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twodegrees1-my.sharepoint.com/personal/dan_brewer_slalom_com/Documents/"/>
    </mc:Choice>
  </mc:AlternateContent>
  <xr:revisionPtr revIDLastSave="843" documentId="8_{21D0A2DE-667C-B045-9A9F-5265D03C4EF3}" xr6:coauthVersionLast="45" xr6:coauthVersionMax="45" xr10:uidLastSave="{59D13E48-1489-BA42-8430-1B08D34B93EA}"/>
  <bookViews>
    <workbookView xWindow="4840" yWindow="2100" windowWidth="22820" windowHeight="15880" activeTab="2" xr2:uid="{07E803BC-B9B2-8A4F-B1CA-5DCED8331C5C}"/>
  </bookViews>
  <sheets>
    <sheet name="Scorers" sheetId="1" r:id="rId1"/>
    <sheet name="All Matches" sheetId="3" r:id="rId2"/>
    <sheet name="Predictor" sheetId="59" r:id="rId3"/>
    <sheet name="Teams" sheetId="63" r:id="rId4"/>
    <sheet name="Team Stats" sheetId="64" r:id="rId5"/>
  </sheets>
  <externalReferences>
    <externalReference r:id="rId6"/>
    <externalReference r:id="rId7"/>
  </externalReferences>
  <definedNames>
    <definedName name="_xlnm._FilterDatabase" localSheetId="1" hidden="1">'All Matches'!$A$1:$L$21033</definedName>
    <definedName name="_xlnm._FilterDatabase" localSheetId="0" hidden="1">Scorers!$A$1:$J$5153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1114" i="3" l="1"/>
  <c r="L21115" i="3"/>
  <c r="L21116" i="3"/>
  <c r="L21117" i="3"/>
  <c r="L21118" i="3"/>
  <c r="L21119" i="3"/>
  <c r="L21120" i="3"/>
  <c r="L21121" i="3"/>
  <c r="L21122" i="3"/>
  <c r="L21123" i="3"/>
  <c r="L21124" i="3"/>
  <c r="L21125" i="3"/>
  <c r="L21126" i="3"/>
  <c r="L21127" i="3"/>
  <c r="L21128" i="3"/>
  <c r="L21129" i="3"/>
  <c r="L21130" i="3"/>
  <c r="L21131" i="3"/>
  <c r="L21132" i="3"/>
  <c r="L21133" i="3"/>
  <c r="J21113" i="3" l="1"/>
  <c r="I21113" i="3"/>
  <c r="H21113" i="3"/>
  <c r="F21113" i="3"/>
  <c r="D21113" i="3"/>
  <c r="B21113" i="3"/>
  <c r="A21113" i="3"/>
  <c r="J21112" i="3"/>
  <c r="E21112" i="3"/>
  <c r="C21113" i="3" s="1"/>
  <c r="C21112" i="3"/>
  <c r="E21113" i="3" s="1"/>
  <c r="I21111" i="3"/>
  <c r="H21111" i="3"/>
  <c r="J21111" i="3" s="1"/>
  <c r="F21111" i="3"/>
  <c r="D21111" i="3"/>
  <c r="C21111" i="3"/>
  <c r="B21111" i="3"/>
  <c r="A21111" i="3"/>
  <c r="J21110" i="3"/>
  <c r="E21110" i="3"/>
  <c r="C21110" i="3"/>
  <c r="E21111" i="3" s="1"/>
  <c r="I21109" i="3"/>
  <c r="H21109" i="3"/>
  <c r="J21109" i="3" s="1"/>
  <c r="F21109" i="3"/>
  <c r="D21109" i="3"/>
  <c r="B21109" i="3"/>
  <c r="A21109" i="3"/>
  <c r="J21108" i="3"/>
  <c r="E21108" i="3"/>
  <c r="C21109" i="3" s="1"/>
  <c r="C21108" i="3"/>
  <c r="E21109" i="3" s="1"/>
  <c r="J21107" i="3"/>
  <c r="I21107" i="3"/>
  <c r="H21107" i="3"/>
  <c r="F21107" i="3"/>
  <c r="D21107" i="3"/>
  <c r="B21107" i="3"/>
  <c r="A21107" i="3"/>
  <c r="J21106" i="3"/>
  <c r="E21106" i="3"/>
  <c r="C21107" i="3" s="1"/>
  <c r="C21106" i="3"/>
  <c r="E21107" i="3" s="1"/>
  <c r="I21105" i="3"/>
  <c r="H21105" i="3"/>
  <c r="J21105" i="3" s="1"/>
  <c r="F21105" i="3"/>
  <c r="D21105" i="3"/>
  <c r="B21105" i="3"/>
  <c r="A21105" i="3"/>
  <c r="J21104" i="3"/>
  <c r="E21104" i="3"/>
  <c r="C21105" i="3" s="1"/>
  <c r="C21104" i="3"/>
  <c r="E21105" i="3" s="1"/>
  <c r="J21103" i="3"/>
  <c r="I21103" i="3"/>
  <c r="H21103" i="3"/>
  <c r="F21103" i="3"/>
  <c r="D21103" i="3"/>
  <c r="C21103" i="3"/>
  <c r="B21103" i="3"/>
  <c r="A21103" i="3"/>
  <c r="J21102" i="3"/>
  <c r="E21102" i="3"/>
  <c r="C21102" i="3"/>
  <c r="E21103" i="3" s="1"/>
  <c r="I21101" i="3"/>
  <c r="H21101" i="3"/>
  <c r="J21101" i="3" s="1"/>
  <c r="F21101" i="3"/>
  <c r="D21101" i="3"/>
  <c r="B21101" i="3"/>
  <c r="A21101" i="3"/>
  <c r="J21100" i="3"/>
  <c r="E21100" i="3"/>
  <c r="C21101" i="3" s="1"/>
  <c r="C21100" i="3"/>
  <c r="E21101" i="3" s="1"/>
  <c r="I21099" i="3"/>
  <c r="H21099" i="3"/>
  <c r="J21099" i="3" s="1"/>
  <c r="F21099" i="3"/>
  <c r="D21099" i="3"/>
  <c r="B21099" i="3"/>
  <c r="A21099" i="3"/>
  <c r="J21098" i="3"/>
  <c r="E21098" i="3"/>
  <c r="C21099" i="3" s="1"/>
  <c r="C21098" i="3"/>
  <c r="E21099" i="3" s="1"/>
  <c r="I21097" i="3"/>
  <c r="H21097" i="3"/>
  <c r="J21097" i="3" s="1"/>
  <c r="F21097" i="3"/>
  <c r="D21097" i="3"/>
  <c r="B21097" i="3"/>
  <c r="A21097" i="3"/>
  <c r="J21096" i="3"/>
  <c r="E21096" i="3"/>
  <c r="C21097" i="3" s="1"/>
  <c r="C21096" i="3"/>
  <c r="E21097" i="3" s="1"/>
  <c r="I21095" i="3"/>
  <c r="H21095" i="3"/>
  <c r="J21095" i="3" s="1"/>
  <c r="F21095" i="3"/>
  <c r="D21095" i="3"/>
  <c r="C21095" i="3"/>
  <c r="B21095" i="3"/>
  <c r="A21095" i="3"/>
  <c r="J21094" i="3"/>
  <c r="E21094" i="3"/>
  <c r="C21094" i="3"/>
  <c r="E21095" i="3" s="1"/>
  <c r="G5266" i="1" l="1"/>
  <c r="B5266" i="1"/>
  <c r="G5265" i="1"/>
  <c r="B5265" i="1"/>
  <c r="G5264" i="1"/>
  <c r="B5264" i="1"/>
  <c r="G5263" i="1"/>
  <c r="B5263" i="1"/>
  <c r="G5262" i="1"/>
  <c r="B5262" i="1"/>
  <c r="G5261" i="1"/>
  <c r="B5261" i="1"/>
  <c r="G5260" i="1"/>
  <c r="B5260" i="1"/>
  <c r="G5259" i="1"/>
  <c r="B5259" i="1"/>
  <c r="G5258" i="1"/>
  <c r="B5258" i="1"/>
  <c r="G5257" i="1"/>
  <c r="B5257" i="1"/>
  <c r="G5256" i="1"/>
  <c r="B5256" i="1"/>
  <c r="G5255" i="1"/>
  <c r="B5255" i="1"/>
  <c r="G5254" i="1"/>
  <c r="B5254" i="1"/>
  <c r="G5253" i="1"/>
  <c r="B5253" i="1"/>
  <c r="G5252" i="1"/>
  <c r="B5252" i="1"/>
  <c r="G5251" i="1"/>
  <c r="B5251" i="1"/>
  <c r="G5250" i="1"/>
  <c r="B5250" i="1"/>
  <c r="G5249" i="1"/>
  <c r="B5249" i="1"/>
  <c r="G5248" i="1"/>
  <c r="B5248" i="1"/>
  <c r="G5247" i="1"/>
  <c r="B5247" i="1"/>
  <c r="G5246" i="1"/>
  <c r="B5246" i="1"/>
  <c r="G5245" i="1"/>
  <c r="B5245" i="1"/>
  <c r="G5244" i="1"/>
  <c r="B5244" i="1"/>
  <c r="G5243" i="1"/>
  <c r="B5243" i="1"/>
  <c r="G5242" i="1"/>
  <c r="B5242" i="1"/>
  <c r="G5241" i="1"/>
  <c r="B5241" i="1"/>
  <c r="G5240" i="1"/>
  <c r="B5240" i="1"/>
  <c r="G5239" i="1"/>
  <c r="B5239" i="1"/>
  <c r="G5238" i="1"/>
  <c r="B5238" i="1"/>
  <c r="G5237" i="1"/>
  <c r="B5237" i="1"/>
  <c r="G5236" i="1"/>
  <c r="B5236" i="1"/>
  <c r="G5235" i="1"/>
  <c r="B5235" i="1"/>
  <c r="G5234" i="1"/>
  <c r="B5234" i="1"/>
  <c r="G5233" i="1"/>
  <c r="B5233" i="1"/>
  <c r="G5232" i="1"/>
  <c r="B5232" i="1"/>
  <c r="G5231" i="1"/>
  <c r="B5231" i="1"/>
  <c r="G5230" i="1"/>
  <c r="B5230" i="1"/>
  <c r="G5229" i="1"/>
  <c r="B5229" i="1"/>
  <c r="G5228" i="1"/>
  <c r="B5228" i="1"/>
  <c r="G5227" i="1"/>
  <c r="B5227" i="1"/>
  <c r="G5226" i="1"/>
  <c r="B5226" i="1"/>
  <c r="G5225" i="1"/>
  <c r="B5225" i="1"/>
  <c r="G5224" i="1"/>
  <c r="B5224" i="1"/>
  <c r="G5223" i="1"/>
  <c r="B5223" i="1"/>
  <c r="G5222" i="1"/>
  <c r="B5222" i="1"/>
  <c r="G5221" i="1"/>
  <c r="B5221" i="1"/>
  <c r="G5220" i="1"/>
  <c r="B5220" i="1"/>
  <c r="G5219" i="1"/>
  <c r="B5219" i="1"/>
  <c r="G5218" i="1"/>
  <c r="B5218" i="1"/>
  <c r="G5217" i="1"/>
  <c r="B5217" i="1"/>
  <c r="G5216" i="1"/>
  <c r="B5216" i="1"/>
  <c r="G5215" i="1"/>
  <c r="B5215" i="1"/>
  <c r="G5214" i="1"/>
  <c r="B5214" i="1"/>
  <c r="G5213" i="1"/>
  <c r="B5213" i="1"/>
  <c r="G5212" i="1"/>
  <c r="B5212" i="1"/>
  <c r="G5211" i="1"/>
  <c r="B5211" i="1"/>
  <c r="G5210" i="1"/>
  <c r="B5210" i="1"/>
  <c r="G5209" i="1"/>
  <c r="B5209" i="1"/>
  <c r="G5208" i="1"/>
  <c r="B5208" i="1"/>
  <c r="G5207" i="1"/>
  <c r="B5207" i="1"/>
  <c r="G5206" i="1"/>
  <c r="B5206" i="1"/>
  <c r="G5205" i="1"/>
  <c r="B5205" i="1"/>
  <c r="G5204" i="1"/>
  <c r="B5204" i="1"/>
  <c r="G5203" i="1"/>
  <c r="B5203" i="1"/>
  <c r="G5202" i="1"/>
  <c r="B5202" i="1"/>
  <c r="G5201" i="1"/>
  <c r="B5201" i="1"/>
  <c r="G5200" i="1"/>
  <c r="B5200" i="1"/>
  <c r="G5199" i="1"/>
  <c r="B5199" i="1"/>
  <c r="G5198" i="1"/>
  <c r="B5198" i="1"/>
  <c r="G5197" i="1"/>
  <c r="B5197" i="1"/>
  <c r="G5196" i="1"/>
  <c r="B5196" i="1"/>
  <c r="G5195" i="1"/>
  <c r="B5195" i="1"/>
  <c r="G5194" i="1"/>
  <c r="B5194" i="1"/>
  <c r="A5194" i="1" s="1" a="1"/>
  <c r="A5194" i="1" s="1"/>
  <c r="G5193" i="1"/>
  <c r="B5193" i="1"/>
  <c r="G5192" i="1"/>
  <c r="B5192" i="1"/>
  <c r="G5191" i="1"/>
  <c r="B5191" i="1"/>
  <c r="G5190" i="1"/>
  <c r="B5190" i="1"/>
  <c r="A5190" i="1" s="1" a="1"/>
  <c r="A5190" i="1" s="1"/>
  <c r="G5189" i="1"/>
  <c r="B5189" i="1"/>
  <c r="G5188" i="1"/>
  <c r="B5188" i="1"/>
  <c r="G5187" i="1"/>
  <c r="B5187" i="1"/>
  <c r="G5186" i="1"/>
  <c r="B5186" i="1"/>
  <c r="G5185" i="1"/>
  <c r="B5185" i="1"/>
  <c r="G5184" i="1"/>
  <c r="B5184" i="1"/>
  <c r="A5184" i="1" s="1" a="1"/>
  <c r="A5184" i="1" s="1"/>
  <c r="G5183" i="1"/>
  <c r="B5183" i="1"/>
  <c r="G5182" i="1"/>
  <c r="B5182" i="1"/>
  <c r="G5181" i="1"/>
  <c r="B5181" i="1"/>
  <c r="G5180" i="1"/>
  <c r="B5180" i="1"/>
  <c r="A5180" i="1" s="1" a="1"/>
  <c r="A5180" i="1" s="1"/>
  <c r="G5179" i="1"/>
  <c r="B5179" i="1"/>
  <c r="G5178" i="1"/>
  <c r="B5178" i="1"/>
  <c r="G5177" i="1"/>
  <c r="B5177" i="1"/>
  <c r="G5176" i="1"/>
  <c r="B5176" i="1"/>
  <c r="G5175" i="1"/>
  <c r="B5175" i="1"/>
  <c r="G5174" i="1"/>
  <c r="B5174" i="1"/>
  <c r="G5173" i="1"/>
  <c r="B5173" i="1"/>
  <c r="G5172" i="1"/>
  <c r="B5172" i="1"/>
  <c r="G5171" i="1"/>
  <c r="B5171" i="1"/>
  <c r="G5170" i="1"/>
  <c r="B5170" i="1"/>
  <c r="G5169" i="1"/>
  <c r="B5169" i="1"/>
  <c r="G5168" i="1"/>
  <c r="B5168" i="1"/>
  <c r="G5167" i="1"/>
  <c r="B5167" i="1"/>
  <c r="G5166" i="1"/>
  <c r="B5166" i="1"/>
  <c r="G5165" i="1"/>
  <c r="B5165" i="1"/>
  <c r="G5164" i="1"/>
  <c r="B5164" i="1"/>
  <c r="G5163" i="1"/>
  <c r="B5163" i="1"/>
  <c r="G5162" i="1"/>
  <c r="B5162" i="1"/>
  <c r="G5161" i="1"/>
  <c r="B5161" i="1"/>
  <c r="G5160" i="1"/>
  <c r="B5160" i="1"/>
  <c r="G5159" i="1"/>
  <c r="B5159" i="1"/>
  <c r="G5158" i="1"/>
  <c r="B5158" i="1"/>
  <c r="G5157" i="1"/>
  <c r="B5157" i="1"/>
  <c r="G5156" i="1"/>
  <c r="B5156" i="1"/>
  <c r="G5155" i="1"/>
  <c r="B5155" i="1"/>
  <c r="G5154" i="1"/>
  <c r="B5154" i="1"/>
  <c r="A5163" i="1" l="1" a="1"/>
  <c r="A5163" i="1" s="1"/>
  <c r="A5187" i="1" a="1"/>
  <c r="A5187" i="1" s="1"/>
  <c r="A5191" i="1" a="1"/>
  <c r="A5191" i="1" s="1"/>
  <c r="A5165" i="1" a="1"/>
  <c r="A5165" i="1" s="1"/>
  <c r="A5177" i="1" a="1"/>
  <c r="A5177" i="1" s="1"/>
  <c r="A5181" i="1" a="1"/>
  <c r="A5181" i="1" s="1"/>
  <c r="A5193" i="1" a="1"/>
  <c r="A5193" i="1" s="1"/>
  <c r="A5197" i="1" a="1"/>
  <c r="A5197" i="1" s="1"/>
  <c r="A5209" i="1" a="1"/>
  <c r="A5209" i="1" s="1"/>
  <c r="A5217" i="1" a="1"/>
  <c r="A5217" i="1" s="1"/>
  <c r="A5225" i="1" a="1"/>
  <c r="A5225" i="1" s="1"/>
  <c r="A5233" i="1" a="1"/>
  <c r="A5233" i="1" s="1"/>
  <c r="A5241" i="1" a="1"/>
  <c r="A5241" i="1" s="1"/>
  <c r="A5249" i="1" a="1"/>
  <c r="A5249" i="1" s="1"/>
  <c r="A5257" i="1" a="1"/>
  <c r="A5257" i="1" s="1"/>
  <c r="A5265" i="1" a="1"/>
  <c r="A5265" i="1" s="1"/>
  <c r="A5167" i="1" a="1"/>
  <c r="A5167" i="1" s="1"/>
  <c r="A5179" i="1" a="1"/>
  <c r="A5179" i="1" s="1"/>
  <c r="A5183" i="1" a="1"/>
  <c r="A5183" i="1" s="1"/>
  <c r="A5195" i="1" a="1"/>
  <c r="A5195" i="1" s="1"/>
  <c r="A5199" i="1" a="1"/>
  <c r="A5199" i="1" s="1"/>
  <c r="A5211" i="1" a="1"/>
  <c r="A5211" i="1" s="1"/>
  <c r="A5219" i="1" a="1"/>
  <c r="A5219" i="1" s="1"/>
  <c r="A5227" i="1" a="1"/>
  <c r="A5227" i="1" s="1"/>
  <c r="A5235" i="1" a="1"/>
  <c r="A5235" i="1" s="1"/>
  <c r="A5243" i="1" a="1"/>
  <c r="A5243" i="1" s="1"/>
  <c r="A5251" i="1" a="1"/>
  <c r="A5251" i="1" s="1"/>
  <c r="A5259" i="1" a="1"/>
  <c r="A5259" i="1" s="1"/>
  <c r="A5161" i="1" a="1"/>
  <c r="A5161" i="1" s="1"/>
  <c r="A5155" i="1" a="1"/>
  <c r="A5155" i="1" s="1"/>
  <c r="A5159" i="1" a="1"/>
  <c r="A5159" i="1" s="1"/>
  <c r="A5196" i="1" a="1"/>
  <c r="A5196" i="1" s="1"/>
  <c r="A5200" i="1" a="1"/>
  <c r="A5200" i="1" s="1"/>
  <c r="A5212" i="1" a="1"/>
  <c r="A5212" i="1" s="1"/>
  <c r="A5220" i="1" a="1"/>
  <c r="A5220" i="1" s="1"/>
  <c r="A5228" i="1" a="1"/>
  <c r="A5228" i="1" s="1"/>
  <c r="A5236" i="1" a="1"/>
  <c r="A5236" i="1" s="1"/>
  <c r="A5244" i="1" a="1"/>
  <c r="A5244" i="1" s="1"/>
  <c r="A5252" i="1" a="1"/>
  <c r="A5252" i="1" s="1"/>
  <c r="A5260" i="1" a="1"/>
  <c r="A5260" i="1" s="1"/>
  <c r="A5158" i="1" a="1"/>
  <c r="A5158" i="1" s="1"/>
  <c r="A5162" i="1" a="1"/>
  <c r="A5162" i="1" s="1"/>
  <c r="A5174" i="1" a="1"/>
  <c r="A5174" i="1" s="1"/>
  <c r="A5178" i="1" a="1"/>
  <c r="A5178" i="1" s="1"/>
  <c r="A5171" i="1" a="1"/>
  <c r="A5171" i="1" s="1"/>
  <c r="A5175" i="1" a="1"/>
  <c r="A5175" i="1" s="1"/>
  <c r="A5206" i="1" a="1"/>
  <c r="A5206" i="1" s="1"/>
  <c r="A5214" i="1" a="1"/>
  <c r="A5214" i="1" s="1"/>
  <c r="A5222" i="1" a="1"/>
  <c r="A5222" i="1" s="1"/>
  <c r="A5230" i="1" a="1"/>
  <c r="A5230" i="1" s="1"/>
  <c r="A5238" i="1" a="1"/>
  <c r="A5238" i="1" s="1"/>
  <c r="A5246" i="1" a="1"/>
  <c r="A5246" i="1" s="1"/>
  <c r="A5254" i="1" a="1"/>
  <c r="A5254" i="1" s="1"/>
  <c r="A5262" i="1" a="1"/>
  <c r="A5262" i="1" s="1"/>
  <c r="A5266" i="1" a="1"/>
  <c r="A5266" i="1" s="1"/>
  <c r="A5164" i="1" a="1"/>
  <c r="A5164" i="1" s="1"/>
  <c r="A5168" i="1" a="1"/>
  <c r="A5168" i="1" s="1"/>
  <c r="A5203" i="1" a="1"/>
  <c r="A5203" i="1" s="1"/>
  <c r="A5207" i="1" a="1"/>
  <c r="A5207" i="1" s="1"/>
  <c r="A5215" i="1" a="1"/>
  <c r="A5215" i="1" s="1"/>
  <c r="A5223" i="1" a="1"/>
  <c r="A5223" i="1" s="1"/>
  <c r="A5231" i="1" a="1"/>
  <c r="A5231" i="1" s="1"/>
  <c r="A5239" i="1" a="1"/>
  <c r="A5239" i="1" s="1"/>
  <c r="A5247" i="1" a="1"/>
  <c r="A5247" i="1" s="1"/>
  <c r="A5255" i="1" a="1"/>
  <c r="A5255" i="1" s="1"/>
  <c r="A5263" i="1" a="1"/>
  <c r="A5263" i="1" s="1"/>
  <c r="A5156" i="1" a="1"/>
  <c r="A5156" i="1" s="1"/>
  <c r="A5166" i="1" a="1"/>
  <c r="A5166" i="1" s="1"/>
  <c r="A5185" i="1" a="1"/>
  <c r="A5185" i="1" s="1"/>
  <c r="A5188" i="1" a="1"/>
  <c r="A5188" i="1" s="1"/>
  <c r="A5198" i="1" a="1"/>
  <c r="A5198" i="1" s="1"/>
  <c r="A5210" i="1" a="1"/>
  <c r="A5210" i="1" s="1"/>
  <c r="A5226" i="1" a="1"/>
  <c r="A5226" i="1" s="1"/>
  <c r="A5242" i="1" a="1"/>
  <c r="A5242" i="1" s="1"/>
  <c r="A5258" i="1" a="1"/>
  <c r="A5258" i="1" s="1"/>
  <c r="A5154" i="1" a="1"/>
  <c r="A5154" i="1" s="1"/>
  <c r="A5173" i="1" a="1"/>
  <c r="A5173" i="1" s="1"/>
  <c r="A5176" i="1" a="1"/>
  <c r="A5176" i="1" s="1"/>
  <c r="A5186" i="1" a="1"/>
  <c r="A5186" i="1" s="1"/>
  <c r="A5205" i="1" a="1"/>
  <c r="A5205" i="1" s="1"/>
  <c r="A5208" i="1" a="1"/>
  <c r="A5208" i="1" s="1"/>
  <c r="A5221" i="1" a="1"/>
  <c r="A5221" i="1" s="1"/>
  <c r="A5224" i="1" a="1"/>
  <c r="A5224" i="1" s="1"/>
  <c r="A5237" i="1" a="1"/>
  <c r="A5237" i="1" s="1"/>
  <c r="A5240" i="1" a="1"/>
  <c r="A5240" i="1" s="1"/>
  <c r="A5253" i="1" a="1"/>
  <c r="A5253" i="1" s="1"/>
  <c r="A5256" i="1" a="1"/>
  <c r="A5256" i="1" s="1"/>
  <c r="A5169" i="1" a="1"/>
  <c r="A5169" i="1" s="1"/>
  <c r="A5172" i="1" a="1"/>
  <c r="A5172" i="1" s="1"/>
  <c r="A5182" i="1" a="1"/>
  <c r="A5182" i="1" s="1"/>
  <c r="A5201" i="1" a="1"/>
  <c r="A5201" i="1" s="1"/>
  <c r="A5204" i="1" a="1"/>
  <c r="A5204" i="1" s="1"/>
  <c r="A5218" i="1" a="1"/>
  <c r="A5218" i="1" s="1"/>
  <c r="A5234" i="1" a="1"/>
  <c r="A5234" i="1" s="1"/>
  <c r="A5250" i="1" a="1"/>
  <c r="A5250" i="1" s="1"/>
  <c r="A5157" i="1" a="1"/>
  <c r="A5157" i="1" s="1"/>
  <c r="A5160" i="1" a="1"/>
  <c r="A5160" i="1" s="1"/>
  <c r="A5170" i="1" a="1"/>
  <c r="A5170" i="1" s="1"/>
  <c r="A5189" i="1" a="1"/>
  <c r="A5189" i="1" s="1"/>
  <c r="A5192" i="1" a="1"/>
  <c r="A5192" i="1" s="1"/>
  <c r="A5202" i="1" a="1"/>
  <c r="A5202" i="1" s="1"/>
  <c r="A5213" i="1" a="1"/>
  <c r="A5213" i="1" s="1"/>
  <c r="A5216" i="1" a="1"/>
  <c r="A5216" i="1" s="1"/>
  <c r="A5229" i="1" a="1"/>
  <c r="A5229" i="1" s="1"/>
  <c r="A5232" i="1" a="1"/>
  <c r="A5232" i="1" s="1"/>
  <c r="A5245" i="1" a="1"/>
  <c r="A5245" i="1" s="1"/>
  <c r="A5248" i="1" a="1"/>
  <c r="A5248" i="1" s="1"/>
  <c r="A5261" i="1" a="1"/>
  <c r="A5261" i="1" s="1"/>
  <c r="A5264" i="1" a="1"/>
  <c r="A5264" i="1" s="1"/>
  <c r="I21093" i="3"/>
  <c r="H21093" i="3"/>
  <c r="J21093" i="3" s="1"/>
  <c r="F21093" i="3"/>
  <c r="D21093" i="3"/>
  <c r="B21093" i="3"/>
  <c r="A21093" i="3"/>
  <c r="J21092" i="3"/>
  <c r="E21092" i="3"/>
  <c r="C21093" i="3" s="1"/>
  <c r="C21092" i="3"/>
  <c r="E21093" i="3" s="1"/>
  <c r="I21091" i="3"/>
  <c r="H21091" i="3"/>
  <c r="J21091" i="3" s="1"/>
  <c r="F21091" i="3"/>
  <c r="D21091" i="3"/>
  <c r="B21091" i="3"/>
  <c r="A21091" i="3"/>
  <c r="J21090" i="3"/>
  <c r="E21090" i="3"/>
  <c r="C21091" i="3" s="1"/>
  <c r="C21090" i="3"/>
  <c r="E21091" i="3" s="1"/>
  <c r="I21089" i="3"/>
  <c r="H21089" i="3"/>
  <c r="J21089" i="3" s="1"/>
  <c r="F21089" i="3"/>
  <c r="E21089" i="3"/>
  <c r="D21089" i="3"/>
  <c r="C21089" i="3"/>
  <c r="B21089" i="3"/>
  <c r="A21089" i="3"/>
  <c r="J21088" i="3"/>
  <c r="E21088" i="3"/>
  <c r="C21088" i="3"/>
  <c r="I21087" i="3"/>
  <c r="H21087" i="3"/>
  <c r="J21087" i="3" s="1"/>
  <c r="F21087" i="3"/>
  <c r="D21087" i="3"/>
  <c r="B21087" i="3"/>
  <c r="A21087" i="3"/>
  <c r="J21086" i="3"/>
  <c r="E21086" i="3"/>
  <c r="C21087" i="3" s="1"/>
  <c r="C21086" i="3"/>
  <c r="E21087" i="3" s="1"/>
  <c r="I21085" i="3"/>
  <c r="H21085" i="3"/>
  <c r="J21085" i="3" s="1"/>
  <c r="F21085" i="3"/>
  <c r="D21085" i="3"/>
  <c r="B21085" i="3"/>
  <c r="A21085" i="3"/>
  <c r="J21084" i="3"/>
  <c r="E21084" i="3"/>
  <c r="C21085" i="3" s="1"/>
  <c r="C21084" i="3"/>
  <c r="E21085" i="3" s="1"/>
  <c r="I21083" i="3"/>
  <c r="H21083" i="3"/>
  <c r="J21083" i="3" s="1"/>
  <c r="F21083" i="3"/>
  <c r="D21083" i="3"/>
  <c r="B21083" i="3"/>
  <c r="A21083" i="3"/>
  <c r="J21082" i="3"/>
  <c r="E21082" i="3"/>
  <c r="C21083" i="3" s="1"/>
  <c r="C21082" i="3"/>
  <c r="E21083" i="3" s="1"/>
  <c r="I21081" i="3"/>
  <c r="H21081" i="3"/>
  <c r="J21081" i="3" s="1"/>
  <c r="F21081" i="3"/>
  <c r="E21081" i="3"/>
  <c r="D21081" i="3"/>
  <c r="C21081" i="3"/>
  <c r="B21081" i="3"/>
  <c r="A21081" i="3"/>
  <c r="J21080" i="3"/>
  <c r="E21080" i="3"/>
  <c r="C21080" i="3"/>
  <c r="I21079" i="3"/>
  <c r="H21079" i="3"/>
  <c r="J21079" i="3" s="1"/>
  <c r="F21079" i="3"/>
  <c r="D21079" i="3"/>
  <c r="B21079" i="3"/>
  <c r="A21079" i="3"/>
  <c r="J21078" i="3"/>
  <c r="E21078" i="3"/>
  <c r="C21079" i="3" s="1"/>
  <c r="C21078" i="3"/>
  <c r="E21079" i="3" s="1"/>
  <c r="I21077" i="3"/>
  <c r="H21077" i="3"/>
  <c r="J21077" i="3" s="1"/>
  <c r="F21077" i="3"/>
  <c r="D21077" i="3"/>
  <c r="B21077" i="3"/>
  <c r="A21077" i="3"/>
  <c r="J21076" i="3"/>
  <c r="E21076" i="3"/>
  <c r="C21077" i="3" s="1"/>
  <c r="C21076" i="3"/>
  <c r="E21077" i="3" s="1"/>
  <c r="I21075" i="3"/>
  <c r="H21075" i="3"/>
  <c r="J21075" i="3" s="1"/>
  <c r="F21075" i="3"/>
  <c r="D21075" i="3"/>
  <c r="B21075" i="3"/>
  <c r="A21075" i="3"/>
  <c r="J21074" i="3"/>
  <c r="E21074" i="3"/>
  <c r="C21075" i="3" s="1"/>
  <c r="C21074" i="3"/>
  <c r="E21075" i="3" s="1"/>
  <c r="L21054" i="3" l="1"/>
  <c r="L21072" i="3"/>
  <c r="J21073" i="3"/>
  <c r="I21073" i="3"/>
  <c r="H21073" i="3"/>
  <c r="F21073" i="3"/>
  <c r="D21073" i="3"/>
  <c r="L21073" i="3" s="1"/>
  <c r="B21073" i="3"/>
  <c r="A21073" i="3"/>
  <c r="J21072" i="3"/>
  <c r="E21072" i="3"/>
  <c r="C21073" i="3" s="1"/>
  <c r="C21072" i="3"/>
  <c r="E21073" i="3" s="1"/>
  <c r="I21071" i="3"/>
  <c r="H21071" i="3"/>
  <c r="J21071" i="3" s="1"/>
  <c r="F21071" i="3"/>
  <c r="D21071" i="3"/>
  <c r="L21071" i="3" s="1"/>
  <c r="B21071" i="3"/>
  <c r="A21071" i="3"/>
  <c r="J21070" i="3"/>
  <c r="E21070" i="3"/>
  <c r="C21071" i="3" s="1"/>
  <c r="C21070" i="3"/>
  <c r="E21071" i="3" s="1"/>
  <c r="J21069" i="3"/>
  <c r="I21069" i="3"/>
  <c r="H21069" i="3"/>
  <c r="F21069" i="3"/>
  <c r="D21069" i="3"/>
  <c r="L21069" i="3" s="1"/>
  <c r="B21069" i="3"/>
  <c r="A21069" i="3"/>
  <c r="J21068" i="3"/>
  <c r="E21068" i="3"/>
  <c r="C21069" i="3" s="1"/>
  <c r="C21068" i="3"/>
  <c r="E21069" i="3" s="1"/>
  <c r="I21067" i="3"/>
  <c r="H21067" i="3"/>
  <c r="J21067" i="3" s="1"/>
  <c r="F21067" i="3"/>
  <c r="D21067" i="3"/>
  <c r="B21067" i="3"/>
  <c r="A21067" i="3"/>
  <c r="J21066" i="3"/>
  <c r="E21066" i="3"/>
  <c r="C21067" i="3" s="1"/>
  <c r="C21066" i="3"/>
  <c r="E21067" i="3" s="1"/>
  <c r="J21065" i="3"/>
  <c r="I21065" i="3"/>
  <c r="H21065" i="3"/>
  <c r="F21065" i="3"/>
  <c r="D21065" i="3"/>
  <c r="L21065" i="3" s="1"/>
  <c r="B21065" i="3"/>
  <c r="A21065" i="3"/>
  <c r="J21064" i="3"/>
  <c r="E21064" i="3"/>
  <c r="C21065" i="3" s="1"/>
  <c r="C21064" i="3"/>
  <c r="E21065" i="3" s="1"/>
  <c r="I21063" i="3"/>
  <c r="H21063" i="3"/>
  <c r="J21063" i="3" s="1"/>
  <c r="F21063" i="3"/>
  <c r="D21063" i="3"/>
  <c r="L21063" i="3" s="1"/>
  <c r="B21063" i="3"/>
  <c r="A21063" i="3"/>
  <c r="J21062" i="3"/>
  <c r="E21062" i="3"/>
  <c r="C21063" i="3" s="1"/>
  <c r="C21062" i="3"/>
  <c r="E21063" i="3" s="1"/>
  <c r="J21061" i="3"/>
  <c r="I21061" i="3"/>
  <c r="H21061" i="3"/>
  <c r="F21061" i="3"/>
  <c r="D21061" i="3"/>
  <c r="B21061" i="3"/>
  <c r="A21061" i="3"/>
  <c r="J21060" i="3"/>
  <c r="E21060" i="3"/>
  <c r="C21061" i="3" s="1"/>
  <c r="C21060" i="3"/>
  <c r="E21061" i="3" s="1"/>
  <c r="I21059" i="3"/>
  <c r="H21059" i="3"/>
  <c r="J21059" i="3" s="1"/>
  <c r="F21059" i="3"/>
  <c r="D21059" i="3"/>
  <c r="L21059" i="3" s="1"/>
  <c r="B21059" i="3"/>
  <c r="A21059" i="3"/>
  <c r="J21058" i="3"/>
  <c r="E21058" i="3"/>
  <c r="C21059" i="3" s="1"/>
  <c r="C21058" i="3"/>
  <c r="E21059" i="3" s="1"/>
  <c r="J21057" i="3"/>
  <c r="I21057" i="3"/>
  <c r="H21057" i="3"/>
  <c r="F21057" i="3"/>
  <c r="D21057" i="3"/>
  <c r="L21062" i="3" s="1"/>
  <c r="B21057" i="3"/>
  <c r="A21057" i="3"/>
  <c r="J21056" i="3"/>
  <c r="E21056" i="3"/>
  <c r="C21057" i="3" s="1"/>
  <c r="C21056" i="3"/>
  <c r="E21057" i="3" s="1"/>
  <c r="I21055" i="3"/>
  <c r="H21055" i="3"/>
  <c r="J21055" i="3" s="1"/>
  <c r="F21055" i="3"/>
  <c r="D21055" i="3"/>
  <c r="B21055" i="3"/>
  <c r="A21055" i="3"/>
  <c r="J21054" i="3"/>
  <c r="E21054" i="3"/>
  <c r="C21055" i="3" s="1"/>
  <c r="C21054" i="3"/>
  <c r="E21055" i="3" s="1"/>
  <c r="L21112" i="3" l="1"/>
  <c r="L21113" i="3"/>
  <c r="L21098" i="3"/>
  <c r="L21100" i="3"/>
  <c r="L21108" i="3"/>
  <c r="L21102" i="3"/>
  <c r="L21094" i="3"/>
  <c r="L21110" i="3"/>
  <c r="L21106" i="3"/>
  <c r="L21104" i="3"/>
  <c r="L21096" i="3"/>
  <c r="L21097" i="3"/>
  <c r="L21109" i="3"/>
  <c r="L21101" i="3"/>
  <c r="L21099" i="3"/>
  <c r="L21111" i="3"/>
  <c r="L21103" i="3"/>
  <c r="L21105" i="3"/>
  <c r="L21107" i="3"/>
  <c r="L21095" i="3"/>
  <c r="L21055" i="3"/>
  <c r="L21074" i="3"/>
  <c r="L21084" i="3"/>
  <c r="L21092" i="3"/>
  <c r="L21076" i="3"/>
  <c r="L21093" i="3"/>
  <c r="L21078" i="3"/>
  <c r="L21086" i="3"/>
  <c r="L21088" i="3"/>
  <c r="L21090" i="3"/>
  <c r="L21080" i="3"/>
  <c r="L21082" i="3"/>
  <c r="L21061" i="3"/>
  <c r="L21077" i="3"/>
  <c r="L21075" i="3"/>
  <c r="L21070" i="3"/>
  <c r="L21085" i="3"/>
  <c r="L21083" i="3"/>
  <c r="L21066" i="3"/>
  <c r="L21091" i="3"/>
  <c r="L21056" i="3"/>
  <c r="L21081" i="3"/>
  <c r="L21067" i="3"/>
  <c r="L21089" i="3"/>
  <c r="L21087" i="3"/>
  <c r="L21079" i="3"/>
  <c r="L21060" i="3"/>
  <c r="L21068" i="3"/>
  <c r="L21058" i="3"/>
  <c r="L21057" i="3"/>
  <c r="L21064" i="3"/>
  <c r="B547" i="64"/>
  <c r="B546" i="64"/>
  <c r="B545" i="64"/>
  <c r="B544" i="64"/>
  <c r="B543" i="64"/>
  <c r="B542" i="64"/>
  <c r="B541" i="64"/>
  <c r="B540" i="64"/>
  <c r="B539" i="64"/>
  <c r="B538" i="64"/>
  <c r="B537" i="64"/>
  <c r="B536" i="64"/>
  <c r="B535" i="64"/>
  <c r="B534" i="64"/>
  <c r="B533" i="64"/>
  <c r="B532" i="64"/>
  <c r="B531" i="64"/>
  <c r="B530" i="64"/>
  <c r="B529" i="64"/>
  <c r="B528" i="64"/>
  <c r="B527" i="64"/>
  <c r="B526" i="64"/>
  <c r="B525" i="64"/>
  <c r="B524" i="64"/>
  <c r="B523" i="64"/>
  <c r="B522" i="64"/>
  <c r="B521" i="64"/>
  <c r="B520" i="64"/>
  <c r="B519" i="64"/>
  <c r="B518" i="64"/>
  <c r="B517" i="64"/>
  <c r="B516" i="64"/>
  <c r="B515" i="64"/>
  <c r="B514" i="64"/>
  <c r="B513" i="64"/>
  <c r="B512" i="64"/>
  <c r="B511" i="64"/>
  <c r="B510" i="64"/>
  <c r="B509" i="64"/>
  <c r="B508" i="64"/>
  <c r="B507" i="64"/>
  <c r="B506" i="64"/>
  <c r="B505" i="64"/>
  <c r="B504" i="64"/>
  <c r="B503" i="64"/>
  <c r="B502" i="64"/>
  <c r="B501" i="64"/>
  <c r="B500" i="64"/>
  <c r="B499" i="64"/>
  <c r="B498" i="64"/>
  <c r="B497" i="64"/>
  <c r="B496" i="64"/>
  <c r="B495" i="64"/>
  <c r="B494" i="64"/>
  <c r="B493" i="64"/>
  <c r="B492" i="64"/>
  <c r="B491" i="64"/>
  <c r="B490" i="64"/>
  <c r="B489" i="64"/>
  <c r="B488" i="64"/>
  <c r="B487" i="64"/>
  <c r="B486" i="64"/>
  <c r="B485" i="64"/>
  <c r="B484" i="64"/>
  <c r="B483" i="64"/>
  <c r="B482" i="64"/>
  <c r="B481" i="64"/>
  <c r="B480" i="64"/>
  <c r="B479" i="64"/>
  <c r="B478" i="64"/>
  <c r="B477" i="64"/>
  <c r="B476" i="64"/>
  <c r="B475" i="64"/>
  <c r="B474" i="64"/>
  <c r="B473" i="64"/>
  <c r="B472" i="64"/>
  <c r="B471" i="64"/>
  <c r="B470" i="64"/>
  <c r="B469" i="64"/>
  <c r="B468" i="64"/>
  <c r="B467" i="64"/>
  <c r="B466" i="64"/>
  <c r="B465" i="64"/>
  <c r="B464" i="64"/>
  <c r="B463" i="64"/>
  <c r="B462" i="64"/>
  <c r="B461" i="64"/>
  <c r="B460" i="64"/>
  <c r="B459" i="64"/>
  <c r="B458" i="64"/>
  <c r="B457" i="64"/>
  <c r="B456" i="64"/>
  <c r="B455" i="64"/>
  <c r="B454" i="64"/>
  <c r="B453" i="64"/>
  <c r="B452" i="64"/>
  <c r="B451" i="64"/>
  <c r="B450" i="64"/>
  <c r="B449" i="64"/>
  <c r="B448" i="64"/>
  <c r="B447" i="64"/>
  <c r="B446" i="64"/>
  <c r="B445" i="64"/>
  <c r="B444" i="64"/>
  <c r="B443" i="64"/>
  <c r="B442" i="64"/>
  <c r="B441" i="64"/>
  <c r="B440" i="64"/>
  <c r="B439" i="64"/>
  <c r="B438" i="64"/>
  <c r="B437" i="64"/>
  <c r="B436" i="64"/>
  <c r="B435" i="64"/>
  <c r="B434" i="64"/>
  <c r="B433" i="64"/>
  <c r="B432" i="64"/>
  <c r="B431" i="64"/>
  <c r="B430" i="64"/>
  <c r="B429" i="64"/>
  <c r="B428" i="64"/>
  <c r="B427" i="64"/>
  <c r="B426" i="64"/>
  <c r="B425" i="64"/>
  <c r="B424" i="64"/>
  <c r="B423" i="64"/>
  <c r="B422" i="64"/>
  <c r="B421" i="64"/>
  <c r="B420" i="64"/>
  <c r="B419" i="64"/>
  <c r="B418" i="64"/>
  <c r="B417" i="64"/>
  <c r="B416" i="64"/>
  <c r="B415" i="64"/>
  <c r="B414" i="64"/>
  <c r="B413" i="64"/>
  <c r="B412" i="64"/>
  <c r="B411" i="64"/>
  <c r="B410" i="64"/>
  <c r="B409" i="64"/>
  <c r="B408" i="64"/>
  <c r="B407" i="64"/>
  <c r="B406" i="64"/>
  <c r="B405" i="64"/>
  <c r="B404" i="64"/>
  <c r="B403" i="64"/>
  <c r="B402" i="64"/>
  <c r="B401" i="64"/>
  <c r="B400" i="64"/>
  <c r="B399" i="64"/>
  <c r="B398" i="64"/>
  <c r="B397" i="64"/>
  <c r="B396" i="64"/>
  <c r="B395" i="64"/>
  <c r="B394" i="64"/>
  <c r="B393" i="64"/>
  <c r="B392" i="64"/>
  <c r="B391" i="64"/>
  <c r="B390" i="64"/>
  <c r="B389" i="64"/>
  <c r="B388" i="64"/>
  <c r="B387" i="64"/>
  <c r="B386" i="64"/>
  <c r="B385" i="64"/>
  <c r="B384" i="64"/>
  <c r="B383" i="64"/>
  <c r="B382" i="64"/>
  <c r="B381" i="64"/>
  <c r="B380" i="64"/>
  <c r="B379" i="64"/>
  <c r="B378" i="64"/>
  <c r="B377" i="64"/>
  <c r="B376" i="64"/>
  <c r="B375" i="64"/>
  <c r="B374" i="64"/>
  <c r="B373" i="64"/>
  <c r="B372" i="64"/>
  <c r="B371" i="64"/>
  <c r="B370" i="64"/>
  <c r="B369" i="64"/>
  <c r="B368" i="64"/>
  <c r="B367" i="64"/>
  <c r="B366" i="64"/>
  <c r="B365" i="64"/>
  <c r="B364" i="64"/>
  <c r="B363" i="64"/>
  <c r="B362" i="64"/>
  <c r="B361" i="64"/>
  <c r="B360" i="64"/>
  <c r="B359" i="64"/>
  <c r="B358" i="64"/>
  <c r="B357" i="64"/>
  <c r="B356" i="64"/>
  <c r="B355" i="64"/>
  <c r="B354" i="64"/>
  <c r="B353" i="64"/>
  <c r="B352" i="64"/>
  <c r="B351" i="64"/>
  <c r="B350" i="64"/>
  <c r="B349" i="64"/>
  <c r="B348" i="64"/>
  <c r="B347" i="64"/>
  <c r="B346" i="64"/>
  <c r="B345" i="64"/>
  <c r="B344" i="64"/>
  <c r="B343" i="64"/>
  <c r="B342" i="64"/>
  <c r="B341" i="64"/>
  <c r="B340" i="64"/>
  <c r="B339" i="64"/>
  <c r="B338" i="64"/>
  <c r="B337" i="64"/>
  <c r="B336" i="64"/>
  <c r="B335" i="64"/>
  <c r="B334" i="64"/>
  <c r="B333" i="64"/>
  <c r="B332" i="64"/>
  <c r="B331" i="64"/>
  <c r="B330" i="64"/>
  <c r="B329" i="64"/>
  <c r="B328" i="64"/>
  <c r="B327" i="64"/>
  <c r="B326" i="64"/>
  <c r="B325" i="64"/>
  <c r="B324" i="64"/>
  <c r="B323" i="64"/>
  <c r="B322" i="64"/>
  <c r="B321" i="64"/>
  <c r="B320" i="64"/>
  <c r="B319" i="64"/>
  <c r="B318" i="64"/>
  <c r="B317" i="64"/>
  <c r="B316" i="64"/>
  <c r="B315" i="64"/>
  <c r="B314" i="64"/>
  <c r="B313" i="64"/>
  <c r="B312" i="64"/>
  <c r="B311" i="64"/>
  <c r="B310" i="64"/>
  <c r="B309" i="64"/>
  <c r="B308" i="64"/>
  <c r="B307" i="64"/>
  <c r="B306" i="64"/>
  <c r="B305" i="64"/>
  <c r="B304" i="64"/>
  <c r="B303" i="64"/>
  <c r="B302" i="64"/>
  <c r="B301" i="64"/>
  <c r="B300" i="64"/>
  <c r="B299" i="64"/>
  <c r="B298" i="64"/>
  <c r="B297" i="64"/>
  <c r="B296" i="64"/>
  <c r="B295" i="64"/>
  <c r="B294" i="64"/>
  <c r="B293" i="64"/>
  <c r="B292" i="64"/>
  <c r="B291" i="64"/>
  <c r="B290" i="64"/>
  <c r="B289" i="64"/>
  <c r="B288" i="64"/>
  <c r="B287" i="64"/>
  <c r="B286" i="64"/>
  <c r="B285" i="64"/>
  <c r="B284" i="64"/>
  <c r="B283" i="64"/>
  <c r="B282" i="64"/>
  <c r="B281" i="64"/>
  <c r="B280" i="64"/>
  <c r="B279" i="64"/>
  <c r="B278" i="64"/>
  <c r="B277" i="64"/>
  <c r="B276" i="64"/>
  <c r="B275" i="64"/>
  <c r="B274" i="64"/>
  <c r="B273" i="64"/>
  <c r="B272" i="64"/>
  <c r="B271" i="64"/>
  <c r="B270" i="64"/>
  <c r="B269" i="64"/>
  <c r="B268" i="64"/>
  <c r="B267" i="64"/>
  <c r="B266" i="64"/>
  <c r="B265" i="64"/>
  <c r="B264" i="64"/>
  <c r="B263" i="64"/>
  <c r="B262" i="64"/>
  <c r="B261" i="64"/>
  <c r="B260" i="64"/>
  <c r="B259" i="64"/>
  <c r="B258" i="64"/>
  <c r="B257" i="64"/>
  <c r="B256" i="64"/>
  <c r="B255" i="64"/>
  <c r="B254" i="64"/>
  <c r="B253" i="64"/>
  <c r="B252" i="64"/>
  <c r="B251" i="64"/>
  <c r="B250" i="64"/>
  <c r="B249" i="64"/>
  <c r="B248" i="64"/>
  <c r="B247" i="64"/>
  <c r="B246" i="64"/>
  <c r="B245" i="64"/>
  <c r="B244" i="64"/>
  <c r="B243" i="64"/>
  <c r="B242" i="64"/>
  <c r="B241" i="64"/>
  <c r="B240" i="64"/>
  <c r="B239" i="64"/>
  <c r="B238" i="64"/>
  <c r="B237" i="64"/>
  <c r="B236" i="64"/>
  <c r="B235" i="64"/>
  <c r="B234" i="64"/>
  <c r="B233" i="64"/>
  <c r="B232" i="64"/>
  <c r="B231" i="64"/>
  <c r="B230" i="64"/>
  <c r="B229" i="64"/>
  <c r="B228" i="64"/>
  <c r="B227" i="64"/>
  <c r="B226" i="64"/>
  <c r="B225" i="64"/>
  <c r="B224" i="64"/>
  <c r="B223" i="64"/>
  <c r="B222" i="64"/>
  <c r="B221" i="64"/>
  <c r="B220" i="64"/>
  <c r="B219" i="64"/>
  <c r="B218" i="64"/>
  <c r="B217" i="64"/>
  <c r="B216" i="64"/>
  <c r="B215" i="64"/>
  <c r="B214" i="64"/>
  <c r="B213" i="64"/>
  <c r="B212" i="64"/>
  <c r="B211" i="64"/>
  <c r="B210" i="64"/>
  <c r="B209" i="64"/>
  <c r="B208" i="64"/>
  <c r="B207" i="64"/>
  <c r="B206" i="64"/>
  <c r="B205" i="64"/>
  <c r="B204" i="64"/>
  <c r="B203" i="64"/>
  <c r="B202" i="64"/>
  <c r="B201" i="64"/>
  <c r="B200" i="64"/>
  <c r="B199" i="64"/>
  <c r="B198" i="64"/>
  <c r="B197" i="64"/>
  <c r="B196" i="64"/>
  <c r="B195" i="64"/>
  <c r="B194" i="64"/>
  <c r="B193" i="64"/>
  <c r="B192" i="64"/>
  <c r="B191" i="64"/>
  <c r="B190" i="64"/>
  <c r="B189" i="64"/>
  <c r="B188" i="64"/>
  <c r="B187" i="64"/>
  <c r="B186" i="64"/>
  <c r="B185" i="64"/>
  <c r="B184" i="64"/>
  <c r="B183" i="64"/>
  <c r="B182" i="64"/>
  <c r="B181" i="64"/>
  <c r="B180" i="64"/>
  <c r="B179" i="64"/>
  <c r="B178" i="64"/>
  <c r="B177" i="64"/>
  <c r="B176" i="64"/>
  <c r="B175" i="64"/>
  <c r="B174" i="64"/>
  <c r="B173" i="64"/>
  <c r="B172" i="64"/>
  <c r="B171" i="64"/>
  <c r="B170" i="64"/>
  <c r="B169" i="64"/>
  <c r="B168" i="64"/>
  <c r="B167" i="64"/>
  <c r="B166" i="64"/>
  <c r="B165" i="64"/>
  <c r="B164" i="64"/>
  <c r="B163" i="64"/>
  <c r="B162" i="64"/>
  <c r="B161" i="64"/>
  <c r="B160" i="64"/>
  <c r="B159" i="64"/>
  <c r="B158" i="64"/>
  <c r="B157" i="64"/>
  <c r="B156" i="64"/>
  <c r="B155" i="64"/>
  <c r="B154" i="64"/>
  <c r="B153" i="64"/>
  <c r="B152" i="64"/>
  <c r="B151" i="64"/>
  <c r="B150" i="64"/>
  <c r="B149" i="64"/>
  <c r="B148" i="64"/>
  <c r="B147" i="64"/>
  <c r="B146" i="64"/>
  <c r="B145" i="64"/>
  <c r="B144" i="64"/>
  <c r="B143" i="64"/>
  <c r="B142" i="64"/>
  <c r="B141" i="64"/>
  <c r="B140" i="64"/>
  <c r="B139" i="64"/>
  <c r="B138" i="64"/>
  <c r="B137" i="64"/>
  <c r="B136" i="64"/>
  <c r="B135" i="64"/>
  <c r="B134" i="64"/>
  <c r="B133" i="64"/>
  <c r="B132" i="64"/>
  <c r="B131" i="64"/>
  <c r="B130" i="64"/>
  <c r="B129" i="64"/>
  <c r="B128" i="64"/>
  <c r="B127" i="64"/>
  <c r="B126" i="64"/>
  <c r="B125" i="64"/>
  <c r="B124" i="64"/>
  <c r="B123" i="64"/>
  <c r="B122" i="64"/>
  <c r="B121" i="64"/>
  <c r="B120" i="64"/>
  <c r="B119" i="64"/>
  <c r="B118" i="64"/>
  <c r="B117" i="64"/>
  <c r="B116" i="64"/>
  <c r="B115" i="64"/>
  <c r="B114" i="64"/>
  <c r="B113" i="64"/>
  <c r="B112" i="64"/>
  <c r="B111" i="64"/>
  <c r="B110" i="64"/>
  <c r="B109" i="64"/>
  <c r="B108" i="64"/>
  <c r="B107" i="64"/>
  <c r="B106" i="64"/>
  <c r="B105" i="64"/>
  <c r="B104" i="64"/>
  <c r="B103" i="64"/>
  <c r="B102" i="64"/>
  <c r="B101" i="64"/>
  <c r="B100" i="64"/>
  <c r="B99" i="64"/>
  <c r="B98" i="64"/>
  <c r="B97" i="64"/>
  <c r="B96" i="64"/>
  <c r="B95" i="64"/>
  <c r="B94" i="64"/>
  <c r="B93" i="64"/>
  <c r="B92" i="64"/>
  <c r="B91" i="64"/>
  <c r="B90" i="64"/>
  <c r="B89" i="64"/>
  <c r="B88" i="64"/>
  <c r="B87" i="64"/>
  <c r="B86" i="64"/>
  <c r="B85" i="64"/>
  <c r="B84" i="64"/>
  <c r="B83" i="64"/>
  <c r="B82" i="64"/>
  <c r="B81" i="64"/>
  <c r="B80" i="64"/>
  <c r="B79" i="64"/>
  <c r="B78" i="64"/>
  <c r="B77" i="64"/>
  <c r="B76" i="64"/>
  <c r="B75" i="64"/>
  <c r="B74" i="64"/>
  <c r="B73" i="64"/>
  <c r="B72" i="64"/>
  <c r="B71" i="64"/>
  <c r="B70" i="64"/>
  <c r="B69" i="64"/>
  <c r="B68" i="64"/>
  <c r="B67" i="64"/>
  <c r="B66" i="64"/>
  <c r="B65" i="64"/>
  <c r="B64" i="64"/>
  <c r="B63" i="64"/>
  <c r="B62" i="64"/>
  <c r="B61" i="64"/>
  <c r="B60" i="64"/>
  <c r="B59" i="64"/>
  <c r="B58" i="64"/>
  <c r="B57" i="64"/>
  <c r="B56" i="64"/>
  <c r="B55" i="64"/>
  <c r="B54" i="64"/>
  <c r="B53" i="64"/>
  <c r="B52" i="64"/>
  <c r="B51" i="64"/>
  <c r="B50" i="64"/>
  <c r="B49" i="64"/>
  <c r="B48" i="64"/>
  <c r="B47" i="64"/>
  <c r="B46" i="64"/>
  <c r="B45" i="64"/>
  <c r="B44" i="64"/>
  <c r="B43" i="64"/>
  <c r="B42" i="64"/>
  <c r="B41" i="64"/>
  <c r="B40" i="64"/>
  <c r="B39" i="64"/>
  <c r="B38" i="64"/>
  <c r="B37" i="64"/>
  <c r="B36" i="64"/>
  <c r="B35" i="64"/>
  <c r="B34" i="64"/>
  <c r="B33" i="64"/>
  <c r="B32" i="64"/>
  <c r="B31" i="64"/>
  <c r="B30" i="64"/>
  <c r="B29" i="64"/>
  <c r="B28" i="64"/>
  <c r="B27" i="64"/>
  <c r="B26" i="64"/>
  <c r="B25" i="64"/>
  <c r="B24" i="64"/>
  <c r="B23" i="64"/>
  <c r="B22" i="64"/>
  <c r="B21" i="64"/>
  <c r="B20" i="64"/>
  <c r="B19" i="64"/>
  <c r="B18" i="64"/>
  <c r="B17" i="64"/>
  <c r="B16" i="64"/>
  <c r="B15" i="64"/>
  <c r="B14" i="64"/>
  <c r="B13" i="64"/>
  <c r="B12" i="64"/>
  <c r="B11" i="64"/>
  <c r="B10" i="64"/>
  <c r="B9" i="64"/>
  <c r="B8" i="64"/>
  <c r="B7" i="64"/>
  <c r="B6" i="64"/>
  <c r="B5" i="64"/>
  <c r="B4" i="64"/>
  <c r="B3" i="64"/>
  <c r="B2" i="64"/>
  <c r="L21034" i="3" l="1"/>
  <c r="L21035" i="3"/>
  <c r="L21036" i="3"/>
  <c r="L21037" i="3"/>
  <c r="L21038" i="3"/>
  <c r="L21039" i="3"/>
  <c r="L21040" i="3"/>
  <c r="L21041" i="3"/>
  <c r="L21042" i="3"/>
  <c r="L21043" i="3"/>
  <c r="L21044" i="3"/>
  <c r="L21045" i="3"/>
  <c r="L21046" i="3"/>
  <c r="L21047" i="3"/>
  <c r="L21048" i="3"/>
  <c r="L21049" i="3"/>
  <c r="L21050" i="3"/>
  <c r="L21051" i="3"/>
  <c r="L21052" i="3"/>
  <c r="L21053" i="3"/>
  <c r="J21034" i="3"/>
  <c r="J21035" i="3"/>
  <c r="J21036" i="3"/>
  <c r="J21037" i="3"/>
  <c r="J21038" i="3"/>
  <c r="J21039" i="3"/>
  <c r="J21040" i="3"/>
  <c r="J21041" i="3"/>
  <c r="J21042" i="3"/>
  <c r="J21043" i="3"/>
  <c r="J21044" i="3"/>
  <c r="J21045" i="3"/>
  <c r="J21046" i="3"/>
  <c r="J21047" i="3"/>
  <c r="J21048" i="3"/>
  <c r="J21049" i="3"/>
  <c r="J21050" i="3"/>
  <c r="J21051" i="3"/>
  <c r="J21052" i="3"/>
  <c r="J21053" i="3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2" i="1"/>
  <c r="B3" i="1"/>
  <c r="A3" i="1" s="1" a="1"/>
  <c r="A3" i="1" s="1"/>
  <c r="B4" i="1"/>
  <c r="A4" i="1" s="1" a="1"/>
  <c r="A4" i="1" s="1"/>
  <c r="B5" i="1"/>
  <c r="A5" i="1" s="1" a="1"/>
  <c r="A5" i="1" s="1"/>
  <c r="B6" i="1"/>
  <c r="A6" i="1" s="1" a="1"/>
  <c r="A6" i="1" s="1"/>
  <c r="B7" i="1"/>
  <c r="A7" i="1" s="1" a="1"/>
  <c r="A7" i="1" s="1"/>
  <c r="B8" i="1"/>
  <c r="A8" i="1" s="1" a="1"/>
  <c r="A8" i="1" s="1"/>
  <c r="B9" i="1"/>
  <c r="A9" i="1" s="1" a="1"/>
  <c r="A9" i="1" s="1"/>
  <c r="B10" i="1"/>
  <c r="A10" i="1" s="1" a="1"/>
  <c r="A10" i="1" s="1"/>
  <c r="B11" i="1"/>
  <c r="A11" i="1" s="1" a="1"/>
  <c r="A11" i="1" s="1"/>
  <c r="B12" i="1"/>
  <c r="A12" i="1" s="1" a="1"/>
  <c r="A12" i="1" s="1"/>
  <c r="B13" i="1"/>
  <c r="A13" i="1" s="1" a="1"/>
  <c r="A13" i="1" s="1"/>
  <c r="B14" i="1"/>
  <c r="A14" i="1" s="1" a="1"/>
  <c r="A14" i="1" s="1"/>
  <c r="B15" i="1"/>
  <c r="A15" i="1" s="1" a="1"/>
  <c r="A15" i="1" s="1"/>
  <c r="B16" i="1"/>
  <c r="A16" i="1" s="1" a="1"/>
  <c r="A16" i="1" s="1"/>
  <c r="B17" i="1"/>
  <c r="A17" i="1" s="1" a="1"/>
  <c r="A17" i="1" s="1"/>
  <c r="B18" i="1"/>
  <c r="A18" i="1" s="1" a="1"/>
  <c r="A18" i="1" s="1"/>
  <c r="B19" i="1"/>
  <c r="A19" i="1" s="1" a="1"/>
  <c r="A19" i="1" s="1"/>
  <c r="B20" i="1"/>
  <c r="A20" i="1" s="1" a="1"/>
  <c r="A20" i="1" s="1"/>
  <c r="B21" i="1"/>
  <c r="A21" i="1" s="1" a="1"/>
  <c r="A21" i="1" s="1"/>
  <c r="B22" i="1"/>
  <c r="A22" i="1" s="1" a="1"/>
  <c r="A22" i="1" s="1"/>
  <c r="B23" i="1"/>
  <c r="A23" i="1" s="1" a="1"/>
  <c r="A23" i="1" s="1"/>
  <c r="B24" i="1"/>
  <c r="A24" i="1" s="1" a="1"/>
  <c r="A24" i="1" s="1"/>
  <c r="B25" i="1"/>
  <c r="A25" i="1" s="1" a="1"/>
  <c r="A25" i="1" s="1"/>
  <c r="B26" i="1"/>
  <c r="A26" i="1" s="1" a="1"/>
  <c r="A26" i="1" s="1"/>
  <c r="B27" i="1"/>
  <c r="A27" i="1" s="1" a="1"/>
  <c r="A27" i="1" s="1"/>
  <c r="B28" i="1"/>
  <c r="A28" i="1" s="1" a="1"/>
  <c r="A28" i="1" s="1"/>
  <c r="B29" i="1"/>
  <c r="A29" i="1" s="1" a="1"/>
  <c r="A29" i="1" s="1"/>
  <c r="B30" i="1"/>
  <c r="A30" i="1" s="1" a="1"/>
  <c r="A30" i="1" s="1"/>
  <c r="B31" i="1"/>
  <c r="A31" i="1" s="1" a="1"/>
  <c r="A31" i="1" s="1"/>
  <c r="B32" i="1"/>
  <c r="A32" i="1" s="1" a="1"/>
  <c r="A32" i="1" s="1"/>
  <c r="B33" i="1"/>
  <c r="A33" i="1" s="1" a="1"/>
  <c r="A33" i="1" s="1"/>
  <c r="B34" i="1"/>
  <c r="A34" i="1" s="1" a="1"/>
  <c r="A34" i="1" s="1"/>
  <c r="B35" i="1"/>
  <c r="A35" i="1" s="1" a="1"/>
  <c r="A35" i="1" s="1"/>
  <c r="B36" i="1"/>
  <c r="A36" i="1" s="1" a="1"/>
  <c r="A36" i="1" s="1"/>
  <c r="B37" i="1"/>
  <c r="A37" i="1" s="1" a="1"/>
  <c r="A37" i="1" s="1"/>
  <c r="B38" i="1"/>
  <c r="A38" i="1" s="1" a="1"/>
  <c r="A38" i="1" s="1"/>
  <c r="B39" i="1"/>
  <c r="A39" i="1" s="1" a="1"/>
  <c r="A39" i="1" s="1"/>
  <c r="B40" i="1"/>
  <c r="A40" i="1" s="1" a="1"/>
  <c r="A40" i="1" s="1"/>
  <c r="B41" i="1"/>
  <c r="A41" i="1" s="1" a="1"/>
  <c r="A41" i="1" s="1"/>
  <c r="B42" i="1"/>
  <c r="A42" i="1" s="1" a="1"/>
  <c r="A42" i="1" s="1"/>
  <c r="B43" i="1"/>
  <c r="A43" i="1" s="1" a="1"/>
  <c r="A43" i="1" s="1"/>
  <c r="B44" i="1"/>
  <c r="A44" i="1" s="1" a="1"/>
  <c r="A44" i="1" s="1"/>
  <c r="B45" i="1"/>
  <c r="A45" i="1" s="1" a="1"/>
  <c r="A45" i="1" s="1"/>
  <c r="B46" i="1"/>
  <c r="A46" i="1" s="1" a="1"/>
  <c r="A46" i="1" s="1"/>
  <c r="B47" i="1"/>
  <c r="A47" i="1" s="1" a="1"/>
  <c r="A47" i="1" s="1"/>
  <c r="B48" i="1"/>
  <c r="A48" i="1" s="1" a="1"/>
  <c r="A48" i="1" s="1"/>
  <c r="B49" i="1"/>
  <c r="A49" i="1" s="1" a="1"/>
  <c r="A49" i="1" s="1"/>
  <c r="B50" i="1"/>
  <c r="A50" i="1" s="1" a="1"/>
  <c r="A50" i="1" s="1"/>
  <c r="B51" i="1"/>
  <c r="A51" i="1" s="1" a="1"/>
  <c r="A51" i="1" s="1"/>
  <c r="B52" i="1"/>
  <c r="A52" i="1" s="1" a="1"/>
  <c r="A52" i="1" s="1"/>
  <c r="B53" i="1"/>
  <c r="A53" i="1" s="1" a="1"/>
  <c r="A53" i="1" s="1"/>
  <c r="B54" i="1"/>
  <c r="A54" i="1" s="1" a="1"/>
  <c r="A54" i="1" s="1"/>
  <c r="B55" i="1"/>
  <c r="A55" i="1" s="1" a="1"/>
  <c r="A55" i="1" s="1"/>
  <c r="B56" i="1"/>
  <c r="A56" i="1" s="1" a="1"/>
  <c r="A56" i="1" s="1"/>
  <c r="B57" i="1"/>
  <c r="A57" i="1" s="1" a="1"/>
  <c r="A57" i="1" s="1"/>
  <c r="B58" i="1"/>
  <c r="A58" i="1" s="1" a="1"/>
  <c r="A58" i="1" s="1"/>
  <c r="B59" i="1"/>
  <c r="A59" i="1" s="1" a="1"/>
  <c r="A59" i="1" s="1"/>
  <c r="B60" i="1"/>
  <c r="A60" i="1" s="1" a="1"/>
  <c r="A60" i="1" s="1"/>
  <c r="B61" i="1"/>
  <c r="A61" i="1" s="1" a="1"/>
  <c r="A61" i="1" s="1"/>
  <c r="B62" i="1"/>
  <c r="A62" i="1" s="1" a="1"/>
  <c r="A62" i="1" s="1"/>
  <c r="B63" i="1"/>
  <c r="A63" i="1" s="1" a="1"/>
  <c r="A63" i="1" s="1"/>
  <c r="B64" i="1"/>
  <c r="A64" i="1" s="1" a="1"/>
  <c r="A64" i="1" s="1"/>
  <c r="B65" i="1"/>
  <c r="A65" i="1" s="1" a="1"/>
  <c r="A65" i="1" s="1"/>
  <c r="B66" i="1"/>
  <c r="A66" i="1" s="1" a="1"/>
  <c r="A66" i="1" s="1"/>
  <c r="B67" i="1"/>
  <c r="A67" i="1" s="1" a="1"/>
  <c r="A67" i="1" s="1"/>
  <c r="B68" i="1"/>
  <c r="A68" i="1" s="1" a="1"/>
  <c r="A68" i="1" s="1"/>
  <c r="B69" i="1"/>
  <c r="A69" i="1" s="1" a="1"/>
  <c r="A69" i="1" s="1"/>
  <c r="B70" i="1"/>
  <c r="A70" i="1" s="1" a="1"/>
  <c r="A70" i="1" s="1"/>
  <c r="B71" i="1"/>
  <c r="A71" i="1" s="1" a="1"/>
  <c r="A71" i="1" s="1"/>
  <c r="B72" i="1"/>
  <c r="A72" i="1" s="1" a="1"/>
  <c r="A72" i="1" s="1"/>
  <c r="B73" i="1"/>
  <c r="A73" i="1" s="1" a="1"/>
  <c r="A73" i="1" s="1"/>
  <c r="B74" i="1"/>
  <c r="A74" i="1" s="1" a="1"/>
  <c r="A74" i="1" s="1"/>
  <c r="B75" i="1"/>
  <c r="A75" i="1" s="1" a="1"/>
  <c r="A75" i="1" s="1"/>
  <c r="B76" i="1"/>
  <c r="A76" i="1" s="1" a="1"/>
  <c r="A76" i="1" s="1"/>
  <c r="B77" i="1"/>
  <c r="A77" i="1" s="1" a="1"/>
  <c r="A77" i="1" s="1"/>
  <c r="B78" i="1"/>
  <c r="A78" i="1" s="1" a="1"/>
  <c r="A78" i="1" s="1"/>
  <c r="B79" i="1"/>
  <c r="A79" i="1" s="1" a="1"/>
  <c r="A79" i="1" s="1"/>
  <c r="B80" i="1"/>
  <c r="A80" i="1" s="1" a="1"/>
  <c r="A80" i="1" s="1"/>
  <c r="B81" i="1"/>
  <c r="A81" i="1" s="1" a="1"/>
  <c r="A81" i="1" s="1"/>
  <c r="B82" i="1"/>
  <c r="A82" i="1" s="1" a="1"/>
  <c r="A82" i="1" s="1"/>
  <c r="B83" i="1"/>
  <c r="A83" i="1" s="1" a="1"/>
  <c r="A83" i="1" s="1"/>
  <c r="B84" i="1"/>
  <c r="A84" i="1" s="1" a="1"/>
  <c r="A84" i="1" s="1"/>
  <c r="B85" i="1"/>
  <c r="A85" i="1" s="1" a="1"/>
  <c r="A85" i="1" s="1"/>
  <c r="B86" i="1"/>
  <c r="A86" i="1" s="1" a="1"/>
  <c r="A86" i="1" s="1"/>
  <c r="B87" i="1"/>
  <c r="A87" i="1" s="1" a="1"/>
  <c r="A87" i="1" s="1"/>
  <c r="B88" i="1"/>
  <c r="A88" i="1" s="1" a="1"/>
  <c r="A88" i="1" s="1"/>
  <c r="B89" i="1"/>
  <c r="A89" i="1" s="1" a="1"/>
  <c r="A89" i="1" s="1"/>
  <c r="B90" i="1"/>
  <c r="A90" i="1" s="1" a="1"/>
  <c r="A90" i="1" s="1"/>
  <c r="B91" i="1"/>
  <c r="A91" i="1" s="1" a="1"/>
  <c r="A91" i="1" s="1"/>
  <c r="B92" i="1"/>
  <c r="A92" i="1" s="1" a="1"/>
  <c r="A92" i="1" s="1"/>
  <c r="B93" i="1"/>
  <c r="A93" i="1" s="1" a="1"/>
  <c r="A93" i="1" s="1"/>
  <c r="B94" i="1"/>
  <c r="A94" i="1" s="1" a="1"/>
  <c r="A94" i="1" s="1"/>
  <c r="B95" i="1"/>
  <c r="A95" i="1" s="1" a="1"/>
  <c r="A95" i="1" s="1"/>
  <c r="B96" i="1"/>
  <c r="A96" i="1" s="1" a="1"/>
  <c r="A96" i="1" s="1"/>
  <c r="B97" i="1"/>
  <c r="A97" i="1" s="1" a="1"/>
  <c r="A97" i="1" s="1"/>
  <c r="B98" i="1"/>
  <c r="A98" i="1" s="1" a="1"/>
  <c r="A98" i="1" s="1"/>
  <c r="B99" i="1"/>
  <c r="A99" i="1" s="1" a="1"/>
  <c r="A99" i="1" s="1"/>
  <c r="B100" i="1"/>
  <c r="A100" i="1" s="1" a="1"/>
  <c r="A100" i="1" s="1"/>
  <c r="B101" i="1"/>
  <c r="A101" i="1" s="1" a="1"/>
  <c r="A101" i="1" s="1"/>
  <c r="B102" i="1"/>
  <c r="A102" i="1" s="1" a="1"/>
  <c r="A102" i="1" s="1"/>
  <c r="B103" i="1"/>
  <c r="A103" i="1" s="1" a="1"/>
  <c r="A103" i="1" s="1"/>
  <c r="B104" i="1"/>
  <c r="A104" i="1" s="1" a="1"/>
  <c r="A104" i="1" s="1"/>
  <c r="B105" i="1"/>
  <c r="A105" i="1" s="1" a="1"/>
  <c r="A105" i="1" s="1"/>
  <c r="B106" i="1"/>
  <c r="A106" i="1" s="1" a="1"/>
  <c r="A106" i="1" s="1"/>
  <c r="B107" i="1"/>
  <c r="A107" i="1" s="1" a="1"/>
  <c r="A107" i="1" s="1"/>
  <c r="B108" i="1"/>
  <c r="A108" i="1" s="1" a="1"/>
  <c r="A108" i="1" s="1"/>
  <c r="B109" i="1"/>
  <c r="A109" i="1" s="1" a="1"/>
  <c r="A109" i="1" s="1"/>
  <c r="B110" i="1"/>
  <c r="A110" i="1" s="1" a="1"/>
  <c r="A110" i="1" s="1"/>
  <c r="B111" i="1"/>
  <c r="A111" i="1" s="1" a="1"/>
  <c r="A111" i="1" s="1"/>
  <c r="B112" i="1"/>
  <c r="A112" i="1" s="1" a="1"/>
  <c r="A112" i="1" s="1"/>
  <c r="B113" i="1"/>
  <c r="A113" i="1" s="1" a="1"/>
  <c r="A113" i="1" s="1"/>
  <c r="B114" i="1"/>
  <c r="A114" i="1" s="1" a="1"/>
  <c r="A114" i="1" s="1"/>
  <c r="B115" i="1"/>
  <c r="A115" i="1" s="1" a="1"/>
  <c r="A115" i="1" s="1"/>
  <c r="B116" i="1"/>
  <c r="A116" i="1" s="1" a="1"/>
  <c r="A116" i="1" s="1"/>
  <c r="B117" i="1"/>
  <c r="A117" i="1" s="1" a="1"/>
  <c r="A117" i="1" s="1"/>
  <c r="B118" i="1"/>
  <c r="A118" i="1" s="1" a="1"/>
  <c r="A118" i="1" s="1"/>
  <c r="B119" i="1"/>
  <c r="A119" i="1" s="1" a="1"/>
  <c r="A119" i="1" s="1"/>
  <c r="B120" i="1"/>
  <c r="A120" i="1" s="1" a="1"/>
  <c r="A120" i="1" s="1"/>
  <c r="B121" i="1"/>
  <c r="A121" i="1" s="1" a="1"/>
  <c r="A121" i="1" s="1"/>
  <c r="B122" i="1"/>
  <c r="A122" i="1" s="1" a="1"/>
  <c r="A122" i="1" s="1"/>
  <c r="B123" i="1"/>
  <c r="A123" i="1" s="1" a="1"/>
  <c r="A123" i="1" s="1"/>
  <c r="B124" i="1"/>
  <c r="A124" i="1" s="1" a="1"/>
  <c r="A124" i="1" s="1"/>
  <c r="B125" i="1"/>
  <c r="A125" i="1" s="1" a="1"/>
  <c r="A125" i="1" s="1"/>
  <c r="B126" i="1"/>
  <c r="A126" i="1" s="1" a="1"/>
  <c r="A126" i="1" s="1"/>
  <c r="B127" i="1"/>
  <c r="A127" i="1" s="1" a="1"/>
  <c r="A127" i="1" s="1"/>
  <c r="B128" i="1"/>
  <c r="A128" i="1" s="1" a="1"/>
  <c r="A128" i="1" s="1"/>
  <c r="B129" i="1"/>
  <c r="A129" i="1" s="1" a="1"/>
  <c r="A129" i="1" s="1"/>
  <c r="B130" i="1"/>
  <c r="A130" i="1" s="1" a="1"/>
  <c r="A130" i="1" s="1"/>
  <c r="B131" i="1"/>
  <c r="A131" i="1" s="1" a="1"/>
  <c r="A131" i="1" s="1"/>
  <c r="B132" i="1"/>
  <c r="A132" i="1" s="1" a="1"/>
  <c r="A132" i="1" s="1"/>
  <c r="B133" i="1"/>
  <c r="A133" i="1" s="1" a="1"/>
  <c r="A133" i="1" s="1"/>
  <c r="B134" i="1"/>
  <c r="A134" i="1" s="1" a="1"/>
  <c r="A134" i="1" s="1"/>
  <c r="B135" i="1"/>
  <c r="A135" i="1" s="1" a="1"/>
  <c r="A135" i="1" s="1"/>
  <c r="B136" i="1"/>
  <c r="A136" i="1" s="1" a="1"/>
  <c r="A136" i="1" s="1"/>
  <c r="B137" i="1"/>
  <c r="A137" i="1" s="1" a="1"/>
  <c r="A137" i="1" s="1"/>
  <c r="B138" i="1"/>
  <c r="A138" i="1" s="1" a="1"/>
  <c r="A138" i="1" s="1"/>
  <c r="B139" i="1"/>
  <c r="A139" i="1" s="1" a="1"/>
  <c r="A139" i="1" s="1"/>
  <c r="B140" i="1"/>
  <c r="A140" i="1" s="1" a="1"/>
  <c r="A140" i="1" s="1"/>
  <c r="B141" i="1"/>
  <c r="A141" i="1" s="1" a="1"/>
  <c r="A141" i="1" s="1"/>
  <c r="B142" i="1"/>
  <c r="A142" i="1" s="1" a="1"/>
  <c r="A142" i="1" s="1"/>
  <c r="B143" i="1"/>
  <c r="A143" i="1" s="1" a="1"/>
  <c r="A143" i="1" s="1"/>
  <c r="B144" i="1"/>
  <c r="A144" i="1" s="1" a="1"/>
  <c r="A144" i="1" s="1"/>
  <c r="B145" i="1"/>
  <c r="A145" i="1" s="1" a="1"/>
  <c r="A145" i="1" s="1"/>
  <c r="B146" i="1"/>
  <c r="A146" i="1" s="1" a="1"/>
  <c r="A146" i="1" s="1"/>
  <c r="B147" i="1"/>
  <c r="A147" i="1" s="1" a="1"/>
  <c r="A147" i="1" s="1"/>
  <c r="B148" i="1"/>
  <c r="A148" i="1" s="1" a="1"/>
  <c r="A148" i="1" s="1"/>
  <c r="B149" i="1"/>
  <c r="A149" i="1" s="1" a="1"/>
  <c r="A149" i="1" s="1"/>
  <c r="B150" i="1"/>
  <c r="A150" i="1" s="1" a="1"/>
  <c r="A150" i="1" s="1"/>
  <c r="B151" i="1"/>
  <c r="A151" i="1" s="1" a="1"/>
  <c r="A151" i="1" s="1"/>
  <c r="B152" i="1"/>
  <c r="A152" i="1" s="1" a="1"/>
  <c r="A152" i="1" s="1"/>
  <c r="B153" i="1"/>
  <c r="A153" i="1" s="1" a="1"/>
  <c r="A153" i="1" s="1"/>
  <c r="B154" i="1"/>
  <c r="A154" i="1" s="1" a="1"/>
  <c r="A154" i="1" s="1"/>
  <c r="B155" i="1"/>
  <c r="A155" i="1" s="1" a="1"/>
  <c r="A155" i="1" s="1"/>
  <c r="B156" i="1"/>
  <c r="A156" i="1" s="1" a="1"/>
  <c r="A156" i="1" s="1"/>
  <c r="B157" i="1"/>
  <c r="A157" i="1" s="1" a="1"/>
  <c r="A157" i="1" s="1"/>
  <c r="B158" i="1"/>
  <c r="A158" i="1" s="1" a="1"/>
  <c r="A158" i="1" s="1"/>
  <c r="B159" i="1"/>
  <c r="A159" i="1" s="1" a="1"/>
  <c r="A159" i="1" s="1"/>
  <c r="B160" i="1"/>
  <c r="A160" i="1" s="1" a="1"/>
  <c r="A160" i="1" s="1"/>
  <c r="B161" i="1"/>
  <c r="A161" i="1" s="1" a="1"/>
  <c r="A161" i="1" s="1"/>
  <c r="B162" i="1"/>
  <c r="A162" i="1" s="1" a="1"/>
  <c r="A162" i="1" s="1"/>
  <c r="B163" i="1"/>
  <c r="A163" i="1" s="1" a="1"/>
  <c r="A163" i="1" s="1"/>
  <c r="B164" i="1"/>
  <c r="A164" i="1" s="1" a="1"/>
  <c r="A164" i="1" s="1"/>
  <c r="B165" i="1"/>
  <c r="A165" i="1" s="1" a="1"/>
  <c r="A165" i="1" s="1"/>
  <c r="B166" i="1"/>
  <c r="A166" i="1" s="1" a="1"/>
  <c r="A166" i="1" s="1"/>
  <c r="B167" i="1"/>
  <c r="A167" i="1" s="1" a="1"/>
  <c r="A167" i="1" s="1"/>
  <c r="B168" i="1"/>
  <c r="A168" i="1" s="1" a="1"/>
  <c r="A168" i="1" s="1"/>
  <c r="B169" i="1"/>
  <c r="A169" i="1" s="1" a="1"/>
  <c r="A169" i="1" s="1"/>
  <c r="B170" i="1"/>
  <c r="A170" i="1" s="1" a="1"/>
  <c r="A170" i="1" s="1"/>
  <c r="B171" i="1"/>
  <c r="A171" i="1" s="1" a="1"/>
  <c r="A171" i="1" s="1"/>
  <c r="B172" i="1"/>
  <c r="A172" i="1" s="1" a="1"/>
  <c r="A172" i="1" s="1"/>
  <c r="B173" i="1"/>
  <c r="A173" i="1" s="1" a="1"/>
  <c r="A173" i="1" s="1"/>
  <c r="B174" i="1"/>
  <c r="A174" i="1" s="1" a="1"/>
  <c r="A174" i="1" s="1"/>
  <c r="B175" i="1"/>
  <c r="A175" i="1" s="1" a="1"/>
  <c r="A175" i="1" s="1"/>
  <c r="B176" i="1"/>
  <c r="A176" i="1" s="1" a="1"/>
  <c r="A176" i="1" s="1"/>
  <c r="B177" i="1"/>
  <c r="A177" i="1" s="1" a="1"/>
  <c r="A177" i="1" s="1"/>
  <c r="B178" i="1"/>
  <c r="A178" i="1" s="1" a="1"/>
  <c r="A178" i="1" s="1"/>
  <c r="B179" i="1"/>
  <c r="A179" i="1" s="1" a="1"/>
  <c r="A179" i="1" s="1"/>
  <c r="B180" i="1"/>
  <c r="A180" i="1" s="1" a="1"/>
  <c r="A180" i="1" s="1"/>
  <c r="B181" i="1"/>
  <c r="A181" i="1" s="1" a="1"/>
  <c r="A181" i="1" s="1"/>
  <c r="B182" i="1"/>
  <c r="A182" i="1" s="1" a="1"/>
  <c r="A182" i="1" s="1"/>
  <c r="B183" i="1"/>
  <c r="A183" i="1" s="1" a="1"/>
  <c r="A183" i="1" s="1"/>
  <c r="B184" i="1"/>
  <c r="A184" i="1" s="1" a="1"/>
  <c r="A184" i="1" s="1"/>
  <c r="B185" i="1"/>
  <c r="A185" i="1" s="1" a="1"/>
  <c r="A185" i="1" s="1"/>
  <c r="B186" i="1"/>
  <c r="A186" i="1" s="1" a="1"/>
  <c r="A186" i="1" s="1"/>
  <c r="B187" i="1"/>
  <c r="A187" i="1" s="1" a="1"/>
  <c r="A187" i="1" s="1"/>
  <c r="B188" i="1"/>
  <c r="A188" i="1" s="1" a="1"/>
  <c r="A188" i="1" s="1"/>
  <c r="B189" i="1"/>
  <c r="A189" i="1" s="1" a="1"/>
  <c r="A189" i="1" s="1"/>
  <c r="B190" i="1"/>
  <c r="A190" i="1" s="1" a="1"/>
  <c r="A190" i="1" s="1"/>
  <c r="B191" i="1"/>
  <c r="A191" i="1" s="1" a="1"/>
  <c r="A191" i="1" s="1"/>
  <c r="B192" i="1"/>
  <c r="A192" i="1" s="1" a="1"/>
  <c r="A192" i="1" s="1"/>
  <c r="B193" i="1"/>
  <c r="A193" i="1" s="1" a="1"/>
  <c r="A193" i="1" s="1"/>
  <c r="B194" i="1"/>
  <c r="A194" i="1" s="1" a="1"/>
  <c r="A194" i="1" s="1"/>
  <c r="B195" i="1"/>
  <c r="A195" i="1" s="1" a="1"/>
  <c r="A195" i="1" s="1"/>
  <c r="B196" i="1"/>
  <c r="A196" i="1" s="1" a="1"/>
  <c r="A196" i="1" s="1"/>
  <c r="B197" i="1"/>
  <c r="A197" i="1" s="1" a="1"/>
  <c r="A197" i="1" s="1"/>
  <c r="B198" i="1"/>
  <c r="A198" i="1" s="1" a="1"/>
  <c r="A198" i="1" s="1"/>
  <c r="B199" i="1"/>
  <c r="A199" i="1" s="1" a="1"/>
  <c r="A199" i="1" s="1"/>
  <c r="B200" i="1"/>
  <c r="A200" i="1" s="1" a="1"/>
  <c r="A200" i="1" s="1"/>
  <c r="B201" i="1"/>
  <c r="A201" i="1" s="1" a="1"/>
  <c r="A201" i="1" s="1"/>
  <c r="B202" i="1"/>
  <c r="A202" i="1" s="1" a="1"/>
  <c r="A202" i="1" s="1"/>
  <c r="B203" i="1"/>
  <c r="A203" i="1" s="1" a="1"/>
  <c r="A203" i="1" s="1"/>
  <c r="B204" i="1"/>
  <c r="A204" i="1" s="1" a="1"/>
  <c r="A204" i="1" s="1"/>
  <c r="B205" i="1"/>
  <c r="A205" i="1" s="1" a="1"/>
  <c r="A205" i="1" s="1"/>
  <c r="B206" i="1"/>
  <c r="A206" i="1" s="1" a="1"/>
  <c r="A206" i="1" s="1"/>
  <c r="B207" i="1"/>
  <c r="A207" i="1" s="1" a="1"/>
  <c r="A207" i="1" s="1"/>
  <c r="B208" i="1"/>
  <c r="A208" i="1" s="1" a="1"/>
  <c r="A208" i="1" s="1"/>
  <c r="B209" i="1"/>
  <c r="A209" i="1" s="1" a="1"/>
  <c r="A209" i="1" s="1"/>
  <c r="B210" i="1"/>
  <c r="A210" i="1" s="1" a="1"/>
  <c r="A210" i="1" s="1"/>
  <c r="B211" i="1"/>
  <c r="A211" i="1" s="1" a="1"/>
  <c r="A211" i="1" s="1"/>
  <c r="B212" i="1"/>
  <c r="A212" i="1" s="1" a="1"/>
  <c r="A212" i="1" s="1"/>
  <c r="B213" i="1"/>
  <c r="A213" i="1" s="1" a="1"/>
  <c r="A213" i="1" s="1"/>
  <c r="B214" i="1"/>
  <c r="A214" i="1" s="1" a="1"/>
  <c r="A214" i="1" s="1"/>
  <c r="B215" i="1"/>
  <c r="A215" i="1" s="1" a="1"/>
  <c r="A215" i="1" s="1"/>
  <c r="B216" i="1"/>
  <c r="A216" i="1" s="1" a="1"/>
  <c r="A216" i="1" s="1"/>
  <c r="B217" i="1"/>
  <c r="A217" i="1" s="1" a="1"/>
  <c r="A217" i="1" s="1"/>
  <c r="B218" i="1"/>
  <c r="A218" i="1" s="1" a="1"/>
  <c r="A218" i="1" s="1"/>
  <c r="B219" i="1"/>
  <c r="A219" i="1" s="1" a="1"/>
  <c r="A219" i="1" s="1"/>
  <c r="B220" i="1"/>
  <c r="A220" i="1" s="1" a="1"/>
  <c r="A220" i="1" s="1"/>
  <c r="B221" i="1"/>
  <c r="A221" i="1" s="1" a="1"/>
  <c r="A221" i="1" s="1"/>
  <c r="B222" i="1"/>
  <c r="A222" i="1" s="1" a="1"/>
  <c r="A222" i="1" s="1"/>
  <c r="B223" i="1"/>
  <c r="A223" i="1" s="1" a="1"/>
  <c r="A223" i="1" s="1"/>
  <c r="B224" i="1"/>
  <c r="A224" i="1" s="1" a="1"/>
  <c r="A224" i="1" s="1"/>
  <c r="B225" i="1"/>
  <c r="A225" i="1" s="1" a="1"/>
  <c r="A225" i="1" s="1"/>
  <c r="B226" i="1"/>
  <c r="A226" i="1" s="1" a="1"/>
  <c r="A226" i="1" s="1"/>
  <c r="B227" i="1"/>
  <c r="A227" i="1" s="1" a="1"/>
  <c r="A227" i="1" s="1"/>
  <c r="B228" i="1"/>
  <c r="A228" i="1" s="1" a="1"/>
  <c r="A228" i="1" s="1"/>
  <c r="B229" i="1"/>
  <c r="A229" i="1" s="1" a="1"/>
  <c r="A229" i="1" s="1"/>
  <c r="B230" i="1"/>
  <c r="A230" i="1" s="1" a="1"/>
  <c r="A230" i="1" s="1"/>
  <c r="B231" i="1"/>
  <c r="A231" i="1" s="1" a="1"/>
  <c r="A231" i="1" s="1"/>
  <c r="B232" i="1"/>
  <c r="A232" i="1" s="1" a="1"/>
  <c r="A232" i="1" s="1"/>
  <c r="B233" i="1"/>
  <c r="A233" i="1" s="1" a="1"/>
  <c r="A233" i="1" s="1"/>
  <c r="B234" i="1"/>
  <c r="A234" i="1" s="1" a="1"/>
  <c r="A234" i="1" s="1"/>
  <c r="B235" i="1"/>
  <c r="A235" i="1" s="1" a="1"/>
  <c r="A235" i="1" s="1"/>
  <c r="B236" i="1"/>
  <c r="A236" i="1" s="1" a="1"/>
  <c r="A236" i="1" s="1"/>
  <c r="B237" i="1"/>
  <c r="A237" i="1" s="1" a="1"/>
  <c r="A237" i="1" s="1"/>
  <c r="B238" i="1"/>
  <c r="A238" i="1" s="1" a="1"/>
  <c r="A238" i="1" s="1"/>
  <c r="B239" i="1"/>
  <c r="A239" i="1" s="1" a="1"/>
  <c r="A239" i="1" s="1"/>
  <c r="B240" i="1"/>
  <c r="A240" i="1" s="1" a="1"/>
  <c r="A240" i="1" s="1"/>
  <c r="B241" i="1"/>
  <c r="A241" i="1" s="1" a="1"/>
  <c r="A241" i="1" s="1"/>
  <c r="B242" i="1"/>
  <c r="A242" i="1" s="1" a="1"/>
  <c r="A242" i="1" s="1"/>
  <c r="B243" i="1"/>
  <c r="A243" i="1" s="1" a="1"/>
  <c r="A243" i="1" s="1"/>
  <c r="B244" i="1"/>
  <c r="A244" i="1" s="1" a="1"/>
  <c r="A244" i="1" s="1"/>
  <c r="B245" i="1"/>
  <c r="A245" i="1" s="1" a="1"/>
  <c r="A245" i="1" s="1"/>
  <c r="B246" i="1"/>
  <c r="A246" i="1" s="1" a="1"/>
  <c r="A246" i="1" s="1"/>
  <c r="B247" i="1"/>
  <c r="A247" i="1" s="1" a="1"/>
  <c r="A247" i="1" s="1"/>
  <c r="B248" i="1"/>
  <c r="A248" i="1" s="1" a="1"/>
  <c r="A248" i="1" s="1"/>
  <c r="B249" i="1"/>
  <c r="A249" i="1" s="1" a="1"/>
  <c r="A249" i="1" s="1"/>
  <c r="B250" i="1"/>
  <c r="A250" i="1" s="1" a="1"/>
  <c r="A250" i="1" s="1"/>
  <c r="B251" i="1"/>
  <c r="A251" i="1" s="1" a="1"/>
  <c r="A251" i="1" s="1"/>
  <c r="B252" i="1"/>
  <c r="A252" i="1" s="1" a="1"/>
  <c r="A252" i="1" s="1"/>
  <c r="B253" i="1"/>
  <c r="A253" i="1" s="1" a="1"/>
  <c r="A253" i="1" s="1"/>
  <c r="B254" i="1"/>
  <c r="A254" i="1" s="1" a="1"/>
  <c r="A254" i="1" s="1"/>
  <c r="B255" i="1"/>
  <c r="A255" i="1" s="1" a="1"/>
  <c r="A255" i="1" s="1"/>
  <c r="B256" i="1"/>
  <c r="A256" i="1" s="1" a="1"/>
  <c r="A256" i="1" s="1"/>
  <c r="B257" i="1"/>
  <c r="A257" i="1" s="1" a="1"/>
  <c r="A257" i="1" s="1"/>
  <c r="B258" i="1"/>
  <c r="A258" i="1" s="1" a="1"/>
  <c r="A258" i="1" s="1"/>
  <c r="B259" i="1"/>
  <c r="A259" i="1" s="1" a="1"/>
  <c r="A259" i="1" s="1"/>
  <c r="B260" i="1"/>
  <c r="A260" i="1" s="1" a="1"/>
  <c r="A260" i="1" s="1"/>
  <c r="B261" i="1"/>
  <c r="A261" i="1" s="1" a="1"/>
  <c r="A261" i="1" s="1"/>
  <c r="B262" i="1"/>
  <c r="A262" i="1" s="1" a="1"/>
  <c r="A262" i="1" s="1"/>
  <c r="B263" i="1"/>
  <c r="A263" i="1" s="1" a="1"/>
  <c r="A263" i="1" s="1"/>
  <c r="B264" i="1"/>
  <c r="A264" i="1" s="1" a="1"/>
  <c r="A264" i="1" s="1"/>
  <c r="B265" i="1"/>
  <c r="A265" i="1" s="1" a="1"/>
  <c r="A265" i="1" s="1"/>
  <c r="B266" i="1"/>
  <c r="A266" i="1" s="1" a="1"/>
  <c r="A266" i="1" s="1"/>
  <c r="B267" i="1"/>
  <c r="A267" i="1" s="1" a="1"/>
  <c r="A267" i="1" s="1"/>
  <c r="B268" i="1"/>
  <c r="A268" i="1" s="1" a="1"/>
  <c r="A268" i="1" s="1"/>
  <c r="B269" i="1"/>
  <c r="A269" i="1" s="1" a="1"/>
  <c r="A269" i="1" s="1"/>
  <c r="B270" i="1"/>
  <c r="A270" i="1" s="1" a="1"/>
  <c r="A270" i="1" s="1"/>
  <c r="B271" i="1"/>
  <c r="A271" i="1" s="1" a="1"/>
  <c r="A271" i="1" s="1"/>
  <c r="B272" i="1"/>
  <c r="A272" i="1" s="1" a="1"/>
  <c r="A272" i="1" s="1"/>
  <c r="B273" i="1"/>
  <c r="A273" i="1" s="1" a="1"/>
  <c r="A273" i="1" s="1"/>
  <c r="B274" i="1"/>
  <c r="A274" i="1" s="1" a="1"/>
  <c r="A274" i="1" s="1"/>
  <c r="B275" i="1"/>
  <c r="A275" i="1" s="1" a="1"/>
  <c r="A275" i="1" s="1"/>
  <c r="B276" i="1"/>
  <c r="A276" i="1" s="1" a="1"/>
  <c r="A276" i="1" s="1"/>
  <c r="B277" i="1"/>
  <c r="A277" i="1" s="1" a="1"/>
  <c r="A277" i="1" s="1"/>
  <c r="B278" i="1"/>
  <c r="A278" i="1" s="1" a="1"/>
  <c r="A278" i="1" s="1"/>
  <c r="B279" i="1"/>
  <c r="A279" i="1" s="1" a="1"/>
  <c r="A279" i="1" s="1"/>
  <c r="B280" i="1"/>
  <c r="A280" i="1" s="1" a="1"/>
  <c r="A280" i="1" s="1"/>
  <c r="B281" i="1"/>
  <c r="A281" i="1" s="1" a="1"/>
  <c r="A281" i="1" s="1"/>
  <c r="B282" i="1"/>
  <c r="A282" i="1" s="1" a="1"/>
  <c r="A282" i="1" s="1"/>
  <c r="B283" i="1"/>
  <c r="A283" i="1" s="1" a="1"/>
  <c r="A283" i="1" s="1"/>
  <c r="B284" i="1"/>
  <c r="A284" i="1" s="1" a="1"/>
  <c r="A284" i="1" s="1"/>
  <c r="B285" i="1"/>
  <c r="A285" i="1" s="1" a="1"/>
  <c r="A285" i="1" s="1"/>
  <c r="B286" i="1"/>
  <c r="A286" i="1" s="1" a="1"/>
  <c r="A286" i="1" s="1"/>
  <c r="B287" i="1"/>
  <c r="A287" i="1" s="1" a="1"/>
  <c r="A287" i="1" s="1"/>
  <c r="B288" i="1"/>
  <c r="A288" i="1" s="1" a="1"/>
  <c r="A288" i="1" s="1"/>
  <c r="B289" i="1"/>
  <c r="A289" i="1" s="1" a="1"/>
  <c r="A289" i="1" s="1"/>
  <c r="B290" i="1"/>
  <c r="A290" i="1" s="1" a="1"/>
  <c r="A290" i="1" s="1"/>
  <c r="B291" i="1"/>
  <c r="A291" i="1" s="1" a="1"/>
  <c r="A291" i="1" s="1"/>
  <c r="B292" i="1"/>
  <c r="A292" i="1" s="1" a="1"/>
  <c r="A292" i="1" s="1"/>
  <c r="B293" i="1"/>
  <c r="A293" i="1" s="1" a="1"/>
  <c r="A293" i="1" s="1"/>
  <c r="B294" i="1"/>
  <c r="A294" i="1" s="1" a="1"/>
  <c r="A294" i="1" s="1"/>
  <c r="B295" i="1"/>
  <c r="A295" i="1" s="1" a="1"/>
  <c r="A295" i="1" s="1"/>
  <c r="B296" i="1"/>
  <c r="A296" i="1" s="1" a="1"/>
  <c r="A296" i="1" s="1"/>
  <c r="B297" i="1"/>
  <c r="A297" i="1" s="1" a="1"/>
  <c r="A297" i="1" s="1"/>
  <c r="B298" i="1"/>
  <c r="A298" i="1" s="1" a="1"/>
  <c r="A298" i="1" s="1"/>
  <c r="B299" i="1"/>
  <c r="A299" i="1" s="1" a="1"/>
  <c r="A299" i="1" s="1"/>
  <c r="B300" i="1"/>
  <c r="A300" i="1" s="1" a="1"/>
  <c r="A300" i="1" s="1"/>
  <c r="B301" i="1"/>
  <c r="A301" i="1" s="1" a="1"/>
  <c r="A301" i="1" s="1"/>
  <c r="B302" i="1"/>
  <c r="A302" i="1" s="1" a="1"/>
  <c r="A302" i="1" s="1"/>
  <c r="B303" i="1"/>
  <c r="A303" i="1" s="1" a="1"/>
  <c r="A303" i="1" s="1"/>
  <c r="B304" i="1"/>
  <c r="A304" i="1" s="1" a="1"/>
  <c r="A304" i="1" s="1"/>
  <c r="B305" i="1"/>
  <c r="A305" i="1" s="1" a="1"/>
  <c r="A305" i="1" s="1"/>
  <c r="B306" i="1"/>
  <c r="A306" i="1" s="1" a="1"/>
  <c r="A306" i="1" s="1"/>
  <c r="B307" i="1"/>
  <c r="A307" i="1" s="1" a="1"/>
  <c r="A307" i="1" s="1"/>
  <c r="B308" i="1"/>
  <c r="A308" i="1" s="1" a="1"/>
  <c r="A308" i="1" s="1"/>
  <c r="B309" i="1"/>
  <c r="A309" i="1" s="1" a="1"/>
  <c r="A309" i="1" s="1"/>
  <c r="B310" i="1"/>
  <c r="A310" i="1" s="1" a="1"/>
  <c r="A310" i="1" s="1"/>
  <c r="B311" i="1"/>
  <c r="A311" i="1" s="1" a="1"/>
  <c r="A311" i="1" s="1"/>
  <c r="B312" i="1"/>
  <c r="A312" i="1" s="1" a="1"/>
  <c r="A312" i="1" s="1"/>
  <c r="B313" i="1"/>
  <c r="A313" i="1" s="1" a="1"/>
  <c r="A313" i="1" s="1"/>
  <c r="B314" i="1"/>
  <c r="A314" i="1" s="1" a="1"/>
  <c r="A314" i="1" s="1"/>
  <c r="B315" i="1"/>
  <c r="A315" i="1" s="1" a="1"/>
  <c r="A315" i="1" s="1"/>
  <c r="B316" i="1"/>
  <c r="A316" i="1" s="1" a="1"/>
  <c r="A316" i="1" s="1"/>
  <c r="B317" i="1"/>
  <c r="A317" i="1" s="1" a="1"/>
  <c r="A317" i="1" s="1"/>
  <c r="B318" i="1"/>
  <c r="A318" i="1" s="1" a="1"/>
  <c r="A318" i="1" s="1"/>
  <c r="B319" i="1"/>
  <c r="A319" i="1" s="1" a="1"/>
  <c r="A319" i="1" s="1"/>
  <c r="B320" i="1"/>
  <c r="A320" i="1" s="1" a="1"/>
  <c r="A320" i="1" s="1"/>
  <c r="B321" i="1"/>
  <c r="A321" i="1" s="1" a="1"/>
  <c r="A321" i="1" s="1"/>
  <c r="B322" i="1"/>
  <c r="A322" i="1" s="1" a="1"/>
  <c r="A322" i="1" s="1"/>
  <c r="B323" i="1"/>
  <c r="A323" i="1" s="1" a="1"/>
  <c r="A323" i="1" s="1"/>
  <c r="B324" i="1"/>
  <c r="A324" i="1" s="1" a="1"/>
  <c r="A324" i="1" s="1"/>
  <c r="B325" i="1"/>
  <c r="A325" i="1" s="1" a="1"/>
  <c r="A325" i="1" s="1"/>
  <c r="B326" i="1"/>
  <c r="A326" i="1" s="1" a="1"/>
  <c r="A326" i="1" s="1"/>
  <c r="B327" i="1"/>
  <c r="A327" i="1" s="1" a="1"/>
  <c r="A327" i="1" s="1"/>
  <c r="B328" i="1"/>
  <c r="A328" i="1" s="1" a="1"/>
  <c r="A328" i="1" s="1"/>
  <c r="B329" i="1"/>
  <c r="A329" i="1" s="1" a="1"/>
  <c r="A329" i="1" s="1"/>
  <c r="B330" i="1"/>
  <c r="A330" i="1" s="1" a="1"/>
  <c r="A330" i="1" s="1"/>
  <c r="B331" i="1"/>
  <c r="A331" i="1" s="1" a="1"/>
  <c r="A331" i="1" s="1"/>
  <c r="B332" i="1"/>
  <c r="A332" i="1" s="1" a="1"/>
  <c r="A332" i="1" s="1"/>
  <c r="B333" i="1"/>
  <c r="A333" i="1" s="1" a="1"/>
  <c r="A333" i="1" s="1"/>
  <c r="B334" i="1"/>
  <c r="A334" i="1" s="1" a="1"/>
  <c r="A334" i="1" s="1"/>
  <c r="B335" i="1"/>
  <c r="A335" i="1" s="1" a="1"/>
  <c r="A335" i="1" s="1"/>
  <c r="B336" i="1"/>
  <c r="A336" i="1" s="1" a="1"/>
  <c r="A336" i="1" s="1"/>
  <c r="B337" i="1"/>
  <c r="A337" i="1" s="1" a="1"/>
  <c r="A337" i="1" s="1"/>
  <c r="B338" i="1"/>
  <c r="A338" i="1" s="1" a="1"/>
  <c r="A338" i="1" s="1"/>
  <c r="B339" i="1"/>
  <c r="A339" i="1" s="1" a="1"/>
  <c r="A339" i="1" s="1"/>
  <c r="B340" i="1"/>
  <c r="A340" i="1" s="1" a="1"/>
  <c r="A340" i="1" s="1"/>
  <c r="B341" i="1"/>
  <c r="A341" i="1" s="1" a="1"/>
  <c r="A341" i="1" s="1"/>
  <c r="B342" i="1"/>
  <c r="A342" i="1" s="1" a="1"/>
  <c r="A342" i="1" s="1"/>
  <c r="B343" i="1"/>
  <c r="A343" i="1" s="1" a="1"/>
  <c r="A343" i="1" s="1"/>
  <c r="B344" i="1"/>
  <c r="A344" i="1" s="1" a="1"/>
  <c r="A344" i="1" s="1"/>
  <c r="B345" i="1"/>
  <c r="A345" i="1" s="1" a="1"/>
  <c r="A345" i="1" s="1"/>
  <c r="B346" i="1"/>
  <c r="A346" i="1" s="1" a="1"/>
  <c r="A346" i="1" s="1"/>
  <c r="B347" i="1"/>
  <c r="A347" i="1" s="1" a="1"/>
  <c r="A347" i="1" s="1"/>
  <c r="B348" i="1"/>
  <c r="A348" i="1" s="1" a="1"/>
  <c r="A348" i="1" s="1"/>
  <c r="B349" i="1"/>
  <c r="A349" i="1" s="1" a="1"/>
  <c r="A349" i="1" s="1"/>
  <c r="B350" i="1"/>
  <c r="A350" i="1" s="1" a="1"/>
  <c r="A350" i="1" s="1"/>
  <c r="B351" i="1"/>
  <c r="A351" i="1" s="1" a="1"/>
  <c r="A351" i="1" s="1"/>
  <c r="B352" i="1"/>
  <c r="A352" i="1" s="1" a="1"/>
  <c r="A352" i="1" s="1"/>
  <c r="B353" i="1"/>
  <c r="A353" i="1" s="1" a="1"/>
  <c r="A353" i="1" s="1"/>
  <c r="B354" i="1"/>
  <c r="A354" i="1" s="1" a="1"/>
  <c r="A354" i="1" s="1"/>
  <c r="B355" i="1"/>
  <c r="A355" i="1" s="1" a="1"/>
  <c r="A355" i="1" s="1"/>
  <c r="B356" i="1"/>
  <c r="A356" i="1" s="1" a="1"/>
  <c r="A356" i="1" s="1"/>
  <c r="B357" i="1"/>
  <c r="A357" i="1" s="1" a="1"/>
  <c r="A357" i="1" s="1"/>
  <c r="B358" i="1"/>
  <c r="A358" i="1" s="1" a="1"/>
  <c r="A358" i="1" s="1"/>
  <c r="B359" i="1"/>
  <c r="A359" i="1" s="1" a="1"/>
  <c r="A359" i="1" s="1"/>
  <c r="B360" i="1"/>
  <c r="A360" i="1" s="1" a="1"/>
  <c r="A360" i="1" s="1"/>
  <c r="B361" i="1"/>
  <c r="A361" i="1" s="1" a="1"/>
  <c r="A361" i="1" s="1"/>
  <c r="B362" i="1"/>
  <c r="A362" i="1" s="1" a="1"/>
  <c r="A362" i="1" s="1"/>
  <c r="B363" i="1"/>
  <c r="A363" i="1" s="1" a="1"/>
  <c r="A363" i="1" s="1"/>
  <c r="B364" i="1"/>
  <c r="A364" i="1" s="1" a="1"/>
  <c r="A364" i="1" s="1"/>
  <c r="B365" i="1"/>
  <c r="A365" i="1" s="1" a="1"/>
  <c r="A365" i="1" s="1"/>
  <c r="B366" i="1"/>
  <c r="A366" i="1" s="1" a="1"/>
  <c r="A366" i="1" s="1"/>
  <c r="B367" i="1"/>
  <c r="A367" i="1" s="1" a="1"/>
  <c r="A367" i="1" s="1"/>
  <c r="B368" i="1"/>
  <c r="A368" i="1" s="1" a="1"/>
  <c r="A368" i="1" s="1"/>
  <c r="B369" i="1"/>
  <c r="A369" i="1" s="1" a="1"/>
  <c r="A369" i="1" s="1"/>
  <c r="B370" i="1"/>
  <c r="A370" i="1" s="1" a="1"/>
  <c r="A370" i="1" s="1"/>
  <c r="B371" i="1"/>
  <c r="A371" i="1" s="1" a="1"/>
  <c r="A371" i="1" s="1"/>
  <c r="B372" i="1"/>
  <c r="A372" i="1" s="1" a="1"/>
  <c r="A372" i="1" s="1"/>
  <c r="B373" i="1"/>
  <c r="A373" i="1" s="1" a="1"/>
  <c r="A373" i="1" s="1"/>
  <c r="B374" i="1"/>
  <c r="A374" i="1" s="1" a="1"/>
  <c r="A374" i="1" s="1"/>
  <c r="B375" i="1"/>
  <c r="A375" i="1" s="1" a="1"/>
  <c r="A375" i="1" s="1"/>
  <c r="B376" i="1"/>
  <c r="A376" i="1" s="1" a="1"/>
  <c r="A376" i="1" s="1"/>
  <c r="B377" i="1"/>
  <c r="A377" i="1" s="1" a="1"/>
  <c r="A377" i="1" s="1"/>
  <c r="B378" i="1"/>
  <c r="A378" i="1" s="1" a="1"/>
  <c r="A378" i="1" s="1"/>
  <c r="B379" i="1"/>
  <c r="A379" i="1" s="1" a="1"/>
  <c r="A379" i="1" s="1"/>
  <c r="B380" i="1"/>
  <c r="A380" i="1" s="1" a="1"/>
  <c r="A380" i="1" s="1"/>
  <c r="B381" i="1"/>
  <c r="A381" i="1" s="1" a="1"/>
  <c r="A381" i="1" s="1"/>
  <c r="B382" i="1"/>
  <c r="A382" i="1" s="1" a="1"/>
  <c r="A382" i="1" s="1"/>
  <c r="B383" i="1"/>
  <c r="A383" i="1" s="1" a="1"/>
  <c r="A383" i="1" s="1"/>
  <c r="B384" i="1"/>
  <c r="A384" i="1" s="1" a="1"/>
  <c r="A384" i="1" s="1"/>
  <c r="B385" i="1"/>
  <c r="A385" i="1" s="1" a="1"/>
  <c r="A385" i="1" s="1"/>
  <c r="B386" i="1"/>
  <c r="A386" i="1" s="1" a="1"/>
  <c r="A386" i="1" s="1"/>
  <c r="B387" i="1"/>
  <c r="A387" i="1" s="1" a="1"/>
  <c r="A387" i="1" s="1"/>
  <c r="B388" i="1"/>
  <c r="A388" i="1" s="1" a="1"/>
  <c r="A388" i="1" s="1"/>
  <c r="B389" i="1"/>
  <c r="A389" i="1" s="1" a="1"/>
  <c r="A389" i="1" s="1"/>
  <c r="B390" i="1"/>
  <c r="A390" i="1" s="1" a="1"/>
  <c r="A390" i="1" s="1"/>
  <c r="B391" i="1"/>
  <c r="A391" i="1" s="1" a="1"/>
  <c r="A391" i="1" s="1"/>
  <c r="B392" i="1"/>
  <c r="A392" i="1" s="1" a="1"/>
  <c r="A392" i="1" s="1"/>
  <c r="B393" i="1"/>
  <c r="A393" i="1" s="1" a="1"/>
  <c r="A393" i="1" s="1"/>
  <c r="B394" i="1"/>
  <c r="A394" i="1" s="1" a="1"/>
  <c r="A394" i="1" s="1"/>
  <c r="B395" i="1"/>
  <c r="A395" i="1" s="1" a="1"/>
  <c r="A395" i="1" s="1"/>
  <c r="B396" i="1"/>
  <c r="A396" i="1" s="1" a="1"/>
  <c r="A396" i="1" s="1"/>
  <c r="B397" i="1"/>
  <c r="A397" i="1" s="1" a="1"/>
  <c r="A397" i="1" s="1"/>
  <c r="B398" i="1"/>
  <c r="A398" i="1" s="1" a="1"/>
  <c r="A398" i="1" s="1"/>
  <c r="B399" i="1"/>
  <c r="A399" i="1" s="1" a="1"/>
  <c r="A399" i="1" s="1"/>
  <c r="B400" i="1"/>
  <c r="A400" i="1" s="1" a="1"/>
  <c r="A400" i="1" s="1"/>
  <c r="B401" i="1"/>
  <c r="A401" i="1" s="1" a="1"/>
  <c r="A401" i="1" s="1"/>
  <c r="B402" i="1"/>
  <c r="A402" i="1" s="1" a="1"/>
  <c r="A402" i="1" s="1"/>
  <c r="B403" i="1"/>
  <c r="A403" i="1" s="1" a="1"/>
  <c r="A403" i="1" s="1"/>
  <c r="B404" i="1"/>
  <c r="A404" i="1" s="1" a="1"/>
  <c r="A404" i="1" s="1"/>
  <c r="B405" i="1"/>
  <c r="A405" i="1" s="1" a="1"/>
  <c r="A405" i="1" s="1"/>
  <c r="B406" i="1"/>
  <c r="A406" i="1" s="1" a="1"/>
  <c r="A406" i="1" s="1"/>
  <c r="B407" i="1"/>
  <c r="A407" i="1" s="1" a="1"/>
  <c r="A407" i="1" s="1"/>
  <c r="B408" i="1"/>
  <c r="A408" i="1" s="1" a="1"/>
  <c r="A408" i="1" s="1"/>
  <c r="B409" i="1"/>
  <c r="A409" i="1" s="1" a="1"/>
  <c r="A409" i="1" s="1"/>
  <c r="B410" i="1"/>
  <c r="A410" i="1" s="1" a="1"/>
  <c r="A410" i="1" s="1"/>
  <c r="B411" i="1"/>
  <c r="A411" i="1" s="1" a="1"/>
  <c r="A411" i="1" s="1"/>
  <c r="B412" i="1"/>
  <c r="A412" i="1" s="1" a="1"/>
  <c r="A412" i="1" s="1"/>
  <c r="B413" i="1"/>
  <c r="A413" i="1" s="1" a="1"/>
  <c r="A413" i="1" s="1"/>
  <c r="B414" i="1"/>
  <c r="A414" i="1" s="1" a="1"/>
  <c r="A414" i="1" s="1"/>
  <c r="B415" i="1"/>
  <c r="A415" i="1" s="1" a="1"/>
  <c r="A415" i="1" s="1"/>
  <c r="B416" i="1"/>
  <c r="A416" i="1" s="1" a="1"/>
  <c r="A416" i="1" s="1"/>
  <c r="B417" i="1"/>
  <c r="A417" i="1" s="1" a="1"/>
  <c r="A417" i="1" s="1"/>
  <c r="B418" i="1"/>
  <c r="A418" i="1" s="1" a="1"/>
  <c r="A418" i="1" s="1"/>
  <c r="B419" i="1"/>
  <c r="A419" i="1" s="1" a="1"/>
  <c r="A419" i="1" s="1"/>
  <c r="B420" i="1"/>
  <c r="A420" i="1" s="1" a="1"/>
  <c r="A420" i="1" s="1"/>
  <c r="B421" i="1"/>
  <c r="A421" i="1" s="1" a="1"/>
  <c r="A421" i="1" s="1"/>
  <c r="B422" i="1"/>
  <c r="A422" i="1" s="1" a="1"/>
  <c r="A422" i="1" s="1"/>
  <c r="B423" i="1"/>
  <c r="A423" i="1" s="1" a="1"/>
  <c r="A423" i="1" s="1"/>
  <c r="B424" i="1"/>
  <c r="A424" i="1" s="1" a="1"/>
  <c r="A424" i="1" s="1"/>
  <c r="B425" i="1"/>
  <c r="A425" i="1" s="1" a="1"/>
  <c r="A425" i="1" s="1"/>
  <c r="B426" i="1"/>
  <c r="A426" i="1" s="1" a="1"/>
  <c r="A426" i="1" s="1"/>
  <c r="B427" i="1"/>
  <c r="A427" i="1" s="1" a="1"/>
  <c r="A427" i="1" s="1"/>
  <c r="B428" i="1"/>
  <c r="A428" i="1" s="1" a="1"/>
  <c r="A428" i="1" s="1"/>
  <c r="B429" i="1"/>
  <c r="A429" i="1" s="1" a="1"/>
  <c r="A429" i="1" s="1"/>
  <c r="B430" i="1"/>
  <c r="A430" i="1" s="1" a="1"/>
  <c r="A430" i="1" s="1"/>
  <c r="B431" i="1"/>
  <c r="A431" i="1" s="1" a="1"/>
  <c r="A431" i="1" s="1"/>
  <c r="B432" i="1"/>
  <c r="A432" i="1" s="1" a="1"/>
  <c r="A432" i="1" s="1"/>
  <c r="B433" i="1"/>
  <c r="A433" i="1" s="1" a="1"/>
  <c r="A433" i="1" s="1"/>
  <c r="B434" i="1"/>
  <c r="A434" i="1" s="1" a="1"/>
  <c r="A434" i="1" s="1"/>
  <c r="B435" i="1"/>
  <c r="A435" i="1" s="1" a="1"/>
  <c r="A435" i="1" s="1"/>
  <c r="B436" i="1"/>
  <c r="A436" i="1" s="1" a="1"/>
  <c r="A436" i="1" s="1"/>
  <c r="B437" i="1"/>
  <c r="A437" i="1" s="1" a="1"/>
  <c r="A437" i="1" s="1"/>
  <c r="B438" i="1"/>
  <c r="A438" i="1" s="1" a="1"/>
  <c r="A438" i="1" s="1"/>
  <c r="B439" i="1"/>
  <c r="A439" i="1" s="1" a="1"/>
  <c r="A439" i="1" s="1"/>
  <c r="B440" i="1"/>
  <c r="A440" i="1" s="1" a="1"/>
  <c r="A440" i="1" s="1"/>
  <c r="B441" i="1"/>
  <c r="A441" i="1" s="1" a="1"/>
  <c r="A441" i="1" s="1"/>
  <c r="B442" i="1"/>
  <c r="A442" i="1" s="1" a="1"/>
  <c r="A442" i="1" s="1"/>
  <c r="B443" i="1"/>
  <c r="A443" i="1" s="1" a="1"/>
  <c r="A443" i="1" s="1"/>
  <c r="B444" i="1"/>
  <c r="A444" i="1" s="1" a="1"/>
  <c r="A444" i="1" s="1"/>
  <c r="B445" i="1"/>
  <c r="A445" i="1" s="1" a="1"/>
  <c r="A445" i="1" s="1"/>
  <c r="B446" i="1"/>
  <c r="A446" i="1" s="1" a="1"/>
  <c r="A446" i="1" s="1"/>
  <c r="B447" i="1"/>
  <c r="A447" i="1" s="1" a="1"/>
  <c r="A447" i="1" s="1"/>
  <c r="B448" i="1"/>
  <c r="A448" i="1" s="1" a="1"/>
  <c r="A448" i="1" s="1"/>
  <c r="B449" i="1"/>
  <c r="A449" i="1" s="1" a="1"/>
  <c r="A449" i="1" s="1"/>
  <c r="B450" i="1"/>
  <c r="A450" i="1" s="1" a="1"/>
  <c r="A450" i="1" s="1"/>
  <c r="B451" i="1"/>
  <c r="A451" i="1" s="1" a="1"/>
  <c r="A451" i="1" s="1"/>
  <c r="B452" i="1"/>
  <c r="A452" i="1" s="1" a="1"/>
  <c r="A452" i="1" s="1"/>
  <c r="B453" i="1"/>
  <c r="A453" i="1" s="1" a="1"/>
  <c r="A453" i="1" s="1"/>
  <c r="B454" i="1"/>
  <c r="A454" i="1" s="1" a="1"/>
  <c r="A454" i="1" s="1"/>
  <c r="B455" i="1"/>
  <c r="A455" i="1" s="1" a="1"/>
  <c r="A455" i="1" s="1"/>
  <c r="B456" i="1"/>
  <c r="A456" i="1" s="1" a="1"/>
  <c r="A456" i="1" s="1"/>
  <c r="B457" i="1"/>
  <c r="A457" i="1" s="1" a="1"/>
  <c r="A457" i="1" s="1"/>
  <c r="B458" i="1"/>
  <c r="A458" i="1" s="1" a="1"/>
  <c r="A458" i="1" s="1"/>
  <c r="B459" i="1"/>
  <c r="A459" i="1" s="1" a="1"/>
  <c r="A459" i="1" s="1"/>
  <c r="B460" i="1"/>
  <c r="A460" i="1" s="1" a="1"/>
  <c r="A460" i="1" s="1"/>
  <c r="B461" i="1"/>
  <c r="A461" i="1" s="1" a="1"/>
  <c r="A461" i="1" s="1"/>
  <c r="B462" i="1"/>
  <c r="A462" i="1" s="1" a="1"/>
  <c r="A462" i="1" s="1"/>
  <c r="B463" i="1"/>
  <c r="A463" i="1" s="1" a="1"/>
  <c r="A463" i="1" s="1"/>
  <c r="B464" i="1"/>
  <c r="A464" i="1" s="1" a="1"/>
  <c r="A464" i="1" s="1"/>
  <c r="B465" i="1"/>
  <c r="A465" i="1" s="1" a="1"/>
  <c r="A465" i="1" s="1"/>
  <c r="B466" i="1"/>
  <c r="A466" i="1" s="1" a="1"/>
  <c r="A466" i="1" s="1"/>
  <c r="B467" i="1"/>
  <c r="A467" i="1" s="1" a="1"/>
  <c r="A467" i="1" s="1"/>
  <c r="B468" i="1"/>
  <c r="A468" i="1" s="1" a="1"/>
  <c r="A468" i="1" s="1"/>
  <c r="B469" i="1"/>
  <c r="A469" i="1" s="1" a="1"/>
  <c r="A469" i="1" s="1"/>
  <c r="B470" i="1"/>
  <c r="A470" i="1" s="1" a="1"/>
  <c r="A470" i="1" s="1"/>
  <c r="B471" i="1"/>
  <c r="A471" i="1" s="1" a="1"/>
  <c r="A471" i="1" s="1"/>
  <c r="B472" i="1"/>
  <c r="A472" i="1" s="1" a="1"/>
  <c r="A472" i="1" s="1"/>
  <c r="B473" i="1"/>
  <c r="A473" i="1" s="1" a="1"/>
  <c r="A473" i="1" s="1"/>
  <c r="B474" i="1"/>
  <c r="A474" i="1" s="1" a="1"/>
  <c r="A474" i="1" s="1"/>
  <c r="B475" i="1"/>
  <c r="A475" i="1" s="1" a="1"/>
  <c r="A475" i="1" s="1"/>
  <c r="B476" i="1"/>
  <c r="A476" i="1" s="1" a="1"/>
  <c r="A476" i="1" s="1"/>
  <c r="B477" i="1"/>
  <c r="A477" i="1" s="1" a="1"/>
  <c r="A477" i="1" s="1"/>
  <c r="B478" i="1"/>
  <c r="A478" i="1" s="1" a="1"/>
  <c r="A478" i="1" s="1"/>
  <c r="B479" i="1"/>
  <c r="A479" i="1" s="1" a="1"/>
  <c r="A479" i="1" s="1"/>
  <c r="B480" i="1"/>
  <c r="A480" i="1" s="1" a="1"/>
  <c r="A480" i="1" s="1"/>
  <c r="B481" i="1"/>
  <c r="A481" i="1" s="1" a="1"/>
  <c r="A481" i="1" s="1"/>
  <c r="B482" i="1"/>
  <c r="A482" i="1" s="1" a="1"/>
  <c r="A482" i="1" s="1"/>
  <c r="B483" i="1"/>
  <c r="A483" i="1" s="1" a="1"/>
  <c r="A483" i="1" s="1"/>
  <c r="B484" i="1"/>
  <c r="A484" i="1" s="1" a="1"/>
  <c r="A484" i="1" s="1"/>
  <c r="B485" i="1"/>
  <c r="A485" i="1" s="1" a="1"/>
  <c r="A485" i="1" s="1"/>
  <c r="B486" i="1"/>
  <c r="A486" i="1" s="1" a="1"/>
  <c r="A486" i="1" s="1"/>
  <c r="B487" i="1"/>
  <c r="A487" i="1" s="1" a="1"/>
  <c r="A487" i="1" s="1"/>
  <c r="B488" i="1"/>
  <c r="A488" i="1" s="1" a="1"/>
  <c r="A488" i="1" s="1"/>
  <c r="B489" i="1"/>
  <c r="A489" i="1" s="1" a="1"/>
  <c r="A489" i="1" s="1"/>
  <c r="B490" i="1"/>
  <c r="A490" i="1" s="1" a="1"/>
  <c r="A490" i="1" s="1"/>
  <c r="B491" i="1"/>
  <c r="A491" i="1" s="1" a="1"/>
  <c r="A491" i="1" s="1"/>
  <c r="B492" i="1"/>
  <c r="A492" i="1" s="1" a="1"/>
  <c r="A492" i="1" s="1"/>
  <c r="B493" i="1"/>
  <c r="A493" i="1" s="1" a="1"/>
  <c r="A493" i="1" s="1"/>
  <c r="B494" i="1"/>
  <c r="A494" i="1" s="1" a="1"/>
  <c r="A494" i="1" s="1"/>
  <c r="B495" i="1"/>
  <c r="A495" i="1" s="1" a="1"/>
  <c r="A495" i="1" s="1"/>
  <c r="B496" i="1"/>
  <c r="A496" i="1" s="1" a="1"/>
  <c r="A496" i="1" s="1"/>
  <c r="B497" i="1"/>
  <c r="A497" i="1" s="1" a="1"/>
  <c r="A497" i="1" s="1"/>
  <c r="B498" i="1"/>
  <c r="A498" i="1" s="1" a="1"/>
  <c r="A498" i="1" s="1"/>
  <c r="B499" i="1"/>
  <c r="A499" i="1" s="1" a="1"/>
  <c r="A499" i="1" s="1"/>
  <c r="B500" i="1"/>
  <c r="A500" i="1" s="1" a="1"/>
  <c r="A500" i="1" s="1"/>
  <c r="B501" i="1"/>
  <c r="A501" i="1" s="1" a="1"/>
  <c r="A501" i="1" s="1"/>
  <c r="B502" i="1"/>
  <c r="A502" i="1" s="1" a="1"/>
  <c r="A502" i="1" s="1"/>
  <c r="B503" i="1"/>
  <c r="A503" i="1" s="1" a="1"/>
  <c r="A503" i="1" s="1"/>
  <c r="B504" i="1"/>
  <c r="A504" i="1" s="1" a="1"/>
  <c r="A504" i="1" s="1"/>
  <c r="B505" i="1"/>
  <c r="A505" i="1" s="1" a="1"/>
  <c r="A505" i="1" s="1"/>
  <c r="B506" i="1"/>
  <c r="A506" i="1" s="1" a="1"/>
  <c r="A506" i="1" s="1"/>
  <c r="B507" i="1"/>
  <c r="A507" i="1" s="1" a="1"/>
  <c r="A507" i="1" s="1"/>
  <c r="B508" i="1"/>
  <c r="A508" i="1" s="1" a="1"/>
  <c r="A508" i="1" s="1"/>
  <c r="B509" i="1"/>
  <c r="A509" i="1" s="1" a="1"/>
  <c r="A509" i="1" s="1"/>
  <c r="B510" i="1"/>
  <c r="A510" i="1" s="1" a="1"/>
  <c r="A510" i="1" s="1"/>
  <c r="B511" i="1"/>
  <c r="A511" i="1" s="1" a="1"/>
  <c r="A511" i="1" s="1"/>
  <c r="B512" i="1"/>
  <c r="A512" i="1" s="1" a="1"/>
  <c r="A512" i="1" s="1"/>
  <c r="B513" i="1"/>
  <c r="A513" i="1" s="1" a="1"/>
  <c r="A513" i="1" s="1"/>
  <c r="B514" i="1"/>
  <c r="A514" i="1" s="1" a="1"/>
  <c r="A514" i="1" s="1"/>
  <c r="B515" i="1"/>
  <c r="A515" i="1" s="1" a="1"/>
  <c r="A515" i="1" s="1"/>
  <c r="B516" i="1"/>
  <c r="A516" i="1" s="1" a="1"/>
  <c r="A516" i="1" s="1"/>
  <c r="B517" i="1"/>
  <c r="A517" i="1" s="1" a="1"/>
  <c r="A517" i="1" s="1"/>
  <c r="B518" i="1"/>
  <c r="A518" i="1" s="1" a="1"/>
  <c r="A518" i="1" s="1"/>
  <c r="B519" i="1"/>
  <c r="A519" i="1" s="1" a="1"/>
  <c r="A519" i="1" s="1"/>
  <c r="B520" i="1"/>
  <c r="A520" i="1" s="1" a="1"/>
  <c r="A520" i="1" s="1"/>
  <c r="B521" i="1"/>
  <c r="A521" i="1" s="1" a="1"/>
  <c r="A521" i="1" s="1"/>
  <c r="B522" i="1"/>
  <c r="A522" i="1" s="1" a="1"/>
  <c r="A522" i="1" s="1"/>
  <c r="B523" i="1"/>
  <c r="A523" i="1" s="1" a="1"/>
  <c r="A523" i="1" s="1"/>
  <c r="B524" i="1"/>
  <c r="A524" i="1" s="1" a="1"/>
  <c r="A524" i="1" s="1"/>
  <c r="B525" i="1"/>
  <c r="A525" i="1" s="1" a="1"/>
  <c r="A525" i="1" s="1"/>
  <c r="B526" i="1"/>
  <c r="A526" i="1" s="1" a="1"/>
  <c r="A526" i="1" s="1"/>
  <c r="B527" i="1"/>
  <c r="A527" i="1" s="1" a="1"/>
  <c r="A527" i="1" s="1"/>
  <c r="B528" i="1"/>
  <c r="A528" i="1" s="1" a="1"/>
  <c r="A528" i="1" s="1"/>
  <c r="B529" i="1"/>
  <c r="A529" i="1" s="1" a="1"/>
  <c r="A529" i="1" s="1"/>
  <c r="B530" i="1"/>
  <c r="A530" i="1" s="1" a="1"/>
  <c r="A530" i="1" s="1"/>
  <c r="B531" i="1"/>
  <c r="A531" i="1" s="1" a="1"/>
  <c r="A531" i="1" s="1"/>
  <c r="B532" i="1"/>
  <c r="A532" i="1" s="1" a="1"/>
  <c r="A532" i="1" s="1"/>
  <c r="B533" i="1"/>
  <c r="A533" i="1" s="1" a="1"/>
  <c r="A533" i="1" s="1"/>
  <c r="B534" i="1"/>
  <c r="A534" i="1" s="1" a="1"/>
  <c r="A534" i="1" s="1"/>
  <c r="B535" i="1"/>
  <c r="A535" i="1" s="1" a="1"/>
  <c r="A535" i="1" s="1"/>
  <c r="B536" i="1"/>
  <c r="A536" i="1" s="1" a="1"/>
  <c r="A536" i="1" s="1"/>
  <c r="B537" i="1"/>
  <c r="A537" i="1" s="1" a="1"/>
  <c r="A537" i="1" s="1"/>
  <c r="B538" i="1"/>
  <c r="A538" i="1" s="1" a="1"/>
  <c r="A538" i="1" s="1"/>
  <c r="B539" i="1"/>
  <c r="A539" i="1" s="1" a="1"/>
  <c r="A539" i="1" s="1"/>
  <c r="B540" i="1"/>
  <c r="A540" i="1" s="1" a="1"/>
  <c r="A540" i="1" s="1"/>
  <c r="B541" i="1"/>
  <c r="A541" i="1" s="1" a="1"/>
  <c r="A541" i="1" s="1"/>
  <c r="B542" i="1"/>
  <c r="A542" i="1" s="1" a="1"/>
  <c r="A542" i="1" s="1"/>
  <c r="B543" i="1"/>
  <c r="A543" i="1" s="1" a="1"/>
  <c r="A543" i="1" s="1"/>
  <c r="B544" i="1"/>
  <c r="A544" i="1" s="1" a="1"/>
  <c r="A544" i="1" s="1"/>
  <c r="B545" i="1"/>
  <c r="A545" i="1" s="1" a="1"/>
  <c r="A545" i="1" s="1"/>
  <c r="B546" i="1"/>
  <c r="A546" i="1" s="1" a="1"/>
  <c r="A546" i="1" s="1"/>
  <c r="B547" i="1"/>
  <c r="A547" i="1" s="1" a="1"/>
  <c r="A547" i="1" s="1"/>
  <c r="B548" i="1"/>
  <c r="A548" i="1" s="1" a="1"/>
  <c r="A548" i="1" s="1"/>
  <c r="B549" i="1"/>
  <c r="A549" i="1" s="1" a="1"/>
  <c r="A549" i="1" s="1"/>
  <c r="B550" i="1"/>
  <c r="A550" i="1" s="1" a="1"/>
  <c r="A550" i="1" s="1"/>
  <c r="B551" i="1"/>
  <c r="A551" i="1" s="1" a="1"/>
  <c r="A551" i="1" s="1"/>
  <c r="B552" i="1"/>
  <c r="A552" i="1" s="1" a="1"/>
  <c r="A552" i="1" s="1"/>
  <c r="B553" i="1"/>
  <c r="A553" i="1" s="1" a="1"/>
  <c r="A553" i="1" s="1"/>
  <c r="B554" i="1"/>
  <c r="A554" i="1" s="1" a="1"/>
  <c r="A554" i="1" s="1"/>
  <c r="B555" i="1"/>
  <c r="A555" i="1" s="1" a="1"/>
  <c r="A555" i="1" s="1"/>
  <c r="B556" i="1"/>
  <c r="A556" i="1" s="1" a="1"/>
  <c r="A556" i="1" s="1"/>
  <c r="B557" i="1"/>
  <c r="A557" i="1" s="1" a="1"/>
  <c r="A557" i="1" s="1"/>
  <c r="B558" i="1"/>
  <c r="A558" i="1" s="1" a="1"/>
  <c r="A558" i="1" s="1"/>
  <c r="B559" i="1"/>
  <c r="A559" i="1" s="1" a="1"/>
  <c r="A559" i="1" s="1"/>
  <c r="B560" i="1"/>
  <c r="A560" i="1" s="1" a="1"/>
  <c r="A560" i="1" s="1"/>
  <c r="B561" i="1"/>
  <c r="A561" i="1" s="1" a="1"/>
  <c r="A561" i="1" s="1"/>
  <c r="B562" i="1"/>
  <c r="A562" i="1" s="1" a="1"/>
  <c r="A562" i="1" s="1"/>
  <c r="B563" i="1"/>
  <c r="A563" i="1" s="1" a="1"/>
  <c r="A563" i="1" s="1"/>
  <c r="B564" i="1"/>
  <c r="A564" i="1" s="1" a="1"/>
  <c r="A564" i="1" s="1"/>
  <c r="B565" i="1"/>
  <c r="A565" i="1" s="1" a="1"/>
  <c r="A565" i="1" s="1"/>
  <c r="B566" i="1"/>
  <c r="A566" i="1" s="1" a="1"/>
  <c r="A566" i="1" s="1"/>
  <c r="B567" i="1"/>
  <c r="A567" i="1" s="1" a="1"/>
  <c r="A567" i="1" s="1"/>
  <c r="B568" i="1"/>
  <c r="A568" i="1" s="1" a="1"/>
  <c r="A568" i="1" s="1"/>
  <c r="B569" i="1"/>
  <c r="A569" i="1" s="1" a="1"/>
  <c r="A569" i="1" s="1"/>
  <c r="B570" i="1"/>
  <c r="A570" i="1" s="1" a="1"/>
  <c r="A570" i="1" s="1"/>
  <c r="B571" i="1"/>
  <c r="A571" i="1" s="1" a="1"/>
  <c r="A571" i="1" s="1"/>
  <c r="B572" i="1"/>
  <c r="A572" i="1" s="1" a="1"/>
  <c r="A572" i="1" s="1"/>
  <c r="B573" i="1"/>
  <c r="A573" i="1" s="1" a="1"/>
  <c r="A573" i="1" s="1"/>
  <c r="B574" i="1"/>
  <c r="A574" i="1" s="1" a="1"/>
  <c r="A574" i="1" s="1"/>
  <c r="B575" i="1"/>
  <c r="A575" i="1" s="1" a="1"/>
  <c r="A575" i="1" s="1"/>
  <c r="B576" i="1"/>
  <c r="A576" i="1" s="1" a="1"/>
  <c r="A576" i="1" s="1"/>
  <c r="B577" i="1"/>
  <c r="A577" i="1" s="1" a="1"/>
  <c r="A577" i="1" s="1"/>
  <c r="B578" i="1"/>
  <c r="A578" i="1" s="1" a="1"/>
  <c r="A578" i="1" s="1"/>
  <c r="B579" i="1"/>
  <c r="A579" i="1" s="1" a="1"/>
  <c r="A579" i="1" s="1"/>
  <c r="B580" i="1"/>
  <c r="A580" i="1" s="1" a="1"/>
  <c r="A580" i="1" s="1"/>
  <c r="B581" i="1"/>
  <c r="A581" i="1" s="1" a="1"/>
  <c r="A581" i="1" s="1"/>
  <c r="B582" i="1"/>
  <c r="A582" i="1" s="1" a="1"/>
  <c r="A582" i="1" s="1"/>
  <c r="B583" i="1"/>
  <c r="A583" i="1" s="1" a="1"/>
  <c r="A583" i="1" s="1"/>
  <c r="B584" i="1"/>
  <c r="A584" i="1" s="1" a="1"/>
  <c r="A584" i="1" s="1"/>
  <c r="B585" i="1"/>
  <c r="A585" i="1" s="1" a="1"/>
  <c r="A585" i="1" s="1"/>
  <c r="B586" i="1"/>
  <c r="A586" i="1" s="1" a="1"/>
  <c r="A586" i="1" s="1"/>
  <c r="B587" i="1"/>
  <c r="A587" i="1" s="1" a="1"/>
  <c r="A587" i="1" s="1"/>
  <c r="B588" i="1"/>
  <c r="A588" i="1" s="1" a="1"/>
  <c r="A588" i="1" s="1"/>
  <c r="B589" i="1"/>
  <c r="A589" i="1" s="1" a="1"/>
  <c r="A589" i="1" s="1"/>
  <c r="B590" i="1"/>
  <c r="A590" i="1" s="1" a="1"/>
  <c r="A590" i="1" s="1"/>
  <c r="B591" i="1"/>
  <c r="A591" i="1" s="1" a="1"/>
  <c r="A591" i="1" s="1"/>
  <c r="B592" i="1"/>
  <c r="A592" i="1" s="1" a="1"/>
  <c r="A592" i="1" s="1"/>
  <c r="B593" i="1"/>
  <c r="A593" i="1" s="1" a="1"/>
  <c r="A593" i="1" s="1"/>
  <c r="B594" i="1"/>
  <c r="A594" i="1" s="1" a="1"/>
  <c r="A594" i="1" s="1"/>
  <c r="B595" i="1"/>
  <c r="A595" i="1" s="1" a="1"/>
  <c r="A595" i="1" s="1"/>
  <c r="B596" i="1"/>
  <c r="A596" i="1" s="1" a="1"/>
  <c r="A596" i="1" s="1"/>
  <c r="B597" i="1"/>
  <c r="A597" i="1" s="1" a="1"/>
  <c r="A597" i="1" s="1"/>
  <c r="B598" i="1"/>
  <c r="A598" i="1" s="1" a="1"/>
  <c r="A598" i="1" s="1"/>
  <c r="B599" i="1"/>
  <c r="A599" i="1" s="1" a="1"/>
  <c r="A599" i="1" s="1"/>
  <c r="B600" i="1"/>
  <c r="A600" i="1" s="1" a="1"/>
  <c r="A600" i="1" s="1"/>
  <c r="B601" i="1"/>
  <c r="A601" i="1" s="1" a="1"/>
  <c r="A601" i="1" s="1"/>
  <c r="B602" i="1"/>
  <c r="A602" i="1" s="1" a="1"/>
  <c r="A602" i="1" s="1"/>
  <c r="B603" i="1"/>
  <c r="A603" i="1" s="1" a="1"/>
  <c r="A603" i="1" s="1"/>
  <c r="B604" i="1"/>
  <c r="A604" i="1" s="1" a="1"/>
  <c r="A604" i="1" s="1"/>
  <c r="B605" i="1"/>
  <c r="A605" i="1" s="1" a="1"/>
  <c r="A605" i="1" s="1"/>
  <c r="B606" i="1"/>
  <c r="A606" i="1" s="1" a="1"/>
  <c r="A606" i="1" s="1"/>
  <c r="B607" i="1"/>
  <c r="A607" i="1" s="1" a="1"/>
  <c r="A607" i="1" s="1"/>
  <c r="B608" i="1"/>
  <c r="A608" i="1" s="1" a="1"/>
  <c r="A608" i="1" s="1"/>
  <c r="B609" i="1"/>
  <c r="A609" i="1" s="1" a="1"/>
  <c r="A609" i="1" s="1"/>
  <c r="B610" i="1"/>
  <c r="A610" i="1" s="1" a="1"/>
  <c r="A610" i="1" s="1"/>
  <c r="B611" i="1"/>
  <c r="A611" i="1" s="1" a="1"/>
  <c r="A611" i="1" s="1"/>
  <c r="B612" i="1"/>
  <c r="A612" i="1" s="1" a="1"/>
  <c r="A612" i="1" s="1"/>
  <c r="B613" i="1"/>
  <c r="A613" i="1" s="1" a="1"/>
  <c r="A613" i="1" s="1"/>
  <c r="B614" i="1"/>
  <c r="A614" i="1" s="1" a="1"/>
  <c r="A614" i="1" s="1"/>
  <c r="B615" i="1"/>
  <c r="A615" i="1" s="1" a="1"/>
  <c r="A615" i="1" s="1"/>
  <c r="B616" i="1"/>
  <c r="A616" i="1" s="1" a="1"/>
  <c r="A616" i="1" s="1"/>
  <c r="B617" i="1"/>
  <c r="A617" i="1" s="1" a="1"/>
  <c r="A617" i="1" s="1"/>
  <c r="B618" i="1"/>
  <c r="A618" i="1" s="1" a="1"/>
  <c r="A618" i="1" s="1"/>
  <c r="B619" i="1"/>
  <c r="A619" i="1" s="1" a="1"/>
  <c r="A619" i="1" s="1"/>
  <c r="B620" i="1"/>
  <c r="A620" i="1" s="1" a="1"/>
  <c r="A620" i="1" s="1"/>
  <c r="B621" i="1"/>
  <c r="A621" i="1" s="1" a="1"/>
  <c r="A621" i="1" s="1"/>
  <c r="B622" i="1"/>
  <c r="A622" i="1" s="1" a="1"/>
  <c r="A622" i="1" s="1"/>
  <c r="B623" i="1"/>
  <c r="A623" i="1" s="1" a="1"/>
  <c r="A623" i="1" s="1"/>
  <c r="B624" i="1"/>
  <c r="A624" i="1" s="1" a="1"/>
  <c r="A624" i="1" s="1"/>
  <c r="B625" i="1"/>
  <c r="A625" i="1" s="1" a="1"/>
  <c r="A625" i="1" s="1"/>
  <c r="B626" i="1"/>
  <c r="A626" i="1" s="1" a="1"/>
  <c r="A626" i="1" s="1"/>
  <c r="B627" i="1"/>
  <c r="A627" i="1" s="1" a="1"/>
  <c r="A627" i="1" s="1"/>
  <c r="B628" i="1"/>
  <c r="A628" i="1" s="1" a="1"/>
  <c r="A628" i="1" s="1"/>
  <c r="B629" i="1"/>
  <c r="A629" i="1" s="1" a="1"/>
  <c r="A629" i="1" s="1"/>
  <c r="B630" i="1"/>
  <c r="A630" i="1" s="1" a="1"/>
  <c r="A630" i="1" s="1"/>
  <c r="B631" i="1"/>
  <c r="A631" i="1" s="1" a="1"/>
  <c r="A631" i="1" s="1"/>
  <c r="B632" i="1"/>
  <c r="A632" i="1" s="1" a="1"/>
  <c r="A632" i="1" s="1"/>
  <c r="B633" i="1"/>
  <c r="A633" i="1" s="1" a="1"/>
  <c r="A633" i="1" s="1"/>
  <c r="B634" i="1"/>
  <c r="A634" i="1" s="1" a="1"/>
  <c r="A634" i="1" s="1"/>
  <c r="B635" i="1"/>
  <c r="A635" i="1" s="1" a="1"/>
  <c r="A635" i="1" s="1"/>
  <c r="B636" i="1"/>
  <c r="A636" i="1" s="1" a="1"/>
  <c r="A636" i="1" s="1"/>
  <c r="B637" i="1"/>
  <c r="A637" i="1" s="1" a="1"/>
  <c r="A637" i="1" s="1"/>
  <c r="B638" i="1"/>
  <c r="A638" i="1" s="1" a="1"/>
  <c r="A638" i="1" s="1"/>
  <c r="B639" i="1"/>
  <c r="A639" i="1" s="1" a="1"/>
  <c r="A639" i="1" s="1"/>
  <c r="B640" i="1"/>
  <c r="A640" i="1" s="1" a="1"/>
  <c r="A640" i="1" s="1"/>
  <c r="B641" i="1"/>
  <c r="A641" i="1" s="1" a="1"/>
  <c r="A641" i="1" s="1"/>
  <c r="B642" i="1"/>
  <c r="A642" i="1" s="1" a="1"/>
  <c r="A642" i="1" s="1"/>
  <c r="B643" i="1"/>
  <c r="A643" i="1" s="1" a="1"/>
  <c r="A643" i="1" s="1"/>
  <c r="B644" i="1"/>
  <c r="A644" i="1" s="1" a="1"/>
  <c r="A644" i="1" s="1"/>
  <c r="B645" i="1"/>
  <c r="A645" i="1" s="1" a="1"/>
  <c r="A645" i="1" s="1"/>
  <c r="B646" i="1"/>
  <c r="A646" i="1" s="1" a="1"/>
  <c r="A646" i="1" s="1"/>
  <c r="B647" i="1"/>
  <c r="A647" i="1" s="1" a="1"/>
  <c r="A647" i="1" s="1"/>
  <c r="B648" i="1"/>
  <c r="A648" i="1" s="1" a="1"/>
  <c r="A648" i="1" s="1"/>
  <c r="B649" i="1"/>
  <c r="A649" i="1" s="1" a="1"/>
  <c r="A649" i="1" s="1"/>
  <c r="B650" i="1"/>
  <c r="A650" i="1" s="1" a="1"/>
  <c r="A650" i="1" s="1"/>
  <c r="B651" i="1"/>
  <c r="A651" i="1" s="1" a="1"/>
  <c r="A651" i="1" s="1"/>
  <c r="B652" i="1"/>
  <c r="A652" i="1" s="1" a="1"/>
  <c r="A652" i="1" s="1"/>
  <c r="B653" i="1"/>
  <c r="A653" i="1" s="1" a="1"/>
  <c r="A653" i="1" s="1"/>
  <c r="B654" i="1"/>
  <c r="A654" i="1" s="1" a="1"/>
  <c r="A654" i="1" s="1"/>
  <c r="B655" i="1"/>
  <c r="A655" i="1" s="1" a="1"/>
  <c r="A655" i="1" s="1"/>
  <c r="B656" i="1"/>
  <c r="A656" i="1" s="1" a="1"/>
  <c r="A656" i="1" s="1"/>
  <c r="B657" i="1"/>
  <c r="A657" i="1" s="1" a="1"/>
  <c r="A657" i="1" s="1"/>
  <c r="B658" i="1"/>
  <c r="A658" i="1" s="1" a="1"/>
  <c r="A658" i="1" s="1"/>
  <c r="B659" i="1"/>
  <c r="A659" i="1" s="1" a="1"/>
  <c r="A659" i="1" s="1"/>
  <c r="B660" i="1"/>
  <c r="A660" i="1" s="1" a="1"/>
  <c r="A660" i="1" s="1"/>
  <c r="B661" i="1"/>
  <c r="A661" i="1" s="1" a="1"/>
  <c r="A661" i="1" s="1"/>
  <c r="B662" i="1"/>
  <c r="A662" i="1" s="1" a="1"/>
  <c r="A662" i="1" s="1"/>
  <c r="B663" i="1"/>
  <c r="A663" i="1" s="1" a="1"/>
  <c r="A663" i="1" s="1"/>
  <c r="B664" i="1"/>
  <c r="A664" i="1" s="1" a="1"/>
  <c r="A664" i="1" s="1"/>
  <c r="B665" i="1"/>
  <c r="A665" i="1" s="1" a="1"/>
  <c r="A665" i="1" s="1"/>
  <c r="B666" i="1"/>
  <c r="A666" i="1" s="1" a="1"/>
  <c r="A666" i="1" s="1"/>
  <c r="B667" i="1"/>
  <c r="A667" i="1" s="1" a="1"/>
  <c r="A667" i="1" s="1"/>
  <c r="B668" i="1"/>
  <c r="A668" i="1" s="1" a="1"/>
  <c r="A668" i="1" s="1"/>
  <c r="B669" i="1"/>
  <c r="A669" i="1" s="1" a="1"/>
  <c r="A669" i="1" s="1"/>
  <c r="B670" i="1"/>
  <c r="A670" i="1" s="1" a="1"/>
  <c r="A670" i="1" s="1"/>
  <c r="B671" i="1"/>
  <c r="A671" i="1" s="1" a="1"/>
  <c r="A671" i="1" s="1"/>
  <c r="B672" i="1"/>
  <c r="A672" i="1" s="1" a="1"/>
  <c r="A672" i="1" s="1"/>
  <c r="B673" i="1"/>
  <c r="A673" i="1" s="1" a="1"/>
  <c r="A673" i="1" s="1"/>
  <c r="B674" i="1"/>
  <c r="A674" i="1" s="1" a="1"/>
  <c r="A674" i="1" s="1"/>
  <c r="B675" i="1"/>
  <c r="A675" i="1" s="1" a="1"/>
  <c r="A675" i="1" s="1"/>
  <c r="B676" i="1"/>
  <c r="A676" i="1" s="1" a="1"/>
  <c r="A676" i="1" s="1"/>
  <c r="B677" i="1"/>
  <c r="A677" i="1" s="1" a="1"/>
  <c r="A677" i="1" s="1"/>
  <c r="B678" i="1"/>
  <c r="A678" i="1" s="1" a="1"/>
  <c r="A678" i="1" s="1"/>
  <c r="B679" i="1"/>
  <c r="A679" i="1" s="1" a="1"/>
  <c r="A679" i="1" s="1"/>
  <c r="B680" i="1"/>
  <c r="A680" i="1" s="1" a="1"/>
  <c r="A680" i="1" s="1"/>
  <c r="B681" i="1"/>
  <c r="A681" i="1" s="1" a="1"/>
  <c r="A681" i="1" s="1"/>
  <c r="B682" i="1"/>
  <c r="A682" i="1" s="1" a="1"/>
  <c r="A682" i="1" s="1"/>
  <c r="B683" i="1"/>
  <c r="A683" i="1" s="1" a="1"/>
  <c r="A683" i="1" s="1"/>
  <c r="B684" i="1"/>
  <c r="A684" i="1" s="1" a="1"/>
  <c r="A684" i="1" s="1"/>
  <c r="B685" i="1"/>
  <c r="A685" i="1" s="1" a="1"/>
  <c r="A685" i="1" s="1"/>
  <c r="B686" i="1"/>
  <c r="A686" i="1" s="1" a="1"/>
  <c r="A686" i="1" s="1"/>
  <c r="B687" i="1"/>
  <c r="A687" i="1" s="1" a="1"/>
  <c r="A687" i="1" s="1"/>
  <c r="B688" i="1"/>
  <c r="A688" i="1" s="1" a="1"/>
  <c r="A688" i="1" s="1"/>
  <c r="B689" i="1"/>
  <c r="A689" i="1" s="1" a="1"/>
  <c r="A689" i="1" s="1"/>
  <c r="B690" i="1"/>
  <c r="A690" i="1" s="1" a="1"/>
  <c r="A690" i="1" s="1"/>
  <c r="B691" i="1"/>
  <c r="A691" i="1" s="1" a="1"/>
  <c r="A691" i="1" s="1"/>
  <c r="B692" i="1"/>
  <c r="A692" i="1" s="1" a="1"/>
  <c r="A692" i="1" s="1"/>
  <c r="B693" i="1"/>
  <c r="A693" i="1" s="1" a="1"/>
  <c r="A693" i="1" s="1"/>
  <c r="B694" i="1"/>
  <c r="A694" i="1" s="1" a="1"/>
  <c r="A694" i="1" s="1"/>
  <c r="B695" i="1"/>
  <c r="A695" i="1" s="1" a="1"/>
  <c r="A695" i="1" s="1"/>
  <c r="B696" i="1"/>
  <c r="A696" i="1" s="1" a="1"/>
  <c r="A696" i="1" s="1"/>
  <c r="B697" i="1"/>
  <c r="A697" i="1" s="1" a="1"/>
  <c r="A697" i="1" s="1"/>
  <c r="B698" i="1"/>
  <c r="A698" i="1" s="1" a="1"/>
  <c r="A698" i="1" s="1"/>
  <c r="B699" i="1"/>
  <c r="A699" i="1" s="1" a="1"/>
  <c r="A699" i="1" s="1"/>
  <c r="B700" i="1"/>
  <c r="A700" i="1" s="1" a="1"/>
  <c r="A700" i="1" s="1"/>
  <c r="B701" i="1"/>
  <c r="A701" i="1" s="1" a="1"/>
  <c r="A701" i="1" s="1"/>
  <c r="B702" i="1"/>
  <c r="A702" i="1" s="1" a="1"/>
  <c r="A702" i="1" s="1"/>
  <c r="B703" i="1"/>
  <c r="A703" i="1" s="1" a="1"/>
  <c r="A703" i="1" s="1"/>
  <c r="B704" i="1"/>
  <c r="A704" i="1" s="1" a="1"/>
  <c r="A704" i="1" s="1"/>
  <c r="B705" i="1"/>
  <c r="A705" i="1" s="1" a="1"/>
  <c r="A705" i="1" s="1"/>
  <c r="B706" i="1"/>
  <c r="A706" i="1" s="1" a="1"/>
  <c r="A706" i="1" s="1"/>
  <c r="B707" i="1"/>
  <c r="A707" i="1" s="1" a="1"/>
  <c r="A707" i="1" s="1"/>
  <c r="B708" i="1"/>
  <c r="A708" i="1" s="1" a="1"/>
  <c r="A708" i="1" s="1"/>
  <c r="B709" i="1"/>
  <c r="A709" i="1" s="1" a="1"/>
  <c r="A709" i="1" s="1"/>
  <c r="B710" i="1"/>
  <c r="A710" i="1" s="1" a="1"/>
  <c r="A710" i="1" s="1"/>
  <c r="B711" i="1"/>
  <c r="A711" i="1" s="1" a="1"/>
  <c r="A711" i="1" s="1"/>
  <c r="B712" i="1"/>
  <c r="A712" i="1" s="1" a="1"/>
  <c r="A712" i="1" s="1"/>
  <c r="B713" i="1"/>
  <c r="A713" i="1" s="1" a="1"/>
  <c r="A713" i="1" s="1"/>
  <c r="B714" i="1"/>
  <c r="A714" i="1" s="1" a="1"/>
  <c r="A714" i="1" s="1"/>
  <c r="B715" i="1"/>
  <c r="A715" i="1" s="1" a="1"/>
  <c r="A715" i="1" s="1"/>
  <c r="B716" i="1"/>
  <c r="A716" i="1" s="1" a="1"/>
  <c r="A716" i="1" s="1"/>
  <c r="B717" i="1"/>
  <c r="A717" i="1" s="1" a="1"/>
  <c r="A717" i="1" s="1"/>
  <c r="B718" i="1"/>
  <c r="A718" i="1" s="1" a="1"/>
  <c r="A718" i="1" s="1"/>
  <c r="B719" i="1"/>
  <c r="A719" i="1" s="1" a="1"/>
  <c r="A719" i="1" s="1"/>
  <c r="B720" i="1"/>
  <c r="A720" i="1" s="1" a="1"/>
  <c r="A720" i="1" s="1"/>
  <c r="B721" i="1"/>
  <c r="A721" i="1" s="1" a="1"/>
  <c r="A721" i="1" s="1"/>
  <c r="B722" i="1"/>
  <c r="A722" i="1" s="1" a="1"/>
  <c r="A722" i="1" s="1"/>
  <c r="B723" i="1"/>
  <c r="A723" i="1" s="1" a="1"/>
  <c r="A723" i="1" s="1"/>
  <c r="B724" i="1"/>
  <c r="A724" i="1" s="1" a="1"/>
  <c r="A724" i="1" s="1"/>
  <c r="B725" i="1"/>
  <c r="A725" i="1" s="1" a="1"/>
  <c r="A725" i="1" s="1"/>
  <c r="B726" i="1"/>
  <c r="A726" i="1" s="1" a="1"/>
  <c r="A726" i="1" s="1"/>
  <c r="B727" i="1"/>
  <c r="A727" i="1" s="1" a="1"/>
  <c r="A727" i="1" s="1"/>
  <c r="B728" i="1"/>
  <c r="A728" i="1" s="1" a="1"/>
  <c r="A728" i="1" s="1"/>
  <c r="B729" i="1"/>
  <c r="A729" i="1" s="1" a="1"/>
  <c r="A729" i="1" s="1"/>
  <c r="B730" i="1"/>
  <c r="A730" i="1" s="1" a="1"/>
  <c r="A730" i="1" s="1"/>
  <c r="B731" i="1"/>
  <c r="A731" i="1" s="1" a="1"/>
  <c r="A731" i="1" s="1"/>
  <c r="B732" i="1"/>
  <c r="A732" i="1" s="1" a="1"/>
  <c r="A732" i="1" s="1"/>
  <c r="B733" i="1"/>
  <c r="A733" i="1" s="1" a="1"/>
  <c r="A733" i="1" s="1"/>
  <c r="B734" i="1"/>
  <c r="A734" i="1" s="1" a="1"/>
  <c r="A734" i="1" s="1"/>
  <c r="B735" i="1"/>
  <c r="A735" i="1" s="1" a="1"/>
  <c r="A735" i="1" s="1"/>
  <c r="B736" i="1"/>
  <c r="A736" i="1" s="1" a="1"/>
  <c r="A736" i="1" s="1"/>
  <c r="B737" i="1"/>
  <c r="A737" i="1" s="1" a="1"/>
  <c r="A737" i="1" s="1"/>
  <c r="B738" i="1"/>
  <c r="A738" i="1" s="1" a="1"/>
  <c r="A738" i="1" s="1"/>
  <c r="B739" i="1"/>
  <c r="A739" i="1" s="1" a="1"/>
  <c r="A739" i="1" s="1"/>
  <c r="B740" i="1"/>
  <c r="A740" i="1" s="1" a="1"/>
  <c r="A740" i="1" s="1"/>
  <c r="B741" i="1"/>
  <c r="A741" i="1" s="1" a="1"/>
  <c r="A741" i="1" s="1"/>
  <c r="B742" i="1"/>
  <c r="A742" i="1" s="1" a="1"/>
  <c r="A742" i="1" s="1"/>
  <c r="B743" i="1"/>
  <c r="A743" i="1" s="1" a="1"/>
  <c r="A743" i="1" s="1"/>
  <c r="B744" i="1"/>
  <c r="A744" i="1" s="1" a="1"/>
  <c r="A744" i="1" s="1"/>
  <c r="B745" i="1"/>
  <c r="A745" i="1" s="1" a="1"/>
  <c r="A745" i="1" s="1"/>
  <c r="B746" i="1"/>
  <c r="A746" i="1" s="1" a="1"/>
  <c r="A746" i="1" s="1"/>
  <c r="B747" i="1"/>
  <c r="A747" i="1" s="1" a="1"/>
  <c r="A747" i="1" s="1"/>
  <c r="B748" i="1"/>
  <c r="A748" i="1" s="1" a="1"/>
  <c r="A748" i="1" s="1"/>
  <c r="B749" i="1"/>
  <c r="A749" i="1" s="1" a="1"/>
  <c r="A749" i="1" s="1"/>
  <c r="B750" i="1"/>
  <c r="A750" i="1" s="1" a="1"/>
  <c r="A750" i="1" s="1"/>
  <c r="B751" i="1"/>
  <c r="A751" i="1" s="1" a="1"/>
  <c r="A751" i="1" s="1"/>
  <c r="B752" i="1"/>
  <c r="A752" i="1" s="1" a="1"/>
  <c r="A752" i="1" s="1"/>
  <c r="B753" i="1"/>
  <c r="A753" i="1" s="1" a="1"/>
  <c r="A753" i="1" s="1"/>
  <c r="B754" i="1"/>
  <c r="A754" i="1" s="1" a="1"/>
  <c r="A754" i="1" s="1"/>
  <c r="B755" i="1"/>
  <c r="A755" i="1" s="1" a="1"/>
  <c r="A755" i="1" s="1"/>
  <c r="B756" i="1"/>
  <c r="A756" i="1" s="1" a="1"/>
  <c r="A756" i="1" s="1"/>
  <c r="B757" i="1"/>
  <c r="A757" i="1" s="1" a="1"/>
  <c r="A757" i="1" s="1"/>
  <c r="B758" i="1"/>
  <c r="A758" i="1" s="1" a="1"/>
  <c r="A758" i="1" s="1"/>
  <c r="B759" i="1"/>
  <c r="A759" i="1" s="1" a="1"/>
  <c r="A759" i="1" s="1"/>
  <c r="B760" i="1"/>
  <c r="A760" i="1" s="1" a="1"/>
  <c r="A760" i="1" s="1"/>
  <c r="B761" i="1"/>
  <c r="A761" i="1" s="1" a="1"/>
  <c r="A761" i="1" s="1"/>
  <c r="B762" i="1"/>
  <c r="A762" i="1" s="1" a="1"/>
  <c r="A762" i="1" s="1"/>
  <c r="B763" i="1"/>
  <c r="A763" i="1" s="1" a="1"/>
  <c r="A763" i="1" s="1"/>
  <c r="B764" i="1"/>
  <c r="A764" i="1" s="1" a="1"/>
  <c r="A764" i="1" s="1"/>
  <c r="B765" i="1"/>
  <c r="A765" i="1" s="1" a="1"/>
  <c r="A765" i="1" s="1"/>
  <c r="B766" i="1"/>
  <c r="A766" i="1" s="1" a="1"/>
  <c r="A766" i="1" s="1"/>
  <c r="B767" i="1"/>
  <c r="A767" i="1" s="1" a="1"/>
  <c r="A767" i="1" s="1"/>
  <c r="B768" i="1"/>
  <c r="A768" i="1" s="1" a="1"/>
  <c r="A768" i="1" s="1"/>
  <c r="B769" i="1"/>
  <c r="A769" i="1" s="1" a="1"/>
  <c r="A769" i="1" s="1"/>
  <c r="B770" i="1"/>
  <c r="A770" i="1" s="1" a="1"/>
  <c r="A770" i="1" s="1"/>
  <c r="B771" i="1"/>
  <c r="A771" i="1" s="1" a="1"/>
  <c r="A771" i="1" s="1"/>
  <c r="B772" i="1"/>
  <c r="A772" i="1" s="1" a="1"/>
  <c r="A772" i="1" s="1"/>
  <c r="B773" i="1"/>
  <c r="A773" i="1" s="1" a="1"/>
  <c r="A773" i="1" s="1"/>
  <c r="B774" i="1"/>
  <c r="A774" i="1" s="1" a="1"/>
  <c r="A774" i="1" s="1"/>
  <c r="B775" i="1"/>
  <c r="A775" i="1" s="1" a="1"/>
  <c r="A775" i="1" s="1"/>
  <c r="B776" i="1"/>
  <c r="A776" i="1" s="1" a="1"/>
  <c r="A776" i="1" s="1"/>
  <c r="B777" i="1"/>
  <c r="A777" i="1" s="1" a="1"/>
  <c r="A777" i="1" s="1"/>
  <c r="B778" i="1"/>
  <c r="A778" i="1" s="1" a="1"/>
  <c r="A778" i="1" s="1"/>
  <c r="B779" i="1"/>
  <c r="A779" i="1" s="1" a="1"/>
  <c r="A779" i="1" s="1"/>
  <c r="B780" i="1"/>
  <c r="A780" i="1" s="1" a="1"/>
  <c r="A780" i="1" s="1"/>
  <c r="B781" i="1"/>
  <c r="A781" i="1" s="1" a="1"/>
  <c r="A781" i="1" s="1"/>
  <c r="B782" i="1"/>
  <c r="A782" i="1" s="1" a="1"/>
  <c r="A782" i="1" s="1"/>
  <c r="B783" i="1"/>
  <c r="A783" i="1" s="1" a="1"/>
  <c r="A783" i="1" s="1"/>
  <c r="B784" i="1"/>
  <c r="A784" i="1" s="1" a="1"/>
  <c r="A784" i="1" s="1"/>
  <c r="B785" i="1"/>
  <c r="A785" i="1" s="1" a="1"/>
  <c r="A785" i="1" s="1"/>
  <c r="B786" i="1"/>
  <c r="A786" i="1" s="1" a="1"/>
  <c r="A786" i="1" s="1"/>
  <c r="B787" i="1"/>
  <c r="A787" i="1" s="1" a="1"/>
  <c r="A787" i="1" s="1"/>
  <c r="B788" i="1"/>
  <c r="A788" i="1" s="1" a="1"/>
  <c r="A788" i="1" s="1"/>
  <c r="B789" i="1"/>
  <c r="A789" i="1" s="1" a="1"/>
  <c r="A789" i="1" s="1"/>
  <c r="B790" i="1"/>
  <c r="A790" i="1" s="1" a="1"/>
  <c r="A790" i="1" s="1"/>
  <c r="B791" i="1"/>
  <c r="A791" i="1" s="1" a="1"/>
  <c r="A791" i="1" s="1"/>
  <c r="B792" i="1"/>
  <c r="A792" i="1" s="1" a="1"/>
  <c r="A792" i="1" s="1"/>
  <c r="B793" i="1"/>
  <c r="A793" i="1" s="1" a="1"/>
  <c r="A793" i="1" s="1"/>
  <c r="B794" i="1"/>
  <c r="A794" i="1" s="1" a="1"/>
  <c r="A794" i="1" s="1"/>
  <c r="B795" i="1"/>
  <c r="A795" i="1" s="1" a="1"/>
  <c r="A795" i="1" s="1"/>
  <c r="B796" i="1"/>
  <c r="A796" i="1" s="1" a="1"/>
  <c r="A796" i="1" s="1"/>
  <c r="B797" i="1"/>
  <c r="A797" i="1" s="1" a="1"/>
  <c r="A797" i="1" s="1"/>
  <c r="B798" i="1"/>
  <c r="A798" i="1" s="1" a="1"/>
  <c r="A798" i="1" s="1"/>
  <c r="B799" i="1"/>
  <c r="A799" i="1" s="1" a="1"/>
  <c r="A799" i="1" s="1"/>
  <c r="B800" i="1"/>
  <c r="A800" i="1" s="1" a="1"/>
  <c r="A800" i="1" s="1"/>
  <c r="B801" i="1"/>
  <c r="A801" i="1" s="1" a="1"/>
  <c r="A801" i="1" s="1"/>
  <c r="B802" i="1"/>
  <c r="A802" i="1" s="1" a="1"/>
  <c r="A802" i="1" s="1"/>
  <c r="B803" i="1"/>
  <c r="A803" i="1" s="1" a="1"/>
  <c r="A803" i="1" s="1"/>
  <c r="B804" i="1"/>
  <c r="A804" i="1" s="1" a="1"/>
  <c r="A804" i="1" s="1"/>
  <c r="B805" i="1"/>
  <c r="A805" i="1" s="1" a="1"/>
  <c r="A805" i="1" s="1"/>
  <c r="B806" i="1"/>
  <c r="A806" i="1" s="1" a="1"/>
  <c r="A806" i="1" s="1"/>
  <c r="B807" i="1"/>
  <c r="A807" i="1" s="1" a="1"/>
  <c r="A807" i="1" s="1"/>
  <c r="B808" i="1"/>
  <c r="A808" i="1" s="1" a="1"/>
  <c r="A808" i="1" s="1"/>
  <c r="B809" i="1"/>
  <c r="A809" i="1" s="1" a="1"/>
  <c r="A809" i="1" s="1"/>
  <c r="B810" i="1"/>
  <c r="A810" i="1" s="1" a="1"/>
  <c r="A810" i="1" s="1"/>
  <c r="B811" i="1"/>
  <c r="A811" i="1" s="1" a="1"/>
  <c r="A811" i="1" s="1"/>
  <c r="B812" i="1"/>
  <c r="A812" i="1" s="1" a="1"/>
  <c r="A812" i="1" s="1"/>
  <c r="B813" i="1"/>
  <c r="A813" i="1" s="1" a="1"/>
  <c r="A813" i="1" s="1"/>
  <c r="B814" i="1"/>
  <c r="A814" i="1" s="1" a="1"/>
  <c r="A814" i="1" s="1"/>
  <c r="B815" i="1"/>
  <c r="A815" i="1" s="1" a="1"/>
  <c r="A815" i="1" s="1"/>
  <c r="B816" i="1"/>
  <c r="A816" i="1" s="1" a="1"/>
  <c r="A816" i="1" s="1"/>
  <c r="B817" i="1"/>
  <c r="A817" i="1" s="1" a="1"/>
  <c r="A817" i="1" s="1"/>
  <c r="B818" i="1"/>
  <c r="A818" i="1" s="1" a="1"/>
  <c r="A818" i="1" s="1"/>
  <c r="B819" i="1"/>
  <c r="A819" i="1" s="1" a="1"/>
  <c r="A819" i="1" s="1"/>
  <c r="B820" i="1"/>
  <c r="A820" i="1" s="1" a="1"/>
  <c r="A820" i="1" s="1"/>
  <c r="B821" i="1"/>
  <c r="A821" i="1" s="1" a="1"/>
  <c r="A821" i="1" s="1"/>
  <c r="B822" i="1"/>
  <c r="A822" i="1" s="1" a="1"/>
  <c r="A822" i="1" s="1"/>
  <c r="B823" i="1"/>
  <c r="A823" i="1" s="1" a="1"/>
  <c r="A823" i="1" s="1"/>
  <c r="B824" i="1"/>
  <c r="A824" i="1" s="1" a="1"/>
  <c r="A824" i="1" s="1"/>
  <c r="B825" i="1"/>
  <c r="A825" i="1" s="1" a="1"/>
  <c r="A825" i="1" s="1"/>
  <c r="B826" i="1"/>
  <c r="A826" i="1" s="1" a="1"/>
  <c r="A826" i="1" s="1"/>
  <c r="B827" i="1"/>
  <c r="A827" i="1" s="1" a="1"/>
  <c r="A827" i="1" s="1"/>
  <c r="B828" i="1"/>
  <c r="A828" i="1" s="1" a="1"/>
  <c r="A828" i="1" s="1"/>
  <c r="B829" i="1"/>
  <c r="A829" i="1" s="1" a="1"/>
  <c r="A829" i="1" s="1"/>
  <c r="B830" i="1"/>
  <c r="A830" i="1" s="1" a="1"/>
  <c r="A830" i="1" s="1"/>
  <c r="B831" i="1"/>
  <c r="A831" i="1" s="1" a="1"/>
  <c r="A831" i="1" s="1"/>
  <c r="B832" i="1"/>
  <c r="A832" i="1" s="1" a="1"/>
  <c r="A832" i="1" s="1"/>
  <c r="B833" i="1"/>
  <c r="A833" i="1" s="1" a="1"/>
  <c r="A833" i="1" s="1"/>
  <c r="B834" i="1"/>
  <c r="A834" i="1" s="1" a="1"/>
  <c r="A834" i="1" s="1"/>
  <c r="B835" i="1"/>
  <c r="A835" i="1" s="1" a="1"/>
  <c r="A835" i="1" s="1"/>
  <c r="B836" i="1"/>
  <c r="A836" i="1" s="1" a="1"/>
  <c r="A836" i="1" s="1"/>
  <c r="B837" i="1"/>
  <c r="A837" i="1" s="1" a="1"/>
  <c r="A837" i="1" s="1"/>
  <c r="B838" i="1"/>
  <c r="A838" i="1" s="1" a="1"/>
  <c r="A838" i="1" s="1"/>
  <c r="B839" i="1"/>
  <c r="A839" i="1" s="1" a="1"/>
  <c r="A839" i="1" s="1"/>
  <c r="B840" i="1"/>
  <c r="A840" i="1" s="1" a="1"/>
  <c r="A840" i="1" s="1"/>
  <c r="B841" i="1"/>
  <c r="A841" i="1" s="1" a="1"/>
  <c r="A841" i="1" s="1"/>
  <c r="B842" i="1"/>
  <c r="A842" i="1" s="1" a="1"/>
  <c r="A842" i="1" s="1"/>
  <c r="B843" i="1"/>
  <c r="A843" i="1" s="1" a="1"/>
  <c r="A843" i="1" s="1"/>
  <c r="B844" i="1"/>
  <c r="A844" i="1" s="1" a="1"/>
  <c r="A844" i="1" s="1"/>
  <c r="B845" i="1"/>
  <c r="A845" i="1" s="1" a="1"/>
  <c r="A845" i="1" s="1"/>
  <c r="B846" i="1"/>
  <c r="A846" i="1" s="1" a="1"/>
  <c r="A846" i="1" s="1"/>
  <c r="B847" i="1"/>
  <c r="A847" i="1" s="1" a="1"/>
  <c r="A847" i="1" s="1"/>
  <c r="B848" i="1"/>
  <c r="A848" i="1" s="1" a="1"/>
  <c r="A848" i="1" s="1"/>
  <c r="B849" i="1"/>
  <c r="A849" i="1" s="1" a="1"/>
  <c r="A849" i="1" s="1"/>
  <c r="B850" i="1"/>
  <c r="A850" i="1" s="1" a="1"/>
  <c r="A850" i="1" s="1"/>
  <c r="B851" i="1"/>
  <c r="A851" i="1" s="1" a="1"/>
  <c r="A851" i="1" s="1"/>
  <c r="B852" i="1"/>
  <c r="A852" i="1" s="1" a="1"/>
  <c r="A852" i="1" s="1"/>
  <c r="B853" i="1"/>
  <c r="A853" i="1" s="1" a="1"/>
  <c r="A853" i="1" s="1"/>
  <c r="B854" i="1"/>
  <c r="A854" i="1" s="1" a="1"/>
  <c r="A854" i="1" s="1"/>
  <c r="B855" i="1"/>
  <c r="A855" i="1" s="1" a="1"/>
  <c r="A855" i="1" s="1"/>
  <c r="B856" i="1"/>
  <c r="A856" i="1" s="1" a="1"/>
  <c r="A856" i="1" s="1"/>
  <c r="B857" i="1"/>
  <c r="A857" i="1" s="1" a="1"/>
  <c r="A857" i="1" s="1"/>
  <c r="B858" i="1"/>
  <c r="A858" i="1" s="1" a="1"/>
  <c r="A858" i="1" s="1"/>
  <c r="B859" i="1"/>
  <c r="A859" i="1" s="1" a="1"/>
  <c r="A859" i="1" s="1"/>
  <c r="B860" i="1"/>
  <c r="A860" i="1" s="1" a="1"/>
  <c r="A860" i="1" s="1"/>
  <c r="B861" i="1"/>
  <c r="A861" i="1" s="1" a="1"/>
  <c r="A861" i="1" s="1"/>
  <c r="B862" i="1"/>
  <c r="A862" i="1" s="1" a="1"/>
  <c r="A862" i="1" s="1"/>
  <c r="B863" i="1"/>
  <c r="A863" i="1" s="1" a="1"/>
  <c r="A863" i="1" s="1"/>
  <c r="B864" i="1"/>
  <c r="A864" i="1" s="1" a="1"/>
  <c r="A864" i="1" s="1"/>
  <c r="B865" i="1"/>
  <c r="A865" i="1" s="1" a="1"/>
  <c r="A865" i="1" s="1"/>
  <c r="B866" i="1"/>
  <c r="A866" i="1" s="1" a="1"/>
  <c r="A866" i="1" s="1"/>
  <c r="B867" i="1"/>
  <c r="A867" i="1" s="1" a="1"/>
  <c r="A867" i="1" s="1"/>
  <c r="B868" i="1"/>
  <c r="A868" i="1" s="1" a="1"/>
  <c r="A868" i="1" s="1"/>
  <c r="B869" i="1"/>
  <c r="A869" i="1" s="1" a="1"/>
  <c r="A869" i="1" s="1"/>
  <c r="B870" i="1"/>
  <c r="A870" i="1" s="1" a="1"/>
  <c r="A870" i="1" s="1"/>
  <c r="B871" i="1"/>
  <c r="A871" i="1" s="1" a="1"/>
  <c r="A871" i="1" s="1"/>
  <c r="B872" i="1"/>
  <c r="A872" i="1" s="1" a="1"/>
  <c r="A872" i="1" s="1"/>
  <c r="B873" i="1"/>
  <c r="A873" i="1" s="1" a="1"/>
  <c r="A873" i="1" s="1"/>
  <c r="B874" i="1"/>
  <c r="A874" i="1" s="1" a="1"/>
  <c r="A874" i="1" s="1"/>
  <c r="B875" i="1"/>
  <c r="A875" i="1" s="1" a="1"/>
  <c r="A875" i="1" s="1"/>
  <c r="B876" i="1"/>
  <c r="A876" i="1" s="1" a="1"/>
  <c r="A876" i="1" s="1"/>
  <c r="B877" i="1"/>
  <c r="A877" i="1" s="1" a="1"/>
  <c r="A877" i="1" s="1"/>
  <c r="B878" i="1"/>
  <c r="A878" i="1" s="1" a="1"/>
  <c r="A878" i="1" s="1"/>
  <c r="B879" i="1"/>
  <c r="A879" i="1" s="1" a="1"/>
  <c r="A879" i="1" s="1"/>
  <c r="B880" i="1"/>
  <c r="A880" i="1" s="1" a="1"/>
  <c r="A880" i="1" s="1"/>
  <c r="B881" i="1"/>
  <c r="A881" i="1" s="1" a="1"/>
  <c r="A881" i="1" s="1"/>
  <c r="B882" i="1"/>
  <c r="A882" i="1" s="1" a="1"/>
  <c r="A882" i="1" s="1"/>
  <c r="B883" i="1"/>
  <c r="A883" i="1" s="1" a="1"/>
  <c r="A883" i="1" s="1"/>
  <c r="B884" i="1"/>
  <c r="A884" i="1" s="1" a="1"/>
  <c r="A884" i="1" s="1"/>
  <c r="B885" i="1"/>
  <c r="A885" i="1" s="1" a="1"/>
  <c r="A885" i="1" s="1"/>
  <c r="B886" i="1"/>
  <c r="A886" i="1" s="1" a="1"/>
  <c r="A886" i="1" s="1"/>
  <c r="B887" i="1"/>
  <c r="A887" i="1" s="1" a="1"/>
  <c r="A887" i="1" s="1"/>
  <c r="B888" i="1"/>
  <c r="A888" i="1" s="1" a="1"/>
  <c r="A888" i="1" s="1"/>
  <c r="B889" i="1"/>
  <c r="A889" i="1" s="1" a="1"/>
  <c r="A889" i="1" s="1"/>
  <c r="B890" i="1"/>
  <c r="A890" i="1" s="1" a="1"/>
  <c r="A890" i="1" s="1"/>
  <c r="B891" i="1"/>
  <c r="A891" i="1" s="1" a="1"/>
  <c r="A891" i="1" s="1"/>
  <c r="B892" i="1"/>
  <c r="A892" i="1" s="1" a="1"/>
  <c r="A892" i="1" s="1"/>
  <c r="B893" i="1"/>
  <c r="A893" i="1" s="1" a="1"/>
  <c r="A893" i="1" s="1"/>
  <c r="B894" i="1"/>
  <c r="A894" i="1" s="1" a="1"/>
  <c r="A894" i="1" s="1"/>
  <c r="B895" i="1"/>
  <c r="A895" i="1" s="1" a="1"/>
  <c r="A895" i="1" s="1"/>
  <c r="B896" i="1"/>
  <c r="A896" i="1" s="1" a="1"/>
  <c r="A896" i="1" s="1"/>
  <c r="B897" i="1"/>
  <c r="A897" i="1" s="1" a="1"/>
  <c r="A897" i="1" s="1"/>
  <c r="B898" i="1"/>
  <c r="A898" i="1" s="1" a="1"/>
  <c r="A898" i="1" s="1"/>
  <c r="B899" i="1"/>
  <c r="A899" i="1" s="1" a="1"/>
  <c r="A899" i="1" s="1"/>
  <c r="B900" i="1"/>
  <c r="A900" i="1" s="1" a="1"/>
  <c r="A900" i="1" s="1"/>
  <c r="B901" i="1"/>
  <c r="A901" i="1" s="1" a="1"/>
  <c r="A901" i="1" s="1"/>
  <c r="B902" i="1"/>
  <c r="A902" i="1" s="1" a="1"/>
  <c r="A902" i="1" s="1"/>
  <c r="B903" i="1"/>
  <c r="A903" i="1" s="1" a="1"/>
  <c r="A903" i="1" s="1"/>
  <c r="B904" i="1"/>
  <c r="A904" i="1" s="1" a="1"/>
  <c r="A904" i="1" s="1"/>
  <c r="B905" i="1"/>
  <c r="A905" i="1" s="1" a="1"/>
  <c r="A905" i="1" s="1"/>
  <c r="B906" i="1"/>
  <c r="A906" i="1" s="1" a="1"/>
  <c r="A906" i="1" s="1"/>
  <c r="B907" i="1"/>
  <c r="A907" i="1" s="1" a="1"/>
  <c r="A907" i="1" s="1"/>
  <c r="B908" i="1"/>
  <c r="A908" i="1" s="1" a="1"/>
  <c r="A908" i="1" s="1"/>
  <c r="B909" i="1"/>
  <c r="A909" i="1" s="1" a="1"/>
  <c r="A909" i="1" s="1"/>
  <c r="B910" i="1"/>
  <c r="A910" i="1" s="1" a="1"/>
  <c r="A910" i="1" s="1"/>
  <c r="B911" i="1"/>
  <c r="A911" i="1" s="1" a="1"/>
  <c r="A911" i="1" s="1"/>
  <c r="B912" i="1"/>
  <c r="A912" i="1" s="1" a="1"/>
  <c r="A912" i="1" s="1"/>
  <c r="B913" i="1"/>
  <c r="A913" i="1" s="1" a="1"/>
  <c r="A913" i="1" s="1"/>
  <c r="B914" i="1"/>
  <c r="A914" i="1" s="1" a="1"/>
  <c r="A914" i="1" s="1"/>
  <c r="B915" i="1"/>
  <c r="A915" i="1" s="1" a="1"/>
  <c r="A915" i="1" s="1"/>
  <c r="B916" i="1"/>
  <c r="A916" i="1" s="1" a="1"/>
  <c r="A916" i="1" s="1"/>
  <c r="B917" i="1"/>
  <c r="A917" i="1" s="1" a="1"/>
  <c r="A917" i="1" s="1"/>
  <c r="B918" i="1"/>
  <c r="A918" i="1" s="1" a="1"/>
  <c r="A918" i="1" s="1"/>
  <c r="B919" i="1"/>
  <c r="A919" i="1" s="1" a="1"/>
  <c r="A919" i="1" s="1"/>
  <c r="B920" i="1"/>
  <c r="A920" i="1" s="1" a="1"/>
  <c r="A920" i="1" s="1"/>
  <c r="B921" i="1"/>
  <c r="A921" i="1" s="1" a="1"/>
  <c r="A921" i="1" s="1"/>
  <c r="B922" i="1"/>
  <c r="A922" i="1" s="1" a="1"/>
  <c r="A922" i="1" s="1"/>
  <c r="B923" i="1"/>
  <c r="A923" i="1" s="1" a="1"/>
  <c r="A923" i="1" s="1"/>
  <c r="B924" i="1"/>
  <c r="A924" i="1" s="1" a="1"/>
  <c r="A924" i="1" s="1"/>
  <c r="B925" i="1"/>
  <c r="A925" i="1" s="1" a="1"/>
  <c r="A925" i="1" s="1"/>
  <c r="B926" i="1"/>
  <c r="A926" i="1" s="1" a="1"/>
  <c r="A926" i="1" s="1"/>
  <c r="B927" i="1"/>
  <c r="A927" i="1" s="1" a="1"/>
  <c r="A927" i="1" s="1"/>
  <c r="B928" i="1"/>
  <c r="A928" i="1" s="1" a="1"/>
  <c r="A928" i="1" s="1"/>
  <c r="B929" i="1"/>
  <c r="A929" i="1" s="1" a="1"/>
  <c r="A929" i="1" s="1"/>
  <c r="B930" i="1"/>
  <c r="A930" i="1" s="1" a="1"/>
  <c r="A930" i="1" s="1"/>
  <c r="B931" i="1"/>
  <c r="A931" i="1" s="1" a="1"/>
  <c r="A931" i="1" s="1"/>
  <c r="B932" i="1"/>
  <c r="A932" i="1" s="1" a="1"/>
  <c r="A932" i="1" s="1"/>
  <c r="B933" i="1"/>
  <c r="A933" i="1" s="1" a="1"/>
  <c r="A933" i="1" s="1"/>
  <c r="B934" i="1"/>
  <c r="A934" i="1" s="1" a="1"/>
  <c r="A934" i="1" s="1"/>
  <c r="B935" i="1"/>
  <c r="A935" i="1" s="1" a="1"/>
  <c r="A935" i="1" s="1"/>
  <c r="B936" i="1"/>
  <c r="A936" i="1" s="1" a="1"/>
  <c r="A936" i="1" s="1"/>
  <c r="B937" i="1"/>
  <c r="A937" i="1" s="1" a="1"/>
  <c r="A937" i="1" s="1"/>
  <c r="B938" i="1"/>
  <c r="A938" i="1" s="1" a="1"/>
  <c r="A938" i="1" s="1"/>
  <c r="B939" i="1"/>
  <c r="A939" i="1" s="1" a="1"/>
  <c r="A939" i="1" s="1"/>
  <c r="B940" i="1"/>
  <c r="A940" i="1" s="1" a="1"/>
  <c r="A940" i="1" s="1"/>
  <c r="B941" i="1"/>
  <c r="A941" i="1" s="1" a="1"/>
  <c r="A941" i="1" s="1"/>
  <c r="B942" i="1"/>
  <c r="A942" i="1" s="1" a="1"/>
  <c r="A942" i="1" s="1"/>
  <c r="B943" i="1"/>
  <c r="A943" i="1" s="1" a="1"/>
  <c r="A943" i="1" s="1"/>
  <c r="B944" i="1"/>
  <c r="A944" i="1" s="1" a="1"/>
  <c r="A944" i="1" s="1"/>
  <c r="B945" i="1"/>
  <c r="A945" i="1" s="1" a="1"/>
  <c r="A945" i="1" s="1"/>
  <c r="B946" i="1"/>
  <c r="A946" i="1" s="1" a="1"/>
  <c r="A946" i="1" s="1"/>
  <c r="B947" i="1"/>
  <c r="A947" i="1" s="1" a="1"/>
  <c r="A947" i="1" s="1"/>
  <c r="B948" i="1"/>
  <c r="A948" i="1" s="1" a="1"/>
  <c r="A948" i="1" s="1"/>
  <c r="B949" i="1"/>
  <c r="A949" i="1" s="1" a="1"/>
  <c r="A949" i="1" s="1"/>
  <c r="B950" i="1"/>
  <c r="A950" i="1" s="1" a="1"/>
  <c r="A950" i="1" s="1"/>
  <c r="B951" i="1"/>
  <c r="A951" i="1" s="1" a="1"/>
  <c r="A951" i="1" s="1"/>
  <c r="B952" i="1"/>
  <c r="A952" i="1" s="1" a="1"/>
  <c r="A952" i="1" s="1"/>
  <c r="B953" i="1"/>
  <c r="A953" i="1" s="1" a="1"/>
  <c r="A953" i="1" s="1"/>
  <c r="B954" i="1"/>
  <c r="A954" i="1" s="1" a="1"/>
  <c r="A954" i="1" s="1"/>
  <c r="B955" i="1"/>
  <c r="A955" i="1" s="1" a="1"/>
  <c r="A955" i="1" s="1"/>
  <c r="B956" i="1"/>
  <c r="A956" i="1" s="1" a="1"/>
  <c r="A956" i="1" s="1"/>
  <c r="B957" i="1"/>
  <c r="A957" i="1" s="1" a="1"/>
  <c r="A957" i="1" s="1"/>
  <c r="B958" i="1"/>
  <c r="A958" i="1" s="1" a="1"/>
  <c r="A958" i="1" s="1"/>
  <c r="B959" i="1"/>
  <c r="A959" i="1" s="1" a="1"/>
  <c r="A959" i="1" s="1"/>
  <c r="B960" i="1"/>
  <c r="A960" i="1" s="1" a="1"/>
  <c r="A960" i="1" s="1"/>
  <c r="B961" i="1"/>
  <c r="A961" i="1" s="1" a="1"/>
  <c r="A961" i="1" s="1"/>
  <c r="B962" i="1"/>
  <c r="A962" i="1" s="1" a="1"/>
  <c r="A962" i="1" s="1"/>
  <c r="B963" i="1"/>
  <c r="A963" i="1" s="1" a="1"/>
  <c r="A963" i="1" s="1"/>
  <c r="B964" i="1"/>
  <c r="A964" i="1" s="1" a="1"/>
  <c r="A964" i="1" s="1"/>
  <c r="B965" i="1"/>
  <c r="A965" i="1" s="1" a="1"/>
  <c r="A965" i="1" s="1"/>
  <c r="B966" i="1"/>
  <c r="A966" i="1" s="1" a="1"/>
  <c r="A966" i="1" s="1"/>
  <c r="B967" i="1"/>
  <c r="A967" i="1" s="1" a="1"/>
  <c r="A967" i="1" s="1"/>
  <c r="B968" i="1"/>
  <c r="A968" i="1" s="1" a="1"/>
  <c r="A968" i="1" s="1"/>
  <c r="B969" i="1"/>
  <c r="A969" i="1" s="1" a="1"/>
  <c r="A969" i="1" s="1"/>
  <c r="B970" i="1"/>
  <c r="A970" i="1" s="1" a="1"/>
  <c r="A970" i="1" s="1"/>
  <c r="B971" i="1"/>
  <c r="A971" i="1" s="1" a="1"/>
  <c r="A971" i="1" s="1"/>
  <c r="B972" i="1"/>
  <c r="A972" i="1" s="1" a="1"/>
  <c r="A972" i="1" s="1"/>
  <c r="B973" i="1"/>
  <c r="A973" i="1" s="1" a="1"/>
  <c r="A973" i="1" s="1"/>
  <c r="B974" i="1"/>
  <c r="A974" i="1" s="1" a="1"/>
  <c r="A974" i="1" s="1"/>
  <c r="B975" i="1"/>
  <c r="A975" i="1" s="1" a="1"/>
  <c r="A975" i="1" s="1"/>
  <c r="B976" i="1"/>
  <c r="A976" i="1" s="1" a="1"/>
  <c r="A976" i="1" s="1"/>
  <c r="B977" i="1"/>
  <c r="A977" i="1" s="1" a="1"/>
  <c r="A977" i="1" s="1"/>
  <c r="B978" i="1"/>
  <c r="A978" i="1" s="1" a="1"/>
  <c r="A978" i="1" s="1"/>
  <c r="B979" i="1"/>
  <c r="A979" i="1" s="1" a="1"/>
  <c r="A979" i="1" s="1"/>
  <c r="B980" i="1"/>
  <c r="A980" i="1" s="1" a="1"/>
  <c r="A980" i="1" s="1"/>
  <c r="B981" i="1"/>
  <c r="A981" i="1" s="1" a="1"/>
  <c r="A981" i="1" s="1"/>
  <c r="B982" i="1"/>
  <c r="A982" i="1" s="1" a="1"/>
  <c r="A982" i="1" s="1"/>
  <c r="B983" i="1"/>
  <c r="A983" i="1" s="1" a="1"/>
  <c r="A983" i="1" s="1"/>
  <c r="B984" i="1"/>
  <c r="A984" i="1" s="1" a="1"/>
  <c r="A984" i="1" s="1"/>
  <c r="B985" i="1"/>
  <c r="A985" i="1" s="1" a="1"/>
  <c r="A985" i="1" s="1"/>
  <c r="B986" i="1"/>
  <c r="A986" i="1" s="1" a="1"/>
  <c r="A986" i="1" s="1"/>
  <c r="B987" i="1"/>
  <c r="A987" i="1" s="1" a="1"/>
  <c r="A987" i="1" s="1"/>
  <c r="B988" i="1"/>
  <c r="A988" i="1" s="1" a="1"/>
  <c r="A988" i="1" s="1"/>
  <c r="B989" i="1"/>
  <c r="A989" i="1" s="1" a="1"/>
  <c r="A989" i="1" s="1"/>
  <c r="B990" i="1"/>
  <c r="A990" i="1" s="1" a="1"/>
  <c r="A990" i="1" s="1"/>
  <c r="B991" i="1"/>
  <c r="A991" i="1" s="1" a="1"/>
  <c r="A991" i="1" s="1"/>
  <c r="B992" i="1"/>
  <c r="A992" i="1" s="1" a="1"/>
  <c r="A992" i="1" s="1"/>
  <c r="B993" i="1"/>
  <c r="A993" i="1" s="1" a="1"/>
  <c r="A993" i="1" s="1"/>
  <c r="B994" i="1"/>
  <c r="A994" i="1" s="1" a="1"/>
  <c r="A994" i="1" s="1"/>
  <c r="B995" i="1"/>
  <c r="A995" i="1" s="1" a="1"/>
  <c r="A995" i="1" s="1"/>
  <c r="B996" i="1"/>
  <c r="A996" i="1" s="1" a="1"/>
  <c r="A996" i="1" s="1"/>
  <c r="B997" i="1"/>
  <c r="A997" i="1" s="1" a="1"/>
  <c r="A997" i="1" s="1"/>
  <c r="B998" i="1"/>
  <c r="A998" i="1" s="1" a="1"/>
  <c r="A998" i="1" s="1"/>
  <c r="B999" i="1"/>
  <c r="A999" i="1" s="1" a="1"/>
  <c r="A999" i="1" s="1"/>
  <c r="B1000" i="1"/>
  <c r="A1000" i="1" s="1" a="1"/>
  <c r="A1000" i="1" s="1"/>
  <c r="B1001" i="1"/>
  <c r="A1001" i="1" s="1" a="1"/>
  <c r="A1001" i="1" s="1"/>
  <c r="B1002" i="1"/>
  <c r="A1002" i="1" s="1" a="1"/>
  <c r="A1002" i="1" s="1"/>
  <c r="B1003" i="1"/>
  <c r="A1003" i="1" s="1" a="1"/>
  <c r="A1003" i="1" s="1"/>
  <c r="B1004" i="1"/>
  <c r="A1004" i="1" s="1" a="1"/>
  <c r="A1004" i="1" s="1"/>
  <c r="B1005" i="1"/>
  <c r="A1005" i="1" s="1" a="1"/>
  <c r="A1005" i="1" s="1"/>
  <c r="B1006" i="1"/>
  <c r="A1006" i="1" s="1" a="1"/>
  <c r="A1006" i="1" s="1"/>
  <c r="B1007" i="1"/>
  <c r="A1007" i="1" s="1" a="1"/>
  <c r="A1007" i="1" s="1"/>
  <c r="B1008" i="1"/>
  <c r="A1008" i="1" s="1" a="1"/>
  <c r="A1008" i="1" s="1"/>
  <c r="B1009" i="1"/>
  <c r="A1009" i="1" s="1" a="1"/>
  <c r="A1009" i="1" s="1"/>
  <c r="B1010" i="1"/>
  <c r="A1010" i="1" s="1" a="1"/>
  <c r="A1010" i="1" s="1"/>
  <c r="B1011" i="1"/>
  <c r="A1011" i="1" s="1" a="1"/>
  <c r="A1011" i="1" s="1"/>
  <c r="B1012" i="1"/>
  <c r="A1012" i="1" s="1" a="1"/>
  <c r="A1012" i="1" s="1"/>
  <c r="B1013" i="1"/>
  <c r="A1013" i="1" s="1" a="1"/>
  <c r="A1013" i="1" s="1"/>
  <c r="B1014" i="1"/>
  <c r="A1014" i="1" s="1" a="1"/>
  <c r="A1014" i="1" s="1"/>
  <c r="B1015" i="1"/>
  <c r="A1015" i="1" s="1" a="1"/>
  <c r="A1015" i="1" s="1"/>
  <c r="B1016" i="1"/>
  <c r="A1016" i="1" s="1" a="1"/>
  <c r="A1016" i="1" s="1"/>
  <c r="B1017" i="1"/>
  <c r="A1017" i="1" s="1" a="1"/>
  <c r="A1017" i="1" s="1"/>
  <c r="B1018" i="1"/>
  <c r="A1018" i="1" s="1" a="1"/>
  <c r="A1018" i="1" s="1"/>
  <c r="B1019" i="1"/>
  <c r="A1019" i="1" s="1" a="1"/>
  <c r="A1019" i="1" s="1"/>
  <c r="B1020" i="1"/>
  <c r="A1020" i="1" s="1" a="1"/>
  <c r="A1020" i="1" s="1"/>
  <c r="B1021" i="1"/>
  <c r="A1021" i="1" s="1" a="1"/>
  <c r="A1021" i="1" s="1"/>
  <c r="B1022" i="1"/>
  <c r="A1022" i="1" s="1" a="1"/>
  <c r="A1022" i="1" s="1"/>
  <c r="B1023" i="1"/>
  <c r="A1023" i="1" s="1" a="1"/>
  <c r="A1023" i="1" s="1"/>
  <c r="B1024" i="1"/>
  <c r="A1024" i="1" s="1" a="1"/>
  <c r="A1024" i="1" s="1"/>
  <c r="B1025" i="1"/>
  <c r="A1025" i="1" s="1" a="1"/>
  <c r="A1025" i="1" s="1"/>
  <c r="B1026" i="1"/>
  <c r="A1026" i="1" s="1" a="1"/>
  <c r="A1026" i="1" s="1"/>
  <c r="B1027" i="1"/>
  <c r="A1027" i="1" s="1" a="1"/>
  <c r="A1027" i="1" s="1"/>
  <c r="B1028" i="1"/>
  <c r="A1028" i="1" s="1" a="1"/>
  <c r="A1028" i="1" s="1"/>
  <c r="B1029" i="1"/>
  <c r="A1029" i="1" s="1" a="1"/>
  <c r="A1029" i="1" s="1"/>
  <c r="B1030" i="1"/>
  <c r="A1030" i="1" s="1" a="1"/>
  <c r="A1030" i="1" s="1"/>
  <c r="B1031" i="1"/>
  <c r="A1031" i="1" s="1" a="1"/>
  <c r="A1031" i="1" s="1"/>
  <c r="B1032" i="1"/>
  <c r="A1032" i="1" s="1" a="1"/>
  <c r="A1032" i="1" s="1"/>
  <c r="B1033" i="1"/>
  <c r="A1033" i="1" s="1" a="1"/>
  <c r="A1033" i="1" s="1"/>
  <c r="B1034" i="1"/>
  <c r="A1034" i="1" s="1" a="1"/>
  <c r="A1034" i="1" s="1"/>
  <c r="B1035" i="1"/>
  <c r="A1035" i="1" s="1" a="1"/>
  <c r="A1035" i="1" s="1"/>
  <c r="B1036" i="1"/>
  <c r="A1036" i="1" s="1" a="1"/>
  <c r="A1036" i="1" s="1"/>
  <c r="B1037" i="1"/>
  <c r="A1037" i="1" s="1" a="1"/>
  <c r="A1037" i="1" s="1"/>
  <c r="B1038" i="1"/>
  <c r="A1038" i="1" s="1" a="1"/>
  <c r="A1038" i="1" s="1"/>
  <c r="B1039" i="1"/>
  <c r="A1039" i="1" s="1" a="1"/>
  <c r="A1039" i="1" s="1"/>
  <c r="B1040" i="1"/>
  <c r="A1040" i="1" s="1" a="1"/>
  <c r="A1040" i="1" s="1"/>
  <c r="B1041" i="1"/>
  <c r="A1041" i="1" s="1" a="1"/>
  <c r="A1041" i="1" s="1"/>
  <c r="B1042" i="1"/>
  <c r="A1042" i="1" s="1" a="1"/>
  <c r="A1042" i="1" s="1"/>
  <c r="B1043" i="1"/>
  <c r="A1043" i="1" s="1" a="1"/>
  <c r="A1043" i="1" s="1"/>
  <c r="B1044" i="1"/>
  <c r="A1044" i="1" s="1" a="1"/>
  <c r="A1044" i="1" s="1"/>
  <c r="B1045" i="1"/>
  <c r="A1045" i="1" s="1" a="1"/>
  <c r="A1045" i="1" s="1"/>
  <c r="B1046" i="1"/>
  <c r="A1046" i="1" s="1" a="1"/>
  <c r="A1046" i="1" s="1"/>
  <c r="B1047" i="1"/>
  <c r="A1047" i="1" s="1" a="1"/>
  <c r="A1047" i="1" s="1"/>
  <c r="B1048" i="1"/>
  <c r="A1048" i="1" s="1" a="1"/>
  <c r="A1048" i="1" s="1"/>
  <c r="B1049" i="1"/>
  <c r="A1049" i="1" s="1" a="1"/>
  <c r="A1049" i="1" s="1"/>
  <c r="B1050" i="1"/>
  <c r="A1050" i="1" s="1" a="1"/>
  <c r="A1050" i="1" s="1"/>
  <c r="B1051" i="1"/>
  <c r="A1051" i="1" s="1" a="1"/>
  <c r="A1051" i="1" s="1"/>
  <c r="B1052" i="1"/>
  <c r="A1052" i="1" s="1" a="1"/>
  <c r="A1052" i="1" s="1"/>
  <c r="B1053" i="1"/>
  <c r="A1053" i="1" s="1" a="1"/>
  <c r="A1053" i="1" s="1"/>
  <c r="B1054" i="1"/>
  <c r="A1054" i="1" s="1" a="1"/>
  <c r="A1054" i="1" s="1"/>
  <c r="B1055" i="1"/>
  <c r="A1055" i="1" s="1" a="1"/>
  <c r="A1055" i="1" s="1"/>
  <c r="B1056" i="1"/>
  <c r="A1056" i="1" s="1" a="1"/>
  <c r="A1056" i="1" s="1"/>
  <c r="B1057" i="1"/>
  <c r="A1057" i="1" s="1" a="1"/>
  <c r="A1057" i="1" s="1"/>
  <c r="B1058" i="1"/>
  <c r="A1058" i="1" s="1" a="1"/>
  <c r="A1058" i="1" s="1"/>
  <c r="B1059" i="1"/>
  <c r="A1059" i="1" s="1" a="1"/>
  <c r="A1059" i="1" s="1"/>
  <c r="B1060" i="1"/>
  <c r="A1060" i="1" s="1" a="1"/>
  <c r="A1060" i="1" s="1"/>
  <c r="B1061" i="1"/>
  <c r="A1061" i="1" s="1" a="1"/>
  <c r="A1061" i="1" s="1"/>
  <c r="B1062" i="1"/>
  <c r="A1062" i="1" s="1" a="1"/>
  <c r="A1062" i="1" s="1"/>
  <c r="B1063" i="1"/>
  <c r="A1063" i="1" s="1" a="1"/>
  <c r="A1063" i="1" s="1"/>
  <c r="B1064" i="1"/>
  <c r="A1064" i="1" s="1" a="1"/>
  <c r="A1064" i="1" s="1"/>
  <c r="B1065" i="1"/>
  <c r="A1065" i="1" s="1" a="1"/>
  <c r="A1065" i="1" s="1"/>
  <c r="B1066" i="1"/>
  <c r="A1066" i="1" s="1" a="1"/>
  <c r="A1066" i="1" s="1"/>
  <c r="B1067" i="1"/>
  <c r="A1067" i="1" s="1" a="1"/>
  <c r="A1067" i="1" s="1"/>
  <c r="B1068" i="1"/>
  <c r="A1068" i="1" s="1" a="1"/>
  <c r="A1068" i="1" s="1"/>
  <c r="B1069" i="1"/>
  <c r="A1069" i="1" s="1" a="1"/>
  <c r="A1069" i="1" s="1"/>
  <c r="B1070" i="1"/>
  <c r="A1070" i="1" s="1" a="1"/>
  <c r="A1070" i="1" s="1"/>
  <c r="B1071" i="1"/>
  <c r="A1071" i="1" s="1" a="1"/>
  <c r="A1071" i="1" s="1"/>
  <c r="B1072" i="1"/>
  <c r="A1072" i="1" s="1" a="1"/>
  <c r="A1072" i="1" s="1"/>
  <c r="B1073" i="1"/>
  <c r="A1073" i="1" s="1" a="1"/>
  <c r="A1073" i="1" s="1"/>
  <c r="B1074" i="1"/>
  <c r="A1074" i="1" s="1" a="1"/>
  <c r="A1074" i="1" s="1"/>
  <c r="B1075" i="1"/>
  <c r="A1075" i="1" s="1" a="1"/>
  <c r="A1075" i="1" s="1"/>
  <c r="B1076" i="1"/>
  <c r="A1076" i="1" s="1" a="1"/>
  <c r="A1076" i="1" s="1"/>
  <c r="B1077" i="1"/>
  <c r="A1077" i="1" s="1" a="1"/>
  <c r="A1077" i="1" s="1"/>
  <c r="B1078" i="1"/>
  <c r="A1078" i="1" s="1" a="1"/>
  <c r="A1078" i="1" s="1"/>
  <c r="B1079" i="1"/>
  <c r="A1079" i="1" s="1" a="1"/>
  <c r="A1079" i="1" s="1"/>
  <c r="B1080" i="1"/>
  <c r="A1080" i="1" s="1" a="1"/>
  <c r="A1080" i="1" s="1"/>
  <c r="B1081" i="1"/>
  <c r="A1081" i="1" s="1" a="1"/>
  <c r="A1081" i="1" s="1"/>
  <c r="B1082" i="1"/>
  <c r="A1082" i="1" s="1" a="1"/>
  <c r="A1082" i="1" s="1"/>
  <c r="B1083" i="1"/>
  <c r="A1083" i="1" s="1" a="1"/>
  <c r="A1083" i="1" s="1"/>
  <c r="B1084" i="1"/>
  <c r="A1084" i="1" s="1" a="1"/>
  <c r="A1084" i="1" s="1"/>
  <c r="B1085" i="1"/>
  <c r="A1085" i="1" s="1" a="1"/>
  <c r="A1085" i="1" s="1"/>
  <c r="B1086" i="1"/>
  <c r="A1086" i="1" s="1" a="1"/>
  <c r="A1086" i="1" s="1"/>
  <c r="B1087" i="1"/>
  <c r="A1087" i="1" s="1" a="1"/>
  <c r="A1087" i="1" s="1"/>
  <c r="B1088" i="1"/>
  <c r="A1088" i="1" s="1" a="1"/>
  <c r="A1088" i="1" s="1"/>
  <c r="B1089" i="1"/>
  <c r="A1089" i="1" s="1" a="1"/>
  <c r="A1089" i="1" s="1"/>
  <c r="B1090" i="1"/>
  <c r="A1090" i="1" s="1" a="1"/>
  <c r="A1090" i="1" s="1"/>
  <c r="B1091" i="1"/>
  <c r="A1091" i="1" s="1" a="1"/>
  <c r="A1091" i="1" s="1"/>
  <c r="B1092" i="1"/>
  <c r="A1092" i="1" s="1" a="1"/>
  <c r="A1092" i="1" s="1"/>
  <c r="B1093" i="1"/>
  <c r="A1093" i="1" s="1" a="1"/>
  <c r="A1093" i="1" s="1"/>
  <c r="B1094" i="1"/>
  <c r="A1094" i="1" s="1" a="1"/>
  <c r="A1094" i="1" s="1"/>
  <c r="B1095" i="1"/>
  <c r="A1095" i="1" s="1" a="1"/>
  <c r="A1095" i="1" s="1"/>
  <c r="B1096" i="1"/>
  <c r="A1096" i="1" s="1" a="1"/>
  <c r="A1096" i="1" s="1"/>
  <c r="B1097" i="1"/>
  <c r="A1097" i="1" s="1" a="1"/>
  <c r="A1097" i="1" s="1"/>
  <c r="B1098" i="1"/>
  <c r="A1098" i="1" s="1" a="1"/>
  <c r="A1098" i="1" s="1"/>
  <c r="B1099" i="1"/>
  <c r="A1099" i="1" s="1" a="1"/>
  <c r="A1099" i="1" s="1"/>
  <c r="B1100" i="1"/>
  <c r="A1100" i="1" s="1" a="1"/>
  <c r="A1100" i="1" s="1"/>
  <c r="B1101" i="1"/>
  <c r="A1101" i="1" s="1" a="1"/>
  <c r="A1101" i="1" s="1"/>
  <c r="B1102" i="1"/>
  <c r="A1102" i="1" s="1" a="1"/>
  <c r="A1102" i="1" s="1"/>
  <c r="B1103" i="1"/>
  <c r="A1103" i="1" s="1" a="1"/>
  <c r="A1103" i="1" s="1"/>
  <c r="B1104" i="1"/>
  <c r="A1104" i="1" s="1" a="1"/>
  <c r="A1104" i="1" s="1"/>
  <c r="B1105" i="1"/>
  <c r="A1105" i="1" s="1" a="1"/>
  <c r="A1105" i="1" s="1"/>
  <c r="B1106" i="1"/>
  <c r="A1106" i="1" s="1" a="1"/>
  <c r="A1106" i="1" s="1"/>
  <c r="B1107" i="1"/>
  <c r="A1107" i="1" s="1" a="1"/>
  <c r="A1107" i="1" s="1"/>
  <c r="B1108" i="1"/>
  <c r="A1108" i="1" s="1" a="1"/>
  <c r="A1108" i="1" s="1"/>
  <c r="B1109" i="1"/>
  <c r="A1109" i="1" s="1" a="1"/>
  <c r="A1109" i="1" s="1"/>
  <c r="B1110" i="1"/>
  <c r="A1110" i="1" s="1" a="1"/>
  <c r="A1110" i="1" s="1"/>
  <c r="B1111" i="1"/>
  <c r="A1111" i="1" s="1" a="1"/>
  <c r="A1111" i="1" s="1"/>
  <c r="B1112" i="1"/>
  <c r="A1112" i="1" s="1" a="1"/>
  <c r="A1112" i="1" s="1"/>
  <c r="B1113" i="1"/>
  <c r="A1113" i="1" s="1" a="1"/>
  <c r="A1113" i="1" s="1"/>
  <c r="B1114" i="1"/>
  <c r="A1114" i="1" s="1" a="1"/>
  <c r="A1114" i="1" s="1"/>
  <c r="B1115" i="1"/>
  <c r="A1115" i="1" s="1" a="1"/>
  <c r="A1115" i="1" s="1"/>
  <c r="B1116" i="1"/>
  <c r="A1116" i="1" s="1" a="1"/>
  <c r="A1116" i="1" s="1"/>
  <c r="B1117" i="1"/>
  <c r="A1117" i="1" s="1" a="1"/>
  <c r="A1117" i="1" s="1"/>
  <c r="B1118" i="1"/>
  <c r="A1118" i="1" s="1" a="1"/>
  <c r="A1118" i="1" s="1"/>
  <c r="B1119" i="1"/>
  <c r="A1119" i="1" s="1" a="1"/>
  <c r="A1119" i="1" s="1"/>
  <c r="B1120" i="1"/>
  <c r="A1120" i="1" s="1" a="1"/>
  <c r="A1120" i="1" s="1"/>
  <c r="B1121" i="1"/>
  <c r="A1121" i="1" s="1" a="1"/>
  <c r="A1121" i="1" s="1"/>
  <c r="B1122" i="1"/>
  <c r="A1122" i="1" s="1" a="1"/>
  <c r="A1122" i="1" s="1"/>
  <c r="B1123" i="1"/>
  <c r="A1123" i="1" s="1" a="1"/>
  <c r="A1123" i="1" s="1"/>
  <c r="B1124" i="1"/>
  <c r="A1124" i="1" s="1" a="1"/>
  <c r="A1124" i="1" s="1"/>
  <c r="B1125" i="1"/>
  <c r="A1125" i="1" s="1" a="1"/>
  <c r="A1125" i="1" s="1"/>
  <c r="B1126" i="1"/>
  <c r="A1126" i="1" s="1" a="1"/>
  <c r="A1126" i="1" s="1"/>
  <c r="B1127" i="1"/>
  <c r="A1127" i="1" s="1" a="1"/>
  <c r="A1127" i="1" s="1"/>
  <c r="B1128" i="1"/>
  <c r="A1128" i="1" s="1" a="1"/>
  <c r="A1128" i="1" s="1"/>
  <c r="B1129" i="1"/>
  <c r="A1129" i="1" s="1" a="1"/>
  <c r="A1129" i="1" s="1"/>
  <c r="B1130" i="1"/>
  <c r="A1130" i="1" s="1" a="1"/>
  <c r="A1130" i="1" s="1"/>
  <c r="B1131" i="1"/>
  <c r="A1131" i="1" s="1" a="1"/>
  <c r="A1131" i="1" s="1"/>
  <c r="B1132" i="1"/>
  <c r="A1132" i="1" s="1" a="1"/>
  <c r="A1132" i="1" s="1"/>
  <c r="B1133" i="1"/>
  <c r="A1133" i="1" s="1" a="1"/>
  <c r="A1133" i="1" s="1"/>
  <c r="B1134" i="1"/>
  <c r="A1134" i="1" s="1" a="1"/>
  <c r="A1134" i="1" s="1"/>
  <c r="B1135" i="1"/>
  <c r="A1135" i="1" s="1" a="1"/>
  <c r="A1135" i="1" s="1"/>
  <c r="B1136" i="1"/>
  <c r="A1136" i="1" s="1" a="1"/>
  <c r="A1136" i="1" s="1"/>
  <c r="B1137" i="1"/>
  <c r="A1137" i="1" s="1" a="1"/>
  <c r="A1137" i="1" s="1"/>
  <c r="B1138" i="1"/>
  <c r="A1138" i="1" s="1" a="1"/>
  <c r="A1138" i="1" s="1"/>
  <c r="B1139" i="1"/>
  <c r="A1139" i="1" s="1" a="1"/>
  <c r="A1139" i="1" s="1"/>
  <c r="B1140" i="1"/>
  <c r="A1140" i="1" s="1" a="1"/>
  <c r="A1140" i="1" s="1"/>
  <c r="B1141" i="1"/>
  <c r="A1141" i="1" s="1" a="1"/>
  <c r="A1141" i="1" s="1"/>
  <c r="B1142" i="1"/>
  <c r="A1142" i="1" s="1" a="1"/>
  <c r="A1142" i="1" s="1"/>
  <c r="B1143" i="1"/>
  <c r="A1143" i="1" s="1" a="1"/>
  <c r="A1143" i="1" s="1"/>
  <c r="B1144" i="1"/>
  <c r="A1144" i="1" s="1" a="1"/>
  <c r="A1144" i="1" s="1"/>
  <c r="B1145" i="1"/>
  <c r="A1145" i="1" s="1" a="1"/>
  <c r="A1145" i="1" s="1"/>
  <c r="B1146" i="1"/>
  <c r="A1146" i="1" s="1" a="1"/>
  <c r="A1146" i="1" s="1"/>
  <c r="B1147" i="1"/>
  <c r="A1147" i="1" s="1" a="1"/>
  <c r="A1147" i="1" s="1"/>
  <c r="B1148" i="1"/>
  <c r="A1148" i="1" s="1" a="1"/>
  <c r="A1148" i="1" s="1"/>
  <c r="B1149" i="1"/>
  <c r="A1149" i="1" s="1" a="1"/>
  <c r="A1149" i="1" s="1"/>
  <c r="B1150" i="1"/>
  <c r="A1150" i="1" s="1" a="1"/>
  <c r="A1150" i="1" s="1"/>
  <c r="B1151" i="1"/>
  <c r="A1151" i="1" s="1" a="1"/>
  <c r="A1151" i="1" s="1"/>
  <c r="B1152" i="1"/>
  <c r="A1152" i="1" s="1" a="1"/>
  <c r="A1152" i="1" s="1"/>
  <c r="B1153" i="1"/>
  <c r="A1153" i="1" s="1" a="1"/>
  <c r="A1153" i="1" s="1"/>
  <c r="B1154" i="1"/>
  <c r="A1154" i="1" s="1" a="1"/>
  <c r="A1154" i="1" s="1"/>
  <c r="B1155" i="1"/>
  <c r="A1155" i="1" s="1" a="1"/>
  <c r="A1155" i="1" s="1"/>
  <c r="B1156" i="1"/>
  <c r="A1156" i="1" s="1" a="1"/>
  <c r="A1156" i="1" s="1"/>
  <c r="B1157" i="1"/>
  <c r="A1157" i="1" s="1" a="1"/>
  <c r="A1157" i="1" s="1"/>
  <c r="B1158" i="1"/>
  <c r="A1158" i="1" s="1" a="1"/>
  <c r="A1158" i="1" s="1"/>
  <c r="B1159" i="1"/>
  <c r="A1159" i="1" s="1" a="1"/>
  <c r="A1159" i="1" s="1"/>
  <c r="B1160" i="1"/>
  <c r="A1160" i="1" s="1" a="1"/>
  <c r="A1160" i="1" s="1"/>
  <c r="B1161" i="1"/>
  <c r="A1161" i="1" s="1" a="1"/>
  <c r="A1161" i="1" s="1"/>
  <c r="B1162" i="1"/>
  <c r="A1162" i="1" s="1" a="1"/>
  <c r="A1162" i="1" s="1"/>
  <c r="B1163" i="1"/>
  <c r="A1163" i="1" s="1" a="1"/>
  <c r="A1163" i="1" s="1"/>
  <c r="B1164" i="1"/>
  <c r="A1164" i="1" s="1" a="1"/>
  <c r="A1164" i="1" s="1"/>
  <c r="B1165" i="1"/>
  <c r="A1165" i="1" s="1" a="1"/>
  <c r="A1165" i="1" s="1"/>
  <c r="B1166" i="1"/>
  <c r="A1166" i="1" s="1" a="1"/>
  <c r="A1166" i="1" s="1"/>
  <c r="B1167" i="1"/>
  <c r="A1167" i="1" s="1" a="1"/>
  <c r="A1167" i="1" s="1"/>
  <c r="B1168" i="1"/>
  <c r="A1168" i="1" s="1" a="1"/>
  <c r="A1168" i="1" s="1"/>
  <c r="B1169" i="1"/>
  <c r="A1169" i="1" s="1" a="1"/>
  <c r="A1169" i="1" s="1"/>
  <c r="B1170" i="1"/>
  <c r="A1170" i="1" s="1" a="1"/>
  <c r="A1170" i="1" s="1"/>
  <c r="B1171" i="1"/>
  <c r="A1171" i="1" s="1" a="1"/>
  <c r="A1171" i="1" s="1"/>
  <c r="B1172" i="1"/>
  <c r="A1172" i="1" s="1" a="1"/>
  <c r="A1172" i="1" s="1"/>
  <c r="B1173" i="1"/>
  <c r="A1173" i="1" s="1" a="1"/>
  <c r="A1173" i="1" s="1"/>
  <c r="B1174" i="1"/>
  <c r="A1174" i="1" s="1" a="1"/>
  <c r="A1174" i="1" s="1"/>
  <c r="B1175" i="1"/>
  <c r="A1175" i="1" s="1" a="1"/>
  <c r="A1175" i="1" s="1"/>
  <c r="B1176" i="1"/>
  <c r="A1176" i="1" s="1" a="1"/>
  <c r="A1176" i="1" s="1"/>
  <c r="B1177" i="1"/>
  <c r="A1177" i="1" s="1" a="1"/>
  <c r="A1177" i="1" s="1"/>
  <c r="B1178" i="1"/>
  <c r="A1178" i="1" s="1" a="1"/>
  <c r="A1178" i="1" s="1"/>
  <c r="B1179" i="1"/>
  <c r="A1179" i="1" s="1" a="1"/>
  <c r="A1179" i="1" s="1"/>
  <c r="B1180" i="1"/>
  <c r="A1180" i="1" s="1" a="1"/>
  <c r="A1180" i="1" s="1"/>
  <c r="B1181" i="1"/>
  <c r="A1181" i="1" s="1" a="1"/>
  <c r="A1181" i="1" s="1"/>
  <c r="B1182" i="1"/>
  <c r="A1182" i="1" s="1" a="1"/>
  <c r="A1182" i="1" s="1"/>
  <c r="B1183" i="1"/>
  <c r="A1183" i="1" s="1" a="1"/>
  <c r="A1183" i="1" s="1"/>
  <c r="B1184" i="1"/>
  <c r="A1184" i="1" s="1" a="1"/>
  <c r="A1184" i="1" s="1"/>
  <c r="B1185" i="1"/>
  <c r="A1185" i="1" s="1" a="1"/>
  <c r="A1185" i="1" s="1"/>
  <c r="B1186" i="1"/>
  <c r="A1186" i="1" s="1" a="1"/>
  <c r="A1186" i="1" s="1"/>
  <c r="B1187" i="1"/>
  <c r="A1187" i="1" s="1" a="1"/>
  <c r="A1187" i="1" s="1"/>
  <c r="B1188" i="1"/>
  <c r="A1188" i="1" s="1" a="1"/>
  <c r="A1188" i="1" s="1"/>
  <c r="B1189" i="1"/>
  <c r="A1189" i="1" s="1" a="1"/>
  <c r="A1189" i="1" s="1"/>
  <c r="B1190" i="1"/>
  <c r="A1190" i="1" s="1" a="1"/>
  <c r="A1190" i="1" s="1"/>
  <c r="B1191" i="1"/>
  <c r="A1191" i="1" s="1" a="1"/>
  <c r="A1191" i="1" s="1"/>
  <c r="B1192" i="1"/>
  <c r="A1192" i="1" s="1" a="1"/>
  <c r="A1192" i="1" s="1"/>
  <c r="B1193" i="1"/>
  <c r="A1193" i="1" s="1" a="1"/>
  <c r="A1193" i="1" s="1"/>
  <c r="B1194" i="1"/>
  <c r="A1194" i="1" s="1" a="1"/>
  <c r="A1194" i="1" s="1"/>
  <c r="B1195" i="1"/>
  <c r="A1195" i="1" s="1" a="1"/>
  <c r="A1195" i="1" s="1"/>
  <c r="B1196" i="1"/>
  <c r="A1196" i="1" s="1" a="1"/>
  <c r="A1196" i="1" s="1"/>
  <c r="B1197" i="1"/>
  <c r="A1197" i="1" s="1" a="1"/>
  <c r="A1197" i="1" s="1"/>
  <c r="B1198" i="1"/>
  <c r="A1198" i="1" s="1" a="1"/>
  <c r="A1198" i="1" s="1"/>
  <c r="B1199" i="1"/>
  <c r="A1199" i="1" s="1" a="1"/>
  <c r="A1199" i="1" s="1"/>
  <c r="B1200" i="1"/>
  <c r="A1200" i="1" s="1" a="1"/>
  <c r="A1200" i="1" s="1"/>
  <c r="B1201" i="1"/>
  <c r="A1201" i="1" s="1" a="1"/>
  <c r="A1201" i="1" s="1"/>
  <c r="B1202" i="1"/>
  <c r="A1202" i="1" s="1" a="1"/>
  <c r="A1202" i="1" s="1"/>
  <c r="B1203" i="1"/>
  <c r="A1203" i="1" s="1" a="1"/>
  <c r="A1203" i="1" s="1"/>
  <c r="B1204" i="1"/>
  <c r="A1204" i="1" s="1" a="1"/>
  <c r="A1204" i="1" s="1"/>
  <c r="B1205" i="1"/>
  <c r="A1205" i="1" s="1" a="1"/>
  <c r="A1205" i="1" s="1"/>
  <c r="B1206" i="1"/>
  <c r="A1206" i="1" s="1" a="1"/>
  <c r="A1206" i="1" s="1"/>
  <c r="B1207" i="1"/>
  <c r="A1207" i="1" s="1" a="1"/>
  <c r="A1207" i="1" s="1"/>
  <c r="B1208" i="1"/>
  <c r="A1208" i="1" s="1" a="1"/>
  <c r="A1208" i="1" s="1"/>
  <c r="B1209" i="1"/>
  <c r="A1209" i="1" s="1" a="1"/>
  <c r="A1209" i="1" s="1"/>
  <c r="B1210" i="1"/>
  <c r="A1210" i="1" s="1" a="1"/>
  <c r="A1210" i="1" s="1"/>
  <c r="B1211" i="1"/>
  <c r="A1211" i="1" s="1" a="1"/>
  <c r="A1211" i="1" s="1"/>
  <c r="B1212" i="1"/>
  <c r="A1212" i="1" s="1" a="1"/>
  <c r="A1212" i="1" s="1"/>
  <c r="B1213" i="1"/>
  <c r="A1213" i="1" s="1" a="1"/>
  <c r="A1213" i="1" s="1"/>
  <c r="B1214" i="1"/>
  <c r="A1214" i="1" s="1" a="1"/>
  <c r="A1214" i="1" s="1"/>
  <c r="B1215" i="1"/>
  <c r="A1215" i="1" s="1" a="1"/>
  <c r="A1215" i="1" s="1"/>
  <c r="B1216" i="1"/>
  <c r="A1216" i="1" s="1" a="1"/>
  <c r="A1216" i="1" s="1"/>
  <c r="B1217" i="1"/>
  <c r="A1217" i="1" s="1" a="1"/>
  <c r="A1217" i="1" s="1"/>
  <c r="B1218" i="1"/>
  <c r="A1218" i="1" s="1" a="1"/>
  <c r="A1218" i="1" s="1"/>
  <c r="B1219" i="1"/>
  <c r="A1219" i="1" s="1" a="1"/>
  <c r="A1219" i="1" s="1"/>
  <c r="B1220" i="1"/>
  <c r="A1220" i="1" s="1" a="1"/>
  <c r="A1220" i="1" s="1"/>
  <c r="B1221" i="1"/>
  <c r="A1221" i="1" s="1" a="1"/>
  <c r="A1221" i="1" s="1"/>
  <c r="B1222" i="1"/>
  <c r="A1222" i="1" s="1" a="1"/>
  <c r="A1222" i="1" s="1"/>
  <c r="B1223" i="1"/>
  <c r="A1223" i="1" s="1" a="1"/>
  <c r="A1223" i="1" s="1"/>
  <c r="B1224" i="1"/>
  <c r="A1224" i="1" s="1" a="1"/>
  <c r="A1224" i="1" s="1"/>
  <c r="B1225" i="1"/>
  <c r="A1225" i="1" s="1" a="1"/>
  <c r="A1225" i="1" s="1"/>
  <c r="B1226" i="1"/>
  <c r="A1226" i="1" s="1" a="1"/>
  <c r="A1226" i="1" s="1"/>
  <c r="B1227" i="1"/>
  <c r="A1227" i="1" s="1" a="1"/>
  <c r="A1227" i="1" s="1"/>
  <c r="B1228" i="1"/>
  <c r="A1228" i="1" s="1" a="1"/>
  <c r="A1228" i="1" s="1"/>
  <c r="B1229" i="1"/>
  <c r="A1229" i="1" s="1" a="1"/>
  <c r="A1229" i="1" s="1"/>
  <c r="B1230" i="1"/>
  <c r="A1230" i="1" s="1" a="1"/>
  <c r="A1230" i="1" s="1"/>
  <c r="B1231" i="1"/>
  <c r="A1231" i="1" s="1" a="1"/>
  <c r="A1231" i="1" s="1"/>
  <c r="B1232" i="1"/>
  <c r="A1232" i="1" s="1" a="1"/>
  <c r="A1232" i="1" s="1"/>
  <c r="B1233" i="1"/>
  <c r="A1233" i="1" s="1" a="1"/>
  <c r="A1233" i="1" s="1"/>
  <c r="B1234" i="1"/>
  <c r="A1234" i="1" s="1" a="1"/>
  <c r="A1234" i="1" s="1"/>
  <c r="B1235" i="1"/>
  <c r="A1235" i="1" s="1" a="1"/>
  <c r="A1235" i="1" s="1"/>
  <c r="B1236" i="1"/>
  <c r="A1236" i="1" s="1" a="1"/>
  <c r="A1236" i="1" s="1"/>
  <c r="B1237" i="1"/>
  <c r="A1237" i="1" s="1" a="1"/>
  <c r="A1237" i="1" s="1"/>
  <c r="B1238" i="1"/>
  <c r="A1238" i="1" s="1" a="1"/>
  <c r="A1238" i="1" s="1"/>
  <c r="B1239" i="1"/>
  <c r="A1239" i="1" s="1" a="1"/>
  <c r="A1239" i="1" s="1"/>
  <c r="B1240" i="1"/>
  <c r="A1240" i="1" s="1" a="1"/>
  <c r="A1240" i="1" s="1"/>
  <c r="B1241" i="1"/>
  <c r="A1241" i="1" s="1" a="1"/>
  <c r="A1241" i="1" s="1"/>
  <c r="B1242" i="1"/>
  <c r="A1242" i="1" s="1" a="1"/>
  <c r="A1242" i="1" s="1"/>
  <c r="B1243" i="1"/>
  <c r="A1243" i="1" s="1" a="1"/>
  <c r="A1243" i="1" s="1"/>
  <c r="B1244" i="1"/>
  <c r="A1244" i="1" s="1" a="1"/>
  <c r="A1244" i="1" s="1"/>
  <c r="B1245" i="1"/>
  <c r="A1245" i="1" s="1" a="1"/>
  <c r="A1245" i="1" s="1"/>
  <c r="B1246" i="1"/>
  <c r="A1246" i="1" s="1" a="1"/>
  <c r="A1246" i="1" s="1"/>
  <c r="B1247" i="1"/>
  <c r="A1247" i="1" s="1" a="1"/>
  <c r="A1247" i="1" s="1"/>
  <c r="B1248" i="1"/>
  <c r="A1248" i="1" s="1" a="1"/>
  <c r="A1248" i="1" s="1"/>
  <c r="B1249" i="1"/>
  <c r="A1249" i="1" s="1" a="1"/>
  <c r="A1249" i="1" s="1"/>
  <c r="B1250" i="1"/>
  <c r="A1250" i="1" s="1" a="1"/>
  <c r="A1250" i="1" s="1"/>
  <c r="B1251" i="1"/>
  <c r="A1251" i="1" s="1" a="1"/>
  <c r="A1251" i="1" s="1"/>
  <c r="B1252" i="1"/>
  <c r="A1252" i="1" s="1" a="1"/>
  <c r="A1252" i="1" s="1"/>
  <c r="B1253" i="1"/>
  <c r="A1253" i="1" s="1" a="1"/>
  <c r="A1253" i="1" s="1"/>
  <c r="B1254" i="1"/>
  <c r="A1254" i="1" s="1" a="1"/>
  <c r="A1254" i="1" s="1"/>
  <c r="B1255" i="1"/>
  <c r="A1255" i="1" s="1" a="1"/>
  <c r="A1255" i="1" s="1"/>
  <c r="B1256" i="1"/>
  <c r="A1256" i="1" s="1" a="1"/>
  <c r="A1256" i="1" s="1"/>
  <c r="B1257" i="1"/>
  <c r="A1257" i="1" s="1" a="1"/>
  <c r="A1257" i="1" s="1"/>
  <c r="B1258" i="1"/>
  <c r="A1258" i="1" s="1" a="1"/>
  <c r="A1258" i="1" s="1"/>
  <c r="B1259" i="1"/>
  <c r="A1259" i="1" s="1" a="1"/>
  <c r="A1259" i="1" s="1"/>
  <c r="B1260" i="1"/>
  <c r="A1260" i="1" s="1" a="1"/>
  <c r="A1260" i="1" s="1"/>
  <c r="B1261" i="1"/>
  <c r="A1261" i="1" s="1" a="1"/>
  <c r="A1261" i="1" s="1"/>
  <c r="B1262" i="1"/>
  <c r="A1262" i="1" s="1" a="1"/>
  <c r="A1262" i="1" s="1"/>
  <c r="B1263" i="1"/>
  <c r="A1263" i="1" s="1" a="1"/>
  <c r="A1263" i="1" s="1"/>
  <c r="B1264" i="1"/>
  <c r="A1264" i="1" s="1" a="1"/>
  <c r="A1264" i="1" s="1"/>
  <c r="B1265" i="1"/>
  <c r="A1265" i="1" s="1" a="1"/>
  <c r="A1265" i="1" s="1"/>
  <c r="B1266" i="1"/>
  <c r="A1266" i="1" s="1" a="1"/>
  <c r="A1266" i="1" s="1"/>
  <c r="B1267" i="1"/>
  <c r="A1267" i="1" s="1" a="1"/>
  <c r="A1267" i="1" s="1"/>
  <c r="B1268" i="1"/>
  <c r="A1268" i="1" s="1" a="1"/>
  <c r="A1268" i="1" s="1"/>
  <c r="B1269" i="1"/>
  <c r="A1269" i="1" s="1" a="1"/>
  <c r="A1269" i="1" s="1"/>
  <c r="B1270" i="1"/>
  <c r="A1270" i="1" s="1" a="1"/>
  <c r="A1270" i="1" s="1"/>
  <c r="B1271" i="1"/>
  <c r="A1271" i="1" s="1" a="1"/>
  <c r="A1271" i="1" s="1"/>
  <c r="B1272" i="1"/>
  <c r="A1272" i="1" s="1" a="1"/>
  <c r="A1272" i="1" s="1"/>
  <c r="B1273" i="1"/>
  <c r="A1273" i="1" s="1" a="1"/>
  <c r="A1273" i="1" s="1"/>
  <c r="B1274" i="1"/>
  <c r="A1274" i="1" s="1" a="1"/>
  <c r="A1274" i="1" s="1"/>
  <c r="B1275" i="1"/>
  <c r="A1275" i="1" s="1" a="1"/>
  <c r="A1275" i="1" s="1"/>
  <c r="B1276" i="1"/>
  <c r="A1276" i="1" s="1" a="1"/>
  <c r="A1276" i="1" s="1"/>
  <c r="B1277" i="1"/>
  <c r="A1277" i="1" s="1" a="1"/>
  <c r="A1277" i="1" s="1"/>
  <c r="B1278" i="1"/>
  <c r="A1278" i="1" s="1" a="1"/>
  <c r="A1278" i="1" s="1"/>
  <c r="B1279" i="1"/>
  <c r="A1279" i="1" s="1" a="1"/>
  <c r="A1279" i="1" s="1"/>
  <c r="B1280" i="1"/>
  <c r="A1280" i="1" s="1" a="1"/>
  <c r="A1280" i="1" s="1"/>
  <c r="B1281" i="1"/>
  <c r="A1281" i="1" s="1" a="1"/>
  <c r="A1281" i="1" s="1"/>
  <c r="B1282" i="1"/>
  <c r="A1282" i="1" s="1" a="1"/>
  <c r="A1282" i="1" s="1"/>
  <c r="B1283" i="1"/>
  <c r="A1283" i="1" s="1" a="1"/>
  <c r="A1283" i="1" s="1"/>
  <c r="B1284" i="1"/>
  <c r="A1284" i="1" s="1" a="1"/>
  <c r="A1284" i="1" s="1"/>
  <c r="B1285" i="1"/>
  <c r="A1285" i="1" s="1" a="1"/>
  <c r="A1285" i="1" s="1"/>
  <c r="B1286" i="1"/>
  <c r="A1286" i="1" s="1" a="1"/>
  <c r="A1286" i="1" s="1"/>
  <c r="B1287" i="1"/>
  <c r="A1287" i="1" s="1" a="1"/>
  <c r="A1287" i="1" s="1"/>
  <c r="B1288" i="1"/>
  <c r="A1288" i="1" s="1" a="1"/>
  <c r="A1288" i="1" s="1"/>
  <c r="B1289" i="1"/>
  <c r="A1289" i="1" s="1" a="1"/>
  <c r="A1289" i="1" s="1"/>
  <c r="B1290" i="1"/>
  <c r="A1290" i="1" s="1" a="1"/>
  <c r="A1290" i="1" s="1"/>
  <c r="B1291" i="1"/>
  <c r="A1291" i="1" s="1" a="1"/>
  <c r="A1291" i="1" s="1"/>
  <c r="B1292" i="1"/>
  <c r="A1292" i="1" s="1" a="1"/>
  <c r="A1292" i="1" s="1"/>
  <c r="B1293" i="1"/>
  <c r="A1293" i="1" s="1" a="1"/>
  <c r="A1293" i="1" s="1"/>
  <c r="B1294" i="1"/>
  <c r="A1294" i="1" s="1" a="1"/>
  <c r="A1294" i="1" s="1"/>
  <c r="B1295" i="1"/>
  <c r="A1295" i="1" s="1" a="1"/>
  <c r="A1295" i="1" s="1"/>
  <c r="B1296" i="1"/>
  <c r="A1296" i="1" s="1" a="1"/>
  <c r="A1296" i="1" s="1"/>
  <c r="B1297" i="1"/>
  <c r="A1297" i="1" s="1" a="1"/>
  <c r="A1297" i="1" s="1"/>
  <c r="B1298" i="1"/>
  <c r="A1298" i="1" s="1" a="1"/>
  <c r="A1298" i="1" s="1"/>
  <c r="B1299" i="1"/>
  <c r="A1299" i="1" s="1" a="1"/>
  <c r="A1299" i="1" s="1"/>
  <c r="B1300" i="1"/>
  <c r="A1300" i="1" s="1" a="1"/>
  <c r="A1300" i="1" s="1"/>
  <c r="B1301" i="1"/>
  <c r="A1301" i="1" s="1" a="1"/>
  <c r="A1301" i="1" s="1"/>
  <c r="B1302" i="1"/>
  <c r="A1302" i="1" s="1" a="1"/>
  <c r="A1302" i="1" s="1"/>
  <c r="B1303" i="1"/>
  <c r="A1303" i="1" s="1" a="1"/>
  <c r="A1303" i="1" s="1"/>
  <c r="B1304" i="1"/>
  <c r="A1304" i="1" s="1" a="1"/>
  <c r="A1304" i="1" s="1"/>
  <c r="B1305" i="1"/>
  <c r="A1305" i="1" s="1" a="1"/>
  <c r="A1305" i="1" s="1"/>
  <c r="B1306" i="1"/>
  <c r="A1306" i="1" s="1" a="1"/>
  <c r="A1306" i="1" s="1"/>
  <c r="B1307" i="1"/>
  <c r="A1307" i="1" s="1" a="1"/>
  <c r="A1307" i="1" s="1"/>
  <c r="B1308" i="1"/>
  <c r="A1308" i="1" s="1" a="1"/>
  <c r="A1308" i="1" s="1"/>
  <c r="B1309" i="1"/>
  <c r="A1309" i="1" s="1" a="1"/>
  <c r="A1309" i="1" s="1"/>
  <c r="B1310" i="1"/>
  <c r="A1310" i="1" s="1" a="1"/>
  <c r="A1310" i="1" s="1"/>
  <c r="B1311" i="1"/>
  <c r="A1311" i="1" s="1" a="1"/>
  <c r="A1311" i="1" s="1"/>
  <c r="B1312" i="1"/>
  <c r="A1312" i="1" s="1" a="1"/>
  <c r="A1312" i="1" s="1"/>
  <c r="B1313" i="1"/>
  <c r="A1313" i="1" s="1" a="1"/>
  <c r="A1313" i="1" s="1"/>
  <c r="B1314" i="1"/>
  <c r="A1314" i="1" s="1" a="1"/>
  <c r="A1314" i="1" s="1"/>
  <c r="B1315" i="1"/>
  <c r="A1315" i="1" s="1" a="1"/>
  <c r="A1315" i="1" s="1"/>
  <c r="B1316" i="1"/>
  <c r="A1316" i="1" s="1" a="1"/>
  <c r="A1316" i="1" s="1"/>
  <c r="B1317" i="1"/>
  <c r="A1317" i="1" s="1" a="1"/>
  <c r="A1317" i="1" s="1"/>
  <c r="B1318" i="1"/>
  <c r="A1318" i="1" s="1" a="1"/>
  <c r="A1318" i="1" s="1"/>
  <c r="B1319" i="1"/>
  <c r="A1319" i="1" s="1" a="1"/>
  <c r="A1319" i="1" s="1"/>
  <c r="B1320" i="1"/>
  <c r="A1320" i="1" s="1" a="1"/>
  <c r="A1320" i="1" s="1"/>
  <c r="B1321" i="1"/>
  <c r="A1321" i="1" s="1" a="1"/>
  <c r="A1321" i="1" s="1"/>
  <c r="B1322" i="1"/>
  <c r="A1322" i="1" s="1" a="1"/>
  <c r="A1322" i="1" s="1"/>
  <c r="B1323" i="1"/>
  <c r="A1323" i="1" s="1" a="1"/>
  <c r="A1323" i="1" s="1"/>
  <c r="B1324" i="1"/>
  <c r="A1324" i="1" s="1" a="1"/>
  <c r="A1324" i="1" s="1"/>
  <c r="B1325" i="1"/>
  <c r="A1325" i="1" s="1" a="1"/>
  <c r="A1325" i="1" s="1"/>
  <c r="B1326" i="1"/>
  <c r="A1326" i="1" s="1" a="1"/>
  <c r="A1326" i="1" s="1"/>
  <c r="B1327" i="1"/>
  <c r="A1327" i="1" s="1" a="1"/>
  <c r="A1327" i="1" s="1"/>
  <c r="B1328" i="1"/>
  <c r="A1328" i="1" s="1" a="1"/>
  <c r="A1328" i="1" s="1"/>
  <c r="B1329" i="1"/>
  <c r="A1329" i="1" s="1" a="1"/>
  <c r="A1329" i="1" s="1"/>
  <c r="B1330" i="1"/>
  <c r="A1330" i="1" s="1" a="1"/>
  <c r="A1330" i="1" s="1"/>
  <c r="B1331" i="1"/>
  <c r="A1331" i="1" s="1" a="1"/>
  <c r="A1331" i="1" s="1"/>
  <c r="B1332" i="1"/>
  <c r="A1332" i="1" s="1" a="1"/>
  <c r="A1332" i="1" s="1"/>
  <c r="B1333" i="1"/>
  <c r="A1333" i="1" s="1" a="1"/>
  <c r="A1333" i="1" s="1"/>
  <c r="B1334" i="1"/>
  <c r="A1334" i="1" s="1" a="1"/>
  <c r="A1334" i="1" s="1"/>
  <c r="B1335" i="1"/>
  <c r="A1335" i="1" s="1" a="1"/>
  <c r="A1335" i="1" s="1"/>
  <c r="B1336" i="1"/>
  <c r="A1336" i="1" s="1" a="1"/>
  <c r="A1336" i="1" s="1"/>
  <c r="B1337" i="1"/>
  <c r="A1337" i="1" s="1" a="1"/>
  <c r="A1337" i="1" s="1"/>
  <c r="B1338" i="1"/>
  <c r="A1338" i="1" s="1" a="1"/>
  <c r="A1338" i="1" s="1"/>
  <c r="B1339" i="1"/>
  <c r="A1339" i="1" s="1" a="1"/>
  <c r="A1339" i="1" s="1"/>
  <c r="B1340" i="1"/>
  <c r="A1340" i="1" s="1" a="1"/>
  <c r="A1340" i="1" s="1"/>
  <c r="B1341" i="1"/>
  <c r="A1341" i="1" s="1" a="1"/>
  <c r="A1341" i="1" s="1"/>
  <c r="B1342" i="1"/>
  <c r="A1342" i="1" s="1" a="1"/>
  <c r="A1342" i="1" s="1"/>
  <c r="B1343" i="1"/>
  <c r="A1343" i="1" s="1" a="1"/>
  <c r="A1343" i="1" s="1"/>
  <c r="B1344" i="1"/>
  <c r="A1344" i="1" s="1" a="1"/>
  <c r="A1344" i="1" s="1"/>
  <c r="B1345" i="1"/>
  <c r="A1345" i="1" s="1" a="1"/>
  <c r="A1345" i="1" s="1"/>
  <c r="B1346" i="1"/>
  <c r="A1346" i="1" s="1" a="1"/>
  <c r="A1346" i="1" s="1"/>
  <c r="B1347" i="1"/>
  <c r="A1347" i="1" s="1" a="1"/>
  <c r="A1347" i="1" s="1"/>
  <c r="B1348" i="1"/>
  <c r="A1348" i="1" s="1" a="1"/>
  <c r="A1348" i="1" s="1"/>
  <c r="B1349" i="1"/>
  <c r="A1349" i="1" s="1" a="1"/>
  <c r="A1349" i="1" s="1"/>
  <c r="B1350" i="1"/>
  <c r="A1350" i="1" s="1" a="1"/>
  <c r="A1350" i="1" s="1"/>
  <c r="B1351" i="1"/>
  <c r="A1351" i="1" s="1" a="1"/>
  <c r="A1351" i="1" s="1"/>
  <c r="B1352" i="1"/>
  <c r="A1352" i="1" s="1" a="1"/>
  <c r="A1352" i="1" s="1"/>
  <c r="B1353" i="1"/>
  <c r="A1353" i="1" s="1" a="1"/>
  <c r="A1353" i="1" s="1"/>
  <c r="B1354" i="1"/>
  <c r="A1354" i="1" s="1" a="1"/>
  <c r="A1354" i="1" s="1"/>
  <c r="B1355" i="1"/>
  <c r="A1355" i="1" s="1" a="1"/>
  <c r="A1355" i="1" s="1"/>
  <c r="B1356" i="1"/>
  <c r="A1356" i="1" s="1" a="1"/>
  <c r="A1356" i="1" s="1"/>
  <c r="B1357" i="1"/>
  <c r="A1357" i="1" s="1" a="1"/>
  <c r="A1357" i="1" s="1"/>
  <c r="B1358" i="1"/>
  <c r="A1358" i="1" s="1" a="1"/>
  <c r="A1358" i="1" s="1"/>
  <c r="B1359" i="1"/>
  <c r="A1359" i="1" s="1" a="1"/>
  <c r="A1359" i="1" s="1"/>
  <c r="B1360" i="1"/>
  <c r="A1360" i="1" s="1" a="1"/>
  <c r="A1360" i="1" s="1"/>
  <c r="B1361" i="1"/>
  <c r="A1361" i="1" s="1" a="1"/>
  <c r="A1361" i="1" s="1"/>
  <c r="B1362" i="1"/>
  <c r="A1362" i="1" s="1" a="1"/>
  <c r="A1362" i="1" s="1"/>
  <c r="B1363" i="1"/>
  <c r="A1363" i="1" s="1" a="1"/>
  <c r="A1363" i="1" s="1"/>
  <c r="B1364" i="1"/>
  <c r="A1364" i="1" s="1" a="1"/>
  <c r="A1364" i="1" s="1"/>
  <c r="B1365" i="1"/>
  <c r="A1365" i="1" s="1" a="1"/>
  <c r="A1365" i="1" s="1"/>
  <c r="B1366" i="1"/>
  <c r="A1366" i="1" s="1" a="1"/>
  <c r="A1366" i="1" s="1"/>
  <c r="B1367" i="1"/>
  <c r="A1367" i="1" s="1" a="1"/>
  <c r="A1367" i="1" s="1"/>
  <c r="B1368" i="1"/>
  <c r="A1368" i="1" s="1" a="1"/>
  <c r="A1368" i="1" s="1"/>
  <c r="B1369" i="1"/>
  <c r="A1369" i="1" s="1" a="1"/>
  <c r="A1369" i="1" s="1"/>
  <c r="B1370" i="1"/>
  <c r="A1370" i="1" s="1" a="1"/>
  <c r="A1370" i="1" s="1"/>
  <c r="B1371" i="1"/>
  <c r="A1371" i="1" s="1" a="1"/>
  <c r="A1371" i="1" s="1"/>
  <c r="B1372" i="1"/>
  <c r="A1372" i="1" s="1" a="1"/>
  <c r="A1372" i="1" s="1"/>
  <c r="B1373" i="1"/>
  <c r="A1373" i="1" s="1" a="1"/>
  <c r="A1373" i="1" s="1"/>
  <c r="B1374" i="1"/>
  <c r="A1374" i="1" s="1" a="1"/>
  <c r="A1374" i="1" s="1"/>
  <c r="B1375" i="1"/>
  <c r="A1375" i="1" s="1" a="1"/>
  <c r="A1375" i="1" s="1"/>
  <c r="B1376" i="1"/>
  <c r="A1376" i="1" s="1" a="1"/>
  <c r="A1376" i="1" s="1"/>
  <c r="B1377" i="1"/>
  <c r="A1377" i="1" s="1" a="1"/>
  <c r="A1377" i="1" s="1"/>
  <c r="B1378" i="1"/>
  <c r="A1378" i="1" s="1" a="1"/>
  <c r="A1378" i="1" s="1"/>
  <c r="B1379" i="1"/>
  <c r="A1379" i="1" s="1" a="1"/>
  <c r="A1379" i="1" s="1"/>
  <c r="B1380" i="1"/>
  <c r="A1380" i="1" s="1" a="1"/>
  <c r="A1380" i="1" s="1"/>
  <c r="B1381" i="1"/>
  <c r="A1381" i="1" s="1" a="1"/>
  <c r="A1381" i="1" s="1"/>
  <c r="B1382" i="1"/>
  <c r="A1382" i="1" s="1" a="1"/>
  <c r="A1382" i="1" s="1"/>
  <c r="B1383" i="1"/>
  <c r="A1383" i="1" s="1" a="1"/>
  <c r="A1383" i="1" s="1"/>
  <c r="B1384" i="1"/>
  <c r="A1384" i="1" s="1" a="1"/>
  <c r="A1384" i="1" s="1"/>
  <c r="B1385" i="1"/>
  <c r="A1385" i="1" s="1" a="1"/>
  <c r="A1385" i="1" s="1"/>
  <c r="B1386" i="1"/>
  <c r="A1386" i="1" s="1" a="1"/>
  <c r="A1386" i="1" s="1"/>
  <c r="B1387" i="1"/>
  <c r="A1387" i="1" s="1" a="1"/>
  <c r="A1387" i="1" s="1"/>
  <c r="B1388" i="1"/>
  <c r="A1388" i="1" s="1" a="1"/>
  <c r="A1388" i="1" s="1"/>
  <c r="B1389" i="1"/>
  <c r="A1389" i="1" s="1" a="1"/>
  <c r="A1389" i="1" s="1"/>
  <c r="B1390" i="1"/>
  <c r="A1390" i="1" s="1" a="1"/>
  <c r="A1390" i="1" s="1"/>
  <c r="B1391" i="1"/>
  <c r="A1391" i="1" s="1" a="1"/>
  <c r="A1391" i="1" s="1"/>
  <c r="B1392" i="1"/>
  <c r="A1392" i="1" s="1" a="1"/>
  <c r="A1392" i="1" s="1"/>
  <c r="B1393" i="1"/>
  <c r="A1393" i="1" s="1" a="1"/>
  <c r="A1393" i="1" s="1"/>
  <c r="B1394" i="1"/>
  <c r="A1394" i="1" s="1" a="1"/>
  <c r="A1394" i="1" s="1"/>
  <c r="B1395" i="1"/>
  <c r="A1395" i="1" s="1" a="1"/>
  <c r="A1395" i="1" s="1"/>
  <c r="B1396" i="1"/>
  <c r="A1396" i="1" s="1" a="1"/>
  <c r="A1396" i="1" s="1"/>
  <c r="B1397" i="1"/>
  <c r="A1397" i="1" s="1" a="1"/>
  <c r="A1397" i="1" s="1"/>
  <c r="B1398" i="1"/>
  <c r="A1398" i="1" s="1" a="1"/>
  <c r="A1398" i="1" s="1"/>
  <c r="B1399" i="1"/>
  <c r="A1399" i="1" s="1" a="1"/>
  <c r="A1399" i="1" s="1"/>
  <c r="B1400" i="1"/>
  <c r="A1400" i="1" s="1" a="1"/>
  <c r="A1400" i="1" s="1"/>
  <c r="B1401" i="1"/>
  <c r="A1401" i="1" s="1" a="1"/>
  <c r="A1401" i="1" s="1"/>
  <c r="B1402" i="1"/>
  <c r="A1402" i="1" s="1" a="1"/>
  <c r="A1402" i="1" s="1"/>
  <c r="B1403" i="1"/>
  <c r="A1403" i="1" s="1" a="1"/>
  <c r="A1403" i="1" s="1"/>
  <c r="B1404" i="1"/>
  <c r="A1404" i="1" s="1" a="1"/>
  <c r="A1404" i="1" s="1"/>
  <c r="B1405" i="1"/>
  <c r="A1405" i="1" s="1" a="1"/>
  <c r="A1405" i="1" s="1"/>
  <c r="B1406" i="1"/>
  <c r="A1406" i="1" s="1" a="1"/>
  <c r="A1406" i="1" s="1"/>
  <c r="B1407" i="1"/>
  <c r="A1407" i="1" s="1" a="1"/>
  <c r="A1407" i="1" s="1"/>
  <c r="B1408" i="1"/>
  <c r="A1408" i="1" s="1" a="1"/>
  <c r="A1408" i="1" s="1"/>
  <c r="B1409" i="1"/>
  <c r="A1409" i="1" s="1" a="1"/>
  <c r="A1409" i="1" s="1"/>
  <c r="B1410" i="1"/>
  <c r="A1410" i="1" s="1" a="1"/>
  <c r="A1410" i="1" s="1"/>
  <c r="B1411" i="1"/>
  <c r="A1411" i="1" s="1" a="1"/>
  <c r="A1411" i="1" s="1"/>
  <c r="B1412" i="1"/>
  <c r="A1412" i="1" s="1" a="1"/>
  <c r="A1412" i="1" s="1"/>
  <c r="B1413" i="1"/>
  <c r="A1413" i="1" s="1" a="1"/>
  <c r="A1413" i="1" s="1"/>
  <c r="B1414" i="1"/>
  <c r="A1414" i="1" s="1" a="1"/>
  <c r="A1414" i="1" s="1"/>
  <c r="B1415" i="1"/>
  <c r="A1415" i="1" s="1" a="1"/>
  <c r="A1415" i="1" s="1"/>
  <c r="B1416" i="1"/>
  <c r="A1416" i="1" s="1" a="1"/>
  <c r="A1416" i="1" s="1"/>
  <c r="B1417" i="1"/>
  <c r="A1417" i="1" s="1" a="1"/>
  <c r="A1417" i="1" s="1"/>
  <c r="B1418" i="1"/>
  <c r="A1418" i="1" s="1" a="1"/>
  <c r="A1418" i="1" s="1"/>
  <c r="B1419" i="1"/>
  <c r="A1419" i="1" s="1" a="1"/>
  <c r="A1419" i="1" s="1"/>
  <c r="B1420" i="1"/>
  <c r="A1420" i="1" s="1" a="1"/>
  <c r="A1420" i="1" s="1"/>
  <c r="B1421" i="1"/>
  <c r="A1421" i="1" s="1" a="1"/>
  <c r="A1421" i="1" s="1"/>
  <c r="B1422" i="1"/>
  <c r="A1422" i="1" s="1" a="1"/>
  <c r="A1422" i="1" s="1"/>
  <c r="B1423" i="1"/>
  <c r="A1423" i="1" s="1" a="1"/>
  <c r="A1423" i="1" s="1"/>
  <c r="B1424" i="1"/>
  <c r="A1424" i="1" s="1" a="1"/>
  <c r="A1424" i="1" s="1"/>
  <c r="B1425" i="1"/>
  <c r="A1425" i="1" s="1" a="1"/>
  <c r="A1425" i="1" s="1"/>
  <c r="B1426" i="1"/>
  <c r="A1426" i="1" s="1" a="1"/>
  <c r="A1426" i="1" s="1"/>
  <c r="B1427" i="1"/>
  <c r="A1427" i="1" s="1" a="1"/>
  <c r="A1427" i="1" s="1"/>
  <c r="B1428" i="1"/>
  <c r="A1428" i="1" s="1" a="1"/>
  <c r="A1428" i="1" s="1"/>
  <c r="B1429" i="1"/>
  <c r="A1429" i="1" s="1" a="1"/>
  <c r="A1429" i="1" s="1"/>
  <c r="B1430" i="1"/>
  <c r="A1430" i="1" s="1" a="1"/>
  <c r="A1430" i="1" s="1"/>
  <c r="B1431" i="1"/>
  <c r="A1431" i="1" s="1" a="1"/>
  <c r="A1431" i="1" s="1"/>
  <c r="B1432" i="1"/>
  <c r="A1432" i="1" s="1" a="1"/>
  <c r="A1432" i="1" s="1"/>
  <c r="B1433" i="1"/>
  <c r="A1433" i="1" s="1" a="1"/>
  <c r="A1433" i="1" s="1"/>
  <c r="B1434" i="1"/>
  <c r="A1434" i="1" s="1" a="1"/>
  <c r="A1434" i="1" s="1"/>
  <c r="B1435" i="1"/>
  <c r="A1435" i="1" s="1" a="1"/>
  <c r="A1435" i="1" s="1"/>
  <c r="B1436" i="1"/>
  <c r="A1436" i="1" s="1" a="1"/>
  <c r="A1436" i="1" s="1"/>
  <c r="B1437" i="1"/>
  <c r="A1437" i="1" s="1" a="1"/>
  <c r="A1437" i="1" s="1"/>
  <c r="B1438" i="1"/>
  <c r="A1438" i="1" s="1" a="1"/>
  <c r="A1438" i="1" s="1"/>
  <c r="B1439" i="1"/>
  <c r="A1439" i="1" s="1" a="1"/>
  <c r="A1439" i="1" s="1"/>
  <c r="B1440" i="1"/>
  <c r="A1440" i="1" s="1" a="1"/>
  <c r="A1440" i="1" s="1"/>
  <c r="B1441" i="1"/>
  <c r="A1441" i="1" s="1" a="1"/>
  <c r="A1441" i="1" s="1"/>
  <c r="B1442" i="1"/>
  <c r="A1442" i="1" s="1" a="1"/>
  <c r="A1442" i="1" s="1"/>
  <c r="B1443" i="1"/>
  <c r="A1443" i="1" s="1" a="1"/>
  <c r="A1443" i="1" s="1"/>
  <c r="B1444" i="1"/>
  <c r="A1444" i="1" s="1" a="1"/>
  <c r="A1444" i="1" s="1"/>
  <c r="B1445" i="1"/>
  <c r="A1445" i="1" s="1" a="1"/>
  <c r="A1445" i="1" s="1"/>
  <c r="B1446" i="1"/>
  <c r="A1446" i="1" s="1" a="1"/>
  <c r="A1446" i="1" s="1"/>
  <c r="B1447" i="1"/>
  <c r="A1447" i="1" s="1" a="1"/>
  <c r="A1447" i="1" s="1"/>
  <c r="B1448" i="1"/>
  <c r="A1448" i="1" s="1" a="1"/>
  <c r="A1448" i="1" s="1"/>
  <c r="B1449" i="1"/>
  <c r="A1449" i="1" s="1" a="1"/>
  <c r="A1449" i="1" s="1"/>
  <c r="B1450" i="1"/>
  <c r="A1450" i="1" s="1" a="1"/>
  <c r="A1450" i="1" s="1"/>
  <c r="B1451" i="1"/>
  <c r="A1451" i="1" s="1" a="1"/>
  <c r="A1451" i="1" s="1"/>
  <c r="B1452" i="1"/>
  <c r="A1452" i="1" s="1" a="1"/>
  <c r="A1452" i="1" s="1"/>
  <c r="B1453" i="1"/>
  <c r="A1453" i="1" s="1" a="1"/>
  <c r="A1453" i="1" s="1"/>
  <c r="B1454" i="1"/>
  <c r="A1454" i="1" s="1" a="1"/>
  <c r="A1454" i="1" s="1"/>
  <c r="B1455" i="1"/>
  <c r="A1455" i="1" s="1" a="1"/>
  <c r="A1455" i="1" s="1"/>
  <c r="B1456" i="1"/>
  <c r="A1456" i="1" s="1" a="1"/>
  <c r="A1456" i="1" s="1"/>
  <c r="B1457" i="1"/>
  <c r="A1457" i="1" s="1" a="1"/>
  <c r="A1457" i="1" s="1"/>
  <c r="B1458" i="1"/>
  <c r="A1458" i="1" s="1" a="1"/>
  <c r="A1458" i="1" s="1"/>
  <c r="B1459" i="1"/>
  <c r="A1459" i="1" s="1" a="1"/>
  <c r="A1459" i="1" s="1"/>
  <c r="B1460" i="1"/>
  <c r="A1460" i="1" s="1" a="1"/>
  <c r="A1460" i="1" s="1"/>
  <c r="B1461" i="1"/>
  <c r="A1461" i="1" s="1" a="1"/>
  <c r="A1461" i="1" s="1"/>
  <c r="B1462" i="1"/>
  <c r="A1462" i="1" s="1" a="1"/>
  <c r="A1462" i="1" s="1"/>
  <c r="B1463" i="1"/>
  <c r="A1463" i="1" s="1" a="1"/>
  <c r="A1463" i="1" s="1"/>
  <c r="B1464" i="1"/>
  <c r="A1464" i="1" s="1" a="1"/>
  <c r="A1464" i="1" s="1"/>
  <c r="B1465" i="1"/>
  <c r="A1465" i="1" s="1" a="1"/>
  <c r="A1465" i="1" s="1"/>
  <c r="B1466" i="1"/>
  <c r="A1466" i="1" s="1" a="1"/>
  <c r="A1466" i="1" s="1"/>
  <c r="B1467" i="1"/>
  <c r="A1467" i="1" s="1" a="1"/>
  <c r="A1467" i="1" s="1"/>
  <c r="B1468" i="1"/>
  <c r="A1468" i="1" s="1" a="1"/>
  <c r="A1468" i="1" s="1"/>
  <c r="B1469" i="1"/>
  <c r="A1469" i="1" s="1" a="1"/>
  <c r="A1469" i="1" s="1"/>
  <c r="B1470" i="1"/>
  <c r="A1470" i="1" s="1" a="1"/>
  <c r="A1470" i="1" s="1"/>
  <c r="B1471" i="1"/>
  <c r="A1471" i="1" s="1" a="1"/>
  <c r="A1471" i="1" s="1"/>
  <c r="B1472" i="1"/>
  <c r="A1472" i="1" s="1" a="1"/>
  <c r="A1472" i="1" s="1"/>
  <c r="B1473" i="1"/>
  <c r="A1473" i="1" s="1" a="1"/>
  <c r="A1473" i="1" s="1"/>
  <c r="B1474" i="1"/>
  <c r="A1474" i="1" s="1" a="1"/>
  <c r="A1474" i="1" s="1"/>
  <c r="B1475" i="1"/>
  <c r="A1475" i="1" s="1" a="1"/>
  <c r="A1475" i="1" s="1"/>
  <c r="B1476" i="1"/>
  <c r="A1476" i="1" s="1" a="1"/>
  <c r="A1476" i="1" s="1"/>
  <c r="B1477" i="1"/>
  <c r="A1477" i="1" s="1" a="1"/>
  <c r="A1477" i="1" s="1"/>
  <c r="B1478" i="1"/>
  <c r="A1478" i="1" s="1" a="1"/>
  <c r="A1478" i="1" s="1"/>
  <c r="B1479" i="1"/>
  <c r="A1479" i="1" s="1" a="1"/>
  <c r="A1479" i="1" s="1"/>
  <c r="B1480" i="1"/>
  <c r="A1480" i="1" s="1" a="1"/>
  <c r="A1480" i="1" s="1"/>
  <c r="B1481" i="1"/>
  <c r="A1481" i="1" s="1" a="1"/>
  <c r="A1481" i="1" s="1"/>
  <c r="B1482" i="1"/>
  <c r="A1482" i="1" s="1" a="1"/>
  <c r="A1482" i="1" s="1"/>
  <c r="B1483" i="1"/>
  <c r="A1483" i="1" s="1" a="1"/>
  <c r="A1483" i="1" s="1"/>
  <c r="B1484" i="1"/>
  <c r="A1484" i="1" s="1" a="1"/>
  <c r="A1484" i="1" s="1"/>
  <c r="B1485" i="1"/>
  <c r="A1485" i="1" s="1" a="1"/>
  <c r="A1485" i="1" s="1"/>
  <c r="B1486" i="1"/>
  <c r="A1486" i="1" s="1" a="1"/>
  <c r="A1486" i="1" s="1"/>
  <c r="B1487" i="1"/>
  <c r="A1487" i="1" s="1" a="1"/>
  <c r="A1487" i="1" s="1"/>
  <c r="B1488" i="1"/>
  <c r="A1488" i="1" s="1" a="1"/>
  <c r="A1488" i="1" s="1"/>
  <c r="B1489" i="1"/>
  <c r="A1489" i="1" s="1" a="1"/>
  <c r="A1489" i="1" s="1"/>
  <c r="B1490" i="1"/>
  <c r="A1490" i="1" s="1" a="1"/>
  <c r="A1490" i="1" s="1"/>
  <c r="B1491" i="1"/>
  <c r="A1491" i="1" s="1" a="1"/>
  <c r="A1491" i="1" s="1"/>
  <c r="B1492" i="1"/>
  <c r="A1492" i="1" s="1" a="1"/>
  <c r="A1492" i="1" s="1"/>
  <c r="B1493" i="1"/>
  <c r="A1493" i="1" s="1" a="1"/>
  <c r="A1493" i="1" s="1"/>
  <c r="B1494" i="1"/>
  <c r="A1494" i="1" s="1" a="1"/>
  <c r="A1494" i="1" s="1"/>
  <c r="B1495" i="1"/>
  <c r="A1495" i="1" s="1" a="1"/>
  <c r="A1495" i="1" s="1"/>
  <c r="B1496" i="1"/>
  <c r="A1496" i="1" s="1" a="1"/>
  <c r="A1496" i="1" s="1"/>
  <c r="B1497" i="1"/>
  <c r="A1497" i="1" s="1" a="1"/>
  <c r="A1497" i="1" s="1"/>
  <c r="B1498" i="1"/>
  <c r="A1498" i="1" s="1" a="1"/>
  <c r="A1498" i="1" s="1"/>
  <c r="B1499" i="1"/>
  <c r="A1499" i="1" s="1" a="1"/>
  <c r="A1499" i="1" s="1"/>
  <c r="B1500" i="1"/>
  <c r="A1500" i="1" s="1" a="1"/>
  <c r="A1500" i="1" s="1"/>
  <c r="B1501" i="1"/>
  <c r="A1501" i="1" s="1" a="1"/>
  <c r="A1501" i="1" s="1"/>
  <c r="B1502" i="1"/>
  <c r="A1502" i="1" s="1" a="1"/>
  <c r="A1502" i="1" s="1"/>
  <c r="B1503" i="1"/>
  <c r="A1503" i="1" s="1" a="1"/>
  <c r="A1503" i="1" s="1"/>
  <c r="B1504" i="1"/>
  <c r="A1504" i="1" s="1" a="1"/>
  <c r="A1504" i="1" s="1"/>
  <c r="B1505" i="1"/>
  <c r="A1505" i="1" s="1" a="1"/>
  <c r="A1505" i="1" s="1"/>
  <c r="B1506" i="1"/>
  <c r="A1506" i="1" s="1" a="1"/>
  <c r="A1506" i="1" s="1"/>
  <c r="B1507" i="1"/>
  <c r="A1507" i="1" s="1" a="1"/>
  <c r="A1507" i="1" s="1"/>
  <c r="B1508" i="1"/>
  <c r="A1508" i="1" s="1" a="1"/>
  <c r="A1508" i="1" s="1"/>
  <c r="B1509" i="1"/>
  <c r="A1509" i="1" s="1" a="1"/>
  <c r="A1509" i="1" s="1"/>
  <c r="B1510" i="1"/>
  <c r="A1510" i="1" s="1" a="1"/>
  <c r="A1510" i="1" s="1"/>
  <c r="B1511" i="1"/>
  <c r="A1511" i="1" s="1" a="1"/>
  <c r="A1511" i="1" s="1"/>
  <c r="B1512" i="1"/>
  <c r="A1512" i="1" s="1" a="1"/>
  <c r="A1512" i="1" s="1"/>
  <c r="B1513" i="1"/>
  <c r="A1513" i="1" s="1" a="1"/>
  <c r="A1513" i="1" s="1"/>
  <c r="B1514" i="1"/>
  <c r="A1514" i="1" s="1" a="1"/>
  <c r="A1514" i="1" s="1"/>
  <c r="B1515" i="1"/>
  <c r="A1515" i="1" s="1" a="1"/>
  <c r="A1515" i="1" s="1"/>
  <c r="B1516" i="1"/>
  <c r="A1516" i="1" s="1" a="1"/>
  <c r="A1516" i="1" s="1"/>
  <c r="B1517" i="1"/>
  <c r="A1517" i="1" s="1" a="1"/>
  <c r="A1517" i="1" s="1"/>
  <c r="B1518" i="1"/>
  <c r="A1518" i="1" s="1" a="1"/>
  <c r="A1518" i="1" s="1"/>
  <c r="B1519" i="1"/>
  <c r="A1519" i="1" s="1" a="1"/>
  <c r="A1519" i="1" s="1"/>
  <c r="B1520" i="1"/>
  <c r="A1520" i="1" s="1" a="1"/>
  <c r="A1520" i="1" s="1"/>
  <c r="B1521" i="1"/>
  <c r="A1521" i="1" s="1" a="1"/>
  <c r="A1521" i="1" s="1"/>
  <c r="B1522" i="1"/>
  <c r="A1522" i="1" s="1" a="1"/>
  <c r="A1522" i="1" s="1"/>
  <c r="B1523" i="1"/>
  <c r="A1523" i="1" s="1" a="1"/>
  <c r="A1523" i="1" s="1"/>
  <c r="B1524" i="1"/>
  <c r="A1524" i="1" s="1" a="1"/>
  <c r="A1524" i="1" s="1"/>
  <c r="B1525" i="1"/>
  <c r="A1525" i="1" s="1" a="1"/>
  <c r="A1525" i="1" s="1"/>
  <c r="B1526" i="1"/>
  <c r="A1526" i="1" s="1" a="1"/>
  <c r="A1526" i="1" s="1"/>
  <c r="B1527" i="1"/>
  <c r="A1527" i="1" s="1" a="1"/>
  <c r="A1527" i="1" s="1"/>
  <c r="B1528" i="1"/>
  <c r="A1528" i="1" s="1" a="1"/>
  <c r="A1528" i="1" s="1"/>
  <c r="B1529" i="1"/>
  <c r="A1529" i="1" s="1" a="1"/>
  <c r="A1529" i="1" s="1"/>
  <c r="B1530" i="1"/>
  <c r="A1530" i="1" s="1" a="1"/>
  <c r="A1530" i="1" s="1"/>
  <c r="B1531" i="1"/>
  <c r="A1531" i="1" s="1" a="1"/>
  <c r="A1531" i="1" s="1"/>
  <c r="B1532" i="1"/>
  <c r="A1532" i="1" s="1" a="1"/>
  <c r="A1532" i="1" s="1"/>
  <c r="B1533" i="1"/>
  <c r="A1533" i="1" s="1" a="1"/>
  <c r="A1533" i="1" s="1"/>
  <c r="B1534" i="1"/>
  <c r="A1534" i="1" s="1" a="1"/>
  <c r="A1534" i="1" s="1"/>
  <c r="B1535" i="1"/>
  <c r="A1535" i="1" s="1" a="1"/>
  <c r="A1535" i="1" s="1"/>
  <c r="B1536" i="1"/>
  <c r="A1536" i="1" s="1" a="1"/>
  <c r="A1536" i="1" s="1"/>
  <c r="B1537" i="1"/>
  <c r="A1537" i="1" s="1" a="1"/>
  <c r="A1537" i="1" s="1"/>
  <c r="B1538" i="1"/>
  <c r="A1538" i="1" s="1" a="1"/>
  <c r="A1538" i="1" s="1"/>
  <c r="B1539" i="1"/>
  <c r="A1539" i="1" s="1" a="1"/>
  <c r="A1539" i="1" s="1"/>
  <c r="B1540" i="1"/>
  <c r="A1540" i="1" s="1" a="1"/>
  <c r="A1540" i="1" s="1"/>
  <c r="B1541" i="1"/>
  <c r="A1541" i="1" s="1" a="1"/>
  <c r="A1541" i="1" s="1"/>
  <c r="B1542" i="1"/>
  <c r="A1542" i="1" s="1" a="1"/>
  <c r="A1542" i="1" s="1"/>
  <c r="B1543" i="1"/>
  <c r="A1543" i="1" s="1" a="1"/>
  <c r="A1543" i="1" s="1"/>
  <c r="B1544" i="1"/>
  <c r="A1544" i="1" s="1" a="1"/>
  <c r="A1544" i="1" s="1"/>
  <c r="B1545" i="1"/>
  <c r="A1545" i="1" s="1" a="1"/>
  <c r="A1545" i="1" s="1"/>
  <c r="B1546" i="1"/>
  <c r="A1546" i="1" s="1" a="1"/>
  <c r="A1546" i="1" s="1"/>
  <c r="B1547" i="1"/>
  <c r="A1547" i="1" s="1" a="1"/>
  <c r="A1547" i="1" s="1"/>
  <c r="B1548" i="1"/>
  <c r="A1548" i="1" s="1" a="1"/>
  <c r="A1548" i="1" s="1"/>
  <c r="B1549" i="1"/>
  <c r="A1549" i="1" s="1" a="1"/>
  <c r="A1549" i="1" s="1"/>
  <c r="B1550" i="1"/>
  <c r="A1550" i="1" s="1" a="1"/>
  <c r="A1550" i="1" s="1"/>
  <c r="B1551" i="1"/>
  <c r="A1551" i="1" s="1" a="1"/>
  <c r="A1551" i="1" s="1"/>
  <c r="B1552" i="1"/>
  <c r="A1552" i="1" s="1" a="1"/>
  <c r="A1552" i="1" s="1"/>
  <c r="B1553" i="1"/>
  <c r="A1553" i="1" s="1" a="1"/>
  <c r="A1553" i="1" s="1"/>
  <c r="B1554" i="1"/>
  <c r="A1554" i="1" s="1" a="1"/>
  <c r="A1554" i="1" s="1"/>
  <c r="B1555" i="1"/>
  <c r="A1555" i="1" s="1" a="1"/>
  <c r="A1555" i="1" s="1"/>
  <c r="B1556" i="1"/>
  <c r="A1556" i="1" s="1" a="1"/>
  <c r="A1556" i="1" s="1"/>
  <c r="B1557" i="1"/>
  <c r="A1557" i="1" s="1" a="1"/>
  <c r="A1557" i="1" s="1"/>
  <c r="B1558" i="1"/>
  <c r="A1558" i="1" s="1" a="1"/>
  <c r="A1558" i="1" s="1"/>
  <c r="B1559" i="1"/>
  <c r="A1559" i="1" s="1" a="1"/>
  <c r="A1559" i="1" s="1"/>
  <c r="B1560" i="1"/>
  <c r="A1560" i="1" s="1" a="1"/>
  <c r="A1560" i="1" s="1"/>
  <c r="B1561" i="1"/>
  <c r="A1561" i="1" s="1" a="1"/>
  <c r="A1561" i="1" s="1"/>
  <c r="B1562" i="1"/>
  <c r="A1562" i="1" s="1" a="1"/>
  <c r="A1562" i="1" s="1"/>
  <c r="B1563" i="1"/>
  <c r="A1563" i="1" s="1" a="1"/>
  <c r="A1563" i="1" s="1"/>
  <c r="B1564" i="1"/>
  <c r="A1564" i="1" s="1" a="1"/>
  <c r="A1564" i="1" s="1"/>
  <c r="B1565" i="1"/>
  <c r="A1565" i="1" s="1" a="1"/>
  <c r="A1565" i="1" s="1"/>
  <c r="B1566" i="1"/>
  <c r="A1566" i="1" s="1" a="1"/>
  <c r="A1566" i="1" s="1"/>
  <c r="B1567" i="1"/>
  <c r="A1567" i="1" s="1" a="1"/>
  <c r="A1567" i="1" s="1"/>
  <c r="B1568" i="1"/>
  <c r="A1568" i="1" s="1" a="1"/>
  <c r="A1568" i="1" s="1"/>
  <c r="B1569" i="1"/>
  <c r="A1569" i="1" s="1" a="1"/>
  <c r="A1569" i="1" s="1"/>
  <c r="B1570" i="1"/>
  <c r="A1570" i="1" s="1" a="1"/>
  <c r="A1570" i="1" s="1"/>
  <c r="B1571" i="1"/>
  <c r="A1571" i="1" s="1" a="1"/>
  <c r="A1571" i="1" s="1"/>
  <c r="B1572" i="1"/>
  <c r="A1572" i="1" s="1" a="1"/>
  <c r="A1572" i="1" s="1"/>
  <c r="B1573" i="1"/>
  <c r="A1573" i="1" s="1" a="1"/>
  <c r="A1573" i="1" s="1"/>
  <c r="B1574" i="1"/>
  <c r="A1574" i="1" s="1" a="1"/>
  <c r="A1574" i="1" s="1"/>
  <c r="B1575" i="1"/>
  <c r="A1575" i="1" s="1" a="1"/>
  <c r="A1575" i="1" s="1"/>
  <c r="B1576" i="1"/>
  <c r="A1576" i="1" s="1" a="1"/>
  <c r="A1576" i="1" s="1"/>
  <c r="B1577" i="1"/>
  <c r="A1577" i="1" s="1" a="1"/>
  <c r="A1577" i="1" s="1"/>
  <c r="B1578" i="1"/>
  <c r="A1578" i="1" s="1" a="1"/>
  <c r="A1578" i="1" s="1"/>
  <c r="B1579" i="1"/>
  <c r="A1579" i="1" s="1" a="1"/>
  <c r="A1579" i="1" s="1"/>
  <c r="B1580" i="1"/>
  <c r="A1580" i="1" s="1" a="1"/>
  <c r="A1580" i="1" s="1"/>
  <c r="B1581" i="1"/>
  <c r="A1581" i="1" s="1" a="1"/>
  <c r="A1581" i="1" s="1"/>
  <c r="B1582" i="1"/>
  <c r="A1582" i="1" s="1" a="1"/>
  <c r="A1582" i="1" s="1"/>
  <c r="B1583" i="1"/>
  <c r="A1583" i="1" s="1" a="1"/>
  <c r="A1583" i="1" s="1"/>
  <c r="B1584" i="1"/>
  <c r="A1584" i="1" s="1" a="1"/>
  <c r="A1584" i="1" s="1"/>
  <c r="B1585" i="1"/>
  <c r="A1585" i="1" s="1" a="1"/>
  <c r="A1585" i="1" s="1"/>
  <c r="B1586" i="1"/>
  <c r="A1586" i="1" s="1" a="1"/>
  <c r="A1586" i="1" s="1"/>
  <c r="B1587" i="1"/>
  <c r="A1587" i="1" s="1" a="1"/>
  <c r="A1587" i="1" s="1"/>
  <c r="B1588" i="1"/>
  <c r="A1588" i="1" s="1" a="1"/>
  <c r="A1588" i="1" s="1"/>
  <c r="B1589" i="1"/>
  <c r="A1589" i="1" s="1" a="1"/>
  <c r="A1589" i="1" s="1"/>
  <c r="B1590" i="1"/>
  <c r="A1590" i="1" s="1" a="1"/>
  <c r="A1590" i="1" s="1"/>
  <c r="B1591" i="1"/>
  <c r="A1591" i="1" s="1" a="1"/>
  <c r="A1591" i="1" s="1"/>
  <c r="B1592" i="1"/>
  <c r="A1592" i="1" s="1" a="1"/>
  <c r="A1592" i="1" s="1"/>
  <c r="B1593" i="1"/>
  <c r="A1593" i="1" s="1" a="1"/>
  <c r="A1593" i="1" s="1"/>
  <c r="B1594" i="1"/>
  <c r="A1594" i="1" s="1" a="1"/>
  <c r="A1594" i="1" s="1"/>
  <c r="B1595" i="1"/>
  <c r="A1595" i="1" s="1" a="1"/>
  <c r="A1595" i="1" s="1"/>
  <c r="B1596" i="1"/>
  <c r="A1596" i="1" s="1" a="1"/>
  <c r="A1596" i="1" s="1"/>
  <c r="B1597" i="1"/>
  <c r="A1597" i="1" s="1" a="1"/>
  <c r="A1597" i="1" s="1"/>
  <c r="B1598" i="1"/>
  <c r="A1598" i="1" s="1" a="1"/>
  <c r="A1598" i="1" s="1"/>
  <c r="B1599" i="1"/>
  <c r="A1599" i="1" s="1" a="1"/>
  <c r="A1599" i="1" s="1"/>
  <c r="B1600" i="1"/>
  <c r="A1600" i="1" s="1" a="1"/>
  <c r="A1600" i="1" s="1"/>
  <c r="B1601" i="1"/>
  <c r="A1601" i="1" s="1" a="1"/>
  <c r="A1601" i="1" s="1"/>
  <c r="B1602" i="1"/>
  <c r="A1602" i="1" s="1" a="1"/>
  <c r="A1602" i="1" s="1"/>
  <c r="B1603" i="1"/>
  <c r="A1603" i="1" s="1" a="1"/>
  <c r="A1603" i="1" s="1"/>
  <c r="B1604" i="1"/>
  <c r="A1604" i="1" s="1" a="1"/>
  <c r="A1604" i="1" s="1"/>
  <c r="B1605" i="1"/>
  <c r="A1605" i="1" s="1" a="1"/>
  <c r="A1605" i="1" s="1"/>
  <c r="B1606" i="1"/>
  <c r="A1606" i="1" s="1" a="1"/>
  <c r="A1606" i="1" s="1"/>
  <c r="B1607" i="1"/>
  <c r="A1607" i="1" s="1" a="1"/>
  <c r="A1607" i="1" s="1"/>
  <c r="B1608" i="1"/>
  <c r="A1608" i="1" s="1" a="1"/>
  <c r="A1608" i="1" s="1"/>
  <c r="B1609" i="1"/>
  <c r="A1609" i="1" s="1" a="1"/>
  <c r="A1609" i="1" s="1"/>
  <c r="B1610" i="1"/>
  <c r="A1610" i="1" s="1" a="1"/>
  <c r="A1610" i="1" s="1"/>
  <c r="B1611" i="1"/>
  <c r="A1611" i="1" s="1" a="1"/>
  <c r="A1611" i="1" s="1"/>
  <c r="B1612" i="1"/>
  <c r="A1612" i="1" s="1" a="1"/>
  <c r="A1612" i="1" s="1"/>
  <c r="B1613" i="1"/>
  <c r="A1613" i="1" s="1" a="1"/>
  <c r="A1613" i="1" s="1"/>
  <c r="B1614" i="1"/>
  <c r="A1614" i="1" s="1" a="1"/>
  <c r="A1614" i="1" s="1"/>
  <c r="B1615" i="1"/>
  <c r="A1615" i="1" s="1" a="1"/>
  <c r="A1615" i="1" s="1"/>
  <c r="B1616" i="1"/>
  <c r="A1616" i="1" s="1" a="1"/>
  <c r="A1616" i="1" s="1"/>
  <c r="B1617" i="1"/>
  <c r="A1617" i="1" s="1" a="1"/>
  <c r="A1617" i="1" s="1"/>
  <c r="B1618" i="1"/>
  <c r="A1618" i="1" s="1" a="1"/>
  <c r="A1618" i="1" s="1"/>
  <c r="B1619" i="1"/>
  <c r="A1619" i="1" s="1" a="1"/>
  <c r="A1619" i="1" s="1"/>
  <c r="B1620" i="1"/>
  <c r="A1620" i="1" s="1" a="1"/>
  <c r="A1620" i="1" s="1"/>
  <c r="B1621" i="1"/>
  <c r="A1621" i="1" s="1" a="1"/>
  <c r="A1621" i="1" s="1"/>
  <c r="B1622" i="1"/>
  <c r="A1622" i="1" s="1" a="1"/>
  <c r="A1622" i="1" s="1"/>
  <c r="B1623" i="1"/>
  <c r="A1623" i="1" s="1" a="1"/>
  <c r="A1623" i="1" s="1"/>
  <c r="B1624" i="1"/>
  <c r="A1624" i="1" s="1" a="1"/>
  <c r="A1624" i="1" s="1"/>
  <c r="B1625" i="1"/>
  <c r="A1625" i="1" s="1" a="1"/>
  <c r="A1625" i="1" s="1"/>
  <c r="B1626" i="1"/>
  <c r="A1626" i="1" s="1" a="1"/>
  <c r="A1626" i="1" s="1"/>
  <c r="B1627" i="1"/>
  <c r="A1627" i="1" s="1" a="1"/>
  <c r="A1627" i="1" s="1"/>
  <c r="B1628" i="1"/>
  <c r="A1628" i="1" s="1" a="1"/>
  <c r="A1628" i="1" s="1"/>
  <c r="B1629" i="1"/>
  <c r="A1629" i="1" s="1" a="1"/>
  <c r="A1629" i="1" s="1"/>
  <c r="B1630" i="1"/>
  <c r="A1630" i="1" s="1" a="1"/>
  <c r="A1630" i="1" s="1"/>
  <c r="B1631" i="1"/>
  <c r="A1631" i="1" s="1" a="1"/>
  <c r="A1631" i="1" s="1"/>
  <c r="B1632" i="1"/>
  <c r="A1632" i="1" s="1" a="1"/>
  <c r="A1632" i="1" s="1"/>
  <c r="B1633" i="1"/>
  <c r="A1633" i="1" s="1" a="1"/>
  <c r="A1633" i="1" s="1"/>
  <c r="B1634" i="1"/>
  <c r="A1634" i="1" s="1" a="1"/>
  <c r="A1634" i="1" s="1"/>
  <c r="B1635" i="1"/>
  <c r="A1635" i="1" s="1" a="1"/>
  <c r="A1635" i="1" s="1"/>
  <c r="B1636" i="1"/>
  <c r="A1636" i="1" s="1" a="1"/>
  <c r="A1636" i="1" s="1"/>
  <c r="B1637" i="1"/>
  <c r="A1637" i="1" s="1" a="1"/>
  <c r="A1637" i="1" s="1"/>
  <c r="B1638" i="1"/>
  <c r="A1638" i="1" s="1" a="1"/>
  <c r="A1638" i="1" s="1"/>
  <c r="B1639" i="1"/>
  <c r="A1639" i="1" s="1" a="1"/>
  <c r="A1639" i="1" s="1"/>
  <c r="B1640" i="1"/>
  <c r="A1640" i="1" s="1" a="1"/>
  <c r="A1640" i="1" s="1"/>
  <c r="B1641" i="1"/>
  <c r="A1641" i="1" s="1" a="1"/>
  <c r="A1641" i="1" s="1"/>
  <c r="B1642" i="1"/>
  <c r="A1642" i="1" s="1" a="1"/>
  <c r="A1642" i="1" s="1"/>
  <c r="B1643" i="1"/>
  <c r="A1643" i="1" s="1" a="1"/>
  <c r="A1643" i="1" s="1"/>
  <c r="B1644" i="1"/>
  <c r="A1644" i="1" s="1" a="1"/>
  <c r="A1644" i="1" s="1"/>
  <c r="B1645" i="1"/>
  <c r="A1645" i="1" s="1" a="1"/>
  <c r="A1645" i="1" s="1"/>
  <c r="B1646" i="1"/>
  <c r="A1646" i="1" s="1" a="1"/>
  <c r="A1646" i="1" s="1"/>
  <c r="B1647" i="1"/>
  <c r="A1647" i="1" s="1" a="1"/>
  <c r="A1647" i="1" s="1"/>
  <c r="B1648" i="1"/>
  <c r="A1648" i="1" s="1" a="1"/>
  <c r="A1648" i="1" s="1"/>
  <c r="B1649" i="1"/>
  <c r="A1649" i="1" s="1" a="1"/>
  <c r="A1649" i="1" s="1"/>
  <c r="B1650" i="1"/>
  <c r="A1650" i="1" s="1" a="1"/>
  <c r="A1650" i="1" s="1"/>
  <c r="B1651" i="1"/>
  <c r="A1651" i="1" s="1" a="1"/>
  <c r="A1651" i="1" s="1"/>
  <c r="B1652" i="1"/>
  <c r="A1652" i="1" s="1" a="1"/>
  <c r="A1652" i="1" s="1"/>
  <c r="B1653" i="1"/>
  <c r="A1653" i="1" s="1" a="1"/>
  <c r="A1653" i="1" s="1"/>
  <c r="B1654" i="1"/>
  <c r="A1654" i="1" s="1" a="1"/>
  <c r="A1654" i="1" s="1"/>
  <c r="B1655" i="1"/>
  <c r="A1655" i="1" s="1" a="1"/>
  <c r="A1655" i="1" s="1"/>
  <c r="B1656" i="1"/>
  <c r="A1656" i="1" s="1" a="1"/>
  <c r="A1656" i="1" s="1"/>
  <c r="B1657" i="1"/>
  <c r="A1657" i="1" s="1" a="1"/>
  <c r="A1657" i="1" s="1"/>
  <c r="B1658" i="1"/>
  <c r="A1658" i="1" s="1" a="1"/>
  <c r="A1658" i="1" s="1"/>
  <c r="B1659" i="1"/>
  <c r="A1659" i="1" s="1" a="1"/>
  <c r="A1659" i="1" s="1"/>
  <c r="B1660" i="1"/>
  <c r="A1660" i="1" s="1" a="1"/>
  <c r="A1660" i="1" s="1"/>
  <c r="B1661" i="1"/>
  <c r="A1661" i="1" s="1" a="1"/>
  <c r="A1661" i="1" s="1"/>
  <c r="B1662" i="1"/>
  <c r="A1662" i="1" s="1" a="1"/>
  <c r="A1662" i="1" s="1"/>
  <c r="B1663" i="1"/>
  <c r="A1663" i="1" s="1" a="1"/>
  <c r="A1663" i="1" s="1"/>
  <c r="B1664" i="1"/>
  <c r="A1664" i="1" s="1" a="1"/>
  <c r="A1664" i="1" s="1"/>
  <c r="B1665" i="1"/>
  <c r="A1665" i="1" s="1" a="1"/>
  <c r="A1665" i="1" s="1"/>
  <c r="B1666" i="1"/>
  <c r="A1666" i="1" s="1" a="1"/>
  <c r="A1666" i="1" s="1"/>
  <c r="B1667" i="1"/>
  <c r="A1667" i="1" s="1" a="1"/>
  <c r="A1667" i="1" s="1"/>
  <c r="B1668" i="1"/>
  <c r="A1668" i="1" s="1" a="1"/>
  <c r="A1668" i="1" s="1"/>
  <c r="B1669" i="1"/>
  <c r="A1669" i="1" s="1" a="1"/>
  <c r="A1669" i="1" s="1"/>
  <c r="B1670" i="1"/>
  <c r="A1670" i="1" s="1" a="1"/>
  <c r="A1670" i="1" s="1"/>
  <c r="B1671" i="1"/>
  <c r="A1671" i="1" s="1" a="1"/>
  <c r="A1671" i="1" s="1"/>
  <c r="B1672" i="1"/>
  <c r="A1672" i="1" s="1" a="1"/>
  <c r="A1672" i="1" s="1"/>
  <c r="B1673" i="1"/>
  <c r="A1673" i="1" s="1" a="1"/>
  <c r="A1673" i="1" s="1"/>
  <c r="B1674" i="1"/>
  <c r="A1674" i="1" s="1" a="1"/>
  <c r="A1674" i="1" s="1"/>
  <c r="B1675" i="1"/>
  <c r="A1675" i="1" s="1" a="1"/>
  <c r="A1675" i="1" s="1"/>
  <c r="B1676" i="1"/>
  <c r="A1676" i="1" s="1" a="1"/>
  <c r="A1676" i="1" s="1"/>
  <c r="B1677" i="1"/>
  <c r="A1677" i="1" s="1" a="1"/>
  <c r="A1677" i="1" s="1"/>
  <c r="B1678" i="1"/>
  <c r="A1678" i="1" s="1" a="1"/>
  <c r="A1678" i="1" s="1"/>
  <c r="B1679" i="1"/>
  <c r="A1679" i="1" s="1" a="1"/>
  <c r="A1679" i="1" s="1"/>
  <c r="B1680" i="1"/>
  <c r="A1680" i="1" s="1" a="1"/>
  <c r="A1680" i="1" s="1"/>
  <c r="B1681" i="1"/>
  <c r="A1681" i="1" s="1" a="1"/>
  <c r="A1681" i="1" s="1"/>
  <c r="B1682" i="1"/>
  <c r="A1682" i="1" s="1" a="1"/>
  <c r="A1682" i="1" s="1"/>
  <c r="B1683" i="1"/>
  <c r="A1683" i="1" s="1" a="1"/>
  <c r="A1683" i="1" s="1"/>
  <c r="B1684" i="1"/>
  <c r="A1684" i="1" s="1" a="1"/>
  <c r="A1684" i="1" s="1"/>
  <c r="B1685" i="1"/>
  <c r="A1685" i="1" s="1" a="1"/>
  <c r="A1685" i="1" s="1"/>
  <c r="B1686" i="1"/>
  <c r="A1686" i="1" s="1" a="1"/>
  <c r="A1686" i="1" s="1"/>
  <c r="B1687" i="1"/>
  <c r="A1687" i="1" s="1" a="1"/>
  <c r="A1687" i="1" s="1"/>
  <c r="B1688" i="1"/>
  <c r="A1688" i="1" s="1" a="1"/>
  <c r="A1688" i="1" s="1"/>
  <c r="B1689" i="1"/>
  <c r="A1689" i="1" s="1" a="1"/>
  <c r="A1689" i="1" s="1"/>
  <c r="B1690" i="1"/>
  <c r="A1690" i="1" s="1" a="1"/>
  <c r="A1690" i="1" s="1"/>
  <c r="B1691" i="1"/>
  <c r="A1691" i="1" s="1" a="1"/>
  <c r="A1691" i="1" s="1"/>
  <c r="B1692" i="1"/>
  <c r="A1692" i="1" s="1" a="1"/>
  <c r="A1692" i="1" s="1"/>
  <c r="B1693" i="1"/>
  <c r="A1693" i="1" s="1" a="1"/>
  <c r="A1693" i="1" s="1"/>
  <c r="B1694" i="1"/>
  <c r="A1694" i="1" s="1" a="1"/>
  <c r="A1694" i="1" s="1"/>
  <c r="B1695" i="1"/>
  <c r="A1695" i="1" s="1" a="1"/>
  <c r="A1695" i="1" s="1"/>
  <c r="B1696" i="1"/>
  <c r="A1696" i="1" s="1" a="1"/>
  <c r="A1696" i="1" s="1"/>
  <c r="B1697" i="1"/>
  <c r="A1697" i="1" s="1" a="1"/>
  <c r="A1697" i="1" s="1"/>
  <c r="B1698" i="1"/>
  <c r="A1698" i="1" s="1" a="1"/>
  <c r="A1698" i="1" s="1"/>
  <c r="B1699" i="1"/>
  <c r="A1699" i="1" s="1" a="1"/>
  <c r="A1699" i="1" s="1"/>
  <c r="B1700" i="1"/>
  <c r="A1700" i="1" s="1" a="1"/>
  <c r="A1700" i="1" s="1"/>
  <c r="B1701" i="1"/>
  <c r="A1701" i="1" s="1" a="1"/>
  <c r="A1701" i="1" s="1"/>
  <c r="B1702" i="1"/>
  <c r="A1702" i="1" s="1" a="1"/>
  <c r="A1702" i="1" s="1"/>
  <c r="B1703" i="1"/>
  <c r="A1703" i="1" s="1" a="1"/>
  <c r="A1703" i="1" s="1"/>
  <c r="B1704" i="1"/>
  <c r="A1704" i="1" s="1" a="1"/>
  <c r="A1704" i="1" s="1"/>
  <c r="B1705" i="1"/>
  <c r="A1705" i="1" s="1" a="1"/>
  <c r="A1705" i="1" s="1"/>
  <c r="B1706" i="1"/>
  <c r="A1706" i="1" s="1" a="1"/>
  <c r="A1706" i="1" s="1"/>
  <c r="B1707" i="1"/>
  <c r="A1707" i="1" s="1" a="1"/>
  <c r="A1707" i="1" s="1"/>
  <c r="B1708" i="1"/>
  <c r="A1708" i="1" s="1" a="1"/>
  <c r="A1708" i="1" s="1"/>
  <c r="B1709" i="1"/>
  <c r="A1709" i="1" s="1" a="1"/>
  <c r="A1709" i="1" s="1"/>
  <c r="B1710" i="1"/>
  <c r="A1710" i="1" s="1" a="1"/>
  <c r="A1710" i="1" s="1"/>
  <c r="B1711" i="1"/>
  <c r="A1711" i="1" s="1" a="1"/>
  <c r="A1711" i="1" s="1"/>
  <c r="B1712" i="1"/>
  <c r="A1712" i="1" s="1" a="1"/>
  <c r="A1712" i="1" s="1"/>
  <c r="B1713" i="1"/>
  <c r="A1713" i="1" s="1" a="1"/>
  <c r="A1713" i="1" s="1"/>
  <c r="B1714" i="1"/>
  <c r="A1714" i="1" s="1" a="1"/>
  <c r="A1714" i="1" s="1"/>
  <c r="B1715" i="1"/>
  <c r="A1715" i="1" s="1" a="1"/>
  <c r="A1715" i="1" s="1"/>
  <c r="B1716" i="1"/>
  <c r="A1716" i="1" s="1" a="1"/>
  <c r="A1716" i="1" s="1"/>
  <c r="B1717" i="1"/>
  <c r="A1717" i="1" s="1" a="1"/>
  <c r="A1717" i="1" s="1"/>
  <c r="B1718" i="1"/>
  <c r="A1718" i="1" s="1" a="1"/>
  <c r="A1718" i="1" s="1"/>
  <c r="B1719" i="1"/>
  <c r="A1719" i="1" s="1" a="1"/>
  <c r="A1719" i="1" s="1"/>
  <c r="B1720" i="1"/>
  <c r="A1720" i="1" s="1" a="1"/>
  <c r="A1720" i="1" s="1"/>
  <c r="B1721" i="1"/>
  <c r="A1721" i="1" s="1" a="1"/>
  <c r="A1721" i="1" s="1"/>
  <c r="B1722" i="1"/>
  <c r="A1722" i="1" s="1" a="1"/>
  <c r="A1722" i="1" s="1"/>
  <c r="B1723" i="1"/>
  <c r="A1723" i="1" s="1" a="1"/>
  <c r="A1723" i="1" s="1"/>
  <c r="B1724" i="1"/>
  <c r="A1724" i="1" s="1" a="1"/>
  <c r="A1724" i="1" s="1"/>
  <c r="B1725" i="1"/>
  <c r="A1725" i="1" s="1" a="1"/>
  <c r="A1725" i="1" s="1"/>
  <c r="B1726" i="1"/>
  <c r="A1726" i="1" s="1" a="1"/>
  <c r="A1726" i="1" s="1"/>
  <c r="B1727" i="1"/>
  <c r="A1727" i="1" s="1" a="1"/>
  <c r="A1727" i="1" s="1"/>
  <c r="B1728" i="1"/>
  <c r="A1728" i="1" s="1" a="1"/>
  <c r="A1728" i="1" s="1"/>
  <c r="B1729" i="1"/>
  <c r="A1729" i="1" s="1" a="1"/>
  <c r="A1729" i="1" s="1"/>
  <c r="B1730" i="1"/>
  <c r="A1730" i="1" s="1" a="1"/>
  <c r="A1730" i="1" s="1"/>
  <c r="B1731" i="1"/>
  <c r="A1731" i="1" s="1" a="1"/>
  <c r="A1731" i="1" s="1"/>
  <c r="B1732" i="1"/>
  <c r="A1732" i="1" s="1" a="1"/>
  <c r="A1732" i="1" s="1"/>
  <c r="B1733" i="1"/>
  <c r="A1733" i="1" s="1" a="1"/>
  <c r="A1733" i="1" s="1"/>
  <c r="B1734" i="1"/>
  <c r="A1734" i="1" s="1" a="1"/>
  <c r="A1734" i="1" s="1"/>
  <c r="B1735" i="1"/>
  <c r="A1735" i="1" s="1" a="1"/>
  <c r="A1735" i="1" s="1"/>
  <c r="B1736" i="1"/>
  <c r="A1736" i="1" s="1" a="1"/>
  <c r="A1736" i="1" s="1"/>
  <c r="B1737" i="1"/>
  <c r="A1737" i="1" s="1" a="1"/>
  <c r="A1737" i="1" s="1"/>
  <c r="B1738" i="1"/>
  <c r="A1738" i="1" s="1" a="1"/>
  <c r="A1738" i="1" s="1"/>
  <c r="B1739" i="1"/>
  <c r="A1739" i="1" s="1" a="1"/>
  <c r="A1739" i="1" s="1"/>
  <c r="B1740" i="1"/>
  <c r="A1740" i="1" s="1" a="1"/>
  <c r="A1740" i="1" s="1"/>
  <c r="B1741" i="1"/>
  <c r="A1741" i="1" s="1" a="1"/>
  <c r="A1741" i="1" s="1"/>
  <c r="B1742" i="1"/>
  <c r="A1742" i="1" s="1" a="1"/>
  <c r="A1742" i="1" s="1"/>
  <c r="B1743" i="1"/>
  <c r="A1743" i="1" s="1" a="1"/>
  <c r="A1743" i="1" s="1"/>
  <c r="B1744" i="1"/>
  <c r="A1744" i="1" s="1" a="1"/>
  <c r="A1744" i="1" s="1"/>
  <c r="B1745" i="1"/>
  <c r="A1745" i="1" s="1" a="1"/>
  <c r="A1745" i="1" s="1"/>
  <c r="B1746" i="1"/>
  <c r="A1746" i="1" s="1" a="1"/>
  <c r="A1746" i="1" s="1"/>
  <c r="B1747" i="1"/>
  <c r="A1747" i="1" s="1" a="1"/>
  <c r="A1747" i="1" s="1"/>
  <c r="B1748" i="1"/>
  <c r="A1748" i="1" s="1" a="1"/>
  <c r="A1748" i="1" s="1"/>
  <c r="B1749" i="1"/>
  <c r="A1749" i="1" s="1" a="1"/>
  <c r="A1749" i="1" s="1"/>
  <c r="B1750" i="1"/>
  <c r="A1750" i="1" s="1" a="1"/>
  <c r="A1750" i="1" s="1"/>
  <c r="B1751" i="1"/>
  <c r="A1751" i="1" s="1" a="1"/>
  <c r="A1751" i="1" s="1"/>
  <c r="B1752" i="1"/>
  <c r="A1752" i="1" s="1" a="1"/>
  <c r="A1752" i="1" s="1"/>
  <c r="B1753" i="1"/>
  <c r="A1753" i="1" s="1" a="1"/>
  <c r="A1753" i="1" s="1"/>
  <c r="B1754" i="1"/>
  <c r="A1754" i="1" s="1" a="1"/>
  <c r="A1754" i="1" s="1"/>
  <c r="B1755" i="1"/>
  <c r="A1755" i="1" s="1" a="1"/>
  <c r="A1755" i="1" s="1"/>
  <c r="B1756" i="1"/>
  <c r="A1756" i="1" s="1" a="1"/>
  <c r="A1756" i="1" s="1"/>
  <c r="B1757" i="1"/>
  <c r="A1757" i="1" s="1" a="1"/>
  <c r="A1757" i="1" s="1"/>
  <c r="B1758" i="1"/>
  <c r="A1758" i="1" s="1" a="1"/>
  <c r="A1758" i="1" s="1"/>
  <c r="B1759" i="1"/>
  <c r="A1759" i="1" s="1" a="1"/>
  <c r="A1759" i="1" s="1"/>
  <c r="B1760" i="1"/>
  <c r="A1760" i="1" s="1" a="1"/>
  <c r="A1760" i="1" s="1"/>
  <c r="B1761" i="1"/>
  <c r="A1761" i="1" s="1" a="1"/>
  <c r="A1761" i="1" s="1"/>
  <c r="B1762" i="1"/>
  <c r="A1762" i="1" s="1" a="1"/>
  <c r="A1762" i="1" s="1"/>
  <c r="B1763" i="1"/>
  <c r="A1763" i="1" s="1" a="1"/>
  <c r="A1763" i="1" s="1"/>
  <c r="B1764" i="1"/>
  <c r="A1764" i="1" s="1" a="1"/>
  <c r="A1764" i="1" s="1"/>
  <c r="B1765" i="1"/>
  <c r="A1765" i="1" s="1" a="1"/>
  <c r="A1765" i="1" s="1"/>
  <c r="B1766" i="1"/>
  <c r="A1766" i="1" s="1" a="1"/>
  <c r="A1766" i="1" s="1"/>
  <c r="B1767" i="1"/>
  <c r="A1767" i="1" s="1" a="1"/>
  <c r="A1767" i="1" s="1"/>
  <c r="B1768" i="1"/>
  <c r="A1768" i="1" s="1" a="1"/>
  <c r="A1768" i="1" s="1"/>
  <c r="B1769" i="1"/>
  <c r="A1769" i="1" s="1" a="1"/>
  <c r="A1769" i="1" s="1"/>
  <c r="B1770" i="1"/>
  <c r="A1770" i="1" s="1" a="1"/>
  <c r="A1770" i="1" s="1"/>
  <c r="B1771" i="1"/>
  <c r="A1771" i="1" s="1" a="1"/>
  <c r="A1771" i="1" s="1"/>
  <c r="B1772" i="1"/>
  <c r="A1772" i="1" s="1" a="1"/>
  <c r="A1772" i="1" s="1"/>
  <c r="B1773" i="1"/>
  <c r="A1773" i="1" s="1" a="1"/>
  <c r="A1773" i="1" s="1"/>
  <c r="B1774" i="1"/>
  <c r="A1774" i="1" s="1" a="1"/>
  <c r="A1774" i="1" s="1"/>
  <c r="B1775" i="1"/>
  <c r="A1775" i="1" s="1" a="1"/>
  <c r="A1775" i="1" s="1"/>
  <c r="B1776" i="1"/>
  <c r="A1776" i="1" s="1" a="1"/>
  <c r="A1776" i="1" s="1"/>
  <c r="B1777" i="1"/>
  <c r="A1777" i="1" s="1" a="1"/>
  <c r="A1777" i="1" s="1"/>
  <c r="B1778" i="1"/>
  <c r="A1778" i="1" s="1" a="1"/>
  <c r="A1778" i="1" s="1"/>
  <c r="B1779" i="1"/>
  <c r="A1779" i="1" s="1" a="1"/>
  <c r="A1779" i="1" s="1"/>
  <c r="B1780" i="1"/>
  <c r="A1780" i="1" s="1" a="1"/>
  <c r="A1780" i="1" s="1"/>
  <c r="B1781" i="1"/>
  <c r="A1781" i="1" s="1" a="1"/>
  <c r="A1781" i="1" s="1"/>
  <c r="B1782" i="1"/>
  <c r="A1782" i="1" s="1" a="1"/>
  <c r="A1782" i="1" s="1"/>
  <c r="B1783" i="1"/>
  <c r="A1783" i="1" s="1" a="1"/>
  <c r="A1783" i="1" s="1"/>
  <c r="B1784" i="1"/>
  <c r="A1784" i="1" s="1" a="1"/>
  <c r="A1784" i="1" s="1"/>
  <c r="B1785" i="1"/>
  <c r="A1785" i="1" s="1" a="1"/>
  <c r="A1785" i="1" s="1"/>
  <c r="B1786" i="1"/>
  <c r="A1786" i="1" s="1" a="1"/>
  <c r="A1786" i="1" s="1"/>
  <c r="B1787" i="1"/>
  <c r="A1787" i="1" s="1" a="1"/>
  <c r="A1787" i="1" s="1"/>
  <c r="B1788" i="1"/>
  <c r="A1788" i="1" s="1" a="1"/>
  <c r="A1788" i="1" s="1"/>
  <c r="B1789" i="1"/>
  <c r="A1789" i="1" s="1" a="1"/>
  <c r="A1789" i="1" s="1"/>
  <c r="B1790" i="1"/>
  <c r="A1790" i="1" s="1" a="1"/>
  <c r="A1790" i="1" s="1"/>
  <c r="B1791" i="1"/>
  <c r="A1791" i="1" s="1" a="1"/>
  <c r="A1791" i="1" s="1"/>
  <c r="B1792" i="1"/>
  <c r="A1792" i="1" s="1" a="1"/>
  <c r="A1792" i="1" s="1"/>
  <c r="B1793" i="1"/>
  <c r="A1793" i="1" s="1" a="1"/>
  <c r="A1793" i="1" s="1"/>
  <c r="B1794" i="1"/>
  <c r="A1794" i="1" s="1" a="1"/>
  <c r="A1794" i="1" s="1"/>
  <c r="B1795" i="1"/>
  <c r="A1795" i="1" s="1" a="1"/>
  <c r="A1795" i="1" s="1"/>
  <c r="B1796" i="1"/>
  <c r="A1796" i="1" s="1" a="1"/>
  <c r="A1796" i="1" s="1"/>
  <c r="B1797" i="1"/>
  <c r="A1797" i="1" s="1" a="1"/>
  <c r="A1797" i="1" s="1"/>
  <c r="B1798" i="1"/>
  <c r="A1798" i="1" s="1" a="1"/>
  <c r="A1798" i="1" s="1"/>
  <c r="B1799" i="1"/>
  <c r="A1799" i="1" s="1" a="1"/>
  <c r="A1799" i="1" s="1"/>
  <c r="B1800" i="1"/>
  <c r="A1800" i="1" s="1" a="1"/>
  <c r="A1800" i="1" s="1"/>
  <c r="B1801" i="1"/>
  <c r="A1801" i="1" s="1" a="1"/>
  <c r="A1801" i="1" s="1"/>
  <c r="B1802" i="1"/>
  <c r="A1802" i="1" s="1" a="1"/>
  <c r="A1802" i="1" s="1"/>
  <c r="B1803" i="1"/>
  <c r="A1803" i="1" s="1" a="1"/>
  <c r="A1803" i="1" s="1"/>
  <c r="B1804" i="1"/>
  <c r="A1804" i="1" s="1" a="1"/>
  <c r="A1804" i="1" s="1"/>
  <c r="B1805" i="1"/>
  <c r="A1805" i="1" s="1" a="1"/>
  <c r="A1805" i="1" s="1"/>
  <c r="B1806" i="1"/>
  <c r="A1806" i="1" s="1" a="1"/>
  <c r="A1806" i="1" s="1"/>
  <c r="B1807" i="1"/>
  <c r="A1807" i="1" s="1" a="1"/>
  <c r="A1807" i="1" s="1"/>
  <c r="B1808" i="1"/>
  <c r="A1808" i="1" s="1" a="1"/>
  <c r="A1808" i="1" s="1"/>
  <c r="B1809" i="1"/>
  <c r="A1809" i="1" s="1" a="1"/>
  <c r="A1809" i="1" s="1"/>
  <c r="B1810" i="1"/>
  <c r="A1810" i="1" s="1" a="1"/>
  <c r="A1810" i="1" s="1"/>
  <c r="B1811" i="1"/>
  <c r="A1811" i="1" s="1" a="1"/>
  <c r="A1811" i="1" s="1"/>
  <c r="B1812" i="1"/>
  <c r="A1812" i="1" s="1" a="1"/>
  <c r="A1812" i="1" s="1"/>
  <c r="B1813" i="1"/>
  <c r="A1813" i="1" s="1" a="1"/>
  <c r="A1813" i="1" s="1"/>
  <c r="B1814" i="1"/>
  <c r="A1814" i="1" s="1" a="1"/>
  <c r="A1814" i="1" s="1"/>
  <c r="B1815" i="1"/>
  <c r="A1815" i="1" s="1" a="1"/>
  <c r="A1815" i="1" s="1"/>
  <c r="B1816" i="1"/>
  <c r="A1816" i="1" s="1" a="1"/>
  <c r="A1816" i="1" s="1"/>
  <c r="B1817" i="1"/>
  <c r="A1817" i="1" s="1" a="1"/>
  <c r="A1817" i="1" s="1"/>
  <c r="B1818" i="1"/>
  <c r="A1818" i="1" s="1" a="1"/>
  <c r="A1818" i="1" s="1"/>
  <c r="B1819" i="1"/>
  <c r="A1819" i="1" s="1" a="1"/>
  <c r="A1819" i="1" s="1"/>
  <c r="B1820" i="1"/>
  <c r="A1820" i="1" s="1" a="1"/>
  <c r="A1820" i="1" s="1"/>
  <c r="B1821" i="1"/>
  <c r="A1821" i="1" s="1" a="1"/>
  <c r="A1821" i="1" s="1"/>
  <c r="B1822" i="1"/>
  <c r="A1822" i="1" s="1" a="1"/>
  <c r="A1822" i="1" s="1"/>
  <c r="B1823" i="1"/>
  <c r="A1823" i="1" s="1" a="1"/>
  <c r="A1823" i="1" s="1"/>
  <c r="B1824" i="1"/>
  <c r="A1824" i="1" s="1" a="1"/>
  <c r="A1824" i="1" s="1"/>
  <c r="B1825" i="1"/>
  <c r="A1825" i="1" s="1" a="1"/>
  <c r="A1825" i="1" s="1"/>
  <c r="B1826" i="1"/>
  <c r="A1826" i="1" s="1" a="1"/>
  <c r="A1826" i="1" s="1"/>
  <c r="B1827" i="1"/>
  <c r="A1827" i="1" s="1" a="1"/>
  <c r="A1827" i="1" s="1"/>
  <c r="B1828" i="1"/>
  <c r="A1828" i="1" s="1" a="1"/>
  <c r="A1828" i="1" s="1"/>
  <c r="B1829" i="1"/>
  <c r="A1829" i="1" s="1" a="1"/>
  <c r="A1829" i="1" s="1"/>
  <c r="B1830" i="1"/>
  <c r="A1830" i="1" s="1" a="1"/>
  <c r="A1830" i="1" s="1"/>
  <c r="B1831" i="1"/>
  <c r="A1831" i="1" s="1" a="1"/>
  <c r="A1831" i="1" s="1"/>
  <c r="B1832" i="1"/>
  <c r="A1832" i="1" s="1" a="1"/>
  <c r="A1832" i="1" s="1"/>
  <c r="B1833" i="1"/>
  <c r="A1833" i="1" s="1" a="1"/>
  <c r="A1833" i="1" s="1"/>
  <c r="B1834" i="1"/>
  <c r="A1834" i="1" s="1" a="1"/>
  <c r="A1834" i="1" s="1"/>
  <c r="B1835" i="1"/>
  <c r="A1835" i="1" s="1" a="1"/>
  <c r="A1835" i="1" s="1"/>
  <c r="B1836" i="1"/>
  <c r="A1836" i="1" s="1" a="1"/>
  <c r="A1836" i="1" s="1"/>
  <c r="B1837" i="1"/>
  <c r="A1837" i="1" s="1" a="1"/>
  <c r="A1837" i="1" s="1"/>
  <c r="B1838" i="1"/>
  <c r="A1838" i="1" s="1" a="1"/>
  <c r="A1838" i="1" s="1"/>
  <c r="B1839" i="1"/>
  <c r="A1839" i="1" s="1" a="1"/>
  <c r="A1839" i="1" s="1"/>
  <c r="B1840" i="1"/>
  <c r="A1840" i="1" s="1" a="1"/>
  <c r="A1840" i="1" s="1"/>
  <c r="B1841" i="1"/>
  <c r="A1841" i="1" s="1" a="1"/>
  <c r="A1841" i="1" s="1"/>
  <c r="B1842" i="1"/>
  <c r="A1842" i="1" s="1" a="1"/>
  <c r="A1842" i="1" s="1"/>
  <c r="B1843" i="1"/>
  <c r="A1843" i="1" s="1" a="1"/>
  <c r="A1843" i="1" s="1"/>
  <c r="B1844" i="1"/>
  <c r="A1844" i="1" s="1" a="1"/>
  <c r="A1844" i="1" s="1"/>
  <c r="B1845" i="1"/>
  <c r="A1845" i="1" s="1" a="1"/>
  <c r="A1845" i="1" s="1"/>
  <c r="B1846" i="1"/>
  <c r="A1846" i="1" s="1" a="1"/>
  <c r="A1846" i="1" s="1"/>
  <c r="B1847" i="1"/>
  <c r="A1847" i="1" s="1" a="1"/>
  <c r="A1847" i="1" s="1"/>
  <c r="B1848" i="1"/>
  <c r="A1848" i="1" s="1" a="1"/>
  <c r="A1848" i="1" s="1"/>
  <c r="B1849" i="1"/>
  <c r="A1849" i="1" s="1" a="1"/>
  <c r="A1849" i="1" s="1"/>
  <c r="B1850" i="1"/>
  <c r="A1850" i="1" s="1" a="1"/>
  <c r="A1850" i="1" s="1"/>
  <c r="B1851" i="1"/>
  <c r="A1851" i="1" s="1" a="1"/>
  <c r="A1851" i="1" s="1"/>
  <c r="B1852" i="1"/>
  <c r="A1852" i="1" s="1" a="1"/>
  <c r="A1852" i="1" s="1"/>
  <c r="B1853" i="1"/>
  <c r="A1853" i="1" s="1" a="1"/>
  <c r="A1853" i="1" s="1"/>
  <c r="B1854" i="1"/>
  <c r="A1854" i="1" s="1" a="1"/>
  <c r="A1854" i="1" s="1"/>
  <c r="B1855" i="1"/>
  <c r="A1855" i="1" s="1" a="1"/>
  <c r="A1855" i="1" s="1"/>
  <c r="B1856" i="1"/>
  <c r="A1856" i="1" s="1" a="1"/>
  <c r="A1856" i="1" s="1"/>
  <c r="B1857" i="1"/>
  <c r="A1857" i="1" s="1" a="1"/>
  <c r="A1857" i="1" s="1"/>
  <c r="B1858" i="1"/>
  <c r="A1858" i="1" s="1" a="1"/>
  <c r="A1858" i="1" s="1"/>
  <c r="B1859" i="1"/>
  <c r="A1859" i="1" s="1" a="1"/>
  <c r="A1859" i="1" s="1"/>
  <c r="B1860" i="1"/>
  <c r="A1860" i="1" s="1" a="1"/>
  <c r="A1860" i="1" s="1"/>
  <c r="B1861" i="1"/>
  <c r="A1861" i="1" s="1" a="1"/>
  <c r="A1861" i="1" s="1"/>
  <c r="B1862" i="1"/>
  <c r="A1862" i="1" s="1" a="1"/>
  <c r="A1862" i="1" s="1"/>
  <c r="B1863" i="1"/>
  <c r="A1863" i="1" s="1" a="1"/>
  <c r="A1863" i="1" s="1"/>
  <c r="B1864" i="1"/>
  <c r="A1864" i="1" s="1" a="1"/>
  <c r="A1864" i="1" s="1"/>
  <c r="B1865" i="1"/>
  <c r="A1865" i="1" s="1" a="1"/>
  <c r="A1865" i="1" s="1"/>
  <c r="B1866" i="1"/>
  <c r="A1866" i="1" s="1" a="1"/>
  <c r="A1866" i="1" s="1"/>
  <c r="B1867" i="1"/>
  <c r="A1867" i="1" s="1" a="1"/>
  <c r="A1867" i="1" s="1"/>
  <c r="B1868" i="1"/>
  <c r="A1868" i="1" s="1" a="1"/>
  <c r="A1868" i="1" s="1"/>
  <c r="B1869" i="1"/>
  <c r="A1869" i="1" s="1" a="1"/>
  <c r="A1869" i="1" s="1"/>
  <c r="B1870" i="1"/>
  <c r="A1870" i="1" s="1" a="1"/>
  <c r="A1870" i="1" s="1"/>
  <c r="B1871" i="1"/>
  <c r="A1871" i="1" s="1" a="1"/>
  <c r="A1871" i="1" s="1"/>
  <c r="B1872" i="1"/>
  <c r="A1872" i="1" s="1" a="1"/>
  <c r="A1872" i="1" s="1"/>
  <c r="B1873" i="1"/>
  <c r="A1873" i="1" s="1" a="1"/>
  <c r="A1873" i="1" s="1"/>
  <c r="B1874" i="1"/>
  <c r="A1874" i="1" s="1" a="1"/>
  <c r="A1874" i="1" s="1"/>
  <c r="B1875" i="1"/>
  <c r="A1875" i="1" s="1" a="1"/>
  <c r="A1875" i="1" s="1"/>
  <c r="B1876" i="1"/>
  <c r="A1876" i="1" s="1" a="1"/>
  <c r="A1876" i="1" s="1"/>
  <c r="B1877" i="1"/>
  <c r="A1877" i="1" s="1" a="1"/>
  <c r="A1877" i="1" s="1"/>
  <c r="B1878" i="1"/>
  <c r="A1878" i="1" s="1" a="1"/>
  <c r="A1878" i="1" s="1"/>
  <c r="B1879" i="1"/>
  <c r="A1879" i="1" s="1" a="1"/>
  <c r="A1879" i="1" s="1"/>
  <c r="B1880" i="1"/>
  <c r="A1880" i="1" s="1" a="1"/>
  <c r="A1880" i="1" s="1"/>
  <c r="B1881" i="1"/>
  <c r="A1881" i="1" s="1" a="1"/>
  <c r="A1881" i="1" s="1"/>
  <c r="B1882" i="1"/>
  <c r="A1882" i="1" s="1" a="1"/>
  <c r="A1882" i="1" s="1"/>
  <c r="B1883" i="1"/>
  <c r="A1883" i="1" s="1" a="1"/>
  <c r="A1883" i="1" s="1"/>
  <c r="B1884" i="1"/>
  <c r="A1884" i="1" s="1" a="1"/>
  <c r="A1884" i="1" s="1"/>
  <c r="B1885" i="1"/>
  <c r="A1885" i="1" s="1" a="1"/>
  <c r="A1885" i="1" s="1"/>
  <c r="B1886" i="1"/>
  <c r="A1886" i="1" s="1" a="1"/>
  <c r="A1886" i="1" s="1"/>
  <c r="B1887" i="1"/>
  <c r="A1887" i="1" s="1" a="1"/>
  <c r="A1887" i="1" s="1"/>
  <c r="B1888" i="1"/>
  <c r="A1888" i="1" s="1" a="1"/>
  <c r="A1888" i="1" s="1"/>
  <c r="B1889" i="1"/>
  <c r="A1889" i="1" s="1" a="1"/>
  <c r="A1889" i="1" s="1"/>
  <c r="B1890" i="1"/>
  <c r="A1890" i="1" s="1" a="1"/>
  <c r="A1890" i="1" s="1"/>
  <c r="B1891" i="1"/>
  <c r="A1891" i="1" s="1" a="1"/>
  <c r="A1891" i="1" s="1"/>
  <c r="B1892" i="1"/>
  <c r="A1892" i="1" s="1" a="1"/>
  <c r="A1892" i="1" s="1"/>
  <c r="B1893" i="1"/>
  <c r="A1893" i="1" s="1" a="1"/>
  <c r="A1893" i="1" s="1"/>
  <c r="B1894" i="1"/>
  <c r="A1894" i="1" s="1" a="1"/>
  <c r="A1894" i="1" s="1"/>
  <c r="B1895" i="1"/>
  <c r="A1895" i="1" s="1" a="1"/>
  <c r="A1895" i="1" s="1"/>
  <c r="B1896" i="1"/>
  <c r="A1896" i="1" s="1" a="1"/>
  <c r="A1896" i="1" s="1"/>
  <c r="B1897" i="1"/>
  <c r="A1897" i="1" s="1" a="1"/>
  <c r="A1897" i="1" s="1"/>
  <c r="B1898" i="1"/>
  <c r="A1898" i="1" s="1" a="1"/>
  <c r="A1898" i="1" s="1"/>
  <c r="B1899" i="1"/>
  <c r="A1899" i="1" s="1" a="1"/>
  <c r="A1899" i="1" s="1"/>
  <c r="B1900" i="1"/>
  <c r="A1900" i="1" s="1" a="1"/>
  <c r="A1900" i="1" s="1"/>
  <c r="B1901" i="1"/>
  <c r="A1901" i="1" s="1" a="1"/>
  <c r="A1901" i="1" s="1"/>
  <c r="B1902" i="1"/>
  <c r="A1902" i="1" s="1" a="1"/>
  <c r="A1902" i="1" s="1"/>
  <c r="B1903" i="1"/>
  <c r="A1903" i="1" s="1" a="1"/>
  <c r="A1903" i="1" s="1"/>
  <c r="B1904" i="1"/>
  <c r="A1904" i="1" s="1" a="1"/>
  <c r="A1904" i="1" s="1"/>
  <c r="B1905" i="1"/>
  <c r="A1905" i="1" s="1" a="1"/>
  <c r="A1905" i="1" s="1"/>
  <c r="B1906" i="1"/>
  <c r="A1906" i="1" s="1" a="1"/>
  <c r="A1906" i="1" s="1"/>
  <c r="B1907" i="1"/>
  <c r="A1907" i="1" s="1" a="1"/>
  <c r="A1907" i="1" s="1"/>
  <c r="B1908" i="1"/>
  <c r="A1908" i="1" s="1" a="1"/>
  <c r="A1908" i="1" s="1"/>
  <c r="B1909" i="1"/>
  <c r="A1909" i="1" s="1" a="1"/>
  <c r="A1909" i="1" s="1"/>
  <c r="B1910" i="1"/>
  <c r="A1910" i="1" s="1" a="1"/>
  <c r="A1910" i="1" s="1"/>
  <c r="B1911" i="1"/>
  <c r="A1911" i="1" s="1" a="1"/>
  <c r="A1911" i="1" s="1"/>
  <c r="B1912" i="1"/>
  <c r="A1912" i="1" s="1" a="1"/>
  <c r="A1912" i="1" s="1"/>
  <c r="B1913" i="1"/>
  <c r="A1913" i="1" s="1" a="1"/>
  <c r="A1913" i="1" s="1"/>
  <c r="B1914" i="1"/>
  <c r="A1914" i="1" s="1" a="1"/>
  <c r="A1914" i="1" s="1"/>
  <c r="B1915" i="1"/>
  <c r="A1915" i="1" s="1" a="1"/>
  <c r="A1915" i="1" s="1"/>
  <c r="B1916" i="1"/>
  <c r="A1916" i="1" s="1" a="1"/>
  <c r="A1916" i="1" s="1"/>
  <c r="B1917" i="1"/>
  <c r="A1917" i="1" s="1" a="1"/>
  <c r="A1917" i="1" s="1"/>
  <c r="B1918" i="1"/>
  <c r="A1918" i="1" s="1" a="1"/>
  <c r="A1918" i="1" s="1"/>
  <c r="B1919" i="1"/>
  <c r="A1919" i="1" s="1" a="1"/>
  <c r="A1919" i="1" s="1"/>
  <c r="B1920" i="1"/>
  <c r="A1920" i="1" s="1" a="1"/>
  <c r="A1920" i="1" s="1"/>
  <c r="B1921" i="1"/>
  <c r="A1921" i="1" s="1" a="1"/>
  <c r="A1921" i="1" s="1"/>
  <c r="B1922" i="1"/>
  <c r="A1922" i="1" s="1" a="1"/>
  <c r="A1922" i="1" s="1"/>
  <c r="B1923" i="1"/>
  <c r="A1923" i="1" s="1" a="1"/>
  <c r="A1923" i="1" s="1"/>
  <c r="B1924" i="1"/>
  <c r="A1924" i="1" s="1" a="1"/>
  <c r="A1924" i="1" s="1"/>
  <c r="B1925" i="1"/>
  <c r="A1925" i="1" s="1" a="1"/>
  <c r="A1925" i="1" s="1"/>
  <c r="B1926" i="1"/>
  <c r="A1926" i="1" s="1" a="1"/>
  <c r="A1926" i="1" s="1"/>
  <c r="B1927" i="1"/>
  <c r="A1927" i="1" s="1" a="1"/>
  <c r="A1927" i="1" s="1"/>
  <c r="B1928" i="1"/>
  <c r="A1928" i="1" s="1" a="1"/>
  <c r="A1928" i="1" s="1"/>
  <c r="B1929" i="1"/>
  <c r="A1929" i="1" s="1" a="1"/>
  <c r="A1929" i="1" s="1"/>
  <c r="B1930" i="1"/>
  <c r="A1930" i="1" s="1" a="1"/>
  <c r="A1930" i="1" s="1"/>
  <c r="B1931" i="1"/>
  <c r="A1931" i="1" s="1" a="1"/>
  <c r="A1931" i="1" s="1"/>
  <c r="B1932" i="1"/>
  <c r="A1932" i="1" s="1" a="1"/>
  <c r="A1932" i="1" s="1"/>
  <c r="B1933" i="1"/>
  <c r="A1933" i="1" s="1" a="1"/>
  <c r="A1933" i="1" s="1"/>
  <c r="B1934" i="1"/>
  <c r="A1934" i="1" s="1" a="1"/>
  <c r="A1934" i="1" s="1"/>
  <c r="B1935" i="1"/>
  <c r="A1935" i="1" s="1" a="1"/>
  <c r="A1935" i="1" s="1"/>
  <c r="B1936" i="1"/>
  <c r="A1936" i="1" s="1" a="1"/>
  <c r="A1936" i="1" s="1"/>
  <c r="B1937" i="1"/>
  <c r="A1937" i="1" s="1" a="1"/>
  <c r="A1937" i="1" s="1"/>
  <c r="B1938" i="1"/>
  <c r="A1938" i="1" s="1" a="1"/>
  <c r="A1938" i="1" s="1"/>
  <c r="B1939" i="1"/>
  <c r="A1939" i="1" s="1" a="1"/>
  <c r="A1939" i="1" s="1"/>
  <c r="B1940" i="1"/>
  <c r="A1940" i="1" s="1" a="1"/>
  <c r="A1940" i="1" s="1"/>
  <c r="B1941" i="1"/>
  <c r="A1941" i="1" s="1" a="1"/>
  <c r="A1941" i="1" s="1"/>
  <c r="B1942" i="1"/>
  <c r="A1942" i="1" s="1" a="1"/>
  <c r="A1942" i="1" s="1"/>
  <c r="B1943" i="1"/>
  <c r="A1943" i="1" s="1" a="1"/>
  <c r="A1943" i="1" s="1"/>
  <c r="B1944" i="1"/>
  <c r="A1944" i="1" s="1" a="1"/>
  <c r="A1944" i="1" s="1"/>
  <c r="B1945" i="1"/>
  <c r="A1945" i="1" s="1" a="1"/>
  <c r="A1945" i="1" s="1"/>
  <c r="B1946" i="1"/>
  <c r="A1946" i="1" s="1" a="1"/>
  <c r="A1946" i="1" s="1"/>
  <c r="B1947" i="1"/>
  <c r="A1947" i="1" s="1" a="1"/>
  <c r="A1947" i="1" s="1"/>
  <c r="B1948" i="1"/>
  <c r="A1948" i="1" s="1" a="1"/>
  <c r="A1948" i="1" s="1"/>
  <c r="B1949" i="1"/>
  <c r="A1949" i="1" s="1" a="1"/>
  <c r="A1949" i="1" s="1"/>
  <c r="B1950" i="1"/>
  <c r="A1950" i="1" s="1" a="1"/>
  <c r="A1950" i="1" s="1"/>
  <c r="B1951" i="1"/>
  <c r="A1951" i="1" s="1" a="1"/>
  <c r="A1951" i="1" s="1"/>
  <c r="B1952" i="1"/>
  <c r="A1952" i="1" s="1" a="1"/>
  <c r="A1952" i="1" s="1"/>
  <c r="B1953" i="1"/>
  <c r="A1953" i="1" s="1" a="1"/>
  <c r="A1953" i="1" s="1"/>
  <c r="B1954" i="1"/>
  <c r="A1954" i="1" s="1" a="1"/>
  <c r="A1954" i="1" s="1"/>
  <c r="B1955" i="1"/>
  <c r="A1955" i="1" s="1" a="1"/>
  <c r="A1955" i="1" s="1"/>
  <c r="B1956" i="1"/>
  <c r="A1956" i="1" s="1" a="1"/>
  <c r="A1956" i="1" s="1"/>
  <c r="B1957" i="1"/>
  <c r="A1957" i="1" s="1" a="1"/>
  <c r="A1957" i="1" s="1"/>
  <c r="B1958" i="1"/>
  <c r="A1958" i="1" s="1" a="1"/>
  <c r="A1958" i="1" s="1"/>
  <c r="B1959" i="1"/>
  <c r="A1959" i="1" s="1" a="1"/>
  <c r="A1959" i="1" s="1"/>
  <c r="B1960" i="1"/>
  <c r="A1960" i="1" s="1" a="1"/>
  <c r="A1960" i="1" s="1"/>
  <c r="B1961" i="1"/>
  <c r="A1961" i="1" s="1" a="1"/>
  <c r="A1961" i="1" s="1"/>
  <c r="B1962" i="1"/>
  <c r="A1962" i="1" s="1" a="1"/>
  <c r="A1962" i="1" s="1"/>
  <c r="B1963" i="1"/>
  <c r="A1963" i="1" s="1" a="1"/>
  <c r="A1963" i="1" s="1"/>
  <c r="B1964" i="1"/>
  <c r="A1964" i="1" s="1" a="1"/>
  <c r="A1964" i="1" s="1"/>
  <c r="B1965" i="1"/>
  <c r="A1965" i="1" s="1" a="1"/>
  <c r="A1965" i="1" s="1"/>
  <c r="B1966" i="1"/>
  <c r="A1966" i="1" s="1" a="1"/>
  <c r="A1966" i="1" s="1"/>
  <c r="B1967" i="1"/>
  <c r="A1967" i="1" s="1" a="1"/>
  <c r="A1967" i="1" s="1"/>
  <c r="B1968" i="1"/>
  <c r="A1968" i="1" s="1" a="1"/>
  <c r="A1968" i="1" s="1"/>
  <c r="B1969" i="1"/>
  <c r="A1969" i="1" s="1" a="1"/>
  <c r="A1969" i="1" s="1"/>
  <c r="B1970" i="1"/>
  <c r="A1970" i="1" s="1" a="1"/>
  <c r="A1970" i="1" s="1"/>
  <c r="B1971" i="1"/>
  <c r="A1971" i="1" s="1" a="1"/>
  <c r="A1971" i="1" s="1"/>
  <c r="B1972" i="1"/>
  <c r="A1972" i="1" s="1" a="1"/>
  <c r="A1972" i="1" s="1"/>
  <c r="B1973" i="1"/>
  <c r="A1973" i="1" s="1" a="1"/>
  <c r="A1973" i="1" s="1"/>
  <c r="B1974" i="1"/>
  <c r="A1974" i="1" s="1" a="1"/>
  <c r="A1974" i="1" s="1"/>
  <c r="B1975" i="1"/>
  <c r="A1975" i="1" s="1" a="1"/>
  <c r="A1975" i="1" s="1"/>
  <c r="B1976" i="1"/>
  <c r="A1976" i="1" s="1" a="1"/>
  <c r="A1976" i="1" s="1"/>
  <c r="B1977" i="1"/>
  <c r="A1977" i="1" s="1" a="1"/>
  <c r="A1977" i="1" s="1"/>
  <c r="B1978" i="1"/>
  <c r="A1978" i="1" s="1" a="1"/>
  <c r="A1978" i="1" s="1"/>
  <c r="B1979" i="1"/>
  <c r="A1979" i="1" s="1" a="1"/>
  <c r="A1979" i="1" s="1"/>
  <c r="B1980" i="1"/>
  <c r="A1980" i="1" s="1" a="1"/>
  <c r="A1980" i="1" s="1"/>
  <c r="B1981" i="1"/>
  <c r="A1981" i="1" s="1" a="1"/>
  <c r="A1981" i="1" s="1"/>
  <c r="B1982" i="1"/>
  <c r="A1982" i="1" s="1" a="1"/>
  <c r="A1982" i="1" s="1"/>
  <c r="B1983" i="1"/>
  <c r="A1983" i="1" s="1" a="1"/>
  <c r="A1983" i="1" s="1"/>
  <c r="B1984" i="1"/>
  <c r="A1984" i="1" s="1" a="1"/>
  <c r="A1984" i="1" s="1"/>
  <c r="B1985" i="1"/>
  <c r="A1985" i="1" s="1" a="1"/>
  <c r="A1985" i="1" s="1"/>
  <c r="B1986" i="1"/>
  <c r="A1986" i="1" s="1" a="1"/>
  <c r="A1986" i="1" s="1"/>
  <c r="B1987" i="1"/>
  <c r="A1987" i="1" s="1" a="1"/>
  <c r="A1987" i="1" s="1"/>
  <c r="B1988" i="1"/>
  <c r="A1988" i="1" s="1" a="1"/>
  <c r="A1988" i="1" s="1"/>
  <c r="B1989" i="1"/>
  <c r="A1989" i="1" s="1" a="1"/>
  <c r="A1989" i="1" s="1"/>
  <c r="B1990" i="1"/>
  <c r="A1990" i="1" s="1" a="1"/>
  <c r="A1990" i="1" s="1"/>
  <c r="B1991" i="1"/>
  <c r="A1991" i="1" s="1" a="1"/>
  <c r="A1991" i="1" s="1"/>
  <c r="B1992" i="1"/>
  <c r="A1992" i="1" s="1" a="1"/>
  <c r="A1992" i="1" s="1"/>
  <c r="B1993" i="1"/>
  <c r="A1993" i="1" s="1" a="1"/>
  <c r="A1993" i="1" s="1"/>
  <c r="B1994" i="1"/>
  <c r="A1994" i="1" s="1" a="1"/>
  <c r="A1994" i="1" s="1"/>
  <c r="B1995" i="1"/>
  <c r="A1995" i="1" s="1" a="1"/>
  <c r="A1995" i="1" s="1"/>
  <c r="B1996" i="1"/>
  <c r="A1996" i="1" s="1" a="1"/>
  <c r="A1996" i="1" s="1"/>
  <c r="B1997" i="1"/>
  <c r="A1997" i="1" s="1" a="1"/>
  <c r="A1997" i="1" s="1"/>
  <c r="B1998" i="1"/>
  <c r="A1998" i="1" s="1" a="1"/>
  <c r="A1998" i="1" s="1"/>
  <c r="B1999" i="1"/>
  <c r="A1999" i="1" s="1" a="1"/>
  <c r="A1999" i="1" s="1"/>
  <c r="B2000" i="1"/>
  <c r="A2000" i="1" s="1" a="1"/>
  <c r="A2000" i="1" s="1"/>
  <c r="B2001" i="1"/>
  <c r="A2001" i="1" s="1" a="1"/>
  <c r="A2001" i="1" s="1"/>
  <c r="B2002" i="1"/>
  <c r="A2002" i="1" s="1" a="1"/>
  <c r="A2002" i="1" s="1"/>
  <c r="B2003" i="1"/>
  <c r="A2003" i="1" s="1" a="1"/>
  <c r="A2003" i="1" s="1"/>
  <c r="B2004" i="1"/>
  <c r="A2004" i="1" s="1" a="1"/>
  <c r="A2004" i="1" s="1"/>
  <c r="B2005" i="1"/>
  <c r="A2005" i="1" s="1" a="1"/>
  <c r="A2005" i="1" s="1"/>
  <c r="B2006" i="1"/>
  <c r="A2006" i="1" s="1" a="1"/>
  <c r="A2006" i="1" s="1"/>
  <c r="B2007" i="1"/>
  <c r="A2007" i="1" s="1" a="1"/>
  <c r="A2007" i="1" s="1"/>
  <c r="B2008" i="1"/>
  <c r="A2008" i="1" s="1" a="1"/>
  <c r="A2008" i="1" s="1"/>
  <c r="B2009" i="1"/>
  <c r="A2009" i="1" s="1" a="1"/>
  <c r="A2009" i="1" s="1"/>
  <c r="B2010" i="1"/>
  <c r="A2010" i="1" s="1" a="1"/>
  <c r="A2010" i="1" s="1"/>
  <c r="B2011" i="1"/>
  <c r="A2011" i="1" s="1" a="1"/>
  <c r="A2011" i="1" s="1"/>
  <c r="B2012" i="1"/>
  <c r="A2012" i="1" s="1" a="1"/>
  <c r="A2012" i="1" s="1"/>
  <c r="B2013" i="1"/>
  <c r="A2013" i="1" s="1" a="1"/>
  <c r="A2013" i="1" s="1"/>
  <c r="B2014" i="1"/>
  <c r="A2014" i="1" s="1" a="1"/>
  <c r="A2014" i="1" s="1"/>
  <c r="B2015" i="1"/>
  <c r="A2015" i="1" s="1" a="1"/>
  <c r="A2015" i="1" s="1"/>
  <c r="B2016" i="1"/>
  <c r="A2016" i="1" s="1" a="1"/>
  <c r="A2016" i="1" s="1"/>
  <c r="B2017" i="1"/>
  <c r="A2017" i="1" s="1" a="1"/>
  <c r="A2017" i="1" s="1"/>
  <c r="B2018" i="1"/>
  <c r="A2018" i="1" s="1" a="1"/>
  <c r="A2018" i="1" s="1"/>
  <c r="B2019" i="1"/>
  <c r="A2019" i="1" s="1" a="1"/>
  <c r="A2019" i="1" s="1"/>
  <c r="B2020" i="1"/>
  <c r="A2020" i="1" s="1" a="1"/>
  <c r="A2020" i="1" s="1"/>
  <c r="B2021" i="1"/>
  <c r="A2021" i="1" s="1" a="1"/>
  <c r="A2021" i="1" s="1"/>
  <c r="B2022" i="1"/>
  <c r="A2022" i="1" s="1" a="1"/>
  <c r="A2022" i="1" s="1"/>
  <c r="B2023" i="1"/>
  <c r="A2023" i="1" s="1" a="1"/>
  <c r="A2023" i="1" s="1"/>
  <c r="B2024" i="1"/>
  <c r="A2024" i="1" s="1" a="1"/>
  <c r="A2024" i="1" s="1"/>
  <c r="B2025" i="1"/>
  <c r="A2025" i="1" s="1" a="1"/>
  <c r="A2025" i="1" s="1"/>
  <c r="B2026" i="1"/>
  <c r="A2026" i="1" s="1" a="1"/>
  <c r="A2026" i="1" s="1"/>
  <c r="B2027" i="1"/>
  <c r="A2027" i="1" s="1" a="1"/>
  <c r="A2027" i="1" s="1"/>
  <c r="B2028" i="1"/>
  <c r="A2028" i="1" s="1" a="1"/>
  <c r="A2028" i="1" s="1"/>
  <c r="B2029" i="1"/>
  <c r="A2029" i="1" s="1" a="1"/>
  <c r="A2029" i="1" s="1"/>
  <c r="B2030" i="1"/>
  <c r="A2030" i="1" s="1" a="1"/>
  <c r="A2030" i="1" s="1"/>
  <c r="B2031" i="1"/>
  <c r="A2031" i="1" s="1" a="1"/>
  <c r="A2031" i="1" s="1"/>
  <c r="B2032" i="1"/>
  <c r="A2032" i="1" s="1" a="1"/>
  <c r="A2032" i="1" s="1"/>
  <c r="B2033" i="1"/>
  <c r="A2033" i="1" s="1" a="1"/>
  <c r="A2033" i="1" s="1"/>
  <c r="B2034" i="1"/>
  <c r="A2034" i="1" s="1" a="1"/>
  <c r="A2034" i="1" s="1"/>
  <c r="B2035" i="1"/>
  <c r="A2035" i="1" s="1" a="1"/>
  <c r="A2035" i="1" s="1"/>
  <c r="B2036" i="1"/>
  <c r="A2036" i="1" s="1" a="1"/>
  <c r="A2036" i="1" s="1"/>
  <c r="B2037" i="1"/>
  <c r="A2037" i="1" s="1" a="1"/>
  <c r="A2037" i="1" s="1"/>
  <c r="B2038" i="1"/>
  <c r="A2038" i="1" s="1" a="1"/>
  <c r="A2038" i="1" s="1"/>
  <c r="B2039" i="1"/>
  <c r="A2039" i="1" s="1" a="1"/>
  <c r="A2039" i="1" s="1"/>
  <c r="B2040" i="1"/>
  <c r="A2040" i="1" s="1" a="1"/>
  <c r="A2040" i="1" s="1"/>
  <c r="B2041" i="1"/>
  <c r="A2041" i="1" s="1" a="1"/>
  <c r="A2041" i="1" s="1"/>
  <c r="B2042" i="1"/>
  <c r="A2042" i="1" s="1" a="1"/>
  <c r="A2042" i="1" s="1"/>
  <c r="B2043" i="1"/>
  <c r="A2043" i="1" s="1" a="1"/>
  <c r="A2043" i="1" s="1"/>
  <c r="B2044" i="1"/>
  <c r="A2044" i="1" s="1" a="1"/>
  <c r="A2044" i="1" s="1"/>
  <c r="B2045" i="1"/>
  <c r="A2045" i="1" s="1" a="1"/>
  <c r="A2045" i="1" s="1"/>
  <c r="B2046" i="1"/>
  <c r="A2046" i="1" s="1" a="1"/>
  <c r="A2046" i="1" s="1"/>
  <c r="B2047" i="1"/>
  <c r="A2047" i="1" s="1" a="1"/>
  <c r="A2047" i="1" s="1"/>
  <c r="B2048" i="1"/>
  <c r="A2048" i="1" s="1" a="1"/>
  <c r="A2048" i="1" s="1"/>
  <c r="B2049" i="1"/>
  <c r="A2049" i="1" s="1" a="1"/>
  <c r="A2049" i="1" s="1"/>
  <c r="B2050" i="1"/>
  <c r="A2050" i="1" s="1" a="1"/>
  <c r="A2050" i="1" s="1"/>
  <c r="B2051" i="1"/>
  <c r="A2051" i="1" s="1" a="1"/>
  <c r="A2051" i="1" s="1"/>
  <c r="B2052" i="1"/>
  <c r="A2052" i="1" s="1" a="1"/>
  <c r="A2052" i="1" s="1"/>
  <c r="B2053" i="1"/>
  <c r="A2053" i="1" s="1" a="1"/>
  <c r="A2053" i="1" s="1"/>
  <c r="B2054" i="1"/>
  <c r="A2054" i="1" s="1" a="1"/>
  <c r="A2054" i="1" s="1"/>
  <c r="B2055" i="1"/>
  <c r="A2055" i="1" s="1" a="1"/>
  <c r="A2055" i="1" s="1"/>
  <c r="B2056" i="1"/>
  <c r="A2056" i="1" s="1" a="1"/>
  <c r="A2056" i="1" s="1"/>
  <c r="B2057" i="1"/>
  <c r="A2057" i="1" s="1" a="1"/>
  <c r="A2057" i="1" s="1"/>
  <c r="B2058" i="1"/>
  <c r="A2058" i="1" s="1" a="1"/>
  <c r="A2058" i="1" s="1"/>
  <c r="B2059" i="1"/>
  <c r="A2059" i="1" s="1" a="1"/>
  <c r="A2059" i="1" s="1"/>
  <c r="B2060" i="1"/>
  <c r="A2060" i="1" s="1" a="1"/>
  <c r="A2060" i="1" s="1"/>
  <c r="B2061" i="1"/>
  <c r="A2061" i="1" s="1" a="1"/>
  <c r="A2061" i="1" s="1"/>
  <c r="B2062" i="1"/>
  <c r="A2062" i="1" s="1" a="1"/>
  <c r="A2062" i="1" s="1"/>
  <c r="B2063" i="1"/>
  <c r="A2063" i="1" s="1" a="1"/>
  <c r="A2063" i="1" s="1"/>
  <c r="B2064" i="1"/>
  <c r="A2064" i="1" s="1" a="1"/>
  <c r="A2064" i="1" s="1"/>
  <c r="B2065" i="1"/>
  <c r="A2065" i="1" s="1" a="1"/>
  <c r="A2065" i="1" s="1"/>
  <c r="B2066" i="1"/>
  <c r="A2066" i="1" s="1" a="1"/>
  <c r="A2066" i="1" s="1"/>
  <c r="B2067" i="1"/>
  <c r="A2067" i="1" s="1" a="1"/>
  <c r="A2067" i="1" s="1"/>
  <c r="B2068" i="1"/>
  <c r="A2068" i="1" s="1" a="1"/>
  <c r="A2068" i="1" s="1"/>
  <c r="B2069" i="1"/>
  <c r="A2069" i="1" s="1" a="1"/>
  <c r="A2069" i="1" s="1"/>
  <c r="B2070" i="1"/>
  <c r="A2070" i="1" s="1" a="1"/>
  <c r="A2070" i="1" s="1"/>
  <c r="B2071" i="1"/>
  <c r="A2071" i="1" s="1" a="1"/>
  <c r="A2071" i="1" s="1"/>
  <c r="B2072" i="1"/>
  <c r="A2072" i="1" s="1" a="1"/>
  <c r="A2072" i="1" s="1"/>
  <c r="B2073" i="1"/>
  <c r="A2073" i="1" s="1" a="1"/>
  <c r="A2073" i="1" s="1"/>
  <c r="B2074" i="1"/>
  <c r="A2074" i="1" s="1" a="1"/>
  <c r="A2074" i="1" s="1"/>
  <c r="B2075" i="1"/>
  <c r="A2075" i="1" s="1" a="1"/>
  <c r="A2075" i="1" s="1"/>
  <c r="B2076" i="1"/>
  <c r="A2076" i="1" s="1" a="1"/>
  <c r="A2076" i="1" s="1"/>
  <c r="B2077" i="1"/>
  <c r="A2077" i="1" s="1" a="1"/>
  <c r="A2077" i="1" s="1"/>
  <c r="B2078" i="1"/>
  <c r="A2078" i="1" s="1" a="1"/>
  <c r="A2078" i="1" s="1"/>
  <c r="B2079" i="1"/>
  <c r="A2079" i="1" s="1" a="1"/>
  <c r="A2079" i="1" s="1"/>
  <c r="B2080" i="1"/>
  <c r="A2080" i="1" s="1" a="1"/>
  <c r="A2080" i="1" s="1"/>
  <c r="B2081" i="1"/>
  <c r="A2081" i="1" s="1" a="1"/>
  <c r="A2081" i="1" s="1"/>
  <c r="B2082" i="1"/>
  <c r="A2082" i="1" s="1" a="1"/>
  <c r="A2082" i="1" s="1"/>
  <c r="B2083" i="1"/>
  <c r="A2083" i="1" s="1" a="1"/>
  <c r="A2083" i="1" s="1"/>
  <c r="B2084" i="1"/>
  <c r="A2084" i="1" s="1" a="1"/>
  <c r="A2084" i="1" s="1"/>
  <c r="B2085" i="1"/>
  <c r="A2085" i="1" s="1" a="1"/>
  <c r="A2085" i="1" s="1"/>
  <c r="B2086" i="1"/>
  <c r="A2086" i="1" s="1" a="1"/>
  <c r="A2086" i="1" s="1"/>
  <c r="B2087" i="1"/>
  <c r="A2087" i="1" s="1" a="1"/>
  <c r="A2087" i="1" s="1"/>
  <c r="B2088" i="1"/>
  <c r="A2088" i="1" s="1" a="1"/>
  <c r="A2088" i="1" s="1"/>
  <c r="B2089" i="1"/>
  <c r="A2089" i="1" s="1" a="1"/>
  <c r="A2089" i="1" s="1"/>
  <c r="B2090" i="1"/>
  <c r="A2090" i="1" s="1" a="1"/>
  <c r="A2090" i="1" s="1"/>
  <c r="B2091" i="1"/>
  <c r="A2091" i="1" s="1" a="1"/>
  <c r="A2091" i="1" s="1"/>
  <c r="B2092" i="1"/>
  <c r="A2092" i="1" s="1" a="1"/>
  <c r="A2092" i="1" s="1"/>
  <c r="B2093" i="1"/>
  <c r="A2093" i="1" s="1" a="1"/>
  <c r="A2093" i="1" s="1"/>
  <c r="B2094" i="1"/>
  <c r="A2094" i="1" s="1" a="1"/>
  <c r="A2094" i="1" s="1"/>
  <c r="B2095" i="1"/>
  <c r="A2095" i="1" s="1" a="1"/>
  <c r="A2095" i="1" s="1"/>
  <c r="B2096" i="1"/>
  <c r="A2096" i="1" s="1" a="1"/>
  <c r="A2096" i="1" s="1"/>
  <c r="B2097" i="1"/>
  <c r="A2097" i="1" s="1" a="1"/>
  <c r="A2097" i="1" s="1"/>
  <c r="B2098" i="1"/>
  <c r="A2098" i="1" s="1" a="1"/>
  <c r="A2098" i="1" s="1"/>
  <c r="B2099" i="1"/>
  <c r="A2099" i="1" s="1" a="1"/>
  <c r="A2099" i="1" s="1"/>
  <c r="B2100" i="1"/>
  <c r="A2100" i="1" s="1" a="1"/>
  <c r="A2100" i="1" s="1"/>
  <c r="B2101" i="1"/>
  <c r="A2101" i="1" s="1" a="1"/>
  <c r="A2101" i="1" s="1"/>
  <c r="B2102" i="1"/>
  <c r="A2102" i="1" s="1" a="1"/>
  <c r="A2102" i="1" s="1"/>
  <c r="B2103" i="1"/>
  <c r="A2103" i="1" s="1" a="1"/>
  <c r="A2103" i="1" s="1"/>
  <c r="B2104" i="1"/>
  <c r="A2104" i="1" s="1" a="1"/>
  <c r="A2104" i="1" s="1"/>
  <c r="B2105" i="1"/>
  <c r="A2105" i="1" s="1" a="1"/>
  <c r="A2105" i="1" s="1"/>
  <c r="B2106" i="1"/>
  <c r="A2106" i="1" s="1" a="1"/>
  <c r="A2106" i="1" s="1"/>
  <c r="B2107" i="1"/>
  <c r="A2107" i="1" s="1" a="1"/>
  <c r="A2107" i="1" s="1"/>
  <c r="B2108" i="1"/>
  <c r="A2108" i="1" s="1" a="1"/>
  <c r="A2108" i="1" s="1"/>
  <c r="B2109" i="1"/>
  <c r="A2109" i="1" s="1" a="1"/>
  <c r="A2109" i="1" s="1"/>
  <c r="B2110" i="1"/>
  <c r="A2110" i="1" s="1" a="1"/>
  <c r="A2110" i="1" s="1"/>
  <c r="B2111" i="1"/>
  <c r="A2111" i="1" s="1" a="1"/>
  <c r="A2111" i="1" s="1"/>
  <c r="B2112" i="1"/>
  <c r="A2112" i="1" s="1" a="1"/>
  <c r="A2112" i="1" s="1"/>
  <c r="B2113" i="1"/>
  <c r="A2113" i="1" s="1" a="1"/>
  <c r="A2113" i="1" s="1"/>
  <c r="B2114" i="1"/>
  <c r="A2114" i="1" s="1" a="1"/>
  <c r="A2114" i="1" s="1"/>
  <c r="B2115" i="1"/>
  <c r="A2115" i="1" s="1" a="1"/>
  <c r="A2115" i="1" s="1"/>
  <c r="B2116" i="1"/>
  <c r="A2116" i="1" s="1" a="1"/>
  <c r="A2116" i="1" s="1"/>
  <c r="B2117" i="1"/>
  <c r="A2117" i="1" s="1" a="1"/>
  <c r="A2117" i="1" s="1"/>
  <c r="B2118" i="1"/>
  <c r="A2118" i="1" s="1" a="1"/>
  <c r="A2118" i="1" s="1"/>
  <c r="B2119" i="1"/>
  <c r="A2119" i="1" s="1" a="1"/>
  <c r="A2119" i="1" s="1"/>
  <c r="B2120" i="1"/>
  <c r="A2120" i="1" s="1" a="1"/>
  <c r="A2120" i="1" s="1"/>
  <c r="B2121" i="1"/>
  <c r="A2121" i="1" s="1" a="1"/>
  <c r="A2121" i="1" s="1"/>
  <c r="B2122" i="1"/>
  <c r="A2122" i="1" s="1" a="1"/>
  <c r="A2122" i="1" s="1"/>
  <c r="B2123" i="1"/>
  <c r="A2123" i="1" s="1" a="1"/>
  <c r="A2123" i="1" s="1"/>
  <c r="B2124" i="1"/>
  <c r="A2124" i="1" s="1" a="1"/>
  <c r="A2124" i="1" s="1"/>
  <c r="B2125" i="1"/>
  <c r="A2125" i="1" s="1" a="1"/>
  <c r="A2125" i="1" s="1"/>
  <c r="B2126" i="1"/>
  <c r="A2126" i="1" s="1" a="1"/>
  <c r="A2126" i="1" s="1"/>
  <c r="B2127" i="1"/>
  <c r="A2127" i="1" s="1" a="1"/>
  <c r="A2127" i="1" s="1"/>
  <c r="B2128" i="1"/>
  <c r="A2128" i="1" s="1" a="1"/>
  <c r="A2128" i="1" s="1"/>
  <c r="B2129" i="1"/>
  <c r="A2129" i="1" s="1" a="1"/>
  <c r="A2129" i="1" s="1"/>
  <c r="B2130" i="1"/>
  <c r="A2130" i="1" s="1" a="1"/>
  <c r="A2130" i="1" s="1"/>
  <c r="B2131" i="1"/>
  <c r="A2131" i="1" s="1" a="1"/>
  <c r="A2131" i="1" s="1"/>
  <c r="B2132" i="1"/>
  <c r="A2132" i="1" s="1" a="1"/>
  <c r="A2132" i="1" s="1"/>
  <c r="B2133" i="1"/>
  <c r="A2133" i="1" s="1" a="1"/>
  <c r="A2133" i="1" s="1"/>
  <c r="B2134" i="1"/>
  <c r="A2134" i="1" s="1" a="1"/>
  <c r="A2134" i="1" s="1"/>
  <c r="B2135" i="1"/>
  <c r="A2135" i="1" s="1" a="1"/>
  <c r="A2135" i="1" s="1"/>
  <c r="B2136" i="1"/>
  <c r="A2136" i="1" s="1" a="1"/>
  <c r="A2136" i="1" s="1"/>
  <c r="B2137" i="1"/>
  <c r="A2137" i="1" s="1" a="1"/>
  <c r="A2137" i="1" s="1"/>
  <c r="B2138" i="1"/>
  <c r="A2138" i="1" s="1" a="1"/>
  <c r="A2138" i="1" s="1"/>
  <c r="B2139" i="1"/>
  <c r="A2139" i="1" s="1" a="1"/>
  <c r="A2139" i="1" s="1"/>
  <c r="B2140" i="1"/>
  <c r="A2140" i="1" s="1" a="1"/>
  <c r="A2140" i="1" s="1"/>
  <c r="B2141" i="1"/>
  <c r="A2141" i="1" s="1" a="1"/>
  <c r="A2141" i="1" s="1"/>
  <c r="B2142" i="1"/>
  <c r="A2142" i="1" s="1" a="1"/>
  <c r="A2142" i="1" s="1"/>
  <c r="B2143" i="1"/>
  <c r="A2143" i="1" s="1" a="1"/>
  <c r="A2143" i="1" s="1"/>
  <c r="B2144" i="1"/>
  <c r="A2144" i="1" s="1" a="1"/>
  <c r="A2144" i="1" s="1"/>
  <c r="B2145" i="1"/>
  <c r="A2145" i="1" s="1" a="1"/>
  <c r="A2145" i="1" s="1"/>
  <c r="B2146" i="1"/>
  <c r="A2146" i="1" s="1" a="1"/>
  <c r="A2146" i="1" s="1"/>
  <c r="B2147" i="1"/>
  <c r="A2147" i="1" s="1" a="1"/>
  <c r="A2147" i="1" s="1"/>
  <c r="B2148" i="1"/>
  <c r="A2148" i="1" s="1" a="1"/>
  <c r="A2148" i="1" s="1"/>
  <c r="B2149" i="1"/>
  <c r="A2149" i="1" s="1" a="1"/>
  <c r="A2149" i="1" s="1"/>
  <c r="B2150" i="1"/>
  <c r="A2150" i="1" s="1" a="1"/>
  <c r="A2150" i="1" s="1"/>
  <c r="B2151" i="1"/>
  <c r="A2151" i="1" s="1" a="1"/>
  <c r="A2151" i="1" s="1"/>
  <c r="B2152" i="1"/>
  <c r="A2152" i="1" s="1" a="1"/>
  <c r="A2152" i="1" s="1"/>
  <c r="B2153" i="1"/>
  <c r="A2153" i="1" s="1" a="1"/>
  <c r="A2153" i="1" s="1"/>
  <c r="B2154" i="1"/>
  <c r="A2154" i="1" s="1" a="1"/>
  <c r="A2154" i="1" s="1"/>
  <c r="B2155" i="1"/>
  <c r="A2155" i="1" s="1" a="1"/>
  <c r="A2155" i="1" s="1"/>
  <c r="B2156" i="1"/>
  <c r="A2156" i="1" s="1" a="1"/>
  <c r="A2156" i="1" s="1"/>
  <c r="B2157" i="1"/>
  <c r="A2157" i="1" s="1" a="1"/>
  <c r="A2157" i="1" s="1"/>
  <c r="B2158" i="1"/>
  <c r="A2158" i="1" s="1" a="1"/>
  <c r="A2158" i="1" s="1"/>
  <c r="B2159" i="1"/>
  <c r="A2159" i="1" s="1" a="1"/>
  <c r="A2159" i="1" s="1"/>
  <c r="B2160" i="1"/>
  <c r="A2160" i="1" s="1" a="1"/>
  <c r="A2160" i="1" s="1"/>
  <c r="B2161" i="1"/>
  <c r="A2161" i="1" s="1" a="1"/>
  <c r="A2161" i="1" s="1"/>
  <c r="B2162" i="1"/>
  <c r="A2162" i="1" s="1" a="1"/>
  <c r="A2162" i="1" s="1"/>
  <c r="B2163" i="1"/>
  <c r="A2163" i="1" s="1" a="1"/>
  <c r="A2163" i="1" s="1"/>
  <c r="B2164" i="1"/>
  <c r="A2164" i="1" s="1" a="1"/>
  <c r="A2164" i="1" s="1"/>
  <c r="B2165" i="1"/>
  <c r="A2165" i="1" s="1" a="1"/>
  <c r="A2165" i="1" s="1"/>
  <c r="B2166" i="1"/>
  <c r="A2166" i="1" s="1" a="1"/>
  <c r="A2166" i="1" s="1"/>
  <c r="B2167" i="1"/>
  <c r="A2167" i="1" s="1" a="1"/>
  <c r="A2167" i="1" s="1"/>
  <c r="B2168" i="1"/>
  <c r="A2168" i="1" s="1" a="1"/>
  <c r="A2168" i="1" s="1"/>
  <c r="B2169" i="1"/>
  <c r="A2169" i="1" s="1" a="1"/>
  <c r="A2169" i="1" s="1"/>
  <c r="B2170" i="1"/>
  <c r="A2170" i="1" s="1" a="1"/>
  <c r="A2170" i="1" s="1"/>
  <c r="B2171" i="1"/>
  <c r="A2171" i="1" s="1" a="1"/>
  <c r="A2171" i="1" s="1"/>
  <c r="B2172" i="1"/>
  <c r="A2172" i="1" s="1" a="1"/>
  <c r="A2172" i="1" s="1"/>
  <c r="B2173" i="1"/>
  <c r="A2173" i="1" s="1" a="1"/>
  <c r="A2173" i="1" s="1"/>
  <c r="B2174" i="1"/>
  <c r="A2174" i="1" s="1" a="1"/>
  <c r="A2174" i="1" s="1"/>
  <c r="B2175" i="1"/>
  <c r="A2175" i="1" s="1" a="1"/>
  <c r="A2175" i="1" s="1"/>
  <c r="B2176" i="1"/>
  <c r="A2176" i="1" s="1" a="1"/>
  <c r="A2176" i="1" s="1"/>
  <c r="B2177" i="1"/>
  <c r="A2177" i="1" s="1" a="1"/>
  <c r="A2177" i="1" s="1"/>
  <c r="B2178" i="1"/>
  <c r="A2178" i="1" s="1" a="1"/>
  <c r="A2178" i="1" s="1"/>
  <c r="B2179" i="1"/>
  <c r="A2179" i="1" s="1" a="1"/>
  <c r="A2179" i="1" s="1"/>
  <c r="B2180" i="1"/>
  <c r="A2180" i="1" s="1" a="1"/>
  <c r="A2180" i="1" s="1"/>
  <c r="B2181" i="1"/>
  <c r="A2181" i="1" s="1" a="1"/>
  <c r="A2181" i="1" s="1"/>
  <c r="B2182" i="1"/>
  <c r="A2182" i="1" s="1" a="1"/>
  <c r="A2182" i="1" s="1"/>
  <c r="B2183" i="1"/>
  <c r="A2183" i="1" s="1" a="1"/>
  <c r="A2183" i="1" s="1"/>
  <c r="B2184" i="1"/>
  <c r="A2184" i="1" s="1" a="1"/>
  <c r="A2184" i="1" s="1"/>
  <c r="B2185" i="1"/>
  <c r="A2185" i="1" s="1" a="1"/>
  <c r="A2185" i="1" s="1"/>
  <c r="B2186" i="1"/>
  <c r="A2186" i="1" s="1" a="1"/>
  <c r="A2186" i="1" s="1"/>
  <c r="B2187" i="1"/>
  <c r="A2187" i="1" s="1" a="1"/>
  <c r="A2187" i="1" s="1"/>
  <c r="B2188" i="1"/>
  <c r="A2188" i="1" s="1" a="1"/>
  <c r="A2188" i="1" s="1"/>
  <c r="B2189" i="1"/>
  <c r="A2189" i="1" s="1" a="1"/>
  <c r="A2189" i="1" s="1"/>
  <c r="B2190" i="1"/>
  <c r="A2190" i="1" s="1" a="1"/>
  <c r="A2190" i="1" s="1"/>
  <c r="B2191" i="1"/>
  <c r="A2191" i="1" s="1" a="1"/>
  <c r="A2191" i="1" s="1"/>
  <c r="B2192" i="1"/>
  <c r="B2193" i="1"/>
  <c r="A2193" i="1" s="1" a="1"/>
  <c r="A2193" i="1" s="1"/>
  <c r="B2194" i="1"/>
  <c r="A2194" i="1" s="1" a="1"/>
  <c r="A2194" i="1" s="1"/>
  <c r="B2195" i="1"/>
  <c r="A2195" i="1" s="1" a="1"/>
  <c r="A2195" i="1" s="1"/>
  <c r="B2196" i="1"/>
  <c r="A2196" i="1" s="1" a="1"/>
  <c r="A2196" i="1" s="1"/>
  <c r="B2197" i="1"/>
  <c r="A2197" i="1" s="1" a="1"/>
  <c r="A2197" i="1" s="1"/>
  <c r="B2198" i="1"/>
  <c r="A2198" i="1" s="1" a="1"/>
  <c r="A2198" i="1" s="1"/>
  <c r="B2199" i="1"/>
  <c r="A2199" i="1" s="1" a="1"/>
  <c r="A2199" i="1" s="1"/>
  <c r="B2200" i="1"/>
  <c r="A2200" i="1" s="1" a="1"/>
  <c r="A2200" i="1" s="1"/>
  <c r="B2201" i="1"/>
  <c r="A2201" i="1" s="1" a="1"/>
  <c r="A2201" i="1" s="1"/>
  <c r="B2202" i="1"/>
  <c r="A2202" i="1" s="1" a="1"/>
  <c r="A2202" i="1" s="1"/>
  <c r="B2203" i="1"/>
  <c r="A2203" i="1" s="1" a="1"/>
  <c r="A2203" i="1" s="1"/>
  <c r="B2204" i="1"/>
  <c r="A2204" i="1" s="1" a="1"/>
  <c r="A2204" i="1" s="1"/>
  <c r="B2205" i="1"/>
  <c r="A2205" i="1" s="1" a="1"/>
  <c r="A2205" i="1" s="1"/>
  <c r="B2206" i="1"/>
  <c r="A2206" i="1" s="1" a="1"/>
  <c r="A2206" i="1" s="1"/>
  <c r="B2207" i="1"/>
  <c r="A2207" i="1" s="1" a="1"/>
  <c r="A2207" i="1" s="1"/>
  <c r="B2208" i="1"/>
  <c r="A2208" i="1" s="1" a="1"/>
  <c r="A2208" i="1" s="1"/>
  <c r="B2209" i="1"/>
  <c r="A2209" i="1" s="1" a="1"/>
  <c r="A2209" i="1" s="1"/>
  <c r="B2210" i="1"/>
  <c r="A2210" i="1" s="1" a="1"/>
  <c r="A2210" i="1" s="1"/>
  <c r="B2211" i="1"/>
  <c r="A2211" i="1" s="1" a="1"/>
  <c r="A2211" i="1" s="1"/>
  <c r="B2212" i="1"/>
  <c r="A2212" i="1" s="1" a="1"/>
  <c r="A2212" i="1" s="1"/>
  <c r="B2213" i="1"/>
  <c r="A2213" i="1" s="1" a="1"/>
  <c r="A2213" i="1" s="1"/>
  <c r="B2214" i="1"/>
  <c r="A2214" i="1" s="1" a="1"/>
  <c r="A2214" i="1" s="1"/>
  <c r="B2215" i="1"/>
  <c r="A2215" i="1" s="1" a="1"/>
  <c r="A2215" i="1" s="1"/>
  <c r="B2216" i="1"/>
  <c r="A2216" i="1" s="1" a="1"/>
  <c r="A2216" i="1" s="1"/>
  <c r="B2217" i="1"/>
  <c r="A2217" i="1" s="1" a="1"/>
  <c r="A2217" i="1" s="1"/>
  <c r="B2218" i="1"/>
  <c r="A2218" i="1" s="1" a="1"/>
  <c r="A2218" i="1" s="1"/>
  <c r="B2219" i="1"/>
  <c r="A2219" i="1" s="1" a="1"/>
  <c r="A2219" i="1" s="1"/>
  <c r="B2220" i="1"/>
  <c r="A2220" i="1" s="1" a="1"/>
  <c r="A2220" i="1" s="1"/>
  <c r="B2221" i="1"/>
  <c r="A2221" i="1" s="1" a="1"/>
  <c r="A2221" i="1" s="1"/>
  <c r="B2222" i="1"/>
  <c r="A2222" i="1" s="1" a="1"/>
  <c r="A2222" i="1" s="1"/>
  <c r="B2223" i="1"/>
  <c r="A2223" i="1" s="1" a="1"/>
  <c r="A2223" i="1" s="1"/>
  <c r="B2224" i="1"/>
  <c r="A2224" i="1" s="1" a="1"/>
  <c r="A2224" i="1" s="1"/>
  <c r="B2225" i="1"/>
  <c r="A2225" i="1" s="1" a="1"/>
  <c r="A2225" i="1" s="1"/>
  <c r="B2226" i="1"/>
  <c r="A2226" i="1" s="1" a="1"/>
  <c r="A2226" i="1" s="1"/>
  <c r="B2227" i="1"/>
  <c r="A2227" i="1" s="1" a="1"/>
  <c r="A2227" i="1" s="1"/>
  <c r="B2228" i="1"/>
  <c r="A2228" i="1" s="1" a="1"/>
  <c r="A2228" i="1" s="1"/>
  <c r="B2229" i="1"/>
  <c r="A2229" i="1" s="1" a="1"/>
  <c r="A2229" i="1" s="1"/>
  <c r="B2230" i="1"/>
  <c r="A2230" i="1" s="1" a="1"/>
  <c r="A2230" i="1" s="1"/>
  <c r="B2231" i="1"/>
  <c r="A2231" i="1" s="1" a="1"/>
  <c r="A2231" i="1" s="1"/>
  <c r="B2232" i="1"/>
  <c r="A2232" i="1" s="1" a="1"/>
  <c r="A2232" i="1" s="1"/>
  <c r="B2233" i="1"/>
  <c r="A2233" i="1" s="1" a="1"/>
  <c r="A2233" i="1" s="1"/>
  <c r="B2234" i="1"/>
  <c r="A2234" i="1" s="1" a="1"/>
  <c r="A2234" i="1" s="1"/>
  <c r="B2235" i="1"/>
  <c r="A2235" i="1" s="1" a="1"/>
  <c r="A2235" i="1" s="1"/>
  <c r="B2236" i="1"/>
  <c r="A2236" i="1" s="1" a="1"/>
  <c r="A2236" i="1" s="1"/>
  <c r="B2237" i="1"/>
  <c r="A2237" i="1" s="1" a="1"/>
  <c r="A2237" i="1" s="1"/>
  <c r="B2238" i="1"/>
  <c r="A2238" i="1" s="1" a="1"/>
  <c r="A2238" i="1" s="1"/>
  <c r="B2239" i="1"/>
  <c r="A2239" i="1" s="1" a="1"/>
  <c r="A2239" i="1" s="1"/>
  <c r="B2240" i="1"/>
  <c r="A2240" i="1" s="1" a="1"/>
  <c r="A2240" i="1" s="1"/>
  <c r="B2241" i="1"/>
  <c r="A2241" i="1" s="1" a="1"/>
  <c r="A2241" i="1" s="1"/>
  <c r="B2242" i="1"/>
  <c r="A2242" i="1" s="1" a="1"/>
  <c r="A2242" i="1" s="1"/>
  <c r="B2243" i="1"/>
  <c r="A2243" i="1" s="1" a="1"/>
  <c r="A2243" i="1" s="1"/>
  <c r="B2244" i="1"/>
  <c r="A2244" i="1" s="1" a="1"/>
  <c r="A2244" i="1" s="1"/>
  <c r="B2245" i="1"/>
  <c r="A2245" i="1" s="1" a="1"/>
  <c r="A2245" i="1" s="1"/>
  <c r="B2246" i="1"/>
  <c r="A2246" i="1" s="1" a="1"/>
  <c r="A2246" i="1" s="1"/>
  <c r="B2247" i="1"/>
  <c r="A2247" i="1" s="1" a="1"/>
  <c r="A2247" i="1" s="1"/>
  <c r="B2248" i="1"/>
  <c r="A2248" i="1" s="1" a="1"/>
  <c r="A2248" i="1" s="1"/>
  <c r="B2249" i="1"/>
  <c r="A2249" i="1" s="1" a="1"/>
  <c r="A2249" i="1" s="1"/>
  <c r="B2250" i="1"/>
  <c r="A2250" i="1" s="1" a="1"/>
  <c r="A2250" i="1" s="1"/>
  <c r="B2251" i="1"/>
  <c r="A2251" i="1" s="1" a="1"/>
  <c r="A2251" i="1" s="1"/>
  <c r="B2252" i="1"/>
  <c r="A2252" i="1" s="1" a="1"/>
  <c r="A2252" i="1" s="1"/>
  <c r="B2253" i="1"/>
  <c r="A2253" i="1" s="1" a="1"/>
  <c r="A2253" i="1" s="1"/>
  <c r="B2254" i="1"/>
  <c r="A2254" i="1" s="1" a="1"/>
  <c r="A2254" i="1" s="1"/>
  <c r="B2255" i="1"/>
  <c r="A2255" i="1" s="1" a="1"/>
  <c r="A2255" i="1" s="1"/>
  <c r="B2256" i="1"/>
  <c r="A2256" i="1" s="1" a="1"/>
  <c r="A2256" i="1" s="1"/>
  <c r="B2257" i="1"/>
  <c r="A2257" i="1" s="1" a="1"/>
  <c r="A2257" i="1" s="1"/>
  <c r="B2258" i="1"/>
  <c r="A2258" i="1" s="1" a="1"/>
  <c r="A2258" i="1" s="1"/>
  <c r="B2259" i="1"/>
  <c r="A2259" i="1" s="1" a="1"/>
  <c r="A2259" i="1" s="1"/>
  <c r="B2260" i="1"/>
  <c r="A2260" i="1" s="1" a="1"/>
  <c r="A2260" i="1" s="1"/>
  <c r="B2261" i="1"/>
  <c r="A2261" i="1" s="1" a="1"/>
  <c r="A2261" i="1" s="1"/>
  <c r="B2262" i="1"/>
  <c r="A2262" i="1" s="1" a="1"/>
  <c r="A2262" i="1" s="1"/>
  <c r="B2263" i="1"/>
  <c r="A2263" i="1" s="1" a="1"/>
  <c r="A2263" i="1" s="1"/>
  <c r="B2264" i="1"/>
  <c r="A2264" i="1" s="1" a="1"/>
  <c r="A2264" i="1" s="1"/>
  <c r="B2265" i="1"/>
  <c r="A2265" i="1" s="1" a="1"/>
  <c r="A2265" i="1" s="1"/>
  <c r="B2266" i="1"/>
  <c r="A2266" i="1" s="1" a="1"/>
  <c r="A2266" i="1" s="1"/>
  <c r="B2267" i="1"/>
  <c r="A2267" i="1" s="1" a="1"/>
  <c r="A2267" i="1" s="1"/>
  <c r="B2268" i="1"/>
  <c r="A2268" i="1" s="1" a="1"/>
  <c r="A2268" i="1" s="1"/>
  <c r="B2269" i="1"/>
  <c r="A2269" i="1" s="1" a="1"/>
  <c r="A2269" i="1" s="1"/>
  <c r="B2270" i="1"/>
  <c r="A2270" i="1" s="1" a="1"/>
  <c r="A2270" i="1" s="1"/>
  <c r="B2271" i="1"/>
  <c r="A2271" i="1" s="1" a="1"/>
  <c r="A2271" i="1" s="1"/>
  <c r="B2272" i="1"/>
  <c r="A2272" i="1" s="1" a="1"/>
  <c r="A2272" i="1" s="1"/>
  <c r="B2273" i="1"/>
  <c r="A2273" i="1" s="1" a="1"/>
  <c r="A2273" i="1" s="1"/>
  <c r="B2274" i="1"/>
  <c r="A2274" i="1" s="1" a="1"/>
  <c r="A2274" i="1" s="1"/>
  <c r="B2275" i="1"/>
  <c r="A2275" i="1" s="1" a="1"/>
  <c r="A2275" i="1" s="1"/>
  <c r="B2276" i="1"/>
  <c r="A2276" i="1" s="1" a="1"/>
  <c r="A2276" i="1" s="1"/>
  <c r="B2277" i="1"/>
  <c r="A2277" i="1" s="1" a="1"/>
  <c r="A2277" i="1" s="1"/>
  <c r="B2278" i="1"/>
  <c r="A2278" i="1" s="1" a="1"/>
  <c r="A2278" i="1" s="1"/>
  <c r="B2279" i="1"/>
  <c r="A2279" i="1" s="1" a="1"/>
  <c r="A2279" i="1" s="1"/>
  <c r="B2280" i="1"/>
  <c r="A2280" i="1" s="1" a="1"/>
  <c r="A2280" i="1" s="1"/>
  <c r="B2281" i="1"/>
  <c r="A2281" i="1" s="1" a="1"/>
  <c r="A2281" i="1" s="1"/>
  <c r="B2282" i="1"/>
  <c r="A2282" i="1" s="1" a="1"/>
  <c r="A2282" i="1" s="1"/>
  <c r="B2283" i="1"/>
  <c r="A2283" i="1" s="1" a="1"/>
  <c r="A2283" i="1" s="1"/>
  <c r="B2284" i="1"/>
  <c r="A2284" i="1" s="1" a="1"/>
  <c r="A2284" i="1" s="1"/>
  <c r="B2285" i="1"/>
  <c r="A2285" i="1" s="1" a="1"/>
  <c r="A2285" i="1" s="1"/>
  <c r="B2286" i="1"/>
  <c r="A2286" i="1" s="1" a="1"/>
  <c r="A2286" i="1" s="1"/>
  <c r="B2287" i="1"/>
  <c r="A2287" i="1" s="1" a="1"/>
  <c r="A2287" i="1" s="1"/>
  <c r="B2288" i="1"/>
  <c r="A2288" i="1" s="1" a="1"/>
  <c r="A2288" i="1" s="1"/>
  <c r="B2289" i="1"/>
  <c r="A2289" i="1" s="1" a="1"/>
  <c r="A2289" i="1" s="1"/>
  <c r="B2290" i="1"/>
  <c r="A2290" i="1" s="1" a="1"/>
  <c r="A2290" i="1" s="1"/>
  <c r="B2291" i="1"/>
  <c r="A2291" i="1" s="1" a="1"/>
  <c r="A2291" i="1" s="1"/>
  <c r="B2292" i="1"/>
  <c r="A2292" i="1" s="1" a="1"/>
  <c r="A2292" i="1" s="1"/>
  <c r="B2293" i="1"/>
  <c r="A2293" i="1" s="1" a="1"/>
  <c r="A2293" i="1" s="1"/>
  <c r="B2294" i="1"/>
  <c r="A2294" i="1" s="1" a="1"/>
  <c r="A2294" i="1" s="1"/>
  <c r="B2295" i="1"/>
  <c r="A2295" i="1" s="1" a="1"/>
  <c r="A2295" i="1" s="1"/>
  <c r="B2296" i="1"/>
  <c r="A2296" i="1" s="1" a="1"/>
  <c r="A2296" i="1" s="1"/>
  <c r="B2297" i="1"/>
  <c r="A2297" i="1" s="1" a="1"/>
  <c r="A2297" i="1" s="1"/>
  <c r="B2298" i="1"/>
  <c r="A2298" i="1" s="1" a="1"/>
  <c r="A2298" i="1" s="1"/>
  <c r="B2299" i="1"/>
  <c r="A2299" i="1" s="1" a="1"/>
  <c r="A2299" i="1" s="1"/>
  <c r="B2300" i="1"/>
  <c r="A2300" i="1" s="1" a="1"/>
  <c r="A2300" i="1" s="1"/>
  <c r="B2301" i="1"/>
  <c r="A2301" i="1" s="1" a="1"/>
  <c r="A2301" i="1" s="1"/>
  <c r="B2302" i="1"/>
  <c r="A2302" i="1" s="1" a="1"/>
  <c r="A2302" i="1" s="1"/>
  <c r="B2303" i="1"/>
  <c r="A2303" i="1" s="1" a="1"/>
  <c r="A2303" i="1" s="1"/>
  <c r="B2304" i="1"/>
  <c r="A2304" i="1" s="1" a="1"/>
  <c r="A2304" i="1" s="1"/>
  <c r="B2305" i="1"/>
  <c r="A2305" i="1" s="1" a="1"/>
  <c r="A2305" i="1" s="1"/>
  <c r="B2306" i="1"/>
  <c r="A2306" i="1" s="1" a="1"/>
  <c r="A2306" i="1" s="1"/>
  <c r="B2307" i="1"/>
  <c r="A2307" i="1" s="1" a="1"/>
  <c r="A2307" i="1" s="1"/>
  <c r="B2308" i="1"/>
  <c r="A2308" i="1" s="1" a="1"/>
  <c r="A2308" i="1" s="1"/>
  <c r="B2309" i="1"/>
  <c r="A2309" i="1" s="1" a="1"/>
  <c r="A2309" i="1" s="1"/>
  <c r="B2310" i="1"/>
  <c r="A2310" i="1" s="1" a="1"/>
  <c r="A2310" i="1" s="1"/>
  <c r="B2311" i="1"/>
  <c r="A2311" i="1" s="1" a="1"/>
  <c r="A2311" i="1" s="1"/>
  <c r="B2312" i="1"/>
  <c r="A2312" i="1" s="1" a="1"/>
  <c r="A2312" i="1" s="1"/>
  <c r="B2313" i="1"/>
  <c r="A2313" i="1" s="1" a="1"/>
  <c r="A2313" i="1" s="1"/>
  <c r="B2314" i="1"/>
  <c r="A2314" i="1" s="1" a="1"/>
  <c r="A2314" i="1" s="1"/>
  <c r="B2315" i="1"/>
  <c r="A2315" i="1" s="1" a="1"/>
  <c r="A2315" i="1" s="1"/>
  <c r="B2316" i="1"/>
  <c r="A2316" i="1" s="1" a="1"/>
  <c r="A2316" i="1" s="1"/>
  <c r="B2317" i="1"/>
  <c r="A2317" i="1" s="1" a="1"/>
  <c r="A2317" i="1" s="1"/>
  <c r="B2318" i="1"/>
  <c r="A2318" i="1" s="1" a="1"/>
  <c r="A2318" i="1" s="1"/>
  <c r="B2319" i="1"/>
  <c r="A2319" i="1" s="1" a="1"/>
  <c r="A2319" i="1" s="1"/>
  <c r="B2320" i="1"/>
  <c r="A2320" i="1" s="1" a="1"/>
  <c r="A2320" i="1" s="1"/>
  <c r="B2321" i="1"/>
  <c r="A2321" i="1" s="1" a="1"/>
  <c r="A2321" i="1" s="1"/>
  <c r="B2322" i="1"/>
  <c r="A2322" i="1" s="1" a="1"/>
  <c r="A2322" i="1" s="1"/>
  <c r="B2323" i="1"/>
  <c r="A2323" i="1" s="1" a="1"/>
  <c r="A2323" i="1" s="1"/>
  <c r="B2324" i="1"/>
  <c r="A2324" i="1" s="1" a="1"/>
  <c r="A2324" i="1" s="1"/>
  <c r="B2325" i="1"/>
  <c r="A2325" i="1" s="1" a="1"/>
  <c r="A2325" i="1" s="1"/>
  <c r="B2326" i="1"/>
  <c r="A2326" i="1" s="1" a="1"/>
  <c r="A2326" i="1" s="1"/>
  <c r="B2327" i="1"/>
  <c r="A2327" i="1" s="1" a="1"/>
  <c r="A2327" i="1" s="1"/>
  <c r="B2328" i="1"/>
  <c r="A2328" i="1" s="1" a="1"/>
  <c r="A2328" i="1" s="1"/>
  <c r="B2329" i="1"/>
  <c r="A2329" i="1" s="1" a="1"/>
  <c r="A2329" i="1" s="1"/>
  <c r="B2330" i="1"/>
  <c r="A2330" i="1" s="1" a="1"/>
  <c r="A2330" i="1" s="1"/>
  <c r="B2331" i="1"/>
  <c r="A2331" i="1" s="1" a="1"/>
  <c r="A2331" i="1" s="1"/>
  <c r="B2332" i="1"/>
  <c r="A2332" i="1" s="1" a="1"/>
  <c r="A2332" i="1" s="1"/>
  <c r="B2333" i="1"/>
  <c r="A2333" i="1" s="1" a="1"/>
  <c r="A2333" i="1" s="1"/>
  <c r="B2334" i="1"/>
  <c r="A2334" i="1" s="1" a="1"/>
  <c r="A2334" i="1" s="1"/>
  <c r="B2335" i="1"/>
  <c r="A2335" i="1" s="1" a="1"/>
  <c r="A2335" i="1" s="1"/>
  <c r="B2336" i="1"/>
  <c r="A2336" i="1" s="1" a="1"/>
  <c r="A2336" i="1" s="1"/>
  <c r="B2337" i="1"/>
  <c r="A2337" i="1" s="1" a="1"/>
  <c r="A2337" i="1" s="1"/>
  <c r="B2338" i="1"/>
  <c r="A2338" i="1" s="1" a="1"/>
  <c r="A2338" i="1" s="1"/>
  <c r="B2339" i="1"/>
  <c r="A2339" i="1" s="1" a="1"/>
  <c r="A2339" i="1" s="1"/>
  <c r="B2340" i="1"/>
  <c r="A2340" i="1" s="1" a="1"/>
  <c r="A2340" i="1" s="1"/>
  <c r="B2341" i="1"/>
  <c r="A2341" i="1" s="1" a="1"/>
  <c r="A2341" i="1" s="1"/>
  <c r="B2342" i="1"/>
  <c r="A2342" i="1" s="1" a="1"/>
  <c r="A2342" i="1" s="1"/>
  <c r="B2343" i="1"/>
  <c r="A2343" i="1" s="1" a="1"/>
  <c r="A2343" i="1" s="1"/>
  <c r="B2344" i="1"/>
  <c r="A2344" i="1" s="1" a="1"/>
  <c r="A2344" i="1" s="1"/>
  <c r="B2345" i="1"/>
  <c r="A2345" i="1" s="1" a="1"/>
  <c r="A2345" i="1" s="1"/>
  <c r="B2346" i="1"/>
  <c r="A2346" i="1" s="1" a="1"/>
  <c r="A2346" i="1" s="1"/>
  <c r="B2347" i="1"/>
  <c r="A2347" i="1" s="1" a="1"/>
  <c r="A2347" i="1" s="1"/>
  <c r="B2348" i="1"/>
  <c r="A2348" i="1" s="1" a="1"/>
  <c r="A2348" i="1" s="1"/>
  <c r="B2349" i="1"/>
  <c r="A2349" i="1" s="1" a="1"/>
  <c r="A2349" i="1" s="1"/>
  <c r="B2350" i="1"/>
  <c r="A2350" i="1" s="1" a="1"/>
  <c r="A2350" i="1" s="1"/>
  <c r="B2351" i="1"/>
  <c r="A2351" i="1" s="1" a="1"/>
  <c r="A2351" i="1" s="1"/>
  <c r="B2352" i="1"/>
  <c r="A2352" i="1" s="1" a="1"/>
  <c r="A2352" i="1" s="1"/>
  <c r="B2353" i="1"/>
  <c r="A2353" i="1" s="1" a="1"/>
  <c r="A2353" i="1" s="1"/>
  <c r="B2354" i="1"/>
  <c r="A2354" i="1" s="1" a="1"/>
  <c r="A2354" i="1" s="1"/>
  <c r="B2355" i="1"/>
  <c r="A2355" i="1" s="1" a="1"/>
  <c r="A2355" i="1" s="1"/>
  <c r="B2356" i="1"/>
  <c r="A2356" i="1" s="1" a="1"/>
  <c r="A2356" i="1" s="1"/>
  <c r="B2357" i="1"/>
  <c r="A2357" i="1" s="1" a="1"/>
  <c r="A2357" i="1" s="1"/>
  <c r="B2358" i="1"/>
  <c r="A2358" i="1" s="1" a="1"/>
  <c r="A2358" i="1" s="1"/>
  <c r="B2359" i="1"/>
  <c r="A2359" i="1" s="1" a="1"/>
  <c r="A2359" i="1" s="1"/>
  <c r="B2360" i="1"/>
  <c r="A2360" i="1" s="1" a="1"/>
  <c r="A2360" i="1" s="1"/>
  <c r="B2361" i="1"/>
  <c r="A2361" i="1" s="1" a="1"/>
  <c r="A2361" i="1" s="1"/>
  <c r="B2362" i="1"/>
  <c r="A2362" i="1" s="1" a="1"/>
  <c r="A2362" i="1" s="1"/>
  <c r="B2363" i="1"/>
  <c r="A2363" i="1" s="1" a="1"/>
  <c r="A2363" i="1" s="1"/>
  <c r="B2364" i="1"/>
  <c r="A2364" i="1" s="1" a="1"/>
  <c r="A2364" i="1" s="1"/>
  <c r="B2365" i="1"/>
  <c r="A2365" i="1" s="1" a="1"/>
  <c r="A2365" i="1" s="1"/>
  <c r="B2366" i="1"/>
  <c r="A2366" i="1" s="1" a="1"/>
  <c r="A2366" i="1" s="1"/>
  <c r="B2367" i="1"/>
  <c r="A2367" i="1" s="1" a="1"/>
  <c r="A2367" i="1" s="1"/>
  <c r="B2368" i="1"/>
  <c r="A2368" i="1" s="1" a="1"/>
  <c r="A2368" i="1" s="1"/>
  <c r="B2369" i="1"/>
  <c r="A2369" i="1" s="1" a="1"/>
  <c r="A2369" i="1" s="1"/>
  <c r="B2370" i="1"/>
  <c r="A2370" i="1" s="1" a="1"/>
  <c r="A2370" i="1" s="1"/>
  <c r="B2371" i="1"/>
  <c r="A2371" i="1" s="1" a="1"/>
  <c r="A2371" i="1" s="1"/>
  <c r="B2372" i="1"/>
  <c r="A2372" i="1" s="1" a="1"/>
  <c r="A2372" i="1" s="1"/>
  <c r="B2373" i="1"/>
  <c r="A2373" i="1" s="1" a="1"/>
  <c r="A2373" i="1" s="1"/>
  <c r="B2374" i="1"/>
  <c r="A2374" i="1" s="1" a="1"/>
  <c r="A2374" i="1" s="1"/>
  <c r="B2375" i="1"/>
  <c r="A2375" i="1" s="1" a="1"/>
  <c r="A2375" i="1" s="1"/>
  <c r="B2376" i="1"/>
  <c r="A2376" i="1" s="1" a="1"/>
  <c r="A2376" i="1" s="1"/>
  <c r="B2377" i="1"/>
  <c r="A2377" i="1" s="1" a="1"/>
  <c r="A2377" i="1" s="1"/>
  <c r="B2378" i="1"/>
  <c r="A2378" i="1" s="1" a="1"/>
  <c r="A2378" i="1" s="1"/>
  <c r="B2379" i="1"/>
  <c r="A2379" i="1" s="1" a="1"/>
  <c r="A2379" i="1" s="1"/>
  <c r="B2380" i="1"/>
  <c r="A2380" i="1" s="1" a="1"/>
  <c r="A2380" i="1" s="1"/>
  <c r="B2381" i="1"/>
  <c r="A2381" i="1" s="1" a="1"/>
  <c r="A2381" i="1" s="1"/>
  <c r="B2382" i="1"/>
  <c r="A2382" i="1" s="1" a="1"/>
  <c r="A2382" i="1" s="1"/>
  <c r="B2383" i="1"/>
  <c r="A2383" i="1" s="1" a="1"/>
  <c r="A2383" i="1" s="1"/>
  <c r="B2384" i="1"/>
  <c r="A2384" i="1" s="1" a="1"/>
  <c r="A2384" i="1" s="1"/>
  <c r="B2385" i="1"/>
  <c r="A2385" i="1" s="1" a="1"/>
  <c r="A2385" i="1" s="1"/>
  <c r="B2386" i="1"/>
  <c r="A2386" i="1" s="1" a="1"/>
  <c r="A2386" i="1" s="1"/>
  <c r="B2387" i="1"/>
  <c r="A2387" i="1" s="1" a="1"/>
  <c r="A2387" i="1" s="1"/>
  <c r="B2388" i="1"/>
  <c r="A2388" i="1" s="1" a="1"/>
  <c r="A2388" i="1" s="1"/>
  <c r="B2389" i="1"/>
  <c r="A2389" i="1" s="1" a="1"/>
  <c r="A2389" i="1" s="1"/>
  <c r="B2390" i="1"/>
  <c r="A2390" i="1" s="1" a="1"/>
  <c r="A2390" i="1" s="1"/>
  <c r="B2391" i="1"/>
  <c r="A2391" i="1" s="1" a="1"/>
  <c r="A2391" i="1" s="1"/>
  <c r="B2392" i="1"/>
  <c r="A2392" i="1" s="1" a="1"/>
  <c r="A2392" i="1" s="1"/>
  <c r="B2393" i="1"/>
  <c r="A2393" i="1" s="1" a="1"/>
  <c r="A2393" i="1" s="1"/>
  <c r="B2394" i="1"/>
  <c r="A2394" i="1" s="1" a="1"/>
  <c r="A2394" i="1" s="1"/>
  <c r="B2395" i="1"/>
  <c r="A2395" i="1" s="1" a="1"/>
  <c r="A2395" i="1" s="1"/>
  <c r="B2396" i="1"/>
  <c r="A2396" i="1" s="1" a="1"/>
  <c r="A2396" i="1" s="1"/>
  <c r="B2397" i="1"/>
  <c r="A2397" i="1" s="1" a="1"/>
  <c r="A2397" i="1" s="1"/>
  <c r="B2398" i="1"/>
  <c r="A2398" i="1" s="1" a="1"/>
  <c r="A2398" i="1" s="1"/>
  <c r="B2399" i="1"/>
  <c r="A2399" i="1" s="1" a="1"/>
  <c r="A2399" i="1" s="1"/>
  <c r="B2400" i="1"/>
  <c r="A2400" i="1" s="1" a="1"/>
  <c r="A2400" i="1" s="1"/>
  <c r="B2401" i="1"/>
  <c r="A2401" i="1" s="1" a="1"/>
  <c r="A2401" i="1" s="1"/>
  <c r="B2402" i="1"/>
  <c r="A2402" i="1" s="1" a="1"/>
  <c r="A2402" i="1" s="1"/>
  <c r="B2403" i="1"/>
  <c r="A2403" i="1" s="1" a="1"/>
  <c r="A2403" i="1" s="1"/>
  <c r="B2404" i="1"/>
  <c r="A2404" i="1" s="1" a="1"/>
  <c r="A2404" i="1" s="1"/>
  <c r="B2405" i="1"/>
  <c r="A2405" i="1" s="1" a="1"/>
  <c r="A2405" i="1" s="1"/>
  <c r="B2406" i="1"/>
  <c r="A2406" i="1" s="1" a="1"/>
  <c r="A2406" i="1" s="1"/>
  <c r="B2407" i="1"/>
  <c r="A2407" i="1" s="1" a="1"/>
  <c r="A2407" i="1" s="1"/>
  <c r="B2408" i="1"/>
  <c r="A2408" i="1" s="1" a="1"/>
  <c r="A2408" i="1" s="1"/>
  <c r="B2409" i="1"/>
  <c r="A2409" i="1" s="1" a="1"/>
  <c r="A2409" i="1" s="1"/>
  <c r="B2410" i="1"/>
  <c r="A2410" i="1" s="1" a="1"/>
  <c r="A2410" i="1" s="1"/>
  <c r="B2411" i="1"/>
  <c r="A2411" i="1" s="1" a="1"/>
  <c r="A2411" i="1" s="1"/>
  <c r="B2412" i="1"/>
  <c r="A2412" i="1" s="1" a="1"/>
  <c r="A2412" i="1" s="1"/>
  <c r="B2413" i="1"/>
  <c r="A2413" i="1" s="1" a="1"/>
  <c r="A2413" i="1" s="1"/>
  <c r="B2414" i="1"/>
  <c r="A2414" i="1" s="1" a="1"/>
  <c r="A2414" i="1" s="1"/>
  <c r="B2415" i="1"/>
  <c r="A2415" i="1" s="1" a="1"/>
  <c r="A2415" i="1" s="1"/>
  <c r="B2416" i="1"/>
  <c r="A2416" i="1" s="1" a="1"/>
  <c r="A2416" i="1" s="1"/>
  <c r="B2417" i="1"/>
  <c r="A2417" i="1" s="1" a="1"/>
  <c r="A2417" i="1" s="1"/>
  <c r="B2418" i="1"/>
  <c r="A2418" i="1" s="1" a="1"/>
  <c r="A2418" i="1" s="1"/>
  <c r="B2419" i="1"/>
  <c r="A2419" i="1" s="1" a="1"/>
  <c r="A2419" i="1" s="1"/>
  <c r="B2420" i="1"/>
  <c r="A2420" i="1" s="1" a="1"/>
  <c r="A2420" i="1" s="1"/>
  <c r="B2421" i="1"/>
  <c r="A2421" i="1" s="1" a="1"/>
  <c r="A2421" i="1" s="1"/>
  <c r="B2422" i="1"/>
  <c r="A2422" i="1" s="1" a="1"/>
  <c r="A2422" i="1" s="1"/>
  <c r="B2423" i="1"/>
  <c r="A2423" i="1" s="1" a="1"/>
  <c r="A2423" i="1" s="1"/>
  <c r="B2424" i="1"/>
  <c r="A2424" i="1" s="1" a="1"/>
  <c r="A2424" i="1" s="1"/>
  <c r="B2425" i="1"/>
  <c r="A2425" i="1" s="1" a="1"/>
  <c r="A2425" i="1" s="1"/>
  <c r="B2426" i="1"/>
  <c r="A2426" i="1" s="1" a="1"/>
  <c r="A2426" i="1" s="1"/>
  <c r="B2427" i="1"/>
  <c r="A2427" i="1" s="1" a="1"/>
  <c r="A2427" i="1" s="1"/>
  <c r="B2428" i="1"/>
  <c r="A2428" i="1" s="1" a="1"/>
  <c r="A2428" i="1" s="1"/>
  <c r="B2429" i="1"/>
  <c r="A2429" i="1" s="1" a="1"/>
  <c r="A2429" i="1" s="1"/>
  <c r="B2430" i="1"/>
  <c r="A2430" i="1" s="1" a="1"/>
  <c r="A2430" i="1" s="1"/>
  <c r="B2431" i="1"/>
  <c r="A2431" i="1" s="1" a="1"/>
  <c r="A2431" i="1" s="1"/>
  <c r="B2432" i="1"/>
  <c r="A2432" i="1" s="1" a="1"/>
  <c r="A2432" i="1" s="1"/>
  <c r="B2433" i="1"/>
  <c r="A2433" i="1" s="1" a="1"/>
  <c r="A2433" i="1" s="1"/>
  <c r="B2434" i="1"/>
  <c r="A2434" i="1" s="1" a="1"/>
  <c r="A2434" i="1" s="1"/>
  <c r="B2435" i="1"/>
  <c r="A2435" i="1" s="1" a="1"/>
  <c r="A2435" i="1" s="1"/>
  <c r="B2436" i="1"/>
  <c r="A2436" i="1" s="1" a="1"/>
  <c r="A2436" i="1" s="1"/>
  <c r="B2437" i="1"/>
  <c r="A2437" i="1" s="1" a="1"/>
  <c r="A2437" i="1" s="1"/>
  <c r="B2438" i="1"/>
  <c r="A2438" i="1" s="1" a="1"/>
  <c r="A2438" i="1" s="1"/>
  <c r="B2439" i="1"/>
  <c r="A2439" i="1" s="1" a="1"/>
  <c r="A2439" i="1" s="1"/>
  <c r="B2440" i="1"/>
  <c r="A2440" i="1" s="1" a="1"/>
  <c r="A2440" i="1" s="1"/>
  <c r="B2441" i="1"/>
  <c r="A2441" i="1" s="1" a="1"/>
  <c r="A2441" i="1" s="1"/>
  <c r="B2442" i="1"/>
  <c r="A2442" i="1" s="1" a="1"/>
  <c r="A2442" i="1" s="1"/>
  <c r="B2443" i="1"/>
  <c r="A2443" i="1" s="1" a="1"/>
  <c r="A2443" i="1" s="1"/>
  <c r="B2444" i="1"/>
  <c r="A2444" i="1" s="1" a="1"/>
  <c r="A2444" i="1" s="1"/>
  <c r="B2445" i="1"/>
  <c r="A2445" i="1" s="1" a="1"/>
  <c r="A2445" i="1" s="1"/>
  <c r="B2446" i="1"/>
  <c r="A2446" i="1" s="1" a="1"/>
  <c r="A2446" i="1" s="1"/>
  <c r="B2447" i="1"/>
  <c r="A2447" i="1" s="1" a="1"/>
  <c r="A2447" i="1" s="1"/>
  <c r="B2448" i="1"/>
  <c r="A2448" i="1" s="1" a="1"/>
  <c r="A2448" i="1" s="1"/>
  <c r="B2449" i="1"/>
  <c r="A2449" i="1" s="1" a="1"/>
  <c r="A2449" i="1" s="1"/>
  <c r="B2450" i="1"/>
  <c r="A2450" i="1" s="1" a="1"/>
  <c r="A2450" i="1" s="1"/>
  <c r="B2451" i="1"/>
  <c r="A2451" i="1" s="1" a="1"/>
  <c r="A2451" i="1" s="1"/>
  <c r="B2452" i="1"/>
  <c r="A2452" i="1" s="1" a="1"/>
  <c r="A2452" i="1" s="1"/>
  <c r="B2453" i="1"/>
  <c r="A2453" i="1" s="1" a="1"/>
  <c r="A2453" i="1" s="1"/>
  <c r="B2454" i="1"/>
  <c r="A2454" i="1" s="1" a="1"/>
  <c r="A2454" i="1" s="1"/>
  <c r="B2455" i="1"/>
  <c r="A2455" i="1" s="1" a="1"/>
  <c r="A2455" i="1" s="1"/>
  <c r="B2456" i="1"/>
  <c r="A2456" i="1" s="1" a="1"/>
  <c r="A2456" i="1" s="1"/>
  <c r="B2457" i="1"/>
  <c r="A2457" i="1" s="1" a="1"/>
  <c r="A2457" i="1" s="1"/>
  <c r="B2458" i="1"/>
  <c r="A2458" i="1" s="1" a="1"/>
  <c r="A2458" i="1" s="1"/>
  <c r="B2459" i="1"/>
  <c r="A2459" i="1" s="1" a="1"/>
  <c r="A2459" i="1" s="1"/>
  <c r="B2460" i="1"/>
  <c r="A2460" i="1" s="1" a="1"/>
  <c r="A2460" i="1" s="1"/>
  <c r="B2461" i="1"/>
  <c r="A2461" i="1" s="1" a="1"/>
  <c r="A2461" i="1" s="1"/>
  <c r="B2462" i="1"/>
  <c r="A2462" i="1" s="1" a="1"/>
  <c r="A2462" i="1" s="1"/>
  <c r="B2463" i="1"/>
  <c r="A2463" i="1" s="1" a="1"/>
  <c r="A2463" i="1" s="1"/>
  <c r="B2464" i="1"/>
  <c r="A2464" i="1" s="1" a="1"/>
  <c r="A2464" i="1" s="1"/>
  <c r="B2465" i="1"/>
  <c r="A2465" i="1" s="1" a="1"/>
  <c r="A2465" i="1" s="1"/>
  <c r="B2466" i="1"/>
  <c r="A2466" i="1" s="1" a="1"/>
  <c r="A2466" i="1" s="1"/>
  <c r="B2467" i="1"/>
  <c r="A2467" i="1" s="1" a="1"/>
  <c r="A2467" i="1" s="1"/>
  <c r="B2468" i="1"/>
  <c r="A2468" i="1" s="1" a="1"/>
  <c r="A2468" i="1" s="1"/>
  <c r="B2469" i="1"/>
  <c r="A2469" i="1" s="1" a="1"/>
  <c r="A2469" i="1" s="1"/>
  <c r="B2470" i="1"/>
  <c r="A2470" i="1" s="1" a="1"/>
  <c r="A2470" i="1" s="1"/>
  <c r="B2471" i="1"/>
  <c r="A2471" i="1" s="1" a="1"/>
  <c r="A2471" i="1" s="1"/>
  <c r="B2472" i="1"/>
  <c r="A2472" i="1" s="1" a="1"/>
  <c r="A2472" i="1" s="1"/>
  <c r="B2473" i="1"/>
  <c r="A2473" i="1" s="1" a="1"/>
  <c r="A2473" i="1" s="1"/>
  <c r="B2474" i="1"/>
  <c r="A2474" i="1" s="1" a="1"/>
  <c r="A2474" i="1" s="1"/>
  <c r="B2475" i="1"/>
  <c r="A2475" i="1" s="1" a="1"/>
  <c r="A2475" i="1" s="1"/>
  <c r="B2476" i="1"/>
  <c r="A2476" i="1" s="1" a="1"/>
  <c r="A2476" i="1" s="1"/>
  <c r="B2477" i="1"/>
  <c r="A2477" i="1" s="1" a="1"/>
  <c r="A2477" i="1" s="1"/>
  <c r="B2478" i="1"/>
  <c r="A2478" i="1" s="1" a="1"/>
  <c r="A2478" i="1" s="1"/>
  <c r="B2479" i="1"/>
  <c r="A2479" i="1" s="1" a="1"/>
  <c r="A2479" i="1" s="1"/>
  <c r="B2480" i="1"/>
  <c r="A2480" i="1" s="1" a="1"/>
  <c r="A2480" i="1" s="1"/>
  <c r="B2481" i="1"/>
  <c r="A2481" i="1" s="1" a="1"/>
  <c r="A2481" i="1" s="1"/>
  <c r="B2482" i="1"/>
  <c r="A2482" i="1" s="1" a="1"/>
  <c r="A2482" i="1" s="1"/>
  <c r="B2483" i="1"/>
  <c r="A2483" i="1" s="1" a="1"/>
  <c r="A2483" i="1" s="1"/>
  <c r="B2484" i="1"/>
  <c r="A2484" i="1" s="1" a="1"/>
  <c r="A2484" i="1" s="1"/>
  <c r="B2485" i="1"/>
  <c r="A2485" i="1" s="1" a="1"/>
  <c r="A2485" i="1" s="1"/>
  <c r="B2486" i="1"/>
  <c r="A2486" i="1" s="1" a="1"/>
  <c r="A2486" i="1" s="1"/>
  <c r="B2487" i="1"/>
  <c r="A2487" i="1" s="1" a="1"/>
  <c r="A2487" i="1" s="1"/>
  <c r="B2488" i="1"/>
  <c r="A2488" i="1" s="1" a="1"/>
  <c r="A2488" i="1" s="1"/>
  <c r="B2489" i="1"/>
  <c r="A2489" i="1" s="1" a="1"/>
  <c r="A2489" i="1" s="1"/>
  <c r="B2490" i="1"/>
  <c r="A2490" i="1" s="1" a="1"/>
  <c r="A2490" i="1" s="1"/>
  <c r="B2491" i="1"/>
  <c r="A2491" i="1" s="1" a="1"/>
  <c r="A2491" i="1" s="1"/>
  <c r="B2492" i="1"/>
  <c r="A2492" i="1" s="1" a="1"/>
  <c r="A2492" i="1" s="1"/>
  <c r="B2493" i="1"/>
  <c r="A2493" i="1" s="1" a="1"/>
  <c r="A2493" i="1" s="1"/>
  <c r="B2494" i="1"/>
  <c r="A2494" i="1" s="1" a="1"/>
  <c r="A2494" i="1" s="1"/>
  <c r="B2495" i="1"/>
  <c r="A2495" i="1" s="1" a="1"/>
  <c r="A2495" i="1" s="1"/>
  <c r="B2496" i="1"/>
  <c r="A2496" i="1" s="1" a="1"/>
  <c r="A2496" i="1" s="1"/>
  <c r="B2497" i="1"/>
  <c r="A2497" i="1" s="1" a="1"/>
  <c r="A2497" i="1" s="1"/>
  <c r="B2498" i="1"/>
  <c r="A2498" i="1" s="1" a="1"/>
  <c r="A2498" i="1" s="1"/>
  <c r="B2499" i="1"/>
  <c r="A2499" i="1" s="1" a="1"/>
  <c r="A2499" i="1" s="1"/>
  <c r="B2500" i="1"/>
  <c r="A2500" i="1" s="1" a="1"/>
  <c r="A2500" i="1" s="1"/>
  <c r="B2501" i="1"/>
  <c r="A2501" i="1" s="1" a="1"/>
  <c r="A2501" i="1" s="1"/>
  <c r="B2502" i="1"/>
  <c r="A2502" i="1" s="1" a="1"/>
  <c r="A2502" i="1" s="1"/>
  <c r="B2503" i="1"/>
  <c r="A2503" i="1" s="1" a="1"/>
  <c r="A2503" i="1" s="1"/>
  <c r="B2504" i="1"/>
  <c r="A2504" i="1" s="1" a="1"/>
  <c r="A2504" i="1" s="1"/>
  <c r="B2505" i="1"/>
  <c r="A2505" i="1" s="1" a="1"/>
  <c r="A2505" i="1" s="1"/>
  <c r="B2506" i="1"/>
  <c r="A2506" i="1" s="1" a="1"/>
  <c r="A2506" i="1" s="1"/>
  <c r="B2507" i="1"/>
  <c r="A2507" i="1" s="1" a="1"/>
  <c r="A2507" i="1" s="1"/>
  <c r="B2508" i="1"/>
  <c r="A2508" i="1" s="1" a="1"/>
  <c r="A2508" i="1" s="1"/>
  <c r="B2509" i="1"/>
  <c r="A2509" i="1" s="1" a="1"/>
  <c r="A2509" i="1" s="1"/>
  <c r="B2510" i="1"/>
  <c r="A2510" i="1" s="1" a="1"/>
  <c r="A2510" i="1" s="1"/>
  <c r="B2511" i="1"/>
  <c r="A2511" i="1" s="1" a="1"/>
  <c r="A2511" i="1" s="1"/>
  <c r="B2512" i="1"/>
  <c r="A2512" i="1" s="1" a="1"/>
  <c r="A2512" i="1" s="1"/>
  <c r="B2513" i="1"/>
  <c r="A2513" i="1" s="1" a="1"/>
  <c r="A2513" i="1" s="1"/>
  <c r="B2514" i="1"/>
  <c r="A2514" i="1" s="1" a="1"/>
  <c r="A2514" i="1" s="1"/>
  <c r="B2515" i="1"/>
  <c r="A2515" i="1" s="1" a="1"/>
  <c r="A2515" i="1" s="1"/>
  <c r="B2516" i="1"/>
  <c r="A2516" i="1" s="1" a="1"/>
  <c r="A2516" i="1" s="1"/>
  <c r="B2517" i="1"/>
  <c r="A2517" i="1" s="1" a="1"/>
  <c r="A2517" i="1" s="1"/>
  <c r="B2518" i="1"/>
  <c r="A2518" i="1" s="1" a="1"/>
  <c r="A2518" i="1" s="1"/>
  <c r="B2519" i="1"/>
  <c r="A2519" i="1" s="1" a="1"/>
  <c r="A2519" i="1" s="1"/>
  <c r="B2520" i="1"/>
  <c r="A2520" i="1" s="1" a="1"/>
  <c r="A2520" i="1" s="1"/>
  <c r="B2521" i="1"/>
  <c r="A2521" i="1" s="1" a="1"/>
  <c r="A2521" i="1" s="1"/>
  <c r="B2522" i="1"/>
  <c r="A2522" i="1" s="1" a="1"/>
  <c r="A2522" i="1" s="1"/>
  <c r="B2523" i="1"/>
  <c r="A2523" i="1" s="1" a="1"/>
  <c r="A2523" i="1" s="1"/>
  <c r="B2524" i="1"/>
  <c r="A2524" i="1" s="1" a="1"/>
  <c r="A2524" i="1" s="1"/>
  <c r="B2525" i="1"/>
  <c r="A2525" i="1" s="1" a="1"/>
  <c r="A2525" i="1" s="1"/>
  <c r="B2526" i="1"/>
  <c r="A2526" i="1" s="1" a="1"/>
  <c r="A2526" i="1" s="1"/>
  <c r="B2527" i="1"/>
  <c r="A2527" i="1" s="1" a="1"/>
  <c r="A2527" i="1" s="1"/>
  <c r="B2528" i="1"/>
  <c r="A2528" i="1" s="1" a="1"/>
  <c r="A2528" i="1" s="1"/>
  <c r="B2529" i="1"/>
  <c r="A2529" i="1" s="1" a="1"/>
  <c r="A2529" i="1" s="1"/>
  <c r="B2530" i="1"/>
  <c r="A2530" i="1" s="1" a="1"/>
  <c r="A2530" i="1" s="1"/>
  <c r="B2531" i="1"/>
  <c r="A2531" i="1" s="1" a="1"/>
  <c r="A2531" i="1" s="1"/>
  <c r="B2532" i="1"/>
  <c r="A2532" i="1" s="1" a="1"/>
  <c r="A2532" i="1" s="1"/>
  <c r="B2533" i="1"/>
  <c r="A2533" i="1" s="1" a="1"/>
  <c r="A2533" i="1" s="1"/>
  <c r="B2534" i="1"/>
  <c r="A2534" i="1" s="1" a="1"/>
  <c r="A2534" i="1" s="1"/>
  <c r="B2535" i="1"/>
  <c r="A2535" i="1" s="1" a="1"/>
  <c r="A2535" i="1" s="1"/>
  <c r="B2536" i="1"/>
  <c r="A2536" i="1" s="1" a="1"/>
  <c r="A2536" i="1" s="1"/>
  <c r="B2537" i="1"/>
  <c r="A2537" i="1" s="1" a="1"/>
  <c r="A2537" i="1" s="1"/>
  <c r="B2538" i="1"/>
  <c r="A2538" i="1" s="1" a="1"/>
  <c r="A2538" i="1" s="1"/>
  <c r="B2539" i="1"/>
  <c r="A2539" i="1" s="1" a="1"/>
  <c r="A2539" i="1" s="1"/>
  <c r="B2540" i="1"/>
  <c r="A2540" i="1" s="1" a="1"/>
  <c r="A2540" i="1" s="1"/>
  <c r="B2541" i="1"/>
  <c r="A2541" i="1" s="1" a="1"/>
  <c r="A2541" i="1" s="1"/>
  <c r="B2542" i="1"/>
  <c r="A2542" i="1" s="1" a="1"/>
  <c r="A2542" i="1" s="1"/>
  <c r="B2543" i="1"/>
  <c r="A2543" i="1" s="1" a="1"/>
  <c r="A2543" i="1" s="1"/>
  <c r="B2544" i="1"/>
  <c r="A2544" i="1" s="1" a="1"/>
  <c r="A2544" i="1" s="1"/>
  <c r="B2545" i="1"/>
  <c r="A2545" i="1" s="1" a="1"/>
  <c r="A2545" i="1" s="1"/>
  <c r="B2546" i="1"/>
  <c r="A2546" i="1" s="1" a="1"/>
  <c r="A2546" i="1" s="1"/>
  <c r="B2547" i="1"/>
  <c r="A2547" i="1" s="1" a="1"/>
  <c r="A2547" i="1" s="1"/>
  <c r="B2548" i="1"/>
  <c r="A2548" i="1" s="1" a="1"/>
  <c r="A2548" i="1" s="1"/>
  <c r="B2549" i="1"/>
  <c r="A2549" i="1" s="1" a="1"/>
  <c r="A2549" i="1" s="1"/>
  <c r="B2550" i="1"/>
  <c r="A2550" i="1" s="1" a="1"/>
  <c r="A2550" i="1" s="1"/>
  <c r="B2551" i="1"/>
  <c r="A2551" i="1" s="1" a="1"/>
  <c r="A2551" i="1" s="1"/>
  <c r="B2552" i="1"/>
  <c r="A2552" i="1" s="1" a="1"/>
  <c r="A2552" i="1" s="1"/>
  <c r="B2553" i="1"/>
  <c r="A2553" i="1" s="1" a="1"/>
  <c r="A2553" i="1" s="1"/>
  <c r="B2554" i="1"/>
  <c r="A2554" i="1" s="1" a="1"/>
  <c r="A2554" i="1" s="1"/>
  <c r="B2555" i="1"/>
  <c r="A2555" i="1" s="1" a="1"/>
  <c r="A2555" i="1" s="1"/>
  <c r="B2556" i="1"/>
  <c r="A2556" i="1" s="1" a="1"/>
  <c r="A2556" i="1" s="1"/>
  <c r="B2557" i="1"/>
  <c r="A2557" i="1" s="1" a="1"/>
  <c r="A2557" i="1" s="1"/>
  <c r="B2558" i="1"/>
  <c r="A2558" i="1" s="1" a="1"/>
  <c r="A2558" i="1" s="1"/>
  <c r="B2559" i="1"/>
  <c r="A2559" i="1" s="1" a="1"/>
  <c r="A2559" i="1" s="1"/>
  <c r="B2560" i="1"/>
  <c r="A2560" i="1" s="1" a="1"/>
  <c r="A2560" i="1" s="1"/>
  <c r="B2561" i="1"/>
  <c r="A2561" i="1" s="1" a="1"/>
  <c r="A2561" i="1" s="1"/>
  <c r="B2562" i="1"/>
  <c r="A2562" i="1" s="1" a="1"/>
  <c r="A2562" i="1" s="1"/>
  <c r="B2563" i="1"/>
  <c r="A2563" i="1" s="1" a="1"/>
  <c r="A2563" i="1" s="1"/>
  <c r="B2564" i="1"/>
  <c r="A2564" i="1" s="1" a="1"/>
  <c r="A2564" i="1" s="1"/>
  <c r="B2565" i="1"/>
  <c r="A2565" i="1" s="1" a="1"/>
  <c r="A2565" i="1" s="1"/>
  <c r="B2566" i="1"/>
  <c r="A2566" i="1" s="1" a="1"/>
  <c r="A2566" i="1" s="1"/>
  <c r="B2567" i="1"/>
  <c r="A2567" i="1" s="1" a="1"/>
  <c r="A2567" i="1" s="1"/>
  <c r="B2568" i="1"/>
  <c r="A2568" i="1" s="1" a="1"/>
  <c r="A2568" i="1" s="1"/>
  <c r="B2569" i="1"/>
  <c r="A2569" i="1" s="1" a="1"/>
  <c r="A2569" i="1" s="1"/>
  <c r="B2570" i="1"/>
  <c r="A2570" i="1" s="1" a="1"/>
  <c r="A2570" i="1" s="1"/>
  <c r="B2571" i="1"/>
  <c r="A2571" i="1" s="1" a="1"/>
  <c r="A2571" i="1" s="1"/>
  <c r="B2572" i="1"/>
  <c r="A2572" i="1" s="1" a="1"/>
  <c r="A2572" i="1" s="1"/>
  <c r="B2573" i="1"/>
  <c r="A2573" i="1" s="1" a="1"/>
  <c r="A2573" i="1" s="1"/>
  <c r="B2574" i="1"/>
  <c r="A2574" i="1" s="1" a="1"/>
  <c r="A2574" i="1" s="1"/>
  <c r="B2575" i="1"/>
  <c r="A2575" i="1" s="1" a="1"/>
  <c r="A2575" i="1" s="1"/>
  <c r="B2576" i="1"/>
  <c r="A2576" i="1" s="1" a="1"/>
  <c r="A2576" i="1" s="1"/>
  <c r="B2577" i="1"/>
  <c r="A2577" i="1" s="1" a="1"/>
  <c r="A2577" i="1" s="1"/>
  <c r="B2578" i="1"/>
  <c r="A2578" i="1" s="1" a="1"/>
  <c r="A2578" i="1" s="1"/>
  <c r="B2579" i="1"/>
  <c r="A2579" i="1" s="1" a="1"/>
  <c r="A2579" i="1" s="1"/>
  <c r="B2580" i="1"/>
  <c r="A2580" i="1" s="1" a="1"/>
  <c r="A2580" i="1" s="1"/>
  <c r="B2581" i="1"/>
  <c r="A2581" i="1" s="1" a="1"/>
  <c r="A2581" i="1" s="1"/>
  <c r="B2582" i="1"/>
  <c r="A2582" i="1" s="1" a="1"/>
  <c r="A2582" i="1" s="1"/>
  <c r="B2583" i="1"/>
  <c r="A2583" i="1" s="1" a="1"/>
  <c r="A2583" i="1" s="1"/>
  <c r="B2584" i="1"/>
  <c r="A2584" i="1" s="1" a="1"/>
  <c r="A2584" i="1" s="1"/>
  <c r="B2585" i="1"/>
  <c r="A2585" i="1" s="1" a="1"/>
  <c r="A2585" i="1" s="1"/>
  <c r="B2586" i="1"/>
  <c r="A2586" i="1" s="1" a="1"/>
  <c r="A2586" i="1" s="1"/>
  <c r="B2587" i="1"/>
  <c r="A2587" i="1" s="1" a="1"/>
  <c r="A2587" i="1" s="1"/>
  <c r="B2588" i="1"/>
  <c r="A2588" i="1" s="1" a="1"/>
  <c r="A2588" i="1" s="1"/>
  <c r="B2589" i="1"/>
  <c r="A2589" i="1" s="1" a="1"/>
  <c r="A2589" i="1" s="1"/>
  <c r="B2590" i="1"/>
  <c r="A2590" i="1" s="1" a="1"/>
  <c r="A2590" i="1" s="1"/>
  <c r="B2591" i="1"/>
  <c r="A2591" i="1" s="1" a="1"/>
  <c r="A2591" i="1" s="1"/>
  <c r="B2592" i="1"/>
  <c r="A2592" i="1" s="1" a="1"/>
  <c r="A2592" i="1" s="1"/>
  <c r="B2593" i="1"/>
  <c r="A2593" i="1" s="1" a="1"/>
  <c r="A2593" i="1" s="1"/>
  <c r="B2594" i="1"/>
  <c r="A2594" i="1" s="1" a="1"/>
  <c r="A2594" i="1" s="1"/>
  <c r="B2595" i="1"/>
  <c r="A2595" i="1" s="1" a="1"/>
  <c r="A2595" i="1" s="1"/>
  <c r="B2596" i="1"/>
  <c r="A2596" i="1" s="1" a="1"/>
  <c r="A2596" i="1" s="1"/>
  <c r="B2597" i="1"/>
  <c r="A2597" i="1" s="1" a="1"/>
  <c r="A2597" i="1" s="1"/>
  <c r="B2598" i="1"/>
  <c r="A2598" i="1" s="1" a="1"/>
  <c r="A2598" i="1" s="1"/>
  <c r="B2599" i="1"/>
  <c r="A2599" i="1" s="1" a="1"/>
  <c r="A2599" i="1" s="1"/>
  <c r="B2600" i="1"/>
  <c r="A2600" i="1" s="1" a="1"/>
  <c r="A2600" i="1" s="1"/>
  <c r="B2601" i="1"/>
  <c r="A2601" i="1" s="1" a="1"/>
  <c r="A2601" i="1" s="1"/>
  <c r="B2602" i="1"/>
  <c r="A2602" i="1" s="1" a="1"/>
  <c r="A2602" i="1" s="1"/>
  <c r="B2603" i="1"/>
  <c r="A2603" i="1" s="1" a="1"/>
  <c r="A2603" i="1" s="1"/>
  <c r="B2604" i="1"/>
  <c r="A2604" i="1" s="1" a="1"/>
  <c r="A2604" i="1" s="1"/>
  <c r="B2605" i="1"/>
  <c r="A2605" i="1" s="1" a="1"/>
  <c r="A2605" i="1" s="1"/>
  <c r="B2606" i="1"/>
  <c r="A2606" i="1" s="1" a="1"/>
  <c r="A2606" i="1" s="1"/>
  <c r="B2607" i="1"/>
  <c r="A2607" i="1" s="1" a="1"/>
  <c r="A2607" i="1" s="1"/>
  <c r="B2608" i="1"/>
  <c r="A2608" i="1" s="1" a="1"/>
  <c r="A2608" i="1" s="1"/>
  <c r="B2609" i="1"/>
  <c r="A2609" i="1" s="1" a="1"/>
  <c r="A2609" i="1" s="1"/>
  <c r="B2610" i="1"/>
  <c r="A2610" i="1" s="1" a="1"/>
  <c r="A2610" i="1" s="1"/>
  <c r="B2611" i="1"/>
  <c r="A2611" i="1" s="1" a="1"/>
  <c r="A2611" i="1" s="1"/>
  <c r="B2612" i="1"/>
  <c r="A2612" i="1" s="1" a="1"/>
  <c r="A2612" i="1" s="1"/>
  <c r="B2613" i="1"/>
  <c r="A2613" i="1" s="1" a="1"/>
  <c r="A2613" i="1" s="1"/>
  <c r="B2614" i="1"/>
  <c r="A2614" i="1" s="1" a="1"/>
  <c r="A2614" i="1" s="1"/>
  <c r="B2615" i="1"/>
  <c r="A2615" i="1" s="1" a="1"/>
  <c r="A2615" i="1" s="1"/>
  <c r="B2616" i="1"/>
  <c r="A2616" i="1" s="1" a="1"/>
  <c r="A2616" i="1" s="1"/>
  <c r="B2617" i="1"/>
  <c r="A2617" i="1" s="1" a="1"/>
  <c r="A2617" i="1" s="1"/>
  <c r="B2618" i="1"/>
  <c r="A2618" i="1" s="1" a="1"/>
  <c r="A2618" i="1" s="1"/>
  <c r="B2619" i="1"/>
  <c r="A2619" i="1" s="1" a="1"/>
  <c r="A2619" i="1" s="1"/>
  <c r="B2620" i="1"/>
  <c r="A2620" i="1" s="1" a="1"/>
  <c r="A2620" i="1" s="1"/>
  <c r="B2621" i="1"/>
  <c r="A2621" i="1" s="1" a="1"/>
  <c r="A2621" i="1" s="1"/>
  <c r="B2622" i="1"/>
  <c r="A2622" i="1" s="1" a="1"/>
  <c r="A2622" i="1" s="1"/>
  <c r="B2623" i="1"/>
  <c r="A2623" i="1" s="1" a="1"/>
  <c r="A2623" i="1" s="1"/>
  <c r="B2624" i="1"/>
  <c r="A2624" i="1" s="1" a="1"/>
  <c r="A2624" i="1" s="1"/>
  <c r="B2625" i="1"/>
  <c r="A2625" i="1" s="1" a="1"/>
  <c r="A2625" i="1" s="1"/>
  <c r="B2626" i="1"/>
  <c r="A2626" i="1" s="1" a="1"/>
  <c r="A2626" i="1" s="1"/>
  <c r="B2627" i="1"/>
  <c r="A2627" i="1" s="1" a="1"/>
  <c r="A2627" i="1" s="1"/>
  <c r="B2628" i="1"/>
  <c r="A2628" i="1" s="1" a="1"/>
  <c r="A2628" i="1" s="1"/>
  <c r="B2629" i="1"/>
  <c r="A2629" i="1" s="1" a="1"/>
  <c r="A2629" i="1" s="1"/>
  <c r="B2630" i="1"/>
  <c r="A2630" i="1" s="1" a="1"/>
  <c r="A2630" i="1" s="1"/>
  <c r="B2631" i="1"/>
  <c r="A2631" i="1" s="1" a="1"/>
  <c r="A2631" i="1" s="1"/>
  <c r="B2632" i="1"/>
  <c r="A2632" i="1" s="1" a="1"/>
  <c r="A2632" i="1" s="1"/>
  <c r="B2633" i="1"/>
  <c r="A2633" i="1" s="1" a="1"/>
  <c r="A2633" i="1" s="1"/>
  <c r="B2634" i="1"/>
  <c r="A2634" i="1" s="1" a="1"/>
  <c r="A2634" i="1" s="1"/>
  <c r="B2635" i="1"/>
  <c r="A2635" i="1" s="1" a="1"/>
  <c r="A2635" i="1" s="1"/>
  <c r="B2636" i="1"/>
  <c r="A2636" i="1" s="1" a="1"/>
  <c r="A2636" i="1" s="1"/>
  <c r="B2637" i="1"/>
  <c r="A2637" i="1" s="1" a="1"/>
  <c r="A2637" i="1" s="1"/>
  <c r="B2638" i="1"/>
  <c r="A2638" i="1" s="1" a="1"/>
  <c r="A2638" i="1" s="1"/>
  <c r="B2639" i="1"/>
  <c r="A2639" i="1" s="1" a="1"/>
  <c r="A2639" i="1" s="1"/>
  <c r="B2640" i="1"/>
  <c r="A2640" i="1" s="1" a="1"/>
  <c r="A2640" i="1" s="1"/>
  <c r="B2641" i="1"/>
  <c r="A2641" i="1" s="1" a="1"/>
  <c r="A2641" i="1" s="1"/>
  <c r="B2642" i="1"/>
  <c r="A2642" i="1" s="1" a="1"/>
  <c r="A2642" i="1" s="1"/>
  <c r="B2643" i="1"/>
  <c r="A2643" i="1" s="1" a="1"/>
  <c r="A2643" i="1" s="1"/>
  <c r="B2644" i="1"/>
  <c r="A2644" i="1" s="1" a="1"/>
  <c r="A2644" i="1" s="1"/>
  <c r="B2645" i="1"/>
  <c r="A2645" i="1" s="1" a="1"/>
  <c r="A2645" i="1" s="1"/>
  <c r="B2646" i="1"/>
  <c r="A2646" i="1" s="1" a="1"/>
  <c r="A2646" i="1" s="1"/>
  <c r="B2647" i="1"/>
  <c r="A2647" i="1" s="1" a="1"/>
  <c r="A2647" i="1" s="1"/>
  <c r="B2648" i="1"/>
  <c r="A2648" i="1" s="1" a="1"/>
  <c r="A2648" i="1" s="1"/>
  <c r="B2649" i="1"/>
  <c r="A2649" i="1" s="1" a="1"/>
  <c r="A2649" i="1" s="1"/>
  <c r="B2650" i="1"/>
  <c r="A2650" i="1" s="1" a="1"/>
  <c r="A2650" i="1" s="1"/>
  <c r="B2651" i="1"/>
  <c r="A2651" i="1" s="1" a="1"/>
  <c r="A2651" i="1" s="1"/>
  <c r="B2652" i="1"/>
  <c r="A2652" i="1" s="1" a="1"/>
  <c r="A2652" i="1" s="1"/>
  <c r="B2653" i="1"/>
  <c r="A2653" i="1" s="1" a="1"/>
  <c r="A2653" i="1" s="1"/>
  <c r="B2654" i="1"/>
  <c r="A2654" i="1" s="1" a="1"/>
  <c r="A2654" i="1" s="1"/>
  <c r="B2655" i="1"/>
  <c r="A2655" i="1" s="1" a="1"/>
  <c r="A2655" i="1" s="1"/>
  <c r="B2656" i="1"/>
  <c r="A2656" i="1" s="1" a="1"/>
  <c r="A2656" i="1" s="1"/>
  <c r="B2657" i="1"/>
  <c r="A2657" i="1" s="1" a="1"/>
  <c r="A2657" i="1" s="1"/>
  <c r="B2658" i="1"/>
  <c r="A2658" i="1" s="1" a="1"/>
  <c r="A2658" i="1" s="1"/>
  <c r="B2659" i="1"/>
  <c r="A2659" i="1" s="1" a="1"/>
  <c r="A2659" i="1" s="1"/>
  <c r="B2660" i="1"/>
  <c r="A2660" i="1" s="1" a="1"/>
  <c r="A2660" i="1" s="1"/>
  <c r="B2661" i="1"/>
  <c r="A2661" i="1" s="1" a="1"/>
  <c r="A2661" i="1" s="1"/>
  <c r="B2662" i="1"/>
  <c r="A2662" i="1" s="1" a="1"/>
  <c r="A2662" i="1" s="1"/>
  <c r="B2663" i="1"/>
  <c r="A2663" i="1" s="1" a="1"/>
  <c r="A2663" i="1" s="1"/>
  <c r="B2664" i="1"/>
  <c r="A2664" i="1" s="1" a="1"/>
  <c r="A2664" i="1" s="1"/>
  <c r="B2665" i="1"/>
  <c r="A2665" i="1" s="1" a="1"/>
  <c r="A2665" i="1" s="1"/>
  <c r="B2666" i="1"/>
  <c r="A2666" i="1" s="1" a="1"/>
  <c r="A2666" i="1" s="1"/>
  <c r="B2667" i="1"/>
  <c r="A2667" i="1" s="1" a="1"/>
  <c r="A2667" i="1" s="1"/>
  <c r="B2668" i="1"/>
  <c r="A2668" i="1" s="1" a="1"/>
  <c r="A2668" i="1" s="1"/>
  <c r="B2669" i="1"/>
  <c r="A2669" i="1" s="1" a="1"/>
  <c r="A2669" i="1" s="1"/>
  <c r="B2670" i="1"/>
  <c r="A2670" i="1" s="1" a="1"/>
  <c r="A2670" i="1" s="1"/>
  <c r="B2671" i="1"/>
  <c r="A2671" i="1" s="1" a="1"/>
  <c r="A2671" i="1" s="1"/>
  <c r="B2672" i="1"/>
  <c r="A2672" i="1" s="1" a="1"/>
  <c r="A2672" i="1" s="1"/>
  <c r="B2673" i="1"/>
  <c r="A2673" i="1" s="1" a="1"/>
  <c r="A2673" i="1" s="1"/>
  <c r="B2674" i="1"/>
  <c r="A2674" i="1" s="1" a="1"/>
  <c r="A2674" i="1" s="1"/>
  <c r="B2675" i="1"/>
  <c r="A2675" i="1" s="1" a="1"/>
  <c r="A2675" i="1" s="1"/>
  <c r="B2676" i="1"/>
  <c r="A2676" i="1" s="1" a="1"/>
  <c r="A2676" i="1" s="1"/>
  <c r="B2677" i="1"/>
  <c r="A2677" i="1" s="1" a="1"/>
  <c r="A2677" i="1" s="1"/>
  <c r="B2678" i="1"/>
  <c r="A2678" i="1" s="1" a="1"/>
  <c r="A2678" i="1" s="1"/>
  <c r="B2679" i="1"/>
  <c r="A2679" i="1" s="1" a="1"/>
  <c r="A2679" i="1" s="1"/>
  <c r="B2680" i="1"/>
  <c r="A2680" i="1" s="1" a="1"/>
  <c r="A2680" i="1" s="1"/>
  <c r="B2681" i="1"/>
  <c r="A2681" i="1" s="1" a="1"/>
  <c r="A2681" i="1" s="1"/>
  <c r="B2682" i="1"/>
  <c r="A2682" i="1" s="1" a="1"/>
  <c r="A2682" i="1" s="1"/>
  <c r="B2683" i="1"/>
  <c r="A2683" i="1" s="1" a="1"/>
  <c r="A2683" i="1" s="1"/>
  <c r="B2684" i="1"/>
  <c r="A2684" i="1" s="1" a="1"/>
  <c r="A2684" i="1" s="1"/>
  <c r="B2685" i="1"/>
  <c r="A2685" i="1" s="1" a="1"/>
  <c r="A2685" i="1" s="1"/>
  <c r="B2686" i="1"/>
  <c r="A2686" i="1" s="1" a="1"/>
  <c r="A2686" i="1" s="1"/>
  <c r="B2687" i="1"/>
  <c r="A2687" i="1" s="1" a="1"/>
  <c r="A2687" i="1" s="1"/>
  <c r="B2688" i="1"/>
  <c r="A2688" i="1" s="1" a="1"/>
  <c r="A2688" i="1" s="1"/>
  <c r="B2689" i="1"/>
  <c r="A2689" i="1" s="1" a="1"/>
  <c r="A2689" i="1" s="1"/>
  <c r="B2690" i="1"/>
  <c r="A2690" i="1" s="1" a="1"/>
  <c r="A2690" i="1" s="1"/>
  <c r="B2691" i="1"/>
  <c r="A2691" i="1" s="1" a="1"/>
  <c r="A2691" i="1" s="1"/>
  <c r="B2692" i="1"/>
  <c r="A2692" i="1" s="1" a="1"/>
  <c r="A2692" i="1" s="1"/>
  <c r="B2693" i="1"/>
  <c r="A2693" i="1" s="1" a="1"/>
  <c r="A2693" i="1" s="1"/>
  <c r="B2694" i="1"/>
  <c r="A2694" i="1" s="1" a="1"/>
  <c r="A2694" i="1" s="1"/>
  <c r="B2695" i="1"/>
  <c r="A2695" i="1" s="1" a="1"/>
  <c r="A2695" i="1" s="1"/>
  <c r="B2696" i="1"/>
  <c r="A2696" i="1" s="1" a="1"/>
  <c r="A2696" i="1" s="1"/>
  <c r="B2697" i="1"/>
  <c r="A2697" i="1" s="1" a="1"/>
  <c r="A2697" i="1" s="1"/>
  <c r="B2698" i="1"/>
  <c r="A2698" i="1" s="1" a="1"/>
  <c r="A2698" i="1" s="1"/>
  <c r="B2699" i="1"/>
  <c r="A2699" i="1" s="1" a="1"/>
  <c r="A2699" i="1" s="1"/>
  <c r="B2700" i="1"/>
  <c r="A2700" i="1" s="1" a="1"/>
  <c r="A2700" i="1" s="1"/>
  <c r="B2701" i="1"/>
  <c r="A2701" i="1" s="1" a="1"/>
  <c r="A2701" i="1" s="1"/>
  <c r="B2702" i="1"/>
  <c r="A2702" i="1" s="1" a="1"/>
  <c r="A2702" i="1" s="1"/>
  <c r="B2703" i="1"/>
  <c r="A2703" i="1" s="1" a="1"/>
  <c r="A2703" i="1" s="1"/>
  <c r="B2704" i="1"/>
  <c r="A2704" i="1" s="1" a="1"/>
  <c r="A2704" i="1" s="1"/>
  <c r="B2705" i="1"/>
  <c r="A2705" i="1" s="1" a="1"/>
  <c r="A2705" i="1" s="1"/>
  <c r="B2706" i="1"/>
  <c r="A2706" i="1" s="1" a="1"/>
  <c r="A2706" i="1" s="1"/>
  <c r="B2707" i="1"/>
  <c r="A2707" i="1" s="1" a="1"/>
  <c r="A2707" i="1" s="1"/>
  <c r="B2708" i="1"/>
  <c r="A2708" i="1" s="1" a="1"/>
  <c r="A2708" i="1" s="1"/>
  <c r="B2709" i="1"/>
  <c r="A2709" i="1" s="1" a="1"/>
  <c r="A2709" i="1" s="1"/>
  <c r="B2710" i="1"/>
  <c r="A2710" i="1" s="1" a="1"/>
  <c r="A2710" i="1" s="1"/>
  <c r="B2711" i="1"/>
  <c r="A2711" i="1" s="1" a="1"/>
  <c r="A2711" i="1" s="1"/>
  <c r="B2712" i="1"/>
  <c r="A2712" i="1" s="1" a="1"/>
  <c r="A2712" i="1" s="1"/>
  <c r="B2713" i="1"/>
  <c r="A2713" i="1" s="1" a="1"/>
  <c r="A2713" i="1" s="1"/>
  <c r="B2714" i="1"/>
  <c r="A2714" i="1" s="1" a="1"/>
  <c r="A2714" i="1" s="1"/>
  <c r="B2715" i="1"/>
  <c r="A2715" i="1" s="1" a="1"/>
  <c r="A2715" i="1" s="1"/>
  <c r="B2716" i="1"/>
  <c r="A2716" i="1" s="1" a="1"/>
  <c r="A2716" i="1" s="1"/>
  <c r="B2717" i="1"/>
  <c r="A2717" i="1" s="1" a="1"/>
  <c r="A2717" i="1" s="1"/>
  <c r="B2718" i="1"/>
  <c r="A2718" i="1" s="1" a="1"/>
  <c r="A2718" i="1" s="1"/>
  <c r="B2719" i="1"/>
  <c r="A2719" i="1" s="1" a="1"/>
  <c r="A2719" i="1" s="1"/>
  <c r="B2720" i="1"/>
  <c r="A2720" i="1" s="1" a="1"/>
  <c r="A2720" i="1" s="1"/>
  <c r="B2721" i="1"/>
  <c r="A2721" i="1" s="1" a="1"/>
  <c r="A2721" i="1" s="1"/>
  <c r="B2722" i="1"/>
  <c r="A2722" i="1" s="1" a="1"/>
  <c r="A2722" i="1" s="1"/>
  <c r="B2723" i="1"/>
  <c r="A2723" i="1" s="1" a="1"/>
  <c r="A2723" i="1" s="1"/>
  <c r="B2724" i="1"/>
  <c r="A2724" i="1" s="1" a="1"/>
  <c r="A2724" i="1" s="1"/>
  <c r="B2725" i="1"/>
  <c r="A2725" i="1" s="1" a="1"/>
  <c r="A2725" i="1" s="1"/>
  <c r="B2726" i="1"/>
  <c r="A2726" i="1" s="1" a="1"/>
  <c r="A2726" i="1" s="1"/>
  <c r="B2727" i="1"/>
  <c r="A2727" i="1" s="1" a="1"/>
  <c r="A2727" i="1" s="1"/>
  <c r="B2728" i="1"/>
  <c r="A2728" i="1" s="1" a="1"/>
  <c r="A2728" i="1" s="1"/>
  <c r="B2729" i="1"/>
  <c r="A2729" i="1" s="1" a="1"/>
  <c r="A2729" i="1" s="1"/>
  <c r="B2730" i="1"/>
  <c r="A2730" i="1" s="1" a="1"/>
  <c r="A2730" i="1" s="1"/>
  <c r="B2731" i="1"/>
  <c r="A2731" i="1" s="1" a="1"/>
  <c r="A2731" i="1" s="1"/>
  <c r="B2732" i="1"/>
  <c r="A2732" i="1" s="1" a="1"/>
  <c r="A2732" i="1" s="1"/>
  <c r="B2733" i="1"/>
  <c r="A2733" i="1" s="1" a="1"/>
  <c r="A2733" i="1" s="1"/>
  <c r="B2734" i="1"/>
  <c r="A2734" i="1" s="1" a="1"/>
  <c r="A2734" i="1" s="1"/>
  <c r="B2735" i="1"/>
  <c r="A2735" i="1" s="1" a="1"/>
  <c r="A2735" i="1" s="1"/>
  <c r="B2736" i="1"/>
  <c r="A2736" i="1" s="1" a="1"/>
  <c r="A2736" i="1" s="1"/>
  <c r="B2737" i="1"/>
  <c r="A2737" i="1" s="1" a="1"/>
  <c r="A2737" i="1" s="1"/>
  <c r="B2738" i="1"/>
  <c r="A2738" i="1" s="1" a="1"/>
  <c r="A2738" i="1" s="1"/>
  <c r="B2739" i="1"/>
  <c r="A2739" i="1" s="1" a="1"/>
  <c r="A2739" i="1" s="1"/>
  <c r="B2740" i="1"/>
  <c r="A2740" i="1" s="1" a="1"/>
  <c r="A2740" i="1" s="1"/>
  <c r="B2741" i="1"/>
  <c r="A2741" i="1" s="1" a="1"/>
  <c r="A2741" i="1" s="1"/>
  <c r="B2742" i="1"/>
  <c r="A2742" i="1" s="1" a="1"/>
  <c r="A2742" i="1" s="1"/>
  <c r="B2743" i="1"/>
  <c r="A2743" i="1" s="1" a="1"/>
  <c r="A2743" i="1" s="1"/>
  <c r="B2744" i="1"/>
  <c r="A2744" i="1" s="1" a="1"/>
  <c r="A2744" i="1" s="1"/>
  <c r="B2745" i="1"/>
  <c r="A2745" i="1" s="1" a="1"/>
  <c r="A2745" i="1" s="1"/>
  <c r="B2746" i="1"/>
  <c r="A2746" i="1" s="1" a="1"/>
  <c r="A2746" i="1" s="1"/>
  <c r="B2747" i="1"/>
  <c r="A2747" i="1" s="1" a="1"/>
  <c r="A2747" i="1" s="1"/>
  <c r="B2748" i="1"/>
  <c r="A2748" i="1" s="1" a="1"/>
  <c r="A2748" i="1" s="1"/>
  <c r="B2749" i="1"/>
  <c r="A2749" i="1" s="1" a="1"/>
  <c r="A2749" i="1" s="1"/>
  <c r="B2750" i="1"/>
  <c r="A2750" i="1" s="1" a="1"/>
  <c r="A2750" i="1" s="1"/>
  <c r="B2751" i="1"/>
  <c r="A2751" i="1" s="1" a="1"/>
  <c r="A2751" i="1" s="1"/>
  <c r="B2752" i="1"/>
  <c r="A2752" i="1" s="1" a="1"/>
  <c r="A2752" i="1" s="1"/>
  <c r="B2753" i="1"/>
  <c r="A2753" i="1" s="1" a="1"/>
  <c r="A2753" i="1" s="1"/>
  <c r="B2754" i="1"/>
  <c r="A2754" i="1" s="1" a="1"/>
  <c r="A2754" i="1" s="1"/>
  <c r="B2755" i="1"/>
  <c r="A2755" i="1" s="1" a="1"/>
  <c r="A2755" i="1" s="1"/>
  <c r="B2756" i="1"/>
  <c r="A2756" i="1" s="1" a="1"/>
  <c r="A2756" i="1" s="1"/>
  <c r="B2757" i="1"/>
  <c r="A2757" i="1" s="1" a="1"/>
  <c r="A2757" i="1" s="1"/>
  <c r="B2758" i="1"/>
  <c r="A2758" i="1" s="1" a="1"/>
  <c r="A2758" i="1" s="1"/>
  <c r="B2759" i="1"/>
  <c r="A2759" i="1" s="1" a="1"/>
  <c r="A2759" i="1" s="1"/>
  <c r="B2760" i="1"/>
  <c r="A2760" i="1" s="1" a="1"/>
  <c r="A2760" i="1" s="1"/>
  <c r="B2761" i="1"/>
  <c r="A2761" i="1" s="1" a="1"/>
  <c r="A2761" i="1" s="1"/>
  <c r="B2762" i="1"/>
  <c r="A2762" i="1" s="1" a="1"/>
  <c r="A2762" i="1" s="1"/>
  <c r="B2763" i="1"/>
  <c r="A2763" i="1" s="1" a="1"/>
  <c r="A2763" i="1" s="1"/>
  <c r="B2764" i="1"/>
  <c r="A2764" i="1" s="1" a="1"/>
  <c r="A2764" i="1" s="1"/>
  <c r="B2765" i="1"/>
  <c r="A2765" i="1" s="1" a="1"/>
  <c r="A2765" i="1" s="1"/>
  <c r="B2766" i="1"/>
  <c r="A2766" i="1" s="1" a="1"/>
  <c r="A2766" i="1" s="1"/>
  <c r="B2767" i="1"/>
  <c r="A2767" i="1" s="1" a="1"/>
  <c r="A2767" i="1" s="1"/>
  <c r="B2768" i="1"/>
  <c r="A2768" i="1" s="1" a="1"/>
  <c r="A2768" i="1" s="1"/>
  <c r="B2769" i="1"/>
  <c r="A2769" i="1" s="1" a="1"/>
  <c r="A2769" i="1" s="1"/>
  <c r="B2770" i="1"/>
  <c r="A2770" i="1" s="1" a="1"/>
  <c r="A2770" i="1" s="1"/>
  <c r="B2771" i="1"/>
  <c r="A2771" i="1" s="1" a="1"/>
  <c r="A2771" i="1" s="1"/>
  <c r="B2772" i="1"/>
  <c r="A2772" i="1" s="1" a="1"/>
  <c r="A2772" i="1" s="1"/>
  <c r="B2773" i="1"/>
  <c r="A2773" i="1" s="1" a="1"/>
  <c r="A2773" i="1" s="1"/>
  <c r="B2774" i="1"/>
  <c r="A2774" i="1" s="1" a="1"/>
  <c r="A2774" i="1" s="1"/>
  <c r="B2775" i="1"/>
  <c r="A2775" i="1" s="1" a="1"/>
  <c r="A2775" i="1" s="1"/>
  <c r="B2776" i="1"/>
  <c r="A2776" i="1" s="1" a="1"/>
  <c r="A2776" i="1" s="1"/>
  <c r="B2777" i="1"/>
  <c r="A2777" i="1" s="1" a="1"/>
  <c r="A2777" i="1" s="1"/>
  <c r="B2778" i="1"/>
  <c r="A2778" i="1" s="1" a="1"/>
  <c r="A2778" i="1" s="1"/>
  <c r="B2779" i="1"/>
  <c r="A2779" i="1" s="1" a="1"/>
  <c r="A2779" i="1" s="1"/>
  <c r="B2780" i="1"/>
  <c r="A2780" i="1" s="1" a="1"/>
  <c r="A2780" i="1" s="1"/>
  <c r="B2781" i="1"/>
  <c r="A2781" i="1" s="1" a="1"/>
  <c r="A2781" i="1" s="1"/>
  <c r="B2782" i="1"/>
  <c r="A2782" i="1" s="1" a="1"/>
  <c r="A2782" i="1" s="1"/>
  <c r="B2783" i="1"/>
  <c r="A2783" i="1" s="1" a="1"/>
  <c r="A2783" i="1" s="1"/>
  <c r="B2784" i="1"/>
  <c r="A2784" i="1" s="1" a="1"/>
  <c r="A2784" i="1" s="1"/>
  <c r="B2785" i="1"/>
  <c r="A2785" i="1" s="1" a="1"/>
  <c r="A2785" i="1" s="1"/>
  <c r="B2786" i="1"/>
  <c r="A2786" i="1" s="1" a="1"/>
  <c r="A2786" i="1" s="1"/>
  <c r="B2787" i="1"/>
  <c r="A2787" i="1" s="1" a="1"/>
  <c r="A2787" i="1" s="1"/>
  <c r="B2788" i="1"/>
  <c r="A2788" i="1" s="1" a="1"/>
  <c r="A2788" i="1" s="1"/>
  <c r="B2789" i="1"/>
  <c r="A2789" i="1" s="1" a="1"/>
  <c r="A2789" i="1" s="1"/>
  <c r="B2790" i="1"/>
  <c r="A2790" i="1" s="1" a="1"/>
  <c r="A2790" i="1" s="1"/>
  <c r="B2791" i="1"/>
  <c r="A2791" i="1" s="1" a="1"/>
  <c r="A2791" i="1" s="1"/>
  <c r="B2792" i="1"/>
  <c r="A2792" i="1" s="1" a="1"/>
  <c r="A2792" i="1" s="1"/>
  <c r="B2793" i="1"/>
  <c r="A2793" i="1" s="1" a="1"/>
  <c r="A2793" i="1" s="1"/>
  <c r="B2794" i="1"/>
  <c r="A2794" i="1" s="1" a="1"/>
  <c r="A2794" i="1" s="1"/>
  <c r="B2795" i="1"/>
  <c r="A2795" i="1" s="1" a="1"/>
  <c r="A2795" i="1" s="1"/>
  <c r="B2796" i="1"/>
  <c r="A2796" i="1" s="1" a="1"/>
  <c r="A2796" i="1" s="1"/>
  <c r="B2797" i="1"/>
  <c r="A2797" i="1" s="1" a="1"/>
  <c r="A2797" i="1" s="1"/>
  <c r="B2798" i="1"/>
  <c r="A2798" i="1" s="1" a="1"/>
  <c r="A2798" i="1" s="1"/>
  <c r="B2799" i="1"/>
  <c r="A2799" i="1" s="1" a="1"/>
  <c r="A2799" i="1" s="1"/>
  <c r="B2800" i="1"/>
  <c r="A2800" i="1" s="1" a="1"/>
  <c r="A2800" i="1" s="1"/>
  <c r="B2801" i="1"/>
  <c r="A2801" i="1" s="1" a="1"/>
  <c r="A2801" i="1" s="1"/>
  <c r="B2802" i="1"/>
  <c r="A2802" i="1" s="1" a="1"/>
  <c r="A2802" i="1" s="1"/>
  <c r="B2803" i="1"/>
  <c r="A2803" i="1" s="1" a="1"/>
  <c r="A2803" i="1" s="1"/>
  <c r="B2804" i="1"/>
  <c r="A2804" i="1" s="1" a="1"/>
  <c r="A2804" i="1" s="1"/>
  <c r="B2805" i="1"/>
  <c r="A2805" i="1" s="1" a="1"/>
  <c r="A2805" i="1" s="1"/>
  <c r="B2806" i="1"/>
  <c r="A2806" i="1" s="1" a="1"/>
  <c r="A2806" i="1" s="1"/>
  <c r="B2807" i="1"/>
  <c r="A2807" i="1" s="1" a="1"/>
  <c r="A2807" i="1" s="1"/>
  <c r="B2808" i="1"/>
  <c r="A2808" i="1" s="1" a="1"/>
  <c r="A2808" i="1" s="1"/>
  <c r="B2809" i="1"/>
  <c r="A2809" i="1" s="1" a="1"/>
  <c r="A2809" i="1" s="1"/>
  <c r="B2810" i="1"/>
  <c r="A2810" i="1" s="1" a="1"/>
  <c r="A2810" i="1" s="1"/>
  <c r="B2811" i="1"/>
  <c r="A2811" i="1" s="1" a="1"/>
  <c r="A2811" i="1" s="1"/>
  <c r="B2812" i="1"/>
  <c r="A2812" i="1" s="1" a="1"/>
  <c r="A2812" i="1" s="1"/>
  <c r="B2813" i="1"/>
  <c r="A2813" i="1" s="1" a="1"/>
  <c r="A2813" i="1" s="1"/>
  <c r="B2814" i="1"/>
  <c r="A2814" i="1" s="1" a="1"/>
  <c r="A2814" i="1" s="1"/>
  <c r="B2815" i="1"/>
  <c r="A2815" i="1" s="1" a="1"/>
  <c r="A2815" i="1" s="1"/>
  <c r="B2816" i="1"/>
  <c r="A2816" i="1" s="1" a="1"/>
  <c r="A2816" i="1" s="1"/>
  <c r="B2817" i="1"/>
  <c r="A2817" i="1" s="1" a="1"/>
  <c r="A2817" i="1" s="1"/>
  <c r="B2818" i="1"/>
  <c r="A2818" i="1" s="1" a="1"/>
  <c r="A2818" i="1" s="1"/>
  <c r="B2819" i="1"/>
  <c r="A2819" i="1" s="1" a="1"/>
  <c r="A2819" i="1" s="1"/>
  <c r="B2820" i="1"/>
  <c r="A2820" i="1" s="1" a="1"/>
  <c r="A2820" i="1" s="1"/>
  <c r="B2821" i="1"/>
  <c r="A2821" i="1" s="1" a="1"/>
  <c r="A2821" i="1" s="1"/>
  <c r="B2822" i="1"/>
  <c r="A2822" i="1" s="1" a="1"/>
  <c r="A2822" i="1" s="1"/>
  <c r="B2823" i="1"/>
  <c r="A2823" i="1" s="1" a="1"/>
  <c r="A2823" i="1" s="1"/>
  <c r="B2824" i="1"/>
  <c r="A2824" i="1" s="1" a="1"/>
  <c r="A2824" i="1" s="1"/>
  <c r="B2825" i="1"/>
  <c r="A2825" i="1" s="1" a="1"/>
  <c r="A2825" i="1" s="1"/>
  <c r="B2826" i="1"/>
  <c r="A2826" i="1" s="1" a="1"/>
  <c r="A2826" i="1" s="1"/>
  <c r="B2827" i="1"/>
  <c r="A2827" i="1" s="1" a="1"/>
  <c r="A2827" i="1" s="1"/>
  <c r="B2828" i="1"/>
  <c r="A2828" i="1" s="1" a="1"/>
  <c r="A2828" i="1" s="1"/>
  <c r="B2829" i="1"/>
  <c r="A2829" i="1" s="1" a="1"/>
  <c r="A2829" i="1" s="1"/>
  <c r="B2830" i="1"/>
  <c r="A2830" i="1" s="1" a="1"/>
  <c r="A2830" i="1" s="1"/>
  <c r="B2831" i="1"/>
  <c r="A2831" i="1" s="1" a="1"/>
  <c r="A2831" i="1" s="1"/>
  <c r="B2832" i="1"/>
  <c r="A2832" i="1" s="1" a="1"/>
  <c r="A2832" i="1" s="1"/>
  <c r="B2833" i="1"/>
  <c r="A2833" i="1" s="1" a="1"/>
  <c r="A2833" i="1" s="1"/>
  <c r="B2834" i="1"/>
  <c r="A2834" i="1" s="1" a="1"/>
  <c r="A2834" i="1" s="1"/>
  <c r="B2835" i="1"/>
  <c r="A2835" i="1" s="1" a="1"/>
  <c r="A2835" i="1" s="1"/>
  <c r="B2836" i="1"/>
  <c r="A2836" i="1" s="1" a="1"/>
  <c r="A2836" i="1" s="1"/>
  <c r="B2837" i="1"/>
  <c r="A2837" i="1" s="1" a="1"/>
  <c r="A2837" i="1" s="1"/>
  <c r="B2838" i="1"/>
  <c r="A2838" i="1" s="1" a="1"/>
  <c r="A2838" i="1" s="1"/>
  <c r="B2839" i="1"/>
  <c r="A2839" i="1" s="1" a="1"/>
  <c r="A2839" i="1" s="1"/>
  <c r="B2840" i="1"/>
  <c r="A2840" i="1" s="1" a="1"/>
  <c r="A2840" i="1" s="1"/>
  <c r="B2841" i="1"/>
  <c r="A2841" i="1" s="1" a="1"/>
  <c r="A2841" i="1" s="1"/>
  <c r="B2842" i="1"/>
  <c r="A2842" i="1" s="1" a="1"/>
  <c r="A2842" i="1" s="1"/>
  <c r="B2843" i="1"/>
  <c r="A2843" i="1" s="1" a="1"/>
  <c r="A2843" i="1" s="1"/>
  <c r="B2844" i="1"/>
  <c r="A2844" i="1" s="1" a="1"/>
  <c r="A2844" i="1" s="1"/>
  <c r="B2845" i="1"/>
  <c r="A2845" i="1" s="1" a="1"/>
  <c r="A2845" i="1" s="1"/>
  <c r="B2846" i="1"/>
  <c r="A2846" i="1" s="1" a="1"/>
  <c r="A2846" i="1" s="1"/>
  <c r="B2847" i="1"/>
  <c r="A2847" i="1" s="1" a="1"/>
  <c r="A2847" i="1" s="1"/>
  <c r="B2848" i="1"/>
  <c r="A2848" i="1" s="1" a="1"/>
  <c r="A2848" i="1" s="1"/>
  <c r="B2849" i="1"/>
  <c r="A2849" i="1" s="1" a="1"/>
  <c r="A2849" i="1" s="1"/>
  <c r="B2850" i="1"/>
  <c r="A2850" i="1" s="1" a="1"/>
  <c r="A2850" i="1" s="1"/>
  <c r="B2851" i="1"/>
  <c r="A2851" i="1" s="1" a="1"/>
  <c r="A2851" i="1" s="1"/>
  <c r="B2852" i="1"/>
  <c r="A2852" i="1" s="1" a="1"/>
  <c r="A2852" i="1" s="1"/>
  <c r="B2853" i="1"/>
  <c r="A2853" i="1" s="1" a="1"/>
  <c r="A2853" i="1" s="1"/>
  <c r="B2854" i="1"/>
  <c r="A2854" i="1" s="1" a="1"/>
  <c r="A2854" i="1" s="1"/>
  <c r="B2855" i="1"/>
  <c r="A2855" i="1" s="1" a="1"/>
  <c r="A2855" i="1" s="1"/>
  <c r="B2856" i="1"/>
  <c r="A2856" i="1" s="1" a="1"/>
  <c r="A2856" i="1" s="1"/>
  <c r="B2857" i="1"/>
  <c r="A2857" i="1" s="1" a="1"/>
  <c r="A2857" i="1" s="1"/>
  <c r="B2858" i="1"/>
  <c r="A2858" i="1" s="1" a="1"/>
  <c r="A2858" i="1" s="1"/>
  <c r="B2859" i="1"/>
  <c r="A2859" i="1" s="1" a="1"/>
  <c r="A2859" i="1" s="1"/>
  <c r="B2860" i="1"/>
  <c r="A2860" i="1" s="1" a="1"/>
  <c r="A2860" i="1" s="1"/>
  <c r="B2861" i="1"/>
  <c r="A2861" i="1" s="1" a="1"/>
  <c r="A2861" i="1" s="1"/>
  <c r="B2862" i="1"/>
  <c r="A2862" i="1" s="1" a="1"/>
  <c r="A2862" i="1" s="1"/>
  <c r="B2863" i="1"/>
  <c r="A2863" i="1" s="1" a="1"/>
  <c r="A2863" i="1" s="1"/>
  <c r="B2864" i="1"/>
  <c r="A2864" i="1" s="1" a="1"/>
  <c r="A2864" i="1" s="1"/>
  <c r="B2865" i="1"/>
  <c r="A2865" i="1" s="1" a="1"/>
  <c r="A2865" i="1" s="1"/>
  <c r="B2866" i="1"/>
  <c r="A2866" i="1" s="1" a="1"/>
  <c r="A2866" i="1" s="1"/>
  <c r="B2867" i="1"/>
  <c r="A2867" i="1" s="1" a="1"/>
  <c r="A2867" i="1" s="1"/>
  <c r="B2868" i="1"/>
  <c r="A2868" i="1" s="1" a="1"/>
  <c r="A2868" i="1" s="1"/>
  <c r="B2869" i="1"/>
  <c r="A2869" i="1" s="1" a="1"/>
  <c r="A2869" i="1" s="1"/>
  <c r="B2870" i="1"/>
  <c r="A2870" i="1" s="1" a="1"/>
  <c r="A2870" i="1" s="1"/>
  <c r="B2871" i="1"/>
  <c r="A2871" i="1" s="1" a="1"/>
  <c r="A2871" i="1" s="1"/>
  <c r="B2872" i="1"/>
  <c r="A2872" i="1" s="1" a="1"/>
  <c r="A2872" i="1" s="1"/>
  <c r="B2873" i="1"/>
  <c r="A2873" i="1" s="1" a="1"/>
  <c r="A2873" i="1" s="1"/>
  <c r="B2874" i="1"/>
  <c r="A2874" i="1" s="1" a="1"/>
  <c r="A2874" i="1" s="1"/>
  <c r="B2875" i="1"/>
  <c r="A2875" i="1" s="1" a="1"/>
  <c r="A2875" i="1" s="1"/>
  <c r="B2876" i="1"/>
  <c r="A2876" i="1" s="1" a="1"/>
  <c r="A2876" i="1" s="1"/>
  <c r="B2877" i="1"/>
  <c r="A2877" i="1" s="1" a="1"/>
  <c r="A2877" i="1" s="1"/>
  <c r="B2878" i="1"/>
  <c r="A2878" i="1" s="1" a="1"/>
  <c r="A2878" i="1" s="1"/>
  <c r="B2879" i="1"/>
  <c r="A2879" i="1" s="1" a="1"/>
  <c r="A2879" i="1" s="1"/>
  <c r="B2880" i="1"/>
  <c r="A2880" i="1" s="1" a="1"/>
  <c r="A2880" i="1" s="1"/>
  <c r="B2881" i="1"/>
  <c r="A2881" i="1" s="1" a="1"/>
  <c r="A2881" i="1" s="1"/>
  <c r="B2882" i="1"/>
  <c r="A2882" i="1" s="1" a="1"/>
  <c r="A2882" i="1" s="1"/>
  <c r="B2883" i="1"/>
  <c r="A2883" i="1" s="1" a="1"/>
  <c r="A2883" i="1" s="1"/>
  <c r="B2884" i="1"/>
  <c r="A2884" i="1" s="1" a="1"/>
  <c r="A2884" i="1" s="1"/>
  <c r="B2885" i="1"/>
  <c r="A2885" i="1" s="1" a="1"/>
  <c r="A2885" i="1" s="1"/>
  <c r="B2886" i="1"/>
  <c r="A2886" i="1" s="1" a="1"/>
  <c r="A2886" i="1" s="1"/>
  <c r="B2887" i="1"/>
  <c r="A2887" i="1" s="1" a="1"/>
  <c r="A2887" i="1" s="1"/>
  <c r="B2888" i="1"/>
  <c r="A2888" i="1" s="1" a="1"/>
  <c r="A2888" i="1" s="1"/>
  <c r="B2889" i="1"/>
  <c r="A2889" i="1" s="1" a="1"/>
  <c r="A2889" i="1" s="1"/>
  <c r="B2890" i="1"/>
  <c r="A2890" i="1" s="1" a="1"/>
  <c r="A2890" i="1" s="1"/>
  <c r="B2891" i="1"/>
  <c r="A2891" i="1" s="1" a="1"/>
  <c r="A2891" i="1" s="1"/>
  <c r="B2892" i="1"/>
  <c r="A2892" i="1" s="1" a="1"/>
  <c r="A2892" i="1" s="1"/>
  <c r="B2893" i="1"/>
  <c r="A2893" i="1" s="1" a="1"/>
  <c r="A2893" i="1" s="1"/>
  <c r="B2894" i="1"/>
  <c r="A2894" i="1" s="1" a="1"/>
  <c r="A2894" i="1" s="1"/>
  <c r="B2895" i="1"/>
  <c r="A2895" i="1" s="1" a="1"/>
  <c r="A2895" i="1" s="1"/>
  <c r="B2896" i="1"/>
  <c r="A2896" i="1" s="1" a="1"/>
  <c r="A2896" i="1" s="1"/>
  <c r="B2897" i="1"/>
  <c r="A2897" i="1" s="1" a="1"/>
  <c r="A2897" i="1" s="1"/>
  <c r="B2898" i="1"/>
  <c r="A2898" i="1" s="1" a="1"/>
  <c r="A2898" i="1" s="1"/>
  <c r="B2899" i="1"/>
  <c r="A2899" i="1" s="1" a="1"/>
  <c r="A2899" i="1" s="1"/>
  <c r="B2900" i="1"/>
  <c r="A2900" i="1" s="1" a="1"/>
  <c r="A2900" i="1" s="1"/>
  <c r="B2901" i="1"/>
  <c r="A2901" i="1" s="1" a="1"/>
  <c r="A2901" i="1" s="1"/>
  <c r="B2902" i="1"/>
  <c r="A2902" i="1" s="1" a="1"/>
  <c r="A2902" i="1" s="1"/>
  <c r="B2903" i="1"/>
  <c r="A2903" i="1" s="1" a="1"/>
  <c r="A2903" i="1" s="1"/>
  <c r="B2904" i="1"/>
  <c r="A2904" i="1" s="1" a="1"/>
  <c r="A2904" i="1" s="1"/>
  <c r="B2905" i="1"/>
  <c r="A2905" i="1" s="1" a="1"/>
  <c r="A2905" i="1" s="1"/>
  <c r="B2906" i="1"/>
  <c r="A2906" i="1" s="1" a="1"/>
  <c r="A2906" i="1" s="1"/>
  <c r="B2907" i="1"/>
  <c r="A2907" i="1" s="1" a="1"/>
  <c r="A2907" i="1" s="1"/>
  <c r="B2908" i="1"/>
  <c r="A2908" i="1" s="1" a="1"/>
  <c r="A2908" i="1" s="1"/>
  <c r="B2909" i="1"/>
  <c r="A2909" i="1" s="1" a="1"/>
  <c r="A2909" i="1" s="1"/>
  <c r="B2910" i="1"/>
  <c r="A2910" i="1" s="1" a="1"/>
  <c r="A2910" i="1" s="1"/>
  <c r="B2911" i="1"/>
  <c r="A2911" i="1" s="1" a="1"/>
  <c r="A2911" i="1" s="1"/>
  <c r="B2912" i="1"/>
  <c r="A2912" i="1" s="1" a="1"/>
  <c r="A2912" i="1" s="1"/>
  <c r="B2913" i="1"/>
  <c r="A2913" i="1" s="1" a="1"/>
  <c r="A2913" i="1" s="1"/>
  <c r="B2914" i="1"/>
  <c r="A2914" i="1" s="1" a="1"/>
  <c r="A2914" i="1" s="1"/>
  <c r="B2915" i="1"/>
  <c r="A2915" i="1" s="1" a="1"/>
  <c r="A2915" i="1" s="1"/>
  <c r="B2916" i="1"/>
  <c r="A2916" i="1" s="1" a="1"/>
  <c r="A2916" i="1" s="1"/>
  <c r="B2917" i="1"/>
  <c r="A2917" i="1" s="1" a="1"/>
  <c r="A2917" i="1" s="1"/>
  <c r="B2918" i="1"/>
  <c r="A2918" i="1" s="1" a="1"/>
  <c r="A2918" i="1" s="1"/>
  <c r="B2919" i="1"/>
  <c r="A2919" i="1" s="1" a="1"/>
  <c r="A2919" i="1" s="1"/>
  <c r="B2920" i="1"/>
  <c r="A2920" i="1" s="1" a="1"/>
  <c r="A2920" i="1" s="1"/>
  <c r="B2921" i="1"/>
  <c r="A2921" i="1" s="1" a="1"/>
  <c r="A2921" i="1" s="1"/>
  <c r="B2922" i="1"/>
  <c r="A2922" i="1" s="1" a="1"/>
  <c r="A2922" i="1" s="1"/>
  <c r="B2923" i="1"/>
  <c r="A2923" i="1" s="1" a="1"/>
  <c r="A2923" i="1" s="1"/>
  <c r="B2924" i="1"/>
  <c r="A2924" i="1" s="1" a="1"/>
  <c r="A2924" i="1" s="1"/>
  <c r="B2925" i="1"/>
  <c r="A2925" i="1" s="1" a="1"/>
  <c r="A2925" i="1" s="1"/>
  <c r="B2926" i="1"/>
  <c r="A2926" i="1" s="1" a="1"/>
  <c r="A2926" i="1" s="1"/>
  <c r="B2927" i="1"/>
  <c r="A2927" i="1" s="1" a="1"/>
  <c r="A2927" i="1" s="1"/>
  <c r="B2928" i="1"/>
  <c r="A2928" i="1" s="1" a="1"/>
  <c r="A2928" i="1" s="1"/>
  <c r="B2929" i="1"/>
  <c r="A2929" i="1" s="1" a="1"/>
  <c r="A2929" i="1" s="1"/>
  <c r="B2930" i="1"/>
  <c r="A2930" i="1" s="1" a="1"/>
  <c r="A2930" i="1" s="1"/>
  <c r="B2931" i="1"/>
  <c r="A2931" i="1" s="1" a="1"/>
  <c r="A2931" i="1" s="1"/>
  <c r="B2932" i="1"/>
  <c r="A2932" i="1" s="1" a="1"/>
  <c r="A2932" i="1" s="1"/>
  <c r="B2933" i="1"/>
  <c r="A2933" i="1" s="1" a="1"/>
  <c r="A2933" i="1" s="1"/>
  <c r="B2934" i="1"/>
  <c r="A2934" i="1" s="1" a="1"/>
  <c r="A2934" i="1" s="1"/>
  <c r="B2935" i="1"/>
  <c r="A2935" i="1" s="1" a="1"/>
  <c r="A2935" i="1" s="1"/>
  <c r="B2936" i="1"/>
  <c r="A2936" i="1" s="1" a="1"/>
  <c r="A2936" i="1" s="1"/>
  <c r="B2937" i="1"/>
  <c r="A2937" i="1" s="1" a="1"/>
  <c r="A2937" i="1" s="1"/>
  <c r="B2938" i="1"/>
  <c r="A2938" i="1" s="1" a="1"/>
  <c r="A2938" i="1" s="1"/>
  <c r="B2939" i="1"/>
  <c r="A2939" i="1" s="1" a="1"/>
  <c r="A2939" i="1" s="1"/>
  <c r="B2940" i="1"/>
  <c r="A2940" i="1" s="1" a="1"/>
  <c r="A2940" i="1" s="1"/>
  <c r="B2941" i="1"/>
  <c r="A2941" i="1" s="1" a="1"/>
  <c r="A2941" i="1" s="1"/>
  <c r="B2942" i="1"/>
  <c r="A2942" i="1" s="1" a="1"/>
  <c r="A2942" i="1" s="1"/>
  <c r="B2943" i="1"/>
  <c r="A2943" i="1" s="1" a="1"/>
  <c r="A2943" i="1" s="1"/>
  <c r="B2944" i="1"/>
  <c r="A2944" i="1" s="1" a="1"/>
  <c r="A2944" i="1" s="1"/>
  <c r="B2945" i="1"/>
  <c r="A2945" i="1" s="1" a="1"/>
  <c r="A2945" i="1" s="1"/>
  <c r="B2946" i="1"/>
  <c r="A2946" i="1" s="1" a="1"/>
  <c r="A2946" i="1" s="1"/>
  <c r="B2947" i="1"/>
  <c r="A2947" i="1" s="1" a="1"/>
  <c r="A2947" i="1" s="1"/>
  <c r="B2948" i="1"/>
  <c r="A2948" i="1" s="1" a="1"/>
  <c r="A2948" i="1" s="1"/>
  <c r="B2949" i="1"/>
  <c r="A2949" i="1" s="1" a="1"/>
  <c r="A2949" i="1" s="1"/>
  <c r="B2950" i="1"/>
  <c r="A2950" i="1" s="1" a="1"/>
  <c r="A2950" i="1" s="1"/>
  <c r="B2951" i="1"/>
  <c r="A2951" i="1" s="1" a="1"/>
  <c r="A2951" i="1" s="1"/>
  <c r="B2952" i="1"/>
  <c r="A2952" i="1" s="1" a="1"/>
  <c r="A2952" i="1" s="1"/>
  <c r="B2953" i="1"/>
  <c r="A2953" i="1" s="1" a="1"/>
  <c r="A2953" i="1" s="1"/>
  <c r="B2954" i="1"/>
  <c r="A2954" i="1" s="1" a="1"/>
  <c r="A2954" i="1" s="1"/>
  <c r="B2955" i="1"/>
  <c r="A2955" i="1" s="1" a="1"/>
  <c r="A2955" i="1" s="1"/>
  <c r="B2956" i="1"/>
  <c r="A2956" i="1" s="1" a="1"/>
  <c r="A2956" i="1" s="1"/>
  <c r="B2957" i="1"/>
  <c r="A2957" i="1" s="1" a="1"/>
  <c r="A2957" i="1" s="1"/>
  <c r="B2958" i="1"/>
  <c r="A2958" i="1" s="1" a="1"/>
  <c r="A2958" i="1" s="1"/>
  <c r="B2959" i="1"/>
  <c r="A2959" i="1" s="1" a="1"/>
  <c r="A2959" i="1" s="1"/>
  <c r="B2960" i="1"/>
  <c r="A2960" i="1" s="1" a="1"/>
  <c r="A2960" i="1" s="1"/>
  <c r="B2961" i="1"/>
  <c r="A2961" i="1" s="1" a="1"/>
  <c r="A2961" i="1" s="1"/>
  <c r="B2962" i="1"/>
  <c r="A2962" i="1" s="1" a="1"/>
  <c r="A2962" i="1" s="1"/>
  <c r="B2963" i="1"/>
  <c r="A2963" i="1" s="1" a="1"/>
  <c r="A2963" i="1" s="1"/>
  <c r="B2964" i="1"/>
  <c r="A2964" i="1" s="1" a="1"/>
  <c r="A2964" i="1" s="1"/>
  <c r="B2965" i="1"/>
  <c r="A2965" i="1" s="1" a="1"/>
  <c r="A2965" i="1" s="1"/>
  <c r="B2966" i="1"/>
  <c r="A2966" i="1" s="1" a="1"/>
  <c r="A2966" i="1" s="1"/>
  <c r="B2967" i="1"/>
  <c r="A2967" i="1" s="1" a="1"/>
  <c r="A2967" i="1" s="1"/>
  <c r="B2968" i="1"/>
  <c r="A2968" i="1" s="1" a="1"/>
  <c r="A2968" i="1" s="1"/>
  <c r="B2969" i="1"/>
  <c r="A2969" i="1" s="1" a="1"/>
  <c r="A2969" i="1" s="1"/>
  <c r="B2970" i="1"/>
  <c r="A2970" i="1" s="1" a="1"/>
  <c r="A2970" i="1" s="1"/>
  <c r="B2971" i="1"/>
  <c r="A2971" i="1" s="1" a="1"/>
  <c r="A2971" i="1" s="1"/>
  <c r="B2972" i="1"/>
  <c r="A2972" i="1" s="1" a="1"/>
  <c r="A2972" i="1" s="1"/>
  <c r="B2973" i="1"/>
  <c r="A2973" i="1" s="1" a="1"/>
  <c r="A2973" i="1" s="1"/>
  <c r="B2974" i="1"/>
  <c r="A2974" i="1" s="1" a="1"/>
  <c r="A2974" i="1" s="1"/>
  <c r="B2975" i="1"/>
  <c r="A2975" i="1" s="1" a="1"/>
  <c r="A2975" i="1" s="1"/>
  <c r="B2976" i="1"/>
  <c r="A2976" i="1" s="1" a="1"/>
  <c r="A2976" i="1" s="1"/>
  <c r="B2977" i="1"/>
  <c r="A2977" i="1" s="1" a="1"/>
  <c r="A2977" i="1" s="1"/>
  <c r="B2978" i="1"/>
  <c r="A2978" i="1" s="1" a="1"/>
  <c r="A2978" i="1" s="1"/>
  <c r="B2979" i="1"/>
  <c r="A2979" i="1" s="1" a="1"/>
  <c r="A2979" i="1" s="1"/>
  <c r="B2980" i="1"/>
  <c r="A2980" i="1" s="1" a="1"/>
  <c r="A2980" i="1" s="1"/>
  <c r="B2981" i="1"/>
  <c r="A2981" i="1" s="1" a="1"/>
  <c r="A2981" i="1" s="1"/>
  <c r="B2982" i="1"/>
  <c r="A2982" i="1" s="1" a="1"/>
  <c r="A2982" i="1" s="1"/>
  <c r="B2983" i="1"/>
  <c r="A2983" i="1" s="1" a="1"/>
  <c r="A2983" i="1" s="1"/>
  <c r="B2984" i="1"/>
  <c r="A2984" i="1" s="1" a="1"/>
  <c r="A2984" i="1" s="1"/>
  <c r="B2985" i="1"/>
  <c r="A2985" i="1" s="1" a="1"/>
  <c r="A2985" i="1" s="1"/>
  <c r="B2986" i="1"/>
  <c r="A2986" i="1" s="1" a="1"/>
  <c r="A2986" i="1" s="1"/>
  <c r="B2987" i="1"/>
  <c r="A2987" i="1" s="1" a="1"/>
  <c r="A2987" i="1" s="1"/>
  <c r="B2988" i="1"/>
  <c r="A2988" i="1" s="1" a="1"/>
  <c r="A2988" i="1" s="1"/>
  <c r="B2989" i="1"/>
  <c r="A2989" i="1" s="1" a="1"/>
  <c r="A2989" i="1" s="1"/>
  <c r="B2990" i="1"/>
  <c r="A2990" i="1" s="1" a="1"/>
  <c r="A2990" i="1" s="1"/>
  <c r="B2991" i="1"/>
  <c r="A2991" i="1" s="1" a="1"/>
  <c r="A2991" i="1" s="1"/>
  <c r="B2992" i="1"/>
  <c r="A2992" i="1" s="1" a="1"/>
  <c r="A2992" i="1" s="1"/>
  <c r="B2993" i="1"/>
  <c r="A2993" i="1" s="1" a="1"/>
  <c r="A2993" i="1" s="1"/>
  <c r="B2994" i="1"/>
  <c r="A2994" i="1" s="1" a="1"/>
  <c r="A2994" i="1" s="1"/>
  <c r="B2995" i="1"/>
  <c r="A2995" i="1" s="1" a="1"/>
  <c r="A2995" i="1" s="1"/>
  <c r="B2996" i="1"/>
  <c r="A2996" i="1" s="1" a="1"/>
  <c r="A2996" i="1" s="1"/>
  <c r="B2997" i="1"/>
  <c r="A2997" i="1" s="1" a="1"/>
  <c r="A2997" i="1" s="1"/>
  <c r="B2998" i="1"/>
  <c r="A2998" i="1" s="1" a="1"/>
  <c r="A2998" i="1" s="1"/>
  <c r="B2999" i="1"/>
  <c r="A2999" i="1" s="1" a="1"/>
  <c r="A2999" i="1" s="1"/>
  <c r="B3000" i="1"/>
  <c r="A3000" i="1" s="1" a="1"/>
  <c r="A3000" i="1" s="1"/>
  <c r="B3001" i="1"/>
  <c r="A3001" i="1" s="1" a="1"/>
  <c r="A3001" i="1" s="1"/>
  <c r="B3002" i="1"/>
  <c r="A3002" i="1" s="1" a="1"/>
  <c r="A3002" i="1" s="1"/>
  <c r="B3003" i="1"/>
  <c r="A3003" i="1" s="1" a="1"/>
  <c r="A3003" i="1" s="1"/>
  <c r="B3004" i="1"/>
  <c r="A3004" i="1" s="1" a="1"/>
  <c r="A3004" i="1" s="1"/>
  <c r="B3005" i="1"/>
  <c r="A3005" i="1" s="1" a="1"/>
  <c r="A3005" i="1" s="1"/>
  <c r="B3006" i="1"/>
  <c r="A3006" i="1" s="1" a="1"/>
  <c r="A3006" i="1" s="1"/>
  <c r="B3007" i="1"/>
  <c r="A3007" i="1" s="1" a="1"/>
  <c r="A3007" i="1" s="1"/>
  <c r="B3008" i="1"/>
  <c r="A3008" i="1" s="1" a="1"/>
  <c r="A3008" i="1" s="1"/>
  <c r="B3009" i="1"/>
  <c r="A3009" i="1" s="1" a="1"/>
  <c r="A3009" i="1" s="1"/>
  <c r="B3010" i="1"/>
  <c r="A3010" i="1" s="1" a="1"/>
  <c r="A3010" i="1" s="1"/>
  <c r="B3011" i="1"/>
  <c r="A3011" i="1" s="1" a="1"/>
  <c r="A3011" i="1" s="1"/>
  <c r="B3012" i="1"/>
  <c r="A3012" i="1" s="1" a="1"/>
  <c r="A3012" i="1" s="1"/>
  <c r="B3013" i="1"/>
  <c r="A3013" i="1" s="1" a="1"/>
  <c r="A3013" i="1" s="1"/>
  <c r="B3014" i="1"/>
  <c r="A3014" i="1" s="1" a="1"/>
  <c r="A3014" i="1" s="1"/>
  <c r="B3015" i="1"/>
  <c r="A3015" i="1" s="1" a="1"/>
  <c r="A3015" i="1" s="1"/>
  <c r="B3016" i="1"/>
  <c r="A3016" i="1" s="1" a="1"/>
  <c r="A3016" i="1" s="1"/>
  <c r="B3017" i="1"/>
  <c r="A3017" i="1" s="1" a="1"/>
  <c r="A3017" i="1" s="1"/>
  <c r="B3018" i="1"/>
  <c r="A3018" i="1" s="1" a="1"/>
  <c r="A3018" i="1" s="1"/>
  <c r="B3019" i="1"/>
  <c r="A3019" i="1" s="1" a="1"/>
  <c r="A3019" i="1" s="1"/>
  <c r="B3020" i="1"/>
  <c r="A3020" i="1" s="1" a="1"/>
  <c r="A3020" i="1" s="1"/>
  <c r="B3021" i="1"/>
  <c r="A3021" i="1" s="1" a="1"/>
  <c r="A3021" i="1" s="1"/>
  <c r="B3022" i="1"/>
  <c r="A3022" i="1" s="1" a="1"/>
  <c r="A3022" i="1" s="1"/>
  <c r="B3023" i="1"/>
  <c r="A3023" i="1" s="1" a="1"/>
  <c r="A3023" i="1" s="1"/>
  <c r="B3024" i="1"/>
  <c r="A3024" i="1" s="1" a="1"/>
  <c r="A3024" i="1" s="1"/>
  <c r="B3025" i="1"/>
  <c r="A3025" i="1" s="1" a="1"/>
  <c r="A3025" i="1" s="1"/>
  <c r="B3026" i="1"/>
  <c r="A3026" i="1" s="1" a="1"/>
  <c r="A3026" i="1" s="1"/>
  <c r="B3027" i="1"/>
  <c r="A3027" i="1" s="1" a="1"/>
  <c r="A3027" i="1" s="1"/>
  <c r="B3028" i="1"/>
  <c r="A3028" i="1" s="1" a="1"/>
  <c r="A3028" i="1" s="1"/>
  <c r="B3029" i="1"/>
  <c r="A3029" i="1" s="1" a="1"/>
  <c r="A3029" i="1" s="1"/>
  <c r="B3030" i="1"/>
  <c r="A3030" i="1" s="1" a="1"/>
  <c r="A3030" i="1" s="1"/>
  <c r="B3031" i="1"/>
  <c r="A3031" i="1" s="1" a="1"/>
  <c r="A3031" i="1" s="1"/>
  <c r="B3032" i="1"/>
  <c r="A3032" i="1" s="1" a="1"/>
  <c r="A3032" i="1" s="1"/>
  <c r="B3033" i="1"/>
  <c r="A3033" i="1" s="1" a="1"/>
  <c r="A3033" i="1" s="1"/>
  <c r="B3034" i="1"/>
  <c r="A3034" i="1" s="1" a="1"/>
  <c r="A3034" i="1" s="1"/>
  <c r="B3035" i="1"/>
  <c r="A3035" i="1" s="1" a="1"/>
  <c r="A3035" i="1" s="1"/>
  <c r="B3036" i="1"/>
  <c r="A3036" i="1" s="1" a="1"/>
  <c r="A3036" i="1" s="1"/>
  <c r="B3037" i="1"/>
  <c r="A3037" i="1" s="1" a="1"/>
  <c r="A3037" i="1" s="1"/>
  <c r="B3038" i="1"/>
  <c r="A3038" i="1" s="1" a="1"/>
  <c r="A3038" i="1" s="1"/>
  <c r="B3039" i="1"/>
  <c r="A3039" i="1" s="1" a="1"/>
  <c r="A3039" i="1" s="1"/>
  <c r="B3040" i="1"/>
  <c r="A3040" i="1" s="1" a="1"/>
  <c r="A3040" i="1" s="1"/>
  <c r="B3041" i="1"/>
  <c r="A3041" i="1" s="1" a="1"/>
  <c r="A3041" i="1" s="1"/>
  <c r="B3042" i="1"/>
  <c r="A3042" i="1" s="1" a="1"/>
  <c r="A3042" i="1" s="1"/>
  <c r="B3043" i="1"/>
  <c r="A3043" i="1" s="1" a="1"/>
  <c r="A3043" i="1" s="1"/>
  <c r="B3044" i="1"/>
  <c r="A3044" i="1" s="1" a="1"/>
  <c r="A3044" i="1" s="1"/>
  <c r="B3045" i="1"/>
  <c r="A3045" i="1" s="1" a="1"/>
  <c r="A3045" i="1" s="1"/>
  <c r="B3046" i="1"/>
  <c r="A3046" i="1" s="1" a="1"/>
  <c r="A3046" i="1" s="1"/>
  <c r="B3047" i="1"/>
  <c r="A3047" i="1" s="1" a="1"/>
  <c r="A3047" i="1" s="1"/>
  <c r="B3048" i="1"/>
  <c r="A3048" i="1" s="1" a="1"/>
  <c r="A3048" i="1" s="1"/>
  <c r="B3049" i="1"/>
  <c r="A3049" i="1" s="1" a="1"/>
  <c r="A3049" i="1" s="1"/>
  <c r="B3050" i="1"/>
  <c r="A3050" i="1" s="1" a="1"/>
  <c r="A3050" i="1" s="1"/>
  <c r="B3051" i="1"/>
  <c r="A3051" i="1" s="1" a="1"/>
  <c r="A3051" i="1" s="1"/>
  <c r="B3052" i="1"/>
  <c r="A3052" i="1" s="1" a="1"/>
  <c r="A3052" i="1" s="1"/>
  <c r="B3053" i="1"/>
  <c r="A3053" i="1" s="1" a="1"/>
  <c r="A3053" i="1" s="1"/>
  <c r="B3054" i="1"/>
  <c r="A3054" i="1" s="1" a="1"/>
  <c r="A3054" i="1" s="1"/>
  <c r="B3055" i="1"/>
  <c r="A3055" i="1" s="1" a="1"/>
  <c r="A3055" i="1" s="1"/>
  <c r="B3056" i="1"/>
  <c r="A3056" i="1" s="1" a="1"/>
  <c r="A3056" i="1" s="1"/>
  <c r="B3057" i="1"/>
  <c r="A3057" i="1" s="1" a="1"/>
  <c r="A3057" i="1" s="1"/>
  <c r="B3058" i="1"/>
  <c r="A3058" i="1" s="1" a="1"/>
  <c r="A3058" i="1" s="1"/>
  <c r="B3059" i="1"/>
  <c r="A3059" i="1" s="1" a="1"/>
  <c r="A3059" i="1" s="1"/>
  <c r="B3060" i="1"/>
  <c r="A3060" i="1" s="1" a="1"/>
  <c r="A3060" i="1" s="1"/>
  <c r="B3061" i="1"/>
  <c r="A3061" i="1" s="1" a="1"/>
  <c r="A3061" i="1" s="1"/>
  <c r="B3062" i="1"/>
  <c r="A3062" i="1" s="1" a="1"/>
  <c r="A3062" i="1" s="1"/>
  <c r="B3063" i="1"/>
  <c r="A3063" i="1" s="1" a="1"/>
  <c r="A3063" i="1" s="1"/>
  <c r="B3064" i="1"/>
  <c r="A3064" i="1" s="1" a="1"/>
  <c r="A3064" i="1" s="1"/>
  <c r="B3065" i="1"/>
  <c r="A3065" i="1" s="1" a="1"/>
  <c r="A3065" i="1" s="1"/>
  <c r="B3066" i="1"/>
  <c r="A3066" i="1" s="1" a="1"/>
  <c r="A3066" i="1" s="1"/>
  <c r="B3067" i="1"/>
  <c r="A3067" i="1" s="1" a="1"/>
  <c r="A3067" i="1" s="1"/>
  <c r="B3068" i="1"/>
  <c r="A3068" i="1" s="1" a="1"/>
  <c r="A3068" i="1" s="1"/>
  <c r="B3069" i="1"/>
  <c r="A3069" i="1" s="1" a="1"/>
  <c r="A3069" i="1" s="1"/>
  <c r="B3070" i="1"/>
  <c r="A3070" i="1" s="1" a="1"/>
  <c r="A3070" i="1" s="1"/>
  <c r="B3071" i="1"/>
  <c r="A3071" i="1" s="1" a="1"/>
  <c r="A3071" i="1" s="1"/>
  <c r="B3072" i="1"/>
  <c r="A3072" i="1" s="1" a="1"/>
  <c r="A3072" i="1" s="1"/>
  <c r="B3073" i="1"/>
  <c r="A3073" i="1" s="1" a="1"/>
  <c r="A3073" i="1" s="1"/>
  <c r="B3074" i="1"/>
  <c r="A3074" i="1" s="1" a="1"/>
  <c r="A3074" i="1" s="1"/>
  <c r="B3075" i="1"/>
  <c r="A3075" i="1" s="1" a="1"/>
  <c r="A3075" i="1" s="1"/>
  <c r="B3076" i="1"/>
  <c r="A3076" i="1" s="1" a="1"/>
  <c r="A3076" i="1" s="1"/>
  <c r="B3077" i="1"/>
  <c r="A3077" i="1" s="1" a="1"/>
  <c r="A3077" i="1" s="1"/>
  <c r="B3078" i="1"/>
  <c r="A3078" i="1" s="1" a="1"/>
  <c r="A3078" i="1" s="1"/>
  <c r="B3079" i="1"/>
  <c r="A3079" i="1" s="1" a="1"/>
  <c r="A3079" i="1" s="1"/>
  <c r="B3080" i="1"/>
  <c r="A3080" i="1" s="1" a="1"/>
  <c r="A3080" i="1" s="1"/>
  <c r="B3081" i="1"/>
  <c r="A3081" i="1" s="1" a="1"/>
  <c r="A3081" i="1" s="1"/>
  <c r="B3082" i="1"/>
  <c r="A3082" i="1" s="1" a="1"/>
  <c r="A3082" i="1" s="1"/>
  <c r="B3083" i="1"/>
  <c r="A3083" i="1" s="1" a="1"/>
  <c r="A3083" i="1" s="1"/>
  <c r="B3084" i="1"/>
  <c r="A3084" i="1" s="1" a="1"/>
  <c r="A3084" i="1" s="1"/>
  <c r="B3085" i="1"/>
  <c r="A3085" i="1" s="1" a="1"/>
  <c r="A3085" i="1" s="1"/>
  <c r="B3086" i="1"/>
  <c r="A3086" i="1" s="1" a="1"/>
  <c r="A3086" i="1" s="1"/>
  <c r="B3087" i="1"/>
  <c r="A3087" i="1" s="1" a="1"/>
  <c r="A3087" i="1" s="1"/>
  <c r="B3088" i="1"/>
  <c r="A3088" i="1" s="1" a="1"/>
  <c r="A3088" i="1" s="1"/>
  <c r="B3089" i="1"/>
  <c r="A3089" i="1" s="1" a="1"/>
  <c r="A3089" i="1" s="1"/>
  <c r="B3090" i="1"/>
  <c r="A3090" i="1" s="1" a="1"/>
  <c r="A3090" i="1" s="1"/>
  <c r="B3091" i="1"/>
  <c r="A3091" i="1" s="1" a="1"/>
  <c r="A3091" i="1" s="1"/>
  <c r="B3092" i="1"/>
  <c r="A3092" i="1" s="1" a="1"/>
  <c r="A3092" i="1" s="1"/>
  <c r="B3093" i="1"/>
  <c r="A3093" i="1" s="1" a="1"/>
  <c r="A3093" i="1" s="1"/>
  <c r="B3094" i="1"/>
  <c r="A3094" i="1" s="1" a="1"/>
  <c r="A3094" i="1" s="1"/>
  <c r="B3095" i="1"/>
  <c r="A3095" i="1" s="1" a="1"/>
  <c r="A3095" i="1" s="1"/>
  <c r="B3096" i="1"/>
  <c r="A3096" i="1" s="1" a="1"/>
  <c r="A3096" i="1" s="1"/>
  <c r="B3097" i="1"/>
  <c r="A3097" i="1" s="1" a="1"/>
  <c r="A3097" i="1" s="1"/>
  <c r="B3098" i="1"/>
  <c r="A3098" i="1" s="1" a="1"/>
  <c r="A3098" i="1" s="1"/>
  <c r="B3099" i="1"/>
  <c r="A3099" i="1" s="1" a="1"/>
  <c r="A3099" i="1" s="1"/>
  <c r="B3100" i="1"/>
  <c r="A3100" i="1" s="1" a="1"/>
  <c r="A3100" i="1" s="1"/>
  <c r="B3101" i="1"/>
  <c r="A3101" i="1" s="1" a="1"/>
  <c r="A3101" i="1" s="1"/>
  <c r="B3102" i="1"/>
  <c r="A3102" i="1" s="1" a="1"/>
  <c r="A3102" i="1" s="1"/>
  <c r="B3103" i="1"/>
  <c r="A3103" i="1" s="1" a="1"/>
  <c r="A3103" i="1" s="1"/>
  <c r="B3104" i="1"/>
  <c r="A3104" i="1" s="1" a="1"/>
  <c r="A3104" i="1" s="1"/>
  <c r="B3105" i="1"/>
  <c r="A3105" i="1" s="1" a="1"/>
  <c r="A3105" i="1" s="1"/>
  <c r="B3106" i="1"/>
  <c r="A3106" i="1" s="1" a="1"/>
  <c r="A3106" i="1" s="1"/>
  <c r="B3107" i="1"/>
  <c r="A3107" i="1" s="1" a="1"/>
  <c r="A3107" i="1" s="1"/>
  <c r="B3108" i="1"/>
  <c r="A3108" i="1" s="1" a="1"/>
  <c r="A3108" i="1" s="1"/>
  <c r="B3109" i="1"/>
  <c r="A3109" i="1" s="1" a="1"/>
  <c r="A3109" i="1" s="1"/>
  <c r="B3110" i="1"/>
  <c r="A3110" i="1" s="1" a="1"/>
  <c r="A3110" i="1" s="1"/>
  <c r="B3111" i="1"/>
  <c r="A3111" i="1" s="1" a="1"/>
  <c r="A3111" i="1" s="1"/>
  <c r="B3112" i="1"/>
  <c r="A3112" i="1" s="1" a="1"/>
  <c r="A3112" i="1" s="1"/>
  <c r="B3113" i="1"/>
  <c r="A3113" i="1" s="1" a="1"/>
  <c r="A3113" i="1" s="1"/>
  <c r="B3114" i="1"/>
  <c r="A3114" i="1" s="1" a="1"/>
  <c r="A3114" i="1" s="1"/>
  <c r="B3115" i="1"/>
  <c r="A3115" i="1" s="1" a="1"/>
  <c r="A3115" i="1" s="1"/>
  <c r="B3116" i="1"/>
  <c r="A3116" i="1" s="1" a="1"/>
  <c r="A3116" i="1" s="1"/>
  <c r="B3117" i="1"/>
  <c r="A3117" i="1" s="1" a="1"/>
  <c r="A3117" i="1" s="1"/>
  <c r="B3118" i="1"/>
  <c r="A3118" i="1" s="1" a="1"/>
  <c r="A3118" i="1" s="1"/>
  <c r="B3119" i="1"/>
  <c r="A3119" i="1" s="1" a="1"/>
  <c r="A3119" i="1" s="1"/>
  <c r="B3120" i="1"/>
  <c r="A3120" i="1" s="1" a="1"/>
  <c r="A3120" i="1" s="1"/>
  <c r="B3121" i="1"/>
  <c r="A3121" i="1" s="1" a="1"/>
  <c r="A3121" i="1" s="1"/>
  <c r="B3122" i="1"/>
  <c r="A3122" i="1" s="1" a="1"/>
  <c r="A3122" i="1" s="1"/>
  <c r="B3123" i="1"/>
  <c r="A3123" i="1" s="1" a="1"/>
  <c r="A3123" i="1" s="1"/>
  <c r="B3124" i="1"/>
  <c r="A3124" i="1" s="1" a="1"/>
  <c r="A3124" i="1" s="1"/>
  <c r="B3125" i="1"/>
  <c r="A3125" i="1" s="1" a="1"/>
  <c r="A3125" i="1" s="1"/>
  <c r="B3126" i="1"/>
  <c r="A3126" i="1" s="1" a="1"/>
  <c r="A3126" i="1" s="1"/>
  <c r="B3127" i="1"/>
  <c r="A3127" i="1" s="1" a="1"/>
  <c r="A3127" i="1" s="1"/>
  <c r="B3128" i="1"/>
  <c r="A3128" i="1" s="1" a="1"/>
  <c r="A3128" i="1" s="1"/>
  <c r="B3129" i="1"/>
  <c r="A3129" i="1" s="1" a="1"/>
  <c r="A3129" i="1" s="1"/>
  <c r="B3130" i="1"/>
  <c r="A3130" i="1" s="1" a="1"/>
  <c r="A3130" i="1" s="1"/>
  <c r="B3131" i="1"/>
  <c r="A3131" i="1" s="1" a="1"/>
  <c r="A3131" i="1" s="1"/>
  <c r="B3132" i="1"/>
  <c r="A3132" i="1" s="1" a="1"/>
  <c r="A3132" i="1" s="1"/>
  <c r="B3133" i="1"/>
  <c r="A3133" i="1" s="1" a="1"/>
  <c r="A3133" i="1" s="1"/>
  <c r="B3134" i="1"/>
  <c r="A3134" i="1" s="1" a="1"/>
  <c r="A3134" i="1" s="1"/>
  <c r="B3135" i="1"/>
  <c r="A3135" i="1" s="1" a="1"/>
  <c r="A3135" i="1" s="1"/>
  <c r="B3136" i="1"/>
  <c r="A3136" i="1" s="1" a="1"/>
  <c r="A3136" i="1" s="1"/>
  <c r="B3137" i="1"/>
  <c r="A3137" i="1" s="1" a="1"/>
  <c r="A3137" i="1" s="1"/>
  <c r="B3138" i="1"/>
  <c r="A3138" i="1" s="1" a="1"/>
  <c r="A3138" i="1" s="1"/>
  <c r="B3139" i="1"/>
  <c r="A3139" i="1" s="1" a="1"/>
  <c r="A3139" i="1" s="1"/>
  <c r="B3140" i="1"/>
  <c r="A3140" i="1" s="1" a="1"/>
  <c r="A3140" i="1" s="1"/>
  <c r="B3141" i="1"/>
  <c r="A3141" i="1" s="1" a="1"/>
  <c r="A3141" i="1" s="1"/>
  <c r="B3142" i="1"/>
  <c r="A3142" i="1" s="1" a="1"/>
  <c r="A3142" i="1" s="1"/>
  <c r="B3143" i="1"/>
  <c r="A3143" i="1" s="1" a="1"/>
  <c r="A3143" i="1" s="1"/>
  <c r="B3144" i="1"/>
  <c r="A3144" i="1" s="1" a="1"/>
  <c r="A3144" i="1" s="1"/>
  <c r="B3145" i="1"/>
  <c r="A3145" i="1" s="1" a="1"/>
  <c r="A3145" i="1" s="1"/>
  <c r="B3146" i="1"/>
  <c r="A3146" i="1" s="1" a="1"/>
  <c r="A3146" i="1" s="1"/>
  <c r="B3147" i="1"/>
  <c r="A3147" i="1" s="1" a="1"/>
  <c r="A3147" i="1" s="1"/>
  <c r="B3148" i="1"/>
  <c r="A3148" i="1" s="1" a="1"/>
  <c r="A3148" i="1" s="1"/>
  <c r="B3149" i="1"/>
  <c r="A3149" i="1" s="1" a="1"/>
  <c r="A3149" i="1" s="1"/>
  <c r="B3150" i="1"/>
  <c r="A3150" i="1" s="1" a="1"/>
  <c r="A3150" i="1" s="1"/>
  <c r="B3151" i="1"/>
  <c r="A3151" i="1" s="1" a="1"/>
  <c r="A3151" i="1" s="1"/>
  <c r="B3152" i="1"/>
  <c r="A3152" i="1" s="1" a="1"/>
  <c r="A3152" i="1" s="1"/>
  <c r="B3153" i="1"/>
  <c r="A3153" i="1" s="1" a="1"/>
  <c r="A3153" i="1" s="1"/>
  <c r="B3154" i="1"/>
  <c r="A3154" i="1" s="1" a="1"/>
  <c r="A3154" i="1" s="1"/>
  <c r="B3155" i="1"/>
  <c r="A3155" i="1" s="1" a="1"/>
  <c r="A3155" i="1" s="1"/>
  <c r="B3156" i="1"/>
  <c r="A3156" i="1" s="1" a="1"/>
  <c r="A3156" i="1" s="1"/>
  <c r="B3157" i="1"/>
  <c r="A3157" i="1" s="1" a="1"/>
  <c r="A3157" i="1" s="1"/>
  <c r="B3158" i="1"/>
  <c r="A3158" i="1" s="1" a="1"/>
  <c r="A3158" i="1" s="1"/>
  <c r="B3159" i="1"/>
  <c r="A3159" i="1" s="1" a="1"/>
  <c r="A3159" i="1" s="1"/>
  <c r="B3160" i="1"/>
  <c r="A3160" i="1" s="1" a="1"/>
  <c r="A3160" i="1" s="1"/>
  <c r="B3161" i="1"/>
  <c r="A3161" i="1" s="1" a="1"/>
  <c r="A3161" i="1" s="1"/>
  <c r="B3162" i="1"/>
  <c r="A3162" i="1" s="1" a="1"/>
  <c r="A3162" i="1" s="1"/>
  <c r="B3163" i="1"/>
  <c r="A3163" i="1" s="1" a="1"/>
  <c r="A3163" i="1" s="1"/>
  <c r="B3164" i="1"/>
  <c r="A3164" i="1" s="1" a="1"/>
  <c r="A3164" i="1" s="1"/>
  <c r="B3165" i="1"/>
  <c r="A3165" i="1" s="1" a="1"/>
  <c r="A3165" i="1" s="1"/>
  <c r="B3166" i="1"/>
  <c r="A3166" i="1" s="1" a="1"/>
  <c r="A3166" i="1" s="1"/>
  <c r="B3167" i="1"/>
  <c r="A3167" i="1" s="1" a="1"/>
  <c r="A3167" i="1" s="1"/>
  <c r="B3168" i="1"/>
  <c r="A3168" i="1" s="1" a="1"/>
  <c r="A3168" i="1" s="1"/>
  <c r="B3169" i="1"/>
  <c r="A3169" i="1" s="1" a="1"/>
  <c r="A3169" i="1" s="1"/>
  <c r="B3170" i="1"/>
  <c r="A3170" i="1" s="1" a="1"/>
  <c r="A3170" i="1" s="1"/>
  <c r="B3171" i="1"/>
  <c r="A3171" i="1" s="1" a="1"/>
  <c r="A3171" i="1" s="1"/>
  <c r="B3172" i="1"/>
  <c r="A3172" i="1" s="1" a="1"/>
  <c r="A3172" i="1" s="1"/>
  <c r="B3173" i="1"/>
  <c r="A3173" i="1" s="1" a="1"/>
  <c r="A3173" i="1" s="1"/>
  <c r="B3174" i="1"/>
  <c r="A3174" i="1" s="1" a="1"/>
  <c r="A3174" i="1" s="1"/>
  <c r="B3175" i="1"/>
  <c r="A3175" i="1" s="1" a="1"/>
  <c r="A3175" i="1" s="1"/>
  <c r="B3176" i="1"/>
  <c r="A3176" i="1" s="1" a="1"/>
  <c r="A3176" i="1" s="1"/>
  <c r="B3177" i="1"/>
  <c r="A3177" i="1" s="1" a="1"/>
  <c r="A3177" i="1" s="1"/>
  <c r="B3178" i="1"/>
  <c r="A3178" i="1" s="1" a="1"/>
  <c r="A3178" i="1" s="1"/>
  <c r="B3179" i="1"/>
  <c r="A3179" i="1" s="1" a="1"/>
  <c r="A3179" i="1" s="1"/>
  <c r="B3180" i="1"/>
  <c r="A3180" i="1" s="1" a="1"/>
  <c r="A3180" i="1" s="1"/>
  <c r="B3181" i="1"/>
  <c r="A3181" i="1" s="1" a="1"/>
  <c r="A3181" i="1" s="1"/>
  <c r="B3182" i="1"/>
  <c r="A3182" i="1" s="1" a="1"/>
  <c r="A3182" i="1" s="1"/>
  <c r="B3183" i="1"/>
  <c r="A3183" i="1" s="1" a="1"/>
  <c r="A3183" i="1" s="1"/>
  <c r="B3184" i="1"/>
  <c r="A3184" i="1" s="1" a="1"/>
  <c r="A3184" i="1" s="1"/>
  <c r="B3185" i="1"/>
  <c r="A3185" i="1" s="1" a="1"/>
  <c r="A3185" i="1" s="1"/>
  <c r="B3186" i="1"/>
  <c r="A3186" i="1" s="1" a="1"/>
  <c r="A3186" i="1" s="1"/>
  <c r="B3187" i="1"/>
  <c r="A3187" i="1" s="1" a="1"/>
  <c r="A3187" i="1" s="1"/>
  <c r="B3188" i="1"/>
  <c r="A3188" i="1" s="1" a="1"/>
  <c r="A3188" i="1" s="1"/>
  <c r="B3189" i="1"/>
  <c r="A3189" i="1" s="1" a="1"/>
  <c r="A3189" i="1" s="1"/>
  <c r="B3190" i="1"/>
  <c r="A3190" i="1" s="1" a="1"/>
  <c r="A3190" i="1" s="1"/>
  <c r="B3191" i="1"/>
  <c r="A3191" i="1" s="1" a="1"/>
  <c r="A3191" i="1" s="1"/>
  <c r="B3192" i="1"/>
  <c r="A3192" i="1" s="1" a="1"/>
  <c r="A3192" i="1" s="1"/>
  <c r="B3193" i="1"/>
  <c r="A3193" i="1" s="1" a="1"/>
  <c r="A3193" i="1" s="1"/>
  <c r="B3194" i="1"/>
  <c r="A3194" i="1" s="1" a="1"/>
  <c r="A3194" i="1" s="1"/>
  <c r="B3195" i="1"/>
  <c r="A3195" i="1" s="1" a="1"/>
  <c r="A3195" i="1" s="1"/>
  <c r="B3196" i="1"/>
  <c r="A3196" i="1" s="1" a="1"/>
  <c r="A3196" i="1" s="1"/>
  <c r="B3197" i="1"/>
  <c r="A3197" i="1" s="1" a="1"/>
  <c r="A3197" i="1" s="1"/>
  <c r="B3198" i="1"/>
  <c r="A3198" i="1" s="1" a="1"/>
  <c r="A3198" i="1" s="1"/>
  <c r="B3199" i="1"/>
  <c r="A3199" i="1" s="1" a="1"/>
  <c r="A3199" i="1" s="1"/>
  <c r="B3200" i="1"/>
  <c r="A3200" i="1" s="1" a="1"/>
  <c r="A3200" i="1" s="1"/>
  <c r="B3201" i="1"/>
  <c r="A3201" i="1" s="1" a="1"/>
  <c r="A3201" i="1" s="1"/>
  <c r="B3202" i="1"/>
  <c r="A3202" i="1" s="1" a="1"/>
  <c r="A3202" i="1" s="1"/>
  <c r="B3203" i="1"/>
  <c r="A3203" i="1" s="1" a="1"/>
  <c r="A3203" i="1" s="1"/>
  <c r="B3204" i="1"/>
  <c r="A3204" i="1" s="1" a="1"/>
  <c r="A3204" i="1" s="1"/>
  <c r="B3205" i="1"/>
  <c r="A3205" i="1" s="1" a="1"/>
  <c r="A3205" i="1" s="1"/>
  <c r="B3206" i="1"/>
  <c r="A3206" i="1" s="1" a="1"/>
  <c r="A3206" i="1" s="1"/>
  <c r="B3207" i="1"/>
  <c r="A3207" i="1" s="1" a="1"/>
  <c r="A3207" i="1" s="1"/>
  <c r="B3208" i="1"/>
  <c r="A3208" i="1" s="1" a="1"/>
  <c r="A3208" i="1" s="1"/>
  <c r="B3209" i="1"/>
  <c r="A3209" i="1" s="1" a="1"/>
  <c r="A3209" i="1" s="1"/>
  <c r="B3210" i="1"/>
  <c r="A3210" i="1" s="1" a="1"/>
  <c r="A3210" i="1" s="1"/>
  <c r="B3211" i="1"/>
  <c r="A3211" i="1" s="1" a="1"/>
  <c r="A3211" i="1" s="1"/>
  <c r="B3212" i="1"/>
  <c r="A3212" i="1" s="1" a="1"/>
  <c r="A3212" i="1" s="1"/>
  <c r="B3213" i="1"/>
  <c r="A3213" i="1" s="1" a="1"/>
  <c r="A3213" i="1" s="1"/>
  <c r="B3214" i="1"/>
  <c r="A3214" i="1" s="1" a="1"/>
  <c r="A3214" i="1" s="1"/>
  <c r="B3215" i="1"/>
  <c r="A3215" i="1" s="1" a="1"/>
  <c r="A3215" i="1" s="1"/>
  <c r="B3216" i="1"/>
  <c r="A3216" i="1" s="1" a="1"/>
  <c r="A3216" i="1" s="1"/>
  <c r="B3217" i="1"/>
  <c r="A3217" i="1" s="1" a="1"/>
  <c r="A3217" i="1" s="1"/>
  <c r="B3218" i="1"/>
  <c r="A3218" i="1" s="1" a="1"/>
  <c r="A3218" i="1" s="1"/>
  <c r="B3219" i="1"/>
  <c r="A3219" i="1" s="1" a="1"/>
  <c r="A3219" i="1" s="1"/>
  <c r="B3220" i="1"/>
  <c r="A3220" i="1" s="1" a="1"/>
  <c r="A3220" i="1" s="1"/>
  <c r="B3221" i="1"/>
  <c r="A3221" i="1" s="1" a="1"/>
  <c r="A3221" i="1" s="1"/>
  <c r="B3222" i="1"/>
  <c r="A3222" i="1" s="1" a="1"/>
  <c r="A3222" i="1" s="1"/>
  <c r="B3223" i="1"/>
  <c r="A3223" i="1" s="1" a="1"/>
  <c r="A3223" i="1" s="1"/>
  <c r="B3224" i="1"/>
  <c r="A3224" i="1" s="1" a="1"/>
  <c r="A3224" i="1" s="1"/>
  <c r="B3225" i="1"/>
  <c r="A3225" i="1" s="1" a="1"/>
  <c r="A3225" i="1" s="1"/>
  <c r="B3226" i="1"/>
  <c r="A3226" i="1" s="1" a="1"/>
  <c r="A3226" i="1" s="1"/>
  <c r="B3227" i="1"/>
  <c r="A3227" i="1" s="1" a="1"/>
  <c r="A3227" i="1" s="1"/>
  <c r="B3228" i="1"/>
  <c r="A3228" i="1" s="1" a="1"/>
  <c r="A3228" i="1" s="1"/>
  <c r="B3229" i="1"/>
  <c r="A3229" i="1" s="1" a="1"/>
  <c r="A3229" i="1" s="1"/>
  <c r="B3230" i="1"/>
  <c r="A3230" i="1" s="1" a="1"/>
  <c r="A3230" i="1" s="1"/>
  <c r="B3231" i="1"/>
  <c r="A3231" i="1" s="1" a="1"/>
  <c r="A3231" i="1" s="1"/>
  <c r="B3232" i="1"/>
  <c r="A3232" i="1" s="1" a="1"/>
  <c r="A3232" i="1" s="1"/>
  <c r="B3233" i="1"/>
  <c r="A3233" i="1" s="1" a="1"/>
  <c r="A3233" i="1" s="1"/>
  <c r="B3234" i="1"/>
  <c r="A3234" i="1" s="1" a="1"/>
  <c r="A3234" i="1" s="1"/>
  <c r="B3235" i="1"/>
  <c r="A3235" i="1" s="1" a="1"/>
  <c r="A3235" i="1" s="1"/>
  <c r="B3236" i="1"/>
  <c r="A3236" i="1" s="1" a="1"/>
  <c r="A3236" i="1" s="1"/>
  <c r="B3237" i="1"/>
  <c r="A3237" i="1" s="1" a="1"/>
  <c r="A3237" i="1" s="1"/>
  <c r="B3238" i="1"/>
  <c r="A3238" i="1" s="1" a="1"/>
  <c r="A3238" i="1" s="1"/>
  <c r="B3239" i="1"/>
  <c r="A3239" i="1" s="1" a="1"/>
  <c r="A3239" i="1" s="1"/>
  <c r="B3240" i="1"/>
  <c r="A3240" i="1" s="1" a="1"/>
  <c r="A3240" i="1" s="1"/>
  <c r="B3241" i="1"/>
  <c r="A3241" i="1" s="1" a="1"/>
  <c r="A3241" i="1" s="1"/>
  <c r="B3242" i="1"/>
  <c r="A3242" i="1" s="1" a="1"/>
  <c r="A3242" i="1" s="1"/>
  <c r="B3243" i="1"/>
  <c r="A3243" i="1" s="1" a="1"/>
  <c r="A3243" i="1" s="1"/>
  <c r="B3244" i="1"/>
  <c r="A3244" i="1" s="1" a="1"/>
  <c r="A3244" i="1" s="1"/>
  <c r="B3245" i="1"/>
  <c r="A3245" i="1" s="1" a="1"/>
  <c r="A3245" i="1" s="1"/>
  <c r="B3246" i="1"/>
  <c r="A3246" i="1" s="1" a="1"/>
  <c r="A3246" i="1" s="1"/>
  <c r="B3247" i="1"/>
  <c r="A3247" i="1" s="1" a="1"/>
  <c r="A3247" i="1" s="1"/>
  <c r="B3248" i="1"/>
  <c r="A3248" i="1" s="1" a="1"/>
  <c r="A3248" i="1" s="1"/>
  <c r="B3249" i="1"/>
  <c r="A3249" i="1" s="1" a="1"/>
  <c r="A3249" i="1" s="1"/>
  <c r="B3250" i="1"/>
  <c r="A3250" i="1" s="1" a="1"/>
  <c r="A3250" i="1" s="1"/>
  <c r="B3251" i="1"/>
  <c r="A3251" i="1" s="1" a="1"/>
  <c r="A3251" i="1" s="1"/>
  <c r="B3252" i="1"/>
  <c r="A3252" i="1" s="1" a="1"/>
  <c r="A3252" i="1" s="1"/>
  <c r="B3253" i="1"/>
  <c r="A3253" i="1" s="1" a="1"/>
  <c r="A3253" i="1" s="1"/>
  <c r="B3254" i="1"/>
  <c r="A3254" i="1" s="1" a="1"/>
  <c r="A3254" i="1" s="1"/>
  <c r="B3255" i="1"/>
  <c r="A3255" i="1" s="1" a="1"/>
  <c r="A3255" i="1" s="1"/>
  <c r="B3256" i="1"/>
  <c r="A3256" i="1" s="1" a="1"/>
  <c r="A3256" i="1" s="1"/>
  <c r="B3257" i="1"/>
  <c r="A3257" i="1" s="1" a="1"/>
  <c r="A3257" i="1" s="1"/>
  <c r="B3258" i="1"/>
  <c r="A3258" i="1" s="1" a="1"/>
  <c r="A3258" i="1" s="1"/>
  <c r="B3259" i="1"/>
  <c r="A3259" i="1" s="1" a="1"/>
  <c r="A3259" i="1" s="1"/>
  <c r="B3260" i="1"/>
  <c r="A3260" i="1" s="1" a="1"/>
  <c r="A3260" i="1" s="1"/>
  <c r="B3261" i="1"/>
  <c r="A3261" i="1" s="1" a="1"/>
  <c r="A3261" i="1" s="1"/>
  <c r="B3262" i="1"/>
  <c r="A3262" i="1" s="1" a="1"/>
  <c r="A3262" i="1" s="1"/>
  <c r="B3263" i="1"/>
  <c r="A3263" i="1" s="1" a="1"/>
  <c r="A3263" i="1" s="1"/>
  <c r="B3264" i="1"/>
  <c r="A3264" i="1" s="1" a="1"/>
  <c r="A3264" i="1" s="1"/>
  <c r="B3265" i="1"/>
  <c r="A3265" i="1" s="1" a="1"/>
  <c r="A3265" i="1" s="1"/>
  <c r="B3266" i="1"/>
  <c r="A3266" i="1" s="1" a="1"/>
  <c r="A3266" i="1" s="1"/>
  <c r="B3267" i="1"/>
  <c r="A3267" i="1" s="1" a="1"/>
  <c r="A3267" i="1" s="1"/>
  <c r="B3268" i="1"/>
  <c r="A3268" i="1" s="1" a="1"/>
  <c r="A3268" i="1" s="1"/>
  <c r="B3269" i="1"/>
  <c r="A3269" i="1" s="1" a="1"/>
  <c r="A3269" i="1" s="1"/>
  <c r="B3270" i="1"/>
  <c r="A3270" i="1" s="1" a="1"/>
  <c r="A3270" i="1" s="1"/>
  <c r="B3271" i="1"/>
  <c r="A3271" i="1" s="1" a="1"/>
  <c r="A3271" i="1" s="1"/>
  <c r="B3272" i="1"/>
  <c r="A3272" i="1" s="1" a="1"/>
  <c r="A3272" i="1" s="1"/>
  <c r="B3273" i="1"/>
  <c r="A3273" i="1" s="1" a="1"/>
  <c r="A3273" i="1" s="1"/>
  <c r="B3274" i="1"/>
  <c r="A3274" i="1" s="1" a="1"/>
  <c r="A3274" i="1" s="1"/>
  <c r="B3275" i="1"/>
  <c r="A3275" i="1" s="1" a="1"/>
  <c r="A3275" i="1" s="1"/>
  <c r="B3276" i="1"/>
  <c r="A3276" i="1" s="1" a="1"/>
  <c r="A3276" i="1" s="1"/>
  <c r="B3277" i="1"/>
  <c r="A3277" i="1" s="1" a="1"/>
  <c r="A3277" i="1" s="1"/>
  <c r="B3278" i="1"/>
  <c r="A3278" i="1" s="1" a="1"/>
  <c r="A3278" i="1" s="1"/>
  <c r="B3279" i="1"/>
  <c r="A3279" i="1" s="1" a="1"/>
  <c r="A3279" i="1" s="1"/>
  <c r="B3280" i="1"/>
  <c r="A3280" i="1" s="1" a="1"/>
  <c r="A3280" i="1" s="1"/>
  <c r="B3281" i="1"/>
  <c r="A3281" i="1" s="1" a="1"/>
  <c r="A3281" i="1" s="1"/>
  <c r="B3282" i="1"/>
  <c r="A3282" i="1" s="1" a="1"/>
  <c r="A3282" i="1" s="1"/>
  <c r="B3283" i="1"/>
  <c r="A3283" i="1" s="1" a="1"/>
  <c r="A3283" i="1" s="1"/>
  <c r="B3284" i="1"/>
  <c r="A3284" i="1" s="1" a="1"/>
  <c r="A3284" i="1" s="1"/>
  <c r="B3285" i="1"/>
  <c r="A3285" i="1" s="1" a="1"/>
  <c r="A3285" i="1" s="1"/>
  <c r="B3286" i="1"/>
  <c r="A3286" i="1" s="1" a="1"/>
  <c r="A3286" i="1" s="1"/>
  <c r="B3287" i="1"/>
  <c r="A3287" i="1" s="1" a="1"/>
  <c r="A3287" i="1" s="1"/>
  <c r="B3288" i="1"/>
  <c r="A3288" i="1" s="1" a="1"/>
  <c r="A3288" i="1" s="1"/>
  <c r="B3289" i="1"/>
  <c r="A3289" i="1" s="1" a="1"/>
  <c r="A3289" i="1" s="1"/>
  <c r="B3290" i="1"/>
  <c r="A3290" i="1" s="1" a="1"/>
  <c r="A3290" i="1" s="1"/>
  <c r="B3291" i="1"/>
  <c r="A3291" i="1" s="1" a="1"/>
  <c r="A3291" i="1" s="1"/>
  <c r="B3292" i="1"/>
  <c r="A3292" i="1" s="1" a="1"/>
  <c r="A3292" i="1" s="1"/>
  <c r="B3293" i="1"/>
  <c r="A3293" i="1" s="1" a="1"/>
  <c r="A3293" i="1" s="1"/>
  <c r="B3294" i="1"/>
  <c r="A3294" i="1" s="1" a="1"/>
  <c r="A3294" i="1" s="1"/>
  <c r="B3295" i="1"/>
  <c r="A3295" i="1" s="1" a="1"/>
  <c r="A3295" i="1" s="1"/>
  <c r="B3296" i="1"/>
  <c r="A3296" i="1" s="1" a="1"/>
  <c r="A3296" i="1" s="1"/>
  <c r="B3297" i="1"/>
  <c r="A3297" i="1" s="1" a="1"/>
  <c r="A3297" i="1" s="1"/>
  <c r="B3298" i="1"/>
  <c r="A3298" i="1" s="1" a="1"/>
  <c r="A3298" i="1" s="1"/>
  <c r="B3299" i="1"/>
  <c r="A3299" i="1" s="1" a="1"/>
  <c r="A3299" i="1" s="1"/>
  <c r="B3300" i="1"/>
  <c r="A3300" i="1" s="1" a="1"/>
  <c r="A3300" i="1" s="1"/>
  <c r="B3301" i="1"/>
  <c r="A3301" i="1" s="1" a="1"/>
  <c r="A3301" i="1" s="1"/>
  <c r="B3302" i="1"/>
  <c r="A3302" i="1" s="1" a="1"/>
  <c r="A3302" i="1" s="1"/>
  <c r="B3303" i="1"/>
  <c r="A3303" i="1" s="1" a="1"/>
  <c r="A3303" i="1" s="1"/>
  <c r="B3304" i="1"/>
  <c r="A3304" i="1" s="1" a="1"/>
  <c r="A3304" i="1" s="1"/>
  <c r="B3305" i="1"/>
  <c r="A3305" i="1" s="1" a="1"/>
  <c r="A3305" i="1" s="1"/>
  <c r="B3306" i="1"/>
  <c r="A3306" i="1" s="1" a="1"/>
  <c r="A3306" i="1" s="1"/>
  <c r="B3307" i="1"/>
  <c r="A3307" i="1" s="1" a="1"/>
  <c r="A3307" i="1" s="1"/>
  <c r="B3308" i="1"/>
  <c r="A3308" i="1" s="1" a="1"/>
  <c r="A3308" i="1" s="1"/>
  <c r="B3309" i="1"/>
  <c r="A3309" i="1" s="1" a="1"/>
  <c r="A3309" i="1" s="1"/>
  <c r="B3310" i="1"/>
  <c r="A3310" i="1" s="1" a="1"/>
  <c r="A3310" i="1" s="1"/>
  <c r="B3311" i="1"/>
  <c r="A3311" i="1" s="1" a="1"/>
  <c r="A3311" i="1" s="1"/>
  <c r="B3312" i="1"/>
  <c r="A3312" i="1" s="1" a="1"/>
  <c r="A3312" i="1" s="1"/>
  <c r="B3313" i="1"/>
  <c r="A3313" i="1" s="1" a="1"/>
  <c r="A3313" i="1" s="1"/>
  <c r="B3314" i="1"/>
  <c r="A3314" i="1" s="1" a="1"/>
  <c r="A3314" i="1" s="1"/>
  <c r="B3315" i="1"/>
  <c r="A3315" i="1" s="1" a="1"/>
  <c r="A3315" i="1" s="1"/>
  <c r="B3316" i="1"/>
  <c r="A3316" i="1" s="1" a="1"/>
  <c r="A3316" i="1" s="1"/>
  <c r="B3317" i="1"/>
  <c r="A3317" i="1" s="1" a="1"/>
  <c r="A3317" i="1" s="1"/>
  <c r="B3318" i="1"/>
  <c r="A3318" i="1" s="1" a="1"/>
  <c r="A3318" i="1" s="1"/>
  <c r="B3319" i="1"/>
  <c r="A3319" i="1" s="1" a="1"/>
  <c r="A3319" i="1" s="1"/>
  <c r="B3320" i="1"/>
  <c r="A3320" i="1" s="1" a="1"/>
  <c r="A3320" i="1" s="1"/>
  <c r="B3321" i="1"/>
  <c r="A3321" i="1" s="1" a="1"/>
  <c r="A3321" i="1" s="1"/>
  <c r="B3322" i="1"/>
  <c r="A3322" i="1" s="1" a="1"/>
  <c r="A3322" i="1" s="1"/>
  <c r="B3323" i="1"/>
  <c r="A3323" i="1" s="1" a="1"/>
  <c r="A3323" i="1" s="1"/>
  <c r="B3324" i="1"/>
  <c r="A3324" i="1" s="1" a="1"/>
  <c r="A3324" i="1" s="1"/>
  <c r="B3325" i="1"/>
  <c r="A3325" i="1" s="1" a="1"/>
  <c r="A3325" i="1" s="1"/>
  <c r="B3326" i="1"/>
  <c r="A3326" i="1" s="1" a="1"/>
  <c r="A3326" i="1" s="1"/>
  <c r="B3327" i="1"/>
  <c r="A3327" i="1" s="1" a="1"/>
  <c r="A3327" i="1" s="1"/>
  <c r="B3328" i="1"/>
  <c r="A3328" i="1" s="1" a="1"/>
  <c r="A3328" i="1" s="1"/>
  <c r="B3329" i="1"/>
  <c r="A3329" i="1" s="1" a="1"/>
  <c r="A3329" i="1" s="1"/>
  <c r="B3330" i="1"/>
  <c r="A3330" i="1" s="1" a="1"/>
  <c r="A3330" i="1" s="1"/>
  <c r="B3331" i="1"/>
  <c r="A3331" i="1" s="1" a="1"/>
  <c r="A3331" i="1" s="1"/>
  <c r="B3332" i="1"/>
  <c r="A3332" i="1" s="1" a="1"/>
  <c r="A3332" i="1" s="1"/>
  <c r="B3333" i="1"/>
  <c r="A3333" i="1" s="1" a="1"/>
  <c r="A3333" i="1" s="1"/>
  <c r="B3334" i="1"/>
  <c r="A3334" i="1" s="1" a="1"/>
  <c r="A3334" i="1" s="1"/>
  <c r="B3335" i="1"/>
  <c r="A3335" i="1" s="1" a="1"/>
  <c r="A3335" i="1" s="1"/>
  <c r="B3336" i="1"/>
  <c r="A3336" i="1" s="1" a="1"/>
  <c r="A3336" i="1" s="1"/>
  <c r="B3337" i="1"/>
  <c r="A3337" i="1" s="1" a="1"/>
  <c r="A3337" i="1" s="1"/>
  <c r="B3338" i="1"/>
  <c r="A3338" i="1" s="1" a="1"/>
  <c r="A3338" i="1" s="1"/>
  <c r="B3339" i="1"/>
  <c r="A3339" i="1" s="1" a="1"/>
  <c r="A3339" i="1" s="1"/>
  <c r="B3340" i="1"/>
  <c r="A3340" i="1" s="1" a="1"/>
  <c r="A3340" i="1" s="1"/>
  <c r="B3341" i="1"/>
  <c r="A3341" i="1" s="1" a="1"/>
  <c r="A3341" i="1" s="1"/>
  <c r="B3342" i="1"/>
  <c r="A3342" i="1" s="1" a="1"/>
  <c r="A3342" i="1" s="1"/>
  <c r="B3343" i="1"/>
  <c r="A3343" i="1" s="1" a="1"/>
  <c r="A3343" i="1" s="1"/>
  <c r="B3344" i="1"/>
  <c r="A3344" i="1" s="1" a="1"/>
  <c r="A3344" i="1" s="1"/>
  <c r="B3345" i="1"/>
  <c r="A3345" i="1" s="1" a="1"/>
  <c r="A3345" i="1" s="1"/>
  <c r="B3346" i="1"/>
  <c r="A3346" i="1" s="1" a="1"/>
  <c r="A3346" i="1" s="1"/>
  <c r="B3347" i="1"/>
  <c r="A3347" i="1" s="1" a="1"/>
  <c r="A3347" i="1" s="1"/>
  <c r="B3348" i="1"/>
  <c r="A3348" i="1" s="1" a="1"/>
  <c r="A3348" i="1" s="1"/>
  <c r="B3349" i="1"/>
  <c r="A3349" i="1" s="1" a="1"/>
  <c r="A3349" i="1" s="1"/>
  <c r="B3350" i="1"/>
  <c r="A3350" i="1" s="1" a="1"/>
  <c r="A3350" i="1" s="1"/>
  <c r="B3351" i="1"/>
  <c r="A3351" i="1" s="1" a="1"/>
  <c r="A3351" i="1" s="1"/>
  <c r="B3352" i="1"/>
  <c r="A3352" i="1" s="1" a="1"/>
  <c r="A3352" i="1" s="1"/>
  <c r="B3353" i="1"/>
  <c r="A3353" i="1" s="1" a="1"/>
  <c r="A3353" i="1" s="1"/>
  <c r="B3354" i="1"/>
  <c r="A3354" i="1" s="1" a="1"/>
  <c r="A3354" i="1" s="1"/>
  <c r="B3355" i="1"/>
  <c r="A3355" i="1" s="1" a="1"/>
  <c r="A3355" i="1" s="1"/>
  <c r="B3356" i="1"/>
  <c r="A3356" i="1" s="1" a="1"/>
  <c r="A3356" i="1" s="1"/>
  <c r="B3357" i="1"/>
  <c r="A3357" i="1" s="1" a="1"/>
  <c r="A3357" i="1" s="1"/>
  <c r="B3358" i="1"/>
  <c r="A3358" i="1" s="1" a="1"/>
  <c r="A3358" i="1" s="1"/>
  <c r="B3359" i="1"/>
  <c r="A3359" i="1" s="1" a="1"/>
  <c r="A3359" i="1" s="1"/>
  <c r="B3360" i="1"/>
  <c r="A3360" i="1" s="1" a="1"/>
  <c r="A3360" i="1" s="1"/>
  <c r="B3361" i="1"/>
  <c r="A3361" i="1" s="1" a="1"/>
  <c r="A3361" i="1" s="1"/>
  <c r="B3362" i="1"/>
  <c r="A3362" i="1" s="1" a="1"/>
  <c r="A3362" i="1" s="1"/>
  <c r="B3363" i="1"/>
  <c r="A3363" i="1" s="1" a="1"/>
  <c r="A3363" i="1" s="1"/>
  <c r="B3364" i="1"/>
  <c r="A3364" i="1" s="1" a="1"/>
  <c r="A3364" i="1" s="1"/>
  <c r="B3365" i="1"/>
  <c r="A3365" i="1" s="1" a="1"/>
  <c r="A3365" i="1" s="1"/>
  <c r="B3366" i="1"/>
  <c r="A3366" i="1" s="1" a="1"/>
  <c r="A3366" i="1" s="1"/>
  <c r="B3367" i="1"/>
  <c r="A3367" i="1" s="1" a="1"/>
  <c r="A3367" i="1" s="1"/>
  <c r="B3368" i="1"/>
  <c r="A3368" i="1" s="1" a="1"/>
  <c r="A3368" i="1" s="1"/>
  <c r="B3369" i="1"/>
  <c r="A3369" i="1" s="1" a="1"/>
  <c r="A3369" i="1" s="1"/>
  <c r="B3370" i="1"/>
  <c r="A3370" i="1" s="1" a="1"/>
  <c r="A3370" i="1" s="1"/>
  <c r="B3371" i="1"/>
  <c r="A3371" i="1" s="1" a="1"/>
  <c r="A3371" i="1" s="1"/>
  <c r="B3372" i="1"/>
  <c r="A3372" i="1" s="1" a="1"/>
  <c r="A3372" i="1" s="1"/>
  <c r="B3373" i="1"/>
  <c r="A3373" i="1" s="1" a="1"/>
  <c r="A3373" i="1" s="1"/>
  <c r="B3374" i="1"/>
  <c r="A3374" i="1" s="1" a="1"/>
  <c r="A3374" i="1" s="1"/>
  <c r="B3375" i="1"/>
  <c r="A3375" i="1" s="1" a="1"/>
  <c r="A3375" i="1" s="1"/>
  <c r="B3376" i="1"/>
  <c r="A3376" i="1" s="1" a="1"/>
  <c r="A3376" i="1" s="1"/>
  <c r="B3377" i="1"/>
  <c r="A3377" i="1" s="1" a="1"/>
  <c r="A3377" i="1" s="1"/>
  <c r="B3378" i="1"/>
  <c r="A3378" i="1" s="1" a="1"/>
  <c r="A3378" i="1" s="1"/>
  <c r="B3379" i="1"/>
  <c r="A3379" i="1" s="1" a="1"/>
  <c r="A3379" i="1" s="1"/>
  <c r="B3380" i="1"/>
  <c r="A3380" i="1" s="1" a="1"/>
  <c r="A3380" i="1" s="1"/>
  <c r="B3381" i="1"/>
  <c r="A3381" i="1" s="1" a="1"/>
  <c r="A3381" i="1" s="1"/>
  <c r="B3382" i="1"/>
  <c r="A3382" i="1" s="1" a="1"/>
  <c r="A3382" i="1" s="1"/>
  <c r="B3383" i="1"/>
  <c r="A3383" i="1" s="1" a="1"/>
  <c r="A3383" i="1" s="1"/>
  <c r="B3384" i="1"/>
  <c r="A3384" i="1" s="1" a="1"/>
  <c r="A3384" i="1" s="1"/>
  <c r="B3385" i="1"/>
  <c r="A3385" i="1" s="1" a="1"/>
  <c r="A3385" i="1" s="1"/>
  <c r="B3386" i="1"/>
  <c r="A3386" i="1" s="1" a="1"/>
  <c r="A3386" i="1" s="1"/>
  <c r="B3387" i="1"/>
  <c r="A3387" i="1" s="1" a="1"/>
  <c r="A3387" i="1" s="1"/>
  <c r="B3388" i="1"/>
  <c r="A3388" i="1" s="1" a="1"/>
  <c r="A3388" i="1" s="1"/>
  <c r="B3389" i="1"/>
  <c r="A3389" i="1" s="1" a="1"/>
  <c r="A3389" i="1" s="1"/>
  <c r="B3390" i="1"/>
  <c r="A3390" i="1" s="1" a="1"/>
  <c r="A3390" i="1" s="1"/>
  <c r="B3391" i="1"/>
  <c r="A3391" i="1" s="1" a="1"/>
  <c r="A3391" i="1" s="1"/>
  <c r="B3392" i="1"/>
  <c r="A3392" i="1" s="1" a="1"/>
  <c r="A3392" i="1" s="1"/>
  <c r="B3393" i="1"/>
  <c r="A3393" i="1" s="1" a="1"/>
  <c r="A3393" i="1" s="1"/>
  <c r="B3394" i="1"/>
  <c r="A3394" i="1" s="1" a="1"/>
  <c r="A3394" i="1" s="1"/>
  <c r="B3395" i="1"/>
  <c r="A3395" i="1" s="1" a="1"/>
  <c r="A3395" i="1" s="1"/>
  <c r="B3396" i="1"/>
  <c r="A3396" i="1" s="1" a="1"/>
  <c r="A3396" i="1" s="1"/>
  <c r="B3397" i="1"/>
  <c r="A3397" i="1" s="1" a="1"/>
  <c r="A3397" i="1" s="1"/>
  <c r="B3398" i="1"/>
  <c r="A3398" i="1" s="1" a="1"/>
  <c r="A3398" i="1" s="1"/>
  <c r="B3399" i="1"/>
  <c r="A3399" i="1" s="1" a="1"/>
  <c r="A3399" i="1" s="1"/>
  <c r="B3400" i="1"/>
  <c r="A3400" i="1" s="1" a="1"/>
  <c r="A3400" i="1" s="1"/>
  <c r="B3401" i="1"/>
  <c r="A3401" i="1" s="1" a="1"/>
  <c r="A3401" i="1" s="1"/>
  <c r="B3402" i="1"/>
  <c r="A3402" i="1" s="1" a="1"/>
  <c r="A3402" i="1" s="1"/>
  <c r="B3403" i="1"/>
  <c r="A3403" i="1" s="1" a="1"/>
  <c r="A3403" i="1" s="1"/>
  <c r="B3404" i="1"/>
  <c r="A3404" i="1" s="1" a="1"/>
  <c r="A3404" i="1" s="1"/>
  <c r="B3405" i="1"/>
  <c r="A3405" i="1" s="1" a="1"/>
  <c r="A3405" i="1" s="1"/>
  <c r="B3406" i="1"/>
  <c r="A3406" i="1" s="1" a="1"/>
  <c r="A3406" i="1" s="1"/>
  <c r="B3407" i="1"/>
  <c r="A3407" i="1" s="1" a="1"/>
  <c r="A3407" i="1" s="1"/>
  <c r="B3408" i="1"/>
  <c r="A3408" i="1" s="1" a="1"/>
  <c r="A3408" i="1" s="1"/>
  <c r="B3409" i="1"/>
  <c r="A3409" i="1" s="1" a="1"/>
  <c r="A3409" i="1" s="1"/>
  <c r="B3410" i="1"/>
  <c r="A3410" i="1" s="1" a="1"/>
  <c r="A3410" i="1" s="1"/>
  <c r="B3411" i="1"/>
  <c r="A3411" i="1" s="1" a="1"/>
  <c r="A3411" i="1" s="1"/>
  <c r="B3412" i="1"/>
  <c r="A3412" i="1" s="1" a="1"/>
  <c r="A3412" i="1" s="1"/>
  <c r="B3413" i="1"/>
  <c r="A3413" i="1" s="1" a="1"/>
  <c r="A3413" i="1" s="1"/>
  <c r="B3414" i="1"/>
  <c r="A3414" i="1" s="1" a="1"/>
  <c r="A3414" i="1" s="1"/>
  <c r="B3415" i="1"/>
  <c r="A3415" i="1" s="1" a="1"/>
  <c r="A3415" i="1" s="1"/>
  <c r="B3416" i="1"/>
  <c r="A3416" i="1" s="1" a="1"/>
  <c r="A3416" i="1" s="1"/>
  <c r="B3417" i="1"/>
  <c r="A3417" i="1" s="1" a="1"/>
  <c r="A3417" i="1" s="1"/>
  <c r="B3418" i="1"/>
  <c r="A3418" i="1" s="1" a="1"/>
  <c r="A3418" i="1" s="1"/>
  <c r="B3419" i="1"/>
  <c r="A3419" i="1" s="1" a="1"/>
  <c r="A3419" i="1" s="1"/>
  <c r="B3420" i="1"/>
  <c r="A3420" i="1" s="1" a="1"/>
  <c r="A3420" i="1" s="1"/>
  <c r="B3421" i="1"/>
  <c r="A3421" i="1" s="1" a="1"/>
  <c r="A3421" i="1" s="1"/>
  <c r="B3422" i="1"/>
  <c r="A3422" i="1" s="1" a="1"/>
  <c r="A3422" i="1" s="1"/>
  <c r="B3423" i="1"/>
  <c r="A3423" i="1" s="1" a="1"/>
  <c r="A3423" i="1" s="1"/>
  <c r="B3424" i="1"/>
  <c r="A3424" i="1" s="1" a="1"/>
  <c r="A3424" i="1" s="1"/>
  <c r="B3425" i="1"/>
  <c r="A3425" i="1" s="1" a="1"/>
  <c r="A3425" i="1" s="1"/>
  <c r="B3426" i="1"/>
  <c r="A3426" i="1" s="1" a="1"/>
  <c r="A3426" i="1" s="1"/>
  <c r="B3427" i="1"/>
  <c r="A3427" i="1" s="1" a="1"/>
  <c r="A3427" i="1" s="1"/>
  <c r="B3428" i="1"/>
  <c r="A3428" i="1" s="1" a="1"/>
  <c r="A3428" i="1" s="1"/>
  <c r="B3429" i="1"/>
  <c r="A3429" i="1" s="1" a="1"/>
  <c r="A3429" i="1" s="1"/>
  <c r="B3430" i="1"/>
  <c r="A3430" i="1" s="1" a="1"/>
  <c r="A3430" i="1" s="1"/>
  <c r="B3431" i="1"/>
  <c r="A3431" i="1" s="1" a="1"/>
  <c r="A3431" i="1" s="1"/>
  <c r="B3432" i="1"/>
  <c r="A3432" i="1" s="1" a="1"/>
  <c r="A3432" i="1" s="1"/>
  <c r="B3433" i="1"/>
  <c r="A3433" i="1" s="1" a="1"/>
  <c r="A3433" i="1" s="1"/>
  <c r="B3434" i="1"/>
  <c r="A3434" i="1" s="1" a="1"/>
  <c r="A3434" i="1" s="1"/>
  <c r="B3435" i="1"/>
  <c r="A3435" i="1" s="1" a="1"/>
  <c r="A3435" i="1" s="1"/>
  <c r="B3436" i="1"/>
  <c r="A3436" i="1" s="1" a="1"/>
  <c r="A3436" i="1" s="1"/>
  <c r="B3437" i="1"/>
  <c r="A3437" i="1" s="1" a="1"/>
  <c r="A3437" i="1" s="1"/>
  <c r="B3438" i="1"/>
  <c r="A3438" i="1" s="1" a="1"/>
  <c r="A3438" i="1" s="1"/>
  <c r="B3439" i="1"/>
  <c r="A3439" i="1" s="1" a="1"/>
  <c r="A3439" i="1" s="1"/>
  <c r="B3440" i="1"/>
  <c r="A3440" i="1" s="1" a="1"/>
  <c r="A3440" i="1" s="1"/>
  <c r="B3441" i="1"/>
  <c r="A3441" i="1" s="1" a="1"/>
  <c r="A3441" i="1" s="1"/>
  <c r="B3442" i="1"/>
  <c r="A3442" i="1" s="1" a="1"/>
  <c r="A3442" i="1" s="1"/>
  <c r="B3443" i="1"/>
  <c r="A3443" i="1" s="1" a="1"/>
  <c r="A3443" i="1" s="1"/>
  <c r="B3444" i="1"/>
  <c r="A3444" i="1" s="1" a="1"/>
  <c r="A3444" i="1" s="1"/>
  <c r="B3445" i="1"/>
  <c r="A3445" i="1" s="1" a="1"/>
  <c r="A3445" i="1" s="1"/>
  <c r="B3446" i="1"/>
  <c r="A3446" i="1" s="1" a="1"/>
  <c r="A3446" i="1" s="1"/>
  <c r="B3447" i="1"/>
  <c r="A3447" i="1" s="1" a="1"/>
  <c r="A3447" i="1" s="1"/>
  <c r="B3448" i="1"/>
  <c r="A3448" i="1" s="1" a="1"/>
  <c r="A3448" i="1" s="1"/>
  <c r="B3449" i="1"/>
  <c r="A3449" i="1" s="1" a="1"/>
  <c r="A3449" i="1" s="1"/>
  <c r="B3450" i="1"/>
  <c r="A3450" i="1" s="1" a="1"/>
  <c r="A3450" i="1" s="1"/>
  <c r="B3451" i="1"/>
  <c r="A3451" i="1" s="1" a="1"/>
  <c r="A3451" i="1" s="1"/>
  <c r="B3452" i="1"/>
  <c r="A3452" i="1" s="1" a="1"/>
  <c r="A3452" i="1" s="1"/>
  <c r="B3453" i="1"/>
  <c r="A3453" i="1" s="1" a="1"/>
  <c r="A3453" i="1" s="1"/>
  <c r="B3454" i="1"/>
  <c r="A3454" i="1" s="1" a="1"/>
  <c r="A3454" i="1" s="1"/>
  <c r="B3455" i="1"/>
  <c r="A3455" i="1" s="1" a="1"/>
  <c r="A3455" i="1" s="1"/>
  <c r="B3456" i="1"/>
  <c r="A3456" i="1" s="1" a="1"/>
  <c r="A3456" i="1" s="1"/>
  <c r="B3457" i="1"/>
  <c r="A3457" i="1" s="1" a="1"/>
  <c r="A3457" i="1" s="1"/>
  <c r="B3458" i="1"/>
  <c r="A3458" i="1" s="1" a="1"/>
  <c r="A3458" i="1" s="1"/>
  <c r="B3459" i="1"/>
  <c r="A3459" i="1" s="1" a="1"/>
  <c r="A3459" i="1" s="1"/>
  <c r="B3460" i="1"/>
  <c r="A3460" i="1" s="1" a="1"/>
  <c r="A3460" i="1" s="1"/>
  <c r="B3461" i="1"/>
  <c r="A3461" i="1" s="1" a="1"/>
  <c r="A3461" i="1" s="1"/>
  <c r="B3462" i="1"/>
  <c r="A3462" i="1" s="1" a="1"/>
  <c r="A3462" i="1" s="1"/>
  <c r="B3463" i="1"/>
  <c r="A3463" i="1" s="1" a="1"/>
  <c r="A3463" i="1" s="1"/>
  <c r="B3464" i="1"/>
  <c r="A3464" i="1" s="1" a="1"/>
  <c r="A3464" i="1" s="1"/>
  <c r="B3465" i="1"/>
  <c r="A3465" i="1" s="1" a="1"/>
  <c r="A3465" i="1" s="1"/>
  <c r="B3466" i="1"/>
  <c r="A3466" i="1" s="1" a="1"/>
  <c r="A3466" i="1" s="1"/>
  <c r="B3467" i="1"/>
  <c r="A3467" i="1" s="1" a="1"/>
  <c r="A3467" i="1" s="1"/>
  <c r="B3468" i="1"/>
  <c r="A3468" i="1" s="1" a="1"/>
  <c r="A3468" i="1" s="1"/>
  <c r="B3469" i="1"/>
  <c r="A3469" i="1" s="1" a="1"/>
  <c r="A3469" i="1" s="1"/>
  <c r="B3470" i="1"/>
  <c r="A3470" i="1" s="1" a="1"/>
  <c r="A3470" i="1" s="1"/>
  <c r="B3471" i="1"/>
  <c r="A3471" i="1" s="1" a="1"/>
  <c r="A3471" i="1" s="1"/>
  <c r="B3472" i="1"/>
  <c r="A3472" i="1" s="1" a="1"/>
  <c r="A3472" i="1" s="1"/>
  <c r="B3473" i="1"/>
  <c r="A3473" i="1" s="1" a="1"/>
  <c r="A3473" i="1" s="1"/>
  <c r="B3474" i="1"/>
  <c r="A3474" i="1" s="1" a="1"/>
  <c r="A3474" i="1" s="1"/>
  <c r="B3475" i="1"/>
  <c r="A3475" i="1" s="1" a="1"/>
  <c r="A3475" i="1" s="1"/>
  <c r="B3476" i="1"/>
  <c r="A3476" i="1" s="1" a="1"/>
  <c r="A3476" i="1" s="1"/>
  <c r="B3477" i="1"/>
  <c r="A3477" i="1" s="1" a="1"/>
  <c r="A3477" i="1" s="1"/>
  <c r="B3478" i="1"/>
  <c r="A3478" i="1" s="1" a="1"/>
  <c r="A3478" i="1" s="1"/>
  <c r="B3479" i="1"/>
  <c r="A3479" i="1" s="1" a="1"/>
  <c r="A3479" i="1" s="1"/>
  <c r="B3480" i="1"/>
  <c r="A3480" i="1" s="1" a="1"/>
  <c r="A3480" i="1" s="1"/>
  <c r="B3481" i="1"/>
  <c r="A3481" i="1" s="1" a="1"/>
  <c r="A3481" i="1" s="1"/>
  <c r="B3482" i="1"/>
  <c r="A3482" i="1" s="1" a="1"/>
  <c r="A3482" i="1" s="1"/>
  <c r="B3483" i="1"/>
  <c r="A3483" i="1" s="1" a="1"/>
  <c r="A3483" i="1" s="1"/>
  <c r="B3484" i="1"/>
  <c r="A3484" i="1" s="1" a="1"/>
  <c r="A3484" i="1" s="1"/>
  <c r="B3485" i="1"/>
  <c r="A3485" i="1" s="1" a="1"/>
  <c r="A3485" i="1" s="1"/>
  <c r="B3486" i="1"/>
  <c r="A3486" i="1" s="1" a="1"/>
  <c r="A3486" i="1" s="1"/>
  <c r="B3487" i="1"/>
  <c r="A3487" i="1" s="1" a="1"/>
  <c r="A3487" i="1" s="1"/>
  <c r="B3488" i="1"/>
  <c r="A3488" i="1" s="1" a="1"/>
  <c r="A3488" i="1" s="1"/>
  <c r="B3489" i="1"/>
  <c r="A3489" i="1" s="1" a="1"/>
  <c r="A3489" i="1" s="1"/>
  <c r="B3490" i="1"/>
  <c r="A3490" i="1" s="1" a="1"/>
  <c r="A3490" i="1" s="1"/>
  <c r="B3491" i="1"/>
  <c r="A3491" i="1" s="1" a="1"/>
  <c r="A3491" i="1" s="1"/>
  <c r="B3492" i="1"/>
  <c r="A3492" i="1" s="1" a="1"/>
  <c r="A3492" i="1" s="1"/>
  <c r="B3493" i="1"/>
  <c r="A3493" i="1" s="1" a="1"/>
  <c r="A3493" i="1" s="1"/>
  <c r="B3494" i="1"/>
  <c r="A3494" i="1" s="1" a="1"/>
  <c r="A3494" i="1" s="1"/>
  <c r="B3495" i="1"/>
  <c r="A3495" i="1" s="1" a="1"/>
  <c r="A3495" i="1" s="1"/>
  <c r="B3496" i="1"/>
  <c r="A3496" i="1" s="1" a="1"/>
  <c r="A3496" i="1" s="1"/>
  <c r="B3497" i="1"/>
  <c r="A3497" i="1" s="1" a="1"/>
  <c r="A3497" i="1" s="1"/>
  <c r="B3498" i="1"/>
  <c r="A3498" i="1" s="1" a="1"/>
  <c r="A3498" i="1" s="1"/>
  <c r="B3499" i="1"/>
  <c r="A3499" i="1" s="1" a="1"/>
  <c r="A3499" i="1" s="1"/>
  <c r="B3500" i="1"/>
  <c r="A3500" i="1" s="1" a="1"/>
  <c r="A3500" i="1" s="1"/>
  <c r="B3501" i="1"/>
  <c r="A3501" i="1" s="1" a="1"/>
  <c r="A3501" i="1" s="1"/>
  <c r="B3502" i="1"/>
  <c r="A3502" i="1" s="1" a="1"/>
  <c r="A3502" i="1" s="1"/>
  <c r="B3503" i="1"/>
  <c r="A3503" i="1" s="1" a="1"/>
  <c r="A3503" i="1" s="1"/>
  <c r="B3504" i="1"/>
  <c r="A3504" i="1" s="1" a="1"/>
  <c r="A3504" i="1" s="1"/>
  <c r="B3505" i="1"/>
  <c r="A3505" i="1" s="1" a="1"/>
  <c r="A3505" i="1" s="1"/>
  <c r="B3506" i="1"/>
  <c r="A3506" i="1" s="1" a="1"/>
  <c r="A3506" i="1" s="1"/>
  <c r="B3507" i="1"/>
  <c r="A3507" i="1" s="1" a="1"/>
  <c r="A3507" i="1" s="1"/>
  <c r="B3508" i="1"/>
  <c r="A3508" i="1" s="1" a="1"/>
  <c r="A3508" i="1" s="1"/>
  <c r="B3509" i="1"/>
  <c r="A3509" i="1" s="1" a="1"/>
  <c r="A3509" i="1" s="1"/>
  <c r="B3510" i="1"/>
  <c r="A3510" i="1" s="1" a="1"/>
  <c r="A3510" i="1" s="1"/>
  <c r="B3511" i="1"/>
  <c r="A3511" i="1" s="1" a="1"/>
  <c r="A3511" i="1" s="1"/>
  <c r="B3512" i="1"/>
  <c r="A3512" i="1" s="1" a="1"/>
  <c r="A3512" i="1" s="1"/>
  <c r="B3513" i="1"/>
  <c r="A3513" i="1" s="1" a="1"/>
  <c r="A3513" i="1" s="1"/>
  <c r="B3514" i="1"/>
  <c r="A3514" i="1" s="1" a="1"/>
  <c r="A3514" i="1" s="1"/>
  <c r="B3515" i="1"/>
  <c r="A3515" i="1" s="1" a="1"/>
  <c r="A3515" i="1" s="1"/>
  <c r="B3516" i="1"/>
  <c r="A3516" i="1" s="1" a="1"/>
  <c r="A3516" i="1" s="1"/>
  <c r="B3517" i="1"/>
  <c r="A3517" i="1" s="1" a="1"/>
  <c r="A3517" i="1" s="1"/>
  <c r="B3518" i="1"/>
  <c r="A3518" i="1" s="1" a="1"/>
  <c r="A3518" i="1" s="1"/>
  <c r="B3519" i="1"/>
  <c r="A3519" i="1" s="1" a="1"/>
  <c r="A3519" i="1" s="1"/>
  <c r="B3520" i="1"/>
  <c r="A3520" i="1" s="1" a="1"/>
  <c r="A3520" i="1" s="1"/>
  <c r="B3521" i="1"/>
  <c r="A3521" i="1" s="1" a="1"/>
  <c r="A3521" i="1" s="1"/>
  <c r="B3522" i="1"/>
  <c r="A3522" i="1" s="1" a="1"/>
  <c r="A3522" i="1" s="1"/>
  <c r="B3523" i="1"/>
  <c r="A3523" i="1" s="1" a="1"/>
  <c r="A3523" i="1" s="1"/>
  <c r="B3524" i="1"/>
  <c r="A3524" i="1" s="1" a="1"/>
  <c r="A3524" i="1" s="1"/>
  <c r="B3525" i="1"/>
  <c r="A3525" i="1" s="1" a="1"/>
  <c r="A3525" i="1" s="1"/>
  <c r="B3526" i="1"/>
  <c r="A3526" i="1" s="1" a="1"/>
  <c r="A3526" i="1" s="1"/>
  <c r="B3527" i="1"/>
  <c r="A3527" i="1" s="1" a="1"/>
  <c r="A3527" i="1" s="1"/>
  <c r="B3528" i="1"/>
  <c r="A3528" i="1" s="1" a="1"/>
  <c r="A3528" i="1" s="1"/>
  <c r="B3529" i="1"/>
  <c r="A3529" i="1" s="1" a="1"/>
  <c r="A3529" i="1" s="1"/>
  <c r="B3530" i="1"/>
  <c r="A3530" i="1" s="1" a="1"/>
  <c r="A3530" i="1" s="1"/>
  <c r="B3531" i="1"/>
  <c r="A3531" i="1" s="1" a="1"/>
  <c r="A3531" i="1" s="1"/>
  <c r="B3532" i="1"/>
  <c r="A3532" i="1" s="1" a="1"/>
  <c r="A3532" i="1" s="1"/>
  <c r="B3533" i="1"/>
  <c r="A3533" i="1" s="1" a="1"/>
  <c r="A3533" i="1" s="1"/>
  <c r="B3534" i="1"/>
  <c r="A3534" i="1" s="1" a="1"/>
  <c r="A3534" i="1" s="1"/>
  <c r="B3535" i="1"/>
  <c r="A3535" i="1" s="1" a="1"/>
  <c r="A3535" i="1" s="1"/>
  <c r="B3536" i="1"/>
  <c r="A3536" i="1" s="1" a="1"/>
  <c r="A3536" i="1" s="1"/>
  <c r="B3537" i="1"/>
  <c r="A3537" i="1" s="1" a="1"/>
  <c r="A3537" i="1" s="1"/>
  <c r="B3538" i="1"/>
  <c r="A3538" i="1" s="1" a="1"/>
  <c r="A3538" i="1" s="1"/>
  <c r="B3539" i="1"/>
  <c r="A3539" i="1" s="1" a="1"/>
  <c r="A3539" i="1" s="1"/>
  <c r="B3540" i="1"/>
  <c r="A3540" i="1" s="1" a="1"/>
  <c r="A3540" i="1" s="1"/>
  <c r="B3541" i="1"/>
  <c r="A3541" i="1" s="1" a="1"/>
  <c r="A3541" i="1" s="1"/>
  <c r="B3542" i="1"/>
  <c r="A3542" i="1" s="1" a="1"/>
  <c r="A3542" i="1" s="1"/>
  <c r="B3543" i="1"/>
  <c r="A3543" i="1" s="1" a="1"/>
  <c r="A3543" i="1" s="1"/>
  <c r="B3544" i="1"/>
  <c r="A3544" i="1" s="1" a="1"/>
  <c r="A3544" i="1" s="1"/>
  <c r="B3545" i="1"/>
  <c r="A3545" i="1" s="1" a="1"/>
  <c r="A3545" i="1" s="1"/>
  <c r="B3546" i="1"/>
  <c r="A3546" i="1" s="1" a="1"/>
  <c r="A3546" i="1" s="1"/>
  <c r="B3547" i="1"/>
  <c r="A3547" i="1" s="1" a="1"/>
  <c r="A3547" i="1" s="1"/>
  <c r="B3548" i="1"/>
  <c r="A3548" i="1" s="1" a="1"/>
  <c r="A3548" i="1" s="1"/>
  <c r="B3549" i="1"/>
  <c r="A3549" i="1" s="1" a="1"/>
  <c r="A3549" i="1" s="1"/>
  <c r="B3550" i="1"/>
  <c r="A3550" i="1" s="1" a="1"/>
  <c r="A3550" i="1" s="1"/>
  <c r="B3551" i="1"/>
  <c r="A3551" i="1" s="1" a="1"/>
  <c r="A3551" i="1" s="1"/>
  <c r="B3552" i="1"/>
  <c r="A3552" i="1" s="1" a="1"/>
  <c r="A3552" i="1" s="1"/>
  <c r="B3553" i="1"/>
  <c r="A3553" i="1" s="1" a="1"/>
  <c r="A3553" i="1" s="1"/>
  <c r="B3554" i="1"/>
  <c r="A3554" i="1" s="1" a="1"/>
  <c r="A3554" i="1" s="1"/>
  <c r="B3555" i="1"/>
  <c r="A3555" i="1" s="1" a="1"/>
  <c r="A3555" i="1" s="1"/>
  <c r="B3556" i="1"/>
  <c r="A3556" i="1" s="1" a="1"/>
  <c r="A3556" i="1" s="1"/>
  <c r="B3557" i="1"/>
  <c r="A3557" i="1" s="1" a="1"/>
  <c r="A3557" i="1" s="1"/>
  <c r="B3558" i="1"/>
  <c r="A3558" i="1" s="1" a="1"/>
  <c r="A3558" i="1" s="1"/>
  <c r="B3559" i="1"/>
  <c r="A3559" i="1" s="1" a="1"/>
  <c r="A3559" i="1" s="1"/>
  <c r="B3560" i="1"/>
  <c r="A3560" i="1" s="1" a="1"/>
  <c r="A3560" i="1" s="1"/>
  <c r="B3561" i="1"/>
  <c r="A3561" i="1" s="1" a="1"/>
  <c r="A3561" i="1" s="1"/>
  <c r="B3562" i="1"/>
  <c r="A3562" i="1" s="1" a="1"/>
  <c r="A3562" i="1" s="1"/>
  <c r="B3563" i="1"/>
  <c r="A3563" i="1" s="1" a="1"/>
  <c r="A3563" i="1" s="1"/>
  <c r="B3564" i="1"/>
  <c r="A3564" i="1" s="1" a="1"/>
  <c r="A3564" i="1" s="1"/>
  <c r="B3565" i="1"/>
  <c r="A3565" i="1" s="1" a="1"/>
  <c r="A3565" i="1" s="1"/>
  <c r="B3566" i="1"/>
  <c r="A3566" i="1" s="1" a="1"/>
  <c r="A3566" i="1" s="1"/>
  <c r="B3567" i="1"/>
  <c r="A3567" i="1" s="1" a="1"/>
  <c r="A3567" i="1" s="1"/>
  <c r="B3568" i="1"/>
  <c r="A3568" i="1" s="1" a="1"/>
  <c r="A3568" i="1" s="1"/>
  <c r="B3569" i="1"/>
  <c r="A3569" i="1" s="1" a="1"/>
  <c r="A3569" i="1" s="1"/>
  <c r="B3570" i="1"/>
  <c r="A3570" i="1" s="1" a="1"/>
  <c r="A3570" i="1" s="1"/>
  <c r="B3571" i="1"/>
  <c r="A3571" i="1" s="1" a="1"/>
  <c r="A3571" i="1" s="1"/>
  <c r="B3572" i="1"/>
  <c r="A3572" i="1" s="1" a="1"/>
  <c r="A3572" i="1" s="1"/>
  <c r="B3573" i="1"/>
  <c r="A3573" i="1" s="1" a="1"/>
  <c r="A3573" i="1" s="1"/>
  <c r="B3574" i="1"/>
  <c r="A3574" i="1" s="1" a="1"/>
  <c r="A3574" i="1" s="1"/>
  <c r="B3575" i="1"/>
  <c r="A3575" i="1" s="1" a="1"/>
  <c r="A3575" i="1" s="1"/>
  <c r="B3576" i="1"/>
  <c r="A3576" i="1" s="1" a="1"/>
  <c r="A3576" i="1" s="1"/>
  <c r="B3577" i="1"/>
  <c r="A3577" i="1" s="1" a="1"/>
  <c r="A3577" i="1" s="1"/>
  <c r="B3578" i="1"/>
  <c r="A3578" i="1" s="1" a="1"/>
  <c r="A3578" i="1" s="1"/>
  <c r="B3579" i="1"/>
  <c r="A3579" i="1" s="1" a="1"/>
  <c r="A3579" i="1" s="1"/>
  <c r="B3580" i="1"/>
  <c r="A3580" i="1" s="1" a="1"/>
  <c r="A3580" i="1" s="1"/>
  <c r="B3581" i="1"/>
  <c r="A3581" i="1" s="1" a="1"/>
  <c r="A3581" i="1" s="1"/>
  <c r="B3582" i="1"/>
  <c r="A3582" i="1" s="1" a="1"/>
  <c r="A3582" i="1" s="1"/>
  <c r="B3583" i="1"/>
  <c r="A3583" i="1" s="1" a="1"/>
  <c r="A3583" i="1" s="1"/>
  <c r="B3584" i="1"/>
  <c r="A3584" i="1" s="1" a="1"/>
  <c r="A3584" i="1" s="1"/>
  <c r="B3585" i="1"/>
  <c r="A3585" i="1" s="1" a="1"/>
  <c r="A3585" i="1" s="1"/>
  <c r="B3586" i="1"/>
  <c r="A3586" i="1" s="1" a="1"/>
  <c r="A3586" i="1" s="1"/>
  <c r="B3587" i="1"/>
  <c r="A3587" i="1" s="1" a="1"/>
  <c r="A3587" i="1" s="1"/>
  <c r="B3588" i="1"/>
  <c r="A3588" i="1" s="1" a="1"/>
  <c r="A3588" i="1" s="1"/>
  <c r="B3589" i="1"/>
  <c r="A3589" i="1" s="1" a="1"/>
  <c r="A3589" i="1" s="1"/>
  <c r="B3590" i="1"/>
  <c r="A3590" i="1" s="1" a="1"/>
  <c r="A3590" i="1" s="1"/>
  <c r="B3591" i="1"/>
  <c r="A3591" i="1" s="1" a="1"/>
  <c r="A3591" i="1" s="1"/>
  <c r="B3592" i="1"/>
  <c r="A3592" i="1" s="1" a="1"/>
  <c r="A3592" i="1" s="1"/>
  <c r="B3593" i="1"/>
  <c r="A3593" i="1" s="1" a="1"/>
  <c r="A3593" i="1" s="1"/>
  <c r="B3594" i="1"/>
  <c r="A3594" i="1" s="1" a="1"/>
  <c r="A3594" i="1" s="1"/>
  <c r="B3595" i="1"/>
  <c r="A3595" i="1" s="1" a="1"/>
  <c r="A3595" i="1" s="1"/>
  <c r="B3596" i="1"/>
  <c r="A3596" i="1" s="1" a="1"/>
  <c r="A3596" i="1" s="1"/>
  <c r="B3597" i="1"/>
  <c r="A3597" i="1" s="1" a="1"/>
  <c r="A3597" i="1" s="1"/>
  <c r="B3598" i="1"/>
  <c r="A3598" i="1" s="1" a="1"/>
  <c r="A3598" i="1" s="1"/>
  <c r="B3599" i="1"/>
  <c r="A3599" i="1" s="1" a="1"/>
  <c r="A3599" i="1" s="1"/>
  <c r="B3600" i="1"/>
  <c r="A3600" i="1" s="1" a="1"/>
  <c r="A3600" i="1" s="1"/>
  <c r="B3601" i="1"/>
  <c r="A3601" i="1" s="1" a="1"/>
  <c r="A3601" i="1" s="1"/>
  <c r="B3602" i="1"/>
  <c r="A3602" i="1" s="1" a="1"/>
  <c r="A3602" i="1" s="1"/>
  <c r="B3603" i="1"/>
  <c r="A3603" i="1" s="1" a="1"/>
  <c r="A3603" i="1" s="1"/>
  <c r="B3604" i="1"/>
  <c r="A3604" i="1" s="1" a="1"/>
  <c r="A3604" i="1" s="1"/>
  <c r="B3605" i="1"/>
  <c r="A3605" i="1" s="1" a="1"/>
  <c r="A3605" i="1" s="1"/>
  <c r="B3606" i="1"/>
  <c r="A3606" i="1" s="1" a="1"/>
  <c r="A3606" i="1" s="1"/>
  <c r="B3607" i="1"/>
  <c r="A3607" i="1" s="1" a="1"/>
  <c r="A3607" i="1" s="1"/>
  <c r="B3608" i="1"/>
  <c r="A3608" i="1" s="1" a="1"/>
  <c r="A3608" i="1" s="1"/>
  <c r="B3609" i="1"/>
  <c r="A3609" i="1" s="1" a="1"/>
  <c r="A3609" i="1" s="1"/>
  <c r="B3610" i="1"/>
  <c r="A3610" i="1" s="1" a="1"/>
  <c r="A3610" i="1" s="1"/>
  <c r="B3611" i="1"/>
  <c r="A3611" i="1" s="1" a="1"/>
  <c r="A3611" i="1" s="1"/>
  <c r="B3612" i="1"/>
  <c r="A3612" i="1" s="1" a="1"/>
  <c r="A3612" i="1" s="1"/>
  <c r="B3613" i="1"/>
  <c r="A3613" i="1" s="1" a="1"/>
  <c r="A3613" i="1" s="1"/>
  <c r="B3614" i="1"/>
  <c r="A3614" i="1" s="1" a="1"/>
  <c r="A3614" i="1" s="1"/>
  <c r="B3615" i="1"/>
  <c r="A3615" i="1" s="1" a="1"/>
  <c r="A3615" i="1" s="1"/>
  <c r="B3616" i="1"/>
  <c r="A3616" i="1" s="1" a="1"/>
  <c r="A3616" i="1" s="1"/>
  <c r="B3617" i="1"/>
  <c r="A3617" i="1" s="1" a="1"/>
  <c r="A3617" i="1" s="1"/>
  <c r="B3618" i="1"/>
  <c r="A3618" i="1" s="1" a="1"/>
  <c r="A3618" i="1" s="1"/>
  <c r="B3619" i="1"/>
  <c r="A3619" i="1" s="1" a="1"/>
  <c r="A3619" i="1" s="1"/>
  <c r="B3620" i="1"/>
  <c r="A3620" i="1" s="1" a="1"/>
  <c r="A3620" i="1" s="1"/>
  <c r="B3621" i="1"/>
  <c r="A3621" i="1" s="1" a="1"/>
  <c r="A3621" i="1" s="1"/>
  <c r="B3622" i="1"/>
  <c r="A3622" i="1" s="1" a="1"/>
  <c r="A3622" i="1" s="1"/>
  <c r="B3623" i="1"/>
  <c r="A3623" i="1" s="1" a="1"/>
  <c r="A3623" i="1" s="1"/>
  <c r="B3624" i="1"/>
  <c r="A3624" i="1" s="1" a="1"/>
  <c r="A3624" i="1" s="1"/>
  <c r="B3625" i="1"/>
  <c r="A3625" i="1" s="1" a="1"/>
  <c r="A3625" i="1" s="1"/>
  <c r="B3626" i="1"/>
  <c r="A3626" i="1" s="1" a="1"/>
  <c r="A3626" i="1" s="1"/>
  <c r="B3627" i="1"/>
  <c r="A3627" i="1" s="1" a="1"/>
  <c r="A3627" i="1" s="1"/>
  <c r="B3628" i="1"/>
  <c r="A3628" i="1" s="1" a="1"/>
  <c r="A3628" i="1" s="1"/>
  <c r="B3629" i="1"/>
  <c r="A3629" i="1" s="1" a="1"/>
  <c r="A3629" i="1" s="1"/>
  <c r="B3630" i="1"/>
  <c r="A3630" i="1" s="1" a="1"/>
  <c r="A3630" i="1" s="1"/>
  <c r="B3631" i="1"/>
  <c r="A3631" i="1" s="1" a="1"/>
  <c r="A3631" i="1" s="1"/>
  <c r="B3632" i="1"/>
  <c r="A3632" i="1" s="1" a="1"/>
  <c r="A3632" i="1" s="1"/>
  <c r="B3633" i="1"/>
  <c r="A3633" i="1" s="1" a="1"/>
  <c r="A3633" i="1" s="1"/>
  <c r="B3634" i="1"/>
  <c r="A3634" i="1" s="1" a="1"/>
  <c r="A3634" i="1" s="1"/>
  <c r="B3635" i="1"/>
  <c r="A3635" i="1" s="1" a="1"/>
  <c r="A3635" i="1" s="1"/>
  <c r="B3636" i="1"/>
  <c r="A3636" i="1" s="1" a="1"/>
  <c r="A3636" i="1" s="1"/>
  <c r="B3637" i="1"/>
  <c r="A3637" i="1" s="1" a="1"/>
  <c r="A3637" i="1" s="1"/>
  <c r="B3638" i="1"/>
  <c r="A3638" i="1" s="1" a="1"/>
  <c r="A3638" i="1" s="1"/>
  <c r="B3639" i="1"/>
  <c r="A3639" i="1" s="1" a="1"/>
  <c r="A3639" i="1" s="1"/>
  <c r="B3640" i="1"/>
  <c r="A3640" i="1" s="1" a="1"/>
  <c r="A3640" i="1" s="1"/>
  <c r="B3641" i="1"/>
  <c r="A3641" i="1" s="1" a="1"/>
  <c r="A3641" i="1" s="1"/>
  <c r="B3642" i="1"/>
  <c r="A3642" i="1" s="1" a="1"/>
  <c r="A3642" i="1" s="1"/>
  <c r="B3643" i="1"/>
  <c r="A3643" i="1" s="1" a="1"/>
  <c r="A3643" i="1" s="1"/>
  <c r="B3644" i="1"/>
  <c r="A3644" i="1" s="1" a="1"/>
  <c r="A3644" i="1" s="1"/>
  <c r="B3645" i="1"/>
  <c r="A3645" i="1" s="1" a="1"/>
  <c r="A3645" i="1" s="1"/>
  <c r="B3646" i="1"/>
  <c r="A3646" i="1" s="1" a="1"/>
  <c r="A3646" i="1" s="1"/>
  <c r="B3647" i="1"/>
  <c r="A3647" i="1" s="1" a="1"/>
  <c r="A3647" i="1" s="1"/>
  <c r="B3648" i="1"/>
  <c r="A3648" i="1" s="1" a="1"/>
  <c r="A3648" i="1" s="1"/>
  <c r="B3649" i="1"/>
  <c r="A3649" i="1" s="1" a="1"/>
  <c r="A3649" i="1" s="1"/>
  <c r="B3650" i="1"/>
  <c r="A3650" i="1" s="1" a="1"/>
  <c r="A3650" i="1" s="1"/>
  <c r="B3651" i="1"/>
  <c r="A3651" i="1" s="1" a="1"/>
  <c r="A3651" i="1" s="1"/>
  <c r="B3652" i="1"/>
  <c r="A3652" i="1" s="1" a="1"/>
  <c r="A3652" i="1" s="1"/>
  <c r="B3653" i="1"/>
  <c r="A3653" i="1" s="1" a="1"/>
  <c r="A3653" i="1" s="1"/>
  <c r="B3654" i="1"/>
  <c r="A3654" i="1" s="1" a="1"/>
  <c r="A3654" i="1" s="1"/>
  <c r="B3655" i="1"/>
  <c r="A3655" i="1" s="1" a="1"/>
  <c r="A3655" i="1" s="1"/>
  <c r="B3656" i="1"/>
  <c r="A3656" i="1" s="1" a="1"/>
  <c r="A3656" i="1" s="1"/>
  <c r="B3657" i="1"/>
  <c r="A3657" i="1" s="1" a="1"/>
  <c r="A3657" i="1" s="1"/>
  <c r="B3658" i="1"/>
  <c r="A3658" i="1" s="1" a="1"/>
  <c r="A3658" i="1" s="1"/>
  <c r="B3659" i="1"/>
  <c r="A3659" i="1" s="1" a="1"/>
  <c r="A3659" i="1" s="1"/>
  <c r="B3660" i="1"/>
  <c r="A3660" i="1" s="1" a="1"/>
  <c r="A3660" i="1" s="1"/>
  <c r="B3661" i="1"/>
  <c r="A3661" i="1" s="1" a="1"/>
  <c r="A3661" i="1" s="1"/>
  <c r="B3662" i="1"/>
  <c r="A3662" i="1" s="1" a="1"/>
  <c r="A3662" i="1" s="1"/>
  <c r="B3663" i="1"/>
  <c r="A3663" i="1" s="1" a="1"/>
  <c r="A3663" i="1" s="1"/>
  <c r="B3664" i="1"/>
  <c r="A3664" i="1" s="1" a="1"/>
  <c r="A3664" i="1" s="1"/>
  <c r="B3665" i="1"/>
  <c r="A3665" i="1" s="1" a="1"/>
  <c r="A3665" i="1" s="1"/>
  <c r="B3666" i="1"/>
  <c r="A3666" i="1" s="1" a="1"/>
  <c r="A3666" i="1" s="1"/>
  <c r="B3667" i="1"/>
  <c r="A3667" i="1" s="1" a="1"/>
  <c r="A3667" i="1" s="1"/>
  <c r="B3668" i="1"/>
  <c r="A3668" i="1" s="1" a="1"/>
  <c r="A3668" i="1" s="1"/>
  <c r="B3669" i="1"/>
  <c r="A3669" i="1" s="1" a="1"/>
  <c r="A3669" i="1" s="1"/>
  <c r="B3670" i="1"/>
  <c r="A3670" i="1" s="1" a="1"/>
  <c r="A3670" i="1" s="1"/>
  <c r="B3671" i="1"/>
  <c r="A3671" i="1" s="1" a="1"/>
  <c r="A3671" i="1" s="1"/>
  <c r="B3672" i="1"/>
  <c r="A3672" i="1" s="1" a="1"/>
  <c r="A3672" i="1" s="1"/>
  <c r="B3673" i="1"/>
  <c r="A3673" i="1" s="1" a="1"/>
  <c r="A3673" i="1" s="1"/>
  <c r="B3674" i="1"/>
  <c r="A3674" i="1" s="1" a="1"/>
  <c r="A3674" i="1" s="1"/>
  <c r="B3675" i="1"/>
  <c r="A3675" i="1" s="1" a="1"/>
  <c r="A3675" i="1" s="1"/>
  <c r="B3676" i="1"/>
  <c r="A3676" i="1" s="1" a="1"/>
  <c r="A3676" i="1" s="1"/>
  <c r="B3677" i="1"/>
  <c r="A3677" i="1" s="1" a="1"/>
  <c r="A3677" i="1" s="1"/>
  <c r="B3678" i="1"/>
  <c r="A3678" i="1" s="1" a="1"/>
  <c r="A3678" i="1" s="1"/>
  <c r="B3679" i="1"/>
  <c r="A3679" i="1" s="1" a="1"/>
  <c r="A3679" i="1" s="1"/>
  <c r="B3680" i="1"/>
  <c r="A3680" i="1" s="1" a="1"/>
  <c r="A3680" i="1" s="1"/>
  <c r="B3681" i="1"/>
  <c r="A3681" i="1" s="1" a="1"/>
  <c r="A3681" i="1" s="1"/>
  <c r="B3682" i="1"/>
  <c r="A3682" i="1" s="1" a="1"/>
  <c r="A3682" i="1" s="1"/>
  <c r="B3683" i="1"/>
  <c r="A3683" i="1" s="1" a="1"/>
  <c r="A3683" i="1" s="1"/>
  <c r="B3684" i="1"/>
  <c r="A3684" i="1" s="1" a="1"/>
  <c r="A3684" i="1" s="1"/>
  <c r="B3685" i="1"/>
  <c r="A3685" i="1" s="1" a="1"/>
  <c r="A3685" i="1" s="1"/>
  <c r="B3686" i="1"/>
  <c r="A3686" i="1" s="1" a="1"/>
  <c r="A3686" i="1" s="1"/>
  <c r="B3687" i="1"/>
  <c r="A3687" i="1" s="1" a="1"/>
  <c r="A3687" i="1" s="1"/>
  <c r="B3688" i="1"/>
  <c r="A3688" i="1" s="1" a="1"/>
  <c r="A3688" i="1" s="1"/>
  <c r="B3689" i="1"/>
  <c r="A3689" i="1" s="1" a="1"/>
  <c r="A3689" i="1" s="1"/>
  <c r="B3690" i="1"/>
  <c r="A3690" i="1" s="1" a="1"/>
  <c r="A3690" i="1" s="1"/>
  <c r="B3691" i="1"/>
  <c r="A3691" i="1" s="1" a="1"/>
  <c r="A3691" i="1" s="1"/>
  <c r="B3692" i="1"/>
  <c r="A3692" i="1" s="1" a="1"/>
  <c r="A3692" i="1" s="1"/>
  <c r="B3693" i="1"/>
  <c r="A3693" i="1" s="1" a="1"/>
  <c r="A3693" i="1" s="1"/>
  <c r="B3694" i="1"/>
  <c r="A3694" i="1" s="1" a="1"/>
  <c r="A3694" i="1" s="1"/>
  <c r="B3695" i="1"/>
  <c r="A3695" i="1" s="1" a="1"/>
  <c r="A3695" i="1" s="1"/>
  <c r="B3696" i="1"/>
  <c r="A3696" i="1" s="1" a="1"/>
  <c r="A3696" i="1" s="1"/>
  <c r="B3697" i="1"/>
  <c r="A3697" i="1" s="1" a="1"/>
  <c r="A3697" i="1" s="1"/>
  <c r="B3698" i="1"/>
  <c r="A3698" i="1" s="1" a="1"/>
  <c r="A3698" i="1" s="1"/>
  <c r="B3699" i="1"/>
  <c r="A3699" i="1" s="1" a="1"/>
  <c r="A3699" i="1" s="1"/>
  <c r="B3700" i="1"/>
  <c r="A3700" i="1" s="1" a="1"/>
  <c r="A3700" i="1" s="1"/>
  <c r="B3701" i="1"/>
  <c r="A3701" i="1" s="1" a="1"/>
  <c r="A3701" i="1" s="1"/>
  <c r="B3702" i="1"/>
  <c r="A3702" i="1" s="1" a="1"/>
  <c r="A3702" i="1" s="1"/>
  <c r="B3703" i="1"/>
  <c r="A3703" i="1" s="1" a="1"/>
  <c r="A3703" i="1" s="1"/>
  <c r="B3704" i="1"/>
  <c r="A3704" i="1" s="1" a="1"/>
  <c r="A3704" i="1" s="1"/>
  <c r="B3705" i="1"/>
  <c r="A3705" i="1" s="1" a="1"/>
  <c r="A3705" i="1" s="1"/>
  <c r="B3706" i="1"/>
  <c r="A3706" i="1" s="1" a="1"/>
  <c r="A3706" i="1" s="1"/>
  <c r="B3707" i="1"/>
  <c r="A3707" i="1" s="1" a="1"/>
  <c r="A3707" i="1" s="1"/>
  <c r="B3708" i="1"/>
  <c r="A3708" i="1" s="1" a="1"/>
  <c r="A3708" i="1" s="1"/>
  <c r="B3709" i="1"/>
  <c r="A3709" i="1" s="1" a="1"/>
  <c r="A3709" i="1" s="1"/>
  <c r="B3710" i="1"/>
  <c r="A3710" i="1" s="1" a="1"/>
  <c r="A3710" i="1" s="1"/>
  <c r="B3711" i="1"/>
  <c r="A3711" i="1" s="1" a="1"/>
  <c r="A3711" i="1" s="1"/>
  <c r="B3712" i="1"/>
  <c r="A3712" i="1" s="1" a="1"/>
  <c r="A3712" i="1" s="1"/>
  <c r="B3713" i="1"/>
  <c r="A3713" i="1" s="1" a="1"/>
  <c r="A3713" i="1" s="1"/>
  <c r="B3714" i="1"/>
  <c r="A3714" i="1" s="1" a="1"/>
  <c r="A3714" i="1" s="1"/>
  <c r="B3715" i="1"/>
  <c r="A3715" i="1" s="1" a="1"/>
  <c r="A3715" i="1" s="1"/>
  <c r="B3716" i="1"/>
  <c r="A3716" i="1" s="1" a="1"/>
  <c r="A3716" i="1" s="1"/>
  <c r="B3717" i="1"/>
  <c r="A3717" i="1" s="1" a="1"/>
  <c r="A3717" i="1" s="1"/>
  <c r="B3718" i="1"/>
  <c r="A3718" i="1" s="1" a="1"/>
  <c r="A3718" i="1" s="1"/>
  <c r="B3719" i="1"/>
  <c r="A3719" i="1" s="1" a="1"/>
  <c r="A3719" i="1" s="1"/>
  <c r="B3720" i="1"/>
  <c r="A3720" i="1" s="1" a="1"/>
  <c r="A3720" i="1" s="1"/>
  <c r="B3721" i="1"/>
  <c r="A3721" i="1" s="1" a="1"/>
  <c r="A3721" i="1" s="1"/>
  <c r="B3722" i="1"/>
  <c r="A3722" i="1" s="1" a="1"/>
  <c r="A3722" i="1" s="1"/>
  <c r="B3723" i="1"/>
  <c r="A3723" i="1" s="1" a="1"/>
  <c r="A3723" i="1" s="1"/>
  <c r="B3724" i="1"/>
  <c r="A3724" i="1" s="1" a="1"/>
  <c r="A3724" i="1" s="1"/>
  <c r="B3725" i="1"/>
  <c r="A3725" i="1" s="1" a="1"/>
  <c r="A3725" i="1" s="1"/>
  <c r="B3726" i="1"/>
  <c r="A3726" i="1" s="1" a="1"/>
  <c r="A3726" i="1" s="1"/>
  <c r="B3727" i="1"/>
  <c r="A3727" i="1" s="1" a="1"/>
  <c r="A3727" i="1" s="1"/>
  <c r="B3728" i="1"/>
  <c r="A3728" i="1" s="1" a="1"/>
  <c r="A3728" i="1" s="1"/>
  <c r="B3729" i="1"/>
  <c r="A3729" i="1" s="1" a="1"/>
  <c r="A3729" i="1" s="1"/>
  <c r="B3730" i="1"/>
  <c r="A3730" i="1" s="1" a="1"/>
  <c r="A3730" i="1" s="1"/>
  <c r="B3731" i="1"/>
  <c r="A3731" i="1" s="1" a="1"/>
  <c r="A3731" i="1" s="1"/>
  <c r="B3732" i="1"/>
  <c r="A3732" i="1" s="1" a="1"/>
  <c r="A3732" i="1" s="1"/>
  <c r="B3733" i="1"/>
  <c r="A3733" i="1" s="1" a="1"/>
  <c r="A3733" i="1" s="1"/>
  <c r="B3734" i="1"/>
  <c r="A3734" i="1" s="1" a="1"/>
  <c r="A3734" i="1" s="1"/>
  <c r="B3735" i="1"/>
  <c r="A3735" i="1" s="1" a="1"/>
  <c r="A3735" i="1" s="1"/>
  <c r="B3736" i="1"/>
  <c r="A3736" i="1" s="1" a="1"/>
  <c r="A3736" i="1" s="1"/>
  <c r="B3737" i="1"/>
  <c r="A3737" i="1" s="1" a="1"/>
  <c r="A3737" i="1" s="1"/>
  <c r="B3738" i="1"/>
  <c r="A3738" i="1" s="1" a="1"/>
  <c r="A3738" i="1" s="1"/>
  <c r="B3739" i="1"/>
  <c r="A3739" i="1" s="1" a="1"/>
  <c r="A3739" i="1" s="1"/>
  <c r="B3740" i="1"/>
  <c r="A3740" i="1" s="1" a="1"/>
  <c r="A3740" i="1" s="1"/>
  <c r="B3741" i="1"/>
  <c r="A3741" i="1" s="1" a="1"/>
  <c r="A3741" i="1" s="1"/>
  <c r="B3742" i="1"/>
  <c r="A3742" i="1" s="1" a="1"/>
  <c r="A3742" i="1" s="1"/>
  <c r="B3743" i="1"/>
  <c r="A3743" i="1" s="1" a="1"/>
  <c r="A3743" i="1" s="1"/>
  <c r="B3744" i="1"/>
  <c r="A3744" i="1" s="1" a="1"/>
  <c r="A3744" i="1" s="1"/>
  <c r="B3745" i="1"/>
  <c r="A3745" i="1" s="1" a="1"/>
  <c r="A3745" i="1" s="1"/>
  <c r="B3746" i="1"/>
  <c r="A3746" i="1" s="1" a="1"/>
  <c r="A3746" i="1" s="1"/>
  <c r="B3747" i="1"/>
  <c r="A3747" i="1" s="1" a="1"/>
  <c r="A3747" i="1" s="1"/>
  <c r="B3748" i="1"/>
  <c r="A3748" i="1" s="1" a="1"/>
  <c r="A3748" i="1" s="1"/>
  <c r="B3749" i="1"/>
  <c r="A3749" i="1" s="1" a="1"/>
  <c r="A3749" i="1" s="1"/>
  <c r="B3750" i="1"/>
  <c r="A3750" i="1" s="1" a="1"/>
  <c r="A3750" i="1" s="1"/>
  <c r="B3751" i="1"/>
  <c r="A3751" i="1" s="1" a="1"/>
  <c r="A3751" i="1" s="1"/>
  <c r="B3752" i="1"/>
  <c r="A3752" i="1" s="1" a="1"/>
  <c r="A3752" i="1" s="1"/>
  <c r="B3753" i="1"/>
  <c r="A3753" i="1" s="1" a="1"/>
  <c r="A3753" i="1" s="1"/>
  <c r="B3754" i="1"/>
  <c r="A3754" i="1" s="1" a="1"/>
  <c r="A3754" i="1" s="1"/>
  <c r="B3755" i="1"/>
  <c r="A3755" i="1" s="1" a="1"/>
  <c r="A3755" i="1" s="1"/>
  <c r="B3756" i="1"/>
  <c r="A3756" i="1" s="1" a="1"/>
  <c r="A3756" i="1" s="1"/>
  <c r="B3757" i="1"/>
  <c r="A3757" i="1" s="1" a="1"/>
  <c r="A3757" i="1" s="1"/>
  <c r="B3758" i="1"/>
  <c r="A3758" i="1" s="1" a="1"/>
  <c r="A3758" i="1" s="1"/>
  <c r="B3759" i="1"/>
  <c r="A3759" i="1" s="1" a="1"/>
  <c r="A3759" i="1" s="1"/>
  <c r="B3760" i="1"/>
  <c r="A3760" i="1" s="1" a="1"/>
  <c r="A3760" i="1" s="1"/>
  <c r="B3761" i="1"/>
  <c r="A3761" i="1" s="1" a="1"/>
  <c r="A3761" i="1" s="1"/>
  <c r="B3762" i="1"/>
  <c r="A3762" i="1" s="1" a="1"/>
  <c r="A3762" i="1" s="1"/>
  <c r="B3763" i="1"/>
  <c r="A3763" i="1" s="1" a="1"/>
  <c r="A3763" i="1" s="1"/>
  <c r="B3764" i="1"/>
  <c r="A3764" i="1" s="1" a="1"/>
  <c r="A3764" i="1" s="1"/>
  <c r="B3765" i="1"/>
  <c r="A3765" i="1" s="1" a="1"/>
  <c r="A3765" i="1" s="1"/>
  <c r="B3766" i="1"/>
  <c r="A3766" i="1" s="1" a="1"/>
  <c r="A3766" i="1" s="1"/>
  <c r="B3767" i="1"/>
  <c r="A3767" i="1" s="1" a="1"/>
  <c r="A3767" i="1" s="1"/>
  <c r="B3768" i="1"/>
  <c r="A3768" i="1" s="1" a="1"/>
  <c r="A3768" i="1" s="1"/>
  <c r="B3769" i="1"/>
  <c r="A3769" i="1" s="1" a="1"/>
  <c r="A3769" i="1" s="1"/>
  <c r="B3770" i="1"/>
  <c r="A3770" i="1" s="1" a="1"/>
  <c r="A3770" i="1" s="1"/>
  <c r="B3771" i="1"/>
  <c r="A3771" i="1" s="1" a="1"/>
  <c r="A3771" i="1" s="1"/>
  <c r="B3772" i="1"/>
  <c r="A3772" i="1" s="1" a="1"/>
  <c r="A3772" i="1" s="1"/>
  <c r="B3773" i="1"/>
  <c r="A3773" i="1" s="1" a="1"/>
  <c r="A3773" i="1" s="1"/>
  <c r="B3774" i="1"/>
  <c r="A3774" i="1" s="1" a="1"/>
  <c r="A3774" i="1" s="1"/>
  <c r="B3775" i="1"/>
  <c r="A3775" i="1" s="1" a="1"/>
  <c r="A3775" i="1" s="1"/>
  <c r="B3776" i="1"/>
  <c r="A3776" i="1" s="1" a="1"/>
  <c r="A3776" i="1" s="1"/>
  <c r="B3777" i="1"/>
  <c r="A3777" i="1" s="1" a="1"/>
  <c r="A3777" i="1" s="1"/>
  <c r="B3778" i="1"/>
  <c r="A3778" i="1" s="1" a="1"/>
  <c r="A3778" i="1" s="1"/>
  <c r="B3779" i="1"/>
  <c r="A3779" i="1" s="1" a="1"/>
  <c r="A3779" i="1" s="1"/>
  <c r="B3780" i="1"/>
  <c r="A3780" i="1" s="1" a="1"/>
  <c r="A3780" i="1" s="1"/>
  <c r="B3781" i="1"/>
  <c r="A3781" i="1" s="1" a="1"/>
  <c r="A3781" i="1" s="1"/>
  <c r="B3782" i="1"/>
  <c r="A3782" i="1" s="1" a="1"/>
  <c r="A3782" i="1" s="1"/>
  <c r="B3783" i="1"/>
  <c r="A3783" i="1" s="1" a="1"/>
  <c r="A3783" i="1" s="1"/>
  <c r="B3784" i="1"/>
  <c r="A3784" i="1" s="1" a="1"/>
  <c r="A3784" i="1" s="1"/>
  <c r="B3785" i="1"/>
  <c r="A3785" i="1" s="1" a="1"/>
  <c r="A3785" i="1" s="1"/>
  <c r="B3786" i="1"/>
  <c r="A3786" i="1" s="1" a="1"/>
  <c r="A3786" i="1" s="1"/>
  <c r="B3787" i="1"/>
  <c r="A3787" i="1" s="1" a="1"/>
  <c r="A3787" i="1" s="1"/>
  <c r="B3788" i="1"/>
  <c r="A3788" i="1" s="1" a="1"/>
  <c r="A3788" i="1" s="1"/>
  <c r="B3789" i="1"/>
  <c r="A3789" i="1" s="1" a="1"/>
  <c r="A3789" i="1" s="1"/>
  <c r="B3790" i="1"/>
  <c r="A3790" i="1" s="1" a="1"/>
  <c r="A3790" i="1" s="1"/>
  <c r="B3791" i="1"/>
  <c r="A3791" i="1" s="1" a="1"/>
  <c r="A3791" i="1" s="1"/>
  <c r="B3792" i="1"/>
  <c r="A3792" i="1" s="1" a="1"/>
  <c r="A3792" i="1" s="1"/>
  <c r="B3793" i="1"/>
  <c r="A3793" i="1" s="1" a="1"/>
  <c r="A3793" i="1" s="1"/>
  <c r="B3794" i="1"/>
  <c r="A3794" i="1" s="1" a="1"/>
  <c r="A3794" i="1" s="1"/>
  <c r="B3795" i="1"/>
  <c r="A3795" i="1" s="1" a="1"/>
  <c r="A3795" i="1" s="1"/>
  <c r="B3796" i="1"/>
  <c r="A3796" i="1" s="1" a="1"/>
  <c r="A3796" i="1" s="1"/>
  <c r="B3797" i="1"/>
  <c r="A3797" i="1" s="1" a="1"/>
  <c r="A3797" i="1" s="1"/>
  <c r="B3798" i="1"/>
  <c r="A3798" i="1" s="1" a="1"/>
  <c r="A3798" i="1" s="1"/>
  <c r="B3799" i="1"/>
  <c r="A3799" i="1" s="1" a="1"/>
  <c r="A3799" i="1" s="1"/>
  <c r="B3800" i="1"/>
  <c r="A3800" i="1" s="1" a="1"/>
  <c r="A3800" i="1" s="1"/>
  <c r="B3801" i="1"/>
  <c r="A3801" i="1" s="1" a="1"/>
  <c r="A3801" i="1" s="1"/>
  <c r="B3802" i="1"/>
  <c r="A3802" i="1" s="1" a="1"/>
  <c r="A3802" i="1" s="1"/>
  <c r="B3803" i="1"/>
  <c r="A3803" i="1" s="1" a="1"/>
  <c r="A3803" i="1" s="1"/>
  <c r="B3804" i="1"/>
  <c r="A3804" i="1" s="1" a="1"/>
  <c r="A3804" i="1" s="1"/>
  <c r="B3805" i="1"/>
  <c r="A3805" i="1" s="1" a="1"/>
  <c r="A3805" i="1" s="1"/>
  <c r="B3806" i="1"/>
  <c r="A3806" i="1" s="1" a="1"/>
  <c r="A3806" i="1" s="1"/>
  <c r="B3807" i="1"/>
  <c r="A3807" i="1" s="1" a="1"/>
  <c r="A3807" i="1" s="1"/>
  <c r="B3808" i="1"/>
  <c r="A3808" i="1" s="1" a="1"/>
  <c r="A3808" i="1" s="1"/>
  <c r="B3809" i="1"/>
  <c r="A3809" i="1" s="1" a="1"/>
  <c r="A3809" i="1" s="1"/>
  <c r="B3810" i="1"/>
  <c r="A3810" i="1" s="1" a="1"/>
  <c r="A3810" i="1" s="1"/>
  <c r="B3811" i="1"/>
  <c r="A3811" i="1" s="1" a="1"/>
  <c r="A3811" i="1" s="1"/>
  <c r="B3812" i="1"/>
  <c r="A3812" i="1" s="1" a="1"/>
  <c r="A3812" i="1" s="1"/>
  <c r="B3813" i="1"/>
  <c r="A3813" i="1" s="1" a="1"/>
  <c r="A3813" i="1" s="1"/>
  <c r="B3814" i="1"/>
  <c r="A3814" i="1" s="1" a="1"/>
  <c r="A3814" i="1" s="1"/>
  <c r="B3815" i="1"/>
  <c r="A3815" i="1" s="1" a="1"/>
  <c r="A3815" i="1" s="1"/>
  <c r="B3816" i="1"/>
  <c r="A3816" i="1" s="1" a="1"/>
  <c r="A3816" i="1" s="1"/>
  <c r="B3817" i="1"/>
  <c r="A3817" i="1" s="1" a="1"/>
  <c r="A3817" i="1" s="1"/>
  <c r="B3818" i="1"/>
  <c r="A3818" i="1" s="1" a="1"/>
  <c r="A3818" i="1" s="1"/>
  <c r="B3819" i="1"/>
  <c r="A3819" i="1" s="1" a="1"/>
  <c r="A3819" i="1" s="1"/>
  <c r="B3820" i="1"/>
  <c r="A3820" i="1" s="1" a="1"/>
  <c r="A3820" i="1" s="1"/>
  <c r="B3821" i="1"/>
  <c r="A3821" i="1" s="1" a="1"/>
  <c r="A3821" i="1" s="1"/>
  <c r="B3822" i="1"/>
  <c r="A3822" i="1" s="1" a="1"/>
  <c r="A3822" i="1" s="1"/>
  <c r="B3823" i="1"/>
  <c r="A3823" i="1" s="1" a="1"/>
  <c r="A3823" i="1" s="1"/>
  <c r="B3824" i="1"/>
  <c r="A3824" i="1" s="1" a="1"/>
  <c r="A3824" i="1" s="1"/>
  <c r="B3825" i="1"/>
  <c r="A3825" i="1" s="1" a="1"/>
  <c r="A3825" i="1" s="1"/>
  <c r="B3826" i="1"/>
  <c r="A3826" i="1" s="1" a="1"/>
  <c r="A3826" i="1" s="1"/>
  <c r="B3827" i="1"/>
  <c r="A3827" i="1" s="1" a="1"/>
  <c r="A3827" i="1" s="1"/>
  <c r="B3828" i="1"/>
  <c r="A3828" i="1" s="1" a="1"/>
  <c r="A3828" i="1" s="1"/>
  <c r="B3829" i="1"/>
  <c r="A3829" i="1" s="1" a="1"/>
  <c r="A3829" i="1" s="1"/>
  <c r="B3830" i="1"/>
  <c r="A3830" i="1" s="1" a="1"/>
  <c r="A3830" i="1" s="1"/>
  <c r="B3831" i="1"/>
  <c r="A3831" i="1" s="1" a="1"/>
  <c r="A3831" i="1" s="1"/>
  <c r="B3832" i="1"/>
  <c r="A3832" i="1" s="1" a="1"/>
  <c r="A3832" i="1" s="1"/>
  <c r="B3833" i="1"/>
  <c r="A3833" i="1" s="1" a="1"/>
  <c r="A3833" i="1" s="1"/>
  <c r="B3834" i="1"/>
  <c r="A3834" i="1" s="1" a="1"/>
  <c r="A3834" i="1" s="1"/>
  <c r="B3835" i="1"/>
  <c r="A3835" i="1" s="1" a="1"/>
  <c r="A3835" i="1" s="1"/>
  <c r="B3836" i="1"/>
  <c r="A3836" i="1" s="1" a="1"/>
  <c r="A3836" i="1" s="1"/>
  <c r="B3837" i="1"/>
  <c r="A3837" i="1" s="1" a="1"/>
  <c r="A3837" i="1" s="1"/>
  <c r="B3838" i="1"/>
  <c r="A3838" i="1" s="1" a="1"/>
  <c r="A3838" i="1" s="1"/>
  <c r="B3839" i="1"/>
  <c r="A3839" i="1" s="1" a="1"/>
  <c r="A3839" i="1" s="1"/>
  <c r="B3840" i="1"/>
  <c r="A3840" i="1" s="1" a="1"/>
  <c r="A3840" i="1" s="1"/>
  <c r="B3841" i="1"/>
  <c r="A3841" i="1" s="1" a="1"/>
  <c r="A3841" i="1" s="1"/>
  <c r="B3842" i="1"/>
  <c r="A3842" i="1" s="1" a="1"/>
  <c r="A3842" i="1" s="1"/>
  <c r="B3843" i="1"/>
  <c r="A3843" i="1" s="1" a="1"/>
  <c r="A3843" i="1" s="1"/>
  <c r="B3844" i="1"/>
  <c r="A3844" i="1" s="1" a="1"/>
  <c r="A3844" i="1" s="1"/>
  <c r="B3845" i="1"/>
  <c r="A3845" i="1" s="1" a="1"/>
  <c r="A3845" i="1" s="1"/>
  <c r="B3846" i="1"/>
  <c r="A3846" i="1" s="1" a="1"/>
  <c r="A3846" i="1" s="1"/>
  <c r="B3847" i="1"/>
  <c r="A3847" i="1" s="1" a="1"/>
  <c r="A3847" i="1" s="1"/>
  <c r="B3848" i="1"/>
  <c r="A3848" i="1" s="1" a="1"/>
  <c r="A3848" i="1" s="1"/>
  <c r="B3849" i="1"/>
  <c r="A3849" i="1" s="1" a="1"/>
  <c r="A3849" i="1" s="1"/>
  <c r="B3850" i="1"/>
  <c r="A3850" i="1" s="1" a="1"/>
  <c r="A3850" i="1" s="1"/>
  <c r="B3851" i="1"/>
  <c r="A3851" i="1" s="1" a="1"/>
  <c r="A3851" i="1" s="1"/>
  <c r="B3852" i="1"/>
  <c r="A3852" i="1" s="1" a="1"/>
  <c r="A3852" i="1" s="1"/>
  <c r="B3853" i="1"/>
  <c r="A3853" i="1" s="1" a="1"/>
  <c r="A3853" i="1" s="1"/>
  <c r="B3854" i="1"/>
  <c r="A3854" i="1" s="1" a="1"/>
  <c r="A3854" i="1" s="1"/>
  <c r="B3855" i="1"/>
  <c r="A3855" i="1" s="1" a="1"/>
  <c r="A3855" i="1" s="1"/>
  <c r="B3856" i="1"/>
  <c r="A3856" i="1" s="1" a="1"/>
  <c r="A3856" i="1" s="1"/>
  <c r="B3857" i="1"/>
  <c r="A3857" i="1" s="1" a="1"/>
  <c r="A3857" i="1" s="1"/>
  <c r="B3858" i="1"/>
  <c r="A3858" i="1" s="1" a="1"/>
  <c r="A3858" i="1" s="1"/>
  <c r="B3859" i="1"/>
  <c r="A3859" i="1" s="1" a="1"/>
  <c r="A3859" i="1" s="1"/>
  <c r="B3860" i="1"/>
  <c r="A3860" i="1" s="1" a="1"/>
  <c r="A3860" i="1" s="1"/>
  <c r="B3861" i="1"/>
  <c r="A3861" i="1" s="1" a="1"/>
  <c r="A3861" i="1" s="1"/>
  <c r="B3862" i="1"/>
  <c r="A3862" i="1" s="1" a="1"/>
  <c r="A3862" i="1" s="1"/>
  <c r="B3863" i="1"/>
  <c r="A3863" i="1" s="1" a="1"/>
  <c r="A3863" i="1" s="1"/>
  <c r="B3864" i="1"/>
  <c r="A3864" i="1" s="1" a="1"/>
  <c r="A3864" i="1" s="1"/>
  <c r="B3865" i="1"/>
  <c r="A3865" i="1" s="1" a="1"/>
  <c r="A3865" i="1" s="1"/>
  <c r="B3866" i="1"/>
  <c r="A3866" i="1" s="1" a="1"/>
  <c r="A3866" i="1" s="1"/>
  <c r="B3867" i="1"/>
  <c r="A3867" i="1" s="1" a="1"/>
  <c r="A3867" i="1" s="1"/>
  <c r="B3868" i="1"/>
  <c r="A3868" i="1" s="1" a="1"/>
  <c r="A3868" i="1" s="1"/>
  <c r="B3869" i="1"/>
  <c r="A3869" i="1" s="1" a="1"/>
  <c r="A3869" i="1" s="1"/>
  <c r="B3870" i="1"/>
  <c r="A3870" i="1" s="1" a="1"/>
  <c r="A3870" i="1" s="1"/>
  <c r="B3871" i="1"/>
  <c r="A3871" i="1" s="1" a="1"/>
  <c r="A3871" i="1" s="1"/>
  <c r="B3872" i="1"/>
  <c r="A3872" i="1" s="1" a="1"/>
  <c r="A3872" i="1" s="1"/>
  <c r="B3873" i="1"/>
  <c r="A3873" i="1" s="1" a="1"/>
  <c r="A3873" i="1" s="1"/>
  <c r="B3874" i="1"/>
  <c r="A3874" i="1" s="1" a="1"/>
  <c r="A3874" i="1" s="1"/>
  <c r="B3875" i="1"/>
  <c r="A3875" i="1" s="1" a="1"/>
  <c r="A3875" i="1" s="1"/>
  <c r="B3876" i="1"/>
  <c r="A3876" i="1" s="1" a="1"/>
  <c r="A3876" i="1" s="1"/>
  <c r="B3877" i="1"/>
  <c r="A3877" i="1" s="1" a="1"/>
  <c r="A3877" i="1" s="1"/>
  <c r="B3878" i="1"/>
  <c r="A3878" i="1" s="1" a="1"/>
  <c r="A3878" i="1" s="1"/>
  <c r="B3879" i="1"/>
  <c r="A3879" i="1" s="1" a="1"/>
  <c r="A3879" i="1" s="1"/>
  <c r="B3880" i="1"/>
  <c r="A3880" i="1" s="1" a="1"/>
  <c r="A3880" i="1" s="1"/>
  <c r="B3881" i="1"/>
  <c r="A3881" i="1" s="1" a="1"/>
  <c r="A3881" i="1" s="1"/>
  <c r="B3882" i="1"/>
  <c r="A3882" i="1" s="1" a="1"/>
  <c r="A3882" i="1" s="1"/>
  <c r="B3883" i="1"/>
  <c r="A3883" i="1" s="1" a="1"/>
  <c r="A3883" i="1" s="1"/>
  <c r="B3884" i="1"/>
  <c r="A3884" i="1" s="1" a="1"/>
  <c r="A3884" i="1" s="1"/>
  <c r="B3885" i="1"/>
  <c r="A3885" i="1" s="1" a="1"/>
  <c r="A3885" i="1" s="1"/>
  <c r="B3886" i="1"/>
  <c r="A3886" i="1" s="1" a="1"/>
  <c r="A3886" i="1" s="1"/>
  <c r="B3887" i="1"/>
  <c r="A3887" i="1" s="1" a="1"/>
  <c r="A3887" i="1" s="1"/>
  <c r="B3888" i="1"/>
  <c r="A3888" i="1" s="1" a="1"/>
  <c r="A3888" i="1" s="1"/>
  <c r="B3889" i="1"/>
  <c r="A3889" i="1" s="1" a="1"/>
  <c r="A3889" i="1" s="1"/>
  <c r="B3890" i="1"/>
  <c r="A3890" i="1" s="1" a="1"/>
  <c r="A3890" i="1" s="1"/>
  <c r="B3891" i="1"/>
  <c r="A3891" i="1" s="1" a="1"/>
  <c r="A3891" i="1" s="1"/>
  <c r="B3892" i="1"/>
  <c r="A3892" i="1" s="1" a="1"/>
  <c r="A3892" i="1" s="1"/>
  <c r="B3893" i="1"/>
  <c r="A3893" i="1" s="1" a="1"/>
  <c r="A3893" i="1" s="1"/>
  <c r="B3894" i="1"/>
  <c r="A3894" i="1" s="1" a="1"/>
  <c r="A3894" i="1" s="1"/>
  <c r="B3895" i="1"/>
  <c r="A3895" i="1" s="1" a="1"/>
  <c r="A3895" i="1" s="1"/>
  <c r="B3896" i="1"/>
  <c r="A3896" i="1" s="1" a="1"/>
  <c r="A3896" i="1" s="1"/>
  <c r="B3897" i="1"/>
  <c r="A3897" i="1" s="1" a="1"/>
  <c r="A3897" i="1" s="1"/>
  <c r="B3898" i="1"/>
  <c r="A3898" i="1" s="1" a="1"/>
  <c r="A3898" i="1" s="1"/>
  <c r="B3899" i="1"/>
  <c r="A3899" i="1" s="1" a="1"/>
  <c r="A3899" i="1" s="1"/>
  <c r="B3900" i="1"/>
  <c r="A3900" i="1" s="1" a="1"/>
  <c r="A3900" i="1" s="1"/>
  <c r="B3901" i="1"/>
  <c r="A3901" i="1" s="1" a="1"/>
  <c r="A3901" i="1" s="1"/>
  <c r="B3902" i="1"/>
  <c r="A3902" i="1" s="1" a="1"/>
  <c r="A3902" i="1" s="1"/>
  <c r="B3903" i="1"/>
  <c r="A3903" i="1" s="1" a="1"/>
  <c r="A3903" i="1" s="1"/>
  <c r="B3904" i="1"/>
  <c r="A3904" i="1" s="1" a="1"/>
  <c r="A3904" i="1" s="1"/>
  <c r="B3905" i="1"/>
  <c r="A3905" i="1" s="1" a="1"/>
  <c r="A3905" i="1" s="1"/>
  <c r="B3906" i="1"/>
  <c r="A3906" i="1" s="1" a="1"/>
  <c r="A3906" i="1" s="1"/>
  <c r="B3907" i="1"/>
  <c r="A3907" i="1" s="1" a="1"/>
  <c r="A3907" i="1" s="1"/>
  <c r="B3908" i="1"/>
  <c r="A3908" i="1" s="1" a="1"/>
  <c r="A3908" i="1" s="1"/>
  <c r="B3909" i="1"/>
  <c r="A3909" i="1" s="1" a="1"/>
  <c r="A3909" i="1" s="1"/>
  <c r="B3910" i="1"/>
  <c r="A3910" i="1" s="1" a="1"/>
  <c r="A3910" i="1" s="1"/>
  <c r="B3911" i="1"/>
  <c r="A3911" i="1" s="1" a="1"/>
  <c r="A3911" i="1" s="1"/>
  <c r="B3912" i="1"/>
  <c r="A3912" i="1" s="1" a="1"/>
  <c r="A3912" i="1" s="1"/>
  <c r="B3913" i="1"/>
  <c r="A3913" i="1" s="1" a="1"/>
  <c r="A3913" i="1" s="1"/>
  <c r="B3914" i="1"/>
  <c r="A3914" i="1" s="1" a="1"/>
  <c r="A3914" i="1" s="1"/>
  <c r="B3915" i="1"/>
  <c r="A3915" i="1" s="1" a="1"/>
  <c r="A3915" i="1" s="1"/>
  <c r="B3916" i="1"/>
  <c r="A3916" i="1" s="1" a="1"/>
  <c r="A3916" i="1" s="1"/>
  <c r="B3917" i="1"/>
  <c r="A3917" i="1" s="1" a="1"/>
  <c r="A3917" i="1" s="1"/>
  <c r="B3918" i="1"/>
  <c r="A3918" i="1" s="1" a="1"/>
  <c r="A3918" i="1" s="1"/>
  <c r="B3919" i="1"/>
  <c r="A3919" i="1" s="1" a="1"/>
  <c r="A3919" i="1" s="1"/>
  <c r="B3920" i="1"/>
  <c r="A3920" i="1" s="1" a="1"/>
  <c r="A3920" i="1" s="1"/>
  <c r="B3921" i="1"/>
  <c r="A3921" i="1" s="1" a="1"/>
  <c r="A3921" i="1" s="1"/>
  <c r="B3922" i="1"/>
  <c r="A3922" i="1" s="1" a="1"/>
  <c r="A3922" i="1" s="1"/>
  <c r="B3923" i="1"/>
  <c r="A3923" i="1" s="1" a="1"/>
  <c r="A3923" i="1" s="1"/>
  <c r="B3924" i="1"/>
  <c r="A3924" i="1" s="1" a="1"/>
  <c r="A3924" i="1" s="1"/>
  <c r="B3925" i="1"/>
  <c r="A3925" i="1" s="1" a="1"/>
  <c r="A3925" i="1" s="1"/>
  <c r="B3926" i="1"/>
  <c r="A3926" i="1" s="1" a="1"/>
  <c r="A3926" i="1" s="1"/>
  <c r="B3927" i="1"/>
  <c r="A3927" i="1" s="1" a="1"/>
  <c r="A3927" i="1" s="1"/>
  <c r="B3928" i="1"/>
  <c r="A3928" i="1" s="1" a="1"/>
  <c r="A3928" i="1" s="1"/>
  <c r="B3929" i="1"/>
  <c r="A3929" i="1" s="1" a="1"/>
  <c r="A3929" i="1" s="1"/>
  <c r="B3930" i="1"/>
  <c r="A3930" i="1" s="1" a="1"/>
  <c r="A3930" i="1" s="1"/>
  <c r="B3931" i="1"/>
  <c r="A3931" i="1" s="1" a="1"/>
  <c r="A3931" i="1" s="1"/>
  <c r="B3932" i="1"/>
  <c r="A3932" i="1" s="1" a="1"/>
  <c r="A3932" i="1" s="1"/>
  <c r="B3933" i="1"/>
  <c r="A3933" i="1" s="1" a="1"/>
  <c r="A3933" i="1" s="1"/>
  <c r="B3934" i="1"/>
  <c r="A3934" i="1" s="1" a="1"/>
  <c r="A3934" i="1" s="1"/>
  <c r="B3935" i="1"/>
  <c r="A3935" i="1" s="1" a="1"/>
  <c r="A3935" i="1" s="1"/>
  <c r="B3936" i="1"/>
  <c r="A3936" i="1" s="1" a="1"/>
  <c r="A3936" i="1" s="1"/>
  <c r="B3937" i="1"/>
  <c r="A3937" i="1" s="1" a="1"/>
  <c r="A3937" i="1" s="1"/>
  <c r="B3938" i="1"/>
  <c r="A3938" i="1" s="1" a="1"/>
  <c r="A3938" i="1" s="1"/>
  <c r="B3939" i="1"/>
  <c r="A3939" i="1" s="1" a="1"/>
  <c r="A3939" i="1" s="1"/>
  <c r="B3940" i="1"/>
  <c r="A3940" i="1" s="1" a="1"/>
  <c r="A3940" i="1" s="1"/>
  <c r="B3941" i="1"/>
  <c r="A3941" i="1" s="1" a="1"/>
  <c r="A3941" i="1" s="1"/>
  <c r="B3942" i="1"/>
  <c r="A3942" i="1" s="1" a="1"/>
  <c r="A3942" i="1" s="1"/>
  <c r="B3943" i="1"/>
  <c r="A3943" i="1" s="1" a="1"/>
  <c r="A3943" i="1" s="1"/>
  <c r="B3944" i="1"/>
  <c r="A3944" i="1" s="1" a="1"/>
  <c r="A3944" i="1" s="1"/>
  <c r="B3945" i="1"/>
  <c r="A3945" i="1" s="1" a="1"/>
  <c r="A3945" i="1" s="1"/>
  <c r="B3946" i="1"/>
  <c r="A3946" i="1" s="1" a="1"/>
  <c r="A3946" i="1" s="1"/>
  <c r="B3947" i="1"/>
  <c r="A3947" i="1" s="1" a="1"/>
  <c r="A3947" i="1" s="1"/>
  <c r="B3948" i="1"/>
  <c r="A3948" i="1" s="1" a="1"/>
  <c r="A3948" i="1" s="1"/>
  <c r="B3949" i="1"/>
  <c r="A3949" i="1" s="1" a="1"/>
  <c r="A3949" i="1" s="1"/>
  <c r="B3950" i="1"/>
  <c r="A3950" i="1" s="1" a="1"/>
  <c r="A3950" i="1" s="1"/>
  <c r="B3951" i="1"/>
  <c r="A3951" i="1" s="1" a="1"/>
  <c r="A3951" i="1" s="1"/>
  <c r="B3952" i="1"/>
  <c r="A3952" i="1" s="1" a="1"/>
  <c r="A3952" i="1" s="1"/>
  <c r="B3953" i="1"/>
  <c r="A3953" i="1" s="1" a="1"/>
  <c r="A3953" i="1" s="1"/>
  <c r="B3954" i="1"/>
  <c r="A3954" i="1" s="1" a="1"/>
  <c r="A3954" i="1" s="1"/>
  <c r="B3955" i="1"/>
  <c r="A3955" i="1" s="1" a="1"/>
  <c r="A3955" i="1" s="1"/>
  <c r="B3956" i="1"/>
  <c r="A3956" i="1" s="1" a="1"/>
  <c r="A3956" i="1" s="1"/>
  <c r="B3957" i="1"/>
  <c r="A3957" i="1" s="1" a="1"/>
  <c r="A3957" i="1" s="1"/>
  <c r="B3958" i="1"/>
  <c r="A3958" i="1" s="1" a="1"/>
  <c r="A3958" i="1" s="1"/>
  <c r="B3959" i="1"/>
  <c r="A3959" i="1" s="1" a="1"/>
  <c r="A3959" i="1" s="1"/>
  <c r="B3960" i="1"/>
  <c r="A3960" i="1" s="1" a="1"/>
  <c r="A3960" i="1" s="1"/>
  <c r="B3961" i="1"/>
  <c r="A3961" i="1" s="1" a="1"/>
  <c r="A3961" i="1" s="1"/>
  <c r="B3962" i="1"/>
  <c r="A3962" i="1" s="1" a="1"/>
  <c r="A3962" i="1" s="1"/>
  <c r="B3963" i="1"/>
  <c r="A3963" i="1" s="1" a="1"/>
  <c r="A3963" i="1" s="1"/>
  <c r="B3964" i="1"/>
  <c r="A3964" i="1" s="1" a="1"/>
  <c r="A3964" i="1" s="1"/>
  <c r="B3965" i="1"/>
  <c r="A3965" i="1" s="1" a="1"/>
  <c r="A3965" i="1" s="1"/>
  <c r="B3966" i="1"/>
  <c r="A3966" i="1" s="1" a="1"/>
  <c r="A3966" i="1" s="1"/>
  <c r="B3967" i="1"/>
  <c r="A3967" i="1" s="1" a="1"/>
  <c r="A3967" i="1" s="1"/>
  <c r="B3968" i="1"/>
  <c r="A3968" i="1" s="1" a="1"/>
  <c r="A3968" i="1" s="1"/>
  <c r="B3969" i="1"/>
  <c r="A3969" i="1" s="1" a="1"/>
  <c r="A3969" i="1" s="1"/>
  <c r="B3970" i="1"/>
  <c r="A3970" i="1" s="1" a="1"/>
  <c r="A3970" i="1" s="1"/>
  <c r="B3971" i="1"/>
  <c r="A3971" i="1" s="1" a="1"/>
  <c r="A3971" i="1" s="1"/>
  <c r="B3972" i="1"/>
  <c r="A3972" i="1" s="1" a="1"/>
  <c r="A3972" i="1" s="1"/>
  <c r="B3973" i="1"/>
  <c r="A3973" i="1" s="1" a="1"/>
  <c r="A3973" i="1" s="1"/>
  <c r="B3974" i="1"/>
  <c r="A3974" i="1" s="1" a="1"/>
  <c r="A3974" i="1" s="1"/>
  <c r="B3975" i="1"/>
  <c r="A3975" i="1" s="1" a="1"/>
  <c r="A3975" i="1" s="1"/>
  <c r="B3976" i="1"/>
  <c r="A3976" i="1" s="1" a="1"/>
  <c r="A3976" i="1" s="1"/>
  <c r="B3977" i="1"/>
  <c r="A3977" i="1" s="1" a="1"/>
  <c r="A3977" i="1" s="1"/>
  <c r="B3978" i="1"/>
  <c r="A3978" i="1" s="1" a="1"/>
  <c r="A3978" i="1" s="1"/>
  <c r="B3979" i="1"/>
  <c r="A3979" i="1" s="1" a="1"/>
  <c r="A3979" i="1" s="1"/>
  <c r="B3980" i="1"/>
  <c r="A3980" i="1" s="1" a="1"/>
  <c r="A3980" i="1" s="1"/>
  <c r="B3981" i="1"/>
  <c r="A3981" i="1" s="1" a="1"/>
  <c r="A3981" i="1" s="1"/>
  <c r="B3982" i="1"/>
  <c r="A3982" i="1" s="1" a="1"/>
  <c r="A3982" i="1" s="1"/>
  <c r="B3983" i="1"/>
  <c r="A3983" i="1" s="1" a="1"/>
  <c r="A3983" i="1" s="1"/>
  <c r="B3984" i="1"/>
  <c r="A3984" i="1" s="1" a="1"/>
  <c r="A3984" i="1" s="1"/>
  <c r="B3985" i="1"/>
  <c r="A3985" i="1" s="1" a="1"/>
  <c r="A3985" i="1" s="1"/>
  <c r="B3986" i="1"/>
  <c r="A3986" i="1" s="1" a="1"/>
  <c r="A3986" i="1" s="1"/>
  <c r="B3987" i="1"/>
  <c r="A3987" i="1" s="1" a="1"/>
  <c r="A3987" i="1" s="1"/>
  <c r="B3988" i="1"/>
  <c r="A3988" i="1" s="1" a="1"/>
  <c r="A3988" i="1" s="1"/>
  <c r="B3989" i="1"/>
  <c r="A3989" i="1" s="1" a="1"/>
  <c r="A3989" i="1" s="1"/>
  <c r="B3990" i="1"/>
  <c r="A3990" i="1" s="1" a="1"/>
  <c r="A3990" i="1" s="1"/>
  <c r="B3991" i="1"/>
  <c r="A3991" i="1" s="1" a="1"/>
  <c r="A3991" i="1" s="1"/>
  <c r="B3992" i="1"/>
  <c r="A3992" i="1" s="1" a="1"/>
  <c r="A3992" i="1" s="1"/>
  <c r="B3993" i="1"/>
  <c r="A3993" i="1" s="1" a="1"/>
  <c r="A3993" i="1" s="1"/>
  <c r="B3994" i="1"/>
  <c r="A3994" i="1" s="1" a="1"/>
  <c r="A3994" i="1" s="1"/>
  <c r="B3995" i="1"/>
  <c r="A3995" i="1" s="1" a="1"/>
  <c r="A3995" i="1" s="1"/>
  <c r="B3996" i="1"/>
  <c r="A3996" i="1" s="1" a="1"/>
  <c r="A3996" i="1" s="1"/>
  <c r="B3997" i="1"/>
  <c r="A3997" i="1" s="1" a="1"/>
  <c r="A3997" i="1" s="1"/>
  <c r="B3998" i="1"/>
  <c r="A3998" i="1" s="1" a="1"/>
  <c r="A3998" i="1" s="1"/>
  <c r="B3999" i="1"/>
  <c r="A3999" i="1" s="1" a="1"/>
  <c r="A3999" i="1" s="1"/>
  <c r="B4000" i="1"/>
  <c r="A4000" i="1" s="1" a="1"/>
  <c r="A4000" i="1" s="1"/>
  <c r="B4001" i="1"/>
  <c r="A4001" i="1" s="1" a="1"/>
  <c r="A4001" i="1" s="1"/>
  <c r="B4002" i="1"/>
  <c r="A4002" i="1" s="1" a="1"/>
  <c r="A4002" i="1" s="1"/>
  <c r="B4003" i="1"/>
  <c r="A4003" i="1" s="1" a="1"/>
  <c r="A4003" i="1" s="1"/>
  <c r="B4004" i="1"/>
  <c r="A4004" i="1" s="1" a="1"/>
  <c r="A4004" i="1" s="1"/>
  <c r="B4005" i="1"/>
  <c r="A4005" i="1" s="1" a="1"/>
  <c r="A4005" i="1" s="1"/>
  <c r="B4006" i="1"/>
  <c r="A4006" i="1" s="1" a="1"/>
  <c r="A4006" i="1" s="1"/>
  <c r="B4007" i="1"/>
  <c r="A4007" i="1" s="1" a="1"/>
  <c r="A4007" i="1" s="1"/>
  <c r="B4008" i="1"/>
  <c r="A4008" i="1" s="1" a="1"/>
  <c r="A4008" i="1" s="1"/>
  <c r="B4009" i="1"/>
  <c r="A4009" i="1" s="1" a="1"/>
  <c r="A4009" i="1" s="1"/>
  <c r="B4010" i="1"/>
  <c r="A4010" i="1" s="1" a="1"/>
  <c r="A4010" i="1" s="1"/>
  <c r="B4011" i="1"/>
  <c r="A4011" i="1" s="1" a="1"/>
  <c r="A4011" i="1" s="1"/>
  <c r="B4012" i="1"/>
  <c r="A4012" i="1" s="1" a="1"/>
  <c r="A4012" i="1" s="1"/>
  <c r="B4013" i="1"/>
  <c r="A4013" i="1" s="1" a="1"/>
  <c r="A4013" i="1" s="1"/>
  <c r="B4014" i="1"/>
  <c r="A4014" i="1" s="1" a="1"/>
  <c r="A4014" i="1" s="1"/>
  <c r="B4015" i="1"/>
  <c r="A4015" i="1" s="1" a="1"/>
  <c r="A4015" i="1" s="1"/>
  <c r="B4016" i="1"/>
  <c r="A4016" i="1" s="1" a="1"/>
  <c r="A4016" i="1" s="1"/>
  <c r="B4017" i="1"/>
  <c r="A4017" i="1" s="1" a="1"/>
  <c r="A4017" i="1" s="1"/>
  <c r="B4018" i="1"/>
  <c r="A4018" i="1" s="1" a="1"/>
  <c r="A4018" i="1" s="1"/>
  <c r="B4019" i="1"/>
  <c r="A4019" i="1" s="1" a="1"/>
  <c r="A4019" i="1" s="1"/>
  <c r="B4020" i="1"/>
  <c r="A4020" i="1" s="1" a="1"/>
  <c r="A4020" i="1" s="1"/>
  <c r="B4021" i="1"/>
  <c r="A4021" i="1" s="1" a="1"/>
  <c r="A4021" i="1" s="1"/>
  <c r="B4022" i="1"/>
  <c r="A4022" i="1" s="1" a="1"/>
  <c r="A4022" i="1" s="1"/>
  <c r="B4023" i="1"/>
  <c r="A4023" i="1" s="1" a="1"/>
  <c r="A4023" i="1" s="1"/>
  <c r="B4024" i="1"/>
  <c r="A4024" i="1" s="1" a="1"/>
  <c r="A4024" i="1" s="1"/>
  <c r="B4025" i="1"/>
  <c r="A4025" i="1" s="1" a="1"/>
  <c r="A4025" i="1" s="1"/>
  <c r="B4026" i="1"/>
  <c r="A4026" i="1" s="1" a="1"/>
  <c r="A4026" i="1" s="1"/>
  <c r="B4027" i="1"/>
  <c r="A4027" i="1" s="1" a="1"/>
  <c r="A4027" i="1" s="1"/>
  <c r="B4028" i="1"/>
  <c r="A4028" i="1" s="1" a="1"/>
  <c r="A4028" i="1" s="1"/>
  <c r="B4029" i="1"/>
  <c r="A4029" i="1" s="1" a="1"/>
  <c r="A4029" i="1" s="1"/>
  <c r="B4030" i="1"/>
  <c r="A4030" i="1" s="1" a="1"/>
  <c r="A4030" i="1" s="1"/>
  <c r="B4031" i="1"/>
  <c r="A4031" i="1" s="1" a="1"/>
  <c r="A4031" i="1" s="1"/>
  <c r="B4032" i="1"/>
  <c r="A4032" i="1" s="1" a="1"/>
  <c r="A4032" i="1" s="1"/>
  <c r="B4033" i="1"/>
  <c r="A4033" i="1" s="1" a="1"/>
  <c r="A4033" i="1" s="1"/>
  <c r="B4034" i="1"/>
  <c r="A4034" i="1" s="1" a="1"/>
  <c r="A4034" i="1" s="1"/>
  <c r="B4035" i="1"/>
  <c r="A4035" i="1" s="1" a="1"/>
  <c r="A4035" i="1" s="1"/>
  <c r="B4036" i="1"/>
  <c r="A4036" i="1" s="1" a="1"/>
  <c r="A4036" i="1" s="1"/>
  <c r="B4037" i="1"/>
  <c r="A4037" i="1" s="1" a="1"/>
  <c r="A4037" i="1" s="1"/>
  <c r="B4038" i="1"/>
  <c r="A4038" i="1" s="1" a="1"/>
  <c r="A4038" i="1" s="1"/>
  <c r="B4039" i="1"/>
  <c r="A4039" i="1" s="1" a="1"/>
  <c r="A4039" i="1" s="1"/>
  <c r="B4040" i="1"/>
  <c r="A4040" i="1" s="1" a="1"/>
  <c r="A4040" i="1" s="1"/>
  <c r="B4041" i="1"/>
  <c r="A4041" i="1" s="1" a="1"/>
  <c r="A4041" i="1" s="1"/>
  <c r="B4042" i="1"/>
  <c r="A4042" i="1" s="1" a="1"/>
  <c r="A4042" i="1" s="1"/>
  <c r="B4043" i="1"/>
  <c r="A4043" i="1" s="1" a="1"/>
  <c r="A4043" i="1" s="1"/>
  <c r="B4044" i="1"/>
  <c r="A4044" i="1" s="1" a="1"/>
  <c r="A4044" i="1" s="1"/>
  <c r="B4045" i="1"/>
  <c r="A4045" i="1" s="1" a="1"/>
  <c r="A4045" i="1" s="1"/>
  <c r="B4046" i="1"/>
  <c r="A4046" i="1" s="1" a="1"/>
  <c r="A4046" i="1" s="1"/>
  <c r="B4047" i="1"/>
  <c r="A4047" i="1" s="1" a="1"/>
  <c r="A4047" i="1" s="1"/>
  <c r="B4048" i="1"/>
  <c r="A4048" i="1" s="1" a="1"/>
  <c r="A4048" i="1" s="1"/>
  <c r="B4049" i="1"/>
  <c r="A4049" i="1" s="1" a="1"/>
  <c r="A4049" i="1" s="1"/>
  <c r="B4050" i="1"/>
  <c r="A4050" i="1" s="1" a="1"/>
  <c r="A4050" i="1" s="1"/>
  <c r="B4051" i="1"/>
  <c r="A4051" i="1" s="1" a="1"/>
  <c r="A4051" i="1" s="1"/>
  <c r="B4052" i="1"/>
  <c r="A4052" i="1" s="1" a="1"/>
  <c r="A4052" i="1" s="1"/>
  <c r="B4053" i="1"/>
  <c r="A4053" i="1" s="1" a="1"/>
  <c r="A4053" i="1" s="1"/>
  <c r="B4054" i="1"/>
  <c r="A4054" i="1" s="1" a="1"/>
  <c r="A4054" i="1" s="1"/>
  <c r="B4055" i="1"/>
  <c r="A4055" i="1" s="1" a="1"/>
  <c r="A4055" i="1" s="1"/>
  <c r="B4056" i="1"/>
  <c r="A4056" i="1" s="1" a="1"/>
  <c r="A4056" i="1" s="1"/>
  <c r="B4057" i="1"/>
  <c r="A4057" i="1" s="1" a="1"/>
  <c r="A4057" i="1" s="1"/>
  <c r="B4058" i="1"/>
  <c r="A4058" i="1" s="1" a="1"/>
  <c r="A4058" i="1" s="1"/>
  <c r="B4059" i="1"/>
  <c r="A4059" i="1" s="1" a="1"/>
  <c r="A4059" i="1" s="1"/>
  <c r="B4060" i="1"/>
  <c r="A4060" i="1" s="1" a="1"/>
  <c r="A4060" i="1" s="1"/>
  <c r="B4061" i="1"/>
  <c r="A4061" i="1" s="1" a="1"/>
  <c r="A4061" i="1" s="1"/>
  <c r="B4062" i="1"/>
  <c r="A4062" i="1" s="1" a="1"/>
  <c r="A4062" i="1" s="1"/>
  <c r="B4063" i="1"/>
  <c r="A4063" i="1" s="1" a="1"/>
  <c r="A4063" i="1" s="1"/>
  <c r="B4064" i="1"/>
  <c r="A4064" i="1" s="1" a="1"/>
  <c r="A4064" i="1" s="1"/>
  <c r="B4065" i="1"/>
  <c r="A4065" i="1" s="1" a="1"/>
  <c r="A4065" i="1" s="1"/>
  <c r="B4066" i="1"/>
  <c r="A4066" i="1" s="1" a="1"/>
  <c r="A4066" i="1" s="1"/>
  <c r="B4067" i="1"/>
  <c r="A4067" i="1" s="1" a="1"/>
  <c r="A4067" i="1" s="1"/>
  <c r="B4068" i="1"/>
  <c r="A4068" i="1" s="1" a="1"/>
  <c r="A4068" i="1" s="1"/>
  <c r="B4069" i="1"/>
  <c r="A4069" i="1" s="1" a="1"/>
  <c r="A4069" i="1" s="1"/>
  <c r="B4070" i="1"/>
  <c r="A4070" i="1" s="1" a="1"/>
  <c r="A4070" i="1" s="1"/>
  <c r="B4071" i="1"/>
  <c r="A4071" i="1" s="1" a="1"/>
  <c r="A4071" i="1" s="1"/>
  <c r="B4072" i="1"/>
  <c r="A4072" i="1" s="1" a="1"/>
  <c r="A4072" i="1" s="1"/>
  <c r="B4073" i="1"/>
  <c r="A4073" i="1" s="1" a="1"/>
  <c r="A4073" i="1" s="1"/>
  <c r="B4074" i="1"/>
  <c r="A4074" i="1" s="1" a="1"/>
  <c r="A4074" i="1" s="1"/>
  <c r="B4075" i="1"/>
  <c r="A4075" i="1" s="1" a="1"/>
  <c r="A4075" i="1" s="1"/>
  <c r="B4076" i="1"/>
  <c r="A4076" i="1" s="1" a="1"/>
  <c r="A4076" i="1" s="1"/>
  <c r="B4077" i="1"/>
  <c r="A4077" i="1" s="1" a="1"/>
  <c r="A4077" i="1" s="1"/>
  <c r="B4078" i="1"/>
  <c r="A4078" i="1" s="1" a="1"/>
  <c r="A4078" i="1" s="1"/>
  <c r="B4079" i="1"/>
  <c r="A4079" i="1" s="1" a="1"/>
  <c r="A4079" i="1" s="1"/>
  <c r="B4080" i="1"/>
  <c r="A4080" i="1" s="1" a="1"/>
  <c r="A4080" i="1" s="1"/>
  <c r="B4081" i="1"/>
  <c r="A4081" i="1" s="1" a="1"/>
  <c r="A4081" i="1" s="1"/>
  <c r="B4082" i="1"/>
  <c r="A4082" i="1" s="1" a="1"/>
  <c r="A4082" i="1" s="1"/>
  <c r="B4083" i="1"/>
  <c r="A4083" i="1" s="1" a="1"/>
  <c r="A4083" i="1" s="1"/>
  <c r="B4084" i="1"/>
  <c r="A4084" i="1" s="1" a="1"/>
  <c r="A4084" i="1" s="1"/>
  <c r="B4085" i="1"/>
  <c r="A4085" i="1" s="1" a="1"/>
  <c r="A4085" i="1" s="1"/>
  <c r="B4086" i="1"/>
  <c r="A4086" i="1" s="1" a="1"/>
  <c r="A4086" i="1" s="1"/>
  <c r="B4087" i="1"/>
  <c r="A4087" i="1" s="1" a="1"/>
  <c r="A4087" i="1" s="1"/>
  <c r="B4088" i="1"/>
  <c r="A4088" i="1" s="1" a="1"/>
  <c r="A4088" i="1" s="1"/>
  <c r="B4089" i="1"/>
  <c r="A4089" i="1" s="1" a="1"/>
  <c r="A4089" i="1" s="1"/>
  <c r="B4090" i="1"/>
  <c r="A4090" i="1" s="1" a="1"/>
  <c r="A4090" i="1" s="1"/>
  <c r="B4091" i="1"/>
  <c r="A4091" i="1" s="1" a="1"/>
  <c r="A4091" i="1" s="1"/>
  <c r="B4092" i="1"/>
  <c r="A4092" i="1" s="1" a="1"/>
  <c r="A4092" i="1" s="1"/>
  <c r="B4093" i="1"/>
  <c r="A4093" i="1" s="1" a="1"/>
  <c r="A4093" i="1" s="1"/>
  <c r="B4094" i="1"/>
  <c r="A4094" i="1" s="1" a="1"/>
  <c r="A4094" i="1" s="1"/>
  <c r="B4095" i="1"/>
  <c r="A4095" i="1" s="1" a="1"/>
  <c r="A4095" i="1" s="1"/>
  <c r="B4096" i="1"/>
  <c r="A4096" i="1" s="1" a="1"/>
  <c r="A4096" i="1" s="1"/>
  <c r="B4097" i="1"/>
  <c r="A4097" i="1" s="1" a="1"/>
  <c r="A4097" i="1" s="1"/>
  <c r="B4098" i="1"/>
  <c r="A4098" i="1" s="1" a="1"/>
  <c r="A4098" i="1" s="1"/>
  <c r="B4099" i="1"/>
  <c r="A4099" i="1" s="1" a="1"/>
  <c r="A4099" i="1" s="1"/>
  <c r="B4100" i="1"/>
  <c r="A4100" i="1" s="1" a="1"/>
  <c r="A4100" i="1" s="1"/>
  <c r="B4101" i="1"/>
  <c r="A4101" i="1" s="1" a="1"/>
  <c r="A4101" i="1" s="1"/>
  <c r="B4102" i="1"/>
  <c r="A4102" i="1" s="1" a="1"/>
  <c r="A4102" i="1" s="1"/>
  <c r="B4103" i="1"/>
  <c r="A4103" i="1" s="1" a="1"/>
  <c r="A4103" i="1" s="1"/>
  <c r="B4104" i="1"/>
  <c r="A4104" i="1" s="1" a="1"/>
  <c r="A4104" i="1" s="1"/>
  <c r="B4105" i="1"/>
  <c r="A4105" i="1" s="1" a="1"/>
  <c r="A4105" i="1" s="1"/>
  <c r="B4106" i="1"/>
  <c r="A4106" i="1" s="1" a="1"/>
  <c r="A4106" i="1" s="1"/>
  <c r="B4107" i="1"/>
  <c r="A4107" i="1" s="1" a="1"/>
  <c r="A4107" i="1" s="1"/>
  <c r="B4108" i="1"/>
  <c r="A4108" i="1" s="1" a="1"/>
  <c r="A4108" i="1" s="1"/>
  <c r="B4109" i="1"/>
  <c r="A4109" i="1" s="1" a="1"/>
  <c r="A4109" i="1" s="1"/>
  <c r="B4110" i="1"/>
  <c r="A4110" i="1" s="1" a="1"/>
  <c r="A4110" i="1" s="1"/>
  <c r="B4111" i="1"/>
  <c r="A4111" i="1" s="1" a="1"/>
  <c r="A4111" i="1" s="1"/>
  <c r="B4112" i="1"/>
  <c r="A4112" i="1" s="1" a="1"/>
  <c r="A4112" i="1" s="1"/>
  <c r="B4113" i="1"/>
  <c r="A4113" i="1" s="1" a="1"/>
  <c r="A4113" i="1" s="1"/>
  <c r="B4114" i="1"/>
  <c r="A4114" i="1" s="1" a="1"/>
  <c r="A4114" i="1" s="1"/>
  <c r="B4115" i="1"/>
  <c r="A4115" i="1" s="1" a="1"/>
  <c r="A4115" i="1" s="1"/>
  <c r="B4116" i="1"/>
  <c r="A4116" i="1" s="1" a="1"/>
  <c r="A4116" i="1" s="1"/>
  <c r="B4117" i="1"/>
  <c r="A4117" i="1" s="1" a="1"/>
  <c r="A4117" i="1" s="1"/>
  <c r="B4118" i="1"/>
  <c r="A4118" i="1" s="1" a="1"/>
  <c r="A4118" i="1" s="1"/>
  <c r="B4119" i="1"/>
  <c r="A4119" i="1" s="1" a="1"/>
  <c r="A4119" i="1" s="1"/>
  <c r="B4120" i="1"/>
  <c r="A4120" i="1" s="1" a="1"/>
  <c r="A4120" i="1" s="1"/>
  <c r="B4121" i="1"/>
  <c r="A4121" i="1" s="1" a="1"/>
  <c r="A4121" i="1" s="1"/>
  <c r="B4122" i="1"/>
  <c r="A4122" i="1" s="1" a="1"/>
  <c r="A4122" i="1" s="1"/>
  <c r="B4123" i="1"/>
  <c r="A4123" i="1" s="1" a="1"/>
  <c r="A4123" i="1" s="1"/>
  <c r="B4124" i="1"/>
  <c r="A4124" i="1" s="1" a="1"/>
  <c r="A4124" i="1" s="1"/>
  <c r="B4125" i="1"/>
  <c r="A4125" i="1" s="1" a="1"/>
  <c r="A4125" i="1" s="1"/>
  <c r="B4126" i="1"/>
  <c r="A4126" i="1" s="1" a="1"/>
  <c r="A4126" i="1" s="1"/>
  <c r="B4127" i="1"/>
  <c r="A4127" i="1" s="1" a="1"/>
  <c r="A4127" i="1" s="1"/>
  <c r="B4128" i="1"/>
  <c r="A4128" i="1" s="1" a="1"/>
  <c r="A4128" i="1" s="1"/>
  <c r="B4129" i="1"/>
  <c r="A4129" i="1" s="1" a="1"/>
  <c r="A4129" i="1" s="1"/>
  <c r="B4130" i="1"/>
  <c r="A4130" i="1" s="1" a="1"/>
  <c r="A4130" i="1" s="1"/>
  <c r="B4131" i="1"/>
  <c r="A4131" i="1" s="1" a="1"/>
  <c r="A4131" i="1" s="1"/>
  <c r="B4132" i="1"/>
  <c r="A4132" i="1" s="1" a="1"/>
  <c r="A4132" i="1" s="1"/>
  <c r="B4133" i="1"/>
  <c r="A4133" i="1" s="1" a="1"/>
  <c r="A4133" i="1" s="1"/>
  <c r="B4134" i="1"/>
  <c r="A4134" i="1" s="1" a="1"/>
  <c r="A4134" i="1" s="1"/>
  <c r="B4135" i="1"/>
  <c r="A4135" i="1" s="1" a="1"/>
  <c r="A4135" i="1" s="1"/>
  <c r="B4136" i="1"/>
  <c r="A4136" i="1" s="1" a="1"/>
  <c r="A4136" i="1" s="1"/>
  <c r="B4137" i="1"/>
  <c r="A4137" i="1" s="1" a="1"/>
  <c r="A4137" i="1" s="1"/>
  <c r="B4138" i="1"/>
  <c r="A4138" i="1" s="1" a="1"/>
  <c r="A4138" i="1" s="1"/>
  <c r="B4139" i="1"/>
  <c r="A4139" i="1" s="1" a="1"/>
  <c r="A4139" i="1" s="1"/>
  <c r="B4140" i="1"/>
  <c r="A4140" i="1" s="1" a="1"/>
  <c r="A4140" i="1" s="1"/>
  <c r="B4141" i="1"/>
  <c r="A4141" i="1" s="1" a="1"/>
  <c r="A4141" i="1" s="1"/>
  <c r="B4142" i="1"/>
  <c r="A4142" i="1" s="1" a="1"/>
  <c r="A4142" i="1" s="1"/>
  <c r="B4143" i="1"/>
  <c r="A4143" i="1" s="1" a="1"/>
  <c r="A4143" i="1" s="1"/>
  <c r="B4144" i="1"/>
  <c r="A4144" i="1" s="1" a="1"/>
  <c r="A4144" i="1" s="1"/>
  <c r="B4145" i="1"/>
  <c r="A4145" i="1" s="1" a="1"/>
  <c r="A4145" i="1" s="1"/>
  <c r="B4146" i="1"/>
  <c r="A4146" i="1" s="1" a="1"/>
  <c r="A4146" i="1" s="1"/>
  <c r="B4147" i="1"/>
  <c r="A4147" i="1" s="1" a="1"/>
  <c r="A4147" i="1" s="1"/>
  <c r="B4148" i="1"/>
  <c r="A4148" i="1" s="1" a="1"/>
  <c r="A4148" i="1" s="1"/>
  <c r="B4149" i="1"/>
  <c r="A4149" i="1" s="1" a="1"/>
  <c r="A4149" i="1" s="1"/>
  <c r="B4150" i="1"/>
  <c r="A4150" i="1" s="1" a="1"/>
  <c r="A4150" i="1" s="1"/>
  <c r="B4151" i="1"/>
  <c r="A4151" i="1" s="1" a="1"/>
  <c r="A4151" i="1" s="1"/>
  <c r="B4152" i="1"/>
  <c r="A4152" i="1" s="1" a="1"/>
  <c r="A4152" i="1" s="1"/>
  <c r="B4153" i="1"/>
  <c r="A4153" i="1" s="1" a="1"/>
  <c r="A4153" i="1" s="1"/>
  <c r="B4154" i="1"/>
  <c r="A4154" i="1" s="1" a="1"/>
  <c r="A4154" i="1" s="1"/>
  <c r="B4155" i="1"/>
  <c r="A4155" i="1" s="1" a="1"/>
  <c r="A4155" i="1" s="1"/>
  <c r="B4156" i="1"/>
  <c r="A4156" i="1" s="1" a="1"/>
  <c r="A4156" i="1" s="1"/>
  <c r="B4157" i="1"/>
  <c r="A4157" i="1" s="1" a="1"/>
  <c r="A4157" i="1" s="1"/>
  <c r="B4158" i="1"/>
  <c r="A4158" i="1" s="1" a="1"/>
  <c r="A4158" i="1" s="1"/>
  <c r="B4159" i="1"/>
  <c r="A4159" i="1" s="1" a="1"/>
  <c r="A4159" i="1" s="1"/>
  <c r="B4160" i="1"/>
  <c r="A4160" i="1" s="1" a="1"/>
  <c r="A4160" i="1" s="1"/>
  <c r="B4161" i="1"/>
  <c r="A4161" i="1" s="1" a="1"/>
  <c r="A4161" i="1" s="1"/>
  <c r="B4162" i="1"/>
  <c r="A4162" i="1" s="1" a="1"/>
  <c r="A4162" i="1" s="1"/>
  <c r="B4163" i="1"/>
  <c r="A4163" i="1" s="1" a="1"/>
  <c r="A4163" i="1" s="1"/>
  <c r="B4164" i="1"/>
  <c r="A4164" i="1" s="1" a="1"/>
  <c r="A4164" i="1" s="1"/>
  <c r="B4165" i="1"/>
  <c r="A4165" i="1" s="1" a="1"/>
  <c r="A4165" i="1" s="1"/>
  <c r="B4166" i="1"/>
  <c r="A4166" i="1" s="1" a="1"/>
  <c r="A4166" i="1" s="1"/>
  <c r="B4167" i="1"/>
  <c r="A4167" i="1" s="1" a="1"/>
  <c r="A4167" i="1" s="1"/>
  <c r="B4168" i="1"/>
  <c r="A4168" i="1" s="1" a="1"/>
  <c r="A4168" i="1" s="1"/>
  <c r="B4169" i="1"/>
  <c r="A4169" i="1" s="1" a="1"/>
  <c r="A4169" i="1" s="1"/>
  <c r="B4170" i="1"/>
  <c r="A4170" i="1" s="1" a="1"/>
  <c r="A4170" i="1" s="1"/>
  <c r="B4171" i="1"/>
  <c r="A4171" i="1" s="1" a="1"/>
  <c r="A4171" i="1" s="1"/>
  <c r="B4172" i="1"/>
  <c r="A4172" i="1" s="1" a="1"/>
  <c r="A4172" i="1" s="1"/>
  <c r="B4173" i="1"/>
  <c r="A4173" i="1" s="1" a="1"/>
  <c r="A4173" i="1" s="1"/>
  <c r="B4174" i="1"/>
  <c r="A4174" i="1" s="1" a="1"/>
  <c r="A4174" i="1" s="1"/>
  <c r="B4175" i="1"/>
  <c r="A4175" i="1" s="1" a="1"/>
  <c r="A4175" i="1" s="1"/>
  <c r="B4176" i="1"/>
  <c r="A4176" i="1" s="1" a="1"/>
  <c r="A4176" i="1" s="1"/>
  <c r="B4177" i="1"/>
  <c r="A4177" i="1" s="1" a="1"/>
  <c r="A4177" i="1" s="1"/>
  <c r="B4178" i="1"/>
  <c r="A4178" i="1" s="1" a="1"/>
  <c r="A4178" i="1" s="1"/>
  <c r="B4179" i="1"/>
  <c r="A4179" i="1" s="1" a="1"/>
  <c r="A4179" i="1" s="1"/>
  <c r="B4180" i="1"/>
  <c r="A4180" i="1" s="1" a="1"/>
  <c r="A4180" i="1" s="1"/>
  <c r="B4181" i="1"/>
  <c r="A4181" i="1" s="1" a="1"/>
  <c r="A4181" i="1" s="1"/>
  <c r="B4182" i="1"/>
  <c r="A4182" i="1" s="1" a="1"/>
  <c r="A4182" i="1" s="1"/>
  <c r="B4183" i="1"/>
  <c r="A4183" i="1" s="1" a="1"/>
  <c r="A4183" i="1" s="1"/>
  <c r="B4184" i="1"/>
  <c r="A4184" i="1" s="1" a="1"/>
  <c r="A4184" i="1" s="1"/>
  <c r="B4185" i="1"/>
  <c r="A4185" i="1" s="1" a="1"/>
  <c r="A4185" i="1" s="1"/>
  <c r="B4186" i="1"/>
  <c r="A4186" i="1" s="1" a="1"/>
  <c r="A4186" i="1" s="1"/>
  <c r="B4187" i="1"/>
  <c r="A4187" i="1" s="1" a="1"/>
  <c r="A4187" i="1" s="1"/>
  <c r="B4188" i="1"/>
  <c r="A4188" i="1" s="1" a="1"/>
  <c r="A4188" i="1" s="1"/>
  <c r="B4189" i="1"/>
  <c r="A4189" i="1" s="1" a="1"/>
  <c r="A4189" i="1" s="1"/>
  <c r="B4190" i="1"/>
  <c r="A4190" i="1" s="1" a="1"/>
  <c r="A4190" i="1" s="1"/>
  <c r="B4191" i="1"/>
  <c r="A4191" i="1" s="1" a="1"/>
  <c r="A4191" i="1" s="1"/>
  <c r="B4192" i="1"/>
  <c r="A4192" i="1" s="1" a="1"/>
  <c r="A4192" i="1" s="1"/>
  <c r="B4193" i="1"/>
  <c r="A4193" i="1" s="1" a="1"/>
  <c r="A4193" i="1" s="1"/>
  <c r="B4194" i="1"/>
  <c r="A4194" i="1" s="1" a="1"/>
  <c r="A4194" i="1" s="1"/>
  <c r="B4195" i="1"/>
  <c r="A4195" i="1" s="1" a="1"/>
  <c r="A4195" i="1" s="1"/>
  <c r="B4196" i="1"/>
  <c r="A4196" i="1" s="1" a="1"/>
  <c r="A4196" i="1" s="1"/>
  <c r="B4197" i="1"/>
  <c r="A4197" i="1" s="1" a="1"/>
  <c r="A4197" i="1" s="1"/>
  <c r="B4198" i="1"/>
  <c r="A4198" i="1" s="1" a="1"/>
  <c r="A4198" i="1" s="1"/>
  <c r="B4199" i="1"/>
  <c r="A4199" i="1" s="1" a="1"/>
  <c r="A4199" i="1" s="1"/>
  <c r="B4200" i="1"/>
  <c r="A4200" i="1" s="1" a="1"/>
  <c r="A4200" i="1" s="1"/>
  <c r="B4201" i="1"/>
  <c r="A4201" i="1" s="1" a="1"/>
  <c r="A4201" i="1" s="1"/>
  <c r="B4202" i="1"/>
  <c r="A4202" i="1" s="1" a="1"/>
  <c r="A4202" i="1" s="1"/>
  <c r="B4203" i="1"/>
  <c r="A4203" i="1" s="1" a="1"/>
  <c r="A4203" i="1" s="1"/>
  <c r="B4204" i="1"/>
  <c r="A4204" i="1" s="1" a="1"/>
  <c r="A4204" i="1" s="1"/>
  <c r="B4205" i="1"/>
  <c r="A4205" i="1" s="1" a="1"/>
  <c r="A4205" i="1" s="1"/>
  <c r="B4206" i="1"/>
  <c r="A4206" i="1" s="1" a="1"/>
  <c r="A4206" i="1" s="1"/>
  <c r="B4207" i="1"/>
  <c r="A4207" i="1" s="1" a="1"/>
  <c r="A4207" i="1" s="1"/>
  <c r="B4208" i="1"/>
  <c r="A4208" i="1" s="1" a="1"/>
  <c r="A4208" i="1" s="1"/>
  <c r="B4209" i="1"/>
  <c r="A4209" i="1" s="1" a="1"/>
  <c r="A4209" i="1" s="1"/>
  <c r="B4210" i="1"/>
  <c r="A4210" i="1" s="1" a="1"/>
  <c r="A4210" i="1" s="1"/>
  <c r="B4211" i="1"/>
  <c r="A4211" i="1" s="1" a="1"/>
  <c r="A4211" i="1" s="1"/>
  <c r="B4212" i="1"/>
  <c r="A4212" i="1" s="1" a="1"/>
  <c r="A4212" i="1" s="1"/>
  <c r="B4213" i="1"/>
  <c r="A4213" i="1" s="1" a="1"/>
  <c r="A4213" i="1" s="1"/>
  <c r="B4214" i="1"/>
  <c r="A4214" i="1" s="1" a="1"/>
  <c r="A4214" i="1" s="1"/>
  <c r="B4215" i="1"/>
  <c r="A4215" i="1" s="1" a="1"/>
  <c r="A4215" i="1" s="1"/>
  <c r="B4216" i="1"/>
  <c r="A4216" i="1" s="1" a="1"/>
  <c r="A4216" i="1" s="1"/>
  <c r="B4217" i="1"/>
  <c r="A4217" i="1" s="1" a="1"/>
  <c r="A4217" i="1" s="1"/>
  <c r="B4218" i="1"/>
  <c r="A4218" i="1" s="1" a="1"/>
  <c r="A4218" i="1" s="1"/>
  <c r="B4219" i="1"/>
  <c r="A4219" i="1" s="1" a="1"/>
  <c r="A4219" i="1" s="1"/>
  <c r="B4220" i="1"/>
  <c r="A4220" i="1" s="1" a="1"/>
  <c r="A4220" i="1" s="1"/>
  <c r="B4221" i="1"/>
  <c r="A4221" i="1" s="1" a="1"/>
  <c r="A4221" i="1" s="1"/>
  <c r="B4222" i="1"/>
  <c r="A4222" i="1" s="1" a="1"/>
  <c r="A4222" i="1" s="1"/>
  <c r="B4223" i="1"/>
  <c r="A4223" i="1" s="1" a="1"/>
  <c r="A4223" i="1" s="1"/>
  <c r="B4224" i="1"/>
  <c r="A4224" i="1" s="1" a="1"/>
  <c r="A4224" i="1" s="1"/>
  <c r="B4225" i="1"/>
  <c r="A4225" i="1" s="1" a="1"/>
  <c r="A4225" i="1" s="1"/>
  <c r="B4226" i="1"/>
  <c r="A4226" i="1" s="1" a="1"/>
  <c r="A4226" i="1" s="1"/>
  <c r="B4227" i="1"/>
  <c r="A4227" i="1" s="1" a="1"/>
  <c r="A4227" i="1" s="1"/>
  <c r="B4228" i="1"/>
  <c r="A4228" i="1" s="1" a="1"/>
  <c r="A4228" i="1" s="1"/>
  <c r="B4229" i="1"/>
  <c r="A4229" i="1" s="1" a="1"/>
  <c r="A4229" i="1" s="1"/>
  <c r="B4230" i="1"/>
  <c r="A4230" i="1" s="1" a="1"/>
  <c r="A4230" i="1" s="1"/>
  <c r="B4231" i="1"/>
  <c r="A4231" i="1" s="1" a="1"/>
  <c r="A4231" i="1" s="1"/>
  <c r="B4232" i="1"/>
  <c r="A4232" i="1" s="1" a="1"/>
  <c r="A4232" i="1" s="1"/>
  <c r="B4233" i="1"/>
  <c r="A4233" i="1" s="1" a="1"/>
  <c r="A4233" i="1" s="1"/>
  <c r="B4234" i="1"/>
  <c r="A4234" i="1" s="1" a="1"/>
  <c r="A4234" i="1" s="1"/>
  <c r="B4235" i="1"/>
  <c r="A4235" i="1" s="1" a="1"/>
  <c r="A4235" i="1" s="1"/>
  <c r="B4236" i="1"/>
  <c r="A4236" i="1" s="1" a="1"/>
  <c r="A4236" i="1" s="1"/>
  <c r="B4237" i="1"/>
  <c r="A4237" i="1" s="1" a="1"/>
  <c r="A4237" i="1" s="1"/>
  <c r="B4238" i="1"/>
  <c r="A4238" i="1" s="1" a="1"/>
  <c r="A4238" i="1" s="1"/>
  <c r="B4239" i="1"/>
  <c r="A4239" i="1" s="1" a="1"/>
  <c r="A4239" i="1" s="1"/>
  <c r="B4240" i="1"/>
  <c r="A4240" i="1" s="1" a="1"/>
  <c r="A4240" i="1" s="1"/>
  <c r="B4241" i="1"/>
  <c r="A4241" i="1" s="1" a="1"/>
  <c r="A4241" i="1" s="1"/>
  <c r="B4242" i="1"/>
  <c r="A4242" i="1" s="1" a="1"/>
  <c r="A4242" i="1" s="1"/>
  <c r="B4243" i="1"/>
  <c r="A4243" i="1" s="1" a="1"/>
  <c r="A4243" i="1" s="1"/>
  <c r="B4244" i="1"/>
  <c r="A4244" i="1" s="1" a="1"/>
  <c r="A4244" i="1" s="1"/>
  <c r="B4245" i="1"/>
  <c r="A4245" i="1" s="1" a="1"/>
  <c r="A4245" i="1" s="1"/>
  <c r="B4246" i="1"/>
  <c r="A4246" i="1" s="1" a="1"/>
  <c r="A4246" i="1" s="1"/>
  <c r="B4247" i="1"/>
  <c r="A4247" i="1" s="1" a="1"/>
  <c r="A4247" i="1" s="1"/>
  <c r="B4248" i="1"/>
  <c r="A4248" i="1" s="1" a="1"/>
  <c r="A4248" i="1" s="1"/>
  <c r="B4249" i="1"/>
  <c r="A4249" i="1" s="1" a="1"/>
  <c r="A4249" i="1" s="1"/>
  <c r="B4250" i="1"/>
  <c r="A4250" i="1" s="1" a="1"/>
  <c r="A4250" i="1" s="1"/>
  <c r="B4251" i="1"/>
  <c r="A4251" i="1" s="1" a="1"/>
  <c r="A4251" i="1" s="1"/>
  <c r="B4252" i="1"/>
  <c r="A4252" i="1" s="1" a="1"/>
  <c r="A4252" i="1" s="1"/>
  <c r="B4253" i="1"/>
  <c r="A4253" i="1" s="1" a="1"/>
  <c r="A4253" i="1" s="1"/>
  <c r="B4254" i="1"/>
  <c r="A4254" i="1" s="1" a="1"/>
  <c r="A4254" i="1" s="1"/>
  <c r="B4255" i="1"/>
  <c r="A4255" i="1" s="1" a="1"/>
  <c r="A4255" i="1" s="1"/>
  <c r="B4256" i="1"/>
  <c r="A4256" i="1" s="1" a="1"/>
  <c r="A4256" i="1" s="1"/>
  <c r="B4257" i="1"/>
  <c r="A4257" i="1" s="1" a="1"/>
  <c r="A4257" i="1" s="1"/>
  <c r="B4258" i="1"/>
  <c r="A4258" i="1" s="1" a="1"/>
  <c r="A4258" i="1" s="1"/>
  <c r="B4259" i="1"/>
  <c r="A4259" i="1" s="1" a="1"/>
  <c r="A4259" i="1" s="1"/>
  <c r="B4260" i="1"/>
  <c r="A4260" i="1" s="1" a="1"/>
  <c r="A4260" i="1" s="1"/>
  <c r="B4261" i="1"/>
  <c r="A4261" i="1" s="1" a="1"/>
  <c r="A4261" i="1" s="1"/>
  <c r="B4262" i="1"/>
  <c r="A4262" i="1" s="1" a="1"/>
  <c r="A4262" i="1" s="1"/>
  <c r="B4263" i="1"/>
  <c r="A4263" i="1" s="1" a="1"/>
  <c r="A4263" i="1" s="1"/>
  <c r="B4264" i="1"/>
  <c r="A4264" i="1" s="1" a="1"/>
  <c r="A4264" i="1" s="1"/>
  <c r="B4265" i="1"/>
  <c r="A4265" i="1" s="1" a="1"/>
  <c r="A4265" i="1" s="1"/>
  <c r="B4266" i="1"/>
  <c r="A4266" i="1" s="1" a="1"/>
  <c r="A4266" i="1" s="1"/>
  <c r="B4267" i="1"/>
  <c r="A4267" i="1" s="1" a="1"/>
  <c r="A4267" i="1" s="1"/>
  <c r="B4268" i="1"/>
  <c r="A4268" i="1" s="1" a="1"/>
  <c r="A4268" i="1" s="1"/>
  <c r="B4269" i="1"/>
  <c r="A4269" i="1" s="1" a="1"/>
  <c r="A4269" i="1" s="1"/>
  <c r="B4270" i="1"/>
  <c r="A4270" i="1" s="1" a="1"/>
  <c r="A4270" i="1" s="1"/>
  <c r="B4271" i="1"/>
  <c r="A4271" i="1" s="1" a="1"/>
  <c r="A4271" i="1" s="1"/>
  <c r="B4272" i="1"/>
  <c r="A4272" i="1" s="1" a="1"/>
  <c r="A4272" i="1" s="1"/>
  <c r="B4273" i="1"/>
  <c r="A4273" i="1" s="1" a="1"/>
  <c r="A4273" i="1" s="1"/>
  <c r="B4274" i="1"/>
  <c r="A4274" i="1" s="1" a="1"/>
  <c r="A4274" i="1" s="1"/>
  <c r="B4275" i="1"/>
  <c r="A4275" i="1" s="1" a="1"/>
  <c r="A4275" i="1" s="1"/>
  <c r="B4276" i="1"/>
  <c r="A4276" i="1" s="1" a="1"/>
  <c r="A4276" i="1" s="1"/>
  <c r="B4277" i="1"/>
  <c r="A4277" i="1" s="1" a="1"/>
  <c r="A4277" i="1" s="1"/>
  <c r="B4278" i="1"/>
  <c r="A4278" i="1" s="1" a="1"/>
  <c r="A4278" i="1" s="1"/>
  <c r="B4279" i="1"/>
  <c r="A4279" i="1" s="1" a="1"/>
  <c r="A4279" i="1" s="1"/>
  <c r="B4280" i="1"/>
  <c r="A4280" i="1" s="1" a="1"/>
  <c r="A4280" i="1" s="1"/>
  <c r="B4281" i="1"/>
  <c r="A4281" i="1" s="1" a="1"/>
  <c r="A4281" i="1" s="1"/>
  <c r="B4282" i="1"/>
  <c r="A4282" i="1" s="1" a="1"/>
  <c r="A4282" i="1" s="1"/>
  <c r="B4283" i="1"/>
  <c r="A4283" i="1" s="1" a="1"/>
  <c r="A4283" i="1" s="1"/>
  <c r="B4284" i="1"/>
  <c r="A4284" i="1" s="1" a="1"/>
  <c r="A4284" i="1" s="1"/>
  <c r="B4285" i="1"/>
  <c r="A4285" i="1" s="1" a="1"/>
  <c r="A4285" i="1" s="1"/>
  <c r="B4286" i="1"/>
  <c r="A4286" i="1" s="1" a="1"/>
  <c r="A4286" i="1" s="1"/>
  <c r="B4287" i="1"/>
  <c r="A4287" i="1" s="1" a="1"/>
  <c r="A4287" i="1" s="1"/>
  <c r="B4288" i="1"/>
  <c r="A4288" i="1" s="1" a="1"/>
  <c r="A4288" i="1" s="1"/>
  <c r="B4289" i="1"/>
  <c r="A4289" i="1" s="1" a="1"/>
  <c r="A4289" i="1" s="1"/>
  <c r="B4290" i="1"/>
  <c r="A4290" i="1" s="1" a="1"/>
  <c r="A4290" i="1" s="1"/>
  <c r="B4291" i="1"/>
  <c r="A4291" i="1" s="1" a="1"/>
  <c r="A4291" i="1" s="1"/>
  <c r="B4292" i="1"/>
  <c r="A4292" i="1" s="1" a="1"/>
  <c r="A4292" i="1" s="1"/>
  <c r="B4293" i="1"/>
  <c r="A4293" i="1" s="1" a="1"/>
  <c r="A4293" i="1" s="1"/>
  <c r="B4294" i="1"/>
  <c r="A4294" i="1" s="1" a="1"/>
  <c r="A4294" i="1" s="1"/>
  <c r="B4295" i="1"/>
  <c r="A4295" i="1" s="1" a="1"/>
  <c r="A4295" i="1" s="1"/>
  <c r="B4296" i="1"/>
  <c r="A4296" i="1" s="1" a="1"/>
  <c r="A4296" i="1" s="1"/>
  <c r="B4297" i="1"/>
  <c r="A4297" i="1" s="1" a="1"/>
  <c r="A4297" i="1" s="1"/>
  <c r="B4298" i="1"/>
  <c r="A4298" i="1" s="1" a="1"/>
  <c r="A4298" i="1" s="1"/>
  <c r="B4299" i="1"/>
  <c r="A4299" i="1" s="1" a="1"/>
  <c r="A4299" i="1" s="1"/>
  <c r="B4300" i="1"/>
  <c r="A4300" i="1" s="1" a="1"/>
  <c r="A4300" i="1" s="1"/>
  <c r="B4301" i="1"/>
  <c r="A4301" i="1" s="1" a="1"/>
  <c r="A4301" i="1" s="1"/>
  <c r="B4302" i="1"/>
  <c r="A4302" i="1" s="1" a="1"/>
  <c r="A4302" i="1" s="1"/>
  <c r="B4303" i="1"/>
  <c r="A4303" i="1" s="1" a="1"/>
  <c r="A4303" i="1" s="1"/>
  <c r="B4304" i="1"/>
  <c r="A4304" i="1" s="1" a="1"/>
  <c r="A4304" i="1" s="1"/>
  <c r="B4305" i="1"/>
  <c r="A4305" i="1" s="1" a="1"/>
  <c r="A4305" i="1" s="1"/>
  <c r="B4306" i="1"/>
  <c r="A4306" i="1" s="1" a="1"/>
  <c r="A4306" i="1" s="1"/>
  <c r="B4307" i="1"/>
  <c r="A4307" i="1" s="1" a="1"/>
  <c r="A4307" i="1" s="1"/>
  <c r="B4308" i="1"/>
  <c r="A4308" i="1" s="1" a="1"/>
  <c r="A4308" i="1" s="1"/>
  <c r="B4309" i="1"/>
  <c r="A4309" i="1" s="1" a="1"/>
  <c r="A4309" i="1" s="1"/>
  <c r="B4310" i="1"/>
  <c r="A4310" i="1" s="1" a="1"/>
  <c r="A4310" i="1" s="1"/>
  <c r="B4311" i="1"/>
  <c r="A4311" i="1" s="1" a="1"/>
  <c r="A4311" i="1" s="1"/>
  <c r="B4312" i="1"/>
  <c r="A4312" i="1" s="1" a="1"/>
  <c r="A4312" i="1" s="1"/>
  <c r="B4313" i="1"/>
  <c r="A4313" i="1" s="1" a="1"/>
  <c r="A4313" i="1" s="1"/>
  <c r="B4314" i="1"/>
  <c r="A4314" i="1" s="1" a="1"/>
  <c r="A4314" i="1" s="1"/>
  <c r="B4315" i="1"/>
  <c r="A4315" i="1" s="1" a="1"/>
  <c r="A4315" i="1" s="1"/>
  <c r="B4316" i="1"/>
  <c r="A4316" i="1" s="1" a="1"/>
  <c r="A4316" i="1" s="1"/>
  <c r="B4317" i="1"/>
  <c r="A4317" i="1" s="1" a="1"/>
  <c r="A4317" i="1" s="1"/>
  <c r="B4318" i="1"/>
  <c r="A4318" i="1" s="1" a="1"/>
  <c r="A4318" i="1" s="1"/>
  <c r="B4319" i="1"/>
  <c r="A4319" i="1" s="1" a="1"/>
  <c r="A4319" i="1" s="1"/>
  <c r="B4320" i="1"/>
  <c r="A4320" i="1" s="1" a="1"/>
  <c r="A4320" i="1" s="1"/>
  <c r="B4321" i="1"/>
  <c r="A4321" i="1" s="1" a="1"/>
  <c r="A4321" i="1" s="1"/>
  <c r="B4322" i="1"/>
  <c r="A4322" i="1" s="1" a="1"/>
  <c r="A4322" i="1" s="1"/>
  <c r="B4323" i="1"/>
  <c r="A4323" i="1" s="1" a="1"/>
  <c r="A4323" i="1" s="1"/>
  <c r="B4324" i="1"/>
  <c r="A4324" i="1" s="1" a="1"/>
  <c r="A4324" i="1" s="1"/>
  <c r="B4325" i="1"/>
  <c r="A4325" i="1" s="1" a="1"/>
  <c r="A4325" i="1" s="1"/>
  <c r="B4326" i="1"/>
  <c r="A4326" i="1" s="1" a="1"/>
  <c r="A4326" i="1" s="1"/>
  <c r="B4327" i="1"/>
  <c r="A4327" i="1" s="1" a="1"/>
  <c r="A4327" i="1" s="1"/>
  <c r="B4328" i="1"/>
  <c r="A4328" i="1" s="1" a="1"/>
  <c r="A4328" i="1" s="1"/>
  <c r="B4329" i="1"/>
  <c r="A4329" i="1" s="1" a="1"/>
  <c r="A4329" i="1" s="1"/>
  <c r="B4330" i="1"/>
  <c r="A4330" i="1" s="1" a="1"/>
  <c r="A4330" i="1" s="1"/>
  <c r="B4331" i="1"/>
  <c r="A4331" i="1" s="1" a="1"/>
  <c r="A4331" i="1" s="1"/>
  <c r="B4332" i="1"/>
  <c r="A4332" i="1" s="1" a="1"/>
  <c r="A4332" i="1" s="1"/>
  <c r="B4333" i="1"/>
  <c r="A4333" i="1" s="1" a="1"/>
  <c r="A4333" i="1" s="1"/>
  <c r="B4334" i="1"/>
  <c r="A4334" i="1" s="1" a="1"/>
  <c r="A4334" i="1" s="1"/>
  <c r="B4335" i="1"/>
  <c r="A4335" i="1" s="1" a="1"/>
  <c r="A4335" i="1" s="1"/>
  <c r="B4336" i="1"/>
  <c r="A4336" i="1" s="1" a="1"/>
  <c r="A4336" i="1" s="1"/>
  <c r="B4337" i="1"/>
  <c r="A4337" i="1" s="1" a="1"/>
  <c r="A4337" i="1" s="1"/>
  <c r="B4338" i="1"/>
  <c r="A4338" i="1" s="1" a="1"/>
  <c r="A4338" i="1" s="1"/>
  <c r="B4339" i="1"/>
  <c r="A4339" i="1" s="1" a="1"/>
  <c r="A4339" i="1" s="1"/>
  <c r="B4340" i="1"/>
  <c r="A4340" i="1" s="1" a="1"/>
  <c r="A4340" i="1" s="1"/>
  <c r="B4341" i="1"/>
  <c r="A4341" i="1" s="1" a="1"/>
  <c r="A4341" i="1" s="1"/>
  <c r="B4342" i="1"/>
  <c r="A4342" i="1" s="1" a="1"/>
  <c r="A4342" i="1" s="1"/>
  <c r="B4343" i="1"/>
  <c r="A4343" i="1" s="1" a="1"/>
  <c r="A4343" i="1" s="1"/>
  <c r="B4344" i="1"/>
  <c r="A4344" i="1" s="1" a="1"/>
  <c r="A4344" i="1" s="1"/>
  <c r="B4345" i="1"/>
  <c r="A4345" i="1" s="1" a="1"/>
  <c r="A4345" i="1" s="1"/>
  <c r="B4346" i="1"/>
  <c r="A4346" i="1" s="1" a="1"/>
  <c r="A4346" i="1" s="1"/>
  <c r="B4347" i="1"/>
  <c r="A4347" i="1" s="1" a="1"/>
  <c r="A4347" i="1" s="1"/>
  <c r="B4348" i="1"/>
  <c r="A4348" i="1" s="1" a="1"/>
  <c r="A4348" i="1" s="1"/>
  <c r="B4349" i="1"/>
  <c r="A4349" i="1" s="1" a="1"/>
  <c r="A4349" i="1" s="1"/>
  <c r="B4350" i="1"/>
  <c r="A4350" i="1" s="1" a="1"/>
  <c r="A4350" i="1" s="1"/>
  <c r="B4351" i="1"/>
  <c r="A4351" i="1" s="1" a="1"/>
  <c r="A4351" i="1" s="1"/>
  <c r="B4352" i="1"/>
  <c r="A4352" i="1" s="1" a="1"/>
  <c r="A4352" i="1" s="1"/>
  <c r="B4353" i="1"/>
  <c r="A4353" i="1" s="1" a="1"/>
  <c r="A4353" i="1" s="1"/>
  <c r="B4354" i="1"/>
  <c r="A4354" i="1" s="1" a="1"/>
  <c r="A4354" i="1" s="1"/>
  <c r="B4355" i="1"/>
  <c r="A4355" i="1" s="1" a="1"/>
  <c r="A4355" i="1" s="1"/>
  <c r="B4356" i="1"/>
  <c r="A4356" i="1" s="1" a="1"/>
  <c r="A4356" i="1" s="1"/>
  <c r="B4357" i="1"/>
  <c r="A4357" i="1" s="1" a="1"/>
  <c r="A4357" i="1" s="1"/>
  <c r="B4358" i="1"/>
  <c r="A4358" i="1" s="1" a="1"/>
  <c r="A4358" i="1" s="1"/>
  <c r="B4359" i="1"/>
  <c r="A4359" i="1" s="1" a="1"/>
  <c r="A4359" i="1" s="1"/>
  <c r="B4360" i="1"/>
  <c r="A4360" i="1" s="1" a="1"/>
  <c r="A4360" i="1" s="1"/>
  <c r="B4361" i="1"/>
  <c r="A4361" i="1" s="1" a="1"/>
  <c r="A4361" i="1" s="1"/>
  <c r="B4362" i="1"/>
  <c r="A4362" i="1" s="1" a="1"/>
  <c r="A4362" i="1" s="1"/>
  <c r="B4363" i="1"/>
  <c r="A4363" i="1" s="1" a="1"/>
  <c r="A4363" i="1" s="1"/>
  <c r="B4364" i="1"/>
  <c r="A4364" i="1" s="1" a="1"/>
  <c r="A4364" i="1" s="1"/>
  <c r="B4365" i="1"/>
  <c r="A4365" i="1" s="1" a="1"/>
  <c r="A4365" i="1" s="1"/>
  <c r="B4366" i="1"/>
  <c r="A4366" i="1" s="1" a="1"/>
  <c r="A4366" i="1" s="1"/>
  <c r="B4367" i="1"/>
  <c r="A4367" i="1" s="1" a="1"/>
  <c r="A4367" i="1" s="1"/>
  <c r="B4368" i="1"/>
  <c r="A4368" i="1" s="1" a="1"/>
  <c r="A4368" i="1" s="1"/>
  <c r="B4369" i="1"/>
  <c r="A4369" i="1" s="1" a="1"/>
  <c r="A4369" i="1" s="1"/>
  <c r="B4370" i="1"/>
  <c r="A4370" i="1" s="1" a="1"/>
  <c r="A4370" i="1" s="1"/>
  <c r="B4371" i="1"/>
  <c r="A4371" i="1" s="1" a="1"/>
  <c r="A4371" i="1" s="1"/>
  <c r="B4372" i="1"/>
  <c r="A4372" i="1" s="1" a="1"/>
  <c r="A4372" i="1" s="1"/>
  <c r="B4373" i="1"/>
  <c r="A4373" i="1" s="1" a="1"/>
  <c r="A4373" i="1" s="1"/>
  <c r="B4374" i="1"/>
  <c r="A4374" i="1" s="1" a="1"/>
  <c r="A4374" i="1" s="1"/>
  <c r="B4375" i="1"/>
  <c r="A4375" i="1" s="1" a="1"/>
  <c r="A4375" i="1" s="1"/>
  <c r="B4376" i="1"/>
  <c r="A4376" i="1" s="1" a="1"/>
  <c r="A4376" i="1" s="1"/>
  <c r="B4377" i="1"/>
  <c r="A4377" i="1" s="1" a="1"/>
  <c r="A4377" i="1" s="1"/>
  <c r="B4378" i="1"/>
  <c r="A4378" i="1" s="1" a="1"/>
  <c r="A4378" i="1" s="1"/>
  <c r="B4379" i="1"/>
  <c r="A4379" i="1" s="1" a="1"/>
  <c r="A4379" i="1" s="1"/>
  <c r="B4380" i="1"/>
  <c r="A4380" i="1" s="1" a="1"/>
  <c r="A4380" i="1" s="1"/>
  <c r="B4381" i="1"/>
  <c r="A4381" i="1" s="1" a="1"/>
  <c r="A4381" i="1" s="1"/>
  <c r="B4382" i="1"/>
  <c r="A4382" i="1" s="1" a="1"/>
  <c r="A4382" i="1" s="1"/>
  <c r="B4383" i="1"/>
  <c r="A4383" i="1" s="1" a="1"/>
  <c r="A4383" i="1" s="1"/>
  <c r="B4384" i="1"/>
  <c r="A4384" i="1" s="1" a="1"/>
  <c r="A4384" i="1" s="1"/>
  <c r="B4385" i="1"/>
  <c r="A4385" i="1" s="1" a="1"/>
  <c r="A4385" i="1" s="1"/>
  <c r="B4386" i="1"/>
  <c r="A4386" i="1" s="1" a="1"/>
  <c r="A4386" i="1" s="1"/>
  <c r="B4387" i="1"/>
  <c r="A4387" i="1" s="1" a="1"/>
  <c r="A4387" i="1" s="1"/>
  <c r="B4388" i="1"/>
  <c r="A4388" i="1" s="1" a="1"/>
  <c r="A4388" i="1" s="1"/>
  <c r="B4389" i="1"/>
  <c r="A4389" i="1" s="1" a="1"/>
  <c r="A4389" i="1" s="1"/>
  <c r="B4390" i="1"/>
  <c r="A4390" i="1" s="1" a="1"/>
  <c r="A4390" i="1" s="1"/>
  <c r="B4391" i="1"/>
  <c r="A4391" i="1" s="1" a="1"/>
  <c r="A4391" i="1" s="1"/>
  <c r="B4392" i="1"/>
  <c r="A4392" i="1" s="1" a="1"/>
  <c r="A4392" i="1" s="1"/>
  <c r="B4393" i="1"/>
  <c r="A4393" i="1" s="1" a="1"/>
  <c r="A4393" i="1" s="1"/>
  <c r="B4394" i="1"/>
  <c r="A4394" i="1" s="1" a="1"/>
  <c r="A4394" i="1" s="1"/>
  <c r="B4395" i="1"/>
  <c r="A4395" i="1" s="1" a="1"/>
  <c r="A4395" i="1" s="1"/>
  <c r="B4396" i="1"/>
  <c r="A4396" i="1" s="1" a="1"/>
  <c r="A4396" i="1" s="1"/>
  <c r="B4397" i="1"/>
  <c r="A4397" i="1" s="1" a="1"/>
  <c r="A4397" i="1" s="1"/>
  <c r="B4398" i="1"/>
  <c r="A4398" i="1" s="1" a="1"/>
  <c r="A4398" i="1" s="1"/>
  <c r="B4399" i="1"/>
  <c r="A4399" i="1" s="1" a="1"/>
  <c r="A4399" i="1" s="1"/>
  <c r="B4400" i="1"/>
  <c r="A4400" i="1" s="1" a="1"/>
  <c r="A4400" i="1" s="1"/>
  <c r="B4401" i="1"/>
  <c r="A4401" i="1" s="1" a="1"/>
  <c r="A4401" i="1" s="1"/>
  <c r="B4402" i="1"/>
  <c r="A4402" i="1" s="1" a="1"/>
  <c r="A4402" i="1" s="1"/>
  <c r="B4403" i="1"/>
  <c r="A4403" i="1" s="1" a="1"/>
  <c r="A4403" i="1" s="1"/>
  <c r="B4404" i="1"/>
  <c r="A4404" i="1" s="1" a="1"/>
  <c r="A4404" i="1" s="1"/>
  <c r="B4405" i="1"/>
  <c r="A4405" i="1" s="1" a="1"/>
  <c r="A4405" i="1" s="1"/>
  <c r="B4406" i="1"/>
  <c r="A4406" i="1" s="1" a="1"/>
  <c r="A4406" i="1" s="1"/>
  <c r="B4407" i="1"/>
  <c r="A4407" i="1" s="1" a="1"/>
  <c r="A4407" i="1" s="1"/>
  <c r="B4408" i="1"/>
  <c r="A4408" i="1" s="1" a="1"/>
  <c r="A4408" i="1" s="1"/>
  <c r="B4409" i="1"/>
  <c r="A4409" i="1" s="1" a="1"/>
  <c r="A4409" i="1" s="1"/>
  <c r="B4410" i="1"/>
  <c r="A4410" i="1" s="1" a="1"/>
  <c r="A4410" i="1" s="1"/>
  <c r="B4411" i="1"/>
  <c r="A4411" i="1" s="1" a="1"/>
  <c r="A4411" i="1" s="1"/>
  <c r="B4412" i="1"/>
  <c r="A4412" i="1" s="1" a="1"/>
  <c r="A4412" i="1" s="1"/>
  <c r="B4413" i="1"/>
  <c r="A4413" i="1" s="1" a="1"/>
  <c r="A4413" i="1" s="1"/>
  <c r="B4414" i="1"/>
  <c r="A4414" i="1" s="1" a="1"/>
  <c r="A4414" i="1" s="1"/>
  <c r="B4415" i="1"/>
  <c r="A4415" i="1" s="1" a="1"/>
  <c r="A4415" i="1" s="1"/>
  <c r="B4416" i="1"/>
  <c r="A4416" i="1" s="1" a="1"/>
  <c r="A4416" i="1" s="1"/>
  <c r="B4417" i="1"/>
  <c r="A4417" i="1" s="1" a="1"/>
  <c r="A4417" i="1" s="1"/>
  <c r="B4418" i="1"/>
  <c r="A4418" i="1" s="1" a="1"/>
  <c r="A4418" i="1" s="1"/>
  <c r="B4419" i="1"/>
  <c r="A4419" i="1" s="1" a="1"/>
  <c r="A4419" i="1" s="1"/>
  <c r="B4420" i="1"/>
  <c r="A4420" i="1" s="1" a="1"/>
  <c r="A4420" i="1" s="1"/>
  <c r="B4421" i="1"/>
  <c r="A4421" i="1" s="1" a="1"/>
  <c r="A4421" i="1" s="1"/>
  <c r="B4422" i="1"/>
  <c r="A4422" i="1" s="1" a="1"/>
  <c r="A4422" i="1" s="1"/>
  <c r="B4423" i="1"/>
  <c r="A4423" i="1" s="1" a="1"/>
  <c r="A4423" i="1" s="1"/>
  <c r="B4424" i="1"/>
  <c r="A4424" i="1" s="1" a="1"/>
  <c r="A4424" i="1" s="1"/>
  <c r="B4425" i="1"/>
  <c r="A4425" i="1" s="1" a="1"/>
  <c r="A4425" i="1" s="1"/>
  <c r="B4426" i="1"/>
  <c r="A4426" i="1" s="1" a="1"/>
  <c r="A4426" i="1" s="1"/>
  <c r="B4427" i="1"/>
  <c r="A4427" i="1" s="1" a="1"/>
  <c r="A4427" i="1" s="1"/>
  <c r="B4428" i="1"/>
  <c r="A4428" i="1" s="1" a="1"/>
  <c r="A4428" i="1" s="1"/>
  <c r="B4429" i="1"/>
  <c r="A4429" i="1" s="1" a="1"/>
  <c r="A4429" i="1" s="1"/>
  <c r="B4430" i="1"/>
  <c r="A4430" i="1" s="1" a="1"/>
  <c r="A4430" i="1" s="1"/>
  <c r="B4431" i="1"/>
  <c r="A4431" i="1" s="1" a="1"/>
  <c r="A4431" i="1" s="1"/>
  <c r="B4432" i="1"/>
  <c r="A4432" i="1" s="1" a="1"/>
  <c r="A4432" i="1" s="1"/>
  <c r="B4433" i="1"/>
  <c r="A4433" i="1" s="1" a="1"/>
  <c r="A4433" i="1" s="1"/>
  <c r="B4434" i="1"/>
  <c r="A4434" i="1" s="1" a="1"/>
  <c r="A4434" i="1" s="1"/>
  <c r="B4435" i="1"/>
  <c r="A4435" i="1" s="1" a="1"/>
  <c r="A4435" i="1" s="1"/>
  <c r="B4436" i="1"/>
  <c r="A4436" i="1" s="1" a="1"/>
  <c r="A4436" i="1" s="1"/>
  <c r="B4437" i="1"/>
  <c r="A4437" i="1" s="1" a="1"/>
  <c r="A4437" i="1" s="1"/>
  <c r="B4438" i="1"/>
  <c r="A4438" i="1" s="1" a="1"/>
  <c r="A4438" i="1" s="1"/>
  <c r="B4439" i="1"/>
  <c r="A4439" i="1" s="1" a="1"/>
  <c r="A4439" i="1" s="1"/>
  <c r="B4440" i="1"/>
  <c r="A4440" i="1" s="1" a="1"/>
  <c r="A4440" i="1" s="1"/>
  <c r="B4441" i="1"/>
  <c r="A4441" i="1" s="1" a="1"/>
  <c r="A4441" i="1" s="1"/>
  <c r="B4442" i="1"/>
  <c r="A4442" i="1" s="1" a="1"/>
  <c r="A4442" i="1" s="1"/>
  <c r="B4443" i="1"/>
  <c r="A4443" i="1" s="1" a="1"/>
  <c r="A4443" i="1" s="1"/>
  <c r="B4444" i="1"/>
  <c r="A4444" i="1" s="1" a="1"/>
  <c r="A4444" i="1" s="1"/>
  <c r="B4445" i="1"/>
  <c r="A4445" i="1" s="1" a="1"/>
  <c r="A4445" i="1" s="1"/>
  <c r="B4446" i="1"/>
  <c r="A4446" i="1" s="1" a="1"/>
  <c r="A4446" i="1" s="1"/>
  <c r="B4447" i="1"/>
  <c r="A4447" i="1" s="1" a="1"/>
  <c r="A4447" i="1" s="1"/>
  <c r="B4448" i="1"/>
  <c r="A4448" i="1" s="1" a="1"/>
  <c r="A4448" i="1" s="1"/>
  <c r="B4449" i="1"/>
  <c r="A4449" i="1" s="1" a="1"/>
  <c r="A4449" i="1" s="1"/>
  <c r="B4450" i="1"/>
  <c r="A4450" i="1" s="1" a="1"/>
  <c r="A4450" i="1" s="1"/>
  <c r="B4451" i="1"/>
  <c r="A4451" i="1" s="1" a="1"/>
  <c r="A4451" i="1" s="1"/>
  <c r="B4452" i="1"/>
  <c r="A4452" i="1" s="1" a="1"/>
  <c r="A4452" i="1" s="1"/>
  <c r="B4453" i="1"/>
  <c r="A4453" i="1" s="1" a="1"/>
  <c r="A4453" i="1" s="1"/>
  <c r="B4454" i="1"/>
  <c r="A4454" i="1" s="1" a="1"/>
  <c r="A4454" i="1" s="1"/>
  <c r="B4455" i="1"/>
  <c r="A4455" i="1" s="1" a="1"/>
  <c r="A4455" i="1" s="1"/>
  <c r="B4456" i="1"/>
  <c r="A4456" i="1" s="1" a="1"/>
  <c r="A4456" i="1" s="1"/>
  <c r="B4457" i="1"/>
  <c r="A4457" i="1" s="1" a="1"/>
  <c r="A4457" i="1" s="1"/>
  <c r="B4458" i="1"/>
  <c r="A4458" i="1" s="1" a="1"/>
  <c r="A4458" i="1" s="1"/>
  <c r="B4459" i="1"/>
  <c r="A4459" i="1" s="1" a="1"/>
  <c r="A4459" i="1" s="1"/>
  <c r="B4460" i="1"/>
  <c r="A4460" i="1" s="1" a="1"/>
  <c r="A4460" i="1" s="1"/>
  <c r="B4461" i="1"/>
  <c r="A4461" i="1" s="1" a="1"/>
  <c r="A4461" i="1" s="1"/>
  <c r="B4462" i="1"/>
  <c r="A4462" i="1" s="1" a="1"/>
  <c r="A4462" i="1" s="1"/>
  <c r="B4463" i="1"/>
  <c r="A4463" i="1" s="1" a="1"/>
  <c r="A4463" i="1" s="1"/>
  <c r="B4464" i="1"/>
  <c r="A4464" i="1" s="1" a="1"/>
  <c r="A4464" i="1" s="1"/>
  <c r="B4465" i="1"/>
  <c r="A4465" i="1" s="1" a="1"/>
  <c r="A4465" i="1" s="1"/>
  <c r="B4466" i="1"/>
  <c r="A4466" i="1" s="1" a="1"/>
  <c r="A4466" i="1" s="1"/>
  <c r="B4467" i="1"/>
  <c r="A4467" i="1" s="1" a="1"/>
  <c r="A4467" i="1" s="1"/>
  <c r="B4468" i="1"/>
  <c r="A4468" i="1" s="1" a="1"/>
  <c r="A4468" i="1" s="1"/>
  <c r="B4469" i="1"/>
  <c r="A4469" i="1" s="1" a="1"/>
  <c r="A4469" i="1" s="1"/>
  <c r="B4470" i="1"/>
  <c r="A4470" i="1" s="1" a="1"/>
  <c r="A4470" i="1" s="1"/>
  <c r="B4471" i="1"/>
  <c r="A4471" i="1" s="1" a="1"/>
  <c r="A4471" i="1" s="1"/>
  <c r="B4472" i="1"/>
  <c r="A4472" i="1" s="1" a="1"/>
  <c r="A4472" i="1" s="1"/>
  <c r="B4473" i="1"/>
  <c r="A4473" i="1" s="1" a="1"/>
  <c r="A4473" i="1" s="1"/>
  <c r="B4474" i="1"/>
  <c r="A4474" i="1" s="1" a="1"/>
  <c r="A4474" i="1" s="1"/>
  <c r="B4475" i="1"/>
  <c r="A4475" i="1" s="1" a="1"/>
  <c r="A4475" i="1" s="1"/>
  <c r="B4476" i="1"/>
  <c r="A4476" i="1" s="1" a="1"/>
  <c r="A4476" i="1" s="1"/>
  <c r="B4477" i="1"/>
  <c r="A4477" i="1" s="1" a="1"/>
  <c r="A4477" i="1" s="1"/>
  <c r="B4478" i="1"/>
  <c r="A4478" i="1" s="1" a="1"/>
  <c r="A4478" i="1" s="1"/>
  <c r="B4479" i="1"/>
  <c r="A4479" i="1" s="1" a="1"/>
  <c r="A4479" i="1" s="1"/>
  <c r="B4480" i="1"/>
  <c r="A4480" i="1" s="1" a="1"/>
  <c r="A4480" i="1" s="1"/>
  <c r="B4481" i="1"/>
  <c r="A4481" i="1" s="1" a="1"/>
  <c r="A4481" i="1" s="1"/>
  <c r="B4482" i="1"/>
  <c r="A4482" i="1" s="1" a="1"/>
  <c r="A4482" i="1" s="1"/>
  <c r="B4483" i="1"/>
  <c r="A4483" i="1" s="1" a="1"/>
  <c r="A4483" i="1" s="1"/>
  <c r="B4484" i="1"/>
  <c r="A4484" i="1" s="1" a="1"/>
  <c r="A4484" i="1" s="1"/>
  <c r="B4485" i="1"/>
  <c r="A4485" i="1" s="1" a="1"/>
  <c r="A4485" i="1" s="1"/>
  <c r="B4486" i="1"/>
  <c r="A4486" i="1" s="1" a="1"/>
  <c r="A4486" i="1" s="1"/>
  <c r="B4487" i="1"/>
  <c r="A4487" i="1" s="1" a="1"/>
  <c r="A4487" i="1" s="1"/>
  <c r="B4488" i="1"/>
  <c r="A4488" i="1" s="1" a="1"/>
  <c r="A4488" i="1" s="1"/>
  <c r="B4489" i="1"/>
  <c r="A4489" i="1" s="1" a="1"/>
  <c r="A4489" i="1" s="1"/>
  <c r="B4490" i="1"/>
  <c r="A4490" i="1" s="1" a="1"/>
  <c r="A4490" i="1" s="1"/>
  <c r="B4491" i="1"/>
  <c r="A4491" i="1" s="1" a="1"/>
  <c r="A4491" i="1" s="1"/>
  <c r="B4492" i="1"/>
  <c r="A4492" i="1" s="1" a="1"/>
  <c r="A4492" i="1" s="1"/>
  <c r="B4493" i="1"/>
  <c r="A4493" i="1" s="1" a="1"/>
  <c r="A4493" i="1" s="1"/>
  <c r="B4494" i="1"/>
  <c r="A4494" i="1" s="1" a="1"/>
  <c r="A4494" i="1" s="1"/>
  <c r="B4495" i="1"/>
  <c r="A4495" i="1" s="1" a="1"/>
  <c r="A4495" i="1" s="1"/>
  <c r="B4496" i="1"/>
  <c r="A4496" i="1" s="1" a="1"/>
  <c r="A4496" i="1" s="1"/>
  <c r="B4497" i="1"/>
  <c r="A4497" i="1" s="1" a="1"/>
  <c r="A4497" i="1" s="1"/>
  <c r="B4498" i="1"/>
  <c r="A4498" i="1" s="1" a="1"/>
  <c r="A4498" i="1" s="1"/>
  <c r="B4499" i="1"/>
  <c r="A4499" i="1" s="1" a="1"/>
  <c r="A4499" i="1" s="1"/>
  <c r="B4500" i="1"/>
  <c r="A4500" i="1" s="1" a="1"/>
  <c r="A4500" i="1" s="1"/>
  <c r="B4501" i="1"/>
  <c r="A4501" i="1" s="1" a="1"/>
  <c r="A4501" i="1" s="1"/>
  <c r="B4502" i="1"/>
  <c r="A4502" i="1" s="1" a="1"/>
  <c r="A4502" i="1" s="1"/>
  <c r="B4503" i="1"/>
  <c r="A4503" i="1" s="1" a="1"/>
  <c r="A4503" i="1" s="1"/>
  <c r="B4504" i="1"/>
  <c r="A4504" i="1" s="1" a="1"/>
  <c r="A4504" i="1" s="1"/>
  <c r="B4505" i="1"/>
  <c r="A4505" i="1" s="1" a="1"/>
  <c r="A4505" i="1" s="1"/>
  <c r="B4506" i="1"/>
  <c r="A4506" i="1" s="1" a="1"/>
  <c r="A4506" i="1" s="1"/>
  <c r="B4507" i="1"/>
  <c r="A4507" i="1" s="1" a="1"/>
  <c r="A4507" i="1" s="1"/>
  <c r="B4508" i="1"/>
  <c r="A4508" i="1" s="1" a="1"/>
  <c r="A4508" i="1" s="1"/>
  <c r="B4509" i="1"/>
  <c r="A4509" i="1" s="1" a="1"/>
  <c r="A4509" i="1" s="1"/>
  <c r="B4510" i="1"/>
  <c r="A4510" i="1" s="1" a="1"/>
  <c r="A4510" i="1" s="1"/>
  <c r="B4511" i="1"/>
  <c r="A4511" i="1" s="1" a="1"/>
  <c r="A4511" i="1" s="1"/>
  <c r="B4512" i="1"/>
  <c r="A4512" i="1" s="1" a="1"/>
  <c r="A4512" i="1" s="1"/>
  <c r="B4513" i="1"/>
  <c r="A4513" i="1" s="1" a="1"/>
  <c r="A4513" i="1" s="1"/>
  <c r="B4514" i="1"/>
  <c r="A4514" i="1" s="1" a="1"/>
  <c r="A4514" i="1" s="1"/>
  <c r="B4515" i="1"/>
  <c r="A4515" i="1" s="1" a="1"/>
  <c r="A4515" i="1" s="1"/>
  <c r="B4516" i="1"/>
  <c r="A4516" i="1" s="1" a="1"/>
  <c r="A4516" i="1" s="1"/>
  <c r="B4517" i="1"/>
  <c r="A4517" i="1" s="1" a="1"/>
  <c r="A4517" i="1" s="1"/>
  <c r="B4518" i="1"/>
  <c r="A4518" i="1" s="1" a="1"/>
  <c r="A4518" i="1" s="1"/>
  <c r="B4519" i="1"/>
  <c r="A4519" i="1" s="1" a="1"/>
  <c r="A4519" i="1" s="1"/>
  <c r="B4520" i="1"/>
  <c r="A4520" i="1" s="1" a="1"/>
  <c r="A4520" i="1" s="1"/>
  <c r="B4521" i="1"/>
  <c r="A4521" i="1" s="1" a="1"/>
  <c r="A4521" i="1" s="1"/>
  <c r="B4522" i="1"/>
  <c r="A4522" i="1" s="1" a="1"/>
  <c r="A4522" i="1" s="1"/>
  <c r="B4523" i="1"/>
  <c r="A4523" i="1" s="1" a="1"/>
  <c r="A4523" i="1" s="1"/>
  <c r="B4524" i="1"/>
  <c r="A4524" i="1" s="1" a="1"/>
  <c r="A4524" i="1" s="1"/>
  <c r="B4525" i="1"/>
  <c r="A4525" i="1" s="1" a="1"/>
  <c r="A4525" i="1" s="1"/>
  <c r="B4526" i="1"/>
  <c r="A4526" i="1" s="1" a="1"/>
  <c r="A4526" i="1" s="1"/>
  <c r="B4527" i="1"/>
  <c r="A4527" i="1" s="1" a="1"/>
  <c r="A4527" i="1" s="1"/>
  <c r="B4528" i="1"/>
  <c r="A4528" i="1" s="1" a="1"/>
  <c r="A4528" i="1" s="1"/>
  <c r="B4529" i="1"/>
  <c r="A4529" i="1" s="1" a="1"/>
  <c r="A4529" i="1" s="1"/>
  <c r="B4530" i="1"/>
  <c r="A4530" i="1" s="1" a="1"/>
  <c r="A4530" i="1" s="1"/>
  <c r="B4531" i="1"/>
  <c r="A4531" i="1" s="1" a="1"/>
  <c r="A4531" i="1" s="1"/>
  <c r="B4532" i="1"/>
  <c r="A4532" i="1" s="1" a="1"/>
  <c r="A4532" i="1" s="1"/>
  <c r="B4533" i="1"/>
  <c r="A4533" i="1" s="1" a="1"/>
  <c r="A4533" i="1" s="1"/>
  <c r="B4534" i="1"/>
  <c r="A4534" i="1" s="1" a="1"/>
  <c r="A4534" i="1" s="1"/>
  <c r="B4535" i="1"/>
  <c r="A4535" i="1" s="1" a="1"/>
  <c r="A4535" i="1" s="1"/>
  <c r="B4536" i="1"/>
  <c r="A4536" i="1" s="1" a="1"/>
  <c r="A4536" i="1" s="1"/>
  <c r="B4537" i="1"/>
  <c r="A4537" i="1" s="1" a="1"/>
  <c r="A4537" i="1" s="1"/>
  <c r="B4538" i="1"/>
  <c r="A4538" i="1" s="1" a="1"/>
  <c r="A4538" i="1" s="1"/>
  <c r="B4539" i="1"/>
  <c r="A4539" i="1" s="1" a="1"/>
  <c r="A4539" i="1" s="1"/>
  <c r="B4540" i="1"/>
  <c r="A4540" i="1" s="1" a="1"/>
  <c r="A4540" i="1" s="1"/>
  <c r="B4541" i="1"/>
  <c r="A4541" i="1" s="1" a="1"/>
  <c r="A4541" i="1" s="1"/>
  <c r="B4542" i="1"/>
  <c r="A4542" i="1" s="1" a="1"/>
  <c r="A4542" i="1" s="1"/>
  <c r="B4543" i="1"/>
  <c r="A4543" i="1" s="1" a="1"/>
  <c r="A4543" i="1" s="1"/>
  <c r="B4544" i="1"/>
  <c r="A4544" i="1" s="1" a="1"/>
  <c r="A4544" i="1" s="1"/>
  <c r="B4545" i="1"/>
  <c r="A4545" i="1" s="1" a="1"/>
  <c r="A4545" i="1" s="1"/>
  <c r="B4546" i="1"/>
  <c r="A4546" i="1" s="1" a="1"/>
  <c r="A4546" i="1" s="1"/>
  <c r="B4547" i="1"/>
  <c r="A4547" i="1" s="1" a="1"/>
  <c r="A4547" i="1" s="1"/>
  <c r="B4548" i="1"/>
  <c r="A4548" i="1" s="1" a="1"/>
  <c r="A4548" i="1" s="1"/>
  <c r="B4549" i="1"/>
  <c r="A4549" i="1" s="1" a="1"/>
  <c r="A4549" i="1" s="1"/>
  <c r="B4550" i="1"/>
  <c r="A4550" i="1" s="1" a="1"/>
  <c r="A4550" i="1" s="1"/>
  <c r="B4551" i="1"/>
  <c r="A4551" i="1" s="1" a="1"/>
  <c r="A4551" i="1" s="1"/>
  <c r="B4552" i="1"/>
  <c r="A4552" i="1" s="1" a="1"/>
  <c r="A4552" i="1" s="1"/>
  <c r="B4553" i="1"/>
  <c r="A4553" i="1" s="1" a="1"/>
  <c r="A4553" i="1" s="1"/>
  <c r="B4554" i="1"/>
  <c r="A4554" i="1" s="1" a="1"/>
  <c r="A4554" i="1" s="1"/>
  <c r="B4555" i="1"/>
  <c r="A4555" i="1" s="1" a="1"/>
  <c r="A4555" i="1" s="1"/>
  <c r="B4556" i="1"/>
  <c r="A4556" i="1" s="1" a="1"/>
  <c r="A4556" i="1" s="1"/>
  <c r="B4557" i="1"/>
  <c r="A4557" i="1" s="1" a="1"/>
  <c r="A4557" i="1" s="1"/>
  <c r="B4558" i="1"/>
  <c r="A4558" i="1" s="1" a="1"/>
  <c r="A4558" i="1" s="1"/>
  <c r="B4559" i="1"/>
  <c r="A4559" i="1" s="1" a="1"/>
  <c r="A4559" i="1" s="1"/>
  <c r="B4560" i="1"/>
  <c r="A4560" i="1" s="1" a="1"/>
  <c r="A4560" i="1" s="1"/>
  <c r="B4561" i="1"/>
  <c r="A4561" i="1" s="1" a="1"/>
  <c r="A4561" i="1" s="1"/>
  <c r="B4562" i="1"/>
  <c r="A4562" i="1" s="1" a="1"/>
  <c r="A4562" i="1" s="1"/>
  <c r="B4563" i="1"/>
  <c r="A4563" i="1" s="1" a="1"/>
  <c r="A4563" i="1" s="1"/>
  <c r="B4564" i="1"/>
  <c r="A4564" i="1" s="1" a="1"/>
  <c r="A4564" i="1" s="1"/>
  <c r="B4565" i="1"/>
  <c r="A4565" i="1" s="1" a="1"/>
  <c r="A4565" i="1" s="1"/>
  <c r="B4566" i="1"/>
  <c r="A4566" i="1" s="1" a="1"/>
  <c r="A4566" i="1" s="1"/>
  <c r="B4567" i="1"/>
  <c r="A4567" i="1" s="1" a="1"/>
  <c r="A4567" i="1" s="1"/>
  <c r="B4568" i="1"/>
  <c r="A4568" i="1" s="1" a="1"/>
  <c r="A4568" i="1" s="1"/>
  <c r="B4569" i="1"/>
  <c r="A4569" i="1" s="1" a="1"/>
  <c r="A4569" i="1" s="1"/>
  <c r="B4570" i="1"/>
  <c r="A4570" i="1" s="1" a="1"/>
  <c r="A4570" i="1" s="1"/>
  <c r="B4571" i="1"/>
  <c r="A4571" i="1" s="1" a="1"/>
  <c r="A4571" i="1" s="1"/>
  <c r="B4572" i="1"/>
  <c r="A4572" i="1" s="1" a="1"/>
  <c r="A4572" i="1" s="1"/>
  <c r="B4573" i="1"/>
  <c r="A4573" i="1" s="1" a="1"/>
  <c r="A4573" i="1" s="1"/>
  <c r="B4574" i="1"/>
  <c r="A4574" i="1" s="1" a="1"/>
  <c r="A4574" i="1" s="1"/>
  <c r="B4575" i="1"/>
  <c r="A4575" i="1" s="1" a="1"/>
  <c r="A4575" i="1" s="1"/>
  <c r="B4576" i="1"/>
  <c r="A4576" i="1" s="1" a="1"/>
  <c r="A4576" i="1" s="1"/>
  <c r="B4577" i="1"/>
  <c r="A4577" i="1" s="1" a="1"/>
  <c r="A4577" i="1" s="1"/>
  <c r="B4578" i="1"/>
  <c r="A4578" i="1" s="1" a="1"/>
  <c r="A4578" i="1" s="1"/>
  <c r="B4579" i="1"/>
  <c r="A4579" i="1" s="1" a="1"/>
  <c r="A4579" i="1" s="1"/>
  <c r="B4580" i="1"/>
  <c r="A4580" i="1" s="1" a="1"/>
  <c r="A4580" i="1" s="1"/>
  <c r="B4581" i="1"/>
  <c r="A4581" i="1" s="1" a="1"/>
  <c r="A4581" i="1" s="1"/>
  <c r="B4582" i="1"/>
  <c r="A4582" i="1" s="1" a="1"/>
  <c r="A4582" i="1" s="1"/>
  <c r="B4583" i="1"/>
  <c r="A4583" i="1" s="1" a="1"/>
  <c r="A4583" i="1" s="1"/>
  <c r="B4584" i="1"/>
  <c r="A4584" i="1" s="1" a="1"/>
  <c r="A4584" i="1" s="1"/>
  <c r="B4585" i="1"/>
  <c r="A4585" i="1" s="1" a="1"/>
  <c r="A4585" i="1" s="1"/>
  <c r="B4586" i="1"/>
  <c r="A4586" i="1" s="1" a="1"/>
  <c r="A4586" i="1" s="1"/>
  <c r="B4587" i="1"/>
  <c r="A4587" i="1" s="1" a="1"/>
  <c r="A4587" i="1" s="1"/>
  <c r="B4588" i="1"/>
  <c r="A4588" i="1" s="1" a="1"/>
  <c r="A4588" i="1" s="1"/>
  <c r="B4589" i="1"/>
  <c r="A4589" i="1" s="1" a="1"/>
  <c r="A4589" i="1" s="1"/>
  <c r="B4590" i="1"/>
  <c r="A4590" i="1" s="1" a="1"/>
  <c r="A4590" i="1" s="1"/>
  <c r="B4591" i="1"/>
  <c r="A4591" i="1" s="1" a="1"/>
  <c r="A4591" i="1" s="1"/>
  <c r="B4592" i="1"/>
  <c r="A4592" i="1" s="1" a="1"/>
  <c r="A4592" i="1" s="1"/>
  <c r="B4593" i="1"/>
  <c r="A4593" i="1" s="1" a="1"/>
  <c r="A4593" i="1" s="1"/>
  <c r="B4594" i="1"/>
  <c r="A4594" i="1" s="1" a="1"/>
  <c r="A4594" i="1" s="1"/>
  <c r="B4595" i="1"/>
  <c r="A4595" i="1" s="1" a="1"/>
  <c r="A4595" i="1" s="1"/>
  <c r="B4596" i="1"/>
  <c r="A4596" i="1" s="1" a="1"/>
  <c r="A4596" i="1" s="1"/>
  <c r="B4597" i="1"/>
  <c r="A4597" i="1" s="1" a="1"/>
  <c r="A4597" i="1" s="1"/>
  <c r="B4598" i="1"/>
  <c r="A4598" i="1" s="1" a="1"/>
  <c r="A4598" i="1" s="1"/>
  <c r="B4599" i="1"/>
  <c r="A4599" i="1" s="1" a="1"/>
  <c r="A4599" i="1" s="1"/>
  <c r="B4600" i="1"/>
  <c r="A4600" i="1" s="1" a="1"/>
  <c r="A4600" i="1" s="1"/>
  <c r="B4601" i="1"/>
  <c r="A4601" i="1" s="1" a="1"/>
  <c r="A4601" i="1" s="1"/>
  <c r="B4602" i="1"/>
  <c r="A4602" i="1" s="1" a="1"/>
  <c r="A4602" i="1" s="1"/>
  <c r="B4603" i="1"/>
  <c r="A4603" i="1" s="1" a="1"/>
  <c r="A4603" i="1" s="1"/>
  <c r="B4604" i="1"/>
  <c r="A4604" i="1" s="1" a="1"/>
  <c r="A4604" i="1" s="1"/>
  <c r="B4605" i="1"/>
  <c r="A4605" i="1" s="1" a="1"/>
  <c r="A4605" i="1" s="1"/>
  <c r="B4606" i="1"/>
  <c r="A4606" i="1" s="1" a="1"/>
  <c r="A4606" i="1" s="1"/>
  <c r="B4607" i="1"/>
  <c r="A4607" i="1" s="1" a="1"/>
  <c r="A4607" i="1" s="1"/>
  <c r="B4608" i="1"/>
  <c r="A4608" i="1" s="1" a="1"/>
  <c r="A4608" i="1" s="1"/>
  <c r="B4609" i="1"/>
  <c r="A4609" i="1" s="1" a="1"/>
  <c r="A4609" i="1" s="1"/>
  <c r="B4610" i="1"/>
  <c r="A4610" i="1" s="1" a="1"/>
  <c r="A4610" i="1" s="1"/>
  <c r="B4611" i="1"/>
  <c r="A4611" i="1" s="1" a="1"/>
  <c r="A4611" i="1" s="1"/>
  <c r="B4612" i="1"/>
  <c r="A4612" i="1" s="1" a="1"/>
  <c r="A4612" i="1" s="1"/>
  <c r="B4613" i="1"/>
  <c r="A4613" i="1" s="1" a="1"/>
  <c r="A4613" i="1" s="1"/>
  <c r="B4614" i="1"/>
  <c r="A4614" i="1" s="1" a="1"/>
  <c r="A4614" i="1" s="1"/>
  <c r="B4615" i="1"/>
  <c r="A4615" i="1" s="1" a="1"/>
  <c r="A4615" i="1" s="1"/>
  <c r="B4616" i="1"/>
  <c r="A4616" i="1" s="1" a="1"/>
  <c r="A4616" i="1" s="1"/>
  <c r="B4617" i="1"/>
  <c r="A4617" i="1" s="1" a="1"/>
  <c r="A4617" i="1" s="1"/>
  <c r="B4618" i="1"/>
  <c r="A4618" i="1" s="1" a="1"/>
  <c r="A4618" i="1" s="1"/>
  <c r="B4619" i="1"/>
  <c r="A4619" i="1" s="1" a="1"/>
  <c r="A4619" i="1" s="1"/>
  <c r="B4620" i="1"/>
  <c r="A4620" i="1" s="1" a="1"/>
  <c r="A4620" i="1" s="1"/>
  <c r="B4621" i="1"/>
  <c r="A4621" i="1" s="1" a="1"/>
  <c r="A4621" i="1" s="1"/>
  <c r="B4622" i="1"/>
  <c r="A4622" i="1" s="1" a="1"/>
  <c r="A4622" i="1" s="1"/>
  <c r="B4623" i="1"/>
  <c r="A4623" i="1" s="1" a="1"/>
  <c r="A4623" i="1" s="1"/>
  <c r="B4624" i="1"/>
  <c r="A4624" i="1" s="1" a="1"/>
  <c r="A4624" i="1" s="1"/>
  <c r="B4625" i="1"/>
  <c r="A4625" i="1" s="1" a="1"/>
  <c r="A4625" i="1" s="1"/>
  <c r="B4626" i="1"/>
  <c r="A4626" i="1" s="1" a="1"/>
  <c r="A4626" i="1" s="1"/>
  <c r="B4627" i="1"/>
  <c r="A4627" i="1" s="1" a="1"/>
  <c r="A4627" i="1" s="1"/>
  <c r="B4628" i="1"/>
  <c r="A4628" i="1" s="1" a="1"/>
  <c r="A4628" i="1" s="1"/>
  <c r="B4629" i="1"/>
  <c r="A4629" i="1" s="1" a="1"/>
  <c r="A4629" i="1" s="1"/>
  <c r="B4630" i="1"/>
  <c r="A4630" i="1" s="1" a="1"/>
  <c r="A4630" i="1" s="1"/>
  <c r="B4631" i="1"/>
  <c r="A4631" i="1" s="1" a="1"/>
  <c r="A4631" i="1" s="1"/>
  <c r="B4632" i="1"/>
  <c r="A4632" i="1" s="1" a="1"/>
  <c r="A4632" i="1" s="1"/>
  <c r="B4633" i="1"/>
  <c r="A4633" i="1" s="1" a="1"/>
  <c r="A4633" i="1" s="1"/>
  <c r="B4634" i="1"/>
  <c r="A4634" i="1" s="1" a="1"/>
  <c r="A4634" i="1" s="1"/>
  <c r="B4635" i="1"/>
  <c r="A4635" i="1" s="1" a="1"/>
  <c r="A4635" i="1" s="1"/>
  <c r="B4636" i="1"/>
  <c r="A4636" i="1" s="1" a="1"/>
  <c r="A4636" i="1" s="1"/>
  <c r="B4637" i="1"/>
  <c r="A4637" i="1" s="1" a="1"/>
  <c r="A4637" i="1" s="1"/>
  <c r="B4638" i="1"/>
  <c r="A4638" i="1" s="1" a="1"/>
  <c r="A4638" i="1" s="1"/>
  <c r="B4639" i="1"/>
  <c r="A4639" i="1" s="1" a="1"/>
  <c r="A4639" i="1" s="1"/>
  <c r="B4640" i="1"/>
  <c r="A4640" i="1" s="1" a="1"/>
  <c r="A4640" i="1" s="1"/>
  <c r="B4641" i="1"/>
  <c r="A4641" i="1" s="1" a="1"/>
  <c r="A4641" i="1" s="1"/>
  <c r="B4642" i="1"/>
  <c r="A4642" i="1" s="1" a="1"/>
  <c r="A4642" i="1" s="1"/>
  <c r="B4643" i="1"/>
  <c r="A4643" i="1" s="1" a="1"/>
  <c r="A4643" i="1" s="1"/>
  <c r="B4644" i="1"/>
  <c r="A4644" i="1" s="1" a="1"/>
  <c r="A4644" i="1" s="1"/>
  <c r="B4645" i="1"/>
  <c r="A4645" i="1" s="1" a="1"/>
  <c r="A4645" i="1" s="1"/>
  <c r="B4646" i="1"/>
  <c r="A4646" i="1" s="1" a="1"/>
  <c r="A4646" i="1" s="1"/>
  <c r="B4647" i="1"/>
  <c r="A4647" i="1" s="1" a="1"/>
  <c r="A4647" i="1" s="1"/>
  <c r="B4648" i="1"/>
  <c r="A4648" i="1" s="1" a="1"/>
  <c r="A4648" i="1" s="1"/>
  <c r="B4649" i="1"/>
  <c r="A4649" i="1" s="1" a="1"/>
  <c r="A4649" i="1" s="1"/>
  <c r="B4650" i="1"/>
  <c r="A4650" i="1" s="1" a="1"/>
  <c r="A4650" i="1" s="1"/>
  <c r="B4651" i="1"/>
  <c r="A4651" i="1" s="1" a="1"/>
  <c r="A4651" i="1" s="1"/>
  <c r="B4652" i="1"/>
  <c r="A4652" i="1" s="1" a="1"/>
  <c r="A4652" i="1" s="1"/>
  <c r="B4653" i="1"/>
  <c r="A4653" i="1" s="1" a="1"/>
  <c r="A4653" i="1" s="1"/>
  <c r="B4654" i="1"/>
  <c r="A4654" i="1" s="1" a="1"/>
  <c r="A4654" i="1" s="1"/>
  <c r="B4655" i="1"/>
  <c r="A4655" i="1" s="1" a="1"/>
  <c r="A4655" i="1" s="1"/>
  <c r="B4656" i="1"/>
  <c r="A4656" i="1" s="1" a="1"/>
  <c r="A4656" i="1" s="1"/>
  <c r="B4657" i="1"/>
  <c r="A4657" i="1" s="1" a="1"/>
  <c r="A4657" i="1" s="1"/>
  <c r="B4658" i="1"/>
  <c r="A4658" i="1" s="1" a="1"/>
  <c r="A4658" i="1" s="1"/>
  <c r="B4659" i="1"/>
  <c r="A4659" i="1" s="1" a="1"/>
  <c r="A4659" i="1" s="1"/>
  <c r="B4660" i="1"/>
  <c r="A4660" i="1" s="1" a="1"/>
  <c r="A4660" i="1" s="1"/>
  <c r="B4661" i="1"/>
  <c r="A4661" i="1" s="1" a="1"/>
  <c r="A4661" i="1" s="1"/>
  <c r="B4662" i="1"/>
  <c r="A4662" i="1" s="1" a="1"/>
  <c r="A4662" i="1" s="1"/>
  <c r="B4663" i="1"/>
  <c r="A4663" i="1" s="1" a="1"/>
  <c r="A4663" i="1" s="1"/>
  <c r="B4664" i="1"/>
  <c r="A4664" i="1" s="1" a="1"/>
  <c r="A4664" i="1" s="1"/>
  <c r="B4665" i="1"/>
  <c r="A4665" i="1" s="1" a="1"/>
  <c r="A4665" i="1" s="1"/>
  <c r="B4666" i="1"/>
  <c r="A4666" i="1" s="1" a="1"/>
  <c r="A4666" i="1" s="1"/>
  <c r="B4667" i="1"/>
  <c r="A4667" i="1" s="1" a="1"/>
  <c r="A4667" i="1" s="1"/>
  <c r="B4668" i="1"/>
  <c r="A4668" i="1" s="1" a="1"/>
  <c r="A4668" i="1" s="1"/>
  <c r="B4669" i="1"/>
  <c r="A4669" i="1" s="1" a="1"/>
  <c r="A4669" i="1" s="1"/>
  <c r="B4670" i="1"/>
  <c r="A4670" i="1" s="1" a="1"/>
  <c r="A4670" i="1" s="1"/>
  <c r="B4671" i="1"/>
  <c r="A4671" i="1" s="1" a="1"/>
  <c r="A4671" i="1" s="1"/>
  <c r="B4672" i="1"/>
  <c r="A4672" i="1" s="1" a="1"/>
  <c r="A4672" i="1" s="1"/>
  <c r="B4673" i="1"/>
  <c r="A4673" i="1" s="1" a="1"/>
  <c r="A4673" i="1" s="1"/>
  <c r="B4674" i="1"/>
  <c r="A4674" i="1" s="1" a="1"/>
  <c r="A4674" i="1" s="1"/>
  <c r="B4675" i="1"/>
  <c r="A4675" i="1" s="1" a="1"/>
  <c r="A4675" i="1" s="1"/>
  <c r="B4676" i="1"/>
  <c r="A4676" i="1" s="1" a="1"/>
  <c r="A4676" i="1" s="1"/>
  <c r="B4677" i="1"/>
  <c r="A4677" i="1" s="1" a="1"/>
  <c r="A4677" i="1" s="1"/>
  <c r="B4678" i="1"/>
  <c r="A4678" i="1" s="1" a="1"/>
  <c r="A4678" i="1" s="1"/>
  <c r="B4679" i="1"/>
  <c r="A4679" i="1" s="1" a="1"/>
  <c r="A4679" i="1" s="1"/>
  <c r="B4680" i="1"/>
  <c r="A4680" i="1" s="1" a="1"/>
  <c r="A4680" i="1" s="1"/>
  <c r="B4681" i="1"/>
  <c r="A4681" i="1" s="1" a="1"/>
  <c r="A4681" i="1" s="1"/>
  <c r="B4682" i="1"/>
  <c r="A4682" i="1" s="1" a="1"/>
  <c r="A4682" i="1" s="1"/>
  <c r="B4683" i="1"/>
  <c r="A4683" i="1" s="1" a="1"/>
  <c r="A4683" i="1" s="1"/>
  <c r="B4684" i="1"/>
  <c r="A4684" i="1" s="1" a="1"/>
  <c r="A4684" i="1" s="1"/>
  <c r="B4685" i="1"/>
  <c r="A4685" i="1" s="1" a="1"/>
  <c r="A4685" i="1" s="1"/>
  <c r="B4686" i="1"/>
  <c r="A4686" i="1" s="1" a="1"/>
  <c r="A4686" i="1" s="1"/>
  <c r="B4687" i="1"/>
  <c r="A4687" i="1" s="1" a="1"/>
  <c r="A4687" i="1" s="1"/>
  <c r="B4688" i="1"/>
  <c r="A4688" i="1" s="1" a="1"/>
  <c r="A4688" i="1" s="1"/>
  <c r="B4689" i="1"/>
  <c r="A4689" i="1" s="1" a="1"/>
  <c r="A4689" i="1" s="1"/>
  <c r="B4690" i="1"/>
  <c r="A4690" i="1" s="1" a="1"/>
  <c r="A4690" i="1" s="1"/>
  <c r="B4691" i="1"/>
  <c r="A4691" i="1" s="1" a="1"/>
  <c r="A4691" i="1" s="1"/>
  <c r="B4692" i="1"/>
  <c r="A4692" i="1" s="1" a="1"/>
  <c r="A4692" i="1" s="1"/>
  <c r="B4693" i="1"/>
  <c r="A4693" i="1" s="1" a="1"/>
  <c r="A4693" i="1" s="1"/>
  <c r="B4694" i="1"/>
  <c r="A4694" i="1" s="1" a="1"/>
  <c r="A4694" i="1" s="1"/>
  <c r="B4695" i="1"/>
  <c r="A4695" i="1" s="1" a="1"/>
  <c r="A4695" i="1" s="1"/>
  <c r="B4696" i="1"/>
  <c r="A4696" i="1" s="1" a="1"/>
  <c r="A4696" i="1" s="1"/>
  <c r="B4697" i="1"/>
  <c r="A4697" i="1" s="1" a="1"/>
  <c r="A4697" i="1" s="1"/>
  <c r="B4698" i="1"/>
  <c r="A4698" i="1" s="1" a="1"/>
  <c r="A4698" i="1" s="1"/>
  <c r="B4699" i="1"/>
  <c r="A4699" i="1" s="1" a="1"/>
  <c r="A4699" i="1" s="1"/>
  <c r="B4700" i="1"/>
  <c r="A4700" i="1" s="1" a="1"/>
  <c r="A4700" i="1" s="1"/>
  <c r="B4701" i="1"/>
  <c r="A4701" i="1" s="1" a="1"/>
  <c r="A4701" i="1" s="1"/>
  <c r="B4702" i="1"/>
  <c r="A4702" i="1" s="1" a="1"/>
  <c r="A4702" i="1" s="1"/>
  <c r="B4703" i="1"/>
  <c r="A4703" i="1" s="1" a="1"/>
  <c r="A4703" i="1" s="1"/>
  <c r="B4704" i="1"/>
  <c r="A4704" i="1" s="1" a="1"/>
  <c r="A4704" i="1" s="1"/>
  <c r="B4705" i="1"/>
  <c r="A4705" i="1" s="1" a="1"/>
  <c r="A4705" i="1" s="1"/>
  <c r="B4706" i="1"/>
  <c r="A4706" i="1" s="1" a="1"/>
  <c r="A4706" i="1" s="1"/>
  <c r="B4707" i="1"/>
  <c r="A4707" i="1" s="1" a="1"/>
  <c r="A4707" i="1" s="1"/>
  <c r="B4708" i="1"/>
  <c r="A4708" i="1" s="1" a="1"/>
  <c r="A4708" i="1" s="1"/>
  <c r="B4709" i="1"/>
  <c r="A4709" i="1" s="1" a="1"/>
  <c r="A4709" i="1" s="1"/>
  <c r="B4710" i="1"/>
  <c r="A4710" i="1" s="1" a="1"/>
  <c r="A4710" i="1" s="1"/>
  <c r="B4711" i="1"/>
  <c r="A4711" i="1" s="1" a="1"/>
  <c r="A4711" i="1" s="1"/>
  <c r="B4712" i="1"/>
  <c r="A4712" i="1" s="1" a="1"/>
  <c r="A4712" i="1" s="1"/>
  <c r="B4713" i="1"/>
  <c r="A4713" i="1" s="1" a="1"/>
  <c r="A4713" i="1" s="1"/>
  <c r="B4714" i="1"/>
  <c r="A4714" i="1" s="1" a="1"/>
  <c r="A4714" i="1" s="1"/>
  <c r="B4715" i="1"/>
  <c r="A4715" i="1" s="1" a="1"/>
  <c r="A4715" i="1" s="1"/>
  <c r="B4716" i="1"/>
  <c r="A4716" i="1" s="1" a="1"/>
  <c r="A4716" i="1" s="1"/>
  <c r="B4717" i="1"/>
  <c r="A4717" i="1" s="1" a="1"/>
  <c r="A4717" i="1" s="1"/>
  <c r="B4718" i="1"/>
  <c r="A4718" i="1" s="1" a="1"/>
  <c r="A4718" i="1" s="1"/>
  <c r="B4719" i="1"/>
  <c r="A4719" i="1" s="1" a="1"/>
  <c r="A4719" i="1" s="1"/>
  <c r="B4720" i="1"/>
  <c r="A4720" i="1" s="1" a="1"/>
  <c r="A4720" i="1" s="1"/>
  <c r="B4721" i="1"/>
  <c r="A4721" i="1" s="1" a="1"/>
  <c r="A4721" i="1" s="1"/>
  <c r="B4722" i="1"/>
  <c r="A4722" i="1" s="1" a="1"/>
  <c r="A4722" i="1" s="1"/>
  <c r="B4723" i="1"/>
  <c r="A4723" i="1" s="1" a="1"/>
  <c r="A4723" i="1" s="1"/>
  <c r="B4724" i="1"/>
  <c r="A4724" i="1" s="1" a="1"/>
  <c r="A4724" i="1" s="1"/>
  <c r="B4725" i="1"/>
  <c r="A4725" i="1" s="1" a="1"/>
  <c r="A4725" i="1" s="1"/>
  <c r="B4726" i="1"/>
  <c r="A4726" i="1" s="1" a="1"/>
  <c r="A4726" i="1" s="1"/>
  <c r="B4727" i="1"/>
  <c r="A4727" i="1" s="1" a="1"/>
  <c r="A4727" i="1" s="1"/>
  <c r="B4728" i="1"/>
  <c r="A4728" i="1" s="1" a="1"/>
  <c r="A4728" i="1" s="1"/>
  <c r="B4729" i="1"/>
  <c r="A4729" i="1" s="1" a="1"/>
  <c r="A4729" i="1" s="1"/>
  <c r="B4730" i="1"/>
  <c r="A4730" i="1" s="1" a="1"/>
  <c r="A4730" i="1" s="1"/>
  <c r="B4731" i="1"/>
  <c r="A4731" i="1" s="1" a="1"/>
  <c r="A4731" i="1" s="1"/>
  <c r="B4732" i="1"/>
  <c r="A4732" i="1" s="1" a="1"/>
  <c r="A4732" i="1" s="1"/>
  <c r="B4733" i="1"/>
  <c r="A4733" i="1" s="1" a="1"/>
  <c r="A4733" i="1" s="1"/>
  <c r="B4734" i="1"/>
  <c r="A4734" i="1" s="1" a="1"/>
  <c r="A4734" i="1" s="1"/>
  <c r="B4735" i="1"/>
  <c r="A4735" i="1" s="1" a="1"/>
  <c r="A4735" i="1" s="1"/>
  <c r="B4736" i="1"/>
  <c r="A4736" i="1" s="1" a="1"/>
  <c r="A4736" i="1" s="1"/>
  <c r="B4737" i="1"/>
  <c r="A4737" i="1" s="1" a="1"/>
  <c r="A4737" i="1" s="1"/>
  <c r="B4738" i="1"/>
  <c r="A4738" i="1" s="1" a="1"/>
  <c r="A4738" i="1" s="1"/>
  <c r="B4739" i="1"/>
  <c r="A4739" i="1" s="1" a="1"/>
  <c r="A4739" i="1" s="1"/>
  <c r="B4740" i="1"/>
  <c r="A4740" i="1" s="1" a="1"/>
  <c r="A4740" i="1" s="1"/>
  <c r="B4741" i="1"/>
  <c r="A4741" i="1" s="1" a="1"/>
  <c r="A4741" i="1" s="1"/>
  <c r="B4742" i="1"/>
  <c r="A4742" i="1" s="1" a="1"/>
  <c r="A4742" i="1" s="1"/>
  <c r="B4743" i="1"/>
  <c r="A4743" i="1" s="1" a="1"/>
  <c r="A4743" i="1" s="1"/>
  <c r="B4744" i="1"/>
  <c r="A4744" i="1" s="1" a="1"/>
  <c r="A4744" i="1" s="1"/>
  <c r="B4745" i="1"/>
  <c r="A4745" i="1" s="1" a="1"/>
  <c r="A4745" i="1" s="1"/>
  <c r="B4746" i="1"/>
  <c r="A4746" i="1" s="1" a="1"/>
  <c r="A4746" i="1" s="1"/>
  <c r="B4747" i="1"/>
  <c r="A4747" i="1" s="1" a="1"/>
  <c r="A4747" i="1" s="1"/>
  <c r="B4748" i="1"/>
  <c r="A4748" i="1" s="1" a="1"/>
  <c r="A4748" i="1" s="1"/>
  <c r="B4749" i="1"/>
  <c r="A4749" i="1" s="1" a="1"/>
  <c r="A4749" i="1" s="1"/>
  <c r="B4750" i="1"/>
  <c r="A4750" i="1" s="1" a="1"/>
  <c r="A4750" i="1" s="1"/>
  <c r="B4751" i="1"/>
  <c r="A4751" i="1" s="1" a="1"/>
  <c r="A4751" i="1" s="1"/>
  <c r="B4752" i="1"/>
  <c r="A4752" i="1" s="1" a="1"/>
  <c r="A4752" i="1" s="1"/>
  <c r="B4753" i="1"/>
  <c r="A4753" i="1" s="1" a="1"/>
  <c r="A4753" i="1" s="1"/>
  <c r="B4754" i="1"/>
  <c r="A4754" i="1" s="1" a="1"/>
  <c r="A4754" i="1" s="1"/>
  <c r="B4755" i="1"/>
  <c r="A4755" i="1" s="1" a="1"/>
  <c r="A4755" i="1" s="1"/>
  <c r="B4756" i="1"/>
  <c r="A4756" i="1" s="1" a="1"/>
  <c r="A4756" i="1" s="1"/>
  <c r="B4757" i="1"/>
  <c r="A4757" i="1" s="1" a="1"/>
  <c r="A4757" i="1" s="1"/>
  <c r="B4758" i="1"/>
  <c r="A4758" i="1" s="1" a="1"/>
  <c r="A4758" i="1" s="1"/>
  <c r="B4759" i="1"/>
  <c r="A4759" i="1" s="1" a="1"/>
  <c r="A4759" i="1" s="1"/>
  <c r="B4760" i="1"/>
  <c r="A4760" i="1" s="1" a="1"/>
  <c r="A4760" i="1" s="1"/>
  <c r="B4761" i="1"/>
  <c r="A4761" i="1" s="1" a="1"/>
  <c r="A4761" i="1" s="1"/>
  <c r="B4762" i="1"/>
  <c r="A4762" i="1" s="1" a="1"/>
  <c r="A4762" i="1" s="1"/>
  <c r="B4763" i="1"/>
  <c r="A4763" i="1" s="1" a="1"/>
  <c r="A4763" i="1" s="1"/>
  <c r="B4764" i="1"/>
  <c r="A4764" i="1" s="1" a="1"/>
  <c r="A4764" i="1" s="1"/>
  <c r="B4765" i="1"/>
  <c r="A4765" i="1" s="1" a="1"/>
  <c r="A4765" i="1" s="1"/>
  <c r="B4766" i="1"/>
  <c r="A4766" i="1" s="1" a="1"/>
  <c r="A4766" i="1" s="1"/>
  <c r="B4767" i="1"/>
  <c r="A4767" i="1" s="1" a="1"/>
  <c r="A4767" i="1" s="1"/>
  <c r="B4768" i="1"/>
  <c r="A4768" i="1" s="1" a="1"/>
  <c r="A4768" i="1" s="1"/>
  <c r="B4769" i="1"/>
  <c r="A4769" i="1" s="1" a="1"/>
  <c r="A4769" i="1" s="1"/>
  <c r="B4770" i="1"/>
  <c r="A4770" i="1" s="1" a="1"/>
  <c r="A4770" i="1" s="1"/>
  <c r="B4771" i="1"/>
  <c r="A4771" i="1" s="1" a="1"/>
  <c r="A4771" i="1" s="1"/>
  <c r="B4772" i="1"/>
  <c r="A4772" i="1" s="1" a="1"/>
  <c r="A4772" i="1" s="1"/>
  <c r="B4773" i="1"/>
  <c r="A4773" i="1" s="1" a="1"/>
  <c r="A4773" i="1" s="1"/>
  <c r="B4774" i="1"/>
  <c r="A4774" i="1" s="1" a="1"/>
  <c r="A4774" i="1" s="1"/>
  <c r="B4775" i="1"/>
  <c r="A4775" i="1" s="1" a="1"/>
  <c r="A4775" i="1" s="1"/>
  <c r="B4776" i="1"/>
  <c r="A4776" i="1" s="1" a="1"/>
  <c r="A4776" i="1" s="1"/>
  <c r="B4777" i="1"/>
  <c r="A4777" i="1" s="1" a="1"/>
  <c r="A4777" i="1" s="1"/>
  <c r="B4778" i="1"/>
  <c r="A4778" i="1" s="1" a="1"/>
  <c r="A4778" i="1" s="1"/>
  <c r="B4779" i="1"/>
  <c r="A4779" i="1" s="1" a="1"/>
  <c r="A4779" i="1" s="1"/>
  <c r="B4780" i="1"/>
  <c r="A4780" i="1" s="1" a="1"/>
  <c r="A4780" i="1" s="1"/>
  <c r="B4781" i="1"/>
  <c r="A4781" i="1" s="1" a="1"/>
  <c r="A4781" i="1" s="1"/>
  <c r="B4782" i="1"/>
  <c r="A4782" i="1" s="1" a="1"/>
  <c r="A4782" i="1" s="1"/>
  <c r="B4783" i="1"/>
  <c r="A4783" i="1" s="1" a="1"/>
  <c r="A4783" i="1" s="1"/>
  <c r="B4784" i="1"/>
  <c r="A4784" i="1" s="1" a="1"/>
  <c r="A4784" i="1" s="1"/>
  <c r="B4785" i="1"/>
  <c r="A4785" i="1" s="1" a="1"/>
  <c r="A4785" i="1" s="1"/>
  <c r="B4786" i="1"/>
  <c r="A4786" i="1" s="1" a="1"/>
  <c r="A4786" i="1" s="1"/>
  <c r="B4787" i="1"/>
  <c r="A4787" i="1" s="1" a="1"/>
  <c r="A4787" i="1" s="1"/>
  <c r="B4788" i="1"/>
  <c r="A4788" i="1" s="1" a="1"/>
  <c r="A4788" i="1" s="1"/>
  <c r="B4789" i="1"/>
  <c r="A4789" i="1" s="1" a="1"/>
  <c r="A4789" i="1" s="1"/>
  <c r="B4790" i="1"/>
  <c r="A4790" i="1" s="1" a="1"/>
  <c r="A4790" i="1" s="1"/>
  <c r="B4791" i="1"/>
  <c r="A4791" i="1" s="1" a="1"/>
  <c r="A4791" i="1" s="1"/>
  <c r="B4792" i="1"/>
  <c r="A4792" i="1" s="1" a="1"/>
  <c r="A4792" i="1" s="1"/>
  <c r="B4793" i="1"/>
  <c r="A4793" i="1" s="1" a="1"/>
  <c r="A4793" i="1" s="1"/>
  <c r="B4794" i="1"/>
  <c r="A4794" i="1" s="1" a="1"/>
  <c r="A4794" i="1" s="1"/>
  <c r="B4795" i="1"/>
  <c r="A4795" i="1" s="1" a="1"/>
  <c r="A4795" i="1" s="1"/>
  <c r="B4796" i="1"/>
  <c r="A4796" i="1" s="1" a="1"/>
  <c r="A4796" i="1" s="1"/>
  <c r="B4797" i="1"/>
  <c r="A4797" i="1" s="1" a="1"/>
  <c r="A4797" i="1" s="1"/>
  <c r="B4798" i="1"/>
  <c r="A4798" i="1" s="1" a="1"/>
  <c r="A4798" i="1" s="1"/>
  <c r="B4799" i="1"/>
  <c r="A4799" i="1" s="1" a="1"/>
  <c r="A4799" i="1" s="1"/>
  <c r="B4800" i="1"/>
  <c r="A4800" i="1" s="1" a="1"/>
  <c r="A4800" i="1" s="1"/>
  <c r="B4801" i="1"/>
  <c r="A4801" i="1" s="1" a="1"/>
  <c r="A4801" i="1" s="1"/>
  <c r="B4802" i="1"/>
  <c r="A4802" i="1" s="1" a="1"/>
  <c r="A4802" i="1" s="1"/>
  <c r="B4803" i="1"/>
  <c r="A4803" i="1" s="1" a="1"/>
  <c r="A4803" i="1" s="1"/>
  <c r="B4804" i="1"/>
  <c r="A4804" i="1" s="1" a="1"/>
  <c r="A4804" i="1" s="1"/>
  <c r="B4805" i="1"/>
  <c r="A4805" i="1" s="1" a="1"/>
  <c r="A4805" i="1" s="1"/>
  <c r="B4806" i="1"/>
  <c r="A4806" i="1" s="1" a="1"/>
  <c r="A4806" i="1" s="1"/>
  <c r="B4807" i="1"/>
  <c r="A4807" i="1" s="1" a="1"/>
  <c r="A4807" i="1" s="1"/>
  <c r="B4808" i="1"/>
  <c r="A4808" i="1" s="1" a="1"/>
  <c r="A4808" i="1" s="1"/>
  <c r="B4809" i="1"/>
  <c r="A4809" i="1" s="1" a="1"/>
  <c r="A4809" i="1" s="1"/>
  <c r="B4810" i="1"/>
  <c r="A4810" i="1" s="1" a="1"/>
  <c r="A4810" i="1" s="1"/>
  <c r="B4811" i="1"/>
  <c r="A4811" i="1" s="1" a="1"/>
  <c r="A4811" i="1" s="1"/>
  <c r="B4812" i="1"/>
  <c r="A4812" i="1" s="1" a="1"/>
  <c r="A4812" i="1" s="1"/>
  <c r="B4813" i="1"/>
  <c r="A4813" i="1" s="1" a="1"/>
  <c r="A4813" i="1" s="1"/>
  <c r="B4814" i="1"/>
  <c r="A4814" i="1" s="1" a="1"/>
  <c r="A4814" i="1" s="1"/>
  <c r="B4815" i="1"/>
  <c r="A4815" i="1" s="1" a="1"/>
  <c r="A4815" i="1" s="1"/>
  <c r="B4816" i="1"/>
  <c r="A4816" i="1" s="1" a="1"/>
  <c r="A4816" i="1" s="1"/>
  <c r="B4817" i="1"/>
  <c r="A4817" i="1" s="1" a="1"/>
  <c r="A4817" i="1" s="1"/>
  <c r="B4818" i="1"/>
  <c r="A4818" i="1" s="1" a="1"/>
  <c r="A4818" i="1" s="1"/>
  <c r="B4819" i="1"/>
  <c r="A4819" i="1" s="1" a="1"/>
  <c r="A4819" i="1" s="1"/>
  <c r="B4820" i="1"/>
  <c r="A4820" i="1" s="1" a="1"/>
  <c r="A4820" i="1" s="1"/>
  <c r="B4821" i="1"/>
  <c r="A4821" i="1" s="1" a="1"/>
  <c r="A4821" i="1" s="1"/>
  <c r="B4822" i="1"/>
  <c r="A4822" i="1" s="1" a="1"/>
  <c r="A4822" i="1" s="1"/>
  <c r="B4823" i="1"/>
  <c r="A4823" i="1" s="1" a="1"/>
  <c r="A4823" i="1" s="1"/>
  <c r="B4824" i="1"/>
  <c r="A4824" i="1" s="1" a="1"/>
  <c r="A4824" i="1" s="1"/>
  <c r="B4825" i="1"/>
  <c r="A4825" i="1" s="1" a="1"/>
  <c r="A4825" i="1" s="1"/>
  <c r="B4826" i="1"/>
  <c r="A4826" i="1" s="1" a="1"/>
  <c r="A4826" i="1" s="1"/>
  <c r="B4827" i="1"/>
  <c r="A4827" i="1" s="1" a="1"/>
  <c r="A4827" i="1" s="1"/>
  <c r="B4828" i="1"/>
  <c r="A4828" i="1" s="1" a="1"/>
  <c r="A4828" i="1" s="1"/>
  <c r="B4829" i="1"/>
  <c r="A4829" i="1" s="1" a="1"/>
  <c r="A4829" i="1" s="1"/>
  <c r="B4830" i="1"/>
  <c r="A4830" i="1" s="1" a="1"/>
  <c r="A4830" i="1" s="1"/>
  <c r="B4831" i="1"/>
  <c r="A4831" i="1" s="1" a="1"/>
  <c r="A4831" i="1" s="1"/>
  <c r="B4832" i="1"/>
  <c r="A4832" i="1" s="1" a="1"/>
  <c r="A4832" i="1" s="1"/>
  <c r="B4833" i="1"/>
  <c r="A4833" i="1" s="1" a="1"/>
  <c r="A4833" i="1" s="1"/>
  <c r="B4834" i="1"/>
  <c r="A4834" i="1" s="1" a="1"/>
  <c r="A4834" i="1" s="1"/>
  <c r="B4835" i="1"/>
  <c r="A4835" i="1" s="1" a="1"/>
  <c r="A4835" i="1" s="1"/>
  <c r="B4836" i="1"/>
  <c r="A4836" i="1" s="1" a="1"/>
  <c r="A4836" i="1" s="1"/>
  <c r="B4837" i="1"/>
  <c r="A4837" i="1" s="1" a="1"/>
  <c r="A4837" i="1" s="1"/>
  <c r="B4838" i="1"/>
  <c r="A4838" i="1" s="1" a="1"/>
  <c r="A4838" i="1" s="1"/>
  <c r="B4839" i="1"/>
  <c r="A4839" i="1" s="1" a="1"/>
  <c r="A4839" i="1" s="1"/>
  <c r="B4840" i="1"/>
  <c r="A4840" i="1" s="1" a="1"/>
  <c r="A4840" i="1" s="1"/>
  <c r="B4841" i="1"/>
  <c r="A4841" i="1" s="1" a="1"/>
  <c r="A4841" i="1" s="1"/>
  <c r="B4842" i="1"/>
  <c r="A4842" i="1" s="1" a="1"/>
  <c r="A4842" i="1" s="1"/>
  <c r="B4843" i="1"/>
  <c r="A4843" i="1" s="1" a="1"/>
  <c r="A4843" i="1" s="1"/>
  <c r="B4844" i="1"/>
  <c r="A4844" i="1" s="1" a="1"/>
  <c r="A4844" i="1" s="1"/>
  <c r="B4845" i="1"/>
  <c r="A4845" i="1" s="1" a="1"/>
  <c r="A4845" i="1" s="1"/>
  <c r="B4846" i="1"/>
  <c r="A4846" i="1" s="1" a="1"/>
  <c r="A4846" i="1" s="1"/>
  <c r="B4847" i="1"/>
  <c r="A4847" i="1" s="1" a="1"/>
  <c r="A4847" i="1" s="1"/>
  <c r="B4848" i="1"/>
  <c r="A4848" i="1" s="1" a="1"/>
  <c r="A4848" i="1" s="1"/>
  <c r="B4849" i="1"/>
  <c r="A4849" i="1" s="1" a="1"/>
  <c r="A4849" i="1" s="1"/>
  <c r="B4850" i="1"/>
  <c r="A4850" i="1" s="1" a="1"/>
  <c r="A4850" i="1" s="1"/>
  <c r="B4851" i="1"/>
  <c r="A4851" i="1" s="1" a="1"/>
  <c r="A4851" i="1" s="1"/>
  <c r="B4852" i="1"/>
  <c r="A4852" i="1" s="1" a="1"/>
  <c r="A4852" i="1" s="1"/>
  <c r="B4853" i="1"/>
  <c r="A4853" i="1" s="1" a="1"/>
  <c r="A4853" i="1" s="1"/>
  <c r="B4854" i="1"/>
  <c r="A4854" i="1" s="1" a="1"/>
  <c r="A4854" i="1" s="1"/>
  <c r="B4855" i="1"/>
  <c r="A4855" i="1" s="1" a="1"/>
  <c r="A4855" i="1" s="1"/>
  <c r="B4856" i="1"/>
  <c r="A4856" i="1" s="1" a="1"/>
  <c r="A4856" i="1" s="1"/>
  <c r="B4857" i="1"/>
  <c r="A4857" i="1" s="1" a="1"/>
  <c r="A4857" i="1" s="1"/>
  <c r="B4858" i="1"/>
  <c r="A4858" i="1" s="1" a="1"/>
  <c r="A4858" i="1" s="1"/>
  <c r="B4859" i="1"/>
  <c r="A4859" i="1" s="1" a="1"/>
  <c r="A4859" i="1" s="1"/>
  <c r="B4860" i="1"/>
  <c r="A4860" i="1" s="1" a="1"/>
  <c r="A4860" i="1" s="1"/>
  <c r="B4861" i="1"/>
  <c r="A4861" i="1" s="1" a="1"/>
  <c r="A4861" i="1" s="1"/>
  <c r="B4862" i="1"/>
  <c r="A4862" i="1" s="1" a="1"/>
  <c r="A4862" i="1" s="1"/>
  <c r="B4863" i="1"/>
  <c r="A4863" i="1" s="1" a="1"/>
  <c r="A4863" i="1" s="1"/>
  <c r="B4864" i="1"/>
  <c r="A4864" i="1" s="1" a="1"/>
  <c r="A4864" i="1" s="1"/>
  <c r="B4865" i="1"/>
  <c r="A4865" i="1" s="1" a="1"/>
  <c r="A4865" i="1" s="1"/>
  <c r="B4866" i="1"/>
  <c r="A4866" i="1" s="1" a="1"/>
  <c r="A4866" i="1" s="1"/>
  <c r="B4867" i="1"/>
  <c r="A4867" i="1" s="1" a="1"/>
  <c r="A4867" i="1" s="1"/>
  <c r="B4868" i="1"/>
  <c r="A4868" i="1" s="1" a="1"/>
  <c r="A4868" i="1" s="1"/>
  <c r="B4869" i="1"/>
  <c r="A4869" i="1" s="1" a="1"/>
  <c r="A4869" i="1" s="1"/>
  <c r="B4870" i="1"/>
  <c r="A4870" i="1" s="1" a="1"/>
  <c r="A4870" i="1" s="1"/>
  <c r="B4871" i="1"/>
  <c r="A4871" i="1" s="1" a="1"/>
  <c r="A4871" i="1" s="1"/>
  <c r="B4872" i="1"/>
  <c r="A4872" i="1" s="1" a="1"/>
  <c r="A4872" i="1" s="1"/>
  <c r="B4873" i="1"/>
  <c r="A4873" i="1" s="1" a="1"/>
  <c r="A4873" i="1" s="1"/>
  <c r="B4874" i="1"/>
  <c r="A4874" i="1" s="1" a="1"/>
  <c r="A4874" i="1" s="1"/>
  <c r="B4875" i="1"/>
  <c r="A4875" i="1" s="1" a="1"/>
  <c r="A4875" i="1" s="1"/>
  <c r="B4876" i="1"/>
  <c r="A4876" i="1" s="1" a="1"/>
  <c r="A4876" i="1" s="1"/>
  <c r="B4877" i="1"/>
  <c r="A4877" i="1" s="1" a="1"/>
  <c r="A4877" i="1" s="1"/>
  <c r="B4878" i="1"/>
  <c r="A4878" i="1" s="1" a="1"/>
  <c r="A4878" i="1" s="1"/>
  <c r="B4879" i="1"/>
  <c r="A4879" i="1" s="1" a="1"/>
  <c r="A4879" i="1" s="1"/>
  <c r="B4880" i="1"/>
  <c r="A4880" i="1" s="1" a="1"/>
  <c r="A4880" i="1" s="1"/>
  <c r="B4881" i="1"/>
  <c r="A4881" i="1" s="1" a="1"/>
  <c r="A4881" i="1" s="1"/>
  <c r="B4882" i="1"/>
  <c r="A4882" i="1" s="1" a="1"/>
  <c r="A4882" i="1" s="1"/>
  <c r="B4883" i="1"/>
  <c r="A4883" i="1" s="1" a="1"/>
  <c r="A4883" i="1" s="1"/>
  <c r="B4884" i="1"/>
  <c r="A4884" i="1" s="1" a="1"/>
  <c r="A4884" i="1" s="1"/>
  <c r="B4885" i="1"/>
  <c r="A4885" i="1" s="1" a="1"/>
  <c r="A4885" i="1" s="1"/>
  <c r="B4886" i="1"/>
  <c r="A4886" i="1" s="1" a="1"/>
  <c r="A4886" i="1" s="1"/>
  <c r="B4887" i="1"/>
  <c r="A4887" i="1" s="1" a="1"/>
  <c r="A4887" i="1" s="1"/>
  <c r="B4888" i="1"/>
  <c r="A4888" i="1" s="1" a="1"/>
  <c r="A4888" i="1" s="1"/>
  <c r="B4889" i="1"/>
  <c r="A4889" i="1" s="1" a="1"/>
  <c r="A4889" i="1" s="1"/>
  <c r="B4890" i="1"/>
  <c r="A4890" i="1" s="1" a="1"/>
  <c r="A4890" i="1" s="1"/>
  <c r="B4891" i="1"/>
  <c r="A4891" i="1" s="1" a="1"/>
  <c r="A4891" i="1" s="1"/>
  <c r="B4892" i="1"/>
  <c r="A4892" i="1" s="1" a="1"/>
  <c r="A4892" i="1" s="1"/>
  <c r="B4893" i="1"/>
  <c r="A4893" i="1" s="1" a="1"/>
  <c r="A4893" i="1" s="1"/>
  <c r="B4894" i="1"/>
  <c r="A4894" i="1" s="1" a="1"/>
  <c r="A4894" i="1" s="1"/>
  <c r="B4895" i="1"/>
  <c r="A4895" i="1" s="1" a="1"/>
  <c r="A4895" i="1" s="1"/>
  <c r="B4896" i="1"/>
  <c r="A4896" i="1" s="1" a="1"/>
  <c r="A4896" i="1" s="1"/>
  <c r="B4897" i="1"/>
  <c r="A4897" i="1" s="1" a="1"/>
  <c r="A4897" i="1" s="1"/>
  <c r="B4898" i="1"/>
  <c r="A4898" i="1" s="1" a="1"/>
  <c r="A4898" i="1" s="1"/>
  <c r="B4899" i="1"/>
  <c r="A4899" i="1" s="1" a="1"/>
  <c r="A4899" i="1" s="1"/>
  <c r="B4900" i="1"/>
  <c r="A4900" i="1" s="1" a="1"/>
  <c r="A4900" i="1" s="1"/>
  <c r="B4901" i="1"/>
  <c r="A4901" i="1" s="1" a="1"/>
  <c r="A4901" i="1" s="1"/>
  <c r="B4902" i="1"/>
  <c r="A4902" i="1" s="1" a="1"/>
  <c r="A4902" i="1" s="1"/>
  <c r="B4903" i="1"/>
  <c r="A4903" i="1" s="1" a="1"/>
  <c r="A4903" i="1" s="1"/>
  <c r="B4904" i="1"/>
  <c r="A4904" i="1" s="1" a="1"/>
  <c r="A4904" i="1" s="1"/>
  <c r="B4905" i="1"/>
  <c r="A4905" i="1" s="1" a="1"/>
  <c r="A4905" i="1" s="1"/>
  <c r="B4906" i="1"/>
  <c r="A4906" i="1" s="1" a="1"/>
  <c r="A4906" i="1" s="1"/>
  <c r="B4907" i="1"/>
  <c r="A4907" i="1" s="1" a="1"/>
  <c r="A4907" i="1" s="1"/>
  <c r="B4908" i="1"/>
  <c r="A4908" i="1" s="1" a="1"/>
  <c r="A4908" i="1" s="1"/>
  <c r="B4909" i="1"/>
  <c r="A4909" i="1" s="1" a="1"/>
  <c r="A4909" i="1" s="1"/>
  <c r="B4910" i="1"/>
  <c r="A4910" i="1" s="1" a="1"/>
  <c r="A4910" i="1" s="1"/>
  <c r="B4911" i="1"/>
  <c r="A4911" i="1" s="1" a="1"/>
  <c r="A4911" i="1" s="1"/>
  <c r="B4912" i="1"/>
  <c r="A4912" i="1" s="1" a="1"/>
  <c r="A4912" i="1" s="1"/>
  <c r="B4913" i="1"/>
  <c r="A4913" i="1" s="1" a="1"/>
  <c r="A4913" i="1" s="1"/>
  <c r="B4914" i="1"/>
  <c r="A4914" i="1" s="1" a="1"/>
  <c r="A4914" i="1" s="1"/>
  <c r="B4915" i="1"/>
  <c r="A4915" i="1" s="1" a="1"/>
  <c r="A4915" i="1" s="1"/>
  <c r="B4916" i="1"/>
  <c r="A4916" i="1" s="1" a="1"/>
  <c r="A4916" i="1" s="1"/>
  <c r="B4917" i="1"/>
  <c r="A4917" i="1" s="1" a="1"/>
  <c r="A4917" i="1" s="1"/>
  <c r="B4918" i="1"/>
  <c r="A4918" i="1" s="1" a="1"/>
  <c r="A4918" i="1" s="1"/>
  <c r="B4919" i="1"/>
  <c r="A4919" i="1" s="1" a="1"/>
  <c r="A4919" i="1" s="1"/>
  <c r="B4920" i="1"/>
  <c r="A4920" i="1" s="1" a="1"/>
  <c r="A4920" i="1" s="1"/>
  <c r="B4921" i="1"/>
  <c r="A4921" i="1" s="1" a="1"/>
  <c r="A4921" i="1" s="1"/>
  <c r="B4922" i="1"/>
  <c r="A4922" i="1" s="1" a="1"/>
  <c r="A4922" i="1" s="1"/>
  <c r="B4923" i="1"/>
  <c r="A4923" i="1" s="1" a="1"/>
  <c r="A4923" i="1" s="1"/>
  <c r="B4924" i="1"/>
  <c r="A4924" i="1" s="1" a="1"/>
  <c r="A4924" i="1" s="1"/>
  <c r="B4925" i="1"/>
  <c r="A4925" i="1" s="1" a="1"/>
  <c r="A4925" i="1" s="1"/>
  <c r="B4926" i="1"/>
  <c r="A4926" i="1" s="1" a="1"/>
  <c r="A4926" i="1" s="1"/>
  <c r="B4927" i="1"/>
  <c r="A4927" i="1" s="1" a="1"/>
  <c r="A4927" i="1" s="1"/>
  <c r="B4928" i="1"/>
  <c r="A4928" i="1" s="1" a="1"/>
  <c r="A4928" i="1" s="1"/>
  <c r="B4929" i="1"/>
  <c r="A4929" i="1" s="1" a="1"/>
  <c r="A4929" i="1" s="1"/>
  <c r="B4930" i="1"/>
  <c r="A4930" i="1" s="1" a="1"/>
  <c r="A4930" i="1" s="1"/>
  <c r="B4931" i="1"/>
  <c r="A4931" i="1" s="1" a="1"/>
  <c r="A4931" i="1" s="1"/>
  <c r="B4932" i="1"/>
  <c r="A4932" i="1" s="1" a="1"/>
  <c r="A4932" i="1" s="1"/>
  <c r="B4933" i="1"/>
  <c r="A4933" i="1" s="1" a="1"/>
  <c r="A4933" i="1" s="1"/>
  <c r="B4934" i="1"/>
  <c r="A4934" i="1" s="1" a="1"/>
  <c r="A4934" i="1" s="1"/>
  <c r="B4935" i="1"/>
  <c r="A4935" i="1" s="1" a="1"/>
  <c r="A4935" i="1" s="1"/>
  <c r="B4936" i="1"/>
  <c r="A4936" i="1" s="1" a="1"/>
  <c r="A4936" i="1" s="1"/>
  <c r="B4937" i="1"/>
  <c r="A4937" i="1" s="1" a="1"/>
  <c r="A4937" i="1" s="1"/>
  <c r="B4938" i="1"/>
  <c r="A4938" i="1" s="1" a="1"/>
  <c r="A4938" i="1" s="1"/>
  <c r="B4939" i="1"/>
  <c r="A4939" i="1" s="1" a="1"/>
  <c r="A4939" i="1" s="1"/>
  <c r="B4940" i="1"/>
  <c r="A4940" i="1" s="1" a="1"/>
  <c r="A4940" i="1" s="1"/>
  <c r="B4941" i="1"/>
  <c r="A4941" i="1" s="1" a="1"/>
  <c r="A4941" i="1" s="1"/>
  <c r="B4942" i="1"/>
  <c r="A4942" i="1" s="1" a="1"/>
  <c r="A4942" i="1" s="1"/>
  <c r="B4943" i="1"/>
  <c r="A4943" i="1" s="1" a="1"/>
  <c r="A4943" i="1" s="1"/>
  <c r="B4944" i="1"/>
  <c r="A4944" i="1" s="1" a="1"/>
  <c r="A4944" i="1" s="1"/>
  <c r="B4945" i="1"/>
  <c r="A4945" i="1" s="1" a="1"/>
  <c r="A4945" i="1" s="1"/>
  <c r="B4946" i="1"/>
  <c r="A4946" i="1" s="1" a="1"/>
  <c r="A4946" i="1" s="1"/>
  <c r="B4947" i="1"/>
  <c r="A4947" i="1" s="1" a="1"/>
  <c r="A4947" i="1" s="1"/>
  <c r="B4948" i="1"/>
  <c r="A4948" i="1" s="1" a="1"/>
  <c r="A4948" i="1" s="1"/>
  <c r="B4949" i="1"/>
  <c r="A4949" i="1" s="1" a="1"/>
  <c r="A4949" i="1" s="1"/>
  <c r="B4950" i="1"/>
  <c r="A4950" i="1" s="1" a="1"/>
  <c r="A4950" i="1" s="1"/>
  <c r="B4951" i="1"/>
  <c r="A4951" i="1" s="1" a="1"/>
  <c r="A4951" i="1" s="1"/>
  <c r="B4952" i="1"/>
  <c r="A4952" i="1" s="1" a="1"/>
  <c r="A4952" i="1" s="1"/>
  <c r="B4953" i="1"/>
  <c r="A4953" i="1" s="1" a="1"/>
  <c r="A4953" i="1" s="1"/>
  <c r="B4954" i="1"/>
  <c r="A4954" i="1" s="1" a="1"/>
  <c r="A4954" i="1" s="1"/>
  <c r="B4955" i="1"/>
  <c r="A4955" i="1" s="1" a="1"/>
  <c r="A4955" i="1" s="1"/>
  <c r="B4956" i="1"/>
  <c r="A4956" i="1" s="1" a="1"/>
  <c r="A4956" i="1" s="1"/>
  <c r="B4957" i="1"/>
  <c r="A4957" i="1" s="1" a="1"/>
  <c r="A4957" i="1" s="1"/>
  <c r="B4958" i="1"/>
  <c r="A4958" i="1" s="1" a="1"/>
  <c r="A4958" i="1" s="1"/>
  <c r="B4959" i="1"/>
  <c r="A4959" i="1" s="1" a="1"/>
  <c r="A4959" i="1" s="1"/>
  <c r="B4960" i="1"/>
  <c r="A4960" i="1" s="1" a="1"/>
  <c r="A4960" i="1" s="1"/>
  <c r="B4961" i="1"/>
  <c r="A4961" i="1" s="1" a="1"/>
  <c r="A4961" i="1" s="1"/>
  <c r="B4962" i="1"/>
  <c r="A4962" i="1" s="1" a="1"/>
  <c r="A4962" i="1" s="1"/>
  <c r="B4963" i="1"/>
  <c r="A4963" i="1" s="1" a="1"/>
  <c r="A4963" i="1" s="1"/>
  <c r="B4964" i="1"/>
  <c r="A4964" i="1" s="1" a="1"/>
  <c r="A4964" i="1" s="1"/>
  <c r="B4965" i="1"/>
  <c r="A4965" i="1" s="1" a="1"/>
  <c r="A4965" i="1" s="1"/>
  <c r="B4966" i="1"/>
  <c r="A4966" i="1" s="1" a="1"/>
  <c r="A4966" i="1" s="1"/>
  <c r="B4967" i="1"/>
  <c r="A4967" i="1" s="1" a="1"/>
  <c r="A4967" i="1" s="1"/>
  <c r="B4968" i="1"/>
  <c r="A4968" i="1" s="1" a="1"/>
  <c r="A4968" i="1" s="1"/>
  <c r="B4969" i="1"/>
  <c r="A4969" i="1" s="1" a="1"/>
  <c r="A4969" i="1" s="1"/>
  <c r="B4970" i="1"/>
  <c r="A4970" i="1" s="1" a="1"/>
  <c r="A4970" i="1" s="1"/>
  <c r="B4971" i="1"/>
  <c r="A4971" i="1" s="1" a="1"/>
  <c r="A4971" i="1" s="1"/>
  <c r="B4972" i="1"/>
  <c r="A4972" i="1" s="1" a="1"/>
  <c r="A4972" i="1" s="1"/>
  <c r="B4973" i="1"/>
  <c r="A4973" i="1" s="1" a="1"/>
  <c r="A4973" i="1" s="1"/>
  <c r="B4974" i="1"/>
  <c r="A4974" i="1" s="1" a="1"/>
  <c r="A4974" i="1" s="1"/>
  <c r="B4975" i="1"/>
  <c r="A4975" i="1" s="1" a="1"/>
  <c r="A4975" i="1" s="1"/>
  <c r="B4976" i="1"/>
  <c r="A4976" i="1" s="1" a="1"/>
  <c r="A4976" i="1" s="1"/>
  <c r="B4977" i="1"/>
  <c r="A4977" i="1" s="1" a="1"/>
  <c r="A4977" i="1" s="1"/>
  <c r="B4978" i="1"/>
  <c r="A4978" i="1" s="1" a="1"/>
  <c r="A4978" i="1" s="1"/>
  <c r="B4979" i="1"/>
  <c r="A4979" i="1" s="1" a="1"/>
  <c r="A4979" i="1" s="1"/>
  <c r="B4980" i="1"/>
  <c r="A4980" i="1" s="1" a="1"/>
  <c r="A4980" i="1" s="1"/>
  <c r="B4981" i="1"/>
  <c r="A4981" i="1" s="1" a="1"/>
  <c r="A4981" i="1" s="1"/>
  <c r="B4982" i="1"/>
  <c r="A4982" i="1" s="1" a="1"/>
  <c r="A4982" i="1" s="1"/>
  <c r="B4983" i="1"/>
  <c r="A4983" i="1" s="1" a="1"/>
  <c r="A4983" i="1" s="1"/>
  <c r="B4984" i="1"/>
  <c r="A4984" i="1" s="1" a="1"/>
  <c r="A4984" i="1" s="1"/>
  <c r="B4985" i="1"/>
  <c r="A4985" i="1" s="1" a="1"/>
  <c r="A4985" i="1" s="1"/>
  <c r="B4986" i="1"/>
  <c r="A4986" i="1" s="1" a="1"/>
  <c r="A4986" i="1" s="1"/>
  <c r="B4987" i="1"/>
  <c r="A4987" i="1" s="1" a="1"/>
  <c r="A4987" i="1" s="1"/>
  <c r="B4988" i="1"/>
  <c r="A4988" i="1" s="1" a="1"/>
  <c r="A4988" i="1" s="1"/>
  <c r="B4989" i="1"/>
  <c r="A4989" i="1" s="1" a="1"/>
  <c r="A4989" i="1" s="1"/>
  <c r="B4990" i="1"/>
  <c r="A4990" i="1" s="1" a="1"/>
  <c r="A4990" i="1" s="1"/>
  <c r="B4991" i="1"/>
  <c r="A4991" i="1" s="1" a="1"/>
  <c r="A4991" i="1" s="1"/>
  <c r="B4992" i="1"/>
  <c r="A4992" i="1" s="1" a="1"/>
  <c r="A4992" i="1" s="1"/>
  <c r="B4993" i="1"/>
  <c r="A4993" i="1" s="1" a="1"/>
  <c r="A4993" i="1" s="1"/>
  <c r="B4994" i="1"/>
  <c r="A4994" i="1" s="1" a="1"/>
  <c r="A4994" i="1" s="1"/>
  <c r="B4995" i="1"/>
  <c r="A4995" i="1" s="1" a="1"/>
  <c r="A4995" i="1" s="1"/>
  <c r="B4996" i="1"/>
  <c r="A4996" i="1" s="1" a="1"/>
  <c r="A4996" i="1" s="1"/>
  <c r="B4997" i="1"/>
  <c r="A4997" i="1" s="1" a="1"/>
  <c r="A4997" i="1" s="1"/>
  <c r="B4998" i="1"/>
  <c r="A4998" i="1" s="1" a="1"/>
  <c r="A4998" i="1" s="1"/>
  <c r="B4999" i="1"/>
  <c r="A4999" i="1" s="1" a="1"/>
  <c r="A4999" i="1" s="1"/>
  <c r="B5000" i="1"/>
  <c r="A5000" i="1" s="1" a="1"/>
  <c r="A5000" i="1" s="1"/>
  <c r="B5001" i="1"/>
  <c r="A5001" i="1" s="1" a="1"/>
  <c r="A5001" i="1" s="1"/>
  <c r="B5002" i="1"/>
  <c r="A5002" i="1" s="1" a="1"/>
  <c r="A5002" i="1" s="1"/>
  <c r="B5003" i="1"/>
  <c r="A5003" i="1" s="1" a="1"/>
  <c r="A5003" i="1" s="1"/>
  <c r="B5004" i="1"/>
  <c r="A5004" i="1" s="1" a="1"/>
  <c r="A5004" i="1" s="1"/>
  <c r="B5005" i="1"/>
  <c r="A5005" i="1" s="1" a="1"/>
  <c r="A5005" i="1" s="1"/>
  <c r="B5006" i="1"/>
  <c r="A5006" i="1" s="1" a="1"/>
  <c r="A5006" i="1" s="1"/>
  <c r="B5007" i="1"/>
  <c r="A5007" i="1" s="1" a="1"/>
  <c r="A5007" i="1" s="1"/>
  <c r="B5008" i="1"/>
  <c r="A5008" i="1" s="1" a="1"/>
  <c r="A5008" i="1" s="1"/>
  <c r="B5009" i="1"/>
  <c r="A5009" i="1" s="1" a="1"/>
  <c r="A5009" i="1" s="1"/>
  <c r="B5010" i="1"/>
  <c r="A5010" i="1" s="1" a="1"/>
  <c r="A5010" i="1" s="1"/>
  <c r="B5011" i="1"/>
  <c r="A5011" i="1" s="1" a="1"/>
  <c r="A5011" i="1" s="1"/>
  <c r="B5012" i="1"/>
  <c r="A5012" i="1" s="1" a="1"/>
  <c r="A5012" i="1" s="1"/>
  <c r="B5013" i="1"/>
  <c r="A5013" i="1" s="1" a="1"/>
  <c r="A5013" i="1" s="1"/>
  <c r="B5014" i="1"/>
  <c r="A5014" i="1" s="1" a="1"/>
  <c r="A5014" i="1" s="1"/>
  <c r="B5015" i="1"/>
  <c r="A5015" i="1" s="1" a="1"/>
  <c r="A5015" i="1" s="1"/>
  <c r="B5016" i="1"/>
  <c r="A5016" i="1" s="1" a="1"/>
  <c r="A5016" i="1" s="1"/>
  <c r="B5017" i="1"/>
  <c r="A5017" i="1" s="1" a="1"/>
  <c r="A5017" i="1" s="1"/>
  <c r="B5018" i="1"/>
  <c r="A5018" i="1" s="1" a="1"/>
  <c r="A5018" i="1" s="1"/>
  <c r="B5019" i="1"/>
  <c r="A5019" i="1" s="1" a="1"/>
  <c r="A5019" i="1" s="1"/>
  <c r="B5020" i="1"/>
  <c r="A5020" i="1" s="1" a="1"/>
  <c r="A5020" i="1" s="1"/>
  <c r="B5021" i="1"/>
  <c r="A5021" i="1" s="1" a="1"/>
  <c r="A5021" i="1" s="1"/>
  <c r="B5022" i="1"/>
  <c r="A5022" i="1" s="1" a="1"/>
  <c r="A5022" i="1" s="1"/>
  <c r="B5023" i="1"/>
  <c r="A5023" i="1" s="1" a="1"/>
  <c r="A5023" i="1" s="1"/>
  <c r="B5024" i="1"/>
  <c r="A5024" i="1" s="1" a="1"/>
  <c r="A5024" i="1" s="1"/>
  <c r="B5025" i="1"/>
  <c r="A5025" i="1" s="1" a="1"/>
  <c r="A5025" i="1" s="1"/>
  <c r="B5026" i="1"/>
  <c r="A5026" i="1" s="1" a="1"/>
  <c r="A5026" i="1" s="1"/>
  <c r="B5027" i="1"/>
  <c r="A5027" i="1" s="1" a="1"/>
  <c r="A5027" i="1" s="1"/>
  <c r="B5028" i="1"/>
  <c r="A5028" i="1" s="1" a="1"/>
  <c r="A5028" i="1" s="1"/>
  <c r="B5029" i="1"/>
  <c r="A5029" i="1" s="1" a="1"/>
  <c r="A5029" i="1" s="1"/>
  <c r="B5030" i="1"/>
  <c r="A5030" i="1" s="1" a="1"/>
  <c r="A5030" i="1" s="1"/>
  <c r="B5031" i="1"/>
  <c r="A5031" i="1" s="1" a="1"/>
  <c r="A5031" i="1" s="1"/>
  <c r="B5032" i="1"/>
  <c r="A5032" i="1" s="1" a="1"/>
  <c r="A5032" i="1" s="1"/>
  <c r="B5033" i="1"/>
  <c r="A5033" i="1" s="1" a="1"/>
  <c r="A5033" i="1" s="1"/>
  <c r="B5034" i="1"/>
  <c r="A5034" i="1" s="1" a="1"/>
  <c r="A5034" i="1" s="1"/>
  <c r="B5035" i="1"/>
  <c r="A5035" i="1" s="1" a="1"/>
  <c r="A5035" i="1" s="1"/>
  <c r="B5036" i="1"/>
  <c r="A5036" i="1" s="1" a="1"/>
  <c r="A5036" i="1" s="1"/>
  <c r="B5037" i="1"/>
  <c r="A5037" i="1" s="1" a="1"/>
  <c r="A5037" i="1" s="1"/>
  <c r="B5038" i="1"/>
  <c r="A5038" i="1" s="1" a="1"/>
  <c r="A5038" i="1" s="1"/>
  <c r="B5039" i="1"/>
  <c r="A5039" i="1" s="1" a="1"/>
  <c r="A5039" i="1" s="1"/>
  <c r="B5040" i="1"/>
  <c r="A5040" i="1" s="1" a="1"/>
  <c r="A5040" i="1" s="1"/>
  <c r="B5041" i="1"/>
  <c r="A5041" i="1" s="1" a="1"/>
  <c r="A5041" i="1" s="1"/>
  <c r="B5042" i="1"/>
  <c r="A5042" i="1" s="1" a="1"/>
  <c r="A5042" i="1" s="1"/>
  <c r="B5043" i="1"/>
  <c r="A5043" i="1" s="1" a="1"/>
  <c r="A5043" i="1" s="1"/>
  <c r="B5044" i="1"/>
  <c r="A5044" i="1" s="1" a="1"/>
  <c r="A5044" i="1" s="1"/>
  <c r="B5045" i="1"/>
  <c r="A5045" i="1" s="1" a="1"/>
  <c r="A5045" i="1" s="1"/>
  <c r="B5046" i="1"/>
  <c r="A5046" i="1" s="1" a="1"/>
  <c r="A5046" i="1" s="1"/>
  <c r="B5047" i="1"/>
  <c r="A5047" i="1" s="1" a="1"/>
  <c r="A5047" i="1" s="1"/>
  <c r="B5048" i="1"/>
  <c r="A5048" i="1" s="1" a="1"/>
  <c r="A5048" i="1" s="1"/>
  <c r="B5049" i="1"/>
  <c r="A5049" i="1" s="1" a="1"/>
  <c r="A5049" i="1" s="1"/>
  <c r="B5050" i="1"/>
  <c r="A5050" i="1" s="1" a="1"/>
  <c r="A5050" i="1" s="1"/>
  <c r="B5051" i="1"/>
  <c r="A5051" i="1" s="1" a="1"/>
  <c r="A5051" i="1" s="1"/>
  <c r="B5052" i="1"/>
  <c r="A5052" i="1" s="1" a="1"/>
  <c r="A5052" i="1" s="1"/>
  <c r="B5053" i="1"/>
  <c r="A5053" i="1" s="1" a="1"/>
  <c r="A5053" i="1" s="1"/>
  <c r="B5054" i="1"/>
  <c r="A5054" i="1" s="1" a="1"/>
  <c r="A5054" i="1" s="1"/>
  <c r="B5055" i="1"/>
  <c r="A5055" i="1" s="1" a="1"/>
  <c r="A5055" i="1" s="1"/>
  <c r="B5056" i="1"/>
  <c r="A5056" i="1" s="1" a="1"/>
  <c r="A5056" i="1" s="1"/>
  <c r="B5057" i="1"/>
  <c r="A5057" i="1" s="1" a="1"/>
  <c r="A5057" i="1" s="1"/>
  <c r="B5058" i="1"/>
  <c r="A5058" i="1" s="1" a="1"/>
  <c r="A5058" i="1" s="1"/>
  <c r="B5059" i="1"/>
  <c r="A5059" i="1" s="1" a="1"/>
  <c r="A5059" i="1" s="1"/>
  <c r="B5060" i="1"/>
  <c r="A5060" i="1" s="1" a="1"/>
  <c r="A5060" i="1" s="1"/>
  <c r="B5061" i="1"/>
  <c r="A5061" i="1" s="1" a="1"/>
  <c r="A5061" i="1" s="1"/>
  <c r="B5062" i="1"/>
  <c r="A5062" i="1" s="1" a="1"/>
  <c r="A5062" i="1" s="1"/>
  <c r="B5063" i="1"/>
  <c r="A5063" i="1" s="1" a="1"/>
  <c r="A5063" i="1" s="1"/>
  <c r="B5064" i="1"/>
  <c r="A5064" i="1" s="1" a="1"/>
  <c r="A5064" i="1" s="1"/>
  <c r="B5065" i="1"/>
  <c r="A5065" i="1" s="1" a="1"/>
  <c r="A5065" i="1" s="1"/>
  <c r="B5066" i="1"/>
  <c r="A5066" i="1" s="1" a="1"/>
  <c r="A5066" i="1" s="1"/>
  <c r="B5067" i="1"/>
  <c r="A5067" i="1" s="1" a="1"/>
  <c r="A5067" i="1" s="1"/>
  <c r="B5068" i="1"/>
  <c r="A5068" i="1" s="1" a="1"/>
  <c r="A5068" i="1" s="1"/>
  <c r="B5069" i="1"/>
  <c r="A5069" i="1" s="1" a="1"/>
  <c r="A5069" i="1" s="1"/>
  <c r="B5070" i="1"/>
  <c r="A5070" i="1" s="1" a="1"/>
  <c r="A5070" i="1" s="1"/>
  <c r="B5071" i="1"/>
  <c r="A5071" i="1" s="1" a="1"/>
  <c r="A5071" i="1" s="1"/>
  <c r="B5072" i="1"/>
  <c r="A5072" i="1" s="1" a="1"/>
  <c r="A5072" i="1" s="1"/>
  <c r="B5073" i="1"/>
  <c r="A5073" i="1" s="1" a="1"/>
  <c r="A5073" i="1" s="1"/>
  <c r="B5074" i="1"/>
  <c r="A5074" i="1" s="1" a="1"/>
  <c r="A5074" i="1" s="1"/>
  <c r="B5075" i="1"/>
  <c r="A5075" i="1" s="1" a="1"/>
  <c r="A5075" i="1" s="1"/>
  <c r="B5076" i="1"/>
  <c r="A5076" i="1" s="1" a="1"/>
  <c r="A5076" i="1" s="1"/>
  <c r="B5077" i="1"/>
  <c r="A5077" i="1" s="1" a="1"/>
  <c r="A5077" i="1" s="1"/>
  <c r="B5078" i="1"/>
  <c r="A5078" i="1" s="1" a="1"/>
  <c r="A5078" i="1" s="1"/>
  <c r="B5079" i="1"/>
  <c r="A5079" i="1" s="1" a="1"/>
  <c r="A5079" i="1" s="1"/>
  <c r="B5080" i="1"/>
  <c r="A5080" i="1" s="1" a="1"/>
  <c r="A5080" i="1" s="1"/>
  <c r="B5081" i="1"/>
  <c r="A5081" i="1" s="1" a="1"/>
  <c r="A5081" i="1" s="1"/>
  <c r="B5082" i="1"/>
  <c r="A5082" i="1" s="1" a="1"/>
  <c r="A5082" i="1" s="1"/>
  <c r="B5083" i="1"/>
  <c r="A5083" i="1" s="1" a="1"/>
  <c r="A5083" i="1" s="1"/>
  <c r="B5084" i="1"/>
  <c r="A5084" i="1" s="1" a="1"/>
  <c r="A5084" i="1" s="1"/>
  <c r="B5085" i="1"/>
  <c r="A5085" i="1" s="1" a="1"/>
  <c r="A5085" i="1" s="1"/>
  <c r="B5086" i="1"/>
  <c r="A5086" i="1" s="1" a="1"/>
  <c r="A5086" i="1" s="1"/>
  <c r="B5087" i="1"/>
  <c r="A5087" i="1" s="1" a="1"/>
  <c r="A5087" i="1" s="1"/>
  <c r="B5088" i="1"/>
  <c r="A5088" i="1" s="1" a="1"/>
  <c r="A5088" i="1" s="1"/>
  <c r="B5089" i="1"/>
  <c r="A5089" i="1" s="1" a="1"/>
  <c r="A5089" i="1" s="1"/>
  <c r="B5090" i="1"/>
  <c r="A5090" i="1" s="1" a="1"/>
  <c r="A5090" i="1" s="1"/>
  <c r="B5091" i="1"/>
  <c r="A5091" i="1" s="1" a="1"/>
  <c r="A5091" i="1" s="1"/>
  <c r="B5092" i="1"/>
  <c r="A5092" i="1" s="1" a="1"/>
  <c r="A5092" i="1" s="1"/>
  <c r="B5093" i="1"/>
  <c r="A5093" i="1" s="1" a="1"/>
  <c r="A5093" i="1" s="1"/>
  <c r="B5094" i="1"/>
  <c r="A5094" i="1" s="1" a="1"/>
  <c r="A5094" i="1" s="1"/>
  <c r="B5095" i="1"/>
  <c r="A5095" i="1" s="1" a="1"/>
  <c r="A5095" i="1" s="1"/>
  <c r="B5096" i="1"/>
  <c r="A5096" i="1" s="1" a="1"/>
  <c r="A5096" i="1" s="1"/>
  <c r="B5097" i="1"/>
  <c r="A5097" i="1" s="1" a="1"/>
  <c r="A5097" i="1" s="1"/>
  <c r="B5098" i="1"/>
  <c r="A5098" i="1" s="1" a="1"/>
  <c r="A5098" i="1" s="1"/>
  <c r="B5099" i="1"/>
  <c r="A5099" i="1" s="1" a="1"/>
  <c r="A5099" i="1" s="1"/>
  <c r="B5100" i="1"/>
  <c r="A5100" i="1" s="1" a="1"/>
  <c r="A5100" i="1" s="1"/>
  <c r="B5101" i="1"/>
  <c r="A5101" i="1" s="1" a="1"/>
  <c r="A5101" i="1" s="1"/>
  <c r="B5102" i="1"/>
  <c r="A5102" i="1" s="1" a="1"/>
  <c r="A5102" i="1" s="1"/>
  <c r="B5103" i="1"/>
  <c r="A5103" i="1" s="1" a="1"/>
  <c r="A5103" i="1" s="1"/>
  <c r="B5104" i="1"/>
  <c r="A5104" i="1" s="1" a="1"/>
  <c r="A5104" i="1" s="1"/>
  <c r="B5105" i="1"/>
  <c r="A5105" i="1" s="1" a="1"/>
  <c r="A5105" i="1" s="1"/>
  <c r="B5106" i="1"/>
  <c r="A5106" i="1" s="1" a="1"/>
  <c r="A5106" i="1" s="1"/>
  <c r="B5107" i="1"/>
  <c r="A5107" i="1" s="1" a="1"/>
  <c r="A5107" i="1" s="1"/>
  <c r="B5108" i="1"/>
  <c r="A5108" i="1" s="1" a="1"/>
  <c r="A5108" i="1" s="1"/>
  <c r="B5109" i="1"/>
  <c r="A5109" i="1" s="1" a="1"/>
  <c r="A5109" i="1" s="1"/>
  <c r="B5110" i="1"/>
  <c r="A5110" i="1" s="1" a="1"/>
  <c r="A5110" i="1" s="1"/>
  <c r="B5111" i="1"/>
  <c r="A5111" i="1" s="1" a="1"/>
  <c r="A5111" i="1" s="1"/>
  <c r="B5112" i="1"/>
  <c r="A5112" i="1" s="1" a="1"/>
  <c r="A5112" i="1" s="1"/>
  <c r="B5113" i="1"/>
  <c r="A5113" i="1" s="1" a="1"/>
  <c r="A5113" i="1" s="1"/>
  <c r="B5114" i="1"/>
  <c r="A5114" i="1" s="1" a="1"/>
  <c r="A5114" i="1" s="1"/>
  <c r="B5115" i="1"/>
  <c r="A5115" i="1" s="1" a="1"/>
  <c r="A5115" i="1" s="1"/>
  <c r="B5116" i="1"/>
  <c r="A5116" i="1" s="1" a="1"/>
  <c r="A5116" i="1" s="1"/>
  <c r="B5117" i="1"/>
  <c r="A5117" i="1" s="1" a="1"/>
  <c r="A5117" i="1" s="1"/>
  <c r="B5118" i="1"/>
  <c r="A5118" i="1" s="1" a="1"/>
  <c r="A5118" i="1" s="1"/>
  <c r="B5119" i="1"/>
  <c r="A5119" i="1" s="1" a="1"/>
  <c r="A5119" i="1" s="1"/>
  <c r="B5120" i="1"/>
  <c r="A5120" i="1" s="1" a="1"/>
  <c r="A5120" i="1" s="1"/>
  <c r="B5121" i="1"/>
  <c r="A5121" i="1" s="1" a="1"/>
  <c r="A5121" i="1" s="1"/>
  <c r="B5122" i="1"/>
  <c r="A5122" i="1" s="1" a="1"/>
  <c r="A5122" i="1" s="1"/>
  <c r="B5123" i="1"/>
  <c r="A5123" i="1" s="1" a="1"/>
  <c r="A5123" i="1" s="1"/>
  <c r="B5124" i="1"/>
  <c r="A5124" i="1" s="1" a="1"/>
  <c r="A5124" i="1" s="1"/>
  <c r="B5125" i="1"/>
  <c r="A5125" i="1" s="1" a="1"/>
  <c r="A5125" i="1" s="1"/>
  <c r="B5126" i="1"/>
  <c r="A5126" i="1" s="1" a="1"/>
  <c r="A5126" i="1" s="1"/>
  <c r="B5127" i="1"/>
  <c r="A5127" i="1" s="1" a="1"/>
  <c r="A5127" i="1" s="1"/>
  <c r="B5128" i="1"/>
  <c r="A5128" i="1" s="1" a="1"/>
  <c r="A5128" i="1" s="1"/>
  <c r="B5129" i="1"/>
  <c r="A5129" i="1" s="1" a="1"/>
  <c r="A5129" i="1" s="1"/>
  <c r="B5130" i="1"/>
  <c r="A5130" i="1" s="1" a="1"/>
  <c r="A5130" i="1" s="1"/>
  <c r="B5131" i="1"/>
  <c r="A5131" i="1" s="1" a="1"/>
  <c r="A5131" i="1" s="1"/>
  <c r="B5132" i="1"/>
  <c r="A5132" i="1" s="1" a="1"/>
  <c r="A5132" i="1" s="1"/>
  <c r="B5133" i="1"/>
  <c r="A5133" i="1" s="1" a="1"/>
  <c r="A5133" i="1" s="1"/>
  <c r="B5134" i="1"/>
  <c r="A5134" i="1" s="1" a="1"/>
  <c r="A5134" i="1" s="1"/>
  <c r="B5135" i="1"/>
  <c r="A5135" i="1" s="1" a="1"/>
  <c r="A5135" i="1" s="1"/>
  <c r="B5136" i="1"/>
  <c r="A5136" i="1" s="1" a="1"/>
  <c r="A5136" i="1" s="1"/>
  <c r="B5137" i="1"/>
  <c r="A5137" i="1" s="1" a="1"/>
  <c r="A5137" i="1" s="1"/>
  <c r="B5138" i="1"/>
  <c r="A5138" i="1" s="1" a="1"/>
  <c r="A5138" i="1" s="1"/>
  <c r="B5139" i="1"/>
  <c r="A5139" i="1" s="1" a="1"/>
  <c r="A5139" i="1" s="1"/>
  <c r="B5140" i="1"/>
  <c r="A5140" i="1" s="1" a="1"/>
  <c r="A5140" i="1" s="1"/>
  <c r="B5141" i="1"/>
  <c r="A5141" i="1" s="1" a="1"/>
  <c r="A5141" i="1" s="1"/>
  <c r="B5142" i="1"/>
  <c r="A5142" i="1" s="1" a="1"/>
  <c r="A5142" i="1" s="1"/>
  <c r="B5143" i="1"/>
  <c r="A5143" i="1" s="1" a="1"/>
  <c r="A5143" i="1" s="1"/>
  <c r="B5144" i="1"/>
  <c r="A5144" i="1" s="1" a="1"/>
  <c r="A5144" i="1" s="1"/>
  <c r="B5145" i="1"/>
  <c r="A5145" i="1" s="1" a="1"/>
  <c r="A5145" i="1" s="1"/>
  <c r="B5146" i="1"/>
  <c r="A5146" i="1" s="1" a="1"/>
  <c r="A5146" i="1" s="1"/>
  <c r="B5147" i="1"/>
  <c r="A5147" i="1" s="1" a="1"/>
  <c r="A5147" i="1" s="1"/>
  <c r="B5148" i="1"/>
  <c r="A5148" i="1" s="1" a="1"/>
  <c r="A5148" i="1" s="1"/>
  <c r="B5149" i="1"/>
  <c r="A5149" i="1" s="1" a="1"/>
  <c r="A5149" i="1" s="1"/>
  <c r="B5150" i="1"/>
  <c r="A5150" i="1" s="1" a="1"/>
  <c r="A5150" i="1" s="1"/>
  <c r="B5151" i="1"/>
  <c r="A5151" i="1" s="1" a="1"/>
  <c r="A5151" i="1" s="1"/>
  <c r="B5152" i="1"/>
  <c r="A5152" i="1" s="1" a="1"/>
  <c r="A5152" i="1" s="1"/>
  <c r="B5153" i="1"/>
  <c r="A5153" i="1" s="1" a="1"/>
  <c r="A5153" i="1" s="1"/>
  <c r="B2" i="1"/>
  <c r="A2" i="1" s="1" a="1"/>
  <c r="A2" i="1" s="1"/>
  <c r="A2192" i="1" l="1" a="1"/>
  <c r="A2192" i="1" s="1"/>
  <c r="B47" i="63"/>
  <c r="B49" i="63" s="1"/>
  <c r="B50" i="63" s="1"/>
  <c r="O230" i="59" l="1"/>
  <c r="F93" i="59"/>
  <c r="H91" i="59"/>
  <c r="F82" i="59"/>
  <c r="H80" i="59"/>
  <c r="F72" i="59"/>
  <c r="H70" i="59"/>
  <c r="F62" i="59"/>
  <c r="H60" i="59"/>
  <c r="F52" i="59"/>
  <c r="H50" i="59"/>
  <c r="I21033" i="3"/>
  <c r="H21033" i="3"/>
  <c r="F21033" i="3"/>
  <c r="D21033" i="3"/>
  <c r="B21033" i="3"/>
  <c r="A21033" i="3"/>
  <c r="J21032" i="3"/>
  <c r="I21031" i="3"/>
  <c r="H21031" i="3"/>
  <c r="F21031" i="3"/>
  <c r="D21031" i="3"/>
  <c r="B21031" i="3"/>
  <c r="A21031" i="3"/>
  <c r="J21030" i="3"/>
  <c r="I21029" i="3"/>
  <c r="H21029" i="3"/>
  <c r="F21029" i="3"/>
  <c r="D21029" i="3"/>
  <c r="B21029" i="3"/>
  <c r="A21029" i="3"/>
  <c r="J21028" i="3"/>
  <c r="I21027" i="3"/>
  <c r="H21027" i="3"/>
  <c r="F21027" i="3"/>
  <c r="D21027" i="3"/>
  <c r="B21027" i="3"/>
  <c r="A21027" i="3"/>
  <c r="J21026" i="3"/>
  <c r="I21025" i="3"/>
  <c r="H21025" i="3"/>
  <c r="F21025" i="3"/>
  <c r="D21025" i="3"/>
  <c r="B21025" i="3"/>
  <c r="A21025" i="3"/>
  <c r="J21024" i="3"/>
  <c r="I21023" i="3"/>
  <c r="H21023" i="3"/>
  <c r="F21023" i="3"/>
  <c r="D21023" i="3"/>
  <c r="B21023" i="3"/>
  <c r="A21023" i="3"/>
  <c r="J21022" i="3"/>
  <c r="I21021" i="3"/>
  <c r="H21021" i="3"/>
  <c r="F21021" i="3"/>
  <c r="D21021" i="3"/>
  <c r="B21021" i="3"/>
  <c r="A21021" i="3"/>
  <c r="J21020" i="3"/>
  <c r="I21019" i="3"/>
  <c r="H21019" i="3"/>
  <c r="F21019" i="3"/>
  <c r="D21019" i="3"/>
  <c r="B21019" i="3"/>
  <c r="A21019" i="3"/>
  <c r="J21018" i="3"/>
  <c r="I21017" i="3"/>
  <c r="H21017" i="3"/>
  <c r="F21017" i="3"/>
  <c r="D21017" i="3"/>
  <c r="B21017" i="3"/>
  <c r="A21017" i="3"/>
  <c r="J21016" i="3"/>
  <c r="I21015" i="3"/>
  <c r="H21015" i="3"/>
  <c r="F21015" i="3"/>
  <c r="D21015" i="3"/>
  <c r="B21015" i="3"/>
  <c r="A21015" i="3"/>
  <c r="J21014" i="3"/>
  <c r="J21015" i="3" l="1"/>
  <c r="J21023" i="3"/>
  <c r="J21021" i="3"/>
  <c r="J21025" i="3"/>
  <c r="J21019" i="3"/>
  <c r="J21031" i="3"/>
  <c r="J21017" i="3"/>
  <c r="J21033" i="3"/>
  <c r="J21029" i="3"/>
  <c r="J21027" i="3"/>
  <c r="I21013" i="3"/>
  <c r="H21013" i="3"/>
  <c r="F21013" i="3"/>
  <c r="D21013" i="3"/>
  <c r="B21013" i="3"/>
  <c r="A21013" i="3"/>
  <c r="J21012" i="3"/>
  <c r="I21011" i="3"/>
  <c r="H21011" i="3"/>
  <c r="F21011" i="3"/>
  <c r="D21011" i="3"/>
  <c r="B21011" i="3"/>
  <c r="A21011" i="3"/>
  <c r="J21010" i="3"/>
  <c r="I21009" i="3"/>
  <c r="H21009" i="3"/>
  <c r="F21009" i="3"/>
  <c r="B21009" i="3"/>
  <c r="A21009" i="3"/>
  <c r="J21008" i="3"/>
  <c r="I21007" i="3"/>
  <c r="H21007" i="3"/>
  <c r="F21007" i="3"/>
  <c r="D21007" i="3"/>
  <c r="B21007" i="3"/>
  <c r="A21007" i="3"/>
  <c r="J21006" i="3"/>
  <c r="I21005" i="3"/>
  <c r="H21005" i="3"/>
  <c r="F21005" i="3"/>
  <c r="D21005" i="3"/>
  <c r="B21005" i="3"/>
  <c r="A21005" i="3"/>
  <c r="J21004" i="3"/>
  <c r="I21003" i="3"/>
  <c r="H21003" i="3"/>
  <c r="F21003" i="3"/>
  <c r="D21003" i="3"/>
  <c r="B21003" i="3"/>
  <c r="A21003" i="3"/>
  <c r="J21002" i="3"/>
  <c r="I21001" i="3"/>
  <c r="H21001" i="3"/>
  <c r="F21001" i="3"/>
  <c r="D21001" i="3"/>
  <c r="B21001" i="3"/>
  <c r="A21001" i="3"/>
  <c r="J21000" i="3"/>
  <c r="I20999" i="3"/>
  <c r="H20999" i="3"/>
  <c r="F20999" i="3"/>
  <c r="D20999" i="3"/>
  <c r="B20999" i="3"/>
  <c r="A20999" i="3"/>
  <c r="J20998" i="3"/>
  <c r="I20997" i="3"/>
  <c r="H20997" i="3"/>
  <c r="F20997" i="3"/>
  <c r="D20997" i="3"/>
  <c r="B20997" i="3"/>
  <c r="A20997" i="3"/>
  <c r="J20996" i="3"/>
  <c r="I20995" i="3"/>
  <c r="H20995" i="3"/>
  <c r="F20995" i="3"/>
  <c r="D20995" i="3"/>
  <c r="B20995" i="3"/>
  <c r="A20995" i="3"/>
  <c r="J20994" i="3"/>
  <c r="I20993" i="3"/>
  <c r="H20993" i="3"/>
  <c r="F20993" i="3"/>
  <c r="D20993" i="3"/>
  <c r="B20993" i="3"/>
  <c r="A20993" i="3"/>
  <c r="J20992" i="3"/>
  <c r="I20991" i="3"/>
  <c r="H20991" i="3"/>
  <c r="F20991" i="3"/>
  <c r="D20991" i="3"/>
  <c r="B20991" i="3"/>
  <c r="A20991" i="3"/>
  <c r="J20990" i="3"/>
  <c r="I20989" i="3"/>
  <c r="H20989" i="3"/>
  <c r="F20989" i="3"/>
  <c r="D20989" i="3"/>
  <c r="B20989" i="3"/>
  <c r="A20989" i="3"/>
  <c r="J20988" i="3"/>
  <c r="I20987" i="3"/>
  <c r="H20987" i="3"/>
  <c r="F20987" i="3"/>
  <c r="D20987" i="3"/>
  <c r="B20987" i="3"/>
  <c r="A20987" i="3"/>
  <c r="J20986" i="3"/>
  <c r="I20985" i="3"/>
  <c r="H20985" i="3"/>
  <c r="F20985" i="3"/>
  <c r="D20985" i="3"/>
  <c r="B20985" i="3"/>
  <c r="A20985" i="3"/>
  <c r="J20984" i="3"/>
  <c r="I20983" i="3"/>
  <c r="H20983" i="3"/>
  <c r="F20983" i="3"/>
  <c r="D20983" i="3"/>
  <c r="B20983" i="3"/>
  <c r="A20983" i="3"/>
  <c r="J20982" i="3"/>
  <c r="I20981" i="3"/>
  <c r="H20981" i="3"/>
  <c r="F20981" i="3"/>
  <c r="D20981" i="3"/>
  <c r="B20981" i="3"/>
  <c r="A20981" i="3"/>
  <c r="J20980" i="3"/>
  <c r="I20979" i="3"/>
  <c r="H20979" i="3"/>
  <c r="F20979" i="3"/>
  <c r="D20979" i="3"/>
  <c r="B20979" i="3"/>
  <c r="A20979" i="3"/>
  <c r="J20978" i="3"/>
  <c r="I20977" i="3"/>
  <c r="H20977" i="3"/>
  <c r="F20977" i="3"/>
  <c r="D20977" i="3"/>
  <c r="B20977" i="3"/>
  <c r="A20977" i="3"/>
  <c r="J20976" i="3"/>
  <c r="I20975" i="3"/>
  <c r="H20975" i="3"/>
  <c r="F20975" i="3"/>
  <c r="D20975" i="3"/>
  <c r="B20975" i="3"/>
  <c r="A20975" i="3"/>
  <c r="J20974" i="3"/>
  <c r="I20973" i="3"/>
  <c r="H20973" i="3"/>
  <c r="F20973" i="3"/>
  <c r="D20973" i="3"/>
  <c r="B20973" i="3"/>
  <c r="A20973" i="3"/>
  <c r="J20972" i="3"/>
  <c r="I20971" i="3"/>
  <c r="H20971" i="3"/>
  <c r="F20971" i="3"/>
  <c r="D20971" i="3"/>
  <c r="B20971" i="3"/>
  <c r="A20971" i="3"/>
  <c r="J20970" i="3"/>
  <c r="I20969" i="3"/>
  <c r="H20969" i="3"/>
  <c r="F20969" i="3"/>
  <c r="D20969" i="3"/>
  <c r="B20969" i="3"/>
  <c r="A20969" i="3"/>
  <c r="J20968" i="3"/>
  <c r="I20967" i="3"/>
  <c r="H20967" i="3"/>
  <c r="F20967" i="3"/>
  <c r="D20967" i="3"/>
  <c r="B20967" i="3"/>
  <c r="A20967" i="3"/>
  <c r="J20966" i="3"/>
  <c r="I20965" i="3"/>
  <c r="H20965" i="3"/>
  <c r="F20965" i="3"/>
  <c r="D20965" i="3"/>
  <c r="B20965" i="3"/>
  <c r="A20965" i="3"/>
  <c r="J20964" i="3"/>
  <c r="I20963" i="3"/>
  <c r="H20963" i="3"/>
  <c r="F20963" i="3"/>
  <c r="D20963" i="3"/>
  <c r="B20963" i="3"/>
  <c r="A20963" i="3"/>
  <c r="J20962" i="3"/>
  <c r="I20961" i="3"/>
  <c r="H20961" i="3"/>
  <c r="F20961" i="3"/>
  <c r="D20961" i="3"/>
  <c r="B20961" i="3"/>
  <c r="A20961" i="3"/>
  <c r="J20960" i="3"/>
  <c r="I20959" i="3"/>
  <c r="H20959" i="3"/>
  <c r="F20959" i="3"/>
  <c r="D20959" i="3"/>
  <c r="B20959" i="3"/>
  <c r="A20959" i="3"/>
  <c r="J20958" i="3"/>
  <c r="I20957" i="3"/>
  <c r="H20957" i="3"/>
  <c r="F20957" i="3"/>
  <c r="D20957" i="3"/>
  <c r="B20957" i="3"/>
  <c r="A20957" i="3"/>
  <c r="J20956" i="3"/>
  <c r="I20955" i="3"/>
  <c r="H20955" i="3"/>
  <c r="F20955" i="3"/>
  <c r="D20955" i="3"/>
  <c r="B20955" i="3"/>
  <c r="A20955" i="3"/>
  <c r="J20954" i="3"/>
  <c r="I20953" i="3"/>
  <c r="H20953" i="3"/>
  <c r="F20953" i="3"/>
  <c r="D20953" i="3"/>
  <c r="B20953" i="3"/>
  <c r="A20953" i="3"/>
  <c r="J20952" i="3"/>
  <c r="I20951" i="3"/>
  <c r="H20951" i="3"/>
  <c r="F20951" i="3"/>
  <c r="D20951" i="3"/>
  <c r="B20951" i="3"/>
  <c r="A20951" i="3"/>
  <c r="J20950" i="3"/>
  <c r="I20949" i="3"/>
  <c r="H20949" i="3"/>
  <c r="F20949" i="3"/>
  <c r="D20949" i="3"/>
  <c r="B20949" i="3"/>
  <c r="A20949" i="3"/>
  <c r="J20948" i="3"/>
  <c r="I20947" i="3"/>
  <c r="H20947" i="3"/>
  <c r="F20947" i="3"/>
  <c r="D20947" i="3"/>
  <c r="B20947" i="3"/>
  <c r="A20947" i="3"/>
  <c r="J20946" i="3"/>
  <c r="I20945" i="3"/>
  <c r="H20945" i="3"/>
  <c r="F20945" i="3"/>
  <c r="D20945" i="3"/>
  <c r="B20945" i="3"/>
  <c r="A20945" i="3"/>
  <c r="J20944" i="3"/>
  <c r="I20943" i="3"/>
  <c r="H20943" i="3"/>
  <c r="F20943" i="3"/>
  <c r="D20943" i="3"/>
  <c r="B20943" i="3"/>
  <c r="A20943" i="3"/>
  <c r="J20942" i="3"/>
  <c r="I20941" i="3"/>
  <c r="H20941" i="3"/>
  <c r="F20941" i="3"/>
  <c r="D20941" i="3"/>
  <c r="B20941" i="3"/>
  <c r="A20941" i="3"/>
  <c r="J20940" i="3"/>
  <c r="I20939" i="3"/>
  <c r="H20939" i="3"/>
  <c r="F20939" i="3"/>
  <c r="D20939" i="3"/>
  <c r="B20939" i="3"/>
  <c r="A20939" i="3"/>
  <c r="J20938" i="3"/>
  <c r="I20937" i="3"/>
  <c r="H20937" i="3"/>
  <c r="F20937" i="3"/>
  <c r="D20937" i="3"/>
  <c r="B20937" i="3"/>
  <c r="A20937" i="3"/>
  <c r="J20936" i="3"/>
  <c r="I20935" i="3"/>
  <c r="H20935" i="3"/>
  <c r="F20935" i="3"/>
  <c r="D20935" i="3"/>
  <c r="B20935" i="3"/>
  <c r="A20935" i="3"/>
  <c r="J20934" i="3"/>
  <c r="I20933" i="3"/>
  <c r="H20933" i="3"/>
  <c r="F20933" i="3"/>
  <c r="D20933" i="3"/>
  <c r="B20933" i="3"/>
  <c r="A20933" i="3"/>
  <c r="J20932" i="3"/>
  <c r="I20931" i="3"/>
  <c r="H20931" i="3"/>
  <c r="F20931" i="3"/>
  <c r="D20931" i="3"/>
  <c r="B20931" i="3"/>
  <c r="A20931" i="3"/>
  <c r="J20930" i="3"/>
  <c r="I20929" i="3"/>
  <c r="H20929" i="3"/>
  <c r="F20929" i="3"/>
  <c r="D20929" i="3"/>
  <c r="B20929" i="3"/>
  <c r="A20929" i="3"/>
  <c r="J20928" i="3"/>
  <c r="I20927" i="3"/>
  <c r="H20927" i="3"/>
  <c r="F20927" i="3"/>
  <c r="D20927" i="3"/>
  <c r="B20927" i="3"/>
  <c r="A20927" i="3"/>
  <c r="J20926" i="3"/>
  <c r="I20925" i="3"/>
  <c r="H20925" i="3"/>
  <c r="F20925" i="3"/>
  <c r="D20925" i="3"/>
  <c r="B20925" i="3"/>
  <c r="A20925" i="3"/>
  <c r="J20924" i="3"/>
  <c r="I20923" i="3"/>
  <c r="H20923" i="3"/>
  <c r="F20923" i="3"/>
  <c r="D20923" i="3"/>
  <c r="B20923" i="3"/>
  <c r="A20923" i="3"/>
  <c r="J20922" i="3"/>
  <c r="I20921" i="3"/>
  <c r="H20921" i="3"/>
  <c r="F20921" i="3"/>
  <c r="D20921" i="3"/>
  <c r="B20921" i="3"/>
  <c r="A20921" i="3"/>
  <c r="J20920" i="3"/>
  <c r="I20919" i="3"/>
  <c r="H20919" i="3"/>
  <c r="F20919" i="3"/>
  <c r="D20919" i="3"/>
  <c r="B20919" i="3"/>
  <c r="A20919" i="3"/>
  <c r="J20918" i="3"/>
  <c r="I20917" i="3"/>
  <c r="H20917" i="3"/>
  <c r="F20917" i="3"/>
  <c r="D20917" i="3"/>
  <c r="B20917" i="3"/>
  <c r="A20917" i="3"/>
  <c r="J20916" i="3"/>
  <c r="I20915" i="3"/>
  <c r="H20915" i="3"/>
  <c r="F20915" i="3"/>
  <c r="D20915" i="3"/>
  <c r="B20915" i="3"/>
  <c r="A20915" i="3"/>
  <c r="J20914" i="3"/>
  <c r="I20913" i="3"/>
  <c r="H20913" i="3"/>
  <c r="F20913" i="3"/>
  <c r="D20913" i="3"/>
  <c r="B20913" i="3"/>
  <c r="A20913" i="3"/>
  <c r="J20912" i="3"/>
  <c r="I20911" i="3"/>
  <c r="H20911" i="3"/>
  <c r="F20911" i="3"/>
  <c r="D20911" i="3"/>
  <c r="B20911" i="3"/>
  <c r="A20911" i="3"/>
  <c r="J20910" i="3"/>
  <c r="I20909" i="3"/>
  <c r="H20909" i="3"/>
  <c r="F20909" i="3"/>
  <c r="D20909" i="3"/>
  <c r="B20909" i="3"/>
  <c r="A20909" i="3"/>
  <c r="J20908" i="3"/>
  <c r="I20907" i="3"/>
  <c r="H20907" i="3"/>
  <c r="F20907" i="3"/>
  <c r="D20907" i="3"/>
  <c r="B20907" i="3"/>
  <c r="A20907" i="3"/>
  <c r="J20906" i="3"/>
  <c r="I20905" i="3"/>
  <c r="H20905" i="3"/>
  <c r="F20905" i="3"/>
  <c r="D20905" i="3"/>
  <c r="B20905" i="3"/>
  <c r="A20905" i="3"/>
  <c r="J20904" i="3"/>
  <c r="I20903" i="3"/>
  <c r="H20903" i="3"/>
  <c r="F20903" i="3"/>
  <c r="D20903" i="3"/>
  <c r="B20903" i="3"/>
  <c r="A20903" i="3"/>
  <c r="J20902" i="3"/>
  <c r="I20901" i="3"/>
  <c r="H20901" i="3"/>
  <c r="F20901" i="3"/>
  <c r="D20901" i="3"/>
  <c r="B20901" i="3"/>
  <c r="A20901" i="3"/>
  <c r="J20900" i="3"/>
  <c r="I20899" i="3"/>
  <c r="H20899" i="3"/>
  <c r="F20899" i="3"/>
  <c r="D20899" i="3"/>
  <c r="B20899" i="3"/>
  <c r="A20899" i="3"/>
  <c r="J20898" i="3"/>
  <c r="I20897" i="3"/>
  <c r="H20897" i="3"/>
  <c r="F20897" i="3"/>
  <c r="D20897" i="3"/>
  <c r="B20897" i="3"/>
  <c r="A20897" i="3"/>
  <c r="J20896" i="3"/>
  <c r="I20895" i="3"/>
  <c r="H20895" i="3"/>
  <c r="F20895" i="3"/>
  <c r="D20895" i="3"/>
  <c r="B20895" i="3"/>
  <c r="A20895" i="3"/>
  <c r="J20894" i="3"/>
  <c r="I20893" i="3"/>
  <c r="H20893" i="3"/>
  <c r="F20893" i="3"/>
  <c r="D20893" i="3"/>
  <c r="B20893" i="3"/>
  <c r="A20893" i="3"/>
  <c r="J20892" i="3"/>
  <c r="I20891" i="3"/>
  <c r="H20891" i="3"/>
  <c r="F20891" i="3"/>
  <c r="D20891" i="3"/>
  <c r="B20891" i="3"/>
  <c r="A20891" i="3"/>
  <c r="J20890" i="3"/>
  <c r="I20889" i="3"/>
  <c r="H20889" i="3"/>
  <c r="F20889" i="3"/>
  <c r="D20889" i="3"/>
  <c r="B20889" i="3"/>
  <c r="A20889" i="3"/>
  <c r="J20888" i="3"/>
  <c r="I20887" i="3"/>
  <c r="H20887" i="3"/>
  <c r="F20887" i="3"/>
  <c r="D20887" i="3"/>
  <c r="B20887" i="3"/>
  <c r="A20887" i="3"/>
  <c r="J20886" i="3"/>
  <c r="I20885" i="3"/>
  <c r="H20885" i="3"/>
  <c r="F20885" i="3"/>
  <c r="D20885" i="3"/>
  <c r="B20885" i="3"/>
  <c r="A20885" i="3"/>
  <c r="J20884" i="3"/>
  <c r="I20883" i="3"/>
  <c r="H20883" i="3"/>
  <c r="F20883" i="3"/>
  <c r="D20883" i="3"/>
  <c r="B20883" i="3"/>
  <c r="A20883" i="3"/>
  <c r="J20882" i="3"/>
  <c r="I20881" i="3"/>
  <c r="H20881" i="3"/>
  <c r="F20881" i="3"/>
  <c r="D20881" i="3"/>
  <c r="B20881" i="3"/>
  <c r="A20881" i="3"/>
  <c r="J20880" i="3"/>
  <c r="I20879" i="3"/>
  <c r="H20879" i="3"/>
  <c r="F20879" i="3"/>
  <c r="D20879" i="3"/>
  <c r="B20879" i="3"/>
  <c r="A20879" i="3"/>
  <c r="J20878" i="3"/>
  <c r="I20877" i="3"/>
  <c r="H20877" i="3"/>
  <c r="F20877" i="3"/>
  <c r="D20877" i="3"/>
  <c r="B20877" i="3"/>
  <c r="A20877" i="3"/>
  <c r="J20876" i="3"/>
  <c r="I20875" i="3"/>
  <c r="H20875" i="3"/>
  <c r="F20875" i="3"/>
  <c r="D20875" i="3"/>
  <c r="B20875" i="3"/>
  <c r="A20875" i="3"/>
  <c r="J20874" i="3"/>
  <c r="I20873" i="3"/>
  <c r="H20873" i="3"/>
  <c r="F20873" i="3"/>
  <c r="D20873" i="3"/>
  <c r="B20873" i="3"/>
  <c r="A20873" i="3"/>
  <c r="J20872" i="3"/>
  <c r="I20871" i="3"/>
  <c r="H20871" i="3"/>
  <c r="F20871" i="3"/>
  <c r="D20871" i="3"/>
  <c r="B20871" i="3"/>
  <c r="A20871" i="3"/>
  <c r="J20870" i="3"/>
  <c r="I20869" i="3"/>
  <c r="H20869" i="3"/>
  <c r="F20869" i="3"/>
  <c r="D20869" i="3"/>
  <c r="B20869" i="3"/>
  <c r="A20869" i="3"/>
  <c r="J20868" i="3"/>
  <c r="I20867" i="3"/>
  <c r="H20867" i="3"/>
  <c r="F20867" i="3"/>
  <c r="D20867" i="3"/>
  <c r="B20867" i="3"/>
  <c r="A20867" i="3"/>
  <c r="J20866" i="3"/>
  <c r="I20865" i="3"/>
  <c r="H20865" i="3"/>
  <c r="F20865" i="3"/>
  <c r="D20865" i="3"/>
  <c r="B20865" i="3"/>
  <c r="A20865" i="3"/>
  <c r="J20864" i="3"/>
  <c r="I20863" i="3"/>
  <c r="H20863" i="3"/>
  <c r="F20863" i="3"/>
  <c r="D20863" i="3"/>
  <c r="B20863" i="3"/>
  <c r="A20863" i="3"/>
  <c r="J20862" i="3"/>
  <c r="I20861" i="3"/>
  <c r="H20861" i="3"/>
  <c r="F20861" i="3"/>
  <c r="D20861" i="3"/>
  <c r="B20861" i="3"/>
  <c r="A20861" i="3"/>
  <c r="J20860" i="3"/>
  <c r="I20859" i="3"/>
  <c r="H20859" i="3"/>
  <c r="F20859" i="3"/>
  <c r="D20859" i="3"/>
  <c r="B20859" i="3"/>
  <c r="A20859" i="3"/>
  <c r="J20858" i="3"/>
  <c r="I20857" i="3"/>
  <c r="H20857" i="3"/>
  <c r="F20857" i="3"/>
  <c r="D20857" i="3"/>
  <c r="B20857" i="3"/>
  <c r="A20857" i="3"/>
  <c r="J20856" i="3"/>
  <c r="I20855" i="3"/>
  <c r="H20855" i="3"/>
  <c r="F20855" i="3"/>
  <c r="D20855" i="3"/>
  <c r="B20855" i="3"/>
  <c r="A20855" i="3"/>
  <c r="J20854" i="3"/>
  <c r="I20853" i="3"/>
  <c r="H20853" i="3"/>
  <c r="F20853" i="3"/>
  <c r="D20853" i="3"/>
  <c r="B20853" i="3"/>
  <c r="A20853" i="3"/>
  <c r="J20852" i="3"/>
  <c r="I20851" i="3"/>
  <c r="H20851" i="3"/>
  <c r="F20851" i="3"/>
  <c r="D20851" i="3"/>
  <c r="B20851" i="3"/>
  <c r="A20851" i="3"/>
  <c r="J20850" i="3"/>
  <c r="I20849" i="3"/>
  <c r="H20849" i="3"/>
  <c r="F20849" i="3"/>
  <c r="D20849" i="3"/>
  <c r="B20849" i="3"/>
  <c r="A20849" i="3"/>
  <c r="J20848" i="3"/>
  <c r="I20847" i="3"/>
  <c r="H20847" i="3"/>
  <c r="F20847" i="3"/>
  <c r="D20847" i="3"/>
  <c r="B20847" i="3"/>
  <c r="A20847" i="3"/>
  <c r="J20846" i="3"/>
  <c r="I20845" i="3"/>
  <c r="H20845" i="3"/>
  <c r="F20845" i="3"/>
  <c r="D20845" i="3"/>
  <c r="B20845" i="3"/>
  <c r="A20845" i="3"/>
  <c r="J20844" i="3"/>
  <c r="I20843" i="3"/>
  <c r="H20843" i="3"/>
  <c r="F20843" i="3"/>
  <c r="D20843" i="3"/>
  <c r="B20843" i="3"/>
  <c r="A20843" i="3"/>
  <c r="J20842" i="3"/>
  <c r="I20841" i="3"/>
  <c r="H20841" i="3"/>
  <c r="F20841" i="3"/>
  <c r="D20841" i="3"/>
  <c r="B20841" i="3"/>
  <c r="A20841" i="3"/>
  <c r="J20840" i="3"/>
  <c r="I20839" i="3"/>
  <c r="H20839" i="3"/>
  <c r="F20839" i="3"/>
  <c r="D20839" i="3"/>
  <c r="B20839" i="3"/>
  <c r="A20839" i="3"/>
  <c r="J20838" i="3"/>
  <c r="I20837" i="3"/>
  <c r="H20837" i="3"/>
  <c r="F20837" i="3"/>
  <c r="D20837" i="3"/>
  <c r="B20837" i="3"/>
  <c r="A20837" i="3"/>
  <c r="J20836" i="3"/>
  <c r="I20835" i="3"/>
  <c r="H20835" i="3"/>
  <c r="F20835" i="3"/>
  <c r="D20835" i="3"/>
  <c r="B20835" i="3"/>
  <c r="A20835" i="3"/>
  <c r="J20834" i="3"/>
  <c r="I20833" i="3"/>
  <c r="H20833" i="3"/>
  <c r="F20833" i="3"/>
  <c r="D20833" i="3"/>
  <c r="B20833" i="3"/>
  <c r="A20833" i="3"/>
  <c r="J20832" i="3"/>
  <c r="I20831" i="3"/>
  <c r="H20831" i="3"/>
  <c r="F20831" i="3"/>
  <c r="D20831" i="3"/>
  <c r="B20831" i="3"/>
  <c r="A20831" i="3"/>
  <c r="J20830" i="3"/>
  <c r="I20829" i="3"/>
  <c r="H20829" i="3"/>
  <c r="F20829" i="3"/>
  <c r="D20829" i="3"/>
  <c r="B20829" i="3"/>
  <c r="A20829" i="3"/>
  <c r="J20828" i="3"/>
  <c r="I20827" i="3"/>
  <c r="H20827" i="3"/>
  <c r="F20827" i="3"/>
  <c r="D20827" i="3"/>
  <c r="B20827" i="3"/>
  <c r="A20827" i="3"/>
  <c r="J20826" i="3"/>
  <c r="I20825" i="3"/>
  <c r="H20825" i="3"/>
  <c r="F20825" i="3"/>
  <c r="D20825" i="3"/>
  <c r="B20825" i="3"/>
  <c r="A20825" i="3"/>
  <c r="J20824" i="3"/>
  <c r="I20823" i="3"/>
  <c r="H20823" i="3"/>
  <c r="F20823" i="3"/>
  <c r="D20823" i="3"/>
  <c r="B20823" i="3"/>
  <c r="A20823" i="3"/>
  <c r="J20822" i="3"/>
  <c r="I20821" i="3"/>
  <c r="H20821" i="3"/>
  <c r="F20821" i="3"/>
  <c r="D20821" i="3"/>
  <c r="B20821" i="3"/>
  <c r="A20821" i="3"/>
  <c r="J20820" i="3"/>
  <c r="I20819" i="3"/>
  <c r="H20819" i="3"/>
  <c r="F20819" i="3"/>
  <c r="D20819" i="3"/>
  <c r="B20819" i="3"/>
  <c r="A20819" i="3"/>
  <c r="J20818" i="3"/>
  <c r="I20817" i="3"/>
  <c r="H20817" i="3"/>
  <c r="F20817" i="3"/>
  <c r="D20817" i="3"/>
  <c r="B20817" i="3"/>
  <c r="A20817" i="3"/>
  <c r="J20816" i="3"/>
  <c r="I20815" i="3"/>
  <c r="H20815" i="3"/>
  <c r="F20815" i="3"/>
  <c r="D20815" i="3"/>
  <c r="B20815" i="3"/>
  <c r="A20815" i="3"/>
  <c r="J20814" i="3"/>
  <c r="I20813" i="3"/>
  <c r="H20813" i="3"/>
  <c r="F20813" i="3"/>
  <c r="D20813" i="3"/>
  <c r="B20813" i="3"/>
  <c r="A20813" i="3"/>
  <c r="J20812" i="3"/>
  <c r="I20811" i="3"/>
  <c r="H20811" i="3"/>
  <c r="F20811" i="3"/>
  <c r="D20811" i="3"/>
  <c r="B20811" i="3"/>
  <c r="A20811" i="3"/>
  <c r="J20810" i="3"/>
  <c r="I20809" i="3"/>
  <c r="H20809" i="3"/>
  <c r="F20809" i="3"/>
  <c r="D20809" i="3"/>
  <c r="B20809" i="3"/>
  <c r="A20809" i="3"/>
  <c r="J20808" i="3"/>
  <c r="I20807" i="3"/>
  <c r="H20807" i="3"/>
  <c r="F20807" i="3"/>
  <c r="D20807" i="3"/>
  <c r="B20807" i="3"/>
  <c r="A20807" i="3"/>
  <c r="J20806" i="3"/>
  <c r="I20805" i="3"/>
  <c r="H20805" i="3"/>
  <c r="F20805" i="3"/>
  <c r="D20805" i="3"/>
  <c r="B20805" i="3"/>
  <c r="A20805" i="3"/>
  <c r="J20804" i="3"/>
  <c r="I20803" i="3"/>
  <c r="H20803" i="3"/>
  <c r="F20803" i="3"/>
  <c r="D20803" i="3"/>
  <c r="B20803" i="3"/>
  <c r="A20803" i="3"/>
  <c r="J20802" i="3"/>
  <c r="I20801" i="3"/>
  <c r="H20801" i="3"/>
  <c r="F20801" i="3"/>
  <c r="D20801" i="3"/>
  <c r="B20801" i="3"/>
  <c r="A20801" i="3"/>
  <c r="J20800" i="3"/>
  <c r="I20799" i="3"/>
  <c r="H20799" i="3"/>
  <c r="F20799" i="3"/>
  <c r="D20799" i="3"/>
  <c r="B20799" i="3"/>
  <c r="A20799" i="3"/>
  <c r="J20798" i="3"/>
  <c r="I20797" i="3"/>
  <c r="H20797" i="3"/>
  <c r="F20797" i="3"/>
  <c r="D20797" i="3"/>
  <c r="B20797" i="3"/>
  <c r="A20797" i="3"/>
  <c r="J20796" i="3"/>
  <c r="I20795" i="3"/>
  <c r="H20795" i="3"/>
  <c r="F20795" i="3"/>
  <c r="D20795" i="3"/>
  <c r="B20795" i="3"/>
  <c r="A20795" i="3"/>
  <c r="J20794" i="3"/>
  <c r="I20793" i="3"/>
  <c r="H20793" i="3"/>
  <c r="F20793" i="3"/>
  <c r="D20793" i="3"/>
  <c r="B20793" i="3"/>
  <c r="A20793" i="3"/>
  <c r="J20792" i="3"/>
  <c r="I20791" i="3"/>
  <c r="H20791" i="3"/>
  <c r="F20791" i="3"/>
  <c r="D20791" i="3"/>
  <c r="B20791" i="3"/>
  <c r="A20791" i="3"/>
  <c r="J20790" i="3"/>
  <c r="I20789" i="3"/>
  <c r="H20789" i="3"/>
  <c r="F20789" i="3"/>
  <c r="D20789" i="3"/>
  <c r="B20789" i="3"/>
  <c r="A20789" i="3"/>
  <c r="J20788" i="3"/>
  <c r="I20787" i="3"/>
  <c r="H20787" i="3"/>
  <c r="F20787" i="3"/>
  <c r="D20787" i="3"/>
  <c r="B20787" i="3"/>
  <c r="A20787" i="3"/>
  <c r="J20786" i="3"/>
  <c r="I20785" i="3"/>
  <c r="H20785" i="3"/>
  <c r="F20785" i="3"/>
  <c r="D20785" i="3"/>
  <c r="B20785" i="3"/>
  <c r="A20785" i="3"/>
  <c r="J20784" i="3"/>
  <c r="I20783" i="3"/>
  <c r="H20783" i="3"/>
  <c r="F20783" i="3"/>
  <c r="D20783" i="3"/>
  <c r="B20783" i="3"/>
  <c r="A20783" i="3"/>
  <c r="J20782" i="3"/>
  <c r="I20781" i="3"/>
  <c r="H20781" i="3"/>
  <c r="F20781" i="3"/>
  <c r="D20781" i="3"/>
  <c r="B20781" i="3"/>
  <c r="A20781" i="3"/>
  <c r="J20780" i="3"/>
  <c r="I20779" i="3"/>
  <c r="H20779" i="3"/>
  <c r="F20779" i="3"/>
  <c r="D20779" i="3"/>
  <c r="B20779" i="3"/>
  <c r="A20779" i="3"/>
  <c r="J20778" i="3"/>
  <c r="I20777" i="3"/>
  <c r="H20777" i="3"/>
  <c r="F20777" i="3"/>
  <c r="D20777" i="3"/>
  <c r="B20777" i="3"/>
  <c r="A20777" i="3"/>
  <c r="J20776" i="3"/>
  <c r="I20775" i="3"/>
  <c r="H20775" i="3"/>
  <c r="F20775" i="3"/>
  <c r="D20775" i="3"/>
  <c r="B20775" i="3"/>
  <c r="A20775" i="3"/>
  <c r="J20774" i="3"/>
  <c r="I20773" i="3"/>
  <c r="H20773" i="3"/>
  <c r="F20773" i="3"/>
  <c r="D20773" i="3"/>
  <c r="B20773" i="3"/>
  <c r="A20773" i="3"/>
  <c r="J20772" i="3"/>
  <c r="I20771" i="3"/>
  <c r="H20771" i="3"/>
  <c r="F20771" i="3"/>
  <c r="D20771" i="3"/>
  <c r="B20771" i="3"/>
  <c r="A20771" i="3"/>
  <c r="J20770" i="3"/>
  <c r="I20769" i="3"/>
  <c r="H20769" i="3"/>
  <c r="F20769" i="3"/>
  <c r="D20769" i="3"/>
  <c r="B20769" i="3"/>
  <c r="A20769" i="3"/>
  <c r="J20768" i="3"/>
  <c r="I20767" i="3"/>
  <c r="H20767" i="3"/>
  <c r="F20767" i="3"/>
  <c r="D20767" i="3"/>
  <c r="B20767" i="3"/>
  <c r="A20767" i="3"/>
  <c r="J20766" i="3"/>
  <c r="I20765" i="3"/>
  <c r="H20765" i="3"/>
  <c r="F20765" i="3"/>
  <c r="D20765" i="3"/>
  <c r="B20765" i="3"/>
  <c r="A20765" i="3"/>
  <c r="J20764" i="3"/>
  <c r="I20763" i="3"/>
  <c r="H20763" i="3"/>
  <c r="F20763" i="3"/>
  <c r="D20763" i="3"/>
  <c r="B20763" i="3"/>
  <c r="A20763" i="3"/>
  <c r="J20762" i="3"/>
  <c r="I20761" i="3"/>
  <c r="H20761" i="3"/>
  <c r="F20761" i="3"/>
  <c r="D20761" i="3"/>
  <c r="B20761" i="3"/>
  <c r="A20761" i="3"/>
  <c r="J20760" i="3"/>
  <c r="I20759" i="3"/>
  <c r="H20759" i="3"/>
  <c r="F20759" i="3"/>
  <c r="D20759" i="3"/>
  <c r="B20759" i="3"/>
  <c r="A20759" i="3"/>
  <c r="J20758" i="3"/>
  <c r="I20757" i="3"/>
  <c r="H20757" i="3"/>
  <c r="F20757" i="3"/>
  <c r="D20757" i="3"/>
  <c r="B20757" i="3"/>
  <c r="A20757" i="3"/>
  <c r="J20756" i="3"/>
  <c r="I20755" i="3"/>
  <c r="H20755" i="3"/>
  <c r="F20755" i="3"/>
  <c r="D20755" i="3"/>
  <c r="B20755" i="3"/>
  <c r="A20755" i="3"/>
  <c r="J20754" i="3"/>
  <c r="I20753" i="3"/>
  <c r="H20753" i="3"/>
  <c r="F20753" i="3"/>
  <c r="D20753" i="3"/>
  <c r="B20753" i="3"/>
  <c r="A20753" i="3"/>
  <c r="J20752" i="3"/>
  <c r="I20751" i="3"/>
  <c r="H20751" i="3"/>
  <c r="F20751" i="3"/>
  <c r="D20751" i="3"/>
  <c r="B20751" i="3"/>
  <c r="A20751" i="3"/>
  <c r="J20750" i="3"/>
  <c r="I20749" i="3"/>
  <c r="H20749" i="3"/>
  <c r="F20749" i="3"/>
  <c r="D20749" i="3"/>
  <c r="B20749" i="3"/>
  <c r="A20749" i="3"/>
  <c r="J20748" i="3"/>
  <c r="I20747" i="3"/>
  <c r="H20747" i="3"/>
  <c r="F20747" i="3"/>
  <c r="D20747" i="3"/>
  <c r="B20747" i="3"/>
  <c r="A20747" i="3"/>
  <c r="J20746" i="3"/>
  <c r="I20745" i="3"/>
  <c r="H20745" i="3"/>
  <c r="F20745" i="3"/>
  <c r="D20745" i="3"/>
  <c r="B20745" i="3"/>
  <c r="A20745" i="3"/>
  <c r="J20744" i="3"/>
  <c r="I20743" i="3"/>
  <c r="H20743" i="3"/>
  <c r="F20743" i="3"/>
  <c r="D20743" i="3"/>
  <c r="B20743" i="3"/>
  <c r="A20743" i="3"/>
  <c r="J20742" i="3"/>
  <c r="I20741" i="3"/>
  <c r="H20741" i="3"/>
  <c r="F20741" i="3"/>
  <c r="D20741" i="3"/>
  <c r="B20741" i="3"/>
  <c r="A20741" i="3"/>
  <c r="J20740" i="3"/>
  <c r="I20739" i="3"/>
  <c r="H20739" i="3"/>
  <c r="F20739" i="3"/>
  <c r="D20739" i="3"/>
  <c r="B20739" i="3"/>
  <c r="A20739" i="3"/>
  <c r="J20738" i="3"/>
  <c r="I20737" i="3"/>
  <c r="H20737" i="3"/>
  <c r="F20737" i="3"/>
  <c r="D20737" i="3"/>
  <c r="B20737" i="3"/>
  <c r="A20737" i="3"/>
  <c r="J20736" i="3"/>
  <c r="I20735" i="3"/>
  <c r="H20735" i="3"/>
  <c r="F20735" i="3"/>
  <c r="D20735" i="3"/>
  <c r="B20735" i="3"/>
  <c r="A20735" i="3"/>
  <c r="J20734" i="3"/>
  <c r="I20733" i="3"/>
  <c r="H20733" i="3"/>
  <c r="F20733" i="3"/>
  <c r="D20733" i="3"/>
  <c r="B20733" i="3"/>
  <c r="A20733" i="3"/>
  <c r="J20732" i="3"/>
  <c r="I20731" i="3"/>
  <c r="H20731" i="3"/>
  <c r="F20731" i="3"/>
  <c r="D20731" i="3"/>
  <c r="B20731" i="3"/>
  <c r="A20731" i="3"/>
  <c r="J20730" i="3"/>
  <c r="I20729" i="3"/>
  <c r="H20729" i="3"/>
  <c r="F20729" i="3"/>
  <c r="D20729" i="3"/>
  <c r="B20729" i="3"/>
  <c r="A20729" i="3"/>
  <c r="J20728" i="3"/>
  <c r="I20727" i="3"/>
  <c r="H20727" i="3"/>
  <c r="F20727" i="3"/>
  <c r="D20727" i="3"/>
  <c r="B20727" i="3"/>
  <c r="A20727" i="3"/>
  <c r="J20726" i="3"/>
  <c r="I20725" i="3"/>
  <c r="H20725" i="3"/>
  <c r="F20725" i="3"/>
  <c r="D20725" i="3"/>
  <c r="B20725" i="3"/>
  <c r="A20725" i="3"/>
  <c r="J20724" i="3"/>
  <c r="I20723" i="3"/>
  <c r="H20723" i="3"/>
  <c r="F20723" i="3"/>
  <c r="D20723" i="3"/>
  <c r="B20723" i="3"/>
  <c r="A20723" i="3"/>
  <c r="J20722" i="3"/>
  <c r="I20721" i="3"/>
  <c r="H20721" i="3"/>
  <c r="F20721" i="3"/>
  <c r="D20721" i="3"/>
  <c r="B20721" i="3"/>
  <c r="A20721" i="3"/>
  <c r="J20720" i="3"/>
  <c r="I20719" i="3"/>
  <c r="H20719" i="3"/>
  <c r="F20719" i="3"/>
  <c r="D20719" i="3"/>
  <c r="B20719" i="3"/>
  <c r="A20719" i="3"/>
  <c r="J20718" i="3"/>
  <c r="I20717" i="3"/>
  <c r="H20717" i="3"/>
  <c r="F20717" i="3"/>
  <c r="D20717" i="3"/>
  <c r="B20717" i="3"/>
  <c r="A20717" i="3"/>
  <c r="J20716" i="3"/>
  <c r="I20715" i="3"/>
  <c r="H20715" i="3"/>
  <c r="F20715" i="3"/>
  <c r="D20715" i="3"/>
  <c r="B20715" i="3"/>
  <c r="A20715" i="3"/>
  <c r="J20714" i="3"/>
  <c r="I20713" i="3"/>
  <c r="H20713" i="3"/>
  <c r="F20713" i="3"/>
  <c r="D20713" i="3"/>
  <c r="B20713" i="3"/>
  <c r="A20713" i="3"/>
  <c r="J20712" i="3"/>
  <c r="I20711" i="3"/>
  <c r="H20711" i="3"/>
  <c r="F20711" i="3"/>
  <c r="D20711" i="3"/>
  <c r="B20711" i="3"/>
  <c r="A20711" i="3"/>
  <c r="J20710" i="3"/>
  <c r="I20709" i="3"/>
  <c r="H20709" i="3"/>
  <c r="F20709" i="3"/>
  <c r="D20709" i="3"/>
  <c r="B20709" i="3"/>
  <c r="A20709" i="3"/>
  <c r="J20708" i="3"/>
  <c r="I20707" i="3"/>
  <c r="H20707" i="3"/>
  <c r="F20707" i="3"/>
  <c r="D20707" i="3"/>
  <c r="B20707" i="3"/>
  <c r="A20707" i="3"/>
  <c r="J20706" i="3"/>
  <c r="I20705" i="3"/>
  <c r="H20705" i="3"/>
  <c r="F20705" i="3"/>
  <c r="D20705" i="3"/>
  <c r="B20705" i="3"/>
  <c r="A20705" i="3"/>
  <c r="J20704" i="3"/>
  <c r="I20703" i="3"/>
  <c r="H20703" i="3"/>
  <c r="F20703" i="3"/>
  <c r="D20703" i="3"/>
  <c r="B20703" i="3"/>
  <c r="A20703" i="3"/>
  <c r="J20702" i="3"/>
  <c r="I20701" i="3"/>
  <c r="H20701" i="3"/>
  <c r="F20701" i="3"/>
  <c r="D20701" i="3"/>
  <c r="B20701" i="3"/>
  <c r="A20701" i="3"/>
  <c r="J20700" i="3"/>
  <c r="I20699" i="3"/>
  <c r="H20699" i="3"/>
  <c r="F20699" i="3"/>
  <c r="D20699" i="3"/>
  <c r="B20699" i="3"/>
  <c r="A20699" i="3"/>
  <c r="J20698" i="3"/>
  <c r="I20697" i="3"/>
  <c r="H20697" i="3"/>
  <c r="F20697" i="3"/>
  <c r="D20697" i="3"/>
  <c r="B20697" i="3"/>
  <c r="A20697" i="3"/>
  <c r="J20696" i="3"/>
  <c r="I20695" i="3"/>
  <c r="H20695" i="3"/>
  <c r="F20695" i="3"/>
  <c r="D20695" i="3"/>
  <c r="B20695" i="3"/>
  <c r="A20695" i="3"/>
  <c r="J20694" i="3"/>
  <c r="I20693" i="3"/>
  <c r="H20693" i="3"/>
  <c r="F20693" i="3"/>
  <c r="D20693" i="3"/>
  <c r="B20693" i="3"/>
  <c r="A20693" i="3"/>
  <c r="J20692" i="3"/>
  <c r="I20691" i="3"/>
  <c r="H20691" i="3"/>
  <c r="F20691" i="3"/>
  <c r="D20691" i="3"/>
  <c r="B20691" i="3"/>
  <c r="A20691" i="3"/>
  <c r="J20690" i="3"/>
  <c r="I20689" i="3"/>
  <c r="H20689" i="3"/>
  <c r="F20689" i="3"/>
  <c r="D20689" i="3"/>
  <c r="B20689" i="3"/>
  <c r="A20689" i="3"/>
  <c r="J20688" i="3"/>
  <c r="I20687" i="3"/>
  <c r="H20687" i="3"/>
  <c r="F20687" i="3"/>
  <c r="D20687" i="3"/>
  <c r="B20687" i="3"/>
  <c r="A20687" i="3"/>
  <c r="J20686" i="3"/>
  <c r="I20685" i="3"/>
  <c r="H20685" i="3"/>
  <c r="F20685" i="3"/>
  <c r="D20685" i="3"/>
  <c r="B20685" i="3"/>
  <c r="A20685" i="3"/>
  <c r="J20684" i="3"/>
  <c r="I20683" i="3"/>
  <c r="H20683" i="3"/>
  <c r="F20683" i="3"/>
  <c r="D20683" i="3"/>
  <c r="B20683" i="3"/>
  <c r="A20683" i="3"/>
  <c r="J20682" i="3"/>
  <c r="I20681" i="3"/>
  <c r="H20681" i="3"/>
  <c r="F20681" i="3"/>
  <c r="D20681" i="3"/>
  <c r="B20681" i="3"/>
  <c r="A20681" i="3"/>
  <c r="J20680" i="3"/>
  <c r="I20679" i="3"/>
  <c r="H20679" i="3"/>
  <c r="F20679" i="3"/>
  <c r="D20679" i="3"/>
  <c r="B20679" i="3"/>
  <c r="A20679" i="3"/>
  <c r="J20678" i="3"/>
  <c r="I20677" i="3"/>
  <c r="H20677" i="3"/>
  <c r="F20677" i="3"/>
  <c r="D20677" i="3"/>
  <c r="B20677" i="3"/>
  <c r="A20677" i="3"/>
  <c r="J20676" i="3"/>
  <c r="I20675" i="3"/>
  <c r="H20675" i="3"/>
  <c r="F20675" i="3"/>
  <c r="D20675" i="3"/>
  <c r="B20675" i="3"/>
  <c r="A20675" i="3"/>
  <c r="J20674" i="3"/>
  <c r="I20673" i="3"/>
  <c r="H20673" i="3"/>
  <c r="F20673" i="3"/>
  <c r="D20673" i="3"/>
  <c r="B20673" i="3"/>
  <c r="A20673" i="3"/>
  <c r="J20672" i="3"/>
  <c r="I20671" i="3"/>
  <c r="H20671" i="3"/>
  <c r="F20671" i="3"/>
  <c r="D20671" i="3"/>
  <c r="B20671" i="3"/>
  <c r="A20671" i="3"/>
  <c r="J20670" i="3"/>
  <c r="I20669" i="3"/>
  <c r="H20669" i="3"/>
  <c r="F20669" i="3"/>
  <c r="D20669" i="3"/>
  <c r="B20669" i="3"/>
  <c r="A20669" i="3"/>
  <c r="J20668" i="3"/>
  <c r="I20667" i="3"/>
  <c r="H20667" i="3"/>
  <c r="F20667" i="3"/>
  <c r="D20667" i="3"/>
  <c r="B20667" i="3"/>
  <c r="A20667" i="3"/>
  <c r="J20666" i="3"/>
  <c r="I20665" i="3"/>
  <c r="H20665" i="3"/>
  <c r="F20665" i="3"/>
  <c r="D20665" i="3"/>
  <c r="B20665" i="3"/>
  <c r="A20665" i="3"/>
  <c r="J20664" i="3"/>
  <c r="I20663" i="3"/>
  <c r="H20663" i="3"/>
  <c r="F20663" i="3"/>
  <c r="D20663" i="3"/>
  <c r="B20663" i="3"/>
  <c r="A20663" i="3"/>
  <c r="J20662" i="3"/>
  <c r="I20661" i="3"/>
  <c r="H20661" i="3"/>
  <c r="F20661" i="3"/>
  <c r="D20661" i="3"/>
  <c r="B20661" i="3"/>
  <c r="A20661" i="3"/>
  <c r="J20660" i="3"/>
  <c r="I20659" i="3"/>
  <c r="H20659" i="3"/>
  <c r="F20659" i="3"/>
  <c r="D20659" i="3"/>
  <c r="B20659" i="3"/>
  <c r="A20659" i="3"/>
  <c r="J20658" i="3"/>
  <c r="I20657" i="3"/>
  <c r="H20657" i="3"/>
  <c r="F20657" i="3"/>
  <c r="D20657" i="3"/>
  <c r="B20657" i="3"/>
  <c r="A20657" i="3"/>
  <c r="J20656" i="3"/>
  <c r="I20655" i="3"/>
  <c r="H20655" i="3"/>
  <c r="F20655" i="3"/>
  <c r="D20655" i="3"/>
  <c r="B20655" i="3"/>
  <c r="A20655" i="3"/>
  <c r="J20654" i="3"/>
  <c r="I20653" i="3"/>
  <c r="H20653" i="3"/>
  <c r="F20653" i="3"/>
  <c r="D20653" i="3"/>
  <c r="B20653" i="3"/>
  <c r="A20653" i="3"/>
  <c r="J20652" i="3"/>
  <c r="I20651" i="3"/>
  <c r="H20651" i="3"/>
  <c r="F20651" i="3"/>
  <c r="D20651" i="3"/>
  <c r="B20651" i="3"/>
  <c r="A20651" i="3"/>
  <c r="J20650" i="3"/>
  <c r="I20649" i="3"/>
  <c r="H20649" i="3"/>
  <c r="F20649" i="3"/>
  <c r="D20649" i="3"/>
  <c r="B20649" i="3"/>
  <c r="A20649" i="3"/>
  <c r="J20648" i="3"/>
  <c r="I20647" i="3"/>
  <c r="H20647" i="3"/>
  <c r="F20647" i="3"/>
  <c r="D20647" i="3"/>
  <c r="B20647" i="3"/>
  <c r="A20647" i="3"/>
  <c r="J20646" i="3"/>
  <c r="I20645" i="3"/>
  <c r="H20645" i="3"/>
  <c r="F20645" i="3"/>
  <c r="D20645" i="3"/>
  <c r="B20645" i="3"/>
  <c r="A20645" i="3"/>
  <c r="J20644" i="3"/>
  <c r="I20643" i="3"/>
  <c r="H20643" i="3"/>
  <c r="F20643" i="3"/>
  <c r="D20643" i="3"/>
  <c r="B20643" i="3"/>
  <c r="A20643" i="3"/>
  <c r="J20642" i="3"/>
  <c r="I20641" i="3"/>
  <c r="H20641" i="3"/>
  <c r="F20641" i="3"/>
  <c r="D20641" i="3"/>
  <c r="B20641" i="3"/>
  <c r="A20641" i="3"/>
  <c r="J20640" i="3"/>
  <c r="I20639" i="3"/>
  <c r="H20639" i="3"/>
  <c r="F20639" i="3"/>
  <c r="D20639" i="3"/>
  <c r="B20639" i="3"/>
  <c r="A20639" i="3"/>
  <c r="J20638" i="3"/>
  <c r="I20637" i="3"/>
  <c r="H20637" i="3"/>
  <c r="F20637" i="3"/>
  <c r="D20637" i="3"/>
  <c r="B20637" i="3"/>
  <c r="A20637" i="3"/>
  <c r="J20636" i="3"/>
  <c r="I20635" i="3"/>
  <c r="H20635" i="3"/>
  <c r="F20635" i="3"/>
  <c r="D20635" i="3"/>
  <c r="B20635" i="3"/>
  <c r="A20635" i="3"/>
  <c r="J20634" i="3"/>
  <c r="I20633" i="3"/>
  <c r="H20633" i="3"/>
  <c r="F20633" i="3"/>
  <c r="D20633" i="3"/>
  <c r="B20633" i="3"/>
  <c r="A20633" i="3"/>
  <c r="J20632" i="3"/>
  <c r="I20631" i="3"/>
  <c r="H20631" i="3"/>
  <c r="F20631" i="3"/>
  <c r="D20631" i="3"/>
  <c r="B20631" i="3"/>
  <c r="A20631" i="3"/>
  <c r="J20630" i="3"/>
  <c r="I20629" i="3"/>
  <c r="H20629" i="3"/>
  <c r="F20629" i="3"/>
  <c r="D20629" i="3"/>
  <c r="B20629" i="3"/>
  <c r="A20629" i="3"/>
  <c r="J20628" i="3"/>
  <c r="I20627" i="3"/>
  <c r="H20627" i="3"/>
  <c r="F20627" i="3"/>
  <c r="D20627" i="3"/>
  <c r="B20627" i="3"/>
  <c r="A20627" i="3"/>
  <c r="J20626" i="3"/>
  <c r="I20625" i="3"/>
  <c r="H20625" i="3"/>
  <c r="F20625" i="3"/>
  <c r="D20625" i="3"/>
  <c r="B20625" i="3"/>
  <c r="A20625" i="3"/>
  <c r="J20624" i="3"/>
  <c r="I20623" i="3"/>
  <c r="H20623" i="3"/>
  <c r="F20623" i="3"/>
  <c r="D20623" i="3"/>
  <c r="B20623" i="3"/>
  <c r="A20623" i="3"/>
  <c r="J20622" i="3"/>
  <c r="I20621" i="3"/>
  <c r="H20621" i="3"/>
  <c r="F20621" i="3"/>
  <c r="D20621" i="3"/>
  <c r="B20621" i="3"/>
  <c r="A20621" i="3"/>
  <c r="J20620" i="3"/>
  <c r="I20619" i="3"/>
  <c r="H20619" i="3"/>
  <c r="F20619" i="3"/>
  <c r="D20619" i="3"/>
  <c r="B20619" i="3"/>
  <c r="A20619" i="3"/>
  <c r="J20618" i="3"/>
  <c r="I20617" i="3"/>
  <c r="H20617" i="3"/>
  <c r="F20617" i="3"/>
  <c r="D20617" i="3"/>
  <c r="B20617" i="3"/>
  <c r="A20617" i="3"/>
  <c r="J20616" i="3"/>
  <c r="I20615" i="3"/>
  <c r="H20615" i="3"/>
  <c r="F20615" i="3"/>
  <c r="D20615" i="3"/>
  <c r="B20615" i="3"/>
  <c r="A20615" i="3"/>
  <c r="J20614" i="3"/>
  <c r="I20613" i="3"/>
  <c r="H20613" i="3"/>
  <c r="F20613" i="3"/>
  <c r="D20613" i="3"/>
  <c r="B20613" i="3"/>
  <c r="A20613" i="3"/>
  <c r="J20612" i="3"/>
  <c r="I20611" i="3"/>
  <c r="H20611" i="3"/>
  <c r="F20611" i="3"/>
  <c r="D20611" i="3"/>
  <c r="B20611" i="3"/>
  <c r="A20611" i="3"/>
  <c r="J20610" i="3"/>
  <c r="I20609" i="3"/>
  <c r="H20609" i="3"/>
  <c r="F20609" i="3"/>
  <c r="D20609" i="3"/>
  <c r="B20609" i="3"/>
  <c r="A20609" i="3"/>
  <c r="J20608" i="3"/>
  <c r="I20607" i="3"/>
  <c r="H20607" i="3"/>
  <c r="F20607" i="3"/>
  <c r="D20607" i="3"/>
  <c r="B20607" i="3"/>
  <c r="A20607" i="3"/>
  <c r="J20606" i="3"/>
  <c r="I20605" i="3"/>
  <c r="H20605" i="3"/>
  <c r="F20605" i="3"/>
  <c r="D20605" i="3"/>
  <c r="B20605" i="3"/>
  <c r="A20605" i="3"/>
  <c r="J20604" i="3"/>
  <c r="I20603" i="3"/>
  <c r="H20603" i="3"/>
  <c r="F20603" i="3"/>
  <c r="D20603" i="3"/>
  <c r="B20603" i="3"/>
  <c r="A20603" i="3"/>
  <c r="J20602" i="3"/>
  <c r="I20601" i="3"/>
  <c r="H20601" i="3"/>
  <c r="F20601" i="3"/>
  <c r="D20601" i="3"/>
  <c r="B20601" i="3"/>
  <c r="A20601" i="3"/>
  <c r="J20600" i="3"/>
  <c r="I20599" i="3"/>
  <c r="H20599" i="3"/>
  <c r="F20599" i="3"/>
  <c r="D20599" i="3"/>
  <c r="B20599" i="3"/>
  <c r="A20599" i="3"/>
  <c r="J20598" i="3"/>
  <c r="I20597" i="3"/>
  <c r="H20597" i="3"/>
  <c r="F20597" i="3"/>
  <c r="D20597" i="3"/>
  <c r="B20597" i="3"/>
  <c r="A20597" i="3"/>
  <c r="J20596" i="3"/>
  <c r="I20595" i="3"/>
  <c r="H20595" i="3"/>
  <c r="F20595" i="3"/>
  <c r="D20595" i="3"/>
  <c r="B20595" i="3"/>
  <c r="A20595" i="3"/>
  <c r="J20594" i="3"/>
  <c r="I20593" i="3"/>
  <c r="H20593" i="3"/>
  <c r="F20593" i="3"/>
  <c r="D20593" i="3"/>
  <c r="B20593" i="3"/>
  <c r="A20593" i="3"/>
  <c r="J20592" i="3"/>
  <c r="I20591" i="3"/>
  <c r="H20591" i="3"/>
  <c r="F20591" i="3"/>
  <c r="D20591" i="3"/>
  <c r="B20591" i="3"/>
  <c r="A20591" i="3"/>
  <c r="J20590" i="3"/>
  <c r="I20589" i="3"/>
  <c r="H20589" i="3"/>
  <c r="F20589" i="3"/>
  <c r="D20589" i="3"/>
  <c r="B20589" i="3"/>
  <c r="A20589" i="3"/>
  <c r="J20588" i="3"/>
  <c r="I20587" i="3"/>
  <c r="H20587" i="3"/>
  <c r="F20587" i="3"/>
  <c r="D20587" i="3"/>
  <c r="B20587" i="3"/>
  <c r="A20587" i="3"/>
  <c r="J20586" i="3"/>
  <c r="I20585" i="3"/>
  <c r="H20585" i="3"/>
  <c r="F20585" i="3"/>
  <c r="D20585" i="3"/>
  <c r="B20585" i="3"/>
  <c r="A20585" i="3"/>
  <c r="J20584" i="3"/>
  <c r="I20583" i="3"/>
  <c r="H20583" i="3"/>
  <c r="F20583" i="3"/>
  <c r="D20583" i="3"/>
  <c r="B20583" i="3"/>
  <c r="A20583" i="3"/>
  <c r="J20582" i="3"/>
  <c r="I20581" i="3"/>
  <c r="H20581" i="3"/>
  <c r="F20581" i="3"/>
  <c r="D20581" i="3"/>
  <c r="B20581" i="3"/>
  <c r="A20581" i="3"/>
  <c r="J20580" i="3"/>
  <c r="I20579" i="3"/>
  <c r="H20579" i="3"/>
  <c r="F20579" i="3"/>
  <c r="D20579" i="3"/>
  <c r="B20579" i="3"/>
  <c r="A20579" i="3"/>
  <c r="J20578" i="3"/>
  <c r="I20577" i="3"/>
  <c r="H20577" i="3"/>
  <c r="F20577" i="3"/>
  <c r="D20577" i="3"/>
  <c r="B20577" i="3"/>
  <c r="A20577" i="3"/>
  <c r="J20576" i="3"/>
  <c r="I20575" i="3"/>
  <c r="H20575" i="3"/>
  <c r="F20575" i="3"/>
  <c r="D20575" i="3"/>
  <c r="B20575" i="3"/>
  <c r="A20575" i="3"/>
  <c r="J20574" i="3"/>
  <c r="I20573" i="3"/>
  <c r="H20573" i="3"/>
  <c r="F20573" i="3"/>
  <c r="D20573" i="3"/>
  <c r="B20573" i="3"/>
  <c r="A20573" i="3"/>
  <c r="J20572" i="3"/>
  <c r="I20571" i="3"/>
  <c r="H20571" i="3"/>
  <c r="F20571" i="3"/>
  <c r="D20571" i="3"/>
  <c r="B20571" i="3"/>
  <c r="A20571" i="3"/>
  <c r="J20570" i="3"/>
  <c r="I20569" i="3"/>
  <c r="H20569" i="3"/>
  <c r="F20569" i="3"/>
  <c r="D20569" i="3"/>
  <c r="B20569" i="3"/>
  <c r="A20569" i="3"/>
  <c r="J20568" i="3"/>
  <c r="I20567" i="3"/>
  <c r="H20567" i="3"/>
  <c r="F20567" i="3"/>
  <c r="D20567" i="3"/>
  <c r="B20567" i="3"/>
  <c r="A20567" i="3"/>
  <c r="J20566" i="3"/>
  <c r="I20565" i="3"/>
  <c r="H20565" i="3"/>
  <c r="F20565" i="3"/>
  <c r="D20565" i="3"/>
  <c r="B20565" i="3"/>
  <c r="A20565" i="3"/>
  <c r="J20564" i="3"/>
  <c r="I20563" i="3"/>
  <c r="H20563" i="3"/>
  <c r="F20563" i="3"/>
  <c r="D20563" i="3"/>
  <c r="B20563" i="3"/>
  <c r="A20563" i="3"/>
  <c r="J20562" i="3"/>
  <c r="I20561" i="3"/>
  <c r="H20561" i="3"/>
  <c r="F20561" i="3"/>
  <c r="D20561" i="3"/>
  <c r="B20561" i="3"/>
  <c r="A20561" i="3"/>
  <c r="J20560" i="3"/>
  <c r="I20559" i="3"/>
  <c r="H20559" i="3"/>
  <c r="F20559" i="3"/>
  <c r="D20559" i="3"/>
  <c r="B20559" i="3"/>
  <c r="A20559" i="3"/>
  <c r="J20558" i="3"/>
  <c r="I20557" i="3"/>
  <c r="H20557" i="3"/>
  <c r="F20557" i="3"/>
  <c r="D20557" i="3"/>
  <c r="B20557" i="3"/>
  <c r="A20557" i="3"/>
  <c r="J20556" i="3"/>
  <c r="I20555" i="3"/>
  <c r="H20555" i="3"/>
  <c r="F20555" i="3"/>
  <c r="D20555" i="3"/>
  <c r="B20555" i="3"/>
  <c r="A20555" i="3"/>
  <c r="J20554" i="3"/>
  <c r="I20553" i="3"/>
  <c r="H20553" i="3"/>
  <c r="F20553" i="3"/>
  <c r="D20553" i="3"/>
  <c r="B20553" i="3"/>
  <c r="A20553" i="3"/>
  <c r="J20552" i="3"/>
  <c r="I20551" i="3"/>
  <c r="H20551" i="3"/>
  <c r="F20551" i="3"/>
  <c r="D20551" i="3"/>
  <c r="B20551" i="3"/>
  <c r="A20551" i="3"/>
  <c r="J20550" i="3"/>
  <c r="I20549" i="3"/>
  <c r="H20549" i="3"/>
  <c r="F20549" i="3"/>
  <c r="D20549" i="3"/>
  <c r="B20549" i="3"/>
  <c r="A20549" i="3"/>
  <c r="J20548" i="3"/>
  <c r="I20547" i="3"/>
  <c r="H20547" i="3"/>
  <c r="F20547" i="3"/>
  <c r="D20547" i="3"/>
  <c r="B20547" i="3"/>
  <c r="A20547" i="3"/>
  <c r="J20546" i="3"/>
  <c r="I20545" i="3"/>
  <c r="H20545" i="3"/>
  <c r="F20545" i="3"/>
  <c r="D20545" i="3"/>
  <c r="B20545" i="3"/>
  <c r="A20545" i="3"/>
  <c r="J20544" i="3"/>
  <c r="I20543" i="3"/>
  <c r="H20543" i="3"/>
  <c r="F20543" i="3"/>
  <c r="D20543" i="3"/>
  <c r="B20543" i="3"/>
  <c r="A20543" i="3"/>
  <c r="J20542" i="3"/>
  <c r="I20541" i="3"/>
  <c r="H20541" i="3"/>
  <c r="F20541" i="3"/>
  <c r="D20541" i="3"/>
  <c r="B20541" i="3"/>
  <c r="A20541" i="3"/>
  <c r="J20540" i="3"/>
  <c r="I20539" i="3"/>
  <c r="H20539" i="3"/>
  <c r="F20539" i="3"/>
  <c r="D20539" i="3"/>
  <c r="B20539" i="3"/>
  <c r="A20539" i="3"/>
  <c r="J20538" i="3"/>
  <c r="I20537" i="3"/>
  <c r="H20537" i="3"/>
  <c r="F20537" i="3"/>
  <c r="D20537" i="3"/>
  <c r="B20537" i="3"/>
  <c r="A20537" i="3"/>
  <c r="J20536" i="3"/>
  <c r="I20535" i="3"/>
  <c r="H20535" i="3"/>
  <c r="F20535" i="3"/>
  <c r="D20535" i="3"/>
  <c r="B20535" i="3"/>
  <c r="A20535" i="3"/>
  <c r="J20534" i="3"/>
  <c r="I20533" i="3"/>
  <c r="H20533" i="3"/>
  <c r="F20533" i="3"/>
  <c r="D20533" i="3"/>
  <c r="B20533" i="3"/>
  <c r="A20533" i="3"/>
  <c r="J20532" i="3"/>
  <c r="I20531" i="3"/>
  <c r="H20531" i="3"/>
  <c r="F20531" i="3"/>
  <c r="D20531" i="3"/>
  <c r="B20531" i="3"/>
  <c r="A20531" i="3"/>
  <c r="J20530" i="3"/>
  <c r="I20529" i="3"/>
  <c r="H20529" i="3"/>
  <c r="F20529" i="3"/>
  <c r="D20529" i="3"/>
  <c r="B20529" i="3"/>
  <c r="A20529" i="3"/>
  <c r="J20528" i="3"/>
  <c r="I20527" i="3"/>
  <c r="H20527" i="3"/>
  <c r="F20527" i="3"/>
  <c r="D20527" i="3"/>
  <c r="B20527" i="3"/>
  <c r="A20527" i="3"/>
  <c r="J20526" i="3"/>
  <c r="I20525" i="3"/>
  <c r="H20525" i="3"/>
  <c r="F20525" i="3"/>
  <c r="D20525" i="3"/>
  <c r="B20525" i="3"/>
  <c r="A20525" i="3"/>
  <c r="J20524" i="3"/>
  <c r="I20523" i="3"/>
  <c r="H20523" i="3"/>
  <c r="F20523" i="3"/>
  <c r="D20523" i="3"/>
  <c r="B20523" i="3"/>
  <c r="A20523" i="3"/>
  <c r="J20522" i="3"/>
  <c r="I20521" i="3"/>
  <c r="H20521" i="3"/>
  <c r="F20521" i="3"/>
  <c r="D20521" i="3"/>
  <c r="B20521" i="3"/>
  <c r="A20521" i="3"/>
  <c r="J20520" i="3"/>
  <c r="I20519" i="3"/>
  <c r="H20519" i="3"/>
  <c r="F20519" i="3"/>
  <c r="D20519" i="3"/>
  <c r="B20519" i="3"/>
  <c r="A20519" i="3"/>
  <c r="J20518" i="3"/>
  <c r="I20517" i="3"/>
  <c r="H20517" i="3"/>
  <c r="F20517" i="3"/>
  <c r="D20517" i="3"/>
  <c r="B20517" i="3"/>
  <c r="A20517" i="3"/>
  <c r="J20516" i="3"/>
  <c r="I20515" i="3"/>
  <c r="H20515" i="3"/>
  <c r="F20515" i="3"/>
  <c r="D20515" i="3"/>
  <c r="B20515" i="3"/>
  <c r="A20515" i="3"/>
  <c r="J20514" i="3"/>
  <c r="I20513" i="3"/>
  <c r="H20513" i="3"/>
  <c r="F20513" i="3"/>
  <c r="D20513" i="3"/>
  <c r="B20513" i="3"/>
  <c r="A20513" i="3"/>
  <c r="J20512" i="3"/>
  <c r="I20511" i="3"/>
  <c r="H20511" i="3"/>
  <c r="F20511" i="3"/>
  <c r="D20511" i="3"/>
  <c r="B20511" i="3"/>
  <c r="A20511" i="3"/>
  <c r="J20510" i="3"/>
  <c r="I20509" i="3"/>
  <c r="H20509" i="3"/>
  <c r="F20509" i="3"/>
  <c r="D20509" i="3"/>
  <c r="B20509" i="3"/>
  <c r="A20509" i="3"/>
  <c r="J20508" i="3"/>
  <c r="I20507" i="3"/>
  <c r="H20507" i="3"/>
  <c r="F20507" i="3"/>
  <c r="D20507" i="3"/>
  <c r="B20507" i="3"/>
  <c r="A20507" i="3"/>
  <c r="J20506" i="3"/>
  <c r="I20505" i="3"/>
  <c r="H20505" i="3"/>
  <c r="F20505" i="3"/>
  <c r="D20505" i="3"/>
  <c r="B20505" i="3"/>
  <c r="A20505" i="3"/>
  <c r="J20504" i="3"/>
  <c r="I20503" i="3"/>
  <c r="H20503" i="3"/>
  <c r="F20503" i="3"/>
  <c r="D20503" i="3"/>
  <c r="B20503" i="3"/>
  <c r="A20503" i="3"/>
  <c r="J20502" i="3"/>
  <c r="I20501" i="3"/>
  <c r="H20501" i="3"/>
  <c r="F20501" i="3"/>
  <c r="D20501" i="3"/>
  <c r="B20501" i="3"/>
  <c r="A20501" i="3"/>
  <c r="J20500" i="3"/>
  <c r="I20499" i="3"/>
  <c r="H20499" i="3"/>
  <c r="F20499" i="3"/>
  <c r="D20499" i="3"/>
  <c r="B20499" i="3"/>
  <c r="A20499" i="3"/>
  <c r="J20498" i="3"/>
  <c r="I20497" i="3"/>
  <c r="H20497" i="3"/>
  <c r="F20497" i="3"/>
  <c r="D20497" i="3"/>
  <c r="B20497" i="3"/>
  <c r="A20497" i="3"/>
  <c r="J20496" i="3"/>
  <c r="I20495" i="3"/>
  <c r="H20495" i="3"/>
  <c r="F20495" i="3"/>
  <c r="D20495" i="3"/>
  <c r="B20495" i="3"/>
  <c r="A20495" i="3"/>
  <c r="J20494" i="3"/>
  <c r="I20493" i="3"/>
  <c r="H20493" i="3"/>
  <c r="F20493" i="3"/>
  <c r="D20493" i="3"/>
  <c r="B20493" i="3"/>
  <c r="A20493" i="3"/>
  <c r="J20492" i="3"/>
  <c r="I20491" i="3"/>
  <c r="H20491" i="3"/>
  <c r="F20491" i="3"/>
  <c r="D20491" i="3"/>
  <c r="B20491" i="3"/>
  <c r="A20491" i="3"/>
  <c r="J20490" i="3"/>
  <c r="I20489" i="3"/>
  <c r="H20489" i="3"/>
  <c r="F20489" i="3"/>
  <c r="D20489" i="3"/>
  <c r="B20489" i="3"/>
  <c r="A20489" i="3"/>
  <c r="J20488" i="3"/>
  <c r="I20487" i="3"/>
  <c r="H20487" i="3"/>
  <c r="F20487" i="3"/>
  <c r="D20487" i="3"/>
  <c r="B20487" i="3"/>
  <c r="A20487" i="3"/>
  <c r="J20486" i="3"/>
  <c r="I20485" i="3"/>
  <c r="H20485" i="3"/>
  <c r="F20485" i="3"/>
  <c r="D20485" i="3"/>
  <c r="B20485" i="3"/>
  <c r="A20485" i="3"/>
  <c r="J20484" i="3"/>
  <c r="I20483" i="3"/>
  <c r="H20483" i="3"/>
  <c r="F20483" i="3"/>
  <c r="D20483" i="3"/>
  <c r="B20483" i="3"/>
  <c r="A20483" i="3"/>
  <c r="J20482" i="3"/>
  <c r="I20481" i="3"/>
  <c r="H20481" i="3"/>
  <c r="F20481" i="3"/>
  <c r="D20481" i="3"/>
  <c r="B20481" i="3"/>
  <c r="A20481" i="3"/>
  <c r="J20480" i="3"/>
  <c r="I20479" i="3"/>
  <c r="H20479" i="3"/>
  <c r="F20479" i="3"/>
  <c r="D20479" i="3"/>
  <c r="B20479" i="3"/>
  <c r="A20479" i="3"/>
  <c r="J20478" i="3"/>
  <c r="I20477" i="3"/>
  <c r="H20477" i="3"/>
  <c r="F20477" i="3"/>
  <c r="D20477" i="3"/>
  <c r="B20477" i="3"/>
  <c r="A20477" i="3"/>
  <c r="J20476" i="3"/>
  <c r="I20475" i="3"/>
  <c r="H20475" i="3"/>
  <c r="F20475" i="3"/>
  <c r="D20475" i="3"/>
  <c r="B20475" i="3"/>
  <c r="A20475" i="3"/>
  <c r="J20474" i="3"/>
  <c r="I20473" i="3"/>
  <c r="H20473" i="3"/>
  <c r="F20473" i="3"/>
  <c r="D20473" i="3"/>
  <c r="B20473" i="3"/>
  <c r="A20473" i="3"/>
  <c r="J20472" i="3"/>
  <c r="I20471" i="3"/>
  <c r="H20471" i="3"/>
  <c r="F20471" i="3"/>
  <c r="D20471" i="3"/>
  <c r="B20471" i="3"/>
  <c r="A20471" i="3"/>
  <c r="J20470" i="3"/>
  <c r="I20469" i="3"/>
  <c r="H20469" i="3"/>
  <c r="F20469" i="3"/>
  <c r="D20469" i="3"/>
  <c r="B20469" i="3"/>
  <c r="A20469" i="3"/>
  <c r="J20468" i="3"/>
  <c r="I20467" i="3"/>
  <c r="H20467" i="3"/>
  <c r="F20467" i="3"/>
  <c r="D20467" i="3"/>
  <c r="B20467" i="3"/>
  <c r="A20467" i="3"/>
  <c r="J20466" i="3"/>
  <c r="I20465" i="3"/>
  <c r="H20465" i="3"/>
  <c r="F20465" i="3"/>
  <c r="D20465" i="3"/>
  <c r="B20465" i="3"/>
  <c r="A20465" i="3"/>
  <c r="J20464" i="3"/>
  <c r="I20463" i="3"/>
  <c r="H20463" i="3"/>
  <c r="F20463" i="3"/>
  <c r="D20463" i="3"/>
  <c r="B20463" i="3"/>
  <c r="A20463" i="3"/>
  <c r="J20462" i="3"/>
  <c r="I20461" i="3"/>
  <c r="H20461" i="3"/>
  <c r="F20461" i="3"/>
  <c r="D20461" i="3"/>
  <c r="B20461" i="3"/>
  <c r="A20461" i="3"/>
  <c r="J20460" i="3"/>
  <c r="I20459" i="3"/>
  <c r="H20459" i="3"/>
  <c r="F20459" i="3"/>
  <c r="D20459" i="3"/>
  <c r="B20459" i="3"/>
  <c r="A20459" i="3"/>
  <c r="J20458" i="3"/>
  <c r="I20457" i="3"/>
  <c r="H20457" i="3"/>
  <c r="F20457" i="3"/>
  <c r="D20457" i="3"/>
  <c r="B20457" i="3"/>
  <c r="A20457" i="3"/>
  <c r="J20456" i="3"/>
  <c r="I20455" i="3"/>
  <c r="H20455" i="3"/>
  <c r="F20455" i="3"/>
  <c r="D20455" i="3"/>
  <c r="B20455" i="3"/>
  <c r="A20455" i="3"/>
  <c r="J20454" i="3"/>
  <c r="I20453" i="3"/>
  <c r="H20453" i="3"/>
  <c r="F20453" i="3"/>
  <c r="D20453" i="3"/>
  <c r="B20453" i="3"/>
  <c r="A20453" i="3"/>
  <c r="J20452" i="3"/>
  <c r="I20451" i="3"/>
  <c r="H20451" i="3"/>
  <c r="F20451" i="3"/>
  <c r="D20451" i="3"/>
  <c r="B20451" i="3"/>
  <c r="A20451" i="3"/>
  <c r="J20450" i="3"/>
  <c r="I20449" i="3"/>
  <c r="H20449" i="3"/>
  <c r="F20449" i="3"/>
  <c r="D20449" i="3"/>
  <c r="B20449" i="3"/>
  <c r="A20449" i="3"/>
  <c r="J20448" i="3"/>
  <c r="I20447" i="3"/>
  <c r="H20447" i="3"/>
  <c r="F20447" i="3"/>
  <c r="D20447" i="3"/>
  <c r="B20447" i="3"/>
  <c r="A20447" i="3"/>
  <c r="J20446" i="3"/>
  <c r="I20445" i="3"/>
  <c r="H20445" i="3"/>
  <c r="F20445" i="3"/>
  <c r="D20445" i="3"/>
  <c r="B20445" i="3"/>
  <c r="A20445" i="3"/>
  <c r="J20444" i="3"/>
  <c r="I20443" i="3"/>
  <c r="H20443" i="3"/>
  <c r="F20443" i="3"/>
  <c r="D20443" i="3"/>
  <c r="B20443" i="3"/>
  <c r="A20443" i="3"/>
  <c r="J20442" i="3"/>
  <c r="I20441" i="3"/>
  <c r="H20441" i="3"/>
  <c r="F20441" i="3"/>
  <c r="D20441" i="3"/>
  <c r="B20441" i="3"/>
  <c r="A20441" i="3"/>
  <c r="J20440" i="3"/>
  <c r="I20439" i="3"/>
  <c r="H20439" i="3"/>
  <c r="F20439" i="3"/>
  <c r="D20439" i="3"/>
  <c r="B20439" i="3"/>
  <c r="A20439" i="3"/>
  <c r="J20438" i="3"/>
  <c r="I20437" i="3"/>
  <c r="H20437" i="3"/>
  <c r="F20437" i="3"/>
  <c r="D20437" i="3"/>
  <c r="B20437" i="3"/>
  <c r="A20437" i="3"/>
  <c r="J20436" i="3"/>
  <c r="I20435" i="3"/>
  <c r="H20435" i="3"/>
  <c r="F20435" i="3"/>
  <c r="D20435" i="3"/>
  <c r="B20435" i="3"/>
  <c r="A20435" i="3"/>
  <c r="J20434" i="3"/>
  <c r="I20433" i="3"/>
  <c r="H20433" i="3"/>
  <c r="F20433" i="3"/>
  <c r="D20433" i="3"/>
  <c r="B20433" i="3"/>
  <c r="A20433" i="3"/>
  <c r="J20432" i="3"/>
  <c r="I20431" i="3"/>
  <c r="H20431" i="3"/>
  <c r="F20431" i="3"/>
  <c r="D20431" i="3"/>
  <c r="B20431" i="3"/>
  <c r="A20431" i="3"/>
  <c r="J20430" i="3"/>
  <c r="I20429" i="3"/>
  <c r="H20429" i="3"/>
  <c r="F20429" i="3"/>
  <c r="D20429" i="3"/>
  <c r="B20429" i="3"/>
  <c r="A20429" i="3"/>
  <c r="J20428" i="3"/>
  <c r="I20427" i="3"/>
  <c r="H20427" i="3"/>
  <c r="F20427" i="3"/>
  <c r="D20427" i="3"/>
  <c r="B20427" i="3"/>
  <c r="A20427" i="3"/>
  <c r="J20426" i="3"/>
  <c r="I20425" i="3"/>
  <c r="H20425" i="3"/>
  <c r="F20425" i="3"/>
  <c r="D20425" i="3"/>
  <c r="B20425" i="3"/>
  <c r="A20425" i="3"/>
  <c r="J20424" i="3"/>
  <c r="I20423" i="3"/>
  <c r="H20423" i="3"/>
  <c r="F20423" i="3"/>
  <c r="D20423" i="3"/>
  <c r="B20423" i="3"/>
  <c r="A20423" i="3"/>
  <c r="J20422" i="3"/>
  <c r="I20421" i="3"/>
  <c r="H20421" i="3"/>
  <c r="F20421" i="3"/>
  <c r="D20421" i="3"/>
  <c r="B20421" i="3"/>
  <c r="A20421" i="3"/>
  <c r="J20420" i="3"/>
  <c r="I20419" i="3"/>
  <c r="H20419" i="3"/>
  <c r="F20419" i="3"/>
  <c r="D20419" i="3"/>
  <c r="B20419" i="3"/>
  <c r="A20419" i="3"/>
  <c r="J20418" i="3"/>
  <c r="I20417" i="3"/>
  <c r="H20417" i="3"/>
  <c r="F20417" i="3"/>
  <c r="D20417" i="3"/>
  <c r="B20417" i="3"/>
  <c r="A20417" i="3"/>
  <c r="J20416" i="3"/>
  <c r="I20415" i="3"/>
  <c r="H20415" i="3"/>
  <c r="F20415" i="3"/>
  <c r="D20415" i="3"/>
  <c r="B20415" i="3"/>
  <c r="A20415" i="3"/>
  <c r="J20414" i="3"/>
  <c r="I20413" i="3"/>
  <c r="H20413" i="3"/>
  <c r="F20413" i="3"/>
  <c r="D20413" i="3"/>
  <c r="B20413" i="3"/>
  <c r="A20413" i="3"/>
  <c r="J20412" i="3"/>
  <c r="I20411" i="3"/>
  <c r="H20411" i="3"/>
  <c r="F20411" i="3"/>
  <c r="D20411" i="3"/>
  <c r="B20411" i="3"/>
  <c r="A20411" i="3"/>
  <c r="J20410" i="3"/>
  <c r="I20409" i="3"/>
  <c r="H20409" i="3"/>
  <c r="F20409" i="3"/>
  <c r="D20409" i="3"/>
  <c r="B20409" i="3"/>
  <c r="A20409" i="3"/>
  <c r="J20408" i="3"/>
  <c r="I20407" i="3"/>
  <c r="H20407" i="3"/>
  <c r="F20407" i="3"/>
  <c r="D20407" i="3"/>
  <c r="B20407" i="3"/>
  <c r="A20407" i="3"/>
  <c r="J20406" i="3"/>
  <c r="I20405" i="3"/>
  <c r="H20405" i="3"/>
  <c r="F20405" i="3"/>
  <c r="D20405" i="3"/>
  <c r="B20405" i="3"/>
  <c r="A20405" i="3"/>
  <c r="J20404" i="3"/>
  <c r="I20403" i="3"/>
  <c r="H20403" i="3"/>
  <c r="F20403" i="3"/>
  <c r="D20403" i="3"/>
  <c r="B20403" i="3"/>
  <c r="A20403" i="3"/>
  <c r="J20402" i="3"/>
  <c r="I20401" i="3"/>
  <c r="H20401" i="3"/>
  <c r="F20401" i="3"/>
  <c r="D20401" i="3"/>
  <c r="B20401" i="3"/>
  <c r="A20401" i="3"/>
  <c r="J20400" i="3"/>
  <c r="I20399" i="3"/>
  <c r="H20399" i="3"/>
  <c r="F20399" i="3"/>
  <c r="D20399" i="3"/>
  <c r="B20399" i="3"/>
  <c r="A20399" i="3"/>
  <c r="J20398" i="3"/>
  <c r="I20397" i="3"/>
  <c r="H20397" i="3"/>
  <c r="F20397" i="3"/>
  <c r="D20397" i="3"/>
  <c r="B20397" i="3"/>
  <c r="A20397" i="3"/>
  <c r="J20396" i="3"/>
  <c r="I20395" i="3"/>
  <c r="H20395" i="3"/>
  <c r="F20395" i="3"/>
  <c r="D20395" i="3"/>
  <c r="B20395" i="3"/>
  <c r="A20395" i="3"/>
  <c r="J20394" i="3"/>
  <c r="I20393" i="3"/>
  <c r="H20393" i="3"/>
  <c r="F20393" i="3"/>
  <c r="D20393" i="3"/>
  <c r="B20393" i="3"/>
  <c r="A20393" i="3"/>
  <c r="J20392" i="3"/>
  <c r="I20391" i="3"/>
  <c r="H20391" i="3"/>
  <c r="F20391" i="3"/>
  <c r="D20391" i="3"/>
  <c r="B20391" i="3"/>
  <c r="A20391" i="3"/>
  <c r="J20390" i="3"/>
  <c r="I20389" i="3"/>
  <c r="H20389" i="3"/>
  <c r="F20389" i="3"/>
  <c r="D20389" i="3"/>
  <c r="B20389" i="3"/>
  <c r="A20389" i="3"/>
  <c r="J20388" i="3"/>
  <c r="I20387" i="3"/>
  <c r="H20387" i="3"/>
  <c r="F20387" i="3"/>
  <c r="D20387" i="3"/>
  <c r="B20387" i="3"/>
  <c r="A20387" i="3"/>
  <c r="J20386" i="3"/>
  <c r="I20385" i="3"/>
  <c r="H20385" i="3"/>
  <c r="F20385" i="3"/>
  <c r="D20385" i="3"/>
  <c r="B20385" i="3"/>
  <c r="A20385" i="3"/>
  <c r="J20384" i="3"/>
  <c r="I20383" i="3"/>
  <c r="H20383" i="3"/>
  <c r="F20383" i="3"/>
  <c r="D20383" i="3"/>
  <c r="B20383" i="3"/>
  <c r="A20383" i="3"/>
  <c r="J20382" i="3"/>
  <c r="I20381" i="3"/>
  <c r="H20381" i="3"/>
  <c r="F20381" i="3"/>
  <c r="D20381" i="3"/>
  <c r="B20381" i="3"/>
  <c r="A20381" i="3"/>
  <c r="J20380" i="3"/>
  <c r="I20379" i="3"/>
  <c r="H20379" i="3"/>
  <c r="F20379" i="3"/>
  <c r="D20379" i="3"/>
  <c r="B20379" i="3"/>
  <c r="A20379" i="3"/>
  <c r="J20378" i="3"/>
  <c r="I20377" i="3"/>
  <c r="H20377" i="3"/>
  <c r="F20377" i="3"/>
  <c r="D20377" i="3"/>
  <c r="B20377" i="3"/>
  <c r="A20377" i="3"/>
  <c r="J20376" i="3"/>
  <c r="I20375" i="3"/>
  <c r="H20375" i="3"/>
  <c r="F20375" i="3"/>
  <c r="D20375" i="3"/>
  <c r="B20375" i="3"/>
  <c r="A20375" i="3"/>
  <c r="J20374" i="3"/>
  <c r="I20373" i="3"/>
  <c r="H20373" i="3"/>
  <c r="F20373" i="3"/>
  <c r="D20373" i="3"/>
  <c r="B20373" i="3"/>
  <c r="A20373" i="3"/>
  <c r="J20372" i="3"/>
  <c r="I20371" i="3"/>
  <c r="H20371" i="3"/>
  <c r="F20371" i="3"/>
  <c r="D20371" i="3"/>
  <c r="B20371" i="3"/>
  <c r="A20371" i="3"/>
  <c r="J20370" i="3"/>
  <c r="I20369" i="3"/>
  <c r="H20369" i="3"/>
  <c r="F20369" i="3"/>
  <c r="D20369" i="3"/>
  <c r="B20369" i="3"/>
  <c r="A20369" i="3"/>
  <c r="J20368" i="3"/>
  <c r="I20367" i="3"/>
  <c r="H20367" i="3"/>
  <c r="F20367" i="3"/>
  <c r="D20367" i="3"/>
  <c r="B20367" i="3"/>
  <c r="A20367" i="3"/>
  <c r="J20366" i="3"/>
  <c r="I20365" i="3"/>
  <c r="H20365" i="3"/>
  <c r="F20365" i="3"/>
  <c r="D20365" i="3"/>
  <c r="B20365" i="3"/>
  <c r="A20365" i="3"/>
  <c r="J20364" i="3"/>
  <c r="I20363" i="3"/>
  <c r="H20363" i="3"/>
  <c r="F20363" i="3"/>
  <c r="D20363" i="3"/>
  <c r="B20363" i="3"/>
  <c r="A20363" i="3"/>
  <c r="J20362" i="3"/>
  <c r="I20361" i="3"/>
  <c r="H20361" i="3"/>
  <c r="F20361" i="3"/>
  <c r="D20361" i="3"/>
  <c r="B20361" i="3"/>
  <c r="A20361" i="3"/>
  <c r="J20360" i="3"/>
  <c r="I20359" i="3"/>
  <c r="H20359" i="3"/>
  <c r="F20359" i="3"/>
  <c r="D20359" i="3"/>
  <c r="B20359" i="3"/>
  <c r="A20359" i="3"/>
  <c r="J20358" i="3"/>
  <c r="I20357" i="3"/>
  <c r="H20357" i="3"/>
  <c r="F20357" i="3"/>
  <c r="D20357" i="3"/>
  <c r="B20357" i="3"/>
  <c r="A20357" i="3"/>
  <c r="J20356" i="3"/>
  <c r="I20355" i="3"/>
  <c r="H20355" i="3"/>
  <c r="F20355" i="3"/>
  <c r="D20355" i="3"/>
  <c r="B20355" i="3"/>
  <c r="A20355" i="3"/>
  <c r="J20354" i="3"/>
  <c r="I20353" i="3"/>
  <c r="H20353" i="3"/>
  <c r="F20353" i="3"/>
  <c r="D20353" i="3"/>
  <c r="B20353" i="3"/>
  <c r="A20353" i="3"/>
  <c r="J20352" i="3"/>
  <c r="I20351" i="3"/>
  <c r="H20351" i="3"/>
  <c r="F20351" i="3"/>
  <c r="D20351" i="3"/>
  <c r="B20351" i="3"/>
  <c r="A20351" i="3"/>
  <c r="J20350" i="3"/>
  <c r="I20349" i="3"/>
  <c r="H20349" i="3"/>
  <c r="F20349" i="3"/>
  <c r="D20349" i="3"/>
  <c r="B20349" i="3"/>
  <c r="A20349" i="3"/>
  <c r="J20348" i="3"/>
  <c r="I20347" i="3"/>
  <c r="H20347" i="3"/>
  <c r="F20347" i="3"/>
  <c r="D20347" i="3"/>
  <c r="B20347" i="3"/>
  <c r="A20347" i="3"/>
  <c r="J20346" i="3"/>
  <c r="I20345" i="3"/>
  <c r="H20345" i="3"/>
  <c r="F20345" i="3"/>
  <c r="D20345" i="3"/>
  <c r="B20345" i="3"/>
  <c r="A20345" i="3"/>
  <c r="J20344" i="3"/>
  <c r="I20343" i="3"/>
  <c r="H20343" i="3"/>
  <c r="F20343" i="3"/>
  <c r="D20343" i="3"/>
  <c r="B20343" i="3"/>
  <c r="A20343" i="3"/>
  <c r="J20342" i="3"/>
  <c r="I20341" i="3"/>
  <c r="H20341" i="3"/>
  <c r="F20341" i="3"/>
  <c r="D20341" i="3"/>
  <c r="B20341" i="3"/>
  <c r="A20341" i="3"/>
  <c r="J20340" i="3"/>
  <c r="I20339" i="3"/>
  <c r="H20339" i="3"/>
  <c r="F20339" i="3"/>
  <c r="D20339" i="3"/>
  <c r="B20339" i="3"/>
  <c r="A20339" i="3"/>
  <c r="J20338" i="3"/>
  <c r="I20337" i="3"/>
  <c r="H20337" i="3"/>
  <c r="F20337" i="3"/>
  <c r="D20337" i="3"/>
  <c r="B20337" i="3"/>
  <c r="A20337" i="3"/>
  <c r="J20336" i="3"/>
  <c r="I20335" i="3"/>
  <c r="H20335" i="3"/>
  <c r="F20335" i="3"/>
  <c r="D20335" i="3"/>
  <c r="B20335" i="3"/>
  <c r="A20335" i="3"/>
  <c r="J20334" i="3"/>
  <c r="I20333" i="3"/>
  <c r="H20333" i="3"/>
  <c r="F20333" i="3"/>
  <c r="D20333" i="3"/>
  <c r="B20333" i="3"/>
  <c r="A20333" i="3"/>
  <c r="J20332" i="3"/>
  <c r="I20331" i="3"/>
  <c r="H20331" i="3"/>
  <c r="F20331" i="3"/>
  <c r="D20331" i="3"/>
  <c r="B20331" i="3"/>
  <c r="A20331" i="3"/>
  <c r="J20330" i="3"/>
  <c r="I20329" i="3"/>
  <c r="H20329" i="3"/>
  <c r="F20329" i="3"/>
  <c r="D20329" i="3"/>
  <c r="B20329" i="3"/>
  <c r="A20329" i="3"/>
  <c r="J20328" i="3"/>
  <c r="I20327" i="3"/>
  <c r="H20327" i="3"/>
  <c r="F20327" i="3"/>
  <c r="D20327" i="3"/>
  <c r="B20327" i="3"/>
  <c r="A20327" i="3"/>
  <c r="J20326" i="3"/>
  <c r="I20325" i="3"/>
  <c r="H20325" i="3"/>
  <c r="F20325" i="3"/>
  <c r="D20325" i="3"/>
  <c r="B20325" i="3"/>
  <c r="A20325" i="3"/>
  <c r="J20324" i="3"/>
  <c r="I20323" i="3"/>
  <c r="H20323" i="3"/>
  <c r="F20323" i="3"/>
  <c r="D20323" i="3"/>
  <c r="B20323" i="3"/>
  <c r="A20323" i="3"/>
  <c r="J20322" i="3"/>
  <c r="I20321" i="3"/>
  <c r="H20321" i="3"/>
  <c r="F20321" i="3"/>
  <c r="D20321" i="3"/>
  <c r="B20321" i="3"/>
  <c r="A20321" i="3"/>
  <c r="J20320" i="3"/>
  <c r="I20319" i="3"/>
  <c r="H20319" i="3"/>
  <c r="F20319" i="3"/>
  <c r="D20319" i="3"/>
  <c r="B20319" i="3"/>
  <c r="A20319" i="3"/>
  <c r="J20318" i="3"/>
  <c r="I20317" i="3"/>
  <c r="H20317" i="3"/>
  <c r="F20317" i="3"/>
  <c r="D20317" i="3"/>
  <c r="B20317" i="3"/>
  <c r="A20317" i="3"/>
  <c r="J20316" i="3"/>
  <c r="I20315" i="3"/>
  <c r="H20315" i="3"/>
  <c r="F20315" i="3"/>
  <c r="D20315" i="3"/>
  <c r="B20315" i="3"/>
  <c r="A20315" i="3"/>
  <c r="J20314" i="3"/>
  <c r="I20313" i="3"/>
  <c r="H20313" i="3"/>
  <c r="F20313" i="3"/>
  <c r="D20313" i="3"/>
  <c r="B20313" i="3"/>
  <c r="A20313" i="3"/>
  <c r="J20312" i="3"/>
  <c r="I20311" i="3"/>
  <c r="H20311" i="3"/>
  <c r="F20311" i="3"/>
  <c r="D20311" i="3"/>
  <c r="B20311" i="3"/>
  <c r="A20311" i="3"/>
  <c r="J20310" i="3"/>
  <c r="I20309" i="3"/>
  <c r="H20309" i="3"/>
  <c r="F20309" i="3"/>
  <c r="D20309" i="3"/>
  <c r="B20309" i="3"/>
  <c r="A20309" i="3"/>
  <c r="J20308" i="3"/>
  <c r="I20307" i="3"/>
  <c r="H20307" i="3"/>
  <c r="F20307" i="3"/>
  <c r="D20307" i="3"/>
  <c r="B20307" i="3"/>
  <c r="A20307" i="3"/>
  <c r="J20306" i="3"/>
  <c r="I20305" i="3"/>
  <c r="H20305" i="3"/>
  <c r="F20305" i="3"/>
  <c r="D20305" i="3"/>
  <c r="B20305" i="3"/>
  <c r="A20305" i="3"/>
  <c r="J20304" i="3"/>
  <c r="I20303" i="3"/>
  <c r="H20303" i="3"/>
  <c r="F20303" i="3"/>
  <c r="D20303" i="3"/>
  <c r="B20303" i="3"/>
  <c r="A20303" i="3"/>
  <c r="J20302" i="3"/>
  <c r="I20301" i="3"/>
  <c r="H20301" i="3"/>
  <c r="F20301" i="3"/>
  <c r="D20301" i="3"/>
  <c r="B20301" i="3"/>
  <c r="A20301" i="3"/>
  <c r="J20300" i="3"/>
  <c r="I20299" i="3"/>
  <c r="H20299" i="3"/>
  <c r="F20299" i="3"/>
  <c r="D20299" i="3"/>
  <c r="B20299" i="3"/>
  <c r="A20299" i="3"/>
  <c r="J20298" i="3"/>
  <c r="I20297" i="3"/>
  <c r="H20297" i="3"/>
  <c r="F20297" i="3"/>
  <c r="D20297" i="3"/>
  <c r="B20297" i="3"/>
  <c r="A20297" i="3"/>
  <c r="J20296" i="3"/>
  <c r="I20295" i="3"/>
  <c r="H20295" i="3"/>
  <c r="F20295" i="3"/>
  <c r="D20295" i="3"/>
  <c r="B20295" i="3"/>
  <c r="A20295" i="3"/>
  <c r="J20294" i="3"/>
  <c r="I20293" i="3"/>
  <c r="H20293" i="3"/>
  <c r="F20293" i="3"/>
  <c r="D20293" i="3"/>
  <c r="B20293" i="3"/>
  <c r="A20293" i="3"/>
  <c r="J20292" i="3"/>
  <c r="I20291" i="3"/>
  <c r="H20291" i="3"/>
  <c r="F20291" i="3"/>
  <c r="D20291" i="3"/>
  <c r="B20291" i="3"/>
  <c r="A20291" i="3"/>
  <c r="J20290" i="3"/>
  <c r="I20289" i="3"/>
  <c r="H20289" i="3"/>
  <c r="F20289" i="3"/>
  <c r="D20289" i="3"/>
  <c r="B20289" i="3"/>
  <c r="A20289" i="3"/>
  <c r="J20288" i="3"/>
  <c r="I20287" i="3"/>
  <c r="H20287" i="3"/>
  <c r="F20287" i="3"/>
  <c r="D20287" i="3"/>
  <c r="B20287" i="3"/>
  <c r="A20287" i="3"/>
  <c r="J20286" i="3"/>
  <c r="I20285" i="3"/>
  <c r="H20285" i="3"/>
  <c r="F20285" i="3"/>
  <c r="D20285" i="3"/>
  <c r="B20285" i="3"/>
  <c r="A20285" i="3"/>
  <c r="J20284" i="3"/>
  <c r="I20283" i="3"/>
  <c r="H20283" i="3"/>
  <c r="F20283" i="3"/>
  <c r="D20283" i="3"/>
  <c r="B20283" i="3"/>
  <c r="A20283" i="3"/>
  <c r="J20282" i="3"/>
  <c r="I20281" i="3"/>
  <c r="H20281" i="3"/>
  <c r="F20281" i="3"/>
  <c r="D20281" i="3"/>
  <c r="B20281" i="3"/>
  <c r="A20281" i="3"/>
  <c r="J20280" i="3"/>
  <c r="I20279" i="3"/>
  <c r="H20279" i="3"/>
  <c r="F20279" i="3"/>
  <c r="D20279" i="3"/>
  <c r="B20279" i="3"/>
  <c r="A20279" i="3"/>
  <c r="J20278" i="3"/>
  <c r="I20277" i="3"/>
  <c r="H20277" i="3"/>
  <c r="F20277" i="3"/>
  <c r="D20277" i="3"/>
  <c r="B20277" i="3"/>
  <c r="A20277" i="3"/>
  <c r="J20276" i="3"/>
  <c r="I20275" i="3"/>
  <c r="H20275" i="3"/>
  <c r="F20275" i="3"/>
  <c r="D20275" i="3"/>
  <c r="B20275" i="3"/>
  <c r="A20275" i="3"/>
  <c r="J20274" i="3"/>
  <c r="I20273" i="3"/>
  <c r="H20273" i="3"/>
  <c r="F20273" i="3"/>
  <c r="D20273" i="3"/>
  <c r="A20273" i="3"/>
  <c r="J20272" i="3"/>
  <c r="I20271" i="3"/>
  <c r="H20271" i="3"/>
  <c r="F20271" i="3"/>
  <c r="D20271" i="3"/>
  <c r="A20271" i="3"/>
  <c r="J20270" i="3"/>
  <c r="I20269" i="3"/>
  <c r="H20269" i="3"/>
  <c r="F20269" i="3"/>
  <c r="D20269" i="3"/>
  <c r="A20269" i="3"/>
  <c r="J20268" i="3"/>
  <c r="I20267" i="3"/>
  <c r="H20267" i="3"/>
  <c r="F20267" i="3"/>
  <c r="D20267" i="3"/>
  <c r="A20267" i="3"/>
  <c r="J20266" i="3"/>
  <c r="I20265" i="3"/>
  <c r="H20265" i="3"/>
  <c r="F20265" i="3"/>
  <c r="D20265" i="3"/>
  <c r="A20265" i="3"/>
  <c r="J20264" i="3"/>
  <c r="I20263" i="3"/>
  <c r="H20263" i="3"/>
  <c r="F20263" i="3"/>
  <c r="D20263" i="3"/>
  <c r="A20263" i="3"/>
  <c r="J20262" i="3"/>
  <c r="I20261" i="3"/>
  <c r="H20261" i="3"/>
  <c r="F20261" i="3"/>
  <c r="D20261" i="3"/>
  <c r="A20261" i="3"/>
  <c r="J20260" i="3"/>
  <c r="I20259" i="3"/>
  <c r="H20259" i="3"/>
  <c r="F20259" i="3"/>
  <c r="D20259" i="3"/>
  <c r="A20259" i="3"/>
  <c r="J20258" i="3"/>
  <c r="I20257" i="3"/>
  <c r="H20257" i="3"/>
  <c r="F20257" i="3"/>
  <c r="D20257" i="3"/>
  <c r="A20257" i="3"/>
  <c r="J20256" i="3"/>
  <c r="I20255" i="3"/>
  <c r="H20255" i="3"/>
  <c r="F20255" i="3"/>
  <c r="D20255" i="3"/>
  <c r="B20255" i="3"/>
  <c r="A20255" i="3"/>
  <c r="J20254" i="3"/>
  <c r="I20253" i="3"/>
  <c r="H20253" i="3"/>
  <c r="F20253" i="3"/>
  <c r="D20253" i="3"/>
  <c r="B20253" i="3"/>
  <c r="A20253" i="3"/>
  <c r="J20252" i="3"/>
  <c r="I20251" i="3"/>
  <c r="H20251" i="3"/>
  <c r="F20251" i="3"/>
  <c r="D20251" i="3"/>
  <c r="B20251" i="3"/>
  <c r="A20251" i="3"/>
  <c r="J20250" i="3"/>
  <c r="I20249" i="3"/>
  <c r="H20249" i="3"/>
  <c r="F20249" i="3"/>
  <c r="D20249" i="3"/>
  <c r="B20249" i="3"/>
  <c r="A20249" i="3"/>
  <c r="J20248" i="3"/>
  <c r="I20247" i="3"/>
  <c r="H20247" i="3"/>
  <c r="G20247" i="3"/>
  <c r="G20249" i="3" s="1"/>
  <c r="G20251" i="3" s="1"/>
  <c r="G20253" i="3" s="1"/>
  <c r="F20247" i="3"/>
  <c r="D20247" i="3"/>
  <c r="B20247" i="3"/>
  <c r="A20247" i="3"/>
  <c r="J20246" i="3"/>
  <c r="I20245" i="3"/>
  <c r="H20245" i="3"/>
  <c r="F20245" i="3"/>
  <c r="D20245" i="3"/>
  <c r="B20245" i="3"/>
  <c r="A20245" i="3"/>
  <c r="J20244" i="3"/>
  <c r="I20243" i="3"/>
  <c r="H20243" i="3"/>
  <c r="F20243" i="3"/>
  <c r="D20243" i="3"/>
  <c r="B20243" i="3"/>
  <c r="A20243" i="3"/>
  <c r="J20242" i="3"/>
  <c r="I20241" i="3"/>
  <c r="H20241" i="3"/>
  <c r="F20241" i="3"/>
  <c r="D20241" i="3"/>
  <c r="B20241" i="3"/>
  <c r="A20241" i="3"/>
  <c r="J20240" i="3"/>
  <c r="I20239" i="3"/>
  <c r="H20239" i="3"/>
  <c r="F20239" i="3"/>
  <c r="D20239" i="3"/>
  <c r="B20239" i="3"/>
  <c r="A20239" i="3"/>
  <c r="J20238" i="3"/>
  <c r="I20237" i="3"/>
  <c r="H20237" i="3"/>
  <c r="F20237" i="3"/>
  <c r="D20237" i="3"/>
  <c r="B20237" i="3"/>
  <c r="A20237" i="3"/>
  <c r="J20236" i="3"/>
  <c r="I20235" i="3"/>
  <c r="H20235" i="3"/>
  <c r="F20235" i="3"/>
  <c r="D20235" i="3"/>
  <c r="B20235" i="3"/>
  <c r="A20235" i="3"/>
  <c r="J20234" i="3"/>
  <c r="I20233" i="3"/>
  <c r="H20233" i="3"/>
  <c r="F20233" i="3"/>
  <c r="D20233" i="3"/>
  <c r="B20233" i="3"/>
  <c r="A20233" i="3"/>
  <c r="J20232" i="3"/>
  <c r="I20231" i="3"/>
  <c r="H20231" i="3"/>
  <c r="F20231" i="3"/>
  <c r="D20231" i="3"/>
  <c r="B20231" i="3"/>
  <c r="A20231" i="3"/>
  <c r="J20230" i="3"/>
  <c r="I20229" i="3"/>
  <c r="H20229" i="3"/>
  <c r="F20229" i="3"/>
  <c r="D20229" i="3"/>
  <c r="B20229" i="3"/>
  <c r="A20229" i="3"/>
  <c r="J20228" i="3"/>
  <c r="I20227" i="3"/>
  <c r="H20227" i="3"/>
  <c r="F20227" i="3"/>
  <c r="D20227" i="3"/>
  <c r="B20227" i="3"/>
  <c r="A20227" i="3"/>
  <c r="J20226" i="3"/>
  <c r="I20225" i="3"/>
  <c r="H20225" i="3"/>
  <c r="F20225" i="3"/>
  <c r="D20225" i="3"/>
  <c r="B20225" i="3"/>
  <c r="A20225" i="3"/>
  <c r="J20224" i="3"/>
  <c r="I20223" i="3"/>
  <c r="H20223" i="3"/>
  <c r="F20223" i="3"/>
  <c r="D20223" i="3"/>
  <c r="B20223" i="3"/>
  <c r="A20223" i="3"/>
  <c r="J20222" i="3"/>
  <c r="I20221" i="3"/>
  <c r="H20221" i="3"/>
  <c r="F20221" i="3"/>
  <c r="D20221" i="3"/>
  <c r="B20221" i="3"/>
  <c r="A20221" i="3"/>
  <c r="J20220" i="3"/>
  <c r="I20219" i="3"/>
  <c r="H20219" i="3"/>
  <c r="F20219" i="3"/>
  <c r="D20219" i="3"/>
  <c r="B20219" i="3"/>
  <c r="A20219" i="3"/>
  <c r="J20218" i="3"/>
  <c r="I20217" i="3"/>
  <c r="H20217" i="3"/>
  <c r="F20217" i="3"/>
  <c r="D20217" i="3"/>
  <c r="B20217" i="3"/>
  <c r="A20217" i="3"/>
  <c r="J20216" i="3"/>
  <c r="I20215" i="3"/>
  <c r="H20215" i="3"/>
  <c r="F20215" i="3"/>
  <c r="D20215" i="3"/>
  <c r="B20215" i="3"/>
  <c r="A20215" i="3"/>
  <c r="J20214" i="3"/>
  <c r="I20213" i="3"/>
  <c r="H20213" i="3"/>
  <c r="F20213" i="3"/>
  <c r="D20213" i="3"/>
  <c r="B20213" i="3"/>
  <c r="A20213" i="3"/>
  <c r="J20212" i="3"/>
  <c r="I20211" i="3"/>
  <c r="H20211" i="3"/>
  <c r="F20211" i="3"/>
  <c r="D20211" i="3"/>
  <c r="B20211" i="3"/>
  <c r="A20211" i="3"/>
  <c r="J20210" i="3"/>
  <c r="I20209" i="3"/>
  <c r="H20209" i="3"/>
  <c r="F20209" i="3"/>
  <c r="D20209" i="3"/>
  <c r="B20209" i="3"/>
  <c r="A20209" i="3"/>
  <c r="J20208" i="3"/>
  <c r="I20207" i="3"/>
  <c r="H20207" i="3"/>
  <c r="F20207" i="3"/>
  <c r="D20207" i="3"/>
  <c r="B20207" i="3"/>
  <c r="A20207" i="3"/>
  <c r="J20206" i="3"/>
  <c r="I20205" i="3"/>
  <c r="H20205" i="3"/>
  <c r="F20205" i="3"/>
  <c r="D20205" i="3"/>
  <c r="B20205" i="3"/>
  <c r="A20205" i="3"/>
  <c r="J20204" i="3"/>
  <c r="I20203" i="3"/>
  <c r="H20203" i="3"/>
  <c r="F20203" i="3"/>
  <c r="D20203" i="3"/>
  <c r="B20203" i="3"/>
  <c r="A20203" i="3"/>
  <c r="J20202" i="3"/>
  <c r="I20201" i="3"/>
  <c r="H20201" i="3"/>
  <c r="F20201" i="3"/>
  <c r="D20201" i="3"/>
  <c r="B20201" i="3"/>
  <c r="A20201" i="3"/>
  <c r="J20200" i="3"/>
  <c r="I20199" i="3"/>
  <c r="H20199" i="3"/>
  <c r="F20199" i="3"/>
  <c r="D20199" i="3"/>
  <c r="B20199" i="3"/>
  <c r="A20199" i="3"/>
  <c r="J20198" i="3"/>
  <c r="I20197" i="3"/>
  <c r="H20197" i="3"/>
  <c r="F20197" i="3"/>
  <c r="D20197" i="3"/>
  <c r="B20197" i="3"/>
  <c r="A20197" i="3"/>
  <c r="J20196" i="3"/>
  <c r="I20195" i="3"/>
  <c r="H20195" i="3"/>
  <c r="F20195" i="3"/>
  <c r="D20195" i="3"/>
  <c r="B20195" i="3"/>
  <c r="A20195" i="3"/>
  <c r="J20194" i="3"/>
  <c r="I20193" i="3"/>
  <c r="H20193" i="3"/>
  <c r="F20193" i="3"/>
  <c r="D20193" i="3"/>
  <c r="B20193" i="3"/>
  <c r="A20193" i="3"/>
  <c r="J20192" i="3"/>
  <c r="I20191" i="3"/>
  <c r="H20191" i="3"/>
  <c r="F20191" i="3"/>
  <c r="D20191" i="3"/>
  <c r="B20191" i="3"/>
  <c r="A20191" i="3"/>
  <c r="J20190" i="3"/>
  <c r="I20189" i="3"/>
  <c r="H20189" i="3"/>
  <c r="F20189" i="3"/>
  <c r="D20189" i="3"/>
  <c r="B20189" i="3"/>
  <c r="A20189" i="3"/>
  <c r="J20188" i="3"/>
  <c r="I20187" i="3"/>
  <c r="H20187" i="3"/>
  <c r="F20187" i="3"/>
  <c r="D20187" i="3"/>
  <c r="B20187" i="3"/>
  <c r="A20187" i="3"/>
  <c r="J20186" i="3"/>
  <c r="I20185" i="3"/>
  <c r="H20185" i="3"/>
  <c r="F20185" i="3"/>
  <c r="D20185" i="3"/>
  <c r="B20185" i="3"/>
  <c r="A20185" i="3"/>
  <c r="J20184" i="3"/>
  <c r="I20183" i="3"/>
  <c r="H20183" i="3"/>
  <c r="F20183" i="3"/>
  <c r="D20183" i="3"/>
  <c r="B20183" i="3"/>
  <c r="A20183" i="3"/>
  <c r="J20182" i="3"/>
  <c r="I20181" i="3"/>
  <c r="H20181" i="3"/>
  <c r="F20181" i="3"/>
  <c r="D20181" i="3"/>
  <c r="B20181" i="3"/>
  <c r="A20181" i="3"/>
  <c r="J20180" i="3"/>
  <c r="I20179" i="3"/>
  <c r="H20179" i="3"/>
  <c r="F20179" i="3"/>
  <c r="D20179" i="3"/>
  <c r="B20179" i="3"/>
  <c r="A20179" i="3"/>
  <c r="J20178" i="3"/>
  <c r="I20177" i="3"/>
  <c r="H20177" i="3"/>
  <c r="F20177" i="3"/>
  <c r="D20177" i="3"/>
  <c r="B20177" i="3"/>
  <c r="A20177" i="3"/>
  <c r="J20176" i="3"/>
  <c r="I20175" i="3"/>
  <c r="H20175" i="3"/>
  <c r="F20175" i="3"/>
  <c r="D20175" i="3"/>
  <c r="B20175" i="3"/>
  <c r="A20175" i="3"/>
  <c r="J20174" i="3"/>
  <c r="I20173" i="3"/>
  <c r="H20173" i="3"/>
  <c r="F20173" i="3"/>
  <c r="D20173" i="3"/>
  <c r="B20173" i="3"/>
  <c r="A20173" i="3"/>
  <c r="J20172" i="3"/>
  <c r="I20171" i="3"/>
  <c r="H20171" i="3"/>
  <c r="F20171" i="3"/>
  <c r="D20171" i="3"/>
  <c r="B20171" i="3"/>
  <c r="A20171" i="3"/>
  <c r="J20170" i="3"/>
  <c r="I20169" i="3"/>
  <c r="H20169" i="3"/>
  <c r="F20169" i="3"/>
  <c r="D20169" i="3"/>
  <c r="B20169" i="3"/>
  <c r="A20169" i="3"/>
  <c r="J20168" i="3"/>
  <c r="I20167" i="3"/>
  <c r="H20167" i="3"/>
  <c r="F20167" i="3"/>
  <c r="D20167" i="3"/>
  <c r="B20167" i="3"/>
  <c r="A20167" i="3"/>
  <c r="J20166" i="3"/>
  <c r="I20165" i="3"/>
  <c r="H20165" i="3"/>
  <c r="F20165" i="3"/>
  <c r="D20165" i="3"/>
  <c r="B20165" i="3"/>
  <c r="A20165" i="3"/>
  <c r="J20164" i="3"/>
  <c r="I20163" i="3"/>
  <c r="H20163" i="3"/>
  <c r="F20163" i="3"/>
  <c r="D20163" i="3"/>
  <c r="B20163" i="3"/>
  <c r="A20163" i="3"/>
  <c r="J20162" i="3"/>
  <c r="I20161" i="3"/>
  <c r="H20161" i="3"/>
  <c r="F20161" i="3"/>
  <c r="D20161" i="3"/>
  <c r="B20161" i="3"/>
  <c r="A20161" i="3"/>
  <c r="J20160" i="3"/>
  <c r="I20159" i="3"/>
  <c r="H20159" i="3"/>
  <c r="F20159" i="3"/>
  <c r="D20159" i="3"/>
  <c r="B20159" i="3"/>
  <c r="A20159" i="3"/>
  <c r="J20158" i="3"/>
  <c r="I20157" i="3"/>
  <c r="H20157" i="3"/>
  <c r="F20157" i="3"/>
  <c r="D20157" i="3"/>
  <c r="B20157" i="3"/>
  <c r="A20157" i="3"/>
  <c r="J20156" i="3"/>
  <c r="I20155" i="3"/>
  <c r="H20155" i="3"/>
  <c r="F20155" i="3"/>
  <c r="D20155" i="3"/>
  <c r="B20155" i="3"/>
  <c r="A20155" i="3"/>
  <c r="J20154" i="3"/>
  <c r="I20153" i="3"/>
  <c r="H20153" i="3"/>
  <c r="F20153" i="3"/>
  <c r="D20153" i="3"/>
  <c r="B20153" i="3"/>
  <c r="A20153" i="3"/>
  <c r="J20152" i="3"/>
  <c r="I20151" i="3"/>
  <c r="H20151" i="3"/>
  <c r="F20151" i="3"/>
  <c r="D20151" i="3"/>
  <c r="B20151" i="3"/>
  <c r="A20151" i="3"/>
  <c r="J20150" i="3"/>
  <c r="I20149" i="3"/>
  <c r="H20149" i="3"/>
  <c r="F20149" i="3"/>
  <c r="D20149" i="3"/>
  <c r="B20149" i="3"/>
  <c r="A20149" i="3"/>
  <c r="J20148" i="3"/>
  <c r="I20147" i="3"/>
  <c r="H20147" i="3"/>
  <c r="F20147" i="3"/>
  <c r="D20147" i="3"/>
  <c r="B20147" i="3"/>
  <c r="A20147" i="3"/>
  <c r="J20146" i="3"/>
  <c r="I20145" i="3"/>
  <c r="H20145" i="3"/>
  <c r="F20145" i="3"/>
  <c r="D20145" i="3"/>
  <c r="B20145" i="3"/>
  <c r="A20145" i="3"/>
  <c r="J20144" i="3"/>
  <c r="I20143" i="3"/>
  <c r="H20143" i="3"/>
  <c r="F20143" i="3"/>
  <c r="D20143" i="3"/>
  <c r="B20143" i="3"/>
  <c r="A20143" i="3"/>
  <c r="J20142" i="3"/>
  <c r="I20141" i="3"/>
  <c r="H20141" i="3"/>
  <c r="F20141" i="3"/>
  <c r="D20141" i="3"/>
  <c r="B20141" i="3"/>
  <c r="A20141" i="3"/>
  <c r="J20140" i="3"/>
  <c r="I20139" i="3"/>
  <c r="H20139" i="3"/>
  <c r="F20139" i="3"/>
  <c r="D20139" i="3"/>
  <c r="B20139" i="3"/>
  <c r="A20139" i="3"/>
  <c r="J20138" i="3"/>
  <c r="I20137" i="3"/>
  <c r="H20137" i="3"/>
  <c r="F20137" i="3"/>
  <c r="D20137" i="3"/>
  <c r="B20137" i="3"/>
  <c r="A20137" i="3"/>
  <c r="J20136" i="3"/>
  <c r="I20135" i="3"/>
  <c r="H20135" i="3"/>
  <c r="F20135" i="3"/>
  <c r="D20135" i="3"/>
  <c r="B20135" i="3"/>
  <c r="A20135" i="3"/>
  <c r="J20134" i="3"/>
  <c r="I20133" i="3"/>
  <c r="H20133" i="3"/>
  <c r="F20133" i="3"/>
  <c r="D20133" i="3"/>
  <c r="B20133" i="3"/>
  <c r="A20133" i="3"/>
  <c r="J20132" i="3"/>
  <c r="I20131" i="3"/>
  <c r="H20131" i="3"/>
  <c r="F20131" i="3"/>
  <c r="D20131" i="3"/>
  <c r="B20131" i="3"/>
  <c r="A20131" i="3"/>
  <c r="J20130" i="3"/>
  <c r="I20129" i="3"/>
  <c r="H20129" i="3"/>
  <c r="F20129" i="3"/>
  <c r="D20129" i="3"/>
  <c r="B20129" i="3"/>
  <c r="A20129" i="3"/>
  <c r="J20128" i="3"/>
  <c r="I20127" i="3"/>
  <c r="H20127" i="3"/>
  <c r="F20127" i="3"/>
  <c r="D20127" i="3"/>
  <c r="B20127" i="3"/>
  <c r="A20127" i="3"/>
  <c r="J20126" i="3"/>
  <c r="I20125" i="3"/>
  <c r="H20125" i="3"/>
  <c r="F20125" i="3"/>
  <c r="D20125" i="3"/>
  <c r="B20125" i="3"/>
  <c r="A20125" i="3"/>
  <c r="J20124" i="3"/>
  <c r="I20123" i="3"/>
  <c r="H20123" i="3"/>
  <c r="F20123" i="3"/>
  <c r="D20123" i="3"/>
  <c r="B20123" i="3"/>
  <c r="A20123" i="3"/>
  <c r="J20122" i="3"/>
  <c r="I20121" i="3"/>
  <c r="H20121" i="3"/>
  <c r="F20121" i="3"/>
  <c r="D20121" i="3"/>
  <c r="B20121" i="3"/>
  <c r="A20121" i="3"/>
  <c r="J20120" i="3"/>
  <c r="I20119" i="3"/>
  <c r="H20119" i="3"/>
  <c r="F20119" i="3"/>
  <c r="D20119" i="3"/>
  <c r="B20119" i="3"/>
  <c r="A20119" i="3"/>
  <c r="J20118" i="3"/>
  <c r="I20117" i="3"/>
  <c r="H20117" i="3"/>
  <c r="F20117" i="3"/>
  <c r="D20117" i="3"/>
  <c r="B20117" i="3"/>
  <c r="A20117" i="3"/>
  <c r="J20116" i="3"/>
  <c r="I20115" i="3"/>
  <c r="H20115" i="3"/>
  <c r="F20115" i="3"/>
  <c r="D20115" i="3"/>
  <c r="B20115" i="3"/>
  <c r="A20115" i="3"/>
  <c r="J20114" i="3"/>
  <c r="I20113" i="3"/>
  <c r="H20113" i="3"/>
  <c r="F20113" i="3"/>
  <c r="D20113" i="3"/>
  <c r="B20113" i="3"/>
  <c r="A20113" i="3"/>
  <c r="J20112" i="3"/>
  <c r="I20111" i="3"/>
  <c r="H20111" i="3"/>
  <c r="F20111" i="3"/>
  <c r="D20111" i="3"/>
  <c r="B20111" i="3"/>
  <c r="A20111" i="3"/>
  <c r="J20110" i="3"/>
  <c r="I20109" i="3"/>
  <c r="H20109" i="3"/>
  <c r="F20109" i="3"/>
  <c r="D20109" i="3"/>
  <c r="B20109" i="3"/>
  <c r="A20109" i="3"/>
  <c r="J20108" i="3"/>
  <c r="I20107" i="3"/>
  <c r="H20107" i="3"/>
  <c r="F20107" i="3"/>
  <c r="D20107" i="3"/>
  <c r="B20107" i="3"/>
  <c r="A20107" i="3"/>
  <c r="J20106" i="3"/>
  <c r="I20105" i="3"/>
  <c r="H20105" i="3"/>
  <c r="F20105" i="3"/>
  <c r="D20105" i="3"/>
  <c r="B20105" i="3"/>
  <c r="A20105" i="3"/>
  <c r="J20104" i="3"/>
  <c r="I20103" i="3"/>
  <c r="H20103" i="3"/>
  <c r="F20103" i="3"/>
  <c r="D20103" i="3"/>
  <c r="B20103" i="3"/>
  <c r="A20103" i="3"/>
  <c r="J20102" i="3"/>
  <c r="I20101" i="3"/>
  <c r="H20101" i="3"/>
  <c r="F20101" i="3"/>
  <c r="D20101" i="3"/>
  <c r="B20101" i="3"/>
  <c r="A20101" i="3"/>
  <c r="J20100" i="3"/>
  <c r="I20099" i="3"/>
  <c r="H20099" i="3"/>
  <c r="F20099" i="3"/>
  <c r="D20099" i="3"/>
  <c r="B20099" i="3"/>
  <c r="A20099" i="3"/>
  <c r="J20098" i="3"/>
  <c r="I20097" i="3"/>
  <c r="H20097" i="3"/>
  <c r="F20097" i="3"/>
  <c r="D20097" i="3"/>
  <c r="B20097" i="3"/>
  <c r="A20097" i="3"/>
  <c r="J20096" i="3"/>
  <c r="I20095" i="3"/>
  <c r="H20095" i="3"/>
  <c r="F20095" i="3"/>
  <c r="D20095" i="3"/>
  <c r="B20095" i="3"/>
  <c r="A20095" i="3"/>
  <c r="J20094" i="3"/>
  <c r="I20093" i="3"/>
  <c r="H20093" i="3"/>
  <c r="F20093" i="3"/>
  <c r="D20093" i="3"/>
  <c r="B20093" i="3"/>
  <c r="A20093" i="3"/>
  <c r="J20092" i="3"/>
  <c r="I20091" i="3"/>
  <c r="H20091" i="3"/>
  <c r="F20091" i="3"/>
  <c r="D20091" i="3"/>
  <c r="B20091" i="3"/>
  <c r="A20091" i="3"/>
  <c r="J20090" i="3"/>
  <c r="I20089" i="3"/>
  <c r="H20089" i="3"/>
  <c r="F20089" i="3"/>
  <c r="D20089" i="3"/>
  <c r="B20089" i="3"/>
  <c r="A20089" i="3"/>
  <c r="J20088" i="3"/>
  <c r="I20087" i="3"/>
  <c r="H20087" i="3"/>
  <c r="F20087" i="3"/>
  <c r="D20087" i="3"/>
  <c r="A20087" i="3"/>
  <c r="J20086" i="3"/>
  <c r="I20085" i="3"/>
  <c r="H20085" i="3"/>
  <c r="F20085" i="3"/>
  <c r="D20085" i="3"/>
  <c r="A20085" i="3"/>
  <c r="J20084" i="3"/>
  <c r="I20083" i="3"/>
  <c r="H20083" i="3"/>
  <c r="F20083" i="3"/>
  <c r="D20083" i="3"/>
  <c r="A20083" i="3"/>
  <c r="J20082" i="3"/>
  <c r="I20081" i="3"/>
  <c r="H20081" i="3"/>
  <c r="F20081" i="3"/>
  <c r="D20081" i="3"/>
  <c r="A20081" i="3"/>
  <c r="J20080" i="3"/>
  <c r="I20079" i="3"/>
  <c r="H20079" i="3"/>
  <c r="F20079" i="3"/>
  <c r="D20079" i="3"/>
  <c r="A20079" i="3"/>
  <c r="J20078" i="3"/>
  <c r="I20077" i="3"/>
  <c r="H20077" i="3"/>
  <c r="F20077" i="3"/>
  <c r="D20077" i="3"/>
  <c r="A20077" i="3"/>
  <c r="J20076" i="3"/>
  <c r="I20075" i="3"/>
  <c r="H20075" i="3"/>
  <c r="F20075" i="3"/>
  <c r="D20075" i="3"/>
  <c r="B20075" i="3"/>
  <c r="B20076" i="3" s="1"/>
  <c r="B20077" i="3" s="1"/>
  <c r="B20078" i="3" s="1"/>
  <c r="B20079" i="3" s="1"/>
  <c r="B20080" i="3" s="1"/>
  <c r="B20081" i="3" s="1"/>
  <c r="B20082" i="3" s="1"/>
  <c r="B20083" i="3" s="1"/>
  <c r="B20084" i="3" s="1"/>
  <c r="B20085" i="3" s="1"/>
  <c r="B20086" i="3" s="1"/>
  <c r="B20087" i="3" s="1"/>
  <c r="A20075" i="3"/>
  <c r="J20074" i="3"/>
  <c r="I20073" i="3"/>
  <c r="H20073" i="3"/>
  <c r="F20073" i="3"/>
  <c r="D20073" i="3"/>
  <c r="B20073" i="3"/>
  <c r="A20073" i="3"/>
  <c r="J20072" i="3"/>
  <c r="I20071" i="3"/>
  <c r="H20071" i="3"/>
  <c r="F20071" i="3"/>
  <c r="D20071" i="3"/>
  <c r="B20071" i="3"/>
  <c r="A20071" i="3"/>
  <c r="J20070" i="3"/>
  <c r="I20069" i="3"/>
  <c r="H20069" i="3"/>
  <c r="F20069" i="3"/>
  <c r="D20069" i="3"/>
  <c r="B20069" i="3"/>
  <c r="A20069" i="3"/>
  <c r="J20068" i="3"/>
  <c r="I20067" i="3"/>
  <c r="H20067" i="3"/>
  <c r="F20067" i="3"/>
  <c r="D20067" i="3"/>
  <c r="J20066" i="3"/>
  <c r="I20065" i="3"/>
  <c r="H20065" i="3"/>
  <c r="F20065" i="3"/>
  <c r="D20065" i="3"/>
  <c r="J20064" i="3"/>
  <c r="I20063" i="3"/>
  <c r="H20063" i="3"/>
  <c r="F20063" i="3"/>
  <c r="D20063" i="3"/>
  <c r="J20062" i="3"/>
  <c r="I20061" i="3"/>
  <c r="H20061" i="3"/>
  <c r="F20061" i="3"/>
  <c r="D20061" i="3"/>
  <c r="J20060" i="3"/>
  <c r="I20059" i="3"/>
  <c r="H20059" i="3"/>
  <c r="F20059" i="3"/>
  <c r="D20059" i="3"/>
  <c r="J20058" i="3"/>
  <c r="I20057" i="3"/>
  <c r="H20057" i="3"/>
  <c r="G20057" i="3"/>
  <c r="G20059" i="3" s="1"/>
  <c r="G20061" i="3" s="1"/>
  <c r="G20063" i="3" s="1"/>
  <c r="G20065" i="3" s="1"/>
  <c r="G20067" i="3" s="1"/>
  <c r="G20069" i="3" s="1"/>
  <c r="G20071" i="3" s="1"/>
  <c r="G20073" i="3" s="1"/>
  <c r="G20075" i="3" s="1"/>
  <c r="G20077" i="3" s="1"/>
  <c r="G20079" i="3" s="1"/>
  <c r="G20081" i="3" s="1"/>
  <c r="G20083" i="3" s="1"/>
  <c r="G20085" i="3" s="1"/>
  <c r="G20087" i="3" s="1"/>
  <c r="G20089" i="3" s="1"/>
  <c r="G20091" i="3" s="1"/>
  <c r="G20093" i="3" s="1"/>
  <c r="G20095" i="3" s="1"/>
  <c r="G20097" i="3" s="1"/>
  <c r="G20099" i="3" s="1"/>
  <c r="G20101" i="3" s="1"/>
  <c r="G20103" i="3" s="1"/>
  <c r="G20105" i="3" s="1"/>
  <c r="G20107" i="3" s="1"/>
  <c r="G20109" i="3" s="1"/>
  <c r="G20111" i="3" s="1"/>
  <c r="G20113" i="3" s="1"/>
  <c r="G20115" i="3" s="1"/>
  <c r="G20117" i="3" s="1"/>
  <c r="G20119" i="3" s="1"/>
  <c r="G20121" i="3" s="1"/>
  <c r="G20123" i="3" s="1"/>
  <c r="G20125" i="3" s="1"/>
  <c r="G20127" i="3" s="1"/>
  <c r="G20129" i="3" s="1"/>
  <c r="G20131" i="3" s="1"/>
  <c r="G20133" i="3" s="1"/>
  <c r="G20135" i="3" s="1"/>
  <c r="G20137" i="3" s="1"/>
  <c r="G20139" i="3" s="1"/>
  <c r="G20141" i="3" s="1"/>
  <c r="G20143" i="3" s="1"/>
  <c r="G20145" i="3" s="1"/>
  <c r="G20147" i="3" s="1"/>
  <c r="G20149" i="3" s="1"/>
  <c r="G20151" i="3" s="1"/>
  <c r="G20153" i="3" s="1"/>
  <c r="G20155" i="3" s="1"/>
  <c r="G20157" i="3" s="1"/>
  <c r="G20159" i="3" s="1"/>
  <c r="G20161" i="3" s="1"/>
  <c r="G20163" i="3" s="1"/>
  <c r="G20165" i="3" s="1"/>
  <c r="G20167" i="3" s="1"/>
  <c r="G20169" i="3" s="1"/>
  <c r="G20171" i="3" s="1"/>
  <c r="G20173" i="3" s="1"/>
  <c r="G20175" i="3" s="1"/>
  <c r="G20177" i="3" s="1"/>
  <c r="G20179" i="3" s="1"/>
  <c r="G20181" i="3" s="1"/>
  <c r="G20183" i="3" s="1"/>
  <c r="G20185" i="3" s="1"/>
  <c r="G20187" i="3" s="1"/>
  <c r="G20189" i="3" s="1"/>
  <c r="G20191" i="3" s="1"/>
  <c r="G20193" i="3" s="1"/>
  <c r="G20195" i="3" s="1"/>
  <c r="G20197" i="3" s="1"/>
  <c r="G20199" i="3" s="1"/>
  <c r="G20201" i="3" s="1"/>
  <c r="G20203" i="3" s="1"/>
  <c r="G20205" i="3" s="1"/>
  <c r="G20207" i="3" s="1"/>
  <c r="G20209" i="3" s="1"/>
  <c r="G20211" i="3" s="1"/>
  <c r="G20213" i="3" s="1"/>
  <c r="G20215" i="3" s="1"/>
  <c r="G20217" i="3" s="1"/>
  <c r="G20219" i="3" s="1"/>
  <c r="G20221" i="3" s="1"/>
  <c r="G20223" i="3" s="1"/>
  <c r="G20225" i="3" s="1"/>
  <c r="G20227" i="3" s="1"/>
  <c r="G20229" i="3" s="1"/>
  <c r="G20231" i="3" s="1"/>
  <c r="G20233" i="3" s="1"/>
  <c r="G20235" i="3" s="1"/>
  <c r="G20237" i="3" s="1"/>
  <c r="G20239" i="3" s="1"/>
  <c r="G20241" i="3" s="1"/>
  <c r="G20243" i="3" s="1"/>
  <c r="F20057" i="3"/>
  <c r="D20057" i="3"/>
  <c r="J20056" i="3"/>
  <c r="J20055" i="3"/>
  <c r="J20054" i="3"/>
  <c r="J20053" i="3"/>
  <c r="J20052" i="3"/>
  <c r="J20051" i="3"/>
  <c r="J20050" i="3"/>
  <c r="J20049" i="3"/>
  <c r="J20048" i="3"/>
  <c r="J20047" i="3"/>
  <c r="J20046" i="3"/>
  <c r="J20045" i="3"/>
  <c r="J20044" i="3"/>
  <c r="J20043" i="3"/>
  <c r="J20042" i="3"/>
  <c r="J20041" i="3"/>
  <c r="J20040" i="3"/>
  <c r="J20039" i="3"/>
  <c r="J20038" i="3"/>
  <c r="J20037" i="3"/>
  <c r="J20036" i="3"/>
  <c r="J20035" i="3"/>
  <c r="J20034" i="3"/>
  <c r="J20033" i="3"/>
  <c r="J20032" i="3"/>
  <c r="J20031" i="3"/>
  <c r="A20031" i="3"/>
  <c r="J20030" i="3"/>
  <c r="J20029" i="3"/>
  <c r="F20029" i="3"/>
  <c r="D20029" i="3"/>
  <c r="A20029" i="3"/>
  <c r="J20028" i="3"/>
  <c r="J20027" i="3"/>
  <c r="J20026" i="3"/>
  <c r="J20025" i="3"/>
  <c r="A20025" i="3"/>
  <c r="J20024" i="3"/>
  <c r="J20023" i="3"/>
  <c r="A20023" i="3"/>
  <c r="J20022" i="3"/>
  <c r="J20021" i="3"/>
  <c r="A20021" i="3"/>
  <c r="J20020" i="3"/>
  <c r="J20019" i="3"/>
  <c r="A20019" i="3"/>
  <c r="J20018" i="3"/>
  <c r="J20017" i="3"/>
  <c r="A20017" i="3"/>
  <c r="J20016" i="3"/>
  <c r="J20015" i="3"/>
  <c r="A20015" i="3"/>
  <c r="J20014" i="3"/>
  <c r="J20013" i="3"/>
  <c r="J20012" i="3"/>
  <c r="J20011" i="3"/>
  <c r="J20010" i="3"/>
  <c r="J20009" i="3"/>
  <c r="J20008" i="3"/>
  <c r="J20007" i="3"/>
  <c r="J20006" i="3"/>
  <c r="J20005" i="3"/>
  <c r="J20004" i="3"/>
  <c r="J20003" i="3"/>
  <c r="J20002" i="3"/>
  <c r="J20001" i="3"/>
  <c r="J20000" i="3"/>
  <c r="J19999" i="3"/>
  <c r="J19998" i="3"/>
  <c r="J19997" i="3"/>
  <c r="J19996" i="3"/>
  <c r="J19995" i="3"/>
  <c r="J19994" i="3"/>
  <c r="J19993" i="3"/>
  <c r="B19993" i="3"/>
  <c r="A19993" i="3"/>
  <c r="J19992" i="3"/>
  <c r="J19991" i="3"/>
  <c r="B19991" i="3"/>
  <c r="A19991" i="3"/>
  <c r="J19990" i="3"/>
  <c r="J19989" i="3"/>
  <c r="B19989" i="3"/>
  <c r="A19989" i="3"/>
  <c r="J19988" i="3"/>
  <c r="J19987" i="3"/>
  <c r="B19987" i="3"/>
  <c r="A19987" i="3"/>
  <c r="J19986" i="3"/>
  <c r="J19985" i="3"/>
  <c r="B19985" i="3"/>
  <c r="A19985" i="3"/>
  <c r="J19984" i="3"/>
  <c r="J19983" i="3"/>
  <c r="B19983" i="3"/>
  <c r="A19983" i="3"/>
  <c r="J19982" i="3"/>
  <c r="J19981" i="3"/>
  <c r="B19981" i="3"/>
  <c r="A19981" i="3"/>
  <c r="J19980" i="3"/>
  <c r="I19979" i="3"/>
  <c r="H19979" i="3"/>
  <c r="F19979" i="3"/>
  <c r="D19979" i="3"/>
  <c r="B19979" i="3"/>
  <c r="A19979" i="3"/>
  <c r="J19978" i="3"/>
  <c r="I19977" i="3"/>
  <c r="H19977" i="3"/>
  <c r="F19977" i="3"/>
  <c r="D19977" i="3"/>
  <c r="B19977" i="3"/>
  <c r="A19977" i="3"/>
  <c r="J19976" i="3"/>
  <c r="I19975" i="3"/>
  <c r="H19975" i="3"/>
  <c r="F19975" i="3"/>
  <c r="D19975" i="3"/>
  <c r="B19975" i="3"/>
  <c r="A19975" i="3"/>
  <c r="J19974" i="3"/>
  <c r="I19973" i="3"/>
  <c r="H19973" i="3"/>
  <c r="F19973" i="3"/>
  <c r="D19973" i="3"/>
  <c r="B19973" i="3"/>
  <c r="A19973" i="3"/>
  <c r="J19972" i="3"/>
  <c r="I19971" i="3"/>
  <c r="H19971" i="3"/>
  <c r="F19971" i="3"/>
  <c r="D19971" i="3"/>
  <c r="B19971" i="3"/>
  <c r="A19971" i="3"/>
  <c r="J19970" i="3"/>
  <c r="I19969" i="3"/>
  <c r="H19969" i="3"/>
  <c r="F19969" i="3"/>
  <c r="D19969" i="3"/>
  <c r="B19969" i="3"/>
  <c r="A19969" i="3"/>
  <c r="J19968" i="3"/>
  <c r="I19967" i="3"/>
  <c r="H19967" i="3"/>
  <c r="F19967" i="3"/>
  <c r="D19967" i="3"/>
  <c r="B19967" i="3"/>
  <c r="A19967" i="3"/>
  <c r="J19966" i="3"/>
  <c r="I19965" i="3"/>
  <c r="H19965" i="3"/>
  <c r="F19965" i="3"/>
  <c r="D19965" i="3"/>
  <c r="B19965" i="3"/>
  <c r="A19965" i="3"/>
  <c r="J19964" i="3"/>
  <c r="I19963" i="3"/>
  <c r="H19963" i="3"/>
  <c r="F19963" i="3"/>
  <c r="D19963" i="3"/>
  <c r="B19963" i="3"/>
  <c r="A19963" i="3"/>
  <c r="J19962" i="3"/>
  <c r="I19961" i="3"/>
  <c r="H19961" i="3"/>
  <c r="F19961" i="3"/>
  <c r="D19961" i="3"/>
  <c r="B19961" i="3"/>
  <c r="A19961" i="3"/>
  <c r="J19960" i="3"/>
  <c r="I19959" i="3"/>
  <c r="H19959" i="3"/>
  <c r="F19959" i="3"/>
  <c r="D19959" i="3"/>
  <c r="B19959" i="3"/>
  <c r="A19959" i="3"/>
  <c r="J19958" i="3"/>
  <c r="I19957" i="3"/>
  <c r="H19957" i="3"/>
  <c r="F19957" i="3"/>
  <c r="D19957" i="3"/>
  <c r="B19957" i="3"/>
  <c r="A19957" i="3"/>
  <c r="J19956" i="3"/>
  <c r="I19955" i="3"/>
  <c r="H19955" i="3"/>
  <c r="F19955" i="3"/>
  <c r="D19955" i="3"/>
  <c r="B19955" i="3"/>
  <c r="A19955" i="3"/>
  <c r="J19954" i="3"/>
  <c r="I19953" i="3"/>
  <c r="H19953" i="3"/>
  <c r="F19953" i="3"/>
  <c r="D19953" i="3"/>
  <c r="B19953" i="3"/>
  <c r="A19953" i="3"/>
  <c r="J19952" i="3"/>
  <c r="I19951" i="3"/>
  <c r="H19951" i="3"/>
  <c r="F19951" i="3"/>
  <c r="D19951" i="3"/>
  <c r="B19951" i="3"/>
  <c r="A19951" i="3"/>
  <c r="J19950" i="3"/>
  <c r="I19949" i="3"/>
  <c r="H19949" i="3"/>
  <c r="F19949" i="3"/>
  <c r="D19949" i="3"/>
  <c r="B19949" i="3"/>
  <c r="A19949" i="3"/>
  <c r="J19948" i="3"/>
  <c r="I19947" i="3"/>
  <c r="H19947" i="3"/>
  <c r="F19947" i="3"/>
  <c r="D19947" i="3"/>
  <c r="B19947" i="3"/>
  <c r="A19947" i="3"/>
  <c r="J19946" i="3"/>
  <c r="I19945" i="3"/>
  <c r="H19945" i="3"/>
  <c r="F19945" i="3"/>
  <c r="D19945" i="3"/>
  <c r="B19945" i="3"/>
  <c r="A19945" i="3"/>
  <c r="J19944" i="3"/>
  <c r="I19943" i="3"/>
  <c r="H19943" i="3"/>
  <c r="F19943" i="3"/>
  <c r="D19943" i="3"/>
  <c r="B19943" i="3"/>
  <c r="A19943" i="3"/>
  <c r="J19942" i="3"/>
  <c r="I19941" i="3"/>
  <c r="H19941" i="3"/>
  <c r="F19941" i="3"/>
  <c r="D19941" i="3"/>
  <c r="B19941" i="3"/>
  <c r="A19941" i="3"/>
  <c r="J19940" i="3"/>
  <c r="I19939" i="3"/>
  <c r="H19939" i="3"/>
  <c r="F19939" i="3"/>
  <c r="D19939" i="3"/>
  <c r="B19939" i="3"/>
  <c r="A19939" i="3"/>
  <c r="J19938" i="3"/>
  <c r="I19937" i="3"/>
  <c r="H19937" i="3"/>
  <c r="F19937" i="3"/>
  <c r="D19937" i="3"/>
  <c r="B19937" i="3"/>
  <c r="A19937" i="3"/>
  <c r="J19936" i="3"/>
  <c r="I19935" i="3"/>
  <c r="H19935" i="3"/>
  <c r="F19935" i="3"/>
  <c r="D19935" i="3"/>
  <c r="B19935" i="3"/>
  <c r="A19935" i="3"/>
  <c r="J19934" i="3"/>
  <c r="I19933" i="3"/>
  <c r="H19933" i="3"/>
  <c r="F19933" i="3"/>
  <c r="D19933" i="3"/>
  <c r="B19933" i="3"/>
  <c r="A19933" i="3"/>
  <c r="J19932" i="3"/>
  <c r="I19931" i="3"/>
  <c r="H19931" i="3"/>
  <c r="F19931" i="3"/>
  <c r="D19931" i="3"/>
  <c r="B19931" i="3"/>
  <c r="A19931" i="3"/>
  <c r="J19930" i="3"/>
  <c r="I19929" i="3"/>
  <c r="H19929" i="3"/>
  <c r="F19929" i="3"/>
  <c r="D19929" i="3"/>
  <c r="B19929" i="3"/>
  <c r="A19929" i="3"/>
  <c r="J19928" i="3"/>
  <c r="I19927" i="3"/>
  <c r="H19927" i="3"/>
  <c r="F19927" i="3"/>
  <c r="D19927" i="3"/>
  <c r="B19927" i="3"/>
  <c r="A19927" i="3"/>
  <c r="J19926" i="3"/>
  <c r="I19925" i="3"/>
  <c r="H19925" i="3"/>
  <c r="F19925" i="3"/>
  <c r="D19925" i="3"/>
  <c r="B19925" i="3"/>
  <c r="A19925" i="3"/>
  <c r="J19924" i="3"/>
  <c r="I19923" i="3"/>
  <c r="H19923" i="3"/>
  <c r="F19923" i="3"/>
  <c r="D19923" i="3"/>
  <c r="B19923" i="3"/>
  <c r="A19923" i="3"/>
  <c r="J19922" i="3"/>
  <c r="I19921" i="3"/>
  <c r="H19921" i="3"/>
  <c r="F19921" i="3"/>
  <c r="D19921" i="3"/>
  <c r="B19921" i="3"/>
  <c r="A19921" i="3"/>
  <c r="J19920" i="3"/>
  <c r="I19919" i="3"/>
  <c r="H19919" i="3"/>
  <c r="F19919" i="3"/>
  <c r="D19919" i="3"/>
  <c r="B19919" i="3"/>
  <c r="A19919" i="3"/>
  <c r="J19918" i="3"/>
  <c r="I19917" i="3"/>
  <c r="H19917" i="3"/>
  <c r="F19917" i="3"/>
  <c r="D19917" i="3"/>
  <c r="B19917" i="3"/>
  <c r="A19917" i="3"/>
  <c r="J19916" i="3"/>
  <c r="I19915" i="3"/>
  <c r="H19915" i="3"/>
  <c r="F19915" i="3"/>
  <c r="D19915" i="3"/>
  <c r="B19915" i="3"/>
  <c r="A19915" i="3"/>
  <c r="J19914" i="3"/>
  <c r="I19913" i="3"/>
  <c r="H19913" i="3"/>
  <c r="F19913" i="3"/>
  <c r="D19913" i="3"/>
  <c r="B19913" i="3"/>
  <c r="A19913" i="3"/>
  <c r="J19912" i="3"/>
  <c r="I19911" i="3"/>
  <c r="H19911" i="3"/>
  <c r="F19911" i="3"/>
  <c r="D19911" i="3"/>
  <c r="B19911" i="3"/>
  <c r="A19911" i="3"/>
  <c r="J19910" i="3"/>
  <c r="I19909" i="3"/>
  <c r="H19909" i="3"/>
  <c r="F19909" i="3"/>
  <c r="D19909" i="3"/>
  <c r="B19909" i="3"/>
  <c r="A19909" i="3"/>
  <c r="J19908" i="3"/>
  <c r="I19907" i="3"/>
  <c r="H19907" i="3"/>
  <c r="F19907" i="3"/>
  <c r="D19907" i="3"/>
  <c r="B19907" i="3"/>
  <c r="A19907" i="3"/>
  <c r="J19906" i="3"/>
  <c r="I19905" i="3"/>
  <c r="H19905" i="3"/>
  <c r="F19905" i="3"/>
  <c r="D19905" i="3"/>
  <c r="B19905" i="3"/>
  <c r="A19905" i="3"/>
  <c r="J19904" i="3"/>
  <c r="I19903" i="3"/>
  <c r="H19903" i="3"/>
  <c r="F19903" i="3"/>
  <c r="D19903" i="3"/>
  <c r="B19903" i="3"/>
  <c r="A19903" i="3"/>
  <c r="J19902" i="3"/>
  <c r="I19901" i="3"/>
  <c r="H19901" i="3"/>
  <c r="F19901" i="3"/>
  <c r="D19901" i="3"/>
  <c r="B19901" i="3"/>
  <c r="A19901" i="3"/>
  <c r="J19900" i="3"/>
  <c r="I19899" i="3"/>
  <c r="H19899" i="3"/>
  <c r="F19899" i="3"/>
  <c r="D19899" i="3"/>
  <c r="B19899" i="3"/>
  <c r="A19899" i="3"/>
  <c r="J19898" i="3"/>
  <c r="I19897" i="3"/>
  <c r="H19897" i="3"/>
  <c r="F19897" i="3"/>
  <c r="D19897" i="3"/>
  <c r="B19897" i="3"/>
  <c r="A19897" i="3"/>
  <c r="J19896" i="3"/>
  <c r="I19895" i="3"/>
  <c r="H19895" i="3"/>
  <c r="F19895" i="3"/>
  <c r="D19895" i="3"/>
  <c r="B19895" i="3"/>
  <c r="A19895" i="3"/>
  <c r="J19894" i="3"/>
  <c r="I19893" i="3"/>
  <c r="H19893" i="3"/>
  <c r="F19893" i="3"/>
  <c r="D19893" i="3"/>
  <c r="B19893" i="3"/>
  <c r="A19893" i="3"/>
  <c r="J19892" i="3"/>
  <c r="I19891" i="3"/>
  <c r="H19891" i="3"/>
  <c r="F19891" i="3"/>
  <c r="D19891" i="3"/>
  <c r="B19891" i="3"/>
  <c r="A19891" i="3"/>
  <c r="J19890" i="3"/>
  <c r="I19889" i="3"/>
  <c r="H19889" i="3"/>
  <c r="F19889" i="3"/>
  <c r="D19889" i="3"/>
  <c r="B19889" i="3"/>
  <c r="A19889" i="3"/>
  <c r="J19888" i="3"/>
  <c r="I19887" i="3"/>
  <c r="H19887" i="3"/>
  <c r="F19887" i="3"/>
  <c r="D19887" i="3"/>
  <c r="B19887" i="3"/>
  <c r="A19887" i="3"/>
  <c r="J19886" i="3"/>
  <c r="I19885" i="3"/>
  <c r="H19885" i="3"/>
  <c r="F19885" i="3"/>
  <c r="D19885" i="3"/>
  <c r="B19885" i="3"/>
  <c r="A19885" i="3"/>
  <c r="J19884" i="3"/>
  <c r="I19883" i="3"/>
  <c r="H19883" i="3"/>
  <c r="F19883" i="3"/>
  <c r="D19883" i="3"/>
  <c r="B19883" i="3"/>
  <c r="A19883" i="3"/>
  <c r="J19882" i="3"/>
  <c r="I19881" i="3"/>
  <c r="H19881" i="3"/>
  <c r="F19881" i="3"/>
  <c r="D19881" i="3"/>
  <c r="B19881" i="3"/>
  <c r="A19881" i="3"/>
  <c r="J19880" i="3"/>
  <c r="I19879" i="3"/>
  <c r="H19879" i="3"/>
  <c r="F19879" i="3"/>
  <c r="D19879" i="3"/>
  <c r="B19879" i="3"/>
  <c r="A19879" i="3"/>
  <c r="J19878" i="3"/>
  <c r="I19877" i="3"/>
  <c r="H19877" i="3"/>
  <c r="F19877" i="3"/>
  <c r="D19877" i="3"/>
  <c r="B19877" i="3"/>
  <c r="A19877" i="3"/>
  <c r="J19876" i="3"/>
  <c r="I19875" i="3"/>
  <c r="H19875" i="3"/>
  <c r="F19875" i="3"/>
  <c r="D19875" i="3"/>
  <c r="B19875" i="3"/>
  <c r="A19875" i="3"/>
  <c r="J19874" i="3"/>
  <c r="I19873" i="3"/>
  <c r="H19873" i="3"/>
  <c r="F19873" i="3"/>
  <c r="D19873" i="3"/>
  <c r="B19873" i="3"/>
  <c r="A19873" i="3"/>
  <c r="J19872" i="3"/>
  <c r="I19871" i="3"/>
  <c r="H19871" i="3"/>
  <c r="F19871" i="3"/>
  <c r="D19871" i="3"/>
  <c r="B19871" i="3"/>
  <c r="A19871" i="3"/>
  <c r="J19870" i="3"/>
  <c r="I19869" i="3"/>
  <c r="H19869" i="3"/>
  <c r="F19869" i="3"/>
  <c r="D19869" i="3"/>
  <c r="B19869" i="3"/>
  <c r="A19869" i="3"/>
  <c r="J19868" i="3"/>
  <c r="I19867" i="3"/>
  <c r="H19867" i="3"/>
  <c r="F19867" i="3"/>
  <c r="D19867" i="3"/>
  <c r="B19867" i="3"/>
  <c r="A19867" i="3"/>
  <c r="J19866" i="3"/>
  <c r="I19865" i="3"/>
  <c r="H19865" i="3"/>
  <c r="F19865" i="3"/>
  <c r="D19865" i="3"/>
  <c r="B19865" i="3"/>
  <c r="A19865" i="3"/>
  <c r="J19864" i="3"/>
  <c r="I19863" i="3"/>
  <c r="H19863" i="3"/>
  <c r="F19863" i="3"/>
  <c r="D19863" i="3"/>
  <c r="B19863" i="3"/>
  <c r="A19863" i="3"/>
  <c r="J19862" i="3"/>
  <c r="I19861" i="3"/>
  <c r="H19861" i="3"/>
  <c r="F19861" i="3"/>
  <c r="D19861" i="3"/>
  <c r="B19861" i="3"/>
  <c r="A19861" i="3"/>
  <c r="J19860" i="3"/>
  <c r="I19859" i="3"/>
  <c r="H19859" i="3"/>
  <c r="F19859" i="3"/>
  <c r="D19859" i="3"/>
  <c r="B19859" i="3"/>
  <c r="A19859" i="3"/>
  <c r="J19858" i="3"/>
  <c r="I19857" i="3"/>
  <c r="H19857" i="3"/>
  <c r="F19857" i="3"/>
  <c r="D19857" i="3"/>
  <c r="B19857" i="3"/>
  <c r="A19857" i="3"/>
  <c r="J19856" i="3"/>
  <c r="I19855" i="3"/>
  <c r="H19855" i="3"/>
  <c r="F19855" i="3"/>
  <c r="D19855" i="3"/>
  <c r="B19855" i="3"/>
  <c r="A19855" i="3"/>
  <c r="J19854" i="3"/>
  <c r="I19853" i="3"/>
  <c r="H19853" i="3"/>
  <c r="F19853" i="3"/>
  <c r="D19853" i="3"/>
  <c r="B19853" i="3"/>
  <c r="A19853" i="3"/>
  <c r="J19852" i="3"/>
  <c r="I19851" i="3"/>
  <c r="H19851" i="3"/>
  <c r="F19851" i="3"/>
  <c r="D19851" i="3"/>
  <c r="B19851" i="3"/>
  <c r="A19851" i="3"/>
  <c r="J19850" i="3"/>
  <c r="I19849" i="3"/>
  <c r="H19849" i="3"/>
  <c r="F19849" i="3"/>
  <c r="D19849" i="3"/>
  <c r="B19849" i="3"/>
  <c r="A19849" i="3"/>
  <c r="J19848" i="3"/>
  <c r="I19847" i="3"/>
  <c r="H19847" i="3"/>
  <c r="F19847" i="3"/>
  <c r="D19847" i="3"/>
  <c r="B19847" i="3"/>
  <c r="A19847" i="3"/>
  <c r="J19846" i="3"/>
  <c r="I19845" i="3"/>
  <c r="H19845" i="3"/>
  <c r="F19845" i="3"/>
  <c r="D19845" i="3"/>
  <c r="B19845" i="3"/>
  <c r="A19845" i="3"/>
  <c r="J19844" i="3"/>
  <c r="I19843" i="3"/>
  <c r="H19843" i="3"/>
  <c r="F19843" i="3"/>
  <c r="D19843" i="3"/>
  <c r="B19843" i="3"/>
  <c r="A19843" i="3"/>
  <c r="J19842" i="3"/>
  <c r="I19841" i="3"/>
  <c r="H19841" i="3"/>
  <c r="F19841" i="3"/>
  <c r="D19841" i="3"/>
  <c r="B19841" i="3"/>
  <c r="A19841" i="3"/>
  <c r="J19840" i="3"/>
  <c r="I19839" i="3"/>
  <c r="H19839" i="3"/>
  <c r="F19839" i="3"/>
  <c r="D19839" i="3"/>
  <c r="B19839" i="3"/>
  <c r="A19839" i="3"/>
  <c r="J19838" i="3"/>
  <c r="I19837" i="3"/>
  <c r="H19837" i="3"/>
  <c r="F19837" i="3"/>
  <c r="D19837" i="3"/>
  <c r="B19837" i="3"/>
  <c r="A19837" i="3"/>
  <c r="J19836" i="3"/>
  <c r="I19835" i="3"/>
  <c r="H19835" i="3"/>
  <c r="F19835" i="3"/>
  <c r="D19835" i="3"/>
  <c r="B19835" i="3"/>
  <c r="A19835" i="3"/>
  <c r="J19834" i="3"/>
  <c r="I19833" i="3"/>
  <c r="H19833" i="3"/>
  <c r="F19833" i="3"/>
  <c r="D19833" i="3"/>
  <c r="B19833" i="3"/>
  <c r="A19833" i="3"/>
  <c r="J19832" i="3"/>
  <c r="I19831" i="3"/>
  <c r="H19831" i="3"/>
  <c r="F19831" i="3"/>
  <c r="D19831" i="3"/>
  <c r="B19831" i="3"/>
  <c r="A19831" i="3"/>
  <c r="J19830" i="3"/>
  <c r="I19829" i="3"/>
  <c r="H19829" i="3"/>
  <c r="F19829" i="3"/>
  <c r="D19829" i="3"/>
  <c r="B19829" i="3"/>
  <c r="A19829" i="3"/>
  <c r="J19828" i="3"/>
  <c r="I19827" i="3"/>
  <c r="H19827" i="3"/>
  <c r="F19827" i="3"/>
  <c r="D19827" i="3"/>
  <c r="B19827" i="3"/>
  <c r="A19827" i="3"/>
  <c r="J19826" i="3"/>
  <c r="I19825" i="3"/>
  <c r="H19825" i="3"/>
  <c r="F19825" i="3"/>
  <c r="D19825" i="3"/>
  <c r="B19825" i="3"/>
  <c r="A19825" i="3"/>
  <c r="J19824" i="3"/>
  <c r="I19823" i="3"/>
  <c r="H19823" i="3"/>
  <c r="F19823" i="3"/>
  <c r="D19823" i="3"/>
  <c r="B19823" i="3"/>
  <c r="A19823" i="3"/>
  <c r="J19822" i="3"/>
  <c r="I19821" i="3"/>
  <c r="H19821" i="3"/>
  <c r="F19821" i="3"/>
  <c r="D19821" i="3"/>
  <c r="B19821" i="3"/>
  <c r="A19821" i="3"/>
  <c r="J19820" i="3"/>
  <c r="I19819" i="3"/>
  <c r="H19819" i="3"/>
  <c r="F19819" i="3"/>
  <c r="D19819" i="3"/>
  <c r="B19819" i="3"/>
  <c r="A19819" i="3"/>
  <c r="J19818" i="3"/>
  <c r="I19817" i="3"/>
  <c r="H19817" i="3"/>
  <c r="F19817" i="3"/>
  <c r="D19817" i="3"/>
  <c r="B19817" i="3"/>
  <c r="A19817" i="3"/>
  <c r="J19816" i="3"/>
  <c r="I19815" i="3"/>
  <c r="H19815" i="3"/>
  <c r="F19815" i="3"/>
  <c r="D19815" i="3"/>
  <c r="B19815" i="3"/>
  <c r="A19815" i="3"/>
  <c r="J19814" i="3"/>
  <c r="I19813" i="3"/>
  <c r="H19813" i="3"/>
  <c r="F19813" i="3"/>
  <c r="D19813" i="3"/>
  <c r="B19813" i="3"/>
  <c r="A19813" i="3"/>
  <c r="J19812" i="3"/>
  <c r="I19811" i="3"/>
  <c r="H19811" i="3"/>
  <c r="F19811" i="3"/>
  <c r="D19811" i="3"/>
  <c r="B19811" i="3"/>
  <c r="A19811" i="3"/>
  <c r="J19810" i="3"/>
  <c r="I19809" i="3"/>
  <c r="H19809" i="3"/>
  <c r="F19809" i="3"/>
  <c r="D19809" i="3"/>
  <c r="B19809" i="3"/>
  <c r="A19809" i="3"/>
  <c r="J19808" i="3"/>
  <c r="I19807" i="3"/>
  <c r="H19807" i="3"/>
  <c r="F19807" i="3"/>
  <c r="D19807" i="3"/>
  <c r="B19807" i="3"/>
  <c r="A19807" i="3"/>
  <c r="J19806" i="3"/>
  <c r="I19805" i="3"/>
  <c r="H19805" i="3"/>
  <c r="F19805" i="3"/>
  <c r="D19805" i="3"/>
  <c r="B19805" i="3"/>
  <c r="A19805" i="3"/>
  <c r="J19804" i="3"/>
  <c r="I19803" i="3"/>
  <c r="H19803" i="3"/>
  <c r="F19803" i="3"/>
  <c r="D19803" i="3"/>
  <c r="B19803" i="3"/>
  <c r="A19803" i="3"/>
  <c r="J19802" i="3"/>
  <c r="I19801" i="3"/>
  <c r="H19801" i="3"/>
  <c r="F19801" i="3"/>
  <c r="D19801" i="3"/>
  <c r="B19801" i="3"/>
  <c r="A19801" i="3"/>
  <c r="J19800" i="3"/>
  <c r="I19799" i="3"/>
  <c r="H19799" i="3"/>
  <c r="F19799" i="3"/>
  <c r="D19799" i="3"/>
  <c r="B19799" i="3"/>
  <c r="A19799" i="3"/>
  <c r="J19798" i="3"/>
  <c r="I19797" i="3"/>
  <c r="H19797" i="3"/>
  <c r="F19797" i="3"/>
  <c r="D19797" i="3"/>
  <c r="B19797" i="3"/>
  <c r="A19797" i="3"/>
  <c r="J19796" i="3"/>
  <c r="I19795" i="3"/>
  <c r="H19795" i="3"/>
  <c r="F19795" i="3"/>
  <c r="D19795" i="3"/>
  <c r="B19795" i="3"/>
  <c r="A19795" i="3"/>
  <c r="J19794" i="3"/>
  <c r="I19793" i="3"/>
  <c r="H19793" i="3"/>
  <c r="F19793" i="3"/>
  <c r="D19793" i="3"/>
  <c r="B19793" i="3"/>
  <c r="A19793" i="3"/>
  <c r="J19792" i="3"/>
  <c r="I19791" i="3"/>
  <c r="H19791" i="3"/>
  <c r="F19791" i="3"/>
  <c r="D19791" i="3"/>
  <c r="B19791" i="3"/>
  <c r="A19791" i="3"/>
  <c r="J19790" i="3"/>
  <c r="I19789" i="3"/>
  <c r="H19789" i="3"/>
  <c r="F19789" i="3"/>
  <c r="D19789" i="3"/>
  <c r="B19789" i="3"/>
  <c r="A19789" i="3"/>
  <c r="J19788" i="3"/>
  <c r="I19787" i="3"/>
  <c r="H19787" i="3"/>
  <c r="F19787" i="3"/>
  <c r="D19787" i="3"/>
  <c r="B19787" i="3"/>
  <c r="A19787" i="3"/>
  <c r="J19786" i="3"/>
  <c r="I19785" i="3"/>
  <c r="H19785" i="3"/>
  <c r="F19785" i="3"/>
  <c r="D19785" i="3"/>
  <c r="B19785" i="3"/>
  <c r="A19785" i="3"/>
  <c r="J19784" i="3"/>
  <c r="I19783" i="3"/>
  <c r="H19783" i="3"/>
  <c r="F19783" i="3"/>
  <c r="D19783" i="3"/>
  <c r="B19783" i="3"/>
  <c r="A19783" i="3"/>
  <c r="J19782" i="3"/>
  <c r="I19781" i="3"/>
  <c r="H19781" i="3"/>
  <c r="F19781" i="3"/>
  <c r="D19781" i="3"/>
  <c r="B19781" i="3"/>
  <c r="A19781" i="3"/>
  <c r="J19780" i="3"/>
  <c r="I19779" i="3"/>
  <c r="H19779" i="3"/>
  <c r="F19779" i="3"/>
  <c r="D19779" i="3"/>
  <c r="B19779" i="3"/>
  <c r="A19779" i="3"/>
  <c r="J19778" i="3"/>
  <c r="I19777" i="3"/>
  <c r="H19777" i="3"/>
  <c r="F19777" i="3"/>
  <c r="D19777" i="3"/>
  <c r="B19777" i="3"/>
  <c r="A19777" i="3"/>
  <c r="J19776" i="3"/>
  <c r="I19775" i="3"/>
  <c r="H19775" i="3"/>
  <c r="F19775" i="3"/>
  <c r="D19775" i="3"/>
  <c r="B19775" i="3"/>
  <c r="A19775" i="3"/>
  <c r="J19774" i="3"/>
  <c r="I19773" i="3"/>
  <c r="H19773" i="3"/>
  <c r="F19773" i="3"/>
  <c r="D19773" i="3"/>
  <c r="B19773" i="3"/>
  <c r="A19773" i="3"/>
  <c r="J19772" i="3"/>
  <c r="I19771" i="3"/>
  <c r="H19771" i="3"/>
  <c r="F19771" i="3"/>
  <c r="D19771" i="3"/>
  <c r="B19771" i="3"/>
  <c r="A19771" i="3"/>
  <c r="J19770" i="3"/>
  <c r="I19769" i="3"/>
  <c r="H19769" i="3"/>
  <c r="F19769" i="3"/>
  <c r="D19769" i="3"/>
  <c r="B19769" i="3"/>
  <c r="A19769" i="3"/>
  <c r="J19768" i="3"/>
  <c r="I19767" i="3"/>
  <c r="H19767" i="3"/>
  <c r="F19767" i="3"/>
  <c r="D19767" i="3"/>
  <c r="B19767" i="3"/>
  <c r="A19767" i="3"/>
  <c r="J19766" i="3"/>
  <c r="I19765" i="3"/>
  <c r="H19765" i="3"/>
  <c r="F19765" i="3"/>
  <c r="D19765" i="3"/>
  <c r="B19765" i="3"/>
  <c r="A19765" i="3"/>
  <c r="J19764" i="3"/>
  <c r="I19763" i="3"/>
  <c r="H19763" i="3"/>
  <c r="F19763" i="3"/>
  <c r="D19763" i="3"/>
  <c r="B19763" i="3"/>
  <c r="A19763" i="3"/>
  <c r="J19762" i="3"/>
  <c r="I19761" i="3"/>
  <c r="H19761" i="3"/>
  <c r="F19761" i="3"/>
  <c r="D19761" i="3"/>
  <c r="B19761" i="3"/>
  <c r="A19761" i="3"/>
  <c r="J19760" i="3"/>
  <c r="I19759" i="3"/>
  <c r="H19759" i="3"/>
  <c r="F19759" i="3"/>
  <c r="D19759" i="3"/>
  <c r="B19759" i="3"/>
  <c r="A19759" i="3"/>
  <c r="J19758" i="3"/>
  <c r="I19757" i="3"/>
  <c r="H19757" i="3"/>
  <c r="F19757" i="3"/>
  <c r="D19757" i="3"/>
  <c r="B19757" i="3"/>
  <c r="A19757" i="3"/>
  <c r="J19756" i="3"/>
  <c r="I19755" i="3"/>
  <c r="H19755" i="3"/>
  <c r="F19755" i="3"/>
  <c r="D19755" i="3"/>
  <c r="B19755" i="3"/>
  <c r="A19755" i="3"/>
  <c r="J19754" i="3"/>
  <c r="I19753" i="3"/>
  <c r="H19753" i="3"/>
  <c r="F19753" i="3"/>
  <c r="D19753" i="3"/>
  <c r="B19753" i="3"/>
  <c r="A19753" i="3"/>
  <c r="J19752" i="3"/>
  <c r="I19751" i="3"/>
  <c r="H19751" i="3"/>
  <c r="F19751" i="3"/>
  <c r="D19751" i="3"/>
  <c r="B19751" i="3"/>
  <c r="A19751" i="3"/>
  <c r="J19750" i="3"/>
  <c r="I19749" i="3"/>
  <c r="H19749" i="3"/>
  <c r="F19749" i="3"/>
  <c r="D19749" i="3"/>
  <c r="B19749" i="3"/>
  <c r="A19749" i="3"/>
  <c r="J19748" i="3"/>
  <c r="I19747" i="3"/>
  <c r="H19747" i="3"/>
  <c r="F19747" i="3"/>
  <c r="D19747" i="3"/>
  <c r="B19747" i="3"/>
  <c r="A19747" i="3"/>
  <c r="J19746" i="3"/>
  <c r="I19745" i="3"/>
  <c r="H19745" i="3"/>
  <c r="F19745" i="3"/>
  <c r="D19745" i="3"/>
  <c r="B19745" i="3"/>
  <c r="A19745" i="3"/>
  <c r="J19744" i="3"/>
  <c r="I19743" i="3"/>
  <c r="H19743" i="3"/>
  <c r="F19743" i="3"/>
  <c r="D19743" i="3"/>
  <c r="B19743" i="3"/>
  <c r="A19743" i="3"/>
  <c r="J19742" i="3"/>
  <c r="I19741" i="3"/>
  <c r="H19741" i="3"/>
  <c r="F19741" i="3"/>
  <c r="D19741" i="3"/>
  <c r="B19741" i="3"/>
  <c r="A19741" i="3"/>
  <c r="J19740" i="3"/>
  <c r="I19739" i="3"/>
  <c r="H19739" i="3"/>
  <c r="F19739" i="3"/>
  <c r="D19739" i="3"/>
  <c r="B19739" i="3"/>
  <c r="A19739" i="3"/>
  <c r="J19738" i="3"/>
  <c r="I19737" i="3"/>
  <c r="H19737" i="3"/>
  <c r="F19737" i="3"/>
  <c r="D19737" i="3"/>
  <c r="B19737" i="3"/>
  <c r="A19737" i="3"/>
  <c r="J19736" i="3"/>
  <c r="I19735" i="3"/>
  <c r="H19735" i="3"/>
  <c r="F19735" i="3"/>
  <c r="D19735" i="3"/>
  <c r="B19735" i="3"/>
  <c r="A19735" i="3"/>
  <c r="J19734" i="3"/>
  <c r="I19733" i="3"/>
  <c r="H19733" i="3"/>
  <c r="F19733" i="3"/>
  <c r="D19733" i="3"/>
  <c r="B19733" i="3"/>
  <c r="A19733" i="3"/>
  <c r="J19732" i="3"/>
  <c r="I19731" i="3"/>
  <c r="H19731" i="3"/>
  <c r="F19731" i="3"/>
  <c r="D19731" i="3"/>
  <c r="B19731" i="3"/>
  <c r="A19731" i="3"/>
  <c r="J19730" i="3"/>
  <c r="I19729" i="3"/>
  <c r="H19729" i="3"/>
  <c r="F19729" i="3"/>
  <c r="D19729" i="3"/>
  <c r="B19729" i="3"/>
  <c r="A19729" i="3"/>
  <c r="J19728" i="3"/>
  <c r="I19727" i="3"/>
  <c r="H19727" i="3"/>
  <c r="F19727" i="3"/>
  <c r="D19727" i="3"/>
  <c r="B19727" i="3"/>
  <c r="A19727" i="3"/>
  <c r="J19726" i="3"/>
  <c r="I19725" i="3"/>
  <c r="H19725" i="3"/>
  <c r="F19725" i="3"/>
  <c r="D19725" i="3"/>
  <c r="B19725" i="3"/>
  <c r="A19725" i="3"/>
  <c r="J19724" i="3"/>
  <c r="I19723" i="3"/>
  <c r="H19723" i="3"/>
  <c r="F19723" i="3"/>
  <c r="D19723" i="3"/>
  <c r="B19723" i="3"/>
  <c r="A19723" i="3"/>
  <c r="J19722" i="3"/>
  <c r="I19721" i="3"/>
  <c r="H19721" i="3"/>
  <c r="F19721" i="3"/>
  <c r="D19721" i="3"/>
  <c r="B19721" i="3"/>
  <c r="A19721" i="3"/>
  <c r="J19720" i="3"/>
  <c r="I19719" i="3"/>
  <c r="H19719" i="3"/>
  <c r="F19719" i="3"/>
  <c r="D19719" i="3"/>
  <c r="B19719" i="3"/>
  <c r="A19719" i="3"/>
  <c r="J19718" i="3"/>
  <c r="I19717" i="3"/>
  <c r="H19717" i="3"/>
  <c r="F19717" i="3"/>
  <c r="D19717" i="3"/>
  <c r="B19717" i="3"/>
  <c r="A19717" i="3"/>
  <c r="J19716" i="3"/>
  <c r="I19715" i="3"/>
  <c r="H19715" i="3"/>
  <c r="F19715" i="3"/>
  <c r="D19715" i="3"/>
  <c r="B19715" i="3"/>
  <c r="A19715" i="3"/>
  <c r="J19714" i="3"/>
  <c r="I19713" i="3"/>
  <c r="H19713" i="3"/>
  <c r="F19713" i="3"/>
  <c r="D19713" i="3"/>
  <c r="B19713" i="3"/>
  <c r="A19713" i="3"/>
  <c r="J19712" i="3"/>
  <c r="I19711" i="3"/>
  <c r="H19711" i="3"/>
  <c r="F19711" i="3"/>
  <c r="D19711" i="3"/>
  <c r="B19711" i="3"/>
  <c r="A19711" i="3"/>
  <c r="J19710" i="3"/>
  <c r="I19709" i="3"/>
  <c r="H19709" i="3"/>
  <c r="F19709" i="3"/>
  <c r="D19709" i="3"/>
  <c r="B19709" i="3"/>
  <c r="A19709" i="3"/>
  <c r="J19708" i="3"/>
  <c r="I19707" i="3"/>
  <c r="H19707" i="3"/>
  <c r="F19707" i="3"/>
  <c r="D19707" i="3"/>
  <c r="B19707" i="3"/>
  <c r="A19707" i="3"/>
  <c r="J19706" i="3"/>
  <c r="I19705" i="3"/>
  <c r="H19705" i="3"/>
  <c r="F19705" i="3"/>
  <c r="D19705" i="3"/>
  <c r="B19705" i="3"/>
  <c r="A19705" i="3"/>
  <c r="J19704" i="3"/>
  <c r="I19703" i="3"/>
  <c r="H19703" i="3"/>
  <c r="F19703" i="3"/>
  <c r="D19703" i="3"/>
  <c r="B19703" i="3"/>
  <c r="A19703" i="3"/>
  <c r="J19702" i="3"/>
  <c r="I19701" i="3"/>
  <c r="H19701" i="3"/>
  <c r="F19701" i="3"/>
  <c r="D19701" i="3"/>
  <c r="B19701" i="3"/>
  <c r="A19701" i="3"/>
  <c r="J19700" i="3"/>
  <c r="I19699" i="3"/>
  <c r="H19699" i="3"/>
  <c r="F19699" i="3"/>
  <c r="D19699" i="3"/>
  <c r="B19699" i="3"/>
  <c r="A19699" i="3"/>
  <c r="J19698" i="3"/>
  <c r="I19697" i="3"/>
  <c r="H19697" i="3"/>
  <c r="F19697" i="3"/>
  <c r="D19697" i="3"/>
  <c r="B19697" i="3"/>
  <c r="A19697" i="3"/>
  <c r="J19696" i="3"/>
  <c r="I19695" i="3"/>
  <c r="H19695" i="3"/>
  <c r="F19695" i="3"/>
  <c r="D19695" i="3"/>
  <c r="B19695" i="3"/>
  <c r="A19695" i="3"/>
  <c r="J19694" i="3"/>
  <c r="I19693" i="3"/>
  <c r="H19693" i="3"/>
  <c r="F19693" i="3"/>
  <c r="D19693" i="3"/>
  <c r="B19693" i="3"/>
  <c r="A19693" i="3"/>
  <c r="J19692" i="3"/>
  <c r="I19691" i="3"/>
  <c r="H19691" i="3"/>
  <c r="F19691" i="3"/>
  <c r="D19691" i="3"/>
  <c r="B19691" i="3"/>
  <c r="A19691" i="3"/>
  <c r="J19690" i="3"/>
  <c r="I19689" i="3"/>
  <c r="H19689" i="3"/>
  <c r="F19689" i="3"/>
  <c r="D19689" i="3"/>
  <c r="B19689" i="3"/>
  <c r="A19689" i="3"/>
  <c r="J19688" i="3"/>
  <c r="I19687" i="3"/>
  <c r="H19687" i="3"/>
  <c r="F19687" i="3"/>
  <c r="D19687" i="3"/>
  <c r="B19687" i="3"/>
  <c r="A19687" i="3"/>
  <c r="J19686" i="3"/>
  <c r="I19685" i="3"/>
  <c r="H19685" i="3"/>
  <c r="F19685" i="3"/>
  <c r="D19685" i="3"/>
  <c r="B19685" i="3"/>
  <c r="A19685" i="3"/>
  <c r="J19684" i="3"/>
  <c r="I19683" i="3"/>
  <c r="H19683" i="3"/>
  <c r="F19683" i="3"/>
  <c r="D19683" i="3"/>
  <c r="B19683" i="3"/>
  <c r="A19683" i="3"/>
  <c r="J19682" i="3"/>
  <c r="I19681" i="3"/>
  <c r="H19681" i="3"/>
  <c r="F19681" i="3"/>
  <c r="D19681" i="3"/>
  <c r="B19681" i="3"/>
  <c r="A19681" i="3"/>
  <c r="J19680" i="3"/>
  <c r="I19679" i="3"/>
  <c r="H19679" i="3"/>
  <c r="F19679" i="3"/>
  <c r="D19679" i="3"/>
  <c r="B19679" i="3"/>
  <c r="A19679" i="3"/>
  <c r="J19678" i="3"/>
  <c r="I19677" i="3"/>
  <c r="H19677" i="3"/>
  <c r="F19677" i="3"/>
  <c r="D19677" i="3"/>
  <c r="B19677" i="3"/>
  <c r="A19677" i="3"/>
  <c r="J19676" i="3"/>
  <c r="I19675" i="3"/>
  <c r="H19675" i="3"/>
  <c r="F19675" i="3"/>
  <c r="D19675" i="3"/>
  <c r="B19675" i="3"/>
  <c r="A19675" i="3"/>
  <c r="J19674" i="3"/>
  <c r="I19673" i="3"/>
  <c r="H19673" i="3"/>
  <c r="F19673" i="3"/>
  <c r="D19673" i="3"/>
  <c r="B19673" i="3"/>
  <c r="A19673" i="3"/>
  <c r="J19672" i="3"/>
  <c r="I19671" i="3"/>
  <c r="H19671" i="3"/>
  <c r="F19671" i="3"/>
  <c r="D19671" i="3"/>
  <c r="B19671" i="3"/>
  <c r="A19671" i="3"/>
  <c r="J19670" i="3"/>
  <c r="I19669" i="3"/>
  <c r="H19669" i="3"/>
  <c r="F19669" i="3"/>
  <c r="D19669" i="3"/>
  <c r="B19669" i="3"/>
  <c r="A19669" i="3"/>
  <c r="J19668" i="3"/>
  <c r="I19667" i="3"/>
  <c r="H19667" i="3"/>
  <c r="F19667" i="3"/>
  <c r="D19667" i="3"/>
  <c r="B19667" i="3"/>
  <c r="A19667" i="3"/>
  <c r="J19666" i="3"/>
  <c r="I19665" i="3"/>
  <c r="H19665" i="3"/>
  <c r="F19665" i="3"/>
  <c r="D19665" i="3"/>
  <c r="B19665" i="3"/>
  <c r="A19665" i="3"/>
  <c r="J19664" i="3"/>
  <c r="I19663" i="3"/>
  <c r="H19663" i="3"/>
  <c r="F19663" i="3"/>
  <c r="D19663" i="3"/>
  <c r="B19663" i="3"/>
  <c r="A19663" i="3"/>
  <c r="J19662" i="3"/>
  <c r="I19661" i="3"/>
  <c r="H19661" i="3"/>
  <c r="F19661" i="3"/>
  <c r="D19661" i="3"/>
  <c r="B19661" i="3"/>
  <c r="A19661" i="3"/>
  <c r="J19660" i="3"/>
  <c r="I19659" i="3"/>
  <c r="H19659" i="3"/>
  <c r="F19659" i="3"/>
  <c r="D19659" i="3"/>
  <c r="B19659" i="3"/>
  <c r="A19659" i="3"/>
  <c r="J19658" i="3"/>
  <c r="I19657" i="3"/>
  <c r="H19657" i="3"/>
  <c r="F19657" i="3"/>
  <c r="D19657" i="3"/>
  <c r="B19657" i="3"/>
  <c r="A19657" i="3"/>
  <c r="J19656" i="3"/>
  <c r="I19655" i="3"/>
  <c r="H19655" i="3"/>
  <c r="F19655" i="3"/>
  <c r="D19655" i="3"/>
  <c r="B19655" i="3"/>
  <c r="A19655" i="3"/>
  <c r="J19654" i="3"/>
  <c r="I19653" i="3"/>
  <c r="H19653" i="3"/>
  <c r="F19653" i="3"/>
  <c r="D19653" i="3"/>
  <c r="B19653" i="3"/>
  <c r="A19653" i="3"/>
  <c r="J19652" i="3"/>
  <c r="I19651" i="3"/>
  <c r="H19651" i="3"/>
  <c r="F19651" i="3"/>
  <c r="D19651" i="3"/>
  <c r="B19651" i="3"/>
  <c r="A19651" i="3"/>
  <c r="J19650" i="3"/>
  <c r="I19649" i="3"/>
  <c r="H19649" i="3"/>
  <c r="F19649" i="3"/>
  <c r="D19649" i="3"/>
  <c r="B19649" i="3"/>
  <c r="A19649" i="3"/>
  <c r="J19648" i="3"/>
  <c r="I19647" i="3"/>
  <c r="H19647" i="3"/>
  <c r="F19647" i="3"/>
  <c r="D19647" i="3"/>
  <c r="B19647" i="3"/>
  <c r="A19647" i="3"/>
  <c r="J19646" i="3"/>
  <c r="I19645" i="3"/>
  <c r="H19645" i="3"/>
  <c r="F19645" i="3"/>
  <c r="D19645" i="3"/>
  <c r="B19645" i="3"/>
  <c r="A19645" i="3"/>
  <c r="J19644" i="3"/>
  <c r="I19643" i="3"/>
  <c r="H19643" i="3"/>
  <c r="F19643" i="3"/>
  <c r="D19643" i="3"/>
  <c r="B19643" i="3"/>
  <c r="A19643" i="3"/>
  <c r="J19642" i="3"/>
  <c r="I19641" i="3"/>
  <c r="H19641" i="3"/>
  <c r="F19641" i="3"/>
  <c r="D19641" i="3"/>
  <c r="B19641" i="3"/>
  <c r="A19641" i="3"/>
  <c r="J19640" i="3"/>
  <c r="I19639" i="3"/>
  <c r="H19639" i="3"/>
  <c r="F19639" i="3"/>
  <c r="D19639" i="3"/>
  <c r="B19639" i="3"/>
  <c r="A19639" i="3"/>
  <c r="J19638" i="3"/>
  <c r="I19637" i="3"/>
  <c r="H19637" i="3"/>
  <c r="F19637" i="3"/>
  <c r="D19637" i="3"/>
  <c r="B19637" i="3"/>
  <c r="A19637" i="3"/>
  <c r="J19636" i="3"/>
  <c r="I19635" i="3"/>
  <c r="H19635" i="3"/>
  <c r="F19635" i="3"/>
  <c r="D19635" i="3"/>
  <c r="B19635" i="3"/>
  <c r="A19635" i="3"/>
  <c r="J19634" i="3"/>
  <c r="I19633" i="3"/>
  <c r="H19633" i="3"/>
  <c r="F19633" i="3"/>
  <c r="D19633" i="3"/>
  <c r="B19633" i="3"/>
  <c r="A19633" i="3"/>
  <c r="J19632" i="3"/>
  <c r="I19631" i="3"/>
  <c r="H19631" i="3"/>
  <c r="F19631" i="3"/>
  <c r="D19631" i="3"/>
  <c r="B19631" i="3"/>
  <c r="A19631" i="3"/>
  <c r="J19630" i="3"/>
  <c r="I19629" i="3"/>
  <c r="H19629" i="3"/>
  <c r="F19629" i="3"/>
  <c r="D19629" i="3"/>
  <c r="B19629" i="3"/>
  <c r="A19629" i="3"/>
  <c r="J19628" i="3"/>
  <c r="I19627" i="3"/>
  <c r="H19627" i="3"/>
  <c r="F19627" i="3"/>
  <c r="D19627" i="3"/>
  <c r="B19627" i="3"/>
  <c r="A19627" i="3"/>
  <c r="J19626" i="3"/>
  <c r="I19625" i="3"/>
  <c r="H19625" i="3"/>
  <c r="F19625" i="3"/>
  <c r="D19625" i="3"/>
  <c r="B19625" i="3"/>
  <c r="A19625" i="3"/>
  <c r="J19624" i="3"/>
  <c r="I19623" i="3"/>
  <c r="H19623" i="3"/>
  <c r="F19623" i="3"/>
  <c r="D19623" i="3"/>
  <c r="B19623" i="3"/>
  <c r="A19623" i="3"/>
  <c r="J19622" i="3"/>
  <c r="I19621" i="3"/>
  <c r="H19621" i="3"/>
  <c r="F19621" i="3"/>
  <c r="D19621" i="3"/>
  <c r="B19621" i="3"/>
  <c r="A19621" i="3"/>
  <c r="J19620" i="3"/>
  <c r="I19619" i="3"/>
  <c r="H19619" i="3"/>
  <c r="F19619" i="3"/>
  <c r="D19619" i="3"/>
  <c r="B19619" i="3"/>
  <c r="A19619" i="3"/>
  <c r="J19618" i="3"/>
  <c r="I19617" i="3"/>
  <c r="H19617" i="3"/>
  <c r="F19617" i="3"/>
  <c r="D19617" i="3"/>
  <c r="B19617" i="3"/>
  <c r="A19617" i="3"/>
  <c r="J19616" i="3"/>
  <c r="I19615" i="3"/>
  <c r="H19615" i="3"/>
  <c r="F19615" i="3"/>
  <c r="D19615" i="3"/>
  <c r="B19615" i="3"/>
  <c r="A19615" i="3"/>
  <c r="J19614" i="3"/>
  <c r="I19613" i="3"/>
  <c r="H19613" i="3"/>
  <c r="F19613" i="3"/>
  <c r="D19613" i="3"/>
  <c r="B19613" i="3"/>
  <c r="A19613" i="3"/>
  <c r="J19612" i="3"/>
  <c r="I19611" i="3"/>
  <c r="H19611" i="3"/>
  <c r="F19611" i="3"/>
  <c r="D19611" i="3"/>
  <c r="B19611" i="3"/>
  <c r="A19611" i="3"/>
  <c r="J19610" i="3"/>
  <c r="I19609" i="3"/>
  <c r="H19609" i="3"/>
  <c r="F19609" i="3"/>
  <c r="D19609" i="3"/>
  <c r="B19609" i="3"/>
  <c r="A19609" i="3"/>
  <c r="J19608" i="3"/>
  <c r="I19607" i="3"/>
  <c r="H19607" i="3"/>
  <c r="F19607" i="3"/>
  <c r="D19607" i="3"/>
  <c r="B19607" i="3"/>
  <c r="A19607" i="3"/>
  <c r="J19606" i="3"/>
  <c r="I19605" i="3"/>
  <c r="H19605" i="3"/>
  <c r="F19605" i="3"/>
  <c r="D19605" i="3"/>
  <c r="B19605" i="3"/>
  <c r="A19605" i="3"/>
  <c r="J19604" i="3"/>
  <c r="I19603" i="3"/>
  <c r="H19603" i="3"/>
  <c r="F19603" i="3"/>
  <c r="D19603" i="3"/>
  <c r="B19603" i="3"/>
  <c r="A19603" i="3"/>
  <c r="J19602" i="3"/>
  <c r="I19601" i="3"/>
  <c r="H19601" i="3"/>
  <c r="F19601" i="3"/>
  <c r="D19601" i="3"/>
  <c r="B19601" i="3"/>
  <c r="A19601" i="3"/>
  <c r="J19600" i="3"/>
  <c r="I19599" i="3"/>
  <c r="H19599" i="3"/>
  <c r="F19599" i="3"/>
  <c r="D19599" i="3"/>
  <c r="B19599" i="3"/>
  <c r="A19599" i="3"/>
  <c r="J19598" i="3"/>
  <c r="I19597" i="3"/>
  <c r="H19597" i="3"/>
  <c r="F19597" i="3"/>
  <c r="D19597" i="3"/>
  <c r="B19597" i="3"/>
  <c r="A19597" i="3"/>
  <c r="J19596" i="3"/>
  <c r="I19595" i="3"/>
  <c r="H19595" i="3"/>
  <c r="F19595" i="3"/>
  <c r="D19595" i="3"/>
  <c r="B19595" i="3"/>
  <c r="A19595" i="3"/>
  <c r="J19594" i="3"/>
  <c r="I19593" i="3"/>
  <c r="H19593" i="3"/>
  <c r="F19593" i="3"/>
  <c r="D19593" i="3"/>
  <c r="B19593" i="3"/>
  <c r="A19593" i="3"/>
  <c r="J19592" i="3"/>
  <c r="I19591" i="3"/>
  <c r="H19591" i="3"/>
  <c r="F19591" i="3"/>
  <c r="D19591" i="3"/>
  <c r="B19591" i="3"/>
  <c r="A19591" i="3"/>
  <c r="J19590" i="3"/>
  <c r="I19589" i="3"/>
  <c r="H19589" i="3"/>
  <c r="F19589" i="3"/>
  <c r="D19589" i="3"/>
  <c r="B19589" i="3"/>
  <c r="A19589" i="3"/>
  <c r="J19588" i="3"/>
  <c r="I19587" i="3"/>
  <c r="H19587" i="3"/>
  <c r="F19587" i="3"/>
  <c r="D19587" i="3"/>
  <c r="B19587" i="3"/>
  <c r="A19587" i="3"/>
  <c r="J19586" i="3"/>
  <c r="I19585" i="3"/>
  <c r="H19585" i="3"/>
  <c r="F19585" i="3"/>
  <c r="D19585" i="3"/>
  <c r="B19585" i="3"/>
  <c r="A19585" i="3"/>
  <c r="J19584" i="3"/>
  <c r="I19583" i="3"/>
  <c r="H19583" i="3"/>
  <c r="F19583" i="3"/>
  <c r="D19583" i="3"/>
  <c r="B19583" i="3"/>
  <c r="A19583" i="3"/>
  <c r="J19582" i="3"/>
  <c r="I19581" i="3"/>
  <c r="H19581" i="3"/>
  <c r="F19581" i="3"/>
  <c r="D19581" i="3"/>
  <c r="B19581" i="3"/>
  <c r="A19581" i="3"/>
  <c r="J19580" i="3"/>
  <c r="I19579" i="3"/>
  <c r="H19579" i="3"/>
  <c r="F19579" i="3"/>
  <c r="D19579" i="3"/>
  <c r="B19579" i="3"/>
  <c r="A19579" i="3"/>
  <c r="J19578" i="3"/>
  <c r="I19577" i="3"/>
  <c r="H19577" i="3"/>
  <c r="F19577" i="3"/>
  <c r="D19577" i="3"/>
  <c r="B19577" i="3"/>
  <c r="A19577" i="3"/>
  <c r="J19576" i="3"/>
  <c r="I19575" i="3"/>
  <c r="H19575" i="3"/>
  <c r="F19575" i="3"/>
  <c r="D19575" i="3"/>
  <c r="B19575" i="3"/>
  <c r="A19575" i="3"/>
  <c r="J19574" i="3"/>
  <c r="I19573" i="3"/>
  <c r="H19573" i="3"/>
  <c r="F19573" i="3"/>
  <c r="D19573" i="3"/>
  <c r="B19573" i="3"/>
  <c r="A19573" i="3"/>
  <c r="J19572" i="3"/>
  <c r="I19571" i="3"/>
  <c r="H19571" i="3"/>
  <c r="F19571" i="3"/>
  <c r="D19571" i="3"/>
  <c r="B19571" i="3"/>
  <c r="A19571" i="3"/>
  <c r="J19570" i="3"/>
  <c r="I19569" i="3"/>
  <c r="H19569" i="3"/>
  <c r="F19569" i="3"/>
  <c r="D19569" i="3"/>
  <c r="B19569" i="3"/>
  <c r="A19569" i="3"/>
  <c r="J19568" i="3"/>
  <c r="I19567" i="3"/>
  <c r="H19567" i="3"/>
  <c r="F19567" i="3"/>
  <c r="D19567" i="3"/>
  <c r="B19567" i="3"/>
  <c r="A19567" i="3"/>
  <c r="J19566" i="3"/>
  <c r="I19565" i="3"/>
  <c r="H19565" i="3"/>
  <c r="F19565" i="3"/>
  <c r="D19565" i="3"/>
  <c r="B19565" i="3"/>
  <c r="A19565" i="3"/>
  <c r="J19564" i="3"/>
  <c r="I19563" i="3"/>
  <c r="H19563" i="3"/>
  <c r="F19563" i="3"/>
  <c r="D19563" i="3"/>
  <c r="B19563" i="3"/>
  <c r="A19563" i="3"/>
  <c r="J19562" i="3"/>
  <c r="I19561" i="3"/>
  <c r="H19561" i="3"/>
  <c r="F19561" i="3"/>
  <c r="D19561" i="3"/>
  <c r="B19561" i="3"/>
  <c r="A19561" i="3"/>
  <c r="J19560" i="3"/>
  <c r="I19559" i="3"/>
  <c r="H19559" i="3"/>
  <c r="F19559" i="3"/>
  <c r="D19559" i="3"/>
  <c r="B19559" i="3"/>
  <c r="A19559" i="3"/>
  <c r="J19558" i="3"/>
  <c r="I19557" i="3"/>
  <c r="H19557" i="3"/>
  <c r="F19557" i="3"/>
  <c r="D19557" i="3"/>
  <c r="B19557" i="3"/>
  <c r="A19557" i="3"/>
  <c r="J19556" i="3"/>
  <c r="I19555" i="3"/>
  <c r="H19555" i="3"/>
  <c r="F19555" i="3"/>
  <c r="D19555" i="3"/>
  <c r="B19555" i="3"/>
  <c r="A19555" i="3"/>
  <c r="J19554" i="3"/>
  <c r="I19553" i="3"/>
  <c r="H19553" i="3"/>
  <c r="F19553" i="3"/>
  <c r="D19553" i="3"/>
  <c r="B19553" i="3"/>
  <c r="A19553" i="3"/>
  <c r="J19552" i="3"/>
  <c r="I19551" i="3"/>
  <c r="H19551" i="3"/>
  <c r="F19551" i="3"/>
  <c r="D19551" i="3"/>
  <c r="B19551" i="3"/>
  <c r="A19551" i="3"/>
  <c r="J19550" i="3"/>
  <c r="I19549" i="3"/>
  <c r="H19549" i="3"/>
  <c r="F19549" i="3"/>
  <c r="D19549" i="3"/>
  <c r="B19549" i="3"/>
  <c r="A19549" i="3"/>
  <c r="J19548" i="3"/>
  <c r="I19547" i="3"/>
  <c r="H19547" i="3"/>
  <c r="F19547" i="3"/>
  <c r="D19547" i="3"/>
  <c r="B19547" i="3"/>
  <c r="A19547" i="3"/>
  <c r="J19546" i="3"/>
  <c r="I19545" i="3"/>
  <c r="H19545" i="3"/>
  <c r="F19545" i="3"/>
  <c r="D19545" i="3"/>
  <c r="B19545" i="3"/>
  <c r="A19545" i="3"/>
  <c r="J19544" i="3"/>
  <c r="I19543" i="3"/>
  <c r="H19543" i="3"/>
  <c r="F19543" i="3"/>
  <c r="D19543" i="3"/>
  <c r="B19543" i="3"/>
  <c r="A19543" i="3"/>
  <c r="J19542" i="3"/>
  <c r="I19541" i="3"/>
  <c r="H19541" i="3"/>
  <c r="F19541" i="3"/>
  <c r="D19541" i="3"/>
  <c r="B19541" i="3"/>
  <c r="A19541" i="3"/>
  <c r="J19540" i="3"/>
  <c r="I19539" i="3"/>
  <c r="H19539" i="3"/>
  <c r="F19539" i="3"/>
  <c r="D19539" i="3"/>
  <c r="B19539" i="3"/>
  <c r="A19539" i="3"/>
  <c r="J19538" i="3"/>
  <c r="I19537" i="3"/>
  <c r="H19537" i="3"/>
  <c r="F19537" i="3"/>
  <c r="D19537" i="3"/>
  <c r="B19537" i="3"/>
  <c r="A19537" i="3"/>
  <c r="J19536" i="3"/>
  <c r="I19535" i="3"/>
  <c r="H19535" i="3"/>
  <c r="F19535" i="3"/>
  <c r="D19535" i="3"/>
  <c r="B19535" i="3"/>
  <c r="A19535" i="3"/>
  <c r="J19534" i="3"/>
  <c r="I19533" i="3"/>
  <c r="H19533" i="3"/>
  <c r="F19533" i="3"/>
  <c r="D19533" i="3"/>
  <c r="B19533" i="3"/>
  <c r="A19533" i="3"/>
  <c r="J19532" i="3"/>
  <c r="I19531" i="3"/>
  <c r="H19531" i="3"/>
  <c r="F19531" i="3"/>
  <c r="D19531" i="3"/>
  <c r="B19531" i="3"/>
  <c r="A19531" i="3"/>
  <c r="J19530" i="3"/>
  <c r="I19529" i="3"/>
  <c r="H19529" i="3"/>
  <c r="F19529" i="3"/>
  <c r="D19529" i="3"/>
  <c r="B19529" i="3"/>
  <c r="A19529" i="3"/>
  <c r="J19528" i="3"/>
  <c r="I19527" i="3"/>
  <c r="H19527" i="3"/>
  <c r="F19527" i="3"/>
  <c r="D19527" i="3"/>
  <c r="B19527" i="3"/>
  <c r="A19527" i="3"/>
  <c r="J19526" i="3"/>
  <c r="I19525" i="3"/>
  <c r="H19525" i="3"/>
  <c r="F19525" i="3"/>
  <c r="D19525" i="3"/>
  <c r="B19525" i="3"/>
  <c r="A19525" i="3"/>
  <c r="J19524" i="3"/>
  <c r="I19523" i="3"/>
  <c r="H19523" i="3"/>
  <c r="F19523" i="3"/>
  <c r="D19523" i="3"/>
  <c r="B19523" i="3"/>
  <c r="A19523" i="3"/>
  <c r="J19522" i="3"/>
  <c r="I19521" i="3"/>
  <c r="H19521" i="3"/>
  <c r="F19521" i="3"/>
  <c r="D19521" i="3"/>
  <c r="B19521" i="3"/>
  <c r="A19521" i="3"/>
  <c r="J19520" i="3"/>
  <c r="I19519" i="3"/>
  <c r="H19519" i="3"/>
  <c r="F19519" i="3"/>
  <c r="D19519" i="3"/>
  <c r="B19519" i="3"/>
  <c r="A19519" i="3"/>
  <c r="J19518" i="3"/>
  <c r="I19517" i="3"/>
  <c r="H19517" i="3"/>
  <c r="F19517" i="3"/>
  <c r="D19517" i="3"/>
  <c r="B19517" i="3"/>
  <c r="A19517" i="3"/>
  <c r="J19516" i="3"/>
  <c r="I19515" i="3"/>
  <c r="H19515" i="3"/>
  <c r="F19515" i="3"/>
  <c r="D19515" i="3"/>
  <c r="B19515" i="3"/>
  <c r="A19515" i="3"/>
  <c r="J19514" i="3"/>
  <c r="I19513" i="3"/>
  <c r="H19513" i="3"/>
  <c r="F19513" i="3"/>
  <c r="D19513" i="3"/>
  <c r="B19513" i="3"/>
  <c r="A19513" i="3"/>
  <c r="J19512" i="3"/>
  <c r="I19511" i="3"/>
  <c r="H19511" i="3"/>
  <c r="F19511" i="3"/>
  <c r="D19511" i="3"/>
  <c r="B19511" i="3"/>
  <c r="A19511" i="3"/>
  <c r="J19510" i="3"/>
  <c r="I19509" i="3"/>
  <c r="H19509" i="3"/>
  <c r="F19509" i="3"/>
  <c r="D19509" i="3"/>
  <c r="B19509" i="3"/>
  <c r="A19509" i="3"/>
  <c r="J19508" i="3"/>
  <c r="I19507" i="3"/>
  <c r="H19507" i="3"/>
  <c r="F19507" i="3"/>
  <c r="D19507" i="3"/>
  <c r="A19507" i="3"/>
  <c r="J19506" i="3"/>
  <c r="I19505" i="3"/>
  <c r="H19505" i="3"/>
  <c r="F19505" i="3"/>
  <c r="D19505" i="3"/>
  <c r="B19505" i="3"/>
  <c r="A19505" i="3"/>
  <c r="J19504" i="3"/>
  <c r="I19503" i="3"/>
  <c r="H19503" i="3"/>
  <c r="F19503" i="3"/>
  <c r="D19503" i="3"/>
  <c r="B19503" i="3"/>
  <c r="A19503" i="3"/>
  <c r="J19502" i="3"/>
  <c r="I19501" i="3"/>
  <c r="H19501" i="3"/>
  <c r="F19501" i="3"/>
  <c r="D19501" i="3"/>
  <c r="B19501" i="3"/>
  <c r="A19501" i="3"/>
  <c r="J19500" i="3"/>
  <c r="I19499" i="3"/>
  <c r="H19499" i="3"/>
  <c r="F19499" i="3"/>
  <c r="D19499" i="3"/>
  <c r="B19499" i="3"/>
  <c r="A19499" i="3"/>
  <c r="J19498" i="3"/>
  <c r="I19497" i="3"/>
  <c r="H19497" i="3"/>
  <c r="F19497" i="3"/>
  <c r="D19497" i="3"/>
  <c r="B19497" i="3"/>
  <c r="A19497" i="3"/>
  <c r="J19496" i="3"/>
  <c r="I19495" i="3"/>
  <c r="H19495" i="3"/>
  <c r="F19495" i="3"/>
  <c r="D19495" i="3"/>
  <c r="L19496" i="3" s="1"/>
  <c r="B19495" i="3"/>
  <c r="A19495" i="3"/>
  <c r="L19494" i="3"/>
  <c r="J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J18733" i="3"/>
  <c r="A18733" i="3"/>
  <c r="L18732" i="3"/>
  <c r="J18732" i="3"/>
  <c r="L18731" i="3"/>
  <c r="J18731" i="3"/>
  <c r="A18731" i="3"/>
  <c r="L18730" i="3"/>
  <c r="J18730" i="3"/>
  <c r="L18729" i="3"/>
  <c r="J18729" i="3"/>
  <c r="A18729" i="3"/>
  <c r="L18728" i="3"/>
  <c r="J18728" i="3"/>
  <c r="L18727" i="3"/>
  <c r="J18727" i="3"/>
  <c r="A18727" i="3"/>
  <c r="L18726" i="3"/>
  <c r="J18726" i="3"/>
  <c r="L18725" i="3"/>
  <c r="J18725" i="3"/>
  <c r="A18725" i="3"/>
  <c r="L18724" i="3"/>
  <c r="J18724" i="3"/>
  <c r="L18723" i="3"/>
  <c r="J18723" i="3"/>
  <c r="A18723" i="3"/>
  <c r="L18722" i="3"/>
  <c r="J18722" i="3"/>
  <c r="L18721" i="3"/>
  <c r="J18721" i="3"/>
  <c r="A18721" i="3"/>
  <c r="L18720" i="3"/>
  <c r="J18720" i="3"/>
  <c r="L18719" i="3"/>
  <c r="J18719" i="3"/>
  <c r="A18719" i="3"/>
  <c r="L18718" i="3"/>
  <c r="J18718" i="3"/>
  <c r="L18717" i="3"/>
  <c r="J18717" i="3"/>
  <c r="A18717" i="3"/>
  <c r="L18716" i="3"/>
  <c r="J18716" i="3"/>
  <c r="L18715" i="3"/>
  <c r="J18715" i="3"/>
  <c r="A18715" i="3"/>
  <c r="L18714" i="3"/>
  <c r="J18714" i="3"/>
  <c r="L18713" i="3"/>
  <c r="J18713" i="3"/>
  <c r="A18713" i="3"/>
  <c r="L18712" i="3"/>
  <c r="J18712" i="3"/>
  <c r="L18711" i="3"/>
  <c r="J18711" i="3"/>
  <c r="A18711" i="3"/>
  <c r="L18710" i="3"/>
  <c r="J18710" i="3"/>
  <c r="L18709" i="3"/>
  <c r="J18709" i="3"/>
  <c r="A18709" i="3"/>
  <c r="L18708" i="3"/>
  <c r="J18708" i="3"/>
  <c r="L18707" i="3"/>
  <c r="J18707" i="3"/>
  <c r="A18707" i="3"/>
  <c r="L18706" i="3"/>
  <c r="J18706" i="3"/>
  <c r="L18705" i="3"/>
  <c r="J18705" i="3"/>
  <c r="A18705" i="3"/>
  <c r="L18704" i="3"/>
  <c r="J18704" i="3"/>
  <c r="L18703" i="3"/>
  <c r="J18703" i="3"/>
  <c r="A18703" i="3"/>
  <c r="L18702" i="3"/>
  <c r="J18702" i="3"/>
  <c r="L18701" i="3"/>
  <c r="J18701" i="3"/>
  <c r="A18701" i="3"/>
  <c r="L18700" i="3"/>
  <c r="J18700" i="3"/>
  <c r="L18699" i="3"/>
  <c r="J18699" i="3"/>
  <c r="A18699" i="3"/>
  <c r="L18698" i="3"/>
  <c r="J18698" i="3"/>
  <c r="L18697" i="3"/>
  <c r="J18697" i="3"/>
  <c r="A18697" i="3"/>
  <c r="L18696" i="3"/>
  <c r="J18696" i="3"/>
  <c r="L18695" i="3"/>
  <c r="J18695" i="3"/>
  <c r="A18695" i="3"/>
  <c r="L18694" i="3"/>
  <c r="J18694" i="3"/>
  <c r="L18693" i="3"/>
  <c r="J18693" i="3"/>
  <c r="A18693" i="3"/>
  <c r="L18692" i="3"/>
  <c r="J18692" i="3"/>
  <c r="L18691" i="3"/>
  <c r="J18691" i="3"/>
  <c r="A18691" i="3"/>
  <c r="L18690" i="3"/>
  <c r="J18690" i="3"/>
  <c r="L18689" i="3"/>
  <c r="J18689" i="3"/>
  <c r="A18689" i="3"/>
  <c r="L18688" i="3"/>
  <c r="J18688" i="3"/>
  <c r="L18687" i="3"/>
  <c r="J18687" i="3"/>
  <c r="A18687" i="3"/>
  <c r="L18686" i="3"/>
  <c r="J18686" i="3"/>
  <c r="L18685" i="3"/>
  <c r="J18685" i="3"/>
  <c r="A18685" i="3"/>
  <c r="L18684" i="3"/>
  <c r="J18684" i="3"/>
  <c r="L18683" i="3"/>
  <c r="J18683" i="3"/>
  <c r="A18683" i="3"/>
  <c r="L18682" i="3"/>
  <c r="J18682" i="3"/>
  <c r="L18681" i="3"/>
  <c r="J18681" i="3"/>
  <c r="A18681" i="3"/>
  <c r="L18680" i="3"/>
  <c r="J18680" i="3"/>
  <c r="L18679" i="3"/>
  <c r="J18679" i="3"/>
  <c r="A18679" i="3"/>
  <c r="L18678" i="3"/>
  <c r="J18678" i="3"/>
  <c r="L18677" i="3"/>
  <c r="J18677" i="3"/>
  <c r="A18677" i="3"/>
  <c r="L18676" i="3"/>
  <c r="J18676" i="3"/>
  <c r="L18675" i="3"/>
  <c r="J18675" i="3"/>
  <c r="A18675" i="3"/>
  <c r="L18674" i="3"/>
  <c r="J18674" i="3"/>
  <c r="L18673" i="3"/>
  <c r="J18673" i="3"/>
  <c r="A18673" i="3"/>
  <c r="L18672" i="3"/>
  <c r="J18672" i="3"/>
  <c r="L18671" i="3"/>
  <c r="J18671" i="3"/>
  <c r="A18671" i="3"/>
  <c r="L18670" i="3"/>
  <c r="J18670" i="3"/>
  <c r="L18669" i="3"/>
  <c r="J18669" i="3"/>
  <c r="A18669" i="3"/>
  <c r="L18668" i="3"/>
  <c r="J18668" i="3"/>
  <c r="L18667" i="3"/>
  <c r="J18667" i="3"/>
  <c r="A18667" i="3"/>
  <c r="L18666" i="3"/>
  <c r="J18666" i="3"/>
  <c r="L18665" i="3"/>
  <c r="J18665" i="3"/>
  <c r="A18665" i="3"/>
  <c r="L18664" i="3"/>
  <c r="J18664" i="3"/>
  <c r="L18663" i="3"/>
  <c r="J18663" i="3"/>
  <c r="A18663" i="3"/>
  <c r="L18662" i="3"/>
  <c r="J18662" i="3"/>
  <c r="L18661" i="3"/>
  <c r="J18661" i="3"/>
  <c r="A18661" i="3"/>
  <c r="L18660" i="3"/>
  <c r="J18660" i="3"/>
  <c r="L18659" i="3"/>
  <c r="J18659" i="3"/>
  <c r="A18659" i="3"/>
  <c r="L18658" i="3"/>
  <c r="J18658" i="3"/>
  <c r="L18657" i="3"/>
  <c r="J18657" i="3"/>
  <c r="A18657" i="3"/>
  <c r="L18656" i="3"/>
  <c r="J18656" i="3"/>
  <c r="L18655" i="3"/>
  <c r="J18655" i="3"/>
  <c r="A18655" i="3"/>
  <c r="L18654" i="3"/>
  <c r="J18654" i="3"/>
  <c r="L18653" i="3"/>
  <c r="J18653" i="3"/>
  <c r="A18653" i="3"/>
  <c r="L18652" i="3"/>
  <c r="J18652" i="3"/>
  <c r="L18651" i="3"/>
  <c r="J18651" i="3"/>
  <c r="A18651" i="3"/>
  <c r="L18650" i="3"/>
  <c r="J18650" i="3"/>
  <c r="L18649" i="3"/>
  <c r="J18649" i="3"/>
  <c r="A18649" i="3"/>
  <c r="L18648" i="3"/>
  <c r="J18648" i="3"/>
  <c r="L18647" i="3"/>
  <c r="J18647" i="3"/>
  <c r="A18647" i="3"/>
  <c r="L18646" i="3"/>
  <c r="J18646" i="3"/>
  <c r="L18645" i="3"/>
  <c r="J18645" i="3"/>
  <c r="A18645" i="3"/>
  <c r="L18644" i="3"/>
  <c r="J18644" i="3"/>
  <c r="L18643" i="3"/>
  <c r="J18643" i="3"/>
  <c r="A18643" i="3"/>
  <c r="L18642" i="3"/>
  <c r="J18642" i="3"/>
  <c r="L18641" i="3"/>
  <c r="J18641" i="3"/>
  <c r="A18641" i="3"/>
  <c r="L18640" i="3"/>
  <c r="J18640" i="3"/>
  <c r="L18639" i="3"/>
  <c r="J18639" i="3"/>
  <c r="A18639" i="3"/>
  <c r="L18638" i="3"/>
  <c r="J18638" i="3"/>
  <c r="L18637" i="3"/>
  <c r="J18637" i="3"/>
  <c r="A18637" i="3"/>
  <c r="L18636" i="3"/>
  <c r="J18636" i="3"/>
  <c r="L18635" i="3"/>
  <c r="J18635" i="3"/>
  <c r="A18635" i="3"/>
  <c r="L18634" i="3"/>
  <c r="J18634" i="3"/>
  <c r="L18633" i="3"/>
  <c r="J18633" i="3"/>
  <c r="A18633" i="3"/>
  <c r="L18632" i="3"/>
  <c r="J18632" i="3"/>
  <c r="L18631" i="3"/>
  <c r="J18631" i="3"/>
  <c r="A18631" i="3"/>
  <c r="L18630" i="3"/>
  <c r="J18630" i="3"/>
  <c r="L18629" i="3"/>
  <c r="J18629" i="3"/>
  <c r="A18629" i="3"/>
  <c r="L18628" i="3"/>
  <c r="J18628" i="3"/>
  <c r="L18627" i="3"/>
  <c r="J18627" i="3"/>
  <c r="A18627" i="3"/>
  <c r="L18626" i="3"/>
  <c r="J18626" i="3"/>
  <c r="L18625" i="3"/>
  <c r="J18625" i="3"/>
  <c r="A18625" i="3"/>
  <c r="L18624" i="3"/>
  <c r="J18624" i="3"/>
  <c r="L18623" i="3"/>
  <c r="J18623" i="3"/>
  <c r="A18623" i="3"/>
  <c r="L18622" i="3"/>
  <c r="J18622" i="3"/>
  <c r="L18621" i="3"/>
  <c r="J18621" i="3"/>
  <c r="A18621" i="3"/>
  <c r="L18620" i="3"/>
  <c r="J18620" i="3"/>
  <c r="L18619" i="3"/>
  <c r="J18619" i="3"/>
  <c r="A18619" i="3"/>
  <c r="L18618" i="3"/>
  <c r="J18618" i="3"/>
  <c r="L18617" i="3"/>
  <c r="J18617" i="3"/>
  <c r="A18617" i="3"/>
  <c r="L18616" i="3"/>
  <c r="J18616" i="3"/>
  <c r="L18615" i="3"/>
  <c r="J18615" i="3"/>
  <c r="A18615" i="3"/>
  <c r="L18614" i="3"/>
  <c r="J18614" i="3"/>
  <c r="L18613" i="3"/>
  <c r="J18613" i="3"/>
  <c r="A18613" i="3"/>
  <c r="L18612" i="3"/>
  <c r="J18612" i="3"/>
  <c r="L18611" i="3"/>
  <c r="J18611" i="3"/>
  <c r="A18611" i="3"/>
  <c r="L18610" i="3"/>
  <c r="J18610" i="3"/>
  <c r="L18609" i="3"/>
  <c r="J18609" i="3"/>
  <c r="A18609" i="3"/>
  <c r="L18608" i="3"/>
  <c r="J18608" i="3"/>
  <c r="L18607" i="3"/>
  <c r="J18607" i="3"/>
  <c r="A18607" i="3"/>
  <c r="L18606" i="3"/>
  <c r="J18606" i="3"/>
  <c r="L18605" i="3"/>
  <c r="J18605" i="3"/>
  <c r="A18605" i="3"/>
  <c r="L18604" i="3"/>
  <c r="J18604" i="3"/>
  <c r="L18603" i="3"/>
  <c r="J18603" i="3"/>
  <c r="A18603" i="3"/>
  <c r="L18602" i="3"/>
  <c r="J18602" i="3"/>
  <c r="L18601" i="3"/>
  <c r="J18601" i="3"/>
  <c r="A18601" i="3"/>
  <c r="L18600" i="3"/>
  <c r="J18600" i="3"/>
  <c r="L18599" i="3"/>
  <c r="J18599" i="3"/>
  <c r="A18599" i="3"/>
  <c r="L18598" i="3"/>
  <c r="J18598" i="3"/>
  <c r="L18597" i="3"/>
  <c r="J18597" i="3"/>
  <c r="A18597" i="3"/>
  <c r="L18596" i="3"/>
  <c r="J18596" i="3"/>
  <c r="L18595" i="3"/>
  <c r="J18595" i="3"/>
  <c r="A18595" i="3"/>
  <c r="L18594" i="3"/>
  <c r="J18594" i="3"/>
  <c r="L18593" i="3"/>
  <c r="J18593" i="3"/>
  <c r="A18593" i="3"/>
  <c r="L18592" i="3"/>
  <c r="J18592" i="3"/>
  <c r="L18591" i="3"/>
  <c r="J18591" i="3"/>
  <c r="A18591" i="3"/>
  <c r="L18590" i="3"/>
  <c r="J18590" i="3"/>
  <c r="L18589" i="3"/>
  <c r="J18589" i="3"/>
  <c r="A18589" i="3"/>
  <c r="L18588" i="3"/>
  <c r="J18588" i="3"/>
  <c r="L18587" i="3"/>
  <c r="J18587" i="3"/>
  <c r="A18587" i="3"/>
  <c r="L18586" i="3"/>
  <c r="J18586" i="3"/>
  <c r="L18585" i="3"/>
  <c r="J18585" i="3"/>
  <c r="A18585" i="3"/>
  <c r="L18584" i="3"/>
  <c r="J18584" i="3"/>
  <c r="L18583" i="3"/>
  <c r="J18583" i="3"/>
  <c r="A18583" i="3"/>
  <c r="L18582" i="3"/>
  <c r="J18582" i="3"/>
  <c r="L18581" i="3"/>
  <c r="J18581" i="3"/>
  <c r="A18581" i="3"/>
  <c r="L18580" i="3"/>
  <c r="J18580" i="3"/>
  <c r="L18579" i="3"/>
  <c r="J18579" i="3"/>
  <c r="A18579" i="3"/>
  <c r="L18578" i="3"/>
  <c r="J18578" i="3"/>
  <c r="L18577" i="3"/>
  <c r="J18577" i="3"/>
  <c r="A18577" i="3"/>
  <c r="L18576" i="3"/>
  <c r="J18576" i="3"/>
  <c r="L18575" i="3"/>
  <c r="J18575" i="3"/>
  <c r="A18575" i="3"/>
  <c r="L18574" i="3"/>
  <c r="J18574" i="3"/>
  <c r="L18573" i="3"/>
  <c r="J18573" i="3"/>
  <c r="A18573" i="3"/>
  <c r="L18572" i="3"/>
  <c r="J18572" i="3"/>
  <c r="L18571" i="3"/>
  <c r="J18571" i="3"/>
  <c r="A18571" i="3"/>
  <c r="L18570" i="3"/>
  <c r="J18570" i="3"/>
  <c r="L18569" i="3"/>
  <c r="J18569" i="3"/>
  <c r="A18569" i="3"/>
  <c r="L18568" i="3"/>
  <c r="J18568" i="3"/>
  <c r="L18567" i="3"/>
  <c r="J18567" i="3"/>
  <c r="A18567" i="3"/>
  <c r="L18566" i="3"/>
  <c r="J18566" i="3"/>
  <c r="L18565" i="3"/>
  <c r="J18565" i="3"/>
  <c r="A18565" i="3"/>
  <c r="L18564" i="3"/>
  <c r="J18564" i="3"/>
  <c r="L18563" i="3"/>
  <c r="J18563" i="3"/>
  <c r="A18563" i="3"/>
  <c r="L18562" i="3"/>
  <c r="J18562" i="3"/>
  <c r="L18561" i="3"/>
  <c r="J18561" i="3"/>
  <c r="A18561" i="3"/>
  <c r="L18560" i="3"/>
  <c r="J18560" i="3"/>
  <c r="L18559" i="3"/>
  <c r="J18559" i="3"/>
  <c r="A18559" i="3"/>
  <c r="L18558" i="3"/>
  <c r="J18558" i="3"/>
  <c r="L18557" i="3"/>
  <c r="J18557" i="3"/>
  <c r="A18557" i="3"/>
  <c r="L18556" i="3"/>
  <c r="J18556" i="3"/>
  <c r="L18555" i="3"/>
  <c r="J18555" i="3"/>
  <c r="A18555" i="3"/>
  <c r="L18554" i="3"/>
  <c r="J18554" i="3"/>
  <c r="L18553" i="3"/>
  <c r="J18553" i="3"/>
  <c r="A18553" i="3"/>
  <c r="L18552" i="3"/>
  <c r="J18552" i="3"/>
  <c r="L18551" i="3"/>
  <c r="J18551" i="3"/>
  <c r="A18551" i="3"/>
  <c r="L18550" i="3"/>
  <c r="J18550" i="3"/>
  <c r="L18549" i="3"/>
  <c r="J18549" i="3"/>
  <c r="A18549" i="3"/>
  <c r="L18548" i="3"/>
  <c r="J18548" i="3"/>
  <c r="L18547" i="3"/>
  <c r="J18547" i="3"/>
  <c r="A18547" i="3"/>
  <c r="L18546" i="3"/>
  <c r="J18546" i="3"/>
  <c r="L18545" i="3"/>
  <c r="J18545" i="3"/>
  <c r="A18545" i="3"/>
  <c r="L18544" i="3"/>
  <c r="J18544" i="3"/>
  <c r="L18543" i="3"/>
  <c r="J18543" i="3"/>
  <c r="A18543" i="3"/>
  <c r="L18542" i="3"/>
  <c r="J18542" i="3"/>
  <c r="L18541" i="3"/>
  <c r="J18541" i="3"/>
  <c r="A18541" i="3"/>
  <c r="L18540" i="3"/>
  <c r="J18540" i="3"/>
  <c r="L18539" i="3"/>
  <c r="J18539" i="3"/>
  <c r="A18539" i="3"/>
  <c r="L18538" i="3"/>
  <c r="J18538" i="3"/>
  <c r="L18537" i="3"/>
  <c r="J18537" i="3"/>
  <c r="A18537" i="3"/>
  <c r="L18536" i="3"/>
  <c r="J18536" i="3"/>
  <c r="L18535" i="3"/>
  <c r="J18535" i="3"/>
  <c r="A18535" i="3"/>
  <c r="L18534" i="3"/>
  <c r="J18534" i="3"/>
  <c r="L18533" i="3"/>
  <c r="J18533" i="3"/>
  <c r="A18533" i="3"/>
  <c r="L18532" i="3"/>
  <c r="J18532" i="3"/>
  <c r="L18531" i="3"/>
  <c r="J18531" i="3"/>
  <c r="A18531" i="3"/>
  <c r="L18530" i="3"/>
  <c r="J18530" i="3"/>
  <c r="L18529" i="3"/>
  <c r="J18529" i="3"/>
  <c r="A18529" i="3"/>
  <c r="L18528" i="3"/>
  <c r="J18528" i="3"/>
  <c r="L18527" i="3"/>
  <c r="J18527" i="3"/>
  <c r="A18527" i="3"/>
  <c r="L18526" i="3"/>
  <c r="J18526" i="3"/>
  <c r="L18525" i="3"/>
  <c r="J18525" i="3"/>
  <c r="A18525" i="3"/>
  <c r="L18524" i="3"/>
  <c r="J18524" i="3"/>
  <c r="L18523" i="3"/>
  <c r="J18523" i="3"/>
  <c r="A18523" i="3"/>
  <c r="L18522" i="3"/>
  <c r="J18522" i="3"/>
  <c r="L18521" i="3"/>
  <c r="J18521" i="3"/>
  <c r="A18521" i="3"/>
  <c r="L18520" i="3"/>
  <c r="J18520" i="3"/>
  <c r="L18519" i="3"/>
  <c r="J18519" i="3"/>
  <c r="A18519" i="3"/>
  <c r="L18518" i="3"/>
  <c r="J18518" i="3"/>
  <c r="L18517" i="3"/>
  <c r="J18517" i="3"/>
  <c r="A18517" i="3"/>
  <c r="L18516" i="3"/>
  <c r="J18516" i="3"/>
  <c r="L18515" i="3"/>
  <c r="J18515" i="3"/>
  <c r="A18515" i="3"/>
  <c r="L18514" i="3"/>
  <c r="J18514" i="3"/>
  <c r="L18513" i="3"/>
  <c r="J18513" i="3"/>
  <c r="A18513" i="3"/>
  <c r="L18512" i="3"/>
  <c r="J18512" i="3"/>
  <c r="L18511" i="3"/>
  <c r="J18511" i="3"/>
  <c r="A18511" i="3"/>
  <c r="L18510" i="3"/>
  <c r="J18510" i="3"/>
  <c r="L18509" i="3"/>
  <c r="J18509" i="3"/>
  <c r="A18509" i="3"/>
  <c r="L18508" i="3"/>
  <c r="J18508" i="3"/>
  <c r="L18507" i="3"/>
  <c r="J18507" i="3"/>
  <c r="A18507" i="3"/>
  <c r="L18506" i="3"/>
  <c r="J18506" i="3"/>
  <c r="L18505" i="3"/>
  <c r="J18505" i="3"/>
  <c r="A18505" i="3"/>
  <c r="L18504" i="3"/>
  <c r="J18504" i="3"/>
  <c r="L18503" i="3"/>
  <c r="J18503" i="3"/>
  <c r="A18503" i="3"/>
  <c r="L18502" i="3"/>
  <c r="J18502" i="3"/>
  <c r="L18501" i="3"/>
  <c r="J18501" i="3"/>
  <c r="A18501" i="3"/>
  <c r="L18500" i="3"/>
  <c r="J18500" i="3"/>
  <c r="L18499" i="3"/>
  <c r="J18499" i="3"/>
  <c r="A18499" i="3"/>
  <c r="L18498" i="3"/>
  <c r="J18498" i="3"/>
  <c r="L18497" i="3"/>
  <c r="J18497" i="3"/>
  <c r="A18497" i="3"/>
  <c r="L18496" i="3"/>
  <c r="J18496" i="3"/>
  <c r="L18495" i="3"/>
  <c r="J18495" i="3"/>
  <c r="A18495" i="3"/>
  <c r="L18494" i="3"/>
  <c r="J18494" i="3"/>
  <c r="L18493" i="3"/>
  <c r="J18493" i="3"/>
  <c r="A18493" i="3"/>
  <c r="L18492" i="3"/>
  <c r="J18492" i="3"/>
  <c r="L18491" i="3"/>
  <c r="J18491" i="3"/>
  <c r="A18491" i="3"/>
  <c r="L18490" i="3"/>
  <c r="J18490" i="3"/>
  <c r="L18489" i="3"/>
  <c r="J18489" i="3"/>
  <c r="A18489" i="3"/>
  <c r="L18488" i="3"/>
  <c r="J18488" i="3"/>
  <c r="L18487" i="3"/>
  <c r="J18487" i="3"/>
  <c r="A18487" i="3"/>
  <c r="L18486" i="3"/>
  <c r="J18486" i="3"/>
  <c r="L18485" i="3"/>
  <c r="J18485" i="3"/>
  <c r="A18485" i="3"/>
  <c r="L18484" i="3"/>
  <c r="J18484" i="3"/>
  <c r="L18483" i="3"/>
  <c r="J18483" i="3"/>
  <c r="A18483" i="3"/>
  <c r="L18482" i="3"/>
  <c r="J18482" i="3"/>
  <c r="L18481" i="3"/>
  <c r="J18481" i="3"/>
  <c r="A18481" i="3"/>
  <c r="L18480" i="3"/>
  <c r="J18480" i="3"/>
  <c r="L18479" i="3"/>
  <c r="J18479" i="3"/>
  <c r="A18479" i="3"/>
  <c r="L18478" i="3"/>
  <c r="J18478" i="3"/>
  <c r="L18477" i="3"/>
  <c r="J18477" i="3"/>
  <c r="A18477" i="3"/>
  <c r="L18476" i="3"/>
  <c r="J18476" i="3"/>
  <c r="L18475" i="3"/>
  <c r="J18475" i="3"/>
  <c r="A18475" i="3"/>
  <c r="L18474" i="3"/>
  <c r="J18474" i="3"/>
  <c r="L18473" i="3"/>
  <c r="J18473" i="3"/>
  <c r="A18473" i="3"/>
  <c r="L18472" i="3"/>
  <c r="J18472" i="3"/>
  <c r="L18471" i="3"/>
  <c r="J18471" i="3"/>
  <c r="A18471" i="3"/>
  <c r="L18470" i="3"/>
  <c r="J18470" i="3"/>
  <c r="L18469" i="3"/>
  <c r="J18469" i="3"/>
  <c r="A18469" i="3"/>
  <c r="L18468" i="3"/>
  <c r="J18468" i="3"/>
  <c r="L18467" i="3"/>
  <c r="J18467" i="3"/>
  <c r="A18467" i="3"/>
  <c r="L18466" i="3"/>
  <c r="J18466" i="3"/>
  <c r="L18465" i="3"/>
  <c r="J18465" i="3"/>
  <c r="A18465" i="3"/>
  <c r="L18464" i="3"/>
  <c r="J18464" i="3"/>
  <c r="L18463" i="3"/>
  <c r="J18463" i="3"/>
  <c r="A18463" i="3"/>
  <c r="L18462" i="3"/>
  <c r="J18462" i="3"/>
  <c r="L18461" i="3"/>
  <c r="J18461" i="3"/>
  <c r="A18461" i="3"/>
  <c r="L18460" i="3"/>
  <c r="J18460" i="3"/>
  <c r="L18459" i="3"/>
  <c r="J18459" i="3"/>
  <c r="A18459" i="3"/>
  <c r="L18458" i="3"/>
  <c r="J18458" i="3"/>
  <c r="L18457" i="3"/>
  <c r="J18457" i="3"/>
  <c r="A18457" i="3"/>
  <c r="L18456" i="3"/>
  <c r="J18456" i="3"/>
  <c r="L18455" i="3"/>
  <c r="J18455" i="3"/>
  <c r="A18455" i="3"/>
  <c r="L18454" i="3"/>
  <c r="J18454" i="3"/>
  <c r="L18453" i="3"/>
  <c r="J18453" i="3"/>
  <c r="A18453" i="3"/>
  <c r="L18452" i="3"/>
  <c r="J18452" i="3"/>
  <c r="L18451" i="3"/>
  <c r="J18451" i="3"/>
  <c r="A18451" i="3"/>
  <c r="L18450" i="3"/>
  <c r="J18450" i="3"/>
  <c r="L18449" i="3"/>
  <c r="J18449" i="3"/>
  <c r="A18449" i="3"/>
  <c r="L18448" i="3"/>
  <c r="J18448" i="3"/>
  <c r="L18447" i="3"/>
  <c r="J18447" i="3"/>
  <c r="A18447" i="3"/>
  <c r="L18446" i="3"/>
  <c r="J18446" i="3"/>
  <c r="L18445" i="3"/>
  <c r="J18445" i="3"/>
  <c r="A18445" i="3"/>
  <c r="L18444" i="3"/>
  <c r="J18444" i="3"/>
  <c r="L18443" i="3"/>
  <c r="J18443" i="3"/>
  <c r="A18443" i="3"/>
  <c r="L18442" i="3"/>
  <c r="J18442" i="3"/>
  <c r="L18441" i="3"/>
  <c r="J18441" i="3"/>
  <c r="A18441" i="3"/>
  <c r="L18440" i="3"/>
  <c r="J18440" i="3"/>
  <c r="L18439" i="3"/>
  <c r="J18439" i="3"/>
  <c r="A18439" i="3"/>
  <c r="L18438" i="3"/>
  <c r="J18438" i="3"/>
  <c r="L18437" i="3"/>
  <c r="J18437" i="3"/>
  <c r="A18437" i="3"/>
  <c r="L18436" i="3"/>
  <c r="J18436" i="3"/>
  <c r="L18435" i="3"/>
  <c r="J18435" i="3"/>
  <c r="A18435" i="3"/>
  <c r="L18434" i="3"/>
  <c r="J18434" i="3"/>
  <c r="L18433" i="3"/>
  <c r="J18433" i="3"/>
  <c r="A18433" i="3"/>
  <c r="L18432" i="3"/>
  <c r="J18432" i="3"/>
  <c r="L18431" i="3"/>
  <c r="J18431" i="3"/>
  <c r="A18431" i="3"/>
  <c r="L18430" i="3"/>
  <c r="J18430" i="3"/>
  <c r="L18429" i="3"/>
  <c r="J18429" i="3"/>
  <c r="A18429" i="3"/>
  <c r="L18428" i="3"/>
  <c r="J18428" i="3"/>
  <c r="L18427" i="3"/>
  <c r="J18427" i="3"/>
  <c r="A18427" i="3"/>
  <c r="L18426" i="3"/>
  <c r="J18426" i="3"/>
  <c r="L18425" i="3"/>
  <c r="J18425" i="3"/>
  <c r="A18425" i="3"/>
  <c r="L18424" i="3"/>
  <c r="J18424" i="3"/>
  <c r="L18423" i="3"/>
  <c r="J18423" i="3"/>
  <c r="A18423" i="3"/>
  <c r="L18422" i="3"/>
  <c r="J18422" i="3"/>
  <c r="L18421" i="3"/>
  <c r="J18421" i="3"/>
  <c r="A18421" i="3"/>
  <c r="L18420" i="3"/>
  <c r="J18420" i="3"/>
  <c r="L18419" i="3"/>
  <c r="J18419" i="3"/>
  <c r="A18419" i="3"/>
  <c r="L18418" i="3"/>
  <c r="J18418" i="3"/>
  <c r="L18417" i="3"/>
  <c r="J18417" i="3"/>
  <c r="A18417" i="3"/>
  <c r="L18416" i="3"/>
  <c r="J18416" i="3"/>
  <c r="L18415" i="3"/>
  <c r="J18415" i="3"/>
  <c r="A18415" i="3"/>
  <c r="L18414" i="3"/>
  <c r="J18414" i="3"/>
  <c r="L18413" i="3"/>
  <c r="J18413" i="3"/>
  <c r="A18413" i="3"/>
  <c r="L18412" i="3"/>
  <c r="J18412" i="3"/>
  <c r="L18411" i="3"/>
  <c r="J18411" i="3"/>
  <c r="A18411" i="3"/>
  <c r="L18410" i="3"/>
  <c r="J18410" i="3"/>
  <c r="L18409" i="3"/>
  <c r="J18409" i="3"/>
  <c r="A18409" i="3"/>
  <c r="L18408" i="3"/>
  <c r="J18408" i="3"/>
  <c r="L18407" i="3"/>
  <c r="J18407" i="3"/>
  <c r="A18407" i="3"/>
  <c r="L18406" i="3"/>
  <c r="J18406" i="3"/>
  <c r="L18405" i="3"/>
  <c r="J18405" i="3"/>
  <c r="A18405" i="3"/>
  <c r="L18404" i="3"/>
  <c r="J18404" i="3"/>
  <c r="L18403" i="3"/>
  <c r="J18403" i="3"/>
  <c r="A18403" i="3"/>
  <c r="L18402" i="3"/>
  <c r="J18402" i="3"/>
  <c r="L18401" i="3"/>
  <c r="J18401" i="3"/>
  <c r="A18401" i="3"/>
  <c r="L18400" i="3"/>
  <c r="J18400" i="3"/>
  <c r="L18399" i="3"/>
  <c r="J18399" i="3"/>
  <c r="A18399" i="3"/>
  <c r="L18398" i="3"/>
  <c r="J18398" i="3"/>
  <c r="L18397" i="3"/>
  <c r="J18397" i="3"/>
  <c r="A18397" i="3"/>
  <c r="L18396" i="3"/>
  <c r="J18396" i="3"/>
  <c r="L18395" i="3"/>
  <c r="J18395" i="3"/>
  <c r="A18395" i="3"/>
  <c r="L18394" i="3"/>
  <c r="J18394" i="3"/>
  <c r="L18393" i="3"/>
  <c r="J18393" i="3"/>
  <c r="A18393" i="3"/>
  <c r="L18392" i="3"/>
  <c r="J18392" i="3"/>
  <c r="L18391" i="3"/>
  <c r="J18391" i="3"/>
  <c r="A18391" i="3"/>
  <c r="L18390" i="3"/>
  <c r="J18390" i="3"/>
  <c r="L18389" i="3"/>
  <c r="J18389" i="3"/>
  <c r="A18389" i="3"/>
  <c r="L18388" i="3"/>
  <c r="J18388" i="3"/>
  <c r="L18387" i="3"/>
  <c r="J18387" i="3"/>
  <c r="A18387" i="3"/>
  <c r="L18386" i="3"/>
  <c r="J18386" i="3"/>
  <c r="L18385" i="3"/>
  <c r="J18385" i="3"/>
  <c r="A18385" i="3"/>
  <c r="L18384" i="3"/>
  <c r="J18384" i="3"/>
  <c r="L18383" i="3"/>
  <c r="J18383" i="3"/>
  <c r="A18383" i="3"/>
  <c r="L18382" i="3"/>
  <c r="J18382" i="3"/>
  <c r="L18381" i="3"/>
  <c r="J18381" i="3"/>
  <c r="A18381" i="3"/>
  <c r="L18380" i="3"/>
  <c r="J18380" i="3"/>
  <c r="L18379" i="3"/>
  <c r="J18379" i="3"/>
  <c r="A18379" i="3"/>
  <c r="L18378" i="3"/>
  <c r="J18378" i="3"/>
  <c r="L18377" i="3"/>
  <c r="J18377" i="3"/>
  <c r="A18377" i="3"/>
  <c r="L18376" i="3"/>
  <c r="J18376" i="3"/>
  <c r="L18375" i="3"/>
  <c r="J18375" i="3"/>
  <c r="A18375" i="3"/>
  <c r="L18374" i="3"/>
  <c r="J18374" i="3"/>
  <c r="L18373" i="3"/>
  <c r="J18373" i="3"/>
  <c r="A18373" i="3"/>
  <c r="L18372" i="3"/>
  <c r="J18372" i="3"/>
  <c r="L18371" i="3"/>
  <c r="J18371" i="3"/>
  <c r="A18371" i="3"/>
  <c r="L18370" i="3"/>
  <c r="J18370" i="3"/>
  <c r="L18369" i="3"/>
  <c r="J18369" i="3"/>
  <c r="A18369" i="3"/>
  <c r="L18368" i="3"/>
  <c r="J18368" i="3"/>
  <c r="L18367" i="3"/>
  <c r="J18367" i="3"/>
  <c r="A18367" i="3"/>
  <c r="L18366" i="3"/>
  <c r="J18366" i="3"/>
  <c r="L18365" i="3"/>
  <c r="J18365" i="3"/>
  <c r="A18365" i="3"/>
  <c r="L18364" i="3"/>
  <c r="J18364" i="3"/>
  <c r="L18363" i="3"/>
  <c r="J18363" i="3"/>
  <c r="A18363" i="3"/>
  <c r="L18362" i="3"/>
  <c r="J18362" i="3"/>
  <c r="L18361" i="3"/>
  <c r="J18361" i="3"/>
  <c r="A18361" i="3"/>
  <c r="L18360" i="3"/>
  <c r="J18360" i="3"/>
  <c r="L18359" i="3"/>
  <c r="J18359" i="3"/>
  <c r="A18359" i="3"/>
  <c r="L18358" i="3"/>
  <c r="J18358" i="3"/>
  <c r="L18357" i="3"/>
  <c r="J18357" i="3"/>
  <c r="A18357" i="3"/>
  <c r="L18356" i="3"/>
  <c r="J18356" i="3"/>
  <c r="L18355" i="3"/>
  <c r="J18355" i="3"/>
  <c r="A18355" i="3"/>
  <c r="L18354" i="3"/>
  <c r="J18354" i="3"/>
  <c r="L18353" i="3"/>
  <c r="J18353" i="3"/>
  <c r="A18353" i="3"/>
  <c r="L18352" i="3"/>
  <c r="J18352" i="3"/>
  <c r="L18351" i="3"/>
  <c r="J18351" i="3"/>
  <c r="A18351" i="3"/>
  <c r="L18350" i="3"/>
  <c r="J18350" i="3"/>
  <c r="L18349" i="3"/>
  <c r="J18349" i="3"/>
  <c r="A18349" i="3"/>
  <c r="L18348" i="3"/>
  <c r="J18348" i="3"/>
  <c r="L18347" i="3"/>
  <c r="J18347" i="3"/>
  <c r="A18347" i="3"/>
  <c r="L18346" i="3"/>
  <c r="J18346" i="3"/>
  <c r="L18345" i="3"/>
  <c r="J18345" i="3"/>
  <c r="A18345" i="3"/>
  <c r="L18344" i="3"/>
  <c r="J18344" i="3"/>
  <c r="L18343" i="3"/>
  <c r="J18343" i="3"/>
  <c r="A18343" i="3"/>
  <c r="L18342" i="3"/>
  <c r="J18342" i="3"/>
  <c r="L18341" i="3"/>
  <c r="J18341" i="3"/>
  <c r="A18341" i="3"/>
  <c r="L18340" i="3"/>
  <c r="J18340" i="3"/>
  <c r="L18339" i="3"/>
  <c r="J18339" i="3"/>
  <c r="A18339" i="3"/>
  <c r="L18338" i="3"/>
  <c r="J18338" i="3"/>
  <c r="L18337" i="3"/>
  <c r="J18337" i="3"/>
  <c r="A18337" i="3"/>
  <c r="L18336" i="3"/>
  <c r="J18336" i="3"/>
  <c r="L18335" i="3"/>
  <c r="J18335" i="3"/>
  <c r="A18335" i="3"/>
  <c r="L18334" i="3"/>
  <c r="J18334" i="3"/>
  <c r="L18333" i="3"/>
  <c r="J18333" i="3"/>
  <c r="A18333" i="3"/>
  <c r="L18332" i="3"/>
  <c r="J18332" i="3"/>
  <c r="L18331" i="3"/>
  <c r="J18331" i="3"/>
  <c r="A18331" i="3"/>
  <c r="L18330" i="3"/>
  <c r="J18330" i="3"/>
  <c r="L18329" i="3"/>
  <c r="J18329" i="3"/>
  <c r="A18329" i="3"/>
  <c r="L18328" i="3"/>
  <c r="J18328" i="3"/>
  <c r="L18327" i="3"/>
  <c r="J18327" i="3"/>
  <c r="A18327" i="3"/>
  <c r="L18326" i="3"/>
  <c r="J18326" i="3"/>
  <c r="L18325" i="3"/>
  <c r="J18325" i="3"/>
  <c r="A18325" i="3"/>
  <c r="L18324" i="3"/>
  <c r="J18324" i="3"/>
  <c r="L18323" i="3"/>
  <c r="J18323" i="3"/>
  <c r="A18323" i="3"/>
  <c r="L18322" i="3"/>
  <c r="J18322" i="3"/>
  <c r="L18321" i="3"/>
  <c r="J18321" i="3"/>
  <c r="A18321" i="3"/>
  <c r="L18320" i="3"/>
  <c r="J18320" i="3"/>
  <c r="L18319" i="3"/>
  <c r="J18319" i="3"/>
  <c r="A18319" i="3"/>
  <c r="L18318" i="3"/>
  <c r="J18318" i="3"/>
  <c r="L18317" i="3"/>
  <c r="J18317" i="3"/>
  <c r="A18317" i="3"/>
  <c r="L18316" i="3"/>
  <c r="J18316" i="3"/>
  <c r="L18315" i="3"/>
  <c r="J18315" i="3"/>
  <c r="A18315" i="3"/>
  <c r="L18314" i="3"/>
  <c r="J18314" i="3"/>
  <c r="L18313" i="3"/>
  <c r="J18313" i="3"/>
  <c r="A18313" i="3"/>
  <c r="L18312" i="3"/>
  <c r="J18312" i="3"/>
  <c r="L18311" i="3"/>
  <c r="J18311" i="3"/>
  <c r="A18311" i="3"/>
  <c r="L18310" i="3"/>
  <c r="J18310" i="3"/>
  <c r="L18309" i="3"/>
  <c r="J18309" i="3"/>
  <c r="A18309" i="3"/>
  <c r="L18308" i="3"/>
  <c r="J18308" i="3"/>
  <c r="L18307" i="3"/>
  <c r="J18307" i="3"/>
  <c r="A18307" i="3"/>
  <c r="L18306" i="3"/>
  <c r="J18306" i="3"/>
  <c r="L18305" i="3"/>
  <c r="J18305" i="3"/>
  <c r="A18305" i="3"/>
  <c r="L18304" i="3"/>
  <c r="J18304" i="3"/>
  <c r="L18303" i="3"/>
  <c r="J18303" i="3"/>
  <c r="A18303" i="3"/>
  <c r="L18302" i="3"/>
  <c r="J18302" i="3"/>
  <c r="L18301" i="3"/>
  <c r="J18301" i="3"/>
  <c r="A18301" i="3"/>
  <c r="L18300" i="3"/>
  <c r="J18300" i="3"/>
  <c r="L18299" i="3"/>
  <c r="J18299" i="3"/>
  <c r="A18299" i="3"/>
  <c r="L18298" i="3"/>
  <c r="J18298" i="3"/>
  <c r="L18297" i="3"/>
  <c r="J18297" i="3"/>
  <c r="A18297" i="3"/>
  <c r="L18296" i="3"/>
  <c r="J18296" i="3"/>
  <c r="L18295" i="3"/>
  <c r="J18295" i="3"/>
  <c r="A18295" i="3"/>
  <c r="L18294" i="3"/>
  <c r="J18294" i="3"/>
  <c r="L18293" i="3"/>
  <c r="J18293" i="3"/>
  <c r="A18293" i="3"/>
  <c r="L18292" i="3"/>
  <c r="J18292" i="3"/>
  <c r="L18291" i="3"/>
  <c r="J18291" i="3"/>
  <c r="A18291" i="3"/>
  <c r="L18290" i="3"/>
  <c r="J18290" i="3"/>
  <c r="L18289" i="3"/>
  <c r="J18289" i="3"/>
  <c r="A18289" i="3"/>
  <c r="L18288" i="3"/>
  <c r="J18288" i="3"/>
  <c r="L18287" i="3"/>
  <c r="J18287" i="3"/>
  <c r="A18287" i="3"/>
  <c r="L18286" i="3"/>
  <c r="J18286" i="3"/>
  <c r="L18285" i="3"/>
  <c r="J18285" i="3"/>
  <c r="A18285" i="3"/>
  <c r="L18284" i="3"/>
  <c r="J18284" i="3"/>
  <c r="L18283" i="3"/>
  <c r="J18283" i="3"/>
  <c r="A18283" i="3"/>
  <c r="L18282" i="3"/>
  <c r="J18282" i="3"/>
  <c r="L18281" i="3"/>
  <c r="J18281" i="3"/>
  <c r="A18281" i="3"/>
  <c r="L18280" i="3"/>
  <c r="J18280" i="3"/>
  <c r="L18279" i="3"/>
  <c r="J18279" i="3"/>
  <c r="A18279" i="3"/>
  <c r="L18278" i="3"/>
  <c r="J18278" i="3"/>
  <c r="L18277" i="3"/>
  <c r="J18277" i="3"/>
  <c r="A18277" i="3"/>
  <c r="L18276" i="3"/>
  <c r="J18276" i="3"/>
  <c r="L18275" i="3"/>
  <c r="J18275" i="3"/>
  <c r="A18275" i="3"/>
  <c r="L18274" i="3"/>
  <c r="J18274" i="3"/>
  <c r="L18273" i="3"/>
  <c r="J18273" i="3"/>
  <c r="A18273" i="3"/>
  <c r="L18272" i="3"/>
  <c r="J18272" i="3"/>
  <c r="L18271" i="3"/>
  <c r="J18271" i="3"/>
  <c r="A18271" i="3"/>
  <c r="L18270" i="3"/>
  <c r="J18270" i="3"/>
  <c r="L18269" i="3"/>
  <c r="J18269" i="3"/>
  <c r="A18269" i="3"/>
  <c r="L18268" i="3"/>
  <c r="J18268" i="3"/>
  <c r="L18267" i="3"/>
  <c r="J18267" i="3"/>
  <c r="A18267" i="3"/>
  <c r="L18266" i="3"/>
  <c r="J18266" i="3"/>
  <c r="L18265" i="3"/>
  <c r="J18265" i="3"/>
  <c r="A18265" i="3"/>
  <c r="L18264" i="3"/>
  <c r="J18264" i="3"/>
  <c r="L18263" i="3"/>
  <c r="J18263" i="3"/>
  <c r="A18263" i="3"/>
  <c r="L18262" i="3"/>
  <c r="J18262" i="3"/>
  <c r="L18261" i="3"/>
  <c r="J18261" i="3"/>
  <c r="A18261" i="3"/>
  <c r="L18260" i="3"/>
  <c r="J18260" i="3"/>
  <c r="L18259" i="3"/>
  <c r="J18259" i="3"/>
  <c r="A18259" i="3"/>
  <c r="L18258" i="3"/>
  <c r="J18258" i="3"/>
  <c r="L18257" i="3"/>
  <c r="J18257" i="3"/>
  <c r="A18257" i="3"/>
  <c r="L18256" i="3"/>
  <c r="J18256" i="3"/>
  <c r="L18255" i="3"/>
  <c r="J18255" i="3"/>
  <c r="A18255" i="3"/>
  <c r="L18254" i="3"/>
  <c r="J18254" i="3"/>
  <c r="L18253" i="3"/>
  <c r="J18253" i="3"/>
  <c r="A18253" i="3"/>
  <c r="L18252" i="3"/>
  <c r="J18252" i="3"/>
  <c r="L18251" i="3"/>
  <c r="J18251" i="3"/>
  <c r="A18251" i="3"/>
  <c r="L18250" i="3"/>
  <c r="J18250" i="3"/>
  <c r="L18249" i="3"/>
  <c r="J18249" i="3"/>
  <c r="A18249" i="3"/>
  <c r="L18248" i="3"/>
  <c r="J18248" i="3"/>
  <c r="L18247" i="3"/>
  <c r="J18247" i="3"/>
  <c r="A18247" i="3"/>
  <c r="L18246" i="3"/>
  <c r="J18246" i="3"/>
  <c r="L18245" i="3"/>
  <c r="J18245" i="3"/>
  <c r="A18245" i="3"/>
  <c r="L18244" i="3"/>
  <c r="J18244" i="3"/>
  <c r="L18243" i="3"/>
  <c r="J18243" i="3"/>
  <c r="A18243" i="3"/>
  <c r="L18242" i="3"/>
  <c r="J18242" i="3"/>
  <c r="L18241" i="3"/>
  <c r="J18241" i="3"/>
  <c r="A18241" i="3"/>
  <c r="L18240" i="3"/>
  <c r="J18240" i="3"/>
  <c r="L18239" i="3"/>
  <c r="J18239" i="3"/>
  <c r="A18239" i="3"/>
  <c r="L18238" i="3"/>
  <c r="J18238" i="3"/>
  <c r="L18237" i="3"/>
  <c r="J18237" i="3"/>
  <c r="A18237" i="3"/>
  <c r="L18236" i="3"/>
  <c r="J18236" i="3"/>
  <c r="L18235" i="3"/>
  <c r="J18235" i="3"/>
  <c r="A18235" i="3"/>
  <c r="L18234" i="3"/>
  <c r="J18234" i="3"/>
  <c r="L18233" i="3"/>
  <c r="J18233" i="3"/>
  <c r="A18233" i="3"/>
  <c r="L18232" i="3"/>
  <c r="J18232" i="3"/>
  <c r="L18231" i="3"/>
  <c r="J18231" i="3"/>
  <c r="A18231" i="3"/>
  <c r="L18230" i="3"/>
  <c r="J18230" i="3"/>
  <c r="L18229" i="3"/>
  <c r="J18229" i="3"/>
  <c r="A18229" i="3"/>
  <c r="L18228" i="3"/>
  <c r="J18228" i="3"/>
  <c r="L18227" i="3"/>
  <c r="J18227" i="3"/>
  <c r="A18227" i="3"/>
  <c r="L18226" i="3"/>
  <c r="J18226" i="3"/>
  <c r="L18225" i="3"/>
  <c r="J18225" i="3"/>
  <c r="A18225" i="3"/>
  <c r="L18224" i="3"/>
  <c r="J18224" i="3"/>
  <c r="L18223" i="3"/>
  <c r="J18223" i="3"/>
  <c r="A18223" i="3"/>
  <c r="L18222" i="3"/>
  <c r="J18222" i="3"/>
  <c r="L18221" i="3"/>
  <c r="J18221" i="3"/>
  <c r="A18221" i="3"/>
  <c r="L18220" i="3"/>
  <c r="J18220" i="3"/>
  <c r="L18219" i="3"/>
  <c r="J18219" i="3"/>
  <c r="A18219" i="3"/>
  <c r="L18218" i="3"/>
  <c r="J18218" i="3"/>
  <c r="L18217" i="3"/>
  <c r="J18217" i="3"/>
  <c r="A18217" i="3"/>
  <c r="L18216" i="3"/>
  <c r="J18216" i="3"/>
  <c r="L18215" i="3"/>
  <c r="J18215" i="3"/>
  <c r="A18215" i="3"/>
  <c r="L18214" i="3"/>
  <c r="J18214" i="3"/>
  <c r="L18213" i="3"/>
  <c r="J18213" i="3"/>
  <c r="A18213" i="3"/>
  <c r="L18212" i="3"/>
  <c r="J18212" i="3"/>
  <c r="L18211" i="3"/>
  <c r="J18211" i="3"/>
  <c r="A18211" i="3"/>
  <c r="L18210" i="3"/>
  <c r="J18210" i="3"/>
  <c r="L18209" i="3"/>
  <c r="J18209" i="3"/>
  <c r="A18209" i="3"/>
  <c r="L18208" i="3"/>
  <c r="J18208" i="3"/>
  <c r="L18207" i="3"/>
  <c r="J18207" i="3"/>
  <c r="A18207" i="3"/>
  <c r="L18206" i="3"/>
  <c r="J18206" i="3"/>
  <c r="L18205" i="3"/>
  <c r="J18205" i="3"/>
  <c r="A18205" i="3"/>
  <c r="L18204" i="3"/>
  <c r="J18204" i="3"/>
  <c r="L18203" i="3"/>
  <c r="J18203" i="3"/>
  <c r="A18203" i="3"/>
  <c r="L18202" i="3"/>
  <c r="J18202" i="3"/>
  <c r="L18201" i="3"/>
  <c r="J18201" i="3"/>
  <c r="A18201" i="3"/>
  <c r="L18200" i="3"/>
  <c r="J18200" i="3"/>
  <c r="L18199" i="3"/>
  <c r="J18199" i="3"/>
  <c r="A18199" i="3"/>
  <c r="L18198" i="3"/>
  <c r="J18198" i="3"/>
  <c r="L18197" i="3"/>
  <c r="J18197" i="3"/>
  <c r="A18197" i="3"/>
  <c r="L18196" i="3"/>
  <c r="J18196" i="3"/>
  <c r="L18195" i="3"/>
  <c r="J18195" i="3"/>
  <c r="A18195" i="3"/>
  <c r="L18194" i="3"/>
  <c r="J18194" i="3"/>
  <c r="L18193" i="3"/>
  <c r="J18193" i="3"/>
  <c r="A18193" i="3"/>
  <c r="L18192" i="3"/>
  <c r="J18192" i="3"/>
  <c r="L18191" i="3"/>
  <c r="J18191" i="3"/>
  <c r="A18191" i="3"/>
  <c r="L18190" i="3"/>
  <c r="J18190" i="3"/>
  <c r="L18189" i="3"/>
  <c r="J18189" i="3"/>
  <c r="A18189" i="3"/>
  <c r="L18188" i="3"/>
  <c r="J18188" i="3"/>
  <c r="L18187" i="3"/>
  <c r="J18187" i="3"/>
  <c r="A18187" i="3"/>
  <c r="L18186" i="3"/>
  <c r="J18186" i="3"/>
  <c r="L18185" i="3"/>
  <c r="J18185" i="3"/>
  <c r="A18185" i="3"/>
  <c r="L18184" i="3"/>
  <c r="J18184" i="3"/>
  <c r="L18183" i="3"/>
  <c r="J18183" i="3"/>
  <c r="A18183" i="3"/>
  <c r="L18182" i="3"/>
  <c r="J18182" i="3"/>
  <c r="L18181" i="3"/>
  <c r="J18181" i="3"/>
  <c r="A18181" i="3"/>
  <c r="L18180" i="3"/>
  <c r="J18180" i="3"/>
  <c r="L18179" i="3"/>
  <c r="J18179" i="3"/>
  <c r="A18179" i="3"/>
  <c r="L18178" i="3"/>
  <c r="J18178" i="3"/>
  <c r="L18177" i="3"/>
  <c r="J18177" i="3"/>
  <c r="A18177" i="3"/>
  <c r="L18176" i="3"/>
  <c r="J18176" i="3"/>
  <c r="L18175" i="3"/>
  <c r="J18175" i="3"/>
  <c r="A18175" i="3"/>
  <c r="L18174" i="3"/>
  <c r="J18174" i="3"/>
  <c r="L18173" i="3"/>
  <c r="J18173" i="3"/>
  <c r="A18173" i="3"/>
  <c r="L18172" i="3"/>
  <c r="J18172" i="3"/>
  <c r="L18171" i="3"/>
  <c r="J18171" i="3"/>
  <c r="A18171" i="3"/>
  <c r="L18170" i="3"/>
  <c r="J18170" i="3"/>
  <c r="L18169" i="3"/>
  <c r="J18169" i="3"/>
  <c r="A18169" i="3"/>
  <c r="L18168" i="3"/>
  <c r="J18168" i="3"/>
  <c r="L18167" i="3"/>
  <c r="J18167" i="3"/>
  <c r="A18167" i="3"/>
  <c r="L18166" i="3"/>
  <c r="J18166" i="3"/>
  <c r="L18165" i="3"/>
  <c r="J18165" i="3"/>
  <c r="A18165" i="3"/>
  <c r="L18164" i="3"/>
  <c r="J18164" i="3"/>
  <c r="L18163" i="3"/>
  <c r="J18163" i="3"/>
  <c r="A18163" i="3"/>
  <c r="L18162" i="3"/>
  <c r="J18162" i="3"/>
  <c r="L18161" i="3"/>
  <c r="J18161" i="3"/>
  <c r="A18161" i="3"/>
  <c r="L18160" i="3"/>
  <c r="J18160" i="3"/>
  <c r="L18159" i="3"/>
  <c r="J18159" i="3"/>
  <c r="A18159" i="3"/>
  <c r="L18158" i="3"/>
  <c r="J18158" i="3"/>
  <c r="L18157" i="3"/>
  <c r="J18157" i="3"/>
  <c r="A18157" i="3"/>
  <c r="L18156" i="3"/>
  <c r="J18156" i="3"/>
  <c r="L18155" i="3"/>
  <c r="J18155" i="3"/>
  <c r="A18155" i="3"/>
  <c r="L18154" i="3"/>
  <c r="J18154" i="3"/>
  <c r="L18153" i="3"/>
  <c r="J18153" i="3"/>
  <c r="A18153" i="3"/>
  <c r="L18152" i="3"/>
  <c r="J18152" i="3"/>
  <c r="L18151" i="3"/>
  <c r="J18151" i="3"/>
  <c r="A18151" i="3"/>
  <c r="L18150" i="3"/>
  <c r="J18150" i="3"/>
  <c r="L18149" i="3"/>
  <c r="J18149" i="3"/>
  <c r="A18149" i="3"/>
  <c r="L18148" i="3"/>
  <c r="J18148" i="3"/>
  <c r="L18147" i="3"/>
  <c r="J18147" i="3"/>
  <c r="A18147" i="3"/>
  <c r="L18146" i="3"/>
  <c r="J18146" i="3"/>
  <c r="L18145" i="3"/>
  <c r="J18145" i="3"/>
  <c r="A18145" i="3"/>
  <c r="L18144" i="3"/>
  <c r="J18144" i="3"/>
  <c r="L18143" i="3"/>
  <c r="J18143" i="3"/>
  <c r="A18143" i="3"/>
  <c r="L18142" i="3"/>
  <c r="J18142" i="3"/>
  <c r="L18141" i="3"/>
  <c r="J18141" i="3"/>
  <c r="A18141" i="3"/>
  <c r="L18140" i="3"/>
  <c r="J18140" i="3"/>
  <c r="L18139" i="3"/>
  <c r="J18139" i="3"/>
  <c r="A18139" i="3"/>
  <c r="L18138" i="3"/>
  <c r="J18138" i="3"/>
  <c r="L18137" i="3"/>
  <c r="J18137" i="3"/>
  <c r="A18137" i="3"/>
  <c r="L18136" i="3"/>
  <c r="J18136" i="3"/>
  <c r="L18135" i="3"/>
  <c r="J18135" i="3"/>
  <c r="A18135" i="3"/>
  <c r="L18134" i="3"/>
  <c r="J18134" i="3"/>
  <c r="L18133" i="3"/>
  <c r="J18133" i="3"/>
  <c r="A18133" i="3"/>
  <c r="L18132" i="3"/>
  <c r="J18132" i="3"/>
  <c r="L18131" i="3"/>
  <c r="J18131" i="3"/>
  <c r="A18131" i="3"/>
  <c r="L18130" i="3"/>
  <c r="J18130" i="3"/>
  <c r="L18129" i="3"/>
  <c r="J18129" i="3"/>
  <c r="A18129" i="3"/>
  <c r="L18128" i="3"/>
  <c r="J18128" i="3"/>
  <c r="L18127" i="3"/>
  <c r="J18127" i="3"/>
  <c r="A18127" i="3"/>
  <c r="L18126" i="3"/>
  <c r="J18126" i="3"/>
  <c r="L18125" i="3"/>
  <c r="J18125" i="3"/>
  <c r="A18125" i="3"/>
  <c r="L18124" i="3"/>
  <c r="J18124" i="3"/>
  <c r="L18123" i="3"/>
  <c r="J18123" i="3"/>
  <c r="A18123" i="3"/>
  <c r="L18122" i="3"/>
  <c r="J18122" i="3"/>
  <c r="L18121" i="3"/>
  <c r="J18121" i="3"/>
  <c r="A18121" i="3"/>
  <c r="L18120" i="3"/>
  <c r="J18120" i="3"/>
  <c r="L18119" i="3"/>
  <c r="J18119" i="3"/>
  <c r="A18119" i="3"/>
  <c r="L18118" i="3"/>
  <c r="J18118" i="3"/>
  <c r="L18117" i="3"/>
  <c r="J18117" i="3"/>
  <c r="A18117" i="3"/>
  <c r="L18116" i="3"/>
  <c r="J18116" i="3"/>
  <c r="L18115" i="3"/>
  <c r="J18115" i="3"/>
  <c r="A18115" i="3"/>
  <c r="L18114" i="3"/>
  <c r="J18114" i="3"/>
  <c r="L18113" i="3"/>
  <c r="J18113" i="3"/>
  <c r="A18113" i="3"/>
  <c r="L18112" i="3"/>
  <c r="J18112" i="3"/>
  <c r="L18111" i="3"/>
  <c r="J18111" i="3"/>
  <c r="A18111" i="3"/>
  <c r="L18110" i="3"/>
  <c r="J18110" i="3"/>
  <c r="L18109" i="3"/>
  <c r="J18109" i="3"/>
  <c r="A18109" i="3"/>
  <c r="L18108" i="3"/>
  <c r="J18108" i="3"/>
  <c r="L18107" i="3"/>
  <c r="J18107" i="3"/>
  <c r="A18107" i="3"/>
  <c r="L18106" i="3"/>
  <c r="J18106" i="3"/>
  <c r="L18105" i="3"/>
  <c r="J18105" i="3"/>
  <c r="A18105" i="3"/>
  <c r="L18104" i="3"/>
  <c r="J18104" i="3"/>
  <c r="L18103" i="3"/>
  <c r="J18103" i="3"/>
  <c r="A18103" i="3"/>
  <c r="L18102" i="3"/>
  <c r="J18102" i="3"/>
  <c r="L18101" i="3"/>
  <c r="J18101" i="3"/>
  <c r="A18101" i="3"/>
  <c r="L18100" i="3"/>
  <c r="J18100" i="3"/>
  <c r="L18099" i="3"/>
  <c r="J18099" i="3"/>
  <c r="A18099" i="3"/>
  <c r="L18098" i="3"/>
  <c r="J18098" i="3"/>
  <c r="L18097" i="3"/>
  <c r="J18097" i="3"/>
  <c r="A18097" i="3"/>
  <c r="L18096" i="3"/>
  <c r="J18096" i="3"/>
  <c r="L18095" i="3"/>
  <c r="J18095" i="3"/>
  <c r="A18095" i="3"/>
  <c r="L18094" i="3"/>
  <c r="J18094" i="3"/>
  <c r="L18093" i="3"/>
  <c r="J18093" i="3"/>
  <c r="A18093" i="3"/>
  <c r="L18092" i="3"/>
  <c r="J18092" i="3"/>
  <c r="L18091" i="3"/>
  <c r="J18091" i="3"/>
  <c r="A18091" i="3"/>
  <c r="L18090" i="3"/>
  <c r="J18090" i="3"/>
  <c r="L18089" i="3"/>
  <c r="J18089" i="3"/>
  <c r="A18089" i="3"/>
  <c r="L18088" i="3"/>
  <c r="J18088" i="3"/>
  <c r="L18087" i="3"/>
  <c r="J18087" i="3"/>
  <c r="A18087" i="3"/>
  <c r="L18086" i="3"/>
  <c r="J18086" i="3"/>
  <c r="L18085" i="3"/>
  <c r="J18085" i="3"/>
  <c r="A18085" i="3"/>
  <c r="L18084" i="3"/>
  <c r="J18084" i="3"/>
  <c r="L18083" i="3"/>
  <c r="J18083" i="3"/>
  <c r="A18083" i="3"/>
  <c r="L18082" i="3"/>
  <c r="J18082" i="3"/>
  <c r="L18081" i="3"/>
  <c r="J18081" i="3"/>
  <c r="A18081" i="3"/>
  <c r="L18080" i="3"/>
  <c r="J18080" i="3"/>
  <c r="L18079" i="3"/>
  <c r="J18079" i="3"/>
  <c r="A18079" i="3"/>
  <c r="L18078" i="3"/>
  <c r="J18078" i="3"/>
  <c r="L18077" i="3"/>
  <c r="J18077" i="3"/>
  <c r="A18077" i="3"/>
  <c r="L18076" i="3"/>
  <c r="J18076" i="3"/>
  <c r="L18075" i="3"/>
  <c r="J18075" i="3"/>
  <c r="A18075" i="3"/>
  <c r="L18074" i="3"/>
  <c r="J18074" i="3"/>
  <c r="L18073" i="3"/>
  <c r="J18073" i="3"/>
  <c r="A18073" i="3"/>
  <c r="L18072" i="3"/>
  <c r="J18072" i="3"/>
  <c r="L18071" i="3"/>
  <c r="J18071" i="3"/>
  <c r="A18071" i="3"/>
  <c r="L18070" i="3"/>
  <c r="J18070" i="3"/>
  <c r="L18069" i="3"/>
  <c r="J18069" i="3"/>
  <c r="A18069" i="3"/>
  <c r="L18068" i="3"/>
  <c r="J18068" i="3"/>
  <c r="L18067" i="3"/>
  <c r="J18067" i="3"/>
  <c r="A18067" i="3"/>
  <c r="L18066" i="3"/>
  <c r="J18066" i="3"/>
  <c r="L18065" i="3"/>
  <c r="J18065" i="3"/>
  <c r="A18065" i="3"/>
  <c r="L18064" i="3"/>
  <c r="J18064" i="3"/>
  <c r="L18063" i="3"/>
  <c r="J18063" i="3"/>
  <c r="A18063" i="3"/>
  <c r="L18062" i="3"/>
  <c r="J18062" i="3"/>
  <c r="L18061" i="3"/>
  <c r="J18061" i="3"/>
  <c r="A18061" i="3"/>
  <c r="L18060" i="3"/>
  <c r="J18060" i="3"/>
  <c r="L18059" i="3"/>
  <c r="J18059" i="3"/>
  <c r="A18059" i="3"/>
  <c r="L18058" i="3"/>
  <c r="J18058" i="3"/>
  <c r="L18057" i="3"/>
  <c r="J18057" i="3"/>
  <c r="A18057" i="3"/>
  <c r="L18056" i="3"/>
  <c r="J18056" i="3"/>
  <c r="L18055" i="3"/>
  <c r="J18055" i="3"/>
  <c r="A18055" i="3"/>
  <c r="L18054" i="3"/>
  <c r="J18054" i="3"/>
  <c r="L18053" i="3"/>
  <c r="J18053" i="3"/>
  <c r="A18053" i="3"/>
  <c r="L18052" i="3"/>
  <c r="J18052" i="3"/>
  <c r="L18051" i="3"/>
  <c r="J18051" i="3"/>
  <c r="A18051" i="3"/>
  <c r="L18050" i="3"/>
  <c r="J18050" i="3"/>
  <c r="L18049" i="3"/>
  <c r="J18049" i="3"/>
  <c r="A18049" i="3"/>
  <c r="L18048" i="3"/>
  <c r="J18048" i="3"/>
  <c r="L18047" i="3"/>
  <c r="J18047" i="3"/>
  <c r="A18047" i="3"/>
  <c r="L18046" i="3"/>
  <c r="J18046" i="3"/>
  <c r="L18045" i="3"/>
  <c r="J18045" i="3"/>
  <c r="A18045" i="3"/>
  <c r="L18044" i="3"/>
  <c r="J18044" i="3"/>
  <c r="L18043" i="3"/>
  <c r="J18043" i="3"/>
  <c r="A18043" i="3"/>
  <c r="L18042" i="3"/>
  <c r="J18042" i="3"/>
  <c r="L18041" i="3"/>
  <c r="J18041" i="3"/>
  <c r="A18041" i="3"/>
  <c r="L18040" i="3"/>
  <c r="J18040" i="3"/>
  <c r="L18039" i="3"/>
  <c r="J18039" i="3"/>
  <c r="A18039" i="3"/>
  <c r="L18038" i="3"/>
  <c r="J18038" i="3"/>
  <c r="L18037" i="3"/>
  <c r="J18037" i="3"/>
  <c r="A18037" i="3"/>
  <c r="L18036" i="3"/>
  <c r="J18036" i="3"/>
  <c r="L18035" i="3"/>
  <c r="J18035" i="3"/>
  <c r="A18035" i="3"/>
  <c r="L18034" i="3"/>
  <c r="J18034" i="3"/>
  <c r="L18033" i="3"/>
  <c r="J18033" i="3"/>
  <c r="A18033" i="3"/>
  <c r="L18032" i="3"/>
  <c r="J18032" i="3"/>
  <c r="L18031" i="3"/>
  <c r="J18031" i="3"/>
  <c r="A18031" i="3"/>
  <c r="L18030" i="3"/>
  <c r="J18030" i="3"/>
  <c r="L18029" i="3"/>
  <c r="J18029" i="3"/>
  <c r="A18029" i="3"/>
  <c r="L18028" i="3"/>
  <c r="J18028" i="3"/>
  <c r="L18027" i="3"/>
  <c r="J18027" i="3"/>
  <c r="A18027" i="3"/>
  <c r="L18026" i="3"/>
  <c r="J18026" i="3"/>
  <c r="L18025" i="3"/>
  <c r="J18025" i="3"/>
  <c r="A18025" i="3"/>
  <c r="L18024" i="3"/>
  <c r="J18024" i="3"/>
  <c r="L18023" i="3"/>
  <c r="J18023" i="3"/>
  <c r="A18023" i="3"/>
  <c r="L18022" i="3"/>
  <c r="J18022" i="3"/>
  <c r="L18021" i="3"/>
  <c r="J18021" i="3"/>
  <c r="A18021" i="3"/>
  <c r="L18020" i="3"/>
  <c r="J18020" i="3"/>
  <c r="L18019" i="3"/>
  <c r="J18019" i="3"/>
  <c r="A18019" i="3"/>
  <c r="L18018" i="3"/>
  <c r="J18018" i="3"/>
  <c r="L18017" i="3"/>
  <c r="J18017" i="3"/>
  <c r="A18017" i="3"/>
  <c r="L18016" i="3"/>
  <c r="J18016" i="3"/>
  <c r="L18015" i="3"/>
  <c r="J18015" i="3"/>
  <c r="A18015" i="3"/>
  <c r="L18014" i="3"/>
  <c r="J18014" i="3"/>
  <c r="L18013" i="3"/>
  <c r="J18013" i="3"/>
  <c r="A18013" i="3"/>
  <c r="L18012" i="3"/>
  <c r="J18012" i="3"/>
  <c r="L18011" i="3"/>
  <c r="J18011" i="3"/>
  <c r="A18011" i="3"/>
  <c r="L18010" i="3"/>
  <c r="J18010" i="3"/>
  <c r="L18009" i="3"/>
  <c r="J18009" i="3"/>
  <c r="A18009" i="3"/>
  <c r="L18008" i="3"/>
  <c r="J18008" i="3"/>
  <c r="L18007" i="3"/>
  <c r="J18007" i="3"/>
  <c r="A18007" i="3"/>
  <c r="L18006" i="3"/>
  <c r="J18006" i="3"/>
  <c r="L18005" i="3"/>
  <c r="J18005" i="3"/>
  <c r="A18005" i="3"/>
  <c r="L18004" i="3"/>
  <c r="J18004" i="3"/>
  <c r="L18003" i="3"/>
  <c r="J18003" i="3"/>
  <c r="A18003" i="3"/>
  <c r="L18002" i="3"/>
  <c r="J18002" i="3"/>
  <c r="L18001" i="3"/>
  <c r="J18001" i="3"/>
  <c r="A18001" i="3"/>
  <c r="L18000" i="3"/>
  <c r="J18000" i="3"/>
  <c r="L17999" i="3"/>
  <c r="J17999" i="3"/>
  <c r="A17999" i="3"/>
  <c r="L17998" i="3"/>
  <c r="J17998" i="3"/>
  <c r="L17997" i="3"/>
  <c r="J17997" i="3"/>
  <c r="A17997" i="3"/>
  <c r="L17996" i="3"/>
  <c r="J17996" i="3"/>
  <c r="L17995" i="3"/>
  <c r="J17995" i="3"/>
  <c r="A17995" i="3"/>
  <c r="L17994" i="3"/>
  <c r="J17994" i="3"/>
  <c r="L17993" i="3"/>
  <c r="J17993" i="3"/>
  <c r="A17993" i="3"/>
  <c r="L17992" i="3"/>
  <c r="J17992" i="3"/>
  <c r="L17991" i="3"/>
  <c r="J17991" i="3"/>
  <c r="A17991" i="3"/>
  <c r="L17990" i="3"/>
  <c r="J17990" i="3"/>
  <c r="L17989" i="3"/>
  <c r="J17989" i="3"/>
  <c r="A17989" i="3"/>
  <c r="L17988" i="3"/>
  <c r="J17988" i="3"/>
  <c r="L17987" i="3"/>
  <c r="J17987" i="3"/>
  <c r="A17987" i="3"/>
  <c r="L17986" i="3"/>
  <c r="J17986" i="3"/>
  <c r="L17985" i="3"/>
  <c r="J17985" i="3"/>
  <c r="A17985" i="3"/>
  <c r="L17984" i="3"/>
  <c r="J17984" i="3"/>
  <c r="L17983" i="3"/>
  <c r="J17983" i="3"/>
  <c r="A17983" i="3"/>
  <c r="L17982" i="3"/>
  <c r="J17982" i="3"/>
  <c r="L17981" i="3"/>
  <c r="J17981" i="3"/>
  <c r="A17981" i="3"/>
  <c r="L17980" i="3"/>
  <c r="J17980" i="3"/>
  <c r="L17979" i="3"/>
  <c r="J17979" i="3"/>
  <c r="A17979" i="3"/>
  <c r="L17978" i="3"/>
  <c r="J17978" i="3"/>
  <c r="L17977" i="3"/>
  <c r="J17977" i="3"/>
  <c r="A17977" i="3"/>
  <c r="L17976" i="3"/>
  <c r="J17976" i="3"/>
  <c r="L17975" i="3"/>
  <c r="J17975" i="3"/>
  <c r="A17975" i="3"/>
  <c r="L17974" i="3"/>
  <c r="J17974" i="3"/>
  <c r="L17973" i="3"/>
  <c r="J17973" i="3"/>
  <c r="L17972" i="3"/>
  <c r="J17972" i="3"/>
  <c r="L17971" i="3"/>
  <c r="J17971" i="3"/>
  <c r="L17970" i="3"/>
  <c r="J17970" i="3"/>
  <c r="L17969" i="3"/>
  <c r="J17969" i="3"/>
  <c r="L17968" i="3"/>
  <c r="J17968" i="3"/>
  <c r="L17967" i="3"/>
  <c r="J17967" i="3"/>
  <c r="L17966" i="3"/>
  <c r="J17966" i="3"/>
  <c r="L17965" i="3"/>
  <c r="J17965" i="3"/>
  <c r="L17964" i="3"/>
  <c r="J17964" i="3"/>
  <c r="L17963" i="3"/>
  <c r="J17963" i="3"/>
  <c r="L17962" i="3"/>
  <c r="J17962" i="3"/>
  <c r="L17961" i="3"/>
  <c r="J17961" i="3"/>
  <c r="L17960" i="3"/>
  <c r="J17960" i="3"/>
  <c r="L17959" i="3"/>
  <c r="J17959" i="3"/>
  <c r="L17958" i="3"/>
  <c r="J17958" i="3"/>
  <c r="L17957" i="3"/>
  <c r="J17957" i="3"/>
  <c r="L17956" i="3"/>
  <c r="J17956" i="3"/>
  <c r="L17955" i="3"/>
  <c r="J17955" i="3"/>
  <c r="L17954" i="3"/>
  <c r="J17954" i="3"/>
  <c r="L17953" i="3"/>
  <c r="J17953" i="3"/>
  <c r="L17952" i="3"/>
  <c r="J17952" i="3"/>
  <c r="L17951" i="3"/>
  <c r="J17951" i="3"/>
  <c r="L17950" i="3"/>
  <c r="J17950" i="3"/>
  <c r="L17949" i="3"/>
  <c r="J17949" i="3"/>
  <c r="L17948" i="3"/>
  <c r="J17948" i="3"/>
  <c r="L17947" i="3"/>
  <c r="J17947" i="3"/>
  <c r="L17946" i="3"/>
  <c r="J17946" i="3"/>
  <c r="L17945" i="3"/>
  <c r="J17945" i="3"/>
  <c r="L17944" i="3"/>
  <c r="J17944" i="3"/>
  <c r="L17943" i="3"/>
  <c r="J17943" i="3"/>
  <c r="L17942" i="3"/>
  <c r="J17942" i="3"/>
  <c r="L17941" i="3"/>
  <c r="J17941" i="3"/>
  <c r="L17940" i="3"/>
  <c r="J17940" i="3"/>
  <c r="L17939" i="3"/>
  <c r="J17939" i="3"/>
  <c r="L17938" i="3"/>
  <c r="J17938" i="3"/>
  <c r="L17937" i="3"/>
  <c r="J17937" i="3"/>
  <c r="L17936" i="3"/>
  <c r="J17936" i="3"/>
  <c r="L17935" i="3"/>
  <c r="J17935" i="3"/>
  <c r="L17934" i="3"/>
  <c r="J17934" i="3"/>
  <c r="L17933" i="3"/>
  <c r="J17933" i="3"/>
  <c r="L17932" i="3"/>
  <c r="J17932" i="3"/>
  <c r="L17931" i="3"/>
  <c r="J17931" i="3"/>
  <c r="L17930" i="3"/>
  <c r="J17930" i="3"/>
  <c r="L17929" i="3"/>
  <c r="J17929" i="3"/>
  <c r="L17928" i="3"/>
  <c r="J17928" i="3"/>
  <c r="L17927" i="3"/>
  <c r="J17927" i="3"/>
  <c r="L17926" i="3"/>
  <c r="J17926" i="3"/>
  <c r="L17925" i="3"/>
  <c r="J17925" i="3"/>
  <c r="L17924" i="3"/>
  <c r="J17924" i="3"/>
  <c r="L17923" i="3"/>
  <c r="J17923" i="3"/>
  <c r="L17922" i="3"/>
  <c r="J17922" i="3"/>
  <c r="L17921" i="3"/>
  <c r="J17921" i="3"/>
  <c r="L17920" i="3"/>
  <c r="J17920" i="3"/>
  <c r="L17919" i="3"/>
  <c r="J17919" i="3"/>
  <c r="L17918" i="3"/>
  <c r="J17918" i="3"/>
  <c r="L17917" i="3"/>
  <c r="J17917" i="3"/>
  <c r="L17916" i="3"/>
  <c r="J17916" i="3"/>
  <c r="L17915" i="3"/>
  <c r="J17915" i="3"/>
  <c r="L17914" i="3"/>
  <c r="J17914" i="3"/>
  <c r="L17913" i="3"/>
  <c r="J17913" i="3"/>
  <c r="L17912" i="3"/>
  <c r="J17912" i="3"/>
  <c r="L17911" i="3"/>
  <c r="J17911" i="3"/>
  <c r="L17910" i="3"/>
  <c r="J17910" i="3"/>
  <c r="L17909" i="3"/>
  <c r="J17909" i="3"/>
  <c r="L17908" i="3"/>
  <c r="J17908" i="3"/>
  <c r="L17907" i="3"/>
  <c r="J17907" i="3"/>
  <c r="L17906" i="3"/>
  <c r="J17906" i="3"/>
  <c r="L17905" i="3"/>
  <c r="J17905" i="3"/>
  <c r="L17904" i="3"/>
  <c r="J17904" i="3"/>
  <c r="L17903" i="3"/>
  <c r="J17903" i="3"/>
  <c r="L17902" i="3"/>
  <c r="J17902" i="3"/>
  <c r="L17901" i="3"/>
  <c r="J17901" i="3"/>
  <c r="L17900" i="3"/>
  <c r="J17900" i="3"/>
  <c r="L17899" i="3"/>
  <c r="J17899" i="3"/>
  <c r="L17898" i="3"/>
  <c r="J17898" i="3"/>
  <c r="L17897" i="3"/>
  <c r="J17897" i="3"/>
  <c r="L17896" i="3"/>
  <c r="J17896" i="3"/>
  <c r="L17895" i="3"/>
  <c r="J17895" i="3"/>
  <c r="L17894" i="3"/>
  <c r="J17894" i="3"/>
  <c r="L17893" i="3"/>
  <c r="J17893" i="3"/>
  <c r="L17892" i="3"/>
  <c r="J17892" i="3"/>
  <c r="L17891" i="3"/>
  <c r="J17891" i="3"/>
  <c r="L17890" i="3"/>
  <c r="J17890" i="3"/>
  <c r="L17889" i="3"/>
  <c r="J17889" i="3"/>
  <c r="L17888" i="3"/>
  <c r="J17888" i="3"/>
  <c r="L17887" i="3"/>
  <c r="J17887" i="3"/>
  <c r="L17886" i="3"/>
  <c r="J17886" i="3"/>
  <c r="L17885" i="3"/>
  <c r="J17885" i="3"/>
  <c r="L17884" i="3"/>
  <c r="J17884" i="3"/>
  <c r="L17883" i="3"/>
  <c r="J17883" i="3"/>
  <c r="L17882" i="3"/>
  <c r="J17882" i="3"/>
  <c r="L17881" i="3"/>
  <c r="J17881" i="3"/>
  <c r="L17880" i="3"/>
  <c r="J17880" i="3"/>
  <c r="L17879" i="3"/>
  <c r="J17879" i="3"/>
  <c r="L17878" i="3"/>
  <c r="J17878" i="3"/>
  <c r="L17877" i="3"/>
  <c r="J17877" i="3"/>
  <c r="L17876" i="3"/>
  <c r="J17876" i="3"/>
  <c r="L17875" i="3"/>
  <c r="J17875" i="3"/>
  <c r="L17874" i="3"/>
  <c r="J17874" i="3"/>
  <c r="L17873" i="3"/>
  <c r="J17873" i="3"/>
  <c r="L17872" i="3"/>
  <c r="J17872" i="3"/>
  <c r="L17871" i="3"/>
  <c r="J17871" i="3"/>
  <c r="L17870" i="3"/>
  <c r="J17870" i="3"/>
  <c r="L17869" i="3"/>
  <c r="J17869" i="3"/>
  <c r="L17868" i="3"/>
  <c r="J17868" i="3"/>
  <c r="L17867" i="3"/>
  <c r="J17867" i="3"/>
  <c r="L17866" i="3"/>
  <c r="J17866" i="3"/>
  <c r="L17865" i="3"/>
  <c r="J17865" i="3"/>
  <c r="L17864" i="3"/>
  <c r="J17864" i="3"/>
  <c r="L17863" i="3"/>
  <c r="J17863" i="3"/>
  <c r="L17862" i="3"/>
  <c r="J17862" i="3"/>
  <c r="L17861" i="3"/>
  <c r="J17861" i="3"/>
  <c r="L17860" i="3"/>
  <c r="J17860" i="3"/>
  <c r="L17859" i="3"/>
  <c r="J17859" i="3"/>
  <c r="L17858" i="3"/>
  <c r="J17858" i="3"/>
  <c r="L17857" i="3"/>
  <c r="J17857" i="3"/>
  <c r="L17856" i="3"/>
  <c r="J17856" i="3"/>
  <c r="L17855" i="3"/>
  <c r="J17855" i="3"/>
  <c r="L17854" i="3"/>
  <c r="J17854" i="3"/>
  <c r="L17853" i="3"/>
  <c r="J17853" i="3"/>
  <c r="L17852" i="3"/>
  <c r="J17852" i="3"/>
  <c r="L17851" i="3"/>
  <c r="J17851" i="3"/>
  <c r="L17850" i="3"/>
  <c r="J17850" i="3"/>
  <c r="L17849" i="3"/>
  <c r="J17849" i="3"/>
  <c r="L17848" i="3"/>
  <c r="J17848" i="3"/>
  <c r="L17847" i="3"/>
  <c r="J17847" i="3"/>
  <c r="L17846" i="3"/>
  <c r="J17846" i="3"/>
  <c r="L17845" i="3"/>
  <c r="J17845" i="3"/>
  <c r="L17844" i="3"/>
  <c r="J17844" i="3"/>
  <c r="L17843" i="3"/>
  <c r="J17843" i="3"/>
  <c r="L17842" i="3"/>
  <c r="J17842" i="3"/>
  <c r="L17841" i="3"/>
  <c r="J17841" i="3"/>
  <c r="L17840" i="3"/>
  <c r="J17840" i="3"/>
  <c r="L17839" i="3"/>
  <c r="J17839" i="3"/>
  <c r="L17838" i="3"/>
  <c r="J17838" i="3"/>
  <c r="L17837" i="3"/>
  <c r="J17837" i="3"/>
  <c r="L17836" i="3"/>
  <c r="J17836" i="3"/>
  <c r="L17835" i="3"/>
  <c r="J17835" i="3"/>
  <c r="L17834" i="3"/>
  <c r="J17834" i="3"/>
  <c r="L17833" i="3"/>
  <c r="J17833" i="3"/>
  <c r="L17832" i="3"/>
  <c r="J17832" i="3"/>
  <c r="L17831" i="3"/>
  <c r="J17831" i="3"/>
  <c r="L17830" i="3"/>
  <c r="J17830" i="3"/>
  <c r="L17829" i="3"/>
  <c r="J17829" i="3"/>
  <c r="L17828" i="3"/>
  <c r="J17828" i="3"/>
  <c r="L17827" i="3"/>
  <c r="J17827" i="3"/>
  <c r="L17826" i="3"/>
  <c r="J17826" i="3"/>
  <c r="L17825" i="3"/>
  <c r="J17825" i="3"/>
  <c r="L17824" i="3"/>
  <c r="J17824" i="3"/>
  <c r="L17823" i="3"/>
  <c r="J17823" i="3"/>
  <c r="L17822" i="3"/>
  <c r="J17822" i="3"/>
  <c r="L17821" i="3"/>
  <c r="J17821" i="3"/>
  <c r="L17820" i="3"/>
  <c r="J17820" i="3"/>
  <c r="L17819" i="3"/>
  <c r="J17819" i="3"/>
  <c r="L17818" i="3"/>
  <c r="J17818" i="3"/>
  <c r="L17817" i="3"/>
  <c r="J17817" i="3"/>
  <c r="L17816" i="3"/>
  <c r="J17816" i="3"/>
  <c r="L17815" i="3"/>
  <c r="J17815" i="3"/>
  <c r="L17814" i="3"/>
  <c r="J17814" i="3"/>
  <c r="L17813" i="3"/>
  <c r="J17813" i="3"/>
  <c r="L17812" i="3"/>
  <c r="J17812" i="3"/>
  <c r="L17811" i="3"/>
  <c r="J17811" i="3"/>
  <c r="L17810" i="3"/>
  <c r="J17810" i="3"/>
  <c r="L17809" i="3"/>
  <c r="J17809" i="3"/>
  <c r="L17808" i="3"/>
  <c r="J17808" i="3"/>
  <c r="L17807" i="3"/>
  <c r="J17807" i="3"/>
  <c r="L17806" i="3"/>
  <c r="J17806" i="3"/>
  <c r="L17805" i="3"/>
  <c r="J17805" i="3"/>
  <c r="L17804" i="3"/>
  <c r="J17804" i="3"/>
  <c r="L17803" i="3"/>
  <c r="J17803" i="3"/>
  <c r="L17802" i="3"/>
  <c r="J17802" i="3"/>
  <c r="L17801" i="3"/>
  <c r="J17801" i="3"/>
  <c r="L17800" i="3"/>
  <c r="J17800" i="3"/>
  <c r="L17799" i="3"/>
  <c r="J17799" i="3"/>
  <c r="L17798" i="3"/>
  <c r="J17798" i="3"/>
  <c r="L17797" i="3"/>
  <c r="J17797" i="3"/>
  <c r="L17796" i="3"/>
  <c r="J17796" i="3"/>
  <c r="L17795" i="3"/>
  <c r="J17795" i="3"/>
  <c r="L17794" i="3"/>
  <c r="J17794" i="3"/>
  <c r="L17793" i="3"/>
  <c r="J17793" i="3"/>
  <c r="L17792" i="3"/>
  <c r="J17792" i="3"/>
  <c r="L17791" i="3"/>
  <c r="J17791" i="3"/>
  <c r="L17790" i="3"/>
  <c r="J17790" i="3"/>
  <c r="L17789" i="3"/>
  <c r="J17789" i="3"/>
  <c r="L17788" i="3"/>
  <c r="J17788" i="3"/>
  <c r="L17787" i="3"/>
  <c r="J17787" i="3"/>
  <c r="L17786" i="3"/>
  <c r="J17786" i="3"/>
  <c r="L17785" i="3"/>
  <c r="J17785" i="3"/>
  <c r="L17784" i="3"/>
  <c r="J17784" i="3"/>
  <c r="L17783" i="3"/>
  <c r="J17783" i="3"/>
  <c r="L17782" i="3"/>
  <c r="J17782" i="3"/>
  <c r="L17781" i="3"/>
  <c r="J17781" i="3"/>
  <c r="L17780" i="3"/>
  <c r="J17780" i="3"/>
  <c r="L17779" i="3"/>
  <c r="J17779" i="3"/>
  <c r="L17778" i="3"/>
  <c r="J17778" i="3"/>
  <c r="L17777" i="3"/>
  <c r="J17777" i="3"/>
  <c r="L17776" i="3"/>
  <c r="J17776" i="3"/>
  <c r="L17775" i="3"/>
  <c r="J17775" i="3"/>
  <c r="L17774" i="3"/>
  <c r="J17774" i="3"/>
  <c r="L17773" i="3"/>
  <c r="J17773" i="3"/>
  <c r="L17772" i="3"/>
  <c r="J17772" i="3"/>
  <c r="L17771" i="3"/>
  <c r="J17771" i="3"/>
  <c r="L17770" i="3"/>
  <c r="J17770" i="3"/>
  <c r="L17769" i="3"/>
  <c r="J17769" i="3"/>
  <c r="L17768" i="3"/>
  <c r="J17768" i="3"/>
  <c r="L17767" i="3"/>
  <c r="J17767" i="3"/>
  <c r="L17766" i="3"/>
  <c r="J17766" i="3"/>
  <c r="L17765" i="3"/>
  <c r="J17765" i="3"/>
  <c r="L17764" i="3"/>
  <c r="J17764" i="3"/>
  <c r="L17763" i="3"/>
  <c r="J17763" i="3"/>
  <c r="L17762" i="3"/>
  <c r="J17762" i="3"/>
  <c r="L17761" i="3"/>
  <c r="J17761" i="3"/>
  <c r="L17760" i="3"/>
  <c r="J17760" i="3"/>
  <c r="L17759" i="3"/>
  <c r="J17759" i="3"/>
  <c r="L17758" i="3"/>
  <c r="J17758" i="3"/>
  <c r="L17757" i="3"/>
  <c r="J17757" i="3"/>
  <c r="L17756" i="3"/>
  <c r="J17756" i="3"/>
  <c r="L17755" i="3"/>
  <c r="J17755" i="3"/>
  <c r="L17754" i="3"/>
  <c r="J17754" i="3"/>
  <c r="L17753" i="3"/>
  <c r="J17753" i="3"/>
  <c r="L17752" i="3"/>
  <c r="J17752" i="3"/>
  <c r="L17751" i="3"/>
  <c r="J17751" i="3"/>
  <c r="L17750" i="3"/>
  <c r="J17750" i="3"/>
  <c r="L17749" i="3"/>
  <c r="J17749" i="3"/>
  <c r="L17748" i="3"/>
  <c r="J17748" i="3"/>
  <c r="L17747" i="3"/>
  <c r="J17747" i="3"/>
  <c r="L17746" i="3"/>
  <c r="J17746" i="3"/>
  <c r="L17745" i="3"/>
  <c r="J17745" i="3"/>
  <c r="L17744" i="3"/>
  <c r="J17744" i="3"/>
  <c r="L17743" i="3"/>
  <c r="J17743" i="3"/>
  <c r="L17742" i="3"/>
  <c r="J17742" i="3"/>
  <c r="L17741" i="3"/>
  <c r="J17741" i="3"/>
  <c r="L17740" i="3"/>
  <c r="J17740" i="3"/>
  <c r="L17739" i="3"/>
  <c r="J17739" i="3"/>
  <c r="L17738" i="3"/>
  <c r="J17738" i="3"/>
  <c r="L17737" i="3"/>
  <c r="J17737" i="3"/>
  <c r="L17736" i="3"/>
  <c r="J17736" i="3"/>
  <c r="L17735" i="3"/>
  <c r="J17735" i="3"/>
  <c r="L17734" i="3"/>
  <c r="J17734" i="3"/>
  <c r="L17733" i="3"/>
  <c r="J17733" i="3"/>
  <c r="L17732" i="3"/>
  <c r="J17732" i="3"/>
  <c r="L17731" i="3"/>
  <c r="J17731" i="3"/>
  <c r="L17730" i="3"/>
  <c r="J17730" i="3"/>
  <c r="L17729" i="3"/>
  <c r="J17729" i="3"/>
  <c r="L17728" i="3"/>
  <c r="J17728" i="3"/>
  <c r="L17727" i="3"/>
  <c r="J17727" i="3"/>
  <c r="L17726" i="3"/>
  <c r="J17726" i="3"/>
  <c r="L17725" i="3"/>
  <c r="J17725" i="3"/>
  <c r="L17724" i="3"/>
  <c r="J17724" i="3"/>
  <c r="L17723" i="3"/>
  <c r="J17723" i="3"/>
  <c r="L17722" i="3"/>
  <c r="J17722" i="3"/>
  <c r="L17721" i="3"/>
  <c r="J17721" i="3"/>
  <c r="L17720" i="3"/>
  <c r="J17720" i="3"/>
  <c r="L17719" i="3"/>
  <c r="J17719" i="3"/>
  <c r="L17718" i="3"/>
  <c r="J17718" i="3"/>
  <c r="L17717" i="3"/>
  <c r="J17717" i="3"/>
  <c r="L17716" i="3"/>
  <c r="J17716" i="3"/>
  <c r="L17715" i="3"/>
  <c r="J17715" i="3"/>
  <c r="L17714" i="3"/>
  <c r="J17714" i="3"/>
  <c r="L17713" i="3"/>
  <c r="J17713" i="3"/>
  <c r="L17712" i="3"/>
  <c r="J17712" i="3"/>
  <c r="L17711" i="3"/>
  <c r="J17711" i="3"/>
  <c r="L17710" i="3"/>
  <c r="J17710" i="3"/>
  <c r="L17709" i="3"/>
  <c r="J17709" i="3"/>
  <c r="L17708" i="3"/>
  <c r="J17708" i="3"/>
  <c r="L17707" i="3"/>
  <c r="J17707" i="3"/>
  <c r="L17706" i="3"/>
  <c r="J17706" i="3"/>
  <c r="L17705" i="3"/>
  <c r="J17705" i="3"/>
  <c r="L17704" i="3"/>
  <c r="J17704" i="3"/>
  <c r="L17703" i="3"/>
  <c r="J17703" i="3"/>
  <c r="L17702" i="3"/>
  <c r="J17702" i="3"/>
  <c r="L17701" i="3"/>
  <c r="J17701" i="3"/>
  <c r="L17700" i="3"/>
  <c r="J17700" i="3"/>
  <c r="L17699" i="3"/>
  <c r="J17699" i="3"/>
  <c r="L17698" i="3"/>
  <c r="J17698" i="3"/>
  <c r="L17697" i="3"/>
  <c r="J17697" i="3"/>
  <c r="L17696" i="3"/>
  <c r="J17696" i="3"/>
  <c r="L17695" i="3"/>
  <c r="J17695" i="3"/>
  <c r="L17694" i="3"/>
  <c r="J17694" i="3"/>
  <c r="L17693" i="3"/>
  <c r="J17693" i="3"/>
  <c r="L17692" i="3"/>
  <c r="J17692" i="3"/>
  <c r="L17691" i="3"/>
  <c r="J17691" i="3"/>
  <c r="L17690" i="3"/>
  <c r="J17690" i="3"/>
  <c r="L17689" i="3"/>
  <c r="J17689" i="3"/>
  <c r="L17688" i="3"/>
  <c r="J17688" i="3"/>
  <c r="L17687" i="3"/>
  <c r="J17687" i="3"/>
  <c r="L17686" i="3"/>
  <c r="J17686" i="3"/>
  <c r="L17685" i="3"/>
  <c r="J17685" i="3"/>
  <c r="L17684" i="3"/>
  <c r="J17684" i="3"/>
  <c r="L17683" i="3"/>
  <c r="J17683" i="3"/>
  <c r="L17682" i="3"/>
  <c r="J17682" i="3"/>
  <c r="L17681" i="3"/>
  <c r="J17681" i="3"/>
  <c r="L17680" i="3"/>
  <c r="J17680" i="3"/>
  <c r="L17679" i="3"/>
  <c r="J17679" i="3"/>
  <c r="L17678" i="3"/>
  <c r="J17678" i="3"/>
  <c r="L17677" i="3"/>
  <c r="J17677" i="3"/>
  <c r="L17676" i="3"/>
  <c r="J17676" i="3"/>
  <c r="L17675" i="3"/>
  <c r="J17675" i="3"/>
  <c r="L17674" i="3"/>
  <c r="J17674" i="3"/>
  <c r="L17673" i="3"/>
  <c r="J17673" i="3"/>
  <c r="L17672" i="3"/>
  <c r="J17672" i="3"/>
  <c r="L17671" i="3"/>
  <c r="J17671" i="3"/>
  <c r="L17670" i="3"/>
  <c r="J17670" i="3"/>
  <c r="L17669" i="3"/>
  <c r="J17669" i="3"/>
  <c r="L17668" i="3"/>
  <c r="J17668" i="3"/>
  <c r="L17667" i="3"/>
  <c r="J17667" i="3"/>
  <c r="L17666" i="3"/>
  <c r="J17666" i="3"/>
  <c r="L17665" i="3"/>
  <c r="J17665" i="3"/>
  <c r="L17664" i="3"/>
  <c r="J17664" i="3"/>
  <c r="L17663" i="3"/>
  <c r="J17663" i="3"/>
  <c r="L17662" i="3"/>
  <c r="J17662" i="3"/>
  <c r="L17661" i="3"/>
  <c r="J17661" i="3"/>
  <c r="L17660" i="3"/>
  <c r="J17660" i="3"/>
  <c r="L17659" i="3"/>
  <c r="J17659" i="3"/>
  <c r="L17658" i="3"/>
  <c r="J17658" i="3"/>
  <c r="L17657" i="3"/>
  <c r="J17657" i="3"/>
  <c r="L17656" i="3"/>
  <c r="J17656" i="3"/>
  <c r="L17655" i="3"/>
  <c r="J17655" i="3"/>
  <c r="L17654" i="3"/>
  <c r="J17654" i="3"/>
  <c r="L17653" i="3"/>
  <c r="J17653" i="3"/>
  <c r="L17652" i="3"/>
  <c r="J17652" i="3"/>
  <c r="L17651" i="3"/>
  <c r="J17651" i="3"/>
  <c r="L17650" i="3"/>
  <c r="J17650" i="3"/>
  <c r="L17649" i="3"/>
  <c r="J17649" i="3"/>
  <c r="L17648" i="3"/>
  <c r="J17648" i="3"/>
  <c r="L17647" i="3"/>
  <c r="J17647" i="3"/>
  <c r="L17646" i="3"/>
  <c r="J17646" i="3"/>
  <c r="L17645" i="3"/>
  <c r="J17645" i="3"/>
  <c r="L17644" i="3"/>
  <c r="J17644" i="3"/>
  <c r="L17643" i="3"/>
  <c r="J17643" i="3"/>
  <c r="L17642" i="3"/>
  <c r="J17642" i="3"/>
  <c r="L17641" i="3"/>
  <c r="J17641" i="3"/>
  <c r="L17640" i="3"/>
  <c r="J17640" i="3"/>
  <c r="L17639" i="3"/>
  <c r="J17639" i="3"/>
  <c r="L17638" i="3"/>
  <c r="J17638" i="3"/>
  <c r="L17637" i="3"/>
  <c r="J17637" i="3"/>
  <c r="L17636" i="3"/>
  <c r="J17636" i="3"/>
  <c r="L17635" i="3"/>
  <c r="J17635" i="3"/>
  <c r="L17634" i="3"/>
  <c r="J17634" i="3"/>
  <c r="L17633" i="3"/>
  <c r="J17633" i="3"/>
  <c r="L17632" i="3"/>
  <c r="J17632" i="3"/>
  <c r="L17631" i="3"/>
  <c r="J17631" i="3"/>
  <c r="L17630" i="3"/>
  <c r="J17630" i="3"/>
  <c r="L17629" i="3"/>
  <c r="J17629" i="3"/>
  <c r="L17628" i="3"/>
  <c r="J17628" i="3"/>
  <c r="L17627" i="3"/>
  <c r="J17627" i="3"/>
  <c r="L17626" i="3"/>
  <c r="J17626" i="3"/>
  <c r="L17625" i="3"/>
  <c r="J17625" i="3"/>
  <c r="L17624" i="3"/>
  <c r="J17624" i="3"/>
  <c r="L17623" i="3"/>
  <c r="J17623" i="3"/>
  <c r="L17622" i="3"/>
  <c r="J17622" i="3"/>
  <c r="L17621" i="3"/>
  <c r="J17621" i="3"/>
  <c r="L17620" i="3"/>
  <c r="J17620" i="3"/>
  <c r="L17619" i="3"/>
  <c r="J17619" i="3"/>
  <c r="L17618" i="3"/>
  <c r="J17618" i="3"/>
  <c r="L17617" i="3"/>
  <c r="J17617" i="3"/>
  <c r="L17616" i="3"/>
  <c r="J17616" i="3"/>
  <c r="L17615" i="3"/>
  <c r="J17615" i="3"/>
  <c r="L17614" i="3"/>
  <c r="J17614" i="3"/>
  <c r="L17613" i="3"/>
  <c r="J17613" i="3"/>
  <c r="L17612" i="3"/>
  <c r="J17612" i="3"/>
  <c r="L17611" i="3"/>
  <c r="J17611" i="3"/>
  <c r="L17610" i="3"/>
  <c r="J17610" i="3"/>
  <c r="L17609" i="3"/>
  <c r="J17609" i="3"/>
  <c r="L17608" i="3"/>
  <c r="J17608" i="3"/>
  <c r="L17607" i="3"/>
  <c r="J17607" i="3"/>
  <c r="L17606" i="3"/>
  <c r="J17606" i="3"/>
  <c r="L17605" i="3"/>
  <c r="J17605" i="3"/>
  <c r="L17604" i="3"/>
  <c r="J17604" i="3"/>
  <c r="L17603" i="3"/>
  <c r="J17603" i="3"/>
  <c r="L17602" i="3"/>
  <c r="J17602" i="3"/>
  <c r="L17601" i="3"/>
  <c r="J17601" i="3"/>
  <c r="L17600" i="3"/>
  <c r="J17600" i="3"/>
  <c r="L17599" i="3"/>
  <c r="J17599" i="3"/>
  <c r="L17598" i="3"/>
  <c r="J17598" i="3"/>
  <c r="L17597" i="3"/>
  <c r="J17597" i="3"/>
  <c r="L17596" i="3"/>
  <c r="J17596" i="3"/>
  <c r="L17595" i="3"/>
  <c r="J17595" i="3"/>
  <c r="L17594" i="3"/>
  <c r="J17594" i="3"/>
  <c r="L17593" i="3"/>
  <c r="J17593" i="3"/>
  <c r="L17592" i="3"/>
  <c r="J17592" i="3"/>
  <c r="L17591" i="3"/>
  <c r="J17591" i="3"/>
  <c r="L17590" i="3"/>
  <c r="J17590" i="3"/>
  <c r="L17589" i="3"/>
  <c r="J17589" i="3"/>
  <c r="L17588" i="3"/>
  <c r="J17588" i="3"/>
  <c r="L17587" i="3"/>
  <c r="J17587" i="3"/>
  <c r="L17586" i="3"/>
  <c r="J17586" i="3"/>
  <c r="L17585" i="3"/>
  <c r="J17585" i="3"/>
  <c r="L17584" i="3"/>
  <c r="J17584" i="3"/>
  <c r="L17583" i="3"/>
  <c r="J17583" i="3"/>
  <c r="L17582" i="3"/>
  <c r="J17582" i="3"/>
  <c r="L17581" i="3"/>
  <c r="J17581" i="3"/>
  <c r="L17580" i="3"/>
  <c r="J17580" i="3"/>
  <c r="L17579" i="3"/>
  <c r="J17579" i="3"/>
  <c r="L17578" i="3"/>
  <c r="J17578" i="3"/>
  <c r="L17577" i="3"/>
  <c r="J17577" i="3"/>
  <c r="L17576" i="3"/>
  <c r="J17576" i="3"/>
  <c r="L17575" i="3"/>
  <c r="J17575" i="3"/>
  <c r="L17574" i="3"/>
  <c r="J17574" i="3"/>
  <c r="L17573" i="3"/>
  <c r="J17573" i="3"/>
  <c r="L17572" i="3"/>
  <c r="J17572" i="3"/>
  <c r="L17571" i="3"/>
  <c r="J17571" i="3"/>
  <c r="L17570" i="3"/>
  <c r="J17570" i="3"/>
  <c r="L17569" i="3"/>
  <c r="J17569" i="3"/>
  <c r="L17568" i="3"/>
  <c r="J17568" i="3"/>
  <c r="L17567" i="3"/>
  <c r="J17567" i="3"/>
  <c r="L17566" i="3"/>
  <c r="J17566" i="3"/>
  <c r="L17565" i="3"/>
  <c r="J17565" i="3"/>
  <c r="L17564" i="3"/>
  <c r="J17564" i="3"/>
  <c r="L17563" i="3"/>
  <c r="J17563" i="3"/>
  <c r="L17562" i="3"/>
  <c r="J17562" i="3"/>
  <c r="L17561" i="3"/>
  <c r="J17561" i="3"/>
  <c r="L17560" i="3"/>
  <c r="J17560" i="3"/>
  <c r="L17559" i="3"/>
  <c r="J17559" i="3"/>
  <c r="L17558" i="3"/>
  <c r="J17558" i="3"/>
  <c r="L17557" i="3"/>
  <c r="J17557" i="3"/>
  <c r="L17556" i="3"/>
  <c r="J17556" i="3"/>
  <c r="L17555" i="3"/>
  <c r="J17555" i="3"/>
  <c r="L17554" i="3"/>
  <c r="J17554" i="3"/>
  <c r="L17553" i="3"/>
  <c r="J17553" i="3"/>
  <c r="L17552" i="3"/>
  <c r="J17552" i="3"/>
  <c r="L17551" i="3"/>
  <c r="J17551" i="3"/>
  <c r="L17550" i="3"/>
  <c r="J17550" i="3"/>
  <c r="L17549" i="3"/>
  <c r="J17549" i="3"/>
  <c r="L17548" i="3"/>
  <c r="J17548" i="3"/>
  <c r="L17547" i="3"/>
  <c r="J17547" i="3"/>
  <c r="L17546" i="3"/>
  <c r="J17546" i="3"/>
  <c r="L17545" i="3"/>
  <c r="J17545" i="3"/>
  <c r="L17544" i="3"/>
  <c r="J17544" i="3"/>
  <c r="L17543" i="3"/>
  <c r="J17543" i="3"/>
  <c r="L17542" i="3"/>
  <c r="J17542" i="3"/>
  <c r="L17541" i="3"/>
  <c r="J17541" i="3"/>
  <c r="L17540" i="3"/>
  <c r="J17540" i="3"/>
  <c r="L17539" i="3"/>
  <c r="J17539" i="3"/>
  <c r="L17538" i="3"/>
  <c r="J17538" i="3"/>
  <c r="L17537" i="3"/>
  <c r="J17537" i="3"/>
  <c r="L17536" i="3"/>
  <c r="J17536" i="3"/>
  <c r="L17535" i="3"/>
  <c r="J17535" i="3"/>
  <c r="L17534" i="3"/>
  <c r="J17534" i="3"/>
  <c r="L17533" i="3"/>
  <c r="J17533" i="3"/>
  <c r="L17532" i="3"/>
  <c r="J17532" i="3"/>
  <c r="L17531" i="3"/>
  <c r="J17531" i="3"/>
  <c r="L17530" i="3"/>
  <c r="J17530" i="3"/>
  <c r="L17529" i="3"/>
  <c r="J17529" i="3"/>
  <c r="L17528" i="3"/>
  <c r="J17528" i="3"/>
  <c r="L17527" i="3"/>
  <c r="J17527" i="3"/>
  <c r="L17526" i="3"/>
  <c r="J17526" i="3"/>
  <c r="L17525" i="3"/>
  <c r="J17525" i="3"/>
  <c r="L17524" i="3"/>
  <c r="J17524" i="3"/>
  <c r="L17523" i="3"/>
  <c r="J17523" i="3"/>
  <c r="L17522" i="3"/>
  <c r="J17522" i="3"/>
  <c r="L17521" i="3"/>
  <c r="J17521" i="3"/>
  <c r="L17520" i="3"/>
  <c r="J17520" i="3"/>
  <c r="L17519" i="3"/>
  <c r="J17519" i="3"/>
  <c r="L17518" i="3"/>
  <c r="J17518" i="3"/>
  <c r="L17517" i="3"/>
  <c r="J17517" i="3"/>
  <c r="L17516" i="3"/>
  <c r="J17516" i="3"/>
  <c r="L17515" i="3"/>
  <c r="J17515" i="3"/>
  <c r="L17514" i="3"/>
  <c r="J17514" i="3"/>
  <c r="L17513" i="3"/>
  <c r="J17513" i="3"/>
  <c r="L17512" i="3"/>
  <c r="J17512" i="3"/>
  <c r="L17511" i="3"/>
  <c r="J17511" i="3"/>
  <c r="L17510" i="3"/>
  <c r="J17510" i="3"/>
  <c r="L17509" i="3"/>
  <c r="J17509" i="3"/>
  <c r="L17508" i="3"/>
  <c r="J17508" i="3"/>
  <c r="L17507" i="3"/>
  <c r="J17507" i="3"/>
  <c r="L17506" i="3"/>
  <c r="J17506" i="3"/>
  <c r="L17505" i="3"/>
  <c r="J17505" i="3"/>
  <c r="L17504" i="3"/>
  <c r="J17504" i="3"/>
  <c r="L17503" i="3"/>
  <c r="J17503" i="3"/>
  <c r="L17502" i="3"/>
  <c r="J17502" i="3"/>
  <c r="L17501" i="3"/>
  <c r="J17501" i="3"/>
  <c r="L17500" i="3"/>
  <c r="J17500" i="3"/>
  <c r="L17499" i="3"/>
  <c r="J17499" i="3"/>
  <c r="L17498" i="3"/>
  <c r="J17498" i="3"/>
  <c r="L17497" i="3"/>
  <c r="J17497" i="3"/>
  <c r="L17496" i="3"/>
  <c r="J17496" i="3"/>
  <c r="L17495" i="3"/>
  <c r="J17495" i="3"/>
  <c r="L17494" i="3"/>
  <c r="J17494" i="3"/>
  <c r="L17493" i="3"/>
  <c r="J17493" i="3"/>
  <c r="L17492" i="3"/>
  <c r="J17492" i="3"/>
  <c r="L17491" i="3"/>
  <c r="J17491" i="3"/>
  <c r="L17490" i="3"/>
  <c r="J17490" i="3"/>
  <c r="L17489" i="3"/>
  <c r="J17489" i="3"/>
  <c r="L17488" i="3"/>
  <c r="J17488" i="3"/>
  <c r="L17487" i="3"/>
  <c r="J17487" i="3"/>
  <c r="L17486" i="3"/>
  <c r="J17486" i="3"/>
  <c r="L17485" i="3"/>
  <c r="J17485" i="3"/>
  <c r="L17484" i="3"/>
  <c r="J17484" i="3"/>
  <c r="L17483" i="3"/>
  <c r="J17483" i="3"/>
  <c r="L17482" i="3"/>
  <c r="J17482" i="3"/>
  <c r="L17481" i="3"/>
  <c r="J17481" i="3"/>
  <c r="L17480" i="3"/>
  <c r="J17480" i="3"/>
  <c r="L17479" i="3"/>
  <c r="J17479" i="3"/>
  <c r="L17478" i="3"/>
  <c r="J17478" i="3"/>
  <c r="L17477" i="3"/>
  <c r="J17477" i="3"/>
  <c r="L17476" i="3"/>
  <c r="J17476" i="3"/>
  <c r="L17475" i="3"/>
  <c r="J17475" i="3"/>
  <c r="L17474" i="3"/>
  <c r="J17474" i="3"/>
  <c r="L17473" i="3"/>
  <c r="J17473" i="3"/>
  <c r="L17472" i="3"/>
  <c r="J17472" i="3"/>
  <c r="L17471" i="3"/>
  <c r="J17471" i="3"/>
  <c r="L17470" i="3"/>
  <c r="J17470" i="3"/>
  <c r="L17469" i="3"/>
  <c r="J17469" i="3"/>
  <c r="L17468" i="3"/>
  <c r="J17468" i="3"/>
  <c r="L17467" i="3"/>
  <c r="J17467" i="3"/>
  <c r="L17466" i="3"/>
  <c r="J17466" i="3"/>
  <c r="L17465" i="3"/>
  <c r="J17465" i="3"/>
  <c r="L17464" i="3"/>
  <c r="J17464" i="3"/>
  <c r="L17463" i="3"/>
  <c r="J17463" i="3"/>
  <c r="L17462" i="3"/>
  <c r="J17462" i="3"/>
  <c r="L17461" i="3"/>
  <c r="J17461" i="3"/>
  <c r="L17460" i="3"/>
  <c r="J17460" i="3"/>
  <c r="L17459" i="3"/>
  <c r="J17459" i="3"/>
  <c r="L17458" i="3"/>
  <c r="J17458" i="3"/>
  <c r="L17457" i="3"/>
  <c r="J17457" i="3"/>
  <c r="L17456" i="3"/>
  <c r="J17456" i="3"/>
  <c r="L17455" i="3"/>
  <c r="J17455" i="3"/>
  <c r="L17454" i="3"/>
  <c r="J17454" i="3"/>
  <c r="L17453" i="3"/>
  <c r="J17453" i="3"/>
  <c r="L17452" i="3"/>
  <c r="J17452" i="3"/>
  <c r="L17451" i="3"/>
  <c r="J17451" i="3"/>
  <c r="L17450" i="3"/>
  <c r="J17450" i="3"/>
  <c r="L17449" i="3"/>
  <c r="J17449" i="3"/>
  <c r="L17448" i="3"/>
  <c r="J17448" i="3"/>
  <c r="L17447" i="3"/>
  <c r="J17447" i="3"/>
  <c r="L17446" i="3"/>
  <c r="J17446" i="3"/>
  <c r="L17445" i="3"/>
  <c r="J17445" i="3"/>
  <c r="L17444" i="3"/>
  <c r="J17444" i="3"/>
  <c r="L17443" i="3"/>
  <c r="J17443" i="3"/>
  <c r="L17442" i="3"/>
  <c r="J17442" i="3"/>
  <c r="L17441" i="3"/>
  <c r="J17441" i="3"/>
  <c r="L17440" i="3"/>
  <c r="J17440" i="3"/>
  <c r="L17439" i="3"/>
  <c r="J17439" i="3"/>
  <c r="L17438" i="3"/>
  <c r="J17438" i="3"/>
  <c r="L17437" i="3"/>
  <c r="J17437" i="3"/>
  <c r="L17436" i="3"/>
  <c r="J17436" i="3"/>
  <c r="L17435" i="3"/>
  <c r="J17435" i="3"/>
  <c r="L17434" i="3"/>
  <c r="J17434" i="3"/>
  <c r="L17433" i="3"/>
  <c r="J17433" i="3"/>
  <c r="L17432" i="3"/>
  <c r="J17432" i="3"/>
  <c r="L17431" i="3"/>
  <c r="J17431" i="3"/>
  <c r="L17430" i="3"/>
  <c r="J17430" i="3"/>
  <c r="L17429" i="3"/>
  <c r="J17429" i="3"/>
  <c r="L17428" i="3"/>
  <c r="J17428" i="3"/>
  <c r="L17427" i="3"/>
  <c r="J17427" i="3"/>
  <c r="L17426" i="3"/>
  <c r="J17426" i="3"/>
  <c r="L17425" i="3"/>
  <c r="J17425" i="3"/>
  <c r="L17424" i="3"/>
  <c r="J17424" i="3"/>
  <c r="L17423" i="3"/>
  <c r="J17423" i="3"/>
  <c r="L17422" i="3"/>
  <c r="J17422" i="3"/>
  <c r="L17421" i="3"/>
  <c r="J17421" i="3"/>
  <c r="L17420" i="3"/>
  <c r="J17420" i="3"/>
  <c r="L17419" i="3"/>
  <c r="J17419" i="3"/>
  <c r="L17418" i="3"/>
  <c r="J17418" i="3"/>
  <c r="L17417" i="3"/>
  <c r="J17417" i="3"/>
  <c r="L17416" i="3"/>
  <c r="J17416" i="3"/>
  <c r="L17415" i="3"/>
  <c r="J17415" i="3"/>
  <c r="L17414" i="3"/>
  <c r="J17414" i="3"/>
  <c r="L17413" i="3"/>
  <c r="J17413" i="3"/>
  <c r="L17412" i="3"/>
  <c r="J17412" i="3"/>
  <c r="L17411" i="3"/>
  <c r="J17411" i="3"/>
  <c r="L17410" i="3"/>
  <c r="J17410" i="3"/>
  <c r="L17409" i="3"/>
  <c r="J17409" i="3"/>
  <c r="L17408" i="3"/>
  <c r="J17408" i="3"/>
  <c r="L17407" i="3"/>
  <c r="J17407" i="3"/>
  <c r="L17406" i="3"/>
  <c r="J17406" i="3"/>
  <c r="L17405" i="3"/>
  <c r="J17405" i="3"/>
  <c r="L17404" i="3"/>
  <c r="J17404" i="3"/>
  <c r="L17403" i="3"/>
  <c r="J17403" i="3"/>
  <c r="L17402" i="3"/>
  <c r="J17402" i="3"/>
  <c r="L17401" i="3"/>
  <c r="J17401" i="3"/>
  <c r="L17400" i="3"/>
  <c r="J17400" i="3"/>
  <c r="L17399" i="3"/>
  <c r="J17399" i="3"/>
  <c r="L17398" i="3"/>
  <c r="J17398" i="3"/>
  <c r="L17397" i="3"/>
  <c r="J17397" i="3"/>
  <c r="L17396" i="3"/>
  <c r="J17396" i="3"/>
  <c r="L17395" i="3"/>
  <c r="J17395" i="3"/>
  <c r="L17394" i="3"/>
  <c r="J17394" i="3"/>
  <c r="L17393" i="3"/>
  <c r="J17393" i="3"/>
  <c r="L17392" i="3"/>
  <c r="J17392" i="3"/>
  <c r="L17391" i="3"/>
  <c r="J17391" i="3"/>
  <c r="L17390" i="3"/>
  <c r="J17390" i="3"/>
  <c r="L17389" i="3"/>
  <c r="J17389" i="3"/>
  <c r="L17388" i="3"/>
  <c r="J17388" i="3"/>
  <c r="L17387" i="3"/>
  <c r="J17387" i="3"/>
  <c r="L17386" i="3"/>
  <c r="J17386" i="3"/>
  <c r="L17385" i="3"/>
  <c r="J17385" i="3"/>
  <c r="L17384" i="3"/>
  <c r="J17384" i="3"/>
  <c r="L17383" i="3"/>
  <c r="J17383" i="3"/>
  <c r="L17382" i="3"/>
  <c r="J17382" i="3"/>
  <c r="L17381" i="3"/>
  <c r="J17381" i="3"/>
  <c r="L17380" i="3"/>
  <c r="J17380" i="3"/>
  <c r="L17379" i="3"/>
  <c r="J17379" i="3"/>
  <c r="L17378" i="3"/>
  <c r="J17378" i="3"/>
  <c r="L17377" i="3"/>
  <c r="J17377" i="3"/>
  <c r="L17376" i="3"/>
  <c r="J17376" i="3"/>
  <c r="L17375" i="3"/>
  <c r="J17375" i="3"/>
  <c r="L17374" i="3"/>
  <c r="J17374" i="3"/>
  <c r="L17373" i="3"/>
  <c r="J17373" i="3"/>
  <c r="L17372" i="3"/>
  <c r="J17372" i="3"/>
  <c r="L17371" i="3"/>
  <c r="J17371" i="3"/>
  <c r="L17370" i="3"/>
  <c r="J17370" i="3"/>
  <c r="L17369" i="3"/>
  <c r="J17369" i="3"/>
  <c r="L17368" i="3"/>
  <c r="J17368" i="3"/>
  <c r="L17367" i="3"/>
  <c r="J17367" i="3"/>
  <c r="L17366" i="3"/>
  <c r="J17366" i="3"/>
  <c r="L17365" i="3"/>
  <c r="J17365" i="3"/>
  <c r="L17364" i="3"/>
  <c r="J17364" i="3"/>
  <c r="L17363" i="3"/>
  <c r="J17363" i="3"/>
  <c r="L17362" i="3"/>
  <c r="J17362" i="3"/>
  <c r="L17361" i="3"/>
  <c r="J17361" i="3"/>
  <c r="L17360" i="3"/>
  <c r="J17360" i="3"/>
  <c r="L17359" i="3"/>
  <c r="J17359" i="3"/>
  <c r="L17358" i="3"/>
  <c r="J17358" i="3"/>
  <c r="L17357" i="3"/>
  <c r="J17357" i="3"/>
  <c r="L17356" i="3"/>
  <c r="J17356" i="3"/>
  <c r="L17355" i="3"/>
  <c r="J17355" i="3"/>
  <c r="L17354" i="3"/>
  <c r="J17354" i="3"/>
  <c r="L17353" i="3"/>
  <c r="J17353" i="3"/>
  <c r="L17352" i="3"/>
  <c r="J17352" i="3"/>
  <c r="L17351" i="3"/>
  <c r="J17351" i="3"/>
  <c r="L17350" i="3"/>
  <c r="J17350" i="3"/>
  <c r="L17349" i="3"/>
  <c r="J17349" i="3"/>
  <c r="L17348" i="3"/>
  <c r="J17348" i="3"/>
  <c r="L17347" i="3"/>
  <c r="J17347" i="3"/>
  <c r="L17346" i="3"/>
  <c r="J17346" i="3"/>
  <c r="L17345" i="3"/>
  <c r="J17345" i="3"/>
  <c r="L17344" i="3"/>
  <c r="J17344" i="3"/>
  <c r="L17343" i="3"/>
  <c r="J17343" i="3"/>
  <c r="L17342" i="3"/>
  <c r="J17342" i="3"/>
  <c r="L17341" i="3"/>
  <c r="J17341" i="3"/>
  <c r="L17340" i="3"/>
  <c r="J17340" i="3"/>
  <c r="L17339" i="3"/>
  <c r="J17339" i="3"/>
  <c r="L17338" i="3"/>
  <c r="J17338" i="3"/>
  <c r="L17337" i="3"/>
  <c r="J17337" i="3"/>
  <c r="L17336" i="3"/>
  <c r="J17336" i="3"/>
  <c r="L17335" i="3"/>
  <c r="J17335" i="3"/>
  <c r="L17334" i="3"/>
  <c r="J17334" i="3"/>
  <c r="L17333" i="3"/>
  <c r="J17333" i="3"/>
  <c r="L17332" i="3"/>
  <c r="J17332" i="3"/>
  <c r="L17331" i="3"/>
  <c r="J17331" i="3"/>
  <c r="L17330" i="3"/>
  <c r="J17330" i="3"/>
  <c r="L17329" i="3"/>
  <c r="J17329" i="3"/>
  <c r="L17328" i="3"/>
  <c r="J17328" i="3"/>
  <c r="L17327" i="3"/>
  <c r="J17327" i="3"/>
  <c r="L17326" i="3"/>
  <c r="J17326" i="3"/>
  <c r="L17325" i="3"/>
  <c r="J17325" i="3"/>
  <c r="L17324" i="3"/>
  <c r="J17324" i="3"/>
  <c r="L17323" i="3"/>
  <c r="J17323" i="3"/>
  <c r="L17322" i="3"/>
  <c r="J17322" i="3"/>
  <c r="L17321" i="3"/>
  <c r="J17321" i="3"/>
  <c r="L17320" i="3"/>
  <c r="J17320" i="3"/>
  <c r="L17319" i="3"/>
  <c r="J17319" i="3"/>
  <c r="L17318" i="3"/>
  <c r="J17318" i="3"/>
  <c r="L17317" i="3"/>
  <c r="J17317" i="3"/>
  <c r="L17316" i="3"/>
  <c r="J17316" i="3"/>
  <c r="L17315" i="3"/>
  <c r="J17315" i="3"/>
  <c r="L17314" i="3"/>
  <c r="J17314" i="3"/>
  <c r="L17313" i="3"/>
  <c r="J17313" i="3"/>
  <c r="L17312" i="3"/>
  <c r="J17312" i="3"/>
  <c r="L17311" i="3"/>
  <c r="J17311" i="3"/>
  <c r="L17310" i="3"/>
  <c r="J17310" i="3"/>
  <c r="L17309" i="3"/>
  <c r="J17309" i="3"/>
  <c r="L17308" i="3"/>
  <c r="J17308" i="3"/>
  <c r="L17307" i="3"/>
  <c r="J17307" i="3"/>
  <c r="L17306" i="3"/>
  <c r="J17306" i="3"/>
  <c r="L17305" i="3"/>
  <c r="J17305" i="3"/>
  <c r="L17304" i="3"/>
  <c r="J17304" i="3"/>
  <c r="L17303" i="3"/>
  <c r="J17303" i="3"/>
  <c r="L17302" i="3"/>
  <c r="J17302" i="3"/>
  <c r="L17301" i="3"/>
  <c r="J17301" i="3"/>
  <c r="L17300" i="3"/>
  <c r="J17300" i="3"/>
  <c r="L17299" i="3"/>
  <c r="J17299" i="3"/>
  <c r="L17298" i="3"/>
  <c r="J17298" i="3"/>
  <c r="L17297" i="3"/>
  <c r="J17297" i="3"/>
  <c r="L17296" i="3"/>
  <c r="J17296" i="3"/>
  <c r="L17295" i="3"/>
  <c r="J17295" i="3"/>
  <c r="L17294" i="3"/>
  <c r="J17294" i="3"/>
  <c r="L17293" i="3"/>
  <c r="J17293" i="3"/>
  <c r="L17292" i="3"/>
  <c r="J17292" i="3"/>
  <c r="L17291" i="3"/>
  <c r="J17291" i="3"/>
  <c r="L17290" i="3"/>
  <c r="J17290" i="3"/>
  <c r="L17289" i="3"/>
  <c r="J17289" i="3"/>
  <c r="L17288" i="3"/>
  <c r="J17288" i="3"/>
  <c r="L17287" i="3"/>
  <c r="J17287" i="3"/>
  <c r="L17286" i="3"/>
  <c r="J17286" i="3"/>
  <c r="L17285" i="3"/>
  <c r="J17285" i="3"/>
  <c r="L17284" i="3"/>
  <c r="J17284" i="3"/>
  <c r="L17283" i="3"/>
  <c r="J17283" i="3"/>
  <c r="L17282" i="3"/>
  <c r="J17282" i="3"/>
  <c r="L17281" i="3"/>
  <c r="J17281" i="3"/>
  <c r="L17280" i="3"/>
  <c r="J17280" i="3"/>
  <c r="L17279" i="3"/>
  <c r="J17279" i="3"/>
  <c r="L17278" i="3"/>
  <c r="J17278" i="3"/>
  <c r="L17277" i="3"/>
  <c r="J17277" i="3"/>
  <c r="L17276" i="3"/>
  <c r="J17276" i="3"/>
  <c r="L17275" i="3"/>
  <c r="J17275" i="3"/>
  <c r="L17274" i="3"/>
  <c r="J17274" i="3"/>
  <c r="L17273" i="3"/>
  <c r="J17273" i="3"/>
  <c r="L17272" i="3"/>
  <c r="J17272" i="3"/>
  <c r="L17271" i="3"/>
  <c r="J17271" i="3"/>
  <c r="L17270" i="3"/>
  <c r="J17270" i="3"/>
  <c r="L17269" i="3"/>
  <c r="J17269" i="3"/>
  <c r="L17268" i="3"/>
  <c r="J17268" i="3"/>
  <c r="L17267" i="3"/>
  <c r="J17267" i="3"/>
  <c r="L17266" i="3"/>
  <c r="J17266" i="3"/>
  <c r="L17265" i="3"/>
  <c r="J17265" i="3"/>
  <c r="L17264" i="3"/>
  <c r="J17264" i="3"/>
  <c r="L17263" i="3"/>
  <c r="J17263" i="3"/>
  <c r="L17262" i="3"/>
  <c r="J17262" i="3"/>
  <c r="L17261" i="3"/>
  <c r="J17261" i="3"/>
  <c r="L17260" i="3"/>
  <c r="J17260" i="3"/>
  <c r="L17259" i="3"/>
  <c r="J17259" i="3"/>
  <c r="L17258" i="3"/>
  <c r="J17258" i="3"/>
  <c r="L17257" i="3"/>
  <c r="J17257" i="3"/>
  <c r="L17256" i="3"/>
  <c r="J17256" i="3"/>
  <c r="L17255" i="3"/>
  <c r="J17255" i="3"/>
  <c r="L17254" i="3"/>
  <c r="J17254" i="3"/>
  <c r="L17253" i="3"/>
  <c r="J17253" i="3"/>
  <c r="L17252" i="3"/>
  <c r="J17252" i="3"/>
  <c r="L17251" i="3"/>
  <c r="J17251" i="3"/>
  <c r="L17250" i="3"/>
  <c r="J17250" i="3"/>
  <c r="L17249" i="3"/>
  <c r="J17249" i="3"/>
  <c r="L17248" i="3"/>
  <c r="J17248" i="3"/>
  <c r="L17247" i="3"/>
  <c r="J17247" i="3"/>
  <c r="L17246" i="3"/>
  <c r="J17246" i="3"/>
  <c r="L17245" i="3"/>
  <c r="J17245" i="3"/>
  <c r="L17244" i="3"/>
  <c r="J17244" i="3"/>
  <c r="L17243" i="3"/>
  <c r="J17243" i="3"/>
  <c r="L17242" i="3"/>
  <c r="J17242" i="3"/>
  <c r="L17241" i="3"/>
  <c r="J17241" i="3"/>
  <c r="L17240" i="3"/>
  <c r="J17240" i="3"/>
  <c r="L17239" i="3"/>
  <c r="J17239" i="3"/>
  <c r="L17238" i="3"/>
  <c r="J17238" i="3"/>
  <c r="L17237" i="3"/>
  <c r="J17237" i="3"/>
  <c r="L17236" i="3"/>
  <c r="J17236" i="3"/>
  <c r="L17235" i="3"/>
  <c r="J17235" i="3"/>
  <c r="L17234" i="3"/>
  <c r="J17234" i="3"/>
  <c r="L17233" i="3"/>
  <c r="J17233" i="3"/>
  <c r="L17232" i="3"/>
  <c r="J17232" i="3"/>
  <c r="L17231" i="3"/>
  <c r="J17231" i="3"/>
  <c r="L17230" i="3"/>
  <c r="J17230" i="3"/>
  <c r="L17229" i="3"/>
  <c r="J17229" i="3"/>
  <c r="L17228" i="3"/>
  <c r="J17228" i="3"/>
  <c r="L17227" i="3"/>
  <c r="J17227" i="3"/>
  <c r="L17226" i="3"/>
  <c r="J17226" i="3"/>
  <c r="L17225" i="3"/>
  <c r="J17225" i="3"/>
  <c r="L17224" i="3"/>
  <c r="J17224" i="3"/>
  <c r="L17223" i="3"/>
  <c r="J17223" i="3"/>
  <c r="L17222" i="3"/>
  <c r="J17222" i="3"/>
  <c r="L17221" i="3"/>
  <c r="J17221" i="3"/>
  <c r="L17220" i="3"/>
  <c r="J17220" i="3"/>
  <c r="L17219" i="3"/>
  <c r="J17219" i="3"/>
  <c r="L17218" i="3"/>
  <c r="J17218" i="3"/>
  <c r="L17217" i="3"/>
  <c r="J17217" i="3"/>
  <c r="L17216" i="3"/>
  <c r="J17216" i="3"/>
  <c r="L17215" i="3"/>
  <c r="J17215" i="3"/>
  <c r="L17214" i="3"/>
  <c r="J17214" i="3"/>
  <c r="L17213" i="3"/>
  <c r="J17213" i="3"/>
  <c r="L17212" i="3"/>
  <c r="J17212" i="3"/>
  <c r="L17211" i="3"/>
  <c r="J17211" i="3"/>
  <c r="L17210" i="3"/>
  <c r="J17210" i="3"/>
  <c r="L17209" i="3"/>
  <c r="J17209" i="3"/>
  <c r="L17208" i="3"/>
  <c r="J17208" i="3"/>
  <c r="L17207" i="3"/>
  <c r="J17207" i="3"/>
  <c r="L17206" i="3"/>
  <c r="J17206" i="3"/>
  <c r="L17205" i="3"/>
  <c r="J17205" i="3"/>
  <c r="L17204" i="3"/>
  <c r="J17204" i="3"/>
  <c r="L17203" i="3"/>
  <c r="J17203" i="3"/>
  <c r="L17202" i="3"/>
  <c r="J17202" i="3"/>
  <c r="L17201" i="3"/>
  <c r="J17201" i="3"/>
  <c r="L17200" i="3"/>
  <c r="J17200" i="3"/>
  <c r="L17199" i="3"/>
  <c r="J17199" i="3"/>
  <c r="L17198" i="3"/>
  <c r="J17198" i="3"/>
  <c r="L17197" i="3"/>
  <c r="J17197" i="3"/>
  <c r="L17196" i="3"/>
  <c r="J17196" i="3"/>
  <c r="L17195" i="3"/>
  <c r="J17195" i="3"/>
  <c r="L17194" i="3"/>
  <c r="J17194" i="3"/>
  <c r="L17193" i="3"/>
  <c r="J17193" i="3"/>
  <c r="L17192" i="3"/>
  <c r="J17192" i="3"/>
  <c r="L17191" i="3"/>
  <c r="J17191" i="3"/>
  <c r="L17190" i="3"/>
  <c r="J17190" i="3"/>
  <c r="L17189" i="3"/>
  <c r="J17189" i="3"/>
  <c r="L17188" i="3"/>
  <c r="J17188" i="3"/>
  <c r="L17187" i="3"/>
  <c r="J17187" i="3"/>
  <c r="L17186" i="3"/>
  <c r="J17186" i="3"/>
  <c r="L17185" i="3"/>
  <c r="J17185" i="3"/>
  <c r="L17184" i="3"/>
  <c r="J17184" i="3"/>
  <c r="L17183" i="3"/>
  <c r="J17183" i="3"/>
  <c r="L17182" i="3"/>
  <c r="J17182" i="3"/>
  <c r="L17181" i="3"/>
  <c r="J17181" i="3"/>
  <c r="L17180" i="3"/>
  <c r="J17180" i="3"/>
  <c r="L17179" i="3"/>
  <c r="J17179" i="3"/>
  <c r="L17178" i="3"/>
  <c r="J17178" i="3"/>
  <c r="L17177" i="3"/>
  <c r="J17177" i="3"/>
  <c r="L17176" i="3"/>
  <c r="J17176" i="3"/>
  <c r="L17175" i="3"/>
  <c r="J17175" i="3"/>
  <c r="L17174" i="3"/>
  <c r="J17174" i="3"/>
  <c r="L17173" i="3"/>
  <c r="J17173" i="3"/>
  <c r="L17172" i="3"/>
  <c r="J17172" i="3"/>
  <c r="L17171" i="3"/>
  <c r="J17171" i="3"/>
  <c r="L17170" i="3"/>
  <c r="J17170" i="3"/>
  <c r="L17169" i="3"/>
  <c r="J17169" i="3"/>
  <c r="L17168" i="3"/>
  <c r="J17168" i="3"/>
  <c r="L17167" i="3"/>
  <c r="J17167" i="3"/>
  <c r="L17166" i="3"/>
  <c r="J17166" i="3"/>
  <c r="L17165" i="3"/>
  <c r="J17165" i="3"/>
  <c r="L17164" i="3"/>
  <c r="J17164" i="3"/>
  <c r="L17163" i="3"/>
  <c r="J17163" i="3"/>
  <c r="L17162" i="3"/>
  <c r="J17162" i="3"/>
  <c r="L17161" i="3"/>
  <c r="J17161" i="3"/>
  <c r="L17160" i="3"/>
  <c r="J17160" i="3"/>
  <c r="L17159" i="3"/>
  <c r="J17159" i="3"/>
  <c r="L17158" i="3"/>
  <c r="J17158" i="3"/>
  <c r="L17157" i="3"/>
  <c r="J17157" i="3"/>
  <c r="L17156" i="3"/>
  <c r="J17156" i="3"/>
  <c r="L17155" i="3"/>
  <c r="J17155" i="3"/>
  <c r="L17154" i="3"/>
  <c r="J17154" i="3"/>
  <c r="L17153" i="3"/>
  <c r="J17153" i="3"/>
  <c r="L17152" i="3"/>
  <c r="J17152" i="3"/>
  <c r="L17151" i="3"/>
  <c r="J17151" i="3"/>
  <c r="L17150" i="3"/>
  <c r="J17150" i="3"/>
  <c r="L17149" i="3"/>
  <c r="J17149" i="3"/>
  <c r="L17148" i="3"/>
  <c r="J17148" i="3"/>
  <c r="L17147" i="3"/>
  <c r="J17147" i="3"/>
  <c r="L17146" i="3"/>
  <c r="J17146" i="3"/>
  <c r="L17145" i="3"/>
  <c r="J17145" i="3"/>
  <c r="L17144" i="3"/>
  <c r="J17144" i="3"/>
  <c r="L17143" i="3"/>
  <c r="J17143" i="3"/>
  <c r="L17142" i="3"/>
  <c r="J17142" i="3"/>
  <c r="L17141" i="3"/>
  <c r="J17141" i="3"/>
  <c r="L17140" i="3"/>
  <c r="J17140" i="3"/>
  <c r="L17139" i="3"/>
  <c r="J17139" i="3"/>
  <c r="L17138" i="3"/>
  <c r="J17138" i="3"/>
  <c r="L17137" i="3"/>
  <c r="J17137" i="3"/>
  <c r="L17136" i="3"/>
  <c r="J17136" i="3"/>
  <c r="L17135" i="3"/>
  <c r="J17135" i="3"/>
  <c r="L17134" i="3"/>
  <c r="J17134" i="3"/>
  <c r="L17133" i="3"/>
  <c r="J17133" i="3"/>
  <c r="L17132" i="3"/>
  <c r="J17132" i="3"/>
  <c r="L17131" i="3"/>
  <c r="J17131" i="3"/>
  <c r="L17130" i="3"/>
  <c r="J17130" i="3"/>
  <c r="L17129" i="3"/>
  <c r="J17129" i="3"/>
  <c r="L17128" i="3"/>
  <c r="J17128" i="3"/>
  <c r="L17127" i="3"/>
  <c r="J17127" i="3"/>
  <c r="L17126" i="3"/>
  <c r="J17126" i="3"/>
  <c r="L17125" i="3"/>
  <c r="J17125" i="3"/>
  <c r="L17124" i="3"/>
  <c r="J17124" i="3"/>
  <c r="L17123" i="3"/>
  <c r="J17123" i="3"/>
  <c r="L17122" i="3"/>
  <c r="J17122" i="3"/>
  <c r="L17121" i="3"/>
  <c r="J17121" i="3"/>
  <c r="L17120" i="3"/>
  <c r="J17120" i="3"/>
  <c r="L17119" i="3"/>
  <c r="J17119" i="3"/>
  <c r="L17118" i="3"/>
  <c r="J17118" i="3"/>
  <c r="L17117" i="3"/>
  <c r="J17117" i="3"/>
  <c r="L17116" i="3"/>
  <c r="J17116" i="3"/>
  <c r="L17115" i="3"/>
  <c r="J17115" i="3"/>
  <c r="L17114" i="3"/>
  <c r="J17114" i="3"/>
  <c r="L17113" i="3"/>
  <c r="J17113" i="3"/>
  <c r="L17112" i="3"/>
  <c r="J17112" i="3"/>
  <c r="L17111" i="3"/>
  <c r="J17111" i="3"/>
  <c r="L17110" i="3"/>
  <c r="J17110" i="3"/>
  <c r="L17109" i="3"/>
  <c r="J17109" i="3"/>
  <c r="L17108" i="3"/>
  <c r="J17108" i="3"/>
  <c r="L17107" i="3"/>
  <c r="J17107" i="3"/>
  <c r="L17106" i="3"/>
  <c r="J17106" i="3"/>
  <c r="L17105" i="3"/>
  <c r="J17105" i="3"/>
  <c r="L17104" i="3"/>
  <c r="J17104" i="3"/>
  <c r="L17103" i="3"/>
  <c r="J17103" i="3"/>
  <c r="L17102" i="3"/>
  <c r="J17102" i="3"/>
  <c r="L17101" i="3"/>
  <c r="J17101" i="3"/>
  <c r="L17100" i="3"/>
  <c r="J17100" i="3"/>
  <c r="L17099" i="3"/>
  <c r="J17099" i="3"/>
  <c r="L17098" i="3"/>
  <c r="J17098" i="3"/>
  <c r="L17097" i="3"/>
  <c r="J17097" i="3"/>
  <c r="L17096" i="3"/>
  <c r="J17096" i="3"/>
  <c r="L17095" i="3"/>
  <c r="J17095" i="3"/>
  <c r="L17094" i="3"/>
  <c r="J17094" i="3"/>
  <c r="L17093" i="3"/>
  <c r="J17093" i="3"/>
  <c r="L17092" i="3"/>
  <c r="J17092" i="3"/>
  <c r="L17091" i="3"/>
  <c r="J17091" i="3"/>
  <c r="L17090" i="3"/>
  <c r="J17090" i="3"/>
  <c r="L17089" i="3"/>
  <c r="J17089" i="3"/>
  <c r="L17088" i="3"/>
  <c r="J17088" i="3"/>
  <c r="L17087" i="3"/>
  <c r="J17087" i="3"/>
  <c r="L17086" i="3"/>
  <c r="J17086" i="3"/>
  <c r="L17085" i="3"/>
  <c r="J17085" i="3"/>
  <c r="L17084" i="3"/>
  <c r="J17084" i="3"/>
  <c r="L17083" i="3"/>
  <c r="J17083" i="3"/>
  <c r="L17082" i="3"/>
  <c r="J17082" i="3"/>
  <c r="L17081" i="3"/>
  <c r="J17081" i="3"/>
  <c r="L17080" i="3"/>
  <c r="J17080" i="3"/>
  <c r="L17079" i="3"/>
  <c r="J17079" i="3"/>
  <c r="L17078" i="3"/>
  <c r="J17078" i="3"/>
  <c r="L17077" i="3"/>
  <c r="J17077" i="3"/>
  <c r="L17076" i="3"/>
  <c r="J17076" i="3"/>
  <c r="L17075" i="3"/>
  <c r="J17075" i="3"/>
  <c r="L17074" i="3"/>
  <c r="J17074" i="3"/>
  <c r="L17073" i="3"/>
  <c r="J17073" i="3"/>
  <c r="L17072" i="3"/>
  <c r="J17072" i="3"/>
  <c r="L17071" i="3"/>
  <c r="J17071" i="3"/>
  <c r="L17070" i="3"/>
  <c r="J17070" i="3"/>
  <c r="L17069" i="3"/>
  <c r="J17069" i="3"/>
  <c r="L17068" i="3"/>
  <c r="J17068" i="3"/>
  <c r="L17067" i="3"/>
  <c r="J17067" i="3"/>
  <c r="L17066" i="3"/>
  <c r="J17066" i="3"/>
  <c r="L17065" i="3"/>
  <c r="J17065" i="3"/>
  <c r="L17064" i="3"/>
  <c r="J17064" i="3"/>
  <c r="L17063" i="3"/>
  <c r="J17063" i="3"/>
  <c r="L17062" i="3"/>
  <c r="J17062" i="3"/>
  <c r="L17061" i="3"/>
  <c r="J17061" i="3"/>
  <c r="L17060" i="3"/>
  <c r="J17060" i="3"/>
  <c r="L17059" i="3"/>
  <c r="J17059" i="3"/>
  <c r="L17058" i="3"/>
  <c r="J17058" i="3"/>
  <c r="L17057" i="3"/>
  <c r="J17057" i="3"/>
  <c r="L17056" i="3"/>
  <c r="J17056" i="3"/>
  <c r="L17055" i="3"/>
  <c r="J17055" i="3"/>
  <c r="L17054" i="3"/>
  <c r="J17054" i="3"/>
  <c r="L17053" i="3"/>
  <c r="J17053" i="3"/>
  <c r="L17052" i="3"/>
  <c r="J17052" i="3"/>
  <c r="L17051" i="3"/>
  <c r="J17051" i="3"/>
  <c r="L17050" i="3"/>
  <c r="J17050" i="3"/>
  <c r="L17049" i="3"/>
  <c r="J17049" i="3"/>
  <c r="L17048" i="3"/>
  <c r="J17048" i="3"/>
  <c r="L17047" i="3"/>
  <c r="J17047" i="3"/>
  <c r="L17046" i="3"/>
  <c r="J17046" i="3"/>
  <c r="L17045" i="3"/>
  <c r="J17045" i="3"/>
  <c r="L17044" i="3"/>
  <c r="J17044" i="3"/>
  <c r="L17043" i="3"/>
  <c r="J17043" i="3"/>
  <c r="L17042" i="3"/>
  <c r="J17042" i="3"/>
  <c r="L17041" i="3"/>
  <c r="J17041" i="3"/>
  <c r="L17040" i="3"/>
  <c r="J17040" i="3"/>
  <c r="L17039" i="3"/>
  <c r="J17039" i="3"/>
  <c r="L17038" i="3"/>
  <c r="J17038" i="3"/>
  <c r="L17037" i="3"/>
  <c r="J17037" i="3"/>
  <c r="L17036" i="3"/>
  <c r="J17036" i="3"/>
  <c r="L17035" i="3"/>
  <c r="J17035" i="3"/>
  <c r="L17034" i="3"/>
  <c r="J17034" i="3"/>
  <c r="L17033" i="3"/>
  <c r="J17033" i="3"/>
  <c r="L17032" i="3"/>
  <c r="J17032" i="3"/>
  <c r="L17031" i="3"/>
  <c r="J17031" i="3"/>
  <c r="L17030" i="3"/>
  <c r="J17030" i="3"/>
  <c r="L17029" i="3"/>
  <c r="J17029" i="3"/>
  <c r="L17028" i="3"/>
  <c r="J17028" i="3"/>
  <c r="L17027" i="3"/>
  <c r="J17027" i="3"/>
  <c r="L17026" i="3"/>
  <c r="J17026" i="3"/>
  <c r="L17025" i="3"/>
  <c r="J17025" i="3"/>
  <c r="L17024" i="3"/>
  <c r="J17024" i="3"/>
  <c r="L17023" i="3"/>
  <c r="J17023" i="3"/>
  <c r="L17022" i="3"/>
  <c r="J17022" i="3"/>
  <c r="L17021" i="3"/>
  <c r="J17021" i="3"/>
  <c r="L17020" i="3"/>
  <c r="J17020" i="3"/>
  <c r="L17019" i="3"/>
  <c r="J17019" i="3"/>
  <c r="L17018" i="3"/>
  <c r="J17018" i="3"/>
  <c r="L17017" i="3"/>
  <c r="J17017" i="3"/>
  <c r="L17016" i="3"/>
  <c r="J17016" i="3"/>
  <c r="L17015" i="3"/>
  <c r="J17015" i="3"/>
  <c r="L17014" i="3"/>
  <c r="J17014" i="3"/>
  <c r="L17013" i="3"/>
  <c r="J17013" i="3"/>
  <c r="L17012" i="3"/>
  <c r="J17012" i="3"/>
  <c r="L17011" i="3"/>
  <c r="J17011" i="3"/>
  <c r="L17010" i="3"/>
  <c r="J17010" i="3"/>
  <c r="L17009" i="3"/>
  <c r="J17009" i="3"/>
  <c r="L17008" i="3"/>
  <c r="J17008" i="3"/>
  <c r="L17007" i="3"/>
  <c r="J17007" i="3"/>
  <c r="L17006" i="3"/>
  <c r="J17006" i="3"/>
  <c r="L17005" i="3"/>
  <c r="J17005" i="3"/>
  <c r="L17004" i="3"/>
  <c r="J17004" i="3"/>
  <c r="L17003" i="3"/>
  <c r="J17003" i="3"/>
  <c r="L17002" i="3"/>
  <c r="J17002" i="3"/>
  <c r="L17001" i="3"/>
  <c r="J17001" i="3"/>
  <c r="L17000" i="3"/>
  <c r="J17000" i="3"/>
  <c r="L16999" i="3"/>
  <c r="J16999" i="3"/>
  <c r="L16998" i="3"/>
  <c r="J16998" i="3"/>
  <c r="L16997" i="3"/>
  <c r="J16997" i="3"/>
  <c r="L16996" i="3"/>
  <c r="J16996" i="3"/>
  <c r="L16995" i="3"/>
  <c r="J16995" i="3"/>
  <c r="L16994" i="3"/>
  <c r="J16994" i="3"/>
  <c r="L16993" i="3"/>
  <c r="J16993" i="3"/>
  <c r="L16992" i="3"/>
  <c r="J16992" i="3"/>
  <c r="L16991" i="3"/>
  <c r="J16991" i="3"/>
  <c r="L16990" i="3"/>
  <c r="J16990" i="3"/>
  <c r="L16989" i="3"/>
  <c r="J16989" i="3"/>
  <c r="L16988" i="3"/>
  <c r="J16988" i="3"/>
  <c r="L16987" i="3"/>
  <c r="J16987" i="3"/>
  <c r="L16986" i="3"/>
  <c r="J16986" i="3"/>
  <c r="L16985" i="3"/>
  <c r="J16985" i="3"/>
  <c r="L16984" i="3"/>
  <c r="J16984" i="3"/>
  <c r="L16983" i="3"/>
  <c r="J16983" i="3"/>
  <c r="L16982" i="3"/>
  <c r="J16982" i="3"/>
  <c r="L16981" i="3"/>
  <c r="J16981" i="3"/>
  <c r="L16980" i="3"/>
  <c r="J16980" i="3"/>
  <c r="L16979" i="3"/>
  <c r="J16979" i="3"/>
  <c r="L16978" i="3"/>
  <c r="J16978" i="3"/>
  <c r="L16977" i="3"/>
  <c r="J16977" i="3"/>
  <c r="L16976" i="3"/>
  <c r="J16976" i="3"/>
  <c r="L16975" i="3"/>
  <c r="J16975" i="3"/>
  <c r="L16974" i="3"/>
  <c r="J16974" i="3"/>
  <c r="L16973" i="3"/>
  <c r="J16973" i="3"/>
  <c r="L16972" i="3"/>
  <c r="J16972" i="3"/>
  <c r="L16971" i="3"/>
  <c r="J16971" i="3"/>
  <c r="L16970" i="3"/>
  <c r="J16970" i="3"/>
  <c r="L16969" i="3"/>
  <c r="J16969" i="3"/>
  <c r="L16968" i="3"/>
  <c r="J16968" i="3"/>
  <c r="L16967" i="3"/>
  <c r="J16967" i="3"/>
  <c r="L16966" i="3"/>
  <c r="J16966" i="3"/>
  <c r="L16965" i="3"/>
  <c r="J16965" i="3"/>
  <c r="L16964" i="3"/>
  <c r="J16964" i="3"/>
  <c r="L16963" i="3"/>
  <c r="J16963" i="3"/>
  <c r="L16962" i="3"/>
  <c r="J16962" i="3"/>
  <c r="L16961" i="3"/>
  <c r="J16961" i="3"/>
  <c r="L16960" i="3"/>
  <c r="J16960" i="3"/>
  <c r="L16959" i="3"/>
  <c r="J16959" i="3"/>
  <c r="L16958" i="3"/>
  <c r="J16958" i="3"/>
  <c r="L16957" i="3"/>
  <c r="J16957" i="3"/>
  <c r="L16956" i="3"/>
  <c r="J16956" i="3"/>
  <c r="L16955" i="3"/>
  <c r="J16955" i="3"/>
  <c r="L16954" i="3"/>
  <c r="J16954" i="3"/>
  <c r="L16953" i="3"/>
  <c r="J16953" i="3"/>
  <c r="L16952" i="3"/>
  <c r="J16952" i="3"/>
  <c r="L16951" i="3"/>
  <c r="J16951" i="3"/>
  <c r="L16950" i="3"/>
  <c r="J16950" i="3"/>
  <c r="L16949" i="3"/>
  <c r="J16949" i="3"/>
  <c r="L16948" i="3"/>
  <c r="J16948" i="3"/>
  <c r="L16947" i="3"/>
  <c r="J16947" i="3"/>
  <c r="L16946" i="3"/>
  <c r="J16946" i="3"/>
  <c r="L16945" i="3"/>
  <c r="J16945" i="3"/>
  <c r="L16944" i="3"/>
  <c r="J16944" i="3"/>
  <c r="L16943" i="3"/>
  <c r="J16943" i="3"/>
  <c r="L16942" i="3"/>
  <c r="J16942" i="3"/>
  <c r="L16941" i="3"/>
  <c r="J16941" i="3"/>
  <c r="L16940" i="3"/>
  <c r="J16940" i="3"/>
  <c r="L16939" i="3"/>
  <c r="J16939" i="3"/>
  <c r="L16938" i="3"/>
  <c r="J16938" i="3"/>
  <c r="L16937" i="3"/>
  <c r="J16937" i="3"/>
  <c r="L16936" i="3"/>
  <c r="J16936" i="3"/>
  <c r="L16935" i="3"/>
  <c r="J16935" i="3"/>
  <c r="L16934" i="3"/>
  <c r="J16934" i="3"/>
  <c r="L16933" i="3"/>
  <c r="J16933" i="3"/>
  <c r="L16932" i="3"/>
  <c r="J16932" i="3"/>
  <c r="L16931" i="3"/>
  <c r="J16931" i="3"/>
  <c r="L16930" i="3"/>
  <c r="J16930" i="3"/>
  <c r="L16929" i="3"/>
  <c r="J16929" i="3"/>
  <c r="L16928" i="3"/>
  <c r="J16928" i="3"/>
  <c r="L16927" i="3"/>
  <c r="J16927" i="3"/>
  <c r="L16926" i="3"/>
  <c r="J16926" i="3"/>
  <c r="L16925" i="3"/>
  <c r="J16925" i="3"/>
  <c r="L16924" i="3"/>
  <c r="J16924" i="3"/>
  <c r="L16923" i="3"/>
  <c r="J16923" i="3"/>
  <c r="L16922" i="3"/>
  <c r="J16922" i="3"/>
  <c r="L16921" i="3"/>
  <c r="J16921" i="3"/>
  <c r="L16920" i="3"/>
  <c r="J16920" i="3"/>
  <c r="L16919" i="3"/>
  <c r="J16919" i="3"/>
  <c r="L16918" i="3"/>
  <c r="J16918" i="3"/>
  <c r="L16917" i="3"/>
  <c r="J16917" i="3"/>
  <c r="L16916" i="3"/>
  <c r="J16916" i="3"/>
  <c r="L16915" i="3"/>
  <c r="J16915" i="3"/>
  <c r="L16914" i="3"/>
  <c r="J16914" i="3"/>
  <c r="L16913" i="3"/>
  <c r="J16913" i="3"/>
  <c r="L16912" i="3"/>
  <c r="J16912" i="3"/>
  <c r="L16911" i="3"/>
  <c r="J16911" i="3"/>
  <c r="L16910" i="3"/>
  <c r="J16910" i="3"/>
  <c r="L16909" i="3"/>
  <c r="J16909" i="3"/>
  <c r="L16908" i="3"/>
  <c r="J16908" i="3"/>
  <c r="L16907" i="3"/>
  <c r="J16907" i="3"/>
  <c r="L16906" i="3"/>
  <c r="J16906" i="3"/>
  <c r="L16905" i="3"/>
  <c r="J16905" i="3"/>
  <c r="L16904" i="3"/>
  <c r="J16904" i="3"/>
  <c r="L16903" i="3"/>
  <c r="J16903" i="3"/>
  <c r="L16902" i="3"/>
  <c r="J16902" i="3"/>
  <c r="L16901" i="3"/>
  <c r="J16901" i="3"/>
  <c r="L16900" i="3"/>
  <c r="J16900" i="3"/>
  <c r="L16899" i="3"/>
  <c r="J16899" i="3"/>
  <c r="L16898" i="3"/>
  <c r="J16898" i="3"/>
  <c r="L16897" i="3"/>
  <c r="J16897" i="3"/>
  <c r="L16896" i="3"/>
  <c r="J16896" i="3"/>
  <c r="L16895" i="3"/>
  <c r="J16895" i="3"/>
  <c r="L16894" i="3"/>
  <c r="J16894" i="3"/>
  <c r="L16893" i="3"/>
  <c r="J16893" i="3"/>
  <c r="L16892" i="3"/>
  <c r="J16892" i="3"/>
  <c r="L16891" i="3"/>
  <c r="J16891" i="3"/>
  <c r="L16890" i="3"/>
  <c r="J16890" i="3"/>
  <c r="L16889" i="3"/>
  <c r="J16889" i="3"/>
  <c r="L16888" i="3"/>
  <c r="J16888" i="3"/>
  <c r="L16887" i="3"/>
  <c r="J16887" i="3"/>
  <c r="L16886" i="3"/>
  <c r="J16886" i="3"/>
  <c r="L16885" i="3"/>
  <c r="J16885" i="3"/>
  <c r="L16884" i="3"/>
  <c r="J16884" i="3"/>
  <c r="L16883" i="3"/>
  <c r="J16883" i="3"/>
  <c r="L16882" i="3"/>
  <c r="J16882" i="3"/>
  <c r="L16881" i="3"/>
  <c r="J16881" i="3"/>
  <c r="L16880" i="3"/>
  <c r="J16880" i="3"/>
  <c r="L16879" i="3"/>
  <c r="J16879" i="3"/>
  <c r="L16878" i="3"/>
  <c r="J16878" i="3"/>
  <c r="L16877" i="3"/>
  <c r="J16877" i="3"/>
  <c r="L16876" i="3"/>
  <c r="J16876" i="3"/>
  <c r="L16875" i="3"/>
  <c r="J16875" i="3"/>
  <c r="L16874" i="3"/>
  <c r="J16874" i="3"/>
  <c r="L16873" i="3"/>
  <c r="J16873" i="3"/>
  <c r="L16872" i="3"/>
  <c r="J16872" i="3"/>
  <c r="L16871" i="3"/>
  <c r="J16871" i="3"/>
  <c r="L16870" i="3"/>
  <c r="J16870" i="3"/>
  <c r="L16869" i="3"/>
  <c r="J16869" i="3"/>
  <c r="L16868" i="3"/>
  <c r="J16868" i="3"/>
  <c r="L16867" i="3"/>
  <c r="J16867" i="3"/>
  <c r="L16866" i="3"/>
  <c r="J16866" i="3"/>
  <c r="L16865" i="3"/>
  <c r="J16865" i="3"/>
  <c r="L16864" i="3"/>
  <c r="J16864" i="3"/>
  <c r="L16863" i="3"/>
  <c r="J16863" i="3"/>
  <c r="L16862" i="3"/>
  <c r="J16862" i="3"/>
  <c r="L16861" i="3"/>
  <c r="J16861" i="3"/>
  <c r="L16860" i="3"/>
  <c r="J16860" i="3"/>
  <c r="L16859" i="3"/>
  <c r="J16859" i="3"/>
  <c r="L16858" i="3"/>
  <c r="J16858" i="3"/>
  <c r="L16857" i="3"/>
  <c r="J16857" i="3"/>
  <c r="L16856" i="3"/>
  <c r="J16856" i="3"/>
  <c r="L16855" i="3"/>
  <c r="J16855" i="3"/>
  <c r="L16854" i="3"/>
  <c r="J16854" i="3"/>
  <c r="L16853" i="3"/>
  <c r="J16853" i="3"/>
  <c r="L16852" i="3"/>
  <c r="J16852" i="3"/>
  <c r="L16851" i="3"/>
  <c r="J16851" i="3"/>
  <c r="L16850" i="3"/>
  <c r="J16850" i="3"/>
  <c r="L16849" i="3"/>
  <c r="J16849" i="3"/>
  <c r="L16848" i="3"/>
  <c r="J16848" i="3"/>
  <c r="L16847" i="3"/>
  <c r="J16847" i="3"/>
  <c r="L16846" i="3"/>
  <c r="J16846" i="3"/>
  <c r="L16845" i="3"/>
  <c r="J16845" i="3"/>
  <c r="L16844" i="3"/>
  <c r="J16844" i="3"/>
  <c r="L16843" i="3"/>
  <c r="J16843" i="3"/>
  <c r="L16842" i="3"/>
  <c r="J16842" i="3"/>
  <c r="L16841" i="3"/>
  <c r="J16841" i="3"/>
  <c r="L16840" i="3"/>
  <c r="J16840" i="3"/>
  <c r="L16839" i="3"/>
  <c r="J16839" i="3"/>
  <c r="L16838" i="3"/>
  <c r="J16838" i="3"/>
  <c r="L16837" i="3"/>
  <c r="J16837" i="3"/>
  <c r="L16836" i="3"/>
  <c r="J16836" i="3"/>
  <c r="L16835" i="3"/>
  <c r="J16835" i="3"/>
  <c r="L16834" i="3"/>
  <c r="J16834" i="3"/>
  <c r="L16833" i="3"/>
  <c r="J16833" i="3"/>
  <c r="L16832" i="3"/>
  <c r="J16832" i="3"/>
  <c r="L16831" i="3"/>
  <c r="J16831" i="3"/>
  <c r="L16830" i="3"/>
  <c r="J16830" i="3"/>
  <c r="L16829" i="3"/>
  <c r="J16829" i="3"/>
  <c r="L16828" i="3"/>
  <c r="J16828" i="3"/>
  <c r="L16827" i="3"/>
  <c r="J16827" i="3"/>
  <c r="L16826" i="3"/>
  <c r="J16826" i="3"/>
  <c r="L16825" i="3"/>
  <c r="J16825" i="3"/>
  <c r="L16824" i="3"/>
  <c r="J16824" i="3"/>
  <c r="L16823" i="3"/>
  <c r="J16823" i="3"/>
  <c r="L16822" i="3"/>
  <c r="J16822" i="3"/>
  <c r="L16821" i="3"/>
  <c r="J16821" i="3"/>
  <c r="L16820" i="3"/>
  <c r="J16820" i="3"/>
  <c r="L16819" i="3"/>
  <c r="J16819" i="3"/>
  <c r="L16818" i="3"/>
  <c r="J16818" i="3"/>
  <c r="L16817" i="3"/>
  <c r="J16817" i="3"/>
  <c r="L16816" i="3"/>
  <c r="J16816" i="3"/>
  <c r="L16815" i="3"/>
  <c r="J16815" i="3"/>
  <c r="L16814" i="3"/>
  <c r="J16814" i="3"/>
  <c r="L16813" i="3"/>
  <c r="J16813" i="3"/>
  <c r="L16812" i="3"/>
  <c r="J16812" i="3"/>
  <c r="L16811" i="3"/>
  <c r="J16811" i="3"/>
  <c r="L16810" i="3"/>
  <c r="J16810" i="3"/>
  <c r="L16809" i="3"/>
  <c r="J16809" i="3"/>
  <c r="L16808" i="3"/>
  <c r="J16808" i="3"/>
  <c r="L16807" i="3"/>
  <c r="J16807" i="3"/>
  <c r="L16806" i="3"/>
  <c r="J16806" i="3"/>
  <c r="L16805" i="3"/>
  <c r="J16805" i="3"/>
  <c r="L16804" i="3"/>
  <c r="J16804" i="3"/>
  <c r="L16803" i="3"/>
  <c r="J16803" i="3"/>
  <c r="L16802" i="3"/>
  <c r="J16802" i="3"/>
  <c r="L16801" i="3"/>
  <c r="J16801" i="3"/>
  <c r="L16800" i="3"/>
  <c r="J16800" i="3"/>
  <c r="L16799" i="3"/>
  <c r="J16799" i="3"/>
  <c r="L16798" i="3"/>
  <c r="J16798" i="3"/>
  <c r="L16797" i="3"/>
  <c r="J16797" i="3"/>
  <c r="L16796" i="3"/>
  <c r="J16796" i="3"/>
  <c r="L16795" i="3"/>
  <c r="J16795" i="3"/>
  <c r="L16794" i="3"/>
  <c r="J16794" i="3"/>
  <c r="L16793" i="3"/>
  <c r="J16793" i="3"/>
  <c r="L16792" i="3"/>
  <c r="J16792" i="3"/>
  <c r="L16791" i="3"/>
  <c r="J16791" i="3"/>
  <c r="L16790" i="3"/>
  <c r="J16790" i="3"/>
  <c r="L16789" i="3"/>
  <c r="J16789" i="3"/>
  <c r="L16788" i="3"/>
  <c r="J16788" i="3"/>
  <c r="L16787" i="3"/>
  <c r="J16787" i="3"/>
  <c r="L16786" i="3"/>
  <c r="J16786" i="3"/>
  <c r="L16785" i="3"/>
  <c r="J16785" i="3"/>
  <c r="L16784" i="3"/>
  <c r="J16784" i="3"/>
  <c r="L16783" i="3"/>
  <c r="J16783" i="3"/>
  <c r="L16782" i="3"/>
  <c r="J16782" i="3"/>
  <c r="L16781" i="3"/>
  <c r="J16781" i="3"/>
  <c r="L16780" i="3"/>
  <c r="J16780" i="3"/>
  <c r="L16779" i="3"/>
  <c r="J16779" i="3"/>
  <c r="L16778" i="3"/>
  <c r="J16778" i="3"/>
  <c r="L16777" i="3"/>
  <c r="J16777" i="3"/>
  <c r="L16776" i="3"/>
  <c r="J16776" i="3"/>
  <c r="L16775" i="3"/>
  <c r="J16775" i="3"/>
  <c r="L16774" i="3"/>
  <c r="J16774" i="3"/>
  <c r="L16773" i="3"/>
  <c r="J16773" i="3"/>
  <c r="L16772" i="3"/>
  <c r="J16772" i="3"/>
  <c r="L16771" i="3"/>
  <c r="J16771" i="3"/>
  <c r="L16770" i="3"/>
  <c r="J16770" i="3"/>
  <c r="L16769" i="3"/>
  <c r="J16769" i="3"/>
  <c r="L16768" i="3"/>
  <c r="J16768" i="3"/>
  <c r="L16767" i="3"/>
  <c r="J16767" i="3"/>
  <c r="L16766" i="3"/>
  <c r="J16766" i="3"/>
  <c r="L16765" i="3"/>
  <c r="J16765" i="3"/>
  <c r="L16764" i="3"/>
  <c r="J16764" i="3"/>
  <c r="L16763" i="3"/>
  <c r="J16763" i="3"/>
  <c r="L16762" i="3"/>
  <c r="J16762" i="3"/>
  <c r="L16761" i="3"/>
  <c r="J16761" i="3"/>
  <c r="L16760" i="3"/>
  <c r="J16760" i="3"/>
  <c r="L16759" i="3"/>
  <c r="J16759" i="3"/>
  <c r="L16758" i="3"/>
  <c r="J16758" i="3"/>
  <c r="L16757" i="3"/>
  <c r="J16757" i="3"/>
  <c r="L16756" i="3"/>
  <c r="J16756" i="3"/>
  <c r="L16755" i="3"/>
  <c r="J16755" i="3"/>
  <c r="L16754" i="3"/>
  <c r="J16754" i="3"/>
  <c r="L16753" i="3"/>
  <c r="J16753" i="3"/>
  <c r="L16752" i="3"/>
  <c r="J16752" i="3"/>
  <c r="L16751" i="3"/>
  <c r="J16751" i="3"/>
  <c r="L16750" i="3"/>
  <c r="J16750" i="3"/>
  <c r="L16749" i="3"/>
  <c r="J16749" i="3"/>
  <c r="L16748" i="3"/>
  <c r="J16748" i="3"/>
  <c r="L16747" i="3"/>
  <c r="J16747" i="3"/>
  <c r="L16746" i="3"/>
  <c r="J16746" i="3"/>
  <c r="L16745" i="3"/>
  <c r="J16745" i="3"/>
  <c r="L16744" i="3"/>
  <c r="J16744" i="3"/>
  <c r="L16743" i="3"/>
  <c r="J16743" i="3"/>
  <c r="L16742" i="3"/>
  <c r="J16742" i="3"/>
  <c r="L16741" i="3"/>
  <c r="J16741" i="3"/>
  <c r="L16740" i="3"/>
  <c r="J16740" i="3"/>
  <c r="L16739" i="3"/>
  <c r="J16739" i="3"/>
  <c r="L16738" i="3"/>
  <c r="J16738" i="3"/>
  <c r="L16737" i="3"/>
  <c r="J16737" i="3"/>
  <c r="L16736" i="3"/>
  <c r="J16736" i="3"/>
  <c r="L16735" i="3"/>
  <c r="J16735" i="3"/>
  <c r="L16734" i="3"/>
  <c r="J16734" i="3"/>
  <c r="L16733" i="3"/>
  <c r="J16733" i="3"/>
  <c r="L16732" i="3"/>
  <c r="J16732" i="3"/>
  <c r="L16731" i="3"/>
  <c r="J16731" i="3"/>
  <c r="L16730" i="3"/>
  <c r="J16730" i="3"/>
  <c r="L16729" i="3"/>
  <c r="J16729" i="3"/>
  <c r="L16728" i="3"/>
  <c r="J16728" i="3"/>
  <c r="L16727" i="3"/>
  <c r="J16727" i="3"/>
  <c r="L16726" i="3"/>
  <c r="J16726" i="3"/>
  <c r="L16725" i="3"/>
  <c r="J16725" i="3"/>
  <c r="L16724" i="3"/>
  <c r="J16724" i="3"/>
  <c r="L16723" i="3"/>
  <c r="J16723" i="3"/>
  <c r="L16722" i="3"/>
  <c r="J16722" i="3"/>
  <c r="L16721" i="3"/>
  <c r="J16721" i="3"/>
  <c r="L16720" i="3"/>
  <c r="J16720" i="3"/>
  <c r="L16719" i="3"/>
  <c r="J16719" i="3"/>
  <c r="L16718" i="3"/>
  <c r="J16718" i="3"/>
  <c r="L16717" i="3"/>
  <c r="J16717" i="3"/>
  <c r="L16716" i="3"/>
  <c r="J16716" i="3"/>
  <c r="L16715" i="3"/>
  <c r="J16715" i="3"/>
  <c r="L16714" i="3"/>
  <c r="J16714" i="3"/>
  <c r="L16713" i="3"/>
  <c r="J16713" i="3"/>
  <c r="L16712" i="3"/>
  <c r="J16712" i="3"/>
  <c r="L16711" i="3"/>
  <c r="J16711" i="3"/>
  <c r="L16710" i="3"/>
  <c r="J16710" i="3"/>
  <c r="L16709" i="3"/>
  <c r="J16709" i="3"/>
  <c r="L16708" i="3"/>
  <c r="J16708" i="3"/>
  <c r="L16707" i="3"/>
  <c r="J16707" i="3"/>
  <c r="L16706" i="3"/>
  <c r="J16706" i="3"/>
  <c r="L16705" i="3"/>
  <c r="J16705" i="3"/>
  <c r="L16704" i="3"/>
  <c r="J16704" i="3"/>
  <c r="L16703" i="3"/>
  <c r="J16703" i="3"/>
  <c r="L16702" i="3"/>
  <c r="J16702" i="3"/>
  <c r="L16701" i="3"/>
  <c r="J16701" i="3"/>
  <c r="L16700" i="3"/>
  <c r="J16700" i="3"/>
  <c r="L16699" i="3"/>
  <c r="J16699" i="3"/>
  <c r="L16698" i="3"/>
  <c r="J16698" i="3"/>
  <c r="L16697" i="3"/>
  <c r="J16697" i="3"/>
  <c r="L16696" i="3"/>
  <c r="J16696" i="3"/>
  <c r="L16695" i="3"/>
  <c r="J16695" i="3"/>
  <c r="L16694" i="3"/>
  <c r="J16694" i="3"/>
  <c r="L16693" i="3"/>
  <c r="J16693" i="3"/>
  <c r="L16692" i="3"/>
  <c r="J16692" i="3"/>
  <c r="L16691" i="3"/>
  <c r="J16691" i="3"/>
  <c r="L16690" i="3"/>
  <c r="J16690" i="3"/>
  <c r="L16689" i="3"/>
  <c r="J16689" i="3"/>
  <c r="L16688" i="3"/>
  <c r="J16688" i="3"/>
  <c r="L16687" i="3"/>
  <c r="J16687" i="3"/>
  <c r="L16686" i="3"/>
  <c r="J16686" i="3"/>
  <c r="L16685" i="3"/>
  <c r="J16685" i="3"/>
  <c r="L16684" i="3"/>
  <c r="J16684" i="3"/>
  <c r="L16683" i="3"/>
  <c r="J16683" i="3"/>
  <c r="L16682" i="3"/>
  <c r="J16682" i="3"/>
  <c r="L16681" i="3"/>
  <c r="J16681" i="3"/>
  <c r="L16680" i="3"/>
  <c r="J16680" i="3"/>
  <c r="L16679" i="3"/>
  <c r="J16679" i="3"/>
  <c r="L16678" i="3"/>
  <c r="J16678" i="3"/>
  <c r="L16677" i="3"/>
  <c r="J16677" i="3"/>
  <c r="L16676" i="3"/>
  <c r="J16676" i="3"/>
  <c r="L16675" i="3"/>
  <c r="J16675" i="3"/>
  <c r="L16674" i="3"/>
  <c r="J16674" i="3"/>
  <c r="L16673" i="3"/>
  <c r="J16673" i="3"/>
  <c r="L16672" i="3"/>
  <c r="J16672" i="3"/>
  <c r="L16671" i="3"/>
  <c r="J16671" i="3"/>
  <c r="L16670" i="3"/>
  <c r="J16670" i="3"/>
  <c r="L16669" i="3"/>
  <c r="J16669" i="3"/>
  <c r="L16668" i="3"/>
  <c r="J16668" i="3"/>
  <c r="L16667" i="3"/>
  <c r="J16667" i="3"/>
  <c r="L16666" i="3"/>
  <c r="J16666" i="3"/>
  <c r="L16665" i="3"/>
  <c r="J16665" i="3"/>
  <c r="L16664" i="3"/>
  <c r="J16664" i="3"/>
  <c r="L16663" i="3"/>
  <c r="J16663" i="3"/>
  <c r="L16662" i="3"/>
  <c r="J16662" i="3"/>
  <c r="L16661" i="3"/>
  <c r="J16661" i="3"/>
  <c r="L16660" i="3"/>
  <c r="J16660" i="3"/>
  <c r="L16659" i="3"/>
  <c r="J16659" i="3"/>
  <c r="L16658" i="3"/>
  <c r="J16658" i="3"/>
  <c r="L16657" i="3"/>
  <c r="J16657" i="3"/>
  <c r="L16656" i="3"/>
  <c r="J16656" i="3"/>
  <c r="L16655" i="3"/>
  <c r="J16655" i="3"/>
  <c r="L16654" i="3"/>
  <c r="J16654" i="3"/>
  <c r="L16653" i="3"/>
  <c r="J16653" i="3"/>
  <c r="L16652" i="3"/>
  <c r="J16652" i="3"/>
  <c r="L16651" i="3"/>
  <c r="J16651" i="3"/>
  <c r="L16650" i="3"/>
  <c r="J16650" i="3"/>
  <c r="L16649" i="3"/>
  <c r="J16649" i="3"/>
  <c r="L16648" i="3"/>
  <c r="J16648" i="3"/>
  <c r="L16647" i="3"/>
  <c r="J16647" i="3"/>
  <c r="L16646" i="3"/>
  <c r="J16646" i="3"/>
  <c r="L16645" i="3"/>
  <c r="J16645" i="3"/>
  <c r="L16644" i="3"/>
  <c r="J16644" i="3"/>
  <c r="L16643" i="3"/>
  <c r="J16643" i="3"/>
  <c r="L16642" i="3"/>
  <c r="J16642" i="3"/>
  <c r="L16641" i="3"/>
  <c r="J16641" i="3"/>
  <c r="L16640" i="3"/>
  <c r="J16640" i="3"/>
  <c r="L16639" i="3"/>
  <c r="J16639" i="3"/>
  <c r="L16638" i="3"/>
  <c r="J16638" i="3"/>
  <c r="L16637" i="3"/>
  <c r="J16637" i="3"/>
  <c r="L16636" i="3"/>
  <c r="J16636" i="3"/>
  <c r="L16635" i="3"/>
  <c r="J16635" i="3"/>
  <c r="L16634" i="3"/>
  <c r="J16634" i="3"/>
  <c r="L16633" i="3"/>
  <c r="J16633" i="3"/>
  <c r="L16632" i="3"/>
  <c r="J16632" i="3"/>
  <c r="L16631" i="3"/>
  <c r="J16631" i="3"/>
  <c r="L16630" i="3"/>
  <c r="J16630" i="3"/>
  <c r="L16629" i="3"/>
  <c r="J16629" i="3"/>
  <c r="L16628" i="3"/>
  <c r="J16628" i="3"/>
  <c r="L16627" i="3"/>
  <c r="J16627" i="3"/>
  <c r="L16626" i="3"/>
  <c r="J16626" i="3"/>
  <c r="L16625" i="3"/>
  <c r="J16625" i="3"/>
  <c r="L16624" i="3"/>
  <c r="J16624" i="3"/>
  <c r="L16623" i="3"/>
  <c r="J16623" i="3"/>
  <c r="L16622" i="3"/>
  <c r="J16622" i="3"/>
  <c r="L16621" i="3"/>
  <c r="J16621" i="3"/>
  <c r="L16620" i="3"/>
  <c r="J16620" i="3"/>
  <c r="L16619" i="3"/>
  <c r="J16619" i="3"/>
  <c r="L16618" i="3"/>
  <c r="J16618" i="3"/>
  <c r="L16617" i="3"/>
  <c r="J16617" i="3"/>
  <c r="L16616" i="3"/>
  <c r="J16616" i="3"/>
  <c r="L16615" i="3"/>
  <c r="J16615" i="3"/>
  <c r="L16614" i="3"/>
  <c r="J16614" i="3"/>
  <c r="L16613" i="3"/>
  <c r="J16613" i="3"/>
  <c r="L16612" i="3"/>
  <c r="J16612" i="3"/>
  <c r="L16611" i="3"/>
  <c r="J16611" i="3"/>
  <c r="L16610" i="3"/>
  <c r="J16610" i="3"/>
  <c r="L16609" i="3"/>
  <c r="J16609" i="3"/>
  <c r="L16608" i="3"/>
  <c r="J16608" i="3"/>
  <c r="L16607" i="3"/>
  <c r="J16607" i="3"/>
  <c r="L16606" i="3"/>
  <c r="J16606" i="3"/>
  <c r="L16605" i="3"/>
  <c r="J16605" i="3"/>
  <c r="L16604" i="3"/>
  <c r="J16604" i="3"/>
  <c r="L16603" i="3"/>
  <c r="J16603" i="3"/>
  <c r="L16602" i="3"/>
  <c r="J16602" i="3"/>
  <c r="L16601" i="3"/>
  <c r="J16601" i="3"/>
  <c r="L16600" i="3"/>
  <c r="J16600" i="3"/>
  <c r="L16599" i="3"/>
  <c r="J16599" i="3"/>
  <c r="L16598" i="3"/>
  <c r="J16598" i="3"/>
  <c r="L16597" i="3"/>
  <c r="J16597" i="3"/>
  <c r="L16596" i="3"/>
  <c r="J16596" i="3"/>
  <c r="L16595" i="3"/>
  <c r="J16595" i="3"/>
  <c r="L16594" i="3"/>
  <c r="J16594" i="3"/>
  <c r="L16593" i="3"/>
  <c r="J16593" i="3"/>
  <c r="L16592" i="3"/>
  <c r="J16592" i="3"/>
  <c r="L16591" i="3"/>
  <c r="J16591" i="3"/>
  <c r="L16590" i="3"/>
  <c r="J16590" i="3"/>
  <c r="L16589" i="3"/>
  <c r="J16589" i="3"/>
  <c r="L16588" i="3"/>
  <c r="J16588" i="3"/>
  <c r="L16587" i="3"/>
  <c r="J16587" i="3"/>
  <c r="L16586" i="3"/>
  <c r="J16586" i="3"/>
  <c r="L16585" i="3"/>
  <c r="J16585" i="3"/>
  <c r="L16584" i="3"/>
  <c r="J16584" i="3"/>
  <c r="L16583" i="3"/>
  <c r="J16583" i="3"/>
  <c r="L16582" i="3"/>
  <c r="J16582" i="3"/>
  <c r="L16581" i="3"/>
  <c r="J16581" i="3"/>
  <c r="L16580" i="3"/>
  <c r="J16580" i="3"/>
  <c r="L16579" i="3"/>
  <c r="J16579" i="3"/>
  <c r="L16578" i="3"/>
  <c r="J16578" i="3"/>
  <c r="L16577" i="3"/>
  <c r="J16577" i="3"/>
  <c r="L16576" i="3"/>
  <c r="J16576" i="3"/>
  <c r="L16575" i="3"/>
  <c r="J16575" i="3"/>
  <c r="L16574" i="3"/>
  <c r="J16574" i="3"/>
  <c r="L16573" i="3"/>
  <c r="J16573" i="3"/>
  <c r="L16572" i="3"/>
  <c r="J16572" i="3"/>
  <c r="L16571" i="3"/>
  <c r="J16571" i="3"/>
  <c r="L16570" i="3"/>
  <c r="J16570" i="3"/>
  <c r="L16569" i="3"/>
  <c r="J16569" i="3"/>
  <c r="L16568" i="3"/>
  <c r="J16568" i="3"/>
  <c r="L16567" i="3"/>
  <c r="J16567" i="3"/>
  <c r="L16566" i="3"/>
  <c r="J16566" i="3"/>
  <c r="L16565" i="3"/>
  <c r="J16565" i="3"/>
  <c r="L16564" i="3"/>
  <c r="J16564" i="3"/>
  <c r="L16563" i="3"/>
  <c r="J16563" i="3"/>
  <c r="L16562" i="3"/>
  <c r="J16562" i="3"/>
  <c r="L16561" i="3"/>
  <c r="J16561" i="3"/>
  <c r="L16560" i="3"/>
  <c r="J16560" i="3"/>
  <c r="L16559" i="3"/>
  <c r="J16559" i="3"/>
  <c r="L16558" i="3"/>
  <c r="J16558" i="3"/>
  <c r="L16557" i="3"/>
  <c r="J16557" i="3"/>
  <c r="L16556" i="3"/>
  <c r="J16556" i="3"/>
  <c r="L16555" i="3"/>
  <c r="J16555" i="3"/>
  <c r="L16554" i="3"/>
  <c r="J16554" i="3"/>
  <c r="L16553" i="3"/>
  <c r="J16553" i="3"/>
  <c r="L16552" i="3"/>
  <c r="J16552" i="3"/>
  <c r="L16551" i="3"/>
  <c r="J16551" i="3"/>
  <c r="L16550" i="3"/>
  <c r="J16550" i="3"/>
  <c r="L16549" i="3"/>
  <c r="J16549" i="3"/>
  <c r="L16548" i="3"/>
  <c r="J16548" i="3"/>
  <c r="L16547" i="3"/>
  <c r="J16547" i="3"/>
  <c r="L16546" i="3"/>
  <c r="J16546" i="3"/>
  <c r="L16545" i="3"/>
  <c r="J16545" i="3"/>
  <c r="L16544" i="3"/>
  <c r="J16544" i="3"/>
  <c r="L16543" i="3"/>
  <c r="J16543" i="3"/>
  <c r="L16542" i="3"/>
  <c r="J16542" i="3"/>
  <c r="L16541" i="3"/>
  <c r="J16541" i="3"/>
  <c r="L16540" i="3"/>
  <c r="J16540" i="3"/>
  <c r="L16539" i="3"/>
  <c r="J16539" i="3"/>
  <c r="L16538" i="3"/>
  <c r="J16538" i="3"/>
  <c r="L16537" i="3"/>
  <c r="J16537" i="3"/>
  <c r="L16536" i="3"/>
  <c r="J16536" i="3"/>
  <c r="L16535" i="3"/>
  <c r="J16535" i="3"/>
  <c r="L16534" i="3"/>
  <c r="J16534" i="3"/>
  <c r="L16533" i="3"/>
  <c r="J16533" i="3"/>
  <c r="L16532" i="3"/>
  <c r="J16532" i="3"/>
  <c r="L16531" i="3"/>
  <c r="J16531" i="3"/>
  <c r="L16530" i="3"/>
  <c r="J16530" i="3"/>
  <c r="L16529" i="3"/>
  <c r="J16529" i="3"/>
  <c r="L16528" i="3"/>
  <c r="J16528" i="3"/>
  <c r="L16527" i="3"/>
  <c r="J16527" i="3"/>
  <c r="L16526" i="3"/>
  <c r="J16526" i="3"/>
  <c r="L16525" i="3"/>
  <c r="J16525" i="3"/>
  <c r="L16524" i="3"/>
  <c r="J16524" i="3"/>
  <c r="L16523" i="3"/>
  <c r="J16523" i="3"/>
  <c r="L16522" i="3"/>
  <c r="J16522" i="3"/>
  <c r="L16521" i="3"/>
  <c r="J16521" i="3"/>
  <c r="L16520" i="3"/>
  <c r="J16520" i="3"/>
  <c r="L16519" i="3"/>
  <c r="J16519" i="3"/>
  <c r="L16518" i="3"/>
  <c r="J16518" i="3"/>
  <c r="L16517" i="3"/>
  <c r="J16517" i="3"/>
  <c r="L16516" i="3"/>
  <c r="J16516" i="3"/>
  <c r="L16515" i="3"/>
  <c r="J16515" i="3"/>
  <c r="L16514" i="3"/>
  <c r="J16514" i="3"/>
  <c r="L16513" i="3"/>
  <c r="J16513" i="3"/>
  <c r="L16512" i="3"/>
  <c r="J16512" i="3"/>
  <c r="L16511" i="3"/>
  <c r="J16511" i="3"/>
  <c r="L16510" i="3"/>
  <c r="J16510" i="3"/>
  <c r="L16509" i="3"/>
  <c r="J16509" i="3"/>
  <c r="L16508" i="3"/>
  <c r="J16508" i="3"/>
  <c r="L16507" i="3"/>
  <c r="J16507" i="3"/>
  <c r="L16506" i="3"/>
  <c r="J16506" i="3"/>
  <c r="L16505" i="3"/>
  <c r="J16505" i="3"/>
  <c r="L16504" i="3"/>
  <c r="J16504" i="3"/>
  <c r="L16503" i="3"/>
  <c r="J16503" i="3"/>
  <c r="L16502" i="3"/>
  <c r="J16502" i="3"/>
  <c r="L16501" i="3"/>
  <c r="J16501" i="3"/>
  <c r="L16500" i="3"/>
  <c r="J16500" i="3"/>
  <c r="L16499" i="3"/>
  <c r="J16499" i="3"/>
  <c r="L16498" i="3"/>
  <c r="J16498" i="3"/>
  <c r="L16497" i="3"/>
  <c r="J16497" i="3"/>
  <c r="L16496" i="3"/>
  <c r="J16496" i="3"/>
  <c r="L16495" i="3"/>
  <c r="J16495" i="3"/>
  <c r="L16494" i="3"/>
  <c r="J16494" i="3"/>
  <c r="L16493" i="3"/>
  <c r="J16493" i="3"/>
  <c r="L16492" i="3"/>
  <c r="J16492" i="3"/>
  <c r="L16491" i="3"/>
  <c r="J16491" i="3"/>
  <c r="L16490" i="3"/>
  <c r="J16490" i="3"/>
  <c r="L16489" i="3"/>
  <c r="J16489" i="3"/>
  <c r="L16488" i="3"/>
  <c r="J16488" i="3"/>
  <c r="L16487" i="3"/>
  <c r="J16487" i="3"/>
  <c r="L16486" i="3"/>
  <c r="J16486" i="3"/>
  <c r="L16485" i="3"/>
  <c r="J16485" i="3"/>
  <c r="L16484" i="3"/>
  <c r="J16484" i="3"/>
  <c r="L16483" i="3"/>
  <c r="J16483" i="3"/>
  <c r="L16482" i="3"/>
  <c r="J16482" i="3"/>
  <c r="L16481" i="3"/>
  <c r="J16481" i="3"/>
  <c r="L16480" i="3"/>
  <c r="J16480" i="3"/>
  <c r="L16479" i="3"/>
  <c r="J16479" i="3"/>
  <c r="L16478" i="3"/>
  <c r="J16478" i="3"/>
  <c r="L16477" i="3"/>
  <c r="J16477" i="3"/>
  <c r="L16476" i="3"/>
  <c r="J16476" i="3"/>
  <c r="L16475" i="3"/>
  <c r="J16475" i="3"/>
  <c r="L16474" i="3"/>
  <c r="J16474" i="3"/>
  <c r="L16473" i="3"/>
  <c r="J16473" i="3"/>
  <c r="L16472" i="3"/>
  <c r="J16472" i="3"/>
  <c r="L16471" i="3"/>
  <c r="J16471" i="3"/>
  <c r="L16470" i="3"/>
  <c r="J16470" i="3"/>
  <c r="L16469" i="3"/>
  <c r="J16469" i="3"/>
  <c r="L16468" i="3"/>
  <c r="J16468" i="3"/>
  <c r="L16467" i="3"/>
  <c r="J16467" i="3"/>
  <c r="L16466" i="3"/>
  <c r="J16466" i="3"/>
  <c r="L16465" i="3"/>
  <c r="J16465" i="3"/>
  <c r="L16464" i="3"/>
  <c r="J16464" i="3"/>
  <c r="L16463" i="3"/>
  <c r="J16463" i="3"/>
  <c r="L16462" i="3"/>
  <c r="J16462" i="3"/>
  <c r="L16461" i="3"/>
  <c r="J16461" i="3"/>
  <c r="L16460" i="3"/>
  <c r="J16460" i="3"/>
  <c r="L16459" i="3"/>
  <c r="J16459" i="3"/>
  <c r="L16458" i="3"/>
  <c r="J16458" i="3"/>
  <c r="L16457" i="3"/>
  <c r="J16457" i="3"/>
  <c r="L16456" i="3"/>
  <c r="J16456" i="3"/>
  <c r="L16455" i="3"/>
  <c r="J16455" i="3"/>
  <c r="L16454" i="3"/>
  <c r="J16454" i="3"/>
  <c r="L16453" i="3"/>
  <c r="J16453" i="3"/>
  <c r="L16452" i="3"/>
  <c r="J16452" i="3"/>
  <c r="L16451" i="3"/>
  <c r="J16451" i="3"/>
  <c r="L16450" i="3"/>
  <c r="J16450" i="3"/>
  <c r="L16449" i="3"/>
  <c r="J16449" i="3"/>
  <c r="L16448" i="3"/>
  <c r="J16448" i="3"/>
  <c r="L16447" i="3"/>
  <c r="J16447" i="3"/>
  <c r="L16446" i="3"/>
  <c r="J16446" i="3"/>
  <c r="L16445" i="3"/>
  <c r="J16445" i="3"/>
  <c r="L16444" i="3"/>
  <c r="J16444" i="3"/>
  <c r="L16443" i="3"/>
  <c r="J16443" i="3"/>
  <c r="L16442" i="3"/>
  <c r="J16442" i="3"/>
  <c r="L16441" i="3"/>
  <c r="J16441" i="3"/>
  <c r="L16440" i="3"/>
  <c r="J16440" i="3"/>
  <c r="L16439" i="3"/>
  <c r="J16439" i="3"/>
  <c r="L16438" i="3"/>
  <c r="J16438" i="3"/>
  <c r="L16437" i="3"/>
  <c r="J16437" i="3"/>
  <c r="L16436" i="3"/>
  <c r="J16436" i="3"/>
  <c r="L16435" i="3"/>
  <c r="J16435" i="3"/>
  <c r="L16434" i="3"/>
  <c r="J16434" i="3"/>
  <c r="L16433" i="3"/>
  <c r="J16433" i="3"/>
  <c r="L16432" i="3"/>
  <c r="J16432" i="3"/>
  <c r="L16431" i="3"/>
  <c r="J16431" i="3"/>
  <c r="L16430" i="3"/>
  <c r="J16430" i="3"/>
  <c r="L16429" i="3"/>
  <c r="J16429" i="3"/>
  <c r="L16428" i="3"/>
  <c r="J16428" i="3"/>
  <c r="L16427" i="3"/>
  <c r="J16427" i="3"/>
  <c r="L16426" i="3"/>
  <c r="J16426" i="3"/>
  <c r="L16425" i="3"/>
  <c r="J16425" i="3"/>
  <c r="L16424" i="3"/>
  <c r="J16424" i="3"/>
  <c r="L16423" i="3"/>
  <c r="J16423" i="3"/>
  <c r="L16422" i="3"/>
  <c r="J16422" i="3"/>
  <c r="L16421" i="3"/>
  <c r="J16421" i="3"/>
  <c r="L16420" i="3"/>
  <c r="J16420" i="3"/>
  <c r="L16419" i="3"/>
  <c r="J16419" i="3"/>
  <c r="L16418" i="3"/>
  <c r="J16418" i="3"/>
  <c r="L16417" i="3"/>
  <c r="J16417" i="3"/>
  <c r="L16416" i="3"/>
  <c r="J16416" i="3"/>
  <c r="L16415" i="3"/>
  <c r="J16415" i="3"/>
  <c r="L16414" i="3"/>
  <c r="J16414" i="3"/>
  <c r="L16413" i="3"/>
  <c r="J16413" i="3"/>
  <c r="L16412" i="3"/>
  <c r="J16412" i="3"/>
  <c r="L16411" i="3"/>
  <c r="J16411" i="3"/>
  <c r="L16410" i="3"/>
  <c r="J16410" i="3"/>
  <c r="L16409" i="3"/>
  <c r="J16409" i="3"/>
  <c r="L16408" i="3"/>
  <c r="J16408" i="3"/>
  <c r="L16407" i="3"/>
  <c r="J16407" i="3"/>
  <c r="L16406" i="3"/>
  <c r="J16406" i="3"/>
  <c r="L16405" i="3"/>
  <c r="J16405" i="3"/>
  <c r="L16404" i="3"/>
  <c r="J16404" i="3"/>
  <c r="L16403" i="3"/>
  <c r="J16403" i="3"/>
  <c r="L16402" i="3"/>
  <c r="J16402" i="3"/>
  <c r="L16401" i="3"/>
  <c r="J16401" i="3"/>
  <c r="L16400" i="3"/>
  <c r="J16400" i="3"/>
  <c r="L16399" i="3"/>
  <c r="J16399" i="3"/>
  <c r="L16398" i="3"/>
  <c r="J16398" i="3"/>
  <c r="L16397" i="3"/>
  <c r="J16397" i="3"/>
  <c r="L16396" i="3"/>
  <c r="J16396" i="3"/>
  <c r="L16395" i="3"/>
  <c r="J16395" i="3"/>
  <c r="L16394" i="3"/>
  <c r="J16394" i="3"/>
  <c r="L16393" i="3"/>
  <c r="J16393" i="3"/>
  <c r="L16392" i="3"/>
  <c r="J16392" i="3"/>
  <c r="L16391" i="3"/>
  <c r="J16391" i="3"/>
  <c r="L16390" i="3"/>
  <c r="J16390" i="3"/>
  <c r="L16389" i="3"/>
  <c r="J16389" i="3"/>
  <c r="L16388" i="3"/>
  <c r="J16388" i="3"/>
  <c r="L16387" i="3"/>
  <c r="J16387" i="3"/>
  <c r="L16386" i="3"/>
  <c r="J16386" i="3"/>
  <c r="L16385" i="3"/>
  <c r="J16385" i="3"/>
  <c r="L16384" i="3"/>
  <c r="J16384" i="3"/>
  <c r="L16383" i="3"/>
  <c r="J16383" i="3"/>
  <c r="L16382" i="3"/>
  <c r="J16382" i="3"/>
  <c r="L16381" i="3"/>
  <c r="J16381" i="3"/>
  <c r="L16380" i="3"/>
  <c r="J16380" i="3"/>
  <c r="L16379" i="3"/>
  <c r="J16379" i="3"/>
  <c r="L16378" i="3"/>
  <c r="J16378" i="3"/>
  <c r="L16377" i="3"/>
  <c r="J16377" i="3"/>
  <c r="L16376" i="3"/>
  <c r="J16376" i="3"/>
  <c r="L16375" i="3"/>
  <c r="J16375" i="3"/>
  <c r="L16374" i="3"/>
  <c r="J16374" i="3"/>
  <c r="L16373" i="3"/>
  <c r="J16373" i="3"/>
  <c r="L16372" i="3"/>
  <c r="J16372" i="3"/>
  <c r="L16371" i="3"/>
  <c r="J16371" i="3"/>
  <c r="L16370" i="3"/>
  <c r="J16370" i="3"/>
  <c r="L16369" i="3"/>
  <c r="J16369" i="3"/>
  <c r="L16368" i="3"/>
  <c r="J16368" i="3"/>
  <c r="L16367" i="3"/>
  <c r="J16367" i="3"/>
  <c r="L16366" i="3"/>
  <c r="J16366" i="3"/>
  <c r="L16365" i="3"/>
  <c r="J16365" i="3"/>
  <c r="L16364" i="3"/>
  <c r="J16364" i="3"/>
  <c r="L16363" i="3"/>
  <c r="J16363" i="3"/>
  <c r="L16362" i="3"/>
  <c r="J16362" i="3"/>
  <c r="L16361" i="3"/>
  <c r="J16361" i="3"/>
  <c r="L16360" i="3"/>
  <c r="J16360" i="3"/>
  <c r="L16359" i="3"/>
  <c r="J16359" i="3"/>
  <c r="L16358" i="3"/>
  <c r="J16358" i="3"/>
  <c r="L16357" i="3"/>
  <c r="J16357" i="3"/>
  <c r="L16356" i="3"/>
  <c r="J16356" i="3"/>
  <c r="L16355" i="3"/>
  <c r="J16355" i="3"/>
  <c r="L16354" i="3"/>
  <c r="J16354" i="3"/>
  <c r="L16353" i="3"/>
  <c r="J16353" i="3"/>
  <c r="L16352" i="3"/>
  <c r="J16352" i="3"/>
  <c r="L16351" i="3"/>
  <c r="J16351" i="3"/>
  <c r="L16350" i="3"/>
  <c r="J16350" i="3"/>
  <c r="L16349" i="3"/>
  <c r="J16349" i="3"/>
  <c r="L16348" i="3"/>
  <c r="J16348" i="3"/>
  <c r="L16347" i="3"/>
  <c r="J16347" i="3"/>
  <c r="L16346" i="3"/>
  <c r="J16346" i="3"/>
  <c r="L16345" i="3"/>
  <c r="J16345" i="3"/>
  <c r="L16344" i="3"/>
  <c r="J16344" i="3"/>
  <c r="L16343" i="3"/>
  <c r="J16343" i="3"/>
  <c r="L16342" i="3"/>
  <c r="J16342" i="3"/>
  <c r="L16341" i="3"/>
  <c r="J16341" i="3"/>
  <c r="L16340" i="3"/>
  <c r="J16340" i="3"/>
  <c r="L16339" i="3"/>
  <c r="J16339" i="3"/>
  <c r="L16338" i="3"/>
  <c r="J16338" i="3"/>
  <c r="L16337" i="3"/>
  <c r="J16337" i="3"/>
  <c r="L16336" i="3"/>
  <c r="J16336" i="3"/>
  <c r="L16335" i="3"/>
  <c r="J16335" i="3"/>
  <c r="L16334" i="3"/>
  <c r="J16334" i="3"/>
  <c r="L16333" i="3"/>
  <c r="J16333" i="3"/>
  <c r="L16332" i="3"/>
  <c r="J16332" i="3"/>
  <c r="L16331" i="3"/>
  <c r="J16331" i="3"/>
  <c r="L16330" i="3"/>
  <c r="J16330" i="3"/>
  <c r="L16329" i="3"/>
  <c r="J16329" i="3"/>
  <c r="L16328" i="3"/>
  <c r="J16328" i="3"/>
  <c r="L16327" i="3"/>
  <c r="J16327" i="3"/>
  <c r="L16326" i="3"/>
  <c r="J16326" i="3"/>
  <c r="L16325" i="3"/>
  <c r="J16325" i="3"/>
  <c r="L16324" i="3"/>
  <c r="J16324" i="3"/>
  <c r="L16323" i="3"/>
  <c r="J16323" i="3"/>
  <c r="L16322" i="3"/>
  <c r="J16322" i="3"/>
  <c r="L16321" i="3"/>
  <c r="J16321" i="3"/>
  <c r="L16320" i="3"/>
  <c r="J16320" i="3"/>
  <c r="L16319" i="3"/>
  <c r="J16319" i="3"/>
  <c r="L16318" i="3"/>
  <c r="J16318" i="3"/>
  <c r="L16317" i="3"/>
  <c r="J16317" i="3"/>
  <c r="L16316" i="3"/>
  <c r="J16316" i="3"/>
  <c r="L16315" i="3"/>
  <c r="J16315" i="3"/>
  <c r="L16314" i="3"/>
  <c r="J16314" i="3"/>
  <c r="L16313" i="3"/>
  <c r="J16313" i="3"/>
  <c r="L16312" i="3"/>
  <c r="J16312" i="3"/>
  <c r="L16311" i="3"/>
  <c r="J16311" i="3"/>
  <c r="L16310" i="3"/>
  <c r="J16310" i="3"/>
  <c r="L16309" i="3"/>
  <c r="J16309" i="3"/>
  <c r="L16308" i="3"/>
  <c r="J16308" i="3"/>
  <c r="L16307" i="3"/>
  <c r="J16307" i="3"/>
  <c r="L16306" i="3"/>
  <c r="J16306" i="3"/>
  <c r="L16305" i="3"/>
  <c r="J16305" i="3"/>
  <c r="L16304" i="3"/>
  <c r="J16304" i="3"/>
  <c r="L16303" i="3"/>
  <c r="J16303" i="3"/>
  <c r="L16302" i="3"/>
  <c r="J16302" i="3"/>
  <c r="L16301" i="3"/>
  <c r="J16301" i="3"/>
  <c r="L16300" i="3"/>
  <c r="J16300" i="3"/>
  <c r="L16299" i="3"/>
  <c r="J16299" i="3"/>
  <c r="L16298" i="3"/>
  <c r="J16298" i="3"/>
  <c r="L16297" i="3"/>
  <c r="J16297" i="3"/>
  <c r="L16296" i="3"/>
  <c r="J16296" i="3"/>
  <c r="L16295" i="3"/>
  <c r="J16295" i="3"/>
  <c r="L16294" i="3"/>
  <c r="J16294" i="3"/>
  <c r="L16293" i="3"/>
  <c r="J16293" i="3"/>
  <c r="L16292" i="3"/>
  <c r="J16292" i="3"/>
  <c r="L16291" i="3"/>
  <c r="J16291" i="3"/>
  <c r="L16290" i="3"/>
  <c r="J16290" i="3"/>
  <c r="L16289" i="3"/>
  <c r="J16289" i="3"/>
  <c r="L16288" i="3"/>
  <c r="J16288" i="3"/>
  <c r="L16287" i="3"/>
  <c r="J16287" i="3"/>
  <c r="L16286" i="3"/>
  <c r="J16286" i="3"/>
  <c r="L16285" i="3"/>
  <c r="J16285" i="3"/>
  <c r="L16284" i="3"/>
  <c r="J16284" i="3"/>
  <c r="L16283" i="3"/>
  <c r="J16283" i="3"/>
  <c r="L16282" i="3"/>
  <c r="J16282" i="3"/>
  <c r="L16281" i="3"/>
  <c r="J16281" i="3"/>
  <c r="L16280" i="3"/>
  <c r="J16280" i="3"/>
  <c r="L16279" i="3"/>
  <c r="J16279" i="3"/>
  <c r="L16278" i="3"/>
  <c r="J16278" i="3"/>
  <c r="L16277" i="3"/>
  <c r="J16277" i="3"/>
  <c r="L16276" i="3"/>
  <c r="J16276" i="3"/>
  <c r="L16275" i="3"/>
  <c r="J16275" i="3"/>
  <c r="L16274" i="3"/>
  <c r="J16274" i="3"/>
  <c r="L16273" i="3"/>
  <c r="J16273" i="3"/>
  <c r="L16272" i="3"/>
  <c r="J16272" i="3"/>
  <c r="L16271" i="3"/>
  <c r="J16271" i="3"/>
  <c r="L16270" i="3"/>
  <c r="J16270" i="3"/>
  <c r="L16269" i="3"/>
  <c r="J16269" i="3"/>
  <c r="L16268" i="3"/>
  <c r="J16268" i="3"/>
  <c r="L16267" i="3"/>
  <c r="J16267" i="3"/>
  <c r="L16266" i="3"/>
  <c r="J16266" i="3"/>
  <c r="L16265" i="3"/>
  <c r="J16265" i="3"/>
  <c r="L16264" i="3"/>
  <c r="J16264" i="3"/>
  <c r="L16263" i="3"/>
  <c r="J16263" i="3"/>
  <c r="L16262" i="3"/>
  <c r="J16262" i="3"/>
  <c r="L16261" i="3"/>
  <c r="J16261" i="3"/>
  <c r="L16260" i="3"/>
  <c r="J16260" i="3"/>
  <c r="L16259" i="3"/>
  <c r="J16259" i="3"/>
  <c r="L16258" i="3"/>
  <c r="J16258" i="3"/>
  <c r="L16257" i="3"/>
  <c r="J16257" i="3"/>
  <c r="L16256" i="3"/>
  <c r="J16256" i="3"/>
  <c r="L16255" i="3"/>
  <c r="J16255" i="3"/>
  <c r="L16254" i="3"/>
  <c r="J16254" i="3"/>
  <c r="L16253" i="3"/>
  <c r="J16253" i="3"/>
  <c r="L16252" i="3"/>
  <c r="J16252" i="3"/>
  <c r="L16251" i="3"/>
  <c r="J16251" i="3"/>
  <c r="L16250" i="3"/>
  <c r="J16250" i="3"/>
  <c r="L16249" i="3"/>
  <c r="J16249" i="3"/>
  <c r="L16248" i="3"/>
  <c r="J16248" i="3"/>
  <c r="L16247" i="3"/>
  <c r="J16247" i="3"/>
  <c r="L16246" i="3"/>
  <c r="J16246" i="3"/>
  <c r="L16245" i="3"/>
  <c r="J16245" i="3"/>
  <c r="L16244" i="3"/>
  <c r="J16244" i="3"/>
  <c r="L16243" i="3"/>
  <c r="J16243" i="3"/>
  <c r="L16242" i="3"/>
  <c r="J16242" i="3"/>
  <c r="L16241" i="3"/>
  <c r="J16241" i="3"/>
  <c r="L16240" i="3"/>
  <c r="J16240" i="3"/>
  <c r="L16239" i="3"/>
  <c r="J16239" i="3"/>
  <c r="L16238" i="3"/>
  <c r="J16238" i="3"/>
  <c r="L16237" i="3"/>
  <c r="J16237" i="3"/>
  <c r="L16236" i="3"/>
  <c r="J16236" i="3"/>
  <c r="L16235" i="3"/>
  <c r="J16235" i="3"/>
  <c r="L16234" i="3"/>
  <c r="J16234" i="3"/>
  <c r="L16233" i="3"/>
  <c r="J16233" i="3"/>
  <c r="L16232" i="3"/>
  <c r="J16232" i="3"/>
  <c r="L16231" i="3"/>
  <c r="J16231" i="3"/>
  <c r="L16230" i="3"/>
  <c r="J16230" i="3"/>
  <c r="L16229" i="3"/>
  <c r="J16229" i="3"/>
  <c r="L16228" i="3"/>
  <c r="J16228" i="3"/>
  <c r="L16227" i="3"/>
  <c r="J16227" i="3"/>
  <c r="L16226" i="3"/>
  <c r="J16226" i="3"/>
  <c r="L16225" i="3"/>
  <c r="J16225" i="3"/>
  <c r="L16224" i="3"/>
  <c r="J16224" i="3"/>
  <c r="L16223" i="3"/>
  <c r="J16223" i="3"/>
  <c r="L16222" i="3"/>
  <c r="J16222" i="3"/>
  <c r="L16221" i="3"/>
  <c r="J16221" i="3"/>
  <c r="L16220" i="3"/>
  <c r="J16220" i="3"/>
  <c r="L16219" i="3"/>
  <c r="J16219" i="3"/>
  <c r="L16218" i="3"/>
  <c r="J16218" i="3"/>
  <c r="L16217" i="3"/>
  <c r="J16217" i="3"/>
  <c r="L16216" i="3"/>
  <c r="J16216" i="3"/>
  <c r="L16215" i="3"/>
  <c r="J16215" i="3"/>
  <c r="L16214" i="3"/>
  <c r="J16214" i="3"/>
  <c r="L16213" i="3"/>
  <c r="J16213" i="3"/>
  <c r="L16212" i="3"/>
  <c r="J16212" i="3"/>
  <c r="L16211" i="3"/>
  <c r="J16211" i="3"/>
  <c r="L16210" i="3"/>
  <c r="J16210" i="3"/>
  <c r="L16209" i="3"/>
  <c r="J16209" i="3"/>
  <c r="L16208" i="3"/>
  <c r="J16208" i="3"/>
  <c r="L16207" i="3"/>
  <c r="J16207" i="3"/>
  <c r="L16206" i="3"/>
  <c r="J16206" i="3"/>
  <c r="L16205" i="3"/>
  <c r="J16205" i="3"/>
  <c r="L16204" i="3"/>
  <c r="J16204" i="3"/>
  <c r="L16203" i="3"/>
  <c r="J16203" i="3"/>
  <c r="L16202" i="3"/>
  <c r="J16202" i="3"/>
  <c r="L16201" i="3"/>
  <c r="J16201" i="3"/>
  <c r="L16200" i="3"/>
  <c r="J16200" i="3"/>
  <c r="L16199" i="3"/>
  <c r="J16199" i="3"/>
  <c r="L16198" i="3"/>
  <c r="J16198" i="3"/>
  <c r="L16197" i="3"/>
  <c r="J16197" i="3"/>
  <c r="L16196" i="3"/>
  <c r="J16196" i="3"/>
  <c r="L16195" i="3"/>
  <c r="J16195" i="3"/>
  <c r="L16194" i="3"/>
  <c r="J16194" i="3"/>
  <c r="L16193" i="3"/>
  <c r="J16193" i="3"/>
  <c r="L16192" i="3"/>
  <c r="J16192" i="3"/>
  <c r="L16191" i="3"/>
  <c r="J16191" i="3"/>
  <c r="L16190" i="3"/>
  <c r="J16190" i="3"/>
  <c r="L16189" i="3"/>
  <c r="J16189" i="3"/>
  <c r="L16188" i="3"/>
  <c r="J16188" i="3"/>
  <c r="L16187" i="3"/>
  <c r="J16187" i="3"/>
  <c r="L16186" i="3"/>
  <c r="J16186" i="3"/>
  <c r="L16185" i="3"/>
  <c r="J16185" i="3"/>
  <c r="L16184" i="3"/>
  <c r="J16184" i="3"/>
  <c r="L16183" i="3"/>
  <c r="J16183" i="3"/>
  <c r="L16182" i="3"/>
  <c r="J16182" i="3"/>
  <c r="L16181" i="3"/>
  <c r="J16181" i="3"/>
  <c r="L16180" i="3"/>
  <c r="J16180" i="3"/>
  <c r="L16179" i="3"/>
  <c r="J16179" i="3"/>
  <c r="L16178" i="3"/>
  <c r="J16178" i="3"/>
  <c r="L16177" i="3"/>
  <c r="J16177" i="3"/>
  <c r="L16176" i="3"/>
  <c r="J16176" i="3"/>
  <c r="L16175" i="3"/>
  <c r="J16175" i="3"/>
  <c r="L16174" i="3"/>
  <c r="J16174" i="3"/>
  <c r="L16173" i="3"/>
  <c r="J16173" i="3"/>
  <c r="L16172" i="3"/>
  <c r="J16172" i="3"/>
  <c r="L16171" i="3"/>
  <c r="J16171" i="3"/>
  <c r="L16170" i="3"/>
  <c r="J16170" i="3"/>
  <c r="L16169" i="3"/>
  <c r="J16169" i="3"/>
  <c r="L16168" i="3"/>
  <c r="J16168" i="3"/>
  <c r="L16167" i="3"/>
  <c r="J16167" i="3"/>
  <c r="L16166" i="3"/>
  <c r="J16166" i="3"/>
  <c r="L16165" i="3"/>
  <c r="J16165" i="3"/>
  <c r="L16164" i="3"/>
  <c r="J16164" i="3"/>
  <c r="L16163" i="3"/>
  <c r="J16163" i="3"/>
  <c r="L16162" i="3"/>
  <c r="J16162" i="3"/>
  <c r="L16161" i="3"/>
  <c r="J16161" i="3"/>
  <c r="L16160" i="3"/>
  <c r="J16160" i="3"/>
  <c r="L16159" i="3"/>
  <c r="J16159" i="3"/>
  <c r="L16158" i="3"/>
  <c r="J16158" i="3"/>
  <c r="L16157" i="3"/>
  <c r="J16157" i="3"/>
  <c r="L16156" i="3"/>
  <c r="J16156" i="3"/>
  <c r="L16155" i="3"/>
  <c r="J16155" i="3"/>
  <c r="L16154" i="3"/>
  <c r="J16154" i="3"/>
  <c r="L16153" i="3"/>
  <c r="J16153" i="3"/>
  <c r="L16152" i="3"/>
  <c r="J16152" i="3"/>
  <c r="L16151" i="3"/>
  <c r="J16151" i="3"/>
  <c r="L16150" i="3"/>
  <c r="J16150" i="3"/>
  <c r="L16149" i="3"/>
  <c r="J16149" i="3"/>
  <c r="L16148" i="3"/>
  <c r="J16148" i="3"/>
  <c r="L16147" i="3"/>
  <c r="J16147" i="3"/>
  <c r="L16146" i="3"/>
  <c r="J16146" i="3"/>
  <c r="L16145" i="3"/>
  <c r="J16145" i="3"/>
  <c r="L16144" i="3"/>
  <c r="J16144" i="3"/>
  <c r="L16143" i="3"/>
  <c r="J16143" i="3"/>
  <c r="L16142" i="3"/>
  <c r="J16142" i="3"/>
  <c r="L16141" i="3"/>
  <c r="J16141" i="3"/>
  <c r="L16140" i="3"/>
  <c r="J16140" i="3"/>
  <c r="L16139" i="3"/>
  <c r="J16139" i="3"/>
  <c r="L16138" i="3"/>
  <c r="J16138" i="3"/>
  <c r="L16137" i="3"/>
  <c r="J16137" i="3"/>
  <c r="L16136" i="3"/>
  <c r="J16136" i="3"/>
  <c r="L16135" i="3"/>
  <c r="J16135" i="3"/>
  <c r="L16134" i="3"/>
  <c r="J16134" i="3"/>
  <c r="L16133" i="3"/>
  <c r="J16133" i="3"/>
  <c r="L16132" i="3"/>
  <c r="J16132" i="3"/>
  <c r="L16131" i="3"/>
  <c r="J16131" i="3"/>
  <c r="L16130" i="3"/>
  <c r="J16130" i="3"/>
  <c r="L16129" i="3"/>
  <c r="J16129" i="3"/>
  <c r="L16128" i="3"/>
  <c r="J16128" i="3"/>
  <c r="L16127" i="3"/>
  <c r="J16127" i="3"/>
  <c r="L16126" i="3"/>
  <c r="J16126" i="3"/>
  <c r="L16125" i="3"/>
  <c r="J16125" i="3"/>
  <c r="L16124" i="3"/>
  <c r="J16124" i="3"/>
  <c r="L16123" i="3"/>
  <c r="J16123" i="3"/>
  <c r="L16122" i="3"/>
  <c r="J16122" i="3"/>
  <c r="L16121" i="3"/>
  <c r="J16121" i="3"/>
  <c r="L16120" i="3"/>
  <c r="J16120" i="3"/>
  <c r="L16119" i="3"/>
  <c r="J16119" i="3"/>
  <c r="L16118" i="3"/>
  <c r="J16118" i="3"/>
  <c r="L16117" i="3"/>
  <c r="J16117" i="3"/>
  <c r="L16116" i="3"/>
  <c r="J16116" i="3"/>
  <c r="L16115" i="3"/>
  <c r="J16115" i="3"/>
  <c r="L16114" i="3"/>
  <c r="J16114" i="3"/>
  <c r="L16113" i="3"/>
  <c r="J16113" i="3"/>
  <c r="L16112" i="3"/>
  <c r="J16112" i="3"/>
  <c r="L16111" i="3"/>
  <c r="J16111" i="3"/>
  <c r="L16110" i="3"/>
  <c r="J16110" i="3"/>
  <c r="L16109" i="3"/>
  <c r="J16109" i="3"/>
  <c r="L16108" i="3"/>
  <c r="J16108" i="3"/>
  <c r="L16107" i="3"/>
  <c r="J16107" i="3"/>
  <c r="L16106" i="3"/>
  <c r="J16106" i="3"/>
  <c r="L16105" i="3"/>
  <c r="J16105" i="3"/>
  <c r="L16104" i="3"/>
  <c r="J16104" i="3"/>
  <c r="L16103" i="3"/>
  <c r="J16103" i="3"/>
  <c r="L16102" i="3"/>
  <c r="J16102" i="3"/>
  <c r="L16101" i="3"/>
  <c r="J16101" i="3"/>
  <c r="L16100" i="3"/>
  <c r="J16100" i="3"/>
  <c r="L16099" i="3"/>
  <c r="J16099" i="3"/>
  <c r="L16098" i="3"/>
  <c r="J16098" i="3"/>
  <c r="L16097" i="3"/>
  <c r="J16097" i="3"/>
  <c r="L16096" i="3"/>
  <c r="J16096" i="3"/>
  <c r="L16095" i="3"/>
  <c r="J16095" i="3"/>
  <c r="L16094" i="3"/>
  <c r="J16094" i="3"/>
  <c r="L16093" i="3"/>
  <c r="J16093" i="3"/>
  <c r="L16092" i="3"/>
  <c r="J16092" i="3"/>
  <c r="L16091" i="3"/>
  <c r="J16091" i="3"/>
  <c r="L16090" i="3"/>
  <c r="J16090" i="3"/>
  <c r="L16089" i="3"/>
  <c r="J16089" i="3"/>
  <c r="L16088" i="3"/>
  <c r="J16088" i="3"/>
  <c r="L16087" i="3"/>
  <c r="J16087" i="3"/>
  <c r="L16086" i="3"/>
  <c r="J16086" i="3"/>
  <c r="L16085" i="3"/>
  <c r="J16085" i="3"/>
  <c r="L16084" i="3"/>
  <c r="J16084" i="3"/>
  <c r="L16083" i="3"/>
  <c r="J16083" i="3"/>
  <c r="L16082" i="3"/>
  <c r="J16082" i="3"/>
  <c r="L16081" i="3"/>
  <c r="J16081" i="3"/>
  <c r="L16080" i="3"/>
  <c r="J16080" i="3"/>
  <c r="L16079" i="3"/>
  <c r="J16079" i="3"/>
  <c r="L16078" i="3"/>
  <c r="J16078" i="3"/>
  <c r="L16077" i="3"/>
  <c r="J16077" i="3"/>
  <c r="L16076" i="3"/>
  <c r="J16076" i="3"/>
  <c r="L16075" i="3"/>
  <c r="J16075" i="3"/>
  <c r="L16074" i="3"/>
  <c r="J16074" i="3"/>
  <c r="L16073" i="3"/>
  <c r="J16073" i="3"/>
  <c r="L16072" i="3"/>
  <c r="J16072" i="3"/>
  <c r="L16071" i="3"/>
  <c r="J16071" i="3"/>
  <c r="L16070" i="3"/>
  <c r="J16070" i="3"/>
  <c r="L16069" i="3"/>
  <c r="J16069" i="3"/>
  <c r="L16068" i="3"/>
  <c r="J16068" i="3"/>
  <c r="L16067" i="3"/>
  <c r="J16067" i="3"/>
  <c r="L16066" i="3"/>
  <c r="J16066" i="3"/>
  <c r="L16065" i="3"/>
  <c r="J16065" i="3"/>
  <c r="L16064" i="3"/>
  <c r="J16064" i="3"/>
  <c r="L16063" i="3"/>
  <c r="J16063" i="3"/>
  <c r="L16062" i="3"/>
  <c r="J16062" i="3"/>
  <c r="L16061" i="3"/>
  <c r="J16061" i="3"/>
  <c r="L16060" i="3"/>
  <c r="J16060" i="3"/>
  <c r="L16059" i="3"/>
  <c r="J16059" i="3"/>
  <c r="L16058" i="3"/>
  <c r="J16058" i="3"/>
  <c r="L16057" i="3"/>
  <c r="J16057" i="3"/>
  <c r="L16056" i="3"/>
  <c r="J16056" i="3"/>
  <c r="L16055" i="3"/>
  <c r="J16055" i="3"/>
  <c r="L16054" i="3"/>
  <c r="J16054" i="3"/>
  <c r="L16053" i="3"/>
  <c r="J16053" i="3"/>
  <c r="L16052" i="3"/>
  <c r="J16052" i="3"/>
  <c r="L16051" i="3"/>
  <c r="J16051" i="3"/>
  <c r="L16050" i="3"/>
  <c r="J16050" i="3"/>
  <c r="L16049" i="3"/>
  <c r="J16049" i="3"/>
  <c r="L16048" i="3"/>
  <c r="J16048" i="3"/>
  <c r="L16047" i="3"/>
  <c r="J16047" i="3"/>
  <c r="L16046" i="3"/>
  <c r="J16046" i="3"/>
  <c r="L16045" i="3"/>
  <c r="J16045" i="3"/>
  <c r="L16044" i="3"/>
  <c r="J16044" i="3"/>
  <c r="L16043" i="3"/>
  <c r="J16043" i="3"/>
  <c r="L16042" i="3"/>
  <c r="J16042" i="3"/>
  <c r="L16041" i="3"/>
  <c r="J16041" i="3"/>
  <c r="L16040" i="3"/>
  <c r="J16040" i="3"/>
  <c r="L16039" i="3"/>
  <c r="J16039" i="3"/>
  <c r="L16038" i="3"/>
  <c r="J16038" i="3"/>
  <c r="L16037" i="3"/>
  <c r="J16037" i="3"/>
  <c r="L16036" i="3"/>
  <c r="J16036" i="3"/>
  <c r="L16035" i="3"/>
  <c r="J16035" i="3"/>
  <c r="L16034" i="3"/>
  <c r="J16034" i="3"/>
  <c r="L16033" i="3"/>
  <c r="J16033" i="3"/>
  <c r="L16032" i="3"/>
  <c r="J16032" i="3"/>
  <c r="L16031" i="3"/>
  <c r="J16031" i="3"/>
  <c r="L16030" i="3"/>
  <c r="J16030" i="3"/>
  <c r="L16029" i="3"/>
  <c r="J16029" i="3"/>
  <c r="L16028" i="3"/>
  <c r="J16028" i="3"/>
  <c r="L16027" i="3"/>
  <c r="J16027" i="3"/>
  <c r="L16026" i="3"/>
  <c r="J16026" i="3"/>
  <c r="L16025" i="3"/>
  <c r="J16025" i="3"/>
  <c r="L16024" i="3"/>
  <c r="J16024" i="3"/>
  <c r="L16023" i="3"/>
  <c r="J16023" i="3"/>
  <c r="L16022" i="3"/>
  <c r="J16022" i="3"/>
  <c r="L16021" i="3"/>
  <c r="J16021" i="3"/>
  <c r="L16020" i="3"/>
  <c r="J16020" i="3"/>
  <c r="L16019" i="3"/>
  <c r="J16019" i="3"/>
  <c r="L16018" i="3"/>
  <c r="J16018" i="3"/>
  <c r="L16017" i="3"/>
  <c r="J16017" i="3"/>
  <c r="L16016" i="3"/>
  <c r="J16016" i="3"/>
  <c r="L16015" i="3"/>
  <c r="J16015" i="3"/>
  <c r="L16014" i="3"/>
  <c r="J16014" i="3"/>
  <c r="L16013" i="3"/>
  <c r="J16013" i="3"/>
  <c r="L16012" i="3"/>
  <c r="J16012" i="3"/>
  <c r="L16011" i="3"/>
  <c r="J16011" i="3"/>
  <c r="L16010" i="3"/>
  <c r="J16010" i="3"/>
  <c r="L16009" i="3"/>
  <c r="J16009" i="3"/>
  <c r="L16008" i="3"/>
  <c r="J16008" i="3"/>
  <c r="L16007" i="3"/>
  <c r="J16007" i="3"/>
  <c r="L16006" i="3"/>
  <c r="J16006" i="3"/>
  <c r="L16005" i="3"/>
  <c r="J16005" i="3"/>
  <c r="L16004" i="3"/>
  <c r="J16004" i="3"/>
  <c r="L16003" i="3"/>
  <c r="J16003" i="3"/>
  <c r="L16002" i="3"/>
  <c r="J16002" i="3"/>
  <c r="L16001" i="3"/>
  <c r="J16001" i="3"/>
  <c r="L16000" i="3"/>
  <c r="J16000" i="3"/>
  <c r="L15999" i="3"/>
  <c r="J15999" i="3"/>
  <c r="L15998" i="3"/>
  <c r="J15998" i="3"/>
  <c r="L15997" i="3"/>
  <c r="J15997" i="3"/>
  <c r="L15996" i="3"/>
  <c r="J15996" i="3"/>
  <c r="L15995" i="3"/>
  <c r="J15995" i="3"/>
  <c r="L15994" i="3"/>
  <c r="J15994" i="3"/>
  <c r="L15993" i="3"/>
  <c r="J15993" i="3"/>
  <c r="L15992" i="3"/>
  <c r="J15992" i="3"/>
  <c r="L15991" i="3"/>
  <c r="J15991" i="3"/>
  <c r="L15990" i="3"/>
  <c r="J15990" i="3"/>
  <c r="L15989" i="3"/>
  <c r="J15989" i="3"/>
  <c r="L15988" i="3"/>
  <c r="J15988" i="3"/>
  <c r="L15987" i="3"/>
  <c r="J15987" i="3"/>
  <c r="L15986" i="3"/>
  <c r="J15986" i="3"/>
  <c r="L15985" i="3"/>
  <c r="J15985" i="3"/>
  <c r="L15984" i="3"/>
  <c r="J15984" i="3"/>
  <c r="L15983" i="3"/>
  <c r="J15983" i="3"/>
  <c r="L15982" i="3"/>
  <c r="J15982" i="3"/>
  <c r="L15981" i="3"/>
  <c r="J15981" i="3"/>
  <c r="L15980" i="3"/>
  <c r="J15980" i="3"/>
  <c r="L15979" i="3"/>
  <c r="J15979" i="3"/>
  <c r="L15978" i="3"/>
  <c r="J15978" i="3"/>
  <c r="L15977" i="3"/>
  <c r="J15977" i="3"/>
  <c r="L15976" i="3"/>
  <c r="J15976" i="3"/>
  <c r="L15975" i="3"/>
  <c r="J15975" i="3"/>
  <c r="L15974" i="3"/>
  <c r="J15974" i="3"/>
  <c r="L15973" i="3"/>
  <c r="J15973" i="3"/>
  <c r="L15972" i="3"/>
  <c r="J15972" i="3"/>
  <c r="L15971" i="3"/>
  <c r="J15971" i="3"/>
  <c r="L15970" i="3"/>
  <c r="J15970" i="3"/>
  <c r="L15969" i="3"/>
  <c r="J15969" i="3"/>
  <c r="L15968" i="3"/>
  <c r="J15968" i="3"/>
  <c r="L15967" i="3"/>
  <c r="J15967" i="3"/>
  <c r="L15966" i="3"/>
  <c r="J15966" i="3"/>
  <c r="L15965" i="3"/>
  <c r="J15965" i="3"/>
  <c r="L15964" i="3"/>
  <c r="J15964" i="3"/>
  <c r="L15963" i="3"/>
  <c r="J15963" i="3"/>
  <c r="L15962" i="3"/>
  <c r="J15962" i="3"/>
  <c r="L15961" i="3"/>
  <c r="J15961" i="3"/>
  <c r="L15960" i="3"/>
  <c r="J15960" i="3"/>
  <c r="L15959" i="3"/>
  <c r="J15959" i="3"/>
  <c r="L15958" i="3"/>
  <c r="J15958" i="3"/>
  <c r="L15957" i="3"/>
  <c r="J15957" i="3"/>
  <c r="L15956" i="3"/>
  <c r="J15956" i="3"/>
  <c r="L15955" i="3"/>
  <c r="J15955" i="3"/>
  <c r="L15954" i="3"/>
  <c r="J15954" i="3"/>
  <c r="L15953" i="3"/>
  <c r="J15953" i="3"/>
  <c r="L15952" i="3"/>
  <c r="J15952" i="3"/>
  <c r="L15951" i="3"/>
  <c r="J15951" i="3"/>
  <c r="L15950" i="3"/>
  <c r="J15950" i="3"/>
  <c r="L15949" i="3"/>
  <c r="J15949" i="3"/>
  <c r="L15948" i="3"/>
  <c r="J15948" i="3"/>
  <c r="L15947" i="3"/>
  <c r="J15947" i="3"/>
  <c r="L15946" i="3"/>
  <c r="J15946" i="3"/>
  <c r="L15945" i="3"/>
  <c r="J15945" i="3"/>
  <c r="L15944" i="3"/>
  <c r="J15944" i="3"/>
  <c r="L15943" i="3"/>
  <c r="J15943" i="3"/>
  <c r="L15942" i="3"/>
  <c r="J15942" i="3"/>
  <c r="L15941" i="3"/>
  <c r="J15941" i="3"/>
  <c r="L15940" i="3"/>
  <c r="J15940" i="3"/>
  <c r="L15939" i="3"/>
  <c r="J15939" i="3"/>
  <c r="L15938" i="3"/>
  <c r="J15938" i="3"/>
  <c r="L15937" i="3"/>
  <c r="J15937" i="3"/>
  <c r="L15936" i="3"/>
  <c r="J15936" i="3"/>
  <c r="L15935" i="3"/>
  <c r="J15935" i="3"/>
  <c r="L15934" i="3"/>
  <c r="J15934" i="3"/>
  <c r="L15933" i="3"/>
  <c r="J15933" i="3"/>
  <c r="L15932" i="3"/>
  <c r="J15932" i="3"/>
  <c r="L15931" i="3"/>
  <c r="J15931" i="3"/>
  <c r="L15930" i="3"/>
  <c r="J15930" i="3"/>
  <c r="L15929" i="3"/>
  <c r="J15929" i="3"/>
  <c r="L15928" i="3"/>
  <c r="J15928" i="3"/>
  <c r="L15927" i="3"/>
  <c r="J15927" i="3"/>
  <c r="L15926" i="3"/>
  <c r="J15926" i="3"/>
  <c r="L15925" i="3"/>
  <c r="J15925" i="3"/>
  <c r="L15924" i="3"/>
  <c r="J15924" i="3"/>
  <c r="L15923" i="3"/>
  <c r="J15923" i="3"/>
  <c r="L15922" i="3"/>
  <c r="J15922" i="3"/>
  <c r="L15921" i="3"/>
  <c r="J15921" i="3"/>
  <c r="L15920" i="3"/>
  <c r="J15920" i="3"/>
  <c r="L15919" i="3"/>
  <c r="J15919" i="3"/>
  <c r="L15918" i="3"/>
  <c r="J15918" i="3"/>
  <c r="L15917" i="3"/>
  <c r="J15917" i="3"/>
  <c r="L15916" i="3"/>
  <c r="J15916" i="3"/>
  <c r="L15915" i="3"/>
  <c r="J15915" i="3"/>
  <c r="L15914" i="3"/>
  <c r="J15914" i="3"/>
  <c r="L15913" i="3"/>
  <c r="J15913" i="3"/>
  <c r="L15912" i="3"/>
  <c r="J15912" i="3"/>
  <c r="L15911" i="3"/>
  <c r="J15911" i="3"/>
  <c r="L15910" i="3"/>
  <c r="J15910" i="3"/>
  <c r="L15909" i="3"/>
  <c r="J15909" i="3"/>
  <c r="L15908" i="3"/>
  <c r="J15908" i="3"/>
  <c r="L15907" i="3"/>
  <c r="J15907" i="3"/>
  <c r="L15906" i="3"/>
  <c r="J15906" i="3"/>
  <c r="L15905" i="3"/>
  <c r="J15905" i="3"/>
  <c r="L15904" i="3"/>
  <c r="J15904" i="3"/>
  <c r="L15903" i="3"/>
  <c r="J15903" i="3"/>
  <c r="L15902" i="3"/>
  <c r="J15902" i="3"/>
  <c r="L15901" i="3"/>
  <c r="J15901" i="3"/>
  <c r="L15900" i="3"/>
  <c r="J15900" i="3"/>
  <c r="L15899" i="3"/>
  <c r="J15899" i="3"/>
  <c r="L15898" i="3"/>
  <c r="J15898" i="3"/>
  <c r="L15897" i="3"/>
  <c r="J15897" i="3"/>
  <c r="L15896" i="3"/>
  <c r="J15896" i="3"/>
  <c r="L15895" i="3"/>
  <c r="J15895" i="3"/>
  <c r="L15894" i="3"/>
  <c r="J15894" i="3"/>
  <c r="L15893" i="3"/>
  <c r="J15893" i="3"/>
  <c r="L15892" i="3"/>
  <c r="J15892" i="3"/>
  <c r="L15891" i="3"/>
  <c r="J15891" i="3"/>
  <c r="L15890" i="3"/>
  <c r="J15890" i="3"/>
  <c r="L15889" i="3"/>
  <c r="J15889" i="3"/>
  <c r="L15888" i="3"/>
  <c r="J15888" i="3"/>
  <c r="L15887" i="3"/>
  <c r="J15887" i="3"/>
  <c r="L15886" i="3"/>
  <c r="J15886" i="3"/>
  <c r="L15885" i="3"/>
  <c r="J15885" i="3"/>
  <c r="L15884" i="3"/>
  <c r="J15884" i="3"/>
  <c r="L15883" i="3"/>
  <c r="J15883" i="3"/>
  <c r="L15882" i="3"/>
  <c r="J15882" i="3"/>
  <c r="L15881" i="3"/>
  <c r="J15881" i="3"/>
  <c r="L15880" i="3"/>
  <c r="J15880" i="3"/>
  <c r="L15879" i="3"/>
  <c r="J15879" i="3"/>
  <c r="L15878" i="3"/>
  <c r="J15878" i="3"/>
  <c r="L15877" i="3"/>
  <c r="J15877" i="3"/>
  <c r="L15876" i="3"/>
  <c r="J15876" i="3"/>
  <c r="L15875" i="3"/>
  <c r="J15875" i="3"/>
  <c r="L15874" i="3"/>
  <c r="J15874" i="3"/>
  <c r="L15873" i="3"/>
  <c r="J15873" i="3"/>
  <c r="L15872" i="3"/>
  <c r="J15872" i="3"/>
  <c r="L15871" i="3"/>
  <c r="J15871" i="3"/>
  <c r="L15870" i="3"/>
  <c r="J15870" i="3"/>
  <c r="L15869" i="3"/>
  <c r="J15869" i="3"/>
  <c r="L15868" i="3"/>
  <c r="J15868" i="3"/>
  <c r="L15867" i="3"/>
  <c r="J15867" i="3"/>
  <c r="L15866" i="3"/>
  <c r="J15866" i="3"/>
  <c r="L15865" i="3"/>
  <c r="J15865" i="3"/>
  <c r="L15864" i="3"/>
  <c r="J15864" i="3"/>
  <c r="L15863" i="3"/>
  <c r="J15863" i="3"/>
  <c r="L15862" i="3"/>
  <c r="J15862" i="3"/>
  <c r="L15861" i="3"/>
  <c r="J15861" i="3"/>
  <c r="L15860" i="3"/>
  <c r="J15860" i="3"/>
  <c r="L15859" i="3"/>
  <c r="J15859" i="3"/>
  <c r="L15858" i="3"/>
  <c r="J15858" i="3"/>
  <c r="L15857" i="3"/>
  <c r="J15857" i="3"/>
  <c r="L15856" i="3"/>
  <c r="J15856" i="3"/>
  <c r="L15855" i="3"/>
  <c r="J15855" i="3"/>
  <c r="L15854" i="3"/>
  <c r="J15854" i="3"/>
  <c r="L15853" i="3"/>
  <c r="J15853" i="3"/>
  <c r="L15852" i="3"/>
  <c r="J15852" i="3"/>
  <c r="L15851" i="3"/>
  <c r="J15851" i="3"/>
  <c r="L15850" i="3"/>
  <c r="J15850" i="3"/>
  <c r="L15849" i="3"/>
  <c r="J15849" i="3"/>
  <c r="L15848" i="3"/>
  <c r="J15848" i="3"/>
  <c r="L15847" i="3"/>
  <c r="J15847" i="3"/>
  <c r="L15846" i="3"/>
  <c r="J15846" i="3"/>
  <c r="L15845" i="3"/>
  <c r="J15845" i="3"/>
  <c r="L15844" i="3"/>
  <c r="J15844" i="3"/>
  <c r="L15843" i="3"/>
  <c r="J15843" i="3"/>
  <c r="L15842" i="3"/>
  <c r="J15842" i="3"/>
  <c r="L15841" i="3"/>
  <c r="J15841" i="3"/>
  <c r="L15840" i="3"/>
  <c r="J15840" i="3"/>
  <c r="L15839" i="3"/>
  <c r="J15839" i="3"/>
  <c r="L15838" i="3"/>
  <c r="J15838" i="3"/>
  <c r="L15837" i="3"/>
  <c r="J15837" i="3"/>
  <c r="L15836" i="3"/>
  <c r="J15836" i="3"/>
  <c r="L15835" i="3"/>
  <c r="J15835" i="3"/>
  <c r="L15834" i="3"/>
  <c r="J15834" i="3"/>
  <c r="L15833" i="3"/>
  <c r="J15833" i="3"/>
  <c r="L15832" i="3"/>
  <c r="J15832" i="3"/>
  <c r="L15831" i="3"/>
  <c r="J15831" i="3"/>
  <c r="L15830" i="3"/>
  <c r="J15830" i="3"/>
  <c r="L15829" i="3"/>
  <c r="J15829" i="3"/>
  <c r="L15828" i="3"/>
  <c r="J15828" i="3"/>
  <c r="L15827" i="3"/>
  <c r="J15827" i="3"/>
  <c r="L15826" i="3"/>
  <c r="J15826" i="3"/>
  <c r="L15825" i="3"/>
  <c r="J15825" i="3"/>
  <c r="L15824" i="3"/>
  <c r="J15824" i="3"/>
  <c r="L15823" i="3"/>
  <c r="J15823" i="3"/>
  <c r="L15822" i="3"/>
  <c r="J15822" i="3"/>
  <c r="L15821" i="3"/>
  <c r="J15821" i="3"/>
  <c r="L15820" i="3"/>
  <c r="J15820" i="3"/>
  <c r="L15819" i="3"/>
  <c r="J15819" i="3"/>
  <c r="L15818" i="3"/>
  <c r="J15818" i="3"/>
  <c r="L15817" i="3"/>
  <c r="J15817" i="3"/>
  <c r="L15816" i="3"/>
  <c r="J15816" i="3"/>
  <c r="L15815" i="3"/>
  <c r="J15815" i="3"/>
  <c r="L15814" i="3"/>
  <c r="J15814" i="3"/>
  <c r="L15813" i="3"/>
  <c r="J15813" i="3"/>
  <c r="L15812" i="3"/>
  <c r="J15812" i="3"/>
  <c r="L15811" i="3"/>
  <c r="J15811" i="3"/>
  <c r="L15810" i="3"/>
  <c r="J15810" i="3"/>
  <c r="L15809" i="3"/>
  <c r="J15809" i="3"/>
  <c r="L15808" i="3"/>
  <c r="J15808" i="3"/>
  <c r="L15807" i="3"/>
  <c r="J15807" i="3"/>
  <c r="L15806" i="3"/>
  <c r="J15806" i="3"/>
  <c r="L15805" i="3"/>
  <c r="J15805" i="3"/>
  <c r="L15804" i="3"/>
  <c r="J15804" i="3"/>
  <c r="L15803" i="3"/>
  <c r="J15803" i="3"/>
  <c r="L15802" i="3"/>
  <c r="J15802" i="3"/>
  <c r="L15801" i="3"/>
  <c r="J15801" i="3"/>
  <c r="L15800" i="3"/>
  <c r="J15800" i="3"/>
  <c r="L15799" i="3"/>
  <c r="J15799" i="3"/>
  <c r="L15798" i="3"/>
  <c r="J15798" i="3"/>
  <c r="L15797" i="3"/>
  <c r="J15797" i="3"/>
  <c r="L15796" i="3"/>
  <c r="J15796" i="3"/>
  <c r="L15795" i="3"/>
  <c r="J15795" i="3"/>
  <c r="L15794" i="3"/>
  <c r="J15794" i="3"/>
  <c r="L15793" i="3"/>
  <c r="J15793" i="3"/>
  <c r="L15792" i="3"/>
  <c r="J15792" i="3"/>
  <c r="L15791" i="3"/>
  <c r="J15791" i="3"/>
  <c r="L15790" i="3"/>
  <c r="J15790" i="3"/>
  <c r="L15789" i="3"/>
  <c r="J15789" i="3"/>
  <c r="L15788" i="3"/>
  <c r="J15788" i="3"/>
  <c r="L15787" i="3"/>
  <c r="J15787" i="3"/>
  <c r="L15786" i="3"/>
  <c r="J15786" i="3"/>
  <c r="L15785" i="3"/>
  <c r="J15785" i="3"/>
  <c r="L15784" i="3"/>
  <c r="J15784" i="3"/>
  <c r="L15783" i="3"/>
  <c r="J15783" i="3"/>
  <c r="L15782" i="3"/>
  <c r="J15782" i="3"/>
  <c r="L15781" i="3"/>
  <c r="J15781" i="3"/>
  <c r="L15780" i="3"/>
  <c r="J15780" i="3"/>
  <c r="L15779" i="3"/>
  <c r="J15779" i="3"/>
  <c r="L15778" i="3"/>
  <c r="J15778" i="3"/>
  <c r="L15777" i="3"/>
  <c r="J15777" i="3"/>
  <c r="L15776" i="3"/>
  <c r="J15776" i="3"/>
  <c r="L15775" i="3"/>
  <c r="J15775" i="3"/>
  <c r="L15774" i="3"/>
  <c r="J15774" i="3"/>
  <c r="L15773" i="3"/>
  <c r="J15773" i="3"/>
  <c r="L15772" i="3"/>
  <c r="J15772" i="3"/>
  <c r="L15771" i="3"/>
  <c r="J15771" i="3"/>
  <c r="L15770" i="3"/>
  <c r="J15770" i="3"/>
  <c r="L15769" i="3"/>
  <c r="J15769" i="3"/>
  <c r="L15768" i="3"/>
  <c r="J15768" i="3"/>
  <c r="L15767" i="3"/>
  <c r="J15767" i="3"/>
  <c r="L15766" i="3"/>
  <c r="J15766" i="3"/>
  <c r="L15765" i="3"/>
  <c r="J15765" i="3"/>
  <c r="L15764" i="3"/>
  <c r="J15764" i="3"/>
  <c r="L15763" i="3"/>
  <c r="J15763" i="3"/>
  <c r="L15762" i="3"/>
  <c r="J15762" i="3"/>
  <c r="L15761" i="3"/>
  <c r="J15761" i="3"/>
  <c r="L15760" i="3"/>
  <c r="J15760" i="3"/>
  <c r="L15759" i="3"/>
  <c r="J15759" i="3"/>
  <c r="L15758" i="3"/>
  <c r="J15758" i="3"/>
  <c r="L15757" i="3"/>
  <c r="J15757" i="3"/>
  <c r="L15756" i="3"/>
  <c r="J15756" i="3"/>
  <c r="L15755" i="3"/>
  <c r="J15755" i="3"/>
  <c r="L15754" i="3"/>
  <c r="J15754" i="3"/>
  <c r="L15753" i="3"/>
  <c r="J15753" i="3"/>
  <c r="L15752" i="3"/>
  <c r="J15752" i="3"/>
  <c r="L15751" i="3"/>
  <c r="J15751" i="3"/>
  <c r="L15750" i="3"/>
  <c r="J15750" i="3"/>
  <c r="L15749" i="3"/>
  <c r="J15749" i="3"/>
  <c r="L15748" i="3"/>
  <c r="J15748" i="3"/>
  <c r="L15747" i="3"/>
  <c r="J15747" i="3"/>
  <c r="L15746" i="3"/>
  <c r="J15746" i="3"/>
  <c r="L15745" i="3"/>
  <c r="J15745" i="3"/>
  <c r="L15744" i="3"/>
  <c r="J15744" i="3"/>
  <c r="L15743" i="3"/>
  <c r="J15743" i="3"/>
  <c r="L15742" i="3"/>
  <c r="J15742" i="3"/>
  <c r="L15741" i="3"/>
  <c r="J15741" i="3"/>
  <c r="L15740" i="3"/>
  <c r="J15740" i="3"/>
  <c r="L15739" i="3"/>
  <c r="J15739" i="3"/>
  <c r="L15738" i="3"/>
  <c r="J15738" i="3"/>
  <c r="L15737" i="3"/>
  <c r="J15737" i="3"/>
  <c r="L15736" i="3"/>
  <c r="J15736" i="3"/>
  <c r="L15735" i="3"/>
  <c r="J15735" i="3"/>
  <c r="L15734" i="3"/>
  <c r="J15734" i="3"/>
  <c r="L15733" i="3"/>
  <c r="J15733" i="3"/>
  <c r="L15732" i="3"/>
  <c r="J15732" i="3"/>
  <c r="L15731" i="3"/>
  <c r="J15731" i="3"/>
  <c r="L15730" i="3"/>
  <c r="J15730" i="3"/>
  <c r="L15729" i="3"/>
  <c r="J15729" i="3"/>
  <c r="L15728" i="3"/>
  <c r="J15728" i="3"/>
  <c r="L15727" i="3"/>
  <c r="J15727" i="3"/>
  <c r="L15726" i="3"/>
  <c r="J15726" i="3"/>
  <c r="L15725" i="3"/>
  <c r="J15725" i="3"/>
  <c r="L15724" i="3"/>
  <c r="J15724" i="3"/>
  <c r="L15723" i="3"/>
  <c r="J15723" i="3"/>
  <c r="L15722" i="3"/>
  <c r="J15722" i="3"/>
  <c r="L15721" i="3"/>
  <c r="J15721" i="3"/>
  <c r="L15720" i="3"/>
  <c r="J15720" i="3"/>
  <c r="L15719" i="3"/>
  <c r="J15719" i="3"/>
  <c r="L15718" i="3"/>
  <c r="J15718" i="3"/>
  <c r="L15717" i="3"/>
  <c r="J15717" i="3"/>
  <c r="L15716" i="3"/>
  <c r="J15716" i="3"/>
  <c r="L15715" i="3"/>
  <c r="J15715" i="3"/>
  <c r="L15714" i="3"/>
  <c r="J15714" i="3"/>
  <c r="L15713" i="3"/>
  <c r="J15713" i="3"/>
  <c r="L15712" i="3"/>
  <c r="J15712" i="3"/>
  <c r="L15711" i="3"/>
  <c r="J15711" i="3"/>
  <c r="L15710" i="3"/>
  <c r="J15710" i="3"/>
  <c r="L15709" i="3"/>
  <c r="J15709" i="3"/>
  <c r="L15708" i="3"/>
  <c r="J15708" i="3"/>
  <c r="L15707" i="3"/>
  <c r="J15707" i="3"/>
  <c r="L15706" i="3"/>
  <c r="J15706" i="3"/>
  <c r="L15705" i="3"/>
  <c r="J15705" i="3"/>
  <c r="L15704" i="3"/>
  <c r="J15704" i="3"/>
  <c r="L15703" i="3"/>
  <c r="J15703" i="3"/>
  <c r="L15702" i="3"/>
  <c r="J15702" i="3"/>
  <c r="L15701" i="3"/>
  <c r="J15701" i="3"/>
  <c r="L15700" i="3"/>
  <c r="J15700" i="3"/>
  <c r="L15699" i="3"/>
  <c r="J15699" i="3"/>
  <c r="L15698" i="3"/>
  <c r="J15698" i="3"/>
  <c r="L15697" i="3"/>
  <c r="J15697" i="3"/>
  <c r="L15696" i="3"/>
  <c r="J15696" i="3"/>
  <c r="L15695" i="3"/>
  <c r="J15695" i="3"/>
  <c r="L15694" i="3"/>
  <c r="J15694" i="3"/>
  <c r="L15693" i="3"/>
  <c r="J15693" i="3"/>
  <c r="L15692" i="3"/>
  <c r="J15692" i="3"/>
  <c r="L15691" i="3"/>
  <c r="J15691" i="3"/>
  <c r="L15690" i="3"/>
  <c r="J15690" i="3"/>
  <c r="L15689" i="3"/>
  <c r="J15689" i="3"/>
  <c r="L15688" i="3"/>
  <c r="J15688" i="3"/>
  <c r="L15687" i="3"/>
  <c r="J15687" i="3"/>
  <c r="L15686" i="3"/>
  <c r="J15686" i="3"/>
  <c r="L15685" i="3"/>
  <c r="J15685" i="3"/>
  <c r="L15684" i="3"/>
  <c r="J15684" i="3"/>
  <c r="L15683" i="3"/>
  <c r="J15683" i="3"/>
  <c r="L15682" i="3"/>
  <c r="J15682" i="3"/>
  <c r="L15681" i="3"/>
  <c r="J15681" i="3"/>
  <c r="L15680" i="3"/>
  <c r="J15680" i="3"/>
  <c r="L15679" i="3"/>
  <c r="J15679" i="3"/>
  <c r="L15678" i="3"/>
  <c r="J15678" i="3"/>
  <c r="L15677" i="3"/>
  <c r="J15677" i="3"/>
  <c r="L15676" i="3"/>
  <c r="J15676" i="3"/>
  <c r="L15675" i="3"/>
  <c r="J15675" i="3"/>
  <c r="L15674" i="3"/>
  <c r="J15674" i="3"/>
  <c r="L15673" i="3"/>
  <c r="J15673" i="3"/>
  <c r="L15672" i="3"/>
  <c r="J15672" i="3"/>
  <c r="L15671" i="3"/>
  <c r="J15671" i="3"/>
  <c r="L15670" i="3"/>
  <c r="J15670" i="3"/>
  <c r="L15669" i="3"/>
  <c r="J15669" i="3"/>
  <c r="L15668" i="3"/>
  <c r="J15668" i="3"/>
  <c r="L15667" i="3"/>
  <c r="J15667" i="3"/>
  <c r="L15666" i="3"/>
  <c r="J15666" i="3"/>
  <c r="L15665" i="3"/>
  <c r="J15665" i="3"/>
  <c r="L15664" i="3"/>
  <c r="J15664" i="3"/>
  <c r="L15663" i="3"/>
  <c r="J15663" i="3"/>
  <c r="L15662" i="3"/>
  <c r="J15662" i="3"/>
  <c r="L15661" i="3"/>
  <c r="J15661" i="3"/>
  <c r="L15660" i="3"/>
  <c r="J15660" i="3"/>
  <c r="L15659" i="3"/>
  <c r="J15659" i="3"/>
  <c r="L15658" i="3"/>
  <c r="J15658" i="3"/>
  <c r="L15657" i="3"/>
  <c r="J15657" i="3"/>
  <c r="L15656" i="3"/>
  <c r="J15656" i="3"/>
  <c r="L15655" i="3"/>
  <c r="J15655" i="3"/>
  <c r="L15654" i="3"/>
  <c r="J15654" i="3"/>
  <c r="L15653" i="3"/>
  <c r="J15653" i="3"/>
  <c r="L15652" i="3"/>
  <c r="J15652" i="3"/>
  <c r="L15651" i="3"/>
  <c r="J15651" i="3"/>
  <c r="L15650" i="3"/>
  <c r="J15650" i="3"/>
  <c r="L15649" i="3"/>
  <c r="J15649" i="3"/>
  <c r="L15648" i="3"/>
  <c r="J15648" i="3"/>
  <c r="L15647" i="3"/>
  <c r="J15647" i="3"/>
  <c r="L15646" i="3"/>
  <c r="J15646" i="3"/>
  <c r="L15645" i="3"/>
  <c r="J15645" i="3"/>
  <c r="L15644" i="3"/>
  <c r="J15644" i="3"/>
  <c r="L15643" i="3"/>
  <c r="J15643" i="3"/>
  <c r="L15642" i="3"/>
  <c r="J15642" i="3"/>
  <c r="L15641" i="3"/>
  <c r="J15641" i="3"/>
  <c r="L15640" i="3"/>
  <c r="J15640" i="3"/>
  <c r="L15639" i="3"/>
  <c r="J15639" i="3"/>
  <c r="L15638" i="3"/>
  <c r="J15638" i="3"/>
  <c r="L15637" i="3"/>
  <c r="J15637" i="3"/>
  <c r="L15636" i="3"/>
  <c r="J15636" i="3"/>
  <c r="L15635" i="3"/>
  <c r="J15635" i="3"/>
  <c r="L15634" i="3"/>
  <c r="J15634" i="3"/>
  <c r="L15633" i="3"/>
  <c r="J15633" i="3"/>
  <c r="L15632" i="3"/>
  <c r="J15632" i="3"/>
  <c r="L15631" i="3"/>
  <c r="J15631" i="3"/>
  <c r="L15630" i="3"/>
  <c r="J15630" i="3"/>
  <c r="L15629" i="3"/>
  <c r="J15629" i="3"/>
  <c r="L15628" i="3"/>
  <c r="J15628" i="3"/>
  <c r="L15627" i="3"/>
  <c r="J15627" i="3"/>
  <c r="L15626" i="3"/>
  <c r="J15626" i="3"/>
  <c r="L15625" i="3"/>
  <c r="J15625" i="3"/>
  <c r="L15624" i="3"/>
  <c r="J15624" i="3"/>
  <c r="L15623" i="3"/>
  <c r="J15623" i="3"/>
  <c r="L15622" i="3"/>
  <c r="J15622" i="3"/>
  <c r="L15621" i="3"/>
  <c r="J15621" i="3"/>
  <c r="L15620" i="3"/>
  <c r="J15620" i="3"/>
  <c r="L15619" i="3"/>
  <c r="J15619" i="3"/>
  <c r="L15618" i="3"/>
  <c r="J15618" i="3"/>
  <c r="L15617" i="3"/>
  <c r="J15617" i="3"/>
  <c r="L15616" i="3"/>
  <c r="J15616" i="3"/>
  <c r="L15615" i="3"/>
  <c r="J15615" i="3"/>
  <c r="L15614" i="3"/>
  <c r="J15614" i="3"/>
  <c r="L15613" i="3"/>
  <c r="J15613" i="3"/>
  <c r="L15612" i="3"/>
  <c r="J15612" i="3"/>
  <c r="L15611" i="3"/>
  <c r="J15611" i="3"/>
  <c r="L15610" i="3"/>
  <c r="J15610" i="3"/>
  <c r="L15609" i="3"/>
  <c r="J15609" i="3"/>
  <c r="L15608" i="3"/>
  <c r="J15608" i="3"/>
  <c r="L15607" i="3"/>
  <c r="J15607" i="3"/>
  <c r="L15606" i="3"/>
  <c r="J15606" i="3"/>
  <c r="L15605" i="3"/>
  <c r="J15605" i="3"/>
  <c r="L15604" i="3"/>
  <c r="J15604" i="3"/>
  <c r="L15603" i="3"/>
  <c r="J15603" i="3"/>
  <c r="L15602" i="3"/>
  <c r="J15602" i="3"/>
  <c r="L15601" i="3"/>
  <c r="J15601" i="3"/>
  <c r="L15600" i="3"/>
  <c r="J15600" i="3"/>
  <c r="L15599" i="3"/>
  <c r="J15599" i="3"/>
  <c r="L15598" i="3"/>
  <c r="J15598" i="3"/>
  <c r="L15597" i="3"/>
  <c r="J15597" i="3"/>
  <c r="L15596" i="3"/>
  <c r="J15596" i="3"/>
  <c r="L15595" i="3"/>
  <c r="J15595" i="3"/>
  <c r="L15594" i="3"/>
  <c r="J15594" i="3"/>
  <c r="L15593" i="3"/>
  <c r="J15593" i="3"/>
  <c r="L15592" i="3"/>
  <c r="J15592" i="3"/>
  <c r="L15591" i="3"/>
  <c r="J15591" i="3"/>
  <c r="L15590" i="3"/>
  <c r="J15590" i="3"/>
  <c r="L15589" i="3"/>
  <c r="J15589" i="3"/>
  <c r="L15588" i="3"/>
  <c r="J15588" i="3"/>
  <c r="L15587" i="3"/>
  <c r="J15587" i="3"/>
  <c r="L15586" i="3"/>
  <c r="J15586" i="3"/>
  <c r="L15585" i="3"/>
  <c r="J15585" i="3"/>
  <c r="L15584" i="3"/>
  <c r="J15584" i="3"/>
  <c r="L15583" i="3"/>
  <c r="J15583" i="3"/>
  <c r="L15582" i="3"/>
  <c r="J15582" i="3"/>
  <c r="L15581" i="3"/>
  <c r="J15581" i="3"/>
  <c r="L15580" i="3"/>
  <c r="J15580" i="3"/>
  <c r="L15579" i="3"/>
  <c r="J15579" i="3"/>
  <c r="L15578" i="3"/>
  <c r="J15578" i="3"/>
  <c r="L15577" i="3"/>
  <c r="J15577" i="3"/>
  <c r="L15576" i="3"/>
  <c r="J15576" i="3"/>
  <c r="L15575" i="3"/>
  <c r="J15575" i="3"/>
  <c r="L15574" i="3"/>
  <c r="J15574" i="3"/>
  <c r="L15573" i="3"/>
  <c r="J15573" i="3"/>
  <c r="L15572" i="3"/>
  <c r="J15572" i="3"/>
  <c r="L15571" i="3"/>
  <c r="J15571" i="3"/>
  <c r="L15570" i="3"/>
  <c r="J15570" i="3"/>
  <c r="L15569" i="3"/>
  <c r="J15569" i="3"/>
  <c r="L15568" i="3"/>
  <c r="J15568" i="3"/>
  <c r="L15567" i="3"/>
  <c r="J15567" i="3"/>
  <c r="L15566" i="3"/>
  <c r="J15566" i="3"/>
  <c r="L15565" i="3"/>
  <c r="J15565" i="3"/>
  <c r="L15564" i="3"/>
  <c r="J15564" i="3"/>
  <c r="L15563" i="3"/>
  <c r="J15563" i="3"/>
  <c r="L15562" i="3"/>
  <c r="J15562" i="3"/>
  <c r="L15561" i="3"/>
  <c r="J15561" i="3"/>
  <c r="L15560" i="3"/>
  <c r="J15560" i="3"/>
  <c r="L15559" i="3"/>
  <c r="J15559" i="3"/>
  <c r="L15558" i="3"/>
  <c r="J15558" i="3"/>
  <c r="L15557" i="3"/>
  <c r="J15557" i="3"/>
  <c r="L15556" i="3"/>
  <c r="J15556" i="3"/>
  <c r="L15555" i="3"/>
  <c r="J15555" i="3"/>
  <c r="L15554" i="3"/>
  <c r="J15554" i="3"/>
  <c r="L15553" i="3"/>
  <c r="J15553" i="3"/>
  <c r="L15552" i="3"/>
  <c r="J15552" i="3"/>
  <c r="L15551" i="3"/>
  <c r="J15551" i="3"/>
  <c r="L15550" i="3"/>
  <c r="J15550" i="3"/>
  <c r="L15549" i="3"/>
  <c r="J15549" i="3"/>
  <c r="L15548" i="3"/>
  <c r="J15548" i="3"/>
  <c r="L15547" i="3"/>
  <c r="J15547" i="3"/>
  <c r="L15546" i="3"/>
  <c r="J15546" i="3"/>
  <c r="L15545" i="3"/>
  <c r="J15545" i="3"/>
  <c r="L15544" i="3"/>
  <c r="J15544" i="3"/>
  <c r="L15543" i="3"/>
  <c r="J15543" i="3"/>
  <c r="L15542" i="3"/>
  <c r="J15542" i="3"/>
  <c r="L15541" i="3"/>
  <c r="J15541" i="3"/>
  <c r="L15540" i="3"/>
  <c r="J15540" i="3"/>
  <c r="L15539" i="3"/>
  <c r="J15539" i="3"/>
  <c r="L15538" i="3"/>
  <c r="J15538" i="3"/>
  <c r="L15537" i="3"/>
  <c r="J15537" i="3"/>
  <c r="L15536" i="3"/>
  <c r="J15536" i="3"/>
  <c r="L15535" i="3"/>
  <c r="J15535" i="3"/>
  <c r="L15534" i="3"/>
  <c r="J15534" i="3"/>
  <c r="L15533" i="3"/>
  <c r="J15533" i="3"/>
  <c r="L15532" i="3"/>
  <c r="J15532" i="3"/>
  <c r="L15531" i="3"/>
  <c r="J15531" i="3"/>
  <c r="L15530" i="3"/>
  <c r="J15530" i="3"/>
  <c r="L15529" i="3"/>
  <c r="J15529" i="3"/>
  <c r="L15528" i="3"/>
  <c r="J15528" i="3"/>
  <c r="L15527" i="3"/>
  <c r="J15527" i="3"/>
  <c r="L15526" i="3"/>
  <c r="J15526" i="3"/>
  <c r="L15525" i="3"/>
  <c r="J15525" i="3"/>
  <c r="L15524" i="3"/>
  <c r="J15524" i="3"/>
  <c r="L15523" i="3"/>
  <c r="J15523" i="3"/>
  <c r="L15522" i="3"/>
  <c r="J15522" i="3"/>
  <c r="L15521" i="3"/>
  <c r="J15521" i="3"/>
  <c r="L15520" i="3"/>
  <c r="J15520" i="3"/>
  <c r="L15519" i="3"/>
  <c r="J15519" i="3"/>
  <c r="L15518" i="3"/>
  <c r="J15518" i="3"/>
  <c r="L15517" i="3"/>
  <c r="J15517" i="3"/>
  <c r="L15516" i="3"/>
  <c r="J15516" i="3"/>
  <c r="L15515" i="3"/>
  <c r="J15515" i="3"/>
  <c r="L15514" i="3"/>
  <c r="J15514" i="3"/>
  <c r="L15513" i="3"/>
  <c r="J15513" i="3"/>
  <c r="L15512" i="3"/>
  <c r="J15512" i="3"/>
  <c r="L15511" i="3"/>
  <c r="J15511" i="3"/>
  <c r="L15510" i="3"/>
  <c r="J15510" i="3"/>
  <c r="L15509" i="3"/>
  <c r="J15509" i="3"/>
  <c r="L15508" i="3"/>
  <c r="J15508" i="3"/>
  <c r="L15507" i="3"/>
  <c r="J15507" i="3"/>
  <c r="L15506" i="3"/>
  <c r="J15506" i="3"/>
  <c r="L15505" i="3"/>
  <c r="J15505" i="3"/>
  <c r="L15504" i="3"/>
  <c r="J15504" i="3"/>
  <c r="L15503" i="3"/>
  <c r="J15503" i="3"/>
  <c r="L15502" i="3"/>
  <c r="J15502" i="3"/>
  <c r="L15501" i="3"/>
  <c r="J15501" i="3"/>
  <c r="L15500" i="3"/>
  <c r="J15500" i="3"/>
  <c r="L15499" i="3"/>
  <c r="J15499" i="3"/>
  <c r="L15498" i="3"/>
  <c r="J15498" i="3"/>
  <c r="L15497" i="3"/>
  <c r="J15497" i="3"/>
  <c r="L15496" i="3"/>
  <c r="J15496" i="3"/>
  <c r="L15495" i="3"/>
  <c r="J15495" i="3"/>
  <c r="L15494" i="3"/>
  <c r="J15494" i="3"/>
  <c r="L15493" i="3"/>
  <c r="J15493" i="3"/>
  <c r="L15492" i="3"/>
  <c r="J15492" i="3"/>
  <c r="L15491" i="3"/>
  <c r="J15491" i="3"/>
  <c r="L15490" i="3"/>
  <c r="J15490" i="3"/>
  <c r="L15489" i="3"/>
  <c r="J15489" i="3"/>
  <c r="L15488" i="3"/>
  <c r="J15488" i="3"/>
  <c r="L15487" i="3"/>
  <c r="J15487" i="3"/>
  <c r="L15486" i="3"/>
  <c r="J15486" i="3"/>
  <c r="L15485" i="3"/>
  <c r="J15485" i="3"/>
  <c r="L15484" i="3"/>
  <c r="J15484" i="3"/>
  <c r="L15483" i="3"/>
  <c r="J15483" i="3"/>
  <c r="L15482" i="3"/>
  <c r="J15482" i="3"/>
  <c r="L15481" i="3"/>
  <c r="J15481" i="3"/>
  <c r="L15480" i="3"/>
  <c r="J15480" i="3"/>
  <c r="L15479" i="3"/>
  <c r="J15479" i="3"/>
  <c r="L15478" i="3"/>
  <c r="J15478" i="3"/>
  <c r="L15477" i="3"/>
  <c r="J15477" i="3"/>
  <c r="L15476" i="3"/>
  <c r="J15476" i="3"/>
  <c r="L15475" i="3"/>
  <c r="J15475" i="3"/>
  <c r="L15474" i="3"/>
  <c r="J15474" i="3"/>
  <c r="L15473" i="3"/>
  <c r="J15473" i="3"/>
  <c r="L15472" i="3"/>
  <c r="J15472" i="3"/>
  <c r="L15471" i="3"/>
  <c r="J15471" i="3"/>
  <c r="L15470" i="3"/>
  <c r="J15470" i="3"/>
  <c r="L15469" i="3"/>
  <c r="J15469" i="3"/>
  <c r="L15468" i="3"/>
  <c r="J15468" i="3"/>
  <c r="L15467" i="3"/>
  <c r="J15467" i="3"/>
  <c r="L15466" i="3"/>
  <c r="J15466" i="3"/>
  <c r="L15465" i="3"/>
  <c r="J15465" i="3"/>
  <c r="L15464" i="3"/>
  <c r="J15464" i="3"/>
  <c r="L15463" i="3"/>
  <c r="J15463" i="3"/>
  <c r="L15462" i="3"/>
  <c r="J15462" i="3"/>
  <c r="L15461" i="3"/>
  <c r="J15461" i="3"/>
  <c r="L15460" i="3"/>
  <c r="J15460" i="3"/>
  <c r="L15459" i="3"/>
  <c r="J15459" i="3"/>
  <c r="L15458" i="3"/>
  <c r="J15458" i="3"/>
  <c r="L15457" i="3"/>
  <c r="J15457" i="3"/>
  <c r="L15456" i="3"/>
  <c r="J15456" i="3"/>
  <c r="L15455" i="3"/>
  <c r="J15455" i="3"/>
  <c r="L15454" i="3"/>
  <c r="J15454" i="3"/>
  <c r="L15453" i="3"/>
  <c r="J15453" i="3"/>
  <c r="L15452" i="3"/>
  <c r="J15452" i="3"/>
  <c r="L15451" i="3"/>
  <c r="J15451" i="3"/>
  <c r="L15450" i="3"/>
  <c r="J15450" i="3"/>
  <c r="L15449" i="3"/>
  <c r="J15449" i="3"/>
  <c r="L15448" i="3"/>
  <c r="J15448" i="3"/>
  <c r="L15447" i="3"/>
  <c r="J15447" i="3"/>
  <c r="L15446" i="3"/>
  <c r="J15446" i="3"/>
  <c r="L15445" i="3"/>
  <c r="J15445" i="3"/>
  <c r="L15444" i="3"/>
  <c r="J15444" i="3"/>
  <c r="L15443" i="3"/>
  <c r="J15443" i="3"/>
  <c r="L15442" i="3"/>
  <c r="J15442" i="3"/>
  <c r="L15441" i="3"/>
  <c r="J15441" i="3"/>
  <c r="L15440" i="3"/>
  <c r="J15440" i="3"/>
  <c r="L15439" i="3"/>
  <c r="J15439" i="3"/>
  <c r="L15438" i="3"/>
  <c r="J15438" i="3"/>
  <c r="L15437" i="3"/>
  <c r="J15437" i="3"/>
  <c r="L15436" i="3"/>
  <c r="J15436" i="3"/>
  <c r="L15435" i="3"/>
  <c r="J15435" i="3"/>
  <c r="L15434" i="3"/>
  <c r="J15434" i="3"/>
  <c r="L15433" i="3"/>
  <c r="J15433" i="3"/>
  <c r="L15432" i="3"/>
  <c r="J15432" i="3"/>
  <c r="L15431" i="3"/>
  <c r="J15431" i="3"/>
  <c r="L15430" i="3"/>
  <c r="J15430" i="3"/>
  <c r="L15429" i="3"/>
  <c r="J15429" i="3"/>
  <c r="L15428" i="3"/>
  <c r="J15428" i="3"/>
  <c r="L15427" i="3"/>
  <c r="J15427" i="3"/>
  <c r="L15426" i="3"/>
  <c r="J15426" i="3"/>
  <c r="L15425" i="3"/>
  <c r="J15425" i="3"/>
  <c r="L15424" i="3"/>
  <c r="J15424" i="3"/>
  <c r="L15423" i="3"/>
  <c r="J15423" i="3"/>
  <c r="L15422" i="3"/>
  <c r="J15422" i="3"/>
  <c r="L15421" i="3"/>
  <c r="J15421" i="3"/>
  <c r="L15420" i="3"/>
  <c r="J15420" i="3"/>
  <c r="L15419" i="3"/>
  <c r="J15419" i="3"/>
  <c r="L15418" i="3"/>
  <c r="J15418" i="3"/>
  <c r="L15417" i="3"/>
  <c r="J15417" i="3"/>
  <c r="L15416" i="3"/>
  <c r="J15416" i="3"/>
  <c r="L15415" i="3"/>
  <c r="J15415" i="3"/>
  <c r="L15414" i="3"/>
  <c r="J15414" i="3"/>
  <c r="L15413" i="3"/>
  <c r="J15413" i="3"/>
  <c r="L15412" i="3"/>
  <c r="J15412" i="3"/>
  <c r="L15411" i="3"/>
  <c r="J15411" i="3"/>
  <c r="L15410" i="3"/>
  <c r="J15410" i="3"/>
  <c r="L15409" i="3"/>
  <c r="J15409" i="3"/>
  <c r="L15408" i="3"/>
  <c r="J15408" i="3"/>
  <c r="L15407" i="3"/>
  <c r="J15407" i="3"/>
  <c r="L15406" i="3"/>
  <c r="J15406" i="3"/>
  <c r="L15405" i="3"/>
  <c r="J15405" i="3"/>
  <c r="L15404" i="3"/>
  <c r="J15404" i="3"/>
  <c r="L15403" i="3"/>
  <c r="J15403" i="3"/>
  <c r="L15402" i="3"/>
  <c r="J15402" i="3"/>
  <c r="L15401" i="3"/>
  <c r="J15401" i="3"/>
  <c r="L15400" i="3"/>
  <c r="J15400" i="3"/>
  <c r="L15399" i="3"/>
  <c r="J15399" i="3"/>
  <c r="L15398" i="3"/>
  <c r="J15398" i="3"/>
  <c r="L15397" i="3"/>
  <c r="J15397" i="3"/>
  <c r="L15396" i="3"/>
  <c r="J15396" i="3"/>
  <c r="L15395" i="3"/>
  <c r="J15395" i="3"/>
  <c r="L15394" i="3"/>
  <c r="J15394" i="3"/>
  <c r="L15393" i="3"/>
  <c r="J15393" i="3"/>
  <c r="L15392" i="3"/>
  <c r="J15392" i="3"/>
  <c r="L15391" i="3"/>
  <c r="J15391" i="3"/>
  <c r="L15390" i="3"/>
  <c r="J15390" i="3"/>
  <c r="L15389" i="3"/>
  <c r="J15389" i="3"/>
  <c r="L15388" i="3"/>
  <c r="J15388" i="3"/>
  <c r="L15387" i="3"/>
  <c r="J15387" i="3"/>
  <c r="L15386" i="3"/>
  <c r="J15386" i="3"/>
  <c r="L15385" i="3"/>
  <c r="J15385" i="3"/>
  <c r="L15384" i="3"/>
  <c r="J15384" i="3"/>
  <c r="L15383" i="3"/>
  <c r="J15383" i="3"/>
  <c r="L15382" i="3"/>
  <c r="J15382" i="3"/>
  <c r="L15381" i="3"/>
  <c r="J15381" i="3"/>
  <c r="L15380" i="3"/>
  <c r="J15380" i="3"/>
  <c r="L15379" i="3"/>
  <c r="J15379" i="3"/>
  <c r="L15378" i="3"/>
  <c r="J15378" i="3"/>
  <c r="L15377" i="3"/>
  <c r="J15377" i="3"/>
  <c r="L15376" i="3"/>
  <c r="J15376" i="3"/>
  <c r="L15375" i="3"/>
  <c r="J15375" i="3"/>
  <c r="L15374" i="3"/>
  <c r="J15374" i="3"/>
  <c r="L15373" i="3"/>
  <c r="J15373" i="3"/>
  <c r="L15372" i="3"/>
  <c r="J15372" i="3"/>
  <c r="L15371" i="3"/>
  <c r="J15371" i="3"/>
  <c r="L15370" i="3"/>
  <c r="J15370" i="3"/>
  <c r="L15369" i="3"/>
  <c r="J15369" i="3"/>
  <c r="L15368" i="3"/>
  <c r="J15368" i="3"/>
  <c r="L15367" i="3"/>
  <c r="J15367" i="3"/>
  <c r="L15366" i="3"/>
  <c r="J15366" i="3"/>
  <c r="L15365" i="3"/>
  <c r="J15365" i="3"/>
  <c r="L15364" i="3"/>
  <c r="J15364" i="3"/>
  <c r="L15363" i="3"/>
  <c r="J15363" i="3"/>
  <c r="L15362" i="3"/>
  <c r="J15362" i="3"/>
  <c r="L15361" i="3"/>
  <c r="J15361" i="3"/>
  <c r="L15360" i="3"/>
  <c r="J15360" i="3"/>
  <c r="L15359" i="3"/>
  <c r="J15359" i="3"/>
  <c r="L15358" i="3"/>
  <c r="J15358" i="3"/>
  <c r="L15357" i="3"/>
  <c r="J15357" i="3"/>
  <c r="L15356" i="3"/>
  <c r="J15356" i="3"/>
  <c r="L15355" i="3"/>
  <c r="J15355" i="3"/>
  <c r="L15354" i="3"/>
  <c r="J15354" i="3"/>
  <c r="L15353" i="3"/>
  <c r="J15353" i="3"/>
  <c r="L15352" i="3"/>
  <c r="J15352" i="3"/>
  <c r="L15351" i="3"/>
  <c r="J15351" i="3"/>
  <c r="L15350" i="3"/>
  <c r="J15350" i="3"/>
  <c r="L15349" i="3"/>
  <c r="J15349" i="3"/>
  <c r="L15348" i="3"/>
  <c r="J15348" i="3"/>
  <c r="L15347" i="3"/>
  <c r="J15347" i="3"/>
  <c r="L15346" i="3"/>
  <c r="J15346" i="3"/>
  <c r="L15345" i="3"/>
  <c r="J15345" i="3"/>
  <c r="L15344" i="3"/>
  <c r="J15344" i="3"/>
  <c r="L15343" i="3"/>
  <c r="J15343" i="3"/>
  <c r="L15342" i="3"/>
  <c r="J15342" i="3"/>
  <c r="L15341" i="3"/>
  <c r="J15341" i="3"/>
  <c r="L15340" i="3"/>
  <c r="J15340" i="3"/>
  <c r="L15339" i="3"/>
  <c r="J15339" i="3"/>
  <c r="L15338" i="3"/>
  <c r="J15338" i="3"/>
  <c r="L15337" i="3"/>
  <c r="J15337" i="3"/>
  <c r="L15336" i="3"/>
  <c r="J15336" i="3"/>
  <c r="L15335" i="3"/>
  <c r="J15335" i="3"/>
  <c r="L15334" i="3"/>
  <c r="J15334" i="3"/>
  <c r="L15333" i="3"/>
  <c r="J15333" i="3"/>
  <c r="L15332" i="3"/>
  <c r="J15332" i="3"/>
  <c r="L15331" i="3"/>
  <c r="J15331" i="3"/>
  <c r="L15330" i="3"/>
  <c r="J15330" i="3"/>
  <c r="L15329" i="3"/>
  <c r="J15329" i="3"/>
  <c r="L15328" i="3"/>
  <c r="J15328" i="3"/>
  <c r="L15327" i="3"/>
  <c r="J15327" i="3"/>
  <c r="L15326" i="3"/>
  <c r="J15326" i="3"/>
  <c r="L15325" i="3"/>
  <c r="J15325" i="3"/>
  <c r="L15324" i="3"/>
  <c r="J15324" i="3"/>
  <c r="L15323" i="3"/>
  <c r="J15323" i="3"/>
  <c r="L15322" i="3"/>
  <c r="J15322" i="3"/>
  <c r="L15321" i="3"/>
  <c r="J15321" i="3"/>
  <c r="L15320" i="3"/>
  <c r="J15320" i="3"/>
  <c r="L15319" i="3"/>
  <c r="J15319" i="3"/>
  <c r="L15318" i="3"/>
  <c r="J15318" i="3"/>
  <c r="L15317" i="3"/>
  <c r="J15317" i="3"/>
  <c r="L15316" i="3"/>
  <c r="J15316" i="3"/>
  <c r="L15315" i="3"/>
  <c r="J15315" i="3"/>
  <c r="L15314" i="3"/>
  <c r="J15314" i="3"/>
  <c r="L15313" i="3"/>
  <c r="J15313" i="3"/>
  <c r="L15312" i="3"/>
  <c r="J15312" i="3"/>
  <c r="L15311" i="3"/>
  <c r="J15311" i="3"/>
  <c r="L15310" i="3"/>
  <c r="J15310" i="3"/>
  <c r="L15309" i="3"/>
  <c r="J15309" i="3"/>
  <c r="L15308" i="3"/>
  <c r="J15308" i="3"/>
  <c r="L15307" i="3"/>
  <c r="J15307" i="3"/>
  <c r="L15306" i="3"/>
  <c r="J15306" i="3"/>
  <c r="L15305" i="3"/>
  <c r="J15305" i="3"/>
  <c r="L15304" i="3"/>
  <c r="J15304" i="3"/>
  <c r="L15303" i="3"/>
  <c r="J15303" i="3"/>
  <c r="L15302" i="3"/>
  <c r="J15302" i="3"/>
  <c r="L15301" i="3"/>
  <c r="J15301" i="3"/>
  <c r="L15300" i="3"/>
  <c r="J15300" i="3"/>
  <c r="L15299" i="3"/>
  <c r="J15299" i="3"/>
  <c r="L15298" i="3"/>
  <c r="J15298" i="3"/>
  <c r="L15297" i="3"/>
  <c r="J15297" i="3"/>
  <c r="L15296" i="3"/>
  <c r="J15296" i="3"/>
  <c r="L15295" i="3"/>
  <c r="J15295" i="3"/>
  <c r="L15294" i="3"/>
  <c r="J15294" i="3"/>
  <c r="L15293" i="3"/>
  <c r="J15293" i="3"/>
  <c r="L15292" i="3"/>
  <c r="J15292" i="3"/>
  <c r="L15291" i="3"/>
  <c r="J15291" i="3"/>
  <c r="L15290" i="3"/>
  <c r="J15290" i="3"/>
  <c r="L15289" i="3"/>
  <c r="J15289" i="3"/>
  <c r="L15288" i="3"/>
  <c r="J15288" i="3"/>
  <c r="L15287" i="3"/>
  <c r="J15287" i="3"/>
  <c r="L15286" i="3"/>
  <c r="J15286" i="3"/>
  <c r="L15285" i="3"/>
  <c r="J15285" i="3"/>
  <c r="L15284" i="3"/>
  <c r="J15284" i="3"/>
  <c r="L15283" i="3"/>
  <c r="J15283" i="3"/>
  <c r="L15282" i="3"/>
  <c r="J15282" i="3"/>
  <c r="L15281" i="3"/>
  <c r="J15281" i="3"/>
  <c r="L15280" i="3"/>
  <c r="J15280" i="3"/>
  <c r="L15279" i="3"/>
  <c r="J15279" i="3"/>
  <c r="L15278" i="3"/>
  <c r="J15278" i="3"/>
  <c r="L15277" i="3"/>
  <c r="J15277" i="3"/>
  <c r="L15276" i="3"/>
  <c r="J15276" i="3"/>
  <c r="L15275" i="3"/>
  <c r="J15275" i="3"/>
  <c r="L15274" i="3"/>
  <c r="J15274" i="3"/>
  <c r="L15273" i="3"/>
  <c r="J15273" i="3"/>
  <c r="L15272" i="3"/>
  <c r="J15272" i="3"/>
  <c r="L15271" i="3"/>
  <c r="J15271" i="3"/>
  <c r="L15270" i="3"/>
  <c r="J15270" i="3"/>
  <c r="L15269" i="3"/>
  <c r="J15269" i="3"/>
  <c r="L15268" i="3"/>
  <c r="J15268" i="3"/>
  <c r="L15267" i="3"/>
  <c r="J15267" i="3"/>
  <c r="L15266" i="3"/>
  <c r="J15266" i="3"/>
  <c r="L15265" i="3"/>
  <c r="J15265" i="3"/>
  <c r="L15264" i="3"/>
  <c r="J15264" i="3"/>
  <c r="L15263" i="3"/>
  <c r="J15263" i="3"/>
  <c r="L15262" i="3"/>
  <c r="J15262" i="3"/>
  <c r="L15261" i="3"/>
  <c r="J15261" i="3"/>
  <c r="L15260" i="3"/>
  <c r="J15260" i="3"/>
  <c r="L15259" i="3"/>
  <c r="J15259" i="3"/>
  <c r="L15258" i="3"/>
  <c r="J15258" i="3"/>
  <c r="L15257" i="3"/>
  <c r="J15257" i="3"/>
  <c r="L15256" i="3"/>
  <c r="J15256" i="3"/>
  <c r="L15255" i="3"/>
  <c r="J15255" i="3"/>
  <c r="L15254" i="3"/>
  <c r="J15254" i="3"/>
  <c r="L15253" i="3"/>
  <c r="J15253" i="3"/>
  <c r="L15252" i="3"/>
  <c r="J15252" i="3"/>
  <c r="L15251" i="3"/>
  <c r="J15251" i="3"/>
  <c r="L15250" i="3"/>
  <c r="J15250" i="3"/>
  <c r="L15249" i="3"/>
  <c r="J15249" i="3"/>
  <c r="L15248" i="3"/>
  <c r="J15248" i="3"/>
  <c r="L15247" i="3"/>
  <c r="J15247" i="3"/>
  <c r="L15246" i="3"/>
  <c r="J15246" i="3"/>
  <c r="L15245" i="3"/>
  <c r="J15245" i="3"/>
  <c r="L15244" i="3"/>
  <c r="J15244" i="3"/>
  <c r="L15243" i="3"/>
  <c r="J15243" i="3"/>
  <c r="L15242" i="3"/>
  <c r="J15242" i="3"/>
  <c r="L15241" i="3"/>
  <c r="J15241" i="3"/>
  <c r="L15240" i="3"/>
  <c r="J15240" i="3"/>
  <c r="L15239" i="3"/>
  <c r="J15239" i="3"/>
  <c r="L15238" i="3"/>
  <c r="J15238" i="3"/>
  <c r="L15237" i="3"/>
  <c r="J15237" i="3"/>
  <c r="L15236" i="3"/>
  <c r="J15236" i="3"/>
  <c r="L15235" i="3"/>
  <c r="J15235" i="3"/>
  <c r="L15234" i="3"/>
  <c r="J15234" i="3"/>
  <c r="L15233" i="3"/>
  <c r="J15233" i="3"/>
  <c r="L15232" i="3"/>
  <c r="J15232" i="3"/>
  <c r="L15231" i="3"/>
  <c r="J15231" i="3"/>
  <c r="L15230" i="3"/>
  <c r="J15230" i="3"/>
  <c r="L15229" i="3"/>
  <c r="J15229" i="3"/>
  <c r="L15228" i="3"/>
  <c r="J15228" i="3"/>
  <c r="L15227" i="3"/>
  <c r="J15227" i="3"/>
  <c r="L15226" i="3"/>
  <c r="J15226" i="3"/>
  <c r="L15225" i="3"/>
  <c r="J15225" i="3"/>
  <c r="L15224" i="3"/>
  <c r="J15224" i="3"/>
  <c r="L15223" i="3"/>
  <c r="J15223" i="3"/>
  <c r="L15222" i="3"/>
  <c r="J15222" i="3"/>
  <c r="L15221" i="3"/>
  <c r="J15221" i="3"/>
  <c r="L15220" i="3"/>
  <c r="J15220" i="3"/>
  <c r="L15219" i="3"/>
  <c r="J15219" i="3"/>
  <c r="L15218" i="3"/>
  <c r="J15218" i="3"/>
  <c r="L15217" i="3"/>
  <c r="J15217" i="3"/>
  <c r="L15216" i="3"/>
  <c r="J15216" i="3"/>
  <c r="L15215" i="3"/>
  <c r="J15215" i="3"/>
  <c r="L15214" i="3"/>
  <c r="J15214" i="3"/>
  <c r="L15213" i="3"/>
  <c r="J15213" i="3"/>
  <c r="L15212" i="3"/>
  <c r="J15212" i="3"/>
  <c r="L15211" i="3"/>
  <c r="J15211" i="3"/>
  <c r="L15210" i="3"/>
  <c r="J15210" i="3"/>
  <c r="L15209" i="3"/>
  <c r="J15209" i="3"/>
  <c r="L15208" i="3"/>
  <c r="J15208" i="3"/>
  <c r="L15207" i="3"/>
  <c r="J15207" i="3"/>
  <c r="L15206" i="3"/>
  <c r="J15206" i="3"/>
  <c r="L15205" i="3"/>
  <c r="J15205" i="3"/>
  <c r="L15204" i="3"/>
  <c r="J15204" i="3"/>
  <c r="L15203" i="3"/>
  <c r="J15203" i="3"/>
  <c r="L15202" i="3"/>
  <c r="J15202" i="3"/>
  <c r="L15201" i="3"/>
  <c r="J15201" i="3"/>
  <c r="L15200" i="3"/>
  <c r="J15200" i="3"/>
  <c r="L15199" i="3"/>
  <c r="J15199" i="3"/>
  <c r="L15198" i="3"/>
  <c r="J15198" i="3"/>
  <c r="L15197" i="3"/>
  <c r="J15197" i="3"/>
  <c r="L15196" i="3"/>
  <c r="J15196" i="3"/>
  <c r="L15195" i="3"/>
  <c r="J15195" i="3"/>
  <c r="L15194" i="3"/>
  <c r="J15194" i="3"/>
  <c r="L15193" i="3"/>
  <c r="J15193" i="3"/>
  <c r="L15192" i="3"/>
  <c r="J15192" i="3"/>
  <c r="L15191" i="3"/>
  <c r="J15191" i="3"/>
  <c r="L15190" i="3"/>
  <c r="J15190" i="3"/>
  <c r="L15189" i="3"/>
  <c r="J15189" i="3"/>
  <c r="L15188" i="3"/>
  <c r="J15188" i="3"/>
  <c r="L15187" i="3"/>
  <c r="J15187" i="3"/>
  <c r="L15186" i="3"/>
  <c r="J15186" i="3"/>
  <c r="L15185" i="3"/>
  <c r="J15185" i="3"/>
  <c r="L15184" i="3"/>
  <c r="J15184" i="3"/>
  <c r="L15183" i="3"/>
  <c r="J15183" i="3"/>
  <c r="L15182" i="3"/>
  <c r="J15182" i="3"/>
  <c r="L15181" i="3"/>
  <c r="J15181" i="3"/>
  <c r="L15180" i="3"/>
  <c r="J15180" i="3"/>
  <c r="L15179" i="3"/>
  <c r="J15179" i="3"/>
  <c r="L15178" i="3"/>
  <c r="J15178" i="3"/>
  <c r="L15177" i="3"/>
  <c r="J15177" i="3"/>
  <c r="L15176" i="3"/>
  <c r="J15176" i="3"/>
  <c r="L15175" i="3"/>
  <c r="J15175" i="3"/>
  <c r="L15174" i="3"/>
  <c r="J15174" i="3"/>
  <c r="L15173" i="3"/>
  <c r="J15173" i="3"/>
  <c r="L15172" i="3"/>
  <c r="J15172" i="3"/>
  <c r="L15171" i="3"/>
  <c r="J15171" i="3"/>
  <c r="L15170" i="3"/>
  <c r="J15170" i="3"/>
  <c r="L15169" i="3"/>
  <c r="J15169" i="3"/>
  <c r="L15168" i="3"/>
  <c r="J15168" i="3"/>
  <c r="L15167" i="3"/>
  <c r="J15167" i="3"/>
  <c r="L15166" i="3"/>
  <c r="J15166" i="3"/>
  <c r="L15165" i="3"/>
  <c r="J15165" i="3"/>
  <c r="L15164" i="3"/>
  <c r="J15164" i="3"/>
  <c r="L15163" i="3"/>
  <c r="J15163" i="3"/>
  <c r="L15162" i="3"/>
  <c r="J15162" i="3"/>
  <c r="L15161" i="3"/>
  <c r="J15161" i="3"/>
  <c r="L15160" i="3"/>
  <c r="J15160" i="3"/>
  <c r="L15159" i="3"/>
  <c r="J15159" i="3"/>
  <c r="L15158" i="3"/>
  <c r="J15158" i="3"/>
  <c r="L15157" i="3"/>
  <c r="J15157" i="3"/>
  <c r="L15156" i="3"/>
  <c r="J15156" i="3"/>
  <c r="L15155" i="3"/>
  <c r="J15155" i="3"/>
  <c r="L15154" i="3"/>
  <c r="J15154" i="3"/>
  <c r="L15153" i="3"/>
  <c r="J15153" i="3"/>
  <c r="L15152" i="3"/>
  <c r="J15152" i="3"/>
  <c r="L15151" i="3"/>
  <c r="J15151" i="3"/>
  <c r="L15150" i="3"/>
  <c r="J15150" i="3"/>
  <c r="L15149" i="3"/>
  <c r="J15149" i="3"/>
  <c r="L15148" i="3"/>
  <c r="J15148" i="3"/>
  <c r="L15147" i="3"/>
  <c r="J15147" i="3"/>
  <c r="L15146" i="3"/>
  <c r="J15146" i="3"/>
  <c r="L15145" i="3"/>
  <c r="J15145" i="3"/>
  <c r="L15144" i="3"/>
  <c r="J15144" i="3"/>
  <c r="L15143" i="3"/>
  <c r="J15143" i="3"/>
  <c r="L15142" i="3"/>
  <c r="J15142" i="3"/>
  <c r="L15141" i="3"/>
  <c r="J15141" i="3"/>
  <c r="L15140" i="3"/>
  <c r="J15140" i="3"/>
  <c r="L15139" i="3"/>
  <c r="J15139" i="3"/>
  <c r="L15138" i="3"/>
  <c r="J15138" i="3"/>
  <c r="L15137" i="3"/>
  <c r="J15137" i="3"/>
  <c r="L15136" i="3"/>
  <c r="J15136" i="3"/>
  <c r="L15135" i="3"/>
  <c r="J15135" i="3"/>
  <c r="L15134" i="3"/>
  <c r="J15134" i="3"/>
  <c r="L15133" i="3"/>
  <c r="J15133" i="3"/>
  <c r="L15132" i="3"/>
  <c r="J15132" i="3"/>
  <c r="L15131" i="3"/>
  <c r="J15131" i="3"/>
  <c r="L15130" i="3"/>
  <c r="J15130" i="3"/>
  <c r="L15129" i="3"/>
  <c r="J15129" i="3"/>
  <c r="L15128" i="3"/>
  <c r="J15128" i="3"/>
  <c r="L15127" i="3"/>
  <c r="J15127" i="3"/>
  <c r="L15126" i="3"/>
  <c r="J15126" i="3"/>
  <c r="L15125" i="3"/>
  <c r="J15125" i="3"/>
  <c r="L15124" i="3"/>
  <c r="J15124" i="3"/>
  <c r="L15123" i="3"/>
  <c r="J15123" i="3"/>
  <c r="L15122" i="3"/>
  <c r="J15122" i="3"/>
  <c r="L15121" i="3"/>
  <c r="J15121" i="3"/>
  <c r="L15120" i="3"/>
  <c r="J15120" i="3"/>
  <c r="L15119" i="3"/>
  <c r="J15119" i="3"/>
  <c r="L15118" i="3"/>
  <c r="J15118" i="3"/>
  <c r="L15117" i="3"/>
  <c r="J15117" i="3"/>
  <c r="L15116" i="3"/>
  <c r="J15116" i="3"/>
  <c r="L15115" i="3"/>
  <c r="J15115" i="3"/>
  <c r="L15114" i="3"/>
  <c r="J15114" i="3"/>
  <c r="L15113" i="3"/>
  <c r="J15113" i="3"/>
  <c r="L15112" i="3"/>
  <c r="J15112" i="3"/>
  <c r="L15111" i="3"/>
  <c r="J15111" i="3"/>
  <c r="L15110" i="3"/>
  <c r="J15110" i="3"/>
  <c r="L15109" i="3"/>
  <c r="J15109" i="3"/>
  <c r="L15108" i="3"/>
  <c r="J15108" i="3"/>
  <c r="L15107" i="3"/>
  <c r="J15107" i="3"/>
  <c r="L15106" i="3"/>
  <c r="J15106" i="3"/>
  <c r="L15105" i="3"/>
  <c r="J15105" i="3"/>
  <c r="L15104" i="3"/>
  <c r="J15104" i="3"/>
  <c r="L15103" i="3"/>
  <c r="J15103" i="3"/>
  <c r="L15102" i="3"/>
  <c r="J15102" i="3"/>
  <c r="L15101" i="3"/>
  <c r="J15101" i="3"/>
  <c r="L15100" i="3"/>
  <c r="J15100" i="3"/>
  <c r="L15099" i="3"/>
  <c r="J15099" i="3"/>
  <c r="L15098" i="3"/>
  <c r="J15098" i="3"/>
  <c r="L15097" i="3"/>
  <c r="J15097" i="3"/>
  <c r="L15096" i="3"/>
  <c r="J15096" i="3"/>
  <c r="L15095" i="3"/>
  <c r="J15095" i="3"/>
  <c r="L15094" i="3"/>
  <c r="J15094" i="3"/>
  <c r="L15093" i="3"/>
  <c r="J15093" i="3"/>
  <c r="L15092" i="3"/>
  <c r="J15092" i="3"/>
  <c r="L15091" i="3"/>
  <c r="J15091" i="3"/>
  <c r="L15090" i="3"/>
  <c r="J15090" i="3"/>
  <c r="L15089" i="3"/>
  <c r="J15089" i="3"/>
  <c r="L15088" i="3"/>
  <c r="J15088" i="3"/>
  <c r="L15087" i="3"/>
  <c r="J15087" i="3"/>
  <c r="L15086" i="3"/>
  <c r="J15086" i="3"/>
  <c r="L15085" i="3"/>
  <c r="J15085" i="3"/>
  <c r="L15084" i="3"/>
  <c r="J15084" i="3"/>
  <c r="L15083" i="3"/>
  <c r="J15083" i="3"/>
  <c r="L15082" i="3"/>
  <c r="J15082" i="3"/>
  <c r="L15081" i="3"/>
  <c r="J15081" i="3"/>
  <c r="L15080" i="3"/>
  <c r="J15080" i="3"/>
  <c r="L15079" i="3"/>
  <c r="J15079" i="3"/>
  <c r="L15078" i="3"/>
  <c r="J15078" i="3"/>
  <c r="L15077" i="3"/>
  <c r="J15077" i="3"/>
  <c r="L15076" i="3"/>
  <c r="J15076" i="3"/>
  <c r="L15075" i="3"/>
  <c r="J15075" i="3"/>
  <c r="L15074" i="3"/>
  <c r="J15074" i="3"/>
  <c r="L15073" i="3"/>
  <c r="J15073" i="3"/>
  <c r="L15072" i="3"/>
  <c r="J15072" i="3"/>
  <c r="L15071" i="3"/>
  <c r="J15071" i="3"/>
  <c r="L15070" i="3"/>
  <c r="J15070" i="3"/>
  <c r="L15069" i="3"/>
  <c r="J15069" i="3"/>
  <c r="L15068" i="3"/>
  <c r="J15068" i="3"/>
  <c r="L15067" i="3"/>
  <c r="J15067" i="3"/>
  <c r="L15066" i="3"/>
  <c r="J15066" i="3"/>
  <c r="L15065" i="3"/>
  <c r="J15065" i="3"/>
  <c r="L15064" i="3"/>
  <c r="J15064" i="3"/>
  <c r="L15063" i="3"/>
  <c r="J15063" i="3"/>
  <c r="L15062" i="3"/>
  <c r="J15062" i="3"/>
  <c r="L15061" i="3"/>
  <c r="J15061" i="3"/>
  <c r="L15060" i="3"/>
  <c r="J15060" i="3"/>
  <c r="L15059" i="3"/>
  <c r="J15059" i="3"/>
  <c r="L15058" i="3"/>
  <c r="J15058" i="3"/>
  <c r="L15057" i="3"/>
  <c r="J15057" i="3"/>
  <c r="L15056" i="3"/>
  <c r="J15056" i="3"/>
  <c r="L15055" i="3"/>
  <c r="J15055" i="3"/>
  <c r="L15054" i="3"/>
  <c r="J15054" i="3"/>
  <c r="L15053" i="3"/>
  <c r="J15053" i="3"/>
  <c r="L15052" i="3"/>
  <c r="J15052" i="3"/>
  <c r="L15051" i="3"/>
  <c r="J15051" i="3"/>
  <c r="L15050" i="3"/>
  <c r="J15050" i="3"/>
  <c r="L15049" i="3"/>
  <c r="J15049" i="3"/>
  <c r="L15048" i="3"/>
  <c r="J15048" i="3"/>
  <c r="L15047" i="3"/>
  <c r="J15047" i="3"/>
  <c r="L15046" i="3"/>
  <c r="J15046" i="3"/>
  <c r="L15045" i="3"/>
  <c r="J15045" i="3"/>
  <c r="L15044" i="3"/>
  <c r="J15044" i="3"/>
  <c r="L15043" i="3"/>
  <c r="J15043" i="3"/>
  <c r="L15042" i="3"/>
  <c r="J15042" i="3"/>
  <c r="L15041" i="3"/>
  <c r="J15041" i="3"/>
  <c r="L15040" i="3"/>
  <c r="J15040" i="3"/>
  <c r="L15039" i="3"/>
  <c r="J15039" i="3"/>
  <c r="L15038" i="3"/>
  <c r="J15038" i="3"/>
  <c r="L15037" i="3"/>
  <c r="J15037" i="3"/>
  <c r="L15036" i="3"/>
  <c r="J15036" i="3"/>
  <c r="L15035" i="3"/>
  <c r="J15035" i="3"/>
  <c r="L15034" i="3"/>
  <c r="J15034" i="3"/>
  <c r="L15033" i="3"/>
  <c r="J15033" i="3"/>
  <c r="L15032" i="3"/>
  <c r="J15032" i="3"/>
  <c r="L15031" i="3"/>
  <c r="J15031" i="3"/>
  <c r="L15030" i="3"/>
  <c r="J15030" i="3"/>
  <c r="L15029" i="3"/>
  <c r="J15029" i="3"/>
  <c r="L15028" i="3"/>
  <c r="J15028" i="3"/>
  <c r="L15027" i="3"/>
  <c r="J15027" i="3"/>
  <c r="L15026" i="3"/>
  <c r="J15026" i="3"/>
  <c r="L15025" i="3"/>
  <c r="J15025" i="3"/>
  <c r="L15024" i="3"/>
  <c r="J15024" i="3"/>
  <c r="L15023" i="3"/>
  <c r="J15023" i="3"/>
  <c r="L15022" i="3"/>
  <c r="J15022" i="3"/>
  <c r="L15021" i="3"/>
  <c r="J15021" i="3"/>
  <c r="L15020" i="3"/>
  <c r="J15020" i="3"/>
  <c r="L15019" i="3"/>
  <c r="J15019" i="3"/>
  <c r="L15018" i="3"/>
  <c r="J15018" i="3"/>
  <c r="L15017" i="3"/>
  <c r="J15017" i="3"/>
  <c r="L15016" i="3"/>
  <c r="J15016" i="3"/>
  <c r="L15015" i="3"/>
  <c r="J15015" i="3"/>
  <c r="L15014" i="3"/>
  <c r="J15014" i="3"/>
  <c r="L15013" i="3"/>
  <c r="J15013" i="3"/>
  <c r="L15012" i="3"/>
  <c r="J15012" i="3"/>
  <c r="L15011" i="3"/>
  <c r="J15011" i="3"/>
  <c r="L15010" i="3"/>
  <c r="J15010" i="3"/>
  <c r="L15009" i="3"/>
  <c r="J15009" i="3"/>
  <c r="L15008" i="3"/>
  <c r="J15008" i="3"/>
  <c r="L15007" i="3"/>
  <c r="J15007" i="3"/>
  <c r="L15006" i="3"/>
  <c r="J15006" i="3"/>
  <c r="L15005" i="3"/>
  <c r="J15005" i="3"/>
  <c r="L15004" i="3"/>
  <c r="J15004" i="3"/>
  <c r="L15003" i="3"/>
  <c r="J15003" i="3"/>
  <c r="L15002" i="3"/>
  <c r="J15002" i="3"/>
  <c r="L15001" i="3"/>
  <c r="J15001" i="3"/>
  <c r="L15000" i="3"/>
  <c r="J15000" i="3"/>
  <c r="L14999" i="3"/>
  <c r="J14999" i="3"/>
  <c r="L14998" i="3"/>
  <c r="J14998" i="3"/>
  <c r="L14997" i="3"/>
  <c r="J14997" i="3"/>
  <c r="L14996" i="3"/>
  <c r="J14996" i="3"/>
  <c r="L14995" i="3"/>
  <c r="J14995" i="3"/>
  <c r="L14994" i="3"/>
  <c r="J14994" i="3"/>
  <c r="L14993" i="3"/>
  <c r="J14993" i="3"/>
  <c r="L14992" i="3"/>
  <c r="J14992" i="3"/>
  <c r="L14991" i="3"/>
  <c r="J14991" i="3"/>
  <c r="L14990" i="3"/>
  <c r="J14990" i="3"/>
  <c r="L14989" i="3"/>
  <c r="J14989" i="3"/>
  <c r="L14988" i="3"/>
  <c r="J14988" i="3"/>
  <c r="L14987" i="3"/>
  <c r="J14987" i="3"/>
  <c r="L14986" i="3"/>
  <c r="J14986" i="3"/>
  <c r="L14985" i="3"/>
  <c r="J14985" i="3"/>
  <c r="L14984" i="3"/>
  <c r="J14984" i="3"/>
  <c r="L14983" i="3"/>
  <c r="J14983" i="3"/>
  <c r="L14982" i="3"/>
  <c r="J14982" i="3"/>
  <c r="L14981" i="3"/>
  <c r="J14981" i="3"/>
  <c r="L14980" i="3"/>
  <c r="J14980" i="3"/>
  <c r="L14979" i="3"/>
  <c r="J14979" i="3"/>
  <c r="L14978" i="3"/>
  <c r="J14978" i="3"/>
  <c r="L14977" i="3"/>
  <c r="J14977" i="3"/>
  <c r="L14976" i="3"/>
  <c r="J14976" i="3"/>
  <c r="L14975" i="3"/>
  <c r="J14975" i="3"/>
  <c r="L14974" i="3"/>
  <c r="J14974" i="3"/>
  <c r="L14973" i="3"/>
  <c r="J14973" i="3"/>
  <c r="L14972" i="3"/>
  <c r="J14972" i="3"/>
  <c r="L14971" i="3"/>
  <c r="J14971" i="3"/>
  <c r="L14970" i="3"/>
  <c r="J14970" i="3"/>
  <c r="L14969" i="3"/>
  <c r="J14969" i="3"/>
  <c r="L14968" i="3"/>
  <c r="J14968" i="3"/>
  <c r="L14967" i="3"/>
  <c r="J14967" i="3"/>
  <c r="L14966" i="3"/>
  <c r="J14966" i="3"/>
  <c r="L14965" i="3"/>
  <c r="J14965" i="3"/>
  <c r="L14964" i="3"/>
  <c r="J14964" i="3"/>
  <c r="L14963" i="3"/>
  <c r="J14963" i="3"/>
  <c r="L14962" i="3"/>
  <c r="J14962" i="3"/>
  <c r="L14961" i="3"/>
  <c r="J14961" i="3"/>
  <c r="L14960" i="3"/>
  <c r="J14960" i="3"/>
  <c r="L14959" i="3"/>
  <c r="J14959" i="3"/>
  <c r="L14958" i="3"/>
  <c r="J14958" i="3"/>
  <c r="L14957" i="3"/>
  <c r="J14957" i="3"/>
  <c r="L14956" i="3"/>
  <c r="J14956" i="3"/>
  <c r="L14955" i="3"/>
  <c r="J14955" i="3"/>
  <c r="L14954" i="3"/>
  <c r="J14954" i="3"/>
  <c r="L14953" i="3"/>
  <c r="J14953" i="3"/>
  <c r="L14952" i="3"/>
  <c r="J14952" i="3"/>
  <c r="L14951" i="3"/>
  <c r="J14951" i="3"/>
  <c r="L14950" i="3"/>
  <c r="J14950" i="3"/>
  <c r="L14949" i="3"/>
  <c r="J14949" i="3"/>
  <c r="L14948" i="3"/>
  <c r="J14948" i="3"/>
  <c r="L14947" i="3"/>
  <c r="J14947" i="3"/>
  <c r="L14946" i="3"/>
  <c r="J14946" i="3"/>
  <c r="L14945" i="3"/>
  <c r="J14945" i="3"/>
  <c r="L14944" i="3"/>
  <c r="J14944" i="3"/>
  <c r="L14943" i="3"/>
  <c r="J14943" i="3"/>
  <c r="L14942" i="3"/>
  <c r="J14942" i="3"/>
  <c r="L14941" i="3"/>
  <c r="J14941" i="3"/>
  <c r="L14940" i="3"/>
  <c r="J14940" i="3"/>
  <c r="L14939" i="3"/>
  <c r="J14939" i="3"/>
  <c r="L14938" i="3"/>
  <c r="J14938" i="3"/>
  <c r="L14937" i="3"/>
  <c r="J14937" i="3"/>
  <c r="L14936" i="3"/>
  <c r="J14936" i="3"/>
  <c r="L14935" i="3"/>
  <c r="J14935" i="3"/>
  <c r="L14934" i="3"/>
  <c r="J14934" i="3"/>
  <c r="L14933" i="3"/>
  <c r="J14933" i="3"/>
  <c r="L14932" i="3"/>
  <c r="J14932" i="3"/>
  <c r="L14931" i="3"/>
  <c r="J14931" i="3"/>
  <c r="L14930" i="3"/>
  <c r="J14930" i="3"/>
  <c r="L14929" i="3"/>
  <c r="J14929" i="3"/>
  <c r="L14928" i="3"/>
  <c r="J14928" i="3"/>
  <c r="L14927" i="3"/>
  <c r="J14927" i="3"/>
  <c r="L14926" i="3"/>
  <c r="J14926" i="3"/>
  <c r="L14925" i="3"/>
  <c r="J14925" i="3"/>
  <c r="L14924" i="3"/>
  <c r="J14924" i="3"/>
  <c r="L14923" i="3"/>
  <c r="J14923" i="3"/>
  <c r="L14922" i="3"/>
  <c r="J14922" i="3"/>
  <c r="L14921" i="3"/>
  <c r="J14921" i="3"/>
  <c r="L14920" i="3"/>
  <c r="J14920" i="3"/>
  <c r="L14919" i="3"/>
  <c r="J14919" i="3"/>
  <c r="L14918" i="3"/>
  <c r="J14918" i="3"/>
  <c r="L14917" i="3"/>
  <c r="J14917" i="3"/>
  <c r="L14916" i="3"/>
  <c r="J14916" i="3"/>
  <c r="L14915" i="3"/>
  <c r="J14915" i="3"/>
  <c r="L14914" i="3"/>
  <c r="J14914" i="3"/>
  <c r="L14913" i="3"/>
  <c r="J14913" i="3"/>
  <c r="L14912" i="3"/>
  <c r="J14912" i="3"/>
  <c r="L14911" i="3"/>
  <c r="J14911" i="3"/>
  <c r="L14910" i="3"/>
  <c r="J14910" i="3"/>
  <c r="L14909" i="3"/>
  <c r="J14909" i="3"/>
  <c r="L14908" i="3"/>
  <c r="J14908" i="3"/>
  <c r="L14907" i="3"/>
  <c r="J14907" i="3"/>
  <c r="L14906" i="3"/>
  <c r="J14906" i="3"/>
  <c r="L14905" i="3"/>
  <c r="J14905" i="3"/>
  <c r="L14904" i="3"/>
  <c r="J14904" i="3"/>
  <c r="L14903" i="3"/>
  <c r="J14903" i="3"/>
  <c r="L14902" i="3"/>
  <c r="J14902" i="3"/>
  <c r="L14901" i="3"/>
  <c r="J14901" i="3"/>
  <c r="L14900" i="3"/>
  <c r="J14900" i="3"/>
  <c r="L14899" i="3"/>
  <c r="J14899" i="3"/>
  <c r="L14898" i="3"/>
  <c r="J14898" i="3"/>
  <c r="L14897" i="3"/>
  <c r="J14897" i="3"/>
  <c r="L14896" i="3"/>
  <c r="J14896" i="3"/>
  <c r="L14895" i="3"/>
  <c r="J14895" i="3"/>
  <c r="L14894" i="3"/>
  <c r="J14894" i="3"/>
  <c r="L14893" i="3"/>
  <c r="J14893" i="3"/>
  <c r="L14892" i="3"/>
  <c r="J14892" i="3"/>
  <c r="L14891" i="3"/>
  <c r="J14891" i="3"/>
  <c r="L14890" i="3"/>
  <c r="J14890" i="3"/>
  <c r="L14889" i="3"/>
  <c r="J14889" i="3"/>
  <c r="L14888" i="3"/>
  <c r="J14888" i="3"/>
  <c r="L14887" i="3"/>
  <c r="J14887" i="3"/>
  <c r="L14886" i="3"/>
  <c r="J14886" i="3"/>
  <c r="L14885" i="3"/>
  <c r="J14885" i="3"/>
  <c r="L14884" i="3"/>
  <c r="J14884" i="3"/>
  <c r="L14883" i="3"/>
  <c r="J14883" i="3"/>
  <c r="L14882" i="3"/>
  <c r="J14882" i="3"/>
  <c r="L14881" i="3"/>
  <c r="J14881" i="3"/>
  <c r="L14880" i="3"/>
  <c r="J14880" i="3"/>
  <c r="L14879" i="3"/>
  <c r="J14879" i="3"/>
  <c r="L14878" i="3"/>
  <c r="J14878" i="3"/>
  <c r="L14877" i="3"/>
  <c r="J14877" i="3"/>
  <c r="L14876" i="3"/>
  <c r="J14876" i="3"/>
  <c r="L14875" i="3"/>
  <c r="J14875" i="3"/>
  <c r="L14874" i="3"/>
  <c r="J14874" i="3"/>
  <c r="L14873" i="3"/>
  <c r="J14873" i="3"/>
  <c r="L14872" i="3"/>
  <c r="J14872" i="3"/>
  <c r="L14871" i="3"/>
  <c r="J14871" i="3"/>
  <c r="L14870" i="3"/>
  <c r="J14870" i="3"/>
  <c r="L14869" i="3"/>
  <c r="J14869" i="3"/>
  <c r="L14868" i="3"/>
  <c r="J14868" i="3"/>
  <c r="L14867" i="3"/>
  <c r="J14867" i="3"/>
  <c r="L14866" i="3"/>
  <c r="J14866" i="3"/>
  <c r="L14865" i="3"/>
  <c r="J14865" i="3"/>
  <c r="L14864" i="3"/>
  <c r="J14864" i="3"/>
  <c r="L14863" i="3"/>
  <c r="J14863" i="3"/>
  <c r="L14862" i="3"/>
  <c r="J14862" i="3"/>
  <c r="L14861" i="3"/>
  <c r="J14861" i="3"/>
  <c r="L14860" i="3"/>
  <c r="J14860" i="3"/>
  <c r="L14859" i="3"/>
  <c r="J14859" i="3"/>
  <c r="L14858" i="3"/>
  <c r="J14858" i="3"/>
  <c r="L14857" i="3"/>
  <c r="J14857" i="3"/>
  <c r="L14856" i="3"/>
  <c r="J14856" i="3"/>
  <c r="L14855" i="3"/>
  <c r="J14855" i="3"/>
  <c r="L14854" i="3"/>
  <c r="J14854" i="3"/>
  <c r="L14853" i="3"/>
  <c r="J14853" i="3"/>
  <c r="L14852" i="3"/>
  <c r="J14852" i="3"/>
  <c r="L14851" i="3"/>
  <c r="J14851" i="3"/>
  <c r="L14850" i="3"/>
  <c r="J14850" i="3"/>
  <c r="L14849" i="3"/>
  <c r="J14849" i="3"/>
  <c r="L14848" i="3"/>
  <c r="J14848" i="3"/>
  <c r="L14847" i="3"/>
  <c r="J14847" i="3"/>
  <c r="L14846" i="3"/>
  <c r="J14846" i="3"/>
  <c r="L14845" i="3"/>
  <c r="J14845" i="3"/>
  <c r="L14844" i="3"/>
  <c r="J14844" i="3"/>
  <c r="L14843" i="3"/>
  <c r="J14843" i="3"/>
  <c r="L14842" i="3"/>
  <c r="J14842" i="3"/>
  <c r="L14841" i="3"/>
  <c r="J14841" i="3"/>
  <c r="L14840" i="3"/>
  <c r="J14840" i="3"/>
  <c r="L14839" i="3"/>
  <c r="J14839" i="3"/>
  <c r="L14838" i="3"/>
  <c r="J14838" i="3"/>
  <c r="L14837" i="3"/>
  <c r="J14837" i="3"/>
  <c r="L14836" i="3"/>
  <c r="J14836" i="3"/>
  <c r="L14835" i="3"/>
  <c r="J14835" i="3"/>
  <c r="L14834" i="3"/>
  <c r="J14834" i="3"/>
  <c r="L14833" i="3"/>
  <c r="J14833" i="3"/>
  <c r="L14832" i="3"/>
  <c r="J14832" i="3"/>
  <c r="L14831" i="3"/>
  <c r="J14831" i="3"/>
  <c r="L14830" i="3"/>
  <c r="J14830" i="3"/>
  <c r="L14829" i="3"/>
  <c r="J14829" i="3"/>
  <c r="L14828" i="3"/>
  <c r="J14828" i="3"/>
  <c r="L14827" i="3"/>
  <c r="J14827" i="3"/>
  <c r="L14826" i="3"/>
  <c r="J14826" i="3"/>
  <c r="L14825" i="3"/>
  <c r="J14825" i="3"/>
  <c r="L14824" i="3"/>
  <c r="J14824" i="3"/>
  <c r="L14823" i="3"/>
  <c r="J14823" i="3"/>
  <c r="L14822" i="3"/>
  <c r="J14822" i="3"/>
  <c r="L14821" i="3"/>
  <c r="J14821" i="3"/>
  <c r="L14820" i="3"/>
  <c r="J14820" i="3"/>
  <c r="L14819" i="3"/>
  <c r="J14819" i="3"/>
  <c r="L14818" i="3"/>
  <c r="J14818" i="3"/>
  <c r="L14817" i="3"/>
  <c r="J14817" i="3"/>
  <c r="L14816" i="3"/>
  <c r="J14816" i="3"/>
  <c r="L14815" i="3"/>
  <c r="J14815" i="3"/>
  <c r="L14814" i="3"/>
  <c r="J14814" i="3"/>
  <c r="L14813" i="3"/>
  <c r="J14813" i="3"/>
  <c r="L14812" i="3"/>
  <c r="J14812" i="3"/>
  <c r="L14811" i="3"/>
  <c r="J14811" i="3"/>
  <c r="L14810" i="3"/>
  <c r="J14810" i="3"/>
  <c r="L14809" i="3"/>
  <c r="J14809" i="3"/>
  <c r="L14808" i="3"/>
  <c r="J14808" i="3"/>
  <c r="L14807" i="3"/>
  <c r="J14807" i="3"/>
  <c r="L14806" i="3"/>
  <c r="J14806" i="3"/>
  <c r="L14805" i="3"/>
  <c r="J14805" i="3"/>
  <c r="L14804" i="3"/>
  <c r="J14804" i="3"/>
  <c r="L14803" i="3"/>
  <c r="J14803" i="3"/>
  <c r="L14802" i="3"/>
  <c r="J14802" i="3"/>
  <c r="L14801" i="3"/>
  <c r="J14801" i="3"/>
  <c r="L14800" i="3"/>
  <c r="J14800" i="3"/>
  <c r="L14799" i="3"/>
  <c r="J14799" i="3"/>
  <c r="L14798" i="3"/>
  <c r="J14798" i="3"/>
  <c r="L14797" i="3"/>
  <c r="J14797" i="3"/>
  <c r="L14796" i="3"/>
  <c r="J14796" i="3"/>
  <c r="L14795" i="3"/>
  <c r="J14795" i="3"/>
  <c r="L14794" i="3"/>
  <c r="J14794" i="3"/>
  <c r="L14793" i="3"/>
  <c r="J14793" i="3"/>
  <c r="L14792" i="3"/>
  <c r="J14792" i="3"/>
  <c r="L14791" i="3"/>
  <c r="J14791" i="3"/>
  <c r="L14790" i="3"/>
  <c r="J14790" i="3"/>
  <c r="L14789" i="3"/>
  <c r="J14789" i="3"/>
  <c r="L14788" i="3"/>
  <c r="J14788" i="3"/>
  <c r="L14787" i="3"/>
  <c r="J14787" i="3"/>
  <c r="L14786" i="3"/>
  <c r="J14786" i="3"/>
  <c r="L14785" i="3"/>
  <c r="J14785" i="3"/>
  <c r="L14784" i="3"/>
  <c r="J14784" i="3"/>
  <c r="L14783" i="3"/>
  <c r="J14783" i="3"/>
  <c r="L14782" i="3"/>
  <c r="J14782" i="3"/>
  <c r="L14781" i="3"/>
  <c r="J14781" i="3"/>
  <c r="L14780" i="3"/>
  <c r="J14780" i="3"/>
  <c r="L14779" i="3"/>
  <c r="J14779" i="3"/>
  <c r="L14778" i="3"/>
  <c r="J14778" i="3"/>
  <c r="L14777" i="3"/>
  <c r="J14777" i="3"/>
  <c r="L14776" i="3"/>
  <c r="J14776" i="3"/>
  <c r="L14775" i="3"/>
  <c r="J14775" i="3"/>
  <c r="L14774" i="3"/>
  <c r="J14774" i="3"/>
  <c r="L14773" i="3"/>
  <c r="J14773" i="3"/>
  <c r="L14772" i="3"/>
  <c r="J14772" i="3"/>
  <c r="L14771" i="3"/>
  <c r="J14771" i="3"/>
  <c r="L14770" i="3"/>
  <c r="J14770" i="3"/>
  <c r="L14769" i="3"/>
  <c r="J14769" i="3"/>
  <c r="L14768" i="3"/>
  <c r="J14768" i="3"/>
  <c r="L14767" i="3"/>
  <c r="J14767" i="3"/>
  <c r="L14766" i="3"/>
  <c r="J14766" i="3"/>
  <c r="L14765" i="3"/>
  <c r="J14765" i="3"/>
  <c r="L14764" i="3"/>
  <c r="J14764" i="3"/>
  <c r="L14763" i="3"/>
  <c r="J14763" i="3"/>
  <c r="L14762" i="3"/>
  <c r="J14762" i="3"/>
  <c r="L14761" i="3"/>
  <c r="J14761" i="3"/>
  <c r="L14760" i="3"/>
  <c r="J14760" i="3"/>
  <c r="L14759" i="3"/>
  <c r="J14759" i="3"/>
  <c r="L14758" i="3"/>
  <c r="J14758" i="3"/>
  <c r="L14757" i="3"/>
  <c r="J14757" i="3"/>
  <c r="L14756" i="3"/>
  <c r="J14756" i="3"/>
  <c r="L14755" i="3"/>
  <c r="J14755" i="3"/>
  <c r="L14754" i="3"/>
  <c r="J14754" i="3"/>
  <c r="L14753" i="3"/>
  <c r="J14753" i="3"/>
  <c r="L14752" i="3"/>
  <c r="J14752" i="3"/>
  <c r="L14751" i="3"/>
  <c r="J14751" i="3"/>
  <c r="L14750" i="3"/>
  <c r="J14750" i="3"/>
  <c r="L14749" i="3"/>
  <c r="J14749" i="3"/>
  <c r="L14748" i="3"/>
  <c r="J14748" i="3"/>
  <c r="L14747" i="3"/>
  <c r="J14747" i="3"/>
  <c r="L14746" i="3"/>
  <c r="J14746" i="3"/>
  <c r="L14745" i="3"/>
  <c r="J14745" i="3"/>
  <c r="L14744" i="3"/>
  <c r="J14744" i="3"/>
  <c r="L14743" i="3"/>
  <c r="J14743" i="3"/>
  <c r="L14742" i="3"/>
  <c r="J14742" i="3"/>
  <c r="L14741" i="3"/>
  <c r="J14741" i="3"/>
  <c r="L14740" i="3"/>
  <c r="J14740" i="3"/>
  <c r="L14739" i="3"/>
  <c r="J14739" i="3"/>
  <c r="L14738" i="3"/>
  <c r="J14738" i="3"/>
  <c r="L14737" i="3"/>
  <c r="J14737" i="3"/>
  <c r="L14736" i="3"/>
  <c r="J14736" i="3"/>
  <c r="L14735" i="3"/>
  <c r="J14735" i="3"/>
  <c r="L14734" i="3"/>
  <c r="J14734" i="3"/>
  <c r="L14733" i="3"/>
  <c r="J14733" i="3"/>
  <c r="L14732" i="3"/>
  <c r="J14732" i="3"/>
  <c r="L14731" i="3"/>
  <c r="J14731" i="3"/>
  <c r="L14730" i="3"/>
  <c r="J14730" i="3"/>
  <c r="L14729" i="3"/>
  <c r="J14729" i="3"/>
  <c r="L14728" i="3"/>
  <c r="J14728" i="3"/>
  <c r="L14727" i="3"/>
  <c r="J14727" i="3"/>
  <c r="L14726" i="3"/>
  <c r="J14726" i="3"/>
  <c r="L14725" i="3"/>
  <c r="J14725" i="3"/>
  <c r="L14724" i="3"/>
  <c r="J14724" i="3"/>
  <c r="L14723" i="3"/>
  <c r="J14723" i="3"/>
  <c r="L14722" i="3"/>
  <c r="J14722" i="3"/>
  <c r="L14721" i="3"/>
  <c r="J14721" i="3"/>
  <c r="L14720" i="3"/>
  <c r="J14720" i="3"/>
  <c r="L14719" i="3"/>
  <c r="J14719" i="3"/>
  <c r="L14718" i="3"/>
  <c r="J14718" i="3"/>
  <c r="L14717" i="3"/>
  <c r="J14717" i="3"/>
  <c r="L14716" i="3"/>
  <c r="J14716" i="3"/>
  <c r="L14715" i="3"/>
  <c r="J14715" i="3"/>
  <c r="L14714" i="3"/>
  <c r="J14714" i="3"/>
  <c r="L14713" i="3"/>
  <c r="J14713" i="3"/>
  <c r="L14712" i="3"/>
  <c r="J14712" i="3"/>
  <c r="L14711" i="3"/>
  <c r="J14711" i="3"/>
  <c r="L14710" i="3"/>
  <c r="J14710" i="3"/>
  <c r="L14709" i="3"/>
  <c r="J14709" i="3"/>
  <c r="L14708" i="3"/>
  <c r="J14708" i="3"/>
  <c r="L14707" i="3"/>
  <c r="J14707" i="3"/>
  <c r="L14706" i="3"/>
  <c r="J14706" i="3"/>
  <c r="L14705" i="3"/>
  <c r="J14705" i="3"/>
  <c r="L14704" i="3"/>
  <c r="J14704" i="3"/>
  <c r="L14703" i="3"/>
  <c r="J14703" i="3"/>
  <c r="L14702" i="3"/>
  <c r="J14702" i="3"/>
  <c r="L14701" i="3"/>
  <c r="J14701" i="3"/>
  <c r="L14700" i="3"/>
  <c r="J14700" i="3"/>
  <c r="L14699" i="3"/>
  <c r="J14699" i="3"/>
  <c r="L14698" i="3"/>
  <c r="J14698" i="3"/>
  <c r="L14697" i="3"/>
  <c r="J14697" i="3"/>
  <c r="L14696" i="3"/>
  <c r="J14696" i="3"/>
  <c r="L14695" i="3"/>
  <c r="J14695" i="3"/>
  <c r="L14694" i="3"/>
  <c r="J14694" i="3"/>
  <c r="L14693" i="3"/>
  <c r="J14693" i="3"/>
  <c r="L14692" i="3"/>
  <c r="J14692" i="3"/>
  <c r="L14691" i="3"/>
  <c r="J14691" i="3"/>
  <c r="L14690" i="3"/>
  <c r="J14690" i="3"/>
  <c r="L14689" i="3"/>
  <c r="J14689" i="3"/>
  <c r="L14688" i="3"/>
  <c r="J14688" i="3"/>
  <c r="L14687" i="3"/>
  <c r="J14687" i="3"/>
  <c r="L14686" i="3"/>
  <c r="J14686" i="3"/>
  <c r="L14685" i="3"/>
  <c r="J14685" i="3"/>
  <c r="L14684" i="3"/>
  <c r="J14684" i="3"/>
  <c r="L14683" i="3"/>
  <c r="J14683" i="3"/>
  <c r="L14682" i="3"/>
  <c r="J14682" i="3"/>
  <c r="L14681" i="3"/>
  <c r="J14681" i="3"/>
  <c r="L14680" i="3"/>
  <c r="J14680" i="3"/>
  <c r="L14679" i="3"/>
  <c r="J14679" i="3"/>
  <c r="L14678" i="3"/>
  <c r="J14678" i="3"/>
  <c r="L14677" i="3"/>
  <c r="J14677" i="3"/>
  <c r="L14676" i="3"/>
  <c r="J14676" i="3"/>
  <c r="L14675" i="3"/>
  <c r="J14675" i="3"/>
  <c r="L14674" i="3"/>
  <c r="J14674" i="3"/>
  <c r="L14673" i="3"/>
  <c r="J14673" i="3"/>
  <c r="L14672" i="3"/>
  <c r="J14672" i="3"/>
  <c r="L14671" i="3"/>
  <c r="J14671" i="3"/>
  <c r="L14670" i="3"/>
  <c r="J14670" i="3"/>
  <c r="L14669" i="3"/>
  <c r="J14669" i="3"/>
  <c r="L14668" i="3"/>
  <c r="J14668" i="3"/>
  <c r="L14667" i="3"/>
  <c r="J14667" i="3"/>
  <c r="L14666" i="3"/>
  <c r="J14666" i="3"/>
  <c r="L14665" i="3"/>
  <c r="J14665" i="3"/>
  <c r="L14664" i="3"/>
  <c r="J14664" i="3"/>
  <c r="L14663" i="3"/>
  <c r="J14663" i="3"/>
  <c r="L14662" i="3"/>
  <c r="J14662" i="3"/>
  <c r="L14661" i="3"/>
  <c r="J14661" i="3"/>
  <c r="L14660" i="3"/>
  <c r="J14660" i="3"/>
  <c r="L14659" i="3"/>
  <c r="J14659" i="3"/>
  <c r="L14658" i="3"/>
  <c r="J14658" i="3"/>
  <c r="L14657" i="3"/>
  <c r="J14657" i="3"/>
  <c r="L14656" i="3"/>
  <c r="J14656" i="3"/>
  <c r="L14655" i="3"/>
  <c r="J14655" i="3"/>
  <c r="L14654" i="3"/>
  <c r="J14654" i="3"/>
  <c r="L14653" i="3"/>
  <c r="J14653" i="3"/>
  <c r="L14652" i="3"/>
  <c r="J14652" i="3"/>
  <c r="L14651" i="3"/>
  <c r="J14651" i="3"/>
  <c r="L14650" i="3"/>
  <c r="J14650" i="3"/>
  <c r="L14649" i="3"/>
  <c r="J14649" i="3"/>
  <c r="L14648" i="3"/>
  <c r="J14648" i="3"/>
  <c r="L14647" i="3"/>
  <c r="J14647" i="3"/>
  <c r="L14646" i="3"/>
  <c r="J14646" i="3"/>
  <c r="L14645" i="3"/>
  <c r="J14645" i="3"/>
  <c r="L14644" i="3"/>
  <c r="J14644" i="3"/>
  <c r="L14643" i="3"/>
  <c r="J14643" i="3"/>
  <c r="L14642" i="3"/>
  <c r="J14642" i="3"/>
  <c r="L14641" i="3"/>
  <c r="J14641" i="3"/>
  <c r="L14640" i="3"/>
  <c r="J14640" i="3"/>
  <c r="L14639" i="3"/>
  <c r="J14639" i="3"/>
  <c r="L14638" i="3"/>
  <c r="J14638" i="3"/>
  <c r="L14637" i="3"/>
  <c r="J14637" i="3"/>
  <c r="L14636" i="3"/>
  <c r="J14636" i="3"/>
  <c r="L14635" i="3"/>
  <c r="J14635" i="3"/>
  <c r="L14634" i="3"/>
  <c r="J14634" i="3"/>
  <c r="L14633" i="3"/>
  <c r="J14633" i="3"/>
  <c r="L14632" i="3"/>
  <c r="J14632" i="3"/>
  <c r="L14631" i="3"/>
  <c r="J14631" i="3"/>
  <c r="L14630" i="3"/>
  <c r="J14630" i="3"/>
  <c r="L14629" i="3"/>
  <c r="J14629" i="3"/>
  <c r="L14628" i="3"/>
  <c r="J14628" i="3"/>
  <c r="L14627" i="3"/>
  <c r="J14627" i="3"/>
  <c r="L14626" i="3"/>
  <c r="J14626" i="3"/>
  <c r="L14625" i="3"/>
  <c r="J14625" i="3"/>
  <c r="L14624" i="3"/>
  <c r="J14624" i="3"/>
  <c r="L14623" i="3"/>
  <c r="J14623" i="3"/>
  <c r="L14622" i="3"/>
  <c r="J14622" i="3"/>
  <c r="L14621" i="3"/>
  <c r="J14621" i="3"/>
  <c r="L14620" i="3"/>
  <c r="J14620" i="3"/>
  <c r="L14619" i="3"/>
  <c r="J14619" i="3"/>
  <c r="L14618" i="3"/>
  <c r="J14618" i="3"/>
  <c r="L14617" i="3"/>
  <c r="J14617" i="3"/>
  <c r="L14616" i="3"/>
  <c r="J14616" i="3"/>
  <c r="L14615" i="3"/>
  <c r="J14615" i="3"/>
  <c r="L14614" i="3"/>
  <c r="J14614" i="3"/>
  <c r="L14613" i="3"/>
  <c r="J14613" i="3"/>
  <c r="L14612" i="3"/>
  <c r="J14612" i="3"/>
  <c r="L14611" i="3"/>
  <c r="J14611" i="3"/>
  <c r="L14610" i="3"/>
  <c r="J14610" i="3"/>
  <c r="L14609" i="3"/>
  <c r="J14609" i="3"/>
  <c r="L14608" i="3"/>
  <c r="J14608" i="3"/>
  <c r="L14607" i="3"/>
  <c r="J14607" i="3"/>
  <c r="L14606" i="3"/>
  <c r="J14606" i="3"/>
  <c r="L14605" i="3"/>
  <c r="J14605" i="3"/>
  <c r="L14604" i="3"/>
  <c r="J14604" i="3"/>
  <c r="L14603" i="3"/>
  <c r="J14603" i="3"/>
  <c r="L14602" i="3"/>
  <c r="J14602" i="3"/>
  <c r="L14601" i="3"/>
  <c r="J14601" i="3"/>
  <c r="L14600" i="3"/>
  <c r="J14600" i="3"/>
  <c r="L14599" i="3"/>
  <c r="J14599" i="3"/>
  <c r="L14598" i="3"/>
  <c r="J14598" i="3"/>
  <c r="L14597" i="3"/>
  <c r="J14597" i="3"/>
  <c r="L14596" i="3"/>
  <c r="J14596" i="3"/>
  <c r="L14595" i="3"/>
  <c r="J14595" i="3"/>
  <c r="L14594" i="3"/>
  <c r="J14594" i="3"/>
  <c r="L14593" i="3"/>
  <c r="J14593" i="3"/>
  <c r="L14592" i="3"/>
  <c r="J14592" i="3"/>
  <c r="L14591" i="3"/>
  <c r="J14591" i="3"/>
  <c r="L14590" i="3"/>
  <c r="J14590" i="3"/>
  <c r="L14589" i="3"/>
  <c r="J14589" i="3"/>
  <c r="L14588" i="3"/>
  <c r="J14588" i="3"/>
  <c r="L14587" i="3"/>
  <c r="J14587" i="3"/>
  <c r="L14586" i="3"/>
  <c r="J14586" i="3"/>
  <c r="L14585" i="3"/>
  <c r="J14585" i="3"/>
  <c r="L14584" i="3"/>
  <c r="J14584" i="3"/>
  <c r="L14583" i="3"/>
  <c r="J14583" i="3"/>
  <c r="L14582" i="3"/>
  <c r="J14582" i="3"/>
  <c r="L14581" i="3"/>
  <c r="J14581" i="3"/>
  <c r="L14580" i="3"/>
  <c r="J14580" i="3"/>
  <c r="L14579" i="3"/>
  <c r="J14579" i="3"/>
  <c r="L14578" i="3"/>
  <c r="J14578" i="3"/>
  <c r="L14577" i="3"/>
  <c r="J14577" i="3"/>
  <c r="L14576" i="3"/>
  <c r="J14576" i="3"/>
  <c r="L14575" i="3"/>
  <c r="J14575" i="3"/>
  <c r="L14574" i="3"/>
  <c r="J14574" i="3"/>
  <c r="L14573" i="3"/>
  <c r="J14573" i="3"/>
  <c r="L14572" i="3"/>
  <c r="J14572" i="3"/>
  <c r="L14571" i="3"/>
  <c r="J14571" i="3"/>
  <c r="L14570" i="3"/>
  <c r="J14570" i="3"/>
  <c r="L14569" i="3"/>
  <c r="J14569" i="3"/>
  <c r="L14568" i="3"/>
  <c r="J14568" i="3"/>
  <c r="L14567" i="3"/>
  <c r="J14567" i="3"/>
  <c r="L14566" i="3"/>
  <c r="J14566" i="3"/>
  <c r="L14565" i="3"/>
  <c r="J14565" i="3"/>
  <c r="L14564" i="3"/>
  <c r="J14564" i="3"/>
  <c r="L14563" i="3"/>
  <c r="J14563" i="3"/>
  <c r="L14562" i="3"/>
  <c r="J14562" i="3"/>
  <c r="L14561" i="3"/>
  <c r="J14561" i="3"/>
  <c r="L14560" i="3"/>
  <c r="J14560" i="3"/>
  <c r="L14559" i="3"/>
  <c r="J14559" i="3"/>
  <c r="L14558" i="3"/>
  <c r="J14558" i="3"/>
  <c r="L14557" i="3"/>
  <c r="J14557" i="3"/>
  <c r="L14556" i="3"/>
  <c r="J14556" i="3"/>
  <c r="L14555" i="3"/>
  <c r="J14555" i="3"/>
  <c r="L14554" i="3"/>
  <c r="J14554" i="3"/>
  <c r="L14553" i="3"/>
  <c r="J14553" i="3"/>
  <c r="L14552" i="3"/>
  <c r="J14552" i="3"/>
  <c r="L14551" i="3"/>
  <c r="J14551" i="3"/>
  <c r="L14550" i="3"/>
  <c r="J14550" i="3"/>
  <c r="L14549" i="3"/>
  <c r="J14549" i="3"/>
  <c r="L14548" i="3"/>
  <c r="J14548" i="3"/>
  <c r="L14547" i="3"/>
  <c r="J14547" i="3"/>
  <c r="L14546" i="3"/>
  <c r="J14546" i="3"/>
  <c r="L14545" i="3"/>
  <c r="J14545" i="3"/>
  <c r="L14544" i="3"/>
  <c r="J14544" i="3"/>
  <c r="L14543" i="3"/>
  <c r="J14543" i="3"/>
  <c r="L14542" i="3"/>
  <c r="J14542" i="3"/>
  <c r="L14541" i="3"/>
  <c r="J14541" i="3"/>
  <c r="L14540" i="3"/>
  <c r="J14540" i="3"/>
  <c r="L14539" i="3"/>
  <c r="J14539" i="3"/>
  <c r="L14538" i="3"/>
  <c r="J14538" i="3"/>
  <c r="L14537" i="3"/>
  <c r="J14537" i="3"/>
  <c r="L14536" i="3"/>
  <c r="J14536" i="3"/>
  <c r="L14535" i="3"/>
  <c r="J14535" i="3"/>
  <c r="L14534" i="3"/>
  <c r="J14534" i="3"/>
  <c r="L14533" i="3"/>
  <c r="J14533" i="3"/>
  <c r="L14532" i="3"/>
  <c r="J14532" i="3"/>
  <c r="L14531" i="3"/>
  <c r="J14531" i="3"/>
  <c r="L14530" i="3"/>
  <c r="J14530" i="3"/>
  <c r="L14529" i="3"/>
  <c r="J14529" i="3"/>
  <c r="L14528" i="3"/>
  <c r="J14528" i="3"/>
  <c r="L14527" i="3"/>
  <c r="J14527" i="3"/>
  <c r="L14526" i="3"/>
  <c r="J14526" i="3"/>
  <c r="L14525" i="3"/>
  <c r="J14525" i="3"/>
  <c r="L14524" i="3"/>
  <c r="J14524" i="3"/>
  <c r="L14523" i="3"/>
  <c r="J14523" i="3"/>
  <c r="L14522" i="3"/>
  <c r="J14522" i="3"/>
  <c r="L14521" i="3"/>
  <c r="J14521" i="3"/>
  <c r="L14520" i="3"/>
  <c r="J14520" i="3"/>
  <c r="L14519" i="3"/>
  <c r="J14519" i="3"/>
  <c r="L14518" i="3"/>
  <c r="J14518" i="3"/>
  <c r="L14517" i="3"/>
  <c r="J14517" i="3"/>
  <c r="L14516" i="3"/>
  <c r="J14516" i="3"/>
  <c r="L14515" i="3"/>
  <c r="J14515" i="3"/>
  <c r="L14514" i="3"/>
  <c r="J14514" i="3"/>
  <c r="L14513" i="3"/>
  <c r="J14513" i="3"/>
  <c r="L14512" i="3"/>
  <c r="J14512" i="3"/>
  <c r="L14511" i="3"/>
  <c r="J14511" i="3"/>
  <c r="L14510" i="3"/>
  <c r="J14510" i="3"/>
  <c r="L14509" i="3"/>
  <c r="J14509" i="3"/>
  <c r="L14508" i="3"/>
  <c r="J14508" i="3"/>
  <c r="L14507" i="3"/>
  <c r="J14507" i="3"/>
  <c r="L14506" i="3"/>
  <c r="J14506" i="3"/>
  <c r="L14505" i="3"/>
  <c r="J14505" i="3"/>
  <c r="L14504" i="3"/>
  <c r="J14504" i="3"/>
  <c r="L14503" i="3"/>
  <c r="J14503" i="3"/>
  <c r="L14502" i="3"/>
  <c r="J14502" i="3"/>
  <c r="L14501" i="3"/>
  <c r="J14501" i="3"/>
  <c r="L14500" i="3"/>
  <c r="J14500" i="3"/>
  <c r="L14499" i="3"/>
  <c r="J14499" i="3"/>
  <c r="L14498" i="3"/>
  <c r="J14498" i="3"/>
  <c r="L14497" i="3"/>
  <c r="J14497" i="3"/>
  <c r="L14496" i="3"/>
  <c r="J14496" i="3"/>
  <c r="L14495" i="3"/>
  <c r="J14495" i="3"/>
  <c r="L14494" i="3"/>
  <c r="J14494" i="3"/>
  <c r="L14493" i="3"/>
  <c r="J14493" i="3"/>
  <c r="L14492" i="3"/>
  <c r="J14492" i="3"/>
  <c r="L14491" i="3"/>
  <c r="J14491" i="3"/>
  <c r="L14490" i="3"/>
  <c r="J14490" i="3"/>
  <c r="L14489" i="3"/>
  <c r="J14489" i="3"/>
  <c r="L14488" i="3"/>
  <c r="J14488" i="3"/>
  <c r="L14487" i="3"/>
  <c r="J14487" i="3"/>
  <c r="L14486" i="3"/>
  <c r="J14486" i="3"/>
  <c r="L14485" i="3"/>
  <c r="J14485" i="3"/>
  <c r="L14484" i="3"/>
  <c r="J14484" i="3"/>
  <c r="L14483" i="3"/>
  <c r="J14483" i="3"/>
  <c r="L14482" i="3"/>
  <c r="J14482" i="3"/>
  <c r="L14481" i="3"/>
  <c r="J14481" i="3"/>
  <c r="L14480" i="3"/>
  <c r="J14480" i="3"/>
  <c r="L14479" i="3"/>
  <c r="J14479" i="3"/>
  <c r="L14478" i="3"/>
  <c r="J14478" i="3"/>
  <c r="L14477" i="3"/>
  <c r="J14477" i="3"/>
  <c r="L14476" i="3"/>
  <c r="J14476" i="3"/>
  <c r="L14475" i="3"/>
  <c r="J14475" i="3"/>
  <c r="L14474" i="3"/>
  <c r="J14474" i="3"/>
  <c r="L14473" i="3"/>
  <c r="J14473" i="3"/>
  <c r="L14472" i="3"/>
  <c r="J14472" i="3"/>
  <c r="L14471" i="3"/>
  <c r="J14471" i="3"/>
  <c r="L14470" i="3"/>
  <c r="J14470" i="3"/>
  <c r="L14469" i="3"/>
  <c r="J14469" i="3"/>
  <c r="L14468" i="3"/>
  <c r="J14468" i="3"/>
  <c r="L14467" i="3"/>
  <c r="J14467" i="3"/>
  <c r="L14466" i="3"/>
  <c r="J14466" i="3"/>
  <c r="L14465" i="3"/>
  <c r="J14465" i="3"/>
  <c r="L14464" i="3"/>
  <c r="J14464" i="3"/>
  <c r="L14463" i="3"/>
  <c r="J14463" i="3"/>
  <c r="L14462" i="3"/>
  <c r="J14462" i="3"/>
  <c r="L14461" i="3"/>
  <c r="J14461" i="3"/>
  <c r="L14460" i="3"/>
  <c r="J14460" i="3"/>
  <c r="L14459" i="3"/>
  <c r="J14459" i="3"/>
  <c r="L14458" i="3"/>
  <c r="J14458" i="3"/>
  <c r="L14457" i="3"/>
  <c r="J14457" i="3"/>
  <c r="L14456" i="3"/>
  <c r="J14456" i="3"/>
  <c r="L14455" i="3"/>
  <c r="J14455" i="3"/>
  <c r="L14454" i="3"/>
  <c r="J14454" i="3"/>
  <c r="L14453" i="3"/>
  <c r="J14453" i="3"/>
  <c r="L14452" i="3"/>
  <c r="J14452" i="3"/>
  <c r="L14451" i="3"/>
  <c r="J14451" i="3"/>
  <c r="L14450" i="3"/>
  <c r="J14450" i="3"/>
  <c r="L14449" i="3"/>
  <c r="J14449" i="3"/>
  <c r="L14448" i="3"/>
  <c r="J14448" i="3"/>
  <c r="L14447" i="3"/>
  <c r="J14447" i="3"/>
  <c r="L14446" i="3"/>
  <c r="J14446" i="3"/>
  <c r="L14445" i="3"/>
  <c r="J14445" i="3"/>
  <c r="L14444" i="3"/>
  <c r="J14444" i="3"/>
  <c r="L14443" i="3"/>
  <c r="J14443" i="3"/>
  <c r="L14442" i="3"/>
  <c r="J14442" i="3"/>
  <c r="L14441" i="3"/>
  <c r="J14441" i="3"/>
  <c r="L14440" i="3"/>
  <c r="J14440" i="3"/>
  <c r="L14439" i="3"/>
  <c r="J14439" i="3"/>
  <c r="L14438" i="3"/>
  <c r="J14438" i="3"/>
  <c r="L14437" i="3"/>
  <c r="J14437" i="3"/>
  <c r="L14436" i="3"/>
  <c r="J14436" i="3"/>
  <c r="L14435" i="3"/>
  <c r="J14435" i="3"/>
  <c r="L14434" i="3"/>
  <c r="J14434" i="3"/>
  <c r="L14433" i="3"/>
  <c r="J14433" i="3"/>
  <c r="L14432" i="3"/>
  <c r="J14432" i="3"/>
  <c r="L14431" i="3"/>
  <c r="J14431" i="3"/>
  <c r="L14430" i="3"/>
  <c r="J14430" i="3"/>
  <c r="L14429" i="3"/>
  <c r="J14429" i="3"/>
  <c r="L14428" i="3"/>
  <c r="J14428" i="3"/>
  <c r="L14427" i="3"/>
  <c r="J14427" i="3"/>
  <c r="L14426" i="3"/>
  <c r="J14426" i="3"/>
  <c r="L14425" i="3"/>
  <c r="J14425" i="3"/>
  <c r="L14424" i="3"/>
  <c r="J14424" i="3"/>
  <c r="L14423" i="3"/>
  <c r="J14423" i="3"/>
  <c r="L14422" i="3"/>
  <c r="J14422" i="3"/>
  <c r="L14421" i="3"/>
  <c r="J14421" i="3"/>
  <c r="L14420" i="3"/>
  <c r="J14420" i="3"/>
  <c r="L14419" i="3"/>
  <c r="J14419" i="3"/>
  <c r="L14418" i="3"/>
  <c r="J14418" i="3"/>
  <c r="L14417" i="3"/>
  <c r="J14417" i="3"/>
  <c r="L14416" i="3"/>
  <c r="J14416" i="3"/>
  <c r="L14415" i="3"/>
  <c r="J14415" i="3"/>
  <c r="L14414" i="3"/>
  <c r="J14414" i="3"/>
  <c r="L14413" i="3"/>
  <c r="J14413" i="3"/>
  <c r="L14412" i="3"/>
  <c r="J14412" i="3"/>
  <c r="L14411" i="3"/>
  <c r="J14411" i="3"/>
  <c r="L14410" i="3"/>
  <c r="J14410" i="3"/>
  <c r="L14409" i="3"/>
  <c r="J14409" i="3"/>
  <c r="L14408" i="3"/>
  <c r="J14408" i="3"/>
  <c r="L14407" i="3"/>
  <c r="J14407" i="3"/>
  <c r="L14406" i="3"/>
  <c r="J14406" i="3"/>
  <c r="L14405" i="3"/>
  <c r="J14405" i="3"/>
  <c r="L14404" i="3"/>
  <c r="J14404" i="3"/>
  <c r="L14403" i="3"/>
  <c r="J14403" i="3"/>
  <c r="L14402" i="3"/>
  <c r="J14402" i="3"/>
  <c r="L14401" i="3"/>
  <c r="J14401" i="3"/>
  <c r="L14400" i="3"/>
  <c r="J14400" i="3"/>
  <c r="L14399" i="3"/>
  <c r="J14399" i="3"/>
  <c r="L14398" i="3"/>
  <c r="J14398" i="3"/>
  <c r="L14397" i="3"/>
  <c r="J14397" i="3"/>
  <c r="L14396" i="3"/>
  <c r="J14396" i="3"/>
  <c r="L14395" i="3"/>
  <c r="J14395" i="3"/>
  <c r="L14394" i="3"/>
  <c r="J14394" i="3"/>
  <c r="L14393" i="3"/>
  <c r="J14393" i="3"/>
  <c r="L14392" i="3"/>
  <c r="J14392" i="3"/>
  <c r="L14391" i="3"/>
  <c r="J14391" i="3"/>
  <c r="L14390" i="3"/>
  <c r="J14390" i="3"/>
  <c r="L14389" i="3"/>
  <c r="J14389" i="3"/>
  <c r="L14388" i="3"/>
  <c r="J14388" i="3"/>
  <c r="L14387" i="3"/>
  <c r="J14387" i="3"/>
  <c r="L14386" i="3"/>
  <c r="J14386" i="3"/>
  <c r="L14385" i="3"/>
  <c r="J14385" i="3"/>
  <c r="L14384" i="3"/>
  <c r="J14384" i="3"/>
  <c r="L14383" i="3"/>
  <c r="J14383" i="3"/>
  <c r="L14382" i="3"/>
  <c r="J14382" i="3"/>
  <c r="L14381" i="3"/>
  <c r="J14381" i="3"/>
  <c r="L14380" i="3"/>
  <c r="J14380" i="3"/>
  <c r="L14379" i="3"/>
  <c r="J14379" i="3"/>
  <c r="L14378" i="3"/>
  <c r="J14378" i="3"/>
  <c r="L14377" i="3"/>
  <c r="J14377" i="3"/>
  <c r="L14376" i="3"/>
  <c r="J14376" i="3"/>
  <c r="L14375" i="3"/>
  <c r="J14375" i="3"/>
  <c r="L14374" i="3"/>
  <c r="J14374" i="3"/>
  <c r="L14373" i="3"/>
  <c r="J14373" i="3"/>
  <c r="L14372" i="3"/>
  <c r="J14372" i="3"/>
  <c r="L14371" i="3"/>
  <c r="J14371" i="3"/>
  <c r="L14370" i="3"/>
  <c r="J14370" i="3"/>
  <c r="L14369" i="3"/>
  <c r="J14369" i="3"/>
  <c r="L14368" i="3"/>
  <c r="J14368" i="3"/>
  <c r="L14367" i="3"/>
  <c r="J14367" i="3"/>
  <c r="L14366" i="3"/>
  <c r="J14366" i="3"/>
  <c r="L14365" i="3"/>
  <c r="J14365" i="3"/>
  <c r="L14364" i="3"/>
  <c r="J14364" i="3"/>
  <c r="L14363" i="3"/>
  <c r="J14363" i="3"/>
  <c r="L14362" i="3"/>
  <c r="J14362" i="3"/>
  <c r="L14361" i="3"/>
  <c r="J14361" i="3"/>
  <c r="L14360" i="3"/>
  <c r="J14360" i="3"/>
  <c r="L14359" i="3"/>
  <c r="J14359" i="3"/>
  <c r="L14358" i="3"/>
  <c r="J14358" i="3"/>
  <c r="L14357" i="3"/>
  <c r="J14357" i="3"/>
  <c r="L14356" i="3"/>
  <c r="J14356" i="3"/>
  <c r="L14355" i="3"/>
  <c r="J14355" i="3"/>
  <c r="L14354" i="3"/>
  <c r="J14354" i="3"/>
  <c r="L14353" i="3"/>
  <c r="J14353" i="3"/>
  <c r="L14352" i="3"/>
  <c r="J14352" i="3"/>
  <c r="L14351" i="3"/>
  <c r="J14351" i="3"/>
  <c r="L14350" i="3"/>
  <c r="J14350" i="3"/>
  <c r="L14349" i="3"/>
  <c r="J14349" i="3"/>
  <c r="L14348" i="3"/>
  <c r="J14348" i="3"/>
  <c r="L14347" i="3"/>
  <c r="J14347" i="3"/>
  <c r="L14346" i="3"/>
  <c r="J14346" i="3"/>
  <c r="L14345" i="3"/>
  <c r="J14345" i="3"/>
  <c r="L14344" i="3"/>
  <c r="J14344" i="3"/>
  <c r="L14343" i="3"/>
  <c r="J14343" i="3"/>
  <c r="L14342" i="3"/>
  <c r="J14342" i="3"/>
  <c r="L14341" i="3"/>
  <c r="J14341" i="3"/>
  <c r="L14340" i="3"/>
  <c r="J14340" i="3"/>
  <c r="L14339" i="3"/>
  <c r="J14339" i="3"/>
  <c r="L14338" i="3"/>
  <c r="J14338" i="3"/>
  <c r="L14337" i="3"/>
  <c r="J14337" i="3"/>
  <c r="L14336" i="3"/>
  <c r="J14336" i="3"/>
  <c r="L14335" i="3"/>
  <c r="J14335" i="3"/>
  <c r="L14334" i="3"/>
  <c r="J14334" i="3"/>
  <c r="L14333" i="3"/>
  <c r="J14333" i="3"/>
  <c r="L14332" i="3"/>
  <c r="J14332" i="3"/>
  <c r="L14331" i="3"/>
  <c r="J14331" i="3"/>
  <c r="L14330" i="3"/>
  <c r="J14330" i="3"/>
  <c r="L14329" i="3"/>
  <c r="J14329" i="3"/>
  <c r="L14328" i="3"/>
  <c r="J14328" i="3"/>
  <c r="L14327" i="3"/>
  <c r="J14327" i="3"/>
  <c r="L14326" i="3"/>
  <c r="J14326" i="3"/>
  <c r="L14325" i="3"/>
  <c r="J14325" i="3"/>
  <c r="L14324" i="3"/>
  <c r="J14324" i="3"/>
  <c r="L14323" i="3"/>
  <c r="J14323" i="3"/>
  <c r="L14322" i="3"/>
  <c r="J14322" i="3"/>
  <c r="L14321" i="3"/>
  <c r="J14321" i="3"/>
  <c r="L14320" i="3"/>
  <c r="J14320" i="3"/>
  <c r="L14319" i="3"/>
  <c r="J14319" i="3"/>
  <c r="L14318" i="3"/>
  <c r="J14318" i="3"/>
  <c r="L14317" i="3"/>
  <c r="J14317" i="3"/>
  <c r="L14316" i="3"/>
  <c r="J14316" i="3"/>
  <c r="L14315" i="3"/>
  <c r="J14315" i="3"/>
  <c r="L14314" i="3"/>
  <c r="J14314" i="3"/>
  <c r="L14313" i="3"/>
  <c r="J14313" i="3"/>
  <c r="L14312" i="3"/>
  <c r="J14312" i="3"/>
  <c r="L14311" i="3"/>
  <c r="J14311" i="3"/>
  <c r="L14310" i="3"/>
  <c r="J14310" i="3"/>
  <c r="L14309" i="3"/>
  <c r="J14309" i="3"/>
  <c r="L14308" i="3"/>
  <c r="J14308" i="3"/>
  <c r="L14307" i="3"/>
  <c r="J14307" i="3"/>
  <c r="L14306" i="3"/>
  <c r="J14306" i="3"/>
  <c r="L14305" i="3"/>
  <c r="J14305" i="3"/>
  <c r="L14304" i="3"/>
  <c r="J14304" i="3"/>
  <c r="L14303" i="3"/>
  <c r="J14303" i="3"/>
  <c r="L14302" i="3"/>
  <c r="J14302" i="3"/>
  <c r="L14301" i="3"/>
  <c r="J14301" i="3"/>
  <c r="L14300" i="3"/>
  <c r="J14300" i="3"/>
  <c r="L14299" i="3"/>
  <c r="J14299" i="3"/>
  <c r="L14298" i="3"/>
  <c r="J14298" i="3"/>
  <c r="L14297" i="3"/>
  <c r="J14297" i="3"/>
  <c r="L14296" i="3"/>
  <c r="J14296" i="3"/>
  <c r="L14295" i="3"/>
  <c r="J14295" i="3"/>
  <c r="L14294" i="3"/>
  <c r="J14294" i="3"/>
  <c r="L14293" i="3"/>
  <c r="J14293" i="3"/>
  <c r="L14292" i="3"/>
  <c r="J14292" i="3"/>
  <c r="L14291" i="3"/>
  <c r="J14291" i="3"/>
  <c r="L14290" i="3"/>
  <c r="J14290" i="3"/>
  <c r="L14289" i="3"/>
  <c r="J14289" i="3"/>
  <c r="L14288" i="3"/>
  <c r="J14288" i="3"/>
  <c r="L14287" i="3"/>
  <c r="J14287" i="3"/>
  <c r="L14286" i="3"/>
  <c r="J14286" i="3"/>
  <c r="L14285" i="3"/>
  <c r="J14285" i="3"/>
  <c r="L14284" i="3"/>
  <c r="J14284" i="3"/>
  <c r="L14283" i="3"/>
  <c r="J14283" i="3"/>
  <c r="L14282" i="3"/>
  <c r="J14282" i="3"/>
  <c r="L14281" i="3"/>
  <c r="J14281" i="3"/>
  <c r="L14280" i="3"/>
  <c r="J14280" i="3"/>
  <c r="L14279" i="3"/>
  <c r="J14279" i="3"/>
  <c r="L14278" i="3"/>
  <c r="J14278" i="3"/>
  <c r="L14277" i="3"/>
  <c r="J14277" i="3"/>
  <c r="L14276" i="3"/>
  <c r="J14276" i="3"/>
  <c r="L14275" i="3"/>
  <c r="J14275" i="3"/>
  <c r="L14274" i="3"/>
  <c r="J14274" i="3"/>
  <c r="L14273" i="3"/>
  <c r="J14273" i="3"/>
  <c r="L14272" i="3"/>
  <c r="J14272" i="3"/>
  <c r="L14271" i="3"/>
  <c r="J14271" i="3"/>
  <c r="L14270" i="3"/>
  <c r="J14270" i="3"/>
  <c r="L14269" i="3"/>
  <c r="J14269" i="3"/>
  <c r="L14268" i="3"/>
  <c r="J14268" i="3"/>
  <c r="L14267" i="3"/>
  <c r="J14267" i="3"/>
  <c r="L14266" i="3"/>
  <c r="J14266" i="3"/>
  <c r="L14265" i="3"/>
  <c r="J14265" i="3"/>
  <c r="L14264" i="3"/>
  <c r="J14264" i="3"/>
  <c r="L14263" i="3"/>
  <c r="J14263" i="3"/>
  <c r="L14262" i="3"/>
  <c r="J14262" i="3"/>
  <c r="L14261" i="3"/>
  <c r="J14261" i="3"/>
  <c r="L14260" i="3"/>
  <c r="J14260" i="3"/>
  <c r="L14259" i="3"/>
  <c r="J14259" i="3"/>
  <c r="L14258" i="3"/>
  <c r="J14258" i="3"/>
  <c r="L14257" i="3"/>
  <c r="J14257" i="3"/>
  <c r="L14256" i="3"/>
  <c r="J14256" i="3"/>
  <c r="L14255" i="3"/>
  <c r="J14255" i="3"/>
  <c r="L14254" i="3"/>
  <c r="J14254" i="3"/>
  <c r="L14253" i="3"/>
  <c r="J14253" i="3"/>
  <c r="L14252" i="3"/>
  <c r="J14252" i="3"/>
  <c r="L14251" i="3"/>
  <c r="J14251" i="3"/>
  <c r="L14250" i="3"/>
  <c r="J14250" i="3"/>
  <c r="L14249" i="3"/>
  <c r="J14249" i="3"/>
  <c r="L14248" i="3"/>
  <c r="J14248" i="3"/>
  <c r="L14247" i="3"/>
  <c r="J14247" i="3"/>
  <c r="L14246" i="3"/>
  <c r="J14246" i="3"/>
  <c r="L14245" i="3"/>
  <c r="J14245" i="3"/>
  <c r="L14244" i="3"/>
  <c r="J14244" i="3"/>
  <c r="L14243" i="3"/>
  <c r="J14243" i="3"/>
  <c r="L14242" i="3"/>
  <c r="J14242" i="3"/>
  <c r="L14241" i="3"/>
  <c r="J14241" i="3"/>
  <c r="L14240" i="3"/>
  <c r="J14240" i="3"/>
  <c r="L14239" i="3"/>
  <c r="J14239" i="3"/>
  <c r="L14238" i="3"/>
  <c r="J14238" i="3"/>
  <c r="L14237" i="3"/>
  <c r="J14237" i="3"/>
  <c r="L14236" i="3"/>
  <c r="J14236" i="3"/>
  <c r="L14235" i="3"/>
  <c r="J14235" i="3"/>
  <c r="L14234" i="3"/>
  <c r="J14234" i="3"/>
  <c r="L14233" i="3"/>
  <c r="J14233" i="3"/>
  <c r="L14232" i="3"/>
  <c r="J14232" i="3"/>
  <c r="L14231" i="3"/>
  <c r="J14231" i="3"/>
  <c r="L14230" i="3"/>
  <c r="J14230" i="3"/>
  <c r="L14229" i="3"/>
  <c r="J14229" i="3"/>
  <c r="L14228" i="3"/>
  <c r="J14228" i="3"/>
  <c r="L14227" i="3"/>
  <c r="J14227" i="3"/>
  <c r="L14226" i="3"/>
  <c r="J14226" i="3"/>
  <c r="L14225" i="3"/>
  <c r="J14225" i="3"/>
  <c r="L14224" i="3"/>
  <c r="J14224" i="3"/>
  <c r="L14223" i="3"/>
  <c r="J14223" i="3"/>
  <c r="L14222" i="3"/>
  <c r="J14222" i="3"/>
  <c r="L14221" i="3"/>
  <c r="J14221" i="3"/>
  <c r="L14220" i="3"/>
  <c r="J14220" i="3"/>
  <c r="L14219" i="3"/>
  <c r="J14219" i="3"/>
  <c r="L14218" i="3"/>
  <c r="J14218" i="3"/>
  <c r="L14217" i="3"/>
  <c r="J14217" i="3"/>
  <c r="L14216" i="3"/>
  <c r="J14216" i="3"/>
  <c r="L14215" i="3"/>
  <c r="J14215" i="3"/>
  <c r="L14214" i="3"/>
  <c r="J14214" i="3"/>
  <c r="L14213" i="3"/>
  <c r="J14213" i="3"/>
  <c r="L14212" i="3"/>
  <c r="J14212" i="3"/>
  <c r="L14211" i="3"/>
  <c r="J14211" i="3"/>
  <c r="L14210" i="3"/>
  <c r="J14210" i="3"/>
  <c r="L14209" i="3"/>
  <c r="J14209" i="3"/>
  <c r="L14208" i="3"/>
  <c r="J14208" i="3"/>
  <c r="L14207" i="3"/>
  <c r="J14207" i="3"/>
  <c r="L14206" i="3"/>
  <c r="J14206" i="3"/>
  <c r="L14205" i="3"/>
  <c r="J14205" i="3"/>
  <c r="L14204" i="3"/>
  <c r="J14204" i="3"/>
  <c r="L14203" i="3"/>
  <c r="J14203" i="3"/>
  <c r="L14202" i="3"/>
  <c r="J14202" i="3"/>
  <c r="L14201" i="3"/>
  <c r="J14201" i="3"/>
  <c r="L14200" i="3"/>
  <c r="J14200" i="3"/>
  <c r="L14199" i="3"/>
  <c r="J14199" i="3"/>
  <c r="L14198" i="3"/>
  <c r="J14198" i="3"/>
  <c r="L14197" i="3"/>
  <c r="J14197" i="3"/>
  <c r="L14196" i="3"/>
  <c r="J14196" i="3"/>
  <c r="L14195" i="3"/>
  <c r="J14195" i="3"/>
  <c r="L14194" i="3"/>
  <c r="J14194" i="3"/>
  <c r="L14193" i="3"/>
  <c r="J14193" i="3"/>
  <c r="L14192" i="3"/>
  <c r="J14192" i="3"/>
  <c r="L14191" i="3"/>
  <c r="J14191" i="3"/>
  <c r="L14190" i="3"/>
  <c r="J14190" i="3"/>
  <c r="L14189" i="3"/>
  <c r="J14189" i="3"/>
  <c r="L14188" i="3"/>
  <c r="J14188" i="3"/>
  <c r="L14187" i="3"/>
  <c r="J14187" i="3"/>
  <c r="L14186" i="3"/>
  <c r="J14186" i="3"/>
  <c r="L14185" i="3"/>
  <c r="J14185" i="3"/>
  <c r="L14184" i="3"/>
  <c r="J14184" i="3"/>
  <c r="L14183" i="3"/>
  <c r="J14183" i="3"/>
  <c r="L14182" i="3"/>
  <c r="J14182" i="3"/>
  <c r="L14181" i="3"/>
  <c r="J14181" i="3"/>
  <c r="L14180" i="3"/>
  <c r="J14180" i="3"/>
  <c r="L14179" i="3"/>
  <c r="J14179" i="3"/>
  <c r="L14178" i="3"/>
  <c r="J14178" i="3"/>
  <c r="L14177" i="3"/>
  <c r="J14177" i="3"/>
  <c r="L14176" i="3"/>
  <c r="J14176" i="3"/>
  <c r="L14175" i="3"/>
  <c r="J14175" i="3"/>
  <c r="L14174" i="3"/>
  <c r="J14174" i="3"/>
  <c r="L14173" i="3"/>
  <c r="J14173" i="3"/>
  <c r="L14172" i="3"/>
  <c r="J14172" i="3"/>
  <c r="L14171" i="3"/>
  <c r="J14171" i="3"/>
  <c r="L14170" i="3"/>
  <c r="J14170" i="3"/>
  <c r="L14169" i="3"/>
  <c r="J14169" i="3"/>
  <c r="L14168" i="3"/>
  <c r="J14168" i="3"/>
  <c r="L14167" i="3"/>
  <c r="J14167" i="3"/>
  <c r="L14166" i="3"/>
  <c r="J14166" i="3"/>
  <c r="L14165" i="3"/>
  <c r="J14165" i="3"/>
  <c r="L14164" i="3"/>
  <c r="J14164" i="3"/>
  <c r="L14163" i="3"/>
  <c r="J14163" i="3"/>
  <c r="L14162" i="3"/>
  <c r="J14162" i="3"/>
  <c r="L14161" i="3"/>
  <c r="J14161" i="3"/>
  <c r="L14160" i="3"/>
  <c r="J14160" i="3"/>
  <c r="L14159" i="3"/>
  <c r="J14159" i="3"/>
  <c r="L14158" i="3"/>
  <c r="J14158" i="3"/>
  <c r="L14157" i="3"/>
  <c r="J14157" i="3"/>
  <c r="L14156" i="3"/>
  <c r="J14156" i="3"/>
  <c r="L14155" i="3"/>
  <c r="J14155" i="3"/>
  <c r="L14154" i="3"/>
  <c r="J14154" i="3"/>
  <c r="L14153" i="3"/>
  <c r="J14153" i="3"/>
  <c r="L14152" i="3"/>
  <c r="J14152" i="3"/>
  <c r="L14151" i="3"/>
  <c r="J14151" i="3"/>
  <c r="L14150" i="3"/>
  <c r="J14150" i="3"/>
  <c r="L14149" i="3"/>
  <c r="J14149" i="3"/>
  <c r="L14148" i="3"/>
  <c r="J14148" i="3"/>
  <c r="L14147" i="3"/>
  <c r="J14147" i="3"/>
  <c r="L14146" i="3"/>
  <c r="J14146" i="3"/>
  <c r="L14145" i="3"/>
  <c r="J14145" i="3"/>
  <c r="L14144" i="3"/>
  <c r="J14144" i="3"/>
  <c r="L14143" i="3"/>
  <c r="J14143" i="3"/>
  <c r="L14142" i="3"/>
  <c r="J14142" i="3"/>
  <c r="L14141" i="3"/>
  <c r="J14141" i="3"/>
  <c r="L14140" i="3"/>
  <c r="J14140" i="3"/>
  <c r="L14139" i="3"/>
  <c r="J14139" i="3"/>
  <c r="L14138" i="3"/>
  <c r="J14138" i="3"/>
  <c r="L14137" i="3"/>
  <c r="J14137" i="3"/>
  <c r="L14136" i="3"/>
  <c r="J14136" i="3"/>
  <c r="L14135" i="3"/>
  <c r="J14135" i="3"/>
  <c r="L14134" i="3"/>
  <c r="J14134" i="3"/>
  <c r="L14133" i="3"/>
  <c r="J14133" i="3"/>
  <c r="L14132" i="3"/>
  <c r="J14132" i="3"/>
  <c r="L14131" i="3"/>
  <c r="J14131" i="3"/>
  <c r="L14130" i="3"/>
  <c r="J14130" i="3"/>
  <c r="L14129" i="3"/>
  <c r="J14129" i="3"/>
  <c r="L14128" i="3"/>
  <c r="J14128" i="3"/>
  <c r="L14127" i="3"/>
  <c r="J14127" i="3"/>
  <c r="L14126" i="3"/>
  <c r="J14126" i="3"/>
  <c r="L14125" i="3"/>
  <c r="J14125" i="3"/>
  <c r="L14124" i="3"/>
  <c r="J14124" i="3"/>
  <c r="L14123" i="3"/>
  <c r="J14123" i="3"/>
  <c r="L14122" i="3"/>
  <c r="J14122" i="3"/>
  <c r="L14121" i="3"/>
  <c r="J14121" i="3"/>
  <c r="L14120" i="3"/>
  <c r="J14120" i="3"/>
  <c r="L14119" i="3"/>
  <c r="J14119" i="3"/>
  <c r="L14118" i="3"/>
  <c r="J14118" i="3"/>
  <c r="L14117" i="3"/>
  <c r="J14117" i="3"/>
  <c r="L14116" i="3"/>
  <c r="J14116" i="3"/>
  <c r="L14115" i="3"/>
  <c r="J14115" i="3"/>
  <c r="L14114" i="3"/>
  <c r="J14114" i="3"/>
  <c r="L14113" i="3"/>
  <c r="J14113" i="3"/>
  <c r="L14112" i="3"/>
  <c r="J14112" i="3"/>
  <c r="L14111" i="3"/>
  <c r="J14111" i="3"/>
  <c r="L14110" i="3"/>
  <c r="J14110" i="3"/>
  <c r="L14109" i="3"/>
  <c r="J14109" i="3"/>
  <c r="L14108" i="3"/>
  <c r="J14108" i="3"/>
  <c r="L14107" i="3"/>
  <c r="J14107" i="3"/>
  <c r="L14106" i="3"/>
  <c r="J14106" i="3"/>
  <c r="L14105" i="3"/>
  <c r="J14105" i="3"/>
  <c r="L14104" i="3"/>
  <c r="J14104" i="3"/>
  <c r="L14103" i="3"/>
  <c r="J14103" i="3"/>
  <c r="L14102" i="3"/>
  <c r="J14102" i="3"/>
  <c r="L14101" i="3"/>
  <c r="J14101" i="3"/>
  <c r="L14100" i="3"/>
  <c r="J14100" i="3"/>
  <c r="L14099" i="3"/>
  <c r="J14099" i="3"/>
  <c r="L14098" i="3"/>
  <c r="J14098" i="3"/>
  <c r="L14097" i="3"/>
  <c r="J14097" i="3"/>
  <c r="L14096" i="3"/>
  <c r="J14096" i="3"/>
  <c r="L14095" i="3"/>
  <c r="J14095" i="3"/>
  <c r="L14094" i="3"/>
  <c r="J14094" i="3"/>
  <c r="L14093" i="3"/>
  <c r="J14093" i="3"/>
  <c r="L14092" i="3"/>
  <c r="J14092" i="3"/>
  <c r="L14091" i="3"/>
  <c r="J14091" i="3"/>
  <c r="L14090" i="3"/>
  <c r="J14090" i="3"/>
  <c r="L14089" i="3"/>
  <c r="J14089" i="3"/>
  <c r="L14088" i="3"/>
  <c r="J14088" i="3"/>
  <c r="L14087" i="3"/>
  <c r="J14087" i="3"/>
  <c r="L14086" i="3"/>
  <c r="J14086" i="3"/>
  <c r="L14085" i="3"/>
  <c r="J14085" i="3"/>
  <c r="L14084" i="3"/>
  <c r="J14084" i="3"/>
  <c r="L14083" i="3"/>
  <c r="J14083" i="3"/>
  <c r="L14082" i="3"/>
  <c r="J14082" i="3"/>
  <c r="L14081" i="3"/>
  <c r="J14081" i="3"/>
  <c r="L14080" i="3"/>
  <c r="J14080" i="3"/>
  <c r="L14079" i="3"/>
  <c r="J14079" i="3"/>
  <c r="L14078" i="3"/>
  <c r="J14078" i="3"/>
  <c r="L14077" i="3"/>
  <c r="J14077" i="3"/>
  <c r="L14076" i="3"/>
  <c r="J14076" i="3"/>
  <c r="L14075" i="3"/>
  <c r="J14075" i="3"/>
  <c r="L14074" i="3"/>
  <c r="J14074" i="3"/>
  <c r="L14073" i="3"/>
  <c r="J14073" i="3"/>
  <c r="L14072" i="3"/>
  <c r="J14072" i="3"/>
  <c r="L14071" i="3"/>
  <c r="J14071" i="3"/>
  <c r="L14070" i="3"/>
  <c r="J14070" i="3"/>
  <c r="L14069" i="3"/>
  <c r="J14069" i="3"/>
  <c r="L14068" i="3"/>
  <c r="J14068" i="3"/>
  <c r="L14067" i="3"/>
  <c r="J14067" i="3"/>
  <c r="L14066" i="3"/>
  <c r="J14066" i="3"/>
  <c r="L14065" i="3"/>
  <c r="J14065" i="3"/>
  <c r="L14064" i="3"/>
  <c r="J14064" i="3"/>
  <c r="L14063" i="3"/>
  <c r="J14063" i="3"/>
  <c r="L14062" i="3"/>
  <c r="J14062" i="3"/>
  <c r="L14061" i="3"/>
  <c r="J14061" i="3"/>
  <c r="L14060" i="3"/>
  <c r="J14060" i="3"/>
  <c r="L14059" i="3"/>
  <c r="J14059" i="3"/>
  <c r="L14058" i="3"/>
  <c r="J14058" i="3"/>
  <c r="L14057" i="3"/>
  <c r="J14057" i="3"/>
  <c r="L14056" i="3"/>
  <c r="J14056" i="3"/>
  <c r="L14055" i="3"/>
  <c r="J14055" i="3"/>
  <c r="L14054" i="3"/>
  <c r="J14054" i="3"/>
  <c r="L14053" i="3"/>
  <c r="J14053" i="3"/>
  <c r="L14052" i="3"/>
  <c r="J14052" i="3"/>
  <c r="L14051" i="3"/>
  <c r="J14051" i="3"/>
  <c r="L14050" i="3"/>
  <c r="J14050" i="3"/>
  <c r="L14049" i="3"/>
  <c r="J14049" i="3"/>
  <c r="L14048" i="3"/>
  <c r="J14048" i="3"/>
  <c r="L14047" i="3"/>
  <c r="J14047" i="3"/>
  <c r="L14046" i="3"/>
  <c r="J14046" i="3"/>
  <c r="L14045" i="3"/>
  <c r="J14045" i="3"/>
  <c r="L14044" i="3"/>
  <c r="J14044" i="3"/>
  <c r="L14043" i="3"/>
  <c r="J14043" i="3"/>
  <c r="L14042" i="3"/>
  <c r="J14042" i="3"/>
  <c r="L14041" i="3"/>
  <c r="J14041" i="3"/>
  <c r="L14040" i="3"/>
  <c r="J14040" i="3"/>
  <c r="L14039" i="3"/>
  <c r="J14039" i="3"/>
  <c r="L14038" i="3"/>
  <c r="J14038" i="3"/>
  <c r="L14037" i="3"/>
  <c r="J14037" i="3"/>
  <c r="L14036" i="3"/>
  <c r="J14036" i="3"/>
  <c r="L14035" i="3"/>
  <c r="J14035" i="3"/>
  <c r="L14034" i="3"/>
  <c r="J14034" i="3"/>
  <c r="L14033" i="3"/>
  <c r="J14033" i="3"/>
  <c r="L14032" i="3"/>
  <c r="J14032" i="3"/>
  <c r="L14031" i="3"/>
  <c r="J14031" i="3"/>
  <c r="L14030" i="3"/>
  <c r="J14030" i="3"/>
  <c r="L14029" i="3"/>
  <c r="J14029" i="3"/>
  <c r="L14028" i="3"/>
  <c r="J14028" i="3"/>
  <c r="L14027" i="3"/>
  <c r="J14027" i="3"/>
  <c r="L14026" i="3"/>
  <c r="J14026" i="3"/>
  <c r="L14025" i="3"/>
  <c r="J14025" i="3"/>
  <c r="L14024" i="3"/>
  <c r="J14024" i="3"/>
  <c r="L14023" i="3"/>
  <c r="J14023" i="3"/>
  <c r="L14022" i="3"/>
  <c r="J14022" i="3"/>
  <c r="L14021" i="3"/>
  <c r="J14021" i="3"/>
  <c r="L14020" i="3"/>
  <c r="J14020" i="3"/>
  <c r="L14019" i="3"/>
  <c r="J14019" i="3"/>
  <c r="L14018" i="3"/>
  <c r="J14018" i="3"/>
  <c r="L14017" i="3"/>
  <c r="J14017" i="3"/>
  <c r="L14016" i="3"/>
  <c r="J14016" i="3"/>
  <c r="L14015" i="3"/>
  <c r="J14015" i="3"/>
  <c r="L14014" i="3"/>
  <c r="J14014" i="3"/>
  <c r="L14013" i="3"/>
  <c r="J14013" i="3"/>
  <c r="L14012" i="3"/>
  <c r="J14012" i="3"/>
  <c r="L14011" i="3"/>
  <c r="J14011" i="3"/>
  <c r="L14010" i="3"/>
  <c r="J14010" i="3"/>
  <c r="L14009" i="3"/>
  <c r="J14009" i="3"/>
  <c r="L14008" i="3"/>
  <c r="J14008" i="3"/>
  <c r="L14007" i="3"/>
  <c r="J14007" i="3"/>
  <c r="L14006" i="3"/>
  <c r="J14006" i="3"/>
  <c r="L14005" i="3"/>
  <c r="J14005" i="3"/>
  <c r="L14004" i="3"/>
  <c r="J14004" i="3"/>
  <c r="L14003" i="3"/>
  <c r="J14003" i="3"/>
  <c r="L14002" i="3"/>
  <c r="J14002" i="3"/>
  <c r="L14001" i="3"/>
  <c r="J14001" i="3"/>
  <c r="L14000" i="3"/>
  <c r="J14000" i="3"/>
  <c r="L13999" i="3"/>
  <c r="J13999" i="3"/>
  <c r="L13998" i="3"/>
  <c r="J13998" i="3"/>
  <c r="L13997" i="3"/>
  <c r="J13997" i="3"/>
  <c r="L13996" i="3"/>
  <c r="J13996" i="3"/>
  <c r="L13995" i="3"/>
  <c r="J13995" i="3"/>
  <c r="L13994" i="3"/>
  <c r="J13994" i="3"/>
  <c r="L13993" i="3"/>
  <c r="J13993" i="3"/>
  <c r="L13992" i="3"/>
  <c r="J13992" i="3"/>
  <c r="L13991" i="3"/>
  <c r="J13991" i="3"/>
  <c r="L13990" i="3"/>
  <c r="J13990" i="3"/>
  <c r="L13989" i="3"/>
  <c r="J13989" i="3"/>
  <c r="L13988" i="3"/>
  <c r="J13988" i="3"/>
  <c r="L13987" i="3"/>
  <c r="J13987" i="3"/>
  <c r="L13986" i="3"/>
  <c r="J13986" i="3"/>
  <c r="L13985" i="3"/>
  <c r="J13985" i="3"/>
  <c r="L13984" i="3"/>
  <c r="J13984" i="3"/>
  <c r="L13983" i="3"/>
  <c r="J13983" i="3"/>
  <c r="L13982" i="3"/>
  <c r="J13982" i="3"/>
  <c r="L13981" i="3"/>
  <c r="J13981" i="3"/>
  <c r="L13980" i="3"/>
  <c r="J13980" i="3"/>
  <c r="L13979" i="3"/>
  <c r="J13979" i="3"/>
  <c r="L13978" i="3"/>
  <c r="J13978" i="3"/>
  <c r="L13977" i="3"/>
  <c r="J13977" i="3"/>
  <c r="L13976" i="3"/>
  <c r="J13976" i="3"/>
  <c r="L13975" i="3"/>
  <c r="J13975" i="3"/>
  <c r="L13974" i="3"/>
  <c r="J13974" i="3"/>
  <c r="L13973" i="3"/>
  <c r="J13973" i="3"/>
  <c r="L13972" i="3"/>
  <c r="J13972" i="3"/>
  <c r="L13971" i="3"/>
  <c r="J13971" i="3"/>
  <c r="L13970" i="3"/>
  <c r="J13970" i="3"/>
  <c r="L13969" i="3"/>
  <c r="J13969" i="3"/>
  <c r="L13968" i="3"/>
  <c r="J13968" i="3"/>
  <c r="L13967" i="3"/>
  <c r="J13967" i="3"/>
  <c r="L13966" i="3"/>
  <c r="J13966" i="3"/>
  <c r="L13965" i="3"/>
  <c r="J13965" i="3"/>
  <c r="L13964" i="3"/>
  <c r="J13964" i="3"/>
  <c r="L13963" i="3"/>
  <c r="J13963" i="3"/>
  <c r="L13962" i="3"/>
  <c r="J13962" i="3"/>
  <c r="L13961" i="3"/>
  <c r="J13961" i="3"/>
  <c r="L13960" i="3"/>
  <c r="J13960" i="3"/>
  <c r="L13959" i="3"/>
  <c r="J13959" i="3"/>
  <c r="L13958" i="3"/>
  <c r="J13958" i="3"/>
  <c r="L13957" i="3"/>
  <c r="J13957" i="3"/>
  <c r="L13956" i="3"/>
  <c r="J13956" i="3"/>
  <c r="L13955" i="3"/>
  <c r="J13955" i="3"/>
  <c r="L13954" i="3"/>
  <c r="J13954" i="3"/>
  <c r="L13953" i="3"/>
  <c r="J13953" i="3"/>
  <c r="L13952" i="3"/>
  <c r="J13952" i="3"/>
  <c r="L13951" i="3"/>
  <c r="J13951" i="3"/>
  <c r="L13950" i="3"/>
  <c r="J13950" i="3"/>
  <c r="L13949" i="3"/>
  <c r="J13949" i="3"/>
  <c r="L13948" i="3"/>
  <c r="J13948" i="3"/>
  <c r="L13947" i="3"/>
  <c r="J13947" i="3"/>
  <c r="L13946" i="3"/>
  <c r="J13946" i="3"/>
  <c r="L13945" i="3"/>
  <c r="J13945" i="3"/>
  <c r="L13944" i="3"/>
  <c r="J13944" i="3"/>
  <c r="L13943" i="3"/>
  <c r="J13943" i="3"/>
  <c r="L13942" i="3"/>
  <c r="J13942" i="3"/>
  <c r="L13941" i="3"/>
  <c r="J13941" i="3"/>
  <c r="L13940" i="3"/>
  <c r="J13940" i="3"/>
  <c r="L13939" i="3"/>
  <c r="J13939" i="3"/>
  <c r="L13938" i="3"/>
  <c r="J13938" i="3"/>
  <c r="L13937" i="3"/>
  <c r="J13937" i="3"/>
  <c r="L13936" i="3"/>
  <c r="J13936" i="3"/>
  <c r="L13935" i="3"/>
  <c r="J13935" i="3"/>
  <c r="L13934" i="3"/>
  <c r="J13934" i="3"/>
  <c r="L13933" i="3"/>
  <c r="J13933" i="3"/>
  <c r="L13932" i="3"/>
  <c r="J13932" i="3"/>
  <c r="L13931" i="3"/>
  <c r="J13931" i="3"/>
  <c r="L13930" i="3"/>
  <c r="J13930" i="3"/>
  <c r="L13929" i="3"/>
  <c r="J13929" i="3"/>
  <c r="L13928" i="3"/>
  <c r="J13928" i="3"/>
  <c r="L13927" i="3"/>
  <c r="J13927" i="3"/>
  <c r="L13926" i="3"/>
  <c r="J13926" i="3"/>
  <c r="L13925" i="3"/>
  <c r="J13925" i="3"/>
  <c r="L13924" i="3"/>
  <c r="J13924" i="3"/>
  <c r="L13923" i="3"/>
  <c r="J13923" i="3"/>
  <c r="L13922" i="3"/>
  <c r="J13922" i="3"/>
  <c r="L13921" i="3"/>
  <c r="J13921" i="3"/>
  <c r="L13920" i="3"/>
  <c r="J13920" i="3"/>
  <c r="L13919" i="3"/>
  <c r="J13919" i="3"/>
  <c r="L13918" i="3"/>
  <c r="J13918" i="3"/>
  <c r="L13917" i="3"/>
  <c r="J13917" i="3"/>
  <c r="L13916" i="3"/>
  <c r="J13916" i="3"/>
  <c r="L13915" i="3"/>
  <c r="J13915" i="3"/>
  <c r="L13914" i="3"/>
  <c r="J13914" i="3"/>
  <c r="L13913" i="3"/>
  <c r="J13913" i="3"/>
  <c r="L13912" i="3"/>
  <c r="J13912" i="3"/>
  <c r="L13911" i="3"/>
  <c r="J13911" i="3"/>
  <c r="L13910" i="3"/>
  <c r="J13910" i="3"/>
  <c r="L13909" i="3"/>
  <c r="J13909" i="3"/>
  <c r="L13908" i="3"/>
  <c r="J13908" i="3"/>
  <c r="L13907" i="3"/>
  <c r="J13907" i="3"/>
  <c r="L13906" i="3"/>
  <c r="J13906" i="3"/>
  <c r="L13905" i="3"/>
  <c r="J13905" i="3"/>
  <c r="L13904" i="3"/>
  <c r="J13904" i="3"/>
  <c r="L13903" i="3"/>
  <c r="J13903" i="3"/>
  <c r="L13902" i="3"/>
  <c r="J13902" i="3"/>
  <c r="L13901" i="3"/>
  <c r="J13901" i="3"/>
  <c r="L13900" i="3"/>
  <c r="J13900" i="3"/>
  <c r="L13899" i="3"/>
  <c r="J13899" i="3"/>
  <c r="L13898" i="3"/>
  <c r="J13898" i="3"/>
  <c r="L13897" i="3"/>
  <c r="J13897" i="3"/>
  <c r="L13896" i="3"/>
  <c r="J13896" i="3"/>
  <c r="L13895" i="3"/>
  <c r="J13895" i="3"/>
  <c r="L13894" i="3"/>
  <c r="J13894" i="3"/>
  <c r="L13893" i="3"/>
  <c r="J13893" i="3"/>
  <c r="L13892" i="3"/>
  <c r="J13892" i="3"/>
  <c r="L13891" i="3"/>
  <c r="J13891" i="3"/>
  <c r="L13890" i="3"/>
  <c r="J13890" i="3"/>
  <c r="L13889" i="3"/>
  <c r="J13889" i="3"/>
  <c r="L13888" i="3"/>
  <c r="J13888" i="3"/>
  <c r="L13887" i="3"/>
  <c r="J13887" i="3"/>
  <c r="L13886" i="3"/>
  <c r="J13886" i="3"/>
  <c r="L13885" i="3"/>
  <c r="J13885" i="3"/>
  <c r="L13884" i="3"/>
  <c r="J13884" i="3"/>
  <c r="L13883" i="3"/>
  <c r="J13883" i="3"/>
  <c r="L13882" i="3"/>
  <c r="J13882" i="3"/>
  <c r="L13881" i="3"/>
  <c r="J13881" i="3"/>
  <c r="L13880" i="3"/>
  <c r="J13880" i="3"/>
  <c r="L13879" i="3"/>
  <c r="J13879" i="3"/>
  <c r="L13878" i="3"/>
  <c r="J13878" i="3"/>
  <c r="L13877" i="3"/>
  <c r="J13877" i="3"/>
  <c r="L13876" i="3"/>
  <c r="J13876" i="3"/>
  <c r="L13875" i="3"/>
  <c r="J13875" i="3"/>
  <c r="L13874" i="3"/>
  <c r="J13874" i="3"/>
  <c r="L13873" i="3"/>
  <c r="J13873" i="3"/>
  <c r="L13872" i="3"/>
  <c r="J13872" i="3"/>
  <c r="L13871" i="3"/>
  <c r="J13871" i="3"/>
  <c r="L13870" i="3"/>
  <c r="J13870" i="3"/>
  <c r="L13869" i="3"/>
  <c r="J13869" i="3"/>
  <c r="L13868" i="3"/>
  <c r="J13868" i="3"/>
  <c r="L13867" i="3"/>
  <c r="J13867" i="3"/>
  <c r="L13866" i="3"/>
  <c r="J13866" i="3"/>
  <c r="L13865" i="3"/>
  <c r="J13865" i="3"/>
  <c r="L13864" i="3"/>
  <c r="J13864" i="3"/>
  <c r="L13863" i="3"/>
  <c r="J13863" i="3"/>
  <c r="L13862" i="3"/>
  <c r="J13862" i="3"/>
  <c r="L13861" i="3"/>
  <c r="J13861" i="3"/>
  <c r="L13860" i="3"/>
  <c r="J13860" i="3"/>
  <c r="L13859" i="3"/>
  <c r="J13859" i="3"/>
  <c r="L13858" i="3"/>
  <c r="J13858" i="3"/>
  <c r="L13857" i="3"/>
  <c r="J13857" i="3"/>
  <c r="L13856" i="3"/>
  <c r="J13856" i="3"/>
  <c r="L13855" i="3"/>
  <c r="J13855" i="3"/>
  <c r="L13854" i="3"/>
  <c r="J13854" i="3"/>
  <c r="L13853" i="3"/>
  <c r="J13853" i="3"/>
  <c r="L13852" i="3"/>
  <c r="J13852" i="3"/>
  <c r="L13851" i="3"/>
  <c r="J13851" i="3"/>
  <c r="L13850" i="3"/>
  <c r="J13850" i="3"/>
  <c r="L13849" i="3"/>
  <c r="J13849" i="3"/>
  <c r="L13848" i="3"/>
  <c r="J13848" i="3"/>
  <c r="L13847" i="3"/>
  <c r="J13847" i="3"/>
  <c r="L13846" i="3"/>
  <c r="J13846" i="3"/>
  <c r="L13845" i="3"/>
  <c r="J13845" i="3"/>
  <c r="L13844" i="3"/>
  <c r="J13844" i="3"/>
  <c r="L13843" i="3"/>
  <c r="J13843" i="3"/>
  <c r="L13842" i="3"/>
  <c r="J13842" i="3"/>
  <c r="L13841" i="3"/>
  <c r="J13841" i="3"/>
  <c r="L13840" i="3"/>
  <c r="J13840" i="3"/>
  <c r="L13839" i="3"/>
  <c r="J13839" i="3"/>
  <c r="L13838" i="3"/>
  <c r="J13838" i="3"/>
  <c r="L13837" i="3"/>
  <c r="J13837" i="3"/>
  <c r="L13836" i="3"/>
  <c r="J13836" i="3"/>
  <c r="L13835" i="3"/>
  <c r="J13835" i="3"/>
  <c r="L13834" i="3"/>
  <c r="J13834" i="3"/>
  <c r="L13833" i="3"/>
  <c r="J13833" i="3"/>
  <c r="L13832" i="3"/>
  <c r="J13832" i="3"/>
  <c r="L13831" i="3"/>
  <c r="J13831" i="3"/>
  <c r="L13830" i="3"/>
  <c r="J13830" i="3"/>
  <c r="L13829" i="3"/>
  <c r="J13829" i="3"/>
  <c r="L13828" i="3"/>
  <c r="J13828" i="3"/>
  <c r="L13827" i="3"/>
  <c r="J13827" i="3"/>
  <c r="L13826" i="3"/>
  <c r="J13826" i="3"/>
  <c r="L13825" i="3"/>
  <c r="J13825" i="3"/>
  <c r="L13824" i="3"/>
  <c r="J13824" i="3"/>
  <c r="L13823" i="3"/>
  <c r="J13823" i="3"/>
  <c r="L13822" i="3"/>
  <c r="J13822" i="3"/>
  <c r="L13821" i="3"/>
  <c r="J13821" i="3"/>
  <c r="L13820" i="3"/>
  <c r="J13820" i="3"/>
  <c r="L13819" i="3"/>
  <c r="J13819" i="3"/>
  <c r="L13818" i="3"/>
  <c r="J13818" i="3"/>
  <c r="L13817" i="3"/>
  <c r="J13817" i="3"/>
  <c r="L13816" i="3"/>
  <c r="J13816" i="3"/>
  <c r="L13815" i="3"/>
  <c r="J13815" i="3"/>
  <c r="L13814" i="3"/>
  <c r="J13814" i="3"/>
  <c r="L13813" i="3"/>
  <c r="J13813" i="3"/>
  <c r="L13812" i="3"/>
  <c r="J13812" i="3"/>
  <c r="L13811" i="3"/>
  <c r="J13811" i="3"/>
  <c r="L13810" i="3"/>
  <c r="J13810" i="3"/>
  <c r="L13809" i="3"/>
  <c r="J13809" i="3"/>
  <c r="L13808" i="3"/>
  <c r="J13808" i="3"/>
  <c r="L13807" i="3"/>
  <c r="J13807" i="3"/>
  <c r="L13806" i="3"/>
  <c r="J13806" i="3"/>
  <c r="L13805" i="3"/>
  <c r="J13805" i="3"/>
  <c r="L13804" i="3"/>
  <c r="J13804" i="3"/>
  <c r="L13803" i="3"/>
  <c r="J13803" i="3"/>
  <c r="L13802" i="3"/>
  <c r="J13802" i="3"/>
  <c r="L13801" i="3"/>
  <c r="J13801" i="3"/>
  <c r="L13800" i="3"/>
  <c r="J13800" i="3"/>
  <c r="L13799" i="3"/>
  <c r="J13799" i="3"/>
  <c r="L13798" i="3"/>
  <c r="J13798" i="3"/>
  <c r="L13797" i="3"/>
  <c r="J13797" i="3"/>
  <c r="L13796" i="3"/>
  <c r="J13796" i="3"/>
  <c r="L13795" i="3"/>
  <c r="J13795" i="3"/>
  <c r="L13794" i="3"/>
  <c r="J13794" i="3"/>
  <c r="L13793" i="3"/>
  <c r="J13793" i="3"/>
  <c r="L13792" i="3"/>
  <c r="J13792" i="3"/>
  <c r="L13791" i="3"/>
  <c r="J13791" i="3"/>
  <c r="L13790" i="3"/>
  <c r="J13790" i="3"/>
  <c r="L13789" i="3"/>
  <c r="J13789" i="3"/>
  <c r="L13788" i="3"/>
  <c r="J13788" i="3"/>
  <c r="L13787" i="3"/>
  <c r="J13787" i="3"/>
  <c r="L13786" i="3"/>
  <c r="J13786" i="3"/>
  <c r="L13785" i="3"/>
  <c r="J13785" i="3"/>
  <c r="L13784" i="3"/>
  <c r="J13784" i="3"/>
  <c r="L13783" i="3"/>
  <c r="J13783" i="3"/>
  <c r="L13782" i="3"/>
  <c r="J13782" i="3"/>
  <c r="L13781" i="3"/>
  <c r="J13781" i="3"/>
  <c r="L13780" i="3"/>
  <c r="J13780" i="3"/>
  <c r="L13779" i="3"/>
  <c r="J13779" i="3"/>
  <c r="L13778" i="3"/>
  <c r="J13778" i="3"/>
  <c r="L13777" i="3"/>
  <c r="J13777" i="3"/>
  <c r="L13776" i="3"/>
  <c r="J13776" i="3"/>
  <c r="L13775" i="3"/>
  <c r="J13775" i="3"/>
  <c r="L13774" i="3"/>
  <c r="J13774" i="3"/>
  <c r="L13773" i="3"/>
  <c r="J13773" i="3"/>
  <c r="L13772" i="3"/>
  <c r="J13772" i="3"/>
  <c r="L13771" i="3"/>
  <c r="J13771" i="3"/>
  <c r="L13770" i="3"/>
  <c r="J13770" i="3"/>
  <c r="L13769" i="3"/>
  <c r="J13769" i="3"/>
  <c r="L13768" i="3"/>
  <c r="J13768" i="3"/>
  <c r="L13767" i="3"/>
  <c r="J13767" i="3"/>
  <c r="L13766" i="3"/>
  <c r="J13766" i="3"/>
  <c r="L13765" i="3"/>
  <c r="J13765" i="3"/>
  <c r="L13764" i="3"/>
  <c r="J13764" i="3"/>
  <c r="L13763" i="3"/>
  <c r="J13763" i="3"/>
  <c r="L13762" i="3"/>
  <c r="J13762" i="3"/>
  <c r="L13761" i="3"/>
  <c r="J13761" i="3"/>
  <c r="L13760" i="3"/>
  <c r="J13760" i="3"/>
  <c r="L13759" i="3"/>
  <c r="J13759" i="3"/>
  <c r="L13758" i="3"/>
  <c r="J13758" i="3"/>
  <c r="L13757" i="3"/>
  <c r="J13757" i="3"/>
  <c r="L13756" i="3"/>
  <c r="J13756" i="3"/>
  <c r="L13755" i="3"/>
  <c r="J13755" i="3"/>
  <c r="L13754" i="3"/>
  <c r="J13754" i="3"/>
  <c r="L13753" i="3"/>
  <c r="J13753" i="3"/>
  <c r="L13752" i="3"/>
  <c r="J13752" i="3"/>
  <c r="L13751" i="3"/>
  <c r="J13751" i="3"/>
  <c r="L13750" i="3"/>
  <c r="J13750" i="3"/>
  <c r="L13749" i="3"/>
  <c r="J13749" i="3"/>
  <c r="L13748" i="3"/>
  <c r="J13748" i="3"/>
  <c r="L13747" i="3"/>
  <c r="J13747" i="3"/>
  <c r="L13746" i="3"/>
  <c r="J13746" i="3"/>
  <c r="L13745" i="3"/>
  <c r="J13745" i="3"/>
  <c r="L13744" i="3"/>
  <c r="J13744" i="3"/>
  <c r="L13743" i="3"/>
  <c r="J13743" i="3"/>
  <c r="L13742" i="3"/>
  <c r="J13742" i="3"/>
  <c r="L13741" i="3"/>
  <c r="J13741" i="3"/>
  <c r="L13740" i="3"/>
  <c r="J13740" i="3"/>
  <c r="L13739" i="3"/>
  <c r="J13739" i="3"/>
  <c r="L13738" i="3"/>
  <c r="J13738" i="3"/>
  <c r="L13737" i="3"/>
  <c r="J13737" i="3"/>
  <c r="L13736" i="3"/>
  <c r="J13736" i="3"/>
  <c r="L13735" i="3"/>
  <c r="J13735" i="3"/>
  <c r="L13734" i="3"/>
  <c r="J13734" i="3"/>
  <c r="L13733" i="3"/>
  <c r="J13733" i="3"/>
  <c r="L13732" i="3"/>
  <c r="J13732" i="3"/>
  <c r="L13731" i="3"/>
  <c r="J13731" i="3"/>
  <c r="L13730" i="3"/>
  <c r="J13730" i="3"/>
  <c r="L13729" i="3"/>
  <c r="J13729" i="3"/>
  <c r="L13728" i="3"/>
  <c r="J13728" i="3"/>
  <c r="L13727" i="3"/>
  <c r="J13727" i="3"/>
  <c r="L13726" i="3"/>
  <c r="J13726" i="3"/>
  <c r="L13725" i="3"/>
  <c r="J13725" i="3"/>
  <c r="L13724" i="3"/>
  <c r="J13724" i="3"/>
  <c r="L13723" i="3"/>
  <c r="J13723" i="3"/>
  <c r="L13722" i="3"/>
  <c r="J13722" i="3"/>
  <c r="L13721" i="3"/>
  <c r="J13721" i="3"/>
  <c r="L13720" i="3"/>
  <c r="J13720" i="3"/>
  <c r="L13719" i="3"/>
  <c r="J13719" i="3"/>
  <c r="L13718" i="3"/>
  <c r="J13718" i="3"/>
  <c r="L13717" i="3"/>
  <c r="J13717" i="3"/>
  <c r="L13716" i="3"/>
  <c r="J13716" i="3"/>
  <c r="L13715" i="3"/>
  <c r="J13715" i="3"/>
  <c r="L13714" i="3"/>
  <c r="J13714" i="3"/>
  <c r="L13713" i="3"/>
  <c r="J13713" i="3"/>
  <c r="L13712" i="3"/>
  <c r="J13712" i="3"/>
  <c r="L13711" i="3"/>
  <c r="J13711" i="3"/>
  <c r="L13710" i="3"/>
  <c r="J13710" i="3"/>
  <c r="L13709" i="3"/>
  <c r="J13709" i="3"/>
  <c r="L13708" i="3"/>
  <c r="J13708" i="3"/>
  <c r="L13707" i="3"/>
  <c r="J13707" i="3"/>
  <c r="L13706" i="3"/>
  <c r="J13706" i="3"/>
  <c r="L13705" i="3"/>
  <c r="J13705" i="3"/>
  <c r="L13704" i="3"/>
  <c r="J13704" i="3"/>
  <c r="L13703" i="3"/>
  <c r="J13703" i="3"/>
  <c r="L13702" i="3"/>
  <c r="J13702" i="3"/>
  <c r="L13701" i="3"/>
  <c r="J13701" i="3"/>
  <c r="L13700" i="3"/>
  <c r="J13700" i="3"/>
  <c r="L13699" i="3"/>
  <c r="J13699" i="3"/>
  <c r="L13698" i="3"/>
  <c r="J13698" i="3"/>
  <c r="L13697" i="3"/>
  <c r="J13697" i="3"/>
  <c r="L13696" i="3"/>
  <c r="J13696" i="3"/>
  <c r="L13695" i="3"/>
  <c r="J13695" i="3"/>
  <c r="L13694" i="3"/>
  <c r="J13694" i="3"/>
  <c r="L13693" i="3"/>
  <c r="J13693" i="3"/>
  <c r="L13692" i="3"/>
  <c r="J13692" i="3"/>
  <c r="L13691" i="3"/>
  <c r="J13691" i="3"/>
  <c r="L13690" i="3"/>
  <c r="J13690" i="3"/>
  <c r="L13689" i="3"/>
  <c r="J13689" i="3"/>
  <c r="L13688" i="3"/>
  <c r="J13688" i="3"/>
  <c r="L13687" i="3"/>
  <c r="J13687" i="3"/>
  <c r="L13686" i="3"/>
  <c r="J13686" i="3"/>
  <c r="L13685" i="3"/>
  <c r="J13685" i="3"/>
  <c r="L13684" i="3"/>
  <c r="J13684" i="3"/>
  <c r="L13683" i="3"/>
  <c r="J13683" i="3"/>
  <c r="L13682" i="3"/>
  <c r="J13682" i="3"/>
  <c r="L13681" i="3"/>
  <c r="J13681" i="3"/>
  <c r="L13680" i="3"/>
  <c r="J13680" i="3"/>
  <c r="L13679" i="3"/>
  <c r="J13679" i="3"/>
  <c r="L13678" i="3"/>
  <c r="J13678" i="3"/>
  <c r="L13677" i="3"/>
  <c r="J13677" i="3"/>
  <c r="L13676" i="3"/>
  <c r="J13676" i="3"/>
  <c r="L13675" i="3"/>
  <c r="J13675" i="3"/>
  <c r="L13674" i="3"/>
  <c r="J13674" i="3"/>
  <c r="L13673" i="3"/>
  <c r="J13673" i="3"/>
  <c r="L13672" i="3"/>
  <c r="J13672" i="3"/>
  <c r="L13671" i="3"/>
  <c r="J13671" i="3"/>
  <c r="L13670" i="3"/>
  <c r="J13670" i="3"/>
  <c r="L13669" i="3"/>
  <c r="J13669" i="3"/>
  <c r="L13668" i="3"/>
  <c r="J13668" i="3"/>
  <c r="L13667" i="3"/>
  <c r="J13667" i="3"/>
  <c r="L13666" i="3"/>
  <c r="J13666" i="3"/>
  <c r="L13665" i="3"/>
  <c r="J13665" i="3"/>
  <c r="L13664" i="3"/>
  <c r="J13664" i="3"/>
  <c r="L13663" i="3"/>
  <c r="J13663" i="3"/>
  <c r="L13662" i="3"/>
  <c r="J13662" i="3"/>
  <c r="L13661" i="3"/>
  <c r="J13661" i="3"/>
  <c r="L13660" i="3"/>
  <c r="J13660" i="3"/>
  <c r="L13659" i="3"/>
  <c r="J13659" i="3"/>
  <c r="L13658" i="3"/>
  <c r="J13658" i="3"/>
  <c r="L13657" i="3"/>
  <c r="J13657" i="3"/>
  <c r="L13656" i="3"/>
  <c r="J13656" i="3"/>
  <c r="L13655" i="3"/>
  <c r="J13655" i="3"/>
  <c r="L13654" i="3"/>
  <c r="J13654" i="3"/>
  <c r="L13653" i="3"/>
  <c r="J13653" i="3"/>
  <c r="L13652" i="3"/>
  <c r="J13652" i="3"/>
  <c r="L13651" i="3"/>
  <c r="J13651" i="3"/>
  <c r="L13650" i="3"/>
  <c r="J13650" i="3"/>
  <c r="L13649" i="3"/>
  <c r="J13649" i="3"/>
  <c r="L13648" i="3"/>
  <c r="J13648" i="3"/>
  <c r="L13647" i="3"/>
  <c r="J13647" i="3"/>
  <c r="L13646" i="3"/>
  <c r="J13646" i="3"/>
  <c r="L13645" i="3"/>
  <c r="J13645" i="3"/>
  <c r="L13644" i="3"/>
  <c r="J13644" i="3"/>
  <c r="L13643" i="3"/>
  <c r="J13643" i="3"/>
  <c r="L13642" i="3"/>
  <c r="J13642" i="3"/>
  <c r="L13641" i="3"/>
  <c r="J13641" i="3"/>
  <c r="L13640" i="3"/>
  <c r="J13640" i="3"/>
  <c r="L13639" i="3"/>
  <c r="J13639" i="3"/>
  <c r="L13638" i="3"/>
  <c r="J13638" i="3"/>
  <c r="L13637" i="3"/>
  <c r="J13637" i="3"/>
  <c r="L13636" i="3"/>
  <c r="J13636" i="3"/>
  <c r="L13635" i="3"/>
  <c r="J13635" i="3"/>
  <c r="L13634" i="3"/>
  <c r="J13634" i="3"/>
  <c r="L13633" i="3"/>
  <c r="J13633" i="3"/>
  <c r="L13632" i="3"/>
  <c r="J13632" i="3"/>
  <c r="L13631" i="3"/>
  <c r="J13631" i="3"/>
  <c r="L13630" i="3"/>
  <c r="J13630" i="3"/>
  <c r="L13629" i="3"/>
  <c r="J13629" i="3"/>
  <c r="L13628" i="3"/>
  <c r="J13628" i="3"/>
  <c r="L13627" i="3"/>
  <c r="J13627" i="3"/>
  <c r="L13626" i="3"/>
  <c r="J13626" i="3"/>
  <c r="L13625" i="3"/>
  <c r="J13625" i="3"/>
  <c r="L13624" i="3"/>
  <c r="J13624" i="3"/>
  <c r="L13623" i="3"/>
  <c r="J13623" i="3"/>
  <c r="L13622" i="3"/>
  <c r="J13622" i="3"/>
  <c r="L13621" i="3"/>
  <c r="J13621" i="3"/>
  <c r="L13620" i="3"/>
  <c r="J13620" i="3"/>
  <c r="L13619" i="3"/>
  <c r="J13619" i="3"/>
  <c r="L13618" i="3"/>
  <c r="J13618" i="3"/>
  <c r="L13617" i="3"/>
  <c r="J13617" i="3"/>
  <c r="L13616" i="3"/>
  <c r="J13616" i="3"/>
  <c r="L13615" i="3"/>
  <c r="J13615" i="3"/>
  <c r="L13614" i="3"/>
  <c r="J13614" i="3"/>
  <c r="L13613" i="3"/>
  <c r="J13613" i="3"/>
  <c r="L13612" i="3"/>
  <c r="J13612" i="3"/>
  <c r="L13611" i="3"/>
  <c r="J13611" i="3"/>
  <c r="L13610" i="3"/>
  <c r="J13610" i="3"/>
  <c r="L13609" i="3"/>
  <c r="J13609" i="3"/>
  <c r="L13608" i="3"/>
  <c r="J13608" i="3"/>
  <c r="L13607" i="3"/>
  <c r="J13607" i="3"/>
  <c r="L13606" i="3"/>
  <c r="J13606" i="3"/>
  <c r="L13605" i="3"/>
  <c r="J13605" i="3"/>
  <c r="L13604" i="3"/>
  <c r="J13604" i="3"/>
  <c r="L13603" i="3"/>
  <c r="J13603" i="3"/>
  <c r="L13602" i="3"/>
  <c r="J13602" i="3"/>
  <c r="L13601" i="3"/>
  <c r="J13601" i="3"/>
  <c r="L13600" i="3"/>
  <c r="J13600" i="3"/>
  <c r="L13599" i="3"/>
  <c r="J13599" i="3"/>
  <c r="L13598" i="3"/>
  <c r="J13598" i="3"/>
  <c r="L13597" i="3"/>
  <c r="J13597" i="3"/>
  <c r="L13596" i="3"/>
  <c r="J13596" i="3"/>
  <c r="L13595" i="3"/>
  <c r="J13595" i="3"/>
  <c r="L13594" i="3"/>
  <c r="J13594" i="3"/>
  <c r="L13593" i="3"/>
  <c r="J13593" i="3"/>
  <c r="L13592" i="3"/>
  <c r="J13592" i="3"/>
  <c r="L13591" i="3"/>
  <c r="J13591" i="3"/>
  <c r="L13590" i="3"/>
  <c r="J13590" i="3"/>
  <c r="L13589" i="3"/>
  <c r="J13589" i="3"/>
  <c r="L13588" i="3"/>
  <c r="J13588" i="3"/>
  <c r="L13587" i="3"/>
  <c r="J13587" i="3"/>
  <c r="L13586" i="3"/>
  <c r="J13586" i="3"/>
  <c r="L13585" i="3"/>
  <c r="J13585" i="3"/>
  <c r="L13584" i="3"/>
  <c r="J13584" i="3"/>
  <c r="L13583" i="3"/>
  <c r="J13583" i="3"/>
  <c r="L13582" i="3"/>
  <c r="J13582" i="3"/>
  <c r="L13581" i="3"/>
  <c r="J13581" i="3"/>
  <c r="L13580" i="3"/>
  <c r="J13580" i="3"/>
  <c r="L13579" i="3"/>
  <c r="J13579" i="3"/>
  <c r="L13578" i="3"/>
  <c r="J13578" i="3"/>
  <c r="L13577" i="3"/>
  <c r="J13577" i="3"/>
  <c r="L13576" i="3"/>
  <c r="J13576" i="3"/>
  <c r="L13575" i="3"/>
  <c r="J13575" i="3"/>
  <c r="L13574" i="3"/>
  <c r="J13574" i="3"/>
  <c r="L13573" i="3"/>
  <c r="J13573" i="3"/>
  <c r="L13572" i="3"/>
  <c r="J13572" i="3"/>
  <c r="L13571" i="3"/>
  <c r="J13571" i="3"/>
  <c r="L13570" i="3"/>
  <c r="J13570" i="3"/>
  <c r="L13569" i="3"/>
  <c r="J13569" i="3"/>
  <c r="L13568" i="3"/>
  <c r="J13568" i="3"/>
  <c r="L13567" i="3"/>
  <c r="J13567" i="3"/>
  <c r="L13566" i="3"/>
  <c r="J13566" i="3"/>
  <c r="L13565" i="3"/>
  <c r="J13565" i="3"/>
  <c r="L13564" i="3"/>
  <c r="J13564" i="3"/>
  <c r="L13563" i="3"/>
  <c r="J13563" i="3"/>
  <c r="L13562" i="3"/>
  <c r="J13562" i="3"/>
  <c r="L13561" i="3"/>
  <c r="J13561" i="3"/>
  <c r="L13560" i="3"/>
  <c r="J13560" i="3"/>
  <c r="L13559" i="3"/>
  <c r="J13559" i="3"/>
  <c r="L13558" i="3"/>
  <c r="J13558" i="3"/>
  <c r="L13557" i="3"/>
  <c r="J13557" i="3"/>
  <c r="L13556" i="3"/>
  <c r="J13556" i="3"/>
  <c r="L13555" i="3"/>
  <c r="J13555" i="3"/>
  <c r="L13554" i="3"/>
  <c r="J13554" i="3"/>
  <c r="L13553" i="3"/>
  <c r="J13553" i="3"/>
  <c r="L13552" i="3"/>
  <c r="J13552" i="3"/>
  <c r="L13551" i="3"/>
  <c r="J13551" i="3"/>
  <c r="L13550" i="3"/>
  <c r="J13550" i="3"/>
  <c r="L13549" i="3"/>
  <c r="J13549" i="3"/>
  <c r="L13548" i="3"/>
  <c r="J13548" i="3"/>
  <c r="L13547" i="3"/>
  <c r="J13547" i="3"/>
  <c r="L13546" i="3"/>
  <c r="J13546" i="3"/>
  <c r="L13545" i="3"/>
  <c r="J13545" i="3"/>
  <c r="L13544" i="3"/>
  <c r="J13544" i="3"/>
  <c r="L13543" i="3"/>
  <c r="J13543" i="3"/>
  <c r="L13542" i="3"/>
  <c r="J13542" i="3"/>
  <c r="L13541" i="3"/>
  <c r="J13541" i="3"/>
  <c r="L13540" i="3"/>
  <c r="J13540" i="3"/>
  <c r="L13539" i="3"/>
  <c r="J13539" i="3"/>
  <c r="L13538" i="3"/>
  <c r="J13538" i="3"/>
  <c r="L13537" i="3"/>
  <c r="J13537" i="3"/>
  <c r="L13536" i="3"/>
  <c r="J13536" i="3"/>
  <c r="L13535" i="3"/>
  <c r="J13535" i="3"/>
  <c r="L13534" i="3"/>
  <c r="J13534" i="3"/>
  <c r="L13533" i="3"/>
  <c r="J13533" i="3"/>
  <c r="L13532" i="3"/>
  <c r="J13532" i="3"/>
  <c r="L13531" i="3"/>
  <c r="J13531" i="3"/>
  <c r="L13530" i="3"/>
  <c r="J13530" i="3"/>
  <c r="L13529" i="3"/>
  <c r="J13529" i="3"/>
  <c r="L13528" i="3"/>
  <c r="J13528" i="3"/>
  <c r="L13527" i="3"/>
  <c r="J13527" i="3"/>
  <c r="L13526" i="3"/>
  <c r="J13526" i="3"/>
  <c r="L13525" i="3"/>
  <c r="J13525" i="3"/>
  <c r="L13524" i="3"/>
  <c r="J13524" i="3"/>
  <c r="L13523" i="3"/>
  <c r="J13523" i="3"/>
  <c r="L13522" i="3"/>
  <c r="J13522" i="3"/>
  <c r="L13521" i="3"/>
  <c r="J13521" i="3"/>
  <c r="L13520" i="3"/>
  <c r="J13520" i="3"/>
  <c r="L13519" i="3"/>
  <c r="J13519" i="3"/>
  <c r="L13518" i="3"/>
  <c r="J13518" i="3"/>
  <c r="L13517" i="3"/>
  <c r="J13517" i="3"/>
  <c r="L13516" i="3"/>
  <c r="J13516" i="3"/>
  <c r="L13515" i="3"/>
  <c r="J13515" i="3"/>
  <c r="L13514" i="3"/>
  <c r="J13514" i="3"/>
  <c r="L13513" i="3"/>
  <c r="J13513" i="3"/>
  <c r="L13512" i="3"/>
  <c r="J13512" i="3"/>
  <c r="L13511" i="3"/>
  <c r="J13511" i="3"/>
  <c r="L13510" i="3"/>
  <c r="J13510" i="3"/>
  <c r="L13509" i="3"/>
  <c r="J13509" i="3"/>
  <c r="L13508" i="3"/>
  <c r="J13508" i="3"/>
  <c r="L13507" i="3"/>
  <c r="J13507" i="3"/>
  <c r="L13506" i="3"/>
  <c r="J13506" i="3"/>
  <c r="L13505" i="3"/>
  <c r="J13505" i="3"/>
  <c r="L13504" i="3"/>
  <c r="J13504" i="3"/>
  <c r="L13503" i="3"/>
  <c r="J13503" i="3"/>
  <c r="L13502" i="3"/>
  <c r="J13502" i="3"/>
  <c r="L13501" i="3"/>
  <c r="J13501" i="3"/>
  <c r="L13500" i="3"/>
  <c r="J13500" i="3"/>
  <c r="L13499" i="3"/>
  <c r="J13499" i="3"/>
  <c r="L13498" i="3"/>
  <c r="J13498" i="3"/>
  <c r="L13497" i="3"/>
  <c r="J13497" i="3"/>
  <c r="L13496" i="3"/>
  <c r="J13496" i="3"/>
  <c r="L13495" i="3"/>
  <c r="J13495" i="3"/>
  <c r="L13494" i="3"/>
  <c r="J13494" i="3"/>
  <c r="L13493" i="3"/>
  <c r="J13493" i="3"/>
  <c r="L13492" i="3"/>
  <c r="J13492" i="3"/>
  <c r="L13491" i="3"/>
  <c r="J13491" i="3"/>
  <c r="L13490" i="3"/>
  <c r="J13490" i="3"/>
  <c r="L13489" i="3"/>
  <c r="J13489" i="3"/>
  <c r="L13488" i="3"/>
  <c r="J13488" i="3"/>
  <c r="L13487" i="3"/>
  <c r="J13487" i="3"/>
  <c r="L13486" i="3"/>
  <c r="J13486" i="3"/>
  <c r="L13485" i="3"/>
  <c r="J13485" i="3"/>
  <c r="L13484" i="3"/>
  <c r="J13484" i="3"/>
  <c r="L13483" i="3"/>
  <c r="J13483" i="3"/>
  <c r="L13482" i="3"/>
  <c r="J13482" i="3"/>
  <c r="L13481" i="3"/>
  <c r="J13481" i="3"/>
  <c r="L13480" i="3"/>
  <c r="J13480" i="3"/>
  <c r="L13479" i="3"/>
  <c r="J13479" i="3"/>
  <c r="L13478" i="3"/>
  <c r="J13478" i="3"/>
  <c r="L13477" i="3"/>
  <c r="J13477" i="3"/>
  <c r="L13476" i="3"/>
  <c r="J13476" i="3"/>
  <c r="L13475" i="3"/>
  <c r="J13475" i="3"/>
  <c r="L13474" i="3"/>
  <c r="J13474" i="3"/>
  <c r="L13473" i="3"/>
  <c r="J13473" i="3"/>
  <c r="L13472" i="3"/>
  <c r="J13472" i="3"/>
  <c r="L13471" i="3"/>
  <c r="J13471" i="3"/>
  <c r="L13470" i="3"/>
  <c r="J13470" i="3"/>
  <c r="L13469" i="3"/>
  <c r="J13469" i="3"/>
  <c r="L13468" i="3"/>
  <c r="J13468" i="3"/>
  <c r="L13467" i="3"/>
  <c r="J13467" i="3"/>
  <c r="L13466" i="3"/>
  <c r="J13466" i="3"/>
  <c r="L13465" i="3"/>
  <c r="J13465" i="3"/>
  <c r="L13464" i="3"/>
  <c r="J13464" i="3"/>
  <c r="L13463" i="3"/>
  <c r="J13463" i="3"/>
  <c r="L13462" i="3"/>
  <c r="J13462" i="3"/>
  <c r="L13461" i="3"/>
  <c r="J13461" i="3"/>
  <c r="L13460" i="3"/>
  <c r="J13460" i="3"/>
  <c r="L13459" i="3"/>
  <c r="J13459" i="3"/>
  <c r="L13458" i="3"/>
  <c r="J13458" i="3"/>
  <c r="L13457" i="3"/>
  <c r="J13457" i="3"/>
  <c r="L13456" i="3"/>
  <c r="J13456" i="3"/>
  <c r="L13455" i="3"/>
  <c r="J13455" i="3"/>
  <c r="L13454" i="3"/>
  <c r="J13454" i="3"/>
  <c r="L13453" i="3"/>
  <c r="J13453" i="3"/>
  <c r="L13452" i="3"/>
  <c r="J13452" i="3"/>
  <c r="L13451" i="3"/>
  <c r="J13451" i="3"/>
  <c r="L13450" i="3"/>
  <c r="J13450" i="3"/>
  <c r="L13449" i="3"/>
  <c r="J13449" i="3"/>
  <c r="L13448" i="3"/>
  <c r="J13448" i="3"/>
  <c r="L13447" i="3"/>
  <c r="J13447" i="3"/>
  <c r="L13446" i="3"/>
  <c r="J13446" i="3"/>
  <c r="L13445" i="3"/>
  <c r="J13445" i="3"/>
  <c r="L13444" i="3"/>
  <c r="J13444" i="3"/>
  <c r="L13443" i="3"/>
  <c r="J13443" i="3"/>
  <c r="L13442" i="3"/>
  <c r="J13442" i="3"/>
  <c r="L13441" i="3"/>
  <c r="J13441" i="3"/>
  <c r="L13440" i="3"/>
  <c r="J13440" i="3"/>
  <c r="L13439" i="3"/>
  <c r="J13439" i="3"/>
  <c r="L13438" i="3"/>
  <c r="J13438" i="3"/>
  <c r="L13437" i="3"/>
  <c r="J13437" i="3"/>
  <c r="L13436" i="3"/>
  <c r="J13436" i="3"/>
  <c r="L13435" i="3"/>
  <c r="J13435" i="3"/>
  <c r="L13434" i="3"/>
  <c r="J13434" i="3"/>
  <c r="L13433" i="3"/>
  <c r="J13433" i="3"/>
  <c r="L13432" i="3"/>
  <c r="J13432" i="3"/>
  <c r="L13431" i="3"/>
  <c r="J13431" i="3"/>
  <c r="L13430" i="3"/>
  <c r="J13430" i="3"/>
  <c r="L13429" i="3"/>
  <c r="J13429" i="3"/>
  <c r="L13428" i="3"/>
  <c r="J13428" i="3"/>
  <c r="L13427" i="3"/>
  <c r="J13427" i="3"/>
  <c r="L13426" i="3"/>
  <c r="J13426" i="3"/>
  <c r="L13425" i="3"/>
  <c r="J13425" i="3"/>
  <c r="L13424" i="3"/>
  <c r="J13424" i="3"/>
  <c r="L13423" i="3"/>
  <c r="J13423" i="3"/>
  <c r="L13422" i="3"/>
  <c r="J13422" i="3"/>
  <c r="L13421" i="3"/>
  <c r="J13421" i="3"/>
  <c r="L13420" i="3"/>
  <c r="J13420" i="3"/>
  <c r="L13419" i="3"/>
  <c r="J13419" i="3"/>
  <c r="L13418" i="3"/>
  <c r="J13418" i="3"/>
  <c r="L13417" i="3"/>
  <c r="J13417" i="3"/>
  <c r="L13416" i="3"/>
  <c r="J13416" i="3"/>
  <c r="L13415" i="3"/>
  <c r="J13415" i="3"/>
  <c r="L13414" i="3"/>
  <c r="J13414" i="3"/>
  <c r="L13413" i="3"/>
  <c r="J13413" i="3"/>
  <c r="L13412" i="3"/>
  <c r="J13412" i="3"/>
  <c r="L13411" i="3"/>
  <c r="J13411" i="3"/>
  <c r="L13410" i="3"/>
  <c r="J13410" i="3"/>
  <c r="L13409" i="3"/>
  <c r="J13409" i="3"/>
  <c r="L13408" i="3"/>
  <c r="J13408" i="3"/>
  <c r="L13407" i="3"/>
  <c r="J13407" i="3"/>
  <c r="L13406" i="3"/>
  <c r="J13406" i="3"/>
  <c r="L13405" i="3"/>
  <c r="J13405" i="3"/>
  <c r="L13404" i="3"/>
  <c r="J13404" i="3"/>
  <c r="L13403" i="3"/>
  <c r="J13403" i="3"/>
  <c r="L13402" i="3"/>
  <c r="J13402" i="3"/>
  <c r="L13401" i="3"/>
  <c r="J13401" i="3"/>
  <c r="L13400" i="3"/>
  <c r="J13400" i="3"/>
  <c r="L13399" i="3"/>
  <c r="J13399" i="3"/>
  <c r="L13398" i="3"/>
  <c r="J13398" i="3"/>
  <c r="L13397" i="3"/>
  <c r="J13397" i="3"/>
  <c r="L13396" i="3"/>
  <c r="J13396" i="3"/>
  <c r="L13395" i="3"/>
  <c r="J13395" i="3"/>
  <c r="L13394" i="3"/>
  <c r="J13394" i="3"/>
  <c r="L13393" i="3"/>
  <c r="J13393" i="3"/>
  <c r="L13392" i="3"/>
  <c r="J13392" i="3"/>
  <c r="L13391" i="3"/>
  <c r="J13391" i="3"/>
  <c r="L13390" i="3"/>
  <c r="J13390" i="3"/>
  <c r="L13389" i="3"/>
  <c r="J13389" i="3"/>
  <c r="L13388" i="3"/>
  <c r="J13388" i="3"/>
  <c r="L13387" i="3"/>
  <c r="J13387" i="3"/>
  <c r="L13386" i="3"/>
  <c r="J13386" i="3"/>
  <c r="L13385" i="3"/>
  <c r="J13385" i="3"/>
  <c r="L13384" i="3"/>
  <c r="J13384" i="3"/>
  <c r="L13383" i="3"/>
  <c r="J13383" i="3"/>
  <c r="L13382" i="3"/>
  <c r="J13382" i="3"/>
  <c r="L13381" i="3"/>
  <c r="J13381" i="3"/>
  <c r="L13380" i="3"/>
  <c r="J13380" i="3"/>
  <c r="L13379" i="3"/>
  <c r="J13379" i="3"/>
  <c r="L13378" i="3"/>
  <c r="J13378" i="3"/>
  <c r="L13377" i="3"/>
  <c r="J13377" i="3"/>
  <c r="L13376" i="3"/>
  <c r="J13376" i="3"/>
  <c r="L13375" i="3"/>
  <c r="J13375" i="3"/>
  <c r="L13374" i="3"/>
  <c r="J13374" i="3"/>
  <c r="L13373" i="3"/>
  <c r="J13373" i="3"/>
  <c r="L13372" i="3"/>
  <c r="J13372" i="3"/>
  <c r="L13371" i="3"/>
  <c r="J13371" i="3"/>
  <c r="L13370" i="3"/>
  <c r="J13370" i="3"/>
  <c r="L13369" i="3"/>
  <c r="J13369" i="3"/>
  <c r="L13368" i="3"/>
  <c r="J13368" i="3"/>
  <c r="L13367" i="3"/>
  <c r="J13367" i="3"/>
  <c r="L13366" i="3"/>
  <c r="J13366" i="3"/>
  <c r="L13365" i="3"/>
  <c r="J13365" i="3"/>
  <c r="L13364" i="3"/>
  <c r="J13364" i="3"/>
  <c r="L13363" i="3"/>
  <c r="J13363" i="3"/>
  <c r="L13362" i="3"/>
  <c r="J13362" i="3"/>
  <c r="L13361" i="3"/>
  <c r="J13361" i="3"/>
  <c r="L13360" i="3"/>
  <c r="J13360" i="3"/>
  <c r="L13359" i="3"/>
  <c r="J13359" i="3"/>
  <c r="L13358" i="3"/>
  <c r="J13358" i="3"/>
  <c r="L13357" i="3"/>
  <c r="J13357" i="3"/>
  <c r="L13356" i="3"/>
  <c r="J13356" i="3"/>
  <c r="L13355" i="3"/>
  <c r="J13355" i="3"/>
  <c r="L13354" i="3"/>
  <c r="J13354" i="3"/>
  <c r="L13353" i="3"/>
  <c r="J13353" i="3"/>
  <c r="L13352" i="3"/>
  <c r="J13352" i="3"/>
  <c r="L13351" i="3"/>
  <c r="J13351" i="3"/>
  <c r="L13350" i="3"/>
  <c r="J13350" i="3"/>
  <c r="L13349" i="3"/>
  <c r="J13349" i="3"/>
  <c r="L13348" i="3"/>
  <c r="J13348" i="3"/>
  <c r="L13347" i="3"/>
  <c r="J13347" i="3"/>
  <c r="L13346" i="3"/>
  <c r="J13346" i="3"/>
  <c r="L13345" i="3"/>
  <c r="J13345" i="3"/>
  <c r="L13344" i="3"/>
  <c r="J13344" i="3"/>
  <c r="L13343" i="3"/>
  <c r="J13343" i="3"/>
  <c r="L13342" i="3"/>
  <c r="J13342" i="3"/>
  <c r="L13341" i="3"/>
  <c r="J13341" i="3"/>
  <c r="L13340" i="3"/>
  <c r="J13340" i="3"/>
  <c r="L13339" i="3"/>
  <c r="J13339" i="3"/>
  <c r="L13338" i="3"/>
  <c r="J13338" i="3"/>
  <c r="L13337" i="3"/>
  <c r="J13337" i="3"/>
  <c r="L13336" i="3"/>
  <c r="J13336" i="3"/>
  <c r="L13335" i="3"/>
  <c r="J13335" i="3"/>
  <c r="L13334" i="3"/>
  <c r="J13334" i="3"/>
  <c r="L13333" i="3"/>
  <c r="J13333" i="3"/>
  <c r="L13332" i="3"/>
  <c r="J13332" i="3"/>
  <c r="L13331" i="3"/>
  <c r="J13331" i="3"/>
  <c r="L13330" i="3"/>
  <c r="J13330" i="3"/>
  <c r="L13329" i="3"/>
  <c r="J13329" i="3"/>
  <c r="L13328" i="3"/>
  <c r="J13328" i="3"/>
  <c r="L13327" i="3"/>
  <c r="J13327" i="3"/>
  <c r="L13326" i="3"/>
  <c r="J13326" i="3"/>
  <c r="L13325" i="3"/>
  <c r="J13325" i="3"/>
  <c r="L13324" i="3"/>
  <c r="J13324" i="3"/>
  <c r="L13323" i="3"/>
  <c r="J13323" i="3"/>
  <c r="L13322" i="3"/>
  <c r="J13322" i="3"/>
  <c r="L13321" i="3"/>
  <c r="J13321" i="3"/>
  <c r="L13320" i="3"/>
  <c r="J13320" i="3"/>
  <c r="L13319" i="3"/>
  <c r="J13319" i="3"/>
  <c r="L13318" i="3"/>
  <c r="J13318" i="3"/>
  <c r="L13317" i="3"/>
  <c r="J13317" i="3"/>
  <c r="L13316" i="3"/>
  <c r="J13316" i="3"/>
  <c r="L13315" i="3"/>
  <c r="J13315" i="3"/>
  <c r="L13314" i="3"/>
  <c r="J13314" i="3"/>
  <c r="L13313" i="3"/>
  <c r="J13313" i="3"/>
  <c r="L13312" i="3"/>
  <c r="J13312" i="3"/>
  <c r="L13311" i="3"/>
  <c r="J13311" i="3"/>
  <c r="L13310" i="3"/>
  <c r="J13310" i="3"/>
  <c r="L13309" i="3"/>
  <c r="J13309" i="3"/>
  <c r="L13308" i="3"/>
  <c r="J13308" i="3"/>
  <c r="L13307" i="3"/>
  <c r="J13307" i="3"/>
  <c r="L13306" i="3"/>
  <c r="J13306" i="3"/>
  <c r="L13305" i="3"/>
  <c r="J13305" i="3"/>
  <c r="L13304" i="3"/>
  <c r="J13304" i="3"/>
  <c r="L13303" i="3"/>
  <c r="J13303" i="3"/>
  <c r="L13302" i="3"/>
  <c r="J13302" i="3"/>
  <c r="L13301" i="3"/>
  <c r="J13301" i="3"/>
  <c r="L13300" i="3"/>
  <c r="J13300" i="3"/>
  <c r="L13299" i="3"/>
  <c r="J13299" i="3"/>
  <c r="L13298" i="3"/>
  <c r="J13298" i="3"/>
  <c r="L13297" i="3"/>
  <c r="J13297" i="3"/>
  <c r="L13296" i="3"/>
  <c r="J13296" i="3"/>
  <c r="L13295" i="3"/>
  <c r="J13295" i="3"/>
  <c r="L13294" i="3"/>
  <c r="J13294" i="3"/>
  <c r="L13293" i="3"/>
  <c r="J13293" i="3"/>
  <c r="L13292" i="3"/>
  <c r="J13292" i="3"/>
  <c r="L13291" i="3"/>
  <c r="J13291" i="3"/>
  <c r="L13290" i="3"/>
  <c r="J13290" i="3"/>
  <c r="L13289" i="3"/>
  <c r="J13289" i="3"/>
  <c r="L13288" i="3"/>
  <c r="J13288" i="3"/>
  <c r="L13287" i="3"/>
  <c r="J13287" i="3"/>
  <c r="L13286" i="3"/>
  <c r="J13286" i="3"/>
  <c r="L13285" i="3"/>
  <c r="J13285" i="3"/>
  <c r="L13284" i="3"/>
  <c r="J13284" i="3"/>
  <c r="L13283" i="3"/>
  <c r="J13283" i="3"/>
  <c r="L13282" i="3"/>
  <c r="J13282" i="3"/>
  <c r="L13281" i="3"/>
  <c r="J13281" i="3"/>
  <c r="L13280" i="3"/>
  <c r="J13280" i="3"/>
  <c r="L13279" i="3"/>
  <c r="J13279" i="3"/>
  <c r="L13278" i="3"/>
  <c r="J13278" i="3"/>
  <c r="L13277" i="3"/>
  <c r="J13277" i="3"/>
  <c r="L13276" i="3"/>
  <c r="J13276" i="3"/>
  <c r="L13275" i="3"/>
  <c r="J13275" i="3"/>
  <c r="L13274" i="3"/>
  <c r="J13274" i="3"/>
  <c r="L13273" i="3"/>
  <c r="J13273" i="3"/>
  <c r="L13272" i="3"/>
  <c r="J13272" i="3"/>
  <c r="L13271" i="3"/>
  <c r="J13271" i="3"/>
  <c r="L13270" i="3"/>
  <c r="J13270" i="3"/>
  <c r="L13269" i="3"/>
  <c r="J13269" i="3"/>
  <c r="L13268" i="3"/>
  <c r="J13268" i="3"/>
  <c r="L13267" i="3"/>
  <c r="J13267" i="3"/>
  <c r="L13266" i="3"/>
  <c r="J13266" i="3"/>
  <c r="L13265" i="3"/>
  <c r="J13265" i="3"/>
  <c r="L13264" i="3"/>
  <c r="J13264" i="3"/>
  <c r="L13263" i="3"/>
  <c r="J13263" i="3"/>
  <c r="L13262" i="3"/>
  <c r="J13262" i="3"/>
  <c r="L13261" i="3"/>
  <c r="J13261" i="3"/>
  <c r="L13260" i="3"/>
  <c r="J13260" i="3"/>
  <c r="L13259" i="3"/>
  <c r="J13259" i="3"/>
  <c r="L13258" i="3"/>
  <c r="J13258" i="3"/>
  <c r="L13257" i="3"/>
  <c r="J13257" i="3"/>
  <c r="L13256" i="3"/>
  <c r="J13256" i="3"/>
  <c r="L13255" i="3"/>
  <c r="J13255" i="3"/>
  <c r="L13254" i="3"/>
  <c r="J13254" i="3"/>
  <c r="L13253" i="3"/>
  <c r="J13253" i="3"/>
  <c r="L13252" i="3"/>
  <c r="J13252" i="3"/>
  <c r="L13251" i="3"/>
  <c r="J13251" i="3"/>
  <c r="L13250" i="3"/>
  <c r="J13250" i="3"/>
  <c r="L13249" i="3"/>
  <c r="J13249" i="3"/>
  <c r="L13248" i="3"/>
  <c r="J13248" i="3"/>
  <c r="L13247" i="3"/>
  <c r="J13247" i="3"/>
  <c r="L13246" i="3"/>
  <c r="J13246" i="3"/>
  <c r="L13245" i="3"/>
  <c r="J13245" i="3"/>
  <c r="L13244" i="3"/>
  <c r="J13244" i="3"/>
  <c r="L13243" i="3"/>
  <c r="J13243" i="3"/>
  <c r="L13242" i="3"/>
  <c r="J13242" i="3"/>
  <c r="L13241" i="3"/>
  <c r="J13241" i="3"/>
  <c r="L13240" i="3"/>
  <c r="J13240" i="3"/>
  <c r="L13239" i="3"/>
  <c r="J13239" i="3"/>
  <c r="L13238" i="3"/>
  <c r="J13238" i="3"/>
  <c r="L13237" i="3"/>
  <c r="J13237" i="3"/>
  <c r="L13236" i="3"/>
  <c r="J13236" i="3"/>
  <c r="L13235" i="3"/>
  <c r="J13235" i="3"/>
  <c r="L13234" i="3"/>
  <c r="J13234" i="3"/>
  <c r="L13233" i="3"/>
  <c r="J13233" i="3"/>
  <c r="L13232" i="3"/>
  <c r="J13232" i="3"/>
  <c r="L13231" i="3"/>
  <c r="J13231" i="3"/>
  <c r="L13230" i="3"/>
  <c r="J13230" i="3"/>
  <c r="L13229" i="3"/>
  <c r="J13229" i="3"/>
  <c r="L13228" i="3"/>
  <c r="J13228" i="3"/>
  <c r="L13227" i="3"/>
  <c r="J13227" i="3"/>
  <c r="L13226" i="3"/>
  <c r="J13226" i="3"/>
  <c r="L13225" i="3"/>
  <c r="J13225" i="3"/>
  <c r="L13224" i="3"/>
  <c r="J13224" i="3"/>
  <c r="L13223" i="3"/>
  <c r="J13223" i="3"/>
  <c r="L13222" i="3"/>
  <c r="J13222" i="3"/>
  <c r="L13221" i="3"/>
  <c r="J13221" i="3"/>
  <c r="L13220" i="3"/>
  <c r="J13220" i="3"/>
  <c r="L13219" i="3"/>
  <c r="J13219" i="3"/>
  <c r="L13218" i="3"/>
  <c r="J13218" i="3"/>
  <c r="L13217" i="3"/>
  <c r="J13217" i="3"/>
  <c r="L13216" i="3"/>
  <c r="J13216" i="3"/>
  <c r="L13215" i="3"/>
  <c r="J13215" i="3"/>
  <c r="L13214" i="3"/>
  <c r="J13214" i="3"/>
  <c r="L13213" i="3"/>
  <c r="J13213" i="3"/>
  <c r="L13212" i="3"/>
  <c r="J13212" i="3"/>
  <c r="L13211" i="3"/>
  <c r="J13211" i="3"/>
  <c r="L13210" i="3"/>
  <c r="J13210" i="3"/>
  <c r="L13209" i="3"/>
  <c r="J13209" i="3"/>
  <c r="L13208" i="3"/>
  <c r="J13208" i="3"/>
  <c r="L13207" i="3"/>
  <c r="J13207" i="3"/>
  <c r="L13206" i="3"/>
  <c r="J13206" i="3"/>
  <c r="L13205" i="3"/>
  <c r="J13205" i="3"/>
  <c r="L13204" i="3"/>
  <c r="J13204" i="3"/>
  <c r="L13203" i="3"/>
  <c r="J13203" i="3"/>
  <c r="L13202" i="3"/>
  <c r="J13202" i="3"/>
  <c r="L13201" i="3"/>
  <c r="J13201" i="3"/>
  <c r="L13200" i="3"/>
  <c r="J13200" i="3"/>
  <c r="L13199" i="3"/>
  <c r="J13199" i="3"/>
  <c r="L13198" i="3"/>
  <c r="J13198" i="3"/>
  <c r="L13197" i="3"/>
  <c r="J13197" i="3"/>
  <c r="L13196" i="3"/>
  <c r="J13196" i="3"/>
  <c r="L13195" i="3"/>
  <c r="J13195" i="3"/>
  <c r="L13194" i="3"/>
  <c r="J13194" i="3"/>
  <c r="L13193" i="3"/>
  <c r="J13193" i="3"/>
  <c r="L13192" i="3"/>
  <c r="J13192" i="3"/>
  <c r="L13191" i="3"/>
  <c r="J13191" i="3"/>
  <c r="L13190" i="3"/>
  <c r="J13190" i="3"/>
  <c r="L13189" i="3"/>
  <c r="J13189" i="3"/>
  <c r="L13188" i="3"/>
  <c r="J13188" i="3"/>
  <c r="L13187" i="3"/>
  <c r="J13187" i="3"/>
  <c r="L13186" i="3"/>
  <c r="J13186" i="3"/>
  <c r="L13185" i="3"/>
  <c r="J13185" i="3"/>
  <c r="L13184" i="3"/>
  <c r="J13184" i="3"/>
  <c r="L13183" i="3"/>
  <c r="J13183" i="3"/>
  <c r="L13182" i="3"/>
  <c r="J13182" i="3"/>
  <c r="L13181" i="3"/>
  <c r="J13181" i="3"/>
  <c r="L13180" i="3"/>
  <c r="J13180" i="3"/>
  <c r="L13179" i="3"/>
  <c r="J13179" i="3"/>
  <c r="L13178" i="3"/>
  <c r="J13178" i="3"/>
  <c r="L13177" i="3"/>
  <c r="J13177" i="3"/>
  <c r="L13176" i="3"/>
  <c r="J13176" i="3"/>
  <c r="L13175" i="3"/>
  <c r="J13175" i="3"/>
  <c r="L13174" i="3"/>
  <c r="J13174" i="3"/>
  <c r="L13173" i="3"/>
  <c r="J13173" i="3"/>
  <c r="L13172" i="3"/>
  <c r="J13172" i="3"/>
  <c r="L13171" i="3"/>
  <c r="J13171" i="3"/>
  <c r="L13170" i="3"/>
  <c r="J13170" i="3"/>
  <c r="L13169" i="3"/>
  <c r="J13169" i="3"/>
  <c r="L13168" i="3"/>
  <c r="J13168" i="3"/>
  <c r="L13167" i="3"/>
  <c r="J13167" i="3"/>
  <c r="L13166" i="3"/>
  <c r="J13166" i="3"/>
  <c r="L13165" i="3"/>
  <c r="J13165" i="3"/>
  <c r="L13164" i="3"/>
  <c r="J13164" i="3"/>
  <c r="L13163" i="3"/>
  <c r="J13163" i="3"/>
  <c r="L13162" i="3"/>
  <c r="J13162" i="3"/>
  <c r="L13161" i="3"/>
  <c r="J13161" i="3"/>
  <c r="L13160" i="3"/>
  <c r="J13160" i="3"/>
  <c r="L13159" i="3"/>
  <c r="J13159" i="3"/>
  <c r="L13158" i="3"/>
  <c r="J13158" i="3"/>
  <c r="L13157" i="3"/>
  <c r="J13157" i="3"/>
  <c r="L13156" i="3"/>
  <c r="J13156" i="3"/>
  <c r="L13155" i="3"/>
  <c r="J13155" i="3"/>
  <c r="L13154" i="3"/>
  <c r="J13154" i="3"/>
  <c r="L13153" i="3"/>
  <c r="J13153" i="3"/>
  <c r="L13152" i="3"/>
  <c r="J13152" i="3"/>
  <c r="L13151" i="3"/>
  <c r="J13151" i="3"/>
  <c r="L13150" i="3"/>
  <c r="J13150" i="3"/>
  <c r="L13149" i="3"/>
  <c r="J13149" i="3"/>
  <c r="L13148" i="3"/>
  <c r="J13148" i="3"/>
  <c r="L13147" i="3"/>
  <c r="J13147" i="3"/>
  <c r="L13146" i="3"/>
  <c r="J13146" i="3"/>
  <c r="L13145" i="3"/>
  <c r="J13145" i="3"/>
  <c r="L13144" i="3"/>
  <c r="J13144" i="3"/>
  <c r="L13143" i="3"/>
  <c r="J13143" i="3"/>
  <c r="L13142" i="3"/>
  <c r="J13142" i="3"/>
  <c r="L13141" i="3"/>
  <c r="J13141" i="3"/>
  <c r="L13140" i="3"/>
  <c r="J13140" i="3"/>
  <c r="L13139" i="3"/>
  <c r="J13139" i="3"/>
  <c r="L13138" i="3"/>
  <c r="J13138" i="3"/>
  <c r="L13137" i="3"/>
  <c r="J13137" i="3"/>
  <c r="L13136" i="3"/>
  <c r="J13136" i="3"/>
  <c r="L13135" i="3"/>
  <c r="J13135" i="3"/>
  <c r="L13134" i="3"/>
  <c r="J13134" i="3"/>
  <c r="L13133" i="3"/>
  <c r="J13133" i="3"/>
  <c r="L13132" i="3"/>
  <c r="J13132" i="3"/>
  <c r="L13131" i="3"/>
  <c r="J13131" i="3"/>
  <c r="L13130" i="3"/>
  <c r="J13130" i="3"/>
  <c r="L13129" i="3"/>
  <c r="J13129" i="3"/>
  <c r="L13128" i="3"/>
  <c r="J13128" i="3"/>
  <c r="L13127" i="3"/>
  <c r="J13127" i="3"/>
  <c r="L13126" i="3"/>
  <c r="J13126" i="3"/>
  <c r="L13125" i="3"/>
  <c r="J13125" i="3"/>
  <c r="L13124" i="3"/>
  <c r="J13124" i="3"/>
  <c r="L13123" i="3"/>
  <c r="J13123" i="3"/>
  <c r="L13122" i="3"/>
  <c r="J13122" i="3"/>
  <c r="L13121" i="3"/>
  <c r="J13121" i="3"/>
  <c r="L13120" i="3"/>
  <c r="J13120" i="3"/>
  <c r="L13119" i="3"/>
  <c r="J13119" i="3"/>
  <c r="L13118" i="3"/>
  <c r="J13118" i="3"/>
  <c r="L13117" i="3"/>
  <c r="J13117" i="3"/>
  <c r="L13116" i="3"/>
  <c r="J13116" i="3"/>
  <c r="L13115" i="3"/>
  <c r="J13115" i="3"/>
  <c r="L13114" i="3"/>
  <c r="J13114" i="3"/>
  <c r="L13113" i="3"/>
  <c r="J13113" i="3"/>
  <c r="L13112" i="3"/>
  <c r="J13112" i="3"/>
  <c r="L13111" i="3"/>
  <c r="J13111" i="3"/>
  <c r="L13110" i="3"/>
  <c r="J13110" i="3"/>
  <c r="L13109" i="3"/>
  <c r="J13109" i="3"/>
  <c r="L13108" i="3"/>
  <c r="J13108" i="3"/>
  <c r="L13107" i="3"/>
  <c r="J13107" i="3"/>
  <c r="L13106" i="3"/>
  <c r="J13106" i="3"/>
  <c r="L13105" i="3"/>
  <c r="J13105" i="3"/>
  <c r="L13104" i="3"/>
  <c r="J13104" i="3"/>
  <c r="L13103" i="3"/>
  <c r="J13103" i="3"/>
  <c r="L13102" i="3"/>
  <c r="J13102" i="3"/>
  <c r="L13101" i="3"/>
  <c r="J13101" i="3"/>
  <c r="L13100" i="3"/>
  <c r="J13100" i="3"/>
  <c r="L13099" i="3"/>
  <c r="J13099" i="3"/>
  <c r="L13098" i="3"/>
  <c r="J13098" i="3"/>
  <c r="L13097" i="3"/>
  <c r="J13097" i="3"/>
  <c r="L13096" i="3"/>
  <c r="J13096" i="3"/>
  <c r="L13095" i="3"/>
  <c r="J13095" i="3"/>
  <c r="L13094" i="3"/>
  <c r="J13094" i="3"/>
  <c r="L13093" i="3"/>
  <c r="J13093" i="3"/>
  <c r="L13092" i="3"/>
  <c r="J13092" i="3"/>
  <c r="L13091" i="3"/>
  <c r="J13091" i="3"/>
  <c r="L13090" i="3"/>
  <c r="J13090" i="3"/>
  <c r="L13089" i="3"/>
  <c r="J13089" i="3"/>
  <c r="L13088" i="3"/>
  <c r="J13088" i="3"/>
  <c r="L13087" i="3"/>
  <c r="J13087" i="3"/>
  <c r="L13086" i="3"/>
  <c r="J13086" i="3"/>
  <c r="L13085" i="3"/>
  <c r="J13085" i="3"/>
  <c r="L13084" i="3"/>
  <c r="J13084" i="3"/>
  <c r="L13083" i="3"/>
  <c r="J13083" i="3"/>
  <c r="L13082" i="3"/>
  <c r="J13082" i="3"/>
  <c r="L13081" i="3"/>
  <c r="J13081" i="3"/>
  <c r="L13080" i="3"/>
  <c r="J13080" i="3"/>
  <c r="L13079" i="3"/>
  <c r="J13079" i="3"/>
  <c r="L13078" i="3"/>
  <c r="J13078" i="3"/>
  <c r="L13077" i="3"/>
  <c r="J13077" i="3"/>
  <c r="L13076" i="3"/>
  <c r="J13076" i="3"/>
  <c r="L13075" i="3"/>
  <c r="J13075" i="3"/>
  <c r="L13074" i="3"/>
  <c r="J13074" i="3"/>
  <c r="L13073" i="3"/>
  <c r="J13073" i="3"/>
  <c r="L13072" i="3"/>
  <c r="J13072" i="3"/>
  <c r="L13071" i="3"/>
  <c r="J13071" i="3"/>
  <c r="L13070" i="3"/>
  <c r="J13070" i="3"/>
  <c r="L13069" i="3"/>
  <c r="J13069" i="3"/>
  <c r="L13068" i="3"/>
  <c r="J13068" i="3"/>
  <c r="L13067" i="3"/>
  <c r="J13067" i="3"/>
  <c r="L13066" i="3"/>
  <c r="J13066" i="3"/>
  <c r="L13065" i="3"/>
  <c r="J13065" i="3"/>
  <c r="L13064" i="3"/>
  <c r="J13064" i="3"/>
  <c r="L13063" i="3"/>
  <c r="J13063" i="3"/>
  <c r="L13062" i="3"/>
  <c r="J13062" i="3"/>
  <c r="L13061" i="3"/>
  <c r="J13061" i="3"/>
  <c r="L13060" i="3"/>
  <c r="J13060" i="3"/>
  <c r="L13059" i="3"/>
  <c r="J13059" i="3"/>
  <c r="L13058" i="3"/>
  <c r="J13058" i="3"/>
  <c r="L13057" i="3"/>
  <c r="J13057" i="3"/>
  <c r="L13056" i="3"/>
  <c r="J13056" i="3"/>
  <c r="L13055" i="3"/>
  <c r="J13055" i="3"/>
  <c r="L13054" i="3"/>
  <c r="J13054" i="3"/>
  <c r="L13053" i="3"/>
  <c r="J13053" i="3"/>
  <c r="L13052" i="3"/>
  <c r="J13052" i="3"/>
  <c r="L13051" i="3"/>
  <c r="J13051" i="3"/>
  <c r="L13050" i="3"/>
  <c r="J13050" i="3"/>
  <c r="L13049" i="3"/>
  <c r="J13049" i="3"/>
  <c r="L13048" i="3"/>
  <c r="J13048" i="3"/>
  <c r="L13047" i="3"/>
  <c r="J13047" i="3"/>
  <c r="L13046" i="3"/>
  <c r="J13046" i="3"/>
  <c r="L13045" i="3"/>
  <c r="J13045" i="3"/>
  <c r="L13044" i="3"/>
  <c r="J13044" i="3"/>
  <c r="L13043" i="3"/>
  <c r="J13043" i="3"/>
  <c r="L13042" i="3"/>
  <c r="J13042" i="3"/>
  <c r="L13041" i="3"/>
  <c r="J13041" i="3"/>
  <c r="L13040" i="3"/>
  <c r="J13040" i="3"/>
  <c r="L13039" i="3"/>
  <c r="J13039" i="3"/>
  <c r="L13038" i="3"/>
  <c r="J13038" i="3"/>
  <c r="L13037" i="3"/>
  <c r="J13037" i="3"/>
  <c r="L13036" i="3"/>
  <c r="J13036" i="3"/>
  <c r="L13035" i="3"/>
  <c r="J13035" i="3"/>
  <c r="L13034" i="3"/>
  <c r="J13034" i="3"/>
  <c r="L13033" i="3"/>
  <c r="J13033" i="3"/>
  <c r="L13032" i="3"/>
  <c r="J13032" i="3"/>
  <c r="L13031" i="3"/>
  <c r="J13031" i="3"/>
  <c r="L13030" i="3"/>
  <c r="J13030" i="3"/>
  <c r="L13029" i="3"/>
  <c r="J13029" i="3"/>
  <c r="L13028" i="3"/>
  <c r="J13028" i="3"/>
  <c r="L13027" i="3"/>
  <c r="J13027" i="3"/>
  <c r="L13026" i="3"/>
  <c r="J13026" i="3"/>
  <c r="L13025" i="3"/>
  <c r="J13025" i="3"/>
  <c r="L13024" i="3"/>
  <c r="J13024" i="3"/>
  <c r="L13023" i="3"/>
  <c r="J13023" i="3"/>
  <c r="L13022" i="3"/>
  <c r="J13022" i="3"/>
  <c r="L13021" i="3"/>
  <c r="J13021" i="3"/>
  <c r="L13020" i="3"/>
  <c r="J13020" i="3"/>
  <c r="L13019" i="3"/>
  <c r="J13019" i="3"/>
  <c r="L13018" i="3"/>
  <c r="J13018" i="3"/>
  <c r="L13017" i="3"/>
  <c r="J13017" i="3"/>
  <c r="L13016" i="3"/>
  <c r="J13016" i="3"/>
  <c r="L13015" i="3"/>
  <c r="J13015" i="3"/>
  <c r="L13014" i="3"/>
  <c r="J13014" i="3"/>
  <c r="L13013" i="3"/>
  <c r="J13013" i="3"/>
  <c r="L13012" i="3"/>
  <c r="J13012" i="3"/>
  <c r="L13011" i="3"/>
  <c r="J13011" i="3"/>
  <c r="L13010" i="3"/>
  <c r="J13010" i="3"/>
  <c r="L13009" i="3"/>
  <c r="J13009" i="3"/>
  <c r="L13008" i="3"/>
  <c r="J13008" i="3"/>
  <c r="L13007" i="3"/>
  <c r="J13007" i="3"/>
  <c r="L13006" i="3"/>
  <c r="J13006" i="3"/>
  <c r="L13005" i="3"/>
  <c r="J13005" i="3"/>
  <c r="L13004" i="3"/>
  <c r="J13004" i="3"/>
  <c r="L13003" i="3"/>
  <c r="J13003" i="3"/>
  <c r="L13002" i="3"/>
  <c r="J13002" i="3"/>
  <c r="L13001" i="3"/>
  <c r="J13001" i="3"/>
  <c r="L13000" i="3"/>
  <c r="J13000" i="3"/>
  <c r="L12999" i="3"/>
  <c r="J12999" i="3"/>
  <c r="L12998" i="3"/>
  <c r="J12998" i="3"/>
  <c r="L12997" i="3"/>
  <c r="J12997" i="3"/>
  <c r="L12996" i="3"/>
  <c r="J12996" i="3"/>
  <c r="L12995" i="3"/>
  <c r="J12995" i="3"/>
  <c r="L12994" i="3"/>
  <c r="J12994" i="3"/>
  <c r="L12993" i="3"/>
  <c r="J12993" i="3"/>
  <c r="L12992" i="3"/>
  <c r="J12992" i="3"/>
  <c r="L12991" i="3"/>
  <c r="J12991" i="3"/>
  <c r="L12990" i="3"/>
  <c r="J12990" i="3"/>
  <c r="L12989" i="3"/>
  <c r="J12989" i="3"/>
  <c r="L12988" i="3"/>
  <c r="J12988" i="3"/>
  <c r="L12987" i="3"/>
  <c r="J12987" i="3"/>
  <c r="L12986" i="3"/>
  <c r="J12986" i="3"/>
  <c r="L12985" i="3"/>
  <c r="J12985" i="3"/>
  <c r="L12984" i="3"/>
  <c r="J12984" i="3"/>
  <c r="L12983" i="3"/>
  <c r="J12983" i="3"/>
  <c r="L12982" i="3"/>
  <c r="J12982" i="3"/>
  <c r="L12981" i="3"/>
  <c r="J12981" i="3"/>
  <c r="L12980" i="3"/>
  <c r="J12980" i="3"/>
  <c r="L12979" i="3"/>
  <c r="J12979" i="3"/>
  <c r="L12978" i="3"/>
  <c r="J12978" i="3"/>
  <c r="L12977" i="3"/>
  <c r="J12977" i="3"/>
  <c r="L12976" i="3"/>
  <c r="J12976" i="3"/>
  <c r="L12975" i="3"/>
  <c r="J12975" i="3"/>
  <c r="L12974" i="3"/>
  <c r="J12974" i="3"/>
  <c r="L12973" i="3"/>
  <c r="J12973" i="3"/>
  <c r="L12972" i="3"/>
  <c r="J12972" i="3"/>
  <c r="L12971" i="3"/>
  <c r="J12971" i="3"/>
  <c r="L12970" i="3"/>
  <c r="J12970" i="3"/>
  <c r="L12969" i="3"/>
  <c r="J12969" i="3"/>
  <c r="L12968" i="3"/>
  <c r="J12968" i="3"/>
  <c r="L12967" i="3"/>
  <c r="J12967" i="3"/>
  <c r="L12966" i="3"/>
  <c r="J12966" i="3"/>
  <c r="L12965" i="3"/>
  <c r="J12965" i="3"/>
  <c r="L12964" i="3"/>
  <c r="J12964" i="3"/>
  <c r="L12963" i="3"/>
  <c r="J12963" i="3"/>
  <c r="L12962" i="3"/>
  <c r="J12962" i="3"/>
  <c r="L12961" i="3"/>
  <c r="J12961" i="3"/>
  <c r="L12960" i="3"/>
  <c r="J12960" i="3"/>
  <c r="L12959" i="3"/>
  <c r="J12959" i="3"/>
  <c r="L12958" i="3"/>
  <c r="J12958" i="3"/>
  <c r="L12957" i="3"/>
  <c r="J12957" i="3"/>
  <c r="L12956" i="3"/>
  <c r="J12956" i="3"/>
  <c r="L12955" i="3"/>
  <c r="J12955" i="3"/>
  <c r="L12954" i="3"/>
  <c r="J12954" i="3"/>
  <c r="L12953" i="3"/>
  <c r="J12953" i="3"/>
  <c r="L12952" i="3"/>
  <c r="J12952" i="3"/>
  <c r="L12951" i="3"/>
  <c r="J12951" i="3"/>
  <c r="L12950" i="3"/>
  <c r="J12950" i="3"/>
  <c r="L12949" i="3"/>
  <c r="J12949" i="3"/>
  <c r="L12948" i="3"/>
  <c r="J12948" i="3"/>
  <c r="L12947" i="3"/>
  <c r="J12947" i="3"/>
  <c r="L12946" i="3"/>
  <c r="J12946" i="3"/>
  <c r="L12945" i="3"/>
  <c r="J12945" i="3"/>
  <c r="L12944" i="3"/>
  <c r="J12944" i="3"/>
  <c r="L12943" i="3"/>
  <c r="J12943" i="3"/>
  <c r="L12942" i="3"/>
  <c r="J12942" i="3"/>
  <c r="L12941" i="3"/>
  <c r="J12941" i="3"/>
  <c r="L12940" i="3"/>
  <c r="J12940" i="3"/>
  <c r="L12939" i="3"/>
  <c r="J12939" i="3"/>
  <c r="L12938" i="3"/>
  <c r="J12938" i="3"/>
  <c r="L12937" i="3"/>
  <c r="J12937" i="3"/>
  <c r="L12936" i="3"/>
  <c r="J12936" i="3"/>
  <c r="L12935" i="3"/>
  <c r="J12935" i="3"/>
  <c r="L12934" i="3"/>
  <c r="J12934" i="3"/>
  <c r="L12933" i="3"/>
  <c r="J12933" i="3"/>
  <c r="L12932" i="3"/>
  <c r="J12932" i="3"/>
  <c r="L12931" i="3"/>
  <c r="J12931" i="3"/>
  <c r="L12930" i="3"/>
  <c r="J12930" i="3"/>
  <c r="L12929" i="3"/>
  <c r="J12929" i="3"/>
  <c r="L12928" i="3"/>
  <c r="J12928" i="3"/>
  <c r="L12927" i="3"/>
  <c r="J12927" i="3"/>
  <c r="L12926" i="3"/>
  <c r="J12926" i="3"/>
  <c r="L12925" i="3"/>
  <c r="J12925" i="3"/>
  <c r="L12924" i="3"/>
  <c r="J12924" i="3"/>
  <c r="L12923" i="3"/>
  <c r="J12923" i="3"/>
  <c r="L12922" i="3"/>
  <c r="J12922" i="3"/>
  <c r="L12921" i="3"/>
  <c r="J12921" i="3"/>
  <c r="L12920" i="3"/>
  <c r="J12920" i="3"/>
  <c r="L12919" i="3"/>
  <c r="J12919" i="3"/>
  <c r="L12918" i="3"/>
  <c r="J12918" i="3"/>
  <c r="L12917" i="3"/>
  <c r="J12917" i="3"/>
  <c r="L12916" i="3"/>
  <c r="J12916" i="3"/>
  <c r="L12915" i="3"/>
  <c r="J12915" i="3"/>
  <c r="L12914" i="3"/>
  <c r="J12914" i="3"/>
  <c r="L12913" i="3"/>
  <c r="J12913" i="3"/>
  <c r="L12912" i="3"/>
  <c r="J12912" i="3"/>
  <c r="L12911" i="3"/>
  <c r="J12911" i="3"/>
  <c r="L12910" i="3"/>
  <c r="J12910" i="3"/>
  <c r="L12909" i="3"/>
  <c r="J12909" i="3"/>
  <c r="L12908" i="3"/>
  <c r="J12908" i="3"/>
  <c r="L12907" i="3"/>
  <c r="J12907" i="3"/>
  <c r="L12906" i="3"/>
  <c r="J12906" i="3"/>
  <c r="L12905" i="3"/>
  <c r="J12905" i="3"/>
  <c r="L12904" i="3"/>
  <c r="J12904" i="3"/>
  <c r="L12903" i="3"/>
  <c r="J12903" i="3"/>
  <c r="L12902" i="3"/>
  <c r="J12902" i="3"/>
  <c r="L12901" i="3"/>
  <c r="J12901" i="3"/>
  <c r="L12900" i="3"/>
  <c r="J12900" i="3"/>
  <c r="L12899" i="3"/>
  <c r="J12899" i="3"/>
  <c r="L12898" i="3"/>
  <c r="J12898" i="3"/>
  <c r="L12897" i="3"/>
  <c r="J12897" i="3"/>
  <c r="L12896" i="3"/>
  <c r="J12896" i="3"/>
  <c r="L12895" i="3"/>
  <c r="J12895" i="3"/>
  <c r="L12894" i="3"/>
  <c r="J12894" i="3"/>
  <c r="L12893" i="3"/>
  <c r="J12893" i="3"/>
  <c r="L12892" i="3"/>
  <c r="J12892" i="3"/>
  <c r="L12891" i="3"/>
  <c r="J12891" i="3"/>
  <c r="L12890" i="3"/>
  <c r="J12890" i="3"/>
  <c r="L12889" i="3"/>
  <c r="J12889" i="3"/>
  <c r="L12888" i="3"/>
  <c r="J12888" i="3"/>
  <c r="L12887" i="3"/>
  <c r="J12887" i="3"/>
  <c r="L12886" i="3"/>
  <c r="J12886" i="3"/>
  <c r="L12885" i="3"/>
  <c r="J12885" i="3"/>
  <c r="L12884" i="3"/>
  <c r="J12884" i="3"/>
  <c r="L12883" i="3"/>
  <c r="J12883" i="3"/>
  <c r="L12882" i="3"/>
  <c r="J12882" i="3"/>
  <c r="L12881" i="3"/>
  <c r="J12881" i="3"/>
  <c r="L12880" i="3"/>
  <c r="J12880" i="3"/>
  <c r="L12879" i="3"/>
  <c r="J12879" i="3"/>
  <c r="L12878" i="3"/>
  <c r="J12878" i="3"/>
  <c r="L12877" i="3"/>
  <c r="J12877" i="3"/>
  <c r="L12876" i="3"/>
  <c r="J12876" i="3"/>
  <c r="L12875" i="3"/>
  <c r="J12875" i="3"/>
  <c r="L12874" i="3"/>
  <c r="J12874" i="3"/>
  <c r="L12873" i="3"/>
  <c r="J12873" i="3"/>
  <c r="L12872" i="3"/>
  <c r="J12872" i="3"/>
  <c r="L12871" i="3"/>
  <c r="J12871" i="3"/>
  <c r="L12870" i="3"/>
  <c r="J12870" i="3"/>
  <c r="L12869" i="3"/>
  <c r="J12869" i="3"/>
  <c r="L12868" i="3"/>
  <c r="J12868" i="3"/>
  <c r="L12867" i="3"/>
  <c r="J12867" i="3"/>
  <c r="L12866" i="3"/>
  <c r="J12866" i="3"/>
  <c r="L12865" i="3"/>
  <c r="J12865" i="3"/>
  <c r="L12864" i="3"/>
  <c r="J12864" i="3"/>
  <c r="L12863" i="3"/>
  <c r="J12863" i="3"/>
  <c r="L12862" i="3"/>
  <c r="J12862" i="3"/>
  <c r="L12861" i="3"/>
  <c r="J12861" i="3"/>
  <c r="L12860" i="3"/>
  <c r="J12860" i="3"/>
  <c r="L12859" i="3"/>
  <c r="J12859" i="3"/>
  <c r="L12858" i="3"/>
  <c r="J12858" i="3"/>
  <c r="L12857" i="3"/>
  <c r="J12857" i="3"/>
  <c r="L12856" i="3"/>
  <c r="J12856" i="3"/>
  <c r="L12855" i="3"/>
  <c r="J12855" i="3"/>
  <c r="L12854" i="3"/>
  <c r="J12854" i="3"/>
  <c r="L12853" i="3"/>
  <c r="J12853" i="3"/>
  <c r="L12852" i="3"/>
  <c r="J12852" i="3"/>
  <c r="L12851" i="3"/>
  <c r="J12851" i="3"/>
  <c r="L12850" i="3"/>
  <c r="J12850" i="3"/>
  <c r="L12849" i="3"/>
  <c r="J12849" i="3"/>
  <c r="L12848" i="3"/>
  <c r="J12848" i="3"/>
  <c r="L12847" i="3"/>
  <c r="J12847" i="3"/>
  <c r="L12846" i="3"/>
  <c r="J12846" i="3"/>
  <c r="L12845" i="3"/>
  <c r="J12845" i="3"/>
  <c r="L12844" i="3"/>
  <c r="J12844" i="3"/>
  <c r="L12843" i="3"/>
  <c r="J12843" i="3"/>
  <c r="L12842" i="3"/>
  <c r="J12842" i="3"/>
  <c r="L12841" i="3"/>
  <c r="J12841" i="3"/>
  <c r="L12840" i="3"/>
  <c r="J12840" i="3"/>
  <c r="L12839" i="3"/>
  <c r="J12839" i="3"/>
  <c r="L12838" i="3"/>
  <c r="J12838" i="3"/>
  <c r="L12837" i="3"/>
  <c r="J12837" i="3"/>
  <c r="L12836" i="3"/>
  <c r="J12836" i="3"/>
  <c r="L12835" i="3"/>
  <c r="J12835" i="3"/>
  <c r="L12834" i="3"/>
  <c r="J12834" i="3"/>
  <c r="L12833" i="3"/>
  <c r="J12833" i="3"/>
  <c r="L12832" i="3"/>
  <c r="J12832" i="3"/>
  <c r="L12831" i="3"/>
  <c r="J12831" i="3"/>
  <c r="L12830" i="3"/>
  <c r="J12830" i="3"/>
  <c r="L12829" i="3"/>
  <c r="J12829" i="3"/>
  <c r="L12828" i="3"/>
  <c r="J12828" i="3"/>
  <c r="L12827" i="3"/>
  <c r="J12827" i="3"/>
  <c r="L12826" i="3"/>
  <c r="J12826" i="3"/>
  <c r="L12825" i="3"/>
  <c r="J12825" i="3"/>
  <c r="L12824" i="3"/>
  <c r="J12824" i="3"/>
  <c r="L12823" i="3"/>
  <c r="J12823" i="3"/>
  <c r="L12822" i="3"/>
  <c r="J12822" i="3"/>
  <c r="L12821" i="3"/>
  <c r="J12821" i="3"/>
  <c r="L12820" i="3"/>
  <c r="J12820" i="3"/>
  <c r="L12819" i="3"/>
  <c r="J12819" i="3"/>
  <c r="L12818" i="3"/>
  <c r="J12818" i="3"/>
  <c r="L12817" i="3"/>
  <c r="J12817" i="3"/>
  <c r="L12816" i="3"/>
  <c r="J12816" i="3"/>
  <c r="L12815" i="3"/>
  <c r="J12815" i="3"/>
  <c r="L12814" i="3"/>
  <c r="J12814" i="3"/>
  <c r="L12813" i="3"/>
  <c r="J12813" i="3"/>
  <c r="L12812" i="3"/>
  <c r="J12812" i="3"/>
  <c r="L12811" i="3"/>
  <c r="J12811" i="3"/>
  <c r="L12810" i="3"/>
  <c r="J12810" i="3"/>
  <c r="L12809" i="3"/>
  <c r="J12809" i="3"/>
  <c r="L12808" i="3"/>
  <c r="J12808" i="3"/>
  <c r="L12807" i="3"/>
  <c r="J12807" i="3"/>
  <c r="L12806" i="3"/>
  <c r="J12806" i="3"/>
  <c r="L12805" i="3"/>
  <c r="J12805" i="3"/>
  <c r="L12804" i="3"/>
  <c r="J12804" i="3"/>
  <c r="L12803" i="3"/>
  <c r="J12803" i="3"/>
  <c r="L12802" i="3"/>
  <c r="J12802" i="3"/>
  <c r="L12801" i="3"/>
  <c r="J12801" i="3"/>
  <c r="L12800" i="3"/>
  <c r="J12800" i="3"/>
  <c r="L12799" i="3"/>
  <c r="J12799" i="3"/>
  <c r="L12798" i="3"/>
  <c r="J12798" i="3"/>
  <c r="L12797" i="3"/>
  <c r="J12797" i="3"/>
  <c r="L12796" i="3"/>
  <c r="J12796" i="3"/>
  <c r="L12795" i="3"/>
  <c r="J12795" i="3"/>
  <c r="L12794" i="3"/>
  <c r="J12794" i="3"/>
  <c r="L12793" i="3"/>
  <c r="J12793" i="3"/>
  <c r="L12792" i="3"/>
  <c r="J12792" i="3"/>
  <c r="L12791" i="3"/>
  <c r="J12791" i="3"/>
  <c r="L12790" i="3"/>
  <c r="J12790" i="3"/>
  <c r="L12789" i="3"/>
  <c r="J12789" i="3"/>
  <c r="L12788" i="3"/>
  <c r="J12788" i="3"/>
  <c r="L12787" i="3"/>
  <c r="J12787" i="3"/>
  <c r="L12786" i="3"/>
  <c r="J12786" i="3"/>
  <c r="L12785" i="3"/>
  <c r="J12785" i="3"/>
  <c r="L12784" i="3"/>
  <c r="J12784" i="3"/>
  <c r="L12783" i="3"/>
  <c r="J12783" i="3"/>
  <c r="L12782" i="3"/>
  <c r="J12782" i="3"/>
  <c r="L12781" i="3"/>
  <c r="J12781" i="3"/>
  <c r="L12780" i="3"/>
  <c r="J12780" i="3"/>
  <c r="L12779" i="3"/>
  <c r="J12779" i="3"/>
  <c r="L12778" i="3"/>
  <c r="J12778" i="3"/>
  <c r="L12777" i="3"/>
  <c r="J12777" i="3"/>
  <c r="L12776" i="3"/>
  <c r="J12776" i="3"/>
  <c r="L12775" i="3"/>
  <c r="J12775" i="3"/>
  <c r="L12774" i="3"/>
  <c r="J12774" i="3"/>
  <c r="L12773" i="3"/>
  <c r="J12773" i="3"/>
  <c r="L12772" i="3"/>
  <c r="J12772" i="3"/>
  <c r="L12771" i="3"/>
  <c r="J12771" i="3"/>
  <c r="L12770" i="3"/>
  <c r="J12770" i="3"/>
  <c r="L12769" i="3"/>
  <c r="J12769" i="3"/>
  <c r="L12768" i="3"/>
  <c r="J12768" i="3"/>
  <c r="L12767" i="3"/>
  <c r="J12767" i="3"/>
  <c r="L12766" i="3"/>
  <c r="J12766" i="3"/>
  <c r="L12765" i="3"/>
  <c r="J12765" i="3"/>
  <c r="L12764" i="3"/>
  <c r="J12764" i="3"/>
  <c r="L12763" i="3"/>
  <c r="J12763" i="3"/>
  <c r="L12762" i="3"/>
  <c r="J12762" i="3"/>
  <c r="L12761" i="3"/>
  <c r="J12761" i="3"/>
  <c r="L12760" i="3"/>
  <c r="J12760" i="3"/>
  <c r="L12759" i="3"/>
  <c r="J12759" i="3"/>
  <c r="L12758" i="3"/>
  <c r="J12758" i="3"/>
  <c r="L12757" i="3"/>
  <c r="J12757" i="3"/>
  <c r="L12756" i="3"/>
  <c r="J12756" i="3"/>
  <c r="L12755" i="3"/>
  <c r="J12755" i="3"/>
  <c r="L12754" i="3"/>
  <c r="J12754" i="3"/>
  <c r="L12753" i="3"/>
  <c r="J12753" i="3"/>
  <c r="L12752" i="3"/>
  <c r="J12752" i="3"/>
  <c r="L12751" i="3"/>
  <c r="J12751" i="3"/>
  <c r="L12750" i="3"/>
  <c r="J12750" i="3"/>
  <c r="L12749" i="3"/>
  <c r="J12749" i="3"/>
  <c r="L12748" i="3"/>
  <c r="J12748" i="3"/>
  <c r="L12747" i="3"/>
  <c r="J12747" i="3"/>
  <c r="L12746" i="3"/>
  <c r="J12746" i="3"/>
  <c r="L12745" i="3"/>
  <c r="J12745" i="3"/>
  <c r="L12744" i="3"/>
  <c r="J12744" i="3"/>
  <c r="L12743" i="3"/>
  <c r="J12743" i="3"/>
  <c r="L12742" i="3"/>
  <c r="J12742" i="3"/>
  <c r="L12741" i="3"/>
  <c r="J12741" i="3"/>
  <c r="L12740" i="3"/>
  <c r="J12740" i="3"/>
  <c r="L12739" i="3"/>
  <c r="J12739" i="3"/>
  <c r="L12738" i="3"/>
  <c r="J12738" i="3"/>
  <c r="L12737" i="3"/>
  <c r="J12737" i="3"/>
  <c r="L12736" i="3"/>
  <c r="J12736" i="3"/>
  <c r="L12735" i="3"/>
  <c r="J12735" i="3"/>
  <c r="L12734" i="3"/>
  <c r="J12734" i="3"/>
  <c r="L12733" i="3"/>
  <c r="J12733" i="3"/>
  <c r="L12732" i="3"/>
  <c r="J12732" i="3"/>
  <c r="L12731" i="3"/>
  <c r="J12731" i="3"/>
  <c r="L12730" i="3"/>
  <c r="J12730" i="3"/>
  <c r="L12729" i="3"/>
  <c r="J12729" i="3"/>
  <c r="L12728" i="3"/>
  <c r="J12728" i="3"/>
  <c r="L12727" i="3"/>
  <c r="J12727" i="3"/>
  <c r="L12726" i="3"/>
  <c r="J12726" i="3"/>
  <c r="L12725" i="3"/>
  <c r="J12725" i="3"/>
  <c r="L12724" i="3"/>
  <c r="J12724" i="3"/>
  <c r="L12723" i="3"/>
  <c r="J12723" i="3"/>
  <c r="L12722" i="3"/>
  <c r="J12722" i="3"/>
  <c r="L12721" i="3"/>
  <c r="J12721" i="3"/>
  <c r="L12720" i="3"/>
  <c r="J12720" i="3"/>
  <c r="L12719" i="3"/>
  <c r="J12719" i="3"/>
  <c r="L12718" i="3"/>
  <c r="J12718" i="3"/>
  <c r="L12717" i="3"/>
  <c r="J12717" i="3"/>
  <c r="L12716" i="3"/>
  <c r="J12716" i="3"/>
  <c r="L12715" i="3"/>
  <c r="J12715" i="3"/>
  <c r="L12714" i="3"/>
  <c r="J12714" i="3"/>
  <c r="L12713" i="3"/>
  <c r="J12713" i="3"/>
  <c r="L12712" i="3"/>
  <c r="J12712" i="3"/>
  <c r="L12711" i="3"/>
  <c r="J12711" i="3"/>
  <c r="L12710" i="3"/>
  <c r="J12710" i="3"/>
  <c r="L12709" i="3"/>
  <c r="J12709" i="3"/>
  <c r="L12708" i="3"/>
  <c r="J12708" i="3"/>
  <c r="L12707" i="3"/>
  <c r="J12707" i="3"/>
  <c r="L12706" i="3"/>
  <c r="J12706" i="3"/>
  <c r="L12705" i="3"/>
  <c r="J12705" i="3"/>
  <c r="L12704" i="3"/>
  <c r="J12704" i="3"/>
  <c r="L12703" i="3"/>
  <c r="J12703" i="3"/>
  <c r="L12702" i="3"/>
  <c r="J12702" i="3"/>
  <c r="L12701" i="3"/>
  <c r="J12701" i="3"/>
  <c r="L12700" i="3"/>
  <c r="J12700" i="3"/>
  <c r="L12699" i="3"/>
  <c r="J12699" i="3"/>
  <c r="L12698" i="3"/>
  <c r="J12698" i="3"/>
  <c r="L12697" i="3"/>
  <c r="J12697" i="3"/>
  <c r="L12696" i="3"/>
  <c r="J12696" i="3"/>
  <c r="L12695" i="3"/>
  <c r="J12695" i="3"/>
  <c r="L12694" i="3"/>
  <c r="J12694" i="3"/>
  <c r="L12693" i="3"/>
  <c r="J12693" i="3"/>
  <c r="L12692" i="3"/>
  <c r="J12692" i="3"/>
  <c r="L12691" i="3"/>
  <c r="J12691" i="3"/>
  <c r="L12690" i="3"/>
  <c r="J12690" i="3"/>
  <c r="L12689" i="3"/>
  <c r="J12689" i="3"/>
  <c r="L12688" i="3"/>
  <c r="J12688" i="3"/>
  <c r="L12687" i="3"/>
  <c r="J12687" i="3"/>
  <c r="L12686" i="3"/>
  <c r="J12686" i="3"/>
  <c r="L12685" i="3"/>
  <c r="J12685" i="3"/>
  <c r="L12684" i="3"/>
  <c r="J12684" i="3"/>
  <c r="L12683" i="3"/>
  <c r="J12683" i="3"/>
  <c r="L12682" i="3"/>
  <c r="J12682" i="3"/>
  <c r="L12681" i="3"/>
  <c r="J12681" i="3"/>
  <c r="L12680" i="3"/>
  <c r="J12680" i="3"/>
  <c r="L12679" i="3"/>
  <c r="J12679" i="3"/>
  <c r="L12678" i="3"/>
  <c r="J12678" i="3"/>
  <c r="L12677" i="3"/>
  <c r="J12677" i="3"/>
  <c r="L12676" i="3"/>
  <c r="J12676" i="3"/>
  <c r="L12675" i="3"/>
  <c r="J12675" i="3"/>
  <c r="L12674" i="3"/>
  <c r="J12674" i="3"/>
  <c r="L12673" i="3"/>
  <c r="J12673" i="3"/>
  <c r="L12672" i="3"/>
  <c r="J12672" i="3"/>
  <c r="L12671" i="3"/>
  <c r="J12671" i="3"/>
  <c r="L12670" i="3"/>
  <c r="J12670" i="3"/>
  <c r="L12669" i="3"/>
  <c r="J12669" i="3"/>
  <c r="L12668" i="3"/>
  <c r="J12668" i="3"/>
  <c r="L12667" i="3"/>
  <c r="J12667" i="3"/>
  <c r="L12666" i="3"/>
  <c r="J12666" i="3"/>
  <c r="L12665" i="3"/>
  <c r="J12665" i="3"/>
  <c r="L12664" i="3"/>
  <c r="J12664" i="3"/>
  <c r="L12663" i="3"/>
  <c r="J12663" i="3"/>
  <c r="L12662" i="3"/>
  <c r="J12662" i="3"/>
  <c r="L12661" i="3"/>
  <c r="J12661" i="3"/>
  <c r="L12660" i="3"/>
  <c r="J12660" i="3"/>
  <c r="L12659" i="3"/>
  <c r="J12659" i="3"/>
  <c r="L12658" i="3"/>
  <c r="J12658" i="3"/>
  <c r="L12657" i="3"/>
  <c r="J12657" i="3"/>
  <c r="L12656" i="3"/>
  <c r="J12656" i="3"/>
  <c r="L12655" i="3"/>
  <c r="J12655" i="3"/>
  <c r="L12654" i="3"/>
  <c r="J12654" i="3"/>
  <c r="L12653" i="3"/>
  <c r="J12653" i="3"/>
  <c r="L12652" i="3"/>
  <c r="J12652" i="3"/>
  <c r="L12651" i="3"/>
  <c r="J12651" i="3"/>
  <c r="L12650" i="3"/>
  <c r="J12650" i="3"/>
  <c r="L12649" i="3"/>
  <c r="J12649" i="3"/>
  <c r="L12648" i="3"/>
  <c r="J12648" i="3"/>
  <c r="L12647" i="3"/>
  <c r="J12647" i="3"/>
  <c r="L12646" i="3"/>
  <c r="J12646" i="3"/>
  <c r="L12645" i="3"/>
  <c r="J12645" i="3"/>
  <c r="L12644" i="3"/>
  <c r="J12644" i="3"/>
  <c r="L12643" i="3"/>
  <c r="J12643" i="3"/>
  <c r="L12642" i="3"/>
  <c r="J12642" i="3"/>
  <c r="L12641" i="3"/>
  <c r="J12641" i="3"/>
  <c r="L12640" i="3"/>
  <c r="J12640" i="3"/>
  <c r="L12639" i="3"/>
  <c r="J12639" i="3"/>
  <c r="L12638" i="3"/>
  <c r="J12638" i="3"/>
  <c r="L12637" i="3"/>
  <c r="J12637" i="3"/>
  <c r="L12636" i="3"/>
  <c r="J12636" i="3"/>
  <c r="L12635" i="3"/>
  <c r="J12635" i="3"/>
  <c r="L12634" i="3"/>
  <c r="J12634" i="3"/>
  <c r="L12633" i="3"/>
  <c r="J12633" i="3"/>
  <c r="L12632" i="3"/>
  <c r="J12632" i="3"/>
  <c r="L12631" i="3"/>
  <c r="J12631" i="3"/>
  <c r="L12630" i="3"/>
  <c r="J12630" i="3"/>
  <c r="L12629" i="3"/>
  <c r="J12629" i="3"/>
  <c r="L12628" i="3"/>
  <c r="J12628" i="3"/>
  <c r="L12627" i="3"/>
  <c r="J12627" i="3"/>
  <c r="L12626" i="3"/>
  <c r="J12626" i="3"/>
  <c r="L12625" i="3"/>
  <c r="J12625" i="3"/>
  <c r="L12624" i="3"/>
  <c r="J12624" i="3"/>
  <c r="L12623" i="3"/>
  <c r="J12623" i="3"/>
  <c r="L12622" i="3"/>
  <c r="J12622" i="3"/>
  <c r="L12621" i="3"/>
  <c r="J12621" i="3"/>
  <c r="L12620" i="3"/>
  <c r="J12620" i="3"/>
  <c r="L12619" i="3"/>
  <c r="J12619" i="3"/>
  <c r="L12618" i="3"/>
  <c r="J12618" i="3"/>
  <c r="L12617" i="3"/>
  <c r="J12617" i="3"/>
  <c r="L12616" i="3"/>
  <c r="J12616" i="3"/>
  <c r="L12615" i="3"/>
  <c r="J12615" i="3"/>
  <c r="L12614" i="3"/>
  <c r="J12614" i="3"/>
  <c r="L12613" i="3"/>
  <c r="J12613" i="3"/>
  <c r="L12612" i="3"/>
  <c r="J12612" i="3"/>
  <c r="L12611" i="3"/>
  <c r="J12611" i="3"/>
  <c r="L12610" i="3"/>
  <c r="J12610" i="3"/>
  <c r="L12609" i="3"/>
  <c r="J12609" i="3"/>
  <c r="L12608" i="3"/>
  <c r="J12608" i="3"/>
  <c r="L12607" i="3"/>
  <c r="J12607" i="3"/>
  <c r="L12606" i="3"/>
  <c r="J12606" i="3"/>
  <c r="L12605" i="3"/>
  <c r="J12605" i="3"/>
  <c r="L12604" i="3"/>
  <c r="J12604" i="3"/>
  <c r="L12603" i="3"/>
  <c r="J12603" i="3"/>
  <c r="L12602" i="3"/>
  <c r="J12602" i="3"/>
  <c r="L12601" i="3"/>
  <c r="J12601" i="3"/>
  <c r="L12600" i="3"/>
  <c r="J12600" i="3"/>
  <c r="L12599" i="3"/>
  <c r="J12599" i="3"/>
  <c r="L12598" i="3"/>
  <c r="J12598" i="3"/>
  <c r="L12597" i="3"/>
  <c r="J12597" i="3"/>
  <c r="L12596" i="3"/>
  <c r="J12596" i="3"/>
  <c r="L12595" i="3"/>
  <c r="J12595" i="3"/>
  <c r="L12594" i="3"/>
  <c r="J12594" i="3"/>
  <c r="L12593" i="3"/>
  <c r="J12593" i="3"/>
  <c r="L12592" i="3"/>
  <c r="J12592" i="3"/>
  <c r="L12591" i="3"/>
  <c r="J12591" i="3"/>
  <c r="L12590" i="3"/>
  <c r="J12590" i="3"/>
  <c r="L12589" i="3"/>
  <c r="J12589" i="3"/>
  <c r="L12588" i="3"/>
  <c r="J12588" i="3"/>
  <c r="L12587" i="3"/>
  <c r="J12587" i="3"/>
  <c r="L12586" i="3"/>
  <c r="J12586" i="3"/>
  <c r="L12585" i="3"/>
  <c r="J12585" i="3"/>
  <c r="L12584" i="3"/>
  <c r="J12584" i="3"/>
  <c r="L12583" i="3"/>
  <c r="J12583" i="3"/>
  <c r="L12582" i="3"/>
  <c r="J12582" i="3"/>
  <c r="L12581" i="3"/>
  <c r="J12581" i="3"/>
  <c r="L12580" i="3"/>
  <c r="J12580" i="3"/>
  <c r="L12579" i="3"/>
  <c r="J12579" i="3"/>
  <c r="L12578" i="3"/>
  <c r="J12578" i="3"/>
  <c r="L12577" i="3"/>
  <c r="J12577" i="3"/>
  <c r="L12576" i="3"/>
  <c r="J12576" i="3"/>
  <c r="L12575" i="3"/>
  <c r="J12575" i="3"/>
  <c r="L12574" i="3"/>
  <c r="J12574" i="3"/>
  <c r="L12573" i="3"/>
  <c r="J12573" i="3"/>
  <c r="L12572" i="3"/>
  <c r="J12572" i="3"/>
  <c r="L12571" i="3"/>
  <c r="J12571" i="3"/>
  <c r="L12570" i="3"/>
  <c r="J12570" i="3"/>
  <c r="L12569" i="3"/>
  <c r="J12569" i="3"/>
  <c r="L12568" i="3"/>
  <c r="J12568" i="3"/>
  <c r="L12567" i="3"/>
  <c r="J12567" i="3"/>
  <c r="L12566" i="3"/>
  <c r="J12566" i="3"/>
  <c r="L12565" i="3"/>
  <c r="J12565" i="3"/>
  <c r="L12564" i="3"/>
  <c r="J12564" i="3"/>
  <c r="L12563" i="3"/>
  <c r="J12563" i="3"/>
  <c r="L12562" i="3"/>
  <c r="J12562" i="3"/>
  <c r="L12561" i="3"/>
  <c r="J12561" i="3"/>
  <c r="L12560" i="3"/>
  <c r="J12560" i="3"/>
  <c r="L12559" i="3"/>
  <c r="J12559" i="3"/>
  <c r="L12558" i="3"/>
  <c r="J12558" i="3"/>
  <c r="L12557" i="3"/>
  <c r="J12557" i="3"/>
  <c r="L12556" i="3"/>
  <c r="J12556" i="3"/>
  <c r="L12555" i="3"/>
  <c r="J12555" i="3"/>
  <c r="L12554" i="3"/>
  <c r="J12554" i="3"/>
  <c r="L12553" i="3"/>
  <c r="J12553" i="3"/>
  <c r="L12552" i="3"/>
  <c r="J12552" i="3"/>
  <c r="L12551" i="3"/>
  <c r="J12551" i="3"/>
  <c r="L12550" i="3"/>
  <c r="J12550" i="3"/>
  <c r="L12549" i="3"/>
  <c r="J12549" i="3"/>
  <c r="L12548" i="3"/>
  <c r="J12548" i="3"/>
  <c r="L12547" i="3"/>
  <c r="J12547" i="3"/>
  <c r="L12546" i="3"/>
  <c r="J12546" i="3"/>
  <c r="L12545" i="3"/>
  <c r="J12545" i="3"/>
  <c r="L12544" i="3"/>
  <c r="J12544" i="3"/>
  <c r="L12543" i="3"/>
  <c r="J12543" i="3"/>
  <c r="L12542" i="3"/>
  <c r="J12542" i="3"/>
  <c r="L12541" i="3"/>
  <c r="J12541" i="3"/>
  <c r="L12540" i="3"/>
  <c r="J12540" i="3"/>
  <c r="L12539" i="3"/>
  <c r="J12539" i="3"/>
  <c r="L12538" i="3"/>
  <c r="J12538" i="3"/>
  <c r="L12537" i="3"/>
  <c r="J12537" i="3"/>
  <c r="L12536" i="3"/>
  <c r="J12536" i="3"/>
  <c r="L12535" i="3"/>
  <c r="J12535" i="3"/>
  <c r="L12534" i="3"/>
  <c r="J12534" i="3"/>
  <c r="L12533" i="3"/>
  <c r="J12533" i="3"/>
  <c r="L12532" i="3"/>
  <c r="J12532" i="3"/>
  <c r="L12531" i="3"/>
  <c r="J12531" i="3"/>
  <c r="L12530" i="3"/>
  <c r="J12530" i="3"/>
  <c r="L12529" i="3"/>
  <c r="J12529" i="3"/>
  <c r="L12528" i="3"/>
  <c r="J12528" i="3"/>
  <c r="L12527" i="3"/>
  <c r="J12527" i="3"/>
  <c r="L12526" i="3"/>
  <c r="J12526" i="3"/>
  <c r="L12525" i="3"/>
  <c r="J12525" i="3"/>
  <c r="L12524" i="3"/>
  <c r="J12524" i="3"/>
  <c r="L12523" i="3"/>
  <c r="J12523" i="3"/>
  <c r="L12522" i="3"/>
  <c r="J12522" i="3"/>
  <c r="L12521" i="3"/>
  <c r="J12521" i="3"/>
  <c r="L12520" i="3"/>
  <c r="J12520" i="3"/>
  <c r="L12519" i="3"/>
  <c r="J12519" i="3"/>
  <c r="L12518" i="3"/>
  <c r="J12518" i="3"/>
  <c r="L12517" i="3"/>
  <c r="J12517" i="3"/>
  <c r="L12516" i="3"/>
  <c r="J12516" i="3"/>
  <c r="L12515" i="3"/>
  <c r="J12515" i="3"/>
  <c r="L12514" i="3"/>
  <c r="J12514" i="3"/>
  <c r="L12513" i="3"/>
  <c r="J12513" i="3"/>
  <c r="L12512" i="3"/>
  <c r="J12512" i="3"/>
  <c r="L12511" i="3"/>
  <c r="J12511" i="3"/>
  <c r="L12510" i="3"/>
  <c r="J12510" i="3"/>
  <c r="L12509" i="3"/>
  <c r="J12509" i="3"/>
  <c r="L12508" i="3"/>
  <c r="J12508" i="3"/>
  <c r="L12507" i="3"/>
  <c r="J12507" i="3"/>
  <c r="L12506" i="3"/>
  <c r="J12506" i="3"/>
  <c r="L12505" i="3"/>
  <c r="J12505" i="3"/>
  <c r="L12504" i="3"/>
  <c r="J12504" i="3"/>
  <c r="L12503" i="3"/>
  <c r="J12503" i="3"/>
  <c r="L12502" i="3"/>
  <c r="J12502" i="3"/>
  <c r="L12501" i="3"/>
  <c r="J12501" i="3"/>
  <c r="L12500" i="3"/>
  <c r="J12500" i="3"/>
  <c r="L12499" i="3"/>
  <c r="J12499" i="3"/>
  <c r="L12498" i="3"/>
  <c r="J12498" i="3"/>
  <c r="L12497" i="3"/>
  <c r="J12497" i="3"/>
  <c r="L12496" i="3"/>
  <c r="J12496" i="3"/>
  <c r="L12495" i="3"/>
  <c r="J12495" i="3"/>
  <c r="L12494" i="3"/>
  <c r="J12494" i="3"/>
  <c r="L12493" i="3"/>
  <c r="J12493" i="3"/>
  <c r="L12492" i="3"/>
  <c r="J12492" i="3"/>
  <c r="L12491" i="3"/>
  <c r="J12491" i="3"/>
  <c r="L12490" i="3"/>
  <c r="J12490" i="3"/>
  <c r="L12489" i="3"/>
  <c r="J12489" i="3"/>
  <c r="L12488" i="3"/>
  <c r="J12488" i="3"/>
  <c r="L12487" i="3"/>
  <c r="J12487" i="3"/>
  <c r="L12486" i="3"/>
  <c r="J12486" i="3"/>
  <c r="L12485" i="3"/>
  <c r="J12485" i="3"/>
  <c r="L12484" i="3"/>
  <c r="J12484" i="3"/>
  <c r="L12483" i="3"/>
  <c r="J12483" i="3"/>
  <c r="L12482" i="3"/>
  <c r="J12482" i="3"/>
  <c r="L12481" i="3"/>
  <c r="J12481" i="3"/>
  <c r="L12480" i="3"/>
  <c r="J12480" i="3"/>
  <c r="L12479" i="3"/>
  <c r="J12479" i="3"/>
  <c r="L12478" i="3"/>
  <c r="J12478" i="3"/>
  <c r="L12477" i="3"/>
  <c r="J12477" i="3"/>
  <c r="L12476" i="3"/>
  <c r="J12476" i="3"/>
  <c r="L12475" i="3"/>
  <c r="J12475" i="3"/>
  <c r="L12474" i="3"/>
  <c r="J12474" i="3"/>
  <c r="L12473" i="3"/>
  <c r="J12473" i="3"/>
  <c r="L12472" i="3"/>
  <c r="J12472" i="3"/>
  <c r="L12471" i="3"/>
  <c r="J12471" i="3"/>
  <c r="L12470" i="3"/>
  <c r="J12470" i="3"/>
  <c r="L12469" i="3"/>
  <c r="J12469" i="3"/>
  <c r="L12468" i="3"/>
  <c r="J12468" i="3"/>
  <c r="L12467" i="3"/>
  <c r="J12467" i="3"/>
  <c r="L12466" i="3"/>
  <c r="J12466" i="3"/>
  <c r="L12465" i="3"/>
  <c r="J12465" i="3"/>
  <c r="L12464" i="3"/>
  <c r="J12464" i="3"/>
  <c r="L12463" i="3"/>
  <c r="J12463" i="3"/>
  <c r="L12462" i="3"/>
  <c r="J12462" i="3"/>
  <c r="L12461" i="3"/>
  <c r="J12461" i="3"/>
  <c r="L12460" i="3"/>
  <c r="J12460" i="3"/>
  <c r="L12459" i="3"/>
  <c r="J12459" i="3"/>
  <c r="L12458" i="3"/>
  <c r="J12458" i="3"/>
  <c r="L12457" i="3"/>
  <c r="J12457" i="3"/>
  <c r="L12456" i="3"/>
  <c r="J12456" i="3"/>
  <c r="L12455" i="3"/>
  <c r="J12455" i="3"/>
  <c r="L12454" i="3"/>
  <c r="J12454" i="3"/>
  <c r="L12453" i="3"/>
  <c r="J12453" i="3"/>
  <c r="L12452" i="3"/>
  <c r="J12452" i="3"/>
  <c r="L12451" i="3"/>
  <c r="J12451" i="3"/>
  <c r="L12450" i="3"/>
  <c r="J12450" i="3"/>
  <c r="L12449" i="3"/>
  <c r="J12449" i="3"/>
  <c r="L12448" i="3"/>
  <c r="J12448" i="3"/>
  <c r="L12447" i="3"/>
  <c r="J12447" i="3"/>
  <c r="L12446" i="3"/>
  <c r="J12446" i="3"/>
  <c r="L12445" i="3"/>
  <c r="J12445" i="3"/>
  <c r="L12444" i="3"/>
  <c r="J12444" i="3"/>
  <c r="L12443" i="3"/>
  <c r="J12443" i="3"/>
  <c r="L12442" i="3"/>
  <c r="J12442" i="3"/>
  <c r="L12441" i="3"/>
  <c r="J12441" i="3"/>
  <c r="L12440" i="3"/>
  <c r="J12440" i="3"/>
  <c r="L12439" i="3"/>
  <c r="J12439" i="3"/>
  <c r="L12438" i="3"/>
  <c r="J12438" i="3"/>
  <c r="L12437" i="3"/>
  <c r="J12437" i="3"/>
  <c r="L12436" i="3"/>
  <c r="J12436" i="3"/>
  <c r="L12435" i="3"/>
  <c r="J12435" i="3"/>
  <c r="L12434" i="3"/>
  <c r="J12434" i="3"/>
  <c r="L12433" i="3"/>
  <c r="J12433" i="3"/>
  <c r="L12432" i="3"/>
  <c r="J12432" i="3"/>
  <c r="L12431" i="3"/>
  <c r="J12431" i="3"/>
  <c r="L12430" i="3"/>
  <c r="J12430" i="3"/>
  <c r="L12429" i="3"/>
  <c r="J12429" i="3"/>
  <c r="L12428" i="3"/>
  <c r="J12428" i="3"/>
  <c r="L12427" i="3"/>
  <c r="J12427" i="3"/>
  <c r="L12426" i="3"/>
  <c r="J12426" i="3"/>
  <c r="L12425" i="3"/>
  <c r="J12425" i="3"/>
  <c r="L12424" i="3"/>
  <c r="J12424" i="3"/>
  <c r="L12423" i="3"/>
  <c r="J12423" i="3"/>
  <c r="L12422" i="3"/>
  <c r="J12422" i="3"/>
  <c r="L12421" i="3"/>
  <c r="J12421" i="3"/>
  <c r="L12420" i="3"/>
  <c r="J12420" i="3"/>
  <c r="L12419" i="3"/>
  <c r="J12419" i="3"/>
  <c r="L12418" i="3"/>
  <c r="J12418" i="3"/>
  <c r="L12417" i="3"/>
  <c r="J12417" i="3"/>
  <c r="L12416" i="3"/>
  <c r="J12416" i="3"/>
  <c r="L12415" i="3"/>
  <c r="J12415" i="3"/>
  <c r="L12414" i="3"/>
  <c r="J12414" i="3"/>
  <c r="L12413" i="3"/>
  <c r="J12413" i="3"/>
  <c r="L12412" i="3"/>
  <c r="J12412" i="3"/>
  <c r="L12411" i="3"/>
  <c r="J12411" i="3"/>
  <c r="L12410" i="3"/>
  <c r="J12410" i="3"/>
  <c r="L12409" i="3"/>
  <c r="J12409" i="3"/>
  <c r="L12408" i="3"/>
  <c r="J12408" i="3"/>
  <c r="L12407" i="3"/>
  <c r="J12407" i="3"/>
  <c r="L12406" i="3"/>
  <c r="J12406" i="3"/>
  <c r="L12405" i="3"/>
  <c r="J12405" i="3"/>
  <c r="L12404" i="3"/>
  <c r="J12404" i="3"/>
  <c r="L12403" i="3"/>
  <c r="J12403" i="3"/>
  <c r="L12402" i="3"/>
  <c r="J12402" i="3"/>
  <c r="L12401" i="3"/>
  <c r="J12401" i="3"/>
  <c r="L12400" i="3"/>
  <c r="J12400" i="3"/>
  <c r="L12399" i="3"/>
  <c r="J12399" i="3"/>
  <c r="L12398" i="3"/>
  <c r="J12398" i="3"/>
  <c r="L12397" i="3"/>
  <c r="J12397" i="3"/>
  <c r="L12396" i="3"/>
  <c r="J12396" i="3"/>
  <c r="L12395" i="3"/>
  <c r="J12395" i="3"/>
  <c r="L12394" i="3"/>
  <c r="J12394" i="3"/>
  <c r="L12393" i="3"/>
  <c r="J12393" i="3"/>
  <c r="L12392" i="3"/>
  <c r="J12392" i="3"/>
  <c r="L12391" i="3"/>
  <c r="J12391" i="3"/>
  <c r="L12390" i="3"/>
  <c r="J12390" i="3"/>
  <c r="L12389" i="3"/>
  <c r="J12389" i="3"/>
  <c r="L12388" i="3"/>
  <c r="J12388" i="3"/>
  <c r="L12387" i="3"/>
  <c r="J12387" i="3"/>
  <c r="L12386" i="3"/>
  <c r="J12386" i="3"/>
  <c r="L12385" i="3"/>
  <c r="J12385" i="3"/>
  <c r="L12384" i="3"/>
  <c r="J12384" i="3"/>
  <c r="L12383" i="3"/>
  <c r="J12383" i="3"/>
  <c r="L12382" i="3"/>
  <c r="J12382" i="3"/>
  <c r="L12381" i="3"/>
  <c r="J12381" i="3"/>
  <c r="L12380" i="3"/>
  <c r="J12380" i="3"/>
  <c r="L12379" i="3"/>
  <c r="J12379" i="3"/>
  <c r="L12378" i="3"/>
  <c r="J12378" i="3"/>
  <c r="L12377" i="3"/>
  <c r="J12377" i="3"/>
  <c r="L12376" i="3"/>
  <c r="J12376" i="3"/>
  <c r="L12375" i="3"/>
  <c r="J12375" i="3"/>
  <c r="L12374" i="3"/>
  <c r="J12374" i="3"/>
  <c r="L12373" i="3"/>
  <c r="J12373" i="3"/>
  <c r="L12372" i="3"/>
  <c r="J12372" i="3"/>
  <c r="L12371" i="3"/>
  <c r="J12371" i="3"/>
  <c r="L12370" i="3"/>
  <c r="J12370" i="3"/>
  <c r="L12369" i="3"/>
  <c r="J12369" i="3"/>
  <c r="L12368" i="3"/>
  <c r="J12368" i="3"/>
  <c r="L12367" i="3"/>
  <c r="J12367" i="3"/>
  <c r="L12366" i="3"/>
  <c r="J12366" i="3"/>
  <c r="L12365" i="3"/>
  <c r="J12365" i="3"/>
  <c r="L12364" i="3"/>
  <c r="J12364" i="3"/>
  <c r="L12363" i="3"/>
  <c r="J12363" i="3"/>
  <c r="L12362" i="3"/>
  <c r="J12362" i="3"/>
  <c r="L12361" i="3"/>
  <c r="J12361" i="3"/>
  <c r="L12360" i="3"/>
  <c r="J12360" i="3"/>
  <c r="L12359" i="3"/>
  <c r="J12359" i="3"/>
  <c r="L12358" i="3"/>
  <c r="J12358" i="3"/>
  <c r="L12357" i="3"/>
  <c r="J12357" i="3"/>
  <c r="L12356" i="3"/>
  <c r="J12356" i="3"/>
  <c r="L12355" i="3"/>
  <c r="J12355" i="3"/>
  <c r="L12354" i="3"/>
  <c r="J12354" i="3"/>
  <c r="L12353" i="3"/>
  <c r="J12353" i="3"/>
  <c r="L12352" i="3"/>
  <c r="J12352" i="3"/>
  <c r="L12351" i="3"/>
  <c r="J12351" i="3"/>
  <c r="L12350" i="3"/>
  <c r="J12350" i="3"/>
  <c r="L12349" i="3"/>
  <c r="J12349" i="3"/>
  <c r="L12348" i="3"/>
  <c r="J12348" i="3"/>
  <c r="L12347" i="3"/>
  <c r="J12347" i="3"/>
  <c r="L12346" i="3"/>
  <c r="J12346" i="3"/>
  <c r="L12345" i="3"/>
  <c r="J12345" i="3"/>
  <c r="L12344" i="3"/>
  <c r="J12344" i="3"/>
  <c r="L12343" i="3"/>
  <c r="J12343" i="3"/>
  <c r="L12342" i="3"/>
  <c r="J12342" i="3"/>
  <c r="L12341" i="3"/>
  <c r="J12341" i="3"/>
  <c r="L12340" i="3"/>
  <c r="J12340" i="3"/>
  <c r="L12339" i="3"/>
  <c r="J12339" i="3"/>
  <c r="L12338" i="3"/>
  <c r="J12338" i="3"/>
  <c r="L12337" i="3"/>
  <c r="J12337" i="3"/>
  <c r="L12336" i="3"/>
  <c r="J12336" i="3"/>
  <c r="L12335" i="3"/>
  <c r="J12335" i="3"/>
  <c r="L12334" i="3"/>
  <c r="J12334" i="3"/>
  <c r="L12333" i="3"/>
  <c r="J12333" i="3"/>
  <c r="L12332" i="3"/>
  <c r="J12332" i="3"/>
  <c r="L12331" i="3"/>
  <c r="J12331" i="3"/>
  <c r="L12330" i="3"/>
  <c r="J12330" i="3"/>
  <c r="L12329" i="3"/>
  <c r="J12329" i="3"/>
  <c r="L12328" i="3"/>
  <c r="J12328" i="3"/>
  <c r="L12327" i="3"/>
  <c r="J12327" i="3"/>
  <c r="L12326" i="3"/>
  <c r="J12326" i="3"/>
  <c r="L12325" i="3"/>
  <c r="J12325" i="3"/>
  <c r="L12324" i="3"/>
  <c r="J12324" i="3"/>
  <c r="L12323" i="3"/>
  <c r="J12323" i="3"/>
  <c r="L12322" i="3"/>
  <c r="J12322" i="3"/>
  <c r="L12321" i="3"/>
  <c r="J12321" i="3"/>
  <c r="L12320" i="3"/>
  <c r="J12320" i="3"/>
  <c r="L12319" i="3"/>
  <c r="J12319" i="3"/>
  <c r="L12318" i="3"/>
  <c r="J12318" i="3"/>
  <c r="L12317" i="3"/>
  <c r="J12317" i="3"/>
  <c r="L12316" i="3"/>
  <c r="J12316" i="3"/>
  <c r="L12315" i="3"/>
  <c r="J12315" i="3"/>
  <c r="L12314" i="3"/>
  <c r="J12314" i="3"/>
  <c r="L12313" i="3"/>
  <c r="J12313" i="3"/>
  <c r="L12312" i="3"/>
  <c r="J12312" i="3"/>
  <c r="L12311" i="3"/>
  <c r="J12311" i="3"/>
  <c r="L12310" i="3"/>
  <c r="J12310" i="3"/>
  <c r="L12309" i="3"/>
  <c r="J12309" i="3"/>
  <c r="L12308" i="3"/>
  <c r="J12308" i="3"/>
  <c r="L12307" i="3"/>
  <c r="J12307" i="3"/>
  <c r="L12306" i="3"/>
  <c r="J12306" i="3"/>
  <c r="L12305" i="3"/>
  <c r="J12305" i="3"/>
  <c r="L12304" i="3"/>
  <c r="J12304" i="3"/>
  <c r="L12303" i="3"/>
  <c r="J12303" i="3"/>
  <c r="L12302" i="3"/>
  <c r="J12302" i="3"/>
  <c r="L12301" i="3"/>
  <c r="J12301" i="3"/>
  <c r="L12300" i="3"/>
  <c r="J12300" i="3"/>
  <c r="L12299" i="3"/>
  <c r="J12299" i="3"/>
  <c r="L12298" i="3"/>
  <c r="J12298" i="3"/>
  <c r="L12297" i="3"/>
  <c r="J12297" i="3"/>
  <c r="L12296" i="3"/>
  <c r="J12296" i="3"/>
  <c r="L12295" i="3"/>
  <c r="J12295" i="3"/>
  <c r="L12294" i="3"/>
  <c r="J12294" i="3"/>
  <c r="L12293" i="3"/>
  <c r="J12293" i="3"/>
  <c r="L12292" i="3"/>
  <c r="J12292" i="3"/>
  <c r="L12291" i="3"/>
  <c r="J12291" i="3"/>
  <c r="L12290" i="3"/>
  <c r="J12290" i="3"/>
  <c r="L12289" i="3"/>
  <c r="J12289" i="3"/>
  <c r="L12288" i="3"/>
  <c r="J12288" i="3"/>
  <c r="L12287" i="3"/>
  <c r="J12287" i="3"/>
  <c r="L12286" i="3"/>
  <c r="J12286" i="3"/>
  <c r="L12285" i="3"/>
  <c r="J12285" i="3"/>
  <c r="L12284" i="3"/>
  <c r="J12284" i="3"/>
  <c r="L12283" i="3"/>
  <c r="J12283" i="3"/>
  <c r="L12282" i="3"/>
  <c r="J12282" i="3"/>
  <c r="L12281" i="3"/>
  <c r="J12281" i="3"/>
  <c r="L12280" i="3"/>
  <c r="J12280" i="3"/>
  <c r="L12279" i="3"/>
  <c r="J12279" i="3"/>
  <c r="L12278" i="3"/>
  <c r="J12278" i="3"/>
  <c r="L12277" i="3"/>
  <c r="J12277" i="3"/>
  <c r="L12276" i="3"/>
  <c r="J12276" i="3"/>
  <c r="L12275" i="3"/>
  <c r="J12275" i="3"/>
  <c r="L12274" i="3"/>
  <c r="J12274" i="3"/>
  <c r="L12273" i="3"/>
  <c r="J12273" i="3"/>
  <c r="L12272" i="3"/>
  <c r="J12272" i="3"/>
  <c r="L12271" i="3"/>
  <c r="J12271" i="3"/>
  <c r="L12270" i="3"/>
  <c r="J12270" i="3"/>
  <c r="L12269" i="3"/>
  <c r="J12269" i="3"/>
  <c r="L12268" i="3"/>
  <c r="J12268" i="3"/>
  <c r="L12267" i="3"/>
  <c r="J12267" i="3"/>
  <c r="L12266" i="3"/>
  <c r="J12266" i="3"/>
  <c r="L12265" i="3"/>
  <c r="J12265" i="3"/>
  <c r="L12264" i="3"/>
  <c r="J12264" i="3"/>
  <c r="L12263" i="3"/>
  <c r="J12263" i="3"/>
  <c r="L12262" i="3"/>
  <c r="J12262" i="3"/>
  <c r="L12261" i="3"/>
  <c r="J12261" i="3"/>
  <c r="L12260" i="3"/>
  <c r="J12260" i="3"/>
  <c r="L12259" i="3"/>
  <c r="J12259" i="3"/>
  <c r="L12258" i="3"/>
  <c r="J12258" i="3"/>
  <c r="L12257" i="3"/>
  <c r="J12257" i="3"/>
  <c r="L12256" i="3"/>
  <c r="J12256" i="3"/>
  <c r="L12255" i="3"/>
  <c r="J12255" i="3"/>
  <c r="L12254" i="3"/>
  <c r="J12254" i="3"/>
  <c r="L12253" i="3"/>
  <c r="J12253" i="3"/>
  <c r="L12252" i="3"/>
  <c r="J12252" i="3"/>
  <c r="L12251" i="3"/>
  <c r="J12251" i="3"/>
  <c r="L12250" i="3"/>
  <c r="J12250" i="3"/>
  <c r="L12249" i="3"/>
  <c r="J12249" i="3"/>
  <c r="L12248" i="3"/>
  <c r="J12248" i="3"/>
  <c r="L12247" i="3"/>
  <c r="J12247" i="3"/>
  <c r="L12246" i="3"/>
  <c r="J12246" i="3"/>
  <c r="L12245" i="3"/>
  <c r="J12245" i="3"/>
  <c r="L12244" i="3"/>
  <c r="J12244" i="3"/>
  <c r="L12243" i="3"/>
  <c r="J12243" i="3"/>
  <c r="L12242" i="3"/>
  <c r="J12242" i="3"/>
  <c r="L12241" i="3"/>
  <c r="J12241" i="3"/>
  <c r="L12240" i="3"/>
  <c r="J12240" i="3"/>
  <c r="L12239" i="3"/>
  <c r="J12239" i="3"/>
  <c r="L12238" i="3"/>
  <c r="J12238" i="3"/>
  <c r="L12237" i="3"/>
  <c r="J12237" i="3"/>
  <c r="L12236" i="3"/>
  <c r="J12236" i="3"/>
  <c r="L12235" i="3"/>
  <c r="J12235" i="3"/>
  <c r="L12234" i="3"/>
  <c r="J12234" i="3"/>
  <c r="L12233" i="3"/>
  <c r="J12233" i="3"/>
  <c r="L12232" i="3"/>
  <c r="J12232" i="3"/>
  <c r="L12231" i="3"/>
  <c r="J12231" i="3"/>
  <c r="L12230" i="3"/>
  <c r="J12230" i="3"/>
  <c r="L12229" i="3"/>
  <c r="J12229" i="3"/>
  <c r="L12228" i="3"/>
  <c r="J12228" i="3"/>
  <c r="L12227" i="3"/>
  <c r="J12227" i="3"/>
  <c r="L12226" i="3"/>
  <c r="J12226" i="3"/>
  <c r="L12225" i="3"/>
  <c r="J12225" i="3"/>
  <c r="L12224" i="3"/>
  <c r="J12224" i="3"/>
  <c r="L12223" i="3"/>
  <c r="J12223" i="3"/>
  <c r="L12222" i="3"/>
  <c r="J12222" i="3"/>
  <c r="L12221" i="3"/>
  <c r="J12221" i="3"/>
  <c r="L12220" i="3"/>
  <c r="J12220" i="3"/>
  <c r="L12219" i="3"/>
  <c r="J12219" i="3"/>
  <c r="L12218" i="3"/>
  <c r="J12218" i="3"/>
  <c r="L12217" i="3"/>
  <c r="J12217" i="3"/>
  <c r="L12216" i="3"/>
  <c r="J12216" i="3"/>
  <c r="L12215" i="3"/>
  <c r="J12215" i="3"/>
  <c r="L12214" i="3"/>
  <c r="J12214" i="3"/>
  <c r="L12213" i="3"/>
  <c r="J12213" i="3"/>
  <c r="L12212" i="3"/>
  <c r="J12212" i="3"/>
  <c r="L12211" i="3"/>
  <c r="J12211" i="3"/>
  <c r="L12210" i="3"/>
  <c r="J12210" i="3"/>
  <c r="L12209" i="3"/>
  <c r="J12209" i="3"/>
  <c r="L12208" i="3"/>
  <c r="J12208" i="3"/>
  <c r="L12207" i="3"/>
  <c r="J12207" i="3"/>
  <c r="L12206" i="3"/>
  <c r="J12206" i="3"/>
  <c r="L12205" i="3"/>
  <c r="J12205" i="3"/>
  <c r="L12204" i="3"/>
  <c r="J12204" i="3"/>
  <c r="L12203" i="3"/>
  <c r="J12203" i="3"/>
  <c r="L12202" i="3"/>
  <c r="J12202" i="3"/>
  <c r="L12201" i="3"/>
  <c r="J12201" i="3"/>
  <c r="L12200" i="3"/>
  <c r="J12200" i="3"/>
  <c r="L12199" i="3"/>
  <c r="J12199" i="3"/>
  <c r="L12198" i="3"/>
  <c r="J12198" i="3"/>
  <c r="L12197" i="3"/>
  <c r="J12197" i="3"/>
  <c r="L12196" i="3"/>
  <c r="J12196" i="3"/>
  <c r="L12195" i="3"/>
  <c r="J12195" i="3"/>
  <c r="L12194" i="3"/>
  <c r="J12194" i="3"/>
  <c r="L12193" i="3"/>
  <c r="J12193" i="3"/>
  <c r="L12192" i="3"/>
  <c r="J12192" i="3"/>
  <c r="L12191" i="3"/>
  <c r="J12191" i="3"/>
  <c r="L12190" i="3"/>
  <c r="J12190" i="3"/>
  <c r="L12189" i="3"/>
  <c r="J12189" i="3"/>
  <c r="L12188" i="3"/>
  <c r="J12188" i="3"/>
  <c r="L12187" i="3"/>
  <c r="J12187" i="3"/>
  <c r="L12186" i="3"/>
  <c r="J12186" i="3"/>
  <c r="L12185" i="3"/>
  <c r="J12185" i="3"/>
  <c r="L12184" i="3"/>
  <c r="J12184" i="3"/>
  <c r="L12183" i="3"/>
  <c r="J12183" i="3"/>
  <c r="L12182" i="3"/>
  <c r="J12182" i="3"/>
  <c r="L12181" i="3"/>
  <c r="J12181" i="3"/>
  <c r="L12180" i="3"/>
  <c r="J12180" i="3"/>
  <c r="L12179" i="3"/>
  <c r="J12179" i="3"/>
  <c r="L12178" i="3"/>
  <c r="J12178" i="3"/>
  <c r="L12177" i="3"/>
  <c r="J12177" i="3"/>
  <c r="L12176" i="3"/>
  <c r="J12176" i="3"/>
  <c r="L12175" i="3"/>
  <c r="J12175" i="3"/>
  <c r="L12174" i="3"/>
  <c r="J12174" i="3"/>
  <c r="L12173" i="3"/>
  <c r="J12173" i="3"/>
  <c r="L12172" i="3"/>
  <c r="J12172" i="3"/>
  <c r="L12171" i="3"/>
  <c r="J12171" i="3"/>
  <c r="L12170" i="3"/>
  <c r="J12170" i="3"/>
  <c r="L12169" i="3"/>
  <c r="J12169" i="3"/>
  <c r="L12168" i="3"/>
  <c r="J12168" i="3"/>
  <c r="L12167" i="3"/>
  <c r="J12167" i="3"/>
  <c r="L12166" i="3"/>
  <c r="J12166" i="3"/>
  <c r="L12165" i="3"/>
  <c r="J12165" i="3"/>
  <c r="L12164" i="3"/>
  <c r="J12164" i="3"/>
  <c r="L12163" i="3"/>
  <c r="J12163" i="3"/>
  <c r="L12162" i="3"/>
  <c r="J12162" i="3"/>
  <c r="L12161" i="3"/>
  <c r="J12161" i="3"/>
  <c r="L12160" i="3"/>
  <c r="J12160" i="3"/>
  <c r="L12159" i="3"/>
  <c r="J12159" i="3"/>
  <c r="L12158" i="3"/>
  <c r="J12158" i="3"/>
  <c r="L12157" i="3"/>
  <c r="J12157" i="3"/>
  <c r="L12156" i="3"/>
  <c r="J12156" i="3"/>
  <c r="L12155" i="3"/>
  <c r="J12155" i="3"/>
  <c r="L12154" i="3"/>
  <c r="J12154" i="3"/>
  <c r="L12153" i="3"/>
  <c r="J12153" i="3"/>
  <c r="L12152" i="3"/>
  <c r="J12152" i="3"/>
  <c r="L12151" i="3"/>
  <c r="J12151" i="3"/>
  <c r="L12150" i="3"/>
  <c r="J12150" i="3"/>
  <c r="L12149" i="3"/>
  <c r="J12149" i="3"/>
  <c r="L12148" i="3"/>
  <c r="J12148" i="3"/>
  <c r="L12147" i="3"/>
  <c r="J12147" i="3"/>
  <c r="L12146" i="3"/>
  <c r="J12146" i="3"/>
  <c r="L12145" i="3"/>
  <c r="J12145" i="3"/>
  <c r="L12144" i="3"/>
  <c r="J12144" i="3"/>
  <c r="L12143" i="3"/>
  <c r="J12143" i="3"/>
  <c r="L12142" i="3"/>
  <c r="J12142" i="3"/>
  <c r="L12141" i="3"/>
  <c r="J12141" i="3"/>
  <c r="L12140" i="3"/>
  <c r="J12140" i="3"/>
  <c r="L12139" i="3"/>
  <c r="J12139" i="3"/>
  <c r="L12138" i="3"/>
  <c r="J12138" i="3"/>
  <c r="L12137" i="3"/>
  <c r="J12137" i="3"/>
  <c r="L12136" i="3"/>
  <c r="J12136" i="3"/>
  <c r="L12135" i="3"/>
  <c r="J12135" i="3"/>
  <c r="L12134" i="3"/>
  <c r="J12134" i="3"/>
  <c r="L12133" i="3"/>
  <c r="J12133" i="3"/>
  <c r="L12132" i="3"/>
  <c r="J12132" i="3"/>
  <c r="L12131" i="3"/>
  <c r="J12131" i="3"/>
  <c r="L12130" i="3"/>
  <c r="J12130" i="3"/>
  <c r="L12129" i="3"/>
  <c r="J12129" i="3"/>
  <c r="L12128" i="3"/>
  <c r="J12128" i="3"/>
  <c r="L12127" i="3"/>
  <c r="J12127" i="3"/>
  <c r="L12126" i="3"/>
  <c r="J12126" i="3"/>
  <c r="L12125" i="3"/>
  <c r="J12125" i="3"/>
  <c r="L12124" i="3"/>
  <c r="J12124" i="3"/>
  <c r="L12123" i="3"/>
  <c r="J12123" i="3"/>
  <c r="L12122" i="3"/>
  <c r="J12122" i="3"/>
  <c r="L12121" i="3"/>
  <c r="J12121" i="3"/>
  <c r="L12120" i="3"/>
  <c r="J12120" i="3"/>
  <c r="L12119" i="3"/>
  <c r="J12119" i="3"/>
  <c r="L12118" i="3"/>
  <c r="J12118" i="3"/>
  <c r="L12117" i="3"/>
  <c r="J12117" i="3"/>
  <c r="L12116" i="3"/>
  <c r="J12116" i="3"/>
  <c r="L12115" i="3"/>
  <c r="J12115" i="3"/>
  <c r="L12114" i="3"/>
  <c r="J12114" i="3"/>
  <c r="L12113" i="3"/>
  <c r="J12113" i="3"/>
  <c r="L12112" i="3"/>
  <c r="J12112" i="3"/>
  <c r="L12111" i="3"/>
  <c r="J12111" i="3"/>
  <c r="L12110" i="3"/>
  <c r="J12110" i="3"/>
  <c r="L12109" i="3"/>
  <c r="J12109" i="3"/>
  <c r="L12108" i="3"/>
  <c r="J12108" i="3"/>
  <c r="L12107" i="3"/>
  <c r="J12107" i="3"/>
  <c r="L12106" i="3"/>
  <c r="J12106" i="3"/>
  <c r="L12105" i="3"/>
  <c r="J12105" i="3"/>
  <c r="L12104" i="3"/>
  <c r="J12104" i="3"/>
  <c r="L12103" i="3"/>
  <c r="J12103" i="3"/>
  <c r="L12102" i="3"/>
  <c r="J12102" i="3"/>
  <c r="L12101" i="3"/>
  <c r="J12101" i="3"/>
  <c r="L12100" i="3"/>
  <c r="J12100" i="3"/>
  <c r="L12099" i="3"/>
  <c r="J12099" i="3"/>
  <c r="L12098" i="3"/>
  <c r="J12098" i="3"/>
  <c r="L12097" i="3"/>
  <c r="J12097" i="3"/>
  <c r="L12096" i="3"/>
  <c r="J12096" i="3"/>
  <c r="L12095" i="3"/>
  <c r="J12095" i="3"/>
  <c r="L12094" i="3"/>
  <c r="J12094" i="3"/>
  <c r="L12093" i="3"/>
  <c r="J12093" i="3"/>
  <c r="L12092" i="3"/>
  <c r="J12092" i="3"/>
  <c r="L12091" i="3"/>
  <c r="J12091" i="3"/>
  <c r="L12090" i="3"/>
  <c r="J12090" i="3"/>
  <c r="L12089" i="3"/>
  <c r="J12089" i="3"/>
  <c r="L12088" i="3"/>
  <c r="J12088" i="3"/>
  <c r="L12087" i="3"/>
  <c r="J12087" i="3"/>
  <c r="L12086" i="3"/>
  <c r="J12086" i="3"/>
  <c r="L12085" i="3"/>
  <c r="J12085" i="3"/>
  <c r="L12084" i="3"/>
  <c r="J12084" i="3"/>
  <c r="L12083" i="3"/>
  <c r="J12083" i="3"/>
  <c r="L12082" i="3"/>
  <c r="J12082" i="3"/>
  <c r="L12081" i="3"/>
  <c r="J12081" i="3"/>
  <c r="L12080" i="3"/>
  <c r="J12080" i="3"/>
  <c r="L12079" i="3"/>
  <c r="J12079" i="3"/>
  <c r="L12078" i="3"/>
  <c r="J12078" i="3"/>
  <c r="L12077" i="3"/>
  <c r="J12077" i="3"/>
  <c r="L12076" i="3"/>
  <c r="J12076" i="3"/>
  <c r="L12075" i="3"/>
  <c r="J12075" i="3"/>
  <c r="L12074" i="3"/>
  <c r="J12074" i="3"/>
  <c r="L12073" i="3"/>
  <c r="J12073" i="3"/>
  <c r="L12072" i="3"/>
  <c r="J12072" i="3"/>
  <c r="L12071" i="3"/>
  <c r="J12071" i="3"/>
  <c r="L12070" i="3"/>
  <c r="J12070" i="3"/>
  <c r="L12069" i="3"/>
  <c r="J12069" i="3"/>
  <c r="L12068" i="3"/>
  <c r="J12068" i="3"/>
  <c r="L12067" i="3"/>
  <c r="J12067" i="3"/>
  <c r="L12066" i="3"/>
  <c r="J12066" i="3"/>
  <c r="L12065" i="3"/>
  <c r="J12065" i="3"/>
  <c r="L12064" i="3"/>
  <c r="J12064" i="3"/>
  <c r="L12063" i="3"/>
  <c r="J12063" i="3"/>
  <c r="L12062" i="3"/>
  <c r="J12062" i="3"/>
  <c r="L12061" i="3"/>
  <c r="J12061" i="3"/>
  <c r="L12060" i="3"/>
  <c r="J12060" i="3"/>
  <c r="L12059" i="3"/>
  <c r="J12059" i="3"/>
  <c r="L12058" i="3"/>
  <c r="J12058" i="3"/>
  <c r="L12057" i="3"/>
  <c r="J12057" i="3"/>
  <c r="L12056" i="3"/>
  <c r="J12056" i="3"/>
  <c r="L12055" i="3"/>
  <c r="J12055" i="3"/>
  <c r="L12054" i="3"/>
  <c r="J12054" i="3"/>
  <c r="L12053" i="3"/>
  <c r="J12053" i="3"/>
  <c r="L12052" i="3"/>
  <c r="J12052" i="3"/>
  <c r="L12051" i="3"/>
  <c r="J12051" i="3"/>
  <c r="L12050" i="3"/>
  <c r="J12050" i="3"/>
  <c r="L12049" i="3"/>
  <c r="J12049" i="3"/>
  <c r="L12048" i="3"/>
  <c r="J12048" i="3"/>
  <c r="L12047" i="3"/>
  <c r="J12047" i="3"/>
  <c r="L12046" i="3"/>
  <c r="J12046" i="3"/>
  <c r="L12045" i="3"/>
  <c r="J12045" i="3"/>
  <c r="L12044" i="3"/>
  <c r="J12044" i="3"/>
  <c r="L12043" i="3"/>
  <c r="J12043" i="3"/>
  <c r="L12042" i="3"/>
  <c r="J12042" i="3"/>
  <c r="L12041" i="3"/>
  <c r="J12041" i="3"/>
  <c r="L12040" i="3"/>
  <c r="J12040" i="3"/>
  <c r="L12039" i="3"/>
  <c r="J12039" i="3"/>
  <c r="L12038" i="3"/>
  <c r="J12038" i="3"/>
  <c r="L12037" i="3"/>
  <c r="J12037" i="3"/>
  <c r="L12036" i="3"/>
  <c r="J12036" i="3"/>
  <c r="L12035" i="3"/>
  <c r="J12035" i="3"/>
  <c r="L12034" i="3"/>
  <c r="J12034" i="3"/>
  <c r="L12033" i="3"/>
  <c r="J12033" i="3"/>
  <c r="L12032" i="3"/>
  <c r="J12032" i="3"/>
  <c r="L12031" i="3"/>
  <c r="J12031" i="3"/>
  <c r="L12030" i="3"/>
  <c r="J12030" i="3"/>
  <c r="L12029" i="3"/>
  <c r="J12029" i="3"/>
  <c r="L12028" i="3"/>
  <c r="J12028" i="3"/>
  <c r="L12027" i="3"/>
  <c r="J12027" i="3"/>
  <c r="L12026" i="3"/>
  <c r="J12026" i="3"/>
  <c r="L12025" i="3"/>
  <c r="J12025" i="3"/>
  <c r="L12024" i="3"/>
  <c r="J12024" i="3"/>
  <c r="L12023" i="3"/>
  <c r="J12023" i="3"/>
  <c r="L12022" i="3"/>
  <c r="J12022" i="3"/>
  <c r="L12021" i="3"/>
  <c r="J12021" i="3"/>
  <c r="L12020" i="3"/>
  <c r="J12020" i="3"/>
  <c r="L12019" i="3"/>
  <c r="J12019" i="3"/>
  <c r="L12018" i="3"/>
  <c r="J12018" i="3"/>
  <c r="L12017" i="3"/>
  <c r="J12017" i="3"/>
  <c r="L12016" i="3"/>
  <c r="J12016" i="3"/>
  <c r="L12015" i="3"/>
  <c r="J12015" i="3"/>
  <c r="L12014" i="3"/>
  <c r="J12014" i="3"/>
  <c r="L12013" i="3"/>
  <c r="J12013" i="3"/>
  <c r="L12012" i="3"/>
  <c r="J12012" i="3"/>
  <c r="L12011" i="3"/>
  <c r="J12011" i="3"/>
  <c r="L12010" i="3"/>
  <c r="J12010" i="3"/>
  <c r="L12009" i="3"/>
  <c r="J12009" i="3"/>
  <c r="L12008" i="3"/>
  <c r="J12008" i="3"/>
  <c r="L12007" i="3"/>
  <c r="J12007" i="3"/>
  <c r="L12006" i="3"/>
  <c r="J12006" i="3"/>
  <c r="L12005" i="3"/>
  <c r="J12005" i="3"/>
  <c r="L12004" i="3"/>
  <c r="J12004" i="3"/>
  <c r="L12003" i="3"/>
  <c r="J12003" i="3"/>
  <c r="L12002" i="3"/>
  <c r="J12002" i="3"/>
  <c r="L12001" i="3"/>
  <c r="J12001" i="3"/>
  <c r="L12000" i="3"/>
  <c r="J12000" i="3"/>
  <c r="L11999" i="3"/>
  <c r="J11999" i="3"/>
  <c r="L11998" i="3"/>
  <c r="J11998" i="3"/>
  <c r="L11997" i="3"/>
  <c r="J11997" i="3"/>
  <c r="L11996" i="3"/>
  <c r="J11996" i="3"/>
  <c r="L11995" i="3"/>
  <c r="J11995" i="3"/>
  <c r="L11994" i="3"/>
  <c r="J11994" i="3"/>
  <c r="L11993" i="3"/>
  <c r="J11993" i="3"/>
  <c r="L11992" i="3"/>
  <c r="J11992" i="3"/>
  <c r="L11991" i="3"/>
  <c r="J11991" i="3"/>
  <c r="L11990" i="3"/>
  <c r="J11990" i="3"/>
  <c r="L11989" i="3"/>
  <c r="J11989" i="3"/>
  <c r="L11988" i="3"/>
  <c r="J11988" i="3"/>
  <c r="L11987" i="3"/>
  <c r="J11987" i="3"/>
  <c r="L11986" i="3"/>
  <c r="J11986" i="3"/>
  <c r="L11985" i="3"/>
  <c r="J11985" i="3"/>
  <c r="L11984" i="3"/>
  <c r="J11984" i="3"/>
  <c r="L11983" i="3"/>
  <c r="J11983" i="3"/>
  <c r="L11982" i="3"/>
  <c r="J11982" i="3"/>
  <c r="L11981" i="3"/>
  <c r="J11981" i="3"/>
  <c r="L11980" i="3"/>
  <c r="J11980" i="3"/>
  <c r="L11979" i="3"/>
  <c r="J11979" i="3"/>
  <c r="L11978" i="3"/>
  <c r="J11978" i="3"/>
  <c r="L11977" i="3"/>
  <c r="J11977" i="3"/>
  <c r="L11976" i="3"/>
  <c r="J11976" i="3"/>
  <c r="L11975" i="3"/>
  <c r="J11975" i="3"/>
  <c r="L11974" i="3"/>
  <c r="J11974" i="3"/>
  <c r="L11973" i="3"/>
  <c r="J11973" i="3"/>
  <c r="L11972" i="3"/>
  <c r="J11972" i="3"/>
  <c r="L11971" i="3"/>
  <c r="J11971" i="3"/>
  <c r="L11970" i="3"/>
  <c r="J11970" i="3"/>
  <c r="L11969" i="3"/>
  <c r="J11969" i="3"/>
  <c r="L11968" i="3"/>
  <c r="J11968" i="3"/>
  <c r="L11967" i="3"/>
  <c r="J11967" i="3"/>
  <c r="L11966" i="3"/>
  <c r="J11966" i="3"/>
  <c r="L11965" i="3"/>
  <c r="J11965" i="3"/>
  <c r="L11964" i="3"/>
  <c r="J11964" i="3"/>
  <c r="L11963" i="3"/>
  <c r="J11963" i="3"/>
  <c r="L11962" i="3"/>
  <c r="J11962" i="3"/>
  <c r="L11961" i="3"/>
  <c r="J11961" i="3"/>
  <c r="L11960" i="3"/>
  <c r="J11960" i="3"/>
  <c r="L11959" i="3"/>
  <c r="J11959" i="3"/>
  <c r="L11958" i="3"/>
  <c r="J11958" i="3"/>
  <c r="L11957" i="3"/>
  <c r="J11957" i="3"/>
  <c r="L11956" i="3"/>
  <c r="J11956" i="3"/>
  <c r="L11955" i="3"/>
  <c r="J11955" i="3"/>
  <c r="L11954" i="3"/>
  <c r="J11954" i="3"/>
  <c r="L11953" i="3"/>
  <c r="J11953" i="3"/>
  <c r="L11952" i="3"/>
  <c r="J11952" i="3"/>
  <c r="L11951" i="3"/>
  <c r="J11951" i="3"/>
  <c r="L11950" i="3"/>
  <c r="J11950" i="3"/>
  <c r="L11949" i="3"/>
  <c r="J11949" i="3"/>
  <c r="L11948" i="3"/>
  <c r="J11948" i="3"/>
  <c r="L11947" i="3"/>
  <c r="J11947" i="3"/>
  <c r="L11946" i="3"/>
  <c r="J11946" i="3"/>
  <c r="L11945" i="3"/>
  <c r="J11945" i="3"/>
  <c r="L11944" i="3"/>
  <c r="J11944" i="3"/>
  <c r="L11943" i="3"/>
  <c r="J11943" i="3"/>
  <c r="L11942" i="3"/>
  <c r="J11942" i="3"/>
  <c r="L11941" i="3"/>
  <c r="J11941" i="3"/>
  <c r="L11940" i="3"/>
  <c r="J11940" i="3"/>
  <c r="L11939" i="3"/>
  <c r="J11939" i="3"/>
  <c r="L11938" i="3"/>
  <c r="J11938" i="3"/>
  <c r="L11937" i="3"/>
  <c r="J11937" i="3"/>
  <c r="L11936" i="3"/>
  <c r="J11936" i="3"/>
  <c r="L11935" i="3"/>
  <c r="J11935" i="3"/>
  <c r="L11934" i="3"/>
  <c r="J11934" i="3"/>
  <c r="L11933" i="3"/>
  <c r="J11933" i="3"/>
  <c r="L11932" i="3"/>
  <c r="J11932" i="3"/>
  <c r="L11931" i="3"/>
  <c r="J11931" i="3"/>
  <c r="L11930" i="3"/>
  <c r="J11930" i="3"/>
  <c r="L11929" i="3"/>
  <c r="J11929" i="3"/>
  <c r="L11928" i="3"/>
  <c r="J11928" i="3"/>
  <c r="L11927" i="3"/>
  <c r="J11927" i="3"/>
  <c r="L11926" i="3"/>
  <c r="J11926" i="3"/>
  <c r="L11925" i="3"/>
  <c r="J11925" i="3"/>
  <c r="L11924" i="3"/>
  <c r="J11924" i="3"/>
  <c r="L11923" i="3"/>
  <c r="J11923" i="3"/>
  <c r="L11922" i="3"/>
  <c r="J11922" i="3"/>
  <c r="L11921" i="3"/>
  <c r="J11921" i="3"/>
  <c r="L11920" i="3"/>
  <c r="J11920" i="3"/>
  <c r="L11919" i="3"/>
  <c r="J11919" i="3"/>
  <c r="L11918" i="3"/>
  <c r="J11918" i="3"/>
  <c r="L11917" i="3"/>
  <c r="J11917" i="3"/>
  <c r="L11916" i="3"/>
  <c r="J11916" i="3"/>
  <c r="L11915" i="3"/>
  <c r="J11915" i="3"/>
  <c r="L11914" i="3"/>
  <c r="J11914" i="3"/>
  <c r="L11913" i="3"/>
  <c r="J11913" i="3"/>
  <c r="L11912" i="3"/>
  <c r="J11912" i="3"/>
  <c r="L11911" i="3"/>
  <c r="J11911" i="3"/>
  <c r="L11910" i="3"/>
  <c r="J11910" i="3"/>
  <c r="L11909" i="3"/>
  <c r="J11909" i="3"/>
  <c r="L11908" i="3"/>
  <c r="J11908" i="3"/>
  <c r="L11907" i="3"/>
  <c r="J11907" i="3"/>
  <c r="L11906" i="3"/>
  <c r="J11906" i="3"/>
  <c r="L11905" i="3"/>
  <c r="J11905" i="3"/>
  <c r="L11904" i="3"/>
  <c r="J11904" i="3"/>
  <c r="L11903" i="3"/>
  <c r="J11903" i="3"/>
  <c r="L11902" i="3"/>
  <c r="J11902" i="3"/>
  <c r="L11901" i="3"/>
  <c r="J11901" i="3"/>
  <c r="L11900" i="3"/>
  <c r="J11900" i="3"/>
  <c r="L11899" i="3"/>
  <c r="J11899" i="3"/>
  <c r="L11898" i="3"/>
  <c r="J11898" i="3"/>
  <c r="L11897" i="3"/>
  <c r="J11897" i="3"/>
  <c r="L11896" i="3"/>
  <c r="J11896" i="3"/>
  <c r="L11895" i="3"/>
  <c r="J11895" i="3"/>
  <c r="L11894" i="3"/>
  <c r="J11894" i="3"/>
  <c r="L11893" i="3"/>
  <c r="J11893" i="3"/>
  <c r="L11892" i="3"/>
  <c r="J11892" i="3"/>
  <c r="L11891" i="3"/>
  <c r="J11891" i="3"/>
  <c r="L11890" i="3"/>
  <c r="J11890" i="3"/>
  <c r="L11889" i="3"/>
  <c r="J11889" i="3"/>
  <c r="L11888" i="3"/>
  <c r="J11888" i="3"/>
  <c r="L11887" i="3"/>
  <c r="J11887" i="3"/>
  <c r="L11886" i="3"/>
  <c r="J11886" i="3"/>
  <c r="L11885" i="3"/>
  <c r="J11885" i="3"/>
  <c r="L11884" i="3"/>
  <c r="J11884" i="3"/>
  <c r="L11883" i="3"/>
  <c r="J11883" i="3"/>
  <c r="L11882" i="3"/>
  <c r="J11882" i="3"/>
  <c r="L11881" i="3"/>
  <c r="J11881" i="3"/>
  <c r="L11880" i="3"/>
  <c r="J11880" i="3"/>
  <c r="L11879" i="3"/>
  <c r="J11879" i="3"/>
  <c r="L11878" i="3"/>
  <c r="J11878" i="3"/>
  <c r="L11877" i="3"/>
  <c r="J11877" i="3"/>
  <c r="L11876" i="3"/>
  <c r="J11876" i="3"/>
  <c r="L11875" i="3"/>
  <c r="J11875" i="3"/>
  <c r="L11874" i="3"/>
  <c r="J11874" i="3"/>
  <c r="L11873" i="3"/>
  <c r="J11873" i="3"/>
  <c r="L11872" i="3"/>
  <c r="J11872" i="3"/>
  <c r="L11871" i="3"/>
  <c r="J11871" i="3"/>
  <c r="L11870" i="3"/>
  <c r="J11870" i="3"/>
  <c r="L11869" i="3"/>
  <c r="J11869" i="3"/>
  <c r="L11868" i="3"/>
  <c r="J11868" i="3"/>
  <c r="L11867" i="3"/>
  <c r="J11867" i="3"/>
  <c r="L11866" i="3"/>
  <c r="J11866" i="3"/>
  <c r="L11865" i="3"/>
  <c r="J11865" i="3"/>
  <c r="L11864" i="3"/>
  <c r="J11864" i="3"/>
  <c r="L11863" i="3"/>
  <c r="J11863" i="3"/>
  <c r="L11862" i="3"/>
  <c r="J11862" i="3"/>
  <c r="L11861" i="3"/>
  <c r="J11861" i="3"/>
  <c r="L11860" i="3"/>
  <c r="J11860" i="3"/>
  <c r="L11859" i="3"/>
  <c r="J11859" i="3"/>
  <c r="L11858" i="3"/>
  <c r="J11858" i="3"/>
  <c r="L11857" i="3"/>
  <c r="J11857" i="3"/>
  <c r="L11856" i="3"/>
  <c r="J11856" i="3"/>
  <c r="L11855" i="3"/>
  <c r="J11855" i="3"/>
  <c r="L11854" i="3"/>
  <c r="J11854" i="3"/>
  <c r="L11853" i="3"/>
  <c r="J11853" i="3"/>
  <c r="L11852" i="3"/>
  <c r="J11852" i="3"/>
  <c r="L11851" i="3"/>
  <c r="J11851" i="3"/>
  <c r="L11850" i="3"/>
  <c r="J11850" i="3"/>
  <c r="L11849" i="3"/>
  <c r="J11849" i="3"/>
  <c r="L11848" i="3"/>
  <c r="J11848" i="3"/>
  <c r="L11847" i="3"/>
  <c r="J11847" i="3"/>
  <c r="L11846" i="3"/>
  <c r="J11846" i="3"/>
  <c r="L11845" i="3"/>
  <c r="J11845" i="3"/>
  <c r="L11844" i="3"/>
  <c r="J11844" i="3"/>
  <c r="L11843" i="3"/>
  <c r="J11843" i="3"/>
  <c r="L11842" i="3"/>
  <c r="J11842" i="3"/>
  <c r="L11841" i="3"/>
  <c r="J11841" i="3"/>
  <c r="L11840" i="3"/>
  <c r="J11840" i="3"/>
  <c r="L11839" i="3"/>
  <c r="J11839" i="3"/>
  <c r="L11838" i="3"/>
  <c r="J11838" i="3"/>
  <c r="L11837" i="3"/>
  <c r="J11837" i="3"/>
  <c r="L11836" i="3"/>
  <c r="J11836" i="3"/>
  <c r="L11835" i="3"/>
  <c r="J11835" i="3"/>
  <c r="L11834" i="3"/>
  <c r="J11834" i="3"/>
  <c r="L11833" i="3"/>
  <c r="J11833" i="3"/>
  <c r="L11832" i="3"/>
  <c r="J11832" i="3"/>
  <c r="L11831" i="3"/>
  <c r="J11831" i="3"/>
  <c r="L11830" i="3"/>
  <c r="J11830" i="3"/>
  <c r="L11829" i="3"/>
  <c r="J11829" i="3"/>
  <c r="L11828" i="3"/>
  <c r="J11828" i="3"/>
  <c r="L11827" i="3"/>
  <c r="J11827" i="3"/>
  <c r="L11826" i="3"/>
  <c r="J11826" i="3"/>
  <c r="L11825" i="3"/>
  <c r="J11825" i="3"/>
  <c r="L11824" i="3"/>
  <c r="J11824" i="3"/>
  <c r="L11823" i="3"/>
  <c r="J11823" i="3"/>
  <c r="L11822" i="3"/>
  <c r="J11822" i="3"/>
  <c r="L11821" i="3"/>
  <c r="J11821" i="3"/>
  <c r="L11820" i="3"/>
  <c r="J11820" i="3"/>
  <c r="L11819" i="3"/>
  <c r="J11819" i="3"/>
  <c r="L11818" i="3"/>
  <c r="J11818" i="3"/>
  <c r="L11817" i="3"/>
  <c r="J11817" i="3"/>
  <c r="L11816" i="3"/>
  <c r="J11816" i="3"/>
  <c r="L11815" i="3"/>
  <c r="J11815" i="3"/>
  <c r="L11814" i="3"/>
  <c r="J11814" i="3"/>
  <c r="L11813" i="3"/>
  <c r="J11813" i="3"/>
  <c r="L11812" i="3"/>
  <c r="J11812" i="3"/>
  <c r="L11811" i="3"/>
  <c r="J11811" i="3"/>
  <c r="L11810" i="3"/>
  <c r="J11810" i="3"/>
  <c r="L11809" i="3"/>
  <c r="J11809" i="3"/>
  <c r="L11808" i="3"/>
  <c r="J11808" i="3"/>
  <c r="L11807" i="3"/>
  <c r="J11807" i="3"/>
  <c r="L11806" i="3"/>
  <c r="J11806" i="3"/>
  <c r="L11805" i="3"/>
  <c r="J11805" i="3"/>
  <c r="L11804" i="3"/>
  <c r="J11804" i="3"/>
  <c r="L11803" i="3"/>
  <c r="J11803" i="3"/>
  <c r="L11802" i="3"/>
  <c r="J11802" i="3"/>
  <c r="L11801" i="3"/>
  <c r="J11801" i="3"/>
  <c r="L11800" i="3"/>
  <c r="J11800" i="3"/>
  <c r="L11799" i="3"/>
  <c r="J11799" i="3"/>
  <c r="L11798" i="3"/>
  <c r="J11798" i="3"/>
  <c r="L11797" i="3"/>
  <c r="J11797" i="3"/>
  <c r="L11796" i="3"/>
  <c r="J11796" i="3"/>
  <c r="L11795" i="3"/>
  <c r="J11795" i="3"/>
  <c r="L11794" i="3"/>
  <c r="J11794" i="3"/>
  <c r="L11793" i="3"/>
  <c r="J11793" i="3"/>
  <c r="L11792" i="3"/>
  <c r="J11792" i="3"/>
  <c r="L11791" i="3"/>
  <c r="J11791" i="3"/>
  <c r="L11790" i="3"/>
  <c r="J11790" i="3"/>
  <c r="L11789" i="3"/>
  <c r="J11789" i="3"/>
  <c r="L11788" i="3"/>
  <c r="J11788" i="3"/>
  <c r="L11787" i="3"/>
  <c r="J11787" i="3"/>
  <c r="L11786" i="3"/>
  <c r="J11786" i="3"/>
  <c r="L11785" i="3"/>
  <c r="J11785" i="3"/>
  <c r="L11784" i="3"/>
  <c r="J11784" i="3"/>
  <c r="L11783" i="3"/>
  <c r="J11783" i="3"/>
  <c r="L11782" i="3"/>
  <c r="J11782" i="3"/>
  <c r="L11781" i="3"/>
  <c r="J11781" i="3"/>
  <c r="L11780" i="3"/>
  <c r="J11780" i="3"/>
  <c r="L11779" i="3"/>
  <c r="J11779" i="3"/>
  <c r="L11778" i="3"/>
  <c r="J11778" i="3"/>
  <c r="L11777" i="3"/>
  <c r="J11777" i="3"/>
  <c r="L11776" i="3"/>
  <c r="J11776" i="3"/>
  <c r="L11775" i="3"/>
  <c r="J11775" i="3"/>
  <c r="L11774" i="3"/>
  <c r="J11774" i="3"/>
  <c r="L11773" i="3"/>
  <c r="J11773" i="3"/>
  <c r="L11772" i="3"/>
  <c r="J11772" i="3"/>
  <c r="L11771" i="3"/>
  <c r="J11771" i="3"/>
  <c r="L11770" i="3"/>
  <c r="J11770" i="3"/>
  <c r="L11769" i="3"/>
  <c r="J11769" i="3"/>
  <c r="L11768" i="3"/>
  <c r="J11768" i="3"/>
  <c r="L11767" i="3"/>
  <c r="J11767" i="3"/>
  <c r="L11766" i="3"/>
  <c r="J11766" i="3"/>
  <c r="L11765" i="3"/>
  <c r="J11765" i="3"/>
  <c r="L11764" i="3"/>
  <c r="J11764" i="3"/>
  <c r="L11763" i="3"/>
  <c r="J11763" i="3"/>
  <c r="L11762" i="3"/>
  <c r="J11762" i="3"/>
  <c r="L11761" i="3"/>
  <c r="J11761" i="3"/>
  <c r="L11760" i="3"/>
  <c r="J11760" i="3"/>
  <c r="L11759" i="3"/>
  <c r="J11759" i="3"/>
  <c r="L11758" i="3"/>
  <c r="J11758" i="3"/>
  <c r="L11757" i="3"/>
  <c r="J11757" i="3"/>
  <c r="L11756" i="3"/>
  <c r="J11756" i="3"/>
  <c r="L11755" i="3"/>
  <c r="J11755" i="3"/>
  <c r="L11754" i="3"/>
  <c r="J11754" i="3"/>
  <c r="L11753" i="3"/>
  <c r="J11753" i="3"/>
  <c r="L11752" i="3"/>
  <c r="J11752" i="3"/>
  <c r="L11751" i="3"/>
  <c r="J11751" i="3"/>
  <c r="L11750" i="3"/>
  <c r="J11750" i="3"/>
  <c r="L11749" i="3"/>
  <c r="J11749" i="3"/>
  <c r="L11748" i="3"/>
  <c r="J11748" i="3"/>
  <c r="L11747" i="3"/>
  <c r="J11747" i="3"/>
  <c r="L11746" i="3"/>
  <c r="J11746" i="3"/>
  <c r="L11745" i="3"/>
  <c r="J11745" i="3"/>
  <c r="L11744" i="3"/>
  <c r="J11744" i="3"/>
  <c r="L11743" i="3"/>
  <c r="J11743" i="3"/>
  <c r="L11742" i="3"/>
  <c r="J11742" i="3"/>
  <c r="L11741" i="3"/>
  <c r="J11741" i="3"/>
  <c r="L11740" i="3"/>
  <c r="J11740" i="3"/>
  <c r="L11739" i="3"/>
  <c r="J11739" i="3"/>
  <c r="L11738" i="3"/>
  <c r="J11738" i="3"/>
  <c r="L11737" i="3"/>
  <c r="J11737" i="3"/>
  <c r="L11736" i="3"/>
  <c r="J11736" i="3"/>
  <c r="L11735" i="3"/>
  <c r="J11735" i="3"/>
  <c r="L11734" i="3"/>
  <c r="J11734" i="3"/>
  <c r="L11733" i="3"/>
  <c r="J11733" i="3"/>
  <c r="L11732" i="3"/>
  <c r="J11732" i="3"/>
  <c r="L11731" i="3"/>
  <c r="J11731" i="3"/>
  <c r="L11730" i="3"/>
  <c r="J11730" i="3"/>
  <c r="L11729" i="3"/>
  <c r="J11729" i="3"/>
  <c r="L11728" i="3"/>
  <c r="J11728" i="3"/>
  <c r="L11727" i="3"/>
  <c r="J11727" i="3"/>
  <c r="L11726" i="3"/>
  <c r="J11726" i="3"/>
  <c r="L11725" i="3"/>
  <c r="J11725" i="3"/>
  <c r="L11724" i="3"/>
  <c r="J11724" i="3"/>
  <c r="L11723" i="3"/>
  <c r="J11723" i="3"/>
  <c r="L11722" i="3"/>
  <c r="J11722" i="3"/>
  <c r="L11721" i="3"/>
  <c r="J11721" i="3"/>
  <c r="L11720" i="3"/>
  <c r="J11720" i="3"/>
  <c r="L11719" i="3"/>
  <c r="J11719" i="3"/>
  <c r="L11718" i="3"/>
  <c r="J11718" i="3"/>
  <c r="L11717" i="3"/>
  <c r="J11717" i="3"/>
  <c r="L11716" i="3"/>
  <c r="J11716" i="3"/>
  <c r="L11715" i="3"/>
  <c r="J11715" i="3"/>
  <c r="L11714" i="3"/>
  <c r="J11714" i="3"/>
  <c r="L11713" i="3"/>
  <c r="J11713" i="3"/>
  <c r="L11712" i="3"/>
  <c r="J11712" i="3"/>
  <c r="L11711" i="3"/>
  <c r="J11711" i="3"/>
  <c r="L11710" i="3"/>
  <c r="J11710" i="3"/>
  <c r="L11709" i="3"/>
  <c r="J11709" i="3"/>
  <c r="L11708" i="3"/>
  <c r="J11708" i="3"/>
  <c r="L11707" i="3"/>
  <c r="J11707" i="3"/>
  <c r="L11706" i="3"/>
  <c r="J11706" i="3"/>
  <c r="L11705" i="3"/>
  <c r="J11705" i="3"/>
  <c r="L11704" i="3"/>
  <c r="J11704" i="3"/>
  <c r="L11703" i="3"/>
  <c r="J11703" i="3"/>
  <c r="L11702" i="3"/>
  <c r="J11702" i="3"/>
  <c r="L11701" i="3"/>
  <c r="J11701" i="3"/>
  <c r="L11700" i="3"/>
  <c r="J11700" i="3"/>
  <c r="L11699" i="3"/>
  <c r="J11699" i="3"/>
  <c r="L11698" i="3"/>
  <c r="J11698" i="3"/>
  <c r="L11697" i="3"/>
  <c r="J11697" i="3"/>
  <c r="L11696" i="3"/>
  <c r="J11696" i="3"/>
  <c r="L11695" i="3"/>
  <c r="J11695" i="3"/>
  <c r="L11694" i="3"/>
  <c r="J11694" i="3"/>
  <c r="L11693" i="3"/>
  <c r="J11693" i="3"/>
  <c r="L11692" i="3"/>
  <c r="J11692" i="3"/>
  <c r="L11691" i="3"/>
  <c r="J11691" i="3"/>
  <c r="L11690" i="3"/>
  <c r="J11690" i="3"/>
  <c r="L11689" i="3"/>
  <c r="J11689" i="3"/>
  <c r="L11688" i="3"/>
  <c r="J11688" i="3"/>
  <c r="L11687" i="3"/>
  <c r="J11687" i="3"/>
  <c r="L11686" i="3"/>
  <c r="J11686" i="3"/>
  <c r="L11685" i="3"/>
  <c r="J11685" i="3"/>
  <c r="L11684" i="3"/>
  <c r="J11684" i="3"/>
  <c r="L11683" i="3"/>
  <c r="J11683" i="3"/>
  <c r="L11682" i="3"/>
  <c r="J11682" i="3"/>
  <c r="L11681" i="3"/>
  <c r="J11681" i="3"/>
  <c r="L11680" i="3"/>
  <c r="J11680" i="3"/>
  <c r="L11679" i="3"/>
  <c r="J11679" i="3"/>
  <c r="L11678" i="3"/>
  <c r="J11678" i="3"/>
  <c r="L11677" i="3"/>
  <c r="J11677" i="3"/>
  <c r="L11676" i="3"/>
  <c r="J11676" i="3"/>
  <c r="L11675" i="3"/>
  <c r="J11675" i="3"/>
  <c r="L11674" i="3"/>
  <c r="J11674" i="3"/>
  <c r="L11673" i="3"/>
  <c r="J11673" i="3"/>
  <c r="L11672" i="3"/>
  <c r="J11672" i="3"/>
  <c r="L11671" i="3"/>
  <c r="J11671" i="3"/>
  <c r="L11670" i="3"/>
  <c r="J11670" i="3"/>
  <c r="L11669" i="3"/>
  <c r="J11669" i="3"/>
  <c r="L11668" i="3"/>
  <c r="J11668" i="3"/>
  <c r="L11667" i="3"/>
  <c r="J11667" i="3"/>
  <c r="L11666" i="3"/>
  <c r="J11666" i="3"/>
  <c r="L11665" i="3"/>
  <c r="J11665" i="3"/>
  <c r="L11664" i="3"/>
  <c r="J11664" i="3"/>
  <c r="L11663" i="3"/>
  <c r="J11663" i="3"/>
  <c r="L11662" i="3"/>
  <c r="J11662" i="3"/>
  <c r="L11661" i="3"/>
  <c r="J11661" i="3"/>
  <c r="L11660" i="3"/>
  <c r="J11660" i="3"/>
  <c r="L11659" i="3"/>
  <c r="J11659" i="3"/>
  <c r="L11658" i="3"/>
  <c r="J11658" i="3"/>
  <c r="L11657" i="3"/>
  <c r="J11657" i="3"/>
  <c r="L11656" i="3"/>
  <c r="J11656" i="3"/>
  <c r="L11655" i="3"/>
  <c r="J11655" i="3"/>
  <c r="L11654" i="3"/>
  <c r="J11654" i="3"/>
  <c r="L11653" i="3"/>
  <c r="J11653" i="3"/>
  <c r="L11652" i="3"/>
  <c r="J11652" i="3"/>
  <c r="L11651" i="3"/>
  <c r="J11651" i="3"/>
  <c r="L11650" i="3"/>
  <c r="J11650" i="3"/>
  <c r="L11649" i="3"/>
  <c r="J11649" i="3"/>
  <c r="L11648" i="3"/>
  <c r="J11648" i="3"/>
  <c r="L11647" i="3"/>
  <c r="J11647" i="3"/>
  <c r="L11646" i="3"/>
  <c r="J11646" i="3"/>
  <c r="L11645" i="3"/>
  <c r="J11645" i="3"/>
  <c r="L11644" i="3"/>
  <c r="J11644" i="3"/>
  <c r="L11643" i="3"/>
  <c r="J11643" i="3"/>
  <c r="L11642" i="3"/>
  <c r="J11642" i="3"/>
  <c r="L11641" i="3"/>
  <c r="J11641" i="3"/>
  <c r="L11640" i="3"/>
  <c r="J11640" i="3"/>
  <c r="L11639" i="3"/>
  <c r="J11639" i="3"/>
  <c r="L11638" i="3"/>
  <c r="J11638" i="3"/>
  <c r="L11637" i="3"/>
  <c r="J11637" i="3"/>
  <c r="L11636" i="3"/>
  <c r="J11636" i="3"/>
  <c r="L11635" i="3"/>
  <c r="J11635" i="3"/>
  <c r="L11634" i="3"/>
  <c r="J11634" i="3"/>
  <c r="L11633" i="3"/>
  <c r="J11633" i="3"/>
  <c r="L11632" i="3"/>
  <c r="J11632" i="3"/>
  <c r="L11631" i="3"/>
  <c r="J11631" i="3"/>
  <c r="L11630" i="3"/>
  <c r="J11630" i="3"/>
  <c r="L11629" i="3"/>
  <c r="J11629" i="3"/>
  <c r="L11628" i="3"/>
  <c r="J11628" i="3"/>
  <c r="L11627" i="3"/>
  <c r="J11627" i="3"/>
  <c r="L11626" i="3"/>
  <c r="J11626" i="3"/>
  <c r="L11625" i="3"/>
  <c r="J11625" i="3"/>
  <c r="L11624" i="3"/>
  <c r="J11624" i="3"/>
  <c r="L11623" i="3"/>
  <c r="J11623" i="3"/>
  <c r="L11622" i="3"/>
  <c r="J11622" i="3"/>
  <c r="L11621" i="3"/>
  <c r="J11621" i="3"/>
  <c r="L11620" i="3"/>
  <c r="J11620" i="3"/>
  <c r="L11619" i="3"/>
  <c r="J11619" i="3"/>
  <c r="L11618" i="3"/>
  <c r="J11618" i="3"/>
  <c r="L11617" i="3"/>
  <c r="J11617" i="3"/>
  <c r="L11616" i="3"/>
  <c r="J11616" i="3"/>
  <c r="L11615" i="3"/>
  <c r="J11615" i="3"/>
  <c r="L11614" i="3"/>
  <c r="J11614" i="3"/>
  <c r="L11613" i="3"/>
  <c r="J11613" i="3"/>
  <c r="L11612" i="3"/>
  <c r="J11612" i="3"/>
  <c r="L11611" i="3"/>
  <c r="J11611" i="3"/>
  <c r="L11610" i="3"/>
  <c r="J11610" i="3"/>
  <c r="L11609" i="3"/>
  <c r="J11609" i="3"/>
  <c r="L11608" i="3"/>
  <c r="J11608" i="3"/>
  <c r="L11607" i="3"/>
  <c r="J11607" i="3"/>
  <c r="L11606" i="3"/>
  <c r="J11606" i="3"/>
  <c r="L11605" i="3"/>
  <c r="J11605" i="3"/>
  <c r="L11604" i="3"/>
  <c r="J11604" i="3"/>
  <c r="L11603" i="3"/>
  <c r="J11603" i="3"/>
  <c r="L11602" i="3"/>
  <c r="J11602" i="3"/>
  <c r="L11601" i="3"/>
  <c r="J11601" i="3"/>
  <c r="L11600" i="3"/>
  <c r="J11600" i="3"/>
  <c r="L11599" i="3"/>
  <c r="J11599" i="3"/>
  <c r="L11598" i="3"/>
  <c r="J11598" i="3"/>
  <c r="L11597" i="3"/>
  <c r="J11597" i="3"/>
  <c r="L11596" i="3"/>
  <c r="J11596" i="3"/>
  <c r="L11595" i="3"/>
  <c r="J11595" i="3"/>
  <c r="L11594" i="3"/>
  <c r="J11594" i="3"/>
  <c r="L11593" i="3"/>
  <c r="J11593" i="3"/>
  <c r="L11592" i="3"/>
  <c r="J11592" i="3"/>
  <c r="L11591" i="3"/>
  <c r="J11591" i="3"/>
  <c r="L11590" i="3"/>
  <c r="J11590" i="3"/>
  <c r="L11589" i="3"/>
  <c r="J11589" i="3"/>
  <c r="L11588" i="3"/>
  <c r="J11588" i="3"/>
  <c r="L11587" i="3"/>
  <c r="J11587" i="3"/>
  <c r="L11586" i="3"/>
  <c r="J11586" i="3"/>
  <c r="L11585" i="3"/>
  <c r="J11585" i="3"/>
  <c r="L11584" i="3"/>
  <c r="J11584" i="3"/>
  <c r="L11583" i="3"/>
  <c r="J11583" i="3"/>
  <c r="L11582" i="3"/>
  <c r="J11582" i="3"/>
  <c r="L11581" i="3"/>
  <c r="J11581" i="3"/>
  <c r="L11580" i="3"/>
  <c r="J11580" i="3"/>
  <c r="L11579" i="3"/>
  <c r="J11579" i="3"/>
  <c r="L11578" i="3"/>
  <c r="J11578" i="3"/>
  <c r="L11577" i="3"/>
  <c r="J11577" i="3"/>
  <c r="L11576" i="3"/>
  <c r="J11576" i="3"/>
  <c r="L11575" i="3"/>
  <c r="J11575" i="3"/>
  <c r="L11574" i="3"/>
  <c r="J11574" i="3"/>
  <c r="L11573" i="3"/>
  <c r="J11573" i="3"/>
  <c r="L11572" i="3"/>
  <c r="J11572" i="3"/>
  <c r="L11571" i="3"/>
  <c r="J11571" i="3"/>
  <c r="L11570" i="3"/>
  <c r="J11570" i="3"/>
  <c r="L11569" i="3"/>
  <c r="J11569" i="3"/>
  <c r="L11568" i="3"/>
  <c r="J11568" i="3"/>
  <c r="L11567" i="3"/>
  <c r="J11567" i="3"/>
  <c r="L11566" i="3"/>
  <c r="J11566" i="3"/>
  <c r="L11565" i="3"/>
  <c r="J11565" i="3"/>
  <c r="L11564" i="3"/>
  <c r="J11564" i="3"/>
  <c r="L11563" i="3"/>
  <c r="J11563" i="3"/>
  <c r="L11562" i="3"/>
  <c r="J11562" i="3"/>
  <c r="L11561" i="3"/>
  <c r="J11561" i="3"/>
  <c r="L11560" i="3"/>
  <c r="J11560" i="3"/>
  <c r="L11559" i="3"/>
  <c r="J11559" i="3"/>
  <c r="L11558" i="3"/>
  <c r="J11558" i="3"/>
  <c r="L11557" i="3"/>
  <c r="J11557" i="3"/>
  <c r="L11556" i="3"/>
  <c r="J11556" i="3"/>
  <c r="L11555" i="3"/>
  <c r="J11555" i="3"/>
  <c r="L11554" i="3"/>
  <c r="J11554" i="3"/>
  <c r="L11553" i="3"/>
  <c r="J11553" i="3"/>
  <c r="L11552" i="3"/>
  <c r="J11552" i="3"/>
  <c r="L11551" i="3"/>
  <c r="J11551" i="3"/>
  <c r="L11550" i="3"/>
  <c r="J11550" i="3"/>
  <c r="L11549" i="3"/>
  <c r="J11549" i="3"/>
  <c r="L11548" i="3"/>
  <c r="J11548" i="3"/>
  <c r="L11547" i="3"/>
  <c r="J11547" i="3"/>
  <c r="L11546" i="3"/>
  <c r="J11546" i="3"/>
  <c r="L11545" i="3"/>
  <c r="J11545" i="3"/>
  <c r="L11544" i="3"/>
  <c r="J11544" i="3"/>
  <c r="L11543" i="3"/>
  <c r="J11543" i="3"/>
  <c r="L11542" i="3"/>
  <c r="J11542" i="3"/>
  <c r="L11541" i="3"/>
  <c r="J11541" i="3"/>
  <c r="L11540" i="3"/>
  <c r="J11540" i="3"/>
  <c r="L11539" i="3"/>
  <c r="J11539" i="3"/>
  <c r="L11538" i="3"/>
  <c r="J11538" i="3"/>
  <c r="L11537" i="3"/>
  <c r="J11537" i="3"/>
  <c r="L11536" i="3"/>
  <c r="J11536" i="3"/>
  <c r="L11535" i="3"/>
  <c r="J11535" i="3"/>
  <c r="L11534" i="3"/>
  <c r="J11534" i="3"/>
  <c r="L11533" i="3"/>
  <c r="J11533" i="3"/>
  <c r="L11532" i="3"/>
  <c r="J11532" i="3"/>
  <c r="L11531" i="3"/>
  <c r="J11531" i="3"/>
  <c r="L11530" i="3"/>
  <c r="J11530" i="3"/>
  <c r="L11529" i="3"/>
  <c r="J11529" i="3"/>
  <c r="L11528" i="3"/>
  <c r="J11528" i="3"/>
  <c r="L11527" i="3"/>
  <c r="J11527" i="3"/>
  <c r="L11526" i="3"/>
  <c r="J11526" i="3"/>
  <c r="L11525" i="3"/>
  <c r="J11525" i="3"/>
  <c r="L11524" i="3"/>
  <c r="J11524" i="3"/>
  <c r="L11523" i="3"/>
  <c r="J11523" i="3"/>
  <c r="L11522" i="3"/>
  <c r="J11522" i="3"/>
  <c r="L11521" i="3"/>
  <c r="J11521" i="3"/>
  <c r="L11520" i="3"/>
  <c r="J11520" i="3"/>
  <c r="L11519" i="3"/>
  <c r="J11519" i="3"/>
  <c r="L11518" i="3"/>
  <c r="J11518" i="3"/>
  <c r="L11517" i="3"/>
  <c r="J11517" i="3"/>
  <c r="L11516" i="3"/>
  <c r="J11516" i="3"/>
  <c r="L11515" i="3"/>
  <c r="J11515" i="3"/>
  <c r="L11514" i="3"/>
  <c r="J11514" i="3"/>
  <c r="L11513" i="3"/>
  <c r="J11513" i="3"/>
  <c r="L11512" i="3"/>
  <c r="J11512" i="3"/>
  <c r="L11511" i="3"/>
  <c r="J11511" i="3"/>
  <c r="L11510" i="3"/>
  <c r="J11510" i="3"/>
  <c r="L11509" i="3"/>
  <c r="J11509" i="3"/>
  <c r="L11508" i="3"/>
  <c r="J11508" i="3"/>
  <c r="L11507" i="3"/>
  <c r="J11507" i="3"/>
  <c r="L11506" i="3"/>
  <c r="J11506" i="3"/>
  <c r="L11505" i="3"/>
  <c r="J11505" i="3"/>
  <c r="L11504" i="3"/>
  <c r="J11504" i="3"/>
  <c r="L11503" i="3"/>
  <c r="J11503" i="3"/>
  <c r="L11502" i="3"/>
  <c r="J11502" i="3"/>
  <c r="L11501" i="3"/>
  <c r="J11501" i="3"/>
  <c r="L11500" i="3"/>
  <c r="J11500" i="3"/>
  <c r="L11499" i="3"/>
  <c r="J11499" i="3"/>
  <c r="L11498" i="3"/>
  <c r="J11498" i="3"/>
  <c r="L11497" i="3"/>
  <c r="J11497" i="3"/>
  <c r="L11496" i="3"/>
  <c r="J11496" i="3"/>
  <c r="L11495" i="3"/>
  <c r="J11495" i="3"/>
  <c r="L11494" i="3"/>
  <c r="J11494" i="3"/>
  <c r="L11493" i="3"/>
  <c r="J11493" i="3"/>
  <c r="L11492" i="3"/>
  <c r="J11492" i="3"/>
  <c r="L11491" i="3"/>
  <c r="J11491" i="3"/>
  <c r="L11490" i="3"/>
  <c r="J11490" i="3"/>
  <c r="L11489" i="3"/>
  <c r="J11489" i="3"/>
  <c r="L11488" i="3"/>
  <c r="J11488" i="3"/>
  <c r="L11487" i="3"/>
  <c r="J11487" i="3"/>
  <c r="L11486" i="3"/>
  <c r="J11486" i="3"/>
  <c r="L11485" i="3"/>
  <c r="J11485" i="3"/>
  <c r="L11484" i="3"/>
  <c r="J11484" i="3"/>
  <c r="L11483" i="3"/>
  <c r="J11483" i="3"/>
  <c r="L11482" i="3"/>
  <c r="J11482" i="3"/>
  <c r="L11481" i="3"/>
  <c r="J11481" i="3"/>
  <c r="L11480" i="3"/>
  <c r="J11480" i="3"/>
  <c r="L11479" i="3"/>
  <c r="J11479" i="3"/>
  <c r="L11478" i="3"/>
  <c r="J11478" i="3"/>
  <c r="L11477" i="3"/>
  <c r="J11477" i="3"/>
  <c r="L11476" i="3"/>
  <c r="J11476" i="3"/>
  <c r="L11475" i="3"/>
  <c r="J11475" i="3"/>
  <c r="L11474" i="3"/>
  <c r="J11474" i="3"/>
  <c r="L11473" i="3"/>
  <c r="J11473" i="3"/>
  <c r="L11472" i="3"/>
  <c r="J11472" i="3"/>
  <c r="L11471" i="3"/>
  <c r="J11471" i="3"/>
  <c r="L11470" i="3"/>
  <c r="J11470" i="3"/>
  <c r="L11469" i="3"/>
  <c r="J11469" i="3"/>
  <c r="L11468" i="3"/>
  <c r="J11468" i="3"/>
  <c r="L11467" i="3"/>
  <c r="J11467" i="3"/>
  <c r="L11466" i="3"/>
  <c r="J11466" i="3"/>
  <c r="L11465" i="3"/>
  <c r="J11465" i="3"/>
  <c r="L11464" i="3"/>
  <c r="J11464" i="3"/>
  <c r="L11463" i="3"/>
  <c r="J11463" i="3"/>
  <c r="L11462" i="3"/>
  <c r="J11462" i="3"/>
  <c r="L11461" i="3"/>
  <c r="J11461" i="3"/>
  <c r="L11460" i="3"/>
  <c r="J11460" i="3"/>
  <c r="L11459" i="3"/>
  <c r="J11459" i="3"/>
  <c r="L11458" i="3"/>
  <c r="J11458" i="3"/>
  <c r="L11457" i="3"/>
  <c r="J11457" i="3"/>
  <c r="L11456" i="3"/>
  <c r="J11456" i="3"/>
  <c r="L11455" i="3"/>
  <c r="J11455" i="3"/>
  <c r="L11454" i="3"/>
  <c r="J11454" i="3"/>
  <c r="L11453" i="3"/>
  <c r="J11453" i="3"/>
  <c r="L11452" i="3"/>
  <c r="J11452" i="3"/>
  <c r="L11451" i="3"/>
  <c r="J11451" i="3"/>
  <c r="L11450" i="3"/>
  <c r="J11450" i="3"/>
  <c r="L11449" i="3"/>
  <c r="J11449" i="3"/>
  <c r="L11448" i="3"/>
  <c r="J11448" i="3"/>
  <c r="L11447" i="3"/>
  <c r="J11447" i="3"/>
  <c r="L11446" i="3"/>
  <c r="J11446" i="3"/>
  <c r="L11445" i="3"/>
  <c r="J11445" i="3"/>
  <c r="L11444" i="3"/>
  <c r="J11444" i="3"/>
  <c r="L11443" i="3"/>
  <c r="J11443" i="3"/>
  <c r="L11442" i="3"/>
  <c r="J11442" i="3"/>
  <c r="L11441" i="3"/>
  <c r="J11441" i="3"/>
  <c r="L11440" i="3"/>
  <c r="J11440" i="3"/>
  <c r="L11439" i="3"/>
  <c r="J11439" i="3"/>
  <c r="L11438" i="3"/>
  <c r="J11438" i="3"/>
  <c r="L11437" i="3"/>
  <c r="J11437" i="3"/>
  <c r="L11436" i="3"/>
  <c r="J11436" i="3"/>
  <c r="L11435" i="3"/>
  <c r="J11435" i="3"/>
  <c r="L11434" i="3"/>
  <c r="J11434" i="3"/>
  <c r="L11433" i="3"/>
  <c r="J11433" i="3"/>
  <c r="L11432" i="3"/>
  <c r="J11432" i="3"/>
  <c r="L11431" i="3"/>
  <c r="J11431" i="3"/>
  <c r="L11430" i="3"/>
  <c r="J11430" i="3"/>
  <c r="L11429" i="3"/>
  <c r="J11429" i="3"/>
  <c r="L11428" i="3"/>
  <c r="J11428" i="3"/>
  <c r="L11427" i="3"/>
  <c r="J11427" i="3"/>
  <c r="L11426" i="3"/>
  <c r="J11426" i="3"/>
  <c r="L11425" i="3"/>
  <c r="J11425" i="3"/>
  <c r="L11424" i="3"/>
  <c r="J11424" i="3"/>
  <c r="L11423" i="3"/>
  <c r="J11423" i="3"/>
  <c r="L11422" i="3"/>
  <c r="J11422" i="3"/>
  <c r="L11421" i="3"/>
  <c r="J11421" i="3"/>
  <c r="L11420" i="3"/>
  <c r="J11420" i="3"/>
  <c r="L11419" i="3"/>
  <c r="J11419" i="3"/>
  <c r="L11418" i="3"/>
  <c r="J11418" i="3"/>
  <c r="L11417" i="3"/>
  <c r="J11417" i="3"/>
  <c r="L11416" i="3"/>
  <c r="J11416" i="3"/>
  <c r="L11415" i="3"/>
  <c r="J11415" i="3"/>
  <c r="L11414" i="3"/>
  <c r="J11414" i="3"/>
  <c r="L11413" i="3"/>
  <c r="J11413" i="3"/>
  <c r="L11412" i="3"/>
  <c r="J11412" i="3"/>
  <c r="L11411" i="3"/>
  <c r="J11411" i="3"/>
  <c r="L11410" i="3"/>
  <c r="J11410" i="3"/>
  <c r="L11409" i="3"/>
  <c r="J11409" i="3"/>
  <c r="L11408" i="3"/>
  <c r="J11408" i="3"/>
  <c r="L11407" i="3"/>
  <c r="J11407" i="3"/>
  <c r="L11406" i="3"/>
  <c r="J11406" i="3"/>
  <c r="L11405" i="3"/>
  <c r="J11405" i="3"/>
  <c r="L11404" i="3"/>
  <c r="J11404" i="3"/>
  <c r="L11403" i="3"/>
  <c r="J11403" i="3"/>
  <c r="L11402" i="3"/>
  <c r="J11402" i="3"/>
  <c r="L11401" i="3"/>
  <c r="J11401" i="3"/>
  <c r="L11400" i="3"/>
  <c r="J11400" i="3"/>
  <c r="L11399" i="3"/>
  <c r="J11399" i="3"/>
  <c r="L11398" i="3"/>
  <c r="J11398" i="3"/>
  <c r="L11397" i="3"/>
  <c r="J11397" i="3"/>
  <c r="L11396" i="3"/>
  <c r="J11396" i="3"/>
  <c r="L11395" i="3"/>
  <c r="J11395" i="3"/>
  <c r="L11394" i="3"/>
  <c r="J11394" i="3"/>
  <c r="L11393" i="3"/>
  <c r="J11393" i="3"/>
  <c r="L11392" i="3"/>
  <c r="J11392" i="3"/>
  <c r="L11391" i="3"/>
  <c r="J11391" i="3"/>
  <c r="L11390" i="3"/>
  <c r="J11390" i="3"/>
  <c r="L11389" i="3"/>
  <c r="J11389" i="3"/>
  <c r="L11388" i="3"/>
  <c r="J11388" i="3"/>
  <c r="L11387" i="3"/>
  <c r="J11387" i="3"/>
  <c r="L11386" i="3"/>
  <c r="J11386" i="3"/>
  <c r="L11385" i="3"/>
  <c r="J11385" i="3"/>
  <c r="L11384" i="3"/>
  <c r="J11384" i="3"/>
  <c r="L11383" i="3"/>
  <c r="J11383" i="3"/>
  <c r="L11382" i="3"/>
  <c r="J11382" i="3"/>
  <c r="L11381" i="3"/>
  <c r="J11381" i="3"/>
  <c r="L11380" i="3"/>
  <c r="J11380" i="3"/>
  <c r="L11379" i="3"/>
  <c r="J11379" i="3"/>
  <c r="L11378" i="3"/>
  <c r="J11378" i="3"/>
  <c r="L11377" i="3"/>
  <c r="J11377" i="3"/>
  <c r="L11376" i="3"/>
  <c r="J11376" i="3"/>
  <c r="L11375" i="3"/>
  <c r="J11375" i="3"/>
  <c r="L11374" i="3"/>
  <c r="J11374" i="3"/>
  <c r="L11373" i="3"/>
  <c r="J11373" i="3"/>
  <c r="L11372" i="3"/>
  <c r="J11372" i="3"/>
  <c r="L11371" i="3"/>
  <c r="J11371" i="3"/>
  <c r="L11370" i="3"/>
  <c r="J11370" i="3"/>
  <c r="L11369" i="3"/>
  <c r="J11369" i="3"/>
  <c r="L11368" i="3"/>
  <c r="J11368" i="3"/>
  <c r="L11367" i="3"/>
  <c r="J11367" i="3"/>
  <c r="L11366" i="3"/>
  <c r="J11366" i="3"/>
  <c r="L11365" i="3"/>
  <c r="J11365" i="3"/>
  <c r="L11364" i="3"/>
  <c r="J11364" i="3"/>
  <c r="L11363" i="3"/>
  <c r="J11363" i="3"/>
  <c r="L11362" i="3"/>
  <c r="J11362" i="3"/>
  <c r="L11361" i="3"/>
  <c r="J11361" i="3"/>
  <c r="L11360" i="3"/>
  <c r="J11360" i="3"/>
  <c r="L11359" i="3"/>
  <c r="J11359" i="3"/>
  <c r="L11358" i="3"/>
  <c r="J11358" i="3"/>
  <c r="L11357" i="3"/>
  <c r="J11357" i="3"/>
  <c r="L11356" i="3"/>
  <c r="J11356" i="3"/>
  <c r="L11355" i="3"/>
  <c r="J11355" i="3"/>
  <c r="L11354" i="3"/>
  <c r="J11354" i="3"/>
  <c r="L11353" i="3"/>
  <c r="J11353" i="3"/>
  <c r="L11352" i="3"/>
  <c r="J11352" i="3"/>
  <c r="L11351" i="3"/>
  <c r="J11351" i="3"/>
  <c r="L11350" i="3"/>
  <c r="J11350" i="3"/>
  <c r="L11349" i="3"/>
  <c r="J11349" i="3"/>
  <c r="L11348" i="3"/>
  <c r="J11348" i="3"/>
  <c r="L11347" i="3"/>
  <c r="J11347" i="3"/>
  <c r="L11346" i="3"/>
  <c r="J11346" i="3"/>
  <c r="L11345" i="3"/>
  <c r="J11345" i="3"/>
  <c r="L11344" i="3"/>
  <c r="J11344" i="3"/>
  <c r="L11343" i="3"/>
  <c r="J11343" i="3"/>
  <c r="L11342" i="3"/>
  <c r="J11342" i="3"/>
  <c r="L11341" i="3"/>
  <c r="J11341" i="3"/>
  <c r="L11340" i="3"/>
  <c r="J11340" i="3"/>
  <c r="L11339" i="3"/>
  <c r="J11339" i="3"/>
  <c r="L11338" i="3"/>
  <c r="J11338" i="3"/>
  <c r="L11337" i="3"/>
  <c r="J11337" i="3"/>
  <c r="L11336" i="3"/>
  <c r="J11336" i="3"/>
  <c r="L11335" i="3"/>
  <c r="J11335" i="3"/>
  <c r="L11334" i="3"/>
  <c r="J11334" i="3"/>
  <c r="L11333" i="3"/>
  <c r="J11333" i="3"/>
  <c r="L11332" i="3"/>
  <c r="J11332" i="3"/>
  <c r="L11331" i="3"/>
  <c r="J11331" i="3"/>
  <c r="L11330" i="3"/>
  <c r="J11330" i="3"/>
  <c r="L11329" i="3"/>
  <c r="J11329" i="3"/>
  <c r="L11328" i="3"/>
  <c r="J11328" i="3"/>
  <c r="L11327" i="3"/>
  <c r="J11327" i="3"/>
  <c r="L11326" i="3"/>
  <c r="J11326" i="3"/>
  <c r="L11325" i="3"/>
  <c r="J11325" i="3"/>
  <c r="L11324" i="3"/>
  <c r="J11324" i="3"/>
  <c r="L11323" i="3"/>
  <c r="J11323" i="3"/>
  <c r="L11322" i="3"/>
  <c r="J11322" i="3"/>
  <c r="L11321" i="3"/>
  <c r="J11321" i="3"/>
  <c r="L11320" i="3"/>
  <c r="J11320" i="3"/>
  <c r="L11319" i="3"/>
  <c r="J11319" i="3"/>
  <c r="L11318" i="3"/>
  <c r="J11318" i="3"/>
  <c r="L11317" i="3"/>
  <c r="J11317" i="3"/>
  <c r="L11316" i="3"/>
  <c r="J11316" i="3"/>
  <c r="L11315" i="3"/>
  <c r="J11315" i="3"/>
  <c r="L11314" i="3"/>
  <c r="J11314" i="3"/>
  <c r="L11313" i="3"/>
  <c r="J11313" i="3"/>
  <c r="L11312" i="3"/>
  <c r="J11312" i="3"/>
  <c r="L11311" i="3"/>
  <c r="J11311" i="3"/>
  <c r="L11310" i="3"/>
  <c r="J11310" i="3"/>
  <c r="L11309" i="3"/>
  <c r="J11309" i="3"/>
  <c r="L11308" i="3"/>
  <c r="J11308" i="3"/>
  <c r="L11307" i="3"/>
  <c r="J11307" i="3"/>
  <c r="L11306" i="3"/>
  <c r="J11306" i="3"/>
  <c r="L11305" i="3"/>
  <c r="J11305" i="3"/>
  <c r="L11304" i="3"/>
  <c r="J11304" i="3"/>
  <c r="L11303" i="3"/>
  <c r="J11303" i="3"/>
  <c r="L11302" i="3"/>
  <c r="J11302" i="3"/>
  <c r="L11301" i="3"/>
  <c r="J11301" i="3"/>
  <c r="L11300" i="3"/>
  <c r="J11300" i="3"/>
  <c r="L11299" i="3"/>
  <c r="J11299" i="3"/>
  <c r="L11298" i="3"/>
  <c r="J11298" i="3"/>
  <c r="L11297" i="3"/>
  <c r="J11297" i="3"/>
  <c r="L11296" i="3"/>
  <c r="J11296" i="3"/>
  <c r="L11295" i="3"/>
  <c r="J11295" i="3"/>
  <c r="L11294" i="3"/>
  <c r="J11294" i="3"/>
  <c r="L11293" i="3"/>
  <c r="J11293" i="3"/>
  <c r="L11292" i="3"/>
  <c r="J11292" i="3"/>
  <c r="L11291" i="3"/>
  <c r="J11291" i="3"/>
  <c r="L11290" i="3"/>
  <c r="J11290" i="3"/>
  <c r="L11289" i="3"/>
  <c r="J11289" i="3"/>
  <c r="L11288" i="3"/>
  <c r="J11288" i="3"/>
  <c r="L11287" i="3"/>
  <c r="J11287" i="3"/>
  <c r="L11286" i="3"/>
  <c r="J11286" i="3"/>
  <c r="L11285" i="3"/>
  <c r="J11285" i="3"/>
  <c r="L11284" i="3"/>
  <c r="J11284" i="3"/>
  <c r="L11283" i="3"/>
  <c r="J11283" i="3"/>
  <c r="L11282" i="3"/>
  <c r="J11282" i="3"/>
  <c r="L11281" i="3"/>
  <c r="J11281" i="3"/>
  <c r="L11280" i="3"/>
  <c r="J11280" i="3"/>
  <c r="L11279" i="3"/>
  <c r="J11279" i="3"/>
  <c r="L11278" i="3"/>
  <c r="J11278" i="3"/>
  <c r="L11277" i="3"/>
  <c r="J11277" i="3"/>
  <c r="L11276" i="3"/>
  <c r="J11276" i="3"/>
  <c r="L11275" i="3"/>
  <c r="J11275" i="3"/>
  <c r="L11274" i="3"/>
  <c r="J11274" i="3"/>
  <c r="L11273" i="3"/>
  <c r="J11273" i="3"/>
  <c r="L11272" i="3"/>
  <c r="J11272" i="3"/>
  <c r="L11271" i="3"/>
  <c r="J11271" i="3"/>
  <c r="L11270" i="3"/>
  <c r="J11270" i="3"/>
  <c r="L11269" i="3"/>
  <c r="J11269" i="3"/>
  <c r="L11268" i="3"/>
  <c r="J11268" i="3"/>
  <c r="L11267" i="3"/>
  <c r="J11267" i="3"/>
  <c r="L11266" i="3"/>
  <c r="J11266" i="3"/>
  <c r="L11265" i="3"/>
  <c r="J11265" i="3"/>
  <c r="L11264" i="3"/>
  <c r="J11264" i="3"/>
  <c r="L11263" i="3"/>
  <c r="J11263" i="3"/>
  <c r="L11262" i="3"/>
  <c r="J11262" i="3"/>
  <c r="L11261" i="3"/>
  <c r="J11261" i="3"/>
  <c r="L11260" i="3"/>
  <c r="J11260" i="3"/>
  <c r="L11259" i="3"/>
  <c r="J11259" i="3"/>
  <c r="L11258" i="3"/>
  <c r="J11258" i="3"/>
  <c r="L11257" i="3"/>
  <c r="J11257" i="3"/>
  <c r="L11256" i="3"/>
  <c r="J11256" i="3"/>
  <c r="L11255" i="3"/>
  <c r="J11255" i="3"/>
  <c r="L11254" i="3"/>
  <c r="J11254" i="3"/>
  <c r="L11253" i="3"/>
  <c r="J11253" i="3"/>
  <c r="L11252" i="3"/>
  <c r="J11252" i="3"/>
  <c r="L11251" i="3"/>
  <c r="J11251" i="3"/>
  <c r="L11250" i="3"/>
  <c r="J11250" i="3"/>
  <c r="L11249" i="3"/>
  <c r="J11249" i="3"/>
  <c r="L11248" i="3"/>
  <c r="J11248" i="3"/>
  <c r="L11247" i="3"/>
  <c r="J11247" i="3"/>
  <c r="L11246" i="3"/>
  <c r="J11246" i="3"/>
  <c r="L11245" i="3"/>
  <c r="J11245" i="3"/>
  <c r="L11244" i="3"/>
  <c r="J11244" i="3"/>
  <c r="L11243" i="3"/>
  <c r="J11243" i="3"/>
  <c r="L11242" i="3"/>
  <c r="J11242" i="3"/>
  <c r="L11241" i="3"/>
  <c r="J11241" i="3"/>
  <c r="L11240" i="3"/>
  <c r="J11240" i="3"/>
  <c r="L11239" i="3"/>
  <c r="J11239" i="3"/>
  <c r="L11238" i="3"/>
  <c r="J11238" i="3"/>
  <c r="L11237" i="3"/>
  <c r="J11237" i="3"/>
  <c r="L11236" i="3"/>
  <c r="J11236" i="3"/>
  <c r="L11235" i="3"/>
  <c r="J11235" i="3"/>
  <c r="L11234" i="3"/>
  <c r="J11234" i="3"/>
  <c r="L11233" i="3"/>
  <c r="J11233" i="3"/>
  <c r="L11232" i="3"/>
  <c r="J11232" i="3"/>
  <c r="L11231" i="3"/>
  <c r="J11231" i="3"/>
  <c r="L11230" i="3"/>
  <c r="J11230" i="3"/>
  <c r="L11229" i="3"/>
  <c r="J11229" i="3"/>
  <c r="L11228" i="3"/>
  <c r="J11228" i="3"/>
  <c r="L11227" i="3"/>
  <c r="J11227" i="3"/>
  <c r="L11226" i="3"/>
  <c r="J11226" i="3"/>
  <c r="L11225" i="3"/>
  <c r="J11225" i="3"/>
  <c r="L11224" i="3"/>
  <c r="J11224" i="3"/>
  <c r="L11223" i="3"/>
  <c r="J11223" i="3"/>
  <c r="L11222" i="3"/>
  <c r="J11222" i="3"/>
  <c r="L11221" i="3"/>
  <c r="J11221" i="3"/>
  <c r="L11220" i="3"/>
  <c r="J11220" i="3"/>
  <c r="L11219" i="3"/>
  <c r="J11219" i="3"/>
  <c r="L11218" i="3"/>
  <c r="J11218" i="3"/>
  <c r="L11217" i="3"/>
  <c r="J11217" i="3"/>
  <c r="L11216" i="3"/>
  <c r="J11216" i="3"/>
  <c r="L11215" i="3"/>
  <c r="J11215" i="3"/>
  <c r="L11214" i="3"/>
  <c r="J11214" i="3"/>
  <c r="L11213" i="3"/>
  <c r="J11213" i="3"/>
  <c r="L11212" i="3"/>
  <c r="J11212" i="3"/>
  <c r="L11211" i="3"/>
  <c r="J11211" i="3"/>
  <c r="L11210" i="3"/>
  <c r="J11210" i="3"/>
  <c r="L11209" i="3"/>
  <c r="J11209" i="3"/>
  <c r="L11208" i="3"/>
  <c r="J11208" i="3"/>
  <c r="L11207" i="3"/>
  <c r="J11207" i="3"/>
  <c r="L11206" i="3"/>
  <c r="J11206" i="3"/>
  <c r="L11205" i="3"/>
  <c r="J11205" i="3"/>
  <c r="L11204" i="3"/>
  <c r="J11204" i="3"/>
  <c r="L11203" i="3"/>
  <c r="J11203" i="3"/>
  <c r="L11202" i="3"/>
  <c r="J11202" i="3"/>
  <c r="L11201" i="3"/>
  <c r="J11201" i="3"/>
  <c r="L11200" i="3"/>
  <c r="J11200" i="3"/>
  <c r="L11199" i="3"/>
  <c r="J11199" i="3"/>
  <c r="L11198" i="3"/>
  <c r="J11198" i="3"/>
  <c r="L11197" i="3"/>
  <c r="J11197" i="3"/>
  <c r="L11196" i="3"/>
  <c r="J11196" i="3"/>
  <c r="L11195" i="3"/>
  <c r="J11195" i="3"/>
  <c r="L11194" i="3"/>
  <c r="J11194" i="3"/>
  <c r="L11193" i="3"/>
  <c r="J11193" i="3"/>
  <c r="L11192" i="3"/>
  <c r="J11192" i="3"/>
  <c r="L11191" i="3"/>
  <c r="J11191" i="3"/>
  <c r="L11190" i="3"/>
  <c r="J11190" i="3"/>
  <c r="L11189" i="3"/>
  <c r="J11189" i="3"/>
  <c r="L11188" i="3"/>
  <c r="J11188" i="3"/>
  <c r="L11187" i="3"/>
  <c r="J11187" i="3"/>
  <c r="L11186" i="3"/>
  <c r="J11186" i="3"/>
  <c r="L11185" i="3"/>
  <c r="J11185" i="3"/>
  <c r="L11184" i="3"/>
  <c r="J11184" i="3"/>
  <c r="L11183" i="3"/>
  <c r="J11183" i="3"/>
  <c r="L11182" i="3"/>
  <c r="J11182" i="3"/>
  <c r="L11181" i="3"/>
  <c r="J11181" i="3"/>
  <c r="L11180" i="3"/>
  <c r="J11180" i="3"/>
  <c r="L11179" i="3"/>
  <c r="J11179" i="3"/>
  <c r="L11178" i="3"/>
  <c r="J11178" i="3"/>
  <c r="L11177" i="3"/>
  <c r="J11177" i="3"/>
  <c r="L11176" i="3"/>
  <c r="J11176" i="3"/>
  <c r="L11175" i="3"/>
  <c r="J11175" i="3"/>
  <c r="L11174" i="3"/>
  <c r="J11174" i="3"/>
  <c r="L11173" i="3"/>
  <c r="J11173" i="3"/>
  <c r="L11172" i="3"/>
  <c r="J11172" i="3"/>
  <c r="L11171" i="3"/>
  <c r="J11171" i="3"/>
  <c r="L11170" i="3"/>
  <c r="J11170" i="3"/>
  <c r="L11169" i="3"/>
  <c r="J11169" i="3"/>
  <c r="L11168" i="3"/>
  <c r="J11168" i="3"/>
  <c r="L11167" i="3"/>
  <c r="J11167" i="3"/>
  <c r="L11166" i="3"/>
  <c r="J11166" i="3"/>
  <c r="L11165" i="3"/>
  <c r="J11165" i="3"/>
  <c r="L11164" i="3"/>
  <c r="J11164" i="3"/>
  <c r="L11163" i="3"/>
  <c r="J11163" i="3"/>
  <c r="L11162" i="3"/>
  <c r="J11162" i="3"/>
  <c r="L11161" i="3"/>
  <c r="J11161" i="3"/>
  <c r="L11160" i="3"/>
  <c r="J11160" i="3"/>
  <c r="L11159" i="3"/>
  <c r="J11159" i="3"/>
  <c r="L11158" i="3"/>
  <c r="J11158" i="3"/>
  <c r="L11157" i="3"/>
  <c r="J11157" i="3"/>
  <c r="L11156" i="3"/>
  <c r="J11156" i="3"/>
  <c r="L11155" i="3"/>
  <c r="J11155" i="3"/>
  <c r="L11154" i="3"/>
  <c r="J11154" i="3"/>
  <c r="L11153" i="3"/>
  <c r="J11153" i="3"/>
  <c r="L11152" i="3"/>
  <c r="J11152" i="3"/>
  <c r="L11151" i="3"/>
  <c r="J11151" i="3"/>
  <c r="L11150" i="3"/>
  <c r="J11150" i="3"/>
  <c r="L11149" i="3"/>
  <c r="J11149" i="3"/>
  <c r="L11148" i="3"/>
  <c r="J11148" i="3"/>
  <c r="L11147" i="3"/>
  <c r="J11147" i="3"/>
  <c r="L11146" i="3"/>
  <c r="J11146" i="3"/>
  <c r="L11145" i="3"/>
  <c r="J11145" i="3"/>
  <c r="L11144" i="3"/>
  <c r="J11144" i="3"/>
  <c r="L11143" i="3"/>
  <c r="J11143" i="3"/>
  <c r="L11142" i="3"/>
  <c r="J11142" i="3"/>
  <c r="L11141" i="3"/>
  <c r="J11141" i="3"/>
  <c r="L11140" i="3"/>
  <c r="J11140" i="3"/>
  <c r="L11139" i="3"/>
  <c r="J11139" i="3"/>
  <c r="L11138" i="3"/>
  <c r="J11138" i="3"/>
  <c r="L11137" i="3"/>
  <c r="J11137" i="3"/>
  <c r="L11136" i="3"/>
  <c r="J11136" i="3"/>
  <c r="L11135" i="3"/>
  <c r="J11135" i="3"/>
  <c r="L11134" i="3"/>
  <c r="J11134" i="3"/>
  <c r="L11133" i="3"/>
  <c r="J11133" i="3"/>
  <c r="L11132" i="3"/>
  <c r="J11132" i="3"/>
  <c r="L11131" i="3"/>
  <c r="J11131" i="3"/>
  <c r="L11130" i="3"/>
  <c r="J11130" i="3"/>
  <c r="L11129" i="3"/>
  <c r="J11129" i="3"/>
  <c r="L11128" i="3"/>
  <c r="J11128" i="3"/>
  <c r="L11127" i="3"/>
  <c r="J11127" i="3"/>
  <c r="L11126" i="3"/>
  <c r="J11126" i="3"/>
  <c r="L11125" i="3"/>
  <c r="J11125" i="3"/>
  <c r="L11124" i="3"/>
  <c r="J11124" i="3"/>
  <c r="L11123" i="3"/>
  <c r="J11123" i="3"/>
  <c r="L11122" i="3"/>
  <c r="J11122" i="3"/>
  <c r="L11121" i="3"/>
  <c r="J11121" i="3"/>
  <c r="L11120" i="3"/>
  <c r="J11120" i="3"/>
  <c r="L11119" i="3"/>
  <c r="J11119" i="3"/>
  <c r="L11118" i="3"/>
  <c r="J11118" i="3"/>
  <c r="L11117" i="3"/>
  <c r="J11117" i="3"/>
  <c r="L11116" i="3"/>
  <c r="J11116" i="3"/>
  <c r="L11115" i="3"/>
  <c r="J11115" i="3"/>
  <c r="L11114" i="3"/>
  <c r="J11114" i="3"/>
  <c r="L11113" i="3"/>
  <c r="J11113" i="3"/>
  <c r="L11112" i="3"/>
  <c r="J11112" i="3"/>
  <c r="L11111" i="3"/>
  <c r="J11111" i="3"/>
  <c r="L11110" i="3"/>
  <c r="J11110" i="3"/>
  <c r="L11109" i="3"/>
  <c r="J11109" i="3"/>
  <c r="L11108" i="3"/>
  <c r="J11108" i="3"/>
  <c r="L11107" i="3"/>
  <c r="J11107" i="3"/>
  <c r="L11106" i="3"/>
  <c r="J11106" i="3"/>
  <c r="L11105" i="3"/>
  <c r="J11105" i="3"/>
  <c r="L11104" i="3"/>
  <c r="J11104" i="3"/>
  <c r="L11103" i="3"/>
  <c r="J11103" i="3"/>
  <c r="L11102" i="3"/>
  <c r="J11102" i="3"/>
  <c r="L11101" i="3"/>
  <c r="J11101" i="3"/>
  <c r="L11100" i="3"/>
  <c r="J11100" i="3"/>
  <c r="L11099" i="3"/>
  <c r="J11099" i="3"/>
  <c r="L11098" i="3"/>
  <c r="J11098" i="3"/>
  <c r="L11097" i="3"/>
  <c r="J11097" i="3"/>
  <c r="L11096" i="3"/>
  <c r="J11096" i="3"/>
  <c r="L11095" i="3"/>
  <c r="J11095" i="3"/>
  <c r="L11094" i="3"/>
  <c r="J11094" i="3"/>
  <c r="L11093" i="3"/>
  <c r="J11093" i="3"/>
  <c r="L11092" i="3"/>
  <c r="J11092" i="3"/>
  <c r="L11091" i="3"/>
  <c r="J11091" i="3"/>
  <c r="L11090" i="3"/>
  <c r="J11090" i="3"/>
  <c r="L11089" i="3"/>
  <c r="J11089" i="3"/>
  <c r="L11088" i="3"/>
  <c r="J11088" i="3"/>
  <c r="L11087" i="3"/>
  <c r="J11087" i="3"/>
  <c r="L11086" i="3"/>
  <c r="J11086" i="3"/>
  <c r="L11085" i="3"/>
  <c r="J11085" i="3"/>
  <c r="L11084" i="3"/>
  <c r="J11084" i="3"/>
  <c r="L11083" i="3"/>
  <c r="J11083" i="3"/>
  <c r="L11082" i="3"/>
  <c r="J11082" i="3"/>
  <c r="L11081" i="3"/>
  <c r="J11081" i="3"/>
  <c r="L11080" i="3"/>
  <c r="J11080" i="3"/>
  <c r="L11079" i="3"/>
  <c r="J11079" i="3"/>
  <c r="L11078" i="3"/>
  <c r="J11078" i="3"/>
  <c r="L11077" i="3"/>
  <c r="J11077" i="3"/>
  <c r="L11076" i="3"/>
  <c r="J11076" i="3"/>
  <c r="L11075" i="3"/>
  <c r="J11075" i="3"/>
  <c r="L11074" i="3"/>
  <c r="J11074" i="3"/>
  <c r="L11073" i="3"/>
  <c r="J11073" i="3"/>
  <c r="L11072" i="3"/>
  <c r="J11072" i="3"/>
  <c r="L11071" i="3"/>
  <c r="J11071" i="3"/>
  <c r="L11070" i="3"/>
  <c r="J11070" i="3"/>
  <c r="L11069" i="3"/>
  <c r="J11069" i="3"/>
  <c r="L11068" i="3"/>
  <c r="J11068" i="3"/>
  <c r="L11067" i="3"/>
  <c r="J11067" i="3"/>
  <c r="L11066" i="3"/>
  <c r="J11066" i="3"/>
  <c r="L11065" i="3"/>
  <c r="J11065" i="3"/>
  <c r="L11064" i="3"/>
  <c r="J11064" i="3"/>
  <c r="L11063" i="3"/>
  <c r="J11063" i="3"/>
  <c r="L11062" i="3"/>
  <c r="J11062" i="3"/>
  <c r="L11061" i="3"/>
  <c r="J11061" i="3"/>
  <c r="L11060" i="3"/>
  <c r="J11060" i="3"/>
  <c r="L11059" i="3"/>
  <c r="J11059" i="3"/>
  <c r="L11058" i="3"/>
  <c r="J11058" i="3"/>
  <c r="L11057" i="3"/>
  <c r="J11057" i="3"/>
  <c r="L11056" i="3"/>
  <c r="J11056" i="3"/>
  <c r="L11055" i="3"/>
  <c r="J11055" i="3"/>
  <c r="L11054" i="3"/>
  <c r="J11054" i="3"/>
  <c r="L11053" i="3"/>
  <c r="J11053" i="3"/>
  <c r="L11052" i="3"/>
  <c r="J11052" i="3"/>
  <c r="L11051" i="3"/>
  <c r="J11051" i="3"/>
  <c r="L11050" i="3"/>
  <c r="J11050" i="3"/>
  <c r="L11049" i="3"/>
  <c r="J11049" i="3"/>
  <c r="L11048" i="3"/>
  <c r="J11048" i="3"/>
  <c r="L11047" i="3"/>
  <c r="J11047" i="3"/>
  <c r="L11046" i="3"/>
  <c r="J11046" i="3"/>
  <c r="L11045" i="3"/>
  <c r="J11045" i="3"/>
  <c r="L11044" i="3"/>
  <c r="J11044" i="3"/>
  <c r="L11043" i="3"/>
  <c r="J11043" i="3"/>
  <c r="L11042" i="3"/>
  <c r="J11042" i="3"/>
  <c r="L11041" i="3"/>
  <c r="J11041" i="3"/>
  <c r="L11040" i="3"/>
  <c r="J11040" i="3"/>
  <c r="L11039" i="3"/>
  <c r="J11039" i="3"/>
  <c r="L11038" i="3"/>
  <c r="J11038" i="3"/>
  <c r="L11037" i="3"/>
  <c r="J11037" i="3"/>
  <c r="L11036" i="3"/>
  <c r="J11036" i="3"/>
  <c r="L11035" i="3"/>
  <c r="J11035" i="3"/>
  <c r="L11034" i="3"/>
  <c r="J11034" i="3"/>
  <c r="L11033" i="3"/>
  <c r="J11033" i="3"/>
  <c r="L11032" i="3"/>
  <c r="J11032" i="3"/>
  <c r="L11031" i="3"/>
  <c r="J11031" i="3"/>
  <c r="L11030" i="3"/>
  <c r="J11030" i="3"/>
  <c r="L11029" i="3"/>
  <c r="J11029" i="3"/>
  <c r="L11028" i="3"/>
  <c r="J11028" i="3"/>
  <c r="L11027" i="3"/>
  <c r="J11027" i="3"/>
  <c r="L11026" i="3"/>
  <c r="J11026" i="3"/>
  <c r="L11025" i="3"/>
  <c r="J11025" i="3"/>
  <c r="L11024" i="3"/>
  <c r="J11024" i="3"/>
  <c r="L11023" i="3"/>
  <c r="J11023" i="3"/>
  <c r="L11022" i="3"/>
  <c r="J11022" i="3"/>
  <c r="L11021" i="3"/>
  <c r="J11021" i="3"/>
  <c r="L11020" i="3"/>
  <c r="J11020" i="3"/>
  <c r="L11019" i="3"/>
  <c r="J11019" i="3"/>
  <c r="L11018" i="3"/>
  <c r="J11018" i="3"/>
  <c r="L11017" i="3"/>
  <c r="J11017" i="3"/>
  <c r="L11016" i="3"/>
  <c r="J11016" i="3"/>
  <c r="L11015" i="3"/>
  <c r="J11015" i="3"/>
  <c r="L11014" i="3"/>
  <c r="J11014" i="3"/>
  <c r="L11013" i="3"/>
  <c r="J11013" i="3"/>
  <c r="L11012" i="3"/>
  <c r="J11012" i="3"/>
  <c r="L11011" i="3"/>
  <c r="J11011" i="3"/>
  <c r="L11010" i="3"/>
  <c r="J11010" i="3"/>
  <c r="L11009" i="3"/>
  <c r="J11009" i="3"/>
  <c r="L11008" i="3"/>
  <c r="J11008" i="3"/>
  <c r="L11007" i="3"/>
  <c r="J11007" i="3"/>
  <c r="L11006" i="3"/>
  <c r="J11006" i="3"/>
  <c r="L11005" i="3"/>
  <c r="J11005" i="3"/>
  <c r="L11004" i="3"/>
  <c r="J11004" i="3"/>
  <c r="L11003" i="3"/>
  <c r="J11003" i="3"/>
  <c r="L11002" i="3"/>
  <c r="J11002" i="3"/>
  <c r="L11001" i="3"/>
  <c r="J11001" i="3"/>
  <c r="L11000" i="3"/>
  <c r="J11000" i="3"/>
  <c r="L10999" i="3"/>
  <c r="J10999" i="3"/>
  <c r="L10998" i="3"/>
  <c r="J10998" i="3"/>
  <c r="L10997" i="3"/>
  <c r="J10997" i="3"/>
  <c r="L10996" i="3"/>
  <c r="J10996" i="3"/>
  <c r="L10995" i="3"/>
  <c r="J10995" i="3"/>
  <c r="L10994" i="3"/>
  <c r="J10994" i="3"/>
  <c r="L10993" i="3"/>
  <c r="J10993" i="3"/>
  <c r="L10992" i="3"/>
  <c r="J10992" i="3"/>
  <c r="L10991" i="3"/>
  <c r="J10991" i="3"/>
  <c r="L10990" i="3"/>
  <c r="J10990" i="3"/>
  <c r="L10989" i="3"/>
  <c r="J10989" i="3"/>
  <c r="L10988" i="3"/>
  <c r="J10988" i="3"/>
  <c r="L10987" i="3"/>
  <c r="J10987" i="3"/>
  <c r="L10986" i="3"/>
  <c r="J10986" i="3"/>
  <c r="L10985" i="3"/>
  <c r="J10985" i="3"/>
  <c r="L10984" i="3"/>
  <c r="J10984" i="3"/>
  <c r="L10983" i="3"/>
  <c r="J10983" i="3"/>
  <c r="L10982" i="3"/>
  <c r="J10982" i="3"/>
  <c r="L10981" i="3"/>
  <c r="J10981" i="3"/>
  <c r="L10980" i="3"/>
  <c r="J10980" i="3"/>
  <c r="L10979" i="3"/>
  <c r="J10979" i="3"/>
  <c r="L10978" i="3"/>
  <c r="J10978" i="3"/>
  <c r="L10977" i="3"/>
  <c r="J10977" i="3"/>
  <c r="L10976" i="3"/>
  <c r="J10976" i="3"/>
  <c r="L10975" i="3"/>
  <c r="J10975" i="3"/>
  <c r="L10974" i="3"/>
  <c r="J10974" i="3"/>
  <c r="L10973" i="3"/>
  <c r="J10973" i="3"/>
  <c r="L10972" i="3"/>
  <c r="J10972" i="3"/>
  <c r="L10971" i="3"/>
  <c r="J10971" i="3"/>
  <c r="L10970" i="3"/>
  <c r="J10970" i="3"/>
  <c r="L10969" i="3"/>
  <c r="J10969" i="3"/>
  <c r="L10968" i="3"/>
  <c r="J10968" i="3"/>
  <c r="L10967" i="3"/>
  <c r="J10967" i="3"/>
  <c r="L10966" i="3"/>
  <c r="J10966" i="3"/>
  <c r="L10965" i="3"/>
  <c r="J10965" i="3"/>
  <c r="L10964" i="3"/>
  <c r="J10964" i="3"/>
  <c r="L10963" i="3"/>
  <c r="J10963" i="3"/>
  <c r="L10962" i="3"/>
  <c r="J10962" i="3"/>
  <c r="L10961" i="3"/>
  <c r="J10961" i="3"/>
  <c r="L10960" i="3"/>
  <c r="J10960" i="3"/>
  <c r="L10959" i="3"/>
  <c r="J10959" i="3"/>
  <c r="L10958" i="3"/>
  <c r="J10958" i="3"/>
  <c r="L10957" i="3"/>
  <c r="J10957" i="3"/>
  <c r="L10956" i="3"/>
  <c r="J10956" i="3"/>
  <c r="L10955" i="3"/>
  <c r="J10955" i="3"/>
  <c r="L10954" i="3"/>
  <c r="J10954" i="3"/>
  <c r="L10953" i="3"/>
  <c r="J10953" i="3"/>
  <c r="L10952" i="3"/>
  <c r="J10952" i="3"/>
  <c r="L10951" i="3"/>
  <c r="J10951" i="3"/>
  <c r="L10950" i="3"/>
  <c r="J10950" i="3"/>
  <c r="L10949" i="3"/>
  <c r="J10949" i="3"/>
  <c r="L10948" i="3"/>
  <c r="J10948" i="3"/>
  <c r="L10947" i="3"/>
  <c r="J10947" i="3"/>
  <c r="L10946" i="3"/>
  <c r="J10946" i="3"/>
  <c r="L10945" i="3"/>
  <c r="J10945" i="3"/>
  <c r="L10944" i="3"/>
  <c r="J10944" i="3"/>
  <c r="L10943" i="3"/>
  <c r="J10943" i="3"/>
  <c r="L10942" i="3"/>
  <c r="J10942" i="3"/>
  <c r="L10941" i="3"/>
  <c r="J10941" i="3"/>
  <c r="L10940" i="3"/>
  <c r="J10940" i="3"/>
  <c r="L10939" i="3"/>
  <c r="J10939" i="3"/>
  <c r="L10938" i="3"/>
  <c r="J10938" i="3"/>
  <c r="L10937" i="3"/>
  <c r="J10937" i="3"/>
  <c r="L10936" i="3"/>
  <c r="J10936" i="3"/>
  <c r="L10935" i="3"/>
  <c r="J10935" i="3"/>
  <c r="L10934" i="3"/>
  <c r="J10934" i="3"/>
  <c r="L10933" i="3"/>
  <c r="J10933" i="3"/>
  <c r="L10932" i="3"/>
  <c r="J10932" i="3"/>
  <c r="L10931" i="3"/>
  <c r="J10931" i="3"/>
  <c r="L10930" i="3"/>
  <c r="J10930" i="3"/>
  <c r="L10929" i="3"/>
  <c r="J10929" i="3"/>
  <c r="L10928" i="3"/>
  <c r="J10928" i="3"/>
  <c r="L10927" i="3"/>
  <c r="J10927" i="3"/>
  <c r="L10926" i="3"/>
  <c r="J10926" i="3"/>
  <c r="L10925" i="3"/>
  <c r="J10925" i="3"/>
  <c r="L10924" i="3"/>
  <c r="J10924" i="3"/>
  <c r="L10923" i="3"/>
  <c r="J10923" i="3"/>
  <c r="L10922" i="3"/>
  <c r="J10922" i="3"/>
  <c r="L10921" i="3"/>
  <c r="J10921" i="3"/>
  <c r="L10920" i="3"/>
  <c r="J10920" i="3"/>
  <c r="L10919" i="3"/>
  <c r="J10919" i="3"/>
  <c r="L10918" i="3"/>
  <c r="J10918" i="3"/>
  <c r="L10917" i="3"/>
  <c r="J10917" i="3"/>
  <c r="L10916" i="3"/>
  <c r="J10916" i="3"/>
  <c r="L10915" i="3"/>
  <c r="J10915" i="3"/>
  <c r="L10914" i="3"/>
  <c r="J10914" i="3"/>
  <c r="L10913" i="3"/>
  <c r="J10913" i="3"/>
  <c r="L10912" i="3"/>
  <c r="J10912" i="3"/>
  <c r="L10911" i="3"/>
  <c r="J10911" i="3"/>
  <c r="L10910" i="3"/>
  <c r="J10910" i="3"/>
  <c r="L10909" i="3"/>
  <c r="J10909" i="3"/>
  <c r="L10908" i="3"/>
  <c r="J10908" i="3"/>
  <c r="L10907" i="3"/>
  <c r="J10907" i="3"/>
  <c r="L10906" i="3"/>
  <c r="J10906" i="3"/>
  <c r="L10905" i="3"/>
  <c r="J10905" i="3"/>
  <c r="L10904" i="3"/>
  <c r="J10904" i="3"/>
  <c r="L10903" i="3"/>
  <c r="J10903" i="3"/>
  <c r="L10902" i="3"/>
  <c r="J10902" i="3"/>
  <c r="L10901" i="3"/>
  <c r="J10901" i="3"/>
  <c r="L10900" i="3"/>
  <c r="J10900" i="3"/>
  <c r="L10899" i="3"/>
  <c r="J10899" i="3"/>
  <c r="L10898" i="3"/>
  <c r="J10898" i="3"/>
  <c r="L10897" i="3"/>
  <c r="J10897" i="3"/>
  <c r="L10896" i="3"/>
  <c r="J10896" i="3"/>
  <c r="L10895" i="3"/>
  <c r="J10895" i="3"/>
  <c r="L10894" i="3"/>
  <c r="J10894" i="3"/>
  <c r="L10893" i="3"/>
  <c r="J10893" i="3"/>
  <c r="L10892" i="3"/>
  <c r="J10892" i="3"/>
  <c r="L10891" i="3"/>
  <c r="J10891" i="3"/>
  <c r="L10890" i="3"/>
  <c r="J10890" i="3"/>
  <c r="L10889" i="3"/>
  <c r="J10889" i="3"/>
  <c r="L10888" i="3"/>
  <c r="J10888" i="3"/>
  <c r="L10887" i="3"/>
  <c r="J10887" i="3"/>
  <c r="L10886" i="3"/>
  <c r="J10886" i="3"/>
  <c r="L10885" i="3"/>
  <c r="J10885" i="3"/>
  <c r="L10884" i="3"/>
  <c r="J10884" i="3"/>
  <c r="L10883" i="3"/>
  <c r="J10883" i="3"/>
  <c r="L10882" i="3"/>
  <c r="J10882" i="3"/>
  <c r="L10881" i="3"/>
  <c r="J10881" i="3"/>
  <c r="L10880" i="3"/>
  <c r="J10880" i="3"/>
  <c r="L10879" i="3"/>
  <c r="J10879" i="3"/>
  <c r="L10878" i="3"/>
  <c r="J10878" i="3"/>
  <c r="L10877" i="3"/>
  <c r="J10877" i="3"/>
  <c r="L10876" i="3"/>
  <c r="J10876" i="3"/>
  <c r="L10875" i="3"/>
  <c r="J10875" i="3"/>
  <c r="L10874" i="3"/>
  <c r="J10874" i="3"/>
  <c r="L10873" i="3"/>
  <c r="J10873" i="3"/>
  <c r="L10872" i="3"/>
  <c r="J10872" i="3"/>
  <c r="L10871" i="3"/>
  <c r="J10871" i="3"/>
  <c r="L10870" i="3"/>
  <c r="J10870" i="3"/>
  <c r="L10869" i="3"/>
  <c r="J10869" i="3"/>
  <c r="L10868" i="3"/>
  <c r="J10868" i="3"/>
  <c r="L10867" i="3"/>
  <c r="J10867" i="3"/>
  <c r="L10866" i="3"/>
  <c r="J10866" i="3"/>
  <c r="L10865" i="3"/>
  <c r="J10865" i="3"/>
  <c r="L10864" i="3"/>
  <c r="J10864" i="3"/>
  <c r="L10863" i="3"/>
  <c r="J10863" i="3"/>
  <c r="L10862" i="3"/>
  <c r="J10862" i="3"/>
  <c r="L10861" i="3"/>
  <c r="J10861" i="3"/>
  <c r="L10860" i="3"/>
  <c r="J10860" i="3"/>
  <c r="L10859" i="3"/>
  <c r="J10859" i="3"/>
  <c r="L10858" i="3"/>
  <c r="J10858" i="3"/>
  <c r="L10857" i="3"/>
  <c r="J10857" i="3"/>
  <c r="L10856" i="3"/>
  <c r="J10856" i="3"/>
  <c r="L10855" i="3"/>
  <c r="J10855" i="3"/>
  <c r="L10854" i="3"/>
  <c r="J10854" i="3"/>
  <c r="L10853" i="3"/>
  <c r="J10853" i="3"/>
  <c r="L10852" i="3"/>
  <c r="J10852" i="3"/>
  <c r="L10851" i="3"/>
  <c r="J10851" i="3"/>
  <c r="L10850" i="3"/>
  <c r="J10850" i="3"/>
  <c r="L10849" i="3"/>
  <c r="J10849" i="3"/>
  <c r="L10848" i="3"/>
  <c r="J10848" i="3"/>
  <c r="L10847" i="3"/>
  <c r="J10847" i="3"/>
  <c r="L10846" i="3"/>
  <c r="J10846" i="3"/>
  <c r="L10845" i="3"/>
  <c r="J10845" i="3"/>
  <c r="L10844" i="3"/>
  <c r="J10844" i="3"/>
  <c r="L10843" i="3"/>
  <c r="J10843" i="3"/>
  <c r="L10842" i="3"/>
  <c r="J10842" i="3"/>
  <c r="L10841" i="3"/>
  <c r="J10841" i="3"/>
  <c r="L10840" i="3"/>
  <c r="J10840" i="3"/>
  <c r="L10839" i="3"/>
  <c r="J10839" i="3"/>
  <c r="L10838" i="3"/>
  <c r="J10838" i="3"/>
  <c r="L10837" i="3"/>
  <c r="J10837" i="3"/>
  <c r="L10836" i="3"/>
  <c r="J10836" i="3"/>
  <c r="L10835" i="3"/>
  <c r="J10835" i="3"/>
  <c r="L10834" i="3"/>
  <c r="J10834" i="3"/>
  <c r="L10833" i="3"/>
  <c r="J10833" i="3"/>
  <c r="L10832" i="3"/>
  <c r="J10832" i="3"/>
  <c r="L10831" i="3"/>
  <c r="J10831" i="3"/>
  <c r="L10830" i="3"/>
  <c r="J10830" i="3"/>
  <c r="L10829" i="3"/>
  <c r="J10829" i="3"/>
  <c r="L10828" i="3"/>
  <c r="J10828" i="3"/>
  <c r="L10827" i="3"/>
  <c r="J10827" i="3"/>
  <c r="L10826" i="3"/>
  <c r="J10826" i="3"/>
  <c r="L10825" i="3"/>
  <c r="J10825" i="3"/>
  <c r="L10824" i="3"/>
  <c r="J10824" i="3"/>
  <c r="L10823" i="3"/>
  <c r="J10823" i="3"/>
  <c r="L10822" i="3"/>
  <c r="J10822" i="3"/>
  <c r="L10821" i="3"/>
  <c r="J10821" i="3"/>
  <c r="L10820" i="3"/>
  <c r="J10820" i="3"/>
  <c r="L10819" i="3"/>
  <c r="J10819" i="3"/>
  <c r="L10818" i="3"/>
  <c r="J10818" i="3"/>
  <c r="L10817" i="3"/>
  <c r="J10817" i="3"/>
  <c r="L10816" i="3"/>
  <c r="J10816" i="3"/>
  <c r="L10815" i="3"/>
  <c r="J10815" i="3"/>
  <c r="L10814" i="3"/>
  <c r="J10814" i="3"/>
  <c r="L10813" i="3"/>
  <c r="J10813" i="3"/>
  <c r="L10812" i="3"/>
  <c r="J10812" i="3"/>
  <c r="L10811" i="3"/>
  <c r="J10811" i="3"/>
  <c r="L10810" i="3"/>
  <c r="J10810" i="3"/>
  <c r="L10809" i="3"/>
  <c r="J10809" i="3"/>
  <c r="L10808" i="3"/>
  <c r="J10808" i="3"/>
  <c r="L10807" i="3"/>
  <c r="J10807" i="3"/>
  <c r="L10806" i="3"/>
  <c r="J10806" i="3"/>
  <c r="L10805" i="3"/>
  <c r="J10805" i="3"/>
  <c r="L10804" i="3"/>
  <c r="J10804" i="3"/>
  <c r="L10803" i="3"/>
  <c r="J10803" i="3"/>
  <c r="L10802" i="3"/>
  <c r="J10802" i="3"/>
  <c r="L10801" i="3"/>
  <c r="J10801" i="3"/>
  <c r="L10800" i="3"/>
  <c r="J10800" i="3"/>
  <c r="L10799" i="3"/>
  <c r="J10799" i="3"/>
  <c r="L10798" i="3"/>
  <c r="J10798" i="3"/>
  <c r="L10797" i="3"/>
  <c r="J10797" i="3"/>
  <c r="L10796" i="3"/>
  <c r="J10796" i="3"/>
  <c r="L10795" i="3"/>
  <c r="J10795" i="3"/>
  <c r="L10794" i="3"/>
  <c r="J10794" i="3"/>
  <c r="L10793" i="3"/>
  <c r="J10793" i="3"/>
  <c r="L10792" i="3"/>
  <c r="J10792" i="3"/>
  <c r="L10791" i="3"/>
  <c r="J10791" i="3"/>
  <c r="L10790" i="3"/>
  <c r="J10790" i="3"/>
  <c r="L10789" i="3"/>
  <c r="J10789" i="3"/>
  <c r="L10788" i="3"/>
  <c r="J10788" i="3"/>
  <c r="L10787" i="3"/>
  <c r="J10787" i="3"/>
  <c r="L10786" i="3"/>
  <c r="J10786" i="3"/>
  <c r="L10785" i="3"/>
  <c r="J10785" i="3"/>
  <c r="L10784" i="3"/>
  <c r="J10784" i="3"/>
  <c r="L10783" i="3"/>
  <c r="J10783" i="3"/>
  <c r="L10782" i="3"/>
  <c r="J10782" i="3"/>
  <c r="L10781" i="3"/>
  <c r="J10781" i="3"/>
  <c r="L10780" i="3"/>
  <c r="J10780" i="3"/>
  <c r="L10779" i="3"/>
  <c r="J10779" i="3"/>
  <c r="L10778" i="3"/>
  <c r="J10778" i="3"/>
  <c r="L10777" i="3"/>
  <c r="J10777" i="3"/>
  <c r="L10776" i="3"/>
  <c r="J10776" i="3"/>
  <c r="L10775" i="3"/>
  <c r="J10775" i="3"/>
  <c r="L10774" i="3"/>
  <c r="J10774" i="3"/>
  <c r="L10773" i="3"/>
  <c r="J10773" i="3"/>
  <c r="L10772" i="3"/>
  <c r="J10772" i="3"/>
  <c r="L10771" i="3"/>
  <c r="J10771" i="3"/>
  <c r="L10770" i="3"/>
  <c r="J10770" i="3"/>
  <c r="L10769" i="3"/>
  <c r="J10769" i="3"/>
  <c r="L10768" i="3"/>
  <c r="J10768" i="3"/>
  <c r="L10767" i="3"/>
  <c r="J10767" i="3"/>
  <c r="L10766" i="3"/>
  <c r="J10766" i="3"/>
  <c r="L10765" i="3"/>
  <c r="J10765" i="3"/>
  <c r="L10764" i="3"/>
  <c r="J10764" i="3"/>
  <c r="L10763" i="3"/>
  <c r="J10763" i="3"/>
  <c r="L10762" i="3"/>
  <c r="J10762" i="3"/>
  <c r="L10761" i="3"/>
  <c r="J10761" i="3"/>
  <c r="L10760" i="3"/>
  <c r="J10760" i="3"/>
  <c r="L10759" i="3"/>
  <c r="J10759" i="3"/>
  <c r="L10758" i="3"/>
  <c r="J10758" i="3"/>
  <c r="L10757" i="3"/>
  <c r="J10757" i="3"/>
  <c r="L10756" i="3"/>
  <c r="J10756" i="3"/>
  <c r="L10755" i="3"/>
  <c r="J10755" i="3"/>
  <c r="L10754" i="3"/>
  <c r="J10754" i="3"/>
  <c r="L10753" i="3"/>
  <c r="J10753" i="3"/>
  <c r="L10752" i="3"/>
  <c r="J10752" i="3"/>
  <c r="L10751" i="3"/>
  <c r="J10751" i="3"/>
  <c r="L10750" i="3"/>
  <c r="J10750" i="3"/>
  <c r="L10749" i="3"/>
  <c r="J10749" i="3"/>
  <c r="L10748" i="3"/>
  <c r="J10748" i="3"/>
  <c r="L10747" i="3"/>
  <c r="J10747" i="3"/>
  <c r="L10746" i="3"/>
  <c r="J10746" i="3"/>
  <c r="L10745" i="3"/>
  <c r="J10745" i="3"/>
  <c r="L10744" i="3"/>
  <c r="J10744" i="3"/>
  <c r="L10743" i="3"/>
  <c r="J10743" i="3"/>
  <c r="L10742" i="3"/>
  <c r="J10742" i="3"/>
  <c r="L10741" i="3"/>
  <c r="J10741" i="3"/>
  <c r="L10740" i="3"/>
  <c r="J10740" i="3"/>
  <c r="L10739" i="3"/>
  <c r="J10739" i="3"/>
  <c r="L10738" i="3"/>
  <c r="J10738" i="3"/>
  <c r="L10737" i="3"/>
  <c r="J10737" i="3"/>
  <c r="L10736" i="3"/>
  <c r="J10736" i="3"/>
  <c r="L10735" i="3"/>
  <c r="J10735" i="3"/>
  <c r="L10734" i="3"/>
  <c r="J10734" i="3"/>
  <c r="L10733" i="3"/>
  <c r="J10733" i="3"/>
  <c r="L10732" i="3"/>
  <c r="J10732" i="3"/>
  <c r="L10731" i="3"/>
  <c r="J10731" i="3"/>
  <c r="L10730" i="3"/>
  <c r="J10730" i="3"/>
  <c r="L10729" i="3"/>
  <c r="J10729" i="3"/>
  <c r="L10728" i="3"/>
  <c r="J10728" i="3"/>
  <c r="L10727" i="3"/>
  <c r="J10727" i="3"/>
  <c r="L10726" i="3"/>
  <c r="J10726" i="3"/>
  <c r="L10725" i="3"/>
  <c r="J10725" i="3"/>
  <c r="L10724" i="3"/>
  <c r="J10724" i="3"/>
  <c r="L10723" i="3"/>
  <c r="J10723" i="3"/>
  <c r="L10722" i="3"/>
  <c r="J10722" i="3"/>
  <c r="L10721" i="3"/>
  <c r="J10721" i="3"/>
  <c r="L10720" i="3"/>
  <c r="J10720" i="3"/>
  <c r="L10719" i="3"/>
  <c r="J10719" i="3"/>
  <c r="L10718" i="3"/>
  <c r="J10718" i="3"/>
  <c r="L10717" i="3"/>
  <c r="J10717" i="3"/>
  <c r="L10716" i="3"/>
  <c r="J10716" i="3"/>
  <c r="L10715" i="3"/>
  <c r="J10715" i="3"/>
  <c r="L10714" i="3"/>
  <c r="J10714" i="3"/>
  <c r="L10713" i="3"/>
  <c r="J10713" i="3"/>
  <c r="L10712" i="3"/>
  <c r="J10712" i="3"/>
  <c r="L10711" i="3"/>
  <c r="J10711" i="3"/>
  <c r="L10710" i="3"/>
  <c r="J10710" i="3"/>
  <c r="L10709" i="3"/>
  <c r="J10709" i="3"/>
  <c r="L10708" i="3"/>
  <c r="J10708" i="3"/>
  <c r="L10707" i="3"/>
  <c r="J10707" i="3"/>
  <c r="L10706" i="3"/>
  <c r="J10706" i="3"/>
  <c r="L10705" i="3"/>
  <c r="J10705" i="3"/>
  <c r="L10704" i="3"/>
  <c r="J10704" i="3"/>
  <c r="L10703" i="3"/>
  <c r="J10703" i="3"/>
  <c r="L10702" i="3"/>
  <c r="J10702" i="3"/>
  <c r="L10701" i="3"/>
  <c r="J10701" i="3"/>
  <c r="L10700" i="3"/>
  <c r="J10700" i="3"/>
  <c r="L10699" i="3"/>
  <c r="J10699" i="3"/>
  <c r="L10698" i="3"/>
  <c r="J10698" i="3"/>
  <c r="L10697" i="3"/>
  <c r="J10697" i="3"/>
  <c r="L10696" i="3"/>
  <c r="J10696" i="3"/>
  <c r="L10695" i="3"/>
  <c r="J10695" i="3"/>
  <c r="L10694" i="3"/>
  <c r="J10694" i="3"/>
  <c r="L10693" i="3"/>
  <c r="J10693" i="3"/>
  <c r="L10692" i="3"/>
  <c r="J10692" i="3"/>
  <c r="L10691" i="3"/>
  <c r="J10691" i="3"/>
  <c r="L10690" i="3"/>
  <c r="J10690" i="3"/>
  <c r="L10689" i="3"/>
  <c r="J10689" i="3"/>
  <c r="L10688" i="3"/>
  <c r="J10688" i="3"/>
  <c r="L10687" i="3"/>
  <c r="J10687" i="3"/>
  <c r="L10686" i="3"/>
  <c r="J10686" i="3"/>
  <c r="L10685" i="3"/>
  <c r="J10685" i="3"/>
  <c r="L10684" i="3"/>
  <c r="J10684" i="3"/>
  <c r="L10683" i="3"/>
  <c r="J10683" i="3"/>
  <c r="L10682" i="3"/>
  <c r="J10682" i="3"/>
  <c r="L10681" i="3"/>
  <c r="J10681" i="3"/>
  <c r="L10680" i="3"/>
  <c r="J10680" i="3"/>
  <c r="L10679" i="3"/>
  <c r="J10679" i="3"/>
  <c r="L10678" i="3"/>
  <c r="J10678" i="3"/>
  <c r="L10677" i="3"/>
  <c r="J10677" i="3"/>
  <c r="L10676" i="3"/>
  <c r="J10676" i="3"/>
  <c r="L10675" i="3"/>
  <c r="J10675" i="3"/>
  <c r="L10674" i="3"/>
  <c r="J10674" i="3"/>
  <c r="L10673" i="3"/>
  <c r="J10673" i="3"/>
  <c r="L10672" i="3"/>
  <c r="J10672" i="3"/>
  <c r="L10671" i="3"/>
  <c r="J10671" i="3"/>
  <c r="L10670" i="3"/>
  <c r="J10670" i="3"/>
  <c r="L10669" i="3"/>
  <c r="J10669" i="3"/>
  <c r="L10668" i="3"/>
  <c r="J10668" i="3"/>
  <c r="L10667" i="3"/>
  <c r="J10667" i="3"/>
  <c r="L10666" i="3"/>
  <c r="J10666" i="3"/>
  <c r="L10665" i="3"/>
  <c r="J10665" i="3"/>
  <c r="L10664" i="3"/>
  <c r="J10664" i="3"/>
  <c r="L10663" i="3"/>
  <c r="J10663" i="3"/>
  <c r="L10662" i="3"/>
  <c r="J10662" i="3"/>
  <c r="L10661" i="3"/>
  <c r="J10661" i="3"/>
  <c r="L10660" i="3"/>
  <c r="J10660" i="3"/>
  <c r="L10659" i="3"/>
  <c r="J10659" i="3"/>
  <c r="L10658" i="3"/>
  <c r="J10658" i="3"/>
  <c r="L10657" i="3"/>
  <c r="J10657" i="3"/>
  <c r="L10656" i="3"/>
  <c r="J10656" i="3"/>
  <c r="L10655" i="3"/>
  <c r="J10655" i="3"/>
  <c r="L10654" i="3"/>
  <c r="J10654" i="3"/>
  <c r="L10653" i="3"/>
  <c r="J10653" i="3"/>
  <c r="L10652" i="3"/>
  <c r="J10652" i="3"/>
  <c r="L10651" i="3"/>
  <c r="J10651" i="3"/>
  <c r="L10650" i="3"/>
  <c r="J10650" i="3"/>
  <c r="L10649" i="3"/>
  <c r="J10649" i="3"/>
  <c r="L10648" i="3"/>
  <c r="J10648" i="3"/>
  <c r="L10647" i="3"/>
  <c r="J10647" i="3"/>
  <c r="L10646" i="3"/>
  <c r="J10646" i="3"/>
  <c r="L10645" i="3"/>
  <c r="J10645" i="3"/>
  <c r="L10644" i="3"/>
  <c r="J10644" i="3"/>
  <c r="L10643" i="3"/>
  <c r="J10643" i="3"/>
  <c r="L10642" i="3"/>
  <c r="J10642" i="3"/>
  <c r="L10641" i="3"/>
  <c r="J10641" i="3"/>
  <c r="L10640" i="3"/>
  <c r="J10640" i="3"/>
  <c r="L10639" i="3"/>
  <c r="J10639" i="3"/>
  <c r="L10638" i="3"/>
  <c r="J10638" i="3"/>
  <c r="L10637" i="3"/>
  <c r="J10637" i="3"/>
  <c r="L10636" i="3"/>
  <c r="J10636" i="3"/>
  <c r="L10635" i="3"/>
  <c r="J10635" i="3"/>
  <c r="L10634" i="3"/>
  <c r="J10634" i="3"/>
  <c r="L10633" i="3"/>
  <c r="J10633" i="3"/>
  <c r="L10632" i="3"/>
  <c r="J10632" i="3"/>
  <c r="L10631" i="3"/>
  <c r="J10631" i="3"/>
  <c r="L10630" i="3"/>
  <c r="J10630" i="3"/>
  <c r="L10629" i="3"/>
  <c r="J10629" i="3"/>
  <c r="L10628" i="3"/>
  <c r="J10628" i="3"/>
  <c r="L10627" i="3"/>
  <c r="J10627" i="3"/>
  <c r="L10626" i="3"/>
  <c r="J10626" i="3"/>
  <c r="L10625" i="3"/>
  <c r="J10625" i="3"/>
  <c r="L10624" i="3"/>
  <c r="J10624" i="3"/>
  <c r="L10623" i="3"/>
  <c r="J10623" i="3"/>
  <c r="L10622" i="3"/>
  <c r="J10622" i="3"/>
  <c r="L10621" i="3"/>
  <c r="J10621" i="3"/>
  <c r="L10620" i="3"/>
  <c r="J10620" i="3"/>
  <c r="L10619" i="3"/>
  <c r="J10619" i="3"/>
  <c r="L10618" i="3"/>
  <c r="J10618" i="3"/>
  <c r="L10617" i="3"/>
  <c r="J10617" i="3"/>
  <c r="L10616" i="3"/>
  <c r="J10616" i="3"/>
  <c r="L10615" i="3"/>
  <c r="J10615" i="3"/>
  <c r="L10614" i="3"/>
  <c r="J10614" i="3"/>
  <c r="L10613" i="3"/>
  <c r="J10613" i="3"/>
  <c r="L10612" i="3"/>
  <c r="J10612" i="3"/>
  <c r="L10611" i="3"/>
  <c r="J10611" i="3"/>
  <c r="L10610" i="3"/>
  <c r="J10610" i="3"/>
  <c r="L10609" i="3"/>
  <c r="J10609" i="3"/>
  <c r="L10608" i="3"/>
  <c r="J10608" i="3"/>
  <c r="L10607" i="3"/>
  <c r="J10607" i="3"/>
  <c r="L10606" i="3"/>
  <c r="J10606" i="3"/>
  <c r="L10605" i="3"/>
  <c r="J10605" i="3"/>
  <c r="L10604" i="3"/>
  <c r="J10604" i="3"/>
  <c r="L10603" i="3"/>
  <c r="J10603" i="3"/>
  <c r="L10602" i="3"/>
  <c r="J10602" i="3"/>
  <c r="L10601" i="3"/>
  <c r="J10601" i="3"/>
  <c r="L10600" i="3"/>
  <c r="J10600" i="3"/>
  <c r="L10599" i="3"/>
  <c r="J10599" i="3"/>
  <c r="L10598" i="3"/>
  <c r="J10598" i="3"/>
  <c r="L10597" i="3"/>
  <c r="J10597" i="3"/>
  <c r="L10596" i="3"/>
  <c r="J10596" i="3"/>
  <c r="L10595" i="3"/>
  <c r="J10595" i="3"/>
  <c r="L10594" i="3"/>
  <c r="J10594" i="3"/>
  <c r="L10593" i="3"/>
  <c r="J10593" i="3"/>
  <c r="L10592" i="3"/>
  <c r="J10592" i="3"/>
  <c r="L10591" i="3"/>
  <c r="J10591" i="3"/>
  <c r="L10590" i="3"/>
  <c r="J10590" i="3"/>
  <c r="L10589" i="3"/>
  <c r="J10589" i="3"/>
  <c r="L10588" i="3"/>
  <c r="J10588" i="3"/>
  <c r="L10587" i="3"/>
  <c r="J10587" i="3"/>
  <c r="L10586" i="3"/>
  <c r="J10586" i="3"/>
  <c r="L10585" i="3"/>
  <c r="J10585" i="3"/>
  <c r="L10584" i="3"/>
  <c r="J10584" i="3"/>
  <c r="L10583" i="3"/>
  <c r="J10583" i="3"/>
  <c r="L10582" i="3"/>
  <c r="J10582" i="3"/>
  <c r="L10581" i="3"/>
  <c r="J10581" i="3"/>
  <c r="L10580" i="3"/>
  <c r="J10580" i="3"/>
  <c r="L10579" i="3"/>
  <c r="J10579" i="3"/>
  <c r="L10578" i="3"/>
  <c r="J10578" i="3"/>
  <c r="L10577" i="3"/>
  <c r="J10577" i="3"/>
  <c r="L10576" i="3"/>
  <c r="J10576" i="3"/>
  <c r="L10575" i="3"/>
  <c r="J10575" i="3"/>
  <c r="L10574" i="3"/>
  <c r="J10574" i="3"/>
  <c r="L10573" i="3"/>
  <c r="J10573" i="3"/>
  <c r="L10572" i="3"/>
  <c r="J10572" i="3"/>
  <c r="L10571" i="3"/>
  <c r="J10571" i="3"/>
  <c r="L10570" i="3"/>
  <c r="J10570" i="3"/>
  <c r="L10569" i="3"/>
  <c r="J10569" i="3"/>
  <c r="L10568" i="3"/>
  <c r="J10568" i="3"/>
  <c r="L10567" i="3"/>
  <c r="J10567" i="3"/>
  <c r="L10566" i="3"/>
  <c r="J10566" i="3"/>
  <c r="L10565" i="3"/>
  <c r="J10565" i="3"/>
  <c r="L10564" i="3"/>
  <c r="J10564" i="3"/>
  <c r="L10563" i="3"/>
  <c r="J10563" i="3"/>
  <c r="L10562" i="3"/>
  <c r="J10562" i="3"/>
  <c r="L10561" i="3"/>
  <c r="J10561" i="3"/>
  <c r="L10560" i="3"/>
  <c r="J10560" i="3"/>
  <c r="L10559" i="3"/>
  <c r="J10559" i="3"/>
  <c r="L10558" i="3"/>
  <c r="J10558" i="3"/>
  <c r="L10557" i="3"/>
  <c r="J10557" i="3"/>
  <c r="L10556" i="3"/>
  <c r="J10556" i="3"/>
  <c r="L10555" i="3"/>
  <c r="J10555" i="3"/>
  <c r="L10554" i="3"/>
  <c r="J10554" i="3"/>
  <c r="L10553" i="3"/>
  <c r="J10553" i="3"/>
  <c r="L10552" i="3"/>
  <c r="J10552" i="3"/>
  <c r="L10551" i="3"/>
  <c r="J10551" i="3"/>
  <c r="L10550" i="3"/>
  <c r="J10550" i="3"/>
  <c r="L10549" i="3"/>
  <c r="J10549" i="3"/>
  <c r="L10548" i="3"/>
  <c r="J10548" i="3"/>
  <c r="L10547" i="3"/>
  <c r="J10547" i="3"/>
  <c r="L10546" i="3"/>
  <c r="J10546" i="3"/>
  <c r="L10545" i="3"/>
  <c r="J10545" i="3"/>
  <c r="L10544" i="3"/>
  <c r="J10544" i="3"/>
  <c r="L10543" i="3"/>
  <c r="J10543" i="3"/>
  <c r="L10542" i="3"/>
  <c r="J10542" i="3"/>
  <c r="L10541" i="3"/>
  <c r="J10541" i="3"/>
  <c r="L10540" i="3"/>
  <c r="J10540" i="3"/>
  <c r="L10539" i="3"/>
  <c r="J10539" i="3"/>
  <c r="L10538" i="3"/>
  <c r="J10538" i="3"/>
  <c r="L10537" i="3"/>
  <c r="J10537" i="3"/>
  <c r="L10536" i="3"/>
  <c r="J10536" i="3"/>
  <c r="L10535" i="3"/>
  <c r="J10535" i="3"/>
  <c r="L10534" i="3"/>
  <c r="J10534" i="3"/>
  <c r="L10533" i="3"/>
  <c r="J10533" i="3"/>
  <c r="L10532" i="3"/>
  <c r="J10532" i="3"/>
  <c r="L10531" i="3"/>
  <c r="J10531" i="3"/>
  <c r="L10530" i="3"/>
  <c r="J10530" i="3"/>
  <c r="L10529" i="3"/>
  <c r="J10529" i="3"/>
  <c r="L10528" i="3"/>
  <c r="J10528" i="3"/>
  <c r="L10527" i="3"/>
  <c r="J10527" i="3"/>
  <c r="L10526" i="3"/>
  <c r="J10526" i="3"/>
  <c r="L10525" i="3"/>
  <c r="J10525" i="3"/>
  <c r="L10524" i="3"/>
  <c r="J10524" i="3"/>
  <c r="L10523" i="3"/>
  <c r="J10523" i="3"/>
  <c r="L10522" i="3"/>
  <c r="J10522" i="3"/>
  <c r="L10521" i="3"/>
  <c r="J10521" i="3"/>
  <c r="L10520" i="3"/>
  <c r="J10520" i="3"/>
  <c r="L10519" i="3"/>
  <c r="J10519" i="3"/>
  <c r="L10518" i="3"/>
  <c r="J10518" i="3"/>
  <c r="L10517" i="3"/>
  <c r="J10517" i="3"/>
  <c r="L10516" i="3"/>
  <c r="J10516" i="3"/>
  <c r="L10515" i="3"/>
  <c r="J10515" i="3"/>
  <c r="L10514" i="3"/>
  <c r="J10514" i="3"/>
  <c r="L10513" i="3"/>
  <c r="J10513" i="3"/>
  <c r="L10512" i="3"/>
  <c r="J10512" i="3"/>
  <c r="L10511" i="3"/>
  <c r="J10511" i="3"/>
  <c r="L10510" i="3"/>
  <c r="J10510" i="3"/>
  <c r="L10509" i="3"/>
  <c r="J10509" i="3"/>
  <c r="L10508" i="3"/>
  <c r="J10508" i="3"/>
  <c r="L10507" i="3"/>
  <c r="J10507" i="3"/>
  <c r="L10506" i="3"/>
  <c r="J10506" i="3"/>
  <c r="L10505" i="3"/>
  <c r="J10505" i="3"/>
  <c r="L10504" i="3"/>
  <c r="J10504" i="3"/>
  <c r="L10503" i="3"/>
  <c r="J10503" i="3"/>
  <c r="L10502" i="3"/>
  <c r="J10502" i="3"/>
  <c r="L10501" i="3"/>
  <c r="J10501" i="3"/>
  <c r="L10500" i="3"/>
  <c r="J10500" i="3"/>
  <c r="L10499" i="3"/>
  <c r="J10499" i="3"/>
  <c r="L10498" i="3"/>
  <c r="J10498" i="3"/>
  <c r="L10497" i="3"/>
  <c r="J10497" i="3"/>
  <c r="L10496" i="3"/>
  <c r="J10496" i="3"/>
  <c r="L10495" i="3"/>
  <c r="J10495" i="3"/>
  <c r="L10494" i="3"/>
  <c r="J10494" i="3"/>
  <c r="L10493" i="3"/>
  <c r="J10493" i="3"/>
  <c r="L10492" i="3"/>
  <c r="J10492" i="3"/>
  <c r="L10491" i="3"/>
  <c r="J10491" i="3"/>
  <c r="L10490" i="3"/>
  <c r="J10490" i="3"/>
  <c r="L10489" i="3"/>
  <c r="J10489" i="3"/>
  <c r="L10488" i="3"/>
  <c r="J10488" i="3"/>
  <c r="L10487" i="3"/>
  <c r="J10487" i="3"/>
  <c r="L10486" i="3"/>
  <c r="J10486" i="3"/>
  <c r="L10485" i="3"/>
  <c r="J10485" i="3"/>
  <c r="L10484" i="3"/>
  <c r="J10484" i="3"/>
  <c r="L10483" i="3"/>
  <c r="J10483" i="3"/>
  <c r="L10482" i="3"/>
  <c r="J10482" i="3"/>
  <c r="L10481" i="3"/>
  <c r="J10481" i="3"/>
  <c r="L10480" i="3"/>
  <c r="J10480" i="3"/>
  <c r="L10479" i="3"/>
  <c r="J10479" i="3"/>
  <c r="L10478" i="3"/>
  <c r="J10478" i="3"/>
  <c r="L10477" i="3"/>
  <c r="J10477" i="3"/>
  <c r="L10476" i="3"/>
  <c r="J10476" i="3"/>
  <c r="L10475" i="3"/>
  <c r="J10475" i="3"/>
  <c r="L10474" i="3"/>
  <c r="J10474" i="3"/>
  <c r="L10473" i="3"/>
  <c r="J10473" i="3"/>
  <c r="L10472" i="3"/>
  <c r="J10472" i="3"/>
  <c r="L10471" i="3"/>
  <c r="J10471" i="3"/>
  <c r="L10470" i="3"/>
  <c r="J10470" i="3"/>
  <c r="L10469" i="3"/>
  <c r="J10469" i="3"/>
  <c r="L10468" i="3"/>
  <c r="J10468" i="3"/>
  <c r="L10467" i="3"/>
  <c r="J10467" i="3"/>
  <c r="L10466" i="3"/>
  <c r="J10466" i="3"/>
  <c r="L10465" i="3"/>
  <c r="J10465" i="3"/>
  <c r="L10464" i="3"/>
  <c r="J10464" i="3"/>
  <c r="L10463" i="3"/>
  <c r="J10463" i="3"/>
  <c r="L10462" i="3"/>
  <c r="J10462" i="3"/>
  <c r="L10461" i="3"/>
  <c r="J10461" i="3"/>
  <c r="L10460" i="3"/>
  <c r="J10460" i="3"/>
  <c r="L10459" i="3"/>
  <c r="J10459" i="3"/>
  <c r="L10458" i="3"/>
  <c r="J10458" i="3"/>
  <c r="L10457" i="3"/>
  <c r="J10457" i="3"/>
  <c r="L10456" i="3"/>
  <c r="J10456" i="3"/>
  <c r="L10455" i="3"/>
  <c r="J10455" i="3"/>
  <c r="L10454" i="3"/>
  <c r="J10454" i="3"/>
  <c r="L10453" i="3"/>
  <c r="J10453" i="3"/>
  <c r="L10452" i="3"/>
  <c r="J10452" i="3"/>
  <c r="L10451" i="3"/>
  <c r="J10451" i="3"/>
  <c r="L10450" i="3"/>
  <c r="J10450" i="3"/>
  <c r="L10449" i="3"/>
  <c r="J10449" i="3"/>
  <c r="L10448" i="3"/>
  <c r="J10448" i="3"/>
  <c r="L10447" i="3"/>
  <c r="J10447" i="3"/>
  <c r="L10446" i="3"/>
  <c r="J10446" i="3"/>
  <c r="L10445" i="3"/>
  <c r="J10445" i="3"/>
  <c r="L10444" i="3"/>
  <c r="J10444" i="3"/>
  <c r="L10443" i="3"/>
  <c r="J10443" i="3"/>
  <c r="L10442" i="3"/>
  <c r="J10442" i="3"/>
  <c r="L10441" i="3"/>
  <c r="J10441" i="3"/>
  <c r="L10440" i="3"/>
  <c r="J10440" i="3"/>
  <c r="L10439" i="3"/>
  <c r="J10439" i="3"/>
  <c r="L10438" i="3"/>
  <c r="J10438" i="3"/>
  <c r="L10437" i="3"/>
  <c r="J10437" i="3"/>
  <c r="L10436" i="3"/>
  <c r="J10436" i="3"/>
  <c r="L10435" i="3"/>
  <c r="J10435" i="3"/>
  <c r="L10434" i="3"/>
  <c r="J10434" i="3"/>
  <c r="L10433" i="3"/>
  <c r="J10433" i="3"/>
  <c r="L10432" i="3"/>
  <c r="J10432" i="3"/>
  <c r="L10431" i="3"/>
  <c r="J10431" i="3"/>
  <c r="L10430" i="3"/>
  <c r="J10430" i="3"/>
  <c r="L10429" i="3"/>
  <c r="J10429" i="3"/>
  <c r="L10428" i="3"/>
  <c r="J10428" i="3"/>
  <c r="L10427" i="3"/>
  <c r="J10427" i="3"/>
  <c r="L10426" i="3"/>
  <c r="J10426" i="3"/>
  <c r="L10425" i="3"/>
  <c r="J10425" i="3"/>
  <c r="L10424" i="3"/>
  <c r="J10424" i="3"/>
  <c r="L10423" i="3"/>
  <c r="J10423" i="3"/>
  <c r="L10422" i="3"/>
  <c r="J10422" i="3"/>
  <c r="L10421" i="3"/>
  <c r="J10421" i="3"/>
  <c r="L10420" i="3"/>
  <c r="J10420" i="3"/>
  <c r="L10419" i="3"/>
  <c r="J10419" i="3"/>
  <c r="L10418" i="3"/>
  <c r="J10418" i="3"/>
  <c r="L10417" i="3"/>
  <c r="J10417" i="3"/>
  <c r="L10416" i="3"/>
  <c r="J10416" i="3"/>
  <c r="L10415" i="3"/>
  <c r="J10415" i="3"/>
  <c r="L10414" i="3"/>
  <c r="J10414" i="3"/>
  <c r="L10413" i="3"/>
  <c r="J10413" i="3"/>
  <c r="L10412" i="3"/>
  <c r="J10412" i="3"/>
  <c r="L10411" i="3"/>
  <c r="J10411" i="3"/>
  <c r="L10410" i="3"/>
  <c r="J10410" i="3"/>
  <c r="L10409" i="3"/>
  <c r="J10409" i="3"/>
  <c r="L10408" i="3"/>
  <c r="J10408" i="3"/>
  <c r="L10407" i="3"/>
  <c r="J10407" i="3"/>
  <c r="L10406" i="3"/>
  <c r="J10406" i="3"/>
  <c r="L10405" i="3"/>
  <c r="J10405" i="3"/>
  <c r="L10404" i="3"/>
  <c r="J10404" i="3"/>
  <c r="L10403" i="3"/>
  <c r="J10403" i="3"/>
  <c r="L10402" i="3"/>
  <c r="J10402" i="3"/>
  <c r="L10401" i="3"/>
  <c r="J10401" i="3"/>
  <c r="L10400" i="3"/>
  <c r="J10400" i="3"/>
  <c r="L10399" i="3"/>
  <c r="J10399" i="3"/>
  <c r="L10398" i="3"/>
  <c r="J10398" i="3"/>
  <c r="L10397" i="3"/>
  <c r="J10397" i="3"/>
  <c r="L10396" i="3"/>
  <c r="J10396" i="3"/>
  <c r="L10395" i="3"/>
  <c r="J10395" i="3"/>
  <c r="L10394" i="3"/>
  <c r="J10394" i="3"/>
  <c r="L10393" i="3"/>
  <c r="J10393" i="3"/>
  <c r="L10392" i="3"/>
  <c r="J10392" i="3"/>
  <c r="L10391" i="3"/>
  <c r="J10391" i="3"/>
  <c r="L10390" i="3"/>
  <c r="J10390" i="3"/>
  <c r="L10389" i="3"/>
  <c r="J10389" i="3"/>
  <c r="L10388" i="3"/>
  <c r="J10388" i="3"/>
  <c r="L10387" i="3"/>
  <c r="J10387" i="3"/>
  <c r="L10386" i="3"/>
  <c r="J10386" i="3"/>
  <c r="L10385" i="3"/>
  <c r="J10385" i="3"/>
  <c r="L10384" i="3"/>
  <c r="J10384" i="3"/>
  <c r="L10383" i="3"/>
  <c r="J10383" i="3"/>
  <c r="L10382" i="3"/>
  <c r="J10382" i="3"/>
  <c r="L10381" i="3"/>
  <c r="J10381" i="3"/>
  <c r="L10380" i="3"/>
  <c r="J10380" i="3"/>
  <c r="L10379" i="3"/>
  <c r="J10379" i="3"/>
  <c r="L10378" i="3"/>
  <c r="J10378" i="3"/>
  <c r="L10377" i="3"/>
  <c r="J10377" i="3"/>
  <c r="L10376" i="3"/>
  <c r="J10376" i="3"/>
  <c r="L10375" i="3"/>
  <c r="J10375" i="3"/>
  <c r="L10374" i="3"/>
  <c r="J10374" i="3"/>
  <c r="L10373" i="3"/>
  <c r="J10373" i="3"/>
  <c r="L10372" i="3"/>
  <c r="J10372" i="3"/>
  <c r="L10371" i="3"/>
  <c r="J10371" i="3"/>
  <c r="L10370" i="3"/>
  <c r="J10370" i="3"/>
  <c r="L10369" i="3"/>
  <c r="J10369" i="3"/>
  <c r="L10368" i="3"/>
  <c r="J10368" i="3"/>
  <c r="L10367" i="3"/>
  <c r="J10367" i="3"/>
  <c r="L10366" i="3"/>
  <c r="J10366" i="3"/>
  <c r="L10365" i="3"/>
  <c r="J10365" i="3"/>
  <c r="L10364" i="3"/>
  <c r="J10364" i="3"/>
  <c r="L10363" i="3"/>
  <c r="J10363" i="3"/>
  <c r="L10362" i="3"/>
  <c r="J10362" i="3"/>
  <c r="L10361" i="3"/>
  <c r="J10361" i="3"/>
  <c r="L10360" i="3"/>
  <c r="J10360" i="3"/>
  <c r="L10359" i="3"/>
  <c r="J10359" i="3"/>
  <c r="L10358" i="3"/>
  <c r="J10358" i="3"/>
  <c r="L10357" i="3"/>
  <c r="J10357" i="3"/>
  <c r="L10356" i="3"/>
  <c r="J10356" i="3"/>
  <c r="L10355" i="3"/>
  <c r="J10355" i="3"/>
  <c r="L10354" i="3"/>
  <c r="J10354" i="3"/>
  <c r="L10353" i="3"/>
  <c r="J10353" i="3"/>
  <c r="L10352" i="3"/>
  <c r="J10352" i="3"/>
  <c r="L10351" i="3"/>
  <c r="J10351" i="3"/>
  <c r="L10350" i="3"/>
  <c r="J10350" i="3"/>
  <c r="L10349" i="3"/>
  <c r="J10349" i="3"/>
  <c r="L10348" i="3"/>
  <c r="J10348" i="3"/>
  <c r="L10347" i="3"/>
  <c r="J10347" i="3"/>
  <c r="L10346" i="3"/>
  <c r="J10346" i="3"/>
  <c r="L10345" i="3"/>
  <c r="J10345" i="3"/>
  <c r="L10344" i="3"/>
  <c r="J10344" i="3"/>
  <c r="L10343" i="3"/>
  <c r="J10343" i="3"/>
  <c r="L10342" i="3"/>
  <c r="J10342" i="3"/>
  <c r="L10341" i="3"/>
  <c r="J10341" i="3"/>
  <c r="L10340" i="3"/>
  <c r="J10340" i="3"/>
  <c r="L10339" i="3"/>
  <c r="J10339" i="3"/>
  <c r="L10338" i="3"/>
  <c r="J10338" i="3"/>
  <c r="L10337" i="3"/>
  <c r="J10337" i="3"/>
  <c r="L10336" i="3"/>
  <c r="J10336" i="3"/>
  <c r="L10335" i="3"/>
  <c r="J10335" i="3"/>
  <c r="L10334" i="3"/>
  <c r="J10334" i="3"/>
  <c r="L10333" i="3"/>
  <c r="J10333" i="3"/>
  <c r="L10332" i="3"/>
  <c r="J10332" i="3"/>
  <c r="L10331" i="3"/>
  <c r="J10331" i="3"/>
  <c r="L10330" i="3"/>
  <c r="J10330" i="3"/>
  <c r="L10329" i="3"/>
  <c r="J10329" i="3"/>
  <c r="L10328" i="3"/>
  <c r="J10328" i="3"/>
  <c r="L10327" i="3"/>
  <c r="J10327" i="3"/>
  <c r="L10326" i="3"/>
  <c r="J10326" i="3"/>
  <c r="L10325" i="3"/>
  <c r="J10325" i="3"/>
  <c r="L10324" i="3"/>
  <c r="J10324" i="3"/>
  <c r="L10323" i="3"/>
  <c r="J10323" i="3"/>
  <c r="L10322" i="3"/>
  <c r="J10322" i="3"/>
  <c r="L10321" i="3"/>
  <c r="J10321" i="3"/>
  <c r="L10320" i="3"/>
  <c r="J10320" i="3"/>
  <c r="L10319" i="3"/>
  <c r="J10319" i="3"/>
  <c r="L10318" i="3"/>
  <c r="J10318" i="3"/>
  <c r="L10317" i="3"/>
  <c r="J10317" i="3"/>
  <c r="L10316" i="3"/>
  <c r="J10316" i="3"/>
  <c r="L10315" i="3"/>
  <c r="J10315" i="3"/>
  <c r="L10314" i="3"/>
  <c r="J10314" i="3"/>
  <c r="L10313" i="3"/>
  <c r="J10313" i="3"/>
  <c r="L10312" i="3"/>
  <c r="J10312" i="3"/>
  <c r="L10311" i="3"/>
  <c r="J10311" i="3"/>
  <c r="L10310" i="3"/>
  <c r="J10310" i="3"/>
  <c r="L10309" i="3"/>
  <c r="J10309" i="3"/>
  <c r="L10308" i="3"/>
  <c r="J10308" i="3"/>
  <c r="L10307" i="3"/>
  <c r="J10307" i="3"/>
  <c r="L10306" i="3"/>
  <c r="J10306" i="3"/>
  <c r="L10305" i="3"/>
  <c r="J10305" i="3"/>
  <c r="L10304" i="3"/>
  <c r="J10304" i="3"/>
  <c r="L10303" i="3"/>
  <c r="J10303" i="3"/>
  <c r="L10302" i="3"/>
  <c r="J10302" i="3"/>
  <c r="L10301" i="3"/>
  <c r="J10301" i="3"/>
  <c r="L10300" i="3"/>
  <c r="J10300" i="3"/>
  <c r="L10299" i="3"/>
  <c r="J10299" i="3"/>
  <c r="L10298" i="3"/>
  <c r="J10298" i="3"/>
  <c r="L10297" i="3"/>
  <c r="J10297" i="3"/>
  <c r="L10296" i="3"/>
  <c r="J10296" i="3"/>
  <c r="L10295" i="3"/>
  <c r="J10295" i="3"/>
  <c r="L10294" i="3"/>
  <c r="J10294" i="3"/>
  <c r="L10293" i="3"/>
  <c r="J10293" i="3"/>
  <c r="L10292" i="3"/>
  <c r="J10292" i="3"/>
  <c r="L10291" i="3"/>
  <c r="J10291" i="3"/>
  <c r="L10290" i="3"/>
  <c r="J10290" i="3"/>
  <c r="L10289" i="3"/>
  <c r="J10289" i="3"/>
  <c r="L10288" i="3"/>
  <c r="J10288" i="3"/>
  <c r="L10287" i="3"/>
  <c r="J10287" i="3"/>
  <c r="L10286" i="3"/>
  <c r="J10286" i="3"/>
  <c r="L10285" i="3"/>
  <c r="J10285" i="3"/>
  <c r="L10284" i="3"/>
  <c r="J10284" i="3"/>
  <c r="L10283" i="3"/>
  <c r="J10283" i="3"/>
  <c r="L10282" i="3"/>
  <c r="J10282" i="3"/>
  <c r="L10281" i="3"/>
  <c r="J10281" i="3"/>
  <c r="L10280" i="3"/>
  <c r="J10280" i="3"/>
  <c r="L10279" i="3"/>
  <c r="J10279" i="3"/>
  <c r="L10278" i="3"/>
  <c r="J10278" i="3"/>
  <c r="L10277" i="3"/>
  <c r="J10277" i="3"/>
  <c r="L10276" i="3"/>
  <c r="J10276" i="3"/>
  <c r="L10275" i="3"/>
  <c r="J10275" i="3"/>
  <c r="L10274" i="3"/>
  <c r="J10274" i="3"/>
  <c r="L10273" i="3"/>
  <c r="J10273" i="3"/>
  <c r="L10272" i="3"/>
  <c r="J10272" i="3"/>
  <c r="L10271" i="3"/>
  <c r="J10271" i="3"/>
  <c r="L10270" i="3"/>
  <c r="J10270" i="3"/>
  <c r="L10269" i="3"/>
  <c r="J10269" i="3"/>
  <c r="L10268" i="3"/>
  <c r="J10268" i="3"/>
  <c r="L10267" i="3"/>
  <c r="J10267" i="3"/>
  <c r="L10266" i="3"/>
  <c r="J10266" i="3"/>
  <c r="L10265" i="3"/>
  <c r="J10265" i="3"/>
  <c r="L10264" i="3"/>
  <c r="J10264" i="3"/>
  <c r="L10263" i="3"/>
  <c r="J10263" i="3"/>
  <c r="L10262" i="3"/>
  <c r="J10262" i="3"/>
  <c r="L10261" i="3"/>
  <c r="J10261" i="3"/>
  <c r="L10260" i="3"/>
  <c r="J10260" i="3"/>
  <c r="L10259" i="3"/>
  <c r="J10259" i="3"/>
  <c r="L10258" i="3"/>
  <c r="J10258" i="3"/>
  <c r="L10257" i="3"/>
  <c r="J10257" i="3"/>
  <c r="L10256" i="3"/>
  <c r="J10256" i="3"/>
  <c r="L10255" i="3"/>
  <c r="J10255" i="3"/>
  <c r="L10254" i="3"/>
  <c r="J10254" i="3"/>
  <c r="L10253" i="3"/>
  <c r="J10253" i="3"/>
  <c r="L10252" i="3"/>
  <c r="J10252" i="3"/>
  <c r="L10251" i="3"/>
  <c r="J10251" i="3"/>
  <c r="L10250" i="3"/>
  <c r="J10250" i="3"/>
  <c r="L10249" i="3"/>
  <c r="J10249" i="3"/>
  <c r="L10248" i="3"/>
  <c r="J10248" i="3"/>
  <c r="L10247" i="3"/>
  <c r="J10247" i="3"/>
  <c r="L10246" i="3"/>
  <c r="J10246" i="3"/>
  <c r="L10245" i="3"/>
  <c r="J10245" i="3"/>
  <c r="L10244" i="3"/>
  <c r="J10244" i="3"/>
  <c r="L10243" i="3"/>
  <c r="J10243" i="3"/>
  <c r="L10242" i="3"/>
  <c r="J10242" i="3"/>
  <c r="L10241" i="3"/>
  <c r="J10241" i="3"/>
  <c r="L10240" i="3"/>
  <c r="J10240" i="3"/>
  <c r="L10239" i="3"/>
  <c r="J10239" i="3"/>
  <c r="L10238" i="3"/>
  <c r="J10238" i="3"/>
  <c r="L10237" i="3"/>
  <c r="J10237" i="3"/>
  <c r="L10236" i="3"/>
  <c r="J10236" i="3"/>
  <c r="L10235" i="3"/>
  <c r="J10235" i="3"/>
  <c r="L10234" i="3"/>
  <c r="J10234" i="3"/>
  <c r="L10233" i="3"/>
  <c r="J10233" i="3"/>
  <c r="L10232" i="3"/>
  <c r="J10232" i="3"/>
  <c r="L10231" i="3"/>
  <c r="J10231" i="3"/>
  <c r="L10230" i="3"/>
  <c r="J10230" i="3"/>
  <c r="L10229" i="3"/>
  <c r="J10229" i="3"/>
  <c r="L10228" i="3"/>
  <c r="J10228" i="3"/>
  <c r="L10227" i="3"/>
  <c r="J10227" i="3"/>
  <c r="L10226" i="3"/>
  <c r="J10226" i="3"/>
  <c r="L10225" i="3"/>
  <c r="J10225" i="3"/>
  <c r="L10224" i="3"/>
  <c r="J10224" i="3"/>
  <c r="L10223" i="3"/>
  <c r="J10223" i="3"/>
  <c r="L10222" i="3"/>
  <c r="J10222" i="3"/>
  <c r="L10221" i="3"/>
  <c r="J10221" i="3"/>
  <c r="L10220" i="3"/>
  <c r="J10220" i="3"/>
  <c r="L10219" i="3"/>
  <c r="J10219" i="3"/>
  <c r="L10218" i="3"/>
  <c r="J10218" i="3"/>
  <c r="L10217" i="3"/>
  <c r="J10217" i="3"/>
  <c r="L10216" i="3"/>
  <c r="J10216" i="3"/>
  <c r="L10215" i="3"/>
  <c r="J10215" i="3"/>
  <c r="L10214" i="3"/>
  <c r="J10214" i="3"/>
  <c r="L10213" i="3"/>
  <c r="J10213" i="3"/>
  <c r="L10212" i="3"/>
  <c r="J10212" i="3"/>
  <c r="L10211" i="3"/>
  <c r="J10211" i="3"/>
  <c r="L10210" i="3"/>
  <c r="J10210" i="3"/>
  <c r="L10209" i="3"/>
  <c r="J10209" i="3"/>
  <c r="L10208" i="3"/>
  <c r="J10208" i="3"/>
  <c r="L10207" i="3"/>
  <c r="J10207" i="3"/>
  <c r="L10206" i="3"/>
  <c r="J10206" i="3"/>
  <c r="L10205" i="3"/>
  <c r="J10205" i="3"/>
  <c r="L10204" i="3"/>
  <c r="J10204" i="3"/>
  <c r="L10203" i="3"/>
  <c r="J10203" i="3"/>
  <c r="L10202" i="3"/>
  <c r="J10202" i="3"/>
  <c r="L10201" i="3"/>
  <c r="J10201" i="3"/>
  <c r="L10200" i="3"/>
  <c r="J10200" i="3"/>
  <c r="L10199" i="3"/>
  <c r="J10199" i="3"/>
  <c r="L10198" i="3"/>
  <c r="J10198" i="3"/>
  <c r="L10197" i="3"/>
  <c r="J10197" i="3"/>
  <c r="L10196" i="3"/>
  <c r="J10196" i="3"/>
  <c r="L10195" i="3"/>
  <c r="J10195" i="3"/>
  <c r="L10194" i="3"/>
  <c r="J10194" i="3"/>
  <c r="L10193" i="3"/>
  <c r="J10193" i="3"/>
  <c r="L10192" i="3"/>
  <c r="J10192" i="3"/>
  <c r="L10191" i="3"/>
  <c r="J10191" i="3"/>
  <c r="L10190" i="3"/>
  <c r="J10190" i="3"/>
  <c r="L10189" i="3"/>
  <c r="J10189" i="3"/>
  <c r="L10188" i="3"/>
  <c r="J10188" i="3"/>
  <c r="L10187" i="3"/>
  <c r="J10187" i="3"/>
  <c r="L10186" i="3"/>
  <c r="J10186" i="3"/>
  <c r="L10185" i="3"/>
  <c r="J10185" i="3"/>
  <c r="L10184" i="3"/>
  <c r="J10184" i="3"/>
  <c r="L10183" i="3"/>
  <c r="J10183" i="3"/>
  <c r="L10182" i="3"/>
  <c r="J10182" i="3"/>
  <c r="L10181" i="3"/>
  <c r="J10181" i="3"/>
  <c r="L10180" i="3"/>
  <c r="J10180" i="3"/>
  <c r="L10179" i="3"/>
  <c r="J10179" i="3"/>
  <c r="L10178" i="3"/>
  <c r="J10178" i="3"/>
  <c r="L10177" i="3"/>
  <c r="J10177" i="3"/>
  <c r="L10176" i="3"/>
  <c r="J10176" i="3"/>
  <c r="L10175" i="3"/>
  <c r="J10175" i="3"/>
  <c r="L10174" i="3"/>
  <c r="J10174" i="3"/>
  <c r="L10173" i="3"/>
  <c r="J10173" i="3"/>
  <c r="L10172" i="3"/>
  <c r="J10172" i="3"/>
  <c r="L10171" i="3"/>
  <c r="J10171" i="3"/>
  <c r="L10170" i="3"/>
  <c r="J10170" i="3"/>
  <c r="L10169" i="3"/>
  <c r="J10169" i="3"/>
  <c r="L10168" i="3"/>
  <c r="J10168" i="3"/>
  <c r="L10167" i="3"/>
  <c r="J10167" i="3"/>
  <c r="L10166" i="3"/>
  <c r="J10166" i="3"/>
  <c r="L10165" i="3"/>
  <c r="J10165" i="3"/>
  <c r="L10164" i="3"/>
  <c r="J10164" i="3"/>
  <c r="L10163" i="3"/>
  <c r="J10163" i="3"/>
  <c r="L10162" i="3"/>
  <c r="J10162" i="3"/>
  <c r="L10161" i="3"/>
  <c r="J10161" i="3"/>
  <c r="L10160" i="3"/>
  <c r="J10160" i="3"/>
  <c r="L10159" i="3"/>
  <c r="J10159" i="3"/>
  <c r="L10158" i="3"/>
  <c r="J10158" i="3"/>
  <c r="L10157" i="3"/>
  <c r="J10157" i="3"/>
  <c r="L10156" i="3"/>
  <c r="J10156" i="3"/>
  <c r="L10155" i="3"/>
  <c r="J10155" i="3"/>
  <c r="L10154" i="3"/>
  <c r="J10154" i="3"/>
  <c r="L10153" i="3"/>
  <c r="J10153" i="3"/>
  <c r="L10152" i="3"/>
  <c r="J10152" i="3"/>
  <c r="L10151" i="3"/>
  <c r="J10151" i="3"/>
  <c r="L10150" i="3"/>
  <c r="J10150" i="3"/>
  <c r="L10149" i="3"/>
  <c r="J10149" i="3"/>
  <c r="L10148" i="3"/>
  <c r="J10148" i="3"/>
  <c r="L10147" i="3"/>
  <c r="J10147" i="3"/>
  <c r="L10146" i="3"/>
  <c r="J10146" i="3"/>
  <c r="L10145" i="3"/>
  <c r="J10145" i="3"/>
  <c r="L10144" i="3"/>
  <c r="J10144" i="3"/>
  <c r="L10143" i="3"/>
  <c r="J10143" i="3"/>
  <c r="L10142" i="3"/>
  <c r="J10142" i="3"/>
  <c r="L10141" i="3"/>
  <c r="J10141" i="3"/>
  <c r="L10140" i="3"/>
  <c r="J10140" i="3"/>
  <c r="L10139" i="3"/>
  <c r="J10139" i="3"/>
  <c r="L10138" i="3"/>
  <c r="J10138" i="3"/>
  <c r="L10137" i="3"/>
  <c r="J10137" i="3"/>
  <c r="L10136" i="3"/>
  <c r="J10136" i="3"/>
  <c r="L10135" i="3"/>
  <c r="J10135" i="3"/>
  <c r="L10134" i="3"/>
  <c r="J10134" i="3"/>
  <c r="L10133" i="3"/>
  <c r="J10133" i="3"/>
  <c r="L10132" i="3"/>
  <c r="J10132" i="3"/>
  <c r="L10131" i="3"/>
  <c r="J10131" i="3"/>
  <c r="L10130" i="3"/>
  <c r="J10130" i="3"/>
  <c r="L10129" i="3"/>
  <c r="J10129" i="3"/>
  <c r="L10128" i="3"/>
  <c r="J10128" i="3"/>
  <c r="L10127" i="3"/>
  <c r="J10127" i="3"/>
  <c r="L10126" i="3"/>
  <c r="J10126" i="3"/>
  <c r="L10125" i="3"/>
  <c r="J10125" i="3"/>
  <c r="L10124" i="3"/>
  <c r="J10124" i="3"/>
  <c r="L10123" i="3"/>
  <c r="J10123" i="3"/>
  <c r="L10122" i="3"/>
  <c r="J10122" i="3"/>
  <c r="L10121" i="3"/>
  <c r="J10121" i="3"/>
  <c r="L10120" i="3"/>
  <c r="J10120" i="3"/>
  <c r="L10119" i="3"/>
  <c r="J10119" i="3"/>
  <c r="L10118" i="3"/>
  <c r="J10118" i="3"/>
  <c r="L10117" i="3"/>
  <c r="J10117" i="3"/>
  <c r="L10116" i="3"/>
  <c r="J10116" i="3"/>
  <c r="L10115" i="3"/>
  <c r="J10115" i="3"/>
  <c r="L10114" i="3"/>
  <c r="J10114" i="3"/>
  <c r="L10113" i="3"/>
  <c r="J10113" i="3"/>
  <c r="L10112" i="3"/>
  <c r="J10112" i="3"/>
  <c r="L10111" i="3"/>
  <c r="J10111" i="3"/>
  <c r="L10110" i="3"/>
  <c r="J10110" i="3"/>
  <c r="L10109" i="3"/>
  <c r="J10109" i="3"/>
  <c r="L10108" i="3"/>
  <c r="J10108" i="3"/>
  <c r="L10107" i="3"/>
  <c r="J10107" i="3"/>
  <c r="L10106" i="3"/>
  <c r="J10106" i="3"/>
  <c r="L10105" i="3"/>
  <c r="J10105" i="3"/>
  <c r="L10104" i="3"/>
  <c r="J10104" i="3"/>
  <c r="L10103" i="3"/>
  <c r="J10103" i="3"/>
  <c r="L10102" i="3"/>
  <c r="J10102" i="3"/>
  <c r="L10101" i="3"/>
  <c r="J10101" i="3"/>
  <c r="L10100" i="3"/>
  <c r="J10100" i="3"/>
  <c r="L10099" i="3"/>
  <c r="J10099" i="3"/>
  <c r="L10098" i="3"/>
  <c r="J10098" i="3"/>
  <c r="L10097" i="3"/>
  <c r="J10097" i="3"/>
  <c r="L10096" i="3"/>
  <c r="J10096" i="3"/>
  <c r="L10095" i="3"/>
  <c r="J10095" i="3"/>
  <c r="L10094" i="3"/>
  <c r="J10094" i="3"/>
  <c r="L10093" i="3"/>
  <c r="J10093" i="3"/>
  <c r="L10092" i="3"/>
  <c r="J10092" i="3"/>
  <c r="L10091" i="3"/>
  <c r="J10091" i="3"/>
  <c r="L10090" i="3"/>
  <c r="J10090" i="3"/>
  <c r="L10089" i="3"/>
  <c r="J10089" i="3"/>
  <c r="L10088" i="3"/>
  <c r="J10088" i="3"/>
  <c r="L10087" i="3"/>
  <c r="J10087" i="3"/>
  <c r="L10086" i="3"/>
  <c r="J10086" i="3"/>
  <c r="L10085" i="3"/>
  <c r="J10085" i="3"/>
  <c r="L10084" i="3"/>
  <c r="J10084" i="3"/>
  <c r="L10083" i="3"/>
  <c r="J10083" i="3"/>
  <c r="L10082" i="3"/>
  <c r="J10082" i="3"/>
  <c r="L10081" i="3"/>
  <c r="J10081" i="3"/>
  <c r="L10080" i="3"/>
  <c r="J10080" i="3"/>
  <c r="L10079" i="3"/>
  <c r="J10079" i="3"/>
  <c r="L10078" i="3"/>
  <c r="J10078" i="3"/>
  <c r="L10077" i="3"/>
  <c r="J10077" i="3"/>
  <c r="L10076" i="3"/>
  <c r="J10076" i="3"/>
  <c r="L10075" i="3"/>
  <c r="J10075" i="3"/>
  <c r="L10074" i="3"/>
  <c r="J10074" i="3"/>
  <c r="L10073" i="3"/>
  <c r="J10073" i="3"/>
  <c r="L10072" i="3"/>
  <c r="J10072" i="3"/>
  <c r="L10071" i="3"/>
  <c r="J10071" i="3"/>
  <c r="L10070" i="3"/>
  <c r="J10070" i="3"/>
  <c r="L10069" i="3"/>
  <c r="J10069" i="3"/>
  <c r="L10068" i="3"/>
  <c r="J10068" i="3"/>
  <c r="L10067" i="3"/>
  <c r="J10067" i="3"/>
  <c r="L10066" i="3"/>
  <c r="J10066" i="3"/>
  <c r="L10065" i="3"/>
  <c r="J10065" i="3"/>
  <c r="L10064" i="3"/>
  <c r="J10064" i="3"/>
  <c r="L10063" i="3"/>
  <c r="J10063" i="3"/>
  <c r="L10062" i="3"/>
  <c r="J10062" i="3"/>
  <c r="L10061" i="3"/>
  <c r="J10061" i="3"/>
  <c r="L10060" i="3"/>
  <c r="J10060" i="3"/>
  <c r="L10059" i="3"/>
  <c r="J10059" i="3"/>
  <c r="L10058" i="3"/>
  <c r="J10058" i="3"/>
  <c r="L10057" i="3"/>
  <c r="J10057" i="3"/>
  <c r="L10056" i="3"/>
  <c r="J10056" i="3"/>
  <c r="L10055" i="3"/>
  <c r="J10055" i="3"/>
  <c r="L10054" i="3"/>
  <c r="J10054" i="3"/>
  <c r="L10053" i="3"/>
  <c r="J10053" i="3"/>
  <c r="L10052" i="3"/>
  <c r="J10052" i="3"/>
  <c r="L10051" i="3"/>
  <c r="J10051" i="3"/>
  <c r="L10050" i="3"/>
  <c r="J10050" i="3"/>
  <c r="L10049" i="3"/>
  <c r="J10049" i="3"/>
  <c r="L10048" i="3"/>
  <c r="J10048" i="3"/>
  <c r="L10047" i="3"/>
  <c r="J10047" i="3"/>
  <c r="L10046" i="3"/>
  <c r="J10046" i="3"/>
  <c r="L10045" i="3"/>
  <c r="J10045" i="3"/>
  <c r="L10044" i="3"/>
  <c r="J10044" i="3"/>
  <c r="L10043" i="3"/>
  <c r="J10043" i="3"/>
  <c r="L10042" i="3"/>
  <c r="J10042" i="3"/>
  <c r="L10041" i="3"/>
  <c r="J10041" i="3"/>
  <c r="L10040" i="3"/>
  <c r="J10040" i="3"/>
  <c r="L10039" i="3"/>
  <c r="J10039" i="3"/>
  <c r="L10038" i="3"/>
  <c r="J10038" i="3"/>
  <c r="L10037" i="3"/>
  <c r="J10037" i="3"/>
  <c r="L10036" i="3"/>
  <c r="J10036" i="3"/>
  <c r="L10035" i="3"/>
  <c r="J10035" i="3"/>
  <c r="L10034" i="3"/>
  <c r="J10034" i="3"/>
  <c r="L10033" i="3"/>
  <c r="J10033" i="3"/>
  <c r="L10032" i="3"/>
  <c r="J10032" i="3"/>
  <c r="L10031" i="3"/>
  <c r="J10031" i="3"/>
  <c r="L10030" i="3"/>
  <c r="J10030" i="3"/>
  <c r="L10029" i="3"/>
  <c r="J10029" i="3"/>
  <c r="L10028" i="3"/>
  <c r="J10028" i="3"/>
  <c r="L10027" i="3"/>
  <c r="J10027" i="3"/>
  <c r="L10026" i="3"/>
  <c r="J10026" i="3"/>
  <c r="L10025" i="3"/>
  <c r="J10025" i="3"/>
  <c r="L10024" i="3"/>
  <c r="J10024" i="3"/>
  <c r="L10023" i="3"/>
  <c r="J10023" i="3"/>
  <c r="L10022" i="3"/>
  <c r="J10022" i="3"/>
  <c r="L10021" i="3"/>
  <c r="J10021" i="3"/>
  <c r="L10020" i="3"/>
  <c r="J10020" i="3"/>
  <c r="L10019" i="3"/>
  <c r="J10019" i="3"/>
  <c r="L10018" i="3"/>
  <c r="J10018" i="3"/>
  <c r="L10017" i="3"/>
  <c r="J10017" i="3"/>
  <c r="L10016" i="3"/>
  <c r="J10016" i="3"/>
  <c r="L10015" i="3"/>
  <c r="J10015" i="3"/>
  <c r="L10014" i="3"/>
  <c r="J10014" i="3"/>
  <c r="L10013" i="3"/>
  <c r="J10013" i="3"/>
  <c r="L10012" i="3"/>
  <c r="J10012" i="3"/>
  <c r="L10011" i="3"/>
  <c r="J10011" i="3"/>
  <c r="L10010" i="3"/>
  <c r="J10010" i="3"/>
  <c r="L10009" i="3"/>
  <c r="J10009" i="3"/>
  <c r="L10008" i="3"/>
  <c r="J10008" i="3"/>
  <c r="L10007" i="3"/>
  <c r="J10007" i="3"/>
  <c r="L10006" i="3"/>
  <c r="J10006" i="3"/>
  <c r="L10005" i="3"/>
  <c r="J10005" i="3"/>
  <c r="L10004" i="3"/>
  <c r="J10004" i="3"/>
  <c r="L10003" i="3"/>
  <c r="J10003" i="3"/>
  <c r="L10002" i="3"/>
  <c r="J10002" i="3"/>
  <c r="L10001" i="3"/>
  <c r="J10001" i="3"/>
  <c r="L10000" i="3"/>
  <c r="J10000" i="3"/>
  <c r="L9999" i="3"/>
  <c r="J9999" i="3"/>
  <c r="L9998" i="3"/>
  <c r="J9998" i="3"/>
  <c r="L9997" i="3"/>
  <c r="J9997" i="3"/>
  <c r="L9996" i="3"/>
  <c r="J9996" i="3"/>
  <c r="L9995" i="3"/>
  <c r="J9995" i="3"/>
  <c r="L9994" i="3"/>
  <c r="J9994" i="3"/>
  <c r="L9993" i="3"/>
  <c r="J9993" i="3"/>
  <c r="L9992" i="3"/>
  <c r="J9992" i="3"/>
  <c r="L9991" i="3"/>
  <c r="J9991" i="3"/>
  <c r="L9990" i="3"/>
  <c r="J9990" i="3"/>
  <c r="L9989" i="3"/>
  <c r="J9989" i="3"/>
  <c r="L9988" i="3"/>
  <c r="J9988" i="3"/>
  <c r="L9987" i="3"/>
  <c r="J9987" i="3"/>
  <c r="L9986" i="3"/>
  <c r="J9986" i="3"/>
  <c r="L9985" i="3"/>
  <c r="J9985" i="3"/>
  <c r="L9984" i="3"/>
  <c r="J9984" i="3"/>
  <c r="L9983" i="3"/>
  <c r="J9983" i="3"/>
  <c r="L9982" i="3"/>
  <c r="J9982" i="3"/>
  <c r="L9981" i="3"/>
  <c r="J9981" i="3"/>
  <c r="L9980" i="3"/>
  <c r="J9980" i="3"/>
  <c r="L9979" i="3"/>
  <c r="J9979" i="3"/>
  <c r="L9978" i="3"/>
  <c r="J9978" i="3"/>
  <c r="L9977" i="3"/>
  <c r="J9977" i="3"/>
  <c r="L9976" i="3"/>
  <c r="J9976" i="3"/>
  <c r="L9975" i="3"/>
  <c r="J9975" i="3"/>
  <c r="L9974" i="3"/>
  <c r="J9974" i="3"/>
  <c r="L9973" i="3"/>
  <c r="J9973" i="3"/>
  <c r="L9972" i="3"/>
  <c r="J9972" i="3"/>
  <c r="L9971" i="3"/>
  <c r="J9971" i="3"/>
  <c r="L9970" i="3"/>
  <c r="J9970" i="3"/>
  <c r="L9969" i="3"/>
  <c r="J9969" i="3"/>
  <c r="L9968" i="3"/>
  <c r="J9968" i="3"/>
  <c r="L9967" i="3"/>
  <c r="J9967" i="3"/>
  <c r="L9966" i="3"/>
  <c r="J9966" i="3"/>
  <c r="L9965" i="3"/>
  <c r="J9965" i="3"/>
  <c r="L9964" i="3"/>
  <c r="J9964" i="3"/>
  <c r="L9963" i="3"/>
  <c r="J9963" i="3"/>
  <c r="L9962" i="3"/>
  <c r="J9962" i="3"/>
  <c r="L9961" i="3"/>
  <c r="J9961" i="3"/>
  <c r="L9960" i="3"/>
  <c r="J9960" i="3"/>
  <c r="L9959" i="3"/>
  <c r="J9959" i="3"/>
  <c r="L9958" i="3"/>
  <c r="J9958" i="3"/>
  <c r="L9957" i="3"/>
  <c r="J9957" i="3"/>
  <c r="L9956" i="3"/>
  <c r="J9956" i="3"/>
  <c r="L9955" i="3"/>
  <c r="J9955" i="3"/>
  <c r="L9954" i="3"/>
  <c r="J9954" i="3"/>
  <c r="L9953" i="3"/>
  <c r="J9953" i="3"/>
  <c r="L9952" i="3"/>
  <c r="J9952" i="3"/>
  <c r="L9951" i="3"/>
  <c r="J9951" i="3"/>
  <c r="L9950" i="3"/>
  <c r="J9950" i="3"/>
  <c r="L9949" i="3"/>
  <c r="J9949" i="3"/>
  <c r="L9948" i="3"/>
  <c r="J9948" i="3"/>
  <c r="L9947" i="3"/>
  <c r="J9947" i="3"/>
  <c r="L9946" i="3"/>
  <c r="J9946" i="3"/>
  <c r="L9945" i="3"/>
  <c r="J9945" i="3"/>
  <c r="L9944" i="3"/>
  <c r="J9944" i="3"/>
  <c r="L9943" i="3"/>
  <c r="J9943" i="3"/>
  <c r="L9942" i="3"/>
  <c r="J9942" i="3"/>
  <c r="L9941" i="3"/>
  <c r="J9941" i="3"/>
  <c r="L9940" i="3"/>
  <c r="J9940" i="3"/>
  <c r="L9939" i="3"/>
  <c r="J9939" i="3"/>
  <c r="L9938" i="3"/>
  <c r="J9938" i="3"/>
  <c r="L9937" i="3"/>
  <c r="J9937" i="3"/>
  <c r="L9936" i="3"/>
  <c r="J9936" i="3"/>
  <c r="L9935" i="3"/>
  <c r="J9935" i="3"/>
  <c r="L9934" i="3"/>
  <c r="J9934" i="3"/>
  <c r="L9933" i="3"/>
  <c r="J9933" i="3"/>
  <c r="L9932" i="3"/>
  <c r="J9932" i="3"/>
  <c r="L9931" i="3"/>
  <c r="J9931" i="3"/>
  <c r="L9930" i="3"/>
  <c r="J9930" i="3"/>
  <c r="L9929" i="3"/>
  <c r="J9929" i="3"/>
  <c r="L9928" i="3"/>
  <c r="J9928" i="3"/>
  <c r="L9927" i="3"/>
  <c r="J9927" i="3"/>
  <c r="L9926" i="3"/>
  <c r="J9926" i="3"/>
  <c r="L9925" i="3"/>
  <c r="J9925" i="3"/>
  <c r="L9924" i="3"/>
  <c r="J9924" i="3"/>
  <c r="L9923" i="3"/>
  <c r="J9923" i="3"/>
  <c r="L9922" i="3"/>
  <c r="J9922" i="3"/>
  <c r="L9921" i="3"/>
  <c r="J9921" i="3"/>
  <c r="L9920" i="3"/>
  <c r="J9920" i="3"/>
  <c r="L9919" i="3"/>
  <c r="J9919" i="3"/>
  <c r="L9918" i="3"/>
  <c r="J9918" i="3"/>
  <c r="L9917" i="3"/>
  <c r="J9917" i="3"/>
  <c r="L9916" i="3"/>
  <c r="J9916" i="3"/>
  <c r="L9915" i="3"/>
  <c r="J9915" i="3"/>
  <c r="L9914" i="3"/>
  <c r="J9914" i="3"/>
  <c r="L9913" i="3"/>
  <c r="J9913" i="3"/>
  <c r="L9912" i="3"/>
  <c r="J9912" i="3"/>
  <c r="L9911" i="3"/>
  <c r="J9911" i="3"/>
  <c r="L9910" i="3"/>
  <c r="J9910" i="3"/>
  <c r="L9909" i="3"/>
  <c r="J9909" i="3"/>
  <c r="L9908" i="3"/>
  <c r="J9908" i="3"/>
  <c r="L9907" i="3"/>
  <c r="J9907" i="3"/>
  <c r="L9906" i="3"/>
  <c r="J9906" i="3"/>
  <c r="L9905" i="3"/>
  <c r="J9905" i="3"/>
  <c r="L9904" i="3"/>
  <c r="J9904" i="3"/>
  <c r="L9903" i="3"/>
  <c r="J9903" i="3"/>
  <c r="L9902" i="3"/>
  <c r="J9902" i="3"/>
  <c r="L9901" i="3"/>
  <c r="J9901" i="3"/>
  <c r="L9900" i="3"/>
  <c r="J9900" i="3"/>
  <c r="L9899" i="3"/>
  <c r="J9899" i="3"/>
  <c r="L9898" i="3"/>
  <c r="J9898" i="3"/>
  <c r="L9897" i="3"/>
  <c r="J9897" i="3"/>
  <c r="L9896" i="3"/>
  <c r="J9896" i="3"/>
  <c r="L9895" i="3"/>
  <c r="J9895" i="3"/>
  <c r="L9894" i="3"/>
  <c r="J9894" i="3"/>
  <c r="L9893" i="3"/>
  <c r="J9893" i="3"/>
  <c r="L9892" i="3"/>
  <c r="J9892" i="3"/>
  <c r="L9891" i="3"/>
  <c r="J9891" i="3"/>
  <c r="L9890" i="3"/>
  <c r="J9890" i="3"/>
  <c r="L9889" i="3"/>
  <c r="J9889" i="3"/>
  <c r="L9888" i="3"/>
  <c r="J9888" i="3"/>
  <c r="L9887" i="3"/>
  <c r="J9887" i="3"/>
  <c r="L9886" i="3"/>
  <c r="J9886" i="3"/>
  <c r="L9885" i="3"/>
  <c r="J9885" i="3"/>
  <c r="L9884" i="3"/>
  <c r="J9884" i="3"/>
  <c r="L9883" i="3"/>
  <c r="J9883" i="3"/>
  <c r="L9882" i="3"/>
  <c r="J9882" i="3"/>
  <c r="L9881" i="3"/>
  <c r="J9881" i="3"/>
  <c r="L9880" i="3"/>
  <c r="J9880" i="3"/>
  <c r="L9879" i="3"/>
  <c r="J9879" i="3"/>
  <c r="L9878" i="3"/>
  <c r="J9878" i="3"/>
  <c r="L9877" i="3"/>
  <c r="J9877" i="3"/>
  <c r="L9876" i="3"/>
  <c r="J9876" i="3"/>
  <c r="L9875" i="3"/>
  <c r="J9875" i="3"/>
  <c r="L9874" i="3"/>
  <c r="J9874" i="3"/>
  <c r="L9873" i="3"/>
  <c r="J9873" i="3"/>
  <c r="L9872" i="3"/>
  <c r="J9872" i="3"/>
  <c r="L9871" i="3"/>
  <c r="J9871" i="3"/>
  <c r="L9870" i="3"/>
  <c r="J9870" i="3"/>
  <c r="L9869" i="3"/>
  <c r="J9869" i="3"/>
  <c r="L9868" i="3"/>
  <c r="J9868" i="3"/>
  <c r="L9867" i="3"/>
  <c r="J9867" i="3"/>
  <c r="L9866" i="3"/>
  <c r="J9866" i="3"/>
  <c r="L9865" i="3"/>
  <c r="J9865" i="3"/>
  <c r="L9864" i="3"/>
  <c r="J9864" i="3"/>
  <c r="L9863" i="3"/>
  <c r="J9863" i="3"/>
  <c r="L9862" i="3"/>
  <c r="J9862" i="3"/>
  <c r="L9861" i="3"/>
  <c r="J9861" i="3"/>
  <c r="L9860" i="3"/>
  <c r="J9860" i="3"/>
  <c r="L9859" i="3"/>
  <c r="J9859" i="3"/>
  <c r="L9858" i="3"/>
  <c r="J9858" i="3"/>
  <c r="L9857" i="3"/>
  <c r="J9857" i="3"/>
  <c r="L9856" i="3"/>
  <c r="J9856" i="3"/>
  <c r="L9855" i="3"/>
  <c r="J9855" i="3"/>
  <c r="L9854" i="3"/>
  <c r="J9854" i="3"/>
  <c r="L9853" i="3"/>
  <c r="J9853" i="3"/>
  <c r="L9852" i="3"/>
  <c r="J9852" i="3"/>
  <c r="L9851" i="3"/>
  <c r="J9851" i="3"/>
  <c r="L9850" i="3"/>
  <c r="J9850" i="3"/>
  <c r="L9849" i="3"/>
  <c r="J9849" i="3"/>
  <c r="L9848" i="3"/>
  <c r="J9848" i="3"/>
  <c r="L9847" i="3"/>
  <c r="J9847" i="3"/>
  <c r="L9846" i="3"/>
  <c r="J9846" i="3"/>
  <c r="L9845" i="3"/>
  <c r="J9845" i="3"/>
  <c r="L9844" i="3"/>
  <c r="J9844" i="3"/>
  <c r="L9843" i="3"/>
  <c r="J9843" i="3"/>
  <c r="L9842" i="3"/>
  <c r="J9842" i="3"/>
  <c r="L9841" i="3"/>
  <c r="J9841" i="3"/>
  <c r="L9840" i="3"/>
  <c r="J9840" i="3"/>
  <c r="L9839" i="3"/>
  <c r="J9839" i="3"/>
  <c r="L9838" i="3"/>
  <c r="J9838" i="3"/>
  <c r="L9837" i="3"/>
  <c r="J9837" i="3"/>
  <c r="L9836" i="3"/>
  <c r="J9836" i="3"/>
  <c r="L9835" i="3"/>
  <c r="J9835" i="3"/>
  <c r="L9834" i="3"/>
  <c r="J9834" i="3"/>
  <c r="L9833" i="3"/>
  <c r="J9833" i="3"/>
  <c r="L9832" i="3"/>
  <c r="J9832" i="3"/>
  <c r="L9831" i="3"/>
  <c r="J9831" i="3"/>
  <c r="L9830" i="3"/>
  <c r="J9830" i="3"/>
  <c r="L9829" i="3"/>
  <c r="J9829" i="3"/>
  <c r="L9828" i="3"/>
  <c r="J9828" i="3"/>
  <c r="L9827" i="3"/>
  <c r="J9827" i="3"/>
  <c r="L9826" i="3"/>
  <c r="J9826" i="3"/>
  <c r="L9825" i="3"/>
  <c r="J9825" i="3"/>
  <c r="L9824" i="3"/>
  <c r="J9824" i="3"/>
  <c r="L9823" i="3"/>
  <c r="J9823" i="3"/>
  <c r="L9822" i="3"/>
  <c r="J9822" i="3"/>
  <c r="L9821" i="3"/>
  <c r="J9821" i="3"/>
  <c r="L9820" i="3"/>
  <c r="J9820" i="3"/>
  <c r="L9819" i="3"/>
  <c r="J9819" i="3"/>
  <c r="L9818" i="3"/>
  <c r="J9818" i="3"/>
  <c r="L9817" i="3"/>
  <c r="J9817" i="3"/>
  <c r="L9816" i="3"/>
  <c r="J9816" i="3"/>
  <c r="L9815" i="3"/>
  <c r="J9815" i="3"/>
  <c r="L9814" i="3"/>
  <c r="J9814" i="3"/>
  <c r="L9813" i="3"/>
  <c r="J9813" i="3"/>
  <c r="L9812" i="3"/>
  <c r="J9812" i="3"/>
  <c r="L9811" i="3"/>
  <c r="J9811" i="3"/>
  <c r="L9810" i="3"/>
  <c r="J9810" i="3"/>
  <c r="L9809" i="3"/>
  <c r="J9809" i="3"/>
  <c r="L9808" i="3"/>
  <c r="J9808" i="3"/>
  <c r="L9807" i="3"/>
  <c r="J9807" i="3"/>
  <c r="L9806" i="3"/>
  <c r="J9806" i="3"/>
  <c r="L9805" i="3"/>
  <c r="J9805" i="3"/>
  <c r="L9804" i="3"/>
  <c r="J9804" i="3"/>
  <c r="L9803" i="3"/>
  <c r="J9803" i="3"/>
  <c r="L9802" i="3"/>
  <c r="J9802" i="3"/>
  <c r="L9801" i="3"/>
  <c r="J9801" i="3"/>
  <c r="L9800" i="3"/>
  <c r="J9800" i="3"/>
  <c r="L9799" i="3"/>
  <c r="J9799" i="3"/>
  <c r="L9798" i="3"/>
  <c r="J9798" i="3"/>
  <c r="L9797" i="3"/>
  <c r="J9797" i="3"/>
  <c r="L9796" i="3"/>
  <c r="J9796" i="3"/>
  <c r="L9795" i="3"/>
  <c r="J9795" i="3"/>
  <c r="L9794" i="3"/>
  <c r="J9794" i="3"/>
  <c r="L9793" i="3"/>
  <c r="J9793" i="3"/>
  <c r="L9792" i="3"/>
  <c r="J9792" i="3"/>
  <c r="L9791" i="3"/>
  <c r="J9791" i="3"/>
  <c r="L9790" i="3"/>
  <c r="J9790" i="3"/>
  <c r="L9789" i="3"/>
  <c r="J9789" i="3"/>
  <c r="L9788" i="3"/>
  <c r="J9788" i="3"/>
  <c r="L9787" i="3"/>
  <c r="J9787" i="3"/>
  <c r="L9786" i="3"/>
  <c r="J9786" i="3"/>
  <c r="L9785" i="3"/>
  <c r="J9785" i="3"/>
  <c r="L9784" i="3"/>
  <c r="J9784" i="3"/>
  <c r="L9783" i="3"/>
  <c r="J9783" i="3"/>
  <c r="L9782" i="3"/>
  <c r="J9782" i="3"/>
  <c r="L9781" i="3"/>
  <c r="J9781" i="3"/>
  <c r="L9780" i="3"/>
  <c r="J9780" i="3"/>
  <c r="L9779" i="3"/>
  <c r="J9779" i="3"/>
  <c r="L9778" i="3"/>
  <c r="J9778" i="3"/>
  <c r="L9777" i="3"/>
  <c r="J9777" i="3"/>
  <c r="L9776" i="3"/>
  <c r="J9776" i="3"/>
  <c r="L9775" i="3"/>
  <c r="J9775" i="3"/>
  <c r="L9774" i="3"/>
  <c r="J9774" i="3"/>
  <c r="L9773" i="3"/>
  <c r="J9773" i="3"/>
  <c r="L9772" i="3"/>
  <c r="J9772" i="3"/>
  <c r="L9771" i="3"/>
  <c r="J9771" i="3"/>
  <c r="L9770" i="3"/>
  <c r="J9770" i="3"/>
  <c r="L9769" i="3"/>
  <c r="J9769" i="3"/>
  <c r="L9768" i="3"/>
  <c r="J9768" i="3"/>
  <c r="L9767" i="3"/>
  <c r="J9767" i="3"/>
  <c r="L9766" i="3"/>
  <c r="J9766" i="3"/>
  <c r="L9765" i="3"/>
  <c r="J9765" i="3"/>
  <c r="L9764" i="3"/>
  <c r="J9764" i="3"/>
  <c r="L9763" i="3"/>
  <c r="J9763" i="3"/>
  <c r="L9762" i="3"/>
  <c r="J9762" i="3"/>
  <c r="L9761" i="3"/>
  <c r="J9761" i="3"/>
  <c r="L9760" i="3"/>
  <c r="J9760" i="3"/>
  <c r="L9759" i="3"/>
  <c r="J9759" i="3"/>
  <c r="L9758" i="3"/>
  <c r="J9758" i="3"/>
  <c r="L9757" i="3"/>
  <c r="J9757" i="3"/>
  <c r="L9756" i="3"/>
  <c r="J9756" i="3"/>
  <c r="L9755" i="3"/>
  <c r="J9755" i="3"/>
  <c r="L9754" i="3"/>
  <c r="J9754" i="3"/>
  <c r="L9753" i="3"/>
  <c r="J9753" i="3"/>
  <c r="L9752" i="3"/>
  <c r="J9752" i="3"/>
  <c r="L9751" i="3"/>
  <c r="J9751" i="3"/>
  <c r="L9750" i="3"/>
  <c r="J9750" i="3"/>
  <c r="L9749" i="3"/>
  <c r="J9749" i="3"/>
  <c r="L9748" i="3"/>
  <c r="J9748" i="3"/>
  <c r="L9747" i="3"/>
  <c r="J9747" i="3"/>
  <c r="L9746" i="3"/>
  <c r="J9746" i="3"/>
  <c r="L9745" i="3"/>
  <c r="J9745" i="3"/>
  <c r="L9744" i="3"/>
  <c r="J9744" i="3"/>
  <c r="L9743" i="3"/>
  <c r="J9743" i="3"/>
  <c r="L9742" i="3"/>
  <c r="J9742" i="3"/>
  <c r="L9741" i="3"/>
  <c r="J9741" i="3"/>
  <c r="L9740" i="3"/>
  <c r="J9740" i="3"/>
  <c r="L9739" i="3"/>
  <c r="J9739" i="3"/>
  <c r="L9738" i="3"/>
  <c r="J9738" i="3"/>
  <c r="L9737" i="3"/>
  <c r="J9737" i="3"/>
  <c r="L9736" i="3"/>
  <c r="J9736" i="3"/>
  <c r="L9735" i="3"/>
  <c r="J9735" i="3"/>
  <c r="L9734" i="3"/>
  <c r="J9734" i="3"/>
  <c r="L9733" i="3"/>
  <c r="J9733" i="3"/>
  <c r="L9732" i="3"/>
  <c r="J9732" i="3"/>
  <c r="L9731" i="3"/>
  <c r="J9731" i="3"/>
  <c r="L9730" i="3"/>
  <c r="J9730" i="3"/>
  <c r="L9729" i="3"/>
  <c r="J9729" i="3"/>
  <c r="L9728" i="3"/>
  <c r="J9728" i="3"/>
  <c r="L9727" i="3"/>
  <c r="J9727" i="3"/>
  <c r="L9726" i="3"/>
  <c r="J9726" i="3"/>
  <c r="L9725" i="3"/>
  <c r="J9725" i="3"/>
  <c r="L9724" i="3"/>
  <c r="J9724" i="3"/>
  <c r="L9723" i="3"/>
  <c r="J9723" i="3"/>
  <c r="L9722" i="3"/>
  <c r="J9722" i="3"/>
  <c r="L9721" i="3"/>
  <c r="J9721" i="3"/>
  <c r="L9720" i="3"/>
  <c r="J9720" i="3"/>
  <c r="L9719" i="3"/>
  <c r="J9719" i="3"/>
  <c r="L9718" i="3"/>
  <c r="J9718" i="3"/>
  <c r="L9717" i="3"/>
  <c r="J9717" i="3"/>
  <c r="L9716" i="3"/>
  <c r="J9716" i="3"/>
  <c r="L9715" i="3"/>
  <c r="J9715" i="3"/>
  <c r="L9714" i="3"/>
  <c r="J9714" i="3"/>
  <c r="L9713" i="3"/>
  <c r="J9713" i="3"/>
  <c r="L9712" i="3"/>
  <c r="J9712" i="3"/>
  <c r="L9711" i="3"/>
  <c r="J9711" i="3"/>
  <c r="L9710" i="3"/>
  <c r="J9710" i="3"/>
  <c r="L9709" i="3"/>
  <c r="J9709" i="3"/>
  <c r="L9708" i="3"/>
  <c r="J9708" i="3"/>
  <c r="L9707" i="3"/>
  <c r="J9707" i="3"/>
  <c r="L9706" i="3"/>
  <c r="J9706" i="3"/>
  <c r="L9705" i="3"/>
  <c r="J9705" i="3"/>
  <c r="L9704" i="3"/>
  <c r="J9704" i="3"/>
  <c r="L9703" i="3"/>
  <c r="J9703" i="3"/>
  <c r="L9702" i="3"/>
  <c r="J9702" i="3"/>
  <c r="L9701" i="3"/>
  <c r="J9701" i="3"/>
  <c r="L9700" i="3"/>
  <c r="J9700" i="3"/>
  <c r="L9699" i="3"/>
  <c r="J9699" i="3"/>
  <c r="L9698" i="3"/>
  <c r="J9698" i="3"/>
  <c r="L9697" i="3"/>
  <c r="J9697" i="3"/>
  <c r="L9696" i="3"/>
  <c r="J9696" i="3"/>
  <c r="L9695" i="3"/>
  <c r="J9695" i="3"/>
  <c r="L9694" i="3"/>
  <c r="J9694" i="3"/>
  <c r="L9693" i="3"/>
  <c r="J9693" i="3"/>
  <c r="L9692" i="3"/>
  <c r="J9692" i="3"/>
  <c r="L9691" i="3"/>
  <c r="J9691" i="3"/>
  <c r="L9690" i="3"/>
  <c r="J9690" i="3"/>
  <c r="L9689" i="3"/>
  <c r="J9689" i="3"/>
  <c r="L9688" i="3"/>
  <c r="J9688" i="3"/>
  <c r="L9687" i="3"/>
  <c r="J9687" i="3"/>
  <c r="L9686" i="3"/>
  <c r="J9686" i="3"/>
  <c r="L9685" i="3"/>
  <c r="J9685" i="3"/>
  <c r="L9684" i="3"/>
  <c r="J9684" i="3"/>
  <c r="L9683" i="3"/>
  <c r="J9683" i="3"/>
  <c r="L9682" i="3"/>
  <c r="J9682" i="3"/>
  <c r="L9681" i="3"/>
  <c r="J9681" i="3"/>
  <c r="L9680" i="3"/>
  <c r="J9680" i="3"/>
  <c r="L9679" i="3"/>
  <c r="J9679" i="3"/>
  <c r="L9678" i="3"/>
  <c r="J9678" i="3"/>
  <c r="L9677" i="3"/>
  <c r="J9677" i="3"/>
  <c r="L9676" i="3"/>
  <c r="J9676" i="3"/>
  <c r="L9675" i="3"/>
  <c r="J9675" i="3"/>
  <c r="L9674" i="3"/>
  <c r="J9674" i="3"/>
  <c r="L9673" i="3"/>
  <c r="J9673" i="3"/>
  <c r="L9672" i="3"/>
  <c r="J9672" i="3"/>
  <c r="L9671" i="3"/>
  <c r="J9671" i="3"/>
  <c r="L9670" i="3"/>
  <c r="J9670" i="3"/>
  <c r="L9669" i="3"/>
  <c r="J9669" i="3"/>
  <c r="L9668" i="3"/>
  <c r="J9668" i="3"/>
  <c r="L9667" i="3"/>
  <c r="J9667" i="3"/>
  <c r="L9666" i="3"/>
  <c r="J9666" i="3"/>
  <c r="L9665" i="3"/>
  <c r="J9665" i="3"/>
  <c r="L9664" i="3"/>
  <c r="J9664" i="3"/>
  <c r="L9663" i="3"/>
  <c r="J9663" i="3"/>
  <c r="L9662" i="3"/>
  <c r="J9662" i="3"/>
  <c r="L9661" i="3"/>
  <c r="J9661" i="3"/>
  <c r="L9660" i="3"/>
  <c r="J9660" i="3"/>
  <c r="L9659" i="3"/>
  <c r="J9659" i="3"/>
  <c r="L9658" i="3"/>
  <c r="J9658" i="3"/>
  <c r="L9657" i="3"/>
  <c r="J9657" i="3"/>
  <c r="L9656" i="3"/>
  <c r="J9656" i="3"/>
  <c r="L9655" i="3"/>
  <c r="J9655" i="3"/>
  <c r="L9654" i="3"/>
  <c r="J9654" i="3"/>
  <c r="L9653" i="3"/>
  <c r="J9653" i="3"/>
  <c r="L9652" i="3"/>
  <c r="J9652" i="3"/>
  <c r="L9651" i="3"/>
  <c r="J9651" i="3"/>
  <c r="L9650" i="3"/>
  <c r="J9650" i="3"/>
  <c r="L9649" i="3"/>
  <c r="J9649" i="3"/>
  <c r="L9648" i="3"/>
  <c r="J9648" i="3"/>
  <c r="L9647" i="3"/>
  <c r="J9647" i="3"/>
  <c r="L9646" i="3"/>
  <c r="J9646" i="3"/>
  <c r="L9645" i="3"/>
  <c r="J9645" i="3"/>
  <c r="L9644" i="3"/>
  <c r="J9644" i="3"/>
  <c r="L9643" i="3"/>
  <c r="J9643" i="3"/>
  <c r="L9642" i="3"/>
  <c r="J9642" i="3"/>
  <c r="L9641" i="3"/>
  <c r="J9641" i="3"/>
  <c r="L9640" i="3"/>
  <c r="J9640" i="3"/>
  <c r="L9639" i="3"/>
  <c r="J9639" i="3"/>
  <c r="L9638" i="3"/>
  <c r="J9638" i="3"/>
  <c r="L9637" i="3"/>
  <c r="J9637" i="3"/>
  <c r="L9636" i="3"/>
  <c r="J9636" i="3"/>
  <c r="L9635" i="3"/>
  <c r="J9635" i="3"/>
  <c r="L9634" i="3"/>
  <c r="J9634" i="3"/>
  <c r="L9633" i="3"/>
  <c r="J9633" i="3"/>
  <c r="L9632" i="3"/>
  <c r="J9632" i="3"/>
  <c r="L9631" i="3"/>
  <c r="J9631" i="3"/>
  <c r="L9630" i="3"/>
  <c r="J9630" i="3"/>
  <c r="L9629" i="3"/>
  <c r="J9629" i="3"/>
  <c r="L9628" i="3"/>
  <c r="J9628" i="3"/>
  <c r="L9627" i="3"/>
  <c r="J9627" i="3"/>
  <c r="L9626" i="3"/>
  <c r="J9626" i="3"/>
  <c r="L9625" i="3"/>
  <c r="J9625" i="3"/>
  <c r="L9624" i="3"/>
  <c r="J9624" i="3"/>
  <c r="L9623" i="3"/>
  <c r="J9623" i="3"/>
  <c r="L9622" i="3"/>
  <c r="J9622" i="3"/>
  <c r="L9621" i="3"/>
  <c r="J9621" i="3"/>
  <c r="L9620" i="3"/>
  <c r="J9620" i="3"/>
  <c r="L9619" i="3"/>
  <c r="J9619" i="3"/>
  <c r="L9618" i="3"/>
  <c r="J9618" i="3"/>
  <c r="L9617" i="3"/>
  <c r="J9617" i="3"/>
  <c r="L9616" i="3"/>
  <c r="J9616" i="3"/>
  <c r="L9615" i="3"/>
  <c r="J9615" i="3"/>
  <c r="L9614" i="3"/>
  <c r="J9614" i="3"/>
  <c r="L9613" i="3"/>
  <c r="J9613" i="3"/>
  <c r="L9612" i="3"/>
  <c r="J9612" i="3"/>
  <c r="L9611" i="3"/>
  <c r="J9611" i="3"/>
  <c r="L9610" i="3"/>
  <c r="J9610" i="3"/>
  <c r="L9609" i="3"/>
  <c r="J9609" i="3"/>
  <c r="L9608" i="3"/>
  <c r="J9608" i="3"/>
  <c r="L9607" i="3"/>
  <c r="J9607" i="3"/>
  <c r="L9606" i="3"/>
  <c r="J9606" i="3"/>
  <c r="L9605" i="3"/>
  <c r="J9605" i="3"/>
  <c r="L9604" i="3"/>
  <c r="J9604" i="3"/>
  <c r="L9603" i="3"/>
  <c r="J9603" i="3"/>
  <c r="L9602" i="3"/>
  <c r="J9602" i="3"/>
  <c r="L9601" i="3"/>
  <c r="J9601" i="3"/>
  <c r="L9600" i="3"/>
  <c r="J9600" i="3"/>
  <c r="L9599" i="3"/>
  <c r="J9599" i="3"/>
  <c r="L9598" i="3"/>
  <c r="J9598" i="3"/>
  <c r="L9597" i="3"/>
  <c r="J9597" i="3"/>
  <c r="L9596" i="3"/>
  <c r="J9596" i="3"/>
  <c r="L9595" i="3"/>
  <c r="J9595" i="3"/>
  <c r="L9594" i="3"/>
  <c r="J9594" i="3"/>
  <c r="L9593" i="3"/>
  <c r="J9593" i="3"/>
  <c r="L9592" i="3"/>
  <c r="J9592" i="3"/>
  <c r="L9591" i="3"/>
  <c r="J9591" i="3"/>
  <c r="L9590" i="3"/>
  <c r="J9590" i="3"/>
  <c r="L9589" i="3"/>
  <c r="J9589" i="3"/>
  <c r="L9588" i="3"/>
  <c r="J9588" i="3"/>
  <c r="L9587" i="3"/>
  <c r="J9587" i="3"/>
  <c r="L9586" i="3"/>
  <c r="J9586" i="3"/>
  <c r="L9585" i="3"/>
  <c r="J9585" i="3"/>
  <c r="L9584" i="3"/>
  <c r="J9584" i="3"/>
  <c r="L9583" i="3"/>
  <c r="J9583" i="3"/>
  <c r="L9582" i="3"/>
  <c r="J9582" i="3"/>
  <c r="L9581" i="3"/>
  <c r="J9581" i="3"/>
  <c r="L9580" i="3"/>
  <c r="J9580" i="3"/>
  <c r="L9579" i="3"/>
  <c r="J9579" i="3"/>
  <c r="L9578" i="3"/>
  <c r="J9578" i="3"/>
  <c r="L9577" i="3"/>
  <c r="J9577" i="3"/>
  <c r="L9576" i="3"/>
  <c r="J9576" i="3"/>
  <c r="L9575" i="3"/>
  <c r="J9575" i="3"/>
  <c r="L9574" i="3"/>
  <c r="J9574" i="3"/>
  <c r="L9573" i="3"/>
  <c r="J9573" i="3"/>
  <c r="L9572" i="3"/>
  <c r="J9572" i="3"/>
  <c r="L9571" i="3"/>
  <c r="J9571" i="3"/>
  <c r="L9570" i="3"/>
  <c r="J9570" i="3"/>
  <c r="L9569" i="3"/>
  <c r="J9569" i="3"/>
  <c r="L9568" i="3"/>
  <c r="J9568" i="3"/>
  <c r="L9567" i="3"/>
  <c r="J9567" i="3"/>
  <c r="L9566" i="3"/>
  <c r="J9566" i="3"/>
  <c r="L9565" i="3"/>
  <c r="J9565" i="3"/>
  <c r="L9564" i="3"/>
  <c r="J9564" i="3"/>
  <c r="L9563" i="3"/>
  <c r="J9563" i="3"/>
  <c r="L9562" i="3"/>
  <c r="J9562" i="3"/>
  <c r="L9561" i="3"/>
  <c r="J9561" i="3"/>
  <c r="L9560" i="3"/>
  <c r="J9560" i="3"/>
  <c r="L9559" i="3"/>
  <c r="J9559" i="3"/>
  <c r="L9558" i="3"/>
  <c r="J9558" i="3"/>
  <c r="L9557" i="3"/>
  <c r="J9557" i="3"/>
  <c r="L9556" i="3"/>
  <c r="J9556" i="3"/>
  <c r="L9555" i="3"/>
  <c r="J9555" i="3"/>
  <c r="L9554" i="3"/>
  <c r="J9554" i="3"/>
  <c r="L9553" i="3"/>
  <c r="J9553" i="3"/>
  <c r="L9552" i="3"/>
  <c r="J9552" i="3"/>
  <c r="L9551" i="3"/>
  <c r="J9551" i="3"/>
  <c r="L9550" i="3"/>
  <c r="J9550" i="3"/>
  <c r="L9549" i="3"/>
  <c r="J9549" i="3"/>
  <c r="L9548" i="3"/>
  <c r="J9548" i="3"/>
  <c r="L9547" i="3"/>
  <c r="J9547" i="3"/>
  <c r="L9546" i="3"/>
  <c r="J9546" i="3"/>
  <c r="L9545" i="3"/>
  <c r="J9545" i="3"/>
  <c r="L9544" i="3"/>
  <c r="J9544" i="3"/>
  <c r="L9543" i="3"/>
  <c r="J9543" i="3"/>
  <c r="L9542" i="3"/>
  <c r="J9542" i="3"/>
  <c r="L9541" i="3"/>
  <c r="J9541" i="3"/>
  <c r="L9540" i="3"/>
  <c r="J9540" i="3"/>
  <c r="L9539" i="3"/>
  <c r="J9539" i="3"/>
  <c r="L9538" i="3"/>
  <c r="J9538" i="3"/>
  <c r="L9537" i="3"/>
  <c r="J9537" i="3"/>
  <c r="L9536" i="3"/>
  <c r="J9536" i="3"/>
  <c r="L9535" i="3"/>
  <c r="J9535" i="3"/>
  <c r="L9534" i="3"/>
  <c r="J9534" i="3"/>
  <c r="L9533" i="3"/>
  <c r="J9533" i="3"/>
  <c r="L9532" i="3"/>
  <c r="J9532" i="3"/>
  <c r="L9531" i="3"/>
  <c r="J9531" i="3"/>
  <c r="L9530" i="3"/>
  <c r="J9530" i="3"/>
  <c r="L9529" i="3"/>
  <c r="J9529" i="3"/>
  <c r="L9528" i="3"/>
  <c r="J9528" i="3"/>
  <c r="L9527" i="3"/>
  <c r="J9527" i="3"/>
  <c r="L9526" i="3"/>
  <c r="J9526" i="3"/>
  <c r="L9525" i="3"/>
  <c r="J9525" i="3"/>
  <c r="L9524" i="3"/>
  <c r="J9524" i="3"/>
  <c r="L9523" i="3"/>
  <c r="J9523" i="3"/>
  <c r="L9522" i="3"/>
  <c r="J9522" i="3"/>
  <c r="L9521" i="3"/>
  <c r="J9521" i="3"/>
  <c r="L9520" i="3"/>
  <c r="J9520" i="3"/>
  <c r="L9519" i="3"/>
  <c r="J9519" i="3"/>
  <c r="L9518" i="3"/>
  <c r="J9518" i="3"/>
  <c r="L9517" i="3"/>
  <c r="J9517" i="3"/>
  <c r="L9516" i="3"/>
  <c r="J9516" i="3"/>
  <c r="L9515" i="3"/>
  <c r="J9515" i="3"/>
  <c r="L9514" i="3"/>
  <c r="J9514" i="3"/>
  <c r="L9513" i="3"/>
  <c r="J9513" i="3"/>
  <c r="L9512" i="3"/>
  <c r="J9512" i="3"/>
  <c r="L9511" i="3"/>
  <c r="J9511" i="3"/>
  <c r="L9510" i="3"/>
  <c r="J9510" i="3"/>
  <c r="L9509" i="3"/>
  <c r="J9509" i="3"/>
  <c r="L9508" i="3"/>
  <c r="J9508" i="3"/>
  <c r="L9507" i="3"/>
  <c r="J9507" i="3"/>
  <c r="L9506" i="3"/>
  <c r="J9506" i="3"/>
  <c r="L9505" i="3"/>
  <c r="J9505" i="3"/>
  <c r="L9504" i="3"/>
  <c r="J9504" i="3"/>
  <c r="L9503" i="3"/>
  <c r="J9503" i="3"/>
  <c r="L9502" i="3"/>
  <c r="J9502" i="3"/>
  <c r="L9501" i="3"/>
  <c r="J9501" i="3"/>
  <c r="L9500" i="3"/>
  <c r="J9500" i="3"/>
  <c r="L9499" i="3"/>
  <c r="J9499" i="3"/>
  <c r="L9498" i="3"/>
  <c r="J9498" i="3"/>
  <c r="L9497" i="3"/>
  <c r="J9497" i="3"/>
  <c r="L9496" i="3"/>
  <c r="J9496" i="3"/>
  <c r="L9495" i="3"/>
  <c r="J9495" i="3"/>
  <c r="L9494" i="3"/>
  <c r="J9494" i="3"/>
  <c r="L9493" i="3"/>
  <c r="J9493" i="3"/>
  <c r="L9492" i="3"/>
  <c r="J9492" i="3"/>
  <c r="L9491" i="3"/>
  <c r="J9491" i="3"/>
  <c r="L9490" i="3"/>
  <c r="J9490" i="3"/>
  <c r="L9489" i="3"/>
  <c r="J9489" i="3"/>
  <c r="L9488" i="3"/>
  <c r="J9488" i="3"/>
  <c r="L9487" i="3"/>
  <c r="J9487" i="3"/>
  <c r="L9486" i="3"/>
  <c r="J9486" i="3"/>
  <c r="L9485" i="3"/>
  <c r="J9485" i="3"/>
  <c r="L9484" i="3"/>
  <c r="J9484" i="3"/>
  <c r="L9483" i="3"/>
  <c r="J9483" i="3"/>
  <c r="L9482" i="3"/>
  <c r="J9482" i="3"/>
  <c r="L9481" i="3"/>
  <c r="J9481" i="3"/>
  <c r="L9480" i="3"/>
  <c r="J9480" i="3"/>
  <c r="L9479" i="3"/>
  <c r="J9479" i="3"/>
  <c r="L9478" i="3"/>
  <c r="J9478" i="3"/>
  <c r="L9477" i="3"/>
  <c r="J9477" i="3"/>
  <c r="L9476" i="3"/>
  <c r="J9476" i="3"/>
  <c r="L9475" i="3"/>
  <c r="J9475" i="3"/>
  <c r="L9474" i="3"/>
  <c r="J9474" i="3"/>
  <c r="L9473" i="3"/>
  <c r="J9473" i="3"/>
  <c r="L9472" i="3"/>
  <c r="J9472" i="3"/>
  <c r="L9471" i="3"/>
  <c r="J9471" i="3"/>
  <c r="L9470" i="3"/>
  <c r="J9470" i="3"/>
  <c r="L9469" i="3"/>
  <c r="J9469" i="3"/>
  <c r="L9468" i="3"/>
  <c r="J9468" i="3"/>
  <c r="L9467" i="3"/>
  <c r="J9467" i="3"/>
  <c r="L9466" i="3"/>
  <c r="J9466" i="3"/>
  <c r="L9465" i="3"/>
  <c r="J9465" i="3"/>
  <c r="L9464" i="3"/>
  <c r="J9464" i="3"/>
  <c r="L9463" i="3"/>
  <c r="J9463" i="3"/>
  <c r="L9462" i="3"/>
  <c r="J9462" i="3"/>
  <c r="L9461" i="3"/>
  <c r="J9461" i="3"/>
  <c r="L9460" i="3"/>
  <c r="J9460" i="3"/>
  <c r="L9459" i="3"/>
  <c r="J9459" i="3"/>
  <c r="L9458" i="3"/>
  <c r="J9458" i="3"/>
  <c r="L9457" i="3"/>
  <c r="J9457" i="3"/>
  <c r="L9456" i="3"/>
  <c r="J9456" i="3"/>
  <c r="L9455" i="3"/>
  <c r="J9455" i="3"/>
  <c r="L9454" i="3"/>
  <c r="J9454" i="3"/>
  <c r="L9453" i="3"/>
  <c r="J9453" i="3"/>
  <c r="L9452" i="3"/>
  <c r="J9452" i="3"/>
  <c r="L9451" i="3"/>
  <c r="J9451" i="3"/>
  <c r="L9450" i="3"/>
  <c r="J9450" i="3"/>
  <c r="L9449" i="3"/>
  <c r="J9449" i="3"/>
  <c r="L9448" i="3"/>
  <c r="J9448" i="3"/>
  <c r="L9447" i="3"/>
  <c r="J9447" i="3"/>
  <c r="L9446" i="3"/>
  <c r="J9446" i="3"/>
  <c r="L9445" i="3"/>
  <c r="J9445" i="3"/>
  <c r="L9444" i="3"/>
  <c r="J9444" i="3"/>
  <c r="L9443" i="3"/>
  <c r="J9443" i="3"/>
  <c r="L9442" i="3"/>
  <c r="J9442" i="3"/>
  <c r="L9441" i="3"/>
  <c r="J9441" i="3"/>
  <c r="L9440" i="3"/>
  <c r="J9440" i="3"/>
  <c r="L9439" i="3"/>
  <c r="J9439" i="3"/>
  <c r="L9438" i="3"/>
  <c r="J9438" i="3"/>
  <c r="L9437" i="3"/>
  <c r="J9437" i="3"/>
  <c r="L9436" i="3"/>
  <c r="J9436" i="3"/>
  <c r="L9435" i="3"/>
  <c r="J9435" i="3"/>
  <c r="L9434" i="3"/>
  <c r="J9434" i="3"/>
  <c r="L9433" i="3"/>
  <c r="J9433" i="3"/>
  <c r="L9432" i="3"/>
  <c r="J9432" i="3"/>
  <c r="L9431" i="3"/>
  <c r="J9431" i="3"/>
  <c r="L9430" i="3"/>
  <c r="J9430" i="3"/>
  <c r="L9429" i="3"/>
  <c r="J9429" i="3"/>
  <c r="L9428" i="3"/>
  <c r="J9428" i="3"/>
  <c r="L9427" i="3"/>
  <c r="J9427" i="3"/>
  <c r="L9426" i="3"/>
  <c r="J9426" i="3"/>
  <c r="L9425" i="3"/>
  <c r="J9425" i="3"/>
  <c r="L9424" i="3"/>
  <c r="J9424" i="3"/>
  <c r="L9423" i="3"/>
  <c r="J9423" i="3"/>
  <c r="L9422" i="3"/>
  <c r="J9422" i="3"/>
  <c r="L9421" i="3"/>
  <c r="J9421" i="3"/>
  <c r="L9420" i="3"/>
  <c r="J9420" i="3"/>
  <c r="L9419" i="3"/>
  <c r="J9419" i="3"/>
  <c r="L9418" i="3"/>
  <c r="J9418" i="3"/>
  <c r="L9417" i="3"/>
  <c r="J9417" i="3"/>
  <c r="L9416" i="3"/>
  <c r="J9416" i="3"/>
  <c r="L9415" i="3"/>
  <c r="J9415" i="3"/>
  <c r="L9414" i="3"/>
  <c r="J9414" i="3"/>
  <c r="L9413" i="3"/>
  <c r="J9413" i="3"/>
  <c r="L9412" i="3"/>
  <c r="J9412" i="3"/>
  <c r="L9411" i="3"/>
  <c r="J9411" i="3"/>
  <c r="L9410" i="3"/>
  <c r="J9410" i="3"/>
  <c r="L9409" i="3"/>
  <c r="J9409" i="3"/>
  <c r="L9408" i="3"/>
  <c r="J9408" i="3"/>
  <c r="L9407" i="3"/>
  <c r="J9407" i="3"/>
  <c r="L9406" i="3"/>
  <c r="J9406" i="3"/>
  <c r="L9405" i="3"/>
  <c r="J9405" i="3"/>
  <c r="L9404" i="3"/>
  <c r="J9404" i="3"/>
  <c r="L9403" i="3"/>
  <c r="J9403" i="3"/>
  <c r="L9402" i="3"/>
  <c r="J9402" i="3"/>
  <c r="L9401" i="3"/>
  <c r="J9401" i="3"/>
  <c r="L9400" i="3"/>
  <c r="J9400" i="3"/>
  <c r="L9399" i="3"/>
  <c r="J9399" i="3"/>
  <c r="L9398" i="3"/>
  <c r="J9398" i="3"/>
  <c r="L9397" i="3"/>
  <c r="J9397" i="3"/>
  <c r="L9396" i="3"/>
  <c r="J9396" i="3"/>
  <c r="L9395" i="3"/>
  <c r="J9395" i="3"/>
  <c r="L9394" i="3"/>
  <c r="J9394" i="3"/>
  <c r="L9393" i="3"/>
  <c r="J9393" i="3"/>
  <c r="L9392" i="3"/>
  <c r="J9392" i="3"/>
  <c r="L9391" i="3"/>
  <c r="J9391" i="3"/>
  <c r="L9390" i="3"/>
  <c r="J9390" i="3"/>
  <c r="L9389" i="3"/>
  <c r="J9389" i="3"/>
  <c r="L9388" i="3"/>
  <c r="J9388" i="3"/>
  <c r="L9387" i="3"/>
  <c r="J9387" i="3"/>
  <c r="L9386" i="3"/>
  <c r="J9386" i="3"/>
  <c r="L9385" i="3"/>
  <c r="J9385" i="3"/>
  <c r="L9384" i="3"/>
  <c r="J9384" i="3"/>
  <c r="L9383" i="3"/>
  <c r="J9383" i="3"/>
  <c r="L9382" i="3"/>
  <c r="J9382" i="3"/>
  <c r="L9381" i="3"/>
  <c r="J9381" i="3"/>
  <c r="L9380" i="3"/>
  <c r="J9380" i="3"/>
  <c r="L9379" i="3"/>
  <c r="J9379" i="3"/>
  <c r="L9378" i="3"/>
  <c r="J9378" i="3"/>
  <c r="L9377" i="3"/>
  <c r="J9377" i="3"/>
  <c r="L9376" i="3"/>
  <c r="J9376" i="3"/>
  <c r="L9375" i="3"/>
  <c r="J9375" i="3"/>
  <c r="L9374" i="3"/>
  <c r="J9374" i="3"/>
  <c r="L9373" i="3"/>
  <c r="J9373" i="3"/>
  <c r="L9372" i="3"/>
  <c r="J9372" i="3"/>
  <c r="L9371" i="3"/>
  <c r="J9371" i="3"/>
  <c r="L9370" i="3"/>
  <c r="J9370" i="3"/>
  <c r="L9369" i="3"/>
  <c r="J9369" i="3"/>
  <c r="L9368" i="3"/>
  <c r="J9368" i="3"/>
  <c r="L9367" i="3"/>
  <c r="J9367" i="3"/>
  <c r="L9366" i="3"/>
  <c r="J9366" i="3"/>
  <c r="L9365" i="3"/>
  <c r="J9365" i="3"/>
  <c r="L9364" i="3"/>
  <c r="J9364" i="3"/>
  <c r="L9363" i="3"/>
  <c r="J9363" i="3"/>
  <c r="L9362" i="3"/>
  <c r="J9362" i="3"/>
  <c r="L9361" i="3"/>
  <c r="J9361" i="3"/>
  <c r="L9360" i="3"/>
  <c r="J9360" i="3"/>
  <c r="L9359" i="3"/>
  <c r="J9359" i="3"/>
  <c r="L9358" i="3"/>
  <c r="J9358" i="3"/>
  <c r="L9357" i="3"/>
  <c r="J9357" i="3"/>
  <c r="L9356" i="3"/>
  <c r="J9356" i="3"/>
  <c r="L9355" i="3"/>
  <c r="J9355" i="3"/>
  <c r="L9354" i="3"/>
  <c r="J9354" i="3"/>
  <c r="L9353" i="3"/>
  <c r="J9353" i="3"/>
  <c r="L9352" i="3"/>
  <c r="J9352" i="3"/>
  <c r="L9351" i="3"/>
  <c r="J9351" i="3"/>
  <c r="L9350" i="3"/>
  <c r="J9350" i="3"/>
  <c r="L9349" i="3"/>
  <c r="J9349" i="3"/>
  <c r="L9348" i="3"/>
  <c r="J9348" i="3"/>
  <c r="L9347" i="3"/>
  <c r="J9347" i="3"/>
  <c r="L9346" i="3"/>
  <c r="J9346" i="3"/>
  <c r="L9345" i="3"/>
  <c r="J9345" i="3"/>
  <c r="L9344" i="3"/>
  <c r="J9344" i="3"/>
  <c r="L9343" i="3"/>
  <c r="J9343" i="3"/>
  <c r="L9342" i="3"/>
  <c r="J9342" i="3"/>
  <c r="L9341" i="3"/>
  <c r="J9341" i="3"/>
  <c r="L9340" i="3"/>
  <c r="J9340" i="3"/>
  <c r="L9339" i="3"/>
  <c r="J9339" i="3"/>
  <c r="L9338" i="3"/>
  <c r="J9338" i="3"/>
  <c r="L9337" i="3"/>
  <c r="J9337" i="3"/>
  <c r="L9336" i="3"/>
  <c r="J9336" i="3"/>
  <c r="L9335" i="3"/>
  <c r="J9335" i="3"/>
  <c r="L9334" i="3"/>
  <c r="J9334" i="3"/>
  <c r="L9333" i="3"/>
  <c r="J9333" i="3"/>
  <c r="L9332" i="3"/>
  <c r="J9332" i="3"/>
  <c r="L9331" i="3"/>
  <c r="J9331" i="3"/>
  <c r="L9330" i="3"/>
  <c r="J9330" i="3"/>
  <c r="L9329" i="3"/>
  <c r="J9329" i="3"/>
  <c r="L9328" i="3"/>
  <c r="J9328" i="3"/>
  <c r="L9327" i="3"/>
  <c r="J9327" i="3"/>
  <c r="L9326" i="3"/>
  <c r="J9326" i="3"/>
  <c r="L9325" i="3"/>
  <c r="J9325" i="3"/>
  <c r="L9324" i="3"/>
  <c r="J9324" i="3"/>
  <c r="L9323" i="3"/>
  <c r="J9323" i="3"/>
  <c r="L9322" i="3"/>
  <c r="J9322" i="3"/>
  <c r="L9321" i="3"/>
  <c r="J9321" i="3"/>
  <c r="L9320" i="3"/>
  <c r="J9320" i="3"/>
  <c r="L9319" i="3"/>
  <c r="J9319" i="3"/>
  <c r="L9318" i="3"/>
  <c r="J9318" i="3"/>
  <c r="L9317" i="3"/>
  <c r="J9317" i="3"/>
  <c r="L9316" i="3"/>
  <c r="J9316" i="3"/>
  <c r="L9315" i="3"/>
  <c r="J9315" i="3"/>
  <c r="L9314" i="3"/>
  <c r="J9314" i="3"/>
  <c r="L9313" i="3"/>
  <c r="J9313" i="3"/>
  <c r="L9312" i="3"/>
  <c r="J9312" i="3"/>
  <c r="L9311" i="3"/>
  <c r="J9311" i="3"/>
  <c r="L9310" i="3"/>
  <c r="J9310" i="3"/>
  <c r="L9309" i="3"/>
  <c r="J9309" i="3"/>
  <c r="L9308" i="3"/>
  <c r="J9308" i="3"/>
  <c r="L9307" i="3"/>
  <c r="J9307" i="3"/>
  <c r="L9306" i="3"/>
  <c r="J9306" i="3"/>
  <c r="L9305" i="3"/>
  <c r="J9305" i="3"/>
  <c r="L9304" i="3"/>
  <c r="J9304" i="3"/>
  <c r="L9303" i="3"/>
  <c r="J9303" i="3"/>
  <c r="L9302" i="3"/>
  <c r="J9302" i="3"/>
  <c r="L9301" i="3"/>
  <c r="J9301" i="3"/>
  <c r="L9300" i="3"/>
  <c r="J9300" i="3"/>
  <c r="L9299" i="3"/>
  <c r="J9299" i="3"/>
  <c r="L9298" i="3"/>
  <c r="J9298" i="3"/>
  <c r="L9297" i="3"/>
  <c r="J9297" i="3"/>
  <c r="L9296" i="3"/>
  <c r="J9296" i="3"/>
  <c r="L9295" i="3"/>
  <c r="J9295" i="3"/>
  <c r="L9294" i="3"/>
  <c r="J9294" i="3"/>
  <c r="L9293" i="3"/>
  <c r="J9293" i="3"/>
  <c r="L9292" i="3"/>
  <c r="J9292" i="3"/>
  <c r="L9291" i="3"/>
  <c r="J9291" i="3"/>
  <c r="L9290" i="3"/>
  <c r="J9290" i="3"/>
  <c r="L9289" i="3"/>
  <c r="J9289" i="3"/>
  <c r="L9288" i="3"/>
  <c r="J9288" i="3"/>
  <c r="L9287" i="3"/>
  <c r="J9287" i="3"/>
  <c r="L9286" i="3"/>
  <c r="J9286" i="3"/>
  <c r="L9285" i="3"/>
  <c r="J9285" i="3"/>
  <c r="L9284" i="3"/>
  <c r="J9284" i="3"/>
  <c r="L9283" i="3"/>
  <c r="J9283" i="3"/>
  <c r="L9282" i="3"/>
  <c r="J9282" i="3"/>
  <c r="L9281" i="3"/>
  <c r="J9281" i="3"/>
  <c r="L9280" i="3"/>
  <c r="J9280" i="3"/>
  <c r="L9279" i="3"/>
  <c r="J9279" i="3"/>
  <c r="L9278" i="3"/>
  <c r="J9278" i="3"/>
  <c r="L9277" i="3"/>
  <c r="J9277" i="3"/>
  <c r="L9276" i="3"/>
  <c r="J9276" i="3"/>
  <c r="L9275" i="3"/>
  <c r="J9275" i="3"/>
  <c r="L9274" i="3"/>
  <c r="J9274" i="3"/>
  <c r="L9273" i="3"/>
  <c r="J9273" i="3"/>
  <c r="L9272" i="3"/>
  <c r="J9272" i="3"/>
  <c r="L9271" i="3"/>
  <c r="J9271" i="3"/>
  <c r="L9270" i="3"/>
  <c r="J9270" i="3"/>
  <c r="L9269" i="3"/>
  <c r="J9269" i="3"/>
  <c r="L9268" i="3"/>
  <c r="J9268" i="3"/>
  <c r="L9267" i="3"/>
  <c r="J9267" i="3"/>
  <c r="L9266" i="3"/>
  <c r="J9266" i="3"/>
  <c r="L9265" i="3"/>
  <c r="J9265" i="3"/>
  <c r="L9264" i="3"/>
  <c r="J9264" i="3"/>
  <c r="L9263" i="3"/>
  <c r="J9263" i="3"/>
  <c r="L9262" i="3"/>
  <c r="J9262" i="3"/>
  <c r="L9261" i="3"/>
  <c r="J9261" i="3"/>
  <c r="L9260" i="3"/>
  <c r="J9260" i="3"/>
  <c r="L9259" i="3"/>
  <c r="J9259" i="3"/>
  <c r="L9258" i="3"/>
  <c r="J9258" i="3"/>
  <c r="L9257" i="3"/>
  <c r="J9257" i="3"/>
  <c r="L9256" i="3"/>
  <c r="J9256" i="3"/>
  <c r="L9255" i="3"/>
  <c r="J9255" i="3"/>
  <c r="L9254" i="3"/>
  <c r="J9254" i="3"/>
  <c r="L9253" i="3"/>
  <c r="J9253" i="3"/>
  <c r="L9252" i="3"/>
  <c r="J9252" i="3"/>
  <c r="L9251" i="3"/>
  <c r="J9251" i="3"/>
  <c r="L9250" i="3"/>
  <c r="J9250" i="3"/>
  <c r="L9249" i="3"/>
  <c r="J9249" i="3"/>
  <c r="L9248" i="3"/>
  <c r="J9248" i="3"/>
  <c r="L9247" i="3"/>
  <c r="J9247" i="3"/>
  <c r="L9246" i="3"/>
  <c r="J9246" i="3"/>
  <c r="L9245" i="3"/>
  <c r="J9245" i="3"/>
  <c r="L9244" i="3"/>
  <c r="J9244" i="3"/>
  <c r="L9243" i="3"/>
  <c r="J9243" i="3"/>
  <c r="L9242" i="3"/>
  <c r="J9242" i="3"/>
  <c r="L9241" i="3"/>
  <c r="J9241" i="3"/>
  <c r="L9240" i="3"/>
  <c r="J9240" i="3"/>
  <c r="L9239" i="3"/>
  <c r="J9239" i="3"/>
  <c r="L9238" i="3"/>
  <c r="J9238" i="3"/>
  <c r="L9237" i="3"/>
  <c r="J9237" i="3"/>
  <c r="L9236" i="3"/>
  <c r="J9236" i="3"/>
  <c r="L9235" i="3"/>
  <c r="J9235" i="3"/>
  <c r="L9234" i="3"/>
  <c r="J9234" i="3"/>
  <c r="L9233" i="3"/>
  <c r="J9233" i="3"/>
  <c r="L9232" i="3"/>
  <c r="J9232" i="3"/>
  <c r="L9231" i="3"/>
  <c r="J9231" i="3"/>
  <c r="L9230" i="3"/>
  <c r="J9230" i="3"/>
  <c r="L9229" i="3"/>
  <c r="J9229" i="3"/>
  <c r="L9228" i="3"/>
  <c r="J9228" i="3"/>
  <c r="L9227" i="3"/>
  <c r="J9227" i="3"/>
  <c r="L9226" i="3"/>
  <c r="J9226" i="3"/>
  <c r="L9225" i="3"/>
  <c r="J9225" i="3"/>
  <c r="L9224" i="3"/>
  <c r="J9224" i="3"/>
  <c r="L9223" i="3"/>
  <c r="J9223" i="3"/>
  <c r="L9222" i="3"/>
  <c r="J9222" i="3"/>
  <c r="L9221" i="3"/>
  <c r="J9221" i="3"/>
  <c r="L9220" i="3"/>
  <c r="J9220" i="3"/>
  <c r="L9219" i="3"/>
  <c r="J9219" i="3"/>
  <c r="L9218" i="3"/>
  <c r="J9218" i="3"/>
  <c r="L9217" i="3"/>
  <c r="J9217" i="3"/>
  <c r="L9216" i="3"/>
  <c r="J9216" i="3"/>
  <c r="L9215" i="3"/>
  <c r="J9215" i="3"/>
  <c r="L9214" i="3"/>
  <c r="J9214" i="3"/>
  <c r="L9213" i="3"/>
  <c r="J9213" i="3"/>
  <c r="L9212" i="3"/>
  <c r="J9212" i="3"/>
  <c r="L9211" i="3"/>
  <c r="J9211" i="3"/>
  <c r="L9210" i="3"/>
  <c r="J9210" i="3"/>
  <c r="L9209" i="3"/>
  <c r="J9209" i="3"/>
  <c r="L9208" i="3"/>
  <c r="J9208" i="3"/>
  <c r="L9207" i="3"/>
  <c r="J9207" i="3"/>
  <c r="L9206" i="3"/>
  <c r="J9206" i="3"/>
  <c r="L9205" i="3"/>
  <c r="J9205" i="3"/>
  <c r="L9204" i="3"/>
  <c r="J9204" i="3"/>
  <c r="L9203" i="3"/>
  <c r="J9203" i="3"/>
  <c r="L9202" i="3"/>
  <c r="J9202" i="3"/>
  <c r="L9201" i="3"/>
  <c r="J9201" i="3"/>
  <c r="L9200" i="3"/>
  <c r="J9200" i="3"/>
  <c r="L9199" i="3"/>
  <c r="J9199" i="3"/>
  <c r="L9198" i="3"/>
  <c r="J9198" i="3"/>
  <c r="L9197" i="3"/>
  <c r="J9197" i="3"/>
  <c r="L9196" i="3"/>
  <c r="J9196" i="3"/>
  <c r="L9195" i="3"/>
  <c r="J9195" i="3"/>
  <c r="L9194" i="3"/>
  <c r="J9194" i="3"/>
  <c r="L9193" i="3"/>
  <c r="J9193" i="3"/>
  <c r="L9192" i="3"/>
  <c r="J9192" i="3"/>
  <c r="L9191" i="3"/>
  <c r="J9191" i="3"/>
  <c r="L9190" i="3"/>
  <c r="J9190" i="3"/>
  <c r="L9189" i="3"/>
  <c r="J9189" i="3"/>
  <c r="L9188" i="3"/>
  <c r="J9188" i="3"/>
  <c r="L9187" i="3"/>
  <c r="J9187" i="3"/>
  <c r="L9186" i="3"/>
  <c r="J9186" i="3"/>
  <c r="L9185" i="3"/>
  <c r="J9185" i="3"/>
  <c r="L9184" i="3"/>
  <c r="J9184" i="3"/>
  <c r="L9183" i="3"/>
  <c r="J9183" i="3"/>
  <c r="L9182" i="3"/>
  <c r="J9182" i="3"/>
  <c r="L9181" i="3"/>
  <c r="J9181" i="3"/>
  <c r="L9180" i="3"/>
  <c r="J9180" i="3"/>
  <c r="L9179" i="3"/>
  <c r="J9179" i="3"/>
  <c r="L9178" i="3"/>
  <c r="J9178" i="3"/>
  <c r="L9177" i="3"/>
  <c r="J9177" i="3"/>
  <c r="L9176" i="3"/>
  <c r="J9176" i="3"/>
  <c r="L9175" i="3"/>
  <c r="J9175" i="3"/>
  <c r="L9174" i="3"/>
  <c r="J9174" i="3"/>
  <c r="L9173" i="3"/>
  <c r="J9173" i="3"/>
  <c r="L9172" i="3"/>
  <c r="J9172" i="3"/>
  <c r="L9171" i="3"/>
  <c r="J9171" i="3"/>
  <c r="L9170" i="3"/>
  <c r="J9170" i="3"/>
  <c r="L9169" i="3"/>
  <c r="J9169" i="3"/>
  <c r="L9168" i="3"/>
  <c r="J9168" i="3"/>
  <c r="L9167" i="3"/>
  <c r="J9167" i="3"/>
  <c r="L9166" i="3"/>
  <c r="J9166" i="3"/>
  <c r="L9165" i="3"/>
  <c r="J9165" i="3"/>
  <c r="L9164" i="3"/>
  <c r="J9164" i="3"/>
  <c r="L9163" i="3"/>
  <c r="J9163" i="3"/>
  <c r="L9162" i="3"/>
  <c r="J9162" i="3"/>
  <c r="L9161" i="3"/>
  <c r="J9161" i="3"/>
  <c r="L9160" i="3"/>
  <c r="J9160" i="3"/>
  <c r="L9159" i="3"/>
  <c r="J9159" i="3"/>
  <c r="L9158" i="3"/>
  <c r="J9158" i="3"/>
  <c r="L9157" i="3"/>
  <c r="J9157" i="3"/>
  <c r="L9156" i="3"/>
  <c r="J9156" i="3"/>
  <c r="L9155" i="3"/>
  <c r="J9155" i="3"/>
  <c r="L9154" i="3"/>
  <c r="J9154" i="3"/>
  <c r="L9153" i="3"/>
  <c r="J9153" i="3"/>
  <c r="L9152" i="3"/>
  <c r="J9152" i="3"/>
  <c r="L9151" i="3"/>
  <c r="J9151" i="3"/>
  <c r="L9150" i="3"/>
  <c r="J9150" i="3"/>
  <c r="L9149" i="3"/>
  <c r="J9149" i="3"/>
  <c r="L9148" i="3"/>
  <c r="J9148" i="3"/>
  <c r="L9147" i="3"/>
  <c r="J9147" i="3"/>
  <c r="L9146" i="3"/>
  <c r="J9146" i="3"/>
  <c r="L9145" i="3"/>
  <c r="J9145" i="3"/>
  <c r="L9144" i="3"/>
  <c r="J9144" i="3"/>
  <c r="L9143" i="3"/>
  <c r="J9143" i="3"/>
  <c r="L9142" i="3"/>
  <c r="J9142" i="3"/>
  <c r="L9141" i="3"/>
  <c r="J9141" i="3"/>
  <c r="L9140" i="3"/>
  <c r="J9140" i="3"/>
  <c r="L9139" i="3"/>
  <c r="J9139" i="3"/>
  <c r="L9138" i="3"/>
  <c r="J9138" i="3"/>
  <c r="L9137" i="3"/>
  <c r="J9137" i="3"/>
  <c r="L9136" i="3"/>
  <c r="J9136" i="3"/>
  <c r="L9135" i="3"/>
  <c r="J9135" i="3"/>
  <c r="L9134" i="3"/>
  <c r="J9134" i="3"/>
  <c r="L9133" i="3"/>
  <c r="J9133" i="3"/>
  <c r="L9132" i="3"/>
  <c r="J9132" i="3"/>
  <c r="L9131" i="3"/>
  <c r="J9131" i="3"/>
  <c r="L9130" i="3"/>
  <c r="J9130" i="3"/>
  <c r="L9129" i="3"/>
  <c r="J9129" i="3"/>
  <c r="L9128" i="3"/>
  <c r="J9128" i="3"/>
  <c r="L9127" i="3"/>
  <c r="J9127" i="3"/>
  <c r="L9126" i="3"/>
  <c r="J9126" i="3"/>
  <c r="L9125" i="3"/>
  <c r="J9125" i="3"/>
  <c r="L9124" i="3"/>
  <c r="J9124" i="3"/>
  <c r="L9123" i="3"/>
  <c r="J9123" i="3"/>
  <c r="L9122" i="3"/>
  <c r="J9122" i="3"/>
  <c r="L9121" i="3"/>
  <c r="J9121" i="3"/>
  <c r="L9120" i="3"/>
  <c r="J9120" i="3"/>
  <c r="L9119" i="3"/>
  <c r="J9119" i="3"/>
  <c r="L9118" i="3"/>
  <c r="J9118" i="3"/>
  <c r="L9117" i="3"/>
  <c r="J9117" i="3"/>
  <c r="L9116" i="3"/>
  <c r="J9116" i="3"/>
  <c r="L9115" i="3"/>
  <c r="J9115" i="3"/>
  <c r="L9114" i="3"/>
  <c r="J9114" i="3"/>
  <c r="L9113" i="3"/>
  <c r="J9113" i="3"/>
  <c r="L9112" i="3"/>
  <c r="J9112" i="3"/>
  <c r="L9111" i="3"/>
  <c r="J9111" i="3"/>
  <c r="L9110" i="3"/>
  <c r="J9110" i="3"/>
  <c r="L9109" i="3"/>
  <c r="J9109" i="3"/>
  <c r="L9108" i="3"/>
  <c r="J9108" i="3"/>
  <c r="L9107" i="3"/>
  <c r="J9107" i="3"/>
  <c r="L9106" i="3"/>
  <c r="J9106" i="3"/>
  <c r="L9105" i="3"/>
  <c r="J9105" i="3"/>
  <c r="L9104" i="3"/>
  <c r="J9104" i="3"/>
  <c r="L9103" i="3"/>
  <c r="J9103" i="3"/>
  <c r="L9102" i="3"/>
  <c r="J9102" i="3"/>
  <c r="L9101" i="3"/>
  <c r="J9101" i="3"/>
  <c r="L9100" i="3"/>
  <c r="J9100" i="3"/>
  <c r="L9099" i="3"/>
  <c r="J9099" i="3"/>
  <c r="L9098" i="3"/>
  <c r="J9098" i="3"/>
  <c r="L9097" i="3"/>
  <c r="J9097" i="3"/>
  <c r="L9096" i="3"/>
  <c r="J9096" i="3"/>
  <c r="L9095" i="3"/>
  <c r="J9095" i="3"/>
  <c r="L9094" i="3"/>
  <c r="J9094" i="3"/>
  <c r="L9093" i="3"/>
  <c r="J9093" i="3"/>
  <c r="L9092" i="3"/>
  <c r="J9092" i="3"/>
  <c r="L9091" i="3"/>
  <c r="J9091" i="3"/>
  <c r="L9090" i="3"/>
  <c r="J9090" i="3"/>
  <c r="L9089" i="3"/>
  <c r="J9089" i="3"/>
  <c r="L9088" i="3"/>
  <c r="J9088" i="3"/>
  <c r="L9087" i="3"/>
  <c r="J9087" i="3"/>
  <c r="L9086" i="3"/>
  <c r="J9086" i="3"/>
  <c r="L9085" i="3"/>
  <c r="J9085" i="3"/>
  <c r="L9084" i="3"/>
  <c r="J9084" i="3"/>
  <c r="L9083" i="3"/>
  <c r="J9083" i="3"/>
  <c r="L9082" i="3"/>
  <c r="J9082" i="3"/>
  <c r="L9081" i="3"/>
  <c r="J9081" i="3"/>
  <c r="L9080" i="3"/>
  <c r="J9080" i="3"/>
  <c r="L9079" i="3"/>
  <c r="J9079" i="3"/>
  <c r="L9078" i="3"/>
  <c r="J9078" i="3"/>
  <c r="L9077" i="3"/>
  <c r="J9077" i="3"/>
  <c r="L9076" i="3"/>
  <c r="J9076" i="3"/>
  <c r="L9075" i="3"/>
  <c r="J9075" i="3"/>
  <c r="L9074" i="3"/>
  <c r="J9074" i="3"/>
  <c r="L9073" i="3"/>
  <c r="J9073" i="3"/>
  <c r="L9072" i="3"/>
  <c r="J9072" i="3"/>
  <c r="L9071" i="3"/>
  <c r="J9071" i="3"/>
  <c r="L9070" i="3"/>
  <c r="J9070" i="3"/>
  <c r="L9069" i="3"/>
  <c r="J9069" i="3"/>
  <c r="L9068" i="3"/>
  <c r="J9068" i="3"/>
  <c r="L9067" i="3"/>
  <c r="J9067" i="3"/>
  <c r="L9066" i="3"/>
  <c r="J9066" i="3"/>
  <c r="L9065" i="3"/>
  <c r="J9065" i="3"/>
  <c r="L9064" i="3"/>
  <c r="J9064" i="3"/>
  <c r="L9063" i="3"/>
  <c r="J9063" i="3"/>
  <c r="L9062" i="3"/>
  <c r="J9062" i="3"/>
  <c r="L9061" i="3"/>
  <c r="J9061" i="3"/>
  <c r="L9060" i="3"/>
  <c r="J9060" i="3"/>
  <c r="L9059" i="3"/>
  <c r="J9059" i="3"/>
  <c r="L9058" i="3"/>
  <c r="J9058" i="3"/>
  <c r="L9057" i="3"/>
  <c r="J9057" i="3"/>
  <c r="L9056" i="3"/>
  <c r="J9056" i="3"/>
  <c r="L9055" i="3"/>
  <c r="J9055" i="3"/>
  <c r="L9054" i="3"/>
  <c r="J9054" i="3"/>
  <c r="L9053" i="3"/>
  <c r="J9053" i="3"/>
  <c r="L9052" i="3"/>
  <c r="J9052" i="3"/>
  <c r="L9051" i="3"/>
  <c r="J9051" i="3"/>
  <c r="L9050" i="3"/>
  <c r="J9050" i="3"/>
  <c r="L9049" i="3"/>
  <c r="J9049" i="3"/>
  <c r="L9048" i="3"/>
  <c r="J9048" i="3"/>
  <c r="L9047" i="3"/>
  <c r="J9047" i="3"/>
  <c r="L9046" i="3"/>
  <c r="J9046" i="3"/>
  <c r="L9045" i="3"/>
  <c r="J9045" i="3"/>
  <c r="L9044" i="3"/>
  <c r="J9044" i="3"/>
  <c r="L9043" i="3"/>
  <c r="J9043" i="3"/>
  <c r="L9042" i="3"/>
  <c r="J9042" i="3"/>
  <c r="L9041" i="3"/>
  <c r="J9041" i="3"/>
  <c r="L9040" i="3"/>
  <c r="J9040" i="3"/>
  <c r="L9039" i="3"/>
  <c r="J9039" i="3"/>
  <c r="L9038" i="3"/>
  <c r="J9038" i="3"/>
  <c r="L9037" i="3"/>
  <c r="J9037" i="3"/>
  <c r="L9036" i="3"/>
  <c r="J9036" i="3"/>
  <c r="L9035" i="3"/>
  <c r="J9035" i="3"/>
  <c r="L9034" i="3"/>
  <c r="J9034" i="3"/>
  <c r="L9033" i="3"/>
  <c r="J9033" i="3"/>
  <c r="L9032" i="3"/>
  <c r="J9032" i="3"/>
  <c r="L9031" i="3"/>
  <c r="J9031" i="3"/>
  <c r="L9030" i="3"/>
  <c r="J9030" i="3"/>
  <c r="L9029" i="3"/>
  <c r="J9029" i="3"/>
  <c r="L9028" i="3"/>
  <c r="J9028" i="3"/>
  <c r="L9027" i="3"/>
  <c r="J9027" i="3"/>
  <c r="L9026" i="3"/>
  <c r="J9026" i="3"/>
  <c r="L9025" i="3"/>
  <c r="J9025" i="3"/>
  <c r="L9024" i="3"/>
  <c r="J9024" i="3"/>
  <c r="L9023" i="3"/>
  <c r="J9023" i="3"/>
  <c r="L9022" i="3"/>
  <c r="J9022" i="3"/>
  <c r="L9021" i="3"/>
  <c r="J9021" i="3"/>
  <c r="L9020" i="3"/>
  <c r="J9020" i="3"/>
  <c r="L9019" i="3"/>
  <c r="J9019" i="3"/>
  <c r="L9018" i="3"/>
  <c r="J9018" i="3"/>
  <c r="L9017" i="3"/>
  <c r="J9017" i="3"/>
  <c r="L9016" i="3"/>
  <c r="J9016" i="3"/>
  <c r="L9015" i="3"/>
  <c r="J9015" i="3"/>
  <c r="L9014" i="3"/>
  <c r="J9014" i="3"/>
  <c r="L9013" i="3"/>
  <c r="J9013" i="3"/>
  <c r="L9012" i="3"/>
  <c r="J9012" i="3"/>
  <c r="L9011" i="3"/>
  <c r="J9011" i="3"/>
  <c r="L9010" i="3"/>
  <c r="J9010" i="3"/>
  <c r="L9009" i="3"/>
  <c r="J9009" i="3"/>
  <c r="L9008" i="3"/>
  <c r="J9008" i="3"/>
  <c r="L9007" i="3"/>
  <c r="J9007" i="3"/>
  <c r="L9006" i="3"/>
  <c r="J9006" i="3"/>
  <c r="L9005" i="3"/>
  <c r="J9005" i="3"/>
  <c r="L9004" i="3"/>
  <c r="J9004" i="3"/>
  <c r="L9003" i="3"/>
  <c r="J9003" i="3"/>
  <c r="L9002" i="3"/>
  <c r="J9002" i="3"/>
  <c r="L9001" i="3"/>
  <c r="J9001" i="3"/>
  <c r="L9000" i="3"/>
  <c r="J9000" i="3"/>
  <c r="L8999" i="3"/>
  <c r="J8999" i="3"/>
  <c r="L8998" i="3"/>
  <c r="J8998" i="3"/>
  <c r="L8997" i="3"/>
  <c r="J8997" i="3"/>
  <c r="L8996" i="3"/>
  <c r="J8996" i="3"/>
  <c r="L8995" i="3"/>
  <c r="J8995" i="3"/>
  <c r="L8994" i="3"/>
  <c r="J8994" i="3"/>
  <c r="L8993" i="3"/>
  <c r="J8993" i="3"/>
  <c r="L8992" i="3"/>
  <c r="J8992" i="3"/>
  <c r="L8991" i="3"/>
  <c r="J8991" i="3"/>
  <c r="L8990" i="3"/>
  <c r="J8990" i="3"/>
  <c r="L8989" i="3"/>
  <c r="J8989" i="3"/>
  <c r="L8988" i="3"/>
  <c r="J8988" i="3"/>
  <c r="L8987" i="3"/>
  <c r="J8987" i="3"/>
  <c r="L8986" i="3"/>
  <c r="J8986" i="3"/>
  <c r="L8985" i="3"/>
  <c r="J8985" i="3"/>
  <c r="L8984" i="3"/>
  <c r="J8984" i="3"/>
  <c r="L8983" i="3"/>
  <c r="J8983" i="3"/>
  <c r="L8982" i="3"/>
  <c r="J8982" i="3"/>
  <c r="L8981" i="3"/>
  <c r="J8981" i="3"/>
  <c r="L8980" i="3"/>
  <c r="J8980" i="3"/>
  <c r="L8979" i="3"/>
  <c r="J8979" i="3"/>
  <c r="L8978" i="3"/>
  <c r="J8978" i="3"/>
  <c r="L8977" i="3"/>
  <c r="J8977" i="3"/>
  <c r="L8976" i="3"/>
  <c r="J8976" i="3"/>
  <c r="L8975" i="3"/>
  <c r="J8975" i="3"/>
  <c r="L8974" i="3"/>
  <c r="J8974" i="3"/>
  <c r="L8973" i="3"/>
  <c r="J8973" i="3"/>
  <c r="L8972" i="3"/>
  <c r="J8972" i="3"/>
  <c r="L8971" i="3"/>
  <c r="J8971" i="3"/>
  <c r="L8970" i="3"/>
  <c r="J8970" i="3"/>
  <c r="L8969" i="3"/>
  <c r="J8969" i="3"/>
  <c r="L8968" i="3"/>
  <c r="J8968" i="3"/>
  <c r="L8967" i="3"/>
  <c r="J8967" i="3"/>
  <c r="L8966" i="3"/>
  <c r="J8966" i="3"/>
  <c r="L8965" i="3"/>
  <c r="J8965" i="3"/>
  <c r="L8964" i="3"/>
  <c r="J8964" i="3"/>
  <c r="L8963" i="3"/>
  <c r="J8963" i="3"/>
  <c r="L8962" i="3"/>
  <c r="J8962" i="3"/>
  <c r="L8961" i="3"/>
  <c r="J8961" i="3"/>
  <c r="L8960" i="3"/>
  <c r="J8960" i="3"/>
  <c r="L8959" i="3"/>
  <c r="J8959" i="3"/>
  <c r="L8958" i="3"/>
  <c r="J8958" i="3"/>
  <c r="L8957" i="3"/>
  <c r="J8957" i="3"/>
  <c r="L8956" i="3"/>
  <c r="J8956" i="3"/>
  <c r="L8955" i="3"/>
  <c r="J8955" i="3"/>
  <c r="L8954" i="3"/>
  <c r="J8954" i="3"/>
  <c r="L8953" i="3"/>
  <c r="J8953" i="3"/>
  <c r="L8952" i="3"/>
  <c r="J8952" i="3"/>
  <c r="L8951" i="3"/>
  <c r="J8951" i="3"/>
  <c r="L8950" i="3"/>
  <c r="J8950" i="3"/>
  <c r="L8949" i="3"/>
  <c r="J8949" i="3"/>
  <c r="L8948" i="3"/>
  <c r="J8948" i="3"/>
  <c r="L8947" i="3"/>
  <c r="J8947" i="3"/>
  <c r="L8946" i="3"/>
  <c r="J8946" i="3"/>
  <c r="L8945" i="3"/>
  <c r="J8945" i="3"/>
  <c r="L8944" i="3"/>
  <c r="J8944" i="3"/>
  <c r="L8943" i="3"/>
  <c r="J8943" i="3"/>
  <c r="L8942" i="3"/>
  <c r="J8942" i="3"/>
  <c r="L8941" i="3"/>
  <c r="J8941" i="3"/>
  <c r="L8940" i="3"/>
  <c r="J8940" i="3"/>
  <c r="L8939" i="3"/>
  <c r="J8939" i="3"/>
  <c r="L8938" i="3"/>
  <c r="J8938" i="3"/>
  <c r="L8937" i="3"/>
  <c r="J8937" i="3"/>
  <c r="L8936" i="3"/>
  <c r="J8936" i="3"/>
  <c r="L8935" i="3"/>
  <c r="J8935" i="3"/>
  <c r="L8934" i="3"/>
  <c r="J8934" i="3"/>
  <c r="L8933" i="3"/>
  <c r="J8933" i="3"/>
  <c r="L8932" i="3"/>
  <c r="J8932" i="3"/>
  <c r="L8931" i="3"/>
  <c r="J8931" i="3"/>
  <c r="L8930" i="3"/>
  <c r="J8930" i="3"/>
  <c r="L8929" i="3"/>
  <c r="J8929" i="3"/>
  <c r="L8928" i="3"/>
  <c r="J8928" i="3"/>
  <c r="L8927" i="3"/>
  <c r="J8927" i="3"/>
  <c r="L8926" i="3"/>
  <c r="J8926" i="3"/>
  <c r="L8925" i="3"/>
  <c r="J8925" i="3"/>
  <c r="L8924" i="3"/>
  <c r="J8924" i="3"/>
  <c r="L8923" i="3"/>
  <c r="J8923" i="3"/>
  <c r="L8922" i="3"/>
  <c r="J8922" i="3"/>
  <c r="L8921" i="3"/>
  <c r="J8921" i="3"/>
  <c r="L8920" i="3"/>
  <c r="J8920" i="3"/>
  <c r="L8919" i="3"/>
  <c r="J8919" i="3"/>
  <c r="L8918" i="3"/>
  <c r="J8918" i="3"/>
  <c r="L8917" i="3"/>
  <c r="J8917" i="3"/>
  <c r="L8916" i="3"/>
  <c r="J8916" i="3"/>
  <c r="L8915" i="3"/>
  <c r="J8915" i="3"/>
  <c r="L8914" i="3"/>
  <c r="J8914" i="3"/>
  <c r="L8913" i="3"/>
  <c r="J8913" i="3"/>
  <c r="L8912" i="3"/>
  <c r="J8912" i="3"/>
  <c r="L8911" i="3"/>
  <c r="J8911" i="3"/>
  <c r="L8910" i="3"/>
  <c r="J8910" i="3"/>
  <c r="L8909" i="3"/>
  <c r="J8909" i="3"/>
  <c r="L8908" i="3"/>
  <c r="J8908" i="3"/>
  <c r="L8907" i="3"/>
  <c r="J8907" i="3"/>
  <c r="L8906" i="3"/>
  <c r="J8906" i="3"/>
  <c r="L8905" i="3"/>
  <c r="J8905" i="3"/>
  <c r="L8904" i="3"/>
  <c r="J8904" i="3"/>
  <c r="L8903" i="3"/>
  <c r="J8903" i="3"/>
  <c r="L8902" i="3"/>
  <c r="J8902" i="3"/>
  <c r="L8901" i="3"/>
  <c r="J8901" i="3"/>
  <c r="L8900" i="3"/>
  <c r="J8900" i="3"/>
  <c r="L8899" i="3"/>
  <c r="J8899" i="3"/>
  <c r="L8898" i="3"/>
  <c r="J8898" i="3"/>
  <c r="L8897" i="3"/>
  <c r="J8897" i="3"/>
  <c r="L8896" i="3"/>
  <c r="J8896" i="3"/>
  <c r="L8895" i="3"/>
  <c r="J8895" i="3"/>
  <c r="L8894" i="3"/>
  <c r="J8894" i="3"/>
  <c r="L8893" i="3"/>
  <c r="J8893" i="3"/>
  <c r="L8892" i="3"/>
  <c r="J8892" i="3"/>
  <c r="L8891" i="3"/>
  <c r="J8891" i="3"/>
  <c r="L8890" i="3"/>
  <c r="J8890" i="3"/>
  <c r="L8889" i="3"/>
  <c r="J8889" i="3"/>
  <c r="L8888" i="3"/>
  <c r="J8888" i="3"/>
  <c r="L8887" i="3"/>
  <c r="J8887" i="3"/>
  <c r="L8886" i="3"/>
  <c r="J8886" i="3"/>
  <c r="L8885" i="3"/>
  <c r="J8885" i="3"/>
  <c r="L8884" i="3"/>
  <c r="J8884" i="3"/>
  <c r="L8883" i="3"/>
  <c r="J8883" i="3"/>
  <c r="L8882" i="3"/>
  <c r="J8882" i="3"/>
  <c r="L8881" i="3"/>
  <c r="J8881" i="3"/>
  <c r="L8880" i="3"/>
  <c r="J8880" i="3"/>
  <c r="L8879" i="3"/>
  <c r="J8879" i="3"/>
  <c r="L8878" i="3"/>
  <c r="J8878" i="3"/>
  <c r="L8877" i="3"/>
  <c r="J8877" i="3"/>
  <c r="L8876" i="3"/>
  <c r="J8876" i="3"/>
  <c r="L8875" i="3"/>
  <c r="J8875" i="3"/>
  <c r="L8874" i="3"/>
  <c r="J8874" i="3"/>
  <c r="L8873" i="3"/>
  <c r="J8873" i="3"/>
  <c r="L8872" i="3"/>
  <c r="J8872" i="3"/>
  <c r="L8871" i="3"/>
  <c r="J8871" i="3"/>
  <c r="L8870" i="3"/>
  <c r="J8870" i="3"/>
  <c r="L8869" i="3"/>
  <c r="J8869" i="3"/>
  <c r="L8868" i="3"/>
  <c r="J8868" i="3"/>
  <c r="L8867" i="3"/>
  <c r="J8867" i="3"/>
  <c r="L8866" i="3"/>
  <c r="J8866" i="3"/>
  <c r="L8865" i="3"/>
  <c r="J8865" i="3"/>
  <c r="L8864" i="3"/>
  <c r="J8864" i="3"/>
  <c r="L8863" i="3"/>
  <c r="J8863" i="3"/>
  <c r="L8862" i="3"/>
  <c r="J8862" i="3"/>
  <c r="L8861" i="3"/>
  <c r="J8861" i="3"/>
  <c r="L8860" i="3"/>
  <c r="J8860" i="3"/>
  <c r="L8859" i="3"/>
  <c r="J8859" i="3"/>
  <c r="L8858" i="3"/>
  <c r="J8858" i="3"/>
  <c r="L8857" i="3"/>
  <c r="J8857" i="3"/>
  <c r="L8856" i="3"/>
  <c r="J8856" i="3"/>
  <c r="L8855" i="3"/>
  <c r="J8855" i="3"/>
  <c r="L8854" i="3"/>
  <c r="J8854" i="3"/>
  <c r="L8853" i="3"/>
  <c r="J8853" i="3"/>
  <c r="L8852" i="3"/>
  <c r="J8852" i="3"/>
  <c r="L8851" i="3"/>
  <c r="J8851" i="3"/>
  <c r="L8850" i="3"/>
  <c r="J8850" i="3"/>
  <c r="L8849" i="3"/>
  <c r="J8849" i="3"/>
  <c r="L8848" i="3"/>
  <c r="J8848" i="3"/>
  <c r="L8847" i="3"/>
  <c r="J8847" i="3"/>
  <c r="L8846" i="3"/>
  <c r="J8846" i="3"/>
  <c r="L8845" i="3"/>
  <c r="J8845" i="3"/>
  <c r="L8844" i="3"/>
  <c r="J8844" i="3"/>
  <c r="L8843" i="3"/>
  <c r="J8843" i="3"/>
  <c r="L8842" i="3"/>
  <c r="J8842" i="3"/>
  <c r="L8841" i="3"/>
  <c r="J8841" i="3"/>
  <c r="L8840" i="3"/>
  <c r="J8840" i="3"/>
  <c r="L8839" i="3"/>
  <c r="J8839" i="3"/>
  <c r="L8838" i="3"/>
  <c r="J8838" i="3"/>
  <c r="L8837" i="3"/>
  <c r="J8837" i="3"/>
  <c r="L8836" i="3"/>
  <c r="J8836" i="3"/>
  <c r="L8835" i="3"/>
  <c r="J8835" i="3"/>
  <c r="L8834" i="3"/>
  <c r="J8834" i="3"/>
  <c r="L8833" i="3"/>
  <c r="J8833" i="3"/>
  <c r="L8832" i="3"/>
  <c r="J8832" i="3"/>
  <c r="L8831" i="3"/>
  <c r="J8831" i="3"/>
  <c r="L8830" i="3"/>
  <c r="J8830" i="3"/>
  <c r="L8829" i="3"/>
  <c r="J8829" i="3"/>
  <c r="L8828" i="3"/>
  <c r="J8828" i="3"/>
  <c r="L8827" i="3"/>
  <c r="J8827" i="3"/>
  <c r="L8826" i="3"/>
  <c r="J8826" i="3"/>
  <c r="L8825" i="3"/>
  <c r="J8825" i="3"/>
  <c r="L8824" i="3"/>
  <c r="J8824" i="3"/>
  <c r="L8823" i="3"/>
  <c r="J8823" i="3"/>
  <c r="L8822" i="3"/>
  <c r="J8822" i="3"/>
  <c r="L8821" i="3"/>
  <c r="J8821" i="3"/>
  <c r="L8820" i="3"/>
  <c r="J8820" i="3"/>
  <c r="L8819" i="3"/>
  <c r="J8819" i="3"/>
  <c r="L8818" i="3"/>
  <c r="J8818" i="3"/>
  <c r="L8817" i="3"/>
  <c r="J8817" i="3"/>
  <c r="L8816" i="3"/>
  <c r="J8816" i="3"/>
  <c r="L8815" i="3"/>
  <c r="J8815" i="3"/>
  <c r="L8814" i="3"/>
  <c r="J8814" i="3"/>
  <c r="L8813" i="3"/>
  <c r="J8813" i="3"/>
  <c r="L8812" i="3"/>
  <c r="J8812" i="3"/>
  <c r="L8811" i="3"/>
  <c r="J8811" i="3"/>
  <c r="L8810" i="3"/>
  <c r="J8810" i="3"/>
  <c r="L8809" i="3"/>
  <c r="J8809" i="3"/>
  <c r="L8808" i="3"/>
  <c r="J8808" i="3"/>
  <c r="L8807" i="3"/>
  <c r="J8807" i="3"/>
  <c r="L8806" i="3"/>
  <c r="J8806" i="3"/>
  <c r="L8805" i="3"/>
  <c r="J8805" i="3"/>
  <c r="L8804" i="3"/>
  <c r="J8804" i="3"/>
  <c r="L8803" i="3"/>
  <c r="J8803" i="3"/>
  <c r="L8802" i="3"/>
  <c r="J8802" i="3"/>
  <c r="L8801" i="3"/>
  <c r="J8801" i="3"/>
  <c r="L8800" i="3"/>
  <c r="J8800" i="3"/>
  <c r="L8799" i="3"/>
  <c r="J8799" i="3"/>
  <c r="L8798" i="3"/>
  <c r="J8798" i="3"/>
  <c r="L8797" i="3"/>
  <c r="J8797" i="3"/>
  <c r="L8796" i="3"/>
  <c r="J8796" i="3"/>
  <c r="L8795" i="3"/>
  <c r="J8795" i="3"/>
  <c r="L8794" i="3"/>
  <c r="J8794" i="3"/>
  <c r="L8793" i="3"/>
  <c r="J8793" i="3"/>
  <c r="L8792" i="3"/>
  <c r="J8792" i="3"/>
  <c r="L8791" i="3"/>
  <c r="J8791" i="3"/>
  <c r="L8790" i="3"/>
  <c r="J8790" i="3"/>
  <c r="L8789" i="3"/>
  <c r="J8789" i="3"/>
  <c r="L8788" i="3"/>
  <c r="J8788" i="3"/>
  <c r="L8787" i="3"/>
  <c r="J8787" i="3"/>
  <c r="L8786" i="3"/>
  <c r="J8786" i="3"/>
  <c r="L8785" i="3"/>
  <c r="J8785" i="3"/>
  <c r="L8784" i="3"/>
  <c r="J8784" i="3"/>
  <c r="L8783" i="3"/>
  <c r="J8783" i="3"/>
  <c r="L8782" i="3"/>
  <c r="J8782" i="3"/>
  <c r="L8781" i="3"/>
  <c r="J8781" i="3"/>
  <c r="L8780" i="3"/>
  <c r="J8780" i="3"/>
  <c r="L8779" i="3"/>
  <c r="J8779" i="3"/>
  <c r="L8778" i="3"/>
  <c r="J8778" i="3"/>
  <c r="L8777" i="3"/>
  <c r="J8777" i="3"/>
  <c r="L8776" i="3"/>
  <c r="J8776" i="3"/>
  <c r="L8775" i="3"/>
  <c r="J8775" i="3"/>
  <c r="L8774" i="3"/>
  <c r="J8774" i="3"/>
  <c r="L8773" i="3"/>
  <c r="J8773" i="3"/>
  <c r="L8772" i="3"/>
  <c r="J8772" i="3"/>
  <c r="L8771" i="3"/>
  <c r="J8771" i="3"/>
  <c r="L8770" i="3"/>
  <c r="J8770" i="3"/>
  <c r="L8769" i="3"/>
  <c r="J8769" i="3"/>
  <c r="L8768" i="3"/>
  <c r="J8768" i="3"/>
  <c r="L8767" i="3"/>
  <c r="J8767" i="3"/>
  <c r="L8766" i="3"/>
  <c r="J8766" i="3"/>
  <c r="L8765" i="3"/>
  <c r="J8765" i="3"/>
  <c r="L8764" i="3"/>
  <c r="J8764" i="3"/>
  <c r="L8763" i="3"/>
  <c r="J8763" i="3"/>
  <c r="L8762" i="3"/>
  <c r="J8762" i="3"/>
  <c r="L8761" i="3"/>
  <c r="J8761" i="3"/>
  <c r="L8760" i="3"/>
  <c r="J8760" i="3"/>
  <c r="L8759" i="3"/>
  <c r="J8759" i="3"/>
  <c r="L8758" i="3"/>
  <c r="J8758" i="3"/>
  <c r="L8757" i="3"/>
  <c r="J8757" i="3"/>
  <c r="L8756" i="3"/>
  <c r="J8756" i="3"/>
  <c r="L8755" i="3"/>
  <c r="J8755" i="3"/>
  <c r="L8754" i="3"/>
  <c r="J8754" i="3"/>
  <c r="L8753" i="3"/>
  <c r="J8753" i="3"/>
  <c r="L8752" i="3"/>
  <c r="J8752" i="3"/>
  <c r="L8751" i="3"/>
  <c r="J8751" i="3"/>
  <c r="L8750" i="3"/>
  <c r="J8750" i="3"/>
  <c r="L8749" i="3"/>
  <c r="J8749" i="3"/>
  <c r="L8748" i="3"/>
  <c r="J8748" i="3"/>
  <c r="L8747" i="3"/>
  <c r="J8747" i="3"/>
  <c r="L8746" i="3"/>
  <c r="J8746" i="3"/>
  <c r="L8745" i="3"/>
  <c r="J8745" i="3"/>
  <c r="L8744" i="3"/>
  <c r="J8744" i="3"/>
  <c r="L8743" i="3"/>
  <c r="J8743" i="3"/>
  <c r="L8742" i="3"/>
  <c r="J8742" i="3"/>
  <c r="L8741" i="3"/>
  <c r="J8741" i="3"/>
  <c r="L8740" i="3"/>
  <c r="J8740" i="3"/>
  <c r="L8739" i="3"/>
  <c r="J8739" i="3"/>
  <c r="L8738" i="3"/>
  <c r="J8738" i="3"/>
  <c r="L8737" i="3"/>
  <c r="J8737" i="3"/>
  <c r="L8736" i="3"/>
  <c r="J8736" i="3"/>
  <c r="L8735" i="3"/>
  <c r="J8735" i="3"/>
  <c r="L8734" i="3"/>
  <c r="J8734" i="3"/>
  <c r="L8733" i="3"/>
  <c r="J8733" i="3"/>
  <c r="L8732" i="3"/>
  <c r="J8732" i="3"/>
  <c r="L8731" i="3"/>
  <c r="J8731" i="3"/>
  <c r="L8730" i="3"/>
  <c r="J8730" i="3"/>
  <c r="L8729" i="3"/>
  <c r="J8729" i="3"/>
  <c r="L8728" i="3"/>
  <c r="J8728" i="3"/>
  <c r="L8727" i="3"/>
  <c r="J8727" i="3"/>
  <c r="L8726" i="3"/>
  <c r="J8726" i="3"/>
  <c r="L8725" i="3"/>
  <c r="J8725" i="3"/>
  <c r="L8724" i="3"/>
  <c r="J8724" i="3"/>
  <c r="L8723" i="3"/>
  <c r="J8723" i="3"/>
  <c r="L8722" i="3"/>
  <c r="J8722" i="3"/>
  <c r="L8721" i="3"/>
  <c r="J8721" i="3"/>
  <c r="L8720" i="3"/>
  <c r="J8720" i="3"/>
  <c r="L8719" i="3"/>
  <c r="J8719" i="3"/>
  <c r="L8718" i="3"/>
  <c r="J8718" i="3"/>
  <c r="L8717" i="3"/>
  <c r="J8717" i="3"/>
  <c r="L8716" i="3"/>
  <c r="J8716" i="3"/>
  <c r="L8715" i="3"/>
  <c r="J8715" i="3"/>
  <c r="L8714" i="3"/>
  <c r="J8714" i="3"/>
  <c r="L8713" i="3"/>
  <c r="J8713" i="3"/>
  <c r="L8712" i="3"/>
  <c r="J8712" i="3"/>
  <c r="L8711" i="3"/>
  <c r="J8711" i="3"/>
  <c r="L8710" i="3"/>
  <c r="J8710" i="3"/>
  <c r="L8709" i="3"/>
  <c r="J8709" i="3"/>
  <c r="L8708" i="3"/>
  <c r="J8708" i="3"/>
  <c r="L8707" i="3"/>
  <c r="J8707" i="3"/>
  <c r="L8706" i="3"/>
  <c r="J8706" i="3"/>
  <c r="L8705" i="3"/>
  <c r="J8705" i="3"/>
  <c r="L8704" i="3"/>
  <c r="J8704" i="3"/>
  <c r="L8703" i="3"/>
  <c r="J8703" i="3"/>
  <c r="L8702" i="3"/>
  <c r="J8702" i="3"/>
  <c r="L8701" i="3"/>
  <c r="J8701" i="3"/>
  <c r="L8700" i="3"/>
  <c r="J8700" i="3"/>
  <c r="L8699" i="3"/>
  <c r="J8699" i="3"/>
  <c r="L8698" i="3"/>
  <c r="J8698" i="3"/>
  <c r="L8697" i="3"/>
  <c r="J8697" i="3"/>
  <c r="L8696" i="3"/>
  <c r="J8696" i="3"/>
  <c r="L8695" i="3"/>
  <c r="J8695" i="3"/>
  <c r="L8694" i="3"/>
  <c r="J8694" i="3"/>
  <c r="L8693" i="3"/>
  <c r="J8693" i="3"/>
  <c r="L8692" i="3"/>
  <c r="J8692" i="3"/>
  <c r="L8691" i="3"/>
  <c r="J8691" i="3"/>
  <c r="L8690" i="3"/>
  <c r="J8690" i="3"/>
  <c r="L8689" i="3"/>
  <c r="J8689" i="3"/>
  <c r="L8688" i="3"/>
  <c r="J8688" i="3"/>
  <c r="L8687" i="3"/>
  <c r="J8687" i="3"/>
  <c r="L8686" i="3"/>
  <c r="J8686" i="3"/>
  <c r="L8685" i="3"/>
  <c r="J8685" i="3"/>
  <c r="L8684" i="3"/>
  <c r="J8684" i="3"/>
  <c r="L8683" i="3"/>
  <c r="J8683" i="3"/>
  <c r="L8682" i="3"/>
  <c r="J8682" i="3"/>
  <c r="L8681" i="3"/>
  <c r="J8681" i="3"/>
  <c r="L8680" i="3"/>
  <c r="J8680" i="3"/>
  <c r="L8679" i="3"/>
  <c r="J8679" i="3"/>
  <c r="L8678" i="3"/>
  <c r="J8678" i="3"/>
  <c r="L8677" i="3"/>
  <c r="J8677" i="3"/>
  <c r="L8676" i="3"/>
  <c r="J8676" i="3"/>
  <c r="L8675" i="3"/>
  <c r="J8675" i="3"/>
  <c r="L8674" i="3"/>
  <c r="J8674" i="3"/>
  <c r="L8673" i="3"/>
  <c r="J8673" i="3"/>
  <c r="L8672" i="3"/>
  <c r="J8672" i="3"/>
  <c r="L8671" i="3"/>
  <c r="J8671" i="3"/>
  <c r="L8670" i="3"/>
  <c r="J8670" i="3"/>
  <c r="L8669" i="3"/>
  <c r="J8669" i="3"/>
  <c r="L8668" i="3"/>
  <c r="J8668" i="3"/>
  <c r="L8667" i="3"/>
  <c r="J8667" i="3"/>
  <c r="L8666" i="3"/>
  <c r="J8666" i="3"/>
  <c r="L8665" i="3"/>
  <c r="J8665" i="3"/>
  <c r="L8664" i="3"/>
  <c r="J8664" i="3"/>
  <c r="L8663" i="3"/>
  <c r="J8663" i="3"/>
  <c r="L8662" i="3"/>
  <c r="J8662" i="3"/>
  <c r="L8661" i="3"/>
  <c r="J8661" i="3"/>
  <c r="L8660" i="3"/>
  <c r="J8660" i="3"/>
  <c r="L8659" i="3"/>
  <c r="J8659" i="3"/>
  <c r="L8658" i="3"/>
  <c r="J8658" i="3"/>
  <c r="L8657" i="3"/>
  <c r="J8657" i="3"/>
  <c r="L8656" i="3"/>
  <c r="J8656" i="3"/>
  <c r="L8655" i="3"/>
  <c r="J8655" i="3"/>
  <c r="L8654" i="3"/>
  <c r="J8654" i="3"/>
  <c r="L8653" i="3"/>
  <c r="J8653" i="3"/>
  <c r="L8652" i="3"/>
  <c r="J8652" i="3"/>
  <c r="L8651" i="3"/>
  <c r="J8651" i="3"/>
  <c r="L8650" i="3"/>
  <c r="J8650" i="3"/>
  <c r="L8649" i="3"/>
  <c r="J8649" i="3"/>
  <c r="L8648" i="3"/>
  <c r="J8648" i="3"/>
  <c r="L8647" i="3"/>
  <c r="J8647" i="3"/>
  <c r="L8646" i="3"/>
  <c r="J8646" i="3"/>
  <c r="L8645" i="3"/>
  <c r="J8645" i="3"/>
  <c r="L8644" i="3"/>
  <c r="J8644" i="3"/>
  <c r="L8643" i="3"/>
  <c r="J8643" i="3"/>
  <c r="L8642" i="3"/>
  <c r="J8642" i="3"/>
  <c r="L8641" i="3"/>
  <c r="J8641" i="3"/>
  <c r="L8640" i="3"/>
  <c r="J8640" i="3"/>
  <c r="L8639" i="3"/>
  <c r="J8639" i="3"/>
  <c r="L8638" i="3"/>
  <c r="J8638" i="3"/>
  <c r="L8637" i="3"/>
  <c r="J8637" i="3"/>
  <c r="L8636" i="3"/>
  <c r="J8636" i="3"/>
  <c r="L8635" i="3"/>
  <c r="J8635" i="3"/>
  <c r="L8634" i="3"/>
  <c r="J8634" i="3"/>
  <c r="L8633" i="3"/>
  <c r="J8633" i="3"/>
  <c r="L8632" i="3"/>
  <c r="J8632" i="3"/>
  <c r="L8631" i="3"/>
  <c r="J8631" i="3"/>
  <c r="L8630" i="3"/>
  <c r="J8630" i="3"/>
  <c r="L8629" i="3"/>
  <c r="J8629" i="3"/>
  <c r="L8628" i="3"/>
  <c r="J8628" i="3"/>
  <c r="L8627" i="3"/>
  <c r="J8627" i="3"/>
  <c r="L8626" i="3"/>
  <c r="J8626" i="3"/>
  <c r="L8625" i="3"/>
  <c r="J8625" i="3"/>
  <c r="L8624" i="3"/>
  <c r="J8624" i="3"/>
  <c r="L8623" i="3"/>
  <c r="J8623" i="3"/>
  <c r="L8622" i="3"/>
  <c r="J8622" i="3"/>
  <c r="L8621" i="3"/>
  <c r="J8621" i="3"/>
  <c r="L8620" i="3"/>
  <c r="J8620" i="3"/>
  <c r="L8619" i="3"/>
  <c r="J8619" i="3"/>
  <c r="L8618" i="3"/>
  <c r="J8618" i="3"/>
  <c r="L8617" i="3"/>
  <c r="J8617" i="3"/>
  <c r="L8616" i="3"/>
  <c r="J8616" i="3"/>
  <c r="L8615" i="3"/>
  <c r="J8615" i="3"/>
  <c r="L8614" i="3"/>
  <c r="J8614" i="3"/>
  <c r="L8613" i="3"/>
  <c r="J8613" i="3"/>
  <c r="L8612" i="3"/>
  <c r="J8612" i="3"/>
  <c r="L8611" i="3"/>
  <c r="J8611" i="3"/>
  <c r="L8610" i="3"/>
  <c r="J8610" i="3"/>
  <c r="L8609" i="3"/>
  <c r="J8609" i="3"/>
  <c r="L8608" i="3"/>
  <c r="J8608" i="3"/>
  <c r="L8607" i="3"/>
  <c r="J8607" i="3"/>
  <c r="L8606" i="3"/>
  <c r="J8606" i="3"/>
  <c r="L8605" i="3"/>
  <c r="J8605" i="3"/>
  <c r="L8604" i="3"/>
  <c r="J8604" i="3"/>
  <c r="L8603" i="3"/>
  <c r="J8603" i="3"/>
  <c r="L8602" i="3"/>
  <c r="J8602" i="3"/>
  <c r="L8601" i="3"/>
  <c r="J8601" i="3"/>
  <c r="L8600" i="3"/>
  <c r="J8600" i="3"/>
  <c r="L8599" i="3"/>
  <c r="J8599" i="3"/>
  <c r="L8598" i="3"/>
  <c r="J8598" i="3"/>
  <c r="L8597" i="3"/>
  <c r="J8597" i="3"/>
  <c r="L8596" i="3"/>
  <c r="J8596" i="3"/>
  <c r="L8595" i="3"/>
  <c r="J8595" i="3"/>
  <c r="L8594" i="3"/>
  <c r="J8594" i="3"/>
  <c r="L8593" i="3"/>
  <c r="J8593" i="3"/>
  <c r="L8592" i="3"/>
  <c r="J8592" i="3"/>
  <c r="L8591" i="3"/>
  <c r="J8591" i="3"/>
  <c r="L8590" i="3"/>
  <c r="J8590" i="3"/>
  <c r="L8589" i="3"/>
  <c r="J8589" i="3"/>
  <c r="L8588" i="3"/>
  <c r="J8588" i="3"/>
  <c r="L8587" i="3"/>
  <c r="J8587" i="3"/>
  <c r="L8586" i="3"/>
  <c r="J8586" i="3"/>
  <c r="L8585" i="3"/>
  <c r="J8585" i="3"/>
  <c r="L8584" i="3"/>
  <c r="J8584" i="3"/>
  <c r="L8583" i="3"/>
  <c r="J8583" i="3"/>
  <c r="L8582" i="3"/>
  <c r="J8582" i="3"/>
  <c r="L8581" i="3"/>
  <c r="J8581" i="3"/>
  <c r="L8580" i="3"/>
  <c r="J8580" i="3"/>
  <c r="L8579" i="3"/>
  <c r="J8579" i="3"/>
  <c r="L8578" i="3"/>
  <c r="J8578" i="3"/>
  <c r="L8577" i="3"/>
  <c r="J8577" i="3"/>
  <c r="L8576" i="3"/>
  <c r="J8576" i="3"/>
  <c r="L8575" i="3"/>
  <c r="J8575" i="3"/>
  <c r="L8574" i="3"/>
  <c r="J8574" i="3"/>
  <c r="L8573" i="3"/>
  <c r="J8573" i="3"/>
  <c r="L8572" i="3"/>
  <c r="J8572" i="3"/>
  <c r="L8571" i="3"/>
  <c r="J8571" i="3"/>
  <c r="L8570" i="3"/>
  <c r="J8570" i="3"/>
  <c r="L8569" i="3"/>
  <c r="J8569" i="3"/>
  <c r="L8568" i="3"/>
  <c r="J8568" i="3"/>
  <c r="L8567" i="3"/>
  <c r="J8567" i="3"/>
  <c r="L8566" i="3"/>
  <c r="J8566" i="3"/>
  <c r="L8565" i="3"/>
  <c r="J8565" i="3"/>
  <c r="L8564" i="3"/>
  <c r="J8564" i="3"/>
  <c r="L8563" i="3"/>
  <c r="J8563" i="3"/>
  <c r="L8562" i="3"/>
  <c r="J8562" i="3"/>
  <c r="L8561" i="3"/>
  <c r="J8561" i="3"/>
  <c r="L8560" i="3"/>
  <c r="J8560" i="3"/>
  <c r="L8559" i="3"/>
  <c r="J8559" i="3"/>
  <c r="L8558" i="3"/>
  <c r="J8558" i="3"/>
  <c r="L8557" i="3"/>
  <c r="J8557" i="3"/>
  <c r="L8556" i="3"/>
  <c r="J8556" i="3"/>
  <c r="L8555" i="3"/>
  <c r="J8555" i="3"/>
  <c r="L8554" i="3"/>
  <c r="J8554" i="3"/>
  <c r="L8553" i="3"/>
  <c r="J8553" i="3"/>
  <c r="L8552" i="3"/>
  <c r="J8552" i="3"/>
  <c r="L8551" i="3"/>
  <c r="J8551" i="3"/>
  <c r="L8550" i="3"/>
  <c r="J8550" i="3"/>
  <c r="L8549" i="3"/>
  <c r="J8549" i="3"/>
  <c r="L8548" i="3"/>
  <c r="J8548" i="3"/>
  <c r="L8547" i="3"/>
  <c r="J8547" i="3"/>
  <c r="L8546" i="3"/>
  <c r="J8546" i="3"/>
  <c r="L8545" i="3"/>
  <c r="J8545" i="3"/>
  <c r="L8544" i="3"/>
  <c r="J8544" i="3"/>
  <c r="L8543" i="3"/>
  <c r="J8543" i="3"/>
  <c r="L8542" i="3"/>
  <c r="J8542" i="3"/>
  <c r="L8541" i="3"/>
  <c r="J8541" i="3"/>
  <c r="L8540" i="3"/>
  <c r="J8540" i="3"/>
  <c r="L8539" i="3"/>
  <c r="J8539" i="3"/>
  <c r="L8538" i="3"/>
  <c r="J8538" i="3"/>
  <c r="L8537" i="3"/>
  <c r="J8537" i="3"/>
  <c r="L8536" i="3"/>
  <c r="J8536" i="3"/>
  <c r="L8535" i="3"/>
  <c r="J8535" i="3"/>
  <c r="L8534" i="3"/>
  <c r="J8534" i="3"/>
  <c r="L8533" i="3"/>
  <c r="J8533" i="3"/>
  <c r="L8532" i="3"/>
  <c r="J8532" i="3"/>
  <c r="L8531" i="3"/>
  <c r="J8531" i="3"/>
  <c r="L8530" i="3"/>
  <c r="J8530" i="3"/>
  <c r="L8529" i="3"/>
  <c r="J8529" i="3"/>
  <c r="L8528" i="3"/>
  <c r="J8528" i="3"/>
  <c r="L8527" i="3"/>
  <c r="J8527" i="3"/>
  <c r="L8526" i="3"/>
  <c r="J8526" i="3"/>
  <c r="L8525" i="3"/>
  <c r="J8525" i="3"/>
  <c r="L8524" i="3"/>
  <c r="J8524" i="3"/>
  <c r="L8523" i="3"/>
  <c r="J8523" i="3"/>
  <c r="L8522" i="3"/>
  <c r="J8522" i="3"/>
  <c r="L8521" i="3"/>
  <c r="J8521" i="3"/>
  <c r="L8520" i="3"/>
  <c r="J8520" i="3"/>
  <c r="L8519" i="3"/>
  <c r="J8519" i="3"/>
  <c r="L8518" i="3"/>
  <c r="J8518" i="3"/>
  <c r="L8517" i="3"/>
  <c r="J8517" i="3"/>
  <c r="L8516" i="3"/>
  <c r="J8516" i="3"/>
  <c r="L8515" i="3"/>
  <c r="J8515" i="3"/>
  <c r="L8514" i="3"/>
  <c r="J8514" i="3"/>
  <c r="L8513" i="3"/>
  <c r="J8513" i="3"/>
  <c r="L8512" i="3"/>
  <c r="J8512" i="3"/>
  <c r="L8511" i="3"/>
  <c r="J8511" i="3"/>
  <c r="L8510" i="3"/>
  <c r="J8510" i="3"/>
  <c r="L8509" i="3"/>
  <c r="J8509" i="3"/>
  <c r="L8508" i="3"/>
  <c r="J8508" i="3"/>
  <c r="L8507" i="3"/>
  <c r="J8507" i="3"/>
  <c r="L8506" i="3"/>
  <c r="J8506" i="3"/>
  <c r="L8505" i="3"/>
  <c r="J8505" i="3"/>
  <c r="L8504" i="3"/>
  <c r="J8504" i="3"/>
  <c r="L8503" i="3"/>
  <c r="J8503" i="3"/>
  <c r="L8502" i="3"/>
  <c r="J8502" i="3"/>
  <c r="L8501" i="3"/>
  <c r="J8501" i="3"/>
  <c r="L8500" i="3"/>
  <c r="J8500" i="3"/>
  <c r="L8499" i="3"/>
  <c r="J8499" i="3"/>
  <c r="L8498" i="3"/>
  <c r="J8498" i="3"/>
  <c r="L8497" i="3"/>
  <c r="J8497" i="3"/>
  <c r="L8496" i="3"/>
  <c r="J8496" i="3"/>
  <c r="L8495" i="3"/>
  <c r="J8495" i="3"/>
  <c r="L8494" i="3"/>
  <c r="J8494" i="3"/>
  <c r="L8493" i="3"/>
  <c r="J8493" i="3"/>
  <c r="L8492" i="3"/>
  <c r="J8492" i="3"/>
  <c r="L8491" i="3"/>
  <c r="J8491" i="3"/>
  <c r="L8490" i="3"/>
  <c r="J8490" i="3"/>
  <c r="L8489" i="3"/>
  <c r="J8489" i="3"/>
  <c r="L8488" i="3"/>
  <c r="J8488" i="3"/>
  <c r="L8487" i="3"/>
  <c r="J8487" i="3"/>
  <c r="L8486" i="3"/>
  <c r="J8486" i="3"/>
  <c r="L8485" i="3"/>
  <c r="J8485" i="3"/>
  <c r="L8484" i="3"/>
  <c r="J8484" i="3"/>
  <c r="L8483" i="3"/>
  <c r="J8483" i="3"/>
  <c r="L8482" i="3"/>
  <c r="J8482" i="3"/>
  <c r="L8481" i="3"/>
  <c r="J8481" i="3"/>
  <c r="L8480" i="3"/>
  <c r="J8480" i="3"/>
  <c r="L8479" i="3"/>
  <c r="J8479" i="3"/>
  <c r="L8478" i="3"/>
  <c r="J8478" i="3"/>
  <c r="L8477" i="3"/>
  <c r="J8477" i="3"/>
  <c r="L8476" i="3"/>
  <c r="J8476" i="3"/>
  <c r="L8475" i="3"/>
  <c r="J8475" i="3"/>
  <c r="L8474" i="3"/>
  <c r="J8474" i="3"/>
  <c r="L8473" i="3"/>
  <c r="J8473" i="3"/>
  <c r="L8472" i="3"/>
  <c r="J8472" i="3"/>
  <c r="L8471" i="3"/>
  <c r="J8471" i="3"/>
  <c r="L8470" i="3"/>
  <c r="J8470" i="3"/>
  <c r="L8469" i="3"/>
  <c r="J8469" i="3"/>
  <c r="L8468" i="3"/>
  <c r="J8468" i="3"/>
  <c r="L8467" i="3"/>
  <c r="J8467" i="3"/>
  <c r="L8466" i="3"/>
  <c r="J8466" i="3"/>
  <c r="L8465" i="3"/>
  <c r="J8465" i="3"/>
  <c r="L8464" i="3"/>
  <c r="J8464" i="3"/>
  <c r="L8463" i="3"/>
  <c r="J8463" i="3"/>
  <c r="L8462" i="3"/>
  <c r="J8462" i="3"/>
  <c r="L8461" i="3"/>
  <c r="J8461" i="3"/>
  <c r="L8460" i="3"/>
  <c r="J8460" i="3"/>
  <c r="L8459" i="3"/>
  <c r="J8459" i="3"/>
  <c r="L8458" i="3"/>
  <c r="J8458" i="3"/>
  <c r="L8457" i="3"/>
  <c r="J8457" i="3"/>
  <c r="L8456" i="3"/>
  <c r="J8456" i="3"/>
  <c r="L8455" i="3"/>
  <c r="J8455" i="3"/>
  <c r="L8454" i="3"/>
  <c r="J8454" i="3"/>
  <c r="L8453" i="3"/>
  <c r="J8453" i="3"/>
  <c r="L8452" i="3"/>
  <c r="J8452" i="3"/>
  <c r="L8451" i="3"/>
  <c r="J8451" i="3"/>
  <c r="L8450" i="3"/>
  <c r="J8450" i="3"/>
  <c r="L8449" i="3"/>
  <c r="J8449" i="3"/>
  <c r="L8448" i="3"/>
  <c r="J8448" i="3"/>
  <c r="L8447" i="3"/>
  <c r="J8447" i="3"/>
  <c r="L8446" i="3"/>
  <c r="J8446" i="3"/>
  <c r="L8445" i="3"/>
  <c r="J8445" i="3"/>
  <c r="L8444" i="3"/>
  <c r="J8444" i="3"/>
  <c r="L8443" i="3"/>
  <c r="J8443" i="3"/>
  <c r="L8442" i="3"/>
  <c r="J8442" i="3"/>
  <c r="L8441" i="3"/>
  <c r="J8441" i="3"/>
  <c r="L8440" i="3"/>
  <c r="J8440" i="3"/>
  <c r="L8439" i="3"/>
  <c r="J8439" i="3"/>
  <c r="L8438" i="3"/>
  <c r="J8438" i="3"/>
  <c r="L8437" i="3"/>
  <c r="J8437" i="3"/>
  <c r="L8436" i="3"/>
  <c r="J8436" i="3"/>
  <c r="L8435" i="3"/>
  <c r="J8435" i="3"/>
  <c r="L8434" i="3"/>
  <c r="J8434" i="3"/>
  <c r="L8433" i="3"/>
  <c r="J8433" i="3"/>
  <c r="L8432" i="3"/>
  <c r="J8432" i="3"/>
  <c r="L8431" i="3"/>
  <c r="J8431" i="3"/>
  <c r="L8430" i="3"/>
  <c r="J8430" i="3"/>
  <c r="L8429" i="3"/>
  <c r="J8429" i="3"/>
  <c r="L8428" i="3"/>
  <c r="J8428" i="3"/>
  <c r="L8427" i="3"/>
  <c r="J8427" i="3"/>
  <c r="L8426" i="3"/>
  <c r="J8426" i="3"/>
  <c r="L8425" i="3"/>
  <c r="J8425" i="3"/>
  <c r="L8424" i="3"/>
  <c r="J8424" i="3"/>
  <c r="L8423" i="3"/>
  <c r="J8423" i="3"/>
  <c r="L8422" i="3"/>
  <c r="J8422" i="3"/>
  <c r="L8421" i="3"/>
  <c r="J8421" i="3"/>
  <c r="L8420" i="3"/>
  <c r="J8420" i="3"/>
  <c r="L8419" i="3"/>
  <c r="J8419" i="3"/>
  <c r="L8418" i="3"/>
  <c r="J8418" i="3"/>
  <c r="L8417" i="3"/>
  <c r="J8417" i="3"/>
  <c r="L8416" i="3"/>
  <c r="J8416" i="3"/>
  <c r="L8415" i="3"/>
  <c r="J8415" i="3"/>
  <c r="L8414" i="3"/>
  <c r="J8414" i="3"/>
  <c r="L8413" i="3"/>
  <c r="J8413" i="3"/>
  <c r="L8412" i="3"/>
  <c r="J8412" i="3"/>
  <c r="L8411" i="3"/>
  <c r="J8411" i="3"/>
  <c r="L8410" i="3"/>
  <c r="J8410" i="3"/>
  <c r="L8409" i="3"/>
  <c r="J8409" i="3"/>
  <c r="L8408" i="3"/>
  <c r="J8408" i="3"/>
  <c r="L8407" i="3"/>
  <c r="J8407" i="3"/>
  <c r="L8406" i="3"/>
  <c r="J8406" i="3"/>
  <c r="L8405" i="3"/>
  <c r="J8405" i="3"/>
  <c r="L8404" i="3"/>
  <c r="J8404" i="3"/>
  <c r="L8403" i="3"/>
  <c r="J8403" i="3"/>
  <c r="L8402" i="3"/>
  <c r="J8402" i="3"/>
  <c r="L8401" i="3"/>
  <c r="J8401" i="3"/>
  <c r="L8400" i="3"/>
  <c r="J8400" i="3"/>
  <c r="L8399" i="3"/>
  <c r="J8399" i="3"/>
  <c r="L8398" i="3"/>
  <c r="J8398" i="3"/>
  <c r="L8397" i="3"/>
  <c r="J8397" i="3"/>
  <c r="L8396" i="3"/>
  <c r="J8396" i="3"/>
  <c r="L8395" i="3"/>
  <c r="J8395" i="3"/>
  <c r="L8394" i="3"/>
  <c r="J8394" i="3"/>
  <c r="L8393" i="3"/>
  <c r="J8393" i="3"/>
  <c r="L8392" i="3"/>
  <c r="J8392" i="3"/>
  <c r="L8391" i="3"/>
  <c r="J8391" i="3"/>
  <c r="L8390" i="3"/>
  <c r="J8390" i="3"/>
  <c r="L8389" i="3"/>
  <c r="J8389" i="3"/>
  <c r="L8388" i="3"/>
  <c r="J8388" i="3"/>
  <c r="L8387" i="3"/>
  <c r="J8387" i="3"/>
  <c r="L8386" i="3"/>
  <c r="J8386" i="3"/>
  <c r="L8385" i="3"/>
  <c r="J8385" i="3"/>
  <c r="L8384" i="3"/>
  <c r="J8384" i="3"/>
  <c r="L8383" i="3"/>
  <c r="J8383" i="3"/>
  <c r="L8382" i="3"/>
  <c r="J8382" i="3"/>
  <c r="L8381" i="3"/>
  <c r="J8381" i="3"/>
  <c r="L8380" i="3"/>
  <c r="J8380" i="3"/>
  <c r="L8379" i="3"/>
  <c r="J8379" i="3"/>
  <c r="L8378" i="3"/>
  <c r="J8378" i="3"/>
  <c r="L8377" i="3"/>
  <c r="J8377" i="3"/>
  <c r="L8376" i="3"/>
  <c r="J8376" i="3"/>
  <c r="L8375" i="3"/>
  <c r="J8375" i="3"/>
  <c r="L8374" i="3"/>
  <c r="J8374" i="3"/>
  <c r="L8373" i="3"/>
  <c r="J8373" i="3"/>
  <c r="L8372" i="3"/>
  <c r="J8372" i="3"/>
  <c r="L8371" i="3"/>
  <c r="J8371" i="3"/>
  <c r="L8370" i="3"/>
  <c r="J8370" i="3"/>
  <c r="L8369" i="3"/>
  <c r="J8369" i="3"/>
  <c r="L8368" i="3"/>
  <c r="J8368" i="3"/>
  <c r="L8367" i="3"/>
  <c r="J8367" i="3"/>
  <c r="L8366" i="3"/>
  <c r="J8366" i="3"/>
  <c r="L8365" i="3"/>
  <c r="J8365" i="3"/>
  <c r="L8364" i="3"/>
  <c r="J8364" i="3"/>
  <c r="L8363" i="3"/>
  <c r="J8363" i="3"/>
  <c r="L8362" i="3"/>
  <c r="J8362" i="3"/>
  <c r="L8361" i="3"/>
  <c r="J8361" i="3"/>
  <c r="L8360" i="3"/>
  <c r="J8360" i="3"/>
  <c r="L8359" i="3"/>
  <c r="J8359" i="3"/>
  <c r="L8358" i="3"/>
  <c r="J8358" i="3"/>
  <c r="L8357" i="3"/>
  <c r="J8357" i="3"/>
  <c r="L8356" i="3"/>
  <c r="J8356" i="3"/>
  <c r="L8355" i="3"/>
  <c r="J8355" i="3"/>
  <c r="L8354" i="3"/>
  <c r="J8354" i="3"/>
  <c r="L8353" i="3"/>
  <c r="J8353" i="3"/>
  <c r="L8352" i="3"/>
  <c r="J8352" i="3"/>
  <c r="L8351" i="3"/>
  <c r="J8351" i="3"/>
  <c r="L8350" i="3"/>
  <c r="J8350" i="3"/>
  <c r="L8349" i="3"/>
  <c r="J8349" i="3"/>
  <c r="L8348" i="3"/>
  <c r="J8348" i="3"/>
  <c r="L8347" i="3"/>
  <c r="J8347" i="3"/>
  <c r="L8346" i="3"/>
  <c r="J8346" i="3"/>
  <c r="L8345" i="3"/>
  <c r="J8345" i="3"/>
  <c r="L8344" i="3"/>
  <c r="J8344" i="3"/>
  <c r="L8343" i="3"/>
  <c r="J8343" i="3"/>
  <c r="L8342" i="3"/>
  <c r="J8342" i="3"/>
  <c r="L8341" i="3"/>
  <c r="J8341" i="3"/>
  <c r="L8340" i="3"/>
  <c r="J8340" i="3"/>
  <c r="L8339" i="3"/>
  <c r="J8339" i="3"/>
  <c r="L8338" i="3"/>
  <c r="J8338" i="3"/>
  <c r="L8337" i="3"/>
  <c r="J8337" i="3"/>
  <c r="L8336" i="3"/>
  <c r="J8336" i="3"/>
  <c r="L8335" i="3"/>
  <c r="J8335" i="3"/>
  <c r="L8334" i="3"/>
  <c r="J8334" i="3"/>
  <c r="L8333" i="3"/>
  <c r="J8333" i="3"/>
  <c r="L8332" i="3"/>
  <c r="J8332" i="3"/>
  <c r="L8331" i="3"/>
  <c r="J8331" i="3"/>
  <c r="L8330" i="3"/>
  <c r="J8330" i="3"/>
  <c r="L8329" i="3"/>
  <c r="J8329" i="3"/>
  <c r="L8328" i="3"/>
  <c r="J8328" i="3"/>
  <c r="L8327" i="3"/>
  <c r="J8327" i="3"/>
  <c r="L8326" i="3"/>
  <c r="J8326" i="3"/>
  <c r="L8325" i="3"/>
  <c r="J8325" i="3"/>
  <c r="L8324" i="3"/>
  <c r="J8324" i="3"/>
  <c r="L8323" i="3"/>
  <c r="J8323" i="3"/>
  <c r="L8322" i="3"/>
  <c r="J8322" i="3"/>
  <c r="L8321" i="3"/>
  <c r="J8321" i="3"/>
  <c r="L8320" i="3"/>
  <c r="J8320" i="3"/>
  <c r="L8319" i="3"/>
  <c r="J8319" i="3"/>
  <c r="L8318" i="3"/>
  <c r="J8318" i="3"/>
  <c r="L8317" i="3"/>
  <c r="J8317" i="3"/>
  <c r="L8316" i="3"/>
  <c r="J8316" i="3"/>
  <c r="L8315" i="3"/>
  <c r="J8315" i="3"/>
  <c r="L8314" i="3"/>
  <c r="J8314" i="3"/>
  <c r="L8313" i="3"/>
  <c r="J8313" i="3"/>
  <c r="L8312" i="3"/>
  <c r="J8312" i="3"/>
  <c r="L8311" i="3"/>
  <c r="J8311" i="3"/>
  <c r="L8310" i="3"/>
  <c r="J8310" i="3"/>
  <c r="L8309" i="3"/>
  <c r="J8309" i="3"/>
  <c r="L8308" i="3"/>
  <c r="J8308" i="3"/>
  <c r="L8307" i="3"/>
  <c r="J8307" i="3"/>
  <c r="L8306" i="3"/>
  <c r="J8306" i="3"/>
  <c r="L8305" i="3"/>
  <c r="J8305" i="3"/>
  <c r="L8304" i="3"/>
  <c r="J8304" i="3"/>
  <c r="L8303" i="3"/>
  <c r="J8303" i="3"/>
  <c r="L8302" i="3"/>
  <c r="J8302" i="3"/>
  <c r="L8301" i="3"/>
  <c r="J8301" i="3"/>
  <c r="L8300" i="3"/>
  <c r="J8300" i="3"/>
  <c r="L8299" i="3"/>
  <c r="J8299" i="3"/>
  <c r="L8298" i="3"/>
  <c r="J8298" i="3"/>
  <c r="L8297" i="3"/>
  <c r="J8297" i="3"/>
  <c r="L8296" i="3"/>
  <c r="J8296" i="3"/>
  <c r="L8295" i="3"/>
  <c r="J8295" i="3"/>
  <c r="L8294" i="3"/>
  <c r="J8294" i="3"/>
  <c r="L8293" i="3"/>
  <c r="J8293" i="3"/>
  <c r="L8292" i="3"/>
  <c r="J8292" i="3"/>
  <c r="L8291" i="3"/>
  <c r="J8291" i="3"/>
  <c r="L8290" i="3"/>
  <c r="J8290" i="3"/>
  <c r="L8289" i="3"/>
  <c r="J8289" i="3"/>
  <c r="L8288" i="3"/>
  <c r="J8288" i="3"/>
  <c r="L8287" i="3"/>
  <c r="J8287" i="3"/>
  <c r="L8286" i="3"/>
  <c r="J8286" i="3"/>
  <c r="L8285" i="3"/>
  <c r="J8285" i="3"/>
  <c r="L8284" i="3"/>
  <c r="J8284" i="3"/>
  <c r="L8283" i="3"/>
  <c r="J8283" i="3"/>
  <c r="L8282" i="3"/>
  <c r="J8282" i="3"/>
  <c r="L8281" i="3"/>
  <c r="J8281" i="3"/>
  <c r="L8280" i="3"/>
  <c r="J8280" i="3"/>
  <c r="L8279" i="3"/>
  <c r="J8279" i="3"/>
  <c r="L8278" i="3"/>
  <c r="J8278" i="3"/>
  <c r="L8277" i="3"/>
  <c r="J8277" i="3"/>
  <c r="L8276" i="3"/>
  <c r="J8276" i="3"/>
  <c r="L8275" i="3"/>
  <c r="J8275" i="3"/>
  <c r="L8274" i="3"/>
  <c r="J8274" i="3"/>
  <c r="L8273" i="3"/>
  <c r="J8273" i="3"/>
  <c r="L8272" i="3"/>
  <c r="J8272" i="3"/>
  <c r="L8271" i="3"/>
  <c r="J8271" i="3"/>
  <c r="L8270" i="3"/>
  <c r="J8270" i="3"/>
  <c r="L8269" i="3"/>
  <c r="J8269" i="3"/>
  <c r="L8268" i="3"/>
  <c r="J8268" i="3"/>
  <c r="L8267" i="3"/>
  <c r="J8267" i="3"/>
  <c r="L8266" i="3"/>
  <c r="J8266" i="3"/>
  <c r="L8265" i="3"/>
  <c r="J8265" i="3"/>
  <c r="L8264" i="3"/>
  <c r="J8264" i="3"/>
  <c r="L8263" i="3"/>
  <c r="J8263" i="3"/>
  <c r="L8262" i="3"/>
  <c r="J8262" i="3"/>
  <c r="L8261" i="3"/>
  <c r="J8261" i="3"/>
  <c r="L8260" i="3"/>
  <c r="J8260" i="3"/>
  <c r="L8259" i="3"/>
  <c r="J8259" i="3"/>
  <c r="L8258" i="3"/>
  <c r="J8258" i="3"/>
  <c r="L8257" i="3"/>
  <c r="J8257" i="3"/>
  <c r="L8256" i="3"/>
  <c r="J8256" i="3"/>
  <c r="L8255" i="3"/>
  <c r="J8255" i="3"/>
  <c r="L8254" i="3"/>
  <c r="J8254" i="3"/>
  <c r="L8253" i="3"/>
  <c r="J8253" i="3"/>
  <c r="L8252" i="3"/>
  <c r="J8252" i="3"/>
  <c r="L8251" i="3"/>
  <c r="J8251" i="3"/>
  <c r="L8250" i="3"/>
  <c r="J8250" i="3"/>
  <c r="L8249" i="3"/>
  <c r="J8249" i="3"/>
  <c r="L8248" i="3"/>
  <c r="J8248" i="3"/>
  <c r="L8247" i="3"/>
  <c r="J8247" i="3"/>
  <c r="L8246" i="3"/>
  <c r="J8246" i="3"/>
  <c r="L8245" i="3"/>
  <c r="J8245" i="3"/>
  <c r="L8244" i="3"/>
  <c r="J8244" i="3"/>
  <c r="L8243" i="3"/>
  <c r="J8243" i="3"/>
  <c r="L8242" i="3"/>
  <c r="J8242" i="3"/>
  <c r="L8241" i="3"/>
  <c r="J8241" i="3"/>
  <c r="L8240" i="3"/>
  <c r="J8240" i="3"/>
  <c r="L8239" i="3"/>
  <c r="J8239" i="3"/>
  <c r="L8238" i="3"/>
  <c r="J8238" i="3"/>
  <c r="L8237" i="3"/>
  <c r="J8237" i="3"/>
  <c r="L8236" i="3"/>
  <c r="J8236" i="3"/>
  <c r="L8235" i="3"/>
  <c r="J8235" i="3"/>
  <c r="L8234" i="3"/>
  <c r="J8234" i="3"/>
  <c r="L8233" i="3"/>
  <c r="J8233" i="3"/>
  <c r="L8232" i="3"/>
  <c r="J8232" i="3"/>
  <c r="L8231" i="3"/>
  <c r="J8231" i="3"/>
  <c r="L8230" i="3"/>
  <c r="J8230" i="3"/>
  <c r="L8229" i="3"/>
  <c r="J8229" i="3"/>
  <c r="L8228" i="3"/>
  <c r="J8228" i="3"/>
  <c r="L8227" i="3"/>
  <c r="J8227" i="3"/>
  <c r="L8226" i="3"/>
  <c r="J8226" i="3"/>
  <c r="L8225" i="3"/>
  <c r="J8225" i="3"/>
  <c r="L8224" i="3"/>
  <c r="J8224" i="3"/>
  <c r="L8223" i="3"/>
  <c r="J8223" i="3"/>
  <c r="L8222" i="3"/>
  <c r="J8222" i="3"/>
  <c r="L8221" i="3"/>
  <c r="J8221" i="3"/>
  <c r="L8220" i="3"/>
  <c r="J8220" i="3"/>
  <c r="L8219" i="3"/>
  <c r="J8219" i="3"/>
  <c r="L8218" i="3"/>
  <c r="J8218" i="3"/>
  <c r="L8217" i="3"/>
  <c r="J8217" i="3"/>
  <c r="L8216" i="3"/>
  <c r="J8216" i="3"/>
  <c r="L8215" i="3"/>
  <c r="J8215" i="3"/>
  <c r="L8214" i="3"/>
  <c r="J8214" i="3"/>
  <c r="L8213" i="3"/>
  <c r="J8213" i="3"/>
  <c r="L8212" i="3"/>
  <c r="J8212" i="3"/>
  <c r="L8211" i="3"/>
  <c r="J8211" i="3"/>
  <c r="L8210" i="3"/>
  <c r="J8210" i="3"/>
  <c r="L8209" i="3"/>
  <c r="J8209" i="3"/>
  <c r="L8208" i="3"/>
  <c r="J8208" i="3"/>
  <c r="L8207" i="3"/>
  <c r="J8207" i="3"/>
  <c r="L8206" i="3"/>
  <c r="J8206" i="3"/>
  <c r="L8205" i="3"/>
  <c r="J8205" i="3"/>
  <c r="L8204" i="3"/>
  <c r="J8204" i="3"/>
  <c r="L8203" i="3"/>
  <c r="J8203" i="3"/>
  <c r="L8202" i="3"/>
  <c r="J8202" i="3"/>
  <c r="L8201" i="3"/>
  <c r="J8201" i="3"/>
  <c r="L8200" i="3"/>
  <c r="J8200" i="3"/>
  <c r="L8199" i="3"/>
  <c r="J8199" i="3"/>
  <c r="L8198" i="3"/>
  <c r="J8198" i="3"/>
  <c r="L8197" i="3"/>
  <c r="J8197" i="3"/>
  <c r="L8196" i="3"/>
  <c r="J8196" i="3"/>
  <c r="L8195" i="3"/>
  <c r="J8195" i="3"/>
  <c r="L8194" i="3"/>
  <c r="J8194" i="3"/>
  <c r="L8193" i="3"/>
  <c r="J8193" i="3"/>
  <c r="L8192" i="3"/>
  <c r="J8192" i="3"/>
  <c r="L8191" i="3"/>
  <c r="J8191" i="3"/>
  <c r="L8190" i="3"/>
  <c r="J8190" i="3"/>
  <c r="L8189" i="3"/>
  <c r="J8189" i="3"/>
  <c r="L8188" i="3"/>
  <c r="J8188" i="3"/>
  <c r="L8187" i="3"/>
  <c r="J8187" i="3"/>
  <c r="L8186" i="3"/>
  <c r="J8186" i="3"/>
  <c r="L8185" i="3"/>
  <c r="J8185" i="3"/>
  <c r="L8184" i="3"/>
  <c r="J8184" i="3"/>
  <c r="L8183" i="3"/>
  <c r="J8183" i="3"/>
  <c r="L8182" i="3"/>
  <c r="J8182" i="3"/>
  <c r="L8181" i="3"/>
  <c r="J8181" i="3"/>
  <c r="L8180" i="3"/>
  <c r="J8180" i="3"/>
  <c r="L8179" i="3"/>
  <c r="J8179" i="3"/>
  <c r="L8178" i="3"/>
  <c r="J8178" i="3"/>
  <c r="L8177" i="3"/>
  <c r="J8177" i="3"/>
  <c r="L8176" i="3"/>
  <c r="J8176" i="3"/>
  <c r="L8175" i="3"/>
  <c r="J8175" i="3"/>
  <c r="L8174" i="3"/>
  <c r="J8174" i="3"/>
  <c r="L8173" i="3"/>
  <c r="J8173" i="3"/>
  <c r="L8172" i="3"/>
  <c r="J8172" i="3"/>
  <c r="L8171" i="3"/>
  <c r="J8171" i="3"/>
  <c r="L8170" i="3"/>
  <c r="J8170" i="3"/>
  <c r="L8169" i="3"/>
  <c r="J8169" i="3"/>
  <c r="L8168" i="3"/>
  <c r="J8168" i="3"/>
  <c r="L8167" i="3"/>
  <c r="J8167" i="3"/>
  <c r="L8166" i="3"/>
  <c r="J8166" i="3"/>
  <c r="L8165" i="3"/>
  <c r="J8165" i="3"/>
  <c r="L8164" i="3"/>
  <c r="J8164" i="3"/>
  <c r="L8163" i="3"/>
  <c r="J8163" i="3"/>
  <c r="L8162" i="3"/>
  <c r="J8162" i="3"/>
  <c r="L8161" i="3"/>
  <c r="J8161" i="3"/>
  <c r="L8160" i="3"/>
  <c r="J8160" i="3"/>
  <c r="L8159" i="3"/>
  <c r="J8159" i="3"/>
  <c r="L8158" i="3"/>
  <c r="J8158" i="3"/>
  <c r="L8157" i="3"/>
  <c r="J8157" i="3"/>
  <c r="L8156" i="3"/>
  <c r="J8156" i="3"/>
  <c r="L8155" i="3"/>
  <c r="J8155" i="3"/>
  <c r="L8154" i="3"/>
  <c r="J8154" i="3"/>
  <c r="L8153" i="3"/>
  <c r="J8153" i="3"/>
  <c r="L8152" i="3"/>
  <c r="J8152" i="3"/>
  <c r="L8151" i="3"/>
  <c r="J8151" i="3"/>
  <c r="L8150" i="3"/>
  <c r="J8150" i="3"/>
  <c r="L8149" i="3"/>
  <c r="J8149" i="3"/>
  <c r="L8148" i="3"/>
  <c r="J8148" i="3"/>
  <c r="L8147" i="3"/>
  <c r="J8147" i="3"/>
  <c r="L8146" i="3"/>
  <c r="J8146" i="3"/>
  <c r="L8145" i="3"/>
  <c r="J8145" i="3"/>
  <c r="L8144" i="3"/>
  <c r="J8144" i="3"/>
  <c r="L8143" i="3"/>
  <c r="J8143" i="3"/>
  <c r="L8142" i="3"/>
  <c r="J8142" i="3"/>
  <c r="L8141" i="3"/>
  <c r="J8141" i="3"/>
  <c r="L8140" i="3"/>
  <c r="J8140" i="3"/>
  <c r="L8139" i="3"/>
  <c r="J8139" i="3"/>
  <c r="L8138" i="3"/>
  <c r="J8138" i="3"/>
  <c r="L8137" i="3"/>
  <c r="J8137" i="3"/>
  <c r="L8136" i="3"/>
  <c r="J8136" i="3"/>
  <c r="L8135" i="3"/>
  <c r="J8135" i="3"/>
  <c r="L8134" i="3"/>
  <c r="J8134" i="3"/>
  <c r="L8133" i="3"/>
  <c r="J8133" i="3"/>
  <c r="L8132" i="3"/>
  <c r="J8132" i="3"/>
  <c r="L8131" i="3"/>
  <c r="J8131" i="3"/>
  <c r="L8130" i="3"/>
  <c r="J8130" i="3"/>
  <c r="L8129" i="3"/>
  <c r="J8129" i="3"/>
  <c r="L8128" i="3"/>
  <c r="J8128" i="3"/>
  <c r="L8127" i="3"/>
  <c r="J8127" i="3"/>
  <c r="L8126" i="3"/>
  <c r="J8126" i="3"/>
  <c r="L8125" i="3"/>
  <c r="J8125" i="3"/>
  <c r="L8124" i="3"/>
  <c r="J8124" i="3"/>
  <c r="L8123" i="3"/>
  <c r="J8123" i="3"/>
  <c r="L8122" i="3"/>
  <c r="J8122" i="3"/>
  <c r="L8121" i="3"/>
  <c r="J8121" i="3"/>
  <c r="L8120" i="3"/>
  <c r="J8120" i="3"/>
  <c r="L8119" i="3"/>
  <c r="J8119" i="3"/>
  <c r="L8118" i="3"/>
  <c r="J8118" i="3"/>
  <c r="L8117" i="3"/>
  <c r="J8117" i="3"/>
  <c r="L8116" i="3"/>
  <c r="J8116" i="3"/>
  <c r="L8115" i="3"/>
  <c r="J8115" i="3"/>
  <c r="L8114" i="3"/>
  <c r="J8114" i="3"/>
  <c r="L8113" i="3"/>
  <c r="J8113" i="3"/>
  <c r="L8112" i="3"/>
  <c r="J8112" i="3"/>
  <c r="L8111" i="3"/>
  <c r="J8111" i="3"/>
  <c r="L8110" i="3"/>
  <c r="J8110" i="3"/>
  <c r="L8109" i="3"/>
  <c r="J8109" i="3"/>
  <c r="L8108" i="3"/>
  <c r="J8108" i="3"/>
  <c r="L8107" i="3"/>
  <c r="J8107" i="3"/>
  <c r="L8106" i="3"/>
  <c r="J8106" i="3"/>
  <c r="L8105" i="3"/>
  <c r="J8105" i="3"/>
  <c r="L8104" i="3"/>
  <c r="J8104" i="3"/>
  <c r="L8103" i="3"/>
  <c r="J8103" i="3"/>
  <c r="L8102" i="3"/>
  <c r="J8102" i="3"/>
  <c r="L8101" i="3"/>
  <c r="J8101" i="3"/>
  <c r="L8100" i="3"/>
  <c r="J8100" i="3"/>
  <c r="L8099" i="3"/>
  <c r="J8099" i="3"/>
  <c r="L8098" i="3"/>
  <c r="J8098" i="3"/>
  <c r="L8097" i="3"/>
  <c r="J8097" i="3"/>
  <c r="L8096" i="3"/>
  <c r="J8096" i="3"/>
  <c r="L8095" i="3"/>
  <c r="J8095" i="3"/>
  <c r="L8094" i="3"/>
  <c r="J8094" i="3"/>
  <c r="L8093" i="3"/>
  <c r="J8093" i="3"/>
  <c r="L8092" i="3"/>
  <c r="J8092" i="3"/>
  <c r="L8091" i="3"/>
  <c r="J8091" i="3"/>
  <c r="L8090" i="3"/>
  <c r="J8090" i="3"/>
  <c r="L8089" i="3"/>
  <c r="J8089" i="3"/>
  <c r="L8088" i="3"/>
  <c r="J8088" i="3"/>
  <c r="L8087" i="3"/>
  <c r="J8087" i="3"/>
  <c r="L8086" i="3"/>
  <c r="J8086" i="3"/>
  <c r="L8085" i="3"/>
  <c r="J8085" i="3"/>
  <c r="L8084" i="3"/>
  <c r="J8084" i="3"/>
  <c r="L8083" i="3"/>
  <c r="J8083" i="3"/>
  <c r="L8082" i="3"/>
  <c r="J8082" i="3"/>
  <c r="L8081" i="3"/>
  <c r="J8081" i="3"/>
  <c r="L8080" i="3"/>
  <c r="J8080" i="3"/>
  <c r="L8079" i="3"/>
  <c r="J8079" i="3"/>
  <c r="L8078" i="3"/>
  <c r="J8078" i="3"/>
  <c r="L8077" i="3"/>
  <c r="J8077" i="3"/>
  <c r="L8076" i="3"/>
  <c r="J8076" i="3"/>
  <c r="L8075" i="3"/>
  <c r="J8075" i="3"/>
  <c r="L8074" i="3"/>
  <c r="J8074" i="3"/>
  <c r="L8073" i="3"/>
  <c r="J8073" i="3"/>
  <c r="L8072" i="3"/>
  <c r="J8072" i="3"/>
  <c r="L8071" i="3"/>
  <c r="J8071" i="3"/>
  <c r="L8070" i="3"/>
  <c r="J8070" i="3"/>
  <c r="L8069" i="3"/>
  <c r="J8069" i="3"/>
  <c r="L8068" i="3"/>
  <c r="J8068" i="3"/>
  <c r="L8067" i="3"/>
  <c r="J8067" i="3"/>
  <c r="L8066" i="3"/>
  <c r="J8066" i="3"/>
  <c r="L8065" i="3"/>
  <c r="J8065" i="3"/>
  <c r="L8064" i="3"/>
  <c r="J8064" i="3"/>
  <c r="L8063" i="3"/>
  <c r="J8063" i="3"/>
  <c r="L8062" i="3"/>
  <c r="J8062" i="3"/>
  <c r="L8061" i="3"/>
  <c r="J8061" i="3"/>
  <c r="L8060" i="3"/>
  <c r="J8060" i="3"/>
  <c r="L8059" i="3"/>
  <c r="J8059" i="3"/>
  <c r="L8058" i="3"/>
  <c r="J8058" i="3"/>
  <c r="L8057" i="3"/>
  <c r="J8057" i="3"/>
  <c r="L8056" i="3"/>
  <c r="J8056" i="3"/>
  <c r="L8055" i="3"/>
  <c r="J8055" i="3"/>
  <c r="L8054" i="3"/>
  <c r="J8054" i="3"/>
  <c r="L8053" i="3"/>
  <c r="J8053" i="3"/>
  <c r="L8052" i="3"/>
  <c r="J8052" i="3"/>
  <c r="L8051" i="3"/>
  <c r="J8051" i="3"/>
  <c r="L8050" i="3"/>
  <c r="J8050" i="3"/>
  <c r="L8049" i="3"/>
  <c r="J8049" i="3"/>
  <c r="L8048" i="3"/>
  <c r="J8048" i="3"/>
  <c r="L8047" i="3"/>
  <c r="J8047" i="3"/>
  <c r="L8046" i="3"/>
  <c r="J8046" i="3"/>
  <c r="L8045" i="3"/>
  <c r="J8045" i="3"/>
  <c r="L8044" i="3"/>
  <c r="J8044" i="3"/>
  <c r="L8043" i="3"/>
  <c r="J8043" i="3"/>
  <c r="L8042" i="3"/>
  <c r="J8042" i="3"/>
  <c r="L8041" i="3"/>
  <c r="J8041" i="3"/>
  <c r="L8040" i="3"/>
  <c r="J8040" i="3"/>
  <c r="L8039" i="3"/>
  <c r="J8039" i="3"/>
  <c r="L8038" i="3"/>
  <c r="J8038" i="3"/>
  <c r="L8037" i="3"/>
  <c r="J8037" i="3"/>
  <c r="L8036" i="3"/>
  <c r="J8036" i="3"/>
  <c r="L8035" i="3"/>
  <c r="J8035" i="3"/>
  <c r="L8034" i="3"/>
  <c r="J8034" i="3"/>
  <c r="L8033" i="3"/>
  <c r="J8033" i="3"/>
  <c r="L8032" i="3"/>
  <c r="J8032" i="3"/>
  <c r="L8031" i="3"/>
  <c r="J8031" i="3"/>
  <c r="L8030" i="3"/>
  <c r="J8030" i="3"/>
  <c r="L8029" i="3"/>
  <c r="J8029" i="3"/>
  <c r="L8028" i="3"/>
  <c r="J8028" i="3"/>
  <c r="L8027" i="3"/>
  <c r="J8027" i="3"/>
  <c r="L8026" i="3"/>
  <c r="J8026" i="3"/>
  <c r="L8025" i="3"/>
  <c r="J8025" i="3"/>
  <c r="L8024" i="3"/>
  <c r="J8024" i="3"/>
  <c r="L8023" i="3"/>
  <c r="J8023" i="3"/>
  <c r="L8022" i="3"/>
  <c r="J8022" i="3"/>
  <c r="L8021" i="3"/>
  <c r="J8021" i="3"/>
  <c r="L8020" i="3"/>
  <c r="J8020" i="3"/>
  <c r="L8019" i="3"/>
  <c r="J8019" i="3"/>
  <c r="L8018" i="3"/>
  <c r="J8018" i="3"/>
  <c r="L8017" i="3"/>
  <c r="J8017" i="3"/>
  <c r="L8016" i="3"/>
  <c r="J8016" i="3"/>
  <c r="L8015" i="3"/>
  <c r="J8015" i="3"/>
  <c r="L8014" i="3"/>
  <c r="J8014" i="3"/>
  <c r="L8013" i="3"/>
  <c r="J8013" i="3"/>
  <c r="L8012" i="3"/>
  <c r="J8012" i="3"/>
  <c r="L8011" i="3"/>
  <c r="J8011" i="3"/>
  <c r="L8010" i="3"/>
  <c r="J8010" i="3"/>
  <c r="L8009" i="3"/>
  <c r="J8009" i="3"/>
  <c r="L8008" i="3"/>
  <c r="J8008" i="3"/>
  <c r="L8007" i="3"/>
  <c r="J8007" i="3"/>
  <c r="L8006" i="3"/>
  <c r="J8006" i="3"/>
  <c r="L8005" i="3"/>
  <c r="J8005" i="3"/>
  <c r="L8004" i="3"/>
  <c r="J8004" i="3"/>
  <c r="L8003" i="3"/>
  <c r="J8003" i="3"/>
  <c r="L8002" i="3"/>
  <c r="J8002" i="3"/>
  <c r="L8001" i="3"/>
  <c r="J8001" i="3"/>
  <c r="L8000" i="3"/>
  <c r="J8000" i="3"/>
  <c r="L7999" i="3"/>
  <c r="J7999" i="3"/>
  <c r="L7998" i="3"/>
  <c r="J7998" i="3"/>
  <c r="L7997" i="3"/>
  <c r="J7997" i="3"/>
  <c r="L7996" i="3"/>
  <c r="J7996" i="3"/>
  <c r="L7995" i="3"/>
  <c r="J7995" i="3"/>
  <c r="L7994" i="3"/>
  <c r="J7994" i="3"/>
  <c r="L7993" i="3"/>
  <c r="J7993" i="3"/>
  <c r="L7992" i="3"/>
  <c r="J7992" i="3"/>
  <c r="L7991" i="3"/>
  <c r="J7991" i="3"/>
  <c r="L7990" i="3"/>
  <c r="J7990" i="3"/>
  <c r="L7989" i="3"/>
  <c r="J7989" i="3"/>
  <c r="L7988" i="3"/>
  <c r="J7988" i="3"/>
  <c r="L7987" i="3"/>
  <c r="J7987" i="3"/>
  <c r="L7986" i="3"/>
  <c r="J7986" i="3"/>
  <c r="L7985" i="3"/>
  <c r="J7985" i="3"/>
  <c r="L7984" i="3"/>
  <c r="J7984" i="3"/>
  <c r="L7983" i="3"/>
  <c r="J7983" i="3"/>
  <c r="L7982" i="3"/>
  <c r="J7982" i="3"/>
  <c r="L7981" i="3"/>
  <c r="J7981" i="3"/>
  <c r="L7980" i="3"/>
  <c r="J7980" i="3"/>
  <c r="L7979" i="3"/>
  <c r="J7979" i="3"/>
  <c r="L7978" i="3"/>
  <c r="J7978" i="3"/>
  <c r="L7977" i="3"/>
  <c r="J7977" i="3"/>
  <c r="L7976" i="3"/>
  <c r="J7976" i="3"/>
  <c r="L7975" i="3"/>
  <c r="J7975" i="3"/>
  <c r="L7974" i="3"/>
  <c r="J7974" i="3"/>
  <c r="L7973" i="3"/>
  <c r="J7973" i="3"/>
  <c r="L7972" i="3"/>
  <c r="J7972" i="3"/>
  <c r="L7971" i="3"/>
  <c r="J7971" i="3"/>
  <c r="L7970" i="3"/>
  <c r="J7970" i="3"/>
  <c r="L7969" i="3"/>
  <c r="J7969" i="3"/>
  <c r="L7968" i="3"/>
  <c r="J7968" i="3"/>
  <c r="L7967" i="3"/>
  <c r="J7967" i="3"/>
  <c r="L7966" i="3"/>
  <c r="J7966" i="3"/>
  <c r="L7965" i="3"/>
  <c r="J7965" i="3"/>
  <c r="L7964" i="3"/>
  <c r="J7964" i="3"/>
  <c r="L7963" i="3"/>
  <c r="J7963" i="3"/>
  <c r="L7962" i="3"/>
  <c r="J7962" i="3"/>
  <c r="L7961" i="3"/>
  <c r="J7961" i="3"/>
  <c r="L7960" i="3"/>
  <c r="J7960" i="3"/>
  <c r="L7959" i="3"/>
  <c r="J7959" i="3"/>
  <c r="L7958" i="3"/>
  <c r="J7958" i="3"/>
  <c r="L7957" i="3"/>
  <c r="J7957" i="3"/>
  <c r="L7956" i="3"/>
  <c r="J7956" i="3"/>
  <c r="L7955" i="3"/>
  <c r="J7955" i="3"/>
  <c r="L7954" i="3"/>
  <c r="J7954" i="3"/>
  <c r="L7953" i="3"/>
  <c r="J7953" i="3"/>
  <c r="L7952" i="3"/>
  <c r="J7952" i="3"/>
  <c r="L7951" i="3"/>
  <c r="J7951" i="3"/>
  <c r="L7950" i="3"/>
  <c r="J7950" i="3"/>
  <c r="L7949" i="3"/>
  <c r="J7949" i="3"/>
  <c r="L7948" i="3"/>
  <c r="J7948" i="3"/>
  <c r="L7947" i="3"/>
  <c r="J7947" i="3"/>
  <c r="L7946" i="3"/>
  <c r="J7946" i="3"/>
  <c r="L7945" i="3"/>
  <c r="J7945" i="3"/>
  <c r="L7944" i="3"/>
  <c r="J7944" i="3"/>
  <c r="L7943" i="3"/>
  <c r="J7943" i="3"/>
  <c r="L7942" i="3"/>
  <c r="J7942" i="3"/>
  <c r="L7941" i="3"/>
  <c r="J7941" i="3"/>
  <c r="L7940" i="3"/>
  <c r="J7940" i="3"/>
  <c r="L7939" i="3"/>
  <c r="J7939" i="3"/>
  <c r="L7938" i="3"/>
  <c r="J7938" i="3"/>
  <c r="L7937" i="3"/>
  <c r="J7937" i="3"/>
  <c r="L7936" i="3"/>
  <c r="J7936" i="3"/>
  <c r="L7935" i="3"/>
  <c r="J7935" i="3"/>
  <c r="L7934" i="3"/>
  <c r="J7934" i="3"/>
  <c r="L7933" i="3"/>
  <c r="J7933" i="3"/>
  <c r="L7932" i="3"/>
  <c r="J7932" i="3"/>
  <c r="L7931" i="3"/>
  <c r="J7931" i="3"/>
  <c r="L7930" i="3"/>
  <c r="J7930" i="3"/>
  <c r="L7929" i="3"/>
  <c r="J7929" i="3"/>
  <c r="L7928" i="3"/>
  <c r="J7928" i="3"/>
  <c r="L7927" i="3"/>
  <c r="J7927" i="3"/>
  <c r="L7926" i="3"/>
  <c r="J7926" i="3"/>
  <c r="L7925" i="3"/>
  <c r="J7925" i="3"/>
  <c r="L7924" i="3"/>
  <c r="J7924" i="3"/>
  <c r="L7923" i="3"/>
  <c r="J7923" i="3"/>
  <c r="L7922" i="3"/>
  <c r="J7922" i="3"/>
  <c r="L7921" i="3"/>
  <c r="J7921" i="3"/>
  <c r="L7920" i="3"/>
  <c r="J7920" i="3"/>
  <c r="L7919" i="3"/>
  <c r="J7919" i="3"/>
  <c r="L7918" i="3"/>
  <c r="J7918" i="3"/>
  <c r="L7917" i="3"/>
  <c r="J7917" i="3"/>
  <c r="L7916" i="3"/>
  <c r="J7916" i="3"/>
  <c r="L7915" i="3"/>
  <c r="J7915" i="3"/>
  <c r="L7914" i="3"/>
  <c r="J7914" i="3"/>
  <c r="L7913" i="3"/>
  <c r="J7913" i="3"/>
  <c r="L7912" i="3"/>
  <c r="J7912" i="3"/>
  <c r="L7911" i="3"/>
  <c r="J7911" i="3"/>
  <c r="L7910" i="3"/>
  <c r="J7910" i="3"/>
  <c r="L7909" i="3"/>
  <c r="J7909" i="3"/>
  <c r="L7908" i="3"/>
  <c r="J7908" i="3"/>
  <c r="L7907" i="3"/>
  <c r="J7907" i="3"/>
  <c r="L7906" i="3"/>
  <c r="J7906" i="3"/>
  <c r="L7905" i="3"/>
  <c r="J7905" i="3"/>
  <c r="L7904" i="3"/>
  <c r="J7904" i="3"/>
  <c r="L7903" i="3"/>
  <c r="J7903" i="3"/>
  <c r="L7902" i="3"/>
  <c r="J7902" i="3"/>
  <c r="L7901" i="3"/>
  <c r="J7901" i="3"/>
  <c r="L7900" i="3"/>
  <c r="J7900" i="3"/>
  <c r="L7899" i="3"/>
  <c r="J7899" i="3"/>
  <c r="L7898" i="3"/>
  <c r="J7898" i="3"/>
  <c r="L7897" i="3"/>
  <c r="J7897" i="3"/>
  <c r="L7896" i="3"/>
  <c r="J7896" i="3"/>
  <c r="L7895" i="3"/>
  <c r="J7895" i="3"/>
  <c r="L7894" i="3"/>
  <c r="J7894" i="3"/>
  <c r="L7893" i="3"/>
  <c r="J7893" i="3"/>
  <c r="L7892" i="3"/>
  <c r="J7892" i="3"/>
  <c r="L7891" i="3"/>
  <c r="J7891" i="3"/>
  <c r="L7890" i="3"/>
  <c r="J7890" i="3"/>
  <c r="L7889" i="3"/>
  <c r="J7889" i="3"/>
  <c r="L7888" i="3"/>
  <c r="J7888" i="3"/>
  <c r="L7887" i="3"/>
  <c r="J7887" i="3"/>
  <c r="L7886" i="3"/>
  <c r="J7886" i="3"/>
  <c r="L7885" i="3"/>
  <c r="J7885" i="3"/>
  <c r="L7884" i="3"/>
  <c r="J7884" i="3"/>
  <c r="L7883" i="3"/>
  <c r="J7883" i="3"/>
  <c r="L7882" i="3"/>
  <c r="J7882" i="3"/>
  <c r="L7881" i="3"/>
  <c r="J7881" i="3"/>
  <c r="L7880" i="3"/>
  <c r="J7880" i="3"/>
  <c r="L7879" i="3"/>
  <c r="J7879" i="3"/>
  <c r="L7878" i="3"/>
  <c r="J7878" i="3"/>
  <c r="L7877" i="3"/>
  <c r="J7877" i="3"/>
  <c r="L7876" i="3"/>
  <c r="J7876" i="3"/>
  <c r="L7875" i="3"/>
  <c r="J7875" i="3"/>
  <c r="L7874" i="3"/>
  <c r="J7874" i="3"/>
  <c r="L7873" i="3"/>
  <c r="J7873" i="3"/>
  <c r="L7872" i="3"/>
  <c r="J7872" i="3"/>
  <c r="L7871" i="3"/>
  <c r="J7871" i="3"/>
  <c r="L7870" i="3"/>
  <c r="J7870" i="3"/>
  <c r="L7869" i="3"/>
  <c r="J7869" i="3"/>
  <c r="L7868" i="3"/>
  <c r="J7868" i="3"/>
  <c r="L7867" i="3"/>
  <c r="J7867" i="3"/>
  <c r="L7866" i="3"/>
  <c r="J7866" i="3"/>
  <c r="L7865" i="3"/>
  <c r="J7865" i="3"/>
  <c r="L7864" i="3"/>
  <c r="J7864" i="3"/>
  <c r="L7863" i="3"/>
  <c r="J7863" i="3"/>
  <c r="L7862" i="3"/>
  <c r="J7862" i="3"/>
  <c r="L7861" i="3"/>
  <c r="J7861" i="3"/>
  <c r="L7860" i="3"/>
  <c r="J7860" i="3"/>
  <c r="L7859" i="3"/>
  <c r="J7859" i="3"/>
  <c r="L7858" i="3"/>
  <c r="J7858" i="3"/>
  <c r="L7857" i="3"/>
  <c r="J7857" i="3"/>
  <c r="L7856" i="3"/>
  <c r="J7856" i="3"/>
  <c r="L7855" i="3"/>
  <c r="J7855" i="3"/>
  <c r="L7854" i="3"/>
  <c r="J7854" i="3"/>
  <c r="L7853" i="3"/>
  <c r="J7853" i="3"/>
  <c r="L7852" i="3"/>
  <c r="J7852" i="3"/>
  <c r="L7851" i="3"/>
  <c r="J7851" i="3"/>
  <c r="L7850" i="3"/>
  <c r="J7850" i="3"/>
  <c r="L7849" i="3"/>
  <c r="J7849" i="3"/>
  <c r="L7848" i="3"/>
  <c r="J7848" i="3"/>
  <c r="L7847" i="3"/>
  <c r="J7847" i="3"/>
  <c r="L7846" i="3"/>
  <c r="J7846" i="3"/>
  <c r="L7845" i="3"/>
  <c r="J7845" i="3"/>
  <c r="L7844" i="3"/>
  <c r="J7844" i="3"/>
  <c r="L7843" i="3"/>
  <c r="J7843" i="3"/>
  <c r="L7842" i="3"/>
  <c r="J7842" i="3"/>
  <c r="L7841" i="3"/>
  <c r="J7841" i="3"/>
  <c r="L7840" i="3"/>
  <c r="J7840" i="3"/>
  <c r="L7839" i="3"/>
  <c r="J7839" i="3"/>
  <c r="L7838" i="3"/>
  <c r="J7838" i="3"/>
  <c r="L7837" i="3"/>
  <c r="J7837" i="3"/>
  <c r="L7836" i="3"/>
  <c r="J7836" i="3"/>
  <c r="L7835" i="3"/>
  <c r="J7835" i="3"/>
  <c r="L7834" i="3"/>
  <c r="J7834" i="3"/>
  <c r="L7833" i="3"/>
  <c r="J7833" i="3"/>
  <c r="L7832" i="3"/>
  <c r="J7832" i="3"/>
  <c r="L7831" i="3"/>
  <c r="J7831" i="3"/>
  <c r="L7830" i="3"/>
  <c r="J7830" i="3"/>
  <c r="L7829" i="3"/>
  <c r="J7829" i="3"/>
  <c r="L7828" i="3"/>
  <c r="J7828" i="3"/>
  <c r="L7827" i="3"/>
  <c r="J7827" i="3"/>
  <c r="L7826" i="3"/>
  <c r="J7826" i="3"/>
  <c r="L7825" i="3"/>
  <c r="J7825" i="3"/>
  <c r="L7824" i="3"/>
  <c r="J7824" i="3"/>
  <c r="L7823" i="3"/>
  <c r="J7823" i="3"/>
  <c r="L7822" i="3"/>
  <c r="J7822" i="3"/>
  <c r="L7821" i="3"/>
  <c r="J7821" i="3"/>
  <c r="L7820" i="3"/>
  <c r="J7820" i="3"/>
  <c r="L7819" i="3"/>
  <c r="J7819" i="3"/>
  <c r="L7818" i="3"/>
  <c r="J7818" i="3"/>
  <c r="L7817" i="3"/>
  <c r="J7817" i="3"/>
  <c r="L7816" i="3"/>
  <c r="J7816" i="3"/>
  <c r="L7815" i="3"/>
  <c r="J7815" i="3"/>
  <c r="L7814" i="3"/>
  <c r="J7814" i="3"/>
  <c r="L7813" i="3"/>
  <c r="J7813" i="3"/>
  <c r="L7812" i="3"/>
  <c r="J7812" i="3"/>
  <c r="L7811" i="3"/>
  <c r="J7811" i="3"/>
  <c r="L7810" i="3"/>
  <c r="J7810" i="3"/>
  <c r="L7809" i="3"/>
  <c r="J7809" i="3"/>
  <c r="L7808" i="3"/>
  <c r="J7808" i="3"/>
  <c r="L7807" i="3"/>
  <c r="J7807" i="3"/>
  <c r="L7806" i="3"/>
  <c r="J7806" i="3"/>
  <c r="L7805" i="3"/>
  <c r="J7805" i="3"/>
  <c r="L7804" i="3"/>
  <c r="J7804" i="3"/>
  <c r="L7803" i="3"/>
  <c r="J7803" i="3"/>
  <c r="L7802" i="3"/>
  <c r="J7802" i="3"/>
  <c r="L7801" i="3"/>
  <c r="J7801" i="3"/>
  <c r="L7800" i="3"/>
  <c r="J7800" i="3"/>
  <c r="L7799" i="3"/>
  <c r="J7799" i="3"/>
  <c r="L7798" i="3"/>
  <c r="J7798" i="3"/>
  <c r="L7797" i="3"/>
  <c r="J7797" i="3"/>
  <c r="L7796" i="3"/>
  <c r="J7796" i="3"/>
  <c r="L7795" i="3"/>
  <c r="J7795" i="3"/>
  <c r="L7794" i="3"/>
  <c r="J7794" i="3"/>
  <c r="L7793" i="3"/>
  <c r="J7793" i="3"/>
  <c r="L7792" i="3"/>
  <c r="J7792" i="3"/>
  <c r="L7791" i="3"/>
  <c r="J7791" i="3"/>
  <c r="L7790" i="3"/>
  <c r="J7790" i="3"/>
  <c r="L7789" i="3"/>
  <c r="J7789" i="3"/>
  <c r="L7788" i="3"/>
  <c r="J7788" i="3"/>
  <c r="L7787" i="3"/>
  <c r="J7787" i="3"/>
  <c r="L7786" i="3"/>
  <c r="J7786" i="3"/>
  <c r="L7785" i="3"/>
  <c r="J7785" i="3"/>
  <c r="L7784" i="3"/>
  <c r="J7784" i="3"/>
  <c r="L7783" i="3"/>
  <c r="J7783" i="3"/>
  <c r="L7782" i="3"/>
  <c r="J7782" i="3"/>
  <c r="L7781" i="3"/>
  <c r="J7781" i="3"/>
  <c r="L7780" i="3"/>
  <c r="J7780" i="3"/>
  <c r="L7779" i="3"/>
  <c r="J7779" i="3"/>
  <c r="L7778" i="3"/>
  <c r="J7778" i="3"/>
  <c r="L7777" i="3"/>
  <c r="J7777" i="3"/>
  <c r="L7776" i="3"/>
  <c r="J7776" i="3"/>
  <c r="L7775" i="3"/>
  <c r="J7775" i="3"/>
  <c r="L7774" i="3"/>
  <c r="J7774" i="3"/>
  <c r="L7773" i="3"/>
  <c r="J7773" i="3"/>
  <c r="L7772" i="3"/>
  <c r="J7772" i="3"/>
  <c r="L7771" i="3"/>
  <c r="J7771" i="3"/>
  <c r="L7770" i="3"/>
  <c r="J7770" i="3"/>
  <c r="L7769" i="3"/>
  <c r="J7769" i="3"/>
  <c r="L7768" i="3"/>
  <c r="J7768" i="3"/>
  <c r="L7767" i="3"/>
  <c r="J7767" i="3"/>
  <c r="L7766" i="3"/>
  <c r="J7766" i="3"/>
  <c r="L7765" i="3"/>
  <c r="J7765" i="3"/>
  <c r="L7764" i="3"/>
  <c r="J7764" i="3"/>
  <c r="L7763" i="3"/>
  <c r="J7763" i="3"/>
  <c r="L7762" i="3"/>
  <c r="J7762" i="3"/>
  <c r="L7761" i="3"/>
  <c r="J7761" i="3"/>
  <c r="L7760" i="3"/>
  <c r="J7760" i="3"/>
  <c r="L7759" i="3"/>
  <c r="J7759" i="3"/>
  <c r="L7758" i="3"/>
  <c r="J7758" i="3"/>
  <c r="L7757" i="3"/>
  <c r="J7757" i="3"/>
  <c r="L7756" i="3"/>
  <c r="J7756" i="3"/>
  <c r="L7755" i="3"/>
  <c r="J7755" i="3"/>
  <c r="L7754" i="3"/>
  <c r="J7754" i="3"/>
  <c r="L7753" i="3"/>
  <c r="J7753" i="3"/>
  <c r="L7752" i="3"/>
  <c r="J7752" i="3"/>
  <c r="L7751" i="3"/>
  <c r="J7751" i="3"/>
  <c r="L7750" i="3"/>
  <c r="J7750" i="3"/>
  <c r="L7749" i="3"/>
  <c r="J7749" i="3"/>
  <c r="L7748" i="3"/>
  <c r="J7748" i="3"/>
  <c r="L7747" i="3"/>
  <c r="J7747" i="3"/>
  <c r="L7746" i="3"/>
  <c r="J7746" i="3"/>
  <c r="L7745" i="3"/>
  <c r="J7745" i="3"/>
  <c r="L7744" i="3"/>
  <c r="J7744" i="3"/>
  <c r="L7743" i="3"/>
  <c r="J7743" i="3"/>
  <c r="L7742" i="3"/>
  <c r="J7742" i="3"/>
  <c r="L7741" i="3"/>
  <c r="J7741" i="3"/>
  <c r="L7740" i="3"/>
  <c r="J7740" i="3"/>
  <c r="L7739" i="3"/>
  <c r="J7739" i="3"/>
  <c r="L7738" i="3"/>
  <c r="J7738" i="3"/>
  <c r="L7737" i="3"/>
  <c r="J7737" i="3"/>
  <c r="L7736" i="3"/>
  <c r="J7736" i="3"/>
  <c r="L7735" i="3"/>
  <c r="J7735" i="3"/>
  <c r="L7734" i="3"/>
  <c r="J7734" i="3"/>
  <c r="L7733" i="3"/>
  <c r="J7733" i="3"/>
  <c r="L7732" i="3"/>
  <c r="J7732" i="3"/>
  <c r="L7731" i="3"/>
  <c r="J7731" i="3"/>
  <c r="L7730" i="3"/>
  <c r="J7730" i="3"/>
  <c r="L7729" i="3"/>
  <c r="J7729" i="3"/>
  <c r="L7728" i="3"/>
  <c r="J7728" i="3"/>
  <c r="L7727" i="3"/>
  <c r="J7727" i="3"/>
  <c r="L7726" i="3"/>
  <c r="J7726" i="3"/>
  <c r="L7725" i="3"/>
  <c r="J7725" i="3"/>
  <c r="L7724" i="3"/>
  <c r="J7724" i="3"/>
  <c r="L7723" i="3"/>
  <c r="J7723" i="3"/>
  <c r="L7722" i="3"/>
  <c r="J7722" i="3"/>
  <c r="L7721" i="3"/>
  <c r="J7721" i="3"/>
  <c r="L7720" i="3"/>
  <c r="J7720" i="3"/>
  <c r="L7719" i="3"/>
  <c r="J7719" i="3"/>
  <c r="L7718" i="3"/>
  <c r="J7718" i="3"/>
  <c r="L7717" i="3"/>
  <c r="J7717" i="3"/>
  <c r="L7716" i="3"/>
  <c r="J7716" i="3"/>
  <c r="L7715" i="3"/>
  <c r="J7715" i="3"/>
  <c r="L7714" i="3"/>
  <c r="J7714" i="3"/>
  <c r="L7713" i="3"/>
  <c r="J7713" i="3"/>
  <c r="L7712" i="3"/>
  <c r="J7712" i="3"/>
  <c r="L7711" i="3"/>
  <c r="J7711" i="3"/>
  <c r="L7710" i="3"/>
  <c r="J7710" i="3"/>
  <c r="L7709" i="3"/>
  <c r="J7709" i="3"/>
  <c r="L7708" i="3"/>
  <c r="J7708" i="3"/>
  <c r="L7707" i="3"/>
  <c r="J7707" i="3"/>
  <c r="L7706" i="3"/>
  <c r="J7706" i="3"/>
  <c r="L7705" i="3"/>
  <c r="J7705" i="3"/>
  <c r="L7704" i="3"/>
  <c r="J7704" i="3"/>
  <c r="L7703" i="3"/>
  <c r="J7703" i="3"/>
  <c r="L7702" i="3"/>
  <c r="J7702" i="3"/>
  <c r="L7701" i="3"/>
  <c r="J7701" i="3"/>
  <c r="L7700" i="3"/>
  <c r="J7700" i="3"/>
  <c r="L7699" i="3"/>
  <c r="J7699" i="3"/>
  <c r="L7698" i="3"/>
  <c r="J7698" i="3"/>
  <c r="L7697" i="3"/>
  <c r="J7697" i="3"/>
  <c r="L7696" i="3"/>
  <c r="J7696" i="3"/>
  <c r="L7695" i="3"/>
  <c r="J7695" i="3"/>
  <c r="L7694" i="3"/>
  <c r="J7694" i="3"/>
  <c r="L7693" i="3"/>
  <c r="J7693" i="3"/>
  <c r="L7692" i="3"/>
  <c r="J7692" i="3"/>
  <c r="L7691" i="3"/>
  <c r="J7691" i="3"/>
  <c r="L7690" i="3"/>
  <c r="J7690" i="3"/>
  <c r="L7689" i="3"/>
  <c r="J7689" i="3"/>
  <c r="L7688" i="3"/>
  <c r="J7688" i="3"/>
  <c r="L7687" i="3"/>
  <c r="J7687" i="3"/>
  <c r="L7686" i="3"/>
  <c r="J7686" i="3"/>
  <c r="L7685" i="3"/>
  <c r="J7685" i="3"/>
  <c r="L7684" i="3"/>
  <c r="J7684" i="3"/>
  <c r="L7683" i="3"/>
  <c r="J7683" i="3"/>
  <c r="L7682" i="3"/>
  <c r="J7682" i="3"/>
  <c r="L7681" i="3"/>
  <c r="J7681" i="3"/>
  <c r="L7680" i="3"/>
  <c r="J7680" i="3"/>
  <c r="L7679" i="3"/>
  <c r="J7679" i="3"/>
  <c r="L7678" i="3"/>
  <c r="J7678" i="3"/>
  <c r="L7677" i="3"/>
  <c r="J7677" i="3"/>
  <c r="L7676" i="3"/>
  <c r="J7676" i="3"/>
  <c r="L7675" i="3"/>
  <c r="J7675" i="3"/>
  <c r="L7674" i="3"/>
  <c r="J7674" i="3"/>
  <c r="L7673" i="3"/>
  <c r="J7673" i="3"/>
  <c r="L7672" i="3"/>
  <c r="J7672" i="3"/>
  <c r="L7671" i="3"/>
  <c r="J7671" i="3"/>
  <c r="L7670" i="3"/>
  <c r="J7670" i="3"/>
  <c r="L7669" i="3"/>
  <c r="J7669" i="3"/>
  <c r="L7668" i="3"/>
  <c r="J7668" i="3"/>
  <c r="L7667" i="3"/>
  <c r="J7667" i="3"/>
  <c r="L7666" i="3"/>
  <c r="J7666" i="3"/>
  <c r="L7665" i="3"/>
  <c r="J7665" i="3"/>
  <c r="L7664" i="3"/>
  <c r="J7664" i="3"/>
  <c r="L7663" i="3"/>
  <c r="J7663" i="3"/>
  <c r="L7662" i="3"/>
  <c r="J7662" i="3"/>
  <c r="L7661" i="3"/>
  <c r="J7661" i="3"/>
  <c r="L7660" i="3"/>
  <c r="J7660" i="3"/>
  <c r="L7659" i="3"/>
  <c r="J7659" i="3"/>
  <c r="L7658" i="3"/>
  <c r="J7658" i="3"/>
  <c r="L7657" i="3"/>
  <c r="J7657" i="3"/>
  <c r="L7656" i="3"/>
  <c r="J7656" i="3"/>
  <c r="L7655" i="3"/>
  <c r="J7655" i="3"/>
  <c r="L7654" i="3"/>
  <c r="J7654" i="3"/>
  <c r="L7653" i="3"/>
  <c r="J7653" i="3"/>
  <c r="L7652" i="3"/>
  <c r="J7652" i="3"/>
  <c r="L7651" i="3"/>
  <c r="J7651" i="3"/>
  <c r="L7650" i="3"/>
  <c r="J7650" i="3"/>
  <c r="L7649" i="3"/>
  <c r="J7649" i="3"/>
  <c r="L7648" i="3"/>
  <c r="J7648" i="3"/>
  <c r="L7647" i="3"/>
  <c r="J7647" i="3"/>
  <c r="L7646" i="3"/>
  <c r="J7646" i="3"/>
  <c r="L7645" i="3"/>
  <c r="J7645" i="3"/>
  <c r="L7644" i="3"/>
  <c r="J7644" i="3"/>
  <c r="L7643" i="3"/>
  <c r="J7643" i="3"/>
  <c r="L7642" i="3"/>
  <c r="J7642" i="3"/>
  <c r="L7641" i="3"/>
  <c r="J7641" i="3"/>
  <c r="L7640" i="3"/>
  <c r="J7640" i="3"/>
  <c r="L7639" i="3"/>
  <c r="J7639" i="3"/>
  <c r="L7638" i="3"/>
  <c r="J7638" i="3"/>
  <c r="L7637" i="3"/>
  <c r="J7637" i="3"/>
  <c r="L7636" i="3"/>
  <c r="J7636" i="3"/>
  <c r="L7635" i="3"/>
  <c r="J7635" i="3"/>
  <c r="L7634" i="3"/>
  <c r="J7634" i="3"/>
  <c r="L7633" i="3"/>
  <c r="J7633" i="3"/>
  <c r="L7632" i="3"/>
  <c r="J7632" i="3"/>
  <c r="L7631" i="3"/>
  <c r="J7631" i="3"/>
  <c r="L7630" i="3"/>
  <c r="J7630" i="3"/>
  <c r="L7629" i="3"/>
  <c r="J7629" i="3"/>
  <c r="L7628" i="3"/>
  <c r="J7628" i="3"/>
  <c r="L7627" i="3"/>
  <c r="J7627" i="3"/>
  <c r="L7626" i="3"/>
  <c r="J7626" i="3"/>
  <c r="L7625" i="3"/>
  <c r="J7625" i="3"/>
  <c r="L7624" i="3"/>
  <c r="J7624" i="3"/>
  <c r="L7623" i="3"/>
  <c r="J7623" i="3"/>
  <c r="L7622" i="3"/>
  <c r="J7622" i="3"/>
  <c r="L7621" i="3"/>
  <c r="J7621" i="3"/>
  <c r="L7620" i="3"/>
  <c r="J7620" i="3"/>
  <c r="L7619" i="3"/>
  <c r="J7619" i="3"/>
  <c r="L7618" i="3"/>
  <c r="J7618" i="3"/>
  <c r="L7617" i="3"/>
  <c r="J7617" i="3"/>
  <c r="L7616" i="3"/>
  <c r="J7616" i="3"/>
  <c r="L7615" i="3"/>
  <c r="J7615" i="3"/>
  <c r="L7614" i="3"/>
  <c r="J7614" i="3"/>
  <c r="L7613" i="3"/>
  <c r="J7613" i="3"/>
  <c r="L7612" i="3"/>
  <c r="J7612" i="3"/>
  <c r="L7611" i="3"/>
  <c r="J7611" i="3"/>
  <c r="L7610" i="3"/>
  <c r="J7610" i="3"/>
  <c r="L7609" i="3"/>
  <c r="J7609" i="3"/>
  <c r="L7608" i="3"/>
  <c r="J7608" i="3"/>
  <c r="L7607" i="3"/>
  <c r="J7607" i="3"/>
  <c r="L7606" i="3"/>
  <c r="J7606" i="3"/>
  <c r="L7605" i="3"/>
  <c r="J7605" i="3"/>
  <c r="L7604" i="3"/>
  <c r="J7604" i="3"/>
  <c r="L7603" i="3"/>
  <c r="J7603" i="3"/>
  <c r="L7602" i="3"/>
  <c r="J7602" i="3"/>
  <c r="L7601" i="3"/>
  <c r="J7601" i="3"/>
  <c r="L7600" i="3"/>
  <c r="J7600" i="3"/>
  <c r="L7599" i="3"/>
  <c r="J7599" i="3"/>
  <c r="L7598" i="3"/>
  <c r="J7598" i="3"/>
  <c r="L7597" i="3"/>
  <c r="J7597" i="3"/>
  <c r="L7596" i="3"/>
  <c r="J7596" i="3"/>
  <c r="L7595" i="3"/>
  <c r="J7595" i="3"/>
  <c r="L7594" i="3"/>
  <c r="J7594" i="3"/>
  <c r="L7593" i="3"/>
  <c r="J7593" i="3"/>
  <c r="L7592" i="3"/>
  <c r="J7592" i="3"/>
  <c r="L7591" i="3"/>
  <c r="J7591" i="3"/>
  <c r="L7590" i="3"/>
  <c r="J7590" i="3"/>
  <c r="L7589" i="3"/>
  <c r="J7589" i="3"/>
  <c r="L7588" i="3"/>
  <c r="J7588" i="3"/>
  <c r="L7587" i="3"/>
  <c r="J7587" i="3"/>
  <c r="L7586" i="3"/>
  <c r="J7586" i="3"/>
  <c r="L7585" i="3"/>
  <c r="J7585" i="3"/>
  <c r="L7584" i="3"/>
  <c r="J7584" i="3"/>
  <c r="L7583" i="3"/>
  <c r="J7583" i="3"/>
  <c r="L7582" i="3"/>
  <c r="J7582" i="3"/>
  <c r="L7581" i="3"/>
  <c r="J7581" i="3"/>
  <c r="L7580" i="3"/>
  <c r="J7580" i="3"/>
  <c r="L7579" i="3"/>
  <c r="J7579" i="3"/>
  <c r="L7578" i="3"/>
  <c r="J7578" i="3"/>
  <c r="L7577" i="3"/>
  <c r="J7577" i="3"/>
  <c r="L7576" i="3"/>
  <c r="J7576" i="3"/>
  <c r="L7575" i="3"/>
  <c r="J7575" i="3"/>
  <c r="L7574" i="3"/>
  <c r="J7574" i="3"/>
  <c r="L7573" i="3"/>
  <c r="J7573" i="3"/>
  <c r="L7572" i="3"/>
  <c r="J7572" i="3"/>
  <c r="L7571" i="3"/>
  <c r="J7571" i="3"/>
  <c r="L7570" i="3"/>
  <c r="J7570" i="3"/>
  <c r="L7569" i="3"/>
  <c r="J7569" i="3"/>
  <c r="L7568" i="3"/>
  <c r="J7568" i="3"/>
  <c r="L7567" i="3"/>
  <c r="J7567" i="3"/>
  <c r="L7566" i="3"/>
  <c r="J7566" i="3"/>
  <c r="L7565" i="3"/>
  <c r="J7565" i="3"/>
  <c r="L7564" i="3"/>
  <c r="J7564" i="3"/>
  <c r="L7563" i="3"/>
  <c r="J7563" i="3"/>
  <c r="L7562" i="3"/>
  <c r="J7562" i="3"/>
  <c r="L7561" i="3"/>
  <c r="J7561" i="3"/>
  <c r="L7560" i="3"/>
  <c r="J7560" i="3"/>
  <c r="L7559" i="3"/>
  <c r="J7559" i="3"/>
  <c r="L7558" i="3"/>
  <c r="J7558" i="3"/>
  <c r="L7557" i="3"/>
  <c r="J7557" i="3"/>
  <c r="L7556" i="3"/>
  <c r="J7556" i="3"/>
  <c r="L7555" i="3"/>
  <c r="J7555" i="3"/>
  <c r="L7554" i="3"/>
  <c r="J7554" i="3"/>
  <c r="L7553" i="3"/>
  <c r="J7553" i="3"/>
  <c r="L7552" i="3"/>
  <c r="J7552" i="3"/>
  <c r="L7551" i="3"/>
  <c r="J7551" i="3"/>
  <c r="L7550" i="3"/>
  <c r="J7550" i="3"/>
  <c r="L7549" i="3"/>
  <c r="J7549" i="3"/>
  <c r="L7548" i="3"/>
  <c r="J7548" i="3"/>
  <c r="L7547" i="3"/>
  <c r="J7547" i="3"/>
  <c r="L7546" i="3"/>
  <c r="J7546" i="3"/>
  <c r="L7545" i="3"/>
  <c r="J7545" i="3"/>
  <c r="L7544" i="3"/>
  <c r="J7544" i="3"/>
  <c r="L7543" i="3"/>
  <c r="J7543" i="3"/>
  <c r="L7542" i="3"/>
  <c r="J7542" i="3"/>
  <c r="L7541" i="3"/>
  <c r="J7541" i="3"/>
  <c r="L7540" i="3"/>
  <c r="J7540" i="3"/>
  <c r="L7539" i="3"/>
  <c r="J7539" i="3"/>
  <c r="L7538" i="3"/>
  <c r="J7538" i="3"/>
  <c r="L7537" i="3"/>
  <c r="J7537" i="3"/>
  <c r="L7536" i="3"/>
  <c r="J7536" i="3"/>
  <c r="L7535" i="3"/>
  <c r="J7535" i="3"/>
  <c r="L7534" i="3"/>
  <c r="J7534" i="3"/>
  <c r="L7533" i="3"/>
  <c r="J7533" i="3"/>
  <c r="L7532" i="3"/>
  <c r="J7532" i="3"/>
  <c r="L7531" i="3"/>
  <c r="J7531" i="3"/>
  <c r="L7530" i="3"/>
  <c r="J7530" i="3"/>
  <c r="L7529" i="3"/>
  <c r="J7529" i="3"/>
  <c r="L7528" i="3"/>
  <c r="J7528" i="3"/>
  <c r="L7527" i="3"/>
  <c r="J7527" i="3"/>
  <c r="L7526" i="3"/>
  <c r="J7526" i="3"/>
  <c r="L7525" i="3"/>
  <c r="J7525" i="3"/>
  <c r="L7524" i="3"/>
  <c r="J7524" i="3"/>
  <c r="L7523" i="3"/>
  <c r="J7523" i="3"/>
  <c r="L7522" i="3"/>
  <c r="J7522" i="3"/>
  <c r="L7521" i="3"/>
  <c r="J7521" i="3"/>
  <c r="L7520" i="3"/>
  <c r="J7520" i="3"/>
  <c r="L7519" i="3"/>
  <c r="J7519" i="3"/>
  <c r="L7518" i="3"/>
  <c r="J7518" i="3"/>
  <c r="L7517" i="3"/>
  <c r="J7517" i="3"/>
  <c r="L7516" i="3"/>
  <c r="J7516" i="3"/>
  <c r="L7515" i="3"/>
  <c r="J7515" i="3"/>
  <c r="L7514" i="3"/>
  <c r="J7514" i="3"/>
  <c r="L7513" i="3"/>
  <c r="J7513" i="3"/>
  <c r="L7512" i="3"/>
  <c r="J7512" i="3"/>
  <c r="L7511" i="3"/>
  <c r="J7511" i="3"/>
  <c r="L7510" i="3"/>
  <c r="J7510" i="3"/>
  <c r="L7509" i="3"/>
  <c r="J7509" i="3"/>
  <c r="L7508" i="3"/>
  <c r="J7508" i="3"/>
  <c r="L7507" i="3"/>
  <c r="J7507" i="3"/>
  <c r="L7506" i="3"/>
  <c r="J7506" i="3"/>
  <c r="L7505" i="3"/>
  <c r="J7505" i="3"/>
  <c r="L7504" i="3"/>
  <c r="J7504" i="3"/>
  <c r="L7503" i="3"/>
  <c r="J7503" i="3"/>
  <c r="L7502" i="3"/>
  <c r="J7502" i="3"/>
  <c r="L7501" i="3"/>
  <c r="J7501" i="3"/>
  <c r="L7500" i="3"/>
  <c r="J7500" i="3"/>
  <c r="L7499" i="3"/>
  <c r="J7499" i="3"/>
  <c r="L7498" i="3"/>
  <c r="J7498" i="3"/>
  <c r="L7497" i="3"/>
  <c r="J7497" i="3"/>
  <c r="L7496" i="3"/>
  <c r="J7496" i="3"/>
  <c r="L7495" i="3"/>
  <c r="J7495" i="3"/>
  <c r="L7494" i="3"/>
  <c r="J7494" i="3"/>
  <c r="L7493" i="3"/>
  <c r="J7493" i="3"/>
  <c r="L7492" i="3"/>
  <c r="J7492" i="3"/>
  <c r="L7491" i="3"/>
  <c r="J7491" i="3"/>
  <c r="L7490" i="3"/>
  <c r="J7490" i="3"/>
  <c r="L7489" i="3"/>
  <c r="J7489" i="3"/>
  <c r="L7488" i="3"/>
  <c r="J7488" i="3"/>
  <c r="L7487" i="3"/>
  <c r="J7487" i="3"/>
  <c r="L7486" i="3"/>
  <c r="J7486" i="3"/>
  <c r="L7485" i="3"/>
  <c r="J7485" i="3"/>
  <c r="L7484" i="3"/>
  <c r="J7484" i="3"/>
  <c r="L7483" i="3"/>
  <c r="J7483" i="3"/>
  <c r="L7482" i="3"/>
  <c r="J7482" i="3"/>
  <c r="L7481" i="3"/>
  <c r="J7481" i="3"/>
  <c r="L7480" i="3"/>
  <c r="J7480" i="3"/>
  <c r="L7479" i="3"/>
  <c r="J7479" i="3"/>
  <c r="L7478" i="3"/>
  <c r="J7478" i="3"/>
  <c r="L7477" i="3"/>
  <c r="J7477" i="3"/>
  <c r="L7476" i="3"/>
  <c r="J7476" i="3"/>
  <c r="L7475" i="3"/>
  <c r="J7475" i="3"/>
  <c r="L7474" i="3"/>
  <c r="J7474" i="3"/>
  <c r="L7473" i="3"/>
  <c r="J7473" i="3"/>
  <c r="L7472" i="3"/>
  <c r="J7472" i="3"/>
  <c r="L7471" i="3"/>
  <c r="J7471" i="3"/>
  <c r="L7470" i="3"/>
  <c r="J7470" i="3"/>
  <c r="L7469" i="3"/>
  <c r="J7469" i="3"/>
  <c r="L7468" i="3"/>
  <c r="J7468" i="3"/>
  <c r="L7467" i="3"/>
  <c r="J7467" i="3"/>
  <c r="L7466" i="3"/>
  <c r="J7466" i="3"/>
  <c r="L7465" i="3"/>
  <c r="J7465" i="3"/>
  <c r="L7464" i="3"/>
  <c r="J7464" i="3"/>
  <c r="L7463" i="3"/>
  <c r="J7463" i="3"/>
  <c r="L7462" i="3"/>
  <c r="J7462" i="3"/>
  <c r="L7461" i="3"/>
  <c r="J7461" i="3"/>
  <c r="L7460" i="3"/>
  <c r="J7460" i="3"/>
  <c r="L7459" i="3"/>
  <c r="J7459" i="3"/>
  <c r="L7458" i="3"/>
  <c r="J7458" i="3"/>
  <c r="L7457" i="3"/>
  <c r="J7457" i="3"/>
  <c r="L7456" i="3"/>
  <c r="J7456" i="3"/>
  <c r="L7455" i="3"/>
  <c r="J7455" i="3"/>
  <c r="L7454" i="3"/>
  <c r="J7454" i="3"/>
  <c r="L7453" i="3"/>
  <c r="J7453" i="3"/>
  <c r="L7452" i="3"/>
  <c r="J7452" i="3"/>
  <c r="L7451" i="3"/>
  <c r="J7451" i="3"/>
  <c r="L7450" i="3"/>
  <c r="J7450" i="3"/>
  <c r="L7449" i="3"/>
  <c r="J7449" i="3"/>
  <c r="L7448" i="3"/>
  <c r="J7448" i="3"/>
  <c r="L7447" i="3"/>
  <c r="J7447" i="3"/>
  <c r="L7446" i="3"/>
  <c r="J7446" i="3"/>
  <c r="L7445" i="3"/>
  <c r="J7445" i="3"/>
  <c r="L7444" i="3"/>
  <c r="J7444" i="3"/>
  <c r="L7443" i="3"/>
  <c r="J7443" i="3"/>
  <c r="L7442" i="3"/>
  <c r="J7442" i="3"/>
  <c r="L7441" i="3"/>
  <c r="J7441" i="3"/>
  <c r="L7440" i="3"/>
  <c r="J7440" i="3"/>
  <c r="L7439" i="3"/>
  <c r="J7439" i="3"/>
  <c r="L7438" i="3"/>
  <c r="J7438" i="3"/>
  <c r="L7437" i="3"/>
  <c r="J7437" i="3"/>
  <c r="L7436" i="3"/>
  <c r="J7436" i="3"/>
  <c r="L7435" i="3"/>
  <c r="J7435" i="3"/>
  <c r="L7434" i="3"/>
  <c r="J7434" i="3"/>
  <c r="L7433" i="3"/>
  <c r="J7433" i="3"/>
  <c r="L7432" i="3"/>
  <c r="J7432" i="3"/>
  <c r="L7431" i="3"/>
  <c r="J7431" i="3"/>
  <c r="L7430" i="3"/>
  <c r="J7430" i="3"/>
  <c r="L7429" i="3"/>
  <c r="J7429" i="3"/>
  <c r="L7428" i="3"/>
  <c r="J7428" i="3"/>
  <c r="L7427" i="3"/>
  <c r="J7427" i="3"/>
  <c r="L7426" i="3"/>
  <c r="J7426" i="3"/>
  <c r="L7425" i="3"/>
  <c r="J7425" i="3"/>
  <c r="L7424" i="3"/>
  <c r="J7424" i="3"/>
  <c r="L7423" i="3"/>
  <c r="J7423" i="3"/>
  <c r="L7422" i="3"/>
  <c r="J7422" i="3"/>
  <c r="L7421" i="3"/>
  <c r="J7421" i="3"/>
  <c r="L7420" i="3"/>
  <c r="J7420" i="3"/>
  <c r="L7419" i="3"/>
  <c r="J7419" i="3"/>
  <c r="L7418" i="3"/>
  <c r="J7418" i="3"/>
  <c r="L7417" i="3"/>
  <c r="J7417" i="3"/>
  <c r="L7416" i="3"/>
  <c r="J7416" i="3"/>
  <c r="L7415" i="3"/>
  <c r="J7415" i="3"/>
  <c r="L7414" i="3"/>
  <c r="J7414" i="3"/>
  <c r="L7413" i="3"/>
  <c r="J7413" i="3"/>
  <c r="L7412" i="3"/>
  <c r="J7412" i="3"/>
  <c r="L7411" i="3"/>
  <c r="J7411" i="3"/>
  <c r="L7410" i="3"/>
  <c r="J7410" i="3"/>
  <c r="L7409" i="3"/>
  <c r="J7409" i="3"/>
  <c r="L7408" i="3"/>
  <c r="J7408" i="3"/>
  <c r="L7407" i="3"/>
  <c r="J7407" i="3"/>
  <c r="L7406" i="3"/>
  <c r="J7406" i="3"/>
  <c r="L7405" i="3"/>
  <c r="J7405" i="3"/>
  <c r="L7404" i="3"/>
  <c r="J7404" i="3"/>
  <c r="L7403" i="3"/>
  <c r="J7403" i="3"/>
  <c r="L7402" i="3"/>
  <c r="J7402" i="3"/>
  <c r="L7401" i="3"/>
  <c r="J7401" i="3"/>
  <c r="L7400" i="3"/>
  <c r="J7400" i="3"/>
  <c r="L7399" i="3"/>
  <c r="J7399" i="3"/>
  <c r="L7398" i="3"/>
  <c r="J7398" i="3"/>
  <c r="L7397" i="3"/>
  <c r="J7397" i="3"/>
  <c r="L7396" i="3"/>
  <c r="J7396" i="3"/>
  <c r="L7395" i="3"/>
  <c r="J7395" i="3"/>
  <c r="L7394" i="3"/>
  <c r="J7394" i="3"/>
  <c r="L7393" i="3"/>
  <c r="J7393" i="3"/>
  <c r="L7392" i="3"/>
  <c r="J7392" i="3"/>
  <c r="L7391" i="3"/>
  <c r="J7391" i="3"/>
  <c r="L7390" i="3"/>
  <c r="J7390" i="3"/>
  <c r="L7389" i="3"/>
  <c r="J7389" i="3"/>
  <c r="L7388" i="3"/>
  <c r="J7388" i="3"/>
  <c r="L7387" i="3"/>
  <c r="J7387" i="3"/>
  <c r="L7386" i="3"/>
  <c r="J7386" i="3"/>
  <c r="L7385" i="3"/>
  <c r="J7385" i="3"/>
  <c r="L7384" i="3"/>
  <c r="J7384" i="3"/>
  <c r="L7383" i="3"/>
  <c r="J7383" i="3"/>
  <c r="L7382" i="3"/>
  <c r="J7382" i="3"/>
  <c r="L7381" i="3"/>
  <c r="J7381" i="3"/>
  <c r="L7380" i="3"/>
  <c r="J7380" i="3"/>
  <c r="L7379" i="3"/>
  <c r="J7379" i="3"/>
  <c r="L7378" i="3"/>
  <c r="J7378" i="3"/>
  <c r="L7377" i="3"/>
  <c r="J7377" i="3"/>
  <c r="L7376" i="3"/>
  <c r="J7376" i="3"/>
  <c r="L7375" i="3"/>
  <c r="J7375" i="3"/>
  <c r="L7374" i="3"/>
  <c r="J7374" i="3"/>
  <c r="L7373" i="3"/>
  <c r="J7373" i="3"/>
  <c r="L7372" i="3"/>
  <c r="J7372" i="3"/>
  <c r="L7371" i="3"/>
  <c r="J7371" i="3"/>
  <c r="L7370" i="3"/>
  <c r="J7370" i="3"/>
  <c r="L7369" i="3"/>
  <c r="J7369" i="3"/>
  <c r="L7368" i="3"/>
  <c r="J7368" i="3"/>
  <c r="L7367" i="3"/>
  <c r="J7367" i="3"/>
  <c r="L7366" i="3"/>
  <c r="J7366" i="3"/>
  <c r="L7365" i="3"/>
  <c r="J7365" i="3"/>
  <c r="L7364" i="3"/>
  <c r="J7364" i="3"/>
  <c r="L7363" i="3"/>
  <c r="J7363" i="3"/>
  <c r="L7362" i="3"/>
  <c r="J7362" i="3"/>
  <c r="L7361" i="3"/>
  <c r="J7361" i="3"/>
  <c r="L7360" i="3"/>
  <c r="J7360" i="3"/>
  <c r="L7359" i="3"/>
  <c r="J7359" i="3"/>
  <c r="L7358" i="3"/>
  <c r="J7358" i="3"/>
  <c r="L7357" i="3"/>
  <c r="J7357" i="3"/>
  <c r="L7356" i="3"/>
  <c r="J7356" i="3"/>
  <c r="L7355" i="3"/>
  <c r="J7355" i="3"/>
  <c r="L7354" i="3"/>
  <c r="J7354" i="3"/>
  <c r="L7353" i="3"/>
  <c r="J7353" i="3"/>
  <c r="L7352" i="3"/>
  <c r="J7352" i="3"/>
  <c r="L7351" i="3"/>
  <c r="J7351" i="3"/>
  <c r="L7350" i="3"/>
  <c r="J7350" i="3"/>
  <c r="L7349" i="3"/>
  <c r="J7349" i="3"/>
  <c r="L7348" i="3"/>
  <c r="J7348" i="3"/>
  <c r="L7347" i="3"/>
  <c r="J7347" i="3"/>
  <c r="L7346" i="3"/>
  <c r="J7346" i="3"/>
  <c r="L7345" i="3"/>
  <c r="J7345" i="3"/>
  <c r="L7344" i="3"/>
  <c r="J7344" i="3"/>
  <c r="L7343" i="3"/>
  <c r="J7343" i="3"/>
  <c r="L7342" i="3"/>
  <c r="J7342" i="3"/>
  <c r="L7341" i="3"/>
  <c r="J7341" i="3"/>
  <c r="L7340" i="3"/>
  <c r="J7340" i="3"/>
  <c r="L7339" i="3"/>
  <c r="J7339" i="3"/>
  <c r="L7338" i="3"/>
  <c r="J7338" i="3"/>
  <c r="L7337" i="3"/>
  <c r="J7337" i="3"/>
  <c r="L7336" i="3"/>
  <c r="J7336" i="3"/>
  <c r="L7335" i="3"/>
  <c r="J7335" i="3"/>
  <c r="L7334" i="3"/>
  <c r="J7334" i="3"/>
  <c r="L7333" i="3"/>
  <c r="J7333" i="3"/>
  <c r="A7333" i="3"/>
  <c r="L7332" i="3"/>
  <c r="J7332" i="3"/>
  <c r="A7332" i="3"/>
  <c r="L7331" i="3"/>
  <c r="J7331" i="3"/>
  <c r="A7331" i="3"/>
  <c r="L7330" i="3"/>
  <c r="J7330" i="3"/>
  <c r="A7330" i="3"/>
  <c r="L7329" i="3"/>
  <c r="J7329" i="3"/>
  <c r="A7329" i="3"/>
  <c r="L7328" i="3"/>
  <c r="J7328" i="3"/>
  <c r="A7328" i="3"/>
  <c r="L7327" i="3"/>
  <c r="J7327" i="3"/>
  <c r="A7327" i="3"/>
  <c r="L7326" i="3"/>
  <c r="J7326" i="3"/>
  <c r="A7326" i="3"/>
  <c r="L7325" i="3"/>
  <c r="J7325" i="3"/>
  <c r="A7325" i="3"/>
  <c r="L7324" i="3"/>
  <c r="J7324" i="3"/>
  <c r="A7324" i="3"/>
  <c r="L7323" i="3"/>
  <c r="J7323" i="3"/>
  <c r="A7323" i="3"/>
  <c r="L7322" i="3"/>
  <c r="J7322" i="3"/>
  <c r="A7322" i="3"/>
  <c r="L7321" i="3"/>
  <c r="J7321" i="3"/>
  <c r="A7321" i="3"/>
  <c r="L7320" i="3"/>
  <c r="J7320" i="3"/>
  <c r="A7320" i="3"/>
  <c r="L7319" i="3"/>
  <c r="J7319" i="3"/>
  <c r="A7319" i="3"/>
  <c r="L7318" i="3"/>
  <c r="J7318" i="3"/>
  <c r="A7318" i="3"/>
  <c r="L7317" i="3"/>
  <c r="J7317" i="3"/>
  <c r="A7317" i="3"/>
  <c r="L7316" i="3"/>
  <c r="J7316" i="3"/>
  <c r="A7316" i="3"/>
  <c r="L7315" i="3"/>
  <c r="J7315" i="3"/>
  <c r="A7315" i="3"/>
  <c r="L7314" i="3"/>
  <c r="J7314" i="3"/>
  <c r="A7314" i="3"/>
  <c r="L7313" i="3"/>
  <c r="J7313" i="3"/>
  <c r="A7313" i="3"/>
  <c r="L7312" i="3"/>
  <c r="J7312" i="3"/>
  <c r="A7312" i="3"/>
  <c r="L7311" i="3"/>
  <c r="J7311" i="3"/>
  <c r="A7311" i="3"/>
  <c r="L7310" i="3"/>
  <c r="J7310" i="3"/>
  <c r="A7310" i="3"/>
  <c r="L7309" i="3"/>
  <c r="J7309" i="3"/>
  <c r="A7309" i="3"/>
  <c r="L7308" i="3"/>
  <c r="J7308" i="3"/>
  <c r="A7308" i="3"/>
  <c r="L7307" i="3"/>
  <c r="J7307" i="3"/>
  <c r="A7307" i="3"/>
  <c r="L7306" i="3"/>
  <c r="J7306" i="3"/>
  <c r="A7306" i="3"/>
  <c r="L7305" i="3"/>
  <c r="J7305" i="3"/>
  <c r="A7305" i="3"/>
  <c r="L7304" i="3"/>
  <c r="J7304" i="3"/>
  <c r="A7304" i="3"/>
  <c r="L7303" i="3"/>
  <c r="J7303" i="3"/>
  <c r="A7303" i="3"/>
  <c r="L7302" i="3"/>
  <c r="J7302" i="3"/>
  <c r="A7302" i="3"/>
  <c r="L7301" i="3"/>
  <c r="J7301" i="3"/>
  <c r="A7301" i="3"/>
  <c r="L7300" i="3"/>
  <c r="J7300" i="3"/>
  <c r="A7300" i="3"/>
  <c r="L7299" i="3"/>
  <c r="J7299" i="3"/>
  <c r="A7299" i="3"/>
  <c r="L7298" i="3"/>
  <c r="J7298" i="3"/>
  <c r="A7298" i="3"/>
  <c r="L7297" i="3"/>
  <c r="J7297" i="3"/>
  <c r="A7297" i="3"/>
  <c r="L7296" i="3"/>
  <c r="J7296" i="3"/>
  <c r="A7296" i="3"/>
  <c r="L7295" i="3"/>
  <c r="J7295" i="3"/>
  <c r="A7295" i="3"/>
  <c r="L7294" i="3"/>
  <c r="J7294" i="3"/>
  <c r="A7294" i="3"/>
  <c r="L7293" i="3"/>
  <c r="J7293" i="3"/>
  <c r="A7293" i="3"/>
  <c r="L7292" i="3"/>
  <c r="J7292" i="3"/>
  <c r="A7292" i="3"/>
  <c r="L7291" i="3"/>
  <c r="J7291" i="3"/>
  <c r="A7291" i="3"/>
  <c r="L7290" i="3"/>
  <c r="J7290" i="3"/>
  <c r="A7290" i="3"/>
  <c r="L7289" i="3"/>
  <c r="J7289" i="3"/>
  <c r="A7289" i="3"/>
  <c r="L7288" i="3"/>
  <c r="J7288" i="3"/>
  <c r="A7288" i="3"/>
  <c r="L7287" i="3"/>
  <c r="J7287" i="3"/>
  <c r="A7287" i="3"/>
  <c r="L7286" i="3"/>
  <c r="J7286" i="3"/>
  <c r="A7286" i="3"/>
  <c r="L7285" i="3"/>
  <c r="J7285" i="3"/>
  <c r="A7285" i="3"/>
  <c r="L7284" i="3"/>
  <c r="J7284" i="3"/>
  <c r="A7284" i="3"/>
  <c r="L7283" i="3"/>
  <c r="J7283" i="3"/>
  <c r="A7283" i="3"/>
  <c r="L7282" i="3"/>
  <c r="J7282" i="3"/>
  <c r="A7282" i="3"/>
  <c r="L7281" i="3"/>
  <c r="J7281" i="3"/>
  <c r="A7281" i="3"/>
  <c r="L7280" i="3"/>
  <c r="J7280" i="3"/>
  <c r="A7280" i="3"/>
  <c r="L7279" i="3"/>
  <c r="J7279" i="3"/>
  <c r="A7279" i="3"/>
  <c r="L7278" i="3"/>
  <c r="J7278" i="3"/>
  <c r="A7278" i="3"/>
  <c r="L7277" i="3"/>
  <c r="J7277" i="3"/>
  <c r="A7277" i="3"/>
  <c r="L7276" i="3"/>
  <c r="J7276" i="3"/>
  <c r="A7276" i="3"/>
  <c r="L7275" i="3"/>
  <c r="J7275" i="3"/>
  <c r="A7275" i="3"/>
  <c r="L7274" i="3"/>
  <c r="J7274" i="3"/>
  <c r="A7274" i="3"/>
  <c r="L7273" i="3"/>
  <c r="J7273" i="3"/>
  <c r="A7273" i="3"/>
  <c r="L7272" i="3"/>
  <c r="J7272" i="3"/>
  <c r="A7272" i="3"/>
  <c r="L7271" i="3"/>
  <c r="J7271" i="3"/>
  <c r="A7271" i="3"/>
  <c r="L7270" i="3"/>
  <c r="J7270" i="3"/>
  <c r="A7270" i="3"/>
  <c r="L7269" i="3"/>
  <c r="J7269" i="3"/>
  <c r="A7269" i="3"/>
  <c r="L7268" i="3"/>
  <c r="J7268" i="3"/>
  <c r="A7268" i="3"/>
  <c r="L7267" i="3"/>
  <c r="J7267" i="3"/>
  <c r="A7267" i="3"/>
  <c r="L7266" i="3"/>
  <c r="J7266" i="3"/>
  <c r="A7266" i="3"/>
  <c r="L7265" i="3"/>
  <c r="J7265" i="3"/>
  <c r="A7265" i="3"/>
  <c r="L7264" i="3"/>
  <c r="J7264" i="3"/>
  <c r="A7264" i="3"/>
  <c r="L7263" i="3"/>
  <c r="J7263" i="3"/>
  <c r="A7263" i="3"/>
  <c r="L7262" i="3"/>
  <c r="J7262" i="3"/>
  <c r="A7262" i="3"/>
  <c r="L7261" i="3"/>
  <c r="J7261" i="3"/>
  <c r="A7261" i="3"/>
  <c r="L7260" i="3"/>
  <c r="J7260" i="3"/>
  <c r="A7260" i="3"/>
  <c r="L7259" i="3"/>
  <c r="J7259" i="3"/>
  <c r="A7259" i="3"/>
  <c r="L7258" i="3"/>
  <c r="J7258" i="3"/>
  <c r="A7258" i="3"/>
  <c r="L7257" i="3"/>
  <c r="J7257" i="3"/>
  <c r="A7257" i="3"/>
  <c r="L7256" i="3"/>
  <c r="J7256" i="3"/>
  <c r="A7256" i="3"/>
  <c r="L7255" i="3"/>
  <c r="J7255" i="3"/>
  <c r="A7255" i="3"/>
  <c r="L7254" i="3"/>
  <c r="J7254" i="3"/>
  <c r="A7254" i="3"/>
  <c r="L7253" i="3"/>
  <c r="J7253" i="3"/>
  <c r="A7253" i="3"/>
  <c r="L7252" i="3"/>
  <c r="J7252" i="3"/>
  <c r="A7252" i="3"/>
  <c r="L7251" i="3"/>
  <c r="J7251" i="3"/>
  <c r="A7251" i="3"/>
  <c r="L7250" i="3"/>
  <c r="J7250" i="3"/>
  <c r="A7250" i="3"/>
  <c r="L7249" i="3"/>
  <c r="J7249" i="3"/>
  <c r="A7249" i="3"/>
  <c r="L7248" i="3"/>
  <c r="J7248" i="3"/>
  <c r="A7248" i="3"/>
  <c r="L7247" i="3"/>
  <c r="J7247" i="3"/>
  <c r="A7247" i="3"/>
  <c r="L7246" i="3"/>
  <c r="J7246" i="3"/>
  <c r="A7246" i="3"/>
  <c r="L7245" i="3"/>
  <c r="J7245" i="3"/>
  <c r="A7245" i="3"/>
  <c r="L7244" i="3"/>
  <c r="J7244" i="3"/>
  <c r="A7244" i="3"/>
  <c r="L7243" i="3"/>
  <c r="J7243" i="3"/>
  <c r="A7243" i="3"/>
  <c r="L7242" i="3"/>
  <c r="J7242" i="3"/>
  <c r="A7242" i="3"/>
  <c r="L7241" i="3"/>
  <c r="J7241" i="3"/>
  <c r="A7241" i="3"/>
  <c r="L7240" i="3"/>
  <c r="J7240" i="3"/>
  <c r="A7240" i="3"/>
  <c r="L7239" i="3"/>
  <c r="J7239" i="3"/>
  <c r="A7239" i="3"/>
  <c r="L7238" i="3"/>
  <c r="J7238" i="3"/>
  <c r="A7238" i="3"/>
  <c r="L7237" i="3"/>
  <c r="J7237" i="3"/>
  <c r="A7237" i="3"/>
  <c r="L7236" i="3"/>
  <c r="J7236" i="3"/>
  <c r="A7236" i="3"/>
  <c r="L7235" i="3"/>
  <c r="J7235" i="3"/>
  <c r="A7235" i="3"/>
  <c r="L7234" i="3"/>
  <c r="J7234" i="3"/>
  <c r="A7234" i="3"/>
  <c r="L7233" i="3"/>
  <c r="J7233" i="3"/>
  <c r="A7233" i="3"/>
  <c r="L7232" i="3"/>
  <c r="J7232" i="3"/>
  <c r="A7232" i="3"/>
  <c r="L7231" i="3"/>
  <c r="J7231" i="3"/>
  <c r="A7231" i="3"/>
  <c r="L7230" i="3"/>
  <c r="J7230" i="3"/>
  <c r="A7230" i="3"/>
  <c r="L7229" i="3"/>
  <c r="J7229" i="3"/>
  <c r="A7229" i="3"/>
  <c r="L7228" i="3"/>
  <c r="J7228" i="3"/>
  <c r="A7228" i="3"/>
  <c r="L7227" i="3"/>
  <c r="J7227" i="3"/>
  <c r="A7227" i="3"/>
  <c r="L7226" i="3"/>
  <c r="J7226" i="3"/>
  <c r="A7226" i="3"/>
  <c r="L7225" i="3"/>
  <c r="J7225" i="3"/>
  <c r="A7225" i="3"/>
  <c r="L7224" i="3"/>
  <c r="J7224" i="3"/>
  <c r="A7224" i="3"/>
  <c r="L7223" i="3"/>
  <c r="J7223" i="3"/>
  <c r="A7223" i="3"/>
  <c r="L7222" i="3"/>
  <c r="J7222" i="3"/>
  <c r="A7222" i="3"/>
  <c r="L7221" i="3"/>
  <c r="J7221" i="3"/>
  <c r="A7221" i="3"/>
  <c r="L7220" i="3"/>
  <c r="J7220" i="3"/>
  <c r="A7220" i="3"/>
  <c r="L7219" i="3"/>
  <c r="J7219" i="3"/>
  <c r="A7219" i="3"/>
  <c r="L7218" i="3"/>
  <c r="J7218" i="3"/>
  <c r="A7218" i="3"/>
  <c r="L7217" i="3"/>
  <c r="J7217" i="3"/>
  <c r="A7217" i="3"/>
  <c r="L7216" i="3"/>
  <c r="J7216" i="3"/>
  <c r="A7216" i="3"/>
  <c r="L7215" i="3"/>
  <c r="J7215" i="3"/>
  <c r="A7215" i="3"/>
  <c r="L7214" i="3"/>
  <c r="J7214" i="3"/>
  <c r="A7214" i="3"/>
  <c r="L7213" i="3"/>
  <c r="J7213" i="3"/>
  <c r="A7213" i="3"/>
  <c r="L7212" i="3"/>
  <c r="J7212" i="3"/>
  <c r="A7212" i="3"/>
  <c r="L7211" i="3"/>
  <c r="J7211" i="3"/>
  <c r="A7211" i="3"/>
  <c r="L7210" i="3"/>
  <c r="J7210" i="3"/>
  <c r="A7210" i="3"/>
  <c r="L7209" i="3"/>
  <c r="J7209" i="3"/>
  <c r="A7209" i="3"/>
  <c r="L7208" i="3"/>
  <c r="J7208" i="3"/>
  <c r="A7208" i="3"/>
  <c r="L7207" i="3"/>
  <c r="J7207" i="3"/>
  <c r="A7207" i="3"/>
  <c r="L7206" i="3"/>
  <c r="J7206" i="3"/>
  <c r="A7206" i="3"/>
  <c r="L7205" i="3"/>
  <c r="J7205" i="3"/>
  <c r="A7205" i="3"/>
  <c r="L7204" i="3"/>
  <c r="J7204" i="3"/>
  <c r="A7204" i="3"/>
  <c r="L7203" i="3"/>
  <c r="J7203" i="3"/>
  <c r="A7203" i="3"/>
  <c r="L7202" i="3"/>
  <c r="J7202" i="3"/>
  <c r="A7202" i="3"/>
  <c r="L7201" i="3"/>
  <c r="J7201" i="3"/>
  <c r="A7201" i="3"/>
  <c r="L7200" i="3"/>
  <c r="J7200" i="3"/>
  <c r="A7200" i="3"/>
  <c r="L7199" i="3"/>
  <c r="J7199" i="3"/>
  <c r="A7199" i="3"/>
  <c r="L7198" i="3"/>
  <c r="J7198" i="3"/>
  <c r="A7198" i="3"/>
  <c r="L7197" i="3"/>
  <c r="J7197" i="3"/>
  <c r="A7197" i="3"/>
  <c r="L7196" i="3"/>
  <c r="J7196" i="3"/>
  <c r="A7196" i="3"/>
  <c r="L7195" i="3"/>
  <c r="J7195" i="3"/>
  <c r="A7195" i="3"/>
  <c r="L7194" i="3"/>
  <c r="J7194" i="3"/>
  <c r="A7194" i="3"/>
  <c r="L7193" i="3"/>
  <c r="J7193" i="3"/>
  <c r="A7193" i="3"/>
  <c r="L7192" i="3"/>
  <c r="J7192" i="3"/>
  <c r="A7192" i="3"/>
  <c r="L7191" i="3"/>
  <c r="J7191" i="3"/>
  <c r="A7191" i="3"/>
  <c r="L7190" i="3"/>
  <c r="J7190" i="3"/>
  <c r="A7190" i="3"/>
  <c r="L7189" i="3"/>
  <c r="J7189" i="3"/>
  <c r="A7189" i="3"/>
  <c r="L7188" i="3"/>
  <c r="J7188" i="3"/>
  <c r="A7188" i="3"/>
  <c r="L7187" i="3"/>
  <c r="J7187" i="3"/>
  <c r="A7187" i="3"/>
  <c r="L7186" i="3"/>
  <c r="J7186" i="3"/>
  <c r="A7186" i="3"/>
  <c r="L7185" i="3"/>
  <c r="J7185" i="3"/>
  <c r="A7185" i="3"/>
  <c r="L7184" i="3"/>
  <c r="J7184" i="3"/>
  <c r="A7184" i="3"/>
  <c r="L7183" i="3"/>
  <c r="J7183" i="3"/>
  <c r="A7183" i="3"/>
  <c r="L7182" i="3"/>
  <c r="J7182" i="3"/>
  <c r="A7182" i="3"/>
  <c r="L7181" i="3"/>
  <c r="J7181" i="3"/>
  <c r="A7181" i="3"/>
  <c r="L7180" i="3"/>
  <c r="J7180" i="3"/>
  <c r="A7180" i="3"/>
  <c r="L7179" i="3"/>
  <c r="J7179" i="3"/>
  <c r="A7179" i="3"/>
  <c r="L7178" i="3"/>
  <c r="J7178" i="3"/>
  <c r="A7178" i="3"/>
  <c r="L7177" i="3"/>
  <c r="J7177" i="3"/>
  <c r="A7177" i="3"/>
  <c r="L7176" i="3"/>
  <c r="J7176" i="3"/>
  <c r="A7176" i="3"/>
  <c r="L7175" i="3"/>
  <c r="J7175" i="3"/>
  <c r="A7175" i="3"/>
  <c r="L7174" i="3"/>
  <c r="J7174" i="3"/>
  <c r="A7174" i="3"/>
  <c r="L7173" i="3"/>
  <c r="J7173" i="3"/>
  <c r="A7173" i="3"/>
  <c r="L7172" i="3"/>
  <c r="J7172" i="3"/>
  <c r="A7172" i="3"/>
  <c r="L7171" i="3"/>
  <c r="J7171" i="3"/>
  <c r="A7171" i="3"/>
  <c r="L7170" i="3"/>
  <c r="J7170" i="3"/>
  <c r="A7170" i="3"/>
  <c r="L7169" i="3"/>
  <c r="J7169" i="3"/>
  <c r="A7169" i="3"/>
  <c r="L7168" i="3"/>
  <c r="J7168" i="3"/>
  <c r="A7168" i="3"/>
  <c r="L7167" i="3"/>
  <c r="J7167" i="3"/>
  <c r="A7167" i="3"/>
  <c r="L7166" i="3"/>
  <c r="J7166" i="3"/>
  <c r="A7166" i="3"/>
  <c r="L7165" i="3"/>
  <c r="J7165" i="3"/>
  <c r="A7165" i="3"/>
  <c r="L7164" i="3"/>
  <c r="J7164" i="3"/>
  <c r="A7164" i="3"/>
  <c r="L7163" i="3"/>
  <c r="J7163" i="3"/>
  <c r="A7163" i="3"/>
  <c r="L7162" i="3"/>
  <c r="J7162" i="3"/>
  <c r="A7162" i="3"/>
  <c r="L7161" i="3"/>
  <c r="J7161" i="3"/>
  <c r="A7161" i="3"/>
  <c r="L7160" i="3"/>
  <c r="J7160" i="3"/>
  <c r="A7160" i="3"/>
  <c r="L7159" i="3"/>
  <c r="J7159" i="3"/>
  <c r="A7159" i="3"/>
  <c r="L7158" i="3"/>
  <c r="J7158" i="3"/>
  <c r="A7158" i="3"/>
  <c r="L7157" i="3"/>
  <c r="J7157" i="3"/>
  <c r="A7157" i="3"/>
  <c r="L7156" i="3"/>
  <c r="J7156" i="3"/>
  <c r="A7156" i="3"/>
  <c r="L7155" i="3"/>
  <c r="J7155" i="3"/>
  <c r="A7155" i="3"/>
  <c r="L7154" i="3"/>
  <c r="J7154" i="3"/>
  <c r="A7154" i="3"/>
  <c r="L7153" i="3"/>
  <c r="J7153" i="3"/>
  <c r="A7153" i="3"/>
  <c r="L7152" i="3"/>
  <c r="J7152" i="3"/>
  <c r="A7152" i="3"/>
  <c r="L7151" i="3"/>
  <c r="J7151" i="3"/>
  <c r="A7151" i="3"/>
  <c r="L7150" i="3"/>
  <c r="J7150" i="3"/>
  <c r="A7150" i="3"/>
  <c r="L7149" i="3"/>
  <c r="J7149" i="3"/>
  <c r="A7149" i="3"/>
  <c r="L7148" i="3"/>
  <c r="J7148" i="3"/>
  <c r="A7148" i="3"/>
  <c r="L7147" i="3"/>
  <c r="J7147" i="3"/>
  <c r="A7147" i="3"/>
  <c r="L7146" i="3"/>
  <c r="J7146" i="3"/>
  <c r="A7146" i="3"/>
  <c r="L7145" i="3"/>
  <c r="J7145" i="3"/>
  <c r="A7145" i="3"/>
  <c r="L7144" i="3"/>
  <c r="J7144" i="3"/>
  <c r="A7144" i="3"/>
  <c r="L7143" i="3"/>
  <c r="J7143" i="3"/>
  <c r="A7143" i="3"/>
  <c r="L7142" i="3"/>
  <c r="J7142" i="3"/>
  <c r="A7142" i="3"/>
  <c r="L7141" i="3"/>
  <c r="J7141" i="3"/>
  <c r="A7141" i="3"/>
  <c r="L7140" i="3"/>
  <c r="J7140" i="3"/>
  <c r="A7140" i="3"/>
  <c r="L7139" i="3"/>
  <c r="J7139" i="3"/>
  <c r="A7139" i="3"/>
  <c r="L7138" i="3"/>
  <c r="J7138" i="3"/>
  <c r="A7138" i="3"/>
  <c r="L7137" i="3"/>
  <c r="J7137" i="3"/>
  <c r="A7137" i="3"/>
  <c r="L7136" i="3"/>
  <c r="J7136" i="3"/>
  <c r="A7136" i="3"/>
  <c r="L7135" i="3"/>
  <c r="J7135" i="3"/>
  <c r="A7135" i="3"/>
  <c r="L7134" i="3"/>
  <c r="J7134" i="3"/>
  <c r="A7134" i="3"/>
  <c r="L7133" i="3"/>
  <c r="J7133" i="3"/>
  <c r="A7133" i="3"/>
  <c r="L7132" i="3"/>
  <c r="J7132" i="3"/>
  <c r="A7132" i="3"/>
  <c r="L7131" i="3"/>
  <c r="J7131" i="3"/>
  <c r="A7131" i="3"/>
  <c r="L7130" i="3"/>
  <c r="J7130" i="3"/>
  <c r="A7130" i="3"/>
  <c r="L7129" i="3"/>
  <c r="J7129" i="3"/>
  <c r="A7129" i="3"/>
  <c r="L7128" i="3"/>
  <c r="J7128" i="3"/>
  <c r="A7128" i="3"/>
  <c r="L7127" i="3"/>
  <c r="J7127" i="3"/>
  <c r="A7127" i="3"/>
  <c r="L7126" i="3"/>
  <c r="J7126" i="3"/>
  <c r="A7126" i="3"/>
  <c r="L7125" i="3"/>
  <c r="J7125" i="3"/>
  <c r="A7125" i="3"/>
  <c r="L7124" i="3"/>
  <c r="J7124" i="3"/>
  <c r="A7124" i="3"/>
  <c r="L7123" i="3"/>
  <c r="J7123" i="3"/>
  <c r="A7123" i="3"/>
  <c r="L7122" i="3"/>
  <c r="J7122" i="3"/>
  <c r="A7122" i="3"/>
  <c r="L7121" i="3"/>
  <c r="J7121" i="3"/>
  <c r="A7121" i="3"/>
  <c r="L7120" i="3"/>
  <c r="J7120" i="3"/>
  <c r="A7120" i="3"/>
  <c r="L7119" i="3"/>
  <c r="J7119" i="3"/>
  <c r="A7119" i="3"/>
  <c r="L7118" i="3"/>
  <c r="J7118" i="3"/>
  <c r="A7118" i="3"/>
  <c r="L7117" i="3"/>
  <c r="J7117" i="3"/>
  <c r="A7117" i="3"/>
  <c r="L7116" i="3"/>
  <c r="J7116" i="3"/>
  <c r="A7116" i="3"/>
  <c r="L7115" i="3"/>
  <c r="J7115" i="3"/>
  <c r="A7115" i="3"/>
  <c r="L7114" i="3"/>
  <c r="J7114" i="3"/>
  <c r="A7114" i="3"/>
  <c r="L7113" i="3"/>
  <c r="J7113" i="3"/>
  <c r="A7113" i="3"/>
  <c r="L7112" i="3"/>
  <c r="J7112" i="3"/>
  <c r="A7112" i="3"/>
  <c r="L7111" i="3"/>
  <c r="J7111" i="3"/>
  <c r="A7111" i="3"/>
  <c r="L7110" i="3"/>
  <c r="J7110" i="3"/>
  <c r="A7110" i="3"/>
  <c r="L7109" i="3"/>
  <c r="J7109" i="3"/>
  <c r="A7109" i="3"/>
  <c r="L7108" i="3"/>
  <c r="J7108" i="3"/>
  <c r="A7108" i="3"/>
  <c r="L7107" i="3"/>
  <c r="J7107" i="3"/>
  <c r="A7107" i="3"/>
  <c r="L7106" i="3"/>
  <c r="J7106" i="3"/>
  <c r="A7106" i="3"/>
  <c r="L7105" i="3"/>
  <c r="J7105" i="3"/>
  <c r="A7105" i="3"/>
  <c r="L7104" i="3"/>
  <c r="J7104" i="3"/>
  <c r="A7104" i="3"/>
  <c r="L7103" i="3"/>
  <c r="J7103" i="3"/>
  <c r="A7103" i="3"/>
  <c r="L7102" i="3"/>
  <c r="J7102" i="3"/>
  <c r="A7102" i="3"/>
  <c r="L7101" i="3"/>
  <c r="J7101" i="3"/>
  <c r="A7101" i="3"/>
  <c r="L7100" i="3"/>
  <c r="J7100" i="3"/>
  <c r="A7100" i="3"/>
  <c r="L7099" i="3"/>
  <c r="J7099" i="3"/>
  <c r="A7099" i="3"/>
  <c r="L7098" i="3"/>
  <c r="J7098" i="3"/>
  <c r="A7098" i="3"/>
  <c r="L7097" i="3"/>
  <c r="J7097" i="3"/>
  <c r="A7097" i="3"/>
  <c r="L7096" i="3"/>
  <c r="J7096" i="3"/>
  <c r="A7096" i="3"/>
  <c r="L7095" i="3"/>
  <c r="J7095" i="3"/>
  <c r="A7095" i="3"/>
  <c r="L7094" i="3"/>
  <c r="J7094" i="3"/>
  <c r="A7094" i="3"/>
  <c r="L7093" i="3"/>
  <c r="J7093" i="3"/>
  <c r="A7093" i="3"/>
  <c r="L7092" i="3"/>
  <c r="J7092" i="3"/>
  <c r="A7092" i="3"/>
  <c r="L7091" i="3"/>
  <c r="J7091" i="3"/>
  <c r="A7091" i="3"/>
  <c r="L7090" i="3"/>
  <c r="J7090" i="3"/>
  <c r="A7090" i="3"/>
  <c r="L7089" i="3"/>
  <c r="J7089" i="3"/>
  <c r="A7089" i="3"/>
  <c r="L7088" i="3"/>
  <c r="J7088" i="3"/>
  <c r="A7088" i="3"/>
  <c r="L7087" i="3"/>
  <c r="J7087" i="3"/>
  <c r="A7087" i="3"/>
  <c r="L7086" i="3"/>
  <c r="J7086" i="3"/>
  <c r="A7086" i="3"/>
  <c r="L7085" i="3"/>
  <c r="J7085" i="3"/>
  <c r="A7085" i="3"/>
  <c r="L7084" i="3"/>
  <c r="J7084" i="3"/>
  <c r="A7084" i="3"/>
  <c r="L7083" i="3"/>
  <c r="J7083" i="3"/>
  <c r="A7083" i="3"/>
  <c r="L7082" i="3"/>
  <c r="J7082" i="3"/>
  <c r="A7082" i="3"/>
  <c r="L7081" i="3"/>
  <c r="J7081" i="3"/>
  <c r="A7081" i="3"/>
  <c r="L7080" i="3"/>
  <c r="J7080" i="3"/>
  <c r="A7080" i="3"/>
  <c r="L7079" i="3"/>
  <c r="J7079" i="3"/>
  <c r="A7079" i="3"/>
  <c r="L7078" i="3"/>
  <c r="J7078" i="3"/>
  <c r="A7078" i="3"/>
  <c r="L7077" i="3"/>
  <c r="J7077" i="3"/>
  <c r="A7077" i="3"/>
  <c r="L7076" i="3"/>
  <c r="J7076" i="3"/>
  <c r="A7076" i="3"/>
  <c r="L7075" i="3"/>
  <c r="J7075" i="3"/>
  <c r="A7075" i="3"/>
  <c r="L7074" i="3"/>
  <c r="J7074" i="3"/>
  <c r="A7074" i="3"/>
  <c r="L7073" i="3"/>
  <c r="J7073" i="3"/>
  <c r="A7073" i="3"/>
  <c r="L7072" i="3"/>
  <c r="J7072" i="3"/>
  <c r="A7072" i="3"/>
  <c r="L7071" i="3"/>
  <c r="J7071" i="3"/>
  <c r="A7071" i="3"/>
  <c r="L7070" i="3"/>
  <c r="J7070" i="3"/>
  <c r="A7070" i="3"/>
  <c r="L7069" i="3"/>
  <c r="J7069" i="3"/>
  <c r="A7069" i="3"/>
  <c r="L7068" i="3"/>
  <c r="J7068" i="3"/>
  <c r="A7068" i="3"/>
  <c r="L7067" i="3"/>
  <c r="J7067" i="3"/>
  <c r="A7067" i="3"/>
  <c r="L7066" i="3"/>
  <c r="J7066" i="3"/>
  <c r="A7066" i="3"/>
  <c r="L7065" i="3"/>
  <c r="J7065" i="3"/>
  <c r="A7065" i="3"/>
  <c r="L7064" i="3"/>
  <c r="J7064" i="3"/>
  <c r="A7064" i="3"/>
  <c r="L7063" i="3"/>
  <c r="J7063" i="3"/>
  <c r="A7063" i="3"/>
  <c r="L7062" i="3"/>
  <c r="J7062" i="3"/>
  <c r="A7062" i="3"/>
  <c r="L7061" i="3"/>
  <c r="J7061" i="3"/>
  <c r="A7061" i="3"/>
  <c r="L7060" i="3"/>
  <c r="J7060" i="3"/>
  <c r="A7060" i="3"/>
  <c r="L7059" i="3"/>
  <c r="J7059" i="3"/>
  <c r="A7059" i="3"/>
  <c r="L7058" i="3"/>
  <c r="J7058" i="3"/>
  <c r="A7058" i="3"/>
  <c r="L7057" i="3"/>
  <c r="J7057" i="3"/>
  <c r="A7057" i="3"/>
  <c r="L7056" i="3"/>
  <c r="J7056" i="3"/>
  <c r="A7056" i="3"/>
  <c r="L7055" i="3"/>
  <c r="J7055" i="3"/>
  <c r="A7055" i="3"/>
  <c r="L7054" i="3"/>
  <c r="J7054" i="3"/>
  <c r="A7054" i="3"/>
  <c r="L7053" i="3"/>
  <c r="J7053" i="3"/>
  <c r="A7053" i="3"/>
  <c r="L7052" i="3"/>
  <c r="J7052" i="3"/>
  <c r="A7052" i="3"/>
  <c r="L7051" i="3"/>
  <c r="J7051" i="3"/>
  <c r="A7051" i="3"/>
  <c r="L7050" i="3"/>
  <c r="J7050" i="3"/>
  <c r="A7050" i="3"/>
  <c r="L7049" i="3"/>
  <c r="J7049" i="3"/>
  <c r="A7049" i="3"/>
  <c r="L7048" i="3"/>
  <c r="J7048" i="3"/>
  <c r="A7048" i="3"/>
  <c r="L7047" i="3"/>
  <c r="J7047" i="3"/>
  <c r="A7047" i="3"/>
  <c r="L7046" i="3"/>
  <c r="J7046" i="3"/>
  <c r="A7046" i="3"/>
  <c r="L7045" i="3"/>
  <c r="J7045" i="3"/>
  <c r="A7045" i="3"/>
  <c r="L7044" i="3"/>
  <c r="J7044" i="3"/>
  <c r="A7044" i="3"/>
  <c r="L7043" i="3"/>
  <c r="J7043" i="3"/>
  <c r="A7043" i="3"/>
  <c r="L7042" i="3"/>
  <c r="J7042" i="3"/>
  <c r="A7042" i="3"/>
  <c r="L7041" i="3"/>
  <c r="J7041" i="3"/>
  <c r="A7041" i="3"/>
  <c r="L7040" i="3"/>
  <c r="J7040" i="3"/>
  <c r="A7040" i="3"/>
  <c r="L7039" i="3"/>
  <c r="J7039" i="3"/>
  <c r="A7039" i="3"/>
  <c r="L7038" i="3"/>
  <c r="J7038" i="3"/>
  <c r="A7038" i="3"/>
  <c r="L7037" i="3"/>
  <c r="J7037" i="3"/>
  <c r="A7037" i="3"/>
  <c r="L7036" i="3"/>
  <c r="J7036" i="3"/>
  <c r="A7036" i="3"/>
  <c r="L7035" i="3"/>
  <c r="J7035" i="3"/>
  <c r="A7035" i="3"/>
  <c r="L7034" i="3"/>
  <c r="J7034" i="3"/>
  <c r="A7034" i="3"/>
  <c r="L7033" i="3"/>
  <c r="J7033" i="3"/>
  <c r="A7033" i="3"/>
  <c r="L7032" i="3"/>
  <c r="J7032" i="3"/>
  <c r="A7032" i="3"/>
  <c r="L7031" i="3"/>
  <c r="J7031" i="3"/>
  <c r="A7031" i="3"/>
  <c r="L7030" i="3"/>
  <c r="J7030" i="3"/>
  <c r="A7030" i="3"/>
  <c r="L7029" i="3"/>
  <c r="J7029" i="3"/>
  <c r="A7029" i="3"/>
  <c r="L7028" i="3"/>
  <c r="J7028" i="3"/>
  <c r="A7028" i="3"/>
  <c r="L7027" i="3"/>
  <c r="J7027" i="3"/>
  <c r="A7027" i="3"/>
  <c r="L7026" i="3"/>
  <c r="J7026" i="3"/>
  <c r="A7026" i="3"/>
  <c r="L7025" i="3"/>
  <c r="J7025" i="3"/>
  <c r="A7025" i="3"/>
  <c r="L7024" i="3"/>
  <c r="J7024" i="3"/>
  <c r="A7024" i="3"/>
  <c r="L7023" i="3"/>
  <c r="J7023" i="3"/>
  <c r="A7023" i="3"/>
  <c r="L7022" i="3"/>
  <c r="J7022" i="3"/>
  <c r="A7022" i="3"/>
  <c r="L7021" i="3"/>
  <c r="J7021" i="3"/>
  <c r="A7021" i="3"/>
  <c r="L7020" i="3"/>
  <c r="J7020" i="3"/>
  <c r="A7020" i="3"/>
  <c r="L7019" i="3"/>
  <c r="J7019" i="3"/>
  <c r="A7019" i="3"/>
  <c r="L7018" i="3"/>
  <c r="J7018" i="3"/>
  <c r="A7018" i="3"/>
  <c r="L7017" i="3"/>
  <c r="J7017" i="3"/>
  <c r="A7017" i="3"/>
  <c r="L7016" i="3"/>
  <c r="J7016" i="3"/>
  <c r="A7016" i="3"/>
  <c r="L7015" i="3"/>
  <c r="J7015" i="3"/>
  <c r="A7015" i="3"/>
  <c r="L7014" i="3"/>
  <c r="J7014" i="3"/>
  <c r="A7014" i="3"/>
  <c r="L7013" i="3"/>
  <c r="J7013" i="3"/>
  <c r="A7013" i="3"/>
  <c r="L7012" i="3"/>
  <c r="J7012" i="3"/>
  <c r="A7012" i="3"/>
  <c r="L7011" i="3"/>
  <c r="J7011" i="3"/>
  <c r="A7011" i="3"/>
  <c r="L7010" i="3"/>
  <c r="J7010" i="3"/>
  <c r="A7010" i="3"/>
  <c r="L7009" i="3"/>
  <c r="J7009" i="3"/>
  <c r="A7009" i="3"/>
  <c r="L7008" i="3"/>
  <c r="J7008" i="3"/>
  <c r="A7008" i="3"/>
  <c r="L7007" i="3"/>
  <c r="J7007" i="3"/>
  <c r="A7007" i="3"/>
  <c r="L7006" i="3"/>
  <c r="J7006" i="3"/>
  <c r="A7006" i="3"/>
  <c r="L7005" i="3"/>
  <c r="J7005" i="3"/>
  <c r="A7005" i="3"/>
  <c r="L7004" i="3"/>
  <c r="J7004" i="3"/>
  <c r="A7004" i="3"/>
  <c r="L7003" i="3"/>
  <c r="J7003" i="3"/>
  <c r="A7003" i="3"/>
  <c r="L7002" i="3"/>
  <c r="J7002" i="3"/>
  <c r="A7002" i="3"/>
  <c r="L7001" i="3"/>
  <c r="J7001" i="3"/>
  <c r="A7001" i="3"/>
  <c r="L7000" i="3"/>
  <c r="J7000" i="3"/>
  <c r="A7000" i="3"/>
  <c r="L6999" i="3"/>
  <c r="J6999" i="3"/>
  <c r="A6999" i="3"/>
  <c r="L6998" i="3"/>
  <c r="J6998" i="3"/>
  <c r="A6998" i="3"/>
  <c r="L6997" i="3"/>
  <c r="J6997" i="3"/>
  <c r="A6997" i="3"/>
  <c r="L6996" i="3"/>
  <c r="J6996" i="3"/>
  <c r="A6996" i="3"/>
  <c r="L6995" i="3"/>
  <c r="J6995" i="3"/>
  <c r="A6995" i="3"/>
  <c r="L6994" i="3"/>
  <c r="J6994" i="3"/>
  <c r="A6994" i="3"/>
  <c r="L6993" i="3"/>
  <c r="J6993" i="3"/>
  <c r="A6993" i="3"/>
  <c r="L6992" i="3"/>
  <c r="J6992" i="3"/>
  <c r="A6992" i="3"/>
  <c r="L6991" i="3"/>
  <c r="J6991" i="3"/>
  <c r="A6991" i="3"/>
  <c r="L6990" i="3"/>
  <c r="J6990" i="3"/>
  <c r="A6990" i="3"/>
  <c r="L6989" i="3"/>
  <c r="J6989" i="3"/>
  <c r="A6989" i="3"/>
  <c r="L6988" i="3"/>
  <c r="J6988" i="3"/>
  <c r="A6988" i="3"/>
  <c r="L6987" i="3"/>
  <c r="J6987" i="3"/>
  <c r="A6987" i="3"/>
  <c r="L6986" i="3"/>
  <c r="J6986" i="3"/>
  <c r="A6986" i="3"/>
  <c r="L6985" i="3"/>
  <c r="J6985" i="3"/>
  <c r="A6985" i="3"/>
  <c r="L6984" i="3"/>
  <c r="J6984" i="3"/>
  <c r="A6984" i="3"/>
  <c r="L6983" i="3"/>
  <c r="J6983" i="3"/>
  <c r="A6983" i="3"/>
  <c r="L6982" i="3"/>
  <c r="J6982" i="3"/>
  <c r="A6982" i="3"/>
  <c r="L6981" i="3"/>
  <c r="J6981" i="3"/>
  <c r="A6981" i="3"/>
  <c r="L6980" i="3"/>
  <c r="J6980" i="3"/>
  <c r="A6980" i="3"/>
  <c r="L6979" i="3"/>
  <c r="J6979" i="3"/>
  <c r="A6979" i="3"/>
  <c r="L6978" i="3"/>
  <c r="J6978" i="3"/>
  <c r="A6978" i="3"/>
  <c r="L6977" i="3"/>
  <c r="J6977" i="3"/>
  <c r="A6977" i="3"/>
  <c r="L6976" i="3"/>
  <c r="J6976" i="3"/>
  <c r="A6976" i="3"/>
  <c r="L6975" i="3"/>
  <c r="J6975" i="3"/>
  <c r="A6975" i="3"/>
  <c r="L6974" i="3"/>
  <c r="J6974" i="3"/>
  <c r="A6974" i="3"/>
  <c r="L6973" i="3"/>
  <c r="J6973" i="3"/>
  <c r="A6973" i="3"/>
  <c r="L6972" i="3"/>
  <c r="J6972" i="3"/>
  <c r="A6972" i="3"/>
  <c r="L6971" i="3"/>
  <c r="J6971" i="3"/>
  <c r="A6971" i="3"/>
  <c r="L6970" i="3"/>
  <c r="J6970" i="3"/>
  <c r="A6970" i="3"/>
  <c r="L6969" i="3"/>
  <c r="J6969" i="3"/>
  <c r="A6969" i="3"/>
  <c r="L6968" i="3"/>
  <c r="J6968" i="3"/>
  <c r="A6968" i="3"/>
  <c r="L6967" i="3"/>
  <c r="J6967" i="3"/>
  <c r="A6967" i="3"/>
  <c r="L6966" i="3"/>
  <c r="J6966" i="3"/>
  <c r="A6966" i="3"/>
  <c r="L6965" i="3"/>
  <c r="J6965" i="3"/>
  <c r="A6965" i="3"/>
  <c r="L6964" i="3"/>
  <c r="J6964" i="3"/>
  <c r="A6964" i="3"/>
  <c r="L6963" i="3"/>
  <c r="J6963" i="3"/>
  <c r="A6963" i="3"/>
  <c r="L6962" i="3"/>
  <c r="J6962" i="3"/>
  <c r="A6962" i="3"/>
  <c r="L6961" i="3"/>
  <c r="J6961" i="3"/>
  <c r="A6961" i="3"/>
  <c r="L6960" i="3"/>
  <c r="J6960" i="3"/>
  <c r="A6960" i="3"/>
  <c r="L6959" i="3"/>
  <c r="J6959" i="3"/>
  <c r="A6959" i="3"/>
  <c r="L6958" i="3"/>
  <c r="J6958" i="3"/>
  <c r="A6958" i="3"/>
  <c r="L6957" i="3"/>
  <c r="J6957" i="3"/>
  <c r="A6957" i="3"/>
  <c r="L6956" i="3"/>
  <c r="J6956" i="3"/>
  <c r="A6956" i="3"/>
  <c r="L6955" i="3"/>
  <c r="J6955" i="3"/>
  <c r="A6955" i="3"/>
  <c r="L6954" i="3"/>
  <c r="J6954" i="3"/>
  <c r="A6954" i="3"/>
  <c r="L6953" i="3"/>
  <c r="J6953" i="3"/>
  <c r="A6953" i="3"/>
  <c r="L6952" i="3"/>
  <c r="J6952" i="3"/>
  <c r="A6952" i="3"/>
  <c r="L6951" i="3"/>
  <c r="J6951" i="3"/>
  <c r="A6951" i="3"/>
  <c r="L6950" i="3"/>
  <c r="J6950" i="3"/>
  <c r="A6950" i="3"/>
  <c r="L6949" i="3"/>
  <c r="J6949" i="3"/>
  <c r="A6949" i="3"/>
  <c r="L6948" i="3"/>
  <c r="J6948" i="3"/>
  <c r="A6948" i="3"/>
  <c r="L6947" i="3"/>
  <c r="J6947" i="3"/>
  <c r="A6947" i="3"/>
  <c r="L6946" i="3"/>
  <c r="J6946" i="3"/>
  <c r="A6946" i="3"/>
  <c r="L6945" i="3"/>
  <c r="J6945" i="3"/>
  <c r="A6945" i="3"/>
  <c r="L6944" i="3"/>
  <c r="J6944" i="3"/>
  <c r="A6944" i="3"/>
  <c r="L6943" i="3"/>
  <c r="J6943" i="3"/>
  <c r="A6943" i="3"/>
  <c r="L6942" i="3"/>
  <c r="J6942" i="3"/>
  <c r="A6942" i="3"/>
  <c r="L6941" i="3"/>
  <c r="J6941" i="3"/>
  <c r="A6941" i="3"/>
  <c r="L6940" i="3"/>
  <c r="J6940" i="3"/>
  <c r="A6940" i="3"/>
  <c r="L6939" i="3"/>
  <c r="J6939" i="3"/>
  <c r="A6939" i="3"/>
  <c r="L6938" i="3"/>
  <c r="J6938" i="3"/>
  <c r="A6938" i="3"/>
  <c r="L6937" i="3"/>
  <c r="J6937" i="3"/>
  <c r="A6937" i="3"/>
  <c r="L6936" i="3"/>
  <c r="J6936" i="3"/>
  <c r="A6936" i="3"/>
  <c r="L6935" i="3"/>
  <c r="J6935" i="3"/>
  <c r="A6935" i="3"/>
  <c r="L6934" i="3"/>
  <c r="J6934" i="3"/>
  <c r="A6934" i="3"/>
  <c r="L6933" i="3"/>
  <c r="J6933" i="3"/>
  <c r="A6933" i="3"/>
  <c r="L6932" i="3"/>
  <c r="J6932" i="3"/>
  <c r="A6932" i="3"/>
  <c r="L6931" i="3"/>
  <c r="J6931" i="3"/>
  <c r="A6931" i="3"/>
  <c r="L6930" i="3"/>
  <c r="J6930" i="3"/>
  <c r="A6930" i="3"/>
  <c r="L6929" i="3"/>
  <c r="J6929" i="3"/>
  <c r="A6929" i="3"/>
  <c r="L6928" i="3"/>
  <c r="J6928" i="3"/>
  <c r="A6928" i="3"/>
  <c r="L6927" i="3"/>
  <c r="J6927" i="3"/>
  <c r="A6927" i="3"/>
  <c r="L6926" i="3"/>
  <c r="J6926" i="3"/>
  <c r="A6926" i="3"/>
  <c r="L6925" i="3"/>
  <c r="J6925" i="3"/>
  <c r="A6925" i="3"/>
  <c r="L6924" i="3"/>
  <c r="J6924" i="3"/>
  <c r="A6924" i="3"/>
  <c r="L6923" i="3"/>
  <c r="J6923" i="3"/>
  <c r="A6923" i="3"/>
  <c r="L6922" i="3"/>
  <c r="J6922" i="3"/>
  <c r="A6922" i="3"/>
  <c r="L6921" i="3"/>
  <c r="J6921" i="3"/>
  <c r="A6921" i="3"/>
  <c r="L6920" i="3"/>
  <c r="J6920" i="3"/>
  <c r="A6920" i="3"/>
  <c r="L6919" i="3"/>
  <c r="J6919" i="3"/>
  <c r="A6919" i="3"/>
  <c r="L6918" i="3"/>
  <c r="J6918" i="3"/>
  <c r="A6918" i="3"/>
  <c r="L6917" i="3"/>
  <c r="J6917" i="3"/>
  <c r="A6917" i="3"/>
  <c r="L6916" i="3"/>
  <c r="J6916" i="3"/>
  <c r="A6916" i="3"/>
  <c r="L6915" i="3"/>
  <c r="J6915" i="3"/>
  <c r="A6915" i="3"/>
  <c r="L6914" i="3"/>
  <c r="J6914" i="3"/>
  <c r="A6914" i="3"/>
  <c r="L6913" i="3"/>
  <c r="J6913" i="3"/>
  <c r="A6913" i="3"/>
  <c r="L6912" i="3"/>
  <c r="J6912" i="3"/>
  <c r="A6912" i="3"/>
  <c r="L6911" i="3"/>
  <c r="J6911" i="3"/>
  <c r="A6911" i="3"/>
  <c r="L6910" i="3"/>
  <c r="J6910" i="3"/>
  <c r="A6910" i="3"/>
  <c r="L6909" i="3"/>
  <c r="J6909" i="3"/>
  <c r="A6909" i="3"/>
  <c r="L6908" i="3"/>
  <c r="J6908" i="3"/>
  <c r="A6908" i="3"/>
  <c r="L6907" i="3"/>
  <c r="J6907" i="3"/>
  <c r="A6907" i="3"/>
  <c r="L6906" i="3"/>
  <c r="J6906" i="3"/>
  <c r="A6906" i="3"/>
  <c r="L6905" i="3"/>
  <c r="J6905" i="3"/>
  <c r="A6905" i="3"/>
  <c r="L6904" i="3"/>
  <c r="J6904" i="3"/>
  <c r="A6904" i="3"/>
  <c r="L6903" i="3"/>
  <c r="J6903" i="3"/>
  <c r="A6903" i="3"/>
  <c r="L6902" i="3"/>
  <c r="J6902" i="3"/>
  <c r="A6902" i="3"/>
  <c r="L6901" i="3"/>
  <c r="J6901" i="3"/>
  <c r="A6901" i="3"/>
  <c r="L6900" i="3"/>
  <c r="J6900" i="3"/>
  <c r="A6900" i="3"/>
  <c r="L6899" i="3"/>
  <c r="J6899" i="3"/>
  <c r="A6899" i="3"/>
  <c r="L6898" i="3"/>
  <c r="J6898" i="3"/>
  <c r="A6898" i="3"/>
  <c r="L6897" i="3"/>
  <c r="J6897" i="3"/>
  <c r="A6897" i="3"/>
  <c r="L6896" i="3"/>
  <c r="J6896" i="3"/>
  <c r="A6896" i="3"/>
  <c r="L6895" i="3"/>
  <c r="J6895" i="3"/>
  <c r="A6895" i="3"/>
  <c r="L6894" i="3"/>
  <c r="J6894" i="3"/>
  <c r="A6894" i="3"/>
  <c r="L6893" i="3"/>
  <c r="J6893" i="3"/>
  <c r="A6893" i="3"/>
  <c r="L6892" i="3"/>
  <c r="J6892" i="3"/>
  <c r="A6892" i="3"/>
  <c r="L6891" i="3"/>
  <c r="J6891" i="3"/>
  <c r="A6891" i="3"/>
  <c r="L6890" i="3"/>
  <c r="J6890" i="3"/>
  <c r="A6890" i="3"/>
  <c r="L6889" i="3"/>
  <c r="J6889" i="3"/>
  <c r="A6889" i="3"/>
  <c r="L6888" i="3"/>
  <c r="J6888" i="3"/>
  <c r="A6888" i="3"/>
  <c r="L6887" i="3"/>
  <c r="J6887" i="3"/>
  <c r="A6887" i="3"/>
  <c r="L6886" i="3"/>
  <c r="J6886" i="3"/>
  <c r="A6886" i="3"/>
  <c r="L6885" i="3"/>
  <c r="J6885" i="3"/>
  <c r="A6885" i="3"/>
  <c r="L6884" i="3"/>
  <c r="J6884" i="3"/>
  <c r="A6884" i="3"/>
  <c r="L6883" i="3"/>
  <c r="J6883" i="3"/>
  <c r="A6883" i="3"/>
  <c r="L6882" i="3"/>
  <c r="J6882" i="3"/>
  <c r="A6882" i="3"/>
  <c r="L6881" i="3"/>
  <c r="J6881" i="3"/>
  <c r="A6881" i="3"/>
  <c r="L6880" i="3"/>
  <c r="J6880" i="3"/>
  <c r="A6880" i="3"/>
  <c r="L6879" i="3"/>
  <c r="J6879" i="3"/>
  <c r="A6879" i="3"/>
  <c r="L6878" i="3"/>
  <c r="J6878" i="3"/>
  <c r="A6878" i="3"/>
  <c r="L6877" i="3"/>
  <c r="J6877" i="3"/>
  <c r="A6877" i="3"/>
  <c r="L6876" i="3"/>
  <c r="J6876" i="3"/>
  <c r="A6876" i="3"/>
  <c r="L6875" i="3"/>
  <c r="J6875" i="3"/>
  <c r="A6875" i="3"/>
  <c r="L6874" i="3"/>
  <c r="J6874" i="3"/>
  <c r="A6874" i="3"/>
  <c r="L6873" i="3"/>
  <c r="J6873" i="3"/>
  <c r="A6873" i="3"/>
  <c r="L6872" i="3"/>
  <c r="J6872" i="3"/>
  <c r="A6872" i="3"/>
  <c r="L6871" i="3"/>
  <c r="J6871" i="3"/>
  <c r="A6871" i="3"/>
  <c r="L6870" i="3"/>
  <c r="J6870" i="3"/>
  <c r="A6870" i="3"/>
  <c r="L6869" i="3"/>
  <c r="J6869" i="3"/>
  <c r="A6869" i="3"/>
  <c r="L6868" i="3"/>
  <c r="J6868" i="3"/>
  <c r="A6868" i="3"/>
  <c r="L6867" i="3"/>
  <c r="J6867" i="3"/>
  <c r="A6867" i="3"/>
  <c r="L6866" i="3"/>
  <c r="J6866" i="3"/>
  <c r="A6866" i="3"/>
  <c r="L6865" i="3"/>
  <c r="J6865" i="3"/>
  <c r="A6865" i="3"/>
  <c r="L6864" i="3"/>
  <c r="J6864" i="3"/>
  <c r="A6864" i="3"/>
  <c r="L6863" i="3"/>
  <c r="J6863" i="3"/>
  <c r="A6863" i="3"/>
  <c r="L6862" i="3"/>
  <c r="J6862" i="3"/>
  <c r="A6862" i="3"/>
  <c r="L6861" i="3"/>
  <c r="J6861" i="3"/>
  <c r="A6861" i="3"/>
  <c r="L6860" i="3"/>
  <c r="J6860" i="3"/>
  <c r="A6860" i="3"/>
  <c r="L6859" i="3"/>
  <c r="J6859" i="3"/>
  <c r="A6859" i="3"/>
  <c r="L6858" i="3"/>
  <c r="J6858" i="3"/>
  <c r="A6858" i="3"/>
  <c r="L6857" i="3"/>
  <c r="J6857" i="3"/>
  <c r="A6857" i="3"/>
  <c r="L6856" i="3"/>
  <c r="J6856" i="3"/>
  <c r="A6856" i="3"/>
  <c r="L6855" i="3"/>
  <c r="J6855" i="3"/>
  <c r="A6855" i="3"/>
  <c r="L6854" i="3"/>
  <c r="J6854" i="3"/>
  <c r="A6854" i="3"/>
  <c r="L6853" i="3"/>
  <c r="J6853" i="3"/>
  <c r="A6853" i="3"/>
  <c r="L6852" i="3"/>
  <c r="J6852" i="3"/>
  <c r="A6852" i="3"/>
  <c r="L6851" i="3"/>
  <c r="J6851" i="3"/>
  <c r="A6851" i="3"/>
  <c r="L6850" i="3"/>
  <c r="J6850" i="3"/>
  <c r="A6850" i="3"/>
  <c r="L6849" i="3"/>
  <c r="J6849" i="3"/>
  <c r="A6849" i="3"/>
  <c r="L6848" i="3"/>
  <c r="J6848" i="3"/>
  <c r="A6848" i="3"/>
  <c r="L6847" i="3"/>
  <c r="J6847" i="3"/>
  <c r="A6847" i="3"/>
  <c r="L6846" i="3"/>
  <c r="J6846" i="3"/>
  <c r="A6846" i="3"/>
  <c r="L6845" i="3"/>
  <c r="J6845" i="3"/>
  <c r="A6845" i="3"/>
  <c r="L6844" i="3"/>
  <c r="J6844" i="3"/>
  <c r="A6844" i="3"/>
  <c r="L6843" i="3"/>
  <c r="J6843" i="3"/>
  <c r="A6843" i="3"/>
  <c r="L6842" i="3"/>
  <c r="J6842" i="3"/>
  <c r="A6842" i="3"/>
  <c r="L6841" i="3"/>
  <c r="J6841" i="3"/>
  <c r="A6841" i="3"/>
  <c r="L6840" i="3"/>
  <c r="J6840" i="3"/>
  <c r="A6840" i="3"/>
  <c r="L6839" i="3"/>
  <c r="J6839" i="3"/>
  <c r="A6839" i="3"/>
  <c r="L6838" i="3"/>
  <c r="J6838" i="3"/>
  <c r="A6838" i="3"/>
  <c r="L6837" i="3"/>
  <c r="J6837" i="3"/>
  <c r="A6837" i="3"/>
  <c r="L6836" i="3"/>
  <c r="J6836" i="3"/>
  <c r="A6836" i="3"/>
  <c r="L6835" i="3"/>
  <c r="J6835" i="3"/>
  <c r="A6835" i="3"/>
  <c r="L6834" i="3"/>
  <c r="J6834" i="3"/>
  <c r="A6834" i="3"/>
  <c r="L6833" i="3"/>
  <c r="J6833" i="3"/>
  <c r="A6833" i="3"/>
  <c r="L6832" i="3"/>
  <c r="J6832" i="3"/>
  <c r="A6832" i="3"/>
  <c r="L6831" i="3"/>
  <c r="J6831" i="3"/>
  <c r="A6831" i="3"/>
  <c r="L6830" i="3"/>
  <c r="J6830" i="3"/>
  <c r="A6830" i="3"/>
  <c r="L6829" i="3"/>
  <c r="J6829" i="3"/>
  <c r="A6829" i="3"/>
  <c r="L6828" i="3"/>
  <c r="J6828" i="3"/>
  <c r="A6828" i="3"/>
  <c r="L6827" i="3"/>
  <c r="J6827" i="3"/>
  <c r="A6827" i="3"/>
  <c r="L6826" i="3"/>
  <c r="J6826" i="3"/>
  <c r="A6826" i="3"/>
  <c r="L6825" i="3"/>
  <c r="J6825" i="3"/>
  <c r="A6825" i="3"/>
  <c r="L6824" i="3"/>
  <c r="J6824" i="3"/>
  <c r="A6824" i="3"/>
  <c r="L6823" i="3"/>
  <c r="J6823" i="3"/>
  <c r="A6823" i="3"/>
  <c r="L6822" i="3"/>
  <c r="J6822" i="3"/>
  <c r="A6822" i="3"/>
  <c r="L6821" i="3"/>
  <c r="J6821" i="3"/>
  <c r="A6821" i="3"/>
  <c r="L6820" i="3"/>
  <c r="J6820" i="3"/>
  <c r="A6820" i="3"/>
  <c r="L6819" i="3"/>
  <c r="J6819" i="3"/>
  <c r="A6819" i="3"/>
  <c r="L6818" i="3"/>
  <c r="J6818" i="3"/>
  <c r="A6818" i="3"/>
  <c r="L6817" i="3"/>
  <c r="J6817" i="3"/>
  <c r="A6817" i="3"/>
  <c r="L6816" i="3"/>
  <c r="J6816" i="3"/>
  <c r="A6816" i="3"/>
  <c r="L6815" i="3"/>
  <c r="J6815" i="3"/>
  <c r="A6815" i="3"/>
  <c r="L6814" i="3"/>
  <c r="J6814" i="3"/>
  <c r="A6814" i="3"/>
  <c r="L6813" i="3"/>
  <c r="J6813" i="3"/>
  <c r="A6813" i="3"/>
  <c r="L6812" i="3"/>
  <c r="J6812" i="3"/>
  <c r="A6812" i="3"/>
  <c r="L6811" i="3"/>
  <c r="J6811" i="3"/>
  <c r="A6811" i="3"/>
  <c r="L6810" i="3"/>
  <c r="J6810" i="3"/>
  <c r="A6810" i="3"/>
  <c r="L6809" i="3"/>
  <c r="J6809" i="3"/>
  <c r="A6809" i="3"/>
  <c r="L6808" i="3"/>
  <c r="J6808" i="3"/>
  <c r="A6808" i="3"/>
  <c r="L6807" i="3"/>
  <c r="J6807" i="3"/>
  <c r="A6807" i="3"/>
  <c r="L6806" i="3"/>
  <c r="J6806" i="3"/>
  <c r="A6806" i="3"/>
  <c r="L6805" i="3"/>
  <c r="J6805" i="3"/>
  <c r="A6805" i="3"/>
  <c r="L6804" i="3"/>
  <c r="J6804" i="3"/>
  <c r="A6804" i="3"/>
  <c r="L6803" i="3"/>
  <c r="J6803" i="3"/>
  <c r="A6803" i="3"/>
  <c r="L6802" i="3"/>
  <c r="J6802" i="3"/>
  <c r="A6802" i="3"/>
  <c r="L6801" i="3"/>
  <c r="J6801" i="3"/>
  <c r="A6801" i="3"/>
  <c r="L6800" i="3"/>
  <c r="J6800" i="3"/>
  <c r="A6800" i="3"/>
  <c r="L6799" i="3"/>
  <c r="J6799" i="3"/>
  <c r="A6799" i="3"/>
  <c r="L6798" i="3"/>
  <c r="J6798" i="3"/>
  <c r="A6798" i="3"/>
  <c r="L6797" i="3"/>
  <c r="J6797" i="3"/>
  <c r="A6797" i="3"/>
  <c r="L6796" i="3"/>
  <c r="J6796" i="3"/>
  <c r="A6796" i="3"/>
  <c r="L6795" i="3"/>
  <c r="J6795" i="3"/>
  <c r="A6795" i="3"/>
  <c r="L6794" i="3"/>
  <c r="J6794" i="3"/>
  <c r="A6794" i="3"/>
  <c r="L6793" i="3"/>
  <c r="J6793" i="3"/>
  <c r="A6793" i="3"/>
  <c r="L6792" i="3"/>
  <c r="J6792" i="3"/>
  <c r="A6792" i="3"/>
  <c r="L6791" i="3"/>
  <c r="J6791" i="3"/>
  <c r="A6791" i="3"/>
  <c r="L6790" i="3"/>
  <c r="J6790" i="3"/>
  <c r="A6790" i="3"/>
  <c r="L6789" i="3"/>
  <c r="J6789" i="3"/>
  <c r="A6789" i="3"/>
  <c r="L6788" i="3"/>
  <c r="J6788" i="3"/>
  <c r="A6788" i="3"/>
  <c r="L6787" i="3"/>
  <c r="J6787" i="3"/>
  <c r="A6787" i="3"/>
  <c r="L6786" i="3"/>
  <c r="J6786" i="3"/>
  <c r="A6786" i="3"/>
  <c r="L6785" i="3"/>
  <c r="J6785" i="3"/>
  <c r="A6785" i="3"/>
  <c r="L6784" i="3"/>
  <c r="J6784" i="3"/>
  <c r="A6784" i="3"/>
  <c r="L6783" i="3"/>
  <c r="J6783" i="3"/>
  <c r="A6783" i="3"/>
  <c r="L6782" i="3"/>
  <c r="J6782" i="3"/>
  <c r="A6782" i="3"/>
  <c r="L6781" i="3"/>
  <c r="J6781" i="3"/>
  <c r="A6781" i="3"/>
  <c r="L6780" i="3"/>
  <c r="J6780" i="3"/>
  <c r="A6780" i="3"/>
  <c r="L6779" i="3"/>
  <c r="J6779" i="3"/>
  <c r="A6779" i="3"/>
  <c r="L6778" i="3"/>
  <c r="J6778" i="3"/>
  <c r="A6778" i="3"/>
  <c r="L6777" i="3"/>
  <c r="J6777" i="3"/>
  <c r="A6777" i="3"/>
  <c r="L6776" i="3"/>
  <c r="J6776" i="3"/>
  <c r="A6776" i="3"/>
  <c r="L6775" i="3"/>
  <c r="J6775" i="3"/>
  <c r="A6775" i="3"/>
  <c r="L6774" i="3"/>
  <c r="J6774" i="3"/>
  <c r="A6774" i="3"/>
  <c r="L6773" i="3"/>
  <c r="J6773" i="3"/>
  <c r="A6773" i="3"/>
  <c r="L6772" i="3"/>
  <c r="J6772" i="3"/>
  <c r="A6772" i="3"/>
  <c r="L6771" i="3"/>
  <c r="J6771" i="3"/>
  <c r="A6771" i="3"/>
  <c r="L6770" i="3"/>
  <c r="J6770" i="3"/>
  <c r="A6770" i="3"/>
  <c r="L6769" i="3"/>
  <c r="J6769" i="3"/>
  <c r="A6769" i="3"/>
  <c r="L6768" i="3"/>
  <c r="J6768" i="3"/>
  <c r="A6768" i="3"/>
  <c r="L6767" i="3"/>
  <c r="J6767" i="3"/>
  <c r="A6767" i="3"/>
  <c r="L6766" i="3"/>
  <c r="J6766" i="3"/>
  <c r="A6766" i="3"/>
  <c r="L6765" i="3"/>
  <c r="J6765" i="3"/>
  <c r="A6765" i="3"/>
  <c r="L6764" i="3"/>
  <c r="J6764" i="3"/>
  <c r="A6764" i="3"/>
  <c r="L6763" i="3"/>
  <c r="J6763" i="3"/>
  <c r="A6763" i="3"/>
  <c r="L6762" i="3"/>
  <c r="J6762" i="3"/>
  <c r="A6762" i="3"/>
  <c r="L6761" i="3"/>
  <c r="J6761" i="3"/>
  <c r="A6761" i="3"/>
  <c r="L6760" i="3"/>
  <c r="J6760" i="3"/>
  <c r="A6760" i="3"/>
  <c r="L6759" i="3"/>
  <c r="J6759" i="3"/>
  <c r="A6759" i="3"/>
  <c r="L6758" i="3"/>
  <c r="J6758" i="3"/>
  <c r="A6758" i="3"/>
  <c r="L6757" i="3"/>
  <c r="J6757" i="3"/>
  <c r="A6757" i="3"/>
  <c r="L6756" i="3"/>
  <c r="J6756" i="3"/>
  <c r="A6756" i="3"/>
  <c r="L6755" i="3"/>
  <c r="J6755" i="3"/>
  <c r="A6755" i="3"/>
  <c r="L6754" i="3"/>
  <c r="J6754" i="3"/>
  <c r="A6754" i="3"/>
  <c r="L6753" i="3"/>
  <c r="J6753" i="3"/>
  <c r="A6753" i="3"/>
  <c r="L6752" i="3"/>
  <c r="J6752" i="3"/>
  <c r="A6752" i="3"/>
  <c r="L6751" i="3"/>
  <c r="J6751" i="3"/>
  <c r="A6751" i="3"/>
  <c r="L6750" i="3"/>
  <c r="J6750" i="3"/>
  <c r="A6750" i="3"/>
  <c r="L6749" i="3"/>
  <c r="J6749" i="3"/>
  <c r="A6749" i="3"/>
  <c r="L6748" i="3"/>
  <c r="J6748" i="3"/>
  <c r="A6748" i="3"/>
  <c r="L6747" i="3"/>
  <c r="J6747" i="3"/>
  <c r="A6747" i="3"/>
  <c r="L6746" i="3"/>
  <c r="J6746" i="3"/>
  <c r="A6746" i="3"/>
  <c r="L6745" i="3"/>
  <c r="J6745" i="3"/>
  <c r="A6745" i="3"/>
  <c r="L6744" i="3"/>
  <c r="J6744" i="3"/>
  <c r="A6744" i="3"/>
  <c r="L6743" i="3"/>
  <c r="J6743" i="3"/>
  <c r="A6743" i="3"/>
  <c r="L6742" i="3"/>
  <c r="J6742" i="3"/>
  <c r="A6742" i="3"/>
  <c r="L6741" i="3"/>
  <c r="J6741" i="3"/>
  <c r="A6741" i="3"/>
  <c r="L6740" i="3"/>
  <c r="J6740" i="3"/>
  <c r="A6740" i="3"/>
  <c r="L6739" i="3"/>
  <c r="J6739" i="3"/>
  <c r="A6739" i="3"/>
  <c r="L6738" i="3"/>
  <c r="J6738" i="3"/>
  <c r="A6738" i="3"/>
  <c r="L6737" i="3"/>
  <c r="J6737" i="3"/>
  <c r="A6737" i="3"/>
  <c r="L6736" i="3"/>
  <c r="J6736" i="3"/>
  <c r="A6736" i="3"/>
  <c r="L6735" i="3"/>
  <c r="J6735" i="3"/>
  <c r="A6735" i="3"/>
  <c r="L6734" i="3"/>
  <c r="J6734" i="3"/>
  <c r="A6734" i="3"/>
  <c r="L6733" i="3"/>
  <c r="J6733" i="3"/>
  <c r="A6733" i="3"/>
  <c r="L6732" i="3"/>
  <c r="J6732" i="3"/>
  <c r="A6732" i="3"/>
  <c r="L6731" i="3"/>
  <c r="J6731" i="3"/>
  <c r="A6731" i="3"/>
  <c r="L6730" i="3"/>
  <c r="J6730" i="3"/>
  <c r="A6730" i="3"/>
  <c r="L6729" i="3"/>
  <c r="J6729" i="3"/>
  <c r="A6729" i="3"/>
  <c r="L6728" i="3"/>
  <c r="J6728" i="3"/>
  <c r="A6728" i="3"/>
  <c r="L6727" i="3"/>
  <c r="J6727" i="3"/>
  <c r="A6727" i="3"/>
  <c r="L6726" i="3"/>
  <c r="J6726" i="3"/>
  <c r="A6726" i="3"/>
  <c r="L6725" i="3"/>
  <c r="J6725" i="3"/>
  <c r="A6725" i="3"/>
  <c r="L6724" i="3"/>
  <c r="J6724" i="3"/>
  <c r="A6724" i="3"/>
  <c r="L6723" i="3"/>
  <c r="J6723" i="3"/>
  <c r="A6723" i="3"/>
  <c r="L6722" i="3"/>
  <c r="J6722" i="3"/>
  <c r="A6722" i="3"/>
  <c r="L6721" i="3"/>
  <c r="J6721" i="3"/>
  <c r="A6721" i="3"/>
  <c r="L6720" i="3"/>
  <c r="J6720" i="3"/>
  <c r="A6720" i="3"/>
  <c r="L6719" i="3"/>
  <c r="J6719" i="3"/>
  <c r="A6719" i="3"/>
  <c r="L6718" i="3"/>
  <c r="J6718" i="3"/>
  <c r="A6718" i="3"/>
  <c r="L6717" i="3"/>
  <c r="J6717" i="3"/>
  <c r="A6717" i="3"/>
  <c r="L6716" i="3"/>
  <c r="J6716" i="3"/>
  <c r="A6716" i="3"/>
  <c r="L6715" i="3"/>
  <c r="J6715" i="3"/>
  <c r="A6715" i="3"/>
  <c r="L6714" i="3"/>
  <c r="J6714" i="3"/>
  <c r="A6714" i="3"/>
  <c r="L6713" i="3"/>
  <c r="J6713" i="3"/>
  <c r="A6713" i="3"/>
  <c r="L6712" i="3"/>
  <c r="J6712" i="3"/>
  <c r="A6712" i="3"/>
  <c r="L6711" i="3"/>
  <c r="J6711" i="3"/>
  <c r="A6711" i="3"/>
  <c r="L6710" i="3"/>
  <c r="J6710" i="3"/>
  <c r="A6710" i="3"/>
  <c r="L6709" i="3"/>
  <c r="J6709" i="3"/>
  <c r="A6709" i="3"/>
  <c r="L6708" i="3"/>
  <c r="J6708" i="3"/>
  <c r="A6708" i="3"/>
  <c r="L6707" i="3"/>
  <c r="J6707" i="3"/>
  <c r="A6707" i="3"/>
  <c r="L6706" i="3"/>
  <c r="J6706" i="3"/>
  <c r="A6706" i="3"/>
  <c r="L6705" i="3"/>
  <c r="J6705" i="3"/>
  <c r="A6705" i="3"/>
  <c r="L6704" i="3"/>
  <c r="J6704" i="3"/>
  <c r="A6704" i="3"/>
  <c r="L6703" i="3"/>
  <c r="J6703" i="3"/>
  <c r="A6703" i="3"/>
  <c r="L6702" i="3"/>
  <c r="J6702" i="3"/>
  <c r="A6702" i="3"/>
  <c r="L6701" i="3"/>
  <c r="J6701" i="3"/>
  <c r="A6701" i="3"/>
  <c r="L6700" i="3"/>
  <c r="J6700" i="3"/>
  <c r="A6700" i="3"/>
  <c r="L6699" i="3"/>
  <c r="J6699" i="3"/>
  <c r="A6699" i="3"/>
  <c r="L6698" i="3"/>
  <c r="J6698" i="3"/>
  <c r="A6698" i="3"/>
  <c r="L6697" i="3"/>
  <c r="J6697" i="3"/>
  <c r="A6697" i="3"/>
  <c r="L6696" i="3"/>
  <c r="J6696" i="3"/>
  <c r="A6696" i="3"/>
  <c r="L6695" i="3"/>
  <c r="J6695" i="3"/>
  <c r="A6695" i="3"/>
  <c r="L6694" i="3"/>
  <c r="J6694" i="3"/>
  <c r="A6694" i="3"/>
  <c r="L6693" i="3"/>
  <c r="J6693" i="3"/>
  <c r="A6693" i="3"/>
  <c r="L6692" i="3"/>
  <c r="J6692" i="3"/>
  <c r="A6692" i="3"/>
  <c r="L6691" i="3"/>
  <c r="J6691" i="3"/>
  <c r="A6691" i="3"/>
  <c r="L6690" i="3"/>
  <c r="J6690" i="3"/>
  <c r="A6690" i="3"/>
  <c r="L6689" i="3"/>
  <c r="J6689" i="3"/>
  <c r="A6689" i="3"/>
  <c r="L6688" i="3"/>
  <c r="J6688" i="3"/>
  <c r="A6688" i="3"/>
  <c r="L6687" i="3"/>
  <c r="J6687" i="3"/>
  <c r="A6687" i="3"/>
  <c r="L6686" i="3"/>
  <c r="J6686" i="3"/>
  <c r="A6686" i="3"/>
  <c r="L6685" i="3"/>
  <c r="J6685" i="3"/>
  <c r="A6685" i="3"/>
  <c r="L6684" i="3"/>
  <c r="J6684" i="3"/>
  <c r="A6684" i="3"/>
  <c r="L6683" i="3"/>
  <c r="J6683" i="3"/>
  <c r="A6683" i="3"/>
  <c r="L6682" i="3"/>
  <c r="J6682" i="3"/>
  <c r="A6682" i="3"/>
  <c r="L6681" i="3"/>
  <c r="J6681" i="3"/>
  <c r="A6681" i="3"/>
  <c r="L6680" i="3"/>
  <c r="J6680" i="3"/>
  <c r="A6680" i="3"/>
  <c r="L6679" i="3"/>
  <c r="J6679" i="3"/>
  <c r="A6679" i="3"/>
  <c r="L6678" i="3"/>
  <c r="J6678" i="3"/>
  <c r="A6678" i="3"/>
  <c r="L6677" i="3"/>
  <c r="J6677" i="3"/>
  <c r="A6677" i="3"/>
  <c r="L6676" i="3"/>
  <c r="J6676" i="3"/>
  <c r="A6676" i="3"/>
  <c r="L6675" i="3"/>
  <c r="J6675" i="3"/>
  <c r="A6675" i="3"/>
  <c r="L6674" i="3"/>
  <c r="J6674" i="3"/>
  <c r="A6674" i="3"/>
  <c r="L6673" i="3"/>
  <c r="J6673" i="3"/>
  <c r="A6673" i="3"/>
  <c r="L6672" i="3"/>
  <c r="J6672" i="3"/>
  <c r="A6672" i="3"/>
  <c r="L6671" i="3"/>
  <c r="J6671" i="3"/>
  <c r="A6671" i="3"/>
  <c r="L6670" i="3"/>
  <c r="J6670" i="3"/>
  <c r="A6670" i="3"/>
  <c r="L6669" i="3"/>
  <c r="J6669" i="3"/>
  <c r="A6669" i="3"/>
  <c r="L6668" i="3"/>
  <c r="J6668" i="3"/>
  <c r="A6668" i="3"/>
  <c r="L6667" i="3"/>
  <c r="J6667" i="3"/>
  <c r="A6667" i="3"/>
  <c r="L6666" i="3"/>
  <c r="J6666" i="3"/>
  <c r="A6666" i="3"/>
  <c r="L6665" i="3"/>
  <c r="J6665" i="3"/>
  <c r="A6665" i="3"/>
  <c r="L6664" i="3"/>
  <c r="J6664" i="3"/>
  <c r="A6664" i="3"/>
  <c r="L6663" i="3"/>
  <c r="J6663" i="3"/>
  <c r="A6663" i="3"/>
  <c r="L6662" i="3"/>
  <c r="J6662" i="3"/>
  <c r="A6662" i="3"/>
  <c r="L6661" i="3"/>
  <c r="J6661" i="3"/>
  <c r="A6661" i="3"/>
  <c r="L6660" i="3"/>
  <c r="J6660" i="3"/>
  <c r="A6660" i="3"/>
  <c r="L6659" i="3"/>
  <c r="J6659" i="3"/>
  <c r="A6659" i="3"/>
  <c r="L6658" i="3"/>
  <c r="J6658" i="3"/>
  <c r="A6658" i="3"/>
  <c r="L6657" i="3"/>
  <c r="J6657" i="3"/>
  <c r="A6657" i="3"/>
  <c r="L6656" i="3"/>
  <c r="J6656" i="3"/>
  <c r="A6656" i="3"/>
  <c r="L6655" i="3"/>
  <c r="J6655" i="3"/>
  <c r="A6655" i="3"/>
  <c r="L6654" i="3"/>
  <c r="J6654" i="3"/>
  <c r="A6654" i="3"/>
  <c r="L6653" i="3"/>
  <c r="J6653" i="3"/>
  <c r="A6653" i="3"/>
  <c r="L6652" i="3"/>
  <c r="J6652" i="3"/>
  <c r="A6652" i="3"/>
  <c r="L6651" i="3"/>
  <c r="J6651" i="3"/>
  <c r="A6651" i="3"/>
  <c r="L6650" i="3"/>
  <c r="J6650" i="3"/>
  <c r="A6650" i="3"/>
  <c r="L6649" i="3"/>
  <c r="J6649" i="3"/>
  <c r="A6649" i="3"/>
  <c r="L6648" i="3"/>
  <c r="J6648" i="3"/>
  <c r="A6648" i="3"/>
  <c r="L6647" i="3"/>
  <c r="J6647" i="3"/>
  <c r="A6647" i="3"/>
  <c r="L6646" i="3"/>
  <c r="J6646" i="3"/>
  <c r="A6646" i="3"/>
  <c r="L6645" i="3"/>
  <c r="J6645" i="3"/>
  <c r="A6645" i="3"/>
  <c r="L6644" i="3"/>
  <c r="J6644" i="3"/>
  <c r="A6644" i="3"/>
  <c r="L6643" i="3"/>
  <c r="J6643" i="3"/>
  <c r="A6643" i="3"/>
  <c r="L6642" i="3"/>
  <c r="J6642" i="3"/>
  <c r="A6642" i="3"/>
  <c r="L6641" i="3"/>
  <c r="J6641" i="3"/>
  <c r="A6641" i="3"/>
  <c r="L6640" i="3"/>
  <c r="J6640" i="3"/>
  <c r="A6640" i="3"/>
  <c r="L6639" i="3"/>
  <c r="J6639" i="3"/>
  <c r="A6639" i="3"/>
  <c r="L6638" i="3"/>
  <c r="J6638" i="3"/>
  <c r="A6638" i="3"/>
  <c r="L6637" i="3"/>
  <c r="J6637" i="3"/>
  <c r="A6637" i="3"/>
  <c r="L6636" i="3"/>
  <c r="J6636" i="3"/>
  <c r="A6636" i="3"/>
  <c r="L6635" i="3"/>
  <c r="J6635" i="3"/>
  <c r="A6635" i="3"/>
  <c r="L6634" i="3"/>
  <c r="J6634" i="3"/>
  <c r="A6634" i="3"/>
  <c r="L6633" i="3"/>
  <c r="J6633" i="3"/>
  <c r="A6633" i="3"/>
  <c r="L6632" i="3"/>
  <c r="J6632" i="3"/>
  <c r="A6632" i="3"/>
  <c r="L6631" i="3"/>
  <c r="J6631" i="3"/>
  <c r="A6631" i="3"/>
  <c r="L6630" i="3"/>
  <c r="J6630" i="3"/>
  <c r="A6630" i="3"/>
  <c r="L6629" i="3"/>
  <c r="J6629" i="3"/>
  <c r="A6629" i="3"/>
  <c r="L6628" i="3"/>
  <c r="J6628" i="3"/>
  <c r="A6628" i="3"/>
  <c r="L6627" i="3"/>
  <c r="J6627" i="3"/>
  <c r="A6627" i="3"/>
  <c r="L6626" i="3"/>
  <c r="J6626" i="3"/>
  <c r="A6626" i="3"/>
  <c r="L6625" i="3"/>
  <c r="J6625" i="3"/>
  <c r="A6625" i="3"/>
  <c r="L6624" i="3"/>
  <c r="J6624" i="3"/>
  <c r="A6624" i="3"/>
  <c r="L6623" i="3"/>
  <c r="J6623" i="3"/>
  <c r="A6623" i="3"/>
  <c r="L6622" i="3"/>
  <c r="J6622" i="3"/>
  <c r="A6622" i="3"/>
  <c r="L6621" i="3"/>
  <c r="J6621" i="3"/>
  <c r="A6621" i="3"/>
  <c r="L6620" i="3"/>
  <c r="J6620" i="3"/>
  <c r="A6620" i="3"/>
  <c r="L6619" i="3"/>
  <c r="J6619" i="3"/>
  <c r="A6619" i="3"/>
  <c r="L6618" i="3"/>
  <c r="J6618" i="3"/>
  <c r="A6618" i="3"/>
  <c r="L6617" i="3"/>
  <c r="J6617" i="3"/>
  <c r="A6617" i="3"/>
  <c r="L6616" i="3"/>
  <c r="J6616" i="3"/>
  <c r="A6616" i="3"/>
  <c r="L6615" i="3"/>
  <c r="J6615" i="3"/>
  <c r="A6615" i="3"/>
  <c r="L6614" i="3"/>
  <c r="J6614" i="3"/>
  <c r="A6614" i="3"/>
  <c r="L6613" i="3"/>
  <c r="J6613" i="3"/>
  <c r="A6613" i="3"/>
  <c r="L6612" i="3"/>
  <c r="J6612" i="3"/>
  <c r="A6612" i="3"/>
  <c r="L6611" i="3"/>
  <c r="J6611" i="3"/>
  <c r="A6611" i="3"/>
  <c r="L6610" i="3"/>
  <c r="J6610" i="3"/>
  <c r="A6610" i="3"/>
  <c r="L6609" i="3"/>
  <c r="J6609" i="3"/>
  <c r="A6609" i="3"/>
  <c r="L6608" i="3"/>
  <c r="J6608" i="3"/>
  <c r="A6608" i="3"/>
  <c r="L6607" i="3"/>
  <c r="J6607" i="3"/>
  <c r="A6607" i="3"/>
  <c r="L6606" i="3"/>
  <c r="J6606" i="3"/>
  <c r="A6606" i="3"/>
  <c r="L6605" i="3"/>
  <c r="J6605" i="3"/>
  <c r="A6605" i="3"/>
  <c r="L6604" i="3"/>
  <c r="J6604" i="3"/>
  <c r="A6604" i="3"/>
  <c r="L6603" i="3"/>
  <c r="J6603" i="3"/>
  <c r="A6603" i="3"/>
  <c r="L6602" i="3"/>
  <c r="J6602" i="3"/>
  <c r="A6602" i="3"/>
  <c r="L6601" i="3"/>
  <c r="J6601" i="3"/>
  <c r="A6601" i="3"/>
  <c r="L6600" i="3"/>
  <c r="J6600" i="3"/>
  <c r="A6600" i="3"/>
  <c r="L6599" i="3"/>
  <c r="J6599" i="3"/>
  <c r="A6599" i="3"/>
  <c r="L6598" i="3"/>
  <c r="J6598" i="3"/>
  <c r="A6598" i="3"/>
  <c r="L6597" i="3"/>
  <c r="J6597" i="3"/>
  <c r="A6597" i="3"/>
  <c r="L6596" i="3"/>
  <c r="J6596" i="3"/>
  <c r="A6596" i="3"/>
  <c r="L6595" i="3"/>
  <c r="J6595" i="3"/>
  <c r="A6595" i="3"/>
  <c r="L6594" i="3"/>
  <c r="J6594" i="3"/>
  <c r="A6594" i="3"/>
  <c r="L6593" i="3"/>
  <c r="J6593" i="3"/>
  <c r="A6593" i="3"/>
  <c r="L6592" i="3"/>
  <c r="J6592" i="3"/>
  <c r="A6592" i="3"/>
  <c r="L6591" i="3"/>
  <c r="J6591" i="3"/>
  <c r="A6591" i="3"/>
  <c r="L6590" i="3"/>
  <c r="J6590" i="3"/>
  <c r="A6590" i="3"/>
  <c r="L6589" i="3"/>
  <c r="J6589" i="3"/>
  <c r="A6589" i="3"/>
  <c r="L6588" i="3"/>
  <c r="J6588" i="3"/>
  <c r="A6588" i="3"/>
  <c r="L6587" i="3"/>
  <c r="J6587" i="3"/>
  <c r="A6587" i="3"/>
  <c r="L6586" i="3"/>
  <c r="J6586" i="3"/>
  <c r="A6586" i="3"/>
  <c r="L6585" i="3"/>
  <c r="J6585" i="3"/>
  <c r="A6585" i="3"/>
  <c r="L6584" i="3"/>
  <c r="J6584" i="3"/>
  <c r="A6584" i="3"/>
  <c r="L6583" i="3"/>
  <c r="J6583" i="3"/>
  <c r="A6583" i="3"/>
  <c r="L6582" i="3"/>
  <c r="J6582" i="3"/>
  <c r="A6582" i="3"/>
  <c r="L6581" i="3"/>
  <c r="J6581" i="3"/>
  <c r="A6581" i="3"/>
  <c r="L6580" i="3"/>
  <c r="J6580" i="3"/>
  <c r="A6580" i="3"/>
  <c r="L6579" i="3"/>
  <c r="J6579" i="3"/>
  <c r="A6579" i="3"/>
  <c r="L6578" i="3"/>
  <c r="J6578" i="3"/>
  <c r="A6578" i="3"/>
  <c r="L6577" i="3"/>
  <c r="J6577" i="3"/>
  <c r="A6577" i="3"/>
  <c r="L6576" i="3"/>
  <c r="J6576" i="3"/>
  <c r="A6576" i="3"/>
  <c r="L6575" i="3"/>
  <c r="J6575" i="3"/>
  <c r="A6575" i="3"/>
  <c r="L6574" i="3"/>
  <c r="J6574" i="3"/>
  <c r="A6574" i="3"/>
  <c r="L6573" i="3"/>
  <c r="J6573" i="3"/>
  <c r="L6572" i="3"/>
  <c r="J6572" i="3"/>
  <c r="L6571" i="3"/>
  <c r="J6571" i="3"/>
  <c r="L6570" i="3"/>
  <c r="J6570" i="3"/>
  <c r="L6569" i="3"/>
  <c r="J6569" i="3"/>
  <c r="L6568" i="3"/>
  <c r="J6568" i="3"/>
  <c r="L6567" i="3"/>
  <c r="J6567" i="3"/>
  <c r="L6566" i="3"/>
  <c r="J6566" i="3"/>
  <c r="L6565" i="3"/>
  <c r="J6565" i="3"/>
  <c r="L6564" i="3"/>
  <c r="J6564" i="3"/>
  <c r="L6563" i="3"/>
  <c r="J6563" i="3"/>
  <c r="L6562" i="3"/>
  <c r="J6562" i="3"/>
  <c r="L6561" i="3"/>
  <c r="J6561" i="3"/>
  <c r="L6560" i="3"/>
  <c r="J6560" i="3"/>
  <c r="L6559" i="3"/>
  <c r="J6559" i="3"/>
  <c r="L6558" i="3"/>
  <c r="J6558" i="3"/>
  <c r="L6557" i="3"/>
  <c r="J6557" i="3"/>
  <c r="L6556" i="3"/>
  <c r="J6556" i="3"/>
  <c r="L6555" i="3"/>
  <c r="J6555" i="3"/>
  <c r="L6554" i="3"/>
  <c r="J6554" i="3"/>
  <c r="L6553" i="3"/>
  <c r="J6553" i="3"/>
  <c r="L6552" i="3"/>
  <c r="J6552" i="3"/>
  <c r="L6551" i="3"/>
  <c r="J6551" i="3"/>
  <c r="L6550" i="3"/>
  <c r="J6550" i="3"/>
  <c r="L6549" i="3"/>
  <c r="J6549" i="3"/>
  <c r="L6548" i="3"/>
  <c r="J6548" i="3"/>
  <c r="L6547" i="3"/>
  <c r="J6547" i="3"/>
  <c r="L6546" i="3"/>
  <c r="J6546" i="3"/>
  <c r="L6545" i="3"/>
  <c r="J6545" i="3"/>
  <c r="L6544" i="3"/>
  <c r="J6544" i="3"/>
  <c r="L6543" i="3"/>
  <c r="J6543" i="3"/>
  <c r="L6542" i="3"/>
  <c r="J6542" i="3"/>
  <c r="L6541" i="3"/>
  <c r="J6541" i="3"/>
  <c r="L6540" i="3"/>
  <c r="J6540" i="3"/>
  <c r="L6539" i="3"/>
  <c r="J6539" i="3"/>
  <c r="L6538" i="3"/>
  <c r="J6538" i="3"/>
  <c r="L6537" i="3"/>
  <c r="J6537" i="3"/>
  <c r="L6536" i="3"/>
  <c r="J6536" i="3"/>
  <c r="L6535" i="3"/>
  <c r="J6535" i="3"/>
  <c r="L6534" i="3"/>
  <c r="J6534" i="3"/>
  <c r="L6533" i="3"/>
  <c r="J6533" i="3"/>
  <c r="L6532" i="3"/>
  <c r="J6532" i="3"/>
  <c r="L6531" i="3"/>
  <c r="J6531" i="3"/>
  <c r="L6530" i="3"/>
  <c r="J6530" i="3"/>
  <c r="L6529" i="3"/>
  <c r="J6529" i="3"/>
  <c r="L6528" i="3"/>
  <c r="J6528" i="3"/>
  <c r="L6527" i="3"/>
  <c r="J6527" i="3"/>
  <c r="L6526" i="3"/>
  <c r="J6526" i="3"/>
  <c r="L6525" i="3"/>
  <c r="J6525" i="3"/>
  <c r="L6524" i="3"/>
  <c r="J6524" i="3"/>
  <c r="L6523" i="3"/>
  <c r="J6523" i="3"/>
  <c r="L6522" i="3"/>
  <c r="J6522" i="3"/>
  <c r="L6521" i="3"/>
  <c r="J6521" i="3"/>
  <c r="L6520" i="3"/>
  <c r="J6520" i="3"/>
  <c r="L6519" i="3"/>
  <c r="J6519" i="3"/>
  <c r="L6518" i="3"/>
  <c r="J6518" i="3"/>
  <c r="L6517" i="3"/>
  <c r="J6517" i="3"/>
  <c r="L6516" i="3"/>
  <c r="J6516" i="3"/>
  <c r="L6515" i="3"/>
  <c r="J6515" i="3"/>
  <c r="L6514" i="3"/>
  <c r="J6514" i="3"/>
  <c r="L6513" i="3"/>
  <c r="J6513" i="3"/>
  <c r="L6512" i="3"/>
  <c r="J6512" i="3"/>
  <c r="L6511" i="3"/>
  <c r="J6511" i="3"/>
  <c r="L6510" i="3"/>
  <c r="J6510" i="3"/>
  <c r="L6509" i="3"/>
  <c r="J6509" i="3"/>
  <c r="L6508" i="3"/>
  <c r="J6508" i="3"/>
  <c r="L6507" i="3"/>
  <c r="J6507" i="3"/>
  <c r="L6506" i="3"/>
  <c r="J6506" i="3"/>
  <c r="L6505" i="3"/>
  <c r="J6505" i="3"/>
  <c r="L6504" i="3"/>
  <c r="J6504" i="3"/>
  <c r="L6503" i="3"/>
  <c r="J6503" i="3"/>
  <c r="L6502" i="3"/>
  <c r="J6502" i="3"/>
  <c r="L6501" i="3"/>
  <c r="J6501" i="3"/>
  <c r="L6500" i="3"/>
  <c r="J6500" i="3"/>
  <c r="L6499" i="3"/>
  <c r="J6499" i="3"/>
  <c r="L6498" i="3"/>
  <c r="J6498" i="3"/>
  <c r="L6497" i="3"/>
  <c r="J6497" i="3"/>
  <c r="L6496" i="3"/>
  <c r="J6496" i="3"/>
  <c r="L6495" i="3"/>
  <c r="J6495" i="3"/>
  <c r="L6494" i="3"/>
  <c r="J6494" i="3"/>
  <c r="L6493" i="3"/>
  <c r="J6493" i="3"/>
  <c r="L6492" i="3"/>
  <c r="J6492" i="3"/>
  <c r="L6491" i="3"/>
  <c r="J6491" i="3"/>
  <c r="L6490" i="3"/>
  <c r="J6490" i="3"/>
  <c r="L6489" i="3"/>
  <c r="J6489" i="3"/>
  <c r="L6488" i="3"/>
  <c r="J6488" i="3"/>
  <c r="L6487" i="3"/>
  <c r="J6487" i="3"/>
  <c r="L6486" i="3"/>
  <c r="J6486" i="3"/>
  <c r="L6485" i="3"/>
  <c r="J6485" i="3"/>
  <c r="L6484" i="3"/>
  <c r="J6484" i="3"/>
  <c r="L6483" i="3"/>
  <c r="J6483" i="3"/>
  <c r="L6482" i="3"/>
  <c r="J6482" i="3"/>
  <c r="L6481" i="3"/>
  <c r="J6481" i="3"/>
  <c r="L6480" i="3"/>
  <c r="J6480" i="3"/>
  <c r="L6479" i="3"/>
  <c r="J6479" i="3"/>
  <c r="L6478" i="3"/>
  <c r="J6478" i="3"/>
  <c r="L6477" i="3"/>
  <c r="J6477" i="3"/>
  <c r="L6476" i="3"/>
  <c r="J6476" i="3"/>
  <c r="L6475" i="3"/>
  <c r="J6475" i="3"/>
  <c r="L6474" i="3"/>
  <c r="J6474" i="3"/>
  <c r="L6473" i="3"/>
  <c r="J6473" i="3"/>
  <c r="L6472" i="3"/>
  <c r="J6472" i="3"/>
  <c r="L6471" i="3"/>
  <c r="J6471" i="3"/>
  <c r="L6470" i="3"/>
  <c r="J6470" i="3"/>
  <c r="L6469" i="3"/>
  <c r="J6469" i="3"/>
  <c r="L6468" i="3"/>
  <c r="J6468" i="3"/>
  <c r="L6467" i="3"/>
  <c r="J6467" i="3"/>
  <c r="L6466" i="3"/>
  <c r="J6466" i="3"/>
  <c r="L6465" i="3"/>
  <c r="J6465" i="3"/>
  <c r="L6464" i="3"/>
  <c r="J6464" i="3"/>
  <c r="L6463" i="3"/>
  <c r="J6463" i="3"/>
  <c r="L6462" i="3"/>
  <c r="J6462" i="3"/>
  <c r="L6461" i="3"/>
  <c r="J6461" i="3"/>
  <c r="L6460" i="3"/>
  <c r="J6460" i="3"/>
  <c r="L6459" i="3"/>
  <c r="J6459" i="3"/>
  <c r="L6458" i="3"/>
  <c r="J6458" i="3"/>
  <c r="L6457" i="3"/>
  <c r="J6457" i="3"/>
  <c r="L6456" i="3"/>
  <c r="J6456" i="3"/>
  <c r="L6455" i="3"/>
  <c r="J6455" i="3"/>
  <c r="L6454" i="3"/>
  <c r="J6454" i="3"/>
  <c r="L6453" i="3"/>
  <c r="J6453" i="3"/>
  <c r="L6452" i="3"/>
  <c r="J6452" i="3"/>
  <c r="L6451" i="3"/>
  <c r="J6451" i="3"/>
  <c r="L6450" i="3"/>
  <c r="J6450" i="3"/>
  <c r="L6449" i="3"/>
  <c r="J6449" i="3"/>
  <c r="L6448" i="3"/>
  <c r="J6448" i="3"/>
  <c r="L6447" i="3"/>
  <c r="J6447" i="3"/>
  <c r="L6446" i="3"/>
  <c r="J6446" i="3"/>
  <c r="L6445" i="3"/>
  <c r="J6445" i="3"/>
  <c r="L6444" i="3"/>
  <c r="J6444" i="3"/>
  <c r="L6443" i="3"/>
  <c r="J6443" i="3"/>
  <c r="L6442" i="3"/>
  <c r="J6442" i="3"/>
  <c r="L6441" i="3"/>
  <c r="J6441" i="3"/>
  <c r="L6440" i="3"/>
  <c r="J6440" i="3"/>
  <c r="L6439" i="3"/>
  <c r="J6439" i="3"/>
  <c r="L6438" i="3"/>
  <c r="J6438" i="3"/>
  <c r="L6437" i="3"/>
  <c r="J6437" i="3"/>
  <c r="L6436" i="3"/>
  <c r="J6436" i="3"/>
  <c r="L6435" i="3"/>
  <c r="J6435" i="3"/>
  <c r="L6434" i="3"/>
  <c r="J6434" i="3"/>
  <c r="L6433" i="3"/>
  <c r="J6433" i="3"/>
  <c r="L6432" i="3"/>
  <c r="J6432" i="3"/>
  <c r="L6431" i="3"/>
  <c r="J6431" i="3"/>
  <c r="L6430" i="3"/>
  <c r="J6430" i="3"/>
  <c r="L6429" i="3"/>
  <c r="J6429" i="3"/>
  <c r="L6428" i="3"/>
  <c r="J6428" i="3"/>
  <c r="L6427" i="3"/>
  <c r="J6427" i="3"/>
  <c r="L6426" i="3"/>
  <c r="J6426" i="3"/>
  <c r="L6425" i="3"/>
  <c r="J6425" i="3"/>
  <c r="L6424" i="3"/>
  <c r="J6424" i="3"/>
  <c r="L6423" i="3"/>
  <c r="J6423" i="3"/>
  <c r="L6422" i="3"/>
  <c r="J6422" i="3"/>
  <c r="L6421" i="3"/>
  <c r="J6421" i="3"/>
  <c r="L6420" i="3"/>
  <c r="J6420" i="3"/>
  <c r="L6419" i="3"/>
  <c r="J6419" i="3"/>
  <c r="L6418" i="3"/>
  <c r="J6418" i="3"/>
  <c r="L6417" i="3"/>
  <c r="J6417" i="3"/>
  <c r="L6416" i="3"/>
  <c r="J6416" i="3"/>
  <c r="L6415" i="3"/>
  <c r="J6415" i="3"/>
  <c r="L6414" i="3"/>
  <c r="J6414" i="3"/>
  <c r="L6413" i="3"/>
  <c r="J6413" i="3"/>
  <c r="L6412" i="3"/>
  <c r="J6412" i="3"/>
  <c r="L6411" i="3"/>
  <c r="J6411" i="3"/>
  <c r="L6410" i="3"/>
  <c r="J6410" i="3"/>
  <c r="L6409" i="3"/>
  <c r="J6409" i="3"/>
  <c r="L6408" i="3"/>
  <c r="J6408" i="3"/>
  <c r="L6407" i="3"/>
  <c r="J6407" i="3"/>
  <c r="L6406" i="3"/>
  <c r="J6406" i="3"/>
  <c r="L6405" i="3"/>
  <c r="J6405" i="3"/>
  <c r="L6404" i="3"/>
  <c r="J6404" i="3"/>
  <c r="L6403" i="3"/>
  <c r="J6403" i="3"/>
  <c r="L6402" i="3"/>
  <c r="J6402" i="3"/>
  <c r="L6401" i="3"/>
  <c r="J6401" i="3"/>
  <c r="L6400" i="3"/>
  <c r="J6400" i="3"/>
  <c r="L6399" i="3"/>
  <c r="J6399" i="3"/>
  <c r="L6398" i="3"/>
  <c r="J6398" i="3"/>
  <c r="L6397" i="3"/>
  <c r="J6397" i="3"/>
  <c r="L6396" i="3"/>
  <c r="J6396" i="3"/>
  <c r="L6395" i="3"/>
  <c r="J6395" i="3"/>
  <c r="L6394" i="3"/>
  <c r="J6394" i="3"/>
  <c r="L6393" i="3"/>
  <c r="J6393" i="3"/>
  <c r="L6392" i="3"/>
  <c r="J6392" i="3"/>
  <c r="L6391" i="3"/>
  <c r="J6391" i="3"/>
  <c r="L6390" i="3"/>
  <c r="J6390" i="3"/>
  <c r="L6389" i="3"/>
  <c r="J6389" i="3"/>
  <c r="L6388" i="3"/>
  <c r="J6388" i="3"/>
  <c r="L6387" i="3"/>
  <c r="J6387" i="3"/>
  <c r="L6386" i="3"/>
  <c r="J6386" i="3"/>
  <c r="L6385" i="3"/>
  <c r="J6385" i="3"/>
  <c r="L6384" i="3"/>
  <c r="J6384" i="3"/>
  <c r="L6383" i="3"/>
  <c r="J6383" i="3"/>
  <c r="L6382" i="3"/>
  <c r="J6382" i="3"/>
  <c r="L6381" i="3"/>
  <c r="J6381" i="3"/>
  <c r="L6380" i="3"/>
  <c r="J6380" i="3"/>
  <c r="L6379" i="3"/>
  <c r="J6379" i="3"/>
  <c r="L6378" i="3"/>
  <c r="J6378" i="3"/>
  <c r="L6377" i="3"/>
  <c r="J6377" i="3"/>
  <c r="L6376" i="3"/>
  <c r="J6376" i="3"/>
  <c r="L6375" i="3"/>
  <c r="J6375" i="3"/>
  <c r="L6374" i="3"/>
  <c r="J6374" i="3"/>
  <c r="L6373" i="3"/>
  <c r="J6373" i="3"/>
  <c r="L6372" i="3"/>
  <c r="J6372" i="3"/>
  <c r="L6371" i="3"/>
  <c r="J6371" i="3"/>
  <c r="L6370" i="3"/>
  <c r="J6370" i="3"/>
  <c r="L6369" i="3"/>
  <c r="J6369" i="3"/>
  <c r="L6368" i="3"/>
  <c r="J6368" i="3"/>
  <c r="L6367" i="3"/>
  <c r="J6367" i="3"/>
  <c r="L6366" i="3"/>
  <c r="J6366" i="3"/>
  <c r="L6365" i="3"/>
  <c r="J6365" i="3"/>
  <c r="L6364" i="3"/>
  <c r="J6364" i="3"/>
  <c r="L6363" i="3"/>
  <c r="J6363" i="3"/>
  <c r="L6362" i="3"/>
  <c r="J6362" i="3"/>
  <c r="L6361" i="3"/>
  <c r="J6361" i="3"/>
  <c r="L6360" i="3"/>
  <c r="J6360" i="3"/>
  <c r="L6359" i="3"/>
  <c r="J6359" i="3"/>
  <c r="L6358" i="3"/>
  <c r="J6358" i="3"/>
  <c r="L6357" i="3"/>
  <c r="J6357" i="3"/>
  <c r="L6356" i="3"/>
  <c r="J6356" i="3"/>
  <c r="L6355" i="3"/>
  <c r="J6355" i="3"/>
  <c r="L6354" i="3"/>
  <c r="J6354" i="3"/>
  <c r="L6353" i="3"/>
  <c r="J6353" i="3"/>
  <c r="L6352" i="3"/>
  <c r="J6352" i="3"/>
  <c r="L6351" i="3"/>
  <c r="J6351" i="3"/>
  <c r="L6350" i="3"/>
  <c r="J6350" i="3"/>
  <c r="L6349" i="3"/>
  <c r="J6349" i="3"/>
  <c r="L6348" i="3"/>
  <c r="J6348" i="3"/>
  <c r="L6347" i="3"/>
  <c r="J6347" i="3"/>
  <c r="L6346" i="3"/>
  <c r="J6346" i="3"/>
  <c r="L6345" i="3"/>
  <c r="J6345" i="3"/>
  <c r="L6344" i="3"/>
  <c r="J6344" i="3"/>
  <c r="L6343" i="3"/>
  <c r="J6343" i="3"/>
  <c r="L6342" i="3"/>
  <c r="J6342" i="3"/>
  <c r="L6341" i="3"/>
  <c r="J6341" i="3"/>
  <c r="L6340" i="3"/>
  <c r="J6340" i="3"/>
  <c r="L6339" i="3"/>
  <c r="J6339" i="3"/>
  <c r="L6338" i="3"/>
  <c r="J6338" i="3"/>
  <c r="L6337" i="3"/>
  <c r="J6337" i="3"/>
  <c r="L6336" i="3"/>
  <c r="J6336" i="3"/>
  <c r="L6335" i="3"/>
  <c r="J6335" i="3"/>
  <c r="L6334" i="3"/>
  <c r="J6334" i="3"/>
  <c r="L6333" i="3"/>
  <c r="J6333" i="3"/>
  <c r="L6332" i="3"/>
  <c r="J6332" i="3"/>
  <c r="L6331" i="3"/>
  <c r="J6331" i="3"/>
  <c r="L6330" i="3"/>
  <c r="J6330" i="3"/>
  <c r="L6329" i="3"/>
  <c r="J6329" i="3"/>
  <c r="L6328" i="3"/>
  <c r="J6328" i="3"/>
  <c r="L6327" i="3"/>
  <c r="J6327" i="3"/>
  <c r="L6326" i="3"/>
  <c r="J6326" i="3"/>
  <c r="L6325" i="3"/>
  <c r="J6325" i="3"/>
  <c r="L6324" i="3"/>
  <c r="J6324" i="3"/>
  <c r="L6323" i="3"/>
  <c r="J6323" i="3"/>
  <c r="L6322" i="3"/>
  <c r="J6322" i="3"/>
  <c r="L6321" i="3"/>
  <c r="J6321" i="3"/>
  <c r="L6320" i="3"/>
  <c r="J6320" i="3"/>
  <c r="L6319" i="3"/>
  <c r="J6319" i="3"/>
  <c r="L6318" i="3"/>
  <c r="J6318" i="3"/>
  <c r="L6317" i="3"/>
  <c r="J6317" i="3"/>
  <c r="L6316" i="3"/>
  <c r="J6316" i="3"/>
  <c r="L6315" i="3"/>
  <c r="J6315" i="3"/>
  <c r="L6314" i="3"/>
  <c r="J6314" i="3"/>
  <c r="L6313" i="3"/>
  <c r="J6313" i="3"/>
  <c r="L6312" i="3"/>
  <c r="J6312" i="3"/>
  <c r="L6311" i="3"/>
  <c r="J6311" i="3"/>
  <c r="L6310" i="3"/>
  <c r="J6310" i="3"/>
  <c r="L6309" i="3"/>
  <c r="J6309" i="3"/>
  <c r="L6308" i="3"/>
  <c r="J6308" i="3"/>
  <c r="L6307" i="3"/>
  <c r="J6307" i="3"/>
  <c r="L6306" i="3"/>
  <c r="J6306" i="3"/>
  <c r="L6305" i="3"/>
  <c r="J6305" i="3"/>
  <c r="L6304" i="3"/>
  <c r="J6304" i="3"/>
  <c r="L6303" i="3"/>
  <c r="J6303" i="3"/>
  <c r="L6302" i="3"/>
  <c r="J6302" i="3"/>
  <c r="L6301" i="3"/>
  <c r="J6301" i="3"/>
  <c r="L6300" i="3"/>
  <c r="J6300" i="3"/>
  <c r="L6299" i="3"/>
  <c r="J6299" i="3"/>
  <c r="L6298" i="3"/>
  <c r="J6298" i="3"/>
  <c r="L6297" i="3"/>
  <c r="J6297" i="3"/>
  <c r="L6296" i="3"/>
  <c r="J6296" i="3"/>
  <c r="L6295" i="3"/>
  <c r="J6295" i="3"/>
  <c r="L6294" i="3"/>
  <c r="J6294" i="3"/>
  <c r="L6293" i="3"/>
  <c r="J6293" i="3"/>
  <c r="L6292" i="3"/>
  <c r="J6292" i="3"/>
  <c r="L6291" i="3"/>
  <c r="J6291" i="3"/>
  <c r="L6290" i="3"/>
  <c r="J6290" i="3"/>
  <c r="L6289" i="3"/>
  <c r="J6289" i="3"/>
  <c r="L6288" i="3"/>
  <c r="J6288" i="3"/>
  <c r="L6287" i="3"/>
  <c r="J6287" i="3"/>
  <c r="L6286" i="3"/>
  <c r="J6286" i="3"/>
  <c r="L6285" i="3"/>
  <c r="J6285" i="3"/>
  <c r="L6284" i="3"/>
  <c r="J6284" i="3"/>
  <c r="L6283" i="3"/>
  <c r="J6283" i="3"/>
  <c r="L6282" i="3"/>
  <c r="J6282" i="3"/>
  <c r="L6281" i="3"/>
  <c r="J6281" i="3"/>
  <c r="L6280" i="3"/>
  <c r="J6280" i="3"/>
  <c r="L6279" i="3"/>
  <c r="J6279" i="3"/>
  <c r="L6278" i="3"/>
  <c r="J6278" i="3"/>
  <c r="L6277" i="3"/>
  <c r="J6277" i="3"/>
  <c r="L6276" i="3"/>
  <c r="J6276" i="3"/>
  <c r="L6275" i="3"/>
  <c r="J6275" i="3"/>
  <c r="L6274" i="3"/>
  <c r="J6274" i="3"/>
  <c r="L6273" i="3"/>
  <c r="J6273" i="3"/>
  <c r="L6272" i="3"/>
  <c r="J6272" i="3"/>
  <c r="L6271" i="3"/>
  <c r="J6271" i="3"/>
  <c r="L6270" i="3"/>
  <c r="J6270" i="3"/>
  <c r="L6269" i="3"/>
  <c r="J6269" i="3"/>
  <c r="L6268" i="3"/>
  <c r="J6268" i="3"/>
  <c r="L6267" i="3"/>
  <c r="J6267" i="3"/>
  <c r="L6266" i="3"/>
  <c r="J6266" i="3"/>
  <c r="L6265" i="3"/>
  <c r="J6265" i="3"/>
  <c r="L6264" i="3"/>
  <c r="J6264" i="3"/>
  <c r="L6263" i="3"/>
  <c r="J6263" i="3"/>
  <c r="L6262" i="3"/>
  <c r="J6262" i="3"/>
  <c r="L6261" i="3"/>
  <c r="J6261" i="3"/>
  <c r="L6260" i="3"/>
  <c r="J6260" i="3"/>
  <c r="L6259" i="3"/>
  <c r="J6259" i="3"/>
  <c r="L6258" i="3"/>
  <c r="J6258" i="3"/>
  <c r="L6257" i="3"/>
  <c r="J6257" i="3"/>
  <c r="L6256" i="3"/>
  <c r="J6256" i="3"/>
  <c r="L6255" i="3"/>
  <c r="J6255" i="3"/>
  <c r="L6254" i="3"/>
  <c r="J6254" i="3"/>
  <c r="L6253" i="3"/>
  <c r="J6253" i="3"/>
  <c r="L6252" i="3"/>
  <c r="J6252" i="3"/>
  <c r="L6251" i="3"/>
  <c r="J6251" i="3"/>
  <c r="L6250" i="3"/>
  <c r="J6250" i="3"/>
  <c r="L6249" i="3"/>
  <c r="J6249" i="3"/>
  <c r="L6248" i="3"/>
  <c r="J6248" i="3"/>
  <c r="L6247" i="3"/>
  <c r="J6247" i="3"/>
  <c r="L6246" i="3"/>
  <c r="J6246" i="3"/>
  <c r="L6245" i="3"/>
  <c r="J6245" i="3"/>
  <c r="L6244" i="3"/>
  <c r="J6244" i="3"/>
  <c r="L6243" i="3"/>
  <c r="J6243" i="3"/>
  <c r="L6242" i="3"/>
  <c r="J6242" i="3"/>
  <c r="L6241" i="3"/>
  <c r="J6241" i="3"/>
  <c r="L6240" i="3"/>
  <c r="J6240" i="3"/>
  <c r="L6239" i="3"/>
  <c r="J6239" i="3"/>
  <c r="L6238" i="3"/>
  <c r="J6238" i="3"/>
  <c r="L6237" i="3"/>
  <c r="J6237" i="3"/>
  <c r="L6236" i="3"/>
  <c r="J6236" i="3"/>
  <c r="L6235" i="3"/>
  <c r="J6235" i="3"/>
  <c r="L6234" i="3"/>
  <c r="J6234" i="3"/>
  <c r="L6233" i="3"/>
  <c r="J6233" i="3"/>
  <c r="L6232" i="3"/>
  <c r="J6232" i="3"/>
  <c r="L6231" i="3"/>
  <c r="J6231" i="3"/>
  <c r="L6230" i="3"/>
  <c r="J6230" i="3"/>
  <c r="L6229" i="3"/>
  <c r="J6229" i="3"/>
  <c r="L6228" i="3"/>
  <c r="J6228" i="3"/>
  <c r="L6227" i="3"/>
  <c r="J6227" i="3"/>
  <c r="L6226" i="3"/>
  <c r="J6226" i="3"/>
  <c r="L6225" i="3"/>
  <c r="J6225" i="3"/>
  <c r="L6224" i="3"/>
  <c r="J6224" i="3"/>
  <c r="L6223" i="3"/>
  <c r="J6223" i="3"/>
  <c r="L6222" i="3"/>
  <c r="J6222" i="3"/>
  <c r="L6221" i="3"/>
  <c r="J6221" i="3"/>
  <c r="L6220" i="3"/>
  <c r="J6220" i="3"/>
  <c r="L6219" i="3"/>
  <c r="J6219" i="3"/>
  <c r="L6218" i="3"/>
  <c r="J6218" i="3"/>
  <c r="L6217" i="3"/>
  <c r="J6217" i="3"/>
  <c r="L6216" i="3"/>
  <c r="J6216" i="3"/>
  <c r="L6215" i="3"/>
  <c r="J6215" i="3"/>
  <c r="L6214" i="3"/>
  <c r="J6214" i="3"/>
  <c r="L6213" i="3"/>
  <c r="J6213" i="3"/>
  <c r="L6212" i="3"/>
  <c r="J6212" i="3"/>
  <c r="L6211" i="3"/>
  <c r="J6211" i="3"/>
  <c r="L6210" i="3"/>
  <c r="J6210" i="3"/>
  <c r="L6209" i="3"/>
  <c r="J6209" i="3"/>
  <c r="L6208" i="3"/>
  <c r="J6208" i="3"/>
  <c r="L6207" i="3"/>
  <c r="J6207" i="3"/>
  <c r="L6206" i="3"/>
  <c r="J6206" i="3"/>
  <c r="L6205" i="3"/>
  <c r="J6205" i="3"/>
  <c r="L6204" i="3"/>
  <c r="J6204" i="3"/>
  <c r="L6203" i="3"/>
  <c r="J6203" i="3"/>
  <c r="L6202" i="3"/>
  <c r="J6202" i="3"/>
  <c r="L6201" i="3"/>
  <c r="J6201" i="3"/>
  <c r="L6200" i="3"/>
  <c r="J6200" i="3"/>
  <c r="L6199" i="3"/>
  <c r="J6199" i="3"/>
  <c r="L6198" i="3"/>
  <c r="J6198" i="3"/>
  <c r="L6197" i="3"/>
  <c r="J6197" i="3"/>
  <c r="L6196" i="3"/>
  <c r="J6196" i="3"/>
  <c r="L6195" i="3"/>
  <c r="J6195" i="3"/>
  <c r="L6194" i="3"/>
  <c r="J6194" i="3"/>
  <c r="L6193" i="3"/>
  <c r="J6193" i="3"/>
  <c r="L6192" i="3"/>
  <c r="J6192" i="3"/>
  <c r="L6191" i="3"/>
  <c r="J6191" i="3"/>
  <c r="L6190" i="3"/>
  <c r="J6190" i="3"/>
  <c r="L6189" i="3"/>
  <c r="J6189" i="3"/>
  <c r="L6188" i="3"/>
  <c r="J6188" i="3"/>
  <c r="L6187" i="3"/>
  <c r="J6187" i="3"/>
  <c r="L6186" i="3"/>
  <c r="J6186" i="3"/>
  <c r="L6185" i="3"/>
  <c r="J6185" i="3"/>
  <c r="L6184" i="3"/>
  <c r="J6184" i="3"/>
  <c r="L6183" i="3"/>
  <c r="J6183" i="3"/>
  <c r="L6182" i="3"/>
  <c r="J6182" i="3"/>
  <c r="L6181" i="3"/>
  <c r="J6181" i="3"/>
  <c r="L6180" i="3"/>
  <c r="J6180" i="3"/>
  <c r="L6179" i="3"/>
  <c r="J6179" i="3"/>
  <c r="L6178" i="3"/>
  <c r="J6178" i="3"/>
  <c r="L6177" i="3"/>
  <c r="J6177" i="3"/>
  <c r="L6176" i="3"/>
  <c r="J6176" i="3"/>
  <c r="L6175" i="3"/>
  <c r="J6175" i="3"/>
  <c r="L6174" i="3"/>
  <c r="J6174" i="3"/>
  <c r="L6173" i="3"/>
  <c r="J6173" i="3"/>
  <c r="L6172" i="3"/>
  <c r="J6172" i="3"/>
  <c r="L6171" i="3"/>
  <c r="J6171" i="3"/>
  <c r="L6170" i="3"/>
  <c r="J6170" i="3"/>
  <c r="L6169" i="3"/>
  <c r="J6169" i="3"/>
  <c r="L6168" i="3"/>
  <c r="J6168" i="3"/>
  <c r="L6167" i="3"/>
  <c r="J6167" i="3"/>
  <c r="L6166" i="3"/>
  <c r="J6166" i="3"/>
  <c r="L6165" i="3"/>
  <c r="J6165" i="3"/>
  <c r="L6164" i="3"/>
  <c r="J6164" i="3"/>
  <c r="L6163" i="3"/>
  <c r="J6163" i="3"/>
  <c r="L6162" i="3"/>
  <c r="J6162" i="3"/>
  <c r="L6161" i="3"/>
  <c r="J6161" i="3"/>
  <c r="L6160" i="3"/>
  <c r="J6160" i="3"/>
  <c r="L6159" i="3"/>
  <c r="J6159" i="3"/>
  <c r="L6158" i="3"/>
  <c r="J6158" i="3"/>
  <c r="L6157" i="3"/>
  <c r="J6157" i="3"/>
  <c r="L6156" i="3"/>
  <c r="J6156" i="3"/>
  <c r="L6155" i="3"/>
  <c r="J6155" i="3"/>
  <c r="L6154" i="3"/>
  <c r="J6154" i="3"/>
  <c r="L6153" i="3"/>
  <c r="J6153" i="3"/>
  <c r="L6152" i="3"/>
  <c r="J6152" i="3"/>
  <c r="L6151" i="3"/>
  <c r="J6151" i="3"/>
  <c r="L6150" i="3"/>
  <c r="J6150" i="3"/>
  <c r="L6149" i="3"/>
  <c r="J6149" i="3"/>
  <c r="L6148" i="3"/>
  <c r="J6148" i="3"/>
  <c r="L6147" i="3"/>
  <c r="J6147" i="3"/>
  <c r="L6146" i="3"/>
  <c r="J6146" i="3"/>
  <c r="L6145" i="3"/>
  <c r="J6145" i="3"/>
  <c r="L6144" i="3"/>
  <c r="J6144" i="3"/>
  <c r="L6143" i="3"/>
  <c r="J6143" i="3"/>
  <c r="L6142" i="3"/>
  <c r="J6142" i="3"/>
  <c r="L6141" i="3"/>
  <c r="J6141" i="3"/>
  <c r="L6140" i="3"/>
  <c r="J6140" i="3"/>
  <c r="L6139" i="3"/>
  <c r="J6139" i="3"/>
  <c r="L6138" i="3"/>
  <c r="J6138" i="3"/>
  <c r="L6137" i="3"/>
  <c r="J6137" i="3"/>
  <c r="L6136" i="3"/>
  <c r="J6136" i="3"/>
  <c r="L6135" i="3"/>
  <c r="J6135" i="3"/>
  <c r="L6134" i="3"/>
  <c r="J6134" i="3"/>
  <c r="L6133" i="3"/>
  <c r="J6133" i="3"/>
  <c r="L6132" i="3"/>
  <c r="J6132" i="3"/>
  <c r="L6131" i="3"/>
  <c r="J6131" i="3"/>
  <c r="L6130" i="3"/>
  <c r="J6130" i="3"/>
  <c r="L6129" i="3"/>
  <c r="J6129" i="3"/>
  <c r="L6128" i="3"/>
  <c r="J6128" i="3"/>
  <c r="L6127" i="3"/>
  <c r="J6127" i="3"/>
  <c r="L6126" i="3"/>
  <c r="J6126" i="3"/>
  <c r="L6125" i="3"/>
  <c r="J6125" i="3"/>
  <c r="L6124" i="3"/>
  <c r="J6124" i="3"/>
  <c r="L6123" i="3"/>
  <c r="J6123" i="3"/>
  <c r="L6122" i="3"/>
  <c r="J6122" i="3"/>
  <c r="L6121" i="3"/>
  <c r="J6121" i="3"/>
  <c r="L6120" i="3"/>
  <c r="J6120" i="3"/>
  <c r="L6119" i="3"/>
  <c r="J6119" i="3"/>
  <c r="L6118" i="3"/>
  <c r="J6118" i="3"/>
  <c r="L6117" i="3"/>
  <c r="J6117" i="3"/>
  <c r="L6116" i="3"/>
  <c r="J6116" i="3"/>
  <c r="L6115" i="3"/>
  <c r="J6115" i="3"/>
  <c r="L6114" i="3"/>
  <c r="J6114" i="3"/>
  <c r="L6113" i="3"/>
  <c r="J6113" i="3"/>
  <c r="L6112" i="3"/>
  <c r="J6112" i="3"/>
  <c r="L6111" i="3"/>
  <c r="J6111" i="3"/>
  <c r="L6110" i="3"/>
  <c r="J6110" i="3"/>
  <c r="L6109" i="3"/>
  <c r="J6109" i="3"/>
  <c r="L6108" i="3"/>
  <c r="J6108" i="3"/>
  <c r="L6107" i="3"/>
  <c r="J6107" i="3"/>
  <c r="L6106" i="3"/>
  <c r="J6106" i="3"/>
  <c r="L6105" i="3"/>
  <c r="J6105" i="3"/>
  <c r="L6104" i="3"/>
  <c r="J6104" i="3"/>
  <c r="L6103" i="3"/>
  <c r="J6103" i="3"/>
  <c r="L6102" i="3"/>
  <c r="J6102" i="3"/>
  <c r="L6101" i="3"/>
  <c r="J6101" i="3"/>
  <c r="L6100" i="3"/>
  <c r="J6100" i="3"/>
  <c r="L6099" i="3"/>
  <c r="J6099" i="3"/>
  <c r="L6098" i="3"/>
  <c r="J6098" i="3"/>
  <c r="L6097" i="3"/>
  <c r="J6097" i="3"/>
  <c r="L6096" i="3"/>
  <c r="J6096" i="3"/>
  <c r="L6095" i="3"/>
  <c r="J6095" i="3"/>
  <c r="L6094" i="3"/>
  <c r="J6094" i="3"/>
  <c r="L6093" i="3"/>
  <c r="J6093" i="3"/>
  <c r="L6092" i="3"/>
  <c r="J6092" i="3"/>
  <c r="L6091" i="3"/>
  <c r="J6091" i="3"/>
  <c r="L6090" i="3"/>
  <c r="J6090" i="3"/>
  <c r="L6089" i="3"/>
  <c r="J6089" i="3"/>
  <c r="L6088" i="3"/>
  <c r="J6088" i="3"/>
  <c r="L6087" i="3"/>
  <c r="J6087" i="3"/>
  <c r="L6086" i="3"/>
  <c r="J6086" i="3"/>
  <c r="L6085" i="3"/>
  <c r="J6085" i="3"/>
  <c r="L6084" i="3"/>
  <c r="J6084" i="3"/>
  <c r="L6083" i="3"/>
  <c r="J6083" i="3"/>
  <c r="L6082" i="3"/>
  <c r="J6082" i="3"/>
  <c r="L6081" i="3"/>
  <c r="J6081" i="3"/>
  <c r="L6080" i="3"/>
  <c r="J6080" i="3"/>
  <c r="L6079" i="3"/>
  <c r="J6079" i="3"/>
  <c r="L6078" i="3"/>
  <c r="J6078" i="3"/>
  <c r="L6077" i="3"/>
  <c r="J6077" i="3"/>
  <c r="L6076" i="3"/>
  <c r="J6076" i="3"/>
  <c r="L6075" i="3"/>
  <c r="J6075" i="3"/>
  <c r="L6074" i="3"/>
  <c r="J6074" i="3"/>
  <c r="L6073" i="3"/>
  <c r="J6073" i="3"/>
  <c r="L6072" i="3"/>
  <c r="J6072" i="3"/>
  <c r="L6071" i="3"/>
  <c r="J6071" i="3"/>
  <c r="L6070" i="3"/>
  <c r="J6070" i="3"/>
  <c r="L6069" i="3"/>
  <c r="J6069" i="3"/>
  <c r="L6068" i="3"/>
  <c r="J6068" i="3"/>
  <c r="L6067" i="3"/>
  <c r="J6067" i="3"/>
  <c r="L6066" i="3"/>
  <c r="J6066" i="3"/>
  <c r="L6065" i="3"/>
  <c r="J6065" i="3"/>
  <c r="L6064" i="3"/>
  <c r="J6064" i="3"/>
  <c r="L6063" i="3"/>
  <c r="J6063" i="3"/>
  <c r="L6062" i="3"/>
  <c r="J6062" i="3"/>
  <c r="L6061" i="3"/>
  <c r="J6061" i="3"/>
  <c r="L6060" i="3"/>
  <c r="J6060" i="3"/>
  <c r="L6059" i="3"/>
  <c r="J6059" i="3"/>
  <c r="L6058" i="3"/>
  <c r="J6058" i="3"/>
  <c r="L6057" i="3"/>
  <c r="J6057" i="3"/>
  <c r="L6056" i="3"/>
  <c r="J6056" i="3"/>
  <c r="L6055" i="3"/>
  <c r="J6055" i="3"/>
  <c r="L6054" i="3"/>
  <c r="J6054" i="3"/>
  <c r="L6053" i="3"/>
  <c r="J6053" i="3"/>
  <c r="L6052" i="3"/>
  <c r="J6052" i="3"/>
  <c r="L6051" i="3"/>
  <c r="J6051" i="3"/>
  <c r="L6050" i="3"/>
  <c r="J6050" i="3"/>
  <c r="L6049" i="3"/>
  <c r="J6049" i="3"/>
  <c r="L6048" i="3"/>
  <c r="J6048" i="3"/>
  <c r="L6047" i="3"/>
  <c r="J6047" i="3"/>
  <c r="L6046" i="3"/>
  <c r="J6046" i="3"/>
  <c r="L6045" i="3"/>
  <c r="J6045" i="3"/>
  <c r="L6044" i="3"/>
  <c r="J6044" i="3"/>
  <c r="L6043" i="3"/>
  <c r="J6043" i="3"/>
  <c r="L6042" i="3"/>
  <c r="J6042" i="3"/>
  <c r="L6041" i="3"/>
  <c r="J6041" i="3"/>
  <c r="L6040" i="3"/>
  <c r="J6040" i="3"/>
  <c r="L6039" i="3"/>
  <c r="J6039" i="3"/>
  <c r="L6038" i="3"/>
  <c r="J6038" i="3"/>
  <c r="L6037" i="3"/>
  <c r="J6037" i="3"/>
  <c r="L6036" i="3"/>
  <c r="J6036" i="3"/>
  <c r="L6035" i="3"/>
  <c r="J6035" i="3"/>
  <c r="L6034" i="3"/>
  <c r="J6034" i="3"/>
  <c r="L6033" i="3"/>
  <c r="J6033" i="3"/>
  <c r="L6032" i="3"/>
  <c r="J6032" i="3"/>
  <c r="L6031" i="3"/>
  <c r="J6031" i="3"/>
  <c r="L6030" i="3"/>
  <c r="J6030" i="3"/>
  <c r="L6029" i="3"/>
  <c r="J6029" i="3"/>
  <c r="L6028" i="3"/>
  <c r="J6028" i="3"/>
  <c r="L6027" i="3"/>
  <c r="J6027" i="3"/>
  <c r="L6026" i="3"/>
  <c r="J6026" i="3"/>
  <c r="L6025" i="3"/>
  <c r="J6025" i="3"/>
  <c r="L6024" i="3"/>
  <c r="J6024" i="3"/>
  <c r="L6023" i="3"/>
  <c r="J6023" i="3"/>
  <c r="L6022" i="3"/>
  <c r="J6022" i="3"/>
  <c r="L6021" i="3"/>
  <c r="J6021" i="3"/>
  <c r="L6020" i="3"/>
  <c r="J6020" i="3"/>
  <c r="L6019" i="3"/>
  <c r="J6019" i="3"/>
  <c r="L6018" i="3"/>
  <c r="J6018" i="3"/>
  <c r="L6017" i="3"/>
  <c r="J6017" i="3"/>
  <c r="L6016" i="3"/>
  <c r="J6016" i="3"/>
  <c r="L6015" i="3"/>
  <c r="J6015" i="3"/>
  <c r="L6014" i="3"/>
  <c r="J6014" i="3"/>
  <c r="L6013" i="3"/>
  <c r="J6013" i="3"/>
  <c r="L6012" i="3"/>
  <c r="J6012" i="3"/>
  <c r="L6011" i="3"/>
  <c r="J6011" i="3"/>
  <c r="L6010" i="3"/>
  <c r="J6010" i="3"/>
  <c r="L6009" i="3"/>
  <c r="J6009" i="3"/>
  <c r="L6008" i="3"/>
  <c r="J6008" i="3"/>
  <c r="L6007" i="3"/>
  <c r="J6007" i="3"/>
  <c r="L6006" i="3"/>
  <c r="J6006" i="3"/>
  <c r="L6005" i="3"/>
  <c r="J6005" i="3"/>
  <c r="L6004" i="3"/>
  <c r="J6004" i="3"/>
  <c r="L6003" i="3"/>
  <c r="J6003" i="3"/>
  <c r="L6002" i="3"/>
  <c r="J6002" i="3"/>
  <c r="L6001" i="3"/>
  <c r="J6001" i="3"/>
  <c r="L6000" i="3"/>
  <c r="J6000" i="3"/>
  <c r="L5999" i="3"/>
  <c r="J5999" i="3"/>
  <c r="L5998" i="3"/>
  <c r="J5998" i="3"/>
  <c r="L5997" i="3"/>
  <c r="J5997" i="3"/>
  <c r="L5996" i="3"/>
  <c r="J5996" i="3"/>
  <c r="L5995" i="3"/>
  <c r="J5995" i="3"/>
  <c r="L5994" i="3"/>
  <c r="J5994" i="3"/>
  <c r="L5993" i="3"/>
  <c r="J5993" i="3"/>
  <c r="L5992" i="3"/>
  <c r="J5992" i="3"/>
  <c r="L5991" i="3"/>
  <c r="J5991" i="3"/>
  <c r="L5990" i="3"/>
  <c r="J5990" i="3"/>
  <c r="L5989" i="3"/>
  <c r="J5989" i="3"/>
  <c r="L5988" i="3"/>
  <c r="J5988" i="3"/>
  <c r="L5987" i="3"/>
  <c r="J5987" i="3"/>
  <c r="L5986" i="3"/>
  <c r="J5986" i="3"/>
  <c r="L5985" i="3"/>
  <c r="J5985" i="3"/>
  <c r="L5984" i="3"/>
  <c r="J5984" i="3"/>
  <c r="L5983" i="3"/>
  <c r="J5983" i="3"/>
  <c r="L5982" i="3"/>
  <c r="J5982" i="3"/>
  <c r="L5981" i="3"/>
  <c r="J5981" i="3"/>
  <c r="L5980" i="3"/>
  <c r="J5980" i="3"/>
  <c r="L5979" i="3"/>
  <c r="J5979" i="3"/>
  <c r="L5978" i="3"/>
  <c r="J5978" i="3"/>
  <c r="L5977" i="3"/>
  <c r="J5977" i="3"/>
  <c r="L5976" i="3"/>
  <c r="J5976" i="3"/>
  <c r="L5975" i="3"/>
  <c r="J5975" i="3"/>
  <c r="L5974" i="3"/>
  <c r="J5974" i="3"/>
  <c r="L5973" i="3"/>
  <c r="J5973" i="3"/>
  <c r="L5972" i="3"/>
  <c r="J5972" i="3"/>
  <c r="L5971" i="3"/>
  <c r="J5971" i="3"/>
  <c r="L5970" i="3"/>
  <c r="J5970" i="3"/>
  <c r="L5969" i="3"/>
  <c r="J5969" i="3"/>
  <c r="L5968" i="3"/>
  <c r="J5968" i="3"/>
  <c r="L5967" i="3"/>
  <c r="J5967" i="3"/>
  <c r="L5966" i="3"/>
  <c r="J5966" i="3"/>
  <c r="L5965" i="3"/>
  <c r="J5965" i="3"/>
  <c r="L5964" i="3"/>
  <c r="J5964" i="3"/>
  <c r="L5963" i="3"/>
  <c r="J5963" i="3"/>
  <c r="L5962" i="3"/>
  <c r="J5962" i="3"/>
  <c r="L5961" i="3"/>
  <c r="J5961" i="3"/>
  <c r="L5960" i="3"/>
  <c r="J5960" i="3"/>
  <c r="L5959" i="3"/>
  <c r="J5959" i="3"/>
  <c r="L5958" i="3"/>
  <c r="J5958" i="3"/>
  <c r="L5957" i="3"/>
  <c r="J5957" i="3"/>
  <c r="L5956" i="3"/>
  <c r="J5956" i="3"/>
  <c r="L5955" i="3"/>
  <c r="J5955" i="3"/>
  <c r="L5954" i="3"/>
  <c r="J5954" i="3"/>
  <c r="L5953" i="3"/>
  <c r="J5953" i="3"/>
  <c r="L5952" i="3"/>
  <c r="J5952" i="3"/>
  <c r="L5951" i="3"/>
  <c r="J5951" i="3"/>
  <c r="L5950" i="3"/>
  <c r="J5950" i="3"/>
  <c r="L5949" i="3"/>
  <c r="J5949" i="3"/>
  <c r="L5948" i="3"/>
  <c r="J5948" i="3"/>
  <c r="L5947" i="3"/>
  <c r="J5947" i="3"/>
  <c r="L5946" i="3"/>
  <c r="J5946" i="3"/>
  <c r="L5945" i="3"/>
  <c r="J5945" i="3"/>
  <c r="L5944" i="3"/>
  <c r="J5944" i="3"/>
  <c r="L5943" i="3"/>
  <c r="J5943" i="3"/>
  <c r="L5942" i="3"/>
  <c r="J5942" i="3"/>
  <c r="L5941" i="3"/>
  <c r="J5941" i="3"/>
  <c r="L5940" i="3"/>
  <c r="J5940" i="3"/>
  <c r="L5939" i="3"/>
  <c r="J5939" i="3"/>
  <c r="L5938" i="3"/>
  <c r="J5938" i="3"/>
  <c r="L5937" i="3"/>
  <c r="J5937" i="3"/>
  <c r="L5936" i="3"/>
  <c r="J5936" i="3"/>
  <c r="L5935" i="3"/>
  <c r="J5935" i="3"/>
  <c r="L5934" i="3"/>
  <c r="J5934" i="3"/>
  <c r="L5933" i="3"/>
  <c r="J5933" i="3"/>
  <c r="L5932" i="3"/>
  <c r="J5932" i="3"/>
  <c r="L5931" i="3"/>
  <c r="J5931" i="3"/>
  <c r="L5930" i="3"/>
  <c r="J5930" i="3"/>
  <c r="L5929" i="3"/>
  <c r="J5929" i="3"/>
  <c r="L5928" i="3"/>
  <c r="J5928" i="3"/>
  <c r="L5927" i="3"/>
  <c r="J5927" i="3"/>
  <c r="L5926" i="3"/>
  <c r="J5926" i="3"/>
  <c r="L5925" i="3"/>
  <c r="J5925" i="3"/>
  <c r="L5924" i="3"/>
  <c r="J5924" i="3"/>
  <c r="L5923" i="3"/>
  <c r="J5923" i="3"/>
  <c r="L5922" i="3"/>
  <c r="J5922" i="3"/>
  <c r="L5921" i="3"/>
  <c r="J5921" i="3"/>
  <c r="L5920" i="3"/>
  <c r="J5920" i="3"/>
  <c r="L5919" i="3"/>
  <c r="J5919" i="3"/>
  <c r="L5918" i="3"/>
  <c r="J5918" i="3"/>
  <c r="L5917" i="3"/>
  <c r="J5917" i="3"/>
  <c r="L5916" i="3"/>
  <c r="J5916" i="3"/>
  <c r="L5915" i="3"/>
  <c r="J5915" i="3"/>
  <c r="L5914" i="3"/>
  <c r="J5914" i="3"/>
  <c r="L5913" i="3"/>
  <c r="J5913" i="3"/>
  <c r="L5912" i="3"/>
  <c r="J5912" i="3"/>
  <c r="L5911" i="3"/>
  <c r="J5911" i="3"/>
  <c r="L5910" i="3"/>
  <c r="J5910" i="3"/>
  <c r="L5909" i="3"/>
  <c r="J5909" i="3"/>
  <c r="L5908" i="3"/>
  <c r="J5908" i="3"/>
  <c r="L5907" i="3"/>
  <c r="J5907" i="3"/>
  <c r="L5906" i="3"/>
  <c r="J5906" i="3"/>
  <c r="L5905" i="3"/>
  <c r="J5905" i="3"/>
  <c r="L5904" i="3"/>
  <c r="J5904" i="3"/>
  <c r="L5903" i="3"/>
  <c r="J5903" i="3"/>
  <c r="L5902" i="3"/>
  <c r="J5902" i="3"/>
  <c r="L5901" i="3"/>
  <c r="J5901" i="3"/>
  <c r="L5900" i="3"/>
  <c r="J5900" i="3"/>
  <c r="L5899" i="3"/>
  <c r="J5899" i="3"/>
  <c r="L5898" i="3"/>
  <c r="J5898" i="3"/>
  <c r="L5897" i="3"/>
  <c r="J5897" i="3"/>
  <c r="L5896" i="3"/>
  <c r="J5896" i="3"/>
  <c r="L5895" i="3"/>
  <c r="J5895" i="3"/>
  <c r="L5894" i="3"/>
  <c r="J5894" i="3"/>
  <c r="L5893" i="3"/>
  <c r="J5893" i="3"/>
  <c r="L5892" i="3"/>
  <c r="J5892" i="3"/>
  <c r="L5891" i="3"/>
  <c r="J5891" i="3"/>
  <c r="L5890" i="3"/>
  <c r="J5890" i="3"/>
  <c r="L5889" i="3"/>
  <c r="J5889" i="3"/>
  <c r="L5888" i="3"/>
  <c r="J5888" i="3"/>
  <c r="L5887" i="3"/>
  <c r="J5887" i="3"/>
  <c r="L5886" i="3"/>
  <c r="J5886" i="3"/>
  <c r="L5885" i="3"/>
  <c r="J5885" i="3"/>
  <c r="L5884" i="3"/>
  <c r="J5884" i="3"/>
  <c r="L5883" i="3"/>
  <c r="J5883" i="3"/>
  <c r="L5882" i="3"/>
  <c r="J5882" i="3"/>
  <c r="L5881" i="3"/>
  <c r="J5881" i="3"/>
  <c r="L5880" i="3"/>
  <c r="J5880" i="3"/>
  <c r="L5879" i="3"/>
  <c r="J5879" i="3"/>
  <c r="L5878" i="3"/>
  <c r="J5878" i="3"/>
  <c r="L5877" i="3"/>
  <c r="J5877" i="3"/>
  <c r="L5876" i="3"/>
  <c r="J5876" i="3"/>
  <c r="L5875" i="3"/>
  <c r="J5875" i="3"/>
  <c r="L5874" i="3"/>
  <c r="J5874" i="3"/>
  <c r="L5873" i="3"/>
  <c r="J5873" i="3"/>
  <c r="L5872" i="3"/>
  <c r="J5872" i="3"/>
  <c r="L5871" i="3"/>
  <c r="J5871" i="3"/>
  <c r="L5870" i="3"/>
  <c r="J5870" i="3"/>
  <c r="L5869" i="3"/>
  <c r="J5869" i="3"/>
  <c r="L5868" i="3"/>
  <c r="J5868" i="3"/>
  <c r="L5867" i="3"/>
  <c r="J5867" i="3"/>
  <c r="L5866" i="3"/>
  <c r="J5866" i="3"/>
  <c r="L5865" i="3"/>
  <c r="J5865" i="3"/>
  <c r="L5864" i="3"/>
  <c r="J5864" i="3"/>
  <c r="L5863" i="3"/>
  <c r="J5863" i="3"/>
  <c r="L5862" i="3"/>
  <c r="J5862" i="3"/>
  <c r="L5861" i="3"/>
  <c r="J5861" i="3"/>
  <c r="L5860" i="3"/>
  <c r="J5860" i="3"/>
  <c r="L5859" i="3"/>
  <c r="J5859" i="3"/>
  <c r="L5858" i="3"/>
  <c r="J5858" i="3"/>
  <c r="L5857" i="3"/>
  <c r="J5857" i="3"/>
  <c r="L5856" i="3"/>
  <c r="J5856" i="3"/>
  <c r="L5855" i="3"/>
  <c r="J5855" i="3"/>
  <c r="L5854" i="3"/>
  <c r="J5854" i="3"/>
  <c r="L5853" i="3"/>
  <c r="J5853" i="3"/>
  <c r="L5852" i="3"/>
  <c r="J5852" i="3"/>
  <c r="L5851" i="3"/>
  <c r="J5851" i="3"/>
  <c r="L5850" i="3"/>
  <c r="J5850" i="3"/>
  <c r="L5849" i="3"/>
  <c r="J5849" i="3"/>
  <c r="L5848" i="3"/>
  <c r="J5848" i="3"/>
  <c r="L5847" i="3"/>
  <c r="J5847" i="3"/>
  <c r="L5846" i="3"/>
  <c r="J5846" i="3"/>
  <c r="L5845" i="3"/>
  <c r="J5845" i="3"/>
  <c r="L5844" i="3"/>
  <c r="J5844" i="3"/>
  <c r="L5843" i="3"/>
  <c r="J5843" i="3"/>
  <c r="L5842" i="3"/>
  <c r="J5842" i="3"/>
  <c r="L5841" i="3"/>
  <c r="J5841" i="3"/>
  <c r="L5840" i="3"/>
  <c r="J5840" i="3"/>
  <c r="L5839" i="3"/>
  <c r="J5839" i="3"/>
  <c r="L5838" i="3"/>
  <c r="J5838" i="3"/>
  <c r="L5837" i="3"/>
  <c r="J5837" i="3"/>
  <c r="L5836" i="3"/>
  <c r="J5836" i="3"/>
  <c r="L5835" i="3"/>
  <c r="J5835" i="3"/>
  <c r="L5834" i="3"/>
  <c r="J5834" i="3"/>
  <c r="L5833" i="3"/>
  <c r="J5833" i="3"/>
  <c r="L5832" i="3"/>
  <c r="J5832" i="3"/>
  <c r="L5831" i="3"/>
  <c r="J5831" i="3"/>
  <c r="L5830" i="3"/>
  <c r="J5830" i="3"/>
  <c r="L5829" i="3"/>
  <c r="J5829" i="3"/>
  <c r="L5828" i="3"/>
  <c r="J5828" i="3"/>
  <c r="L5827" i="3"/>
  <c r="J5827" i="3"/>
  <c r="L5826" i="3"/>
  <c r="J5826" i="3"/>
  <c r="L5825" i="3"/>
  <c r="J5825" i="3"/>
  <c r="L5824" i="3"/>
  <c r="J5824" i="3"/>
  <c r="L5823" i="3"/>
  <c r="J5823" i="3"/>
  <c r="L5822" i="3"/>
  <c r="J5822" i="3"/>
  <c r="L5821" i="3"/>
  <c r="J5821" i="3"/>
  <c r="L5820" i="3"/>
  <c r="J5820" i="3"/>
  <c r="L5819" i="3"/>
  <c r="J5819" i="3"/>
  <c r="L5818" i="3"/>
  <c r="J5818" i="3"/>
  <c r="L5817" i="3"/>
  <c r="J5817" i="3"/>
  <c r="L5816" i="3"/>
  <c r="J5816" i="3"/>
  <c r="L5815" i="3"/>
  <c r="J5815" i="3"/>
  <c r="L5814" i="3"/>
  <c r="J5814" i="3"/>
  <c r="L5813" i="3"/>
  <c r="J5813" i="3"/>
  <c r="L5812" i="3"/>
  <c r="J5812" i="3"/>
  <c r="L5811" i="3"/>
  <c r="J5811" i="3"/>
  <c r="L5810" i="3"/>
  <c r="J5810" i="3"/>
  <c r="L5809" i="3"/>
  <c r="J5809" i="3"/>
  <c r="L5808" i="3"/>
  <c r="J5808" i="3"/>
  <c r="L5807" i="3"/>
  <c r="J5807" i="3"/>
  <c r="L5806" i="3"/>
  <c r="J5806" i="3"/>
  <c r="L5805" i="3"/>
  <c r="J5805" i="3"/>
  <c r="L5804" i="3"/>
  <c r="J5804" i="3"/>
  <c r="L5803" i="3"/>
  <c r="J5803" i="3"/>
  <c r="L5802" i="3"/>
  <c r="J5802" i="3"/>
  <c r="L5801" i="3"/>
  <c r="J5801" i="3"/>
  <c r="L5800" i="3"/>
  <c r="J5800" i="3"/>
  <c r="L5799" i="3"/>
  <c r="J5799" i="3"/>
  <c r="L5798" i="3"/>
  <c r="J5798" i="3"/>
  <c r="L5797" i="3"/>
  <c r="J5797" i="3"/>
  <c r="L5796" i="3"/>
  <c r="J5796" i="3"/>
  <c r="L5795" i="3"/>
  <c r="J5795" i="3"/>
  <c r="L5794" i="3"/>
  <c r="J5794" i="3"/>
  <c r="L5793" i="3"/>
  <c r="J5793" i="3"/>
  <c r="L5792" i="3"/>
  <c r="J5792" i="3"/>
  <c r="L5791" i="3"/>
  <c r="J5791" i="3"/>
  <c r="L5790" i="3"/>
  <c r="J5790" i="3"/>
  <c r="L5789" i="3"/>
  <c r="J5789" i="3"/>
  <c r="L5788" i="3"/>
  <c r="J5788" i="3"/>
  <c r="L5787" i="3"/>
  <c r="J5787" i="3"/>
  <c r="L5786" i="3"/>
  <c r="J5786" i="3"/>
  <c r="L5785" i="3"/>
  <c r="J5785" i="3"/>
  <c r="L5784" i="3"/>
  <c r="J5784" i="3"/>
  <c r="L5783" i="3"/>
  <c r="J5783" i="3"/>
  <c r="L5782" i="3"/>
  <c r="J5782" i="3"/>
  <c r="L5781" i="3"/>
  <c r="J5781" i="3"/>
  <c r="L5780" i="3"/>
  <c r="J5780" i="3"/>
  <c r="L5779" i="3"/>
  <c r="J5779" i="3"/>
  <c r="L5778" i="3"/>
  <c r="J5778" i="3"/>
  <c r="L5777" i="3"/>
  <c r="J5777" i="3"/>
  <c r="L5776" i="3"/>
  <c r="J5776" i="3"/>
  <c r="L5775" i="3"/>
  <c r="J5775" i="3"/>
  <c r="L5774" i="3"/>
  <c r="J5774" i="3"/>
  <c r="L5773" i="3"/>
  <c r="J5773" i="3"/>
  <c r="L5772" i="3"/>
  <c r="J5772" i="3"/>
  <c r="L5771" i="3"/>
  <c r="J5771" i="3"/>
  <c r="L5770" i="3"/>
  <c r="J5770" i="3"/>
  <c r="L5769" i="3"/>
  <c r="J5769" i="3"/>
  <c r="L5768" i="3"/>
  <c r="J5768" i="3"/>
  <c r="L5767" i="3"/>
  <c r="J5767" i="3"/>
  <c r="L5766" i="3"/>
  <c r="J5766" i="3"/>
  <c r="L5765" i="3"/>
  <c r="J5765" i="3"/>
  <c r="L5764" i="3"/>
  <c r="J5764" i="3"/>
  <c r="L5763" i="3"/>
  <c r="J5763" i="3"/>
  <c r="L5762" i="3"/>
  <c r="J5762" i="3"/>
  <c r="L5761" i="3"/>
  <c r="J5761" i="3"/>
  <c r="L5760" i="3"/>
  <c r="J5760" i="3"/>
  <c r="L5759" i="3"/>
  <c r="J5759" i="3"/>
  <c r="L5758" i="3"/>
  <c r="J5758" i="3"/>
  <c r="L5757" i="3"/>
  <c r="J5757" i="3"/>
  <c r="L5756" i="3"/>
  <c r="J5756" i="3"/>
  <c r="L5755" i="3"/>
  <c r="J5755" i="3"/>
  <c r="L5754" i="3"/>
  <c r="J5754" i="3"/>
  <c r="L5753" i="3"/>
  <c r="J5753" i="3"/>
  <c r="L5752" i="3"/>
  <c r="J5752" i="3"/>
  <c r="L5751" i="3"/>
  <c r="J5751" i="3"/>
  <c r="L5750" i="3"/>
  <c r="J5750" i="3"/>
  <c r="L5749" i="3"/>
  <c r="J5749" i="3"/>
  <c r="L5748" i="3"/>
  <c r="J5748" i="3"/>
  <c r="L5747" i="3"/>
  <c r="J5747" i="3"/>
  <c r="L5746" i="3"/>
  <c r="J5746" i="3"/>
  <c r="L5745" i="3"/>
  <c r="J5745" i="3"/>
  <c r="L5744" i="3"/>
  <c r="J5744" i="3"/>
  <c r="L5743" i="3"/>
  <c r="J5743" i="3"/>
  <c r="L5742" i="3"/>
  <c r="J5742" i="3"/>
  <c r="L5741" i="3"/>
  <c r="J5741" i="3"/>
  <c r="L5740" i="3"/>
  <c r="J5740" i="3"/>
  <c r="L5739" i="3"/>
  <c r="J5739" i="3"/>
  <c r="L5738" i="3"/>
  <c r="J5738" i="3"/>
  <c r="L5737" i="3"/>
  <c r="J5737" i="3"/>
  <c r="L5736" i="3"/>
  <c r="J5736" i="3"/>
  <c r="L5735" i="3"/>
  <c r="J5735" i="3"/>
  <c r="L5734" i="3"/>
  <c r="J5734" i="3"/>
  <c r="L5733" i="3"/>
  <c r="J5733" i="3"/>
  <c r="L5732" i="3"/>
  <c r="J5732" i="3"/>
  <c r="L5731" i="3"/>
  <c r="J5731" i="3"/>
  <c r="L5730" i="3"/>
  <c r="J5730" i="3"/>
  <c r="L5729" i="3"/>
  <c r="J5729" i="3"/>
  <c r="L5728" i="3"/>
  <c r="J5728" i="3"/>
  <c r="L5727" i="3"/>
  <c r="J5727" i="3"/>
  <c r="L5726" i="3"/>
  <c r="J5726" i="3"/>
  <c r="L5725" i="3"/>
  <c r="J5725" i="3"/>
  <c r="L5724" i="3"/>
  <c r="J5724" i="3"/>
  <c r="L5723" i="3"/>
  <c r="J5723" i="3"/>
  <c r="L5722" i="3"/>
  <c r="J5722" i="3"/>
  <c r="L5721" i="3"/>
  <c r="J5721" i="3"/>
  <c r="L5720" i="3"/>
  <c r="J5720" i="3"/>
  <c r="L5719" i="3"/>
  <c r="J5719" i="3"/>
  <c r="L5718" i="3"/>
  <c r="J5718" i="3"/>
  <c r="L5717" i="3"/>
  <c r="J5717" i="3"/>
  <c r="L5716" i="3"/>
  <c r="J5716" i="3"/>
  <c r="L5715" i="3"/>
  <c r="J5715" i="3"/>
  <c r="L5714" i="3"/>
  <c r="J5714" i="3"/>
  <c r="L5713" i="3"/>
  <c r="J5713" i="3"/>
  <c r="L5712" i="3"/>
  <c r="J5712" i="3"/>
  <c r="L5711" i="3"/>
  <c r="J5711" i="3"/>
  <c r="L5710" i="3"/>
  <c r="J5710" i="3"/>
  <c r="L5709" i="3"/>
  <c r="J5709" i="3"/>
  <c r="L5708" i="3"/>
  <c r="J5708" i="3"/>
  <c r="L5707" i="3"/>
  <c r="J5707" i="3"/>
  <c r="L5706" i="3"/>
  <c r="J5706" i="3"/>
  <c r="L5705" i="3"/>
  <c r="J5705" i="3"/>
  <c r="L5704" i="3"/>
  <c r="J5704" i="3"/>
  <c r="L5703" i="3"/>
  <c r="J5703" i="3"/>
  <c r="L5702" i="3"/>
  <c r="J5702" i="3"/>
  <c r="L5701" i="3"/>
  <c r="J5701" i="3"/>
  <c r="L5700" i="3"/>
  <c r="J5700" i="3"/>
  <c r="L5699" i="3"/>
  <c r="J5699" i="3"/>
  <c r="L5698" i="3"/>
  <c r="J5698" i="3"/>
  <c r="L5697" i="3"/>
  <c r="J5697" i="3"/>
  <c r="L5696" i="3"/>
  <c r="J5696" i="3"/>
  <c r="L5695" i="3"/>
  <c r="J5695" i="3"/>
  <c r="L5694" i="3"/>
  <c r="J5694" i="3"/>
  <c r="L5693" i="3"/>
  <c r="J5693" i="3"/>
  <c r="L5692" i="3"/>
  <c r="J5692" i="3"/>
  <c r="L5691" i="3"/>
  <c r="J5691" i="3"/>
  <c r="L5690" i="3"/>
  <c r="J5690" i="3"/>
  <c r="L5689" i="3"/>
  <c r="J5689" i="3"/>
  <c r="L5688" i="3"/>
  <c r="J5688" i="3"/>
  <c r="L5687" i="3"/>
  <c r="J5687" i="3"/>
  <c r="L5686" i="3"/>
  <c r="J5686" i="3"/>
  <c r="L5685" i="3"/>
  <c r="J5685" i="3"/>
  <c r="L5684" i="3"/>
  <c r="J5684" i="3"/>
  <c r="L5683" i="3"/>
  <c r="J5683" i="3"/>
  <c r="L5682" i="3"/>
  <c r="J5682" i="3"/>
  <c r="L5681" i="3"/>
  <c r="J5681" i="3"/>
  <c r="L5680" i="3"/>
  <c r="J5680" i="3"/>
  <c r="L5679" i="3"/>
  <c r="J5679" i="3"/>
  <c r="L5678" i="3"/>
  <c r="J5678" i="3"/>
  <c r="L5677" i="3"/>
  <c r="J5677" i="3"/>
  <c r="L5676" i="3"/>
  <c r="J5676" i="3"/>
  <c r="L5675" i="3"/>
  <c r="J5675" i="3"/>
  <c r="L5674" i="3"/>
  <c r="J5674" i="3"/>
  <c r="L5673" i="3"/>
  <c r="J5673" i="3"/>
  <c r="L5672" i="3"/>
  <c r="J5672" i="3"/>
  <c r="L5671" i="3"/>
  <c r="J5671" i="3"/>
  <c r="L5670" i="3"/>
  <c r="J5670" i="3"/>
  <c r="L5669" i="3"/>
  <c r="J5669" i="3"/>
  <c r="L5668" i="3"/>
  <c r="J5668" i="3"/>
  <c r="L5667" i="3"/>
  <c r="J5667" i="3"/>
  <c r="L5666" i="3"/>
  <c r="J5666" i="3"/>
  <c r="L5665" i="3"/>
  <c r="J5665" i="3"/>
  <c r="L5664" i="3"/>
  <c r="J5664" i="3"/>
  <c r="L5663" i="3"/>
  <c r="J5663" i="3"/>
  <c r="L5662" i="3"/>
  <c r="J5662" i="3"/>
  <c r="L5661" i="3"/>
  <c r="J5661" i="3"/>
  <c r="L5660" i="3"/>
  <c r="J5660" i="3"/>
  <c r="L5659" i="3"/>
  <c r="J5659" i="3"/>
  <c r="L5658" i="3"/>
  <c r="J5658" i="3"/>
  <c r="L5657" i="3"/>
  <c r="J5657" i="3"/>
  <c r="L5656" i="3"/>
  <c r="J5656" i="3"/>
  <c r="L5655" i="3"/>
  <c r="J5655" i="3"/>
  <c r="L5654" i="3"/>
  <c r="J5654" i="3"/>
  <c r="L5653" i="3"/>
  <c r="J5653" i="3"/>
  <c r="L5652" i="3"/>
  <c r="J5652" i="3"/>
  <c r="L5651" i="3"/>
  <c r="J5651" i="3"/>
  <c r="L5650" i="3"/>
  <c r="J5650" i="3"/>
  <c r="L5649" i="3"/>
  <c r="J5649" i="3"/>
  <c r="L5648" i="3"/>
  <c r="J5648" i="3"/>
  <c r="L5647" i="3"/>
  <c r="J5647" i="3"/>
  <c r="L5646" i="3"/>
  <c r="J5646" i="3"/>
  <c r="L5645" i="3"/>
  <c r="J5645" i="3"/>
  <c r="L5644" i="3"/>
  <c r="J5644" i="3"/>
  <c r="L5643" i="3"/>
  <c r="J5643" i="3"/>
  <c r="L5642" i="3"/>
  <c r="J5642" i="3"/>
  <c r="L5641" i="3"/>
  <c r="J5641" i="3"/>
  <c r="L5640" i="3"/>
  <c r="J5640" i="3"/>
  <c r="L5639" i="3"/>
  <c r="J5639" i="3"/>
  <c r="L5638" i="3"/>
  <c r="J5638" i="3"/>
  <c r="L5637" i="3"/>
  <c r="J5637" i="3"/>
  <c r="L5636" i="3"/>
  <c r="J5636" i="3"/>
  <c r="L5635" i="3"/>
  <c r="J5635" i="3"/>
  <c r="L5634" i="3"/>
  <c r="J5634" i="3"/>
  <c r="L5633" i="3"/>
  <c r="J5633" i="3"/>
  <c r="L5632" i="3"/>
  <c r="J5632" i="3"/>
  <c r="L5631" i="3"/>
  <c r="J5631" i="3"/>
  <c r="L5630" i="3"/>
  <c r="J5630" i="3"/>
  <c r="L5629" i="3"/>
  <c r="J5629" i="3"/>
  <c r="L5628" i="3"/>
  <c r="J5628" i="3"/>
  <c r="L5627" i="3"/>
  <c r="J5627" i="3"/>
  <c r="L5626" i="3"/>
  <c r="J5626" i="3"/>
  <c r="L5625" i="3"/>
  <c r="J5625" i="3"/>
  <c r="L5624" i="3"/>
  <c r="J5624" i="3"/>
  <c r="L5623" i="3"/>
  <c r="J5623" i="3"/>
  <c r="L5622" i="3"/>
  <c r="J5622" i="3"/>
  <c r="L5621" i="3"/>
  <c r="J5621" i="3"/>
  <c r="L5620" i="3"/>
  <c r="J5620" i="3"/>
  <c r="L5619" i="3"/>
  <c r="J5619" i="3"/>
  <c r="L5618" i="3"/>
  <c r="J5618" i="3"/>
  <c r="L5617" i="3"/>
  <c r="J5617" i="3"/>
  <c r="L5616" i="3"/>
  <c r="J5616" i="3"/>
  <c r="L5615" i="3"/>
  <c r="J5615" i="3"/>
  <c r="L5614" i="3"/>
  <c r="J5614" i="3"/>
  <c r="L5613" i="3"/>
  <c r="J5613" i="3"/>
  <c r="L5612" i="3"/>
  <c r="J5612" i="3"/>
  <c r="L5611" i="3"/>
  <c r="J5611" i="3"/>
  <c r="L5610" i="3"/>
  <c r="J5610" i="3"/>
  <c r="L5609" i="3"/>
  <c r="J5609" i="3"/>
  <c r="L5608" i="3"/>
  <c r="J5608" i="3"/>
  <c r="L5607" i="3"/>
  <c r="J5607" i="3"/>
  <c r="L5606" i="3"/>
  <c r="J5606" i="3"/>
  <c r="L5605" i="3"/>
  <c r="J5605" i="3"/>
  <c r="L5604" i="3"/>
  <c r="J5604" i="3"/>
  <c r="L5603" i="3"/>
  <c r="J5603" i="3"/>
  <c r="L5602" i="3"/>
  <c r="J5602" i="3"/>
  <c r="L5601" i="3"/>
  <c r="J5601" i="3"/>
  <c r="L5600" i="3"/>
  <c r="J5600" i="3"/>
  <c r="L5599" i="3"/>
  <c r="J5599" i="3"/>
  <c r="L5598" i="3"/>
  <c r="J5598" i="3"/>
  <c r="L5597" i="3"/>
  <c r="J5597" i="3"/>
  <c r="L5596" i="3"/>
  <c r="J5596" i="3"/>
  <c r="L5595" i="3"/>
  <c r="J5595" i="3"/>
  <c r="L5594" i="3"/>
  <c r="J5594" i="3"/>
  <c r="L5593" i="3"/>
  <c r="J5593" i="3"/>
  <c r="L5592" i="3"/>
  <c r="J5592" i="3"/>
  <c r="L5591" i="3"/>
  <c r="J5591" i="3"/>
  <c r="L5590" i="3"/>
  <c r="J5590" i="3"/>
  <c r="L5589" i="3"/>
  <c r="J5589" i="3"/>
  <c r="L5588" i="3"/>
  <c r="J5588" i="3"/>
  <c r="L5587" i="3"/>
  <c r="J5587" i="3"/>
  <c r="L5586" i="3"/>
  <c r="J5586" i="3"/>
  <c r="L5585" i="3"/>
  <c r="J5585" i="3"/>
  <c r="L5584" i="3"/>
  <c r="J5584" i="3"/>
  <c r="L5583" i="3"/>
  <c r="J5583" i="3"/>
  <c r="L5582" i="3"/>
  <c r="J5582" i="3"/>
  <c r="L5581" i="3"/>
  <c r="J5581" i="3"/>
  <c r="L5580" i="3"/>
  <c r="J5580" i="3"/>
  <c r="L5579" i="3"/>
  <c r="J5579" i="3"/>
  <c r="L5578" i="3"/>
  <c r="J5578" i="3"/>
  <c r="L5577" i="3"/>
  <c r="J5577" i="3"/>
  <c r="L5576" i="3"/>
  <c r="J5576" i="3"/>
  <c r="L5575" i="3"/>
  <c r="J5575" i="3"/>
  <c r="L5574" i="3"/>
  <c r="J5574" i="3"/>
  <c r="L5573" i="3"/>
  <c r="J5573" i="3"/>
  <c r="L5572" i="3"/>
  <c r="J5572" i="3"/>
  <c r="L5571" i="3"/>
  <c r="J5571" i="3"/>
  <c r="L5570" i="3"/>
  <c r="J5570" i="3"/>
  <c r="L5569" i="3"/>
  <c r="J5569" i="3"/>
  <c r="L5568" i="3"/>
  <c r="J5568" i="3"/>
  <c r="L5567" i="3"/>
  <c r="J5567" i="3"/>
  <c r="L5566" i="3"/>
  <c r="J5566" i="3"/>
  <c r="L5565" i="3"/>
  <c r="J5565" i="3"/>
  <c r="L5564" i="3"/>
  <c r="J5564" i="3"/>
  <c r="L5563" i="3"/>
  <c r="J5563" i="3"/>
  <c r="L5562" i="3"/>
  <c r="J5562" i="3"/>
  <c r="L5561" i="3"/>
  <c r="J5561" i="3"/>
  <c r="L5560" i="3"/>
  <c r="J5560" i="3"/>
  <c r="L5559" i="3"/>
  <c r="J5559" i="3"/>
  <c r="L5558" i="3"/>
  <c r="J5558" i="3"/>
  <c r="L5557" i="3"/>
  <c r="J5557" i="3"/>
  <c r="L5556" i="3"/>
  <c r="J5556" i="3"/>
  <c r="L5555" i="3"/>
  <c r="J5555" i="3"/>
  <c r="L5554" i="3"/>
  <c r="J5554" i="3"/>
  <c r="L5553" i="3"/>
  <c r="J5553" i="3"/>
  <c r="L5552" i="3"/>
  <c r="J5552" i="3"/>
  <c r="L5551" i="3"/>
  <c r="J5551" i="3"/>
  <c r="L5550" i="3"/>
  <c r="J5550" i="3"/>
  <c r="L5549" i="3"/>
  <c r="J5549" i="3"/>
  <c r="L5548" i="3"/>
  <c r="J5548" i="3"/>
  <c r="L5547" i="3"/>
  <c r="J5547" i="3"/>
  <c r="L5546" i="3"/>
  <c r="J5546" i="3"/>
  <c r="L5545" i="3"/>
  <c r="J5545" i="3"/>
  <c r="L5544" i="3"/>
  <c r="J5544" i="3"/>
  <c r="L5543" i="3"/>
  <c r="J5543" i="3"/>
  <c r="L5542" i="3"/>
  <c r="J5542" i="3"/>
  <c r="L5541" i="3"/>
  <c r="J5541" i="3"/>
  <c r="L5540" i="3"/>
  <c r="J5540" i="3"/>
  <c r="L5539" i="3"/>
  <c r="J5539" i="3"/>
  <c r="L5538" i="3"/>
  <c r="J5538" i="3"/>
  <c r="L5537" i="3"/>
  <c r="J5537" i="3"/>
  <c r="L5536" i="3"/>
  <c r="J5536" i="3"/>
  <c r="L5535" i="3"/>
  <c r="J5535" i="3"/>
  <c r="L5534" i="3"/>
  <c r="J5534" i="3"/>
  <c r="L5533" i="3"/>
  <c r="J5533" i="3"/>
  <c r="L5532" i="3"/>
  <c r="J5532" i="3"/>
  <c r="L5531" i="3"/>
  <c r="J5531" i="3"/>
  <c r="L5530" i="3"/>
  <c r="J5530" i="3"/>
  <c r="L5529" i="3"/>
  <c r="J5529" i="3"/>
  <c r="L5528" i="3"/>
  <c r="J5528" i="3"/>
  <c r="L5527" i="3"/>
  <c r="J5527" i="3"/>
  <c r="L5526" i="3"/>
  <c r="J5526" i="3"/>
  <c r="L5525" i="3"/>
  <c r="J5525" i="3"/>
  <c r="L5524" i="3"/>
  <c r="J5524" i="3"/>
  <c r="L5523" i="3"/>
  <c r="J5523" i="3"/>
  <c r="L5522" i="3"/>
  <c r="J5522" i="3"/>
  <c r="L5521" i="3"/>
  <c r="J5521" i="3"/>
  <c r="L5520" i="3"/>
  <c r="J5520" i="3"/>
  <c r="L5519" i="3"/>
  <c r="J5519" i="3"/>
  <c r="L5518" i="3"/>
  <c r="J5518" i="3"/>
  <c r="L5517" i="3"/>
  <c r="J5517" i="3"/>
  <c r="L5516" i="3"/>
  <c r="J5516" i="3"/>
  <c r="L5515" i="3"/>
  <c r="J5515" i="3"/>
  <c r="L5514" i="3"/>
  <c r="J5514" i="3"/>
  <c r="L5513" i="3"/>
  <c r="J5513" i="3"/>
  <c r="L5512" i="3"/>
  <c r="J5512" i="3"/>
  <c r="L5511" i="3"/>
  <c r="J5511" i="3"/>
  <c r="L5510" i="3"/>
  <c r="J5510" i="3"/>
  <c r="L5509" i="3"/>
  <c r="J5509" i="3"/>
  <c r="L5508" i="3"/>
  <c r="J5508" i="3"/>
  <c r="L5507" i="3"/>
  <c r="J5507" i="3"/>
  <c r="L5506" i="3"/>
  <c r="J5506" i="3"/>
  <c r="L5505" i="3"/>
  <c r="J5505" i="3"/>
  <c r="L5504" i="3"/>
  <c r="J5504" i="3"/>
  <c r="L5503" i="3"/>
  <c r="J5503" i="3"/>
  <c r="L5502" i="3"/>
  <c r="J5502" i="3"/>
  <c r="L5501" i="3"/>
  <c r="J5501" i="3"/>
  <c r="L5500" i="3"/>
  <c r="J5500" i="3"/>
  <c r="L5499" i="3"/>
  <c r="J5499" i="3"/>
  <c r="L5498" i="3"/>
  <c r="J5498" i="3"/>
  <c r="L5497" i="3"/>
  <c r="J5497" i="3"/>
  <c r="L5496" i="3"/>
  <c r="J5496" i="3"/>
  <c r="L5495" i="3"/>
  <c r="J5495" i="3"/>
  <c r="L5494" i="3"/>
  <c r="J5494" i="3"/>
  <c r="L5493" i="3"/>
  <c r="J5493" i="3"/>
  <c r="L5492" i="3"/>
  <c r="J5492" i="3"/>
  <c r="L5491" i="3"/>
  <c r="J5491" i="3"/>
  <c r="L5490" i="3"/>
  <c r="J5490" i="3"/>
  <c r="L5489" i="3"/>
  <c r="J5489" i="3"/>
  <c r="L5488" i="3"/>
  <c r="J5488" i="3"/>
  <c r="L5487" i="3"/>
  <c r="J5487" i="3"/>
  <c r="L5486" i="3"/>
  <c r="J5486" i="3"/>
  <c r="L5485" i="3"/>
  <c r="J5485" i="3"/>
  <c r="L5484" i="3"/>
  <c r="J5484" i="3"/>
  <c r="L5483" i="3"/>
  <c r="J5483" i="3"/>
  <c r="L5482" i="3"/>
  <c r="J5482" i="3"/>
  <c r="L5481" i="3"/>
  <c r="J5481" i="3"/>
  <c r="L5480" i="3"/>
  <c r="J5480" i="3"/>
  <c r="L5479" i="3"/>
  <c r="J5479" i="3"/>
  <c r="L5478" i="3"/>
  <c r="J5478" i="3"/>
  <c r="L5477" i="3"/>
  <c r="J5477" i="3"/>
  <c r="L5476" i="3"/>
  <c r="J5476" i="3"/>
  <c r="L5475" i="3"/>
  <c r="J5475" i="3"/>
  <c r="L5474" i="3"/>
  <c r="J5474" i="3"/>
  <c r="L5473" i="3"/>
  <c r="J5473" i="3"/>
  <c r="L5472" i="3"/>
  <c r="J5472" i="3"/>
  <c r="L5471" i="3"/>
  <c r="J5471" i="3"/>
  <c r="L5470" i="3"/>
  <c r="J5470" i="3"/>
  <c r="L5469" i="3"/>
  <c r="J5469" i="3"/>
  <c r="L5468" i="3"/>
  <c r="J5468" i="3"/>
  <c r="L5467" i="3"/>
  <c r="J5467" i="3"/>
  <c r="L5466" i="3"/>
  <c r="J5466" i="3"/>
  <c r="L5465" i="3"/>
  <c r="J5465" i="3"/>
  <c r="L5464" i="3"/>
  <c r="J5464" i="3"/>
  <c r="L5463" i="3"/>
  <c r="J5463" i="3"/>
  <c r="L5462" i="3"/>
  <c r="J5462" i="3"/>
  <c r="L5461" i="3"/>
  <c r="J5461" i="3"/>
  <c r="L5460" i="3"/>
  <c r="J5460" i="3"/>
  <c r="L5459" i="3"/>
  <c r="J5459" i="3"/>
  <c r="L5458" i="3"/>
  <c r="J5458" i="3"/>
  <c r="L5457" i="3"/>
  <c r="J5457" i="3"/>
  <c r="L5456" i="3"/>
  <c r="J5456" i="3"/>
  <c r="L5455" i="3"/>
  <c r="J5455" i="3"/>
  <c r="L5454" i="3"/>
  <c r="J5454" i="3"/>
  <c r="L5453" i="3"/>
  <c r="J5453" i="3"/>
  <c r="L5452" i="3"/>
  <c r="J5452" i="3"/>
  <c r="L5451" i="3"/>
  <c r="J5451" i="3"/>
  <c r="L5450" i="3"/>
  <c r="J5450" i="3"/>
  <c r="L5449" i="3"/>
  <c r="J5449" i="3"/>
  <c r="L5448" i="3"/>
  <c r="J5448" i="3"/>
  <c r="L5447" i="3"/>
  <c r="J5447" i="3"/>
  <c r="L5446" i="3"/>
  <c r="J5446" i="3"/>
  <c r="L5445" i="3"/>
  <c r="J5445" i="3"/>
  <c r="L5444" i="3"/>
  <c r="J5444" i="3"/>
  <c r="L5443" i="3"/>
  <c r="J5443" i="3"/>
  <c r="L5442" i="3"/>
  <c r="J5442" i="3"/>
  <c r="L5441" i="3"/>
  <c r="J5441" i="3"/>
  <c r="L5440" i="3"/>
  <c r="J5440" i="3"/>
  <c r="L5439" i="3"/>
  <c r="J5439" i="3"/>
  <c r="L5438" i="3"/>
  <c r="J5438" i="3"/>
  <c r="L5437" i="3"/>
  <c r="J5437" i="3"/>
  <c r="L5436" i="3"/>
  <c r="J5436" i="3"/>
  <c r="L5435" i="3"/>
  <c r="J5435" i="3"/>
  <c r="L5434" i="3"/>
  <c r="J5434" i="3"/>
  <c r="L5433" i="3"/>
  <c r="J5433" i="3"/>
  <c r="L5432" i="3"/>
  <c r="J5432" i="3"/>
  <c r="L5431" i="3"/>
  <c r="J5431" i="3"/>
  <c r="L5430" i="3"/>
  <c r="J5430" i="3"/>
  <c r="L5429" i="3"/>
  <c r="J5429" i="3"/>
  <c r="L5428" i="3"/>
  <c r="J5428" i="3"/>
  <c r="L5427" i="3"/>
  <c r="J5427" i="3"/>
  <c r="L5426" i="3"/>
  <c r="J5426" i="3"/>
  <c r="L5425" i="3"/>
  <c r="J5425" i="3"/>
  <c r="L5424" i="3"/>
  <c r="J5424" i="3"/>
  <c r="L5423" i="3"/>
  <c r="J5423" i="3"/>
  <c r="L5422" i="3"/>
  <c r="J5422" i="3"/>
  <c r="L5421" i="3"/>
  <c r="J5421" i="3"/>
  <c r="L5420" i="3"/>
  <c r="J5420" i="3"/>
  <c r="L5419" i="3"/>
  <c r="J5419" i="3"/>
  <c r="L5418" i="3"/>
  <c r="J5418" i="3"/>
  <c r="L5417" i="3"/>
  <c r="J5417" i="3"/>
  <c r="L5416" i="3"/>
  <c r="J5416" i="3"/>
  <c r="L5415" i="3"/>
  <c r="J5415" i="3"/>
  <c r="L5414" i="3"/>
  <c r="J5414" i="3"/>
  <c r="L5413" i="3"/>
  <c r="J5413" i="3"/>
  <c r="L5412" i="3"/>
  <c r="J5412" i="3"/>
  <c r="L5411" i="3"/>
  <c r="J5411" i="3"/>
  <c r="L5410" i="3"/>
  <c r="J5410" i="3"/>
  <c r="L5409" i="3"/>
  <c r="J5409" i="3"/>
  <c r="L5408" i="3"/>
  <c r="J5408" i="3"/>
  <c r="L5407" i="3"/>
  <c r="J5407" i="3"/>
  <c r="L5406" i="3"/>
  <c r="J5406" i="3"/>
  <c r="L5405" i="3"/>
  <c r="J5405" i="3"/>
  <c r="L5404" i="3"/>
  <c r="J5404" i="3"/>
  <c r="L5403" i="3"/>
  <c r="J5403" i="3"/>
  <c r="L5402" i="3"/>
  <c r="J5402" i="3"/>
  <c r="L5401" i="3"/>
  <c r="J5401" i="3"/>
  <c r="L5400" i="3"/>
  <c r="J5400" i="3"/>
  <c r="L5399" i="3"/>
  <c r="J5399" i="3"/>
  <c r="L5398" i="3"/>
  <c r="J5398" i="3"/>
  <c r="L5397" i="3"/>
  <c r="J5397" i="3"/>
  <c r="L5396" i="3"/>
  <c r="J5396" i="3"/>
  <c r="L5395" i="3"/>
  <c r="J5395" i="3"/>
  <c r="L5394" i="3"/>
  <c r="J5394" i="3"/>
  <c r="L5393" i="3"/>
  <c r="J5393" i="3"/>
  <c r="L5392" i="3"/>
  <c r="J5392" i="3"/>
  <c r="L5391" i="3"/>
  <c r="J5391" i="3"/>
  <c r="L5390" i="3"/>
  <c r="J5390" i="3"/>
  <c r="L5389" i="3"/>
  <c r="J5389" i="3"/>
  <c r="L5388" i="3"/>
  <c r="J5388" i="3"/>
  <c r="L5387" i="3"/>
  <c r="J5387" i="3"/>
  <c r="L5386" i="3"/>
  <c r="J5386" i="3"/>
  <c r="L5385" i="3"/>
  <c r="J5385" i="3"/>
  <c r="L5384" i="3"/>
  <c r="J5384" i="3"/>
  <c r="L5383" i="3"/>
  <c r="J5383" i="3"/>
  <c r="L5382" i="3"/>
  <c r="J5382" i="3"/>
  <c r="L5381" i="3"/>
  <c r="J5381" i="3"/>
  <c r="L5380" i="3"/>
  <c r="J5380" i="3"/>
  <c r="L5379" i="3"/>
  <c r="J5379" i="3"/>
  <c r="L5378" i="3"/>
  <c r="J5378" i="3"/>
  <c r="L5377" i="3"/>
  <c r="J5377" i="3"/>
  <c r="L5376" i="3"/>
  <c r="J5376" i="3"/>
  <c r="L5375" i="3"/>
  <c r="J5375" i="3"/>
  <c r="L5374" i="3"/>
  <c r="J5374" i="3"/>
  <c r="L5373" i="3"/>
  <c r="J5373" i="3"/>
  <c r="L5372" i="3"/>
  <c r="J5372" i="3"/>
  <c r="L5371" i="3"/>
  <c r="J5371" i="3"/>
  <c r="L5370" i="3"/>
  <c r="J5370" i="3"/>
  <c r="L5369" i="3"/>
  <c r="J5369" i="3"/>
  <c r="L5368" i="3"/>
  <c r="J5368" i="3"/>
  <c r="L5367" i="3"/>
  <c r="J5367" i="3"/>
  <c r="L5366" i="3"/>
  <c r="J5366" i="3"/>
  <c r="L5365" i="3"/>
  <c r="J5365" i="3"/>
  <c r="L5364" i="3"/>
  <c r="J5364" i="3"/>
  <c r="L5363" i="3"/>
  <c r="J5363" i="3"/>
  <c r="L5362" i="3"/>
  <c r="J5362" i="3"/>
  <c r="L5361" i="3"/>
  <c r="J5361" i="3"/>
  <c r="L5360" i="3"/>
  <c r="J5360" i="3"/>
  <c r="L5359" i="3"/>
  <c r="J5359" i="3"/>
  <c r="L5358" i="3"/>
  <c r="J5358" i="3"/>
  <c r="L5357" i="3"/>
  <c r="J5357" i="3"/>
  <c r="L5356" i="3"/>
  <c r="J5356" i="3"/>
  <c r="L5355" i="3"/>
  <c r="J5355" i="3"/>
  <c r="L5354" i="3"/>
  <c r="J5354" i="3"/>
  <c r="L5353" i="3"/>
  <c r="J5353" i="3"/>
  <c r="L5352" i="3"/>
  <c r="J5352" i="3"/>
  <c r="L5351" i="3"/>
  <c r="J5351" i="3"/>
  <c r="L5350" i="3"/>
  <c r="J5350" i="3"/>
  <c r="L5349" i="3"/>
  <c r="J5349" i="3"/>
  <c r="L5348" i="3"/>
  <c r="J5348" i="3"/>
  <c r="L5347" i="3"/>
  <c r="J5347" i="3"/>
  <c r="L5346" i="3"/>
  <c r="J5346" i="3"/>
  <c r="L5345" i="3"/>
  <c r="J5345" i="3"/>
  <c r="L5344" i="3"/>
  <c r="J5344" i="3"/>
  <c r="L5343" i="3"/>
  <c r="J5343" i="3"/>
  <c r="L5342" i="3"/>
  <c r="J5342" i="3"/>
  <c r="L5341" i="3"/>
  <c r="J5341" i="3"/>
  <c r="L5340" i="3"/>
  <c r="J5340" i="3"/>
  <c r="L5339" i="3"/>
  <c r="J5339" i="3"/>
  <c r="L5338" i="3"/>
  <c r="J5338" i="3"/>
  <c r="L5337" i="3"/>
  <c r="J5337" i="3"/>
  <c r="L5336" i="3"/>
  <c r="J5336" i="3"/>
  <c r="L5335" i="3"/>
  <c r="J5335" i="3"/>
  <c r="L5334" i="3"/>
  <c r="J5334" i="3"/>
  <c r="L5333" i="3"/>
  <c r="J5333" i="3"/>
  <c r="L5332" i="3"/>
  <c r="J5332" i="3"/>
  <c r="L5331" i="3"/>
  <c r="J5331" i="3"/>
  <c r="L5330" i="3"/>
  <c r="J5330" i="3"/>
  <c r="L5329" i="3"/>
  <c r="J5329" i="3"/>
  <c r="L5328" i="3"/>
  <c r="J5328" i="3"/>
  <c r="L5327" i="3"/>
  <c r="J5327" i="3"/>
  <c r="L5326" i="3"/>
  <c r="J5326" i="3"/>
  <c r="L5325" i="3"/>
  <c r="J5325" i="3"/>
  <c r="L5324" i="3"/>
  <c r="J5324" i="3"/>
  <c r="L5323" i="3"/>
  <c r="J5323" i="3"/>
  <c r="L5322" i="3"/>
  <c r="J5322" i="3"/>
  <c r="L5321" i="3"/>
  <c r="J5321" i="3"/>
  <c r="L5320" i="3"/>
  <c r="J5320" i="3"/>
  <c r="L5319" i="3"/>
  <c r="J5319" i="3"/>
  <c r="L5318" i="3"/>
  <c r="J5318" i="3"/>
  <c r="L5317" i="3"/>
  <c r="J5317" i="3"/>
  <c r="L5316" i="3"/>
  <c r="J5316" i="3"/>
  <c r="L5315" i="3"/>
  <c r="J5315" i="3"/>
  <c r="L5314" i="3"/>
  <c r="J5314" i="3"/>
  <c r="L5313" i="3"/>
  <c r="J5313" i="3"/>
  <c r="L5312" i="3"/>
  <c r="J5312" i="3"/>
  <c r="L5311" i="3"/>
  <c r="J5311" i="3"/>
  <c r="L5310" i="3"/>
  <c r="J5310" i="3"/>
  <c r="L5309" i="3"/>
  <c r="J5309" i="3"/>
  <c r="L5308" i="3"/>
  <c r="J5308" i="3"/>
  <c r="L5307" i="3"/>
  <c r="J5307" i="3"/>
  <c r="L5306" i="3"/>
  <c r="J5306" i="3"/>
  <c r="L5305" i="3"/>
  <c r="J5305" i="3"/>
  <c r="L5304" i="3"/>
  <c r="J5304" i="3"/>
  <c r="L5303" i="3"/>
  <c r="J5303" i="3"/>
  <c r="L5302" i="3"/>
  <c r="J5302" i="3"/>
  <c r="L5301" i="3"/>
  <c r="J5301" i="3"/>
  <c r="L5300" i="3"/>
  <c r="J5300" i="3"/>
  <c r="L5299" i="3"/>
  <c r="J5299" i="3"/>
  <c r="L5298" i="3"/>
  <c r="J5298" i="3"/>
  <c r="L5297" i="3"/>
  <c r="J5297" i="3"/>
  <c r="L5296" i="3"/>
  <c r="J5296" i="3"/>
  <c r="L5295" i="3"/>
  <c r="J5295" i="3"/>
  <c r="L5294" i="3"/>
  <c r="J5294" i="3"/>
  <c r="L5293" i="3"/>
  <c r="J5293" i="3"/>
  <c r="L5292" i="3"/>
  <c r="J5292" i="3"/>
  <c r="L5291" i="3"/>
  <c r="J5291" i="3"/>
  <c r="L5290" i="3"/>
  <c r="J5290" i="3"/>
  <c r="L5289" i="3"/>
  <c r="J5289" i="3"/>
  <c r="L5288" i="3"/>
  <c r="J5288" i="3"/>
  <c r="L5287" i="3"/>
  <c r="J5287" i="3"/>
  <c r="L5286" i="3"/>
  <c r="J5286" i="3"/>
  <c r="L5285" i="3"/>
  <c r="J5285" i="3"/>
  <c r="L5284" i="3"/>
  <c r="J5284" i="3"/>
  <c r="L5283" i="3"/>
  <c r="J5283" i="3"/>
  <c r="L5282" i="3"/>
  <c r="J5282" i="3"/>
  <c r="L5281" i="3"/>
  <c r="J5281" i="3"/>
  <c r="L5280" i="3"/>
  <c r="J5280" i="3"/>
  <c r="L5279" i="3"/>
  <c r="J5279" i="3"/>
  <c r="L5278" i="3"/>
  <c r="J5278" i="3"/>
  <c r="L5277" i="3"/>
  <c r="J5277" i="3"/>
  <c r="L5276" i="3"/>
  <c r="J5276" i="3"/>
  <c r="L5275" i="3"/>
  <c r="J5275" i="3"/>
  <c r="L5274" i="3"/>
  <c r="J5274" i="3"/>
  <c r="L5273" i="3"/>
  <c r="J5273" i="3"/>
  <c r="L5272" i="3"/>
  <c r="J5272" i="3"/>
  <c r="L5271" i="3"/>
  <c r="J5271" i="3"/>
  <c r="L5270" i="3"/>
  <c r="J5270" i="3"/>
  <c r="L5269" i="3"/>
  <c r="J5269" i="3"/>
  <c r="L5268" i="3"/>
  <c r="J5268" i="3"/>
  <c r="L5267" i="3"/>
  <c r="J5267" i="3"/>
  <c r="L5266" i="3"/>
  <c r="J5266" i="3"/>
  <c r="L5265" i="3"/>
  <c r="J5265" i="3"/>
  <c r="L5264" i="3"/>
  <c r="J5264" i="3"/>
  <c r="L5263" i="3"/>
  <c r="J5263" i="3"/>
  <c r="L5262" i="3"/>
  <c r="J5262" i="3"/>
  <c r="L5261" i="3"/>
  <c r="J5261" i="3"/>
  <c r="L5260" i="3"/>
  <c r="J5260" i="3"/>
  <c r="L5259" i="3"/>
  <c r="J5259" i="3"/>
  <c r="L5258" i="3"/>
  <c r="J5258" i="3"/>
  <c r="L5257" i="3"/>
  <c r="J5257" i="3"/>
  <c r="L5256" i="3"/>
  <c r="J5256" i="3"/>
  <c r="L5255" i="3"/>
  <c r="J5255" i="3"/>
  <c r="L5254" i="3"/>
  <c r="J5254" i="3"/>
  <c r="L5253" i="3"/>
  <c r="J5253" i="3"/>
  <c r="L5252" i="3"/>
  <c r="J5252" i="3"/>
  <c r="L5251" i="3"/>
  <c r="J5251" i="3"/>
  <c r="L5250" i="3"/>
  <c r="J5250" i="3"/>
  <c r="L5249" i="3"/>
  <c r="J5249" i="3"/>
  <c r="L5248" i="3"/>
  <c r="J5248" i="3"/>
  <c r="L5247" i="3"/>
  <c r="J5247" i="3"/>
  <c r="L5246" i="3"/>
  <c r="J5246" i="3"/>
  <c r="L5245" i="3"/>
  <c r="J5245" i="3"/>
  <c r="L5244" i="3"/>
  <c r="J5244" i="3"/>
  <c r="L5243" i="3"/>
  <c r="J5243" i="3"/>
  <c r="L5242" i="3"/>
  <c r="J5242" i="3"/>
  <c r="L5241" i="3"/>
  <c r="J5241" i="3"/>
  <c r="L5240" i="3"/>
  <c r="J5240" i="3"/>
  <c r="L5239" i="3"/>
  <c r="J5239" i="3"/>
  <c r="L5238" i="3"/>
  <c r="J5238" i="3"/>
  <c r="L5237" i="3"/>
  <c r="J5237" i="3"/>
  <c r="L5236" i="3"/>
  <c r="J5236" i="3"/>
  <c r="L5235" i="3"/>
  <c r="J5235" i="3"/>
  <c r="L5234" i="3"/>
  <c r="J5234" i="3"/>
  <c r="L5233" i="3"/>
  <c r="J5233" i="3"/>
  <c r="L5232" i="3"/>
  <c r="J5232" i="3"/>
  <c r="L5231" i="3"/>
  <c r="J5231" i="3"/>
  <c r="L5230" i="3"/>
  <c r="J5230" i="3"/>
  <c r="L5229" i="3"/>
  <c r="J5229" i="3"/>
  <c r="L5228" i="3"/>
  <c r="J5228" i="3"/>
  <c r="L5227" i="3"/>
  <c r="J5227" i="3"/>
  <c r="L5226" i="3"/>
  <c r="J5226" i="3"/>
  <c r="L5225" i="3"/>
  <c r="J5225" i="3"/>
  <c r="L5224" i="3"/>
  <c r="J5224" i="3"/>
  <c r="L5223" i="3"/>
  <c r="J5223" i="3"/>
  <c r="L5222" i="3"/>
  <c r="J5222" i="3"/>
  <c r="L5221" i="3"/>
  <c r="J5221" i="3"/>
  <c r="L5220" i="3"/>
  <c r="J5220" i="3"/>
  <c r="L5219" i="3"/>
  <c r="J5219" i="3"/>
  <c r="L5218" i="3"/>
  <c r="J5218" i="3"/>
  <c r="L5217" i="3"/>
  <c r="J5217" i="3"/>
  <c r="L5216" i="3"/>
  <c r="J5216" i="3"/>
  <c r="L5215" i="3"/>
  <c r="J5215" i="3"/>
  <c r="L5214" i="3"/>
  <c r="J5214" i="3"/>
  <c r="L5213" i="3"/>
  <c r="J5213" i="3"/>
  <c r="L5212" i="3"/>
  <c r="J5212" i="3"/>
  <c r="L5211" i="3"/>
  <c r="J5211" i="3"/>
  <c r="L5210" i="3"/>
  <c r="J5210" i="3"/>
  <c r="L5209" i="3"/>
  <c r="J5209" i="3"/>
  <c r="L5208" i="3"/>
  <c r="J5208" i="3"/>
  <c r="L5207" i="3"/>
  <c r="J5207" i="3"/>
  <c r="L5206" i="3"/>
  <c r="J5206" i="3"/>
  <c r="L5205" i="3"/>
  <c r="J5205" i="3"/>
  <c r="L5204" i="3"/>
  <c r="J5204" i="3"/>
  <c r="L5203" i="3"/>
  <c r="J5203" i="3"/>
  <c r="L5202" i="3"/>
  <c r="J5202" i="3"/>
  <c r="L5201" i="3"/>
  <c r="J5201" i="3"/>
  <c r="L5200" i="3"/>
  <c r="J5200" i="3"/>
  <c r="L5199" i="3"/>
  <c r="J5199" i="3"/>
  <c r="L5198" i="3"/>
  <c r="J5198" i="3"/>
  <c r="L5197" i="3"/>
  <c r="J5197" i="3"/>
  <c r="L5196" i="3"/>
  <c r="J5196" i="3"/>
  <c r="L5195" i="3"/>
  <c r="J5195" i="3"/>
  <c r="L5194" i="3"/>
  <c r="J5194" i="3"/>
  <c r="L5193" i="3"/>
  <c r="J5193" i="3"/>
  <c r="L5192" i="3"/>
  <c r="J5192" i="3"/>
  <c r="L5191" i="3"/>
  <c r="J5191" i="3"/>
  <c r="L5190" i="3"/>
  <c r="J5190" i="3"/>
  <c r="L5189" i="3"/>
  <c r="J5189" i="3"/>
  <c r="L5188" i="3"/>
  <c r="J5188" i="3"/>
  <c r="L5187" i="3"/>
  <c r="J5187" i="3"/>
  <c r="L5186" i="3"/>
  <c r="J5186" i="3"/>
  <c r="L5185" i="3"/>
  <c r="J5185" i="3"/>
  <c r="L5184" i="3"/>
  <c r="J5184" i="3"/>
  <c r="L5183" i="3"/>
  <c r="J5183" i="3"/>
  <c r="L5182" i="3"/>
  <c r="J5182" i="3"/>
  <c r="L5181" i="3"/>
  <c r="J5181" i="3"/>
  <c r="L5180" i="3"/>
  <c r="J5180" i="3"/>
  <c r="L5179" i="3"/>
  <c r="J5179" i="3"/>
  <c r="L5178" i="3"/>
  <c r="J5178" i="3"/>
  <c r="L5177" i="3"/>
  <c r="J5177" i="3"/>
  <c r="L5176" i="3"/>
  <c r="J5176" i="3"/>
  <c r="L5175" i="3"/>
  <c r="J5175" i="3"/>
  <c r="L5174" i="3"/>
  <c r="J5174" i="3"/>
  <c r="L5173" i="3"/>
  <c r="J5173" i="3"/>
  <c r="L5172" i="3"/>
  <c r="J5172" i="3"/>
  <c r="L5171" i="3"/>
  <c r="J5171" i="3"/>
  <c r="L5170" i="3"/>
  <c r="J5170" i="3"/>
  <c r="L5169" i="3"/>
  <c r="J5169" i="3"/>
  <c r="L5168" i="3"/>
  <c r="J5168" i="3"/>
  <c r="L5167" i="3"/>
  <c r="J5167" i="3"/>
  <c r="L5166" i="3"/>
  <c r="J5166" i="3"/>
  <c r="L5165" i="3"/>
  <c r="J5165" i="3"/>
  <c r="L5164" i="3"/>
  <c r="J5164" i="3"/>
  <c r="L5163" i="3"/>
  <c r="J5163" i="3"/>
  <c r="L5162" i="3"/>
  <c r="J5162" i="3"/>
  <c r="L5161" i="3"/>
  <c r="J5161" i="3"/>
  <c r="L5160" i="3"/>
  <c r="J5160" i="3"/>
  <c r="L5159" i="3"/>
  <c r="J5159" i="3"/>
  <c r="L5158" i="3"/>
  <c r="J5158" i="3"/>
  <c r="L5157" i="3"/>
  <c r="J5157" i="3"/>
  <c r="L5156" i="3"/>
  <c r="J5156" i="3"/>
  <c r="L5155" i="3"/>
  <c r="J5155" i="3"/>
  <c r="L5154" i="3"/>
  <c r="J5154" i="3"/>
  <c r="L5153" i="3"/>
  <c r="J5153" i="3"/>
  <c r="L5152" i="3"/>
  <c r="J5152" i="3"/>
  <c r="L5151" i="3"/>
  <c r="J5151" i="3"/>
  <c r="L5150" i="3"/>
  <c r="J5150" i="3"/>
  <c r="L5149" i="3"/>
  <c r="J5149" i="3"/>
  <c r="L5148" i="3"/>
  <c r="J5148" i="3"/>
  <c r="L5147" i="3"/>
  <c r="J5147" i="3"/>
  <c r="L5146" i="3"/>
  <c r="J5146" i="3"/>
  <c r="L5145" i="3"/>
  <c r="J5145" i="3"/>
  <c r="L5144" i="3"/>
  <c r="J5144" i="3"/>
  <c r="L5143" i="3"/>
  <c r="J5143" i="3"/>
  <c r="L5142" i="3"/>
  <c r="J5142" i="3"/>
  <c r="L5141" i="3"/>
  <c r="J5141" i="3"/>
  <c r="L5140" i="3"/>
  <c r="J5140" i="3"/>
  <c r="L5139" i="3"/>
  <c r="J5139" i="3"/>
  <c r="L5138" i="3"/>
  <c r="J5138" i="3"/>
  <c r="L5137" i="3"/>
  <c r="J5137" i="3"/>
  <c r="L5136" i="3"/>
  <c r="J5136" i="3"/>
  <c r="L5135" i="3"/>
  <c r="J5135" i="3"/>
  <c r="L5134" i="3"/>
  <c r="J5134" i="3"/>
  <c r="L5133" i="3"/>
  <c r="J5133" i="3"/>
  <c r="L5132" i="3"/>
  <c r="J5132" i="3"/>
  <c r="L5131" i="3"/>
  <c r="J5131" i="3"/>
  <c r="L5130" i="3"/>
  <c r="J5130" i="3"/>
  <c r="L5129" i="3"/>
  <c r="J5129" i="3"/>
  <c r="L5128" i="3"/>
  <c r="J5128" i="3"/>
  <c r="L5127" i="3"/>
  <c r="J5127" i="3"/>
  <c r="L5126" i="3"/>
  <c r="J5126" i="3"/>
  <c r="L5125" i="3"/>
  <c r="J5125" i="3"/>
  <c r="L5124" i="3"/>
  <c r="J5124" i="3"/>
  <c r="L5123" i="3"/>
  <c r="J5123" i="3"/>
  <c r="L5122" i="3"/>
  <c r="J5122" i="3"/>
  <c r="L5121" i="3"/>
  <c r="J5121" i="3"/>
  <c r="L5120" i="3"/>
  <c r="J5120" i="3"/>
  <c r="L5119" i="3"/>
  <c r="J5119" i="3"/>
  <c r="L5118" i="3"/>
  <c r="J5118" i="3"/>
  <c r="L5117" i="3"/>
  <c r="J5117" i="3"/>
  <c r="L5116" i="3"/>
  <c r="J5116" i="3"/>
  <c r="L5115" i="3"/>
  <c r="J5115" i="3"/>
  <c r="L5114" i="3"/>
  <c r="J5114" i="3"/>
  <c r="L5113" i="3"/>
  <c r="J5113" i="3"/>
  <c r="L5112" i="3"/>
  <c r="J5112" i="3"/>
  <c r="L5111" i="3"/>
  <c r="J5111" i="3"/>
  <c r="L5110" i="3"/>
  <c r="J5110" i="3"/>
  <c r="L5109" i="3"/>
  <c r="J5109" i="3"/>
  <c r="L5108" i="3"/>
  <c r="J5108" i="3"/>
  <c r="L5107" i="3"/>
  <c r="J5107" i="3"/>
  <c r="L5106" i="3"/>
  <c r="J5106" i="3"/>
  <c r="L5105" i="3"/>
  <c r="J5105" i="3"/>
  <c r="L5104" i="3"/>
  <c r="J5104" i="3"/>
  <c r="L5103" i="3"/>
  <c r="J5103" i="3"/>
  <c r="L5102" i="3"/>
  <c r="J5102" i="3"/>
  <c r="L5101" i="3"/>
  <c r="J5101" i="3"/>
  <c r="L5100" i="3"/>
  <c r="J5100" i="3"/>
  <c r="L5099" i="3"/>
  <c r="J5099" i="3"/>
  <c r="L5098" i="3"/>
  <c r="J5098" i="3"/>
  <c r="L5097" i="3"/>
  <c r="J5097" i="3"/>
  <c r="L5096" i="3"/>
  <c r="J5096" i="3"/>
  <c r="L5095" i="3"/>
  <c r="J5095" i="3"/>
  <c r="L5094" i="3"/>
  <c r="J5094" i="3"/>
  <c r="L5093" i="3"/>
  <c r="J5093" i="3"/>
  <c r="L5092" i="3"/>
  <c r="J5092" i="3"/>
  <c r="L5091" i="3"/>
  <c r="J5091" i="3"/>
  <c r="L5090" i="3"/>
  <c r="J5090" i="3"/>
  <c r="L5089" i="3"/>
  <c r="J5089" i="3"/>
  <c r="L5088" i="3"/>
  <c r="J5088" i="3"/>
  <c r="L5087" i="3"/>
  <c r="J5087" i="3"/>
  <c r="L5086" i="3"/>
  <c r="J5086" i="3"/>
  <c r="L5085" i="3"/>
  <c r="J5085" i="3"/>
  <c r="L5084" i="3"/>
  <c r="J5084" i="3"/>
  <c r="L5083" i="3"/>
  <c r="J5083" i="3"/>
  <c r="L5082" i="3"/>
  <c r="J5082" i="3"/>
  <c r="L5081" i="3"/>
  <c r="J5081" i="3"/>
  <c r="L5080" i="3"/>
  <c r="J5080" i="3"/>
  <c r="L5079" i="3"/>
  <c r="J5079" i="3"/>
  <c r="L5078" i="3"/>
  <c r="J5078" i="3"/>
  <c r="L5077" i="3"/>
  <c r="J5077" i="3"/>
  <c r="L5076" i="3"/>
  <c r="J5076" i="3"/>
  <c r="L5075" i="3"/>
  <c r="J5075" i="3"/>
  <c r="L5074" i="3"/>
  <c r="J5074" i="3"/>
  <c r="L5073" i="3"/>
  <c r="J5073" i="3"/>
  <c r="L5072" i="3"/>
  <c r="J5072" i="3"/>
  <c r="L5071" i="3"/>
  <c r="J5071" i="3"/>
  <c r="L5070" i="3"/>
  <c r="J5070" i="3"/>
  <c r="L5069" i="3"/>
  <c r="J5069" i="3"/>
  <c r="L5068" i="3"/>
  <c r="J5068" i="3"/>
  <c r="L5067" i="3"/>
  <c r="J5067" i="3"/>
  <c r="L5066" i="3"/>
  <c r="J5066" i="3"/>
  <c r="L5065" i="3"/>
  <c r="J5065" i="3"/>
  <c r="L5064" i="3"/>
  <c r="J5064" i="3"/>
  <c r="L5063" i="3"/>
  <c r="J5063" i="3"/>
  <c r="L5062" i="3"/>
  <c r="J5062" i="3"/>
  <c r="L5061" i="3"/>
  <c r="J5061" i="3"/>
  <c r="L5060" i="3"/>
  <c r="J5060" i="3"/>
  <c r="L5059" i="3"/>
  <c r="J5059" i="3"/>
  <c r="L5058" i="3"/>
  <c r="J5058" i="3"/>
  <c r="L5057" i="3"/>
  <c r="J5057" i="3"/>
  <c r="L5056" i="3"/>
  <c r="J5056" i="3"/>
  <c r="L5055" i="3"/>
  <c r="J5055" i="3"/>
  <c r="L5054" i="3"/>
  <c r="J5054" i="3"/>
  <c r="L5053" i="3"/>
  <c r="J5053" i="3"/>
  <c r="L5052" i="3"/>
  <c r="J5052" i="3"/>
  <c r="L5051" i="3"/>
  <c r="J5051" i="3"/>
  <c r="L5050" i="3"/>
  <c r="J5050" i="3"/>
  <c r="L5049" i="3"/>
  <c r="J5049" i="3"/>
  <c r="L5048" i="3"/>
  <c r="J5048" i="3"/>
  <c r="L5047" i="3"/>
  <c r="J5047" i="3"/>
  <c r="L5046" i="3"/>
  <c r="J5046" i="3"/>
  <c r="L5045" i="3"/>
  <c r="J5045" i="3"/>
  <c r="L5044" i="3"/>
  <c r="J5044" i="3"/>
  <c r="L5043" i="3"/>
  <c r="J5043" i="3"/>
  <c r="L5042" i="3"/>
  <c r="J5042" i="3"/>
  <c r="L5041" i="3"/>
  <c r="J5041" i="3"/>
  <c r="L5040" i="3"/>
  <c r="J5040" i="3"/>
  <c r="L5039" i="3"/>
  <c r="J5039" i="3"/>
  <c r="L5038" i="3"/>
  <c r="J5038" i="3"/>
  <c r="L5037" i="3"/>
  <c r="J5037" i="3"/>
  <c r="L5036" i="3"/>
  <c r="J5036" i="3"/>
  <c r="L5035" i="3"/>
  <c r="J5035" i="3"/>
  <c r="L5034" i="3"/>
  <c r="J5034" i="3"/>
  <c r="L5033" i="3"/>
  <c r="J5033" i="3"/>
  <c r="L5032" i="3"/>
  <c r="J5032" i="3"/>
  <c r="L5031" i="3"/>
  <c r="J5031" i="3"/>
  <c r="L5030" i="3"/>
  <c r="J5030" i="3"/>
  <c r="L5029" i="3"/>
  <c r="J5029" i="3"/>
  <c r="L5028" i="3"/>
  <c r="J5028" i="3"/>
  <c r="L5027" i="3"/>
  <c r="J5027" i="3"/>
  <c r="L5026" i="3"/>
  <c r="J5026" i="3"/>
  <c r="L5025" i="3"/>
  <c r="J5025" i="3"/>
  <c r="L5024" i="3"/>
  <c r="J5024" i="3"/>
  <c r="L5023" i="3"/>
  <c r="J5023" i="3"/>
  <c r="L5022" i="3"/>
  <c r="J5022" i="3"/>
  <c r="L5021" i="3"/>
  <c r="J5021" i="3"/>
  <c r="L5020" i="3"/>
  <c r="J5020" i="3"/>
  <c r="L5019" i="3"/>
  <c r="J5019" i="3"/>
  <c r="L5018" i="3"/>
  <c r="J5018" i="3"/>
  <c r="L5017" i="3"/>
  <c r="J5017" i="3"/>
  <c r="L5016" i="3"/>
  <c r="J5016" i="3"/>
  <c r="L5015" i="3"/>
  <c r="J5015" i="3"/>
  <c r="L5014" i="3"/>
  <c r="J5014" i="3"/>
  <c r="L5013" i="3"/>
  <c r="J5013" i="3"/>
  <c r="L5012" i="3"/>
  <c r="J5012" i="3"/>
  <c r="L5011" i="3"/>
  <c r="J5011" i="3"/>
  <c r="L5010" i="3"/>
  <c r="J5010" i="3"/>
  <c r="L5009" i="3"/>
  <c r="J5009" i="3"/>
  <c r="L5008" i="3"/>
  <c r="J5008" i="3"/>
  <c r="L5007" i="3"/>
  <c r="J5007" i="3"/>
  <c r="L5006" i="3"/>
  <c r="J5006" i="3"/>
  <c r="L5005" i="3"/>
  <c r="J5005" i="3"/>
  <c r="L5004" i="3"/>
  <c r="J5004" i="3"/>
  <c r="L5003" i="3"/>
  <c r="J5003" i="3"/>
  <c r="L5002" i="3"/>
  <c r="J5002" i="3"/>
  <c r="L5001" i="3"/>
  <c r="J5001" i="3"/>
  <c r="L5000" i="3"/>
  <c r="J5000" i="3"/>
  <c r="L4999" i="3"/>
  <c r="J4999" i="3"/>
  <c r="L4998" i="3"/>
  <c r="J4998" i="3"/>
  <c r="L4997" i="3"/>
  <c r="J4997" i="3"/>
  <c r="L4996" i="3"/>
  <c r="J4996" i="3"/>
  <c r="L4995" i="3"/>
  <c r="J4995" i="3"/>
  <c r="L4994" i="3"/>
  <c r="J4994" i="3"/>
  <c r="L4993" i="3"/>
  <c r="J4993" i="3"/>
  <c r="L4992" i="3"/>
  <c r="J4992" i="3"/>
  <c r="L4991" i="3"/>
  <c r="J4991" i="3"/>
  <c r="L4990" i="3"/>
  <c r="J4990" i="3"/>
  <c r="L4989" i="3"/>
  <c r="J4989" i="3"/>
  <c r="L4988" i="3"/>
  <c r="J4988" i="3"/>
  <c r="L4987" i="3"/>
  <c r="J4987" i="3"/>
  <c r="L4986" i="3"/>
  <c r="J4986" i="3"/>
  <c r="L4985" i="3"/>
  <c r="J4985" i="3"/>
  <c r="L4984" i="3"/>
  <c r="J4984" i="3"/>
  <c r="L4983" i="3"/>
  <c r="J4983" i="3"/>
  <c r="L4982" i="3"/>
  <c r="J4982" i="3"/>
  <c r="L4981" i="3"/>
  <c r="J4981" i="3"/>
  <c r="L4980" i="3"/>
  <c r="J4980" i="3"/>
  <c r="L4979" i="3"/>
  <c r="J4979" i="3"/>
  <c r="L4978" i="3"/>
  <c r="J4978" i="3"/>
  <c r="L4977" i="3"/>
  <c r="J4977" i="3"/>
  <c r="L4976" i="3"/>
  <c r="J4976" i="3"/>
  <c r="L4975" i="3"/>
  <c r="J4975" i="3"/>
  <c r="L4974" i="3"/>
  <c r="J4974" i="3"/>
  <c r="L4973" i="3"/>
  <c r="J4973" i="3"/>
  <c r="L4972" i="3"/>
  <c r="J4972" i="3"/>
  <c r="L4971" i="3"/>
  <c r="J4971" i="3"/>
  <c r="L4970" i="3"/>
  <c r="J4970" i="3"/>
  <c r="L4969" i="3"/>
  <c r="J4969" i="3"/>
  <c r="L4968" i="3"/>
  <c r="J4968" i="3"/>
  <c r="L4967" i="3"/>
  <c r="J4967" i="3"/>
  <c r="L4966" i="3"/>
  <c r="J4966" i="3"/>
  <c r="L4965" i="3"/>
  <c r="J4965" i="3"/>
  <c r="L4964" i="3"/>
  <c r="J4964" i="3"/>
  <c r="L4963" i="3"/>
  <c r="J4963" i="3"/>
  <c r="L4962" i="3"/>
  <c r="J4962" i="3"/>
  <c r="L4961" i="3"/>
  <c r="J4961" i="3"/>
  <c r="L4960" i="3"/>
  <c r="J4960" i="3"/>
  <c r="L4959" i="3"/>
  <c r="J4959" i="3"/>
  <c r="L4958" i="3"/>
  <c r="J4958" i="3"/>
  <c r="L4957" i="3"/>
  <c r="J4957" i="3"/>
  <c r="L4956" i="3"/>
  <c r="J4956" i="3"/>
  <c r="L4955" i="3"/>
  <c r="J4955" i="3"/>
  <c r="L4954" i="3"/>
  <c r="J4954" i="3"/>
  <c r="L4953" i="3"/>
  <c r="J4953" i="3"/>
  <c r="L4952" i="3"/>
  <c r="J4952" i="3"/>
  <c r="L4951" i="3"/>
  <c r="J4951" i="3"/>
  <c r="L4950" i="3"/>
  <c r="J4950" i="3"/>
  <c r="L4949" i="3"/>
  <c r="J4949" i="3"/>
  <c r="L4948" i="3"/>
  <c r="J4948" i="3"/>
  <c r="L4947" i="3"/>
  <c r="J4947" i="3"/>
  <c r="L4946" i="3"/>
  <c r="J4946" i="3"/>
  <c r="L4945" i="3"/>
  <c r="J4945" i="3"/>
  <c r="L4944" i="3"/>
  <c r="J4944" i="3"/>
  <c r="L4943" i="3"/>
  <c r="J4943" i="3"/>
  <c r="L4942" i="3"/>
  <c r="J4942" i="3"/>
  <c r="L4941" i="3"/>
  <c r="J4941" i="3"/>
  <c r="L4940" i="3"/>
  <c r="J4940" i="3"/>
  <c r="L4939" i="3"/>
  <c r="J4939" i="3"/>
  <c r="L4938" i="3"/>
  <c r="J4938" i="3"/>
  <c r="L4937" i="3"/>
  <c r="J4937" i="3"/>
  <c r="L4936" i="3"/>
  <c r="J4936" i="3"/>
  <c r="L4935" i="3"/>
  <c r="J4935" i="3"/>
  <c r="L4934" i="3"/>
  <c r="J4934" i="3"/>
  <c r="L4933" i="3"/>
  <c r="J4933" i="3"/>
  <c r="L4932" i="3"/>
  <c r="J4932" i="3"/>
  <c r="L4931" i="3"/>
  <c r="J4931" i="3"/>
  <c r="L4930" i="3"/>
  <c r="J4930" i="3"/>
  <c r="L4929" i="3"/>
  <c r="J4929" i="3"/>
  <c r="L4928" i="3"/>
  <c r="J4928" i="3"/>
  <c r="L4927" i="3"/>
  <c r="J4927" i="3"/>
  <c r="L4926" i="3"/>
  <c r="J4926" i="3"/>
  <c r="L4925" i="3"/>
  <c r="J4925" i="3"/>
  <c r="L4924" i="3"/>
  <c r="J4924" i="3"/>
  <c r="L4923" i="3"/>
  <c r="J4923" i="3"/>
  <c r="L4922" i="3"/>
  <c r="J4922" i="3"/>
  <c r="L4921" i="3"/>
  <c r="J4921" i="3"/>
  <c r="L4920" i="3"/>
  <c r="J4920" i="3"/>
  <c r="L4919" i="3"/>
  <c r="J4919" i="3"/>
  <c r="L4918" i="3"/>
  <c r="J4918" i="3"/>
  <c r="L4917" i="3"/>
  <c r="J4917" i="3"/>
  <c r="L4916" i="3"/>
  <c r="J4916" i="3"/>
  <c r="L4915" i="3"/>
  <c r="J4915" i="3"/>
  <c r="L4914" i="3"/>
  <c r="J4914" i="3"/>
  <c r="L4913" i="3"/>
  <c r="J4913" i="3"/>
  <c r="L4912" i="3"/>
  <c r="J4912" i="3"/>
  <c r="L4911" i="3"/>
  <c r="J4911" i="3"/>
  <c r="L4910" i="3"/>
  <c r="J4910" i="3"/>
  <c r="L4909" i="3"/>
  <c r="J4909" i="3"/>
  <c r="L4908" i="3"/>
  <c r="J4908" i="3"/>
  <c r="L4907" i="3"/>
  <c r="J4907" i="3"/>
  <c r="L4906" i="3"/>
  <c r="J4906" i="3"/>
  <c r="L4905" i="3"/>
  <c r="J4905" i="3"/>
  <c r="L4904" i="3"/>
  <c r="J4904" i="3"/>
  <c r="L4903" i="3"/>
  <c r="J4903" i="3"/>
  <c r="L4902" i="3"/>
  <c r="J4902" i="3"/>
  <c r="L4901" i="3"/>
  <c r="J4901" i="3"/>
  <c r="L4900" i="3"/>
  <c r="J4900" i="3"/>
  <c r="L4899" i="3"/>
  <c r="J4899" i="3"/>
  <c r="L4898" i="3"/>
  <c r="J4898" i="3"/>
  <c r="L4897" i="3"/>
  <c r="J4897" i="3"/>
  <c r="L4896" i="3"/>
  <c r="J4896" i="3"/>
  <c r="L4895" i="3"/>
  <c r="J4895" i="3"/>
  <c r="L4894" i="3"/>
  <c r="J4894" i="3"/>
  <c r="L4893" i="3"/>
  <c r="J4893" i="3"/>
  <c r="L4892" i="3"/>
  <c r="J4892" i="3"/>
  <c r="L4891" i="3"/>
  <c r="J4891" i="3"/>
  <c r="L4890" i="3"/>
  <c r="J4890" i="3"/>
  <c r="L4889" i="3"/>
  <c r="J4889" i="3"/>
  <c r="L4888" i="3"/>
  <c r="J4888" i="3"/>
  <c r="L4887" i="3"/>
  <c r="J4887" i="3"/>
  <c r="L4886" i="3"/>
  <c r="J4886" i="3"/>
  <c r="L4885" i="3"/>
  <c r="J4885" i="3"/>
  <c r="L4884" i="3"/>
  <c r="J4884" i="3"/>
  <c r="L4883" i="3"/>
  <c r="J4883" i="3"/>
  <c r="L4882" i="3"/>
  <c r="J4882" i="3"/>
  <c r="L4881" i="3"/>
  <c r="J4881" i="3"/>
  <c r="L4880" i="3"/>
  <c r="J4880" i="3"/>
  <c r="L4879" i="3"/>
  <c r="J4879" i="3"/>
  <c r="L4878" i="3"/>
  <c r="J4878" i="3"/>
  <c r="L4877" i="3"/>
  <c r="J4877" i="3"/>
  <c r="L4876" i="3"/>
  <c r="J4876" i="3"/>
  <c r="L4875" i="3"/>
  <c r="J4875" i="3"/>
  <c r="L4874" i="3"/>
  <c r="J4874" i="3"/>
  <c r="L4873" i="3"/>
  <c r="J4873" i="3"/>
  <c r="L4872" i="3"/>
  <c r="J4872" i="3"/>
  <c r="L4871" i="3"/>
  <c r="J4871" i="3"/>
  <c r="L4870" i="3"/>
  <c r="J4870" i="3"/>
  <c r="L4869" i="3"/>
  <c r="J4869" i="3"/>
  <c r="L4868" i="3"/>
  <c r="J4868" i="3"/>
  <c r="L4867" i="3"/>
  <c r="J4867" i="3"/>
  <c r="L4866" i="3"/>
  <c r="J4866" i="3"/>
  <c r="L4865" i="3"/>
  <c r="J4865" i="3"/>
  <c r="L4864" i="3"/>
  <c r="J4864" i="3"/>
  <c r="L4863" i="3"/>
  <c r="J4863" i="3"/>
  <c r="L4862" i="3"/>
  <c r="J4862" i="3"/>
  <c r="L4861" i="3"/>
  <c r="J4861" i="3"/>
  <c r="L4860" i="3"/>
  <c r="J4860" i="3"/>
  <c r="L4859" i="3"/>
  <c r="J4859" i="3"/>
  <c r="L4858" i="3"/>
  <c r="J4858" i="3"/>
  <c r="L4857" i="3"/>
  <c r="J4857" i="3"/>
  <c r="L4856" i="3"/>
  <c r="J4856" i="3"/>
  <c r="L4855" i="3"/>
  <c r="J4855" i="3"/>
  <c r="L4854" i="3"/>
  <c r="J4854" i="3"/>
  <c r="L4853" i="3"/>
  <c r="J4853" i="3"/>
  <c r="L4852" i="3"/>
  <c r="J4852" i="3"/>
  <c r="L4851" i="3"/>
  <c r="J4851" i="3"/>
  <c r="L4850" i="3"/>
  <c r="J4850" i="3"/>
  <c r="L4849" i="3"/>
  <c r="J4849" i="3"/>
  <c r="L4848" i="3"/>
  <c r="J4848" i="3"/>
  <c r="L4847" i="3"/>
  <c r="J4847" i="3"/>
  <c r="L4846" i="3"/>
  <c r="J4846" i="3"/>
  <c r="L4845" i="3"/>
  <c r="J4845" i="3"/>
  <c r="L4844" i="3"/>
  <c r="J4844" i="3"/>
  <c r="L4843" i="3"/>
  <c r="J4843" i="3"/>
  <c r="L4842" i="3"/>
  <c r="J4842" i="3"/>
  <c r="L4841" i="3"/>
  <c r="J4841" i="3"/>
  <c r="L4840" i="3"/>
  <c r="J4840" i="3"/>
  <c r="L4839" i="3"/>
  <c r="J4839" i="3"/>
  <c r="L4838" i="3"/>
  <c r="J4838" i="3"/>
  <c r="L4837" i="3"/>
  <c r="J4837" i="3"/>
  <c r="L4836" i="3"/>
  <c r="J4836" i="3"/>
  <c r="L4835" i="3"/>
  <c r="J4835" i="3"/>
  <c r="L4834" i="3"/>
  <c r="J4834" i="3"/>
  <c r="L4833" i="3"/>
  <c r="J4833" i="3"/>
  <c r="L4832" i="3"/>
  <c r="J4832" i="3"/>
  <c r="L4831" i="3"/>
  <c r="J4831" i="3"/>
  <c r="L4830" i="3"/>
  <c r="J4830" i="3"/>
  <c r="L4829" i="3"/>
  <c r="J4829" i="3"/>
  <c r="L4828" i="3"/>
  <c r="J4828" i="3"/>
  <c r="L4827" i="3"/>
  <c r="J4827" i="3"/>
  <c r="L4826" i="3"/>
  <c r="J4826" i="3"/>
  <c r="L4825" i="3"/>
  <c r="J4825" i="3"/>
  <c r="L4824" i="3"/>
  <c r="J4824" i="3"/>
  <c r="L4823" i="3"/>
  <c r="J4823" i="3"/>
  <c r="L4822" i="3"/>
  <c r="J4822" i="3"/>
  <c r="L4821" i="3"/>
  <c r="J4821" i="3"/>
  <c r="L4820" i="3"/>
  <c r="J4820" i="3"/>
  <c r="L4819" i="3"/>
  <c r="J4819" i="3"/>
  <c r="L4818" i="3"/>
  <c r="J4818" i="3"/>
  <c r="L4817" i="3"/>
  <c r="J4817" i="3"/>
  <c r="L4816" i="3"/>
  <c r="J4816" i="3"/>
  <c r="L4815" i="3"/>
  <c r="J4815" i="3"/>
  <c r="L4814" i="3"/>
  <c r="J4814" i="3"/>
  <c r="L4813" i="3"/>
  <c r="J4813" i="3"/>
  <c r="L4812" i="3"/>
  <c r="J4812" i="3"/>
  <c r="L4811" i="3"/>
  <c r="J4811" i="3"/>
  <c r="L4810" i="3"/>
  <c r="J4810" i="3"/>
  <c r="L4809" i="3"/>
  <c r="J4809" i="3"/>
  <c r="L4808" i="3"/>
  <c r="J4808" i="3"/>
  <c r="L4807" i="3"/>
  <c r="J4807" i="3"/>
  <c r="L4806" i="3"/>
  <c r="J4806" i="3"/>
  <c r="L4805" i="3"/>
  <c r="J4805" i="3"/>
  <c r="L4804" i="3"/>
  <c r="J4804" i="3"/>
  <c r="L4803" i="3"/>
  <c r="J4803" i="3"/>
  <c r="L4802" i="3"/>
  <c r="J4802" i="3"/>
  <c r="L4801" i="3"/>
  <c r="J4801" i="3"/>
  <c r="L4800" i="3"/>
  <c r="J4800" i="3"/>
  <c r="L4799" i="3"/>
  <c r="J4799" i="3"/>
  <c r="L4798" i="3"/>
  <c r="J4798" i="3"/>
  <c r="L4797" i="3"/>
  <c r="J4797" i="3"/>
  <c r="L4796" i="3"/>
  <c r="J4796" i="3"/>
  <c r="L4795" i="3"/>
  <c r="J4795" i="3"/>
  <c r="L4794" i="3"/>
  <c r="J4794" i="3"/>
  <c r="L4793" i="3"/>
  <c r="J4793" i="3"/>
  <c r="L4792" i="3"/>
  <c r="J4792" i="3"/>
  <c r="L4791" i="3"/>
  <c r="J4791" i="3"/>
  <c r="L4790" i="3"/>
  <c r="J4790" i="3"/>
  <c r="L4789" i="3"/>
  <c r="J4789" i="3"/>
  <c r="L4788" i="3"/>
  <c r="J4788" i="3"/>
  <c r="L4787" i="3"/>
  <c r="J4787" i="3"/>
  <c r="L4786" i="3"/>
  <c r="J4786" i="3"/>
  <c r="L4785" i="3"/>
  <c r="J4785" i="3"/>
  <c r="L4784" i="3"/>
  <c r="J4784" i="3"/>
  <c r="L4783" i="3"/>
  <c r="J4783" i="3"/>
  <c r="L4782" i="3"/>
  <c r="J4782" i="3"/>
  <c r="L4781" i="3"/>
  <c r="J4781" i="3"/>
  <c r="L4780" i="3"/>
  <c r="J4780" i="3"/>
  <c r="L4779" i="3"/>
  <c r="J4779" i="3"/>
  <c r="L4778" i="3"/>
  <c r="J4778" i="3"/>
  <c r="L4777" i="3"/>
  <c r="J4777" i="3"/>
  <c r="L4776" i="3"/>
  <c r="J4776" i="3"/>
  <c r="L4775" i="3"/>
  <c r="J4775" i="3"/>
  <c r="L4774" i="3"/>
  <c r="J4774" i="3"/>
  <c r="L4773" i="3"/>
  <c r="J4773" i="3"/>
  <c r="L4772" i="3"/>
  <c r="J4772" i="3"/>
  <c r="L4771" i="3"/>
  <c r="J4771" i="3"/>
  <c r="L4770" i="3"/>
  <c r="J4770" i="3"/>
  <c r="L4769" i="3"/>
  <c r="J4769" i="3"/>
  <c r="L4768" i="3"/>
  <c r="J4768" i="3"/>
  <c r="L4767" i="3"/>
  <c r="J4767" i="3"/>
  <c r="L4766" i="3"/>
  <c r="J4766" i="3"/>
  <c r="L4765" i="3"/>
  <c r="J4765" i="3"/>
  <c r="L4764" i="3"/>
  <c r="J4764" i="3"/>
  <c r="L4763" i="3"/>
  <c r="J4763" i="3"/>
  <c r="L4762" i="3"/>
  <c r="J4762" i="3"/>
  <c r="L4761" i="3"/>
  <c r="J4761" i="3"/>
  <c r="L4760" i="3"/>
  <c r="J4760" i="3"/>
  <c r="L4759" i="3"/>
  <c r="J4759" i="3"/>
  <c r="L4758" i="3"/>
  <c r="J4758" i="3"/>
  <c r="L4757" i="3"/>
  <c r="J4757" i="3"/>
  <c r="L4756" i="3"/>
  <c r="J4756" i="3"/>
  <c r="L4755" i="3"/>
  <c r="J4755" i="3"/>
  <c r="L4754" i="3"/>
  <c r="J4754" i="3"/>
  <c r="L4753" i="3"/>
  <c r="J4753" i="3"/>
  <c r="L4752" i="3"/>
  <c r="J4752" i="3"/>
  <c r="L4751" i="3"/>
  <c r="J4751" i="3"/>
  <c r="L4750" i="3"/>
  <c r="J4750" i="3"/>
  <c r="L4749" i="3"/>
  <c r="J4749" i="3"/>
  <c r="L4748" i="3"/>
  <c r="J4748" i="3"/>
  <c r="L4747" i="3"/>
  <c r="J4747" i="3"/>
  <c r="L4746" i="3"/>
  <c r="J4746" i="3"/>
  <c r="L4745" i="3"/>
  <c r="J4745" i="3"/>
  <c r="L4744" i="3"/>
  <c r="J4744" i="3"/>
  <c r="L4743" i="3"/>
  <c r="J4743" i="3"/>
  <c r="L4742" i="3"/>
  <c r="J4742" i="3"/>
  <c r="L4741" i="3"/>
  <c r="J4741" i="3"/>
  <c r="L4740" i="3"/>
  <c r="J4740" i="3"/>
  <c r="L4739" i="3"/>
  <c r="J4739" i="3"/>
  <c r="L4738" i="3"/>
  <c r="J4738" i="3"/>
  <c r="L4737" i="3"/>
  <c r="J4737" i="3"/>
  <c r="L4736" i="3"/>
  <c r="J4736" i="3"/>
  <c r="L4735" i="3"/>
  <c r="J4735" i="3"/>
  <c r="L4734" i="3"/>
  <c r="J4734" i="3"/>
  <c r="L4733" i="3"/>
  <c r="J4733" i="3"/>
  <c r="L4732" i="3"/>
  <c r="J4732" i="3"/>
  <c r="L4731" i="3"/>
  <c r="J4731" i="3"/>
  <c r="L4730" i="3"/>
  <c r="J4730" i="3"/>
  <c r="L4729" i="3"/>
  <c r="J4729" i="3"/>
  <c r="L4728" i="3"/>
  <c r="J4728" i="3"/>
  <c r="L4727" i="3"/>
  <c r="J4727" i="3"/>
  <c r="L4726" i="3"/>
  <c r="J4726" i="3"/>
  <c r="L4725" i="3"/>
  <c r="J4725" i="3"/>
  <c r="L4724" i="3"/>
  <c r="J4724" i="3"/>
  <c r="L4723" i="3"/>
  <c r="J4723" i="3"/>
  <c r="L4722" i="3"/>
  <c r="J4722" i="3"/>
  <c r="L4721" i="3"/>
  <c r="J4721" i="3"/>
  <c r="L4720" i="3"/>
  <c r="J4720" i="3"/>
  <c r="L4719" i="3"/>
  <c r="J4719" i="3"/>
  <c r="L4718" i="3"/>
  <c r="J4718" i="3"/>
  <c r="L4717" i="3"/>
  <c r="J4717" i="3"/>
  <c r="L4716" i="3"/>
  <c r="J4716" i="3"/>
  <c r="L4715" i="3"/>
  <c r="J4715" i="3"/>
  <c r="L4714" i="3"/>
  <c r="J4714" i="3"/>
  <c r="L4713" i="3"/>
  <c r="J4713" i="3"/>
  <c r="L4712" i="3"/>
  <c r="J4712" i="3"/>
  <c r="L4711" i="3"/>
  <c r="J4711" i="3"/>
  <c r="L4710" i="3"/>
  <c r="J4710" i="3"/>
  <c r="L4709" i="3"/>
  <c r="J4709" i="3"/>
  <c r="L4708" i="3"/>
  <c r="J4708" i="3"/>
  <c r="L4707" i="3"/>
  <c r="J4707" i="3"/>
  <c r="L4706" i="3"/>
  <c r="J4706" i="3"/>
  <c r="L4705" i="3"/>
  <c r="J4705" i="3"/>
  <c r="L4704" i="3"/>
  <c r="J4704" i="3"/>
  <c r="L4703" i="3"/>
  <c r="J4703" i="3"/>
  <c r="L4702" i="3"/>
  <c r="J4702" i="3"/>
  <c r="L4701" i="3"/>
  <c r="J4701" i="3"/>
  <c r="L4700" i="3"/>
  <c r="J4700" i="3"/>
  <c r="L4699" i="3"/>
  <c r="J4699" i="3"/>
  <c r="L4698" i="3"/>
  <c r="J4698" i="3"/>
  <c r="L4697" i="3"/>
  <c r="J4697" i="3"/>
  <c r="L4696" i="3"/>
  <c r="J4696" i="3"/>
  <c r="L4695" i="3"/>
  <c r="J4695" i="3"/>
  <c r="L4694" i="3"/>
  <c r="J4694" i="3"/>
  <c r="L4693" i="3"/>
  <c r="J4693" i="3"/>
  <c r="L4692" i="3"/>
  <c r="J4692" i="3"/>
  <c r="L4691" i="3"/>
  <c r="J4691" i="3"/>
  <c r="L4690" i="3"/>
  <c r="J4690" i="3"/>
  <c r="L4689" i="3"/>
  <c r="J4689" i="3"/>
  <c r="L4688" i="3"/>
  <c r="J4688" i="3"/>
  <c r="L4687" i="3"/>
  <c r="J4687" i="3"/>
  <c r="L4686" i="3"/>
  <c r="J4686" i="3"/>
  <c r="L4685" i="3"/>
  <c r="J4685" i="3"/>
  <c r="L4684" i="3"/>
  <c r="J4684" i="3"/>
  <c r="L4683" i="3"/>
  <c r="J4683" i="3"/>
  <c r="L4682" i="3"/>
  <c r="J4682" i="3"/>
  <c r="L4681" i="3"/>
  <c r="J4681" i="3"/>
  <c r="L4680" i="3"/>
  <c r="J4680" i="3"/>
  <c r="L4679" i="3"/>
  <c r="J4679" i="3"/>
  <c r="L4678" i="3"/>
  <c r="J4678" i="3"/>
  <c r="L4677" i="3"/>
  <c r="J4677" i="3"/>
  <c r="L4676" i="3"/>
  <c r="J4676" i="3"/>
  <c r="L4675" i="3"/>
  <c r="J4675" i="3"/>
  <c r="L4674" i="3"/>
  <c r="J4674" i="3"/>
  <c r="L4673" i="3"/>
  <c r="J4673" i="3"/>
  <c r="L4672" i="3"/>
  <c r="J4672" i="3"/>
  <c r="L4671" i="3"/>
  <c r="J4671" i="3"/>
  <c r="L4670" i="3"/>
  <c r="J4670" i="3"/>
  <c r="L4669" i="3"/>
  <c r="J4669" i="3"/>
  <c r="L4668" i="3"/>
  <c r="J4668" i="3"/>
  <c r="L4667" i="3"/>
  <c r="J4667" i="3"/>
  <c r="L4666" i="3"/>
  <c r="J4666" i="3"/>
  <c r="L4665" i="3"/>
  <c r="J4665" i="3"/>
  <c r="L4664" i="3"/>
  <c r="J4664" i="3"/>
  <c r="L4663" i="3"/>
  <c r="J4663" i="3"/>
  <c r="L4662" i="3"/>
  <c r="J4662" i="3"/>
  <c r="L4661" i="3"/>
  <c r="J4661" i="3"/>
  <c r="L4660" i="3"/>
  <c r="J4660" i="3"/>
  <c r="L4659" i="3"/>
  <c r="J4659" i="3"/>
  <c r="L4658" i="3"/>
  <c r="J4658" i="3"/>
  <c r="L4657" i="3"/>
  <c r="J4657" i="3"/>
  <c r="L4656" i="3"/>
  <c r="J4656" i="3"/>
  <c r="L4655" i="3"/>
  <c r="J4655" i="3"/>
  <c r="L4654" i="3"/>
  <c r="J4654" i="3"/>
  <c r="L4653" i="3"/>
  <c r="J4653" i="3"/>
  <c r="L4652" i="3"/>
  <c r="J4652" i="3"/>
  <c r="L4651" i="3"/>
  <c r="J4651" i="3"/>
  <c r="L4650" i="3"/>
  <c r="J4650" i="3"/>
  <c r="L4649" i="3"/>
  <c r="J4649" i="3"/>
  <c r="L4648" i="3"/>
  <c r="J4648" i="3"/>
  <c r="L4647" i="3"/>
  <c r="J4647" i="3"/>
  <c r="L4646" i="3"/>
  <c r="J4646" i="3"/>
  <c r="L4645" i="3"/>
  <c r="J4645" i="3"/>
  <c r="L4644" i="3"/>
  <c r="J4644" i="3"/>
  <c r="L4643" i="3"/>
  <c r="J4643" i="3"/>
  <c r="L4642" i="3"/>
  <c r="J4642" i="3"/>
  <c r="L4641" i="3"/>
  <c r="J4641" i="3"/>
  <c r="L4640" i="3"/>
  <c r="J4640" i="3"/>
  <c r="L4639" i="3"/>
  <c r="J4639" i="3"/>
  <c r="L4638" i="3"/>
  <c r="J4638" i="3"/>
  <c r="L4637" i="3"/>
  <c r="J4637" i="3"/>
  <c r="L4636" i="3"/>
  <c r="J4636" i="3"/>
  <c r="L4635" i="3"/>
  <c r="J4635" i="3"/>
  <c r="L4634" i="3"/>
  <c r="J4634" i="3"/>
  <c r="L4633" i="3"/>
  <c r="J4633" i="3"/>
  <c r="L4632" i="3"/>
  <c r="J4632" i="3"/>
  <c r="L4631" i="3"/>
  <c r="J4631" i="3"/>
  <c r="L4630" i="3"/>
  <c r="J4630" i="3"/>
  <c r="L4629" i="3"/>
  <c r="J4629" i="3"/>
  <c r="L4628" i="3"/>
  <c r="J4628" i="3"/>
  <c r="L4627" i="3"/>
  <c r="J4627" i="3"/>
  <c r="L4626" i="3"/>
  <c r="J4626" i="3"/>
  <c r="L4625" i="3"/>
  <c r="J4625" i="3"/>
  <c r="L4624" i="3"/>
  <c r="J4624" i="3"/>
  <c r="L4623" i="3"/>
  <c r="J4623" i="3"/>
  <c r="L4622" i="3"/>
  <c r="J4622" i="3"/>
  <c r="L4621" i="3"/>
  <c r="J4621" i="3"/>
  <c r="L4620" i="3"/>
  <c r="J4620" i="3"/>
  <c r="L4619" i="3"/>
  <c r="J4619" i="3"/>
  <c r="L4618" i="3"/>
  <c r="J4618" i="3"/>
  <c r="L4617" i="3"/>
  <c r="J4617" i="3"/>
  <c r="L4616" i="3"/>
  <c r="J4616" i="3"/>
  <c r="L4615" i="3"/>
  <c r="J4615" i="3"/>
  <c r="L4614" i="3"/>
  <c r="J4614" i="3"/>
  <c r="L4613" i="3"/>
  <c r="J4613" i="3"/>
  <c r="L4612" i="3"/>
  <c r="J4612" i="3"/>
  <c r="L4611" i="3"/>
  <c r="J4611" i="3"/>
  <c r="L4610" i="3"/>
  <c r="J4610" i="3"/>
  <c r="L4609" i="3"/>
  <c r="J4609" i="3"/>
  <c r="L4608" i="3"/>
  <c r="J4608" i="3"/>
  <c r="L4607" i="3"/>
  <c r="J4607" i="3"/>
  <c r="L4606" i="3"/>
  <c r="J4606" i="3"/>
  <c r="L4605" i="3"/>
  <c r="J4605" i="3"/>
  <c r="L4604" i="3"/>
  <c r="J4604" i="3"/>
  <c r="L4603" i="3"/>
  <c r="J4603" i="3"/>
  <c r="L4602" i="3"/>
  <c r="J4602" i="3"/>
  <c r="L4601" i="3"/>
  <c r="J4601" i="3"/>
  <c r="L4600" i="3"/>
  <c r="J4600" i="3"/>
  <c r="L4599" i="3"/>
  <c r="J4599" i="3"/>
  <c r="L4598" i="3"/>
  <c r="J4598" i="3"/>
  <c r="L4597" i="3"/>
  <c r="J4597" i="3"/>
  <c r="L4596" i="3"/>
  <c r="J4596" i="3"/>
  <c r="L4595" i="3"/>
  <c r="J4595" i="3"/>
  <c r="L4594" i="3"/>
  <c r="J4594" i="3"/>
  <c r="L4593" i="3"/>
  <c r="J4593" i="3"/>
  <c r="L4592" i="3"/>
  <c r="J4592" i="3"/>
  <c r="L4591" i="3"/>
  <c r="J4591" i="3"/>
  <c r="L4590" i="3"/>
  <c r="J4590" i="3"/>
  <c r="L4589" i="3"/>
  <c r="J4589" i="3"/>
  <c r="L4588" i="3"/>
  <c r="J4588" i="3"/>
  <c r="L4587" i="3"/>
  <c r="J4587" i="3"/>
  <c r="L4586" i="3"/>
  <c r="J4586" i="3"/>
  <c r="L4585" i="3"/>
  <c r="J4585" i="3"/>
  <c r="L4584" i="3"/>
  <c r="J4584" i="3"/>
  <c r="L4583" i="3"/>
  <c r="J4583" i="3"/>
  <c r="L4582" i="3"/>
  <c r="J4582" i="3"/>
  <c r="L4581" i="3"/>
  <c r="J4581" i="3"/>
  <c r="L4580" i="3"/>
  <c r="J4580" i="3"/>
  <c r="L4579" i="3"/>
  <c r="J4579" i="3"/>
  <c r="L4578" i="3"/>
  <c r="J4578" i="3"/>
  <c r="L4577" i="3"/>
  <c r="J4577" i="3"/>
  <c r="L4576" i="3"/>
  <c r="J4576" i="3"/>
  <c r="L4575" i="3"/>
  <c r="J4575" i="3"/>
  <c r="L4574" i="3"/>
  <c r="J4574" i="3"/>
  <c r="L4573" i="3"/>
  <c r="J4573" i="3"/>
  <c r="L4572" i="3"/>
  <c r="J4572" i="3"/>
  <c r="L4571" i="3"/>
  <c r="J4571" i="3"/>
  <c r="L4570" i="3"/>
  <c r="J4570" i="3"/>
  <c r="L4569" i="3"/>
  <c r="J4569" i="3"/>
  <c r="L4568" i="3"/>
  <c r="J4568" i="3"/>
  <c r="L4567" i="3"/>
  <c r="J4567" i="3"/>
  <c r="L4566" i="3"/>
  <c r="J4566" i="3"/>
  <c r="L4565" i="3"/>
  <c r="J4565" i="3"/>
  <c r="L4564" i="3"/>
  <c r="J4564" i="3"/>
  <c r="L4563" i="3"/>
  <c r="J4563" i="3"/>
  <c r="L4562" i="3"/>
  <c r="J4562" i="3"/>
  <c r="L4561" i="3"/>
  <c r="J4561" i="3"/>
  <c r="L4560" i="3"/>
  <c r="J4560" i="3"/>
  <c r="L4559" i="3"/>
  <c r="J4559" i="3"/>
  <c r="L4558" i="3"/>
  <c r="J4558" i="3"/>
  <c r="L4557" i="3"/>
  <c r="J4557" i="3"/>
  <c r="L4556" i="3"/>
  <c r="J4556" i="3"/>
  <c r="L4555" i="3"/>
  <c r="J4555" i="3"/>
  <c r="L4554" i="3"/>
  <c r="J4554" i="3"/>
  <c r="L4553" i="3"/>
  <c r="J4553" i="3"/>
  <c r="L4552" i="3"/>
  <c r="J4552" i="3"/>
  <c r="L4551" i="3"/>
  <c r="J4551" i="3"/>
  <c r="L4550" i="3"/>
  <c r="J4550" i="3"/>
  <c r="L4549" i="3"/>
  <c r="J4549" i="3"/>
  <c r="L4548" i="3"/>
  <c r="J4548" i="3"/>
  <c r="L4547" i="3"/>
  <c r="J4547" i="3"/>
  <c r="L4546" i="3"/>
  <c r="J4546" i="3"/>
  <c r="L4545" i="3"/>
  <c r="J4545" i="3"/>
  <c r="L4544" i="3"/>
  <c r="J4544" i="3"/>
  <c r="L4543" i="3"/>
  <c r="J4543" i="3"/>
  <c r="L4542" i="3"/>
  <c r="J4542" i="3"/>
  <c r="L4541" i="3"/>
  <c r="J4541" i="3"/>
  <c r="L4540" i="3"/>
  <c r="J4540" i="3"/>
  <c r="L4539" i="3"/>
  <c r="J4539" i="3"/>
  <c r="L4538" i="3"/>
  <c r="J4538" i="3"/>
  <c r="L4537" i="3"/>
  <c r="J4537" i="3"/>
  <c r="L4536" i="3"/>
  <c r="J4536" i="3"/>
  <c r="L4535" i="3"/>
  <c r="J4535" i="3"/>
  <c r="L4534" i="3"/>
  <c r="J4534" i="3"/>
  <c r="L4533" i="3"/>
  <c r="J4533" i="3"/>
  <c r="L4532" i="3"/>
  <c r="J4532" i="3"/>
  <c r="L4531" i="3"/>
  <c r="J4531" i="3"/>
  <c r="L4530" i="3"/>
  <c r="J4530" i="3"/>
  <c r="L4529" i="3"/>
  <c r="J4529" i="3"/>
  <c r="L4528" i="3"/>
  <c r="J4528" i="3"/>
  <c r="L4527" i="3"/>
  <c r="J4527" i="3"/>
  <c r="L4526" i="3"/>
  <c r="J4526" i="3"/>
  <c r="L4525" i="3"/>
  <c r="J4525" i="3"/>
  <c r="L4524" i="3"/>
  <c r="J4524" i="3"/>
  <c r="L4523" i="3"/>
  <c r="J4523" i="3"/>
  <c r="L4522" i="3"/>
  <c r="J4522" i="3"/>
  <c r="L4521" i="3"/>
  <c r="J4521" i="3"/>
  <c r="L4520" i="3"/>
  <c r="J4520" i="3"/>
  <c r="L4519" i="3"/>
  <c r="J4519" i="3"/>
  <c r="L4518" i="3"/>
  <c r="J4518" i="3"/>
  <c r="L4517" i="3"/>
  <c r="J4517" i="3"/>
  <c r="L4516" i="3"/>
  <c r="J4516" i="3"/>
  <c r="L4515" i="3"/>
  <c r="J4515" i="3"/>
  <c r="L4514" i="3"/>
  <c r="J4514" i="3"/>
  <c r="L4513" i="3"/>
  <c r="J4513" i="3"/>
  <c r="L4512" i="3"/>
  <c r="J4512" i="3"/>
  <c r="L4511" i="3"/>
  <c r="J4511" i="3"/>
  <c r="L4510" i="3"/>
  <c r="J4510" i="3"/>
  <c r="L4509" i="3"/>
  <c r="J4509" i="3"/>
  <c r="L4508" i="3"/>
  <c r="J4508" i="3"/>
  <c r="L4507" i="3"/>
  <c r="J4507" i="3"/>
  <c r="L4506" i="3"/>
  <c r="J4506" i="3"/>
  <c r="L4505" i="3"/>
  <c r="J4505" i="3"/>
  <c r="L4504" i="3"/>
  <c r="J4504" i="3"/>
  <c r="L4503" i="3"/>
  <c r="J4503" i="3"/>
  <c r="L4502" i="3"/>
  <c r="J4502" i="3"/>
  <c r="L4501" i="3"/>
  <c r="J4501" i="3"/>
  <c r="L4500" i="3"/>
  <c r="J4500" i="3"/>
  <c r="L4499" i="3"/>
  <c r="J4499" i="3"/>
  <c r="L4498" i="3"/>
  <c r="J4498" i="3"/>
  <c r="L4497" i="3"/>
  <c r="J4497" i="3"/>
  <c r="L4496" i="3"/>
  <c r="J4496" i="3"/>
  <c r="L4495" i="3"/>
  <c r="J4495" i="3"/>
  <c r="L4494" i="3"/>
  <c r="J4494" i="3"/>
  <c r="L4493" i="3"/>
  <c r="J4493" i="3"/>
  <c r="L4492" i="3"/>
  <c r="J4492" i="3"/>
  <c r="L4491" i="3"/>
  <c r="J4491" i="3"/>
  <c r="L4490" i="3"/>
  <c r="J4490" i="3"/>
  <c r="L4489" i="3"/>
  <c r="J4489" i="3"/>
  <c r="L4488" i="3"/>
  <c r="J4488" i="3"/>
  <c r="L4487" i="3"/>
  <c r="J4487" i="3"/>
  <c r="L4486" i="3"/>
  <c r="J4486" i="3"/>
  <c r="L4485" i="3"/>
  <c r="J4485" i="3"/>
  <c r="L4484" i="3"/>
  <c r="J4484" i="3"/>
  <c r="L4483" i="3"/>
  <c r="J4483" i="3"/>
  <c r="L4482" i="3"/>
  <c r="J4482" i="3"/>
  <c r="L4481" i="3"/>
  <c r="J4481" i="3"/>
  <c r="L4480" i="3"/>
  <c r="J4480" i="3"/>
  <c r="L4479" i="3"/>
  <c r="J4479" i="3"/>
  <c r="L4478" i="3"/>
  <c r="J4478" i="3"/>
  <c r="L4477" i="3"/>
  <c r="J4477" i="3"/>
  <c r="L4476" i="3"/>
  <c r="J4476" i="3"/>
  <c r="L4475" i="3"/>
  <c r="J4475" i="3"/>
  <c r="L4474" i="3"/>
  <c r="J4474" i="3"/>
  <c r="L4473" i="3"/>
  <c r="J4473" i="3"/>
  <c r="L4472" i="3"/>
  <c r="J4472" i="3"/>
  <c r="L4471" i="3"/>
  <c r="J4471" i="3"/>
  <c r="L4470" i="3"/>
  <c r="J4470" i="3"/>
  <c r="L4469" i="3"/>
  <c r="J4469" i="3"/>
  <c r="L4468" i="3"/>
  <c r="J4468" i="3"/>
  <c r="L4467" i="3"/>
  <c r="J4467" i="3"/>
  <c r="L4466" i="3"/>
  <c r="J4466" i="3"/>
  <c r="L4465" i="3"/>
  <c r="J4465" i="3"/>
  <c r="L4464" i="3"/>
  <c r="J4464" i="3"/>
  <c r="L4463" i="3"/>
  <c r="J4463" i="3"/>
  <c r="L4462" i="3"/>
  <c r="J4462" i="3"/>
  <c r="L4461" i="3"/>
  <c r="J4461" i="3"/>
  <c r="L4460" i="3"/>
  <c r="J4460" i="3"/>
  <c r="L4459" i="3"/>
  <c r="J4459" i="3"/>
  <c r="L4458" i="3"/>
  <c r="J4458" i="3"/>
  <c r="L4457" i="3"/>
  <c r="J4457" i="3"/>
  <c r="L4456" i="3"/>
  <c r="J4456" i="3"/>
  <c r="L4455" i="3"/>
  <c r="J4455" i="3"/>
  <c r="L4454" i="3"/>
  <c r="J4454" i="3"/>
  <c r="L4453" i="3"/>
  <c r="J4453" i="3"/>
  <c r="L4452" i="3"/>
  <c r="J4452" i="3"/>
  <c r="L4451" i="3"/>
  <c r="J4451" i="3"/>
  <c r="L4450" i="3"/>
  <c r="J4450" i="3"/>
  <c r="L4449" i="3"/>
  <c r="J4449" i="3"/>
  <c r="L4448" i="3"/>
  <c r="J4448" i="3"/>
  <c r="L4447" i="3"/>
  <c r="J4447" i="3"/>
  <c r="L4446" i="3"/>
  <c r="J4446" i="3"/>
  <c r="L4445" i="3"/>
  <c r="J4445" i="3"/>
  <c r="L4444" i="3"/>
  <c r="J4444" i="3"/>
  <c r="L4443" i="3"/>
  <c r="J4443" i="3"/>
  <c r="L4442" i="3"/>
  <c r="J4442" i="3"/>
  <c r="L4441" i="3"/>
  <c r="J4441" i="3"/>
  <c r="L4440" i="3"/>
  <c r="J4440" i="3"/>
  <c r="L4439" i="3"/>
  <c r="J4439" i="3"/>
  <c r="L4438" i="3"/>
  <c r="J4438" i="3"/>
  <c r="L4437" i="3"/>
  <c r="J4437" i="3"/>
  <c r="L4436" i="3"/>
  <c r="J4436" i="3"/>
  <c r="L4435" i="3"/>
  <c r="J4435" i="3"/>
  <c r="L4434" i="3"/>
  <c r="J4434" i="3"/>
  <c r="L4433" i="3"/>
  <c r="J4433" i="3"/>
  <c r="L4432" i="3"/>
  <c r="J4432" i="3"/>
  <c r="L4431" i="3"/>
  <c r="J4431" i="3"/>
  <c r="L4430" i="3"/>
  <c r="J4430" i="3"/>
  <c r="L4429" i="3"/>
  <c r="J4429" i="3"/>
  <c r="L4428" i="3"/>
  <c r="J4428" i="3"/>
  <c r="L4427" i="3"/>
  <c r="J4427" i="3"/>
  <c r="L4426" i="3"/>
  <c r="J4426" i="3"/>
  <c r="L4425" i="3"/>
  <c r="J4425" i="3"/>
  <c r="L4424" i="3"/>
  <c r="J4424" i="3"/>
  <c r="L4423" i="3"/>
  <c r="J4423" i="3"/>
  <c r="L4422" i="3"/>
  <c r="J4422" i="3"/>
  <c r="L4421" i="3"/>
  <c r="J4421" i="3"/>
  <c r="L4420" i="3"/>
  <c r="J4420" i="3"/>
  <c r="L4419" i="3"/>
  <c r="J4419" i="3"/>
  <c r="L4418" i="3"/>
  <c r="J4418" i="3"/>
  <c r="L4417" i="3"/>
  <c r="J4417" i="3"/>
  <c r="L4416" i="3"/>
  <c r="J4416" i="3"/>
  <c r="L4415" i="3"/>
  <c r="J4415" i="3"/>
  <c r="L4414" i="3"/>
  <c r="J4414" i="3"/>
  <c r="L4413" i="3"/>
  <c r="J4413" i="3"/>
  <c r="L4412" i="3"/>
  <c r="J4412" i="3"/>
  <c r="L4411" i="3"/>
  <c r="J4411" i="3"/>
  <c r="L4410" i="3"/>
  <c r="J4410" i="3"/>
  <c r="L4409" i="3"/>
  <c r="J4409" i="3"/>
  <c r="L4408" i="3"/>
  <c r="J4408" i="3"/>
  <c r="L4407" i="3"/>
  <c r="J4407" i="3"/>
  <c r="L4406" i="3"/>
  <c r="J4406" i="3"/>
  <c r="L4405" i="3"/>
  <c r="J4405" i="3"/>
  <c r="L4404" i="3"/>
  <c r="J4404" i="3"/>
  <c r="L4403" i="3"/>
  <c r="J4403" i="3"/>
  <c r="L4402" i="3"/>
  <c r="J4402" i="3"/>
  <c r="L4401" i="3"/>
  <c r="J4401" i="3"/>
  <c r="L4400" i="3"/>
  <c r="J4400" i="3"/>
  <c r="L4399" i="3"/>
  <c r="J4399" i="3"/>
  <c r="L4398" i="3"/>
  <c r="J4398" i="3"/>
  <c r="L4397" i="3"/>
  <c r="J4397" i="3"/>
  <c r="L4396" i="3"/>
  <c r="J4396" i="3"/>
  <c r="L4395" i="3"/>
  <c r="J4395" i="3"/>
  <c r="L4394" i="3"/>
  <c r="J4394" i="3"/>
  <c r="L4393" i="3"/>
  <c r="J4393" i="3"/>
  <c r="L4392" i="3"/>
  <c r="J4392" i="3"/>
  <c r="L4391" i="3"/>
  <c r="J4391" i="3"/>
  <c r="L4390" i="3"/>
  <c r="J4390" i="3"/>
  <c r="L4389" i="3"/>
  <c r="J4389" i="3"/>
  <c r="L4388" i="3"/>
  <c r="J4388" i="3"/>
  <c r="L4387" i="3"/>
  <c r="J4387" i="3"/>
  <c r="L4386" i="3"/>
  <c r="J4386" i="3"/>
  <c r="L4385" i="3"/>
  <c r="J4385" i="3"/>
  <c r="L4384" i="3"/>
  <c r="J4384" i="3"/>
  <c r="L4383" i="3"/>
  <c r="J4383" i="3"/>
  <c r="L4382" i="3"/>
  <c r="J4382" i="3"/>
  <c r="L4381" i="3"/>
  <c r="J4381" i="3"/>
  <c r="L4380" i="3"/>
  <c r="J4380" i="3"/>
  <c r="L4379" i="3"/>
  <c r="J4379" i="3"/>
  <c r="L4378" i="3"/>
  <c r="J4378" i="3"/>
  <c r="L4377" i="3"/>
  <c r="J4377" i="3"/>
  <c r="L4376" i="3"/>
  <c r="J4376" i="3"/>
  <c r="L4375" i="3"/>
  <c r="J4375" i="3"/>
  <c r="L4374" i="3"/>
  <c r="J4374" i="3"/>
  <c r="L4373" i="3"/>
  <c r="J4373" i="3"/>
  <c r="L4372" i="3"/>
  <c r="J4372" i="3"/>
  <c r="L4371" i="3"/>
  <c r="J4371" i="3"/>
  <c r="L4370" i="3"/>
  <c r="J4370" i="3"/>
  <c r="L4369" i="3"/>
  <c r="J4369" i="3"/>
  <c r="L4368" i="3"/>
  <c r="J4368" i="3"/>
  <c r="L4367" i="3"/>
  <c r="J4367" i="3"/>
  <c r="L4366" i="3"/>
  <c r="J4366" i="3"/>
  <c r="L4365" i="3"/>
  <c r="J4365" i="3"/>
  <c r="L4364" i="3"/>
  <c r="J4364" i="3"/>
  <c r="L4363" i="3"/>
  <c r="J4363" i="3"/>
  <c r="L4362" i="3"/>
  <c r="J4362" i="3"/>
  <c r="L4361" i="3"/>
  <c r="J4361" i="3"/>
  <c r="L4360" i="3"/>
  <c r="J4360" i="3"/>
  <c r="L4359" i="3"/>
  <c r="J4359" i="3"/>
  <c r="L4358" i="3"/>
  <c r="J4358" i="3"/>
  <c r="L4357" i="3"/>
  <c r="J4357" i="3"/>
  <c r="L4356" i="3"/>
  <c r="J4356" i="3"/>
  <c r="L4355" i="3"/>
  <c r="J4355" i="3"/>
  <c r="L4354" i="3"/>
  <c r="J4354" i="3"/>
  <c r="L4353" i="3"/>
  <c r="J4353" i="3"/>
  <c r="L4352" i="3"/>
  <c r="J4352" i="3"/>
  <c r="L4351" i="3"/>
  <c r="J4351" i="3"/>
  <c r="L4350" i="3"/>
  <c r="J4350" i="3"/>
  <c r="L4349" i="3"/>
  <c r="J4349" i="3"/>
  <c r="L4348" i="3"/>
  <c r="J4348" i="3"/>
  <c r="L4347" i="3"/>
  <c r="J4347" i="3"/>
  <c r="L4346" i="3"/>
  <c r="J4346" i="3"/>
  <c r="L4345" i="3"/>
  <c r="J4345" i="3"/>
  <c r="L4344" i="3"/>
  <c r="J4344" i="3"/>
  <c r="L4343" i="3"/>
  <c r="J4343" i="3"/>
  <c r="L4342" i="3"/>
  <c r="J4342" i="3"/>
  <c r="L4341" i="3"/>
  <c r="J4341" i="3"/>
  <c r="L4340" i="3"/>
  <c r="J4340" i="3"/>
  <c r="L4339" i="3"/>
  <c r="J4339" i="3"/>
  <c r="L4338" i="3"/>
  <c r="J4338" i="3"/>
  <c r="L4337" i="3"/>
  <c r="J4337" i="3"/>
  <c r="L4336" i="3"/>
  <c r="J4336" i="3"/>
  <c r="L4335" i="3"/>
  <c r="J4335" i="3"/>
  <c r="L4334" i="3"/>
  <c r="J4334" i="3"/>
  <c r="L4333" i="3"/>
  <c r="J4333" i="3"/>
  <c r="L4332" i="3"/>
  <c r="J4332" i="3"/>
  <c r="L4331" i="3"/>
  <c r="J4331" i="3"/>
  <c r="L4330" i="3"/>
  <c r="J4330" i="3"/>
  <c r="L4329" i="3"/>
  <c r="J4329" i="3"/>
  <c r="L4328" i="3"/>
  <c r="J4328" i="3"/>
  <c r="L4327" i="3"/>
  <c r="J4327" i="3"/>
  <c r="L4326" i="3"/>
  <c r="J4326" i="3"/>
  <c r="L4325" i="3"/>
  <c r="J4325" i="3"/>
  <c r="L4324" i="3"/>
  <c r="J4324" i="3"/>
  <c r="L4323" i="3"/>
  <c r="J4323" i="3"/>
  <c r="L4322" i="3"/>
  <c r="J4322" i="3"/>
  <c r="L4321" i="3"/>
  <c r="J4321" i="3"/>
  <c r="L4320" i="3"/>
  <c r="J4320" i="3"/>
  <c r="L4319" i="3"/>
  <c r="J4319" i="3"/>
  <c r="L4318" i="3"/>
  <c r="J4318" i="3"/>
  <c r="L4317" i="3"/>
  <c r="J4317" i="3"/>
  <c r="L4316" i="3"/>
  <c r="J4316" i="3"/>
  <c r="L4315" i="3"/>
  <c r="J4315" i="3"/>
  <c r="L4314" i="3"/>
  <c r="J4314" i="3"/>
  <c r="L4313" i="3"/>
  <c r="J4313" i="3"/>
  <c r="L4312" i="3"/>
  <c r="J4312" i="3"/>
  <c r="L4311" i="3"/>
  <c r="J4311" i="3"/>
  <c r="L4310" i="3"/>
  <c r="J4310" i="3"/>
  <c r="L4309" i="3"/>
  <c r="J4309" i="3"/>
  <c r="L4308" i="3"/>
  <c r="J4308" i="3"/>
  <c r="L4307" i="3"/>
  <c r="J4307" i="3"/>
  <c r="L4306" i="3"/>
  <c r="J4306" i="3"/>
  <c r="L4305" i="3"/>
  <c r="J4305" i="3"/>
  <c r="L4304" i="3"/>
  <c r="J4304" i="3"/>
  <c r="L4303" i="3"/>
  <c r="J4303" i="3"/>
  <c r="L4302" i="3"/>
  <c r="J4302" i="3"/>
  <c r="L4301" i="3"/>
  <c r="J4301" i="3"/>
  <c r="L4300" i="3"/>
  <c r="J4300" i="3"/>
  <c r="L4299" i="3"/>
  <c r="J4299" i="3"/>
  <c r="L4298" i="3"/>
  <c r="J4298" i="3"/>
  <c r="L4297" i="3"/>
  <c r="J4297" i="3"/>
  <c r="L4296" i="3"/>
  <c r="J4296" i="3"/>
  <c r="L4295" i="3"/>
  <c r="J4295" i="3"/>
  <c r="L4294" i="3"/>
  <c r="J4294" i="3"/>
  <c r="L4293" i="3"/>
  <c r="J4293" i="3"/>
  <c r="L4292" i="3"/>
  <c r="J4292" i="3"/>
  <c r="L4291" i="3"/>
  <c r="J4291" i="3"/>
  <c r="L4290" i="3"/>
  <c r="J4290" i="3"/>
  <c r="L4289" i="3"/>
  <c r="J4289" i="3"/>
  <c r="L4288" i="3"/>
  <c r="J4288" i="3"/>
  <c r="L4287" i="3"/>
  <c r="J4287" i="3"/>
  <c r="L4286" i="3"/>
  <c r="J4286" i="3"/>
  <c r="L4285" i="3"/>
  <c r="J4285" i="3"/>
  <c r="L4284" i="3"/>
  <c r="J4284" i="3"/>
  <c r="L4283" i="3"/>
  <c r="J4283" i="3"/>
  <c r="L4282" i="3"/>
  <c r="J4282" i="3"/>
  <c r="L4281" i="3"/>
  <c r="J4281" i="3"/>
  <c r="L4280" i="3"/>
  <c r="J4280" i="3"/>
  <c r="L4279" i="3"/>
  <c r="J4279" i="3"/>
  <c r="L4278" i="3"/>
  <c r="J4278" i="3"/>
  <c r="L4277" i="3"/>
  <c r="J4277" i="3"/>
  <c r="L4276" i="3"/>
  <c r="J4276" i="3"/>
  <c r="L4275" i="3"/>
  <c r="J4275" i="3"/>
  <c r="L4274" i="3"/>
  <c r="J4274" i="3"/>
  <c r="L4273" i="3"/>
  <c r="J4273" i="3"/>
  <c r="L4272" i="3"/>
  <c r="J4272" i="3"/>
  <c r="L4271" i="3"/>
  <c r="J4271" i="3"/>
  <c r="L4270" i="3"/>
  <c r="J4270" i="3"/>
  <c r="L4269" i="3"/>
  <c r="J4269" i="3"/>
  <c r="L4268" i="3"/>
  <c r="J4268" i="3"/>
  <c r="L4267" i="3"/>
  <c r="J4267" i="3"/>
  <c r="L4266" i="3"/>
  <c r="J4266" i="3"/>
  <c r="L4265" i="3"/>
  <c r="J4265" i="3"/>
  <c r="L4264" i="3"/>
  <c r="J4264" i="3"/>
  <c r="L4263" i="3"/>
  <c r="J4263" i="3"/>
  <c r="L4262" i="3"/>
  <c r="J4262" i="3"/>
  <c r="L4261" i="3"/>
  <c r="J4261" i="3"/>
  <c r="L4260" i="3"/>
  <c r="J4260" i="3"/>
  <c r="L4259" i="3"/>
  <c r="J4259" i="3"/>
  <c r="L4258" i="3"/>
  <c r="J4258" i="3"/>
  <c r="L4257" i="3"/>
  <c r="J4257" i="3"/>
  <c r="L4256" i="3"/>
  <c r="J4256" i="3"/>
  <c r="L4255" i="3"/>
  <c r="J4255" i="3"/>
  <c r="L4254" i="3"/>
  <c r="J4254" i="3"/>
  <c r="L4253" i="3"/>
  <c r="J4253" i="3"/>
  <c r="L4252" i="3"/>
  <c r="J4252" i="3"/>
  <c r="L4251" i="3"/>
  <c r="J4251" i="3"/>
  <c r="L4250" i="3"/>
  <c r="J4250" i="3"/>
  <c r="L4249" i="3"/>
  <c r="J4249" i="3"/>
  <c r="L4248" i="3"/>
  <c r="J4248" i="3"/>
  <c r="L4247" i="3"/>
  <c r="J4247" i="3"/>
  <c r="L4246" i="3"/>
  <c r="J4246" i="3"/>
  <c r="L4245" i="3"/>
  <c r="J4245" i="3"/>
  <c r="L4244" i="3"/>
  <c r="J4244" i="3"/>
  <c r="L4243" i="3"/>
  <c r="J4243" i="3"/>
  <c r="L4242" i="3"/>
  <c r="J4242" i="3"/>
  <c r="L4241" i="3"/>
  <c r="J4241" i="3"/>
  <c r="L4240" i="3"/>
  <c r="J4240" i="3"/>
  <c r="L4239" i="3"/>
  <c r="J4239" i="3"/>
  <c r="L4238" i="3"/>
  <c r="J4238" i="3"/>
  <c r="L4237" i="3"/>
  <c r="J4237" i="3"/>
  <c r="L4236" i="3"/>
  <c r="J4236" i="3"/>
  <c r="L4235" i="3"/>
  <c r="J4235" i="3"/>
  <c r="L4234" i="3"/>
  <c r="J4234" i="3"/>
  <c r="L4233" i="3"/>
  <c r="J4233" i="3"/>
  <c r="L4232" i="3"/>
  <c r="J4232" i="3"/>
  <c r="L4231" i="3"/>
  <c r="J4231" i="3"/>
  <c r="L4230" i="3"/>
  <c r="J4230" i="3"/>
  <c r="L4229" i="3"/>
  <c r="J4229" i="3"/>
  <c r="L4228" i="3"/>
  <c r="J4228" i="3"/>
  <c r="L4227" i="3"/>
  <c r="J4227" i="3"/>
  <c r="L4226" i="3"/>
  <c r="J4226" i="3"/>
  <c r="L4225" i="3"/>
  <c r="J4225" i="3"/>
  <c r="L4224" i="3"/>
  <c r="J4224" i="3"/>
  <c r="L4223" i="3"/>
  <c r="J4223" i="3"/>
  <c r="L4222" i="3"/>
  <c r="J4222" i="3"/>
  <c r="L4221" i="3"/>
  <c r="J4221" i="3"/>
  <c r="L4220" i="3"/>
  <c r="J4220" i="3"/>
  <c r="L4219" i="3"/>
  <c r="J4219" i="3"/>
  <c r="L4218" i="3"/>
  <c r="J4218" i="3"/>
  <c r="L4217" i="3"/>
  <c r="J4217" i="3"/>
  <c r="L4216" i="3"/>
  <c r="J4216" i="3"/>
  <c r="L4215" i="3"/>
  <c r="J4215" i="3"/>
  <c r="L4214" i="3"/>
  <c r="J4214" i="3"/>
  <c r="L4213" i="3"/>
  <c r="J4213" i="3"/>
  <c r="L4212" i="3"/>
  <c r="J4212" i="3"/>
  <c r="L4211" i="3"/>
  <c r="J4211" i="3"/>
  <c r="L4210" i="3"/>
  <c r="J4210" i="3"/>
  <c r="L4209" i="3"/>
  <c r="J4209" i="3"/>
  <c r="L4208" i="3"/>
  <c r="J4208" i="3"/>
  <c r="L4207" i="3"/>
  <c r="J4207" i="3"/>
  <c r="L4206" i="3"/>
  <c r="J4206" i="3"/>
  <c r="L4205" i="3"/>
  <c r="J4205" i="3"/>
  <c r="L4204" i="3"/>
  <c r="J4204" i="3"/>
  <c r="L4203" i="3"/>
  <c r="J4203" i="3"/>
  <c r="L4202" i="3"/>
  <c r="J4202" i="3"/>
  <c r="L4201" i="3"/>
  <c r="J4201" i="3"/>
  <c r="L4200" i="3"/>
  <c r="J4200" i="3"/>
  <c r="L4199" i="3"/>
  <c r="J4199" i="3"/>
  <c r="L4198" i="3"/>
  <c r="J4198" i="3"/>
  <c r="L4197" i="3"/>
  <c r="J4197" i="3"/>
  <c r="L4196" i="3"/>
  <c r="J4196" i="3"/>
  <c r="L4195" i="3"/>
  <c r="J4195" i="3"/>
  <c r="L4194" i="3"/>
  <c r="J4194" i="3"/>
  <c r="L4193" i="3"/>
  <c r="J4193" i="3"/>
  <c r="L4192" i="3"/>
  <c r="J4192" i="3"/>
  <c r="L4191" i="3"/>
  <c r="J4191" i="3"/>
  <c r="L4190" i="3"/>
  <c r="J4190" i="3"/>
  <c r="L4189" i="3"/>
  <c r="J4189" i="3"/>
  <c r="L4188" i="3"/>
  <c r="J4188" i="3"/>
  <c r="L4187" i="3"/>
  <c r="J4187" i="3"/>
  <c r="L4186" i="3"/>
  <c r="J4186" i="3"/>
  <c r="L4185" i="3"/>
  <c r="J4185" i="3"/>
  <c r="L4184" i="3"/>
  <c r="J4184" i="3"/>
  <c r="L4183" i="3"/>
  <c r="J4183" i="3"/>
  <c r="L4182" i="3"/>
  <c r="J4182" i="3"/>
  <c r="L4181" i="3"/>
  <c r="J4181" i="3"/>
  <c r="L4180" i="3"/>
  <c r="J4180" i="3"/>
  <c r="L4179" i="3"/>
  <c r="J4179" i="3"/>
  <c r="L4178" i="3"/>
  <c r="J4178" i="3"/>
  <c r="L4177" i="3"/>
  <c r="J4177" i="3"/>
  <c r="L4176" i="3"/>
  <c r="J4176" i="3"/>
  <c r="L4175" i="3"/>
  <c r="J4175" i="3"/>
  <c r="L4174" i="3"/>
  <c r="J4174" i="3"/>
  <c r="L4173" i="3"/>
  <c r="J4173" i="3"/>
  <c r="L4172" i="3"/>
  <c r="J4172" i="3"/>
  <c r="L4171" i="3"/>
  <c r="J4171" i="3"/>
  <c r="L4170" i="3"/>
  <c r="J4170" i="3"/>
  <c r="L4169" i="3"/>
  <c r="J4169" i="3"/>
  <c r="L4168" i="3"/>
  <c r="J4168" i="3"/>
  <c r="L4167" i="3"/>
  <c r="J4167" i="3"/>
  <c r="L4166" i="3"/>
  <c r="J4166" i="3"/>
  <c r="L4165" i="3"/>
  <c r="J4165" i="3"/>
  <c r="L4164" i="3"/>
  <c r="J4164" i="3"/>
  <c r="L4163" i="3"/>
  <c r="J4163" i="3"/>
  <c r="L4162" i="3"/>
  <c r="J4162" i="3"/>
  <c r="L4161" i="3"/>
  <c r="J4161" i="3"/>
  <c r="L4160" i="3"/>
  <c r="J4160" i="3"/>
  <c r="L4159" i="3"/>
  <c r="J4159" i="3"/>
  <c r="L4158" i="3"/>
  <c r="J4158" i="3"/>
  <c r="L4157" i="3"/>
  <c r="J4157" i="3"/>
  <c r="L4156" i="3"/>
  <c r="J4156" i="3"/>
  <c r="L4155" i="3"/>
  <c r="J4155" i="3"/>
  <c r="L4154" i="3"/>
  <c r="J4154" i="3"/>
  <c r="L4153" i="3"/>
  <c r="J4153" i="3"/>
  <c r="L4152" i="3"/>
  <c r="J4152" i="3"/>
  <c r="L4151" i="3"/>
  <c r="J4151" i="3"/>
  <c r="L4150" i="3"/>
  <c r="J4150" i="3"/>
  <c r="L4149" i="3"/>
  <c r="J4149" i="3"/>
  <c r="L4148" i="3"/>
  <c r="J4148" i="3"/>
  <c r="L4147" i="3"/>
  <c r="J4147" i="3"/>
  <c r="L4146" i="3"/>
  <c r="J4146" i="3"/>
  <c r="L4145" i="3"/>
  <c r="J4145" i="3"/>
  <c r="L4144" i="3"/>
  <c r="J4144" i="3"/>
  <c r="L4143" i="3"/>
  <c r="J4143" i="3"/>
  <c r="L4142" i="3"/>
  <c r="J4142" i="3"/>
  <c r="L4141" i="3"/>
  <c r="J4141" i="3"/>
  <c r="L4140" i="3"/>
  <c r="J4140" i="3"/>
  <c r="L4139" i="3"/>
  <c r="J4139" i="3"/>
  <c r="L4138" i="3"/>
  <c r="J4138" i="3"/>
  <c r="L4137" i="3"/>
  <c r="J4137" i="3"/>
  <c r="L4136" i="3"/>
  <c r="J4136" i="3"/>
  <c r="L4135" i="3"/>
  <c r="J4135" i="3"/>
  <c r="L4134" i="3"/>
  <c r="J4134" i="3"/>
  <c r="L4133" i="3"/>
  <c r="J4133" i="3"/>
  <c r="L4132" i="3"/>
  <c r="J4132" i="3"/>
  <c r="L4131" i="3"/>
  <c r="J4131" i="3"/>
  <c r="L4130" i="3"/>
  <c r="J4130" i="3"/>
  <c r="L4129" i="3"/>
  <c r="J4129" i="3"/>
  <c r="L4128" i="3"/>
  <c r="J4128" i="3"/>
  <c r="L4127" i="3"/>
  <c r="J4127" i="3"/>
  <c r="L4126" i="3"/>
  <c r="J4126" i="3"/>
  <c r="L4125" i="3"/>
  <c r="J4125" i="3"/>
  <c r="L4124" i="3"/>
  <c r="J4124" i="3"/>
  <c r="L4123" i="3"/>
  <c r="J4123" i="3"/>
  <c r="L4122" i="3"/>
  <c r="J4122" i="3"/>
  <c r="L4121" i="3"/>
  <c r="J4121" i="3"/>
  <c r="L4120" i="3"/>
  <c r="J4120" i="3"/>
  <c r="L4119" i="3"/>
  <c r="J4119" i="3"/>
  <c r="L4118" i="3"/>
  <c r="J4118" i="3"/>
  <c r="L4117" i="3"/>
  <c r="J4117" i="3"/>
  <c r="L4116" i="3"/>
  <c r="J4116" i="3"/>
  <c r="L4115" i="3"/>
  <c r="J4115" i="3"/>
  <c r="L4114" i="3"/>
  <c r="J4114" i="3"/>
  <c r="L4113" i="3"/>
  <c r="J4113" i="3"/>
  <c r="L4112" i="3"/>
  <c r="J4112" i="3"/>
  <c r="L4111" i="3"/>
  <c r="J4111" i="3"/>
  <c r="L4110" i="3"/>
  <c r="J4110" i="3"/>
  <c r="L4109" i="3"/>
  <c r="J4109" i="3"/>
  <c r="L4108" i="3"/>
  <c r="J4108" i="3"/>
  <c r="L4107" i="3"/>
  <c r="J4107" i="3"/>
  <c r="L4106" i="3"/>
  <c r="J4106" i="3"/>
  <c r="L4105" i="3"/>
  <c r="J4105" i="3"/>
  <c r="L4104" i="3"/>
  <c r="J4104" i="3"/>
  <c r="L4103" i="3"/>
  <c r="J4103" i="3"/>
  <c r="L4102" i="3"/>
  <c r="J4102" i="3"/>
  <c r="L4101" i="3"/>
  <c r="J4101" i="3"/>
  <c r="L4100" i="3"/>
  <c r="J4100" i="3"/>
  <c r="L4099" i="3"/>
  <c r="J4099" i="3"/>
  <c r="L4098" i="3"/>
  <c r="J4098" i="3"/>
  <c r="L4097" i="3"/>
  <c r="J4097" i="3"/>
  <c r="L4096" i="3"/>
  <c r="J4096" i="3"/>
  <c r="L4095" i="3"/>
  <c r="J4095" i="3"/>
  <c r="L4094" i="3"/>
  <c r="J4094" i="3"/>
  <c r="L4093" i="3"/>
  <c r="J4093" i="3"/>
  <c r="L4092" i="3"/>
  <c r="J4092" i="3"/>
  <c r="L4091" i="3"/>
  <c r="J4091" i="3"/>
  <c r="L4090" i="3"/>
  <c r="J4090" i="3"/>
  <c r="L4089" i="3"/>
  <c r="J4089" i="3"/>
  <c r="L4088" i="3"/>
  <c r="J4088" i="3"/>
  <c r="L4087" i="3"/>
  <c r="J4087" i="3"/>
  <c r="L4086" i="3"/>
  <c r="J4086" i="3"/>
  <c r="L4085" i="3"/>
  <c r="J4085" i="3"/>
  <c r="L4084" i="3"/>
  <c r="J4084" i="3"/>
  <c r="L4083" i="3"/>
  <c r="J4083" i="3"/>
  <c r="L4082" i="3"/>
  <c r="J4082" i="3"/>
  <c r="L4081" i="3"/>
  <c r="J4081" i="3"/>
  <c r="L4080" i="3"/>
  <c r="J4080" i="3"/>
  <c r="L4079" i="3"/>
  <c r="J4079" i="3"/>
  <c r="L4078" i="3"/>
  <c r="J4078" i="3"/>
  <c r="L4077" i="3"/>
  <c r="J4077" i="3"/>
  <c r="L4076" i="3"/>
  <c r="J4076" i="3"/>
  <c r="L4075" i="3"/>
  <c r="J4075" i="3"/>
  <c r="L4074" i="3"/>
  <c r="J4074" i="3"/>
  <c r="L4073" i="3"/>
  <c r="J4073" i="3"/>
  <c r="L4072" i="3"/>
  <c r="J4072" i="3"/>
  <c r="L4071" i="3"/>
  <c r="J4071" i="3"/>
  <c r="L4070" i="3"/>
  <c r="J4070" i="3"/>
  <c r="L4069" i="3"/>
  <c r="J4069" i="3"/>
  <c r="L4068" i="3"/>
  <c r="J4068" i="3"/>
  <c r="L4067" i="3"/>
  <c r="J4067" i="3"/>
  <c r="L4066" i="3"/>
  <c r="J4066" i="3"/>
  <c r="L4065" i="3"/>
  <c r="J4065" i="3"/>
  <c r="L4064" i="3"/>
  <c r="J4064" i="3"/>
  <c r="L4063" i="3"/>
  <c r="J4063" i="3"/>
  <c r="L4062" i="3"/>
  <c r="J4062" i="3"/>
  <c r="L4061" i="3"/>
  <c r="J4061" i="3"/>
  <c r="L4060" i="3"/>
  <c r="J4060" i="3"/>
  <c r="L4059" i="3"/>
  <c r="J4059" i="3"/>
  <c r="L4058" i="3"/>
  <c r="J4058" i="3"/>
  <c r="L4057" i="3"/>
  <c r="J4057" i="3"/>
  <c r="L4056" i="3"/>
  <c r="J4056" i="3"/>
  <c r="L4055" i="3"/>
  <c r="J4055" i="3"/>
  <c r="L4054" i="3"/>
  <c r="J4054" i="3"/>
  <c r="L4053" i="3"/>
  <c r="J4053" i="3"/>
  <c r="L4052" i="3"/>
  <c r="J4052" i="3"/>
  <c r="L4051" i="3"/>
  <c r="J4051" i="3"/>
  <c r="L4050" i="3"/>
  <c r="J4050" i="3"/>
  <c r="L4049" i="3"/>
  <c r="J4049" i="3"/>
  <c r="L4048" i="3"/>
  <c r="J4048" i="3"/>
  <c r="L4047" i="3"/>
  <c r="J4047" i="3"/>
  <c r="L4046" i="3"/>
  <c r="J4046" i="3"/>
  <c r="L4045" i="3"/>
  <c r="J4045" i="3"/>
  <c r="L4044" i="3"/>
  <c r="J4044" i="3"/>
  <c r="L4043" i="3"/>
  <c r="J4043" i="3"/>
  <c r="L4042" i="3"/>
  <c r="J4042" i="3"/>
  <c r="L4041" i="3"/>
  <c r="J4041" i="3"/>
  <c r="L4040" i="3"/>
  <c r="J4040" i="3"/>
  <c r="L4039" i="3"/>
  <c r="J4039" i="3"/>
  <c r="L4038" i="3"/>
  <c r="J4038" i="3"/>
  <c r="L4037" i="3"/>
  <c r="J4037" i="3"/>
  <c r="L4036" i="3"/>
  <c r="J4036" i="3"/>
  <c r="L4035" i="3"/>
  <c r="J4035" i="3"/>
  <c r="L4034" i="3"/>
  <c r="J4034" i="3"/>
  <c r="L4033" i="3"/>
  <c r="J4033" i="3"/>
  <c r="L4032" i="3"/>
  <c r="J4032" i="3"/>
  <c r="L4031" i="3"/>
  <c r="J4031" i="3"/>
  <c r="L4030" i="3"/>
  <c r="J4030" i="3"/>
  <c r="L4029" i="3"/>
  <c r="J4029" i="3"/>
  <c r="L4028" i="3"/>
  <c r="J4028" i="3"/>
  <c r="L4027" i="3"/>
  <c r="J4027" i="3"/>
  <c r="L4026" i="3"/>
  <c r="J4026" i="3"/>
  <c r="L4025" i="3"/>
  <c r="J4025" i="3"/>
  <c r="L4024" i="3"/>
  <c r="J4024" i="3"/>
  <c r="L4023" i="3"/>
  <c r="J4023" i="3"/>
  <c r="L4022" i="3"/>
  <c r="J4022" i="3"/>
  <c r="L4021" i="3"/>
  <c r="J4021" i="3"/>
  <c r="L4020" i="3"/>
  <c r="J4020" i="3"/>
  <c r="L4019" i="3"/>
  <c r="J4019" i="3"/>
  <c r="L4018" i="3"/>
  <c r="J4018" i="3"/>
  <c r="L4017" i="3"/>
  <c r="J4017" i="3"/>
  <c r="L4016" i="3"/>
  <c r="J4016" i="3"/>
  <c r="L4015" i="3"/>
  <c r="J4015" i="3"/>
  <c r="L4014" i="3"/>
  <c r="J4014" i="3"/>
  <c r="L4013" i="3"/>
  <c r="J4013" i="3"/>
  <c r="L4012" i="3"/>
  <c r="J4012" i="3"/>
  <c r="L4011" i="3"/>
  <c r="J4011" i="3"/>
  <c r="L4010" i="3"/>
  <c r="J4010" i="3"/>
  <c r="L4009" i="3"/>
  <c r="J4009" i="3"/>
  <c r="L4008" i="3"/>
  <c r="J4008" i="3"/>
  <c r="L4007" i="3"/>
  <c r="J4007" i="3"/>
  <c r="L4006" i="3"/>
  <c r="J4006" i="3"/>
  <c r="L4005" i="3"/>
  <c r="J4005" i="3"/>
  <c r="L4004" i="3"/>
  <c r="J4004" i="3"/>
  <c r="L4003" i="3"/>
  <c r="J4003" i="3"/>
  <c r="L4002" i="3"/>
  <c r="J4002" i="3"/>
  <c r="L4001" i="3"/>
  <c r="J4001" i="3"/>
  <c r="L4000" i="3"/>
  <c r="J4000" i="3"/>
  <c r="L3999" i="3"/>
  <c r="J3999" i="3"/>
  <c r="L3998" i="3"/>
  <c r="J3998" i="3"/>
  <c r="L3997" i="3"/>
  <c r="J3997" i="3"/>
  <c r="L3996" i="3"/>
  <c r="J3996" i="3"/>
  <c r="L3995" i="3"/>
  <c r="J3995" i="3"/>
  <c r="L3994" i="3"/>
  <c r="J3994" i="3"/>
  <c r="L3993" i="3"/>
  <c r="J3993" i="3"/>
  <c r="L3992" i="3"/>
  <c r="J3992" i="3"/>
  <c r="L3991" i="3"/>
  <c r="J3991" i="3"/>
  <c r="L3990" i="3"/>
  <c r="J3990" i="3"/>
  <c r="L3989" i="3"/>
  <c r="J3989" i="3"/>
  <c r="L3988" i="3"/>
  <c r="J3988" i="3"/>
  <c r="L3987" i="3"/>
  <c r="J3987" i="3"/>
  <c r="L3986" i="3"/>
  <c r="J3986" i="3"/>
  <c r="L3985" i="3"/>
  <c r="J3985" i="3"/>
  <c r="L3984" i="3"/>
  <c r="J3984" i="3"/>
  <c r="L3983" i="3"/>
  <c r="J3983" i="3"/>
  <c r="L3982" i="3"/>
  <c r="J3982" i="3"/>
  <c r="L3981" i="3"/>
  <c r="J3981" i="3"/>
  <c r="L3980" i="3"/>
  <c r="J3980" i="3"/>
  <c r="L3979" i="3"/>
  <c r="J3979" i="3"/>
  <c r="L3978" i="3"/>
  <c r="J3978" i="3"/>
  <c r="L3977" i="3"/>
  <c r="J3977" i="3"/>
  <c r="L3976" i="3"/>
  <c r="J3976" i="3"/>
  <c r="L3975" i="3"/>
  <c r="J3975" i="3"/>
  <c r="L3974" i="3"/>
  <c r="J3974" i="3"/>
  <c r="L3973" i="3"/>
  <c r="J3973" i="3"/>
  <c r="L3972" i="3"/>
  <c r="J3972" i="3"/>
  <c r="L3971" i="3"/>
  <c r="J3971" i="3"/>
  <c r="L3970" i="3"/>
  <c r="J3970" i="3"/>
  <c r="L3969" i="3"/>
  <c r="J3969" i="3"/>
  <c r="L3968" i="3"/>
  <c r="J3968" i="3"/>
  <c r="L3967" i="3"/>
  <c r="J3967" i="3"/>
  <c r="L3966" i="3"/>
  <c r="J3966" i="3"/>
  <c r="L3965" i="3"/>
  <c r="J3965" i="3"/>
  <c r="L3964" i="3"/>
  <c r="J3964" i="3"/>
  <c r="L3963" i="3"/>
  <c r="J3963" i="3"/>
  <c r="L3962" i="3"/>
  <c r="J3962" i="3"/>
  <c r="L3961" i="3"/>
  <c r="J3961" i="3"/>
  <c r="L3960" i="3"/>
  <c r="J3960" i="3"/>
  <c r="L3959" i="3"/>
  <c r="J3959" i="3"/>
  <c r="L3958" i="3"/>
  <c r="J3958" i="3"/>
  <c r="L3957" i="3"/>
  <c r="J3957" i="3"/>
  <c r="L3956" i="3"/>
  <c r="J3956" i="3"/>
  <c r="L3955" i="3"/>
  <c r="J3955" i="3"/>
  <c r="L3954" i="3"/>
  <c r="J3954" i="3"/>
  <c r="L3953" i="3"/>
  <c r="J3953" i="3"/>
  <c r="L3952" i="3"/>
  <c r="J3952" i="3"/>
  <c r="L3951" i="3"/>
  <c r="J3951" i="3"/>
  <c r="L3950" i="3"/>
  <c r="J3950" i="3"/>
  <c r="L3949" i="3"/>
  <c r="J3949" i="3"/>
  <c r="L3948" i="3"/>
  <c r="J3948" i="3"/>
  <c r="L3947" i="3"/>
  <c r="J3947" i="3"/>
  <c r="L3946" i="3"/>
  <c r="J3946" i="3"/>
  <c r="L3945" i="3"/>
  <c r="J3945" i="3"/>
  <c r="L3944" i="3"/>
  <c r="J3944" i="3"/>
  <c r="L3943" i="3"/>
  <c r="J3943" i="3"/>
  <c r="L3942" i="3"/>
  <c r="J3942" i="3"/>
  <c r="L3941" i="3"/>
  <c r="J3941" i="3"/>
  <c r="L3940" i="3"/>
  <c r="J3940" i="3"/>
  <c r="L3939" i="3"/>
  <c r="J3939" i="3"/>
  <c r="L3938" i="3"/>
  <c r="J3938" i="3"/>
  <c r="L3937" i="3"/>
  <c r="J3937" i="3"/>
  <c r="L3936" i="3"/>
  <c r="J3936" i="3"/>
  <c r="L3935" i="3"/>
  <c r="J3935" i="3"/>
  <c r="L3934" i="3"/>
  <c r="J3934" i="3"/>
  <c r="L3933" i="3"/>
  <c r="J3933" i="3"/>
  <c r="L3932" i="3"/>
  <c r="J3932" i="3"/>
  <c r="L3931" i="3"/>
  <c r="J3931" i="3"/>
  <c r="L3930" i="3"/>
  <c r="J3930" i="3"/>
  <c r="L3929" i="3"/>
  <c r="J3929" i="3"/>
  <c r="L3928" i="3"/>
  <c r="J3928" i="3"/>
  <c r="L3927" i="3"/>
  <c r="J3927" i="3"/>
  <c r="L3926" i="3"/>
  <c r="J3926" i="3"/>
  <c r="L3925" i="3"/>
  <c r="J3925" i="3"/>
  <c r="L3924" i="3"/>
  <c r="J3924" i="3"/>
  <c r="L3923" i="3"/>
  <c r="J3923" i="3"/>
  <c r="L3922" i="3"/>
  <c r="J3922" i="3"/>
  <c r="L3921" i="3"/>
  <c r="J3921" i="3"/>
  <c r="L3920" i="3"/>
  <c r="J3920" i="3"/>
  <c r="L3919" i="3"/>
  <c r="J3919" i="3"/>
  <c r="L3918" i="3"/>
  <c r="J3918" i="3"/>
  <c r="L3917" i="3"/>
  <c r="J3917" i="3"/>
  <c r="L3916" i="3"/>
  <c r="J3916" i="3"/>
  <c r="L3915" i="3"/>
  <c r="J3915" i="3"/>
  <c r="L3914" i="3"/>
  <c r="J3914" i="3"/>
  <c r="L3913" i="3"/>
  <c r="J3913" i="3"/>
  <c r="L3912" i="3"/>
  <c r="J3912" i="3"/>
  <c r="L3911" i="3"/>
  <c r="J3911" i="3"/>
  <c r="L3910" i="3"/>
  <c r="J3910" i="3"/>
  <c r="L3909" i="3"/>
  <c r="J3909" i="3"/>
  <c r="L3908" i="3"/>
  <c r="J3908" i="3"/>
  <c r="L3907" i="3"/>
  <c r="J3907" i="3"/>
  <c r="L3906" i="3"/>
  <c r="J3906" i="3"/>
  <c r="L3905" i="3"/>
  <c r="J3905" i="3"/>
  <c r="L3904" i="3"/>
  <c r="J3904" i="3"/>
  <c r="L3903" i="3"/>
  <c r="J3903" i="3"/>
  <c r="L3902" i="3"/>
  <c r="J3902" i="3"/>
  <c r="L3901" i="3"/>
  <c r="J3901" i="3"/>
  <c r="L3900" i="3"/>
  <c r="J3900" i="3"/>
  <c r="L3899" i="3"/>
  <c r="J3899" i="3"/>
  <c r="L3898" i="3"/>
  <c r="J3898" i="3"/>
  <c r="L3897" i="3"/>
  <c r="J3897" i="3"/>
  <c r="L3896" i="3"/>
  <c r="J3896" i="3"/>
  <c r="L3895" i="3"/>
  <c r="J3895" i="3"/>
  <c r="L3894" i="3"/>
  <c r="J3894" i="3"/>
  <c r="L3893" i="3"/>
  <c r="J3893" i="3"/>
  <c r="L3892" i="3"/>
  <c r="J3892" i="3"/>
  <c r="L3891" i="3"/>
  <c r="J3891" i="3"/>
  <c r="L3890" i="3"/>
  <c r="J3890" i="3"/>
  <c r="L3889" i="3"/>
  <c r="J3889" i="3"/>
  <c r="L3888" i="3"/>
  <c r="J3888" i="3"/>
  <c r="L3887" i="3"/>
  <c r="J3887" i="3"/>
  <c r="L3886" i="3"/>
  <c r="J3886" i="3"/>
  <c r="L3885" i="3"/>
  <c r="J3885" i="3"/>
  <c r="L3884" i="3"/>
  <c r="J3884" i="3"/>
  <c r="L3883" i="3"/>
  <c r="J3883" i="3"/>
  <c r="L3882" i="3"/>
  <c r="J3882" i="3"/>
  <c r="L3881" i="3"/>
  <c r="J3881" i="3"/>
  <c r="L3880" i="3"/>
  <c r="J3880" i="3"/>
  <c r="L3879" i="3"/>
  <c r="J3879" i="3"/>
  <c r="L3878" i="3"/>
  <c r="J3878" i="3"/>
  <c r="L3877" i="3"/>
  <c r="J3877" i="3"/>
  <c r="L3876" i="3"/>
  <c r="J3876" i="3"/>
  <c r="L3875" i="3"/>
  <c r="J3875" i="3"/>
  <c r="L3874" i="3"/>
  <c r="J3874" i="3"/>
  <c r="L3873" i="3"/>
  <c r="J3873" i="3"/>
  <c r="L3872" i="3"/>
  <c r="J3872" i="3"/>
  <c r="L3871" i="3"/>
  <c r="J3871" i="3"/>
  <c r="L3870" i="3"/>
  <c r="J3870" i="3"/>
  <c r="L3869" i="3"/>
  <c r="J3869" i="3"/>
  <c r="L3868" i="3"/>
  <c r="J3868" i="3"/>
  <c r="L3867" i="3"/>
  <c r="J3867" i="3"/>
  <c r="L3866" i="3"/>
  <c r="J3866" i="3"/>
  <c r="L3865" i="3"/>
  <c r="J3865" i="3"/>
  <c r="L3864" i="3"/>
  <c r="J3864" i="3"/>
  <c r="L3863" i="3"/>
  <c r="J3863" i="3"/>
  <c r="L3862" i="3"/>
  <c r="J3862" i="3"/>
  <c r="L3861" i="3"/>
  <c r="J3861" i="3"/>
  <c r="L3860" i="3"/>
  <c r="J3860" i="3"/>
  <c r="L3859" i="3"/>
  <c r="J3859" i="3"/>
  <c r="L3858" i="3"/>
  <c r="J3858" i="3"/>
  <c r="L3857" i="3"/>
  <c r="J3857" i="3"/>
  <c r="L3856" i="3"/>
  <c r="J3856" i="3"/>
  <c r="L3855" i="3"/>
  <c r="J3855" i="3"/>
  <c r="L3854" i="3"/>
  <c r="J3854" i="3"/>
  <c r="L3853" i="3"/>
  <c r="J3853" i="3"/>
  <c r="L3852" i="3"/>
  <c r="J3852" i="3"/>
  <c r="L3851" i="3"/>
  <c r="J3851" i="3"/>
  <c r="L3850" i="3"/>
  <c r="J3850" i="3"/>
  <c r="L3849" i="3"/>
  <c r="J3849" i="3"/>
  <c r="L3848" i="3"/>
  <c r="J3848" i="3"/>
  <c r="L3847" i="3"/>
  <c r="J3847" i="3"/>
  <c r="L3846" i="3"/>
  <c r="J3846" i="3"/>
  <c r="L3845" i="3"/>
  <c r="J3845" i="3"/>
  <c r="L3844" i="3"/>
  <c r="J3844" i="3"/>
  <c r="L3843" i="3"/>
  <c r="J3843" i="3"/>
  <c r="L3842" i="3"/>
  <c r="J3842" i="3"/>
  <c r="L3841" i="3"/>
  <c r="J3841" i="3"/>
  <c r="L3840" i="3"/>
  <c r="J3840" i="3"/>
  <c r="L3839" i="3"/>
  <c r="J3839" i="3"/>
  <c r="L3838" i="3"/>
  <c r="J3838" i="3"/>
  <c r="L3837" i="3"/>
  <c r="J3837" i="3"/>
  <c r="L3836" i="3"/>
  <c r="J3836" i="3"/>
  <c r="L3835" i="3"/>
  <c r="J3835" i="3"/>
  <c r="L3834" i="3"/>
  <c r="J3834" i="3"/>
  <c r="L3833" i="3"/>
  <c r="J3833" i="3"/>
  <c r="L3832" i="3"/>
  <c r="J3832" i="3"/>
  <c r="L3831" i="3"/>
  <c r="J3831" i="3"/>
  <c r="L3830" i="3"/>
  <c r="J3830" i="3"/>
  <c r="L3829" i="3"/>
  <c r="J3829" i="3"/>
  <c r="L3828" i="3"/>
  <c r="J3828" i="3"/>
  <c r="L3827" i="3"/>
  <c r="J3827" i="3"/>
  <c r="L3826" i="3"/>
  <c r="J3826" i="3"/>
  <c r="L3825" i="3"/>
  <c r="J3825" i="3"/>
  <c r="L3824" i="3"/>
  <c r="J3824" i="3"/>
  <c r="L3823" i="3"/>
  <c r="J3823" i="3"/>
  <c r="L3822" i="3"/>
  <c r="J3822" i="3"/>
  <c r="L3821" i="3"/>
  <c r="J3821" i="3"/>
  <c r="L3820" i="3"/>
  <c r="J3820" i="3"/>
  <c r="L3819" i="3"/>
  <c r="J3819" i="3"/>
  <c r="L3818" i="3"/>
  <c r="J3818" i="3"/>
  <c r="L3817" i="3"/>
  <c r="J3817" i="3"/>
  <c r="L3816" i="3"/>
  <c r="J3816" i="3"/>
  <c r="L3815" i="3"/>
  <c r="J3815" i="3"/>
  <c r="L3814" i="3"/>
  <c r="J3814" i="3"/>
  <c r="L3813" i="3"/>
  <c r="J3813" i="3"/>
  <c r="L3812" i="3"/>
  <c r="J3812" i="3"/>
  <c r="L3811" i="3"/>
  <c r="J3811" i="3"/>
  <c r="L3810" i="3"/>
  <c r="J3810" i="3"/>
  <c r="L3809" i="3"/>
  <c r="J3809" i="3"/>
  <c r="L3808" i="3"/>
  <c r="J3808" i="3"/>
  <c r="L3807" i="3"/>
  <c r="J3807" i="3"/>
  <c r="L3806" i="3"/>
  <c r="J3806" i="3"/>
  <c r="L3805" i="3"/>
  <c r="J3805" i="3"/>
  <c r="L3804" i="3"/>
  <c r="J3804" i="3"/>
  <c r="L3803" i="3"/>
  <c r="J3803" i="3"/>
  <c r="L3802" i="3"/>
  <c r="J3802" i="3"/>
  <c r="L3801" i="3"/>
  <c r="J3801" i="3"/>
  <c r="L3800" i="3"/>
  <c r="J3800" i="3"/>
  <c r="L3799" i="3"/>
  <c r="J3799" i="3"/>
  <c r="L3798" i="3"/>
  <c r="J3798" i="3"/>
  <c r="L3797" i="3"/>
  <c r="J3797" i="3"/>
  <c r="L3796" i="3"/>
  <c r="J3796" i="3"/>
  <c r="L3795" i="3"/>
  <c r="J3795" i="3"/>
  <c r="L3794" i="3"/>
  <c r="J3794" i="3"/>
  <c r="L3793" i="3"/>
  <c r="J3793" i="3"/>
  <c r="L3792" i="3"/>
  <c r="J3792" i="3"/>
  <c r="L3791" i="3"/>
  <c r="J3791" i="3"/>
  <c r="L3790" i="3"/>
  <c r="J3790" i="3"/>
  <c r="L3789" i="3"/>
  <c r="J3789" i="3"/>
  <c r="L3788" i="3"/>
  <c r="J3788" i="3"/>
  <c r="L3787" i="3"/>
  <c r="J3787" i="3"/>
  <c r="L3786" i="3"/>
  <c r="J3786" i="3"/>
  <c r="L3785" i="3"/>
  <c r="J3785" i="3"/>
  <c r="L3784" i="3"/>
  <c r="J3784" i="3"/>
  <c r="L3783" i="3"/>
  <c r="J3783" i="3"/>
  <c r="L3782" i="3"/>
  <c r="J3782" i="3"/>
  <c r="L3781" i="3"/>
  <c r="J3781" i="3"/>
  <c r="L3780" i="3"/>
  <c r="J3780" i="3"/>
  <c r="L3779" i="3"/>
  <c r="J3779" i="3"/>
  <c r="L3778" i="3"/>
  <c r="J3778" i="3"/>
  <c r="L3777" i="3"/>
  <c r="J3777" i="3"/>
  <c r="L3776" i="3"/>
  <c r="J3776" i="3"/>
  <c r="L3775" i="3"/>
  <c r="J3775" i="3"/>
  <c r="L3774" i="3"/>
  <c r="J3774" i="3"/>
  <c r="L3773" i="3"/>
  <c r="J3773" i="3"/>
  <c r="L3772" i="3"/>
  <c r="J3772" i="3"/>
  <c r="L3771" i="3"/>
  <c r="J3771" i="3"/>
  <c r="L3770" i="3"/>
  <c r="J3770" i="3"/>
  <c r="L3769" i="3"/>
  <c r="J3769" i="3"/>
  <c r="L3768" i="3"/>
  <c r="J3768" i="3"/>
  <c r="L3767" i="3"/>
  <c r="J3767" i="3"/>
  <c r="L3766" i="3"/>
  <c r="J3766" i="3"/>
  <c r="L3765" i="3"/>
  <c r="J3765" i="3"/>
  <c r="L3764" i="3"/>
  <c r="J3764" i="3"/>
  <c r="L3763" i="3"/>
  <c r="J3763" i="3"/>
  <c r="L3762" i="3"/>
  <c r="J3762" i="3"/>
  <c r="L3761" i="3"/>
  <c r="J3761" i="3"/>
  <c r="L3760" i="3"/>
  <c r="J3760" i="3"/>
  <c r="L3759" i="3"/>
  <c r="J3759" i="3"/>
  <c r="L3758" i="3"/>
  <c r="J3758" i="3"/>
  <c r="L3757" i="3"/>
  <c r="J3757" i="3"/>
  <c r="L3756" i="3"/>
  <c r="J3756" i="3"/>
  <c r="L3755" i="3"/>
  <c r="J3755" i="3"/>
  <c r="L3754" i="3"/>
  <c r="J3754" i="3"/>
  <c r="L3753" i="3"/>
  <c r="J3753" i="3"/>
  <c r="L3752" i="3"/>
  <c r="J3752" i="3"/>
  <c r="L3751" i="3"/>
  <c r="J3751" i="3"/>
  <c r="L3750" i="3"/>
  <c r="J3750" i="3"/>
  <c r="L3749" i="3"/>
  <c r="J3749" i="3"/>
  <c r="L3748" i="3"/>
  <c r="J3748" i="3"/>
  <c r="L3747" i="3"/>
  <c r="J3747" i="3"/>
  <c r="L3746" i="3"/>
  <c r="J3746" i="3"/>
  <c r="L3745" i="3"/>
  <c r="J3745" i="3"/>
  <c r="L3744" i="3"/>
  <c r="J3744" i="3"/>
  <c r="L3743" i="3"/>
  <c r="J3743" i="3"/>
  <c r="L3742" i="3"/>
  <c r="J3742" i="3"/>
  <c r="L3741" i="3"/>
  <c r="J3741" i="3"/>
  <c r="L3740" i="3"/>
  <c r="J3740" i="3"/>
  <c r="L3739" i="3"/>
  <c r="J3739" i="3"/>
  <c r="L3738" i="3"/>
  <c r="J3738" i="3"/>
  <c r="L3737" i="3"/>
  <c r="J3737" i="3"/>
  <c r="L3736" i="3"/>
  <c r="J3736" i="3"/>
  <c r="L3735" i="3"/>
  <c r="J3735" i="3"/>
  <c r="L3734" i="3"/>
  <c r="J3734" i="3"/>
  <c r="L3733" i="3"/>
  <c r="J3733" i="3"/>
  <c r="L3732" i="3"/>
  <c r="J3732" i="3"/>
  <c r="L3731" i="3"/>
  <c r="J3731" i="3"/>
  <c r="L3730" i="3"/>
  <c r="J3730" i="3"/>
  <c r="L3729" i="3"/>
  <c r="J3729" i="3"/>
  <c r="L3728" i="3"/>
  <c r="J3728" i="3"/>
  <c r="L3727" i="3"/>
  <c r="J3727" i="3"/>
  <c r="L3726" i="3"/>
  <c r="J3726" i="3"/>
  <c r="L3725" i="3"/>
  <c r="J3725" i="3"/>
  <c r="L3724" i="3"/>
  <c r="J3724" i="3"/>
  <c r="L3723" i="3"/>
  <c r="J3723" i="3"/>
  <c r="L3722" i="3"/>
  <c r="J3722" i="3"/>
  <c r="L3721" i="3"/>
  <c r="J3721" i="3"/>
  <c r="L3720" i="3"/>
  <c r="J3720" i="3"/>
  <c r="L3719" i="3"/>
  <c r="J3719" i="3"/>
  <c r="L3718" i="3"/>
  <c r="J3718" i="3"/>
  <c r="L3717" i="3"/>
  <c r="J3717" i="3"/>
  <c r="L3716" i="3"/>
  <c r="J3716" i="3"/>
  <c r="L3715" i="3"/>
  <c r="J3715" i="3"/>
  <c r="L3714" i="3"/>
  <c r="J3714" i="3"/>
  <c r="L3713" i="3"/>
  <c r="J3713" i="3"/>
  <c r="L3712" i="3"/>
  <c r="J3712" i="3"/>
  <c r="L3711" i="3"/>
  <c r="J3711" i="3"/>
  <c r="L3710" i="3"/>
  <c r="J3710" i="3"/>
  <c r="L3709" i="3"/>
  <c r="J3709" i="3"/>
  <c r="L3708" i="3"/>
  <c r="J3708" i="3"/>
  <c r="L3707" i="3"/>
  <c r="J3707" i="3"/>
  <c r="L3706" i="3"/>
  <c r="J3706" i="3"/>
  <c r="L3705" i="3"/>
  <c r="J3705" i="3"/>
  <c r="L3704" i="3"/>
  <c r="J3704" i="3"/>
  <c r="L3703" i="3"/>
  <c r="J3703" i="3"/>
  <c r="L3702" i="3"/>
  <c r="J3702" i="3"/>
  <c r="L3701" i="3"/>
  <c r="J3701" i="3"/>
  <c r="L3700" i="3"/>
  <c r="J3700" i="3"/>
  <c r="L3699" i="3"/>
  <c r="J3699" i="3"/>
  <c r="L3698" i="3"/>
  <c r="J3698" i="3"/>
  <c r="L3697" i="3"/>
  <c r="J3697" i="3"/>
  <c r="L3696" i="3"/>
  <c r="J3696" i="3"/>
  <c r="L3695" i="3"/>
  <c r="J3695" i="3"/>
  <c r="L3694" i="3"/>
  <c r="J3694" i="3"/>
  <c r="L3693" i="3"/>
  <c r="J3693" i="3"/>
  <c r="L3692" i="3"/>
  <c r="J3692" i="3"/>
  <c r="L3691" i="3"/>
  <c r="J3691" i="3"/>
  <c r="L3690" i="3"/>
  <c r="J3690" i="3"/>
  <c r="L3689" i="3"/>
  <c r="J3689" i="3"/>
  <c r="L3688" i="3"/>
  <c r="J3688" i="3"/>
  <c r="L3687" i="3"/>
  <c r="J3687" i="3"/>
  <c r="L3686" i="3"/>
  <c r="J3686" i="3"/>
  <c r="L3685" i="3"/>
  <c r="J3685" i="3"/>
  <c r="L3684" i="3"/>
  <c r="J3684" i="3"/>
  <c r="L3683" i="3"/>
  <c r="J3683" i="3"/>
  <c r="L3682" i="3"/>
  <c r="J3682" i="3"/>
  <c r="L3681" i="3"/>
  <c r="J3681" i="3"/>
  <c r="L3680" i="3"/>
  <c r="J3680" i="3"/>
  <c r="L3679" i="3"/>
  <c r="J3679" i="3"/>
  <c r="L3678" i="3"/>
  <c r="J3678" i="3"/>
  <c r="L3677" i="3"/>
  <c r="J3677" i="3"/>
  <c r="L3676" i="3"/>
  <c r="J3676" i="3"/>
  <c r="L3675" i="3"/>
  <c r="J3675" i="3"/>
  <c r="L3674" i="3"/>
  <c r="J3674" i="3"/>
  <c r="L3673" i="3"/>
  <c r="J3673" i="3"/>
  <c r="L3672" i="3"/>
  <c r="J3672" i="3"/>
  <c r="L3671" i="3"/>
  <c r="J3671" i="3"/>
  <c r="L3670" i="3"/>
  <c r="J3670" i="3"/>
  <c r="L3669" i="3"/>
  <c r="J3669" i="3"/>
  <c r="L3668" i="3"/>
  <c r="J3668" i="3"/>
  <c r="L3667" i="3"/>
  <c r="J3667" i="3"/>
  <c r="L3666" i="3"/>
  <c r="J3666" i="3"/>
  <c r="L3665" i="3"/>
  <c r="J3665" i="3"/>
  <c r="L3664" i="3"/>
  <c r="J3664" i="3"/>
  <c r="L3663" i="3"/>
  <c r="J3663" i="3"/>
  <c r="L3662" i="3"/>
  <c r="J3662" i="3"/>
  <c r="L3661" i="3"/>
  <c r="J3661" i="3"/>
  <c r="L3660" i="3"/>
  <c r="J3660" i="3"/>
  <c r="L3659" i="3"/>
  <c r="J3659" i="3"/>
  <c r="L3658" i="3"/>
  <c r="J3658" i="3"/>
  <c r="L3657" i="3"/>
  <c r="J3657" i="3"/>
  <c r="L3656" i="3"/>
  <c r="J3656" i="3"/>
  <c r="L3655" i="3"/>
  <c r="J3655" i="3"/>
  <c r="L3654" i="3"/>
  <c r="J3654" i="3"/>
  <c r="L3653" i="3"/>
  <c r="J3653" i="3"/>
  <c r="L3652" i="3"/>
  <c r="J3652" i="3"/>
  <c r="L3651" i="3"/>
  <c r="J3651" i="3"/>
  <c r="L3650" i="3"/>
  <c r="J3650" i="3"/>
  <c r="L3649" i="3"/>
  <c r="J3649" i="3"/>
  <c r="L3648" i="3"/>
  <c r="J3648" i="3"/>
  <c r="L3647" i="3"/>
  <c r="J3647" i="3"/>
  <c r="L3646" i="3"/>
  <c r="J3646" i="3"/>
  <c r="L3645" i="3"/>
  <c r="J3645" i="3"/>
  <c r="L3644" i="3"/>
  <c r="J3644" i="3"/>
  <c r="L3643" i="3"/>
  <c r="J3643" i="3"/>
  <c r="L3642" i="3"/>
  <c r="J3642" i="3"/>
  <c r="L3641" i="3"/>
  <c r="J3641" i="3"/>
  <c r="L3640" i="3"/>
  <c r="J3640" i="3"/>
  <c r="L3639" i="3"/>
  <c r="J3639" i="3"/>
  <c r="L3638" i="3"/>
  <c r="J3638" i="3"/>
  <c r="L3637" i="3"/>
  <c r="J3637" i="3"/>
  <c r="L3636" i="3"/>
  <c r="J3636" i="3"/>
  <c r="L3635" i="3"/>
  <c r="J3635" i="3"/>
  <c r="L3634" i="3"/>
  <c r="J3634" i="3"/>
  <c r="L3633" i="3"/>
  <c r="J3633" i="3"/>
  <c r="L3632" i="3"/>
  <c r="J3632" i="3"/>
  <c r="L3631" i="3"/>
  <c r="J3631" i="3"/>
  <c r="L3630" i="3"/>
  <c r="J3630" i="3"/>
  <c r="L3629" i="3"/>
  <c r="J3629" i="3"/>
  <c r="L3628" i="3"/>
  <c r="J3628" i="3"/>
  <c r="L3627" i="3"/>
  <c r="J3627" i="3"/>
  <c r="L3626" i="3"/>
  <c r="J3626" i="3"/>
  <c r="L3625" i="3"/>
  <c r="J3625" i="3"/>
  <c r="L3624" i="3"/>
  <c r="J3624" i="3"/>
  <c r="L3623" i="3"/>
  <c r="J3623" i="3"/>
  <c r="L3622" i="3"/>
  <c r="J3622" i="3"/>
  <c r="L3621" i="3"/>
  <c r="J3621" i="3"/>
  <c r="L3620" i="3"/>
  <c r="J3620" i="3"/>
  <c r="L3619" i="3"/>
  <c r="J3619" i="3"/>
  <c r="L3618" i="3"/>
  <c r="J3618" i="3"/>
  <c r="L3617" i="3"/>
  <c r="J3617" i="3"/>
  <c r="L3616" i="3"/>
  <c r="J3616" i="3"/>
  <c r="L3615" i="3"/>
  <c r="J3615" i="3"/>
  <c r="L3614" i="3"/>
  <c r="J3614" i="3"/>
  <c r="L3613" i="3"/>
  <c r="J3613" i="3"/>
  <c r="L3612" i="3"/>
  <c r="J3612" i="3"/>
  <c r="L3611" i="3"/>
  <c r="J3611" i="3"/>
  <c r="L3610" i="3"/>
  <c r="J3610" i="3"/>
  <c r="L3609" i="3"/>
  <c r="J3609" i="3"/>
  <c r="L3608" i="3"/>
  <c r="J3608" i="3"/>
  <c r="L3607" i="3"/>
  <c r="J3607" i="3"/>
  <c r="L3606" i="3"/>
  <c r="J3606" i="3"/>
  <c r="L3605" i="3"/>
  <c r="J3605" i="3"/>
  <c r="L3604" i="3"/>
  <c r="J3604" i="3"/>
  <c r="L3603" i="3"/>
  <c r="J3603" i="3"/>
  <c r="L3602" i="3"/>
  <c r="J3602" i="3"/>
  <c r="L3601" i="3"/>
  <c r="J3601" i="3"/>
  <c r="L3600" i="3"/>
  <c r="J3600" i="3"/>
  <c r="L3599" i="3"/>
  <c r="J3599" i="3"/>
  <c r="L3598" i="3"/>
  <c r="J3598" i="3"/>
  <c r="L3597" i="3"/>
  <c r="J3597" i="3"/>
  <c r="L3596" i="3"/>
  <c r="J3596" i="3"/>
  <c r="L3595" i="3"/>
  <c r="J3595" i="3"/>
  <c r="L3594" i="3"/>
  <c r="J3594" i="3"/>
  <c r="L3593" i="3"/>
  <c r="J3593" i="3"/>
  <c r="L3592" i="3"/>
  <c r="J3592" i="3"/>
  <c r="L3591" i="3"/>
  <c r="J3591" i="3"/>
  <c r="L3590" i="3"/>
  <c r="J3590" i="3"/>
  <c r="L3589" i="3"/>
  <c r="J3589" i="3"/>
  <c r="L3588" i="3"/>
  <c r="J3588" i="3"/>
  <c r="L3587" i="3"/>
  <c r="J3587" i="3"/>
  <c r="L3586" i="3"/>
  <c r="J3586" i="3"/>
  <c r="L3585" i="3"/>
  <c r="J3585" i="3"/>
  <c r="L3584" i="3"/>
  <c r="J3584" i="3"/>
  <c r="L3583" i="3"/>
  <c r="J3583" i="3"/>
  <c r="L3582" i="3"/>
  <c r="J3582" i="3"/>
  <c r="L3581" i="3"/>
  <c r="J3581" i="3"/>
  <c r="L3580" i="3"/>
  <c r="J3580" i="3"/>
  <c r="L3579" i="3"/>
  <c r="J3579" i="3"/>
  <c r="L3578" i="3"/>
  <c r="J3578" i="3"/>
  <c r="L3577" i="3"/>
  <c r="J3577" i="3"/>
  <c r="L3576" i="3"/>
  <c r="J3576" i="3"/>
  <c r="L3575" i="3"/>
  <c r="J3575" i="3"/>
  <c r="L3574" i="3"/>
  <c r="J3574" i="3"/>
  <c r="L3573" i="3"/>
  <c r="J3573" i="3"/>
  <c r="L3572" i="3"/>
  <c r="J3572" i="3"/>
  <c r="L3571" i="3"/>
  <c r="J3571" i="3"/>
  <c r="L3570" i="3"/>
  <c r="J3570" i="3"/>
  <c r="L3569" i="3"/>
  <c r="J3569" i="3"/>
  <c r="L3568" i="3"/>
  <c r="J3568" i="3"/>
  <c r="L3567" i="3"/>
  <c r="J3567" i="3"/>
  <c r="L3566" i="3"/>
  <c r="J3566" i="3"/>
  <c r="L3565" i="3"/>
  <c r="J3565" i="3"/>
  <c r="L3564" i="3"/>
  <c r="J3564" i="3"/>
  <c r="L3563" i="3"/>
  <c r="J3563" i="3"/>
  <c r="L3562" i="3"/>
  <c r="J3562" i="3"/>
  <c r="L3561" i="3"/>
  <c r="J3561" i="3"/>
  <c r="L3560" i="3"/>
  <c r="J3560" i="3"/>
  <c r="L3559" i="3"/>
  <c r="J3559" i="3"/>
  <c r="L3558" i="3"/>
  <c r="J3558" i="3"/>
  <c r="L3557" i="3"/>
  <c r="J3557" i="3"/>
  <c r="L3556" i="3"/>
  <c r="J3556" i="3"/>
  <c r="L3555" i="3"/>
  <c r="J3555" i="3"/>
  <c r="L3554" i="3"/>
  <c r="J3554" i="3"/>
  <c r="L3553" i="3"/>
  <c r="J3553" i="3"/>
  <c r="L3552" i="3"/>
  <c r="J3552" i="3"/>
  <c r="L3551" i="3"/>
  <c r="J3551" i="3"/>
  <c r="L3550" i="3"/>
  <c r="J3550" i="3"/>
  <c r="L3549" i="3"/>
  <c r="J3549" i="3"/>
  <c r="L3548" i="3"/>
  <c r="J3548" i="3"/>
  <c r="L3547" i="3"/>
  <c r="J3547" i="3"/>
  <c r="L3546" i="3"/>
  <c r="J3546" i="3"/>
  <c r="L3545" i="3"/>
  <c r="J3545" i="3"/>
  <c r="L3544" i="3"/>
  <c r="J3544" i="3"/>
  <c r="L3543" i="3"/>
  <c r="J3543" i="3"/>
  <c r="L3542" i="3"/>
  <c r="J3542" i="3"/>
  <c r="L3541" i="3"/>
  <c r="J3541" i="3"/>
  <c r="L3540" i="3"/>
  <c r="J3540" i="3"/>
  <c r="L3539" i="3"/>
  <c r="J3539" i="3"/>
  <c r="L3538" i="3"/>
  <c r="J3538" i="3"/>
  <c r="L3537" i="3"/>
  <c r="J3537" i="3"/>
  <c r="L3536" i="3"/>
  <c r="J3536" i="3"/>
  <c r="L3535" i="3"/>
  <c r="J3535" i="3"/>
  <c r="L3534" i="3"/>
  <c r="J3534" i="3"/>
  <c r="L3533" i="3"/>
  <c r="J3533" i="3"/>
  <c r="L3532" i="3"/>
  <c r="J3532" i="3"/>
  <c r="L3531" i="3"/>
  <c r="J3531" i="3"/>
  <c r="L3530" i="3"/>
  <c r="J3530" i="3"/>
  <c r="L3529" i="3"/>
  <c r="J3529" i="3"/>
  <c r="L3528" i="3"/>
  <c r="J3528" i="3"/>
  <c r="L3527" i="3"/>
  <c r="J3527" i="3"/>
  <c r="L3526" i="3"/>
  <c r="J3526" i="3"/>
  <c r="L3525" i="3"/>
  <c r="J3525" i="3"/>
  <c r="L3524" i="3"/>
  <c r="J3524" i="3"/>
  <c r="L3523" i="3"/>
  <c r="J3523" i="3"/>
  <c r="L3522" i="3"/>
  <c r="J3522" i="3"/>
  <c r="L3521" i="3"/>
  <c r="J3521" i="3"/>
  <c r="L3520" i="3"/>
  <c r="J3520" i="3"/>
  <c r="L3519" i="3"/>
  <c r="J3519" i="3"/>
  <c r="L3518" i="3"/>
  <c r="J3518" i="3"/>
  <c r="L3517" i="3"/>
  <c r="J3517" i="3"/>
  <c r="L3516" i="3"/>
  <c r="J3516" i="3"/>
  <c r="L3515" i="3"/>
  <c r="J3515" i="3"/>
  <c r="L3514" i="3"/>
  <c r="J3514" i="3"/>
  <c r="L3513" i="3"/>
  <c r="J3513" i="3"/>
  <c r="L3512" i="3"/>
  <c r="J3512" i="3"/>
  <c r="L3511" i="3"/>
  <c r="J3511" i="3"/>
  <c r="L3510" i="3"/>
  <c r="J3510" i="3"/>
  <c r="L3509" i="3"/>
  <c r="J3509" i="3"/>
  <c r="L3508" i="3"/>
  <c r="J3508" i="3"/>
  <c r="L3507" i="3"/>
  <c r="J3507" i="3"/>
  <c r="L3506" i="3"/>
  <c r="J3506" i="3"/>
  <c r="L3505" i="3"/>
  <c r="J3505" i="3"/>
  <c r="L3504" i="3"/>
  <c r="J3504" i="3"/>
  <c r="L3503" i="3"/>
  <c r="J3503" i="3"/>
  <c r="L3502" i="3"/>
  <c r="J3502" i="3"/>
  <c r="L3501" i="3"/>
  <c r="J3501" i="3"/>
  <c r="L3500" i="3"/>
  <c r="J3500" i="3"/>
  <c r="L3499" i="3"/>
  <c r="J3499" i="3"/>
  <c r="L3498" i="3"/>
  <c r="J3498" i="3"/>
  <c r="L3497" i="3"/>
  <c r="J3497" i="3"/>
  <c r="L3496" i="3"/>
  <c r="J3496" i="3"/>
  <c r="L3495" i="3"/>
  <c r="J3495" i="3"/>
  <c r="L3494" i="3"/>
  <c r="J3494" i="3"/>
  <c r="L3493" i="3"/>
  <c r="J3493" i="3"/>
  <c r="L3492" i="3"/>
  <c r="J3492" i="3"/>
  <c r="L3491" i="3"/>
  <c r="J3491" i="3"/>
  <c r="L3490" i="3"/>
  <c r="J3490" i="3"/>
  <c r="L3489" i="3"/>
  <c r="J3489" i="3"/>
  <c r="L3488" i="3"/>
  <c r="J3488" i="3"/>
  <c r="L3487" i="3"/>
  <c r="J3487" i="3"/>
  <c r="L3486" i="3"/>
  <c r="J3486" i="3"/>
  <c r="L3485" i="3"/>
  <c r="J3485" i="3"/>
  <c r="L3484" i="3"/>
  <c r="J3484" i="3"/>
  <c r="L3483" i="3"/>
  <c r="J3483" i="3"/>
  <c r="L3482" i="3"/>
  <c r="J3482" i="3"/>
  <c r="L3481" i="3"/>
  <c r="J3481" i="3"/>
  <c r="L3480" i="3"/>
  <c r="J3480" i="3"/>
  <c r="L3479" i="3"/>
  <c r="J3479" i="3"/>
  <c r="L3478" i="3"/>
  <c r="J3478" i="3"/>
  <c r="L3477" i="3"/>
  <c r="J3477" i="3"/>
  <c r="L3476" i="3"/>
  <c r="J3476" i="3"/>
  <c r="L3475" i="3"/>
  <c r="J3475" i="3"/>
  <c r="L3474" i="3"/>
  <c r="J3474" i="3"/>
  <c r="L3473" i="3"/>
  <c r="J3473" i="3"/>
  <c r="L3472" i="3"/>
  <c r="J3472" i="3"/>
  <c r="L3471" i="3"/>
  <c r="J3471" i="3"/>
  <c r="L3470" i="3"/>
  <c r="J3470" i="3"/>
  <c r="L3469" i="3"/>
  <c r="J3469" i="3"/>
  <c r="L3468" i="3"/>
  <c r="J3468" i="3"/>
  <c r="L3467" i="3"/>
  <c r="J3467" i="3"/>
  <c r="L3466" i="3"/>
  <c r="J3466" i="3"/>
  <c r="L3465" i="3"/>
  <c r="J3465" i="3"/>
  <c r="L3464" i="3"/>
  <c r="J3464" i="3"/>
  <c r="L3463" i="3"/>
  <c r="J3463" i="3"/>
  <c r="L3462" i="3"/>
  <c r="J3462" i="3"/>
  <c r="L3461" i="3"/>
  <c r="J3461" i="3"/>
  <c r="L3460" i="3"/>
  <c r="J3460" i="3"/>
  <c r="L3459" i="3"/>
  <c r="J3459" i="3"/>
  <c r="L3458" i="3"/>
  <c r="J3458" i="3"/>
  <c r="L3457" i="3"/>
  <c r="J3457" i="3"/>
  <c r="L3456" i="3"/>
  <c r="J3456" i="3"/>
  <c r="L3455" i="3"/>
  <c r="J3455" i="3"/>
  <c r="L3454" i="3"/>
  <c r="J3454" i="3"/>
  <c r="L3453" i="3"/>
  <c r="J3453" i="3"/>
  <c r="L3452" i="3"/>
  <c r="J3452" i="3"/>
  <c r="L3451" i="3"/>
  <c r="J3451" i="3"/>
  <c r="L3450" i="3"/>
  <c r="J3450" i="3"/>
  <c r="L3449" i="3"/>
  <c r="J3449" i="3"/>
  <c r="L3448" i="3"/>
  <c r="J3448" i="3"/>
  <c r="L3447" i="3"/>
  <c r="J3447" i="3"/>
  <c r="L3446" i="3"/>
  <c r="J3446" i="3"/>
  <c r="L3445" i="3"/>
  <c r="J3445" i="3"/>
  <c r="L3444" i="3"/>
  <c r="J3444" i="3"/>
  <c r="L3443" i="3"/>
  <c r="J3443" i="3"/>
  <c r="L3442" i="3"/>
  <c r="J3442" i="3"/>
  <c r="L3441" i="3"/>
  <c r="J3441" i="3"/>
  <c r="L3440" i="3"/>
  <c r="J3440" i="3"/>
  <c r="L3439" i="3"/>
  <c r="J3439" i="3"/>
  <c r="L3438" i="3"/>
  <c r="J3438" i="3"/>
  <c r="L3437" i="3"/>
  <c r="J3437" i="3"/>
  <c r="L3436" i="3"/>
  <c r="J3436" i="3"/>
  <c r="L3435" i="3"/>
  <c r="J3435" i="3"/>
  <c r="L3434" i="3"/>
  <c r="J3434" i="3"/>
  <c r="L3433" i="3"/>
  <c r="J3433" i="3"/>
  <c r="L3432" i="3"/>
  <c r="J3432" i="3"/>
  <c r="L3431" i="3"/>
  <c r="J3431" i="3"/>
  <c r="L3430" i="3"/>
  <c r="J3430" i="3"/>
  <c r="L3429" i="3"/>
  <c r="J3429" i="3"/>
  <c r="L3428" i="3"/>
  <c r="J3428" i="3"/>
  <c r="L3427" i="3"/>
  <c r="J3427" i="3"/>
  <c r="L3426" i="3"/>
  <c r="J3426" i="3"/>
  <c r="L3425" i="3"/>
  <c r="J3425" i="3"/>
  <c r="L3424" i="3"/>
  <c r="J3424" i="3"/>
  <c r="L3423" i="3"/>
  <c r="J3423" i="3"/>
  <c r="L3422" i="3"/>
  <c r="J3422" i="3"/>
  <c r="L3421" i="3"/>
  <c r="J3421" i="3"/>
  <c r="L3420" i="3"/>
  <c r="J3420" i="3"/>
  <c r="L3419" i="3"/>
  <c r="J3419" i="3"/>
  <c r="L3418" i="3"/>
  <c r="J3418" i="3"/>
  <c r="L3417" i="3"/>
  <c r="J3417" i="3"/>
  <c r="L3416" i="3"/>
  <c r="J3416" i="3"/>
  <c r="L3415" i="3"/>
  <c r="J3415" i="3"/>
  <c r="L3414" i="3"/>
  <c r="J3414" i="3"/>
  <c r="L3413" i="3"/>
  <c r="J3413" i="3"/>
  <c r="L3412" i="3"/>
  <c r="J3412" i="3"/>
  <c r="L3411" i="3"/>
  <c r="J3411" i="3"/>
  <c r="L3410" i="3"/>
  <c r="J3410" i="3"/>
  <c r="L3409" i="3"/>
  <c r="J3409" i="3"/>
  <c r="L3408" i="3"/>
  <c r="J3408" i="3"/>
  <c r="L3407" i="3"/>
  <c r="J3407" i="3"/>
  <c r="L3406" i="3"/>
  <c r="J3406" i="3"/>
  <c r="L3405" i="3"/>
  <c r="J3405" i="3"/>
  <c r="L3404" i="3"/>
  <c r="J3404" i="3"/>
  <c r="L3403" i="3"/>
  <c r="J3403" i="3"/>
  <c r="L3402" i="3"/>
  <c r="J3402" i="3"/>
  <c r="L3401" i="3"/>
  <c r="J3401" i="3"/>
  <c r="L3400" i="3"/>
  <c r="J3400" i="3"/>
  <c r="L3399" i="3"/>
  <c r="J3399" i="3"/>
  <c r="L3398" i="3"/>
  <c r="J3398" i="3"/>
  <c r="L3397" i="3"/>
  <c r="J3397" i="3"/>
  <c r="L3396" i="3"/>
  <c r="J3396" i="3"/>
  <c r="L3395" i="3"/>
  <c r="J3395" i="3"/>
  <c r="L3394" i="3"/>
  <c r="J3394" i="3"/>
  <c r="L3393" i="3"/>
  <c r="J3393" i="3"/>
  <c r="L3392" i="3"/>
  <c r="J3392" i="3"/>
  <c r="L3391" i="3"/>
  <c r="J3391" i="3"/>
  <c r="L3390" i="3"/>
  <c r="J3390" i="3"/>
  <c r="L3389" i="3"/>
  <c r="J3389" i="3"/>
  <c r="L3388" i="3"/>
  <c r="J3388" i="3"/>
  <c r="L3387" i="3"/>
  <c r="J3387" i="3"/>
  <c r="L3386" i="3"/>
  <c r="J3386" i="3"/>
  <c r="L3385" i="3"/>
  <c r="J3385" i="3"/>
  <c r="L3384" i="3"/>
  <c r="J3384" i="3"/>
  <c r="L3383" i="3"/>
  <c r="J3383" i="3"/>
  <c r="L3382" i="3"/>
  <c r="J3382" i="3"/>
  <c r="L3381" i="3"/>
  <c r="J3381" i="3"/>
  <c r="L3380" i="3"/>
  <c r="J3380" i="3"/>
  <c r="L3379" i="3"/>
  <c r="J3379" i="3"/>
  <c r="L3378" i="3"/>
  <c r="J3378" i="3"/>
  <c r="L3377" i="3"/>
  <c r="J3377" i="3"/>
  <c r="L3376" i="3"/>
  <c r="J3376" i="3"/>
  <c r="L3375" i="3"/>
  <c r="J3375" i="3"/>
  <c r="L3374" i="3"/>
  <c r="J3374" i="3"/>
  <c r="L3373" i="3"/>
  <c r="J3373" i="3"/>
  <c r="L3372" i="3"/>
  <c r="J3372" i="3"/>
  <c r="L3371" i="3"/>
  <c r="J3371" i="3"/>
  <c r="L3370" i="3"/>
  <c r="J3370" i="3"/>
  <c r="L3369" i="3"/>
  <c r="J3369" i="3"/>
  <c r="L3368" i="3"/>
  <c r="J3368" i="3"/>
  <c r="L3367" i="3"/>
  <c r="J3367" i="3"/>
  <c r="L3366" i="3"/>
  <c r="J3366" i="3"/>
  <c r="L3365" i="3"/>
  <c r="J3365" i="3"/>
  <c r="L3364" i="3"/>
  <c r="J3364" i="3"/>
  <c r="L3363" i="3"/>
  <c r="J3363" i="3"/>
  <c r="L3362" i="3"/>
  <c r="J3362" i="3"/>
  <c r="L3361" i="3"/>
  <c r="J3361" i="3"/>
  <c r="L3360" i="3"/>
  <c r="J3360" i="3"/>
  <c r="L3359" i="3"/>
  <c r="J3359" i="3"/>
  <c r="L3358" i="3"/>
  <c r="J3358" i="3"/>
  <c r="L3357" i="3"/>
  <c r="J3357" i="3"/>
  <c r="L3356" i="3"/>
  <c r="J3356" i="3"/>
  <c r="L3355" i="3"/>
  <c r="J3355" i="3"/>
  <c r="L3354" i="3"/>
  <c r="J3354" i="3"/>
  <c r="L3353" i="3"/>
  <c r="J3353" i="3"/>
  <c r="L3352" i="3"/>
  <c r="J3352" i="3"/>
  <c r="L3351" i="3"/>
  <c r="J3351" i="3"/>
  <c r="L3350" i="3"/>
  <c r="J3350" i="3"/>
  <c r="L3349" i="3"/>
  <c r="J3349" i="3"/>
  <c r="L3348" i="3"/>
  <c r="J3348" i="3"/>
  <c r="L3347" i="3"/>
  <c r="J3347" i="3"/>
  <c r="L3346" i="3"/>
  <c r="J3346" i="3"/>
  <c r="L3345" i="3"/>
  <c r="J3345" i="3"/>
  <c r="L3344" i="3"/>
  <c r="J3344" i="3"/>
  <c r="L3343" i="3"/>
  <c r="J3343" i="3"/>
  <c r="L3342" i="3"/>
  <c r="J3342" i="3"/>
  <c r="L3341" i="3"/>
  <c r="J3341" i="3"/>
  <c r="L3340" i="3"/>
  <c r="J3340" i="3"/>
  <c r="L3339" i="3"/>
  <c r="J3339" i="3"/>
  <c r="L3338" i="3"/>
  <c r="J3338" i="3"/>
  <c r="L3337" i="3"/>
  <c r="J3337" i="3"/>
  <c r="L3336" i="3"/>
  <c r="J3336" i="3"/>
  <c r="L3335" i="3"/>
  <c r="J3335" i="3"/>
  <c r="L3334" i="3"/>
  <c r="J3334" i="3"/>
  <c r="L3333" i="3"/>
  <c r="J3333" i="3"/>
  <c r="L3332" i="3"/>
  <c r="J3332" i="3"/>
  <c r="L3331" i="3"/>
  <c r="J3331" i="3"/>
  <c r="L3330" i="3"/>
  <c r="J3330" i="3"/>
  <c r="L3329" i="3"/>
  <c r="J3329" i="3"/>
  <c r="L3328" i="3"/>
  <c r="J3328" i="3"/>
  <c r="L3327" i="3"/>
  <c r="J3327" i="3"/>
  <c r="L3326" i="3"/>
  <c r="J3326" i="3"/>
  <c r="L3325" i="3"/>
  <c r="J3325" i="3"/>
  <c r="L3324" i="3"/>
  <c r="J3324" i="3"/>
  <c r="L3323" i="3"/>
  <c r="J3323" i="3"/>
  <c r="L3322" i="3"/>
  <c r="J3322" i="3"/>
  <c r="L3321" i="3"/>
  <c r="J3321" i="3"/>
  <c r="L3320" i="3"/>
  <c r="J3320" i="3"/>
  <c r="L3319" i="3"/>
  <c r="J3319" i="3"/>
  <c r="L3318" i="3"/>
  <c r="J3318" i="3"/>
  <c r="L3317" i="3"/>
  <c r="J3317" i="3"/>
  <c r="L3316" i="3"/>
  <c r="J3316" i="3"/>
  <c r="L3315" i="3"/>
  <c r="J3315" i="3"/>
  <c r="L3314" i="3"/>
  <c r="J3314" i="3"/>
  <c r="L3313" i="3"/>
  <c r="J3313" i="3"/>
  <c r="L3312" i="3"/>
  <c r="J3312" i="3"/>
  <c r="L3311" i="3"/>
  <c r="J3311" i="3"/>
  <c r="L3310" i="3"/>
  <c r="J3310" i="3"/>
  <c r="L3309" i="3"/>
  <c r="J3309" i="3"/>
  <c r="L3308" i="3"/>
  <c r="J3308" i="3"/>
  <c r="L3307" i="3"/>
  <c r="J3307" i="3"/>
  <c r="L3306" i="3"/>
  <c r="J3306" i="3"/>
  <c r="L3305" i="3"/>
  <c r="J3305" i="3"/>
  <c r="L3304" i="3"/>
  <c r="J3304" i="3"/>
  <c r="L3303" i="3"/>
  <c r="J3303" i="3"/>
  <c r="L3302" i="3"/>
  <c r="J3302" i="3"/>
  <c r="L3301" i="3"/>
  <c r="J3301" i="3"/>
  <c r="L3300" i="3"/>
  <c r="J3300" i="3"/>
  <c r="L3299" i="3"/>
  <c r="J3299" i="3"/>
  <c r="L3298" i="3"/>
  <c r="J3298" i="3"/>
  <c r="L3297" i="3"/>
  <c r="J3297" i="3"/>
  <c r="L3296" i="3"/>
  <c r="J3296" i="3"/>
  <c r="L3295" i="3"/>
  <c r="J3295" i="3"/>
  <c r="L3294" i="3"/>
  <c r="J3294" i="3"/>
  <c r="L3293" i="3"/>
  <c r="J3293" i="3"/>
  <c r="L3292" i="3"/>
  <c r="J3292" i="3"/>
  <c r="L3291" i="3"/>
  <c r="J3291" i="3"/>
  <c r="L3290" i="3"/>
  <c r="J3290" i="3"/>
  <c r="L3289" i="3"/>
  <c r="J3289" i="3"/>
  <c r="L3288" i="3"/>
  <c r="J3288" i="3"/>
  <c r="L3287" i="3"/>
  <c r="J3287" i="3"/>
  <c r="L3286" i="3"/>
  <c r="J3286" i="3"/>
  <c r="L3285" i="3"/>
  <c r="J3285" i="3"/>
  <c r="L3284" i="3"/>
  <c r="J3284" i="3"/>
  <c r="L3283" i="3"/>
  <c r="J3283" i="3"/>
  <c r="L3282" i="3"/>
  <c r="J3282" i="3"/>
  <c r="L3281" i="3"/>
  <c r="J3281" i="3"/>
  <c r="L3280" i="3"/>
  <c r="J3280" i="3"/>
  <c r="L3279" i="3"/>
  <c r="J3279" i="3"/>
  <c r="L3278" i="3"/>
  <c r="J3278" i="3"/>
  <c r="L3277" i="3"/>
  <c r="J3277" i="3"/>
  <c r="L3276" i="3"/>
  <c r="J3276" i="3"/>
  <c r="L3275" i="3"/>
  <c r="J3275" i="3"/>
  <c r="L3274" i="3"/>
  <c r="J3274" i="3"/>
  <c r="L3273" i="3"/>
  <c r="J3273" i="3"/>
  <c r="L3272" i="3"/>
  <c r="J3272" i="3"/>
  <c r="L3271" i="3"/>
  <c r="J3271" i="3"/>
  <c r="L3270" i="3"/>
  <c r="J3270" i="3"/>
  <c r="L3269" i="3"/>
  <c r="J3269" i="3"/>
  <c r="L3268" i="3"/>
  <c r="J3268" i="3"/>
  <c r="L3267" i="3"/>
  <c r="J3267" i="3"/>
  <c r="L3266" i="3"/>
  <c r="J3266" i="3"/>
  <c r="L3265" i="3"/>
  <c r="J3265" i="3"/>
  <c r="L3264" i="3"/>
  <c r="J3264" i="3"/>
  <c r="L3263" i="3"/>
  <c r="J3263" i="3"/>
  <c r="L3262" i="3"/>
  <c r="J3262" i="3"/>
  <c r="L3261" i="3"/>
  <c r="J3261" i="3"/>
  <c r="L3260" i="3"/>
  <c r="J3260" i="3"/>
  <c r="L3259" i="3"/>
  <c r="J3259" i="3"/>
  <c r="L3258" i="3"/>
  <c r="J3258" i="3"/>
  <c r="L3257" i="3"/>
  <c r="J3257" i="3"/>
  <c r="L3256" i="3"/>
  <c r="J3256" i="3"/>
  <c r="L3255" i="3"/>
  <c r="J3255" i="3"/>
  <c r="L3254" i="3"/>
  <c r="J3254" i="3"/>
  <c r="L3253" i="3"/>
  <c r="J3253" i="3"/>
  <c r="L3252" i="3"/>
  <c r="J3252" i="3"/>
  <c r="L3251" i="3"/>
  <c r="J3251" i="3"/>
  <c r="L3250" i="3"/>
  <c r="J3250" i="3"/>
  <c r="L3249" i="3"/>
  <c r="J3249" i="3"/>
  <c r="L3248" i="3"/>
  <c r="J3248" i="3"/>
  <c r="L3247" i="3"/>
  <c r="J3247" i="3"/>
  <c r="L3246" i="3"/>
  <c r="J3246" i="3"/>
  <c r="L3245" i="3"/>
  <c r="J3245" i="3"/>
  <c r="L3244" i="3"/>
  <c r="J3244" i="3"/>
  <c r="L3243" i="3"/>
  <c r="J3243" i="3"/>
  <c r="L3242" i="3"/>
  <c r="J3242" i="3"/>
  <c r="L3241" i="3"/>
  <c r="J3241" i="3"/>
  <c r="L3240" i="3"/>
  <c r="J3240" i="3"/>
  <c r="L3239" i="3"/>
  <c r="J3239" i="3"/>
  <c r="L3238" i="3"/>
  <c r="J3238" i="3"/>
  <c r="L3237" i="3"/>
  <c r="J3237" i="3"/>
  <c r="L3236" i="3"/>
  <c r="J3236" i="3"/>
  <c r="L3235" i="3"/>
  <c r="J3235" i="3"/>
  <c r="L3234" i="3"/>
  <c r="J3234" i="3"/>
  <c r="L3233" i="3"/>
  <c r="J3233" i="3"/>
  <c r="L3232" i="3"/>
  <c r="J3232" i="3"/>
  <c r="L3231" i="3"/>
  <c r="J3231" i="3"/>
  <c r="L3230" i="3"/>
  <c r="J3230" i="3"/>
  <c r="L3229" i="3"/>
  <c r="J3229" i="3"/>
  <c r="L3228" i="3"/>
  <c r="J3228" i="3"/>
  <c r="L3227" i="3"/>
  <c r="J3227" i="3"/>
  <c r="L3226" i="3"/>
  <c r="J3226" i="3"/>
  <c r="L3225" i="3"/>
  <c r="J3225" i="3"/>
  <c r="L3224" i="3"/>
  <c r="J3224" i="3"/>
  <c r="L3223" i="3"/>
  <c r="J3223" i="3"/>
  <c r="L3222" i="3"/>
  <c r="J3222" i="3"/>
  <c r="L3221" i="3"/>
  <c r="J3221" i="3"/>
  <c r="L3220" i="3"/>
  <c r="J3220" i="3"/>
  <c r="L3219" i="3"/>
  <c r="J3219" i="3"/>
  <c r="L3218" i="3"/>
  <c r="J3218" i="3"/>
  <c r="L3217" i="3"/>
  <c r="J3217" i="3"/>
  <c r="L3216" i="3"/>
  <c r="J3216" i="3"/>
  <c r="L3215" i="3"/>
  <c r="J3215" i="3"/>
  <c r="L3214" i="3"/>
  <c r="J3214" i="3"/>
  <c r="L3213" i="3"/>
  <c r="J3213" i="3"/>
  <c r="L3212" i="3"/>
  <c r="J3212" i="3"/>
  <c r="L3211" i="3"/>
  <c r="J3211" i="3"/>
  <c r="L3210" i="3"/>
  <c r="J3210" i="3"/>
  <c r="L3209" i="3"/>
  <c r="J3209" i="3"/>
  <c r="L3208" i="3"/>
  <c r="J3208" i="3"/>
  <c r="L3207" i="3"/>
  <c r="J3207" i="3"/>
  <c r="L3206" i="3"/>
  <c r="J3206" i="3"/>
  <c r="L3205" i="3"/>
  <c r="J3205" i="3"/>
  <c r="L3204" i="3"/>
  <c r="J3204" i="3"/>
  <c r="L3203" i="3"/>
  <c r="J3203" i="3"/>
  <c r="L3202" i="3"/>
  <c r="J3202" i="3"/>
  <c r="L3201" i="3"/>
  <c r="J3201" i="3"/>
  <c r="L3200" i="3"/>
  <c r="J3200" i="3"/>
  <c r="L3199" i="3"/>
  <c r="J3199" i="3"/>
  <c r="L3198" i="3"/>
  <c r="J3198" i="3"/>
  <c r="L3197" i="3"/>
  <c r="J3197" i="3"/>
  <c r="L3196" i="3"/>
  <c r="J3196" i="3"/>
  <c r="L3195" i="3"/>
  <c r="J3195" i="3"/>
  <c r="L3194" i="3"/>
  <c r="J3194" i="3"/>
  <c r="L3193" i="3"/>
  <c r="J3193" i="3"/>
  <c r="L3192" i="3"/>
  <c r="J3192" i="3"/>
  <c r="L3191" i="3"/>
  <c r="J3191" i="3"/>
  <c r="L3190" i="3"/>
  <c r="J3190" i="3"/>
  <c r="L3189" i="3"/>
  <c r="J3189" i="3"/>
  <c r="L3188" i="3"/>
  <c r="J3188" i="3"/>
  <c r="L3187" i="3"/>
  <c r="J3187" i="3"/>
  <c r="L3186" i="3"/>
  <c r="J3186" i="3"/>
  <c r="L3185" i="3"/>
  <c r="J3185" i="3"/>
  <c r="L3184" i="3"/>
  <c r="J3184" i="3"/>
  <c r="L3183" i="3"/>
  <c r="J3183" i="3"/>
  <c r="L3182" i="3"/>
  <c r="J3182" i="3"/>
  <c r="L3181" i="3"/>
  <c r="J3181" i="3"/>
  <c r="L3180" i="3"/>
  <c r="J3180" i="3"/>
  <c r="L3179" i="3"/>
  <c r="J3179" i="3"/>
  <c r="L3178" i="3"/>
  <c r="J3178" i="3"/>
  <c r="L3177" i="3"/>
  <c r="J3177" i="3"/>
  <c r="L3176" i="3"/>
  <c r="J3176" i="3"/>
  <c r="L3175" i="3"/>
  <c r="J3175" i="3"/>
  <c r="L3174" i="3"/>
  <c r="J3174" i="3"/>
  <c r="L3173" i="3"/>
  <c r="J3173" i="3"/>
  <c r="L3172" i="3"/>
  <c r="J3172" i="3"/>
  <c r="L3171" i="3"/>
  <c r="J3171" i="3"/>
  <c r="L3170" i="3"/>
  <c r="J3170" i="3"/>
  <c r="L3169" i="3"/>
  <c r="J3169" i="3"/>
  <c r="L3168" i="3"/>
  <c r="J3168" i="3"/>
  <c r="L3167" i="3"/>
  <c r="J3167" i="3"/>
  <c r="L3166" i="3"/>
  <c r="J3166" i="3"/>
  <c r="L3165" i="3"/>
  <c r="J3165" i="3"/>
  <c r="L3164" i="3"/>
  <c r="J3164" i="3"/>
  <c r="L3163" i="3"/>
  <c r="J3163" i="3"/>
  <c r="L3162" i="3"/>
  <c r="J3162" i="3"/>
  <c r="L3161" i="3"/>
  <c r="J3161" i="3"/>
  <c r="L3160" i="3"/>
  <c r="J3160" i="3"/>
  <c r="L3159" i="3"/>
  <c r="J3159" i="3"/>
  <c r="L3158" i="3"/>
  <c r="J3158" i="3"/>
  <c r="L3157" i="3"/>
  <c r="J3157" i="3"/>
  <c r="L3156" i="3"/>
  <c r="J3156" i="3"/>
  <c r="L3155" i="3"/>
  <c r="J3155" i="3"/>
  <c r="L3154" i="3"/>
  <c r="J3154" i="3"/>
  <c r="L3153" i="3"/>
  <c r="J3153" i="3"/>
  <c r="L3152" i="3"/>
  <c r="J3152" i="3"/>
  <c r="L3151" i="3"/>
  <c r="J3151" i="3"/>
  <c r="L3150" i="3"/>
  <c r="J3150" i="3"/>
  <c r="L3149" i="3"/>
  <c r="J3149" i="3"/>
  <c r="L3148" i="3"/>
  <c r="J3148" i="3"/>
  <c r="L3147" i="3"/>
  <c r="J3147" i="3"/>
  <c r="L3146" i="3"/>
  <c r="J3146" i="3"/>
  <c r="L3145" i="3"/>
  <c r="J3145" i="3"/>
  <c r="L3144" i="3"/>
  <c r="J3144" i="3"/>
  <c r="L3143" i="3"/>
  <c r="J3143" i="3"/>
  <c r="L3142" i="3"/>
  <c r="J3142" i="3"/>
  <c r="L3141" i="3"/>
  <c r="J3141" i="3"/>
  <c r="L3140" i="3"/>
  <c r="J3140" i="3"/>
  <c r="L3139" i="3"/>
  <c r="J3139" i="3"/>
  <c r="L3138" i="3"/>
  <c r="J3138" i="3"/>
  <c r="L3137" i="3"/>
  <c r="J3137" i="3"/>
  <c r="L3136" i="3"/>
  <c r="J3136" i="3"/>
  <c r="L3135" i="3"/>
  <c r="J3135" i="3"/>
  <c r="L3134" i="3"/>
  <c r="J3134" i="3"/>
  <c r="L3133" i="3"/>
  <c r="J3133" i="3"/>
  <c r="L3132" i="3"/>
  <c r="J3132" i="3"/>
  <c r="L3131" i="3"/>
  <c r="J3131" i="3"/>
  <c r="L3130" i="3"/>
  <c r="J3130" i="3"/>
  <c r="L3129" i="3"/>
  <c r="J3129" i="3"/>
  <c r="L3128" i="3"/>
  <c r="J3128" i="3"/>
  <c r="L3127" i="3"/>
  <c r="J3127" i="3"/>
  <c r="L3126" i="3"/>
  <c r="J3126" i="3"/>
  <c r="L3125" i="3"/>
  <c r="J3125" i="3"/>
  <c r="L3124" i="3"/>
  <c r="J3124" i="3"/>
  <c r="L3123" i="3"/>
  <c r="J3123" i="3"/>
  <c r="L3122" i="3"/>
  <c r="J3122" i="3"/>
  <c r="L3121" i="3"/>
  <c r="J3121" i="3"/>
  <c r="L3120" i="3"/>
  <c r="J3120" i="3"/>
  <c r="L3119" i="3"/>
  <c r="J3119" i="3"/>
  <c r="L3118" i="3"/>
  <c r="J3118" i="3"/>
  <c r="L3117" i="3"/>
  <c r="J3117" i="3"/>
  <c r="L3116" i="3"/>
  <c r="J3116" i="3"/>
  <c r="L3115" i="3"/>
  <c r="J3115" i="3"/>
  <c r="L3114" i="3"/>
  <c r="J3114" i="3"/>
  <c r="L3113" i="3"/>
  <c r="J3113" i="3"/>
  <c r="L3112" i="3"/>
  <c r="J3112" i="3"/>
  <c r="L3111" i="3"/>
  <c r="J3111" i="3"/>
  <c r="L3110" i="3"/>
  <c r="J3110" i="3"/>
  <c r="L3109" i="3"/>
  <c r="J3109" i="3"/>
  <c r="L3108" i="3"/>
  <c r="J3108" i="3"/>
  <c r="L3107" i="3"/>
  <c r="J3107" i="3"/>
  <c r="L3106" i="3"/>
  <c r="J3106" i="3"/>
  <c r="L3105" i="3"/>
  <c r="J3105" i="3"/>
  <c r="L3104" i="3"/>
  <c r="J3104" i="3"/>
  <c r="L3103" i="3"/>
  <c r="J3103" i="3"/>
  <c r="L3102" i="3"/>
  <c r="J3102" i="3"/>
  <c r="L3101" i="3"/>
  <c r="J3101" i="3"/>
  <c r="L3100" i="3"/>
  <c r="J3100" i="3"/>
  <c r="L3099" i="3"/>
  <c r="J3099" i="3"/>
  <c r="L3098" i="3"/>
  <c r="J3098" i="3"/>
  <c r="L3097" i="3"/>
  <c r="J3097" i="3"/>
  <c r="L3096" i="3"/>
  <c r="J3096" i="3"/>
  <c r="L3095" i="3"/>
  <c r="J3095" i="3"/>
  <c r="L3094" i="3"/>
  <c r="J3094" i="3"/>
  <c r="L3093" i="3"/>
  <c r="J3093" i="3"/>
  <c r="L3092" i="3"/>
  <c r="J3092" i="3"/>
  <c r="L3091" i="3"/>
  <c r="J3091" i="3"/>
  <c r="L3090" i="3"/>
  <c r="J3090" i="3"/>
  <c r="L3089" i="3"/>
  <c r="J3089" i="3"/>
  <c r="L3088" i="3"/>
  <c r="J3088" i="3"/>
  <c r="L3087" i="3"/>
  <c r="J3087" i="3"/>
  <c r="L3086" i="3"/>
  <c r="J3086" i="3"/>
  <c r="L3085" i="3"/>
  <c r="J3085" i="3"/>
  <c r="L3084" i="3"/>
  <c r="J3084" i="3"/>
  <c r="L3083" i="3"/>
  <c r="J3083" i="3"/>
  <c r="L3082" i="3"/>
  <c r="J3082" i="3"/>
  <c r="L3081" i="3"/>
  <c r="J3081" i="3"/>
  <c r="L3080" i="3"/>
  <c r="J3080" i="3"/>
  <c r="L3079" i="3"/>
  <c r="J3079" i="3"/>
  <c r="L3078" i="3"/>
  <c r="J3078" i="3"/>
  <c r="L3077" i="3"/>
  <c r="J3077" i="3"/>
  <c r="L3076" i="3"/>
  <c r="J3076" i="3"/>
  <c r="L3075" i="3"/>
  <c r="J3075" i="3"/>
  <c r="L3074" i="3"/>
  <c r="J3074" i="3"/>
  <c r="L3073" i="3"/>
  <c r="J3073" i="3"/>
  <c r="L3072" i="3"/>
  <c r="J3072" i="3"/>
  <c r="L3071" i="3"/>
  <c r="J3071" i="3"/>
  <c r="L3070" i="3"/>
  <c r="J3070" i="3"/>
  <c r="L3069" i="3"/>
  <c r="J3069" i="3"/>
  <c r="L3068" i="3"/>
  <c r="J3068" i="3"/>
  <c r="L3067" i="3"/>
  <c r="J3067" i="3"/>
  <c r="L3066" i="3"/>
  <c r="J3066" i="3"/>
  <c r="L3065" i="3"/>
  <c r="J3065" i="3"/>
  <c r="L3064" i="3"/>
  <c r="J3064" i="3"/>
  <c r="L3063" i="3"/>
  <c r="J3063" i="3"/>
  <c r="L3062" i="3"/>
  <c r="J3062" i="3"/>
  <c r="L3061" i="3"/>
  <c r="J3061" i="3"/>
  <c r="L3060" i="3"/>
  <c r="J3060" i="3"/>
  <c r="L3059" i="3"/>
  <c r="J3059" i="3"/>
  <c r="L3058" i="3"/>
  <c r="J3058" i="3"/>
  <c r="L3057" i="3"/>
  <c r="J3057" i="3"/>
  <c r="L3056" i="3"/>
  <c r="J3056" i="3"/>
  <c r="L3055" i="3"/>
  <c r="J3055" i="3"/>
  <c r="L3054" i="3"/>
  <c r="J3054" i="3"/>
  <c r="L3053" i="3"/>
  <c r="J3053" i="3"/>
  <c r="L3052" i="3"/>
  <c r="J3052" i="3"/>
  <c r="L3051" i="3"/>
  <c r="J3051" i="3"/>
  <c r="L3050" i="3"/>
  <c r="J3050" i="3"/>
  <c r="L3049" i="3"/>
  <c r="J3049" i="3"/>
  <c r="L3048" i="3"/>
  <c r="J3048" i="3"/>
  <c r="L3047" i="3"/>
  <c r="J3047" i="3"/>
  <c r="L3046" i="3"/>
  <c r="J3046" i="3"/>
  <c r="L3045" i="3"/>
  <c r="J3045" i="3"/>
  <c r="L3044" i="3"/>
  <c r="J3044" i="3"/>
  <c r="L3043" i="3"/>
  <c r="J3043" i="3"/>
  <c r="L3042" i="3"/>
  <c r="J3042" i="3"/>
  <c r="L3041" i="3"/>
  <c r="J3041" i="3"/>
  <c r="L3040" i="3"/>
  <c r="J3040" i="3"/>
  <c r="L3039" i="3"/>
  <c r="J3039" i="3"/>
  <c r="L3038" i="3"/>
  <c r="J3038" i="3"/>
  <c r="L3037" i="3"/>
  <c r="J3037" i="3"/>
  <c r="L3036" i="3"/>
  <c r="J3036" i="3"/>
  <c r="L3035" i="3"/>
  <c r="J3035" i="3"/>
  <c r="L3034" i="3"/>
  <c r="J3034" i="3"/>
  <c r="L3033" i="3"/>
  <c r="J3033" i="3"/>
  <c r="L3032" i="3"/>
  <c r="J3032" i="3"/>
  <c r="L3031" i="3"/>
  <c r="J3031" i="3"/>
  <c r="L3030" i="3"/>
  <c r="J3030" i="3"/>
  <c r="L3029" i="3"/>
  <c r="J3029" i="3"/>
  <c r="L3028" i="3"/>
  <c r="J3028" i="3"/>
  <c r="L3027" i="3"/>
  <c r="J3027" i="3"/>
  <c r="L3026" i="3"/>
  <c r="J3026" i="3"/>
  <c r="L3025" i="3"/>
  <c r="J3025" i="3"/>
  <c r="L3024" i="3"/>
  <c r="J3024" i="3"/>
  <c r="L3023" i="3"/>
  <c r="J3023" i="3"/>
  <c r="L3022" i="3"/>
  <c r="J3022" i="3"/>
  <c r="L3021" i="3"/>
  <c r="J3021" i="3"/>
  <c r="L3020" i="3"/>
  <c r="J3020" i="3"/>
  <c r="L3019" i="3"/>
  <c r="J3019" i="3"/>
  <c r="L3018" i="3"/>
  <c r="J3018" i="3"/>
  <c r="L3017" i="3"/>
  <c r="J3017" i="3"/>
  <c r="L3016" i="3"/>
  <c r="J3016" i="3"/>
  <c r="L3015" i="3"/>
  <c r="J3015" i="3"/>
  <c r="L3014" i="3"/>
  <c r="J3014" i="3"/>
  <c r="L3013" i="3"/>
  <c r="J3013" i="3"/>
  <c r="L3012" i="3"/>
  <c r="J3012" i="3"/>
  <c r="L3011" i="3"/>
  <c r="J3011" i="3"/>
  <c r="L3010" i="3"/>
  <c r="J3010" i="3"/>
  <c r="L3009" i="3"/>
  <c r="J3009" i="3"/>
  <c r="L3008" i="3"/>
  <c r="J3008" i="3"/>
  <c r="L3007" i="3"/>
  <c r="J3007" i="3"/>
  <c r="L3006" i="3"/>
  <c r="J3006" i="3"/>
  <c r="L3005" i="3"/>
  <c r="J3005" i="3"/>
  <c r="L3004" i="3"/>
  <c r="J3004" i="3"/>
  <c r="L3003" i="3"/>
  <c r="J3003" i="3"/>
  <c r="L3002" i="3"/>
  <c r="J3002" i="3"/>
  <c r="L3001" i="3"/>
  <c r="J3001" i="3"/>
  <c r="L3000" i="3"/>
  <c r="J3000" i="3"/>
  <c r="L2999" i="3"/>
  <c r="J2999" i="3"/>
  <c r="L2998" i="3"/>
  <c r="J2998" i="3"/>
  <c r="L2997" i="3"/>
  <c r="J2997" i="3"/>
  <c r="L2996" i="3"/>
  <c r="J2996" i="3"/>
  <c r="L2995" i="3"/>
  <c r="J2995" i="3"/>
  <c r="L2994" i="3"/>
  <c r="J2994" i="3"/>
  <c r="L2993" i="3"/>
  <c r="J2993" i="3"/>
  <c r="L2992" i="3"/>
  <c r="J2992" i="3"/>
  <c r="L2991" i="3"/>
  <c r="J2991" i="3"/>
  <c r="L2990" i="3"/>
  <c r="J2990" i="3"/>
  <c r="L2989" i="3"/>
  <c r="J2989" i="3"/>
  <c r="L2988" i="3"/>
  <c r="J2988" i="3"/>
  <c r="L2987" i="3"/>
  <c r="J2987" i="3"/>
  <c r="L2986" i="3"/>
  <c r="J2986" i="3"/>
  <c r="L2985" i="3"/>
  <c r="J2985" i="3"/>
  <c r="L2984" i="3"/>
  <c r="J2984" i="3"/>
  <c r="L2983" i="3"/>
  <c r="J2983" i="3"/>
  <c r="L2982" i="3"/>
  <c r="J2982" i="3"/>
  <c r="L2981" i="3"/>
  <c r="J2981" i="3"/>
  <c r="L2980" i="3"/>
  <c r="J2980" i="3"/>
  <c r="L2979" i="3"/>
  <c r="J2979" i="3"/>
  <c r="L2978" i="3"/>
  <c r="J2978" i="3"/>
  <c r="L2977" i="3"/>
  <c r="J2977" i="3"/>
  <c r="L2976" i="3"/>
  <c r="J2976" i="3"/>
  <c r="L2975" i="3"/>
  <c r="J2975" i="3"/>
  <c r="L2974" i="3"/>
  <c r="J2974" i="3"/>
  <c r="L2973" i="3"/>
  <c r="J2973" i="3"/>
  <c r="L2972" i="3"/>
  <c r="J2972" i="3"/>
  <c r="L2971" i="3"/>
  <c r="J2971" i="3"/>
  <c r="L2970" i="3"/>
  <c r="J2970" i="3"/>
  <c r="L2969" i="3"/>
  <c r="J2969" i="3"/>
  <c r="L2968" i="3"/>
  <c r="J2968" i="3"/>
  <c r="L2967" i="3"/>
  <c r="J2967" i="3"/>
  <c r="L2966" i="3"/>
  <c r="J2966" i="3"/>
  <c r="L2965" i="3"/>
  <c r="J2965" i="3"/>
  <c r="L2964" i="3"/>
  <c r="J2964" i="3"/>
  <c r="L2963" i="3"/>
  <c r="J2963" i="3"/>
  <c r="L2962" i="3"/>
  <c r="J2962" i="3"/>
  <c r="L2961" i="3"/>
  <c r="J2961" i="3"/>
  <c r="L2960" i="3"/>
  <c r="J2960" i="3"/>
  <c r="L2959" i="3"/>
  <c r="J2959" i="3"/>
  <c r="L2958" i="3"/>
  <c r="J2958" i="3"/>
  <c r="L2957" i="3"/>
  <c r="J2957" i="3"/>
  <c r="L2956" i="3"/>
  <c r="J2956" i="3"/>
  <c r="L2955" i="3"/>
  <c r="J2955" i="3"/>
  <c r="L2954" i="3"/>
  <c r="J2954" i="3"/>
  <c r="L2953" i="3"/>
  <c r="J2953" i="3"/>
  <c r="L2952" i="3"/>
  <c r="J2952" i="3"/>
  <c r="L2951" i="3"/>
  <c r="J2951" i="3"/>
  <c r="L2950" i="3"/>
  <c r="J2950" i="3"/>
  <c r="L2949" i="3"/>
  <c r="J2949" i="3"/>
  <c r="L2948" i="3"/>
  <c r="J2948" i="3"/>
  <c r="L2947" i="3"/>
  <c r="J2947" i="3"/>
  <c r="L2946" i="3"/>
  <c r="J2946" i="3"/>
  <c r="L2945" i="3"/>
  <c r="J2945" i="3"/>
  <c r="L2944" i="3"/>
  <c r="J2944" i="3"/>
  <c r="L2943" i="3"/>
  <c r="J2943" i="3"/>
  <c r="L2942" i="3"/>
  <c r="J2942" i="3"/>
  <c r="L2941" i="3"/>
  <c r="J2941" i="3"/>
  <c r="L2940" i="3"/>
  <c r="J2940" i="3"/>
  <c r="L2939" i="3"/>
  <c r="J2939" i="3"/>
  <c r="L2938" i="3"/>
  <c r="J2938" i="3"/>
  <c r="L2937" i="3"/>
  <c r="J2937" i="3"/>
  <c r="L2936" i="3"/>
  <c r="J2936" i="3"/>
  <c r="L2935" i="3"/>
  <c r="J2935" i="3"/>
  <c r="L2934" i="3"/>
  <c r="J2934" i="3"/>
  <c r="L2933" i="3"/>
  <c r="J2933" i="3"/>
  <c r="L2932" i="3"/>
  <c r="J2932" i="3"/>
  <c r="L2931" i="3"/>
  <c r="J2931" i="3"/>
  <c r="L2930" i="3"/>
  <c r="J2930" i="3"/>
  <c r="L2929" i="3"/>
  <c r="J2929" i="3"/>
  <c r="L2928" i="3"/>
  <c r="J2928" i="3"/>
  <c r="L2927" i="3"/>
  <c r="J2927" i="3"/>
  <c r="L2926" i="3"/>
  <c r="J2926" i="3"/>
  <c r="L2925" i="3"/>
  <c r="J2925" i="3"/>
  <c r="L2924" i="3"/>
  <c r="J2924" i="3"/>
  <c r="L2923" i="3"/>
  <c r="J2923" i="3"/>
  <c r="L2922" i="3"/>
  <c r="J2922" i="3"/>
  <c r="L2921" i="3"/>
  <c r="J2921" i="3"/>
  <c r="L2920" i="3"/>
  <c r="J2920" i="3"/>
  <c r="L2919" i="3"/>
  <c r="J2919" i="3"/>
  <c r="L2918" i="3"/>
  <c r="J2918" i="3"/>
  <c r="L2917" i="3"/>
  <c r="J2917" i="3"/>
  <c r="L2916" i="3"/>
  <c r="J2916" i="3"/>
  <c r="L2915" i="3"/>
  <c r="J2915" i="3"/>
  <c r="L2914" i="3"/>
  <c r="J2914" i="3"/>
  <c r="L2913" i="3"/>
  <c r="J2913" i="3"/>
  <c r="L2912" i="3"/>
  <c r="J2912" i="3"/>
  <c r="L2911" i="3"/>
  <c r="J2911" i="3"/>
  <c r="L2910" i="3"/>
  <c r="J2910" i="3"/>
  <c r="L2909" i="3"/>
  <c r="J2909" i="3"/>
  <c r="L2908" i="3"/>
  <c r="J2908" i="3"/>
  <c r="L2907" i="3"/>
  <c r="J2907" i="3"/>
  <c r="L2906" i="3"/>
  <c r="J2906" i="3"/>
  <c r="L2905" i="3"/>
  <c r="J2905" i="3"/>
  <c r="L2904" i="3"/>
  <c r="J2904" i="3"/>
  <c r="L2903" i="3"/>
  <c r="J2903" i="3"/>
  <c r="L2902" i="3"/>
  <c r="J2902" i="3"/>
  <c r="L2901" i="3"/>
  <c r="J2901" i="3"/>
  <c r="L2900" i="3"/>
  <c r="J2900" i="3"/>
  <c r="L2899" i="3"/>
  <c r="J2899" i="3"/>
  <c r="L2898" i="3"/>
  <c r="J2898" i="3"/>
  <c r="L2897" i="3"/>
  <c r="J2897" i="3"/>
  <c r="L2896" i="3"/>
  <c r="J2896" i="3"/>
  <c r="L2895" i="3"/>
  <c r="J2895" i="3"/>
  <c r="L2894" i="3"/>
  <c r="J2894" i="3"/>
  <c r="L2893" i="3"/>
  <c r="J2893" i="3"/>
  <c r="L2892" i="3"/>
  <c r="J2892" i="3"/>
  <c r="L2891" i="3"/>
  <c r="J2891" i="3"/>
  <c r="L2890" i="3"/>
  <c r="J2890" i="3"/>
  <c r="L2889" i="3"/>
  <c r="J2889" i="3"/>
  <c r="L2888" i="3"/>
  <c r="J2888" i="3"/>
  <c r="L2887" i="3"/>
  <c r="J2887" i="3"/>
  <c r="L2886" i="3"/>
  <c r="J2886" i="3"/>
  <c r="L2885" i="3"/>
  <c r="J2885" i="3"/>
  <c r="L2884" i="3"/>
  <c r="J2884" i="3"/>
  <c r="L2883" i="3"/>
  <c r="J2883" i="3"/>
  <c r="L2882" i="3"/>
  <c r="J2882" i="3"/>
  <c r="L2881" i="3"/>
  <c r="J2881" i="3"/>
  <c r="L2880" i="3"/>
  <c r="J2880" i="3"/>
  <c r="L2879" i="3"/>
  <c r="J2879" i="3"/>
  <c r="L2878" i="3"/>
  <c r="J2878" i="3"/>
  <c r="L2877" i="3"/>
  <c r="J2877" i="3"/>
  <c r="L2876" i="3"/>
  <c r="J2876" i="3"/>
  <c r="L2875" i="3"/>
  <c r="J2875" i="3"/>
  <c r="L2874" i="3"/>
  <c r="J2874" i="3"/>
  <c r="L2873" i="3"/>
  <c r="J2873" i="3"/>
  <c r="L2872" i="3"/>
  <c r="J2872" i="3"/>
  <c r="L2871" i="3"/>
  <c r="J2871" i="3"/>
  <c r="L2870" i="3"/>
  <c r="J2870" i="3"/>
  <c r="L2869" i="3"/>
  <c r="J2869" i="3"/>
  <c r="L2868" i="3"/>
  <c r="J2868" i="3"/>
  <c r="L2867" i="3"/>
  <c r="J2867" i="3"/>
  <c r="L2866" i="3"/>
  <c r="J2866" i="3"/>
  <c r="L2865" i="3"/>
  <c r="J2865" i="3"/>
  <c r="L2864" i="3"/>
  <c r="J2864" i="3"/>
  <c r="L2863" i="3"/>
  <c r="J2863" i="3"/>
  <c r="L2862" i="3"/>
  <c r="J2862" i="3"/>
  <c r="L2861" i="3"/>
  <c r="J2861" i="3"/>
  <c r="L2860" i="3"/>
  <c r="J2860" i="3"/>
  <c r="L2859" i="3"/>
  <c r="J2859" i="3"/>
  <c r="L2858" i="3"/>
  <c r="J2858" i="3"/>
  <c r="L2857" i="3"/>
  <c r="J2857" i="3"/>
  <c r="L2856" i="3"/>
  <c r="J2856" i="3"/>
  <c r="L2855" i="3"/>
  <c r="J2855" i="3"/>
  <c r="L2854" i="3"/>
  <c r="J2854" i="3"/>
  <c r="L2853" i="3"/>
  <c r="J2853" i="3"/>
  <c r="L2852" i="3"/>
  <c r="J2852" i="3"/>
  <c r="L2851" i="3"/>
  <c r="J2851" i="3"/>
  <c r="L2850" i="3"/>
  <c r="J2850" i="3"/>
  <c r="L2849" i="3"/>
  <c r="J2849" i="3"/>
  <c r="L2848" i="3"/>
  <c r="J2848" i="3"/>
  <c r="L2847" i="3"/>
  <c r="J2847" i="3"/>
  <c r="L2846" i="3"/>
  <c r="J2846" i="3"/>
  <c r="L2845" i="3"/>
  <c r="J2845" i="3"/>
  <c r="L2844" i="3"/>
  <c r="J2844" i="3"/>
  <c r="L2843" i="3"/>
  <c r="J2843" i="3"/>
  <c r="L2842" i="3"/>
  <c r="J2842" i="3"/>
  <c r="L2841" i="3"/>
  <c r="J2841" i="3"/>
  <c r="L2840" i="3"/>
  <c r="J2840" i="3"/>
  <c r="L2839" i="3"/>
  <c r="J2839" i="3"/>
  <c r="L2838" i="3"/>
  <c r="J2838" i="3"/>
  <c r="L2837" i="3"/>
  <c r="J2837" i="3"/>
  <c r="L2836" i="3"/>
  <c r="J2836" i="3"/>
  <c r="L2835" i="3"/>
  <c r="J2835" i="3"/>
  <c r="L2834" i="3"/>
  <c r="J2834" i="3"/>
  <c r="L2833" i="3"/>
  <c r="J2833" i="3"/>
  <c r="L2832" i="3"/>
  <c r="J2832" i="3"/>
  <c r="L2831" i="3"/>
  <c r="J2831" i="3"/>
  <c r="L2830" i="3"/>
  <c r="J2830" i="3"/>
  <c r="L2829" i="3"/>
  <c r="J2829" i="3"/>
  <c r="L2828" i="3"/>
  <c r="J2828" i="3"/>
  <c r="L2827" i="3"/>
  <c r="J2827" i="3"/>
  <c r="L2826" i="3"/>
  <c r="J2826" i="3"/>
  <c r="L2825" i="3"/>
  <c r="J2825" i="3"/>
  <c r="L2824" i="3"/>
  <c r="J2824" i="3"/>
  <c r="L2823" i="3"/>
  <c r="J2823" i="3"/>
  <c r="L2822" i="3"/>
  <c r="J2822" i="3"/>
  <c r="L2821" i="3"/>
  <c r="J2821" i="3"/>
  <c r="L2820" i="3"/>
  <c r="J2820" i="3"/>
  <c r="L2819" i="3"/>
  <c r="J2819" i="3"/>
  <c r="L2818" i="3"/>
  <c r="J2818" i="3"/>
  <c r="L2817" i="3"/>
  <c r="J2817" i="3"/>
  <c r="L2816" i="3"/>
  <c r="J2816" i="3"/>
  <c r="L2815" i="3"/>
  <c r="J2815" i="3"/>
  <c r="L2814" i="3"/>
  <c r="J2814" i="3"/>
  <c r="L2813" i="3"/>
  <c r="J2813" i="3"/>
  <c r="L2812" i="3"/>
  <c r="J2812" i="3"/>
  <c r="L2811" i="3"/>
  <c r="J2811" i="3"/>
  <c r="L2810" i="3"/>
  <c r="J2810" i="3"/>
  <c r="L2809" i="3"/>
  <c r="J2809" i="3"/>
  <c r="L2808" i="3"/>
  <c r="J2808" i="3"/>
  <c r="L2807" i="3"/>
  <c r="J2807" i="3"/>
  <c r="L2806" i="3"/>
  <c r="J2806" i="3"/>
  <c r="L2805" i="3"/>
  <c r="J2805" i="3"/>
  <c r="L2804" i="3"/>
  <c r="J2804" i="3"/>
  <c r="L2803" i="3"/>
  <c r="J2803" i="3"/>
  <c r="L2802" i="3"/>
  <c r="J2802" i="3"/>
  <c r="L2801" i="3"/>
  <c r="J2801" i="3"/>
  <c r="L2800" i="3"/>
  <c r="J2800" i="3"/>
  <c r="L2799" i="3"/>
  <c r="J2799" i="3"/>
  <c r="L2798" i="3"/>
  <c r="J2798" i="3"/>
  <c r="L2797" i="3"/>
  <c r="J2797" i="3"/>
  <c r="L2796" i="3"/>
  <c r="J2796" i="3"/>
  <c r="L2795" i="3"/>
  <c r="J2795" i="3"/>
  <c r="L2794" i="3"/>
  <c r="J2794" i="3"/>
  <c r="L2793" i="3"/>
  <c r="J2793" i="3"/>
  <c r="L2792" i="3"/>
  <c r="J2792" i="3"/>
  <c r="L2791" i="3"/>
  <c r="J2791" i="3"/>
  <c r="L2790" i="3"/>
  <c r="J2790" i="3"/>
  <c r="L2789" i="3"/>
  <c r="J2789" i="3"/>
  <c r="L2788" i="3"/>
  <c r="J2788" i="3"/>
  <c r="L2787" i="3"/>
  <c r="J2787" i="3"/>
  <c r="L2786" i="3"/>
  <c r="J2786" i="3"/>
  <c r="L2785" i="3"/>
  <c r="J2785" i="3"/>
  <c r="L2784" i="3"/>
  <c r="J2784" i="3"/>
  <c r="L2783" i="3"/>
  <c r="J2783" i="3"/>
  <c r="L2782" i="3"/>
  <c r="J2782" i="3"/>
  <c r="L2781" i="3"/>
  <c r="J2781" i="3"/>
  <c r="L2780" i="3"/>
  <c r="J2780" i="3"/>
  <c r="L2779" i="3"/>
  <c r="J2779" i="3"/>
  <c r="L2778" i="3"/>
  <c r="J2778" i="3"/>
  <c r="L2777" i="3"/>
  <c r="J2777" i="3"/>
  <c r="L2776" i="3"/>
  <c r="J2776" i="3"/>
  <c r="L2775" i="3"/>
  <c r="J2775" i="3"/>
  <c r="L2774" i="3"/>
  <c r="J2774" i="3"/>
  <c r="L2773" i="3"/>
  <c r="J2773" i="3"/>
  <c r="L2772" i="3"/>
  <c r="J2772" i="3"/>
  <c r="L2771" i="3"/>
  <c r="J2771" i="3"/>
  <c r="L2770" i="3"/>
  <c r="J2770" i="3"/>
  <c r="L2769" i="3"/>
  <c r="J2769" i="3"/>
  <c r="L2768" i="3"/>
  <c r="J2768" i="3"/>
  <c r="L2767" i="3"/>
  <c r="J2767" i="3"/>
  <c r="L2766" i="3"/>
  <c r="J2766" i="3"/>
  <c r="L2765" i="3"/>
  <c r="J2765" i="3"/>
  <c r="L2764" i="3"/>
  <c r="J2764" i="3"/>
  <c r="L2763" i="3"/>
  <c r="J2763" i="3"/>
  <c r="L2762" i="3"/>
  <c r="J2762" i="3"/>
  <c r="L2761" i="3"/>
  <c r="J2761" i="3"/>
  <c r="L2760" i="3"/>
  <c r="J2760" i="3"/>
  <c r="L2759" i="3"/>
  <c r="J2759" i="3"/>
  <c r="L2758" i="3"/>
  <c r="J2758" i="3"/>
  <c r="L2757" i="3"/>
  <c r="J2757" i="3"/>
  <c r="L2756" i="3"/>
  <c r="J2756" i="3"/>
  <c r="L2755" i="3"/>
  <c r="J2755" i="3"/>
  <c r="L2754" i="3"/>
  <c r="J2754" i="3"/>
  <c r="L2753" i="3"/>
  <c r="J2753" i="3"/>
  <c r="L2752" i="3"/>
  <c r="J2752" i="3"/>
  <c r="L2751" i="3"/>
  <c r="J2751" i="3"/>
  <c r="L2750" i="3"/>
  <c r="J2750" i="3"/>
  <c r="L2749" i="3"/>
  <c r="J2749" i="3"/>
  <c r="L2748" i="3"/>
  <c r="J2748" i="3"/>
  <c r="L2747" i="3"/>
  <c r="J2747" i="3"/>
  <c r="L2746" i="3"/>
  <c r="J2746" i="3"/>
  <c r="L2745" i="3"/>
  <c r="J2745" i="3"/>
  <c r="L2744" i="3"/>
  <c r="J2744" i="3"/>
  <c r="L2743" i="3"/>
  <c r="J2743" i="3"/>
  <c r="L2742" i="3"/>
  <c r="J2742" i="3"/>
  <c r="L2741" i="3"/>
  <c r="J2741" i="3"/>
  <c r="L2740" i="3"/>
  <c r="J2740" i="3"/>
  <c r="L2739" i="3"/>
  <c r="J2739" i="3"/>
  <c r="L2738" i="3"/>
  <c r="J2738" i="3"/>
  <c r="L2737" i="3"/>
  <c r="J2737" i="3"/>
  <c r="L2736" i="3"/>
  <c r="J2736" i="3"/>
  <c r="L2735" i="3"/>
  <c r="J2735" i="3"/>
  <c r="L2734" i="3"/>
  <c r="J2734" i="3"/>
  <c r="L2733" i="3"/>
  <c r="J2733" i="3"/>
  <c r="L2732" i="3"/>
  <c r="J2732" i="3"/>
  <c r="L2731" i="3"/>
  <c r="J2731" i="3"/>
  <c r="L2730" i="3"/>
  <c r="J2730" i="3"/>
  <c r="L2729" i="3"/>
  <c r="J2729" i="3"/>
  <c r="L2728" i="3"/>
  <c r="J2728" i="3"/>
  <c r="L2727" i="3"/>
  <c r="J2727" i="3"/>
  <c r="L2726" i="3"/>
  <c r="J2726" i="3"/>
  <c r="L2725" i="3"/>
  <c r="J2725" i="3"/>
  <c r="L2724" i="3"/>
  <c r="J2724" i="3"/>
  <c r="L2723" i="3"/>
  <c r="J2723" i="3"/>
  <c r="L2722" i="3"/>
  <c r="J2722" i="3"/>
  <c r="L2721" i="3"/>
  <c r="J2721" i="3"/>
  <c r="L2720" i="3"/>
  <c r="J2720" i="3"/>
  <c r="L2719" i="3"/>
  <c r="J2719" i="3"/>
  <c r="L2718" i="3"/>
  <c r="J2718" i="3"/>
  <c r="L2717" i="3"/>
  <c r="J2717" i="3"/>
  <c r="L2716" i="3"/>
  <c r="J2716" i="3"/>
  <c r="L2715" i="3"/>
  <c r="J2715" i="3"/>
  <c r="L2714" i="3"/>
  <c r="J2714" i="3"/>
  <c r="L2713" i="3"/>
  <c r="J2713" i="3"/>
  <c r="L2712" i="3"/>
  <c r="J2712" i="3"/>
  <c r="L2711" i="3"/>
  <c r="J2711" i="3"/>
  <c r="L2710" i="3"/>
  <c r="J2710" i="3"/>
  <c r="L2709" i="3"/>
  <c r="J2709" i="3"/>
  <c r="L2708" i="3"/>
  <c r="J2708" i="3"/>
  <c r="L2707" i="3"/>
  <c r="J2707" i="3"/>
  <c r="L2706" i="3"/>
  <c r="J2706" i="3"/>
  <c r="L2705" i="3"/>
  <c r="J2705" i="3"/>
  <c r="L2704" i="3"/>
  <c r="J2704" i="3"/>
  <c r="L2703" i="3"/>
  <c r="J2703" i="3"/>
  <c r="L2702" i="3"/>
  <c r="J2702" i="3"/>
  <c r="L2701" i="3"/>
  <c r="J2701" i="3"/>
  <c r="L2700" i="3"/>
  <c r="J2700" i="3"/>
  <c r="L2699" i="3"/>
  <c r="J2699" i="3"/>
  <c r="L2698" i="3"/>
  <c r="J2698" i="3"/>
  <c r="L2697" i="3"/>
  <c r="J2697" i="3"/>
  <c r="L2696" i="3"/>
  <c r="J2696" i="3"/>
  <c r="L2695" i="3"/>
  <c r="J2695" i="3"/>
  <c r="L2694" i="3"/>
  <c r="J2694" i="3"/>
  <c r="L2693" i="3"/>
  <c r="J2693" i="3"/>
  <c r="L2692" i="3"/>
  <c r="J2692" i="3"/>
  <c r="L2691" i="3"/>
  <c r="J2691" i="3"/>
  <c r="L2690" i="3"/>
  <c r="J2690" i="3"/>
  <c r="L2689" i="3"/>
  <c r="J2689" i="3"/>
  <c r="L2688" i="3"/>
  <c r="J2688" i="3"/>
  <c r="L2687" i="3"/>
  <c r="J2687" i="3"/>
  <c r="L2686" i="3"/>
  <c r="J2686" i="3"/>
  <c r="L2685" i="3"/>
  <c r="J2685" i="3"/>
  <c r="L2684" i="3"/>
  <c r="J2684" i="3"/>
  <c r="L2683" i="3"/>
  <c r="J2683" i="3"/>
  <c r="L2682" i="3"/>
  <c r="J2682" i="3"/>
  <c r="L2681" i="3"/>
  <c r="J2681" i="3"/>
  <c r="L2680" i="3"/>
  <c r="J2680" i="3"/>
  <c r="L2679" i="3"/>
  <c r="J2679" i="3"/>
  <c r="L2678" i="3"/>
  <c r="J2678" i="3"/>
  <c r="L2677" i="3"/>
  <c r="J2677" i="3"/>
  <c r="L2676" i="3"/>
  <c r="J2676" i="3"/>
  <c r="L2675" i="3"/>
  <c r="J2675" i="3"/>
  <c r="L2674" i="3"/>
  <c r="J2674" i="3"/>
  <c r="L2673" i="3"/>
  <c r="J2673" i="3"/>
  <c r="L2672" i="3"/>
  <c r="J2672" i="3"/>
  <c r="L2671" i="3"/>
  <c r="J2671" i="3"/>
  <c r="L2670" i="3"/>
  <c r="J2670" i="3"/>
  <c r="L2669" i="3"/>
  <c r="J2669" i="3"/>
  <c r="L2668" i="3"/>
  <c r="J2668" i="3"/>
  <c r="L2667" i="3"/>
  <c r="J2667" i="3"/>
  <c r="L2666" i="3"/>
  <c r="J2666" i="3"/>
  <c r="L2665" i="3"/>
  <c r="J2665" i="3"/>
  <c r="L2664" i="3"/>
  <c r="J2664" i="3"/>
  <c r="L2663" i="3"/>
  <c r="J2663" i="3"/>
  <c r="L2662" i="3"/>
  <c r="J2662" i="3"/>
  <c r="L2661" i="3"/>
  <c r="J2661" i="3"/>
  <c r="L2660" i="3"/>
  <c r="J2660" i="3"/>
  <c r="L2659" i="3"/>
  <c r="J2659" i="3"/>
  <c r="L2658" i="3"/>
  <c r="J2658" i="3"/>
  <c r="L2657" i="3"/>
  <c r="J2657" i="3"/>
  <c r="L2656" i="3"/>
  <c r="J2656" i="3"/>
  <c r="L2655" i="3"/>
  <c r="J2655" i="3"/>
  <c r="L2654" i="3"/>
  <c r="J2654" i="3"/>
  <c r="L2653" i="3"/>
  <c r="J2653" i="3"/>
  <c r="L2652" i="3"/>
  <c r="J2652" i="3"/>
  <c r="L2651" i="3"/>
  <c r="J2651" i="3"/>
  <c r="L2650" i="3"/>
  <c r="J2650" i="3"/>
  <c r="L2649" i="3"/>
  <c r="J2649" i="3"/>
  <c r="L2648" i="3"/>
  <c r="J2648" i="3"/>
  <c r="L2647" i="3"/>
  <c r="J2647" i="3"/>
  <c r="L2646" i="3"/>
  <c r="J2646" i="3"/>
  <c r="L2645" i="3"/>
  <c r="J2645" i="3"/>
  <c r="L2644" i="3"/>
  <c r="J2644" i="3"/>
  <c r="L2643" i="3"/>
  <c r="J2643" i="3"/>
  <c r="L2642" i="3"/>
  <c r="J2642" i="3"/>
  <c r="L2641" i="3"/>
  <c r="J2641" i="3"/>
  <c r="L2640" i="3"/>
  <c r="J2640" i="3"/>
  <c r="L2639" i="3"/>
  <c r="J2639" i="3"/>
  <c r="L2638" i="3"/>
  <c r="J2638" i="3"/>
  <c r="L2637" i="3"/>
  <c r="J2637" i="3"/>
  <c r="L2636" i="3"/>
  <c r="J2636" i="3"/>
  <c r="L2635" i="3"/>
  <c r="J2635" i="3"/>
  <c r="L2634" i="3"/>
  <c r="J2634" i="3"/>
  <c r="L2633" i="3"/>
  <c r="J2633" i="3"/>
  <c r="L2632" i="3"/>
  <c r="J2632" i="3"/>
  <c r="L2631" i="3"/>
  <c r="J2631" i="3"/>
  <c r="L2630" i="3"/>
  <c r="J2630" i="3"/>
  <c r="L2629" i="3"/>
  <c r="J2629" i="3"/>
  <c r="L2628" i="3"/>
  <c r="J2628" i="3"/>
  <c r="L2627" i="3"/>
  <c r="J2627" i="3"/>
  <c r="L2626" i="3"/>
  <c r="J2626" i="3"/>
  <c r="L2625" i="3"/>
  <c r="J2625" i="3"/>
  <c r="L2624" i="3"/>
  <c r="J2624" i="3"/>
  <c r="L2623" i="3"/>
  <c r="J2623" i="3"/>
  <c r="L2622" i="3"/>
  <c r="J2622" i="3"/>
  <c r="L2621" i="3"/>
  <c r="J2621" i="3"/>
  <c r="L2620" i="3"/>
  <c r="J2620" i="3"/>
  <c r="L2619" i="3"/>
  <c r="J2619" i="3"/>
  <c r="L2618" i="3"/>
  <c r="J2618" i="3"/>
  <c r="L2617" i="3"/>
  <c r="J2617" i="3"/>
  <c r="L2616" i="3"/>
  <c r="J2616" i="3"/>
  <c r="L2615" i="3"/>
  <c r="J2615" i="3"/>
  <c r="L2614" i="3"/>
  <c r="J2614" i="3"/>
  <c r="L2613" i="3"/>
  <c r="J2613" i="3"/>
  <c r="L2612" i="3"/>
  <c r="J2612" i="3"/>
  <c r="L2611" i="3"/>
  <c r="J2611" i="3"/>
  <c r="L2610" i="3"/>
  <c r="J2610" i="3"/>
  <c r="L2609" i="3"/>
  <c r="J2609" i="3"/>
  <c r="L2608" i="3"/>
  <c r="J2608" i="3"/>
  <c r="L2607" i="3"/>
  <c r="J2607" i="3"/>
  <c r="L2606" i="3"/>
  <c r="J2606" i="3"/>
  <c r="L2605" i="3"/>
  <c r="J2605" i="3"/>
  <c r="L2604" i="3"/>
  <c r="J2604" i="3"/>
  <c r="L2603" i="3"/>
  <c r="J2603" i="3"/>
  <c r="L2602" i="3"/>
  <c r="J2602" i="3"/>
  <c r="L2601" i="3"/>
  <c r="J2601" i="3"/>
  <c r="L2600" i="3"/>
  <c r="J2600" i="3"/>
  <c r="L2599" i="3"/>
  <c r="J2599" i="3"/>
  <c r="L2598" i="3"/>
  <c r="J2598" i="3"/>
  <c r="L2597" i="3"/>
  <c r="J2597" i="3"/>
  <c r="L2596" i="3"/>
  <c r="J2596" i="3"/>
  <c r="L2595" i="3"/>
  <c r="J2595" i="3"/>
  <c r="L2594" i="3"/>
  <c r="J2594" i="3"/>
  <c r="L2593" i="3"/>
  <c r="J2593" i="3"/>
  <c r="L2592" i="3"/>
  <c r="J2592" i="3"/>
  <c r="L2591" i="3"/>
  <c r="J2591" i="3"/>
  <c r="L2590" i="3"/>
  <c r="J2590" i="3"/>
  <c r="L2589" i="3"/>
  <c r="J2589" i="3"/>
  <c r="L2588" i="3"/>
  <c r="J2588" i="3"/>
  <c r="L2587" i="3"/>
  <c r="J2587" i="3"/>
  <c r="L2586" i="3"/>
  <c r="J2586" i="3"/>
  <c r="L2585" i="3"/>
  <c r="J2585" i="3"/>
  <c r="L2584" i="3"/>
  <c r="J2584" i="3"/>
  <c r="L2583" i="3"/>
  <c r="J2583" i="3"/>
  <c r="L2582" i="3"/>
  <c r="J2582" i="3"/>
  <c r="L2581" i="3"/>
  <c r="J2581" i="3"/>
  <c r="L2580" i="3"/>
  <c r="J2580" i="3"/>
  <c r="L2579" i="3"/>
  <c r="J2579" i="3"/>
  <c r="L2578" i="3"/>
  <c r="J2578" i="3"/>
  <c r="L2577" i="3"/>
  <c r="J2577" i="3"/>
  <c r="L2576" i="3"/>
  <c r="J2576" i="3"/>
  <c r="L2575" i="3"/>
  <c r="J2575" i="3"/>
  <c r="L2574" i="3"/>
  <c r="J2574" i="3"/>
  <c r="L2573" i="3"/>
  <c r="J2573" i="3"/>
  <c r="L2572" i="3"/>
  <c r="J2572" i="3"/>
  <c r="L2571" i="3"/>
  <c r="J2571" i="3"/>
  <c r="L2570" i="3"/>
  <c r="J2570" i="3"/>
  <c r="L2569" i="3"/>
  <c r="J2569" i="3"/>
  <c r="L2568" i="3"/>
  <c r="J2568" i="3"/>
  <c r="L2567" i="3"/>
  <c r="J2567" i="3"/>
  <c r="L2566" i="3"/>
  <c r="J2566" i="3"/>
  <c r="L2565" i="3"/>
  <c r="J2565" i="3"/>
  <c r="L2564" i="3"/>
  <c r="J2564" i="3"/>
  <c r="L2563" i="3"/>
  <c r="J2563" i="3"/>
  <c r="L2562" i="3"/>
  <c r="J2562" i="3"/>
  <c r="L2561" i="3"/>
  <c r="J2561" i="3"/>
  <c r="L2560" i="3"/>
  <c r="J2560" i="3"/>
  <c r="L2559" i="3"/>
  <c r="J2559" i="3"/>
  <c r="L2558" i="3"/>
  <c r="J2558" i="3"/>
  <c r="L2557" i="3"/>
  <c r="J2557" i="3"/>
  <c r="L2556" i="3"/>
  <c r="J2556" i="3"/>
  <c r="L2555" i="3"/>
  <c r="J2555" i="3"/>
  <c r="L2554" i="3"/>
  <c r="J2554" i="3"/>
  <c r="L2553" i="3"/>
  <c r="J2553" i="3"/>
  <c r="L2552" i="3"/>
  <c r="J2552" i="3"/>
  <c r="L2551" i="3"/>
  <c r="J2551" i="3"/>
  <c r="L2550" i="3"/>
  <c r="J2550" i="3"/>
  <c r="L2549" i="3"/>
  <c r="J2549" i="3"/>
  <c r="L2548" i="3"/>
  <c r="J2548" i="3"/>
  <c r="L2547" i="3"/>
  <c r="J2547" i="3"/>
  <c r="L2546" i="3"/>
  <c r="J2546" i="3"/>
  <c r="L2545" i="3"/>
  <c r="J2545" i="3"/>
  <c r="L2544" i="3"/>
  <c r="J2544" i="3"/>
  <c r="L2543" i="3"/>
  <c r="J2543" i="3"/>
  <c r="L2542" i="3"/>
  <c r="J2542" i="3"/>
  <c r="L2541" i="3"/>
  <c r="J2541" i="3"/>
  <c r="L2540" i="3"/>
  <c r="J2540" i="3"/>
  <c r="L2539" i="3"/>
  <c r="J2539" i="3"/>
  <c r="L2538" i="3"/>
  <c r="J2538" i="3"/>
  <c r="L2537" i="3"/>
  <c r="J2537" i="3"/>
  <c r="L2536" i="3"/>
  <c r="J2536" i="3"/>
  <c r="L2535" i="3"/>
  <c r="J2535" i="3"/>
  <c r="L2534" i="3"/>
  <c r="J2534" i="3"/>
  <c r="L2533" i="3"/>
  <c r="J2533" i="3"/>
  <c r="L2532" i="3"/>
  <c r="J2532" i="3"/>
  <c r="L2531" i="3"/>
  <c r="J2531" i="3"/>
  <c r="L2530" i="3"/>
  <c r="J2530" i="3"/>
  <c r="L2529" i="3"/>
  <c r="J2529" i="3"/>
  <c r="L2528" i="3"/>
  <c r="J2528" i="3"/>
  <c r="L2527" i="3"/>
  <c r="J2527" i="3"/>
  <c r="L2526" i="3"/>
  <c r="J2526" i="3"/>
  <c r="L2525" i="3"/>
  <c r="J2525" i="3"/>
  <c r="L2524" i="3"/>
  <c r="J2524" i="3"/>
  <c r="L2523" i="3"/>
  <c r="J2523" i="3"/>
  <c r="L2522" i="3"/>
  <c r="J2522" i="3"/>
  <c r="L2521" i="3"/>
  <c r="J2521" i="3"/>
  <c r="L2520" i="3"/>
  <c r="J2520" i="3"/>
  <c r="L2519" i="3"/>
  <c r="J2519" i="3"/>
  <c r="L2518" i="3"/>
  <c r="J2518" i="3"/>
  <c r="L2517" i="3"/>
  <c r="J2517" i="3"/>
  <c r="L2516" i="3"/>
  <c r="J2516" i="3"/>
  <c r="L2515" i="3"/>
  <c r="J2515" i="3"/>
  <c r="L2514" i="3"/>
  <c r="J2514" i="3"/>
  <c r="L2513" i="3"/>
  <c r="J2513" i="3"/>
  <c r="L2512" i="3"/>
  <c r="J2512" i="3"/>
  <c r="L2511" i="3"/>
  <c r="J2511" i="3"/>
  <c r="L2510" i="3"/>
  <c r="J2510" i="3"/>
  <c r="L2509" i="3"/>
  <c r="J2509" i="3"/>
  <c r="L2508" i="3"/>
  <c r="J2508" i="3"/>
  <c r="L2507" i="3"/>
  <c r="J2507" i="3"/>
  <c r="L2506" i="3"/>
  <c r="J2506" i="3"/>
  <c r="L2505" i="3"/>
  <c r="J2505" i="3"/>
  <c r="L2504" i="3"/>
  <c r="J2504" i="3"/>
  <c r="L2503" i="3"/>
  <c r="J2503" i="3"/>
  <c r="L2502" i="3"/>
  <c r="J2502" i="3"/>
  <c r="L2501" i="3"/>
  <c r="J2501" i="3"/>
  <c r="L2500" i="3"/>
  <c r="J2500" i="3"/>
  <c r="L2499" i="3"/>
  <c r="J2499" i="3"/>
  <c r="L2498" i="3"/>
  <c r="J2498" i="3"/>
  <c r="L2497" i="3"/>
  <c r="J2497" i="3"/>
  <c r="L2496" i="3"/>
  <c r="J2496" i="3"/>
  <c r="L2495" i="3"/>
  <c r="J2495" i="3"/>
  <c r="L2494" i="3"/>
  <c r="J2494" i="3"/>
  <c r="L2493" i="3"/>
  <c r="J2493" i="3"/>
  <c r="L2492" i="3"/>
  <c r="J2492" i="3"/>
  <c r="L2491" i="3"/>
  <c r="J2491" i="3"/>
  <c r="L2490" i="3"/>
  <c r="J2490" i="3"/>
  <c r="L2489" i="3"/>
  <c r="J2489" i="3"/>
  <c r="L2488" i="3"/>
  <c r="J2488" i="3"/>
  <c r="L2487" i="3"/>
  <c r="J2487" i="3"/>
  <c r="L2486" i="3"/>
  <c r="J2486" i="3"/>
  <c r="L2485" i="3"/>
  <c r="J2485" i="3"/>
  <c r="L2484" i="3"/>
  <c r="J2484" i="3"/>
  <c r="L2483" i="3"/>
  <c r="J2483" i="3"/>
  <c r="L2482" i="3"/>
  <c r="J2482" i="3"/>
  <c r="L2481" i="3"/>
  <c r="J2481" i="3"/>
  <c r="L2480" i="3"/>
  <c r="J2480" i="3"/>
  <c r="L2479" i="3"/>
  <c r="J2479" i="3"/>
  <c r="L2478" i="3"/>
  <c r="J2478" i="3"/>
  <c r="L2477" i="3"/>
  <c r="J2477" i="3"/>
  <c r="L2476" i="3"/>
  <c r="J2476" i="3"/>
  <c r="L2475" i="3"/>
  <c r="J2475" i="3"/>
  <c r="L2474" i="3"/>
  <c r="J2474" i="3"/>
  <c r="L2473" i="3"/>
  <c r="J2473" i="3"/>
  <c r="L2472" i="3"/>
  <c r="J2472" i="3"/>
  <c r="L2471" i="3"/>
  <c r="J2471" i="3"/>
  <c r="L2470" i="3"/>
  <c r="J2470" i="3"/>
  <c r="L2469" i="3"/>
  <c r="J2469" i="3"/>
  <c r="L2468" i="3"/>
  <c r="J2468" i="3"/>
  <c r="L2467" i="3"/>
  <c r="J2467" i="3"/>
  <c r="L2466" i="3"/>
  <c r="J2466" i="3"/>
  <c r="L2465" i="3"/>
  <c r="J2465" i="3"/>
  <c r="L2464" i="3"/>
  <c r="J2464" i="3"/>
  <c r="L2463" i="3"/>
  <c r="J2463" i="3"/>
  <c r="L2462" i="3"/>
  <c r="J2462" i="3"/>
  <c r="L2461" i="3"/>
  <c r="J2461" i="3"/>
  <c r="L2460" i="3"/>
  <c r="J2460" i="3"/>
  <c r="L2459" i="3"/>
  <c r="J2459" i="3"/>
  <c r="L2458" i="3"/>
  <c r="J2458" i="3"/>
  <c r="L2457" i="3"/>
  <c r="J2457" i="3"/>
  <c r="L2456" i="3"/>
  <c r="J2456" i="3"/>
  <c r="L2455" i="3"/>
  <c r="J2455" i="3"/>
  <c r="L2454" i="3"/>
  <c r="J2454" i="3"/>
  <c r="L2453" i="3"/>
  <c r="J2453" i="3"/>
  <c r="L2452" i="3"/>
  <c r="J2452" i="3"/>
  <c r="L2451" i="3"/>
  <c r="J2451" i="3"/>
  <c r="L2450" i="3"/>
  <c r="J2450" i="3"/>
  <c r="L2449" i="3"/>
  <c r="J2449" i="3"/>
  <c r="L2448" i="3"/>
  <c r="J2448" i="3"/>
  <c r="L2447" i="3"/>
  <c r="J2447" i="3"/>
  <c r="L2446" i="3"/>
  <c r="J2446" i="3"/>
  <c r="L2445" i="3"/>
  <c r="J2445" i="3"/>
  <c r="L2444" i="3"/>
  <c r="J2444" i="3"/>
  <c r="L2443" i="3"/>
  <c r="J2443" i="3"/>
  <c r="L2442" i="3"/>
  <c r="J2442" i="3"/>
  <c r="L2441" i="3"/>
  <c r="J2441" i="3"/>
  <c r="L2440" i="3"/>
  <c r="J2440" i="3"/>
  <c r="L2439" i="3"/>
  <c r="J2439" i="3"/>
  <c r="L2438" i="3"/>
  <c r="J2438" i="3"/>
  <c r="L2437" i="3"/>
  <c r="J2437" i="3"/>
  <c r="L2436" i="3"/>
  <c r="J2436" i="3"/>
  <c r="L2435" i="3"/>
  <c r="J2435" i="3"/>
  <c r="L2434" i="3"/>
  <c r="J2434" i="3"/>
  <c r="L2433" i="3"/>
  <c r="J2433" i="3"/>
  <c r="L2432" i="3"/>
  <c r="J2432" i="3"/>
  <c r="L2431" i="3"/>
  <c r="J2431" i="3"/>
  <c r="L2430" i="3"/>
  <c r="J2430" i="3"/>
  <c r="L2429" i="3"/>
  <c r="J2429" i="3"/>
  <c r="L2428" i="3"/>
  <c r="J2428" i="3"/>
  <c r="L2427" i="3"/>
  <c r="J2427" i="3"/>
  <c r="L2426" i="3"/>
  <c r="J2426" i="3"/>
  <c r="L2425" i="3"/>
  <c r="J2425" i="3"/>
  <c r="L2424" i="3"/>
  <c r="J2424" i="3"/>
  <c r="L2423" i="3"/>
  <c r="J2423" i="3"/>
  <c r="L2422" i="3"/>
  <c r="J2422" i="3"/>
  <c r="L2421" i="3"/>
  <c r="J2421" i="3"/>
  <c r="L2420" i="3"/>
  <c r="J2420" i="3"/>
  <c r="L2419" i="3"/>
  <c r="J2419" i="3"/>
  <c r="L2418" i="3"/>
  <c r="J2418" i="3"/>
  <c r="L2417" i="3"/>
  <c r="J2417" i="3"/>
  <c r="L2416" i="3"/>
  <c r="J2416" i="3"/>
  <c r="L2415" i="3"/>
  <c r="J2415" i="3"/>
  <c r="L2414" i="3"/>
  <c r="J2414" i="3"/>
  <c r="L2413" i="3"/>
  <c r="J2413" i="3"/>
  <c r="L2412" i="3"/>
  <c r="J2412" i="3"/>
  <c r="L2411" i="3"/>
  <c r="J2411" i="3"/>
  <c r="L2410" i="3"/>
  <c r="J2410" i="3"/>
  <c r="L2409" i="3"/>
  <c r="J2409" i="3"/>
  <c r="L2408" i="3"/>
  <c r="J2408" i="3"/>
  <c r="L2407" i="3"/>
  <c r="J2407" i="3"/>
  <c r="L2406" i="3"/>
  <c r="J2406" i="3"/>
  <c r="L2405" i="3"/>
  <c r="J2405" i="3"/>
  <c r="L2404" i="3"/>
  <c r="J2404" i="3"/>
  <c r="L2403" i="3"/>
  <c r="J2403" i="3"/>
  <c r="L2402" i="3"/>
  <c r="J2402" i="3"/>
  <c r="L2401" i="3"/>
  <c r="J2401" i="3"/>
  <c r="L2400" i="3"/>
  <c r="J2400" i="3"/>
  <c r="L2399" i="3"/>
  <c r="J2399" i="3"/>
  <c r="L2398" i="3"/>
  <c r="J2398" i="3"/>
  <c r="L2397" i="3"/>
  <c r="J2397" i="3"/>
  <c r="L2396" i="3"/>
  <c r="J2396" i="3"/>
  <c r="L2395" i="3"/>
  <c r="J2395" i="3"/>
  <c r="L2394" i="3"/>
  <c r="J2394" i="3"/>
  <c r="L2393" i="3"/>
  <c r="J2393" i="3"/>
  <c r="L2392" i="3"/>
  <c r="J2392" i="3"/>
  <c r="L2391" i="3"/>
  <c r="J2391" i="3"/>
  <c r="L2390" i="3"/>
  <c r="J2390" i="3"/>
  <c r="L2389" i="3"/>
  <c r="J2389" i="3"/>
  <c r="L2388" i="3"/>
  <c r="J2388" i="3"/>
  <c r="L2387" i="3"/>
  <c r="J2387" i="3"/>
  <c r="L2386" i="3"/>
  <c r="J2386" i="3"/>
  <c r="L2385" i="3"/>
  <c r="J2385" i="3"/>
  <c r="L2384" i="3"/>
  <c r="J2384" i="3"/>
  <c r="L2383" i="3"/>
  <c r="J2383" i="3"/>
  <c r="L2382" i="3"/>
  <c r="J2382" i="3"/>
  <c r="L2381" i="3"/>
  <c r="J2381" i="3"/>
  <c r="L2380" i="3"/>
  <c r="J2380" i="3"/>
  <c r="L2379" i="3"/>
  <c r="J2379" i="3"/>
  <c r="L2378" i="3"/>
  <c r="J2378" i="3"/>
  <c r="L2377" i="3"/>
  <c r="J2377" i="3"/>
  <c r="L2376" i="3"/>
  <c r="J2376" i="3"/>
  <c r="L2375" i="3"/>
  <c r="J2375" i="3"/>
  <c r="L2374" i="3"/>
  <c r="J2374" i="3"/>
  <c r="L2373" i="3"/>
  <c r="J2373" i="3"/>
  <c r="L2372" i="3"/>
  <c r="J2372" i="3"/>
  <c r="L2371" i="3"/>
  <c r="J2371" i="3"/>
  <c r="L2370" i="3"/>
  <c r="J2370" i="3"/>
  <c r="L2369" i="3"/>
  <c r="J2369" i="3"/>
  <c r="L2368" i="3"/>
  <c r="J2368" i="3"/>
  <c r="L2367" i="3"/>
  <c r="J2367" i="3"/>
  <c r="L2366" i="3"/>
  <c r="J2366" i="3"/>
  <c r="L2365" i="3"/>
  <c r="J2365" i="3"/>
  <c r="L2364" i="3"/>
  <c r="J2364" i="3"/>
  <c r="L2363" i="3"/>
  <c r="J2363" i="3"/>
  <c r="L2362" i="3"/>
  <c r="J2362" i="3"/>
  <c r="L2361" i="3"/>
  <c r="J2361" i="3"/>
  <c r="L2360" i="3"/>
  <c r="J2360" i="3"/>
  <c r="L2359" i="3"/>
  <c r="J2359" i="3"/>
  <c r="L2358" i="3"/>
  <c r="J2358" i="3"/>
  <c r="L2357" i="3"/>
  <c r="J2357" i="3"/>
  <c r="L2356" i="3"/>
  <c r="J2356" i="3"/>
  <c r="L2355" i="3"/>
  <c r="J2355" i="3"/>
  <c r="L2354" i="3"/>
  <c r="J2354" i="3"/>
  <c r="L2353" i="3"/>
  <c r="J2353" i="3"/>
  <c r="L2352" i="3"/>
  <c r="J2352" i="3"/>
  <c r="L2351" i="3"/>
  <c r="J2351" i="3"/>
  <c r="L2350" i="3"/>
  <c r="J2350" i="3"/>
  <c r="L2349" i="3"/>
  <c r="J2349" i="3"/>
  <c r="L2348" i="3"/>
  <c r="J2348" i="3"/>
  <c r="L2347" i="3"/>
  <c r="J2347" i="3"/>
  <c r="L2346" i="3"/>
  <c r="J2346" i="3"/>
  <c r="L2345" i="3"/>
  <c r="J2345" i="3"/>
  <c r="L2344" i="3"/>
  <c r="J2344" i="3"/>
  <c r="L2343" i="3"/>
  <c r="J2343" i="3"/>
  <c r="L2342" i="3"/>
  <c r="J2342" i="3"/>
  <c r="L2341" i="3"/>
  <c r="J2341" i="3"/>
  <c r="L2340" i="3"/>
  <c r="J2340" i="3"/>
  <c r="L2339" i="3"/>
  <c r="J2339" i="3"/>
  <c r="L2338" i="3"/>
  <c r="J2338" i="3"/>
  <c r="L2337" i="3"/>
  <c r="J2337" i="3"/>
  <c r="L2336" i="3"/>
  <c r="J2336" i="3"/>
  <c r="L2335" i="3"/>
  <c r="J2335" i="3"/>
  <c r="L2334" i="3"/>
  <c r="J2334" i="3"/>
  <c r="L2333" i="3"/>
  <c r="J2333" i="3"/>
  <c r="L2332" i="3"/>
  <c r="J2332" i="3"/>
  <c r="L2331" i="3"/>
  <c r="J2331" i="3"/>
  <c r="L2330" i="3"/>
  <c r="J2330" i="3"/>
  <c r="L2329" i="3"/>
  <c r="J2329" i="3"/>
  <c r="L2328" i="3"/>
  <c r="J2328" i="3"/>
  <c r="L2327" i="3"/>
  <c r="J2327" i="3"/>
  <c r="L2326" i="3"/>
  <c r="J2326" i="3"/>
  <c r="L2325" i="3"/>
  <c r="J2325" i="3"/>
  <c r="L2324" i="3"/>
  <c r="J2324" i="3"/>
  <c r="L2323" i="3"/>
  <c r="J2323" i="3"/>
  <c r="L2322" i="3"/>
  <c r="J2322" i="3"/>
  <c r="L2321" i="3"/>
  <c r="J2321" i="3"/>
  <c r="L2320" i="3"/>
  <c r="J2320" i="3"/>
  <c r="L2319" i="3"/>
  <c r="J2319" i="3"/>
  <c r="L2318" i="3"/>
  <c r="J2318" i="3"/>
  <c r="L2317" i="3"/>
  <c r="J2317" i="3"/>
  <c r="L2316" i="3"/>
  <c r="J2316" i="3"/>
  <c r="L2315" i="3"/>
  <c r="J2315" i="3"/>
  <c r="L2314" i="3"/>
  <c r="J2314" i="3"/>
  <c r="L2313" i="3"/>
  <c r="J2313" i="3"/>
  <c r="L2312" i="3"/>
  <c r="J2312" i="3"/>
  <c r="L2311" i="3"/>
  <c r="J2311" i="3"/>
  <c r="L2310" i="3"/>
  <c r="J2310" i="3"/>
  <c r="L2309" i="3"/>
  <c r="J2309" i="3"/>
  <c r="L2308" i="3"/>
  <c r="J2308" i="3"/>
  <c r="L2307" i="3"/>
  <c r="J2307" i="3"/>
  <c r="L2306" i="3"/>
  <c r="J2306" i="3"/>
  <c r="L2305" i="3"/>
  <c r="J2305" i="3"/>
  <c r="L2304" i="3"/>
  <c r="J2304" i="3"/>
  <c r="L2303" i="3"/>
  <c r="J2303" i="3"/>
  <c r="L2302" i="3"/>
  <c r="J2302" i="3"/>
  <c r="L2301" i="3"/>
  <c r="J2301" i="3"/>
  <c r="L2300" i="3"/>
  <c r="J2300" i="3"/>
  <c r="L2299" i="3"/>
  <c r="J2299" i="3"/>
  <c r="L2298" i="3"/>
  <c r="J2298" i="3"/>
  <c r="L2297" i="3"/>
  <c r="J2297" i="3"/>
  <c r="L2296" i="3"/>
  <c r="J2296" i="3"/>
  <c r="L2295" i="3"/>
  <c r="J2295" i="3"/>
  <c r="L2294" i="3"/>
  <c r="J2294" i="3"/>
  <c r="L2293" i="3"/>
  <c r="J2293" i="3"/>
  <c r="L2292" i="3"/>
  <c r="J2292" i="3"/>
  <c r="L2291" i="3"/>
  <c r="J2291" i="3"/>
  <c r="L2290" i="3"/>
  <c r="J2290" i="3"/>
  <c r="L2289" i="3"/>
  <c r="J2289" i="3"/>
  <c r="L2288" i="3"/>
  <c r="J2288" i="3"/>
  <c r="L2287" i="3"/>
  <c r="J2287" i="3"/>
  <c r="L2286" i="3"/>
  <c r="J2286" i="3"/>
  <c r="L2285" i="3"/>
  <c r="J2285" i="3"/>
  <c r="L2284" i="3"/>
  <c r="J2284" i="3"/>
  <c r="L2283" i="3"/>
  <c r="J2283" i="3"/>
  <c r="L2282" i="3"/>
  <c r="J2282" i="3"/>
  <c r="L2281" i="3"/>
  <c r="J2281" i="3"/>
  <c r="L2280" i="3"/>
  <c r="J2280" i="3"/>
  <c r="L2279" i="3"/>
  <c r="J2279" i="3"/>
  <c r="L2278" i="3"/>
  <c r="J2278" i="3"/>
  <c r="L2277" i="3"/>
  <c r="J2277" i="3"/>
  <c r="L2276" i="3"/>
  <c r="J2276" i="3"/>
  <c r="L2275" i="3"/>
  <c r="J2275" i="3"/>
  <c r="L2274" i="3"/>
  <c r="J2274" i="3"/>
  <c r="L2273" i="3"/>
  <c r="J2273" i="3"/>
  <c r="L2272" i="3"/>
  <c r="J2272" i="3"/>
  <c r="L2271" i="3"/>
  <c r="J2271" i="3"/>
  <c r="L2270" i="3"/>
  <c r="J2270" i="3"/>
  <c r="L2269" i="3"/>
  <c r="J2269" i="3"/>
  <c r="L2268" i="3"/>
  <c r="J2268" i="3"/>
  <c r="L2267" i="3"/>
  <c r="J2267" i="3"/>
  <c r="L2266" i="3"/>
  <c r="J2266" i="3"/>
  <c r="L2265" i="3"/>
  <c r="J2265" i="3"/>
  <c r="L2264" i="3"/>
  <c r="J2264" i="3"/>
  <c r="L2263" i="3"/>
  <c r="J2263" i="3"/>
  <c r="L2262" i="3"/>
  <c r="J2262" i="3"/>
  <c r="L2261" i="3"/>
  <c r="J2261" i="3"/>
  <c r="L2260" i="3"/>
  <c r="J2260" i="3"/>
  <c r="L2259" i="3"/>
  <c r="J2259" i="3"/>
  <c r="L2258" i="3"/>
  <c r="J2258" i="3"/>
  <c r="L2257" i="3"/>
  <c r="J2257" i="3"/>
  <c r="L2256" i="3"/>
  <c r="J2256" i="3"/>
  <c r="L2255" i="3"/>
  <c r="J2255" i="3"/>
  <c r="L2254" i="3"/>
  <c r="J2254" i="3"/>
  <c r="L2253" i="3"/>
  <c r="J2253" i="3"/>
  <c r="L2252" i="3"/>
  <c r="J2252" i="3"/>
  <c r="L2251" i="3"/>
  <c r="J2251" i="3"/>
  <c r="L2250" i="3"/>
  <c r="J2250" i="3"/>
  <c r="L2249" i="3"/>
  <c r="J2249" i="3"/>
  <c r="L2248" i="3"/>
  <c r="J2248" i="3"/>
  <c r="L2247" i="3"/>
  <c r="J2247" i="3"/>
  <c r="L2246" i="3"/>
  <c r="J2246" i="3"/>
  <c r="L2245" i="3"/>
  <c r="J2245" i="3"/>
  <c r="L2244" i="3"/>
  <c r="J2244" i="3"/>
  <c r="L2243" i="3"/>
  <c r="J2243" i="3"/>
  <c r="L2242" i="3"/>
  <c r="J2242" i="3"/>
  <c r="L2241" i="3"/>
  <c r="J2241" i="3"/>
  <c r="L2240" i="3"/>
  <c r="J2240" i="3"/>
  <c r="L2239" i="3"/>
  <c r="J2239" i="3"/>
  <c r="L2238" i="3"/>
  <c r="J2238" i="3"/>
  <c r="L2237" i="3"/>
  <c r="J2237" i="3"/>
  <c r="L2236" i="3"/>
  <c r="J2236" i="3"/>
  <c r="L2235" i="3"/>
  <c r="J2235" i="3"/>
  <c r="L2234" i="3"/>
  <c r="J2234" i="3"/>
  <c r="L2233" i="3"/>
  <c r="J2233" i="3"/>
  <c r="L2232" i="3"/>
  <c r="J2232" i="3"/>
  <c r="L2231" i="3"/>
  <c r="J2231" i="3"/>
  <c r="L2230" i="3"/>
  <c r="J2230" i="3"/>
  <c r="L2229" i="3"/>
  <c r="J2229" i="3"/>
  <c r="L2228" i="3"/>
  <c r="J2228" i="3"/>
  <c r="L2227" i="3"/>
  <c r="J2227" i="3"/>
  <c r="L2226" i="3"/>
  <c r="J2226" i="3"/>
  <c r="L2225" i="3"/>
  <c r="J2225" i="3"/>
  <c r="L2224" i="3"/>
  <c r="J2224" i="3"/>
  <c r="L2223" i="3"/>
  <c r="J2223" i="3"/>
  <c r="L2222" i="3"/>
  <c r="J2222" i="3"/>
  <c r="L2221" i="3"/>
  <c r="J2221" i="3"/>
  <c r="L2220" i="3"/>
  <c r="J2220" i="3"/>
  <c r="L2219" i="3"/>
  <c r="J2219" i="3"/>
  <c r="L2218" i="3"/>
  <c r="J2218" i="3"/>
  <c r="L2217" i="3"/>
  <c r="J2217" i="3"/>
  <c r="L2216" i="3"/>
  <c r="J2216" i="3"/>
  <c r="L2215" i="3"/>
  <c r="J2215" i="3"/>
  <c r="L2214" i="3"/>
  <c r="J2214" i="3"/>
  <c r="L2213" i="3"/>
  <c r="J2213" i="3"/>
  <c r="L2212" i="3"/>
  <c r="J2212" i="3"/>
  <c r="L2211" i="3"/>
  <c r="J2211" i="3"/>
  <c r="L2210" i="3"/>
  <c r="J2210" i="3"/>
  <c r="L2209" i="3"/>
  <c r="J2209" i="3"/>
  <c r="L2208" i="3"/>
  <c r="J2208" i="3"/>
  <c r="L2207" i="3"/>
  <c r="J2207" i="3"/>
  <c r="L2206" i="3"/>
  <c r="J2206" i="3"/>
  <c r="L2205" i="3"/>
  <c r="J2205" i="3"/>
  <c r="L2204" i="3"/>
  <c r="J2204" i="3"/>
  <c r="L2203" i="3"/>
  <c r="J2203" i="3"/>
  <c r="L2202" i="3"/>
  <c r="J2202" i="3"/>
  <c r="L2201" i="3"/>
  <c r="J2201" i="3"/>
  <c r="L2200" i="3"/>
  <c r="J2200" i="3"/>
  <c r="L2199" i="3"/>
  <c r="J2199" i="3"/>
  <c r="L2198" i="3"/>
  <c r="J2198" i="3"/>
  <c r="L2197" i="3"/>
  <c r="J2197" i="3"/>
  <c r="L2196" i="3"/>
  <c r="J2196" i="3"/>
  <c r="L2195" i="3"/>
  <c r="J2195" i="3"/>
  <c r="L2194" i="3"/>
  <c r="J2194" i="3"/>
  <c r="L2193" i="3"/>
  <c r="J2193" i="3"/>
  <c r="L2192" i="3"/>
  <c r="J2192" i="3"/>
  <c r="L2191" i="3"/>
  <c r="J2191" i="3"/>
  <c r="L2190" i="3"/>
  <c r="J2190" i="3"/>
  <c r="L2189" i="3"/>
  <c r="J2189" i="3"/>
  <c r="L2188" i="3"/>
  <c r="J2188" i="3"/>
  <c r="L2187" i="3"/>
  <c r="J2187" i="3"/>
  <c r="L2186" i="3"/>
  <c r="J2186" i="3"/>
  <c r="L2185" i="3"/>
  <c r="J2185" i="3"/>
  <c r="L2184" i="3"/>
  <c r="J2184" i="3"/>
  <c r="L2183" i="3"/>
  <c r="J2183" i="3"/>
  <c r="L2182" i="3"/>
  <c r="J2182" i="3"/>
  <c r="L2181" i="3"/>
  <c r="J2181" i="3"/>
  <c r="L2180" i="3"/>
  <c r="J2180" i="3"/>
  <c r="L2179" i="3"/>
  <c r="J2179" i="3"/>
  <c r="L2178" i="3"/>
  <c r="J2178" i="3"/>
  <c r="L2177" i="3"/>
  <c r="J2177" i="3"/>
  <c r="L2176" i="3"/>
  <c r="J2176" i="3"/>
  <c r="L2175" i="3"/>
  <c r="J2175" i="3"/>
  <c r="L2174" i="3"/>
  <c r="J2174" i="3"/>
  <c r="L2173" i="3"/>
  <c r="J2173" i="3"/>
  <c r="L2172" i="3"/>
  <c r="J2172" i="3"/>
  <c r="L2171" i="3"/>
  <c r="J2171" i="3"/>
  <c r="L2170" i="3"/>
  <c r="J2170" i="3"/>
  <c r="L2169" i="3"/>
  <c r="J2169" i="3"/>
  <c r="L2168" i="3"/>
  <c r="J2168" i="3"/>
  <c r="L2167" i="3"/>
  <c r="J2167" i="3"/>
  <c r="L2166" i="3"/>
  <c r="J2166" i="3"/>
  <c r="L2165" i="3"/>
  <c r="J2165" i="3"/>
  <c r="L2164" i="3"/>
  <c r="J2164" i="3"/>
  <c r="L2163" i="3"/>
  <c r="J2163" i="3"/>
  <c r="L2162" i="3"/>
  <c r="J2162" i="3"/>
  <c r="L2161" i="3"/>
  <c r="J2161" i="3"/>
  <c r="L2160" i="3"/>
  <c r="J2160" i="3"/>
  <c r="L2159" i="3"/>
  <c r="J2159" i="3"/>
  <c r="L2158" i="3"/>
  <c r="J2158" i="3"/>
  <c r="L2157" i="3"/>
  <c r="J2157" i="3"/>
  <c r="L2156" i="3"/>
  <c r="J2156" i="3"/>
  <c r="L2155" i="3"/>
  <c r="J2155" i="3"/>
  <c r="L2154" i="3"/>
  <c r="J2154" i="3"/>
  <c r="L2153" i="3"/>
  <c r="J2153" i="3"/>
  <c r="L2152" i="3"/>
  <c r="J2152" i="3"/>
  <c r="L2151" i="3"/>
  <c r="J2151" i="3"/>
  <c r="L2150" i="3"/>
  <c r="J2150" i="3"/>
  <c r="L2149" i="3"/>
  <c r="J2149" i="3"/>
  <c r="L2148" i="3"/>
  <c r="J2148" i="3"/>
  <c r="L2147" i="3"/>
  <c r="J2147" i="3"/>
  <c r="L2146" i="3"/>
  <c r="J2146" i="3"/>
  <c r="L2145" i="3"/>
  <c r="J2145" i="3"/>
  <c r="L2144" i="3"/>
  <c r="J2144" i="3"/>
  <c r="L2143" i="3"/>
  <c r="J2143" i="3"/>
  <c r="L2142" i="3"/>
  <c r="J2142" i="3"/>
  <c r="L2141" i="3"/>
  <c r="J2141" i="3"/>
  <c r="L2140" i="3"/>
  <c r="J2140" i="3"/>
  <c r="L2139" i="3"/>
  <c r="J2139" i="3"/>
  <c r="L2138" i="3"/>
  <c r="J2138" i="3"/>
  <c r="L2137" i="3"/>
  <c r="J2137" i="3"/>
  <c r="L2136" i="3"/>
  <c r="J2136" i="3"/>
  <c r="L2135" i="3"/>
  <c r="J2135" i="3"/>
  <c r="L2134" i="3"/>
  <c r="J2134" i="3"/>
  <c r="L2133" i="3"/>
  <c r="J2133" i="3"/>
  <c r="L2132" i="3"/>
  <c r="J2132" i="3"/>
  <c r="L2131" i="3"/>
  <c r="J2131" i="3"/>
  <c r="L2130" i="3"/>
  <c r="J2130" i="3"/>
  <c r="L2129" i="3"/>
  <c r="J2129" i="3"/>
  <c r="L2128" i="3"/>
  <c r="J2128" i="3"/>
  <c r="L2127" i="3"/>
  <c r="J2127" i="3"/>
  <c r="L2126" i="3"/>
  <c r="J2126" i="3"/>
  <c r="L2125" i="3"/>
  <c r="J2125" i="3"/>
  <c r="L2124" i="3"/>
  <c r="J2124" i="3"/>
  <c r="L2123" i="3"/>
  <c r="J2123" i="3"/>
  <c r="L2122" i="3"/>
  <c r="J2122" i="3"/>
  <c r="L2121" i="3"/>
  <c r="J2121" i="3"/>
  <c r="L2120" i="3"/>
  <c r="J2120" i="3"/>
  <c r="L2119" i="3"/>
  <c r="J2119" i="3"/>
  <c r="L2118" i="3"/>
  <c r="J2118" i="3"/>
  <c r="L2117" i="3"/>
  <c r="J2117" i="3"/>
  <c r="L2116" i="3"/>
  <c r="J2116" i="3"/>
  <c r="L2115" i="3"/>
  <c r="J2115" i="3"/>
  <c r="L2114" i="3"/>
  <c r="J2114" i="3"/>
  <c r="L2113" i="3"/>
  <c r="J2113" i="3"/>
  <c r="L2112" i="3"/>
  <c r="J2112" i="3"/>
  <c r="L2111" i="3"/>
  <c r="J2111" i="3"/>
  <c r="L2110" i="3"/>
  <c r="J2110" i="3"/>
  <c r="L2109" i="3"/>
  <c r="J2109" i="3"/>
  <c r="L2108" i="3"/>
  <c r="J2108" i="3"/>
  <c r="L2107" i="3"/>
  <c r="J2107" i="3"/>
  <c r="L2106" i="3"/>
  <c r="J2106" i="3"/>
  <c r="L2105" i="3"/>
  <c r="J2105" i="3"/>
  <c r="L2104" i="3"/>
  <c r="J2104" i="3"/>
  <c r="L2103" i="3"/>
  <c r="J2103" i="3"/>
  <c r="L2102" i="3"/>
  <c r="J2102" i="3"/>
  <c r="L2101" i="3"/>
  <c r="J2101" i="3"/>
  <c r="L2100" i="3"/>
  <c r="J2100" i="3"/>
  <c r="L2099" i="3"/>
  <c r="J2099" i="3"/>
  <c r="L2098" i="3"/>
  <c r="J2098" i="3"/>
  <c r="L2097" i="3"/>
  <c r="J2097" i="3"/>
  <c r="L2096" i="3"/>
  <c r="J2096" i="3"/>
  <c r="L2095" i="3"/>
  <c r="J2095" i="3"/>
  <c r="L2094" i="3"/>
  <c r="J2094" i="3"/>
  <c r="L2093" i="3"/>
  <c r="J2093" i="3"/>
  <c r="L2092" i="3"/>
  <c r="J2092" i="3"/>
  <c r="L2091" i="3"/>
  <c r="J2091" i="3"/>
  <c r="L2090" i="3"/>
  <c r="J2090" i="3"/>
  <c r="L2089" i="3"/>
  <c r="J2089" i="3"/>
  <c r="L2088" i="3"/>
  <c r="J2088" i="3"/>
  <c r="L2087" i="3"/>
  <c r="J2087" i="3"/>
  <c r="L2086" i="3"/>
  <c r="J2086" i="3"/>
  <c r="L2085" i="3"/>
  <c r="J2085" i="3"/>
  <c r="L2084" i="3"/>
  <c r="J2084" i="3"/>
  <c r="L2083" i="3"/>
  <c r="J2083" i="3"/>
  <c r="L2082" i="3"/>
  <c r="J2082" i="3"/>
  <c r="L2081" i="3"/>
  <c r="J2081" i="3"/>
  <c r="L2080" i="3"/>
  <c r="J2080" i="3"/>
  <c r="L2079" i="3"/>
  <c r="J2079" i="3"/>
  <c r="L2078" i="3"/>
  <c r="J2078" i="3"/>
  <c r="L2077" i="3"/>
  <c r="J2077" i="3"/>
  <c r="L2076" i="3"/>
  <c r="J2076" i="3"/>
  <c r="L2075" i="3"/>
  <c r="J2075" i="3"/>
  <c r="L2074" i="3"/>
  <c r="J2074" i="3"/>
  <c r="L2073" i="3"/>
  <c r="J2073" i="3"/>
  <c r="L2072" i="3"/>
  <c r="J2072" i="3"/>
  <c r="L2071" i="3"/>
  <c r="J2071" i="3"/>
  <c r="L2070" i="3"/>
  <c r="J2070" i="3"/>
  <c r="L2069" i="3"/>
  <c r="J2069" i="3"/>
  <c r="L2068" i="3"/>
  <c r="J2068" i="3"/>
  <c r="L2067" i="3"/>
  <c r="J2067" i="3"/>
  <c r="L2066" i="3"/>
  <c r="J2066" i="3"/>
  <c r="L2065" i="3"/>
  <c r="J2065" i="3"/>
  <c r="L2064" i="3"/>
  <c r="J2064" i="3"/>
  <c r="L2063" i="3"/>
  <c r="J2063" i="3"/>
  <c r="L2062" i="3"/>
  <c r="J2062" i="3"/>
  <c r="L2061" i="3"/>
  <c r="J2061" i="3"/>
  <c r="L2060" i="3"/>
  <c r="J2060" i="3"/>
  <c r="L2059" i="3"/>
  <c r="J2059" i="3"/>
  <c r="L2058" i="3"/>
  <c r="J2058" i="3"/>
  <c r="L2057" i="3"/>
  <c r="J2057" i="3"/>
  <c r="L2056" i="3"/>
  <c r="J2056" i="3"/>
  <c r="L2055" i="3"/>
  <c r="J2055" i="3"/>
  <c r="L2054" i="3"/>
  <c r="J2054" i="3"/>
  <c r="L2053" i="3"/>
  <c r="J2053" i="3"/>
  <c r="L2052" i="3"/>
  <c r="J2052" i="3"/>
  <c r="L2051" i="3"/>
  <c r="J2051" i="3"/>
  <c r="L2050" i="3"/>
  <c r="J2050" i="3"/>
  <c r="L2049" i="3"/>
  <c r="J2049" i="3"/>
  <c r="L2048" i="3"/>
  <c r="J2048" i="3"/>
  <c r="L2047" i="3"/>
  <c r="J2047" i="3"/>
  <c r="L2046" i="3"/>
  <c r="J2046" i="3"/>
  <c r="L2045" i="3"/>
  <c r="J2045" i="3"/>
  <c r="L2044" i="3"/>
  <c r="J2044" i="3"/>
  <c r="L2043" i="3"/>
  <c r="J2043" i="3"/>
  <c r="L2042" i="3"/>
  <c r="J2042" i="3"/>
  <c r="L2041" i="3"/>
  <c r="J2041" i="3"/>
  <c r="L2040" i="3"/>
  <c r="J2040" i="3"/>
  <c r="L2039" i="3"/>
  <c r="J2039" i="3"/>
  <c r="L2038" i="3"/>
  <c r="J2038" i="3"/>
  <c r="L2037" i="3"/>
  <c r="J2037" i="3"/>
  <c r="L2036" i="3"/>
  <c r="J2036" i="3"/>
  <c r="L2035" i="3"/>
  <c r="J2035" i="3"/>
  <c r="L2034" i="3"/>
  <c r="J2034" i="3"/>
  <c r="L2033" i="3"/>
  <c r="J2033" i="3"/>
  <c r="L2032" i="3"/>
  <c r="J2032" i="3"/>
  <c r="L2031" i="3"/>
  <c r="J2031" i="3"/>
  <c r="L2030" i="3"/>
  <c r="J2030" i="3"/>
  <c r="L2029" i="3"/>
  <c r="J2029" i="3"/>
  <c r="L2028" i="3"/>
  <c r="J2028" i="3"/>
  <c r="L2027" i="3"/>
  <c r="J2027" i="3"/>
  <c r="L2026" i="3"/>
  <c r="J2026" i="3"/>
  <c r="L2025" i="3"/>
  <c r="J2025" i="3"/>
  <c r="L2024" i="3"/>
  <c r="J2024" i="3"/>
  <c r="L2023" i="3"/>
  <c r="J2023" i="3"/>
  <c r="L2022" i="3"/>
  <c r="J2022" i="3"/>
  <c r="L2021" i="3"/>
  <c r="J2021" i="3"/>
  <c r="L2020" i="3"/>
  <c r="J2020" i="3"/>
  <c r="L2019" i="3"/>
  <c r="J2019" i="3"/>
  <c r="L2018" i="3"/>
  <c r="J2018" i="3"/>
  <c r="L2017" i="3"/>
  <c r="J2017" i="3"/>
  <c r="L2016" i="3"/>
  <c r="J2016" i="3"/>
  <c r="L2015" i="3"/>
  <c r="J2015" i="3"/>
  <c r="L2014" i="3"/>
  <c r="J2014" i="3"/>
  <c r="L2013" i="3"/>
  <c r="J2013" i="3"/>
  <c r="L2012" i="3"/>
  <c r="J2012" i="3"/>
  <c r="L2011" i="3"/>
  <c r="J2011" i="3"/>
  <c r="L2010" i="3"/>
  <c r="J2010" i="3"/>
  <c r="L2009" i="3"/>
  <c r="J2009" i="3"/>
  <c r="L2008" i="3"/>
  <c r="J2008" i="3"/>
  <c r="L2007" i="3"/>
  <c r="J2007" i="3"/>
  <c r="L2006" i="3"/>
  <c r="J2006" i="3"/>
  <c r="L2005" i="3"/>
  <c r="J2005" i="3"/>
  <c r="L2004" i="3"/>
  <c r="J2004" i="3"/>
  <c r="L2003" i="3"/>
  <c r="J2003" i="3"/>
  <c r="L2002" i="3"/>
  <c r="J2002" i="3"/>
  <c r="L2001" i="3"/>
  <c r="J2001" i="3"/>
  <c r="L2000" i="3"/>
  <c r="J2000" i="3"/>
  <c r="L1999" i="3"/>
  <c r="J1999" i="3"/>
  <c r="L1998" i="3"/>
  <c r="J1998" i="3"/>
  <c r="L1997" i="3"/>
  <c r="J1997" i="3"/>
  <c r="L1996" i="3"/>
  <c r="J1996" i="3"/>
  <c r="L1995" i="3"/>
  <c r="J1995" i="3"/>
  <c r="L1994" i="3"/>
  <c r="J1994" i="3"/>
  <c r="L1993" i="3"/>
  <c r="J1993" i="3"/>
  <c r="L1992" i="3"/>
  <c r="J1992" i="3"/>
  <c r="L1991" i="3"/>
  <c r="J1991" i="3"/>
  <c r="L1990" i="3"/>
  <c r="J1990" i="3"/>
  <c r="L1989" i="3"/>
  <c r="J1989" i="3"/>
  <c r="L1988" i="3"/>
  <c r="J1988" i="3"/>
  <c r="L1987" i="3"/>
  <c r="J1987" i="3"/>
  <c r="L1986" i="3"/>
  <c r="J1986" i="3"/>
  <c r="L1985" i="3"/>
  <c r="J1985" i="3"/>
  <c r="L1984" i="3"/>
  <c r="J1984" i="3"/>
  <c r="L1983" i="3"/>
  <c r="J1983" i="3"/>
  <c r="L1982" i="3"/>
  <c r="J1982" i="3"/>
  <c r="L1981" i="3"/>
  <c r="J1981" i="3"/>
  <c r="L1980" i="3"/>
  <c r="J1980" i="3"/>
  <c r="L1979" i="3"/>
  <c r="J1979" i="3"/>
  <c r="L1978" i="3"/>
  <c r="J1978" i="3"/>
  <c r="L1977" i="3"/>
  <c r="J1977" i="3"/>
  <c r="L1976" i="3"/>
  <c r="J1976" i="3"/>
  <c r="L1975" i="3"/>
  <c r="J1975" i="3"/>
  <c r="L1974" i="3"/>
  <c r="J1974" i="3"/>
  <c r="L1973" i="3"/>
  <c r="J1973" i="3"/>
  <c r="L1972" i="3"/>
  <c r="J1972" i="3"/>
  <c r="L1971" i="3"/>
  <c r="J1971" i="3"/>
  <c r="L1970" i="3"/>
  <c r="J1970" i="3"/>
  <c r="L1969" i="3"/>
  <c r="J1969" i="3"/>
  <c r="L1968" i="3"/>
  <c r="J1968" i="3"/>
  <c r="L1967" i="3"/>
  <c r="J1967" i="3"/>
  <c r="L1966" i="3"/>
  <c r="J1966" i="3"/>
  <c r="L1965" i="3"/>
  <c r="J1965" i="3"/>
  <c r="L1964" i="3"/>
  <c r="J1964" i="3"/>
  <c r="L1963" i="3"/>
  <c r="J1963" i="3"/>
  <c r="L1962" i="3"/>
  <c r="J1962" i="3"/>
  <c r="L1961" i="3"/>
  <c r="J1961" i="3"/>
  <c r="L1960" i="3"/>
  <c r="J1960" i="3"/>
  <c r="L1959" i="3"/>
  <c r="J1959" i="3"/>
  <c r="L1958" i="3"/>
  <c r="J1958" i="3"/>
  <c r="L1957" i="3"/>
  <c r="J1957" i="3"/>
  <c r="L1956" i="3"/>
  <c r="J1956" i="3"/>
  <c r="L1955" i="3"/>
  <c r="J1955" i="3"/>
  <c r="L1954" i="3"/>
  <c r="J1954" i="3"/>
  <c r="L1953" i="3"/>
  <c r="J1953" i="3"/>
  <c r="L1952" i="3"/>
  <c r="J1952" i="3"/>
  <c r="L1951" i="3"/>
  <c r="J1951" i="3"/>
  <c r="L1950" i="3"/>
  <c r="J1950" i="3"/>
  <c r="L1949" i="3"/>
  <c r="J1949" i="3"/>
  <c r="L1948" i="3"/>
  <c r="J1948" i="3"/>
  <c r="L1947" i="3"/>
  <c r="J1947" i="3"/>
  <c r="L1946" i="3"/>
  <c r="J1946" i="3"/>
  <c r="L1945" i="3"/>
  <c r="J1945" i="3"/>
  <c r="L1944" i="3"/>
  <c r="J1944" i="3"/>
  <c r="L1943" i="3"/>
  <c r="J1943" i="3"/>
  <c r="L1942" i="3"/>
  <c r="J1942" i="3"/>
  <c r="L1941" i="3"/>
  <c r="J1941" i="3"/>
  <c r="L1940" i="3"/>
  <c r="J1940" i="3"/>
  <c r="L1939" i="3"/>
  <c r="J1939" i="3"/>
  <c r="L1938" i="3"/>
  <c r="J1938" i="3"/>
  <c r="L1937" i="3"/>
  <c r="J1937" i="3"/>
  <c r="L1936" i="3"/>
  <c r="J1936" i="3"/>
  <c r="L1935" i="3"/>
  <c r="J1935" i="3"/>
  <c r="L1934" i="3"/>
  <c r="J1934" i="3"/>
  <c r="L1933" i="3"/>
  <c r="J1933" i="3"/>
  <c r="L1932" i="3"/>
  <c r="J1932" i="3"/>
  <c r="L1931" i="3"/>
  <c r="J1931" i="3"/>
  <c r="L1930" i="3"/>
  <c r="J1930" i="3"/>
  <c r="L1929" i="3"/>
  <c r="J1929" i="3"/>
  <c r="L1928" i="3"/>
  <c r="J1928" i="3"/>
  <c r="L1927" i="3"/>
  <c r="J1927" i="3"/>
  <c r="L1926" i="3"/>
  <c r="J1926" i="3"/>
  <c r="L1925" i="3"/>
  <c r="J1925" i="3"/>
  <c r="L1924" i="3"/>
  <c r="J1924" i="3"/>
  <c r="L1923" i="3"/>
  <c r="J1923" i="3"/>
  <c r="L1922" i="3"/>
  <c r="J1922" i="3"/>
  <c r="L1921" i="3"/>
  <c r="J1921" i="3"/>
  <c r="L1920" i="3"/>
  <c r="J1920" i="3"/>
  <c r="L1919" i="3"/>
  <c r="J1919" i="3"/>
  <c r="L1918" i="3"/>
  <c r="J1918" i="3"/>
  <c r="L1917" i="3"/>
  <c r="J1917" i="3"/>
  <c r="L1916" i="3"/>
  <c r="J1916" i="3"/>
  <c r="L1915" i="3"/>
  <c r="J1915" i="3"/>
  <c r="L1914" i="3"/>
  <c r="J1914" i="3"/>
  <c r="L1913" i="3"/>
  <c r="J1913" i="3"/>
  <c r="L1912" i="3"/>
  <c r="J1912" i="3"/>
  <c r="L1911" i="3"/>
  <c r="J1911" i="3"/>
  <c r="L1910" i="3"/>
  <c r="J1910" i="3"/>
  <c r="L1909" i="3"/>
  <c r="J1909" i="3"/>
  <c r="L1908" i="3"/>
  <c r="J1908" i="3"/>
  <c r="L1907" i="3"/>
  <c r="J1907" i="3"/>
  <c r="L1906" i="3"/>
  <c r="J1906" i="3"/>
  <c r="L1905" i="3"/>
  <c r="J1905" i="3"/>
  <c r="L1904" i="3"/>
  <c r="J1904" i="3"/>
  <c r="L1903" i="3"/>
  <c r="J1903" i="3"/>
  <c r="L1902" i="3"/>
  <c r="J1902" i="3"/>
  <c r="L1901" i="3"/>
  <c r="J1901" i="3"/>
  <c r="L1900" i="3"/>
  <c r="J1900" i="3"/>
  <c r="L1899" i="3"/>
  <c r="J1899" i="3"/>
  <c r="L1898" i="3"/>
  <c r="J1898" i="3"/>
  <c r="L1897" i="3"/>
  <c r="J1897" i="3"/>
  <c r="L1896" i="3"/>
  <c r="J1896" i="3"/>
  <c r="L1895" i="3"/>
  <c r="J1895" i="3"/>
  <c r="L1894" i="3"/>
  <c r="J1894" i="3"/>
  <c r="L1893" i="3"/>
  <c r="J1893" i="3"/>
  <c r="L1892" i="3"/>
  <c r="J1892" i="3"/>
  <c r="L1891" i="3"/>
  <c r="J1891" i="3"/>
  <c r="L1890" i="3"/>
  <c r="J1890" i="3"/>
  <c r="L1889" i="3"/>
  <c r="J1889" i="3"/>
  <c r="L1888" i="3"/>
  <c r="J1888" i="3"/>
  <c r="L1887" i="3"/>
  <c r="J1887" i="3"/>
  <c r="L1886" i="3"/>
  <c r="J1886" i="3"/>
  <c r="L1885" i="3"/>
  <c r="J1885" i="3"/>
  <c r="L1884" i="3"/>
  <c r="J1884" i="3"/>
  <c r="L1883" i="3"/>
  <c r="J1883" i="3"/>
  <c r="L1882" i="3"/>
  <c r="J1882" i="3"/>
  <c r="L1881" i="3"/>
  <c r="J1881" i="3"/>
  <c r="L1880" i="3"/>
  <c r="J1880" i="3"/>
  <c r="L1879" i="3"/>
  <c r="J1879" i="3"/>
  <c r="L1878" i="3"/>
  <c r="J1878" i="3"/>
  <c r="L1877" i="3"/>
  <c r="J1877" i="3"/>
  <c r="L1876" i="3"/>
  <c r="J1876" i="3"/>
  <c r="L1875" i="3"/>
  <c r="J1875" i="3"/>
  <c r="L1874" i="3"/>
  <c r="J1874" i="3"/>
  <c r="L1873" i="3"/>
  <c r="J1873" i="3"/>
  <c r="L1872" i="3"/>
  <c r="J1872" i="3"/>
  <c r="L1871" i="3"/>
  <c r="J1871" i="3"/>
  <c r="L1870" i="3"/>
  <c r="J1870" i="3"/>
  <c r="L1869" i="3"/>
  <c r="J1869" i="3"/>
  <c r="L1868" i="3"/>
  <c r="J1868" i="3"/>
  <c r="L1867" i="3"/>
  <c r="J1867" i="3"/>
  <c r="L1866" i="3"/>
  <c r="J1866" i="3"/>
  <c r="L1865" i="3"/>
  <c r="J1865" i="3"/>
  <c r="L1864" i="3"/>
  <c r="J1864" i="3"/>
  <c r="L1863" i="3"/>
  <c r="J1863" i="3"/>
  <c r="L1862" i="3"/>
  <c r="J1862" i="3"/>
  <c r="L1861" i="3"/>
  <c r="J1861" i="3"/>
  <c r="L1860" i="3"/>
  <c r="J1860" i="3"/>
  <c r="L1859" i="3"/>
  <c r="J1859" i="3"/>
  <c r="L1858" i="3"/>
  <c r="J1858" i="3"/>
  <c r="L1857" i="3"/>
  <c r="J1857" i="3"/>
  <c r="L1856" i="3"/>
  <c r="J1856" i="3"/>
  <c r="L1855" i="3"/>
  <c r="J1855" i="3"/>
  <c r="L1854" i="3"/>
  <c r="J1854" i="3"/>
  <c r="L1853" i="3"/>
  <c r="J1853" i="3"/>
  <c r="L1852" i="3"/>
  <c r="J1852" i="3"/>
  <c r="L1851" i="3"/>
  <c r="J1851" i="3"/>
  <c r="L1850" i="3"/>
  <c r="J1850" i="3"/>
  <c r="L1849" i="3"/>
  <c r="J1849" i="3"/>
  <c r="L1848" i="3"/>
  <c r="J1848" i="3"/>
  <c r="L1847" i="3"/>
  <c r="J1847" i="3"/>
  <c r="L1846" i="3"/>
  <c r="J1846" i="3"/>
  <c r="L1845" i="3"/>
  <c r="J1845" i="3"/>
  <c r="L1844" i="3"/>
  <c r="J1844" i="3"/>
  <c r="L1843" i="3"/>
  <c r="J1843" i="3"/>
  <c r="L1842" i="3"/>
  <c r="J1842" i="3"/>
  <c r="L1841" i="3"/>
  <c r="J1841" i="3"/>
  <c r="L1840" i="3"/>
  <c r="J1840" i="3"/>
  <c r="L1839" i="3"/>
  <c r="J1839" i="3"/>
  <c r="L1838" i="3"/>
  <c r="J1838" i="3"/>
  <c r="L1837" i="3"/>
  <c r="J1837" i="3"/>
  <c r="L1836" i="3"/>
  <c r="J1836" i="3"/>
  <c r="L1835" i="3"/>
  <c r="J1835" i="3"/>
  <c r="L1834" i="3"/>
  <c r="J1834" i="3"/>
  <c r="L1833" i="3"/>
  <c r="J1833" i="3"/>
  <c r="L1832" i="3"/>
  <c r="J1832" i="3"/>
  <c r="L1831" i="3"/>
  <c r="J1831" i="3"/>
  <c r="L1830" i="3"/>
  <c r="J1830" i="3"/>
  <c r="L1829" i="3"/>
  <c r="J1829" i="3"/>
  <c r="L1828" i="3"/>
  <c r="J1828" i="3"/>
  <c r="L1827" i="3"/>
  <c r="J1827" i="3"/>
  <c r="L1826" i="3"/>
  <c r="J1826" i="3"/>
  <c r="L1825" i="3"/>
  <c r="J1825" i="3"/>
  <c r="L1824" i="3"/>
  <c r="J1824" i="3"/>
  <c r="L1823" i="3"/>
  <c r="J1823" i="3"/>
  <c r="L1822" i="3"/>
  <c r="J1822" i="3"/>
  <c r="L1821" i="3"/>
  <c r="J1821" i="3"/>
  <c r="L1820" i="3"/>
  <c r="J1820" i="3"/>
  <c r="L1819" i="3"/>
  <c r="J1819" i="3"/>
  <c r="L1818" i="3"/>
  <c r="J1818" i="3"/>
  <c r="L1817" i="3"/>
  <c r="J1817" i="3"/>
  <c r="L1816" i="3"/>
  <c r="J1816" i="3"/>
  <c r="L1815" i="3"/>
  <c r="J1815" i="3"/>
  <c r="L1814" i="3"/>
  <c r="J1814" i="3"/>
  <c r="L1813" i="3"/>
  <c r="J1813" i="3"/>
  <c r="L1812" i="3"/>
  <c r="J1812" i="3"/>
  <c r="L1811" i="3"/>
  <c r="J1811" i="3"/>
  <c r="L1810" i="3"/>
  <c r="J1810" i="3"/>
  <c r="L1809" i="3"/>
  <c r="J1809" i="3"/>
  <c r="L1808" i="3"/>
  <c r="J1808" i="3"/>
  <c r="L1807" i="3"/>
  <c r="J1807" i="3"/>
  <c r="L1806" i="3"/>
  <c r="J1806" i="3"/>
  <c r="L1805" i="3"/>
  <c r="J1805" i="3"/>
  <c r="L1804" i="3"/>
  <c r="J1804" i="3"/>
  <c r="L1803" i="3"/>
  <c r="J1803" i="3"/>
  <c r="L1802" i="3"/>
  <c r="J1802" i="3"/>
  <c r="L1801" i="3"/>
  <c r="J1801" i="3"/>
  <c r="L1800" i="3"/>
  <c r="J1800" i="3"/>
  <c r="L1799" i="3"/>
  <c r="J1799" i="3"/>
  <c r="L1798" i="3"/>
  <c r="J1798" i="3"/>
  <c r="L1797" i="3"/>
  <c r="J1797" i="3"/>
  <c r="L1796" i="3"/>
  <c r="J1796" i="3"/>
  <c r="L1795" i="3"/>
  <c r="J1795" i="3"/>
  <c r="L1794" i="3"/>
  <c r="J1794" i="3"/>
  <c r="L1793" i="3"/>
  <c r="J1793" i="3"/>
  <c r="L1792" i="3"/>
  <c r="J1792" i="3"/>
  <c r="L1791" i="3"/>
  <c r="J1791" i="3"/>
  <c r="L1790" i="3"/>
  <c r="J1790" i="3"/>
  <c r="L1789" i="3"/>
  <c r="J1789" i="3"/>
  <c r="L1788" i="3"/>
  <c r="J1788" i="3"/>
  <c r="L1787" i="3"/>
  <c r="J1787" i="3"/>
  <c r="L1786" i="3"/>
  <c r="J1786" i="3"/>
  <c r="L1785" i="3"/>
  <c r="J1785" i="3"/>
  <c r="L1784" i="3"/>
  <c r="J1784" i="3"/>
  <c r="L1783" i="3"/>
  <c r="J1783" i="3"/>
  <c r="L1782" i="3"/>
  <c r="J1782" i="3"/>
  <c r="L1781" i="3"/>
  <c r="J1781" i="3"/>
  <c r="L1780" i="3"/>
  <c r="J1780" i="3"/>
  <c r="L1779" i="3"/>
  <c r="J1779" i="3"/>
  <c r="L1778" i="3"/>
  <c r="J1778" i="3"/>
  <c r="L1777" i="3"/>
  <c r="J1777" i="3"/>
  <c r="L1776" i="3"/>
  <c r="J1776" i="3"/>
  <c r="L1775" i="3"/>
  <c r="J1775" i="3"/>
  <c r="L1774" i="3"/>
  <c r="J1774" i="3"/>
  <c r="L1773" i="3"/>
  <c r="J1773" i="3"/>
  <c r="L1772" i="3"/>
  <c r="J1772" i="3"/>
  <c r="L1771" i="3"/>
  <c r="J1771" i="3"/>
  <c r="L1770" i="3"/>
  <c r="J1770" i="3"/>
  <c r="L1769" i="3"/>
  <c r="J1769" i="3"/>
  <c r="L1768" i="3"/>
  <c r="J1768" i="3"/>
  <c r="L1767" i="3"/>
  <c r="J1767" i="3"/>
  <c r="L1766" i="3"/>
  <c r="J1766" i="3"/>
  <c r="L1765" i="3"/>
  <c r="J1765" i="3"/>
  <c r="L1764" i="3"/>
  <c r="J1764" i="3"/>
  <c r="L1763" i="3"/>
  <c r="J1763" i="3"/>
  <c r="L1762" i="3"/>
  <c r="J1762" i="3"/>
  <c r="L1761" i="3"/>
  <c r="J1761" i="3"/>
  <c r="L1760" i="3"/>
  <c r="J1760" i="3"/>
  <c r="L1759" i="3"/>
  <c r="J1759" i="3"/>
  <c r="L1758" i="3"/>
  <c r="J1758" i="3"/>
  <c r="L1757" i="3"/>
  <c r="J1757" i="3"/>
  <c r="L1756" i="3"/>
  <c r="J1756" i="3"/>
  <c r="L1755" i="3"/>
  <c r="J1755" i="3"/>
  <c r="L1754" i="3"/>
  <c r="J1754" i="3"/>
  <c r="L1753" i="3"/>
  <c r="J1753" i="3"/>
  <c r="L1752" i="3"/>
  <c r="J1752" i="3"/>
  <c r="L1751" i="3"/>
  <c r="J1751" i="3"/>
  <c r="L1750" i="3"/>
  <c r="J1750" i="3"/>
  <c r="L1749" i="3"/>
  <c r="J1749" i="3"/>
  <c r="L1748" i="3"/>
  <c r="J1748" i="3"/>
  <c r="L1747" i="3"/>
  <c r="J1747" i="3"/>
  <c r="L1746" i="3"/>
  <c r="J1746" i="3"/>
  <c r="L1745" i="3"/>
  <c r="J1745" i="3"/>
  <c r="L1744" i="3"/>
  <c r="J1744" i="3"/>
  <c r="L1743" i="3"/>
  <c r="J1743" i="3"/>
  <c r="L1742" i="3"/>
  <c r="J1742" i="3"/>
  <c r="L1741" i="3"/>
  <c r="J1741" i="3"/>
  <c r="L1740" i="3"/>
  <c r="J1740" i="3"/>
  <c r="L1739" i="3"/>
  <c r="J1739" i="3"/>
  <c r="L1738" i="3"/>
  <c r="J1738" i="3"/>
  <c r="L1737" i="3"/>
  <c r="J1737" i="3"/>
  <c r="L1736" i="3"/>
  <c r="J1736" i="3"/>
  <c r="L1735" i="3"/>
  <c r="J1735" i="3"/>
  <c r="L1734" i="3"/>
  <c r="J1734" i="3"/>
  <c r="L1733" i="3"/>
  <c r="J1733" i="3"/>
  <c r="L1732" i="3"/>
  <c r="J1732" i="3"/>
  <c r="L1731" i="3"/>
  <c r="J1731" i="3"/>
  <c r="L1730" i="3"/>
  <c r="J1730" i="3"/>
  <c r="L1729" i="3"/>
  <c r="J1729" i="3"/>
  <c r="L1728" i="3"/>
  <c r="J1728" i="3"/>
  <c r="L1727" i="3"/>
  <c r="J1727" i="3"/>
  <c r="L1726" i="3"/>
  <c r="J1726" i="3"/>
  <c r="L1725" i="3"/>
  <c r="J1725" i="3"/>
  <c r="L1724" i="3"/>
  <c r="J1724" i="3"/>
  <c r="L1723" i="3"/>
  <c r="J1723" i="3"/>
  <c r="L1722" i="3"/>
  <c r="J1722" i="3"/>
  <c r="L1721" i="3"/>
  <c r="J1721" i="3"/>
  <c r="L1720" i="3"/>
  <c r="J1720" i="3"/>
  <c r="L1719" i="3"/>
  <c r="J1719" i="3"/>
  <c r="L1718" i="3"/>
  <c r="J1718" i="3"/>
  <c r="L1717" i="3"/>
  <c r="J1717" i="3"/>
  <c r="L1716" i="3"/>
  <c r="J1716" i="3"/>
  <c r="L1715" i="3"/>
  <c r="J1715" i="3"/>
  <c r="L1714" i="3"/>
  <c r="J1714" i="3"/>
  <c r="L1713" i="3"/>
  <c r="J1713" i="3"/>
  <c r="L1712" i="3"/>
  <c r="J1712" i="3"/>
  <c r="L1711" i="3"/>
  <c r="J1711" i="3"/>
  <c r="L1710" i="3"/>
  <c r="J1710" i="3"/>
  <c r="L1709" i="3"/>
  <c r="J1709" i="3"/>
  <c r="L1708" i="3"/>
  <c r="J1708" i="3"/>
  <c r="L1707" i="3"/>
  <c r="J1707" i="3"/>
  <c r="L1706" i="3"/>
  <c r="J1706" i="3"/>
  <c r="L1705" i="3"/>
  <c r="J1705" i="3"/>
  <c r="L1704" i="3"/>
  <c r="J1704" i="3"/>
  <c r="L1703" i="3"/>
  <c r="J1703" i="3"/>
  <c r="L1702" i="3"/>
  <c r="J1702" i="3"/>
  <c r="L1701" i="3"/>
  <c r="J1701" i="3"/>
  <c r="L1700" i="3"/>
  <c r="J1700" i="3"/>
  <c r="L1699" i="3"/>
  <c r="J1699" i="3"/>
  <c r="L1698" i="3"/>
  <c r="J1698" i="3"/>
  <c r="L1697" i="3"/>
  <c r="J1697" i="3"/>
  <c r="L1696" i="3"/>
  <c r="J1696" i="3"/>
  <c r="L1695" i="3"/>
  <c r="J1695" i="3"/>
  <c r="L1694" i="3"/>
  <c r="J1694" i="3"/>
  <c r="L1693" i="3"/>
  <c r="J1693" i="3"/>
  <c r="L1692" i="3"/>
  <c r="J1692" i="3"/>
  <c r="L1691" i="3"/>
  <c r="J1691" i="3"/>
  <c r="L1690" i="3"/>
  <c r="J1690" i="3"/>
  <c r="L1689" i="3"/>
  <c r="J1689" i="3"/>
  <c r="L1688" i="3"/>
  <c r="J1688" i="3"/>
  <c r="L1687" i="3"/>
  <c r="J1687" i="3"/>
  <c r="L1686" i="3"/>
  <c r="J1686" i="3"/>
  <c r="L1685" i="3"/>
  <c r="J1685" i="3"/>
  <c r="L1684" i="3"/>
  <c r="J1684" i="3"/>
  <c r="L1683" i="3"/>
  <c r="J1683" i="3"/>
  <c r="L1682" i="3"/>
  <c r="J1682" i="3"/>
  <c r="L1681" i="3"/>
  <c r="J1681" i="3"/>
  <c r="L1680" i="3"/>
  <c r="J1680" i="3"/>
  <c r="L1679" i="3"/>
  <c r="J1679" i="3"/>
  <c r="L1678" i="3"/>
  <c r="J1678" i="3"/>
  <c r="L1677" i="3"/>
  <c r="J1677" i="3"/>
  <c r="L1676" i="3"/>
  <c r="J1676" i="3"/>
  <c r="L1675" i="3"/>
  <c r="J1675" i="3"/>
  <c r="L1674" i="3"/>
  <c r="J1674" i="3"/>
  <c r="L1673" i="3"/>
  <c r="J1673" i="3"/>
  <c r="L1672" i="3"/>
  <c r="J1672" i="3"/>
  <c r="L1671" i="3"/>
  <c r="J1671" i="3"/>
  <c r="L1670" i="3"/>
  <c r="J1670" i="3"/>
  <c r="L1669" i="3"/>
  <c r="J1669" i="3"/>
  <c r="L1668" i="3"/>
  <c r="J1668" i="3"/>
  <c r="L1667" i="3"/>
  <c r="J1667" i="3"/>
  <c r="L1666" i="3"/>
  <c r="J1666" i="3"/>
  <c r="L1665" i="3"/>
  <c r="J1665" i="3"/>
  <c r="L1664" i="3"/>
  <c r="J1664" i="3"/>
  <c r="L1663" i="3"/>
  <c r="J1663" i="3"/>
  <c r="L1662" i="3"/>
  <c r="J1662" i="3"/>
  <c r="L1661" i="3"/>
  <c r="J1661" i="3"/>
  <c r="L1660" i="3"/>
  <c r="J1660" i="3"/>
  <c r="L1659" i="3"/>
  <c r="J1659" i="3"/>
  <c r="L1658" i="3"/>
  <c r="J1658" i="3"/>
  <c r="L1657" i="3"/>
  <c r="J1657" i="3"/>
  <c r="L1656" i="3"/>
  <c r="J1656" i="3"/>
  <c r="L1655" i="3"/>
  <c r="J1655" i="3"/>
  <c r="L1654" i="3"/>
  <c r="J1654" i="3"/>
  <c r="L1653" i="3"/>
  <c r="J1653" i="3"/>
  <c r="L1652" i="3"/>
  <c r="J1652" i="3"/>
  <c r="L1651" i="3"/>
  <c r="J1651" i="3"/>
  <c r="L1650" i="3"/>
  <c r="J1650" i="3"/>
  <c r="L1649" i="3"/>
  <c r="J1649" i="3"/>
  <c r="L1648" i="3"/>
  <c r="J1648" i="3"/>
  <c r="L1647" i="3"/>
  <c r="J1647" i="3"/>
  <c r="L1646" i="3"/>
  <c r="J1646" i="3"/>
  <c r="L1645" i="3"/>
  <c r="J1645" i="3"/>
  <c r="L1644" i="3"/>
  <c r="J1644" i="3"/>
  <c r="L1643" i="3"/>
  <c r="J1643" i="3"/>
  <c r="L1642" i="3"/>
  <c r="J1642" i="3"/>
  <c r="L1641" i="3"/>
  <c r="J1641" i="3"/>
  <c r="L1640" i="3"/>
  <c r="J1640" i="3"/>
  <c r="L1639" i="3"/>
  <c r="J1639" i="3"/>
  <c r="L1638" i="3"/>
  <c r="J1638" i="3"/>
  <c r="L1637" i="3"/>
  <c r="J1637" i="3"/>
  <c r="L1636" i="3"/>
  <c r="J1636" i="3"/>
  <c r="L1635" i="3"/>
  <c r="J1635" i="3"/>
  <c r="L1634" i="3"/>
  <c r="J1634" i="3"/>
  <c r="L1633" i="3"/>
  <c r="J1633" i="3"/>
  <c r="L1632" i="3"/>
  <c r="J1632" i="3"/>
  <c r="L1631" i="3"/>
  <c r="J1631" i="3"/>
  <c r="L1630" i="3"/>
  <c r="J1630" i="3"/>
  <c r="L1629" i="3"/>
  <c r="J1629" i="3"/>
  <c r="L1628" i="3"/>
  <c r="J1628" i="3"/>
  <c r="L1627" i="3"/>
  <c r="J1627" i="3"/>
  <c r="L1626" i="3"/>
  <c r="J1626" i="3"/>
  <c r="L1625" i="3"/>
  <c r="J1625" i="3"/>
  <c r="L1624" i="3"/>
  <c r="J1624" i="3"/>
  <c r="L1623" i="3"/>
  <c r="J1623" i="3"/>
  <c r="L1622" i="3"/>
  <c r="J1622" i="3"/>
  <c r="L1621" i="3"/>
  <c r="J1621" i="3"/>
  <c r="L1620" i="3"/>
  <c r="J1620" i="3"/>
  <c r="L1619" i="3"/>
  <c r="J1619" i="3"/>
  <c r="L1618" i="3"/>
  <c r="J1618" i="3"/>
  <c r="L1617" i="3"/>
  <c r="J1617" i="3"/>
  <c r="L1616" i="3"/>
  <c r="J1616" i="3"/>
  <c r="L1615" i="3"/>
  <c r="J1615" i="3"/>
  <c r="L1614" i="3"/>
  <c r="J1614" i="3"/>
  <c r="L1613" i="3"/>
  <c r="J1613" i="3"/>
  <c r="L1612" i="3"/>
  <c r="J1612" i="3"/>
  <c r="L1611" i="3"/>
  <c r="J1611" i="3"/>
  <c r="L1610" i="3"/>
  <c r="J1610" i="3"/>
  <c r="L1609" i="3"/>
  <c r="J1609" i="3"/>
  <c r="L1608" i="3"/>
  <c r="J1608" i="3"/>
  <c r="L1607" i="3"/>
  <c r="J1607" i="3"/>
  <c r="L1606" i="3"/>
  <c r="J1606" i="3"/>
  <c r="L1605" i="3"/>
  <c r="J1605" i="3"/>
  <c r="L1604" i="3"/>
  <c r="J1604" i="3"/>
  <c r="L1603" i="3"/>
  <c r="J1603" i="3"/>
  <c r="L1602" i="3"/>
  <c r="J1602" i="3"/>
  <c r="L1601" i="3"/>
  <c r="J1601" i="3"/>
  <c r="L1600" i="3"/>
  <c r="J1600" i="3"/>
  <c r="L1599" i="3"/>
  <c r="J1599" i="3"/>
  <c r="L1598" i="3"/>
  <c r="J1598" i="3"/>
  <c r="L1597" i="3"/>
  <c r="J1597" i="3"/>
  <c r="L1596" i="3"/>
  <c r="J1596" i="3"/>
  <c r="L1595" i="3"/>
  <c r="J1595" i="3"/>
  <c r="L1594" i="3"/>
  <c r="J1594" i="3"/>
  <c r="L1593" i="3"/>
  <c r="J1593" i="3"/>
  <c r="L1592" i="3"/>
  <c r="J1592" i="3"/>
  <c r="L1591" i="3"/>
  <c r="J1591" i="3"/>
  <c r="L1590" i="3"/>
  <c r="J1590" i="3"/>
  <c r="L1589" i="3"/>
  <c r="J1589" i="3"/>
  <c r="L1588" i="3"/>
  <c r="J1588" i="3"/>
  <c r="L1587" i="3"/>
  <c r="J1587" i="3"/>
  <c r="L1586" i="3"/>
  <c r="J1586" i="3"/>
  <c r="L1585" i="3"/>
  <c r="J1585" i="3"/>
  <c r="L1584" i="3"/>
  <c r="J1584" i="3"/>
  <c r="L1583" i="3"/>
  <c r="J1583" i="3"/>
  <c r="L1582" i="3"/>
  <c r="J1582" i="3"/>
  <c r="L1581" i="3"/>
  <c r="J1581" i="3"/>
  <c r="L1580" i="3"/>
  <c r="J1580" i="3"/>
  <c r="L1579" i="3"/>
  <c r="J1579" i="3"/>
  <c r="L1578" i="3"/>
  <c r="J1578" i="3"/>
  <c r="L1577" i="3"/>
  <c r="J1577" i="3"/>
  <c r="L1576" i="3"/>
  <c r="J1576" i="3"/>
  <c r="L1575" i="3"/>
  <c r="J1575" i="3"/>
  <c r="L1574" i="3"/>
  <c r="J1574" i="3"/>
  <c r="L1573" i="3"/>
  <c r="J1573" i="3"/>
  <c r="L1572" i="3"/>
  <c r="J1572" i="3"/>
  <c r="L1571" i="3"/>
  <c r="J1571" i="3"/>
  <c r="L1570" i="3"/>
  <c r="J1570" i="3"/>
  <c r="L1569" i="3"/>
  <c r="J1569" i="3"/>
  <c r="L1568" i="3"/>
  <c r="J1568" i="3"/>
  <c r="L1567" i="3"/>
  <c r="J1567" i="3"/>
  <c r="L1566" i="3"/>
  <c r="J1566" i="3"/>
  <c r="L1565" i="3"/>
  <c r="J1565" i="3"/>
  <c r="L1564" i="3"/>
  <c r="J1564" i="3"/>
  <c r="L1563" i="3"/>
  <c r="J1563" i="3"/>
  <c r="L1562" i="3"/>
  <c r="J1562" i="3"/>
  <c r="L1561" i="3"/>
  <c r="J1561" i="3"/>
  <c r="L1560" i="3"/>
  <c r="J1560" i="3"/>
  <c r="L1559" i="3"/>
  <c r="J1559" i="3"/>
  <c r="L1558" i="3"/>
  <c r="J1558" i="3"/>
  <c r="L1557" i="3"/>
  <c r="J1557" i="3"/>
  <c r="L1556" i="3"/>
  <c r="J1556" i="3"/>
  <c r="L1555" i="3"/>
  <c r="J1555" i="3"/>
  <c r="L1554" i="3"/>
  <c r="J1554" i="3"/>
  <c r="L1553" i="3"/>
  <c r="J1553" i="3"/>
  <c r="L1552" i="3"/>
  <c r="J1552" i="3"/>
  <c r="L1551" i="3"/>
  <c r="J1551" i="3"/>
  <c r="L1550" i="3"/>
  <c r="J1550" i="3"/>
  <c r="L1549" i="3"/>
  <c r="J1549" i="3"/>
  <c r="L1548" i="3"/>
  <c r="J1548" i="3"/>
  <c r="L1547" i="3"/>
  <c r="J1547" i="3"/>
  <c r="L1546" i="3"/>
  <c r="J1546" i="3"/>
  <c r="L1545" i="3"/>
  <c r="J1545" i="3"/>
  <c r="L1544" i="3"/>
  <c r="J1544" i="3"/>
  <c r="L1543" i="3"/>
  <c r="J1543" i="3"/>
  <c r="L1542" i="3"/>
  <c r="J1542" i="3"/>
  <c r="L1541" i="3"/>
  <c r="J1541" i="3"/>
  <c r="L1540" i="3"/>
  <c r="J1540" i="3"/>
  <c r="L1539" i="3"/>
  <c r="J1539" i="3"/>
  <c r="L1538" i="3"/>
  <c r="J1538" i="3"/>
  <c r="L1537" i="3"/>
  <c r="J1537" i="3"/>
  <c r="L1536" i="3"/>
  <c r="J1536" i="3"/>
  <c r="L1535" i="3"/>
  <c r="J1535" i="3"/>
  <c r="L1534" i="3"/>
  <c r="J1534" i="3"/>
  <c r="L1533" i="3"/>
  <c r="J1533" i="3"/>
  <c r="L1532" i="3"/>
  <c r="J1532" i="3"/>
  <c r="L1531" i="3"/>
  <c r="J1531" i="3"/>
  <c r="L1530" i="3"/>
  <c r="J1530" i="3"/>
  <c r="L1529" i="3"/>
  <c r="J1529" i="3"/>
  <c r="L1528" i="3"/>
  <c r="J1528" i="3"/>
  <c r="L1527" i="3"/>
  <c r="J1527" i="3"/>
  <c r="L1526" i="3"/>
  <c r="J1526" i="3"/>
  <c r="L1525" i="3"/>
  <c r="J1525" i="3"/>
  <c r="L1524" i="3"/>
  <c r="J1524" i="3"/>
  <c r="L1523" i="3"/>
  <c r="J1523" i="3"/>
  <c r="L1522" i="3"/>
  <c r="J1522" i="3"/>
  <c r="L1521" i="3"/>
  <c r="J1521" i="3"/>
  <c r="L1520" i="3"/>
  <c r="J1520" i="3"/>
  <c r="L1519" i="3"/>
  <c r="J1519" i="3"/>
  <c r="L1518" i="3"/>
  <c r="J1518" i="3"/>
  <c r="L1517" i="3"/>
  <c r="J1517" i="3"/>
  <c r="L1516" i="3"/>
  <c r="J1516" i="3"/>
  <c r="L1515" i="3"/>
  <c r="J1515" i="3"/>
  <c r="L1514" i="3"/>
  <c r="J1514" i="3"/>
  <c r="L1513" i="3"/>
  <c r="J1513" i="3"/>
  <c r="L1512" i="3"/>
  <c r="J1512" i="3"/>
  <c r="L1511" i="3"/>
  <c r="J1511" i="3"/>
  <c r="L1510" i="3"/>
  <c r="J1510" i="3"/>
  <c r="L1509" i="3"/>
  <c r="J1509" i="3"/>
  <c r="L1508" i="3"/>
  <c r="J1508" i="3"/>
  <c r="L1507" i="3"/>
  <c r="J1507" i="3"/>
  <c r="L1506" i="3"/>
  <c r="J1506" i="3"/>
  <c r="L1505" i="3"/>
  <c r="J1505" i="3"/>
  <c r="L1504" i="3"/>
  <c r="J1504" i="3"/>
  <c r="L1503" i="3"/>
  <c r="J1503" i="3"/>
  <c r="L1502" i="3"/>
  <c r="J1502" i="3"/>
  <c r="L1501" i="3"/>
  <c r="J1501" i="3"/>
  <c r="L1500" i="3"/>
  <c r="J1500" i="3"/>
  <c r="L1499" i="3"/>
  <c r="J1499" i="3"/>
  <c r="L1498" i="3"/>
  <c r="J1498" i="3"/>
  <c r="L1497" i="3"/>
  <c r="J1497" i="3"/>
  <c r="L1496" i="3"/>
  <c r="J1496" i="3"/>
  <c r="L1495" i="3"/>
  <c r="J1495" i="3"/>
  <c r="L1494" i="3"/>
  <c r="J1494" i="3"/>
  <c r="L1493" i="3"/>
  <c r="J1493" i="3"/>
  <c r="L1492" i="3"/>
  <c r="J1492" i="3"/>
  <c r="L1491" i="3"/>
  <c r="J1491" i="3"/>
  <c r="L1490" i="3"/>
  <c r="J1490" i="3"/>
  <c r="L1489" i="3"/>
  <c r="J1489" i="3"/>
  <c r="L1488" i="3"/>
  <c r="J1488" i="3"/>
  <c r="L1487" i="3"/>
  <c r="J1487" i="3"/>
  <c r="L1486" i="3"/>
  <c r="J1486" i="3"/>
  <c r="L1485" i="3"/>
  <c r="J1485" i="3"/>
  <c r="L1484" i="3"/>
  <c r="J1484" i="3"/>
  <c r="L1483" i="3"/>
  <c r="J1483" i="3"/>
  <c r="L1482" i="3"/>
  <c r="J1482" i="3"/>
  <c r="L1481" i="3"/>
  <c r="J1481" i="3"/>
  <c r="L1480" i="3"/>
  <c r="J1480" i="3"/>
  <c r="L1479" i="3"/>
  <c r="J1479" i="3"/>
  <c r="L1478" i="3"/>
  <c r="J1478" i="3"/>
  <c r="L1477" i="3"/>
  <c r="J1477" i="3"/>
  <c r="L1476" i="3"/>
  <c r="J1476" i="3"/>
  <c r="L1475" i="3"/>
  <c r="J1475" i="3"/>
  <c r="L1474" i="3"/>
  <c r="J1474" i="3"/>
  <c r="L1473" i="3"/>
  <c r="J1473" i="3"/>
  <c r="L1472" i="3"/>
  <c r="J1472" i="3"/>
  <c r="L1471" i="3"/>
  <c r="J1471" i="3"/>
  <c r="L1470" i="3"/>
  <c r="J1470" i="3"/>
  <c r="L1469" i="3"/>
  <c r="J1469" i="3"/>
  <c r="L1468" i="3"/>
  <c r="J1468" i="3"/>
  <c r="L1467" i="3"/>
  <c r="J1467" i="3"/>
  <c r="L1466" i="3"/>
  <c r="J1466" i="3"/>
  <c r="L1465" i="3"/>
  <c r="J1465" i="3"/>
  <c r="L1464" i="3"/>
  <c r="J1464" i="3"/>
  <c r="L1463" i="3"/>
  <c r="J1463" i="3"/>
  <c r="L1462" i="3"/>
  <c r="J1462" i="3"/>
  <c r="L1461" i="3"/>
  <c r="J1461" i="3"/>
  <c r="L1460" i="3"/>
  <c r="J1460" i="3"/>
  <c r="L1459" i="3"/>
  <c r="J1459" i="3"/>
  <c r="L1458" i="3"/>
  <c r="J1458" i="3"/>
  <c r="L1457" i="3"/>
  <c r="J1457" i="3"/>
  <c r="L1456" i="3"/>
  <c r="J1456" i="3"/>
  <c r="L1455" i="3"/>
  <c r="J1455" i="3"/>
  <c r="L1454" i="3"/>
  <c r="J1454" i="3"/>
  <c r="L1453" i="3"/>
  <c r="J1453" i="3"/>
  <c r="L1452" i="3"/>
  <c r="J1452" i="3"/>
  <c r="L1451" i="3"/>
  <c r="J1451" i="3"/>
  <c r="L1450" i="3"/>
  <c r="J1450" i="3"/>
  <c r="L1449" i="3"/>
  <c r="J1449" i="3"/>
  <c r="L1448" i="3"/>
  <c r="J1448" i="3"/>
  <c r="L1447" i="3"/>
  <c r="J1447" i="3"/>
  <c r="L1446" i="3"/>
  <c r="J1446" i="3"/>
  <c r="L1445" i="3"/>
  <c r="J1445" i="3"/>
  <c r="L1444" i="3"/>
  <c r="J1444" i="3"/>
  <c r="L1443" i="3"/>
  <c r="J1443" i="3"/>
  <c r="L1442" i="3"/>
  <c r="J1442" i="3"/>
  <c r="L1441" i="3"/>
  <c r="J1441" i="3"/>
  <c r="L1440" i="3"/>
  <c r="J1440" i="3"/>
  <c r="L1439" i="3"/>
  <c r="J1439" i="3"/>
  <c r="L1438" i="3"/>
  <c r="J1438" i="3"/>
  <c r="L1437" i="3"/>
  <c r="J1437" i="3"/>
  <c r="L1436" i="3"/>
  <c r="J1436" i="3"/>
  <c r="L1435" i="3"/>
  <c r="J1435" i="3"/>
  <c r="L1434" i="3"/>
  <c r="J1434" i="3"/>
  <c r="L1433" i="3"/>
  <c r="J1433" i="3"/>
  <c r="L1432" i="3"/>
  <c r="J1432" i="3"/>
  <c r="L1431" i="3"/>
  <c r="J1431" i="3"/>
  <c r="L1430" i="3"/>
  <c r="J1430" i="3"/>
  <c r="L1429" i="3"/>
  <c r="J1429" i="3"/>
  <c r="L1428" i="3"/>
  <c r="J1428" i="3"/>
  <c r="L1427" i="3"/>
  <c r="J1427" i="3"/>
  <c r="L1426" i="3"/>
  <c r="J1426" i="3"/>
  <c r="L1425" i="3"/>
  <c r="J1425" i="3"/>
  <c r="L1424" i="3"/>
  <c r="J1424" i="3"/>
  <c r="L1423" i="3"/>
  <c r="J1423" i="3"/>
  <c r="L1422" i="3"/>
  <c r="J1422" i="3"/>
  <c r="L1421" i="3"/>
  <c r="J1421" i="3"/>
  <c r="L1420" i="3"/>
  <c r="J1420" i="3"/>
  <c r="L1419" i="3"/>
  <c r="J1419" i="3"/>
  <c r="L1418" i="3"/>
  <c r="J1418" i="3"/>
  <c r="L1417" i="3"/>
  <c r="J1417" i="3"/>
  <c r="L1416" i="3"/>
  <c r="J1416" i="3"/>
  <c r="L1415" i="3"/>
  <c r="J1415" i="3"/>
  <c r="L1414" i="3"/>
  <c r="J1414" i="3"/>
  <c r="L1413" i="3"/>
  <c r="J1413" i="3"/>
  <c r="L1412" i="3"/>
  <c r="J1412" i="3"/>
  <c r="L1411" i="3"/>
  <c r="J1411" i="3"/>
  <c r="L1410" i="3"/>
  <c r="J1410" i="3"/>
  <c r="L1409" i="3"/>
  <c r="J1409" i="3"/>
  <c r="L1408" i="3"/>
  <c r="J1408" i="3"/>
  <c r="L1407" i="3"/>
  <c r="J1407" i="3"/>
  <c r="L1406" i="3"/>
  <c r="J1406" i="3"/>
  <c r="L1405" i="3"/>
  <c r="J1405" i="3"/>
  <c r="L1404" i="3"/>
  <c r="J1404" i="3"/>
  <c r="L1403" i="3"/>
  <c r="J1403" i="3"/>
  <c r="L1402" i="3"/>
  <c r="J1402" i="3"/>
  <c r="L1401" i="3"/>
  <c r="J1401" i="3"/>
  <c r="L1400" i="3"/>
  <c r="J1400" i="3"/>
  <c r="L1399" i="3"/>
  <c r="J1399" i="3"/>
  <c r="L1398" i="3"/>
  <c r="J1398" i="3"/>
  <c r="L1397" i="3"/>
  <c r="J1397" i="3"/>
  <c r="L1396" i="3"/>
  <c r="J1396" i="3"/>
  <c r="L1395" i="3"/>
  <c r="J1395" i="3"/>
  <c r="L1394" i="3"/>
  <c r="J1394" i="3"/>
  <c r="L1393" i="3"/>
  <c r="J1393" i="3"/>
  <c r="L1392" i="3"/>
  <c r="J1392" i="3"/>
  <c r="L1391" i="3"/>
  <c r="J1391" i="3"/>
  <c r="L1390" i="3"/>
  <c r="J1390" i="3"/>
  <c r="L1389" i="3"/>
  <c r="J1389" i="3"/>
  <c r="L1388" i="3"/>
  <c r="J1388" i="3"/>
  <c r="L1387" i="3"/>
  <c r="J1387" i="3"/>
  <c r="L1386" i="3"/>
  <c r="J1386" i="3"/>
  <c r="L1385" i="3"/>
  <c r="J1385" i="3"/>
  <c r="L1384" i="3"/>
  <c r="J1384" i="3"/>
  <c r="L1383" i="3"/>
  <c r="J1383" i="3"/>
  <c r="L1382" i="3"/>
  <c r="J1382" i="3"/>
  <c r="L1381" i="3"/>
  <c r="J1381" i="3"/>
  <c r="L1380" i="3"/>
  <c r="J1380" i="3"/>
  <c r="L1379" i="3"/>
  <c r="J1379" i="3"/>
  <c r="L1378" i="3"/>
  <c r="J1378" i="3"/>
  <c r="L1377" i="3"/>
  <c r="J1377" i="3"/>
  <c r="L1376" i="3"/>
  <c r="J1376" i="3"/>
  <c r="L1375" i="3"/>
  <c r="J1375" i="3"/>
  <c r="L1374" i="3"/>
  <c r="J1374" i="3"/>
  <c r="L1373" i="3"/>
  <c r="J1373" i="3"/>
  <c r="L1372" i="3"/>
  <c r="J1372" i="3"/>
  <c r="L1371" i="3"/>
  <c r="J1371" i="3"/>
  <c r="L1370" i="3"/>
  <c r="J1370" i="3"/>
  <c r="L1369" i="3"/>
  <c r="J1369" i="3"/>
  <c r="L1368" i="3"/>
  <c r="J1368" i="3"/>
  <c r="L1367" i="3"/>
  <c r="J1367" i="3"/>
  <c r="L1366" i="3"/>
  <c r="J1366" i="3"/>
  <c r="L1365" i="3"/>
  <c r="J1365" i="3"/>
  <c r="L1364" i="3"/>
  <c r="J1364" i="3"/>
  <c r="L1363" i="3"/>
  <c r="J1363" i="3"/>
  <c r="L1362" i="3"/>
  <c r="J1362" i="3"/>
  <c r="L1361" i="3"/>
  <c r="J1361" i="3"/>
  <c r="L1360" i="3"/>
  <c r="J1360" i="3"/>
  <c r="L1359" i="3"/>
  <c r="J1359" i="3"/>
  <c r="L1358" i="3"/>
  <c r="J1358" i="3"/>
  <c r="L1357" i="3"/>
  <c r="J1357" i="3"/>
  <c r="L1356" i="3"/>
  <c r="J1356" i="3"/>
  <c r="L1355" i="3"/>
  <c r="J1355" i="3"/>
  <c r="L1354" i="3"/>
  <c r="J1354" i="3"/>
  <c r="L1353" i="3"/>
  <c r="J1353" i="3"/>
  <c r="L1352" i="3"/>
  <c r="J1352" i="3"/>
  <c r="L1351" i="3"/>
  <c r="J1351" i="3"/>
  <c r="L1350" i="3"/>
  <c r="J1350" i="3"/>
  <c r="L1349" i="3"/>
  <c r="J1349" i="3"/>
  <c r="L1348" i="3"/>
  <c r="J1348" i="3"/>
  <c r="L1347" i="3"/>
  <c r="J1347" i="3"/>
  <c r="L1346" i="3"/>
  <c r="J1346" i="3"/>
  <c r="L1345" i="3"/>
  <c r="J1345" i="3"/>
  <c r="L1344" i="3"/>
  <c r="J1344" i="3"/>
  <c r="L1343" i="3"/>
  <c r="J1343" i="3"/>
  <c r="L1342" i="3"/>
  <c r="J1342" i="3"/>
  <c r="L1341" i="3"/>
  <c r="J1341" i="3"/>
  <c r="L1340" i="3"/>
  <c r="J1340" i="3"/>
  <c r="L1339" i="3"/>
  <c r="J1339" i="3"/>
  <c r="L1338" i="3"/>
  <c r="J1338" i="3"/>
  <c r="L1337" i="3"/>
  <c r="J1337" i="3"/>
  <c r="L1336" i="3"/>
  <c r="J1336" i="3"/>
  <c r="L1335" i="3"/>
  <c r="J1335" i="3"/>
  <c r="L1334" i="3"/>
  <c r="J1334" i="3"/>
  <c r="L1333" i="3"/>
  <c r="J1333" i="3"/>
  <c r="L1332" i="3"/>
  <c r="J1332" i="3"/>
  <c r="L1331" i="3"/>
  <c r="J1331" i="3"/>
  <c r="L1330" i="3"/>
  <c r="J1330" i="3"/>
  <c r="L1329" i="3"/>
  <c r="J1329" i="3"/>
  <c r="L1328" i="3"/>
  <c r="J1328" i="3"/>
  <c r="L1327" i="3"/>
  <c r="J1327" i="3"/>
  <c r="L1326" i="3"/>
  <c r="J1326" i="3"/>
  <c r="L1325" i="3"/>
  <c r="J1325" i="3"/>
  <c r="L1324" i="3"/>
  <c r="J1324" i="3"/>
  <c r="L1323" i="3"/>
  <c r="J1323" i="3"/>
  <c r="L1322" i="3"/>
  <c r="J1322" i="3"/>
  <c r="L1321" i="3"/>
  <c r="J1321" i="3"/>
  <c r="L1320" i="3"/>
  <c r="J1320" i="3"/>
  <c r="L1319" i="3"/>
  <c r="J1319" i="3"/>
  <c r="L1318" i="3"/>
  <c r="J1318" i="3"/>
  <c r="L1317" i="3"/>
  <c r="J1317" i="3"/>
  <c r="L1316" i="3"/>
  <c r="J1316" i="3"/>
  <c r="L1315" i="3"/>
  <c r="J1315" i="3"/>
  <c r="L1314" i="3"/>
  <c r="J1314" i="3"/>
  <c r="L1313" i="3"/>
  <c r="J1313" i="3"/>
  <c r="L1312" i="3"/>
  <c r="J1312" i="3"/>
  <c r="L1311" i="3"/>
  <c r="J1311" i="3"/>
  <c r="L1310" i="3"/>
  <c r="J1310" i="3"/>
  <c r="L1309" i="3"/>
  <c r="J1309" i="3"/>
  <c r="L1308" i="3"/>
  <c r="J1308" i="3"/>
  <c r="L1307" i="3"/>
  <c r="J1307" i="3"/>
  <c r="L1306" i="3"/>
  <c r="J1306" i="3"/>
  <c r="L1305" i="3"/>
  <c r="J1305" i="3"/>
  <c r="L1304" i="3"/>
  <c r="J1304" i="3"/>
  <c r="L1303" i="3"/>
  <c r="J1303" i="3"/>
  <c r="L1302" i="3"/>
  <c r="J1302" i="3"/>
  <c r="L1301" i="3"/>
  <c r="J1301" i="3"/>
  <c r="L1300" i="3"/>
  <c r="J1300" i="3"/>
  <c r="L1299" i="3"/>
  <c r="J1299" i="3"/>
  <c r="L1298" i="3"/>
  <c r="J1298" i="3"/>
  <c r="L1297" i="3"/>
  <c r="J1297" i="3"/>
  <c r="L1296" i="3"/>
  <c r="J1296" i="3"/>
  <c r="L1295" i="3"/>
  <c r="J1295" i="3"/>
  <c r="L1294" i="3"/>
  <c r="J1294" i="3"/>
  <c r="L1293" i="3"/>
  <c r="J1293" i="3"/>
  <c r="L1292" i="3"/>
  <c r="J1292" i="3"/>
  <c r="L1291" i="3"/>
  <c r="J1291" i="3"/>
  <c r="L1290" i="3"/>
  <c r="J1290" i="3"/>
  <c r="L1289" i="3"/>
  <c r="J1289" i="3"/>
  <c r="L1288" i="3"/>
  <c r="J1288" i="3"/>
  <c r="L1287" i="3"/>
  <c r="J1287" i="3"/>
  <c r="L1286" i="3"/>
  <c r="J1286" i="3"/>
  <c r="L1285" i="3"/>
  <c r="J1285" i="3"/>
  <c r="L1284" i="3"/>
  <c r="J1284" i="3"/>
  <c r="L1283" i="3"/>
  <c r="J1283" i="3"/>
  <c r="L1282" i="3"/>
  <c r="J1282" i="3"/>
  <c r="L1281" i="3"/>
  <c r="J1281" i="3"/>
  <c r="L1280" i="3"/>
  <c r="J1280" i="3"/>
  <c r="L1279" i="3"/>
  <c r="J1279" i="3"/>
  <c r="L1278" i="3"/>
  <c r="J1278" i="3"/>
  <c r="L1277" i="3"/>
  <c r="J1277" i="3"/>
  <c r="L1276" i="3"/>
  <c r="J1276" i="3"/>
  <c r="L1275" i="3"/>
  <c r="J1275" i="3"/>
  <c r="L1274" i="3"/>
  <c r="J1274" i="3"/>
  <c r="L1273" i="3"/>
  <c r="J1273" i="3"/>
  <c r="L1272" i="3"/>
  <c r="J1272" i="3"/>
  <c r="L1271" i="3"/>
  <c r="J1271" i="3"/>
  <c r="L1270" i="3"/>
  <c r="J1270" i="3"/>
  <c r="L1269" i="3"/>
  <c r="J1269" i="3"/>
  <c r="L1268" i="3"/>
  <c r="J1268" i="3"/>
  <c r="L1267" i="3"/>
  <c r="J1267" i="3"/>
  <c r="L1266" i="3"/>
  <c r="J1266" i="3"/>
  <c r="L1265" i="3"/>
  <c r="J1265" i="3"/>
  <c r="L1264" i="3"/>
  <c r="J1264" i="3"/>
  <c r="L1263" i="3"/>
  <c r="J1263" i="3"/>
  <c r="L1262" i="3"/>
  <c r="J1262" i="3"/>
  <c r="L1261" i="3"/>
  <c r="J1261" i="3"/>
  <c r="L1260" i="3"/>
  <c r="J1260" i="3"/>
  <c r="L1259" i="3"/>
  <c r="J1259" i="3"/>
  <c r="L1258" i="3"/>
  <c r="J1258" i="3"/>
  <c r="L1257" i="3"/>
  <c r="J1257" i="3"/>
  <c r="L1256" i="3"/>
  <c r="J1256" i="3"/>
  <c r="L1255" i="3"/>
  <c r="J1255" i="3"/>
  <c r="L1254" i="3"/>
  <c r="J1254" i="3"/>
  <c r="L1253" i="3"/>
  <c r="J1253" i="3"/>
  <c r="L1252" i="3"/>
  <c r="J1252" i="3"/>
  <c r="L1251" i="3"/>
  <c r="J1251" i="3"/>
  <c r="L1250" i="3"/>
  <c r="J1250" i="3"/>
  <c r="L1249" i="3"/>
  <c r="J1249" i="3"/>
  <c r="L1248" i="3"/>
  <c r="J1248" i="3"/>
  <c r="L1247" i="3"/>
  <c r="J1247" i="3"/>
  <c r="L1246" i="3"/>
  <c r="J1246" i="3"/>
  <c r="L1245" i="3"/>
  <c r="J1245" i="3"/>
  <c r="L1244" i="3"/>
  <c r="J1244" i="3"/>
  <c r="L1243" i="3"/>
  <c r="J1243" i="3"/>
  <c r="L1242" i="3"/>
  <c r="J1242" i="3"/>
  <c r="L1241" i="3"/>
  <c r="J1241" i="3"/>
  <c r="L1240" i="3"/>
  <c r="J1240" i="3"/>
  <c r="L1239" i="3"/>
  <c r="J1239" i="3"/>
  <c r="L1238" i="3"/>
  <c r="J1238" i="3"/>
  <c r="L1237" i="3"/>
  <c r="J1237" i="3"/>
  <c r="L1236" i="3"/>
  <c r="J1236" i="3"/>
  <c r="L1235" i="3"/>
  <c r="J1235" i="3"/>
  <c r="L1234" i="3"/>
  <c r="J1234" i="3"/>
  <c r="L1233" i="3"/>
  <c r="J1233" i="3"/>
  <c r="L1232" i="3"/>
  <c r="J1232" i="3"/>
  <c r="L1231" i="3"/>
  <c r="J1231" i="3"/>
  <c r="L1230" i="3"/>
  <c r="J1230" i="3"/>
  <c r="L1229" i="3"/>
  <c r="J1229" i="3"/>
  <c r="L1228" i="3"/>
  <c r="J1228" i="3"/>
  <c r="L1227" i="3"/>
  <c r="J1227" i="3"/>
  <c r="L1226" i="3"/>
  <c r="J1226" i="3"/>
  <c r="L1225" i="3"/>
  <c r="J1225" i="3"/>
  <c r="L1224" i="3"/>
  <c r="J1224" i="3"/>
  <c r="L1223" i="3"/>
  <c r="J1223" i="3"/>
  <c r="L1222" i="3"/>
  <c r="J1222" i="3"/>
  <c r="L1221" i="3"/>
  <c r="J1221" i="3"/>
  <c r="L1220" i="3"/>
  <c r="J1220" i="3"/>
  <c r="L1219" i="3"/>
  <c r="J1219" i="3"/>
  <c r="L1218" i="3"/>
  <c r="J1218" i="3"/>
  <c r="L1217" i="3"/>
  <c r="J1217" i="3"/>
  <c r="L1216" i="3"/>
  <c r="J1216" i="3"/>
  <c r="L1215" i="3"/>
  <c r="J1215" i="3"/>
  <c r="L1214" i="3"/>
  <c r="J1214" i="3"/>
  <c r="L1213" i="3"/>
  <c r="J1213" i="3"/>
  <c r="L1212" i="3"/>
  <c r="J1212" i="3"/>
  <c r="L1211" i="3"/>
  <c r="J1211" i="3"/>
  <c r="L1210" i="3"/>
  <c r="J1210" i="3"/>
  <c r="L1209" i="3"/>
  <c r="J1209" i="3"/>
  <c r="L1208" i="3"/>
  <c r="J1208" i="3"/>
  <c r="L1207" i="3"/>
  <c r="J1207" i="3"/>
  <c r="L1206" i="3"/>
  <c r="J1206" i="3"/>
  <c r="L1205" i="3"/>
  <c r="J1205" i="3"/>
  <c r="L1204" i="3"/>
  <c r="J1204" i="3"/>
  <c r="L1203" i="3"/>
  <c r="J1203" i="3"/>
  <c r="L1202" i="3"/>
  <c r="J1202" i="3"/>
  <c r="L1201" i="3"/>
  <c r="J1201" i="3"/>
  <c r="L1200" i="3"/>
  <c r="J1200" i="3"/>
  <c r="L1199" i="3"/>
  <c r="J1199" i="3"/>
  <c r="L1198" i="3"/>
  <c r="J1198" i="3"/>
  <c r="L1197" i="3"/>
  <c r="J1197" i="3"/>
  <c r="L1196" i="3"/>
  <c r="J1196" i="3"/>
  <c r="L1195" i="3"/>
  <c r="J1195" i="3"/>
  <c r="L1194" i="3"/>
  <c r="J1194" i="3"/>
  <c r="L1193" i="3"/>
  <c r="J1193" i="3"/>
  <c r="L1192" i="3"/>
  <c r="J1192" i="3"/>
  <c r="L1191" i="3"/>
  <c r="J1191" i="3"/>
  <c r="L1190" i="3"/>
  <c r="J1190" i="3"/>
  <c r="L1189" i="3"/>
  <c r="J1189" i="3"/>
  <c r="L1188" i="3"/>
  <c r="J1188" i="3"/>
  <c r="L1187" i="3"/>
  <c r="J1187" i="3"/>
  <c r="L1186" i="3"/>
  <c r="J1186" i="3"/>
  <c r="L1185" i="3"/>
  <c r="J1185" i="3"/>
  <c r="L1184" i="3"/>
  <c r="J1184" i="3"/>
  <c r="L1183" i="3"/>
  <c r="J1183" i="3"/>
  <c r="L1182" i="3"/>
  <c r="J1182" i="3"/>
  <c r="L1181" i="3"/>
  <c r="J1181" i="3"/>
  <c r="L1180" i="3"/>
  <c r="J1180" i="3"/>
  <c r="L1179" i="3"/>
  <c r="J1179" i="3"/>
  <c r="L1178" i="3"/>
  <c r="J1178" i="3"/>
  <c r="L1177" i="3"/>
  <c r="J1177" i="3"/>
  <c r="L1176" i="3"/>
  <c r="J1176" i="3"/>
  <c r="L1175" i="3"/>
  <c r="J1175" i="3"/>
  <c r="L1174" i="3"/>
  <c r="J1174" i="3"/>
  <c r="L1173" i="3"/>
  <c r="J1173" i="3"/>
  <c r="L1172" i="3"/>
  <c r="J1172" i="3"/>
  <c r="L1171" i="3"/>
  <c r="J1171" i="3"/>
  <c r="L1170" i="3"/>
  <c r="J1170" i="3"/>
  <c r="L1169" i="3"/>
  <c r="J1169" i="3"/>
  <c r="L1168" i="3"/>
  <c r="J1168" i="3"/>
  <c r="L1167" i="3"/>
  <c r="J1167" i="3"/>
  <c r="L1166" i="3"/>
  <c r="J1166" i="3"/>
  <c r="L1165" i="3"/>
  <c r="J1165" i="3"/>
  <c r="L1164" i="3"/>
  <c r="J1164" i="3"/>
  <c r="L1163" i="3"/>
  <c r="J1163" i="3"/>
  <c r="L1162" i="3"/>
  <c r="J1162" i="3"/>
  <c r="L1161" i="3"/>
  <c r="J1161" i="3"/>
  <c r="L1160" i="3"/>
  <c r="J1160" i="3"/>
  <c r="L1159" i="3"/>
  <c r="J1159" i="3"/>
  <c r="L1158" i="3"/>
  <c r="J1158" i="3"/>
  <c r="L1157" i="3"/>
  <c r="J1157" i="3"/>
  <c r="L1156" i="3"/>
  <c r="J1156" i="3"/>
  <c r="L1155" i="3"/>
  <c r="J1155" i="3"/>
  <c r="L1154" i="3"/>
  <c r="J1154" i="3"/>
  <c r="L1153" i="3"/>
  <c r="J1153" i="3"/>
  <c r="L1152" i="3"/>
  <c r="J1152" i="3"/>
  <c r="L1151" i="3"/>
  <c r="J1151" i="3"/>
  <c r="L1150" i="3"/>
  <c r="J1150" i="3"/>
  <c r="L1149" i="3"/>
  <c r="J1149" i="3"/>
  <c r="L1148" i="3"/>
  <c r="J1148" i="3"/>
  <c r="L1147" i="3"/>
  <c r="J1147" i="3"/>
  <c r="L1146" i="3"/>
  <c r="J1146" i="3"/>
  <c r="L1145" i="3"/>
  <c r="J1145" i="3"/>
  <c r="L1144" i="3"/>
  <c r="J1144" i="3"/>
  <c r="L1143" i="3"/>
  <c r="J1143" i="3"/>
  <c r="L1142" i="3"/>
  <c r="J1142" i="3"/>
  <c r="L1141" i="3"/>
  <c r="J1141" i="3"/>
  <c r="L1140" i="3"/>
  <c r="J1140" i="3"/>
  <c r="L1139" i="3"/>
  <c r="J1139" i="3"/>
  <c r="L1138" i="3"/>
  <c r="J1138" i="3"/>
  <c r="L1137" i="3"/>
  <c r="J1137" i="3"/>
  <c r="L1136" i="3"/>
  <c r="J1136" i="3"/>
  <c r="L1135" i="3"/>
  <c r="J1135" i="3"/>
  <c r="L1134" i="3"/>
  <c r="J1134" i="3"/>
  <c r="L1133" i="3"/>
  <c r="J1133" i="3"/>
  <c r="L1132" i="3"/>
  <c r="J1132" i="3"/>
  <c r="L1131" i="3"/>
  <c r="J1131" i="3"/>
  <c r="L1130" i="3"/>
  <c r="J1130" i="3"/>
  <c r="L1129" i="3"/>
  <c r="J1129" i="3"/>
  <c r="L1128" i="3"/>
  <c r="J1128" i="3"/>
  <c r="L1127" i="3"/>
  <c r="J1127" i="3"/>
  <c r="L1126" i="3"/>
  <c r="J1126" i="3"/>
  <c r="L1125" i="3"/>
  <c r="J1125" i="3"/>
  <c r="L1124" i="3"/>
  <c r="J1124" i="3"/>
  <c r="L1123" i="3"/>
  <c r="J1123" i="3"/>
  <c r="L1122" i="3"/>
  <c r="J1122" i="3"/>
  <c r="L1121" i="3"/>
  <c r="J1121" i="3"/>
  <c r="L1120" i="3"/>
  <c r="J1120" i="3"/>
  <c r="L1119" i="3"/>
  <c r="J1119" i="3"/>
  <c r="L1118" i="3"/>
  <c r="J1118" i="3"/>
  <c r="L1117" i="3"/>
  <c r="J1117" i="3"/>
  <c r="L1116" i="3"/>
  <c r="J1116" i="3"/>
  <c r="L1115" i="3"/>
  <c r="J1115" i="3"/>
  <c r="L1114" i="3"/>
  <c r="J1114" i="3"/>
  <c r="L1113" i="3"/>
  <c r="J1113" i="3"/>
  <c r="L1112" i="3"/>
  <c r="J1112" i="3"/>
  <c r="L1111" i="3"/>
  <c r="J1111" i="3"/>
  <c r="L1110" i="3"/>
  <c r="J1110" i="3"/>
  <c r="L1109" i="3"/>
  <c r="J1109" i="3"/>
  <c r="L1108" i="3"/>
  <c r="J1108" i="3"/>
  <c r="L1107" i="3"/>
  <c r="J1107" i="3"/>
  <c r="L1106" i="3"/>
  <c r="J1106" i="3"/>
  <c r="L1105" i="3"/>
  <c r="J1105" i="3"/>
  <c r="L1104" i="3"/>
  <c r="J1104" i="3"/>
  <c r="L1103" i="3"/>
  <c r="J1103" i="3"/>
  <c r="L1102" i="3"/>
  <c r="J1102" i="3"/>
  <c r="L1101" i="3"/>
  <c r="J1101" i="3"/>
  <c r="L1100" i="3"/>
  <c r="J1100" i="3"/>
  <c r="L1099" i="3"/>
  <c r="J1099" i="3"/>
  <c r="L1098" i="3"/>
  <c r="J1098" i="3"/>
  <c r="L1097" i="3"/>
  <c r="J1097" i="3"/>
  <c r="L1096" i="3"/>
  <c r="J1096" i="3"/>
  <c r="L1095" i="3"/>
  <c r="J1095" i="3"/>
  <c r="L1094" i="3"/>
  <c r="J1094" i="3"/>
  <c r="L1093" i="3"/>
  <c r="J1093" i="3"/>
  <c r="L1092" i="3"/>
  <c r="J1092" i="3"/>
  <c r="L1091" i="3"/>
  <c r="J1091" i="3"/>
  <c r="L1090" i="3"/>
  <c r="J1090" i="3"/>
  <c r="L1089" i="3"/>
  <c r="J1089" i="3"/>
  <c r="L1088" i="3"/>
  <c r="J1088" i="3"/>
  <c r="L1087" i="3"/>
  <c r="J1087" i="3"/>
  <c r="L1086" i="3"/>
  <c r="J1086" i="3"/>
  <c r="L1085" i="3"/>
  <c r="J1085" i="3"/>
  <c r="L1084" i="3"/>
  <c r="J1084" i="3"/>
  <c r="L1083" i="3"/>
  <c r="J1083" i="3"/>
  <c r="L1082" i="3"/>
  <c r="J1082" i="3"/>
  <c r="L1081" i="3"/>
  <c r="J1081" i="3"/>
  <c r="L1080" i="3"/>
  <c r="J1080" i="3"/>
  <c r="L1079" i="3"/>
  <c r="J1079" i="3"/>
  <c r="L1078" i="3"/>
  <c r="J1078" i="3"/>
  <c r="L1077" i="3"/>
  <c r="J1077" i="3"/>
  <c r="L1076" i="3"/>
  <c r="J1076" i="3"/>
  <c r="L1075" i="3"/>
  <c r="J1075" i="3"/>
  <c r="L1074" i="3"/>
  <c r="J1074" i="3"/>
  <c r="L1073" i="3"/>
  <c r="J1073" i="3"/>
  <c r="L1072" i="3"/>
  <c r="J1072" i="3"/>
  <c r="L1071" i="3"/>
  <c r="J1071" i="3"/>
  <c r="L1070" i="3"/>
  <c r="J1070" i="3"/>
  <c r="L1069" i="3"/>
  <c r="J1069" i="3"/>
  <c r="L1068" i="3"/>
  <c r="J1068" i="3"/>
  <c r="L1067" i="3"/>
  <c r="J1067" i="3"/>
  <c r="L1066" i="3"/>
  <c r="J1066" i="3"/>
  <c r="L1065" i="3"/>
  <c r="J1065" i="3"/>
  <c r="L1064" i="3"/>
  <c r="J1064" i="3"/>
  <c r="L1063" i="3"/>
  <c r="J1063" i="3"/>
  <c r="L1062" i="3"/>
  <c r="J1062" i="3"/>
  <c r="L1061" i="3"/>
  <c r="J1061" i="3"/>
  <c r="L1060" i="3"/>
  <c r="J1060" i="3"/>
  <c r="L1059" i="3"/>
  <c r="J1059" i="3"/>
  <c r="L1058" i="3"/>
  <c r="J1058" i="3"/>
  <c r="L1057" i="3"/>
  <c r="J1057" i="3"/>
  <c r="L1056" i="3"/>
  <c r="J1056" i="3"/>
  <c r="L1055" i="3"/>
  <c r="J1055" i="3"/>
  <c r="L1054" i="3"/>
  <c r="J1054" i="3"/>
  <c r="L1053" i="3"/>
  <c r="J1053" i="3"/>
  <c r="L1052" i="3"/>
  <c r="J1052" i="3"/>
  <c r="L1051" i="3"/>
  <c r="J1051" i="3"/>
  <c r="L1050" i="3"/>
  <c r="J1050" i="3"/>
  <c r="L1049" i="3"/>
  <c r="J1049" i="3"/>
  <c r="L1048" i="3"/>
  <c r="J1048" i="3"/>
  <c r="L1047" i="3"/>
  <c r="J1047" i="3"/>
  <c r="L1046" i="3"/>
  <c r="J1046" i="3"/>
  <c r="L1045" i="3"/>
  <c r="J1045" i="3"/>
  <c r="L1044" i="3"/>
  <c r="J1044" i="3"/>
  <c r="L1043" i="3"/>
  <c r="J1043" i="3"/>
  <c r="L1042" i="3"/>
  <c r="J1042" i="3"/>
  <c r="L1041" i="3"/>
  <c r="J1041" i="3"/>
  <c r="L1040" i="3"/>
  <c r="J1040" i="3"/>
  <c r="L1039" i="3"/>
  <c r="J1039" i="3"/>
  <c r="L1038" i="3"/>
  <c r="J1038" i="3"/>
  <c r="L1037" i="3"/>
  <c r="J1037" i="3"/>
  <c r="L1036" i="3"/>
  <c r="J1036" i="3"/>
  <c r="L1035" i="3"/>
  <c r="J1035" i="3"/>
  <c r="L1034" i="3"/>
  <c r="J1034" i="3"/>
  <c r="L1033" i="3"/>
  <c r="J1033" i="3"/>
  <c r="L1032" i="3"/>
  <c r="J1032" i="3"/>
  <c r="L1031" i="3"/>
  <c r="J1031" i="3"/>
  <c r="L1030" i="3"/>
  <c r="J1030" i="3"/>
  <c r="L1029" i="3"/>
  <c r="J1029" i="3"/>
  <c r="L1028" i="3"/>
  <c r="J1028" i="3"/>
  <c r="L1027" i="3"/>
  <c r="J1027" i="3"/>
  <c r="L1026" i="3"/>
  <c r="J1026" i="3"/>
  <c r="L1025" i="3"/>
  <c r="J1025" i="3"/>
  <c r="L1024" i="3"/>
  <c r="J1024" i="3"/>
  <c r="L1023" i="3"/>
  <c r="J1023" i="3"/>
  <c r="L1022" i="3"/>
  <c r="J1022" i="3"/>
  <c r="L1021" i="3"/>
  <c r="J1021" i="3"/>
  <c r="L1020" i="3"/>
  <c r="J1020" i="3"/>
  <c r="L1019" i="3"/>
  <c r="J1019" i="3"/>
  <c r="L1018" i="3"/>
  <c r="J1018" i="3"/>
  <c r="L1017" i="3"/>
  <c r="J1017" i="3"/>
  <c r="L1016" i="3"/>
  <c r="J1016" i="3"/>
  <c r="L1015" i="3"/>
  <c r="J1015" i="3"/>
  <c r="L1014" i="3"/>
  <c r="J1014" i="3"/>
  <c r="L1013" i="3"/>
  <c r="J1013" i="3"/>
  <c r="L1012" i="3"/>
  <c r="J1012" i="3"/>
  <c r="L1011" i="3"/>
  <c r="J1011" i="3"/>
  <c r="L1010" i="3"/>
  <c r="J1010" i="3"/>
  <c r="L1009" i="3"/>
  <c r="J1009" i="3"/>
  <c r="L1008" i="3"/>
  <c r="J1008" i="3"/>
  <c r="L1007" i="3"/>
  <c r="J1007" i="3"/>
  <c r="L1006" i="3"/>
  <c r="J1006" i="3"/>
  <c r="L1005" i="3"/>
  <c r="J1005" i="3"/>
  <c r="L1004" i="3"/>
  <c r="J1004" i="3"/>
  <c r="L1003" i="3"/>
  <c r="J1003" i="3"/>
  <c r="L1002" i="3"/>
  <c r="J1002" i="3"/>
  <c r="L1001" i="3"/>
  <c r="J1001" i="3"/>
  <c r="L1000" i="3"/>
  <c r="J1000" i="3"/>
  <c r="L999" i="3"/>
  <c r="J999" i="3"/>
  <c r="L998" i="3"/>
  <c r="J998" i="3"/>
  <c r="L997" i="3"/>
  <c r="J997" i="3"/>
  <c r="L996" i="3"/>
  <c r="J996" i="3"/>
  <c r="L995" i="3"/>
  <c r="J995" i="3"/>
  <c r="L994" i="3"/>
  <c r="J994" i="3"/>
  <c r="L993" i="3"/>
  <c r="J993" i="3"/>
  <c r="L992" i="3"/>
  <c r="J992" i="3"/>
  <c r="L991" i="3"/>
  <c r="J991" i="3"/>
  <c r="L990" i="3"/>
  <c r="J990" i="3"/>
  <c r="L989" i="3"/>
  <c r="J989" i="3"/>
  <c r="L988" i="3"/>
  <c r="J988" i="3"/>
  <c r="L987" i="3"/>
  <c r="J987" i="3"/>
  <c r="L986" i="3"/>
  <c r="J986" i="3"/>
  <c r="L985" i="3"/>
  <c r="J985" i="3"/>
  <c r="L984" i="3"/>
  <c r="J984" i="3"/>
  <c r="L983" i="3"/>
  <c r="J983" i="3"/>
  <c r="L982" i="3"/>
  <c r="J982" i="3"/>
  <c r="L981" i="3"/>
  <c r="J981" i="3"/>
  <c r="L980" i="3"/>
  <c r="J980" i="3"/>
  <c r="L979" i="3"/>
  <c r="J979" i="3"/>
  <c r="L978" i="3"/>
  <c r="J978" i="3"/>
  <c r="L977" i="3"/>
  <c r="J977" i="3"/>
  <c r="L976" i="3"/>
  <c r="J976" i="3"/>
  <c r="L975" i="3"/>
  <c r="J975" i="3"/>
  <c r="L974" i="3"/>
  <c r="J974" i="3"/>
  <c r="L973" i="3"/>
  <c r="J973" i="3"/>
  <c r="L972" i="3"/>
  <c r="J972" i="3"/>
  <c r="L971" i="3"/>
  <c r="J971" i="3"/>
  <c r="L970" i="3"/>
  <c r="J970" i="3"/>
  <c r="L969" i="3"/>
  <c r="J969" i="3"/>
  <c r="L968" i="3"/>
  <c r="J968" i="3"/>
  <c r="L967" i="3"/>
  <c r="J967" i="3"/>
  <c r="L966" i="3"/>
  <c r="J966" i="3"/>
  <c r="L965" i="3"/>
  <c r="J965" i="3"/>
  <c r="L964" i="3"/>
  <c r="J964" i="3"/>
  <c r="L963" i="3"/>
  <c r="J963" i="3"/>
  <c r="L962" i="3"/>
  <c r="J962" i="3"/>
  <c r="L961" i="3"/>
  <c r="J961" i="3"/>
  <c r="L960" i="3"/>
  <c r="J960" i="3"/>
  <c r="L959" i="3"/>
  <c r="J959" i="3"/>
  <c r="L958" i="3"/>
  <c r="J958" i="3"/>
  <c r="L957" i="3"/>
  <c r="J957" i="3"/>
  <c r="L956" i="3"/>
  <c r="J956" i="3"/>
  <c r="L955" i="3"/>
  <c r="J955" i="3"/>
  <c r="L954" i="3"/>
  <c r="J954" i="3"/>
  <c r="L953" i="3"/>
  <c r="J953" i="3"/>
  <c r="L952" i="3"/>
  <c r="J952" i="3"/>
  <c r="L951" i="3"/>
  <c r="J951" i="3"/>
  <c r="L950" i="3"/>
  <c r="J950" i="3"/>
  <c r="L949" i="3"/>
  <c r="J949" i="3"/>
  <c r="L948" i="3"/>
  <c r="J948" i="3"/>
  <c r="L947" i="3"/>
  <c r="J947" i="3"/>
  <c r="L946" i="3"/>
  <c r="J946" i="3"/>
  <c r="L945" i="3"/>
  <c r="J945" i="3"/>
  <c r="L944" i="3"/>
  <c r="J944" i="3"/>
  <c r="L943" i="3"/>
  <c r="J943" i="3"/>
  <c r="L942" i="3"/>
  <c r="J942" i="3"/>
  <c r="L941" i="3"/>
  <c r="J941" i="3"/>
  <c r="L940" i="3"/>
  <c r="J940" i="3"/>
  <c r="L939" i="3"/>
  <c r="J939" i="3"/>
  <c r="L938" i="3"/>
  <c r="J938" i="3"/>
  <c r="L937" i="3"/>
  <c r="J937" i="3"/>
  <c r="L936" i="3"/>
  <c r="J936" i="3"/>
  <c r="L935" i="3"/>
  <c r="J935" i="3"/>
  <c r="L934" i="3"/>
  <c r="J934" i="3"/>
  <c r="L933" i="3"/>
  <c r="J933" i="3"/>
  <c r="L932" i="3"/>
  <c r="J932" i="3"/>
  <c r="L931" i="3"/>
  <c r="J931" i="3"/>
  <c r="L930" i="3"/>
  <c r="J930" i="3"/>
  <c r="L929" i="3"/>
  <c r="J929" i="3"/>
  <c r="L928" i="3"/>
  <c r="J928" i="3"/>
  <c r="L927" i="3"/>
  <c r="J927" i="3"/>
  <c r="L926" i="3"/>
  <c r="J926" i="3"/>
  <c r="L925" i="3"/>
  <c r="J925" i="3"/>
  <c r="L924" i="3"/>
  <c r="J924" i="3"/>
  <c r="L923" i="3"/>
  <c r="J923" i="3"/>
  <c r="L922" i="3"/>
  <c r="J922" i="3"/>
  <c r="L921" i="3"/>
  <c r="J921" i="3"/>
  <c r="L920" i="3"/>
  <c r="J920" i="3"/>
  <c r="L919" i="3"/>
  <c r="J919" i="3"/>
  <c r="L918" i="3"/>
  <c r="J918" i="3"/>
  <c r="L917" i="3"/>
  <c r="J917" i="3"/>
  <c r="L916" i="3"/>
  <c r="J916" i="3"/>
  <c r="L915" i="3"/>
  <c r="J915" i="3"/>
  <c r="L914" i="3"/>
  <c r="J914" i="3"/>
  <c r="L913" i="3"/>
  <c r="J913" i="3"/>
  <c r="L912" i="3"/>
  <c r="J912" i="3"/>
  <c r="L911" i="3"/>
  <c r="J911" i="3"/>
  <c r="L910" i="3"/>
  <c r="J910" i="3"/>
  <c r="L909" i="3"/>
  <c r="J909" i="3"/>
  <c r="L908" i="3"/>
  <c r="J908" i="3"/>
  <c r="L907" i="3"/>
  <c r="J907" i="3"/>
  <c r="L906" i="3"/>
  <c r="J906" i="3"/>
  <c r="L905" i="3"/>
  <c r="J905" i="3"/>
  <c r="L904" i="3"/>
  <c r="J904" i="3"/>
  <c r="L903" i="3"/>
  <c r="J903" i="3"/>
  <c r="L902" i="3"/>
  <c r="J902" i="3"/>
  <c r="L901" i="3"/>
  <c r="J901" i="3"/>
  <c r="L900" i="3"/>
  <c r="J900" i="3"/>
  <c r="L899" i="3"/>
  <c r="J899" i="3"/>
  <c r="L898" i="3"/>
  <c r="J898" i="3"/>
  <c r="L897" i="3"/>
  <c r="J897" i="3"/>
  <c r="L896" i="3"/>
  <c r="J896" i="3"/>
  <c r="L895" i="3"/>
  <c r="J895" i="3"/>
  <c r="L894" i="3"/>
  <c r="J894" i="3"/>
  <c r="L893" i="3"/>
  <c r="J893" i="3"/>
  <c r="L892" i="3"/>
  <c r="J892" i="3"/>
  <c r="L891" i="3"/>
  <c r="J891" i="3"/>
  <c r="L890" i="3"/>
  <c r="J890" i="3"/>
  <c r="L889" i="3"/>
  <c r="J889" i="3"/>
  <c r="L888" i="3"/>
  <c r="J888" i="3"/>
  <c r="L887" i="3"/>
  <c r="J887" i="3"/>
  <c r="L886" i="3"/>
  <c r="J886" i="3"/>
  <c r="L885" i="3"/>
  <c r="J885" i="3"/>
  <c r="L884" i="3"/>
  <c r="J884" i="3"/>
  <c r="L883" i="3"/>
  <c r="J883" i="3"/>
  <c r="L882" i="3"/>
  <c r="J882" i="3"/>
  <c r="L881" i="3"/>
  <c r="J881" i="3"/>
  <c r="L880" i="3"/>
  <c r="J880" i="3"/>
  <c r="L879" i="3"/>
  <c r="J879" i="3"/>
  <c r="L878" i="3"/>
  <c r="J878" i="3"/>
  <c r="L877" i="3"/>
  <c r="J877" i="3"/>
  <c r="L876" i="3"/>
  <c r="J876" i="3"/>
  <c r="L875" i="3"/>
  <c r="J875" i="3"/>
  <c r="L874" i="3"/>
  <c r="J874" i="3"/>
  <c r="L873" i="3"/>
  <c r="J873" i="3"/>
  <c r="L872" i="3"/>
  <c r="J872" i="3"/>
  <c r="L871" i="3"/>
  <c r="J871" i="3"/>
  <c r="L870" i="3"/>
  <c r="J870" i="3"/>
  <c r="L869" i="3"/>
  <c r="J869" i="3"/>
  <c r="L868" i="3"/>
  <c r="J868" i="3"/>
  <c r="L867" i="3"/>
  <c r="J867" i="3"/>
  <c r="L866" i="3"/>
  <c r="J866" i="3"/>
  <c r="L865" i="3"/>
  <c r="J865" i="3"/>
  <c r="L864" i="3"/>
  <c r="J864" i="3"/>
  <c r="L863" i="3"/>
  <c r="J863" i="3"/>
  <c r="L862" i="3"/>
  <c r="J862" i="3"/>
  <c r="L861" i="3"/>
  <c r="J861" i="3"/>
  <c r="L860" i="3"/>
  <c r="J860" i="3"/>
  <c r="L859" i="3"/>
  <c r="J859" i="3"/>
  <c r="L858" i="3"/>
  <c r="J858" i="3"/>
  <c r="L857" i="3"/>
  <c r="J857" i="3"/>
  <c r="L856" i="3"/>
  <c r="J856" i="3"/>
  <c r="L855" i="3"/>
  <c r="J855" i="3"/>
  <c r="L854" i="3"/>
  <c r="J854" i="3"/>
  <c r="L853" i="3"/>
  <c r="J853" i="3"/>
  <c r="L852" i="3"/>
  <c r="J852" i="3"/>
  <c r="L851" i="3"/>
  <c r="J851" i="3"/>
  <c r="L850" i="3"/>
  <c r="J850" i="3"/>
  <c r="L849" i="3"/>
  <c r="J849" i="3"/>
  <c r="L848" i="3"/>
  <c r="J848" i="3"/>
  <c r="L847" i="3"/>
  <c r="J847" i="3"/>
  <c r="L846" i="3"/>
  <c r="J846" i="3"/>
  <c r="L845" i="3"/>
  <c r="J845" i="3"/>
  <c r="L844" i="3"/>
  <c r="J844" i="3"/>
  <c r="L843" i="3"/>
  <c r="J843" i="3"/>
  <c r="L842" i="3"/>
  <c r="J842" i="3"/>
  <c r="L841" i="3"/>
  <c r="J841" i="3"/>
  <c r="L840" i="3"/>
  <c r="J840" i="3"/>
  <c r="L839" i="3"/>
  <c r="J839" i="3"/>
  <c r="L838" i="3"/>
  <c r="J838" i="3"/>
  <c r="L837" i="3"/>
  <c r="J837" i="3"/>
  <c r="L836" i="3"/>
  <c r="J836" i="3"/>
  <c r="L835" i="3"/>
  <c r="J835" i="3"/>
  <c r="L834" i="3"/>
  <c r="J834" i="3"/>
  <c r="L833" i="3"/>
  <c r="J833" i="3"/>
  <c r="L832" i="3"/>
  <c r="J832" i="3"/>
  <c r="L831" i="3"/>
  <c r="J831" i="3"/>
  <c r="L830" i="3"/>
  <c r="J830" i="3"/>
  <c r="L829" i="3"/>
  <c r="J829" i="3"/>
  <c r="L828" i="3"/>
  <c r="J828" i="3"/>
  <c r="L827" i="3"/>
  <c r="J827" i="3"/>
  <c r="L826" i="3"/>
  <c r="J826" i="3"/>
  <c r="L825" i="3"/>
  <c r="J825" i="3"/>
  <c r="L824" i="3"/>
  <c r="J824" i="3"/>
  <c r="L823" i="3"/>
  <c r="J823" i="3"/>
  <c r="L822" i="3"/>
  <c r="J822" i="3"/>
  <c r="L821" i="3"/>
  <c r="J821" i="3"/>
  <c r="L820" i="3"/>
  <c r="J820" i="3"/>
  <c r="L819" i="3"/>
  <c r="J819" i="3"/>
  <c r="L818" i="3"/>
  <c r="J818" i="3"/>
  <c r="L817" i="3"/>
  <c r="J817" i="3"/>
  <c r="L816" i="3"/>
  <c r="J816" i="3"/>
  <c r="L815" i="3"/>
  <c r="J815" i="3"/>
  <c r="L814" i="3"/>
  <c r="J814" i="3"/>
  <c r="L813" i="3"/>
  <c r="J813" i="3"/>
  <c r="L812" i="3"/>
  <c r="J812" i="3"/>
  <c r="L811" i="3"/>
  <c r="J811" i="3"/>
  <c r="L810" i="3"/>
  <c r="J810" i="3"/>
  <c r="L809" i="3"/>
  <c r="J809" i="3"/>
  <c r="L808" i="3"/>
  <c r="J808" i="3"/>
  <c r="L807" i="3"/>
  <c r="J807" i="3"/>
  <c r="L806" i="3"/>
  <c r="J806" i="3"/>
  <c r="L805" i="3"/>
  <c r="J805" i="3"/>
  <c r="L804" i="3"/>
  <c r="J804" i="3"/>
  <c r="L803" i="3"/>
  <c r="J803" i="3"/>
  <c r="L802" i="3"/>
  <c r="J802" i="3"/>
  <c r="L801" i="3"/>
  <c r="J801" i="3"/>
  <c r="L800" i="3"/>
  <c r="J800" i="3"/>
  <c r="L799" i="3"/>
  <c r="J799" i="3"/>
  <c r="L798" i="3"/>
  <c r="J798" i="3"/>
  <c r="L797" i="3"/>
  <c r="J797" i="3"/>
  <c r="L796" i="3"/>
  <c r="J796" i="3"/>
  <c r="L795" i="3"/>
  <c r="J795" i="3"/>
  <c r="L794" i="3"/>
  <c r="J794" i="3"/>
  <c r="L793" i="3"/>
  <c r="J793" i="3"/>
  <c r="L792" i="3"/>
  <c r="J792" i="3"/>
  <c r="L791" i="3"/>
  <c r="J791" i="3"/>
  <c r="L790" i="3"/>
  <c r="J790" i="3"/>
  <c r="L789" i="3"/>
  <c r="J789" i="3"/>
  <c r="L788" i="3"/>
  <c r="J788" i="3"/>
  <c r="L787" i="3"/>
  <c r="J787" i="3"/>
  <c r="L786" i="3"/>
  <c r="J786" i="3"/>
  <c r="L785" i="3"/>
  <c r="J785" i="3"/>
  <c r="L784" i="3"/>
  <c r="J784" i="3"/>
  <c r="L783" i="3"/>
  <c r="J783" i="3"/>
  <c r="L782" i="3"/>
  <c r="J782" i="3"/>
  <c r="L781" i="3"/>
  <c r="J781" i="3"/>
  <c r="L780" i="3"/>
  <c r="J780" i="3"/>
  <c r="L779" i="3"/>
  <c r="J779" i="3"/>
  <c r="L778" i="3"/>
  <c r="J778" i="3"/>
  <c r="L777" i="3"/>
  <c r="J777" i="3"/>
  <c r="L776" i="3"/>
  <c r="J776" i="3"/>
  <c r="L775" i="3"/>
  <c r="J775" i="3"/>
  <c r="L774" i="3"/>
  <c r="J774" i="3"/>
  <c r="L773" i="3"/>
  <c r="J773" i="3"/>
  <c r="L772" i="3"/>
  <c r="J772" i="3"/>
  <c r="L771" i="3"/>
  <c r="J771" i="3"/>
  <c r="L770" i="3"/>
  <c r="J770" i="3"/>
  <c r="L769" i="3"/>
  <c r="J769" i="3"/>
  <c r="L768" i="3"/>
  <c r="J768" i="3"/>
  <c r="L767" i="3"/>
  <c r="J767" i="3"/>
  <c r="L766" i="3"/>
  <c r="J766" i="3"/>
  <c r="L765" i="3"/>
  <c r="J765" i="3"/>
  <c r="L764" i="3"/>
  <c r="J764" i="3"/>
  <c r="L763" i="3"/>
  <c r="J763" i="3"/>
  <c r="L762" i="3"/>
  <c r="J762" i="3"/>
  <c r="L761" i="3"/>
  <c r="J761" i="3"/>
  <c r="L760" i="3"/>
  <c r="J760" i="3"/>
  <c r="L759" i="3"/>
  <c r="J759" i="3"/>
  <c r="L758" i="3"/>
  <c r="J758" i="3"/>
  <c r="L757" i="3"/>
  <c r="J757" i="3"/>
  <c r="L756" i="3"/>
  <c r="J756" i="3"/>
  <c r="L755" i="3"/>
  <c r="J755" i="3"/>
  <c r="L754" i="3"/>
  <c r="J754" i="3"/>
  <c r="L753" i="3"/>
  <c r="J753" i="3"/>
  <c r="L752" i="3"/>
  <c r="J752" i="3"/>
  <c r="L751" i="3"/>
  <c r="J751" i="3"/>
  <c r="L750" i="3"/>
  <c r="J750" i="3"/>
  <c r="L749" i="3"/>
  <c r="J749" i="3"/>
  <c r="L748" i="3"/>
  <c r="J748" i="3"/>
  <c r="L747" i="3"/>
  <c r="J747" i="3"/>
  <c r="L746" i="3"/>
  <c r="J746" i="3"/>
  <c r="L745" i="3"/>
  <c r="J745" i="3"/>
  <c r="L744" i="3"/>
  <c r="J744" i="3"/>
  <c r="L743" i="3"/>
  <c r="J743" i="3"/>
  <c r="L742" i="3"/>
  <c r="J742" i="3"/>
  <c r="L741" i="3"/>
  <c r="J741" i="3"/>
  <c r="L740" i="3"/>
  <c r="J740" i="3"/>
  <c r="L739" i="3"/>
  <c r="J739" i="3"/>
  <c r="L738" i="3"/>
  <c r="J738" i="3"/>
  <c r="L737" i="3"/>
  <c r="J737" i="3"/>
  <c r="L736" i="3"/>
  <c r="J736" i="3"/>
  <c r="L735" i="3"/>
  <c r="J735" i="3"/>
  <c r="L734" i="3"/>
  <c r="J734" i="3"/>
  <c r="L733" i="3"/>
  <c r="J733" i="3"/>
  <c r="L732" i="3"/>
  <c r="J732" i="3"/>
  <c r="L731" i="3"/>
  <c r="J731" i="3"/>
  <c r="L730" i="3"/>
  <c r="J730" i="3"/>
  <c r="L729" i="3"/>
  <c r="J729" i="3"/>
  <c r="L728" i="3"/>
  <c r="J728" i="3"/>
  <c r="L727" i="3"/>
  <c r="J727" i="3"/>
  <c r="L726" i="3"/>
  <c r="J726" i="3"/>
  <c r="L725" i="3"/>
  <c r="J725" i="3"/>
  <c r="L724" i="3"/>
  <c r="J724" i="3"/>
  <c r="L723" i="3"/>
  <c r="J723" i="3"/>
  <c r="L722" i="3"/>
  <c r="J722" i="3"/>
  <c r="L721" i="3"/>
  <c r="J721" i="3"/>
  <c r="L720" i="3"/>
  <c r="J720" i="3"/>
  <c r="L719" i="3"/>
  <c r="J719" i="3"/>
  <c r="L718" i="3"/>
  <c r="J718" i="3"/>
  <c r="L717" i="3"/>
  <c r="J717" i="3"/>
  <c r="L716" i="3"/>
  <c r="J716" i="3"/>
  <c r="L715" i="3"/>
  <c r="J715" i="3"/>
  <c r="L714" i="3"/>
  <c r="J714" i="3"/>
  <c r="L713" i="3"/>
  <c r="J713" i="3"/>
  <c r="L712" i="3"/>
  <c r="J712" i="3"/>
  <c r="L711" i="3"/>
  <c r="J711" i="3"/>
  <c r="L710" i="3"/>
  <c r="J710" i="3"/>
  <c r="L709" i="3"/>
  <c r="J709" i="3"/>
  <c r="L708" i="3"/>
  <c r="J708" i="3"/>
  <c r="L707" i="3"/>
  <c r="J707" i="3"/>
  <c r="L706" i="3"/>
  <c r="J706" i="3"/>
  <c r="L705" i="3"/>
  <c r="J705" i="3"/>
  <c r="L704" i="3"/>
  <c r="J704" i="3"/>
  <c r="L703" i="3"/>
  <c r="J703" i="3"/>
  <c r="L702" i="3"/>
  <c r="J702" i="3"/>
  <c r="L701" i="3"/>
  <c r="J701" i="3"/>
  <c r="L700" i="3"/>
  <c r="J700" i="3"/>
  <c r="L699" i="3"/>
  <c r="J699" i="3"/>
  <c r="L698" i="3"/>
  <c r="J698" i="3"/>
  <c r="L697" i="3"/>
  <c r="J697" i="3"/>
  <c r="L696" i="3"/>
  <c r="J696" i="3"/>
  <c r="L695" i="3"/>
  <c r="J695" i="3"/>
  <c r="L694" i="3"/>
  <c r="J694" i="3"/>
  <c r="L693" i="3"/>
  <c r="J693" i="3"/>
  <c r="L692" i="3"/>
  <c r="J692" i="3"/>
  <c r="L691" i="3"/>
  <c r="J691" i="3"/>
  <c r="L690" i="3"/>
  <c r="J690" i="3"/>
  <c r="L689" i="3"/>
  <c r="J689" i="3"/>
  <c r="L688" i="3"/>
  <c r="J688" i="3"/>
  <c r="L687" i="3"/>
  <c r="J687" i="3"/>
  <c r="L686" i="3"/>
  <c r="J686" i="3"/>
  <c r="L685" i="3"/>
  <c r="J685" i="3"/>
  <c r="L684" i="3"/>
  <c r="J684" i="3"/>
  <c r="L683" i="3"/>
  <c r="J683" i="3"/>
  <c r="L682" i="3"/>
  <c r="J682" i="3"/>
  <c r="L681" i="3"/>
  <c r="J681" i="3"/>
  <c r="L680" i="3"/>
  <c r="J680" i="3"/>
  <c r="L679" i="3"/>
  <c r="J679" i="3"/>
  <c r="L678" i="3"/>
  <c r="J678" i="3"/>
  <c r="L677" i="3"/>
  <c r="J677" i="3"/>
  <c r="L676" i="3"/>
  <c r="J676" i="3"/>
  <c r="L675" i="3"/>
  <c r="J675" i="3"/>
  <c r="L674" i="3"/>
  <c r="J674" i="3"/>
  <c r="L673" i="3"/>
  <c r="J673" i="3"/>
  <c r="L672" i="3"/>
  <c r="J672" i="3"/>
  <c r="L671" i="3"/>
  <c r="J671" i="3"/>
  <c r="L670" i="3"/>
  <c r="J670" i="3"/>
  <c r="L669" i="3"/>
  <c r="J669" i="3"/>
  <c r="L668" i="3"/>
  <c r="J668" i="3"/>
  <c r="L667" i="3"/>
  <c r="J667" i="3"/>
  <c r="L666" i="3"/>
  <c r="J666" i="3"/>
  <c r="L665" i="3"/>
  <c r="J665" i="3"/>
  <c r="L664" i="3"/>
  <c r="J664" i="3"/>
  <c r="L663" i="3"/>
  <c r="J663" i="3"/>
  <c r="L662" i="3"/>
  <c r="J662" i="3"/>
  <c r="L661" i="3"/>
  <c r="J661" i="3"/>
  <c r="L660" i="3"/>
  <c r="J660" i="3"/>
  <c r="L659" i="3"/>
  <c r="J659" i="3"/>
  <c r="L658" i="3"/>
  <c r="J658" i="3"/>
  <c r="L657" i="3"/>
  <c r="J657" i="3"/>
  <c r="L656" i="3"/>
  <c r="J656" i="3"/>
  <c r="L655" i="3"/>
  <c r="J655" i="3"/>
  <c r="L654" i="3"/>
  <c r="J654" i="3"/>
  <c r="L653" i="3"/>
  <c r="J653" i="3"/>
  <c r="L652" i="3"/>
  <c r="J652" i="3"/>
  <c r="L651" i="3"/>
  <c r="J651" i="3"/>
  <c r="L650" i="3"/>
  <c r="J650" i="3"/>
  <c r="L649" i="3"/>
  <c r="J649" i="3"/>
  <c r="L648" i="3"/>
  <c r="J648" i="3"/>
  <c r="L647" i="3"/>
  <c r="J647" i="3"/>
  <c r="L646" i="3"/>
  <c r="J646" i="3"/>
  <c r="L645" i="3"/>
  <c r="J645" i="3"/>
  <c r="L644" i="3"/>
  <c r="J644" i="3"/>
  <c r="L643" i="3"/>
  <c r="J643" i="3"/>
  <c r="L642" i="3"/>
  <c r="J642" i="3"/>
  <c r="L641" i="3"/>
  <c r="J641" i="3"/>
  <c r="L640" i="3"/>
  <c r="J640" i="3"/>
  <c r="L639" i="3"/>
  <c r="J639" i="3"/>
  <c r="L638" i="3"/>
  <c r="J638" i="3"/>
  <c r="L637" i="3"/>
  <c r="J637" i="3"/>
  <c r="L636" i="3"/>
  <c r="J636" i="3"/>
  <c r="L635" i="3"/>
  <c r="J635" i="3"/>
  <c r="L634" i="3"/>
  <c r="J634" i="3"/>
  <c r="L633" i="3"/>
  <c r="J633" i="3"/>
  <c r="L632" i="3"/>
  <c r="J632" i="3"/>
  <c r="L631" i="3"/>
  <c r="J631" i="3"/>
  <c r="L630" i="3"/>
  <c r="J630" i="3"/>
  <c r="L629" i="3"/>
  <c r="J629" i="3"/>
  <c r="L628" i="3"/>
  <c r="J628" i="3"/>
  <c r="L627" i="3"/>
  <c r="J627" i="3"/>
  <c r="L626" i="3"/>
  <c r="J626" i="3"/>
  <c r="L625" i="3"/>
  <c r="J625" i="3"/>
  <c r="L624" i="3"/>
  <c r="J624" i="3"/>
  <c r="L623" i="3"/>
  <c r="J623" i="3"/>
  <c r="L622" i="3"/>
  <c r="J622" i="3"/>
  <c r="L621" i="3"/>
  <c r="J621" i="3"/>
  <c r="L620" i="3"/>
  <c r="J620" i="3"/>
  <c r="L619" i="3"/>
  <c r="J619" i="3"/>
  <c r="L618" i="3"/>
  <c r="J618" i="3"/>
  <c r="L617" i="3"/>
  <c r="J617" i="3"/>
  <c r="L616" i="3"/>
  <c r="J616" i="3"/>
  <c r="L615" i="3"/>
  <c r="J615" i="3"/>
  <c r="L614" i="3"/>
  <c r="J614" i="3"/>
  <c r="L613" i="3"/>
  <c r="J613" i="3"/>
  <c r="L612" i="3"/>
  <c r="J612" i="3"/>
  <c r="L611" i="3"/>
  <c r="J611" i="3"/>
  <c r="L610" i="3"/>
  <c r="J610" i="3"/>
  <c r="L609" i="3"/>
  <c r="J609" i="3"/>
  <c r="L608" i="3"/>
  <c r="J608" i="3"/>
  <c r="L607" i="3"/>
  <c r="J607" i="3"/>
  <c r="L606" i="3"/>
  <c r="J606" i="3"/>
  <c r="L605" i="3"/>
  <c r="J605" i="3"/>
  <c r="L604" i="3"/>
  <c r="J604" i="3"/>
  <c r="L603" i="3"/>
  <c r="J603" i="3"/>
  <c r="L602" i="3"/>
  <c r="J602" i="3"/>
  <c r="L601" i="3"/>
  <c r="J601" i="3"/>
  <c r="L600" i="3"/>
  <c r="J600" i="3"/>
  <c r="L599" i="3"/>
  <c r="J599" i="3"/>
  <c r="L598" i="3"/>
  <c r="J598" i="3"/>
  <c r="L597" i="3"/>
  <c r="J597" i="3"/>
  <c r="L596" i="3"/>
  <c r="J596" i="3"/>
  <c r="L595" i="3"/>
  <c r="J595" i="3"/>
  <c r="L594" i="3"/>
  <c r="J594" i="3"/>
  <c r="L593" i="3"/>
  <c r="J593" i="3"/>
  <c r="L592" i="3"/>
  <c r="J592" i="3"/>
  <c r="L591" i="3"/>
  <c r="J591" i="3"/>
  <c r="L590" i="3"/>
  <c r="J590" i="3"/>
  <c r="L589" i="3"/>
  <c r="J589" i="3"/>
  <c r="L588" i="3"/>
  <c r="J588" i="3"/>
  <c r="L587" i="3"/>
  <c r="J587" i="3"/>
  <c r="L586" i="3"/>
  <c r="J586" i="3"/>
  <c r="L585" i="3"/>
  <c r="J585" i="3"/>
  <c r="L584" i="3"/>
  <c r="J584" i="3"/>
  <c r="L583" i="3"/>
  <c r="J583" i="3"/>
  <c r="L582" i="3"/>
  <c r="J582" i="3"/>
  <c r="L581" i="3"/>
  <c r="J581" i="3"/>
  <c r="L580" i="3"/>
  <c r="J580" i="3"/>
  <c r="L579" i="3"/>
  <c r="J579" i="3"/>
  <c r="L578" i="3"/>
  <c r="J578" i="3"/>
  <c r="L577" i="3"/>
  <c r="J577" i="3"/>
  <c r="L576" i="3"/>
  <c r="J576" i="3"/>
  <c r="L575" i="3"/>
  <c r="J575" i="3"/>
  <c r="L574" i="3"/>
  <c r="J574" i="3"/>
  <c r="L573" i="3"/>
  <c r="J573" i="3"/>
  <c r="L572" i="3"/>
  <c r="J572" i="3"/>
  <c r="L571" i="3"/>
  <c r="J571" i="3"/>
  <c r="L570" i="3"/>
  <c r="J570" i="3"/>
  <c r="L569" i="3"/>
  <c r="J569" i="3"/>
  <c r="L568" i="3"/>
  <c r="J568" i="3"/>
  <c r="L567" i="3"/>
  <c r="J567" i="3"/>
  <c r="L566" i="3"/>
  <c r="J566" i="3"/>
  <c r="L565" i="3"/>
  <c r="J565" i="3"/>
  <c r="L564" i="3"/>
  <c r="J564" i="3"/>
  <c r="L563" i="3"/>
  <c r="J563" i="3"/>
  <c r="L562" i="3"/>
  <c r="J562" i="3"/>
  <c r="L561" i="3"/>
  <c r="J561" i="3"/>
  <c r="L560" i="3"/>
  <c r="J560" i="3"/>
  <c r="L559" i="3"/>
  <c r="J559" i="3"/>
  <c r="L558" i="3"/>
  <c r="J558" i="3"/>
  <c r="L557" i="3"/>
  <c r="J557" i="3"/>
  <c r="L556" i="3"/>
  <c r="J556" i="3"/>
  <c r="L555" i="3"/>
  <c r="J555" i="3"/>
  <c r="L554" i="3"/>
  <c r="J554" i="3"/>
  <c r="L553" i="3"/>
  <c r="J553" i="3"/>
  <c r="L552" i="3"/>
  <c r="J552" i="3"/>
  <c r="L551" i="3"/>
  <c r="J551" i="3"/>
  <c r="L550" i="3"/>
  <c r="J550" i="3"/>
  <c r="L549" i="3"/>
  <c r="J549" i="3"/>
  <c r="L548" i="3"/>
  <c r="J548" i="3"/>
  <c r="L547" i="3"/>
  <c r="J547" i="3"/>
  <c r="L546" i="3"/>
  <c r="J546" i="3"/>
  <c r="L545" i="3"/>
  <c r="J545" i="3"/>
  <c r="L544" i="3"/>
  <c r="J544" i="3"/>
  <c r="L543" i="3"/>
  <c r="J543" i="3"/>
  <c r="L542" i="3"/>
  <c r="J542" i="3"/>
  <c r="L541" i="3"/>
  <c r="J541" i="3"/>
  <c r="L540" i="3"/>
  <c r="J540" i="3"/>
  <c r="L539" i="3"/>
  <c r="J539" i="3"/>
  <c r="L538" i="3"/>
  <c r="J538" i="3"/>
  <c r="L537" i="3"/>
  <c r="J537" i="3"/>
  <c r="L536" i="3"/>
  <c r="J536" i="3"/>
  <c r="L535" i="3"/>
  <c r="J535" i="3"/>
  <c r="L534" i="3"/>
  <c r="J534" i="3"/>
  <c r="L533" i="3"/>
  <c r="J533" i="3"/>
  <c r="L532" i="3"/>
  <c r="J532" i="3"/>
  <c r="L531" i="3"/>
  <c r="J531" i="3"/>
  <c r="L530" i="3"/>
  <c r="J530" i="3"/>
  <c r="L529" i="3"/>
  <c r="J529" i="3"/>
  <c r="L528" i="3"/>
  <c r="J528" i="3"/>
  <c r="L527" i="3"/>
  <c r="J527" i="3"/>
  <c r="L526" i="3"/>
  <c r="J526" i="3"/>
  <c r="L525" i="3"/>
  <c r="J525" i="3"/>
  <c r="L524" i="3"/>
  <c r="J524" i="3"/>
  <c r="L523" i="3"/>
  <c r="J523" i="3"/>
  <c r="L522" i="3"/>
  <c r="J522" i="3"/>
  <c r="L521" i="3"/>
  <c r="J521" i="3"/>
  <c r="L520" i="3"/>
  <c r="J520" i="3"/>
  <c r="L519" i="3"/>
  <c r="J519" i="3"/>
  <c r="L518" i="3"/>
  <c r="J518" i="3"/>
  <c r="L517" i="3"/>
  <c r="J517" i="3"/>
  <c r="L516" i="3"/>
  <c r="J516" i="3"/>
  <c r="L515" i="3"/>
  <c r="J515" i="3"/>
  <c r="L514" i="3"/>
  <c r="J514" i="3"/>
  <c r="L513" i="3"/>
  <c r="J513" i="3"/>
  <c r="L512" i="3"/>
  <c r="J512" i="3"/>
  <c r="L511" i="3"/>
  <c r="J511" i="3"/>
  <c r="L510" i="3"/>
  <c r="J510" i="3"/>
  <c r="L509" i="3"/>
  <c r="J509" i="3"/>
  <c r="L508" i="3"/>
  <c r="J508" i="3"/>
  <c r="L507" i="3"/>
  <c r="J507" i="3"/>
  <c r="L506" i="3"/>
  <c r="J506" i="3"/>
  <c r="L505" i="3"/>
  <c r="J505" i="3"/>
  <c r="L504" i="3"/>
  <c r="J504" i="3"/>
  <c r="L503" i="3"/>
  <c r="J503" i="3"/>
  <c r="L502" i="3"/>
  <c r="J502" i="3"/>
  <c r="L501" i="3"/>
  <c r="J501" i="3"/>
  <c r="L500" i="3"/>
  <c r="J500" i="3"/>
  <c r="L499" i="3"/>
  <c r="J499" i="3"/>
  <c r="L498" i="3"/>
  <c r="J498" i="3"/>
  <c r="L497" i="3"/>
  <c r="J497" i="3"/>
  <c r="L496" i="3"/>
  <c r="J496" i="3"/>
  <c r="L495" i="3"/>
  <c r="J495" i="3"/>
  <c r="L494" i="3"/>
  <c r="J494" i="3"/>
  <c r="L493" i="3"/>
  <c r="J493" i="3"/>
  <c r="L492" i="3"/>
  <c r="J492" i="3"/>
  <c r="L491" i="3"/>
  <c r="J491" i="3"/>
  <c r="L490" i="3"/>
  <c r="J490" i="3"/>
  <c r="L489" i="3"/>
  <c r="J489" i="3"/>
  <c r="L488" i="3"/>
  <c r="J488" i="3"/>
  <c r="L487" i="3"/>
  <c r="J487" i="3"/>
  <c r="L486" i="3"/>
  <c r="J486" i="3"/>
  <c r="L485" i="3"/>
  <c r="J485" i="3"/>
  <c r="L484" i="3"/>
  <c r="J484" i="3"/>
  <c r="L483" i="3"/>
  <c r="J483" i="3"/>
  <c r="L482" i="3"/>
  <c r="J482" i="3"/>
  <c r="L481" i="3"/>
  <c r="J481" i="3"/>
  <c r="L480" i="3"/>
  <c r="J480" i="3"/>
  <c r="L479" i="3"/>
  <c r="J479" i="3"/>
  <c r="L478" i="3"/>
  <c r="J478" i="3"/>
  <c r="L477" i="3"/>
  <c r="J477" i="3"/>
  <c r="L476" i="3"/>
  <c r="J476" i="3"/>
  <c r="L475" i="3"/>
  <c r="J475" i="3"/>
  <c r="L474" i="3"/>
  <c r="J474" i="3"/>
  <c r="L473" i="3"/>
  <c r="J473" i="3"/>
  <c r="L472" i="3"/>
  <c r="J472" i="3"/>
  <c r="L471" i="3"/>
  <c r="J471" i="3"/>
  <c r="L470" i="3"/>
  <c r="J470" i="3"/>
  <c r="L469" i="3"/>
  <c r="J469" i="3"/>
  <c r="L468" i="3"/>
  <c r="J468" i="3"/>
  <c r="L467" i="3"/>
  <c r="J467" i="3"/>
  <c r="L466" i="3"/>
  <c r="J466" i="3"/>
  <c r="L465" i="3"/>
  <c r="J465" i="3"/>
  <c r="L464" i="3"/>
  <c r="J464" i="3"/>
  <c r="L463" i="3"/>
  <c r="J463" i="3"/>
  <c r="L462" i="3"/>
  <c r="J462" i="3"/>
  <c r="L461" i="3"/>
  <c r="J461" i="3"/>
  <c r="L460" i="3"/>
  <c r="J460" i="3"/>
  <c r="L459" i="3"/>
  <c r="J459" i="3"/>
  <c r="L458" i="3"/>
  <c r="J458" i="3"/>
  <c r="L457" i="3"/>
  <c r="J457" i="3"/>
  <c r="L456" i="3"/>
  <c r="J456" i="3"/>
  <c r="L455" i="3"/>
  <c r="J455" i="3"/>
  <c r="L454" i="3"/>
  <c r="J454" i="3"/>
  <c r="L453" i="3"/>
  <c r="J453" i="3"/>
  <c r="L452" i="3"/>
  <c r="J452" i="3"/>
  <c r="L451" i="3"/>
  <c r="J451" i="3"/>
  <c r="L450" i="3"/>
  <c r="J450" i="3"/>
  <c r="L449" i="3"/>
  <c r="J449" i="3"/>
  <c r="L448" i="3"/>
  <c r="J448" i="3"/>
  <c r="L447" i="3"/>
  <c r="J447" i="3"/>
  <c r="L446" i="3"/>
  <c r="J446" i="3"/>
  <c r="L445" i="3"/>
  <c r="J445" i="3"/>
  <c r="L444" i="3"/>
  <c r="J444" i="3"/>
  <c r="L443" i="3"/>
  <c r="J443" i="3"/>
  <c r="L442" i="3"/>
  <c r="J442" i="3"/>
  <c r="L441" i="3"/>
  <c r="J441" i="3"/>
  <c r="L440" i="3"/>
  <c r="J440" i="3"/>
  <c r="L439" i="3"/>
  <c r="J439" i="3"/>
  <c r="L438" i="3"/>
  <c r="J438" i="3"/>
  <c r="L437" i="3"/>
  <c r="J437" i="3"/>
  <c r="L436" i="3"/>
  <c r="J436" i="3"/>
  <c r="L435" i="3"/>
  <c r="J435" i="3"/>
  <c r="L434" i="3"/>
  <c r="J434" i="3"/>
  <c r="L433" i="3"/>
  <c r="J433" i="3"/>
  <c r="L432" i="3"/>
  <c r="J432" i="3"/>
  <c r="L431" i="3"/>
  <c r="J431" i="3"/>
  <c r="L430" i="3"/>
  <c r="J430" i="3"/>
  <c r="L429" i="3"/>
  <c r="J429" i="3"/>
  <c r="L428" i="3"/>
  <c r="J428" i="3"/>
  <c r="L427" i="3"/>
  <c r="J427" i="3"/>
  <c r="L426" i="3"/>
  <c r="J426" i="3"/>
  <c r="L425" i="3"/>
  <c r="J425" i="3"/>
  <c r="L424" i="3"/>
  <c r="J424" i="3"/>
  <c r="L423" i="3"/>
  <c r="J423" i="3"/>
  <c r="L422" i="3"/>
  <c r="J422" i="3"/>
  <c r="L421" i="3"/>
  <c r="J421" i="3"/>
  <c r="L420" i="3"/>
  <c r="J420" i="3"/>
  <c r="L419" i="3"/>
  <c r="J419" i="3"/>
  <c r="L418" i="3"/>
  <c r="J418" i="3"/>
  <c r="L417" i="3"/>
  <c r="J417" i="3"/>
  <c r="L416" i="3"/>
  <c r="J416" i="3"/>
  <c r="L415" i="3"/>
  <c r="J415" i="3"/>
  <c r="L414" i="3"/>
  <c r="J414" i="3"/>
  <c r="L413" i="3"/>
  <c r="J413" i="3"/>
  <c r="L412" i="3"/>
  <c r="J412" i="3"/>
  <c r="L411" i="3"/>
  <c r="J411" i="3"/>
  <c r="L410" i="3"/>
  <c r="J410" i="3"/>
  <c r="L409" i="3"/>
  <c r="J409" i="3"/>
  <c r="L408" i="3"/>
  <c r="J408" i="3"/>
  <c r="L407" i="3"/>
  <c r="J407" i="3"/>
  <c r="L406" i="3"/>
  <c r="J406" i="3"/>
  <c r="L405" i="3"/>
  <c r="J405" i="3"/>
  <c r="L404" i="3"/>
  <c r="J404" i="3"/>
  <c r="L403" i="3"/>
  <c r="J403" i="3"/>
  <c r="L402" i="3"/>
  <c r="J402" i="3"/>
  <c r="L401" i="3"/>
  <c r="J401" i="3"/>
  <c r="L400" i="3"/>
  <c r="J400" i="3"/>
  <c r="L399" i="3"/>
  <c r="J399" i="3"/>
  <c r="L398" i="3"/>
  <c r="J398" i="3"/>
  <c r="L397" i="3"/>
  <c r="J397" i="3"/>
  <c r="L396" i="3"/>
  <c r="J396" i="3"/>
  <c r="L395" i="3"/>
  <c r="J395" i="3"/>
  <c r="L394" i="3"/>
  <c r="J394" i="3"/>
  <c r="L393" i="3"/>
  <c r="J393" i="3"/>
  <c r="L392" i="3"/>
  <c r="J392" i="3"/>
  <c r="L391" i="3"/>
  <c r="J391" i="3"/>
  <c r="L390" i="3"/>
  <c r="J390" i="3"/>
  <c r="L389" i="3"/>
  <c r="J389" i="3"/>
  <c r="L388" i="3"/>
  <c r="J388" i="3"/>
  <c r="L387" i="3"/>
  <c r="J387" i="3"/>
  <c r="L386" i="3"/>
  <c r="J386" i="3"/>
  <c r="L385" i="3"/>
  <c r="J385" i="3"/>
  <c r="L384" i="3"/>
  <c r="J384" i="3"/>
  <c r="L383" i="3"/>
  <c r="J383" i="3"/>
  <c r="L382" i="3"/>
  <c r="J382" i="3"/>
  <c r="L381" i="3"/>
  <c r="J381" i="3"/>
  <c r="L380" i="3"/>
  <c r="J380" i="3"/>
  <c r="L379" i="3"/>
  <c r="J379" i="3"/>
  <c r="L378" i="3"/>
  <c r="J378" i="3"/>
  <c r="L377" i="3"/>
  <c r="J377" i="3"/>
  <c r="L376" i="3"/>
  <c r="J376" i="3"/>
  <c r="L375" i="3"/>
  <c r="J375" i="3"/>
  <c r="L374" i="3"/>
  <c r="J374" i="3"/>
  <c r="L373" i="3"/>
  <c r="J373" i="3"/>
  <c r="L372" i="3"/>
  <c r="J372" i="3"/>
  <c r="L371" i="3"/>
  <c r="J371" i="3"/>
  <c r="L370" i="3"/>
  <c r="J370" i="3"/>
  <c r="L369" i="3"/>
  <c r="J369" i="3"/>
  <c r="L368" i="3"/>
  <c r="J368" i="3"/>
  <c r="L367" i="3"/>
  <c r="J367" i="3"/>
  <c r="L366" i="3"/>
  <c r="J366" i="3"/>
  <c r="L365" i="3"/>
  <c r="J365" i="3"/>
  <c r="L364" i="3"/>
  <c r="J364" i="3"/>
  <c r="L363" i="3"/>
  <c r="J363" i="3"/>
  <c r="L362" i="3"/>
  <c r="J362" i="3"/>
  <c r="L361" i="3"/>
  <c r="J361" i="3"/>
  <c r="L360" i="3"/>
  <c r="J360" i="3"/>
  <c r="L359" i="3"/>
  <c r="J359" i="3"/>
  <c r="L358" i="3"/>
  <c r="J358" i="3"/>
  <c r="L357" i="3"/>
  <c r="J357" i="3"/>
  <c r="L356" i="3"/>
  <c r="J356" i="3"/>
  <c r="L355" i="3"/>
  <c r="J355" i="3"/>
  <c r="L354" i="3"/>
  <c r="J354" i="3"/>
  <c r="L353" i="3"/>
  <c r="J353" i="3"/>
  <c r="L352" i="3"/>
  <c r="J352" i="3"/>
  <c r="L351" i="3"/>
  <c r="J351" i="3"/>
  <c r="L350" i="3"/>
  <c r="J350" i="3"/>
  <c r="L349" i="3"/>
  <c r="J349" i="3"/>
  <c r="L348" i="3"/>
  <c r="J348" i="3"/>
  <c r="L347" i="3"/>
  <c r="J347" i="3"/>
  <c r="L346" i="3"/>
  <c r="J346" i="3"/>
  <c r="L345" i="3"/>
  <c r="J345" i="3"/>
  <c r="L344" i="3"/>
  <c r="J344" i="3"/>
  <c r="L343" i="3"/>
  <c r="J343" i="3"/>
  <c r="L342" i="3"/>
  <c r="J342" i="3"/>
  <c r="L341" i="3"/>
  <c r="J341" i="3"/>
  <c r="L340" i="3"/>
  <c r="J340" i="3"/>
  <c r="L339" i="3"/>
  <c r="J339" i="3"/>
  <c r="L338" i="3"/>
  <c r="J338" i="3"/>
  <c r="L337" i="3"/>
  <c r="J337" i="3"/>
  <c r="L336" i="3"/>
  <c r="J336" i="3"/>
  <c r="L335" i="3"/>
  <c r="J335" i="3"/>
  <c r="L334" i="3"/>
  <c r="J334" i="3"/>
  <c r="L333" i="3"/>
  <c r="J333" i="3"/>
  <c r="L332" i="3"/>
  <c r="J332" i="3"/>
  <c r="L331" i="3"/>
  <c r="J331" i="3"/>
  <c r="L330" i="3"/>
  <c r="J330" i="3"/>
  <c r="L329" i="3"/>
  <c r="J329" i="3"/>
  <c r="L328" i="3"/>
  <c r="J328" i="3"/>
  <c r="L327" i="3"/>
  <c r="J327" i="3"/>
  <c r="L326" i="3"/>
  <c r="J326" i="3"/>
  <c r="L325" i="3"/>
  <c r="J325" i="3"/>
  <c r="L324" i="3"/>
  <c r="J324" i="3"/>
  <c r="L323" i="3"/>
  <c r="J323" i="3"/>
  <c r="L322" i="3"/>
  <c r="J322" i="3"/>
  <c r="L321" i="3"/>
  <c r="J321" i="3"/>
  <c r="L320" i="3"/>
  <c r="J320" i="3"/>
  <c r="L319" i="3"/>
  <c r="J319" i="3"/>
  <c r="L318" i="3"/>
  <c r="J318" i="3"/>
  <c r="L317" i="3"/>
  <c r="J317" i="3"/>
  <c r="L316" i="3"/>
  <c r="J316" i="3"/>
  <c r="L315" i="3"/>
  <c r="J315" i="3"/>
  <c r="L314" i="3"/>
  <c r="J314" i="3"/>
  <c r="L313" i="3"/>
  <c r="J313" i="3"/>
  <c r="L312" i="3"/>
  <c r="J312" i="3"/>
  <c r="L311" i="3"/>
  <c r="J311" i="3"/>
  <c r="L310" i="3"/>
  <c r="J310" i="3"/>
  <c r="L309" i="3"/>
  <c r="J309" i="3"/>
  <c r="L308" i="3"/>
  <c r="J308" i="3"/>
  <c r="L307" i="3"/>
  <c r="J307" i="3"/>
  <c r="L306" i="3"/>
  <c r="J306" i="3"/>
  <c r="L305" i="3"/>
  <c r="J305" i="3"/>
  <c r="L304" i="3"/>
  <c r="J304" i="3"/>
  <c r="L303" i="3"/>
  <c r="J303" i="3"/>
  <c r="L302" i="3"/>
  <c r="J302" i="3"/>
  <c r="L301" i="3"/>
  <c r="J301" i="3"/>
  <c r="L300" i="3"/>
  <c r="J300" i="3"/>
  <c r="L299" i="3"/>
  <c r="J299" i="3"/>
  <c r="L298" i="3"/>
  <c r="J298" i="3"/>
  <c r="L297" i="3"/>
  <c r="J297" i="3"/>
  <c r="L296" i="3"/>
  <c r="J296" i="3"/>
  <c r="L295" i="3"/>
  <c r="J295" i="3"/>
  <c r="L294" i="3"/>
  <c r="J294" i="3"/>
  <c r="L293" i="3"/>
  <c r="J293" i="3"/>
  <c r="L292" i="3"/>
  <c r="J292" i="3"/>
  <c r="L291" i="3"/>
  <c r="J291" i="3"/>
  <c r="L290" i="3"/>
  <c r="J290" i="3"/>
  <c r="L289" i="3"/>
  <c r="J289" i="3"/>
  <c r="L288" i="3"/>
  <c r="J288" i="3"/>
  <c r="L287" i="3"/>
  <c r="J287" i="3"/>
  <c r="L286" i="3"/>
  <c r="J286" i="3"/>
  <c r="L285" i="3"/>
  <c r="J285" i="3"/>
  <c r="L284" i="3"/>
  <c r="J284" i="3"/>
  <c r="L283" i="3"/>
  <c r="J283" i="3"/>
  <c r="L282" i="3"/>
  <c r="J282" i="3"/>
  <c r="L281" i="3"/>
  <c r="J281" i="3"/>
  <c r="L280" i="3"/>
  <c r="J280" i="3"/>
  <c r="L279" i="3"/>
  <c r="J279" i="3"/>
  <c r="L278" i="3"/>
  <c r="J278" i="3"/>
  <c r="L277" i="3"/>
  <c r="J277" i="3"/>
  <c r="L276" i="3"/>
  <c r="J276" i="3"/>
  <c r="L275" i="3"/>
  <c r="J275" i="3"/>
  <c r="L274" i="3"/>
  <c r="J274" i="3"/>
  <c r="L273" i="3"/>
  <c r="J273" i="3"/>
  <c r="L272" i="3"/>
  <c r="J272" i="3"/>
  <c r="L271" i="3"/>
  <c r="J271" i="3"/>
  <c r="L270" i="3"/>
  <c r="J270" i="3"/>
  <c r="L269" i="3"/>
  <c r="J269" i="3"/>
  <c r="L268" i="3"/>
  <c r="J268" i="3"/>
  <c r="L267" i="3"/>
  <c r="J267" i="3"/>
  <c r="L266" i="3"/>
  <c r="J266" i="3"/>
  <c r="L265" i="3"/>
  <c r="J265" i="3"/>
  <c r="L264" i="3"/>
  <c r="J264" i="3"/>
  <c r="L263" i="3"/>
  <c r="J263" i="3"/>
  <c r="L262" i="3"/>
  <c r="J262" i="3"/>
  <c r="L261" i="3"/>
  <c r="J261" i="3"/>
  <c r="L260" i="3"/>
  <c r="J260" i="3"/>
  <c r="L259" i="3"/>
  <c r="J259" i="3"/>
  <c r="L258" i="3"/>
  <c r="J258" i="3"/>
  <c r="L257" i="3"/>
  <c r="J257" i="3"/>
  <c r="L256" i="3"/>
  <c r="J256" i="3"/>
  <c r="L255" i="3"/>
  <c r="J255" i="3"/>
  <c r="L254" i="3"/>
  <c r="J254" i="3"/>
  <c r="L253" i="3"/>
  <c r="J253" i="3"/>
  <c r="L252" i="3"/>
  <c r="J252" i="3"/>
  <c r="L251" i="3"/>
  <c r="J251" i="3"/>
  <c r="L250" i="3"/>
  <c r="J250" i="3"/>
  <c r="L249" i="3"/>
  <c r="J249" i="3"/>
  <c r="L248" i="3"/>
  <c r="J248" i="3"/>
  <c r="L247" i="3"/>
  <c r="J247" i="3"/>
  <c r="L246" i="3"/>
  <c r="J246" i="3"/>
  <c r="L245" i="3"/>
  <c r="J245" i="3"/>
  <c r="L244" i="3"/>
  <c r="J244" i="3"/>
  <c r="L243" i="3"/>
  <c r="J243" i="3"/>
  <c r="L242" i="3"/>
  <c r="J242" i="3"/>
  <c r="L241" i="3"/>
  <c r="J241" i="3"/>
  <c r="L240" i="3"/>
  <c r="J240" i="3"/>
  <c r="L239" i="3"/>
  <c r="J239" i="3"/>
  <c r="L238" i="3"/>
  <c r="J238" i="3"/>
  <c r="L237" i="3"/>
  <c r="J237" i="3"/>
  <c r="L236" i="3"/>
  <c r="J236" i="3"/>
  <c r="L235" i="3"/>
  <c r="J235" i="3"/>
  <c r="L234" i="3"/>
  <c r="J234" i="3"/>
  <c r="L233" i="3"/>
  <c r="J233" i="3"/>
  <c r="L232" i="3"/>
  <c r="J232" i="3"/>
  <c r="L231" i="3"/>
  <c r="J231" i="3"/>
  <c r="L230" i="3"/>
  <c r="J230" i="3"/>
  <c r="L229" i="3"/>
  <c r="J229" i="3"/>
  <c r="L228" i="3"/>
  <c r="J228" i="3"/>
  <c r="L227" i="3"/>
  <c r="J227" i="3"/>
  <c r="L226" i="3"/>
  <c r="J226" i="3"/>
  <c r="L225" i="3"/>
  <c r="J225" i="3"/>
  <c r="L224" i="3"/>
  <c r="J224" i="3"/>
  <c r="L223" i="3"/>
  <c r="J223" i="3"/>
  <c r="L222" i="3"/>
  <c r="J222" i="3"/>
  <c r="L221" i="3"/>
  <c r="J221" i="3"/>
  <c r="L220" i="3"/>
  <c r="J220" i="3"/>
  <c r="L219" i="3"/>
  <c r="J219" i="3"/>
  <c r="L218" i="3"/>
  <c r="J218" i="3"/>
  <c r="L217" i="3"/>
  <c r="J217" i="3"/>
  <c r="L216" i="3"/>
  <c r="J216" i="3"/>
  <c r="L215" i="3"/>
  <c r="J215" i="3"/>
  <c r="L214" i="3"/>
  <c r="J214" i="3"/>
  <c r="L213" i="3"/>
  <c r="J213" i="3"/>
  <c r="L212" i="3"/>
  <c r="J212" i="3"/>
  <c r="L211" i="3"/>
  <c r="J211" i="3"/>
  <c r="L210" i="3"/>
  <c r="J210" i="3"/>
  <c r="L209" i="3"/>
  <c r="J209" i="3"/>
  <c r="L208" i="3"/>
  <c r="J208" i="3"/>
  <c r="L207" i="3"/>
  <c r="J207" i="3"/>
  <c r="L206" i="3"/>
  <c r="J206" i="3"/>
  <c r="L205" i="3"/>
  <c r="J205" i="3"/>
  <c r="L204" i="3"/>
  <c r="J204" i="3"/>
  <c r="L203" i="3"/>
  <c r="J203" i="3"/>
  <c r="L202" i="3"/>
  <c r="J202" i="3"/>
  <c r="L201" i="3"/>
  <c r="J201" i="3"/>
  <c r="L200" i="3"/>
  <c r="J200" i="3"/>
  <c r="L199" i="3"/>
  <c r="J199" i="3"/>
  <c r="L198" i="3"/>
  <c r="J198" i="3"/>
  <c r="L197" i="3"/>
  <c r="J197" i="3"/>
  <c r="L196" i="3"/>
  <c r="J196" i="3"/>
  <c r="L195" i="3"/>
  <c r="J195" i="3"/>
  <c r="L194" i="3"/>
  <c r="J194" i="3"/>
  <c r="L193" i="3"/>
  <c r="J193" i="3"/>
  <c r="L192" i="3"/>
  <c r="J192" i="3"/>
  <c r="L191" i="3"/>
  <c r="J191" i="3"/>
  <c r="L190" i="3"/>
  <c r="J190" i="3"/>
  <c r="L189" i="3"/>
  <c r="J189" i="3"/>
  <c r="L188" i="3"/>
  <c r="J188" i="3"/>
  <c r="L187" i="3"/>
  <c r="J187" i="3"/>
  <c r="L186" i="3"/>
  <c r="J186" i="3"/>
  <c r="L185" i="3"/>
  <c r="J185" i="3"/>
  <c r="L184" i="3"/>
  <c r="J184" i="3"/>
  <c r="L183" i="3"/>
  <c r="J183" i="3"/>
  <c r="L182" i="3"/>
  <c r="J182" i="3"/>
  <c r="L181" i="3"/>
  <c r="J181" i="3"/>
  <c r="L180" i="3"/>
  <c r="J180" i="3"/>
  <c r="L179" i="3"/>
  <c r="J179" i="3"/>
  <c r="L178" i="3"/>
  <c r="J178" i="3"/>
  <c r="L177" i="3"/>
  <c r="J177" i="3"/>
  <c r="L176" i="3"/>
  <c r="J176" i="3"/>
  <c r="L175" i="3"/>
  <c r="J175" i="3"/>
  <c r="L174" i="3"/>
  <c r="J174" i="3"/>
  <c r="L173" i="3"/>
  <c r="J173" i="3"/>
  <c r="L172" i="3"/>
  <c r="J172" i="3"/>
  <c r="L171" i="3"/>
  <c r="J171" i="3"/>
  <c r="L170" i="3"/>
  <c r="J170" i="3"/>
  <c r="L169" i="3"/>
  <c r="J169" i="3"/>
  <c r="L168" i="3"/>
  <c r="J168" i="3"/>
  <c r="L167" i="3"/>
  <c r="J167" i="3"/>
  <c r="L166" i="3"/>
  <c r="J166" i="3"/>
  <c r="L165" i="3"/>
  <c r="J165" i="3"/>
  <c r="L164" i="3"/>
  <c r="J164" i="3"/>
  <c r="L163" i="3"/>
  <c r="J163" i="3"/>
  <c r="L162" i="3"/>
  <c r="J162" i="3"/>
  <c r="L161" i="3"/>
  <c r="J161" i="3"/>
  <c r="L160" i="3"/>
  <c r="J160" i="3"/>
  <c r="L159" i="3"/>
  <c r="J159" i="3"/>
  <c r="L158" i="3"/>
  <c r="J158" i="3"/>
  <c r="L157" i="3"/>
  <c r="J157" i="3"/>
  <c r="L156" i="3"/>
  <c r="J156" i="3"/>
  <c r="L155" i="3"/>
  <c r="J155" i="3"/>
  <c r="L154" i="3"/>
  <c r="J154" i="3"/>
  <c r="L153" i="3"/>
  <c r="J153" i="3"/>
  <c r="L152" i="3"/>
  <c r="J152" i="3"/>
  <c r="L151" i="3"/>
  <c r="J151" i="3"/>
  <c r="L150" i="3"/>
  <c r="J150" i="3"/>
  <c r="L149" i="3"/>
  <c r="J149" i="3"/>
  <c r="L148" i="3"/>
  <c r="J148" i="3"/>
  <c r="L147" i="3"/>
  <c r="J147" i="3"/>
  <c r="L146" i="3"/>
  <c r="J146" i="3"/>
  <c r="L145" i="3"/>
  <c r="J145" i="3"/>
  <c r="L144" i="3"/>
  <c r="J144" i="3"/>
  <c r="L143" i="3"/>
  <c r="J143" i="3"/>
  <c r="L142" i="3"/>
  <c r="J142" i="3"/>
  <c r="L141" i="3"/>
  <c r="J141" i="3"/>
  <c r="L140" i="3"/>
  <c r="J140" i="3"/>
  <c r="L139" i="3"/>
  <c r="J139" i="3"/>
  <c r="L138" i="3"/>
  <c r="J138" i="3"/>
  <c r="L137" i="3"/>
  <c r="J137" i="3"/>
  <c r="L136" i="3"/>
  <c r="J136" i="3"/>
  <c r="L135" i="3"/>
  <c r="J135" i="3"/>
  <c r="L134" i="3"/>
  <c r="J134" i="3"/>
  <c r="L133" i="3"/>
  <c r="J133" i="3"/>
  <c r="L132" i="3"/>
  <c r="J132" i="3"/>
  <c r="L131" i="3"/>
  <c r="J131" i="3"/>
  <c r="L130" i="3"/>
  <c r="J130" i="3"/>
  <c r="L129" i="3"/>
  <c r="J129" i="3"/>
  <c r="L128" i="3"/>
  <c r="J128" i="3"/>
  <c r="L127" i="3"/>
  <c r="J127" i="3"/>
  <c r="L126" i="3"/>
  <c r="J126" i="3"/>
  <c r="L125" i="3"/>
  <c r="J125" i="3"/>
  <c r="L124" i="3"/>
  <c r="J124" i="3"/>
  <c r="L123" i="3"/>
  <c r="J123" i="3"/>
  <c r="L122" i="3"/>
  <c r="J122" i="3"/>
  <c r="L121" i="3"/>
  <c r="J121" i="3"/>
  <c r="L120" i="3"/>
  <c r="J120" i="3"/>
  <c r="L119" i="3"/>
  <c r="J119" i="3"/>
  <c r="L118" i="3"/>
  <c r="J118" i="3"/>
  <c r="L117" i="3"/>
  <c r="J117" i="3"/>
  <c r="L116" i="3"/>
  <c r="J116" i="3"/>
  <c r="L115" i="3"/>
  <c r="J115" i="3"/>
  <c r="L114" i="3"/>
  <c r="J114" i="3"/>
  <c r="L113" i="3"/>
  <c r="J113" i="3"/>
  <c r="L112" i="3"/>
  <c r="J112" i="3"/>
  <c r="L111" i="3"/>
  <c r="J111" i="3"/>
  <c r="L110" i="3"/>
  <c r="J110" i="3"/>
  <c r="L109" i="3"/>
  <c r="J109" i="3"/>
  <c r="L108" i="3"/>
  <c r="J108" i="3"/>
  <c r="L107" i="3"/>
  <c r="J107" i="3"/>
  <c r="L106" i="3"/>
  <c r="J106" i="3"/>
  <c r="L105" i="3"/>
  <c r="J105" i="3"/>
  <c r="L104" i="3"/>
  <c r="J104" i="3"/>
  <c r="L103" i="3"/>
  <c r="J103" i="3"/>
  <c r="L102" i="3"/>
  <c r="J102" i="3"/>
  <c r="L101" i="3"/>
  <c r="J101" i="3"/>
  <c r="L100" i="3"/>
  <c r="J100" i="3"/>
  <c r="L99" i="3"/>
  <c r="J99" i="3"/>
  <c r="L98" i="3"/>
  <c r="J98" i="3"/>
  <c r="L97" i="3"/>
  <c r="J97" i="3"/>
  <c r="L96" i="3"/>
  <c r="J96" i="3"/>
  <c r="L95" i="3"/>
  <c r="J95" i="3"/>
  <c r="L94" i="3"/>
  <c r="J94" i="3"/>
  <c r="L93" i="3"/>
  <c r="J93" i="3"/>
  <c r="L92" i="3"/>
  <c r="J92" i="3"/>
  <c r="L91" i="3"/>
  <c r="J91" i="3"/>
  <c r="L90" i="3"/>
  <c r="J90" i="3"/>
  <c r="L89" i="3"/>
  <c r="J89" i="3"/>
  <c r="L88" i="3"/>
  <c r="J88" i="3"/>
  <c r="L87" i="3"/>
  <c r="J87" i="3"/>
  <c r="L86" i="3"/>
  <c r="J86" i="3"/>
  <c r="L85" i="3"/>
  <c r="J85" i="3"/>
  <c r="L84" i="3"/>
  <c r="J84" i="3"/>
  <c r="L83" i="3"/>
  <c r="J83" i="3"/>
  <c r="L82" i="3"/>
  <c r="J82" i="3"/>
  <c r="L81" i="3"/>
  <c r="J81" i="3"/>
  <c r="L80" i="3"/>
  <c r="J80" i="3"/>
  <c r="L79" i="3"/>
  <c r="J79" i="3"/>
  <c r="L78" i="3"/>
  <c r="J78" i="3"/>
  <c r="L77" i="3"/>
  <c r="J77" i="3"/>
  <c r="L76" i="3"/>
  <c r="J76" i="3"/>
  <c r="L75" i="3"/>
  <c r="J75" i="3"/>
  <c r="L74" i="3"/>
  <c r="J74" i="3"/>
  <c r="L73" i="3"/>
  <c r="J73" i="3"/>
  <c r="L72" i="3"/>
  <c r="J72" i="3"/>
  <c r="L71" i="3"/>
  <c r="J71" i="3"/>
  <c r="L70" i="3"/>
  <c r="J70" i="3"/>
  <c r="L69" i="3"/>
  <c r="J69" i="3"/>
  <c r="L68" i="3"/>
  <c r="J68" i="3"/>
  <c r="L67" i="3"/>
  <c r="J67" i="3"/>
  <c r="L66" i="3"/>
  <c r="J66" i="3"/>
  <c r="L65" i="3"/>
  <c r="J65" i="3"/>
  <c r="L64" i="3"/>
  <c r="J64" i="3"/>
  <c r="L63" i="3"/>
  <c r="J63" i="3"/>
  <c r="L62" i="3"/>
  <c r="J62" i="3"/>
  <c r="L61" i="3"/>
  <c r="J61" i="3"/>
  <c r="L60" i="3"/>
  <c r="J60" i="3"/>
  <c r="L59" i="3"/>
  <c r="J59" i="3"/>
  <c r="L58" i="3"/>
  <c r="J58" i="3"/>
  <c r="L57" i="3"/>
  <c r="J57" i="3"/>
  <c r="L56" i="3"/>
  <c r="J56" i="3"/>
  <c r="L55" i="3"/>
  <c r="J55" i="3"/>
  <c r="L54" i="3"/>
  <c r="J54" i="3"/>
  <c r="L53" i="3"/>
  <c r="J53" i="3"/>
  <c r="L52" i="3"/>
  <c r="J52" i="3"/>
  <c r="L51" i="3"/>
  <c r="J51" i="3"/>
  <c r="L50" i="3"/>
  <c r="J50" i="3"/>
  <c r="L49" i="3"/>
  <c r="J49" i="3"/>
  <c r="L48" i="3"/>
  <c r="J48" i="3"/>
  <c r="L47" i="3"/>
  <c r="J47" i="3"/>
  <c r="L46" i="3"/>
  <c r="J46" i="3"/>
  <c r="L45" i="3"/>
  <c r="J45" i="3"/>
  <c r="L44" i="3"/>
  <c r="J44" i="3"/>
  <c r="L43" i="3"/>
  <c r="J43" i="3"/>
  <c r="L42" i="3"/>
  <c r="J42" i="3"/>
  <c r="L41" i="3"/>
  <c r="J41" i="3"/>
  <c r="L40" i="3"/>
  <c r="J40" i="3"/>
  <c r="L39" i="3"/>
  <c r="J39" i="3"/>
  <c r="L38" i="3"/>
  <c r="J38" i="3"/>
  <c r="L37" i="3"/>
  <c r="J37" i="3"/>
  <c r="L36" i="3"/>
  <c r="J36" i="3"/>
  <c r="L35" i="3"/>
  <c r="J35" i="3"/>
  <c r="L34" i="3"/>
  <c r="J34" i="3"/>
  <c r="L33" i="3"/>
  <c r="J33" i="3"/>
  <c r="L32" i="3"/>
  <c r="J32" i="3"/>
  <c r="L31" i="3"/>
  <c r="J31" i="3"/>
  <c r="L30" i="3"/>
  <c r="J30" i="3"/>
  <c r="L29" i="3"/>
  <c r="J29" i="3"/>
  <c r="L28" i="3"/>
  <c r="J28" i="3"/>
  <c r="L27" i="3"/>
  <c r="J27" i="3"/>
  <c r="L26" i="3"/>
  <c r="J26" i="3"/>
  <c r="L25" i="3"/>
  <c r="J25" i="3"/>
  <c r="L24" i="3"/>
  <c r="J24" i="3"/>
  <c r="L23" i="3"/>
  <c r="J23" i="3"/>
  <c r="L22" i="3"/>
  <c r="J22" i="3"/>
  <c r="L21" i="3"/>
  <c r="J21" i="3"/>
  <c r="L20" i="3"/>
  <c r="J20" i="3"/>
  <c r="L19" i="3"/>
  <c r="J19" i="3"/>
  <c r="L18" i="3"/>
  <c r="J18" i="3"/>
  <c r="L17" i="3"/>
  <c r="J17" i="3"/>
  <c r="L16" i="3"/>
  <c r="J16" i="3"/>
  <c r="L15" i="3"/>
  <c r="J15" i="3"/>
  <c r="L14" i="3"/>
  <c r="J14" i="3"/>
  <c r="L13" i="3"/>
  <c r="J13" i="3"/>
  <c r="L12" i="3"/>
  <c r="J12" i="3"/>
  <c r="L11" i="3"/>
  <c r="J11" i="3"/>
  <c r="L10" i="3"/>
  <c r="J10" i="3"/>
  <c r="L9" i="3"/>
  <c r="J9" i="3"/>
  <c r="L8" i="3"/>
  <c r="J8" i="3"/>
  <c r="L7" i="3"/>
  <c r="J7" i="3"/>
  <c r="L6" i="3"/>
  <c r="J6" i="3"/>
  <c r="L5" i="3"/>
  <c r="J5" i="3"/>
  <c r="L4" i="3"/>
  <c r="J4" i="3"/>
  <c r="L3" i="3"/>
  <c r="J3" i="3"/>
  <c r="L2" i="3"/>
  <c r="J2" i="3"/>
  <c r="J21011" i="3" l="1"/>
  <c r="J21003" i="3"/>
  <c r="J20651" i="3"/>
  <c r="J20833" i="3"/>
  <c r="J20849" i="3"/>
  <c r="J20945" i="3"/>
  <c r="J20961" i="3"/>
  <c r="J20977" i="3"/>
  <c r="J19545" i="3"/>
  <c r="J19961" i="3"/>
  <c r="J20379" i="3"/>
  <c r="J20861" i="3"/>
  <c r="J19561" i="3"/>
  <c r="J20119" i="3"/>
  <c r="J19517" i="3"/>
  <c r="J19567" i="3"/>
  <c r="J19599" i="3"/>
  <c r="J19647" i="3"/>
  <c r="J20075" i="3"/>
  <c r="J20083" i="3"/>
  <c r="J20143" i="3"/>
  <c r="J20593" i="3"/>
  <c r="J20719" i="3"/>
  <c r="J20735" i="3"/>
  <c r="J20813" i="3"/>
  <c r="J20731" i="3"/>
  <c r="J19793" i="3"/>
  <c r="J19857" i="3"/>
  <c r="J19905" i="3"/>
  <c r="J20771" i="3"/>
  <c r="J19835" i="3"/>
  <c r="J19883" i="3"/>
  <c r="J20205" i="3"/>
  <c r="J20237" i="3"/>
  <c r="J20263" i="3"/>
  <c r="J20285" i="3"/>
  <c r="J20281" i="3"/>
  <c r="J20297" i="3"/>
  <c r="J20313" i="3"/>
  <c r="J20361" i="3"/>
  <c r="J20569" i="3"/>
  <c r="J20633" i="3"/>
  <c r="J19523" i="3"/>
  <c r="J19539" i="3"/>
  <c r="J19795" i="3"/>
  <c r="J19811" i="3"/>
  <c r="J19827" i="3"/>
  <c r="J19859" i="3"/>
  <c r="J19923" i="3"/>
  <c r="J20247" i="3"/>
  <c r="J20259" i="3"/>
  <c r="J20887" i="3"/>
  <c r="J19585" i="3"/>
  <c r="J19713" i="3"/>
  <c r="J19729" i="3"/>
  <c r="J20413" i="3"/>
  <c r="J20429" i="3"/>
  <c r="J20445" i="3"/>
  <c r="J20509" i="3"/>
  <c r="J20575" i="3"/>
  <c r="J20589" i="3"/>
  <c r="J20621" i="3"/>
  <c r="J20701" i="3"/>
  <c r="J20815" i="3"/>
  <c r="J20221" i="3"/>
  <c r="J20235" i="3"/>
  <c r="J20331" i="3"/>
  <c r="J20475" i="3"/>
  <c r="J20715" i="3"/>
  <c r="J19543" i="3"/>
  <c r="J19575" i="3"/>
  <c r="J20089" i="3"/>
  <c r="J20153" i="3"/>
  <c r="J20169" i="3"/>
  <c r="J20523" i="3"/>
  <c r="J20583" i="3"/>
  <c r="J20615" i="3"/>
  <c r="J20793" i="3"/>
  <c r="J19969" i="3"/>
  <c r="J20163" i="3"/>
  <c r="J20371" i="3"/>
  <c r="J20515" i="3"/>
  <c r="J20517" i="3"/>
  <c r="J20547" i="3"/>
  <c r="J20579" i="3"/>
  <c r="J20997" i="3"/>
  <c r="J19967" i="3"/>
  <c r="J20225" i="3"/>
  <c r="J20273" i="3"/>
  <c r="J20289" i="3"/>
  <c r="J20305" i="3"/>
  <c r="J20449" i="3"/>
  <c r="J20465" i="3"/>
  <c r="J20513" i="3"/>
  <c r="J20883" i="3"/>
  <c r="J20899" i="3"/>
  <c r="J20947" i="3"/>
  <c r="J20963" i="3"/>
  <c r="J19715" i="3"/>
  <c r="J19731" i="3"/>
  <c r="J20137" i="3"/>
  <c r="J19727" i="3"/>
  <c r="J19743" i="3"/>
  <c r="J19759" i="3"/>
  <c r="J19775" i="3"/>
  <c r="J19791" i="3"/>
  <c r="J19807" i="3"/>
  <c r="J19935" i="3"/>
  <c r="J20617" i="3"/>
  <c r="J20881" i="3"/>
  <c r="J19519" i="3"/>
  <c r="J19535" i="3"/>
  <c r="J19565" i="3"/>
  <c r="J19629" i="3"/>
  <c r="J19679" i="3"/>
  <c r="J20567" i="3"/>
  <c r="J20631" i="3"/>
  <c r="J20879" i="3"/>
  <c r="J19515" i="3"/>
  <c r="J19627" i="3"/>
  <c r="J19675" i="3"/>
  <c r="J20097" i="3"/>
  <c r="J20195" i="3"/>
  <c r="J20211" i="3"/>
  <c r="J20227" i="3"/>
  <c r="J20275" i="3"/>
  <c r="J20471" i="3"/>
  <c r="J20487" i="3"/>
  <c r="J20533" i="3"/>
  <c r="J20565" i="3"/>
  <c r="J19511" i="3"/>
  <c r="J19591" i="3"/>
  <c r="J19801" i="3"/>
  <c r="J19865" i="3"/>
  <c r="J20175" i="3"/>
  <c r="J20223" i="3"/>
  <c r="J20239" i="3"/>
  <c r="J20337" i="3"/>
  <c r="J20387" i="3"/>
  <c r="J20419" i="3"/>
  <c r="J20451" i="3"/>
  <c r="J20641" i="3"/>
  <c r="J20689" i="3"/>
  <c r="J20705" i="3"/>
  <c r="J20755" i="3"/>
  <c r="J20787" i="3"/>
  <c r="J20803" i="3"/>
  <c r="J20839" i="3"/>
  <c r="J20871" i="3"/>
  <c r="J20951" i="3"/>
  <c r="J19605" i="3"/>
  <c r="J19685" i="3"/>
  <c r="J19797" i="3"/>
  <c r="J19893" i="3"/>
  <c r="J19957" i="3"/>
  <c r="J19977" i="3"/>
  <c r="J20063" i="3"/>
  <c r="J20071" i="3"/>
  <c r="J20081" i="3"/>
  <c r="J20107" i="3"/>
  <c r="J20271" i="3"/>
  <c r="J20333" i="3"/>
  <c r="J20463" i="3"/>
  <c r="J20495" i="3"/>
  <c r="J20527" i="3"/>
  <c r="J20591" i="3"/>
  <c r="J20721" i="3"/>
  <c r="J20753" i="3"/>
  <c r="J20769" i="3"/>
  <c r="J20821" i="3"/>
  <c r="J20837" i="3"/>
  <c r="J20853" i="3"/>
  <c r="J20869" i="3"/>
  <c r="J20885" i="3"/>
  <c r="J20901" i="3"/>
  <c r="J21013" i="3"/>
  <c r="J19551" i="3"/>
  <c r="J19695" i="3"/>
  <c r="J19745" i="3"/>
  <c r="J19777" i="3"/>
  <c r="J19913" i="3"/>
  <c r="J20099" i="3"/>
  <c r="J20115" i="3"/>
  <c r="J20131" i="3"/>
  <c r="J20183" i="3"/>
  <c r="J20353" i="3"/>
  <c r="J20467" i="3"/>
  <c r="J20483" i="3"/>
  <c r="J20535" i="3"/>
  <c r="J20573" i="3"/>
  <c r="J20659" i="3"/>
  <c r="J20691" i="3"/>
  <c r="J20709" i="3"/>
  <c r="J20727" i="3"/>
  <c r="J20743" i="3"/>
  <c r="J20759" i="3"/>
  <c r="J20807" i="3"/>
  <c r="J19815" i="3"/>
  <c r="J19847" i="3"/>
  <c r="J19863" i="3"/>
  <c r="J19879" i="3"/>
  <c r="J19895" i="3"/>
  <c r="J20299" i="3"/>
  <c r="J20549" i="3"/>
  <c r="J20623" i="3"/>
  <c r="J20825" i="3"/>
  <c r="J19579" i="3"/>
  <c r="J19691" i="3"/>
  <c r="J19707" i="3"/>
  <c r="J19943" i="3"/>
  <c r="J19959" i="3"/>
  <c r="J20111" i="3"/>
  <c r="J20127" i="3"/>
  <c r="J20179" i="3"/>
  <c r="J20267" i="3"/>
  <c r="J20383" i="3"/>
  <c r="J20703" i="3"/>
  <c r="J20739" i="3"/>
  <c r="J19497" i="3"/>
  <c r="J19609" i="3"/>
  <c r="J19625" i="3"/>
  <c r="J19755" i="3"/>
  <c r="J19771" i="3"/>
  <c r="J20141" i="3"/>
  <c r="J20257" i="3"/>
  <c r="J20511" i="3"/>
  <c r="J20999" i="3"/>
  <c r="L19505" i="3"/>
  <c r="J19527" i="3"/>
  <c r="J19607" i="3"/>
  <c r="J19623" i="3"/>
  <c r="J19639" i="3"/>
  <c r="J19671" i="3"/>
  <c r="J19687" i="3"/>
  <c r="J19823" i="3"/>
  <c r="J19871" i="3"/>
  <c r="J19887" i="3"/>
  <c r="J19903" i="3"/>
  <c r="J19919" i="3"/>
  <c r="J19937" i="3"/>
  <c r="J19953" i="3"/>
  <c r="J19973" i="3"/>
  <c r="J20255" i="3"/>
  <c r="J20327" i="3"/>
  <c r="J20343" i="3"/>
  <c r="J20345" i="3"/>
  <c r="J20359" i="3"/>
  <c r="J20411" i="3"/>
  <c r="J20459" i="3"/>
  <c r="J20601" i="3"/>
  <c r="L19503" i="3"/>
  <c r="J19603" i="3"/>
  <c r="J19635" i="3"/>
  <c r="J19683" i="3"/>
  <c r="J19699" i="3"/>
  <c r="J20423" i="3"/>
  <c r="J20539" i="3"/>
  <c r="J20597" i="3"/>
  <c r="J20695" i="3"/>
  <c r="J20763" i="3"/>
  <c r="J20779" i="3"/>
  <c r="J20795" i="3"/>
  <c r="J20847" i="3"/>
  <c r="J20943" i="3"/>
  <c r="J19521" i="3"/>
  <c r="J19537" i="3"/>
  <c r="J19553" i="3"/>
  <c r="J19649" i="3"/>
  <c r="J19665" i="3"/>
  <c r="J19747" i="3"/>
  <c r="J19867" i="3"/>
  <c r="J20085" i="3"/>
  <c r="J20133" i="3"/>
  <c r="J20185" i="3"/>
  <c r="J20233" i="3"/>
  <c r="J20261" i="3"/>
  <c r="J20321" i="3"/>
  <c r="J20339" i="3"/>
  <c r="J20373" i="3"/>
  <c r="J20389" i="3"/>
  <c r="J20405" i="3"/>
  <c r="J20437" i="3"/>
  <c r="J20501" i="3"/>
  <c r="J20777" i="3"/>
  <c r="J20909" i="3"/>
  <c r="J20957" i="3"/>
  <c r="J20973" i="3"/>
  <c r="J20991" i="3"/>
  <c r="J19505" i="3"/>
  <c r="J19711" i="3"/>
  <c r="J19737" i="3"/>
  <c r="J19753" i="3"/>
  <c r="J19929" i="3"/>
  <c r="J19947" i="3"/>
  <c r="J20077" i="3"/>
  <c r="J20101" i="3"/>
  <c r="J20249" i="3"/>
  <c r="J20323" i="3"/>
  <c r="J20363" i="3"/>
  <c r="J20415" i="3"/>
  <c r="J20431" i="3"/>
  <c r="J20503" i="3"/>
  <c r="J20841" i="3"/>
  <c r="J20857" i="3"/>
  <c r="J20889" i="3"/>
  <c r="J20921" i="3"/>
  <c r="J20937" i="3"/>
  <c r="L19495" i="3"/>
  <c r="M4" i="59"/>
  <c r="M12" i="59"/>
  <c r="M20" i="59"/>
  <c r="K8" i="59"/>
  <c r="K16" i="59"/>
  <c r="J4" i="59"/>
  <c r="J12" i="59"/>
  <c r="J20" i="59"/>
  <c r="E8" i="59"/>
  <c r="E16" i="59"/>
  <c r="C4" i="59"/>
  <c r="C12" i="59"/>
  <c r="C20" i="59"/>
  <c r="B4" i="59"/>
  <c r="Q4" i="59" s="1"/>
  <c r="B12" i="59"/>
  <c r="Q12" i="59" s="1"/>
  <c r="B13" i="59"/>
  <c r="B14" i="59"/>
  <c r="M5" i="59"/>
  <c r="M13" i="59"/>
  <c r="M21" i="59"/>
  <c r="K9" i="59"/>
  <c r="K17" i="59"/>
  <c r="J5" i="59"/>
  <c r="J13" i="59"/>
  <c r="J21" i="59"/>
  <c r="E9" i="59"/>
  <c r="E17" i="59"/>
  <c r="C5" i="59"/>
  <c r="C13" i="59"/>
  <c r="C21" i="59"/>
  <c r="B5" i="59"/>
  <c r="Q5" i="59" s="1"/>
  <c r="B6" i="59"/>
  <c r="M6" i="59"/>
  <c r="M14" i="59"/>
  <c r="M22" i="59"/>
  <c r="K10" i="59"/>
  <c r="K18" i="59"/>
  <c r="J6" i="59"/>
  <c r="J14" i="59"/>
  <c r="J22" i="59"/>
  <c r="E10" i="59"/>
  <c r="E18" i="59"/>
  <c r="C6" i="59"/>
  <c r="C14" i="59"/>
  <c r="C22" i="59"/>
  <c r="M7" i="59"/>
  <c r="M15" i="59"/>
  <c r="M3" i="59"/>
  <c r="K11" i="59"/>
  <c r="K19" i="59"/>
  <c r="J7" i="59"/>
  <c r="J15" i="59"/>
  <c r="J3" i="59"/>
  <c r="E11" i="59"/>
  <c r="E19" i="59"/>
  <c r="C7" i="59"/>
  <c r="C15" i="59"/>
  <c r="C3" i="59"/>
  <c r="B15" i="59"/>
  <c r="M8" i="59"/>
  <c r="M16" i="59"/>
  <c r="K4" i="59"/>
  <c r="K12" i="59"/>
  <c r="K20" i="59"/>
  <c r="J8" i="59"/>
  <c r="J16" i="59"/>
  <c r="E4" i="59"/>
  <c r="F4" i="59" s="1"/>
  <c r="E12" i="59"/>
  <c r="F12" i="59" s="1"/>
  <c r="E20" i="59"/>
  <c r="C8" i="59"/>
  <c r="C16" i="59"/>
  <c r="B19" i="59"/>
  <c r="B8" i="59"/>
  <c r="Q8" i="59" s="1"/>
  <c r="B16" i="59"/>
  <c r="Q16" i="59" s="1"/>
  <c r="M9" i="59"/>
  <c r="M17" i="59"/>
  <c r="K5" i="59"/>
  <c r="K13" i="59"/>
  <c r="K21" i="59"/>
  <c r="J9" i="59"/>
  <c r="J17" i="59"/>
  <c r="E5" i="59"/>
  <c r="F5" i="59" s="1"/>
  <c r="E13" i="59"/>
  <c r="F13" i="59" s="1"/>
  <c r="E21" i="59"/>
  <c r="C9" i="59"/>
  <c r="C17" i="59"/>
  <c r="B20" i="59"/>
  <c r="Q20" i="59" s="1"/>
  <c r="B9" i="59"/>
  <c r="Q9" i="59" s="1"/>
  <c r="B17" i="59"/>
  <c r="Q17" i="59" s="1"/>
  <c r="B18" i="59"/>
  <c r="B11" i="59"/>
  <c r="M10" i="59"/>
  <c r="M18" i="59"/>
  <c r="K6" i="59"/>
  <c r="K14" i="59"/>
  <c r="K22" i="59"/>
  <c r="J10" i="59"/>
  <c r="J18" i="59"/>
  <c r="E6" i="59"/>
  <c r="F6" i="59" s="1"/>
  <c r="E14" i="59"/>
  <c r="F14" i="59" s="1"/>
  <c r="E22" i="59"/>
  <c r="C10" i="59"/>
  <c r="C18" i="59"/>
  <c r="B21" i="59"/>
  <c r="Q21" i="59" s="1"/>
  <c r="B10" i="59"/>
  <c r="Q10" i="59" s="1"/>
  <c r="C19" i="59"/>
  <c r="B3" i="59"/>
  <c r="M11" i="59"/>
  <c r="M19" i="59"/>
  <c r="K7" i="59"/>
  <c r="K15" i="59"/>
  <c r="K3" i="59"/>
  <c r="J11" i="59"/>
  <c r="J19" i="59"/>
  <c r="E7" i="59"/>
  <c r="E15" i="59"/>
  <c r="F15" i="59" s="1"/>
  <c r="E3" i="59"/>
  <c r="C11" i="59"/>
  <c r="B22" i="59"/>
  <c r="Q22" i="59" s="1"/>
  <c r="B7" i="59"/>
  <c r="Q7" i="59" s="1"/>
  <c r="L19504" i="3"/>
  <c r="J19501" i="3"/>
  <c r="J19657" i="3"/>
  <c r="J19673" i="3"/>
  <c r="J19765" i="3"/>
  <c r="J19767" i="3"/>
  <c r="J19839" i="3"/>
  <c r="J19855" i="3"/>
  <c r="J19873" i="3"/>
  <c r="J19875" i="3"/>
  <c r="J19889" i="3"/>
  <c r="J19909" i="3"/>
  <c r="J19911" i="3"/>
  <c r="J19925" i="3"/>
  <c r="J19927" i="3"/>
  <c r="J20065" i="3"/>
  <c r="J20209" i="3"/>
  <c r="J20245" i="3"/>
  <c r="J20303" i="3"/>
  <c r="J20319" i="3"/>
  <c r="J20377" i="3"/>
  <c r="J20427" i="3"/>
  <c r="J20499" i="3"/>
  <c r="J20577" i="3"/>
  <c r="J20629" i="3"/>
  <c r="J20647" i="3"/>
  <c r="J20665" i="3"/>
  <c r="J20667" i="3"/>
  <c r="J20683" i="3"/>
  <c r="J20699" i="3"/>
  <c r="J20801" i="3"/>
  <c r="J21005" i="3"/>
  <c r="J19655" i="3"/>
  <c r="J20073" i="3"/>
  <c r="J20095" i="3"/>
  <c r="J20171" i="3"/>
  <c r="J20191" i="3"/>
  <c r="J20207" i="3"/>
  <c r="J20241" i="3"/>
  <c r="J20243" i="3"/>
  <c r="J20283" i="3"/>
  <c r="J20317" i="3"/>
  <c r="J20335" i="3"/>
  <c r="J20409" i="3"/>
  <c r="J20477" i="3"/>
  <c r="J20627" i="3"/>
  <c r="J20751" i="3"/>
  <c r="J20953" i="3"/>
  <c r="J20969" i="3"/>
  <c r="J19495" i="3"/>
  <c r="J19621" i="3"/>
  <c r="J19653" i="3"/>
  <c r="J19921" i="3"/>
  <c r="J20147" i="3"/>
  <c r="J20551" i="3"/>
  <c r="J20663" i="3"/>
  <c r="J20677" i="3"/>
  <c r="J20711" i="3"/>
  <c r="J20729" i="3"/>
  <c r="J20817" i="3"/>
  <c r="J20897" i="3"/>
  <c r="J20913" i="3"/>
  <c r="J20949" i="3"/>
  <c r="J20965" i="3"/>
  <c r="J19667" i="3"/>
  <c r="J19939" i="3"/>
  <c r="J19975" i="3"/>
  <c r="J20093" i="3"/>
  <c r="J20279" i="3"/>
  <c r="J20295" i="3"/>
  <c r="J20315" i="3"/>
  <c r="J20439" i="3"/>
  <c r="J20473" i="3"/>
  <c r="J20493" i="3"/>
  <c r="J20625" i="3"/>
  <c r="J20761" i="3"/>
  <c r="J20831" i="3"/>
  <c r="J20863" i="3"/>
  <c r="J20895" i="3"/>
  <c r="J20911" i="3"/>
  <c r="J20927" i="3"/>
  <c r="J20981" i="3"/>
  <c r="J19531" i="3"/>
  <c r="J19617" i="3"/>
  <c r="J19813" i="3"/>
  <c r="J19951" i="3"/>
  <c r="J20067" i="3"/>
  <c r="J20105" i="3"/>
  <c r="J20123" i="3"/>
  <c r="J20201" i="3"/>
  <c r="J20253" i="3"/>
  <c r="J20309" i="3"/>
  <c r="J20401" i="3"/>
  <c r="J20435" i="3"/>
  <c r="J20605" i="3"/>
  <c r="J20637" i="3"/>
  <c r="J20657" i="3"/>
  <c r="J20745" i="3"/>
  <c r="J20829" i="3"/>
  <c r="J20845" i="3"/>
  <c r="J19615" i="3"/>
  <c r="J19631" i="3"/>
  <c r="J19663" i="3"/>
  <c r="J19681" i="3"/>
  <c r="J19697" i="3"/>
  <c r="J19787" i="3"/>
  <c r="J19845" i="3"/>
  <c r="J19861" i="3"/>
  <c r="J19931" i="3"/>
  <c r="J20103" i="3"/>
  <c r="J20121" i="3"/>
  <c r="J20159" i="3"/>
  <c r="J20199" i="3"/>
  <c r="J20215" i="3"/>
  <c r="J20217" i="3"/>
  <c r="J20291" i="3"/>
  <c r="J20307" i="3"/>
  <c r="J20367" i="3"/>
  <c r="J20469" i="3"/>
  <c r="J20543" i="3"/>
  <c r="J20559" i="3"/>
  <c r="J20619" i="3"/>
  <c r="J20655" i="3"/>
  <c r="J20671" i="3"/>
  <c r="J20687" i="3"/>
  <c r="J20707" i="3"/>
  <c r="J20723" i="3"/>
  <c r="J20741" i="3"/>
  <c r="J20859" i="3"/>
  <c r="J20923" i="3"/>
  <c r="J20925" i="3"/>
  <c r="J20939" i="3"/>
  <c r="J20941" i="3"/>
  <c r="J20959" i="3"/>
  <c r="J21009" i="3"/>
  <c r="L19525" i="3"/>
  <c r="L19547" i="3"/>
  <c r="L19567" i="3"/>
  <c r="L19591" i="3"/>
  <c r="L19637" i="3"/>
  <c r="L19685" i="3"/>
  <c r="J19499" i="3"/>
  <c r="J19503" i="3"/>
  <c r="J19507" i="3"/>
  <c r="J19529" i="3"/>
  <c r="L19543" i="3"/>
  <c r="L19565" i="3"/>
  <c r="J19571" i="3"/>
  <c r="L19589" i="3"/>
  <c r="J19595" i="3"/>
  <c r="L19613" i="3"/>
  <c r="J19619" i="3"/>
  <c r="J19643" i="3"/>
  <c r="L19653" i="3"/>
  <c r="J19689" i="3"/>
  <c r="J19733" i="3"/>
  <c r="J19735" i="3"/>
  <c r="J19799" i="3"/>
  <c r="J19819" i="3"/>
  <c r="J19881" i="3"/>
  <c r="J19899" i="3"/>
  <c r="J19945" i="3"/>
  <c r="J19963" i="3"/>
  <c r="J20059" i="3"/>
  <c r="J20079" i="3"/>
  <c r="J20125" i="3"/>
  <c r="J20173" i="3"/>
  <c r="J20197" i="3"/>
  <c r="J20265" i="3"/>
  <c r="J20355" i="3"/>
  <c r="J20491" i="3"/>
  <c r="J20531" i="3"/>
  <c r="J20561" i="3"/>
  <c r="J20581" i="3"/>
  <c r="J20585" i="3"/>
  <c r="J20607" i="3"/>
  <c r="J20609" i="3"/>
  <c r="J20635" i="3"/>
  <c r="J20679" i="3"/>
  <c r="J20681" i="3"/>
  <c r="J20725" i="3"/>
  <c r="J20747" i="3"/>
  <c r="J20767" i="3"/>
  <c r="J20789" i="3"/>
  <c r="J20791" i="3"/>
  <c r="J20805" i="3"/>
  <c r="J20809" i="3"/>
  <c r="J20835" i="3"/>
  <c r="J20875" i="3"/>
  <c r="J20877" i="3"/>
  <c r="J20903" i="3"/>
  <c r="J20905" i="3"/>
  <c r="J20967" i="3"/>
  <c r="J20985" i="3"/>
  <c r="L19519" i="3"/>
  <c r="L19539" i="3"/>
  <c r="J19547" i="3"/>
  <c r="L19563" i="3"/>
  <c r="J19569" i="3"/>
  <c r="J19593" i="3"/>
  <c r="L19607" i="3"/>
  <c r="L19699" i="3"/>
  <c r="L19701" i="3"/>
  <c r="J19817" i="3"/>
  <c r="J19877" i="3"/>
  <c r="J19915" i="3"/>
  <c r="J19941" i="3"/>
  <c r="J19979" i="3"/>
  <c r="J20091" i="3"/>
  <c r="J20117" i="3"/>
  <c r="J20167" i="3"/>
  <c r="J20193" i="3"/>
  <c r="J20219" i="3"/>
  <c r="J20251" i="3"/>
  <c r="J20277" i="3"/>
  <c r="J20329" i="3"/>
  <c r="J20349" i="3"/>
  <c r="J20351" i="3"/>
  <c r="J20375" i="3"/>
  <c r="J20397" i="3"/>
  <c r="J20399" i="3"/>
  <c r="J20421" i="3"/>
  <c r="J20443" i="3"/>
  <c r="J20447" i="3"/>
  <c r="J20461" i="3"/>
  <c r="J20507" i="3"/>
  <c r="J20529" i="3"/>
  <c r="J20555" i="3"/>
  <c r="J20557" i="3"/>
  <c r="J20983" i="3"/>
  <c r="L19497" i="3"/>
  <c r="L19515" i="3"/>
  <c r="L19559" i="3"/>
  <c r="L19583" i="3"/>
  <c r="L19603" i="3"/>
  <c r="L19765" i="3"/>
  <c r="J20087" i="3"/>
  <c r="J20113" i="3"/>
  <c r="J20139" i="3"/>
  <c r="J20441" i="3"/>
  <c r="J20485" i="3"/>
  <c r="J20505" i="3"/>
  <c r="J20525" i="3"/>
  <c r="J20603" i="3"/>
  <c r="J20697" i="3"/>
  <c r="J20785" i="3"/>
  <c r="J20855" i="3"/>
  <c r="J20873" i="3"/>
  <c r="J20893" i="3"/>
  <c r="J20917" i="3"/>
  <c r="J20919" i="3"/>
  <c r="J20933" i="3"/>
  <c r="J20935" i="3"/>
  <c r="J20979" i="3"/>
  <c r="J21001" i="3"/>
  <c r="L19502" i="3"/>
  <c r="L19511" i="3"/>
  <c r="L19535" i="3"/>
  <c r="J19541" i="3"/>
  <c r="J19563" i="3"/>
  <c r="L19579" i="3"/>
  <c r="J19587" i="3"/>
  <c r="J19611" i="3"/>
  <c r="J19633" i="3"/>
  <c r="J19651" i="3"/>
  <c r="J19703" i="3"/>
  <c r="J19721" i="3"/>
  <c r="J19749" i="3"/>
  <c r="J19751" i="3"/>
  <c r="L19781" i="3"/>
  <c r="J19809" i="3"/>
  <c r="J19829" i="3"/>
  <c r="J19831" i="3"/>
  <c r="J19891" i="3"/>
  <c r="J19955" i="3"/>
  <c r="J20057" i="3"/>
  <c r="J20135" i="3"/>
  <c r="J20161" i="3"/>
  <c r="J20187" i="3"/>
  <c r="J20189" i="3"/>
  <c r="J20213" i="3"/>
  <c r="J20347" i="3"/>
  <c r="J20369" i="3"/>
  <c r="J20393" i="3"/>
  <c r="J20395" i="3"/>
  <c r="J20457" i="3"/>
  <c r="J20599" i="3"/>
  <c r="J20649" i="3"/>
  <c r="J20673" i="3"/>
  <c r="J20675" i="3"/>
  <c r="J20693" i="3"/>
  <c r="J20737" i="3"/>
  <c r="J20783" i="3"/>
  <c r="J20799" i="3"/>
  <c r="J20823" i="3"/>
  <c r="J20851" i="3"/>
  <c r="J20867" i="3"/>
  <c r="J20915" i="3"/>
  <c r="J20931" i="3"/>
  <c r="J20975" i="3"/>
  <c r="J20995" i="3"/>
  <c r="L19509" i="3"/>
  <c r="L19555" i="3"/>
  <c r="L19818" i="3"/>
  <c r="L21016" i="3"/>
  <c r="L21024" i="3"/>
  <c r="L21032" i="3"/>
  <c r="L21018" i="3"/>
  <c r="L21026" i="3"/>
  <c r="L21020" i="3"/>
  <c r="L21028" i="3"/>
  <c r="L21014" i="3"/>
  <c r="L21022" i="3"/>
  <c r="L21030" i="3"/>
  <c r="L21017" i="3"/>
  <c r="L21023" i="3"/>
  <c r="L21033" i="3"/>
  <c r="L21031" i="3"/>
  <c r="L21021" i="3"/>
  <c r="L21029" i="3"/>
  <c r="L21015" i="3"/>
  <c r="L21027" i="3"/>
  <c r="L21019" i="3"/>
  <c r="L21025" i="3"/>
  <c r="L19501" i="3"/>
  <c r="L19507" i="3"/>
  <c r="J19513" i="3"/>
  <c r="L19531" i="3"/>
  <c r="J19559" i="3"/>
  <c r="L19573" i="3"/>
  <c r="J19581" i="3"/>
  <c r="J19583" i="3"/>
  <c r="J19601" i="3"/>
  <c r="L19621" i="3"/>
  <c r="J19717" i="3"/>
  <c r="J19719" i="3"/>
  <c r="J19763" i="3"/>
  <c r="J19781" i="3"/>
  <c r="J19783" i="3"/>
  <c r="J19825" i="3"/>
  <c r="J19843" i="3"/>
  <c r="J19907" i="3"/>
  <c r="J19971" i="3"/>
  <c r="J20109" i="3"/>
  <c r="J20129" i="3"/>
  <c r="J20155" i="3"/>
  <c r="J20157" i="3"/>
  <c r="J20231" i="3"/>
  <c r="J20269" i="3"/>
  <c r="J20287" i="3"/>
  <c r="J20293" i="3"/>
  <c r="J20341" i="3"/>
  <c r="J20391" i="3"/>
  <c r="J20455" i="3"/>
  <c r="J20479" i="3"/>
  <c r="J20541" i="3"/>
  <c r="J20571" i="3"/>
  <c r="J20613" i="3"/>
  <c r="J20685" i="3"/>
  <c r="J20797" i="3"/>
  <c r="J20865" i="3"/>
  <c r="J20929" i="3"/>
  <c r="J20993" i="3"/>
  <c r="L19521" i="3"/>
  <c r="L19527" i="3"/>
  <c r="L19549" i="3"/>
  <c r="J19555" i="3"/>
  <c r="L19571" i="3"/>
  <c r="J19577" i="3"/>
  <c r="L19595" i="3"/>
  <c r="L19619" i="3"/>
  <c r="L19659" i="3"/>
  <c r="J19669" i="3"/>
  <c r="L19687" i="3"/>
  <c r="J19761" i="3"/>
  <c r="J19779" i="3"/>
  <c r="L19797" i="3"/>
  <c r="J19841" i="3"/>
  <c r="J20061" i="3"/>
  <c r="J20151" i="3"/>
  <c r="J20177" i="3"/>
  <c r="J20203" i="3"/>
  <c r="J20229" i="3"/>
  <c r="J20311" i="3"/>
  <c r="J20357" i="3"/>
  <c r="J20385" i="3"/>
  <c r="J20403" i="3"/>
  <c r="J20407" i="3"/>
  <c r="J20433" i="3"/>
  <c r="J20453" i="3"/>
  <c r="J20497" i="3"/>
  <c r="J20519" i="3"/>
  <c r="J20587" i="3"/>
  <c r="J20611" i="3"/>
  <c r="J20639" i="3"/>
  <c r="J20643" i="3"/>
  <c r="J20749" i="3"/>
  <c r="J20775" i="3"/>
  <c r="J20811" i="3"/>
  <c r="J20987" i="3"/>
  <c r="J20989" i="3"/>
  <c r="J21007" i="3"/>
  <c r="L19512" i="3"/>
  <c r="L19513" i="3"/>
  <c r="J19525" i="3"/>
  <c r="L19530" i="3"/>
  <c r="L19541" i="3"/>
  <c r="L19548" i="3"/>
  <c r="L19558" i="3"/>
  <c r="L19576" i="3"/>
  <c r="L19577" i="3"/>
  <c r="J19589" i="3"/>
  <c r="L19594" i="3"/>
  <c r="L19605" i="3"/>
  <c r="L19612" i="3"/>
  <c r="L19624" i="3"/>
  <c r="L19625" i="3"/>
  <c r="L19636" i="3"/>
  <c r="J19641" i="3"/>
  <c r="L19647" i="3"/>
  <c r="L19651" i="3"/>
  <c r="L19657" i="3"/>
  <c r="L19674" i="3"/>
  <c r="L19703" i="3"/>
  <c r="L19724" i="3"/>
  <c r="L19734" i="3"/>
  <c r="L19737" i="3"/>
  <c r="L19759" i="3"/>
  <c r="L19763" i="3"/>
  <c r="L19770" i="3"/>
  <c r="L19783" i="3"/>
  <c r="L19805" i="3"/>
  <c r="L19829" i="3"/>
  <c r="L19848" i="3"/>
  <c r="L19869" i="3"/>
  <c r="L19919" i="3"/>
  <c r="L19923" i="3"/>
  <c r="L19925" i="3"/>
  <c r="L19522" i="3"/>
  <c r="L19523" i="3"/>
  <c r="L19533" i="3"/>
  <c r="L19540" i="3"/>
  <c r="L19550" i="3"/>
  <c r="L19551" i="3"/>
  <c r="L19568" i="3"/>
  <c r="L19569" i="3"/>
  <c r="L19586" i="3"/>
  <c r="L19587" i="3"/>
  <c r="L19597" i="3"/>
  <c r="L19604" i="3"/>
  <c r="L19614" i="3"/>
  <c r="L19615" i="3"/>
  <c r="L19638" i="3"/>
  <c r="L19639" i="3"/>
  <c r="L19656" i="3"/>
  <c r="L19676" i="3"/>
  <c r="L19680" i="3"/>
  <c r="L19681" i="3"/>
  <c r="L19695" i="3"/>
  <c r="L19702" i="3"/>
  <c r="L19705" i="3"/>
  <c r="L19736" i="3"/>
  <c r="L19739" i="3"/>
  <c r="L19749" i="3"/>
  <c r="L19757" i="3"/>
  <c r="L19772" i="3"/>
  <c r="L19782" i="3"/>
  <c r="L19785" i="3"/>
  <c r="J19803" i="3"/>
  <c r="L19831" i="3"/>
  <c r="L19836" i="3"/>
  <c r="L19855" i="3"/>
  <c r="L19859" i="3"/>
  <c r="L19861" i="3"/>
  <c r="L19884" i="3"/>
  <c r="L19917" i="3"/>
  <c r="J19509" i="3"/>
  <c r="L19514" i="3"/>
  <c r="L19532" i="3"/>
  <c r="L19542" i="3"/>
  <c r="L19560" i="3"/>
  <c r="L19561" i="3"/>
  <c r="J19573" i="3"/>
  <c r="L19578" i="3"/>
  <c r="L19596" i="3"/>
  <c r="L19606" i="3"/>
  <c r="L19626" i="3"/>
  <c r="L19627" i="3"/>
  <c r="L19641" i="3"/>
  <c r="L19658" i="3"/>
  <c r="L19693" i="3"/>
  <c r="L19704" i="3"/>
  <c r="L19707" i="3"/>
  <c r="L19727" i="3"/>
  <c r="L19731" i="3"/>
  <c r="L19738" i="3"/>
  <c r="L19751" i="3"/>
  <c r="L19784" i="3"/>
  <c r="L19787" i="3"/>
  <c r="L19801" i="3"/>
  <c r="L19813" i="3"/>
  <c r="L19819" i="3"/>
  <c r="L19830" i="3"/>
  <c r="L19845" i="3"/>
  <c r="L19853" i="3"/>
  <c r="L19877" i="3"/>
  <c r="L19891" i="3"/>
  <c r="L19939" i="3"/>
  <c r="L20089" i="3"/>
  <c r="L19517" i="3"/>
  <c r="L19524" i="3"/>
  <c r="L19534" i="3"/>
  <c r="L19552" i="3"/>
  <c r="L19553" i="3"/>
  <c r="L19570" i="3"/>
  <c r="L19581" i="3"/>
  <c r="L19588" i="3"/>
  <c r="L19598" i="3"/>
  <c r="L19599" i="3"/>
  <c r="L19616" i="3"/>
  <c r="L19617" i="3"/>
  <c r="L19629" i="3"/>
  <c r="L19640" i="3"/>
  <c r="L19643" i="3"/>
  <c r="L19660" i="3"/>
  <c r="L19662" i="3"/>
  <c r="L19663" i="3"/>
  <c r="L19669" i="3"/>
  <c r="L19679" i="3"/>
  <c r="L19686" i="3"/>
  <c r="L19689" i="3"/>
  <c r="L19706" i="3"/>
  <c r="L19709" i="3"/>
  <c r="L19717" i="3"/>
  <c r="L19725" i="3"/>
  <c r="L19740" i="3"/>
  <c r="L19750" i="3"/>
  <c r="L19753" i="3"/>
  <c r="L19775" i="3"/>
  <c r="L19779" i="3"/>
  <c r="L19786" i="3"/>
  <c r="L19800" i="3"/>
  <c r="L19803" i="3"/>
  <c r="L19839" i="3"/>
  <c r="L19843" i="3"/>
  <c r="L19887" i="3"/>
  <c r="J19897" i="3"/>
  <c r="L19935" i="3"/>
  <c r="L21010" i="3"/>
  <c r="L21004" i="3"/>
  <c r="L21012" i="3"/>
  <c r="L21006" i="3"/>
  <c r="L21009" i="3"/>
  <c r="L20978" i="3"/>
  <c r="L20972" i="3"/>
  <c r="L20966" i="3"/>
  <c r="L20960" i="3"/>
  <c r="L20914" i="3"/>
  <c r="L20908" i="3"/>
  <c r="L20902" i="3"/>
  <c r="L20896" i="3"/>
  <c r="L20850" i="3"/>
  <c r="L20844" i="3"/>
  <c r="L20838" i="3"/>
  <c r="L20832" i="3"/>
  <c r="L20786" i="3"/>
  <c r="L20778" i="3"/>
  <c r="L20770" i="3"/>
  <c r="L20762" i="3"/>
  <c r="L20754" i="3"/>
  <c r="L21002" i="3"/>
  <c r="L20996" i="3"/>
  <c r="L20990" i="3"/>
  <c r="L20984" i="3"/>
  <c r="L20938" i="3"/>
  <c r="L20932" i="3"/>
  <c r="L20926" i="3"/>
  <c r="L20920" i="3"/>
  <c r="L20874" i="3"/>
  <c r="L20868" i="3"/>
  <c r="L20862" i="3"/>
  <c r="L20856" i="3"/>
  <c r="L20810" i="3"/>
  <c r="L20804" i="3"/>
  <c r="L20798" i="3"/>
  <c r="L20792" i="3"/>
  <c r="L20993" i="3"/>
  <c r="L20981" i="3"/>
  <c r="L20962" i="3"/>
  <c r="L20956" i="3"/>
  <c r="L20950" i="3"/>
  <c r="L20944" i="3"/>
  <c r="L20929" i="3"/>
  <c r="L20917" i="3"/>
  <c r="L20898" i="3"/>
  <c r="L20892" i="3"/>
  <c r="L20886" i="3"/>
  <c r="L20880" i="3"/>
  <c r="L20865" i="3"/>
  <c r="L20853" i="3"/>
  <c r="L20834" i="3"/>
  <c r="L20828" i="3"/>
  <c r="L20822" i="3"/>
  <c r="L20816" i="3"/>
  <c r="L20801" i="3"/>
  <c r="L20999" i="3"/>
  <c r="L20986" i="3"/>
  <c r="L20980" i="3"/>
  <c r="L20974" i="3"/>
  <c r="L20968" i="3"/>
  <c r="L20953" i="3"/>
  <c r="L20947" i="3"/>
  <c r="L20941" i="3"/>
  <c r="L20935" i="3"/>
  <c r="L20922" i="3"/>
  <c r="L20916" i="3"/>
  <c r="L20910" i="3"/>
  <c r="L20904" i="3"/>
  <c r="L20889" i="3"/>
  <c r="L20883" i="3"/>
  <c r="L20877" i="3"/>
  <c r="L21005" i="3"/>
  <c r="L20998" i="3"/>
  <c r="L20992" i="3"/>
  <c r="L20977" i="3"/>
  <c r="L20971" i="3"/>
  <c r="L20965" i="3"/>
  <c r="L20959" i="3"/>
  <c r="L20946" i="3"/>
  <c r="L20940" i="3"/>
  <c r="L20934" i="3"/>
  <c r="L20928" i="3"/>
  <c r="L20913" i="3"/>
  <c r="L20907" i="3"/>
  <c r="L20901" i="3"/>
  <c r="L20895" i="3"/>
  <c r="L21008" i="3"/>
  <c r="L21001" i="3"/>
  <c r="L20995" i="3"/>
  <c r="L20989" i="3"/>
  <c r="L20983" i="3"/>
  <c r="L20970" i="3"/>
  <c r="L20964" i="3"/>
  <c r="L20958" i="3"/>
  <c r="L20952" i="3"/>
  <c r="L20937" i="3"/>
  <c r="L20931" i="3"/>
  <c r="L20925" i="3"/>
  <c r="L20919" i="3"/>
  <c r="L20906" i="3"/>
  <c r="L20900" i="3"/>
  <c r="L20894" i="3"/>
  <c r="L20994" i="3"/>
  <c r="L20988" i="3"/>
  <c r="L20982" i="3"/>
  <c r="L20976" i="3"/>
  <c r="L20955" i="3"/>
  <c r="L20930" i="3"/>
  <c r="L20924" i="3"/>
  <c r="L20918" i="3"/>
  <c r="L20912" i="3"/>
  <c r="L20866" i="3"/>
  <c r="L20860" i="3"/>
  <c r="L20854" i="3"/>
  <c r="L20848" i="3"/>
  <c r="L20802" i="3"/>
  <c r="L20796" i="3"/>
  <c r="L20790" i="3"/>
  <c r="L21000" i="3"/>
  <c r="L20979" i="3"/>
  <c r="L20954" i="3"/>
  <c r="L20948" i="3"/>
  <c r="L20942" i="3"/>
  <c r="L20936" i="3"/>
  <c r="L20890" i="3"/>
  <c r="L20884" i="3"/>
  <c r="L20878" i="3"/>
  <c r="L20872" i="3"/>
  <c r="L20826" i="3"/>
  <c r="L20820" i="3"/>
  <c r="L20814" i="3"/>
  <c r="L20808" i="3"/>
  <c r="L20867" i="3"/>
  <c r="L20855" i="3"/>
  <c r="L20824" i="3"/>
  <c r="L20780" i="3"/>
  <c r="L20768" i="3"/>
  <c r="L20740" i="3"/>
  <c r="L20734" i="3"/>
  <c r="L20728" i="3"/>
  <c r="L20722" i="3"/>
  <c r="L20676" i="3"/>
  <c r="L20670" i="3"/>
  <c r="L20664" i="3"/>
  <c r="L20658" i="3"/>
  <c r="L20871" i="3"/>
  <c r="L20819" i="3"/>
  <c r="L20794" i="3"/>
  <c r="L20774" i="3"/>
  <c r="L20759" i="3"/>
  <c r="L20752" i="3"/>
  <c r="L20746" i="3"/>
  <c r="L20700" i="3"/>
  <c r="L20694" i="3"/>
  <c r="L20688" i="3"/>
  <c r="L20682" i="3"/>
  <c r="L20634" i="3"/>
  <c r="L20626" i="3"/>
  <c r="L20870" i="3"/>
  <c r="L20858" i="3"/>
  <c r="L20849" i="3"/>
  <c r="L20818" i="3"/>
  <c r="L20800" i="3"/>
  <c r="L20783" i="3"/>
  <c r="L20764" i="3"/>
  <c r="L20743" i="3"/>
  <c r="L20724" i="3"/>
  <c r="L20718" i="3"/>
  <c r="L20712" i="3"/>
  <c r="L20706" i="3"/>
  <c r="L20691" i="3"/>
  <c r="L20852" i="3"/>
  <c r="L20842" i="3"/>
  <c r="L20837" i="3"/>
  <c r="L20789" i="3"/>
  <c r="L20776" i="3"/>
  <c r="L20761" i="3"/>
  <c r="L20758" i="3"/>
  <c r="L20755" i="3"/>
  <c r="L20748" i="3"/>
  <c r="L20742" i="3"/>
  <c r="L20736" i="3"/>
  <c r="L20730" i="3"/>
  <c r="L20843" i="3"/>
  <c r="L20836" i="3"/>
  <c r="L20813" i="3"/>
  <c r="L20812" i="3"/>
  <c r="L20788" i="3"/>
  <c r="L20785" i="3"/>
  <c r="L20782" i="3"/>
  <c r="L20779" i="3"/>
  <c r="L20767" i="3"/>
  <c r="L20739" i="3"/>
  <c r="L20733" i="3"/>
  <c r="L20888" i="3"/>
  <c r="L20873" i="3"/>
  <c r="L20864" i="3"/>
  <c r="L20840" i="3"/>
  <c r="L20803" i="3"/>
  <c r="L20793" i="3"/>
  <c r="L20772" i="3"/>
  <c r="L20760" i="3"/>
  <c r="L20751" i="3"/>
  <c r="L20745" i="3"/>
  <c r="L20882" i="3"/>
  <c r="L20846" i="3"/>
  <c r="L20831" i="3"/>
  <c r="L20807" i="3"/>
  <c r="L20784" i="3"/>
  <c r="L20766" i="3"/>
  <c r="L20750" i="3"/>
  <c r="L20744" i="3"/>
  <c r="L20738" i="3"/>
  <c r="L20692" i="3"/>
  <c r="L20876" i="3"/>
  <c r="L20830" i="3"/>
  <c r="L20825" i="3"/>
  <c r="L20806" i="3"/>
  <c r="L20797" i="3"/>
  <c r="L20775" i="3"/>
  <c r="L20756" i="3"/>
  <c r="L20741" i="3"/>
  <c r="L20716" i="3"/>
  <c r="L20704" i="3"/>
  <c r="L20669" i="3"/>
  <c r="L20668" i="3"/>
  <c r="L20657" i="3"/>
  <c r="L20646" i="3"/>
  <c r="L20642" i="3"/>
  <c r="L20632" i="3"/>
  <c r="L20622" i="3"/>
  <c r="L20616" i="3"/>
  <c r="L20601" i="3"/>
  <c r="L20589" i="3"/>
  <c r="L20570" i="3"/>
  <c r="L20709" i="3"/>
  <c r="L20708" i="3"/>
  <c r="L20686" i="3"/>
  <c r="L20683" i="3"/>
  <c r="L20673" i="3"/>
  <c r="L20672" i="3"/>
  <c r="L20656" i="3"/>
  <c r="L20653" i="3"/>
  <c r="L20639" i="3"/>
  <c r="L20628" i="3"/>
  <c r="L20690" i="3"/>
  <c r="L20679" i="3"/>
  <c r="L20652" i="3"/>
  <c r="L20638" i="3"/>
  <c r="L20618" i="3"/>
  <c r="L20612" i="3"/>
  <c r="L20606" i="3"/>
  <c r="L20600" i="3"/>
  <c r="L20554" i="3"/>
  <c r="L20546" i="3"/>
  <c r="L20538" i="3"/>
  <c r="L20530" i="3"/>
  <c r="L20727" i="3"/>
  <c r="L20726" i="3"/>
  <c r="L20698" i="3"/>
  <c r="L20678" i="3"/>
  <c r="L20663" i="3"/>
  <c r="L20662" i="3"/>
  <c r="L20648" i="3"/>
  <c r="L20624" i="3"/>
  <c r="L20603" i="3"/>
  <c r="L20591" i="3"/>
  <c r="L20578" i="3"/>
  <c r="L20732" i="3"/>
  <c r="L20703" i="3"/>
  <c r="L20702" i="3"/>
  <c r="L20666" i="3"/>
  <c r="L20645" i="3"/>
  <c r="L20644" i="3"/>
  <c r="L20631" i="3"/>
  <c r="L20621" i="3"/>
  <c r="L20602" i="3"/>
  <c r="L20721" i="3"/>
  <c r="L20710" i="3"/>
  <c r="L20693" i="3"/>
  <c r="L20685" i="3"/>
  <c r="L20684" i="3"/>
  <c r="L20681" i="3"/>
  <c r="L20674" i="3"/>
  <c r="L20671" i="3"/>
  <c r="L20654" i="3"/>
  <c r="L20640" i="3"/>
  <c r="L20630" i="3"/>
  <c r="L20720" i="3"/>
  <c r="L20715" i="3"/>
  <c r="L20680" i="3"/>
  <c r="L20651" i="3"/>
  <c r="L20636" i="3"/>
  <c r="L20586" i="3"/>
  <c r="L20580" i="3"/>
  <c r="L20574" i="3"/>
  <c r="L20714" i="3"/>
  <c r="L20697" i="3"/>
  <c r="L20696" i="3"/>
  <c r="L20660" i="3"/>
  <c r="L20650" i="3"/>
  <c r="L20610" i="3"/>
  <c r="L20604" i="3"/>
  <c r="L20598" i="3"/>
  <c r="L20592" i="3"/>
  <c r="L20607" i="3"/>
  <c r="L20594" i="3"/>
  <c r="L20575" i="3"/>
  <c r="L20558" i="3"/>
  <c r="L20544" i="3"/>
  <c r="L20512" i="3"/>
  <c r="L20506" i="3"/>
  <c r="L20500" i="3"/>
  <c r="L20494" i="3"/>
  <c r="L20448" i="3"/>
  <c r="L20442" i="3"/>
  <c r="L20436" i="3"/>
  <c r="L20430" i="3"/>
  <c r="L20382" i="3"/>
  <c r="L20374" i="3"/>
  <c r="L20613" i="3"/>
  <c r="L20569" i="3"/>
  <c r="L20551" i="3"/>
  <c r="L20534" i="3"/>
  <c r="L20524" i="3"/>
  <c r="L20518" i="3"/>
  <c r="L20472" i="3"/>
  <c r="L20466" i="3"/>
  <c r="L20460" i="3"/>
  <c r="L20454" i="3"/>
  <c r="L20408" i="3"/>
  <c r="L20402" i="3"/>
  <c r="L20396" i="3"/>
  <c r="L20390" i="3"/>
  <c r="L20627" i="3"/>
  <c r="L20620" i="3"/>
  <c r="L20581" i="3"/>
  <c r="L20572" i="3"/>
  <c r="L20540" i="3"/>
  <c r="L20527" i="3"/>
  <c r="L20515" i="3"/>
  <c r="L20496" i="3"/>
  <c r="L20490" i="3"/>
  <c r="L20484" i="3"/>
  <c r="L20478" i="3"/>
  <c r="L20463" i="3"/>
  <c r="L20451" i="3"/>
  <c r="L20588" i="3"/>
  <c r="L20584" i="3"/>
  <c r="L20568" i="3"/>
  <c r="L20564" i="3"/>
  <c r="L20561" i="3"/>
  <c r="L20550" i="3"/>
  <c r="L20547" i="3"/>
  <c r="L20536" i="3"/>
  <c r="L20520" i="3"/>
  <c r="L20514" i="3"/>
  <c r="L20508" i="3"/>
  <c r="L20502" i="3"/>
  <c r="L20608" i="3"/>
  <c r="L20593" i="3"/>
  <c r="L20576" i="3"/>
  <c r="L20560" i="3"/>
  <c r="L20557" i="3"/>
  <c r="L20553" i="3"/>
  <c r="L20543" i="3"/>
  <c r="L20526" i="3"/>
  <c r="L20511" i="3"/>
  <c r="L20505" i="3"/>
  <c r="L20499" i="3"/>
  <c r="L20493" i="3"/>
  <c r="L20614" i="3"/>
  <c r="L20596" i="3"/>
  <c r="L20556" i="3"/>
  <c r="L20552" i="3"/>
  <c r="L20532" i="3"/>
  <c r="L20504" i="3"/>
  <c r="L20498" i="3"/>
  <c r="L20492" i="3"/>
  <c r="L20486" i="3"/>
  <c r="L20440" i="3"/>
  <c r="L20434" i="3"/>
  <c r="L20428" i="3"/>
  <c r="L20422" i="3"/>
  <c r="L20625" i="3"/>
  <c r="L20619" i="3"/>
  <c r="L20582" i="3"/>
  <c r="L20542" i="3"/>
  <c r="L20528" i="3"/>
  <c r="L20522" i="3"/>
  <c r="L20516" i="3"/>
  <c r="L20510" i="3"/>
  <c r="L20464" i="3"/>
  <c r="L20458" i="3"/>
  <c r="L20452" i="3"/>
  <c r="L20446" i="3"/>
  <c r="L20400" i="3"/>
  <c r="L20590" i="3"/>
  <c r="L20587" i="3"/>
  <c r="L20566" i="3"/>
  <c r="L20563" i="3"/>
  <c r="L20562" i="3"/>
  <c r="L20548" i="3"/>
  <c r="L20545" i="3"/>
  <c r="L20535" i="3"/>
  <c r="L20519" i="3"/>
  <c r="L20513" i="3"/>
  <c r="L20507" i="3"/>
  <c r="L20501" i="3"/>
  <c r="L20481" i="3"/>
  <c r="L20480" i="3"/>
  <c r="L20470" i="3"/>
  <c r="L20455" i="3"/>
  <c r="L20441" i="3"/>
  <c r="L20424" i="3"/>
  <c r="L20420" i="3"/>
  <c r="L20417" i="3"/>
  <c r="L20416" i="3"/>
  <c r="L20379" i="3"/>
  <c r="L20363" i="3"/>
  <c r="L20351" i="3"/>
  <c r="L20332" i="3"/>
  <c r="L20326" i="3"/>
  <c r="L20320" i="3"/>
  <c r="L20314" i="3"/>
  <c r="L20290" i="3"/>
  <c r="L20282" i="3"/>
  <c r="L20274" i="3"/>
  <c r="L20258" i="3"/>
  <c r="L20252" i="3"/>
  <c r="L20230" i="3"/>
  <c r="L20214" i="3"/>
  <c r="L20198" i="3"/>
  <c r="L20182" i="3"/>
  <c r="L20166" i="3"/>
  <c r="L20150" i="3"/>
  <c r="L20134" i="3"/>
  <c r="L20118" i="3"/>
  <c r="L20102" i="3"/>
  <c r="L20086" i="3"/>
  <c r="L20082" i="3"/>
  <c r="L20078" i="3"/>
  <c r="L20074" i="3"/>
  <c r="L20019" i="3"/>
  <c r="L20016" i="3"/>
  <c r="L19506" i="3"/>
  <c r="L20444" i="3"/>
  <c r="L20435" i="3"/>
  <c r="L20429" i="3"/>
  <c r="L20406" i="3"/>
  <c r="L20392" i="3"/>
  <c r="L20388" i="3"/>
  <c r="L20356" i="3"/>
  <c r="L20350" i="3"/>
  <c r="L20344" i="3"/>
  <c r="L20338" i="3"/>
  <c r="L20264" i="3"/>
  <c r="L20246" i="3"/>
  <c r="L20240" i="3"/>
  <c r="L20224" i="3"/>
  <c r="L20208" i="3"/>
  <c r="L20192" i="3"/>
  <c r="L20176" i="3"/>
  <c r="L20160" i="3"/>
  <c r="L20144" i="3"/>
  <c r="L20128" i="3"/>
  <c r="L20112" i="3"/>
  <c r="L20096" i="3"/>
  <c r="L20068" i="3"/>
  <c r="L20055" i="3"/>
  <c r="L20051" i="3"/>
  <c r="L20047" i="3"/>
  <c r="L20043" i="3"/>
  <c r="L20039" i="3"/>
  <c r="L20035" i="3"/>
  <c r="L20031" i="3"/>
  <c r="L20025" i="3"/>
  <c r="L20022" i="3"/>
  <c r="L20012" i="3"/>
  <c r="L20488" i="3"/>
  <c r="L20475" i="3"/>
  <c r="L20474" i="3"/>
  <c r="L20449" i="3"/>
  <c r="L20432" i="3"/>
  <c r="L20378" i="3"/>
  <c r="L20368" i="3"/>
  <c r="L20362" i="3"/>
  <c r="L20316" i="3"/>
  <c r="L20310" i="3"/>
  <c r="L20304" i="3"/>
  <c r="L20298" i="3"/>
  <c r="L20292" i="3"/>
  <c r="L20287" i="3"/>
  <c r="L20284" i="3"/>
  <c r="L20279" i="3"/>
  <c r="L20276" i="3"/>
  <c r="L20270" i="3"/>
  <c r="L20261" i="3"/>
  <c r="L20251" i="3"/>
  <c r="L20234" i="3"/>
  <c r="L20229" i="3"/>
  <c r="L20218" i="3"/>
  <c r="L20213" i="3"/>
  <c r="L20202" i="3"/>
  <c r="L20197" i="3"/>
  <c r="L20186" i="3"/>
  <c r="L20181" i="3"/>
  <c r="L20170" i="3"/>
  <c r="L20165" i="3"/>
  <c r="L20154" i="3"/>
  <c r="L20438" i="3"/>
  <c r="L20414" i="3"/>
  <c r="L20411" i="3"/>
  <c r="L20410" i="3"/>
  <c r="L20384" i="3"/>
  <c r="L20340" i="3"/>
  <c r="L20334" i="3"/>
  <c r="L20328" i="3"/>
  <c r="L20322" i="3"/>
  <c r="L20260" i="3"/>
  <c r="L20254" i="3"/>
  <c r="L20250" i="3"/>
  <c r="L20244" i="3"/>
  <c r="L20239" i="3"/>
  <c r="L20228" i="3"/>
  <c r="L20223" i="3"/>
  <c r="L20212" i="3"/>
  <c r="L20207" i="3"/>
  <c r="L20196" i="3"/>
  <c r="L20191" i="3"/>
  <c r="L20180" i="3"/>
  <c r="L20175" i="3"/>
  <c r="L20164" i="3"/>
  <c r="L20159" i="3"/>
  <c r="L20148" i="3"/>
  <c r="L20143" i="3"/>
  <c r="L20132" i="3"/>
  <c r="L20127" i="3"/>
  <c r="L20116" i="3"/>
  <c r="L20111" i="3"/>
  <c r="L20482" i="3"/>
  <c r="L20469" i="3"/>
  <c r="L20468" i="3"/>
  <c r="L20456" i="3"/>
  <c r="L20426" i="3"/>
  <c r="L20423" i="3"/>
  <c r="L20418" i="3"/>
  <c r="L20380" i="3"/>
  <c r="L20364" i="3"/>
  <c r="L20358" i="3"/>
  <c r="L20352" i="3"/>
  <c r="L20346" i="3"/>
  <c r="L20331" i="3"/>
  <c r="L20325" i="3"/>
  <c r="L20319" i="3"/>
  <c r="L20313" i="3"/>
  <c r="L20300" i="3"/>
  <c r="L20294" i="3"/>
  <c r="L20289" i="3"/>
  <c r="L20286" i="3"/>
  <c r="L20281" i="3"/>
  <c r="L20278" i="3"/>
  <c r="L20273" i="3"/>
  <c r="L20266" i="3"/>
  <c r="L20257" i="3"/>
  <c r="L20238" i="3"/>
  <c r="L20233" i="3"/>
  <c r="L20222" i="3"/>
  <c r="L20217" i="3"/>
  <c r="L20206" i="3"/>
  <c r="L20462" i="3"/>
  <c r="L20443" i="3"/>
  <c r="L20405" i="3"/>
  <c r="L20404" i="3"/>
  <c r="L20399" i="3"/>
  <c r="L20394" i="3"/>
  <c r="L20391" i="3"/>
  <c r="L20387" i="3"/>
  <c r="L20370" i="3"/>
  <c r="L20355" i="3"/>
  <c r="L20349" i="3"/>
  <c r="L20343" i="3"/>
  <c r="L20337" i="3"/>
  <c r="L20324" i="3"/>
  <c r="L20318" i="3"/>
  <c r="L20312" i="3"/>
  <c r="L20306" i="3"/>
  <c r="L20272" i="3"/>
  <c r="L20263" i="3"/>
  <c r="L20256" i="3"/>
  <c r="L20249" i="3"/>
  <c r="L20243" i="3"/>
  <c r="L20232" i="3"/>
  <c r="L20227" i="3"/>
  <c r="L20216" i="3"/>
  <c r="L20211" i="3"/>
  <c r="L20200" i="3"/>
  <c r="L20195" i="3"/>
  <c r="L20184" i="3"/>
  <c r="L20179" i="3"/>
  <c r="L20168" i="3"/>
  <c r="L20163" i="3"/>
  <c r="L20152" i="3"/>
  <c r="L20487" i="3"/>
  <c r="L20476" i="3"/>
  <c r="L20450" i="3"/>
  <c r="L20376" i="3"/>
  <c r="L20373" i="3"/>
  <c r="L20361" i="3"/>
  <c r="L20348" i="3"/>
  <c r="L20342" i="3"/>
  <c r="L20336" i="3"/>
  <c r="L20330" i="3"/>
  <c r="L20309" i="3"/>
  <c r="L20297" i="3"/>
  <c r="L20288" i="3"/>
  <c r="L20280" i="3"/>
  <c r="L20262" i="3"/>
  <c r="L20248" i="3"/>
  <c r="L20242" i="3"/>
  <c r="L20226" i="3"/>
  <c r="L20210" i="3"/>
  <c r="L20194" i="3"/>
  <c r="L20178" i="3"/>
  <c r="L20162" i="3"/>
  <c r="L20146" i="3"/>
  <c r="L20130" i="3"/>
  <c r="L20114" i="3"/>
  <c r="L20098" i="3"/>
  <c r="L20070" i="3"/>
  <c r="L20058" i="3"/>
  <c r="L20029" i="3"/>
  <c r="L20023" i="3"/>
  <c r="L20020" i="3"/>
  <c r="L20437" i="3"/>
  <c r="L20412" i="3"/>
  <c r="L20398" i="3"/>
  <c r="L20386" i="3"/>
  <c r="L20372" i="3"/>
  <c r="L20366" i="3"/>
  <c r="L20360" i="3"/>
  <c r="L20354" i="3"/>
  <c r="L20308" i="3"/>
  <c r="L20302" i="3"/>
  <c r="L20296" i="3"/>
  <c r="L20268" i="3"/>
  <c r="L20236" i="3"/>
  <c r="L20220" i="3"/>
  <c r="L20204" i="3"/>
  <c r="L20188" i="3"/>
  <c r="L20172" i="3"/>
  <c r="L20156" i="3"/>
  <c r="L20140" i="3"/>
  <c r="L20124" i="3"/>
  <c r="L20108" i="3"/>
  <c r="L20092" i="3"/>
  <c r="L20056" i="3"/>
  <c r="L20052" i="3"/>
  <c r="L20048" i="3"/>
  <c r="L20044" i="3"/>
  <c r="L20040" i="3"/>
  <c r="L20036" i="3"/>
  <c r="L20032" i="3"/>
  <c r="L20026" i="3"/>
  <c r="L20013" i="3"/>
  <c r="L20174" i="3"/>
  <c r="L20169" i="3"/>
  <c r="L20138" i="3"/>
  <c r="L20117" i="3"/>
  <c r="L20115" i="3"/>
  <c r="L20110" i="3"/>
  <c r="L20099" i="3"/>
  <c r="L20030" i="3"/>
  <c r="L20027" i="3"/>
  <c r="L20018" i="3"/>
  <c r="L19972" i="3"/>
  <c r="L19965" i="3"/>
  <c r="L19954" i="3"/>
  <c r="L19937" i="3"/>
  <c r="L19936" i="3"/>
  <c r="L19918" i="3"/>
  <c r="L19908" i="3"/>
  <c r="L19901" i="3"/>
  <c r="L19890" i="3"/>
  <c r="L19873" i="3"/>
  <c r="L19872" i="3"/>
  <c r="L19854" i="3"/>
  <c r="L19844" i="3"/>
  <c r="L19837" i="3"/>
  <c r="L19826" i="3"/>
  <c r="L19809" i="3"/>
  <c r="L19808" i="3"/>
  <c r="L19790" i="3"/>
  <c r="L19780" i="3"/>
  <c r="L19773" i="3"/>
  <c r="L19762" i="3"/>
  <c r="L19745" i="3"/>
  <c r="L19744" i="3"/>
  <c r="L19726" i="3"/>
  <c r="L19716" i="3"/>
  <c r="L20095" i="3"/>
  <c r="L20094" i="3"/>
  <c r="L20081" i="3"/>
  <c r="L20080" i="3"/>
  <c r="L20050" i="3"/>
  <c r="L20045" i="3"/>
  <c r="L20034" i="3"/>
  <c r="L20014" i="3"/>
  <c r="L20009" i="3"/>
  <c r="L20005" i="3"/>
  <c r="L20001" i="3"/>
  <c r="L19997" i="3"/>
  <c r="L19993" i="3"/>
  <c r="L19988" i="3"/>
  <c r="L19985" i="3"/>
  <c r="L19980" i="3"/>
  <c r="L19963" i="3"/>
  <c r="L19962" i="3"/>
  <c r="L19945" i="3"/>
  <c r="L19944" i="3"/>
  <c r="L19927" i="3"/>
  <c r="L19926" i="3"/>
  <c r="L19916" i="3"/>
  <c r="L19899" i="3"/>
  <c r="L19898" i="3"/>
  <c r="L19881" i="3"/>
  <c r="L19880" i="3"/>
  <c r="L19863" i="3"/>
  <c r="L19862" i="3"/>
  <c r="L19852" i="3"/>
  <c r="L19835" i="3"/>
  <c r="L19834" i="3"/>
  <c r="L19817" i="3"/>
  <c r="L19816" i="3"/>
  <c r="L19799" i="3"/>
  <c r="L19798" i="3"/>
  <c r="L20190" i="3"/>
  <c r="L20185" i="3"/>
  <c r="L20137" i="3"/>
  <c r="L20136" i="3"/>
  <c r="L20106" i="3"/>
  <c r="L20021" i="3"/>
  <c r="L20017" i="3"/>
  <c r="L19970" i="3"/>
  <c r="L19953" i="3"/>
  <c r="L19952" i="3"/>
  <c r="L19934" i="3"/>
  <c r="L19924" i="3"/>
  <c r="L19906" i="3"/>
  <c r="L19889" i="3"/>
  <c r="L19888" i="3"/>
  <c r="L19870" i="3"/>
  <c r="L19860" i="3"/>
  <c r="L19842" i="3"/>
  <c r="L19825" i="3"/>
  <c r="L19824" i="3"/>
  <c r="L19806" i="3"/>
  <c r="L19796" i="3"/>
  <c r="L19778" i="3"/>
  <c r="L19761" i="3"/>
  <c r="L19760" i="3"/>
  <c r="L19742" i="3"/>
  <c r="L19732" i="3"/>
  <c r="L19714" i="3"/>
  <c r="L19697" i="3"/>
  <c r="L19696" i="3"/>
  <c r="L19678" i="3"/>
  <c r="L19668" i="3"/>
  <c r="L19650" i="3"/>
  <c r="L19633" i="3"/>
  <c r="L20133" i="3"/>
  <c r="L20131" i="3"/>
  <c r="L20126" i="3"/>
  <c r="L20090" i="3"/>
  <c r="L20077" i="3"/>
  <c r="L20076" i="3"/>
  <c r="L20054" i="3"/>
  <c r="L20049" i="3"/>
  <c r="L20038" i="3"/>
  <c r="L20033" i="3"/>
  <c r="L20008" i="3"/>
  <c r="L20004" i="3"/>
  <c r="L20000" i="3"/>
  <c r="L19996" i="3"/>
  <c r="L19990" i="3"/>
  <c r="L19987" i="3"/>
  <c r="L19982" i="3"/>
  <c r="L19979" i="3"/>
  <c r="L19978" i="3"/>
  <c r="L19961" i="3"/>
  <c r="L19960" i="3"/>
  <c r="L19943" i="3"/>
  <c r="L19942" i="3"/>
  <c r="L19932" i="3"/>
  <c r="L19915" i="3"/>
  <c r="L19914" i="3"/>
  <c r="L19897" i="3"/>
  <c r="L19896" i="3"/>
  <c r="L19879" i="3"/>
  <c r="L19878" i="3"/>
  <c r="L19868" i="3"/>
  <c r="L19851" i="3"/>
  <c r="L19850" i="3"/>
  <c r="L19833" i="3"/>
  <c r="L19832" i="3"/>
  <c r="L19815" i="3"/>
  <c r="L20201" i="3"/>
  <c r="L20105" i="3"/>
  <c r="L20104" i="3"/>
  <c r="L20060" i="3"/>
  <c r="L19969" i="3"/>
  <c r="L19968" i="3"/>
  <c r="L19950" i="3"/>
  <c r="L19940" i="3"/>
  <c r="L19922" i="3"/>
  <c r="L19905" i="3"/>
  <c r="L19904" i="3"/>
  <c r="L19886" i="3"/>
  <c r="L19876" i="3"/>
  <c r="L19858" i="3"/>
  <c r="L19841" i="3"/>
  <c r="L19840" i="3"/>
  <c r="L19822" i="3"/>
  <c r="L19812" i="3"/>
  <c r="L19794" i="3"/>
  <c r="L19777" i="3"/>
  <c r="L19776" i="3"/>
  <c r="L19758" i="3"/>
  <c r="L19748" i="3"/>
  <c r="L19730" i="3"/>
  <c r="L19713" i="3"/>
  <c r="L19712" i="3"/>
  <c r="L19694" i="3"/>
  <c r="L19684" i="3"/>
  <c r="L19666" i="3"/>
  <c r="L19649" i="3"/>
  <c r="L19648" i="3"/>
  <c r="L19630" i="3"/>
  <c r="L19620" i="3"/>
  <c r="L20122" i="3"/>
  <c r="L20088" i="3"/>
  <c r="L20073" i="3"/>
  <c r="L20072" i="3"/>
  <c r="L20066" i="3"/>
  <c r="L20064" i="3"/>
  <c r="L20062" i="3"/>
  <c r="L20053" i="3"/>
  <c r="L20042" i="3"/>
  <c r="L20037" i="3"/>
  <c r="L20024" i="3"/>
  <c r="L20011" i="3"/>
  <c r="L20007" i="3"/>
  <c r="L20003" i="3"/>
  <c r="L19999" i="3"/>
  <c r="L19995" i="3"/>
  <c r="L19992" i="3"/>
  <c r="L19989" i="3"/>
  <c r="L19984" i="3"/>
  <c r="L19981" i="3"/>
  <c r="L19977" i="3"/>
  <c r="L19976" i="3"/>
  <c r="L19959" i="3"/>
  <c r="L19958" i="3"/>
  <c r="L19948" i="3"/>
  <c r="L19941" i="3"/>
  <c r="L19931" i="3"/>
  <c r="L19930" i="3"/>
  <c r="L19913" i="3"/>
  <c r="L19912" i="3"/>
  <c r="L20158" i="3"/>
  <c r="L20153" i="3"/>
  <c r="L20149" i="3"/>
  <c r="L20147" i="3"/>
  <c r="L20142" i="3"/>
  <c r="L20101" i="3"/>
  <c r="L20100" i="3"/>
  <c r="L20028" i="3"/>
  <c r="L20015" i="3"/>
  <c r="L19966" i="3"/>
  <c r="L19956" i="3"/>
  <c r="L19938" i="3"/>
  <c r="L19921" i="3"/>
  <c r="L19920" i="3"/>
  <c r="L19902" i="3"/>
  <c r="L19892" i="3"/>
  <c r="L19874" i="3"/>
  <c r="L19857" i="3"/>
  <c r="L19856" i="3"/>
  <c r="L19838" i="3"/>
  <c r="L19828" i="3"/>
  <c r="L19810" i="3"/>
  <c r="L19793" i="3"/>
  <c r="L19792" i="3"/>
  <c r="L19774" i="3"/>
  <c r="L19764" i="3"/>
  <c r="L19746" i="3"/>
  <c r="L19729" i="3"/>
  <c r="L19728" i="3"/>
  <c r="L19710" i="3"/>
  <c r="L19700" i="3"/>
  <c r="L19682" i="3"/>
  <c r="L19665" i="3"/>
  <c r="L19664" i="3"/>
  <c r="L19646" i="3"/>
  <c r="L20121" i="3"/>
  <c r="L20120" i="3"/>
  <c r="L20085" i="3"/>
  <c r="L20084" i="3"/>
  <c r="L20071" i="3"/>
  <c r="L20067" i="3"/>
  <c r="L20065" i="3"/>
  <c r="L20063" i="3"/>
  <c r="L20046" i="3"/>
  <c r="L20041" i="3"/>
  <c r="L20010" i="3"/>
  <c r="L20006" i="3"/>
  <c r="L20002" i="3"/>
  <c r="L19998" i="3"/>
  <c r="L19994" i="3"/>
  <c r="L19991" i="3"/>
  <c r="L19986" i="3"/>
  <c r="L19983" i="3"/>
  <c r="L19975" i="3"/>
  <c r="L19974" i="3"/>
  <c r="L19964" i="3"/>
  <c r="L19957" i="3"/>
  <c r="L19947" i="3"/>
  <c r="L19946" i="3"/>
  <c r="L19929" i="3"/>
  <c r="L19928" i="3"/>
  <c r="L19911" i="3"/>
  <c r="L19910" i="3"/>
  <c r="L19900" i="3"/>
  <c r="L19893" i="3"/>
  <c r="L19883" i="3"/>
  <c r="L19882" i="3"/>
  <c r="L19865" i="3"/>
  <c r="L19516" i="3"/>
  <c r="L19526" i="3"/>
  <c r="L19544" i="3"/>
  <c r="L19545" i="3"/>
  <c r="J19557" i="3"/>
  <c r="L19562" i="3"/>
  <c r="L19580" i="3"/>
  <c r="L19590" i="3"/>
  <c r="L19608" i="3"/>
  <c r="L19609" i="3"/>
  <c r="L19628" i="3"/>
  <c r="L19642" i="3"/>
  <c r="L19645" i="3"/>
  <c r="L19671" i="3"/>
  <c r="L19677" i="3"/>
  <c r="L19688" i="3"/>
  <c r="J19693" i="3"/>
  <c r="L19708" i="3"/>
  <c r="L19719" i="3"/>
  <c r="J19723" i="3"/>
  <c r="L19752" i="3"/>
  <c r="L19755" i="3"/>
  <c r="J19769" i="3"/>
  <c r="L19788" i="3"/>
  <c r="L19802" i="3"/>
  <c r="L19814" i="3"/>
  <c r="L19820" i="3"/>
  <c r="L19867" i="3"/>
  <c r="L19885" i="3"/>
  <c r="L19933" i="3"/>
  <c r="L19955" i="3"/>
  <c r="L19498" i="3"/>
  <c r="L19499" i="3"/>
  <c r="L19508" i="3"/>
  <c r="L19518" i="3"/>
  <c r="L19536" i="3"/>
  <c r="L19537" i="3"/>
  <c r="J19549" i="3"/>
  <c r="L19554" i="3"/>
  <c r="L19572" i="3"/>
  <c r="L19582" i="3"/>
  <c r="L19600" i="3"/>
  <c r="L19601" i="3"/>
  <c r="J19613" i="3"/>
  <c r="L19618" i="3"/>
  <c r="L19632" i="3"/>
  <c r="J19637" i="3"/>
  <c r="L19644" i="3"/>
  <c r="L19670" i="3"/>
  <c r="L19683" i="3"/>
  <c r="L19690" i="3"/>
  <c r="L19691" i="3"/>
  <c r="J19701" i="3"/>
  <c r="L19718" i="3"/>
  <c r="L19721" i="3"/>
  <c r="L19743" i="3"/>
  <c r="L19747" i="3"/>
  <c r="L19754" i="3"/>
  <c r="L19767" i="3"/>
  <c r="L19804" i="3"/>
  <c r="L19827" i="3"/>
  <c r="J19849" i="3"/>
  <c r="J19851" i="3"/>
  <c r="L19864" i="3"/>
  <c r="L19866" i="3"/>
  <c r="L19895" i="3"/>
  <c r="L19909" i="3"/>
  <c r="L19951" i="3"/>
  <c r="L19973" i="3"/>
  <c r="L19510" i="3"/>
  <c r="L19528" i="3"/>
  <c r="L19529" i="3"/>
  <c r="L19546" i="3"/>
  <c r="L19557" i="3"/>
  <c r="L19564" i="3"/>
  <c r="L19574" i="3"/>
  <c r="L19575" i="3"/>
  <c r="L19592" i="3"/>
  <c r="L19593" i="3"/>
  <c r="L19610" i="3"/>
  <c r="L19611" i="3"/>
  <c r="L19623" i="3"/>
  <c r="L19634" i="3"/>
  <c r="L19635" i="3"/>
  <c r="L19652" i="3"/>
  <c r="L19661" i="3"/>
  <c r="L19672" i="3"/>
  <c r="L19673" i="3"/>
  <c r="L19720" i="3"/>
  <c r="L19723" i="3"/>
  <c r="L19733" i="3"/>
  <c r="L19741" i="3"/>
  <c r="L19756" i="3"/>
  <c r="L19766" i="3"/>
  <c r="L19769" i="3"/>
  <c r="L19791" i="3"/>
  <c r="L19795" i="3"/>
  <c r="L19811" i="3"/>
  <c r="L19823" i="3"/>
  <c r="L19847" i="3"/>
  <c r="L19875" i="3"/>
  <c r="L19894" i="3"/>
  <c r="L19903" i="3"/>
  <c r="L19907" i="3"/>
  <c r="L19949" i="3"/>
  <c r="L19967" i="3"/>
  <c r="L19971" i="3"/>
  <c r="L19500" i="3"/>
  <c r="L19520" i="3"/>
  <c r="J19533" i="3"/>
  <c r="L19538" i="3"/>
  <c r="L19556" i="3"/>
  <c r="L19566" i="3"/>
  <c r="L19584" i="3"/>
  <c r="L19585" i="3"/>
  <c r="J19597" i="3"/>
  <c r="L19602" i="3"/>
  <c r="L19622" i="3"/>
  <c r="L19631" i="3"/>
  <c r="L19654" i="3"/>
  <c r="L19655" i="3"/>
  <c r="J19659" i="3"/>
  <c r="L19667" i="3"/>
  <c r="L19675" i="3"/>
  <c r="L19692" i="3"/>
  <c r="L19698" i="3"/>
  <c r="J19705" i="3"/>
  <c r="L19711" i="3"/>
  <c r="L19715" i="3"/>
  <c r="L19722" i="3"/>
  <c r="L19735" i="3"/>
  <c r="J19739" i="3"/>
  <c r="L19768" i="3"/>
  <c r="L19771" i="3"/>
  <c r="J19785" i="3"/>
  <c r="L19789" i="3"/>
  <c r="L19807" i="3"/>
  <c r="L19821" i="3"/>
  <c r="J19833" i="3"/>
  <c r="L19846" i="3"/>
  <c r="L19849" i="3"/>
  <c r="L19871" i="3"/>
  <c r="L20079" i="3"/>
  <c r="L20093" i="3"/>
  <c r="L20107" i="3"/>
  <c r="L20135" i="3"/>
  <c r="L20189" i="3"/>
  <c r="L20193" i="3"/>
  <c r="L20225" i="3"/>
  <c r="L20267" i="3"/>
  <c r="L20307" i="3"/>
  <c r="J19677" i="3"/>
  <c r="J19741" i="3"/>
  <c r="J19805" i="3"/>
  <c r="J19869" i="3"/>
  <c r="J19933" i="3"/>
  <c r="L20109" i="3"/>
  <c r="L20183" i="3"/>
  <c r="L20187" i="3"/>
  <c r="L20221" i="3"/>
  <c r="L20253" i="3"/>
  <c r="L20323" i="3"/>
  <c r="L20083" i="3"/>
  <c r="L20097" i="3"/>
  <c r="L20113" i="3"/>
  <c r="L20139" i="3"/>
  <c r="L20173" i="3"/>
  <c r="L20177" i="3"/>
  <c r="L20219" i="3"/>
  <c r="L20245" i="3"/>
  <c r="L20247" i="3"/>
  <c r="L20271" i="3"/>
  <c r="L20299" i="3"/>
  <c r="J19661" i="3"/>
  <c r="J19725" i="3"/>
  <c r="J19789" i="3"/>
  <c r="J19853" i="3"/>
  <c r="J19917" i="3"/>
  <c r="L20119" i="3"/>
  <c r="L20141" i="3"/>
  <c r="L20167" i="3"/>
  <c r="L20171" i="3"/>
  <c r="L20215" i="3"/>
  <c r="L20241" i="3"/>
  <c r="L20293" i="3"/>
  <c r="L20317" i="3"/>
  <c r="L20345" i="3"/>
  <c r="L20369" i="3"/>
  <c r="L20061" i="3"/>
  <c r="L20069" i="3"/>
  <c r="L20087" i="3"/>
  <c r="L20145" i="3"/>
  <c r="L20157" i="3"/>
  <c r="L20161" i="3"/>
  <c r="J20181" i="3"/>
  <c r="L20237" i="3"/>
  <c r="L20285" i="3"/>
  <c r="J19645" i="3"/>
  <c r="J19709" i="3"/>
  <c r="J19773" i="3"/>
  <c r="J19837" i="3"/>
  <c r="J19901" i="3"/>
  <c r="J19965" i="3"/>
  <c r="L20059" i="3"/>
  <c r="L20103" i="3"/>
  <c r="L20123" i="3"/>
  <c r="L20151" i="3"/>
  <c r="L20155" i="3"/>
  <c r="L20209" i="3"/>
  <c r="L20235" i="3"/>
  <c r="L20357" i="3"/>
  <c r="L20371" i="3"/>
  <c r="L20075" i="3"/>
  <c r="L20125" i="3"/>
  <c r="J20165" i="3"/>
  <c r="L20205" i="3"/>
  <c r="L20231" i="3"/>
  <c r="L20277" i="3"/>
  <c r="L20305" i="3"/>
  <c r="J19757" i="3"/>
  <c r="J19821" i="3"/>
  <c r="J19885" i="3"/>
  <c r="J19949" i="3"/>
  <c r="L20057" i="3"/>
  <c r="J20069" i="3"/>
  <c r="L20091" i="3"/>
  <c r="L20129" i="3"/>
  <c r="J20145" i="3"/>
  <c r="J20149" i="3"/>
  <c r="L20199" i="3"/>
  <c r="L20203" i="3"/>
  <c r="L20265" i="3"/>
  <c r="L20259" i="3"/>
  <c r="L20321" i="3"/>
  <c r="L20327" i="3"/>
  <c r="L20333" i="3"/>
  <c r="L20339" i="3"/>
  <c r="L20383" i="3"/>
  <c r="L20385" i="3"/>
  <c r="L20415" i="3"/>
  <c r="L20453" i="3"/>
  <c r="L20459" i="3"/>
  <c r="L20479" i="3"/>
  <c r="L20269" i="3"/>
  <c r="L20275" i="3"/>
  <c r="L20283" i="3"/>
  <c r="L20291" i="3"/>
  <c r="L20303" i="3"/>
  <c r="L20315" i="3"/>
  <c r="J20325" i="3"/>
  <c r="L20367" i="3"/>
  <c r="L20397" i="3"/>
  <c r="L20401" i="3"/>
  <c r="L20433" i="3"/>
  <c r="L20489" i="3"/>
  <c r="J20301" i="3"/>
  <c r="J20365" i="3"/>
  <c r="J20381" i="3"/>
  <c r="L20389" i="3"/>
  <c r="L20407" i="3"/>
  <c r="L20447" i="3"/>
  <c r="L20465" i="3"/>
  <c r="L20485" i="3"/>
  <c r="L20421" i="3"/>
  <c r="L20425" i="3"/>
  <c r="L20461" i="3"/>
  <c r="L20471" i="3"/>
  <c r="L20491" i="3"/>
  <c r="L20497" i="3"/>
  <c r="L20295" i="3"/>
  <c r="L20301" i="3"/>
  <c r="L20353" i="3"/>
  <c r="L20359" i="3"/>
  <c r="L20365" i="3"/>
  <c r="L20381" i="3"/>
  <c r="L20409" i="3"/>
  <c r="L20413" i="3"/>
  <c r="L20431" i="3"/>
  <c r="L20529" i="3"/>
  <c r="L20329" i="3"/>
  <c r="L20335" i="3"/>
  <c r="L20341" i="3"/>
  <c r="L20347" i="3"/>
  <c r="L20375" i="3"/>
  <c r="L20377" i="3"/>
  <c r="L20395" i="3"/>
  <c r="L20473" i="3"/>
  <c r="L20477" i="3"/>
  <c r="L20255" i="3"/>
  <c r="L20311" i="3"/>
  <c r="L20393" i="3"/>
  <c r="L20419" i="3"/>
  <c r="L20427" i="3"/>
  <c r="L20445" i="3"/>
  <c r="L20457" i="3"/>
  <c r="L20483" i="3"/>
  <c r="L20517" i="3"/>
  <c r="L20525" i="3"/>
  <c r="L20439" i="3"/>
  <c r="L20585" i="3"/>
  <c r="L20599" i="3"/>
  <c r="L20617" i="3"/>
  <c r="L20495" i="3"/>
  <c r="L20539" i="3"/>
  <c r="L20541" i="3"/>
  <c r="J20553" i="3"/>
  <c r="L20611" i="3"/>
  <c r="J20417" i="3"/>
  <c r="J20481" i="3"/>
  <c r="L20523" i="3"/>
  <c r="L20595" i="3"/>
  <c r="L20633" i="3"/>
  <c r="J20521" i="3"/>
  <c r="J20537" i="3"/>
  <c r="L20559" i="3"/>
  <c r="L20665" i="3"/>
  <c r="L20549" i="3"/>
  <c r="L20567" i="3"/>
  <c r="L20583" i="3"/>
  <c r="L20623" i="3"/>
  <c r="L20509" i="3"/>
  <c r="L20521" i="3"/>
  <c r="L20537" i="3"/>
  <c r="L20571" i="3"/>
  <c r="L20597" i="3"/>
  <c r="L20615" i="3"/>
  <c r="L20677" i="3"/>
  <c r="L20503" i="3"/>
  <c r="L20531" i="3"/>
  <c r="L20533" i="3"/>
  <c r="J20545" i="3"/>
  <c r="L20555" i="3"/>
  <c r="J20563" i="3"/>
  <c r="L20577" i="3"/>
  <c r="L20609" i="3"/>
  <c r="L20403" i="3"/>
  <c r="J20425" i="3"/>
  <c r="L20467" i="3"/>
  <c r="J20489" i="3"/>
  <c r="L20565" i="3"/>
  <c r="L20647" i="3"/>
  <c r="L20649" i="3"/>
  <c r="L20717" i="3"/>
  <c r="L20735" i="3"/>
  <c r="L20605" i="3"/>
  <c r="L20629" i="3"/>
  <c r="J20645" i="3"/>
  <c r="L20713" i="3"/>
  <c r="L20723" i="3"/>
  <c r="L20753" i="3"/>
  <c r="L20641" i="3"/>
  <c r="L20643" i="3"/>
  <c r="L20701" i="3"/>
  <c r="L20705" i="3"/>
  <c r="J20713" i="3"/>
  <c r="L20729" i="3"/>
  <c r="L20787" i="3"/>
  <c r="L20637" i="3"/>
  <c r="L20659" i="3"/>
  <c r="L20661" i="3"/>
  <c r="L20675" i="3"/>
  <c r="L20725" i="3"/>
  <c r="L20573" i="3"/>
  <c r="L20579" i="3"/>
  <c r="J20595" i="3"/>
  <c r="L20635" i="3"/>
  <c r="L20655" i="3"/>
  <c r="J20669" i="3"/>
  <c r="L20699" i="3"/>
  <c r="L20711" i="3"/>
  <c r="L20667" i="3"/>
  <c r="L20689" i="3"/>
  <c r="L20707" i="3"/>
  <c r="L20769" i="3"/>
  <c r="J20661" i="3"/>
  <c r="L20687" i="3"/>
  <c r="L20791" i="3"/>
  <c r="L20747" i="3"/>
  <c r="L20823" i="3"/>
  <c r="L20833" i="3"/>
  <c r="L20875" i="3"/>
  <c r="L20903" i="3"/>
  <c r="L20945" i="3"/>
  <c r="L21003" i="3"/>
  <c r="J20733" i="3"/>
  <c r="L20763" i="3"/>
  <c r="L20765" i="3"/>
  <c r="J20773" i="3"/>
  <c r="L20845" i="3"/>
  <c r="L20881" i="3"/>
  <c r="L20891" i="3"/>
  <c r="L20939" i="3"/>
  <c r="L20991" i="3"/>
  <c r="L20815" i="3"/>
  <c r="L20899" i="3"/>
  <c r="L20951" i="3"/>
  <c r="L20961" i="3"/>
  <c r="L20781" i="3"/>
  <c r="L20811" i="3"/>
  <c r="L20835" i="3"/>
  <c r="L20839" i="3"/>
  <c r="L20863" i="3"/>
  <c r="L20887" i="3"/>
  <c r="L20915" i="3"/>
  <c r="L20757" i="3"/>
  <c r="J20765" i="3"/>
  <c r="J20819" i="3"/>
  <c r="L20821" i="3"/>
  <c r="L20851" i="3"/>
  <c r="L20967" i="3"/>
  <c r="L20737" i="3"/>
  <c r="L20749" i="3"/>
  <c r="L20795" i="3"/>
  <c r="L20809" i="3"/>
  <c r="L20817" i="3"/>
  <c r="L20857" i="3"/>
  <c r="L20861" i="3"/>
  <c r="L20927" i="3"/>
  <c r="L20943" i="3"/>
  <c r="L20719" i="3"/>
  <c r="L20731" i="3"/>
  <c r="L20771" i="3"/>
  <c r="L20773" i="3"/>
  <c r="L20777" i="3"/>
  <c r="J20781" i="3"/>
  <c r="L20799" i="3"/>
  <c r="L20879" i="3"/>
  <c r="L20963" i="3"/>
  <c r="J20653" i="3"/>
  <c r="L20695" i="3"/>
  <c r="J20717" i="3"/>
  <c r="J20757" i="3"/>
  <c r="L20827" i="3"/>
  <c r="L20885" i="3"/>
  <c r="L20897" i="3"/>
  <c r="L20909" i="3"/>
  <c r="L20921" i="3"/>
  <c r="L20973" i="3"/>
  <c r="L20985" i="3"/>
  <c r="L21011" i="3"/>
  <c r="J20843" i="3"/>
  <c r="J20907" i="3"/>
  <c r="L20949" i="3"/>
  <c r="J20971" i="3"/>
  <c r="L21007" i="3"/>
  <c r="L21013" i="3"/>
  <c r="L20847" i="3"/>
  <c r="L20859" i="3"/>
  <c r="L20911" i="3"/>
  <c r="L20923" i="3"/>
  <c r="L20975" i="3"/>
  <c r="L20987" i="3"/>
  <c r="L20829" i="3"/>
  <c r="L20841" i="3"/>
  <c r="L20893" i="3"/>
  <c r="L20905" i="3"/>
  <c r="L20957" i="3"/>
  <c r="L20969" i="3"/>
  <c r="L20805" i="3"/>
  <c r="J20827" i="3"/>
  <c r="L20869" i="3"/>
  <c r="J20891" i="3"/>
  <c r="L20933" i="3"/>
  <c r="J20955" i="3"/>
  <c r="L20997" i="3"/>
  <c r="N8" i="59" l="1"/>
  <c r="N21" i="59"/>
  <c r="N11" i="59"/>
  <c r="N10" i="59"/>
  <c r="N17" i="59"/>
  <c r="N14" i="59"/>
  <c r="N5" i="59"/>
  <c r="N12" i="59"/>
  <c r="N6" i="59"/>
  <c r="Q6" i="59"/>
  <c r="F21" i="59"/>
  <c r="D14" i="59"/>
  <c r="G14" i="59"/>
  <c r="O10" i="59"/>
  <c r="L10" i="59"/>
  <c r="D5" i="59"/>
  <c r="G5" i="59"/>
  <c r="D12" i="59"/>
  <c r="G12" i="59"/>
  <c r="L8" i="59"/>
  <c r="O8" i="59"/>
  <c r="F7" i="59"/>
  <c r="Q11" i="59"/>
  <c r="N9" i="59"/>
  <c r="Q15" i="59"/>
  <c r="D6" i="59"/>
  <c r="G6" i="59"/>
  <c r="N22" i="59"/>
  <c r="F17" i="59"/>
  <c r="N13" i="59"/>
  <c r="D4" i="59"/>
  <c r="G4" i="59"/>
  <c r="N20" i="59"/>
  <c r="G19" i="59"/>
  <c r="D19" i="59"/>
  <c r="Q18" i="59"/>
  <c r="C23" i="59"/>
  <c r="C24" i="59" s="1"/>
  <c r="G3" i="59"/>
  <c r="O19" i="59"/>
  <c r="L19" i="59"/>
  <c r="F18" i="59"/>
  <c r="F9" i="59"/>
  <c r="F16" i="59"/>
  <c r="D15" i="59"/>
  <c r="G15" i="59"/>
  <c r="L11" i="59"/>
  <c r="O11" i="59"/>
  <c r="F10" i="59"/>
  <c r="Q14" i="59"/>
  <c r="F8" i="59"/>
  <c r="N4" i="59"/>
  <c r="K23" i="59"/>
  <c r="L3" i="59"/>
  <c r="O3" i="59"/>
  <c r="O22" i="59"/>
  <c r="L22" i="59"/>
  <c r="Q19" i="59"/>
  <c r="O20" i="59"/>
  <c r="L20" i="59"/>
  <c r="G7" i="59"/>
  <c r="D7" i="59"/>
  <c r="N3" i="59"/>
  <c r="M23" i="59"/>
  <c r="Q13" i="59"/>
  <c r="O15" i="59"/>
  <c r="L15" i="59"/>
  <c r="D18" i="59"/>
  <c r="G18" i="59"/>
  <c r="L14" i="59"/>
  <c r="O14" i="59"/>
  <c r="L21" i="59"/>
  <c r="O21" i="59"/>
  <c r="G16" i="59"/>
  <c r="D16" i="59"/>
  <c r="L12" i="59"/>
  <c r="O12" i="59"/>
  <c r="F19" i="59"/>
  <c r="N15" i="59"/>
  <c r="D11" i="59"/>
  <c r="G11" i="59"/>
  <c r="L7" i="59"/>
  <c r="O7" i="59"/>
  <c r="G10" i="59"/>
  <c r="D10" i="59"/>
  <c r="O6" i="59"/>
  <c r="L6" i="59"/>
  <c r="G17" i="59"/>
  <c r="D17" i="59"/>
  <c r="L13" i="59"/>
  <c r="O13" i="59"/>
  <c r="D8" i="59"/>
  <c r="G8" i="59"/>
  <c r="O4" i="59"/>
  <c r="L4" i="59"/>
  <c r="F11" i="59"/>
  <c r="N7" i="59"/>
  <c r="D21" i="59"/>
  <c r="G21" i="59"/>
  <c r="O17" i="59"/>
  <c r="L17" i="59"/>
  <c r="E23" i="59"/>
  <c r="E24" i="59" s="1"/>
  <c r="N19" i="59"/>
  <c r="F22" i="59"/>
  <c r="N18" i="59"/>
  <c r="G9" i="59"/>
  <c r="D9" i="59"/>
  <c r="O5" i="59"/>
  <c r="L5" i="59"/>
  <c r="F20" i="59"/>
  <c r="N16" i="59"/>
  <c r="J23" i="59"/>
  <c r="J24" i="59" s="1"/>
  <c r="D22" i="59"/>
  <c r="G22" i="59"/>
  <c r="O18" i="59"/>
  <c r="L18" i="59"/>
  <c r="D13" i="59"/>
  <c r="G13" i="59"/>
  <c r="L9" i="59"/>
  <c r="O9" i="59"/>
  <c r="D20" i="59"/>
  <c r="G20" i="59"/>
  <c r="L16" i="59"/>
  <c r="O16" i="59"/>
  <c r="P4" i="59" l="1"/>
  <c r="P6" i="59"/>
  <c r="P11" i="59"/>
  <c r="P19" i="59"/>
  <c r="P22" i="59"/>
  <c r="P9" i="59"/>
  <c r="P5" i="59"/>
  <c r="P17" i="59"/>
  <c r="P20" i="59"/>
  <c r="P13" i="59"/>
  <c r="P14" i="59"/>
  <c r="P16" i="59"/>
  <c r="P18" i="59"/>
  <c r="P7" i="59"/>
  <c r="N24" i="59"/>
  <c r="E34" i="59" s="1"/>
  <c r="M24" i="59"/>
  <c r="P12" i="59"/>
  <c r="N23" i="59"/>
  <c r="L23" i="59"/>
  <c r="P8" i="59"/>
  <c r="L24" i="59"/>
  <c r="D46" i="59" s="1"/>
  <c r="K24" i="59"/>
  <c r="P15" i="59"/>
  <c r="P10" i="59"/>
  <c r="P21" i="59"/>
  <c r="P3" i="59"/>
  <c r="D42" i="59" l="1"/>
  <c r="E44" i="59"/>
  <c r="D28" i="59"/>
  <c r="D44" i="59"/>
  <c r="E41" i="59"/>
  <c r="D38" i="59"/>
  <c r="D33" i="59"/>
  <c r="E29" i="59"/>
  <c r="E28" i="59"/>
  <c r="D30" i="59"/>
  <c r="D40" i="59"/>
  <c r="E40" i="59"/>
  <c r="D43" i="59"/>
  <c r="E45" i="59"/>
  <c r="D31" i="59"/>
  <c r="D35" i="59"/>
  <c r="E47" i="59"/>
  <c r="E38" i="59"/>
  <c r="D47" i="59"/>
  <c r="D37" i="59"/>
  <c r="E32" i="59"/>
  <c r="D32" i="59"/>
  <c r="E43" i="59"/>
  <c r="D41" i="59"/>
  <c r="D36" i="59"/>
  <c r="D29" i="59"/>
  <c r="D39" i="59"/>
  <c r="E36" i="59"/>
  <c r="E37" i="59"/>
  <c r="E35" i="59"/>
  <c r="E42" i="59"/>
  <c r="E46" i="59"/>
  <c r="E33" i="59"/>
  <c r="E39" i="59"/>
  <c r="E30" i="59"/>
  <c r="E31" i="59"/>
  <c r="D45" i="59"/>
  <c r="D34" i="59"/>
  <c r="B23" i="59" l="1"/>
  <c r="D24" i="59" s="1"/>
  <c r="F3" i="59"/>
  <c r="F23" i="59" s="1"/>
  <c r="Q3" i="59"/>
  <c r="D3" i="59"/>
  <c r="B28" i="59" l="1"/>
  <c r="B24" i="59"/>
  <c r="D23" i="59"/>
  <c r="B45" i="59"/>
  <c r="B42" i="59"/>
  <c r="B37" i="59"/>
  <c r="B39" i="59"/>
  <c r="B30" i="59"/>
  <c r="B40" i="59"/>
  <c r="B36" i="59"/>
  <c r="B43" i="59"/>
  <c r="B38" i="59"/>
  <c r="B33" i="59"/>
  <c r="B46" i="59"/>
  <c r="B31" i="59"/>
  <c r="B29" i="59"/>
  <c r="B47" i="59"/>
  <c r="B41" i="59"/>
  <c r="B32" i="59"/>
  <c r="B35" i="59"/>
  <c r="B34" i="59"/>
  <c r="B44" i="59"/>
  <c r="F24" i="59"/>
  <c r="B52" i="59" l="1"/>
  <c r="B54" i="59"/>
  <c r="B56" i="59"/>
  <c r="B55" i="59"/>
  <c r="B53" i="59"/>
  <c r="C37" i="59"/>
  <c r="C33" i="59"/>
  <c r="C46" i="59"/>
  <c r="C38" i="59"/>
  <c r="C43" i="59"/>
  <c r="C28" i="59"/>
  <c r="C29" i="59"/>
  <c r="C31" i="59"/>
  <c r="C30" i="59"/>
  <c r="C41" i="59"/>
  <c r="C47" i="59"/>
  <c r="C40" i="59"/>
  <c r="C35" i="59"/>
  <c r="C32" i="59"/>
  <c r="C34" i="59"/>
  <c r="C42" i="59"/>
  <c r="C45" i="59"/>
  <c r="C39" i="59"/>
  <c r="C36" i="59"/>
  <c r="C44" i="59"/>
  <c r="D56" i="59" l="1"/>
  <c r="M94" i="59" s="1"/>
  <c r="D53" i="59"/>
  <c r="M64" i="59" s="1"/>
  <c r="D55" i="59"/>
  <c r="H83" i="59" s="1"/>
  <c r="D52" i="59"/>
  <c r="N58" i="59" s="1"/>
  <c r="D54" i="59"/>
  <c r="K75" i="59" s="1"/>
  <c r="M97" i="59"/>
  <c r="M96" i="59"/>
  <c r="N97" i="59"/>
  <c r="I97" i="59"/>
  <c r="M98" i="59"/>
  <c r="J97" i="59"/>
  <c r="I94" i="59"/>
  <c r="N96" i="59"/>
  <c r="H94" i="59"/>
  <c r="J95" i="59"/>
  <c r="N98" i="59"/>
  <c r="L98" i="59"/>
  <c r="J96" i="59"/>
  <c r="M95" i="59"/>
  <c r="H93" i="59"/>
  <c r="N93" i="59"/>
  <c r="J93" i="59"/>
  <c r="L96" i="59"/>
  <c r="K94" i="59"/>
  <c r="J99" i="59"/>
  <c r="H99" i="59"/>
  <c r="I98" i="59"/>
  <c r="H96" i="59"/>
  <c r="K96" i="59"/>
  <c r="L99" i="59"/>
  <c r="I96" i="59"/>
  <c r="K97" i="59"/>
  <c r="M93" i="59"/>
  <c r="L97" i="59"/>
  <c r="L93" i="59"/>
  <c r="M99" i="59"/>
  <c r="K95" i="59"/>
  <c r="L94" i="59"/>
  <c r="J94" i="59"/>
  <c r="K93" i="59" l="1"/>
  <c r="H66" i="59"/>
  <c r="H64" i="59"/>
  <c r="I95" i="59"/>
  <c r="N94" i="59"/>
  <c r="N95" i="59"/>
  <c r="K99" i="59"/>
  <c r="K98" i="59"/>
  <c r="N99" i="59"/>
  <c r="J98" i="59"/>
  <c r="H95" i="59"/>
  <c r="L95" i="59"/>
  <c r="I99" i="59"/>
  <c r="H98" i="59"/>
  <c r="I93" i="59"/>
  <c r="K64" i="59"/>
  <c r="J63" i="59"/>
  <c r="H97" i="59"/>
  <c r="M63" i="59"/>
  <c r="K67" i="59"/>
  <c r="K63" i="59"/>
  <c r="M66" i="59"/>
  <c r="L67" i="59"/>
  <c r="M65" i="59"/>
  <c r="J67" i="59"/>
  <c r="L66" i="59"/>
  <c r="I65" i="59"/>
  <c r="M67" i="59"/>
  <c r="L68" i="59"/>
  <c r="N63" i="59"/>
  <c r="L65" i="59"/>
  <c r="N62" i="59"/>
  <c r="J62" i="59"/>
  <c r="N68" i="59"/>
  <c r="N64" i="59"/>
  <c r="I64" i="59"/>
  <c r="M62" i="59"/>
  <c r="J64" i="59"/>
  <c r="K65" i="59"/>
  <c r="I66" i="59"/>
  <c r="J68" i="59"/>
  <c r="H63" i="59"/>
  <c r="I62" i="59"/>
  <c r="N66" i="59"/>
  <c r="I67" i="59"/>
  <c r="H67" i="59"/>
  <c r="I63" i="59"/>
  <c r="N67" i="59"/>
  <c r="J66" i="59"/>
  <c r="H65" i="59"/>
  <c r="L64" i="59"/>
  <c r="I68" i="59"/>
  <c r="K62" i="59"/>
  <c r="J65" i="59"/>
  <c r="N65" i="59"/>
  <c r="M68" i="59"/>
  <c r="L62" i="59"/>
  <c r="H62" i="59"/>
  <c r="K68" i="59"/>
  <c r="H68" i="59"/>
  <c r="K66" i="59"/>
  <c r="L63" i="59"/>
  <c r="H85" i="59"/>
  <c r="J83" i="59"/>
  <c r="H74" i="59"/>
  <c r="L86" i="59"/>
  <c r="H82" i="59"/>
  <c r="I82" i="59" s="1"/>
  <c r="J82" i="59" s="1"/>
  <c r="K82" i="59" s="1"/>
  <c r="L82" i="59" s="1"/>
  <c r="M82" i="59" s="1"/>
  <c r="N82" i="59" s="1"/>
  <c r="H84" i="59"/>
  <c r="J88" i="59"/>
  <c r="I84" i="59"/>
  <c r="I86" i="59"/>
  <c r="L84" i="59"/>
  <c r="M86" i="59"/>
  <c r="L88" i="59"/>
  <c r="N83" i="59"/>
  <c r="L85" i="59"/>
  <c r="J85" i="59"/>
  <c r="N87" i="59"/>
  <c r="M85" i="59"/>
  <c r="I88" i="59"/>
  <c r="K88" i="59"/>
  <c r="L87" i="59"/>
  <c r="N85" i="59"/>
  <c r="H87" i="59"/>
  <c r="K86" i="59"/>
  <c r="M84" i="59"/>
  <c r="I85" i="59"/>
  <c r="K85" i="59"/>
  <c r="K87" i="59"/>
  <c r="N88" i="59"/>
  <c r="K83" i="59"/>
  <c r="I83" i="59"/>
  <c r="L83" i="59"/>
  <c r="J86" i="59"/>
  <c r="N84" i="59"/>
  <c r="M88" i="59"/>
  <c r="M87" i="59"/>
  <c r="H88" i="59"/>
  <c r="K84" i="59"/>
  <c r="J87" i="59"/>
  <c r="N86" i="59"/>
  <c r="M83" i="59"/>
  <c r="J84" i="59"/>
  <c r="H86" i="59"/>
  <c r="I87" i="59"/>
  <c r="N77" i="59"/>
  <c r="I76" i="59"/>
  <c r="N72" i="59"/>
  <c r="I78" i="59"/>
  <c r="L73" i="59"/>
  <c r="K74" i="59"/>
  <c r="J77" i="59"/>
  <c r="L75" i="59"/>
  <c r="N74" i="59"/>
  <c r="K76" i="59"/>
  <c r="M77" i="59"/>
  <c r="N76" i="59"/>
  <c r="M76" i="59"/>
  <c r="J74" i="59"/>
  <c r="L72" i="59"/>
  <c r="K73" i="59"/>
  <c r="K77" i="59"/>
  <c r="K72" i="59"/>
  <c r="H77" i="59"/>
  <c r="M75" i="59"/>
  <c r="K78" i="59"/>
  <c r="M73" i="59"/>
  <c r="H76" i="59"/>
  <c r="M72" i="59"/>
  <c r="N73" i="59"/>
  <c r="J78" i="59"/>
  <c r="L76" i="59"/>
  <c r="I75" i="59"/>
  <c r="J73" i="59"/>
  <c r="J76" i="59"/>
  <c r="J75" i="59"/>
  <c r="J72" i="59"/>
  <c r="H75" i="59"/>
  <c r="N78" i="59"/>
  <c r="H72" i="59"/>
  <c r="I77" i="59"/>
  <c r="I73" i="59"/>
  <c r="M78" i="59"/>
  <c r="L77" i="59"/>
  <c r="H73" i="59"/>
  <c r="L74" i="59"/>
  <c r="H78" i="59"/>
  <c r="N75" i="59"/>
  <c r="L78" i="59"/>
  <c r="M74" i="59"/>
  <c r="I72" i="59"/>
  <c r="I74" i="59"/>
  <c r="I52" i="59"/>
  <c r="I56" i="59"/>
  <c r="H53" i="59"/>
  <c r="K53" i="59"/>
  <c r="L52" i="59"/>
  <c r="I58" i="59"/>
  <c r="N52" i="59"/>
  <c r="N56" i="59"/>
  <c r="K58" i="59"/>
  <c r="H54" i="59"/>
  <c r="M57" i="59"/>
  <c r="J52" i="59"/>
  <c r="K54" i="59"/>
  <c r="L56" i="59"/>
  <c r="J54" i="59"/>
  <c r="L57" i="59"/>
  <c r="N57" i="59"/>
  <c r="K57" i="59"/>
  <c r="K52" i="59"/>
  <c r="I53" i="59"/>
  <c r="N55" i="59"/>
  <c r="H52" i="59"/>
  <c r="J55" i="59"/>
  <c r="M52" i="59"/>
  <c r="H57" i="59"/>
  <c r="H56" i="59"/>
  <c r="L54" i="59"/>
  <c r="M54" i="59"/>
  <c r="H55" i="59"/>
  <c r="H58" i="59"/>
  <c r="M58" i="59"/>
  <c r="J58" i="59"/>
  <c r="M53" i="59"/>
  <c r="K56" i="59"/>
  <c r="J57" i="59"/>
  <c r="J56" i="59"/>
  <c r="N54" i="59"/>
  <c r="M56" i="59"/>
  <c r="L55" i="59"/>
  <c r="L53" i="59"/>
  <c r="M55" i="59"/>
  <c r="I55" i="59"/>
  <c r="K55" i="59"/>
  <c r="I54" i="59"/>
  <c r="N53" i="59"/>
  <c r="J53" i="59"/>
  <c r="L58" i="59"/>
  <c r="I57" i="59"/>
</calcChain>
</file>

<file path=xl/sharedStrings.xml><?xml version="1.0" encoding="utf-8"?>
<sst xmlns="http://schemas.openxmlformats.org/spreadsheetml/2006/main" count="66410" uniqueCount="4526">
  <si>
    <t>GameId</t>
  </si>
  <si>
    <t>ScoringTeamID</t>
  </si>
  <si>
    <t xml:space="preserve">Date </t>
  </si>
  <si>
    <t>Team</t>
  </si>
  <si>
    <t>Player</t>
  </si>
  <si>
    <t>Opponent</t>
  </si>
  <si>
    <t>ConcedingTeamID</t>
  </si>
  <si>
    <t>Minute</t>
  </si>
  <si>
    <t>Own Goal</t>
  </si>
  <si>
    <t>Penalty</t>
  </si>
  <si>
    <t>Manchester United</t>
  </si>
  <si>
    <t>Pogba</t>
  </si>
  <si>
    <t>Leicester</t>
  </si>
  <si>
    <t>Shaw</t>
  </si>
  <si>
    <t>Vardy</t>
  </si>
  <si>
    <t>Newcastle</t>
  </si>
  <si>
    <t>Joselu</t>
  </si>
  <si>
    <t>Tottenham</t>
  </si>
  <si>
    <t>Vertonghen</t>
  </si>
  <si>
    <t>Alli</t>
  </si>
  <si>
    <t>Bournemouth</t>
  </si>
  <si>
    <t>Fraser</t>
  </si>
  <si>
    <t>Cardiff</t>
  </si>
  <si>
    <t>Crystal Palace</t>
  </si>
  <si>
    <t>Schlupp</t>
  </si>
  <si>
    <t>Fulham</t>
  </si>
  <si>
    <t>Zaha</t>
  </si>
  <si>
    <t>Chelsea</t>
  </si>
  <si>
    <t>Kante</t>
  </si>
  <si>
    <t>Huddersfield</t>
  </si>
  <si>
    <t>Jorginho</t>
  </si>
  <si>
    <t>Pedro</t>
  </si>
  <si>
    <t>Watford</t>
  </si>
  <si>
    <t>Pereyra</t>
  </si>
  <si>
    <t>Brighton</t>
  </si>
  <si>
    <t>Wolverhampton</t>
  </si>
  <si>
    <t>Neves</t>
  </si>
  <si>
    <t>Everton</t>
  </si>
  <si>
    <t>Jimenez</t>
  </si>
  <si>
    <t>Richarlison</t>
  </si>
  <si>
    <t>Liverpool</t>
  </si>
  <si>
    <t>Salah</t>
  </si>
  <si>
    <t>West Ham</t>
  </si>
  <si>
    <t>Mane</t>
  </si>
  <si>
    <t>Sturridge</t>
  </si>
  <si>
    <t>Manchester City</t>
  </si>
  <si>
    <t>Sterling</t>
  </si>
  <si>
    <t>Arsenal</t>
  </si>
  <si>
    <t>Bernardo Silva</t>
  </si>
  <si>
    <t>Walcott</t>
  </si>
  <si>
    <t>Southampton</t>
  </si>
  <si>
    <t>Ings</t>
  </si>
  <si>
    <t>Doherty (OG)</t>
  </si>
  <si>
    <t>Maddison</t>
  </si>
  <si>
    <t>Lucas Moura</t>
  </si>
  <si>
    <t>Trippier</t>
  </si>
  <si>
    <t>Kane</t>
  </si>
  <si>
    <t>Mitrovic</t>
  </si>
  <si>
    <t>Arnautovic</t>
  </si>
  <si>
    <t>Cook, S</t>
  </si>
  <si>
    <t>Morata</t>
  </si>
  <si>
    <t>Alonso</t>
  </si>
  <si>
    <t>Mkhitaryan</t>
  </si>
  <si>
    <t>Iwobi</t>
  </si>
  <si>
    <t>Burnley</t>
  </si>
  <si>
    <t>Tarkowski</t>
  </si>
  <si>
    <t>Deeney</t>
  </si>
  <si>
    <t>Hughes</t>
  </si>
  <si>
    <t>Aguero</t>
  </si>
  <si>
    <t>Gabriel Jesus</t>
  </si>
  <si>
    <t>Silva</t>
  </si>
  <si>
    <t>Kongolo (OG)</t>
  </si>
  <si>
    <t>Stankovic</t>
  </si>
  <si>
    <t>Murray</t>
  </si>
  <si>
    <t>Duffy</t>
  </si>
  <si>
    <t>Gross</t>
  </si>
  <si>
    <t>Lukaku</t>
  </si>
  <si>
    <t>Milner</t>
  </si>
  <si>
    <t>Boly</t>
  </si>
  <si>
    <t>Laporte</t>
  </si>
  <si>
    <t>Monreal</t>
  </si>
  <si>
    <t>Diop (OG)</t>
  </si>
  <si>
    <t>Welbeck</t>
  </si>
  <si>
    <t>Ake</t>
  </si>
  <si>
    <t>Keane</t>
  </si>
  <si>
    <t>Bertrand</t>
  </si>
  <si>
    <t>Maguire</t>
  </si>
  <si>
    <t>Holebas</t>
  </si>
  <si>
    <t>Seri</t>
  </si>
  <si>
    <t>Schurrle</t>
  </si>
  <si>
    <t>Hendrick</t>
  </si>
  <si>
    <t>Yedlin (OG)</t>
  </si>
  <si>
    <t>Ghezzal</t>
  </si>
  <si>
    <t>Roberto Firmino</t>
  </si>
  <si>
    <t>Hojbjerg</t>
  </si>
  <si>
    <t>Calvert-Lewin</t>
  </si>
  <si>
    <t>Billing</t>
  </si>
  <si>
    <t>Traore</t>
  </si>
  <si>
    <t>Walker</t>
  </si>
  <si>
    <t>Yedlin</t>
  </si>
  <si>
    <t>Camarasa</t>
  </si>
  <si>
    <t>Ward</t>
  </si>
  <si>
    <t>Mustafi</t>
  </si>
  <si>
    <t>Aubameyang</t>
  </si>
  <si>
    <t>Lacazette</t>
  </si>
  <si>
    <t>Cathcart</t>
  </si>
  <si>
    <t>Doucore (OG)</t>
  </si>
  <si>
    <t>Lamela</t>
  </si>
  <si>
    <t>Wijnaldum</t>
  </si>
  <si>
    <t>Smith, A</t>
  </si>
  <si>
    <t>Albrighton</t>
  </si>
  <si>
    <t>Willian</t>
  </si>
  <si>
    <t>Bamba</t>
  </si>
  <si>
    <t>Sane</t>
  </si>
  <si>
    <t>Clark</t>
  </si>
  <si>
    <t>Xhaka</t>
  </si>
  <si>
    <t>Ozil</t>
  </si>
  <si>
    <t>Smalling</t>
  </si>
  <si>
    <t>Sigurdsson, G</t>
  </si>
  <si>
    <t>Yarmolenko</t>
  </si>
  <si>
    <t>Vydra</t>
  </si>
  <si>
    <t>Lennon</t>
  </si>
  <si>
    <t>Gundogan</t>
  </si>
  <si>
    <t>Mahrez</t>
  </si>
  <si>
    <t>Iheanacho</t>
  </si>
  <si>
    <t>Jorgensen, M</t>
  </si>
  <si>
    <t>Hoedt (OG)</t>
  </si>
  <si>
    <t>Matip</t>
  </si>
  <si>
    <t>Fred</t>
  </si>
  <si>
    <t>Joao Moutinho</t>
  </si>
  <si>
    <t>Knockaert</t>
  </si>
  <si>
    <t>Felipe Anderson</t>
  </si>
  <si>
    <t>Lindelof (OG)</t>
  </si>
  <si>
    <t>Rashford</t>
  </si>
  <si>
    <t>Cathcart (OG)</t>
  </si>
  <si>
    <t>Tosun</t>
  </si>
  <si>
    <t>Cavaleiro</t>
  </si>
  <si>
    <t>Castro Otto</t>
  </si>
  <si>
    <t>Murphy</t>
  </si>
  <si>
    <t>Berg Gudmundsson</t>
  </si>
  <si>
    <t>Vokes</t>
  </si>
  <si>
    <t>Brooks</t>
  </si>
  <si>
    <t>Stanislas</t>
  </si>
  <si>
    <t>van Aanholt</t>
  </si>
  <si>
    <t>Schindler</t>
  </si>
  <si>
    <t>Doherty</t>
  </si>
  <si>
    <t>Ricardo Pereira</t>
  </si>
  <si>
    <t>Dier</t>
  </si>
  <si>
    <t>Mata</t>
  </si>
  <si>
    <t>Martial</t>
  </si>
  <si>
    <t>Sanchez</t>
  </si>
  <si>
    <t>Kenedy</t>
  </si>
  <si>
    <t>Muto</t>
  </si>
  <si>
    <t>Ramsey</t>
  </si>
  <si>
    <t>Barkley</t>
  </si>
  <si>
    <t>Rudiger</t>
  </si>
  <si>
    <t>Reid</t>
  </si>
  <si>
    <t>Paterson</t>
  </si>
  <si>
    <t>K Harris</t>
  </si>
  <si>
    <t>Sessegnon, R</t>
  </si>
  <si>
    <t>Fernandinho</t>
  </si>
  <si>
    <t>Kayal</t>
  </si>
  <si>
    <t>Capoue</t>
  </si>
  <si>
    <t>Bellerin (OG)</t>
  </si>
  <si>
    <t>Shaqiri</t>
  </si>
  <si>
    <t>Deulofeu</t>
  </si>
  <si>
    <t>Success</t>
  </si>
  <si>
    <t>Ndidi</t>
  </si>
  <si>
    <t>Balbuena</t>
  </si>
  <si>
    <t>Loftus-Cheek</t>
  </si>
  <si>
    <t>Milivojevic</t>
  </si>
  <si>
    <t>Coleman</t>
  </si>
  <si>
    <t>Dunk</t>
  </si>
  <si>
    <t>Wood</t>
  </si>
  <si>
    <t>Townsend</t>
  </si>
  <si>
    <t>Fosu-Mensah (OG)</t>
  </si>
  <si>
    <t>Pritchard</t>
  </si>
  <si>
    <t>Rondon</t>
  </si>
  <si>
    <t>Lerma</t>
  </si>
  <si>
    <t>Gabbiadini</t>
  </si>
  <si>
    <t>Foyth</t>
  </si>
  <si>
    <t>Armstrong</t>
  </si>
  <si>
    <t>Alexander-Arnold</t>
  </si>
  <si>
    <t>Son Heung-Min</t>
  </si>
  <si>
    <t>Giroud</t>
  </si>
  <si>
    <t>Lerma (OG)</t>
  </si>
  <si>
    <t>Mooy</t>
  </si>
  <si>
    <t>Mee (OG)</t>
  </si>
  <si>
    <t>Gunnarsson</t>
  </si>
  <si>
    <t>Hoilett</t>
  </si>
  <si>
    <t>McArthur</t>
  </si>
  <si>
    <t>Andone</t>
  </si>
  <si>
    <t>Cedric Soares</t>
  </si>
  <si>
    <t>Herrera</t>
  </si>
  <si>
    <t>Torreira</t>
  </si>
  <si>
    <t>Origi</t>
  </si>
  <si>
    <t>Kongolo</t>
  </si>
  <si>
    <t>Balogun</t>
  </si>
  <si>
    <t>Antonio</t>
  </si>
  <si>
    <t>Doucoure</t>
  </si>
  <si>
    <t>Cork</t>
  </si>
  <si>
    <t>Kamara</t>
  </si>
  <si>
    <t>Jota</t>
  </si>
  <si>
    <t>Lingard</t>
  </si>
  <si>
    <t>Rojo (OG)</t>
  </si>
  <si>
    <t>Austin</t>
  </si>
  <si>
    <t>Cook, S (OG)</t>
  </si>
  <si>
    <t>Young</t>
  </si>
  <si>
    <t>Snodgrass</t>
  </si>
  <si>
    <t>David Luiz</t>
  </si>
  <si>
    <t>Digne</t>
  </si>
  <si>
    <t>Coleman (OG)</t>
  </si>
  <si>
    <t>Eriksen</t>
  </si>
  <si>
    <t>Quina</t>
  </si>
  <si>
    <t>March</t>
  </si>
  <si>
    <t>van Dijk</t>
  </si>
  <si>
    <t>Redmond</t>
  </si>
  <si>
    <t>Obafemi</t>
  </si>
  <si>
    <t>De Bruyne</t>
  </si>
  <si>
    <t>Saiss</t>
  </si>
  <si>
    <t>Gibson</t>
  </si>
  <si>
    <t>Mina</t>
  </si>
  <si>
    <t>Lovren</t>
  </si>
  <si>
    <t>Fabinho</t>
  </si>
  <si>
    <t>Matic</t>
  </si>
  <si>
    <t>Locadia</t>
  </si>
  <si>
    <t>Helder Costa</t>
  </si>
  <si>
    <t>Maitland-Niles</t>
  </si>
  <si>
    <t>McNeil</t>
  </si>
  <si>
    <t>Ward-Prowse (OG)</t>
  </si>
  <si>
    <t>Sema</t>
  </si>
  <si>
    <t>Mounie</t>
  </si>
  <si>
    <t>Stephens</t>
  </si>
  <si>
    <t>Ayew, J</t>
  </si>
  <si>
    <t>Rice</t>
  </si>
  <si>
    <t>Bryan (OG)</t>
  </si>
  <si>
    <t>Odoi (OG)</t>
  </si>
  <si>
    <t>Cleverley</t>
  </si>
  <si>
    <t>Ward-Prowse</t>
  </si>
  <si>
    <t>Zouma</t>
  </si>
  <si>
    <t>Coady (OG)</t>
  </si>
  <si>
    <t>Bennet</t>
  </si>
  <si>
    <t>Morgan</t>
  </si>
  <si>
    <t>Tomkins</t>
  </si>
  <si>
    <t>Meyer</t>
  </si>
  <si>
    <t>Schar</t>
  </si>
  <si>
    <t>Digne (OG)</t>
  </si>
  <si>
    <t>Koscielny</t>
  </si>
  <si>
    <t>Danilo</t>
  </si>
  <si>
    <t>Llorente (OG)</t>
  </si>
  <si>
    <t>Winks</t>
  </si>
  <si>
    <t>Mendez-Laing</t>
  </si>
  <si>
    <t>Chambers</t>
  </si>
  <si>
    <t>Vietto</t>
  </si>
  <si>
    <t>Lindelof</t>
  </si>
  <si>
    <t>Ritchie</t>
  </si>
  <si>
    <t>Daniels</t>
  </si>
  <si>
    <t>Llorente</t>
  </si>
  <si>
    <t>Higuain</t>
  </si>
  <si>
    <t>Andre Gomes</t>
  </si>
  <si>
    <t>Dendoncker</t>
  </si>
  <si>
    <t>Noble</t>
  </si>
  <si>
    <t>Kolasinac (OG)</t>
  </si>
  <si>
    <t>Zohore</t>
  </si>
  <si>
    <t>Sanchez, D</t>
  </si>
  <si>
    <t>Hayden</t>
  </si>
  <si>
    <t>Diop</t>
  </si>
  <si>
    <t>Babel</t>
  </si>
  <si>
    <t>Evans</t>
  </si>
  <si>
    <t>Batshuayi</t>
  </si>
  <si>
    <t>MIlivojevic</t>
  </si>
  <si>
    <t>Propper</t>
  </si>
  <si>
    <t>Longstaff</t>
  </si>
  <si>
    <t>Mousset</t>
  </si>
  <si>
    <t>Romeu</t>
  </si>
  <si>
    <t>Trippier (OG)</t>
  </si>
  <si>
    <t>Bardsley (OG)</t>
  </si>
  <si>
    <t>Pereira</t>
  </si>
  <si>
    <t>Valery</t>
  </si>
  <si>
    <t>Tielemans</t>
  </si>
  <si>
    <t>Ayite</t>
  </si>
  <si>
    <t>Westwood</t>
  </si>
  <si>
    <t>Ogbonna</t>
  </si>
  <si>
    <t>Bacuna</t>
  </si>
  <si>
    <t>Grant</t>
  </si>
  <si>
    <t>Bernard</t>
  </si>
  <si>
    <t>Azpilicueta</t>
  </si>
  <si>
    <t>Alderweireld (OG)</t>
  </si>
  <si>
    <t>Femenia</t>
  </si>
  <si>
    <t>Smalling (OG)</t>
  </si>
  <si>
    <t>McTominay</t>
  </si>
  <si>
    <t>Keita</t>
  </si>
  <si>
    <t>Henderson</t>
  </si>
  <si>
    <t>Barnes (OG)</t>
  </si>
  <si>
    <t>Jagielka</t>
  </si>
  <si>
    <t>Wanyama</t>
  </si>
  <si>
    <t>Gosling</t>
  </si>
  <si>
    <t>Cairney</t>
  </si>
  <si>
    <t>Foden</t>
  </si>
  <si>
    <t>Lemina</t>
  </si>
  <si>
    <t>Benteke</t>
  </si>
  <si>
    <t>Papastathopoulos</t>
  </si>
  <si>
    <t>Targett</t>
  </si>
  <si>
    <t>Fredericks</t>
  </si>
  <si>
    <t>Kelly (OG)</t>
  </si>
  <si>
    <t>De Cordova-Reid</t>
  </si>
  <si>
    <t>Atsu</t>
  </si>
  <si>
    <t>Mbenza</t>
  </si>
  <si>
    <t>Kompany</t>
  </si>
  <si>
    <t>Nketiah</t>
  </si>
  <si>
    <t>Simpson (OG)</t>
  </si>
  <si>
    <t>Ibe</t>
  </si>
  <si>
    <t>Shelvey</t>
  </si>
  <si>
    <t>Lanzini</t>
  </si>
  <si>
    <t>Okazaki</t>
  </si>
  <si>
    <t>Okaka</t>
  </si>
  <si>
    <t>Britos</t>
  </si>
  <si>
    <t>Ward (OG)</t>
  </si>
  <si>
    <t>Rooney</t>
  </si>
  <si>
    <t>Stoke</t>
  </si>
  <si>
    <t>West Brom</t>
  </si>
  <si>
    <t>Hegazi</t>
  </si>
  <si>
    <t>Dunk (OG)</t>
  </si>
  <si>
    <t>Davies</t>
  </si>
  <si>
    <t>Bailly</t>
  </si>
  <si>
    <t>Swansea</t>
  </si>
  <si>
    <t>Robson-Kanu</t>
  </si>
  <si>
    <t>Tadic</t>
  </si>
  <si>
    <t>Jese</t>
  </si>
  <si>
    <t>Batshuayi (OG)</t>
  </si>
  <si>
    <t>Abraham</t>
  </si>
  <si>
    <t>Fellaini</t>
  </si>
  <si>
    <t>Fabregas</t>
  </si>
  <si>
    <t>Rodriguez</t>
  </si>
  <si>
    <t>Crouch</t>
  </si>
  <si>
    <t>Hemed</t>
  </si>
  <si>
    <t>Janmaat</t>
  </si>
  <si>
    <t>Choupo-Moting</t>
  </si>
  <si>
    <t>Lascelles</t>
  </si>
  <si>
    <t>Obiang</t>
  </si>
  <si>
    <t>Ayew, A</t>
  </si>
  <si>
    <t>Surman</t>
  </si>
  <si>
    <t>Defoe</t>
  </si>
  <si>
    <t>Davis</t>
  </si>
  <si>
    <t>Depoitre</t>
  </si>
  <si>
    <t>Arfield</t>
  </si>
  <si>
    <t>Otamendi</t>
  </si>
  <si>
    <t>Kouyate</t>
  </si>
  <si>
    <t>Niasse</t>
  </si>
  <si>
    <t>Delph</t>
  </si>
  <si>
    <t>Coutinho</t>
  </si>
  <si>
    <t>Sissoko</t>
  </si>
  <si>
    <t>Diouf</t>
  </si>
  <si>
    <t>Yoshida</t>
  </si>
  <si>
    <t>Azpilicueta (OG)</t>
  </si>
  <si>
    <t>Bakayoko</t>
  </si>
  <si>
    <t>Walker (OG)</t>
  </si>
  <si>
    <t>Cleverly</t>
  </si>
  <si>
    <t>Mertesacker</t>
  </si>
  <si>
    <t>Chadli</t>
  </si>
  <si>
    <t>Izquierdo Mena</t>
  </si>
  <si>
    <t>Merino</t>
  </si>
  <si>
    <t>Mawson</t>
  </si>
  <si>
    <t>Fernandez (OG)</t>
  </si>
  <si>
    <t>Boufal</t>
  </si>
  <si>
    <t>Son Heung-min</t>
  </si>
  <si>
    <t>Kolasinac</t>
  </si>
  <si>
    <t>Clucas</t>
  </si>
  <si>
    <t>Phillips</t>
  </si>
  <si>
    <t>Hazard</t>
  </si>
  <si>
    <t>Iborra</t>
  </si>
  <si>
    <t>van La Parra</t>
  </si>
  <si>
    <t>Oxlade-Chamberlain</t>
  </si>
  <si>
    <t>Baines</t>
  </si>
  <si>
    <t>Kabasele</t>
  </si>
  <si>
    <t>Arter</t>
  </si>
  <si>
    <t>Gayle</t>
  </si>
  <si>
    <t>Sigurdsson</t>
  </si>
  <si>
    <t>Otamendi (OG)</t>
  </si>
  <si>
    <t>Field</t>
  </si>
  <si>
    <t>Evans (OG)</t>
  </si>
  <si>
    <t>Brady</t>
  </si>
  <si>
    <t>Williams</t>
  </si>
  <si>
    <t>Can</t>
  </si>
  <si>
    <t>Bony</t>
  </si>
  <si>
    <t>Dann</t>
  </si>
  <si>
    <t>Shawcross (OG)</t>
  </si>
  <si>
    <t>Shawcross</t>
  </si>
  <si>
    <t>Perez (OG)</t>
  </si>
  <si>
    <t>Sako</t>
  </si>
  <si>
    <t>Aurier</t>
  </si>
  <si>
    <t>Benteke, C</t>
  </si>
  <si>
    <t>Kachunga</t>
  </si>
  <si>
    <t>Barry</t>
  </si>
  <si>
    <t>Fer</t>
  </si>
  <si>
    <t>Allen</t>
  </si>
  <si>
    <t>Sobhi</t>
  </si>
  <si>
    <t>Saivet</t>
  </si>
  <si>
    <t>Diame</t>
  </si>
  <si>
    <t>Collins</t>
  </si>
  <si>
    <t>Ince</t>
  </si>
  <si>
    <t>Defour</t>
  </si>
  <si>
    <t>Wague</t>
  </si>
  <si>
    <t>Schmeichel (OG)</t>
  </si>
  <si>
    <t>Gueye</t>
  </si>
  <si>
    <t>Drinkwater</t>
  </si>
  <si>
    <t>Zappacosta</t>
  </si>
  <si>
    <t>Carrillo</t>
  </si>
  <si>
    <t>Narsingh</t>
  </si>
  <si>
    <t>McClean (OG)</t>
  </si>
  <si>
    <t>Klavan</t>
  </si>
  <si>
    <t>Slimani</t>
  </si>
  <si>
    <t>McClean</t>
  </si>
  <si>
    <t>Kabasele (OG)</t>
  </si>
  <si>
    <t>Wilshere</t>
  </si>
  <si>
    <t>Bellerin</t>
  </si>
  <si>
    <t>Lolley</t>
  </si>
  <si>
    <t>Dawson</t>
  </si>
  <si>
    <t>Moses</t>
  </si>
  <si>
    <t>Sanchez (OG)</t>
  </si>
  <si>
    <t>Darlow (OG)</t>
  </si>
  <si>
    <t>Jones (OG)</t>
  </si>
  <si>
    <t>Fernandez</t>
  </si>
  <si>
    <t>Ki Sung-yueng</t>
  </si>
  <si>
    <t>Butland (OG)</t>
  </si>
  <si>
    <t>van der Hoorn</t>
  </si>
  <si>
    <t>Bailly (OG)</t>
  </si>
  <si>
    <t>Bong (OG)</t>
  </si>
  <si>
    <t>Femenia Far</t>
  </si>
  <si>
    <t>Joao Mario</t>
  </si>
  <si>
    <t>Bolasie</t>
  </si>
  <si>
    <t>Lossl (OG)</t>
  </si>
  <si>
    <t>Bednarek</t>
  </si>
  <si>
    <t>Naughton (OG)</t>
  </si>
  <si>
    <t>Long (OG)</t>
  </si>
  <si>
    <t>Livermore</t>
  </si>
  <si>
    <t>Ndiaye</t>
  </si>
  <si>
    <t>Cresswell</t>
  </si>
  <si>
    <t>Zabaleta (OG)</t>
  </si>
  <si>
    <t>Ulloa</t>
  </si>
  <si>
    <t>Solanke</t>
  </si>
  <si>
    <t>Robertson</t>
  </si>
  <si>
    <t>Fuchs (OG)</t>
  </si>
  <si>
    <t>Hull</t>
  </si>
  <si>
    <t>Diomande</t>
  </si>
  <si>
    <t>Middlesbrough</t>
  </si>
  <si>
    <t>Negredo</t>
  </si>
  <si>
    <t>Sunderland</t>
  </si>
  <si>
    <t>McNair (OG)</t>
  </si>
  <si>
    <t>Smith</t>
  </si>
  <si>
    <t>Ibrahimovic</t>
  </si>
  <si>
    <t>Lallana</t>
  </si>
  <si>
    <t>Costa</t>
  </si>
  <si>
    <t>Krkic</t>
  </si>
  <si>
    <t>Nolito</t>
  </si>
  <si>
    <t>Maloney</t>
  </si>
  <si>
    <t>McAuley</t>
  </si>
  <si>
    <t>Mirallas</t>
  </si>
  <si>
    <t>Stuani</t>
  </si>
  <si>
    <t>Rose</t>
  </si>
  <si>
    <t>Given (OG)</t>
  </si>
  <si>
    <t>Cazorla</t>
  </si>
  <si>
    <t>Cech (OG)</t>
  </si>
  <si>
    <t>Ayala</t>
  </si>
  <si>
    <t>Ighalo</t>
  </si>
  <si>
    <t>Stekelenburg (OG)</t>
  </si>
  <si>
    <t>Zuniga</t>
  </si>
  <si>
    <t>Meyler</t>
  </si>
  <si>
    <t>Ledley</t>
  </si>
  <si>
    <t>Payet</t>
  </si>
  <si>
    <t>Kolarov (OG)</t>
  </si>
  <si>
    <t>Gonzalez Tomas</t>
  </si>
  <si>
    <t>Cook</t>
  </si>
  <si>
    <t>Mason</t>
  </si>
  <si>
    <t>Musa</t>
  </si>
  <si>
    <t>Fuchs</t>
  </si>
  <si>
    <t>Cabaye</t>
  </si>
  <si>
    <t>Cahill</t>
  </si>
  <si>
    <t>Ramirez</t>
  </si>
  <si>
    <t>Downing</t>
  </si>
  <si>
    <t>Janssen</t>
  </si>
  <si>
    <t>Dawson (OG)</t>
  </si>
  <si>
    <t>Mawson (OG)</t>
  </si>
  <si>
    <t>Routledge</t>
  </si>
  <si>
    <t>Anichebe</t>
  </si>
  <si>
    <t>Wickham</t>
  </si>
  <si>
    <t>de Roon</t>
  </si>
  <si>
    <t>Whelan (OG)</t>
  </si>
  <si>
    <t>Wimmer (OG)</t>
  </si>
  <si>
    <t>Toure</t>
  </si>
  <si>
    <t>Marney</t>
  </si>
  <si>
    <t>Cork (OG)</t>
  </si>
  <si>
    <t>Gomes (OG)</t>
  </si>
  <si>
    <t>Cahill (OG)</t>
  </si>
  <si>
    <t>Walters</t>
  </si>
  <si>
    <t>Muniesa</t>
  </si>
  <si>
    <t>Huth (OG)</t>
  </si>
  <si>
    <t>Brunt</t>
  </si>
  <si>
    <t>Prodl</t>
  </si>
  <si>
    <t>Adam</t>
  </si>
  <si>
    <t>Boyd</t>
  </si>
  <si>
    <t>Afobe</t>
  </si>
  <si>
    <t>Campbell</t>
  </si>
  <si>
    <t>Kolarov</t>
  </si>
  <si>
    <t>Pugh</t>
  </si>
  <si>
    <t>Zabaleta</t>
  </si>
  <si>
    <t>Amartey</t>
  </si>
  <si>
    <t>Cook (OG)</t>
  </si>
  <si>
    <t>Blind</t>
  </si>
  <si>
    <t>Borini</t>
  </si>
  <si>
    <t>Davies (OG)</t>
  </si>
  <si>
    <t>Imbula (OG)</t>
  </si>
  <si>
    <t>Marshall (OG)</t>
  </si>
  <si>
    <t>Martins Indi</t>
  </si>
  <si>
    <t>Leadbitter</t>
  </si>
  <si>
    <t>Kaboul</t>
  </si>
  <si>
    <t>Clichy</t>
  </si>
  <si>
    <t>Mee</t>
  </si>
  <si>
    <t>Rangel</t>
  </si>
  <si>
    <t>McAuley (OG)</t>
  </si>
  <si>
    <t>Barton</t>
  </si>
  <si>
    <t>Mings (OG)</t>
  </si>
  <si>
    <t>Feghouli</t>
  </si>
  <si>
    <t>Lookman</t>
  </si>
  <si>
    <t>Calleri</t>
  </si>
  <si>
    <t>Mata (OG)</t>
  </si>
  <si>
    <t>Song Heung-min</t>
  </si>
  <si>
    <t>Luiz</t>
  </si>
  <si>
    <t>Kone</t>
  </si>
  <si>
    <t>Ndong</t>
  </si>
  <si>
    <t>McCarthy</t>
  </si>
  <si>
    <t>N'Diaye</t>
  </si>
  <si>
    <t>Niang</t>
  </si>
  <si>
    <t>Denayer (OG)</t>
  </si>
  <si>
    <t>Olsson</t>
  </si>
  <si>
    <t>Huddlestone</t>
  </si>
  <si>
    <t>Rojo</t>
  </si>
  <si>
    <t>Huddlestone (OG)</t>
  </si>
  <si>
    <t>Schneiderlin</t>
  </si>
  <si>
    <t>Deeney (OG)</t>
  </si>
  <si>
    <t>Huth</t>
  </si>
  <si>
    <t>Gestede</t>
  </si>
  <si>
    <t>Pennington</t>
  </si>
  <si>
    <t>Ranocchia</t>
  </si>
  <si>
    <t>Markovic</t>
  </si>
  <si>
    <t>Elmohamady (OG)</t>
  </si>
  <si>
    <t>Clasie</t>
  </si>
  <si>
    <t>Smith (OG)</t>
  </si>
  <si>
    <t>Dembele</t>
  </si>
  <si>
    <t>Khazri</t>
  </si>
  <si>
    <t>Mousset (OG)</t>
  </si>
  <si>
    <t>Jones</t>
  </si>
  <si>
    <t>Bamford</t>
  </si>
  <si>
    <t>Naughton</t>
  </si>
  <si>
    <t>Terry</t>
  </si>
  <si>
    <t>Chilwell</t>
  </si>
  <si>
    <t>Manquillo</t>
  </si>
  <si>
    <t>Alderweield</t>
  </si>
  <si>
    <t>Harrop</t>
  </si>
  <si>
    <t>Aston Villa</t>
  </si>
  <si>
    <t>Layun</t>
  </si>
  <si>
    <t>Norwich</t>
  </si>
  <si>
    <t>Delaney</t>
  </si>
  <si>
    <t>Oscar</t>
  </si>
  <si>
    <t>Gomis</t>
  </si>
  <si>
    <t>Zarate</t>
  </si>
  <si>
    <t>Cisse</t>
  </si>
  <si>
    <t>Pelle</t>
  </si>
  <si>
    <t>Januzaj</t>
  </si>
  <si>
    <t>Watmore</t>
  </si>
  <si>
    <t>Martin</t>
  </si>
  <si>
    <t>Whittaker</t>
  </si>
  <si>
    <t>Delaney (OG)</t>
  </si>
  <si>
    <t>Souare (OG)</t>
  </si>
  <si>
    <t>Maiga</t>
  </si>
  <si>
    <t>Azpillicueta</t>
  </si>
  <si>
    <t>Nasri</t>
  </si>
  <si>
    <t>Coloccini (OG)</t>
  </si>
  <si>
    <t>Sinclair</t>
  </si>
  <si>
    <t>M'Vila</t>
  </si>
  <si>
    <t>Lens</t>
  </si>
  <si>
    <t>Falcao</t>
  </si>
  <si>
    <t>Naismith</t>
  </si>
  <si>
    <t>Jerome</t>
  </si>
  <si>
    <t>Hoolahan</t>
  </si>
  <si>
    <t>Jarvis</t>
  </si>
  <si>
    <t>de Laet</t>
  </si>
  <si>
    <t>Dyer</t>
  </si>
  <si>
    <t>Grealish</t>
  </si>
  <si>
    <t>Gil</t>
  </si>
  <si>
    <t>Berahino</t>
  </si>
  <si>
    <t>Alderweireld</t>
  </si>
  <si>
    <t>Depay</t>
  </si>
  <si>
    <t>Ramires</t>
  </si>
  <si>
    <t>Mbokani</t>
  </si>
  <si>
    <t>Jenkinson</t>
  </si>
  <si>
    <t>Kane (OG)</t>
  </si>
  <si>
    <t>Hutton (OG)</t>
  </si>
  <si>
    <t>Fonte</t>
  </si>
  <si>
    <t>Abdi</t>
  </si>
  <si>
    <t>Johnson</t>
  </si>
  <si>
    <t>Lambert</t>
  </si>
  <si>
    <t>Coates (OG)</t>
  </si>
  <si>
    <t>Howson</t>
  </si>
  <si>
    <t>Gibbs</t>
  </si>
  <si>
    <t>Arteta (OG)</t>
  </si>
  <si>
    <t>Mangala (OG)</t>
  </si>
  <si>
    <t>Skrtel</t>
  </si>
  <si>
    <t>Richards</t>
  </si>
  <si>
    <t>Funes Mori</t>
  </si>
  <si>
    <t>Van Aanholt</t>
  </si>
  <si>
    <t>Schweinsteiger</t>
  </si>
  <si>
    <t>Reid (OG)</t>
  </si>
  <si>
    <t>Grabban</t>
  </si>
  <si>
    <t>Giroud (OG)</t>
  </si>
  <si>
    <t>Lescott</t>
  </si>
  <si>
    <t>Skrtel (OG)</t>
  </si>
  <si>
    <t>Remy</t>
  </si>
  <si>
    <t>Ivanovic</t>
  </si>
  <si>
    <t>Tettey</t>
  </si>
  <si>
    <t xml:space="preserve">Lee </t>
  </si>
  <si>
    <t>Coloccini</t>
  </si>
  <si>
    <t>Sung-yueng</t>
  </si>
  <si>
    <t>Martina</t>
  </si>
  <si>
    <t>Heung-min</t>
  </si>
  <si>
    <t>Gabriel</t>
  </si>
  <si>
    <t>Jenkinson (OG)</t>
  </si>
  <si>
    <t>Sessegnon</t>
  </si>
  <si>
    <t>Dummett</t>
  </si>
  <si>
    <t>Gardner</t>
  </si>
  <si>
    <t>Bennett (OG)</t>
  </si>
  <si>
    <t>Jelavic</t>
  </si>
  <si>
    <t>Bassong</t>
  </si>
  <si>
    <t>Vertonghen (OG)</t>
  </si>
  <si>
    <t>Agbonlahor</t>
  </si>
  <si>
    <t>de Gea (OG)</t>
  </si>
  <si>
    <t>Imbula</t>
  </si>
  <si>
    <t>Afellay</t>
  </si>
  <si>
    <t>Adebayor</t>
  </si>
  <si>
    <t>Toure, K</t>
  </si>
  <si>
    <t>Paloschi</t>
  </si>
  <si>
    <t>N'Doye</t>
  </si>
  <si>
    <t>Taylor (OG)</t>
  </si>
  <si>
    <t>Gradel</t>
  </si>
  <si>
    <t>Barrow</t>
  </si>
  <si>
    <t>Pato</t>
  </si>
  <si>
    <t>Fernando</t>
  </si>
  <si>
    <t>Klose</t>
  </si>
  <si>
    <t>Puncheon</t>
  </si>
  <si>
    <t>Moreno</t>
  </si>
  <si>
    <t>Watson</t>
  </si>
  <si>
    <t>Bolassie</t>
  </si>
  <si>
    <t>Anita</t>
  </si>
  <si>
    <t>Darmian</t>
  </si>
  <si>
    <t>Elphick</t>
  </si>
  <si>
    <t>Colback</t>
  </si>
  <si>
    <t>Kingsley (OG)</t>
  </si>
  <si>
    <t>Ayew</t>
  </si>
  <si>
    <t>Bunn (OG)</t>
  </si>
  <si>
    <t>Aarons</t>
  </si>
  <si>
    <t>Rodwell</t>
  </si>
  <si>
    <t>McGeady</t>
  </si>
  <si>
    <t>Chester</t>
  </si>
  <si>
    <t>QPR</t>
  </si>
  <si>
    <t>Weimann</t>
  </si>
  <si>
    <t>Cattermole</t>
  </si>
  <si>
    <t>Larsson</t>
  </si>
  <si>
    <t>Hangeland</t>
  </si>
  <si>
    <t>Clyne</t>
  </si>
  <si>
    <t>Chamakh</t>
  </si>
  <si>
    <t>Cole</t>
  </si>
  <si>
    <t>Jovetic</t>
  </si>
  <si>
    <t>Williamson</t>
  </si>
  <si>
    <t>Eto'o</t>
  </si>
  <si>
    <t>Gerrard</t>
  </si>
  <si>
    <t>Demichelis</t>
  </si>
  <si>
    <t>Terry (OG)</t>
  </si>
  <si>
    <t>Di Maria</t>
  </si>
  <si>
    <t>Caulker</t>
  </si>
  <si>
    <t>Kranjcar</t>
  </si>
  <si>
    <t>Cissokho (OG)</t>
  </si>
  <si>
    <t>Amalfitano</t>
  </si>
  <si>
    <t>Nugent</t>
  </si>
  <si>
    <t>Cambiasso</t>
  </si>
  <si>
    <t>van Persie</t>
  </si>
  <si>
    <t>Jedinak</t>
  </si>
  <si>
    <t>Lampard</t>
  </si>
  <si>
    <t>Dzeko</t>
  </si>
  <si>
    <t>Dorrans</t>
  </si>
  <si>
    <t>Kightly</t>
  </si>
  <si>
    <t>Wallace</t>
  </si>
  <si>
    <t>Henerson</t>
  </si>
  <si>
    <t>Onuoha (OG)</t>
  </si>
  <si>
    <t>Oberton</t>
  </si>
  <si>
    <t>Vergini (OG)</t>
  </si>
  <si>
    <t>Bridcutt (OG)</t>
  </si>
  <si>
    <t>van Aanholt (OG)</t>
  </si>
  <si>
    <t>Vargas</t>
  </si>
  <si>
    <t>Gerrard (OG)</t>
  </si>
  <si>
    <t>Dunne (OG)</t>
  </si>
  <si>
    <t>Caulker (OG)</t>
  </si>
  <si>
    <t>Ameobi</t>
  </si>
  <si>
    <t>Drogba</t>
  </si>
  <si>
    <t>Cambiasso (OG)</t>
  </si>
  <si>
    <t>Brown (OG)</t>
  </si>
  <si>
    <t>Gomez</t>
  </si>
  <si>
    <t>Demichelis (OG)</t>
  </si>
  <si>
    <t>Bojan</t>
  </si>
  <si>
    <t>Osman</t>
  </si>
  <si>
    <t>Gibbs (OG)</t>
  </si>
  <si>
    <t>Morgan (OG)</t>
  </si>
  <si>
    <t>Soldado</t>
  </si>
  <si>
    <t>Mignolet (OG)</t>
  </si>
  <si>
    <t>Nzonzi</t>
  </si>
  <si>
    <t>Nolan</t>
  </si>
  <si>
    <t>Aluko</t>
  </si>
  <si>
    <t>Hutton</t>
  </si>
  <si>
    <t>Onuoha</t>
  </si>
  <si>
    <t>Zamora</t>
  </si>
  <si>
    <t>Varela</t>
  </si>
  <si>
    <t>Lukaku (OG)</t>
  </si>
  <si>
    <t>Debuchy</t>
  </si>
  <si>
    <t>Ideye</t>
  </si>
  <si>
    <t>Rosicky</t>
  </si>
  <si>
    <t>Shelvey (OG)</t>
  </si>
  <si>
    <t>El Mohamady</t>
  </si>
  <si>
    <t>Taylor</t>
  </si>
  <si>
    <t>Dummett (OG)</t>
  </si>
  <si>
    <t>Konchesky</t>
  </si>
  <si>
    <t>Noble (OG)</t>
  </si>
  <si>
    <t>O'Shea (OG)</t>
  </si>
  <si>
    <t>Gouffran</t>
  </si>
  <si>
    <t>Elia</t>
  </si>
  <si>
    <t>Cabella</t>
  </si>
  <si>
    <t>Wasilewski</t>
  </si>
  <si>
    <t>Okore</t>
  </si>
  <si>
    <t>Kramaric</t>
  </si>
  <si>
    <t>Balotelli</t>
  </si>
  <si>
    <t>Upson (OG)</t>
  </si>
  <si>
    <t>Heaton (OG)</t>
  </si>
  <si>
    <t>Sandro</t>
  </si>
  <si>
    <t>Flamini</t>
  </si>
  <si>
    <t>Carrick</t>
  </si>
  <si>
    <t>Shackell (OG)</t>
  </si>
  <si>
    <t>Schlupp (OG)</t>
  </si>
  <si>
    <t>McShane</t>
  </si>
  <si>
    <t>Hill</t>
  </si>
  <si>
    <t>Collins (OG)</t>
  </si>
  <si>
    <t>de Jong</t>
  </si>
  <si>
    <t>Oliveira</t>
  </si>
  <si>
    <t>Stones</t>
  </si>
  <si>
    <t>Montero</t>
  </si>
  <si>
    <t>Quinn</t>
  </si>
  <si>
    <t>Graham</t>
  </si>
  <si>
    <t>Riviere</t>
  </si>
  <si>
    <t>Blackett (OG)</t>
  </si>
  <si>
    <t>Gutierrez</t>
  </si>
  <si>
    <t>TeamID</t>
  </si>
  <si>
    <t>Bolton</t>
  </si>
  <si>
    <t>Blackburn</t>
  </si>
  <si>
    <t>Birmingham</t>
  </si>
  <si>
    <t>Blackpool</t>
  </si>
  <si>
    <t>Portsmouth</t>
  </si>
  <si>
    <t>Derby</t>
  </si>
  <si>
    <t>Sheffield United</t>
  </si>
  <si>
    <t>Charlton</t>
  </si>
  <si>
    <t>Leeds</t>
  </si>
  <si>
    <t>Ipswich</t>
  </si>
  <si>
    <t>Coventry</t>
  </si>
  <si>
    <t>Bradford</t>
  </si>
  <si>
    <t>Wimbledon</t>
  </si>
  <si>
    <t>Sheffield Wednesday</t>
  </si>
  <si>
    <t>Nottingham Forest</t>
  </si>
  <si>
    <t>Barnsley</t>
  </si>
  <si>
    <t>Oldham Athletic</t>
  </si>
  <si>
    <t>Swindon Town</t>
  </si>
  <si>
    <t>Reading</t>
  </si>
  <si>
    <t>Wigan</t>
  </si>
  <si>
    <t>Sanchez, Carlos</t>
  </si>
  <si>
    <t>King, Andy</t>
  </si>
  <si>
    <t>King, Joshua</t>
  </si>
  <si>
    <t>King, Adam</t>
  </si>
  <si>
    <t>Perez, Lucas</t>
  </si>
  <si>
    <t>Perez, Ayote</t>
  </si>
  <si>
    <t>Wilson, James</t>
  </si>
  <si>
    <t>Wilson, Callum</t>
  </si>
  <si>
    <t>Barnes, Harvey</t>
  </si>
  <si>
    <t>Barnes, Ashley</t>
  </si>
  <si>
    <t>Gray, Andre</t>
  </si>
  <si>
    <t>Gray, Demarai</t>
  </si>
  <si>
    <t>Long, Kevin</t>
  </si>
  <si>
    <t>Long, Shane</t>
  </si>
  <si>
    <t>Carroll, Tom</t>
  </si>
  <si>
    <t>Carroll, Andy</t>
  </si>
  <si>
    <t>Hernandez, Javier</t>
  </si>
  <si>
    <t>Hernandez, Abel</t>
  </si>
  <si>
    <t>Sakho, Mamadou</t>
  </si>
  <si>
    <t>Sakho, Diafra</t>
  </si>
  <si>
    <t>Valencia, Antonio</t>
  </si>
  <si>
    <t>Valencia, Enner</t>
  </si>
  <si>
    <t>Fletcher, Steven</t>
  </si>
  <si>
    <t>Fletcher, Darren</t>
  </si>
  <si>
    <t>Morrison, Sean</t>
  </si>
  <si>
    <t>Morrison, James</t>
  </si>
  <si>
    <t>GameID</t>
  </si>
  <si>
    <t>Date</t>
  </si>
  <si>
    <t>OpponentID</t>
  </si>
  <si>
    <t>Home Team</t>
  </si>
  <si>
    <t>Team Score</t>
  </si>
  <si>
    <t>Opponent Score</t>
  </si>
  <si>
    <t>Points</t>
  </si>
  <si>
    <t>Match Number</t>
  </si>
  <si>
    <t>All Matches</t>
  </si>
  <si>
    <t>LIverpool</t>
  </si>
  <si>
    <t>arsenal</t>
  </si>
  <si>
    <t>0102001</t>
  </si>
  <si>
    <t>0102002</t>
  </si>
  <si>
    <t>0102003</t>
  </si>
  <si>
    <t>0102004</t>
  </si>
  <si>
    <t>0102005</t>
  </si>
  <si>
    <t>0102006</t>
  </si>
  <si>
    <t>0102007</t>
  </si>
  <si>
    <t>0102008</t>
  </si>
  <si>
    <t>0102009</t>
  </si>
  <si>
    <t>0102010</t>
  </si>
  <si>
    <t>0102011</t>
  </si>
  <si>
    <t>0102012</t>
  </si>
  <si>
    <t>0102013</t>
  </si>
  <si>
    <t>0102014</t>
  </si>
  <si>
    <t>0102015</t>
  </si>
  <si>
    <t>0102016</t>
  </si>
  <si>
    <t>0102017</t>
  </si>
  <si>
    <t>0102018</t>
  </si>
  <si>
    <t>0102019</t>
  </si>
  <si>
    <t>0102020</t>
  </si>
  <si>
    <t>0102021</t>
  </si>
  <si>
    <t>0102022</t>
  </si>
  <si>
    <t>0102023</t>
  </si>
  <si>
    <t>0102024</t>
  </si>
  <si>
    <t>0102025</t>
  </si>
  <si>
    <t>0102026</t>
  </si>
  <si>
    <t>0102027</t>
  </si>
  <si>
    <t>0102028</t>
  </si>
  <si>
    <t>0102029</t>
  </si>
  <si>
    <t>0102030</t>
  </si>
  <si>
    <t>0102031</t>
  </si>
  <si>
    <t>0102032</t>
  </si>
  <si>
    <t>0102033</t>
  </si>
  <si>
    <t>0102034</t>
  </si>
  <si>
    <t>0102035</t>
  </si>
  <si>
    <t>0102036</t>
  </si>
  <si>
    <t>0102037</t>
  </si>
  <si>
    <t>0102038</t>
  </si>
  <si>
    <t>0102039</t>
  </si>
  <si>
    <t>0102040</t>
  </si>
  <si>
    <t>0102041</t>
  </si>
  <si>
    <t>0102042</t>
  </si>
  <si>
    <t>0102043</t>
  </si>
  <si>
    <t>0102044</t>
  </si>
  <si>
    <t>0102045</t>
  </si>
  <si>
    <t>0102046</t>
  </si>
  <si>
    <t>0102047</t>
  </si>
  <si>
    <t>0102048</t>
  </si>
  <si>
    <t>0102049</t>
  </si>
  <si>
    <t>0102050</t>
  </si>
  <si>
    <t>0102051</t>
  </si>
  <si>
    <t>0102052</t>
  </si>
  <si>
    <t>0102053</t>
  </si>
  <si>
    <t>0102054</t>
  </si>
  <si>
    <t>0102055</t>
  </si>
  <si>
    <t>0102056</t>
  </si>
  <si>
    <t>0102057</t>
  </si>
  <si>
    <t>0102058</t>
  </si>
  <si>
    <t>0102059</t>
  </si>
  <si>
    <t>0102060</t>
  </si>
  <si>
    <t>0102061</t>
  </si>
  <si>
    <t>0102062</t>
  </si>
  <si>
    <t>0102063</t>
  </si>
  <si>
    <t>0102064</t>
  </si>
  <si>
    <t>0102065</t>
  </si>
  <si>
    <t>0102066</t>
  </si>
  <si>
    <t>0102067</t>
  </si>
  <si>
    <t>0102068</t>
  </si>
  <si>
    <t>0102069</t>
  </si>
  <si>
    <t>0102070</t>
  </si>
  <si>
    <t>0102071</t>
  </si>
  <si>
    <t>0102072</t>
  </si>
  <si>
    <t>0102073</t>
  </si>
  <si>
    <t>0102074</t>
  </si>
  <si>
    <t>0102075</t>
  </si>
  <si>
    <t>0102076</t>
  </si>
  <si>
    <t>0102077</t>
  </si>
  <si>
    <t>0102078</t>
  </si>
  <si>
    <t>0102079</t>
  </si>
  <si>
    <t>0102080</t>
  </si>
  <si>
    <t>0102081</t>
  </si>
  <si>
    <t>0102082</t>
  </si>
  <si>
    <t>0102083</t>
  </si>
  <si>
    <t>0102084</t>
  </si>
  <si>
    <t>0102085</t>
  </si>
  <si>
    <t>0102086</t>
  </si>
  <si>
    <t>0102087</t>
  </si>
  <si>
    <t>0102088</t>
  </si>
  <si>
    <t>0102089</t>
  </si>
  <si>
    <t>0102090</t>
  </si>
  <si>
    <t>0102091</t>
  </si>
  <si>
    <t>0102092</t>
  </si>
  <si>
    <t>0102093</t>
  </si>
  <si>
    <t>0102094</t>
  </si>
  <si>
    <t>0102095</t>
  </si>
  <si>
    <t>0102096</t>
  </si>
  <si>
    <t>0102097</t>
  </si>
  <si>
    <t>0102098</t>
  </si>
  <si>
    <t>0102099</t>
  </si>
  <si>
    <t>0102100</t>
  </si>
  <si>
    <t>0102101</t>
  </si>
  <si>
    <t>0102102</t>
  </si>
  <si>
    <t>0102103</t>
  </si>
  <si>
    <t>0102104</t>
  </si>
  <si>
    <t>0102105</t>
  </si>
  <si>
    <t>0102106</t>
  </si>
  <si>
    <t>0102107</t>
  </si>
  <si>
    <t>0102108</t>
  </si>
  <si>
    <t>0102109</t>
  </si>
  <si>
    <t>0102110</t>
  </si>
  <si>
    <t>0102111</t>
  </si>
  <si>
    <t>0102112</t>
  </si>
  <si>
    <t>0102113</t>
  </si>
  <si>
    <t>0102114</t>
  </si>
  <si>
    <t>0102115</t>
  </si>
  <si>
    <t>0102116</t>
  </si>
  <si>
    <t>0102117</t>
  </si>
  <si>
    <t>0102118</t>
  </si>
  <si>
    <t>0102119</t>
  </si>
  <si>
    <t>0102120</t>
  </si>
  <si>
    <t>0102121</t>
  </si>
  <si>
    <t>0102122</t>
  </si>
  <si>
    <t>0102123</t>
  </si>
  <si>
    <t>0102124</t>
  </si>
  <si>
    <t>0102125</t>
  </si>
  <si>
    <t>0102126</t>
  </si>
  <si>
    <t>0102127</t>
  </si>
  <si>
    <t>0102128</t>
  </si>
  <si>
    <t>0102129</t>
  </si>
  <si>
    <t>0102130</t>
  </si>
  <si>
    <t>0102131</t>
  </si>
  <si>
    <t>0102132</t>
  </si>
  <si>
    <t>0102133</t>
  </si>
  <si>
    <t>0102134</t>
  </si>
  <si>
    <t>0102135</t>
  </si>
  <si>
    <t>0102136</t>
  </si>
  <si>
    <t>0102137</t>
  </si>
  <si>
    <t>0102138</t>
  </si>
  <si>
    <t>0102139</t>
  </si>
  <si>
    <t>0102140</t>
  </si>
  <si>
    <t>0102141</t>
  </si>
  <si>
    <t>0102142</t>
  </si>
  <si>
    <t>0102143</t>
  </si>
  <si>
    <t>0102144</t>
  </si>
  <si>
    <t>0102145</t>
  </si>
  <si>
    <t>0102146</t>
  </si>
  <si>
    <t>0102147</t>
  </si>
  <si>
    <t>0102148</t>
  </si>
  <si>
    <t>0102149</t>
  </si>
  <si>
    <t>0102150</t>
  </si>
  <si>
    <t>0102151</t>
  </si>
  <si>
    <t>0102152</t>
  </si>
  <si>
    <t>0102153</t>
  </si>
  <si>
    <t>0102154</t>
  </si>
  <si>
    <t>0102155</t>
  </si>
  <si>
    <t>0102156</t>
  </si>
  <si>
    <t>0102157</t>
  </si>
  <si>
    <t>0102158</t>
  </si>
  <si>
    <t>0102159</t>
  </si>
  <si>
    <t>0102160</t>
  </si>
  <si>
    <t>0102161</t>
  </si>
  <si>
    <t>0102162</t>
  </si>
  <si>
    <t>0102163</t>
  </si>
  <si>
    <t>0102164</t>
  </si>
  <si>
    <t>0102165</t>
  </si>
  <si>
    <t>0102166</t>
  </si>
  <si>
    <t>0102167</t>
  </si>
  <si>
    <t>0102168</t>
  </si>
  <si>
    <t>0102169</t>
  </si>
  <si>
    <t>0102170</t>
  </si>
  <si>
    <t>0102171</t>
  </si>
  <si>
    <t>0102172</t>
  </si>
  <si>
    <t>0102173</t>
  </si>
  <si>
    <t>0102174</t>
  </si>
  <si>
    <t>0102175</t>
  </si>
  <si>
    <t>0102176</t>
  </si>
  <si>
    <t>0102177</t>
  </si>
  <si>
    <t>0102178</t>
  </si>
  <si>
    <t>0102179</t>
  </si>
  <si>
    <t>0102180</t>
  </si>
  <si>
    <t>0102181</t>
  </si>
  <si>
    <t>0102182</t>
  </si>
  <si>
    <t>0102183</t>
  </si>
  <si>
    <t>0102184</t>
  </si>
  <si>
    <t>0102185</t>
  </si>
  <si>
    <t>0102186</t>
  </si>
  <si>
    <t>0102187</t>
  </si>
  <si>
    <t>0102188</t>
  </si>
  <si>
    <t>0102189</t>
  </si>
  <si>
    <t>0102190</t>
  </si>
  <si>
    <t>0102191</t>
  </si>
  <si>
    <t>0102192</t>
  </si>
  <si>
    <t>0102193</t>
  </si>
  <si>
    <t>0102194</t>
  </si>
  <si>
    <t>0102195</t>
  </si>
  <si>
    <t>0102196</t>
  </si>
  <si>
    <t>0102197</t>
  </si>
  <si>
    <t>0102198</t>
  </si>
  <si>
    <t>0102199</t>
  </si>
  <si>
    <t>0102200</t>
  </si>
  <si>
    <t>0102201</t>
  </si>
  <si>
    <t>0102202</t>
  </si>
  <si>
    <t>0102203</t>
  </si>
  <si>
    <t>0102204</t>
  </si>
  <si>
    <t>0102205</t>
  </si>
  <si>
    <t>0102206</t>
  </si>
  <si>
    <t>0102207</t>
  </si>
  <si>
    <t>0102208</t>
  </si>
  <si>
    <t>0102209</t>
  </si>
  <si>
    <t>0102210</t>
  </si>
  <si>
    <t>0102211</t>
  </si>
  <si>
    <t>0102212</t>
  </si>
  <si>
    <t>0102213</t>
  </si>
  <si>
    <t>0102214</t>
  </si>
  <si>
    <t>0102215</t>
  </si>
  <si>
    <t>0102216</t>
  </si>
  <si>
    <t>0102217</t>
  </si>
  <si>
    <t>0102218</t>
  </si>
  <si>
    <t>0102219</t>
  </si>
  <si>
    <t>0102220</t>
  </si>
  <si>
    <t>0102221</t>
  </si>
  <si>
    <t>0102222</t>
  </si>
  <si>
    <t>0102223</t>
  </si>
  <si>
    <t>0102224</t>
  </si>
  <si>
    <t>0102225</t>
  </si>
  <si>
    <t>0102226</t>
  </si>
  <si>
    <t>0102227</t>
  </si>
  <si>
    <t>0102228</t>
  </si>
  <si>
    <t>0102229</t>
  </si>
  <si>
    <t>0102230</t>
  </si>
  <si>
    <t>0102231</t>
  </si>
  <si>
    <t>0102232</t>
  </si>
  <si>
    <t>0102233</t>
  </si>
  <si>
    <t>0102234</t>
  </si>
  <si>
    <t>0102235</t>
  </si>
  <si>
    <t>0102236</t>
  </si>
  <si>
    <t>0102237</t>
  </si>
  <si>
    <t>0102238</t>
  </si>
  <si>
    <t>0102239</t>
  </si>
  <si>
    <t>0102240</t>
  </si>
  <si>
    <t>0102241</t>
  </si>
  <si>
    <t>0102242</t>
  </si>
  <si>
    <t>0102243</t>
  </si>
  <si>
    <t>0102244</t>
  </si>
  <si>
    <t>0102245</t>
  </si>
  <si>
    <t>0102246</t>
  </si>
  <si>
    <t>0102247</t>
  </si>
  <si>
    <t>0102248</t>
  </si>
  <si>
    <t>0102249</t>
  </si>
  <si>
    <t>0102250</t>
  </si>
  <si>
    <t>0102251</t>
  </si>
  <si>
    <t>0102252</t>
  </si>
  <si>
    <t>0102253</t>
  </si>
  <si>
    <t>0102254</t>
  </si>
  <si>
    <t>0102255</t>
  </si>
  <si>
    <t>0102256</t>
  </si>
  <si>
    <t>0102257</t>
  </si>
  <si>
    <t>0102258</t>
  </si>
  <si>
    <t>0102259</t>
  </si>
  <si>
    <t>0102260</t>
  </si>
  <si>
    <t>0102261</t>
  </si>
  <si>
    <t>0102262</t>
  </si>
  <si>
    <t>0102263</t>
  </si>
  <si>
    <t>0102264</t>
  </si>
  <si>
    <t>0102265</t>
  </si>
  <si>
    <t>0102266</t>
  </si>
  <si>
    <t>0102267</t>
  </si>
  <si>
    <t>0102268</t>
  </si>
  <si>
    <t>0102269</t>
  </si>
  <si>
    <t>0102270</t>
  </si>
  <si>
    <t>0102271</t>
  </si>
  <si>
    <t>0102272</t>
  </si>
  <si>
    <t>0102273</t>
  </si>
  <si>
    <t>0102274</t>
  </si>
  <si>
    <t>0102275</t>
  </si>
  <si>
    <t>0102276</t>
  </si>
  <si>
    <t>0102277</t>
  </si>
  <si>
    <t>0102278</t>
  </si>
  <si>
    <t>0102279</t>
  </si>
  <si>
    <t>0102280</t>
  </si>
  <si>
    <t>0102281</t>
  </si>
  <si>
    <t>0102282</t>
  </si>
  <si>
    <t>0102283</t>
  </si>
  <si>
    <t>0102284</t>
  </si>
  <si>
    <t>0102285</t>
  </si>
  <si>
    <t>0102286</t>
  </si>
  <si>
    <t>0102287</t>
  </si>
  <si>
    <t>0102288</t>
  </si>
  <si>
    <t>0102289</t>
  </si>
  <si>
    <t>0102290</t>
  </si>
  <si>
    <t>0102291</t>
  </si>
  <si>
    <t>0102292</t>
  </si>
  <si>
    <t>0102293</t>
  </si>
  <si>
    <t>0102294</t>
  </si>
  <si>
    <t>0102295</t>
  </si>
  <si>
    <t>0102296</t>
  </si>
  <si>
    <t>0102297</t>
  </si>
  <si>
    <t>0102298</t>
  </si>
  <si>
    <t>0102299</t>
  </si>
  <si>
    <t>0102300</t>
  </si>
  <si>
    <t>0102301</t>
  </si>
  <si>
    <t>0102302</t>
  </si>
  <si>
    <t>0102303</t>
  </si>
  <si>
    <t>0102304</t>
  </si>
  <si>
    <t>0102305</t>
  </si>
  <si>
    <t>0102306</t>
  </si>
  <si>
    <t>0102307</t>
  </si>
  <si>
    <t>0102308</t>
  </si>
  <si>
    <t>0102309</t>
  </si>
  <si>
    <t>0102310</t>
  </si>
  <si>
    <t>0102311</t>
  </si>
  <si>
    <t>0102312</t>
  </si>
  <si>
    <t>0102313</t>
  </si>
  <si>
    <t>0102314</t>
  </si>
  <si>
    <t>0102315</t>
  </si>
  <si>
    <t>0102316</t>
  </si>
  <si>
    <t>0102317</t>
  </si>
  <si>
    <t>0102318</t>
  </si>
  <si>
    <t>0102319</t>
  </si>
  <si>
    <t>0102320</t>
  </si>
  <si>
    <t>0102321</t>
  </si>
  <si>
    <t>0102322</t>
  </si>
  <si>
    <t>0102323</t>
  </si>
  <si>
    <t>0102324</t>
  </si>
  <si>
    <t>0102325</t>
  </si>
  <si>
    <t>0102326</t>
  </si>
  <si>
    <t>0102327</t>
  </si>
  <si>
    <t>0102328</t>
  </si>
  <si>
    <t>0102329</t>
  </si>
  <si>
    <t>0102330</t>
  </si>
  <si>
    <t>0102331</t>
  </si>
  <si>
    <t>0102332</t>
  </si>
  <si>
    <t>0102333</t>
  </si>
  <si>
    <t>0102334</t>
  </si>
  <si>
    <t>0102335</t>
  </si>
  <si>
    <t>0102336</t>
  </si>
  <si>
    <t>0102337</t>
  </si>
  <si>
    <t>0102338</t>
  </si>
  <si>
    <t>0102339</t>
  </si>
  <si>
    <t>0102340</t>
  </si>
  <si>
    <t>0102341</t>
  </si>
  <si>
    <t>0102342</t>
  </si>
  <si>
    <t>0102343</t>
  </si>
  <si>
    <t>0102344</t>
  </si>
  <si>
    <t>0102345</t>
  </si>
  <si>
    <t>0102346</t>
  </si>
  <si>
    <t>0102347</t>
  </si>
  <si>
    <t>0102348</t>
  </si>
  <si>
    <t>0102349</t>
  </si>
  <si>
    <t>0102350</t>
  </si>
  <si>
    <t>0102351</t>
  </si>
  <si>
    <t>0102352</t>
  </si>
  <si>
    <t>0102353</t>
  </si>
  <si>
    <t>0102354</t>
  </si>
  <si>
    <t>0102355</t>
  </si>
  <si>
    <t>0102356</t>
  </si>
  <si>
    <t>0102357</t>
  </si>
  <si>
    <t>0102358</t>
  </si>
  <si>
    <t>0102359</t>
  </si>
  <si>
    <t>0102360</t>
  </si>
  <si>
    <t>0102361</t>
  </si>
  <si>
    <t>0102362</t>
  </si>
  <si>
    <t>0102363</t>
  </si>
  <si>
    <t>0102364</t>
  </si>
  <si>
    <t>0102365</t>
  </si>
  <si>
    <t>0102366</t>
  </si>
  <si>
    <t>0102367</t>
  </si>
  <si>
    <t>0102368</t>
  </si>
  <si>
    <t>0102369</t>
  </si>
  <si>
    <t>0102370</t>
  </si>
  <si>
    <t>0102371</t>
  </si>
  <si>
    <t>0102372</t>
  </si>
  <si>
    <t>0102373</t>
  </si>
  <si>
    <t>0102374</t>
  </si>
  <si>
    <t>0102375</t>
  </si>
  <si>
    <t>0102376</t>
  </si>
  <si>
    <t>0102377</t>
  </si>
  <si>
    <t>0102378</t>
  </si>
  <si>
    <t>0102379</t>
  </si>
  <si>
    <t>0102380</t>
  </si>
  <si>
    <t>0203001</t>
  </si>
  <si>
    <t>08/17/02</t>
  </si>
  <si>
    <t>0203002</t>
  </si>
  <si>
    <t>0203003</t>
  </si>
  <si>
    <t>0203004</t>
  </si>
  <si>
    <t>0203005</t>
  </si>
  <si>
    <t>0203006</t>
  </si>
  <si>
    <t>0203007</t>
  </si>
  <si>
    <t>0203008</t>
  </si>
  <si>
    <t>08/18/02</t>
  </si>
  <si>
    <t>0203009</t>
  </si>
  <si>
    <t>0203010</t>
  </si>
  <si>
    <t>08/19/02</t>
  </si>
  <si>
    <t>0203011</t>
  </si>
  <si>
    <t>08/23/02</t>
  </si>
  <si>
    <t>0203012</t>
  </si>
  <si>
    <t>08/24/02</t>
  </si>
  <si>
    <t>0203013</t>
  </si>
  <si>
    <t>0203014</t>
  </si>
  <si>
    <t>0203015</t>
  </si>
  <si>
    <t>0203016</t>
  </si>
  <si>
    <t>0203017</t>
  </si>
  <si>
    <t>0203018</t>
  </si>
  <si>
    <t>0203019</t>
  </si>
  <si>
    <t>0203020</t>
  </si>
  <si>
    <t>0203021</t>
  </si>
  <si>
    <t>08/27/02</t>
  </si>
  <si>
    <t>0203022</t>
  </si>
  <si>
    <t>0203023</t>
  </si>
  <si>
    <t>08/28/02</t>
  </si>
  <si>
    <t>0203024</t>
  </si>
  <si>
    <t>0203025</t>
  </si>
  <si>
    <t>0203026</t>
  </si>
  <si>
    <t>0203027</t>
  </si>
  <si>
    <t>0203028</t>
  </si>
  <si>
    <t>08/31/02</t>
  </si>
  <si>
    <t>0203029</t>
  </si>
  <si>
    <t>0203030</t>
  </si>
  <si>
    <t>0203031</t>
  </si>
  <si>
    <t>0203032</t>
  </si>
  <si>
    <t>0203033</t>
  </si>
  <si>
    <t>0203034</t>
  </si>
  <si>
    <t>0203035</t>
  </si>
  <si>
    <t>9/1/02</t>
  </si>
  <si>
    <t>0203036</t>
  </si>
  <si>
    <t>0203037</t>
  </si>
  <si>
    <t>9/2/02</t>
  </si>
  <si>
    <t>0203038</t>
  </si>
  <si>
    <t>9/3/02</t>
  </si>
  <si>
    <t>0203039</t>
  </si>
  <si>
    <t>9/10/02</t>
  </si>
  <si>
    <t>0203040</t>
  </si>
  <si>
    <t>0203041</t>
  </si>
  <si>
    <t>9/11/02</t>
  </si>
  <si>
    <t>0203042</t>
  </si>
  <si>
    <t>0203043</t>
  </si>
  <si>
    <t>0203044</t>
  </si>
  <si>
    <t>0203045</t>
  </si>
  <si>
    <t>0203046</t>
  </si>
  <si>
    <t>0203047</t>
  </si>
  <si>
    <t>0203048</t>
  </si>
  <si>
    <t>0203049</t>
  </si>
  <si>
    <t>09/14/02</t>
  </si>
  <si>
    <t>0203050</t>
  </si>
  <si>
    <t>0203051</t>
  </si>
  <si>
    <t>0203052</t>
  </si>
  <si>
    <t>0203053</t>
  </si>
  <si>
    <t>0203054</t>
  </si>
  <si>
    <t>0203055</t>
  </si>
  <si>
    <t>0203056</t>
  </si>
  <si>
    <t>09/15/02</t>
  </si>
  <si>
    <t>0203057</t>
  </si>
  <si>
    <t>0203058</t>
  </si>
  <si>
    <t>09/16/02</t>
  </si>
  <si>
    <t>0203059</t>
  </si>
  <si>
    <t>09/21/02</t>
  </si>
  <si>
    <t>0203060</t>
  </si>
  <si>
    <t>0203061</t>
  </si>
  <si>
    <t>0203062</t>
  </si>
  <si>
    <t>0203063</t>
  </si>
  <si>
    <t>0203064</t>
  </si>
  <si>
    <t>0203065</t>
  </si>
  <si>
    <t>0203066</t>
  </si>
  <si>
    <t>09/22/02</t>
  </si>
  <si>
    <t>0203067</t>
  </si>
  <si>
    <t>0203068</t>
  </si>
  <si>
    <t>09/23/02</t>
  </si>
  <si>
    <t>0203069</t>
  </si>
  <si>
    <t>09/28/02</t>
  </si>
  <si>
    <t>0203070</t>
  </si>
  <si>
    <t>0203071</t>
  </si>
  <si>
    <t>0203072</t>
  </si>
  <si>
    <t>0203073</t>
  </si>
  <si>
    <t>0203074</t>
  </si>
  <si>
    <t>0203075</t>
  </si>
  <si>
    <t>0203076</t>
  </si>
  <si>
    <t>0203077</t>
  </si>
  <si>
    <t>0203078</t>
  </si>
  <si>
    <t>09/30/02</t>
  </si>
  <si>
    <t>0203079</t>
  </si>
  <si>
    <t>10/5/02</t>
  </si>
  <si>
    <t>0203080</t>
  </si>
  <si>
    <t>0203081</t>
  </si>
  <si>
    <t>0203082</t>
  </si>
  <si>
    <t>0203083</t>
  </si>
  <si>
    <t>10/6/02</t>
  </si>
  <si>
    <t>0203084</t>
  </si>
  <si>
    <t>0203085</t>
  </si>
  <si>
    <t>0203086</t>
  </si>
  <si>
    <t>0203087</t>
  </si>
  <si>
    <t>0203088</t>
  </si>
  <si>
    <t>10/7/02</t>
  </si>
  <si>
    <t>0203089</t>
  </si>
  <si>
    <t>10/19/02</t>
  </si>
  <si>
    <t>0203090</t>
  </si>
  <si>
    <t>0203091</t>
  </si>
  <si>
    <t>0203092</t>
  </si>
  <si>
    <t>0203093</t>
  </si>
  <si>
    <t>0203094</t>
  </si>
  <si>
    <t>0203095</t>
  </si>
  <si>
    <t>0203096</t>
  </si>
  <si>
    <t>10/20/02</t>
  </si>
  <si>
    <t>0203097</t>
  </si>
  <si>
    <t>0203098</t>
  </si>
  <si>
    <t>10/21/02</t>
  </si>
  <si>
    <t>0203099</t>
  </si>
  <si>
    <t>10/23/02</t>
  </si>
  <si>
    <t>0203100</t>
  </si>
  <si>
    <t>10/26/02</t>
  </si>
  <si>
    <t>0203101</t>
  </si>
  <si>
    <t>0203102</t>
  </si>
  <si>
    <t>0203103</t>
  </si>
  <si>
    <t>0203104</t>
  </si>
  <si>
    <t>0203105</t>
  </si>
  <si>
    <t>0203106</t>
  </si>
  <si>
    <t>0203107</t>
  </si>
  <si>
    <t>10/27/02</t>
  </si>
  <si>
    <t>0203108</t>
  </si>
  <si>
    <t>0203109</t>
  </si>
  <si>
    <t>10/28/02</t>
  </si>
  <si>
    <t>0203110</t>
  </si>
  <si>
    <t>11/2/02</t>
  </si>
  <si>
    <t>0203111</t>
  </si>
  <si>
    <t>0203112</t>
  </si>
  <si>
    <t>0203113</t>
  </si>
  <si>
    <t>0203114</t>
  </si>
  <si>
    <t>11/3/02</t>
  </si>
  <si>
    <t>0203115</t>
  </si>
  <si>
    <t>0203116</t>
  </si>
  <si>
    <t>0203117</t>
  </si>
  <si>
    <t>0203118</t>
  </si>
  <si>
    <t>0203119</t>
  </si>
  <si>
    <t>11/4/02</t>
  </si>
  <si>
    <t>0203120</t>
  </si>
  <si>
    <t>11/9/02</t>
  </si>
  <si>
    <t>0203121</t>
  </si>
  <si>
    <t>0203122</t>
  </si>
  <si>
    <t>0203123</t>
  </si>
  <si>
    <t>0203124</t>
  </si>
  <si>
    <t>0203125</t>
  </si>
  <si>
    <t>0203126</t>
  </si>
  <si>
    <t>0203127</t>
  </si>
  <si>
    <t>0203128</t>
  </si>
  <si>
    <t>11/10/02</t>
  </si>
  <si>
    <t>0203129</t>
  </si>
  <si>
    <t>0203130</t>
  </si>
  <si>
    <t>11/16/02</t>
  </si>
  <si>
    <t>0203131</t>
  </si>
  <si>
    <t>0203132</t>
  </si>
  <si>
    <t>0203133</t>
  </si>
  <si>
    <t>0203134</t>
  </si>
  <si>
    <t>0203135</t>
  </si>
  <si>
    <t>11/17/02</t>
  </si>
  <si>
    <t>0203136</t>
  </si>
  <si>
    <t>0203137</t>
  </si>
  <si>
    <t>0203138</t>
  </si>
  <si>
    <t>0203139</t>
  </si>
  <si>
    <t>0203140</t>
  </si>
  <si>
    <t>11/23/02</t>
  </si>
  <si>
    <t>0203141</t>
  </si>
  <si>
    <t>0203142</t>
  </si>
  <si>
    <t>0203143</t>
  </si>
  <si>
    <t>0203144</t>
  </si>
  <si>
    <t>0203145</t>
  </si>
  <si>
    <t>0203146</t>
  </si>
  <si>
    <t>0203147</t>
  </si>
  <si>
    <t>0203148</t>
  </si>
  <si>
    <t>11/24/02</t>
  </si>
  <si>
    <t>0203149</t>
  </si>
  <si>
    <t>0203150</t>
  </si>
  <si>
    <t>11/30/02</t>
  </si>
  <si>
    <t>0203151</t>
  </si>
  <si>
    <t>0203152</t>
  </si>
  <si>
    <t>0203153</t>
  </si>
  <si>
    <t>0203154</t>
  </si>
  <si>
    <t>0203155</t>
  </si>
  <si>
    <t>0203156</t>
  </si>
  <si>
    <t>12/1/02</t>
  </si>
  <si>
    <t>0203157</t>
  </si>
  <si>
    <t>0203158</t>
  </si>
  <si>
    <t>0203159</t>
  </si>
  <si>
    <t>12/2/02</t>
  </si>
  <si>
    <t>0203160</t>
  </si>
  <si>
    <t>12/7/02</t>
  </si>
  <si>
    <t>0203161</t>
  </si>
  <si>
    <t>0203162</t>
  </si>
  <si>
    <t>0203163</t>
  </si>
  <si>
    <t>0203164</t>
  </si>
  <si>
    <t>0203165</t>
  </si>
  <si>
    <t>0203166</t>
  </si>
  <si>
    <t>0203167</t>
  </si>
  <si>
    <t>0203168</t>
  </si>
  <si>
    <t>12/8/02</t>
  </si>
  <si>
    <t>0203169</t>
  </si>
  <si>
    <t>12/9/02</t>
  </si>
  <si>
    <t>0203170</t>
  </si>
  <si>
    <t>12/14/02</t>
  </si>
  <si>
    <t>0203171</t>
  </si>
  <si>
    <t>0203172</t>
  </si>
  <si>
    <t>0203173</t>
  </si>
  <si>
    <t>0203174</t>
  </si>
  <si>
    <t>0203175</t>
  </si>
  <si>
    <t>0203176</t>
  </si>
  <si>
    <t>12/15/02</t>
  </si>
  <si>
    <t>0203177</t>
  </si>
  <si>
    <t>0203178</t>
  </si>
  <si>
    <t>0203179</t>
  </si>
  <si>
    <t>12/16/02</t>
  </si>
  <si>
    <t>0203180</t>
  </si>
  <si>
    <t>12/21/02</t>
  </si>
  <si>
    <t>0203181</t>
  </si>
  <si>
    <t>0203182</t>
  </si>
  <si>
    <t>0203183</t>
  </si>
  <si>
    <t>0203184</t>
  </si>
  <si>
    <t>0203185</t>
  </si>
  <si>
    <t>0203186</t>
  </si>
  <si>
    <t>0203187</t>
  </si>
  <si>
    <t>12/22/02</t>
  </si>
  <si>
    <t>0203188</t>
  </si>
  <si>
    <t>0203189</t>
  </si>
  <si>
    <t>12/23/02</t>
  </si>
  <si>
    <t>0203190</t>
  </si>
  <si>
    <t>12/26/02</t>
  </si>
  <si>
    <t>0203191</t>
  </si>
  <si>
    <t>0203192</t>
  </si>
  <si>
    <t>0203193</t>
  </si>
  <si>
    <t>0203194</t>
  </si>
  <si>
    <t>0203195</t>
  </si>
  <si>
    <t>0203196</t>
  </si>
  <si>
    <t>0203197</t>
  </si>
  <si>
    <t>0203198</t>
  </si>
  <si>
    <t>0203199</t>
  </si>
  <si>
    <t>0203200</t>
  </si>
  <si>
    <t>12/28/02</t>
  </si>
  <si>
    <t>0203201</t>
  </si>
  <si>
    <t>0203202</t>
  </si>
  <si>
    <t>0203203</t>
  </si>
  <si>
    <t>0203204</t>
  </si>
  <si>
    <t>0203205</t>
  </si>
  <si>
    <t>0203206</t>
  </si>
  <si>
    <t>0203207</t>
  </si>
  <si>
    <t>0203208</t>
  </si>
  <si>
    <t>12/29/02</t>
  </si>
  <si>
    <t>0203209</t>
  </si>
  <si>
    <t>12/29/03</t>
  </si>
  <si>
    <t>0203210</t>
  </si>
  <si>
    <t>1/1/03</t>
  </si>
  <si>
    <t>0203211</t>
  </si>
  <si>
    <t>0203212</t>
  </si>
  <si>
    <t>0203213</t>
  </si>
  <si>
    <t>0203214</t>
  </si>
  <si>
    <t>0203215</t>
  </si>
  <si>
    <t>0203216</t>
  </si>
  <si>
    <t>0203217</t>
  </si>
  <si>
    <t>0203218</t>
  </si>
  <si>
    <t>1/11/03</t>
  </si>
  <si>
    <t>0203219</t>
  </si>
  <si>
    <t>0203220</t>
  </si>
  <si>
    <t>0203221</t>
  </si>
  <si>
    <t>0203222</t>
  </si>
  <si>
    <t>0203223</t>
  </si>
  <si>
    <t>0203224</t>
  </si>
  <si>
    <t>0203225</t>
  </si>
  <si>
    <t>0203226</t>
  </si>
  <si>
    <t>1/12/03</t>
  </si>
  <si>
    <t>0203227</t>
  </si>
  <si>
    <t>0203228</t>
  </si>
  <si>
    <t>01/18/03</t>
  </si>
  <si>
    <t>0203229</t>
  </si>
  <si>
    <t>0203230</t>
  </si>
  <si>
    <t>0203231</t>
  </si>
  <si>
    <t>0203232</t>
  </si>
  <si>
    <t>0203233</t>
  </si>
  <si>
    <t>0203234</t>
  </si>
  <si>
    <t>0203235</t>
  </si>
  <si>
    <t>0203236</t>
  </si>
  <si>
    <t>01/19/03</t>
  </si>
  <si>
    <t>0203237</t>
  </si>
  <si>
    <t>0203238</t>
  </si>
  <si>
    <t>01/22/03</t>
  </si>
  <si>
    <t>0203239</t>
  </si>
  <si>
    <t>0203240</t>
  </si>
  <si>
    <t>01/28/03</t>
  </si>
  <si>
    <t>0203241</t>
  </si>
  <si>
    <t>0203242</t>
  </si>
  <si>
    <t>0203243</t>
  </si>
  <si>
    <t>0203244</t>
  </si>
  <si>
    <t>01/29/03</t>
  </si>
  <si>
    <t>0203245</t>
  </si>
  <si>
    <t>0203246</t>
  </si>
  <si>
    <t>0203247</t>
  </si>
  <si>
    <t>0203248</t>
  </si>
  <si>
    <t>0203249</t>
  </si>
  <si>
    <t>2/1/03</t>
  </si>
  <si>
    <t>0203250</t>
  </si>
  <si>
    <t>0203251</t>
  </si>
  <si>
    <t>0203252</t>
  </si>
  <si>
    <t>0203253</t>
  </si>
  <si>
    <t>0203254</t>
  </si>
  <si>
    <t>0203255</t>
  </si>
  <si>
    <t>0203256</t>
  </si>
  <si>
    <t>2/2/03</t>
  </si>
  <si>
    <t>0203257</t>
  </si>
  <si>
    <t>0203258</t>
  </si>
  <si>
    <t>2/4/03</t>
  </si>
  <si>
    <t>0203259</t>
  </si>
  <si>
    <t>2/8/03</t>
  </si>
  <si>
    <t>0203260</t>
  </si>
  <si>
    <t>0203261</t>
  </si>
  <si>
    <t>0203262</t>
  </si>
  <si>
    <t>0203263</t>
  </si>
  <si>
    <t>0203264</t>
  </si>
  <si>
    <t>0203265</t>
  </si>
  <si>
    <t>0203266</t>
  </si>
  <si>
    <t>0203267</t>
  </si>
  <si>
    <t>2/9/03</t>
  </si>
  <si>
    <t>0203268</t>
  </si>
  <si>
    <t>0203269</t>
  </si>
  <si>
    <t>02/19/03</t>
  </si>
  <si>
    <t>0203270</t>
  </si>
  <si>
    <t>02/22/03</t>
  </si>
  <si>
    <t>0203271</t>
  </si>
  <si>
    <t>0203272</t>
  </si>
  <si>
    <t>0203273</t>
  </si>
  <si>
    <t>0203274</t>
  </si>
  <si>
    <t>0203275</t>
  </si>
  <si>
    <t>0203276</t>
  </si>
  <si>
    <t>0203277</t>
  </si>
  <si>
    <t>02/23/03</t>
  </si>
  <si>
    <t>0203278</t>
  </si>
  <si>
    <t>0203279</t>
  </si>
  <si>
    <t>02/24/03</t>
  </si>
  <si>
    <t>0203280</t>
  </si>
  <si>
    <t>3/1/03</t>
  </si>
  <si>
    <t>0203281</t>
  </si>
  <si>
    <t>0203282</t>
  </si>
  <si>
    <t>0203283</t>
  </si>
  <si>
    <t>0203284</t>
  </si>
  <si>
    <t>0203285</t>
  </si>
  <si>
    <t>0203286</t>
  </si>
  <si>
    <t>3/2/03</t>
  </si>
  <si>
    <t>0203287</t>
  </si>
  <si>
    <t>3/3/03</t>
  </si>
  <si>
    <t>0203288</t>
  </si>
  <si>
    <t>3/5/03</t>
  </si>
  <si>
    <t>0203289</t>
  </si>
  <si>
    <t>0203290</t>
  </si>
  <si>
    <t>3/8/03</t>
  </si>
  <si>
    <t>0203291</t>
  </si>
  <si>
    <t>03/15/03</t>
  </si>
  <si>
    <t>0203292</t>
  </si>
  <si>
    <t>0203293</t>
  </si>
  <si>
    <t>0203294</t>
  </si>
  <si>
    <t>0203295</t>
  </si>
  <si>
    <t>0203296</t>
  </si>
  <si>
    <t>0203297</t>
  </si>
  <si>
    <t>0203298</t>
  </si>
  <si>
    <t>03/16/03</t>
  </si>
  <si>
    <t>0203299</t>
  </si>
  <si>
    <t>0203300</t>
  </si>
  <si>
    <t>0203301</t>
  </si>
  <si>
    <t>03/22/03</t>
  </si>
  <si>
    <t>0203302</t>
  </si>
  <si>
    <t>0203303</t>
  </si>
  <si>
    <t>0203304</t>
  </si>
  <si>
    <t>0203305</t>
  </si>
  <si>
    <t>0203306</t>
  </si>
  <si>
    <t>0203307</t>
  </si>
  <si>
    <t>0203308</t>
  </si>
  <si>
    <t>03/23/03</t>
  </si>
  <si>
    <t>0203309</t>
  </si>
  <si>
    <t>0203310</t>
  </si>
  <si>
    <t>03/24/03</t>
  </si>
  <si>
    <t>0203311</t>
  </si>
  <si>
    <t>4/5/03</t>
  </si>
  <si>
    <t>0203312</t>
  </si>
  <si>
    <t>0203313</t>
  </si>
  <si>
    <t>0203314</t>
  </si>
  <si>
    <t>0203315</t>
  </si>
  <si>
    <t>0203316</t>
  </si>
  <si>
    <t>0203317</t>
  </si>
  <si>
    <t>0203318</t>
  </si>
  <si>
    <t>0203319</t>
  </si>
  <si>
    <t>4/6/03</t>
  </si>
  <si>
    <t>0203320</t>
  </si>
  <si>
    <t>4/7/03</t>
  </si>
  <si>
    <t>0203321</t>
  </si>
  <si>
    <t>4/12/03</t>
  </si>
  <si>
    <t>0203322</t>
  </si>
  <si>
    <t>0203323</t>
  </si>
  <si>
    <t>0203324</t>
  </si>
  <si>
    <t>0203325</t>
  </si>
  <si>
    <t>0203326</t>
  </si>
  <si>
    <t>0203327</t>
  </si>
  <si>
    <t>0203328</t>
  </si>
  <si>
    <t>0203329</t>
  </si>
  <si>
    <t>0203330</t>
  </si>
  <si>
    <t>04/16/03</t>
  </si>
  <si>
    <t>0203331</t>
  </si>
  <si>
    <t>04/18/03</t>
  </si>
  <si>
    <t>0203332</t>
  </si>
  <si>
    <t>04/19/03</t>
  </si>
  <si>
    <t>0203333</t>
  </si>
  <si>
    <t>0203334</t>
  </si>
  <si>
    <t>0203335</t>
  </si>
  <si>
    <t>0203336</t>
  </si>
  <si>
    <t>0203337</t>
  </si>
  <si>
    <t>0203338</t>
  </si>
  <si>
    <t>0203339</t>
  </si>
  <si>
    <t>0203340</t>
  </si>
  <si>
    <t>0203341</t>
  </si>
  <si>
    <t>04/21/03</t>
  </si>
  <si>
    <t>0203342</t>
  </si>
  <si>
    <t>0203343</t>
  </si>
  <si>
    <t>0203344</t>
  </si>
  <si>
    <t>0203345</t>
  </si>
  <si>
    <t>0203346</t>
  </si>
  <si>
    <t>0203347</t>
  </si>
  <si>
    <t>0203348</t>
  </si>
  <si>
    <t>0203349</t>
  </si>
  <si>
    <t>04/22/03</t>
  </si>
  <si>
    <t>0203350</t>
  </si>
  <si>
    <t>04/26/03</t>
  </si>
  <si>
    <t>0203351</t>
  </si>
  <si>
    <t>0203352</t>
  </si>
  <si>
    <t>0203353</t>
  </si>
  <si>
    <t>0203354</t>
  </si>
  <si>
    <t>0203355</t>
  </si>
  <si>
    <t>0203356</t>
  </si>
  <si>
    <t>0203357</t>
  </si>
  <si>
    <t>0203358</t>
  </si>
  <si>
    <t>04/27/03</t>
  </si>
  <si>
    <t>0203359</t>
  </si>
  <si>
    <t>0203360</t>
  </si>
  <si>
    <t>5/3/03</t>
  </si>
  <si>
    <t>0203361</t>
  </si>
  <si>
    <t>0203362</t>
  </si>
  <si>
    <t>0203363</t>
  </si>
  <si>
    <t>0203364</t>
  </si>
  <si>
    <t>0203365</t>
  </si>
  <si>
    <t>0203366</t>
  </si>
  <si>
    <t>0203367</t>
  </si>
  <si>
    <t>0203368</t>
  </si>
  <si>
    <t>0203369</t>
  </si>
  <si>
    <t>5/4/03</t>
  </si>
  <si>
    <t>0203370</t>
  </si>
  <si>
    <t>5/7/03</t>
  </si>
  <si>
    <t>0203371</t>
  </si>
  <si>
    <t>5/11/03</t>
  </si>
  <si>
    <t>0203372</t>
  </si>
  <si>
    <t>0203373</t>
  </si>
  <si>
    <t>0203374</t>
  </si>
  <si>
    <t>0203375</t>
  </si>
  <si>
    <t>0203376</t>
  </si>
  <si>
    <t>0203377</t>
  </si>
  <si>
    <t>0203378</t>
  </si>
  <si>
    <t>0203379</t>
  </si>
  <si>
    <t>0203380</t>
  </si>
  <si>
    <t>0304001</t>
  </si>
  <si>
    <t>08/16/03</t>
  </si>
  <si>
    <t>0304002</t>
  </si>
  <si>
    <t>0304003</t>
  </si>
  <si>
    <t>0304004</t>
  </si>
  <si>
    <t>0304005</t>
  </si>
  <si>
    <t>0304006</t>
  </si>
  <si>
    <t>0304007</t>
  </si>
  <si>
    <t>0304008</t>
  </si>
  <si>
    <t>08/17/03</t>
  </si>
  <si>
    <t>0304009</t>
  </si>
  <si>
    <t>0304010</t>
  </si>
  <si>
    <t>0304011</t>
  </si>
  <si>
    <t>08/23/03</t>
  </si>
  <si>
    <t>0304012</t>
  </si>
  <si>
    <t>0304013</t>
  </si>
  <si>
    <t>0304014</t>
  </si>
  <si>
    <t>0304015</t>
  </si>
  <si>
    <t>0304016</t>
  </si>
  <si>
    <t>0304017</t>
  </si>
  <si>
    <t>0304018</t>
  </si>
  <si>
    <t>0304019</t>
  </si>
  <si>
    <t>08/24/03</t>
  </si>
  <si>
    <t>0304020</t>
  </si>
  <si>
    <t>0304021</t>
  </si>
  <si>
    <t>08/25/03</t>
  </si>
  <si>
    <t>0304022</t>
  </si>
  <si>
    <t>08/26/03</t>
  </si>
  <si>
    <t>0304023</t>
  </si>
  <si>
    <t>0304024</t>
  </si>
  <si>
    <t>0304025</t>
  </si>
  <si>
    <t>0304026</t>
  </si>
  <si>
    <t>08/27/03</t>
  </si>
  <si>
    <t>0304027</t>
  </si>
  <si>
    <t>0304028</t>
  </si>
  <si>
    <t>0304029</t>
  </si>
  <si>
    <t>08/30/03</t>
  </si>
  <si>
    <t>0304030</t>
  </si>
  <si>
    <t>0304031</t>
  </si>
  <si>
    <t>0304032</t>
  </si>
  <si>
    <t>0304033</t>
  </si>
  <si>
    <t>0304034</t>
  </si>
  <si>
    <t>0304035</t>
  </si>
  <si>
    <t>0304036</t>
  </si>
  <si>
    <t>0304037</t>
  </si>
  <si>
    <t>08/31/03</t>
  </si>
  <si>
    <t>0304038</t>
  </si>
  <si>
    <t>0304039</t>
  </si>
  <si>
    <t>09/13/03</t>
  </si>
  <si>
    <t>0304040</t>
  </si>
  <si>
    <t>0304041</t>
  </si>
  <si>
    <t>0304042</t>
  </si>
  <si>
    <t>0304043</t>
  </si>
  <si>
    <t>0304044</t>
  </si>
  <si>
    <t>0304045</t>
  </si>
  <si>
    <t>0304046</t>
  </si>
  <si>
    <t>09/14/03</t>
  </si>
  <si>
    <t>0304047</t>
  </si>
  <si>
    <t>0304048</t>
  </si>
  <si>
    <t>09/15/03</t>
  </si>
  <si>
    <t>0304049</t>
  </si>
  <si>
    <t>09/20/03</t>
  </si>
  <si>
    <t>0304050</t>
  </si>
  <si>
    <t>0304051</t>
  </si>
  <si>
    <t>0304052</t>
  </si>
  <si>
    <t>0304053</t>
  </si>
  <si>
    <t>0304054</t>
  </si>
  <si>
    <t>0304055</t>
  </si>
  <si>
    <t>0304056</t>
  </si>
  <si>
    <t>0304057</t>
  </si>
  <si>
    <t>09/21/03</t>
  </si>
  <si>
    <t>0304058</t>
  </si>
  <si>
    <t>0304059</t>
  </si>
  <si>
    <t>09/26/03</t>
  </si>
  <si>
    <t>0304060</t>
  </si>
  <si>
    <t>09/27/03</t>
  </si>
  <si>
    <t>0304061</t>
  </si>
  <si>
    <t>0304062</t>
  </si>
  <si>
    <t>0304063</t>
  </si>
  <si>
    <t>0304064</t>
  </si>
  <si>
    <t>0304065</t>
  </si>
  <si>
    <t>09/28/03</t>
  </si>
  <si>
    <t>0304066</t>
  </si>
  <si>
    <t>0304067</t>
  </si>
  <si>
    <t>0304068</t>
  </si>
  <si>
    <t>0304069</t>
  </si>
  <si>
    <t>10/4/03</t>
  </si>
  <si>
    <t>0304070</t>
  </si>
  <si>
    <t>0304071</t>
  </si>
  <si>
    <t>0304072</t>
  </si>
  <si>
    <t>0304073</t>
  </si>
  <si>
    <t>0304074</t>
  </si>
  <si>
    <t>0304075</t>
  </si>
  <si>
    <t>0304076</t>
  </si>
  <si>
    <t>0304077</t>
  </si>
  <si>
    <t>10/5/03</t>
  </si>
  <si>
    <t>0304078</t>
  </si>
  <si>
    <t>0304079</t>
  </si>
  <si>
    <t>10/14/03</t>
  </si>
  <si>
    <t>0304080</t>
  </si>
  <si>
    <t>10/18/03</t>
  </si>
  <si>
    <t>0304081</t>
  </si>
  <si>
    <t>0304082</t>
  </si>
  <si>
    <t>0304083</t>
  </si>
  <si>
    <t>0304084</t>
  </si>
  <si>
    <t>0304085</t>
  </si>
  <si>
    <t>0304086</t>
  </si>
  <si>
    <t>10/19/03</t>
  </si>
  <si>
    <t>0304087</t>
  </si>
  <si>
    <t>0304088</t>
  </si>
  <si>
    <t>0304089</t>
  </si>
  <si>
    <t>10/20/03</t>
  </si>
  <si>
    <t>0304090</t>
  </si>
  <si>
    <t>10/21/03</t>
  </si>
  <si>
    <t>0304091</t>
  </si>
  <si>
    <t>10/25/03</t>
  </si>
  <si>
    <t>0304092</t>
  </si>
  <si>
    <t>0304093</t>
  </si>
  <si>
    <t>0304094</t>
  </si>
  <si>
    <t>0304095</t>
  </si>
  <si>
    <t>0304096</t>
  </si>
  <si>
    <t>0304097</t>
  </si>
  <si>
    <t>0304098</t>
  </si>
  <si>
    <t>0304099</t>
  </si>
  <si>
    <t>10/26/03</t>
  </si>
  <si>
    <t>0304100</t>
  </si>
  <si>
    <t>0304101</t>
  </si>
  <si>
    <t>11/1/03</t>
  </si>
  <si>
    <t>0304102</t>
  </si>
  <si>
    <t>0304103</t>
  </si>
  <si>
    <t>0304104</t>
  </si>
  <si>
    <t>0304105</t>
  </si>
  <si>
    <t>0304106</t>
  </si>
  <si>
    <t>0304107</t>
  </si>
  <si>
    <t>0304108</t>
  </si>
  <si>
    <t>11/2/03</t>
  </si>
  <si>
    <t>0304109</t>
  </si>
  <si>
    <t>0304110</t>
  </si>
  <si>
    <t>11/3/03</t>
  </si>
  <si>
    <t>0304111</t>
  </si>
  <si>
    <t>11/8/03</t>
  </si>
  <si>
    <t>0304112</t>
  </si>
  <si>
    <t>0304113</t>
  </si>
  <si>
    <t>0304114</t>
  </si>
  <si>
    <t>0304115</t>
  </si>
  <si>
    <t>0304116</t>
  </si>
  <si>
    <t>0304117</t>
  </si>
  <si>
    <t>11/9/03</t>
  </si>
  <si>
    <t>0304118</t>
  </si>
  <si>
    <t>0304119</t>
  </si>
  <si>
    <t>0304120</t>
  </si>
  <si>
    <t>11/10/03</t>
  </si>
  <si>
    <t>0304121</t>
  </si>
  <si>
    <t>11/22/03</t>
  </si>
  <si>
    <t>0304122</t>
  </si>
  <si>
    <t>0304123</t>
  </si>
  <si>
    <t>0304124</t>
  </si>
  <si>
    <t>0304125</t>
  </si>
  <si>
    <t>0304126</t>
  </si>
  <si>
    <t>0304127</t>
  </si>
  <si>
    <t>0304128</t>
  </si>
  <si>
    <t>0304129</t>
  </si>
  <si>
    <t>11/23/03</t>
  </si>
  <si>
    <t>0304130</t>
  </si>
  <si>
    <t>11/24/03</t>
  </si>
  <si>
    <t>0304131</t>
  </si>
  <si>
    <t>11/29/03</t>
  </si>
  <si>
    <t>0304132</t>
  </si>
  <si>
    <t>0304133</t>
  </si>
  <si>
    <t>0304134</t>
  </si>
  <si>
    <t>0304135</t>
  </si>
  <si>
    <t>0304136</t>
  </si>
  <si>
    <t>0304137</t>
  </si>
  <si>
    <t>11/30/03</t>
  </si>
  <si>
    <t>0304138</t>
  </si>
  <si>
    <t>0304139</t>
  </si>
  <si>
    <t>0304140</t>
  </si>
  <si>
    <t>0304141</t>
  </si>
  <si>
    <t>12/6/03</t>
  </si>
  <si>
    <t>0304142</t>
  </si>
  <si>
    <t>0304143</t>
  </si>
  <si>
    <t>0304144</t>
  </si>
  <si>
    <t>0304145</t>
  </si>
  <si>
    <t>0304146</t>
  </si>
  <si>
    <t>0304147</t>
  </si>
  <si>
    <t>0304148</t>
  </si>
  <si>
    <t>0304149</t>
  </si>
  <si>
    <t>12/7/03</t>
  </si>
  <si>
    <t>0304150</t>
  </si>
  <si>
    <t>0304151</t>
  </si>
  <si>
    <t>12/13/03</t>
  </si>
  <si>
    <t>0304152</t>
  </si>
  <si>
    <t>0304153</t>
  </si>
  <si>
    <t>0304154</t>
  </si>
  <si>
    <t>0304155</t>
  </si>
  <si>
    <t>0304156</t>
  </si>
  <si>
    <t>0304157</t>
  </si>
  <si>
    <t>0304158</t>
  </si>
  <si>
    <t>12/14/03</t>
  </si>
  <si>
    <t>0304159</t>
  </si>
  <si>
    <t>0304160</t>
  </si>
  <si>
    <t>0304161</t>
  </si>
  <si>
    <t>12/20/03</t>
  </si>
  <si>
    <t>0304162</t>
  </si>
  <si>
    <t>0304163</t>
  </si>
  <si>
    <t>0304164</t>
  </si>
  <si>
    <t>0304165</t>
  </si>
  <si>
    <t>0304166</t>
  </si>
  <si>
    <t>12/21/03</t>
  </si>
  <si>
    <t>0304167</t>
  </si>
  <si>
    <t>0304168</t>
  </si>
  <si>
    <t>12/22/03</t>
  </si>
  <si>
    <t>0304169</t>
  </si>
  <si>
    <t>12/26/03</t>
  </si>
  <si>
    <t>0304170</t>
  </si>
  <si>
    <t>0304171</t>
  </si>
  <si>
    <t>0304172</t>
  </si>
  <si>
    <t>0304173</t>
  </si>
  <si>
    <t>0304174</t>
  </si>
  <si>
    <t>0304175</t>
  </si>
  <si>
    <t>0304176</t>
  </si>
  <si>
    <t>0304177</t>
  </si>
  <si>
    <t>0304178</t>
  </si>
  <si>
    <t>0304179</t>
  </si>
  <si>
    <t>12/28/03</t>
  </si>
  <si>
    <t>0304180</t>
  </si>
  <si>
    <t>0304181</t>
  </si>
  <si>
    <t>0304182</t>
  </si>
  <si>
    <t>0304183</t>
  </si>
  <si>
    <t>0304184</t>
  </si>
  <si>
    <t>0304185</t>
  </si>
  <si>
    <t>0304186</t>
  </si>
  <si>
    <t>0304187</t>
  </si>
  <si>
    <t>0304188</t>
  </si>
  <si>
    <t>12/29/04</t>
  </si>
  <si>
    <t>0304189</t>
  </si>
  <si>
    <t>1/6/04</t>
  </si>
  <si>
    <t>0304190</t>
  </si>
  <si>
    <t>1/7/04</t>
  </si>
  <si>
    <t>0304191</t>
  </si>
  <si>
    <t>0304192</t>
  </si>
  <si>
    <t>0304193</t>
  </si>
  <si>
    <t>0304194</t>
  </si>
  <si>
    <t>0304195</t>
  </si>
  <si>
    <t>0304196</t>
  </si>
  <si>
    <t>0304197</t>
  </si>
  <si>
    <t>0304198</t>
  </si>
  <si>
    <t>0304199</t>
  </si>
  <si>
    <t>1/10/04</t>
  </si>
  <si>
    <t>0304200</t>
  </si>
  <si>
    <t>0304201</t>
  </si>
  <si>
    <t>0304202</t>
  </si>
  <si>
    <t>0304203</t>
  </si>
  <si>
    <t>0304204</t>
  </si>
  <si>
    <t>0304205</t>
  </si>
  <si>
    <t>0304206</t>
  </si>
  <si>
    <t>0304207</t>
  </si>
  <si>
    <t>1/11/04</t>
  </si>
  <si>
    <t>0304208</t>
  </si>
  <si>
    <t>0304209</t>
  </si>
  <si>
    <t>01/17/04</t>
  </si>
  <si>
    <t>0304210</t>
  </si>
  <si>
    <t>0304211</t>
  </si>
  <si>
    <t>0304212</t>
  </si>
  <si>
    <t>0304213</t>
  </si>
  <si>
    <t>0304214</t>
  </si>
  <si>
    <t>0304215</t>
  </si>
  <si>
    <t>0304216</t>
  </si>
  <si>
    <t>01/18/04</t>
  </si>
  <si>
    <t>0304217</t>
  </si>
  <si>
    <t>0304218</t>
  </si>
  <si>
    <t>01/19/04</t>
  </si>
  <si>
    <t>0304219</t>
  </si>
  <si>
    <t>01/21/04</t>
  </si>
  <si>
    <t>0304220</t>
  </si>
  <si>
    <t>01/31/04</t>
  </si>
  <si>
    <t>0304221</t>
  </si>
  <si>
    <t>0304222</t>
  </si>
  <si>
    <t>0304223</t>
  </si>
  <si>
    <t>0304224</t>
  </si>
  <si>
    <t>0304225</t>
  </si>
  <si>
    <t>0304226</t>
  </si>
  <si>
    <t>0304227</t>
  </si>
  <si>
    <t>0304228</t>
  </si>
  <si>
    <t>2/1/04</t>
  </si>
  <si>
    <t>0304229</t>
  </si>
  <si>
    <t>0304230</t>
  </si>
  <si>
    <t>2/7/04</t>
  </si>
  <si>
    <t>0304231</t>
  </si>
  <si>
    <t>0304232</t>
  </si>
  <si>
    <t>0304233</t>
  </si>
  <si>
    <t>0304234</t>
  </si>
  <si>
    <t>0304235</t>
  </si>
  <si>
    <t>0304236</t>
  </si>
  <si>
    <t>0304237</t>
  </si>
  <si>
    <t>0304238</t>
  </si>
  <si>
    <t>2/8/04</t>
  </si>
  <si>
    <t>0304239</t>
  </si>
  <si>
    <t>0304240</t>
  </si>
  <si>
    <t>2/10/04</t>
  </si>
  <si>
    <t>0304241</t>
  </si>
  <si>
    <t>0304242</t>
  </si>
  <si>
    <t>0304243</t>
  </si>
  <si>
    <t>2/11/04</t>
  </si>
  <si>
    <t>0304244</t>
  </si>
  <si>
    <t>0304245</t>
  </si>
  <si>
    <t>0304246</t>
  </si>
  <si>
    <t>0304247</t>
  </si>
  <si>
    <t>0304248</t>
  </si>
  <si>
    <t>0304249</t>
  </si>
  <si>
    <t>0304250</t>
  </si>
  <si>
    <t>02/21/04</t>
  </si>
  <si>
    <t>0304251</t>
  </si>
  <si>
    <t>0304252</t>
  </si>
  <si>
    <t>0304253</t>
  </si>
  <si>
    <t>0304254</t>
  </si>
  <si>
    <t>0304255</t>
  </si>
  <si>
    <t>0304256</t>
  </si>
  <si>
    <t>0304257</t>
  </si>
  <si>
    <t>02/22/04</t>
  </si>
  <si>
    <t>0304258</t>
  </si>
  <si>
    <t>0304259</t>
  </si>
  <si>
    <t>02/28/04</t>
  </si>
  <si>
    <t>0304260</t>
  </si>
  <si>
    <t>0304261</t>
  </si>
  <si>
    <t>0304262</t>
  </si>
  <si>
    <t>0304263</t>
  </si>
  <si>
    <t>0304264</t>
  </si>
  <si>
    <t>0304265</t>
  </si>
  <si>
    <t>02/29/04</t>
  </si>
  <si>
    <t>0304266</t>
  </si>
  <si>
    <t>0304267</t>
  </si>
  <si>
    <t>3/3/04</t>
  </si>
  <si>
    <t>0304268</t>
  </si>
  <si>
    <t>3/6/04</t>
  </si>
  <si>
    <t>0304269</t>
  </si>
  <si>
    <t>3/9/04</t>
  </si>
  <si>
    <t>0304270</t>
  </si>
  <si>
    <t>03/13/04</t>
  </si>
  <si>
    <t>0304271</t>
  </si>
  <si>
    <t>0304272</t>
  </si>
  <si>
    <t>0304273</t>
  </si>
  <si>
    <t>0304274</t>
  </si>
  <si>
    <t>0304275</t>
  </si>
  <si>
    <t>0304276</t>
  </si>
  <si>
    <t>03/14/04</t>
  </si>
  <si>
    <t>0304277</t>
  </si>
  <si>
    <t>0304278</t>
  </si>
  <si>
    <t>0304279</t>
  </si>
  <si>
    <t>0304280</t>
  </si>
  <si>
    <t>03/17/04</t>
  </si>
  <si>
    <t>0304281</t>
  </si>
  <si>
    <t>03/20/04</t>
  </si>
  <si>
    <t>0304282</t>
  </si>
  <si>
    <t>0304283</t>
  </si>
  <si>
    <t>0304284</t>
  </si>
  <si>
    <t>0304285</t>
  </si>
  <si>
    <t>0304286</t>
  </si>
  <si>
    <t>0304287</t>
  </si>
  <si>
    <t>0304288</t>
  </si>
  <si>
    <t>0304289</t>
  </si>
  <si>
    <t>03/21/04</t>
  </si>
  <si>
    <t>0304290</t>
  </si>
  <si>
    <t>03/22/04</t>
  </si>
  <si>
    <t>0304291</t>
  </si>
  <si>
    <t>03/27/04</t>
  </si>
  <si>
    <t>0304292</t>
  </si>
  <si>
    <t>0304293</t>
  </si>
  <si>
    <t>0304294</t>
  </si>
  <si>
    <t>0304295</t>
  </si>
  <si>
    <t>0304296</t>
  </si>
  <si>
    <t>0304297</t>
  </si>
  <si>
    <t>0304298</t>
  </si>
  <si>
    <t>03/28/04</t>
  </si>
  <si>
    <t>0304299</t>
  </si>
  <si>
    <t>0304300</t>
  </si>
  <si>
    <t>0304301</t>
  </si>
  <si>
    <t>4/3/04</t>
  </si>
  <si>
    <t>0304302</t>
  </si>
  <si>
    <t>0304303</t>
  </si>
  <si>
    <t>0304304</t>
  </si>
  <si>
    <t>0304305</t>
  </si>
  <si>
    <t>0304306</t>
  </si>
  <si>
    <t>4/4/04</t>
  </si>
  <si>
    <t>0304307</t>
  </si>
  <si>
    <t>0304308</t>
  </si>
  <si>
    <t>4/5/04</t>
  </si>
  <si>
    <t>0304309</t>
  </si>
  <si>
    <t>4/9/04</t>
  </si>
  <si>
    <t>0304310</t>
  </si>
  <si>
    <t>0304311</t>
  </si>
  <si>
    <t>4/10/04</t>
  </si>
  <si>
    <t>0304312</t>
  </si>
  <si>
    <t>0304313</t>
  </si>
  <si>
    <t>0304314</t>
  </si>
  <si>
    <t>0304315</t>
  </si>
  <si>
    <t>0304316</t>
  </si>
  <si>
    <t>0304317</t>
  </si>
  <si>
    <t>0304318</t>
  </si>
  <si>
    <t>4/11/04</t>
  </si>
  <si>
    <t>0304319</t>
  </si>
  <si>
    <t>4/12/04</t>
  </si>
  <si>
    <t>0304320</t>
  </si>
  <si>
    <t>0304321</t>
  </si>
  <si>
    <t>0304322</t>
  </si>
  <si>
    <t>0304323</t>
  </si>
  <si>
    <t>0304324</t>
  </si>
  <si>
    <t>0304325</t>
  </si>
  <si>
    <t>0304326</t>
  </si>
  <si>
    <t>04/13/04</t>
  </si>
  <si>
    <t>0304327</t>
  </si>
  <si>
    <t>0304328</t>
  </si>
  <si>
    <t>04/16/04</t>
  </si>
  <si>
    <t>0304329</t>
  </si>
  <si>
    <t>04/17/04</t>
  </si>
  <si>
    <t>0304330</t>
  </si>
  <si>
    <t>0304331</t>
  </si>
  <si>
    <t>0304332</t>
  </si>
  <si>
    <t>0304333</t>
  </si>
  <si>
    <t>0304334</t>
  </si>
  <si>
    <t>0304335</t>
  </si>
  <si>
    <t>0304336</t>
  </si>
  <si>
    <t>0304337</t>
  </si>
  <si>
    <t>04/18/04</t>
  </si>
  <si>
    <t>0304338</t>
  </si>
  <si>
    <t>04/20/04</t>
  </si>
  <si>
    <t>0304339</t>
  </si>
  <si>
    <t>04/24/04</t>
  </si>
  <si>
    <t>0304340</t>
  </si>
  <si>
    <t>0304341</t>
  </si>
  <si>
    <t>0304342</t>
  </si>
  <si>
    <t>0304343</t>
  </si>
  <si>
    <t>0304344</t>
  </si>
  <si>
    <t>0304345</t>
  </si>
  <si>
    <t>04/25/04</t>
  </si>
  <si>
    <t>0304346</t>
  </si>
  <si>
    <t>0304347</t>
  </si>
  <si>
    <t>0304348</t>
  </si>
  <si>
    <t>0304349</t>
  </si>
  <si>
    <t>5/1/04</t>
  </si>
  <si>
    <t>0304350</t>
  </si>
  <si>
    <t>0304351</t>
  </si>
  <si>
    <t>0304352</t>
  </si>
  <si>
    <t>0304353</t>
  </si>
  <si>
    <t>0304354</t>
  </si>
  <si>
    <t>0304355</t>
  </si>
  <si>
    <t>0304356</t>
  </si>
  <si>
    <t>5/2/04</t>
  </si>
  <si>
    <t>0304357</t>
  </si>
  <si>
    <t>0304358</t>
  </si>
  <si>
    <t>0304359</t>
  </si>
  <si>
    <t>5/4/04</t>
  </si>
  <si>
    <t>0304360</t>
  </si>
  <si>
    <t>5/8/04</t>
  </si>
  <si>
    <t>0304361</t>
  </si>
  <si>
    <t>0304362</t>
  </si>
  <si>
    <t>0304363</t>
  </si>
  <si>
    <t>0304364</t>
  </si>
  <si>
    <t>0304365</t>
  </si>
  <si>
    <t>0304366</t>
  </si>
  <si>
    <t>0304367</t>
  </si>
  <si>
    <t>0304368</t>
  </si>
  <si>
    <t>5/9/04</t>
  </si>
  <si>
    <t>0304369</t>
  </si>
  <si>
    <t>0304370</t>
  </si>
  <si>
    <t>5/12/04</t>
  </si>
  <si>
    <t>0304371</t>
  </si>
  <si>
    <t>05/15/04</t>
  </si>
  <si>
    <t>0304372</t>
  </si>
  <si>
    <t>0304373</t>
  </si>
  <si>
    <t>0304374</t>
  </si>
  <si>
    <t>0304375</t>
  </si>
  <si>
    <t>0304376</t>
  </si>
  <si>
    <t>0304377</t>
  </si>
  <si>
    <t>0304378</t>
  </si>
  <si>
    <t>0304379</t>
  </si>
  <si>
    <t>0304380</t>
  </si>
  <si>
    <t>0405001</t>
  </si>
  <si>
    <t>0405002</t>
  </si>
  <si>
    <t>0405003</t>
  </si>
  <si>
    <t>0405004</t>
  </si>
  <si>
    <t>0405005</t>
  </si>
  <si>
    <t>0405006</t>
  </si>
  <si>
    <t>0405007</t>
  </si>
  <si>
    <t>0405008</t>
  </si>
  <si>
    <t>0405009</t>
  </si>
  <si>
    <t>0405010</t>
  </si>
  <si>
    <t>0405011</t>
  </si>
  <si>
    <t>0405012</t>
  </si>
  <si>
    <t>0405013</t>
  </si>
  <si>
    <t>0405014</t>
  </si>
  <si>
    <t>0405015</t>
  </si>
  <si>
    <t>0405016</t>
  </si>
  <si>
    <t>0405017</t>
  </si>
  <si>
    <t>0405018</t>
  </si>
  <si>
    <t>0405019</t>
  </si>
  <si>
    <t>0405020</t>
  </si>
  <si>
    <t>0405021</t>
  </si>
  <si>
    <t>0405022</t>
  </si>
  <si>
    <t>0405023</t>
  </si>
  <si>
    <t>0405024</t>
  </si>
  <si>
    <t>0405025</t>
  </si>
  <si>
    <t>0405026</t>
  </si>
  <si>
    <t>0405027</t>
  </si>
  <si>
    <t>0405028</t>
  </si>
  <si>
    <t>0405029</t>
  </si>
  <si>
    <t>0405030</t>
  </si>
  <si>
    <t>0405031</t>
  </si>
  <si>
    <t>0405032</t>
  </si>
  <si>
    <t>0405033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</si>
  <si>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</si>
  <si>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</si>
  <si>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</si>
  <si>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</si>
  <si>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</si>
  <si>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</si>
  <si>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</si>
  <si>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</si>
  <si>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0405042</t>
  </si>
  <si>
    <t>0405043</t>
  </si>
  <si>
    <t>0405044</t>
  </si>
  <si>
    <t>0405045</t>
  </si>
  <si>
    <t>0405046</t>
  </si>
  <si>
    <t>0405047</t>
  </si>
  <si>
    <t>0405048</t>
  </si>
  <si>
    <t>0405049</t>
  </si>
  <si>
    <t>0405050</t>
  </si>
  <si>
    <t>0405051</t>
  </si>
  <si>
    <t>0405052</t>
  </si>
  <si>
    <t>0405053</t>
  </si>
  <si>
    <t>0405054</t>
  </si>
  <si>
    <t>0405055</t>
  </si>
  <si>
    <t>0405056</t>
  </si>
  <si>
    <t>0405057</t>
  </si>
  <si>
    <t>0405058</t>
  </si>
  <si>
    <t>0405059</t>
  </si>
  <si>
    <t>0405060</t>
  </si>
  <si>
    <t>0405061</t>
  </si>
  <si>
    <t>0405062</t>
  </si>
  <si>
    <t>0405063</t>
  </si>
  <si>
    <t>0405064</t>
  </si>
  <si>
    <t>0405065</t>
  </si>
  <si>
    <t>0405066</t>
  </si>
  <si>
    <t>0405067</t>
  </si>
  <si>
    <t>0405068</t>
  </si>
  <si>
    <t>0405069</t>
  </si>
  <si>
    <t>0405070</t>
  </si>
  <si>
    <t>0405071</t>
  </si>
  <si>
    <t>0405072</t>
  </si>
  <si>
    <t>0405073</t>
  </si>
  <si>
    <t>0405074</t>
  </si>
  <si>
    <t>0405075</t>
  </si>
  <si>
    <t>0405076</t>
  </si>
  <si>
    <t>0405077</t>
  </si>
  <si>
    <t>0405078</t>
  </si>
  <si>
    <t>0405079</t>
  </si>
  <si>
    <t>0405080</t>
  </si>
  <si>
    <t>0405081</t>
  </si>
  <si>
    <t>0405082</t>
  </si>
  <si>
    <t>0405083</t>
  </si>
  <si>
    <t>0405084</t>
  </si>
  <si>
    <t>0405085</t>
  </si>
  <si>
    <t>0405086</t>
  </si>
  <si>
    <t>0405087</t>
  </si>
  <si>
    <t>0405088</t>
  </si>
  <si>
    <t>0405089</t>
  </si>
  <si>
    <t>0405090</t>
  </si>
  <si>
    <t>0405091</t>
  </si>
  <si>
    <t>0405092</t>
  </si>
  <si>
    <t>0405093</t>
  </si>
  <si>
    <t>0405094</t>
  </si>
  <si>
    <t>0405095</t>
  </si>
  <si>
    <t>0405096</t>
  </si>
  <si>
    <t>0405097</t>
  </si>
  <si>
    <t>0405098</t>
  </si>
  <si>
    <t>0405099</t>
  </si>
  <si>
    <t>0405100</t>
  </si>
  <si>
    <t>0405101</t>
  </si>
  <si>
    <t>0405102</t>
  </si>
  <si>
    <t>0405103</t>
  </si>
  <si>
    <t>0405104</t>
  </si>
  <si>
    <t>0405105</t>
  </si>
  <si>
    <t>0405106</t>
  </si>
  <si>
    <t>0405107</t>
  </si>
  <si>
    <t>0405108</t>
  </si>
  <si>
    <t>0405109</t>
  </si>
  <si>
    <t>0405110</t>
  </si>
  <si>
    <t>0405111</t>
  </si>
  <si>
    <t>0405112</t>
  </si>
  <si>
    <t>0405113</t>
  </si>
  <si>
    <t>0405114</t>
  </si>
  <si>
    <t>0405115</t>
  </si>
  <si>
    <t>0405116</t>
  </si>
  <si>
    <t>0405117</t>
  </si>
  <si>
    <t>0405118</t>
  </si>
  <si>
    <t>0405119</t>
  </si>
  <si>
    <t>0405120</t>
  </si>
  <si>
    <t>0405121</t>
  </si>
  <si>
    <t>0405122</t>
  </si>
  <si>
    <t>0405123</t>
  </si>
  <si>
    <t>0405124</t>
  </si>
  <si>
    <t>0405125</t>
  </si>
  <si>
    <t>0405126</t>
  </si>
  <si>
    <t>0405127</t>
  </si>
  <si>
    <t>0405128</t>
  </si>
  <si>
    <t>0405129</t>
  </si>
  <si>
    <t>0405130</t>
  </si>
  <si>
    <t>0405131</t>
  </si>
  <si>
    <t>0405132</t>
  </si>
  <si>
    <t>0405133</t>
  </si>
  <si>
    <t>0405134</t>
  </si>
  <si>
    <t>0405135</t>
  </si>
  <si>
    <t>0405136</t>
  </si>
  <si>
    <t>0405137</t>
  </si>
  <si>
    <t>0405138</t>
  </si>
  <si>
    <t>0405139</t>
  </si>
  <si>
    <t>0405140</t>
  </si>
  <si>
    <t>0405141</t>
  </si>
  <si>
    <t>0405142</t>
  </si>
  <si>
    <t>0405143</t>
  </si>
  <si>
    <t>0405144</t>
  </si>
  <si>
    <t>0405145</t>
  </si>
  <si>
    <t>0405146</t>
  </si>
  <si>
    <t>0405147</t>
  </si>
  <si>
    <t>0405148</t>
  </si>
  <si>
    <t>0405149</t>
  </si>
  <si>
    <t>0405150</t>
  </si>
  <si>
    <t>0405151</t>
  </si>
  <si>
    <t>0405152</t>
  </si>
  <si>
    <t>0405153</t>
  </si>
  <si>
    <t>0405154</t>
  </si>
  <si>
    <t>0405155</t>
  </si>
  <si>
    <t>0405156</t>
  </si>
  <si>
    <t>0405157</t>
  </si>
  <si>
    <t>0405158</t>
  </si>
  <si>
    <t>0405159</t>
  </si>
  <si>
    <t>0405160</t>
  </si>
  <si>
    <t>0405161</t>
  </si>
  <si>
    <t>0405162</t>
  </si>
  <si>
    <t>0405163</t>
  </si>
  <si>
    <t>0405164</t>
  </si>
  <si>
    <t>0405165</t>
  </si>
  <si>
    <t>0405166</t>
  </si>
  <si>
    <t>0405167</t>
  </si>
  <si>
    <t>0405168</t>
  </si>
  <si>
    <t>0405169</t>
  </si>
  <si>
    <t>0405170</t>
  </si>
  <si>
    <t>0405171</t>
  </si>
  <si>
    <t>0405172</t>
  </si>
  <si>
    <t>0405173</t>
  </si>
  <si>
    <t>0405174</t>
  </si>
  <si>
    <t>0405175</t>
  </si>
  <si>
    <t>0405176</t>
  </si>
  <si>
    <t>0405177</t>
  </si>
  <si>
    <t>0405178</t>
  </si>
  <si>
    <t>0405179</t>
  </si>
  <si>
    <t>0405180</t>
  </si>
  <si>
    <t>0405181</t>
  </si>
  <si>
    <t>0405182</t>
  </si>
  <si>
    <t>0405183</t>
  </si>
  <si>
    <t>0405184</t>
  </si>
  <si>
    <t>0405185</t>
  </si>
  <si>
    <t>0405186</t>
  </si>
  <si>
    <t>0405187</t>
  </si>
  <si>
    <t>0405188</t>
  </si>
  <si>
    <t>0405189</t>
  </si>
  <si>
    <t>0405190</t>
  </si>
  <si>
    <t>0405191</t>
  </si>
  <si>
    <t>0405192</t>
  </si>
  <si>
    <t>0405193</t>
  </si>
  <si>
    <t>0405194</t>
  </si>
  <si>
    <t>0405195</t>
  </si>
  <si>
    <t>0405196</t>
  </si>
  <si>
    <t>0405197</t>
  </si>
  <si>
    <t>0405198</t>
  </si>
  <si>
    <t>0405199</t>
  </si>
  <si>
    <t>0405200</t>
  </si>
  <si>
    <t>0405201</t>
  </si>
  <si>
    <t>0405202</t>
  </si>
  <si>
    <t>0405203</t>
  </si>
  <si>
    <t>0405204</t>
  </si>
  <si>
    <t>0405205</t>
  </si>
  <si>
    <t>0405206</t>
  </si>
  <si>
    <t>0405207</t>
  </si>
  <si>
    <t>0405208</t>
  </si>
  <si>
    <t>0405209</t>
  </si>
  <si>
    <t>0405210</t>
  </si>
  <si>
    <t>0405211</t>
  </si>
  <si>
    <t>0405212</t>
  </si>
  <si>
    <t>0405213</t>
  </si>
  <si>
    <t>0405214</t>
  </si>
  <si>
    <t>0405215</t>
  </si>
  <si>
    <t>0405216</t>
  </si>
  <si>
    <t>0405217</t>
  </si>
  <si>
    <t>0405218</t>
  </si>
  <si>
    <t>0405219</t>
  </si>
  <si>
    <t>0405220</t>
  </si>
  <si>
    <t>0405221</t>
  </si>
  <si>
    <t>0405222</t>
  </si>
  <si>
    <t>0405223</t>
  </si>
  <si>
    <t>0405224</t>
  </si>
  <si>
    <t>0405225</t>
  </si>
  <si>
    <t>0405226</t>
  </si>
  <si>
    <t>0405227</t>
  </si>
  <si>
    <t>0405228</t>
  </si>
  <si>
    <t>0405229</t>
  </si>
  <si>
    <t>0405230</t>
  </si>
  <si>
    <t>0405231</t>
  </si>
  <si>
    <t>0405232</t>
  </si>
  <si>
    <t>0405233</t>
  </si>
  <si>
    <t>0405234</t>
  </si>
  <si>
    <t>0405235</t>
  </si>
  <si>
    <t>0405236</t>
  </si>
  <si>
    <t>0405237</t>
  </si>
  <si>
    <t>0405238</t>
  </si>
  <si>
    <t>0405239</t>
  </si>
  <si>
    <t>0405240</t>
  </si>
  <si>
    <t>0405241</t>
  </si>
  <si>
    <t>0405242</t>
  </si>
  <si>
    <t>0405243</t>
  </si>
  <si>
    <t>0405244</t>
  </si>
  <si>
    <t>0405245</t>
  </si>
  <si>
    <t>0405246</t>
  </si>
  <si>
    <t>0405247</t>
  </si>
  <si>
    <t>0405248</t>
  </si>
  <si>
    <t>0405249</t>
  </si>
  <si>
    <t>0405250</t>
  </si>
  <si>
    <t>0405251</t>
  </si>
  <si>
    <t>0405252</t>
  </si>
  <si>
    <t>0405253</t>
  </si>
  <si>
    <t>0405254</t>
  </si>
  <si>
    <t>0405255</t>
  </si>
  <si>
    <t>0405256</t>
  </si>
  <si>
    <t>0405257</t>
  </si>
  <si>
    <t>0405258</t>
  </si>
  <si>
    <t>0405259</t>
  </si>
  <si>
    <t>0405260</t>
  </si>
  <si>
    <t>0405261</t>
  </si>
  <si>
    <t>0405262</t>
  </si>
  <si>
    <t>0405263</t>
  </si>
  <si>
    <t>0405264</t>
  </si>
  <si>
    <t>0405265</t>
  </si>
  <si>
    <t>0405266</t>
  </si>
  <si>
    <t>0405267</t>
  </si>
  <si>
    <t>0405268</t>
  </si>
  <si>
    <t>0405269</t>
  </si>
  <si>
    <t>0405270</t>
  </si>
  <si>
    <t>0405271</t>
  </si>
  <si>
    <t>0405272</t>
  </si>
  <si>
    <t>0405273</t>
  </si>
  <si>
    <t>0405274</t>
  </si>
  <si>
    <t>0405275</t>
  </si>
  <si>
    <t>0405276</t>
  </si>
  <si>
    <t>0405277</t>
  </si>
  <si>
    <t>0405278</t>
  </si>
  <si>
    <t>0405279</t>
  </si>
  <si>
    <t>0405280</t>
  </si>
  <si>
    <t>0405281</t>
  </si>
  <si>
    <t>0405282</t>
  </si>
  <si>
    <t>0405283</t>
  </si>
  <si>
    <t>0405284</t>
  </si>
  <si>
    <t>0405285</t>
  </si>
  <si>
    <t>0405286</t>
  </si>
  <si>
    <t>0405287</t>
  </si>
  <si>
    <t>0405288</t>
  </si>
  <si>
    <t>0405289</t>
  </si>
  <si>
    <t>0405290</t>
  </si>
  <si>
    <t>0405291</t>
  </si>
  <si>
    <t>0405292</t>
  </si>
  <si>
    <t>0405293</t>
  </si>
  <si>
    <t>0405294</t>
  </si>
  <si>
    <t>0405295</t>
  </si>
  <si>
    <t>0405296</t>
  </si>
  <si>
    <t>0405297</t>
  </si>
  <si>
    <t>0405298</t>
  </si>
  <si>
    <t>0405299</t>
  </si>
  <si>
    <t>0405300</t>
  </si>
  <si>
    <t>0405301</t>
  </si>
  <si>
    <t>0405302</t>
  </si>
  <si>
    <t>0405303</t>
  </si>
  <si>
    <t>0405304</t>
  </si>
  <si>
    <t>0405305</t>
  </si>
  <si>
    <t>0405306</t>
  </si>
  <si>
    <t>0405307</t>
  </si>
  <si>
    <t>0405308</t>
  </si>
  <si>
    <t>0405309</t>
  </si>
  <si>
    <t>0405310</t>
  </si>
  <si>
    <t>0405311</t>
  </si>
  <si>
    <t>0405312</t>
  </si>
  <si>
    <t>0405313</t>
  </si>
  <si>
    <t>0405314</t>
  </si>
  <si>
    <t>0405315</t>
  </si>
  <si>
    <t>0405316</t>
  </si>
  <si>
    <t>0405317</t>
  </si>
  <si>
    <t>0405318</t>
  </si>
  <si>
    <t>0405319</t>
  </si>
  <si>
    <t>0405320</t>
  </si>
  <si>
    <t>0405321</t>
  </si>
  <si>
    <t>0405322</t>
  </si>
  <si>
    <t>0405323</t>
  </si>
  <si>
    <t>0405324</t>
  </si>
  <si>
    <t>0405325</t>
  </si>
  <si>
    <t>0405326</t>
  </si>
  <si>
    <t>0405327</t>
  </si>
  <si>
    <t>0405328</t>
  </si>
  <si>
    <t>0405329</t>
  </si>
  <si>
    <t>0405330</t>
  </si>
  <si>
    <t>0405331</t>
  </si>
  <si>
    <t>0405332</t>
  </si>
  <si>
    <t>0405333</t>
  </si>
  <si>
    <t>0405334</t>
  </si>
  <si>
    <t>0405335</t>
  </si>
  <si>
    <t>0405336</t>
  </si>
  <si>
    <t>0405337</t>
  </si>
  <si>
    <t>0405338</t>
  </si>
  <si>
    <t>0405339</t>
  </si>
  <si>
    <t>0405340</t>
  </si>
  <si>
    <t>0405341</t>
  </si>
  <si>
    <t>0405342</t>
  </si>
  <si>
    <t>0405343</t>
  </si>
  <si>
    <t>0405344</t>
  </si>
  <si>
    <t>0405345</t>
  </si>
  <si>
    <t>0405346</t>
  </si>
  <si>
    <t>0405347</t>
  </si>
  <si>
    <t>0405348</t>
  </si>
  <si>
    <t>0405349</t>
  </si>
  <si>
    <t>0405350</t>
  </si>
  <si>
    <t>0405351</t>
  </si>
  <si>
    <t>0405352</t>
  </si>
  <si>
    <t>0405353</t>
  </si>
  <si>
    <t>0405354</t>
  </si>
  <si>
    <t>0405355</t>
  </si>
  <si>
    <t>0405356</t>
  </si>
  <si>
    <t>0405357</t>
  </si>
  <si>
    <t>0405358</t>
  </si>
  <si>
    <t>0405359</t>
  </si>
  <si>
    <t>0405360</t>
  </si>
  <si>
    <t>0405361</t>
  </si>
  <si>
    <t>0405362</t>
  </si>
  <si>
    <t>0405363</t>
  </si>
  <si>
    <t>0405364</t>
  </si>
  <si>
    <t>0405365</t>
  </si>
  <si>
    <t>0405366</t>
  </si>
  <si>
    <t>0405367</t>
  </si>
  <si>
    <t>0405368</t>
  </si>
  <si>
    <t>0405369</t>
  </si>
  <si>
    <t>0405370</t>
  </si>
  <si>
    <t>0405371</t>
  </si>
  <si>
    <t>0405372</t>
  </si>
  <si>
    <t>0405373</t>
  </si>
  <si>
    <t>0405374</t>
  </si>
  <si>
    <t>0405375</t>
  </si>
  <si>
    <t>0405376</t>
  </si>
  <si>
    <t>0405377</t>
  </si>
  <si>
    <t>0405378</t>
  </si>
  <si>
    <t>0405379</t>
  </si>
  <si>
    <t>0405380</t>
  </si>
  <si>
    <t>0506001</t>
  </si>
  <si>
    <t>0506002</t>
  </si>
  <si>
    <t>0506003</t>
  </si>
  <si>
    <t>0506004</t>
  </si>
  <si>
    <t>0506005</t>
  </si>
  <si>
    <t>0506006</t>
  </si>
  <si>
    <t>0506007</t>
  </si>
  <si>
    <t>0506008</t>
  </si>
  <si>
    <t>0506009</t>
  </si>
  <si>
    <t>0506010</t>
  </si>
  <si>
    <t>0506011</t>
  </si>
  <si>
    <t>0506012</t>
  </si>
  <si>
    <t>0506013</t>
  </si>
  <si>
    <t>0506014</t>
  </si>
  <si>
    <t>0506015</t>
  </si>
  <si>
    <t>0506016</t>
  </si>
  <si>
    <t>0506017</t>
  </si>
  <si>
    <t>0506018</t>
  </si>
  <si>
    <t>0506019</t>
  </si>
  <si>
    <t>0506020</t>
  </si>
  <si>
    <t>0506021</t>
  </si>
  <si>
    <t>0506022</t>
  </si>
  <si>
    <t>0506023</t>
  </si>
  <si>
    <t>0506024</t>
  </si>
  <si>
    <t>0506025</t>
  </si>
  <si>
    <t>0506026</t>
  </si>
  <si>
    <t>0506027</t>
  </si>
  <si>
    <t>0506028</t>
  </si>
  <si>
    <t>0506029</t>
  </si>
  <si>
    <t>0506030</t>
  </si>
  <si>
    <t>0506031</t>
  </si>
  <si>
    <t>0506032</t>
  </si>
  <si>
    <t>0506033</t>
  </si>
  <si>
    <t>0506034</t>
  </si>
  <si>
    <t>0506035</t>
  </si>
  <si>
    <t>0506036</t>
  </si>
  <si>
    <t>0506037</t>
  </si>
  <si>
    <t>0506038</t>
  </si>
  <si>
    <t>0506039</t>
  </si>
  <si>
    <t>0506040</t>
  </si>
  <si>
    <t>0506041</t>
  </si>
  <si>
    <t>0506042</t>
  </si>
  <si>
    <t>0506043</t>
  </si>
  <si>
    <t>0506044</t>
  </si>
  <si>
    <t>0506045</t>
  </si>
  <si>
    <t>0506046</t>
  </si>
  <si>
    <t>0506047</t>
  </si>
  <si>
    <t>0506048</t>
  </si>
  <si>
    <t>0506049</t>
  </si>
  <si>
    <t>0506050</t>
  </si>
  <si>
    <t>0506051</t>
  </si>
  <si>
    <t>0506052</t>
  </si>
  <si>
    <t>0506053</t>
  </si>
  <si>
    <t>0506054</t>
  </si>
  <si>
    <t>0506055</t>
  </si>
  <si>
    <t>0506056</t>
  </si>
  <si>
    <t>0506057</t>
  </si>
  <si>
    <t>0506058</t>
  </si>
  <si>
    <t>0506059</t>
  </si>
  <si>
    <t>0506060</t>
  </si>
  <si>
    <t>0506061</t>
  </si>
  <si>
    <t>0506062</t>
  </si>
  <si>
    <t>0506063</t>
  </si>
  <si>
    <t>0506064</t>
  </si>
  <si>
    <t>0506065</t>
  </si>
  <si>
    <t>0506066</t>
  </si>
  <si>
    <t>0506067</t>
  </si>
  <si>
    <t>0506068</t>
  </si>
  <si>
    <t>0506069</t>
  </si>
  <si>
    <t>0506070</t>
  </si>
  <si>
    <t>0506071</t>
  </si>
  <si>
    <t>0506072</t>
  </si>
  <si>
    <t>0506073</t>
  </si>
  <si>
    <t>0506074</t>
  </si>
  <si>
    <t>0506075</t>
  </si>
  <si>
    <t>0506076</t>
  </si>
  <si>
    <t>0506077</t>
  </si>
  <si>
    <t>0506078</t>
  </si>
  <si>
    <t>0506079</t>
  </si>
  <si>
    <t>0506080</t>
  </si>
  <si>
    <t>0506081</t>
  </si>
  <si>
    <t>0506082</t>
  </si>
  <si>
    <t>0506083</t>
  </si>
  <si>
    <t>0506084</t>
  </si>
  <si>
    <t>0506085</t>
  </si>
  <si>
    <t>0506086</t>
  </si>
  <si>
    <t>0506087</t>
  </si>
  <si>
    <t>0506088</t>
  </si>
  <si>
    <t>0506089</t>
  </si>
  <si>
    <t>0506090</t>
  </si>
  <si>
    <t>0506091</t>
  </si>
  <si>
    <t>0506092</t>
  </si>
  <si>
    <t>0506093</t>
  </si>
  <si>
    <t>0506094</t>
  </si>
  <si>
    <t>0506095</t>
  </si>
  <si>
    <t>0506096</t>
  </si>
  <si>
    <t>0506097</t>
  </si>
  <si>
    <t>0506098</t>
  </si>
  <si>
    <t>0506099</t>
  </si>
  <si>
    <t>0506100</t>
  </si>
  <si>
    <t>0506101</t>
  </si>
  <si>
    <t>0506102</t>
  </si>
  <si>
    <t>0506103</t>
  </si>
  <si>
    <t>0506104</t>
  </si>
  <si>
    <t>0506105</t>
  </si>
  <si>
    <t>0506106</t>
  </si>
  <si>
    <t>0506107</t>
  </si>
  <si>
    <t>0506108</t>
  </si>
  <si>
    <t>0506109</t>
  </si>
  <si>
    <t>0506110</t>
  </si>
  <si>
    <t>0506111</t>
  </si>
  <si>
    <t>0506112</t>
  </si>
  <si>
    <t>0506113</t>
  </si>
  <si>
    <t>0506114</t>
  </si>
  <si>
    <t>0506115</t>
  </si>
  <si>
    <t>0506116</t>
  </si>
  <si>
    <t>0506117</t>
  </si>
  <si>
    <t>0506118</t>
  </si>
  <si>
    <t>0506119</t>
  </si>
  <si>
    <t>0506120</t>
  </si>
  <si>
    <t>0506121</t>
  </si>
  <si>
    <t>0506122</t>
  </si>
  <si>
    <t>0506123</t>
  </si>
  <si>
    <t>0506124</t>
  </si>
  <si>
    <t>0506125</t>
  </si>
  <si>
    <t>0506126</t>
  </si>
  <si>
    <t>0506127</t>
  </si>
  <si>
    <t>0506128</t>
  </si>
  <si>
    <t>0506129</t>
  </si>
  <si>
    <t>0506130</t>
  </si>
  <si>
    <t>0506131</t>
  </si>
  <si>
    <t>0506132</t>
  </si>
  <si>
    <t>0506133</t>
  </si>
  <si>
    <t>0506134</t>
  </si>
  <si>
    <t>0506135</t>
  </si>
  <si>
    <t>0506136</t>
  </si>
  <si>
    <t>0506137</t>
  </si>
  <si>
    <t>0506138</t>
  </si>
  <si>
    <t>0506139</t>
  </si>
  <si>
    <t>0506140</t>
  </si>
  <si>
    <t>0506141</t>
  </si>
  <si>
    <t>0506142</t>
  </si>
  <si>
    <t>0506143</t>
  </si>
  <si>
    <t>0506144</t>
  </si>
  <si>
    <t>0506145</t>
  </si>
  <si>
    <t>0506146</t>
  </si>
  <si>
    <t>0506147</t>
  </si>
  <si>
    <t>0506148</t>
  </si>
  <si>
    <t>0506149</t>
  </si>
  <si>
    <t>0506150</t>
  </si>
  <si>
    <t>0506151</t>
  </si>
  <si>
    <t>0506152</t>
  </si>
  <si>
    <t>0506153</t>
  </si>
  <si>
    <t>0506154</t>
  </si>
  <si>
    <t>0506155</t>
  </si>
  <si>
    <t>0506156</t>
  </si>
  <si>
    <t>0506157</t>
  </si>
  <si>
    <t>0506158</t>
  </si>
  <si>
    <t>0506159</t>
  </si>
  <si>
    <t>0506160</t>
  </si>
  <si>
    <t>0506161</t>
  </si>
  <si>
    <t>0506162</t>
  </si>
  <si>
    <t>0506163</t>
  </si>
  <si>
    <t>0506164</t>
  </si>
  <si>
    <t>0506165</t>
  </si>
  <si>
    <t>0506166</t>
  </si>
  <si>
    <t>0506167</t>
  </si>
  <si>
    <t>0506168</t>
  </si>
  <si>
    <t>0506169</t>
  </si>
  <si>
    <t>0506170</t>
  </si>
  <si>
    <t>0506171</t>
  </si>
  <si>
    <t>0506172</t>
  </si>
  <si>
    <t>0506173</t>
  </si>
  <si>
    <t>0506174</t>
  </si>
  <si>
    <t>0506175</t>
  </si>
  <si>
    <t>0506176</t>
  </si>
  <si>
    <t>0506177</t>
  </si>
  <si>
    <t>0506178</t>
  </si>
  <si>
    <t>0506179</t>
  </si>
  <si>
    <t>0506180</t>
  </si>
  <si>
    <t>0506181</t>
  </si>
  <si>
    <t>0506182</t>
  </si>
  <si>
    <t>0506183</t>
  </si>
  <si>
    <t>0506184</t>
  </si>
  <si>
    <t>0506185</t>
  </si>
  <si>
    <t>0506186</t>
  </si>
  <si>
    <t>0506187</t>
  </si>
  <si>
    <t>0506188</t>
  </si>
  <si>
    <t>0506189</t>
  </si>
  <si>
    <t>0506190</t>
  </si>
  <si>
    <t>0506191</t>
  </si>
  <si>
    <t>0506192</t>
  </si>
  <si>
    <t>0506193</t>
  </si>
  <si>
    <t>0506194</t>
  </si>
  <si>
    <t>0506195</t>
  </si>
  <si>
    <t>0506196</t>
  </si>
  <si>
    <t>0506197</t>
  </si>
  <si>
    <t>0506198</t>
  </si>
  <si>
    <t>0506199</t>
  </si>
  <si>
    <t>0506200</t>
  </si>
  <si>
    <t>0506201</t>
  </si>
  <si>
    <t>0506202</t>
  </si>
  <si>
    <t>0506203</t>
  </si>
  <si>
    <t>0506204</t>
  </si>
  <si>
    <t>0506205</t>
  </si>
  <si>
    <t>0506206</t>
  </si>
  <si>
    <t>0506207</t>
  </si>
  <si>
    <t>0506208</t>
  </si>
  <si>
    <t>0506209</t>
  </si>
  <si>
    <t>0506210</t>
  </si>
  <si>
    <t>0506211</t>
  </si>
  <si>
    <t>0506212</t>
  </si>
  <si>
    <t>0506213</t>
  </si>
  <si>
    <t>0506214</t>
  </si>
  <si>
    <t>0506215</t>
  </si>
  <si>
    <t>0506216</t>
  </si>
  <si>
    <t>0506217</t>
  </si>
  <si>
    <t>0506218</t>
  </si>
  <si>
    <t>0506219</t>
  </si>
  <si>
    <t>0506220</t>
  </si>
  <si>
    <t>0506221</t>
  </si>
  <si>
    <t>0506222</t>
  </si>
  <si>
    <t>0506223</t>
  </si>
  <si>
    <t>0506224</t>
  </si>
  <si>
    <t>0506225</t>
  </si>
  <si>
    <t>0506226</t>
  </si>
  <si>
    <t>0506227</t>
  </si>
  <si>
    <t>0506228</t>
  </si>
  <si>
    <t>0506229</t>
  </si>
  <si>
    <t>0506230</t>
  </si>
  <si>
    <t>0506231</t>
  </si>
  <si>
    <t>0506232</t>
  </si>
  <si>
    <t>0506233</t>
  </si>
  <si>
    <t>0506234</t>
  </si>
  <si>
    <t>0506235</t>
  </si>
  <si>
    <t>0506236</t>
  </si>
  <si>
    <t>0506237</t>
  </si>
  <si>
    <t>0506238</t>
  </si>
  <si>
    <t>0506239</t>
  </si>
  <si>
    <t>0506240</t>
  </si>
  <si>
    <t>0506241</t>
  </si>
  <si>
    <t>0506242</t>
  </si>
  <si>
    <t>0506243</t>
  </si>
  <si>
    <t>0506244</t>
  </si>
  <si>
    <t>0506245</t>
  </si>
  <si>
    <t>0506246</t>
  </si>
  <si>
    <t>0506247</t>
  </si>
  <si>
    <t>0506248</t>
  </si>
  <si>
    <t>0506249</t>
  </si>
  <si>
    <t>0506250</t>
  </si>
  <si>
    <t>0506251</t>
  </si>
  <si>
    <t>0506252</t>
  </si>
  <si>
    <t>0506253</t>
  </si>
  <si>
    <t>0506254</t>
  </si>
  <si>
    <t>0506255</t>
  </si>
  <si>
    <t>0506256</t>
  </si>
  <si>
    <t>0506257</t>
  </si>
  <si>
    <t>0506258</t>
  </si>
  <si>
    <t>0506259</t>
  </si>
  <si>
    <t>0506260</t>
  </si>
  <si>
    <t>0506261</t>
  </si>
  <si>
    <t>0506262</t>
  </si>
  <si>
    <t>0506263</t>
  </si>
  <si>
    <t>0506264</t>
  </si>
  <si>
    <t>0506265</t>
  </si>
  <si>
    <t>0506266</t>
  </si>
  <si>
    <t>0506267</t>
  </si>
  <si>
    <t>0506268</t>
  </si>
  <si>
    <t>0506269</t>
  </si>
  <si>
    <t>0506270</t>
  </si>
  <si>
    <t>0506271</t>
  </si>
  <si>
    <t>0506272</t>
  </si>
  <si>
    <t>0506273</t>
  </si>
  <si>
    <t>0506274</t>
  </si>
  <si>
    <t>0506275</t>
  </si>
  <si>
    <t>0506276</t>
  </si>
  <si>
    <t>0506277</t>
  </si>
  <si>
    <t>0506278</t>
  </si>
  <si>
    <t>0506279</t>
  </si>
  <si>
    <t>0506280</t>
  </si>
  <si>
    <t>0506281</t>
  </si>
  <si>
    <t>0506282</t>
  </si>
  <si>
    <t>0506283</t>
  </si>
  <si>
    <t>0506284</t>
  </si>
  <si>
    <t>0506285</t>
  </si>
  <si>
    <t>0506286</t>
  </si>
  <si>
    <t>0506287</t>
  </si>
  <si>
    <t>0506288</t>
  </si>
  <si>
    <t>0506289</t>
  </si>
  <si>
    <t>0506290</t>
  </si>
  <si>
    <t>0506291</t>
  </si>
  <si>
    <t>0506292</t>
  </si>
  <si>
    <t>0506293</t>
  </si>
  <si>
    <t>0506294</t>
  </si>
  <si>
    <t>0506295</t>
  </si>
  <si>
    <t>0506296</t>
  </si>
  <si>
    <t>0506297</t>
  </si>
  <si>
    <t>0506298</t>
  </si>
  <si>
    <t>0506299</t>
  </si>
  <si>
    <t>0506300</t>
  </si>
  <si>
    <t>0506301</t>
  </si>
  <si>
    <t>0506302</t>
  </si>
  <si>
    <t>0506303</t>
  </si>
  <si>
    <t>0506304</t>
  </si>
  <si>
    <t>0506305</t>
  </si>
  <si>
    <t>0506306</t>
  </si>
  <si>
    <t>0506307</t>
  </si>
  <si>
    <t>0506308</t>
  </si>
  <si>
    <t>0506309</t>
  </si>
  <si>
    <t>0506310</t>
  </si>
  <si>
    <t>0506311</t>
  </si>
  <si>
    <t>0506312</t>
  </si>
  <si>
    <t>0506313</t>
  </si>
  <si>
    <t>0506314</t>
  </si>
  <si>
    <t>0506315</t>
  </si>
  <si>
    <t>0506316</t>
  </si>
  <si>
    <t>0506317</t>
  </si>
  <si>
    <t>0506318</t>
  </si>
  <si>
    <t>0506319</t>
  </si>
  <si>
    <t>0506320</t>
  </si>
  <si>
    <t>0506321</t>
  </si>
  <si>
    <t>0506322</t>
  </si>
  <si>
    <t>0506323</t>
  </si>
  <si>
    <t>0506324</t>
  </si>
  <si>
    <t>0506325</t>
  </si>
  <si>
    <t>0506326</t>
  </si>
  <si>
    <t>0506327</t>
  </si>
  <si>
    <t>0506328</t>
  </si>
  <si>
    <t>0506329</t>
  </si>
  <si>
    <t>0506330</t>
  </si>
  <si>
    <t>0506331</t>
  </si>
  <si>
    <t>0506332</t>
  </si>
  <si>
    <t>0506333</t>
  </si>
  <si>
    <t>0506334</t>
  </si>
  <si>
    <t>0506335</t>
  </si>
  <si>
    <t>0506336</t>
  </si>
  <si>
    <t>0506337</t>
  </si>
  <si>
    <t>0506338</t>
  </si>
  <si>
    <t>0506339</t>
  </si>
  <si>
    <t>0506340</t>
  </si>
  <si>
    <t>0506341</t>
  </si>
  <si>
    <t>0506342</t>
  </si>
  <si>
    <t>0506343</t>
  </si>
  <si>
    <t>0506344</t>
  </si>
  <si>
    <t>0506345</t>
  </si>
  <si>
    <t>0506346</t>
  </si>
  <si>
    <t>0506347</t>
  </si>
  <si>
    <t>0506348</t>
  </si>
  <si>
    <t>0506349</t>
  </si>
  <si>
    <t>0506350</t>
  </si>
  <si>
    <t>0506351</t>
  </si>
  <si>
    <t>0506352</t>
  </si>
  <si>
    <t>0506353</t>
  </si>
  <si>
    <t>0506354</t>
  </si>
  <si>
    <t>0506355</t>
  </si>
  <si>
    <t>0506356</t>
  </si>
  <si>
    <t>0506357</t>
  </si>
  <si>
    <t>0506358</t>
  </si>
  <si>
    <t>0506359</t>
  </si>
  <si>
    <t>0506360</t>
  </si>
  <si>
    <t>0506361</t>
  </si>
  <si>
    <t>0506362</t>
  </si>
  <si>
    <t>0506363</t>
  </si>
  <si>
    <t>0506364</t>
  </si>
  <si>
    <t>0506365</t>
  </si>
  <si>
    <t>0506366</t>
  </si>
  <si>
    <t>0506367</t>
  </si>
  <si>
    <t>0506368</t>
  </si>
  <si>
    <t>0506369</t>
  </si>
  <si>
    <t>0506370</t>
  </si>
  <si>
    <t>0506371</t>
  </si>
  <si>
    <t>0506372</t>
  </si>
  <si>
    <t>0506373</t>
  </si>
  <si>
    <t>0506374</t>
  </si>
  <si>
    <t>0506375</t>
  </si>
  <si>
    <t>0506376</t>
  </si>
  <si>
    <t>0506377</t>
  </si>
  <si>
    <t>0506378</t>
  </si>
  <si>
    <t>0506379</t>
  </si>
  <si>
    <t>0506380</t>
  </si>
  <si>
    <t>0607001</t>
  </si>
  <si>
    <t>0607002</t>
  </si>
  <si>
    <t>0607003</t>
  </si>
  <si>
    <t>0607004</t>
  </si>
  <si>
    <t>0607005</t>
  </si>
  <si>
    <t>0607006</t>
  </si>
  <si>
    <t>0607007</t>
  </si>
  <si>
    <t>0607008</t>
  </si>
  <si>
    <t>0607009</t>
  </si>
  <si>
    <t>0607010</t>
  </si>
  <si>
    <t>0607011</t>
  </si>
  <si>
    <t>0607012</t>
  </si>
  <si>
    <t>0607013</t>
  </si>
  <si>
    <t>0607014</t>
  </si>
  <si>
    <t>0607015</t>
  </si>
  <si>
    <t>0607016</t>
  </si>
  <si>
    <t>0607017</t>
  </si>
  <si>
    <t>0607018</t>
  </si>
  <si>
    <t>0607019</t>
  </si>
  <si>
    <t>0607020</t>
  </si>
  <si>
    <t>0607021</t>
  </si>
  <si>
    <t>0607022</t>
  </si>
  <si>
    <t>0607023</t>
  </si>
  <si>
    <t>0607024</t>
  </si>
  <si>
    <t>0607025</t>
  </si>
  <si>
    <t>0607026</t>
  </si>
  <si>
    <t>0607027</t>
  </si>
  <si>
    <t>0607028</t>
  </si>
  <si>
    <t>0607029</t>
  </si>
  <si>
    <t>0607030</t>
  </si>
  <si>
    <t>0607031</t>
  </si>
  <si>
    <t>0607032</t>
  </si>
  <si>
    <t>0607033</t>
  </si>
  <si>
    <t>0607034</t>
  </si>
  <si>
    <t>0607035</t>
  </si>
  <si>
    <t>0607036</t>
  </si>
  <si>
    <t>0607037</t>
  </si>
  <si>
    <t>0607038</t>
  </si>
  <si>
    <t>0607039</t>
  </si>
  <si>
    <t>0607040</t>
  </si>
  <si>
    <t>0607041</t>
  </si>
  <si>
    <t>0607042</t>
  </si>
  <si>
    <t>0607043</t>
  </si>
  <si>
    <t>0607044</t>
  </si>
  <si>
    <t>0607045</t>
  </si>
  <si>
    <t>0607046</t>
  </si>
  <si>
    <t>0607047</t>
  </si>
  <si>
    <t>0607048</t>
  </si>
  <si>
    <t>0607049</t>
  </si>
  <si>
    <t>0607050</t>
  </si>
  <si>
    <t>0607051</t>
  </si>
  <si>
    <t>0607052</t>
  </si>
  <si>
    <t>0607053</t>
  </si>
  <si>
    <t>0607054</t>
  </si>
  <si>
    <t>0607055</t>
  </si>
  <si>
    <t>0607056</t>
  </si>
  <si>
    <t>0607057</t>
  </si>
  <si>
    <t>0607058</t>
  </si>
  <si>
    <t>0607059</t>
  </si>
  <si>
    <t>0607060</t>
  </si>
  <si>
    <t>0607061</t>
  </si>
  <si>
    <t>0607062</t>
  </si>
  <si>
    <t>0607063</t>
  </si>
  <si>
    <t>0607064</t>
  </si>
  <si>
    <t>0607065</t>
  </si>
  <si>
    <t>0607066</t>
  </si>
  <si>
    <t>0607067</t>
  </si>
  <si>
    <t>0607068</t>
  </si>
  <si>
    <t>0607069</t>
  </si>
  <si>
    <t>0607070</t>
  </si>
  <si>
    <t>0607071</t>
  </si>
  <si>
    <t>0607072</t>
  </si>
  <si>
    <t>0607073</t>
  </si>
  <si>
    <t>0607074</t>
  </si>
  <si>
    <t>0607075</t>
  </si>
  <si>
    <t>0607076</t>
  </si>
  <si>
    <t>0607077</t>
  </si>
  <si>
    <t>0607078</t>
  </si>
  <si>
    <t>0607079</t>
  </si>
  <si>
    <t>0607080</t>
  </si>
  <si>
    <t>0607081</t>
  </si>
  <si>
    <t>0607082</t>
  </si>
  <si>
    <t>0607083</t>
  </si>
  <si>
    <t>0607084</t>
  </si>
  <si>
    <t>0607085</t>
  </si>
  <si>
    <t>0607086</t>
  </si>
  <si>
    <t>0607087</t>
  </si>
  <si>
    <t>0607088</t>
  </si>
  <si>
    <t>0607089</t>
  </si>
  <si>
    <t>0607090</t>
  </si>
  <si>
    <t>0607091</t>
  </si>
  <si>
    <t>0607092</t>
  </si>
  <si>
    <t>0607093</t>
  </si>
  <si>
    <t>0607094</t>
  </si>
  <si>
    <t>0607095</t>
  </si>
  <si>
    <t>0607096</t>
  </si>
  <si>
    <t>0607097</t>
  </si>
  <si>
    <t>0607098</t>
  </si>
  <si>
    <t>0607099</t>
  </si>
  <si>
    <t>0607100</t>
  </si>
  <si>
    <t>0607101</t>
  </si>
  <si>
    <t>0607102</t>
  </si>
  <si>
    <t>0607103</t>
  </si>
  <si>
    <t>0607104</t>
  </si>
  <si>
    <t>0607105</t>
  </si>
  <si>
    <t>0607106</t>
  </si>
  <si>
    <t>0607107</t>
  </si>
  <si>
    <t>0607108</t>
  </si>
  <si>
    <t>0607109</t>
  </si>
  <si>
    <t>0607110</t>
  </si>
  <si>
    <t>0607111</t>
  </si>
  <si>
    <t>0607112</t>
  </si>
  <si>
    <t>0607113</t>
  </si>
  <si>
    <t>0607114</t>
  </si>
  <si>
    <t>0607115</t>
  </si>
  <si>
    <t>0607116</t>
  </si>
  <si>
    <t>0607117</t>
  </si>
  <si>
    <t>0607118</t>
  </si>
  <si>
    <t>0607119</t>
  </si>
  <si>
    <t>0607120</t>
  </si>
  <si>
    <t>0607121</t>
  </si>
  <si>
    <t>0607122</t>
  </si>
  <si>
    <t>0607123</t>
  </si>
  <si>
    <t>0607124</t>
  </si>
  <si>
    <t>0607125</t>
  </si>
  <si>
    <t>0607126</t>
  </si>
  <si>
    <t>0607127</t>
  </si>
  <si>
    <t>0607128</t>
  </si>
  <si>
    <t>0607129</t>
  </si>
  <si>
    <t>0607130</t>
  </si>
  <si>
    <t>0607131</t>
  </si>
  <si>
    <t>0607132</t>
  </si>
  <si>
    <t>0607133</t>
  </si>
  <si>
    <t>0607134</t>
  </si>
  <si>
    <t>0607135</t>
  </si>
  <si>
    <t>0607136</t>
  </si>
  <si>
    <t>0607137</t>
  </si>
  <si>
    <t>0607138</t>
  </si>
  <si>
    <t>0607139</t>
  </si>
  <si>
    <t>0607140</t>
  </si>
  <si>
    <t>0607141</t>
  </si>
  <si>
    <t>0607142</t>
  </si>
  <si>
    <t>0607143</t>
  </si>
  <si>
    <t>0607144</t>
  </si>
  <si>
    <t>0607145</t>
  </si>
  <si>
    <t>0607146</t>
  </si>
  <si>
    <t>0607147</t>
  </si>
  <si>
    <t>0607148</t>
  </si>
  <si>
    <t>0607149</t>
  </si>
  <si>
    <t>0607150</t>
  </si>
  <si>
    <t>0607151</t>
  </si>
  <si>
    <t>0607152</t>
  </si>
  <si>
    <t>0607153</t>
  </si>
  <si>
    <t>0607154</t>
  </si>
  <si>
    <t>0607155</t>
  </si>
  <si>
    <t>0607156</t>
  </si>
  <si>
    <t>0607157</t>
  </si>
  <si>
    <t>0607158</t>
  </si>
  <si>
    <t>0607159</t>
  </si>
  <si>
    <t>0607160</t>
  </si>
  <si>
    <t>0607161</t>
  </si>
  <si>
    <t>0607162</t>
  </si>
  <si>
    <t>0607163</t>
  </si>
  <si>
    <t>0607164</t>
  </si>
  <si>
    <t>0607165</t>
  </si>
  <si>
    <t>0607166</t>
  </si>
  <si>
    <t>0607167</t>
  </si>
  <si>
    <t>0607168</t>
  </si>
  <si>
    <t>0607169</t>
  </si>
  <si>
    <t>0607170</t>
  </si>
  <si>
    <t>0607171</t>
  </si>
  <si>
    <t>0607172</t>
  </si>
  <si>
    <t>0607173</t>
  </si>
  <si>
    <t>0607174</t>
  </si>
  <si>
    <t>0607175</t>
  </si>
  <si>
    <t>0607176</t>
  </si>
  <si>
    <t>0607177</t>
  </si>
  <si>
    <t>0607178</t>
  </si>
  <si>
    <t>0607179</t>
  </si>
  <si>
    <t>0607180</t>
  </si>
  <si>
    <t>0607181</t>
  </si>
  <si>
    <t>0607182</t>
  </si>
  <si>
    <t>0607183</t>
  </si>
  <si>
    <t>0607184</t>
  </si>
  <si>
    <t>0607185</t>
  </si>
  <si>
    <t>0607186</t>
  </si>
  <si>
    <t>0607187</t>
  </si>
  <si>
    <t>0607188</t>
  </si>
  <si>
    <t>0607189</t>
  </si>
  <si>
    <t>0607190</t>
  </si>
  <si>
    <t>0607191</t>
  </si>
  <si>
    <t>0607192</t>
  </si>
  <si>
    <t>0607193</t>
  </si>
  <si>
    <t>0607194</t>
  </si>
  <si>
    <t>0607195</t>
  </si>
  <si>
    <t>0607196</t>
  </si>
  <si>
    <t>0607197</t>
  </si>
  <si>
    <t>0607198</t>
  </si>
  <si>
    <t>0607199</t>
  </si>
  <si>
    <t>0607200</t>
  </si>
  <si>
    <t>0607201</t>
  </si>
  <si>
    <t>0607202</t>
  </si>
  <si>
    <t>0607203</t>
  </si>
  <si>
    <t>0607204</t>
  </si>
  <si>
    <t>0607205</t>
  </si>
  <si>
    <t>0607206</t>
  </si>
  <si>
    <t>0607207</t>
  </si>
  <si>
    <t>0607208</t>
  </si>
  <si>
    <t>0607209</t>
  </si>
  <si>
    <t>0607210</t>
  </si>
  <si>
    <t>0607211</t>
  </si>
  <si>
    <t>0607212</t>
  </si>
  <si>
    <t>0607213</t>
  </si>
  <si>
    <t>0607214</t>
  </si>
  <si>
    <t>0607215</t>
  </si>
  <si>
    <t>0607216</t>
  </si>
  <si>
    <t>0607217</t>
  </si>
  <si>
    <t>0607218</t>
  </si>
  <si>
    <t>0607219</t>
  </si>
  <si>
    <t>0607220</t>
  </si>
  <si>
    <t>0607221</t>
  </si>
  <si>
    <t>0607222</t>
  </si>
  <si>
    <t>0607223</t>
  </si>
  <si>
    <t>0607224</t>
  </si>
  <si>
    <t>0607225</t>
  </si>
  <si>
    <t>0607226</t>
  </si>
  <si>
    <t>0607227</t>
  </si>
  <si>
    <t>0607228</t>
  </si>
  <si>
    <t>0607229</t>
  </si>
  <si>
    <t>0607230</t>
  </si>
  <si>
    <t>0607231</t>
  </si>
  <si>
    <t>0607232</t>
  </si>
  <si>
    <t>0607233</t>
  </si>
  <si>
    <t>0607234</t>
  </si>
  <si>
    <t>0607235</t>
  </si>
  <si>
    <t>0607236</t>
  </si>
  <si>
    <t>0607237</t>
  </si>
  <si>
    <t>0607238</t>
  </si>
  <si>
    <t>0607239</t>
  </si>
  <si>
    <t>0607240</t>
  </si>
  <si>
    <t>0607241</t>
  </si>
  <si>
    <t>0607242</t>
  </si>
  <si>
    <t>0607243</t>
  </si>
  <si>
    <t>0607244</t>
  </si>
  <si>
    <t>0607245</t>
  </si>
  <si>
    <t>0607246</t>
  </si>
  <si>
    <t>0607247</t>
  </si>
  <si>
    <t>0607248</t>
  </si>
  <si>
    <t>0607249</t>
  </si>
  <si>
    <t>0607250</t>
  </si>
  <si>
    <t>0607251</t>
  </si>
  <si>
    <t>0607252</t>
  </si>
  <si>
    <t>0607253</t>
  </si>
  <si>
    <t>0607254</t>
  </si>
  <si>
    <t>0607255</t>
  </si>
  <si>
    <t>0607256</t>
  </si>
  <si>
    <t>0607257</t>
  </si>
  <si>
    <t>0607258</t>
  </si>
  <si>
    <t>0607259</t>
  </si>
  <si>
    <t>0607260</t>
  </si>
  <si>
    <t>0607261</t>
  </si>
  <si>
    <t>0607262</t>
  </si>
  <si>
    <t>0607263</t>
  </si>
  <si>
    <t>0607264</t>
  </si>
  <si>
    <t>0607265</t>
  </si>
  <si>
    <t>0607266</t>
  </si>
  <si>
    <t>0607267</t>
  </si>
  <si>
    <t>0607268</t>
  </si>
  <si>
    <t>0607269</t>
  </si>
  <si>
    <t>0607270</t>
  </si>
  <si>
    <t>0607271</t>
  </si>
  <si>
    <t>0607272</t>
  </si>
  <si>
    <t>0607273</t>
  </si>
  <si>
    <t>0607274</t>
  </si>
  <si>
    <t>0607275</t>
  </si>
  <si>
    <t>0607276</t>
  </si>
  <si>
    <t>0607277</t>
  </si>
  <si>
    <t>0607278</t>
  </si>
  <si>
    <t>0607279</t>
  </si>
  <si>
    <t>0607280</t>
  </si>
  <si>
    <t>0607281</t>
  </si>
  <si>
    <t>0607282</t>
  </si>
  <si>
    <t>0607283</t>
  </si>
  <si>
    <t>0607284</t>
  </si>
  <si>
    <t>0607285</t>
  </si>
  <si>
    <t>0607286</t>
  </si>
  <si>
    <t>0607287</t>
  </si>
  <si>
    <t>0607288</t>
  </si>
  <si>
    <t>0607289</t>
  </si>
  <si>
    <t>0607290</t>
  </si>
  <si>
    <t>0607291</t>
  </si>
  <si>
    <t>0607292</t>
  </si>
  <si>
    <t>0607293</t>
  </si>
  <si>
    <t>0607294</t>
  </si>
  <si>
    <t>0607295</t>
  </si>
  <si>
    <t>0607296</t>
  </si>
  <si>
    <t>0607297</t>
  </si>
  <si>
    <t>0607298</t>
  </si>
  <si>
    <t>0607299</t>
  </si>
  <si>
    <t>0607300</t>
  </si>
  <si>
    <t>0607301</t>
  </si>
  <si>
    <t>0607302</t>
  </si>
  <si>
    <t>0607303</t>
  </si>
  <si>
    <t>0607304</t>
  </si>
  <si>
    <t>0607305</t>
  </si>
  <si>
    <t>0607306</t>
  </si>
  <si>
    <t>0607307</t>
  </si>
  <si>
    <t>0607308</t>
  </si>
  <si>
    <t>0607309</t>
  </si>
  <si>
    <t>0607310</t>
  </si>
  <si>
    <t>0607311</t>
  </si>
  <si>
    <t>0607312</t>
  </si>
  <si>
    <t>0607313</t>
  </si>
  <si>
    <t>0607314</t>
  </si>
  <si>
    <t>0607315</t>
  </si>
  <si>
    <t>0607316</t>
  </si>
  <si>
    <t>0607317</t>
  </si>
  <si>
    <t>0607318</t>
  </si>
  <si>
    <t>0607319</t>
  </si>
  <si>
    <t>0607320</t>
  </si>
  <si>
    <t>0607321</t>
  </si>
  <si>
    <t>0607322</t>
  </si>
  <si>
    <t>0607323</t>
  </si>
  <si>
    <t>0607324</t>
  </si>
  <si>
    <t>0607325</t>
  </si>
  <si>
    <t>0607326</t>
  </si>
  <si>
    <t>0607327</t>
  </si>
  <si>
    <t>0607328</t>
  </si>
  <si>
    <t>0607329</t>
  </si>
  <si>
    <t>0607330</t>
  </si>
  <si>
    <t>0607331</t>
  </si>
  <si>
    <t>0607332</t>
  </si>
  <si>
    <t>0607333</t>
  </si>
  <si>
    <t>0607334</t>
  </si>
  <si>
    <t>0607335</t>
  </si>
  <si>
    <t>0607336</t>
  </si>
  <si>
    <t>0607337</t>
  </si>
  <si>
    <t>0607338</t>
  </si>
  <si>
    <t>0607339</t>
  </si>
  <si>
    <t>0607340</t>
  </si>
  <si>
    <t>0607341</t>
  </si>
  <si>
    <t>0607342</t>
  </si>
  <si>
    <t>0607343</t>
  </si>
  <si>
    <t>0607344</t>
  </si>
  <si>
    <t>0607345</t>
  </si>
  <si>
    <t>0607346</t>
  </si>
  <si>
    <t>0607347</t>
  </si>
  <si>
    <t>0607348</t>
  </si>
  <si>
    <t>0607349</t>
  </si>
  <si>
    <t>0607350</t>
  </si>
  <si>
    <t>0607351</t>
  </si>
  <si>
    <t>0607352</t>
  </si>
  <si>
    <t>0607353</t>
  </si>
  <si>
    <t>0607354</t>
  </si>
  <si>
    <t>0607355</t>
  </si>
  <si>
    <t>0607356</t>
  </si>
  <si>
    <t>0607357</t>
  </si>
  <si>
    <t>0607358</t>
  </si>
  <si>
    <t>0607359</t>
  </si>
  <si>
    <t>0607360</t>
  </si>
  <si>
    <t>0607361</t>
  </si>
  <si>
    <t>0607362</t>
  </si>
  <si>
    <t>0607363</t>
  </si>
  <si>
    <t>0607364</t>
  </si>
  <si>
    <t>0607365</t>
  </si>
  <si>
    <t>0607366</t>
  </si>
  <si>
    <t>0607367</t>
  </si>
  <si>
    <t>0607368</t>
  </si>
  <si>
    <t>0607369</t>
  </si>
  <si>
    <t>0607370</t>
  </si>
  <si>
    <t>0607371</t>
  </si>
  <si>
    <t>0607372</t>
  </si>
  <si>
    <t>0607373</t>
  </si>
  <si>
    <t>0607374</t>
  </si>
  <si>
    <t>0607375</t>
  </si>
  <si>
    <t>0607376</t>
  </si>
  <si>
    <t>0607377</t>
  </si>
  <si>
    <t>0607378</t>
  </si>
  <si>
    <t>0607379</t>
  </si>
  <si>
    <t>0607380</t>
  </si>
  <si>
    <t>0708001</t>
  </si>
  <si>
    <t>0708002</t>
  </si>
  <si>
    <t>0708003</t>
  </si>
  <si>
    <t>0708004</t>
  </si>
  <si>
    <t>0708005</t>
  </si>
  <si>
    <t>0708006</t>
  </si>
  <si>
    <t>0708007</t>
  </si>
  <si>
    <t>0708008</t>
  </si>
  <si>
    <t>0708009</t>
  </si>
  <si>
    <t>0708010</t>
  </si>
  <si>
    <t>0708011</t>
  </si>
  <si>
    <t>0708012</t>
  </si>
  <si>
    <t>0708013</t>
  </si>
  <si>
    <t>0708014</t>
  </si>
  <si>
    <t>0708015</t>
  </si>
  <si>
    <t>0708016</t>
  </si>
  <si>
    <t>0708017</t>
  </si>
  <si>
    <t>0708018</t>
  </si>
  <si>
    <t>0708019</t>
  </si>
  <si>
    <t>0708020</t>
  </si>
  <si>
    <t>0708021</t>
  </si>
  <si>
    <t>0708022</t>
  </si>
  <si>
    <t>0708023</t>
  </si>
  <si>
    <t>0708024</t>
  </si>
  <si>
    <t>0708025</t>
  </si>
  <si>
    <t>0708026</t>
  </si>
  <si>
    <t>0708027</t>
  </si>
  <si>
    <t>0708028</t>
  </si>
  <si>
    <t>0708029</t>
  </si>
  <si>
    <t>0708030</t>
  </si>
  <si>
    <t>0708031</t>
  </si>
  <si>
    <t>0708032</t>
  </si>
  <si>
    <t>0708033</t>
  </si>
  <si>
    <t>0708034</t>
  </si>
  <si>
    <t>0708035</t>
  </si>
  <si>
    <t>0708036</t>
  </si>
  <si>
    <t>0708037</t>
  </si>
  <si>
    <t>0708038</t>
  </si>
  <si>
    <t>0708039</t>
  </si>
  <si>
    <t>0708040</t>
  </si>
  <si>
    <t>0708041</t>
  </si>
  <si>
    <t>0708042</t>
  </si>
  <si>
    <t>0708043</t>
  </si>
  <si>
    <t>0708044</t>
  </si>
  <si>
    <t>0708045</t>
  </si>
  <si>
    <t>0708046</t>
  </si>
  <si>
    <t>0708047</t>
  </si>
  <si>
    <t>0708048</t>
  </si>
  <si>
    <t>0708049</t>
  </si>
  <si>
    <t>0708050</t>
  </si>
  <si>
    <t>0708051</t>
  </si>
  <si>
    <t>0708052</t>
  </si>
  <si>
    <t>0708053</t>
  </si>
  <si>
    <t>0708054</t>
  </si>
  <si>
    <t>0708055</t>
  </si>
  <si>
    <t>0708056</t>
  </si>
  <si>
    <t>0708057</t>
  </si>
  <si>
    <t>0708058</t>
  </si>
  <si>
    <t>0708059</t>
  </si>
  <si>
    <t>0708060</t>
  </si>
  <si>
    <t>0708061</t>
  </si>
  <si>
    <t>0708062</t>
  </si>
  <si>
    <t>0708063</t>
  </si>
  <si>
    <t>0708064</t>
  </si>
  <si>
    <t>0708065</t>
  </si>
  <si>
    <t>0708066</t>
  </si>
  <si>
    <t>0708067</t>
  </si>
  <si>
    <t>0708068</t>
  </si>
  <si>
    <t>0708069</t>
  </si>
  <si>
    <t>0708070</t>
  </si>
  <si>
    <t>0708071</t>
  </si>
  <si>
    <t>0708072</t>
  </si>
  <si>
    <t>0708073</t>
  </si>
  <si>
    <t>0708074</t>
  </si>
  <si>
    <t>0708075</t>
  </si>
  <si>
    <t>0708076</t>
  </si>
  <si>
    <t>0708077</t>
  </si>
  <si>
    <t>0708078</t>
  </si>
  <si>
    <t>0708079</t>
  </si>
  <si>
    <t>0708080</t>
  </si>
  <si>
    <t>0708081</t>
  </si>
  <si>
    <t>0708082</t>
  </si>
  <si>
    <t>0708083</t>
  </si>
  <si>
    <t>0708084</t>
  </si>
  <si>
    <t>0708085</t>
  </si>
  <si>
    <t>0708086</t>
  </si>
  <si>
    <t>0708087</t>
  </si>
  <si>
    <t>0708088</t>
  </si>
  <si>
    <t>0708089</t>
  </si>
  <si>
    <t>0708090</t>
  </si>
  <si>
    <t>0708091</t>
  </si>
  <si>
    <t>0708092</t>
  </si>
  <si>
    <t>0708093</t>
  </si>
  <si>
    <t>0708094</t>
  </si>
  <si>
    <t>0708095</t>
  </si>
  <si>
    <t>0708096</t>
  </si>
  <si>
    <t>0708097</t>
  </si>
  <si>
    <t>0708098</t>
  </si>
  <si>
    <t>0708099</t>
  </si>
  <si>
    <t>0708100</t>
  </si>
  <si>
    <t>0708101</t>
  </si>
  <si>
    <t>0708102</t>
  </si>
  <si>
    <t>0708103</t>
  </si>
  <si>
    <t>0708104</t>
  </si>
  <si>
    <t>0708105</t>
  </si>
  <si>
    <t>0708106</t>
  </si>
  <si>
    <t>0708107</t>
  </si>
  <si>
    <t>0708108</t>
  </si>
  <si>
    <t>0708109</t>
  </si>
  <si>
    <t>0708110</t>
  </si>
  <si>
    <t>0708111</t>
  </si>
  <si>
    <t>0708112</t>
  </si>
  <si>
    <t>0708113</t>
  </si>
  <si>
    <t>0708114</t>
  </si>
  <si>
    <t>0708115</t>
  </si>
  <si>
    <t>0708116</t>
  </si>
  <si>
    <t>0708117</t>
  </si>
  <si>
    <t>0708118</t>
  </si>
  <si>
    <t>0708119</t>
  </si>
  <si>
    <t>0708120</t>
  </si>
  <si>
    <t>0708121</t>
  </si>
  <si>
    <t>0708122</t>
  </si>
  <si>
    <t>0708123</t>
  </si>
  <si>
    <t>0708124</t>
  </si>
  <si>
    <t>0708125</t>
  </si>
  <si>
    <t>0708126</t>
  </si>
  <si>
    <t>0708127</t>
  </si>
  <si>
    <t>0708128</t>
  </si>
  <si>
    <t>0708129</t>
  </si>
  <si>
    <t>0708130</t>
  </si>
  <si>
    <t>0708131</t>
  </si>
  <si>
    <t>0708132</t>
  </si>
  <si>
    <t>0708133</t>
  </si>
  <si>
    <t>0708134</t>
  </si>
  <si>
    <t>0708135</t>
  </si>
  <si>
    <t>0708136</t>
  </si>
  <si>
    <t>0708137</t>
  </si>
  <si>
    <t>0708138</t>
  </si>
  <si>
    <t>0708139</t>
  </si>
  <si>
    <t>0708140</t>
  </si>
  <si>
    <t>0708141</t>
  </si>
  <si>
    <t>0708142</t>
  </si>
  <si>
    <t>0708143</t>
  </si>
  <si>
    <t>0708144</t>
  </si>
  <si>
    <t>0708145</t>
  </si>
  <si>
    <t>0708146</t>
  </si>
  <si>
    <t>0708147</t>
  </si>
  <si>
    <t>0708148</t>
  </si>
  <si>
    <t>0708149</t>
  </si>
  <si>
    <t>0708150</t>
  </si>
  <si>
    <t>0708151</t>
  </si>
  <si>
    <t>0708152</t>
  </si>
  <si>
    <t>0708153</t>
  </si>
  <si>
    <t>0708154</t>
  </si>
  <si>
    <t>0708155</t>
  </si>
  <si>
    <t>0708156</t>
  </si>
  <si>
    <t>0708157</t>
  </si>
  <si>
    <t>0708158</t>
  </si>
  <si>
    <t>0708159</t>
  </si>
  <si>
    <t>0708160</t>
  </si>
  <si>
    <t>0708161</t>
  </si>
  <si>
    <t>0708162</t>
  </si>
  <si>
    <t>0708163</t>
  </si>
  <si>
    <t>0708164</t>
  </si>
  <si>
    <t>0708165</t>
  </si>
  <si>
    <t>0708166</t>
  </si>
  <si>
    <t>0708167</t>
  </si>
  <si>
    <t>0708168</t>
  </si>
  <si>
    <t>0708169</t>
  </si>
  <si>
    <t>0708170</t>
  </si>
  <si>
    <t>0708171</t>
  </si>
  <si>
    <t>0708172</t>
  </si>
  <si>
    <t>0708173</t>
  </si>
  <si>
    <t>0708174</t>
  </si>
  <si>
    <t>0708175</t>
  </si>
  <si>
    <t>0708176</t>
  </si>
  <si>
    <t>0708177</t>
  </si>
  <si>
    <t>0708178</t>
  </si>
  <si>
    <t>0708179</t>
  </si>
  <si>
    <t>0708180</t>
  </si>
  <si>
    <t>0708181</t>
  </si>
  <si>
    <t>0708182</t>
  </si>
  <si>
    <t>0708183</t>
  </si>
  <si>
    <t>0708184</t>
  </si>
  <si>
    <t>0708185</t>
  </si>
  <si>
    <t>0708186</t>
  </si>
  <si>
    <t>0708187</t>
  </si>
  <si>
    <t>0708188</t>
  </si>
  <si>
    <t>0708189</t>
  </si>
  <si>
    <t>0708190</t>
  </si>
  <si>
    <t>0708191</t>
  </si>
  <si>
    <t>0708192</t>
  </si>
  <si>
    <t>0708193</t>
  </si>
  <si>
    <t>0708194</t>
  </si>
  <si>
    <t>0708195</t>
  </si>
  <si>
    <t>0708196</t>
  </si>
  <si>
    <t>0708197</t>
  </si>
  <si>
    <t>0708198</t>
  </si>
  <si>
    <t>0708199</t>
  </si>
  <si>
    <t>0708200</t>
  </si>
  <si>
    <t>0708201</t>
  </si>
  <si>
    <t>0708202</t>
  </si>
  <si>
    <t>0708203</t>
  </si>
  <si>
    <t>0708204</t>
  </si>
  <si>
    <t>0708205</t>
  </si>
  <si>
    <t>0708206</t>
  </si>
  <si>
    <t>0708207</t>
  </si>
  <si>
    <t>0708208</t>
  </si>
  <si>
    <t>0708209</t>
  </si>
  <si>
    <t>0708210</t>
  </si>
  <si>
    <t>0708211</t>
  </si>
  <si>
    <t>0708212</t>
  </si>
  <si>
    <t>0708213</t>
  </si>
  <si>
    <t>0708214</t>
  </si>
  <si>
    <t>0708215</t>
  </si>
  <si>
    <t>0708216</t>
  </si>
  <si>
    <t>0708217</t>
  </si>
  <si>
    <t>0708218</t>
  </si>
  <si>
    <t>0708219</t>
  </si>
  <si>
    <t>0708220</t>
  </si>
  <si>
    <t>0708221</t>
  </si>
  <si>
    <t>0708222</t>
  </si>
  <si>
    <t>0708223</t>
  </si>
  <si>
    <t>0708224</t>
  </si>
  <si>
    <t>0708225</t>
  </si>
  <si>
    <t>0708226</t>
  </si>
  <si>
    <t>0708227</t>
  </si>
  <si>
    <t>0708228</t>
  </si>
  <si>
    <t>0708229</t>
  </si>
  <si>
    <t>0708230</t>
  </si>
  <si>
    <t>0708231</t>
  </si>
  <si>
    <t>0708232</t>
  </si>
  <si>
    <t>0708233</t>
  </si>
  <si>
    <t>0708234</t>
  </si>
  <si>
    <t>0708235</t>
  </si>
  <si>
    <t>0708236</t>
  </si>
  <si>
    <t>0708237</t>
  </si>
  <si>
    <t>0708238</t>
  </si>
  <si>
    <t>0708239</t>
  </si>
  <si>
    <t>0708240</t>
  </si>
  <si>
    <t>0708241</t>
  </si>
  <si>
    <t>0708242</t>
  </si>
  <si>
    <t>0708243</t>
  </si>
  <si>
    <t>0708244</t>
  </si>
  <si>
    <t>0708245</t>
  </si>
  <si>
    <t>0708246</t>
  </si>
  <si>
    <t>0708247</t>
  </si>
  <si>
    <t>0708248</t>
  </si>
  <si>
    <t>0708249</t>
  </si>
  <si>
    <t>0708250</t>
  </si>
  <si>
    <t>0708251</t>
  </si>
  <si>
    <t>0708252</t>
  </si>
  <si>
    <t>0708253</t>
  </si>
  <si>
    <t>0708254</t>
  </si>
  <si>
    <t>0708255</t>
  </si>
  <si>
    <t>0708256</t>
  </si>
  <si>
    <t>0708257</t>
  </si>
  <si>
    <t>0708258</t>
  </si>
  <si>
    <t>0708259</t>
  </si>
  <si>
    <t>0708260</t>
  </si>
  <si>
    <t>0708261</t>
  </si>
  <si>
    <t>0708262</t>
  </si>
  <si>
    <t>0708263</t>
  </si>
  <si>
    <t>0708264</t>
  </si>
  <si>
    <t>0708265</t>
  </si>
  <si>
    <t>0708266</t>
  </si>
  <si>
    <t>0708267</t>
  </si>
  <si>
    <t>0708268</t>
  </si>
  <si>
    <t>0708269</t>
  </si>
  <si>
    <t>0708270</t>
  </si>
  <si>
    <t>0708271</t>
  </si>
  <si>
    <t>0708272</t>
  </si>
  <si>
    <t>0708273</t>
  </si>
  <si>
    <t>0708274</t>
  </si>
  <si>
    <t>0708275</t>
  </si>
  <si>
    <t>0708276</t>
  </si>
  <si>
    <t>0708277</t>
  </si>
  <si>
    <t>0708278</t>
  </si>
  <si>
    <t>0708279</t>
  </si>
  <si>
    <t>0708280</t>
  </si>
  <si>
    <t>0708281</t>
  </si>
  <si>
    <t>0708282</t>
  </si>
  <si>
    <t>0708283</t>
  </si>
  <si>
    <t>0708284</t>
  </si>
  <si>
    <t>0708285</t>
  </si>
  <si>
    <t>0708286</t>
  </si>
  <si>
    <t>0708287</t>
  </si>
  <si>
    <t>0708288</t>
  </si>
  <si>
    <t>0708289</t>
  </si>
  <si>
    <t>0708290</t>
  </si>
  <si>
    <t>0708291</t>
  </si>
  <si>
    <t>0708292</t>
  </si>
  <si>
    <t>0708293</t>
  </si>
  <si>
    <t>0708294</t>
  </si>
  <si>
    <t>0708295</t>
  </si>
  <si>
    <t>0708296</t>
  </si>
  <si>
    <t>0708297</t>
  </si>
  <si>
    <t>0708298</t>
  </si>
  <si>
    <t>0708299</t>
  </si>
  <si>
    <t>0708300</t>
  </si>
  <si>
    <t>0708301</t>
  </si>
  <si>
    <t>0708302</t>
  </si>
  <si>
    <t>0708303</t>
  </si>
  <si>
    <t>0708304</t>
  </si>
  <si>
    <t>0708305</t>
  </si>
  <si>
    <t>0708306</t>
  </si>
  <si>
    <t>0708307</t>
  </si>
  <si>
    <t>0708308</t>
  </si>
  <si>
    <t>0708309</t>
  </si>
  <si>
    <t>0708310</t>
  </si>
  <si>
    <t>0708311</t>
  </si>
  <si>
    <t>0708312</t>
  </si>
  <si>
    <t>0708313</t>
  </si>
  <si>
    <t>0708314</t>
  </si>
  <si>
    <t>0708315</t>
  </si>
  <si>
    <t>0708316</t>
  </si>
  <si>
    <t>0708317</t>
  </si>
  <si>
    <t>0708318</t>
  </si>
  <si>
    <t>0708319</t>
  </si>
  <si>
    <t>0708320</t>
  </si>
  <si>
    <t>0708321</t>
  </si>
  <si>
    <t>0708322</t>
  </si>
  <si>
    <t>0708323</t>
  </si>
  <si>
    <t>0708324</t>
  </si>
  <si>
    <t>0708325</t>
  </si>
  <si>
    <t>0708326</t>
  </si>
  <si>
    <t>0708327</t>
  </si>
  <si>
    <t>0708328</t>
  </si>
  <si>
    <t>0708329</t>
  </si>
  <si>
    <t>0708330</t>
  </si>
  <si>
    <t>0708331</t>
  </si>
  <si>
    <t>0708332</t>
  </si>
  <si>
    <t>0708333</t>
  </si>
  <si>
    <t>0708334</t>
  </si>
  <si>
    <t>0708335</t>
  </si>
  <si>
    <t>0708336</t>
  </si>
  <si>
    <t>0708337</t>
  </si>
  <si>
    <t>0708338</t>
  </si>
  <si>
    <t>0708339</t>
  </si>
  <si>
    <t>0708340</t>
  </si>
  <si>
    <t>0708341</t>
  </si>
  <si>
    <t>0708342</t>
  </si>
  <si>
    <t>0708343</t>
  </si>
  <si>
    <t>0708344</t>
  </si>
  <si>
    <t>0708345</t>
  </si>
  <si>
    <t>0708346</t>
  </si>
  <si>
    <t>0708347</t>
  </si>
  <si>
    <t>0708348</t>
  </si>
  <si>
    <t>0708349</t>
  </si>
  <si>
    <t>0708350</t>
  </si>
  <si>
    <t>0708351</t>
  </si>
  <si>
    <t>0708352</t>
  </si>
  <si>
    <t>0708353</t>
  </si>
  <si>
    <t>0708354</t>
  </si>
  <si>
    <t>0708355</t>
  </si>
  <si>
    <t>0708356</t>
  </si>
  <si>
    <t>0708357</t>
  </si>
  <si>
    <t>0708358</t>
  </si>
  <si>
    <t>0708359</t>
  </si>
  <si>
    <t>0708360</t>
  </si>
  <si>
    <t>0708361</t>
  </si>
  <si>
    <t>0708362</t>
  </si>
  <si>
    <t>0708363</t>
  </si>
  <si>
    <t>0708364</t>
  </si>
  <si>
    <t>0708365</t>
  </si>
  <si>
    <t>0708366</t>
  </si>
  <si>
    <t>0708367</t>
  </si>
  <si>
    <t>0708368</t>
  </si>
  <si>
    <t>0708369</t>
  </si>
  <si>
    <t>0708370</t>
  </si>
  <si>
    <t>0708371</t>
  </si>
  <si>
    <t>0708372</t>
  </si>
  <si>
    <t>0708373</t>
  </si>
  <si>
    <t>0708374</t>
  </si>
  <si>
    <t>0708375</t>
  </si>
  <si>
    <t>0708376</t>
  </si>
  <si>
    <t>0708377</t>
  </si>
  <si>
    <t>0708378</t>
  </si>
  <si>
    <t>0708379</t>
  </si>
  <si>
    <t>0708380</t>
  </si>
  <si>
    <t>0809001</t>
  </si>
  <si>
    <t>0809002</t>
  </si>
  <si>
    <t>0809003</t>
  </si>
  <si>
    <t>0809004</t>
  </si>
  <si>
    <t>0809005</t>
  </si>
  <si>
    <t>0809006</t>
  </si>
  <si>
    <t>0809007</t>
  </si>
  <si>
    <t>0809008</t>
  </si>
  <si>
    <t>0809009</t>
  </si>
  <si>
    <t>0809010</t>
  </si>
  <si>
    <t>0809011</t>
  </si>
  <si>
    <t>0809012</t>
  </si>
  <si>
    <t>0809013</t>
  </si>
  <si>
    <t>0809014</t>
  </si>
  <si>
    <t>0809015</t>
  </si>
  <si>
    <t>0809016</t>
  </si>
  <si>
    <t>0809017</t>
  </si>
  <si>
    <t>0809018</t>
  </si>
  <si>
    <t>0809019</t>
  </si>
  <si>
    <t>0809020</t>
  </si>
  <si>
    <t>0809021</t>
  </si>
  <si>
    <t>0809022</t>
  </si>
  <si>
    <t>0809023</t>
  </si>
  <si>
    <t>0809024</t>
  </si>
  <si>
    <t>0809025</t>
  </si>
  <si>
    <t>0809026</t>
  </si>
  <si>
    <t>0809027</t>
  </si>
  <si>
    <t>0809028</t>
  </si>
  <si>
    <t>0809029</t>
  </si>
  <si>
    <t>0809030</t>
  </si>
  <si>
    <t>0809031</t>
  </si>
  <si>
    <t>0809032</t>
  </si>
  <si>
    <t>0809033</t>
  </si>
  <si>
    <t>0809034</t>
  </si>
  <si>
    <t>0809035</t>
  </si>
  <si>
    <t>0809036</t>
  </si>
  <si>
    <t>0809037</t>
  </si>
  <si>
    <t>0809038</t>
  </si>
  <si>
    <t>0809039</t>
  </si>
  <si>
    <t>0809040</t>
  </si>
  <si>
    <t>0809041</t>
  </si>
  <si>
    <t>0809042</t>
  </si>
  <si>
    <t>0809043</t>
  </si>
  <si>
    <t>0809044</t>
  </si>
  <si>
    <t>0809045</t>
  </si>
  <si>
    <t>0809046</t>
  </si>
  <si>
    <t>0809047</t>
  </si>
  <si>
    <t>0809048</t>
  </si>
  <si>
    <t>0809049</t>
  </si>
  <si>
    <t>0809050</t>
  </si>
  <si>
    <t>0809051</t>
  </si>
  <si>
    <t>0809052</t>
  </si>
  <si>
    <t>0809053</t>
  </si>
  <si>
    <t>0809054</t>
  </si>
  <si>
    <t>0809055</t>
  </si>
  <si>
    <t>0809056</t>
  </si>
  <si>
    <t>0809057</t>
  </si>
  <si>
    <t>0809058</t>
  </si>
  <si>
    <t>0809059</t>
  </si>
  <si>
    <t>0809060</t>
  </si>
  <si>
    <t>0809061</t>
  </si>
  <si>
    <t>0809062</t>
  </si>
  <si>
    <t>0809063</t>
  </si>
  <si>
    <t>0809064</t>
  </si>
  <si>
    <t>0809065</t>
  </si>
  <si>
    <t>0809066</t>
  </si>
  <si>
    <t>0809067</t>
  </si>
  <si>
    <t>0809068</t>
  </si>
  <si>
    <t>0809069</t>
  </si>
  <si>
    <t>0809070</t>
  </si>
  <si>
    <t>0809071</t>
  </si>
  <si>
    <t>0809072</t>
  </si>
  <si>
    <t>0809073</t>
  </si>
  <si>
    <t>0809074</t>
  </si>
  <si>
    <t>0809075</t>
  </si>
  <si>
    <t>0809076</t>
  </si>
  <si>
    <t>0809077</t>
  </si>
  <si>
    <t>0809078</t>
  </si>
  <si>
    <t>0809079</t>
  </si>
  <si>
    <t>0809080</t>
  </si>
  <si>
    <t>0809081</t>
  </si>
  <si>
    <t>0809082</t>
  </si>
  <si>
    <t>0809083</t>
  </si>
  <si>
    <t>0809084</t>
  </si>
  <si>
    <t>0809085</t>
  </si>
  <si>
    <t>0809086</t>
  </si>
  <si>
    <t>0809087</t>
  </si>
  <si>
    <t>0809088</t>
  </si>
  <si>
    <t>0809089</t>
  </si>
  <si>
    <t>0809090</t>
  </si>
  <si>
    <t>0809091</t>
  </si>
  <si>
    <t>0809092</t>
  </si>
  <si>
    <t>0809093</t>
  </si>
  <si>
    <t>0809094</t>
  </si>
  <si>
    <t>0809095</t>
  </si>
  <si>
    <t>0809096</t>
  </si>
  <si>
    <t>0809097</t>
  </si>
  <si>
    <t>0809098</t>
  </si>
  <si>
    <t>0809099</t>
  </si>
  <si>
    <t>0809100</t>
  </si>
  <si>
    <t>0809101</t>
  </si>
  <si>
    <t>0809102</t>
  </si>
  <si>
    <t>0809103</t>
  </si>
  <si>
    <t>0809104</t>
  </si>
  <si>
    <t>0809105</t>
  </si>
  <si>
    <t>0809106</t>
  </si>
  <si>
    <t>0809107</t>
  </si>
  <si>
    <t>0809108</t>
  </si>
  <si>
    <t>0809109</t>
  </si>
  <si>
    <t>0809110</t>
  </si>
  <si>
    <t>0809111</t>
  </si>
  <si>
    <t>0809112</t>
  </si>
  <si>
    <t>0809113</t>
  </si>
  <si>
    <t>0809114</t>
  </si>
  <si>
    <t>0809115</t>
  </si>
  <si>
    <t>0809116</t>
  </si>
  <si>
    <t>0809117</t>
  </si>
  <si>
    <t>0809118</t>
  </si>
  <si>
    <t>0809119</t>
  </si>
  <si>
    <t>0809120</t>
  </si>
  <si>
    <t>0809121</t>
  </si>
  <si>
    <t>0809122</t>
  </si>
  <si>
    <t>0809123</t>
  </si>
  <si>
    <t>0809124</t>
  </si>
  <si>
    <t>0809125</t>
  </si>
  <si>
    <t>0809126</t>
  </si>
  <si>
    <t>0809127</t>
  </si>
  <si>
    <t>0809128</t>
  </si>
  <si>
    <t>0809129</t>
  </si>
  <si>
    <t>0809130</t>
  </si>
  <si>
    <t>0809131</t>
  </si>
  <si>
    <t>0809132</t>
  </si>
  <si>
    <t>0809133</t>
  </si>
  <si>
    <t>0809134</t>
  </si>
  <si>
    <t>0809135</t>
  </si>
  <si>
    <t>0809136</t>
  </si>
  <si>
    <t>0809137</t>
  </si>
  <si>
    <t>0809138</t>
  </si>
  <si>
    <t>0809139</t>
  </si>
  <si>
    <t>0809140</t>
  </si>
  <si>
    <t>0809141</t>
  </si>
  <si>
    <t>0809142</t>
  </si>
  <si>
    <t>0809143</t>
  </si>
  <si>
    <t>0809144</t>
  </si>
  <si>
    <t>0809145</t>
  </si>
  <si>
    <t>0809146</t>
  </si>
  <si>
    <t>0809147</t>
  </si>
  <si>
    <t>0809148</t>
  </si>
  <si>
    <t>0809149</t>
  </si>
  <si>
    <t>0809150</t>
  </si>
  <si>
    <t>0809151</t>
  </si>
  <si>
    <t>0809152</t>
  </si>
  <si>
    <t>0809153</t>
  </si>
  <si>
    <t>0809154</t>
  </si>
  <si>
    <t>0809155</t>
  </si>
  <si>
    <t>0809156</t>
  </si>
  <si>
    <t>0809157</t>
  </si>
  <si>
    <t>0809158</t>
  </si>
  <si>
    <t>0809159</t>
  </si>
  <si>
    <t>0809160</t>
  </si>
  <si>
    <t>0809161</t>
  </si>
  <si>
    <t>0809162</t>
  </si>
  <si>
    <t>0809163</t>
  </si>
  <si>
    <t>0809164</t>
  </si>
  <si>
    <t>0809165</t>
  </si>
  <si>
    <t>0809166</t>
  </si>
  <si>
    <t>0809167</t>
  </si>
  <si>
    <t>0809168</t>
  </si>
  <si>
    <t>0809169</t>
  </si>
  <si>
    <t>0809170</t>
  </si>
  <si>
    <t>0809171</t>
  </si>
  <si>
    <t>0809172</t>
  </si>
  <si>
    <t>0809173</t>
  </si>
  <si>
    <t>0809174</t>
  </si>
  <si>
    <t>0809175</t>
  </si>
  <si>
    <t>0809176</t>
  </si>
  <si>
    <t>0809177</t>
  </si>
  <si>
    <t>0809178</t>
  </si>
  <si>
    <t>0809179</t>
  </si>
  <si>
    <t>0809180</t>
  </si>
  <si>
    <t>0809181</t>
  </si>
  <si>
    <t>0809182</t>
  </si>
  <si>
    <t>0809183</t>
  </si>
  <si>
    <t>0809184</t>
  </si>
  <si>
    <t>0809185</t>
  </si>
  <si>
    <t>0809186</t>
  </si>
  <si>
    <t>0809187</t>
  </si>
  <si>
    <t>0809188</t>
  </si>
  <si>
    <t>0809189</t>
  </si>
  <si>
    <t>0809190</t>
  </si>
  <si>
    <t>0809191</t>
  </si>
  <si>
    <t>0809192</t>
  </si>
  <si>
    <t>0809193</t>
  </si>
  <si>
    <t>0809194</t>
  </si>
  <si>
    <t>0809195</t>
  </si>
  <si>
    <t>0809196</t>
  </si>
  <si>
    <t>0809197</t>
  </si>
  <si>
    <t>0809198</t>
  </si>
  <si>
    <t>0809199</t>
  </si>
  <si>
    <t>0809200</t>
  </si>
  <si>
    <t>0809201</t>
  </si>
  <si>
    <t>0809202</t>
  </si>
  <si>
    <t>0809203</t>
  </si>
  <si>
    <t>0809204</t>
  </si>
  <si>
    <t>0809205</t>
  </si>
  <si>
    <t>0809206</t>
  </si>
  <si>
    <t>0809207</t>
  </si>
  <si>
    <t>0809208</t>
  </si>
  <si>
    <t>0809209</t>
  </si>
  <si>
    <t>0809210</t>
  </si>
  <si>
    <t>0809211</t>
  </si>
  <si>
    <t>0809212</t>
  </si>
  <si>
    <t>0809213</t>
  </si>
  <si>
    <t>0809214</t>
  </si>
  <si>
    <t>0809215</t>
  </si>
  <si>
    <t>0809216</t>
  </si>
  <si>
    <t>0809217</t>
  </si>
  <si>
    <t>0809218</t>
  </si>
  <si>
    <t>0809219</t>
  </si>
  <si>
    <t>0809220</t>
  </si>
  <si>
    <t>0809221</t>
  </si>
  <si>
    <t>0809222</t>
  </si>
  <si>
    <t>0809223</t>
  </si>
  <si>
    <t>0809224</t>
  </si>
  <si>
    <t>0809225</t>
  </si>
  <si>
    <t>0809226</t>
  </si>
  <si>
    <t>0809227</t>
  </si>
  <si>
    <t>0809228</t>
  </si>
  <si>
    <t>0809229</t>
  </si>
  <si>
    <t>0809230</t>
  </si>
  <si>
    <t>0809231</t>
  </si>
  <si>
    <t>0809232</t>
  </si>
  <si>
    <t>0809233</t>
  </si>
  <si>
    <t>0809234</t>
  </si>
  <si>
    <t>0809235</t>
  </si>
  <si>
    <t>0809236</t>
  </si>
  <si>
    <t>0809237</t>
  </si>
  <si>
    <t>0809238</t>
  </si>
  <si>
    <t>0809239</t>
  </si>
  <si>
    <t>0809240</t>
  </si>
  <si>
    <t>0809241</t>
  </si>
  <si>
    <t>0809242</t>
  </si>
  <si>
    <t>0809243</t>
  </si>
  <si>
    <t>0809244</t>
  </si>
  <si>
    <t>0809245</t>
  </si>
  <si>
    <t>0809246</t>
  </si>
  <si>
    <t>0809247</t>
  </si>
  <si>
    <t>0809248</t>
  </si>
  <si>
    <t>0809249</t>
  </si>
  <si>
    <t>0809250</t>
  </si>
  <si>
    <t>0809251</t>
  </si>
  <si>
    <t>0809252</t>
  </si>
  <si>
    <t>0809253</t>
  </si>
  <si>
    <t>0809254</t>
  </si>
  <si>
    <t>0809255</t>
  </si>
  <si>
    <t>0809256</t>
  </si>
  <si>
    <t>0809257</t>
  </si>
  <si>
    <t>0809258</t>
  </si>
  <si>
    <t>0809259</t>
  </si>
  <si>
    <t>0809260</t>
  </si>
  <si>
    <t>0809261</t>
  </si>
  <si>
    <t>0809262</t>
  </si>
  <si>
    <t>0809263</t>
  </si>
  <si>
    <t>0809264</t>
  </si>
  <si>
    <t>0809265</t>
  </si>
  <si>
    <t>0809266</t>
  </si>
  <si>
    <t>0809267</t>
  </si>
  <si>
    <t>0809268</t>
  </si>
  <si>
    <t>0809269</t>
  </si>
  <si>
    <t>0809270</t>
  </si>
  <si>
    <t>0809271</t>
  </si>
  <si>
    <t>0809272</t>
  </si>
  <si>
    <t>0809273</t>
  </si>
  <si>
    <t>0809274</t>
  </si>
  <si>
    <t>0809275</t>
  </si>
  <si>
    <t>0809276</t>
  </si>
  <si>
    <t>0809277</t>
  </si>
  <si>
    <t>0809278</t>
  </si>
  <si>
    <t>0809279</t>
  </si>
  <si>
    <t>0809280</t>
  </si>
  <si>
    <t>0809281</t>
  </si>
  <si>
    <t>0809282</t>
  </si>
  <si>
    <t>0809283</t>
  </si>
  <si>
    <t>0809284</t>
  </si>
  <si>
    <t>0809285</t>
  </si>
  <si>
    <t>0809286</t>
  </si>
  <si>
    <t>0809287</t>
  </si>
  <si>
    <t>0809288</t>
  </si>
  <si>
    <t>0809289</t>
  </si>
  <si>
    <t>0809290</t>
  </si>
  <si>
    <t>0809291</t>
  </si>
  <si>
    <t>0809292</t>
  </si>
  <si>
    <t>0809293</t>
  </si>
  <si>
    <t>0809294</t>
  </si>
  <si>
    <t>0809295</t>
  </si>
  <si>
    <t>0809296</t>
  </si>
  <si>
    <t>0809297</t>
  </si>
  <si>
    <t>0809298</t>
  </si>
  <si>
    <t>0809299</t>
  </si>
  <si>
    <t>0809300</t>
  </si>
  <si>
    <t>0809301</t>
  </si>
  <si>
    <t>0809302</t>
  </si>
  <si>
    <t>0809303</t>
  </si>
  <si>
    <t>0809304</t>
  </si>
  <si>
    <t>0809305</t>
  </si>
  <si>
    <t>0809306</t>
  </si>
  <si>
    <t>0809307</t>
  </si>
  <si>
    <t>0809308</t>
  </si>
  <si>
    <t>0809309</t>
  </si>
  <si>
    <t>0809310</t>
  </si>
  <si>
    <t>0809311</t>
  </si>
  <si>
    <t>0809312</t>
  </si>
  <si>
    <t>0809313</t>
  </si>
  <si>
    <t>0809314</t>
  </si>
  <si>
    <t>0809315</t>
  </si>
  <si>
    <t>0809316</t>
  </si>
  <si>
    <t>0809317</t>
  </si>
  <si>
    <t>0809318</t>
  </si>
  <si>
    <t>0809319</t>
  </si>
  <si>
    <t>0809320</t>
  </si>
  <si>
    <t>0809321</t>
  </si>
  <si>
    <t>0809322</t>
  </si>
  <si>
    <t>0809323</t>
  </si>
  <si>
    <t>0809324</t>
  </si>
  <si>
    <t>0809325</t>
  </si>
  <si>
    <t>0809326</t>
  </si>
  <si>
    <t>0809327</t>
  </si>
  <si>
    <t>0809328</t>
  </si>
  <si>
    <t>0809329</t>
  </si>
  <si>
    <t>0809330</t>
  </si>
  <si>
    <t>0809331</t>
  </si>
  <si>
    <t>0809332</t>
  </si>
  <si>
    <t>0809333</t>
  </si>
  <si>
    <t>0809334</t>
  </si>
  <si>
    <t>0809335</t>
  </si>
  <si>
    <t>0809336</t>
  </si>
  <si>
    <t>0809337</t>
  </si>
  <si>
    <t>0809338</t>
  </si>
  <si>
    <t>0809339</t>
  </si>
  <si>
    <t>0809340</t>
  </si>
  <si>
    <t>0809341</t>
  </si>
  <si>
    <t>0809342</t>
  </si>
  <si>
    <t>0809343</t>
  </si>
  <si>
    <t>0809344</t>
  </si>
  <si>
    <t>0809345</t>
  </si>
  <si>
    <t>0809346</t>
  </si>
  <si>
    <t>0809347</t>
  </si>
  <si>
    <t>0809348</t>
  </si>
  <si>
    <t>0809349</t>
  </si>
  <si>
    <t>0809350</t>
  </si>
  <si>
    <t>0809351</t>
  </si>
  <si>
    <t>0809352</t>
  </si>
  <si>
    <t>0809353</t>
  </si>
  <si>
    <t>0809354</t>
  </si>
  <si>
    <t>0809355</t>
  </si>
  <si>
    <t>0809356</t>
  </si>
  <si>
    <t>0809357</t>
  </si>
  <si>
    <t>0809358</t>
  </si>
  <si>
    <t>0809359</t>
  </si>
  <si>
    <t>0809360</t>
  </si>
  <si>
    <t>0809361</t>
  </si>
  <si>
    <t>0809362</t>
  </si>
  <si>
    <t>0809363</t>
  </si>
  <si>
    <t>0809364</t>
  </si>
  <si>
    <t>0809365</t>
  </si>
  <si>
    <t>0809366</t>
  </si>
  <si>
    <t>0809367</t>
  </si>
  <si>
    <t>0809368</t>
  </si>
  <si>
    <t>0809369</t>
  </si>
  <si>
    <t>0809370</t>
  </si>
  <si>
    <t>0809371</t>
  </si>
  <si>
    <t>0809372</t>
  </si>
  <si>
    <t>0809373</t>
  </si>
  <si>
    <t>0809374</t>
  </si>
  <si>
    <t>0809375</t>
  </si>
  <si>
    <t>0809376</t>
  </si>
  <si>
    <t>0809377</t>
  </si>
  <si>
    <t>0809378</t>
  </si>
  <si>
    <t>0809379</t>
  </si>
  <si>
    <t>0809380</t>
  </si>
  <si>
    <t>0910001</t>
  </si>
  <si>
    <t>0910002</t>
  </si>
  <si>
    <t>0910003</t>
  </si>
  <si>
    <t>0910004</t>
  </si>
  <si>
    <t>0910005</t>
  </si>
  <si>
    <t>0910006</t>
  </si>
  <si>
    <t>0910007</t>
  </si>
  <si>
    <t>0910008</t>
  </si>
  <si>
    <t>0910009</t>
  </si>
  <si>
    <t>0910010</t>
  </si>
  <si>
    <t>0910011</t>
  </si>
  <si>
    <t>0910012</t>
  </si>
  <si>
    <t>0910013</t>
  </si>
  <si>
    <t>0910014</t>
  </si>
  <si>
    <t>0910015</t>
  </si>
  <si>
    <t>0910016</t>
  </si>
  <si>
    <t>0910017</t>
  </si>
  <si>
    <t>0910018</t>
  </si>
  <si>
    <t>0910019</t>
  </si>
  <si>
    <t>0910020</t>
  </si>
  <si>
    <t>0910021</t>
  </si>
  <si>
    <t>0910022</t>
  </si>
  <si>
    <t>0910023</t>
  </si>
  <si>
    <t>0910024</t>
  </si>
  <si>
    <t>0910025</t>
  </si>
  <si>
    <t>0910026</t>
  </si>
  <si>
    <t>0910027</t>
  </si>
  <si>
    <t>0910028</t>
  </si>
  <si>
    <t>0910029</t>
  </si>
  <si>
    <t>0910030</t>
  </si>
  <si>
    <t>0910031</t>
  </si>
  <si>
    <t>0910032</t>
  </si>
  <si>
    <t>0910033</t>
  </si>
  <si>
    <t>0910034</t>
  </si>
  <si>
    <t>0910035</t>
  </si>
  <si>
    <t>0910036</t>
  </si>
  <si>
    <t>0910037</t>
  </si>
  <si>
    <t>0910038</t>
  </si>
  <si>
    <t>0910039</t>
  </si>
  <si>
    <t>0910040</t>
  </si>
  <si>
    <t>0910041</t>
  </si>
  <si>
    <t>0910042</t>
  </si>
  <si>
    <t>0910043</t>
  </si>
  <si>
    <t>0910044</t>
  </si>
  <si>
    <t>0910045</t>
  </si>
  <si>
    <t>0910046</t>
  </si>
  <si>
    <t>0910047</t>
  </si>
  <si>
    <t>0910048</t>
  </si>
  <si>
    <t>0910049</t>
  </si>
  <si>
    <t>0910050</t>
  </si>
  <si>
    <t>0910051</t>
  </si>
  <si>
    <t>0910052</t>
  </si>
  <si>
    <t>0910053</t>
  </si>
  <si>
    <t>0910054</t>
  </si>
  <si>
    <t>0910055</t>
  </si>
  <si>
    <t>0910056</t>
  </si>
  <si>
    <t>0910057</t>
  </si>
  <si>
    <t>0910058</t>
  </si>
  <si>
    <t>0910059</t>
  </si>
  <si>
    <t>0910060</t>
  </si>
  <si>
    <t>0910061</t>
  </si>
  <si>
    <t>0910062</t>
  </si>
  <si>
    <t>0910063</t>
  </si>
  <si>
    <t>0910064</t>
  </si>
  <si>
    <t>0910065</t>
  </si>
  <si>
    <t>0910066</t>
  </si>
  <si>
    <t>0910067</t>
  </si>
  <si>
    <t>0910068</t>
  </si>
  <si>
    <t>0910069</t>
  </si>
  <si>
    <t>0910070</t>
  </si>
  <si>
    <t>0910071</t>
  </si>
  <si>
    <t>0910072</t>
  </si>
  <si>
    <t>0910073</t>
  </si>
  <si>
    <t>0910074</t>
  </si>
  <si>
    <t>0910075</t>
  </si>
  <si>
    <t>0910076</t>
  </si>
  <si>
    <t>0910077</t>
  </si>
  <si>
    <t>0910078</t>
  </si>
  <si>
    <t>0910079</t>
  </si>
  <si>
    <t>0910080</t>
  </si>
  <si>
    <t>0910081</t>
  </si>
  <si>
    <t>0910082</t>
  </si>
  <si>
    <t>0910083</t>
  </si>
  <si>
    <t>0910084</t>
  </si>
  <si>
    <t>0910085</t>
  </si>
  <si>
    <t>0910086</t>
  </si>
  <si>
    <t>0910087</t>
  </si>
  <si>
    <t>0910088</t>
  </si>
  <si>
    <t>0910089</t>
  </si>
  <si>
    <t>0910090</t>
  </si>
  <si>
    <t>0910091</t>
  </si>
  <si>
    <t>0910092</t>
  </si>
  <si>
    <t>0910093</t>
  </si>
  <si>
    <t>0910094</t>
  </si>
  <si>
    <t>0910095</t>
  </si>
  <si>
    <t>0910096</t>
  </si>
  <si>
    <t>0910097</t>
  </si>
  <si>
    <t>0910098</t>
  </si>
  <si>
    <t>0910099</t>
  </si>
  <si>
    <t>0910100</t>
  </si>
  <si>
    <t>0910101</t>
  </si>
  <si>
    <t>0910102</t>
  </si>
  <si>
    <t>0910103</t>
  </si>
  <si>
    <t>0910104</t>
  </si>
  <si>
    <t>0910105</t>
  </si>
  <si>
    <t>0910106</t>
  </si>
  <si>
    <t>0910107</t>
  </si>
  <si>
    <t>0910108</t>
  </si>
  <si>
    <t>0910109</t>
  </si>
  <si>
    <t>0910110</t>
  </si>
  <si>
    <t>0910111</t>
  </si>
  <si>
    <t>0910112</t>
  </si>
  <si>
    <t>0910113</t>
  </si>
  <si>
    <t>0910114</t>
  </si>
  <si>
    <t>0910115</t>
  </si>
  <si>
    <t>0910116</t>
  </si>
  <si>
    <t>0910117</t>
  </si>
  <si>
    <t>0910118</t>
  </si>
  <si>
    <t>0910119</t>
  </si>
  <si>
    <t>0910120</t>
  </si>
  <si>
    <t>0910121</t>
  </si>
  <si>
    <t>0910122</t>
  </si>
  <si>
    <t>0910123</t>
  </si>
  <si>
    <t>0910124</t>
  </si>
  <si>
    <t>0910125</t>
  </si>
  <si>
    <t>0910126</t>
  </si>
  <si>
    <t>0910127</t>
  </si>
  <si>
    <t>0910128</t>
  </si>
  <si>
    <t>0910129</t>
  </si>
  <si>
    <t>0910130</t>
  </si>
  <si>
    <t>11/28/209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</si>
  <si>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</si>
  <si>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</si>
  <si>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</si>
  <si>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</si>
  <si>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</si>
  <si>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</si>
  <si>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</si>
  <si>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</si>
  <si>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</si>
  <si>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</si>
  <si>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</si>
  <si>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</si>
  <si>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</si>
  <si>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</si>
  <si>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</si>
  <si>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</si>
  <si>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</si>
  <si>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</si>
  <si>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</si>
  <si>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</si>
  <si>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</si>
  <si>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</si>
  <si>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</si>
  <si>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</si>
  <si>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</si>
  <si>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</si>
  <si>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</si>
  <si>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</si>
  <si>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</si>
  <si>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</si>
  <si>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</si>
  <si>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</si>
  <si>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</si>
  <si>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</si>
  <si>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</si>
  <si>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</si>
  <si>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</si>
  <si>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0910168</t>
  </si>
  <si>
    <t>0910169</t>
  </si>
  <si>
    <t>0910170</t>
  </si>
  <si>
    <t>0910171</t>
  </si>
  <si>
    <t>0910172</t>
  </si>
  <si>
    <t>0910173</t>
  </si>
  <si>
    <t>0910174</t>
  </si>
  <si>
    <t>0910175</t>
  </si>
  <si>
    <t>0910176</t>
  </si>
  <si>
    <t>0910177</t>
  </si>
  <si>
    <t>0910178</t>
  </si>
  <si>
    <t>0910179</t>
  </si>
  <si>
    <t>0910180</t>
  </si>
  <si>
    <t>0910181</t>
  </si>
  <si>
    <t>0910182</t>
  </si>
  <si>
    <t>0910183</t>
  </si>
  <si>
    <t>0910184</t>
  </si>
  <si>
    <t>0910185</t>
  </si>
  <si>
    <t>0910186</t>
  </si>
  <si>
    <t>0910187</t>
  </si>
  <si>
    <t>0910188</t>
  </si>
  <si>
    <t>0910189</t>
  </si>
  <si>
    <t>0910190</t>
  </si>
  <si>
    <t>0910191</t>
  </si>
  <si>
    <t>0910192</t>
  </si>
  <si>
    <t>0910193</t>
  </si>
  <si>
    <t>0910194</t>
  </si>
  <si>
    <t>0910195</t>
  </si>
  <si>
    <t>0910196</t>
  </si>
  <si>
    <t>0910197</t>
  </si>
  <si>
    <t>0910198</t>
  </si>
  <si>
    <t>0910199</t>
  </si>
  <si>
    <t>0910200</t>
  </si>
  <si>
    <t>0910201</t>
  </si>
  <si>
    <t>0910202</t>
  </si>
  <si>
    <t>0910203</t>
  </si>
  <si>
    <t>0910204</t>
  </si>
  <si>
    <t>0910205</t>
  </si>
  <si>
    <t>0910206</t>
  </si>
  <si>
    <t>0910207</t>
  </si>
  <si>
    <t>0910208</t>
  </si>
  <si>
    <t>0910209</t>
  </si>
  <si>
    <t>0910210</t>
  </si>
  <si>
    <t>0910211</t>
  </si>
  <si>
    <t>0910212</t>
  </si>
  <si>
    <t>0910213</t>
  </si>
  <si>
    <t>0910214</t>
  </si>
  <si>
    <t>0910215</t>
  </si>
  <si>
    <t>0910216</t>
  </si>
  <si>
    <t>0910217</t>
  </si>
  <si>
    <t>0910218</t>
  </si>
  <si>
    <t>0910219</t>
  </si>
  <si>
    <t>0910220</t>
  </si>
  <si>
    <t>0910221</t>
  </si>
  <si>
    <t>0910222</t>
  </si>
  <si>
    <t>0910223</t>
  </si>
  <si>
    <t>0910224</t>
  </si>
  <si>
    <t>0910225</t>
  </si>
  <si>
    <t>0910226</t>
  </si>
  <si>
    <t>0910227</t>
  </si>
  <si>
    <t>0910228</t>
  </si>
  <si>
    <t>0910229</t>
  </si>
  <si>
    <t>0910230</t>
  </si>
  <si>
    <t>0910231</t>
  </si>
  <si>
    <t>0910232</t>
  </si>
  <si>
    <t>0910233</t>
  </si>
  <si>
    <t>0910234</t>
  </si>
  <si>
    <t>0910235</t>
  </si>
  <si>
    <t>0910236</t>
  </si>
  <si>
    <t>0910237</t>
  </si>
  <si>
    <t>0910238</t>
  </si>
  <si>
    <t>0910239</t>
  </si>
  <si>
    <t>0910240</t>
  </si>
  <si>
    <t>0910241</t>
  </si>
  <si>
    <t>0910242</t>
  </si>
  <si>
    <t>0910243</t>
  </si>
  <si>
    <t>0910244</t>
  </si>
  <si>
    <t>0910245</t>
  </si>
  <si>
    <t>0910246</t>
  </si>
  <si>
    <t>0910247</t>
  </si>
  <si>
    <t>0910248</t>
  </si>
  <si>
    <t>0910249</t>
  </si>
  <si>
    <t>0910250</t>
  </si>
  <si>
    <t>0910251</t>
  </si>
  <si>
    <t>0910252</t>
  </si>
  <si>
    <t>0910253</t>
  </si>
  <si>
    <t>0910254</t>
  </si>
  <si>
    <t>0910255</t>
  </si>
  <si>
    <t>0910256</t>
  </si>
  <si>
    <t>0910257</t>
  </si>
  <si>
    <t>0910258</t>
  </si>
  <si>
    <t>0910259</t>
  </si>
  <si>
    <t>0910260</t>
  </si>
  <si>
    <t>0910261</t>
  </si>
  <si>
    <t>0910262</t>
  </si>
  <si>
    <t>0910263</t>
  </si>
  <si>
    <t>0910264</t>
  </si>
  <si>
    <t>0910265</t>
  </si>
  <si>
    <t>0910266</t>
  </si>
  <si>
    <t>0910267</t>
  </si>
  <si>
    <t>0910268</t>
  </si>
  <si>
    <t>0910269</t>
  </si>
  <si>
    <t>0910270</t>
  </si>
  <si>
    <t>0910271</t>
  </si>
  <si>
    <t>0910272</t>
  </si>
  <si>
    <t>0910273</t>
  </si>
  <si>
    <t>0910274</t>
  </si>
  <si>
    <t>0910275</t>
  </si>
  <si>
    <t>0910276</t>
  </si>
  <si>
    <t>0910277</t>
  </si>
  <si>
    <t>0910278</t>
  </si>
  <si>
    <t>0910279</t>
  </si>
  <si>
    <t>0910280</t>
  </si>
  <si>
    <t>0910281</t>
  </si>
  <si>
    <t>0910282</t>
  </si>
  <si>
    <t>0910283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</si>
  <si>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</si>
  <si>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</si>
  <si>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</si>
  <si>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</si>
  <si>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</si>
  <si>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</si>
  <si>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</si>
  <si>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</si>
  <si>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</si>
  <si>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</si>
  <si>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</si>
  <si>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</si>
  <si>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</si>
  <si>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</si>
  <si>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</si>
  <si>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</si>
  <si>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</si>
  <si>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</si>
  <si>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</si>
  <si>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</si>
  <si>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</si>
  <si>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</si>
  <si>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</si>
  <si>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0910307</t>
  </si>
  <si>
    <t>0910308</t>
  </si>
  <si>
    <t>0910309</t>
  </si>
  <si>
    <t>0910310</t>
  </si>
  <si>
    <t>0910311</t>
  </si>
  <si>
    <t>0910312</t>
  </si>
  <si>
    <t>0910313</t>
  </si>
  <si>
    <t>0910314</t>
  </si>
  <si>
    <t>0910315</t>
  </si>
  <si>
    <t>0910316</t>
  </si>
  <si>
    <t>0910317</t>
  </si>
  <si>
    <t>0910318</t>
  </si>
  <si>
    <t>0910319</t>
  </si>
  <si>
    <t>0910320</t>
  </si>
  <si>
    <t>0910321</t>
  </si>
  <si>
    <t>0910322</t>
  </si>
  <si>
    <t>0910323</t>
  </si>
  <si>
    <t>0910324</t>
  </si>
  <si>
    <t>0910325</t>
  </si>
  <si>
    <t>0910326</t>
  </si>
  <si>
    <t>0910327</t>
  </si>
  <si>
    <t>0910328</t>
  </si>
  <si>
    <t>0910329</t>
  </si>
  <si>
    <t>0910330</t>
  </si>
  <si>
    <t>0910331</t>
  </si>
  <si>
    <t>0910332</t>
  </si>
  <si>
    <t>0910333</t>
  </si>
  <si>
    <t>0910334</t>
  </si>
  <si>
    <t>0910335</t>
  </si>
  <si>
    <t>0910336</t>
  </si>
  <si>
    <t>0910337</t>
  </si>
  <si>
    <t>0910338</t>
  </si>
  <si>
    <t>0910339</t>
  </si>
  <si>
    <t>0910340</t>
  </si>
  <si>
    <t>0910341</t>
  </si>
  <si>
    <t>0910342</t>
  </si>
  <si>
    <t>0910343</t>
  </si>
  <si>
    <t>0910344</t>
  </si>
  <si>
    <t>0910345</t>
  </si>
  <si>
    <t>0910346</t>
  </si>
  <si>
    <t>0910347</t>
  </si>
  <si>
    <t>0910348</t>
  </si>
  <si>
    <t>0910349</t>
  </si>
  <si>
    <t>0910350</t>
  </si>
  <si>
    <t>0910351</t>
  </si>
  <si>
    <t>0910352</t>
  </si>
  <si>
    <t>0910353</t>
  </si>
  <si>
    <t>0910354</t>
  </si>
  <si>
    <t>0910355</t>
  </si>
  <si>
    <t>0910356</t>
  </si>
  <si>
    <t>0910357</t>
  </si>
  <si>
    <t>0910358</t>
  </si>
  <si>
    <t>0910359</t>
  </si>
  <si>
    <t>0910360</t>
  </si>
  <si>
    <t>0910361</t>
  </si>
  <si>
    <t>0910362</t>
  </si>
  <si>
    <t>0910363</t>
  </si>
  <si>
    <t>0910364</t>
  </si>
  <si>
    <t>0910365</t>
  </si>
  <si>
    <t>0910366</t>
  </si>
  <si>
    <t>0910367</t>
  </si>
  <si>
    <t>0910368</t>
  </si>
  <si>
    <t>0910369</t>
  </si>
  <si>
    <t>0910370</t>
  </si>
  <si>
    <t>0910371</t>
  </si>
  <si>
    <t>0910372</t>
  </si>
  <si>
    <t>0910373</t>
  </si>
  <si>
    <t>0910374</t>
  </si>
  <si>
    <t>0910375</t>
  </si>
  <si>
    <t>0910376</t>
  </si>
  <si>
    <t>0910377</t>
  </si>
  <si>
    <t>0910378</t>
  </si>
  <si>
    <t>0910379</t>
  </si>
  <si>
    <t>0910380</t>
  </si>
  <si>
    <t>EVerton</t>
  </si>
  <si>
    <t xml:space="preserve"> </t>
  </si>
  <si>
    <t>Goals</t>
  </si>
  <si>
    <t>Goals For</t>
  </si>
  <si>
    <t>Goals Against</t>
  </si>
  <si>
    <t>Goal Difference</t>
  </si>
  <si>
    <t>Home</t>
  </si>
  <si>
    <t>Away</t>
  </si>
  <si>
    <t>Games Played</t>
  </si>
  <si>
    <t>Average Goals For</t>
  </si>
  <si>
    <t>Average Goals Against</t>
  </si>
  <si>
    <t>Total Goal Difference</t>
  </si>
  <si>
    <t>Total</t>
  </si>
  <si>
    <t>Average</t>
  </si>
  <si>
    <t>Attacking Strength</t>
  </si>
  <si>
    <t>Defensive Strength</t>
  </si>
  <si>
    <t>Goal Expectancy</t>
  </si>
  <si>
    <t>Away Team</t>
  </si>
  <si>
    <t>.</t>
  </si>
  <si>
    <t>Avg # Correct</t>
  </si>
  <si>
    <t>TeamName</t>
  </si>
  <si>
    <t>Coventry City</t>
  </si>
  <si>
    <t>Bradford City</t>
  </si>
  <si>
    <t>Season</t>
  </si>
  <si>
    <t>Place</t>
  </si>
  <si>
    <t>Status</t>
  </si>
  <si>
    <t>Championship Status Previous Year</t>
  </si>
  <si>
    <t>Relegated</t>
  </si>
  <si>
    <t>Promoted 1</t>
  </si>
  <si>
    <t>Promoted 3</t>
  </si>
  <si>
    <t>Promoted 2</t>
  </si>
  <si>
    <t>0910</t>
  </si>
  <si>
    <t>0809</t>
  </si>
  <si>
    <t>0708</t>
  </si>
  <si>
    <t>0607</t>
  </si>
  <si>
    <t>0506</t>
  </si>
  <si>
    <t>0405</t>
  </si>
  <si>
    <t>0304</t>
  </si>
  <si>
    <t>0203</t>
  </si>
  <si>
    <t>0102</t>
  </si>
  <si>
    <t>0001</t>
  </si>
  <si>
    <t>9900</t>
  </si>
  <si>
    <t>9899</t>
  </si>
  <si>
    <t>9798</t>
  </si>
  <si>
    <t>9697</t>
  </si>
  <si>
    <t>9596</t>
  </si>
  <si>
    <t>9495</t>
  </si>
  <si>
    <t>9394</t>
  </si>
  <si>
    <t>9293</t>
  </si>
  <si>
    <t>1718</t>
  </si>
  <si>
    <t>1819</t>
  </si>
  <si>
    <t>Hanley (OG)</t>
  </si>
  <si>
    <t>Pukki</t>
  </si>
  <si>
    <t>Mepham</t>
  </si>
  <si>
    <t>Sharp</t>
  </si>
  <si>
    <t>Barnes, A</t>
  </si>
  <si>
    <t>Doucoure (OG)</t>
  </si>
  <si>
    <t>Maupay</t>
  </si>
  <si>
    <t>Ndombele</t>
  </si>
  <si>
    <t>McGinn</t>
  </si>
  <si>
    <t>James</t>
  </si>
  <si>
    <t>Douglas Luiz</t>
  </si>
  <si>
    <t>King</t>
  </si>
  <si>
    <t>Wilson, C</t>
  </si>
  <si>
    <t>Trossard</t>
  </si>
  <si>
    <t>Hernandez</t>
  </si>
  <si>
    <t>Lundstram</t>
  </si>
  <si>
    <t>Mount</t>
  </si>
  <si>
    <t>Wesley</t>
  </si>
  <si>
    <t>El Ghazi</t>
  </si>
  <si>
    <t>Cantwell</t>
  </si>
  <si>
    <t>Djenepo</t>
  </si>
  <si>
    <t>McBurnie</t>
  </si>
  <si>
    <t>Barnes, H</t>
  </si>
  <si>
    <t>Gray</t>
  </si>
  <si>
    <t>Haller</t>
  </si>
  <si>
    <t>Joelinton</t>
  </si>
  <si>
    <t>Vestergaard</t>
  </si>
  <si>
    <t>Robinson</t>
  </si>
  <si>
    <t>Zouma (OG)</t>
  </si>
  <si>
    <t>Wood (OG)</t>
  </si>
  <si>
    <t>Luna</t>
  </si>
  <si>
    <t>van Wolfswinkel</t>
  </si>
  <si>
    <t>Kasami</t>
  </si>
  <si>
    <t>Luna (OG)</t>
  </si>
  <si>
    <t>Willems</t>
  </si>
  <si>
    <t>Abraham (OG)</t>
  </si>
  <si>
    <t>Cutrone</t>
  </si>
  <si>
    <t>Tomori</t>
  </si>
  <si>
    <t>McLean</t>
  </si>
  <si>
    <t>Rodri</t>
  </si>
  <si>
    <t>Wilson, H</t>
  </si>
  <si>
    <t>Mina (OG)</t>
  </si>
  <si>
    <t>Dendoncker (OG)</t>
  </si>
  <si>
    <t>Pepe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</si>
</sst>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mm/dd/yy;@"/>
    <numFmt numFmtId="165" formatCode="m/d/yy;@"/>
    <numFmt numFmtId="166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333333"/>
      <name val="Consolas"/>
      <family val="3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1" fontId="0" fillId="0" borderId="0" xfId="0" applyNumberFormat="1"/>
    <xf numFmtId="14" fontId="0" fillId="0" borderId="0" xfId="0" applyNumberFormat="1"/>
    <xf numFmtId="0" fontId="2" fillId="0" borderId="1" xfId="0" applyFont="1" applyBorder="1" applyAlignment="1">
      <alignment horizontal="left" vertical="center" indent="1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3" fillId="0" borderId="2" xfId="0" applyFont="1" applyBorder="1" applyAlignment="1">
      <alignment horizontal="left"/>
    </xf>
    <xf numFmtId="49" fontId="0" fillId="0" borderId="0" xfId="0" applyNumberFormat="1"/>
    <xf numFmtId="0" fontId="0" fillId="0" borderId="0" xfId="1" applyNumberFormat="1" applyFont="1"/>
    <xf numFmtId="164" fontId="0" fillId="0" borderId="0" xfId="0" applyNumberFormat="1"/>
    <xf numFmtId="0" fontId="0" fillId="0" borderId="0" xfId="0" quotePrefix="1"/>
    <xf numFmtId="165" fontId="0" fillId="0" borderId="0" xfId="0" applyNumberFormat="1"/>
    <xf numFmtId="0" fontId="4" fillId="0" borderId="0" xfId="0" applyFont="1"/>
    <xf numFmtId="2" fontId="4" fillId="0" borderId="0" xfId="0" applyNumberFormat="1" applyFont="1"/>
    <xf numFmtId="2" fontId="0" fillId="0" borderId="0" xfId="0" applyNumberFormat="1"/>
    <xf numFmtId="0" fontId="4" fillId="0" borderId="0" xfId="0" applyFont="1" applyAlignment="1">
      <alignment horizontal="left"/>
    </xf>
    <xf numFmtId="166" fontId="0" fillId="2" borderId="0" xfId="1" applyNumberFormat="1" applyFont="1" applyFill="1"/>
    <xf numFmtId="166" fontId="0" fillId="3" borderId="0" xfId="1" applyNumberFormat="1" applyFont="1" applyFill="1"/>
    <xf numFmtId="166" fontId="0" fillId="0" borderId="0" xfId="0" applyNumberFormat="1"/>
    <xf numFmtId="166" fontId="0" fillId="4" borderId="0" xfId="1" applyNumberFormat="1" applyFont="1" applyFill="1"/>
    <xf numFmtId="166" fontId="0" fillId="0" borderId="0" xfId="1" applyNumberFormat="1" applyFont="1"/>
    <xf numFmtId="0" fontId="0" fillId="4" borderId="0" xfId="0" applyFill="1"/>
    <xf numFmtId="0" fontId="0" fillId="0" borderId="0" xfId="0" applyBorder="1" applyAlignment="1">
      <alignment horizontal="left"/>
    </xf>
    <xf numFmtId="0" fontId="3" fillId="0" borderId="0" xfId="0" applyFont="1" applyBorder="1" applyAlignment="1">
      <alignment horizontal="left"/>
    </xf>
    <xf numFmtId="0" fontId="0" fillId="0" borderId="0" xfId="3" applyNumberFormat="1" applyFont="1"/>
    <xf numFmtId="2" fontId="0" fillId="0" borderId="0" xfId="0" applyNumberFormat="1" applyAlignment="1">
      <alignment horizontal="center" textRotation="90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</cellXfs>
  <cellStyles count="4">
    <cellStyle name="Comma 2" xfId="2" xr:uid="{E8E3FCB0-5EEF-2C45-A04B-0C3ACA83C32E}"/>
    <cellStyle name="Normal" xfId="0" builtinId="0"/>
    <cellStyle name="Percent" xfId="3" builtinId="5"/>
    <cellStyle name="Percent 2" xfId="1" xr:uid="{668C44CC-9D74-6642-B885-2495537DF912}"/>
  </cellStyles>
  <dxfs count="1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7030A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otball_Analysis_19_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ootball_Analysis_18_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chester City"/>
      <sheetName val="Liverpool"/>
      <sheetName val="Chelsea"/>
      <sheetName val="Tottenham"/>
      <sheetName val="Arsenal"/>
      <sheetName val="Manchester United"/>
      <sheetName val="Wolverhampton"/>
      <sheetName val="Everton"/>
      <sheetName val="Leicester"/>
      <sheetName val="West Ham"/>
      <sheetName val="Watford"/>
      <sheetName val="Crystal Palace"/>
      <sheetName val="Newcastle"/>
      <sheetName val="Bournemouth"/>
      <sheetName val="Burnley"/>
      <sheetName val="Southampton"/>
      <sheetName val="Brighton"/>
      <sheetName val="Norwich"/>
      <sheetName val="Sheffield United"/>
      <sheetName val="Aston Villa"/>
      <sheetName val="Teams"/>
      <sheetName val="Matches 19_20"/>
      <sheetName val="Scorers 19_20"/>
      <sheetName val="Scorers - Matches Reconciliatio"/>
      <sheetName val="Players 19_20"/>
      <sheetName val="Fixtures"/>
      <sheetName val="Predictor"/>
      <sheetName val="Prediction Results"/>
      <sheetName val="Lawroson Predictions"/>
      <sheetName val="Missed Penalti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A2" t="str">
            <v>Arsenal</v>
          </cell>
          <cell r="B2">
            <v>10</v>
          </cell>
        </row>
        <row r="3">
          <cell r="A3" t="str">
            <v>Bournemouth</v>
          </cell>
          <cell r="B3">
            <v>11</v>
          </cell>
        </row>
        <row r="4">
          <cell r="A4" t="str">
            <v>Brighton</v>
          </cell>
          <cell r="B4">
            <v>12</v>
          </cell>
        </row>
        <row r="5">
          <cell r="A5" t="str">
            <v>Burnley</v>
          </cell>
          <cell r="B5">
            <v>13</v>
          </cell>
        </row>
        <row r="6">
          <cell r="A6" t="str">
            <v>Chelsea</v>
          </cell>
          <cell r="B6">
            <v>14</v>
          </cell>
        </row>
        <row r="7">
          <cell r="A7" t="str">
            <v>Crystal Palace</v>
          </cell>
          <cell r="B7">
            <v>15</v>
          </cell>
        </row>
        <row r="8">
          <cell r="A8" t="str">
            <v>Everton</v>
          </cell>
          <cell r="B8">
            <v>16</v>
          </cell>
        </row>
        <row r="9">
          <cell r="A9" t="str">
            <v>Huddersfield</v>
          </cell>
          <cell r="B9">
            <v>17</v>
          </cell>
        </row>
        <row r="10">
          <cell r="A10" t="str">
            <v>Leicester</v>
          </cell>
          <cell r="B10">
            <v>18</v>
          </cell>
        </row>
        <row r="11">
          <cell r="A11" t="str">
            <v>Liverpool</v>
          </cell>
          <cell r="B11">
            <v>19</v>
          </cell>
        </row>
        <row r="12">
          <cell r="A12" t="str">
            <v>Manchester City</v>
          </cell>
          <cell r="B12">
            <v>20</v>
          </cell>
        </row>
        <row r="13">
          <cell r="A13" t="str">
            <v>Manchester United</v>
          </cell>
          <cell r="B13">
            <v>21</v>
          </cell>
        </row>
        <row r="14">
          <cell r="A14" t="str">
            <v>Newcastle</v>
          </cell>
          <cell r="B14">
            <v>22</v>
          </cell>
        </row>
        <row r="15">
          <cell r="A15" t="str">
            <v>Southampton</v>
          </cell>
          <cell r="B15">
            <v>23</v>
          </cell>
        </row>
        <row r="16">
          <cell r="A16" t="str">
            <v>Stoke</v>
          </cell>
          <cell r="B16">
            <v>24</v>
          </cell>
        </row>
        <row r="17">
          <cell r="A17" t="str">
            <v>Swansea</v>
          </cell>
          <cell r="B17">
            <v>25</v>
          </cell>
        </row>
        <row r="18">
          <cell r="A18" t="str">
            <v>Tottenham</v>
          </cell>
          <cell r="B18">
            <v>26</v>
          </cell>
        </row>
        <row r="19">
          <cell r="A19" t="str">
            <v>Watford</v>
          </cell>
          <cell r="B19">
            <v>27</v>
          </cell>
        </row>
        <row r="20">
          <cell r="A20" t="str">
            <v>West Brom</v>
          </cell>
          <cell r="B20">
            <v>28</v>
          </cell>
        </row>
        <row r="21">
          <cell r="A21" t="str">
            <v>West Ham</v>
          </cell>
          <cell r="B21">
            <v>29</v>
          </cell>
        </row>
        <row r="22">
          <cell r="A22" t="str">
            <v>Norwich</v>
          </cell>
          <cell r="B22">
            <v>30</v>
          </cell>
        </row>
        <row r="23">
          <cell r="A23" t="str">
            <v>Sunderland</v>
          </cell>
          <cell r="B23">
            <v>31</v>
          </cell>
        </row>
        <row r="24">
          <cell r="A24" t="str">
            <v>Aston Villa</v>
          </cell>
          <cell r="B24">
            <v>32</v>
          </cell>
        </row>
        <row r="25">
          <cell r="A25" t="str">
            <v>Hull</v>
          </cell>
          <cell r="B25">
            <v>33</v>
          </cell>
        </row>
        <row r="26">
          <cell r="A26" t="str">
            <v>Middlesbrough</v>
          </cell>
          <cell r="B26">
            <v>34</v>
          </cell>
        </row>
        <row r="27">
          <cell r="A27" t="str">
            <v>Cardiff</v>
          </cell>
          <cell r="B27">
            <v>35</v>
          </cell>
        </row>
        <row r="28">
          <cell r="A28" t="str">
            <v>Fulham</v>
          </cell>
          <cell r="B28">
            <v>36</v>
          </cell>
        </row>
        <row r="29">
          <cell r="A29" t="str">
            <v>Bolton</v>
          </cell>
          <cell r="B29">
            <v>40</v>
          </cell>
        </row>
        <row r="30">
          <cell r="A30" t="str">
            <v>Blackburn</v>
          </cell>
          <cell r="B30">
            <v>41</v>
          </cell>
        </row>
        <row r="31">
          <cell r="A31" t="str">
            <v>Wolverhampton</v>
          </cell>
          <cell r="B31">
            <v>42</v>
          </cell>
        </row>
        <row r="32">
          <cell r="A32" t="str">
            <v>Birmingham</v>
          </cell>
          <cell r="B32">
            <v>43</v>
          </cell>
        </row>
        <row r="33">
          <cell r="A33" t="str">
            <v>Blackpool</v>
          </cell>
          <cell r="B33">
            <v>44</v>
          </cell>
        </row>
        <row r="34">
          <cell r="A34" t="str">
            <v>Portsmouth</v>
          </cell>
          <cell r="B34">
            <v>45</v>
          </cell>
        </row>
        <row r="35">
          <cell r="A35" t="str">
            <v>Derby</v>
          </cell>
          <cell r="B35">
            <v>46</v>
          </cell>
        </row>
        <row r="36">
          <cell r="A36" t="str">
            <v>Sheffield United</v>
          </cell>
          <cell r="B36">
            <v>47</v>
          </cell>
        </row>
        <row r="37">
          <cell r="A37" t="str">
            <v>Charlton</v>
          </cell>
          <cell r="B37">
            <v>48</v>
          </cell>
        </row>
        <row r="38">
          <cell r="A38" t="str">
            <v>Leeds</v>
          </cell>
          <cell r="B38">
            <v>49</v>
          </cell>
        </row>
        <row r="39">
          <cell r="A39" t="str">
            <v>Ipswich</v>
          </cell>
          <cell r="B39">
            <v>50</v>
          </cell>
        </row>
        <row r="40">
          <cell r="A40" t="str">
            <v>Coventry City</v>
          </cell>
          <cell r="B40">
            <v>51</v>
          </cell>
        </row>
        <row r="41">
          <cell r="A41" t="str">
            <v>Bradford City</v>
          </cell>
          <cell r="B41">
            <v>52</v>
          </cell>
        </row>
        <row r="42">
          <cell r="A42" t="str">
            <v>Wimbledon</v>
          </cell>
          <cell r="B42">
            <v>53</v>
          </cell>
        </row>
        <row r="43">
          <cell r="A43" t="str">
            <v>Sheffield Wednesday</v>
          </cell>
          <cell r="B43">
            <v>54</v>
          </cell>
        </row>
        <row r="44">
          <cell r="A44" t="str">
            <v>Nottingham Forest</v>
          </cell>
          <cell r="B44">
            <v>55</v>
          </cell>
        </row>
        <row r="45">
          <cell r="A45" t="str">
            <v>Barnsley</v>
          </cell>
          <cell r="B45">
            <v>56</v>
          </cell>
        </row>
        <row r="46">
          <cell r="A46" t="str">
            <v>Oldham Athletic</v>
          </cell>
          <cell r="B46">
            <v>57</v>
          </cell>
        </row>
        <row r="47">
          <cell r="A47" t="str">
            <v>QPR</v>
          </cell>
          <cell r="B47">
            <v>58</v>
          </cell>
        </row>
        <row r="48">
          <cell r="A48" t="str">
            <v>Swindon Town</v>
          </cell>
          <cell r="B48">
            <v>61</v>
          </cell>
        </row>
        <row r="49">
          <cell r="A49" t="str">
            <v>Reading</v>
          </cell>
          <cell r="B49">
            <v>62</v>
          </cell>
        </row>
        <row r="50">
          <cell r="A50" t="str">
            <v>Wigan</v>
          </cell>
          <cell r="B50">
            <v>63</v>
          </cell>
        </row>
      </sheetData>
      <sheetData sheetId="21">
        <row r="2">
          <cell r="A2">
            <v>1920001</v>
          </cell>
          <cell r="B2">
            <v>43686</v>
          </cell>
          <cell r="C2">
            <v>19</v>
          </cell>
          <cell r="E2">
            <v>30</v>
          </cell>
        </row>
        <row r="3">
          <cell r="A3">
            <v>1920001</v>
          </cell>
          <cell r="B3">
            <v>43686</v>
          </cell>
          <cell r="C3">
            <v>30</v>
          </cell>
          <cell r="E3">
            <v>19</v>
          </cell>
        </row>
        <row r="4">
          <cell r="A4">
            <v>1920002</v>
          </cell>
          <cell r="B4">
            <v>43687</v>
          </cell>
          <cell r="C4">
            <v>29</v>
          </cell>
          <cell r="E4">
            <v>20</v>
          </cell>
        </row>
        <row r="5">
          <cell r="A5">
            <v>1920002</v>
          </cell>
          <cell r="B5">
            <v>43687</v>
          </cell>
          <cell r="C5">
            <v>20</v>
          </cell>
          <cell r="E5">
            <v>29</v>
          </cell>
        </row>
        <row r="6">
          <cell r="A6">
            <v>1920003</v>
          </cell>
          <cell r="B6">
            <v>43687</v>
          </cell>
          <cell r="C6">
            <v>11</v>
          </cell>
          <cell r="E6">
            <v>47</v>
          </cell>
        </row>
        <row r="7">
          <cell r="A7">
            <v>1920003</v>
          </cell>
          <cell r="B7">
            <v>43687</v>
          </cell>
          <cell r="C7">
            <v>47</v>
          </cell>
          <cell r="E7">
            <v>11</v>
          </cell>
        </row>
        <row r="8">
          <cell r="A8">
            <v>1920004</v>
          </cell>
          <cell r="B8">
            <v>43687</v>
          </cell>
          <cell r="C8">
            <v>13</v>
          </cell>
          <cell r="E8">
            <v>23</v>
          </cell>
        </row>
        <row r="9">
          <cell r="A9">
            <v>1920004</v>
          </cell>
          <cell r="B9">
            <v>43687</v>
          </cell>
          <cell r="C9">
            <v>23</v>
          </cell>
          <cell r="E9">
            <v>13</v>
          </cell>
        </row>
        <row r="10">
          <cell r="A10">
            <v>1920005</v>
          </cell>
          <cell r="B10">
            <v>43687</v>
          </cell>
          <cell r="C10">
            <v>15</v>
          </cell>
          <cell r="E10">
            <v>16</v>
          </cell>
        </row>
        <row r="11">
          <cell r="A11">
            <v>1920005</v>
          </cell>
          <cell r="B11">
            <v>43687</v>
          </cell>
          <cell r="C11">
            <v>16</v>
          </cell>
          <cell r="E11">
            <v>15</v>
          </cell>
        </row>
        <row r="12">
          <cell r="A12">
            <v>1920006</v>
          </cell>
          <cell r="B12">
            <v>43687</v>
          </cell>
          <cell r="C12">
            <v>27</v>
          </cell>
          <cell r="E12">
            <v>12</v>
          </cell>
        </row>
        <row r="13">
          <cell r="A13">
            <v>1920006</v>
          </cell>
          <cell r="B13">
            <v>43687</v>
          </cell>
          <cell r="C13">
            <v>12</v>
          </cell>
          <cell r="E13">
            <v>27</v>
          </cell>
        </row>
        <row r="14">
          <cell r="A14">
            <v>1920007</v>
          </cell>
          <cell r="B14">
            <v>43687</v>
          </cell>
          <cell r="C14">
            <v>26</v>
          </cell>
          <cell r="E14">
            <v>32</v>
          </cell>
        </row>
        <row r="15">
          <cell r="A15">
            <v>1920007</v>
          </cell>
          <cell r="B15">
            <v>43687</v>
          </cell>
          <cell r="C15">
            <v>32</v>
          </cell>
          <cell r="E15">
            <v>26</v>
          </cell>
        </row>
        <row r="16">
          <cell r="A16">
            <v>1920008</v>
          </cell>
          <cell r="B16">
            <v>43688</v>
          </cell>
          <cell r="C16">
            <v>18</v>
          </cell>
          <cell r="E16">
            <v>42</v>
          </cell>
        </row>
        <row r="17">
          <cell r="A17">
            <v>1920008</v>
          </cell>
          <cell r="B17">
            <v>43688</v>
          </cell>
          <cell r="C17">
            <v>42</v>
          </cell>
          <cell r="E17">
            <v>18</v>
          </cell>
        </row>
        <row r="18">
          <cell r="A18">
            <v>1920009</v>
          </cell>
          <cell r="B18">
            <v>43688</v>
          </cell>
          <cell r="C18">
            <v>22</v>
          </cell>
          <cell r="E18">
            <v>10</v>
          </cell>
        </row>
        <row r="19">
          <cell r="A19">
            <v>1920009</v>
          </cell>
          <cell r="B19">
            <v>43688</v>
          </cell>
          <cell r="C19">
            <v>10</v>
          </cell>
          <cell r="E19">
            <v>22</v>
          </cell>
        </row>
        <row r="20">
          <cell r="A20">
            <v>1920010</v>
          </cell>
          <cell r="B20">
            <v>43688</v>
          </cell>
          <cell r="C20">
            <v>21</v>
          </cell>
          <cell r="E20">
            <v>14</v>
          </cell>
        </row>
        <row r="21">
          <cell r="A21">
            <v>1920010</v>
          </cell>
          <cell r="B21">
            <v>43688</v>
          </cell>
          <cell r="C21">
            <v>14</v>
          </cell>
          <cell r="E21">
            <v>21</v>
          </cell>
        </row>
        <row r="22">
          <cell r="A22">
            <v>1920011</v>
          </cell>
          <cell r="B22">
            <v>43694</v>
          </cell>
          <cell r="C22">
            <v>10</v>
          </cell>
          <cell r="E22">
            <v>13</v>
          </cell>
        </row>
        <row r="23">
          <cell r="A23">
            <v>1920011</v>
          </cell>
          <cell r="B23">
            <v>43694</v>
          </cell>
          <cell r="C23">
            <v>13</v>
          </cell>
          <cell r="E23">
            <v>10</v>
          </cell>
        </row>
        <row r="24">
          <cell r="A24">
            <v>1920012</v>
          </cell>
          <cell r="B24">
            <v>43694</v>
          </cell>
          <cell r="C24">
            <v>32</v>
          </cell>
          <cell r="E24">
            <v>11</v>
          </cell>
        </row>
        <row r="25">
          <cell r="A25">
            <v>1920012</v>
          </cell>
          <cell r="B25">
            <v>43694</v>
          </cell>
          <cell r="C25">
            <v>11</v>
          </cell>
          <cell r="E25">
            <v>32</v>
          </cell>
        </row>
        <row r="26">
          <cell r="A26">
            <v>1920013</v>
          </cell>
          <cell r="B26">
            <v>43694</v>
          </cell>
          <cell r="C26">
            <v>12</v>
          </cell>
          <cell r="E26">
            <v>29</v>
          </cell>
        </row>
        <row r="27">
          <cell r="A27">
            <v>1920013</v>
          </cell>
          <cell r="B27">
            <v>43694</v>
          </cell>
          <cell r="C27">
            <v>29</v>
          </cell>
          <cell r="E27">
            <v>12</v>
          </cell>
        </row>
        <row r="28">
          <cell r="A28">
            <v>1920014</v>
          </cell>
          <cell r="B28">
            <v>43694</v>
          </cell>
          <cell r="C28">
            <v>16</v>
          </cell>
          <cell r="E28">
            <v>27</v>
          </cell>
        </row>
        <row r="29">
          <cell r="A29">
            <v>1920014</v>
          </cell>
          <cell r="B29">
            <v>43694</v>
          </cell>
          <cell r="C29">
            <v>27</v>
          </cell>
          <cell r="E29">
            <v>16</v>
          </cell>
        </row>
        <row r="30">
          <cell r="A30">
            <v>1920015</v>
          </cell>
          <cell r="B30">
            <v>43694</v>
          </cell>
          <cell r="C30">
            <v>30</v>
          </cell>
          <cell r="E30">
            <v>22</v>
          </cell>
        </row>
        <row r="31">
          <cell r="A31">
            <v>1920015</v>
          </cell>
          <cell r="B31">
            <v>43694</v>
          </cell>
          <cell r="C31">
            <v>22</v>
          </cell>
          <cell r="E31">
            <v>30</v>
          </cell>
        </row>
        <row r="32">
          <cell r="A32">
            <v>1920016</v>
          </cell>
          <cell r="B32">
            <v>43694</v>
          </cell>
          <cell r="C32">
            <v>23</v>
          </cell>
          <cell r="E32">
            <v>19</v>
          </cell>
        </row>
        <row r="33">
          <cell r="A33">
            <v>1920016</v>
          </cell>
          <cell r="B33">
            <v>43694</v>
          </cell>
          <cell r="C33">
            <v>19</v>
          </cell>
          <cell r="E33">
            <v>23</v>
          </cell>
        </row>
        <row r="34">
          <cell r="A34">
            <v>1920017</v>
          </cell>
          <cell r="B34">
            <v>43694</v>
          </cell>
          <cell r="C34">
            <v>20</v>
          </cell>
          <cell r="E34">
            <v>26</v>
          </cell>
        </row>
        <row r="35">
          <cell r="A35">
            <v>1920017</v>
          </cell>
          <cell r="B35">
            <v>43694</v>
          </cell>
          <cell r="C35">
            <v>26</v>
          </cell>
          <cell r="E35">
            <v>20</v>
          </cell>
        </row>
        <row r="36">
          <cell r="A36">
            <v>1920018</v>
          </cell>
          <cell r="B36">
            <v>43695</v>
          </cell>
          <cell r="C36">
            <v>47</v>
          </cell>
          <cell r="E36">
            <v>15</v>
          </cell>
        </row>
        <row r="37">
          <cell r="A37">
            <v>1920018</v>
          </cell>
          <cell r="B37">
            <v>43695</v>
          </cell>
          <cell r="C37">
            <v>15</v>
          </cell>
          <cell r="E37">
            <v>47</v>
          </cell>
        </row>
        <row r="38">
          <cell r="A38">
            <v>1920019</v>
          </cell>
          <cell r="B38">
            <v>43695</v>
          </cell>
          <cell r="C38">
            <v>14</v>
          </cell>
          <cell r="E38">
            <v>18</v>
          </cell>
        </row>
        <row r="39">
          <cell r="A39">
            <v>1920019</v>
          </cell>
          <cell r="B39">
            <v>43695</v>
          </cell>
          <cell r="C39">
            <v>18</v>
          </cell>
          <cell r="E39">
            <v>14</v>
          </cell>
        </row>
        <row r="40">
          <cell r="A40">
            <v>1920020</v>
          </cell>
          <cell r="B40">
            <v>43696</v>
          </cell>
          <cell r="C40">
            <v>42</v>
          </cell>
          <cell r="E40">
            <v>21</v>
          </cell>
        </row>
        <row r="41">
          <cell r="A41">
            <v>1920020</v>
          </cell>
          <cell r="B41">
            <v>43696</v>
          </cell>
          <cell r="C41">
            <v>21</v>
          </cell>
          <cell r="E41">
            <v>42</v>
          </cell>
        </row>
        <row r="42">
          <cell r="A42">
            <v>1920021</v>
          </cell>
          <cell r="B42">
            <v>43700</v>
          </cell>
          <cell r="C42">
            <v>32</v>
          </cell>
          <cell r="E42">
            <v>16</v>
          </cell>
        </row>
        <row r="43">
          <cell r="A43">
            <v>1920021</v>
          </cell>
          <cell r="B43">
            <v>43700</v>
          </cell>
          <cell r="C43">
            <v>16</v>
          </cell>
          <cell r="E43">
            <v>32</v>
          </cell>
        </row>
        <row r="44">
          <cell r="A44">
            <v>1920022</v>
          </cell>
          <cell r="B44">
            <v>43701</v>
          </cell>
          <cell r="C44">
            <v>30</v>
          </cell>
          <cell r="E44">
            <v>14</v>
          </cell>
        </row>
        <row r="45">
          <cell r="A45">
            <v>1920022</v>
          </cell>
          <cell r="B45">
            <v>43701</v>
          </cell>
          <cell r="C45">
            <v>14</v>
          </cell>
          <cell r="E45">
            <v>30</v>
          </cell>
        </row>
        <row r="46">
          <cell r="A46">
            <v>1920023</v>
          </cell>
          <cell r="B46">
            <v>43701</v>
          </cell>
          <cell r="C46">
            <v>12</v>
          </cell>
          <cell r="E46">
            <v>23</v>
          </cell>
        </row>
        <row r="47">
          <cell r="A47">
            <v>1920023</v>
          </cell>
          <cell r="B47">
            <v>43701</v>
          </cell>
          <cell r="C47">
            <v>23</v>
          </cell>
          <cell r="E47">
            <v>12</v>
          </cell>
        </row>
        <row r="48">
          <cell r="A48">
            <v>1920024</v>
          </cell>
          <cell r="B48">
            <v>43701</v>
          </cell>
          <cell r="C48">
            <v>21</v>
          </cell>
          <cell r="E48">
            <v>15</v>
          </cell>
        </row>
        <row r="49">
          <cell r="A49">
            <v>1920024</v>
          </cell>
          <cell r="B49">
            <v>43701</v>
          </cell>
          <cell r="C49">
            <v>15</v>
          </cell>
          <cell r="E49">
            <v>21</v>
          </cell>
        </row>
        <row r="50">
          <cell r="A50">
            <v>1920025</v>
          </cell>
          <cell r="B50">
            <v>43701</v>
          </cell>
          <cell r="C50">
            <v>47</v>
          </cell>
          <cell r="E50">
            <v>18</v>
          </cell>
        </row>
        <row r="51">
          <cell r="A51">
            <v>1920025</v>
          </cell>
          <cell r="B51">
            <v>43701</v>
          </cell>
          <cell r="C51">
            <v>18</v>
          </cell>
          <cell r="E51">
            <v>47</v>
          </cell>
        </row>
        <row r="52">
          <cell r="A52">
            <v>1920026</v>
          </cell>
          <cell r="B52">
            <v>43701</v>
          </cell>
          <cell r="C52">
            <v>27</v>
          </cell>
          <cell r="E52">
            <v>29</v>
          </cell>
        </row>
        <row r="53">
          <cell r="A53">
            <v>1920026</v>
          </cell>
          <cell r="B53">
            <v>43701</v>
          </cell>
          <cell r="C53">
            <v>29</v>
          </cell>
          <cell r="E53">
            <v>27</v>
          </cell>
        </row>
        <row r="54">
          <cell r="A54">
            <v>1920027</v>
          </cell>
          <cell r="B54">
            <v>43701</v>
          </cell>
          <cell r="C54">
            <v>19</v>
          </cell>
          <cell r="E54">
            <v>10</v>
          </cell>
        </row>
        <row r="55">
          <cell r="A55">
            <v>1920027</v>
          </cell>
          <cell r="B55">
            <v>43701</v>
          </cell>
          <cell r="C55">
            <v>10</v>
          </cell>
          <cell r="E55">
            <v>19</v>
          </cell>
        </row>
        <row r="56">
          <cell r="A56">
            <v>1920028</v>
          </cell>
          <cell r="B56">
            <v>43702</v>
          </cell>
          <cell r="C56">
            <v>11</v>
          </cell>
          <cell r="E56">
            <v>20</v>
          </cell>
        </row>
        <row r="57">
          <cell r="A57">
            <v>1920028</v>
          </cell>
          <cell r="B57">
            <v>43702</v>
          </cell>
          <cell r="C57">
            <v>20</v>
          </cell>
          <cell r="E57">
            <v>11</v>
          </cell>
        </row>
        <row r="58">
          <cell r="A58">
            <v>1920029</v>
          </cell>
          <cell r="B58">
            <v>43702</v>
          </cell>
          <cell r="C58">
            <v>26</v>
          </cell>
          <cell r="E58">
            <v>22</v>
          </cell>
        </row>
        <row r="59">
          <cell r="A59">
            <v>1920029</v>
          </cell>
          <cell r="B59">
            <v>43702</v>
          </cell>
          <cell r="C59">
            <v>22</v>
          </cell>
          <cell r="E59">
            <v>26</v>
          </cell>
        </row>
        <row r="60">
          <cell r="A60">
            <v>1920030</v>
          </cell>
          <cell r="B60">
            <v>43702</v>
          </cell>
          <cell r="C60">
            <v>42</v>
          </cell>
          <cell r="E60">
            <v>13</v>
          </cell>
        </row>
        <row r="61">
          <cell r="A61">
            <v>1920030</v>
          </cell>
          <cell r="B61">
            <v>43702</v>
          </cell>
          <cell r="C61">
            <v>13</v>
          </cell>
          <cell r="E61">
            <v>42</v>
          </cell>
        </row>
        <row r="62">
          <cell r="A62">
            <v>1920031</v>
          </cell>
          <cell r="B62">
            <v>43708</v>
          </cell>
          <cell r="C62">
            <v>23</v>
          </cell>
          <cell r="E62">
            <v>21</v>
          </cell>
        </row>
        <row r="63">
          <cell r="A63">
            <v>1920031</v>
          </cell>
          <cell r="B63">
            <v>43708</v>
          </cell>
          <cell r="C63">
            <v>21</v>
          </cell>
          <cell r="E63">
            <v>23</v>
          </cell>
        </row>
        <row r="64">
          <cell r="A64">
            <v>1920032</v>
          </cell>
          <cell r="B64">
            <v>43708</v>
          </cell>
          <cell r="C64">
            <v>14</v>
          </cell>
          <cell r="E64">
            <v>47</v>
          </cell>
        </row>
        <row r="65">
          <cell r="A65">
            <v>1920032</v>
          </cell>
          <cell r="B65">
            <v>43708</v>
          </cell>
          <cell r="C65">
            <v>47</v>
          </cell>
          <cell r="E65">
            <v>14</v>
          </cell>
        </row>
        <row r="66">
          <cell r="A66">
            <v>1920033</v>
          </cell>
          <cell r="B66">
            <v>43708</v>
          </cell>
          <cell r="C66">
            <v>15</v>
          </cell>
          <cell r="E66">
            <v>32</v>
          </cell>
        </row>
        <row r="67">
          <cell r="A67">
            <v>1920033</v>
          </cell>
          <cell r="B67">
            <v>43708</v>
          </cell>
          <cell r="C67">
            <v>32</v>
          </cell>
          <cell r="E67">
            <v>15</v>
          </cell>
        </row>
        <row r="68">
          <cell r="A68">
            <v>1920034</v>
          </cell>
          <cell r="B68">
            <v>43708</v>
          </cell>
          <cell r="C68">
            <v>18</v>
          </cell>
          <cell r="E68">
            <v>11</v>
          </cell>
        </row>
        <row r="69">
          <cell r="A69">
            <v>1920034</v>
          </cell>
          <cell r="B69">
            <v>43708</v>
          </cell>
          <cell r="C69">
            <v>11</v>
          </cell>
          <cell r="E69">
            <v>18</v>
          </cell>
        </row>
        <row r="70">
          <cell r="A70">
            <v>1920035</v>
          </cell>
          <cell r="B70">
            <v>43708</v>
          </cell>
          <cell r="C70">
            <v>20</v>
          </cell>
          <cell r="E70">
            <v>12</v>
          </cell>
        </row>
        <row r="71">
          <cell r="A71">
            <v>1920035</v>
          </cell>
          <cell r="B71">
            <v>43708</v>
          </cell>
          <cell r="C71">
            <v>12</v>
          </cell>
          <cell r="E71">
            <v>20</v>
          </cell>
        </row>
        <row r="72">
          <cell r="A72">
            <v>1920036</v>
          </cell>
          <cell r="B72">
            <v>43708</v>
          </cell>
          <cell r="C72">
            <v>22</v>
          </cell>
          <cell r="E72">
            <v>27</v>
          </cell>
        </row>
        <row r="73">
          <cell r="A73">
            <v>1920036</v>
          </cell>
          <cell r="B73">
            <v>43708</v>
          </cell>
          <cell r="C73">
            <v>27</v>
          </cell>
          <cell r="E73">
            <v>22</v>
          </cell>
        </row>
        <row r="74">
          <cell r="A74">
            <v>1920037</v>
          </cell>
          <cell r="B74">
            <v>43708</v>
          </cell>
          <cell r="C74">
            <v>29</v>
          </cell>
          <cell r="E74">
            <v>30</v>
          </cell>
        </row>
        <row r="75">
          <cell r="A75">
            <v>1920037</v>
          </cell>
          <cell r="B75">
            <v>43708</v>
          </cell>
          <cell r="C75">
            <v>30</v>
          </cell>
          <cell r="E75">
            <v>29</v>
          </cell>
        </row>
        <row r="76">
          <cell r="A76">
            <v>1920038</v>
          </cell>
          <cell r="B76">
            <v>43708</v>
          </cell>
          <cell r="C76">
            <v>13</v>
          </cell>
          <cell r="E76">
            <v>19</v>
          </cell>
        </row>
        <row r="77">
          <cell r="A77">
            <v>1920038</v>
          </cell>
          <cell r="B77">
            <v>43708</v>
          </cell>
          <cell r="C77">
            <v>19</v>
          </cell>
          <cell r="E77">
            <v>13</v>
          </cell>
        </row>
        <row r="78">
          <cell r="A78">
            <v>1920039</v>
          </cell>
          <cell r="B78">
            <v>43709</v>
          </cell>
          <cell r="C78">
            <v>16</v>
          </cell>
          <cell r="E78">
            <v>42</v>
          </cell>
        </row>
        <row r="79">
          <cell r="A79">
            <v>1920039</v>
          </cell>
          <cell r="B79">
            <v>43709</v>
          </cell>
          <cell r="C79">
            <v>42</v>
          </cell>
          <cell r="E79">
            <v>16</v>
          </cell>
        </row>
        <row r="80">
          <cell r="A80">
            <v>1920040</v>
          </cell>
          <cell r="B80">
            <v>43709</v>
          </cell>
          <cell r="C80">
            <v>10</v>
          </cell>
          <cell r="E80">
            <v>26</v>
          </cell>
        </row>
        <row r="81">
          <cell r="A81">
            <v>1920040</v>
          </cell>
          <cell r="B81">
            <v>43709</v>
          </cell>
          <cell r="C81">
            <v>26</v>
          </cell>
          <cell r="E81">
            <v>10</v>
          </cell>
        </row>
        <row r="82">
          <cell r="A82">
            <v>1920041</v>
          </cell>
          <cell r="B82">
            <v>43722</v>
          </cell>
          <cell r="C82">
            <v>19</v>
          </cell>
          <cell r="E82">
            <v>22</v>
          </cell>
        </row>
        <row r="83">
          <cell r="A83">
            <v>1920041</v>
          </cell>
          <cell r="B83">
            <v>43722</v>
          </cell>
          <cell r="C83">
            <v>22</v>
          </cell>
          <cell r="E83">
            <v>19</v>
          </cell>
        </row>
        <row r="84">
          <cell r="A84">
            <v>1920042</v>
          </cell>
          <cell r="B84">
            <v>43722</v>
          </cell>
          <cell r="C84">
            <v>12</v>
          </cell>
          <cell r="E84">
            <v>13</v>
          </cell>
        </row>
        <row r="85">
          <cell r="A85">
            <v>1920042</v>
          </cell>
          <cell r="B85">
            <v>43722</v>
          </cell>
          <cell r="C85">
            <v>13</v>
          </cell>
          <cell r="E85">
            <v>12</v>
          </cell>
        </row>
        <row r="86">
          <cell r="A86">
            <v>1920043</v>
          </cell>
          <cell r="B86">
            <v>43722</v>
          </cell>
          <cell r="C86">
            <v>21</v>
          </cell>
          <cell r="E86">
            <v>18</v>
          </cell>
        </row>
        <row r="87">
          <cell r="A87">
            <v>1920043</v>
          </cell>
          <cell r="B87">
            <v>43722</v>
          </cell>
          <cell r="C87">
            <v>18</v>
          </cell>
          <cell r="E87">
            <v>21</v>
          </cell>
        </row>
        <row r="88">
          <cell r="A88">
            <v>1920044</v>
          </cell>
          <cell r="B88">
            <v>43722</v>
          </cell>
          <cell r="C88">
            <v>47</v>
          </cell>
          <cell r="E88">
            <v>23</v>
          </cell>
        </row>
        <row r="89">
          <cell r="A89">
            <v>1920044</v>
          </cell>
          <cell r="B89">
            <v>43722</v>
          </cell>
          <cell r="C89">
            <v>23</v>
          </cell>
          <cell r="E89">
            <v>47</v>
          </cell>
        </row>
        <row r="90">
          <cell r="A90">
            <v>1920045</v>
          </cell>
          <cell r="B90">
            <v>43722</v>
          </cell>
          <cell r="C90">
            <v>26</v>
          </cell>
          <cell r="E90">
            <v>15</v>
          </cell>
        </row>
        <row r="91">
          <cell r="A91">
            <v>1920045</v>
          </cell>
          <cell r="B91">
            <v>43722</v>
          </cell>
          <cell r="C91">
            <v>15</v>
          </cell>
          <cell r="E91">
            <v>26</v>
          </cell>
        </row>
        <row r="92">
          <cell r="A92">
            <v>1920046</v>
          </cell>
          <cell r="B92">
            <v>43722</v>
          </cell>
          <cell r="C92">
            <v>42</v>
          </cell>
          <cell r="E92">
            <v>14</v>
          </cell>
        </row>
        <row r="93">
          <cell r="A93">
            <v>1920046</v>
          </cell>
          <cell r="B93">
            <v>43722</v>
          </cell>
          <cell r="C93">
            <v>14</v>
          </cell>
          <cell r="E93">
            <v>42</v>
          </cell>
        </row>
        <row r="94">
          <cell r="A94">
            <v>1920047</v>
          </cell>
          <cell r="B94">
            <v>43722</v>
          </cell>
          <cell r="C94">
            <v>30</v>
          </cell>
          <cell r="E94">
            <v>20</v>
          </cell>
        </row>
        <row r="95">
          <cell r="A95">
            <v>1920047</v>
          </cell>
          <cell r="B95">
            <v>43722</v>
          </cell>
          <cell r="C95">
            <v>20</v>
          </cell>
          <cell r="E95">
            <v>30</v>
          </cell>
        </row>
        <row r="96">
          <cell r="A96">
            <v>1920048</v>
          </cell>
          <cell r="B96">
            <v>43723</v>
          </cell>
          <cell r="C96">
            <v>11</v>
          </cell>
          <cell r="E96">
            <v>16</v>
          </cell>
        </row>
        <row r="97">
          <cell r="A97">
            <v>1920048</v>
          </cell>
          <cell r="B97">
            <v>43723</v>
          </cell>
          <cell r="C97">
            <v>16</v>
          </cell>
          <cell r="E97">
            <v>11</v>
          </cell>
        </row>
        <row r="98">
          <cell r="A98">
            <v>1920049</v>
          </cell>
          <cell r="B98">
            <v>43723</v>
          </cell>
          <cell r="C98">
            <v>27</v>
          </cell>
          <cell r="E98">
            <v>10</v>
          </cell>
        </row>
        <row r="99">
          <cell r="A99">
            <v>1920049</v>
          </cell>
          <cell r="B99">
            <v>43723</v>
          </cell>
          <cell r="C99">
            <v>10</v>
          </cell>
          <cell r="E99">
            <v>27</v>
          </cell>
        </row>
        <row r="100">
          <cell r="A100">
            <v>1920050</v>
          </cell>
          <cell r="B100">
            <v>43724</v>
          </cell>
          <cell r="C100">
            <v>32</v>
          </cell>
          <cell r="E100">
            <v>29</v>
          </cell>
        </row>
        <row r="101">
          <cell r="A101">
            <v>1920050</v>
          </cell>
          <cell r="B101">
            <v>43724</v>
          </cell>
          <cell r="C101">
            <v>29</v>
          </cell>
          <cell r="E101">
            <v>32</v>
          </cell>
        </row>
        <row r="102">
          <cell r="A102">
            <v>1920051</v>
          </cell>
          <cell r="B102">
            <v>43728</v>
          </cell>
          <cell r="C102">
            <v>23</v>
          </cell>
          <cell r="E102">
            <v>11</v>
          </cell>
        </row>
        <row r="103">
          <cell r="A103">
            <v>1920051</v>
          </cell>
          <cell r="B103">
            <v>43728</v>
          </cell>
          <cell r="C103">
            <v>11</v>
          </cell>
          <cell r="E103">
            <v>23</v>
          </cell>
        </row>
        <row r="104">
          <cell r="A104">
            <v>1920052</v>
          </cell>
          <cell r="B104">
            <v>43729</v>
          </cell>
          <cell r="C104">
            <v>18</v>
          </cell>
          <cell r="E104">
            <v>26</v>
          </cell>
        </row>
        <row r="105">
          <cell r="A105">
            <v>1920052</v>
          </cell>
          <cell r="B105">
            <v>43729</v>
          </cell>
          <cell r="C105">
            <v>26</v>
          </cell>
          <cell r="E105">
            <v>18</v>
          </cell>
        </row>
        <row r="106">
          <cell r="A106">
            <v>1920053</v>
          </cell>
          <cell r="B106">
            <v>43729</v>
          </cell>
          <cell r="C106">
            <v>13</v>
          </cell>
          <cell r="E106">
            <v>30</v>
          </cell>
        </row>
        <row r="107">
          <cell r="A107">
            <v>1920053</v>
          </cell>
          <cell r="B107">
            <v>43729</v>
          </cell>
          <cell r="C107">
            <v>30</v>
          </cell>
          <cell r="E107">
            <v>13</v>
          </cell>
        </row>
        <row r="108">
          <cell r="A108">
            <v>1920054</v>
          </cell>
          <cell r="B108">
            <v>43729</v>
          </cell>
          <cell r="C108">
            <v>16</v>
          </cell>
          <cell r="E108">
            <v>47</v>
          </cell>
        </row>
        <row r="109">
          <cell r="A109">
            <v>1920054</v>
          </cell>
          <cell r="B109">
            <v>43729</v>
          </cell>
          <cell r="C109">
            <v>47</v>
          </cell>
          <cell r="E109">
            <v>16</v>
          </cell>
        </row>
        <row r="110">
          <cell r="A110">
            <v>1920055</v>
          </cell>
          <cell r="B110">
            <v>43729</v>
          </cell>
          <cell r="C110">
            <v>20</v>
          </cell>
          <cell r="E110">
            <v>27</v>
          </cell>
        </row>
        <row r="111">
          <cell r="A111">
            <v>1920055</v>
          </cell>
          <cell r="B111">
            <v>43729</v>
          </cell>
          <cell r="C111">
            <v>27</v>
          </cell>
          <cell r="E111">
            <v>20</v>
          </cell>
        </row>
        <row r="112">
          <cell r="A112">
            <v>1920056</v>
          </cell>
          <cell r="B112">
            <v>43729</v>
          </cell>
          <cell r="C112">
            <v>22</v>
          </cell>
          <cell r="E112">
            <v>12</v>
          </cell>
        </row>
        <row r="113">
          <cell r="A113">
            <v>1920056</v>
          </cell>
          <cell r="B113">
            <v>43729</v>
          </cell>
          <cell r="C113">
            <v>12</v>
          </cell>
          <cell r="E113">
            <v>22</v>
          </cell>
        </row>
        <row r="114">
          <cell r="A114">
            <v>1920057</v>
          </cell>
          <cell r="B114">
            <v>43730</v>
          </cell>
          <cell r="C114">
            <v>15</v>
          </cell>
          <cell r="E114">
            <v>42</v>
          </cell>
        </row>
        <row r="115">
          <cell r="A115">
            <v>1920057</v>
          </cell>
          <cell r="B115">
            <v>43730</v>
          </cell>
          <cell r="C115">
            <v>42</v>
          </cell>
          <cell r="E115">
            <v>15</v>
          </cell>
        </row>
        <row r="116">
          <cell r="A116">
            <v>1920058</v>
          </cell>
          <cell r="B116">
            <v>43730</v>
          </cell>
          <cell r="C116">
            <v>29</v>
          </cell>
          <cell r="E116">
            <v>21</v>
          </cell>
        </row>
        <row r="117">
          <cell r="A117">
            <v>1920058</v>
          </cell>
          <cell r="B117">
            <v>43730</v>
          </cell>
          <cell r="C117">
            <v>21</v>
          </cell>
          <cell r="E117">
            <v>29</v>
          </cell>
        </row>
        <row r="118">
          <cell r="A118">
            <v>1920059</v>
          </cell>
          <cell r="B118">
            <v>43730</v>
          </cell>
          <cell r="C118">
            <v>10</v>
          </cell>
          <cell r="E118">
            <v>32</v>
          </cell>
        </row>
        <row r="119">
          <cell r="A119">
            <v>1920059</v>
          </cell>
          <cell r="B119">
            <v>43730</v>
          </cell>
          <cell r="C119">
            <v>32</v>
          </cell>
          <cell r="E119">
            <v>10</v>
          </cell>
        </row>
        <row r="120">
          <cell r="A120">
            <v>1920060</v>
          </cell>
          <cell r="B120">
            <v>43730</v>
          </cell>
          <cell r="C120">
            <v>14</v>
          </cell>
          <cell r="E120">
            <v>19</v>
          </cell>
        </row>
        <row r="121">
          <cell r="A121">
            <v>1920060</v>
          </cell>
          <cell r="B121">
            <v>43730</v>
          </cell>
          <cell r="C121">
            <v>19</v>
          </cell>
          <cell r="E121">
            <v>14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chester City"/>
      <sheetName val="Manchester United"/>
      <sheetName val="Tottenham"/>
      <sheetName val="Liverpool"/>
      <sheetName val="Chelsea"/>
      <sheetName val="Arsenal"/>
      <sheetName val="Burnley"/>
      <sheetName val="Everton"/>
      <sheetName val="Leicester"/>
      <sheetName val="Newcastle"/>
      <sheetName val="Crystal Palace"/>
      <sheetName val="Bournemouth"/>
      <sheetName val="West Ham"/>
      <sheetName val="Watford"/>
      <sheetName val="Brighton"/>
      <sheetName val="Huddersfield"/>
      <sheetName val="Southampton"/>
      <sheetName val="Wolverhampton"/>
      <sheetName val="Cardiff"/>
      <sheetName val="Fulham"/>
      <sheetName val="Teams"/>
      <sheetName val="Team Stats"/>
      <sheetName val="Matches 92_93"/>
      <sheetName val="Matches 93_94"/>
      <sheetName val="Matches 94_95"/>
      <sheetName val="Matches 95_96"/>
      <sheetName val="Matches 96_97"/>
      <sheetName val="Matches 97_98"/>
      <sheetName val="Matches 98_99"/>
      <sheetName val="Matches 99_00"/>
      <sheetName val="Matches 00_01"/>
      <sheetName val="Matches 01_02"/>
      <sheetName val="Matches 02_03"/>
      <sheetName val="Matches 03_04"/>
      <sheetName val="Matches 04_05"/>
      <sheetName val="Matches 05_06"/>
      <sheetName val="Matches 06_07"/>
      <sheetName val="Matches 07_08"/>
      <sheetName val="Matches 08_09"/>
      <sheetName val="Matches 09_10"/>
      <sheetName val="Matches 10_11"/>
      <sheetName val="Matches 11_12"/>
      <sheetName val="Matches 12_13"/>
      <sheetName val="Matches 13_14"/>
      <sheetName val="Matches 14_15"/>
      <sheetName val="Matches 15_16"/>
      <sheetName val="Matches 16_17"/>
      <sheetName val="Matches 17_18"/>
      <sheetName val="Matches 18_19"/>
      <sheetName val="Scorers 14_15"/>
      <sheetName val="Scorers 17_18"/>
      <sheetName val="Scorers 18_19"/>
      <sheetName val="Players 18_19"/>
      <sheetName val="Table"/>
      <sheetName val="Fixtures"/>
      <sheetName val="Predictor"/>
      <sheetName val="Predictions Results"/>
      <sheetName val="Confusion Matri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A2" t="str">
            <v>Arsenal</v>
          </cell>
          <cell r="B2">
            <v>10</v>
          </cell>
        </row>
        <row r="3">
          <cell r="A3" t="str">
            <v>Bournemouth</v>
          </cell>
          <cell r="B3">
            <v>11</v>
          </cell>
        </row>
        <row r="4">
          <cell r="A4" t="str">
            <v>Brighton</v>
          </cell>
          <cell r="B4">
            <v>12</v>
          </cell>
        </row>
        <row r="5">
          <cell r="A5" t="str">
            <v>Burnley</v>
          </cell>
          <cell r="B5">
            <v>13</v>
          </cell>
        </row>
        <row r="6">
          <cell r="A6" t="str">
            <v>Chelsea</v>
          </cell>
          <cell r="B6">
            <v>14</v>
          </cell>
        </row>
        <row r="7">
          <cell r="A7" t="str">
            <v>Crystal Palace</v>
          </cell>
          <cell r="B7">
            <v>15</v>
          </cell>
        </row>
        <row r="8">
          <cell r="A8" t="str">
            <v>Everton</v>
          </cell>
          <cell r="B8">
            <v>16</v>
          </cell>
        </row>
        <row r="9">
          <cell r="A9" t="str">
            <v>Huddersfield</v>
          </cell>
          <cell r="B9">
            <v>17</v>
          </cell>
        </row>
        <row r="10">
          <cell r="A10" t="str">
            <v>Leicester</v>
          </cell>
          <cell r="B10">
            <v>18</v>
          </cell>
        </row>
        <row r="11">
          <cell r="A11" t="str">
            <v>Liverpool</v>
          </cell>
          <cell r="B11">
            <v>19</v>
          </cell>
        </row>
        <row r="12">
          <cell r="A12" t="str">
            <v>Manchester City</v>
          </cell>
          <cell r="B12">
            <v>20</v>
          </cell>
        </row>
        <row r="13">
          <cell r="A13" t="str">
            <v>Manchester United</v>
          </cell>
          <cell r="B13">
            <v>21</v>
          </cell>
        </row>
        <row r="14">
          <cell r="A14" t="str">
            <v>Newcastle</v>
          </cell>
          <cell r="B14">
            <v>22</v>
          </cell>
        </row>
        <row r="15">
          <cell r="A15" t="str">
            <v>Southampton</v>
          </cell>
          <cell r="B15">
            <v>23</v>
          </cell>
        </row>
        <row r="16">
          <cell r="A16" t="str">
            <v>Stoke</v>
          </cell>
          <cell r="B16">
            <v>24</v>
          </cell>
        </row>
        <row r="17">
          <cell r="A17" t="str">
            <v>Swansea</v>
          </cell>
          <cell r="B17">
            <v>25</v>
          </cell>
        </row>
        <row r="18">
          <cell r="A18" t="str">
            <v>Tottenham</v>
          </cell>
          <cell r="B18">
            <v>26</v>
          </cell>
        </row>
        <row r="19">
          <cell r="A19" t="str">
            <v>Watford</v>
          </cell>
          <cell r="B19">
            <v>27</v>
          </cell>
        </row>
        <row r="20">
          <cell r="A20" t="str">
            <v>West Brom</v>
          </cell>
          <cell r="B20">
            <v>28</v>
          </cell>
        </row>
        <row r="21">
          <cell r="A21" t="str">
            <v>West Ham</v>
          </cell>
          <cell r="B21">
            <v>29</v>
          </cell>
        </row>
        <row r="22">
          <cell r="A22" t="str">
            <v>Norwich</v>
          </cell>
          <cell r="B22">
            <v>30</v>
          </cell>
        </row>
        <row r="23">
          <cell r="A23" t="str">
            <v>Sunderland</v>
          </cell>
          <cell r="B23">
            <v>31</v>
          </cell>
        </row>
        <row r="24">
          <cell r="A24" t="str">
            <v>Aston Villa</v>
          </cell>
          <cell r="B24">
            <v>32</v>
          </cell>
        </row>
        <row r="25">
          <cell r="A25" t="str">
            <v>Hull</v>
          </cell>
          <cell r="B25">
            <v>33</v>
          </cell>
        </row>
        <row r="26">
          <cell r="A26" t="str">
            <v>Middlesbrough</v>
          </cell>
          <cell r="B26">
            <v>34</v>
          </cell>
        </row>
        <row r="27">
          <cell r="A27" t="str">
            <v>Cardiff</v>
          </cell>
          <cell r="B27">
            <v>35</v>
          </cell>
        </row>
        <row r="28">
          <cell r="A28" t="str">
            <v>Fulham</v>
          </cell>
          <cell r="B28">
            <v>36</v>
          </cell>
        </row>
        <row r="29">
          <cell r="A29" t="str">
            <v>Bolton</v>
          </cell>
          <cell r="B29">
            <v>40</v>
          </cell>
        </row>
        <row r="30">
          <cell r="A30" t="str">
            <v>Blackburn</v>
          </cell>
          <cell r="B30">
            <v>41</v>
          </cell>
        </row>
        <row r="31">
          <cell r="A31" t="str">
            <v>Wolverhampton</v>
          </cell>
          <cell r="B31">
            <v>42</v>
          </cell>
        </row>
        <row r="32">
          <cell r="A32" t="str">
            <v>Birmingham</v>
          </cell>
          <cell r="B32">
            <v>43</v>
          </cell>
        </row>
        <row r="33">
          <cell r="A33" t="str">
            <v>Blackpool</v>
          </cell>
          <cell r="B33">
            <v>44</v>
          </cell>
        </row>
        <row r="34">
          <cell r="A34" t="str">
            <v>Portsmouth</v>
          </cell>
          <cell r="B34">
            <v>45</v>
          </cell>
        </row>
        <row r="35">
          <cell r="A35" t="str">
            <v>Derby</v>
          </cell>
          <cell r="B35">
            <v>46</v>
          </cell>
        </row>
        <row r="36">
          <cell r="A36" t="str">
            <v>Sheffield United</v>
          </cell>
          <cell r="B36">
            <v>47</v>
          </cell>
        </row>
        <row r="37">
          <cell r="A37" t="str">
            <v>Charlton</v>
          </cell>
          <cell r="B37">
            <v>48</v>
          </cell>
        </row>
        <row r="38">
          <cell r="A38" t="str">
            <v>Leeds</v>
          </cell>
          <cell r="B38">
            <v>49</v>
          </cell>
        </row>
        <row r="39">
          <cell r="A39" t="str">
            <v>Ipswich</v>
          </cell>
          <cell r="B39">
            <v>50</v>
          </cell>
        </row>
        <row r="40">
          <cell r="A40" t="str">
            <v>Coventry</v>
          </cell>
          <cell r="B40">
            <v>51</v>
          </cell>
        </row>
        <row r="41">
          <cell r="A41" t="str">
            <v>Bradford</v>
          </cell>
          <cell r="B41">
            <v>52</v>
          </cell>
        </row>
        <row r="42">
          <cell r="A42" t="str">
            <v>Wimbledon</v>
          </cell>
          <cell r="B42">
            <v>53</v>
          </cell>
        </row>
        <row r="43">
          <cell r="A43" t="str">
            <v>Sheffield Wednesday</v>
          </cell>
          <cell r="B43">
            <v>54</v>
          </cell>
        </row>
        <row r="44">
          <cell r="A44" t="str">
            <v>Nottingham Forest</v>
          </cell>
          <cell r="B44">
            <v>55</v>
          </cell>
        </row>
        <row r="45">
          <cell r="A45" t="str">
            <v>Barnsley</v>
          </cell>
          <cell r="B45">
            <v>56</v>
          </cell>
        </row>
        <row r="46">
          <cell r="A46" t="str">
            <v>Oldham Athletic</v>
          </cell>
          <cell r="B46">
            <v>57</v>
          </cell>
        </row>
        <row r="47">
          <cell r="A47" t="str">
            <v>QPR</v>
          </cell>
          <cell r="B47">
            <v>58</v>
          </cell>
        </row>
        <row r="48">
          <cell r="A48" t="str">
            <v>Swindon Town</v>
          </cell>
          <cell r="B48">
            <v>61</v>
          </cell>
        </row>
        <row r="49">
          <cell r="A49" t="str">
            <v>Reading</v>
          </cell>
          <cell r="B49">
            <v>62</v>
          </cell>
        </row>
        <row r="50">
          <cell r="A50" t="str">
            <v>Wigan</v>
          </cell>
          <cell r="B50">
            <v>63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E7E9-275A-D141-BE35-6FE60A3361F7}">
  <dimension ref="A1:O5357"/>
  <sheetViews>
    <sheetView workbookViewId="0">
      <pane ySplit="1" topLeftCell="A5283" activePane="bottomLeft" state="frozen"/>
      <selection activeCell="B1" sqref="B1"/>
      <selection pane="bottomLeft" activeCell="A5295" sqref="A5295:K5357"/>
    </sheetView>
  </sheetViews>
  <sheetFormatPr baseColWidth="10" defaultColWidth="8.83203125" defaultRowHeight="15" x14ac:dyDescent="0.2"/>
  <cols>
    <col min="1" max="1" width="13.5" style="1" bestFit="1" customWidth="1"/>
    <col min="2" max="2" width="16.1640625" style="1" customWidth="1"/>
    <col min="3" max="3" width="10.6640625" bestFit="1" customWidth="1"/>
    <col min="4" max="4" width="18.1640625" bestFit="1" customWidth="1"/>
    <col min="5" max="5" width="19.5" bestFit="1" customWidth="1"/>
    <col min="6" max="6" width="15.5" bestFit="1" customWidth="1"/>
    <col min="7" max="7" width="19.5" bestFit="1" customWidth="1"/>
    <col min="8" max="8" width="9.6640625" bestFit="1" customWidth="1"/>
    <col min="12" max="12" width="15.5" bestFit="1" customWidth="1"/>
    <col min="13" max="13" width="18" bestFit="1" customWidth="1"/>
    <col min="14" max="14" width="12.83203125" bestFit="1" customWidth="1"/>
    <col min="15" max="15" width="15.83203125" bestFit="1" customWidth="1"/>
  </cols>
  <sheetData>
    <row r="1" spans="1:11" ht="16" thickBot="1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 ht="16" thickBot="1" x14ac:dyDescent="0.25">
      <c r="A2">
        <f t="array" ref="A2">INDEX('All Matches'!$A$2:$A$25000,MATCH(B2&amp;C2&amp;G2,'All Matches'!$C$2:$C$25000&amp;'All Matches'!$B$2:$B$25000&amp;'All Matches'!$E$2:$E$25000,0))</f>
        <v>1415005</v>
      </c>
      <c r="B2">
        <f>INDEX(Teams!$B$2:$B$50,MATCH(D2,Teams!$A$2:$A$50,0))</f>
        <v>21</v>
      </c>
      <c r="C2" s="2">
        <v>41867</v>
      </c>
      <c r="D2" t="s">
        <v>10</v>
      </c>
      <c r="E2" t="s">
        <v>318</v>
      </c>
      <c r="F2" t="s">
        <v>325</v>
      </c>
      <c r="G2">
        <f>INDEX(Teams!$B$2:$B$50,MATCH(F2,Teams!$A$2:$A$50,0))</f>
        <v>25</v>
      </c>
      <c r="H2">
        <v>53</v>
      </c>
      <c r="K2" s="3"/>
    </row>
    <row r="3" spans="1:11" x14ac:dyDescent="0.2">
      <c r="A3">
        <f t="array" ref="A3">INDEX('All Matches'!$A$2:$A$25000,MATCH(B3&amp;C3&amp;G3,'All Matches'!$C$2:$C$25000&amp;'All Matches'!$B$2:$B$25000&amp;'All Matches'!$E$2:$E$25000,0))</f>
        <v>1415006</v>
      </c>
      <c r="B3">
        <f>INDEX(Teams!$B$2:$B$50,MATCH(D3,Teams!$A$2:$A$50,0))</f>
        <v>25</v>
      </c>
      <c r="C3" s="2">
        <v>41867</v>
      </c>
      <c r="D3" t="s">
        <v>325</v>
      </c>
      <c r="E3" t="s">
        <v>423</v>
      </c>
      <c r="F3" t="s">
        <v>10</v>
      </c>
      <c r="G3">
        <f>INDEX(Teams!$B$2:$B$50,MATCH(F3,Teams!$A$2:$A$50,0))</f>
        <v>21</v>
      </c>
      <c r="H3">
        <v>28</v>
      </c>
    </row>
    <row r="4" spans="1:11" x14ac:dyDescent="0.2">
      <c r="A4">
        <f t="array" ref="A4">INDEX('All Matches'!$A$2:$A$25000,MATCH(B4&amp;C4&amp;G4,'All Matches'!$C$2:$C$25000&amp;'All Matches'!$B$2:$B$25000&amp;'All Matches'!$E$2:$E$25000,0))</f>
        <v>1415006</v>
      </c>
      <c r="B4">
        <f>INDEX(Teams!$B$2:$B$50,MATCH(D4,Teams!$A$2:$A$50,0))</f>
        <v>25</v>
      </c>
      <c r="C4" s="2">
        <v>41867</v>
      </c>
      <c r="D4" t="s">
        <v>325</v>
      </c>
      <c r="E4" t="s">
        <v>377</v>
      </c>
      <c r="F4" t="s">
        <v>10</v>
      </c>
      <c r="G4">
        <f>INDEX(Teams!$B$2:$B$50,MATCH(F4,Teams!$A$2:$A$50,0))</f>
        <v>21</v>
      </c>
      <c r="H4">
        <v>72</v>
      </c>
    </row>
    <row r="5" spans="1:11" x14ac:dyDescent="0.2">
      <c r="A5">
        <f t="array" ref="A5">INDEX('All Matches'!$A$2:$A$25000,MATCH(B5&amp;C5&amp;G5,'All Matches'!$C$2:$C$25000&amp;'All Matches'!$B$2:$B$25000&amp;'All Matches'!$E$2:$E$25000,0))</f>
        <v>1415003</v>
      </c>
      <c r="B5">
        <f>INDEX(Teams!$B$2:$B$50,MATCH(D5,Teams!$A$2:$A$50,0))</f>
        <v>18</v>
      </c>
      <c r="C5" s="2">
        <v>41867</v>
      </c>
      <c r="D5" t="s">
        <v>12</v>
      </c>
      <c r="E5" t="s">
        <v>439</v>
      </c>
      <c r="F5" t="s">
        <v>37</v>
      </c>
      <c r="G5">
        <f>INDEX(Teams!$B$2:$B$50,MATCH(F5,Teams!$A$2:$A$50,0))</f>
        <v>16</v>
      </c>
      <c r="H5">
        <v>22</v>
      </c>
    </row>
    <row r="6" spans="1:11" x14ac:dyDescent="0.2">
      <c r="A6">
        <f t="array" ref="A6">INDEX('All Matches'!$A$2:$A$25000,MATCH(B6&amp;C6&amp;G6,'All Matches'!$C$2:$C$25000&amp;'All Matches'!$B$2:$B$25000&amp;'All Matches'!$E$2:$E$25000,0))</f>
        <v>1415003</v>
      </c>
      <c r="B6">
        <f>INDEX(Teams!$B$2:$B$50,MATCH(D6,Teams!$A$2:$A$50,0))</f>
        <v>18</v>
      </c>
      <c r="C6" s="2">
        <v>41867</v>
      </c>
      <c r="D6" t="s">
        <v>12</v>
      </c>
      <c r="E6" t="s">
        <v>173</v>
      </c>
      <c r="F6" t="s">
        <v>37</v>
      </c>
      <c r="G6">
        <f>INDEX(Teams!$B$2:$B$50,MATCH(F6,Teams!$A$2:$A$50,0))</f>
        <v>16</v>
      </c>
      <c r="H6">
        <v>86</v>
      </c>
    </row>
    <row r="7" spans="1:11" x14ac:dyDescent="0.2">
      <c r="A7">
        <f t="array" ref="A7">INDEX('All Matches'!$A$2:$A$25000,MATCH(B7&amp;C7&amp;G7,'All Matches'!$C$2:$C$25000&amp;'All Matches'!$B$2:$B$25000&amp;'All Matches'!$E$2:$E$25000,0))</f>
        <v>1415004</v>
      </c>
      <c r="B7">
        <f>INDEX(Teams!$B$2:$B$50,MATCH(D7,Teams!$A$2:$A$50,0))</f>
        <v>16</v>
      </c>
      <c r="C7" s="2">
        <v>41867</v>
      </c>
      <c r="D7" t="s">
        <v>37</v>
      </c>
      <c r="E7" t="s">
        <v>661</v>
      </c>
      <c r="F7" t="s">
        <v>12</v>
      </c>
      <c r="G7">
        <f>INDEX(Teams!$B$2:$B$50,MATCH(F7,Teams!$A$2:$A$50,0))</f>
        <v>18</v>
      </c>
      <c r="H7">
        <v>20</v>
      </c>
    </row>
    <row r="8" spans="1:11" x14ac:dyDescent="0.2">
      <c r="A8">
        <f t="array" ref="A8">INDEX('All Matches'!$A$2:$A$25000,MATCH(B8&amp;C8&amp;G8,'All Matches'!$C$2:$C$25000&amp;'All Matches'!$B$2:$B$25000&amp;'All Matches'!$E$2:$E$25000,0))</f>
        <v>1415004</v>
      </c>
      <c r="B8">
        <f>INDEX(Teams!$B$2:$B$50,MATCH(D8,Teams!$A$2:$A$50,0))</f>
        <v>16</v>
      </c>
      <c r="C8" s="2">
        <v>41867</v>
      </c>
      <c r="D8" t="s">
        <v>37</v>
      </c>
      <c r="E8" t="s">
        <v>582</v>
      </c>
      <c r="F8" t="s">
        <v>12</v>
      </c>
      <c r="G8">
        <f>INDEX(Teams!$B$2:$B$50,MATCH(F8,Teams!$A$2:$A$50,0))</f>
        <v>18</v>
      </c>
      <c r="H8">
        <v>45</v>
      </c>
    </row>
    <row r="9" spans="1:11" x14ac:dyDescent="0.2">
      <c r="A9">
        <f t="array" ref="A9">INDEX('All Matches'!$A$2:$A$25000,MATCH(B9&amp;C9&amp;G9,'All Matches'!$C$2:$C$25000&amp;'All Matches'!$B$2:$B$25000&amp;'All Matches'!$E$2:$E$25000,0))</f>
        <v>1415008</v>
      </c>
      <c r="B9">
        <f>INDEX(Teams!$B$2:$B$50,MATCH(D9,Teams!$A$2:$A$50,0))</f>
        <v>33</v>
      </c>
      <c r="C9" s="2">
        <v>41867</v>
      </c>
      <c r="D9" t="s">
        <v>443</v>
      </c>
      <c r="E9" t="s">
        <v>662</v>
      </c>
      <c r="F9" t="s">
        <v>663</v>
      </c>
      <c r="G9">
        <f>INDEX(Teams!$B$2:$B$50,MATCH(F9,Teams!$A$2:$A$50,0))</f>
        <v>58</v>
      </c>
      <c r="H9">
        <v>52</v>
      </c>
    </row>
    <row r="10" spans="1:11" x14ac:dyDescent="0.2">
      <c r="A10">
        <f t="array" ref="A10">INDEX('All Matches'!$A$2:$A$25000,MATCH(B10&amp;C10&amp;G10,'All Matches'!$C$2:$C$25000&amp;'All Matches'!$B$2:$B$25000&amp;'All Matches'!$E$2:$E$25000,0))</f>
        <v>1415010</v>
      </c>
      <c r="B10">
        <f>INDEX(Teams!$B$2:$B$50,MATCH(D10,Teams!$A$2:$A$50,0))</f>
        <v>32</v>
      </c>
      <c r="C10" s="2">
        <v>41867</v>
      </c>
      <c r="D10" t="s">
        <v>559</v>
      </c>
      <c r="E10" t="s">
        <v>664</v>
      </c>
      <c r="F10" t="s">
        <v>319</v>
      </c>
      <c r="G10">
        <f>INDEX(Teams!$B$2:$B$50,MATCH(F10,Teams!$A$2:$A$50,0))</f>
        <v>24</v>
      </c>
      <c r="H10">
        <v>50</v>
      </c>
    </row>
    <row r="11" spans="1:11" x14ac:dyDescent="0.2">
      <c r="A11">
        <f t="array" ref="A11">INDEX('All Matches'!$A$2:$A$25000,MATCH(B11&amp;C11&amp;G11,'All Matches'!$C$2:$C$25000&amp;'All Matches'!$B$2:$B$25000&amp;'All Matches'!$E$2:$E$25000,0))</f>
        <v>1415011</v>
      </c>
      <c r="B11">
        <f>INDEX(Teams!$B$2:$B$50,MATCH(D11,Teams!$A$2:$A$50,0))</f>
        <v>28</v>
      </c>
      <c r="C11" s="2">
        <v>41867</v>
      </c>
      <c r="D11" t="s">
        <v>320</v>
      </c>
      <c r="E11" t="s">
        <v>590</v>
      </c>
      <c r="F11" t="s">
        <v>447</v>
      </c>
      <c r="G11">
        <f>INDEX(Teams!$B$2:$B$50,MATCH(F11,Teams!$A$2:$A$50,0))</f>
        <v>31</v>
      </c>
      <c r="H11">
        <v>42</v>
      </c>
      <c r="J11">
        <v>1</v>
      </c>
    </row>
    <row r="12" spans="1:11" x14ac:dyDescent="0.2">
      <c r="A12">
        <f t="array" ref="A12">INDEX('All Matches'!$A$2:$A$25000,MATCH(B12&amp;C12&amp;G12,'All Matches'!$C$2:$C$25000&amp;'All Matches'!$B$2:$B$25000&amp;'All Matches'!$E$2:$E$25000,0))</f>
        <v>1415011</v>
      </c>
      <c r="B12">
        <f>INDEX(Teams!$B$2:$B$50,MATCH(D12,Teams!$A$2:$A$50,0))</f>
        <v>28</v>
      </c>
      <c r="C12" s="2">
        <v>41867</v>
      </c>
      <c r="D12" t="s">
        <v>320</v>
      </c>
      <c r="E12" t="s">
        <v>590</v>
      </c>
      <c r="F12" t="s">
        <v>447</v>
      </c>
      <c r="G12">
        <f>INDEX(Teams!$B$2:$B$50,MATCH(F12,Teams!$A$2:$A$50,0))</f>
        <v>31</v>
      </c>
      <c r="H12">
        <v>74</v>
      </c>
    </row>
    <row r="13" spans="1:11" x14ac:dyDescent="0.2">
      <c r="A13">
        <f t="array" ref="A13">INDEX('All Matches'!$A$2:$A$25000,MATCH(B13&amp;C13&amp;G13,'All Matches'!$C$2:$C$25000&amp;'All Matches'!$B$2:$B$25000&amp;'All Matches'!$E$2:$E$25000,0))</f>
        <v>1415012</v>
      </c>
      <c r="B13">
        <f>INDEX(Teams!$B$2:$B$50,MATCH(D13,Teams!$A$2:$A$50,0))</f>
        <v>31</v>
      </c>
      <c r="C13" s="2">
        <v>41867</v>
      </c>
      <c r="D13" t="s">
        <v>447</v>
      </c>
      <c r="E13" t="s">
        <v>665</v>
      </c>
      <c r="F13" t="s">
        <v>320</v>
      </c>
      <c r="G13">
        <f>INDEX(Teams!$B$2:$B$50,MATCH(F13,Teams!$A$2:$A$50,0))</f>
        <v>28</v>
      </c>
      <c r="H13">
        <v>5</v>
      </c>
    </row>
    <row r="14" spans="1:11" x14ac:dyDescent="0.2">
      <c r="A14">
        <f t="array" ref="A14">INDEX('All Matches'!$A$2:$A$25000,MATCH(B14&amp;C14&amp;G14,'All Matches'!$C$2:$C$25000&amp;'All Matches'!$B$2:$B$25000&amp;'All Matches'!$E$2:$E$25000,0))</f>
        <v>1415012</v>
      </c>
      <c r="B14">
        <f>INDEX(Teams!$B$2:$B$50,MATCH(D14,Teams!$A$2:$A$50,0))</f>
        <v>31</v>
      </c>
      <c r="C14" s="2">
        <v>41867</v>
      </c>
      <c r="D14" t="s">
        <v>447</v>
      </c>
      <c r="E14" t="s">
        <v>666</v>
      </c>
      <c r="F14" t="s">
        <v>320</v>
      </c>
      <c r="G14">
        <f>INDEX(Teams!$B$2:$B$50,MATCH(F14,Teams!$A$2:$A$50,0))</f>
        <v>28</v>
      </c>
      <c r="H14">
        <v>85</v>
      </c>
    </row>
    <row r="15" spans="1:11" x14ac:dyDescent="0.2">
      <c r="A15">
        <f t="array" ref="A15">INDEX('All Matches'!$A$2:$A$25000,MATCH(B15&amp;C15&amp;G15,'All Matches'!$C$2:$C$25000&amp;'All Matches'!$B$2:$B$25000&amp;'All Matches'!$E$2:$E$25000,0))</f>
        <v>1415014</v>
      </c>
      <c r="B15">
        <f>INDEX(Teams!$B$2:$B$50,MATCH(D15,Teams!$A$2:$A$50,0))</f>
        <v>26</v>
      </c>
      <c r="C15" s="2">
        <v>41867</v>
      </c>
      <c r="D15" t="s">
        <v>17</v>
      </c>
      <c r="E15" t="s">
        <v>147</v>
      </c>
      <c r="F15" t="s">
        <v>42</v>
      </c>
      <c r="G15">
        <f>INDEX(Teams!$B$2:$B$50,MATCH(F15,Teams!$A$2:$A$50,0))</f>
        <v>29</v>
      </c>
      <c r="H15">
        <v>90</v>
      </c>
    </row>
    <row r="16" spans="1:11" x14ac:dyDescent="0.2">
      <c r="A16">
        <f t="array" ref="A16">INDEX('All Matches'!$A$2:$A$25000,MATCH(B16&amp;C16&amp;G16,'All Matches'!$C$2:$C$25000&amp;'All Matches'!$B$2:$B$25000&amp;'All Matches'!$E$2:$E$25000,0))</f>
        <v>1415001</v>
      </c>
      <c r="B16">
        <f>INDEX(Teams!$B$2:$B$50,MATCH(D16,Teams!$A$2:$A$50,0))</f>
        <v>10</v>
      </c>
      <c r="C16" s="2">
        <v>41867</v>
      </c>
      <c r="D16" t="s">
        <v>47</v>
      </c>
      <c r="E16" t="s">
        <v>247</v>
      </c>
      <c r="F16" t="s">
        <v>23</v>
      </c>
      <c r="G16">
        <f>INDEX(Teams!$B$2:$B$50,MATCH(F16,Teams!$A$2:$A$50,0))</f>
        <v>15</v>
      </c>
      <c r="H16">
        <v>5</v>
      </c>
    </row>
    <row r="17" spans="1:8" x14ac:dyDescent="0.2">
      <c r="A17">
        <f t="array" ref="A17">INDEX('All Matches'!$A$2:$A$25000,MATCH(B17&amp;C17&amp;G17,'All Matches'!$C$2:$C$25000&amp;'All Matches'!$B$2:$B$25000&amp;'All Matches'!$E$2:$E$25000,0))</f>
        <v>1415001</v>
      </c>
      <c r="B17">
        <f>INDEX(Teams!$B$2:$B$50,MATCH(D17,Teams!$A$2:$A$50,0))</f>
        <v>10</v>
      </c>
      <c r="C17" s="2">
        <v>41867</v>
      </c>
      <c r="D17" t="s">
        <v>47</v>
      </c>
      <c r="E17" t="s">
        <v>153</v>
      </c>
      <c r="F17" t="s">
        <v>23</v>
      </c>
      <c r="G17">
        <f>INDEX(Teams!$B$2:$B$50,MATCH(F17,Teams!$A$2:$A$50,0))</f>
        <v>15</v>
      </c>
      <c r="H17">
        <v>90</v>
      </c>
    </row>
    <row r="18" spans="1:8" x14ac:dyDescent="0.2">
      <c r="A18">
        <f t="array" ref="A18">INDEX('All Matches'!$A$2:$A$25000,MATCH(B18&amp;C18&amp;G18,'All Matches'!$C$2:$C$25000&amp;'All Matches'!$B$2:$B$25000&amp;'All Matches'!$E$2:$E$25000,0))</f>
        <v>1415002</v>
      </c>
      <c r="B18">
        <f>INDEX(Teams!$B$2:$B$50,MATCH(D18,Teams!$A$2:$A$50,0))</f>
        <v>15</v>
      </c>
      <c r="C18" s="2">
        <v>41867</v>
      </c>
      <c r="D18" t="s">
        <v>23</v>
      </c>
      <c r="E18" t="s">
        <v>667</v>
      </c>
      <c r="F18" t="s">
        <v>47</v>
      </c>
      <c r="G18">
        <f>INDEX(Teams!$B$2:$B$50,MATCH(F18,Teams!$A$2:$A$50,0))</f>
        <v>10</v>
      </c>
      <c r="H18">
        <v>35</v>
      </c>
    </row>
    <row r="19" spans="1:8" x14ac:dyDescent="0.2">
      <c r="A19">
        <f t="array" ref="A19">INDEX('All Matches'!$A$2:$A$25000,MATCH(B19&amp;C19&amp;G19,'All Matches'!$C$2:$C$25000&amp;'All Matches'!$B$2:$B$25000&amp;'All Matches'!$E$2:$E$25000,0))</f>
        <v>1415015</v>
      </c>
      <c r="B19">
        <f>INDEX(Teams!$B$2:$B$50,MATCH(D19,Teams!$A$2:$A$50,0))</f>
        <v>19</v>
      </c>
      <c r="C19" s="2">
        <v>41868</v>
      </c>
      <c r="D19" t="s">
        <v>40</v>
      </c>
      <c r="E19" t="s">
        <v>46</v>
      </c>
      <c r="F19" t="s">
        <v>50</v>
      </c>
      <c r="G19">
        <f>INDEX(Teams!$B$2:$B$50,MATCH(F19,Teams!$A$2:$A$50,0))</f>
        <v>23</v>
      </c>
      <c r="H19">
        <v>23</v>
      </c>
    </row>
    <row r="20" spans="1:8" x14ac:dyDescent="0.2">
      <c r="A20">
        <f t="array" ref="A20">INDEX('All Matches'!$A$2:$A$25000,MATCH(B20&amp;C20&amp;G20,'All Matches'!$C$2:$C$25000&amp;'All Matches'!$B$2:$B$25000&amp;'All Matches'!$E$2:$E$25000,0))</f>
        <v>1415015</v>
      </c>
      <c r="B20">
        <f>INDEX(Teams!$B$2:$B$50,MATCH(D20,Teams!$A$2:$A$50,0))</f>
        <v>19</v>
      </c>
      <c r="C20" s="2">
        <v>41868</v>
      </c>
      <c r="D20" t="s">
        <v>40</v>
      </c>
      <c r="E20" t="s">
        <v>44</v>
      </c>
      <c r="F20" t="s">
        <v>50</v>
      </c>
      <c r="G20">
        <f>INDEX(Teams!$B$2:$B$50,MATCH(F20,Teams!$A$2:$A$50,0))</f>
        <v>23</v>
      </c>
      <c r="H20">
        <v>79</v>
      </c>
    </row>
    <row r="21" spans="1:8" x14ac:dyDescent="0.2">
      <c r="A21">
        <f t="array" ref="A21">INDEX('All Matches'!$A$2:$A$25000,MATCH(B21&amp;C21&amp;G21,'All Matches'!$C$2:$C$25000&amp;'All Matches'!$B$2:$B$25000&amp;'All Matches'!$E$2:$E$25000,0))</f>
        <v>1415016</v>
      </c>
      <c r="B21">
        <f>INDEX(Teams!$B$2:$B$50,MATCH(D21,Teams!$A$2:$A$50,0))</f>
        <v>23</v>
      </c>
      <c r="C21" s="2">
        <v>41868</v>
      </c>
      <c r="D21" t="s">
        <v>50</v>
      </c>
      <c r="E21" t="s">
        <v>668</v>
      </c>
      <c r="F21" t="s">
        <v>40</v>
      </c>
      <c r="G21">
        <f>INDEX(Teams!$B$2:$B$50,MATCH(F21,Teams!$A$2:$A$50,0))</f>
        <v>19</v>
      </c>
      <c r="H21">
        <v>56</v>
      </c>
    </row>
    <row r="22" spans="1:8" x14ac:dyDescent="0.2">
      <c r="A22">
        <f t="array" ref="A22">INDEX('All Matches'!$A$2:$A$25000,MATCH(B22&amp;C22&amp;G22,'All Matches'!$C$2:$C$25000&amp;'All Matches'!$B$2:$B$25000&amp;'All Matches'!$E$2:$E$25000,0))</f>
        <v>1415018</v>
      </c>
      <c r="B22">
        <f>INDEX(Teams!$B$2:$B$50,MATCH(D22,Teams!$A$2:$A$50,0))</f>
        <v>20</v>
      </c>
      <c r="C22" s="2">
        <v>41868</v>
      </c>
      <c r="D22" t="s">
        <v>45</v>
      </c>
      <c r="E22" t="s">
        <v>70</v>
      </c>
      <c r="F22" t="s">
        <v>15</v>
      </c>
      <c r="G22">
        <f>INDEX(Teams!$B$2:$B$50,MATCH(F22,Teams!$A$2:$A$50,0))</f>
        <v>22</v>
      </c>
      <c r="H22">
        <v>38</v>
      </c>
    </row>
    <row r="23" spans="1:8" x14ac:dyDescent="0.2">
      <c r="A23">
        <f t="array" ref="A23">INDEX('All Matches'!$A$2:$A$25000,MATCH(B23&amp;C23&amp;G23,'All Matches'!$C$2:$C$25000&amp;'All Matches'!$B$2:$B$25000&amp;'All Matches'!$E$2:$E$25000,0))</f>
        <v>1415018</v>
      </c>
      <c r="B23">
        <f>INDEX(Teams!$B$2:$B$50,MATCH(D23,Teams!$A$2:$A$50,0))</f>
        <v>20</v>
      </c>
      <c r="C23" s="2">
        <v>41868</v>
      </c>
      <c r="D23" t="s">
        <v>45</v>
      </c>
      <c r="E23" t="s">
        <v>68</v>
      </c>
      <c r="F23" t="s">
        <v>15</v>
      </c>
      <c r="G23">
        <f>INDEX(Teams!$B$2:$B$50,MATCH(F23,Teams!$A$2:$A$50,0))</f>
        <v>22</v>
      </c>
      <c r="H23">
        <v>90</v>
      </c>
    </row>
    <row r="24" spans="1:8" x14ac:dyDescent="0.2">
      <c r="A24">
        <f t="array" ref="A24">INDEX('All Matches'!$A$2:$A$25000,MATCH(B24&amp;C24&amp;G24,'All Matches'!$C$2:$C$25000&amp;'All Matches'!$B$2:$B$25000&amp;'All Matches'!$E$2:$E$25000,0))</f>
        <v>1415019</v>
      </c>
      <c r="B24">
        <f>INDEX(Teams!$B$2:$B$50,MATCH(D24,Teams!$A$2:$A$50,0))</f>
        <v>13</v>
      </c>
      <c r="C24" s="2">
        <v>41869</v>
      </c>
      <c r="D24" t="s">
        <v>64</v>
      </c>
      <c r="E24" t="s">
        <v>345</v>
      </c>
      <c r="F24" t="s">
        <v>27</v>
      </c>
      <c r="G24">
        <f>INDEX(Teams!$B$2:$B$50,MATCH(F24,Teams!$A$2:$A$50,0))</f>
        <v>14</v>
      </c>
      <c r="H24">
        <v>14</v>
      </c>
    </row>
    <row r="25" spans="1:8" x14ac:dyDescent="0.2">
      <c r="A25">
        <f t="array" ref="A25">INDEX('All Matches'!$A$2:$A$25000,MATCH(B25&amp;C25&amp;G25,'All Matches'!$C$2:$C$25000&amp;'All Matches'!$B$2:$B$25000&amp;'All Matches'!$E$2:$E$25000,0))</f>
        <v>1415020</v>
      </c>
      <c r="B25">
        <f>INDEX(Teams!$B$2:$B$50,MATCH(D25,Teams!$A$2:$A$50,0))</f>
        <v>14</v>
      </c>
      <c r="C25" s="2">
        <v>41869</v>
      </c>
      <c r="D25" t="s">
        <v>27</v>
      </c>
      <c r="E25" t="s">
        <v>452</v>
      </c>
      <c r="F25" t="s">
        <v>64</v>
      </c>
      <c r="G25">
        <f>INDEX(Teams!$B$2:$B$50,MATCH(F25,Teams!$A$2:$A$50,0))</f>
        <v>13</v>
      </c>
      <c r="H25">
        <v>17</v>
      </c>
    </row>
    <row r="26" spans="1:8" x14ac:dyDescent="0.2">
      <c r="A26">
        <f t="array" ref="A26">INDEX('All Matches'!$A$2:$A$25000,MATCH(B26&amp;C26&amp;G26,'All Matches'!$C$2:$C$25000&amp;'All Matches'!$B$2:$B$25000&amp;'All Matches'!$E$2:$E$25000,0))</f>
        <v>1415020</v>
      </c>
      <c r="B26">
        <f>INDEX(Teams!$B$2:$B$50,MATCH(D26,Teams!$A$2:$A$50,0))</f>
        <v>14</v>
      </c>
      <c r="C26" s="2">
        <v>41869</v>
      </c>
      <c r="D26" t="s">
        <v>27</v>
      </c>
      <c r="E26" t="s">
        <v>89</v>
      </c>
      <c r="F26" t="s">
        <v>64</v>
      </c>
      <c r="G26">
        <f>INDEX(Teams!$B$2:$B$50,MATCH(F26,Teams!$A$2:$A$50,0))</f>
        <v>13</v>
      </c>
      <c r="H26">
        <v>21</v>
      </c>
    </row>
    <row r="27" spans="1:8" x14ac:dyDescent="0.2">
      <c r="A27">
        <f t="array" ref="A27">INDEX('All Matches'!$A$2:$A$25000,MATCH(B27&amp;C27&amp;G27,'All Matches'!$C$2:$C$25000&amp;'All Matches'!$B$2:$B$25000&amp;'All Matches'!$E$2:$E$25000,0))</f>
        <v>1415020</v>
      </c>
      <c r="B27">
        <f>INDEX(Teams!$B$2:$B$50,MATCH(D27,Teams!$A$2:$A$50,0))</f>
        <v>14</v>
      </c>
      <c r="C27" s="2">
        <v>41869</v>
      </c>
      <c r="D27" t="s">
        <v>27</v>
      </c>
      <c r="E27" t="s">
        <v>618</v>
      </c>
      <c r="F27" t="s">
        <v>64</v>
      </c>
      <c r="G27">
        <f>INDEX(Teams!$B$2:$B$50,MATCH(F27,Teams!$A$2:$A$50,0))</f>
        <v>13</v>
      </c>
      <c r="H27">
        <v>34</v>
      </c>
    </row>
    <row r="28" spans="1:8" x14ac:dyDescent="0.2">
      <c r="A28">
        <f t="array" ref="A28">INDEX('All Matches'!$A$2:$A$25000,MATCH(B28&amp;C28&amp;G28,'All Matches'!$C$2:$C$25000&amp;'All Matches'!$B$2:$B$25000&amp;'All Matches'!$E$2:$E$25000,0))</f>
        <v>1415023</v>
      </c>
      <c r="B28">
        <f>INDEX(Teams!$B$2:$B$50,MATCH(D28,Teams!$A$2:$A$50,0))</f>
        <v>14</v>
      </c>
      <c r="C28" s="2">
        <v>41874</v>
      </c>
      <c r="D28" t="s">
        <v>27</v>
      </c>
      <c r="E28" t="s">
        <v>452</v>
      </c>
      <c r="F28" t="s">
        <v>12</v>
      </c>
      <c r="G28">
        <f>INDEX(Teams!$B$2:$B$50,MATCH(F28,Teams!$A$2:$A$50,0))</f>
        <v>18</v>
      </c>
      <c r="H28">
        <v>62</v>
      </c>
    </row>
    <row r="29" spans="1:8" x14ac:dyDescent="0.2">
      <c r="A29">
        <f t="array" ref="A29">INDEX('All Matches'!$A$2:$A$25000,MATCH(B29&amp;C29&amp;G29,'All Matches'!$C$2:$C$25000&amp;'All Matches'!$B$2:$B$25000&amp;'All Matches'!$E$2:$E$25000,0))</f>
        <v>1415023</v>
      </c>
      <c r="B29">
        <f>INDEX(Teams!$B$2:$B$50,MATCH(D29,Teams!$A$2:$A$50,0))</f>
        <v>14</v>
      </c>
      <c r="C29" s="2">
        <v>41874</v>
      </c>
      <c r="D29" t="s">
        <v>27</v>
      </c>
      <c r="E29" t="s">
        <v>369</v>
      </c>
      <c r="F29" t="s">
        <v>12</v>
      </c>
      <c r="G29">
        <f>INDEX(Teams!$B$2:$B$50,MATCH(F29,Teams!$A$2:$A$50,0))</f>
        <v>18</v>
      </c>
      <c r="H29">
        <v>77</v>
      </c>
    </row>
    <row r="30" spans="1:8" x14ac:dyDescent="0.2">
      <c r="A30">
        <f t="array" ref="A30">INDEX('All Matches'!$A$2:$A$25000,MATCH(B30&amp;C30&amp;G30,'All Matches'!$C$2:$C$25000&amp;'All Matches'!$B$2:$B$25000&amp;'All Matches'!$E$2:$E$25000,0))</f>
        <v>1415025</v>
      </c>
      <c r="B30">
        <f>INDEX(Teams!$B$2:$B$50,MATCH(D30,Teams!$A$2:$A$50,0))</f>
        <v>15</v>
      </c>
      <c r="C30" s="2">
        <v>41874</v>
      </c>
      <c r="D30" t="s">
        <v>23</v>
      </c>
      <c r="E30" t="s">
        <v>669</v>
      </c>
      <c r="F30" t="s">
        <v>42</v>
      </c>
      <c r="G30">
        <f>INDEX(Teams!$B$2:$B$50,MATCH(F30,Teams!$A$2:$A$50,0))</f>
        <v>29</v>
      </c>
      <c r="H30">
        <v>48</v>
      </c>
    </row>
    <row r="31" spans="1:8" x14ac:dyDescent="0.2">
      <c r="A31">
        <f t="array" ref="A31">INDEX('All Matches'!$A$2:$A$25000,MATCH(B31&amp;C31&amp;G31,'All Matches'!$C$2:$C$25000&amp;'All Matches'!$B$2:$B$25000&amp;'All Matches'!$E$2:$E$25000,0))</f>
        <v>1415026</v>
      </c>
      <c r="B31">
        <f>INDEX(Teams!$B$2:$B$50,MATCH(D31,Teams!$A$2:$A$50,0))</f>
        <v>29</v>
      </c>
      <c r="C31" s="2">
        <v>41874</v>
      </c>
      <c r="D31" t="s">
        <v>42</v>
      </c>
      <c r="E31" t="s">
        <v>565</v>
      </c>
      <c r="F31" t="s">
        <v>23</v>
      </c>
      <c r="G31">
        <f>INDEX(Teams!$B$2:$B$50,MATCH(F31,Teams!$A$2:$A$50,0))</f>
        <v>15</v>
      </c>
      <c r="H31">
        <v>34</v>
      </c>
    </row>
    <row r="32" spans="1:8" x14ac:dyDescent="0.2">
      <c r="A32">
        <f t="array" ref="A32">INDEX('All Matches'!$A$2:$A$25000,MATCH(B32&amp;C32&amp;G32,'All Matches'!$C$2:$C$25000&amp;'All Matches'!$B$2:$B$25000&amp;'All Matches'!$E$2:$E$25000,0))</f>
        <v>1415026</v>
      </c>
      <c r="B32">
        <f>INDEX(Teams!$B$2:$B$50,MATCH(D32,Teams!$A$2:$A$50,0))</f>
        <v>29</v>
      </c>
      <c r="C32" s="2">
        <v>41874</v>
      </c>
      <c r="D32" t="s">
        <v>42</v>
      </c>
      <c r="E32" t="s">
        <v>479</v>
      </c>
      <c r="F32" t="s">
        <v>23</v>
      </c>
      <c r="G32">
        <f>INDEX(Teams!$B$2:$B$50,MATCH(F32,Teams!$A$2:$A$50,0))</f>
        <v>15</v>
      </c>
      <c r="H32">
        <v>37</v>
      </c>
    </row>
    <row r="33" spans="1:8" x14ac:dyDescent="0.2">
      <c r="A33">
        <f t="array" ref="A33">INDEX('All Matches'!$A$2:$A$25000,MATCH(B33&amp;C33&amp;G33,'All Matches'!$C$2:$C$25000&amp;'All Matches'!$B$2:$B$25000&amp;'All Matches'!$E$2:$E$25000,0))</f>
        <v>1415026</v>
      </c>
      <c r="B33">
        <f>INDEX(Teams!$B$2:$B$50,MATCH(D33,Teams!$A$2:$A$50,0))</f>
        <v>29</v>
      </c>
      <c r="C33" s="2">
        <v>41874</v>
      </c>
      <c r="D33" t="s">
        <v>42</v>
      </c>
      <c r="E33" t="s">
        <v>670</v>
      </c>
      <c r="F33" t="s">
        <v>23</v>
      </c>
      <c r="G33">
        <f>INDEX(Teams!$B$2:$B$50,MATCH(F33,Teams!$A$2:$A$50,0))</f>
        <v>15</v>
      </c>
      <c r="H33">
        <v>62</v>
      </c>
    </row>
    <row r="34" spans="1:8" x14ac:dyDescent="0.2">
      <c r="A34">
        <f t="array" ref="A34">INDEX('All Matches'!$A$2:$A$25000,MATCH(B34&amp;C34&amp;G34,'All Matches'!$C$2:$C$25000&amp;'All Matches'!$B$2:$B$25000&amp;'All Matches'!$E$2:$E$25000,0))</f>
        <v>1415031</v>
      </c>
      <c r="B34">
        <f>INDEX(Teams!$B$2:$B$50,MATCH(D34,Teams!$A$2:$A$50,0))</f>
        <v>25</v>
      </c>
      <c r="C34" s="2">
        <v>41874</v>
      </c>
      <c r="D34" t="s">
        <v>325</v>
      </c>
      <c r="E34" t="s">
        <v>587</v>
      </c>
      <c r="F34" t="s">
        <v>64</v>
      </c>
      <c r="G34">
        <f>INDEX(Teams!$B$2:$B$50,MATCH(F34,Teams!$A$2:$A$50,0))</f>
        <v>13</v>
      </c>
      <c r="H34">
        <v>23</v>
      </c>
    </row>
    <row r="35" spans="1:8" x14ac:dyDescent="0.2">
      <c r="A35">
        <f t="array" ref="A35">INDEX('All Matches'!$A$2:$A$25000,MATCH(B35&amp;C35&amp;G35,'All Matches'!$C$2:$C$25000&amp;'All Matches'!$B$2:$B$25000&amp;'All Matches'!$E$2:$E$25000,0))</f>
        <v>1415027</v>
      </c>
      <c r="B35">
        <f>INDEX(Teams!$B$2:$B$50,MATCH(D35,Teams!$A$2:$A$50,0))</f>
        <v>16</v>
      </c>
      <c r="C35" s="2">
        <v>41874</v>
      </c>
      <c r="D35" t="s">
        <v>37</v>
      </c>
      <c r="E35" t="s">
        <v>171</v>
      </c>
      <c r="F35" t="s">
        <v>47</v>
      </c>
      <c r="G35">
        <f>INDEX(Teams!$B$2:$B$50,MATCH(F35,Teams!$A$2:$A$50,0))</f>
        <v>10</v>
      </c>
      <c r="H35">
        <v>19</v>
      </c>
    </row>
    <row r="36" spans="1:8" x14ac:dyDescent="0.2">
      <c r="A36">
        <f t="array" ref="A36">INDEX('All Matches'!$A$2:$A$25000,MATCH(B36&amp;C36&amp;G36,'All Matches'!$C$2:$C$25000&amp;'All Matches'!$B$2:$B$25000&amp;'All Matches'!$E$2:$E$25000,0))</f>
        <v>1415027</v>
      </c>
      <c r="B36">
        <f>INDEX(Teams!$B$2:$B$50,MATCH(D36,Teams!$A$2:$A$50,0))</f>
        <v>16</v>
      </c>
      <c r="C36" s="2">
        <v>41874</v>
      </c>
      <c r="D36" t="s">
        <v>37</v>
      </c>
      <c r="E36" t="s">
        <v>582</v>
      </c>
      <c r="F36" t="s">
        <v>47</v>
      </c>
      <c r="G36">
        <f>INDEX(Teams!$B$2:$B$50,MATCH(F36,Teams!$A$2:$A$50,0))</f>
        <v>10</v>
      </c>
      <c r="H36">
        <v>45</v>
      </c>
    </row>
    <row r="37" spans="1:8" x14ac:dyDescent="0.2">
      <c r="A37">
        <f t="array" ref="A37">INDEX('All Matches'!$A$2:$A$25000,MATCH(B37&amp;C37&amp;G37,'All Matches'!$C$2:$C$25000&amp;'All Matches'!$B$2:$B$25000&amp;'All Matches'!$E$2:$E$25000,0))</f>
        <v>1415028</v>
      </c>
      <c r="B37">
        <f>INDEX(Teams!$B$2:$B$50,MATCH(D37,Teams!$A$2:$A$50,0))</f>
        <v>10</v>
      </c>
      <c r="C37" s="2">
        <v>41874</v>
      </c>
      <c r="D37" t="s">
        <v>47</v>
      </c>
      <c r="E37" t="s">
        <v>153</v>
      </c>
      <c r="F37" t="s">
        <v>37</v>
      </c>
      <c r="G37">
        <f>INDEX(Teams!$B$2:$B$50,MATCH(F37,Teams!$A$2:$A$50,0))</f>
        <v>16</v>
      </c>
      <c r="H37">
        <v>83</v>
      </c>
    </row>
    <row r="38" spans="1:8" x14ac:dyDescent="0.2">
      <c r="A38">
        <f t="array" ref="A38">INDEX('All Matches'!$A$2:$A$25000,MATCH(B38&amp;C38&amp;G38,'All Matches'!$C$2:$C$25000&amp;'All Matches'!$B$2:$B$25000&amp;'All Matches'!$E$2:$E$25000,0))</f>
        <v>1415028</v>
      </c>
      <c r="B38">
        <f>INDEX(Teams!$B$2:$B$50,MATCH(D38,Teams!$A$2:$A$50,0))</f>
        <v>10</v>
      </c>
      <c r="C38" s="2">
        <v>41874</v>
      </c>
      <c r="D38" t="s">
        <v>47</v>
      </c>
      <c r="E38" t="s">
        <v>184</v>
      </c>
      <c r="F38" t="s">
        <v>37</v>
      </c>
      <c r="G38">
        <f>INDEX(Teams!$B$2:$B$50,MATCH(F38,Teams!$A$2:$A$50,0))</f>
        <v>16</v>
      </c>
      <c r="H38">
        <v>90</v>
      </c>
    </row>
    <row r="39" spans="1:8" x14ac:dyDescent="0.2">
      <c r="A39">
        <f t="array" ref="A39">INDEX('All Matches'!$A$2:$A$25000,MATCH(B39&amp;C39&amp;G39,'All Matches'!$C$2:$C$25000&amp;'All Matches'!$B$2:$B$25000&amp;'All Matches'!$E$2:$E$25000,0))</f>
        <v>1415033</v>
      </c>
      <c r="B39">
        <f>INDEX(Teams!$B$2:$B$50,MATCH(D39,Teams!$A$2:$A$50,0))</f>
        <v>33</v>
      </c>
      <c r="C39" s="2">
        <v>41875</v>
      </c>
      <c r="D39" t="s">
        <v>443</v>
      </c>
      <c r="E39" t="s">
        <v>662</v>
      </c>
      <c r="F39" t="s">
        <v>319</v>
      </c>
      <c r="G39">
        <f>INDEX(Teams!$B$2:$B$50,MATCH(F39,Teams!$A$2:$A$50,0))</f>
        <v>24</v>
      </c>
      <c r="H39">
        <v>14</v>
      </c>
    </row>
    <row r="40" spans="1:8" x14ac:dyDescent="0.2">
      <c r="A40">
        <f t="array" ref="A40">INDEX('All Matches'!$A$2:$A$25000,MATCH(B40&amp;C40&amp;G40,'All Matches'!$C$2:$C$25000&amp;'All Matches'!$B$2:$B$25000&amp;'All Matches'!$E$2:$E$25000,0))</f>
        <v>1415034</v>
      </c>
      <c r="B40">
        <f>INDEX(Teams!$B$2:$B$50,MATCH(D40,Teams!$A$2:$A$50,0))</f>
        <v>24</v>
      </c>
      <c r="C40" s="2">
        <v>41875</v>
      </c>
      <c r="D40" t="s">
        <v>319</v>
      </c>
      <c r="E40" t="s">
        <v>387</v>
      </c>
      <c r="F40" t="s">
        <v>443</v>
      </c>
      <c r="G40">
        <f>INDEX(Teams!$B$2:$B$50,MATCH(F40,Teams!$A$2:$A$50,0))</f>
        <v>33</v>
      </c>
      <c r="H40">
        <v>83</v>
      </c>
    </row>
    <row r="41" spans="1:8" x14ac:dyDescent="0.2">
      <c r="A41">
        <f t="array" ref="A41">INDEX('All Matches'!$A$2:$A$25000,MATCH(B41&amp;C41&amp;G41,'All Matches'!$C$2:$C$25000&amp;'All Matches'!$B$2:$B$25000&amp;'All Matches'!$E$2:$E$25000,0))</f>
        <v>1415037</v>
      </c>
      <c r="B41">
        <f>INDEX(Teams!$B$2:$B$50,MATCH(D41,Teams!$A$2:$A$50,0))</f>
        <v>26</v>
      </c>
      <c r="C41" s="2">
        <v>41875</v>
      </c>
      <c r="D41" t="s">
        <v>17</v>
      </c>
      <c r="E41" t="s">
        <v>359</v>
      </c>
      <c r="F41" t="s">
        <v>663</v>
      </c>
      <c r="G41">
        <f>INDEX(Teams!$B$2:$B$50,MATCH(F41,Teams!$A$2:$A$50,0))</f>
        <v>58</v>
      </c>
      <c r="H41">
        <v>12</v>
      </c>
    </row>
    <row r="42" spans="1:8" x14ac:dyDescent="0.2">
      <c r="A42">
        <f t="array" ref="A42">INDEX('All Matches'!$A$2:$A$25000,MATCH(B42&amp;C42&amp;G42,'All Matches'!$C$2:$C$25000&amp;'All Matches'!$B$2:$B$25000&amp;'All Matches'!$E$2:$E$25000,0))</f>
        <v>1415037</v>
      </c>
      <c r="B42">
        <f>INDEX(Teams!$B$2:$B$50,MATCH(D42,Teams!$A$2:$A$50,0))</f>
        <v>26</v>
      </c>
      <c r="C42" s="2">
        <v>41875</v>
      </c>
      <c r="D42" t="s">
        <v>17</v>
      </c>
      <c r="E42" t="s">
        <v>359</v>
      </c>
      <c r="F42" t="s">
        <v>663</v>
      </c>
      <c r="G42">
        <f>INDEX(Teams!$B$2:$B$50,MATCH(F42,Teams!$A$2:$A$50,0))</f>
        <v>58</v>
      </c>
      <c r="H42">
        <v>37</v>
      </c>
    </row>
    <row r="43" spans="1:8" x14ac:dyDescent="0.2">
      <c r="A43">
        <f t="array" ref="A43">INDEX('All Matches'!$A$2:$A$25000,MATCH(B43&amp;C43&amp;G43,'All Matches'!$C$2:$C$25000&amp;'All Matches'!$B$2:$B$25000&amp;'All Matches'!$E$2:$E$25000,0))</f>
        <v>1415037</v>
      </c>
      <c r="B43">
        <f>INDEX(Teams!$B$2:$B$50,MATCH(D43,Teams!$A$2:$A$50,0))</f>
        <v>26</v>
      </c>
      <c r="C43" s="2">
        <v>41875</v>
      </c>
      <c r="D43" t="s">
        <v>17</v>
      </c>
      <c r="E43" t="s">
        <v>147</v>
      </c>
      <c r="F43" t="s">
        <v>663</v>
      </c>
      <c r="G43">
        <f>INDEX(Teams!$B$2:$B$50,MATCH(F43,Teams!$A$2:$A$50,0))</f>
        <v>58</v>
      </c>
      <c r="H43">
        <v>30</v>
      </c>
    </row>
    <row r="44" spans="1:8" x14ac:dyDescent="0.2">
      <c r="A44">
        <f t="array" ref="A44">INDEX('All Matches'!$A$2:$A$25000,MATCH(B44&amp;C44&amp;G44,'All Matches'!$C$2:$C$25000&amp;'All Matches'!$B$2:$B$25000&amp;'All Matches'!$E$2:$E$25000,0))</f>
        <v>1415037</v>
      </c>
      <c r="B44">
        <f>INDEX(Teams!$B$2:$B$50,MATCH(D44,Teams!$A$2:$A$50,0))</f>
        <v>26</v>
      </c>
      <c r="C44" s="2">
        <v>41875</v>
      </c>
      <c r="D44" t="s">
        <v>17</v>
      </c>
      <c r="E44" t="s">
        <v>638</v>
      </c>
      <c r="F44" t="s">
        <v>663</v>
      </c>
      <c r="G44">
        <f>INDEX(Teams!$B$2:$B$50,MATCH(F44,Teams!$A$2:$A$50,0))</f>
        <v>58</v>
      </c>
      <c r="H44">
        <v>65</v>
      </c>
    </row>
    <row r="45" spans="1:8" x14ac:dyDescent="0.2">
      <c r="A45">
        <f t="array" ref="A45">INDEX('All Matches'!$A$2:$A$25000,MATCH(B45&amp;C45&amp;G45,'All Matches'!$C$2:$C$25000&amp;'All Matches'!$B$2:$B$25000&amp;'All Matches'!$E$2:$E$25000,0))</f>
        <v>1415035</v>
      </c>
      <c r="B45">
        <f>INDEX(Teams!$B$2:$B$50,MATCH(D45,Teams!$A$2:$A$50,0))</f>
        <v>31</v>
      </c>
      <c r="C45" s="2">
        <v>41875</v>
      </c>
      <c r="D45" t="s">
        <v>447</v>
      </c>
      <c r="E45" t="s">
        <v>660</v>
      </c>
      <c r="F45" t="s">
        <v>10</v>
      </c>
      <c r="G45">
        <f>INDEX(Teams!$B$2:$B$50,MATCH(F45,Teams!$A$2:$A$50,0))</f>
        <v>21</v>
      </c>
      <c r="H45">
        <v>30</v>
      </c>
    </row>
    <row r="46" spans="1:8" x14ac:dyDescent="0.2">
      <c r="A46">
        <f t="array" ref="A46">INDEX('All Matches'!$A$2:$A$25000,MATCH(B46&amp;C46&amp;G46,'All Matches'!$C$2:$C$25000&amp;'All Matches'!$B$2:$B$25000&amp;'All Matches'!$E$2:$E$25000,0))</f>
        <v>1415036</v>
      </c>
      <c r="B46">
        <f>INDEX(Teams!$B$2:$B$50,MATCH(D46,Teams!$A$2:$A$50,0))</f>
        <v>21</v>
      </c>
      <c r="C46" s="2">
        <v>41875</v>
      </c>
      <c r="D46" t="s">
        <v>10</v>
      </c>
      <c r="E46" t="s">
        <v>148</v>
      </c>
      <c r="F46" t="s">
        <v>447</v>
      </c>
      <c r="G46">
        <f>INDEX(Teams!$B$2:$B$50,MATCH(F46,Teams!$A$2:$A$50,0))</f>
        <v>31</v>
      </c>
      <c r="H46">
        <v>17</v>
      </c>
    </row>
    <row r="47" spans="1:8" x14ac:dyDescent="0.2">
      <c r="A47">
        <f t="array" ref="A47">INDEX('All Matches'!$A$2:$A$25000,MATCH(B47&amp;C47&amp;G47,'All Matches'!$C$2:$C$25000&amp;'All Matches'!$B$2:$B$25000&amp;'All Matches'!$E$2:$E$25000,0))</f>
        <v>1415039</v>
      </c>
      <c r="B47">
        <f>INDEX(Teams!$B$2:$B$50,MATCH(D47,Teams!$A$2:$A$50,0))</f>
        <v>20</v>
      </c>
      <c r="C47" s="2">
        <v>41876</v>
      </c>
      <c r="D47" t="s">
        <v>45</v>
      </c>
      <c r="E47" t="s">
        <v>671</v>
      </c>
      <c r="F47" t="s">
        <v>40</v>
      </c>
      <c r="G47">
        <f>INDEX(Teams!$B$2:$B$50,MATCH(F47,Teams!$A$2:$A$50,0))</f>
        <v>19</v>
      </c>
      <c r="H47">
        <v>41</v>
      </c>
    </row>
    <row r="48" spans="1:8" x14ac:dyDescent="0.2">
      <c r="A48">
        <f t="array" ref="A48">INDEX('All Matches'!$A$2:$A$25000,MATCH(B48&amp;C48&amp;G48,'All Matches'!$C$2:$C$25000&amp;'All Matches'!$B$2:$B$25000&amp;'All Matches'!$E$2:$E$25000,0))</f>
        <v>1415039</v>
      </c>
      <c r="B48">
        <f>INDEX(Teams!$B$2:$B$50,MATCH(D48,Teams!$A$2:$A$50,0))</f>
        <v>20</v>
      </c>
      <c r="C48" s="2">
        <v>41876</v>
      </c>
      <c r="D48" t="s">
        <v>45</v>
      </c>
      <c r="E48" t="s">
        <v>671</v>
      </c>
      <c r="F48" t="s">
        <v>40</v>
      </c>
      <c r="G48">
        <f>INDEX(Teams!$B$2:$B$50,MATCH(F48,Teams!$A$2:$A$50,0))</f>
        <v>19</v>
      </c>
      <c r="H48">
        <v>55</v>
      </c>
    </row>
    <row r="49" spans="1:9" x14ac:dyDescent="0.2">
      <c r="A49">
        <f t="array" ref="A49">INDEX('All Matches'!$A$2:$A$25000,MATCH(B49&amp;C49&amp;G49,'All Matches'!$C$2:$C$25000&amp;'All Matches'!$B$2:$B$25000&amp;'All Matches'!$E$2:$E$25000,0))</f>
        <v>1415039</v>
      </c>
      <c r="B49">
        <f>INDEX(Teams!$B$2:$B$50,MATCH(D49,Teams!$A$2:$A$50,0))</f>
        <v>20</v>
      </c>
      <c r="C49" s="2">
        <v>41876</v>
      </c>
      <c r="D49" t="s">
        <v>45</v>
      </c>
      <c r="E49" t="s">
        <v>68</v>
      </c>
      <c r="F49" t="s">
        <v>40</v>
      </c>
      <c r="G49">
        <f>INDEX(Teams!$B$2:$B$50,MATCH(F49,Teams!$A$2:$A$50,0))</f>
        <v>19</v>
      </c>
      <c r="H49">
        <v>69</v>
      </c>
    </row>
    <row r="50" spans="1:9" x14ac:dyDescent="0.2">
      <c r="A50">
        <f t="array" ref="A50">INDEX('All Matches'!$A$2:$A$25000,MATCH(B50&amp;C50&amp;G50,'All Matches'!$C$2:$C$25000&amp;'All Matches'!$B$2:$B$25000&amp;'All Matches'!$E$2:$E$25000,0))</f>
        <v>1415040</v>
      </c>
      <c r="B50">
        <f>INDEX(Teams!$B$2:$B$50,MATCH(D50,Teams!$A$2:$A$50,0))</f>
        <v>19</v>
      </c>
      <c r="C50" s="2">
        <v>41876</v>
      </c>
      <c r="D50" t="s">
        <v>40</v>
      </c>
      <c r="E50" t="s">
        <v>438</v>
      </c>
      <c r="F50" t="s">
        <v>45</v>
      </c>
      <c r="G50">
        <f>INDEX(Teams!$B$2:$B$50,MATCH(F50,Teams!$A$2:$A$50,0))</f>
        <v>20</v>
      </c>
      <c r="H50">
        <v>83</v>
      </c>
      <c r="I50">
        <v>1</v>
      </c>
    </row>
    <row r="51" spans="1:9" x14ac:dyDescent="0.2">
      <c r="A51">
        <f t="array" ref="A51">INDEX('All Matches'!$A$2:$A$25000,MATCH(B51&amp;C51&amp;G51,'All Matches'!$C$2:$C$25000&amp;'All Matches'!$B$2:$B$25000&amp;'All Matches'!$E$2:$E$25000,0))</f>
        <v>1415046</v>
      </c>
      <c r="B51">
        <f>INDEX(Teams!$B$2:$B$50,MATCH(D51,Teams!$A$2:$A$50,0))</f>
        <v>24</v>
      </c>
      <c r="C51" s="2">
        <v>41881</v>
      </c>
      <c r="D51" t="s">
        <v>319</v>
      </c>
      <c r="E51" t="s">
        <v>352</v>
      </c>
      <c r="F51" t="s">
        <v>45</v>
      </c>
      <c r="G51">
        <f>INDEX(Teams!$B$2:$B$50,MATCH(F51,Teams!$A$2:$A$50,0))</f>
        <v>20</v>
      </c>
      <c r="H51">
        <v>58</v>
      </c>
    </row>
    <row r="52" spans="1:9" x14ac:dyDescent="0.2">
      <c r="A52">
        <f t="array" ref="A52">INDEX('All Matches'!$A$2:$A$25000,MATCH(B52&amp;C52&amp;G52,'All Matches'!$C$2:$C$25000&amp;'All Matches'!$B$2:$B$25000&amp;'All Matches'!$E$2:$E$25000,0))</f>
        <v>1415047</v>
      </c>
      <c r="B52">
        <f>INDEX(Teams!$B$2:$B$50,MATCH(D52,Teams!$A$2:$A$50,0))</f>
        <v>22</v>
      </c>
      <c r="C52" s="2">
        <v>41881</v>
      </c>
      <c r="D52" t="s">
        <v>15</v>
      </c>
      <c r="E52" t="s">
        <v>336</v>
      </c>
      <c r="F52" t="s">
        <v>23</v>
      </c>
      <c r="G52">
        <f>INDEX(Teams!$B$2:$B$50,MATCH(F52,Teams!$A$2:$A$50,0))</f>
        <v>15</v>
      </c>
      <c r="H52">
        <v>37</v>
      </c>
    </row>
    <row r="53" spans="1:9" x14ac:dyDescent="0.2">
      <c r="A53">
        <f t="array" ref="A53">INDEX('All Matches'!$A$2:$A$25000,MATCH(B53&amp;C53&amp;G53,'All Matches'!$C$2:$C$25000&amp;'All Matches'!$B$2:$B$25000&amp;'All Matches'!$E$2:$E$25000,0))</f>
        <v>1415047</v>
      </c>
      <c r="B53">
        <f>INDEX(Teams!$B$2:$B$50,MATCH(D53,Teams!$A$2:$A$50,0))</f>
        <v>22</v>
      </c>
      <c r="C53" s="2">
        <v>41881</v>
      </c>
      <c r="D53" t="s">
        <v>15</v>
      </c>
      <c r="E53" t="s">
        <v>659</v>
      </c>
      <c r="F53" t="s">
        <v>23</v>
      </c>
      <c r="G53">
        <f>INDEX(Teams!$B$2:$B$50,MATCH(F53,Teams!$A$2:$A$50,0))</f>
        <v>15</v>
      </c>
      <c r="H53">
        <v>73</v>
      </c>
    </row>
    <row r="54" spans="1:9" x14ac:dyDescent="0.2">
      <c r="A54">
        <f t="array" ref="A54">INDEX('All Matches'!$A$2:$A$25000,MATCH(B54&amp;C54&amp;G54,'All Matches'!$C$2:$C$25000&amp;'All Matches'!$B$2:$B$25000&amp;'All Matches'!$E$2:$E$25000,0))</f>
        <v>1415047</v>
      </c>
      <c r="B54">
        <f>INDEX(Teams!$B$2:$B$50,MATCH(D54,Teams!$A$2:$A$50,0))</f>
        <v>22</v>
      </c>
      <c r="C54" s="2">
        <v>41881</v>
      </c>
      <c r="D54" t="s">
        <v>15</v>
      </c>
      <c r="E54" t="s">
        <v>672</v>
      </c>
      <c r="F54" t="s">
        <v>23</v>
      </c>
      <c r="G54">
        <f>INDEX(Teams!$B$2:$B$50,MATCH(F54,Teams!$A$2:$A$50,0))</f>
        <v>15</v>
      </c>
      <c r="H54">
        <v>88</v>
      </c>
    </row>
    <row r="55" spans="1:9" x14ac:dyDescent="0.2">
      <c r="A55">
        <f t="array" ref="A55">INDEX('All Matches'!$A$2:$A$25000,MATCH(B55&amp;C55&amp;G55,'All Matches'!$C$2:$C$25000&amp;'All Matches'!$B$2:$B$25000&amp;'All Matches'!$E$2:$E$25000,0))</f>
        <v>1415048</v>
      </c>
      <c r="B55">
        <f>INDEX(Teams!$B$2:$B$50,MATCH(D55,Teams!$A$2:$A$50,0))</f>
        <v>15</v>
      </c>
      <c r="C55" s="2">
        <v>41881</v>
      </c>
      <c r="D55" t="s">
        <v>23</v>
      </c>
      <c r="E55" t="s">
        <v>376</v>
      </c>
      <c r="F55" t="s">
        <v>15</v>
      </c>
      <c r="G55">
        <f>INDEX(Teams!$B$2:$B$50,MATCH(F55,Teams!$A$2:$A$50,0))</f>
        <v>22</v>
      </c>
      <c r="H55">
        <v>1</v>
      </c>
    </row>
    <row r="56" spans="1:9" x14ac:dyDescent="0.2">
      <c r="A56">
        <f t="array" ref="A56">INDEX('All Matches'!$A$2:$A$25000,MATCH(B56&amp;C56&amp;G56,'All Matches'!$C$2:$C$25000&amp;'All Matches'!$B$2:$B$25000&amp;'All Matches'!$E$2:$E$25000,0))</f>
        <v>1415048</v>
      </c>
      <c r="B56">
        <f>INDEX(Teams!$B$2:$B$50,MATCH(D56,Teams!$A$2:$A$50,0))</f>
        <v>15</v>
      </c>
      <c r="C56" s="2">
        <v>41881</v>
      </c>
      <c r="D56" t="s">
        <v>23</v>
      </c>
      <c r="E56" t="s">
        <v>648</v>
      </c>
      <c r="F56" t="s">
        <v>15</v>
      </c>
      <c r="G56">
        <f>INDEX(Teams!$B$2:$B$50,MATCH(F56,Teams!$A$2:$A$50,0))</f>
        <v>22</v>
      </c>
      <c r="H56">
        <v>48</v>
      </c>
    </row>
    <row r="57" spans="1:9" x14ac:dyDescent="0.2">
      <c r="A57">
        <f t="array" ref="A57">INDEX('All Matches'!$A$2:$A$25000,MATCH(B57&amp;C57&amp;G57,'All Matches'!$C$2:$C$25000&amp;'All Matches'!$B$2:$B$25000&amp;'All Matches'!$E$2:$E$25000,0))</f>
        <v>1415048</v>
      </c>
      <c r="B57">
        <f>INDEX(Teams!$B$2:$B$50,MATCH(D57,Teams!$A$2:$A$50,0))</f>
        <v>15</v>
      </c>
      <c r="C57" s="2">
        <v>41881</v>
      </c>
      <c r="D57" t="s">
        <v>23</v>
      </c>
      <c r="E57" t="s">
        <v>26</v>
      </c>
      <c r="F57" t="s">
        <v>15</v>
      </c>
      <c r="G57">
        <f>INDEX(Teams!$B$2:$B$50,MATCH(F57,Teams!$A$2:$A$50,0))</f>
        <v>22</v>
      </c>
      <c r="H57">
        <v>90</v>
      </c>
    </row>
    <row r="58" spans="1:9" x14ac:dyDescent="0.2">
      <c r="A58">
        <f t="array" ref="A58">INDEX('All Matches'!$A$2:$A$25000,MATCH(B58&amp;C58&amp;G58,'All Matches'!$C$2:$C$25000&amp;'All Matches'!$B$2:$B$25000&amp;'All Matches'!$E$2:$E$25000,0))</f>
        <v>1415049</v>
      </c>
      <c r="B58">
        <f>INDEX(Teams!$B$2:$B$50,MATCH(D58,Teams!$A$2:$A$50,0))</f>
        <v>58</v>
      </c>
      <c r="C58" s="2">
        <v>41881</v>
      </c>
      <c r="D58" t="s">
        <v>663</v>
      </c>
      <c r="E58" t="s">
        <v>205</v>
      </c>
      <c r="F58" t="s">
        <v>447</v>
      </c>
      <c r="G58">
        <f>INDEX(Teams!$B$2:$B$50,MATCH(F58,Teams!$A$2:$A$50,0))</f>
        <v>31</v>
      </c>
      <c r="H58">
        <v>45</v>
      </c>
    </row>
    <row r="59" spans="1:9" x14ac:dyDescent="0.2">
      <c r="A59">
        <f t="array" ref="A59">INDEX('All Matches'!$A$2:$A$25000,MATCH(B59&amp;C59&amp;G59,'All Matches'!$C$2:$C$25000&amp;'All Matches'!$B$2:$B$25000&amp;'All Matches'!$E$2:$E$25000,0))</f>
        <v>1415051</v>
      </c>
      <c r="B59">
        <f>INDEX(Teams!$B$2:$B$50,MATCH(D59,Teams!$A$2:$A$50,0))</f>
        <v>25</v>
      </c>
      <c r="C59" s="2">
        <v>41881</v>
      </c>
      <c r="D59" t="s">
        <v>325</v>
      </c>
      <c r="E59" t="s">
        <v>587</v>
      </c>
      <c r="F59" t="s">
        <v>320</v>
      </c>
      <c r="G59">
        <f>INDEX(Teams!$B$2:$B$50,MATCH(F59,Teams!$A$2:$A$50,0))</f>
        <v>28</v>
      </c>
      <c r="H59">
        <v>2</v>
      </c>
    </row>
    <row r="60" spans="1:9" x14ac:dyDescent="0.2">
      <c r="A60">
        <f t="array" ref="A60">INDEX('All Matches'!$A$2:$A$25000,MATCH(B60&amp;C60&amp;G60,'All Matches'!$C$2:$C$25000&amp;'All Matches'!$B$2:$B$25000&amp;'All Matches'!$E$2:$E$25000,0))</f>
        <v>1415051</v>
      </c>
      <c r="B60">
        <f>INDEX(Teams!$B$2:$B$50,MATCH(D60,Teams!$A$2:$A$50,0))</f>
        <v>25</v>
      </c>
      <c r="C60" s="2">
        <v>41881</v>
      </c>
      <c r="D60" t="s">
        <v>325</v>
      </c>
      <c r="E60" t="s">
        <v>587</v>
      </c>
      <c r="F60" t="s">
        <v>320</v>
      </c>
      <c r="G60">
        <f>INDEX(Teams!$B$2:$B$50,MATCH(F60,Teams!$A$2:$A$50,0))</f>
        <v>28</v>
      </c>
      <c r="H60">
        <v>71</v>
      </c>
    </row>
    <row r="61" spans="1:9" x14ac:dyDescent="0.2">
      <c r="A61">
        <f t="array" ref="A61">INDEX('All Matches'!$A$2:$A$25000,MATCH(B61&amp;C61&amp;G61,'All Matches'!$C$2:$C$25000&amp;'All Matches'!$B$2:$B$25000&amp;'All Matches'!$E$2:$E$25000,0))</f>
        <v>1415051</v>
      </c>
      <c r="B61">
        <f>INDEX(Teams!$B$2:$B$50,MATCH(D61,Teams!$A$2:$A$50,0))</f>
        <v>25</v>
      </c>
      <c r="C61" s="2">
        <v>41881</v>
      </c>
      <c r="D61" t="s">
        <v>325</v>
      </c>
      <c r="E61" t="s">
        <v>483</v>
      </c>
      <c r="F61" t="s">
        <v>320</v>
      </c>
      <c r="G61">
        <f>INDEX(Teams!$B$2:$B$50,MATCH(F61,Teams!$A$2:$A$50,0))</f>
        <v>28</v>
      </c>
      <c r="H61">
        <v>24</v>
      </c>
    </row>
    <row r="62" spans="1:9" x14ac:dyDescent="0.2">
      <c r="A62">
        <f t="array" ref="A62">INDEX('All Matches'!$A$2:$A$25000,MATCH(B62&amp;C62&amp;G62,'All Matches'!$C$2:$C$25000&amp;'All Matches'!$B$2:$B$25000&amp;'All Matches'!$E$2:$E$25000,0))</f>
        <v>1415053</v>
      </c>
      <c r="B62">
        <f>INDEX(Teams!$B$2:$B$50,MATCH(D62,Teams!$A$2:$A$50,0))</f>
        <v>29</v>
      </c>
      <c r="C62" s="2">
        <v>41881</v>
      </c>
      <c r="D62" t="s">
        <v>42</v>
      </c>
      <c r="E62" t="s">
        <v>261</v>
      </c>
      <c r="F62" t="s">
        <v>50</v>
      </c>
      <c r="G62">
        <f>INDEX(Teams!$B$2:$B$50,MATCH(F62,Teams!$A$2:$A$50,0))</f>
        <v>23</v>
      </c>
      <c r="H62">
        <v>27</v>
      </c>
    </row>
    <row r="63" spans="1:9" x14ac:dyDescent="0.2">
      <c r="A63">
        <f t="array" ref="A63">INDEX('All Matches'!$A$2:$A$25000,MATCH(B63&amp;C63&amp;G63,'All Matches'!$C$2:$C$25000&amp;'All Matches'!$B$2:$B$25000&amp;'All Matches'!$E$2:$E$25000,0))</f>
        <v>1415054</v>
      </c>
      <c r="B63">
        <f>INDEX(Teams!$B$2:$B$50,MATCH(D63,Teams!$A$2:$A$50,0))</f>
        <v>23</v>
      </c>
      <c r="C63" s="2">
        <v>41881</v>
      </c>
      <c r="D63" t="s">
        <v>50</v>
      </c>
      <c r="E63" t="s">
        <v>538</v>
      </c>
      <c r="F63" t="s">
        <v>42</v>
      </c>
      <c r="G63">
        <f>INDEX(Teams!$B$2:$B$50,MATCH(F63,Teams!$A$2:$A$50,0))</f>
        <v>29</v>
      </c>
      <c r="H63">
        <v>45</v>
      </c>
    </row>
    <row r="64" spans="1:9" x14ac:dyDescent="0.2">
      <c r="A64">
        <f t="array" ref="A64">INDEX('All Matches'!$A$2:$A$25000,MATCH(B64&amp;C64&amp;G64,'All Matches'!$C$2:$C$25000&amp;'All Matches'!$B$2:$B$25000&amp;'All Matches'!$E$2:$E$25000,0))</f>
        <v>1415054</v>
      </c>
      <c r="B64">
        <f>INDEX(Teams!$B$2:$B$50,MATCH(D64,Teams!$A$2:$A$50,0))</f>
        <v>23</v>
      </c>
      <c r="C64" s="2">
        <v>41881</v>
      </c>
      <c r="D64" t="s">
        <v>50</v>
      </c>
      <c r="E64" t="s">
        <v>538</v>
      </c>
      <c r="F64" t="s">
        <v>42</v>
      </c>
      <c r="G64">
        <f>INDEX(Teams!$B$2:$B$50,MATCH(F64,Teams!$A$2:$A$50,0))</f>
        <v>29</v>
      </c>
      <c r="H64">
        <v>68</v>
      </c>
    </row>
    <row r="65" spans="1:10" x14ac:dyDescent="0.2">
      <c r="A65">
        <f t="array" ref="A65">INDEX('All Matches'!$A$2:$A$25000,MATCH(B65&amp;C65&amp;G65,'All Matches'!$C$2:$C$25000&amp;'All Matches'!$B$2:$B$25000&amp;'All Matches'!$E$2:$E$25000,0))</f>
        <v>1415054</v>
      </c>
      <c r="B65">
        <f>INDEX(Teams!$B$2:$B$50,MATCH(D65,Teams!$A$2:$A$50,0))</f>
        <v>23</v>
      </c>
      <c r="C65" s="2">
        <v>41881</v>
      </c>
      <c r="D65" t="s">
        <v>50</v>
      </c>
      <c r="E65" t="s">
        <v>567</v>
      </c>
      <c r="F65" t="s">
        <v>42</v>
      </c>
      <c r="G65">
        <f>INDEX(Teams!$B$2:$B$50,MATCH(F65,Teams!$A$2:$A$50,0))</f>
        <v>29</v>
      </c>
      <c r="H65">
        <v>83</v>
      </c>
    </row>
    <row r="66" spans="1:10" x14ac:dyDescent="0.2">
      <c r="A66">
        <f t="array" ref="A66">INDEX('All Matches'!$A$2:$A$25000,MATCH(B66&amp;C66&amp;G66,'All Matches'!$C$2:$C$25000&amp;'All Matches'!$B$2:$B$25000&amp;'All Matches'!$E$2:$E$25000,0))</f>
        <v>1415043</v>
      </c>
      <c r="B66">
        <f>INDEX(Teams!$B$2:$B$50,MATCH(D66,Teams!$A$2:$A$50,0))</f>
        <v>16</v>
      </c>
      <c r="C66" s="2">
        <v>41881</v>
      </c>
      <c r="D66" t="s">
        <v>37</v>
      </c>
      <c r="E66" t="s">
        <v>457</v>
      </c>
      <c r="F66" t="s">
        <v>27</v>
      </c>
      <c r="G66">
        <f>INDEX(Teams!$B$2:$B$50,MATCH(F66,Teams!$A$2:$A$50,0))</f>
        <v>14</v>
      </c>
      <c r="H66">
        <v>45</v>
      </c>
    </row>
    <row r="67" spans="1:10" x14ac:dyDescent="0.2">
      <c r="A67">
        <f t="array" ref="A67">INDEX('All Matches'!$A$2:$A$25000,MATCH(B67&amp;C67&amp;G67,'All Matches'!$C$2:$C$25000&amp;'All Matches'!$B$2:$B$25000&amp;'All Matches'!$E$2:$E$25000,0))</f>
        <v>1415043</v>
      </c>
      <c r="B67">
        <f>INDEX(Teams!$B$2:$B$50,MATCH(D67,Teams!$A$2:$A$50,0))</f>
        <v>16</v>
      </c>
      <c r="C67" s="2">
        <v>41881</v>
      </c>
      <c r="D67" t="s">
        <v>37</v>
      </c>
      <c r="E67" t="s">
        <v>582</v>
      </c>
      <c r="F67" t="s">
        <v>27</v>
      </c>
      <c r="G67">
        <f>INDEX(Teams!$B$2:$B$50,MATCH(F67,Teams!$A$2:$A$50,0))</f>
        <v>14</v>
      </c>
      <c r="H67">
        <v>69</v>
      </c>
    </row>
    <row r="68" spans="1:10" x14ac:dyDescent="0.2">
      <c r="A68">
        <f t="array" ref="A68">INDEX('All Matches'!$A$2:$A$25000,MATCH(B68&amp;C68&amp;G68,'All Matches'!$C$2:$C$25000&amp;'All Matches'!$B$2:$B$25000&amp;'All Matches'!$E$2:$E$25000,0))</f>
        <v>1415043</v>
      </c>
      <c r="B68">
        <f>INDEX(Teams!$B$2:$B$50,MATCH(D68,Teams!$A$2:$A$50,0))</f>
        <v>16</v>
      </c>
      <c r="C68" s="2">
        <v>41881</v>
      </c>
      <c r="D68" t="s">
        <v>37</v>
      </c>
      <c r="E68" t="s">
        <v>673</v>
      </c>
      <c r="F68" t="s">
        <v>27</v>
      </c>
      <c r="G68">
        <f>INDEX(Teams!$B$2:$B$50,MATCH(F68,Teams!$A$2:$A$50,0))</f>
        <v>14</v>
      </c>
      <c r="H68">
        <v>76</v>
      </c>
    </row>
    <row r="69" spans="1:10" x14ac:dyDescent="0.2">
      <c r="A69">
        <f t="array" ref="A69">INDEX('All Matches'!$A$2:$A$25000,MATCH(B69&amp;C69&amp;G69,'All Matches'!$C$2:$C$25000&amp;'All Matches'!$B$2:$B$25000&amp;'All Matches'!$E$2:$E$25000,0))</f>
        <v>1415044</v>
      </c>
      <c r="B69">
        <f>INDEX(Teams!$B$2:$B$50,MATCH(D69,Teams!$A$2:$A$50,0))</f>
        <v>14</v>
      </c>
      <c r="C69" s="2">
        <v>41881</v>
      </c>
      <c r="D69" t="s">
        <v>27</v>
      </c>
      <c r="E69" t="s">
        <v>452</v>
      </c>
      <c r="F69" t="s">
        <v>37</v>
      </c>
      <c r="G69">
        <f>INDEX(Teams!$B$2:$B$50,MATCH(F69,Teams!$A$2:$A$50,0))</f>
        <v>16</v>
      </c>
      <c r="H69">
        <v>1</v>
      </c>
    </row>
    <row r="70" spans="1:10" x14ac:dyDescent="0.2">
      <c r="A70">
        <f t="array" ref="A70">INDEX('All Matches'!$A$2:$A$25000,MATCH(B70&amp;C70&amp;G70,'All Matches'!$C$2:$C$25000&amp;'All Matches'!$B$2:$B$25000&amp;'All Matches'!$E$2:$E$25000,0))</f>
        <v>1415044</v>
      </c>
      <c r="B70">
        <f>INDEX(Teams!$B$2:$B$50,MATCH(D70,Teams!$A$2:$A$50,0))</f>
        <v>14</v>
      </c>
      <c r="C70" s="2">
        <v>41881</v>
      </c>
      <c r="D70" t="s">
        <v>27</v>
      </c>
      <c r="E70" t="s">
        <v>452</v>
      </c>
      <c r="F70" t="s">
        <v>37</v>
      </c>
      <c r="G70">
        <f>INDEX(Teams!$B$2:$B$50,MATCH(F70,Teams!$A$2:$A$50,0))</f>
        <v>16</v>
      </c>
      <c r="H70">
        <v>90</v>
      </c>
    </row>
    <row r="71" spans="1:10" x14ac:dyDescent="0.2">
      <c r="A71">
        <f t="array" ref="A71">INDEX('All Matches'!$A$2:$A$25000,MATCH(B71&amp;C71&amp;G71,'All Matches'!$C$2:$C$25000&amp;'All Matches'!$B$2:$B$25000&amp;'All Matches'!$E$2:$E$25000,0))</f>
        <v>1415044</v>
      </c>
      <c r="B71">
        <f>INDEX(Teams!$B$2:$B$50,MATCH(D71,Teams!$A$2:$A$50,0))</f>
        <v>14</v>
      </c>
      <c r="C71" s="2">
        <v>41881</v>
      </c>
      <c r="D71" t="s">
        <v>27</v>
      </c>
      <c r="E71" t="s">
        <v>618</v>
      </c>
      <c r="F71" t="s">
        <v>37</v>
      </c>
      <c r="G71">
        <f>INDEX(Teams!$B$2:$B$50,MATCH(F71,Teams!$A$2:$A$50,0))</f>
        <v>16</v>
      </c>
      <c r="H71">
        <v>3</v>
      </c>
    </row>
    <row r="72" spans="1:10" x14ac:dyDescent="0.2">
      <c r="A72">
        <f t="array" ref="A72">INDEX('All Matches'!$A$2:$A$25000,MATCH(B72&amp;C72&amp;G72,'All Matches'!$C$2:$C$25000&amp;'All Matches'!$B$2:$B$25000&amp;'All Matches'!$E$2:$E$25000,0))</f>
        <v>1415044</v>
      </c>
      <c r="B72">
        <f>INDEX(Teams!$B$2:$B$50,MATCH(D72,Teams!$A$2:$A$50,0))</f>
        <v>14</v>
      </c>
      <c r="C72" s="2">
        <v>41881</v>
      </c>
      <c r="D72" t="s">
        <v>27</v>
      </c>
      <c r="E72" t="s">
        <v>211</v>
      </c>
      <c r="F72" t="s">
        <v>37</v>
      </c>
      <c r="G72">
        <f>INDEX(Teams!$B$2:$B$50,MATCH(F72,Teams!$A$2:$A$50,0))</f>
        <v>16</v>
      </c>
      <c r="H72">
        <v>67</v>
      </c>
      <c r="I72">
        <v>1</v>
      </c>
    </row>
    <row r="73" spans="1:10" x14ac:dyDescent="0.2">
      <c r="A73">
        <f t="array" ref="A73">INDEX('All Matches'!$A$2:$A$25000,MATCH(B73&amp;C73&amp;G73,'All Matches'!$C$2:$C$25000&amp;'All Matches'!$B$2:$B$25000&amp;'All Matches'!$E$2:$E$25000,0))</f>
        <v>1415044</v>
      </c>
      <c r="B73">
        <f>INDEX(Teams!$B$2:$B$50,MATCH(D73,Teams!$A$2:$A$50,0))</f>
        <v>14</v>
      </c>
      <c r="C73" s="2">
        <v>41881</v>
      </c>
      <c r="D73" t="s">
        <v>27</v>
      </c>
      <c r="E73" t="s">
        <v>224</v>
      </c>
      <c r="F73" t="s">
        <v>37</v>
      </c>
      <c r="G73">
        <f>INDEX(Teams!$B$2:$B$50,MATCH(F73,Teams!$A$2:$A$50,0))</f>
        <v>16</v>
      </c>
      <c r="H73">
        <v>74</v>
      </c>
    </row>
    <row r="74" spans="1:10" x14ac:dyDescent="0.2">
      <c r="A74">
        <f t="array" ref="A74">INDEX('All Matches'!$A$2:$A$25000,MATCH(B74&amp;C74&amp;G74,'All Matches'!$C$2:$C$25000&amp;'All Matches'!$B$2:$B$25000&amp;'All Matches'!$E$2:$E$25000,0))</f>
        <v>1415044</v>
      </c>
      <c r="B74">
        <f>INDEX(Teams!$B$2:$B$50,MATCH(D74,Teams!$A$2:$A$50,0))</f>
        <v>14</v>
      </c>
      <c r="C74" s="2">
        <v>41881</v>
      </c>
      <c r="D74" t="s">
        <v>27</v>
      </c>
      <c r="E74" t="s">
        <v>593</v>
      </c>
      <c r="F74" t="s">
        <v>37</v>
      </c>
      <c r="G74">
        <f>INDEX(Teams!$B$2:$B$50,MATCH(F74,Teams!$A$2:$A$50,0))</f>
        <v>16</v>
      </c>
      <c r="H74">
        <v>77</v>
      </c>
    </row>
    <row r="75" spans="1:10" x14ac:dyDescent="0.2">
      <c r="A75">
        <f t="array" ref="A75">INDEX('All Matches'!$A$2:$A$25000,MATCH(B75&amp;C75&amp;G75,'All Matches'!$C$2:$C$25000&amp;'All Matches'!$B$2:$B$25000&amp;'All Matches'!$E$2:$E$25000,0))</f>
        <v>1415055</v>
      </c>
      <c r="B75">
        <f>INDEX(Teams!$B$2:$B$50,MATCH(D75,Teams!$A$2:$A$50,0))</f>
        <v>32</v>
      </c>
      <c r="C75" s="2">
        <v>41882</v>
      </c>
      <c r="D75" t="s">
        <v>559</v>
      </c>
      <c r="E75" t="s">
        <v>634</v>
      </c>
      <c r="F75" t="s">
        <v>443</v>
      </c>
      <c r="G75">
        <f>INDEX(Teams!$B$2:$B$50,MATCH(F75,Teams!$A$2:$A$50,0))</f>
        <v>33</v>
      </c>
      <c r="H75">
        <v>14</v>
      </c>
    </row>
    <row r="76" spans="1:10" x14ac:dyDescent="0.2">
      <c r="A76">
        <f t="array" ref="A76">INDEX('All Matches'!$A$2:$A$25000,MATCH(B76&amp;C76&amp;G76,'All Matches'!$C$2:$C$25000&amp;'All Matches'!$B$2:$B$25000&amp;'All Matches'!$E$2:$E$25000,0))</f>
        <v>1415055</v>
      </c>
      <c r="B76">
        <f>INDEX(Teams!$B$2:$B$50,MATCH(D76,Teams!$A$2:$A$50,0))</f>
        <v>32</v>
      </c>
      <c r="C76" s="2">
        <v>41882</v>
      </c>
      <c r="D76" t="s">
        <v>559</v>
      </c>
      <c r="E76" t="s">
        <v>664</v>
      </c>
      <c r="F76" t="s">
        <v>443</v>
      </c>
      <c r="G76">
        <f>INDEX(Teams!$B$2:$B$50,MATCH(F76,Teams!$A$2:$A$50,0))</f>
        <v>33</v>
      </c>
      <c r="H76">
        <v>36</v>
      </c>
    </row>
    <row r="77" spans="1:10" x14ac:dyDescent="0.2">
      <c r="A77">
        <f t="array" ref="A77">INDEX('All Matches'!$A$2:$A$25000,MATCH(B77&amp;C77&amp;G77,'All Matches'!$C$2:$C$25000&amp;'All Matches'!$B$2:$B$25000&amp;'All Matches'!$E$2:$E$25000,0))</f>
        <v>1415056</v>
      </c>
      <c r="B77">
        <f>INDEX(Teams!$B$2:$B$50,MATCH(D77,Teams!$A$2:$A$50,0))</f>
        <v>33</v>
      </c>
      <c r="C77" s="2">
        <v>41882</v>
      </c>
      <c r="D77" t="s">
        <v>443</v>
      </c>
      <c r="E77" t="s">
        <v>631</v>
      </c>
      <c r="F77" t="s">
        <v>559</v>
      </c>
      <c r="G77">
        <f>INDEX(Teams!$B$2:$B$50,MATCH(F77,Teams!$A$2:$A$50,0))</f>
        <v>32</v>
      </c>
      <c r="H77">
        <v>74</v>
      </c>
    </row>
    <row r="78" spans="1:10" x14ac:dyDescent="0.2">
      <c r="A78">
        <f t="array" ref="A78">INDEX('All Matches'!$A$2:$A$25000,MATCH(B78&amp;C78&amp;G78,'All Matches'!$C$2:$C$25000&amp;'All Matches'!$B$2:$B$25000&amp;'All Matches'!$E$2:$E$25000,0))</f>
        <v>1415060</v>
      </c>
      <c r="B78">
        <f>INDEX(Teams!$B$2:$B$50,MATCH(D78,Teams!$A$2:$A$50,0))</f>
        <v>19</v>
      </c>
      <c r="C78" s="2">
        <v>41882</v>
      </c>
      <c r="D78" t="s">
        <v>40</v>
      </c>
      <c r="E78" t="s">
        <v>46</v>
      </c>
      <c r="F78" t="s">
        <v>17</v>
      </c>
      <c r="G78">
        <f>INDEX(Teams!$B$2:$B$50,MATCH(F78,Teams!$A$2:$A$50,0))</f>
        <v>26</v>
      </c>
      <c r="H78">
        <v>8</v>
      </c>
    </row>
    <row r="79" spans="1:10" x14ac:dyDescent="0.2">
      <c r="A79">
        <f t="array" ref="A79">INDEX('All Matches'!$A$2:$A$25000,MATCH(B79&amp;C79&amp;G79,'All Matches'!$C$2:$C$25000&amp;'All Matches'!$B$2:$B$25000&amp;'All Matches'!$E$2:$E$25000,0))</f>
        <v>1415060</v>
      </c>
      <c r="B79">
        <f>INDEX(Teams!$B$2:$B$50,MATCH(D79,Teams!$A$2:$A$50,0))</f>
        <v>19</v>
      </c>
      <c r="C79" s="2">
        <v>41882</v>
      </c>
      <c r="D79" t="s">
        <v>40</v>
      </c>
      <c r="E79" t="s">
        <v>674</v>
      </c>
      <c r="F79" t="s">
        <v>17</v>
      </c>
      <c r="G79">
        <f>INDEX(Teams!$B$2:$B$50,MATCH(F79,Teams!$A$2:$A$50,0))</f>
        <v>26</v>
      </c>
      <c r="H79">
        <v>49</v>
      </c>
      <c r="J79">
        <v>1</v>
      </c>
    </row>
    <row r="80" spans="1:10" x14ac:dyDescent="0.2">
      <c r="A80">
        <f t="array" ref="A80">INDEX('All Matches'!$A$2:$A$25000,MATCH(B80&amp;C80&amp;G80,'All Matches'!$C$2:$C$25000&amp;'All Matches'!$B$2:$B$25000&amp;'All Matches'!$E$2:$E$25000,0))</f>
        <v>1415060</v>
      </c>
      <c r="B80">
        <f>INDEX(Teams!$B$2:$B$50,MATCH(D80,Teams!$A$2:$A$50,0))</f>
        <v>19</v>
      </c>
      <c r="C80" s="2">
        <v>41882</v>
      </c>
      <c r="D80" t="s">
        <v>40</v>
      </c>
      <c r="E80" t="s">
        <v>649</v>
      </c>
      <c r="F80" t="s">
        <v>17</v>
      </c>
      <c r="G80">
        <f>INDEX(Teams!$B$2:$B$50,MATCH(F80,Teams!$A$2:$A$50,0))</f>
        <v>26</v>
      </c>
      <c r="H80">
        <v>60</v>
      </c>
    </row>
    <row r="81" spans="1:9" x14ac:dyDescent="0.2">
      <c r="A81">
        <f t="array" ref="A81">INDEX('All Matches'!$A$2:$A$25000,MATCH(B81&amp;C81&amp;G81,'All Matches'!$C$2:$C$25000&amp;'All Matches'!$B$2:$B$25000&amp;'All Matches'!$E$2:$E$25000,0))</f>
        <v>1415057</v>
      </c>
      <c r="B81">
        <f>INDEX(Teams!$B$2:$B$50,MATCH(D81,Teams!$A$2:$A$50,0))</f>
        <v>18</v>
      </c>
      <c r="C81" s="2">
        <v>41882</v>
      </c>
      <c r="D81" t="s">
        <v>12</v>
      </c>
      <c r="E81" t="s">
        <v>439</v>
      </c>
      <c r="F81" t="s">
        <v>47</v>
      </c>
      <c r="G81">
        <f>INDEX(Teams!$B$2:$B$50,MATCH(F81,Teams!$A$2:$A$50,0))</f>
        <v>10</v>
      </c>
      <c r="H81">
        <v>22</v>
      </c>
    </row>
    <row r="82" spans="1:9" x14ac:dyDescent="0.2">
      <c r="A82">
        <f t="array" ref="A82">INDEX('All Matches'!$A$2:$A$25000,MATCH(B82&amp;C82&amp;G82,'All Matches'!$C$2:$C$25000&amp;'All Matches'!$B$2:$B$25000&amp;'All Matches'!$E$2:$E$25000,0))</f>
        <v>1415058</v>
      </c>
      <c r="B82">
        <f>INDEX(Teams!$B$2:$B$50,MATCH(D82,Teams!$A$2:$A$50,0))</f>
        <v>10</v>
      </c>
      <c r="C82" s="2">
        <v>41882</v>
      </c>
      <c r="D82" t="s">
        <v>47</v>
      </c>
      <c r="E82" t="s">
        <v>150</v>
      </c>
      <c r="F82" t="s">
        <v>12</v>
      </c>
      <c r="G82">
        <f>INDEX(Teams!$B$2:$B$50,MATCH(F82,Teams!$A$2:$A$50,0))</f>
        <v>18</v>
      </c>
      <c r="H82">
        <v>20</v>
      </c>
    </row>
    <row r="83" spans="1:9" x14ac:dyDescent="0.2">
      <c r="A83">
        <f t="array" ref="A83">INDEX('All Matches'!$A$2:$A$25000,MATCH(B83&amp;C83&amp;G83,'All Matches'!$C$2:$C$25000&amp;'All Matches'!$B$2:$B$25000&amp;'All Matches'!$E$2:$E$25000,0))</f>
        <v>1415061</v>
      </c>
      <c r="B83">
        <f>INDEX(Teams!$B$2:$B$50,MATCH(D83,Teams!$A$2:$A$50,0))</f>
        <v>10</v>
      </c>
      <c r="C83" s="2">
        <v>41895</v>
      </c>
      <c r="D83" t="s">
        <v>47</v>
      </c>
      <c r="E83" t="s">
        <v>414</v>
      </c>
      <c r="F83" t="s">
        <v>45</v>
      </c>
      <c r="G83">
        <f>INDEX(Teams!$B$2:$B$50,MATCH(F83,Teams!$A$2:$A$50,0))</f>
        <v>20</v>
      </c>
      <c r="H83">
        <v>63</v>
      </c>
    </row>
    <row r="84" spans="1:9" x14ac:dyDescent="0.2">
      <c r="A84">
        <f t="array" ref="A84">INDEX('All Matches'!$A$2:$A$25000,MATCH(B84&amp;C84&amp;G84,'All Matches'!$C$2:$C$25000&amp;'All Matches'!$B$2:$B$25000&amp;'All Matches'!$E$2:$E$25000,0))</f>
        <v>1415061</v>
      </c>
      <c r="B84">
        <f>INDEX(Teams!$B$2:$B$50,MATCH(D84,Teams!$A$2:$A$50,0))</f>
        <v>10</v>
      </c>
      <c r="C84" s="2">
        <v>41895</v>
      </c>
      <c r="D84" t="s">
        <v>47</v>
      </c>
      <c r="E84" t="s">
        <v>150</v>
      </c>
      <c r="F84" t="s">
        <v>45</v>
      </c>
      <c r="G84">
        <f>INDEX(Teams!$B$2:$B$50,MATCH(F84,Teams!$A$2:$A$50,0))</f>
        <v>20</v>
      </c>
      <c r="H84">
        <v>74</v>
      </c>
    </row>
    <row r="85" spans="1:9" x14ac:dyDescent="0.2">
      <c r="A85">
        <f t="array" ref="A85">INDEX('All Matches'!$A$2:$A$25000,MATCH(B85&amp;C85&amp;G85,'All Matches'!$C$2:$C$25000&amp;'All Matches'!$B$2:$B$25000&amp;'All Matches'!$E$2:$E$25000,0))</f>
        <v>1415062</v>
      </c>
      <c r="B85">
        <f>INDEX(Teams!$B$2:$B$50,MATCH(D85,Teams!$A$2:$A$50,0))</f>
        <v>20</v>
      </c>
      <c r="C85" s="2">
        <v>41895</v>
      </c>
      <c r="D85" t="s">
        <v>45</v>
      </c>
      <c r="E85" t="s">
        <v>68</v>
      </c>
      <c r="F85" t="s">
        <v>47</v>
      </c>
      <c r="G85">
        <f>INDEX(Teams!$B$2:$B$50,MATCH(F85,Teams!$A$2:$A$50,0))</f>
        <v>10</v>
      </c>
      <c r="H85">
        <v>28</v>
      </c>
    </row>
    <row r="86" spans="1:9" x14ac:dyDescent="0.2">
      <c r="A86">
        <f t="array" ref="A86">INDEX('All Matches'!$A$2:$A$25000,MATCH(B86&amp;C86&amp;G86,'All Matches'!$C$2:$C$25000&amp;'All Matches'!$B$2:$B$25000&amp;'All Matches'!$E$2:$E$25000,0))</f>
        <v>1415062</v>
      </c>
      <c r="B86">
        <f>INDEX(Teams!$B$2:$B$50,MATCH(D86,Teams!$A$2:$A$50,0))</f>
        <v>20</v>
      </c>
      <c r="C86" s="2">
        <v>41895</v>
      </c>
      <c r="D86" t="s">
        <v>45</v>
      </c>
      <c r="E86" t="s">
        <v>675</v>
      </c>
      <c r="F86" t="s">
        <v>47</v>
      </c>
      <c r="G86">
        <f>INDEX(Teams!$B$2:$B$50,MATCH(F86,Teams!$A$2:$A$50,0))</f>
        <v>10</v>
      </c>
      <c r="H86">
        <v>83</v>
      </c>
    </row>
    <row r="87" spans="1:9" x14ac:dyDescent="0.2">
      <c r="A87">
        <f t="array" ref="A87">INDEX('All Matches'!$A$2:$A$25000,MATCH(B87&amp;C87&amp;G87,'All Matches'!$C$2:$C$25000&amp;'All Matches'!$B$2:$B$25000&amp;'All Matches'!$E$2:$E$25000,0))</f>
        <v>1415063</v>
      </c>
      <c r="B87">
        <f>INDEX(Teams!$B$2:$B$50,MATCH(D87,Teams!$A$2:$A$50,0))</f>
        <v>14</v>
      </c>
      <c r="C87" s="2">
        <v>41895</v>
      </c>
      <c r="D87" t="s">
        <v>27</v>
      </c>
      <c r="E87" t="s">
        <v>452</v>
      </c>
      <c r="F87" t="s">
        <v>325</v>
      </c>
      <c r="G87">
        <f>INDEX(Teams!$B$2:$B$50,MATCH(F87,Teams!$A$2:$A$50,0))</f>
        <v>25</v>
      </c>
      <c r="H87">
        <v>45</v>
      </c>
    </row>
    <row r="88" spans="1:9" x14ac:dyDescent="0.2">
      <c r="A88">
        <f t="array" ref="A88">INDEX('All Matches'!$A$2:$A$25000,MATCH(B88&amp;C88&amp;G88,'All Matches'!$C$2:$C$25000&amp;'All Matches'!$B$2:$B$25000&amp;'All Matches'!$E$2:$E$25000,0))</f>
        <v>1415063</v>
      </c>
      <c r="B88">
        <f>INDEX(Teams!$B$2:$B$50,MATCH(D88,Teams!$A$2:$A$50,0))</f>
        <v>14</v>
      </c>
      <c r="C88" s="2">
        <v>41895</v>
      </c>
      <c r="D88" t="s">
        <v>27</v>
      </c>
      <c r="E88" t="s">
        <v>452</v>
      </c>
      <c r="F88" t="s">
        <v>325</v>
      </c>
      <c r="G88">
        <f>INDEX(Teams!$B$2:$B$50,MATCH(F88,Teams!$A$2:$A$50,0))</f>
        <v>25</v>
      </c>
      <c r="H88">
        <v>56</v>
      </c>
    </row>
    <row r="89" spans="1:9" x14ac:dyDescent="0.2">
      <c r="A89">
        <f t="array" ref="A89">INDEX('All Matches'!$A$2:$A$25000,MATCH(B89&amp;C89&amp;G89,'All Matches'!$C$2:$C$25000&amp;'All Matches'!$B$2:$B$25000&amp;'All Matches'!$E$2:$E$25000,0))</f>
        <v>1415063</v>
      </c>
      <c r="B89">
        <f>INDEX(Teams!$B$2:$B$50,MATCH(D89,Teams!$A$2:$A$50,0))</f>
        <v>14</v>
      </c>
      <c r="C89" s="2">
        <v>41895</v>
      </c>
      <c r="D89" t="s">
        <v>27</v>
      </c>
      <c r="E89" t="s">
        <v>452</v>
      </c>
      <c r="F89" t="s">
        <v>325</v>
      </c>
      <c r="G89">
        <f>INDEX(Teams!$B$2:$B$50,MATCH(F89,Teams!$A$2:$A$50,0))</f>
        <v>25</v>
      </c>
      <c r="H89">
        <v>67</v>
      </c>
    </row>
    <row r="90" spans="1:9" x14ac:dyDescent="0.2">
      <c r="A90">
        <f t="array" ref="A90">INDEX('All Matches'!$A$2:$A$25000,MATCH(B90&amp;C90&amp;G90,'All Matches'!$C$2:$C$25000&amp;'All Matches'!$B$2:$B$25000&amp;'All Matches'!$E$2:$E$25000,0))</f>
        <v>1415063</v>
      </c>
      <c r="B90">
        <f>INDEX(Teams!$B$2:$B$50,MATCH(D90,Teams!$A$2:$A$50,0))</f>
        <v>14</v>
      </c>
      <c r="C90" s="2">
        <v>41895</v>
      </c>
      <c r="D90" t="s">
        <v>27</v>
      </c>
      <c r="E90" t="s">
        <v>617</v>
      </c>
      <c r="F90" t="s">
        <v>325</v>
      </c>
      <c r="G90">
        <f>INDEX(Teams!$B$2:$B$50,MATCH(F90,Teams!$A$2:$A$50,0))</f>
        <v>25</v>
      </c>
      <c r="H90">
        <v>81</v>
      </c>
    </row>
    <row r="91" spans="1:9" x14ac:dyDescent="0.2">
      <c r="A91">
        <f t="array" ref="A91">INDEX('All Matches'!$A$2:$A$25000,MATCH(B91&amp;C91&amp;G91,'All Matches'!$C$2:$C$25000&amp;'All Matches'!$B$2:$B$25000&amp;'All Matches'!$E$2:$E$25000,0))</f>
        <v>1415064</v>
      </c>
      <c r="B91">
        <f>INDEX(Teams!$B$2:$B$50,MATCH(D91,Teams!$A$2:$A$50,0))</f>
        <v>25</v>
      </c>
      <c r="C91" s="2">
        <v>41895</v>
      </c>
      <c r="D91" t="s">
        <v>325</v>
      </c>
      <c r="E91" t="s">
        <v>676</v>
      </c>
      <c r="F91" t="s">
        <v>27</v>
      </c>
      <c r="G91">
        <f>INDEX(Teams!$B$2:$B$50,MATCH(F91,Teams!$A$2:$A$50,0))</f>
        <v>14</v>
      </c>
      <c r="H91">
        <v>11</v>
      </c>
      <c r="I91">
        <v>1</v>
      </c>
    </row>
    <row r="92" spans="1:9" x14ac:dyDescent="0.2">
      <c r="A92">
        <f t="array" ref="A92">INDEX('All Matches'!$A$2:$A$25000,MATCH(B92&amp;C92&amp;G92,'All Matches'!$C$2:$C$25000&amp;'All Matches'!$B$2:$B$25000&amp;'All Matches'!$E$2:$E$25000,0))</f>
        <v>1415064</v>
      </c>
      <c r="B92">
        <f>INDEX(Teams!$B$2:$B$50,MATCH(D92,Teams!$A$2:$A$50,0))</f>
        <v>25</v>
      </c>
      <c r="C92" s="2">
        <v>41895</v>
      </c>
      <c r="D92" t="s">
        <v>325</v>
      </c>
      <c r="E92" t="s">
        <v>312</v>
      </c>
      <c r="F92" t="s">
        <v>27</v>
      </c>
      <c r="G92">
        <f>INDEX(Teams!$B$2:$B$50,MATCH(F92,Teams!$A$2:$A$50,0))</f>
        <v>14</v>
      </c>
      <c r="H92">
        <v>86</v>
      </c>
    </row>
    <row r="93" spans="1:9" x14ac:dyDescent="0.2">
      <c r="A93">
        <f t="array" ref="A93">INDEX('All Matches'!$A$2:$A$25000,MATCH(B93&amp;C93&amp;G93,'All Matches'!$C$2:$C$25000&amp;'All Matches'!$B$2:$B$25000&amp;'All Matches'!$E$2:$E$25000,0))</f>
        <v>1415069</v>
      </c>
      <c r="B93">
        <f>INDEX(Teams!$B$2:$B$50,MATCH(D93,Teams!$A$2:$A$50,0))</f>
        <v>23</v>
      </c>
      <c r="C93" s="2">
        <v>41895</v>
      </c>
      <c r="D93" t="s">
        <v>50</v>
      </c>
      <c r="E93" t="s">
        <v>567</v>
      </c>
      <c r="F93" t="s">
        <v>15</v>
      </c>
      <c r="G93">
        <f>INDEX(Teams!$B$2:$B$50,MATCH(F93,Teams!$A$2:$A$50,0))</f>
        <v>22</v>
      </c>
      <c r="H93">
        <v>6</v>
      </c>
    </row>
    <row r="94" spans="1:9" x14ac:dyDescent="0.2">
      <c r="A94">
        <f t="array" ref="A94">INDEX('All Matches'!$A$2:$A$25000,MATCH(B94&amp;C94&amp;G94,'All Matches'!$C$2:$C$25000&amp;'All Matches'!$B$2:$B$25000&amp;'All Matches'!$E$2:$E$25000,0))</f>
        <v>1415069</v>
      </c>
      <c r="B94">
        <f>INDEX(Teams!$B$2:$B$50,MATCH(D94,Teams!$A$2:$A$50,0))</f>
        <v>23</v>
      </c>
      <c r="C94" s="2">
        <v>41895</v>
      </c>
      <c r="D94" t="s">
        <v>50</v>
      </c>
      <c r="E94" t="s">
        <v>567</v>
      </c>
      <c r="F94" t="s">
        <v>15</v>
      </c>
      <c r="G94">
        <f>INDEX(Teams!$B$2:$B$50,MATCH(F94,Teams!$A$2:$A$50,0))</f>
        <v>22</v>
      </c>
      <c r="H94">
        <v>19</v>
      </c>
    </row>
    <row r="95" spans="1:9" x14ac:dyDescent="0.2">
      <c r="A95">
        <f t="array" ref="A95">INDEX('All Matches'!$A$2:$A$25000,MATCH(B95&amp;C95&amp;G95,'All Matches'!$C$2:$C$25000&amp;'All Matches'!$B$2:$B$25000&amp;'All Matches'!$E$2:$E$25000,0))</f>
        <v>1415069</v>
      </c>
      <c r="B95">
        <f>INDEX(Teams!$B$2:$B$50,MATCH(D95,Teams!$A$2:$A$50,0))</f>
        <v>23</v>
      </c>
      <c r="C95" s="2">
        <v>41895</v>
      </c>
      <c r="D95" t="s">
        <v>50</v>
      </c>
      <c r="E95" t="s">
        <v>200</v>
      </c>
      <c r="F95" t="s">
        <v>15</v>
      </c>
      <c r="G95">
        <f>INDEX(Teams!$B$2:$B$50,MATCH(F95,Teams!$A$2:$A$50,0))</f>
        <v>22</v>
      </c>
      <c r="H95">
        <v>54</v>
      </c>
    </row>
    <row r="96" spans="1:9" x14ac:dyDescent="0.2">
      <c r="A96">
        <f t="array" ref="A96">INDEX('All Matches'!$A$2:$A$25000,MATCH(B96&amp;C96&amp;G96,'All Matches'!$C$2:$C$25000&amp;'All Matches'!$B$2:$B$25000&amp;'All Matches'!$E$2:$E$25000,0))</f>
        <v>1415069</v>
      </c>
      <c r="B96">
        <f>INDEX(Teams!$B$2:$B$50,MATCH(D96,Teams!$A$2:$A$50,0))</f>
        <v>23</v>
      </c>
      <c r="C96" s="2">
        <v>41895</v>
      </c>
      <c r="D96" t="s">
        <v>50</v>
      </c>
      <c r="E96" t="s">
        <v>538</v>
      </c>
      <c r="F96" t="s">
        <v>15</v>
      </c>
      <c r="G96">
        <f>INDEX(Teams!$B$2:$B$50,MATCH(F96,Teams!$A$2:$A$50,0))</f>
        <v>22</v>
      </c>
      <c r="H96">
        <v>90</v>
      </c>
    </row>
    <row r="97" spans="1:8" x14ac:dyDescent="0.2">
      <c r="A97">
        <f t="array" ref="A97">INDEX('All Matches'!$A$2:$A$25000,MATCH(B97&amp;C97&amp;G97,'All Matches'!$C$2:$C$25000&amp;'All Matches'!$B$2:$B$25000&amp;'All Matches'!$E$2:$E$25000,0))</f>
        <v>1415072</v>
      </c>
      <c r="B97">
        <f>INDEX(Teams!$B$2:$B$50,MATCH(D97,Teams!$A$2:$A$50,0))</f>
        <v>18</v>
      </c>
      <c r="C97" s="2">
        <v>41895</v>
      </c>
      <c r="D97" t="s">
        <v>12</v>
      </c>
      <c r="E97" t="s">
        <v>439</v>
      </c>
      <c r="F97" t="s">
        <v>319</v>
      </c>
      <c r="G97">
        <f>INDEX(Teams!$B$2:$B$50,MATCH(F97,Teams!$A$2:$A$50,0))</f>
        <v>24</v>
      </c>
      <c r="H97">
        <v>64</v>
      </c>
    </row>
    <row r="98" spans="1:8" x14ac:dyDescent="0.2">
      <c r="A98">
        <f t="array" ref="A98">INDEX('All Matches'!$A$2:$A$25000,MATCH(B98&amp;C98&amp;G98,'All Matches'!$C$2:$C$25000&amp;'All Matches'!$B$2:$B$25000&amp;'All Matches'!$E$2:$E$25000,0))</f>
        <v>1415073</v>
      </c>
      <c r="B98">
        <f>INDEX(Teams!$B$2:$B$50,MATCH(D98,Teams!$A$2:$A$50,0))</f>
        <v>31</v>
      </c>
      <c r="C98" s="2">
        <v>41895</v>
      </c>
      <c r="D98" t="s">
        <v>447</v>
      </c>
      <c r="E98" t="s">
        <v>600</v>
      </c>
      <c r="F98" t="s">
        <v>17</v>
      </c>
      <c r="G98">
        <f>INDEX(Teams!$B$2:$B$50,MATCH(F98,Teams!$A$2:$A$50,0))</f>
        <v>26</v>
      </c>
      <c r="H98">
        <v>4</v>
      </c>
    </row>
    <row r="99" spans="1:8" x14ac:dyDescent="0.2">
      <c r="A99">
        <f t="array" ref="A99">INDEX('All Matches'!$A$2:$A$25000,MATCH(B99&amp;C99&amp;G99,'All Matches'!$C$2:$C$25000&amp;'All Matches'!$B$2:$B$25000&amp;'All Matches'!$E$2:$E$25000,0))</f>
        <v>1415073</v>
      </c>
      <c r="B99">
        <f>INDEX(Teams!$B$2:$B$50,MATCH(D99,Teams!$A$2:$A$50,0))</f>
        <v>31</v>
      </c>
      <c r="C99" s="2">
        <v>41895</v>
      </c>
      <c r="D99" t="s">
        <v>447</v>
      </c>
      <c r="E99" t="s">
        <v>596</v>
      </c>
      <c r="F99" t="s">
        <v>17</v>
      </c>
      <c r="G99">
        <f>INDEX(Teams!$B$2:$B$50,MATCH(F99,Teams!$A$2:$A$50,0))</f>
        <v>26</v>
      </c>
      <c r="H99">
        <v>82</v>
      </c>
    </row>
    <row r="100" spans="1:8" x14ac:dyDescent="0.2">
      <c r="A100">
        <f t="array" ref="A100">INDEX('All Matches'!$A$2:$A$25000,MATCH(B100&amp;C100&amp;G100,'All Matches'!$C$2:$C$25000&amp;'All Matches'!$B$2:$B$25000&amp;'All Matches'!$E$2:$E$25000,0))</f>
        <v>1415074</v>
      </c>
      <c r="B100">
        <f>INDEX(Teams!$B$2:$B$50,MATCH(D100,Teams!$A$2:$A$50,0))</f>
        <v>26</v>
      </c>
      <c r="C100" s="2">
        <v>41895</v>
      </c>
      <c r="D100" t="s">
        <v>17</v>
      </c>
      <c r="E100" t="s">
        <v>359</v>
      </c>
      <c r="F100" t="s">
        <v>447</v>
      </c>
      <c r="G100">
        <f>INDEX(Teams!$B$2:$B$50,MATCH(F100,Teams!$A$2:$A$50,0))</f>
        <v>31</v>
      </c>
      <c r="H100">
        <v>2</v>
      </c>
    </row>
    <row r="101" spans="1:8" x14ac:dyDescent="0.2">
      <c r="A101">
        <f t="array" ref="A101">INDEX('All Matches'!$A$2:$A$25000,MATCH(B101&amp;C101&amp;G101,'All Matches'!$C$2:$C$25000&amp;'All Matches'!$B$2:$B$25000&amp;'All Matches'!$E$2:$E$25000,0))</f>
        <v>1415074</v>
      </c>
      <c r="B101">
        <f>INDEX(Teams!$B$2:$B$50,MATCH(D101,Teams!$A$2:$A$50,0))</f>
        <v>26</v>
      </c>
      <c r="C101" s="2">
        <v>41895</v>
      </c>
      <c r="D101" t="s">
        <v>17</v>
      </c>
      <c r="E101" t="s">
        <v>212</v>
      </c>
      <c r="F101" t="s">
        <v>447</v>
      </c>
      <c r="G101">
        <f>INDEX(Teams!$B$2:$B$50,MATCH(F101,Teams!$A$2:$A$50,0))</f>
        <v>31</v>
      </c>
      <c r="H101">
        <v>48</v>
      </c>
    </row>
    <row r="102" spans="1:8" x14ac:dyDescent="0.2">
      <c r="A102">
        <f t="array" ref="A102">INDEX('All Matches'!$A$2:$A$25000,MATCH(B102&amp;C102&amp;G102,'All Matches'!$C$2:$C$25000&amp;'All Matches'!$B$2:$B$25000&amp;'All Matches'!$E$2:$E$25000,0))</f>
        <v>1415076</v>
      </c>
      <c r="B102">
        <f>INDEX(Teams!$B$2:$B$50,MATCH(D102,Teams!$A$2:$A$50,0))</f>
        <v>16</v>
      </c>
      <c r="C102" s="2">
        <v>41895</v>
      </c>
      <c r="D102" t="s">
        <v>37</v>
      </c>
      <c r="E102" t="s">
        <v>76</v>
      </c>
      <c r="F102" t="s">
        <v>320</v>
      </c>
      <c r="G102">
        <f>INDEX(Teams!$B$2:$B$50,MATCH(F102,Teams!$A$2:$A$50,0))</f>
        <v>28</v>
      </c>
      <c r="H102">
        <v>2</v>
      </c>
    </row>
    <row r="103" spans="1:8" x14ac:dyDescent="0.2">
      <c r="A103">
        <f t="array" ref="A103">INDEX('All Matches'!$A$2:$A$25000,MATCH(B103&amp;C103&amp;G103,'All Matches'!$C$2:$C$25000&amp;'All Matches'!$B$2:$B$25000&amp;'All Matches'!$E$2:$E$25000,0))</f>
        <v>1415076</v>
      </c>
      <c r="B103">
        <f>INDEX(Teams!$B$2:$B$50,MATCH(D103,Teams!$A$2:$A$50,0))</f>
        <v>16</v>
      </c>
      <c r="C103" s="2">
        <v>41895</v>
      </c>
      <c r="D103" t="s">
        <v>37</v>
      </c>
      <c r="E103" t="s">
        <v>457</v>
      </c>
      <c r="F103" t="s">
        <v>320</v>
      </c>
      <c r="G103">
        <f>INDEX(Teams!$B$2:$B$50,MATCH(F103,Teams!$A$2:$A$50,0))</f>
        <v>28</v>
      </c>
      <c r="H103">
        <v>66</v>
      </c>
    </row>
    <row r="104" spans="1:8" x14ac:dyDescent="0.2">
      <c r="A104">
        <f t="array" ref="A104">INDEX('All Matches'!$A$2:$A$25000,MATCH(B104&amp;C104&amp;G104,'All Matches'!$C$2:$C$25000&amp;'All Matches'!$B$2:$B$25000&amp;'All Matches'!$E$2:$E$25000,0))</f>
        <v>1415068</v>
      </c>
      <c r="B104">
        <f>INDEX(Teams!$B$2:$B$50,MATCH(D104,Teams!$A$2:$A$50,0))</f>
        <v>32</v>
      </c>
      <c r="C104" s="2">
        <v>41895</v>
      </c>
      <c r="D104" t="s">
        <v>559</v>
      </c>
      <c r="E104" t="s">
        <v>634</v>
      </c>
      <c r="F104" t="s">
        <v>40</v>
      </c>
      <c r="G104">
        <f>INDEX(Teams!$B$2:$B$50,MATCH(F104,Teams!$A$2:$A$50,0))</f>
        <v>19</v>
      </c>
      <c r="H104">
        <v>9</v>
      </c>
    </row>
    <row r="105" spans="1:8" x14ac:dyDescent="0.2">
      <c r="A105">
        <f t="array" ref="A105">INDEX('All Matches'!$A$2:$A$25000,MATCH(B105&amp;C105&amp;G105,'All Matches'!$C$2:$C$25000&amp;'All Matches'!$B$2:$B$25000&amp;'All Matches'!$E$2:$E$25000,0))</f>
        <v>1415077</v>
      </c>
      <c r="B105">
        <f>INDEX(Teams!$B$2:$B$50,MATCH(D105,Teams!$A$2:$A$50,0))</f>
        <v>21</v>
      </c>
      <c r="C105" s="2">
        <v>41896</v>
      </c>
      <c r="D105" t="s">
        <v>10</v>
      </c>
      <c r="E105" t="s">
        <v>677</v>
      </c>
      <c r="F105" t="s">
        <v>663</v>
      </c>
      <c r="G105">
        <f>INDEX(Teams!$B$2:$B$50,MATCH(F105,Teams!$A$2:$A$50,0))</f>
        <v>58</v>
      </c>
      <c r="H105">
        <v>24</v>
      </c>
    </row>
    <row r="106" spans="1:8" x14ac:dyDescent="0.2">
      <c r="A106">
        <f t="array" ref="A106">INDEX('All Matches'!$A$2:$A$25000,MATCH(B106&amp;C106&amp;G106,'All Matches'!$C$2:$C$25000&amp;'All Matches'!$B$2:$B$25000&amp;'All Matches'!$E$2:$E$25000,0))</f>
        <v>1415077</v>
      </c>
      <c r="B106">
        <f>INDEX(Teams!$B$2:$B$50,MATCH(D106,Teams!$A$2:$A$50,0))</f>
        <v>21</v>
      </c>
      <c r="C106" s="2">
        <v>41896</v>
      </c>
      <c r="D106" t="s">
        <v>10</v>
      </c>
      <c r="E106" t="s">
        <v>193</v>
      </c>
      <c r="F106" t="s">
        <v>663</v>
      </c>
      <c r="G106">
        <f>INDEX(Teams!$B$2:$B$50,MATCH(F106,Teams!$A$2:$A$50,0))</f>
        <v>58</v>
      </c>
      <c r="H106">
        <v>36</v>
      </c>
    </row>
    <row r="107" spans="1:8" x14ac:dyDescent="0.2">
      <c r="A107">
        <f t="array" ref="A107">INDEX('All Matches'!$A$2:$A$25000,MATCH(B107&amp;C107&amp;G107,'All Matches'!$C$2:$C$25000&amp;'All Matches'!$B$2:$B$25000&amp;'All Matches'!$E$2:$E$25000,0))</f>
        <v>1415077</v>
      </c>
      <c r="B107">
        <f>INDEX(Teams!$B$2:$B$50,MATCH(D107,Teams!$A$2:$A$50,0))</f>
        <v>21</v>
      </c>
      <c r="C107" s="2">
        <v>41896</v>
      </c>
      <c r="D107" t="s">
        <v>10</v>
      </c>
      <c r="E107" t="s">
        <v>318</v>
      </c>
      <c r="F107" t="s">
        <v>663</v>
      </c>
      <c r="G107">
        <f>INDEX(Teams!$B$2:$B$50,MATCH(F107,Teams!$A$2:$A$50,0))</f>
        <v>58</v>
      </c>
      <c r="H107">
        <v>44</v>
      </c>
    </row>
    <row r="108" spans="1:8" x14ac:dyDescent="0.2">
      <c r="A108">
        <f t="array" ref="A108">INDEX('All Matches'!$A$2:$A$25000,MATCH(B108&amp;C108&amp;G108,'All Matches'!$C$2:$C$25000&amp;'All Matches'!$B$2:$B$25000&amp;'All Matches'!$E$2:$E$25000,0))</f>
        <v>1415077</v>
      </c>
      <c r="B108">
        <f>INDEX(Teams!$B$2:$B$50,MATCH(D108,Teams!$A$2:$A$50,0))</f>
        <v>21</v>
      </c>
      <c r="C108" s="2">
        <v>41896</v>
      </c>
      <c r="D108" t="s">
        <v>10</v>
      </c>
      <c r="E108" t="s">
        <v>148</v>
      </c>
      <c r="F108" t="s">
        <v>663</v>
      </c>
      <c r="G108">
        <f>INDEX(Teams!$B$2:$B$50,MATCH(F108,Teams!$A$2:$A$50,0))</f>
        <v>58</v>
      </c>
      <c r="H108">
        <v>58</v>
      </c>
    </row>
    <row r="109" spans="1:8" x14ac:dyDescent="0.2">
      <c r="A109">
        <f t="array" ref="A109">INDEX('All Matches'!$A$2:$A$25000,MATCH(B109&amp;C109&amp;G109,'All Matches'!$C$2:$C$25000&amp;'All Matches'!$B$2:$B$25000&amp;'All Matches'!$E$2:$E$25000,0))</f>
        <v>1415079</v>
      </c>
      <c r="B109">
        <f>INDEX(Teams!$B$2:$B$50,MATCH(D109,Teams!$A$2:$A$50,0))</f>
        <v>33</v>
      </c>
      <c r="C109" s="2">
        <v>41897</v>
      </c>
      <c r="D109" t="s">
        <v>443</v>
      </c>
      <c r="E109" t="s">
        <v>795</v>
      </c>
      <c r="F109" t="s">
        <v>42</v>
      </c>
      <c r="G109">
        <f>INDEX(Teams!$B$2:$B$50,MATCH(F109,Teams!$A$2:$A$50,0))</f>
        <v>29</v>
      </c>
      <c r="H109">
        <v>39</v>
      </c>
    </row>
    <row r="110" spans="1:8" x14ac:dyDescent="0.2">
      <c r="A110">
        <f t="array" ref="A110">INDEX('All Matches'!$A$2:$A$25000,MATCH(B110&amp;C110&amp;G110,'All Matches'!$C$2:$C$25000&amp;'All Matches'!$B$2:$B$25000&amp;'All Matches'!$E$2:$E$25000,0))</f>
        <v>1415079</v>
      </c>
      <c r="B110">
        <f>INDEX(Teams!$B$2:$B$50,MATCH(D110,Teams!$A$2:$A$50,0))</f>
        <v>33</v>
      </c>
      <c r="C110" s="2">
        <v>41897</v>
      </c>
      <c r="D110" t="s">
        <v>443</v>
      </c>
      <c r="E110" t="s">
        <v>398</v>
      </c>
      <c r="F110" t="s">
        <v>42</v>
      </c>
      <c r="G110">
        <f>INDEX(Teams!$B$2:$B$50,MATCH(F110,Teams!$A$2:$A$50,0))</f>
        <v>29</v>
      </c>
      <c r="H110">
        <v>64</v>
      </c>
    </row>
    <row r="111" spans="1:8" x14ac:dyDescent="0.2">
      <c r="A111">
        <f t="array" ref="A111">INDEX('All Matches'!$A$2:$A$25000,MATCH(B111&amp;C111&amp;G111,'All Matches'!$C$2:$C$25000&amp;'All Matches'!$B$2:$B$25000&amp;'All Matches'!$E$2:$E$25000,0))</f>
        <v>1415080</v>
      </c>
      <c r="B111">
        <f>INDEX(Teams!$B$2:$B$50,MATCH(D111,Teams!$A$2:$A$50,0))</f>
        <v>29</v>
      </c>
      <c r="C111" s="2">
        <v>41897</v>
      </c>
      <c r="D111" t="s">
        <v>42</v>
      </c>
      <c r="E111" t="s">
        <v>799</v>
      </c>
      <c r="F111" t="s">
        <v>443</v>
      </c>
      <c r="G111">
        <f>INDEX(Teams!$B$2:$B$50,MATCH(F111,Teams!$A$2:$A$50,0))</f>
        <v>33</v>
      </c>
      <c r="H111">
        <v>50</v>
      </c>
    </row>
    <row r="112" spans="1:8" x14ac:dyDescent="0.2">
      <c r="A112">
        <f t="array" ref="A112">INDEX('All Matches'!$A$2:$A$25000,MATCH(B112&amp;C112&amp;G112,'All Matches'!$C$2:$C$25000&amp;'All Matches'!$B$2:$B$25000&amp;'All Matches'!$E$2:$E$25000,0))</f>
        <v>1415080</v>
      </c>
      <c r="B112">
        <f>INDEX(Teams!$B$2:$B$50,MATCH(D112,Teams!$A$2:$A$50,0))</f>
        <v>29</v>
      </c>
      <c r="C112" s="2">
        <v>41897</v>
      </c>
      <c r="D112" t="s">
        <v>42</v>
      </c>
      <c r="E112" t="s">
        <v>797</v>
      </c>
      <c r="F112" t="s">
        <v>443</v>
      </c>
      <c r="G112">
        <f>INDEX(Teams!$B$2:$B$50,MATCH(F112,Teams!$A$2:$A$50,0))</f>
        <v>33</v>
      </c>
      <c r="H112">
        <v>67</v>
      </c>
    </row>
    <row r="113" spans="1:9" x14ac:dyDescent="0.2">
      <c r="A113">
        <f t="array" ref="A113">INDEX('All Matches'!$A$2:$A$25000,MATCH(B113&amp;C113&amp;G113,'All Matches'!$C$2:$C$25000&amp;'All Matches'!$B$2:$B$25000&amp;'All Matches'!$E$2:$E$25000,0))</f>
        <v>1415087</v>
      </c>
      <c r="B113">
        <f>INDEX(Teams!$B$2:$B$50,MATCH(D113,Teams!$A$2:$A$50,0))</f>
        <v>58</v>
      </c>
      <c r="C113" s="2">
        <v>41902</v>
      </c>
      <c r="D113" t="s">
        <v>663</v>
      </c>
      <c r="E113" t="s">
        <v>678</v>
      </c>
      <c r="F113" t="s">
        <v>319</v>
      </c>
      <c r="G113">
        <f>INDEX(Teams!$B$2:$B$50,MATCH(F113,Teams!$A$2:$A$50,0))</f>
        <v>24</v>
      </c>
      <c r="H113">
        <v>42</v>
      </c>
    </row>
    <row r="114" spans="1:9" x14ac:dyDescent="0.2">
      <c r="A114">
        <f t="array" ref="A114">INDEX('All Matches'!$A$2:$A$25000,MATCH(B114&amp;C114&amp;G114,'All Matches'!$C$2:$C$25000&amp;'All Matches'!$B$2:$B$25000&amp;'All Matches'!$E$2:$E$25000,0))</f>
        <v>1415087</v>
      </c>
      <c r="B114">
        <f>INDEX(Teams!$B$2:$B$50,MATCH(D114,Teams!$A$2:$A$50,0))</f>
        <v>58</v>
      </c>
      <c r="C114" s="2">
        <v>41902</v>
      </c>
      <c r="D114" t="s">
        <v>663</v>
      </c>
      <c r="E114" t="s">
        <v>679</v>
      </c>
      <c r="F114" t="s">
        <v>319</v>
      </c>
      <c r="G114">
        <f>INDEX(Teams!$B$2:$B$50,MATCH(F114,Teams!$A$2:$A$50,0))</f>
        <v>24</v>
      </c>
      <c r="H114">
        <v>88</v>
      </c>
    </row>
    <row r="115" spans="1:9" x14ac:dyDescent="0.2">
      <c r="A115">
        <f t="array" ref="A115">INDEX('All Matches'!$A$2:$A$25000,MATCH(B115&amp;C115&amp;G115,'All Matches'!$C$2:$C$25000&amp;'All Matches'!$B$2:$B$25000&amp;'All Matches'!$E$2:$E$25000,0))</f>
        <v>1415088</v>
      </c>
      <c r="B115">
        <f>INDEX(Teams!$B$2:$B$50,MATCH(D115,Teams!$A$2:$A$50,0))</f>
        <v>24</v>
      </c>
      <c r="C115" s="2">
        <v>41902</v>
      </c>
      <c r="D115" t="s">
        <v>319</v>
      </c>
      <c r="E115" t="s">
        <v>352</v>
      </c>
      <c r="F115" t="s">
        <v>663</v>
      </c>
      <c r="G115">
        <f>INDEX(Teams!$B$2:$B$50,MATCH(F115,Teams!$A$2:$A$50,0))</f>
        <v>58</v>
      </c>
      <c r="H115">
        <v>11</v>
      </c>
    </row>
    <row r="116" spans="1:9" x14ac:dyDescent="0.2">
      <c r="A116">
        <f t="array" ref="A116">INDEX('All Matches'!$A$2:$A$25000,MATCH(B116&amp;C116&amp;G116,'All Matches'!$C$2:$C$25000&amp;'All Matches'!$B$2:$B$25000&amp;'All Matches'!$E$2:$E$25000,0))</f>
        <v>1415088</v>
      </c>
      <c r="B116">
        <f>INDEX(Teams!$B$2:$B$50,MATCH(D116,Teams!$A$2:$A$50,0))</f>
        <v>24</v>
      </c>
      <c r="C116" s="2">
        <v>41902</v>
      </c>
      <c r="D116" t="s">
        <v>319</v>
      </c>
      <c r="E116" t="s">
        <v>334</v>
      </c>
      <c r="F116" t="s">
        <v>663</v>
      </c>
      <c r="G116">
        <f>INDEX(Teams!$B$2:$B$50,MATCH(F116,Teams!$A$2:$A$50,0))</f>
        <v>58</v>
      </c>
      <c r="H116">
        <v>51</v>
      </c>
    </row>
    <row r="117" spans="1:9" x14ac:dyDescent="0.2">
      <c r="A117">
        <f t="array" ref="A117">INDEX('All Matches'!$A$2:$A$25000,MATCH(B117&amp;C117&amp;G117,'All Matches'!$C$2:$C$25000&amp;'All Matches'!$B$2:$B$25000&amp;'All Matches'!$E$2:$E$25000,0))</f>
        <v>1415082</v>
      </c>
      <c r="B117">
        <f>INDEX(Teams!$B$2:$B$50,MATCH(D117,Teams!$A$2:$A$50,0))</f>
        <v>10</v>
      </c>
      <c r="C117" s="2">
        <v>41902</v>
      </c>
      <c r="D117" t="s">
        <v>47</v>
      </c>
      <c r="E117" t="s">
        <v>116</v>
      </c>
      <c r="F117" t="s">
        <v>559</v>
      </c>
      <c r="G117">
        <f>INDEX(Teams!$B$2:$B$50,MATCH(F117,Teams!$A$2:$A$50,0))</f>
        <v>32</v>
      </c>
      <c r="H117">
        <v>32</v>
      </c>
    </row>
    <row r="118" spans="1:9" x14ac:dyDescent="0.2">
      <c r="A118">
        <f t="array" ref="A118">INDEX('All Matches'!$A$2:$A$25000,MATCH(B118&amp;C118&amp;G118,'All Matches'!$C$2:$C$25000&amp;'All Matches'!$B$2:$B$25000&amp;'All Matches'!$E$2:$E$25000,0))</f>
        <v>1415082</v>
      </c>
      <c r="B118">
        <f>INDEX(Teams!$B$2:$B$50,MATCH(D118,Teams!$A$2:$A$50,0))</f>
        <v>10</v>
      </c>
      <c r="C118" s="2">
        <v>41902</v>
      </c>
      <c r="D118" t="s">
        <v>47</v>
      </c>
      <c r="E118" t="s">
        <v>82</v>
      </c>
      <c r="F118" t="s">
        <v>559</v>
      </c>
      <c r="G118">
        <f>INDEX(Teams!$B$2:$B$50,MATCH(F118,Teams!$A$2:$A$50,0))</f>
        <v>32</v>
      </c>
      <c r="H118">
        <v>34</v>
      </c>
    </row>
    <row r="119" spans="1:9" x14ac:dyDescent="0.2">
      <c r="A119">
        <f t="array" ref="A119">INDEX('All Matches'!$A$2:$A$25000,MATCH(B119&amp;C119&amp;G119,'All Matches'!$C$2:$C$25000&amp;'All Matches'!$B$2:$B$25000&amp;'All Matches'!$E$2:$E$25000,0))</f>
        <v>1415082</v>
      </c>
      <c r="B119">
        <f>INDEX(Teams!$B$2:$B$50,MATCH(D119,Teams!$A$2:$A$50,0))</f>
        <v>10</v>
      </c>
      <c r="C119" s="2">
        <v>41902</v>
      </c>
      <c r="D119" t="s">
        <v>47</v>
      </c>
      <c r="E119" t="s">
        <v>680</v>
      </c>
      <c r="F119" t="s">
        <v>559</v>
      </c>
      <c r="G119">
        <f>INDEX(Teams!$B$2:$B$50,MATCH(F119,Teams!$A$2:$A$50,0))</f>
        <v>32</v>
      </c>
      <c r="H119">
        <v>36</v>
      </c>
      <c r="I119">
        <v>1</v>
      </c>
    </row>
    <row r="120" spans="1:9" x14ac:dyDescent="0.2">
      <c r="A120">
        <f t="array" ref="A120">INDEX('All Matches'!$A$2:$A$25000,MATCH(B120&amp;C120&amp;G120,'All Matches'!$C$2:$C$25000&amp;'All Matches'!$B$2:$B$25000&amp;'All Matches'!$E$2:$E$25000,0))</f>
        <v>1415085</v>
      </c>
      <c r="B120">
        <f>INDEX(Teams!$B$2:$B$50,MATCH(D120,Teams!$A$2:$A$50,0))</f>
        <v>22</v>
      </c>
      <c r="C120" s="2">
        <v>41902</v>
      </c>
      <c r="D120" t="s">
        <v>15</v>
      </c>
      <c r="E120" t="s">
        <v>566</v>
      </c>
      <c r="F120" t="s">
        <v>443</v>
      </c>
      <c r="G120">
        <f>INDEX(Teams!$B$2:$B$50,MATCH(F120,Teams!$A$2:$A$50,0))</f>
        <v>33</v>
      </c>
      <c r="H120">
        <v>73</v>
      </c>
    </row>
    <row r="121" spans="1:9" x14ac:dyDescent="0.2">
      <c r="A121">
        <f t="array" ref="A121">INDEX('All Matches'!$A$2:$A$25000,MATCH(B121&amp;C121&amp;G121,'All Matches'!$C$2:$C$25000&amp;'All Matches'!$B$2:$B$25000&amp;'All Matches'!$E$2:$E$25000,0))</f>
        <v>1415085</v>
      </c>
      <c r="B121">
        <f>INDEX(Teams!$B$2:$B$50,MATCH(D121,Teams!$A$2:$A$50,0))</f>
        <v>22</v>
      </c>
      <c r="C121" s="2">
        <v>41902</v>
      </c>
      <c r="D121" t="s">
        <v>15</v>
      </c>
      <c r="E121" t="s">
        <v>566</v>
      </c>
      <c r="F121" t="s">
        <v>443</v>
      </c>
      <c r="G121">
        <f>INDEX(Teams!$B$2:$B$50,MATCH(F121,Teams!$A$2:$A$50,0))</f>
        <v>33</v>
      </c>
      <c r="H121">
        <v>87</v>
      </c>
    </row>
    <row r="122" spans="1:9" x14ac:dyDescent="0.2">
      <c r="A122">
        <f t="array" ref="A122">INDEX('All Matches'!$A$2:$A$25000,MATCH(B122&amp;C122&amp;G122,'All Matches'!$C$2:$C$25000&amp;'All Matches'!$B$2:$B$25000&amp;'All Matches'!$E$2:$E$25000,0))</f>
        <v>1415086</v>
      </c>
      <c r="B122">
        <f>INDEX(Teams!$B$2:$B$50,MATCH(D122,Teams!$A$2:$A$50,0))</f>
        <v>33</v>
      </c>
      <c r="C122" s="2">
        <v>41902</v>
      </c>
      <c r="D122" t="s">
        <v>443</v>
      </c>
      <c r="E122" t="s">
        <v>631</v>
      </c>
      <c r="F122" t="s">
        <v>15</v>
      </c>
      <c r="G122">
        <f>INDEX(Teams!$B$2:$B$50,MATCH(F122,Teams!$A$2:$A$50,0))</f>
        <v>22</v>
      </c>
      <c r="H122">
        <v>48</v>
      </c>
    </row>
    <row r="123" spans="1:9" x14ac:dyDescent="0.2">
      <c r="A123">
        <f t="array" ref="A123">INDEX('All Matches'!$A$2:$A$25000,MATCH(B123&amp;C123&amp;G123,'All Matches'!$C$2:$C$25000&amp;'All Matches'!$B$2:$B$25000&amp;'All Matches'!$E$2:$E$25000,0))</f>
        <v>1415086</v>
      </c>
      <c r="B123">
        <f>INDEX(Teams!$B$2:$B$50,MATCH(D123,Teams!$A$2:$A$50,0))</f>
        <v>33</v>
      </c>
      <c r="C123" s="2">
        <v>41902</v>
      </c>
      <c r="D123" t="s">
        <v>443</v>
      </c>
      <c r="E123" t="s">
        <v>398</v>
      </c>
      <c r="F123" t="s">
        <v>15</v>
      </c>
      <c r="G123">
        <f>INDEX(Teams!$B$2:$B$50,MATCH(F123,Teams!$A$2:$A$50,0))</f>
        <v>22</v>
      </c>
      <c r="H123">
        <v>68</v>
      </c>
    </row>
    <row r="124" spans="1:9" x14ac:dyDescent="0.2">
      <c r="A124">
        <f t="array" ref="A124">INDEX('All Matches'!$A$2:$A$25000,MATCH(B124&amp;C124&amp;G124,'All Matches'!$C$2:$C$25000&amp;'All Matches'!$B$2:$B$25000&amp;'All Matches'!$E$2:$E$25000,0))</f>
        <v>1415090</v>
      </c>
      <c r="B124">
        <f>INDEX(Teams!$B$2:$B$50,MATCH(D124,Teams!$A$2:$A$50,0))</f>
        <v>23</v>
      </c>
      <c r="C124" s="2">
        <v>41902</v>
      </c>
      <c r="D124" t="s">
        <v>50</v>
      </c>
      <c r="E124" t="s">
        <v>295</v>
      </c>
      <c r="F124" t="s">
        <v>325</v>
      </c>
      <c r="G124">
        <f>INDEX(Teams!$B$2:$B$50,MATCH(F124,Teams!$A$2:$A$50,0))</f>
        <v>25</v>
      </c>
      <c r="H124">
        <v>80</v>
      </c>
    </row>
    <row r="125" spans="1:9" x14ac:dyDescent="0.2">
      <c r="A125">
        <f t="array" ref="A125">INDEX('All Matches'!$A$2:$A$25000,MATCH(B125&amp;C125&amp;G125,'All Matches'!$C$2:$C$25000&amp;'All Matches'!$B$2:$B$25000&amp;'All Matches'!$E$2:$E$25000,0))</f>
        <v>1415091</v>
      </c>
      <c r="B125">
        <f>INDEX(Teams!$B$2:$B$50,MATCH(D125,Teams!$A$2:$A$50,0))</f>
        <v>29</v>
      </c>
      <c r="C125" s="2">
        <v>41902</v>
      </c>
      <c r="D125" t="s">
        <v>42</v>
      </c>
      <c r="E125" t="s">
        <v>156</v>
      </c>
      <c r="F125" t="s">
        <v>40</v>
      </c>
      <c r="G125">
        <f>INDEX(Teams!$B$2:$B$50,MATCH(F125,Teams!$A$2:$A$50,0))</f>
        <v>19</v>
      </c>
      <c r="H125">
        <v>2</v>
      </c>
    </row>
    <row r="126" spans="1:9" x14ac:dyDescent="0.2">
      <c r="A126">
        <f t="array" ref="A126">INDEX('All Matches'!$A$2:$A$25000,MATCH(B126&amp;C126&amp;G126,'All Matches'!$C$2:$C$25000&amp;'All Matches'!$B$2:$B$25000&amp;'All Matches'!$E$2:$E$25000,0))</f>
        <v>1415091</v>
      </c>
      <c r="B126">
        <f>INDEX(Teams!$B$2:$B$50,MATCH(D126,Teams!$A$2:$A$50,0))</f>
        <v>29</v>
      </c>
      <c r="C126" s="2">
        <v>41902</v>
      </c>
      <c r="D126" t="s">
        <v>42</v>
      </c>
      <c r="E126" t="s">
        <v>797</v>
      </c>
      <c r="F126" t="s">
        <v>40</v>
      </c>
      <c r="G126">
        <f>INDEX(Teams!$B$2:$B$50,MATCH(F126,Teams!$A$2:$A$50,0))</f>
        <v>19</v>
      </c>
      <c r="H126">
        <v>7</v>
      </c>
    </row>
    <row r="127" spans="1:9" x14ac:dyDescent="0.2">
      <c r="A127">
        <f t="array" ref="A127">INDEX('All Matches'!$A$2:$A$25000,MATCH(B127&amp;C127&amp;G127,'All Matches'!$C$2:$C$25000&amp;'All Matches'!$B$2:$B$25000&amp;'All Matches'!$E$2:$E$25000,0))</f>
        <v>1415091</v>
      </c>
      <c r="B127">
        <f>INDEX(Teams!$B$2:$B$50,MATCH(D127,Teams!$A$2:$A$50,0))</f>
        <v>29</v>
      </c>
      <c r="C127" s="2">
        <v>41902</v>
      </c>
      <c r="D127" t="s">
        <v>42</v>
      </c>
      <c r="E127" t="s">
        <v>681</v>
      </c>
      <c r="F127" t="s">
        <v>40</v>
      </c>
      <c r="G127">
        <f>INDEX(Teams!$B$2:$B$50,MATCH(F127,Teams!$A$2:$A$50,0))</f>
        <v>19</v>
      </c>
      <c r="H127">
        <v>88</v>
      </c>
    </row>
    <row r="128" spans="1:9" x14ac:dyDescent="0.2">
      <c r="A128">
        <f t="array" ref="A128">INDEX('All Matches'!$A$2:$A$25000,MATCH(B128&amp;C128&amp;G128,'All Matches'!$C$2:$C$25000&amp;'All Matches'!$B$2:$B$25000&amp;'All Matches'!$E$2:$E$25000,0))</f>
        <v>1415092</v>
      </c>
      <c r="B128">
        <f>INDEX(Teams!$B$2:$B$50,MATCH(D128,Teams!$A$2:$A$50,0))</f>
        <v>19</v>
      </c>
      <c r="C128" s="2">
        <v>41902</v>
      </c>
      <c r="D128" t="s">
        <v>40</v>
      </c>
      <c r="E128" t="s">
        <v>46</v>
      </c>
      <c r="F128" t="s">
        <v>42</v>
      </c>
      <c r="G128">
        <f>INDEX(Teams!$B$2:$B$50,MATCH(F128,Teams!$A$2:$A$50,0))</f>
        <v>29</v>
      </c>
      <c r="H128">
        <v>26</v>
      </c>
    </row>
    <row r="129" spans="1:10" x14ac:dyDescent="0.2">
      <c r="A129">
        <f t="array" ref="A129">INDEX('All Matches'!$A$2:$A$25000,MATCH(B129&amp;C129&amp;G129,'All Matches'!$C$2:$C$25000&amp;'All Matches'!$B$2:$B$25000&amp;'All Matches'!$E$2:$E$25000,0))</f>
        <v>1415095</v>
      </c>
      <c r="B129">
        <f>INDEX(Teams!$B$2:$B$50,MATCH(D129,Teams!$A$2:$A$50,0))</f>
        <v>18</v>
      </c>
      <c r="C129" s="2">
        <v>41903</v>
      </c>
      <c r="D129" t="s">
        <v>12</v>
      </c>
      <c r="E129" t="s">
        <v>439</v>
      </c>
      <c r="F129" t="s">
        <v>10</v>
      </c>
      <c r="G129">
        <f>INDEX(Teams!$B$2:$B$50,MATCH(F129,Teams!$A$2:$A$50,0))</f>
        <v>21</v>
      </c>
      <c r="H129">
        <v>17</v>
      </c>
    </row>
    <row r="130" spans="1:10" x14ac:dyDescent="0.2">
      <c r="A130">
        <f t="array" ref="A130">INDEX('All Matches'!$A$2:$A$25000,MATCH(B130&amp;C130&amp;G130,'All Matches'!$C$2:$C$25000&amp;'All Matches'!$B$2:$B$25000&amp;'All Matches'!$E$2:$E$25000,0))</f>
        <v>1415095</v>
      </c>
      <c r="B130">
        <f>INDEX(Teams!$B$2:$B$50,MATCH(D130,Teams!$A$2:$A$50,0))</f>
        <v>18</v>
      </c>
      <c r="C130" s="2">
        <v>41903</v>
      </c>
      <c r="D130" t="s">
        <v>12</v>
      </c>
      <c r="E130" t="s">
        <v>439</v>
      </c>
      <c r="F130" t="s">
        <v>10</v>
      </c>
      <c r="G130">
        <f>INDEX(Teams!$B$2:$B$50,MATCH(F130,Teams!$A$2:$A$50,0))</f>
        <v>21</v>
      </c>
      <c r="H130">
        <v>83</v>
      </c>
      <c r="J130">
        <v>1</v>
      </c>
    </row>
    <row r="131" spans="1:10" x14ac:dyDescent="0.2">
      <c r="A131">
        <f t="array" ref="A131">INDEX('All Matches'!$A$2:$A$25000,MATCH(B131&amp;C131&amp;G131,'All Matches'!$C$2:$C$25000&amp;'All Matches'!$B$2:$B$25000&amp;'All Matches'!$E$2:$E$25000,0))</f>
        <v>1415095</v>
      </c>
      <c r="B131">
        <f>INDEX(Teams!$B$2:$B$50,MATCH(D131,Teams!$A$2:$A$50,0))</f>
        <v>18</v>
      </c>
      <c r="C131" s="2">
        <v>41903</v>
      </c>
      <c r="D131" t="s">
        <v>12</v>
      </c>
      <c r="E131" t="s">
        <v>682</v>
      </c>
      <c r="F131" t="s">
        <v>10</v>
      </c>
      <c r="G131">
        <f>INDEX(Teams!$B$2:$B$50,MATCH(F131,Teams!$A$2:$A$50,0))</f>
        <v>21</v>
      </c>
      <c r="H131">
        <v>62</v>
      </c>
      <c r="J131">
        <v>1</v>
      </c>
    </row>
    <row r="132" spans="1:10" x14ac:dyDescent="0.2">
      <c r="A132">
        <f t="array" ref="A132">INDEX('All Matches'!$A$2:$A$25000,MATCH(B132&amp;C132&amp;G132,'All Matches'!$C$2:$C$25000&amp;'All Matches'!$B$2:$B$25000&amp;'All Matches'!$E$2:$E$25000,0))</f>
        <v>1415095</v>
      </c>
      <c r="B132">
        <f>INDEX(Teams!$B$2:$B$50,MATCH(D132,Teams!$A$2:$A$50,0))</f>
        <v>18</v>
      </c>
      <c r="C132" s="2">
        <v>41903</v>
      </c>
      <c r="D132" t="s">
        <v>12</v>
      </c>
      <c r="E132" t="s">
        <v>683</v>
      </c>
      <c r="F132" t="s">
        <v>10</v>
      </c>
      <c r="G132">
        <f>INDEX(Teams!$B$2:$B$50,MATCH(F132,Teams!$A$2:$A$50,0))</f>
        <v>21</v>
      </c>
      <c r="H132">
        <v>64</v>
      </c>
    </row>
    <row r="133" spans="1:10" x14ac:dyDescent="0.2">
      <c r="A133">
        <f t="array" ref="A133">INDEX('All Matches'!$A$2:$A$25000,MATCH(B133&amp;C133&amp;G133,'All Matches'!$C$2:$C$25000&amp;'All Matches'!$B$2:$B$25000&amp;'All Matches'!$E$2:$E$25000,0))</f>
        <v>1415095</v>
      </c>
      <c r="B133">
        <f>INDEX(Teams!$B$2:$B$50,MATCH(D133,Teams!$A$2:$A$50,0))</f>
        <v>18</v>
      </c>
      <c r="C133" s="2">
        <v>41903</v>
      </c>
      <c r="D133" t="s">
        <v>12</v>
      </c>
      <c r="E133" t="s">
        <v>14</v>
      </c>
      <c r="F133" t="s">
        <v>10</v>
      </c>
      <c r="G133">
        <f>INDEX(Teams!$B$2:$B$50,MATCH(F133,Teams!$A$2:$A$50,0))</f>
        <v>21</v>
      </c>
      <c r="H133">
        <v>79</v>
      </c>
    </row>
    <row r="134" spans="1:10" x14ac:dyDescent="0.2">
      <c r="A134">
        <f t="array" ref="A134">INDEX('All Matches'!$A$2:$A$25000,MATCH(B134&amp;C134&amp;G134,'All Matches'!$C$2:$C$25000&amp;'All Matches'!$B$2:$B$25000&amp;'All Matches'!$E$2:$E$25000,0))</f>
        <v>1415096</v>
      </c>
      <c r="B134">
        <f>INDEX(Teams!$B$2:$B$50,MATCH(D134,Teams!$A$2:$A$50,0))</f>
        <v>21</v>
      </c>
      <c r="C134" s="2">
        <v>41903</v>
      </c>
      <c r="D134" t="s">
        <v>10</v>
      </c>
      <c r="E134" t="s">
        <v>684</v>
      </c>
      <c r="F134" t="s">
        <v>12</v>
      </c>
      <c r="G134">
        <f>INDEX(Teams!$B$2:$B$50,MATCH(F134,Teams!$A$2:$A$50,0))</f>
        <v>18</v>
      </c>
      <c r="H134">
        <v>13</v>
      </c>
    </row>
    <row r="135" spans="1:10" x14ac:dyDescent="0.2">
      <c r="A135">
        <f t="array" ref="A135">INDEX('All Matches'!$A$2:$A$25000,MATCH(B135&amp;C135&amp;G135,'All Matches'!$C$2:$C$25000&amp;'All Matches'!$B$2:$B$25000&amp;'All Matches'!$E$2:$E$25000,0))</f>
        <v>1415096</v>
      </c>
      <c r="B135">
        <f>INDEX(Teams!$B$2:$B$50,MATCH(D135,Teams!$A$2:$A$50,0))</f>
        <v>21</v>
      </c>
      <c r="C135" s="2">
        <v>41903</v>
      </c>
      <c r="D135" t="s">
        <v>10</v>
      </c>
      <c r="E135" t="s">
        <v>677</v>
      </c>
      <c r="F135" t="s">
        <v>12</v>
      </c>
      <c r="G135">
        <f>INDEX(Teams!$B$2:$B$50,MATCH(F135,Teams!$A$2:$A$50,0))</f>
        <v>18</v>
      </c>
      <c r="H135">
        <v>6</v>
      </c>
    </row>
    <row r="136" spans="1:10" x14ac:dyDescent="0.2">
      <c r="A136">
        <f t="array" ref="A136">INDEX('All Matches'!$A$2:$A$25000,MATCH(B136&amp;C136&amp;G136,'All Matches'!$C$2:$C$25000&amp;'All Matches'!$B$2:$B$25000&amp;'All Matches'!$E$2:$E$25000,0))</f>
        <v>1415096</v>
      </c>
      <c r="B136">
        <f>INDEX(Teams!$B$2:$B$50,MATCH(D136,Teams!$A$2:$A$50,0))</f>
        <v>21</v>
      </c>
      <c r="C136" s="2">
        <v>41903</v>
      </c>
      <c r="D136" t="s">
        <v>10</v>
      </c>
      <c r="E136" t="s">
        <v>193</v>
      </c>
      <c r="F136" t="s">
        <v>12</v>
      </c>
      <c r="G136">
        <f>INDEX(Teams!$B$2:$B$50,MATCH(F136,Teams!$A$2:$A$50,0))</f>
        <v>18</v>
      </c>
      <c r="H136">
        <v>57</v>
      </c>
    </row>
    <row r="137" spans="1:10" x14ac:dyDescent="0.2">
      <c r="A137">
        <f t="array" ref="A137">INDEX('All Matches'!$A$2:$A$25000,MATCH(B137&amp;C137&amp;G137,'All Matches'!$C$2:$C$25000&amp;'All Matches'!$B$2:$B$25000&amp;'All Matches'!$E$2:$E$25000,0))</f>
        <v>1415100</v>
      </c>
      <c r="B137">
        <f>INDEX(Teams!$B$2:$B$50,MATCH(D137,Teams!$A$2:$A$50,0))</f>
        <v>28</v>
      </c>
      <c r="C137" s="2">
        <v>41903</v>
      </c>
      <c r="D137" t="s">
        <v>320</v>
      </c>
      <c r="E137" t="s">
        <v>803</v>
      </c>
      <c r="F137" t="s">
        <v>17</v>
      </c>
      <c r="G137">
        <f>INDEX(Teams!$B$2:$B$50,MATCH(F137,Teams!$A$2:$A$50,0))</f>
        <v>26</v>
      </c>
      <c r="H137">
        <v>74</v>
      </c>
    </row>
    <row r="138" spans="1:10" x14ac:dyDescent="0.2">
      <c r="A138">
        <f t="array" ref="A138">INDEX('All Matches'!$A$2:$A$25000,MATCH(B138&amp;C138&amp;G138,'All Matches'!$C$2:$C$25000&amp;'All Matches'!$B$2:$B$25000&amp;'All Matches'!$E$2:$E$25000,0))</f>
        <v>1415093</v>
      </c>
      <c r="B138">
        <f>INDEX(Teams!$B$2:$B$50,MATCH(D138,Teams!$A$2:$A$50,0))</f>
        <v>16</v>
      </c>
      <c r="C138" s="2">
        <v>41903</v>
      </c>
      <c r="D138" t="s">
        <v>37</v>
      </c>
      <c r="E138" t="s">
        <v>76</v>
      </c>
      <c r="F138" t="s">
        <v>23</v>
      </c>
      <c r="G138">
        <f>INDEX(Teams!$B$2:$B$50,MATCH(F138,Teams!$A$2:$A$50,0))</f>
        <v>15</v>
      </c>
      <c r="H138">
        <v>9</v>
      </c>
    </row>
    <row r="139" spans="1:10" x14ac:dyDescent="0.2">
      <c r="A139">
        <f t="array" ref="A139">INDEX('All Matches'!$A$2:$A$25000,MATCH(B139&amp;C139&amp;G139,'All Matches'!$C$2:$C$25000&amp;'All Matches'!$B$2:$B$25000&amp;'All Matches'!$E$2:$E$25000,0))</f>
        <v>1415093</v>
      </c>
      <c r="B139">
        <f>INDEX(Teams!$B$2:$B$50,MATCH(D139,Teams!$A$2:$A$50,0))</f>
        <v>16</v>
      </c>
      <c r="C139" s="2">
        <v>41903</v>
      </c>
      <c r="D139" t="s">
        <v>37</v>
      </c>
      <c r="E139" t="s">
        <v>373</v>
      </c>
      <c r="F139" t="s">
        <v>23</v>
      </c>
      <c r="G139">
        <f>INDEX(Teams!$B$2:$B$50,MATCH(F139,Teams!$A$2:$A$50,0))</f>
        <v>15</v>
      </c>
      <c r="H139">
        <v>83</v>
      </c>
      <c r="J139">
        <v>1</v>
      </c>
    </row>
    <row r="140" spans="1:10" x14ac:dyDescent="0.2">
      <c r="A140">
        <f t="array" ref="A140">INDEX('All Matches'!$A$2:$A$25000,MATCH(B140&amp;C140&amp;G140,'All Matches'!$C$2:$C$25000&amp;'All Matches'!$B$2:$B$25000&amp;'All Matches'!$E$2:$E$25000,0))</f>
        <v>1415094</v>
      </c>
      <c r="B140">
        <f>INDEX(Teams!$B$2:$B$50,MATCH(D140,Teams!$A$2:$A$50,0))</f>
        <v>15</v>
      </c>
      <c r="C140" s="2">
        <v>41903</v>
      </c>
      <c r="D140" t="s">
        <v>23</v>
      </c>
      <c r="E140" t="s">
        <v>685</v>
      </c>
      <c r="F140" t="s">
        <v>37</v>
      </c>
      <c r="G140">
        <f>INDEX(Teams!$B$2:$B$50,MATCH(F140,Teams!$A$2:$A$50,0))</f>
        <v>16</v>
      </c>
      <c r="H140">
        <v>30</v>
      </c>
      <c r="J140">
        <v>1</v>
      </c>
    </row>
    <row r="141" spans="1:10" x14ac:dyDescent="0.2">
      <c r="A141">
        <f t="array" ref="A141">INDEX('All Matches'!$A$2:$A$25000,MATCH(B141&amp;C141&amp;G141,'All Matches'!$C$2:$C$25000&amp;'All Matches'!$B$2:$B$25000&amp;'All Matches'!$E$2:$E$25000,0))</f>
        <v>1415094</v>
      </c>
      <c r="B141">
        <f>INDEX(Teams!$B$2:$B$50,MATCH(D141,Teams!$A$2:$A$50,0))</f>
        <v>15</v>
      </c>
      <c r="C141" s="2">
        <v>41903</v>
      </c>
      <c r="D141" t="s">
        <v>23</v>
      </c>
      <c r="E141" t="s">
        <v>502</v>
      </c>
      <c r="F141" t="s">
        <v>37</v>
      </c>
      <c r="G141">
        <f>INDEX(Teams!$B$2:$B$50,MATCH(F141,Teams!$A$2:$A$50,0))</f>
        <v>16</v>
      </c>
      <c r="H141">
        <v>54</v>
      </c>
    </row>
    <row r="142" spans="1:10" x14ac:dyDescent="0.2">
      <c r="A142">
        <f t="array" ref="A142">INDEX('All Matches'!$A$2:$A$25000,MATCH(B142&amp;C142&amp;G142,'All Matches'!$C$2:$C$25000&amp;'All Matches'!$B$2:$B$25000&amp;'All Matches'!$E$2:$E$25000,0))</f>
        <v>1415094</v>
      </c>
      <c r="B142">
        <f>INDEX(Teams!$B$2:$B$50,MATCH(D142,Teams!$A$2:$A$50,0))</f>
        <v>15</v>
      </c>
      <c r="C142" s="2">
        <v>41903</v>
      </c>
      <c r="D142" t="s">
        <v>23</v>
      </c>
      <c r="E142" t="s">
        <v>430</v>
      </c>
      <c r="F142" t="s">
        <v>37</v>
      </c>
      <c r="G142">
        <f>INDEX(Teams!$B$2:$B$50,MATCH(F142,Teams!$A$2:$A$50,0))</f>
        <v>16</v>
      </c>
      <c r="H142">
        <v>69</v>
      </c>
    </row>
    <row r="143" spans="1:10" x14ac:dyDescent="0.2">
      <c r="A143">
        <f t="array" ref="A143">INDEX('All Matches'!$A$2:$A$25000,MATCH(B143&amp;C143&amp;G143,'All Matches'!$C$2:$C$25000&amp;'All Matches'!$B$2:$B$25000&amp;'All Matches'!$E$2:$E$25000,0))</f>
        <v>1415097</v>
      </c>
      <c r="B143">
        <f>INDEX(Teams!$B$2:$B$50,MATCH(D143,Teams!$A$2:$A$50,0))</f>
        <v>20</v>
      </c>
      <c r="C143" s="2">
        <v>41903</v>
      </c>
      <c r="D143" t="s">
        <v>45</v>
      </c>
      <c r="E143" t="s">
        <v>686</v>
      </c>
      <c r="F143" t="s">
        <v>27</v>
      </c>
      <c r="G143">
        <f>INDEX(Teams!$B$2:$B$50,MATCH(F143,Teams!$A$2:$A$50,0))</f>
        <v>14</v>
      </c>
      <c r="H143">
        <v>85</v>
      </c>
    </row>
    <row r="144" spans="1:10" x14ac:dyDescent="0.2">
      <c r="A144">
        <f t="array" ref="A144">INDEX('All Matches'!$A$2:$A$25000,MATCH(B144&amp;C144&amp;G144,'All Matches'!$C$2:$C$25000&amp;'All Matches'!$B$2:$B$25000&amp;'All Matches'!$E$2:$E$25000,0))</f>
        <v>1415098</v>
      </c>
      <c r="B144">
        <f>INDEX(Teams!$B$2:$B$50,MATCH(D144,Teams!$A$2:$A$50,0))</f>
        <v>14</v>
      </c>
      <c r="C144" s="2">
        <v>41903</v>
      </c>
      <c r="D144" t="s">
        <v>27</v>
      </c>
      <c r="E144" t="s">
        <v>89</v>
      </c>
      <c r="F144" t="s">
        <v>45</v>
      </c>
      <c r="G144">
        <f>INDEX(Teams!$B$2:$B$50,MATCH(F144,Teams!$A$2:$A$50,0))</f>
        <v>20</v>
      </c>
      <c r="H144">
        <v>71</v>
      </c>
    </row>
    <row r="145" spans="1:10" x14ac:dyDescent="0.2">
      <c r="A145">
        <f t="array" ref="A145">INDEX('All Matches'!$A$2:$A$25000,MATCH(B145&amp;C145&amp;G145,'All Matches'!$C$2:$C$25000&amp;'All Matches'!$B$2:$B$25000&amp;'All Matches'!$E$2:$E$25000,0))</f>
        <v>1415109</v>
      </c>
      <c r="B145">
        <f>INDEX(Teams!$B$2:$B$50,MATCH(D145,Teams!$A$2:$A$50,0))</f>
        <v>19</v>
      </c>
      <c r="C145" s="2">
        <v>41909</v>
      </c>
      <c r="D145" t="s">
        <v>40</v>
      </c>
      <c r="E145" t="s">
        <v>674</v>
      </c>
      <c r="F145" t="s">
        <v>37</v>
      </c>
      <c r="G145">
        <f>INDEX(Teams!$B$2:$B$50,MATCH(F145,Teams!$A$2:$A$50,0))</f>
        <v>16</v>
      </c>
      <c r="H145">
        <v>65</v>
      </c>
    </row>
    <row r="146" spans="1:10" x14ac:dyDescent="0.2">
      <c r="A146">
        <f t="array" ref="A146">INDEX('All Matches'!$A$2:$A$25000,MATCH(B146&amp;C146&amp;G146,'All Matches'!$C$2:$C$25000&amp;'All Matches'!$B$2:$B$25000&amp;'All Matches'!$E$2:$E$25000,0))</f>
        <v>1415110</v>
      </c>
      <c r="B146">
        <f>INDEX(Teams!$B$2:$B$50,MATCH(D146,Teams!$A$2:$A$50,0))</f>
        <v>16</v>
      </c>
      <c r="C146" s="2">
        <v>41909</v>
      </c>
      <c r="D146" t="s">
        <v>37</v>
      </c>
      <c r="E146" t="s">
        <v>294</v>
      </c>
      <c r="F146" t="s">
        <v>40</v>
      </c>
      <c r="G146">
        <f>INDEX(Teams!$B$2:$B$50,MATCH(F146,Teams!$A$2:$A$50,0))</f>
        <v>19</v>
      </c>
      <c r="H146">
        <v>90</v>
      </c>
    </row>
    <row r="147" spans="1:10" x14ac:dyDescent="0.2">
      <c r="A147">
        <f t="array" ref="A147">INDEX('All Matches'!$A$2:$A$25000,MATCH(B147&amp;C147&amp;G147,'All Matches'!$C$2:$C$25000&amp;'All Matches'!$B$2:$B$25000&amp;'All Matches'!$E$2:$E$25000,0))</f>
        <v>1415103</v>
      </c>
      <c r="B147">
        <f>INDEX(Teams!$B$2:$B$50,MATCH(D147,Teams!$A$2:$A$50,0))</f>
        <v>14</v>
      </c>
      <c r="C147" s="2">
        <v>41909</v>
      </c>
      <c r="D147" t="s">
        <v>27</v>
      </c>
      <c r="E147" t="s">
        <v>563</v>
      </c>
      <c r="F147" t="s">
        <v>559</v>
      </c>
      <c r="G147">
        <f>INDEX(Teams!$B$2:$B$50,MATCH(F147,Teams!$A$2:$A$50,0))</f>
        <v>32</v>
      </c>
      <c r="H147">
        <v>7</v>
      </c>
    </row>
    <row r="148" spans="1:10" x14ac:dyDescent="0.2">
      <c r="A148">
        <f t="array" ref="A148">INDEX('All Matches'!$A$2:$A$25000,MATCH(B148&amp;C148&amp;G148,'All Matches'!$C$2:$C$25000&amp;'All Matches'!$B$2:$B$25000&amp;'All Matches'!$E$2:$E$25000,0))</f>
        <v>1415103</v>
      </c>
      <c r="B148">
        <f>INDEX(Teams!$B$2:$B$50,MATCH(D148,Teams!$A$2:$A$50,0))</f>
        <v>14</v>
      </c>
      <c r="C148" s="2">
        <v>41909</v>
      </c>
      <c r="D148" t="s">
        <v>27</v>
      </c>
      <c r="E148" t="s">
        <v>452</v>
      </c>
      <c r="F148" t="s">
        <v>559</v>
      </c>
      <c r="G148">
        <f>INDEX(Teams!$B$2:$B$50,MATCH(F148,Teams!$A$2:$A$50,0))</f>
        <v>32</v>
      </c>
      <c r="H148">
        <v>59</v>
      </c>
    </row>
    <row r="149" spans="1:10" x14ac:dyDescent="0.2">
      <c r="A149">
        <f t="array" ref="A149">INDEX('All Matches'!$A$2:$A$25000,MATCH(B149&amp;C149&amp;G149,'All Matches'!$C$2:$C$25000&amp;'All Matches'!$B$2:$B$25000&amp;'All Matches'!$E$2:$E$25000,0))</f>
        <v>1415103</v>
      </c>
      <c r="B149">
        <f>INDEX(Teams!$B$2:$B$50,MATCH(D149,Teams!$A$2:$A$50,0))</f>
        <v>14</v>
      </c>
      <c r="C149" s="2">
        <v>41909</v>
      </c>
      <c r="D149" t="s">
        <v>27</v>
      </c>
      <c r="E149" t="s">
        <v>111</v>
      </c>
      <c r="F149" t="s">
        <v>559</v>
      </c>
      <c r="G149">
        <f>INDEX(Teams!$B$2:$B$50,MATCH(F149,Teams!$A$2:$A$50,0))</f>
        <v>32</v>
      </c>
      <c r="H149">
        <v>79</v>
      </c>
    </row>
    <row r="150" spans="1:10" x14ac:dyDescent="0.2">
      <c r="A150">
        <f t="array" ref="A150">INDEX('All Matches'!$A$2:$A$25000,MATCH(B150&amp;C150&amp;G150,'All Matches'!$C$2:$C$25000&amp;'All Matches'!$B$2:$B$25000&amp;'All Matches'!$E$2:$E$25000,0))</f>
        <v>1415105</v>
      </c>
      <c r="B150">
        <f>INDEX(Teams!$B$2:$B$50,MATCH(D150,Teams!$A$2:$A$50,0))</f>
        <v>15</v>
      </c>
      <c r="C150" s="2">
        <v>41909</v>
      </c>
      <c r="D150" t="s">
        <v>23</v>
      </c>
      <c r="E150" t="s">
        <v>502</v>
      </c>
      <c r="F150" t="s">
        <v>12</v>
      </c>
      <c r="G150">
        <f>INDEX(Teams!$B$2:$B$50,MATCH(F150,Teams!$A$2:$A$50,0))</f>
        <v>18</v>
      </c>
      <c r="H150">
        <v>51</v>
      </c>
    </row>
    <row r="151" spans="1:10" x14ac:dyDescent="0.2">
      <c r="A151">
        <f t="array" ref="A151">INDEX('All Matches'!$A$2:$A$25000,MATCH(B151&amp;C151&amp;G151,'All Matches'!$C$2:$C$25000&amp;'All Matches'!$B$2:$B$25000&amp;'All Matches'!$E$2:$E$25000,0))</f>
        <v>1415105</v>
      </c>
      <c r="B151">
        <f>INDEX(Teams!$B$2:$B$50,MATCH(D151,Teams!$A$2:$A$50,0))</f>
        <v>15</v>
      </c>
      <c r="C151" s="2">
        <v>41909</v>
      </c>
      <c r="D151" t="s">
        <v>23</v>
      </c>
      <c r="E151" t="s">
        <v>685</v>
      </c>
      <c r="F151" t="s">
        <v>12</v>
      </c>
      <c r="G151">
        <f>INDEX(Teams!$B$2:$B$50,MATCH(F151,Teams!$A$2:$A$50,0))</f>
        <v>18</v>
      </c>
      <c r="H151">
        <v>54</v>
      </c>
    </row>
    <row r="152" spans="1:10" x14ac:dyDescent="0.2">
      <c r="A152">
        <f t="array" ref="A152">INDEX('All Matches'!$A$2:$A$25000,MATCH(B152&amp;C152&amp;G152,'All Matches'!$C$2:$C$25000&amp;'All Matches'!$B$2:$B$25000&amp;'All Matches'!$E$2:$E$25000,0))</f>
        <v>1415107</v>
      </c>
      <c r="B152">
        <f>INDEX(Teams!$B$2:$B$50,MATCH(D152,Teams!$A$2:$A$50,0))</f>
        <v>33</v>
      </c>
      <c r="C152" s="2">
        <v>41909</v>
      </c>
      <c r="D152" t="s">
        <v>443</v>
      </c>
      <c r="E152" t="s">
        <v>606</v>
      </c>
      <c r="F152" t="s">
        <v>45</v>
      </c>
      <c r="G152">
        <f>INDEX(Teams!$B$2:$B$50,MATCH(F152,Teams!$A$2:$A$50,0))</f>
        <v>20</v>
      </c>
      <c r="H152">
        <v>21</v>
      </c>
      <c r="I152">
        <v>1</v>
      </c>
    </row>
    <row r="153" spans="1:10" x14ac:dyDescent="0.2">
      <c r="A153">
        <f t="array" ref="A153">INDEX('All Matches'!$A$2:$A$25000,MATCH(B153&amp;C153&amp;G153,'All Matches'!$C$2:$C$25000&amp;'All Matches'!$B$2:$B$25000&amp;'All Matches'!$E$2:$E$25000,0))</f>
        <v>1415107</v>
      </c>
      <c r="B153">
        <f>INDEX(Teams!$B$2:$B$50,MATCH(D153,Teams!$A$2:$A$50,0))</f>
        <v>33</v>
      </c>
      <c r="C153" s="2">
        <v>41909</v>
      </c>
      <c r="D153" t="s">
        <v>443</v>
      </c>
      <c r="E153" t="s">
        <v>795</v>
      </c>
      <c r="F153" t="s">
        <v>45</v>
      </c>
      <c r="G153">
        <f>INDEX(Teams!$B$2:$B$50,MATCH(F153,Teams!$A$2:$A$50,0))</f>
        <v>20</v>
      </c>
      <c r="H153">
        <v>32</v>
      </c>
      <c r="J153">
        <v>1</v>
      </c>
    </row>
    <row r="154" spans="1:10" x14ac:dyDescent="0.2">
      <c r="A154">
        <f t="array" ref="A154">INDEX('All Matches'!$A$2:$A$25000,MATCH(B154&amp;C154&amp;G154,'All Matches'!$C$2:$C$25000&amp;'All Matches'!$B$2:$B$25000&amp;'All Matches'!$E$2:$E$25000,0))</f>
        <v>1415108</v>
      </c>
      <c r="B154">
        <f>INDEX(Teams!$B$2:$B$50,MATCH(D154,Teams!$A$2:$A$50,0))</f>
        <v>20</v>
      </c>
      <c r="C154" s="2">
        <v>41909</v>
      </c>
      <c r="D154" t="s">
        <v>45</v>
      </c>
      <c r="E154" t="s">
        <v>68</v>
      </c>
      <c r="F154" t="s">
        <v>443</v>
      </c>
      <c r="G154">
        <f>INDEX(Teams!$B$2:$B$50,MATCH(F154,Teams!$A$2:$A$50,0))</f>
        <v>33</v>
      </c>
      <c r="H154">
        <v>7</v>
      </c>
    </row>
    <row r="155" spans="1:10" x14ac:dyDescent="0.2">
      <c r="A155">
        <f t="array" ref="A155">INDEX('All Matches'!$A$2:$A$25000,MATCH(B155&amp;C155&amp;G155,'All Matches'!$C$2:$C$25000&amp;'All Matches'!$B$2:$B$25000&amp;'All Matches'!$E$2:$E$25000,0))</f>
        <v>1415108</v>
      </c>
      <c r="B155">
        <f>INDEX(Teams!$B$2:$B$50,MATCH(D155,Teams!$A$2:$A$50,0))</f>
        <v>20</v>
      </c>
      <c r="C155" s="2">
        <v>41909</v>
      </c>
      <c r="D155" t="s">
        <v>45</v>
      </c>
      <c r="E155" t="s">
        <v>687</v>
      </c>
      <c r="F155" t="s">
        <v>443</v>
      </c>
      <c r="G155">
        <f>INDEX(Teams!$B$2:$B$50,MATCH(F155,Teams!$A$2:$A$50,0))</f>
        <v>33</v>
      </c>
      <c r="H155">
        <v>11</v>
      </c>
    </row>
    <row r="156" spans="1:10" x14ac:dyDescent="0.2">
      <c r="A156">
        <f t="array" ref="A156">INDEX('All Matches'!$A$2:$A$25000,MATCH(B156&amp;C156&amp;G156,'All Matches'!$C$2:$C$25000&amp;'All Matches'!$B$2:$B$25000&amp;'All Matches'!$E$2:$E$25000,0))</f>
        <v>1415108</v>
      </c>
      <c r="B156">
        <f>INDEX(Teams!$B$2:$B$50,MATCH(D156,Teams!$A$2:$A$50,0))</f>
        <v>20</v>
      </c>
      <c r="C156" s="2">
        <v>41909</v>
      </c>
      <c r="D156" t="s">
        <v>45</v>
      </c>
      <c r="E156" t="s">
        <v>687</v>
      </c>
      <c r="F156" t="s">
        <v>443</v>
      </c>
      <c r="G156">
        <f>INDEX(Teams!$B$2:$B$50,MATCH(F156,Teams!$A$2:$A$50,0))</f>
        <v>33</v>
      </c>
      <c r="H156">
        <v>68</v>
      </c>
    </row>
    <row r="157" spans="1:10" x14ac:dyDescent="0.2">
      <c r="A157">
        <f t="array" ref="A157">INDEX('All Matches'!$A$2:$A$25000,MATCH(B157&amp;C157&amp;G157,'All Matches'!$C$2:$C$25000&amp;'All Matches'!$B$2:$B$25000&amp;'All Matches'!$E$2:$E$25000,0))</f>
        <v>1415108</v>
      </c>
      <c r="B157">
        <f>INDEX(Teams!$B$2:$B$50,MATCH(D157,Teams!$A$2:$A$50,0))</f>
        <v>20</v>
      </c>
      <c r="C157" s="2">
        <v>41909</v>
      </c>
      <c r="D157" t="s">
        <v>45</v>
      </c>
      <c r="E157" t="s">
        <v>686</v>
      </c>
      <c r="F157" t="s">
        <v>443</v>
      </c>
      <c r="G157">
        <f>INDEX(Teams!$B$2:$B$50,MATCH(F157,Teams!$A$2:$A$50,0))</f>
        <v>33</v>
      </c>
      <c r="H157">
        <v>87</v>
      </c>
    </row>
    <row r="158" spans="1:10" x14ac:dyDescent="0.2">
      <c r="A158">
        <f t="array" ref="A158">INDEX('All Matches'!$A$2:$A$25000,MATCH(B158&amp;C158&amp;G158,'All Matches'!$C$2:$C$25000&amp;'All Matches'!$B$2:$B$25000&amp;'All Matches'!$E$2:$E$25000,0))</f>
        <v>1415111</v>
      </c>
      <c r="B158">
        <f>INDEX(Teams!$B$2:$B$50,MATCH(D158,Teams!$A$2:$A$50,0))</f>
        <v>21</v>
      </c>
      <c r="C158" s="2">
        <v>41909</v>
      </c>
      <c r="D158" t="s">
        <v>10</v>
      </c>
      <c r="E158" t="s">
        <v>318</v>
      </c>
      <c r="F158" t="s">
        <v>42</v>
      </c>
      <c r="G158">
        <f>INDEX(Teams!$B$2:$B$50,MATCH(F158,Teams!$A$2:$A$50,0))</f>
        <v>29</v>
      </c>
      <c r="H158">
        <v>5</v>
      </c>
    </row>
    <row r="159" spans="1:10" x14ac:dyDescent="0.2">
      <c r="A159">
        <f t="array" ref="A159">INDEX('All Matches'!$A$2:$A$25000,MATCH(B159&amp;C159&amp;G159,'All Matches'!$C$2:$C$25000&amp;'All Matches'!$B$2:$B$25000&amp;'All Matches'!$E$2:$E$25000,0))</f>
        <v>1415111</v>
      </c>
      <c r="B159">
        <f>INDEX(Teams!$B$2:$B$50,MATCH(D159,Teams!$A$2:$A$50,0))</f>
        <v>21</v>
      </c>
      <c r="C159" s="2">
        <v>41909</v>
      </c>
      <c r="D159" t="s">
        <v>10</v>
      </c>
      <c r="E159" t="s">
        <v>684</v>
      </c>
      <c r="F159" t="s">
        <v>42</v>
      </c>
      <c r="G159">
        <f>INDEX(Teams!$B$2:$B$50,MATCH(F159,Teams!$A$2:$A$50,0))</f>
        <v>29</v>
      </c>
      <c r="H159">
        <v>22</v>
      </c>
    </row>
    <row r="160" spans="1:10" x14ac:dyDescent="0.2">
      <c r="A160">
        <f t="array" ref="A160">INDEX('All Matches'!$A$2:$A$25000,MATCH(B160&amp;C160&amp;G160,'All Matches'!$C$2:$C$25000&amp;'All Matches'!$B$2:$B$25000&amp;'All Matches'!$E$2:$E$25000,0))</f>
        <v>1415112</v>
      </c>
      <c r="B160">
        <f>INDEX(Teams!$B$2:$B$50,MATCH(D160,Teams!$A$2:$A$50,0))</f>
        <v>29</v>
      </c>
      <c r="C160" s="2">
        <v>41909</v>
      </c>
      <c r="D160" t="s">
        <v>42</v>
      </c>
      <c r="E160" t="s">
        <v>797</v>
      </c>
      <c r="F160" t="s">
        <v>10</v>
      </c>
      <c r="G160">
        <f>INDEX(Teams!$B$2:$B$50,MATCH(F160,Teams!$A$2:$A$50,0))</f>
        <v>21</v>
      </c>
      <c r="H160">
        <v>37</v>
      </c>
    </row>
    <row r="161" spans="1:8" x14ac:dyDescent="0.2">
      <c r="A161">
        <f t="array" ref="A161">INDEX('All Matches'!$A$2:$A$25000,MATCH(B161&amp;C161&amp;G161,'All Matches'!$C$2:$C$25000&amp;'All Matches'!$B$2:$B$25000&amp;'All Matches'!$E$2:$E$25000,0))</f>
        <v>1415113</v>
      </c>
      <c r="B161">
        <f>INDEX(Teams!$B$2:$B$50,MATCH(D161,Teams!$A$2:$A$50,0))</f>
        <v>23</v>
      </c>
      <c r="C161" s="2">
        <v>41909</v>
      </c>
      <c r="D161" t="s">
        <v>50</v>
      </c>
      <c r="E161" t="s">
        <v>85</v>
      </c>
      <c r="F161" t="s">
        <v>663</v>
      </c>
      <c r="G161">
        <f>INDEX(Teams!$B$2:$B$50,MATCH(F161,Teams!$A$2:$A$50,0))</f>
        <v>58</v>
      </c>
      <c r="H161">
        <v>54</v>
      </c>
    </row>
    <row r="162" spans="1:8" x14ac:dyDescent="0.2">
      <c r="A162">
        <f t="array" ref="A162">INDEX('All Matches'!$A$2:$A$25000,MATCH(B162&amp;C162&amp;G162,'All Matches'!$C$2:$C$25000&amp;'All Matches'!$B$2:$B$25000&amp;'All Matches'!$E$2:$E$25000,0))</f>
        <v>1415113</v>
      </c>
      <c r="B162">
        <f>INDEX(Teams!$B$2:$B$50,MATCH(D162,Teams!$A$2:$A$50,0))</f>
        <v>23</v>
      </c>
      <c r="C162" s="2">
        <v>41909</v>
      </c>
      <c r="D162" t="s">
        <v>50</v>
      </c>
      <c r="E162" t="s">
        <v>567</v>
      </c>
      <c r="F162" t="s">
        <v>663</v>
      </c>
      <c r="G162">
        <f>INDEX(Teams!$B$2:$B$50,MATCH(F162,Teams!$A$2:$A$50,0))</f>
        <v>58</v>
      </c>
      <c r="H162">
        <v>68</v>
      </c>
    </row>
    <row r="163" spans="1:8" x14ac:dyDescent="0.2">
      <c r="A163">
        <f t="array" ref="A163">INDEX('All Matches'!$A$2:$A$25000,MATCH(B163&amp;C163&amp;G163,'All Matches'!$C$2:$C$25000&amp;'All Matches'!$B$2:$B$25000&amp;'All Matches'!$E$2:$E$25000,0))</f>
        <v>1415114</v>
      </c>
      <c r="B163">
        <f>INDEX(Teams!$B$2:$B$50,MATCH(D163,Teams!$A$2:$A$50,0))</f>
        <v>58</v>
      </c>
      <c r="C163" s="2">
        <v>41909</v>
      </c>
      <c r="D163" t="s">
        <v>663</v>
      </c>
      <c r="E163" t="s">
        <v>205</v>
      </c>
      <c r="F163" t="s">
        <v>50</v>
      </c>
      <c r="G163">
        <f>INDEX(Teams!$B$2:$B$50,MATCH(F163,Teams!$A$2:$A$50,0))</f>
        <v>23</v>
      </c>
      <c r="H163">
        <v>66</v>
      </c>
    </row>
    <row r="164" spans="1:8" x14ac:dyDescent="0.2">
      <c r="A164">
        <f t="array" ref="A164">INDEX('All Matches'!$A$2:$A$25000,MATCH(B164&amp;C164&amp;G164,'All Matches'!$C$2:$C$25000&amp;'All Matches'!$B$2:$B$25000&amp;'All Matches'!$E$2:$E$25000,0))</f>
        <v>1415101</v>
      </c>
      <c r="B164">
        <f>INDEX(Teams!$B$2:$B$50,MATCH(D164,Teams!$A$2:$A$50,0))</f>
        <v>10</v>
      </c>
      <c r="C164" s="2">
        <v>41909</v>
      </c>
      <c r="D164" t="s">
        <v>47</v>
      </c>
      <c r="E164" t="s">
        <v>372</v>
      </c>
      <c r="F164" t="s">
        <v>17</v>
      </c>
      <c r="G164">
        <f>INDEX(Teams!$B$2:$B$50,MATCH(F164,Teams!$A$2:$A$50,0))</f>
        <v>26</v>
      </c>
      <c r="H164">
        <v>74</v>
      </c>
    </row>
    <row r="165" spans="1:8" x14ac:dyDescent="0.2">
      <c r="A165">
        <f t="array" ref="A165">INDEX('All Matches'!$A$2:$A$25000,MATCH(B165&amp;C165&amp;G165,'All Matches'!$C$2:$C$25000&amp;'All Matches'!$B$2:$B$25000&amp;'All Matches'!$E$2:$E$25000,0))</f>
        <v>1415102</v>
      </c>
      <c r="B165">
        <f>INDEX(Teams!$B$2:$B$50,MATCH(D165,Teams!$A$2:$A$50,0))</f>
        <v>26</v>
      </c>
      <c r="C165" s="2">
        <v>41909</v>
      </c>
      <c r="D165" t="s">
        <v>17</v>
      </c>
      <c r="E165" t="s">
        <v>359</v>
      </c>
      <c r="F165" t="s">
        <v>47</v>
      </c>
      <c r="G165">
        <f>INDEX(Teams!$B$2:$B$50,MATCH(F165,Teams!$A$2:$A$50,0))</f>
        <v>10</v>
      </c>
      <c r="H165">
        <v>56</v>
      </c>
    </row>
    <row r="166" spans="1:8" x14ac:dyDescent="0.2">
      <c r="A166">
        <f t="array" ref="A166">INDEX('All Matches'!$A$2:$A$25000,MATCH(B166&amp;C166&amp;G166,'All Matches'!$C$2:$C$25000&amp;'All Matches'!$B$2:$B$25000&amp;'All Matches'!$E$2:$E$25000,0))</f>
        <v>1415117</v>
      </c>
      <c r="B166">
        <f>INDEX(Teams!$B$2:$B$50,MATCH(D166,Teams!$A$2:$A$50,0))</f>
        <v>28</v>
      </c>
      <c r="C166" s="2">
        <v>41910</v>
      </c>
      <c r="D166" t="s">
        <v>320</v>
      </c>
      <c r="E166" t="s">
        <v>417</v>
      </c>
      <c r="F166" t="s">
        <v>64</v>
      </c>
      <c r="G166">
        <f>INDEX(Teams!$B$2:$B$50,MATCH(F166,Teams!$A$2:$A$50,0))</f>
        <v>13</v>
      </c>
      <c r="H166">
        <v>30</v>
      </c>
    </row>
    <row r="167" spans="1:8" x14ac:dyDescent="0.2">
      <c r="A167">
        <f t="array" ref="A167">INDEX('All Matches'!$A$2:$A$25000,MATCH(B167&amp;C167&amp;G167,'All Matches'!$C$2:$C$25000&amp;'All Matches'!$B$2:$B$25000&amp;'All Matches'!$E$2:$E$25000,0))</f>
        <v>1415117</v>
      </c>
      <c r="B167">
        <f>INDEX(Teams!$B$2:$B$50,MATCH(D167,Teams!$A$2:$A$50,0))</f>
        <v>28</v>
      </c>
      <c r="C167" s="2">
        <v>41910</v>
      </c>
      <c r="D167" t="s">
        <v>320</v>
      </c>
      <c r="E167" t="s">
        <v>590</v>
      </c>
      <c r="F167" t="s">
        <v>64</v>
      </c>
      <c r="G167">
        <f>INDEX(Teams!$B$2:$B$50,MATCH(F167,Teams!$A$2:$A$50,0))</f>
        <v>13</v>
      </c>
      <c r="H167">
        <v>45</v>
      </c>
    </row>
    <row r="168" spans="1:8" x14ac:dyDescent="0.2">
      <c r="A168">
        <f t="array" ref="A168">INDEX('All Matches'!$A$2:$A$25000,MATCH(B168&amp;C168&amp;G168,'All Matches'!$C$2:$C$25000&amp;'All Matches'!$B$2:$B$25000&amp;'All Matches'!$E$2:$E$25000,0))</f>
        <v>1415117</v>
      </c>
      <c r="B168">
        <f>INDEX(Teams!$B$2:$B$50,MATCH(D168,Teams!$A$2:$A$50,0))</f>
        <v>28</v>
      </c>
      <c r="C168" s="2">
        <v>41910</v>
      </c>
      <c r="D168" t="s">
        <v>320</v>
      </c>
      <c r="E168" t="s">
        <v>590</v>
      </c>
      <c r="F168" t="s">
        <v>64</v>
      </c>
      <c r="G168">
        <f>INDEX(Teams!$B$2:$B$50,MATCH(F168,Teams!$A$2:$A$50,0))</f>
        <v>13</v>
      </c>
      <c r="H168">
        <v>56</v>
      </c>
    </row>
    <row r="169" spans="1:8" x14ac:dyDescent="0.2">
      <c r="A169">
        <f t="array" ref="A169">INDEX('All Matches'!$A$2:$A$25000,MATCH(B169&amp;C169&amp;G169,'All Matches'!$C$2:$C$25000&amp;'All Matches'!$B$2:$B$25000&amp;'All Matches'!$E$2:$E$25000,0))</f>
        <v>1415117</v>
      </c>
      <c r="B169">
        <f>INDEX(Teams!$B$2:$B$50,MATCH(D169,Teams!$A$2:$A$50,0))</f>
        <v>28</v>
      </c>
      <c r="C169" s="2">
        <v>41910</v>
      </c>
      <c r="D169" t="s">
        <v>320</v>
      </c>
      <c r="E169" t="s">
        <v>688</v>
      </c>
      <c r="F169" t="s">
        <v>64</v>
      </c>
      <c r="G169">
        <f>INDEX(Teams!$B$2:$B$50,MATCH(F169,Teams!$A$2:$A$50,0))</f>
        <v>13</v>
      </c>
      <c r="H169">
        <v>90</v>
      </c>
    </row>
    <row r="170" spans="1:8" x14ac:dyDescent="0.2">
      <c r="A170">
        <f t="array" ref="A170">INDEX('All Matches'!$A$2:$A$25000,MATCH(B170&amp;C170&amp;G170,'All Matches'!$C$2:$C$25000&amp;'All Matches'!$B$2:$B$25000&amp;'All Matches'!$E$2:$E$25000,0))</f>
        <v>1415119</v>
      </c>
      <c r="B170">
        <f>INDEX(Teams!$B$2:$B$50,MATCH(D170,Teams!$A$2:$A$50,0))</f>
        <v>24</v>
      </c>
      <c r="C170" s="2">
        <v>41911</v>
      </c>
      <c r="D170" t="s">
        <v>319</v>
      </c>
      <c r="E170" t="s">
        <v>334</v>
      </c>
      <c r="F170" t="s">
        <v>15</v>
      </c>
      <c r="G170">
        <f>INDEX(Teams!$B$2:$B$50,MATCH(F170,Teams!$A$2:$A$50,0))</f>
        <v>22</v>
      </c>
      <c r="H170">
        <v>15</v>
      </c>
    </row>
    <row r="171" spans="1:8" x14ac:dyDescent="0.2">
      <c r="A171">
        <f t="array" ref="A171">INDEX('All Matches'!$A$2:$A$25000,MATCH(B171&amp;C171&amp;G171,'All Matches'!$C$2:$C$25000&amp;'All Matches'!$B$2:$B$25000&amp;'All Matches'!$E$2:$E$25000,0))</f>
        <v>1415123</v>
      </c>
      <c r="B171">
        <f>INDEX(Teams!$B$2:$B$50,MATCH(D171,Teams!$A$2:$A$50,0))</f>
        <v>33</v>
      </c>
      <c r="C171" s="2">
        <v>41916</v>
      </c>
      <c r="D171" t="s">
        <v>443</v>
      </c>
      <c r="E171" t="s">
        <v>398</v>
      </c>
      <c r="F171" t="s">
        <v>23</v>
      </c>
      <c r="G171">
        <f>INDEX(Teams!$B$2:$B$50,MATCH(F171,Teams!$A$2:$A$50,0))</f>
        <v>15</v>
      </c>
      <c r="H171">
        <v>60</v>
      </c>
    </row>
    <row r="172" spans="1:8" x14ac:dyDescent="0.2">
      <c r="A172">
        <f t="array" ref="A172">INDEX('All Matches'!$A$2:$A$25000,MATCH(B172&amp;C172&amp;G172,'All Matches'!$C$2:$C$25000&amp;'All Matches'!$B$2:$B$25000&amp;'All Matches'!$E$2:$E$25000,0))</f>
        <v>1415123</v>
      </c>
      <c r="B172">
        <f>INDEX(Teams!$B$2:$B$50,MATCH(D172,Teams!$A$2:$A$50,0))</f>
        <v>33</v>
      </c>
      <c r="C172" s="2">
        <v>41916</v>
      </c>
      <c r="D172" t="s">
        <v>443</v>
      </c>
      <c r="E172" t="s">
        <v>631</v>
      </c>
      <c r="F172" t="s">
        <v>23</v>
      </c>
      <c r="G172">
        <f>INDEX(Teams!$B$2:$B$50,MATCH(F172,Teams!$A$2:$A$50,0))</f>
        <v>15</v>
      </c>
      <c r="H172">
        <v>89</v>
      </c>
    </row>
    <row r="173" spans="1:8" x14ac:dyDescent="0.2">
      <c r="A173">
        <f t="array" ref="A173">INDEX('All Matches'!$A$2:$A$25000,MATCH(B173&amp;C173&amp;G173,'All Matches'!$C$2:$C$25000&amp;'All Matches'!$B$2:$B$25000&amp;'All Matches'!$E$2:$E$25000,0))</f>
        <v>1415125</v>
      </c>
      <c r="B173">
        <f>INDEX(Teams!$B$2:$B$50,MATCH(D173,Teams!$A$2:$A$50,0))</f>
        <v>18</v>
      </c>
      <c r="C173" s="2">
        <v>41916</v>
      </c>
      <c r="D173" t="s">
        <v>12</v>
      </c>
      <c r="E173" t="s">
        <v>24</v>
      </c>
      <c r="F173" t="s">
        <v>64</v>
      </c>
      <c r="G173">
        <f>INDEX(Teams!$B$2:$B$50,MATCH(F173,Teams!$A$2:$A$50,0))</f>
        <v>13</v>
      </c>
      <c r="H173">
        <v>33</v>
      </c>
    </row>
    <row r="174" spans="1:8" x14ac:dyDescent="0.2">
      <c r="A174">
        <f t="array" ref="A174">INDEX('All Matches'!$A$2:$A$25000,MATCH(B174&amp;C174&amp;G174,'All Matches'!$C$2:$C$25000&amp;'All Matches'!$B$2:$B$25000&amp;'All Matches'!$E$2:$E$25000,0))</f>
        <v>1415125</v>
      </c>
      <c r="B174">
        <f>INDEX(Teams!$B$2:$B$50,MATCH(D174,Teams!$A$2:$A$50,0))</f>
        <v>18</v>
      </c>
      <c r="C174" s="2">
        <v>41916</v>
      </c>
      <c r="D174" t="s">
        <v>12</v>
      </c>
      <c r="E174" t="s">
        <v>123</v>
      </c>
      <c r="F174" t="s">
        <v>64</v>
      </c>
      <c r="G174">
        <f>INDEX(Teams!$B$2:$B$50,MATCH(F174,Teams!$A$2:$A$50,0))</f>
        <v>13</v>
      </c>
      <c r="H174">
        <v>40</v>
      </c>
    </row>
    <row r="175" spans="1:8" x14ac:dyDescent="0.2">
      <c r="A175">
        <f t="array" ref="A175">INDEX('All Matches'!$A$2:$A$25000,MATCH(B175&amp;C175&amp;G175,'All Matches'!$C$2:$C$25000&amp;'All Matches'!$B$2:$B$25000&amp;'All Matches'!$E$2:$E$25000,0))</f>
        <v>1415126</v>
      </c>
      <c r="B175">
        <f>INDEX(Teams!$B$2:$B$50,MATCH(D175,Teams!$A$2:$A$50,0))</f>
        <v>13</v>
      </c>
      <c r="C175" s="2">
        <v>41916</v>
      </c>
      <c r="D175" t="s">
        <v>64</v>
      </c>
      <c r="E175" t="s">
        <v>689</v>
      </c>
      <c r="F175" t="s">
        <v>12</v>
      </c>
      <c r="G175">
        <f>INDEX(Teams!$B$2:$B$50,MATCH(F175,Teams!$A$2:$A$50,0))</f>
        <v>18</v>
      </c>
      <c r="H175">
        <v>39</v>
      </c>
    </row>
    <row r="176" spans="1:8" x14ac:dyDescent="0.2">
      <c r="A176">
        <f t="array" ref="A176">INDEX('All Matches'!$A$2:$A$25000,MATCH(B176&amp;C176&amp;G176,'All Matches'!$C$2:$C$25000&amp;'All Matches'!$B$2:$B$25000&amp;'All Matches'!$E$2:$E$25000,0))</f>
        <v>1415126</v>
      </c>
      <c r="B176">
        <f>INDEX(Teams!$B$2:$B$50,MATCH(D176,Teams!$A$2:$A$50,0))</f>
        <v>13</v>
      </c>
      <c r="C176" s="2">
        <v>41916</v>
      </c>
      <c r="D176" t="s">
        <v>64</v>
      </c>
      <c r="E176" t="s">
        <v>690</v>
      </c>
      <c r="F176" t="s">
        <v>12</v>
      </c>
      <c r="G176">
        <f>INDEX(Teams!$B$2:$B$50,MATCH(F176,Teams!$A$2:$A$50,0))</f>
        <v>18</v>
      </c>
      <c r="H176">
        <v>90</v>
      </c>
    </row>
    <row r="177" spans="1:10" x14ac:dyDescent="0.2">
      <c r="A177">
        <f t="array" ref="A177">INDEX('All Matches'!$A$2:$A$25000,MATCH(B177&amp;C177&amp;G177,'All Matches'!$C$2:$C$25000&amp;'All Matches'!$B$2:$B$25000&amp;'All Matches'!$E$2:$E$25000,0))</f>
        <v>1415127</v>
      </c>
      <c r="B177">
        <f>INDEX(Teams!$B$2:$B$50,MATCH(D177,Teams!$A$2:$A$50,0))</f>
        <v>19</v>
      </c>
      <c r="C177" s="2">
        <v>41916</v>
      </c>
      <c r="D177" t="s">
        <v>40</v>
      </c>
      <c r="E177" t="s">
        <v>451</v>
      </c>
      <c r="F177" t="s">
        <v>320</v>
      </c>
      <c r="G177">
        <f>INDEX(Teams!$B$2:$B$50,MATCH(F177,Teams!$A$2:$A$50,0))</f>
        <v>28</v>
      </c>
      <c r="H177">
        <v>45</v>
      </c>
    </row>
    <row r="178" spans="1:10" x14ac:dyDescent="0.2">
      <c r="A178">
        <f t="array" ref="A178">INDEX('All Matches'!$A$2:$A$25000,MATCH(B178&amp;C178&amp;G178,'All Matches'!$C$2:$C$25000&amp;'All Matches'!$B$2:$B$25000&amp;'All Matches'!$E$2:$E$25000,0))</f>
        <v>1415127</v>
      </c>
      <c r="B178">
        <f>INDEX(Teams!$B$2:$B$50,MATCH(D178,Teams!$A$2:$A$50,0))</f>
        <v>19</v>
      </c>
      <c r="C178" s="2">
        <v>41916</v>
      </c>
      <c r="D178" t="s">
        <v>40</v>
      </c>
      <c r="E178" t="s">
        <v>691</v>
      </c>
      <c r="F178" t="s">
        <v>320</v>
      </c>
      <c r="G178">
        <f>INDEX(Teams!$B$2:$B$50,MATCH(F178,Teams!$A$2:$A$50,0))</f>
        <v>28</v>
      </c>
      <c r="H178">
        <v>61</v>
      </c>
    </row>
    <row r="179" spans="1:10" x14ac:dyDescent="0.2">
      <c r="A179">
        <f t="array" ref="A179">INDEX('All Matches'!$A$2:$A$25000,MATCH(B179&amp;C179&amp;G179,'All Matches'!$C$2:$C$25000&amp;'All Matches'!$B$2:$B$25000&amp;'All Matches'!$E$2:$E$25000,0))</f>
        <v>1415128</v>
      </c>
      <c r="B179">
        <f>INDEX(Teams!$B$2:$B$50,MATCH(D179,Teams!$A$2:$A$50,0))</f>
        <v>28</v>
      </c>
      <c r="C179" s="2">
        <v>41916</v>
      </c>
      <c r="D179" t="s">
        <v>320</v>
      </c>
      <c r="E179" t="s">
        <v>590</v>
      </c>
      <c r="F179" t="s">
        <v>40</v>
      </c>
      <c r="G179">
        <f>INDEX(Teams!$B$2:$B$50,MATCH(F179,Teams!$A$2:$A$50,0))</f>
        <v>19</v>
      </c>
      <c r="H179">
        <v>56</v>
      </c>
      <c r="J179">
        <v>1</v>
      </c>
    </row>
    <row r="180" spans="1:10" x14ac:dyDescent="0.2">
      <c r="A180">
        <f t="array" ref="A180">INDEX('All Matches'!$A$2:$A$25000,MATCH(B180&amp;C180&amp;G180,'All Matches'!$C$2:$C$25000&amp;'All Matches'!$B$2:$B$25000&amp;'All Matches'!$E$2:$E$25000,0))</f>
        <v>1415129</v>
      </c>
      <c r="B180">
        <f>INDEX(Teams!$B$2:$B$50,MATCH(D180,Teams!$A$2:$A$50,0))</f>
        <v>31</v>
      </c>
      <c r="C180" s="2">
        <v>41916</v>
      </c>
      <c r="D180" t="s">
        <v>447</v>
      </c>
      <c r="E180" t="s">
        <v>485</v>
      </c>
      <c r="F180" t="s">
        <v>319</v>
      </c>
      <c r="G180">
        <f>INDEX(Teams!$B$2:$B$50,MATCH(F180,Teams!$A$2:$A$50,0))</f>
        <v>24</v>
      </c>
      <c r="H180">
        <v>4</v>
      </c>
    </row>
    <row r="181" spans="1:10" x14ac:dyDescent="0.2">
      <c r="A181">
        <f t="array" ref="A181">INDEX('All Matches'!$A$2:$A$25000,MATCH(B181&amp;C181&amp;G181,'All Matches'!$C$2:$C$25000&amp;'All Matches'!$B$2:$B$25000&amp;'All Matches'!$E$2:$E$25000,0))</f>
        <v>1415129</v>
      </c>
      <c r="B181">
        <f>INDEX(Teams!$B$2:$B$50,MATCH(D181,Teams!$A$2:$A$50,0))</f>
        <v>31</v>
      </c>
      <c r="C181" s="2">
        <v>41916</v>
      </c>
      <c r="D181" t="s">
        <v>447</v>
      </c>
      <c r="E181" t="s">
        <v>800</v>
      </c>
      <c r="F181" t="s">
        <v>319</v>
      </c>
      <c r="G181">
        <f>INDEX(Teams!$B$2:$B$50,MATCH(F181,Teams!$A$2:$A$50,0))</f>
        <v>24</v>
      </c>
      <c r="H181">
        <v>23</v>
      </c>
    </row>
    <row r="182" spans="1:10" x14ac:dyDescent="0.2">
      <c r="A182">
        <f t="array" ref="A182">INDEX('All Matches'!$A$2:$A$25000,MATCH(B182&amp;C182&amp;G182,'All Matches'!$C$2:$C$25000&amp;'All Matches'!$B$2:$B$25000&amp;'All Matches'!$E$2:$E$25000,0))</f>
        <v>1415129</v>
      </c>
      <c r="B182">
        <f>INDEX(Teams!$B$2:$B$50,MATCH(D182,Teams!$A$2:$A$50,0))</f>
        <v>31</v>
      </c>
      <c r="C182" s="2">
        <v>41916</v>
      </c>
      <c r="D182" t="s">
        <v>447</v>
      </c>
      <c r="E182" t="s">
        <v>800</v>
      </c>
      <c r="F182" t="s">
        <v>319</v>
      </c>
      <c r="G182">
        <f>INDEX(Teams!$B$2:$B$50,MATCH(F182,Teams!$A$2:$A$50,0))</f>
        <v>24</v>
      </c>
      <c r="H182">
        <v>79</v>
      </c>
    </row>
    <row r="183" spans="1:10" x14ac:dyDescent="0.2">
      <c r="A183">
        <f t="array" ref="A183">INDEX('All Matches'!$A$2:$A$25000,MATCH(B183&amp;C183&amp;G183,'All Matches'!$C$2:$C$25000&amp;'All Matches'!$B$2:$B$25000&amp;'All Matches'!$E$2:$E$25000,0))</f>
        <v>1415130</v>
      </c>
      <c r="B183">
        <f>INDEX(Teams!$B$2:$B$50,MATCH(D183,Teams!$A$2:$A$50,0))</f>
        <v>24</v>
      </c>
      <c r="C183" s="2">
        <v>41916</v>
      </c>
      <c r="D183" t="s">
        <v>319</v>
      </c>
      <c r="E183" t="s">
        <v>499</v>
      </c>
      <c r="F183" t="s">
        <v>447</v>
      </c>
      <c r="G183">
        <f>INDEX(Teams!$B$2:$B$50,MATCH(F183,Teams!$A$2:$A$50,0))</f>
        <v>31</v>
      </c>
      <c r="H183">
        <v>15</v>
      </c>
    </row>
    <row r="184" spans="1:10" x14ac:dyDescent="0.2">
      <c r="A184">
        <f t="array" ref="A184">INDEX('All Matches'!$A$2:$A$25000,MATCH(B184&amp;C184&amp;G184,'All Matches'!$C$2:$C$25000&amp;'All Matches'!$B$2:$B$25000&amp;'All Matches'!$E$2:$E$25000,0))</f>
        <v>1415131</v>
      </c>
      <c r="B184">
        <f>INDEX(Teams!$B$2:$B$50,MATCH(D184,Teams!$A$2:$A$50,0))</f>
        <v>25</v>
      </c>
      <c r="C184" s="2">
        <v>41916</v>
      </c>
      <c r="D184" t="s">
        <v>325</v>
      </c>
      <c r="E184" t="s">
        <v>384</v>
      </c>
      <c r="F184" t="s">
        <v>15</v>
      </c>
      <c r="G184">
        <f>INDEX(Teams!$B$2:$B$50,MATCH(F184,Teams!$A$2:$A$50,0))</f>
        <v>22</v>
      </c>
      <c r="H184">
        <v>17</v>
      </c>
    </row>
    <row r="185" spans="1:10" x14ac:dyDescent="0.2">
      <c r="A185">
        <f t="array" ref="A185">INDEX('All Matches'!$A$2:$A$25000,MATCH(B185&amp;C185&amp;G185,'All Matches'!$C$2:$C$25000&amp;'All Matches'!$B$2:$B$25000&amp;'All Matches'!$E$2:$E$25000,0))</f>
        <v>1415131</v>
      </c>
      <c r="B185">
        <f>INDEX(Teams!$B$2:$B$50,MATCH(D185,Teams!$A$2:$A$50,0))</f>
        <v>25</v>
      </c>
      <c r="C185" s="2">
        <v>41916</v>
      </c>
      <c r="D185" t="s">
        <v>325</v>
      </c>
      <c r="E185" t="s">
        <v>483</v>
      </c>
      <c r="F185" t="s">
        <v>15</v>
      </c>
      <c r="G185">
        <f>INDEX(Teams!$B$2:$B$50,MATCH(F185,Teams!$A$2:$A$50,0))</f>
        <v>22</v>
      </c>
      <c r="H185">
        <v>50</v>
      </c>
    </row>
    <row r="186" spans="1:10" x14ac:dyDescent="0.2">
      <c r="A186">
        <f t="array" ref="A186">INDEX('All Matches'!$A$2:$A$25000,MATCH(B186&amp;C186&amp;G186,'All Matches'!$C$2:$C$25000&amp;'All Matches'!$B$2:$B$25000&amp;'All Matches'!$E$2:$E$25000,0))</f>
        <v>1415132</v>
      </c>
      <c r="B186">
        <f>INDEX(Teams!$B$2:$B$50,MATCH(D186,Teams!$A$2:$A$50,0))</f>
        <v>22</v>
      </c>
      <c r="C186" s="2">
        <v>41916</v>
      </c>
      <c r="D186" t="s">
        <v>15</v>
      </c>
      <c r="E186" t="s">
        <v>566</v>
      </c>
      <c r="F186" t="s">
        <v>325</v>
      </c>
      <c r="G186">
        <f>INDEX(Teams!$B$2:$B$50,MATCH(F186,Teams!$A$2:$A$50,0))</f>
        <v>25</v>
      </c>
      <c r="H186">
        <v>43</v>
      </c>
    </row>
    <row r="187" spans="1:10" x14ac:dyDescent="0.2">
      <c r="A187">
        <f t="array" ref="A187">INDEX('All Matches'!$A$2:$A$25000,MATCH(B187&amp;C187&amp;G187,'All Matches'!$C$2:$C$25000&amp;'All Matches'!$B$2:$B$25000&amp;'All Matches'!$E$2:$E$25000,0))</f>
        <v>1415132</v>
      </c>
      <c r="B187">
        <f>INDEX(Teams!$B$2:$B$50,MATCH(D187,Teams!$A$2:$A$50,0))</f>
        <v>22</v>
      </c>
      <c r="C187" s="2">
        <v>41916</v>
      </c>
      <c r="D187" t="s">
        <v>15</v>
      </c>
      <c r="E187" t="s">
        <v>566</v>
      </c>
      <c r="F187" t="s">
        <v>325</v>
      </c>
      <c r="G187">
        <f>INDEX(Teams!$B$2:$B$50,MATCH(F187,Teams!$A$2:$A$50,0))</f>
        <v>25</v>
      </c>
      <c r="H187">
        <v>75</v>
      </c>
    </row>
    <row r="188" spans="1:10" x14ac:dyDescent="0.2">
      <c r="A188">
        <f t="array" ref="A188">INDEX('All Matches'!$A$2:$A$25000,MATCH(B188&amp;C188&amp;G188,'All Matches'!$C$2:$C$25000&amp;'All Matches'!$B$2:$B$25000&amp;'All Matches'!$E$2:$E$25000,0))</f>
        <v>1415122</v>
      </c>
      <c r="B188">
        <f>INDEX(Teams!$B$2:$B$50,MATCH(D188,Teams!$A$2:$A$50,0))</f>
        <v>20</v>
      </c>
      <c r="C188" s="2">
        <v>41916</v>
      </c>
      <c r="D188" t="s">
        <v>45</v>
      </c>
      <c r="E188" t="s">
        <v>489</v>
      </c>
      <c r="F188" t="s">
        <v>559</v>
      </c>
      <c r="G188">
        <f>INDEX(Teams!$B$2:$B$50,MATCH(F188,Teams!$A$2:$A$50,0))</f>
        <v>32</v>
      </c>
      <c r="H188">
        <v>82</v>
      </c>
    </row>
    <row r="189" spans="1:10" x14ac:dyDescent="0.2">
      <c r="A189">
        <f t="array" ref="A189">INDEX('All Matches'!$A$2:$A$25000,MATCH(B189&amp;C189&amp;G189,'All Matches'!$C$2:$C$25000&amp;'All Matches'!$B$2:$B$25000&amp;'All Matches'!$E$2:$E$25000,0))</f>
        <v>1415122</v>
      </c>
      <c r="B189">
        <f>INDEX(Teams!$B$2:$B$50,MATCH(D189,Teams!$A$2:$A$50,0))</f>
        <v>20</v>
      </c>
      <c r="C189" s="2">
        <v>41916</v>
      </c>
      <c r="D189" t="s">
        <v>45</v>
      </c>
      <c r="E189" t="s">
        <v>68</v>
      </c>
      <c r="F189" t="s">
        <v>559</v>
      </c>
      <c r="G189">
        <f>INDEX(Teams!$B$2:$B$50,MATCH(F189,Teams!$A$2:$A$50,0))</f>
        <v>32</v>
      </c>
      <c r="H189">
        <v>88</v>
      </c>
    </row>
    <row r="190" spans="1:10" x14ac:dyDescent="0.2">
      <c r="A190">
        <f t="array" ref="A190">INDEX('All Matches'!$A$2:$A$25000,MATCH(B190&amp;C190&amp;G190,'All Matches'!$C$2:$C$25000&amp;'All Matches'!$B$2:$B$25000&amp;'All Matches'!$E$2:$E$25000,0))</f>
        <v>1415135</v>
      </c>
      <c r="B190">
        <f>INDEX(Teams!$B$2:$B$50,MATCH(D190,Teams!$A$2:$A$50,0))</f>
        <v>21</v>
      </c>
      <c r="C190" s="2">
        <v>41917</v>
      </c>
      <c r="D190" t="s">
        <v>10</v>
      </c>
      <c r="E190" t="s">
        <v>677</v>
      </c>
      <c r="F190" t="s">
        <v>37</v>
      </c>
      <c r="G190">
        <f>INDEX(Teams!$B$2:$B$50,MATCH(F190,Teams!$A$2:$A$50,0))</f>
        <v>16</v>
      </c>
      <c r="H190">
        <v>27</v>
      </c>
    </row>
    <row r="191" spans="1:10" x14ac:dyDescent="0.2">
      <c r="A191">
        <f t="array" ref="A191">INDEX('All Matches'!$A$2:$A$25000,MATCH(B191&amp;C191&amp;G191,'All Matches'!$C$2:$C$25000&amp;'All Matches'!$B$2:$B$25000&amp;'All Matches'!$E$2:$E$25000,0))</f>
        <v>1415135</v>
      </c>
      <c r="B191">
        <f>INDEX(Teams!$B$2:$B$50,MATCH(D191,Teams!$A$2:$A$50,0))</f>
        <v>21</v>
      </c>
      <c r="C191" s="2">
        <v>41917</v>
      </c>
      <c r="D191" t="s">
        <v>10</v>
      </c>
      <c r="E191" t="s">
        <v>581</v>
      </c>
      <c r="F191" t="s">
        <v>37</v>
      </c>
      <c r="G191">
        <f>INDEX(Teams!$B$2:$B$50,MATCH(F191,Teams!$A$2:$A$50,0))</f>
        <v>16</v>
      </c>
      <c r="H191">
        <v>62</v>
      </c>
    </row>
    <row r="192" spans="1:10" x14ac:dyDescent="0.2">
      <c r="A192">
        <f t="array" ref="A192">INDEX('All Matches'!$A$2:$A$25000,MATCH(B192&amp;C192&amp;G192,'All Matches'!$C$2:$C$25000&amp;'All Matches'!$B$2:$B$25000&amp;'All Matches'!$E$2:$E$25000,0))</f>
        <v>1415136</v>
      </c>
      <c r="B192">
        <f>INDEX(Teams!$B$2:$B$50,MATCH(D192,Teams!$A$2:$A$50,0))</f>
        <v>16</v>
      </c>
      <c r="C192" s="2">
        <v>41917</v>
      </c>
      <c r="D192" t="s">
        <v>37</v>
      </c>
      <c r="E192" t="s">
        <v>582</v>
      </c>
      <c r="F192" t="s">
        <v>10</v>
      </c>
      <c r="G192">
        <f>INDEX(Teams!$B$2:$B$50,MATCH(F192,Teams!$A$2:$A$50,0))</f>
        <v>21</v>
      </c>
      <c r="H192">
        <v>55</v>
      </c>
    </row>
    <row r="193" spans="1:10" x14ac:dyDescent="0.2">
      <c r="A193">
        <f t="array" ref="A193">INDEX('All Matches'!$A$2:$A$25000,MATCH(B193&amp;C193&amp;G193,'All Matches'!$C$2:$C$25000&amp;'All Matches'!$B$2:$B$25000&amp;'All Matches'!$E$2:$E$25000,0))</f>
        <v>1415133</v>
      </c>
      <c r="B193">
        <f>INDEX(Teams!$B$2:$B$50,MATCH(D193,Teams!$A$2:$A$50,0))</f>
        <v>14</v>
      </c>
      <c r="C193" s="2">
        <v>41917</v>
      </c>
      <c r="D193" t="s">
        <v>27</v>
      </c>
      <c r="E193" t="s">
        <v>369</v>
      </c>
      <c r="F193" t="s">
        <v>47</v>
      </c>
      <c r="G193">
        <f>INDEX(Teams!$B$2:$B$50,MATCH(F193,Teams!$A$2:$A$50,0))</f>
        <v>10</v>
      </c>
      <c r="H193">
        <v>27</v>
      </c>
      <c r="J193">
        <v>1</v>
      </c>
    </row>
    <row r="194" spans="1:10" x14ac:dyDescent="0.2">
      <c r="A194">
        <f t="array" ref="A194">INDEX('All Matches'!$A$2:$A$25000,MATCH(B194&amp;C194&amp;G194,'All Matches'!$C$2:$C$25000&amp;'All Matches'!$B$2:$B$25000&amp;'All Matches'!$E$2:$E$25000,0))</f>
        <v>1415133</v>
      </c>
      <c r="B194">
        <f>INDEX(Teams!$B$2:$B$50,MATCH(D194,Teams!$A$2:$A$50,0))</f>
        <v>14</v>
      </c>
      <c r="C194" s="2">
        <v>41917</v>
      </c>
      <c r="D194" t="s">
        <v>27</v>
      </c>
      <c r="E194" t="s">
        <v>452</v>
      </c>
      <c r="F194" t="s">
        <v>47</v>
      </c>
      <c r="G194">
        <f>INDEX(Teams!$B$2:$B$50,MATCH(F194,Teams!$A$2:$A$50,0))</f>
        <v>10</v>
      </c>
      <c r="H194">
        <v>78</v>
      </c>
    </row>
    <row r="195" spans="1:10" x14ac:dyDescent="0.2">
      <c r="A195">
        <f t="array" ref="A195">INDEX('All Matches'!$A$2:$A$25000,MATCH(B195&amp;C195&amp;G195,'All Matches'!$C$2:$C$25000&amp;'All Matches'!$B$2:$B$25000&amp;'All Matches'!$E$2:$E$25000,0))</f>
        <v>1415137</v>
      </c>
      <c r="B195">
        <f>INDEX(Teams!$B$2:$B$50,MATCH(D195,Teams!$A$2:$A$50,0))</f>
        <v>26</v>
      </c>
      <c r="C195" s="2">
        <v>41917</v>
      </c>
      <c r="D195" t="s">
        <v>17</v>
      </c>
      <c r="E195" t="s">
        <v>212</v>
      </c>
      <c r="F195" t="s">
        <v>50</v>
      </c>
      <c r="G195">
        <f>INDEX(Teams!$B$2:$B$50,MATCH(F195,Teams!$A$2:$A$50,0))</f>
        <v>23</v>
      </c>
      <c r="H195">
        <v>40</v>
      </c>
    </row>
    <row r="196" spans="1:10" x14ac:dyDescent="0.2">
      <c r="A196">
        <f t="array" ref="A196">INDEX('All Matches'!$A$2:$A$25000,MATCH(B196&amp;C196&amp;G196,'All Matches'!$C$2:$C$25000&amp;'All Matches'!$B$2:$B$25000&amp;'All Matches'!$E$2:$E$25000,0))</f>
        <v>1415139</v>
      </c>
      <c r="B196">
        <f>INDEX(Teams!$B$2:$B$50,MATCH(D196,Teams!$A$2:$A$50,0))</f>
        <v>29</v>
      </c>
      <c r="C196" s="2">
        <v>41917</v>
      </c>
      <c r="D196" t="s">
        <v>42</v>
      </c>
      <c r="E196" t="s">
        <v>692</v>
      </c>
      <c r="F196" t="s">
        <v>663</v>
      </c>
      <c r="G196">
        <f>INDEX(Teams!$B$2:$B$50,MATCH(F196,Teams!$A$2:$A$50,0))</f>
        <v>58</v>
      </c>
      <c r="H196">
        <v>5</v>
      </c>
      <c r="I196">
        <v>1</v>
      </c>
    </row>
    <row r="197" spans="1:10" x14ac:dyDescent="0.2">
      <c r="A197">
        <f t="array" ref="A197">INDEX('All Matches'!$A$2:$A$25000,MATCH(B197&amp;C197&amp;G197,'All Matches'!$C$2:$C$25000&amp;'All Matches'!$B$2:$B$25000&amp;'All Matches'!$E$2:$E$25000,0))</f>
        <v>1415139</v>
      </c>
      <c r="B197">
        <f>INDEX(Teams!$B$2:$B$50,MATCH(D197,Teams!$A$2:$A$50,0))</f>
        <v>29</v>
      </c>
      <c r="C197" s="2">
        <v>41917</v>
      </c>
      <c r="D197" t="s">
        <v>42</v>
      </c>
      <c r="E197" t="s">
        <v>797</v>
      </c>
      <c r="F197" t="s">
        <v>663</v>
      </c>
      <c r="G197">
        <f>INDEX(Teams!$B$2:$B$50,MATCH(F197,Teams!$A$2:$A$50,0))</f>
        <v>58</v>
      </c>
      <c r="H197">
        <v>59</v>
      </c>
    </row>
    <row r="198" spans="1:10" x14ac:dyDescent="0.2">
      <c r="A198">
        <f t="array" ref="A198">INDEX('All Matches'!$A$2:$A$25000,MATCH(B198&amp;C198&amp;G198,'All Matches'!$C$2:$C$25000&amp;'All Matches'!$B$2:$B$25000&amp;'All Matches'!$E$2:$E$25000,0))</f>
        <v>1415149</v>
      </c>
      <c r="B198">
        <f>INDEX(Teams!$B$2:$B$50,MATCH(D198,Teams!$A$2:$A$50,0))</f>
        <v>20</v>
      </c>
      <c r="C198" s="2">
        <v>41930</v>
      </c>
      <c r="D198" t="s">
        <v>45</v>
      </c>
      <c r="E198" t="s">
        <v>68</v>
      </c>
      <c r="F198" t="s">
        <v>17</v>
      </c>
      <c r="G198">
        <f>INDEX(Teams!$B$2:$B$50,MATCH(F198,Teams!$A$2:$A$50,0))</f>
        <v>26</v>
      </c>
      <c r="H198">
        <v>13</v>
      </c>
    </row>
    <row r="199" spans="1:10" x14ac:dyDescent="0.2">
      <c r="A199">
        <f t="array" ref="A199">INDEX('All Matches'!$A$2:$A$25000,MATCH(B199&amp;C199&amp;G199,'All Matches'!$C$2:$C$25000&amp;'All Matches'!$B$2:$B$25000&amp;'All Matches'!$E$2:$E$25000,0))</f>
        <v>1415149</v>
      </c>
      <c r="B199">
        <f>INDEX(Teams!$B$2:$B$50,MATCH(D199,Teams!$A$2:$A$50,0))</f>
        <v>20</v>
      </c>
      <c r="C199" s="2">
        <v>41930</v>
      </c>
      <c r="D199" t="s">
        <v>45</v>
      </c>
      <c r="E199" t="s">
        <v>68</v>
      </c>
      <c r="F199" t="s">
        <v>17</v>
      </c>
      <c r="G199">
        <f>INDEX(Teams!$B$2:$B$50,MATCH(F199,Teams!$A$2:$A$50,0))</f>
        <v>26</v>
      </c>
      <c r="H199">
        <v>20</v>
      </c>
      <c r="J199">
        <v>1</v>
      </c>
    </row>
    <row r="200" spans="1:10" x14ac:dyDescent="0.2">
      <c r="A200">
        <f t="array" ref="A200">INDEX('All Matches'!$A$2:$A$25000,MATCH(B200&amp;C200&amp;G200,'All Matches'!$C$2:$C$25000&amp;'All Matches'!$B$2:$B$25000&amp;'All Matches'!$E$2:$E$25000,0))</f>
        <v>1415149</v>
      </c>
      <c r="B200">
        <f>INDEX(Teams!$B$2:$B$50,MATCH(D200,Teams!$A$2:$A$50,0))</f>
        <v>20</v>
      </c>
      <c r="C200" s="2">
        <v>41930</v>
      </c>
      <c r="D200" t="s">
        <v>45</v>
      </c>
      <c r="E200" t="s">
        <v>68</v>
      </c>
      <c r="F200" t="s">
        <v>17</v>
      </c>
      <c r="G200">
        <f>INDEX(Teams!$B$2:$B$50,MATCH(F200,Teams!$A$2:$A$50,0))</f>
        <v>26</v>
      </c>
      <c r="H200">
        <v>68</v>
      </c>
      <c r="J200">
        <v>1</v>
      </c>
    </row>
    <row r="201" spans="1:10" x14ac:dyDescent="0.2">
      <c r="A201">
        <f t="array" ref="A201">INDEX('All Matches'!$A$2:$A$25000,MATCH(B201&amp;C201&amp;G201,'All Matches'!$C$2:$C$25000&amp;'All Matches'!$B$2:$B$25000&amp;'All Matches'!$E$2:$E$25000,0))</f>
        <v>1415149</v>
      </c>
      <c r="B201">
        <f>INDEX(Teams!$B$2:$B$50,MATCH(D201,Teams!$A$2:$A$50,0))</f>
        <v>20</v>
      </c>
      <c r="C201" s="2">
        <v>41930</v>
      </c>
      <c r="D201" t="s">
        <v>45</v>
      </c>
      <c r="E201" t="s">
        <v>68</v>
      </c>
      <c r="F201" t="s">
        <v>17</v>
      </c>
      <c r="G201">
        <f>INDEX(Teams!$B$2:$B$50,MATCH(F201,Teams!$A$2:$A$50,0))</f>
        <v>26</v>
      </c>
      <c r="H201">
        <v>75</v>
      </c>
    </row>
    <row r="202" spans="1:10" x14ac:dyDescent="0.2">
      <c r="A202">
        <f t="array" ref="A202">INDEX('All Matches'!$A$2:$A$25000,MATCH(B202&amp;C202&amp;G202,'All Matches'!$C$2:$C$25000&amp;'All Matches'!$B$2:$B$25000&amp;'All Matches'!$E$2:$E$25000,0))</f>
        <v>1415150</v>
      </c>
      <c r="B202">
        <f>INDEX(Teams!$B$2:$B$50,MATCH(D202,Teams!$A$2:$A$50,0))</f>
        <v>26</v>
      </c>
      <c r="C202" s="2">
        <v>41930</v>
      </c>
      <c r="D202" t="s">
        <v>17</v>
      </c>
      <c r="E202" t="s">
        <v>212</v>
      </c>
      <c r="F202" t="s">
        <v>45</v>
      </c>
      <c r="G202">
        <f>INDEX(Teams!$B$2:$B$50,MATCH(F202,Teams!$A$2:$A$50,0))</f>
        <v>20</v>
      </c>
      <c r="H202">
        <v>15</v>
      </c>
    </row>
    <row r="203" spans="1:10" x14ac:dyDescent="0.2">
      <c r="A203">
        <f t="array" ref="A203">INDEX('All Matches'!$A$2:$A$25000,MATCH(B203&amp;C203&amp;G203,'All Matches'!$C$2:$C$25000&amp;'All Matches'!$B$2:$B$25000&amp;'All Matches'!$E$2:$E$25000,0))</f>
        <v>1415141</v>
      </c>
      <c r="B203">
        <f>INDEX(Teams!$B$2:$B$50,MATCH(D203,Teams!$A$2:$A$50,0))</f>
        <v>10</v>
      </c>
      <c r="C203" s="2">
        <v>41930</v>
      </c>
      <c r="D203" t="s">
        <v>47</v>
      </c>
      <c r="E203" t="s">
        <v>150</v>
      </c>
      <c r="F203" t="s">
        <v>443</v>
      </c>
      <c r="G203">
        <f>INDEX(Teams!$B$2:$B$50,MATCH(F203,Teams!$A$2:$A$50,0))</f>
        <v>33</v>
      </c>
      <c r="H203">
        <v>13</v>
      </c>
    </row>
    <row r="204" spans="1:10" x14ac:dyDescent="0.2">
      <c r="A204">
        <f t="array" ref="A204">INDEX('All Matches'!$A$2:$A$25000,MATCH(B204&amp;C204&amp;G204,'All Matches'!$C$2:$C$25000&amp;'All Matches'!$B$2:$B$25000&amp;'All Matches'!$E$2:$E$25000,0))</f>
        <v>1415141</v>
      </c>
      <c r="B204">
        <f>INDEX(Teams!$B$2:$B$50,MATCH(D204,Teams!$A$2:$A$50,0))</f>
        <v>10</v>
      </c>
      <c r="C204" s="2">
        <v>41930</v>
      </c>
      <c r="D204" t="s">
        <v>47</v>
      </c>
      <c r="E204" t="s">
        <v>82</v>
      </c>
      <c r="F204" t="s">
        <v>443</v>
      </c>
      <c r="G204">
        <f>INDEX(Teams!$B$2:$B$50,MATCH(F204,Teams!$A$2:$A$50,0))</f>
        <v>33</v>
      </c>
      <c r="H204">
        <v>90</v>
      </c>
    </row>
    <row r="205" spans="1:10" x14ac:dyDescent="0.2">
      <c r="A205">
        <f t="array" ref="A205">INDEX('All Matches'!$A$2:$A$25000,MATCH(B205&amp;C205&amp;G205,'All Matches'!$C$2:$C$25000&amp;'All Matches'!$B$2:$B$25000&amp;'All Matches'!$E$2:$E$25000,0))</f>
        <v>1415142</v>
      </c>
      <c r="B205">
        <f>INDEX(Teams!$B$2:$B$50,MATCH(D205,Teams!$A$2:$A$50,0))</f>
        <v>33</v>
      </c>
      <c r="C205" s="2">
        <v>41930</v>
      </c>
      <c r="D205" t="s">
        <v>443</v>
      </c>
      <c r="E205" t="s">
        <v>398</v>
      </c>
      <c r="F205" t="s">
        <v>47</v>
      </c>
      <c r="G205">
        <f>INDEX(Teams!$B$2:$B$50,MATCH(F205,Teams!$A$2:$A$50,0))</f>
        <v>10</v>
      </c>
      <c r="H205">
        <v>17</v>
      </c>
    </row>
    <row r="206" spans="1:10" x14ac:dyDescent="0.2">
      <c r="A206">
        <f t="array" ref="A206">INDEX('All Matches'!$A$2:$A$25000,MATCH(B206&amp;C206&amp;G206,'All Matches'!$C$2:$C$25000&amp;'All Matches'!$B$2:$B$25000&amp;'All Matches'!$E$2:$E$25000,0))</f>
        <v>1415142</v>
      </c>
      <c r="B206">
        <f>INDEX(Teams!$B$2:$B$50,MATCH(D206,Teams!$A$2:$A$50,0))</f>
        <v>33</v>
      </c>
      <c r="C206" s="2">
        <v>41930</v>
      </c>
      <c r="D206" t="s">
        <v>443</v>
      </c>
      <c r="E206" t="s">
        <v>795</v>
      </c>
      <c r="F206" t="s">
        <v>47</v>
      </c>
      <c r="G206">
        <f>INDEX(Teams!$B$2:$B$50,MATCH(F206,Teams!$A$2:$A$50,0))</f>
        <v>10</v>
      </c>
      <c r="H206">
        <v>46</v>
      </c>
    </row>
    <row r="207" spans="1:10" x14ac:dyDescent="0.2">
      <c r="A207">
        <f t="array" ref="A207">INDEX('All Matches'!$A$2:$A$25000,MATCH(B207&amp;C207&amp;G207,'All Matches'!$C$2:$C$25000&amp;'All Matches'!$B$2:$B$25000&amp;'All Matches'!$E$2:$E$25000,0))</f>
        <v>1415143</v>
      </c>
      <c r="B207">
        <f>INDEX(Teams!$B$2:$B$50,MATCH(D207,Teams!$A$2:$A$50,0))</f>
        <v>13</v>
      </c>
      <c r="C207" s="2">
        <v>41930</v>
      </c>
      <c r="D207" t="s">
        <v>64</v>
      </c>
      <c r="E207" t="s">
        <v>500</v>
      </c>
      <c r="F207" t="s">
        <v>42</v>
      </c>
      <c r="G207">
        <f>INDEX(Teams!$B$2:$B$50,MATCH(F207,Teams!$A$2:$A$50,0))</f>
        <v>29</v>
      </c>
      <c r="H207">
        <v>60</v>
      </c>
    </row>
    <row r="208" spans="1:10" x14ac:dyDescent="0.2">
      <c r="A208">
        <f t="array" ref="A208">INDEX('All Matches'!$A$2:$A$25000,MATCH(B208&amp;C208&amp;G208,'All Matches'!$C$2:$C$25000&amp;'All Matches'!$B$2:$B$25000&amp;'All Matches'!$E$2:$E$25000,0))</f>
        <v>1415144</v>
      </c>
      <c r="B208">
        <f>INDEX(Teams!$B$2:$B$50,MATCH(D208,Teams!$A$2:$A$50,0))</f>
        <v>29</v>
      </c>
      <c r="C208" s="2">
        <v>41930</v>
      </c>
      <c r="D208" t="s">
        <v>42</v>
      </c>
      <c r="E208" t="s">
        <v>797</v>
      </c>
      <c r="F208" t="s">
        <v>64</v>
      </c>
      <c r="G208">
        <f>INDEX(Teams!$B$2:$B$50,MATCH(F208,Teams!$A$2:$A$50,0))</f>
        <v>13</v>
      </c>
      <c r="H208">
        <v>49</v>
      </c>
    </row>
    <row r="209" spans="1:9" x14ac:dyDescent="0.2">
      <c r="A209">
        <f t="array" ref="A209">INDEX('All Matches'!$A$2:$A$25000,MATCH(B209&amp;C209&amp;G209,'All Matches'!$C$2:$C$25000&amp;'All Matches'!$B$2:$B$25000&amp;'All Matches'!$E$2:$E$25000,0))</f>
        <v>1415144</v>
      </c>
      <c r="B209">
        <f>INDEX(Teams!$B$2:$B$50,MATCH(D209,Teams!$A$2:$A$50,0))</f>
        <v>29</v>
      </c>
      <c r="C209" s="2">
        <v>41930</v>
      </c>
      <c r="D209" t="s">
        <v>42</v>
      </c>
      <c r="E209" t="s">
        <v>799</v>
      </c>
      <c r="F209" t="s">
        <v>64</v>
      </c>
      <c r="G209">
        <f>INDEX(Teams!$B$2:$B$50,MATCH(F209,Teams!$A$2:$A$50,0))</f>
        <v>13</v>
      </c>
      <c r="H209">
        <v>54</v>
      </c>
    </row>
    <row r="210" spans="1:9" x14ac:dyDescent="0.2">
      <c r="A210">
        <f t="array" ref="A210">INDEX('All Matches'!$A$2:$A$25000,MATCH(B210&amp;C210&amp;G210,'All Matches'!$C$2:$C$25000&amp;'All Matches'!$B$2:$B$25000&amp;'All Matches'!$E$2:$E$25000,0))</f>
        <v>1415144</v>
      </c>
      <c r="B210">
        <f>INDEX(Teams!$B$2:$B$50,MATCH(D210,Teams!$A$2:$A$50,0))</f>
        <v>29</v>
      </c>
      <c r="C210" s="2">
        <v>41930</v>
      </c>
      <c r="D210" t="s">
        <v>42</v>
      </c>
      <c r="E210" t="s">
        <v>670</v>
      </c>
      <c r="F210" t="s">
        <v>64</v>
      </c>
      <c r="G210">
        <f>INDEX(Teams!$B$2:$B$50,MATCH(F210,Teams!$A$2:$A$50,0))</f>
        <v>13</v>
      </c>
      <c r="H210">
        <v>70</v>
      </c>
    </row>
    <row r="211" spans="1:9" x14ac:dyDescent="0.2">
      <c r="A211">
        <f t="array" ref="A211">INDEX('All Matches'!$A$2:$A$25000,MATCH(B211&amp;C211&amp;G211,'All Matches'!$C$2:$C$25000&amp;'All Matches'!$B$2:$B$25000&amp;'All Matches'!$E$2:$E$25000,0))</f>
        <v>1415145</v>
      </c>
      <c r="B211">
        <f>INDEX(Teams!$B$2:$B$50,MATCH(D211,Teams!$A$2:$A$50,0))</f>
        <v>15</v>
      </c>
      <c r="C211" s="2">
        <v>41930</v>
      </c>
      <c r="D211" t="s">
        <v>23</v>
      </c>
      <c r="E211" t="s">
        <v>502</v>
      </c>
      <c r="F211" t="s">
        <v>27</v>
      </c>
      <c r="G211">
        <f>INDEX(Teams!$B$2:$B$50,MATCH(F211,Teams!$A$2:$A$50,0))</f>
        <v>14</v>
      </c>
      <c r="H211">
        <v>90</v>
      </c>
    </row>
    <row r="212" spans="1:9" x14ac:dyDescent="0.2">
      <c r="A212">
        <f t="array" ref="A212">INDEX('All Matches'!$A$2:$A$25000,MATCH(B212&amp;C212&amp;G212,'All Matches'!$C$2:$C$25000&amp;'All Matches'!$B$2:$B$25000&amp;'All Matches'!$E$2:$E$25000,0))</f>
        <v>1415146</v>
      </c>
      <c r="B212">
        <f>INDEX(Teams!$B$2:$B$50,MATCH(D212,Teams!$A$2:$A$50,0))</f>
        <v>14</v>
      </c>
      <c r="C212" s="2">
        <v>41930</v>
      </c>
      <c r="D212" t="s">
        <v>27</v>
      </c>
      <c r="E212" t="s">
        <v>563</v>
      </c>
      <c r="F212" t="s">
        <v>23</v>
      </c>
      <c r="G212">
        <f>INDEX(Teams!$B$2:$B$50,MATCH(F212,Teams!$A$2:$A$50,0))</f>
        <v>15</v>
      </c>
      <c r="H212">
        <v>6</v>
      </c>
    </row>
    <row r="213" spans="1:9" x14ac:dyDescent="0.2">
      <c r="A213">
        <f t="array" ref="A213">INDEX('All Matches'!$A$2:$A$25000,MATCH(B213&amp;C213&amp;G213,'All Matches'!$C$2:$C$25000&amp;'All Matches'!$B$2:$B$25000&amp;'All Matches'!$E$2:$E$25000,0))</f>
        <v>1415146</v>
      </c>
      <c r="B213">
        <f>INDEX(Teams!$B$2:$B$50,MATCH(D213,Teams!$A$2:$A$50,0))</f>
        <v>14</v>
      </c>
      <c r="C213" s="2">
        <v>41930</v>
      </c>
      <c r="D213" t="s">
        <v>27</v>
      </c>
      <c r="E213" t="s">
        <v>332</v>
      </c>
      <c r="F213" t="s">
        <v>23</v>
      </c>
      <c r="G213">
        <f>INDEX(Teams!$B$2:$B$50,MATCH(F213,Teams!$A$2:$A$50,0))</f>
        <v>15</v>
      </c>
      <c r="H213">
        <v>51</v>
      </c>
    </row>
    <row r="214" spans="1:9" x14ac:dyDescent="0.2">
      <c r="A214">
        <f t="array" ref="A214">INDEX('All Matches'!$A$2:$A$25000,MATCH(B214&amp;C214&amp;G214,'All Matches'!$C$2:$C$25000&amp;'All Matches'!$B$2:$B$25000&amp;'All Matches'!$E$2:$E$25000,0))</f>
        <v>1415147</v>
      </c>
      <c r="B214">
        <f>INDEX(Teams!$B$2:$B$50,MATCH(D214,Teams!$A$2:$A$50,0))</f>
        <v>16</v>
      </c>
      <c r="C214" s="2">
        <v>41930</v>
      </c>
      <c r="D214" t="s">
        <v>37</v>
      </c>
      <c r="E214" t="s">
        <v>294</v>
      </c>
      <c r="F214" t="s">
        <v>559</v>
      </c>
      <c r="G214">
        <f>INDEX(Teams!$B$2:$B$50,MATCH(F214,Teams!$A$2:$A$50,0))</f>
        <v>32</v>
      </c>
      <c r="H214">
        <v>18</v>
      </c>
    </row>
    <row r="215" spans="1:9" x14ac:dyDescent="0.2">
      <c r="A215">
        <f t="array" ref="A215">INDEX('All Matches'!$A$2:$A$25000,MATCH(B215&amp;C215&amp;G215,'All Matches'!$C$2:$C$25000&amp;'All Matches'!$B$2:$B$25000&amp;'All Matches'!$E$2:$E$25000,0))</f>
        <v>1415147</v>
      </c>
      <c r="B215">
        <f>INDEX(Teams!$B$2:$B$50,MATCH(D215,Teams!$A$2:$A$50,0))</f>
        <v>16</v>
      </c>
      <c r="C215" s="2">
        <v>41930</v>
      </c>
      <c r="D215" t="s">
        <v>37</v>
      </c>
      <c r="E215" t="s">
        <v>76</v>
      </c>
      <c r="F215" t="s">
        <v>559</v>
      </c>
      <c r="G215">
        <f>INDEX(Teams!$B$2:$B$50,MATCH(F215,Teams!$A$2:$A$50,0))</f>
        <v>32</v>
      </c>
      <c r="H215">
        <v>48</v>
      </c>
    </row>
    <row r="216" spans="1:9" x14ac:dyDescent="0.2">
      <c r="A216">
        <f t="array" ref="A216">INDEX('All Matches'!$A$2:$A$25000,MATCH(B216&amp;C216&amp;G216,'All Matches'!$C$2:$C$25000&amp;'All Matches'!$B$2:$B$25000&amp;'All Matches'!$E$2:$E$25000,0))</f>
        <v>1415147</v>
      </c>
      <c r="B216">
        <f>INDEX(Teams!$B$2:$B$50,MATCH(D216,Teams!$A$2:$A$50,0))</f>
        <v>16</v>
      </c>
      <c r="C216" s="2">
        <v>41930</v>
      </c>
      <c r="D216" t="s">
        <v>37</v>
      </c>
      <c r="E216" t="s">
        <v>171</v>
      </c>
      <c r="F216" t="s">
        <v>559</v>
      </c>
      <c r="G216">
        <f>INDEX(Teams!$B$2:$B$50,MATCH(F216,Teams!$A$2:$A$50,0))</f>
        <v>32</v>
      </c>
      <c r="H216">
        <v>76</v>
      </c>
    </row>
    <row r="217" spans="1:9" x14ac:dyDescent="0.2">
      <c r="A217">
        <f t="array" ref="A217">INDEX('All Matches'!$A$2:$A$25000,MATCH(B217&amp;C217&amp;G217,'All Matches'!$C$2:$C$25000&amp;'All Matches'!$B$2:$B$25000&amp;'All Matches'!$E$2:$E$25000,0))</f>
        <v>1415151</v>
      </c>
      <c r="B217">
        <f>INDEX(Teams!$B$2:$B$50,MATCH(D217,Teams!$A$2:$A$50,0))</f>
        <v>22</v>
      </c>
      <c r="C217" s="2">
        <v>41930</v>
      </c>
      <c r="D217" t="s">
        <v>15</v>
      </c>
      <c r="E217" t="s">
        <v>693</v>
      </c>
      <c r="F217" t="s">
        <v>12</v>
      </c>
      <c r="G217">
        <f>INDEX(Teams!$B$2:$B$50,MATCH(F217,Teams!$A$2:$A$50,0))</f>
        <v>18</v>
      </c>
      <c r="H217">
        <v>71</v>
      </c>
    </row>
    <row r="218" spans="1:9" x14ac:dyDescent="0.2">
      <c r="A218">
        <f t="array" ref="A218">INDEX('All Matches'!$A$2:$A$25000,MATCH(B218&amp;C218&amp;G218,'All Matches'!$C$2:$C$25000&amp;'All Matches'!$B$2:$B$25000&amp;'All Matches'!$E$2:$E$25000,0))</f>
        <v>1415153</v>
      </c>
      <c r="B218">
        <f>INDEX(Teams!$B$2:$B$50,MATCH(D218,Teams!$A$2:$A$50,0))</f>
        <v>23</v>
      </c>
      <c r="C218" s="2">
        <v>41930</v>
      </c>
      <c r="D218" t="s">
        <v>50</v>
      </c>
      <c r="E218" t="s">
        <v>694</v>
      </c>
      <c r="F218" t="s">
        <v>447</v>
      </c>
      <c r="G218">
        <f>INDEX(Teams!$B$2:$B$50,MATCH(F218,Teams!$A$2:$A$50,0))</f>
        <v>31</v>
      </c>
      <c r="H218">
        <v>12</v>
      </c>
      <c r="I218">
        <v>1</v>
      </c>
    </row>
    <row r="219" spans="1:9" x14ac:dyDescent="0.2">
      <c r="A219">
        <f t="array" ref="A219">INDEX('All Matches'!$A$2:$A$25000,MATCH(B219&amp;C219&amp;G219,'All Matches'!$C$2:$C$25000&amp;'All Matches'!$B$2:$B$25000&amp;'All Matches'!$E$2:$E$25000,0))</f>
        <v>1415153</v>
      </c>
      <c r="B219">
        <f>INDEX(Teams!$B$2:$B$50,MATCH(D219,Teams!$A$2:$A$50,0))</f>
        <v>23</v>
      </c>
      <c r="C219" s="2">
        <v>41930</v>
      </c>
      <c r="D219" t="s">
        <v>50</v>
      </c>
      <c r="E219" t="s">
        <v>567</v>
      </c>
      <c r="F219" t="s">
        <v>447</v>
      </c>
      <c r="G219">
        <f>INDEX(Teams!$B$2:$B$50,MATCH(F219,Teams!$A$2:$A$50,0))</f>
        <v>31</v>
      </c>
      <c r="H219">
        <v>18</v>
      </c>
    </row>
    <row r="220" spans="1:9" x14ac:dyDescent="0.2">
      <c r="A220">
        <f t="array" ref="A220">INDEX('All Matches'!$A$2:$A$25000,MATCH(B220&amp;C220&amp;G220,'All Matches'!$C$2:$C$25000&amp;'All Matches'!$B$2:$B$25000&amp;'All Matches'!$E$2:$E$25000,0))</f>
        <v>1415153</v>
      </c>
      <c r="B220">
        <f>INDEX(Teams!$B$2:$B$50,MATCH(D220,Teams!$A$2:$A$50,0))</f>
        <v>23</v>
      </c>
      <c r="C220" s="2">
        <v>41930</v>
      </c>
      <c r="D220" t="s">
        <v>50</v>
      </c>
      <c r="E220" t="s">
        <v>567</v>
      </c>
      <c r="F220" t="s">
        <v>447</v>
      </c>
      <c r="G220">
        <f>INDEX(Teams!$B$2:$B$50,MATCH(F220,Teams!$A$2:$A$50,0))</f>
        <v>31</v>
      </c>
      <c r="H220">
        <v>69</v>
      </c>
    </row>
    <row r="221" spans="1:9" x14ac:dyDescent="0.2">
      <c r="A221">
        <f t="array" ref="A221">INDEX('All Matches'!$A$2:$A$25000,MATCH(B221&amp;C221&amp;G221,'All Matches'!$C$2:$C$25000&amp;'All Matches'!$B$2:$B$25000&amp;'All Matches'!$E$2:$E$25000,0))</f>
        <v>1415153</v>
      </c>
      <c r="B221">
        <f>INDEX(Teams!$B$2:$B$50,MATCH(D221,Teams!$A$2:$A$50,0))</f>
        <v>23</v>
      </c>
      <c r="C221" s="2">
        <v>41930</v>
      </c>
      <c r="D221" t="s">
        <v>50</v>
      </c>
      <c r="E221" t="s">
        <v>200</v>
      </c>
      <c r="F221" t="s">
        <v>447</v>
      </c>
      <c r="G221">
        <f>INDEX(Teams!$B$2:$B$50,MATCH(F221,Teams!$A$2:$A$50,0))</f>
        <v>31</v>
      </c>
      <c r="H221">
        <v>37</v>
      </c>
    </row>
    <row r="222" spans="1:9" x14ac:dyDescent="0.2">
      <c r="A222">
        <f t="array" ref="A222">INDEX('All Matches'!$A$2:$A$25000,MATCH(B222&amp;C222&amp;G222,'All Matches'!$C$2:$C$25000&amp;'All Matches'!$B$2:$B$25000&amp;'All Matches'!$E$2:$E$25000,0))</f>
        <v>1415153</v>
      </c>
      <c r="B222">
        <f>INDEX(Teams!$B$2:$B$50,MATCH(D222,Teams!$A$2:$A$50,0))</f>
        <v>23</v>
      </c>
      <c r="C222" s="2">
        <v>41930</v>
      </c>
      <c r="D222" t="s">
        <v>50</v>
      </c>
      <c r="E222" t="s">
        <v>695</v>
      </c>
      <c r="F222" t="s">
        <v>447</v>
      </c>
      <c r="G222">
        <f>INDEX(Teams!$B$2:$B$50,MATCH(F222,Teams!$A$2:$A$50,0))</f>
        <v>31</v>
      </c>
      <c r="H222">
        <v>63</v>
      </c>
      <c r="I222">
        <v>1</v>
      </c>
    </row>
    <row r="223" spans="1:9" x14ac:dyDescent="0.2">
      <c r="A223">
        <f t="array" ref="A223">INDEX('All Matches'!$A$2:$A$25000,MATCH(B223&amp;C223&amp;G223,'All Matches'!$C$2:$C$25000&amp;'All Matches'!$B$2:$B$25000&amp;'All Matches'!$E$2:$E$25000,0))</f>
        <v>1415153</v>
      </c>
      <c r="B223">
        <f>INDEX(Teams!$B$2:$B$50,MATCH(D223,Teams!$A$2:$A$50,0))</f>
        <v>23</v>
      </c>
      <c r="C223" s="2">
        <v>41930</v>
      </c>
      <c r="D223" t="s">
        <v>50</v>
      </c>
      <c r="E223" t="s">
        <v>327</v>
      </c>
      <c r="F223" t="s">
        <v>447</v>
      </c>
      <c r="G223">
        <f>INDEX(Teams!$B$2:$B$50,MATCH(F223,Teams!$A$2:$A$50,0))</f>
        <v>31</v>
      </c>
      <c r="H223">
        <v>78</v>
      </c>
    </row>
    <row r="224" spans="1:9" x14ac:dyDescent="0.2">
      <c r="A224">
        <f t="array" ref="A224">INDEX('All Matches'!$A$2:$A$25000,MATCH(B224&amp;C224&amp;G224,'All Matches'!$C$2:$C$25000&amp;'All Matches'!$B$2:$B$25000&amp;'All Matches'!$E$2:$E$25000,0))</f>
        <v>1415153</v>
      </c>
      <c r="B224">
        <f>INDEX(Teams!$B$2:$B$50,MATCH(D224,Teams!$A$2:$A$50,0))</f>
        <v>23</v>
      </c>
      <c r="C224" s="2">
        <v>41930</v>
      </c>
      <c r="D224" t="s">
        <v>50</v>
      </c>
      <c r="E224" t="s">
        <v>295</v>
      </c>
      <c r="F224" t="s">
        <v>447</v>
      </c>
      <c r="G224">
        <f>INDEX(Teams!$B$2:$B$50,MATCH(F224,Teams!$A$2:$A$50,0))</f>
        <v>31</v>
      </c>
      <c r="H224">
        <v>79</v>
      </c>
    </row>
    <row r="225" spans="1:10" x14ac:dyDescent="0.2">
      <c r="A225">
        <f t="array" ref="A225">INDEX('All Matches'!$A$2:$A$25000,MATCH(B225&amp;C225&amp;G225,'All Matches'!$C$2:$C$25000&amp;'All Matches'!$B$2:$B$25000&amp;'All Matches'!$E$2:$E$25000,0))</f>
        <v>1415153</v>
      </c>
      <c r="B225">
        <f>INDEX(Teams!$B$2:$B$50,MATCH(D225,Teams!$A$2:$A$50,0))</f>
        <v>23</v>
      </c>
      <c r="C225" s="2">
        <v>41930</v>
      </c>
      <c r="D225" t="s">
        <v>50</v>
      </c>
      <c r="E225" t="s">
        <v>696</v>
      </c>
      <c r="F225" t="s">
        <v>447</v>
      </c>
      <c r="G225">
        <f>INDEX(Teams!$B$2:$B$50,MATCH(F225,Teams!$A$2:$A$50,0))</f>
        <v>31</v>
      </c>
      <c r="H225">
        <v>86</v>
      </c>
      <c r="I225">
        <v>1</v>
      </c>
    </row>
    <row r="226" spans="1:10" x14ac:dyDescent="0.2">
      <c r="A226">
        <f t="array" ref="A226">INDEX('All Matches'!$A$2:$A$25000,MATCH(B226&amp;C226&amp;G226,'All Matches'!$C$2:$C$25000&amp;'All Matches'!$B$2:$B$25000&amp;'All Matches'!$E$2:$E$25000,0))</f>
        <v>1415155</v>
      </c>
      <c r="B226">
        <f>INDEX(Teams!$B$2:$B$50,MATCH(D226,Teams!$A$2:$A$50,0))</f>
        <v>58</v>
      </c>
      <c r="C226" s="2">
        <v>41931</v>
      </c>
      <c r="D226" t="s">
        <v>663</v>
      </c>
      <c r="E226" t="s">
        <v>697</v>
      </c>
      <c r="F226" t="s">
        <v>40</v>
      </c>
      <c r="G226">
        <f>INDEX(Teams!$B$2:$B$50,MATCH(F226,Teams!$A$2:$A$50,0))</f>
        <v>19</v>
      </c>
      <c r="H226">
        <v>87</v>
      </c>
    </row>
    <row r="227" spans="1:10" x14ac:dyDescent="0.2">
      <c r="A227">
        <f t="array" ref="A227">INDEX('All Matches'!$A$2:$A$25000,MATCH(B227&amp;C227&amp;G227,'All Matches'!$C$2:$C$25000&amp;'All Matches'!$B$2:$B$25000&amp;'All Matches'!$E$2:$E$25000,0))</f>
        <v>1415155</v>
      </c>
      <c r="B227">
        <f>INDEX(Teams!$B$2:$B$50,MATCH(D227,Teams!$A$2:$A$50,0))</f>
        <v>58</v>
      </c>
      <c r="C227" s="2">
        <v>41931</v>
      </c>
      <c r="D227" t="s">
        <v>663</v>
      </c>
      <c r="E227" t="s">
        <v>698</v>
      </c>
      <c r="F227" t="s">
        <v>40</v>
      </c>
      <c r="G227">
        <f>INDEX(Teams!$B$2:$B$50,MATCH(F227,Teams!$A$2:$A$50,0))</f>
        <v>19</v>
      </c>
      <c r="H227">
        <v>90</v>
      </c>
      <c r="I227">
        <v>1</v>
      </c>
    </row>
    <row r="228" spans="1:10" x14ac:dyDescent="0.2">
      <c r="A228">
        <f t="array" ref="A228">INDEX('All Matches'!$A$2:$A$25000,MATCH(B228&amp;C228&amp;G228,'All Matches'!$C$2:$C$25000&amp;'All Matches'!$B$2:$B$25000&amp;'All Matches'!$E$2:$E$25000,0))</f>
        <v>1415156</v>
      </c>
      <c r="B228">
        <f>INDEX(Teams!$B$2:$B$50,MATCH(D228,Teams!$A$2:$A$50,0))</f>
        <v>19</v>
      </c>
      <c r="C228" s="2">
        <v>41931</v>
      </c>
      <c r="D228" t="s">
        <v>40</v>
      </c>
      <c r="E228" t="s">
        <v>699</v>
      </c>
      <c r="F228" t="s">
        <v>663</v>
      </c>
      <c r="G228">
        <f>INDEX(Teams!$B$2:$B$50,MATCH(F228,Teams!$A$2:$A$50,0))</f>
        <v>58</v>
      </c>
      <c r="H228">
        <v>67</v>
      </c>
      <c r="I228">
        <v>1</v>
      </c>
    </row>
    <row r="229" spans="1:10" x14ac:dyDescent="0.2">
      <c r="A229">
        <f t="array" ref="A229">INDEX('All Matches'!$A$2:$A$25000,MATCH(B229&amp;C229&amp;G229,'All Matches'!$C$2:$C$25000&amp;'All Matches'!$B$2:$B$25000&amp;'All Matches'!$E$2:$E$25000,0))</f>
        <v>1415156</v>
      </c>
      <c r="B229">
        <f>INDEX(Teams!$B$2:$B$50,MATCH(D229,Teams!$A$2:$A$50,0))</f>
        <v>19</v>
      </c>
      <c r="C229" s="2">
        <v>41931</v>
      </c>
      <c r="D229" t="s">
        <v>40</v>
      </c>
      <c r="E229" t="s">
        <v>350</v>
      </c>
      <c r="F229" t="s">
        <v>663</v>
      </c>
      <c r="G229">
        <f>INDEX(Teams!$B$2:$B$50,MATCH(F229,Teams!$A$2:$A$50,0))</f>
        <v>58</v>
      </c>
      <c r="H229">
        <v>90</v>
      </c>
    </row>
    <row r="230" spans="1:10" x14ac:dyDescent="0.2">
      <c r="A230">
        <f t="array" ref="A230">INDEX('All Matches'!$A$2:$A$25000,MATCH(B230&amp;C230&amp;G230,'All Matches'!$C$2:$C$25000&amp;'All Matches'!$B$2:$B$25000&amp;'All Matches'!$E$2:$E$25000,0))</f>
        <v>1415156</v>
      </c>
      <c r="B230">
        <f>INDEX(Teams!$B$2:$B$50,MATCH(D230,Teams!$A$2:$A$50,0))</f>
        <v>19</v>
      </c>
      <c r="C230" s="2">
        <v>41931</v>
      </c>
      <c r="D230" t="s">
        <v>40</v>
      </c>
      <c r="E230" t="s">
        <v>700</v>
      </c>
      <c r="F230" t="s">
        <v>663</v>
      </c>
      <c r="G230">
        <f>INDEX(Teams!$B$2:$B$50,MATCH(F230,Teams!$A$2:$A$50,0))</f>
        <v>58</v>
      </c>
      <c r="H230">
        <v>90</v>
      </c>
      <c r="I230">
        <v>1</v>
      </c>
    </row>
    <row r="231" spans="1:10" x14ac:dyDescent="0.2">
      <c r="A231">
        <f t="array" ref="A231">INDEX('All Matches'!$A$2:$A$25000,MATCH(B231&amp;C231&amp;G231,'All Matches'!$C$2:$C$25000&amp;'All Matches'!$B$2:$B$25000&amp;'All Matches'!$E$2:$E$25000,0))</f>
        <v>1415157</v>
      </c>
      <c r="B231">
        <f>INDEX(Teams!$B$2:$B$50,MATCH(D231,Teams!$A$2:$A$50,0))</f>
        <v>24</v>
      </c>
      <c r="C231" s="2">
        <v>41931</v>
      </c>
      <c r="D231" t="s">
        <v>319</v>
      </c>
      <c r="E231" t="s">
        <v>499</v>
      </c>
      <c r="F231" t="s">
        <v>325</v>
      </c>
      <c r="G231">
        <f>INDEX(Teams!$B$2:$B$50,MATCH(F231,Teams!$A$2:$A$50,0))</f>
        <v>25</v>
      </c>
      <c r="H231">
        <v>43</v>
      </c>
      <c r="J231">
        <v>1</v>
      </c>
    </row>
    <row r="232" spans="1:10" x14ac:dyDescent="0.2">
      <c r="A232">
        <f t="array" ref="A232">INDEX('All Matches'!$A$2:$A$25000,MATCH(B232&amp;C232&amp;G232,'All Matches'!$C$2:$C$25000&amp;'All Matches'!$B$2:$B$25000&amp;'All Matches'!$E$2:$E$25000,0))</f>
        <v>1415157</v>
      </c>
      <c r="B232">
        <f>INDEX(Teams!$B$2:$B$50,MATCH(D232,Teams!$A$2:$A$50,0))</f>
        <v>24</v>
      </c>
      <c r="C232" s="2">
        <v>41931</v>
      </c>
      <c r="D232" t="s">
        <v>319</v>
      </c>
      <c r="E232" t="s">
        <v>494</v>
      </c>
      <c r="F232" t="s">
        <v>325</v>
      </c>
      <c r="G232">
        <f>INDEX(Teams!$B$2:$B$50,MATCH(F232,Teams!$A$2:$A$50,0))</f>
        <v>25</v>
      </c>
      <c r="H232">
        <v>76</v>
      </c>
    </row>
    <row r="233" spans="1:10" x14ac:dyDescent="0.2">
      <c r="A233">
        <f t="array" ref="A233">INDEX('All Matches'!$A$2:$A$25000,MATCH(B233&amp;C233&amp;G233,'All Matches'!$C$2:$C$25000&amp;'All Matches'!$B$2:$B$25000&amp;'All Matches'!$E$2:$E$25000,0))</f>
        <v>1415158</v>
      </c>
      <c r="B233">
        <f>INDEX(Teams!$B$2:$B$50,MATCH(D233,Teams!$A$2:$A$50,0))</f>
        <v>25</v>
      </c>
      <c r="C233" s="2">
        <v>41931</v>
      </c>
      <c r="D233" t="s">
        <v>325</v>
      </c>
      <c r="E233" t="s">
        <v>384</v>
      </c>
      <c r="F233" t="s">
        <v>319</v>
      </c>
      <c r="G233">
        <f>INDEX(Teams!$B$2:$B$50,MATCH(F233,Teams!$A$2:$A$50,0))</f>
        <v>24</v>
      </c>
      <c r="H233">
        <v>34</v>
      </c>
      <c r="J233">
        <v>1</v>
      </c>
    </row>
    <row r="234" spans="1:10" x14ac:dyDescent="0.2">
      <c r="A234">
        <f t="array" ref="A234">INDEX('All Matches'!$A$2:$A$25000,MATCH(B234&amp;C234&amp;G234,'All Matches'!$C$2:$C$25000&amp;'All Matches'!$B$2:$B$25000&amp;'All Matches'!$E$2:$E$25000,0))</f>
        <v>1415159</v>
      </c>
      <c r="B234">
        <f>INDEX(Teams!$B$2:$B$50,MATCH(D234,Teams!$A$2:$A$50,0))</f>
        <v>28</v>
      </c>
      <c r="C234" s="2">
        <v>41932</v>
      </c>
      <c r="D234" t="s">
        <v>320</v>
      </c>
      <c r="E234" t="s">
        <v>627</v>
      </c>
      <c r="F234" t="s">
        <v>10</v>
      </c>
      <c r="G234">
        <f>INDEX(Teams!$B$2:$B$50,MATCH(F234,Teams!$A$2:$A$50,0))</f>
        <v>21</v>
      </c>
      <c r="H234">
        <v>8</v>
      </c>
    </row>
    <row r="235" spans="1:10" x14ac:dyDescent="0.2">
      <c r="A235">
        <f t="array" ref="A235">INDEX('All Matches'!$A$2:$A$25000,MATCH(B235&amp;C235&amp;G235,'All Matches'!$C$2:$C$25000&amp;'All Matches'!$B$2:$B$25000&amp;'All Matches'!$E$2:$E$25000,0))</f>
        <v>1415159</v>
      </c>
      <c r="B235">
        <f>INDEX(Teams!$B$2:$B$50,MATCH(D235,Teams!$A$2:$A$50,0))</f>
        <v>28</v>
      </c>
      <c r="C235" s="2">
        <v>41932</v>
      </c>
      <c r="D235" t="s">
        <v>320</v>
      </c>
      <c r="E235" t="s">
        <v>590</v>
      </c>
      <c r="F235" t="s">
        <v>10</v>
      </c>
      <c r="G235">
        <f>INDEX(Teams!$B$2:$B$50,MATCH(F235,Teams!$A$2:$A$50,0))</f>
        <v>21</v>
      </c>
      <c r="H235">
        <v>66</v>
      </c>
    </row>
    <row r="236" spans="1:10" x14ac:dyDescent="0.2">
      <c r="A236">
        <f t="array" ref="A236">INDEX('All Matches'!$A$2:$A$25000,MATCH(B236&amp;C236&amp;G236,'All Matches'!$C$2:$C$25000&amp;'All Matches'!$B$2:$B$25000&amp;'All Matches'!$E$2:$E$25000,0))</f>
        <v>1415160</v>
      </c>
      <c r="B236">
        <f>INDEX(Teams!$B$2:$B$50,MATCH(D236,Teams!$A$2:$A$50,0))</f>
        <v>21</v>
      </c>
      <c r="C236" s="2">
        <v>41932</v>
      </c>
      <c r="D236" t="s">
        <v>10</v>
      </c>
      <c r="E236" t="s">
        <v>331</v>
      </c>
      <c r="F236" t="s">
        <v>320</v>
      </c>
      <c r="G236">
        <f>INDEX(Teams!$B$2:$B$50,MATCH(F236,Teams!$A$2:$A$50,0))</f>
        <v>28</v>
      </c>
      <c r="H236">
        <v>48</v>
      </c>
    </row>
    <row r="237" spans="1:10" x14ac:dyDescent="0.2">
      <c r="A237">
        <f t="array" ref="A237">INDEX('All Matches'!$A$2:$A$25000,MATCH(B237&amp;C237&amp;G237,'All Matches'!$C$2:$C$25000&amp;'All Matches'!$B$2:$B$25000&amp;'All Matches'!$E$2:$E$25000,0))</f>
        <v>1415160</v>
      </c>
      <c r="B237">
        <f>INDEX(Teams!$B$2:$B$50,MATCH(D237,Teams!$A$2:$A$50,0))</f>
        <v>21</v>
      </c>
      <c r="C237" s="2">
        <v>41932</v>
      </c>
      <c r="D237" t="s">
        <v>10</v>
      </c>
      <c r="E237" t="s">
        <v>508</v>
      </c>
      <c r="F237" t="s">
        <v>320</v>
      </c>
      <c r="G237">
        <f>INDEX(Teams!$B$2:$B$50,MATCH(F237,Teams!$A$2:$A$50,0))</f>
        <v>28</v>
      </c>
      <c r="H237">
        <v>87</v>
      </c>
    </row>
    <row r="238" spans="1:10" x14ac:dyDescent="0.2">
      <c r="A238">
        <f t="array" ref="A238">INDEX('All Matches'!$A$2:$A$25000,MATCH(B238&amp;C238&amp;G238,'All Matches'!$C$2:$C$25000&amp;'All Matches'!$B$2:$B$25000&amp;'All Matches'!$E$2:$E$25000,0))</f>
        <v>1415171</v>
      </c>
      <c r="B238">
        <f>INDEX(Teams!$B$2:$B$50,MATCH(D238,Teams!$A$2:$A$50,0))</f>
        <v>29</v>
      </c>
      <c r="C238" s="2">
        <v>41937</v>
      </c>
      <c r="D238" t="s">
        <v>42</v>
      </c>
      <c r="E238" t="s">
        <v>681</v>
      </c>
      <c r="F238" t="s">
        <v>45</v>
      </c>
      <c r="G238">
        <f>INDEX(Teams!$B$2:$B$50,MATCH(F238,Teams!$A$2:$A$50,0))</f>
        <v>20</v>
      </c>
      <c r="H238">
        <v>21</v>
      </c>
    </row>
    <row r="239" spans="1:10" x14ac:dyDescent="0.2">
      <c r="A239">
        <f t="array" ref="A239">INDEX('All Matches'!$A$2:$A$25000,MATCH(B239&amp;C239&amp;G239,'All Matches'!$C$2:$C$25000&amp;'All Matches'!$B$2:$B$25000&amp;'All Matches'!$E$2:$E$25000,0))</f>
        <v>1415171</v>
      </c>
      <c r="B239">
        <f>INDEX(Teams!$B$2:$B$50,MATCH(D239,Teams!$A$2:$A$50,0))</f>
        <v>29</v>
      </c>
      <c r="C239" s="2">
        <v>41937</v>
      </c>
      <c r="D239" t="s">
        <v>42</v>
      </c>
      <c r="E239" t="s">
        <v>797</v>
      </c>
      <c r="F239" t="s">
        <v>45</v>
      </c>
      <c r="G239">
        <f>INDEX(Teams!$B$2:$B$50,MATCH(F239,Teams!$A$2:$A$50,0))</f>
        <v>20</v>
      </c>
      <c r="H239">
        <v>75</v>
      </c>
    </row>
    <row r="240" spans="1:10" x14ac:dyDescent="0.2">
      <c r="A240">
        <f t="array" ref="A240">INDEX('All Matches'!$A$2:$A$25000,MATCH(B240&amp;C240&amp;G240,'All Matches'!$C$2:$C$25000&amp;'All Matches'!$B$2:$B$25000&amp;'All Matches'!$E$2:$E$25000,0))</f>
        <v>1415172</v>
      </c>
      <c r="B240">
        <f>INDEX(Teams!$B$2:$B$50,MATCH(D240,Teams!$A$2:$A$50,0))</f>
        <v>20</v>
      </c>
      <c r="C240" s="2">
        <v>41937</v>
      </c>
      <c r="D240" t="s">
        <v>45</v>
      </c>
      <c r="E240" t="s">
        <v>70</v>
      </c>
      <c r="F240" t="s">
        <v>42</v>
      </c>
      <c r="G240">
        <f>INDEX(Teams!$B$2:$B$50,MATCH(F240,Teams!$A$2:$A$50,0))</f>
        <v>29</v>
      </c>
      <c r="H240">
        <v>77</v>
      </c>
    </row>
    <row r="241" spans="1:10" x14ac:dyDescent="0.2">
      <c r="A241">
        <f t="array" ref="A241">INDEX('All Matches'!$A$2:$A$25000,MATCH(B241&amp;C241&amp;G241,'All Matches'!$C$2:$C$25000&amp;'All Matches'!$B$2:$B$25000&amp;'All Matches'!$E$2:$E$25000,0))</f>
        <v>1415163</v>
      </c>
      <c r="B241">
        <f>INDEX(Teams!$B$2:$B$50,MATCH(D241,Teams!$A$2:$A$50,0))</f>
        <v>23</v>
      </c>
      <c r="C241" s="2">
        <v>41937</v>
      </c>
      <c r="D241" t="s">
        <v>50</v>
      </c>
      <c r="E241" t="s">
        <v>43</v>
      </c>
      <c r="F241" t="s">
        <v>319</v>
      </c>
      <c r="G241">
        <f>INDEX(Teams!$B$2:$B$50,MATCH(F241,Teams!$A$2:$A$50,0))</f>
        <v>24</v>
      </c>
      <c r="H241">
        <v>33</v>
      </c>
    </row>
    <row r="242" spans="1:10" x14ac:dyDescent="0.2">
      <c r="A242">
        <f t="array" ref="A242">INDEX('All Matches'!$A$2:$A$25000,MATCH(B242&amp;C242&amp;G242,'All Matches'!$C$2:$C$25000&amp;'All Matches'!$B$2:$B$25000&amp;'All Matches'!$E$2:$E$25000,0))</f>
        <v>1415166</v>
      </c>
      <c r="B242">
        <f>INDEX(Teams!$B$2:$B$50,MATCH(D242,Teams!$A$2:$A$50,0))</f>
        <v>10</v>
      </c>
      <c r="C242" s="2">
        <v>41937</v>
      </c>
      <c r="D242" t="s">
        <v>47</v>
      </c>
      <c r="E242" t="s">
        <v>150</v>
      </c>
      <c r="F242" t="s">
        <v>447</v>
      </c>
      <c r="G242">
        <f>INDEX(Teams!$B$2:$B$50,MATCH(F242,Teams!$A$2:$A$50,0))</f>
        <v>31</v>
      </c>
      <c r="H242">
        <v>30</v>
      </c>
    </row>
    <row r="243" spans="1:10" x14ac:dyDescent="0.2">
      <c r="A243">
        <f t="array" ref="A243">INDEX('All Matches'!$A$2:$A$25000,MATCH(B243&amp;C243&amp;G243,'All Matches'!$C$2:$C$25000&amp;'All Matches'!$B$2:$B$25000&amp;'All Matches'!$E$2:$E$25000,0))</f>
        <v>1415166</v>
      </c>
      <c r="B243">
        <f>INDEX(Teams!$B$2:$B$50,MATCH(D243,Teams!$A$2:$A$50,0))</f>
        <v>10</v>
      </c>
      <c r="C243" s="2">
        <v>41937</v>
      </c>
      <c r="D243" t="s">
        <v>47</v>
      </c>
      <c r="E243" t="s">
        <v>150</v>
      </c>
      <c r="F243" t="s">
        <v>447</v>
      </c>
      <c r="G243">
        <f>INDEX(Teams!$B$2:$B$50,MATCH(F243,Teams!$A$2:$A$50,0))</f>
        <v>31</v>
      </c>
      <c r="H243">
        <v>90</v>
      </c>
    </row>
    <row r="244" spans="1:10" x14ac:dyDescent="0.2">
      <c r="A244">
        <f t="array" ref="A244">INDEX('All Matches'!$A$2:$A$25000,MATCH(B244&amp;C244&amp;G244,'All Matches'!$C$2:$C$25000&amp;'All Matches'!$B$2:$B$25000&amp;'All Matches'!$E$2:$E$25000,0))</f>
        <v>1415169</v>
      </c>
      <c r="B244">
        <f>INDEX(Teams!$B$2:$B$50,MATCH(D244,Teams!$A$2:$A$50,0))</f>
        <v>28</v>
      </c>
      <c r="C244" s="2">
        <v>41937</v>
      </c>
      <c r="D244" t="s">
        <v>320</v>
      </c>
      <c r="E244" t="s">
        <v>484</v>
      </c>
      <c r="F244" t="s">
        <v>23</v>
      </c>
      <c r="G244">
        <f>INDEX(Teams!$B$2:$B$50,MATCH(F244,Teams!$A$2:$A$50,0))</f>
        <v>15</v>
      </c>
      <c r="H244">
        <v>51</v>
      </c>
    </row>
    <row r="245" spans="1:10" x14ac:dyDescent="0.2">
      <c r="A245">
        <f t="array" ref="A245">INDEX('All Matches'!$A$2:$A$25000,MATCH(B245&amp;C245&amp;G245,'All Matches'!$C$2:$C$25000&amp;'All Matches'!$B$2:$B$25000&amp;'All Matches'!$E$2:$E$25000,0))</f>
        <v>1415169</v>
      </c>
      <c r="B245">
        <f>INDEX(Teams!$B$2:$B$50,MATCH(D245,Teams!$A$2:$A$50,0))</f>
        <v>28</v>
      </c>
      <c r="C245" s="2">
        <v>41937</v>
      </c>
      <c r="D245" t="s">
        <v>320</v>
      </c>
      <c r="E245" t="s">
        <v>590</v>
      </c>
      <c r="F245" t="s">
        <v>23</v>
      </c>
      <c r="G245">
        <f>INDEX(Teams!$B$2:$B$50,MATCH(F245,Teams!$A$2:$A$50,0))</f>
        <v>15</v>
      </c>
      <c r="H245">
        <v>90</v>
      </c>
    </row>
    <row r="246" spans="1:10" x14ac:dyDescent="0.2">
      <c r="A246">
        <f t="array" ref="A246">INDEX('All Matches'!$A$2:$A$25000,MATCH(B246&amp;C246&amp;G246,'All Matches'!$C$2:$C$25000&amp;'All Matches'!$B$2:$B$25000&amp;'All Matches'!$E$2:$E$25000,0))</f>
        <v>1415170</v>
      </c>
      <c r="B246">
        <f>INDEX(Teams!$B$2:$B$50,MATCH(D246,Teams!$A$2:$A$50,0))</f>
        <v>15</v>
      </c>
      <c r="C246" s="2">
        <v>41937</v>
      </c>
      <c r="D246" t="s">
        <v>23</v>
      </c>
      <c r="E246" t="s">
        <v>667</v>
      </c>
      <c r="F246" t="s">
        <v>320</v>
      </c>
      <c r="G246">
        <f>INDEX(Teams!$B$2:$B$50,MATCH(F246,Teams!$A$2:$A$50,0))</f>
        <v>28</v>
      </c>
      <c r="H246">
        <v>16</v>
      </c>
    </row>
    <row r="247" spans="1:10" x14ac:dyDescent="0.2">
      <c r="A247">
        <f t="array" ref="A247">INDEX('All Matches'!$A$2:$A$25000,MATCH(B247&amp;C247&amp;G247,'All Matches'!$C$2:$C$25000&amp;'All Matches'!$B$2:$B$25000&amp;'All Matches'!$E$2:$E$25000,0))</f>
        <v>1415170</v>
      </c>
      <c r="B247">
        <f>INDEX(Teams!$B$2:$B$50,MATCH(D247,Teams!$A$2:$A$50,0))</f>
        <v>15</v>
      </c>
      <c r="C247" s="2">
        <v>41937</v>
      </c>
      <c r="D247" t="s">
        <v>23</v>
      </c>
      <c r="E247" t="s">
        <v>685</v>
      </c>
      <c r="F247" t="s">
        <v>320</v>
      </c>
      <c r="G247">
        <f>INDEX(Teams!$B$2:$B$50,MATCH(F247,Teams!$A$2:$A$50,0))</f>
        <v>28</v>
      </c>
      <c r="H247">
        <v>45</v>
      </c>
      <c r="J247">
        <v>1</v>
      </c>
    </row>
    <row r="248" spans="1:10" x14ac:dyDescent="0.2">
      <c r="A248">
        <f t="array" ref="A248">INDEX('All Matches'!$A$2:$A$25000,MATCH(B248&amp;C248&amp;G248,'All Matches'!$C$2:$C$25000&amp;'All Matches'!$B$2:$B$25000&amp;'All Matches'!$E$2:$E$25000,0))</f>
        <v>1415167</v>
      </c>
      <c r="B248">
        <f>INDEX(Teams!$B$2:$B$50,MATCH(D248,Teams!$A$2:$A$50,0))</f>
        <v>25</v>
      </c>
      <c r="C248" s="2">
        <v>41937</v>
      </c>
      <c r="D248" t="s">
        <v>325</v>
      </c>
      <c r="E248" t="s">
        <v>384</v>
      </c>
      <c r="F248" t="s">
        <v>12</v>
      </c>
      <c r="G248">
        <f>INDEX(Teams!$B$2:$B$50,MATCH(F248,Teams!$A$2:$A$50,0))</f>
        <v>18</v>
      </c>
      <c r="H248">
        <v>34</v>
      </c>
    </row>
    <row r="249" spans="1:10" x14ac:dyDescent="0.2">
      <c r="A249">
        <f t="array" ref="A249">INDEX('All Matches'!$A$2:$A$25000,MATCH(B249&amp;C249&amp;G249,'All Matches'!$C$2:$C$25000&amp;'All Matches'!$B$2:$B$25000&amp;'All Matches'!$E$2:$E$25000,0))</f>
        <v>1415167</v>
      </c>
      <c r="B249">
        <f>INDEX(Teams!$B$2:$B$50,MATCH(D249,Teams!$A$2:$A$50,0))</f>
        <v>25</v>
      </c>
      <c r="C249" s="2">
        <v>41937</v>
      </c>
      <c r="D249" t="s">
        <v>325</v>
      </c>
      <c r="E249" t="s">
        <v>384</v>
      </c>
      <c r="F249" t="s">
        <v>12</v>
      </c>
      <c r="G249">
        <f>INDEX(Teams!$B$2:$B$50,MATCH(F249,Teams!$A$2:$A$50,0))</f>
        <v>18</v>
      </c>
      <c r="H249">
        <v>57</v>
      </c>
    </row>
    <row r="250" spans="1:10" x14ac:dyDescent="0.2">
      <c r="A250">
        <f t="array" ref="A250">INDEX('All Matches'!$A$2:$A$25000,MATCH(B250&amp;C250&amp;G250,'All Matches'!$C$2:$C$25000&amp;'All Matches'!$B$2:$B$25000&amp;'All Matches'!$E$2:$E$25000,0))</f>
        <v>1415173</v>
      </c>
      <c r="B250">
        <f>INDEX(Teams!$B$2:$B$50,MATCH(D250,Teams!$A$2:$A$50,0))</f>
        <v>13</v>
      </c>
      <c r="C250" s="2">
        <v>41938</v>
      </c>
      <c r="D250" t="s">
        <v>64</v>
      </c>
      <c r="E250" t="s">
        <v>51</v>
      </c>
      <c r="F250" t="s">
        <v>37</v>
      </c>
      <c r="G250">
        <f>INDEX(Teams!$B$2:$B$50,MATCH(F250,Teams!$A$2:$A$50,0))</f>
        <v>16</v>
      </c>
      <c r="H250">
        <v>20</v>
      </c>
    </row>
    <row r="251" spans="1:10" x14ac:dyDescent="0.2">
      <c r="A251">
        <f t="array" ref="A251">INDEX('All Matches'!$A$2:$A$25000,MATCH(B251&amp;C251&amp;G251,'All Matches'!$C$2:$C$25000&amp;'All Matches'!$B$2:$B$25000&amp;'All Matches'!$E$2:$E$25000,0))</f>
        <v>1415174</v>
      </c>
      <c r="B251">
        <f>INDEX(Teams!$B$2:$B$50,MATCH(D251,Teams!$A$2:$A$50,0))</f>
        <v>16</v>
      </c>
      <c r="C251" s="2">
        <v>41938</v>
      </c>
      <c r="D251" t="s">
        <v>37</v>
      </c>
      <c r="E251" t="s">
        <v>673</v>
      </c>
      <c r="F251" t="s">
        <v>64</v>
      </c>
      <c r="G251">
        <f>INDEX(Teams!$B$2:$B$50,MATCH(F251,Teams!$A$2:$A$50,0))</f>
        <v>13</v>
      </c>
      <c r="H251">
        <v>4</v>
      </c>
    </row>
    <row r="252" spans="1:10" x14ac:dyDescent="0.2">
      <c r="A252">
        <f t="array" ref="A252">INDEX('All Matches'!$A$2:$A$25000,MATCH(B252&amp;C252&amp;G252,'All Matches'!$C$2:$C$25000&amp;'All Matches'!$B$2:$B$25000&amp;'All Matches'!$E$2:$E$25000,0))</f>
        <v>1415174</v>
      </c>
      <c r="B252">
        <f>INDEX(Teams!$B$2:$B$50,MATCH(D252,Teams!$A$2:$A$50,0))</f>
        <v>16</v>
      </c>
      <c r="C252" s="2">
        <v>41938</v>
      </c>
      <c r="D252" t="s">
        <v>37</v>
      </c>
      <c r="E252" t="s">
        <v>673</v>
      </c>
      <c r="F252" t="s">
        <v>64</v>
      </c>
      <c r="G252">
        <f>INDEX(Teams!$B$2:$B$50,MATCH(F252,Teams!$A$2:$A$50,0))</f>
        <v>13</v>
      </c>
      <c r="H252">
        <v>85</v>
      </c>
    </row>
    <row r="253" spans="1:10" x14ac:dyDescent="0.2">
      <c r="A253">
        <f t="array" ref="A253">INDEX('All Matches'!$A$2:$A$25000,MATCH(B253&amp;C253&amp;G253,'All Matches'!$C$2:$C$25000&amp;'All Matches'!$B$2:$B$25000&amp;'All Matches'!$E$2:$E$25000,0))</f>
        <v>1415174</v>
      </c>
      <c r="B253">
        <f>INDEX(Teams!$B$2:$B$50,MATCH(D253,Teams!$A$2:$A$50,0))</f>
        <v>16</v>
      </c>
      <c r="C253" s="2">
        <v>41938</v>
      </c>
      <c r="D253" t="s">
        <v>37</v>
      </c>
      <c r="E253" t="s">
        <v>76</v>
      </c>
      <c r="F253" t="s">
        <v>64</v>
      </c>
      <c r="G253">
        <f>INDEX(Teams!$B$2:$B$50,MATCH(F253,Teams!$A$2:$A$50,0))</f>
        <v>13</v>
      </c>
      <c r="H253">
        <v>29</v>
      </c>
    </row>
    <row r="254" spans="1:10" x14ac:dyDescent="0.2">
      <c r="A254">
        <f t="array" ref="A254">INDEX('All Matches'!$A$2:$A$25000,MATCH(B254&amp;C254&amp;G254,'All Matches'!$C$2:$C$25000&amp;'All Matches'!$B$2:$B$25000&amp;'All Matches'!$E$2:$E$25000,0))</f>
        <v>1415177</v>
      </c>
      <c r="B254">
        <f>INDEX(Teams!$B$2:$B$50,MATCH(D254,Teams!$A$2:$A$50,0))</f>
        <v>26</v>
      </c>
      <c r="C254" s="2">
        <v>41938</v>
      </c>
      <c r="D254" t="s">
        <v>17</v>
      </c>
      <c r="E254" t="s">
        <v>638</v>
      </c>
      <c r="F254" t="s">
        <v>15</v>
      </c>
      <c r="G254">
        <f>INDEX(Teams!$B$2:$B$50,MATCH(F254,Teams!$A$2:$A$50,0))</f>
        <v>22</v>
      </c>
      <c r="H254">
        <v>18</v>
      </c>
    </row>
    <row r="255" spans="1:10" x14ac:dyDescent="0.2">
      <c r="A255">
        <f t="array" ref="A255">INDEX('All Matches'!$A$2:$A$25000,MATCH(B255&amp;C255&amp;G255,'All Matches'!$C$2:$C$25000&amp;'All Matches'!$B$2:$B$25000&amp;'All Matches'!$E$2:$E$25000,0))</f>
        <v>1415178</v>
      </c>
      <c r="B255">
        <f>INDEX(Teams!$B$2:$B$50,MATCH(D255,Teams!$A$2:$A$50,0))</f>
        <v>22</v>
      </c>
      <c r="C255" s="2">
        <v>41938</v>
      </c>
      <c r="D255" t="s">
        <v>15</v>
      </c>
      <c r="E255" t="s">
        <v>701</v>
      </c>
      <c r="F255" t="s">
        <v>17</v>
      </c>
      <c r="G255">
        <f>INDEX(Teams!$B$2:$B$50,MATCH(F255,Teams!$A$2:$A$50,0))</f>
        <v>26</v>
      </c>
      <c r="H255">
        <v>46</v>
      </c>
    </row>
    <row r="256" spans="1:10" x14ac:dyDescent="0.2">
      <c r="A256">
        <f t="array" ref="A256">INDEX('All Matches'!$A$2:$A$25000,MATCH(B256&amp;C256&amp;G256,'All Matches'!$C$2:$C$25000&amp;'All Matches'!$B$2:$B$25000&amp;'All Matches'!$E$2:$E$25000,0))</f>
        <v>1415178</v>
      </c>
      <c r="B256">
        <f>INDEX(Teams!$B$2:$B$50,MATCH(D256,Teams!$A$2:$A$50,0))</f>
        <v>22</v>
      </c>
      <c r="C256" s="2">
        <v>41938</v>
      </c>
      <c r="D256" t="s">
        <v>15</v>
      </c>
      <c r="E256" t="s">
        <v>783</v>
      </c>
      <c r="F256" t="s">
        <v>17</v>
      </c>
      <c r="G256">
        <f>INDEX(Teams!$B$2:$B$50,MATCH(F256,Teams!$A$2:$A$50,0))</f>
        <v>26</v>
      </c>
      <c r="H256">
        <v>58</v>
      </c>
    </row>
    <row r="257" spans="1:8" x14ac:dyDescent="0.2">
      <c r="A257">
        <f t="array" ref="A257">INDEX('All Matches'!$A$2:$A$25000,MATCH(B257&amp;C257&amp;G257,'All Matches'!$C$2:$C$25000&amp;'All Matches'!$B$2:$B$25000&amp;'All Matches'!$E$2:$E$25000,0))</f>
        <v>1415175</v>
      </c>
      <c r="B257">
        <f>INDEX(Teams!$B$2:$B$50,MATCH(D257,Teams!$A$2:$A$50,0))</f>
        <v>21</v>
      </c>
      <c r="C257" s="2">
        <v>41938</v>
      </c>
      <c r="D257" t="s">
        <v>10</v>
      </c>
      <c r="E257" t="s">
        <v>684</v>
      </c>
      <c r="F257" t="s">
        <v>27</v>
      </c>
      <c r="G257">
        <f>INDEX(Teams!$B$2:$B$50,MATCH(F257,Teams!$A$2:$A$50,0))</f>
        <v>14</v>
      </c>
      <c r="H257">
        <v>90</v>
      </c>
    </row>
    <row r="258" spans="1:8" x14ac:dyDescent="0.2">
      <c r="A258">
        <f t="array" ref="A258">INDEX('All Matches'!$A$2:$A$25000,MATCH(B258&amp;C258&amp;G258,'All Matches'!$C$2:$C$25000&amp;'All Matches'!$B$2:$B$25000&amp;'All Matches'!$E$2:$E$25000,0))</f>
        <v>1415176</v>
      </c>
      <c r="B258">
        <f>INDEX(Teams!$B$2:$B$50,MATCH(D258,Teams!$A$2:$A$50,0))</f>
        <v>14</v>
      </c>
      <c r="C258" s="2">
        <v>41938</v>
      </c>
      <c r="D258" t="s">
        <v>27</v>
      </c>
      <c r="E258" t="s">
        <v>702</v>
      </c>
      <c r="F258" t="s">
        <v>10</v>
      </c>
      <c r="G258">
        <f>INDEX(Teams!$B$2:$B$50,MATCH(F258,Teams!$A$2:$A$50,0))</f>
        <v>21</v>
      </c>
      <c r="H258">
        <v>53</v>
      </c>
    </row>
    <row r="259" spans="1:8" x14ac:dyDescent="0.2">
      <c r="A259">
        <f t="array" ref="A259">INDEX('All Matches'!$A$2:$A$25000,MATCH(B259&amp;C259&amp;G259,'All Matches'!$C$2:$C$25000&amp;'All Matches'!$B$2:$B$25000&amp;'All Matches'!$E$2:$E$25000,0))</f>
        <v>1415179</v>
      </c>
      <c r="B259">
        <f>INDEX(Teams!$B$2:$B$50,MATCH(D259,Teams!$A$2:$A$50,0))</f>
        <v>58</v>
      </c>
      <c r="C259" s="2">
        <v>41939</v>
      </c>
      <c r="D259" t="s">
        <v>663</v>
      </c>
      <c r="E259" t="s">
        <v>205</v>
      </c>
      <c r="F259" t="s">
        <v>559</v>
      </c>
      <c r="G259">
        <f>INDEX(Teams!$B$2:$B$50,MATCH(F259,Teams!$A$2:$A$50,0))</f>
        <v>32</v>
      </c>
      <c r="H259">
        <v>17</v>
      </c>
    </row>
    <row r="260" spans="1:8" x14ac:dyDescent="0.2">
      <c r="A260">
        <f t="array" ref="A260">INDEX('All Matches'!$A$2:$A$25000,MATCH(B260&amp;C260&amp;G260,'All Matches'!$C$2:$C$25000&amp;'All Matches'!$B$2:$B$25000&amp;'All Matches'!$E$2:$E$25000,0))</f>
        <v>1415179</v>
      </c>
      <c r="B260">
        <f>INDEX(Teams!$B$2:$B$50,MATCH(D260,Teams!$A$2:$A$50,0))</f>
        <v>58</v>
      </c>
      <c r="C260" s="2">
        <v>41939</v>
      </c>
      <c r="D260" t="s">
        <v>663</v>
      </c>
      <c r="E260" t="s">
        <v>205</v>
      </c>
      <c r="F260" t="s">
        <v>559</v>
      </c>
      <c r="G260">
        <f>INDEX(Teams!$B$2:$B$50,MATCH(F260,Teams!$A$2:$A$50,0))</f>
        <v>32</v>
      </c>
      <c r="H260">
        <v>69</v>
      </c>
    </row>
    <row r="261" spans="1:8" x14ac:dyDescent="0.2">
      <c r="A261">
        <f t="array" ref="A261">INDEX('All Matches'!$A$2:$A$25000,MATCH(B261&amp;C261&amp;G261,'All Matches'!$C$2:$C$25000&amp;'All Matches'!$B$2:$B$25000&amp;'All Matches'!$E$2:$E$25000,0))</f>
        <v>1415191</v>
      </c>
      <c r="B261">
        <f>INDEX(Teams!$B$2:$B$50,MATCH(D261,Teams!$A$2:$A$50,0))</f>
        <v>22</v>
      </c>
      <c r="C261" s="2">
        <v>41944</v>
      </c>
      <c r="D261" t="s">
        <v>15</v>
      </c>
      <c r="E261" t="s">
        <v>783</v>
      </c>
      <c r="F261" t="s">
        <v>40</v>
      </c>
      <c r="G261">
        <f>INDEX(Teams!$B$2:$B$50,MATCH(F261,Teams!$A$2:$A$50,0))</f>
        <v>19</v>
      </c>
      <c r="H261">
        <v>73</v>
      </c>
    </row>
    <row r="262" spans="1:8" x14ac:dyDescent="0.2">
      <c r="A262">
        <f t="array" ref="A262">INDEX('All Matches'!$A$2:$A$25000,MATCH(B262&amp;C262&amp;G262,'All Matches'!$C$2:$C$25000&amp;'All Matches'!$B$2:$B$25000&amp;'All Matches'!$E$2:$E$25000,0))</f>
        <v>1415181</v>
      </c>
      <c r="B262">
        <f>INDEX(Teams!$B$2:$B$50,MATCH(D262,Teams!$A$2:$A$50,0))</f>
        <v>10</v>
      </c>
      <c r="C262" s="2">
        <v>41944</v>
      </c>
      <c r="D262" t="s">
        <v>47</v>
      </c>
      <c r="E262" t="s">
        <v>150</v>
      </c>
      <c r="F262" t="s">
        <v>64</v>
      </c>
      <c r="G262">
        <f>INDEX(Teams!$B$2:$B$50,MATCH(F262,Teams!$A$2:$A$50,0))</f>
        <v>13</v>
      </c>
      <c r="H262">
        <v>70</v>
      </c>
    </row>
    <row r="263" spans="1:8" x14ac:dyDescent="0.2">
      <c r="A263">
        <f t="array" ref="A263">INDEX('All Matches'!$A$2:$A$25000,MATCH(B263&amp;C263&amp;G263,'All Matches'!$C$2:$C$25000&amp;'All Matches'!$B$2:$B$25000&amp;'All Matches'!$E$2:$E$25000,0))</f>
        <v>1415181</v>
      </c>
      <c r="B263">
        <f>INDEX(Teams!$B$2:$B$50,MATCH(D263,Teams!$A$2:$A$50,0))</f>
        <v>10</v>
      </c>
      <c r="C263" s="2">
        <v>41944</v>
      </c>
      <c r="D263" t="s">
        <v>47</v>
      </c>
      <c r="E263" t="s">
        <v>150</v>
      </c>
      <c r="F263" t="s">
        <v>64</v>
      </c>
      <c r="G263">
        <f>INDEX(Teams!$B$2:$B$50,MATCH(F263,Teams!$A$2:$A$50,0))</f>
        <v>13</v>
      </c>
      <c r="H263">
        <v>90</v>
      </c>
    </row>
    <row r="264" spans="1:8" x14ac:dyDescent="0.2">
      <c r="A264">
        <f t="array" ref="A264">INDEX('All Matches'!$A$2:$A$25000,MATCH(B264&amp;C264&amp;G264,'All Matches'!$C$2:$C$25000&amp;'All Matches'!$B$2:$B$25000&amp;'All Matches'!$E$2:$E$25000,0))</f>
        <v>1415181</v>
      </c>
      <c r="B264">
        <f>INDEX(Teams!$B$2:$B$50,MATCH(D264,Teams!$A$2:$A$50,0))</f>
        <v>10</v>
      </c>
      <c r="C264" s="2">
        <v>41944</v>
      </c>
      <c r="D264" t="s">
        <v>47</v>
      </c>
      <c r="E264" t="s">
        <v>252</v>
      </c>
      <c r="F264" t="s">
        <v>64</v>
      </c>
      <c r="G264">
        <f>INDEX(Teams!$B$2:$B$50,MATCH(F264,Teams!$A$2:$A$50,0))</f>
        <v>13</v>
      </c>
      <c r="H264">
        <v>72</v>
      </c>
    </row>
    <row r="265" spans="1:8" x14ac:dyDescent="0.2">
      <c r="A265">
        <f t="array" ref="A265">INDEX('All Matches'!$A$2:$A$25000,MATCH(B265&amp;C265&amp;G265,'All Matches'!$C$2:$C$25000&amp;'All Matches'!$B$2:$B$25000&amp;'All Matches'!$E$2:$E$25000,0))</f>
        <v>1415183</v>
      </c>
      <c r="B265">
        <f>INDEX(Teams!$B$2:$B$50,MATCH(D265,Teams!$A$2:$A$50,0))</f>
        <v>14</v>
      </c>
      <c r="C265" s="2">
        <v>41944</v>
      </c>
      <c r="D265" t="s">
        <v>27</v>
      </c>
      <c r="E265" t="s">
        <v>563</v>
      </c>
      <c r="F265" t="s">
        <v>663</v>
      </c>
      <c r="G265">
        <f>INDEX(Teams!$B$2:$B$50,MATCH(F265,Teams!$A$2:$A$50,0))</f>
        <v>58</v>
      </c>
      <c r="H265">
        <v>32</v>
      </c>
    </row>
    <row r="266" spans="1:8" x14ac:dyDescent="0.2">
      <c r="A266">
        <f t="array" ref="A266">INDEX('All Matches'!$A$2:$A$25000,MATCH(B266&amp;C266&amp;G266,'All Matches'!$C$2:$C$25000&amp;'All Matches'!$B$2:$B$25000&amp;'All Matches'!$E$2:$E$25000,0))</f>
        <v>1415183</v>
      </c>
      <c r="B266">
        <f>INDEX(Teams!$B$2:$B$50,MATCH(D266,Teams!$A$2:$A$50,0))</f>
        <v>14</v>
      </c>
      <c r="C266" s="2">
        <v>41944</v>
      </c>
      <c r="D266" t="s">
        <v>27</v>
      </c>
      <c r="E266" t="s">
        <v>369</v>
      </c>
      <c r="F266" t="s">
        <v>663</v>
      </c>
      <c r="G266">
        <f>INDEX(Teams!$B$2:$B$50,MATCH(F266,Teams!$A$2:$A$50,0))</f>
        <v>58</v>
      </c>
      <c r="H266">
        <v>75</v>
      </c>
    </row>
    <row r="267" spans="1:8" x14ac:dyDescent="0.2">
      <c r="A267">
        <f t="array" ref="A267">INDEX('All Matches'!$A$2:$A$25000,MATCH(B267&amp;C267&amp;G267,'All Matches'!$C$2:$C$25000&amp;'All Matches'!$B$2:$B$25000&amp;'All Matches'!$E$2:$E$25000,0))</f>
        <v>1415184</v>
      </c>
      <c r="B267">
        <f>INDEX(Teams!$B$2:$B$50,MATCH(D267,Teams!$A$2:$A$50,0))</f>
        <v>58</v>
      </c>
      <c r="C267" s="2">
        <v>41944</v>
      </c>
      <c r="D267" t="s">
        <v>663</v>
      </c>
      <c r="E267" t="s">
        <v>205</v>
      </c>
      <c r="F267" t="s">
        <v>27</v>
      </c>
      <c r="G267">
        <f>INDEX(Teams!$B$2:$B$50,MATCH(F267,Teams!$A$2:$A$50,0))</f>
        <v>14</v>
      </c>
      <c r="H267">
        <v>62</v>
      </c>
    </row>
    <row r="268" spans="1:8" x14ac:dyDescent="0.2">
      <c r="A268">
        <f t="array" ref="A268">INDEX('All Matches'!$A$2:$A$25000,MATCH(B268&amp;C268&amp;G268,'All Matches'!$C$2:$C$25000&amp;'All Matches'!$B$2:$B$25000&amp;'All Matches'!$E$2:$E$25000,0))</f>
        <v>1415188</v>
      </c>
      <c r="B268">
        <f>INDEX(Teams!$B$2:$B$50,MATCH(D268,Teams!$A$2:$A$50,0))</f>
        <v>23</v>
      </c>
      <c r="C268" s="2">
        <v>41944</v>
      </c>
      <c r="D268" t="s">
        <v>50</v>
      </c>
      <c r="E268" t="s">
        <v>295</v>
      </c>
      <c r="F268" t="s">
        <v>443</v>
      </c>
      <c r="G268">
        <f>INDEX(Teams!$B$2:$B$50,MATCH(F268,Teams!$A$2:$A$50,0))</f>
        <v>33</v>
      </c>
      <c r="H268">
        <v>3</v>
      </c>
    </row>
    <row r="269" spans="1:8" x14ac:dyDescent="0.2">
      <c r="A269">
        <f t="array" ref="A269">INDEX('All Matches'!$A$2:$A$25000,MATCH(B269&amp;C269&amp;G269,'All Matches'!$C$2:$C$25000&amp;'All Matches'!$B$2:$B$25000&amp;'All Matches'!$E$2:$E$25000,0))</f>
        <v>1415190</v>
      </c>
      <c r="B269">
        <f>INDEX(Teams!$B$2:$B$50,MATCH(D269,Teams!$A$2:$A$50,0))</f>
        <v>28</v>
      </c>
      <c r="C269" s="2">
        <v>41944</v>
      </c>
      <c r="D269" t="s">
        <v>320</v>
      </c>
      <c r="E269" t="s">
        <v>703</v>
      </c>
      <c r="F269" t="s">
        <v>12</v>
      </c>
      <c r="G269">
        <f>INDEX(Teams!$B$2:$B$50,MATCH(F269,Teams!$A$2:$A$50,0))</f>
        <v>18</v>
      </c>
      <c r="H269">
        <v>47</v>
      </c>
    </row>
    <row r="270" spans="1:8" x14ac:dyDescent="0.2">
      <c r="A270">
        <f t="array" ref="A270">INDEX('All Matches'!$A$2:$A$25000,MATCH(B270&amp;C270&amp;G270,'All Matches'!$C$2:$C$25000&amp;'All Matches'!$B$2:$B$25000&amp;'All Matches'!$E$2:$E$25000,0))</f>
        <v>1415193</v>
      </c>
      <c r="B270">
        <f>INDEX(Teams!$B$2:$B$50,MATCH(D270,Teams!$A$2:$A$50,0))</f>
        <v>24</v>
      </c>
      <c r="C270" s="2">
        <v>41944</v>
      </c>
      <c r="D270" t="s">
        <v>319</v>
      </c>
      <c r="E270" t="s">
        <v>418</v>
      </c>
      <c r="F270" t="s">
        <v>42</v>
      </c>
      <c r="G270">
        <f>INDEX(Teams!$B$2:$B$50,MATCH(F270,Teams!$A$2:$A$50,0))</f>
        <v>29</v>
      </c>
      <c r="H270">
        <v>33</v>
      </c>
    </row>
    <row r="271" spans="1:8" x14ac:dyDescent="0.2">
      <c r="A271">
        <f t="array" ref="A271">INDEX('All Matches'!$A$2:$A$25000,MATCH(B271&amp;C271&amp;G271,'All Matches'!$C$2:$C$25000&amp;'All Matches'!$B$2:$B$25000&amp;'All Matches'!$E$2:$E$25000,0))</f>
        <v>1415193</v>
      </c>
      <c r="B271">
        <f>INDEX(Teams!$B$2:$B$50,MATCH(D271,Teams!$A$2:$A$50,0))</f>
        <v>24</v>
      </c>
      <c r="C271" s="2">
        <v>41944</v>
      </c>
      <c r="D271" t="s">
        <v>319</v>
      </c>
      <c r="E271" t="s">
        <v>352</v>
      </c>
      <c r="F271" t="s">
        <v>42</v>
      </c>
      <c r="G271">
        <f>INDEX(Teams!$B$2:$B$50,MATCH(F271,Teams!$A$2:$A$50,0))</f>
        <v>29</v>
      </c>
      <c r="H271">
        <v>56</v>
      </c>
    </row>
    <row r="272" spans="1:8" x14ac:dyDescent="0.2">
      <c r="A272">
        <f t="array" ref="A272">INDEX('All Matches'!$A$2:$A$25000,MATCH(B272&amp;C272&amp;G272,'All Matches'!$C$2:$C$25000&amp;'All Matches'!$B$2:$B$25000&amp;'All Matches'!$E$2:$E$25000,0))</f>
        <v>1415194</v>
      </c>
      <c r="B272">
        <f>INDEX(Teams!$B$2:$B$50,MATCH(D272,Teams!$A$2:$A$50,0))</f>
        <v>29</v>
      </c>
      <c r="C272" s="2">
        <v>41944</v>
      </c>
      <c r="D272" t="s">
        <v>42</v>
      </c>
      <c r="E272" t="s">
        <v>799</v>
      </c>
      <c r="F272" t="s">
        <v>319</v>
      </c>
      <c r="G272">
        <f>INDEX(Teams!$B$2:$B$50,MATCH(F272,Teams!$A$2:$A$50,0))</f>
        <v>24</v>
      </c>
      <c r="H272">
        <v>60</v>
      </c>
    </row>
    <row r="273" spans="1:9" x14ac:dyDescent="0.2">
      <c r="A273">
        <f t="array" ref="A273">INDEX('All Matches'!$A$2:$A$25000,MATCH(B273&amp;C273&amp;G273,'All Matches'!$C$2:$C$25000&amp;'All Matches'!$B$2:$B$25000&amp;'All Matches'!$E$2:$E$25000,0))</f>
        <v>1415194</v>
      </c>
      <c r="B273">
        <f>INDEX(Teams!$B$2:$B$50,MATCH(D273,Teams!$A$2:$A$50,0))</f>
        <v>29</v>
      </c>
      <c r="C273" s="2">
        <v>41944</v>
      </c>
      <c r="D273" t="s">
        <v>42</v>
      </c>
      <c r="E273" t="s">
        <v>479</v>
      </c>
      <c r="F273" t="s">
        <v>319</v>
      </c>
      <c r="G273">
        <f>INDEX(Teams!$B$2:$B$50,MATCH(F273,Teams!$A$2:$A$50,0))</f>
        <v>24</v>
      </c>
      <c r="H273">
        <v>73</v>
      </c>
    </row>
    <row r="274" spans="1:9" x14ac:dyDescent="0.2">
      <c r="A274">
        <f t="array" ref="A274">INDEX('All Matches'!$A$2:$A$25000,MATCH(B274&amp;C274&amp;G274,'All Matches'!$C$2:$C$25000&amp;'All Matches'!$B$2:$B$25000&amp;'All Matches'!$E$2:$E$25000,0))</f>
        <v>1415197</v>
      </c>
      <c r="B274">
        <f>INDEX(Teams!$B$2:$B$50,MATCH(D274,Teams!$A$2:$A$50,0))</f>
        <v>20</v>
      </c>
      <c r="C274" s="2">
        <v>41945</v>
      </c>
      <c r="D274" t="s">
        <v>45</v>
      </c>
      <c r="E274" t="s">
        <v>68</v>
      </c>
      <c r="F274" t="s">
        <v>10</v>
      </c>
      <c r="G274">
        <f>INDEX(Teams!$B$2:$B$50,MATCH(F274,Teams!$A$2:$A$50,0))</f>
        <v>21</v>
      </c>
      <c r="H274">
        <v>63</v>
      </c>
    </row>
    <row r="275" spans="1:9" x14ac:dyDescent="0.2">
      <c r="A275">
        <f t="array" ref="A275">INDEX('All Matches'!$A$2:$A$25000,MATCH(B275&amp;C275&amp;G275,'All Matches'!$C$2:$C$25000&amp;'All Matches'!$B$2:$B$25000&amp;'All Matches'!$E$2:$E$25000,0))</f>
        <v>1415195</v>
      </c>
      <c r="B275">
        <f>INDEX(Teams!$B$2:$B$50,MATCH(D275,Teams!$A$2:$A$50,0))</f>
        <v>32</v>
      </c>
      <c r="C275" s="2">
        <v>41945</v>
      </c>
      <c r="D275" t="s">
        <v>559</v>
      </c>
      <c r="E275" t="s">
        <v>664</v>
      </c>
      <c r="F275" t="s">
        <v>17</v>
      </c>
      <c r="G275">
        <f>INDEX(Teams!$B$2:$B$50,MATCH(F275,Teams!$A$2:$A$50,0))</f>
        <v>26</v>
      </c>
      <c r="H275">
        <v>16</v>
      </c>
    </row>
    <row r="276" spans="1:9" x14ac:dyDescent="0.2">
      <c r="A276">
        <f t="array" ref="A276">INDEX('All Matches'!$A$2:$A$25000,MATCH(B276&amp;C276&amp;G276,'All Matches'!$C$2:$C$25000&amp;'All Matches'!$B$2:$B$25000&amp;'All Matches'!$E$2:$E$25000,0))</f>
        <v>1415196</v>
      </c>
      <c r="B276">
        <f>INDEX(Teams!$B$2:$B$50,MATCH(D276,Teams!$A$2:$A$50,0))</f>
        <v>26</v>
      </c>
      <c r="C276" s="2">
        <v>41945</v>
      </c>
      <c r="D276" t="s">
        <v>17</v>
      </c>
      <c r="E276" t="s">
        <v>359</v>
      </c>
      <c r="F276" t="s">
        <v>559</v>
      </c>
      <c r="G276">
        <f>INDEX(Teams!$B$2:$B$50,MATCH(F276,Teams!$A$2:$A$50,0))</f>
        <v>32</v>
      </c>
      <c r="H276">
        <v>84</v>
      </c>
    </row>
    <row r="277" spans="1:9" x14ac:dyDescent="0.2">
      <c r="A277">
        <f t="array" ref="A277">INDEX('All Matches'!$A$2:$A$25000,MATCH(B277&amp;C277&amp;G277,'All Matches'!$C$2:$C$25000&amp;'All Matches'!$B$2:$B$25000&amp;'All Matches'!$E$2:$E$25000,0))</f>
        <v>1415196</v>
      </c>
      <c r="B277">
        <f>INDEX(Teams!$B$2:$B$50,MATCH(D277,Teams!$A$2:$A$50,0))</f>
        <v>26</v>
      </c>
      <c r="C277" s="2">
        <v>41945</v>
      </c>
      <c r="D277" t="s">
        <v>17</v>
      </c>
      <c r="E277" t="s">
        <v>56</v>
      </c>
      <c r="F277" t="s">
        <v>559</v>
      </c>
      <c r="G277">
        <f>INDEX(Teams!$B$2:$B$50,MATCH(F277,Teams!$A$2:$A$50,0))</f>
        <v>32</v>
      </c>
      <c r="H277">
        <v>90</v>
      </c>
    </row>
    <row r="278" spans="1:9" x14ac:dyDescent="0.2">
      <c r="A278">
        <f t="array" ref="A278">INDEX('All Matches'!$A$2:$A$25000,MATCH(B278&amp;C278&amp;G278,'All Matches'!$C$2:$C$25000&amp;'All Matches'!$B$2:$B$25000&amp;'All Matches'!$E$2:$E$25000,0))</f>
        <v>1415199</v>
      </c>
      <c r="B278">
        <f>INDEX(Teams!$B$2:$B$50,MATCH(D278,Teams!$A$2:$A$50,0))</f>
        <v>15</v>
      </c>
      <c r="C278" s="2">
        <v>41946</v>
      </c>
      <c r="D278" t="s">
        <v>23</v>
      </c>
      <c r="E278" t="s">
        <v>704</v>
      </c>
      <c r="F278" t="s">
        <v>447</v>
      </c>
      <c r="G278">
        <f>INDEX(Teams!$B$2:$B$50,MATCH(F278,Teams!$A$2:$A$50,0))</f>
        <v>31</v>
      </c>
      <c r="H278">
        <v>55</v>
      </c>
      <c r="I278">
        <v>1</v>
      </c>
    </row>
    <row r="279" spans="1:9" x14ac:dyDescent="0.2">
      <c r="A279">
        <f t="array" ref="A279">INDEX('All Matches'!$A$2:$A$25000,MATCH(B279&amp;C279&amp;G279,'All Matches'!$C$2:$C$25000&amp;'All Matches'!$B$2:$B$25000&amp;'All Matches'!$E$2:$E$25000,0))</f>
        <v>1415200</v>
      </c>
      <c r="B279">
        <f>INDEX(Teams!$B$2:$B$50,MATCH(D279,Teams!$A$2:$A$50,0))</f>
        <v>31</v>
      </c>
      <c r="C279" s="2">
        <v>41946</v>
      </c>
      <c r="D279" t="s">
        <v>447</v>
      </c>
      <c r="E279" t="s">
        <v>800</v>
      </c>
      <c r="F279" t="s">
        <v>23</v>
      </c>
      <c r="G279">
        <f>INDEX(Teams!$B$2:$B$50,MATCH(F279,Teams!$A$2:$A$50,0))</f>
        <v>15</v>
      </c>
      <c r="H279">
        <v>31</v>
      </c>
    </row>
    <row r="280" spans="1:9" x14ac:dyDescent="0.2">
      <c r="A280">
        <f t="array" ref="A280">INDEX('All Matches'!$A$2:$A$25000,MATCH(B280&amp;C280&amp;G280,'All Matches'!$C$2:$C$25000&amp;'All Matches'!$B$2:$B$25000&amp;'All Matches'!$E$2:$E$25000,0))</f>
        <v>1415200</v>
      </c>
      <c r="B280">
        <f>INDEX(Teams!$B$2:$B$50,MATCH(D280,Teams!$A$2:$A$50,0))</f>
        <v>31</v>
      </c>
      <c r="C280" s="2">
        <v>41946</v>
      </c>
      <c r="D280" t="s">
        <v>447</v>
      </c>
      <c r="E280" t="s">
        <v>800</v>
      </c>
      <c r="F280" t="s">
        <v>23</v>
      </c>
      <c r="G280">
        <f>INDEX(Teams!$B$2:$B$50,MATCH(F280,Teams!$A$2:$A$50,0))</f>
        <v>15</v>
      </c>
      <c r="H280">
        <v>90</v>
      </c>
    </row>
    <row r="281" spans="1:9" x14ac:dyDescent="0.2">
      <c r="A281">
        <f t="array" ref="A281">INDEX('All Matches'!$A$2:$A$25000,MATCH(B281&amp;C281&amp;G281,'All Matches'!$C$2:$C$25000&amp;'All Matches'!$B$2:$B$25000&amp;'All Matches'!$E$2:$E$25000,0))</f>
        <v>1415200</v>
      </c>
      <c r="B281">
        <f>INDEX(Teams!$B$2:$B$50,MATCH(D281,Teams!$A$2:$A$50,0))</f>
        <v>31</v>
      </c>
      <c r="C281" s="2">
        <v>41946</v>
      </c>
      <c r="D281" t="s">
        <v>447</v>
      </c>
      <c r="E281" t="s">
        <v>705</v>
      </c>
      <c r="F281" t="s">
        <v>23</v>
      </c>
      <c r="G281">
        <f>INDEX(Teams!$B$2:$B$50,MATCH(F281,Teams!$A$2:$A$50,0))</f>
        <v>15</v>
      </c>
      <c r="H281">
        <v>79</v>
      </c>
    </row>
    <row r="282" spans="1:9" x14ac:dyDescent="0.2">
      <c r="A282">
        <f t="array" ref="A282">INDEX('All Matches'!$A$2:$A$25000,MATCH(B282&amp;C282&amp;G282,'All Matches'!$C$2:$C$25000&amp;'All Matches'!$B$2:$B$25000&amp;'All Matches'!$E$2:$E$25000,0))</f>
        <v>1415203</v>
      </c>
      <c r="B282">
        <f>INDEX(Teams!$B$2:$B$50,MATCH(D282,Teams!$A$2:$A$50,0))</f>
        <v>19</v>
      </c>
      <c r="C282" s="2">
        <v>41951</v>
      </c>
      <c r="D282" t="s">
        <v>40</v>
      </c>
      <c r="E282" t="s">
        <v>383</v>
      </c>
      <c r="F282" t="s">
        <v>27</v>
      </c>
      <c r="G282">
        <f>INDEX(Teams!$B$2:$B$50,MATCH(F282,Teams!$A$2:$A$50,0))</f>
        <v>14</v>
      </c>
      <c r="H282">
        <v>9</v>
      </c>
    </row>
    <row r="283" spans="1:9" x14ac:dyDescent="0.2">
      <c r="A283">
        <f t="array" ref="A283">INDEX('All Matches'!$A$2:$A$25000,MATCH(B283&amp;C283&amp;G283,'All Matches'!$C$2:$C$25000&amp;'All Matches'!$B$2:$B$25000&amp;'All Matches'!$E$2:$E$25000,0))</f>
        <v>1415204</v>
      </c>
      <c r="B283">
        <f>INDEX(Teams!$B$2:$B$50,MATCH(D283,Teams!$A$2:$A$50,0))</f>
        <v>14</v>
      </c>
      <c r="C283" s="2">
        <v>41951</v>
      </c>
      <c r="D283" t="s">
        <v>27</v>
      </c>
      <c r="E283" t="s">
        <v>477</v>
      </c>
      <c r="F283" t="s">
        <v>40</v>
      </c>
      <c r="G283">
        <f>INDEX(Teams!$B$2:$B$50,MATCH(F283,Teams!$A$2:$A$50,0))</f>
        <v>19</v>
      </c>
      <c r="H283">
        <v>14</v>
      </c>
    </row>
    <row r="284" spans="1:9" x14ac:dyDescent="0.2">
      <c r="A284">
        <f t="array" ref="A284">INDEX('All Matches'!$A$2:$A$25000,MATCH(B284&amp;C284&amp;G284,'All Matches'!$C$2:$C$25000&amp;'All Matches'!$B$2:$B$25000&amp;'All Matches'!$E$2:$E$25000,0))</f>
        <v>1415204</v>
      </c>
      <c r="B284">
        <f>INDEX(Teams!$B$2:$B$50,MATCH(D284,Teams!$A$2:$A$50,0))</f>
        <v>14</v>
      </c>
      <c r="C284" s="2">
        <v>41951</v>
      </c>
      <c r="D284" t="s">
        <v>27</v>
      </c>
      <c r="E284" t="s">
        <v>452</v>
      </c>
      <c r="F284" t="s">
        <v>40</v>
      </c>
      <c r="G284">
        <f>INDEX(Teams!$B$2:$B$50,MATCH(F284,Teams!$A$2:$A$50,0))</f>
        <v>19</v>
      </c>
      <c r="H284">
        <v>67</v>
      </c>
    </row>
    <row r="285" spans="1:9" x14ac:dyDescent="0.2">
      <c r="A285">
        <f t="array" ref="A285">INDEX('All Matches'!$A$2:$A$25000,MATCH(B285&amp;C285&amp;G285,'All Matches'!$C$2:$C$25000&amp;'All Matches'!$B$2:$B$25000&amp;'All Matches'!$E$2:$E$25000,0))</f>
        <v>1415201</v>
      </c>
      <c r="B285">
        <f>INDEX(Teams!$B$2:$B$50,MATCH(D285,Teams!$A$2:$A$50,0))</f>
        <v>13</v>
      </c>
      <c r="C285" s="2">
        <v>41951</v>
      </c>
      <c r="D285" t="s">
        <v>64</v>
      </c>
      <c r="E285" t="s">
        <v>787</v>
      </c>
      <c r="F285" t="s">
        <v>443</v>
      </c>
      <c r="G285">
        <f>INDEX(Teams!$B$2:$B$50,MATCH(F285,Teams!$A$2:$A$50,0))</f>
        <v>33</v>
      </c>
      <c r="H285">
        <v>50</v>
      </c>
    </row>
    <row r="286" spans="1:9" x14ac:dyDescent="0.2">
      <c r="A286">
        <f t="array" ref="A286">INDEX('All Matches'!$A$2:$A$25000,MATCH(B286&amp;C286&amp;G286,'All Matches'!$C$2:$C$25000&amp;'All Matches'!$B$2:$B$25000&amp;'All Matches'!$E$2:$E$25000,0))</f>
        <v>1415205</v>
      </c>
      <c r="B286">
        <f>INDEX(Teams!$B$2:$B$50,MATCH(D286,Teams!$A$2:$A$50,0))</f>
        <v>21</v>
      </c>
      <c r="C286" s="2">
        <v>41951</v>
      </c>
      <c r="D286" t="s">
        <v>10</v>
      </c>
      <c r="E286" t="s">
        <v>148</v>
      </c>
      <c r="F286" t="s">
        <v>23</v>
      </c>
      <c r="G286">
        <f>INDEX(Teams!$B$2:$B$50,MATCH(F286,Teams!$A$2:$A$50,0))</f>
        <v>15</v>
      </c>
      <c r="H286">
        <v>67</v>
      </c>
    </row>
    <row r="287" spans="1:9" x14ac:dyDescent="0.2">
      <c r="A287">
        <f t="array" ref="A287">INDEX('All Matches'!$A$2:$A$25000,MATCH(B287&amp;C287&amp;G287,'All Matches'!$C$2:$C$25000&amp;'All Matches'!$B$2:$B$25000&amp;'All Matches'!$E$2:$E$25000,0))</f>
        <v>1415209</v>
      </c>
      <c r="B287">
        <f>INDEX(Teams!$B$2:$B$50,MATCH(D287,Teams!$A$2:$A$50,0))</f>
        <v>23</v>
      </c>
      <c r="C287" s="2">
        <v>41951</v>
      </c>
      <c r="D287" t="s">
        <v>50</v>
      </c>
      <c r="E287" t="s">
        <v>791</v>
      </c>
      <c r="F287" t="s">
        <v>12</v>
      </c>
      <c r="G287">
        <f>INDEX(Teams!$B$2:$B$50,MATCH(F287,Teams!$A$2:$A$50,0))</f>
        <v>18</v>
      </c>
      <c r="H287">
        <v>75</v>
      </c>
    </row>
    <row r="288" spans="1:9" x14ac:dyDescent="0.2">
      <c r="A288">
        <f t="array" ref="A288">INDEX('All Matches'!$A$2:$A$25000,MATCH(B288&amp;C288&amp;G288,'All Matches'!$C$2:$C$25000&amp;'All Matches'!$B$2:$B$25000&amp;'All Matches'!$E$2:$E$25000,0))</f>
        <v>1415209</v>
      </c>
      <c r="B288">
        <f>INDEX(Teams!$B$2:$B$50,MATCH(D288,Teams!$A$2:$A$50,0))</f>
        <v>23</v>
      </c>
      <c r="C288" s="2">
        <v>41951</v>
      </c>
      <c r="D288" t="s">
        <v>50</v>
      </c>
      <c r="E288" t="s">
        <v>791</v>
      </c>
      <c r="F288" t="s">
        <v>12</v>
      </c>
      <c r="G288">
        <f>INDEX(Teams!$B$2:$B$50,MATCH(F288,Teams!$A$2:$A$50,0))</f>
        <v>18</v>
      </c>
      <c r="H288">
        <v>80</v>
      </c>
    </row>
    <row r="289" spans="1:10" x14ac:dyDescent="0.2">
      <c r="A289">
        <f t="array" ref="A289">INDEX('All Matches'!$A$2:$A$25000,MATCH(B289&amp;C289&amp;G289,'All Matches'!$C$2:$C$25000&amp;'All Matches'!$B$2:$B$25000&amp;'All Matches'!$E$2:$E$25000,0))</f>
        <v>1415207</v>
      </c>
      <c r="B289">
        <f>INDEX(Teams!$B$2:$B$50,MATCH(D289,Teams!$A$2:$A$50,0))</f>
        <v>58</v>
      </c>
      <c r="C289" s="2">
        <v>41951</v>
      </c>
      <c r="D289" t="s">
        <v>663</v>
      </c>
      <c r="E289" t="s">
        <v>205</v>
      </c>
      <c r="F289" t="s">
        <v>45</v>
      </c>
      <c r="G289">
        <f>INDEX(Teams!$B$2:$B$50,MATCH(F289,Teams!$A$2:$A$50,0))</f>
        <v>20</v>
      </c>
      <c r="H289">
        <v>21</v>
      </c>
    </row>
    <row r="290" spans="1:10" x14ac:dyDescent="0.2">
      <c r="A290">
        <f t="array" ref="A290">INDEX('All Matches'!$A$2:$A$25000,MATCH(B290&amp;C290&amp;G290,'All Matches'!$C$2:$C$25000&amp;'All Matches'!$B$2:$B$25000&amp;'All Matches'!$E$2:$E$25000,0))</f>
        <v>1415207</v>
      </c>
      <c r="B290">
        <f>INDEX(Teams!$B$2:$B$50,MATCH(D290,Teams!$A$2:$A$50,0))</f>
        <v>58</v>
      </c>
      <c r="C290" s="2">
        <v>41951</v>
      </c>
      <c r="D290" t="s">
        <v>663</v>
      </c>
      <c r="E290" t="s">
        <v>706</v>
      </c>
      <c r="F290" t="s">
        <v>45</v>
      </c>
      <c r="G290">
        <f>INDEX(Teams!$B$2:$B$50,MATCH(F290,Teams!$A$2:$A$50,0))</f>
        <v>20</v>
      </c>
      <c r="H290">
        <v>76</v>
      </c>
      <c r="I290">
        <v>1</v>
      </c>
    </row>
    <row r="291" spans="1:10" x14ac:dyDescent="0.2">
      <c r="A291">
        <f t="array" ref="A291">INDEX('All Matches'!$A$2:$A$25000,MATCH(B291&amp;C291&amp;G291,'All Matches'!$C$2:$C$25000&amp;'All Matches'!$B$2:$B$25000&amp;'All Matches'!$E$2:$E$25000,0))</f>
        <v>1415208</v>
      </c>
      <c r="B291">
        <f>INDEX(Teams!$B$2:$B$50,MATCH(D291,Teams!$A$2:$A$50,0))</f>
        <v>20</v>
      </c>
      <c r="C291" s="2">
        <v>41951</v>
      </c>
      <c r="D291" t="s">
        <v>45</v>
      </c>
      <c r="E291" t="s">
        <v>68</v>
      </c>
      <c r="F291" t="s">
        <v>663</v>
      </c>
      <c r="G291">
        <f>INDEX(Teams!$B$2:$B$50,MATCH(F291,Teams!$A$2:$A$50,0))</f>
        <v>58</v>
      </c>
      <c r="H291">
        <v>32</v>
      </c>
    </row>
    <row r="292" spans="1:10" x14ac:dyDescent="0.2">
      <c r="A292">
        <f t="array" ref="A292">INDEX('All Matches'!$A$2:$A$25000,MATCH(B292&amp;C292&amp;G292,'All Matches'!$C$2:$C$25000&amp;'All Matches'!$B$2:$B$25000&amp;'All Matches'!$E$2:$E$25000,0))</f>
        <v>1415208</v>
      </c>
      <c r="B292">
        <f>INDEX(Teams!$B$2:$B$50,MATCH(D292,Teams!$A$2:$A$50,0))</f>
        <v>20</v>
      </c>
      <c r="C292" s="2">
        <v>41951</v>
      </c>
      <c r="D292" t="s">
        <v>45</v>
      </c>
      <c r="E292" t="s">
        <v>68</v>
      </c>
      <c r="F292" t="s">
        <v>663</v>
      </c>
      <c r="G292">
        <f>INDEX(Teams!$B$2:$B$50,MATCH(F292,Teams!$A$2:$A$50,0))</f>
        <v>58</v>
      </c>
      <c r="H292">
        <v>83</v>
      </c>
    </row>
    <row r="293" spans="1:10" x14ac:dyDescent="0.2">
      <c r="A293">
        <f t="array" ref="A293">INDEX('All Matches'!$A$2:$A$25000,MATCH(B293&amp;C293&amp;G293,'All Matches'!$C$2:$C$25000&amp;'All Matches'!$B$2:$B$25000&amp;'All Matches'!$E$2:$E$25000,0))</f>
        <v>1415213</v>
      </c>
      <c r="B293">
        <f>INDEX(Teams!$B$2:$B$50,MATCH(D293,Teams!$A$2:$A$50,0))</f>
        <v>31</v>
      </c>
      <c r="C293" s="2">
        <v>41952</v>
      </c>
      <c r="D293" t="s">
        <v>447</v>
      </c>
      <c r="E293" t="s">
        <v>666</v>
      </c>
      <c r="F293" t="s">
        <v>37</v>
      </c>
      <c r="G293">
        <f>INDEX(Teams!$B$2:$B$50,MATCH(F293,Teams!$A$2:$A$50,0))</f>
        <v>16</v>
      </c>
      <c r="H293">
        <v>67</v>
      </c>
    </row>
    <row r="294" spans="1:10" x14ac:dyDescent="0.2">
      <c r="A294">
        <f t="array" ref="A294">INDEX('All Matches'!$A$2:$A$25000,MATCH(B294&amp;C294&amp;G294,'All Matches'!$C$2:$C$25000&amp;'All Matches'!$B$2:$B$25000&amp;'All Matches'!$E$2:$E$25000,0))</f>
        <v>1415214</v>
      </c>
      <c r="B294">
        <f>INDEX(Teams!$B$2:$B$50,MATCH(D294,Teams!$A$2:$A$50,0))</f>
        <v>16</v>
      </c>
      <c r="C294" s="2">
        <v>41952</v>
      </c>
      <c r="D294" t="s">
        <v>37</v>
      </c>
      <c r="E294" t="s">
        <v>373</v>
      </c>
      <c r="F294" t="s">
        <v>447</v>
      </c>
      <c r="G294">
        <f>INDEX(Teams!$B$2:$B$50,MATCH(F294,Teams!$A$2:$A$50,0))</f>
        <v>31</v>
      </c>
      <c r="H294">
        <v>76</v>
      </c>
      <c r="J294">
        <v>1</v>
      </c>
    </row>
    <row r="295" spans="1:10" x14ac:dyDescent="0.2">
      <c r="A295">
        <f t="array" ref="A295">INDEX('All Matches'!$A$2:$A$25000,MATCH(B295&amp;C295&amp;G295,'All Matches'!$C$2:$C$25000&amp;'All Matches'!$B$2:$B$25000&amp;'All Matches'!$E$2:$E$25000,0))</f>
        <v>1415217</v>
      </c>
      <c r="B295">
        <f>INDEX(Teams!$B$2:$B$50,MATCH(D295,Teams!$A$2:$A$50,0))</f>
        <v>26</v>
      </c>
      <c r="C295" s="2">
        <v>41952</v>
      </c>
      <c r="D295" t="s">
        <v>17</v>
      </c>
      <c r="E295" t="s">
        <v>359</v>
      </c>
      <c r="F295" t="s">
        <v>319</v>
      </c>
      <c r="G295">
        <f>INDEX(Teams!$B$2:$B$50,MATCH(F295,Teams!$A$2:$A$50,0))</f>
        <v>24</v>
      </c>
      <c r="H295">
        <v>77</v>
      </c>
    </row>
    <row r="296" spans="1:10" x14ac:dyDescent="0.2">
      <c r="A296">
        <f t="array" ref="A296">INDEX('All Matches'!$A$2:$A$25000,MATCH(B296&amp;C296&amp;G296,'All Matches'!$C$2:$C$25000&amp;'All Matches'!$B$2:$B$25000&amp;'All Matches'!$E$2:$E$25000,0))</f>
        <v>1415218</v>
      </c>
      <c r="B296">
        <f>INDEX(Teams!$B$2:$B$50,MATCH(D296,Teams!$A$2:$A$50,0))</f>
        <v>24</v>
      </c>
      <c r="C296" s="2">
        <v>41952</v>
      </c>
      <c r="D296" t="s">
        <v>319</v>
      </c>
      <c r="E296" t="s">
        <v>707</v>
      </c>
      <c r="F296" t="s">
        <v>17</v>
      </c>
      <c r="G296">
        <f>INDEX(Teams!$B$2:$B$50,MATCH(F296,Teams!$A$2:$A$50,0))</f>
        <v>26</v>
      </c>
      <c r="H296">
        <v>6</v>
      </c>
    </row>
    <row r="297" spans="1:10" x14ac:dyDescent="0.2">
      <c r="A297">
        <f t="array" ref="A297">INDEX('All Matches'!$A$2:$A$25000,MATCH(B297&amp;C297&amp;G297,'All Matches'!$C$2:$C$25000&amp;'All Matches'!$B$2:$B$25000&amp;'All Matches'!$E$2:$E$25000,0))</f>
        <v>1415218</v>
      </c>
      <c r="B297">
        <f>INDEX(Teams!$B$2:$B$50,MATCH(D297,Teams!$A$2:$A$50,0))</f>
        <v>24</v>
      </c>
      <c r="C297" s="2">
        <v>41952</v>
      </c>
      <c r="D297" t="s">
        <v>319</v>
      </c>
      <c r="E297" t="s">
        <v>494</v>
      </c>
      <c r="F297" t="s">
        <v>17</v>
      </c>
      <c r="G297">
        <f>INDEX(Teams!$B$2:$B$50,MATCH(F297,Teams!$A$2:$A$50,0))</f>
        <v>26</v>
      </c>
      <c r="H297">
        <v>33</v>
      </c>
    </row>
    <row r="298" spans="1:10" x14ac:dyDescent="0.2">
      <c r="A298">
        <f t="array" ref="A298">INDEX('All Matches'!$A$2:$A$25000,MATCH(B298&amp;C298&amp;G298,'All Matches'!$C$2:$C$25000&amp;'All Matches'!$B$2:$B$25000&amp;'All Matches'!$E$2:$E$25000,0))</f>
        <v>1415220</v>
      </c>
      <c r="B298">
        <f>INDEX(Teams!$B$2:$B$50,MATCH(D298,Teams!$A$2:$A$50,0))</f>
        <v>22</v>
      </c>
      <c r="C298" s="2">
        <v>41952</v>
      </c>
      <c r="D298" t="s">
        <v>15</v>
      </c>
      <c r="E298" t="s">
        <v>783</v>
      </c>
      <c r="F298" t="s">
        <v>320</v>
      </c>
      <c r="G298">
        <f>INDEX(Teams!$B$2:$B$50,MATCH(F298,Teams!$A$2:$A$50,0))</f>
        <v>28</v>
      </c>
      <c r="H298">
        <v>45</v>
      </c>
    </row>
    <row r="299" spans="1:10" x14ac:dyDescent="0.2">
      <c r="A299">
        <f t="array" ref="A299">INDEX('All Matches'!$A$2:$A$25000,MATCH(B299&amp;C299&amp;G299,'All Matches'!$C$2:$C$25000&amp;'All Matches'!$B$2:$B$25000&amp;'All Matches'!$E$2:$E$25000,0))</f>
        <v>1415220</v>
      </c>
      <c r="B299">
        <f>INDEX(Teams!$B$2:$B$50,MATCH(D299,Teams!$A$2:$A$50,0))</f>
        <v>22</v>
      </c>
      <c r="C299" s="2">
        <v>41952</v>
      </c>
      <c r="D299" t="s">
        <v>15</v>
      </c>
      <c r="E299" t="s">
        <v>621</v>
      </c>
      <c r="F299" t="s">
        <v>320</v>
      </c>
      <c r="G299">
        <f>INDEX(Teams!$B$2:$B$50,MATCH(F299,Teams!$A$2:$A$50,0))</f>
        <v>28</v>
      </c>
      <c r="H299">
        <v>62</v>
      </c>
    </row>
    <row r="300" spans="1:10" x14ac:dyDescent="0.2">
      <c r="A300">
        <f t="array" ref="A300">INDEX('All Matches'!$A$2:$A$25000,MATCH(B300&amp;C300&amp;G300,'All Matches'!$C$2:$C$25000&amp;'All Matches'!$B$2:$B$25000&amp;'All Matches'!$E$2:$E$25000,0))</f>
        <v>1415215</v>
      </c>
      <c r="B300">
        <f>INDEX(Teams!$B$2:$B$50,MATCH(D300,Teams!$A$2:$A$50,0))</f>
        <v>25</v>
      </c>
      <c r="C300" s="2">
        <v>41952</v>
      </c>
      <c r="D300" t="s">
        <v>325</v>
      </c>
      <c r="E300" t="s">
        <v>377</v>
      </c>
      <c r="F300" t="s">
        <v>47</v>
      </c>
      <c r="G300">
        <f>INDEX(Teams!$B$2:$B$50,MATCH(F300,Teams!$A$2:$A$50,0))</f>
        <v>10</v>
      </c>
      <c r="H300">
        <v>75</v>
      </c>
    </row>
    <row r="301" spans="1:10" x14ac:dyDescent="0.2">
      <c r="A301">
        <f t="array" ref="A301">INDEX('All Matches'!$A$2:$A$25000,MATCH(B301&amp;C301&amp;G301,'All Matches'!$C$2:$C$25000&amp;'All Matches'!$B$2:$B$25000&amp;'All Matches'!$E$2:$E$25000,0))</f>
        <v>1415215</v>
      </c>
      <c r="B301">
        <f>INDEX(Teams!$B$2:$B$50,MATCH(D301,Teams!$A$2:$A$50,0))</f>
        <v>25</v>
      </c>
      <c r="C301" s="2">
        <v>41952</v>
      </c>
      <c r="D301" t="s">
        <v>325</v>
      </c>
      <c r="E301" t="s">
        <v>564</v>
      </c>
      <c r="F301" t="s">
        <v>47</v>
      </c>
      <c r="G301">
        <f>INDEX(Teams!$B$2:$B$50,MATCH(F301,Teams!$A$2:$A$50,0))</f>
        <v>10</v>
      </c>
      <c r="H301">
        <v>78</v>
      </c>
    </row>
    <row r="302" spans="1:10" x14ac:dyDescent="0.2">
      <c r="A302">
        <f t="array" ref="A302">INDEX('All Matches'!$A$2:$A$25000,MATCH(B302&amp;C302&amp;G302,'All Matches'!$C$2:$C$25000&amp;'All Matches'!$B$2:$B$25000&amp;'All Matches'!$E$2:$E$25000,0))</f>
        <v>1415216</v>
      </c>
      <c r="B302">
        <f>INDEX(Teams!$B$2:$B$50,MATCH(D302,Teams!$A$2:$A$50,0))</f>
        <v>10</v>
      </c>
      <c r="C302" s="2">
        <v>41952</v>
      </c>
      <c r="D302" t="s">
        <v>47</v>
      </c>
      <c r="E302" t="s">
        <v>150</v>
      </c>
      <c r="F302" t="s">
        <v>325</v>
      </c>
      <c r="G302">
        <f>INDEX(Teams!$B$2:$B$50,MATCH(F302,Teams!$A$2:$A$50,0))</f>
        <v>25</v>
      </c>
      <c r="H302">
        <v>63</v>
      </c>
    </row>
    <row r="303" spans="1:10" x14ac:dyDescent="0.2">
      <c r="A303">
        <f t="array" ref="A303">INDEX('All Matches'!$A$2:$A$25000,MATCH(B303&amp;C303&amp;G303,'All Matches'!$C$2:$C$25000&amp;'All Matches'!$B$2:$B$25000&amp;'All Matches'!$E$2:$E$25000,0))</f>
        <v>1415223</v>
      </c>
      <c r="B303">
        <f>INDEX(Teams!$B$2:$B$50,MATCH(D303,Teams!$A$2:$A$50,0))</f>
        <v>14</v>
      </c>
      <c r="C303" s="2">
        <v>41965</v>
      </c>
      <c r="D303" t="s">
        <v>27</v>
      </c>
      <c r="E303" t="s">
        <v>452</v>
      </c>
      <c r="F303" t="s">
        <v>320</v>
      </c>
      <c r="G303">
        <f>INDEX(Teams!$B$2:$B$50,MATCH(F303,Teams!$A$2:$A$50,0))</f>
        <v>28</v>
      </c>
      <c r="H303">
        <v>11</v>
      </c>
    </row>
    <row r="304" spans="1:10" x14ac:dyDescent="0.2">
      <c r="A304">
        <f t="array" ref="A304">INDEX('All Matches'!$A$2:$A$25000,MATCH(B304&amp;C304&amp;G304,'All Matches'!$C$2:$C$25000&amp;'All Matches'!$B$2:$B$25000&amp;'All Matches'!$E$2:$E$25000,0))</f>
        <v>1415223</v>
      </c>
      <c r="B304">
        <f>INDEX(Teams!$B$2:$B$50,MATCH(D304,Teams!$A$2:$A$50,0))</f>
        <v>14</v>
      </c>
      <c r="C304" s="2">
        <v>41965</v>
      </c>
      <c r="D304" t="s">
        <v>27</v>
      </c>
      <c r="E304" t="s">
        <v>369</v>
      </c>
      <c r="F304" t="s">
        <v>320</v>
      </c>
      <c r="G304">
        <f>INDEX(Teams!$B$2:$B$50,MATCH(F304,Teams!$A$2:$A$50,0))</f>
        <v>28</v>
      </c>
      <c r="H304">
        <v>25</v>
      </c>
    </row>
    <row r="305" spans="1:9" x14ac:dyDescent="0.2">
      <c r="A305">
        <f t="array" ref="A305">INDEX('All Matches'!$A$2:$A$25000,MATCH(B305&amp;C305&amp;G305,'All Matches'!$C$2:$C$25000&amp;'All Matches'!$B$2:$B$25000&amp;'All Matches'!$E$2:$E$25000,0))</f>
        <v>1415225</v>
      </c>
      <c r="B305">
        <f>INDEX(Teams!$B$2:$B$50,MATCH(D305,Teams!$A$2:$A$50,0))</f>
        <v>16</v>
      </c>
      <c r="C305" s="2">
        <v>41965</v>
      </c>
      <c r="D305" t="s">
        <v>37</v>
      </c>
      <c r="E305" t="s">
        <v>76</v>
      </c>
      <c r="F305" t="s">
        <v>42</v>
      </c>
      <c r="G305">
        <f>INDEX(Teams!$B$2:$B$50,MATCH(F305,Teams!$A$2:$A$50,0))</f>
        <v>29</v>
      </c>
      <c r="H305">
        <v>26</v>
      </c>
    </row>
    <row r="306" spans="1:9" x14ac:dyDescent="0.2">
      <c r="A306">
        <f t="array" ref="A306">INDEX('All Matches'!$A$2:$A$25000,MATCH(B306&amp;C306&amp;G306,'All Matches'!$C$2:$C$25000&amp;'All Matches'!$B$2:$B$25000&amp;'All Matches'!$E$2:$E$25000,0))</f>
        <v>1415225</v>
      </c>
      <c r="B306">
        <f>INDEX(Teams!$B$2:$B$50,MATCH(D306,Teams!$A$2:$A$50,0))</f>
        <v>16</v>
      </c>
      <c r="C306" s="2">
        <v>41965</v>
      </c>
      <c r="D306" t="s">
        <v>37</v>
      </c>
      <c r="E306" t="s">
        <v>708</v>
      </c>
      <c r="F306" t="s">
        <v>42</v>
      </c>
      <c r="G306">
        <f>INDEX(Teams!$B$2:$B$50,MATCH(F306,Teams!$A$2:$A$50,0))</f>
        <v>29</v>
      </c>
      <c r="H306">
        <v>73</v>
      </c>
    </row>
    <row r="307" spans="1:9" x14ac:dyDescent="0.2">
      <c r="A307">
        <f t="array" ref="A307">INDEX('All Matches'!$A$2:$A$25000,MATCH(B307&amp;C307&amp;G307,'All Matches'!$C$2:$C$25000&amp;'All Matches'!$B$2:$B$25000&amp;'All Matches'!$E$2:$E$25000,0))</f>
        <v>1415226</v>
      </c>
      <c r="B307">
        <f>INDEX(Teams!$B$2:$B$50,MATCH(D307,Teams!$A$2:$A$50,0))</f>
        <v>29</v>
      </c>
      <c r="C307" s="2">
        <v>41965</v>
      </c>
      <c r="D307" t="s">
        <v>42</v>
      </c>
      <c r="E307" t="s">
        <v>565</v>
      </c>
      <c r="F307" t="s">
        <v>37</v>
      </c>
      <c r="G307">
        <f>INDEX(Teams!$B$2:$B$50,MATCH(F307,Teams!$A$2:$A$50,0))</f>
        <v>16</v>
      </c>
      <c r="H307">
        <v>56</v>
      </c>
    </row>
    <row r="308" spans="1:9" x14ac:dyDescent="0.2">
      <c r="A308">
        <f t="array" ref="A308">INDEX('All Matches'!$A$2:$A$25000,MATCH(B308&amp;C308&amp;G308,'All Matches'!$C$2:$C$25000&amp;'All Matches'!$B$2:$B$25000&amp;'All Matches'!$E$2:$E$25000,0))</f>
        <v>1415229</v>
      </c>
      <c r="B308">
        <f>INDEX(Teams!$B$2:$B$50,MATCH(D308,Teams!$A$2:$A$50,0))</f>
        <v>20</v>
      </c>
      <c r="C308" s="2">
        <v>41965</v>
      </c>
      <c r="D308" t="s">
        <v>45</v>
      </c>
      <c r="E308" t="s">
        <v>671</v>
      </c>
      <c r="F308" t="s">
        <v>325</v>
      </c>
      <c r="G308">
        <f>INDEX(Teams!$B$2:$B$50,MATCH(F308,Teams!$A$2:$A$50,0))</f>
        <v>25</v>
      </c>
      <c r="H308">
        <v>19</v>
      </c>
    </row>
    <row r="309" spans="1:9" x14ac:dyDescent="0.2">
      <c r="A309">
        <f t="array" ref="A309">INDEX('All Matches'!$A$2:$A$25000,MATCH(B309&amp;C309&amp;G309,'All Matches'!$C$2:$C$25000&amp;'All Matches'!$B$2:$B$25000&amp;'All Matches'!$E$2:$E$25000,0))</f>
        <v>1415229</v>
      </c>
      <c r="B309">
        <f>INDEX(Teams!$B$2:$B$50,MATCH(D309,Teams!$A$2:$A$50,0))</f>
        <v>20</v>
      </c>
      <c r="C309" s="2">
        <v>41965</v>
      </c>
      <c r="D309" t="s">
        <v>45</v>
      </c>
      <c r="E309" t="s">
        <v>489</v>
      </c>
      <c r="F309" t="s">
        <v>325</v>
      </c>
      <c r="G309">
        <f>INDEX(Teams!$B$2:$B$50,MATCH(F309,Teams!$A$2:$A$50,0))</f>
        <v>25</v>
      </c>
      <c r="H309">
        <v>62</v>
      </c>
    </row>
    <row r="310" spans="1:9" x14ac:dyDescent="0.2">
      <c r="A310">
        <f t="array" ref="A310">INDEX('All Matches'!$A$2:$A$25000,MATCH(B310&amp;C310&amp;G310,'All Matches'!$C$2:$C$25000&amp;'All Matches'!$B$2:$B$25000&amp;'All Matches'!$E$2:$E$25000,0))</f>
        <v>1415230</v>
      </c>
      <c r="B310">
        <f>INDEX(Teams!$B$2:$B$50,MATCH(D310,Teams!$A$2:$A$50,0))</f>
        <v>25</v>
      </c>
      <c r="C310" s="2">
        <v>41965</v>
      </c>
      <c r="D310" t="s">
        <v>325</v>
      </c>
      <c r="E310" t="s">
        <v>384</v>
      </c>
      <c r="F310" t="s">
        <v>45</v>
      </c>
      <c r="G310">
        <f>INDEX(Teams!$B$2:$B$50,MATCH(F310,Teams!$A$2:$A$50,0))</f>
        <v>20</v>
      </c>
      <c r="H310">
        <v>9</v>
      </c>
    </row>
    <row r="311" spans="1:9" x14ac:dyDescent="0.2">
      <c r="A311">
        <f t="array" ref="A311">INDEX('All Matches'!$A$2:$A$25000,MATCH(B311&amp;C311&amp;G311,'All Matches'!$C$2:$C$25000&amp;'All Matches'!$B$2:$B$25000&amp;'All Matches'!$E$2:$E$25000,0))</f>
        <v>1415231</v>
      </c>
      <c r="B311">
        <f>INDEX(Teams!$B$2:$B$50,MATCH(D311,Teams!$A$2:$A$50,0))</f>
        <v>22</v>
      </c>
      <c r="C311" s="2">
        <v>41965</v>
      </c>
      <c r="D311" t="s">
        <v>15</v>
      </c>
      <c r="E311" t="s">
        <v>351</v>
      </c>
      <c r="F311" t="s">
        <v>663</v>
      </c>
      <c r="G311">
        <f>INDEX(Teams!$B$2:$B$50,MATCH(F311,Teams!$A$2:$A$50,0))</f>
        <v>58</v>
      </c>
      <c r="H311">
        <v>78</v>
      </c>
    </row>
    <row r="312" spans="1:9" x14ac:dyDescent="0.2">
      <c r="A312">
        <f t="array" ref="A312">INDEX('All Matches'!$A$2:$A$25000,MATCH(B312&amp;C312&amp;G312,'All Matches'!$C$2:$C$25000&amp;'All Matches'!$B$2:$B$25000&amp;'All Matches'!$E$2:$E$25000,0))</f>
        <v>1415233</v>
      </c>
      <c r="B312">
        <f>INDEX(Teams!$B$2:$B$50,MATCH(D312,Teams!$A$2:$A$50,0))</f>
        <v>24</v>
      </c>
      <c r="C312" s="2">
        <v>41965</v>
      </c>
      <c r="D312" t="s">
        <v>319</v>
      </c>
      <c r="E312" t="s">
        <v>494</v>
      </c>
      <c r="F312" t="s">
        <v>64</v>
      </c>
      <c r="G312">
        <f>INDEX(Teams!$B$2:$B$50,MATCH(F312,Teams!$A$2:$A$50,0))</f>
        <v>13</v>
      </c>
      <c r="H312">
        <v>32</v>
      </c>
    </row>
    <row r="313" spans="1:9" x14ac:dyDescent="0.2">
      <c r="A313">
        <f t="array" ref="A313">INDEX('All Matches'!$A$2:$A$25000,MATCH(B313&amp;C313&amp;G313,'All Matches'!$C$2:$C$25000&amp;'All Matches'!$B$2:$B$25000&amp;'All Matches'!$E$2:$E$25000,0))</f>
        <v>1415234</v>
      </c>
      <c r="B313">
        <f>INDEX(Teams!$B$2:$B$50,MATCH(D313,Teams!$A$2:$A$50,0))</f>
        <v>13</v>
      </c>
      <c r="C313" s="2">
        <v>41965</v>
      </c>
      <c r="D313" t="s">
        <v>64</v>
      </c>
      <c r="E313" t="s">
        <v>51</v>
      </c>
      <c r="F313" t="s">
        <v>319</v>
      </c>
      <c r="G313">
        <f>INDEX(Teams!$B$2:$B$50,MATCH(F313,Teams!$A$2:$A$50,0))</f>
        <v>24</v>
      </c>
      <c r="H313">
        <v>12</v>
      </c>
    </row>
    <row r="314" spans="1:9" x14ac:dyDescent="0.2">
      <c r="A314">
        <f t="array" ref="A314">INDEX('All Matches'!$A$2:$A$25000,MATCH(B314&amp;C314&amp;G314,'All Matches'!$C$2:$C$25000&amp;'All Matches'!$B$2:$B$25000&amp;'All Matches'!$E$2:$E$25000,0))</f>
        <v>1415234</v>
      </c>
      <c r="B314">
        <f>INDEX(Teams!$B$2:$B$50,MATCH(D314,Teams!$A$2:$A$50,0))</f>
        <v>13</v>
      </c>
      <c r="C314" s="2">
        <v>41965</v>
      </c>
      <c r="D314" t="s">
        <v>64</v>
      </c>
      <c r="E314" t="s">
        <v>51</v>
      </c>
      <c r="F314" t="s">
        <v>319</v>
      </c>
      <c r="G314">
        <f>INDEX(Teams!$B$2:$B$50,MATCH(F314,Teams!$A$2:$A$50,0))</f>
        <v>24</v>
      </c>
      <c r="H314">
        <v>13</v>
      </c>
    </row>
    <row r="315" spans="1:9" x14ac:dyDescent="0.2">
      <c r="A315">
        <f t="array" ref="A315">INDEX('All Matches'!$A$2:$A$25000,MATCH(B315&amp;C315&amp;G315,'All Matches'!$C$2:$C$25000&amp;'All Matches'!$B$2:$B$25000&amp;'All Matches'!$E$2:$E$25000,0))</f>
        <v>1415221</v>
      </c>
      <c r="B315">
        <f>INDEX(Teams!$B$2:$B$50,MATCH(D315,Teams!$A$2:$A$50,0))</f>
        <v>10</v>
      </c>
      <c r="C315" s="2">
        <v>41965</v>
      </c>
      <c r="D315" t="s">
        <v>47</v>
      </c>
      <c r="E315" t="s">
        <v>184</v>
      </c>
      <c r="F315" t="s">
        <v>10</v>
      </c>
      <c r="G315">
        <f>INDEX(Teams!$B$2:$B$50,MATCH(F315,Teams!$A$2:$A$50,0))</f>
        <v>21</v>
      </c>
      <c r="H315">
        <v>90</v>
      </c>
    </row>
    <row r="316" spans="1:9" x14ac:dyDescent="0.2">
      <c r="A316">
        <f t="array" ref="A316">INDEX('All Matches'!$A$2:$A$25000,MATCH(B316&amp;C316&amp;G316,'All Matches'!$C$2:$C$25000&amp;'All Matches'!$B$2:$B$25000&amp;'All Matches'!$E$2:$E$25000,0))</f>
        <v>1415222</v>
      </c>
      <c r="B316">
        <f>INDEX(Teams!$B$2:$B$50,MATCH(D316,Teams!$A$2:$A$50,0))</f>
        <v>21</v>
      </c>
      <c r="C316" s="2">
        <v>41965</v>
      </c>
      <c r="D316" t="s">
        <v>10</v>
      </c>
      <c r="E316" t="s">
        <v>709</v>
      </c>
      <c r="F316" t="s">
        <v>47</v>
      </c>
      <c r="G316">
        <f>INDEX(Teams!$B$2:$B$50,MATCH(F316,Teams!$A$2:$A$50,0))</f>
        <v>10</v>
      </c>
      <c r="H316">
        <v>56</v>
      </c>
      <c r="I316">
        <v>1</v>
      </c>
    </row>
    <row r="317" spans="1:9" x14ac:dyDescent="0.2">
      <c r="A317">
        <f t="array" ref="A317">INDEX('All Matches'!$A$2:$A$25000,MATCH(B317&amp;C317&amp;G317,'All Matches'!$C$2:$C$25000&amp;'All Matches'!$B$2:$B$25000&amp;'All Matches'!$E$2:$E$25000,0))</f>
        <v>1415222</v>
      </c>
      <c r="B317">
        <f>INDEX(Teams!$B$2:$B$50,MATCH(D317,Teams!$A$2:$A$50,0))</f>
        <v>21</v>
      </c>
      <c r="C317" s="2">
        <v>41965</v>
      </c>
      <c r="D317" t="s">
        <v>10</v>
      </c>
      <c r="E317" t="s">
        <v>318</v>
      </c>
      <c r="F317" t="s">
        <v>47</v>
      </c>
      <c r="G317">
        <f>INDEX(Teams!$B$2:$B$50,MATCH(F317,Teams!$A$2:$A$50,0))</f>
        <v>10</v>
      </c>
      <c r="H317">
        <v>85</v>
      </c>
    </row>
    <row r="318" spans="1:9" x14ac:dyDescent="0.2">
      <c r="A318">
        <f t="array" ref="A318">INDEX('All Matches'!$A$2:$A$25000,MATCH(B318&amp;C318&amp;G318,'All Matches'!$C$2:$C$25000&amp;'All Matches'!$B$2:$B$25000&amp;'All Matches'!$E$2:$E$25000,0))</f>
        <v>1415235</v>
      </c>
      <c r="B318">
        <f>INDEX(Teams!$B$2:$B$50,MATCH(D318,Teams!$A$2:$A$50,0))</f>
        <v>15</v>
      </c>
      <c r="C318" s="2">
        <v>41966</v>
      </c>
      <c r="D318" t="s">
        <v>23</v>
      </c>
      <c r="E318" t="s">
        <v>376</v>
      </c>
      <c r="F318" t="s">
        <v>40</v>
      </c>
      <c r="G318">
        <f>INDEX(Teams!$B$2:$B$50,MATCH(F318,Teams!$A$2:$A$50,0))</f>
        <v>19</v>
      </c>
      <c r="H318">
        <v>17</v>
      </c>
    </row>
    <row r="319" spans="1:9" x14ac:dyDescent="0.2">
      <c r="A319">
        <f t="array" ref="A319">INDEX('All Matches'!$A$2:$A$25000,MATCH(B319&amp;C319&amp;G319,'All Matches'!$C$2:$C$25000&amp;'All Matches'!$B$2:$B$25000&amp;'All Matches'!$E$2:$E$25000,0))</f>
        <v>1415235</v>
      </c>
      <c r="B319">
        <f>INDEX(Teams!$B$2:$B$50,MATCH(D319,Teams!$A$2:$A$50,0))</f>
        <v>15</v>
      </c>
      <c r="C319" s="2">
        <v>41966</v>
      </c>
      <c r="D319" t="s">
        <v>23</v>
      </c>
      <c r="E319" t="s">
        <v>468</v>
      </c>
      <c r="F319" t="s">
        <v>40</v>
      </c>
      <c r="G319">
        <f>INDEX(Teams!$B$2:$B$50,MATCH(F319,Teams!$A$2:$A$50,0))</f>
        <v>19</v>
      </c>
      <c r="H319">
        <v>78</v>
      </c>
    </row>
    <row r="320" spans="1:9" x14ac:dyDescent="0.2">
      <c r="A320">
        <f t="array" ref="A320">INDEX('All Matches'!$A$2:$A$25000,MATCH(B320&amp;C320&amp;G320,'All Matches'!$C$2:$C$25000&amp;'All Matches'!$B$2:$B$25000&amp;'All Matches'!$E$2:$E$25000,0))</f>
        <v>1415235</v>
      </c>
      <c r="B320">
        <f>INDEX(Teams!$B$2:$B$50,MATCH(D320,Teams!$A$2:$A$50,0))</f>
        <v>15</v>
      </c>
      <c r="C320" s="2">
        <v>41966</v>
      </c>
      <c r="D320" t="s">
        <v>23</v>
      </c>
      <c r="E320" t="s">
        <v>685</v>
      </c>
      <c r="F320" t="s">
        <v>40</v>
      </c>
      <c r="G320">
        <f>INDEX(Teams!$B$2:$B$50,MATCH(F320,Teams!$A$2:$A$50,0))</f>
        <v>19</v>
      </c>
      <c r="H320">
        <v>81</v>
      </c>
    </row>
    <row r="321" spans="1:10" x14ac:dyDescent="0.2">
      <c r="A321">
        <f t="array" ref="A321">INDEX('All Matches'!$A$2:$A$25000,MATCH(B321&amp;C321&amp;G321,'All Matches'!$C$2:$C$25000&amp;'All Matches'!$B$2:$B$25000&amp;'All Matches'!$E$2:$E$25000,0))</f>
        <v>1415236</v>
      </c>
      <c r="B321">
        <f>INDEX(Teams!$B$2:$B$50,MATCH(D321,Teams!$A$2:$A$50,0))</f>
        <v>19</v>
      </c>
      <c r="C321" s="2">
        <v>41966</v>
      </c>
      <c r="D321" t="s">
        <v>40</v>
      </c>
      <c r="E321" t="s">
        <v>601</v>
      </c>
      <c r="F321" t="s">
        <v>23</v>
      </c>
      <c r="G321">
        <f>INDEX(Teams!$B$2:$B$50,MATCH(F321,Teams!$A$2:$A$50,0))</f>
        <v>15</v>
      </c>
      <c r="H321">
        <v>2</v>
      </c>
    </row>
    <row r="322" spans="1:10" x14ac:dyDescent="0.2">
      <c r="A322">
        <f t="array" ref="A322">INDEX('All Matches'!$A$2:$A$25000,MATCH(B322&amp;C322&amp;G322,'All Matches'!$C$2:$C$25000&amp;'All Matches'!$B$2:$B$25000&amp;'All Matches'!$E$2:$E$25000,0))</f>
        <v>1415237</v>
      </c>
      <c r="B322">
        <f>INDEX(Teams!$B$2:$B$50,MATCH(D322,Teams!$A$2:$A$50,0))</f>
        <v>33</v>
      </c>
      <c r="C322" s="2">
        <v>41966</v>
      </c>
      <c r="D322" t="s">
        <v>443</v>
      </c>
      <c r="E322" t="s">
        <v>435</v>
      </c>
      <c r="F322" t="s">
        <v>17</v>
      </c>
      <c r="G322">
        <f>INDEX(Teams!$B$2:$B$50,MATCH(F322,Teams!$A$2:$A$50,0))</f>
        <v>26</v>
      </c>
      <c r="H322">
        <v>8</v>
      </c>
    </row>
    <row r="323" spans="1:10" x14ac:dyDescent="0.2">
      <c r="A323">
        <f t="array" ref="A323">INDEX('All Matches'!$A$2:$A$25000,MATCH(B323&amp;C323&amp;G323,'All Matches'!$C$2:$C$25000&amp;'All Matches'!$B$2:$B$25000&amp;'All Matches'!$E$2:$E$25000,0))</f>
        <v>1415238</v>
      </c>
      <c r="B323">
        <f>INDEX(Teams!$B$2:$B$50,MATCH(D323,Teams!$A$2:$A$50,0))</f>
        <v>26</v>
      </c>
      <c r="C323" s="2">
        <v>41966</v>
      </c>
      <c r="D323" t="s">
        <v>17</v>
      </c>
      <c r="E323" t="s">
        <v>56</v>
      </c>
      <c r="F323" t="s">
        <v>443</v>
      </c>
      <c r="G323">
        <f>INDEX(Teams!$B$2:$B$50,MATCH(F323,Teams!$A$2:$A$50,0))</f>
        <v>33</v>
      </c>
      <c r="H323">
        <v>61</v>
      </c>
    </row>
    <row r="324" spans="1:10" x14ac:dyDescent="0.2">
      <c r="A324">
        <f t="array" ref="A324">INDEX('All Matches'!$A$2:$A$25000,MATCH(B324&amp;C324&amp;G324,'All Matches'!$C$2:$C$25000&amp;'All Matches'!$B$2:$B$25000&amp;'All Matches'!$E$2:$E$25000,0))</f>
        <v>1415238</v>
      </c>
      <c r="B324">
        <f>INDEX(Teams!$B$2:$B$50,MATCH(D324,Teams!$A$2:$A$50,0))</f>
        <v>26</v>
      </c>
      <c r="C324" s="2">
        <v>41966</v>
      </c>
      <c r="D324" t="s">
        <v>17</v>
      </c>
      <c r="E324" t="s">
        <v>212</v>
      </c>
      <c r="F324" t="s">
        <v>443</v>
      </c>
      <c r="G324">
        <f>INDEX(Teams!$B$2:$B$50,MATCH(F324,Teams!$A$2:$A$50,0))</f>
        <v>33</v>
      </c>
      <c r="H324">
        <v>90</v>
      </c>
    </row>
    <row r="325" spans="1:10" x14ac:dyDescent="0.2">
      <c r="A325">
        <f t="array" ref="A325">INDEX('All Matches'!$A$2:$A$25000,MATCH(B325&amp;C325&amp;G325,'All Matches'!$C$2:$C$25000&amp;'All Matches'!$B$2:$B$25000&amp;'All Matches'!$E$2:$E$25000,0))</f>
        <v>1415239</v>
      </c>
      <c r="B325">
        <f>INDEX(Teams!$B$2:$B$50,MATCH(D325,Teams!$A$2:$A$50,0))</f>
        <v>32</v>
      </c>
      <c r="C325" s="2">
        <v>41967</v>
      </c>
      <c r="D325" t="s">
        <v>559</v>
      </c>
      <c r="E325" t="s">
        <v>634</v>
      </c>
      <c r="F325" t="s">
        <v>50</v>
      </c>
      <c r="G325">
        <f>INDEX(Teams!$B$2:$B$50,MATCH(F325,Teams!$A$2:$A$50,0))</f>
        <v>23</v>
      </c>
      <c r="H325">
        <v>9</v>
      </c>
    </row>
    <row r="326" spans="1:10" x14ac:dyDescent="0.2">
      <c r="A326">
        <f t="array" ref="A326">INDEX('All Matches'!$A$2:$A$25000,MATCH(B326&amp;C326&amp;G326,'All Matches'!$C$2:$C$25000&amp;'All Matches'!$B$2:$B$25000&amp;'All Matches'!$E$2:$E$25000,0))</f>
        <v>1415240</v>
      </c>
      <c r="B326">
        <f>INDEX(Teams!$B$2:$B$50,MATCH(D326,Teams!$A$2:$A$50,0))</f>
        <v>23</v>
      </c>
      <c r="C326" s="2">
        <v>41967</v>
      </c>
      <c r="D326" t="s">
        <v>50</v>
      </c>
      <c r="E326" t="s">
        <v>668</v>
      </c>
      <c r="F326" t="s">
        <v>559</v>
      </c>
      <c r="G326">
        <f>INDEX(Teams!$B$2:$B$50,MATCH(F326,Teams!$A$2:$A$50,0))</f>
        <v>32</v>
      </c>
      <c r="H326">
        <v>81</v>
      </c>
    </row>
    <row r="327" spans="1:10" x14ac:dyDescent="0.2">
      <c r="A327">
        <f t="array" ref="A327">INDEX('All Matches'!$A$2:$A$25000,MATCH(B327&amp;C327&amp;G327,'All Matches'!$C$2:$C$25000&amp;'All Matches'!$B$2:$B$25000&amp;'All Matches'!$E$2:$E$25000,0))</f>
        <v>1415254</v>
      </c>
      <c r="B327">
        <f>INDEX(Teams!$B$2:$B$50,MATCH(D327,Teams!$A$2:$A$50,0))</f>
        <v>10</v>
      </c>
      <c r="C327" s="2">
        <v>41972</v>
      </c>
      <c r="D327" t="s">
        <v>47</v>
      </c>
      <c r="E327" t="s">
        <v>82</v>
      </c>
      <c r="F327" t="s">
        <v>320</v>
      </c>
      <c r="G327">
        <f>INDEX(Teams!$B$2:$B$50,MATCH(F327,Teams!$A$2:$A$50,0))</f>
        <v>28</v>
      </c>
      <c r="H327">
        <v>60</v>
      </c>
    </row>
    <row r="328" spans="1:10" x14ac:dyDescent="0.2">
      <c r="A328">
        <f t="array" ref="A328">INDEX('All Matches'!$A$2:$A$25000,MATCH(B328&amp;C328&amp;G328,'All Matches'!$C$2:$C$25000&amp;'All Matches'!$B$2:$B$25000&amp;'All Matches'!$E$2:$E$25000,0))</f>
        <v>1415241</v>
      </c>
      <c r="B328">
        <f>INDEX(Teams!$B$2:$B$50,MATCH(D328,Teams!$A$2:$A$50,0))</f>
        <v>13</v>
      </c>
      <c r="C328" s="2">
        <v>41972</v>
      </c>
      <c r="D328" t="s">
        <v>64</v>
      </c>
      <c r="E328" t="s">
        <v>51</v>
      </c>
      <c r="F328" t="s">
        <v>559</v>
      </c>
      <c r="G328">
        <f>INDEX(Teams!$B$2:$B$50,MATCH(F328,Teams!$A$2:$A$50,0))</f>
        <v>32</v>
      </c>
      <c r="H328">
        <v>87</v>
      </c>
      <c r="J328">
        <v>1</v>
      </c>
    </row>
    <row r="329" spans="1:10" x14ac:dyDescent="0.2">
      <c r="A329">
        <f t="array" ref="A329">INDEX('All Matches'!$A$2:$A$25000,MATCH(B329&amp;C329&amp;G329,'All Matches'!$C$2:$C$25000&amp;'All Matches'!$B$2:$B$25000&amp;'All Matches'!$E$2:$E$25000,0))</f>
        <v>1415242</v>
      </c>
      <c r="B329">
        <f>INDEX(Teams!$B$2:$B$50,MATCH(D329,Teams!$A$2:$A$50,0))</f>
        <v>32</v>
      </c>
      <c r="C329" s="2">
        <v>41972</v>
      </c>
      <c r="D329" t="s">
        <v>559</v>
      </c>
      <c r="E329" t="s">
        <v>670</v>
      </c>
      <c r="F329" t="s">
        <v>64</v>
      </c>
      <c r="G329">
        <f>INDEX(Teams!$B$2:$B$50,MATCH(F329,Teams!$A$2:$A$50,0))</f>
        <v>13</v>
      </c>
      <c r="H329">
        <v>38</v>
      </c>
    </row>
    <row r="330" spans="1:10" x14ac:dyDescent="0.2">
      <c r="A330">
        <f t="array" ref="A330">INDEX('All Matches'!$A$2:$A$25000,MATCH(B330&amp;C330&amp;G330,'All Matches'!$C$2:$C$25000&amp;'All Matches'!$B$2:$B$25000&amp;'All Matches'!$E$2:$E$25000,0))</f>
        <v>1415243</v>
      </c>
      <c r="B330">
        <f>INDEX(Teams!$B$2:$B$50,MATCH(D330,Teams!$A$2:$A$50,0))</f>
        <v>19</v>
      </c>
      <c r="C330" s="2">
        <v>41972</v>
      </c>
      <c r="D330" t="s">
        <v>40</v>
      </c>
      <c r="E330" t="s">
        <v>600</v>
      </c>
      <c r="F330" t="s">
        <v>319</v>
      </c>
      <c r="G330">
        <f>INDEX(Teams!$B$2:$B$50,MATCH(F330,Teams!$A$2:$A$50,0))</f>
        <v>24</v>
      </c>
      <c r="H330">
        <v>5</v>
      </c>
    </row>
    <row r="331" spans="1:10" x14ac:dyDescent="0.2">
      <c r="A331">
        <f t="array" ref="A331">INDEX('All Matches'!$A$2:$A$25000,MATCH(B331&amp;C331&amp;G331,'All Matches'!$C$2:$C$25000&amp;'All Matches'!$B$2:$B$25000&amp;'All Matches'!$E$2:$E$25000,0))</f>
        <v>1415245</v>
      </c>
      <c r="B331">
        <f>INDEX(Teams!$B$2:$B$50,MATCH(D331,Teams!$A$2:$A$50,0))</f>
        <v>21</v>
      </c>
      <c r="C331" s="2">
        <v>41972</v>
      </c>
      <c r="D331" t="s">
        <v>10</v>
      </c>
      <c r="E331" t="s">
        <v>117</v>
      </c>
      <c r="F331" t="s">
        <v>443</v>
      </c>
      <c r="G331">
        <f>INDEX(Teams!$B$2:$B$50,MATCH(F331,Teams!$A$2:$A$50,0))</f>
        <v>33</v>
      </c>
      <c r="H331">
        <v>16</v>
      </c>
    </row>
    <row r="332" spans="1:10" x14ac:dyDescent="0.2">
      <c r="A332">
        <f t="array" ref="A332">INDEX('All Matches'!$A$2:$A$25000,MATCH(B332&amp;C332&amp;G332,'All Matches'!$C$2:$C$25000&amp;'All Matches'!$B$2:$B$25000&amp;'All Matches'!$E$2:$E$25000,0))</f>
        <v>1415245</v>
      </c>
      <c r="B332">
        <f>INDEX(Teams!$B$2:$B$50,MATCH(D332,Teams!$A$2:$A$50,0))</f>
        <v>21</v>
      </c>
      <c r="C332" s="2">
        <v>41972</v>
      </c>
      <c r="D332" t="s">
        <v>10</v>
      </c>
      <c r="E332" t="s">
        <v>318</v>
      </c>
      <c r="F332" t="s">
        <v>443</v>
      </c>
      <c r="G332">
        <f>INDEX(Teams!$B$2:$B$50,MATCH(F332,Teams!$A$2:$A$50,0))</f>
        <v>33</v>
      </c>
      <c r="H332">
        <v>42</v>
      </c>
    </row>
    <row r="333" spans="1:10" x14ac:dyDescent="0.2">
      <c r="A333">
        <f t="array" ref="A333">INDEX('All Matches'!$A$2:$A$25000,MATCH(B333&amp;C333&amp;G333,'All Matches'!$C$2:$C$25000&amp;'All Matches'!$B$2:$B$25000&amp;'All Matches'!$E$2:$E$25000,0))</f>
        <v>1415245</v>
      </c>
      <c r="B333">
        <f>INDEX(Teams!$B$2:$B$50,MATCH(D333,Teams!$A$2:$A$50,0))</f>
        <v>21</v>
      </c>
      <c r="C333" s="2">
        <v>41972</v>
      </c>
      <c r="D333" t="s">
        <v>10</v>
      </c>
      <c r="E333" t="s">
        <v>684</v>
      </c>
      <c r="F333" t="s">
        <v>443</v>
      </c>
      <c r="G333">
        <f>INDEX(Teams!$B$2:$B$50,MATCH(F333,Teams!$A$2:$A$50,0))</f>
        <v>33</v>
      </c>
      <c r="H333">
        <v>66</v>
      </c>
    </row>
    <row r="334" spans="1:10" x14ac:dyDescent="0.2">
      <c r="A334">
        <f t="array" ref="A334">INDEX('All Matches'!$A$2:$A$25000,MATCH(B334&amp;C334&amp;G334,'All Matches'!$C$2:$C$25000&amp;'All Matches'!$B$2:$B$25000&amp;'All Matches'!$E$2:$E$25000,0))</f>
        <v>1415247</v>
      </c>
      <c r="B334">
        <f>INDEX(Teams!$B$2:$B$50,MATCH(D334,Teams!$A$2:$A$50,0))</f>
        <v>58</v>
      </c>
      <c r="C334" s="2">
        <v>41972</v>
      </c>
      <c r="D334" t="s">
        <v>663</v>
      </c>
      <c r="E334" t="s">
        <v>710</v>
      </c>
      <c r="F334" t="s">
        <v>12</v>
      </c>
      <c r="G334">
        <f>INDEX(Teams!$B$2:$B$50,MATCH(F334,Teams!$A$2:$A$50,0))</f>
        <v>18</v>
      </c>
      <c r="H334">
        <v>37</v>
      </c>
      <c r="I334">
        <v>1</v>
      </c>
    </row>
    <row r="335" spans="1:10" x14ac:dyDescent="0.2">
      <c r="A335">
        <f t="array" ref="A335">INDEX('All Matches'!$A$2:$A$25000,MATCH(B335&amp;C335&amp;G335,'All Matches'!$C$2:$C$25000&amp;'All Matches'!$B$2:$B$25000&amp;'All Matches'!$E$2:$E$25000,0))</f>
        <v>1415247</v>
      </c>
      <c r="B335">
        <f>INDEX(Teams!$B$2:$B$50,MATCH(D335,Teams!$A$2:$A$50,0))</f>
        <v>58</v>
      </c>
      <c r="C335" s="2">
        <v>41972</v>
      </c>
      <c r="D335" t="s">
        <v>663</v>
      </c>
      <c r="E335" t="s">
        <v>394</v>
      </c>
      <c r="F335" t="s">
        <v>12</v>
      </c>
      <c r="G335">
        <f>INDEX(Teams!$B$2:$B$50,MATCH(F335,Teams!$A$2:$A$50,0))</f>
        <v>18</v>
      </c>
      <c r="H335">
        <v>45</v>
      </c>
    </row>
    <row r="336" spans="1:10" x14ac:dyDescent="0.2">
      <c r="A336">
        <f t="array" ref="A336">INDEX('All Matches'!$A$2:$A$25000,MATCH(B336&amp;C336&amp;G336,'All Matches'!$C$2:$C$25000&amp;'All Matches'!$B$2:$B$25000&amp;'All Matches'!$E$2:$E$25000,0))</f>
        <v>1415247</v>
      </c>
      <c r="B336">
        <f>INDEX(Teams!$B$2:$B$50,MATCH(D336,Teams!$A$2:$A$50,0))</f>
        <v>58</v>
      </c>
      <c r="C336" s="2">
        <v>41972</v>
      </c>
      <c r="D336" t="s">
        <v>663</v>
      </c>
      <c r="E336" t="s">
        <v>205</v>
      </c>
      <c r="F336" t="s">
        <v>12</v>
      </c>
      <c r="G336">
        <f>INDEX(Teams!$B$2:$B$50,MATCH(F336,Teams!$A$2:$A$50,0))</f>
        <v>18</v>
      </c>
      <c r="H336">
        <v>3</v>
      </c>
    </row>
    <row r="337" spans="1:10" x14ac:dyDescent="0.2">
      <c r="A337">
        <f t="array" ref="A337">INDEX('All Matches'!$A$2:$A$25000,MATCH(B337&amp;C337&amp;G337,'All Matches'!$C$2:$C$25000&amp;'All Matches'!$B$2:$B$25000&amp;'All Matches'!$E$2:$E$25000,0))</f>
        <v>1415248</v>
      </c>
      <c r="B337">
        <f>INDEX(Teams!$B$2:$B$50,MATCH(D337,Teams!$A$2:$A$50,0))</f>
        <v>18</v>
      </c>
      <c r="C337" s="2">
        <v>41972</v>
      </c>
      <c r="D337" t="s">
        <v>12</v>
      </c>
      <c r="E337" t="s">
        <v>683</v>
      </c>
      <c r="F337" t="s">
        <v>663</v>
      </c>
      <c r="G337">
        <f>INDEX(Teams!$B$2:$B$50,MATCH(F337,Teams!$A$2:$A$50,0))</f>
        <v>58</v>
      </c>
      <c r="H337">
        <v>4</v>
      </c>
    </row>
    <row r="338" spans="1:10" x14ac:dyDescent="0.2">
      <c r="A338">
        <f t="array" ref="A338">INDEX('All Matches'!$A$2:$A$25000,MATCH(B338&amp;C338&amp;G338,'All Matches'!$C$2:$C$25000&amp;'All Matches'!$B$2:$B$25000&amp;'All Matches'!$E$2:$E$25000,0))</f>
        <v>1415248</v>
      </c>
      <c r="B338">
        <f>INDEX(Teams!$B$2:$B$50,MATCH(D338,Teams!$A$2:$A$50,0))</f>
        <v>18</v>
      </c>
      <c r="C338" s="2">
        <v>41972</v>
      </c>
      <c r="D338" t="s">
        <v>12</v>
      </c>
      <c r="E338" t="s">
        <v>24</v>
      </c>
      <c r="F338" t="s">
        <v>663</v>
      </c>
      <c r="G338">
        <f>INDEX(Teams!$B$2:$B$50,MATCH(F338,Teams!$A$2:$A$50,0))</f>
        <v>58</v>
      </c>
      <c r="H338">
        <v>67</v>
      </c>
    </row>
    <row r="339" spans="1:10" x14ac:dyDescent="0.2">
      <c r="A339">
        <f t="array" ref="A339">INDEX('All Matches'!$A$2:$A$25000,MATCH(B339&amp;C339&amp;G339,'All Matches'!$C$2:$C$25000&amp;'All Matches'!$B$2:$B$25000&amp;'All Matches'!$E$2:$E$25000,0))</f>
        <v>1415251</v>
      </c>
      <c r="B339">
        <f>INDEX(Teams!$B$2:$B$50,MATCH(D339,Teams!$A$2:$A$50,0))</f>
        <v>25</v>
      </c>
      <c r="C339" s="2">
        <v>41972</v>
      </c>
      <c r="D339" t="s">
        <v>325</v>
      </c>
      <c r="E339" t="s">
        <v>384</v>
      </c>
      <c r="F339" t="s">
        <v>23</v>
      </c>
      <c r="G339">
        <f>INDEX(Teams!$B$2:$B$50,MATCH(F339,Teams!$A$2:$A$50,0))</f>
        <v>15</v>
      </c>
      <c r="H339">
        <v>15</v>
      </c>
    </row>
    <row r="340" spans="1:10" x14ac:dyDescent="0.2">
      <c r="A340">
        <f t="array" ref="A340">INDEX('All Matches'!$A$2:$A$25000,MATCH(B340&amp;C340&amp;G340,'All Matches'!$C$2:$C$25000&amp;'All Matches'!$B$2:$B$25000&amp;'All Matches'!$E$2:$E$25000,0))</f>
        <v>1415252</v>
      </c>
      <c r="B340">
        <f>INDEX(Teams!$B$2:$B$50,MATCH(D340,Teams!$A$2:$A$50,0))</f>
        <v>15</v>
      </c>
      <c r="C340" s="2">
        <v>41972</v>
      </c>
      <c r="D340" t="s">
        <v>23</v>
      </c>
      <c r="E340" t="s">
        <v>685</v>
      </c>
      <c r="F340" t="s">
        <v>325</v>
      </c>
      <c r="G340">
        <f>INDEX(Teams!$B$2:$B$50,MATCH(F340,Teams!$A$2:$A$50,0))</f>
        <v>25</v>
      </c>
      <c r="H340">
        <v>25</v>
      </c>
      <c r="J340">
        <v>1</v>
      </c>
    </row>
    <row r="341" spans="1:10" x14ac:dyDescent="0.2">
      <c r="A341">
        <f t="array" ref="A341">INDEX('All Matches'!$A$2:$A$25000,MATCH(B341&amp;C341&amp;G341,'All Matches'!$C$2:$C$25000&amp;'All Matches'!$B$2:$B$25000&amp;'All Matches'!$E$2:$E$25000,0))</f>
        <v>1415255</v>
      </c>
      <c r="B341">
        <f>INDEX(Teams!$B$2:$B$50,MATCH(D341,Teams!$A$2:$A$50,0))</f>
        <v>29</v>
      </c>
      <c r="C341" s="2">
        <v>41972</v>
      </c>
      <c r="D341" t="s">
        <v>42</v>
      </c>
      <c r="E341" t="s">
        <v>437</v>
      </c>
      <c r="F341" t="s">
        <v>15</v>
      </c>
      <c r="G341">
        <f>INDEX(Teams!$B$2:$B$50,MATCH(F341,Teams!$A$2:$A$50,0))</f>
        <v>22</v>
      </c>
      <c r="H341">
        <v>56</v>
      </c>
    </row>
    <row r="342" spans="1:10" x14ac:dyDescent="0.2">
      <c r="A342">
        <f t="array" ref="A342">INDEX('All Matches'!$A$2:$A$25000,MATCH(B342&amp;C342&amp;G342,'All Matches'!$C$2:$C$25000&amp;'All Matches'!$B$2:$B$25000&amp;'All Matches'!$E$2:$E$25000,0))</f>
        <v>1415258</v>
      </c>
      <c r="B342">
        <f>INDEX(Teams!$B$2:$B$50,MATCH(D342,Teams!$A$2:$A$50,0))</f>
        <v>20</v>
      </c>
      <c r="C342" s="2">
        <v>41973</v>
      </c>
      <c r="D342" t="s">
        <v>45</v>
      </c>
      <c r="E342" t="s">
        <v>489</v>
      </c>
      <c r="F342" t="s">
        <v>50</v>
      </c>
      <c r="G342">
        <f>INDEX(Teams!$B$2:$B$50,MATCH(F342,Teams!$A$2:$A$50,0))</f>
        <v>23</v>
      </c>
      <c r="H342">
        <v>51</v>
      </c>
    </row>
    <row r="343" spans="1:10" x14ac:dyDescent="0.2">
      <c r="A343">
        <f t="array" ref="A343">INDEX('All Matches'!$A$2:$A$25000,MATCH(B343&amp;C343&amp;G343,'All Matches'!$C$2:$C$25000&amp;'All Matches'!$B$2:$B$25000&amp;'All Matches'!$E$2:$E$25000,0))</f>
        <v>1415258</v>
      </c>
      <c r="B343">
        <f>INDEX(Teams!$B$2:$B$50,MATCH(D343,Teams!$A$2:$A$50,0))</f>
        <v>20</v>
      </c>
      <c r="C343" s="2">
        <v>41973</v>
      </c>
      <c r="D343" t="s">
        <v>45</v>
      </c>
      <c r="E343" t="s">
        <v>686</v>
      </c>
      <c r="F343" t="s">
        <v>50</v>
      </c>
      <c r="G343">
        <f>INDEX(Teams!$B$2:$B$50,MATCH(F343,Teams!$A$2:$A$50,0))</f>
        <v>23</v>
      </c>
      <c r="H343">
        <v>80</v>
      </c>
    </row>
    <row r="344" spans="1:10" x14ac:dyDescent="0.2">
      <c r="A344">
        <f t="array" ref="A344">INDEX('All Matches'!$A$2:$A$25000,MATCH(B344&amp;C344&amp;G344,'All Matches'!$C$2:$C$25000&amp;'All Matches'!$B$2:$B$25000&amp;'All Matches'!$E$2:$E$25000,0))</f>
        <v>1415258</v>
      </c>
      <c r="B344">
        <f>INDEX(Teams!$B$2:$B$50,MATCH(D344,Teams!$A$2:$A$50,0))</f>
        <v>20</v>
      </c>
      <c r="C344" s="2">
        <v>41973</v>
      </c>
      <c r="D344" t="s">
        <v>45</v>
      </c>
      <c r="E344" t="s">
        <v>516</v>
      </c>
      <c r="F344" t="s">
        <v>50</v>
      </c>
      <c r="G344">
        <f>INDEX(Teams!$B$2:$B$50,MATCH(F344,Teams!$A$2:$A$50,0))</f>
        <v>23</v>
      </c>
      <c r="H344">
        <v>88</v>
      </c>
    </row>
    <row r="345" spans="1:10" x14ac:dyDescent="0.2">
      <c r="A345">
        <f t="array" ref="A345">INDEX('All Matches'!$A$2:$A$25000,MATCH(B345&amp;C345&amp;G345,'All Matches'!$C$2:$C$25000&amp;'All Matches'!$B$2:$B$25000&amp;'All Matches'!$E$2:$E$25000,0))</f>
        <v>1415259</v>
      </c>
      <c r="B345">
        <f>INDEX(Teams!$B$2:$B$50,MATCH(D345,Teams!$A$2:$A$50,0))</f>
        <v>26</v>
      </c>
      <c r="C345" s="2">
        <v>41973</v>
      </c>
      <c r="D345" t="s">
        <v>17</v>
      </c>
      <c r="E345" t="s">
        <v>212</v>
      </c>
      <c r="F345" t="s">
        <v>37</v>
      </c>
      <c r="G345">
        <f>INDEX(Teams!$B$2:$B$50,MATCH(F345,Teams!$A$2:$A$50,0))</f>
        <v>16</v>
      </c>
      <c r="H345">
        <v>21</v>
      </c>
    </row>
    <row r="346" spans="1:10" x14ac:dyDescent="0.2">
      <c r="A346">
        <f t="array" ref="A346">INDEX('All Matches'!$A$2:$A$25000,MATCH(B346&amp;C346&amp;G346,'All Matches'!$C$2:$C$25000&amp;'All Matches'!$B$2:$B$25000&amp;'All Matches'!$E$2:$E$25000,0))</f>
        <v>1415259</v>
      </c>
      <c r="B346">
        <f>INDEX(Teams!$B$2:$B$50,MATCH(D346,Teams!$A$2:$A$50,0))</f>
        <v>26</v>
      </c>
      <c r="C346" s="2">
        <v>41973</v>
      </c>
      <c r="D346" t="s">
        <v>17</v>
      </c>
      <c r="E346" t="s">
        <v>711</v>
      </c>
      <c r="F346" t="s">
        <v>37</v>
      </c>
      <c r="G346">
        <f>INDEX(Teams!$B$2:$B$50,MATCH(F346,Teams!$A$2:$A$50,0))</f>
        <v>16</v>
      </c>
      <c r="H346">
        <v>45</v>
      </c>
    </row>
    <row r="347" spans="1:10" x14ac:dyDescent="0.2">
      <c r="A347">
        <f t="array" ref="A347">INDEX('All Matches'!$A$2:$A$25000,MATCH(B347&amp;C347&amp;G347,'All Matches'!$C$2:$C$25000&amp;'All Matches'!$B$2:$B$25000&amp;'All Matches'!$E$2:$E$25000,0))</f>
        <v>1415260</v>
      </c>
      <c r="B347">
        <f>INDEX(Teams!$B$2:$B$50,MATCH(D347,Teams!$A$2:$A$50,0))</f>
        <v>16</v>
      </c>
      <c r="C347" s="2">
        <v>41973</v>
      </c>
      <c r="D347" t="s">
        <v>37</v>
      </c>
      <c r="E347" t="s">
        <v>457</v>
      </c>
      <c r="F347" t="s">
        <v>17</v>
      </c>
      <c r="G347">
        <f>INDEX(Teams!$B$2:$B$50,MATCH(F347,Teams!$A$2:$A$50,0))</f>
        <v>26</v>
      </c>
      <c r="H347">
        <v>15</v>
      </c>
    </row>
    <row r="348" spans="1:10" x14ac:dyDescent="0.2">
      <c r="A348">
        <f t="array" ref="A348">INDEX('All Matches'!$A$2:$A$25000,MATCH(B348&amp;C348&amp;G348,'All Matches'!$C$2:$C$25000&amp;'All Matches'!$B$2:$B$25000&amp;'All Matches'!$E$2:$E$25000,0))</f>
        <v>1415261</v>
      </c>
      <c r="B348">
        <f>INDEX(Teams!$B$2:$B$50,MATCH(D348,Teams!$A$2:$A$50,0))</f>
        <v>13</v>
      </c>
      <c r="C348" s="2">
        <v>41975</v>
      </c>
      <c r="D348" t="s">
        <v>64</v>
      </c>
      <c r="E348" t="s">
        <v>500</v>
      </c>
      <c r="F348" t="s">
        <v>15</v>
      </c>
      <c r="G348">
        <f>INDEX(Teams!$B$2:$B$50,MATCH(F348,Teams!$A$2:$A$50,0))</f>
        <v>22</v>
      </c>
      <c r="H348">
        <v>34</v>
      </c>
    </row>
    <row r="349" spans="1:10" x14ac:dyDescent="0.2">
      <c r="A349">
        <f t="array" ref="A349">INDEX('All Matches'!$A$2:$A$25000,MATCH(B349&amp;C349&amp;G349,'All Matches'!$C$2:$C$25000&amp;'All Matches'!$B$2:$B$25000&amp;'All Matches'!$E$2:$E$25000,0))</f>
        <v>1415262</v>
      </c>
      <c r="B349">
        <f>INDEX(Teams!$B$2:$B$50,MATCH(D349,Teams!$A$2:$A$50,0))</f>
        <v>22</v>
      </c>
      <c r="C349" s="2">
        <v>41975</v>
      </c>
      <c r="D349" t="s">
        <v>15</v>
      </c>
      <c r="E349" t="s">
        <v>566</v>
      </c>
      <c r="F349" t="s">
        <v>64</v>
      </c>
      <c r="G349">
        <f>INDEX(Teams!$B$2:$B$50,MATCH(F349,Teams!$A$2:$A$50,0))</f>
        <v>13</v>
      </c>
      <c r="H349">
        <v>48</v>
      </c>
    </row>
    <row r="350" spans="1:10" x14ac:dyDescent="0.2">
      <c r="A350">
        <f t="array" ref="A350">INDEX('All Matches'!$A$2:$A$25000,MATCH(B350&amp;C350&amp;G350,'All Matches'!$C$2:$C$25000&amp;'All Matches'!$B$2:$B$25000&amp;'All Matches'!$E$2:$E$25000,0))</f>
        <v>1415265</v>
      </c>
      <c r="B350">
        <f>INDEX(Teams!$B$2:$B$50,MATCH(D350,Teams!$A$2:$A$50,0))</f>
        <v>18</v>
      </c>
      <c r="C350" s="2">
        <v>41975</v>
      </c>
      <c r="D350" t="s">
        <v>12</v>
      </c>
      <c r="E350" t="s">
        <v>712</v>
      </c>
      <c r="F350" t="s">
        <v>40</v>
      </c>
      <c r="G350">
        <f>INDEX(Teams!$B$2:$B$50,MATCH(F350,Teams!$A$2:$A$50,0))</f>
        <v>19</v>
      </c>
      <c r="H350">
        <v>21</v>
      </c>
    </row>
    <row r="351" spans="1:10" x14ac:dyDescent="0.2">
      <c r="A351">
        <f t="array" ref="A351">INDEX('All Matches'!$A$2:$A$25000,MATCH(B351&amp;C351&amp;G351,'All Matches'!$C$2:$C$25000&amp;'All Matches'!$B$2:$B$25000&amp;'All Matches'!$E$2:$E$25000,0))</f>
        <v>1415266</v>
      </c>
      <c r="B351">
        <f>INDEX(Teams!$B$2:$B$50,MATCH(D351,Teams!$A$2:$A$50,0))</f>
        <v>19</v>
      </c>
      <c r="C351" s="2">
        <v>41975</v>
      </c>
      <c r="D351" t="s">
        <v>40</v>
      </c>
      <c r="E351" t="s">
        <v>451</v>
      </c>
      <c r="F351" t="s">
        <v>12</v>
      </c>
      <c r="G351">
        <f>INDEX(Teams!$B$2:$B$50,MATCH(F351,Teams!$A$2:$A$50,0))</f>
        <v>18</v>
      </c>
      <c r="H351">
        <v>26</v>
      </c>
    </row>
    <row r="352" spans="1:10" x14ac:dyDescent="0.2">
      <c r="A352">
        <f t="array" ref="A352">INDEX('All Matches'!$A$2:$A$25000,MATCH(B352&amp;C352&amp;G352,'All Matches'!$C$2:$C$25000&amp;'All Matches'!$B$2:$B$25000&amp;'All Matches'!$E$2:$E$25000,0))</f>
        <v>1415266</v>
      </c>
      <c r="B352">
        <f>INDEX(Teams!$B$2:$B$50,MATCH(D352,Teams!$A$2:$A$50,0))</f>
        <v>19</v>
      </c>
      <c r="C352" s="2">
        <v>41975</v>
      </c>
      <c r="D352" t="s">
        <v>40</v>
      </c>
      <c r="E352" t="s">
        <v>674</v>
      </c>
      <c r="F352" t="s">
        <v>12</v>
      </c>
      <c r="G352">
        <f>INDEX(Teams!$B$2:$B$50,MATCH(F352,Teams!$A$2:$A$50,0))</f>
        <v>18</v>
      </c>
      <c r="H352">
        <v>54</v>
      </c>
    </row>
    <row r="353" spans="1:8" x14ac:dyDescent="0.2">
      <c r="A353">
        <f t="array" ref="A353">INDEX('All Matches'!$A$2:$A$25000,MATCH(B353&amp;C353&amp;G353,'All Matches'!$C$2:$C$25000&amp;'All Matches'!$B$2:$B$25000&amp;'All Matches'!$E$2:$E$25000,0))</f>
        <v>1415266</v>
      </c>
      <c r="B353">
        <f>INDEX(Teams!$B$2:$B$50,MATCH(D353,Teams!$A$2:$A$50,0))</f>
        <v>19</v>
      </c>
      <c r="C353" s="2">
        <v>41975</v>
      </c>
      <c r="D353" t="s">
        <v>40</v>
      </c>
      <c r="E353" t="s">
        <v>292</v>
      </c>
      <c r="F353" t="s">
        <v>12</v>
      </c>
      <c r="G353">
        <f>INDEX(Teams!$B$2:$B$50,MATCH(F353,Teams!$A$2:$A$50,0))</f>
        <v>18</v>
      </c>
      <c r="H353">
        <v>83</v>
      </c>
    </row>
    <row r="354" spans="1:8" x14ac:dyDescent="0.2">
      <c r="A354">
        <f t="array" ref="A354">INDEX('All Matches'!$A$2:$A$25000,MATCH(B354&amp;C354&amp;G354,'All Matches'!$C$2:$C$25000&amp;'All Matches'!$B$2:$B$25000&amp;'All Matches'!$E$2:$E$25000,0))</f>
        <v>1415267</v>
      </c>
      <c r="B354">
        <f>INDEX(Teams!$B$2:$B$50,MATCH(D354,Teams!$A$2:$A$50,0))</f>
        <v>21</v>
      </c>
      <c r="C354" s="2">
        <v>41975</v>
      </c>
      <c r="D354" t="s">
        <v>10</v>
      </c>
      <c r="E354" t="s">
        <v>331</v>
      </c>
      <c r="F354" t="s">
        <v>319</v>
      </c>
      <c r="G354">
        <f>INDEX(Teams!$B$2:$B$50,MATCH(F354,Teams!$A$2:$A$50,0))</f>
        <v>24</v>
      </c>
      <c r="H354">
        <v>21</v>
      </c>
    </row>
    <row r="355" spans="1:8" x14ac:dyDescent="0.2">
      <c r="A355">
        <f t="array" ref="A355">INDEX('All Matches'!$A$2:$A$25000,MATCH(B355&amp;C355&amp;G355,'All Matches'!$C$2:$C$25000&amp;'All Matches'!$B$2:$B$25000&amp;'All Matches'!$E$2:$E$25000,0))</f>
        <v>1415267</v>
      </c>
      <c r="B355">
        <f>INDEX(Teams!$B$2:$B$50,MATCH(D355,Teams!$A$2:$A$50,0))</f>
        <v>21</v>
      </c>
      <c r="C355" s="2">
        <v>41975</v>
      </c>
      <c r="D355" t="s">
        <v>10</v>
      </c>
      <c r="E355" t="s">
        <v>148</v>
      </c>
      <c r="F355" t="s">
        <v>319</v>
      </c>
      <c r="G355">
        <f>INDEX(Teams!$B$2:$B$50,MATCH(F355,Teams!$A$2:$A$50,0))</f>
        <v>24</v>
      </c>
      <c r="H355">
        <v>59</v>
      </c>
    </row>
    <row r="356" spans="1:8" x14ac:dyDescent="0.2">
      <c r="A356">
        <f t="array" ref="A356">INDEX('All Matches'!$A$2:$A$25000,MATCH(B356&amp;C356&amp;G356,'All Matches'!$C$2:$C$25000&amp;'All Matches'!$B$2:$B$25000&amp;'All Matches'!$E$2:$E$25000,0))</f>
        <v>1415268</v>
      </c>
      <c r="B356">
        <f>INDEX(Teams!$B$2:$B$50,MATCH(D356,Teams!$A$2:$A$50,0))</f>
        <v>24</v>
      </c>
      <c r="C356" s="2">
        <v>41975</v>
      </c>
      <c r="D356" t="s">
        <v>319</v>
      </c>
      <c r="E356" t="s">
        <v>713</v>
      </c>
      <c r="F356" t="s">
        <v>10</v>
      </c>
      <c r="G356">
        <f>INDEX(Teams!$B$2:$B$50,MATCH(F356,Teams!$A$2:$A$50,0))</f>
        <v>21</v>
      </c>
      <c r="H356">
        <v>39</v>
      </c>
    </row>
    <row r="357" spans="1:8" x14ac:dyDescent="0.2">
      <c r="A357">
        <f t="array" ref="A357">INDEX('All Matches'!$A$2:$A$25000,MATCH(B357&amp;C357&amp;G357,'All Matches'!$C$2:$C$25000&amp;'All Matches'!$B$2:$B$25000&amp;'All Matches'!$E$2:$E$25000,0))</f>
        <v>1415269</v>
      </c>
      <c r="B357">
        <f>INDEX(Teams!$B$2:$B$50,MATCH(D357,Teams!$A$2:$A$50,0))</f>
        <v>25</v>
      </c>
      <c r="C357" s="2">
        <v>41975</v>
      </c>
      <c r="D357" t="s">
        <v>325</v>
      </c>
      <c r="E357" t="s">
        <v>622</v>
      </c>
      <c r="F357" t="s">
        <v>663</v>
      </c>
      <c r="G357">
        <f>INDEX(Teams!$B$2:$B$50,MATCH(F357,Teams!$A$2:$A$50,0))</f>
        <v>58</v>
      </c>
      <c r="H357">
        <v>78</v>
      </c>
    </row>
    <row r="358" spans="1:8" x14ac:dyDescent="0.2">
      <c r="A358">
        <f t="array" ref="A358">INDEX('All Matches'!$A$2:$A$25000,MATCH(B358&amp;C358&amp;G358,'All Matches'!$C$2:$C$25000&amp;'All Matches'!$B$2:$B$25000&amp;'All Matches'!$E$2:$E$25000,0))</f>
        <v>1415269</v>
      </c>
      <c r="B358">
        <f>INDEX(Teams!$B$2:$B$50,MATCH(D358,Teams!$A$2:$A$50,0))</f>
        <v>25</v>
      </c>
      <c r="C358" s="2">
        <v>41975</v>
      </c>
      <c r="D358" t="s">
        <v>325</v>
      </c>
      <c r="E358" t="s">
        <v>483</v>
      </c>
      <c r="F358" t="s">
        <v>663</v>
      </c>
      <c r="G358">
        <f>INDEX(Teams!$B$2:$B$50,MATCH(F358,Teams!$A$2:$A$50,0))</f>
        <v>58</v>
      </c>
      <c r="H358" s="1">
        <v>83</v>
      </c>
    </row>
    <row r="359" spans="1:8" x14ac:dyDescent="0.2">
      <c r="A359">
        <f t="array" ref="A359">INDEX('All Matches'!$A$2:$A$25000,MATCH(B359&amp;C359&amp;G359,'All Matches'!$C$2:$C$25000&amp;'All Matches'!$B$2:$B$25000&amp;'All Matches'!$E$2:$E$25000,0))</f>
        <v>1415264</v>
      </c>
      <c r="B359">
        <f>INDEX(Teams!$B$2:$B$50,MATCH(D359,Teams!$A$2:$A$50,0))</f>
        <v>32</v>
      </c>
      <c r="C359" s="2">
        <v>41975</v>
      </c>
      <c r="D359" t="s">
        <v>559</v>
      </c>
      <c r="E359" t="s">
        <v>300</v>
      </c>
      <c r="F359" t="s">
        <v>23</v>
      </c>
      <c r="G359">
        <f>INDEX(Teams!$B$2:$B$50,MATCH(F359,Teams!$A$2:$A$50,0))</f>
        <v>15</v>
      </c>
      <c r="H359">
        <v>32</v>
      </c>
    </row>
    <row r="360" spans="1:8" x14ac:dyDescent="0.2">
      <c r="A360">
        <f t="array" ref="A360">INDEX('All Matches'!$A$2:$A$25000,MATCH(B360&amp;C360&amp;G360,'All Matches'!$C$2:$C$25000&amp;'All Matches'!$B$2:$B$25000&amp;'All Matches'!$E$2:$E$25000,0))</f>
        <v>1415271</v>
      </c>
      <c r="B360">
        <f>INDEX(Teams!$B$2:$B$50,MATCH(D360,Teams!$A$2:$A$50,0))</f>
        <v>28</v>
      </c>
      <c r="C360" s="2">
        <v>41975</v>
      </c>
      <c r="D360" t="s">
        <v>320</v>
      </c>
      <c r="E360" t="s">
        <v>417</v>
      </c>
      <c r="F360" t="s">
        <v>42</v>
      </c>
      <c r="G360">
        <f>INDEX(Teams!$B$2:$B$50,MATCH(F360,Teams!$A$2:$A$50,0))</f>
        <v>29</v>
      </c>
      <c r="H360">
        <v>10</v>
      </c>
    </row>
    <row r="361" spans="1:8" x14ac:dyDescent="0.2">
      <c r="A361">
        <f t="array" ref="A361">INDEX('All Matches'!$A$2:$A$25000,MATCH(B361&amp;C361&amp;G361,'All Matches'!$C$2:$C$25000&amp;'All Matches'!$B$2:$B$25000&amp;'All Matches'!$E$2:$E$25000,0))</f>
        <v>1415272</v>
      </c>
      <c r="B361">
        <f>INDEX(Teams!$B$2:$B$50,MATCH(D361,Teams!$A$2:$A$50,0))</f>
        <v>29</v>
      </c>
      <c r="C361" s="2">
        <v>41975</v>
      </c>
      <c r="D361" t="s">
        <v>42</v>
      </c>
      <c r="E361" t="s">
        <v>714</v>
      </c>
      <c r="F361" t="s">
        <v>320</v>
      </c>
      <c r="G361">
        <f>INDEX(Teams!$B$2:$B$50,MATCH(F361,Teams!$A$2:$A$50,0))</f>
        <v>28</v>
      </c>
      <c r="H361">
        <v>35</v>
      </c>
    </row>
    <row r="362" spans="1:8" x14ac:dyDescent="0.2">
      <c r="A362">
        <f t="array" ref="A362">INDEX('All Matches'!$A$2:$A$25000,MATCH(B362&amp;C362&amp;G362,'All Matches'!$C$2:$C$25000&amp;'All Matches'!$B$2:$B$25000&amp;'All Matches'!$E$2:$E$25000,0))</f>
        <v>1415272</v>
      </c>
      <c r="B362">
        <f>INDEX(Teams!$B$2:$B$50,MATCH(D362,Teams!$A$2:$A$50,0))</f>
        <v>29</v>
      </c>
      <c r="C362" s="2">
        <v>41975</v>
      </c>
      <c r="D362" t="s">
        <v>42</v>
      </c>
      <c r="E362" t="s">
        <v>243</v>
      </c>
      <c r="F362" t="s">
        <v>320</v>
      </c>
      <c r="G362">
        <f>INDEX(Teams!$B$2:$B$50,MATCH(F362,Teams!$A$2:$A$50,0))</f>
        <v>28</v>
      </c>
      <c r="H362">
        <v>45</v>
      </c>
    </row>
    <row r="363" spans="1:8" x14ac:dyDescent="0.2">
      <c r="A363">
        <f t="array" ref="A363">INDEX('All Matches'!$A$2:$A$25000,MATCH(B363&amp;C363&amp;G363,'All Matches'!$C$2:$C$25000&amp;'All Matches'!$B$2:$B$25000&amp;'All Matches'!$E$2:$E$25000,0))</f>
        <v>1415273</v>
      </c>
      <c r="B363">
        <f>INDEX(Teams!$B$2:$B$50,MATCH(D363,Teams!$A$2:$A$50,0))</f>
        <v>10</v>
      </c>
      <c r="C363" s="2">
        <v>41976</v>
      </c>
      <c r="D363" t="s">
        <v>47</v>
      </c>
      <c r="E363" t="s">
        <v>150</v>
      </c>
      <c r="F363" t="s">
        <v>50</v>
      </c>
      <c r="G363">
        <f>INDEX(Teams!$B$2:$B$50,MATCH(F363,Teams!$A$2:$A$50,0))</f>
        <v>23</v>
      </c>
      <c r="H363">
        <v>89</v>
      </c>
    </row>
    <row r="364" spans="1:8" x14ac:dyDescent="0.2">
      <c r="A364">
        <f t="array" ref="A364">INDEX('All Matches'!$A$2:$A$25000,MATCH(B364&amp;C364&amp;G364,'All Matches'!$C$2:$C$25000&amp;'All Matches'!$B$2:$B$25000&amp;'All Matches'!$E$2:$E$25000,0))</f>
        <v>1415275</v>
      </c>
      <c r="B364">
        <f>INDEX(Teams!$B$2:$B$50,MATCH(D364,Teams!$A$2:$A$50,0))</f>
        <v>14</v>
      </c>
      <c r="C364" s="2">
        <v>41976</v>
      </c>
      <c r="D364" t="s">
        <v>27</v>
      </c>
      <c r="E364" t="s">
        <v>369</v>
      </c>
      <c r="F364" t="s">
        <v>17</v>
      </c>
      <c r="G364">
        <f>INDEX(Teams!$B$2:$B$50,MATCH(F364,Teams!$A$2:$A$50,0))</f>
        <v>26</v>
      </c>
      <c r="H364">
        <v>19</v>
      </c>
    </row>
    <row r="365" spans="1:8" x14ac:dyDescent="0.2">
      <c r="A365">
        <f t="array" ref="A365">INDEX('All Matches'!$A$2:$A$25000,MATCH(B365&amp;C365&amp;G365,'All Matches'!$C$2:$C$25000&amp;'All Matches'!$B$2:$B$25000&amp;'All Matches'!$E$2:$E$25000,0))</f>
        <v>1415275</v>
      </c>
      <c r="B365">
        <f>INDEX(Teams!$B$2:$B$50,MATCH(D365,Teams!$A$2:$A$50,0))</f>
        <v>14</v>
      </c>
      <c r="C365" s="2">
        <v>41976</v>
      </c>
      <c r="D365" t="s">
        <v>27</v>
      </c>
      <c r="E365" t="s">
        <v>702</v>
      </c>
      <c r="F365" t="s">
        <v>17</v>
      </c>
      <c r="G365">
        <f>INDEX(Teams!$B$2:$B$50,MATCH(F365,Teams!$A$2:$A$50,0))</f>
        <v>26</v>
      </c>
      <c r="H365">
        <v>22</v>
      </c>
    </row>
    <row r="366" spans="1:8" x14ac:dyDescent="0.2">
      <c r="A366">
        <f t="array" ref="A366">INDEX('All Matches'!$A$2:$A$25000,MATCH(B366&amp;C366&amp;G366,'All Matches'!$C$2:$C$25000&amp;'All Matches'!$B$2:$B$25000&amp;'All Matches'!$E$2:$E$25000,0))</f>
        <v>1415275</v>
      </c>
      <c r="B366">
        <f>INDEX(Teams!$B$2:$B$50,MATCH(D366,Teams!$A$2:$A$50,0))</f>
        <v>14</v>
      </c>
      <c r="C366" s="2">
        <v>41976</v>
      </c>
      <c r="D366" t="s">
        <v>27</v>
      </c>
      <c r="E366" t="s">
        <v>617</v>
      </c>
      <c r="F366" t="s">
        <v>17</v>
      </c>
      <c r="G366">
        <f>INDEX(Teams!$B$2:$B$50,MATCH(F366,Teams!$A$2:$A$50,0))</f>
        <v>26</v>
      </c>
      <c r="H366">
        <v>73</v>
      </c>
    </row>
    <row r="367" spans="1:8" x14ac:dyDescent="0.2">
      <c r="A367">
        <f t="array" ref="A367">INDEX('All Matches'!$A$2:$A$25000,MATCH(B367&amp;C367&amp;G367,'All Matches'!$C$2:$C$25000&amp;'All Matches'!$B$2:$B$25000&amp;'All Matches'!$E$2:$E$25000,0))</f>
        <v>1415277</v>
      </c>
      <c r="B367">
        <f>INDEX(Teams!$B$2:$B$50,MATCH(D367,Teams!$A$2:$A$50,0))</f>
        <v>16</v>
      </c>
      <c r="C367" s="2">
        <v>41976</v>
      </c>
      <c r="D367" t="s">
        <v>37</v>
      </c>
      <c r="E367" t="s">
        <v>76</v>
      </c>
      <c r="F367" t="s">
        <v>443</v>
      </c>
      <c r="G367">
        <f>INDEX(Teams!$B$2:$B$50,MATCH(F367,Teams!$A$2:$A$50,0))</f>
        <v>33</v>
      </c>
      <c r="H367">
        <v>34</v>
      </c>
    </row>
    <row r="368" spans="1:8" x14ac:dyDescent="0.2">
      <c r="A368">
        <f t="array" ref="A368">INDEX('All Matches'!$A$2:$A$25000,MATCH(B368&amp;C368&amp;G368,'All Matches'!$C$2:$C$25000&amp;'All Matches'!$B$2:$B$25000&amp;'All Matches'!$E$2:$E$25000,0))</f>
        <v>1415278</v>
      </c>
      <c r="B368">
        <f>INDEX(Teams!$B$2:$B$50,MATCH(D368,Teams!$A$2:$A$50,0))</f>
        <v>33</v>
      </c>
      <c r="C368" s="2">
        <v>41976</v>
      </c>
      <c r="D368" t="s">
        <v>443</v>
      </c>
      <c r="E368" t="s">
        <v>715</v>
      </c>
      <c r="F368" t="s">
        <v>37</v>
      </c>
      <c r="G368">
        <f>INDEX(Teams!$B$2:$B$50,MATCH(F368,Teams!$A$2:$A$50,0))</f>
        <v>16</v>
      </c>
      <c r="H368">
        <v>9</v>
      </c>
    </row>
    <row r="369" spans="1:10" x14ac:dyDescent="0.2">
      <c r="A369">
        <f t="array" ref="A369">INDEX('All Matches'!$A$2:$A$25000,MATCH(B369&amp;C369&amp;G369,'All Matches'!$C$2:$C$25000&amp;'All Matches'!$B$2:$B$25000&amp;'All Matches'!$E$2:$E$25000,0))</f>
        <v>1415279</v>
      </c>
      <c r="B369">
        <f>INDEX(Teams!$B$2:$B$50,MATCH(D369,Teams!$A$2:$A$50,0))</f>
        <v>31</v>
      </c>
      <c r="C369" s="2">
        <v>41976</v>
      </c>
      <c r="D369" t="s">
        <v>447</v>
      </c>
      <c r="E369" t="s">
        <v>485</v>
      </c>
      <c r="F369" t="s">
        <v>45</v>
      </c>
      <c r="G369">
        <f>INDEX(Teams!$B$2:$B$50,MATCH(F369,Teams!$A$2:$A$50,0))</f>
        <v>20</v>
      </c>
      <c r="H369">
        <v>19</v>
      </c>
    </row>
    <row r="370" spans="1:10" x14ac:dyDescent="0.2">
      <c r="A370">
        <f t="array" ref="A370">INDEX('All Matches'!$A$2:$A$25000,MATCH(B370&amp;C370&amp;G370,'All Matches'!$C$2:$C$25000&amp;'All Matches'!$B$2:$B$25000&amp;'All Matches'!$E$2:$E$25000,0))</f>
        <v>1415280</v>
      </c>
      <c r="B370">
        <f>INDEX(Teams!$B$2:$B$50,MATCH(D370,Teams!$A$2:$A$50,0))</f>
        <v>20</v>
      </c>
      <c r="C370" s="2">
        <v>41976</v>
      </c>
      <c r="D370" t="s">
        <v>45</v>
      </c>
      <c r="E370" t="s">
        <v>68</v>
      </c>
      <c r="F370" t="s">
        <v>447</v>
      </c>
      <c r="G370">
        <f>INDEX(Teams!$B$2:$B$50,MATCH(F370,Teams!$A$2:$A$50,0))</f>
        <v>31</v>
      </c>
      <c r="H370">
        <v>21</v>
      </c>
    </row>
    <row r="371" spans="1:10" x14ac:dyDescent="0.2">
      <c r="A371">
        <f t="array" ref="A371">INDEX('All Matches'!$A$2:$A$25000,MATCH(B371&amp;C371&amp;G371,'All Matches'!$C$2:$C$25000&amp;'All Matches'!$B$2:$B$25000&amp;'All Matches'!$E$2:$E$25000,0))</f>
        <v>1415280</v>
      </c>
      <c r="B371">
        <f>INDEX(Teams!$B$2:$B$50,MATCH(D371,Teams!$A$2:$A$50,0))</f>
        <v>20</v>
      </c>
      <c r="C371" s="2">
        <v>41976</v>
      </c>
      <c r="D371" t="s">
        <v>45</v>
      </c>
      <c r="E371" t="s">
        <v>68</v>
      </c>
      <c r="F371" t="s">
        <v>447</v>
      </c>
      <c r="G371">
        <f>INDEX(Teams!$B$2:$B$50,MATCH(F371,Teams!$A$2:$A$50,0))</f>
        <v>31</v>
      </c>
      <c r="H371">
        <v>71</v>
      </c>
    </row>
    <row r="372" spans="1:10" x14ac:dyDescent="0.2">
      <c r="A372">
        <f t="array" ref="A372">INDEX('All Matches'!$A$2:$A$25000,MATCH(B372&amp;C372&amp;G372,'All Matches'!$C$2:$C$25000&amp;'All Matches'!$B$2:$B$25000&amp;'All Matches'!$E$2:$E$25000,0))</f>
        <v>1415280</v>
      </c>
      <c r="B372">
        <f>INDEX(Teams!$B$2:$B$50,MATCH(D372,Teams!$A$2:$A$50,0))</f>
        <v>20</v>
      </c>
      <c r="C372" s="2">
        <v>41976</v>
      </c>
      <c r="D372" t="s">
        <v>45</v>
      </c>
      <c r="E372" t="s">
        <v>671</v>
      </c>
      <c r="F372" t="s">
        <v>447</v>
      </c>
      <c r="G372">
        <f>INDEX(Teams!$B$2:$B$50,MATCH(F372,Teams!$A$2:$A$50,0))</f>
        <v>31</v>
      </c>
      <c r="H372">
        <v>39</v>
      </c>
    </row>
    <row r="373" spans="1:10" x14ac:dyDescent="0.2">
      <c r="A373">
        <f t="array" ref="A373">INDEX('All Matches'!$A$2:$A$25000,MATCH(B373&amp;C373&amp;G373,'All Matches'!$C$2:$C$25000&amp;'All Matches'!$B$2:$B$25000&amp;'All Matches'!$E$2:$E$25000,0))</f>
        <v>1415280</v>
      </c>
      <c r="B373">
        <f>INDEX(Teams!$B$2:$B$50,MATCH(D373,Teams!$A$2:$A$50,0))</f>
        <v>20</v>
      </c>
      <c r="C373" s="2">
        <v>41976</v>
      </c>
      <c r="D373" t="s">
        <v>45</v>
      </c>
      <c r="E373" t="s">
        <v>505</v>
      </c>
      <c r="F373" t="s">
        <v>447</v>
      </c>
      <c r="G373">
        <f>INDEX(Teams!$B$2:$B$50,MATCH(F373,Teams!$A$2:$A$50,0))</f>
        <v>31</v>
      </c>
      <c r="H373">
        <v>55</v>
      </c>
    </row>
    <row r="374" spans="1:10" x14ac:dyDescent="0.2">
      <c r="A374">
        <f t="array" ref="A374">INDEX('All Matches'!$A$2:$A$25000,MATCH(B374&amp;C374&amp;G374,'All Matches'!$C$2:$C$25000&amp;'All Matches'!$B$2:$B$25000&amp;'All Matches'!$E$2:$E$25000,0))</f>
        <v>1415287</v>
      </c>
      <c r="B374">
        <f>INDEX(Teams!$B$2:$B$50,MATCH(D374,Teams!$A$2:$A$50,0))</f>
        <v>22</v>
      </c>
      <c r="C374" s="2">
        <v>41979</v>
      </c>
      <c r="D374" t="s">
        <v>15</v>
      </c>
      <c r="E374" t="s">
        <v>566</v>
      </c>
      <c r="F374" t="s">
        <v>27</v>
      </c>
      <c r="G374">
        <f>INDEX(Teams!$B$2:$B$50,MATCH(F374,Teams!$A$2:$A$50,0))</f>
        <v>14</v>
      </c>
      <c r="H374">
        <v>57</v>
      </c>
    </row>
    <row r="375" spans="1:10" x14ac:dyDescent="0.2">
      <c r="A375">
        <f t="array" ref="A375">INDEX('All Matches'!$A$2:$A$25000,MATCH(B375&amp;C375&amp;G375,'All Matches'!$C$2:$C$25000&amp;'All Matches'!$B$2:$B$25000&amp;'All Matches'!$E$2:$E$25000,0))</f>
        <v>1415287</v>
      </c>
      <c r="B375">
        <f>INDEX(Teams!$B$2:$B$50,MATCH(D375,Teams!$A$2:$A$50,0))</f>
        <v>22</v>
      </c>
      <c r="C375" s="2">
        <v>41979</v>
      </c>
      <c r="D375" t="s">
        <v>15</v>
      </c>
      <c r="E375" t="s">
        <v>566</v>
      </c>
      <c r="F375" t="s">
        <v>27</v>
      </c>
      <c r="G375">
        <f>INDEX(Teams!$B$2:$B$50,MATCH(F375,Teams!$A$2:$A$50,0))</f>
        <v>14</v>
      </c>
      <c r="H375">
        <v>78</v>
      </c>
    </row>
    <row r="376" spans="1:10" x14ac:dyDescent="0.2">
      <c r="A376">
        <f t="array" ref="A376">INDEX('All Matches'!$A$2:$A$25000,MATCH(B376&amp;C376&amp;G376,'All Matches'!$C$2:$C$25000&amp;'All Matches'!$B$2:$B$25000&amp;'All Matches'!$E$2:$E$25000,0))</f>
        <v>1415288</v>
      </c>
      <c r="B376">
        <f>INDEX(Teams!$B$2:$B$50,MATCH(D376,Teams!$A$2:$A$50,0))</f>
        <v>14</v>
      </c>
      <c r="C376" s="2">
        <v>41979</v>
      </c>
      <c r="D376" t="s">
        <v>27</v>
      </c>
      <c r="E376" t="s">
        <v>702</v>
      </c>
      <c r="F376" t="s">
        <v>15</v>
      </c>
      <c r="G376">
        <f>INDEX(Teams!$B$2:$B$50,MATCH(F376,Teams!$A$2:$A$50,0))</f>
        <v>22</v>
      </c>
      <c r="H376">
        <v>83</v>
      </c>
    </row>
    <row r="377" spans="1:10" x14ac:dyDescent="0.2">
      <c r="A377">
        <f t="array" ref="A377">INDEX('All Matches'!$A$2:$A$25000,MATCH(B377&amp;C377&amp;G377,'All Matches'!$C$2:$C$25000&amp;'All Matches'!$B$2:$B$25000&amp;'All Matches'!$E$2:$E$25000,0))</f>
        <v>1415289</v>
      </c>
      <c r="B377">
        <f>INDEX(Teams!$B$2:$B$50,MATCH(D377,Teams!$A$2:$A$50,0))</f>
        <v>58</v>
      </c>
      <c r="C377" s="2">
        <v>41979</v>
      </c>
      <c r="D377" t="s">
        <v>663</v>
      </c>
      <c r="E377" t="s">
        <v>394</v>
      </c>
      <c r="F377" t="s">
        <v>64</v>
      </c>
      <c r="G377">
        <f>INDEX(Teams!$B$2:$B$50,MATCH(F377,Teams!$A$2:$A$50,0))</f>
        <v>13</v>
      </c>
      <c r="H377">
        <v>51</v>
      </c>
    </row>
    <row r="378" spans="1:10" x14ac:dyDescent="0.2">
      <c r="A378">
        <f t="array" ref="A378">INDEX('All Matches'!$A$2:$A$25000,MATCH(B378&amp;C378&amp;G378,'All Matches'!$C$2:$C$25000&amp;'All Matches'!$B$2:$B$25000&amp;'All Matches'!$E$2:$E$25000,0))</f>
        <v>1415289</v>
      </c>
      <c r="B378">
        <f>INDEX(Teams!$B$2:$B$50,MATCH(D378,Teams!$A$2:$A$50,0))</f>
        <v>58</v>
      </c>
      <c r="C378" s="2">
        <v>41979</v>
      </c>
      <c r="D378" t="s">
        <v>663</v>
      </c>
      <c r="E378" t="s">
        <v>205</v>
      </c>
      <c r="F378" t="s">
        <v>64</v>
      </c>
      <c r="G378">
        <f>INDEX(Teams!$B$2:$B$50,MATCH(F378,Teams!$A$2:$A$50,0))</f>
        <v>13</v>
      </c>
      <c r="H378">
        <v>74</v>
      </c>
    </row>
    <row r="379" spans="1:10" x14ac:dyDescent="0.2">
      <c r="A379">
        <f t="array" ref="A379">INDEX('All Matches'!$A$2:$A$25000,MATCH(B379&amp;C379&amp;G379,'All Matches'!$C$2:$C$25000&amp;'All Matches'!$B$2:$B$25000&amp;'All Matches'!$E$2:$E$25000,0))</f>
        <v>1415291</v>
      </c>
      <c r="B379">
        <f>INDEX(Teams!$B$2:$B$50,MATCH(D379,Teams!$A$2:$A$50,0))</f>
        <v>24</v>
      </c>
      <c r="C379" s="2">
        <v>41979</v>
      </c>
      <c r="D379" t="s">
        <v>319</v>
      </c>
      <c r="E379" t="s">
        <v>334</v>
      </c>
      <c r="F379" t="s">
        <v>47</v>
      </c>
      <c r="G379">
        <f>INDEX(Teams!$B$2:$B$50,MATCH(F379,Teams!$A$2:$A$50,0))</f>
        <v>10</v>
      </c>
      <c r="H379">
        <v>1</v>
      </c>
    </row>
    <row r="380" spans="1:10" x14ac:dyDescent="0.2">
      <c r="A380">
        <f t="array" ref="A380">INDEX('All Matches'!$A$2:$A$25000,MATCH(B380&amp;C380&amp;G380,'All Matches'!$C$2:$C$25000&amp;'All Matches'!$B$2:$B$25000&amp;'All Matches'!$E$2:$E$25000,0))</f>
        <v>1415291</v>
      </c>
      <c r="B380">
        <f>INDEX(Teams!$B$2:$B$50,MATCH(D380,Teams!$A$2:$A$50,0))</f>
        <v>24</v>
      </c>
      <c r="C380" s="2">
        <v>41979</v>
      </c>
      <c r="D380" t="s">
        <v>319</v>
      </c>
      <c r="E380" t="s">
        <v>707</v>
      </c>
      <c r="F380" t="s">
        <v>47</v>
      </c>
      <c r="G380">
        <f>INDEX(Teams!$B$2:$B$50,MATCH(F380,Teams!$A$2:$A$50,0))</f>
        <v>10</v>
      </c>
      <c r="H380">
        <v>35</v>
      </c>
    </row>
    <row r="381" spans="1:10" x14ac:dyDescent="0.2">
      <c r="A381">
        <f t="array" ref="A381">INDEX('All Matches'!$A$2:$A$25000,MATCH(B381&amp;C381&amp;G381,'All Matches'!$C$2:$C$25000&amp;'All Matches'!$B$2:$B$25000&amp;'All Matches'!$E$2:$E$25000,0))</f>
        <v>1415291</v>
      </c>
      <c r="B381">
        <f>INDEX(Teams!$B$2:$B$50,MATCH(D381,Teams!$A$2:$A$50,0))</f>
        <v>24</v>
      </c>
      <c r="C381" s="2">
        <v>41979</v>
      </c>
      <c r="D381" t="s">
        <v>319</v>
      </c>
      <c r="E381" t="s">
        <v>494</v>
      </c>
      <c r="F381" t="s">
        <v>47</v>
      </c>
      <c r="G381">
        <f>INDEX(Teams!$B$2:$B$50,MATCH(F381,Teams!$A$2:$A$50,0))</f>
        <v>10</v>
      </c>
      <c r="H381">
        <v>45</v>
      </c>
    </row>
    <row r="382" spans="1:10" x14ac:dyDescent="0.2">
      <c r="A382">
        <f t="array" ref="A382">INDEX('All Matches'!$A$2:$A$25000,MATCH(B382&amp;C382&amp;G382,'All Matches'!$C$2:$C$25000&amp;'All Matches'!$B$2:$B$25000&amp;'All Matches'!$E$2:$E$25000,0))</f>
        <v>1415292</v>
      </c>
      <c r="B382">
        <f>INDEX(Teams!$B$2:$B$50,MATCH(D382,Teams!$A$2:$A$50,0))</f>
        <v>10</v>
      </c>
      <c r="C382" s="2">
        <v>41979</v>
      </c>
      <c r="D382" t="s">
        <v>47</v>
      </c>
      <c r="E382" t="s">
        <v>461</v>
      </c>
      <c r="F382" t="s">
        <v>319</v>
      </c>
      <c r="G382">
        <f>INDEX(Teams!$B$2:$B$50,MATCH(F382,Teams!$A$2:$A$50,0))</f>
        <v>24</v>
      </c>
      <c r="H382">
        <v>68</v>
      </c>
      <c r="J382">
        <v>1</v>
      </c>
    </row>
    <row r="383" spans="1:10" x14ac:dyDescent="0.2">
      <c r="A383">
        <f t="array" ref="A383">INDEX('All Matches'!$A$2:$A$25000,MATCH(B383&amp;C383&amp;G383,'All Matches'!$C$2:$C$25000&amp;'All Matches'!$B$2:$B$25000&amp;'All Matches'!$E$2:$E$25000,0))</f>
        <v>1415292</v>
      </c>
      <c r="B383">
        <f>INDEX(Teams!$B$2:$B$50,MATCH(D383,Teams!$A$2:$A$50,0))</f>
        <v>10</v>
      </c>
      <c r="C383" s="2">
        <v>41979</v>
      </c>
      <c r="D383" t="s">
        <v>47</v>
      </c>
      <c r="E383" t="s">
        <v>153</v>
      </c>
      <c r="F383" t="s">
        <v>319</v>
      </c>
      <c r="G383">
        <f>INDEX(Teams!$B$2:$B$50,MATCH(F383,Teams!$A$2:$A$50,0))</f>
        <v>24</v>
      </c>
      <c r="H383">
        <v>70</v>
      </c>
    </row>
    <row r="384" spans="1:10" x14ac:dyDescent="0.2">
      <c r="A384">
        <f t="array" ref="A384">INDEX('All Matches'!$A$2:$A$25000,MATCH(B384&amp;C384&amp;G384,'All Matches'!$C$2:$C$25000&amp;'All Matches'!$B$2:$B$25000&amp;'All Matches'!$E$2:$E$25000,0))</f>
        <v>1415285</v>
      </c>
      <c r="B384">
        <f>INDEX(Teams!$B$2:$B$50,MATCH(D384,Teams!$A$2:$A$50,0))</f>
        <v>20</v>
      </c>
      <c r="C384" s="2">
        <v>41979</v>
      </c>
      <c r="D384" t="s">
        <v>45</v>
      </c>
      <c r="E384" t="s">
        <v>489</v>
      </c>
      <c r="F384" t="s">
        <v>37</v>
      </c>
      <c r="G384">
        <f>INDEX(Teams!$B$2:$B$50,MATCH(F384,Teams!$A$2:$A$50,0))</f>
        <v>16</v>
      </c>
      <c r="H384">
        <v>24</v>
      </c>
      <c r="J384">
        <v>1</v>
      </c>
    </row>
    <row r="385" spans="1:8" x14ac:dyDescent="0.2">
      <c r="A385">
        <f t="array" ref="A385">INDEX('All Matches'!$A$2:$A$25000,MATCH(B385&amp;C385&amp;G385,'All Matches'!$C$2:$C$25000&amp;'All Matches'!$B$2:$B$25000&amp;'All Matches'!$E$2:$E$25000,0))</f>
        <v>1415297</v>
      </c>
      <c r="B385">
        <f>INDEX(Teams!$B$2:$B$50,MATCH(D385,Teams!$A$2:$A$50,0))</f>
        <v>29</v>
      </c>
      <c r="C385" s="2">
        <v>41980</v>
      </c>
      <c r="D385" t="s">
        <v>42</v>
      </c>
      <c r="E385" t="s">
        <v>793</v>
      </c>
      <c r="F385" t="s">
        <v>325</v>
      </c>
      <c r="G385">
        <f>INDEX(Teams!$B$2:$B$50,MATCH(F385,Teams!$A$2:$A$50,0))</f>
        <v>25</v>
      </c>
      <c r="H385">
        <v>41</v>
      </c>
    </row>
    <row r="386" spans="1:8" x14ac:dyDescent="0.2">
      <c r="A386">
        <f t="array" ref="A386">INDEX('All Matches'!$A$2:$A$25000,MATCH(B386&amp;C386&amp;G386,'All Matches'!$C$2:$C$25000&amp;'All Matches'!$B$2:$B$25000&amp;'All Matches'!$E$2:$E$25000,0))</f>
        <v>1415297</v>
      </c>
      <c r="B386">
        <f>INDEX(Teams!$B$2:$B$50,MATCH(D386,Teams!$A$2:$A$50,0))</f>
        <v>29</v>
      </c>
      <c r="C386" s="2">
        <v>41980</v>
      </c>
      <c r="D386" t="s">
        <v>42</v>
      </c>
      <c r="E386" t="s">
        <v>793</v>
      </c>
      <c r="F386" t="s">
        <v>325</v>
      </c>
      <c r="G386">
        <f>INDEX(Teams!$B$2:$B$50,MATCH(F386,Teams!$A$2:$A$50,0))</f>
        <v>25</v>
      </c>
      <c r="H386">
        <v>66</v>
      </c>
    </row>
    <row r="387" spans="1:8" x14ac:dyDescent="0.2">
      <c r="A387">
        <f t="array" ref="A387">INDEX('All Matches'!$A$2:$A$25000,MATCH(B387&amp;C387&amp;G387,'All Matches'!$C$2:$C$25000&amp;'All Matches'!$B$2:$B$25000&amp;'All Matches'!$E$2:$E$25000,0))</f>
        <v>1415297</v>
      </c>
      <c r="B387">
        <f>INDEX(Teams!$B$2:$B$50,MATCH(D387,Teams!$A$2:$A$50,0))</f>
        <v>29</v>
      </c>
      <c r="C387" s="2">
        <v>41980</v>
      </c>
      <c r="D387" t="s">
        <v>42</v>
      </c>
      <c r="E387" t="s">
        <v>797</v>
      </c>
      <c r="F387" t="s">
        <v>325</v>
      </c>
      <c r="G387">
        <f>INDEX(Teams!$B$2:$B$50,MATCH(F387,Teams!$A$2:$A$50,0))</f>
        <v>25</v>
      </c>
      <c r="H387">
        <v>87</v>
      </c>
    </row>
    <row r="388" spans="1:8" x14ac:dyDescent="0.2">
      <c r="A388">
        <f t="array" ref="A388">INDEX('All Matches'!$A$2:$A$25000,MATCH(B388&amp;C388&amp;G388,'All Matches'!$C$2:$C$25000&amp;'All Matches'!$B$2:$B$25000&amp;'All Matches'!$E$2:$E$25000,0))</f>
        <v>1415298</v>
      </c>
      <c r="B388">
        <f>INDEX(Teams!$B$2:$B$50,MATCH(D388,Teams!$A$2:$A$50,0))</f>
        <v>25</v>
      </c>
      <c r="C388" s="2">
        <v>41980</v>
      </c>
      <c r="D388" t="s">
        <v>325</v>
      </c>
      <c r="E388" t="s">
        <v>384</v>
      </c>
      <c r="F388" t="s">
        <v>42</v>
      </c>
      <c r="G388">
        <f>INDEX(Teams!$B$2:$B$50,MATCH(F388,Teams!$A$2:$A$50,0))</f>
        <v>29</v>
      </c>
      <c r="H388">
        <v>19</v>
      </c>
    </row>
    <row r="389" spans="1:8" x14ac:dyDescent="0.2">
      <c r="A389">
        <f t="array" ref="A389">INDEX('All Matches'!$A$2:$A$25000,MATCH(B389&amp;C389&amp;G389,'All Matches'!$C$2:$C$25000&amp;'All Matches'!$B$2:$B$25000&amp;'All Matches'!$E$2:$E$25000,0))</f>
        <v>1415295</v>
      </c>
      <c r="B389">
        <f>INDEX(Teams!$B$2:$B$50,MATCH(D389,Teams!$A$2:$A$50,0))</f>
        <v>32</v>
      </c>
      <c r="C389" s="2">
        <v>41980</v>
      </c>
      <c r="D389" t="s">
        <v>559</v>
      </c>
      <c r="E389" t="s">
        <v>114</v>
      </c>
      <c r="F389" t="s">
        <v>12</v>
      </c>
      <c r="G389">
        <f>INDEX(Teams!$B$2:$B$50,MATCH(F389,Teams!$A$2:$A$50,0))</f>
        <v>18</v>
      </c>
      <c r="H389">
        <v>17</v>
      </c>
    </row>
    <row r="390" spans="1:8" x14ac:dyDescent="0.2">
      <c r="A390">
        <f t="array" ref="A390">INDEX('All Matches'!$A$2:$A$25000,MATCH(B390&amp;C390&amp;G390,'All Matches'!$C$2:$C$25000&amp;'All Matches'!$B$2:$B$25000&amp;'All Matches'!$E$2:$E$25000,0))</f>
        <v>1415295</v>
      </c>
      <c r="B390">
        <f>INDEX(Teams!$B$2:$B$50,MATCH(D390,Teams!$A$2:$A$50,0))</f>
        <v>32</v>
      </c>
      <c r="C390" s="2">
        <v>41980</v>
      </c>
      <c r="D390" t="s">
        <v>559</v>
      </c>
      <c r="E390" t="s">
        <v>716</v>
      </c>
      <c r="F390" t="s">
        <v>12</v>
      </c>
      <c r="G390">
        <f>INDEX(Teams!$B$2:$B$50,MATCH(F390,Teams!$A$2:$A$50,0))</f>
        <v>18</v>
      </c>
      <c r="H390">
        <v>71</v>
      </c>
    </row>
    <row r="391" spans="1:8" x14ac:dyDescent="0.2">
      <c r="A391">
        <f t="array" ref="A391">INDEX('All Matches'!$A$2:$A$25000,MATCH(B391&amp;C391&amp;G391,'All Matches'!$C$2:$C$25000&amp;'All Matches'!$B$2:$B$25000&amp;'All Matches'!$E$2:$E$25000,0))</f>
        <v>1415296</v>
      </c>
      <c r="B391">
        <f>INDEX(Teams!$B$2:$B$50,MATCH(D391,Teams!$A$2:$A$50,0))</f>
        <v>18</v>
      </c>
      <c r="C391" s="2">
        <v>41980</v>
      </c>
      <c r="D391" t="s">
        <v>12</v>
      </c>
      <c r="E391" t="s">
        <v>439</v>
      </c>
      <c r="F391" t="s">
        <v>559</v>
      </c>
      <c r="G391">
        <f>INDEX(Teams!$B$2:$B$50,MATCH(F391,Teams!$A$2:$A$50,0))</f>
        <v>32</v>
      </c>
      <c r="H391">
        <v>13</v>
      </c>
    </row>
    <row r="392" spans="1:8" x14ac:dyDescent="0.2">
      <c r="A392">
        <f t="array" ref="A392">INDEX('All Matches'!$A$2:$A$25000,MATCH(B392&amp;C392&amp;G392,'All Matches'!$C$2:$C$25000&amp;'All Matches'!$B$2:$B$25000&amp;'All Matches'!$E$2:$E$25000,0))</f>
        <v>1415299</v>
      </c>
      <c r="B392">
        <f>INDEX(Teams!$B$2:$B$50,MATCH(D392,Teams!$A$2:$A$50,0))</f>
        <v>23</v>
      </c>
      <c r="C392" s="2">
        <v>41981</v>
      </c>
      <c r="D392" t="s">
        <v>50</v>
      </c>
      <c r="E392" t="s">
        <v>567</v>
      </c>
      <c r="F392" t="s">
        <v>10</v>
      </c>
      <c r="G392">
        <f>INDEX(Teams!$B$2:$B$50,MATCH(F392,Teams!$A$2:$A$50,0))</f>
        <v>21</v>
      </c>
      <c r="H392">
        <v>31</v>
      </c>
    </row>
    <row r="393" spans="1:8" x14ac:dyDescent="0.2">
      <c r="A393">
        <f t="array" ref="A393">INDEX('All Matches'!$A$2:$A$25000,MATCH(B393&amp;C393&amp;G393,'All Matches'!$C$2:$C$25000&amp;'All Matches'!$B$2:$B$25000&amp;'All Matches'!$E$2:$E$25000,0))</f>
        <v>1415300</v>
      </c>
      <c r="B393">
        <f>INDEX(Teams!$B$2:$B$50,MATCH(D393,Teams!$A$2:$A$50,0))</f>
        <v>21</v>
      </c>
      <c r="C393" s="2">
        <v>41981</v>
      </c>
      <c r="D393" t="s">
        <v>10</v>
      </c>
      <c r="E393" t="s">
        <v>684</v>
      </c>
      <c r="F393" t="s">
        <v>50</v>
      </c>
      <c r="G393">
        <f>INDEX(Teams!$B$2:$B$50,MATCH(F393,Teams!$A$2:$A$50,0))</f>
        <v>23</v>
      </c>
      <c r="H393">
        <v>12</v>
      </c>
    </row>
    <row r="394" spans="1:8" x14ac:dyDescent="0.2">
      <c r="A394">
        <f t="array" ref="A394">INDEX('All Matches'!$A$2:$A$25000,MATCH(B394&amp;C394&amp;G394,'All Matches'!$C$2:$C$25000&amp;'All Matches'!$B$2:$B$25000&amp;'All Matches'!$E$2:$E$25000,0))</f>
        <v>1415300</v>
      </c>
      <c r="B394">
        <f>INDEX(Teams!$B$2:$B$50,MATCH(D394,Teams!$A$2:$A$50,0))</f>
        <v>21</v>
      </c>
      <c r="C394" s="2">
        <v>41981</v>
      </c>
      <c r="D394" t="s">
        <v>10</v>
      </c>
      <c r="E394" t="s">
        <v>684</v>
      </c>
      <c r="F394" t="s">
        <v>50</v>
      </c>
      <c r="G394">
        <f>INDEX(Teams!$B$2:$B$50,MATCH(F394,Teams!$A$2:$A$50,0))</f>
        <v>23</v>
      </c>
      <c r="H394">
        <v>71</v>
      </c>
    </row>
    <row r="395" spans="1:8" x14ac:dyDescent="0.2">
      <c r="A395">
        <f t="array" ref="A395">INDEX('All Matches'!$A$2:$A$25000,MATCH(B395&amp;C395&amp;G395,'All Matches'!$C$2:$C$25000&amp;'All Matches'!$B$2:$B$25000&amp;'All Matches'!$E$2:$E$25000,0))</f>
        <v>1415303</v>
      </c>
      <c r="B395">
        <f>INDEX(Teams!$B$2:$B$50,MATCH(D395,Teams!$A$2:$A$50,0))</f>
        <v>13</v>
      </c>
      <c r="C395" s="2">
        <v>41986</v>
      </c>
      <c r="D395" t="s">
        <v>64</v>
      </c>
      <c r="E395" t="s">
        <v>787</v>
      </c>
      <c r="F395" t="s">
        <v>50</v>
      </c>
      <c r="G395">
        <f>INDEX(Teams!$B$2:$B$50,MATCH(F395,Teams!$A$2:$A$50,0))</f>
        <v>23</v>
      </c>
      <c r="H395">
        <v>73</v>
      </c>
    </row>
    <row r="396" spans="1:8" x14ac:dyDescent="0.2">
      <c r="A396">
        <f t="array" ref="A396">INDEX('All Matches'!$A$2:$A$25000,MATCH(B396&amp;C396&amp;G396,'All Matches'!$C$2:$C$25000&amp;'All Matches'!$B$2:$B$25000&amp;'All Matches'!$E$2:$E$25000,0))</f>
        <v>1415305</v>
      </c>
      <c r="B396">
        <f>INDEX(Teams!$B$2:$B$50,MATCH(D396,Teams!$A$2:$A$50,0))</f>
        <v>14</v>
      </c>
      <c r="C396" s="2">
        <v>41986</v>
      </c>
      <c r="D396" t="s">
        <v>27</v>
      </c>
      <c r="E396" t="s">
        <v>369</v>
      </c>
      <c r="F396" t="s">
        <v>443</v>
      </c>
      <c r="G396">
        <f>INDEX(Teams!$B$2:$B$50,MATCH(F396,Teams!$A$2:$A$50,0))</f>
        <v>33</v>
      </c>
      <c r="H396">
        <v>7</v>
      </c>
    </row>
    <row r="397" spans="1:8" x14ac:dyDescent="0.2">
      <c r="A397">
        <f t="array" ref="A397">INDEX('All Matches'!$A$2:$A$25000,MATCH(B397&amp;C397&amp;G397,'All Matches'!$C$2:$C$25000&amp;'All Matches'!$B$2:$B$25000&amp;'All Matches'!$E$2:$E$25000,0))</f>
        <v>1415305</v>
      </c>
      <c r="B397">
        <f>INDEX(Teams!$B$2:$B$50,MATCH(D397,Teams!$A$2:$A$50,0))</f>
        <v>14</v>
      </c>
      <c r="C397" s="2">
        <v>41986</v>
      </c>
      <c r="D397" t="s">
        <v>27</v>
      </c>
      <c r="E397" t="s">
        <v>452</v>
      </c>
      <c r="F397" t="s">
        <v>443</v>
      </c>
      <c r="G397">
        <f>INDEX(Teams!$B$2:$B$50,MATCH(F397,Teams!$A$2:$A$50,0))</f>
        <v>33</v>
      </c>
      <c r="H397">
        <v>68</v>
      </c>
    </row>
    <row r="398" spans="1:8" x14ac:dyDescent="0.2">
      <c r="A398">
        <f t="array" ref="A398">INDEX('All Matches'!$A$2:$A$25000,MATCH(B398&amp;C398&amp;G398,'All Matches'!$C$2:$C$25000&amp;'All Matches'!$B$2:$B$25000&amp;'All Matches'!$E$2:$E$25000,0))</f>
        <v>1415307</v>
      </c>
      <c r="B398">
        <f>INDEX(Teams!$B$2:$B$50,MATCH(D398,Teams!$A$2:$A$50,0))</f>
        <v>15</v>
      </c>
      <c r="C398" s="2">
        <v>41986</v>
      </c>
      <c r="D398" t="s">
        <v>23</v>
      </c>
      <c r="E398" t="s">
        <v>190</v>
      </c>
      <c r="F398" t="s">
        <v>319</v>
      </c>
      <c r="G398">
        <f>INDEX(Teams!$B$2:$B$50,MATCH(F398,Teams!$A$2:$A$50,0))</f>
        <v>24</v>
      </c>
      <c r="H398">
        <v>11</v>
      </c>
    </row>
    <row r="399" spans="1:8" x14ac:dyDescent="0.2">
      <c r="A399">
        <f t="array" ref="A399">INDEX('All Matches'!$A$2:$A$25000,MATCH(B399&amp;C399&amp;G399,'All Matches'!$C$2:$C$25000&amp;'All Matches'!$B$2:$B$25000&amp;'All Matches'!$E$2:$E$25000,0))</f>
        <v>1415308</v>
      </c>
      <c r="B399">
        <f>INDEX(Teams!$B$2:$B$50,MATCH(D399,Teams!$A$2:$A$50,0))</f>
        <v>24</v>
      </c>
      <c r="C399" s="2">
        <v>41986</v>
      </c>
      <c r="D399" t="s">
        <v>319</v>
      </c>
      <c r="E399" t="s">
        <v>334</v>
      </c>
      <c r="F399" t="s">
        <v>23</v>
      </c>
      <c r="G399">
        <f>INDEX(Teams!$B$2:$B$50,MATCH(F399,Teams!$A$2:$A$50,0))</f>
        <v>15</v>
      </c>
      <c r="H399">
        <v>13</v>
      </c>
    </row>
    <row r="400" spans="1:8" x14ac:dyDescent="0.2">
      <c r="A400">
        <f t="array" ref="A400">INDEX('All Matches'!$A$2:$A$25000,MATCH(B400&amp;C400&amp;G400,'All Matches'!$C$2:$C$25000&amp;'All Matches'!$B$2:$B$25000&amp;'All Matches'!$E$2:$E$25000,0))</f>
        <v>1415310</v>
      </c>
      <c r="B400">
        <f>INDEX(Teams!$B$2:$B$50,MATCH(D400,Teams!$A$2:$A$50,0))</f>
        <v>20</v>
      </c>
      <c r="C400" s="2">
        <v>41986</v>
      </c>
      <c r="D400" t="s">
        <v>45</v>
      </c>
      <c r="E400" t="s">
        <v>686</v>
      </c>
      <c r="F400" t="s">
        <v>12</v>
      </c>
      <c r="G400">
        <f>INDEX(Teams!$B$2:$B$50,MATCH(F400,Teams!$A$2:$A$50,0))</f>
        <v>18</v>
      </c>
      <c r="H400">
        <v>40</v>
      </c>
    </row>
    <row r="401" spans="1:10" x14ac:dyDescent="0.2">
      <c r="A401">
        <f t="array" ref="A401">INDEX('All Matches'!$A$2:$A$25000,MATCH(B401&amp;C401&amp;G401,'All Matches'!$C$2:$C$25000&amp;'All Matches'!$B$2:$B$25000&amp;'All Matches'!$E$2:$E$25000,0))</f>
        <v>1415311</v>
      </c>
      <c r="B401">
        <f>INDEX(Teams!$B$2:$B$50,MATCH(D401,Teams!$A$2:$A$50,0))</f>
        <v>31</v>
      </c>
      <c r="C401" s="2">
        <v>41986</v>
      </c>
      <c r="D401" t="s">
        <v>447</v>
      </c>
      <c r="E401" t="s">
        <v>705</v>
      </c>
      <c r="F401" t="s">
        <v>42</v>
      </c>
      <c r="G401">
        <f>INDEX(Teams!$B$2:$B$50,MATCH(F401,Teams!$A$2:$A$50,0))</f>
        <v>29</v>
      </c>
      <c r="H401">
        <v>22</v>
      </c>
    </row>
    <row r="402" spans="1:10" x14ac:dyDescent="0.2">
      <c r="A402">
        <f t="array" ref="A402">INDEX('All Matches'!$A$2:$A$25000,MATCH(B402&amp;C402&amp;G402,'All Matches'!$C$2:$C$25000&amp;'All Matches'!$B$2:$B$25000&amp;'All Matches'!$E$2:$E$25000,0))</f>
        <v>1415312</v>
      </c>
      <c r="B402">
        <f>INDEX(Teams!$B$2:$B$50,MATCH(D402,Teams!$A$2:$A$50,0))</f>
        <v>29</v>
      </c>
      <c r="C402" s="2">
        <v>41986</v>
      </c>
      <c r="D402" t="s">
        <v>42</v>
      </c>
      <c r="E402" t="s">
        <v>479</v>
      </c>
      <c r="F402" t="s">
        <v>447</v>
      </c>
      <c r="G402">
        <f>INDEX(Teams!$B$2:$B$50,MATCH(F402,Teams!$A$2:$A$50,0))</f>
        <v>31</v>
      </c>
      <c r="H402">
        <v>29</v>
      </c>
    </row>
    <row r="403" spans="1:10" x14ac:dyDescent="0.2">
      <c r="A403">
        <f t="array" ref="A403">INDEX('All Matches'!$A$2:$A$25000,MATCH(B403&amp;C403&amp;G403,'All Matches'!$C$2:$C$25000&amp;'All Matches'!$B$2:$B$25000&amp;'All Matches'!$E$2:$E$25000,0))</f>
        <v>1415313</v>
      </c>
      <c r="B403">
        <f>INDEX(Teams!$B$2:$B$50,MATCH(D403,Teams!$A$2:$A$50,0))</f>
        <v>28</v>
      </c>
      <c r="C403" s="2">
        <v>41986</v>
      </c>
      <c r="D403" t="s">
        <v>320</v>
      </c>
      <c r="E403" t="s">
        <v>629</v>
      </c>
      <c r="F403" t="s">
        <v>559</v>
      </c>
      <c r="G403">
        <f>INDEX(Teams!$B$2:$B$50,MATCH(F403,Teams!$A$2:$A$50,0))</f>
        <v>32</v>
      </c>
      <c r="H403">
        <v>72</v>
      </c>
    </row>
    <row r="404" spans="1:10" x14ac:dyDescent="0.2">
      <c r="A404">
        <f t="array" ref="A404">INDEX('All Matches'!$A$2:$A$25000,MATCH(B404&amp;C404&amp;G404,'All Matches'!$C$2:$C$25000&amp;'All Matches'!$B$2:$B$25000&amp;'All Matches'!$E$2:$E$25000,0))</f>
        <v>1415301</v>
      </c>
      <c r="B404">
        <f>INDEX(Teams!$B$2:$B$50,MATCH(D404,Teams!$A$2:$A$50,0))</f>
        <v>10</v>
      </c>
      <c r="C404" s="2">
        <v>41986</v>
      </c>
      <c r="D404" t="s">
        <v>47</v>
      </c>
      <c r="E404" t="s">
        <v>184</v>
      </c>
      <c r="F404" t="s">
        <v>15</v>
      </c>
      <c r="G404">
        <f>INDEX(Teams!$B$2:$B$50,MATCH(F404,Teams!$A$2:$A$50,0))</f>
        <v>22</v>
      </c>
      <c r="H404">
        <v>15</v>
      </c>
    </row>
    <row r="405" spans="1:10" x14ac:dyDescent="0.2">
      <c r="A405">
        <f t="array" ref="A405">INDEX('All Matches'!$A$2:$A$25000,MATCH(B405&amp;C405&amp;G405,'All Matches'!$C$2:$C$25000&amp;'All Matches'!$B$2:$B$25000&amp;'All Matches'!$E$2:$E$25000,0))</f>
        <v>1415301</v>
      </c>
      <c r="B405">
        <f>INDEX(Teams!$B$2:$B$50,MATCH(D405,Teams!$A$2:$A$50,0))</f>
        <v>10</v>
      </c>
      <c r="C405" s="2">
        <v>41986</v>
      </c>
      <c r="D405" t="s">
        <v>47</v>
      </c>
      <c r="E405" t="s">
        <v>184</v>
      </c>
      <c r="F405" t="s">
        <v>15</v>
      </c>
      <c r="G405">
        <f>INDEX(Teams!$B$2:$B$50,MATCH(F405,Teams!$A$2:$A$50,0))</f>
        <v>22</v>
      </c>
      <c r="H405">
        <v>58</v>
      </c>
    </row>
    <row r="406" spans="1:10" x14ac:dyDescent="0.2">
      <c r="A406">
        <f t="array" ref="A406">INDEX('All Matches'!$A$2:$A$25000,MATCH(B406&amp;C406&amp;G406,'All Matches'!$C$2:$C$25000&amp;'All Matches'!$B$2:$B$25000&amp;'All Matches'!$E$2:$E$25000,0))</f>
        <v>1415301</v>
      </c>
      <c r="B406">
        <f>INDEX(Teams!$B$2:$B$50,MATCH(D406,Teams!$A$2:$A$50,0))</f>
        <v>10</v>
      </c>
      <c r="C406" s="2">
        <v>41986</v>
      </c>
      <c r="D406" t="s">
        <v>47</v>
      </c>
      <c r="E406" t="s">
        <v>461</v>
      </c>
      <c r="F406" t="s">
        <v>15</v>
      </c>
      <c r="G406">
        <f>INDEX(Teams!$B$2:$B$50,MATCH(F406,Teams!$A$2:$A$50,0))</f>
        <v>22</v>
      </c>
      <c r="H406">
        <v>54</v>
      </c>
    </row>
    <row r="407" spans="1:10" x14ac:dyDescent="0.2">
      <c r="A407">
        <f t="array" ref="A407">INDEX('All Matches'!$A$2:$A$25000,MATCH(B407&amp;C407&amp;G407,'All Matches'!$C$2:$C$25000&amp;'All Matches'!$B$2:$B$25000&amp;'All Matches'!$E$2:$E$25000,0))</f>
        <v>1415301</v>
      </c>
      <c r="B407">
        <f>INDEX(Teams!$B$2:$B$50,MATCH(D407,Teams!$A$2:$A$50,0))</f>
        <v>10</v>
      </c>
      <c r="C407" s="2">
        <v>41986</v>
      </c>
      <c r="D407" t="s">
        <v>47</v>
      </c>
      <c r="E407" t="s">
        <v>461</v>
      </c>
      <c r="F407" t="s">
        <v>15</v>
      </c>
      <c r="G407">
        <f>INDEX(Teams!$B$2:$B$50,MATCH(F407,Teams!$A$2:$A$50,0))</f>
        <v>22</v>
      </c>
      <c r="H407">
        <v>88</v>
      </c>
      <c r="J407">
        <v>1</v>
      </c>
    </row>
    <row r="408" spans="1:10" x14ac:dyDescent="0.2">
      <c r="A408">
        <f t="array" ref="A408">INDEX('All Matches'!$A$2:$A$25000,MATCH(B408&amp;C408&amp;G408,'All Matches'!$C$2:$C$25000&amp;'All Matches'!$B$2:$B$25000&amp;'All Matches'!$E$2:$E$25000,0))</f>
        <v>1415302</v>
      </c>
      <c r="B408">
        <f>INDEX(Teams!$B$2:$B$50,MATCH(D408,Teams!$A$2:$A$50,0))</f>
        <v>22</v>
      </c>
      <c r="C408" s="2">
        <v>41986</v>
      </c>
      <c r="D408" t="s">
        <v>15</v>
      </c>
      <c r="E408" t="s">
        <v>783</v>
      </c>
      <c r="F408" t="s">
        <v>47</v>
      </c>
      <c r="G408">
        <f>INDEX(Teams!$B$2:$B$50,MATCH(F408,Teams!$A$2:$A$50,0))</f>
        <v>10</v>
      </c>
      <c r="H408">
        <v>63</v>
      </c>
    </row>
    <row r="409" spans="1:10" x14ac:dyDescent="0.2">
      <c r="A409">
        <f t="array" ref="A409">INDEX('All Matches'!$A$2:$A$25000,MATCH(B409&amp;C409&amp;G409,'All Matches'!$C$2:$C$25000&amp;'All Matches'!$B$2:$B$25000&amp;'All Matches'!$E$2:$E$25000,0))</f>
        <v>1415315</v>
      </c>
      <c r="B409">
        <f>INDEX(Teams!$B$2:$B$50,MATCH(D409,Teams!$A$2:$A$50,0))</f>
        <v>21</v>
      </c>
      <c r="C409" s="2">
        <v>41987</v>
      </c>
      <c r="D409" t="s">
        <v>10</v>
      </c>
      <c r="E409" t="s">
        <v>318</v>
      </c>
      <c r="F409" t="s">
        <v>40</v>
      </c>
      <c r="G409">
        <f>INDEX(Teams!$B$2:$B$50,MATCH(F409,Teams!$A$2:$A$50,0))</f>
        <v>19</v>
      </c>
      <c r="H409">
        <v>12</v>
      </c>
    </row>
    <row r="410" spans="1:10" x14ac:dyDescent="0.2">
      <c r="A410">
        <f t="array" ref="A410">INDEX('All Matches'!$A$2:$A$25000,MATCH(B410&amp;C410&amp;G410,'All Matches'!$C$2:$C$25000&amp;'All Matches'!$B$2:$B$25000&amp;'All Matches'!$E$2:$E$25000,0))</f>
        <v>1415315</v>
      </c>
      <c r="B410">
        <f>INDEX(Teams!$B$2:$B$50,MATCH(D410,Teams!$A$2:$A$50,0))</f>
        <v>21</v>
      </c>
      <c r="C410" s="2">
        <v>41987</v>
      </c>
      <c r="D410" t="s">
        <v>10</v>
      </c>
      <c r="E410" t="s">
        <v>148</v>
      </c>
      <c r="F410" t="s">
        <v>40</v>
      </c>
      <c r="G410">
        <f>INDEX(Teams!$B$2:$B$50,MATCH(F410,Teams!$A$2:$A$50,0))</f>
        <v>19</v>
      </c>
      <c r="H410">
        <v>40</v>
      </c>
    </row>
    <row r="411" spans="1:10" x14ac:dyDescent="0.2">
      <c r="A411">
        <f t="array" ref="A411">INDEX('All Matches'!$A$2:$A$25000,MATCH(B411&amp;C411&amp;G411,'All Matches'!$C$2:$C$25000&amp;'All Matches'!$B$2:$B$25000&amp;'All Matches'!$E$2:$E$25000,0))</f>
        <v>1415315</v>
      </c>
      <c r="B411">
        <f>INDEX(Teams!$B$2:$B$50,MATCH(D411,Teams!$A$2:$A$50,0))</f>
        <v>21</v>
      </c>
      <c r="C411" s="2">
        <v>41987</v>
      </c>
      <c r="D411" t="s">
        <v>10</v>
      </c>
      <c r="E411" t="s">
        <v>684</v>
      </c>
      <c r="F411" t="s">
        <v>40</v>
      </c>
      <c r="G411">
        <f>INDEX(Teams!$B$2:$B$50,MATCH(F411,Teams!$A$2:$A$50,0))</f>
        <v>19</v>
      </c>
      <c r="H411">
        <v>71</v>
      </c>
    </row>
    <row r="412" spans="1:10" x14ac:dyDescent="0.2">
      <c r="A412">
        <f t="array" ref="A412">INDEX('All Matches'!$A$2:$A$25000,MATCH(B412&amp;C412&amp;G412,'All Matches'!$C$2:$C$25000&amp;'All Matches'!$B$2:$B$25000&amp;'All Matches'!$E$2:$E$25000,0))</f>
        <v>1415317</v>
      </c>
      <c r="B412">
        <f>INDEX(Teams!$B$2:$B$50,MATCH(D412,Teams!$A$2:$A$50,0))</f>
        <v>25</v>
      </c>
      <c r="C412" s="2">
        <v>41987</v>
      </c>
      <c r="D412" t="s">
        <v>325</v>
      </c>
      <c r="E412" t="s">
        <v>384</v>
      </c>
      <c r="F412" t="s">
        <v>17</v>
      </c>
      <c r="G412">
        <f>INDEX(Teams!$B$2:$B$50,MATCH(F412,Teams!$A$2:$A$50,0))</f>
        <v>26</v>
      </c>
      <c r="H412">
        <v>48</v>
      </c>
    </row>
    <row r="413" spans="1:10" x14ac:dyDescent="0.2">
      <c r="A413">
        <f t="array" ref="A413">INDEX('All Matches'!$A$2:$A$25000,MATCH(B413&amp;C413&amp;G413,'All Matches'!$C$2:$C$25000&amp;'All Matches'!$B$2:$B$25000&amp;'All Matches'!$E$2:$E$25000,0))</f>
        <v>1415318</v>
      </c>
      <c r="B413">
        <f>INDEX(Teams!$B$2:$B$50,MATCH(D413,Teams!$A$2:$A$50,0))</f>
        <v>26</v>
      </c>
      <c r="C413" s="2">
        <v>41987</v>
      </c>
      <c r="D413" t="s">
        <v>17</v>
      </c>
      <c r="E413" t="s">
        <v>56</v>
      </c>
      <c r="F413" t="s">
        <v>325</v>
      </c>
      <c r="G413">
        <f>INDEX(Teams!$B$2:$B$50,MATCH(F413,Teams!$A$2:$A$50,0))</f>
        <v>25</v>
      </c>
      <c r="H413">
        <v>4</v>
      </c>
    </row>
    <row r="414" spans="1:10" x14ac:dyDescent="0.2">
      <c r="A414">
        <f t="array" ref="A414">INDEX('All Matches'!$A$2:$A$25000,MATCH(B414&amp;C414&amp;G414,'All Matches'!$C$2:$C$25000&amp;'All Matches'!$B$2:$B$25000&amp;'All Matches'!$E$2:$E$25000,0))</f>
        <v>1415318</v>
      </c>
      <c r="B414">
        <f>INDEX(Teams!$B$2:$B$50,MATCH(D414,Teams!$A$2:$A$50,0))</f>
        <v>26</v>
      </c>
      <c r="C414" s="2">
        <v>41987</v>
      </c>
      <c r="D414" t="s">
        <v>17</v>
      </c>
      <c r="E414" t="s">
        <v>212</v>
      </c>
      <c r="F414" t="s">
        <v>325</v>
      </c>
      <c r="G414">
        <f>INDEX(Teams!$B$2:$B$50,MATCH(F414,Teams!$A$2:$A$50,0))</f>
        <v>25</v>
      </c>
      <c r="H414">
        <v>89</v>
      </c>
    </row>
    <row r="415" spans="1:10" x14ac:dyDescent="0.2">
      <c r="A415">
        <f t="array" ref="A415">INDEX('All Matches'!$A$2:$A$25000,MATCH(B415&amp;C415&amp;G415,'All Matches'!$C$2:$C$25000&amp;'All Matches'!$B$2:$B$25000&amp;'All Matches'!$E$2:$E$25000,0))</f>
        <v>1415319</v>
      </c>
      <c r="B415">
        <f>INDEX(Teams!$B$2:$B$50,MATCH(D415,Teams!$A$2:$A$50,0))</f>
        <v>16</v>
      </c>
      <c r="C415" s="2">
        <v>41988</v>
      </c>
      <c r="D415" t="s">
        <v>37</v>
      </c>
      <c r="E415" t="s">
        <v>154</v>
      </c>
      <c r="F415" t="s">
        <v>663</v>
      </c>
      <c r="G415">
        <f>INDEX(Teams!$B$2:$B$50,MATCH(F415,Teams!$A$2:$A$50,0))</f>
        <v>58</v>
      </c>
      <c r="H415">
        <v>33</v>
      </c>
    </row>
    <row r="416" spans="1:10" x14ac:dyDescent="0.2">
      <c r="A416">
        <f t="array" ref="A416">INDEX('All Matches'!$A$2:$A$25000,MATCH(B416&amp;C416&amp;G416,'All Matches'!$C$2:$C$25000&amp;'All Matches'!$B$2:$B$25000&amp;'All Matches'!$E$2:$E$25000,0))</f>
        <v>1415319</v>
      </c>
      <c r="B416">
        <f>INDEX(Teams!$B$2:$B$50,MATCH(D416,Teams!$A$2:$A$50,0))</f>
        <v>16</v>
      </c>
      <c r="C416" s="2">
        <v>41988</v>
      </c>
      <c r="D416" t="s">
        <v>37</v>
      </c>
      <c r="E416" t="s">
        <v>457</v>
      </c>
      <c r="F416" t="s">
        <v>663</v>
      </c>
      <c r="G416">
        <f>INDEX(Teams!$B$2:$B$50,MATCH(F416,Teams!$A$2:$A$50,0))</f>
        <v>58</v>
      </c>
      <c r="H416">
        <v>43</v>
      </c>
    </row>
    <row r="417" spans="1:10" x14ac:dyDescent="0.2">
      <c r="A417">
        <f t="array" ref="A417">INDEX('All Matches'!$A$2:$A$25000,MATCH(B417&amp;C417&amp;G417,'All Matches'!$C$2:$C$25000&amp;'All Matches'!$B$2:$B$25000&amp;'All Matches'!$E$2:$E$25000,0))</f>
        <v>1415319</v>
      </c>
      <c r="B417">
        <f>INDEX(Teams!$B$2:$B$50,MATCH(D417,Teams!$A$2:$A$50,0))</f>
        <v>16</v>
      </c>
      <c r="C417" s="2">
        <v>41988</v>
      </c>
      <c r="D417" t="s">
        <v>37</v>
      </c>
      <c r="E417" t="s">
        <v>717</v>
      </c>
      <c r="F417" t="s">
        <v>663</v>
      </c>
      <c r="G417">
        <f>INDEX(Teams!$B$2:$B$50,MATCH(F417,Teams!$A$2:$A$50,0))</f>
        <v>58</v>
      </c>
      <c r="H417">
        <v>53</v>
      </c>
    </row>
    <row r="418" spans="1:10" x14ac:dyDescent="0.2">
      <c r="A418">
        <f t="array" ref="A418">INDEX('All Matches'!$A$2:$A$25000,MATCH(B418&amp;C418&amp;G418,'All Matches'!$C$2:$C$25000&amp;'All Matches'!$B$2:$B$25000&amp;'All Matches'!$E$2:$E$25000,0))</f>
        <v>1415320</v>
      </c>
      <c r="B418">
        <f>INDEX(Teams!$B$2:$B$50,MATCH(D418,Teams!$A$2:$A$50,0))</f>
        <v>58</v>
      </c>
      <c r="C418" s="2">
        <v>41988</v>
      </c>
      <c r="D418" t="s">
        <v>663</v>
      </c>
      <c r="E418" t="s">
        <v>718</v>
      </c>
      <c r="F418" t="s">
        <v>37</v>
      </c>
      <c r="G418">
        <f>INDEX(Teams!$B$2:$B$50,MATCH(F418,Teams!$A$2:$A$50,0))</f>
        <v>16</v>
      </c>
      <c r="H418">
        <v>80</v>
      </c>
    </row>
    <row r="419" spans="1:10" x14ac:dyDescent="0.2">
      <c r="A419">
        <f t="array" ref="A419">INDEX('All Matches'!$A$2:$A$25000,MATCH(B419&amp;C419&amp;G419,'All Matches'!$C$2:$C$25000&amp;'All Matches'!$B$2:$B$25000&amp;'All Matches'!$E$2:$E$25000,0))</f>
        <v>1415325</v>
      </c>
      <c r="B419">
        <f>INDEX(Teams!$B$2:$B$50,MATCH(D419,Teams!$A$2:$A$50,0))</f>
        <v>20</v>
      </c>
      <c r="C419" s="2">
        <v>41993</v>
      </c>
      <c r="D419" t="s">
        <v>45</v>
      </c>
      <c r="E419" t="s">
        <v>70</v>
      </c>
      <c r="F419" t="s">
        <v>23</v>
      </c>
      <c r="G419">
        <f>INDEX(Teams!$B$2:$B$50,MATCH(F419,Teams!$A$2:$A$50,0))</f>
        <v>15</v>
      </c>
      <c r="H419">
        <v>49</v>
      </c>
    </row>
    <row r="420" spans="1:10" x14ac:dyDescent="0.2">
      <c r="A420">
        <f t="array" ref="A420">INDEX('All Matches'!$A$2:$A$25000,MATCH(B420&amp;C420&amp;G420,'All Matches'!$C$2:$C$25000&amp;'All Matches'!$B$2:$B$25000&amp;'All Matches'!$E$2:$E$25000,0))</f>
        <v>1415325</v>
      </c>
      <c r="B420">
        <f>INDEX(Teams!$B$2:$B$50,MATCH(D420,Teams!$A$2:$A$50,0))</f>
        <v>20</v>
      </c>
      <c r="C420" s="2">
        <v>41993</v>
      </c>
      <c r="D420" t="s">
        <v>45</v>
      </c>
      <c r="E420" t="s">
        <v>70</v>
      </c>
      <c r="F420" t="s">
        <v>23</v>
      </c>
      <c r="G420">
        <f>INDEX(Teams!$B$2:$B$50,MATCH(F420,Teams!$A$2:$A$50,0))</f>
        <v>15</v>
      </c>
      <c r="H420">
        <v>61</v>
      </c>
    </row>
    <row r="421" spans="1:10" x14ac:dyDescent="0.2">
      <c r="A421">
        <f t="array" ref="A421">INDEX('All Matches'!$A$2:$A$25000,MATCH(B421&amp;C421&amp;G421,'All Matches'!$C$2:$C$25000&amp;'All Matches'!$B$2:$B$25000&amp;'All Matches'!$E$2:$E$25000,0))</f>
        <v>1415325</v>
      </c>
      <c r="B421">
        <f>INDEX(Teams!$B$2:$B$50,MATCH(D421,Teams!$A$2:$A$50,0))</f>
        <v>20</v>
      </c>
      <c r="C421" s="2">
        <v>41993</v>
      </c>
      <c r="D421" t="s">
        <v>45</v>
      </c>
      <c r="E421" t="s">
        <v>489</v>
      </c>
      <c r="F421" t="s">
        <v>23</v>
      </c>
      <c r="G421">
        <f>INDEX(Teams!$B$2:$B$50,MATCH(F421,Teams!$A$2:$A$50,0))</f>
        <v>15</v>
      </c>
      <c r="H421">
        <v>81</v>
      </c>
    </row>
    <row r="422" spans="1:10" x14ac:dyDescent="0.2">
      <c r="A422">
        <f t="array" ref="A422">INDEX('All Matches'!$A$2:$A$25000,MATCH(B422&amp;C422&amp;G422,'All Matches'!$C$2:$C$25000&amp;'All Matches'!$B$2:$B$25000&amp;'All Matches'!$E$2:$E$25000,0))</f>
        <v>1415321</v>
      </c>
      <c r="B422">
        <f>INDEX(Teams!$B$2:$B$50,MATCH(D422,Teams!$A$2:$A$50,0))</f>
        <v>32</v>
      </c>
      <c r="C422" s="2">
        <v>41993</v>
      </c>
      <c r="D422" t="s">
        <v>559</v>
      </c>
      <c r="E422" t="s">
        <v>300</v>
      </c>
      <c r="F422" t="s">
        <v>10</v>
      </c>
      <c r="G422">
        <f>INDEX(Teams!$B$2:$B$50,MATCH(F422,Teams!$A$2:$A$50,0))</f>
        <v>21</v>
      </c>
      <c r="H422">
        <v>18</v>
      </c>
    </row>
    <row r="423" spans="1:10" x14ac:dyDescent="0.2">
      <c r="A423">
        <f t="array" ref="A423">INDEX('All Matches'!$A$2:$A$25000,MATCH(B423&amp;C423&amp;G423,'All Matches'!$C$2:$C$25000&amp;'All Matches'!$B$2:$B$25000&amp;'All Matches'!$E$2:$E$25000,0))</f>
        <v>1415322</v>
      </c>
      <c r="B423">
        <f>INDEX(Teams!$B$2:$B$50,MATCH(D423,Teams!$A$2:$A$50,0))</f>
        <v>21</v>
      </c>
      <c r="C423" s="2">
        <v>41993</v>
      </c>
      <c r="D423" t="s">
        <v>10</v>
      </c>
      <c r="E423" t="s">
        <v>581</v>
      </c>
      <c r="F423" t="s">
        <v>559</v>
      </c>
      <c r="G423">
        <f>INDEX(Teams!$B$2:$B$50,MATCH(F423,Teams!$A$2:$A$50,0))</f>
        <v>32</v>
      </c>
      <c r="H423">
        <v>53</v>
      </c>
    </row>
    <row r="424" spans="1:10" x14ac:dyDescent="0.2">
      <c r="A424">
        <f t="array" ref="A424">INDEX('All Matches'!$A$2:$A$25000,MATCH(B424&amp;C424&amp;G424,'All Matches'!$C$2:$C$25000&amp;'All Matches'!$B$2:$B$25000&amp;'All Matches'!$E$2:$E$25000,0))</f>
        <v>1415324</v>
      </c>
      <c r="B424">
        <f>INDEX(Teams!$B$2:$B$50,MATCH(D424,Teams!$A$2:$A$50,0))</f>
        <v>25</v>
      </c>
      <c r="C424" s="2">
        <v>41993</v>
      </c>
      <c r="D424" t="s">
        <v>325</v>
      </c>
      <c r="E424" t="s">
        <v>622</v>
      </c>
      <c r="F424" t="s">
        <v>443</v>
      </c>
      <c r="G424">
        <f>INDEX(Teams!$B$2:$B$50,MATCH(F424,Teams!$A$2:$A$50,0))</f>
        <v>33</v>
      </c>
      <c r="H424">
        <v>15</v>
      </c>
    </row>
    <row r="425" spans="1:10" x14ac:dyDescent="0.2">
      <c r="A425">
        <f t="array" ref="A425">INDEX('All Matches'!$A$2:$A$25000,MATCH(B425&amp;C425&amp;G425,'All Matches'!$C$2:$C$25000&amp;'All Matches'!$B$2:$B$25000&amp;'All Matches'!$E$2:$E$25000,0))</f>
        <v>1415327</v>
      </c>
      <c r="B425">
        <f>INDEX(Teams!$B$2:$B$50,MATCH(D425,Teams!$A$2:$A$50,0))</f>
        <v>58</v>
      </c>
      <c r="C425" s="2">
        <v>41993</v>
      </c>
      <c r="D425" t="s">
        <v>663</v>
      </c>
      <c r="E425" t="s">
        <v>205</v>
      </c>
      <c r="F425" t="s">
        <v>320</v>
      </c>
      <c r="G425">
        <f>INDEX(Teams!$B$2:$B$50,MATCH(F425,Teams!$A$2:$A$50,0))</f>
        <v>28</v>
      </c>
      <c r="H425">
        <v>24</v>
      </c>
      <c r="J425">
        <v>1</v>
      </c>
    </row>
    <row r="426" spans="1:10" x14ac:dyDescent="0.2">
      <c r="A426">
        <f t="array" ref="A426">INDEX('All Matches'!$A$2:$A$25000,MATCH(B426&amp;C426&amp;G426,'All Matches'!$C$2:$C$25000&amp;'All Matches'!$B$2:$B$25000&amp;'All Matches'!$E$2:$E$25000,0))</f>
        <v>1415327</v>
      </c>
      <c r="B426">
        <f>INDEX(Teams!$B$2:$B$50,MATCH(D426,Teams!$A$2:$A$50,0))</f>
        <v>58</v>
      </c>
      <c r="C426" s="2">
        <v>41993</v>
      </c>
      <c r="D426" t="s">
        <v>663</v>
      </c>
      <c r="E426" t="s">
        <v>205</v>
      </c>
      <c r="F426" t="s">
        <v>320</v>
      </c>
      <c r="G426">
        <f>INDEX(Teams!$B$2:$B$50,MATCH(F426,Teams!$A$2:$A$50,0))</f>
        <v>28</v>
      </c>
      <c r="H426">
        <v>48</v>
      </c>
    </row>
    <row r="427" spans="1:10" x14ac:dyDescent="0.2">
      <c r="A427">
        <f t="array" ref="A427">INDEX('All Matches'!$A$2:$A$25000,MATCH(B427&amp;C427&amp;G427,'All Matches'!$C$2:$C$25000&amp;'All Matches'!$B$2:$B$25000&amp;'All Matches'!$E$2:$E$25000,0))</f>
        <v>1415327</v>
      </c>
      <c r="B427">
        <f>INDEX(Teams!$B$2:$B$50,MATCH(D427,Teams!$A$2:$A$50,0))</f>
        <v>58</v>
      </c>
      <c r="C427" s="2">
        <v>41993</v>
      </c>
      <c r="D427" t="s">
        <v>663</v>
      </c>
      <c r="E427" t="s">
        <v>205</v>
      </c>
      <c r="F427" t="s">
        <v>320</v>
      </c>
      <c r="G427">
        <f>INDEX(Teams!$B$2:$B$50,MATCH(F427,Teams!$A$2:$A$50,0))</f>
        <v>28</v>
      </c>
      <c r="H427">
        <v>86</v>
      </c>
    </row>
    <row r="428" spans="1:10" x14ac:dyDescent="0.2">
      <c r="A428">
        <f t="array" ref="A428">INDEX('All Matches'!$A$2:$A$25000,MATCH(B428&amp;C428&amp;G428,'All Matches'!$C$2:$C$25000&amp;'All Matches'!$B$2:$B$25000&amp;'All Matches'!$E$2:$E$25000,0))</f>
        <v>1415328</v>
      </c>
      <c r="B428">
        <f>INDEX(Teams!$B$2:$B$50,MATCH(D428,Teams!$A$2:$A$50,0))</f>
        <v>28</v>
      </c>
      <c r="C428" s="2">
        <v>41993</v>
      </c>
      <c r="D428" t="s">
        <v>320</v>
      </c>
      <c r="E428" t="s">
        <v>615</v>
      </c>
      <c r="F428" t="s">
        <v>663</v>
      </c>
      <c r="G428">
        <f>INDEX(Teams!$B$2:$B$50,MATCH(F428,Teams!$A$2:$A$50,0))</f>
        <v>58</v>
      </c>
      <c r="H428">
        <v>10</v>
      </c>
    </row>
    <row r="429" spans="1:10" x14ac:dyDescent="0.2">
      <c r="A429">
        <f t="array" ref="A429">INDEX('All Matches'!$A$2:$A$25000,MATCH(B429&amp;C429&amp;G429,'All Matches'!$C$2:$C$25000&amp;'All Matches'!$B$2:$B$25000&amp;'All Matches'!$E$2:$E$25000,0))</f>
        <v>1415328</v>
      </c>
      <c r="B429">
        <f>INDEX(Teams!$B$2:$B$50,MATCH(D429,Teams!$A$2:$A$50,0))</f>
        <v>28</v>
      </c>
      <c r="C429" s="2">
        <v>41993</v>
      </c>
      <c r="D429" t="s">
        <v>320</v>
      </c>
      <c r="E429" t="s">
        <v>719</v>
      </c>
      <c r="F429" t="s">
        <v>663</v>
      </c>
      <c r="G429">
        <f>INDEX(Teams!$B$2:$B$50,MATCH(F429,Teams!$A$2:$A$50,0))</f>
        <v>58</v>
      </c>
      <c r="H429">
        <v>20</v>
      </c>
    </row>
    <row r="430" spans="1:10" x14ac:dyDescent="0.2">
      <c r="A430">
        <f t="array" ref="A430">INDEX('All Matches'!$A$2:$A$25000,MATCH(B430&amp;C430&amp;G430,'All Matches'!$C$2:$C$25000&amp;'All Matches'!$B$2:$B$25000&amp;'All Matches'!$E$2:$E$25000,0))</f>
        <v>1415329</v>
      </c>
      <c r="B430">
        <f>INDEX(Teams!$B$2:$B$50,MATCH(D430,Teams!$A$2:$A$50,0))</f>
        <v>23</v>
      </c>
      <c r="C430" s="2">
        <v>41993</v>
      </c>
      <c r="D430" t="s">
        <v>50</v>
      </c>
      <c r="E430" t="s">
        <v>720</v>
      </c>
      <c r="F430" t="s">
        <v>37</v>
      </c>
      <c r="G430">
        <f>INDEX(Teams!$B$2:$B$50,MATCH(F430,Teams!$A$2:$A$50,0))</f>
        <v>16</v>
      </c>
      <c r="H430">
        <v>38</v>
      </c>
    </row>
    <row r="431" spans="1:10" x14ac:dyDescent="0.2">
      <c r="A431">
        <f t="array" ref="A431">INDEX('All Matches'!$A$2:$A$25000,MATCH(B431&amp;C431&amp;G431,'All Matches'!$C$2:$C$25000&amp;'All Matches'!$B$2:$B$25000&amp;'All Matches'!$E$2:$E$25000,0))</f>
        <v>1415329</v>
      </c>
      <c r="B431">
        <f>INDEX(Teams!$B$2:$B$50,MATCH(D431,Teams!$A$2:$A$50,0))</f>
        <v>23</v>
      </c>
      <c r="C431" s="2">
        <v>41993</v>
      </c>
      <c r="D431" t="s">
        <v>50</v>
      </c>
      <c r="E431" t="s">
        <v>567</v>
      </c>
      <c r="F431" t="s">
        <v>37</v>
      </c>
      <c r="G431">
        <f>INDEX(Teams!$B$2:$B$50,MATCH(F431,Teams!$A$2:$A$50,0))</f>
        <v>16</v>
      </c>
      <c r="H431">
        <v>65</v>
      </c>
    </row>
    <row r="432" spans="1:10" x14ac:dyDescent="0.2">
      <c r="A432">
        <f t="array" ref="A432">INDEX('All Matches'!$A$2:$A$25000,MATCH(B432&amp;C432&amp;G432,'All Matches'!$C$2:$C$25000&amp;'All Matches'!$B$2:$B$25000&amp;'All Matches'!$E$2:$E$25000,0))</f>
        <v>1415329</v>
      </c>
      <c r="B432">
        <f>INDEX(Teams!$B$2:$B$50,MATCH(D432,Teams!$A$2:$A$50,0))</f>
        <v>23</v>
      </c>
      <c r="C432" s="2">
        <v>41993</v>
      </c>
      <c r="D432" t="s">
        <v>50</v>
      </c>
      <c r="E432" t="s">
        <v>353</v>
      </c>
      <c r="F432" t="s">
        <v>37</v>
      </c>
      <c r="G432">
        <f>INDEX(Teams!$B$2:$B$50,MATCH(F432,Teams!$A$2:$A$50,0))</f>
        <v>16</v>
      </c>
      <c r="H432">
        <v>82</v>
      </c>
    </row>
    <row r="433" spans="1:8" x14ac:dyDescent="0.2">
      <c r="A433">
        <f t="array" ref="A433">INDEX('All Matches'!$A$2:$A$25000,MATCH(B433&amp;C433&amp;G433,'All Matches'!$C$2:$C$25000&amp;'All Matches'!$B$2:$B$25000&amp;'All Matches'!$E$2:$E$25000,0))</f>
        <v>1415331</v>
      </c>
      <c r="B433">
        <f>INDEX(Teams!$B$2:$B$50,MATCH(D433,Teams!$A$2:$A$50,0))</f>
        <v>26</v>
      </c>
      <c r="C433" s="2">
        <v>41993</v>
      </c>
      <c r="D433" t="s">
        <v>17</v>
      </c>
      <c r="E433" t="s">
        <v>56</v>
      </c>
      <c r="F433" t="s">
        <v>64</v>
      </c>
      <c r="G433">
        <f>INDEX(Teams!$B$2:$B$50,MATCH(F433,Teams!$A$2:$A$50,0))</f>
        <v>13</v>
      </c>
      <c r="H433">
        <v>21</v>
      </c>
    </row>
    <row r="434" spans="1:8" x14ac:dyDescent="0.2">
      <c r="A434">
        <f t="array" ref="A434">INDEX('All Matches'!$A$2:$A$25000,MATCH(B434&amp;C434&amp;G434,'All Matches'!$C$2:$C$25000&amp;'All Matches'!$B$2:$B$25000&amp;'All Matches'!$E$2:$E$25000,0))</f>
        <v>1415331</v>
      </c>
      <c r="B434">
        <f>INDEX(Teams!$B$2:$B$50,MATCH(D434,Teams!$A$2:$A$50,0))</f>
        <v>26</v>
      </c>
      <c r="C434" s="2">
        <v>41993</v>
      </c>
      <c r="D434" t="s">
        <v>17</v>
      </c>
      <c r="E434" t="s">
        <v>107</v>
      </c>
      <c r="F434" t="s">
        <v>64</v>
      </c>
      <c r="G434">
        <f>INDEX(Teams!$B$2:$B$50,MATCH(F434,Teams!$A$2:$A$50,0))</f>
        <v>13</v>
      </c>
      <c r="H434">
        <v>35</v>
      </c>
    </row>
    <row r="435" spans="1:8" x14ac:dyDescent="0.2">
      <c r="A435">
        <f t="array" ref="A435">INDEX('All Matches'!$A$2:$A$25000,MATCH(B435&amp;C435&amp;G435,'All Matches'!$C$2:$C$25000&amp;'All Matches'!$B$2:$B$25000&amp;'All Matches'!$E$2:$E$25000,0))</f>
        <v>1415332</v>
      </c>
      <c r="B435">
        <f>INDEX(Teams!$B$2:$B$50,MATCH(D435,Teams!$A$2:$A$50,0))</f>
        <v>13</v>
      </c>
      <c r="C435" s="2">
        <v>41993</v>
      </c>
      <c r="D435" t="s">
        <v>64</v>
      </c>
      <c r="E435" t="s">
        <v>787</v>
      </c>
      <c r="F435" t="s">
        <v>17</v>
      </c>
      <c r="G435">
        <f>INDEX(Teams!$B$2:$B$50,MATCH(F435,Teams!$A$2:$A$50,0))</f>
        <v>26</v>
      </c>
      <c r="H435">
        <v>27</v>
      </c>
    </row>
    <row r="436" spans="1:8" x14ac:dyDescent="0.2">
      <c r="A436">
        <f t="array" ref="A436">INDEX('All Matches'!$A$2:$A$25000,MATCH(B436&amp;C436&amp;G436,'All Matches'!$C$2:$C$25000&amp;'All Matches'!$B$2:$B$25000&amp;'All Matches'!$E$2:$E$25000,0))</f>
        <v>1415333</v>
      </c>
      <c r="B436">
        <f>INDEX(Teams!$B$2:$B$50,MATCH(D436,Teams!$A$2:$A$50,0))</f>
        <v>29</v>
      </c>
      <c r="C436" s="2">
        <v>41993</v>
      </c>
      <c r="D436" t="s">
        <v>42</v>
      </c>
      <c r="E436" t="s">
        <v>793</v>
      </c>
      <c r="F436" t="s">
        <v>12</v>
      </c>
      <c r="G436">
        <f>INDEX(Teams!$B$2:$B$50,MATCH(F436,Teams!$A$2:$A$50,0))</f>
        <v>18</v>
      </c>
      <c r="H436">
        <v>24</v>
      </c>
    </row>
    <row r="437" spans="1:8" x14ac:dyDescent="0.2">
      <c r="A437">
        <f t="array" ref="A437">INDEX('All Matches'!$A$2:$A$25000,MATCH(B437&amp;C437&amp;G437,'All Matches'!$C$2:$C$25000&amp;'All Matches'!$B$2:$B$25000&amp;'All Matches'!$E$2:$E$25000,0))</f>
        <v>1415333</v>
      </c>
      <c r="B437">
        <f>INDEX(Teams!$B$2:$B$50,MATCH(D437,Teams!$A$2:$A$50,0))</f>
        <v>29</v>
      </c>
      <c r="C437" s="2">
        <v>41993</v>
      </c>
      <c r="D437" t="s">
        <v>42</v>
      </c>
      <c r="E437" t="s">
        <v>479</v>
      </c>
      <c r="F437" t="s">
        <v>12</v>
      </c>
      <c r="G437">
        <f>INDEX(Teams!$B$2:$B$50,MATCH(F437,Teams!$A$2:$A$50,0))</f>
        <v>18</v>
      </c>
      <c r="H437">
        <v>56</v>
      </c>
    </row>
    <row r="438" spans="1:8" x14ac:dyDescent="0.2">
      <c r="A438">
        <f t="array" ref="A438">INDEX('All Matches'!$A$2:$A$25000,MATCH(B438&amp;C438&amp;G438,'All Matches'!$C$2:$C$25000&amp;'All Matches'!$B$2:$B$25000&amp;'All Matches'!$E$2:$E$25000,0))</f>
        <v>1415338</v>
      </c>
      <c r="B438">
        <f>INDEX(Teams!$B$2:$B$50,MATCH(D438,Teams!$A$2:$A$50,0))</f>
        <v>31</v>
      </c>
      <c r="C438" s="2">
        <v>41994</v>
      </c>
      <c r="D438" t="s">
        <v>447</v>
      </c>
      <c r="E438" t="s">
        <v>600</v>
      </c>
      <c r="F438" t="s">
        <v>15</v>
      </c>
      <c r="G438">
        <f>INDEX(Teams!$B$2:$B$50,MATCH(F438,Teams!$A$2:$A$50,0))</f>
        <v>22</v>
      </c>
      <c r="H438">
        <v>90</v>
      </c>
    </row>
    <row r="439" spans="1:8" x14ac:dyDescent="0.2">
      <c r="A439">
        <f t="array" ref="A439">INDEX('All Matches'!$A$2:$A$25000,MATCH(B439&amp;C439&amp;G439,'All Matches'!$C$2:$C$25000&amp;'All Matches'!$B$2:$B$25000&amp;'All Matches'!$E$2:$E$25000,0))</f>
        <v>1415335</v>
      </c>
      <c r="B439">
        <f>INDEX(Teams!$B$2:$B$50,MATCH(D439,Teams!$A$2:$A$50,0))</f>
        <v>19</v>
      </c>
      <c r="C439" s="2">
        <v>41994</v>
      </c>
      <c r="D439" t="s">
        <v>40</v>
      </c>
      <c r="E439" t="s">
        <v>350</v>
      </c>
      <c r="F439" t="s">
        <v>47</v>
      </c>
      <c r="G439">
        <f>INDEX(Teams!$B$2:$B$50,MATCH(F439,Teams!$A$2:$A$50,0))</f>
        <v>10</v>
      </c>
      <c r="H439">
        <v>45</v>
      </c>
    </row>
    <row r="440" spans="1:8" x14ac:dyDescent="0.2">
      <c r="A440">
        <f t="array" ref="A440">INDEX('All Matches'!$A$2:$A$25000,MATCH(B440&amp;C440&amp;G440,'All Matches'!$C$2:$C$25000&amp;'All Matches'!$B$2:$B$25000&amp;'All Matches'!$E$2:$E$25000,0))</f>
        <v>1415335</v>
      </c>
      <c r="B440">
        <f>INDEX(Teams!$B$2:$B$50,MATCH(D440,Teams!$A$2:$A$50,0))</f>
        <v>19</v>
      </c>
      <c r="C440" s="2">
        <v>41994</v>
      </c>
      <c r="D440" t="s">
        <v>40</v>
      </c>
      <c r="E440" t="s">
        <v>607</v>
      </c>
      <c r="F440" t="s">
        <v>47</v>
      </c>
      <c r="G440">
        <f>INDEX(Teams!$B$2:$B$50,MATCH(F440,Teams!$A$2:$A$50,0))</f>
        <v>10</v>
      </c>
      <c r="H440">
        <v>90</v>
      </c>
    </row>
    <row r="441" spans="1:8" x14ac:dyDescent="0.2">
      <c r="A441">
        <f t="array" ref="A441">INDEX('All Matches'!$A$2:$A$25000,MATCH(B441&amp;C441&amp;G441,'All Matches'!$C$2:$C$25000&amp;'All Matches'!$B$2:$B$25000&amp;'All Matches'!$E$2:$E$25000,0))</f>
        <v>1415336</v>
      </c>
      <c r="B441">
        <f>INDEX(Teams!$B$2:$B$50,MATCH(D441,Teams!$A$2:$A$50,0))</f>
        <v>10</v>
      </c>
      <c r="C441" s="2">
        <v>41994</v>
      </c>
      <c r="D441" t="s">
        <v>47</v>
      </c>
      <c r="E441" t="s">
        <v>721</v>
      </c>
      <c r="F441" t="s">
        <v>40</v>
      </c>
      <c r="G441">
        <f>INDEX(Teams!$B$2:$B$50,MATCH(F441,Teams!$A$2:$A$50,0))</f>
        <v>19</v>
      </c>
      <c r="H441">
        <v>45</v>
      </c>
    </row>
    <row r="442" spans="1:8" x14ac:dyDescent="0.2">
      <c r="A442">
        <f t="array" ref="A442">INDEX('All Matches'!$A$2:$A$25000,MATCH(B442&amp;C442&amp;G442,'All Matches'!$C$2:$C$25000&amp;'All Matches'!$B$2:$B$25000&amp;'All Matches'!$E$2:$E$25000,0))</f>
        <v>1415336</v>
      </c>
      <c r="B442">
        <f>INDEX(Teams!$B$2:$B$50,MATCH(D442,Teams!$A$2:$A$50,0))</f>
        <v>10</v>
      </c>
      <c r="C442" s="2">
        <v>41994</v>
      </c>
      <c r="D442" t="s">
        <v>47</v>
      </c>
      <c r="E442" t="s">
        <v>184</v>
      </c>
      <c r="F442" t="s">
        <v>40</v>
      </c>
      <c r="G442">
        <f>INDEX(Teams!$B$2:$B$50,MATCH(F442,Teams!$A$2:$A$50,0))</f>
        <v>19</v>
      </c>
      <c r="H442">
        <v>64</v>
      </c>
    </row>
    <row r="443" spans="1:8" x14ac:dyDescent="0.2">
      <c r="A443">
        <f t="array" ref="A443">INDEX('All Matches'!$A$2:$A$25000,MATCH(B443&amp;C443&amp;G443,'All Matches'!$C$2:$C$25000&amp;'All Matches'!$B$2:$B$25000&amp;'All Matches'!$E$2:$E$25000,0))</f>
        <v>1415340</v>
      </c>
      <c r="B443">
        <f>INDEX(Teams!$B$2:$B$50,MATCH(D443,Teams!$A$2:$A$50,0))</f>
        <v>14</v>
      </c>
      <c r="C443" s="2">
        <v>41995</v>
      </c>
      <c r="D443" t="s">
        <v>27</v>
      </c>
      <c r="E443" t="s">
        <v>554</v>
      </c>
      <c r="F443" t="s">
        <v>319</v>
      </c>
      <c r="G443">
        <f>INDEX(Teams!$B$2:$B$50,MATCH(F443,Teams!$A$2:$A$50,0))</f>
        <v>24</v>
      </c>
      <c r="H443">
        <v>2</v>
      </c>
    </row>
    <row r="444" spans="1:8" x14ac:dyDescent="0.2">
      <c r="A444">
        <f t="array" ref="A444">INDEX('All Matches'!$A$2:$A$25000,MATCH(B444&amp;C444&amp;G444,'All Matches'!$C$2:$C$25000&amp;'All Matches'!$B$2:$B$25000&amp;'All Matches'!$E$2:$E$25000,0))</f>
        <v>1415340</v>
      </c>
      <c r="B444">
        <f>INDEX(Teams!$B$2:$B$50,MATCH(D444,Teams!$A$2:$A$50,0))</f>
        <v>14</v>
      </c>
      <c r="C444" s="2">
        <v>41995</v>
      </c>
      <c r="D444" t="s">
        <v>27</v>
      </c>
      <c r="E444" t="s">
        <v>332</v>
      </c>
      <c r="F444" t="s">
        <v>319</v>
      </c>
      <c r="G444">
        <f>INDEX(Teams!$B$2:$B$50,MATCH(F444,Teams!$A$2:$A$50,0))</f>
        <v>24</v>
      </c>
      <c r="H444">
        <v>78</v>
      </c>
    </row>
    <row r="445" spans="1:8" x14ac:dyDescent="0.2">
      <c r="A445">
        <f t="array" ref="A445">INDEX('All Matches'!$A$2:$A$25000,MATCH(B445&amp;C445&amp;G445,'All Matches'!$C$2:$C$25000&amp;'All Matches'!$B$2:$B$25000&amp;'All Matches'!$E$2:$E$25000,0))</f>
        <v>1415345</v>
      </c>
      <c r="B445">
        <f>INDEX(Teams!$B$2:$B$50,MATCH(D445,Teams!$A$2:$A$50,0))</f>
        <v>14</v>
      </c>
      <c r="C445" s="2">
        <v>41999</v>
      </c>
      <c r="D445" t="s">
        <v>27</v>
      </c>
      <c r="E445" t="s">
        <v>554</v>
      </c>
      <c r="F445" t="s">
        <v>42</v>
      </c>
      <c r="G445">
        <f>INDEX(Teams!$B$2:$B$50,MATCH(F445,Teams!$A$2:$A$50,0))</f>
        <v>29</v>
      </c>
      <c r="H445">
        <v>31</v>
      </c>
    </row>
    <row r="446" spans="1:8" x14ac:dyDescent="0.2">
      <c r="A446">
        <f t="array" ref="A446">INDEX('All Matches'!$A$2:$A$25000,MATCH(B446&amp;C446&amp;G446,'All Matches'!$C$2:$C$25000&amp;'All Matches'!$B$2:$B$25000&amp;'All Matches'!$E$2:$E$25000,0))</f>
        <v>1415345</v>
      </c>
      <c r="B446">
        <f>INDEX(Teams!$B$2:$B$50,MATCH(D446,Teams!$A$2:$A$50,0))</f>
        <v>14</v>
      </c>
      <c r="C446" s="2">
        <v>41999</v>
      </c>
      <c r="D446" t="s">
        <v>27</v>
      </c>
      <c r="E446" t="s">
        <v>452</v>
      </c>
      <c r="F446" t="s">
        <v>42</v>
      </c>
      <c r="G446">
        <f>INDEX(Teams!$B$2:$B$50,MATCH(F446,Teams!$A$2:$A$50,0))</f>
        <v>29</v>
      </c>
      <c r="H446">
        <v>62</v>
      </c>
    </row>
    <row r="447" spans="1:8" x14ac:dyDescent="0.2">
      <c r="A447">
        <f t="array" ref="A447">INDEX('All Matches'!$A$2:$A$25000,MATCH(B447&amp;C447&amp;G447,'All Matches'!$C$2:$C$25000&amp;'All Matches'!$B$2:$B$25000&amp;'All Matches'!$E$2:$E$25000,0))</f>
        <v>1415344</v>
      </c>
      <c r="B447">
        <f>INDEX(Teams!$B$2:$B$50,MATCH(D447,Teams!$A$2:$A$50,0))</f>
        <v>19</v>
      </c>
      <c r="C447" s="2">
        <v>41999</v>
      </c>
      <c r="D447" t="s">
        <v>40</v>
      </c>
      <c r="E447" t="s">
        <v>46</v>
      </c>
      <c r="F447" t="s">
        <v>64</v>
      </c>
      <c r="G447">
        <f>INDEX(Teams!$B$2:$B$50,MATCH(F447,Teams!$A$2:$A$50,0))</f>
        <v>13</v>
      </c>
      <c r="H447">
        <v>62</v>
      </c>
    </row>
    <row r="448" spans="1:8" x14ac:dyDescent="0.2">
      <c r="A448">
        <f t="array" ref="A448">INDEX('All Matches'!$A$2:$A$25000,MATCH(B448&amp;C448&amp;G448,'All Matches'!$C$2:$C$25000&amp;'All Matches'!$B$2:$B$25000&amp;'All Matches'!$E$2:$E$25000,0))</f>
        <v>1415347</v>
      </c>
      <c r="B448">
        <f>INDEX(Teams!$B$2:$B$50,MATCH(D448,Teams!$A$2:$A$50,0))</f>
        <v>15</v>
      </c>
      <c r="C448" s="2">
        <v>41999</v>
      </c>
      <c r="D448" t="s">
        <v>23</v>
      </c>
      <c r="E448" t="s">
        <v>385</v>
      </c>
      <c r="F448" t="s">
        <v>50</v>
      </c>
      <c r="G448">
        <f>INDEX(Teams!$B$2:$B$50,MATCH(F448,Teams!$A$2:$A$50,0))</f>
        <v>23</v>
      </c>
      <c r="H448">
        <v>86</v>
      </c>
    </row>
    <row r="449" spans="1:10" x14ac:dyDescent="0.2">
      <c r="A449">
        <f t="array" ref="A449">INDEX('All Matches'!$A$2:$A$25000,MATCH(B449&amp;C449&amp;G449,'All Matches'!$C$2:$C$25000&amp;'All Matches'!$B$2:$B$25000&amp;'All Matches'!$E$2:$E$25000,0))</f>
        <v>1415348</v>
      </c>
      <c r="B449">
        <f>INDEX(Teams!$B$2:$B$50,MATCH(D449,Teams!$A$2:$A$50,0))</f>
        <v>23</v>
      </c>
      <c r="C449" s="2">
        <v>41999</v>
      </c>
      <c r="D449" t="s">
        <v>50</v>
      </c>
      <c r="E449" t="s">
        <v>43</v>
      </c>
      <c r="F449" t="s">
        <v>23</v>
      </c>
      <c r="G449">
        <f>INDEX(Teams!$B$2:$B$50,MATCH(F449,Teams!$A$2:$A$50,0))</f>
        <v>15</v>
      </c>
      <c r="H449">
        <v>17</v>
      </c>
    </row>
    <row r="450" spans="1:10" x14ac:dyDescent="0.2">
      <c r="A450">
        <f t="array" ref="A450">INDEX('All Matches'!$A$2:$A$25000,MATCH(B450&amp;C450&amp;G450,'All Matches'!$C$2:$C$25000&amp;'All Matches'!$B$2:$B$25000&amp;'All Matches'!$E$2:$E$25000,0))</f>
        <v>1415348</v>
      </c>
      <c r="B450">
        <f>INDEX(Teams!$B$2:$B$50,MATCH(D450,Teams!$A$2:$A$50,0))</f>
        <v>23</v>
      </c>
      <c r="C450" s="2">
        <v>41999</v>
      </c>
      <c r="D450" t="s">
        <v>50</v>
      </c>
      <c r="E450" t="s">
        <v>85</v>
      </c>
      <c r="F450" t="s">
        <v>23</v>
      </c>
      <c r="G450">
        <f>INDEX(Teams!$B$2:$B$50,MATCH(F450,Teams!$A$2:$A$50,0))</f>
        <v>15</v>
      </c>
      <c r="H450">
        <v>48</v>
      </c>
    </row>
    <row r="451" spans="1:10" x14ac:dyDescent="0.2">
      <c r="A451">
        <f t="array" ref="A451">INDEX('All Matches'!$A$2:$A$25000,MATCH(B451&amp;C451&amp;G451,'All Matches'!$C$2:$C$25000&amp;'All Matches'!$B$2:$B$25000&amp;'All Matches'!$E$2:$E$25000,0))</f>
        <v>1415348</v>
      </c>
      <c r="B451">
        <f>INDEX(Teams!$B$2:$B$50,MATCH(D451,Teams!$A$2:$A$50,0))</f>
        <v>23</v>
      </c>
      <c r="C451" s="2">
        <v>41999</v>
      </c>
      <c r="D451" t="s">
        <v>50</v>
      </c>
      <c r="E451" t="s">
        <v>591</v>
      </c>
      <c r="F451" t="s">
        <v>23</v>
      </c>
      <c r="G451">
        <f>INDEX(Teams!$B$2:$B$50,MATCH(F451,Teams!$A$2:$A$50,0))</f>
        <v>15</v>
      </c>
      <c r="H451">
        <v>53</v>
      </c>
    </row>
    <row r="452" spans="1:10" x14ac:dyDescent="0.2">
      <c r="A452">
        <f t="array" ref="A452">INDEX('All Matches'!$A$2:$A$25000,MATCH(B452&amp;C452&amp;G452,'All Matches'!$C$2:$C$25000&amp;'All Matches'!$B$2:$B$25000&amp;'All Matches'!$E$2:$E$25000,0))</f>
        <v>1415350</v>
      </c>
      <c r="B452">
        <f>INDEX(Teams!$B$2:$B$50,MATCH(D452,Teams!$A$2:$A$50,0))</f>
        <v>24</v>
      </c>
      <c r="C452" s="2">
        <v>41999</v>
      </c>
      <c r="D452" t="s">
        <v>319</v>
      </c>
      <c r="E452" t="s">
        <v>707</v>
      </c>
      <c r="F452" t="s">
        <v>37</v>
      </c>
      <c r="G452">
        <f>INDEX(Teams!$B$2:$B$50,MATCH(F452,Teams!$A$2:$A$50,0))</f>
        <v>16</v>
      </c>
      <c r="H452">
        <v>38</v>
      </c>
      <c r="J452">
        <v>1</v>
      </c>
    </row>
    <row r="453" spans="1:10" x14ac:dyDescent="0.2">
      <c r="A453">
        <f t="array" ref="A453">INDEX('All Matches'!$A$2:$A$25000,MATCH(B453&amp;C453&amp;G453,'All Matches'!$C$2:$C$25000&amp;'All Matches'!$B$2:$B$25000&amp;'All Matches'!$E$2:$E$25000,0))</f>
        <v>1415351</v>
      </c>
      <c r="B453">
        <f>INDEX(Teams!$B$2:$B$50,MATCH(D453,Teams!$A$2:$A$50,0))</f>
        <v>18</v>
      </c>
      <c r="C453" s="2">
        <v>41999</v>
      </c>
      <c r="D453" t="s">
        <v>12</v>
      </c>
      <c r="E453" t="s">
        <v>439</v>
      </c>
      <c r="F453" t="s">
        <v>17</v>
      </c>
      <c r="G453">
        <f>INDEX(Teams!$B$2:$B$50,MATCH(F453,Teams!$A$2:$A$50,0))</f>
        <v>26</v>
      </c>
      <c r="H453">
        <v>48</v>
      </c>
    </row>
    <row r="454" spans="1:10" x14ac:dyDescent="0.2">
      <c r="A454">
        <f t="array" ref="A454">INDEX('All Matches'!$A$2:$A$25000,MATCH(B454&amp;C454&amp;G454,'All Matches'!$C$2:$C$25000&amp;'All Matches'!$B$2:$B$25000&amp;'All Matches'!$E$2:$E$25000,0))</f>
        <v>1415352</v>
      </c>
      <c r="B454">
        <f>INDEX(Teams!$B$2:$B$50,MATCH(D454,Teams!$A$2:$A$50,0))</f>
        <v>26</v>
      </c>
      <c r="C454" s="2">
        <v>41999</v>
      </c>
      <c r="D454" t="s">
        <v>17</v>
      </c>
      <c r="E454" t="s">
        <v>56</v>
      </c>
      <c r="F454" t="s">
        <v>12</v>
      </c>
      <c r="G454">
        <f>INDEX(Teams!$B$2:$B$50,MATCH(F454,Teams!$A$2:$A$50,0))</f>
        <v>18</v>
      </c>
      <c r="H454">
        <v>1</v>
      </c>
    </row>
    <row r="455" spans="1:10" x14ac:dyDescent="0.2">
      <c r="A455">
        <f t="array" ref="A455">INDEX('All Matches'!$A$2:$A$25000,MATCH(B455&amp;C455&amp;G455,'All Matches'!$C$2:$C$25000&amp;'All Matches'!$B$2:$B$25000&amp;'All Matches'!$E$2:$E$25000,0))</f>
        <v>1415352</v>
      </c>
      <c r="B455">
        <f>INDEX(Teams!$B$2:$B$50,MATCH(D455,Teams!$A$2:$A$50,0))</f>
        <v>26</v>
      </c>
      <c r="C455" s="2">
        <v>41999</v>
      </c>
      <c r="D455" t="s">
        <v>17</v>
      </c>
      <c r="E455" t="s">
        <v>212</v>
      </c>
      <c r="F455" t="s">
        <v>12</v>
      </c>
      <c r="G455">
        <f>INDEX(Teams!$B$2:$B$50,MATCH(F455,Teams!$A$2:$A$50,0))</f>
        <v>18</v>
      </c>
      <c r="H455">
        <v>71</v>
      </c>
    </row>
    <row r="456" spans="1:10" x14ac:dyDescent="0.2">
      <c r="A456">
        <f t="array" ref="A456">INDEX('All Matches'!$A$2:$A$25000,MATCH(B456&amp;C456&amp;G456,'All Matches'!$C$2:$C$25000&amp;'All Matches'!$B$2:$B$25000&amp;'All Matches'!$E$2:$E$25000,0))</f>
        <v>1415353</v>
      </c>
      <c r="B456">
        <f>INDEX(Teams!$B$2:$B$50,MATCH(D456,Teams!$A$2:$A$50,0))</f>
        <v>21</v>
      </c>
      <c r="C456" s="2">
        <v>41999</v>
      </c>
      <c r="D456" t="s">
        <v>10</v>
      </c>
      <c r="E456" t="s">
        <v>318</v>
      </c>
      <c r="F456" t="s">
        <v>15</v>
      </c>
      <c r="G456">
        <f>INDEX(Teams!$B$2:$B$50,MATCH(F456,Teams!$A$2:$A$50,0))</f>
        <v>22</v>
      </c>
      <c r="H456">
        <v>23</v>
      </c>
    </row>
    <row r="457" spans="1:10" x14ac:dyDescent="0.2">
      <c r="A457">
        <f t="array" ref="A457">INDEX('All Matches'!$A$2:$A$25000,MATCH(B457&amp;C457&amp;G457,'All Matches'!$C$2:$C$25000&amp;'All Matches'!$B$2:$B$25000&amp;'All Matches'!$E$2:$E$25000,0))</f>
        <v>1415353</v>
      </c>
      <c r="B457">
        <f>INDEX(Teams!$B$2:$B$50,MATCH(D457,Teams!$A$2:$A$50,0))</f>
        <v>21</v>
      </c>
      <c r="C457" s="2">
        <v>41999</v>
      </c>
      <c r="D457" t="s">
        <v>10</v>
      </c>
      <c r="E457" t="s">
        <v>318</v>
      </c>
      <c r="F457" t="s">
        <v>15</v>
      </c>
      <c r="G457">
        <f>INDEX(Teams!$B$2:$B$50,MATCH(F457,Teams!$A$2:$A$50,0))</f>
        <v>22</v>
      </c>
      <c r="H457">
        <v>36</v>
      </c>
    </row>
    <row r="458" spans="1:10" x14ac:dyDescent="0.2">
      <c r="A458">
        <f t="array" ref="A458">INDEX('All Matches'!$A$2:$A$25000,MATCH(B458&amp;C458&amp;G458,'All Matches'!$C$2:$C$25000&amp;'All Matches'!$B$2:$B$25000&amp;'All Matches'!$E$2:$E$25000,0))</f>
        <v>1415353</v>
      </c>
      <c r="B458">
        <f>INDEX(Teams!$B$2:$B$50,MATCH(D458,Teams!$A$2:$A$50,0))</f>
        <v>21</v>
      </c>
      <c r="C458" s="2">
        <v>41999</v>
      </c>
      <c r="D458" t="s">
        <v>10</v>
      </c>
      <c r="E458" t="s">
        <v>684</v>
      </c>
      <c r="F458" t="s">
        <v>15</v>
      </c>
      <c r="G458">
        <f>INDEX(Teams!$B$2:$B$50,MATCH(F458,Teams!$A$2:$A$50,0))</f>
        <v>22</v>
      </c>
      <c r="H458">
        <v>53</v>
      </c>
    </row>
    <row r="459" spans="1:10" x14ac:dyDescent="0.2">
      <c r="A459">
        <f t="array" ref="A459">INDEX('All Matches'!$A$2:$A$25000,MATCH(B459&amp;C459&amp;G459,'All Matches'!$C$2:$C$25000&amp;'All Matches'!$B$2:$B$25000&amp;'All Matches'!$E$2:$E$25000,0))</f>
        <v>1415354</v>
      </c>
      <c r="B459">
        <f>INDEX(Teams!$B$2:$B$50,MATCH(D459,Teams!$A$2:$A$50,0))</f>
        <v>22</v>
      </c>
      <c r="C459" s="2">
        <v>41999</v>
      </c>
      <c r="D459" t="s">
        <v>15</v>
      </c>
      <c r="E459" t="s">
        <v>566</v>
      </c>
      <c r="F459" t="s">
        <v>10</v>
      </c>
      <c r="G459">
        <f>INDEX(Teams!$B$2:$B$50,MATCH(F459,Teams!$A$2:$A$50,0))</f>
        <v>21</v>
      </c>
      <c r="H459">
        <v>87</v>
      </c>
      <c r="J459">
        <v>1</v>
      </c>
    </row>
    <row r="460" spans="1:10" x14ac:dyDescent="0.2">
      <c r="A460">
        <f t="array" ref="A460">INDEX('All Matches'!$A$2:$A$25000,MATCH(B460&amp;C460&amp;G460,'All Matches'!$C$2:$C$25000&amp;'All Matches'!$B$2:$B$25000&amp;'All Matches'!$E$2:$E$25000,0))</f>
        <v>1415355</v>
      </c>
      <c r="B460">
        <f>INDEX(Teams!$B$2:$B$50,MATCH(D460,Teams!$A$2:$A$50,0))</f>
        <v>31</v>
      </c>
      <c r="C460" s="2">
        <v>41999</v>
      </c>
      <c r="D460" t="s">
        <v>447</v>
      </c>
      <c r="E460" t="s">
        <v>600</v>
      </c>
      <c r="F460" t="s">
        <v>443</v>
      </c>
      <c r="G460">
        <f>INDEX(Teams!$B$2:$B$50,MATCH(F460,Teams!$A$2:$A$50,0))</f>
        <v>33</v>
      </c>
      <c r="H460">
        <v>1</v>
      </c>
    </row>
    <row r="461" spans="1:10" x14ac:dyDescent="0.2">
      <c r="A461">
        <f t="array" ref="A461">INDEX('All Matches'!$A$2:$A$25000,MATCH(B461&amp;C461&amp;G461,'All Matches'!$C$2:$C$25000&amp;'All Matches'!$B$2:$B$25000&amp;'All Matches'!$E$2:$E$25000,0))</f>
        <v>1415356</v>
      </c>
      <c r="B461">
        <f>INDEX(Teams!$B$2:$B$50,MATCH(D461,Teams!$A$2:$A$50,0))</f>
        <v>33</v>
      </c>
      <c r="C461" s="2">
        <v>41999</v>
      </c>
      <c r="D461" t="s">
        <v>443</v>
      </c>
      <c r="E461" t="s">
        <v>478</v>
      </c>
      <c r="F461" t="s">
        <v>447</v>
      </c>
      <c r="G461">
        <f>INDEX(Teams!$B$2:$B$50,MATCH(F461,Teams!$A$2:$A$50,0))</f>
        <v>31</v>
      </c>
      <c r="H461">
        <v>32</v>
      </c>
    </row>
    <row r="462" spans="1:10" x14ac:dyDescent="0.2">
      <c r="A462">
        <f t="array" ref="A462">INDEX('All Matches'!$A$2:$A$25000,MATCH(B462&amp;C462&amp;G462,'All Matches'!$C$2:$C$25000&amp;'All Matches'!$B$2:$B$25000&amp;'All Matches'!$E$2:$E$25000,0))</f>
        <v>1415356</v>
      </c>
      <c r="B462">
        <f>INDEX(Teams!$B$2:$B$50,MATCH(D462,Teams!$A$2:$A$50,0))</f>
        <v>33</v>
      </c>
      <c r="C462" s="2">
        <v>41999</v>
      </c>
      <c r="D462" t="s">
        <v>443</v>
      </c>
      <c r="E462" t="s">
        <v>662</v>
      </c>
      <c r="F462" t="s">
        <v>447</v>
      </c>
      <c r="G462">
        <f>INDEX(Teams!$B$2:$B$50,MATCH(F462,Teams!$A$2:$A$50,0))</f>
        <v>31</v>
      </c>
      <c r="H462">
        <v>51</v>
      </c>
    </row>
    <row r="463" spans="1:10" x14ac:dyDescent="0.2">
      <c r="A463">
        <f t="array" ref="A463">INDEX('All Matches'!$A$2:$A$25000,MATCH(B463&amp;C463&amp;G463,'All Matches'!$C$2:$C$25000&amp;'All Matches'!$B$2:$B$25000&amp;'All Matches'!$E$2:$E$25000,0))</f>
        <v>1415356</v>
      </c>
      <c r="B463">
        <f>INDEX(Teams!$B$2:$B$50,MATCH(D463,Teams!$A$2:$A$50,0))</f>
        <v>33</v>
      </c>
      <c r="C463" s="2">
        <v>41999</v>
      </c>
      <c r="D463" t="s">
        <v>443</v>
      </c>
      <c r="E463" t="s">
        <v>631</v>
      </c>
      <c r="F463" t="s">
        <v>447</v>
      </c>
      <c r="G463">
        <f>INDEX(Teams!$B$2:$B$50,MATCH(F463,Teams!$A$2:$A$50,0))</f>
        <v>31</v>
      </c>
      <c r="H463">
        <v>90</v>
      </c>
    </row>
    <row r="464" spans="1:10" x14ac:dyDescent="0.2">
      <c r="A464">
        <f t="array" ref="A464">INDEX('All Matches'!$A$2:$A$25000,MATCH(B464&amp;C464&amp;G464,'All Matches'!$C$2:$C$25000&amp;'All Matches'!$B$2:$B$25000&amp;'All Matches'!$E$2:$E$25000,0))</f>
        <v>1415357</v>
      </c>
      <c r="B464">
        <f>INDEX(Teams!$B$2:$B$50,MATCH(D464,Teams!$A$2:$A$50,0))</f>
        <v>25</v>
      </c>
      <c r="C464" s="2">
        <v>41999</v>
      </c>
      <c r="D464" t="s">
        <v>325</v>
      </c>
      <c r="E464" t="s">
        <v>377</v>
      </c>
      <c r="F464" t="s">
        <v>559</v>
      </c>
      <c r="G464">
        <f>INDEX(Teams!$B$2:$B$50,MATCH(F464,Teams!$A$2:$A$50,0))</f>
        <v>32</v>
      </c>
      <c r="H464">
        <v>13</v>
      </c>
    </row>
    <row r="465" spans="1:10" x14ac:dyDescent="0.2">
      <c r="A465">
        <f t="array" ref="A465">INDEX('All Matches'!$A$2:$A$25000,MATCH(B465&amp;C465&amp;G465,'All Matches'!$C$2:$C$25000&amp;'All Matches'!$B$2:$B$25000&amp;'All Matches'!$E$2:$E$25000,0))</f>
        <v>1415359</v>
      </c>
      <c r="B465">
        <f>INDEX(Teams!$B$2:$B$50,MATCH(D465,Teams!$A$2:$A$50,0))</f>
        <v>28</v>
      </c>
      <c r="C465" s="2">
        <v>41999</v>
      </c>
      <c r="D465" t="s">
        <v>320</v>
      </c>
      <c r="E465" t="s">
        <v>722</v>
      </c>
      <c r="F465" t="s">
        <v>45</v>
      </c>
      <c r="G465">
        <f>INDEX(Teams!$B$2:$B$50,MATCH(F465,Teams!$A$2:$A$50,0))</f>
        <v>20</v>
      </c>
      <c r="H465">
        <v>87</v>
      </c>
    </row>
    <row r="466" spans="1:10" x14ac:dyDescent="0.2">
      <c r="A466">
        <f t="array" ref="A466">INDEX('All Matches'!$A$2:$A$25000,MATCH(B466&amp;C466&amp;G466,'All Matches'!$C$2:$C$25000&amp;'All Matches'!$B$2:$B$25000&amp;'All Matches'!$E$2:$E$25000,0))</f>
        <v>1415360</v>
      </c>
      <c r="B466">
        <f>INDEX(Teams!$B$2:$B$50,MATCH(D466,Teams!$A$2:$A$50,0))</f>
        <v>20</v>
      </c>
      <c r="C466" s="2">
        <v>41999</v>
      </c>
      <c r="D466" t="s">
        <v>45</v>
      </c>
      <c r="E466" t="s">
        <v>646</v>
      </c>
      <c r="F466" t="s">
        <v>320</v>
      </c>
      <c r="G466">
        <f>INDEX(Teams!$B$2:$B$50,MATCH(F466,Teams!$A$2:$A$50,0))</f>
        <v>28</v>
      </c>
      <c r="H466">
        <v>8</v>
      </c>
    </row>
    <row r="467" spans="1:10" x14ac:dyDescent="0.2">
      <c r="A467">
        <f t="array" ref="A467">INDEX('All Matches'!$A$2:$A$25000,MATCH(B467&amp;C467&amp;G467,'All Matches'!$C$2:$C$25000&amp;'All Matches'!$B$2:$B$25000&amp;'All Matches'!$E$2:$E$25000,0))</f>
        <v>1415360</v>
      </c>
      <c r="B467">
        <f>INDEX(Teams!$B$2:$B$50,MATCH(D467,Teams!$A$2:$A$50,0))</f>
        <v>20</v>
      </c>
      <c r="C467" s="2">
        <v>41999</v>
      </c>
      <c r="D467" t="s">
        <v>45</v>
      </c>
      <c r="E467" t="s">
        <v>489</v>
      </c>
      <c r="F467" t="s">
        <v>320</v>
      </c>
      <c r="G467">
        <f>INDEX(Teams!$B$2:$B$50,MATCH(F467,Teams!$A$2:$A$50,0))</f>
        <v>28</v>
      </c>
      <c r="H467">
        <v>13</v>
      </c>
      <c r="J467">
        <v>1</v>
      </c>
    </row>
    <row r="468" spans="1:10" x14ac:dyDescent="0.2">
      <c r="A468">
        <f t="array" ref="A468">INDEX('All Matches'!$A$2:$A$25000,MATCH(B468&amp;C468&amp;G468,'All Matches'!$C$2:$C$25000&amp;'All Matches'!$B$2:$B$25000&amp;'All Matches'!$E$2:$E$25000,0))</f>
        <v>1415360</v>
      </c>
      <c r="B468">
        <f>INDEX(Teams!$B$2:$B$50,MATCH(D468,Teams!$A$2:$A$50,0))</f>
        <v>20</v>
      </c>
      <c r="C468" s="2">
        <v>41999</v>
      </c>
      <c r="D468" t="s">
        <v>45</v>
      </c>
      <c r="E468" t="s">
        <v>70</v>
      </c>
      <c r="F468" t="s">
        <v>320</v>
      </c>
      <c r="G468">
        <f>INDEX(Teams!$B$2:$B$50,MATCH(F468,Teams!$A$2:$A$50,0))</f>
        <v>28</v>
      </c>
      <c r="H468">
        <v>34</v>
      </c>
    </row>
    <row r="469" spans="1:10" x14ac:dyDescent="0.2">
      <c r="A469">
        <f t="array" ref="A469">INDEX('All Matches'!$A$2:$A$25000,MATCH(B469&amp;C469&amp;G469,'All Matches'!$C$2:$C$25000&amp;'All Matches'!$B$2:$B$25000&amp;'All Matches'!$E$2:$E$25000,0))</f>
        <v>1415341</v>
      </c>
      <c r="B469">
        <f>INDEX(Teams!$B$2:$B$50,MATCH(D469,Teams!$A$2:$A$50,0))</f>
        <v>10</v>
      </c>
      <c r="C469" s="2">
        <v>41999</v>
      </c>
      <c r="D469" t="s">
        <v>47</v>
      </c>
      <c r="E469" t="s">
        <v>150</v>
      </c>
      <c r="F469" t="s">
        <v>663</v>
      </c>
      <c r="G469">
        <f>INDEX(Teams!$B$2:$B$50,MATCH(F469,Teams!$A$2:$A$50,0))</f>
        <v>58</v>
      </c>
      <c r="H469">
        <v>37</v>
      </c>
    </row>
    <row r="470" spans="1:10" x14ac:dyDescent="0.2">
      <c r="A470">
        <f t="array" ref="A470">INDEX('All Matches'!$A$2:$A$25000,MATCH(B470&amp;C470&amp;G470,'All Matches'!$C$2:$C$25000&amp;'All Matches'!$B$2:$B$25000&amp;'All Matches'!$E$2:$E$25000,0))</f>
        <v>1415341</v>
      </c>
      <c r="B470">
        <f>INDEX(Teams!$B$2:$B$50,MATCH(D470,Teams!$A$2:$A$50,0))</f>
        <v>10</v>
      </c>
      <c r="C470" s="2">
        <v>41999</v>
      </c>
      <c r="D470" t="s">
        <v>47</v>
      </c>
      <c r="E470" t="s">
        <v>723</v>
      </c>
      <c r="F470" t="s">
        <v>663</v>
      </c>
      <c r="G470">
        <f>INDEX(Teams!$B$2:$B$50,MATCH(F470,Teams!$A$2:$A$50,0))</f>
        <v>58</v>
      </c>
      <c r="H470">
        <v>65</v>
      </c>
    </row>
    <row r="471" spans="1:10" x14ac:dyDescent="0.2">
      <c r="A471">
        <f t="array" ref="A471">INDEX('All Matches'!$A$2:$A$25000,MATCH(B471&amp;C471&amp;G471,'All Matches'!$C$2:$C$25000&amp;'All Matches'!$B$2:$B$25000&amp;'All Matches'!$E$2:$E$25000,0))</f>
        <v>1415342</v>
      </c>
      <c r="B471">
        <f>INDEX(Teams!$B$2:$B$50,MATCH(D471,Teams!$A$2:$A$50,0))</f>
        <v>58</v>
      </c>
      <c r="C471" s="2">
        <v>41999</v>
      </c>
      <c r="D471" t="s">
        <v>663</v>
      </c>
      <c r="E471" t="s">
        <v>205</v>
      </c>
      <c r="F471" t="s">
        <v>47</v>
      </c>
      <c r="G471">
        <f>INDEX(Teams!$B$2:$B$50,MATCH(F471,Teams!$A$2:$A$50,0))</f>
        <v>10</v>
      </c>
      <c r="H471">
        <v>79</v>
      </c>
      <c r="J471">
        <v>1</v>
      </c>
    </row>
    <row r="472" spans="1:10" x14ac:dyDescent="0.2">
      <c r="A472">
        <f t="array" ref="A472">INDEX('All Matches'!$A$2:$A$25000,MATCH(B472&amp;C472&amp;G472,'All Matches'!$C$2:$C$25000&amp;'All Matches'!$B$2:$B$25000&amp;'All Matches'!$E$2:$E$25000,0))</f>
        <v>1415371</v>
      </c>
      <c r="B472">
        <f>INDEX(Teams!$B$2:$B$50,MATCH(D472,Teams!$A$2:$A$50,0))</f>
        <v>23</v>
      </c>
      <c r="C472" s="2">
        <v>42001</v>
      </c>
      <c r="D472" t="s">
        <v>50</v>
      </c>
      <c r="E472" t="s">
        <v>43</v>
      </c>
      <c r="F472" t="s">
        <v>27</v>
      </c>
      <c r="G472">
        <f>INDEX(Teams!$B$2:$B$50,MATCH(F472,Teams!$A$2:$A$50,0))</f>
        <v>14</v>
      </c>
      <c r="H472">
        <v>17</v>
      </c>
    </row>
    <row r="473" spans="1:10" x14ac:dyDescent="0.2">
      <c r="A473">
        <f t="array" ref="A473">INDEX('All Matches'!$A$2:$A$25000,MATCH(B473&amp;C473&amp;G473,'All Matches'!$C$2:$C$25000&amp;'All Matches'!$B$2:$B$25000&amp;'All Matches'!$E$2:$E$25000,0))</f>
        <v>1415372</v>
      </c>
      <c r="B473">
        <f>INDEX(Teams!$B$2:$B$50,MATCH(D473,Teams!$A$2:$A$50,0))</f>
        <v>14</v>
      </c>
      <c r="C473" s="2">
        <v>42001</v>
      </c>
      <c r="D473" t="s">
        <v>27</v>
      </c>
      <c r="E473" t="s">
        <v>369</v>
      </c>
      <c r="F473" t="s">
        <v>50</v>
      </c>
      <c r="G473">
        <f>INDEX(Teams!$B$2:$B$50,MATCH(F473,Teams!$A$2:$A$50,0))</f>
        <v>23</v>
      </c>
      <c r="H473">
        <v>45</v>
      </c>
    </row>
    <row r="474" spans="1:10" x14ac:dyDescent="0.2">
      <c r="A474">
        <f t="array" ref="A474">INDEX('All Matches'!$A$2:$A$25000,MATCH(B474&amp;C474&amp;G474,'All Matches'!$C$2:$C$25000&amp;'All Matches'!$B$2:$B$25000&amp;'All Matches'!$E$2:$E$25000,0))</f>
        <v>1415364</v>
      </c>
      <c r="B474">
        <f>INDEX(Teams!$B$2:$B$50,MATCH(D474,Teams!$A$2:$A$50,0))</f>
        <v>18</v>
      </c>
      <c r="C474" s="2">
        <v>42001</v>
      </c>
      <c r="D474" t="s">
        <v>12</v>
      </c>
      <c r="E474" t="s">
        <v>123</v>
      </c>
      <c r="F474" t="s">
        <v>443</v>
      </c>
      <c r="G474">
        <f>INDEX(Teams!$B$2:$B$50,MATCH(F474,Teams!$A$2:$A$50,0))</f>
        <v>33</v>
      </c>
      <c r="H474">
        <v>32</v>
      </c>
    </row>
    <row r="475" spans="1:10" x14ac:dyDescent="0.2">
      <c r="A475">
        <f t="array" ref="A475">INDEX('All Matches'!$A$2:$A$25000,MATCH(B475&amp;C475&amp;G475,'All Matches'!$C$2:$C$25000&amp;'All Matches'!$B$2:$B$25000&amp;'All Matches'!$E$2:$E$25000,0))</f>
        <v>1415365</v>
      </c>
      <c r="B475">
        <f>INDEX(Teams!$B$2:$B$50,MATCH(D475,Teams!$A$2:$A$50,0))</f>
        <v>20</v>
      </c>
      <c r="C475" s="2">
        <v>42001</v>
      </c>
      <c r="D475" t="s">
        <v>45</v>
      </c>
      <c r="E475" t="s">
        <v>70</v>
      </c>
      <c r="F475" t="s">
        <v>64</v>
      </c>
      <c r="G475">
        <f>INDEX(Teams!$B$2:$B$50,MATCH(F475,Teams!$A$2:$A$50,0))</f>
        <v>13</v>
      </c>
      <c r="H475">
        <v>23</v>
      </c>
    </row>
    <row r="476" spans="1:10" x14ac:dyDescent="0.2">
      <c r="A476">
        <f t="array" ref="A476">INDEX('All Matches'!$A$2:$A$25000,MATCH(B476&amp;C476&amp;G476,'All Matches'!$C$2:$C$25000&amp;'All Matches'!$B$2:$B$25000&amp;'All Matches'!$E$2:$E$25000,0))</f>
        <v>1415365</v>
      </c>
      <c r="B476">
        <f>INDEX(Teams!$B$2:$B$50,MATCH(D476,Teams!$A$2:$A$50,0))</f>
        <v>20</v>
      </c>
      <c r="C476" s="2">
        <v>42001</v>
      </c>
      <c r="D476" t="s">
        <v>45</v>
      </c>
      <c r="E476" t="s">
        <v>160</v>
      </c>
      <c r="F476" t="s">
        <v>64</v>
      </c>
      <c r="G476">
        <f>INDEX(Teams!$B$2:$B$50,MATCH(F476,Teams!$A$2:$A$50,0))</f>
        <v>13</v>
      </c>
      <c r="H476">
        <v>33</v>
      </c>
    </row>
    <row r="477" spans="1:10" x14ac:dyDescent="0.2">
      <c r="A477">
        <f t="array" ref="A477">INDEX('All Matches'!$A$2:$A$25000,MATCH(B477&amp;C477&amp;G477,'All Matches'!$C$2:$C$25000&amp;'All Matches'!$B$2:$B$25000&amp;'All Matches'!$E$2:$E$25000,0))</f>
        <v>1415366</v>
      </c>
      <c r="B477">
        <f>INDEX(Teams!$B$2:$B$50,MATCH(D477,Teams!$A$2:$A$50,0))</f>
        <v>13</v>
      </c>
      <c r="C477" s="2">
        <v>42001</v>
      </c>
      <c r="D477" t="s">
        <v>64</v>
      </c>
      <c r="E477" t="s">
        <v>500</v>
      </c>
      <c r="F477" t="s">
        <v>45</v>
      </c>
      <c r="G477">
        <f>INDEX(Teams!$B$2:$B$50,MATCH(F477,Teams!$A$2:$A$50,0))</f>
        <v>20</v>
      </c>
      <c r="H477">
        <v>47</v>
      </c>
    </row>
    <row r="478" spans="1:10" x14ac:dyDescent="0.2">
      <c r="A478">
        <f t="array" ref="A478">INDEX('All Matches'!$A$2:$A$25000,MATCH(B478&amp;C478&amp;G478,'All Matches'!$C$2:$C$25000&amp;'All Matches'!$B$2:$B$25000&amp;'All Matches'!$E$2:$E$25000,0))</f>
        <v>1415366</v>
      </c>
      <c r="B478">
        <f>INDEX(Teams!$B$2:$B$50,MATCH(D478,Teams!$A$2:$A$50,0))</f>
        <v>13</v>
      </c>
      <c r="C478" s="2">
        <v>42001</v>
      </c>
      <c r="D478" t="s">
        <v>64</v>
      </c>
      <c r="E478" t="s">
        <v>787</v>
      </c>
      <c r="F478" t="s">
        <v>45</v>
      </c>
      <c r="G478">
        <f>INDEX(Teams!$B$2:$B$50,MATCH(F478,Teams!$A$2:$A$50,0))</f>
        <v>20</v>
      </c>
      <c r="H478">
        <v>81</v>
      </c>
    </row>
    <row r="479" spans="1:10" x14ac:dyDescent="0.2">
      <c r="A479">
        <f t="array" ref="A479">INDEX('All Matches'!$A$2:$A$25000,MATCH(B479&amp;C479&amp;G479,'All Matches'!$C$2:$C$25000&amp;'All Matches'!$B$2:$B$25000&amp;'All Matches'!$E$2:$E$25000,0))</f>
        <v>1415373</v>
      </c>
      <c r="B479">
        <f>INDEX(Teams!$B$2:$B$50,MATCH(D479,Teams!$A$2:$A$50,0))</f>
        <v>24</v>
      </c>
      <c r="C479" s="2">
        <v>42001</v>
      </c>
      <c r="D479" t="s">
        <v>319</v>
      </c>
      <c r="E479" t="s">
        <v>352</v>
      </c>
      <c r="F479" t="s">
        <v>320</v>
      </c>
      <c r="G479">
        <f>INDEX(Teams!$B$2:$B$50,MATCH(F479,Teams!$A$2:$A$50,0))</f>
        <v>28</v>
      </c>
      <c r="H479">
        <v>51</v>
      </c>
    </row>
    <row r="480" spans="1:10" x14ac:dyDescent="0.2">
      <c r="A480">
        <f t="array" ref="A480">INDEX('All Matches'!$A$2:$A$25000,MATCH(B480&amp;C480&amp;G480,'All Matches'!$C$2:$C$25000&amp;'All Matches'!$B$2:$B$25000&amp;'All Matches'!$E$2:$E$25000,0))</f>
        <v>1415373</v>
      </c>
      <c r="B480">
        <f>INDEX(Teams!$B$2:$B$50,MATCH(D480,Teams!$A$2:$A$50,0))</f>
        <v>24</v>
      </c>
      <c r="C480" s="2">
        <v>42001</v>
      </c>
      <c r="D480" t="s">
        <v>319</v>
      </c>
      <c r="E480" t="s">
        <v>352</v>
      </c>
      <c r="F480" t="s">
        <v>320</v>
      </c>
      <c r="G480">
        <f>INDEX(Teams!$B$2:$B$50,MATCH(F480,Teams!$A$2:$A$50,0))</f>
        <v>28</v>
      </c>
      <c r="H480">
        <v>66</v>
      </c>
    </row>
    <row r="481" spans="1:10" x14ac:dyDescent="0.2">
      <c r="A481">
        <f t="array" ref="A481">INDEX('All Matches'!$A$2:$A$25000,MATCH(B481&amp;C481&amp;G481,'All Matches'!$C$2:$C$25000&amp;'All Matches'!$B$2:$B$25000&amp;'All Matches'!$E$2:$E$25000,0))</f>
        <v>1415377</v>
      </c>
      <c r="B481">
        <f>INDEX(Teams!$B$2:$B$50,MATCH(D481,Teams!$A$2:$A$50,0))</f>
        <v>29</v>
      </c>
      <c r="C481" s="2">
        <v>42001</v>
      </c>
      <c r="D481" t="s">
        <v>42</v>
      </c>
      <c r="E481" t="s">
        <v>347</v>
      </c>
      <c r="F481" t="s">
        <v>47</v>
      </c>
      <c r="G481">
        <f>INDEX(Teams!$B$2:$B$50,MATCH(F481,Teams!$A$2:$A$50,0))</f>
        <v>10</v>
      </c>
      <c r="H481">
        <v>54</v>
      </c>
    </row>
    <row r="482" spans="1:10" x14ac:dyDescent="0.2">
      <c r="A482">
        <f t="array" ref="A482">INDEX('All Matches'!$A$2:$A$25000,MATCH(B482&amp;C482&amp;G482,'All Matches'!$C$2:$C$25000&amp;'All Matches'!$B$2:$B$25000&amp;'All Matches'!$E$2:$E$25000,0))</f>
        <v>1415378</v>
      </c>
      <c r="B482">
        <f>INDEX(Teams!$B$2:$B$50,MATCH(D482,Teams!$A$2:$A$50,0))</f>
        <v>10</v>
      </c>
      <c r="C482" s="2">
        <v>42001</v>
      </c>
      <c r="D482" t="s">
        <v>47</v>
      </c>
      <c r="E482" t="s">
        <v>461</v>
      </c>
      <c r="F482" t="s">
        <v>42</v>
      </c>
      <c r="G482">
        <f>INDEX(Teams!$B$2:$B$50,MATCH(F482,Teams!$A$2:$A$50,0))</f>
        <v>29</v>
      </c>
      <c r="H482">
        <v>41</v>
      </c>
      <c r="J482">
        <v>1</v>
      </c>
    </row>
    <row r="483" spans="1:10" x14ac:dyDescent="0.2">
      <c r="A483">
        <f t="array" ref="A483">INDEX('All Matches'!$A$2:$A$25000,MATCH(B483&amp;C483&amp;G483,'All Matches'!$C$2:$C$25000&amp;'All Matches'!$B$2:$B$25000&amp;'All Matches'!$E$2:$E$25000,0))</f>
        <v>1415378</v>
      </c>
      <c r="B483">
        <f>INDEX(Teams!$B$2:$B$50,MATCH(D483,Teams!$A$2:$A$50,0))</f>
        <v>10</v>
      </c>
      <c r="C483" s="2">
        <v>42001</v>
      </c>
      <c r="D483" t="s">
        <v>47</v>
      </c>
      <c r="E483" t="s">
        <v>82</v>
      </c>
      <c r="F483" t="s">
        <v>42</v>
      </c>
      <c r="G483">
        <f>INDEX(Teams!$B$2:$B$50,MATCH(F483,Teams!$A$2:$A$50,0))</f>
        <v>29</v>
      </c>
      <c r="H483">
        <v>44</v>
      </c>
    </row>
    <row r="484" spans="1:10" x14ac:dyDescent="0.2">
      <c r="A484">
        <f t="array" ref="A484">INDEX('All Matches'!$A$2:$A$25000,MATCH(B484&amp;C484&amp;G484,'All Matches'!$C$2:$C$25000&amp;'All Matches'!$B$2:$B$25000&amp;'All Matches'!$E$2:$E$25000,0))</f>
        <v>1415367</v>
      </c>
      <c r="B484">
        <f>INDEX(Teams!$B$2:$B$50,MATCH(D484,Teams!$A$2:$A$50,0))</f>
        <v>22</v>
      </c>
      <c r="C484" s="2">
        <v>42001</v>
      </c>
      <c r="D484" t="s">
        <v>15</v>
      </c>
      <c r="E484" t="s">
        <v>566</v>
      </c>
      <c r="F484" t="s">
        <v>37</v>
      </c>
      <c r="G484">
        <f>INDEX(Teams!$B$2:$B$50,MATCH(F484,Teams!$A$2:$A$50,0))</f>
        <v>16</v>
      </c>
      <c r="H484">
        <v>34</v>
      </c>
    </row>
    <row r="485" spans="1:10" x14ac:dyDescent="0.2">
      <c r="A485">
        <f t="array" ref="A485">INDEX('All Matches'!$A$2:$A$25000,MATCH(B485&amp;C485&amp;G485,'All Matches'!$C$2:$C$25000&amp;'All Matches'!$B$2:$B$25000&amp;'All Matches'!$E$2:$E$25000,0))</f>
        <v>1415367</v>
      </c>
      <c r="B485">
        <f>INDEX(Teams!$B$2:$B$50,MATCH(D485,Teams!$A$2:$A$50,0))</f>
        <v>22</v>
      </c>
      <c r="C485" s="2">
        <v>42001</v>
      </c>
      <c r="D485" t="s">
        <v>15</v>
      </c>
      <c r="E485" t="s">
        <v>783</v>
      </c>
      <c r="F485" t="s">
        <v>37</v>
      </c>
      <c r="G485">
        <f>INDEX(Teams!$B$2:$B$50,MATCH(F485,Teams!$A$2:$A$50,0))</f>
        <v>16</v>
      </c>
      <c r="H485">
        <v>51</v>
      </c>
    </row>
    <row r="486" spans="1:10" x14ac:dyDescent="0.2">
      <c r="A486">
        <f t="array" ref="A486">INDEX('All Matches'!$A$2:$A$25000,MATCH(B486&amp;C486&amp;G486,'All Matches'!$C$2:$C$25000&amp;'All Matches'!$B$2:$B$25000&amp;'All Matches'!$E$2:$E$25000,0))</f>
        <v>1415367</v>
      </c>
      <c r="B486">
        <f>INDEX(Teams!$B$2:$B$50,MATCH(D486,Teams!$A$2:$A$50,0))</f>
        <v>22</v>
      </c>
      <c r="C486" s="2">
        <v>42001</v>
      </c>
      <c r="D486" t="s">
        <v>15</v>
      </c>
      <c r="E486" t="s">
        <v>655</v>
      </c>
      <c r="F486" t="s">
        <v>37</v>
      </c>
      <c r="G486">
        <f>INDEX(Teams!$B$2:$B$50,MATCH(F486,Teams!$A$2:$A$50,0))</f>
        <v>16</v>
      </c>
      <c r="H486">
        <v>68</v>
      </c>
    </row>
    <row r="487" spans="1:10" x14ac:dyDescent="0.2">
      <c r="A487">
        <f t="array" ref="A487">INDEX('All Matches'!$A$2:$A$25000,MATCH(B487&amp;C487&amp;G487,'All Matches'!$C$2:$C$25000&amp;'All Matches'!$B$2:$B$25000&amp;'All Matches'!$E$2:$E$25000,0))</f>
        <v>1415368</v>
      </c>
      <c r="B487">
        <f>INDEX(Teams!$B$2:$B$50,MATCH(D487,Teams!$A$2:$A$50,0))</f>
        <v>16</v>
      </c>
      <c r="C487" s="2">
        <v>42001</v>
      </c>
      <c r="D487" t="s">
        <v>37</v>
      </c>
      <c r="E487" t="s">
        <v>528</v>
      </c>
      <c r="F487" t="s">
        <v>15</v>
      </c>
      <c r="G487">
        <f>INDEX(Teams!$B$2:$B$50,MATCH(F487,Teams!$A$2:$A$50,0))</f>
        <v>22</v>
      </c>
      <c r="H487">
        <v>5</v>
      </c>
    </row>
    <row r="488" spans="1:10" x14ac:dyDescent="0.2">
      <c r="A488">
        <f t="array" ref="A488">INDEX('All Matches'!$A$2:$A$25000,MATCH(B488&amp;C488&amp;G488,'All Matches'!$C$2:$C$25000&amp;'All Matches'!$B$2:$B$25000&amp;'All Matches'!$E$2:$E$25000,0))</f>
        <v>1415368</v>
      </c>
      <c r="B488">
        <f>INDEX(Teams!$B$2:$B$50,MATCH(D488,Teams!$A$2:$A$50,0))</f>
        <v>16</v>
      </c>
      <c r="C488" s="2">
        <v>42001</v>
      </c>
      <c r="D488" t="s">
        <v>37</v>
      </c>
      <c r="E488" t="s">
        <v>457</v>
      </c>
      <c r="F488" t="s">
        <v>15</v>
      </c>
      <c r="G488">
        <f>INDEX(Teams!$B$2:$B$50,MATCH(F488,Teams!$A$2:$A$50,0))</f>
        <v>22</v>
      </c>
      <c r="H488">
        <v>84</v>
      </c>
    </row>
    <row r="489" spans="1:10" x14ac:dyDescent="0.2">
      <c r="A489">
        <f t="array" ref="A489">INDEX('All Matches'!$A$2:$A$25000,MATCH(B489&amp;C489&amp;G489,'All Matches'!$C$2:$C$25000&amp;'All Matches'!$B$2:$B$25000&amp;'All Matches'!$E$2:$E$25000,0))</f>
        <v>1415379</v>
      </c>
      <c r="B489">
        <f>INDEX(Teams!$B$2:$B$50,MATCH(D489,Teams!$A$2:$A$50,0))</f>
        <v>19</v>
      </c>
      <c r="C489" s="2">
        <v>42002</v>
      </c>
      <c r="D489" t="s">
        <v>40</v>
      </c>
      <c r="E489" t="s">
        <v>649</v>
      </c>
      <c r="F489" t="s">
        <v>325</v>
      </c>
      <c r="G489">
        <f>INDEX(Teams!$B$2:$B$50,MATCH(F489,Teams!$A$2:$A$50,0))</f>
        <v>25</v>
      </c>
      <c r="H489">
        <v>33</v>
      </c>
    </row>
    <row r="490" spans="1:10" x14ac:dyDescent="0.2">
      <c r="A490">
        <f t="array" ref="A490">INDEX('All Matches'!$A$2:$A$25000,MATCH(B490&amp;C490&amp;G490,'All Matches'!$C$2:$C$25000&amp;'All Matches'!$B$2:$B$25000&amp;'All Matches'!$E$2:$E$25000,0))</f>
        <v>1415379</v>
      </c>
      <c r="B490">
        <f>INDEX(Teams!$B$2:$B$50,MATCH(D490,Teams!$A$2:$A$50,0))</f>
        <v>19</v>
      </c>
      <c r="C490" s="2">
        <v>42002</v>
      </c>
      <c r="D490" t="s">
        <v>40</v>
      </c>
      <c r="E490" t="s">
        <v>451</v>
      </c>
      <c r="F490" t="s">
        <v>325</v>
      </c>
      <c r="G490">
        <f>INDEX(Teams!$B$2:$B$50,MATCH(F490,Teams!$A$2:$A$50,0))</f>
        <v>25</v>
      </c>
      <c r="H490">
        <v>51</v>
      </c>
    </row>
    <row r="491" spans="1:10" x14ac:dyDescent="0.2">
      <c r="A491">
        <f t="array" ref="A491">INDEX('All Matches'!$A$2:$A$25000,MATCH(B491&amp;C491&amp;G491,'All Matches'!$C$2:$C$25000&amp;'All Matches'!$B$2:$B$25000&amp;'All Matches'!$E$2:$E$25000,0))</f>
        <v>1415379</v>
      </c>
      <c r="B491">
        <f>INDEX(Teams!$B$2:$B$50,MATCH(D491,Teams!$A$2:$A$50,0))</f>
        <v>19</v>
      </c>
      <c r="C491" s="2">
        <v>42002</v>
      </c>
      <c r="D491" t="s">
        <v>40</v>
      </c>
      <c r="E491" t="s">
        <v>451</v>
      </c>
      <c r="F491" t="s">
        <v>325</v>
      </c>
      <c r="G491">
        <f>INDEX(Teams!$B$2:$B$50,MATCH(F491,Teams!$A$2:$A$50,0))</f>
        <v>25</v>
      </c>
      <c r="H491">
        <v>61</v>
      </c>
    </row>
    <row r="492" spans="1:10" x14ac:dyDescent="0.2">
      <c r="A492">
        <f t="array" ref="A492">INDEX('All Matches'!$A$2:$A$25000,MATCH(B492&amp;C492&amp;G492,'All Matches'!$C$2:$C$25000&amp;'All Matches'!$B$2:$B$25000&amp;'All Matches'!$E$2:$E$25000,0))</f>
        <v>1415379</v>
      </c>
      <c r="B492">
        <f>INDEX(Teams!$B$2:$B$50,MATCH(D492,Teams!$A$2:$A$50,0))</f>
        <v>19</v>
      </c>
      <c r="C492" s="2">
        <v>42002</v>
      </c>
      <c r="D492" t="s">
        <v>40</v>
      </c>
      <c r="E492" t="s">
        <v>724</v>
      </c>
      <c r="F492" t="s">
        <v>325</v>
      </c>
      <c r="G492">
        <f>INDEX(Teams!$B$2:$B$50,MATCH(F492,Teams!$A$2:$A$50,0))</f>
        <v>25</v>
      </c>
      <c r="H492">
        <v>69</v>
      </c>
      <c r="I492">
        <v>1</v>
      </c>
    </row>
    <row r="493" spans="1:10" x14ac:dyDescent="0.2">
      <c r="A493">
        <f t="array" ref="A493">INDEX('All Matches'!$A$2:$A$25000,MATCH(B493&amp;C493&amp;G493,'All Matches'!$C$2:$C$25000&amp;'All Matches'!$B$2:$B$25000&amp;'All Matches'!$E$2:$E$25000,0))</f>
        <v>1415380</v>
      </c>
      <c r="B493">
        <f>INDEX(Teams!$B$2:$B$50,MATCH(D493,Teams!$A$2:$A$50,0))</f>
        <v>25</v>
      </c>
      <c r="C493" s="2">
        <v>42002</v>
      </c>
      <c r="D493" t="s">
        <v>325</v>
      </c>
      <c r="E493" t="s">
        <v>377</v>
      </c>
      <c r="F493" t="s">
        <v>40</v>
      </c>
      <c r="G493">
        <f>INDEX(Teams!$B$2:$B$50,MATCH(F493,Teams!$A$2:$A$50,0))</f>
        <v>19</v>
      </c>
      <c r="H493">
        <v>52</v>
      </c>
    </row>
    <row r="494" spans="1:10" x14ac:dyDescent="0.2">
      <c r="A494">
        <f t="array" ref="A494">INDEX('All Matches'!$A$2:$A$25000,MATCH(B494&amp;C494&amp;G494,'All Matches'!$C$2:$C$25000&amp;'All Matches'!$B$2:$B$25000&amp;'All Matches'!$E$2:$E$25000,0))</f>
        <v>1415395</v>
      </c>
      <c r="B494">
        <f>INDEX(Teams!$B$2:$B$50,MATCH(D494,Teams!$A$2:$A$50,0))</f>
        <v>24</v>
      </c>
      <c r="C494" s="2">
        <v>42005</v>
      </c>
      <c r="D494" t="s">
        <v>319</v>
      </c>
      <c r="E494" t="s">
        <v>387</v>
      </c>
      <c r="F494" t="s">
        <v>10</v>
      </c>
      <c r="G494">
        <f>INDEX(Teams!$B$2:$B$50,MATCH(F494,Teams!$A$2:$A$50,0))</f>
        <v>21</v>
      </c>
      <c r="H494">
        <v>2</v>
      </c>
    </row>
    <row r="495" spans="1:10" x14ac:dyDescent="0.2">
      <c r="A495">
        <f t="array" ref="A495">INDEX('All Matches'!$A$2:$A$25000,MATCH(B495&amp;C495&amp;G495,'All Matches'!$C$2:$C$25000&amp;'All Matches'!$B$2:$B$25000&amp;'All Matches'!$E$2:$E$25000,0))</f>
        <v>1415396</v>
      </c>
      <c r="B495">
        <f>INDEX(Teams!$B$2:$B$50,MATCH(D495,Teams!$A$2:$A$50,0))</f>
        <v>21</v>
      </c>
      <c r="C495" s="2">
        <v>42005</v>
      </c>
      <c r="D495" t="s">
        <v>10</v>
      </c>
      <c r="E495" t="s">
        <v>581</v>
      </c>
      <c r="F495" t="s">
        <v>319</v>
      </c>
      <c r="G495">
        <f>INDEX(Teams!$B$2:$B$50,MATCH(F495,Teams!$A$2:$A$50,0))</f>
        <v>24</v>
      </c>
      <c r="H495">
        <v>26</v>
      </c>
    </row>
    <row r="496" spans="1:10" x14ac:dyDescent="0.2">
      <c r="A496">
        <f t="array" ref="A496">INDEX('All Matches'!$A$2:$A$25000,MATCH(B496&amp;C496&amp;G496,'All Matches'!$C$2:$C$25000&amp;'All Matches'!$B$2:$B$25000&amp;'All Matches'!$E$2:$E$25000,0))</f>
        <v>1415383</v>
      </c>
      <c r="B496">
        <f>INDEX(Teams!$B$2:$B$50,MATCH(D496,Teams!$A$2:$A$50,0))</f>
        <v>33</v>
      </c>
      <c r="C496" s="2">
        <v>42005</v>
      </c>
      <c r="D496" t="s">
        <v>443</v>
      </c>
      <c r="E496" t="s">
        <v>725</v>
      </c>
      <c r="F496" t="s">
        <v>37</v>
      </c>
      <c r="G496">
        <f>INDEX(Teams!$B$2:$B$50,MATCH(F496,Teams!$A$2:$A$50,0))</f>
        <v>16</v>
      </c>
      <c r="H496">
        <v>33</v>
      </c>
    </row>
    <row r="497" spans="1:10" x14ac:dyDescent="0.2">
      <c r="A497">
        <f t="array" ref="A497">INDEX('All Matches'!$A$2:$A$25000,MATCH(B497&amp;C497&amp;G497,'All Matches'!$C$2:$C$25000&amp;'All Matches'!$B$2:$B$25000&amp;'All Matches'!$E$2:$E$25000,0))</f>
        <v>1415383</v>
      </c>
      <c r="B497">
        <f>INDEX(Teams!$B$2:$B$50,MATCH(D497,Teams!$A$2:$A$50,0))</f>
        <v>33</v>
      </c>
      <c r="C497" s="2">
        <v>42005</v>
      </c>
      <c r="D497" t="s">
        <v>443</v>
      </c>
      <c r="E497" t="s">
        <v>631</v>
      </c>
      <c r="F497" t="s">
        <v>37</v>
      </c>
      <c r="G497">
        <f>INDEX(Teams!$B$2:$B$50,MATCH(F497,Teams!$A$2:$A$50,0))</f>
        <v>16</v>
      </c>
      <c r="H497">
        <v>43</v>
      </c>
    </row>
    <row r="498" spans="1:10" x14ac:dyDescent="0.2">
      <c r="A498">
        <f t="array" ref="A498">INDEX('All Matches'!$A$2:$A$25000,MATCH(B498&amp;C498&amp;G498,'All Matches'!$C$2:$C$25000&amp;'All Matches'!$B$2:$B$25000&amp;'All Matches'!$E$2:$E$25000,0))</f>
        <v>1415385</v>
      </c>
      <c r="B498">
        <f>INDEX(Teams!$B$2:$B$50,MATCH(D498,Teams!$A$2:$A$50,0))</f>
        <v>19</v>
      </c>
      <c r="C498" s="2">
        <v>42005</v>
      </c>
      <c r="D498" t="s">
        <v>40</v>
      </c>
      <c r="E498" t="s">
        <v>674</v>
      </c>
      <c r="F498" t="s">
        <v>12</v>
      </c>
      <c r="G498">
        <f>INDEX(Teams!$B$2:$B$50,MATCH(F498,Teams!$A$2:$A$50,0))</f>
        <v>18</v>
      </c>
      <c r="H498">
        <v>17</v>
      </c>
      <c r="J498">
        <v>1</v>
      </c>
    </row>
    <row r="499" spans="1:10" x14ac:dyDescent="0.2">
      <c r="A499">
        <f t="array" ref="A499">INDEX('All Matches'!$A$2:$A$25000,MATCH(B499&amp;C499&amp;G499,'All Matches'!$C$2:$C$25000&amp;'All Matches'!$B$2:$B$25000&amp;'All Matches'!$E$2:$E$25000,0))</f>
        <v>1415385</v>
      </c>
      <c r="B499">
        <f>INDEX(Teams!$B$2:$B$50,MATCH(D499,Teams!$A$2:$A$50,0))</f>
        <v>19</v>
      </c>
      <c r="C499" s="2">
        <v>42005</v>
      </c>
      <c r="D499" t="s">
        <v>40</v>
      </c>
      <c r="E499" t="s">
        <v>674</v>
      </c>
      <c r="F499" t="s">
        <v>12</v>
      </c>
      <c r="G499">
        <f>INDEX(Teams!$B$2:$B$50,MATCH(F499,Teams!$A$2:$A$50,0))</f>
        <v>18</v>
      </c>
      <c r="H499">
        <v>40</v>
      </c>
      <c r="J499">
        <v>1</v>
      </c>
    </row>
    <row r="500" spans="1:10" x14ac:dyDescent="0.2">
      <c r="A500">
        <f t="array" ref="A500">INDEX('All Matches'!$A$2:$A$25000,MATCH(B500&amp;C500&amp;G500,'All Matches'!$C$2:$C$25000&amp;'All Matches'!$B$2:$B$25000&amp;'All Matches'!$E$2:$E$25000,0))</f>
        <v>1415386</v>
      </c>
      <c r="B500">
        <f>INDEX(Teams!$B$2:$B$50,MATCH(D500,Teams!$A$2:$A$50,0))</f>
        <v>18</v>
      </c>
      <c r="C500" s="2">
        <v>42005</v>
      </c>
      <c r="D500" t="s">
        <v>12</v>
      </c>
      <c r="E500" t="s">
        <v>682</v>
      </c>
      <c r="F500" t="s">
        <v>40</v>
      </c>
      <c r="G500">
        <f>INDEX(Teams!$B$2:$B$50,MATCH(F500,Teams!$A$2:$A$50,0))</f>
        <v>19</v>
      </c>
      <c r="H500">
        <v>58</v>
      </c>
    </row>
    <row r="501" spans="1:10" x14ac:dyDescent="0.2">
      <c r="A501">
        <f t="array" ref="A501">INDEX('All Matches'!$A$2:$A$25000,MATCH(B501&amp;C501&amp;G501,'All Matches'!$C$2:$C$25000&amp;'All Matches'!$B$2:$B$25000&amp;'All Matches'!$E$2:$E$25000,0))</f>
        <v>1415386</v>
      </c>
      <c r="B501">
        <f>INDEX(Teams!$B$2:$B$50,MATCH(D501,Teams!$A$2:$A$50,0))</f>
        <v>18</v>
      </c>
      <c r="C501" s="2">
        <v>42005</v>
      </c>
      <c r="D501" t="s">
        <v>12</v>
      </c>
      <c r="E501" t="s">
        <v>24</v>
      </c>
      <c r="F501" t="s">
        <v>40</v>
      </c>
      <c r="G501">
        <f>INDEX(Teams!$B$2:$B$50,MATCH(F501,Teams!$A$2:$A$50,0))</f>
        <v>19</v>
      </c>
      <c r="H501">
        <v>60</v>
      </c>
    </row>
    <row r="502" spans="1:10" x14ac:dyDescent="0.2">
      <c r="A502">
        <f t="array" ref="A502">INDEX('All Matches'!$A$2:$A$25000,MATCH(B502&amp;C502&amp;G502,'All Matches'!$C$2:$C$25000&amp;'All Matches'!$B$2:$B$25000&amp;'All Matches'!$E$2:$E$25000,0))</f>
        <v>1415387</v>
      </c>
      <c r="B502">
        <f>INDEX(Teams!$B$2:$B$50,MATCH(D502,Teams!$A$2:$A$50,0))</f>
        <v>20</v>
      </c>
      <c r="C502" s="2">
        <v>42005</v>
      </c>
      <c r="D502" t="s">
        <v>45</v>
      </c>
      <c r="E502" t="s">
        <v>489</v>
      </c>
      <c r="F502" t="s">
        <v>447</v>
      </c>
      <c r="G502">
        <f>INDEX(Teams!$B$2:$B$50,MATCH(F502,Teams!$A$2:$A$50,0))</f>
        <v>31</v>
      </c>
      <c r="H502">
        <v>7</v>
      </c>
    </row>
    <row r="503" spans="1:10" x14ac:dyDescent="0.2">
      <c r="A503">
        <f t="array" ref="A503">INDEX('All Matches'!$A$2:$A$25000,MATCH(B503&amp;C503&amp;G503,'All Matches'!$C$2:$C$25000&amp;'All Matches'!$B$2:$B$25000&amp;'All Matches'!$E$2:$E$25000,0))</f>
        <v>1415387</v>
      </c>
      <c r="B503">
        <f>INDEX(Teams!$B$2:$B$50,MATCH(D503,Teams!$A$2:$A$50,0))</f>
        <v>20</v>
      </c>
      <c r="C503" s="2">
        <v>42005</v>
      </c>
      <c r="D503" t="s">
        <v>45</v>
      </c>
      <c r="E503" t="s">
        <v>671</v>
      </c>
      <c r="F503" t="s">
        <v>447</v>
      </c>
      <c r="G503">
        <f>INDEX(Teams!$B$2:$B$50,MATCH(F503,Teams!$A$2:$A$50,0))</f>
        <v>31</v>
      </c>
      <c r="H503">
        <v>66</v>
      </c>
    </row>
    <row r="504" spans="1:10" x14ac:dyDescent="0.2">
      <c r="A504">
        <f t="array" ref="A504">INDEX('All Matches'!$A$2:$A$25000,MATCH(B504&amp;C504&amp;G504,'All Matches'!$C$2:$C$25000&amp;'All Matches'!$B$2:$B$25000&amp;'All Matches'!$E$2:$E$25000,0))</f>
        <v>1415387</v>
      </c>
      <c r="B504">
        <f>INDEX(Teams!$B$2:$B$50,MATCH(D504,Teams!$A$2:$A$50,0))</f>
        <v>20</v>
      </c>
      <c r="C504" s="2">
        <v>42005</v>
      </c>
      <c r="D504" t="s">
        <v>45</v>
      </c>
      <c r="E504" t="s">
        <v>686</v>
      </c>
      <c r="F504" t="s">
        <v>447</v>
      </c>
      <c r="G504">
        <f>INDEX(Teams!$B$2:$B$50,MATCH(F504,Teams!$A$2:$A$50,0))</f>
        <v>31</v>
      </c>
      <c r="H504">
        <v>73</v>
      </c>
    </row>
    <row r="505" spans="1:10" x14ac:dyDescent="0.2">
      <c r="A505">
        <f t="array" ref="A505">INDEX('All Matches'!$A$2:$A$25000,MATCH(B505&amp;C505&amp;G505,'All Matches'!$C$2:$C$25000&amp;'All Matches'!$B$2:$B$25000&amp;'All Matches'!$E$2:$E$25000,0))</f>
        <v>1415388</v>
      </c>
      <c r="B505">
        <f>INDEX(Teams!$B$2:$B$50,MATCH(D505,Teams!$A$2:$A$50,0))</f>
        <v>31</v>
      </c>
      <c r="C505" s="2">
        <v>42005</v>
      </c>
      <c r="D505" t="s">
        <v>447</v>
      </c>
      <c r="E505" t="s">
        <v>660</v>
      </c>
      <c r="F505" t="s">
        <v>45</v>
      </c>
      <c r="G505">
        <f>INDEX(Teams!$B$2:$B$50,MATCH(F505,Teams!$A$2:$A$50,0))</f>
        <v>20</v>
      </c>
      <c r="H505">
        <v>68</v>
      </c>
    </row>
    <row r="506" spans="1:10" x14ac:dyDescent="0.2">
      <c r="A506">
        <f t="array" ref="A506">INDEX('All Matches'!$A$2:$A$25000,MATCH(B506&amp;C506&amp;G506,'All Matches'!$C$2:$C$25000&amp;'All Matches'!$B$2:$B$25000&amp;'All Matches'!$E$2:$E$25000,0))</f>
        <v>1415388</v>
      </c>
      <c r="B506">
        <f>INDEX(Teams!$B$2:$B$50,MATCH(D506,Teams!$A$2:$A$50,0))</f>
        <v>31</v>
      </c>
      <c r="C506" s="2">
        <v>42005</v>
      </c>
      <c r="D506" t="s">
        <v>447</v>
      </c>
      <c r="E506" t="s">
        <v>600</v>
      </c>
      <c r="F506" t="s">
        <v>45</v>
      </c>
      <c r="G506">
        <f>INDEX(Teams!$B$2:$B$50,MATCH(F506,Teams!$A$2:$A$50,0))</f>
        <v>20</v>
      </c>
      <c r="H506">
        <v>71</v>
      </c>
      <c r="J506">
        <v>1</v>
      </c>
    </row>
    <row r="507" spans="1:10" x14ac:dyDescent="0.2">
      <c r="A507">
        <f t="array" ref="A507">INDEX('All Matches'!$A$2:$A$25000,MATCH(B507&amp;C507&amp;G507,'All Matches'!$C$2:$C$25000&amp;'All Matches'!$B$2:$B$25000&amp;'All Matches'!$E$2:$E$25000,0))</f>
        <v>1415389</v>
      </c>
      <c r="B507">
        <f>INDEX(Teams!$B$2:$B$50,MATCH(D507,Teams!$A$2:$A$50,0))</f>
        <v>22</v>
      </c>
      <c r="C507" s="2">
        <v>42005</v>
      </c>
      <c r="D507" t="s">
        <v>15</v>
      </c>
      <c r="E507" t="s">
        <v>726</v>
      </c>
      <c r="F507" t="s">
        <v>64</v>
      </c>
      <c r="G507">
        <f>INDEX(Teams!$B$2:$B$50,MATCH(F507,Teams!$A$2:$A$50,0))</f>
        <v>13</v>
      </c>
      <c r="H507">
        <v>15</v>
      </c>
    </row>
    <row r="508" spans="1:10" x14ac:dyDescent="0.2">
      <c r="A508">
        <f t="array" ref="A508">INDEX('All Matches'!$A$2:$A$25000,MATCH(B508&amp;C508&amp;G508,'All Matches'!$C$2:$C$25000&amp;'All Matches'!$B$2:$B$25000&amp;'All Matches'!$E$2:$E$25000,0))</f>
        <v>1415389</v>
      </c>
      <c r="B508">
        <f>INDEX(Teams!$B$2:$B$50,MATCH(D508,Teams!$A$2:$A$50,0))</f>
        <v>22</v>
      </c>
      <c r="C508" s="2">
        <v>42005</v>
      </c>
      <c r="D508" t="s">
        <v>15</v>
      </c>
      <c r="E508" t="s">
        <v>655</v>
      </c>
      <c r="F508" t="s">
        <v>64</v>
      </c>
      <c r="G508">
        <f>INDEX(Teams!$B$2:$B$50,MATCH(F508,Teams!$A$2:$A$50,0))</f>
        <v>13</v>
      </c>
      <c r="H508">
        <v>26</v>
      </c>
    </row>
    <row r="509" spans="1:10" x14ac:dyDescent="0.2">
      <c r="A509">
        <f t="array" ref="A509">INDEX('All Matches'!$A$2:$A$25000,MATCH(B509&amp;C509&amp;G509,'All Matches'!$C$2:$C$25000&amp;'All Matches'!$B$2:$B$25000&amp;'All Matches'!$E$2:$E$25000,0))</f>
        <v>1415389</v>
      </c>
      <c r="B509">
        <f>INDEX(Teams!$B$2:$B$50,MATCH(D509,Teams!$A$2:$A$50,0))</f>
        <v>22</v>
      </c>
      <c r="C509" s="2">
        <v>42005</v>
      </c>
      <c r="D509" t="s">
        <v>15</v>
      </c>
      <c r="E509" t="s">
        <v>351</v>
      </c>
      <c r="F509" t="s">
        <v>64</v>
      </c>
      <c r="G509">
        <f>INDEX(Teams!$B$2:$B$50,MATCH(F509,Teams!$A$2:$A$50,0))</f>
        <v>13</v>
      </c>
      <c r="H509">
        <v>78</v>
      </c>
    </row>
    <row r="510" spans="1:10" x14ac:dyDescent="0.2">
      <c r="A510">
        <f t="array" ref="A510">INDEX('All Matches'!$A$2:$A$25000,MATCH(B510&amp;C510&amp;G510,'All Matches'!$C$2:$C$25000&amp;'All Matches'!$B$2:$B$25000&amp;'All Matches'!$E$2:$E$25000,0))</f>
        <v>1415390</v>
      </c>
      <c r="B510">
        <f>INDEX(Teams!$B$2:$B$50,MATCH(D510,Teams!$A$2:$A$50,0))</f>
        <v>13</v>
      </c>
      <c r="C510" s="2">
        <v>42005</v>
      </c>
      <c r="D510" t="s">
        <v>64</v>
      </c>
      <c r="E510" t="s">
        <v>727</v>
      </c>
      <c r="F510" t="s">
        <v>15</v>
      </c>
      <c r="G510">
        <f>INDEX(Teams!$B$2:$B$50,MATCH(F510,Teams!$A$2:$A$50,0))</f>
        <v>22</v>
      </c>
      <c r="H510">
        <v>19</v>
      </c>
      <c r="I510">
        <v>1</v>
      </c>
    </row>
    <row r="511" spans="1:10" x14ac:dyDescent="0.2">
      <c r="A511">
        <f t="array" ref="A511">INDEX('All Matches'!$A$2:$A$25000,MATCH(B511&amp;C511&amp;G511,'All Matches'!$C$2:$C$25000&amp;'All Matches'!$B$2:$B$25000&amp;'All Matches'!$E$2:$E$25000,0))</f>
        <v>1415390</v>
      </c>
      <c r="B511">
        <f>INDEX(Teams!$B$2:$B$50,MATCH(D511,Teams!$A$2:$A$50,0))</f>
        <v>13</v>
      </c>
      <c r="C511" s="2">
        <v>42005</v>
      </c>
      <c r="D511" t="s">
        <v>64</v>
      </c>
      <c r="E511" t="s">
        <v>51</v>
      </c>
      <c r="F511" t="s">
        <v>15</v>
      </c>
      <c r="G511">
        <f>INDEX(Teams!$B$2:$B$50,MATCH(F511,Teams!$A$2:$A$50,0))</f>
        <v>22</v>
      </c>
      <c r="H511">
        <v>66</v>
      </c>
    </row>
    <row r="512" spans="1:10" x14ac:dyDescent="0.2">
      <c r="A512">
        <f t="array" ref="A512">INDEX('All Matches'!$A$2:$A$25000,MATCH(B512&amp;C512&amp;G512,'All Matches'!$C$2:$C$25000&amp;'All Matches'!$B$2:$B$25000&amp;'All Matches'!$E$2:$E$25000,0))</f>
        <v>1415390</v>
      </c>
      <c r="B512">
        <f>INDEX(Teams!$B$2:$B$50,MATCH(D512,Teams!$A$2:$A$50,0))</f>
        <v>13</v>
      </c>
      <c r="C512" s="2">
        <v>42005</v>
      </c>
      <c r="D512" t="s">
        <v>64</v>
      </c>
      <c r="E512" t="s">
        <v>500</v>
      </c>
      <c r="F512" t="s">
        <v>15</v>
      </c>
      <c r="G512">
        <f>INDEX(Teams!$B$2:$B$50,MATCH(F512,Teams!$A$2:$A$50,0))</f>
        <v>22</v>
      </c>
      <c r="H512">
        <v>86</v>
      </c>
    </row>
    <row r="513" spans="1:10" x14ac:dyDescent="0.2">
      <c r="A513">
        <f t="array" ref="A513">INDEX('All Matches'!$A$2:$A$25000,MATCH(B513&amp;C513&amp;G513,'All Matches'!$C$2:$C$25000&amp;'All Matches'!$B$2:$B$25000&amp;'All Matches'!$E$2:$E$25000,0))</f>
        <v>1415391</v>
      </c>
      <c r="B513">
        <f>INDEX(Teams!$B$2:$B$50,MATCH(D513,Teams!$A$2:$A$50,0))</f>
        <v>58</v>
      </c>
      <c r="C513" s="2">
        <v>42005</v>
      </c>
      <c r="D513" t="s">
        <v>663</v>
      </c>
      <c r="E513" t="s">
        <v>394</v>
      </c>
      <c r="F513" t="s">
        <v>325</v>
      </c>
      <c r="G513">
        <f>INDEX(Teams!$B$2:$B$50,MATCH(F513,Teams!$A$2:$A$50,0))</f>
        <v>25</v>
      </c>
      <c r="H513">
        <v>20</v>
      </c>
    </row>
    <row r="514" spans="1:10" x14ac:dyDescent="0.2">
      <c r="A514">
        <f t="array" ref="A514">INDEX('All Matches'!$A$2:$A$25000,MATCH(B514&amp;C514&amp;G514,'All Matches'!$C$2:$C$25000&amp;'All Matches'!$B$2:$B$25000&amp;'All Matches'!$E$2:$E$25000,0))</f>
        <v>1415392</v>
      </c>
      <c r="B514">
        <f>INDEX(Teams!$B$2:$B$50,MATCH(D514,Teams!$A$2:$A$50,0))</f>
        <v>25</v>
      </c>
      <c r="C514" s="2">
        <v>42005</v>
      </c>
      <c r="D514" t="s">
        <v>325</v>
      </c>
      <c r="E514" t="s">
        <v>384</v>
      </c>
      <c r="F514" t="s">
        <v>663</v>
      </c>
      <c r="G514">
        <f>INDEX(Teams!$B$2:$B$50,MATCH(F514,Teams!$A$2:$A$50,0))</f>
        <v>58</v>
      </c>
      <c r="H514">
        <v>90</v>
      </c>
    </row>
    <row r="515" spans="1:10" x14ac:dyDescent="0.2">
      <c r="A515">
        <f t="array" ref="A515">INDEX('All Matches'!$A$2:$A$25000,MATCH(B515&amp;C515&amp;G515,'All Matches'!$C$2:$C$25000&amp;'All Matches'!$B$2:$B$25000&amp;'All Matches'!$E$2:$E$25000,0))</f>
        <v>1415393</v>
      </c>
      <c r="B515">
        <f>INDEX(Teams!$B$2:$B$50,MATCH(D515,Teams!$A$2:$A$50,0))</f>
        <v>23</v>
      </c>
      <c r="C515" s="2">
        <v>42005</v>
      </c>
      <c r="D515" t="s">
        <v>50</v>
      </c>
      <c r="E515" t="s">
        <v>43</v>
      </c>
      <c r="F515" t="s">
        <v>47</v>
      </c>
      <c r="G515">
        <f>INDEX(Teams!$B$2:$B$50,MATCH(F515,Teams!$A$2:$A$50,0))</f>
        <v>10</v>
      </c>
      <c r="H515">
        <v>34</v>
      </c>
    </row>
    <row r="516" spans="1:10" x14ac:dyDescent="0.2">
      <c r="A516">
        <f t="array" ref="A516">INDEX('All Matches'!$A$2:$A$25000,MATCH(B516&amp;C516&amp;G516,'All Matches'!$C$2:$C$25000&amp;'All Matches'!$B$2:$B$25000&amp;'All Matches'!$E$2:$E$25000,0))</f>
        <v>1415393</v>
      </c>
      <c r="B516">
        <f>INDEX(Teams!$B$2:$B$50,MATCH(D516,Teams!$A$2:$A$50,0))</f>
        <v>23</v>
      </c>
      <c r="C516" s="2">
        <v>42005</v>
      </c>
      <c r="D516" t="s">
        <v>50</v>
      </c>
      <c r="E516" t="s">
        <v>327</v>
      </c>
      <c r="F516" t="s">
        <v>47</v>
      </c>
      <c r="G516">
        <f>INDEX(Teams!$B$2:$B$50,MATCH(F516,Teams!$A$2:$A$50,0))</f>
        <v>10</v>
      </c>
      <c r="H516">
        <v>56</v>
      </c>
    </row>
    <row r="517" spans="1:10" x14ac:dyDescent="0.2">
      <c r="A517">
        <f t="array" ref="A517">INDEX('All Matches'!$A$2:$A$25000,MATCH(B517&amp;C517&amp;G517,'All Matches'!$C$2:$C$25000&amp;'All Matches'!$B$2:$B$25000&amp;'All Matches'!$E$2:$E$25000,0))</f>
        <v>1415399</v>
      </c>
      <c r="B517">
        <f>INDEX(Teams!$B$2:$B$50,MATCH(D517,Teams!$A$2:$A$50,0))</f>
        <v>29</v>
      </c>
      <c r="C517" s="2">
        <v>42005</v>
      </c>
      <c r="D517" t="s">
        <v>42</v>
      </c>
      <c r="E517" t="s">
        <v>797</v>
      </c>
      <c r="F517" t="s">
        <v>320</v>
      </c>
      <c r="G517">
        <f>INDEX(Teams!$B$2:$B$50,MATCH(F517,Teams!$A$2:$A$50,0))</f>
        <v>28</v>
      </c>
      <c r="H517">
        <v>10</v>
      </c>
    </row>
    <row r="518" spans="1:10" x14ac:dyDescent="0.2">
      <c r="A518">
        <f t="array" ref="A518">INDEX('All Matches'!$A$2:$A$25000,MATCH(B518&amp;C518&amp;G518,'All Matches'!$C$2:$C$25000&amp;'All Matches'!$B$2:$B$25000&amp;'All Matches'!$E$2:$E$25000,0))</f>
        <v>1415400</v>
      </c>
      <c r="B518">
        <f>INDEX(Teams!$B$2:$B$50,MATCH(D518,Teams!$A$2:$A$50,0))</f>
        <v>28</v>
      </c>
      <c r="C518" s="2">
        <v>42005</v>
      </c>
      <c r="D518" t="s">
        <v>320</v>
      </c>
      <c r="E518" t="s">
        <v>590</v>
      </c>
      <c r="F518" t="s">
        <v>42</v>
      </c>
      <c r="G518">
        <f>INDEX(Teams!$B$2:$B$50,MATCH(F518,Teams!$A$2:$A$50,0))</f>
        <v>29</v>
      </c>
      <c r="H518">
        <v>42</v>
      </c>
    </row>
    <row r="519" spans="1:10" x14ac:dyDescent="0.2">
      <c r="A519">
        <f t="array" ref="A519">INDEX('All Matches'!$A$2:$A$25000,MATCH(B519&amp;C519&amp;G519,'All Matches'!$C$2:$C$25000&amp;'All Matches'!$B$2:$B$25000&amp;'All Matches'!$E$2:$E$25000,0))</f>
        <v>1415397</v>
      </c>
      <c r="B519">
        <f>INDEX(Teams!$B$2:$B$50,MATCH(D519,Teams!$A$2:$A$50,0))</f>
        <v>26</v>
      </c>
      <c r="C519" s="2">
        <v>42005</v>
      </c>
      <c r="D519" t="s">
        <v>17</v>
      </c>
      <c r="E519" t="s">
        <v>56</v>
      </c>
      <c r="F519" t="s">
        <v>27</v>
      </c>
      <c r="G519">
        <f>INDEX(Teams!$B$2:$B$50,MATCH(F519,Teams!$A$2:$A$50,0))</f>
        <v>14</v>
      </c>
      <c r="H519">
        <v>30</v>
      </c>
    </row>
    <row r="520" spans="1:10" x14ac:dyDescent="0.2">
      <c r="A520">
        <f t="array" ref="A520">INDEX('All Matches'!$A$2:$A$25000,MATCH(B520&amp;C520&amp;G520,'All Matches'!$C$2:$C$25000&amp;'All Matches'!$B$2:$B$25000&amp;'All Matches'!$E$2:$E$25000,0))</f>
        <v>1415397</v>
      </c>
      <c r="B520">
        <f>INDEX(Teams!$B$2:$B$50,MATCH(D520,Teams!$A$2:$A$50,0))</f>
        <v>26</v>
      </c>
      <c r="C520" s="2">
        <v>42005</v>
      </c>
      <c r="D520" t="s">
        <v>17</v>
      </c>
      <c r="E520" t="s">
        <v>56</v>
      </c>
      <c r="F520" t="s">
        <v>27</v>
      </c>
      <c r="G520">
        <f>INDEX(Teams!$B$2:$B$50,MATCH(F520,Teams!$A$2:$A$50,0))</f>
        <v>14</v>
      </c>
      <c r="H520">
        <v>52</v>
      </c>
    </row>
    <row r="521" spans="1:10" x14ac:dyDescent="0.2">
      <c r="A521">
        <f t="array" ref="A521">INDEX('All Matches'!$A$2:$A$25000,MATCH(B521&amp;C521&amp;G521,'All Matches'!$C$2:$C$25000&amp;'All Matches'!$B$2:$B$25000&amp;'All Matches'!$E$2:$E$25000,0))</f>
        <v>1415397</v>
      </c>
      <c r="B521">
        <f>INDEX(Teams!$B$2:$B$50,MATCH(D521,Teams!$A$2:$A$50,0))</f>
        <v>26</v>
      </c>
      <c r="C521" s="2">
        <v>42005</v>
      </c>
      <c r="D521" t="s">
        <v>17</v>
      </c>
      <c r="E521" t="s">
        <v>459</v>
      </c>
      <c r="F521" t="s">
        <v>27</v>
      </c>
      <c r="G521">
        <f>INDEX(Teams!$B$2:$B$50,MATCH(F521,Teams!$A$2:$A$50,0))</f>
        <v>14</v>
      </c>
      <c r="H521">
        <v>44</v>
      </c>
    </row>
    <row r="522" spans="1:10" x14ac:dyDescent="0.2">
      <c r="A522">
        <f t="array" ref="A522">INDEX('All Matches'!$A$2:$A$25000,MATCH(B522&amp;C522&amp;G522,'All Matches'!$C$2:$C$25000&amp;'All Matches'!$B$2:$B$25000&amp;'All Matches'!$E$2:$E$25000,0))</f>
        <v>1415397</v>
      </c>
      <c r="B522">
        <f>INDEX(Teams!$B$2:$B$50,MATCH(D522,Teams!$A$2:$A$50,0))</f>
        <v>26</v>
      </c>
      <c r="C522" s="2">
        <v>42005</v>
      </c>
      <c r="D522" t="s">
        <v>17</v>
      </c>
      <c r="E522" t="s">
        <v>174</v>
      </c>
      <c r="F522" t="s">
        <v>27</v>
      </c>
      <c r="G522">
        <f>INDEX(Teams!$B$2:$B$50,MATCH(F522,Teams!$A$2:$A$50,0))</f>
        <v>14</v>
      </c>
      <c r="H522">
        <v>45</v>
      </c>
      <c r="J522">
        <v>1</v>
      </c>
    </row>
    <row r="523" spans="1:10" x14ac:dyDescent="0.2">
      <c r="A523">
        <f t="array" ref="A523">INDEX('All Matches'!$A$2:$A$25000,MATCH(B523&amp;C523&amp;G523,'All Matches'!$C$2:$C$25000&amp;'All Matches'!$B$2:$B$25000&amp;'All Matches'!$E$2:$E$25000,0))</f>
        <v>1415397</v>
      </c>
      <c r="B523">
        <f>INDEX(Teams!$B$2:$B$50,MATCH(D523,Teams!$A$2:$A$50,0))</f>
        <v>26</v>
      </c>
      <c r="C523" s="2">
        <v>42005</v>
      </c>
      <c r="D523" t="s">
        <v>17</v>
      </c>
      <c r="E523" t="s">
        <v>359</v>
      </c>
      <c r="F523" t="s">
        <v>27</v>
      </c>
      <c r="G523">
        <f>INDEX(Teams!$B$2:$B$50,MATCH(F523,Teams!$A$2:$A$50,0))</f>
        <v>14</v>
      </c>
      <c r="H523">
        <v>78</v>
      </c>
    </row>
    <row r="524" spans="1:10" x14ac:dyDescent="0.2">
      <c r="A524">
        <f t="array" ref="A524">INDEX('All Matches'!$A$2:$A$25000,MATCH(B524&amp;C524&amp;G524,'All Matches'!$C$2:$C$25000&amp;'All Matches'!$B$2:$B$25000&amp;'All Matches'!$E$2:$E$25000,0))</f>
        <v>1415398</v>
      </c>
      <c r="B524">
        <f>INDEX(Teams!$B$2:$B$50,MATCH(D524,Teams!$A$2:$A$50,0))</f>
        <v>14</v>
      </c>
      <c r="C524" s="2">
        <v>42005</v>
      </c>
      <c r="D524" t="s">
        <v>27</v>
      </c>
      <c r="E524" t="s">
        <v>452</v>
      </c>
      <c r="F524" t="s">
        <v>17</v>
      </c>
      <c r="G524">
        <f>INDEX(Teams!$B$2:$B$50,MATCH(F524,Teams!$A$2:$A$50,0))</f>
        <v>26</v>
      </c>
      <c r="H524">
        <v>18</v>
      </c>
    </row>
    <row r="525" spans="1:10" x14ac:dyDescent="0.2">
      <c r="A525">
        <f t="array" ref="A525">INDEX('All Matches'!$A$2:$A$25000,MATCH(B525&amp;C525&amp;G525,'All Matches'!$C$2:$C$25000&amp;'All Matches'!$B$2:$B$25000&amp;'All Matches'!$E$2:$E$25000,0))</f>
        <v>1415398</v>
      </c>
      <c r="B525">
        <f>INDEX(Teams!$B$2:$B$50,MATCH(D525,Teams!$A$2:$A$50,0))</f>
        <v>14</v>
      </c>
      <c r="C525" s="2">
        <v>42005</v>
      </c>
      <c r="D525" t="s">
        <v>27</v>
      </c>
      <c r="E525" t="s">
        <v>369</v>
      </c>
      <c r="F525" t="s">
        <v>17</v>
      </c>
      <c r="G525">
        <f>INDEX(Teams!$B$2:$B$50,MATCH(F525,Teams!$A$2:$A$50,0))</f>
        <v>26</v>
      </c>
      <c r="H525">
        <v>61</v>
      </c>
    </row>
    <row r="526" spans="1:10" x14ac:dyDescent="0.2">
      <c r="A526">
        <f t="array" ref="A526">INDEX('All Matches'!$A$2:$A$25000,MATCH(B526&amp;C526&amp;G526,'All Matches'!$C$2:$C$25000&amp;'All Matches'!$B$2:$B$25000&amp;'All Matches'!$E$2:$E$25000,0))</f>
        <v>1415398</v>
      </c>
      <c r="B526">
        <f>INDEX(Teams!$B$2:$B$50,MATCH(D526,Teams!$A$2:$A$50,0))</f>
        <v>14</v>
      </c>
      <c r="C526" s="2">
        <v>42005</v>
      </c>
      <c r="D526" t="s">
        <v>27</v>
      </c>
      <c r="E526" t="s">
        <v>554</v>
      </c>
      <c r="F526" t="s">
        <v>17</v>
      </c>
      <c r="G526">
        <f>INDEX(Teams!$B$2:$B$50,MATCH(F526,Teams!$A$2:$A$50,0))</f>
        <v>26</v>
      </c>
      <c r="H526">
        <v>87</v>
      </c>
    </row>
    <row r="527" spans="1:10" x14ac:dyDescent="0.2">
      <c r="A527">
        <f t="array" ref="A527">INDEX('All Matches'!$A$2:$A$25000,MATCH(B527&amp;C527&amp;G527,'All Matches'!$C$2:$C$25000&amp;'All Matches'!$B$2:$B$25000&amp;'All Matches'!$E$2:$E$25000,0))</f>
        <v>1415412</v>
      </c>
      <c r="B527">
        <f>INDEX(Teams!$B$2:$B$50,MATCH(D527,Teams!$A$2:$A$50,0))</f>
        <v>19</v>
      </c>
      <c r="C527" s="2">
        <v>42014</v>
      </c>
      <c r="D527" t="s">
        <v>40</v>
      </c>
      <c r="E527" t="s">
        <v>544</v>
      </c>
      <c r="F527" t="s">
        <v>447</v>
      </c>
      <c r="G527">
        <f>INDEX(Teams!$B$2:$B$50,MATCH(F527,Teams!$A$2:$A$50,0))</f>
        <v>31</v>
      </c>
      <c r="H527">
        <v>8</v>
      </c>
    </row>
    <row r="528" spans="1:10" x14ac:dyDescent="0.2">
      <c r="A528">
        <f t="array" ref="A528">INDEX('All Matches'!$A$2:$A$25000,MATCH(B528&amp;C528&amp;G528,'All Matches'!$C$2:$C$25000&amp;'All Matches'!$B$2:$B$25000&amp;'All Matches'!$E$2:$E$25000,0))</f>
        <v>1415401</v>
      </c>
      <c r="B528">
        <f>INDEX(Teams!$B$2:$B$50,MATCH(D528,Teams!$A$2:$A$50,0))</f>
        <v>13</v>
      </c>
      <c r="C528" s="2">
        <v>42014</v>
      </c>
      <c r="D528" t="s">
        <v>64</v>
      </c>
      <c r="E528" t="s">
        <v>345</v>
      </c>
      <c r="F528" t="s">
        <v>663</v>
      </c>
      <c r="G528">
        <f>INDEX(Teams!$B$2:$B$50,MATCH(F528,Teams!$A$2:$A$50,0))</f>
        <v>58</v>
      </c>
      <c r="H528">
        <v>12</v>
      </c>
    </row>
    <row r="529" spans="1:10" x14ac:dyDescent="0.2">
      <c r="A529">
        <f t="array" ref="A529">INDEX('All Matches'!$A$2:$A$25000,MATCH(B529&amp;C529&amp;G529,'All Matches'!$C$2:$C$25000&amp;'All Matches'!$B$2:$B$25000&amp;'All Matches'!$E$2:$E$25000,0))</f>
        <v>1415401</v>
      </c>
      <c r="B529">
        <f>INDEX(Teams!$B$2:$B$50,MATCH(D529,Teams!$A$2:$A$50,0))</f>
        <v>13</v>
      </c>
      <c r="C529" s="2">
        <v>42014</v>
      </c>
      <c r="D529" t="s">
        <v>64</v>
      </c>
      <c r="E529" t="s">
        <v>51</v>
      </c>
      <c r="F529" t="s">
        <v>663</v>
      </c>
      <c r="G529">
        <f>INDEX(Teams!$B$2:$B$50,MATCH(F529,Teams!$A$2:$A$50,0))</f>
        <v>58</v>
      </c>
      <c r="H529">
        <v>37</v>
      </c>
    </row>
    <row r="530" spans="1:10" x14ac:dyDescent="0.2">
      <c r="A530">
        <f t="array" ref="A530">INDEX('All Matches'!$A$2:$A$25000,MATCH(B530&amp;C530&amp;G530,'All Matches'!$C$2:$C$25000&amp;'All Matches'!$B$2:$B$25000&amp;'All Matches'!$E$2:$E$25000,0))</f>
        <v>1415402</v>
      </c>
      <c r="B530">
        <f>INDEX(Teams!$B$2:$B$50,MATCH(D530,Teams!$A$2:$A$50,0))</f>
        <v>58</v>
      </c>
      <c r="C530" s="2">
        <v>42014</v>
      </c>
      <c r="D530" t="s">
        <v>663</v>
      </c>
      <c r="E530" t="s">
        <v>205</v>
      </c>
      <c r="F530" t="s">
        <v>64</v>
      </c>
      <c r="G530">
        <f>INDEX(Teams!$B$2:$B$50,MATCH(F530,Teams!$A$2:$A$50,0))</f>
        <v>13</v>
      </c>
      <c r="H530">
        <v>33</v>
      </c>
      <c r="J530">
        <v>1</v>
      </c>
    </row>
    <row r="531" spans="1:10" x14ac:dyDescent="0.2">
      <c r="A531">
        <f t="array" ref="A531">INDEX('All Matches'!$A$2:$A$25000,MATCH(B531&amp;C531&amp;G531,'All Matches'!$C$2:$C$25000&amp;'All Matches'!$B$2:$B$25000&amp;'All Matches'!$E$2:$E$25000,0))</f>
        <v>1415403</v>
      </c>
      <c r="B531">
        <f>INDEX(Teams!$B$2:$B$50,MATCH(D531,Teams!$A$2:$A$50,0))</f>
        <v>14</v>
      </c>
      <c r="C531" s="2">
        <v>42014</v>
      </c>
      <c r="D531" t="s">
        <v>27</v>
      </c>
      <c r="E531" t="s">
        <v>563</v>
      </c>
      <c r="F531" t="s">
        <v>15</v>
      </c>
      <c r="G531">
        <f>INDEX(Teams!$B$2:$B$50,MATCH(F531,Teams!$A$2:$A$50,0))</f>
        <v>22</v>
      </c>
      <c r="H531">
        <v>43</v>
      </c>
    </row>
    <row r="532" spans="1:10" x14ac:dyDescent="0.2">
      <c r="A532">
        <f t="array" ref="A532">INDEX('All Matches'!$A$2:$A$25000,MATCH(B532&amp;C532&amp;G532,'All Matches'!$C$2:$C$25000&amp;'All Matches'!$B$2:$B$25000&amp;'All Matches'!$E$2:$E$25000,0))</f>
        <v>1415403</v>
      </c>
      <c r="B532">
        <f>INDEX(Teams!$B$2:$B$50,MATCH(D532,Teams!$A$2:$A$50,0))</f>
        <v>14</v>
      </c>
      <c r="C532" s="2">
        <v>42014</v>
      </c>
      <c r="D532" t="s">
        <v>27</v>
      </c>
      <c r="E532" t="s">
        <v>452</v>
      </c>
      <c r="F532" t="s">
        <v>15</v>
      </c>
      <c r="G532">
        <f>INDEX(Teams!$B$2:$B$50,MATCH(F532,Teams!$A$2:$A$50,0))</f>
        <v>22</v>
      </c>
      <c r="H532">
        <v>59</v>
      </c>
    </row>
    <row r="533" spans="1:10" x14ac:dyDescent="0.2">
      <c r="A533">
        <f t="array" ref="A533">INDEX('All Matches'!$A$2:$A$25000,MATCH(B533&amp;C533&amp;G533,'All Matches'!$C$2:$C$25000&amp;'All Matches'!$B$2:$B$25000&amp;'All Matches'!$E$2:$E$25000,0))</f>
        <v>1415407</v>
      </c>
      <c r="B533">
        <f>INDEX(Teams!$B$2:$B$50,MATCH(D533,Teams!$A$2:$A$50,0))</f>
        <v>16</v>
      </c>
      <c r="C533" s="2">
        <v>42014</v>
      </c>
      <c r="D533" t="s">
        <v>37</v>
      </c>
      <c r="E533" t="s">
        <v>582</v>
      </c>
      <c r="F533" t="s">
        <v>45</v>
      </c>
      <c r="G533">
        <f>INDEX(Teams!$B$2:$B$50,MATCH(F533,Teams!$A$2:$A$50,0))</f>
        <v>20</v>
      </c>
      <c r="H533">
        <v>78</v>
      </c>
    </row>
    <row r="534" spans="1:10" x14ac:dyDescent="0.2">
      <c r="A534">
        <f t="array" ref="A534">INDEX('All Matches'!$A$2:$A$25000,MATCH(B534&amp;C534&amp;G534,'All Matches'!$C$2:$C$25000&amp;'All Matches'!$B$2:$B$25000&amp;'All Matches'!$E$2:$E$25000,0))</f>
        <v>1415408</v>
      </c>
      <c r="B534">
        <f>INDEX(Teams!$B$2:$B$50,MATCH(D534,Teams!$A$2:$A$50,0))</f>
        <v>20</v>
      </c>
      <c r="C534" s="2">
        <v>42014</v>
      </c>
      <c r="D534" t="s">
        <v>45</v>
      </c>
      <c r="E534" t="s">
        <v>160</v>
      </c>
      <c r="F534" t="s">
        <v>37</v>
      </c>
      <c r="G534">
        <f>INDEX(Teams!$B$2:$B$50,MATCH(F534,Teams!$A$2:$A$50,0))</f>
        <v>16</v>
      </c>
      <c r="H534">
        <v>74</v>
      </c>
    </row>
    <row r="535" spans="1:10" x14ac:dyDescent="0.2">
      <c r="A535">
        <f t="array" ref="A535">INDEX('All Matches'!$A$2:$A$25000,MATCH(B535&amp;C535&amp;G535,'All Matches'!$C$2:$C$25000&amp;'All Matches'!$B$2:$B$25000&amp;'All Matches'!$E$2:$E$25000,0))</f>
        <v>1415409</v>
      </c>
      <c r="B535">
        <f>INDEX(Teams!$B$2:$B$50,MATCH(D535,Teams!$A$2:$A$50,0))</f>
        <v>18</v>
      </c>
      <c r="C535" s="2">
        <v>42014</v>
      </c>
      <c r="D535" t="s">
        <v>12</v>
      </c>
      <c r="E535" t="s">
        <v>728</v>
      </c>
      <c r="F535" t="s">
        <v>559</v>
      </c>
      <c r="G535">
        <f>INDEX(Teams!$B$2:$B$50,MATCH(F535,Teams!$A$2:$A$50,0))</f>
        <v>32</v>
      </c>
      <c r="H535">
        <v>45</v>
      </c>
    </row>
    <row r="536" spans="1:10" x14ac:dyDescent="0.2">
      <c r="A536">
        <f t="array" ref="A536">INDEX('All Matches'!$A$2:$A$25000,MATCH(B536&amp;C536&amp;G536,'All Matches'!$C$2:$C$25000&amp;'All Matches'!$B$2:$B$25000&amp;'All Matches'!$E$2:$E$25000,0))</f>
        <v>1415413</v>
      </c>
      <c r="B536">
        <f>INDEX(Teams!$B$2:$B$50,MATCH(D536,Teams!$A$2:$A$50,0))</f>
        <v>25</v>
      </c>
      <c r="C536" s="2">
        <v>42014</v>
      </c>
      <c r="D536" t="s">
        <v>325</v>
      </c>
      <c r="E536" t="s">
        <v>729</v>
      </c>
      <c r="F536" t="s">
        <v>42</v>
      </c>
      <c r="G536">
        <f>INDEX(Teams!$B$2:$B$50,MATCH(F536,Teams!$A$2:$A$50,0))</f>
        <v>29</v>
      </c>
      <c r="H536">
        <v>74</v>
      </c>
      <c r="I536">
        <v>1</v>
      </c>
    </row>
    <row r="537" spans="1:10" x14ac:dyDescent="0.2">
      <c r="A537">
        <f t="array" ref="A537">INDEX('All Matches'!$A$2:$A$25000,MATCH(B537&amp;C537&amp;G537,'All Matches'!$C$2:$C$25000&amp;'All Matches'!$B$2:$B$25000&amp;'All Matches'!$E$2:$E$25000,0))</f>
        <v>1415414</v>
      </c>
      <c r="B537">
        <f>INDEX(Teams!$B$2:$B$50,MATCH(D537,Teams!$A$2:$A$50,0))</f>
        <v>29</v>
      </c>
      <c r="C537" s="2">
        <v>42014</v>
      </c>
      <c r="D537" t="s">
        <v>42</v>
      </c>
      <c r="E537" t="s">
        <v>793</v>
      </c>
      <c r="F537" t="s">
        <v>325</v>
      </c>
      <c r="G537">
        <f>INDEX(Teams!$B$2:$B$50,MATCH(F537,Teams!$A$2:$A$50,0))</f>
        <v>25</v>
      </c>
      <c r="H537">
        <v>43</v>
      </c>
    </row>
    <row r="538" spans="1:10" x14ac:dyDescent="0.2">
      <c r="A538">
        <f t="array" ref="A538">INDEX('All Matches'!$A$2:$A$25000,MATCH(B538&amp;C538&amp;G538,'All Matches'!$C$2:$C$25000&amp;'All Matches'!$B$2:$B$25000&amp;'All Matches'!$E$2:$E$25000,0))</f>
        <v>1415415</v>
      </c>
      <c r="B538">
        <f>INDEX(Teams!$B$2:$B$50,MATCH(D538,Teams!$A$2:$A$50,0))</f>
        <v>28</v>
      </c>
      <c r="C538" s="2">
        <v>42014</v>
      </c>
      <c r="D538" t="s">
        <v>320</v>
      </c>
      <c r="E538" t="s">
        <v>590</v>
      </c>
      <c r="F538" t="s">
        <v>443</v>
      </c>
      <c r="G538">
        <f>INDEX(Teams!$B$2:$B$50,MATCH(F538,Teams!$A$2:$A$50,0))</f>
        <v>33</v>
      </c>
      <c r="H538">
        <v>78</v>
      </c>
    </row>
    <row r="539" spans="1:10" x14ac:dyDescent="0.2">
      <c r="A539">
        <f t="array" ref="A539">INDEX('All Matches'!$A$2:$A$25000,MATCH(B539&amp;C539&amp;G539,'All Matches'!$C$2:$C$25000&amp;'All Matches'!$B$2:$B$25000&amp;'All Matches'!$E$2:$E$25000,0))</f>
        <v>1415405</v>
      </c>
      <c r="B539">
        <f>INDEX(Teams!$B$2:$B$50,MATCH(D539,Teams!$A$2:$A$50,0))</f>
        <v>15</v>
      </c>
      <c r="C539" s="2">
        <v>42014</v>
      </c>
      <c r="D539" t="s">
        <v>23</v>
      </c>
      <c r="E539" t="s">
        <v>376</v>
      </c>
      <c r="F539" t="s">
        <v>17</v>
      </c>
      <c r="G539">
        <f>INDEX(Teams!$B$2:$B$50,MATCH(F539,Teams!$A$2:$A$50,0))</f>
        <v>26</v>
      </c>
      <c r="H539">
        <v>69</v>
      </c>
      <c r="J539">
        <v>1</v>
      </c>
    </row>
    <row r="540" spans="1:10" x14ac:dyDescent="0.2">
      <c r="A540">
        <f t="array" ref="A540">INDEX('All Matches'!$A$2:$A$25000,MATCH(B540&amp;C540&amp;G540,'All Matches'!$C$2:$C$25000&amp;'All Matches'!$B$2:$B$25000&amp;'All Matches'!$E$2:$E$25000,0))</f>
        <v>1415405</v>
      </c>
      <c r="B540">
        <f>INDEX(Teams!$B$2:$B$50,MATCH(D540,Teams!$A$2:$A$50,0))</f>
        <v>15</v>
      </c>
      <c r="C540" s="2">
        <v>42014</v>
      </c>
      <c r="D540" t="s">
        <v>23</v>
      </c>
      <c r="E540" t="s">
        <v>648</v>
      </c>
      <c r="F540" t="s">
        <v>17</v>
      </c>
      <c r="G540">
        <f>INDEX(Teams!$B$2:$B$50,MATCH(F540,Teams!$A$2:$A$50,0))</f>
        <v>26</v>
      </c>
      <c r="H540">
        <v>80</v>
      </c>
    </row>
    <row r="541" spans="1:10" x14ac:dyDescent="0.2">
      <c r="A541">
        <f t="array" ref="A541">INDEX('All Matches'!$A$2:$A$25000,MATCH(B541&amp;C541&amp;G541,'All Matches'!$C$2:$C$25000&amp;'All Matches'!$B$2:$B$25000&amp;'All Matches'!$E$2:$E$25000,0))</f>
        <v>1415406</v>
      </c>
      <c r="B541">
        <f>INDEX(Teams!$B$2:$B$50,MATCH(D541,Teams!$A$2:$A$50,0))</f>
        <v>26</v>
      </c>
      <c r="C541" s="2">
        <v>42014</v>
      </c>
      <c r="D541" t="s">
        <v>17</v>
      </c>
      <c r="E541" t="s">
        <v>56</v>
      </c>
      <c r="F541" t="s">
        <v>23</v>
      </c>
      <c r="G541">
        <f>INDEX(Teams!$B$2:$B$50,MATCH(F541,Teams!$A$2:$A$50,0))</f>
        <v>15</v>
      </c>
      <c r="H541">
        <v>49</v>
      </c>
    </row>
    <row r="542" spans="1:10" x14ac:dyDescent="0.2">
      <c r="A542">
        <f t="array" ref="A542">INDEX('All Matches'!$A$2:$A$25000,MATCH(B542&amp;C542&amp;G542,'All Matches'!$C$2:$C$25000&amp;'All Matches'!$B$2:$B$25000&amp;'All Matches'!$E$2:$E$25000,0))</f>
        <v>1415417</v>
      </c>
      <c r="B542">
        <f>INDEX(Teams!$B$2:$B$50,MATCH(D542,Teams!$A$2:$A$50,0))</f>
        <v>10</v>
      </c>
      <c r="C542" s="2">
        <v>42015</v>
      </c>
      <c r="D542" t="s">
        <v>47</v>
      </c>
      <c r="E542" t="s">
        <v>247</v>
      </c>
      <c r="F542" t="s">
        <v>319</v>
      </c>
      <c r="G542">
        <f>INDEX(Teams!$B$2:$B$50,MATCH(F542,Teams!$A$2:$A$50,0))</f>
        <v>24</v>
      </c>
      <c r="H542">
        <v>6</v>
      </c>
    </row>
    <row r="543" spans="1:10" x14ac:dyDescent="0.2">
      <c r="A543">
        <f t="array" ref="A543">INDEX('All Matches'!$A$2:$A$25000,MATCH(B543&amp;C543&amp;G543,'All Matches'!$C$2:$C$25000&amp;'All Matches'!$B$2:$B$25000&amp;'All Matches'!$E$2:$E$25000,0))</f>
        <v>1415417</v>
      </c>
      <c r="B543">
        <f>INDEX(Teams!$B$2:$B$50,MATCH(D543,Teams!$A$2:$A$50,0))</f>
        <v>10</v>
      </c>
      <c r="C543" s="2">
        <v>42015</v>
      </c>
      <c r="D543" t="s">
        <v>47</v>
      </c>
      <c r="E543" t="s">
        <v>150</v>
      </c>
      <c r="F543" t="s">
        <v>319</v>
      </c>
      <c r="G543">
        <f>INDEX(Teams!$B$2:$B$50,MATCH(F543,Teams!$A$2:$A$50,0))</f>
        <v>24</v>
      </c>
      <c r="H543">
        <v>33</v>
      </c>
    </row>
    <row r="544" spans="1:10" x14ac:dyDescent="0.2">
      <c r="A544">
        <f t="array" ref="A544">INDEX('All Matches'!$A$2:$A$25000,MATCH(B544&amp;C544&amp;G544,'All Matches'!$C$2:$C$25000&amp;'All Matches'!$B$2:$B$25000&amp;'All Matches'!$E$2:$E$25000,0))</f>
        <v>1415417</v>
      </c>
      <c r="B544">
        <f>INDEX(Teams!$B$2:$B$50,MATCH(D544,Teams!$A$2:$A$50,0))</f>
        <v>10</v>
      </c>
      <c r="C544" s="2">
        <v>42015</v>
      </c>
      <c r="D544" t="s">
        <v>47</v>
      </c>
      <c r="E544" t="s">
        <v>150</v>
      </c>
      <c r="F544" t="s">
        <v>319</v>
      </c>
      <c r="G544">
        <f>INDEX(Teams!$B$2:$B$50,MATCH(F544,Teams!$A$2:$A$50,0))</f>
        <v>24</v>
      </c>
      <c r="H544">
        <v>49</v>
      </c>
    </row>
    <row r="545" spans="1:8" x14ac:dyDescent="0.2">
      <c r="A545">
        <f t="array" ref="A545">INDEX('All Matches'!$A$2:$A$25000,MATCH(B545&amp;C545&amp;G545,'All Matches'!$C$2:$C$25000&amp;'All Matches'!$B$2:$B$25000&amp;'All Matches'!$E$2:$E$25000,0))</f>
        <v>1415420</v>
      </c>
      <c r="B545">
        <f>INDEX(Teams!$B$2:$B$50,MATCH(D545,Teams!$A$2:$A$50,0))</f>
        <v>23</v>
      </c>
      <c r="C545" s="2">
        <v>42015</v>
      </c>
      <c r="D545" t="s">
        <v>50</v>
      </c>
      <c r="E545" t="s">
        <v>327</v>
      </c>
      <c r="F545" t="s">
        <v>10</v>
      </c>
      <c r="G545">
        <f>INDEX(Teams!$B$2:$B$50,MATCH(F545,Teams!$A$2:$A$50,0))</f>
        <v>21</v>
      </c>
      <c r="H545">
        <v>69</v>
      </c>
    </row>
    <row r="546" spans="1:8" x14ac:dyDescent="0.2">
      <c r="A546">
        <f t="array" ref="A546">INDEX('All Matches'!$A$2:$A$25000,MATCH(B546&amp;C546&amp;G546,'All Matches'!$C$2:$C$25000&amp;'All Matches'!$B$2:$B$25000&amp;'All Matches'!$E$2:$E$25000,0))</f>
        <v>1415422</v>
      </c>
      <c r="B546">
        <f>INDEX(Teams!$B$2:$B$50,MATCH(D546,Teams!$A$2:$A$50,0))</f>
        <v>19</v>
      </c>
      <c r="C546" s="2">
        <v>42021</v>
      </c>
      <c r="D546" t="s">
        <v>40</v>
      </c>
      <c r="E546" t="s">
        <v>509</v>
      </c>
      <c r="F546" t="s">
        <v>559</v>
      </c>
      <c r="G546">
        <f>INDEX(Teams!$B$2:$B$50,MATCH(F546,Teams!$A$2:$A$50,0))</f>
        <v>32</v>
      </c>
      <c r="H546">
        <v>24</v>
      </c>
    </row>
    <row r="547" spans="1:8" x14ac:dyDescent="0.2">
      <c r="A547">
        <f t="array" ref="A547">INDEX('All Matches'!$A$2:$A$25000,MATCH(B547&amp;C547&amp;G547,'All Matches'!$C$2:$C$25000&amp;'All Matches'!$B$2:$B$25000&amp;'All Matches'!$E$2:$E$25000,0))</f>
        <v>1415422</v>
      </c>
      <c r="B547">
        <f>INDEX(Teams!$B$2:$B$50,MATCH(D547,Teams!$A$2:$A$50,0))</f>
        <v>19</v>
      </c>
      <c r="C547" s="2">
        <v>42021</v>
      </c>
      <c r="D547" t="s">
        <v>40</v>
      </c>
      <c r="E547" t="s">
        <v>601</v>
      </c>
      <c r="F547" t="s">
        <v>559</v>
      </c>
      <c r="G547">
        <f>INDEX(Teams!$B$2:$B$50,MATCH(F547,Teams!$A$2:$A$50,0))</f>
        <v>32</v>
      </c>
      <c r="H547">
        <v>79</v>
      </c>
    </row>
    <row r="548" spans="1:8" x14ac:dyDescent="0.2">
      <c r="A548">
        <f t="array" ref="A548">INDEX('All Matches'!$A$2:$A$25000,MATCH(B548&amp;C548&amp;G548,'All Matches'!$C$2:$C$25000&amp;'All Matches'!$B$2:$B$25000&amp;'All Matches'!$E$2:$E$25000,0))</f>
        <v>1415423</v>
      </c>
      <c r="B548">
        <f>INDEX(Teams!$B$2:$B$50,MATCH(D548,Teams!$A$2:$A$50,0))</f>
        <v>13</v>
      </c>
      <c r="C548" s="2">
        <v>42021</v>
      </c>
      <c r="D548" t="s">
        <v>64</v>
      </c>
      <c r="E548" t="s">
        <v>517</v>
      </c>
      <c r="F548" t="s">
        <v>23</v>
      </c>
      <c r="G548">
        <f>INDEX(Teams!$B$2:$B$50,MATCH(F548,Teams!$A$2:$A$50,0))</f>
        <v>15</v>
      </c>
      <c r="H548">
        <v>12</v>
      </c>
    </row>
    <row r="549" spans="1:8" x14ac:dyDescent="0.2">
      <c r="A549">
        <f t="array" ref="A549">INDEX('All Matches'!$A$2:$A$25000,MATCH(B549&amp;C549&amp;G549,'All Matches'!$C$2:$C$25000&amp;'All Matches'!$B$2:$B$25000&amp;'All Matches'!$E$2:$E$25000,0))</f>
        <v>1415423</v>
      </c>
      <c r="B549">
        <f>INDEX(Teams!$B$2:$B$50,MATCH(D549,Teams!$A$2:$A$50,0))</f>
        <v>13</v>
      </c>
      <c r="C549" s="2">
        <v>42021</v>
      </c>
      <c r="D549" t="s">
        <v>64</v>
      </c>
      <c r="E549" t="s">
        <v>51</v>
      </c>
      <c r="F549" t="s">
        <v>23</v>
      </c>
      <c r="G549">
        <f>INDEX(Teams!$B$2:$B$50,MATCH(F549,Teams!$A$2:$A$50,0))</f>
        <v>15</v>
      </c>
      <c r="H549">
        <v>16</v>
      </c>
    </row>
    <row r="550" spans="1:8" x14ac:dyDescent="0.2">
      <c r="A550">
        <f t="array" ref="A550">INDEX('All Matches'!$A$2:$A$25000,MATCH(B550&amp;C550&amp;G550,'All Matches'!$C$2:$C$25000&amp;'All Matches'!$B$2:$B$25000&amp;'All Matches'!$E$2:$E$25000,0))</f>
        <v>1415424</v>
      </c>
      <c r="B550">
        <f>INDEX(Teams!$B$2:$B$50,MATCH(D550,Teams!$A$2:$A$50,0))</f>
        <v>15</v>
      </c>
      <c r="C550" s="2">
        <v>42021</v>
      </c>
      <c r="D550" t="s">
        <v>23</v>
      </c>
      <c r="E550" t="s">
        <v>376</v>
      </c>
      <c r="F550" t="s">
        <v>64</v>
      </c>
      <c r="G550">
        <f>INDEX(Teams!$B$2:$B$50,MATCH(F550,Teams!$A$2:$A$50,0))</f>
        <v>13</v>
      </c>
      <c r="H550">
        <v>28</v>
      </c>
    </row>
    <row r="551" spans="1:8" x14ac:dyDescent="0.2">
      <c r="A551">
        <f t="array" ref="A551">INDEX('All Matches'!$A$2:$A$25000,MATCH(B551&amp;C551&amp;G551,'All Matches'!$C$2:$C$25000&amp;'All Matches'!$B$2:$B$25000&amp;'All Matches'!$E$2:$E$25000,0))</f>
        <v>1415424</v>
      </c>
      <c r="B551">
        <f>INDEX(Teams!$B$2:$B$50,MATCH(D551,Teams!$A$2:$A$50,0))</f>
        <v>15</v>
      </c>
      <c r="C551" s="2">
        <v>42021</v>
      </c>
      <c r="D551" t="s">
        <v>23</v>
      </c>
      <c r="E551" t="s">
        <v>376</v>
      </c>
      <c r="F551" t="s">
        <v>64</v>
      </c>
      <c r="G551">
        <f>INDEX(Teams!$B$2:$B$50,MATCH(F551,Teams!$A$2:$A$50,0))</f>
        <v>13</v>
      </c>
      <c r="H551">
        <v>87</v>
      </c>
    </row>
    <row r="552" spans="1:8" x14ac:dyDescent="0.2">
      <c r="A552">
        <f t="array" ref="A552">INDEX('All Matches'!$A$2:$A$25000,MATCH(B552&amp;C552&amp;G552,'All Matches'!$C$2:$C$25000&amp;'All Matches'!$B$2:$B$25000&amp;'All Matches'!$E$2:$E$25000,0))</f>
        <v>1415424</v>
      </c>
      <c r="B552">
        <f>INDEX(Teams!$B$2:$B$50,MATCH(D552,Teams!$A$2:$A$50,0))</f>
        <v>15</v>
      </c>
      <c r="C552" s="2">
        <v>42021</v>
      </c>
      <c r="D552" t="s">
        <v>23</v>
      </c>
      <c r="E552" t="s">
        <v>648</v>
      </c>
      <c r="F552" t="s">
        <v>64</v>
      </c>
      <c r="G552">
        <f>INDEX(Teams!$B$2:$B$50,MATCH(F552,Teams!$A$2:$A$50,0))</f>
        <v>13</v>
      </c>
      <c r="H552">
        <v>48</v>
      </c>
    </row>
    <row r="553" spans="1:8" x14ac:dyDescent="0.2">
      <c r="A553">
        <f t="array" ref="A553">INDEX('All Matches'!$A$2:$A$25000,MATCH(B553&amp;C553&amp;G553,'All Matches'!$C$2:$C$25000&amp;'All Matches'!$B$2:$B$25000&amp;'All Matches'!$E$2:$E$25000,0))</f>
        <v>1415426</v>
      </c>
      <c r="B553">
        <f>INDEX(Teams!$B$2:$B$50,MATCH(D553,Teams!$A$2:$A$50,0))</f>
        <v>24</v>
      </c>
      <c r="C553" s="2">
        <v>42021</v>
      </c>
      <c r="D553" t="s">
        <v>319</v>
      </c>
      <c r="E553" t="s">
        <v>707</v>
      </c>
      <c r="F553" t="s">
        <v>12</v>
      </c>
      <c r="G553">
        <f>INDEX(Teams!$B$2:$B$50,MATCH(F553,Teams!$A$2:$A$50,0))</f>
        <v>18</v>
      </c>
      <c r="H553">
        <v>63</v>
      </c>
    </row>
    <row r="554" spans="1:8" x14ac:dyDescent="0.2">
      <c r="A554">
        <f t="array" ref="A554">INDEX('All Matches'!$A$2:$A$25000,MATCH(B554&amp;C554&amp;G554,'All Matches'!$C$2:$C$25000&amp;'All Matches'!$B$2:$B$25000&amp;'All Matches'!$E$2:$E$25000,0))</f>
        <v>1415430</v>
      </c>
      <c r="B554">
        <f>INDEX(Teams!$B$2:$B$50,MATCH(D554,Teams!$A$2:$A$50,0))</f>
        <v>21</v>
      </c>
      <c r="C554" s="2">
        <v>42021</v>
      </c>
      <c r="D554" t="s">
        <v>10</v>
      </c>
      <c r="E554" t="s">
        <v>331</v>
      </c>
      <c r="F554" t="s">
        <v>663</v>
      </c>
      <c r="G554">
        <f>INDEX(Teams!$B$2:$B$50,MATCH(F554,Teams!$A$2:$A$50,0))</f>
        <v>58</v>
      </c>
      <c r="H554">
        <v>58</v>
      </c>
    </row>
    <row r="555" spans="1:8" x14ac:dyDescent="0.2">
      <c r="A555">
        <f t="array" ref="A555">INDEX('All Matches'!$A$2:$A$25000,MATCH(B555&amp;C555&amp;G555,'All Matches'!$C$2:$C$25000&amp;'All Matches'!$B$2:$B$25000&amp;'All Matches'!$E$2:$E$25000,0))</f>
        <v>1415430</v>
      </c>
      <c r="B555">
        <f>INDEX(Teams!$B$2:$B$50,MATCH(D555,Teams!$A$2:$A$50,0))</f>
        <v>21</v>
      </c>
      <c r="C555" s="2">
        <v>42021</v>
      </c>
      <c r="D555" t="s">
        <v>10</v>
      </c>
      <c r="E555" t="s">
        <v>784</v>
      </c>
      <c r="F555" t="s">
        <v>663</v>
      </c>
      <c r="G555">
        <f>INDEX(Teams!$B$2:$B$50,MATCH(F555,Teams!$A$2:$A$50,0))</f>
        <v>58</v>
      </c>
      <c r="H555">
        <v>90</v>
      </c>
    </row>
    <row r="556" spans="1:8" x14ac:dyDescent="0.2">
      <c r="A556">
        <f t="array" ref="A556">INDEX('All Matches'!$A$2:$A$25000,MATCH(B556&amp;C556&amp;G556,'All Matches'!$C$2:$C$25000&amp;'All Matches'!$B$2:$B$25000&amp;'All Matches'!$E$2:$E$25000,0))</f>
        <v>1415432</v>
      </c>
      <c r="B556">
        <f>INDEX(Teams!$B$2:$B$50,MATCH(D556,Teams!$A$2:$A$50,0))</f>
        <v>14</v>
      </c>
      <c r="C556" s="2">
        <v>42021</v>
      </c>
      <c r="D556" t="s">
        <v>27</v>
      </c>
      <c r="E556" t="s">
        <v>563</v>
      </c>
      <c r="F556" t="s">
        <v>325</v>
      </c>
      <c r="G556">
        <f>INDEX(Teams!$B$2:$B$50,MATCH(F556,Teams!$A$2:$A$50,0))</f>
        <v>25</v>
      </c>
      <c r="H556">
        <v>1</v>
      </c>
    </row>
    <row r="557" spans="1:8" x14ac:dyDescent="0.2">
      <c r="A557">
        <f t="array" ref="A557">INDEX('All Matches'!$A$2:$A$25000,MATCH(B557&amp;C557&amp;G557,'All Matches'!$C$2:$C$25000&amp;'All Matches'!$B$2:$B$25000&amp;'All Matches'!$E$2:$E$25000,0))</f>
        <v>1415432</v>
      </c>
      <c r="B557">
        <f>INDEX(Teams!$B$2:$B$50,MATCH(D557,Teams!$A$2:$A$50,0))</f>
        <v>14</v>
      </c>
      <c r="C557" s="2">
        <v>42021</v>
      </c>
      <c r="D557" t="s">
        <v>27</v>
      </c>
      <c r="E557" t="s">
        <v>563</v>
      </c>
      <c r="F557" t="s">
        <v>325</v>
      </c>
      <c r="G557">
        <f>INDEX(Teams!$B$2:$B$50,MATCH(F557,Teams!$A$2:$A$50,0))</f>
        <v>25</v>
      </c>
      <c r="H557">
        <v>36</v>
      </c>
    </row>
    <row r="558" spans="1:8" x14ac:dyDescent="0.2">
      <c r="A558">
        <f t="array" ref="A558">INDEX('All Matches'!$A$2:$A$25000,MATCH(B558&amp;C558&amp;G558,'All Matches'!$C$2:$C$25000&amp;'All Matches'!$B$2:$B$25000&amp;'All Matches'!$E$2:$E$25000,0))</f>
        <v>1415432</v>
      </c>
      <c r="B558">
        <f>INDEX(Teams!$B$2:$B$50,MATCH(D558,Teams!$A$2:$A$50,0))</f>
        <v>14</v>
      </c>
      <c r="C558" s="2">
        <v>42021</v>
      </c>
      <c r="D558" t="s">
        <v>27</v>
      </c>
      <c r="E558" t="s">
        <v>452</v>
      </c>
      <c r="F558" t="s">
        <v>325</v>
      </c>
      <c r="G558">
        <f>INDEX(Teams!$B$2:$B$50,MATCH(F558,Teams!$A$2:$A$50,0))</f>
        <v>25</v>
      </c>
      <c r="H558">
        <v>20</v>
      </c>
    </row>
    <row r="559" spans="1:8" x14ac:dyDescent="0.2">
      <c r="A559">
        <f t="array" ref="A559">INDEX('All Matches'!$A$2:$A$25000,MATCH(B559&amp;C559&amp;G559,'All Matches'!$C$2:$C$25000&amp;'All Matches'!$B$2:$B$25000&amp;'All Matches'!$E$2:$E$25000,0))</f>
        <v>1415432</v>
      </c>
      <c r="B559">
        <f>INDEX(Teams!$B$2:$B$50,MATCH(D559,Teams!$A$2:$A$50,0))</f>
        <v>14</v>
      </c>
      <c r="C559" s="2">
        <v>42021</v>
      </c>
      <c r="D559" t="s">
        <v>27</v>
      </c>
      <c r="E559" t="s">
        <v>452</v>
      </c>
      <c r="F559" t="s">
        <v>325</v>
      </c>
      <c r="G559">
        <f>INDEX(Teams!$B$2:$B$50,MATCH(F559,Teams!$A$2:$A$50,0))</f>
        <v>25</v>
      </c>
      <c r="H559">
        <v>34</v>
      </c>
    </row>
    <row r="560" spans="1:8" x14ac:dyDescent="0.2">
      <c r="A560">
        <f t="array" ref="A560">INDEX('All Matches'!$A$2:$A$25000,MATCH(B560&amp;C560&amp;G560,'All Matches'!$C$2:$C$25000&amp;'All Matches'!$B$2:$B$25000&amp;'All Matches'!$E$2:$E$25000,0))</f>
        <v>1415432</v>
      </c>
      <c r="B560">
        <f>INDEX(Teams!$B$2:$B$50,MATCH(D560,Teams!$A$2:$A$50,0))</f>
        <v>14</v>
      </c>
      <c r="C560" s="2">
        <v>42021</v>
      </c>
      <c r="D560" t="s">
        <v>27</v>
      </c>
      <c r="E560" t="s">
        <v>89</v>
      </c>
      <c r="F560" t="s">
        <v>325</v>
      </c>
      <c r="G560">
        <f>INDEX(Teams!$B$2:$B$50,MATCH(F560,Teams!$A$2:$A$50,0))</f>
        <v>25</v>
      </c>
      <c r="H560">
        <v>79</v>
      </c>
    </row>
    <row r="561" spans="1:10" x14ac:dyDescent="0.2">
      <c r="A561">
        <f t="array" ref="A561">INDEX('All Matches'!$A$2:$A$25000,MATCH(B561&amp;C561&amp;G561,'All Matches'!$C$2:$C$25000&amp;'All Matches'!$B$2:$B$25000&amp;'All Matches'!$E$2:$E$25000,0))</f>
        <v>1415433</v>
      </c>
      <c r="B561">
        <f>INDEX(Teams!$B$2:$B$50,MATCH(D561,Teams!$A$2:$A$50,0))</f>
        <v>26</v>
      </c>
      <c r="C561" s="2">
        <v>42021</v>
      </c>
      <c r="D561" t="s">
        <v>17</v>
      </c>
      <c r="E561" t="s">
        <v>730</v>
      </c>
      <c r="F561" t="s">
        <v>447</v>
      </c>
      <c r="G561">
        <f>INDEX(Teams!$B$2:$B$50,MATCH(F561,Teams!$A$2:$A$50,0))</f>
        <v>31</v>
      </c>
      <c r="H561">
        <v>3</v>
      </c>
      <c r="I561">
        <v>1</v>
      </c>
    </row>
    <row r="562" spans="1:10" x14ac:dyDescent="0.2">
      <c r="A562">
        <f t="array" ref="A562">INDEX('All Matches'!$A$2:$A$25000,MATCH(B562&amp;C562&amp;G562,'All Matches'!$C$2:$C$25000&amp;'All Matches'!$B$2:$B$25000&amp;'All Matches'!$E$2:$E$25000,0))</f>
        <v>1415433</v>
      </c>
      <c r="B562">
        <f>INDEX(Teams!$B$2:$B$50,MATCH(D562,Teams!$A$2:$A$50,0))</f>
        <v>26</v>
      </c>
      <c r="C562" s="2">
        <v>42021</v>
      </c>
      <c r="D562" t="s">
        <v>17</v>
      </c>
      <c r="E562" t="s">
        <v>212</v>
      </c>
      <c r="F562" t="s">
        <v>447</v>
      </c>
      <c r="G562">
        <f>INDEX(Teams!$B$2:$B$50,MATCH(F562,Teams!$A$2:$A$50,0))</f>
        <v>31</v>
      </c>
      <c r="H562">
        <v>88</v>
      </c>
    </row>
    <row r="563" spans="1:10" x14ac:dyDescent="0.2">
      <c r="A563">
        <f t="array" ref="A563">INDEX('All Matches'!$A$2:$A$25000,MATCH(B563&amp;C563&amp;G563,'All Matches'!$C$2:$C$25000&amp;'All Matches'!$B$2:$B$25000&amp;'All Matches'!$E$2:$E$25000,0))</f>
        <v>1415434</v>
      </c>
      <c r="B563">
        <f>INDEX(Teams!$B$2:$B$50,MATCH(D563,Teams!$A$2:$A$50,0))</f>
        <v>31</v>
      </c>
      <c r="C563" s="2">
        <v>42021</v>
      </c>
      <c r="D563" t="s">
        <v>447</v>
      </c>
      <c r="E563" t="s">
        <v>666</v>
      </c>
      <c r="F563" t="s">
        <v>17</v>
      </c>
      <c r="G563">
        <f>INDEX(Teams!$B$2:$B$50,MATCH(F563,Teams!$A$2:$A$50,0))</f>
        <v>26</v>
      </c>
      <c r="H563">
        <v>31</v>
      </c>
    </row>
    <row r="564" spans="1:10" x14ac:dyDescent="0.2">
      <c r="A564">
        <f t="array" ref="A564">INDEX('All Matches'!$A$2:$A$25000,MATCH(B564&amp;C564&amp;G564,'All Matches'!$C$2:$C$25000&amp;'All Matches'!$B$2:$B$25000&amp;'All Matches'!$E$2:$E$25000,0))</f>
        <v>1415427</v>
      </c>
      <c r="B564">
        <f>INDEX(Teams!$B$2:$B$50,MATCH(D564,Teams!$A$2:$A$50,0))</f>
        <v>22</v>
      </c>
      <c r="C564" s="2">
        <v>42021</v>
      </c>
      <c r="D564" t="s">
        <v>15</v>
      </c>
      <c r="E564" t="s">
        <v>731</v>
      </c>
      <c r="F564" t="s">
        <v>50</v>
      </c>
      <c r="G564">
        <f>INDEX(Teams!$B$2:$B$50,MATCH(F564,Teams!$A$2:$A$50,0))</f>
        <v>23</v>
      </c>
      <c r="H564">
        <v>29</v>
      </c>
    </row>
    <row r="565" spans="1:10" x14ac:dyDescent="0.2">
      <c r="A565">
        <f t="array" ref="A565">INDEX('All Matches'!$A$2:$A$25000,MATCH(B565&amp;C565&amp;G565,'All Matches'!$C$2:$C$25000&amp;'All Matches'!$B$2:$B$25000&amp;'All Matches'!$E$2:$E$25000,0))</f>
        <v>1415428</v>
      </c>
      <c r="B565">
        <f>INDEX(Teams!$B$2:$B$50,MATCH(D565,Teams!$A$2:$A$50,0))</f>
        <v>23</v>
      </c>
      <c r="C565" s="2">
        <v>42021</v>
      </c>
      <c r="D565" t="s">
        <v>50</v>
      </c>
      <c r="E565" t="s">
        <v>732</v>
      </c>
      <c r="F565" t="s">
        <v>15</v>
      </c>
      <c r="G565">
        <f>INDEX(Teams!$B$2:$B$50,MATCH(F565,Teams!$A$2:$A$50,0))</f>
        <v>22</v>
      </c>
      <c r="H565">
        <v>14</v>
      </c>
    </row>
    <row r="566" spans="1:10" x14ac:dyDescent="0.2">
      <c r="A566">
        <f t="array" ref="A566">INDEX('All Matches'!$A$2:$A$25000,MATCH(B566&amp;C566&amp;G566,'All Matches'!$C$2:$C$25000&amp;'All Matches'!$B$2:$B$25000&amp;'All Matches'!$E$2:$E$25000,0))</f>
        <v>1415428</v>
      </c>
      <c r="B566">
        <f>INDEX(Teams!$B$2:$B$50,MATCH(D566,Teams!$A$2:$A$50,0))</f>
        <v>23</v>
      </c>
      <c r="C566" s="2">
        <v>42021</v>
      </c>
      <c r="D566" t="s">
        <v>50</v>
      </c>
      <c r="E566" t="s">
        <v>732</v>
      </c>
      <c r="F566" t="s">
        <v>15</v>
      </c>
      <c r="G566">
        <f>INDEX(Teams!$B$2:$B$50,MATCH(F566,Teams!$A$2:$A$50,0))</f>
        <v>22</v>
      </c>
      <c r="H566">
        <v>62</v>
      </c>
    </row>
    <row r="567" spans="1:10" x14ac:dyDescent="0.2">
      <c r="A567">
        <f t="array" ref="A567">INDEX('All Matches'!$A$2:$A$25000,MATCH(B567&amp;C567&amp;G567,'All Matches'!$C$2:$C$25000&amp;'All Matches'!$B$2:$B$25000&amp;'All Matches'!$E$2:$E$25000,0))</f>
        <v>1415437</v>
      </c>
      <c r="B567">
        <f>INDEX(Teams!$B$2:$B$50,MATCH(D567,Teams!$A$2:$A$50,0))</f>
        <v>29</v>
      </c>
      <c r="C567" s="2">
        <v>42022</v>
      </c>
      <c r="D567" t="s">
        <v>42</v>
      </c>
      <c r="E567" t="s">
        <v>793</v>
      </c>
      <c r="F567" t="s">
        <v>443</v>
      </c>
      <c r="G567">
        <f>INDEX(Teams!$B$2:$B$50,MATCH(F567,Teams!$A$2:$A$50,0))</f>
        <v>33</v>
      </c>
      <c r="H567">
        <v>49</v>
      </c>
    </row>
    <row r="568" spans="1:10" x14ac:dyDescent="0.2">
      <c r="A568">
        <f t="array" ref="A568">INDEX('All Matches'!$A$2:$A$25000,MATCH(B568&amp;C568&amp;G568,'All Matches'!$C$2:$C$25000&amp;'All Matches'!$B$2:$B$25000&amp;'All Matches'!$E$2:$E$25000,0))</f>
        <v>1415437</v>
      </c>
      <c r="B568">
        <f>INDEX(Teams!$B$2:$B$50,MATCH(D568,Teams!$A$2:$A$50,0))</f>
        <v>29</v>
      </c>
      <c r="C568" s="2">
        <v>42022</v>
      </c>
      <c r="D568" t="s">
        <v>42</v>
      </c>
      <c r="E568" t="s">
        <v>681</v>
      </c>
      <c r="F568" t="s">
        <v>443</v>
      </c>
      <c r="G568">
        <f>INDEX(Teams!$B$2:$B$50,MATCH(F568,Teams!$A$2:$A$50,0))</f>
        <v>33</v>
      </c>
      <c r="H568">
        <v>69</v>
      </c>
    </row>
    <row r="569" spans="1:10" x14ac:dyDescent="0.2">
      <c r="A569">
        <f t="array" ref="A569">INDEX('All Matches'!$A$2:$A$25000,MATCH(B569&amp;C569&amp;G569,'All Matches'!$C$2:$C$25000&amp;'All Matches'!$B$2:$B$25000&amp;'All Matches'!$E$2:$E$25000,0))</f>
        <v>1415437</v>
      </c>
      <c r="B569">
        <f>INDEX(Teams!$B$2:$B$50,MATCH(D569,Teams!$A$2:$A$50,0))</f>
        <v>29</v>
      </c>
      <c r="C569" s="2">
        <v>42022</v>
      </c>
      <c r="D569" t="s">
        <v>42</v>
      </c>
      <c r="E569" t="s">
        <v>479</v>
      </c>
      <c r="F569" t="s">
        <v>443</v>
      </c>
      <c r="G569">
        <f>INDEX(Teams!$B$2:$B$50,MATCH(F569,Teams!$A$2:$A$50,0))</f>
        <v>33</v>
      </c>
      <c r="H569">
        <v>72</v>
      </c>
    </row>
    <row r="570" spans="1:10" x14ac:dyDescent="0.2">
      <c r="A570">
        <f t="array" ref="A570">INDEX('All Matches'!$A$2:$A$25000,MATCH(B570&amp;C570&amp;G570,'All Matches'!$C$2:$C$25000&amp;'All Matches'!$B$2:$B$25000&amp;'All Matches'!$E$2:$E$25000,0))</f>
        <v>1415436</v>
      </c>
      <c r="B570">
        <f>INDEX(Teams!$B$2:$B$50,MATCH(D570,Teams!$A$2:$A$50,0))</f>
        <v>10</v>
      </c>
      <c r="C570" s="2">
        <v>42022</v>
      </c>
      <c r="D570" t="s">
        <v>47</v>
      </c>
      <c r="E570" t="s">
        <v>461</v>
      </c>
      <c r="F570" t="s">
        <v>45</v>
      </c>
      <c r="G570">
        <f>INDEX(Teams!$B$2:$B$50,MATCH(F570,Teams!$A$2:$A$50,0))</f>
        <v>20</v>
      </c>
      <c r="H570">
        <v>24</v>
      </c>
      <c r="J570">
        <v>1</v>
      </c>
    </row>
    <row r="571" spans="1:10" x14ac:dyDescent="0.2">
      <c r="A571">
        <f t="array" ref="A571">INDEX('All Matches'!$A$2:$A$25000,MATCH(B571&amp;C571&amp;G571,'All Matches'!$C$2:$C$25000&amp;'All Matches'!$B$2:$B$25000&amp;'All Matches'!$E$2:$E$25000,0))</f>
        <v>1415436</v>
      </c>
      <c r="B571">
        <f>INDEX(Teams!$B$2:$B$50,MATCH(D571,Teams!$A$2:$A$50,0))</f>
        <v>10</v>
      </c>
      <c r="C571" s="2">
        <v>42022</v>
      </c>
      <c r="D571" t="s">
        <v>47</v>
      </c>
      <c r="E571" t="s">
        <v>184</v>
      </c>
      <c r="F571" t="s">
        <v>45</v>
      </c>
      <c r="G571">
        <f>INDEX(Teams!$B$2:$B$50,MATCH(F571,Teams!$A$2:$A$50,0))</f>
        <v>20</v>
      </c>
      <c r="H571">
        <v>67</v>
      </c>
    </row>
    <row r="572" spans="1:10" x14ac:dyDescent="0.2">
      <c r="A572">
        <f t="array" ref="A572">INDEX('All Matches'!$A$2:$A$25000,MATCH(B572&amp;C572&amp;G572,'All Matches'!$C$2:$C$25000&amp;'All Matches'!$B$2:$B$25000&amp;'All Matches'!$E$2:$E$25000,0))</f>
        <v>1415446</v>
      </c>
      <c r="B572">
        <f>INDEX(Teams!$B$2:$B$50,MATCH(D572,Teams!$A$2:$A$50,0))</f>
        <v>22</v>
      </c>
      <c r="C572" s="2">
        <v>42035</v>
      </c>
      <c r="D572" t="s">
        <v>15</v>
      </c>
      <c r="E572" t="s">
        <v>733</v>
      </c>
      <c r="F572" t="s">
        <v>443</v>
      </c>
      <c r="G572">
        <f>INDEX(Teams!$B$2:$B$50,MATCH(F572,Teams!$A$2:$A$50,0))</f>
        <v>33</v>
      </c>
      <c r="H572">
        <v>40</v>
      </c>
    </row>
    <row r="573" spans="1:10" x14ac:dyDescent="0.2">
      <c r="A573">
        <f t="array" ref="A573">INDEX('All Matches'!$A$2:$A$25000,MATCH(B573&amp;C573&amp;G573,'All Matches'!$C$2:$C$25000&amp;'All Matches'!$B$2:$B$25000&amp;'All Matches'!$E$2:$E$25000,0))</f>
        <v>1415446</v>
      </c>
      <c r="B573">
        <f>INDEX(Teams!$B$2:$B$50,MATCH(D573,Teams!$A$2:$A$50,0))</f>
        <v>22</v>
      </c>
      <c r="C573" s="2">
        <v>42035</v>
      </c>
      <c r="D573" t="s">
        <v>15</v>
      </c>
      <c r="E573" t="s">
        <v>701</v>
      </c>
      <c r="F573" t="s">
        <v>443</v>
      </c>
      <c r="G573">
        <f>INDEX(Teams!$B$2:$B$50,MATCH(F573,Teams!$A$2:$A$50,0))</f>
        <v>33</v>
      </c>
      <c r="H573">
        <v>50</v>
      </c>
    </row>
    <row r="574" spans="1:10" x14ac:dyDescent="0.2">
      <c r="A574">
        <f t="array" ref="A574">INDEX('All Matches'!$A$2:$A$25000,MATCH(B574&amp;C574&amp;G574,'All Matches'!$C$2:$C$25000&amp;'All Matches'!$B$2:$B$25000&amp;'All Matches'!$E$2:$E$25000,0))</f>
        <v>1415446</v>
      </c>
      <c r="B574">
        <f>INDEX(Teams!$B$2:$B$50,MATCH(D574,Teams!$A$2:$A$50,0))</f>
        <v>22</v>
      </c>
      <c r="C574" s="2">
        <v>42035</v>
      </c>
      <c r="D574" t="s">
        <v>15</v>
      </c>
      <c r="E574" t="s">
        <v>731</v>
      </c>
      <c r="F574" t="s">
        <v>443</v>
      </c>
      <c r="G574">
        <f>INDEX(Teams!$B$2:$B$50,MATCH(F574,Teams!$A$2:$A$50,0))</f>
        <v>33</v>
      </c>
      <c r="H574">
        <v>78</v>
      </c>
    </row>
    <row r="575" spans="1:10" x14ac:dyDescent="0.2">
      <c r="A575">
        <f t="array" ref="A575">INDEX('All Matches'!$A$2:$A$25000,MATCH(B575&amp;C575&amp;G575,'All Matches'!$C$2:$C$25000&amp;'All Matches'!$B$2:$B$25000&amp;'All Matches'!$E$2:$E$25000,0))</f>
        <v>1415444</v>
      </c>
      <c r="B575">
        <f>INDEX(Teams!$B$2:$B$50,MATCH(D575,Teams!$A$2:$A$50,0))</f>
        <v>16</v>
      </c>
      <c r="C575" s="2">
        <v>42035</v>
      </c>
      <c r="D575" t="s">
        <v>37</v>
      </c>
      <c r="E575" t="s">
        <v>76</v>
      </c>
      <c r="F575" t="s">
        <v>23</v>
      </c>
      <c r="G575">
        <f>INDEX(Teams!$B$2:$B$50,MATCH(F575,Teams!$A$2:$A$50,0))</f>
        <v>15</v>
      </c>
      <c r="H575">
        <v>2</v>
      </c>
    </row>
    <row r="576" spans="1:10" x14ac:dyDescent="0.2">
      <c r="A576">
        <f t="array" ref="A576">INDEX('All Matches'!$A$2:$A$25000,MATCH(B576&amp;C576&amp;G576,'All Matches'!$C$2:$C$25000&amp;'All Matches'!$B$2:$B$25000&amp;'All Matches'!$E$2:$E$25000,0))</f>
        <v>1415447</v>
      </c>
      <c r="B576">
        <f>INDEX(Teams!$B$2:$B$50,MATCH(D576,Teams!$A$2:$A$50,0))</f>
        <v>19</v>
      </c>
      <c r="C576" s="2">
        <v>42035</v>
      </c>
      <c r="D576" t="s">
        <v>40</v>
      </c>
      <c r="E576" t="s">
        <v>46</v>
      </c>
      <c r="F576" t="s">
        <v>42</v>
      </c>
      <c r="G576">
        <f>INDEX(Teams!$B$2:$B$50,MATCH(F576,Teams!$A$2:$A$50,0))</f>
        <v>29</v>
      </c>
      <c r="H576">
        <v>51</v>
      </c>
    </row>
    <row r="577" spans="1:10" x14ac:dyDescent="0.2">
      <c r="A577">
        <f t="array" ref="A577">INDEX('All Matches'!$A$2:$A$25000,MATCH(B577&amp;C577&amp;G577,'All Matches'!$C$2:$C$25000&amp;'All Matches'!$B$2:$B$25000&amp;'All Matches'!$E$2:$E$25000,0))</f>
        <v>1415447</v>
      </c>
      <c r="B577">
        <f>INDEX(Teams!$B$2:$B$50,MATCH(D577,Teams!$A$2:$A$50,0))</f>
        <v>19</v>
      </c>
      <c r="C577" s="2">
        <v>42035</v>
      </c>
      <c r="D577" t="s">
        <v>40</v>
      </c>
      <c r="E577" t="s">
        <v>44</v>
      </c>
      <c r="F577" t="s">
        <v>42</v>
      </c>
      <c r="G577">
        <f>INDEX(Teams!$B$2:$B$50,MATCH(F577,Teams!$A$2:$A$50,0))</f>
        <v>29</v>
      </c>
      <c r="H577">
        <v>80</v>
      </c>
    </row>
    <row r="578" spans="1:10" x14ac:dyDescent="0.2">
      <c r="A578">
        <f t="array" ref="A578">INDEX('All Matches'!$A$2:$A$25000,MATCH(B578&amp;C578&amp;G578,'All Matches'!$C$2:$C$25000&amp;'All Matches'!$B$2:$B$25000&amp;'All Matches'!$E$2:$E$25000,0))</f>
        <v>1415449</v>
      </c>
      <c r="B578">
        <f>INDEX(Teams!$B$2:$B$50,MATCH(D578,Teams!$A$2:$A$50,0))</f>
        <v>21</v>
      </c>
      <c r="C578" s="2">
        <v>42035</v>
      </c>
      <c r="D578" t="s">
        <v>10</v>
      </c>
      <c r="E578" t="s">
        <v>684</v>
      </c>
      <c r="F578" t="s">
        <v>12</v>
      </c>
      <c r="G578">
        <f>INDEX(Teams!$B$2:$B$50,MATCH(F578,Teams!$A$2:$A$50,0))</f>
        <v>18</v>
      </c>
      <c r="H578">
        <v>27</v>
      </c>
    </row>
    <row r="579" spans="1:10" x14ac:dyDescent="0.2">
      <c r="A579">
        <f t="array" ref="A579">INDEX('All Matches'!$A$2:$A$25000,MATCH(B579&amp;C579&amp;G579,'All Matches'!$C$2:$C$25000&amp;'All Matches'!$B$2:$B$25000&amp;'All Matches'!$E$2:$E$25000,0))</f>
        <v>1415449</v>
      </c>
      <c r="B579">
        <f>INDEX(Teams!$B$2:$B$50,MATCH(D579,Teams!$A$2:$A$50,0))</f>
        <v>21</v>
      </c>
      <c r="C579" s="2">
        <v>42035</v>
      </c>
      <c r="D579" t="s">
        <v>10</v>
      </c>
      <c r="E579" t="s">
        <v>581</v>
      </c>
      <c r="F579" t="s">
        <v>12</v>
      </c>
      <c r="G579">
        <f>INDEX(Teams!$B$2:$B$50,MATCH(F579,Teams!$A$2:$A$50,0))</f>
        <v>18</v>
      </c>
      <c r="H579">
        <v>32</v>
      </c>
    </row>
    <row r="580" spans="1:10" x14ac:dyDescent="0.2">
      <c r="A580">
        <f t="array" ref="A580">INDEX('All Matches'!$A$2:$A$25000,MATCH(B580&amp;C580&amp;G580,'All Matches'!$C$2:$C$25000&amp;'All Matches'!$B$2:$B$25000&amp;'All Matches'!$E$2:$E$25000,0))</f>
        <v>1415449</v>
      </c>
      <c r="B580">
        <f>INDEX(Teams!$B$2:$B$50,MATCH(D580,Teams!$A$2:$A$50,0))</f>
        <v>21</v>
      </c>
      <c r="C580" s="2">
        <v>42035</v>
      </c>
      <c r="D580" t="s">
        <v>10</v>
      </c>
      <c r="E580" t="s">
        <v>710</v>
      </c>
      <c r="F580" t="s">
        <v>12</v>
      </c>
      <c r="G580">
        <f>INDEX(Teams!$B$2:$B$50,MATCH(F580,Teams!$A$2:$A$50,0))</f>
        <v>18</v>
      </c>
      <c r="H580">
        <v>44</v>
      </c>
      <c r="I580">
        <v>1</v>
      </c>
    </row>
    <row r="581" spans="1:10" x14ac:dyDescent="0.2">
      <c r="A581">
        <f t="array" ref="A581">INDEX('All Matches'!$A$2:$A$25000,MATCH(B581&amp;C581&amp;G581,'All Matches'!$C$2:$C$25000&amp;'All Matches'!$B$2:$B$25000&amp;'All Matches'!$E$2:$E$25000,0))</f>
        <v>1415450</v>
      </c>
      <c r="B581">
        <f>INDEX(Teams!$B$2:$B$50,MATCH(D581,Teams!$A$2:$A$50,0))</f>
        <v>18</v>
      </c>
      <c r="C581" s="2">
        <v>42035</v>
      </c>
      <c r="D581" t="s">
        <v>12</v>
      </c>
      <c r="E581" t="s">
        <v>734</v>
      </c>
      <c r="F581" t="s">
        <v>10</v>
      </c>
      <c r="G581">
        <f>INDEX(Teams!$B$2:$B$50,MATCH(F581,Teams!$A$2:$A$50,0))</f>
        <v>21</v>
      </c>
      <c r="H581">
        <v>80</v>
      </c>
    </row>
    <row r="582" spans="1:10" x14ac:dyDescent="0.2">
      <c r="A582">
        <f t="array" ref="A582">INDEX('All Matches'!$A$2:$A$25000,MATCH(B582&amp;C582&amp;G582,'All Matches'!$C$2:$C$25000&amp;'All Matches'!$B$2:$B$25000&amp;'All Matches'!$E$2:$E$25000,0))</f>
        <v>1415451</v>
      </c>
      <c r="B582">
        <f>INDEX(Teams!$B$2:$B$50,MATCH(D582,Teams!$A$2:$A$50,0))</f>
        <v>24</v>
      </c>
      <c r="C582" s="2">
        <v>42035</v>
      </c>
      <c r="D582" t="s">
        <v>319</v>
      </c>
      <c r="E582" t="s">
        <v>494</v>
      </c>
      <c r="F582" t="s">
        <v>663</v>
      </c>
      <c r="G582">
        <f>INDEX(Teams!$B$2:$B$50,MATCH(F582,Teams!$A$2:$A$50,0))</f>
        <v>58</v>
      </c>
      <c r="H582">
        <v>21</v>
      </c>
    </row>
    <row r="583" spans="1:10" x14ac:dyDescent="0.2">
      <c r="A583">
        <f t="array" ref="A583">INDEX('All Matches'!$A$2:$A$25000,MATCH(B583&amp;C583&amp;G583,'All Matches'!$C$2:$C$25000&amp;'All Matches'!$B$2:$B$25000&amp;'All Matches'!$E$2:$E$25000,0))</f>
        <v>1415451</v>
      </c>
      <c r="B583">
        <f>INDEX(Teams!$B$2:$B$50,MATCH(D583,Teams!$A$2:$A$50,0))</f>
        <v>24</v>
      </c>
      <c r="C583" s="2">
        <v>42035</v>
      </c>
      <c r="D583" t="s">
        <v>319</v>
      </c>
      <c r="E583" t="s">
        <v>494</v>
      </c>
      <c r="F583" t="s">
        <v>663</v>
      </c>
      <c r="G583">
        <f>INDEX(Teams!$B$2:$B$50,MATCH(F583,Teams!$A$2:$A$50,0))</f>
        <v>58</v>
      </c>
      <c r="H583">
        <v>34</v>
      </c>
    </row>
    <row r="584" spans="1:10" x14ac:dyDescent="0.2">
      <c r="A584">
        <f t="array" ref="A584">INDEX('All Matches'!$A$2:$A$25000,MATCH(B584&amp;C584&amp;G584,'All Matches'!$C$2:$C$25000&amp;'All Matches'!$B$2:$B$25000&amp;'All Matches'!$E$2:$E$25000,0))</f>
        <v>1415451</v>
      </c>
      <c r="B584">
        <f>INDEX(Teams!$B$2:$B$50,MATCH(D584,Teams!$A$2:$A$50,0))</f>
        <v>24</v>
      </c>
      <c r="C584" s="2">
        <v>42035</v>
      </c>
      <c r="D584" t="s">
        <v>319</v>
      </c>
      <c r="E584" t="s">
        <v>494</v>
      </c>
      <c r="F584" t="s">
        <v>663</v>
      </c>
      <c r="G584">
        <f>INDEX(Teams!$B$2:$B$50,MATCH(F584,Teams!$A$2:$A$50,0))</f>
        <v>58</v>
      </c>
      <c r="H584">
        <v>90</v>
      </c>
    </row>
    <row r="585" spans="1:10" x14ac:dyDescent="0.2">
      <c r="A585">
        <f t="array" ref="A585">INDEX('All Matches'!$A$2:$A$25000,MATCH(B585&amp;C585&amp;G585,'All Matches'!$C$2:$C$25000&amp;'All Matches'!$B$2:$B$25000&amp;'All Matches'!$E$2:$E$25000,0))</f>
        <v>1415452</v>
      </c>
      <c r="B585">
        <f>INDEX(Teams!$B$2:$B$50,MATCH(D585,Teams!$A$2:$A$50,0))</f>
        <v>58</v>
      </c>
      <c r="C585" s="2">
        <v>42035</v>
      </c>
      <c r="D585" t="s">
        <v>663</v>
      </c>
      <c r="E585" t="s">
        <v>679</v>
      </c>
      <c r="F585" t="s">
        <v>319</v>
      </c>
      <c r="G585">
        <f>INDEX(Teams!$B$2:$B$50,MATCH(F585,Teams!$A$2:$A$50,0))</f>
        <v>24</v>
      </c>
      <c r="H585">
        <v>36</v>
      </c>
    </row>
    <row r="586" spans="1:10" x14ac:dyDescent="0.2">
      <c r="A586">
        <f t="array" ref="A586">INDEX('All Matches'!$A$2:$A$25000,MATCH(B586&amp;C586&amp;G586,'All Matches'!$C$2:$C$25000&amp;'All Matches'!$B$2:$B$25000&amp;'All Matches'!$E$2:$E$25000,0))</f>
        <v>1415453</v>
      </c>
      <c r="B586">
        <f>INDEX(Teams!$B$2:$B$50,MATCH(D586,Teams!$A$2:$A$50,0))</f>
        <v>31</v>
      </c>
      <c r="C586" s="2">
        <v>42035</v>
      </c>
      <c r="D586" t="s">
        <v>447</v>
      </c>
      <c r="E586" t="s">
        <v>485</v>
      </c>
      <c r="F586" t="s">
        <v>64</v>
      </c>
      <c r="G586">
        <f>INDEX(Teams!$B$2:$B$50,MATCH(F586,Teams!$A$2:$A$50,0))</f>
        <v>13</v>
      </c>
      <c r="H586">
        <v>20</v>
      </c>
    </row>
    <row r="587" spans="1:10" x14ac:dyDescent="0.2">
      <c r="A587">
        <f t="array" ref="A587">INDEX('All Matches'!$A$2:$A$25000,MATCH(B587&amp;C587&amp;G587,'All Matches'!$C$2:$C$25000&amp;'All Matches'!$B$2:$B$25000&amp;'All Matches'!$E$2:$E$25000,0))</f>
        <v>1415453</v>
      </c>
      <c r="B587">
        <f>INDEX(Teams!$B$2:$B$50,MATCH(D587,Teams!$A$2:$A$50,0))</f>
        <v>31</v>
      </c>
      <c r="C587" s="2">
        <v>42035</v>
      </c>
      <c r="D587" t="s">
        <v>447</v>
      </c>
      <c r="E587" t="s">
        <v>342</v>
      </c>
      <c r="F587" t="s">
        <v>64</v>
      </c>
      <c r="G587">
        <f>INDEX(Teams!$B$2:$B$50,MATCH(F587,Teams!$A$2:$A$50,0))</f>
        <v>13</v>
      </c>
      <c r="H587">
        <v>34</v>
      </c>
    </row>
    <row r="588" spans="1:10" x14ac:dyDescent="0.2">
      <c r="A588">
        <f t="array" ref="A588">INDEX('All Matches'!$A$2:$A$25000,MATCH(B588&amp;C588&amp;G588,'All Matches'!$C$2:$C$25000&amp;'All Matches'!$B$2:$B$25000&amp;'All Matches'!$E$2:$E$25000,0))</f>
        <v>1415456</v>
      </c>
      <c r="B588">
        <f>INDEX(Teams!$B$2:$B$50,MATCH(D588,Teams!$A$2:$A$50,0))</f>
        <v>26</v>
      </c>
      <c r="C588" s="2">
        <v>42035</v>
      </c>
      <c r="D588" t="s">
        <v>17</v>
      </c>
      <c r="E588" t="s">
        <v>212</v>
      </c>
      <c r="F588" t="s">
        <v>320</v>
      </c>
      <c r="G588">
        <f>INDEX(Teams!$B$2:$B$50,MATCH(F588,Teams!$A$2:$A$50,0))</f>
        <v>28</v>
      </c>
      <c r="H588">
        <v>6</v>
      </c>
    </row>
    <row r="589" spans="1:10" x14ac:dyDescent="0.2">
      <c r="A589">
        <f t="array" ref="A589">INDEX('All Matches'!$A$2:$A$25000,MATCH(B589&amp;C589&amp;G589,'All Matches'!$C$2:$C$25000&amp;'All Matches'!$B$2:$B$25000&amp;'All Matches'!$E$2:$E$25000,0))</f>
        <v>1415456</v>
      </c>
      <c r="B589">
        <f>INDEX(Teams!$B$2:$B$50,MATCH(D589,Teams!$A$2:$A$50,0))</f>
        <v>26</v>
      </c>
      <c r="C589" s="2">
        <v>42035</v>
      </c>
      <c r="D589" t="s">
        <v>17</v>
      </c>
      <c r="E589" t="s">
        <v>56</v>
      </c>
      <c r="F589" t="s">
        <v>320</v>
      </c>
      <c r="G589">
        <f>INDEX(Teams!$B$2:$B$50,MATCH(F589,Teams!$A$2:$A$50,0))</f>
        <v>28</v>
      </c>
      <c r="H589">
        <v>15</v>
      </c>
    </row>
    <row r="590" spans="1:10" x14ac:dyDescent="0.2">
      <c r="A590">
        <f t="array" ref="A590">INDEX('All Matches'!$A$2:$A$25000,MATCH(B590&amp;C590&amp;G590,'All Matches'!$C$2:$C$25000&amp;'All Matches'!$B$2:$B$25000&amp;'All Matches'!$E$2:$E$25000,0))</f>
        <v>1415456</v>
      </c>
      <c r="B590">
        <f>INDEX(Teams!$B$2:$B$50,MATCH(D590,Teams!$A$2:$A$50,0))</f>
        <v>26</v>
      </c>
      <c r="C590" s="2">
        <v>42035</v>
      </c>
      <c r="D590" t="s">
        <v>17</v>
      </c>
      <c r="E590" t="s">
        <v>56</v>
      </c>
      <c r="F590" t="s">
        <v>320</v>
      </c>
      <c r="G590">
        <f>INDEX(Teams!$B$2:$B$50,MATCH(F590,Teams!$A$2:$A$50,0))</f>
        <v>28</v>
      </c>
      <c r="H590">
        <v>64</v>
      </c>
      <c r="J590">
        <v>1</v>
      </c>
    </row>
    <row r="591" spans="1:10" x14ac:dyDescent="0.2">
      <c r="A591">
        <f t="array" ref="A591">INDEX('All Matches'!$A$2:$A$25000,MATCH(B591&amp;C591&amp;G591,'All Matches'!$C$2:$C$25000&amp;'All Matches'!$B$2:$B$25000&amp;'All Matches'!$E$2:$E$25000,0))</f>
        <v>1415441</v>
      </c>
      <c r="B591">
        <f>INDEX(Teams!$B$2:$B$50,MATCH(D591,Teams!$A$2:$A$50,0))</f>
        <v>14</v>
      </c>
      <c r="C591" s="2">
        <v>42035</v>
      </c>
      <c r="D591" t="s">
        <v>27</v>
      </c>
      <c r="E591" t="s">
        <v>617</v>
      </c>
      <c r="F591" t="s">
        <v>45</v>
      </c>
      <c r="G591">
        <f>INDEX(Teams!$B$2:$B$50,MATCH(F591,Teams!$A$2:$A$50,0))</f>
        <v>20</v>
      </c>
      <c r="H591">
        <v>41</v>
      </c>
    </row>
    <row r="592" spans="1:10" x14ac:dyDescent="0.2">
      <c r="A592">
        <f t="array" ref="A592">INDEX('All Matches'!$A$2:$A$25000,MATCH(B592&amp;C592&amp;G592,'All Matches'!$C$2:$C$25000&amp;'All Matches'!$B$2:$B$25000&amp;'All Matches'!$E$2:$E$25000,0))</f>
        <v>1415442</v>
      </c>
      <c r="B592">
        <f>INDEX(Teams!$B$2:$B$50,MATCH(D592,Teams!$A$2:$A$50,0))</f>
        <v>20</v>
      </c>
      <c r="C592" s="2">
        <v>42035</v>
      </c>
      <c r="D592" t="s">
        <v>45</v>
      </c>
      <c r="E592" t="s">
        <v>70</v>
      </c>
      <c r="F592" t="s">
        <v>27</v>
      </c>
      <c r="G592">
        <f>INDEX(Teams!$B$2:$B$50,MATCH(F592,Teams!$A$2:$A$50,0))</f>
        <v>14</v>
      </c>
      <c r="H592">
        <v>45</v>
      </c>
    </row>
    <row r="593" spans="1:10" x14ac:dyDescent="0.2">
      <c r="A593">
        <f t="array" ref="A593">INDEX('All Matches'!$A$2:$A$25000,MATCH(B593&amp;C593&amp;G593,'All Matches'!$C$2:$C$25000&amp;'All Matches'!$B$2:$B$25000&amp;'All Matches'!$E$2:$E$25000,0))</f>
        <v>1415457</v>
      </c>
      <c r="B593">
        <f>INDEX(Teams!$B$2:$B$50,MATCH(D593,Teams!$A$2:$A$50,0))</f>
        <v>10</v>
      </c>
      <c r="C593" s="2">
        <v>42036</v>
      </c>
      <c r="D593" t="s">
        <v>47</v>
      </c>
      <c r="E593" t="s">
        <v>184</v>
      </c>
      <c r="F593" t="s">
        <v>559</v>
      </c>
      <c r="G593">
        <f>INDEX(Teams!$B$2:$B$50,MATCH(F593,Teams!$A$2:$A$50,0))</f>
        <v>32</v>
      </c>
      <c r="H593">
        <v>8</v>
      </c>
    </row>
    <row r="594" spans="1:10" x14ac:dyDescent="0.2">
      <c r="A594">
        <f t="array" ref="A594">INDEX('All Matches'!$A$2:$A$25000,MATCH(B594&amp;C594&amp;G594,'All Matches'!$C$2:$C$25000&amp;'All Matches'!$B$2:$B$25000&amp;'All Matches'!$E$2:$E$25000,0))</f>
        <v>1415457</v>
      </c>
      <c r="B594">
        <f>INDEX(Teams!$B$2:$B$50,MATCH(D594,Teams!$A$2:$A$50,0))</f>
        <v>10</v>
      </c>
      <c r="C594" s="2">
        <v>42036</v>
      </c>
      <c r="D594" t="s">
        <v>47</v>
      </c>
      <c r="E594" t="s">
        <v>116</v>
      </c>
      <c r="F594" t="s">
        <v>559</v>
      </c>
      <c r="G594">
        <f>INDEX(Teams!$B$2:$B$50,MATCH(F594,Teams!$A$2:$A$50,0))</f>
        <v>32</v>
      </c>
      <c r="H594">
        <v>56</v>
      </c>
    </row>
    <row r="595" spans="1:10" x14ac:dyDescent="0.2">
      <c r="A595">
        <f t="array" ref="A595">INDEX('All Matches'!$A$2:$A$25000,MATCH(B595&amp;C595&amp;G595,'All Matches'!$C$2:$C$25000&amp;'All Matches'!$B$2:$B$25000&amp;'All Matches'!$E$2:$E$25000,0))</f>
        <v>1415457</v>
      </c>
      <c r="B595">
        <f>INDEX(Teams!$B$2:$B$50,MATCH(D595,Teams!$A$2:$A$50,0))</f>
        <v>10</v>
      </c>
      <c r="C595" s="2">
        <v>42036</v>
      </c>
      <c r="D595" t="s">
        <v>47</v>
      </c>
      <c r="E595" t="s">
        <v>49</v>
      </c>
      <c r="F595" t="s">
        <v>559</v>
      </c>
      <c r="G595">
        <f>INDEX(Teams!$B$2:$B$50,MATCH(F595,Teams!$A$2:$A$50,0))</f>
        <v>32</v>
      </c>
      <c r="H595">
        <v>63</v>
      </c>
    </row>
    <row r="596" spans="1:10" x14ac:dyDescent="0.2">
      <c r="A596">
        <f t="array" ref="A596">INDEX('All Matches'!$A$2:$A$25000,MATCH(B596&amp;C596&amp;G596,'All Matches'!$C$2:$C$25000&amp;'All Matches'!$B$2:$B$25000&amp;'All Matches'!$E$2:$E$25000,0))</f>
        <v>1415457</v>
      </c>
      <c r="B596">
        <f>INDEX(Teams!$B$2:$B$50,MATCH(D596,Teams!$A$2:$A$50,0))</f>
        <v>10</v>
      </c>
      <c r="C596" s="2">
        <v>42036</v>
      </c>
      <c r="D596" t="s">
        <v>47</v>
      </c>
      <c r="E596" t="s">
        <v>461</v>
      </c>
      <c r="F596" t="s">
        <v>559</v>
      </c>
      <c r="G596">
        <f>INDEX(Teams!$B$2:$B$50,MATCH(F596,Teams!$A$2:$A$50,0))</f>
        <v>32</v>
      </c>
      <c r="H596">
        <v>75</v>
      </c>
      <c r="J596">
        <v>1</v>
      </c>
    </row>
    <row r="597" spans="1:10" x14ac:dyDescent="0.2">
      <c r="A597">
        <f t="array" ref="A597">INDEX('All Matches'!$A$2:$A$25000,MATCH(B597&amp;C597&amp;G597,'All Matches'!$C$2:$C$25000&amp;'All Matches'!$B$2:$B$25000&amp;'All Matches'!$E$2:$E$25000,0))</f>
        <v>1415457</v>
      </c>
      <c r="B597">
        <f>INDEX(Teams!$B$2:$B$50,MATCH(D597,Teams!$A$2:$A$50,0))</f>
        <v>10</v>
      </c>
      <c r="C597" s="2">
        <v>42036</v>
      </c>
      <c r="D597" t="s">
        <v>47</v>
      </c>
      <c r="E597" t="s">
        <v>415</v>
      </c>
      <c r="F597" t="s">
        <v>559</v>
      </c>
      <c r="G597">
        <f>INDEX(Teams!$B$2:$B$50,MATCH(F597,Teams!$A$2:$A$50,0))</f>
        <v>32</v>
      </c>
      <c r="H597">
        <v>90</v>
      </c>
    </row>
    <row r="598" spans="1:10" x14ac:dyDescent="0.2">
      <c r="A598">
        <f t="array" ref="A598">INDEX('All Matches'!$A$2:$A$25000,MATCH(B598&amp;C598&amp;G598,'All Matches'!$C$2:$C$25000&amp;'All Matches'!$B$2:$B$25000&amp;'All Matches'!$E$2:$E$25000,0))</f>
        <v>1415460</v>
      </c>
      <c r="B598">
        <f>INDEX(Teams!$B$2:$B$50,MATCH(D598,Teams!$A$2:$A$50,0))</f>
        <v>25</v>
      </c>
      <c r="C598" s="2">
        <v>42036</v>
      </c>
      <c r="D598" t="s">
        <v>325</v>
      </c>
      <c r="E598" t="s">
        <v>312</v>
      </c>
      <c r="F598" t="s">
        <v>50</v>
      </c>
      <c r="G598">
        <f>INDEX(Teams!$B$2:$B$50,MATCH(F598,Teams!$A$2:$A$50,0))</f>
        <v>23</v>
      </c>
      <c r="H598">
        <v>83</v>
      </c>
    </row>
    <row r="599" spans="1:10" x14ac:dyDescent="0.2">
      <c r="A599">
        <f t="array" ref="A599">INDEX('All Matches'!$A$2:$A$25000,MATCH(B599&amp;C599&amp;G599,'All Matches'!$C$2:$C$25000&amp;'All Matches'!$B$2:$B$25000&amp;'All Matches'!$E$2:$E$25000,0))</f>
        <v>1415473</v>
      </c>
      <c r="B599">
        <f>INDEX(Teams!$B$2:$B$50,MATCH(D599,Teams!$A$2:$A$50,0))</f>
        <v>26</v>
      </c>
      <c r="C599" s="2">
        <v>42042</v>
      </c>
      <c r="D599" t="s">
        <v>17</v>
      </c>
      <c r="E599" t="s">
        <v>56</v>
      </c>
      <c r="F599" t="s">
        <v>47</v>
      </c>
      <c r="G599">
        <f>INDEX(Teams!$B$2:$B$50,MATCH(F599,Teams!$A$2:$A$50,0))</f>
        <v>10</v>
      </c>
      <c r="H599">
        <v>56</v>
      </c>
    </row>
    <row r="600" spans="1:10" x14ac:dyDescent="0.2">
      <c r="A600">
        <f t="array" ref="A600">INDEX('All Matches'!$A$2:$A$25000,MATCH(B600&amp;C600&amp;G600,'All Matches'!$C$2:$C$25000&amp;'All Matches'!$B$2:$B$25000&amp;'All Matches'!$E$2:$E$25000,0))</f>
        <v>1415473</v>
      </c>
      <c r="B600">
        <f>INDEX(Teams!$B$2:$B$50,MATCH(D600,Teams!$A$2:$A$50,0))</f>
        <v>26</v>
      </c>
      <c r="C600" s="2">
        <v>42042</v>
      </c>
      <c r="D600" t="s">
        <v>17</v>
      </c>
      <c r="E600" t="s">
        <v>56</v>
      </c>
      <c r="F600" t="s">
        <v>47</v>
      </c>
      <c r="G600">
        <f>INDEX(Teams!$B$2:$B$50,MATCH(F600,Teams!$A$2:$A$50,0))</f>
        <v>10</v>
      </c>
      <c r="H600">
        <v>86</v>
      </c>
    </row>
    <row r="601" spans="1:10" x14ac:dyDescent="0.2">
      <c r="A601">
        <f t="array" ref="A601">INDEX('All Matches'!$A$2:$A$25000,MATCH(B601&amp;C601&amp;G601,'All Matches'!$C$2:$C$25000&amp;'All Matches'!$B$2:$B$25000&amp;'All Matches'!$E$2:$E$25000,0))</f>
        <v>1415474</v>
      </c>
      <c r="B601">
        <f>INDEX(Teams!$B$2:$B$50,MATCH(D601,Teams!$A$2:$A$50,0))</f>
        <v>10</v>
      </c>
      <c r="C601" s="2">
        <v>42042</v>
      </c>
      <c r="D601" t="s">
        <v>47</v>
      </c>
      <c r="E601" t="s">
        <v>116</v>
      </c>
      <c r="F601" t="s">
        <v>17</v>
      </c>
      <c r="G601">
        <f>INDEX(Teams!$B$2:$B$50,MATCH(F601,Teams!$A$2:$A$50,0))</f>
        <v>26</v>
      </c>
      <c r="H601">
        <v>11</v>
      </c>
    </row>
    <row r="602" spans="1:10" x14ac:dyDescent="0.2">
      <c r="A602">
        <f t="array" ref="A602">INDEX('All Matches'!$A$2:$A$25000,MATCH(B602&amp;C602&amp;G602,'All Matches'!$C$2:$C$25000&amp;'All Matches'!$B$2:$B$25000&amp;'All Matches'!$E$2:$E$25000,0))</f>
        <v>1415461</v>
      </c>
      <c r="B602">
        <f>INDEX(Teams!$B$2:$B$50,MATCH(D602,Teams!$A$2:$A$50,0))</f>
        <v>32</v>
      </c>
      <c r="C602" s="2">
        <v>42042</v>
      </c>
      <c r="D602" t="s">
        <v>559</v>
      </c>
      <c r="E602" t="s">
        <v>735</v>
      </c>
      <c r="F602" t="s">
        <v>27</v>
      </c>
      <c r="G602">
        <f>INDEX(Teams!$B$2:$B$50,MATCH(F602,Teams!$A$2:$A$50,0))</f>
        <v>14</v>
      </c>
      <c r="H602">
        <v>48</v>
      </c>
    </row>
    <row r="603" spans="1:10" x14ac:dyDescent="0.2">
      <c r="A603">
        <f t="array" ref="A603">INDEX('All Matches'!$A$2:$A$25000,MATCH(B603&amp;C603&amp;G603,'All Matches'!$C$2:$C$25000&amp;'All Matches'!$B$2:$B$25000&amp;'All Matches'!$E$2:$E$25000,0))</f>
        <v>1415462</v>
      </c>
      <c r="B603">
        <f>INDEX(Teams!$B$2:$B$50,MATCH(D603,Teams!$A$2:$A$50,0))</f>
        <v>14</v>
      </c>
      <c r="C603" s="2">
        <v>42042</v>
      </c>
      <c r="D603" t="s">
        <v>27</v>
      </c>
      <c r="E603" t="s">
        <v>369</v>
      </c>
      <c r="F603" t="s">
        <v>559</v>
      </c>
      <c r="G603">
        <f>INDEX(Teams!$B$2:$B$50,MATCH(F603,Teams!$A$2:$A$50,0))</f>
        <v>32</v>
      </c>
      <c r="H603">
        <v>8</v>
      </c>
    </row>
    <row r="604" spans="1:10" x14ac:dyDescent="0.2">
      <c r="A604">
        <f t="array" ref="A604">INDEX('All Matches'!$A$2:$A$25000,MATCH(B604&amp;C604&amp;G604,'All Matches'!$C$2:$C$25000&amp;'All Matches'!$B$2:$B$25000&amp;'All Matches'!$E$2:$E$25000,0))</f>
        <v>1415462</v>
      </c>
      <c r="B604">
        <f>INDEX(Teams!$B$2:$B$50,MATCH(D604,Teams!$A$2:$A$50,0))</f>
        <v>14</v>
      </c>
      <c r="C604" s="2">
        <v>42042</v>
      </c>
      <c r="D604" t="s">
        <v>27</v>
      </c>
      <c r="E604" t="s">
        <v>618</v>
      </c>
      <c r="F604" t="s">
        <v>559</v>
      </c>
      <c r="G604">
        <f>INDEX(Teams!$B$2:$B$50,MATCH(F604,Teams!$A$2:$A$50,0))</f>
        <v>32</v>
      </c>
      <c r="H604">
        <v>66</v>
      </c>
    </row>
    <row r="605" spans="1:10" x14ac:dyDescent="0.2">
      <c r="A605">
        <f t="array" ref="A605">INDEX('All Matches'!$A$2:$A$25000,MATCH(B605&amp;C605&amp;G605,'All Matches'!$C$2:$C$25000&amp;'All Matches'!$B$2:$B$25000&amp;'All Matches'!$E$2:$E$25000,0))</f>
        <v>1415466</v>
      </c>
      <c r="B605">
        <f>INDEX(Teams!$B$2:$B$50,MATCH(D605,Teams!$A$2:$A$50,0))</f>
        <v>15</v>
      </c>
      <c r="C605" s="2">
        <v>42042</v>
      </c>
      <c r="D605" t="s">
        <v>23</v>
      </c>
      <c r="E605" t="s">
        <v>468</v>
      </c>
      <c r="F605" t="s">
        <v>12</v>
      </c>
      <c r="G605">
        <f>INDEX(Teams!$B$2:$B$50,MATCH(F605,Teams!$A$2:$A$50,0))</f>
        <v>18</v>
      </c>
      <c r="H605">
        <v>55</v>
      </c>
    </row>
    <row r="606" spans="1:10" x14ac:dyDescent="0.2">
      <c r="A606">
        <f t="array" ref="A606">INDEX('All Matches'!$A$2:$A$25000,MATCH(B606&amp;C606&amp;G606,'All Matches'!$C$2:$C$25000&amp;'All Matches'!$B$2:$B$25000&amp;'All Matches'!$E$2:$E$25000,0))</f>
        <v>1415467</v>
      </c>
      <c r="B606">
        <f>INDEX(Teams!$B$2:$B$50,MATCH(D606,Teams!$A$2:$A$50,0))</f>
        <v>20</v>
      </c>
      <c r="C606" s="2">
        <v>42042</v>
      </c>
      <c r="D606" t="s">
        <v>45</v>
      </c>
      <c r="E606" t="s">
        <v>77</v>
      </c>
      <c r="F606" t="s">
        <v>443</v>
      </c>
      <c r="G606">
        <f>INDEX(Teams!$B$2:$B$50,MATCH(F606,Teams!$A$2:$A$50,0))</f>
        <v>33</v>
      </c>
      <c r="H606">
        <v>90</v>
      </c>
    </row>
    <row r="607" spans="1:10" x14ac:dyDescent="0.2">
      <c r="A607">
        <f t="array" ref="A607">INDEX('All Matches'!$A$2:$A$25000,MATCH(B607&amp;C607&amp;G607,'All Matches'!$C$2:$C$25000&amp;'All Matches'!$B$2:$B$25000&amp;'All Matches'!$E$2:$E$25000,0))</f>
        <v>1415468</v>
      </c>
      <c r="B607">
        <f>INDEX(Teams!$B$2:$B$50,MATCH(D607,Teams!$A$2:$A$50,0))</f>
        <v>33</v>
      </c>
      <c r="C607" s="2">
        <v>42042</v>
      </c>
      <c r="D607" t="s">
        <v>443</v>
      </c>
      <c r="E607" t="s">
        <v>467</v>
      </c>
      <c r="F607" t="s">
        <v>45</v>
      </c>
      <c r="G607">
        <f>INDEX(Teams!$B$2:$B$50,MATCH(F607,Teams!$A$2:$A$50,0))</f>
        <v>20</v>
      </c>
      <c r="H607">
        <v>35</v>
      </c>
    </row>
    <row r="608" spans="1:10" x14ac:dyDescent="0.2">
      <c r="A608">
        <f t="array" ref="A608">INDEX('All Matches'!$A$2:$A$25000,MATCH(B608&amp;C608&amp;G608,'All Matches'!$C$2:$C$25000&amp;'All Matches'!$B$2:$B$25000&amp;'All Matches'!$E$2:$E$25000,0))</f>
        <v>1415470</v>
      </c>
      <c r="B608">
        <f>INDEX(Teams!$B$2:$B$50,MATCH(D608,Teams!$A$2:$A$50,0))</f>
        <v>23</v>
      </c>
      <c r="C608" s="2">
        <v>42042</v>
      </c>
      <c r="D608" t="s">
        <v>50</v>
      </c>
      <c r="E608" t="s">
        <v>43</v>
      </c>
      <c r="F608" t="s">
        <v>663</v>
      </c>
      <c r="G608">
        <f>INDEX(Teams!$B$2:$B$50,MATCH(F608,Teams!$A$2:$A$50,0))</f>
        <v>58</v>
      </c>
      <c r="H608">
        <v>90</v>
      </c>
    </row>
    <row r="609" spans="1:8" x14ac:dyDescent="0.2">
      <c r="A609">
        <f t="array" ref="A609">INDEX('All Matches'!$A$2:$A$25000,MATCH(B609&amp;C609&amp;G609,'All Matches'!$C$2:$C$25000&amp;'All Matches'!$B$2:$B$25000&amp;'All Matches'!$E$2:$E$25000,0))</f>
        <v>1415471</v>
      </c>
      <c r="B609">
        <f>INDEX(Teams!$B$2:$B$50,MATCH(D609,Teams!$A$2:$A$50,0))</f>
        <v>25</v>
      </c>
      <c r="C609" s="2">
        <v>42042</v>
      </c>
      <c r="D609" t="s">
        <v>325</v>
      </c>
      <c r="E609" t="s">
        <v>622</v>
      </c>
      <c r="F609" t="s">
        <v>447</v>
      </c>
      <c r="G609">
        <f>INDEX(Teams!$B$2:$B$50,MATCH(F609,Teams!$A$2:$A$50,0))</f>
        <v>31</v>
      </c>
      <c r="H609">
        <v>66</v>
      </c>
    </row>
    <row r="610" spans="1:8" x14ac:dyDescent="0.2">
      <c r="A610">
        <f t="array" ref="A610">INDEX('All Matches'!$A$2:$A$25000,MATCH(B610&amp;C610&amp;G610,'All Matches'!$C$2:$C$25000&amp;'All Matches'!$B$2:$B$25000&amp;'All Matches'!$E$2:$E$25000,0))</f>
        <v>1415472</v>
      </c>
      <c r="B610">
        <f>INDEX(Teams!$B$2:$B$50,MATCH(D610,Teams!$A$2:$A$50,0))</f>
        <v>31</v>
      </c>
      <c r="C610" s="2">
        <v>42042</v>
      </c>
      <c r="D610" t="s">
        <v>447</v>
      </c>
      <c r="E610" t="s">
        <v>342</v>
      </c>
      <c r="F610" t="s">
        <v>325</v>
      </c>
      <c r="G610">
        <f>INDEX(Teams!$B$2:$B$50,MATCH(F610,Teams!$A$2:$A$50,0))</f>
        <v>25</v>
      </c>
      <c r="H610">
        <v>42</v>
      </c>
    </row>
    <row r="611" spans="1:8" x14ac:dyDescent="0.2">
      <c r="A611">
        <f t="array" ref="A611">INDEX('All Matches'!$A$2:$A$25000,MATCH(B611&amp;C611&amp;G611,'All Matches'!$C$2:$C$25000&amp;'All Matches'!$B$2:$B$25000&amp;'All Matches'!$E$2:$E$25000,0))</f>
        <v>1415475</v>
      </c>
      <c r="B611">
        <f>INDEX(Teams!$B$2:$B$50,MATCH(D611,Teams!$A$2:$A$50,0))</f>
        <v>13</v>
      </c>
      <c r="C611" s="2">
        <v>42043</v>
      </c>
      <c r="D611" t="s">
        <v>64</v>
      </c>
      <c r="E611" t="s">
        <v>787</v>
      </c>
      <c r="F611" t="s">
        <v>320</v>
      </c>
      <c r="G611">
        <f>INDEX(Teams!$B$2:$B$50,MATCH(F611,Teams!$A$2:$A$50,0))</f>
        <v>28</v>
      </c>
      <c r="H611">
        <v>11</v>
      </c>
    </row>
    <row r="612" spans="1:8" x14ac:dyDescent="0.2">
      <c r="A612">
        <f t="array" ref="A612">INDEX('All Matches'!$A$2:$A$25000,MATCH(B612&amp;C612&amp;G612,'All Matches'!$C$2:$C$25000&amp;'All Matches'!$B$2:$B$25000&amp;'All Matches'!$E$2:$E$25000,0))</f>
        <v>1415475</v>
      </c>
      <c r="B612">
        <f>INDEX(Teams!$B$2:$B$50,MATCH(D612,Teams!$A$2:$A$50,0))</f>
        <v>13</v>
      </c>
      <c r="C612" s="2">
        <v>42043</v>
      </c>
      <c r="D612" t="s">
        <v>64</v>
      </c>
      <c r="E612" t="s">
        <v>51</v>
      </c>
      <c r="F612" t="s">
        <v>320</v>
      </c>
      <c r="G612">
        <f>INDEX(Teams!$B$2:$B$50,MATCH(F612,Teams!$A$2:$A$50,0))</f>
        <v>28</v>
      </c>
      <c r="H612">
        <v>32</v>
      </c>
    </row>
    <row r="613" spans="1:8" x14ac:dyDescent="0.2">
      <c r="A613">
        <f t="array" ref="A613">INDEX('All Matches'!$A$2:$A$25000,MATCH(B613&amp;C613&amp;G613,'All Matches'!$C$2:$C$25000&amp;'All Matches'!$B$2:$B$25000&amp;'All Matches'!$E$2:$E$25000,0))</f>
        <v>1415476</v>
      </c>
      <c r="B613">
        <f>INDEX(Teams!$B$2:$B$50,MATCH(D613,Teams!$A$2:$A$50,0))</f>
        <v>28</v>
      </c>
      <c r="C613" s="2">
        <v>42043</v>
      </c>
      <c r="D613" t="s">
        <v>320</v>
      </c>
      <c r="E613" t="s">
        <v>497</v>
      </c>
      <c r="F613" t="s">
        <v>64</v>
      </c>
      <c r="G613">
        <f>INDEX(Teams!$B$2:$B$50,MATCH(F613,Teams!$A$2:$A$50,0))</f>
        <v>13</v>
      </c>
      <c r="H613">
        <v>45</v>
      </c>
    </row>
    <row r="614" spans="1:8" x14ac:dyDescent="0.2">
      <c r="A614">
        <f t="array" ref="A614">INDEX('All Matches'!$A$2:$A$25000,MATCH(B614&amp;C614&amp;G614,'All Matches'!$C$2:$C$25000&amp;'All Matches'!$B$2:$B$25000&amp;'All Matches'!$E$2:$E$25000,0))</f>
        <v>1415476</v>
      </c>
      <c r="B614">
        <f>INDEX(Teams!$B$2:$B$50,MATCH(D614,Teams!$A$2:$A$50,0))</f>
        <v>28</v>
      </c>
      <c r="C614" s="2">
        <v>42043</v>
      </c>
      <c r="D614" t="s">
        <v>320</v>
      </c>
      <c r="E614" t="s">
        <v>722</v>
      </c>
      <c r="F614" t="s">
        <v>64</v>
      </c>
      <c r="G614">
        <f>INDEX(Teams!$B$2:$B$50,MATCH(F614,Teams!$A$2:$A$50,0))</f>
        <v>13</v>
      </c>
      <c r="H614">
        <v>67</v>
      </c>
    </row>
    <row r="615" spans="1:8" x14ac:dyDescent="0.2">
      <c r="A615">
        <f t="array" ref="A615">INDEX('All Matches'!$A$2:$A$25000,MATCH(B615&amp;C615&amp;G615,'All Matches'!$C$2:$C$25000&amp;'All Matches'!$B$2:$B$25000&amp;'All Matches'!$E$2:$E$25000,0))</f>
        <v>1415477</v>
      </c>
      <c r="B615">
        <f>INDEX(Teams!$B$2:$B$50,MATCH(D615,Teams!$A$2:$A$50,0))</f>
        <v>22</v>
      </c>
      <c r="C615" s="2">
        <v>42043</v>
      </c>
      <c r="D615" t="s">
        <v>15</v>
      </c>
      <c r="E615" t="s">
        <v>655</v>
      </c>
      <c r="F615" t="s">
        <v>319</v>
      </c>
      <c r="G615">
        <f>INDEX(Teams!$B$2:$B$50,MATCH(F615,Teams!$A$2:$A$50,0))</f>
        <v>24</v>
      </c>
      <c r="H615">
        <v>74</v>
      </c>
    </row>
    <row r="616" spans="1:8" x14ac:dyDescent="0.2">
      <c r="A616">
        <f t="array" ref="A616">INDEX('All Matches'!$A$2:$A$25000,MATCH(B616&amp;C616&amp;G616,'All Matches'!$C$2:$C$25000&amp;'All Matches'!$B$2:$B$25000&amp;'All Matches'!$E$2:$E$25000,0))</f>
        <v>1415478</v>
      </c>
      <c r="B616">
        <f>INDEX(Teams!$B$2:$B$50,MATCH(D616,Teams!$A$2:$A$50,0))</f>
        <v>24</v>
      </c>
      <c r="C616" s="2">
        <v>42043</v>
      </c>
      <c r="D616" t="s">
        <v>319</v>
      </c>
      <c r="E616" t="s">
        <v>334</v>
      </c>
      <c r="F616" t="s">
        <v>15</v>
      </c>
      <c r="G616">
        <f>INDEX(Teams!$B$2:$B$50,MATCH(F616,Teams!$A$2:$A$50,0))</f>
        <v>22</v>
      </c>
      <c r="H616">
        <v>90</v>
      </c>
    </row>
    <row r="617" spans="1:8" x14ac:dyDescent="0.2">
      <c r="A617">
        <f t="array" ref="A617">INDEX('All Matches'!$A$2:$A$25000,MATCH(B617&amp;C617&amp;G617,'All Matches'!$C$2:$C$25000&amp;'All Matches'!$B$2:$B$25000&amp;'All Matches'!$E$2:$E$25000,0))</f>
        <v>1415479</v>
      </c>
      <c r="B617">
        <f>INDEX(Teams!$B$2:$B$50,MATCH(D617,Teams!$A$2:$A$50,0))</f>
        <v>29</v>
      </c>
      <c r="C617" s="2">
        <v>42043</v>
      </c>
      <c r="D617" t="s">
        <v>42</v>
      </c>
      <c r="E617" t="s">
        <v>347</v>
      </c>
      <c r="F617" t="s">
        <v>10</v>
      </c>
      <c r="G617">
        <f>INDEX(Teams!$B$2:$B$50,MATCH(F617,Teams!$A$2:$A$50,0))</f>
        <v>21</v>
      </c>
      <c r="H617">
        <v>49</v>
      </c>
    </row>
    <row r="618" spans="1:8" x14ac:dyDescent="0.2">
      <c r="A618">
        <f t="array" ref="A618">INDEX('All Matches'!$A$2:$A$25000,MATCH(B618&amp;C618&amp;G618,'All Matches'!$C$2:$C$25000&amp;'All Matches'!$B$2:$B$25000&amp;'All Matches'!$E$2:$E$25000,0))</f>
        <v>1415480</v>
      </c>
      <c r="B618">
        <f>INDEX(Teams!$B$2:$B$50,MATCH(D618,Teams!$A$2:$A$50,0))</f>
        <v>21</v>
      </c>
      <c r="C618" s="2">
        <v>42043</v>
      </c>
      <c r="D618" t="s">
        <v>10</v>
      </c>
      <c r="E618" t="s">
        <v>508</v>
      </c>
      <c r="F618" t="s">
        <v>42</v>
      </c>
      <c r="G618">
        <f>INDEX(Teams!$B$2:$B$50,MATCH(F618,Teams!$A$2:$A$50,0))</f>
        <v>29</v>
      </c>
      <c r="H618">
        <v>90</v>
      </c>
    </row>
    <row r="619" spans="1:8" x14ac:dyDescent="0.2">
      <c r="A619">
        <f t="array" ref="A619">INDEX('All Matches'!$A$2:$A$25000,MATCH(B619&amp;C619&amp;G619,'All Matches'!$C$2:$C$25000&amp;'All Matches'!$B$2:$B$25000&amp;'All Matches'!$E$2:$E$25000,0))</f>
        <v>1415481</v>
      </c>
      <c r="B619">
        <f>INDEX(Teams!$B$2:$B$50,MATCH(D619,Teams!$A$2:$A$50,0))</f>
        <v>10</v>
      </c>
      <c r="C619" s="2">
        <v>42045</v>
      </c>
      <c r="D619" t="s">
        <v>47</v>
      </c>
      <c r="E619" t="s">
        <v>247</v>
      </c>
      <c r="F619" t="s">
        <v>12</v>
      </c>
      <c r="G619">
        <f>INDEX(Teams!$B$2:$B$50,MATCH(F619,Teams!$A$2:$A$50,0))</f>
        <v>18</v>
      </c>
      <c r="H619">
        <v>27</v>
      </c>
    </row>
    <row r="620" spans="1:8" x14ac:dyDescent="0.2">
      <c r="A620">
        <f t="array" ref="A620">INDEX('All Matches'!$A$2:$A$25000,MATCH(B620&amp;C620&amp;G620,'All Matches'!$C$2:$C$25000&amp;'All Matches'!$B$2:$B$25000&amp;'All Matches'!$E$2:$E$25000,0))</f>
        <v>1415481</v>
      </c>
      <c r="B620">
        <f>INDEX(Teams!$B$2:$B$50,MATCH(D620,Teams!$A$2:$A$50,0))</f>
        <v>10</v>
      </c>
      <c r="C620" s="2">
        <v>42045</v>
      </c>
      <c r="D620" t="s">
        <v>47</v>
      </c>
      <c r="E620" t="s">
        <v>49</v>
      </c>
      <c r="F620" t="s">
        <v>12</v>
      </c>
      <c r="G620">
        <f>INDEX(Teams!$B$2:$B$50,MATCH(F620,Teams!$A$2:$A$50,0))</f>
        <v>18</v>
      </c>
      <c r="H620">
        <v>41</v>
      </c>
    </row>
    <row r="621" spans="1:8" x14ac:dyDescent="0.2">
      <c r="A621">
        <f t="array" ref="A621">INDEX('All Matches'!$A$2:$A$25000,MATCH(B621&amp;C621&amp;G621,'All Matches'!$C$2:$C$25000&amp;'All Matches'!$B$2:$B$25000&amp;'All Matches'!$E$2:$E$25000,0))</f>
        <v>1415482</v>
      </c>
      <c r="B621">
        <f>INDEX(Teams!$B$2:$B$50,MATCH(D621,Teams!$A$2:$A$50,0))</f>
        <v>18</v>
      </c>
      <c r="C621" s="2">
        <v>42045</v>
      </c>
      <c r="D621" t="s">
        <v>12</v>
      </c>
      <c r="E621" t="s">
        <v>736</v>
      </c>
      <c r="F621" t="s">
        <v>47</v>
      </c>
      <c r="G621">
        <f>INDEX(Teams!$B$2:$B$50,MATCH(F621,Teams!$A$2:$A$50,0))</f>
        <v>10</v>
      </c>
      <c r="H621">
        <v>61</v>
      </c>
    </row>
    <row r="622" spans="1:8" x14ac:dyDescent="0.2">
      <c r="A622">
        <f t="array" ref="A622">INDEX('All Matches'!$A$2:$A$25000,MATCH(B622&amp;C622&amp;G622,'All Matches'!$C$2:$C$25000&amp;'All Matches'!$B$2:$B$25000&amp;'All Matches'!$E$2:$E$25000,0))</f>
        <v>1415483</v>
      </c>
      <c r="B622">
        <f>INDEX(Teams!$B$2:$B$50,MATCH(D622,Teams!$A$2:$A$50,0))</f>
        <v>33</v>
      </c>
      <c r="C622" s="2">
        <v>42045</v>
      </c>
      <c r="D622" t="s">
        <v>443</v>
      </c>
      <c r="E622" t="s">
        <v>631</v>
      </c>
      <c r="F622" t="s">
        <v>559</v>
      </c>
      <c r="G622">
        <f>INDEX(Teams!$B$2:$B$50,MATCH(F622,Teams!$A$2:$A$50,0))</f>
        <v>32</v>
      </c>
      <c r="H622">
        <v>22</v>
      </c>
    </row>
    <row r="623" spans="1:8" x14ac:dyDescent="0.2">
      <c r="A623">
        <f t="array" ref="A623">INDEX('All Matches'!$A$2:$A$25000,MATCH(B623&amp;C623&amp;G623,'All Matches'!$C$2:$C$25000&amp;'All Matches'!$B$2:$B$25000&amp;'All Matches'!$E$2:$E$25000,0))</f>
        <v>1415483</v>
      </c>
      <c r="B623">
        <f>INDEX(Teams!$B$2:$B$50,MATCH(D623,Teams!$A$2:$A$50,0))</f>
        <v>33</v>
      </c>
      <c r="C623" s="2">
        <v>42045</v>
      </c>
      <c r="D623" t="s">
        <v>443</v>
      </c>
      <c r="E623" t="s">
        <v>641</v>
      </c>
      <c r="F623" t="s">
        <v>559</v>
      </c>
      <c r="G623">
        <f>INDEX(Teams!$B$2:$B$50,MATCH(F623,Teams!$A$2:$A$50,0))</f>
        <v>32</v>
      </c>
      <c r="H623">
        <v>74</v>
      </c>
    </row>
    <row r="624" spans="1:8" x14ac:dyDescent="0.2">
      <c r="A624">
        <f t="array" ref="A624">INDEX('All Matches'!$A$2:$A$25000,MATCH(B624&amp;C624&amp;G624,'All Matches'!$C$2:$C$25000&amp;'All Matches'!$B$2:$B$25000&amp;'All Matches'!$E$2:$E$25000,0))</f>
        <v>1415488</v>
      </c>
      <c r="B624">
        <f>INDEX(Teams!$B$2:$B$50,MATCH(D624,Teams!$A$2:$A$50,0))</f>
        <v>58</v>
      </c>
      <c r="C624" s="2">
        <v>42045</v>
      </c>
      <c r="D624" t="s">
        <v>663</v>
      </c>
      <c r="E624" t="s">
        <v>394</v>
      </c>
      <c r="F624" t="s">
        <v>447</v>
      </c>
      <c r="G624">
        <f>INDEX(Teams!$B$2:$B$50,MATCH(F624,Teams!$A$2:$A$50,0))</f>
        <v>31</v>
      </c>
      <c r="H624">
        <v>17</v>
      </c>
    </row>
    <row r="625" spans="1:10" x14ac:dyDescent="0.2">
      <c r="A625">
        <f t="array" ref="A625">INDEX('All Matches'!$A$2:$A$25000,MATCH(B625&amp;C625&amp;G625,'All Matches'!$C$2:$C$25000&amp;'All Matches'!$B$2:$B$25000&amp;'All Matches'!$E$2:$E$25000,0))</f>
        <v>1415488</v>
      </c>
      <c r="B625">
        <f>INDEX(Teams!$B$2:$B$50,MATCH(D625,Teams!$A$2:$A$50,0))</f>
        <v>58</v>
      </c>
      <c r="C625" s="2">
        <v>42045</v>
      </c>
      <c r="D625" t="s">
        <v>663</v>
      </c>
      <c r="E625" t="s">
        <v>718</v>
      </c>
      <c r="F625" t="s">
        <v>447</v>
      </c>
      <c r="G625">
        <f>INDEX(Teams!$B$2:$B$50,MATCH(F625,Teams!$A$2:$A$50,0))</f>
        <v>31</v>
      </c>
      <c r="H625">
        <v>45</v>
      </c>
    </row>
    <row r="626" spans="1:10" x14ac:dyDescent="0.2">
      <c r="A626">
        <f t="array" ref="A626">INDEX('All Matches'!$A$2:$A$25000,MATCH(B626&amp;C626&amp;G626,'All Matches'!$C$2:$C$25000&amp;'All Matches'!$B$2:$B$25000&amp;'All Matches'!$E$2:$E$25000,0))</f>
        <v>1415485</v>
      </c>
      <c r="B626">
        <f>INDEX(Teams!$B$2:$B$50,MATCH(D626,Teams!$A$2:$A$50,0))</f>
        <v>19</v>
      </c>
      <c r="C626" s="2">
        <v>42045</v>
      </c>
      <c r="D626" t="s">
        <v>40</v>
      </c>
      <c r="E626" t="s">
        <v>544</v>
      </c>
      <c r="F626" t="s">
        <v>17</v>
      </c>
      <c r="G626">
        <f>INDEX(Teams!$B$2:$B$50,MATCH(F626,Teams!$A$2:$A$50,0))</f>
        <v>26</v>
      </c>
      <c r="H626">
        <v>15</v>
      </c>
    </row>
    <row r="627" spans="1:10" x14ac:dyDescent="0.2">
      <c r="A627">
        <f t="array" ref="A627">INDEX('All Matches'!$A$2:$A$25000,MATCH(B627&amp;C627&amp;G627,'All Matches'!$C$2:$C$25000&amp;'All Matches'!$B$2:$B$25000&amp;'All Matches'!$E$2:$E$25000,0))</f>
        <v>1415485</v>
      </c>
      <c r="B627">
        <f>INDEX(Teams!$B$2:$B$50,MATCH(D627,Teams!$A$2:$A$50,0))</f>
        <v>19</v>
      </c>
      <c r="C627" s="2">
        <v>42045</v>
      </c>
      <c r="D627" t="s">
        <v>40</v>
      </c>
      <c r="E627" t="s">
        <v>674</v>
      </c>
      <c r="F627" t="s">
        <v>17</v>
      </c>
      <c r="G627">
        <f>INDEX(Teams!$B$2:$B$50,MATCH(F627,Teams!$A$2:$A$50,0))</f>
        <v>26</v>
      </c>
      <c r="H627">
        <v>53</v>
      </c>
      <c r="J627">
        <v>1</v>
      </c>
    </row>
    <row r="628" spans="1:10" x14ac:dyDescent="0.2">
      <c r="A628">
        <f t="array" ref="A628">INDEX('All Matches'!$A$2:$A$25000,MATCH(B628&amp;C628&amp;G628,'All Matches'!$C$2:$C$25000&amp;'All Matches'!$B$2:$B$25000&amp;'All Matches'!$E$2:$E$25000,0))</f>
        <v>1415485</v>
      </c>
      <c r="B628">
        <f>INDEX(Teams!$B$2:$B$50,MATCH(D628,Teams!$A$2:$A$50,0))</f>
        <v>19</v>
      </c>
      <c r="C628" s="2">
        <v>42045</v>
      </c>
      <c r="D628" t="s">
        <v>40</v>
      </c>
      <c r="E628" t="s">
        <v>737</v>
      </c>
      <c r="F628" t="s">
        <v>17</v>
      </c>
      <c r="G628">
        <f>INDEX(Teams!$B$2:$B$50,MATCH(F628,Teams!$A$2:$A$50,0))</f>
        <v>26</v>
      </c>
      <c r="H628">
        <v>83</v>
      </c>
    </row>
    <row r="629" spans="1:10" x14ac:dyDescent="0.2">
      <c r="A629">
        <f t="array" ref="A629">INDEX('All Matches'!$A$2:$A$25000,MATCH(B629&amp;C629&amp;G629,'All Matches'!$C$2:$C$25000&amp;'All Matches'!$B$2:$B$25000&amp;'All Matches'!$E$2:$E$25000,0))</f>
        <v>1415486</v>
      </c>
      <c r="B629">
        <f>INDEX(Teams!$B$2:$B$50,MATCH(D629,Teams!$A$2:$A$50,0))</f>
        <v>26</v>
      </c>
      <c r="C629" s="2">
        <v>42045</v>
      </c>
      <c r="D629" t="s">
        <v>17</v>
      </c>
      <c r="E629" t="s">
        <v>56</v>
      </c>
      <c r="F629" t="s">
        <v>40</v>
      </c>
      <c r="G629">
        <f>INDEX(Teams!$B$2:$B$50,MATCH(F629,Teams!$A$2:$A$50,0))</f>
        <v>19</v>
      </c>
      <c r="H629">
        <v>26</v>
      </c>
    </row>
    <row r="630" spans="1:10" x14ac:dyDescent="0.2">
      <c r="A630">
        <f t="array" ref="A630">INDEX('All Matches'!$A$2:$A$25000,MATCH(B630&amp;C630&amp;G630,'All Matches'!$C$2:$C$25000&amp;'All Matches'!$B$2:$B$25000&amp;'All Matches'!$E$2:$E$25000,0))</f>
        <v>1415486</v>
      </c>
      <c r="B630">
        <f>INDEX(Teams!$B$2:$B$50,MATCH(D630,Teams!$A$2:$A$50,0))</f>
        <v>26</v>
      </c>
      <c r="C630" s="2">
        <v>42045</v>
      </c>
      <c r="D630" t="s">
        <v>17</v>
      </c>
      <c r="E630" t="s">
        <v>548</v>
      </c>
      <c r="F630" t="s">
        <v>40</v>
      </c>
      <c r="G630">
        <f>INDEX(Teams!$B$2:$B$50,MATCH(F630,Teams!$A$2:$A$50,0))</f>
        <v>19</v>
      </c>
      <c r="H630">
        <v>61</v>
      </c>
    </row>
    <row r="631" spans="1:10" x14ac:dyDescent="0.2">
      <c r="A631">
        <f t="array" ref="A631">INDEX('All Matches'!$A$2:$A$25000,MATCH(B631&amp;C631&amp;G631,'All Matches'!$C$2:$C$25000&amp;'All Matches'!$B$2:$B$25000&amp;'All Matches'!$E$2:$E$25000,0))</f>
        <v>1415489</v>
      </c>
      <c r="B631">
        <f>INDEX(Teams!$B$2:$B$50,MATCH(D631,Teams!$A$2:$A$50,0))</f>
        <v>14</v>
      </c>
      <c r="C631" s="2">
        <v>42046</v>
      </c>
      <c r="D631" t="s">
        <v>27</v>
      </c>
      <c r="E631" t="s">
        <v>111</v>
      </c>
      <c r="F631" t="s">
        <v>37</v>
      </c>
      <c r="G631">
        <f>INDEX(Teams!$B$2:$B$50,MATCH(F631,Teams!$A$2:$A$50,0))</f>
        <v>16</v>
      </c>
      <c r="H631">
        <v>89</v>
      </c>
    </row>
    <row r="632" spans="1:10" x14ac:dyDescent="0.2">
      <c r="A632">
        <f t="array" ref="A632">INDEX('All Matches'!$A$2:$A$25000,MATCH(B632&amp;C632&amp;G632,'All Matches'!$C$2:$C$25000&amp;'All Matches'!$B$2:$B$25000&amp;'All Matches'!$E$2:$E$25000,0))</f>
        <v>1415493</v>
      </c>
      <c r="B632">
        <f>INDEX(Teams!$B$2:$B$50,MATCH(D632,Teams!$A$2:$A$50,0))</f>
        <v>21</v>
      </c>
      <c r="C632" s="2">
        <v>42046</v>
      </c>
      <c r="D632" t="s">
        <v>10</v>
      </c>
      <c r="E632" t="s">
        <v>117</v>
      </c>
      <c r="F632" t="s">
        <v>64</v>
      </c>
      <c r="G632">
        <f>INDEX(Teams!$B$2:$B$50,MATCH(F632,Teams!$A$2:$A$50,0))</f>
        <v>13</v>
      </c>
      <c r="H632">
        <v>6</v>
      </c>
    </row>
    <row r="633" spans="1:10" x14ac:dyDescent="0.2">
      <c r="A633">
        <f t="array" ref="A633">INDEX('All Matches'!$A$2:$A$25000,MATCH(B633&amp;C633&amp;G633,'All Matches'!$C$2:$C$25000&amp;'All Matches'!$B$2:$B$25000&amp;'All Matches'!$E$2:$E$25000,0))</f>
        <v>1415493</v>
      </c>
      <c r="B633">
        <f>INDEX(Teams!$B$2:$B$50,MATCH(D633,Teams!$A$2:$A$50,0))</f>
        <v>21</v>
      </c>
      <c r="C633" s="2">
        <v>42046</v>
      </c>
      <c r="D633" t="s">
        <v>10</v>
      </c>
      <c r="E633" t="s">
        <v>117</v>
      </c>
      <c r="F633" t="s">
        <v>64</v>
      </c>
      <c r="G633">
        <f>INDEX(Teams!$B$2:$B$50,MATCH(F633,Teams!$A$2:$A$50,0))</f>
        <v>13</v>
      </c>
      <c r="H633">
        <v>45</v>
      </c>
    </row>
    <row r="634" spans="1:10" x14ac:dyDescent="0.2">
      <c r="A634">
        <f t="array" ref="A634">INDEX('All Matches'!$A$2:$A$25000,MATCH(B634&amp;C634&amp;G634,'All Matches'!$C$2:$C$25000&amp;'All Matches'!$B$2:$B$25000&amp;'All Matches'!$E$2:$E$25000,0))</f>
        <v>1415493</v>
      </c>
      <c r="B634">
        <f>INDEX(Teams!$B$2:$B$50,MATCH(D634,Teams!$A$2:$A$50,0))</f>
        <v>21</v>
      </c>
      <c r="C634" s="2">
        <v>42046</v>
      </c>
      <c r="D634" t="s">
        <v>10</v>
      </c>
      <c r="E634" t="s">
        <v>684</v>
      </c>
      <c r="F634" t="s">
        <v>64</v>
      </c>
      <c r="G634">
        <f>INDEX(Teams!$B$2:$B$50,MATCH(F634,Teams!$A$2:$A$50,0))</f>
        <v>13</v>
      </c>
      <c r="H634">
        <v>82</v>
      </c>
      <c r="J634">
        <v>1</v>
      </c>
    </row>
    <row r="635" spans="1:10" x14ac:dyDescent="0.2">
      <c r="A635">
        <f t="array" ref="A635">INDEX('All Matches'!$A$2:$A$25000,MATCH(B635&amp;C635&amp;G635,'All Matches'!$C$2:$C$25000&amp;'All Matches'!$B$2:$B$25000&amp;'All Matches'!$E$2:$E$25000,0))</f>
        <v>1415494</v>
      </c>
      <c r="B635">
        <f>INDEX(Teams!$B$2:$B$50,MATCH(D635,Teams!$A$2:$A$50,0))</f>
        <v>13</v>
      </c>
      <c r="C635" s="2">
        <v>42046</v>
      </c>
      <c r="D635" t="s">
        <v>64</v>
      </c>
      <c r="E635" t="s">
        <v>51</v>
      </c>
      <c r="F635" t="s">
        <v>10</v>
      </c>
      <c r="G635">
        <f>INDEX(Teams!$B$2:$B$50,MATCH(F635,Teams!$A$2:$A$50,0))</f>
        <v>21</v>
      </c>
      <c r="H635">
        <v>12</v>
      </c>
    </row>
    <row r="636" spans="1:10" x14ac:dyDescent="0.2">
      <c r="A636">
        <f t="array" ref="A636">INDEX('All Matches'!$A$2:$A$25000,MATCH(B636&amp;C636&amp;G636,'All Matches'!$C$2:$C$25000&amp;'All Matches'!$B$2:$B$25000&amp;'All Matches'!$E$2:$E$25000,0))</f>
        <v>1415497</v>
      </c>
      <c r="B636">
        <f>INDEX(Teams!$B$2:$B$50,MATCH(D636,Teams!$A$2:$A$50,0))</f>
        <v>24</v>
      </c>
      <c r="C636" s="2">
        <v>42046</v>
      </c>
      <c r="D636" t="s">
        <v>319</v>
      </c>
      <c r="E636" t="s">
        <v>334</v>
      </c>
      <c r="F636" t="s">
        <v>45</v>
      </c>
      <c r="G636">
        <f>INDEX(Teams!$B$2:$B$50,MATCH(F636,Teams!$A$2:$A$50,0))</f>
        <v>20</v>
      </c>
      <c r="H636">
        <v>38</v>
      </c>
    </row>
    <row r="637" spans="1:10" x14ac:dyDescent="0.2">
      <c r="A637">
        <f t="array" ref="A637">INDEX('All Matches'!$A$2:$A$25000,MATCH(B637&amp;C637&amp;G637,'All Matches'!$C$2:$C$25000&amp;'All Matches'!$B$2:$B$25000&amp;'All Matches'!$E$2:$E$25000,0))</f>
        <v>1415498</v>
      </c>
      <c r="B637">
        <f>INDEX(Teams!$B$2:$B$50,MATCH(D637,Teams!$A$2:$A$50,0))</f>
        <v>20</v>
      </c>
      <c r="C637" s="2">
        <v>42046</v>
      </c>
      <c r="D637" t="s">
        <v>45</v>
      </c>
      <c r="E637" t="s">
        <v>68</v>
      </c>
      <c r="F637" t="s">
        <v>319</v>
      </c>
      <c r="G637">
        <f>INDEX(Teams!$B$2:$B$50,MATCH(F637,Teams!$A$2:$A$50,0))</f>
        <v>24</v>
      </c>
      <c r="H637">
        <v>33</v>
      </c>
    </row>
    <row r="638" spans="1:10" x14ac:dyDescent="0.2">
      <c r="A638">
        <f t="array" ref="A638">INDEX('All Matches'!$A$2:$A$25000,MATCH(B638&amp;C638&amp;G638,'All Matches'!$C$2:$C$25000&amp;'All Matches'!$B$2:$B$25000&amp;'All Matches'!$E$2:$E$25000,0))</f>
        <v>1415498</v>
      </c>
      <c r="B638">
        <f>INDEX(Teams!$B$2:$B$50,MATCH(D638,Teams!$A$2:$A$50,0))</f>
        <v>20</v>
      </c>
      <c r="C638" s="2">
        <v>42046</v>
      </c>
      <c r="D638" t="s">
        <v>45</v>
      </c>
      <c r="E638" t="s">
        <v>68</v>
      </c>
      <c r="F638" t="s">
        <v>319</v>
      </c>
      <c r="G638">
        <f>INDEX(Teams!$B$2:$B$50,MATCH(F638,Teams!$A$2:$A$50,0))</f>
        <v>24</v>
      </c>
      <c r="H638">
        <v>70</v>
      </c>
    </row>
    <row r="639" spans="1:10" x14ac:dyDescent="0.2">
      <c r="A639">
        <f t="array" ref="A639">INDEX('All Matches'!$A$2:$A$25000,MATCH(B639&amp;C639&amp;G639,'All Matches'!$C$2:$C$25000&amp;'All Matches'!$B$2:$B$25000&amp;'All Matches'!$E$2:$E$25000,0))</f>
        <v>1415498</v>
      </c>
      <c r="B639">
        <f>INDEX(Teams!$B$2:$B$50,MATCH(D639,Teams!$A$2:$A$50,0))</f>
        <v>20</v>
      </c>
      <c r="C639" s="2">
        <v>42046</v>
      </c>
      <c r="D639" t="s">
        <v>45</v>
      </c>
      <c r="E639" t="s">
        <v>77</v>
      </c>
      <c r="F639" t="s">
        <v>319</v>
      </c>
      <c r="G639">
        <f>INDEX(Teams!$B$2:$B$50,MATCH(F639,Teams!$A$2:$A$50,0))</f>
        <v>24</v>
      </c>
      <c r="H639">
        <v>55</v>
      </c>
    </row>
    <row r="640" spans="1:10" x14ac:dyDescent="0.2">
      <c r="A640">
        <f t="array" ref="A640">INDEX('All Matches'!$A$2:$A$25000,MATCH(B640&amp;C640&amp;G640,'All Matches'!$C$2:$C$25000&amp;'All Matches'!$B$2:$B$25000&amp;'All Matches'!$E$2:$E$25000,0))</f>
        <v>1415498</v>
      </c>
      <c r="B640">
        <f>INDEX(Teams!$B$2:$B$50,MATCH(D640,Teams!$A$2:$A$50,0))</f>
        <v>20</v>
      </c>
      <c r="C640" s="2">
        <v>42046</v>
      </c>
      <c r="D640" t="s">
        <v>45</v>
      </c>
      <c r="E640" t="s">
        <v>576</v>
      </c>
      <c r="F640" t="s">
        <v>319</v>
      </c>
      <c r="G640">
        <f>INDEX(Teams!$B$2:$B$50,MATCH(F640,Teams!$A$2:$A$50,0))</f>
        <v>24</v>
      </c>
      <c r="H640">
        <v>76</v>
      </c>
    </row>
    <row r="641" spans="1:10" x14ac:dyDescent="0.2">
      <c r="A641">
        <f t="array" ref="A641">INDEX('All Matches'!$A$2:$A$25000,MATCH(B641&amp;C641&amp;G641,'All Matches'!$C$2:$C$25000&amp;'All Matches'!$B$2:$B$25000&amp;'All Matches'!$E$2:$E$25000,0))</f>
        <v>1415491</v>
      </c>
      <c r="B641">
        <f>INDEX(Teams!$B$2:$B$50,MATCH(D641,Teams!$A$2:$A$50,0))</f>
        <v>15</v>
      </c>
      <c r="C641" s="2">
        <v>42046</v>
      </c>
      <c r="D641" t="s">
        <v>23</v>
      </c>
      <c r="E641" t="s">
        <v>502</v>
      </c>
      <c r="F641" t="s">
        <v>15</v>
      </c>
      <c r="G641">
        <f>INDEX(Teams!$B$2:$B$50,MATCH(F641,Teams!$A$2:$A$50,0))</f>
        <v>22</v>
      </c>
      <c r="H641">
        <v>71</v>
      </c>
    </row>
    <row r="642" spans="1:10" x14ac:dyDescent="0.2">
      <c r="A642">
        <f t="array" ref="A642">INDEX('All Matches'!$A$2:$A$25000,MATCH(B642&amp;C642&amp;G642,'All Matches'!$C$2:$C$25000&amp;'All Matches'!$B$2:$B$25000&amp;'All Matches'!$E$2:$E$25000,0))</f>
        <v>1415492</v>
      </c>
      <c r="B642">
        <f>INDEX(Teams!$B$2:$B$50,MATCH(D642,Teams!$A$2:$A$50,0))</f>
        <v>22</v>
      </c>
      <c r="C642" s="2">
        <v>42046</v>
      </c>
      <c r="D642" t="s">
        <v>15</v>
      </c>
      <c r="E642" t="s">
        <v>566</v>
      </c>
      <c r="F642" t="s">
        <v>23</v>
      </c>
      <c r="G642">
        <f>INDEX(Teams!$B$2:$B$50,MATCH(F642,Teams!$A$2:$A$50,0))</f>
        <v>15</v>
      </c>
      <c r="H642">
        <v>42</v>
      </c>
    </row>
    <row r="643" spans="1:10" x14ac:dyDescent="0.2">
      <c r="A643">
        <f t="array" ref="A643">INDEX('All Matches'!$A$2:$A$25000,MATCH(B643&amp;C643&amp;G643,'All Matches'!$C$2:$C$25000&amp;'All Matches'!$B$2:$B$25000&amp;'All Matches'!$E$2:$E$25000,0))</f>
        <v>1415499</v>
      </c>
      <c r="B643">
        <f>INDEX(Teams!$B$2:$B$50,MATCH(D643,Teams!$A$2:$A$50,0))</f>
        <v>28</v>
      </c>
      <c r="C643" s="2">
        <v>42046</v>
      </c>
      <c r="D643" t="s">
        <v>320</v>
      </c>
      <c r="E643" t="s">
        <v>722</v>
      </c>
      <c r="F643" t="s">
        <v>325</v>
      </c>
      <c r="G643">
        <f>INDEX(Teams!$B$2:$B$50,MATCH(F643,Teams!$A$2:$A$50,0))</f>
        <v>25</v>
      </c>
      <c r="H643">
        <v>60</v>
      </c>
    </row>
    <row r="644" spans="1:10" x14ac:dyDescent="0.2">
      <c r="A644">
        <f t="array" ref="A644">INDEX('All Matches'!$A$2:$A$25000,MATCH(B644&amp;C644&amp;G644,'All Matches'!$C$2:$C$25000&amp;'All Matches'!$B$2:$B$25000&amp;'All Matches'!$E$2:$E$25000,0))</f>
        <v>1415499</v>
      </c>
      <c r="B644">
        <f>INDEX(Teams!$B$2:$B$50,MATCH(D644,Teams!$A$2:$A$50,0))</f>
        <v>28</v>
      </c>
      <c r="C644" s="2">
        <v>42046</v>
      </c>
      <c r="D644" t="s">
        <v>320</v>
      </c>
      <c r="E644" t="s">
        <v>590</v>
      </c>
      <c r="F644" t="s">
        <v>325</v>
      </c>
      <c r="G644">
        <f>INDEX(Teams!$B$2:$B$50,MATCH(F644,Teams!$A$2:$A$50,0))</f>
        <v>25</v>
      </c>
      <c r="H644">
        <v>74</v>
      </c>
    </row>
    <row r="645" spans="1:10" x14ac:dyDescent="0.2">
      <c r="A645">
        <f t="array" ref="A645">INDEX('All Matches'!$A$2:$A$25000,MATCH(B645&amp;C645&amp;G645,'All Matches'!$C$2:$C$25000&amp;'All Matches'!$B$2:$B$25000&amp;'All Matches'!$E$2:$E$25000,0))</f>
        <v>1415501</v>
      </c>
      <c r="B645">
        <f>INDEX(Teams!$B$2:$B$50,MATCH(D645,Teams!$A$2:$A$50,0))</f>
        <v>32</v>
      </c>
      <c r="C645" s="2">
        <v>42056</v>
      </c>
      <c r="D645" t="s">
        <v>559</v>
      </c>
      <c r="E645" t="s">
        <v>578</v>
      </c>
      <c r="F645" t="s">
        <v>319</v>
      </c>
      <c r="G645">
        <f>INDEX(Teams!$B$2:$B$50,MATCH(F645,Teams!$A$2:$A$50,0))</f>
        <v>24</v>
      </c>
      <c r="H645">
        <v>20</v>
      </c>
    </row>
    <row r="646" spans="1:10" x14ac:dyDescent="0.2">
      <c r="A646">
        <f t="array" ref="A646">INDEX('All Matches'!$A$2:$A$25000,MATCH(B646&amp;C646&amp;G646,'All Matches'!$C$2:$C$25000&amp;'All Matches'!$B$2:$B$25000&amp;'All Matches'!$E$2:$E$25000,0))</f>
        <v>1415502</v>
      </c>
      <c r="B646">
        <f>INDEX(Teams!$B$2:$B$50,MATCH(D646,Teams!$A$2:$A$50,0))</f>
        <v>24</v>
      </c>
      <c r="C646" s="2">
        <v>42056</v>
      </c>
      <c r="D646" t="s">
        <v>319</v>
      </c>
      <c r="E646" t="s">
        <v>352</v>
      </c>
      <c r="F646" t="s">
        <v>559</v>
      </c>
      <c r="G646">
        <f>INDEX(Teams!$B$2:$B$50,MATCH(F646,Teams!$A$2:$A$50,0))</f>
        <v>32</v>
      </c>
      <c r="H646">
        <v>45</v>
      </c>
    </row>
    <row r="647" spans="1:10" x14ac:dyDescent="0.2">
      <c r="A647">
        <f t="array" ref="A647">INDEX('All Matches'!$A$2:$A$25000,MATCH(B647&amp;C647&amp;G647,'All Matches'!$C$2:$C$25000&amp;'All Matches'!$B$2:$B$25000&amp;'All Matches'!$E$2:$E$25000,0))</f>
        <v>1415502</v>
      </c>
      <c r="B647">
        <f>INDEX(Teams!$B$2:$B$50,MATCH(D647,Teams!$A$2:$A$50,0))</f>
        <v>24</v>
      </c>
      <c r="C647" s="2">
        <v>42056</v>
      </c>
      <c r="D647" t="s">
        <v>319</v>
      </c>
      <c r="E647" t="s">
        <v>418</v>
      </c>
      <c r="F647" t="s">
        <v>559</v>
      </c>
      <c r="G647">
        <f>INDEX(Teams!$B$2:$B$50,MATCH(F647,Teams!$A$2:$A$50,0))</f>
        <v>32</v>
      </c>
      <c r="H647">
        <v>90</v>
      </c>
      <c r="J647">
        <v>1</v>
      </c>
    </row>
    <row r="648" spans="1:10" x14ac:dyDescent="0.2">
      <c r="A648">
        <f t="array" ref="A648">INDEX('All Matches'!$A$2:$A$25000,MATCH(B648&amp;C648&amp;G648,'All Matches'!$C$2:$C$25000&amp;'All Matches'!$B$2:$B$25000&amp;'All Matches'!$E$2:$E$25000,0))</f>
        <v>1415503</v>
      </c>
      <c r="B648">
        <f>INDEX(Teams!$B$2:$B$50,MATCH(D648,Teams!$A$2:$A$50,0))</f>
        <v>14</v>
      </c>
      <c r="C648" s="2">
        <v>42056</v>
      </c>
      <c r="D648" t="s">
        <v>27</v>
      </c>
      <c r="E648" t="s">
        <v>618</v>
      </c>
      <c r="F648" t="s">
        <v>64</v>
      </c>
      <c r="G648">
        <f>INDEX(Teams!$B$2:$B$50,MATCH(F648,Teams!$A$2:$A$50,0))</f>
        <v>13</v>
      </c>
      <c r="H648">
        <v>14</v>
      </c>
    </row>
    <row r="649" spans="1:10" x14ac:dyDescent="0.2">
      <c r="A649">
        <f t="array" ref="A649">INDEX('All Matches'!$A$2:$A$25000,MATCH(B649&amp;C649&amp;G649,'All Matches'!$C$2:$C$25000&amp;'All Matches'!$B$2:$B$25000&amp;'All Matches'!$E$2:$E$25000,0))</f>
        <v>1415504</v>
      </c>
      <c r="B649">
        <f>INDEX(Teams!$B$2:$B$50,MATCH(D649,Teams!$A$2:$A$50,0))</f>
        <v>13</v>
      </c>
      <c r="C649" s="2">
        <v>42056</v>
      </c>
      <c r="D649" t="s">
        <v>64</v>
      </c>
      <c r="E649" t="s">
        <v>517</v>
      </c>
      <c r="F649" t="s">
        <v>27</v>
      </c>
      <c r="G649">
        <f>INDEX(Teams!$B$2:$B$50,MATCH(F649,Teams!$A$2:$A$50,0))</f>
        <v>14</v>
      </c>
      <c r="H649">
        <v>81</v>
      </c>
    </row>
    <row r="650" spans="1:10" x14ac:dyDescent="0.2">
      <c r="A650">
        <f t="array" ref="A650">INDEX('All Matches'!$A$2:$A$25000,MATCH(B650&amp;C650&amp;G650,'All Matches'!$C$2:$C$25000&amp;'All Matches'!$B$2:$B$25000&amp;'All Matches'!$E$2:$E$25000,0))</f>
        <v>1415505</v>
      </c>
      <c r="B650">
        <f>INDEX(Teams!$B$2:$B$50,MATCH(D650,Teams!$A$2:$A$50,0))</f>
        <v>15</v>
      </c>
      <c r="C650" s="2">
        <v>42056</v>
      </c>
      <c r="D650" t="s">
        <v>23</v>
      </c>
      <c r="E650" t="s">
        <v>73</v>
      </c>
      <c r="F650" t="s">
        <v>47</v>
      </c>
      <c r="G650">
        <f>INDEX(Teams!$B$2:$B$50,MATCH(F650,Teams!$A$2:$A$50,0))</f>
        <v>10</v>
      </c>
      <c r="H650">
        <v>90</v>
      </c>
    </row>
    <row r="651" spans="1:10" x14ac:dyDescent="0.2">
      <c r="A651">
        <f t="array" ref="A651">INDEX('All Matches'!$A$2:$A$25000,MATCH(B651&amp;C651&amp;G651,'All Matches'!$C$2:$C$25000&amp;'All Matches'!$B$2:$B$25000&amp;'All Matches'!$E$2:$E$25000,0))</f>
        <v>1415506</v>
      </c>
      <c r="B651">
        <f>INDEX(Teams!$B$2:$B$50,MATCH(D651,Teams!$A$2:$A$50,0))</f>
        <v>10</v>
      </c>
      <c r="C651" s="2">
        <v>42056</v>
      </c>
      <c r="D651" t="s">
        <v>47</v>
      </c>
      <c r="E651" t="s">
        <v>461</v>
      </c>
      <c r="F651" t="s">
        <v>23</v>
      </c>
      <c r="G651">
        <f>INDEX(Teams!$B$2:$B$50,MATCH(F651,Teams!$A$2:$A$50,0))</f>
        <v>15</v>
      </c>
      <c r="H651">
        <v>8</v>
      </c>
      <c r="J651">
        <v>1</v>
      </c>
    </row>
    <row r="652" spans="1:10" x14ac:dyDescent="0.2">
      <c r="A652">
        <f t="array" ref="A652">INDEX('All Matches'!$A$2:$A$25000,MATCH(B652&amp;C652&amp;G652,'All Matches'!$C$2:$C$25000&amp;'All Matches'!$B$2:$B$25000&amp;'All Matches'!$E$2:$E$25000,0))</f>
        <v>1415506</v>
      </c>
      <c r="B652">
        <f>INDEX(Teams!$B$2:$B$50,MATCH(D652,Teams!$A$2:$A$50,0))</f>
        <v>10</v>
      </c>
      <c r="C652" s="2">
        <v>42056</v>
      </c>
      <c r="D652" t="s">
        <v>47</v>
      </c>
      <c r="E652" t="s">
        <v>184</v>
      </c>
      <c r="F652" t="s">
        <v>23</v>
      </c>
      <c r="G652">
        <f>INDEX(Teams!$B$2:$B$50,MATCH(F652,Teams!$A$2:$A$50,0))</f>
        <v>15</v>
      </c>
      <c r="H652">
        <v>45</v>
      </c>
    </row>
    <row r="653" spans="1:10" x14ac:dyDescent="0.2">
      <c r="A653">
        <f t="array" ref="A653">INDEX('All Matches'!$A$2:$A$25000,MATCH(B653&amp;C653&amp;G653,'All Matches'!$C$2:$C$25000&amp;'All Matches'!$B$2:$B$25000&amp;'All Matches'!$E$2:$E$25000,0))</f>
        <v>1415507</v>
      </c>
      <c r="B653">
        <f>INDEX(Teams!$B$2:$B$50,MATCH(D653,Teams!$A$2:$A$50,0))</f>
        <v>33</v>
      </c>
      <c r="C653" s="2">
        <v>42056</v>
      </c>
      <c r="D653" t="s">
        <v>443</v>
      </c>
      <c r="E653" t="s">
        <v>631</v>
      </c>
      <c r="F653" t="s">
        <v>663</v>
      </c>
      <c r="G653">
        <f>INDEX(Teams!$B$2:$B$50,MATCH(F653,Teams!$A$2:$A$50,0))</f>
        <v>58</v>
      </c>
      <c r="H653">
        <v>16</v>
      </c>
    </row>
    <row r="654" spans="1:10" x14ac:dyDescent="0.2">
      <c r="A654">
        <f t="array" ref="A654">INDEX('All Matches'!$A$2:$A$25000,MATCH(B654&amp;C654&amp;G654,'All Matches'!$C$2:$C$25000&amp;'All Matches'!$B$2:$B$25000&amp;'All Matches'!$E$2:$E$25000,0))</f>
        <v>1415508</v>
      </c>
      <c r="B654">
        <f>INDEX(Teams!$B$2:$B$50,MATCH(D654,Teams!$A$2:$A$50,0))</f>
        <v>58</v>
      </c>
      <c r="C654" s="2">
        <v>42056</v>
      </c>
      <c r="D654" t="s">
        <v>663</v>
      </c>
      <c r="E654" t="s">
        <v>641</v>
      </c>
      <c r="F654" t="s">
        <v>443</v>
      </c>
      <c r="G654">
        <f>INDEX(Teams!$B$2:$B$50,MATCH(F654,Teams!$A$2:$A$50,0))</f>
        <v>33</v>
      </c>
      <c r="H654">
        <v>89</v>
      </c>
    </row>
    <row r="655" spans="1:10" x14ac:dyDescent="0.2">
      <c r="A655">
        <f t="array" ref="A655">INDEX('All Matches'!$A$2:$A$25000,MATCH(B655&amp;C655&amp;G655,'All Matches'!$C$2:$C$25000&amp;'All Matches'!$B$2:$B$25000&amp;'All Matches'!$E$2:$E$25000,0))</f>
        <v>1415508</v>
      </c>
      <c r="B655">
        <f>INDEX(Teams!$B$2:$B$50,MATCH(D655,Teams!$A$2:$A$50,0))</f>
        <v>58</v>
      </c>
      <c r="C655" s="2">
        <v>42056</v>
      </c>
      <c r="D655" t="s">
        <v>663</v>
      </c>
      <c r="E655" t="s">
        <v>205</v>
      </c>
      <c r="F655" t="s">
        <v>443</v>
      </c>
      <c r="G655">
        <f>INDEX(Teams!$B$2:$B$50,MATCH(F655,Teams!$A$2:$A$50,0))</f>
        <v>33</v>
      </c>
      <c r="H655">
        <v>39</v>
      </c>
    </row>
    <row r="656" spans="1:10" x14ac:dyDescent="0.2">
      <c r="A656">
        <f t="array" ref="A656">INDEX('All Matches'!$A$2:$A$25000,MATCH(B656&amp;C656&amp;G656,'All Matches'!$C$2:$C$25000&amp;'All Matches'!$B$2:$B$25000&amp;'All Matches'!$E$2:$E$25000,0))</f>
        <v>1415513</v>
      </c>
      <c r="B656">
        <f>INDEX(Teams!$B$2:$B$50,MATCH(D656,Teams!$A$2:$A$50,0))</f>
        <v>25</v>
      </c>
      <c r="C656" s="2">
        <v>42056</v>
      </c>
      <c r="D656" t="s">
        <v>325</v>
      </c>
      <c r="E656" t="s">
        <v>622</v>
      </c>
      <c r="F656" t="s">
        <v>10</v>
      </c>
      <c r="G656">
        <f>INDEX(Teams!$B$2:$B$50,MATCH(F656,Teams!$A$2:$A$50,0))</f>
        <v>21</v>
      </c>
      <c r="H656">
        <v>30</v>
      </c>
    </row>
    <row r="657" spans="1:10" x14ac:dyDescent="0.2">
      <c r="A657">
        <f t="array" ref="A657">INDEX('All Matches'!$A$2:$A$25000,MATCH(B657&amp;C657&amp;G657,'All Matches'!$C$2:$C$25000&amp;'All Matches'!$B$2:$B$25000&amp;'All Matches'!$E$2:$E$25000,0))</f>
        <v>1415513</v>
      </c>
      <c r="B657">
        <f>INDEX(Teams!$B$2:$B$50,MATCH(D657,Teams!$A$2:$A$50,0))</f>
        <v>25</v>
      </c>
      <c r="C657" s="2">
        <v>42056</v>
      </c>
      <c r="D657" t="s">
        <v>325</v>
      </c>
      <c r="E657" t="s">
        <v>564</v>
      </c>
      <c r="F657" t="s">
        <v>10</v>
      </c>
      <c r="G657">
        <f>INDEX(Teams!$B$2:$B$50,MATCH(F657,Teams!$A$2:$A$50,0))</f>
        <v>21</v>
      </c>
      <c r="H657">
        <v>73</v>
      </c>
    </row>
    <row r="658" spans="1:10" x14ac:dyDescent="0.2">
      <c r="A658">
        <f t="array" ref="A658">INDEX('All Matches'!$A$2:$A$25000,MATCH(B658&amp;C658&amp;G658,'All Matches'!$C$2:$C$25000&amp;'All Matches'!$B$2:$B$25000&amp;'All Matches'!$E$2:$E$25000,0))</f>
        <v>1415514</v>
      </c>
      <c r="B658">
        <f>INDEX(Teams!$B$2:$B$50,MATCH(D658,Teams!$A$2:$A$50,0))</f>
        <v>21</v>
      </c>
      <c r="C658" s="2">
        <v>42056</v>
      </c>
      <c r="D658" t="s">
        <v>10</v>
      </c>
      <c r="E658" t="s">
        <v>193</v>
      </c>
      <c r="F658" t="s">
        <v>325</v>
      </c>
      <c r="G658">
        <f>INDEX(Teams!$B$2:$B$50,MATCH(F658,Teams!$A$2:$A$50,0))</f>
        <v>25</v>
      </c>
      <c r="H658">
        <v>28</v>
      </c>
    </row>
    <row r="659" spans="1:10" x14ac:dyDescent="0.2">
      <c r="A659">
        <f t="array" ref="A659">INDEX('All Matches'!$A$2:$A$25000,MATCH(B659&amp;C659&amp;G659,'All Matches'!$C$2:$C$25000&amp;'All Matches'!$B$2:$B$25000&amp;'All Matches'!$E$2:$E$25000,0))</f>
        <v>1415509</v>
      </c>
      <c r="B659">
        <f>INDEX(Teams!$B$2:$B$50,MATCH(D659,Teams!$A$2:$A$50,0))</f>
        <v>20</v>
      </c>
      <c r="C659" s="2">
        <v>42056</v>
      </c>
      <c r="D659" t="s">
        <v>45</v>
      </c>
      <c r="E659" t="s">
        <v>68</v>
      </c>
      <c r="F659" t="s">
        <v>15</v>
      </c>
      <c r="G659">
        <f>INDEX(Teams!$B$2:$B$50,MATCH(F659,Teams!$A$2:$A$50,0))</f>
        <v>22</v>
      </c>
      <c r="H659">
        <v>2</v>
      </c>
      <c r="J659">
        <v>1</v>
      </c>
    </row>
    <row r="660" spans="1:10" x14ac:dyDescent="0.2">
      <c r="A660">
        <f t="array" ref="A660">INDEX('All Matches'!$A$2:$A$25000,MATCH(B660&amp;C660&amp;G660,'All Matches'!$C$2:$C$25000&amp;'All Matches'!$B$2:$B$25000&amp;'All Matches'!$E$2:$E$25000,0))</f>
        <v>1415509</v>
      </c>
      <c r="B660">
        <f>INDEX(Teams!$B$2:$B$50,MATCH(D660,Teams!$A$2:$A$50,0))</f>
        <v>20</v>
      </c>
      <c r="C660" s="2">
        <v>42056</v>
      </c>
      <c r="D660" t="s">
        <v>45</v>
      </c>
      <c r="E660" t="s">
        <v>576</v>
      </c>
      <c r="F660" t="s">
        <v>15</v>
      </c>
      <c r="G660">
        <f>INDEX(Teams!$B$2:$B$50,MATCH(F660,Teams!$A$2:$A$50,0))</f>
        <v>22</v>
      </c>
      <c r="H660">
        <v>12</v>
      </c>
    </row>
    <row r="661" spans="1:10" x14ac:dyDescent="0.2">
      <c r="A661">
        <f t="array" ref="A661">INDEX('All Matches'!$A$2:$A$25000,MATCH(B661&amp;C661&amp;G661,'All Matches'!$C$2:$C$25000&amp;'All Matches'!$B$2:$B$25000&amp;'All Matches'!$E$2:$E$25000,0))</f>
        <v>1415509</v>
      </c>
      <c r="B661">
        <f>INDEX(Teams!$B$2:$B$50,MATCH(D661,Teams!$A$2:$A$50,0))</f>
        <v>20</v>
      </c>
      <c r="C661" s="2">
        <v>42056</v>
      </c>
      <c r="D661" t="s">
        <v>45</v>
      </c>
      <c r="E661" t="s">
        <v>687</v>
      </c>
      <c r="F661" t="s">
        <v>15</v>
      </c>
      <c r="G661">
        <f>INDEX(Teams!$B$2:$B$50,MATCH(F661,Teams!$A$2:$A$50,0))</f>
        <v>22</v>
      </c>
      <c r="H661">
        <v>21</v>
      </c>
    </row>
    <row r="662" spans="1:10" x14ac:dyDescent="0.2">
      <c r="A662">
        <f t="array" ref="A662">INDEX('All Matches'!$A$2:$A$25000,MATCH(B662&amp;C662&amp;G662,'All Matches'!$C$2:$C$25000&amp;'All Matches'!$B$2:$B$25000&amp;'All Matches'!$E$2:$E$25000,0))</f>
        <v>1415509</v>
      </c>
      <c r="B662">
        <f>INDEX(Teams!$B$2:$B$50,MATCH(D662,Teams!$A$2:$A$50,0))</f>
        <v>20</v>
      </c>
      <c r="C662" s="2">
        <v>42056</v>
      </c>
      <c r="D662" t="s">
        <v>45</v>
      </c>
      <c r="E662" t="s">
        <v>70</v>
      </c>
      <c r="F662" t="s">
        <v>15</v>
      </c>
      <c r="G662">
        <f>INDEX(Teams!$B$2:$B$50,MATCH(F662,Teams!$A$2:$A$50,0))</f>
        <v>22</v>
      </c>
      <c r="H662">
        <v>51</v>
      </c>
    </row>
    <row r="663" spans="1:10" x14ac:dyDescent="0.2">
      <c r="A663">
        <f t="array" ref="A663">INDEX('All Matches'!$A$2:$A$25000,MATCH(B663&amp;C663&amp;G663,'All Matches'!$C$2:$C$25000&amp;'All Matches'!$B$2:$B$25000&amp;'All Matches'!$E$2:$E$25000,0))</f>
        <v>1415509</v>
      </c>
      <c r="B663">
        <f>INDEX(Teams!$B$2:$B$50,MATCH(D663,Teams!$A$2:$A$50,0))</f>
        <v>20</v>
      </c>
      <c r="C663" s="2">
        <v>42056</v>
      </c>
      <c r="D663" t="s">
        <v>45</v>
      </c>
      <c r="E663" t="s">
        <v>70</v>
      </c>
      <c r="F663" t="s">
        <v>15</v>
      </c>
      <c r="G663">
        <f>INDEX(Teams!$B$2:$B$50,MATCH(F663,Teams!$A$2:$A$50,0))</f>
        <v>22</v>
      </c>
      <c r="H663">
        <v>53</v>
      </c>
    </row>
    <row r="664" spans="1:10" x14ac:dyDescent="0.2">
      <c r="A664">
        <f t="array" ref="A664">INDEX('All Matches'!$A$2:$A$25000,MATCH(B664&amp;C664&amp;G664,'All Matches'!$C$2:$C$25000&amp;'All Matches'!$B$2:$B$25000&amp;'All Matches'!$E$2:$E$25000,0))</f>
        <v>1415519</v>
      </c>
      <c r="B664">
        <f>INDEX(Teams!$B$2:$B$50,MATCH(D664,Teams!$A$2:$A$50,0))</f>
        <v>26</v>
      </c>
      <c r="C664" s="2">
        <v>42057</v>
      </c>
      <c r="D664" t="s">
        <v>17</v>
      </c>
      <c r="E664" t="s">
        <v>459</v>
      </c>
      <c r="F664" t="s">
        <v>42</v>
      </c>
      <c r="G664">
        <f>INDEX(Teams!$B$2:$B$50,MATCH(F664,Teams!$A$2:$A$50,0))</f>
        <v>29</v>
      </c>
      <c r="H664">
        <v>81</v>
      </c>
    </row>
    <row r="665" spans="1:10" x14ac:dyDescent="0.2">
      <c r="A665">
        <f t="array" ref="A665">INDEX('All Matches'!$A$2:$A$25000,MATCH(B665&amp;C665&amp;G665,'All Matches'!$C$2:$C$25000&amp;'All Matches'!$B$2:$B$25000&amp;'All Matches'!$E$2:$E$25000,0))</f>
        <v>1415519</v>
      </c>
      <c r="B665">
        <f>INDEX(Teams!$B$2:$B$50,MATCH(D665,Teams!$A$2:$A$50,0))</f>
        <v>26</v>
      </c>
      <c r="C665" s="2">
        <v>42057</v>
      </c>
      <c r="D665" t="s">
        <v>17</v>
      </c>
      <c r="E665" t="s">
        <v>56</v>
      </c>
      <c r="F665" t="s">
        <v>42</v>
      </c>
      <c r="G665">
        <f>INDEX(Teams!$B$2:$B$50,MATCH(F665,Teams!$A$2:$A$50,0))</f>
        <v>29</v>
      </c>
      <c r="H665">
        <v>90</v>
      </c>
    </row>
    <row r="666" spans="1:10" x14ac:dyDescent="0.2">
      <c r="A666">
        <f t="array" ref="A666">INDEX('All Matches'!$A$2:$A$25000,MATCH(B666&amp;C666&amp;G666,'All Matches'!$C$2:$C$25000&amp;'All Matches'!$B$2:$B$25000&amp;'All Matches'!$E$2:$E$25000,0))</f>
        <v>1415520</v>
      </c>
      <c r="B666">
        <f>INDEX(Teams!$B$2:$B$50,MATCH(D666,Teams!$A$2:$A$50,0))</f>
        <v>29</v>
      </c>
      <c r="C666" s="2">
        <v>42057</v>
      </c>
      <c r="D666" t="s">
        <v>42</v>
      </c>
      <c r="E666" t="s">
        <v>347</v>
      </c>
      <c r="F666" t="s">
        <v>17</v>
      </c>
      <c r="G666">
        <f>INDEX(Teams!$B$2:$B$50,MATCH(F666,Teams!$A$2:$A$50,0))</f>
        <v>26</v>
      </c>
      <c r="H666">
        <v>22</v>
      </c>
    </row>
    <row r="667" spans="1:10" x14ac:dyDescent="0.2">
      <c r="A667">
        <f t="array" ref="A667">INDEX('All Matches'!$A$2:$A$25000,MATCH(B667&amp;C667&amp;G667,'All Matches'!$C$2:$C$25000&amp;'All Matches'!$B$2:$B$25000&amp;'All Matches'!$E$2:$E$25000,0))</f>
        <v>1415520</v>
      </c>
      <c r="B667">
        <f>INDEX(Teams!$B$2:$B$50,MATCH(D667,Teams!$A$2:$A$50,0))</f>
        <v>29</v>
      </c>
      <c r="C667" s="2">
        <v>42057</v>
      </c>
      <c r="D667" t="s">
        <v>42</v>
      </c>
      <c r="E667" t="s">
        <v>797</v>
      </c>
      <c r="F667" t="s">
        <v>17</v>
      </c>
      <c r="G667">
        <f>INDEX(Teams!$B$2:$B$50,MATCH(F667,Teams!$A$2:$A$50,0))</f>
        <v>26</v>
      </c>
      <c r="H667">
        <v>62</v>
      </c>
    </row>
    <row r="668" spans="1:10" x14ac:dyDescent="0.2">
      <c r="A668">
        <f t="array" ref="A668">INDEX('All Matches'!$A$2:$A$25000,MATCH(B668&amp;C668&amp;G668,'All Matches'!$C$2:$C$25000&amp;'All Matches'!$B$2:$B$25000&amp;'All Matches'!$E$2:$E$25000,0))</f>
        <v>1415515</v>
      </c>
      <c r="B668">
        <f>INDEX(Teams!$B$2:$B$50,MATCH(D668,Teams!$A$2:$A$50,0))</f>
        <v>16</v>
      </c>
      <c r="C668" s="2">
        <v>42057</v>
      </c>
      <c r="D668" t="s">
        <v>37</v>
      </c>
      <c r="E668" t="s">
        <v>582</v>
      </c>
      <c r="F668" t="s">
        <v>12</v>
      </c>
      <c r="G668">
        <f>INDEX(Teams!$B$2:$B$50,MATCH(F668,Teams!$A$2:$A$50,0))</f>
        <v>18</v>
      </c>
      <c r="H668">
        <v>57</v>
      </c>
    </row>
    <row r="669" spans="1:10" x14ac:dyDescent="0.2">
      <c r="A669">
        <f t="array" ref="A669">INDEX('All Matches'!$A$2:$A$25000,MATCH(B669&amp;C669&amp;G669,'All Matches'!$C$2:$C$25000&amp;'All Matches'!$B$2:$B$25000&amp;'All Matches'!$E$2:$E$25000,0))</f>
        <v>1415515</v>
      </c>
      <c r="B669">
        <f>INDEX(Teams!$B$2:$B$50,MATCH(D669,Teams!$A$2:$A$50,0))</f>
        <v>16</v>
      </c>
      <c r="C669" s="2">
        <v>42057</v>
      </c>
      <c r="D669" t="s">
        <v>37</v>
      </c>
      <c r="E669" t="s">
        <v>738</v>
      </c>
      <c r="F669" t="s">
        <v>12</v>
      </c>
      <c r="G669">
        <f>INDEX(Teams!$B$2:$B$50,MATCH(F669,Teams!$A$2:$A$50,0))</f>
        <v>18</v>
      </c>
      <c r="H669">
        <v>88</v>
      </c>
    </row>
    <row r="670" spans="1:10" x14ac:dyDescent="0.2">
      <c r="A670">
        <f t="array" ref="A670">INDEX('All Matches'!$A$2:$A$25000,MATCH(B670&amp;C670&amp;G670,'All Matches'!$C$2:$C$25000&amp;'All Matches'!$B$2:$B$25000&amp;'All Matches'!$E$2:$E$25000,0))</f>
        <v>1415516</v>
      </c>
      <c r="B670">
        <f>INDEX(Teams!$B$2:$B$50,MATCH(D670,Teams!$A$2:$A$50,0))</f>
        <v>18</v>
      </c>
      <c r="C670" s="2">
        <v>42057</v>
      </c>
      <c r="D670" t="s">
        <v>12</v>
      </c>
      <c r="E670" t="s">
        <v>682</v>
      </c>
      <c r="F670" t="s">
        <v>37</v>
      </c>
      <c r="G670">
        <f>INDEX(Teams!$B$2:$B$50,MATCH(F670,Teams!$A$2:$A$50,0))</f>
        <v>16</v>
      </c>
      <c r="H670">
        <v>63</v>
      </c>
    </row>
    <row r="671" spans="1:10" x14ac:dyDescent="0.2">
      <c r="A671">
        <f t="array" ref="A671">INDEX('All Matches'!$A$2:$A$25000,MATCH(B671&amp;C671&amp;G671,'All Matches'!$C$2:$C$25000&amp;'All Matches'!$B$2:$B$25000&amp;'All Matches'!$E$2:$E$25000,0))</f>
        <v>1415516</v>
      </c>
      <c r="B671">
        <f>INDEX(Teams!$B$2:$B$50,MATCH(D671,Teams!$A$2:$A$50,0))</f>
        <v>18</v>
      </c>
      <c r="C671" s="2">
        <v>42057</v>
      </c>
      <c r="D671" t="s">
        <v>12</v>
      </c>
      <c r="E671" t="s">
        <v>683</v>
      </c>
      <c r="F671" t="s">
        <v>37</v>
      </c>
      <c r="G671">
        <f>INDEX(Teams!$B$2:$B$50,MATCH(F671,Teams!$A$2:$A$50,0))</f>
        <v>16</v>
      </c>
      <c r="H671">
        <v>70</v>
      </c>
    </row>
    <row r="672" spans="1:10" x14ac:dyDescent="0.2">
      <c r="A672">
        <f t="array" ref="A672">INDEX('All Matches'!$A$2:$A$25000,MATCH(B672&amp;C672&amp;G672,'All Matches'!$C$2:$C$25000&amp;'All Matches'!$B$2:$B$25000&amp;'All Matches'!$E$2:$E$25000,0))</f>
        <v>1415518</v>
      </c>
      <c r="B672">
        <f>INDEX(Teams!$B$2:$B$50,MATCH(D672,Teams!$A$2:$A$50,0))</f>
        <v>19</v>
      </c>
      <c r="C672" s="2">
        <v>42057</v>
      </c>
      <c r="D672" t="s">
        <v>40</v>
      </c>
      <c r="E672" t="s">
        <v>350</v>
      </c>
      <c r="F672" t="s">
        <v>50</v>
      </c>
      <c r="G672">
        <f>INDEX(Teams!$B$2:$B$50,MATCH(F672,Teams!$A$2:$A$50,0))</f>
        <v>23</v>
      </c>
      <c r="H672">
        <v>3</v>
      </c>
    </row>
    <row r="673" spans="1:10" x14ac:dyDescent="0.2">
      <c r="A673">
        <f t="array" ref="A673">INDEX('All Matches'!$A$2:$A$25000,MATCH(B673&amp;C673&amp;G673,'All Matches'!$C$2:$C$25000&amp;'All Matches'!$B$2:$B$25000&amp;'All Matches'!$E$2:$E$25000,0))</f>
        <v>1415518</v>
      </c>
      <c r="B673">
        <f>INDEX(Teams!$B$2:$B$50,MATCH(D673,Teams!$A$2:$A$50,0))</f>
        <v>19</v>
      </c>
      <c r="C673" s="2">
        <v>42057</v>
      </c>
      <c r="D673" t="s">
        <v>40</v>
      </c>
      <c r="E673" t="s">
        <v>46</v>
      </c>
      <c r="F673" t="s">
        <v>50</v>
      </c>
      <c r="G673">
        <f>INDEX(Teams!$B$2:$B$50,MATCH(F673,Teams!$A$2:$A$50,0))</f>
        <v>23</v>
      </c>
      <c r="H673">
        <v>73</v>
      </c>
    </row>
    <row r="674" spans="1:10" x14ac:dyDescent="0.2">
      <c r="A674">
        <f t="array" ref="A674">INDEX('All Matches'!$A$2:$A$25000,MATCH(B674&amp;C674&amp;G674,'All Matches'!$C$2:$C$25000&amp;'All Matches'!$B$2:$B$25000&amp;'All Matches'!$E$2:$E$25000,0))</f>
        <v>1415531</v>
      </c>
      <c r="B674">
        <f>INDEX(Teams!$B$2:$B$50,MATCH(D674,Teams!$A$2:$A$50,0))</f>
        <v>29</v>
      </c>
      <c r="C674" s="2">
        <v>42063</v>
      </c>
      <c r="D674" t="s">
        <v>42</v>
      </c>
      <c r="E674" t="s">
        <v>799</v>
      </c>
      <c r="F674" t="s">
        <v>23</v>
      </c>
      <c r="G674">
        <f>INDEX(Teams!$B$2:$B$50,MATCH(F674,Teams!$A$2:$A$50,0))</f>
        <v>15</v>
      </c>
      <c r="H674">
        <v>76</v>
      </c>
    </row>
    <row r="675" spans="1:10" x14ac:dyDescent="0.2">
      <c r="A675">
        <f t="array" ref="A675">INDEX('All Matches'!$A$2:$A$25000,MATCH(B675&amp;C675&amp;G675,'All Matches'!$C$2:$C$25000&amp;'All Matches'!$B$2:$B$25000&amp;'All Matches'!$E$2:$E$25000,0))</f>
        <v>1415532</v>
      </c>
      <c r="B675">
        <f>INDEX(Teams!$B$2:$B$50,MATCH(D675,Teams!$A$2:$A$50,0))</f>
        <v>15</v>
      </c>
      <c r="C675" s="2">
        <v>42063</v>
      </c>
      <c r="D675" t="s">
        <v>23</v>
      </c>
      <c r="E675" t="s">
        <v>73</v>
      </c>
      <c r="F675" t="s">
        <v>42</v>
      </c>
      <c r="G675">
        <f>INDEX(Teams!$B$2:$B$50,MATCH(F675,Teams!$A$2:$A$50,0))</f>
        <v>29</v>
      </c>
      <c r="H675">
        <v>41</v>
      </c>
    </row>
    <row r="676" spans="1:10" x14ac:dyDescent="0.2">
      <c r="A676">
        <f t="array" ref="A676">INDEX('All Matches'!$A$2:$A$25000,MATCH(B676&amp;C676&amp;G676,'All Matches'!$C$2:$C$25000&amp;'All Matches'!$B$2:$B$25000&amp;'All Matches'!$E$2:$E$25000,0))</f>
        <v>1415532</v>
      </c>
      <c r="B676">
        <f>INDEX(Teams!$B$2:$B$50,MATCH(D676,Teams!$A$2:$A$50,0))</f>
        <v>15</v>
      </c>
      <c r="C676" s="2">
        <v>42063</v>
      </c>
      <c r="D676" t="s">
        <v>23</v>
      </c>
      <c r="E676" t="s">
        <v>73</v>
      </c>
      <c r="F676" t="s">
        <v>42</v>
      </c>
      <c r="G676">
        <f>INDEX(Teams!$B$2:$B$50,MATCH(F676,Teams!$A$2:$A$50,0))</f>
        <v>29</v>
      </c>
      <c r="H676">
        <v>63</v>
      </c>
    </row>
    <row r="677" spans="1:10" x14ac:dyDescent="0.2">
      <c r="A677">
        <f t="array" ref="A677">INDEX('All Matches'!$A$2:$A$25000,MATCH(B677&amp;C677&amp;G677,'All Matches'!$C$2:$C$25000&amp;'All Matches'!$B$2:$B$25000&amp;'All Matches'!$E$2:$E$25000,0))</f>
        <v>1415532</v>
      </c>
      <c r="B677">
        <f>INDEX(Teams!$B$2:$B$50,MATCH(D677,Teams!$A$2:$A$50,0))</f>
        <v>15</v>
      </c>
      <c r="C677" s="2">
        <v>42063</v>
      </c>
      <c r="D677" t="s">
        <v>23</v>
      </c>
      <c r="E677" t="s">
        <v>385</v>
      </c>
      <c r="F677" t="s">
        <v>42</v>
      </c>
      <c r="G677">
        <f>INDEX(Teams!$B$2:$B$50,MATCH(F677,Teams!$A$2:$A$50,0))</f>
        <v>29</v>
      </c>
      <c r="H677">
        <v>51</v>
      </c>
    </row>
    <row r="678" spans="1:10" x14ac:dyDescent="0.2">
      <c r="A678">
        <f t="array" ref="A678">INDEX('All Matches'!$A$2:$A$25000,MATCH(B678&amp;C678&amp;G678,'All Matches'!$C$2:$C$25000&amp;'All Matches'!$B$2:$B$25000&amp;'All Matches'!$E$2:$E$25000,0))</f>
        <v>1415522</v>
      </c>
      <c r="B678">
        <f>INDEX(Teams!$B$2:$B$50,MATCH(D678,Teams!$A$2:$A$50,0))</f>
        <v>25</v>
      </c>
      <c r="C678" s="2">
        <v>42063</v>
      </c>
      <c r="D678" t="s">
        <v>325</v>
      </c>
      <c r="E678" t="s">
        <v>739</v>
      </c>
      <c r="F678" t="s">
        <v>64</v>
      </c>
      <c r="G678">
        <f>INDEX(Teams!$B$2:$B$50,MATCH(F678,Teams!$A$2:$A$50,0))</f>
        <v>13</v>
      </c>
      <c r="H678">
        <v>64</v>
      </c>
    </row>
    <row r="679" spans="1:10" x14ac:dyDescent="0.2">
      <c r="A679">
        <f t="array" ref="A679">INDEX('All Matches'!$A$2:$A$25000,MATCH(B679&amp;C679&amp;G679,'All Matches'!$C$2:$C$25000&amp;'All Matches'!$B$2:$B$25000&amp;'All Matches'!$E$2:$E$25000,0))</f>
        <v>1415523</v>
      </c>
      <c r="B679">
        <f>INDEX(Teams!$B$2:$B$50,MATCH(D679,Teams!$A$2:$A$50,0))</f>
        <v>21</v>
      </c>
      <c r="C679" s="2">
        <v>42063</v>
      </c>
      <c r="D679" t="s">
        <v>10</v>
      </c>
      <c r="E679" t="s">
        <v>318</v>
      </c>
      <c r="F679" t="s">
        <v>447</v>
      </c>
      <c r="G679">
        <f>INDEX(Teams!$B$2:$B$50,MATCH(F679,Teams!$A$2:$A$50,0))</f>
        <v>31</v>
      </c>
      <c r="H679">
        <v>66</v>
      </c>
      <c r="J679">
        <v>1</v>
      </c>
    </row>
    <row r="680" spans="1:10" x14ac:dyDescent="0.2">
      <c r="A680">
        <f t="array" ref="A680">INDEX('All Matches'!$A$2:$A$25000,MATCH(B680&amp;C680&amp;G680,'All Matches'!$C$2:$C$25000&amp;'All Matches'!$B$2:$B$25000&amp;'All Matches'!$E$2:$E$25000,0))</f>
        <v>1415523</v>
      </c>
      <c r="B680">
        <f>INDEX(Teams!$B$2:$B$50,MATCH(D680,Teams!$A$2:$A$50,0))</f>
        <v>21</v>
      </c>
      <c r="C680" s="2">
        <v>42063</v>
      </c>
      <c r="D680" t="s">
        <v>10</v>
      </c>
      <c r="E680" t="s">
        <v>318</v>
      </c>
      <c r="F680" t="s">
        <v>447</v>
      </c>
      <c r="G680">
        <f>INDEX(Teams!$B$2:$B$50,MATCH(F680,Teams!$A$2:$A$50,0))</f>
        <v>31</v>
      </c>
      <c r="H680">
        <v>84</v>
      </c>
    </row>
    <row r="681" spans="1:10" x14ac:dyDescent="0.2">
      <c r="A681">
        <f t="array" ref="A681">INDEX('All Matches'!$A$2:$A$25000,MATCH(B681&amp;C681&amp;G681,'All Matches'!$C$2:$C$25000&amp;'All Matches'!$B$2:$B$25000&amp;'All Matches'!$E$2:$E$25000,0))</f>
        <v>1415525</v>
      </c>
      <c r="B681">
        <f>INDEX(Teams!$B$2:$B$50,MATCH(D681,Teams!$A$2:$A$50,0))</f>
        <v>22</v>
      </c>
      <c r="C681" s="2">
        <v>42063</v>
      </c>
      <c r="D681" t="s">
        <v>15</v>
      </c>
      <c r="E681" t="s">
        <v>566</v>
      </c>
      <c r="F681" t="s">
        <v>559</v>
      </c>
      <c r="G681">
        <f>INDEX(Teams!$B$2:$B$50,MATCH(F681,Teams!$A$2:$A$50,0))</f>
        <v>32</v>
      </c>
      <c r="H681">
        <v>37</v>
      </c>
    </row>
    <row r="682" spans="1:10" x14ac:dyDescent="0.2">
      <c r="A682">
        <f t="array" ref="A682">INDEX('All Matches'!$A$2:$A$25000,MATCH(B682&amp;C682&amp;G682,'All Matches'!$C$2:$C$25000&amp;'All Matches'!$B$2:$B$25000&amp;'All Matches'!$E$2:$E$25000,0))</f>
        <v>1415527</v>
      </c>
      <c r="B682">
        <f>INDEX(Teams!$B$2:$B$50,MATCH(D682,Teams!$A$2:$A$50,0))</f>
        <v>24</v>
      </c>
      <c r="C682" s="2">
        <v>42063</v>
      </c>
      <c r="D682" t="s">
        <v>319</v>
      </c>
      <c r="E682" t="s">
        <v>334</v>
      </c>
      <c r="F682" t="s">
        <v>443</v>
      </c>
      <c r="G682">
        <f>INDEX(Teams!$B$2:$B$50,MATCH(F682,Teams!$A$2:$A$50,0))</f>
        <v>33</v>
      </c>
      <c r="H682">
        <v>71</v>
      </c>
    </row>
    <row r="683" spans="1:10" x14ac:dyDescent="0.2">
      <c r="A683">
        <f t="array" ref="A683">INDEX('All Matches'!$A$2:$A$25000,MATCH(B683&amp;C683&amp;G683,'All Matches'!$C$2:$C$25000&amp;'All Matches'!$B$2:$B$25000&amp;'All Matches'!$E$2:$E$25000,0))</f>
        <v>1415529</v>
      </c>
      <c r="B683">
        <f>INDEX(Teams!$B$2:$B$50,MATCH(D683,Teams!$A$2:$A$50,0))</f>
        <v>28</v>
      </c>
      <c r="C683" s="2">
        <v>42063</v>
      </c>
      <c r="D683" t="s">
        <v>320</v>
      </c>
      <c r="E683" t="s">
        <v>590</v>
      </c>
      <c r="F683" t="s">
        <v>50</v>
      </c>
      <c r="G683">
        <f>INDEX(Teams!$B$2:$B$50,MATCH(F683,Teams!$A$2:$A$50,0))</f>
        <v>23</v>
      </c>
      <c r="H683">
        <v>2</v>
      </c>
    </row>
    <row r="684" spans="1:10" x14ac:dyDescent="0.2">
      <c r="A684">
        <f t="array" ref="A684">INDEX('All Matches'!$A$2:$A$25000,MATCH(B684&amp;C684&amp;G684,'All Matches'!$C$2:$C$25000&amp;'All Matches'!$B$2:$B$25000&amp;'All Matches'!$E$2:$E$25000,0))</f>
        <v>1415535</v>
      </c>
      <c r="B684">
        <f>INDEX(Teams!$B$2:$B$50,MATCH(D684,Teams!$A$2:$A$50,0))</f>
        <v>19</v>
      </c>
      <c r="C684" s="2">
        <v>42064</v>
      </c>
      <c r="D684" t="s">
        <v>40</v>
      </c>
      <c r="E684" t="s">
        <v>292</v>
      </c>
      <c r="F684" t="s">
        <v>45</v>
      </c>
      <c r="G684">
        <f>INDEX(Teams!$B$2:$B$50,MATCH(F684,Teams!$A$2:$A$50,0))</f>
        <v>20</v>
      </c>
      <c r="H684">
        <v>11</v>
      </c>
    </row>
    <row r="685" spans="1:10" x14ac:dyDescent="0.2">
      <c r="A685">
        <f t="array" ref="A685">INDEX('All Matches'!$A$2:$A$25000,MATCH(B685&amp;C685&amp;G685,'All Matches'!$C$2:$C$25000&amp;'All Matches'!$B$2:$B$25000&amp;'All Matches'!$E$2:$E$25000,0))</f>
        <v>1415535</v>
      </c>
      <c r="B685">
        <f>INDEX(Teams!$B$2:$B$50,MATCH(D685,Teams!$A$2:$A$50,0))</f>
        <v>19</v>
      </c>
      <c r="C685" s="2">
        <v>42064</v>
      </c>
      <c r="D685" t="s">
        <v>40</v>
      </c>
      <c r="E685" t="s">
        <v>350</v>
      </c>
      <c r="F685" t="s">
        <v>45</v>
      </c>
      <c r="G685">
        <f>INDEX(Teams!$B$2:$B$50,MATCH(F685,Teams!$A$2:$A$50,0))</f>
        <v>20</v>
      </c>
      <c r="H685">
        <v>75</v>
      </c>
    </row>
    <row r="686" spans="1:10" x14ac:dyDescent="0.2">
      <c r="A686">
        <f t="array" ref="A686">INDEX('All Matches'!$A$2:$A$25000,MATCH(B686&amp;C686&amp;G686,'All Matches'!$C$2:$C$25000&amp;'All Matches'!$B$2:$B$25000&amp;'All Matches'!$E$2:$E$25000,0))</f>
        <v>1415536</v>
      </c>
      <c r="B686">
        <f>INDEX(Teams!$B$2:$B$50,MATCH(D686,Teams!$A$2:$A$50,0))</f>
        <v>20</v>
      </c>
      <c r="C686" s="2">
        <v>42064</v>
      </c>
      <c r="D686" t="s">
        <v>45</v>
      </c>
      <c r="E686" t="s">
        <v>687</v>
      </c>
      <c r="F686" t="s">
        <v>40</v>
      </c>
      <c r="G686">
        <f>INDEX(Teams!$B$2:$B$50,MATCH(F686,Teams!$A$2:$A$50,0))</f>
        <v>19</v>
      </c>
      <c r="H686">
        <v>25</v>
      </c>
    </row>
    <row r="687" spans="1:10" x14ac:dyDescent="0.2">
      <c r="A687">
        <f t="array" ref="A687">INDEX('All Matches'!$A$2:$A$25000,MATCH(B687&amp;C687&amp;G687,'All Matches'!$C$2:$C$25000&amp;'All Matches'!$B$2:$B$25000&amp;'All Matches'!$E$2:$E$25000,0))</f>
        <v>1415533</v>
      </c>
      <c r="B687">
        <f>INDEX(Teams!$B$2:$B$50,MATCH(D687,Teams!$A$2:$A$50,0))</f>
        <v>10</v>
      </c>
      <c r="C687" s="2">
        <v>42064</v>
      </c>
      <c r="D687" t="s">
        <v>47</v>
      </c>
      <c r="E687" t="s">
        <v>184</v>
      </c>
      <c r="F687" t="s">
        <v>37</v>
      </c>
      <c r="G687">
        <f>INDEX(Teams!$B$2:$B$50,MATCH(F687,Teams!$A$2:$A$50,0))</f>
        <v>16</v>
      </c>
      <c r="H687">
        <v>39</v>
      </c>
    </row>
    <row r="688" spans="1:10" x14ac:dyDescent="0.2">
      <c r="A688">
        <f t="array" ref="A688">INDEX('All Matches'!$A$2:$A$25000,MATCH(B688&amp;C688&amp;G688,'All Matches'!$C$2:$C$25000&amp;'All Matches'!$B$2:$B$25000&amp;'All Matches'!$E$2:$E$25000,0))</f>
        <v>1415533</v>
      </c>
      <c r="B688">
        <f>INDEX(Teams!$B$2:$B$50,MATCH(D688,Teams!$A$2:$A$50,0))</f>
        <v>10</v>
      </c>
      <c r="C688" s="2">
        <v>42064</v>
      </c>
      <c r="D688" t="s">
        <v>47</v>
      </c>
      <c r="E688" t="s">
        <v>723</v>
      </c>
      <c r="F688" t="s">
        <v>37</v>
      </c>
      <c r="G688">
        <f>INDEX(Teams!$B$2:$B$50,MATCH(F688,Teams!$A$2:$A$50,0))</f>
        <v>16</v>
      </c>
      <c r="H688">
        <v>89</v>
      </c>
    </row>
    <row r="689" spans="1:10" x14ac:dyDescent="0.2">
      <c r="A689">
        <f t="array" ref="A689">INDEX('All Matches'!$A$2:$A$25000,MATCH(B689&amp;C689&amp;G689,'All Matches'!$C$2:$C$25000&amp;'All Matches'!$B$2:$B$25000&amp;'All Matches'!$E$2:$E$25000,0))</f>
        <v>1415537</v>
      </c>
      <c r="B689">
        <f>INDEX(Teams!$B$2:$B$50,MATCH(D689,Teams!$A$2:$A$50,0))</f>
        <v>32</v>
      </c>
      <c r="C689" s="2">
        <v>42066</v>
      </c>
      <c r="D689" t="s">
        <v>559</v>
      </c>
      <c r="E689" t="s">
        <v>634</v>
      </c>
      <c r="F689" t="s">
        <v>320</v>
      </c>
      <c r="G689">
        <f>INDEX(Teams!$B$2:$B$50,MATCH(F689,Teams!$A$2:$A$50,0))</f>
        <v>28</v>
      </c>
      <c r="H689">
        <v>22</v>
      </c>
    </row>
    <row r="690" spans="1:10" x14ac:dyDescent="0.2">
      <c r="A690">
        <f t="array" ref="A690">INDEX('All Matches'!$A$2:$A$25000,MATCH(B690&amp;C690&amp;G690,'All Matches'!$C$2:$C$25000&amp;'All Matches'!$B$2:$B$25000&amp;'All Matches'!$E$2:$E$25000,0))</f>
        <v>1415537</v>
      </c>
      <c r="B690">
        <f>INDEX(Teams!$B$2:$B$50,MATCH(D690,Teams!$A$2:$A$50,0))</f>
        <v>32</v>
      </c>
      <c r="C690" s="2">
        <v>42066</v>
      </c>
      <c r="D690" t="s">
        <v>559</v>
      </c>
      <c r="E690" t="s">
        <v>300</v>
      </c>
      <c r="F690" t="s">
        <v>320</v>
      </c>
      <c r="G690">
        <f>INDEX(Teams!$B$2:$B$50,MATCH(F690,Teams!$A$2:$A$50,0))</f>
        <v>28</v>
      </c>
      <c r="H690">
        <v>90</v>
      </c>
      <c r="J690">
        <v>1</v>
      </c>
    </row>
    <row r="691" spans="1:10" x14ac:dyDescent="0.2">
      <c r="A691">
        <f t="array" ref="A691">INDEX('All Matches'!$A$2:$A$25000,MATCH(B691&amp;C691&amp;G691,'All Matches'!$C$2:$C$25000&amp;'All Matches'!$B$2:$B$25000&amp;'All Matches'!$E$2:$E$25000,0))</f>
        <v>1415538</v>
      </c>
      <c r="B691">
        <f>INDEX(Teams!$B$2:$B$50,MATCH(D691,Teams!$A$2:$A$50,0))</f>
        <v>28</v>
      </c>
      <c r="C691" s="2">
        <v>42066</v>
      </c>
      <c r="D691" t="s">
        <v>320</v>
      </c>
      <c r="E691" t="s">
        <v>590</v>
      </c>
      <c r="F691" t="s">
        <v>559</v>
      </c>
      <c r="G691">
        <f>INDEX(Teams!$B$2:$B$50,MATCH(F691,Teams!$A$2:$A$50,0))</f>
        <v>32</v>
      </c>
      <c r="H691">
        <v>66</v>
      </c>
    </row>
    <row r="692" spans="1:10" x14ac:dyDescent="0.2">
      <c r="A692">
        <f t="array" ref="A692">INDEX('All Matches'!$A$2:$A$25000,MATCH(B692&amp;C692&amp;G692,'All Matches'!$C$2:$C$25000&amp;'All Matches'!$B$2:$B$25000&amp;'All Matches'!$E$2:$E$25000,0))</f>
        <v>1415539</v>
      </c>
      <c r="B692">
        <f>INDEX(Teams!$B$2:$B$50,MATCH(D692,Teams!$A$2:$A$50,0))</f>
        <v>33</v>
      </c>
      <c r="C692" s="2">
        <v>42066</v>
      </c>
      <c r="D692" t="s">
        <v>443</v>
      </c>
      <c r="E692" t="s">
        <v>641</v>
      </c>
      <c r="F692" t="s">
        <v>447</v>
      </c>
      <c r="G692">
        <f>INDEX(Teams!$B$2:$B$50,MATCH(F692,Teams!$A$2:$A$50,0))</f>
        <v>31</v>
      </c>
      <c r="H692">
        <v>15</v>
      </c>
    </row>
    <row r="693" spans="1:10" x14ac:dyDescent="0.2">
      <c r="A693">
        <f t="array" ref="A693">INDEX('All Matches'!$A$2:$A$25000,MATCH(B693&amp;C693&amp;G693,'All Matches'!$C$2:$C$25000&amp;'All Matches'!$B$2:$B$25000&amp;'All Matches'!$E$2:$E$25000,0))</f>
        <v>1415540</v>
      </c>
      <c r="B693">
        <f>INDEX(Teams!$B$2:$B$50,MATCH(D693,Teams!$A$2:$A$50,0))</f>
        <v>31</v>
      </c>
      <c r="C693" s="2">
        <v>42066</v>
      </c>
      <c r="D693" t="s">
        <v>447</v>
      </c>
      <c r="E693" t="s">
        <v>660</v>
      </c>
      <c r="F693" t="s">
        <v>443</v>
      </c>
      <c r="G693">
        <f>INDEX(Teams!$B$2:$B$50,MATCH(F693,Teams!$A$2:$A$50,0))</f>
        <v>33</v>
      </c>
      <c r="H693">
        <v>77</v>
      </c>
    </row>
    <row r="694" spans="1:10" x14ac:dyDescent="0.2">
      <c r="A694">
        <f t="array" ref="A694">INDEX('All Matches'!$A$2:$A$25000,MATCH(B694&amp;C694&amp;G694,'All Matches'!$C$2:$C$25000&amp;'All Matches'!$B$2:$B$25000&amp;'All Matches'!$E$2:$E$25000,0))</f>
        <v>1415541</v>
      </c>
      <c r="B694">
        <f>INDEX(Teams!$B$2:$B$50,MATCH(D694,Teams!$A$2:$A$50,0))</f>
        <v>23</v>
      </c>
      <c r="C694" s="2">
        <v>42066</v>
      </c>
      <c r="D694" t="s">
        <v>50</v>
      </c>
      <c r="E694" t="s">
        <v>43</v>
      </c>
      <c r="F694" t="s">
        <v>23</v>
      </c>
      <c r="G694">
        <f>INDEX(Teams!$B$2:$B$50,MATCH(F694,Teams!$A$2:$A$50,0))</f>
        <v>15</v>
      </c>
      <c r="H694">
        <v>83</v>
      </c>
    </row>
    <row r="695" spans="1:10" x14ac:dyDescent="0.2">
      <c r="A695">
        <f t="array" ref="A695">INDEX('All Matches'!$A$2:$A$25000,MATCH(B695&amp;C695&amp;G695,'All Matches'!$C$2:$C$25000&amp;'All Matches'!$B$2:$B$25000&amp;'All Matches'!$E$2:$E$25000,0))</f>
        <v>1415545</v>
      </c>
      <c r="B695">
        <f>INDEX(Teams!$B$2:$B$50,MATCH(D695,Teams!$A$2:$A$50,0))</f>
        <v>20</v>
      </c>
      <c r="C695" s="2">
        <v>42067</v>
      </c>
      <c r="D695" t="s">
        <v>45</v>
      </c>
      <c r="E695" t="s">
        <v>70</v>
      </c>
      <c r="F695" t="s">
        <v>12</v>
      </c>
      <c r="G695">
        <f>INDEX(Teams!$B$2:$B$50,MATCH(F695,Teams!$A$2:$A$50,0))</f>
        <v>18</v>
      </c>
      <c r="H695">
        <v>45</v>
      </c>
    </row>
    <row r="696" spans="1:10" x14ac:dyDescent="0.2">
      <c r="A696">
        <f t="array" ref="A696">INDEX('All Matches'!$A$2:$A$25000,MATCH(B696&amp;C696&amp;G696,'All Matches'!$C$2:$C$25000&amp;'All Matches'!$B$2:$B$25000&amp;'All Matches'!$E$2:$E$25000,0))</f>
        <v>1415545</v>
      </c>
      <c r="B696">
        <f>INDEX(Teams!$B$2:$B$50,MATCH(D696,Teams!$A$2:$A$50,0))</f>
        <v>20</v>
      </c>
      <c r="C696" s="2">
        <v>42067</v>
      </c>
      <c r="D696" t="s">
        <v>45</v>
      </c>
      <c r="E696" t="s">
        <v>77</v>
      </c>
      <c r="F696" t="s">
        <v>12</v>
      </c>
      <c r="G696">
        <f>INDEX(Teams!$B$2:$B$50,MATCH(F696,Teams!$A$2:$A$50,0))</f>
        <v>18</v>
      </c>
      <c r="H696">
        <v>88</v>
      </c>
    </row>
    <row r="697" spans="1:10" x14ac:dyDescent="0.2">
      <c r="A697">
        <f t="array" ref="A697">INDEX('All Matches'!$A$2:$A$25000,MATCH(B697&amp;C697&amp;G697,'All Matches'!$C$2:$C$25000&amp;'All Matches'!$B$2:$B$25000&amp;'All Matches'!$E$2:$E$25000,0))</f>
        <v>1415548</v>
      </c>
      <c r="B697">
        <f>INDEX(Teams!$B$2:$B$50,MATCH(D697,Teams!$A$2:$A$50,0))</f>
        <v>21</v>
      </c>
      <c r="C697" s="2">
        <v>42067</v>
      </c>
      <c r="D697" t="s">
        <v>10</v>
      </c>
      <c r="E697" t="s">
        <v>207</v>
      </c>
      <c r="F697" t="s">
        <v>15</v>
      </c>
      <c r="G697">
        <f>INDEX(Teams!$B$2:$B$50,MATCH(F697,Teams!$A$2:$A$50,0))</f>
        <v>22</v>
      </c>
      <c r="H697">
        <v>89</v>
      </c>
    </row>
    <row r="698" spans="1:10" x14ac:dyDescent="0.2">
      <c r="A698">
        <f t="array" ref="A698">INDEX('All Matches'!$A$2:$A$25000,MATCH(B698&amp;C698&amp;G698,'All Matches'!$C$2:$C$25000&amp;'All Matches'!$B$2:$B$25000&amp;'All Matches'!$E$2:$E$25000,0))</f>
        <v>1415549</v>
      </c>
      <c r="B698">
        <f>INDEX(Teams!$B$2:$B$50,MATCH(D698,Teams!$A$2:$A$50,0))</f>
        <v>58</v>
      </c>
      <c r="C698" s="2">
        <v>42067</v>
      </c>
      <c r="D698" t="s">
        <v>663</v>
      </c>
      <c r="E698" t="s">
        <v>205</v>
      </c>
      <c r="F698" t="s">
        <v>47</v>
      </c>
      <c r="G698">
        <f>INDEX(Teams!$B$2:$B$50,MATCH(F698,Teams!$A$2:$A$50,0))</f>
        <v>10</v>
      </c>
      <c r="H698">
        <v>82</v>
      </c>
    </row>
    <row r="699" spans="1:10" x14ac:dyDescent="0.2">
      <c r="A699">
        <f t="array" ref="A699">INDEX('All Matches'!$A$2:$A$25000,MATCH(B699&amp;C699&amp;G699,'All Matches'!$C$2:$C$25000&amp;'All Matches'!$B$2:$B$25000&amp;'All Matches'!$E$2:$E$25000,0))</f>
        <v>1415550</v>
      </c>
      <c r="B699">
        <f>INDEX(Teams!$B$2:$B$50,MATCH(D699,Teams!$A$2:$A$50,0))</f>
        <v>10</v>
      </c>
      <c r="C699" s="2">
        <v>42067</v>
      </c>
      <c r="D699" t="s">
        <v>47</v>
      </c>
      <c r="E699" t="s">
        <v>184</v>
      </c>
      <c r="F699" t="s">
        <v>663</v>
      </c>
      <c r="G699">
        <f>INDEX(Teams!$B$2:$B$50,MATCH(F699,Teams!$A$2:$A$50,0))</f>
        <v>58</v>
      </c>
      <c r="H699">
        <v>64</v>
      </c>
    </row>
    <row r="700" spans="1:10" x14ac:dyDescent="0.2">
      <c r="A700">
        <f t="array" ref="A700">INDEX('All Matches'!$A$2:$A$25000,MATCH(B700&amp;C700&amp;G700,'All Matches'!$C$2:$C$25000&amp;'All Matches'!$B$2:$B$25000&amp;'All Matches'!$E$2:$E$25000,0))</f>
        <v>1415550</v>
      </c>
      <c r="B700">
        <f>INDEX(Teams!$B$2:$B$50,MATCH(D700,Teams!$A$2:$A$50,0))</f>
        <v>10</v>
      </c>
      <c r="C700" s="2">
        <v>42067</v>
      </c>
      <c r="D700" t="s">
        <v>47</v>
      </c>
      <c r="E700" t="s">
        <v>150</v>
      </c>
      <c r="F700" t="s">
        <v>663</v>
      </c>
      <c r="G700">
        <f>INDEX(Teams!$B$2:$B$50,MATCH(F700,Teams!$A$2:$A$50,0))</f>
        <v>58</v>
      </c>
      <c r="H700">
        <v>69</v>
      </c>
    </row>
    <row r="701" spans="1:10" x14ac:dyDescent="0.2">
      <c r="A701">
        <f t="array" ref="A701">INDEX('All Matches'!$A$2:$A$25000,MATCH(B701&amp;C701&amp;G701,'All Matches'!$C$2:$C$25000&amp;'All Matches'!$B$2:$B$25000&amp;'All Matches'!$E$2:$E$25000,0))</f>
        <v>1415551</v>
      </c>
      <c r="B701">
        <f>INDEX(Teams!$B$2:$B$50,MATCH(D701,Teams!$A$2:$A$50,0))</f>
        <v>24</v>
      </c>
      <c r="C701" s="2">
        <v>42067</v>
      </c>
      <c r="D701" t="s">
        <v>319</v>
      </c>
      <c r="E701" t="s">
        <v>418</v>
      </c>
      <c r="F701" t="s">
        <v>37</v>
      </c>
      <c r="G701">
        <f>INDEX(Teams!$B$2:$B$50,MATCH(F701,Teams!$A$2:$A$50,0))</f>
        <v>16</v>
      </c>
      <c r="H701">
        <v>32</v>
      </c>
    </row>
    <row r="702" spans="1:10" x14ac:dyDescent="0.2">
      <c r="A702">
        <f t="array" ref="A702">INDEX('All Matches'!$A$2:$A$25000,MATCH(B702&amp;C702&amp;G702,'All Matches'!$C$2:$C$25000&amp;'All Matches'!$B$2:$B$25000&amp;'All Matches'!$E$2:$E$25000,0))</f>
        <v>1415551</v>
      </c>
      <c r="B702">
        <f>INDEX(Teams!$B$2:$B$50,MATCH(D702,Teams!$A$2:$A$50,0))</f>
        <v>24</v>
      </c>
      <c r="C702" s="2">
        <v>42067</v>
      </c>
      <c r="D702" t="s">
        <v>319</v>
      </c>
      <c r="E702" t="s">
        <v>352</v>
      </c>
      <c r="F702" t="s">
        <v>37</v>
      </c>
      <c r="G702">
        <f>INDEX(Teams!$B$2:$B$50,MATCH(F702,Teams!$A$2:$A$50,0))</f>
        <v>16</v>
      </c>
      <c r="H702">
        <v>84</v>
      </c>
    </row>
    <row r="703" spans="1:10" x14ac:dyDescent="0.2">
      <c r="A703">
        <f t="array" ref="A703">INDEX('All Matches'!$A$2:$A$25000,MATCH(B703&amp;C703&amp;G703,'All Matches'!$C$2:$C$25000&amp;'All Matches'!$B$2:$B$25000&amp;'All Matches'!$E$2:$E$25000,0))</f>
        <v>1415553</v>
      </c>
      <c r="B703">
        <f>INDEX(Teams!$B$2:$B$50,MATCH(D703,Teams!$A$2:$A$50,0))</f>
        <v>26</v>
      </c>
      <c r="C703" s="2">
        <v>42067</v>
      </c>
      <c r="D703" t="s">
        <v>17</v>
      </c>
      <c r="E703" t="s">
        <v>359</v>
      </c>
      <c r="F703" t="s">
        <v>325</v>
      </c>
      <c r="G703">
        <f>INDEX(Teams!$B$2:$B$50,MATCH(F703,Teams!$A$2:$A$50,0))</f>
        <v>25</v>
      </c>
      <c r="H703">
        <v>7</v>
      </c>
    </row>
    <row r="704" spans="1:10" x14ac:dyDescent="0.2">
      <c r="A704">
        <f t="array" ref="A704">INDEX('All Matches'!$A$2:$A$25000,MATCH(B704&amp;C704&amp;G704,'All Matches'!$C$2:$C$25000&amp;'All Matches'!$B$2:$B$25000&amp;'All Matches'!$E$2:$E$25000,0))</f>
        <v>1415553</v>
      </c>
      <c r="B704">
        <f>INDEX(Teams!$B$2:$B$50,MATCH(D704,Teams!$A$2:$A$50,0))</f>
        <v>26</v>
      </c>
      <c r="C704" s="2">
        <v>42067</v>
      </c>
      <c r="D704" t="s">
        <v>17</v>
      </c>
      <c r="E704" t="s">
        <v>473</v>
      </c>
      <c r="F704" t="s">
        <v>325</v>
      </c>
      <c r="G704">
        <f>INDEX(Teams!$B$2:$B$50,MATCH(F704,Teams!$A$2:$A$50,0))</f>
        <v>25</v>
      </c>
      <c r="H704">
        <v>51</v>
      </c>
    </row>
    <row r="705" spans="1:8" x14ac:dyDescent="0.2">
      <c r="A705">
        <f t="array" ref="A705">INDEX('All Matches'!$A$2:$A$25000,MATCH(B705&amp;C705&amp;G705,'All Matches'!$C$2:$C$25000&amp;'All Matches'!$B$2:$B$25000&amp;'All Matches'!$E$2:$E$25000,0))</f>
        <v>1415553</v>
      </c>
      <c r="B705">
        <f>INDEX(Teams!$B$2:$B$50,MATCH(D705,Teams!$A$2:$A$50,0))</f>
        <v>26</v>
      </c>
      <c r="C705" s="2">
        <v>42067</v>
      </c>
      <c r="D705" t="s">
        <v>17</v>
      </c>
      <c r="E705" t="s">
        <v>174</v>
      </c>
      <c r="F705" t="s">
        <v>325</v>
      </c>
      <c r="G705">
        <f>INDEX(Teams!$B$2:$B$50,MATCH(F705,Teams!$A$2:$A$50,0))</f>
        <v>25</v>
      </c>
      <c r="H705">
        <v>60</v>
      </c>
    </row>
    <row r="706" spans="1:8" x14ac:dyDescent="0.2">
      <c r="A706">
        <f t="array" ref="A706">INDEX('All Matches'!$A$2:$A$25000,MATCH(B706&amp;C706&amp;G706,'All Matches'!$C$2:$C$25000&amp;'All Matches'!$B$2:$B$25000&amp;'All Matches'!$E$2:$E$25000,0))</f>
        <v>1415554</v>
      </c>
      <c r="B706">
        <f>INDEX(Teams!$B$2:$B$50,MATCH(D706,Teams!$A$2:$A$50,0))</f>
        <v>25</v>
      </c>
      <c r="C706" s="2">
        <v>42067</v>
      </c>
      <c r="D706" t="s">
        <v>325</v>
      </c>
      <c r="E706" t="s">
        <v>622</v>
      </c>
      <c r="F706" t="s">
        <v>17</v>
      </c>
      <c r="G706">
        <f>INDEX(Teams!$B$2:$B$50,MATCH(F706,Teams!$A$2:$A$50,0))</f>
        <v>26</v>
      </c>
      <c r="H706">
        <v>19</v>
      </c>
    </row>
    <row r="707" spans="1:8" x14ac:dyDescent="0.2">
      <c r="A707">
        <f t="array" ref="A707">INDEX('All Matches'!$A$2:$A$25000,MATCH(B707&amp;C707&amp;G707,'All Matches'!$C$2:$C$25000&amp;'All Matches'!$B$2:$B$25000&amp;'All Matches'!$E$2:$E$25000,0))</f>
        <v>1415554</v>
      </c>
      <c r="B707">
        <f>INDEX(Teams!$B$2:$B$50,MATCH(D707,Teams!$A$2:$A$50,0))</f>
        <v>25</v>
      </c>
      <c r="C707" s="2">
        <v>42067</v>
      </c>
      <c r="D707" t="s">
        <v>325</v>
      </c>
      <c r="E707" t="s">
        <v>377</v>
      </c>
      <c r="F707" t="s">
        <v>17</v>
      </c>
      <c r="G707">
        <f>INDEX(Teams!$B$2:$B$50,MATCH(F707,Teams!$A$2:$A$50,0))</f>
        <v>26</v>
      </c>
      <c r="H707">
        <v>89</v>
      </c>
    </row>
    <row r="708" spans="1:8" x14ac:dyDescent="0.2">
      <c r="A708">
        <f t="array" ref="A708">INDEX('All Matches'!$A$2:$A$25000,MATCH(B708&amp;C708&amp;G708,'All Matches'!$C$2:$C$25000&amp;'All Matches'!$B$2:$B$25000&amp;'All Matches'!$E$2:$E$25000,0))</f>
        <v>1415556</v>
      </c>
      <c r="B708">
        <f>INDEX(Teams!$B$2:$B$50,MATCH(D708,Teams!$A$2:$A$50,0))</f>
        <v>14</v>
      </c>
      <c r="C708" s="2">
        <v>42067</v>
      </c>
      <c r="D708" t="s">
        <v>27</v>
      </c>
      <c r="E708" t="s">
        <v>369</v>
      </c>
      <c r="F708" t="s">
        <v>42</v>
      </c>
      <c r="G708">
        <f>INDEX(Teams!$B$2:$B$50,MATCH(F708,Teams!$A$2:$A$50,0))</f>
        <v>29</v>
      </c>
      <c r="H708">
        <v>22</v>
      </c>
    </row>
    <row r="709" spans="1:8" x14ac:dyDescent="0.2">
      <c r="A709">
        <f t="array" ref="A709">INDEX('All Matches'!$A$2:$A$25000,MATCH(B709&amp;C709&amp;G709,'All Matches'!$C$2:$C$25000&amp;'All Matches'!$B$2:$B$25000&amp;'All Matches'!$E$2:$E$25000,0))</f>
        <v>1415543</v>
      </c>
      <c r="B709">
        <f>INDEX(Teams!$B$2:$B$50,MATCH(D709,Teams!$A$2:$A$50,0))</f>
        <v>19</v>
      </c>
      <c r="C709" s="2">
        <v>42067</v>
      </c>
      <c r="D709" t="s">
        <v>40</v>
      </c>
      <c r="E709" t="s">
        <v>292</v>
      </c>
      <c r="F709" t="s">
        <v>64</v>
      </c>
      <c r="G709">
        <f>INDEX(Teams!$B$2:$B$50,MATCH(F709,Teams!$A$2:$A$50,0))</f>
        <v>13</v>
      </c>
      <c r="H709">
        <v>29</v>
      </c>
    </row>
    <row r="710" spans="1:8" x14ac:dyDescent="0.2">
      <c r="A710">
        <f t="array" ref="A710">INDEX('All Matches'!$A$2:$A$25000,MATCH(B710&amp;C710&amp;G710,'All Matches'!$C$2:$C$25000&amp;'All Matches'!$B$2:$B$25000&amp;'All Matches'!$E$2:$E$25000,0))</f>
        <v>1415543</v>
      </c>
      <c r="B710">
        <f>INDEX(Teams!$B$2:$B$50,MATCH(D710,Teams!$A$2:$A$50,0))</f>
        <v>19</v>
      </c>
      <c r="C710" s="2">
        <v>42067</v>
      </c>
      <c r="D710" t="s">
        <v>40</v>
      </c>
      <c r="E710" t="s">
        <v>44</v>
      </c>
      <c r="F710" t="s">
        <v>64</v>
      </c>
      <c r="G710">
        <f>INDEX(Teams!$B$2:$B$50,MATCH(F710,Teams!$A$2:$A$50,0))</f>
        <v>13</v>
      </c>
      <c r="H710">
        <v>51</v>
      </c>
    </row>
    <row r="711" spans="1:8" x14ac:dyDescent="0.2">
      <c r="A711">
        <f t="array" ref="A711">INDEX('All Matches'!$A$2:$A$25000,MATCH(B711&amp;C711&amp;G711,'All Matches'!$C$2:$C$25000&amp;'All Matches'!$B$2:$B$25000&amp;'All Matches'!$E$2:$E$25000,0))</f>
        <v>1415557</v>
      </c>
      <c r="B711">
        <f>INDEX(Teams!$B$2:$B$50,MATCH(D711,Teams!$A$2:$A$50,0))</f>
        <v>58</v>
      </c>
      <c r="C711" s="2">
        <v>42070</v>
      </c>
      <c r="D711" t="s">
        <v>663</v>
      </c>
      <c r="E711" t="s">
        <v>740</v>
      </c>
      <c r="F711" t="s">
        <v>17</v>
      </c>
      <c r="G711">
        <f>INDEX(Teams!$B$2:$B$50,MATCH(F711,Teams!$A$2:$A$50,0))</f>
        <v>26</v>
      </c>
      <c r="H711">
        <v>75</v>
      </c>
    </row>
    <row r="712" spans="1:8" x14ac:dyDescent="0.2">
      <c r="A712">
        <f t="array" ref="A712">INDEX('All Matches'!$A$2:$A$25000,MATCH(B712&amp;C712&amp;G712,'All Matches'!$C$2:$C$25000&amp;'All Matches'!$B$2:$B$25000&amp;'All Matches'!$E$2:$E$25000,0))</f>
        <v>1415558</v>
      </c>
      <c r="B712">
        <f>INDEX(Teams!$B$2:$B$50,MATCH(D712,Teams!$A$2:$A$50,0))</f>
        <v>26</v>
      </c>
      <c r="C712" s="2">
        <v>42070</v>
      </c>
      <c r="D712" t="s">
        <v>17</v>
      </c>
      <c r="E712" t="s">
        <v>56</v>
      </c>
      <c r="F712" t="s">
        <v>663</v>
      </c>
      <c r="G712">
        <f>INDEX(Teams!$B$2:$B$50,MATCH(F712,Teams!$A$2:$A$50,0))</f>
        <v>58</v>
      </c>
      <c r="H712">
        <v>34</v>
      </c>
    </row>
    <row r="713" spans="1:8" x14ac:dyDescent="0.2">
      <c r="A713">
        <f t="array" ref="A713">INDEX('All Matches'!$A$2:$A$25000,MATCH(B713&amp;C713&amp;G713,'All Matches'!$C$2:$C$25000&amp;'All Matches'!$B$2:$B$25000&amp;'All Matches'!$E$2:$E$25000,0))</f>
        <v>1415558</v>
      </c>
      <c r="B713">
        <f>INDEX(Teams!$B$2:$B$50,MATCH(D713,Teams!$A$2:$A$50,0))</f>
        <v>26</v>
      </c>
      <c r="C713" s="2">
        <v>42070</v>
      </c>
      <c r="D713" t="s">
        <v>17</v>
      </c>
      <c r="E713" t="s">
        <v>56</v>
      </c>
      <c r="F713" t="s">
        <v>663</v>
      </c>
      <c r="G713">
        <f>INDEX(Teams!$B$2:$B$50,MATCH(F713,Teams!$A$2:$A$50,0))</f>
        <v>58</v>
      </c>
      <c r="H713">
        <v>68</v>
      </c>
    </row>
    <row r="714" spans="1:8" x14ac:dyDescent="0.2">
      <c r="A714">
        <f t="array" ref="A714">INDEX('All Matches'!$A$2:$A$25000,MATCH(B714&amp;C714&amp;G714,'All Matches'!$C$2:$C$25000&amp;'All Matches'!$B$2:$B$25000&amp;'All Matches'!$E$2:$E$25000,0))</f>
        <v>1415563</v>
      </c>
      <c r="B714">
        <f>INDEX(Teams!$B$2:$B$50,MATCH(D714,Teams!$A$2:$A$50,0))</f>
        <v>15</v>
      </c>
      <c r="C714" s="2">
        <v>42077</v>
      </c>
      <c r="D714" t="s">
        <v>23</v>
      </c>
      <c r="E714" t="s">
        <v>26</v>
      </c>
      <c r="F714" t="s">
        <v>663</v>
      </c>
      <c r="G714">
        <f>INDEX(Teams!$B$2:$B$50,MATCH(F714,Teams!$A$2:$A$50,0))</f>
        <v>58</v>
      </c>
      <c r="H714">
        <v>21</v>
      </c>
    </row>
    <row r="715" spans="1:8" x14ac:dyDescent="0.2">
      <c r="A715">
        <f t="array" ref="A715">INDEX('All Matches'!$A$2:$A$25000,MATCH(B715&amp;C715&amp;G715,'All Matches'!$C$2:$C$25000&amp;'All Matches'!$B$2:$B$25000&amp;'All Matches'!$E$2:$E$25000,0))</f>
        <v>1415563</v>
      </c>
      <c r="B715">
        <f>INDEX(Teams!$B$2:$B$50,MATCH(D715,Teams!$A$2:$A$50,0))</f>
        <v>15</v>
      </c>
      <c r="C715" s="2">
        <v>42077</v>
      </c>
      <c r="D715" t="s">
        <v>23</v>
      </c>
      <c r="E715" t="s">
        <v>190</v>
      </c>
      <c r="F715" t="s">
        <v>663</v>
      </c>
      <c r="G715">
        <f>INDEX(Teams!$B$2:$B$50,MATCH(F715,Teams!$A$2:$A$50,0))</f>
        <v>58</v>
      </c>
      <c r="H715">
        <v>40</v>
      </c>
    </row>
    <row r="716" spans="1:8" x14ac:dyDescent="0.2">
      <c r="A716">
        <f t="array" ref="A716">INDEX('All Matches'!$A$2:$A$25000,MATCH(B716&amp;C716&amp;G716,'All Matches'!$C$2:$C$25000&amp;'All Matches'!$B$2:$B$25000&amp;'All Matches'!$E$2:$E$25000,0))</f>
        <v>1415563</v>
      </c>
      <c r="B716">
        <f>INDEX(Teams!$B$2:$B$50,MATCH(D716,Teams!$A$2:$A$50,0))</f>
        <v>15</v>
      </c>
      <c r="C716" s="2">
        <v>42077</v>
      </c>
      <c r="D716" t="s">
        <v>23</v>
      </c>
      <c r="E716" t="s">
        <v>101</v>
      </c>
      <c r="F716" t="s">
        <v>663</v>
      </c>
      <c r="G716">
        <f>INDEX(Teams!$B$2:$B$50,MATCH(F716,Teams!$A$2:$A$50,0))</f>
        <v>58</v>
      </c>
      <c r="H716">
        <v>42</v>
      </c>
    </row>
    <row r="717" spans="1:8" x14ac:dyDescent="0.2">
      <c r="A717">
        <f t="array" ref="A717">INDEX('All Matches'!$A$2:$A$25000,MATCH(B717&amp;C717&amp;G717,'All Matches'!$C$2:$C$25000&amp;'All Matches'!$B$2:$B$25000&amp;'All Matches'!$E$2:$E$25000,0))</f>
        <v>1415564</v>
      </c>
      <c r="B717">
        <f>INDEX(Teams!$B$2:$B$50,MATCH(D717,Teams!$A$2:$A$50,0))</f>
        <v>58</v>
      </c>
      <c r="C717" s="2">
        <v>42077</v>
      </c>
      <c r="D717" t="s">
        <v>663</v>
      </c>
      <c r="E717" t="s">
        <v>368</v>
      </c>
      <c r="F717" t="s">
        <v>23</v>
      </c>
      <c r="G717">
        <f>INDEX(Teams!$B$2:$B$50,MATCH(F717,Teams!$A$2:$A$50,0))</f>
        <v>15</v>
      </c>
      <c r="H717">
        <v>83</v>
      </c>
    </row>
    <row r="718" spans="1:8" x14ac:dyDescent="0.2">
      <c r="A718">
        <f t="array" ref="A718">INDEX('All Matches'!$A$2:$A$25000,MATCH(B718&amp;C718&amp;G718,'All Matches'!$C$2:$C$25000&amp;'All Matches'!$B$2:$B$25000&amp;'All Matches'!$E$2:$E$25000,0))</f>
        <v>1415559</v>
      </c>
      <c r="B718">
        <f>INDEX(Teams!$B$2:$B$50,MATCH(D718,Teams!$A$2:$A$50,0))</f>
        <v>10</v>
      </c>
      <c r="C718" s="2">
        <v>42077</v>
      </c>
      <c r="D718" t="s">
        <v>47</v>
      </c>
      <c r="E718" t="s">
        <v>184</v>
      </c>
      <c r="F718" t="s">
        <v>42</v>
      </c>
      <c r="G718">
        <f>INDEX(Teams!$B$2:$B$50,MATCH(F718,Teams!$A$2:$A$50,0))</f>
        <v>29</v>
      </c>
      <c r="H718">
        <v>45</v>
      </c>
    </row>
    <row r="719" spans="1:8" x14ac:dyDescent="0.2">
      <c r="A719">
        <f t="array" ref="A719">INDEX('All Matches'!$A$2:$A$25000,MATCH(B719&amp;C719&amp;G719,'All Matches'!$C$2:$C$25000&amp;'All Matches'!$B$2:$B$25000&amp;'All Matches'!$E$2:$E$25000,0))</f>
        <v>1415559</v>
      </c>
      <c r="B719">
        <f>INDEX(Teams!$B$2:$B$50,MATCH(D719,Teams!$A$2:$A$50,0))</f>
        <v>10</v>
      </c>
      <c r="C719" s="2">
        <v>42077</v>
      </c>
      <c r="D719" t="s">
        <v>47</v>
      </c>
      <c r="E719" t="s">
        <v>153</v>
      </c>
      <c r="F719" t="s">
        <v>42</v>
      </c>
      <c r="G719">
        <f>INDEX(Teams!$B$2:$B$50,MATCH(F719,Teams!$A$2:$A$50,0))</f>
        <v>29</v>
      </c>
      <c r="H719">
        <v>81</v>
      </c>
    </row>
    <row r="720" spans="1:8" x14ac:dyDescent="0.2">
      <c r="A720">
        <f t="array" ref="A720">INDEX('All Matches'!$A$2:$A$25000,MATCH(B720&amp;C720&amp;G720,'All Matches'!$C$2:$C$25000&amp;'All Matches'!$B$2:$B$25000&amp;'All Matches'!$E$2:$E$25000,0))</f>
        <v>1415559</v>
      </c>
      <c r="B720">
        <f>INDEX(Teams!$B$2:$B$50,MATCH(D720,Teams!$A$2:$A$50,0))</f>
        <v>10</v>
      </c>
      <c r="C720" s="2">
        <v>42077</v>
      </c>
      <c r="D720" t="s">
        <v>47</v>
      </c>
      <c r="E720" t="s">
        <v>741</v>
      </c>
      <c r="F720" t="s">
        <v>42</v>
      </c>
      <c r="G720">
        <f>INDEX(Teams!$B$2:$B$50,MATCH(F720,Teams!$A$2:$A$50,0))</f>
        <v>29</v>
      </c>
      <c r="H720">
        <v>84</v>
      </c>
    </row>
    <row r="721" spans="1:10" x14ac:dyDescent="0.2">
      <c r="A721">
        <f t="array" ref="A721">INDEX('All Matches'!$A$2:$A$25000,MATCH(B721&amp;C721&amp;G721,'All Matches'!$C$2:$C$25000&amp;'All Matches'!$B$2:$B$25000&amp;'All Matches'!$E$2:$E$25000,0))</f>
        <v>1415568</v>
      </c>
      <c r="B721">
        <f>INDEX(Teams!$B$2:$B$50,MATCH(D721,Teams!$A$2:$A$50,0))</f>
        <v>32</v>
      </c>
      <c r="C721" s="2">
        <v>42077</v>
      </c>
      <c r="D721" t="s">
        <v>559</v>
      </c>
      <c r="E721" t="s">
        <v>300</v>
      </c>
      <c r="F721" t="s">
        <v>447</v>
      </c>
      <c r="G721">
        <f>INDEX(Teams!$B$2:$B$50,MATCH(F721,Teams!$A$2:$A$50,0))</f>
        <v>31</v>
      </c>
      <c r="H721">
        <v>16</v>
      </c>
    </row>
    <row r="722" spans="1:10" x14ac:dyDescent="0.2">
      <c r="A722">
        <f t="array" ref="A722">INDEX('All Matches'!$A$2:$A$25000,MATCH(B722&amp;C722&amp;G722,'All Matches'!$C$2:$C$25000&amp;'All Matches'!$B$2:$B$25000&amp;'All Matches'!$E$2:$E$25000,0))</f>
        <v>1415568</v>
      </c>
      <c r="B722">
        <f>INDEX(Teams!$B$2:$B$50,MATCH(D722,Teams!$A$2:$A$50,0))</f>
        <v>32</v>
      </c>
      <c r="C722" s="2">
        <v>42077</v>
      </c>
      <c r="D722" t="s">
        <v>559</v>
      </c>
      <c r="E722" t="s">
        <v>300</v>
      </c>
      <c r="F722" t="s">
        <v>447</v>
      </c>
      <c r="G722">
        <f>INDEX(Teams!$B$2:$B$50,MATCH(F722,Teams!$A$2:$A$50,0))</f>
        <v>31</v>
      </c>
      <c r="H722">
        <v>44</v>
      </c>
    </row>
    <row r="723" spans="1:10" x14ac:dyDescent="0.2">
      <c r="A723">
        <f t="array" ref="A723">INDEX('All Matches'!$A$2:$A$25000,MATCH(B723&amp;C723&amp;G723,'All Matches'!$C$2:$C$25000&amp;'All Matches'!$B$2:$B$25000&amp;'All Matches'!$E$2:$E$25000,0))</f>
        <v>1415568</v>
      </c>
      <c r="B723">
        <f>INDEX(Teams!$B$2:$B$50,MATCH(D723,Teams!$A$2:$A$50,0))</f>
        <v>32</v>
      </c>
      <c r="C723" s="2">
        <v>42077</v>
      </c>
      <c r="D723" t="s">
        <v>559</v>
      </c>
      <c r="E723" t="s">
        <v>634</v>
      </c>
      <c r="F723" t="s">
        <v>447</v>
      </c>
      <c r="G723">
        <f>INDEX(Teams!$B$2:$B$50,MATCH(F723,Teams!$A$2:$A$50,0))</f>
        <v>31</v>
      </c>
      <c r="H723">
        <v>18</v>
      </c>
    </row>
    <row r="724" spans="1:10" x14ac:dyDescent="0.2">
      <c r="A724">
        <f t="array" ref="A724">INDEX('All Matches'!$A$2:$A$25000,MATCH(B724&amp;C724&amp;G724,'All Matches'!$C$2:$C$25000&amp;'All Matches'!$B$2:$B$25000&amp;'All Matches'!$E$2:$E$25000,0))</f>
        <v>1415568</v>
      </c>
      <c r="B724">
        <f>INDEX(Teams!$B$2:$B$50,MATCH(D724,Teams!$A$2:$A$50,0))</f>
        <v>32</v>
      </c>
      <c r="C724" s="2">
        <v>42077</v>
      </c>
      <c r="D724" t="s">
        <v>559</v>
      </c>
      <c r="E724" t="s">
        <v>634</v>
      </c>
      <c r="F724" t="s">
        <v>447</v>
      </c>
      <c r="G724">
        <f>INDEX(Teams!$B$2:$B$50,MATCH(F724,Teams!$A$2:$A$50,0))</f>
        <v>31</v>
      </c>
      <c r="H724">
        <v>37</v>
      </c>
    </row>
    <row r="725" spans="1:10" x14ac:dyDescent="0.2">
      <c r="A725">
        <f t="array" ref="A725">INDEX('All Matches'!$A$2:$A$25000,MATCH(B725&amp;C725&amp;G725,'All Matches'!$C$2:$C$25000&amp;'All Matches'!$B$2:$B$25000&amp;'All Matches'!$E$2:$E$25000,0))</f>
        <v>1415569</v>
      </c>
      <c r="B725">
        <f>INDEX(Teams!$B$2:$B$50,MATCH(D725,Teams!$A$2:$A$50,0))</f>
        <v>28</v>
      </c>
      <c r="C725" s="2">
        <v>42077</v>
      </c>
      <c r="D725" t="s">
        <v>320</v>
      </c>
      <c r="E725" t="s">
        <v>722</v>
      </c>
      <c r="F725" t="s">
        <v>319</v>
      </c>
      <c r="G725">
        <f>INDEX(Teams!$B$2:$B$50,MATCH(F725,Teams!$A$2:$A$50,0))</f>
        <v>24</v>
      </c>
      <c r="H725">
        <v>19</v>
      </c>
    </row>
    <row r="726" spans="1:10" x14ac:dyDescent="0.2">
      <c r="A726">
        <f t="array" ref="A726">INDEX('All Matches'!$A$2:$A$25000,MATCH(B726&amp;C726&amp;G726,'All Matches'!$C$2:$C$25000&amp;'All Matches'!$B$2:$B$25000&amp;'All Matches'!$E$2:$E$25000,0))</f>
        <v>1415561</v>
      </c>
      <c r="B726">
        <f>INDEX(Teams!$B$2:$B$50,MATCH(D726,Teams!$A$2:$A$50,0))</f>
        <v>13</v>
      </c>
      <c r="C726" s="2">
        <v>42077</v>
      </c>
      <c r="D726" t="s">
        <v>64</v>
      </c>
      <c r="E726" t="s">
        <v>500</v>
      </c>
      <c r="F726" t="s">
        <v>45</v>
      </c>
      <c r="G726">
        <f>INDEX(Teams!$B$2:$B$50,MATCH(F726,Teams!$A$2:$A$50,0))</f>
        <v>20</v>
      </c>
      <c r="H726">
        <v>61</v>
      </c>
    </row>
    <row r="727" spans="1:10" x14ac:dyDescent="0.2">
      <c r="A727">
        <f t="array" ref="A727">INDEX('All Matches'!$A$2:$A$25000,MATCH(B727&amp;C727&amp;G727,'All Matches'!$C$2:$C$25000&amp;'All Matches'!$B$2:$B$25000&amp;'All Matches'!$E$2:$E$25000,0))</f>
        <v>1415571</v>
      </c>
      <c r="B727">
        <f>INDEX(Teams!$B$2:$B$50,MATCH(D727,Teams!$A$2:$A$50,0))</f>
        <v>14</v>
      </c>
      <c r="C727" s="2">
        <v>42078</v>
      </c>
      <c r="D727" t="s">
        <v>27</v>
      </c>
      <c r="E727" t="s">
        <v>452</v>
      </c>
      <c r="F727" t="s">
        <v>50</v>
      </c>
      <c r="G727">
        <f>INDEX(Teams!$B$2:$B$50,MATCH(F727,Teams!$A$2:$A$50,0))</f>
        <v>23</v>
      </c>
      <c r="H727">
        <v>11</v>
      </c>
    </row>
    <row r="728" spans="1:10" x14ac:dyDescent="0.2">
      <c r="A728">
        <f t="array" ref="A728">INDEX('All Matches'!$A$2:$A$25000,MATCH(B728&amp;C728&amp;G728,'All Matches'!$C$2:$C$25000&amp;'All Matches'!$B$2:$B$25000&amp;'All Matches'!$E$2:$E$25000,0))</f>
        <v>1415572</v>
      </c>
      <c r="B728">
        <f>INDEX(Teams!$B$2:$B$50,MATCH(D728,Teams!$A$2:$A$50,0))</f>
        <v>23</v>
      </c>
      <c r="C728" s="2">
        <v>42078</v>
      </c>
      <c r="D728" t="s">
        <v>50</v>
      </c>
      <c r="E728" t="s">
        <v>327</v>
      </c>
      <c r="F728" t="s">
        <v>27</v>
      </c>
      <c r="G728">
        <f>INDEX(Teams!$B$2:$B$50,MATCH(F728,Teams!$A$2:$A$50,0))</f>
        <v>14</v>
      </c>
      <c r="H728">
        <v>19</v>
      </c>
    </row>
    <row r="729" spans="1:10" x14ac:dyDescent="0.2">
      <c r="A729">
        <f t="array" ref="A729">INDEX('All Matches'!$A$2:$A$25000,MATCH(B729&amp;C729&amp;G729,'All Matches'!$C$2:$C$25000&amp;'All Matches'!$B$2:$B$25000&amp;'All Matches'!$E$2:$E$25000,0))</f>
        <v>1415573</v>
      </c>
      <c r="B729">
        <f>INDEX(Teams!$B$2:$B$50,MATCH(D729,Teams!$A$2:$A$50,0))</f>
        <v>16</v>
      </c>
      <c r="C729" s="2">
        <v>42078</v>
      </c>
      <c r="D729" t="s">
        <v>37</v>
      </c>
      <c r="E729" t="s">
        <v>530</v>
      </c>
      <c r="F729" t="s">
        <v>15</v>
      </c>
      <c r="G729">
        <f>INDEX(Teams!$B$2:$B$50,MATCH(F729,Teams!$A$2:$A$50,0))</f>
        <v>22</v>
      </c>
      <c r="H729">
        <v>20</v>
      </c>
    </row>
    <row r="730" spans="1:10" x14ac:dyDescent="0.2">
      <c r="A730">
        <f t="array" ref="A730">INDEX('All Matches'!$A$2:$A$25000,MATCH(B730&amp;C730&amp;G730,'All Matches'!$C$2:$C$25000&amp;'All Matches'!$B$2:$B$25000&amp;'All Matches'!$E$2:$E$25000,0))</f>
        <v>1415573</v>
      </c>
      <c r="B730">
        <f>INDEX(Teams!$B$2:$B$50,MATCH(D730,Teams!$A$2:$A$50,0))</f>
        <v>16</v>
      </c>
      <c r="C730" s="2">
        <v>42078</v>
      </c>
      <c r="D730" t="s">
        <v>37</v>
      </c>
      <c r="E730" t="s">
        <v>76</v>
      </c>
      <c r="F730" t="s">
        <v>15</v>
      </c>
      <c r="G730">
        <f>INDEX(Teams!$B$2:$B$50,MATCH(F730,Teams!$A$2:$A$50,0))</f>
        <v>22</v>
      </c>
      <c r="H730">
        <v>56</v>
      </c>
      <c r="J730">
        <v>1</v>
      </c>
    </row>
    <row r="731" spans="1:10" x14ac:dyDescent="0.2">
      <c r="A731">
        <f t="array" ref="A731">INDEX('All Matches'!$A$2:$A$25000,MATCH(B731&amp;C731&amp;G731,'All Matches'!$C$2:$C$25000&amp;'All Matches'!$B$2:$B$25000&amp;'All Matches'!$E$2:$E$25000,0))</f>
        <v>1415573</v>
      </c>
      <c r="B731">
        <f>INDEX(Teams!$B$2:$B$50,MATCH(D731,Teams!$A$2:$A$50,0))</f>
        <v>16</v>
      </c>
      <c r="C731" s="2">
        <v>42078</v>
      </c>
      <c r="D731" t="s">
        <v>37</v>
      </c>
      <c r="E731" t="s">
        <v>154</v>
      </c>
      <c r="F731" t="s">
        <v>15</v>
      </c>
      <c r="G731">
        <f>INDEX(Teams!$B$2:$B$50,MATCH(F731,Teams!$A$2:$A$50,0))</f>
        <v>22</v>
      </c>
      <c r="H731">
        <v>90</v>
      </c>
    </row>
    <row r="732" spans="1:10" x14ac:dyDescent="0.2">
      <c r="A732">
        <f t="array" ref="A732">INDEX('All Matches'!$A$2:$A$25000,MATCH(B732&amp;C732&amp;G732,'All Matches'!$C$2:$C$25000&amp;'All Matches'!$B$2:$B$25000&amp;'All Matches'!$E$2:$E$25000,0))</f>
        <v>1415575</v>
      </c>
      <c r="B732">
        <f>INDEX(Teams!$B$2:$B$50,MATCH(D732,Teams!$A$2:$A$50,0))</f>
        <v>21</v>
      </c>
      <c r="C732" s="2">
        <v>42078</v>
      </c>
      <c r="D732" t="s">
        <v>10</v>
      </c>
      <c r="E732" t="s">
        <v>331</v>
      </c>
      <c r="F732" t="s">
        <v>17</v>
      </c>
      <c r="G732">
        <f>INDEX(Teams!$B$2:$B$50,MATCH(F732,Teams!$A$2:$A$50,0))</f>
        <v>26</v>
      </c>
      <c r="H732">
        <v>9</v>
      </c>
    </row>
    <row r="733" spans="1:10" x14ac:dyDescent="0.2">
      <c r="A733">
        <f t="array" ref="A733">INDEX('All Matches'!$A$2:$A$25000,MATCH(B733&amp;C733&amp;G733,'All Matches'!$C$2:$C$25000&amp;'All Matches'!$B$2:$B$25000&amp;'All Matches'!$E$2:$E$25000,0))</f>
        <v>1415575</v>
      </c>
      <c r="B733">
        <f>INDEX(Teams!$B$2:$B$50,MATCH(D733,Teams!$A$2:$A$50,0))</f>
        <v>21</v>
      </c>
      <c r="C733" s="2">
        <v>42078</v>
      </c>
      <c r="D733" t="s">
        <v>10</v>
      </c>
      <c r="E733" t="s">
        <v>742</v>
      </c>
      <c r="F733" t="s">
        <v>17</v>
      </c>
      <c r="G733">
        <f>INDEX(Teams!$B$2:$B$50,MATCH(F733,Teams!$A$2:$A$50,0))</f>
        <v>26</v>
      </c>
      <c r="H733">
        <v>19</v>
      </c>
    </row>
    <row r="734" spans="1:10" x14ac:dyDescent="0.2">
      <c r="A734">
        <f t="array" ref="A734">INDEX('All Matches'!$A$2:$A$25000,MATCH(B734&amp;C734&amp;G734,'All Matches'!$C$2:$C$25000&amp;'All Matches'!$B$2:$B$25000&amp;'All Matches'!$E$2:$E$25000,0))</f>
        <v>1415575</v>
      </c>
      <c r="B734">
        <f>INDEX(Teams!$B$2:$B$50,MATCH(D734,Teams!$A$2:$A$50,0))</f>
        <v>21</v>
      </c>
      <c r="C734" s="2">
        <v>42078</v>
      </c>
      <c r="D734" t="s">
        <v>10</v>
      </c>
      <c r="E734" t="s">
        <v>318</v>
      </c>
      <c r="F734" t="s">
        <v>17</v>
      </c>
      <c r="G734">
        <f>INDEX(Teams!$B$2:$B$50,MATCH(F734,Teams!$A$2:$A$50,0))</f>
        <v>26</v>
      </c>
      <c r="H734">
        <v>4</v>
      </c>
    </row>
    <row r="735" spans="1:10" x14ac:dyDescent="0.2">
      <c r="A735">
        <f t="array" ref="A735">INDEX('All Matches'!$A$2:$A$25000,MATCH(B735&amp;C735&amp;G735,'All Matches'!$C$2:$C$25000&amp;'All Matches'!$B$2:$B$25000&amp;'All Matches'!$E$2:$E$25000,0))</f>
        <v>1415578</v>
      </c>
      <c r="B735">
        <f>INDEX(Teams!$B$2:$B$50,MATCH(D735,Teams!$A$2:$A$50,0))</f>
        <v>19</v>
      </c>
      <c r="C735" s="2">
        <v>42079</v>
      </c>
      <c r="D735" t="s">
        <v>40</v>
      </c>
      <c r="E735" t="s">
        <v>292</v>
      </c>
      <c r="F735" t="s">
        <v>325</v>
      </c>
      <c r="G735">
        <f>INDEX(Teams!$B$2:$B$50,MATCH(F735,Teams!$A$2:$A$50,0))</f>
        <v>25</v>
      </c>
      <c r="H735">
        <v>68</v>
      </c>
    </row>
    <row r="736" spans="1:10" x14ac:dyDescent="0.2">
      <c r="A736">
        <f t="array" ref="A736">INDEX('All Matches'!$A$2:$A$25000,MATCH(B736&amp;C736&amp;G736,'All Matches'!$C$2:$C$25000&amp;'All Matches'!$B$2:$B$25000&amp;'All Matches'!$E$2:$E$25000,0))</f>
        <v>1415581</v>
      </c>
      <c r="B736">
        <f>INDEX(Teams!$B$2:$B$50,MATCH(D736,Teams!$A$2:$A$50,0))</f>
        <v>20</v>
      </c>
      <c r="C736" s="2">
        <v>42084</v>
      </c>
      <c r="D736" t="s">
        <v>45</v>
      </c>
      <c r="E736" t="s">
        <v>384</v>
      </c>
      <c r="F736" t="s">
        <v>320</v>
      </c>
      <c r="G736">
        <f>INDEX(Teams!$B$2:$B$50,MATCH(F736,Teams!$A$2:$A$50,0))</f>
        <v>28</v>
      </c>
      <c r="H736">
        <v>27</v>
      </c>
    </row>
    <row r="737" spans="1:10" x14ac:dyDescent="0.2">
      <c r="A737">
        <f t="array" ref="A737">INDEX('All Matches'!$A$2:$A$25000,MATCH(B737&amp;C737&amp;G737,'All Matches'!$C$2:$C$25000&amp;'All Matches'!$B$2:$B$25000&amp;'All Matches'!$E$2:$E$25000,0))</f>
        <v>1415581</v>
      </c>
      <c r="B737">
        <f>INDEX(Teams!$B$2:$B$50,MATCH(D737,Teams!$A$2:$A$50,0))</f>
        <v>20</v>
      </c>
      <c r="C737" s="2">
        <v>42084</v>
      </c>
      <c r="D737" t="s">
        <v>45</v>
      </c>
      <c r="E737" t="s">
        <v>646</v>
      </c>
      <c r="F737" t="s">
        <v>320</v>
      </c>
      <c r="G737">
        <f>INDEX(Teams!$B$2:$B$50,MATCH(F737,Teams!$A$2:$A$50,0))</f>
        <v>28</v>
      </c>
      <c r="H737">
        <v>40</v>
      </c>
    </row>
    <row r="738" spans="1:10" x14ac:dyDescent="0.2">
      <c r="A738">
        <f t="array" ref="A738">INDEX('All Matches'!$A$2:$A$25000,MATCH(B738&amp;C738&amp;G738,'All Matches'!$C$2:$C$25000&amp;'All Matches'!$B$2:$B$25000&amp;'All Matches'!$E$2:$E$25000,0))</f>
        <v>1415581</v>
      </c>
      <c r="B738">
        <f>INDEX(Teams!$B$2:$B$50,MATCH(D738,Teams!$A$2:$A$50,0))</f>
        <v>20</v>
      </c>
      <c r="C738" s="2">
        <v>42084</v>
      </c>
      <c r="D738" t="s">
        <v>45</v>
      </c>
      <c r="E738" t="s">
        <v>70</v>
      </c>
      <c r="F738" t="s">
        <v>320</v>
      </c>
      <c r="G738">
        <f>INDEX(Teams!$B$2:$B$50,MATCH(F738,Teams!$A$2:$A$50,0))</f>
        <v>28</v>
      </c>
      <c r="H738">
        <v>77</v>
      </c>
    </row>
    <row r="739" spans="1:10" x14ac:dyDescent="0.2">
      <c r="A739">
        <f t="array" ref="A739">INDEX('All Matches'!$A$2:$A$25000,MATCH(B739&amp;C739&amp;G739,'All Matches'!$C$2:$C$25000&amp;'All Matches'!$B$2:$B$25000&amp;'All Matches'!$E$2:$E$25000,0))</f>
        <v>1415580</v>
      </c>
      <c r="B739">
        <f>INDEX(Teams!$B$2:$B$50,MATCH(D739,Teams!$A$2:$A$50,0))</f>
        <v>25</v>
      </c>
      <c r="C739" s="2">
        <v>42084</v>
      </c>
      <c r="D739" t="s">
        <v>325</v>
      </c>
      <c r="E739" t="s">
        <v>564</v>
      </c>
      <c r="F739" t="s">
        <v>559</v>
      </c>
      <c r="G739">
        <f>INDEX(Teams!$B$2:$B$50,MATCH(F739,Teams!$A$2:$A$50,0))</f>
        <v>32</v>
      </c>
      <c r="H739">
        <v>87</v>
      </c>
    </row>
    <row r="740" spans="1:10" x14ac:dyDescent="0.2">
      <c r="A740">
        <f t="array" ref="A740">INDEX('All Matches'!$A$2:$A$25000,MATCH(B740&amp;C740&amp;G740,'All Matches'!$C$2:$C$25000&amp;'All Matches'!$B$2:$B$25000&amp;'All Matches'!$E$2:$E$25000,0))</f>
        <v>1415583</v>
      </c>
      <c r="B740">
        <f>INDEX(Teams!$B$2:$B$50,MATCH(D740,Teams!$A$2:$A$50,0))</f>
        <v>22</v>
      </c>
      <c r="C740" s="2">
        <v>42084</v>
      </c>
      <c r="D740" t="s">
        <v>15</v>
      </c>
      <c r="E740" t="s">
        <v>351</v>
      </c>
      <c r="F740" t="s">
        <v>47</v>
      </c>
      <c r="G740">
        <f>INDEX(Teams!$B$2:$B$50,MATCH(F740,Teams!$A$2:$A$50,0))</f>
        <v>10</v>
      </c>
      <c r="H740">
        <v>48</v>
      </c>
    </row>
    <row r="741" spans="1:10" x14ac:dyDescent="0.2">
      <c r="A741">
        <f t="array" ref="A741">INDEX('All Matches'!$A$2:$A$25000,MATCH(B741&amp;C741&amp;G741,'All Matches'!$C$2:$C$25000&amp;'All Matches'!$B$2:$B$25000&amp;'All Matches'!$E$2:$E$25000,0))</f>
        <v>1415584</v>
      </c>
      <c r="B741">
        <f>INDEX(Teams!$B$2:$B$50,MATCH(D741,Teams!$A$2:$A$50,0))</f>
        <v>10</v>
      </c>
      <c r="C741" s="2">
        <v>42084</v>
      </c>
      <c r="D741" t="s">
        <v>47</v>
      </c>
      <c r="E741" t="s">
        <v>184</v>
      </c>
      <c r="F741" t="s">
        <v>15</v>
      </c>
      <c r="G741">
        <f>INDEX(Teams!$B$2:$B$50,MATCH(F741,Teams!$A$2:$A$50,0))</f>
        <v>22</v>
      </c>
      <c r="H741">
        <v>24</v>
      </c>
    </row>
    <row r="742" spans="1:10" x14ac:dyDescent="0.2">
      <c r="A742">
        <f t="array" ref="A742">INDEX('All Matches'!$A$2:$A$25000,MATCH(B742&amp;C742&amp;G742,'All Matches'!$C$2:$C$25000&amp;'All Matches'!$B$2:$B$25000&amp;'All Matches'!$E$2:$E$25000,0))</f>
        <v>1415584</v>
      </c>
      <c r="B742">
        <f>INDEX(Teams!$B$2:$B$50,MATCH(D742,Teams!$A$2:$A$50,0))</f>
        <v>10</v>
      </c>
      <c r="C742" s="2">
        <v>42084</v>
      </c>
      <c r="D742" t="s">
        <v>47</v>
      </c>
      <c r="E742" t="s">
        <v>184</v>
      </c>
      <c r="F742" t="s">
        <v>15</v>
      </c>
      <c r="G742">
        <f>INDEX(Teams!$B$2:$B$50,MATCH(F742,Teams!$A$2:$A$50,0))</f>
        <v>22</v>
      </c>
      <c r="H742">
        <v>28</v>
      </c>
    </row>
    <row r="743" spans="1:10" x14ac:dyDescent="0.2">
      <c r="A743">
        <f t="array" ref="A743">INDEX('All Matches'!$A$2:$A$25000,MATCH(B743&amp;C743&amp;G743,'All Matches'!$C$2:$C$25000&amp;'All Matches'!$B$2:$B$25000&amp;'All Matches'!$E$2:$E$25000,0))</f>
        <v>1415585</v>
      </c>
      <c r="B743">
        <f>INDEX(Teams!$B$2:$B$50,MATCH(D743,Teams!$A$2:$A$50,0))</f>
        <v>23</v>
      </c>
      <c r="C743" s="2">
        <v>42084</v>
      </c>
      <c r="D743" t="s">
        <v>50</v>
      </c>
      <c r="E743" t="s">
        <v>791</v>
      </c>
      <c r="F743" t="s">
        <v>64</v>
      </c>
      <c r="G743">
        <f>INDEX(Teams!$B$2:$B$50,MATCH(F743,Teams!$A$2:$A$50,0))</f>
        <v>13</v>
      </c>
      <c r="H743">
        <v>37</v>
      </c>
    </row>
    <row r="744" spans="1:10" x14ac:dyDescent="0.2">
      <c r="A744">
        <f t="array" ref="A744">INDEX('All Matches'!$A$2:$A$25000,MATCH(B744&amp;C744&amp;G744,'All Matches'!$C$2:$C$25000&amp;'All Matches'!$B$2:$B$25000&amp;'All Matches'!$E$2:$E$25000,0))</f>
        <v>1415585</v>
      </c>
      <c r="B744">
        <f>INDEX(Teams!$B$2:$B$50,MATCH(D744,Teams!$A$2:$A$50,0))</f>
        <v>23</v>
      </c>
      <c r="C744" s="2">
        <v>42084</v>
      </c>
      <c r="D744" t="s">
        <v>50</v>
      </c>
      <c r="E744" t="s">
        <v>743</v>
      </c>
      <c r="F744" t="s">
        <v>64</v>
      </c>
      <c r="G744">
        <f>INDEX(Teams!$B$2:$B$50,MATCH(F744,Teams!$A$2:$A$50,0))</f>
        <v>13</v>
      </c>
      <c r="H744">
        <v>58</v>
      </c>
      <c r="I744">
        <v>1</v>
      </c>
    </row>
    <row r="745" spans="1:10" x14ac:dyDescent="0.2">
      <c r="A745">
        <f t="array" ref="A745">INDEX('All Matches'!$A$2:$A$25000,MATCH(B745&amp;C745&amp;G745,'All Matches'!$C$2:$C$25000&amp;'All Matches'!$B$2:$B$25000&amp;'All Matches'!$E$2:$E$25000,0))</f>
        <v>1415587</v>
      </c>
      <c r="B745">
        <f>INDEX(Teams!$B$2:$B$50,MATCH(D745,Teams!$A$2:$A$50,0))</f>
        <v>24</v>
      </c>
      <c r="C745" s="2">
        <v>42084</v>
      </c>
      <c r="D745" t="s">
        <v>319</v>
      </c>
      <c r="E745" t="s">
        <v>352</v>
      </c>
      <c r="F745" t="s">
        <v>23</v>
      </c>
      <c r="G745">
        <f>INDEX(Teams!$B$2:$B$50,MATCH(F745,Teams!$A$2:$A$50,0))</f>
        <v>15</v>
      </c>
      <c r="H745">
        <v>4</v>
      </c>
    </row>
    <row r="746" spans="1:10" x14ac:dyDescent="0.2">
      <c r="A746">
        <f t="array" ref="A746">INDEX('All Matches'!$A$2:$A$25000,MATCH(B746&amp;C746&amp;G746,'All Matches'!$C$2:$C$25000&amp;'All Matches'!$B$2:$B$25000&amp;'All Matches'!$E$2:$E$25000,0))</f>
        <v>1415588</v>
      </c>
      <c r="B746">
        <f>INDEX(Teams!$B$2:$B$50,MATCH(D746,Teams!$A$2:$A$50,0))</f>
        <v>15</v>
      </c>
      <c r="C746" s="2">
        <v>42084</v>
      </c>
      <c r="D746" t="s">
        <v>23</v>
      </c>
      <c r="E746" t="s">
        <v>73</v>
      </c>
      <c r="F746" t="s">
        <v>319</v>
      </c>
      <c r="G746">
        <f>INDEX(Teams!$B$2:$B$50,MATCH(F746,Teams!$A$2:$A$50,0))</f>
        <v>24</v>
      </c>
      <c r="H746">
        <v>41</v>
      </c>
      <c r="J746">
        <v>1</v>
      </c>
    </row>
    <row r="747" spans="1:10" x14ac:dyDescent="0.2">
      <c r="A747">
        <f t="array" ref="A747">INDEX('All Matches'!$A$2:$A$25000,MATCH(B747&amp;C747&amp;G747,'All Matches'!$C$2:$C$25000&amp;'All Matches'!$B$2:$B$25000&amp;'All Matches'!$E$2:$E$25000,0))</f>
        <v>1415588</v>
      </c>
      <c r="B747">
        <f>INDEX(Teams!$B$2:$B$50,MATCH(D747,Teams!$A$2:$A$50,0))</f>
        <v>15</v>
      </c>
      <c r="C747" s="2">
        <v>42084</v>
      </c>
      <c r="D747" t="s">
        <v>23</v>
      </c>
      <c r="E747" t="s">
        <v>26</v>
      </c>
      <c r="F747" t="s">
        <v>319</v>
      </c>
      <c r="G747">
        <f>INDEX(Teams!$B$2:$B$50,MATCH(F747,Teams!$A$2:$A$50,0))</f>
        <v>24</v>
      </c>
      <c r="H747">
        <v>45</v>
      </c>
    </row>
    <row r="748" spans="1:10" x14ac:dyDescent="0.2">
      <c r="A748">
        <f t="array" ref="A748">INDEX('All Matches'!$A$2:$A$25000,MATCH(B748&amp;C748&amp;G748,'All Matches'!$C$2:$C$25000&amp;'All Matches'!$B$2:$B$25000&amp;'All Matches'!$E$2:$E$25000,0))</f>
        <v>1415589</v>
      </c>
      <c r="B748">
        <f>INDEX(Teams!$B$2:$B$50,MATCH(D748,Teams!$A$2:$A$50,0))</f>
        <v>26</v>
      </c>
      <c r="C748" s="2">
        <v>42084</v>
      </c>
      <c r="D748" t="s">
        <v>17</v>
      </c>
      <c r="E748" t="s">
        <v>56</v>
      </c>
      <c r="F748" t="s">
        <v>12</v>
      </c>
      <c r="G748">
        <f>INDEX(Teams!$B$2:$B$50,MATCH(F748,Teams!$A$2:$A$50,0))</f>
        <v>18</v>
      </c>
      <c r="H748">
        <v>6</v>
      </c>
    </row>
    <row r="749" spans="1:10" x14ac:dyDescent="0.2">
      <c r="A749">
        <f t="array" ref="A749">INDEX('All Matches'!$A$2:$A$25000,MATCH(B749&amp;C749&amp;G749,'All Matches'!$C$2:$C$25000&amp;'All Matches'!$B$2:$B$25000&amp;'All Matches'!$E$2:$E$25000,0))</f>
        <v>1415589</v>
      </c>
      <c r="B749">
        <f>INDEX(Teams!$B$2:$B$50,MATCH(D749,Teams!$A$2:$A$50,0))</f>
        <v>26</v>
      </c>
      <c r="C749" s="2">
        <v>42084</v>
      </c>
      <c r="D749" t="s">
        <v>17</v>
      </c>
      <c r="E749" t="s">
        <v>56</v>
      </c>
      <c r="F749" t="s">
        <v>12</v>
      </c>
      <c r="G749">
        <f>INDEX(Teams!$B$2:$B$50,MATCH(F749,Teams!$A$2:$A$50,0))</f>
        <v>18</v>
      </c>
      <c r="H749">
        <v>13</v>
      </c>
    </row>
    <row r="750" spans="1:10" x14ac:dyDescent="0.2">
      <c r="A750">
        <f t="array" ref="A750">INDEX('All Matches'!$A$2:$A$25000,MATCH(B750&amp;C750&amp;G750,'All Matches'!$C$2:$C$25000&amp;'All Matches'!$B$2:$B$25000&amp;'All Matches'!$E$2:$E$25000,0))</f>
        <v>1415589</v>
      </c>
      <c r="B750">
        <f>INDEX(Teams!$B$2:$B$50,MATCH(D750,Teams!$A$2:$A$50,0))</f>
        <v>26</v>
      </c>
      <c r="C750" s="2">
        <v>42084</v>
      </c>
      <c r="D750" t="s">
        <v>17</v>
      </c>
      <c r="E750" t="s">
        <v>56</v>
      </c>
      <c r="F750" t="s">
        <v>12</v>
      </c>
      <c r="G750">
        <f>INDEX(Teams!$B$2:$B$50,MATCH(F750,Teams!$A$2:$A$50,0))</f>
        <v>18</v>
      </c>
      <c r="H750">
        <v>64</v>
      </c>
      <c r="J750">
        <v>1</v>
      </c>
    </row>
    <row r="751" spans="1:10" x14ac:dyDescent="0.2">
      <c r="A751">
        <f t="array" ref="A751">INDEX('All Matches'!$A$2:$A$25000,MATCH(B751&amp;C751&amp;G751,'All Matches'!$C$2:$C$25000&amp;'All Matches'!$B$2:$B$25000&amp;'All Matches'!$E$2:$E$25000,0))</f>
        <v>1415589</v>
      </c>
      <c r="B751">
        <f>INDEX(Teams!$B$2:$B$50,MATCH(D751,Teams!$A$2:$A$50,0))</f>
        <v>26</v>
      </c>
      <c r="C751" s="2">
        <v>42084</v>
      </c>
      <c r="D751" t="s">
        <v>17</v>
      </c>
      <c r="E751" t="s">
        <v>744</v>
      </c>
      <c r="F751" t="s">
        <v>12</v>
      </c>
      <c r="G751">
        <f>INDEX(Teams!$B$2:$B$50,MATCH(F751,Teams!$A$2:$A$50,0))</f>
        <v>18</v>
      </c>
      <c r="H751">
        <v>85</v>
      </c>
      <c r="I751">
        <v>1</v>
      </c>
    </row>
    <row r="752" spans="1:10" x14ac:dyDescent="0.2">
      <c r="A752">
        <f t="array" ref="A752">INDEX('All Matches'!$A$2:$A$25000,MATCH(B752&amp;C752&amp;G752,'All Matches'!$C$2:$C$25000&amp;'All Matches'!$B$2:$B$25000&amp;'All Matches'!$E$2:$E$25000,0))</f>
        <v>1415590</v>
      </c>
      <c r="B752">
        <f>INDEX(Teams!$B$2:$B$50,MATCH(D752,Teams!$A$2:$A$50,0))</f>
        <v>18</v>
      </c>
      <c r="C752" s="2">
        <v>42084</v>
      </c>
      <c r="D752" t="s">
        <v>12</v>
      </c>
      <c r="E752" t="s">
        <v>14</v>
      </c>
      <c r="F752" t="s">
        <v>17</v>
      </c>
      <c r="G752">
        <f>INDEX(Teams!$B$2:$B$50,MATCH(F752,Teams!$A$2:$A$50,0))</f>
        <v>26</v>
      </c>
      <c r="H752">
        <v>38</v>
      </c>
    </row>
    <row r="753" spans="1:8" x14ac:dyDescent="0.2">
      <c r="A753">
        <f t="array" ref="A753">INDEX('All Matches'!$A$2:$A$25000,MATCH(B753&amp;C753&amp;G753,'All Matches'!$C$2:$C$25000&amp;'All Matches'!$B$2:$B$25000&amp;'All Matches'!$E$2:$E$25000,0))</f>
        <v>1415590</v>
      </c>
      <c r="B753">
        <f>INDEX(Teams!$B$2:$B$50,MATCH(D753,Teams!$A$2:$A$50,0))</f>
        <v>18</v>
      </c>
      <c r="C753" s="2">
        <v>42084</v>
      </c>
      <c r="D753" t="s">
        <v>12</v>
      </c>
      <c r="E753" t="s">
        <v>242</v>
      </c>
      <c r="F753" t="s">
        <v>17</v>
      </c>
      <c r="G753">
        <f>INDEX(Teams!$B$2:$B$50,MATCH(F753,Teams!$A$2:$A$50,0))</f>
        <v>26</v>
      </c>
      <c r="H753">
        <v>50</v>
      </c>
    </row>
    <row r="754" spans="1:8" x14ac:dyDescent="0.2">
      <c r="A754">
        <f t="array" ref="A754">INDEX('All Matches'!$A$2:$A$25000,MATCH(B754&amp;C754&amp;G754,'All Matches'!$C$2:$C$25000&amp;'All Matches'!$B$2:$B$25000&amp;'All Matches'!$E$2:$E$25000,0))</f>
        <v>1415590</v>
      </c>
      <c r="B754">
        <f>INDEX(Teams!$B$2:$B$50,MATCH(D754,Teams!$A$2:$A$50,0))</f>
        <v>18</v>
      </c>
      <c r="C754" s="2">
        <v>42084</v>
      </c>
      <c r="D754" t="s">
        <v>12</v>
      </c>
      <c r="E754" t="s">
        <v>682</v>
      </c>
      <c r="F754" t="s">
        <v>17</v>
      </c>
      <c r="G754">
        <f>INDEX(Teams!$B$2:$B$50,MATCH(F754,Teams!$A$2:$A$50,0))</f>
        <v>26</v>
      </c>
      <c r="H754">
        <v>90</v>
      </c>
    </row>
    <row r="755" spans="1:8" x14ac:dyDescent="0.2">
      <c r="A755">
        <f t="array" ref="A755">INDEX('All Matches'!$A$2:$A$25000,MATCH(B755&amp;C755&amp;G755,'All Matches'!$C$2:$C$25000&amp;'All Matches'!$B$2:$B$25000&amp;'All Matches'!$E$2:$E$25000,0))</f>
        <v>1415591</v>
      </c>
      <c r="B755">
        <f>INDEX(Teams!$B$2:$B$50,MATCH(D755,Teams!$A$2:$A$50,0))</f>
        <v>29</v>
      </c>
      <c r="C755" s="2">
        <v>42084</v>
      </c>
      <c r="D755" t="s">
        <v>42</v>
      </c>
      <c r="E755" t="s">
        <v>797</v>
      </c>
      <c r="F755" t="s">
        <v>447</v>
      </c>
      <c r="G755">
        <f>INDEX(Teams!$B$2:$B$50,MATCH(F755,Teams!$A$2:$A$50,0))</f>
        <v>31</v>
      </c>
      <c r="H755">
        <v>88</v>
      </c>
    </row>
    <row r="756" spans="1:8" x14ac:dyDescent="0.2">
      <c r="A756">
        <f t="array" ref="A756">INDEX('All Matches'!$A$2:$A$25000,MATCH(B756&amp;C756&amp;G756,'All Matches'!$C$2:$C$25000&amp;'All Matches'!$B$2:$B$25000&amp;'All Matches'!$E$2:$E$25000,0))</f>
        <v>1415595</v>
      </c>
      <c r="B756">
        <f>INDEX(Teams!$B$2:$B$50,MATCH(D756,Teams!$A$2:$A$50,0))</f>
        <v>19</v>
      </c>
      <c r="C756" s="2">
        <v>42085</v>
      </c>
      <c r="D756" t="s">
        <v>40</v>
      </c>
      <c r="E756" t="s">
        <v>44</v>
      </c>
      <c r="F756" t="s">
        <v>10</v>
      </c>
      <c r="G756">
        <f>INDEX(Teams!$B$2:$B$50,MATCH(F756,Teams!$A$2:$A$50,0))</f>
        <v>21</v>
      </c>
      <c r="H756">
        <v>69</v>
      </c>
    </row>
    <row r="757" spans="1:8" x14ac:dyDescent="0.2">
      <c r="A757">
        <f t="array" ref="A757">INDEX('All Matches'!$A$2:$A$25000,MATCH(B757&amp;C757&amp;G757,'All Matches'!$C$2:$C$25000&amp;'All Matches'!$B$2:$B$25000&amp;'All Matches'!$E$2:$E$25000,0))</f>
        <v>1415596</v>
      </c>
      <c r="B757">
        <f>INDEX(Teams!$B$2:$B$50,MATCH(D757,Teams!$A$2:$A$50,0))</f>
        <v>21</v>
      </c>
      <c r="C757" s="2">
        <v>42085</v>
      </c>
      <c r="D757" t="s">
        <v>10</v>
      </c>
      <c r="E757" t="s">
        <v>193</v>
      </c>
      <c r="F757" t="s">
        <v>40</v>
      </c>
      <c r="G757">
        <f>INDEX(Teams!$B$2:$B$50,MATCH(F757,Teams!$A$2:$A$50,0))</f>
        <v>19</v>
      </c>
      <c r="H757">
        <v>14</v>
      </c>
    </row>
    <row r="758" spans="1:8" x14ac:dyDescent="0.2">
      <c r="A758">
        <f t="array" ref="A758">INDEX('All Matches'!$A$2:$A$25000,MATCH(B758&amp;C758&amp;G758,'All Matches'!$C$2:$C$25000&amp;'All Matches'!$B$2:$B$25000&amp;'All Matches'!$E$2:$E$25000,0))</f>
        <v>1415596</v>
      </c>
      <c r="B758">
        <f>INDEX(Teams!$B$2:$B$50,MATCH(D758,Teams!$A$2:$A$50,0))</f>
        <v>21</v>
      </c>
      <c r="C758" s="2">
        <v>42085</v>
      </c>
      <c r="D758" t="s">
        <v>10</v>
      </c>
      <c r="E758" t="s">
        <v>677</v>
      </c>
      <c r="F758" t="s">
        <v>40</v>
      </c>
      <c r="G758">
        <f>INDEX(Teams!$B$2:$B$50,MATCH(F758,Teams!$A$2:$A$50,0))</f>
        <v>19</v>
      </c>
      <c r="H758">
        <v>9</v>
      </c>
    </row>
    <row r="759" spans="1:8" x14ac:dyDescent="0.2">
      <c r="A759">
        <f t="array" ref="A759">INDEX('All Matches'!$A$2:$A$25000,MATCH(B759&amp;C759&amp;G759,'All Matches'!$C$2:$C$25000&amp;'All Matches'!$B$2:$B$25000&amp;'All Matches'!$E$2:$E$25000,0))</f>
        <v>1415593</v>
      </c>
      <c r="B759">
        <f>INDEX(Teams!$B$2:$B$50,MATCH(D759,Teams!$A$2:$A$50,0))</f>
        <v>33</v>
      </c>
      <c r="C759" s="2">
        <v>42085</v>
      </c>
      <c r="D759" t="s">
        <v>443</v>
      </c>
      <c r="E759" t="s">
        <v>725</v>
      </c>
      <c r="F759" t="s">
        <v>27</v>
      </c>
      <c r="G759">
        <f>INDEX(Teams!$B$2:$B$50,MATCH(F759,Teams!$A$2:$A$50,0))</f>
        <v>14</v>
      </c>
      <c r="H759">
        <v>26</v>
      </c>
    </row>
    <row r="760" spans="1:8" x14ac:dyDescent="0.2">
      <c r="A760">
        <f t="array" ref="A760">INDEX('All Matches'!$A$2:$A$25000,MATCH(B760&amp;C760&amp;G760,'All Matches'!$C$2:$C$25000&amp;'All Matches'!$B$2:$B$25000&amp;'All Matches'!$E$2:$E$25000,0))</f>
        <v>1415593</v>
      </c>
      <c r="B760">
        <f>INDEX(Teams!$B$2:$B$50,MATCH(D760,Teams!$A$2:$A$50,0))</f>
        <v>33</v>
      </c>
      <c r="C760" s="2">
        <v>42085</v>
      </c>
      <c r="D760" t="s">
        <v>443</v>
      </c>
      <c r="E760" t="s">
        <v>795</v>
      </c>
      <c r="F760" t="s">
        <v>27</v>
      </c>
      <c r="G760">
        <f>INDEX(Teams!$B$2:$B$50,MATCH(F760,Teams!$A$2:$A$50,0))</f>
        <v>14</v>
      </c>
      <c r="H760">
        <v>8</v>
      </c>
    </row>
    <row r="761" spans="1:8" x14ac:dyDescent="0.2">
      <c r="A761">
        <f t="array" ref="A761">INDEX('All Matches'!$A$2:$A$25000,MATCH(B761&amp;C761&amp;G761,'All Matches'!$C$2:$C$25000&amp;'All Matches'!$B$2:$B$25000&amp;'All Matches'!$E$2:$E$25000,0))</f>
        <v>1415594</v>
      </c>
      <c r="B761">
        <f>INDEX(Teams!$B$2:$B$50,MATCH(D761,Teams!$A$2:$A$50,0))</f>
        <v>14</v>
      </c>
      <c r="C761" s="2">
        <v>42085</v>
      </c>
      <c r="D761" t="s">
        <v>27</v>
      </c>
      <c r="E761" t="s">
        <v>369</v>
      </c>
      <c r="F761" t="s">
        <v>443</v>
      </c>
      <c r="G761">
        <f>INDEX(Teams!$B$2:$B$50,MATCH(F761,Teams!$A$2:$A$50,0))</f>
        <v>33</v>
      </c>
      <c r="H761">
        <v>2</v>
      </c>
    </row>
    <row r="762" spans="1:8" x14ac:dyDescent="0.2">
      <c r="A762">
        <f t="array" ref="A762">INDEX('All Matches'!$A$2:$A$25000,MATCH(B762&amp;C762&amp;G762,'All Matches'!$C$2:$C$25000&amp;'All Matches'!$B$2:$B$25000&amp;'All Matches'!$E$2:$E$25000,0))</f>
        <v>1415594</v>
      </c>
      <c r="B762">
        <f>INDEX(Teams!$B$2:$B$50,MATCH(D762,Teams!$A$2:$A$50,0))</f>
        <v>14</v>
      </c>
      <c r="C762" s="2">
        <v>42085</v>
      </c>
      <c r="D762" t="s">
        <v>27</v>
      </c>
      <c r="E762" t="s">
        <v>452</v>
      </c>
      <c r="F762" t="s">
        <v>443</v>
      </c>
      <c r="G762">
        <f>INDEX(Teams!$B$2:$B$50,MATCH(F762,Teams!$A$2:$A$50,0))</f>
        <v>33</v>
      </c>
      <c r="H762">
        <v>9</v>
      </c>
    </row>
    <row r="763" spans="1:8" x14ac:dyDescent="0.2">
      <c r="A763">
        <f t="array" ref="A763">INDEX('All Matches'!$A$2:$A$25000,MATCH(B763&amp;C763&amp;G763,'All Matches'!$C$2:$C$25000&amp;'All Matches'!$B$2:$B$25000&amp;'All Matches'!$E$2:$E$25000,0))</f>
        <v>1415594</v>
      </c>
      <c r="B763">
        <f>INDEX(Teams!$B$2:$B$50,MATCH(D763,Teams!$A$2:$A$50,0))</f>
        <v>14</v>
      </c>
      <c r="C763" s="2">
        <v>42085</v>
      </c>
      <c r="D763" t="s">
        <v>27</v>
      </c>
      <c r="E763" t="s">
        <v>617</v>
      </c>
      <c r="F763" t="s">
        <v>443</v>
      </c>
      <c r="G763">
        <f>INDEX(Teams!$B$2:$B$50,MATCH(F763,Teams!$A$2:$A$50,0))</f>
        <v>33</v>
      </c>
      <c r="H763">
        <v>77</v>
      </c>
    </row>
    <row r="764" spans="1:8" x14ac:dyDescent="0.2">
      <c r="A764">
        <f t="array" ref="A764">INDEX('All Matches'!$A$2:$A$25000,MATCH(B764&amp;C764&amp;G764,'All Matches'!$C$2:$C$25000&amp;'All Matches'!$B$2:$B$25000&amp;'All Matches'!$E$2:$E$25000,0))</f>
        <v>1415597</v>
      </c>
      <c r="B764">
        <f>INDEX(Teams!$B$2:$B$50,MATCH(D764,Teams!$A$2:$A$50,0))</f>
        <v>58</v>
      </c>
      <c r="C764" s="2">
        <v>42085</v>
      </c>
      <c r="D764" t="s">
        <v>663</v>
      </c>
      <c r="E764" t="s">
        <v>697</v>
      </c>
      <c r="F764" t="s">
        <v>37</v>
      </c>
      <c r="G764">
        <f>INDEX(Teams!$B$2:$B$50,MATCH(F764,Teams!$A$2:$A$50,0))</f>
        <v>16</v>
      </c>
      <c r="H764">
        <v>65</v>
      </c>
    </row>
    <row r="765" spans="1:8" x14ac:dyDescent="0.2">
      <c r="A765">
        <f t="array" ref="A765">INDEX('All Matches'!$A$2:$A$25000,MATCH(B765&amp;C765&amp;G765,'All Matches'!$C$2:$C$25000&amp;'All Matches'!$B$2:$B$25000&amp;'All Matches'!$E$2:$E$25000,0))</f>
        <v>1415598</v>
      </c>
      <c r="B765">
        <f>INDEX(Teams!$B$2:$B$50,MATCH(D765,Teams!$A$2:$A$50,0))</f>
        <v>16</v>
      </c>
      <c r="C765" s="2">
        <v>42085</v>
      </c>
      <c r="D765" t="s">
        <v>37</v>
      </c>
      <c r="E765" t="s">
        <v>171</v>
      </c>
      <c r="F765" t="s">
        <v>663</v>
      </c>
      <c r="G765">
        <f>INDEX(Teams!$B$2:$B$50,MATCH(F765,Teams!$A$2:$A$50,0))</f>
        <v>58</v>
      </c>
      <c r="H765">
        <v>18</v>
      </c>
    </row>
    <row r="766" spans="1:8" x14ac:dyDescent="0.2">
      <c r="A766">
        <f t="array" ref="A766">INDEX('All Matches'!$A$2:$A$25000,MATCH(B766&amp;C766&amp;G766,'All Matches'!$C$2:$C$25000&amp;'All Matches'!$B$2:$B$25000&amp;'All Matches'!$E$2:$E$25000,0))</f>
        <v>1415598</v>
      </c>
      <c r="B766">
        <f>INDEX(Teams!$B$2:$B$50,MATCH(D766,Teams!$A$2:$A$50,0))</f>
        <v>16</v>
      </c>
      <c r="C766" s="2">
        <v>42085</v>
      </c>
      <c r="D766" t="s">
        <v>37</v>
      </c>
      <c r="E766" t="s">
        <v>121</v>
      </c>
      <c r="F766" t="s">
        <v>663</v>
      </c>
      <c r="G766">
        <f>INDEX(Teams!$B$2:$B$50,MATCH(F766,Teams!$A$2:$A$50,0))</f>
        <v>58</v>
      </c>
      <c r="H766">
        <v>77</v>
      </c>
    </row>
    <row r="767" spans="1:8" x14ac:dyDescent="0.2">
      <c r="A767">
        <f t="array" ref="A767">INDEX('All Matches'!$A$2:$A$25000,MATCH(B767&amp;C767&amp;G767,'All Matches'!$C$2:$C$25000&amp;'All Matches'!$B$2:$B$25000&amp;'All Matches'!$E$2:$E$25000,0))</f>
        <v>1415599</v>
      </c>
      <c r="B767">
        <f>INDEX(Teams!$B$2:$B$50,MATCH(D767,Teams!$A$2:$A$50,0))</f>
        <v>10</v>
      </c>
      <c r="C767" s="2">
        <v>42098</v>
      </c>
      <c r="D767" t="s">
        <v>47</v>
      </c>
      <c r="E767" t="s">
        <v>415</v>
      </c>
      <c r="F767" t="s">
        <v>40</v>
      </c>
      <c r="G767">
        <f>INDEX(Teams!$B$2:$B$50,MATCH(F767,Teams!$A$2:$A$50,0))</f>
        <v>19</v>
      </c>
      <c r="H767">
        <v>37</v>
      </c>
    </row>
    <row r="768" spans="1:8" x14ac:dyDescent="0.2">
      <c r="A768">
        <f t="array" ref="A768">INDEX('All Matches'!$A$2:$A$25000,MATCH(B768&amp;C768&amp;G768,'All Matches'!$C$2:$C$25000&amp;'All Matches'!$B$2:$B$25000&amp;'All Matches'!$E$2:$E$25000,0))</f>
        <v>1415599</v>
      </c>
      <c r="B768">
        <f>INDEX(Teams!$B$2:$B$50,MATCH(D768,Teams!$A$2:$A$50,0))</f>
        <v>10</v>
      </c>
      <c r="C768" s="2">
        <v>42098</v>
      </c>
      <c r="D768" t="s">
        <v>47</v>
      </c>
      <c r="E768" t="s">
        <v>116</v>
      </c>
      <c r="F768" t="s">
        <v>40</v>
      </c>
      <c r="G768">
        <f>INDEX(Teams!$B$2:$B$50,MATCH(F768,Teams!$A$2:$A$50,0))</f>
        <v>19</v>
      </c>
      <c r="H768">
        <v>40</v>
      </c>
    </row>
    <row r="769" spans="1:10" x14ac:dyDescent="0.2">
      <c r="A769">
        <f t="array" ref="A769">INDEX('All Matches'!$A$2:$A$25000,MATCH(B769&amp;C769&amp;G769,'All Matches'!$C$2:$C$25000&amp;'All Matches'!$B$2:$B$25000&amp;'All Matches'!$E$2:$E$25000,0))</f>
        <v>1415599</v>
      </c>
      <c r="B769">
        <f>INDEX(Teams!$B$2:$B$50,MATCH(D769,Teams!$A$2:$A$50,0))</f>
        <v>10</v>
      </c>
      <c r="C769" s="2">
        <v>42098</v>
      </c>
      <c r="D769" t="s">
        <v>47</v>
      </c>
      <c r="E769" t="s">
        <v>150</v>
      </c>
      <c r="F769" t="s">
        <v>40</v>
      </c>
      <c r="G769">
        <f>INDEX(Teams!$B$2:$B$50,MATCH(F769,Teams!$A$2:$A$50,0))</f>
        <v>19</v>
      </c>
      <c r="H769">
        <v>45</v>
      </c>
    </row>
    <row r="770" spans="1:10" x14ac:dyDescent="0.2">
      <c r="A770">
        <f t="array" ref="A770">INDEX('All Matches'!$A$2:$A$25000,MATCH(B770&amp;C770&amp;G770,'All Matches'!$C$2:$C$25000&amp;'All Matches'!$B$2:$B$25000&amp;'All Matches'!$E$2:$E$25000,0))</f>
        <v>1415599</v>
      </c>
      <c r="B770">
        <f>INDEX(Teams!$B$2:$B$50,MATCH(D770,Teams!$A$2:$A$50,0))</f>
        <v>10</v>
      </c>
      <c r="C770" s="2">
        <v>42098</v>
      </c>
      <c r="D770" t="s">
        <v>47</v>
      </c>
      <c r="E770" t="s">
        <v>184</v>
      </c>
      <c r="F770" t="s">
        <v>40</v>
      </c>
      <c r="G770">
        <f>INDEX(Teams!$B$2:$B$50,MATCH(F770,Teams!$A$2:$A$50,0))</f>
        <v>19</v>
      </c>
      <c r="H770">
        <v>90</v>
      </c>
    </row>
    <row r="771" spans="1:10" x14ac:dyDescent="0.2">
      <c r="A771">
        <f t="array" ref="A771">INDEX('All Matches'!$A$2:$A$25000,MATCH(B771&amp;C771&amp;G771,'All Matches'!$C$2:$C$25000&amp;'All Matches'!$B$2:$B$25000&amp;'All Matches'!$E$2:$E$25000,0))</f>
        <v>1415600</v>
      </c>
      <c r="B771">
        <f>INDEX(Teams!$B$2:$B$50,MATCH(D771,Teams!$A$2:$A$50,0))</f>
        <v>19</v>
      </c>
      <c r="C771" s="2">
        <v>42098</v>
      </c>
      <c r="D771" t="s">
        <v>40</v>
      </c>
      <c r="E771" t="s">
        <v>292</v>
      </c>
      <c r="F771" t="s">
        <v>47</v>
      </c>
      <c r="G771">
        <f>INDEX(Teams!$B$2:$B$50,MATCH(F771,Teams!$A$2:$A$50,0))</f>
        <v>10</v>
      </c>
      <c r="H771">
        <v>76</v>
      </c>
      <c r="J771">
        <v>1</v>
      </c>
    </row>
    <row r="772" spans="1:10" x14ac:dyDescent="0.2">
      <c r="A772">
        <f t="array" ref="A772">INDEX('All Matches'!$A$2:$A$25000,MATCH(B772&amp;C772&amp;G772,'All Matches'!$C$2:$C$25000&amp;'All Matches'!$B$2:$B$25000&amp;'All Matches'!$E$2:$E$25000,0))</f>
        <v>1415603</v>
      </c>
      <c r="B772">
        <f>INDEX(Teams!$B$2:$B$50,MATCH(D772,Teams!$A$2:$A$50,0))</f>
        <v>16</v>
      </c>
      <c r="C772" s="2">
        <v>42098</v>
      </c>
      <c r="D772" t="s">
        <v>37</v>
      </c>
      <c r="E772" t="s">
        <v>294</v>
      </c>
      <c r="F772" t="s">
        <v>50</v>
      </c>
      <c r="G772">
        <f>INDEX(Teams!$B$2:$B$50,MATCH(F772,Teams!$A$2:$A$50,0))</f>
        <v>23</v>
      </c>
      <c r="H772">
        <v>16</v>
      </c>
    </row>
    <row r="773" spans="1:10" x14ac:dyDescent="0.2">
      <c r="A773">
        <f t="array" ref="A773">INDEX('All Matches'!$A$2:$A$25000,MATCH(B773&amp;C773&amp;G773,'All Matches'!$C$2:$C$25000&amp;'All Matches'!$B$2:$B$25000&amp;'All Matches'!$E$2:$E$25000,0))</f>
        <v>1415605</v>
      </c>
      <c r="B773">
        <f>INDEX(Teams!$B$2:$B$50,MATCH(D773,Teams!$A$2:$A$50,0))</f>
        <v>18</v>
      </c>
      <c r="C773" s="2">
        <v>42098</v>
      </c>
      <c r="D773" t="s">
        <v>12</v>
      </c>
      <c r="F773" t="s">
        <v>42</v>
      </c>
      <c r="G773">
        <f>INDEX(Teams!$B$2:$B$50,MATCH(F773,Teams!$A$2:$A$50,0))</f>
        <v>29</v>
      </c>
    </row>
    <row r="774" spans="1:10" x14ac:dyDescent="0.2">
      <c r="A774">
        <f t="array" ref="A774">INDEX('All Matches'!$A$2:$A$25000,MATCH(B774&amp;C774&amp;G774,'All Matches'!$C$2:$C$25000&amp;'All Matches'!$B$2:$B$25000&amp;'All Matches'!$E$2:$E$25000,0))</f>
        <v>1415605</v>
      </c>
      <c r="B774">
        <f>INDEX(Teams!$B$2:$B$50,MATCH(D774,Teams!$A$2:$A$50,0))</f>
        <v>18</v>
      </c>
      <c r="C774" s="2">
        <v>42098</v>
      </c>
      <c r="D774" t="s">
        <v>12</v>
      </c>
      <c r="F774" t="s">
        <v>42</v>
      </c>
      <c r="G774">
        <f>INDEX(Teams!$B$2:$B$50,MATCH(F774,Teams!$A$2:$A$50,0))</f>
        <v>29</v>
      </c>
    </row>
    <row r="775" spans="1:10" x14ac:dyDescent="0.2">
      <c r="A775">
        <f t="array" ref="A775">INDEX('All Matches'!$A$2:$A$25000,MATCH(B775&amp;C775&amp;G775,'All Matches'!$C$2:$C$25000&amp;'All Matches'!$B$2:$B$25000&amp;'All Matches'!$E$2:$E$25000,0))</f>
        <v>1415606</v>
      </c>
      <c r="B775">
        <f>INDEX(Teams!$B$2:$B$50,MATCH(D775,Teams!$A$2:$A$50,0))</f>
        <v>29</v>
      </c>
      <c r="C775" s="2">
        <v>42098</v>
      </c>
      <c r="D775" t="s">
        <v>42</v>
      </c>
      <c r="F775" t="s">
        <v>12</v>
      </c>
      <c r="G775">
        <f>INDEX(Teams!$B$2:$B$50,MATCH(F775,Teams!$A$2:$A$50,0))</f>
        <v>18</v>
      </c>
    </row>
    <row r="776" spans="1:10" x14ac:dyDescent="0.2">
      <c r="A776">
        <f t="array" ref="A776">INDEX('All Matches'!$A$2:$A$25000,MATCH(B776&amp;C776&amp;G776,'All Matches'!$C$2:$C$25000&amp;'All Matches'!$B$2:$B$25000&amp;'All Matches'!$E$2:$E$25000,0))</f>
        <v>1415607</v>
      </c>
      <c r="B776">
        <f>INDEX(Teams!$B$2:$B$50,MATCH(D776,Teams!$A$2:$A$50,0))</f>
        <v>21</v>
      </c>
      <c r="C776" s="2">
        <v>42098</v>
      </c>
      <c r="D776" t="s">
        <v>10</v>
      </c>
      <c r="E776" t="s">
        <v>193</v>
      </c>
      <c r="F776" t="s">
        <v>559</v>
      </c>
      <c r="G776">
        <f>INDEX(Teams!$B$2:$B$50,MATCH(F776,Teams!$A$2:$A$50,0))</f>
        <v>32</v>
      </c>
      <c r="H776">
        <v>43</v>
      </c>
    </row>
    <row r="777" spans="1:10" x14ac:dyDescent="0.2">
      <c r="A777">
        <f t="array" ref="A777">INDEX('All Matches'!$A$2:$A$25000,MATCH(B777&amp;C777&amp;G777,'All Matches'!$C$2:$C$25000&amp;'All Matches'!$B$2:$B$25000&amp;'All Matches'!$E$2:$E$25000,0))</f>
        <v>1415607</v>
      </c>
      <c r="B777">
        <f>INDEX(Teams!$B$2:$B$50,MATCH(D777,Teams!$A$2:$A$50,0))</f>
        <v>21</v>
      </c>
      <c r="C777" s="2">
        <v>42098</v>
      </c>
      <c r="D777" t="s">
        <v>10</v>
      </c>
      <c r="E777" t="s">
        <v>193</v>
      </c>
      <c r="F777" t="s">
        <v>559</v>
      </c>
      <c r="G777">
        <f>INDEX(Teams!$B$2:$B$50,MATCH(F777,Teams!$A$2:$A$50,0))</f>
        <v>32</v>
      </c>
      <c r="H777">
        <v>90</v>
      </c>
    </row>
    <row r="778" spans="1:10" x14ac:dyDescent="0.2">
      <c r="A778">
        <f t="array" ref="A778">INDEX('All Matches'!$A$2:$A$25000,MATCH(B778&amp;C778&amp;G778,'All Matches'!$C$2:$C$25000&amp;'All Matches'!$B$2:$B$25000&amp;'All Matches'!$E$2:$E$25000,0))</f>
        <v>1415607</v>
      </c>
      <c r="B778">
        <f>INDEX(Teams!$B$2:$B$50,MATCH(D778,Teams!$A$2:$A$50,0))</f>
        <v>21</v>
      </c>
      <c r="C778" s="2">
        <v>42098</v>
      </c>
      <c r="D778" t="s">
        <v>10</v>
      </c>
      <c r="E778" t="s">
        <v>318</v>
      </c>
      <c r="F778" t="s">
        <v>559</v>
      </c>
      <c r="G778">
        <f>INDEX(Teams!$B$2:$B$50,MATCH(F778,Teams!$A$2:$A$50,0))</f>
        <v>32</v>
      </c>
      <c r="H778">
        <v>79</v>
      </c>
    </row>
    <row r="779" spans="1:10" x14ac:dyDescent="0.2">
      <c r="A779">
        <f t="array" ref="A779">INDEX('All Matches'!$A$2:$A$25000,MATCH(B779&amp;C779&amp;G779,'All Matches'!$C$2:$C$25000&amp;'All Matches'!$B$2:$B$25000&amp;'All Matches'!$E$2:$E$25000,0))</f>
        <v>1415608</v>
      </c>
      <c r="B779">
        <f>INDEX(Teams!$B$2:$B$50,MATCH(D779,Teams!$A$2:$A$50,0))</f>
        <v>32</v>
      </c>
      <c r="C779" s="2">
        <v>42098</v>
      </c>
      <c r="D779" t="s">
        <v>559</v>
      </c>
      <c r="E779" t="s">
        <v>300</v>
      </c>
      <c r="F779" t="s">
        <v>10</v>
      </c>
      <c r="G779">
        <f>INDEX(Teams!$B$2:$B$50,MATCH(F779,Teams!$A$2:$A$50,0))</f>
        <v>21</v>
      </c>
      <c r="H779">
        <v>80</v>
      </c>
    </row>
    <row r="780" spans="1:10" x14ac:dyDescent="0.2">
      <c r="A780">
        <f t="array" ref="A780">INDEX('All Matches'!$A$2:$A$25000,MATCH(B780&amp;C780&amp;G780,'All Matches'!$C$2:$C$25000&amp;'All Matches'!$B$2:$B$25000&amp;'All Matches'!$E$2:$E$25000,0))</f>
        <v>1415609</v>
      </c>
      <c r="B780">
        <f>INDEX(Teams!$B$2:$B$50,MATCH(D780,Teams!$A$2:$A$50,0))</f>
        <v>25</v>
      </c>
      <c r="C780" s="2">
        <v>42098</v>
      </c>
      <c r="D780" t="s">
        <v>325</v>
      </c>
      <c r="E780" t="s">
        <v>622</v>
      </c>
      <c r="F780" t="s">
        <v>443</v>
      </c>
      <c r="G780">
        <f>INDEX(Teams!$B$2:$B$50,MATCH(F780,Teams!$A$2:$A$50,0))</f>
        <v>33</v>
      </c>
      <c r="H780">
        <v>18</v>
      </c>
    </row>
    <row r="781" spans="1:10" x14ac:dyDescent="0.2">
      <c r="A781">
        <f t="array" ref="A781">INDEX('All Matches'!$A$2:$A$25000,MATCH(B781&amp;C781&amp;G781,'All Matches'!$C$2:$C$25000&amp;'All Matches'!$B$2:$B$25000&amp;'All Matches'!$E$2:$E$25000,0))</f>
        <v>1415609</v>
      </c>
      <c r="B781">
        <f>INDEX(Teams!$B$2:$B$50,MATCH(D781,Teams!$A$2:$A$50,0))</f>
        <v>25</v>
      </c>
      <c r="C781" s="2">
        <v>42098</v>
      </c>
      <c r="D781" t="s">
        <v>325</v>
      </c>
      <c r="E781" t="s">
        <v>564</v>
      </c>
      <c r="F781" t="s">
        <v>443</v>
      </c>
      <c r="G781">
        <f>INDEX(Teams!$B$2:$B$50,MATCH(F781,Teams!$A$2:$A$50,0))</f>
        <v>33</v>
      </c>
      <c r="H781">
        <v>37</v>
      </c>
    </row>
    <row r="782" spans="1:10" x14ac:dyDescent="0.2">
      <c r="A782">
        <f t="array" ref="A782">INDEX('All Matches'!$A$2:$A$25000,MATCH(B782&amp;C782&amp;G782,'All Matches'!$C$2:$C$25000&amp;'All Matches'!$B$2:$B$25000&amp;'All Matches'!$E$2:$E$25000,0))</f>
        <v>1415609</v>
      </c>
      <c r="B782">
        <f>INDEX(Teams!$B$2:$B$50,MATCH(D782,Teams!$A$2:$A$50,0))</f>
        <v>25</v>
      </c>
      <c r="C782" s="2">
        <v>42098</v>
      </c>
      <c r="D782" t="s">
        <v>325</v>
      </c>
      <c r="E782" t="s">
        <v>564</v>
      </c>
      <c r="F782" t="s">
        <v>443</v>
      </c>
      <c r="G782">
        <f>INDEX(Teams!$B$2:$B$50,MATCH(F782,Teams!$A$2:$A$50,0))</f>
        <v>33</v>
      </c>
      <c r="H782">
        <v>90</v>
      </c>
    </row>
    <row r="783" spans="1:10" x14ac:dyDescent="0.2">
      <c r="A783">
        <f t="array" ref="A783">INDEX('All Matches'!$A$2:$A$25000,MATCH(B783&amp;C783&amp;G783,'All Matches'!$C$2:$C$25000&amp;'All Matches'!$B$2:$B$25000&amp;'All Matches'!$E$2:$E$25000,0))</f>
        <v>1415610</v>
      </c>
      <c r="B783">
        <f>INDEX(Teams!$B$2:$B$50,MATCH(D783,Teams!$A$2:$A$50,0))</f>
        <v>33</v>
      </c>
      <c r="C783" s="2">
        <v>42098</v>
      </c>
      <c r="D783" t="s">
        <v>443</v>
      </c>
      <c r="E783" t="s">
        <v>745</v>
      </c>
      <c r="F783" t="s">
        <v>325</v>
      </c>
      <c r="G783">
        <f>INDEX(Teams!$B$2:$B$50,MATCH(F783,Teams!$A$2:$A$50,0))</f>
        <v>25</v>
      </c>
      <c r="H783">
        <v>50</v>
      </c>
    </row>
    <row r="784" spans="1:10" x14ac:dyDescent="0.2">
      <c r="A784">
        <f t="array" ref="A784">INDEX('All Matches'!$A$2:$A$25000,MATCH(B784&amp;C784&amp;G784,'All Matches'!$C$2:$C$25000&amp;'All Matches'!$B$2:$B$25000&amp;'All Matches'!$E$2:$E$25000,0))</f>
        <v>1415611</v>
      </c>
      <c r="B784">
        <f>INDEX(Teams!$B$2:$B$50,MATCH(D784,Teams!$A$2:$A$50,0))</f>
        <v>28</v>
      </c>
      <c r="C784" s="2">
        <v>42098</v>
      </c>
      <c r="D784" t="s">
        <v>320</v>
      </c>
      <c r="E784" t="s">
        <v>484</v>
      </c>
      <c r="F784" t="s">
        <v>663</v>
      </c>
      <c r="G784">
        <f>INDEX(Teams!$B$2:$B$50,MATCH(F784,Teams!$A$2:$A$50,0))</f>
        <v>58</v>
      </c>
      <c r="H784">
        <v>58</v>
      </c>
    </row>
    <row r="785" spans="1:10" x14ac:dyDescent="0.2">
      <c r="A785">
        <f t="array" ref="A785">INDEX('All Matches'!$A$2:$A$25000,MATCH(B785&amp;C785&amp;G785,'All Matches'!$C$2:$C$25000&amp;'All Matches'!$B$2:$B$25000&amp;'All Matches'!$E$2:$E$25000,0))</f>
        <v>1415612</v>
      </c>
      <c r="B785">
        <f>INDEX(Teams!$B$2:$B$50,MATCH(D785,Teams!$A$2:$A$50,0))</f>
        <v>58</v>
      </c>
      <c r="C785" s="2">
        <v>42098</v>
      </c>
      <c r="D785" t="s">
        <v>663</v>
      </c>
      <c r="E785" t="s">
        <v>697</v>
      </c>
      <c r="F785" t="s">
        <v>320</v>
      </c>
      <c r="G785">
        <f>INDEX(Teams!$B$2:$B$50,MATCH(F785,Teams!$A$2:$A$50,0))</f>
        <v>28</v>
      </c>
      <c r="H785">
        <v>15</v>
      </c>
    </row>
    <row r="786" spans="1:10" x14ac:dyDescent="0.2">
      <c r="A786">
        <f t="array" ref="A786">INDEX('All Matches'!$A$2:$A$25000,MATCH(B786&amp;C786&amp;G786,'All Matches'!$C$2:$C$25000&amp;'All Matches'!$B$2:$B$25000&amp;'All Matches'!$E$2:$E$25000,0))</f>
        <v>1415612</v>
      </c>
      <c r="B786">
        <f>INDEX(Teams!$B$2:$B$50,MATCH(D786,Teams!$A$2:$A$50,0))</f>
        <v>58</v>
      </c>
      <c r="C786" s="2">
        <v>42098</v>
      </c>
      <c r="D786" t="s">
        <v>663</v>
      </c>
      <c r="E786" t="s">
        <v>205</v>
      </c>
      <c r="F786" t="s">
        <v>320</v>
      </c>
      <c r="G786">
        <f>INDEX(Teams!$B$2:$B$50,MATCH(F786,Teams!$A$2:$A$50,0))</f>
        <v>28</v>
      </c>
      <c r="H786">
        <v>37</v>
      </c>
    </row>
    <row r="787" spans="1:10" x14ac:dyDescent="0.2">
      <c r="A787">
        <f t="array" ref="A787">INDEX('All Matches'!$A$2:$A$25000,MATCH(B787&amp;C787&amp;G787,'All Matches'!$C$2:$C$25000&amp;'All Matches'!$B$2:$B$25000&amp;'All Matches'!$E$2:$E$25000,0))</f>
        <v>1415612</v>
      </c>
      <c r="B787">
        <f>INDEX(Teams!$B$2:$B$50,MATCH(D787,Teams!$A$2:$A$50,0))</f>
        <v>58</v>
      </c>
      <c r="C787" s="2">
        <v>42098</v>
      </c>
      <c r="D787" t="s">
        <v>663</v>
      </c>
      <c r="E787" t="s">
        <v>718</v>
      </c>
      <c r="F787" t="s">
        <v>320</v>
      </c>
      <c r="G787">
        <f>INDEX(Teams!$B$2:$B$50,MATCH(F787,Teams!$A$2:$A$50,0))</f>
        <v>28</v>
      </c>
      <c r="H787">
        <v>43</v>
      </c>
    </row>
    <row r="788" spans="1:10" x14ac:dyDescent="0.2">
      <c r="A788">
        <f t="array" ref="A788">INDEX('All Matches'!$A$2:$A$25000,MATCH(B788&amp;C788&amp;G788,'All Matches'!$C$2:$C$25000&amp;'All Matches'!$B$2:$B$25000&amp;'All Matches'!$E$2:$E$25000,0))</f>
        <v>1415612</v>
      </c>
      <c r="B788">
        <f>INDEX(Teams!$B$2:$B$50,MATCH(D788,Teams!$A$2:$A$50,0))</f>
        <v>58</v>
      </c>
      <c r="C788" s="2">
        <v>42098</v>
      </c>
      <c r="D788" t="s">
        <v>663</v>
      </c>
      <c r="E788" t="s">
        <v>520</v>
      </c>
      <c r="F788" t="s">
        <v>320</v>
      </c>
      <c r="G788">
        <f>INDEX(Teams!$B$2:$B$50,MATCH(F788,Teams!$A$2:$A$50,0))</f>
        <v>28</v>
      </c>
      <c r="H788">
        <v>90</v>
      </c>
    </row>
    <row r="789" spans="1:10" x14ac:dyDescent="0.2">
      <c r="A789">
        <f t="array" ref="A789">INDEX('All Matches'!$A$2:$A$25000,MATCH(B789&amp;C789&amp;G789,'All Matches'!$C$2:$C$25000&amp;'All Matches'!$B$2:$B$25000&amp;'All Matches'!$E$2:$E$25000,0))</f>
        <v>1415601</v>
      </c>
      <c r="B789">
        <f>INDEX(Teams!$B$2:$B$50,MATCH(D789,Teams!$A$2:$A$50,0))</f>
        <v>14</v>
      </c>
      <c r="C789" s="2">
        <v>42098</v>
      </c>
      <c r="D789" t="s">
        <v>27</v>
      </c>
      <c r="E789" t="s">
        <v>369</v>
      </c>
      <c r="F789" t="s">
        <v>319</v>
      </c>
      <c r="G789">
        <f>INDEX(Teams!$B$2:$B$50,MATCH(F789,Teams!$A$2:$A$50,0))</f>
        <v>24</v>
      </c>
      <c r="H789">
        <v>39</v>
      </c>
      <c r="J789">
        <v>1</v>
      </c>
    </row>
    <row r="790" spans="1:10" x14ac:dyDescent="0.2">
      <c r="A790">
        <f t="array" ref="A790">INDEX('All Matches'!$A$2:$A$25000,MATCH(B790&amp;C790&amp;G790,'All Matches'!$C$2:$C$25000&amp;'All Matches'!$B$2:$B$25000&amp;'All Matches'!$E$2:$E$25000,0))</f>
        <v>1415601</v>
      </c>
      <c r="B790">
        <f>INDEX(Teams!$B$2:$B$50,MATCH(D790,Teams!$A$2:$A$50,0))</f>
        <v>14</v>
      </c>
      <c r="C790" s="2">
        <v>42098</v>
      </c>
      <c r="D790" t="s">
        <v>27</v>
      </c>
      <c r="E790" t="s">
        <v>617</v>
      </c>
      <c r="F790" t="s">
        <v>319</v>
      </c>
      <c r="G790">
        <f>INDEX(Teams!$B$2:$B$50,MATCH(F790,Teams!$A$2:$A$50,0))</f>
        <v>24</v>
      </c>
      <c r="H790">
        <v>62</v>
      </c>
    </row>
    <row r="791" spans="1:10" x14ac:dyDescent="0.2">
      <c r="A791">
        <f t="array" ref="A791">INDEX('All Matches'!$A$2:$A$25000,MATCH(B791&amp;C791&amp;G791,'All Matches'!$C$2:$C$25000&amp;'All Matches'!$B$2:$B$25000&amp;'All Matches'!$E$2:$E$25000,0))</f>
        <v>1415602</v>
      </c>
      <c r="B791">
        <f>INDEX(Teams!$B$2:$B$50,MATCH(D791,Teams!$A$2:$A$50,0))</f>
        <v>24</v>
      </c>
      <c r="C791" s="2">
        <v>42098</v>
      </c>
      <c r="D791" t="s">
        <v>319</v>
      </c>
      <c r="E791" t="s">
        <v>499</v>
      </c>
      <c r="F791" t="s">
        <v>27</v>
      </c>
      <c r="G791">
        <f>INDEX(Teams!$B$2:$B$50,MATCH(F791,Teams!$A$2:$A$50,0))</f>
        <v>14</v>
      </c>
      <c r="H791">
        <v>44</v>
      </c>
    </row>
    <row r="792" spans="1:10" x14ac:dyDescent="0.2">
      <c r="A792">
        <f t="array" ref="A792">INDEX('All Matches'!$A$2:$A$25000,MATCH(B792&amp;C792&amp;G792,'All Matches'!$C$2:$C$25000&amp;'All Matches'!$B$2:$B$25000&amp;'All Matches'!$E$2:$E$25000,0))</f>
        <v>1415615</v>
      </c>
      <c r="B792">
        <f>INDEX(Teams!$B$2:$B$50,MATCH(D792,Teams!$A$2:$A$50,0))</f>
        <v>31</v>
      </c>
      <c r="C792" s="2">
        <v>42099</v>
      </c>
      <c r="D792" t="s">
        <v>447</v>
      </c>
      <c r="E792" t="s">
        <v>342</v>
      </c>
      <c r="F792" t="s">
        <v>15</v>
      </c>
      <c r="G792">
        <f>INDEX(Teams!$B$2:$B$50,MATCH(F792,Teams!$A$2:$A$50,0))</f>
        <v>22</v>
      </c>
      <c r="H792">
        <v>45</v>
      </c>
    </row>
    <row r="793" spans="1:10" x14ac:dyDescent="0.2">
      <c r="A793">
        <f t="array" ref="A793">INDEX('All Matches'!$A$2:$A$25000,MATCH(B793&amp;C793&amp;G793,'All Matches'!$C$2:$C$25000&amp;'All Matches'!$B$2:$B$25000&amp;'All Matches'!$E$2:$E$25000,0))</f>
        <v>1415617</v>
      </c>
      <c r="B793">
        <f>INDEX(Teams!$B$2:$B$50,MATCH(D793,Teams!$A$2:$A$50,0))</f>
        <v>15</v>
      </c>
      <c r="C793" s="2">
        <v>42100</v>
      </c>
      <c r="D793" t="s">
        <v>23</v>
      </c>
      <c r="E793" t="s">
        <v>73</v>
      </c>
      <c r="F793" t="s">
        <v>45</v>
      </c>
      <c r="G793">
        <f>INDEX(Teams!$B$2:$B$50,MATCH(F793,Teams!$A$2:$A$50,0))</f>
        <v>20</v>
      </c>
      <c r="H793">
        <v>34</v>
      </c>
    </row>
    <row r="794" spans="1:10" x14ac:dyDescent="0.2">
      <c r="A794">
        <f t="array" ref="A794">INDEX('All Matches'!$A$2:$A$25000,MATCH(B794&amp;C794&amp;G794,'All Matches'!$C$2:$C$25000&amp;'All Matches'!$B$2:$B$25000&amp;'All Matches'!$E$2:$E$25000,0))</f>
        <v>1415617</v>
      </c>
      <c r="B794">
        <f>INDEX(Teams!$B$2:$B$50,MATCH(D794,Teams!$A$2:$A$50,0))</f>
        <v>15</v>
      </c>
      <c r="C794" s="2">
        <v>42100</v>
      </c>
      <c r="D794" t="s">
        <v>23</v>
      </c>
      <c r="E794" t="s">
        <v>648</v>
      </c>
      <c r="F794" t="s">
        <v>45</v>
      </c>
      <c r="G794">
        <f>INDEX(Teams!$B$2:$B$50,MATCH(F794,Teams!$A$2:$A$50,0))</f>
        <v>20</v>
      </c>
      <c r="H794">
        <v>48</v>
      </c>
    </row>
    <row r="795" spans="1:10" x14ac:dyDescent="0.2">
      <c r="A795">
        <f t="array" ref="A795">INDEX('All Matches'!$A$2:$A$25000,MATCH(B795&amp;C795&amp;G795,'All Matches'!$C$2:$C$25000&amp;'All Matches'!$B$2:$B$25000&amp;'All Matches'!$E$2:$E$25000,0))</f>
        <v>1415618</v>
      </c>
      <c r="B795">
        <f>INDEX(Teams!$B$2:$B$50,MATCH(D795,Teams!$A$2:$A$50,0))</f>
        <v>20</v>
      </c>
      <c r="C795" s="2">
        <v>42100</v>
      </c>
      <c r="D795" t="s">
        <v>45</v>
      </c>
      <c r="E795" t="s">
        <v>489</v>
      </c>
      <c r="F795" t="s">
        <v>23</v>
      </c>
      <c r="G795">
        <f>INDEX(Teams!$B$2:$B$50,MATCH(F795,Teams!$A$2:$A$50,0))</f>
        <v>15</v>
      </c>
      <c r="H795">
        <v>78</v>
      </c>
    </row>
    <row r="796" spans="1:10" x14ac:dyDescent="0.2">
      <c r="A796">
        <f t="array" ref="A796">INDEX('All Matches'!$A$2:$A$25000,MATCH(B796&amp;C796&amp;G796,'All Matches'!$C$2:$C$25000&amp;'All Matches'!$B$2:$B$25000&amp;'All Matches'!$E$2:$E$25000,0))</f>
        <v>1415619</v>
      </c>
      <c r="B796">
        <f>INDEX(Teams!$B$2:$B$50,MATCH(D796,Teams!$A$2:$A$50,0))</f>
        <v>32</v>
      </c>
      <c r="C796" s="2">
        <v>42101</v>
      </c>
      <c r="D796" t="s">
        <v>559</v>
      </c>
      <c r="E796" t="s">
        <v>300</v>
      </c>
      <c r="F796" t="s">
        <v>663</v>
      </c>
      <c r="G796">
        <f>INDEX(Teams!$B$2:$B$50,MATCH(F796,Teams!$A$2:$A$50,0))</f>
        <v>58</v>
      </c>
      <c r="H796">
        <v>10</v>
      </c>
    </row>
    <row r="797" spans="1:10" x14ac:dyDescent="0.2">
      <c r="A797">
        <f t="array" ref="A797">INDEX('All Matches'!$A$2:$A$25000,MATCH(B797&amp;C797&amp;G797,'All Matches'!$C$2:$C$25000&amp;'All Matches'!$B$2:$B$25000&amp;'All Matches'!$E$2:$E$25000,0))</f>
        <v>1415619</v>
      </c>
      <c r="B797">
        <f>INDEX(Teams!$B$2:$B$50,MATCH(D797,Teams!$A$2:$A$50,0))</f>
        <v>32</v>
      </c>
      <c r="C797" s="2">
        <v>42101</v>
      </c>
      <c r="D797" t="s">
        <v>559</v>
      </c>
      <c r="E797" t="s">
        <v>300</v>
      </c>
      <c r="F797" t="s">
        <v>663</v>
      </c>
      <c r="G797">
        <f>INDEX(Teams!$B$2:$B$50,MATCH(F797,Teams!$A$2:$A$50,0))</f>
        <v>58</v>
      </c>
      <c r="H797">
        <v>33</v>
      </c>
    </row>
    <row r="798" spans="1:10" x14ac:dyDescent="0.2">
      <c r="A798">
        <f t="array" ref="A798">INDEX('All Matches'!$A$2:$A$25000,MATCH(B798&amp;C798&amp;G798,'All Matches'!$C$2:$C$25000&amp;'All Matches'!$B$2:$B$25000&amp;'All Matches'!$E$2:$E$25000,0))</f>
        <v>1415619</v>
      </c>
      <c r="B798">
        <f>INDEX(Teams!$B$2:$B$50,MATCH(D798,Teams!$A$2:$A$50,0))</f>
        <v>32</v>
      </c>
      <c r="C798" s="2">
        <v>42101</v>
      </c>
      <c r="D798" t="s">
        <v>559</v>
      </c>
      <c r="E798" t="s">
        <v>300</v>
      </c>
      <c r="F798" t="s">
        <v>663</v>
      </c>
      <c r="G798">
        <f>INDEX(Teams!$B$2:$B$50,MATCH(F798,Teams!$A$2:$A$50,0))</f>
        <v>58</v>
      </c>
      <c r="H798">
        <v>83</v>
      </c>
    </row>
    <row r="799" spans="1:10" x14ac:dyDescent="0.2">
      <c r="A799">
        <f t="array" ref="A799">INDEX('All Matches'!$A$2:$A$25000,MATCH(B799&amp;C799&amp;G799,'All Matches'!$C$2:$C$25000&amp;'All Matches'!$B$2:$B$25000&amp;'All Matches'!$E$2:$E$25000,0))</f>
        <v>1415620</v>
      </c>
      <c r="B799">
        <f>INDEX(Teams!$B$2:$B$50,MATCH(D799,Teams!$A$2:$A$50,0))</f>
        <v>58</v>
      </c>
      <c r="C799" s="2">
        <v>42101</v>
      </c>
      <c r="D799" t="s">
        <v>663</v>
      </c>
      <c r="E799" t="s">
        <v>368</v>
      </c>
      <c r="F799" t="s">
        <v>559</v>
      </c>
      <c r="G799">
        <f>INDEX(Teams!$B$2:$B$50,MATCH(F799,Teams!$A$2:$A$50,0))</f>
        <v>32</v>
      </c>
      <c r="H799">
        <v>7</v>
      </c>
    </row>
    <row r="800" spans="1:10" x14ac:dyDescent="0.2">
      <c r="A800">
        <f t="array" ref="A800">INDEX('All Matches'!$A$2:$A$25000,MATCH(B800&amp;C800&amp;G800,'All Matches'!$C$2:$C$25000&amp;'All Matches'!$B$2:$B$25000&amp;'All Matches'!$E$2:$E$25000,0))</f>
        <v>1415620</v>
      </c>
      <c r="B800">
        <f>INDEX(Teams!$B$2:$B$50,MATCH(D800,Teams!$A$2:$A$50,0))</f>
        <v>58</v>
      </c>
      <c r="C800" s="2">
        <v>42101</v>
      </c>
      <c r="D800" t="s">
        <v>663</v>
      </c>
      <c r="E800" t="s">
        <v>746</v>
      </c>
      <c r="F800" t="s">
        <v>559</v>
      </c>
      <c r="G800">
        <f>INDEX(Teams!$B$2:$B$50,MATCH(F800,Teams!$A$2:$A$50,0))</f>
        <v>32</v>
      </c>
      <c r="H800">
        <v>55</v>
      </c>
    </row>
    <row r="801" spans="1:10" x14ac:dyDescent="0.2">
      <c r="A801">
        <f t="array" ref="A801">INDEX('All Matches'!$A$2:$A$25000,MATCH(B801&amp;C801&amp;G801,'All Matches'!$C$2:$C$25000&amp;'All Matches'!$B$2:$B$25000&amp;'All Matches'!$E$2:$E$25000,0))</f>
        <v>1415620</v>
      </c>
      <c r="B801">
        <f>INDEX(Teams!$B$2:$B$50,MATCH(D801,Teams!$A$2:$A$50,0))</f>
        <v>58</v>
      </c>
      <c r="C801" s="2">
        <v>42101</v>
      </c>
      <c r="D801" t="s">
        <v>663</v>
      </c>
      <c r="E801" t="s">
        <v>205</v>
      </c>
      <c r="F801" t="s">
        <v>559</v>
      </c>
      <c r="G801">
        <f>INDEX(Teams!$B$2:$B$50,MATCH(F801,Teams!$A$2:$A$50,0))</f>
        <v>32</v>
      </c>
      <c r="H801">
        <v>78</v>
      </c>
    </row>
    <row r="802" spans="1:10" x14ac:dyDescent="0.2">
      <c r="A802">
        <f t="array" ref="A802">INDEX('All Matches'!$A$2:$A$25000,MATCH(B802&amp;C802&amp;G802,'All Matches'!$C$2:$C$25000&amp;'All Matches'!$B$2:$B$25000&amp;'All Matches'!$E$2:$E$25000,0))</f>
        <v>1415627</v>
      </c>
      <c r="B802">
        <f>INDEX(Teams!$B$2:$B$50,MATCH(D802,Teams!$A$2:$A$50,0))</f>
        <v>25</v>
      </c>
      <c r="C802" s="2">
        <v>42105</v>
      </c>
      <c r="D802" t="s">
        <v>325</v>
      </c>
      <c r="E802" t="s">
        <v>312</v>
      </c>
      <c r="F802" t="s">
        <v>37</v>
      </c>
      <c r="G802">
        <f>INDEX(Teams!$B$2:$B$50,MATCH(F802,Teams!$A$2:$A$50,0))</f>
        <v>16</v>
      </c>
      <c r="H802">
        <v>69</v>
      </c>
      <c r="J802">
        <v>1</v>
      </c>
    </row>
    <row r="803" spans="1:10" x14ac:dyDescent="0.2">
      <c r="A803">
        <f t="array" ref="A803">INDEX('All Matches'!$A$2:$A$25000,MATCH(B803&amp;C803&amp;G803,'All Matches'!$C$2:$C$25000&amp;'All Matches'!$B$2:$B$25000&amp;'All Matches'!$E$2:$E$25000,0))</f>
        <v>1415628</v>
      </c>
      <c r="B803">
        <f>INDEX(Teams!$B$2:$B$50,MATCH(D803,Teams!$A$2:$A$50,0))</f>
        <v>16</v>
      </c>
      <c r="C803" s="2">
        <v>42105</v>
      </c>
      <c r="D803" t="s">
        <v>37</v>
      </c>
      <c r="E803" t="s">
        <v>121</v>
      </c>
      <c r="F803" t="s">
        <v>325</v>
      </c>
      <c r="G803">
        <f>INDEX(Teams!$B$2:$B$50,MATCH(F803,Teams!$A$2:$A$50,0))</f>
        <v>25</v>
      </c>
      <c r="H803">
        <v>41</v>
      </c>
    </row>
    <row r="804" spans="1:10" x14ac:dyDescent="0.2">
      <c r="A804">
        <f t="array" ref="A804">INDEX('All Matches'!$A$2:$A$25000,MATCH(B804&amp;C804&amp;G804,'All Matches'!$C$2:$C$25000&amp;'All Matches'!$B$2:$B$25000&amp;'All Matches'!$E$2:$E$25000,0))</f>
        <v>1415623</v>
      </c>
      <c r="B804">
        <f>INDEX(Teams!$B$2:$B$50,MATCH(D804,Teams!$A$2:$A$50,0))</f>
        <v>23</v>
      </c>
      <c r="C804" s="2">
        <v>42105</v>
      </c>
      <c r="D804" t="s">
        <v>50</v>
      </c>
      <c r="E804" t="s">
        <v>238</v>
      </c>
      <c r="F804" t="s">
        <v>443</v>
      </c>
      <c r="G804">
        <f>INDEX(Teams!$B$2:$B$50,MATCH(F804,Teams!$A$2:$A$50,0))</f>
        <v>33</v>
      </c>
      <c r="H804">
        <v>56</v>
      </c>
      <c r="J804">
        <v>1</v>
      </c>
    </row>
    <row r="805" spans="1:10" x14ac:dyDescent="0.2">
      <c r="A805">
        <f t="array" ref="A805">INDEX('All Matches'!$A$2:$A$25000,MATCH(B805&amp;C805&amp;G805,'All Matches'!$C$2:$C$25000&amp;'All Matches'!$B$2:$B$25000&amp;'All Matches'!$E$2:$E$25000,0))</f>
        <v>1415623</v>
      </c>
      <c r="B805">
        <f>INDEX(Teams!$B$2:$B$50,MATCH(D805,Teams!$A$2:$A$50,0))</f>
        <v>23</v>
      </c>
      <c r="C805" s="2">
        <v>42105</v>
      </c>
      <c r="D805" t="s">
        <v>50</v>
      </c>
      <c r="E805" t="s">
        <v>567</v>
      </c>
      <c r="F805" t="s">
        <v>443</v>
      </c>
      <c r="G805">
        <f>INDEX(Teams!$B$2:$B$50,MATCH(F805,Teams!$A$2:$A$50,0))</f>
        <v>33</v>
      </c>
      <c r="H805">
        <v>81</v>
      </c>
    </row>
    <row r="806" spans="1:10" x14ac:dyDescent="0.2">
      <c r="A806">
        <f t="array" ref="A806">INDEX('All Matches'!$A$2:$A$25000,MATCH(B806&amp;C806&amp;G806,'All Matches'!$C$2:$C$25000&amp;'All Matches'!$B$2:$B$25000&amp;'All Matches'!$E$2:$E$25000,0))</f>
        <v>1415625</v>
      </c>
      <c r="B806">
        <f>INDEX(Teams!$B$2:$B$50,MATCH(D806,Teams!$A$2:$A$50,0))</f>
        <v>31</v>
      </c>
      <c r="C806" s="2">
        <v>42105</v>
      </c>
      <c r="D806" t="s">
        <v>447</v>
      </c>
      <c r="E806" t="s">
        <v>485</v>
      </c>
      <c r="F806" t="s">
        <v>23</v>
      </c>
      <c r="G806">
        <f>INDEX(Teams!$B$2:$B$50,MATCH(F806,Teams!$A$2:$A$50,0))</f>
        <v>15</v>
      </c>
      <c r="H806">
        <v>90</v>
      </c>
    </row>
    <row r="807" spans="1:10" x14ac:dyDescent="0.2">
      <c r="A807">
        <f t="array" ref="A807">INDEX('All Matches'!$A$2:$A$25000,MATCH(B807&amp;C807&amp;G807,'All Matches'!$C$2:$C$25000&amp;'All Matches'!$B$2:$B$25000&amp;'All Matches'!$E$2:$E$25000,0))</f>
        <v>1415626</v>
      </c>
      <c r="B807">
        <f>INDEX(Teams!$B$2:$B$50,MATCH(D807,Teams!$A$2:$A$50,0))</f>
        <v>15</v>
      </c>
      <c r="C807" s="2">
        <v>42105</v>
      </c>
      <c r="D807" t="s">
        <v>23</v>
      </c>
      <c r="E807" t="s">
        <v>73</v>
      </c>
      <c r="F807" t="s">
        <v>447</v>
      </c>
      <c r="G807">
        <f>INDEX(Teams!$B$2:$B$50,MATCH(F807,Teams!$A$2:$A$50,0))</f>
        <v>31</v>
      </c>
      <c r="H807">
        <v>48</v>
      </c>
    </row>
    <row r="808" spans="1:10" x14ac:dyDescent="0.2">
      <c r="A808">
        <f t="array" ref="A808">INDEX('All Matches'!$A$2:$A$25000,MATCH(B808&amp;C808&amp;G808,'All Matches'!$C$2:$C$25000&amp;'All Matches'!$B$2:$B$25000&amp;'All Matches'!$E$2:$E$25000,0))</f>
        <v>1415626</v>
      </c>
      <c r="B808">
        <f>INDEX(Teams!$B$2:$B$50,MATCH(D808,Teams!$A$2:$A$50,0))</f>
        <v>15</v>
      </c>
      <c r="C808" s="2">
        <v>42105</v>
      </c>
      <c r="D808" t="s">
        <v>23</v>
      </c>
      <c r="E808" t="s">
        <v>430</v>
      </c>
      <c r="F808" t="s">
        <v>447</v>
      </c>
      <c r="G808">
        <f>INDEX(Teams!$B$2:$B$50,MATCH(F808,Teams!$A$2:$A$50,0))</f>
        <v>31</v>
      </c>
      <c r="H808">
        <v>51</v>
      </c>
    </row>
    <row r="809" spans="1:10" x14ac:dyDescent="0.2">
      <c r="A809">
        <f t="array" ref="A809">INDEX('All Matches'!$A$2:$A$25000,MATCH(B809&amp;C809&amp;G809,'All Matches'!$C$2:$C$25000&amp;'All Matches'!$B$2:$B$25000&amp;'All Matches'!$E$2:$E$25000,0))</f>
        <v>1415626</v>
      </c>
      <c r="B809">
        <f>INDEX(Teams!$B$2:$B$50,MATCH(D809,Teams!$A$2:$A$50,0))</f>
        <v>15</v>
      </c>
      <c r="C809" s="2">
        <v>42105</v>
      </c>
      <c r="D809" t="s">
        <v>23</v>
      </c>
      <c r="E809" t="s">
        <v>430</v>
      </c>
      <c r="F809" t="s">
        <v>447</v>
      </c>
      <c r="G809">
        <f>INDEX(Teams!$B$2:$B$50,MATCH(F809,Teams!$A$2:$A$50,0))</f>
        <v>31</v>
      </c>
      <c r="H809">
        <v>53</v>
      </c>
    </row>
    <row r="810" spans="1:10" x14ac:dyDescent="0.2">
      <c r="A810">
        <f t="array" ref="A810">INDEX('All Matches'!$A$2:$A$25000,MATCH(B810&amp;C810&amp;G810,'All Matches'!$C$2:$C$25000&amp;'All Matches'!$B$2:$B$25000&amp;'All Matches'!$E$2:$E$25000,0))</f>
        <v>1415626</v>
      </c>
      <c r="B810">
        <f>INDEX(Teams!$B$2:$B$50,MATCH(D810,Teams!$A$2:$A$50,0))</f>
        <v>15</v>
      </c>
      <c r="C810" s="2">
        <v>42105</v>
      </c>
      <c r="D810" t="s">
        <v>23</v>
      </c>
      <c r="E810" t="s">
        <v>430</v>
      </c>
      <c r="F810" t="s">
        <v>447</v>
      </c>
      <c r="G810">
        <f>INDEX(Teams!$B$2:$B$50,MATCH(F810,Teams!$A$2:$A$50,0))</f>
        <v>31</v>
      </c>
      <c r="H810">
        <v>62</v>
      </c>
    </row>
    <row r="811" spans="1:10" x14ac:dyDescent="0.2">
      <c r="A811">
        <f t="array" ref="A811">INDEX('All Matches'!$A$2:$A$25000,MATCH(B811&amp;C811&amp;G811,'All Matches'!$C$2:$C$25000&amp;'All Matches'!$B$2:$B$25000&amp;'All Matches'!$E$2:$E$25000,0))</f>
        <v>1415630</v>
      </c>
      <c r="B811">
        <f>INDEX(Teams!$B$2:$B$50,MATCH(D811,Teams!$A$2:$A$50,0))</f>
        <v>32</v>
      </c>
      <c r="C811" s="2">
        <v>42105</v>
      </c>
      <c r="D811" t="s">
        <v>559</v>
      </c>
      <c r="E811" t="s">
        <v>300</v>
      </c>
      <c r="F811" t="s">
        <v>17</v>
      </c>
      <c r="G811">
        <f>INDEX(Teams!$B$2:$B$50,MATCH(F811,Teams!$A$2:$A$50,0))</f>
        <v>26</v>
      </c>
      <c r="H811">
        <v>35</v>
      </c>
    </row>
    <row r="812" spans="1:10" x14ac:dyDescent="0.2">
      <c r="A812">
        <f t="array" ref="A812">INDEX('All Matches'!$A$2:$A$25000,MATCH(B812&amp;C812&amp;G812,'All Matches'!$C$2:$C$25000&amp;'All Matches'!$B$2:$B$25000&amp;'All Matches'!$E$2:$E$25000,0))</f>
        <v>1415631</v>
      </c>
      <c r="B812">
        <f>INDEX(Teams!$B$2:$B$50,MATCH(D812,Teams!$A$2:$A$50,0))</f>
        <v>28</v>
      </c>
      <c r="C812" s="2">
        <v>42105</v>
      </c>
      <c r="D812" t="s">
        <v>320</v>
      </c>
      <c r="E812" t="s">
        <v>801</v>
      </c>
      <c r="F812" t="s">
        <v>12</v>
      </c>
      <c r="G812">
        <f>INDEX(Teams!$B$2:$B$50,MATCH(F812,Teams!$A$2:$A$50,0))</f>
        <v>18</v>
      </c>
      <c r="H812">
        <v>8</v>
      </c>
    </row>
    <row r="813" spans="1:10" x14ac:dyDescent="0.2">
      <c r="A813">
        <f t="array" ref="A813">INDEX('All Matches'!$A$2:$A$25000,MATCH(B813&amp;C813&amp;G813,'All Matches'!$C$2:$C$25000&amp;'All Matches'!$B$2:$B$25000&amp;'All Matches'!$E$2:$E$25000,0))</f>
        <v>1415631</v>
      </c>
      <c r="B813">
        <f>INDEX(Teams!$B$2:$B$50,MATCH(D813,Teams!$A$2:$A$50,0))</f>
        <v>28</v>
      </c>
      <c r="C813" s="2">
        <v>42105</v>
      </c>
      <c r="D813" t="s">
        <v>320</v>
      </c>
      <c r="E813" t="s">
        <v>629</v>
      </c>
      <c r="F813" t="s">
        <v>12</v>
      </c>
      <c r="G813">
        <f>INDEX(Teams!$B$2:$B$50,MATCH(F813,Teams!$A$2:$A$50,0))</f>
        <v>18</v>
      </c>
      <c r="H813">
        <v>26</v>
      </c>
    </row>
    <row r="814" spans="1:10" x14ac:dyDescent="0.2">
      <c r="A814">
        <f t="array" ref="A814">INDEX('All Matches'!$A$2:$A$25000,MATCH(B814&amp;C814&amp;G814,'All Matches'!$C$2:$C$25000&amp;'All Matches'!$B$2:$B$25000&amp;'All Matches'!$E$2:$E$25000,0))</f>
        <v>1415632</v>
      </c>
      <c r="B814">
        <f>INDEX(Teams!$B$2:$B$50,MATCH(D814,Teams!$A$2:$A$50,0))</f>
        <v>18</v>
      </c>
      <c r="C814" s="2">
        <v>42105</v>
      </c>
      <c r="D814" t="s">
        <v>12</v>
      </c>
      <c r="E814" t="s">
        <v>682</v>
      </c>
      <c r="F814" t="s">
        <v>320</v>
      </c>
      <c r="G814">
        <f>INDEX(Teams!$B$2:$B$50,MATCH(F814,Teams!$A$2:$A$50,0))</f>
        <v>28</v>
      </c>
      <c r="H814">
        <v>20</v>
      </c>
    </row>
    <row r="815" spans="1:10" x14ac:dyDescent="0.2">
      <c r="A815">
        <f t="array" ref="A815">INDEX('All Matches'!$A$2:$A$25000,MATCH(B815&amp;C815&amp;G815,'All Matches'!$C$2:$C$25000&amp;'All Matches'!$B$2:$B$25000&amp;'All Matches'!$E$2:$E$25000,0))</f>
        <v>1415632</v>
      </c>
      <c r="B815">
        <f>INDEX(Teams!$B$2:$B$50,MATCH(D815,Teams!$A$2:$A$50,0))</f>
        <v>18</v>
      </c>
      <c r="C815" s="2">
        <v>42105</v>
      </c>
      <c r="D815" t="s">
        <v>12</v>
      </c>
      <c r="E815" t="s">
        <v>540</v>
      </c>
      <c r="F815" t="s">
        <v>320</v>
      </c>
      <c r="G815">
        <f>INDEX(Teams!$B$2:$B$50,MATCH(F815,Teams!$A$2:$A$50,0))</f>
        <v>28</v>
      </c>
      <c r="H815">
        <v>80</v>
      </c>
    </row>
    <row r="816" spans="1:10" x14ac:dyDescent="0.2">
      <c r="A816">
        <f t="array" ref="A816">INDEX('All Matches'!$A$2:$A$25000,MATCH(B816&amp;C816&amp;G816,'All Matches'!$C$2:$C$25000&amp;'All Matches'!$B$2:$B$25000&amp;'All Matches'!$E$2:$E$25000,0))</f>
        <v>1415632</v>
      </c>
      <c r="B816">
        <f>INDEX(Teams!$B$2:$B$50,MATCH(D816,Teams!$A$2:$A$50,0))</f>
        <v>18</v>
      </c>
      <c r="C816" s="2">
        <v>42105</v>
      </c>
      <c r="D816" t="s">
        <v>12</v>
      </c>
      <c r="E816" t="s">
        <v>14</v>
      </c>
      <c r="F816" t="s">
        <v>320</v>
      </c>
      <c r="G816">
        <f>INDEX(Teams!$B$2:$B$50,MATCH(F816,Teams!$A$2:$A$50,0))</f>
        <v>28</v>
      </c>
      <c r="H816">
        <v>90</v>
      </c>
    </row>
    <row r="817" spans="1:8" x14ac:dyDescent="0.2">
      <c r="A817">
        <f t="array" ref="A817">INDEX('All Matches'!$A$2:$A$25000,MATCH(B817&amp;C817&amp;G817,'All Matches'!$C$2:$C$25000&amp;'All Matches'!$B$2:$B$25000&amp;'All Matches'!$E$2:$E$25000,0))</f>
        <v>1415633</v>
      </c>
      <c r="B817">
        <f>INDEX(Teams!$B$2:$B$50,MATCH(D817,Teams!$A$2:$A$50,0))</f>
        <v>29</v>
      </c>
      <c r="C817" s="2">
        <v>42105</v>
      </c>
      <c r="D817" t="s">
        <v>42</v>
      </c>
      <c r="E817" t="s">
        <v>437</v>
      </c>
      <c r="F817" t="s">
        <v>319</v>
      </c>
      <c r="G817">
        <f>INDEX(Teams!$B$2:$B$50,MATCH(F817,Teams!$A$2:$A$50,0))</f>
        <v>24</v>
      </c>
      <c r="H817">
        <v>7</v>
      </c>
    </row>
    <row r="818" spans="1:8" x14ac:dyDescent="0.2">
      <c r="A818">
        <f t="array" ref="A818">INDEX('All Matches'!$A$2:$A$25000,MATCH(B818&amp;C818&amp;G818,'All Matches'!$C$2:$C$25000&amp;'All Matches'!$B$2:$B$25000&amp;'All Matches'!$E$2:$E$25000,0))</f>
        <v>1415634</v>
      </c>
      <c r="B818">
        <f>INDEX(Teams!$B$2:$B$50,MATCH(D818,Teams!$A$2:$A$50,0))</f>
        <v>24</v>
      </c>
      <c r="C818" s="2">
        <v>42105</v>
      </c>
      <c r="D818" t="s">
        <v>319</v>
      </c>
      <c r="E818" t="s">
        <v>58</v>
      </c>
      <c r="F818" t="s">
        <v>42</v>
      </c>
      <c r="G818">
        <f>INDEX(Teams!$B$2:$B$50,MATCH(F818,Teams!$A$2:$A$50,0))</f>
        <v>29</v>
      </c>
      <c r="H818">
        <v>90</v>
      </c>
    </row>
    <row r="819" spans="1:8" x14ac:dyDescent="0.2">
      <c r="A819">
        <f t="array" ref="A819">INDEX('All Matches'!$A$2:$A$25000,MATCH(B819&amp;C819&amp;G819,'All Matches'!$C$2:$C$25000&amp;'All Matches'!$B$2:$B$25000&amp;'All Matches'!$E$2:$E$25000,0))</f>
        <v>1415622</v>
      </c>
      <c r="B819">
        <f>INDEX(Teams!$B$2:$B$50,MATCH(D819,Teams!$A$2:$A$50,0))</f>
        <v>10</v>
      </c>
      <c r="C819" s="2">
        <v>42105</v>
      </c>
      <c r="D819" t="s">
        <v>47</v>
      </c>
      <c r="E819" t="s">
        <v>153</v>
      </c>
      <c r="F819" t="s">
        <v>64</v>
      </c>
      <c r="G819">
        <f>INDEX(Teams!$B$2:$B$50,MATCH(F819,Teams!$A$2:$A$50,0))</f>
        <v>13</v>
      </c>
      <c r="H819">
        <v>12</v>
      </c>
    </row>
    <row r="820" spans="1:8" x14ac:dyDescent="0.2">
      <c r="A820">
        <f t="array" ref="A820">INDEX('All Matches'!$A$2:$A$25000,MATCH(B820&amp;C820&amp;G820,'All Matches'!$C$2:$C$25000&amp;'All Matches'!$B$2:$B$25000&amp;'All Matches'!$E$2:$E$25000,0))</f>
        <v>1415638</v>
      </c>
      <c r="B820">
        <f>INDEX(Teams!$B$2:$B$50,MATCH(D820,Teams!$A$2:$A$50,0))</f>
        <v>14</v>
      </c>
      <c r="C820" s="2">
        <v>42106</v>
      </c>
      <c r="D820" t="s">
        <v>27</v>
      </c>
      <c r="E820" t="s">
        <v>332</v>
      </c>
      <c r="F820" t="s">
        <v>663</v>
      </c>
      <c r="G820">
        <f>INDEX(Teams!$B$2:$B$50,MATCH(F820,Teams!$A$2:$A$50,0))</f>
        <v>58</v>
      </c>
      <c r="H820">
        <v>88</v>
      </c>
    </row>
    <row r="821" spans="1:8" x14ac:dyDescent="0.2">
      <c r="A821">
        <f t="array" ref="A821">INDEX('All Matches'!$A$2:$A$25000,MATCH(B821&amp;C821&amp;G821,'All Matches'!$C$2:$C$25000&amp;'All Matches'!$B$2:$B$25000&amp;'All Matches'!$E$2:$E$25000,0))</f>
        <v>1415635</v>
      </c>
      <c r="B821">
        <f>INDEX(Teams!$B$2:$B$50,MATCH(D821,Teams!$A$2:$A$50,0))</f>
        <v>21</v>
      </c>
      <c r="C821" s="2">
        <v>42106</v>
      </c>
      <c r="D821" t="s">
        <v>10</v>
      </c>
      <c r="E821" t="s">
        <v>207</v>
      </c>
      <c r="F821" t="s">
        <v>45</v>
      </c>
      <c r="G821">
        <f>INDEX(Teams!$B$2:$B$50,MATCH(F821,Teams!$A$2:$A$50,0))</f>
        <v>20</v>
      </c>
      <c r="H821">
        <v>14</v>
      </c>
    </row>
    <row r="822" spans="1:8" x14ac:dyDescent="0.2">
      <c r="A822">
        <f t="array" ref="A822">INDEX('All Matches'!$A$2:$A$25000,MATCH(B822&amp;C822&amp;G822,'All Matches'!$C$2:$C$25000&amp;'All Matches'!$B$2:$B$25000&amp;'All Matches'!$E$2:$E$25000,0))</f>
        <v>1415635</v>
      </c>
      <c r="B822">
        <f>INDEX(Teams!$B$2:$B$50,MATCH(D822,Teams!$A$2:$A$50,0))</f>
        <v>21</v>
      </c>
      <c r="C822" s="2">
        <v>42106</v>
      </c>
      <c r="D822" t="s">
        <v>10</v>
      </c>
      <c r="E822" t="s">
        <v>331</v>
      </c>
      <c r="F822" t="s">
        <v>45</v>
      </c>
      <c r="G822">
        <f>INDEX(Teams!$B$2:$B$50,MATCH(F822,Teams!$A$2:$A$50,0))</f>
        <v>20</v>
      </c>
      <c r="H822">
        <v>27</v>
      </c>
    </row>
    <row r="823" spans="1:8" x14ac:dyDescent="0.2">
      <c r="A823">
        <f t="array" ref="A823">INDEX('All Matches'!$A$2:$A$25000,MATCH(B823&amp;C823&amp;G823,'All Matches'!$C$2:$C$25000&amp;'All Matches'!$B$2:$B$25000&amp;'All Matches'!$E$2:$E$25000,0))</f>
        <v>1415635</v>
      </c>
      <c r="B823">
        <f>INDEX(Teams!$B$2:$B$50,MATCH(D823,Teams!$A$2:$A$50,0))</f>
        <v>21</v>
      </c>
      <c r="C823" s="2">
        <v>42106</v>
      </c>
      <c r="D823" t="s">
        <v>10</v>
      </c>
      <c r="E823" t="s">
        <v>148</v>
      </c>
      <c r="F823" t="s">
        <v>45</v>
      </c>
      <c r="G823">
        <f>INDEX(Teams!$B$2:$B$50,MATCH(F823,Teams!$A$2:$A$50,0))</f>
        <v>20</v>
      </c>
      <c r="H823">
        <v>67</v>
      </c>
    </row>
    <row r="824" spans="1:8" x14ac:dyDescent="0.2">
      <c r="A824">
        <f t="array" ref="A824">INDEX('All Matches'!$A$2:$A$25000,MATCH(B824&amp;C824&amp;G824,'All Matches'!$C$2:$C$25000&amp;'All Matches'!$B$2:$B$25000&amp;'All Matches'!$E$2:$E$25000,0))</f>
        <v>1415635</v>
      </c>
      <c r="B824">
        <f>INDEX(Teams!$B$2:$B$50,MATCH(D824,Teams!$A$2:$A$50,0))</f>
        <v>21</v>
      </c>
      <c r="C824" s="2">
        <v>42106</v>
      </c>
      <c r="D824" t="s">
        <v>10</v>
      </c>
      <c r="E824" t="s">
        <v>117</v>
      </c>
      <c r="F824" t="s">
        <v>45</v>
      </c>
      <c r="G824">
        <f>INDEX(Teams!$B$2:$B$50,MATCH(F824,Teams!$A$2:$A$50,0))</f>
        <v>20</v>
      </c>
      <c r="H824">
        <v>73</v>
      </c>
    </row>
    <row r="825" spans="1:8" x14ac:dyDescent="0.2">
      <c r="A825">
        <f t="array" ref="A825">INDEX('All Matches'!$A$2:$A$25000,MATCH(B825&amp;C825&amp;G825,'All Matches'!$C$2:$C$25000&amp;'All Matches'!$B$2:$B$25000&amp;'All Matches'!$E$2:$E$25000,0))</f>
        <v>1415636</v>
      </c>
      <c r="B825">
        <f>INDEX(Teams!$B$2:$B$50,MATCH(D825,Teams!$A$2:$A$50,0))</f>
        <v>20</v>
      </c>
      <c r="C825" s="2">
        <v>42106</v>
      </c>
      <c r="D825" t="s">
        <v>45</v>
      </c>
      <c r="E825" t="s">
        <v>68</v>
      </c>
      <c r="F825" t="s">
        <v>10</v>
      </c>
      <c r="G825">
        <f>INDEX(Teams!$B$2:$B$50,MATCH(F825,Teams!$A$2:$A$50,0))</f>
        <v>21</v>
      </c>
      <c r="H825">
        <v>8</v>
      </c>
    </row>
    <row r="826" spans="1:8" x14ac:dyDescent="0.2">
      <c r="A826">
        <f t="array" ref="A826">INDEX('All Matches'!$A$2:$A$25000,MATCH(B826&amp;C826&amp;G826,'All Matches'!$C$2:$C$25000&amp;'All Matches'!$B$2:$B$25000&amp;'All Matches'!$E$2:$E$25000,0))</f>
        <v>1415636</v>
      </c>
      <c r="B826">
        <f>INDEX(Teams!$B$2:$B$50,MATCH(D826,Teams!$A$2:$A$50,0))</f>
        <v>20</v>
      </c>
      <c r="C826" s="2">
        <v>42106</v>
      </c>
      <c r="D826" t="s">
        <v>45</v>
      </c>
      <c r="E826" t="s">
        <v>68</v>
      </c>
      <c r="F826" t="s">
        <v>10</v>
      </c>
      <c r="G826">
        <f>INDEX(Teams!$B$2:$B$50,MATCH(F826,Teams!$A$2:$A$50,0))</f>
        <v>21</v>
      </c>
      <c r="H826">
        <v>89</v>
      </c>
    </row>
    <row r="827" spans="1:8" x14ac:dyDescent="0.2">
      <c r="A827">
        <f t="array" ref="A827">INDEX('All Matches'!$A$2:$A$25000,MATCH(B827&amp;C827&amp;G827,'All Matches'!$C$2:$C$25000&amp;'All Matches'!$B$2:$B$25000&amp;'All Matches'!$E$2:$E$25000,0))</f>
        <v>1415639</v>
      </c>
      <c r="B827">
        <f>INDEX(Teams!$B$2:$B$50,MATCH(D827,Teams!$A$2:$A$50,0))</f>
        <v>19</v>
      </c>
      <c r="C827" s="2">
        <v>42107</v>
      </c>
      <c r="D827" t="s">
        <v>40</v>
      </c>
      <c r="E827" t="s">
        <v>46</v>
      </c>
      <c r="F827" t="s">
        <v>15</v>
      </c>
      <c r="G827">
        <f>INDEX(Teams!$B$2:$B$50,MATCH(F827,Teams!$A$2:$A$50,0))</f>
        <v>22</v>
      </c>
      <c r="H827">
        <v>9</v>
      </c>
    </row>
    <row r="828" spans="1:8" x14ac:dyDescent="0.2">
      <c r="A828">
        <f t="array" ref="A828">INDEX('All Matches'!$A$2:$A$25000,MATCH(B828&amp;C828&amp;G828,'All Matches'!$C$2:$C$25000&amp;'All Matches'!$B$2:$B$25000&amp;'All Matches'!$E$2:$E$25000,0))</f>
        <v>1415639</v>
      </c>
      <c r="B828">
        <f>INDEX(Teams!$B$2:$B$50,MATCH(D828,Teams!$A$2:$A$50,0))</f>
        <v>19</v>
      </c>
      <c r="C828" s="2">
        <v>42107</v>
      </c>
      <c r="D828" t="s">
        <v>40</v>
      </c>
      <c r="E828" t="s">
        <v>395</v>
      </c>
      <c r="F828" t="s">
        <v>15</v>
      </c>
      <c r="G828">
        <f>INDEX(Teams!$B$2:$B$50,MATCH(F828,Teams!$A$2:$A$50,0))</f>
        <v>22</v>
      </c>
      <c r="H828">
        <v>70</v>
      </c>
    </row>
    <row r="829" spans="1:8" x14ac:dyDescent="0.2">
      <c r="A829">
        <f t="array" ref="A829">INDEX('All Matches'!$A$2:$A$25000,MATCH(B829&amp;C829&amp;G829,'All Matches'!$C$2:$C$25000&amp;'All Matches'!$B$2:$B$25000&amp;'All Matches'!$E$2:$E$25000,0))</f>
        <v>1415647</v>
      </c>
      <c r="B829">
        <f>INDEX(Teams!$B$2:$B$50,MATCH(D829,Teams!$A$2:$A$50,0))</f>
        <v>18</v>
      </c>
      <c r="C829" s="2">
        <v>42112</v>
      </c>
      <c r="D829" t="s">
        <v>12</v>
      </c>
      <c r="E829" t="s">
        <v>779</v>
      </c>
      <c r="F829" t="s">
        <v>325</v>
      </c>
      <c r="G829">
        <f>INDEX(Teams!$B$2:$B$50,MATCH(F829,Teams!$A$2:$A$50,0))</f>
        <v>25</v>
      </c>
      <c r="H829">
        <v>89</v>
      </c>
    </row>
    <row r="830" spans="1:8" x14ac:dyDescent="0.2">
      <c r="A830">
        <f t="array" ref="A830">INDEX('All Matches'!$A$2:$A$25000,MATCH(B830&amp;C830&amp;G830,'All Matches'!$C$2:$C$25000&amp;'All Matches'!$B$2:$B$25000&amp;'All Matches'!$E$2:$E$25000,0))</f>
        <v>1415644</v>
      </c>
      <c r="B830">
        <f>INDEX(Teams!$B$2:$B$50,MATCH(D830,Teams!$A$2:$A$50,0))</f>
        <v>28</v>
      </c>
      <c r="C830" s="2">
        <v>42112</v>
      </c>
      <c r="D830" t="s">
        <v>320</v>
      </c>
      <c r="E830" t="s">
        <v>803</v>
      </c>
      <c r="F830" t="s">
        <v>23</v>
      </c>
      <c r="G830">
        <f>INDEX(Teams!$B$2:$B$50,MATCH(F830,Teams!$A$2:$A$50,0))</f>
        <v>15</v>
      </c>
      <c r="H830">
        <v>2</v>
      </c>
    </row>
    <row r="831" spans="1:8" x14ac:dyDescent="0.2">
      <c r="A831">
        <f t="array" ref="A831">INDEX('All Matches'!$A$2:$A$25000,MATCH(B831&amp;C831&amp;G831,'All Matches'!$C$2:$C$25000&amp;'All Matches'!$B$2:$B$25000&amp;'All Matches'!$E$2:$E$25000,0))</f>
        <v>1415644</v>
      </c>
      <c r="B831">
        <f>INDEX(Teams!$B$2:$B$50,MATCH(D831,Teams!$A$2:$A$50,0))</f>
        <v>28</v>
      </c>
      <c r="C831" s="2">
        <v>42112</v>
      </c>
      <c r="D831" t="s">
        <v>320</v>
      </c>
      <c r="E831" t="s">
        <v>629</v>
      </c>
      <c r="F831" t="s">
        <v>23</v>
      </c>
      <c r="G831">
        <f>INDEX(Teams!$B$2:$B$50,MATCH(F831,Teams!$A$2:$A$50,0))</f>
        <v>15</v>
      </c>
      <c r="H831">
        <v>53</v>
      </c>
    </row>
    <row r="832" spans="1:8" x14ac:dyDescent="0.2">
      <c r="A832">
        <f t="array" ref="A832">INDEX('All Matches'!$A$2:$A$25000,MATCH(B832&amp;C832&amp;G832,'All Matches'!$C$2:$C$25000&amp;'All Matches'!$B$2:$B$25000&amp;'All Matches'!$E$2:$E$25000,0))</f>
        <v>1415645</v>
      </c>
      <c r="B832">
        <f>INDEX(Teams!$B$2:$B$50,MATCH(D832,Teams!$A$2:$A$50,0))</f>
        <v>16</v>
      </c>
      <c r="C832" s="2">
        <v>42112</v>
      </c>
      <c r="D832" t="s">
        <v>37</v>
      </c>
      <c r="E832" t="s">
        <v>457</v>
      </c>
      <c r="F832" t="s">
        <v>64</v>
      </c>
      <c r="G832">
        <f>INDEX(Teams!$B$2:$B$50,MATCH(F832,Teams!$A$2:$A$50,0))</f>
        <v>13</v>
      </c>
      <c r="H832">
        <v>29</v>
      </c>
    </row>
    <row r="833" spans="1:9" x14ac:dyDescent="0.2">
      <c r="A833">
        <f t="array" ref="A833">INDEX('All Matches'!$A$2:$A$25000,MATCH(B833&amp;C833&amp;G833,'All Matches'!$C$2:$C$25000&amp;'All Matches'!$B$2:$B$25000&amp;'All Matches'!$E$2:$E$25000,0))</f>
        <v>1415647</v>
      </c>
      <c r="B833">
        <f>INDEX(Teams!$B$2:$B$50,MATCH(D833,Teams!$A$2:$A$50,0))</f>
        <v>18</v>
      </c>
      <c r="C833" s="2">
        <v>42112</v>
      </c>
      <c r="D833" t="s">
        <v>12</v>
      </c>
      <c r="E833" t="s">
        <v>439</v>
      </c>
      <c r="F833" t="s">
        <v>325</v>
      </c>
      <c r="G833">
        <f>INDEX(Teams!$B$2:$B$50,MATCH(F833,Teams!$A$2:$A$50,0))</f>
        <v>25</v>
      </c>
      <c r="H833">
        <v>15</v>
      </c>
    </row>
    <row r="834" spans="1:9" x14ac:dyDescent="0.2">
      <c r="A834">
        <f t="array" ref="A834">INDEX('All Matches'!$A$2:$A$25000,MATCH(B834&amp;C834&amp;G834,'All Matches'!$C$2:$C$25000&amp;'All Matches'!$B$2:$B$25000&amp;'All Matches'!$E$2:$E$25000,0))</f>
        <v>1415649</v>
      </c>
      <c r="B834">
        <f>INDEX(Teams!$B$2:$B$50,MATCH(D834,Teams!$A$2:$A$50,0))</f>
        <v>24</v>
      </c>
      <c r="C834" s="2">
        <v>42112</v>
      </c>
      <c r="D834" t="s">
        <v>319</v>
      </c>
      <c r="E834" t="s">
        <v>352</v>
      </c>
      <c r="F834" t="s">
        <v>50</v>
      </c>
      <c r="G834">
        <f>INDEX(Teams!$B$2:$B$50,MATCH(F834,Teams!$A$2:$A$50,0))</f>
        <v>23</v>
      </c>
      <c r="H834">
        <v>47</v>
      </c>
    </row>
    <row r="835" spans="1:9" x14ac:dyDescent="0.2">
      <c r="A835">
        <f t="array" ref="A835">INDEX('All Matches'!$A$2:$A$25000,MATCH(B835&amp;C835&amp;G835,'All Matches'!$C$2:$C$25000&amp;'All Matches'!$B$2:$B$25000&amp;'All Matches'!$E$2:$E$25000,0))</f>
        <v>1415649</v>
      </c>
      <c r="B835">
        <f>INDEX(Teams!$B$2:$B$50,MATCH(D835,Teams!$A$2:$A$50,0))</f>
        <v>24</v>
      </c>
      <c r="C835" s="2">
        <v>42112</v>
      </c>
      <c r="D835" t="s">
        <v>319</v>
      </c>
      <c r="E835" t="s">
        <v>499</v>
      </c>
      <c r="F835" t="s">
        <v>50</v>
      </c>
      <c r="G835">
        <f>INDEX(Teams!$B$2:$B$50,MATCH(F835,Teams!$A$2:$A$50,0))</f>
        <v>23</v>
      </c>
      <c r="H835">
        <v>84</v>
      </c>
    </row>
    <row r="836" spans="1:9" x14ac:dyDescent="0.2">
      <c r="A836">
        <f t="array" ref="A836">INDEX('All Matches'!$A$2:$A$25000,MATCH(B836&amp;C836&amp;G836,'All Matches'!$C$2:$C$25000&amp;'All Matches'!$B$2:$B$25000&amp;'All Matches'!$E$2:$E$25000,0))</f>
        <v>1415650</v>
      </c>
      <c r="B836">
        <f>INDEX(Teams!$B$2:$B$50,MATCH(D836,Teams!$A$2:$A$50,0))</f>
        <v>23</v>
      </c>
      <c r="C836" s="2">
        <v>42112</v>
      </c>
      <c r="D836" t="s">
        <v>50</v>
      </c>
      <c r="E836" t="s">
        <v>538</v>
      </c>
      <c r="F836" t="s">
        <v>319</v>
      </c>
      <c r="G836">
        <f>INDEX(Teams!$B$2:$B$50,MATCH(F836,Teams!$A$2:$A$50,0))</f>
        <v>24</v>
      </c>
      <c r="H836">
        <v>22</v>
      </c>
    </row>
    <row r="837" spans="1:9" x14ac:dyDescent="0.2">
      <c r="A837">
        <f t="array" ref="A837">INDEX('All Matches'!$A$2:$A$25000,MATCH(B837&amp;C837&amp;G837,'All Matches'!$C$2:$C$25000&amp;'All Matches'!$B$2:$B$25000&amp;'All Matches'!$E$2:$E$25000,0))</f>
        <v>1415641</v>
      </c>
      <c r="B837">
        <f>INDEX(Teams!$B$2:$B$50,MATCH(D837,Teams!$A$2:$A$50,0))</f>
        <v>14</v>
      </c>
      <c r="C837" s="2">
        <v>42112</v>
      </c>
      <c r="D837" t="s">
        <v>27</v>
      </c>
      <c r="E837" t="s">
        <v>369</v>
      </c>
      <c r="F837" t="s">
        <v>10</v>
      </c>
      <c r="G837">
        <f>INDEX(Teams!$B$2:$B$50,MATCH(F837,Teams!$A$2:$A$50,0))</f>
        <v>21</v>
      </c>
      <c r="H837">
        <v>38</v>
      </c>
    </row>
    <row r="838" spans="1:9" x14ac:dyDescent="0.2">
      <c r="A838">
        <f t="array" ref="A838">INDEX('All Matches'!$A$2:$A$25000,MATCH(B838&amp;C838&amp;G838,'All Matches'!$C$2:$C$25000&amp;'All Matches'!$B$2:$B$25000&amp;'All Matches'!$E$2:$E$25000,0))</f>
        <v>1415651</v>
      </c>
      <c r="B838">
        <f>INDEX(Teams!$B$2:$B$50,MATCH(D838,Teams!$A$2:$A$50,0))</f>
        <v>20</v>
      </c>
      <c r="C838" s="2">
        <v>42113</v>
      </c>
      <c r="D838" t="s">
        <v>45</v>
      </c>
      <c r="E838" t="s">
        <v>747</v>
      </c>
      <c r="F838" t="s">
        <v>42</v>
      </c>
      <c r="G838">
        <f>INDEX(Teams!$B$2:$B$50,MATCH(F838,Teams!$A$2:$A$50,0))</f>
        <v>29</v>
      </c>
      <c r="H838">
        <v>18</v>
      </c>
      <c r="I838">
        <v>1</v>
      </c>
    </row>
    <row r="839" spans="1:9" x14ac:dyDescent="0.2">
      <c r="A839">
        <f t="array" ref="A839">INDEX('All Matches'!$A$2:$A$25000,MATCH(B839&amp;C839&amp;G839,'All Matches'!$C$2:$C$25000&amp;'All Matches'!$B$2:$B$25000&amp;'All Matches'!$E$2:$E$25000,0))</f>
        <v>1415651</v>
      </c>
      <c r="B839">
        <f>INDEX(Teams!$B$2:$B$50,MATCH(D839,Teams!$A$2:$A$50,0))</f>
        <v>20</v>
      </c>
      <c r="C839" s="2">
        <v>42113</v>
      </c>
      <c r="D839" t="s">
        <v>45</v>
      </c>
      <c r="E839" t="s">
        <v>68</v>
      </c>
      <c r="F839" t="s">
        <v>42</v>
      </c>
      <c r="G839">
        <f>INDEX(Teams!$B$2:$B$50,MATCH(F839,Teams!$A$2:$A$50,0))</f>
        <v>29</v>
      </c>
      <c r="H839">
        <v>36</v>
      </c>
    </row>
    <row r="840" spans="1:9" x14ac:dyDescent="0.2">
      <c r="A840">
        <f t="array" ref="A840">INDEX('All Matches'!$A$2:$A$25000,MATCH(B840&amp;C840&amp;G840,'All Matches'!$C$2:$C$25000&amp;'All Matches'!$B$2:$B$25000&amp;'All Matches'!$E$2:$E$25000,0))</f>
        <v>1415653</v>
      </c>
      <c r="B840">
        <f>INDEX(Teams!$B$2:$B$50,MATCH(D840,Teams!$A$2:$A$50,0))</f>
        <v>22</v>
      </c>
      <c r="C840" s="2">
        <v>42113</v>
      </c>
      <c r="D840" t="s">
        <v>15</v>
      </c>
      <c r="E840" t="s">
        <v>655</v>
      </c>
      <c r="F840" t="s">
        <v>17</v>
      </c>
      <c r="G840">
        <f>INDEX(Teams!$B$2:$B$50,MATCH(F840,Teams!$A$2:$A$50,0))</f>
        <v>26</v>
      </c>
      <c r="H840">
        <v>46</v>
      </c>
    </row>
    <row r="841" spans="1:9" x14ac:dyDescent="0.2">
      <c r="A841">
        <f t="array" ref="A841">INDEX('All Matches'!$A$2:$A$25000,MATCH(B841&amp;C841&amp;G841,'All Matches'!$C$2:$C$25000&amp;'All Matches'!$B$2:$B$25000&amp;'All Matches'!$E$2:$E$25000,0))</f>
        <v>1415654</v>
      </c>
      <c r="B841">
        <f>INDEX(Teams!$B$2:$B$50,MATCH(D841,Teams!$A$2:$A$50,0))</f>
        <v>26</v>
      </c>
      <c r="C841" s="2">
        <v>42113</v>
      </c>
      <c r="D841" t="s">
        <v>17</v>
      </c>
      <c r="E841" t="s">
        <v>359</v>
      </c>
      <c r="F841" t="s">
        <v>15</v>
      </c>
      <c r="G841">
        <f>INDEX(Teams!$B$2:$B$50,MATCH(F841,Teams!$A$2:$A$50,0))</f>
        <v>22</v>
      </c>
      <c r="H841">
        <v>30</v>
      </c>
    </row>
    <row r="842" spans="1:9" x14ac:dyDescent="0.2">
      <c r="A842">
        <f t="array" ref="A842">INDEX('All Matches'!$A$2:$A$25000,MATCH(B842&amp;C842&amp;G842,'All Matches'!$C$2:$C$25000&amp;'All Matches'!$B$2:$B$25000&amp;'All Matches'!$E$2:$E$25000,0))</f>
        <v>1415654</v>
      </c>
      <c r="B842">
        <f>INDEX(Teams!$B$2:$B$50,MATCH(D842,Teams!$A$2:$A$50,0))</f>
        <v>26</v>
      </c>
      <c r="C842" s="2">
        <v>42113</v>
      </c>
      <c r="D842" t="s">
        <v>17</v>
      </c>
      <c r="E842" t="s">
        <v>212</v>
      </c>
      <c r="F842" t="s">
        <v>15</v>
      </c>
      <c r="G842">
        <f>INDEX(Teams!$B$2:$B$50,MATCH(F842,Teams!$A$2:$A$50,0))</f>
        <v>22</v>
      </c>
      <c r="H842">
        <v>53</v>
      </c>
    </row>
    <row r="843" spans="1:9" x14ac:dyDescent="0.2">
      <c r="A843">
        <f t="array" ref="A843">INDEX('All Matches'!$A$2:$A$25000,MATCH(B843&amp;C843&amp;G843,'All Matches'!$C$2:$C$25000&amp;'All Matches'!$B$2:$B$25000&amp;'All Matches'!$E$2:$E$25000,0))</f>
        <v>1415654</v>
      </c>
      <c r="B843">
        <f>INDEX(Teams!$B$2:$B$50,MATCH(D843,Teams!$A$2:$A$50,0))</f>
        <v>26</v>
      </c>
      <c r="C843" s="2">
        <v>42113</v>
      </c>
      <c r="D843" t="s">
        <v>17</v>
      </c>
      <c r="E843" t="s">
        <v>56</v>
      </c>
      <c r="F843" t="s">
        <v>15</v>
      </c>
      <c r="G843">
        <f>INDEX(Teams!$B$2:$B$50,MATCH(F843,Teams!$A$2:$A$50,0))</f>
        <v>22</v>
      </c>
      <c r="H843">
        <v>90</v>
      </c>
    </row>
    <row r="844" spans="1:9" x14ac:dyDescent="0.2">
      <c r="A844">
        <f t="array" ref="A844">INDEX('All Matches'!$A$2:$A$25000,MATCH(B844&amp;C844&amp;G844,'All Matches'!$C$2:$C$25000&amp;'All Matches'!$B$2:$B$25000&amp;'All Matches'!$E$2:$E$25000,0))</f>
        <v>1415665</v>
      </c>
      <c r="B844">
        <f>INDEX(Teams!$B$2:$B$50,MATCH(D844,Teams!$A$2:$A$50,0))</f>
        <v>23</v>
      </c>
      <c r="C844" s="2">
        <v>42119</v>
      </c>
      <c r="D844" t="s">
        <v>50</v>
      </c>
      <c r="E844" t="s">
        <v>567</v>
      </c>
      <c r="F844" t="s">
        <v>17</v>
      </c>
      <c r="G844">
        <f>INDEX(Teams!$B$2:$B$50,MATCH(F844,Teams!$A$2:$A$50,0))</f>
        <v>26</v>
      </c>
      <c r="H844">
        <v>29</v>
      </c>
    </row>
    <row r="845" spans="1:9" x14ac:dyDescent="0.2">
      <c r="A845">
        <f t="array" ref="A845">INDEX('All Matches'!$A$2:$A$25000,MATCH(B845&amp;C845&amp;G845,'All Matches'!$C$2:$C$25000&amp;'All Matches'!$B$2:$B$25000&amp;'All Matches'!$E$2:$E$25000,0))</f>
        <v>1415665</v>
      </c>
      <c r="B845">
        <f>INDEX(Teams!$B$2:$B$50,MATCH(D845,Teams!$A$2:$A$50,0))</f>
        <v>23</v>
      </c>
      <c r="C845" s="2">
        <v>42119</v>
      </c>
      <c r="D845" t="s">
        <v>50</v>
      </c>
      <c r="E845" t="s">
        <v>567</v>
      </c>
      <c r="F845" t="s">
        <v>17</v>
      </c>
      <c r="G845">
        <f>INDEX(Teams!$B$2:$B$50,MATCH(F845,Teams!$A$2:$A$50,0))</f>
        <v>26</v>
      </c>
      <c r="H845">
        <v>65</v>
      </c>
    </row>
    <row r="846" spans="1:9" x14ac:dyDescent="0.2">
      <c r="A846">
        <f t="array" ref="A846">INDEX('All Matches'!$A$2:$A$25000,MATCH(B846&amp;C846&amp;G846,'All Matches'!$C$2:$C$25000&amp;'All Matches'!$B$2:$B$25000&amp;'All Matches'!$E$2:$E$25000,0))</f>
        <v>1415666</v>
      </c>
      <c r="B846">
        <f>INDEX(Teams!$B$2:$B$50,MATCH(D846,Teams!$A$2:$A$50,0))</f>
        <v>26</v>
      </c>
      <c r="C846" s="2">
        <v>42119</v>
      </c>
      <c r="D846" t="s">
        <v>17</v>
      </c>
      <c r="E846" t="s">
        <v>107</v>
      </c>
      <c r="F846" t="s">
        <v>50</v>
      </c>
      <c r="G846">
        <f>INDEX(Teams!$B$2:$B$50,MATCH(F846,Teams!$A$2:$A$50,0))</f>
        <v>23</v>
      </c>
      <c r="H846">
        <v>43</v>
      </c>
    </row>
    <row r="847" spans="1:9" x14ac:dyDescent="0.2">
      <c r="A847">
        <f t="array" ref="A847">INDEX('All Matches'!$A$2:$A$25000,MATCH(B847&amp;C847&amp;G847,'All Matches'!$C$2:$C$25000&amp;'All Matches'!$B$2:$B$25000&amp;'All Matches'!$E$2:$E$25000,0))</f>
        <v>1415666</v>
      </c>
      <c r="B847">
        <f>INDEX(Teams!$B$2:$B$50,MATCH(D847,Teams!$A$2:$A$50,0))</f>
        <v>26</v>
      </c>
      <c r="C847" s="2">
        <v>42119</v>
      </c>
      <c r="D847" t="s">
        <v>17</v>
      </c>
      <c r="E847" t="s">
        <v>359</v>
      </c>
      <c r="F847" t="s">
        <v>50</v>
      </c>
      <c r="G847">
        <f>INDEX(Teams!$B$2:$B$50,MATCH(F847,Teams!$A$2:$A$50,0))</f>
        <v>23</v>
      </c>
      <c r="H847">
        <v>70</v>
      </c>
    </row>
    <row r="848" spans="1:9" x14ac:dyDescent="0.2">
      <c r="A848">
        <f t="array" ref="A848">INDEX('All Matches'!$A$2:$A$25000,MATCH(B848&amp;C848&amp;G848,'All Matches'!$C$2:$C$25000&amp;'All Matches'!$B$2:$B$25000&amp;'All Matches'!$E$2:$E$25000,0))</f>
        <v>1415656</v>
      </c>
      <c r="B848">
        <f>INDEX(Teams!$B$2:$B$50,MATCH(D848,Teams!$A$2:$A$50,0))</f>
        <v>18</v>
      </c>
      <c r="C848" s="2">
        <v>42119</v>
      </c>
      <c r="D848" t="s">
        <v>12</v>
      </c>
      <c r="E848" t="s">
        <v>14</v>
      </c>
      <c r="F848" t="s">
        <v>64</v>
      </c>
      <c r="G848">
        <f>INDEX(Teams!$B$2:$B$50,MATCH(F848,Teams!$A$2:$A$50,0))</f>
        <v>13</v>
      </c>
      <c r="H848">
        <v>60</v>
      </c>
    </row>
    <row r="849" spans="1:8" x14ac:dyDescent="0.2">
      <c r="A849">
        <f t="array" ref="A849">INDEX('All Matches'!$A$2:$A$25000,MATCH(B849&amp;C849&amp;G849,'All Matches'!$C$2:$C$25000&amp;'All Matches'!$B$2:$B$25000&amp;'All Matches'!$E$2:$E$25000,0))</f>
        <v>1415658</v>
      </c>
      <c r="B849">
        <f>INDEX(Teams!$B$2:$B$50,MATCH(D849,Teams!$A$2:$A$50,0))</f>
        <v>33</v>
      </c>
      <c r="C849" s="2">
        <v>42119</v>
      </c>
      <c r="D849" t="s">
        <v>443</v>
      </c>
      <c r="E849" t="s">
        <v>641</v>
      </c>
      <c r="F849" t="s">
        <v>23</v>
      </c>
      <c r="G849">
        <f>INDEX(Teams!$B$2:$B$50,MATCH(F849,Teams!$A$2:$A$50,0))</f>
        <v>15</v>
      </c>
      <c r="H849">
        <v>51</v>
      </c>
    </row>
    <row r="850" spans="1:8" x14ac:dyDescent="0.2">
      <c r="A850">
        <f t="array" ref="A850">INDEX('All Matches'!$A$2:$A$25000,MATCH(B850&amp;C850&amp;G850,'All Matches'!$C$2:$C$25000&amp;'All Matches'!$B$2:$B$25000&amp;'All Matches'!$E$2:$E$25000,0))</f>
        <v>1415658</v>
      </c>
      <c r="B850">
        <f>INDEX(Teams!$B$2:$B$50,MATCH(D850,Teams!$A$2:$A$50,0))</f>
        <v>33</v>
      </c>
      <c r="C850" s="2">
        <v>42119</v>
      </c>
      <c r="D850" t="s">
        <v>443</v>
      </c>
      <c r="E850" t="s">
        <v>641</v>
      </c>
      <c r="F850" t="s">
        <v>23</v>
      </c>
      <c r="G850">
        <f>INDEX(Teams!$B$2:$B$50,MATCH(F850,Teams!$A$2:$A$50,0))</f>
        <v>15</v>
      </c>
      <c r="H850">
        <v>90</v>
      </c>
    </row>
    <row r="851" spans="1:8" x14ac:dyDescent="0.2">
      <c r="A851">
        <f t="array" ref="A851">INDEX('All Matches'!$A$2:$A$25000,MATCH(B851&amp;C851&amp;G851,'All Matches'!$C$2:$C$25000&amp;'All Matches'!$B$2:$B$25000&amp;'All Matches'!$E$2:$E$25000,0))</f>
        <v>1415661</v>
      </c>
      <c r="B851">
        <f>INDEX(Teams!$B$2:$B$50,MATCH(D851,Teams!$A$2:$A$50,0))</f>
        <v>22</v>
      </c>
      <c r="C851" s="2">
        <v>42119</v>
      </c>
      <c r="D851" t="s">
        <v>15</v>
      </c>
      <c r="E851" t="s">
        <v>783</v>
      </c>
      <c r="F851" t="s">
        <v>325</v>
      </c>
      <c r="G851">
        <f>INDEX(Teams!$B$2:$B$50,MATCH(F851,Teams!$A$2:$A$50,0))</f>
        <v>25</v>
      </c>
      <c r="H851">
        <v>20</v>
      </c>
    </row>
    <row r="852" spans="1:8" x14ac:dyDescent="0.2">
      <c r="A852">
        <f t="array" ref="A852">INDEX('All Matches'!$A$2:$A$25000,MATCH(B852&amp;C852&amp;G852,'All Matches'!$C$2:$C$25000&amp;'All Matches'!$B$2:$B$25000&amp;'All Matches'!$E$2:$E$25000,0))</f>
        <v>1415661</v>
      </c>
      <c r="B852">
        <f>INDEX(Teams!$B$2:$B$50,MATCH(D852,Teams!$A$2:$A$50,0))</f>
        <v>22</v>
      </c>
      <c r="C852" s="2">
        <v>42119</v>
      </c>
      <c r="D852" t="s">
        <v>15</v>
      </c>
      <c r="E852" t="s">
        <v>748</v>
      </c>
      <c r="F852" t="s">
        <v>325</v>
      </c>
      <c r="G852">
        <f>INDEX(Teams!$B$2:$B$50,MATCH(F852,Teams!$A$2:$A$50,0))</f>
        <v>25</v>
      </c>
      <c r="H852">
        <v>87</v>
      </c>
    </row>
    <row r="853" spans="1:8" x14ac:dyDescent="0.2">
      <c r="A853">
        <f t="array" ref="A853">INDEX('All Matches'!$A$2:$A$25000,MATCH(B853&amp;C853&amp;G853,'All Matches'!$C$2:$C$25000&amp;'All Matches'!$B$2:$B$25000&amp;'All Matches'!$E$2:$E$25000,0))</f>
        <v>1415662</v>
      </c>
      <c r="B853">
        <f>INDEX(Teams!$B$2:$B$50,MATCH(D853,Teams!$A$2:$A$50,0))</f>
        <v>25</v>
      </c>
      <c r="C853" s="2">
        <v>42119</v>
      </c>
      <c r="D853" t="s">
        <v>325</v>
      </c>
      <c r="E853" t="s">
        <v>749</v>
      </c>
      <c r="F853" t="s">
        <v>15</v>
      </c>
      <c r="G853">
        <f>INDEX(Teams!$B$2:$B$50,MATCH(F853,Teams!$A$2:$A$50,0))</f>
        <v>22</v>
      </c>
      <c r="H853">
        <v>45</v>
      </c>
    </row>
    <row r="854" spans="1:8" x14ac:dyDescent="0.2">
      <c r="A854">
        <f t="array" ref="A854">INDEX('All Matches'!$A$2:$A$25000,MATCH(B854&amp;C854&amp;G854,'All Matches'!$C$2:$C$25000&amp;'All Matches'!$B$2:$B$25000&amp;'All Matches'!$E$2:$E$25000,0))</f>
        <v>1415662</v>
      </c>
      <c r="B854">
        <f>INDEX(Teams!$B$2:$B$50,MATCH(D854,Teams!$A$2:$A$50,0))</f>
        <v>25</v>
      </c>
      <c r="C854" s="2">
        <v>42119</v>
      </c>
      <c r="D854" t="s">
        <v>325</v>
      </c>
      <c r="E854" t="s">
        <v>377</v>
      </c>
      <c r="F854" t="s">
        <v>15</v>
      </c>
      <c r="G854">
        <f>INDEX(Teams!$B$2:$B$50,MATCH(F854,Teams!$A$2:$A$50,0))</f>
        <v>22</v>
      </c>
      <c r="H854">
        <v>49</v>
      </c>
    </row>
    <row r="855" spans="1:8" x14ac:dyDescent="0.2">
      <c r="A855">
        <f t="array" ref="A855">INDEX('All Matches'!$A$2:$A$25000,MATCH(B855&amp;C855&amp;G855,'All Matches'!$C$2:$C$25000&amp;'All Matches'!$B$2:$B$25000&amp;'All Matches'!$E$2:$E$25000,0))</f>
        <v>1415662</v>
      </c>
      <c r="B855">
        <f>INDEX(Teams!$B$2:$B$50,MATCH(D855,Teams!$A$2:$A$50,0))</f>
        <v>25</v>
      </c>
      <c r="C855" s="2">
        <v>42119</v>
      </c>
      <c r="D855" t="s">
        <v>325</v>
      </c>
      <c r="E855" t="s">
        <v>200</v>
      </c>
      <c r="F855" t="s">
        <v>15</v>
      </c>
      <c r="G855">
        <f>INDEX(Teams!$B$2:$B$50,MATCH(F855,Teams!$A$2:$A$50,0))</f>
        <v>22</v>
      </c>
      <c r="H855">
        <v>71</v>
      </c>
    </row>
    <row r="856" spans="1:8" x14ac:dyDescent="0.2">
      <c r="A856">
        <f t="array" ref="A856">INDEX('All Matches'!$A$2:$A$25000,MATCH(B856&amp;C856&amp;G856,'All Matches'!$C$2:$C$25000&amp;'All Matches'!$B$2:$B$25000&amp;'All Matches'!$E$2:$E$25000,0))</f>
        <v>1415667</v>
      </c>
      <c r="B856">
        <f>INDEX(Teams!$B$2:$B$50,MATCH(D856,Teams!$A$2:$A$50,0))</f>
        <v>24</v>
      </c>
      <c r="C856" s="2">
        <v>42119</v>
      </c>
      <c r="D856" t="s">
        <v>319</v>
      </c>
      <c r="E856" t="s">
        <v>499</v>
      </c>
      <c r="F856" t="s">
        <v>447</v>
      </c>
      <c r="G856">
        <f>INDEX(Teams!$B$2:$B$50,MATCH(F856,Teams!$A$2:$A$50,0))</f>
        <v>31</v>
      </c>
      <c r="H856">
        <v>27</v>
      </c>
    </row>
    <row r="857" spans="1:8" x14ac:dyDescent="0.2">
      <c r="A857">
        <f t="array" ref="A857">INDEX('All Matches'!$A$2:$A$25000,MATCH(B857&amp;C857&amp;G857,'All Matches'!$C$2:$C$25000&amp;'All Matches'!$B$2:$B$25000&amp;'All Matches'!$E$2:$E$25000,0))</f>
        <v>1415668</v>
      </c>
      <c r="B857">
        <f>INDEX(Teams!$B$2:$B$50,MATCH(D857,Teams!$A$2:$A$50,0))</f>
        <v>31</v>
      </c>
      <c r="C857" s="2">
        <v>42119</v>
      </c>
      <c r="D857" t="s">
        <v>447</v>
      </c>
      <c r="E857" t="s">
        <v>485</v>
      </c>
      <c r="F857" t="s">
        <v>319</v>
      </c>
      <c r="G857">
        <f>INDEX(Teams!$B$2:$B$50,MATCH(F857,Teams!$A$2:$A$50,0))</f>
        <v>24</v>
      </c>
      <c r="H857">
        <v>1</v>
      </c>
    </row>
    <row r="858" spans="1:8" x14ac:dyDescent="0.2">
      <c r="A858">
        <f t="array" ref="A858">INDEX('All Matches'!$A$2:$A$25000,MATCH(B858&amp;C858&amp;G858,'All Matches'!$C$2:$C$25000&amp;'All Matches'!$B$2:$B$25000&amp;'All Matches'!$E$2:$E$25000,0))</f>
        <v>1415659</v>
      </c>
      <c r="B858">
        <f>INDEX(Teams!$B$2:$B$50,MATCH(D858,Teams!$A$2:$A$50,0))</f>
        <v>20</v>
      </c>
      <c r="C858" s="2">
        <v>42119</v>
      </c>
      <c r="D858" t="s">
        <v>45</v>
      </c>
      <c r="E858" t="s">
        <v>68</v>
      </c>
      <c r="F858" t="s">
        <v>559</v>
      </c>
      <c r="G858">
        <f>INDEX(Teams!$B$2:$B$50,MATCH(F858,Teams!$A$2:$A$50,0))</f>
        <v>32</v>
      </c>
      <c r="H858">
        <v>3</v>
      </c>
    </row>
    <row r="859" spans="1:8" x14ac:dyDescent="0.2">
      <c r="A859">
        <f t="array" ref="A859">INDEX('All Matches'!$A$2:$A$25000,MATCH(B859&amp;C859&amp;G859,'All Matches'!$C$2:$C$25000&amp;'All Matches'!$B$2:$B$25000&amp;'All Matches'!$E$2:$E$25000,0))</f>
        <v>1415659</v>
      </c>
      <c r="B859">
        <f>INDEX(Teams!$B$2:$B$50,MATCH(D859,Teams!$A$2:$A$50,0))</f>
        <v>20</v>
      </c>
      <c r="C859" s="2">
        <v>42119</v>
      </c>
      <c r="D859" t="s">
        <v>45</v>
      </c>
      <c r="E859" t="s">
        <v>503</v>
      </c>
      <c r="F859" t="s">
        <v>559</v>
      </c>
      <c r="G859">
        <f>INDEX(Teams!$B$2:$B$50,MATCH(F859,Teams!$A$2:$A$50,0))</f>
        <v>32</v>
      </c>
      <c r="H859">
        <v>66</v>
      </c>
    </row>
    <row r="860" spans="1:8" x14ac:dyDescent="0.2">
      <c r="A860">
        <f t="array" ref="A860">INDEX('All Matches'!$A$2:$A$25000,MATCH(B860&amp;C860&amp;G860,'All Matches'!$C$2:$C$25000&amp;'All Matches'!$B$2:$B$25000&amp;'All Matches'!$E$2:$E$25000,0))</f>
        <v>1415659</v>
      </c>
      <c r="B860">
        <f>INDEX(Teams!$B$2:$B$50,MATCH(D860,Teams!$A$2:$A$50,0))</f>
        <v>20</v>
      </c>
      <c r="C860" s="2">
        <v>42119</v>
      </c>
      <c r="D860" t="s">
        <v>45</v>
      </c>
      <c r="E860" t="s">
        <v>160</v>
      </c>
      <c r="F860" t="s">
        <v>559</v>
      </c>
      <c r="G860">
        <f>INDEX(Teams!$B$2:$B$50,MATCH(F860,Teams!$A$2:$A$50,0))</f>
        <v>32</v>
      </c>
      <c r="H860">
        <v>89</v>
      </c>
    </row>
    <row r="861" spans="1:8" x14ac:dyDescent="0.2">
      <c r="A861">
        <f t="array" ref="A861">INDEX('All Matches'!$A$2:$A$25000,MATCH(B861&amp;C861&amp;G861,'All Matches'!$C$2:$C$25000&amp;'All Matches'!$B$2:$B$25000&amp;'All Matches'!$E$2:$E$25000,0))</f>
        <v>1415660</v>
      </c>
      <c r="B861">
        <f>INDEX(Teams!$B$2:$B$50,MATCH(D861,Teams!$A$2:$A$50,0))</f>
        <v>32</v>
      </c>
      <c r="C861" s="2">
        <v>42119</v>
      </c>
      <c r="D861" t="s">
        <v>559</v>
      </c>
      <c r="E861" t="s">
        <v>237</v>
      </c>
      <c r="F861" t="s">
        <v>45</v>
      </c>
      <c r="G861">
        <f>INDEX(Teams!$B$2:$B$50,MATCH(F861,Teams!$A$2:$A$50,0))</f>
        <v>20</v>
      </c>
      <c r="H861">
        <v>68</v>
      </c>
    </row>
    <row r="862" spans="1:8" x14ac:dyDescent="0.2">
      <c r="A862">
        <f t="array" ref="A862">INDEX('All Matches'!$A$2:$A$25000,MATCH(B862&amp;C862&amp;G862,'All Matches'!$C$2:$C$25000&amp;'All Matches'!$B$2:$B$25000&amp;'All Matches'!$E$2:$E$25000,0))</f>
        <v>1415660</v>
      </c>
      <c r="B862">
        <f>INDEX(Teams!$B$2:$B$50,MATCH(D862,Teams!$A$2:$A$50,0))</f>
        <v>32</v>
      </c>
      <c r="C862" s="2">
        <v>42119</v>
      </c>
      <c r="D862" t="s">
        <v>559</v>
      </c>
      <c r="E862" t="s">
        <v>778</v>
      </c>
      <c r="F862" t="s">
        <v>45</v>
      </c>
      <c r="G862">
        <f>INDEX(Teams!$B$2:$B$50,MATCH(F862,Teams!$A$2:$A$50,0))</f>
        <v>20</v>
      </c>
      <c r="H862">
        <v>85</v>
      </c>
    </row>
    <row r="863" spans="1:8" x14ac:dyDescent="0.2">
      <c r="A863">
        <f t="array" ref="A863">INDEX('All Matches'!$A$2:$A$25000,MATCH(B863&amp;C863&amp;G863,'All Matches'!$C$2:$C$25000&amp;'All Matches'!$B$2:$B$25000&amp;'All Matches'!$E$2:$E$25000,0))</f>
        <v>1415673</v>
      </c>
      <c r="B863">
        <f>INDEX(Teams!$B$2:$B$50,MATCH(D863,Teams!$A$2:$A$50,0))</f>
        <v>16</v>
      </c>
      <c r="C863" s="2">
        <v>42120</v>
      </c>
      <c r="D863" t="s">
        <v>37</v>
      </c>
      <c r="E863" t="s">
        <v>530</v>
      </c>
      <c r="F863" t="s">
        <v>10</v>
      </c>
      <c r="G863">
        <f>INDEX(Teams!$B$2:$B$50,MATCH(F863,Teams!$A$2:$A$50,0))</f>
        <v>21</v>
      </c>
      <c r="H863">
        <v>5</v>
      </c>
    </row>
    <row r="864" spans="1:8" x14ac:dyDescent="0.2">
      <c r="A864">
        <f t="array" ref="A864">INDEX('All Matches'!$A$2:$A$25000,MATCH(B864&amp;C864&amp;G864,'All Matches'!$C$2:$C$25000&amp;'All Matches'!$B$2:$B$25000&amp;'All Matches'!$E$2:$E$25000,0))</f>
        <v>1415673</v>
      </c>
      <c r="B864">
        <f>INDEX(Teams!$B$2:$B$50,MATCH(D864,Teams!$A$2:$A$50,0))</f>
        <v>16</v>
      </c>
      <c r="C864" s="2">
        <v>42120</v>
      </c>
      <c r="D864" t="s">
        <v>37</v>
      </c>
      <c r="E864" t="s">
        <v>750</v>
      </c>
      <c r="F864" t="s">
        <v>10</v>
      </c>
      <c r="G864">
        <f>INDEX(Teams!$B$2:$B$50,MATCH(F864,Teams!$A$2:$A$50,0))</f>
        <v>21</v>
      </c>
      <c r="H864">
        <v>35</v>
      </c>
    </row>
    <row r="865" spans="1:10" x14ac:dyDescent="0.2">
      <c r="A865">
        <f t="array" ref="A865">INDEX('All Matches'!$A$2:$A$25000,MATCH(B865&amp;C865&amp;G865,'All Matches'!$C$2:$C$25000&amp;'All Matches'!$B$2:$B$25000&amp;'All Matches'!$E$2:$E$25000,0))</f>
        <v>1415673</v>
      </c>
      <c r="B865">
        <f>INDEX(Teams!$B$2:$B$50,MATCH(D865,Teams!$A$2:$A$50,0))</f>
        <v>16</v>
      </c>
      <c r="C865" s="2">
        <v>42120</v>
      </c>
      <c r="D865" t="s">
        <v>37</v>
      </c>
      <c r="E865" t="s">
        <v>457</v>
      </c>
      <c r="F865" t="s">
        <v>10</v>
      </c>
      <c r="G865">
        <f>INDEX(Teams!$B$2:$B$50,MATCH(F865,Teams!$A$2:$A$50,0))</f>
        <v>21</v>
      </c>
      <c r="H865">
        <v>74</v>
      </c>
    </row>
    <row r="866" spans="1:10" x14ac:dyDescent="0.2">
      <c r="A866">
        <f t="array" ref="A866">INDEX('All Matches'!$A$2:$A$25000,MATCH(B866&amp;C866&amp;G866,'All Matches'!$C$2:$C$25000&amp;'All Matches'!$B$2:$B$25000&amp;'All Matches'!$E$2:$E$25000,0))</f>
        <v>1415675</v>
      </c>
      <c r="B866">
        <f>INDEX(Teams!$B$2:$B$50,MATCH(D866,Teams!$A$2:$A$50,0))</f>
        <v>33</v>
      </c>
      <c r="C866" s="2">
        <v>42122</v>
      </c>
      <c r="D866" t="s">
        <v>443</v>
      </c>
      <c r="E866" t="s">
        <v>417</v>
      </c>
      <c r="F866" t="s">
        <v>40</v>
      </c>
      <c r="G866">
        <f>INDEX(Teams!$B$2:$B$50,MATCH(F866,Teams!$A$2:$A$50,0))</f>
        <v>19</v>
      </c>
      <c r="H866">
        <v>37</v>
      </c>
    </row>
    <row r="867" spans="1:10" x14ac:dyDescent="0.2">
      <c r="A867">
        <f t="array" ref="A867">INDEX('All Matches'!$A$2:$A$25000,MATCH(B867&amp;C867&amp;G867,'All Matches'!$C$2:$C$25000&amp;'All Matches'!$B$2:$B$25000&amp;'All Matches'!$E$2:$E$25000,0))</f>
        <v>1415677</v>
      </c>
      <c r="B867">
        <f>INDEX(Teams!$B$2:$B$50,MATCH(D867,Teams!$A$2:$A$50,0))</f>
        <v>18</v>
      </c>
      <c r="C867" s="2">
        <v>42123</v>
      </c>
      <c r="D867" t="s">
        <v>12</v>
      </c>
      <c r="E867" t="s">
        <v>110</v>
      </c>
      <c r="F867" t="s">
        <v>27</v>
      </c>
      <c r="G867">
        <f>INDEX(Teams!$B$2:$B$50,MATCH(F867,Teams!$A$2:$A$50,0))</f>
        <v>14</v>
      </c>
      <c r="H867">
        <v>45</v>
      </c>
    </row>
    <row r="868" spans="1:10" x14ac:dyDescent="0.2">
      <c r="A868">
        <f t="array" ref="A868">INDEX('All Matches'!$A$2:$A$25000,MATCH(B868&amp;C868&amp;G868,'All Matches'!$C$2:$C$25000&amp;'All Matches'!$B$2:$B$25000&amp;'All Matches'!$E$2:$E$25000,0))</f>
        <v>1415678</v>
      </c>
      <c r="B868">
        <f>INDEX(Teams!$B$2:$B$50,MATCH(D868,Teams!$A$2:$A$50,0))</f>
        <v>14</v>
      </c>
      <c r="C868" s="2">
        <v>42123</v>
      </c>
      <c r="D868" t="s">
        <v>27</v>
      </c>
      <c r="E868" t="s">
        <v>702</v>
      </c>
      <c r="F868" t="s">
        <v>12</v>
      </c>
      <c r="G868">
        <f>INDEX(Teams!$B$2:$B$50,MATCH(F868,Teams!$A$2:$A$50,0))</f>
        <v>18</v>
      </c>
      <c r="H868">
        <v>48</v>
      </c>
    </row>
    <row r="869" spans="1:10" x14ac:dyDescent="0.2">
      <c r="A869">
        <f t="array" ref="A869">INDEX('All Matches'!$A$2:$A$25000,MATCH(B869&amp;C869&amp;G869,'All Matches'!$C$2:$C$25000&amp;'All Matches'!$B$2:$B$25000&amp;'All Matches'!$E$2:$E$25000,0))</f>
        <v>1415678</v>
      </c>
      <c r="B869">
        <f>INDEX(Teams!$B$2:$B$50,MATCH(D869,Teams!$A$2:$A$50,0))</f>
        <v>14</v>
      </c>
      <c r="C869" s="2">
        <v>42123</v>
      </c>
      <c r="D869" t="s">
        <v>27</v>
      </c>
      <c r="E869" t="s">
        <v>554</v>
      </c>
      <c r="F869" t="s">
        <v>12</v>
      </c>
      <c r="G869">
        <f>INDEX(Teams!$B$2:$B$50,MATCH(F869,Teams!$A$2:$A$50,0))</f>
        <v>18</v>
      </c>
      <c r="H869">
        <v>79</v>
      </c>
    </row>
    <row r="870" spans="1:10" x14ac:dyDescent="0.2">
      <c r="A870">
        <f t="array" ref="A870">INDEX('All Matches'!$A$2:$A$25000,MATCH(B870&amp;C870&amp;G870,'All Matches'!$C$2:$C$25000&amp;'All Matches'!$B$2:$B$25000&amp;'All Matches'!$E$2:$E$25000,0))</f>
        <v>1415678</v>
      </c>
      <c r="B870">
        <f>INDEX(Teams!$B$2:$B$50,MATCH(D870,Teams!$A$2:$A$50,0))</f>
        <v>14</v>
      </c>
      <c r="C870" s="2">
        <v>42123</v>
      </c>
      <c r="D870" t="s">
        <v>27</v>
      </c>
      <c r="E870" t="s">
        <v>593</v>
      </c>
      <c r="F870" t="s">
        <v>12</v>
      </c>
      <c r="G870">
        <f>INDEX(Teams!$B$2:$B$50,MATCH(F870,Teams!$A$2:$A$50,0))</f>
        <v>18</v>
      </c>
      <c r="H870">
        <v>83</v>
      </c>
    </row>
    <row r="871" spans="1:10" x14ac:dyDescent="0.2">
      <c r="A871">
        <f t="array" ref="A871">INDEX('All Matches'!$A$2:$A$25000,MATCH(B871&amp;C871&amp;G871,'All Matches'!$C$2:$C$25000&amp;'All Matches'!$B$2:$B$25000&amp;'All Matches'!$E$2:$E$25000,0))</f>
        <v>1415681</v>
      </c>
      <c r="B871">
        <f>INDEX(Teams!$B$2:$B$50,MATCH(D871,Teams!$A$2:$A$50,0))</f>
        <v>18</v>
      </c>
      <c r="C871" s="2">
        <v>42126</v>
      </c>
      <c r="D871" t="s">
        <v>12</v>
      </c>
      <c r="E871" t="s">
        <v>439</v>
      </c>
      <c r="F871" t="s">
        <v>15</v>
      </c>
      <c r="G871">
        <f>INDEX(Teams!$B$2:$B$50,MATCH(F871,Teams!$A$2:$A$50,0))</f>
        <v>22</v>
      </c>
      <c r="H871">
        <v>1</v>
      </c>
    </row>
    <row r="872" spans="1:10" x14ac:dyDescent="0.2">
      <c r="A872">
        <f t="array" ref="A872">INDEX('All Matches'!$A$2:$A$25000,MATCH(B872&amp;C872&amp;G872,'All Matches'!$C$2:$C$25000&amp;'All Matches'!$B$2:$B$25000&amp;'All Matches'!$E$2:$E$25000,0))</f>
        <v>1415681</v>
      </c>
      <c r="B872">
        <f>INDEX(Teams!$B$2:$B$50,MATCH(D872,Teams!$A$2:$A$50,0))</f>
        <v>18</v>
      </c>
      <c r="C872" s="2">
        <v>42126</v>
      </c>
      <c r="D872" t="s">
        <v>12</v>
      </c>
      <c r="E872" t="s">
        <v>439</v>
      </c>
      <c r="F872" t="s">
        <v>15</v>
      </c>
      <c r="G872">
        <f>INDEX(Teams!$B$2:$B$50,MATCH(F872,Teams!$A$2:$A$50,0))</f>
        <v>22</v>
      </c>
      <c r="H872">
        <v>48</v>
      </c>
      <c r="J872">
        <v>1</v>
      </c>
    </row>
    <row r="873" spans="1:10" x14ac:dyDescent="0.2">
      <c r="A873">
        <f t="array" ref="A873">INDEX('All Matches'!$A$2:$A$25000,MATCH(B873&amp;C873&amp;G873,'All Matches'!$C$2:$C$25000&amp;'All Matches'!$B$2:$B$25000&amp;'All Matches'!$E$2:$E$25000,0))</f>
        <v>1415681</v>
      </c>
      <c r="B873">
        <f>INDEX(Teams!$B$2:$B$50,MATCH(D873,Teams!$A$2:$A$50,0))</f>
        <v>18</v>
      </c>
      <c r="C873" s="2">
        <v>42126</v>
      </c>
      <c r="D873" t="s">
        <v>12</v>
      </c>
      <c r="E873" t="s">
        <v>242</v>
      </c>
      <c r="F873" t="s">
        <v>15</v>
      </c>
      <c r="G873">
        <f>INDEX(Teams!$B$2:$B$50,MATCH(F873,Teams!$A$2:$A$50,0))</f>
        <v>22</v>
      </c>
      <c r="H873">
        <v>17</v>
      </c>
    </row>
    <row r="874" spans="1:10" x14ac:dyDescent="0.2">
      <c r="A874">
        <f t="array" ref="A874">INDEX('All Matches'!$A$2:$A$25000,MATCH(B874&amp;C874&amp;G874,'All Matches'!$C$2:$C$25000&amp;'All Matches'!$B$2:$B$25000&amp;'All Matches'!$E$2:$E$25000,0))</f>
        <v>1415679</v>
      </c>
      <c r="B874">
        <f>INDEX(Teams!$B$2:$B$50,MATCH(D874,Teams!$A$2:$A$50,0))</f>
        <v>32</v>
      </c>
      <c r="C874" s="2">
        <v>42126</v>
      </c>
      <c r="D874" t="s">
        <v>559</v>
      </c>
      <c r="E874" t="s">
        <v>300</v>
      </c>
      <c r="F874" t="s">
        <v>37</v>
      </c>
      <c r="G874">
        <f>INDEX(Teams!$B$2:$B$50,MATCH(F874,Teams!$A$2:$A$50,0))</f>
        <v>16</v>
      </c>
      <c r="H874">
        <v>10</v>
      </c>
    </row>
    <row r="875" spans="1:10" x14ac:dyDescent="0.2">
      <c r="A875">
        <f t="array" ref="A875">INDEX('All Matches'!$A$2:$A$25000,MATCH(B875&amp;C875&amp;G875,'All Matches'!$C$2:$C$25000&amp;'All Matches'!$B$2:$B$25000&amp;'All Matches'!$E$2:$E$25000,0))</f>
        <v>1415679</v>
      </c>
      <c r="B875">
        <f>INDEX(Teams!$B$2:$B$50,MATCH(D875,Teams!$A$2:$A$50,0))</f>
        <v>32</v>
      </c>
      <c r="C875" s="2">
        <v>42126</v>
      </c>
      <c r="D875" t="s">
        <v>559</v>
      </c>
      <c r="E875" t="s">
        <v>300</v>
      </c>
      <c r="F875" t="s">
        <v>37</v>
      </c>
      <c r="G875">
        <f>INDEX(Teams!$B$2:$B$50,MATCH(F875,Teams!$A$2:$A$50,0))</f>
        <v>16</v>
      </c>
      <c r="H875">
        <v>45</v>
      </c>
    </row>
    <row r="876" spans="1:10" x14ac:dyDescent="0.2">
      <c r="A876">
        <f t="array" ref="A876">INDEX('All Matches'!$A$2:$A$25000,MATCH(B876&amp;C876&amp;G876,'All Matches'!$C$2:$C$25000&amp;'All Matches'!$B$2:$B$25000&amp;'All Matches'!$E$2:$E$25000,0))</f>
        <v>1415679</v>
      </c>
      <c r="B876">
        <f>INDEX(Teams!$B$2:$B$50,MATCH(D876,Teams!$A$2:$A$50,0))</f>
        <v>32</v>
      </c>
      <c r="C876" s="2">
        <v>42126</v>
      </c>
      <c r="D876" t="s">
        <v>559</v>
      </c>
      <c r="E876" t="s">
        <v>237</v>
      </c>
      <c r="F876" t="s">
        <v>37</v>
      </c>
      <c r="G876">
        <f>INDEX(Teams!$B$2:$B$50,MATCH(F876,Teams!$A$2:$A$50,0))</f>
        <v>16</v>
      </c>
      <c r="H876">
        <v>64</v>
      </c>
    </row>
    <row r="877" spans="1:10" x14ac:dyDescent="0.2">
      <c r="A877">
        <f t="array" ref="A877">INDEX('All Matches'!$A$2:$A$25000,MATCH(B877&amp;C877&amp;G877,'All Matches'!$C$2:$C$25000&amp;'All Matches'!$B$2:$B$25000&amp;'All Matches'!$E$2:$E$25000,0))</f>
        <v>1415680</v>
      </c>
      <c r="B877">
        <f>INDEX(Teams!$B$2:$B$50,MATCH(D877,Teams!$A$2:$A$50,0))</f>
        <v>16</v>
      </c>
      <c r="C877" s="2">
        <v>42126</v>
      </c>
      <c r="D877" t="s">
        <v>37</v>
      </c>
      <c r="E877" t="s">
        <v>76</v>
      </c>
      <c r="F877" t="s">
        <v>559</v>
      </c>
      <c r="G877">
        <f>INDEX(Teams!$B$2:$B$50,MATCH(F877,Teams!$A$2:$A$50,0))</f>
        <v>32</v>
      </c>
      <c r="H877">
        <v>59</v>
      </c>
      <c r="J877">
        <v>1</v>
      </c>
    </row>
    <row r="878" spans="1:10" x14ac:dyDescent="0.2">
      <c r="A878">
        <f t="array" ref="A878">INDEX('All Matches'!$A$2:$A$25000,MATCH(B878&amp;C878&amp;G878,'All Matches'!$C$2:$C$25000&amp;'All Matches'!$B$2:$B$25000&amp;'All Matches'!$E$2:$E$25000,0))</f>
        <v>1415680</v>
      </c>
      <c r="B878">
        <f>INDEX(Teams!$B$2:$B$50,MATCH(D878,Teams!$A$2:$A$50,0))</f>
        <v>16</v>
      </c>
      <c r="C878" s="2">
        <v>42126</v>
      </c>
      <c r="D878" t="s">
        <v>37</v>
      </c>
      <c r="E878" t="s">
        <v>294</v>
      </c>
      <c r="F878" t="s">
        <v>559</v>
      </c>
      <c r="G878">
        <f>INDEX(Teams!$B$2:$B$50,MATCH(F878,Teams!$A$2:$A$50,0))</f>
        <v>32</v>
      </c>
      <c r="H878">
        <v>90</v>
      </c>
    </row>
    <row r="879" spans="1:10" x14ac:dyDescent="0.2">
      <c r="A879">
        <f t="array" ref="A879">INDEX('All Matches'!$A$2:$A$25000,MATCH(B879&amp;C879&amp;G879,'All Matches'!$C$2:$C$25000&amp;'All Matches'!$B$2:$B$25000&amp;'All Matches'!$E$2:$E$25000,0))</f>
        <v>1415683</v>
      </c>
      <c r="B879">
        <f>INDEX(Teams!$B$2:$B$50,MATCH(D879,Teams!$A$2:$A$50,0))</f>
        <v>19</v>
      </c>
      <c r="C879" s="2">
        <v>42126</v>
      </c>
      <c r="D879" t="s">
        <v>40</v>
      </c>
      <c r="E879" t="s">
        <v>350</v>
      </c>
      <c r="F879" t="s">
        <v>663</v>
      </c>
      <c r="G879">
        <f>INDEX(Teams!$B$2:$B$50,MATCH(F879,Teams!$A$2:$A$50,0))</f>
        <v>58</v>
      </c>
      <c r="H879">
        <v>19</v>
      </c>
    </row>
    <row r="880" spans="1:10" x14ac:dyDescent="0.2">
      <c r="A880">
        <f t="array" ref="A880">INDEX('All Matches'!$A$2:$A$25000,MATCH(B880&amp;C880&amp;G880,'All Matches'!$C$2:$C$25000&amp;'All Matches'!$B$2:$B$25000&amp;'All Matches'!$E$2:$E$25000,0))</f>
        <v>1415683</v>
      </c>
      <c r="B880">
        <f>INDEX(Teams!$B$2:$B$50,MATCH(D880,Teams!$A$2:$A$50,0))</f>
        <v>19</v>
      </c>
      <c r="C880" s="2">
        <v>42126</v>
      </c>
      <c r="D880" t="s">
        <v>40</v>
      </c>
      <c r="E880" t="s">
        <v>674</v>
      </c>
      <c r="F880" t="s">
        <v>663</v>
      </c>
      <c r="G880">
        <f>INDEX(Teams!$B$2:$B$50,MATCH(F880,Teams!$A$2:$A$50,0))</f>
        <v>58</v>
      </c>
      <c r="H880">
        <v>87</v>
      </c>
    </row>
    <row r="881" spans="1:10" x14ac:dyDescent="0.2">
      <c r="A881">
        <f t="array" ref="A881">INDEX('All Matches'!$A$2:$A$25000,MATCH(B881&amp;C881&amp;G881,'All Matches'!$C$2:$C$25000&amp;'All Matches'!$B$2:$B$25000&amp;'All Matches'!$E$2:$E$25000,0))</f>
        <v>1415684</v>
      </c>
      <c r="B881">
        <f>INDEX(Teams!$B$2:$B$50,MATCH(D881,Teams!$A$2:$A$50,0))</f>
        <v>58</v>
      </c>
      <c r="C881" s="2">
        <v>42126</v>
      </c>
      <c r="D881" t="s">
        <v>663</v>
      </c>
      <c r="E881" t="s">
        <v>394</v>
      </c>
      <c r="F881" t="s">
        <v>40</v>
      </c>
      <c r="G881">
        <f>INDEX(Teams!$B$2:$B$50,MATCH(F881,Teams!$A$2:$A$50,0))</f>
        <v>19</v>
      </c>
      <c r="H881">
        <v>73</v>
      </c>
    </row>
    <row r="882" spans="1:10" x14ac:dyDescent="0.2">
      <c r="A882">
        <f t="array" ref="A882">INDEX('All Matches'!$A$2:$A$25000,MATCH(B882&amp;C882&amp;G882,'All Matches'!$C$2:$C$25000&amp;'All Matches'!$B$2:$B$25000&amp;'All Matches'!$E$2:$E$25000,0))</f>
        <v>1415687</v>
      </c>
      <c r="B882">
        <f>INDEX(Teams!$B$2:$B$50,MATCH(D882,Teams!$A$2:$A$50,0))</f>
        <v>31</v>
      </c>
      <c r="C882" s="2">
        <v>42126</v>
      </c>
      <c r="D882" t="s">
        <v>447</v>
      </c>
      <c r="E882" t="s">
        <v>705</v>
      </c>
      <c r="F882" t="s">
        <v>50</v>
      </c>
      <c r="G882">
        <f>INDEX(Teams!$B$2:$B$50,MATCH(F882,Teams!$A$2:$A$50,0))</f>
        <v>23</v>
      </c>
      <c r="H882">
        <v>21</v>
      </c>
      <c r="J882">
        <v>1</v>
      </c>
    </row>
    <row r="883" spans="1:10" x14ac:dyDescent="0.2">
      <c r="A883">
        <f t="array" ref="A883">INDEX('All Matches'!$A$2:$A$25000,MATCH(B883&amp;C883&amp;G883,'All Matches'!$C$2:$C$25000&amp;'All Matches'!$B$2:$B$25000&amp;'All Matches'!$E$2:$E$25000,0))</f>
        <v>1415687</v>
      </c>
      <c r="B883">
        <f>INDEX(Teams!$B$2:$B$50,MATCH(D883,Teams!$A$2:$A$50,0))</f>
        <v>31</v>
      </c>
      <c r="C883" s="2">
        <v>42126</v>
      </c>
      <c r="D883" t="s">
        <v>447</v>
      </c>
      <c r="E883" t="s">
        <v>705</v>
      </c>
      <c r="F883" t="s">
        <v>50</v>
      </c>
      <c r="G883">
        <f>INDEX(Teams!$B$2:$B$50,MATCH(F883,Teams!$A$2:$A$50,0))</f>
        <v>23</v>
      </c>
      <c r="H883">
        <v>55</v>
      </c>
      <c r="J883">
        <v>1</v>
      </c>
    </row>
    <row r="884" spans="1:10" x14ac:dyDescent="0.2">
      <c r="A884">
        <f t="array" ref="A884">INDEX('All Matches'!$A$2:$A$25000,MATCH(B884&amp;C884&amp;G884,'All Matches'!$C$2:$C$25000&amp;'All Matches'!$B$2:$B$25000&amp;'All Matches'!$E$2:$E$25000,0))</f>
        <v>1415688</v>
      </c>
      <c r="B884">
        <f>INDEX(Teams!$B$2:$B$50,MATCH(D884,Teams!$A$2:$A$50,0))</f>
        <v>23</v>
      </c>
      <c r="C884" s="2">
        <v>42126</v>
      </c>
      <c r="D884" t="s">
        <v>50</v>
      </c>
      <c r="E884" t="s">
        <v>43</v>
      </c>
      <c r="F884" t="s">
        <v>447</v>
      </c>
      <c r="G884">
        <f>INDEX(Teams!$B$2:$B$50,MATCH(F884,Teams!$A$2:$A$50,0))</f>
        <v>31</v>
      </c>
      <c r="H884">
        <v>22</v>
      </c>
    </row>
    <row r="885" spans="1:10" x14ac:dyDescent="0.2">
      <c r="A885">
        <f t="array" ref="A885">INDEX('All Matches'!$A$2:$A$25000,MATCH(B885&amp;C885&amp;G885,'All Matches'!$C$2:$C$25000&amp;'All Matches'!$B$2:$B$25000&amp;'All Matches'!$E$2:$E$25000,0))</f>
        <v>1415689</v>
      </c>
      <c r="B885">
        <f>INDEX(Teams!$B$2:$B$50,MATCH(D885,Teams!$A$2:$A$50,0))</f>
        <v>25</v>
      </c>
      <c r="C885" s="2">
        <v>42126</v>
      </c>
      <c r="D885" t="s">
        <v>325</v>
      </c>
      <c r="E885" t="s">
        <v>751</v>
      </c>
      <c r="F885" t="s">
        <v>319</v>
      </c>
      <c r="G885">
        <f>INDEX(Teams!$B$2:$B$50,MATCH(F885,Teams!$A$2:$A$50,0))</f>
        <v>24</v>
      </c>
      <c r="H885">
        <v>76</v>
      </c>
    </row>
    <row r="886" spans="1:10" x14ac:dyDescent="0.2">
      <c r="A886">
        <f t="array" ref="A886">INDEX('All Matches'!$A$2:$A$25000,MATCH(B886&amp;C886&amp;G886,'All Matches'!$C$2:$C$25000&amp;'All Matches'!$B$2:$B$25000&amp;'All Matches'!$E$2:$E$25000,0))</f>
        <v>1415689</v>
      </c>
      <c r="B886">
        <f>INDEX(Teams!$B$2:$B$50,MATCH(D886,Teams!$A$2:$A$50,0))</f>
        <v>25</v>
      </c>
      <c r="C886" s="2">
        <v>42126</v>
      </c>
      <c r="D886" t="s">
        <v>325</v>
      </c>
      <c r="E886" t="s">
        <v>622</v>
      </c>
      <c r="F886" t="s">
        <v>319</v>
      </c>
      <c r="G886">
        <f>INDEX(Teams!$B$2:$B$50,MATCH(F886,Teams!$A$2:$A$50,0))</f>
        <v>24</v>
      </c>
      <c r="H886">
        <v>90</v>
      </c>
    </row>
    <row r="887" spans="1:10" x14ac:dyDescent="0.2">
      <c r="A887">
        <f t="array" ref="A887">INDEX('All Matches'!$A$2:$A$25000,MATCH(B887&amp;C887&amp;G887,'All Matches'!$C$2:$C$25000&amp;'All Matches'!$B$2:$B$25000&amp;'All Matches'!$E$2:$E$25000,0))</f>
        <v>1415691</v>
      </c>
      <c r="B887">
        <f>INDEX(Teams!$B$2:$B$50,MATCH(D887,Teams!$A$2:$A$50,0))</f>
        <v>29</v>
      </c>
      <c r="C887" s="2">
        <v>42126</v>
      </c>
      <c r="D887" t="s">
        <v>42</v>
      </c>
      <c r="E887" t="s">
        <v>261</v>
      </c>
      <c r="F887" t="s">
        <v>64</v>
      </c>
      <c r="G887">
        <f>INDEX(Teams!$B$2:$B$50,MATCH(F887,Teams!$A$2:$A$50,0))</f>
        <v>13</v>
      </c>
      <c r="H887">
        <v>24</v>
      </c>
      <c r="J887">
        <v>1</v>
      </c>
    </row>
    <row r="888" spans="1:10" x14ac:dyDescent="0.2">
      <c r="A888">
        <f t="array" ref="A888">INDEX('All Matches'!$A$2:$A$25000,MATCH(B888&amp;C888&amp;G888,'All Matches'!$C$2:$C$25000&amp;'All Matches'!$B$2:$B$25000&amp;'All Matches'!$E$2:$E$25000,0))</f>
        <v>1415686</v>
      </c>
      <c r="B888">
        <f>INDEX(Teams!$B$2:$B$50,MATCH(D888,Teams!$A$2:$A$50,0))</f>
        <v>28</v>
      </c>
      <c r="C888" s="2">
        <v>42126</v>
      </c>
      <c r="D888" t="s">
        <v>320</v>
      </c>
      <c r="E888" t="s">
        <v>534</v>
      </c>
      <c r="F888" t="s">
        <v>10</v>
      </c>
      <c r="G888">
        <f>INDEX(Teams!$B$2:$B$50,MATCH(F888,Teams!$A$2:$A$50,0))</f>
        <v>21</v>
      </c>
      <c r="H888">
        <v>63</v>
      </c>
    </row>
    <row r="889" spans="1:10" x14ac:dyDescent="0.2">
      <c r="A889">
        <f t="array" ref="A889">INDEX('All Matches'!$A$2:$A$25000,MATCH(B889&amp;C889&amp;G889,'All Matches'!$C$2:$C$25000&amp;'All Matches'!$B$2:$B$25000&amp;'All Matches'!$E$2:$E$25000,0))</f>
        <v>1415693</v>
      </c>
      <c r="B889">
        <f>INDEX(Teams!$B$2:$B$50,MATCH(D889,Teams!$A$2:$A$50,0))</f>
        <v>14</v>
      </c>
      <c r="C889" s="2">
        <v>42127</v>
      </c>
      <c r="D889" t="s">
        <v>27</v>
      </c>
      <c r="E889" t="s">
        <v>369</v>
      </c>
      <c r="F889" t="s">
        <v>23</v>
      </c>
      <c r="G889">
        <f>INDEX(Teams!$B$2:$B$50,MATCH(F889,Teams!$A$2:$A$50,0))</f>
        <v>15</v>
      </c>
      <c r="H889">
        <v>45</v>
      </c>
    </row>
    <row r="890" spans="1:10" x14ac:dyDescent="0.2">
      <c r="A890">
        <f t="array" ref="A890">INDEX('All Matches'!$A$2:$A$25000,MATCH(B890&amp;C890&amp;G890,'All Matches'!$C$2:$C$25000&amp;'All Matches'!$B$2:$B$25000&amp;'All Matches'!$E$2:$E$25000,0))</f>
        <v>1415696</v>
      </c>
      <c r="B890">
        <f>INDEX(Teams!$B$2:$B$50,MATCH(D890,Teams!$A$2:$A$50,0))</f>
        <v>20</v>
      </c>
      <c r="C890" s="2">
        <v>42127</v>
      </c>
      <c r="D890" t="s">
        <v>45</v>
      </c>
      <c r="E890" t="s">
        <v>68</v>
      </c>
      <c r="F890" t="s">
        <v>17</v>
      </c>
      <c r="G890">
        <f>INDEX(Teams!$B$2:$B$50,MATCH(F890,Teams!$A$2:$A$50,0))</f>
        <v>26</v>
      </c>
      <c r="H890">
        <v>29</v>
      </c>
    </row>
    <row r="891" spans="1:10" x14ac:dyDescent="0.2">
      <c r="A891">
        <f t="array" ref="A891">INDEX('All Matches'!$A$2:$A$25000,MATCH(B891&amp;C891&amp;G891,'All Matches'!$C$2:$C$25000&amp;'All Matches'!$B$2:$B$25000&amp;'All Matches'!$E$2:$E$25000,0))</f>
        <v>1415697</v>
      </c>
      <c r="B891">
        <f>INDEX(Teams!$B$2:$B$50,MATCH(D891,Teams!$A$2:$A$50,0))</f>
        <v>33</v>
      </c>
      <c r="C891" s="2">
        <v>42128</v>
      </c>
      <c r="D891" t="s">
        <v>443</v>
      </c>
      <c r="E891" t="s">
        <v>752</v>
      </c>
      <c r="F891" t="s">
        <v>47</v>
      </c>
      <c r="G891">
        <f>INDEX(Teams!$B$2:$B$50,MATCH(F891,Teams!$A$2:$A$50,0))</f>
        <v>10</v>
      </c>
      <c r="H891">
        <v>56</v>
      </c>
    </row>
    <row r="892" spans="1:10" x14ac:dyDescent="0.2">
      <c r="A892">
        <f t="array" ref="A892">INDEX('All Matches'!$A$2:$A$25000,MATCH(B892&amp;C892&amp;G892,'All Matches'!$C$2:$C$25000&amp;'All Matches'!$B$2:$B$25000&amp;'All Matches'!$E$2:$E$25000,0))</f>
        <v>1415698</v>
      </c>
      <c r="B892">
        <f>INDEX(Teams!$B$2:$B$50,MATCH(D892,Teams!$A$2:$A$50,0))</f>
        <v>10</v>
      </c>
      <c r="C892" s="2">
        <v>42128</v>
      </c>
      <c r="D892" t="s">
        <v>47</v>
      </c>
      <c r="E892" t="s">
        <v>150</v>
      </c>
      <c r="F892" t="s">
        <v>443</v>
      </c>
      <c r="G892">
        <f>INDEX(Teams!$B$2:$B$50,MATCH(F892,Teams!$A$2:$A$50,0))</f>
        <v>33</v>
      </c>
      <c r="H892">
        <v>28</v>
      </c>
    </row>
    <row r="893" spans="1:10" x14ac:dyDescent="0.2">
      <c r="A893">
        <f t="array" ref="A893">INDEX('All Matches'!$A$2:$A$25000,MATCH(B893&amp;C893&amp;G893,'All Matches'!$C$2:$C$25000&amp;'All Matches'!$B$2:$B$25000&amp;'All Matches'!$E$2:$E$25000,0))</f>
        <v>1415698</v>
      </c>
      <c r="B893">
        <f>INDEX(Teams!$B$2:$B$50,MATCH(D893,Teams!$A$2:$A$50,0))</f>
        <v>10</v>
      </c>
      <c r="C893" s="2">
        <v>42128</v>
      </c>
      <c r="D893" t="s">
        <v>47</v>
      </c>
      <c r="E893" t="s">
        <v>150</v>
      </c>
      <c r="F893" t="s">
        <v>443</v>
      </c>
      <c r="G893">
        <f>INDEX(Teams!$B$2:$B$50,MATCH(F893,Teams!$A$2:$A$50,0))</f>
        <v>33</v>
      </c>
      <c r="H893">
        <v>45</v>
      </c>
    </row>
    <row r="894" spans="1:10" x14ac:dyDescent="0.2">
      <c r="A894">
        <f t="array" ref="A894">INDEX('All Matches'!$A$2:$A$25000,MATCH(B894&amp;C894&amp;G894,'All Matches'!$C$2:$C$25000&amp;'All Matches'!$B$2:$B$25000&amp;'All Matches'!$E$2:$E$25000,0))</f>
        <v>1415698</v>
      </c>
      <c r="B894">
        <f>INDEX(Teams!$B$2:$B$50,MATCH(D894,Teams!$A$2:$A$50,0))</f>
        <v>10</v>
      </c>
      <c r="C894" s="2">
        <v>42128</v>
      </c>
      <c r="D894" t="s">
        <v>47</v>
      </c>
      <c r="E894" t="s">
        <v>153</v>
      </c>
      <c r="F894" t="s">
        <v>443</v>
      </c>
      <c r="G894">
        <f>INDEX(Teams!$B$2:$B$50,MATCH(F894,Teams!$A$2:$A$50,0))</f>
        <v>33</v>
      </c>
      <c r="H894">
        <v>33</v>
      </c>
    </row>
    <row r="895" spans="1:10" x14ac:dyDescent="0.2">
      <c r="A895">
        <f t="array" ref="A895">INDEX('All Matches'!$A$2:$A$25000,MATCH(B895&amp;C895&amp;G895,'All Matches'!$C$2:$C$25000&amp;'All Matches'!$B$2:$B$25000&amp;'All Matches'!$E$2:$E$25000,0))</f>
        <v>1415704</v>
      </c>
      <c r="B895">
        <f>INDEX(Teams!$B$2:$B$50,MATCH(D895,Teams!$A$2:$A$50,0))</f>
        <v>31</v>
      </c>
      <c r="C895" s="2">
        <v>42133</v>
      </c>
      <c r="D895" t="s">
        <v>447</v>
      </c>
      <c r="E895" t="s">
        <v>753</v>
      </c>
      <c r="F895" t="s">
        <v>37</v>
      </c>
      <c r="G895">
        <f>INDEX(Teams!$B$2:$B$50,MATCH(F895,Teams!$A$2:$A$50,0))</f>
        <v>16</v>
      </c>
      <c r="H895">
        <v>53</v>
      </c>
    </row>
    <row r="896" spans="1:10" x14ac:dyDescent="0.2">
      <c r="A896">
        <f t="array" ref="A896">INDEX('All Matches'!$A$2:$A$25000,MATCH(B896&amp;C896&amp;G896,'All Matches'!$C$2:$C$25000&amp;'All Matches'!$B$2:$B$25000&amp;'All Matches'!$E$2:$E$25000,0))</f>
        <v>1415704</v>
      </c>
      <c r="B896">
        <f>INDEX(Teams!$B$2:$B$50,MATCH(D896,Teams!$A$2:$A$50,0))</f>
        <v>31</v>
      </c>
      <c r="C896" s="2">
        <v>42133</v>
      </c>
      <c r="D896" t="s">
        <v>447</v>
      </c>
      <c r="E896" t="s">
        <v>342</v>
      </c>
      <c r="F896" t="s">
        <v>37</v>
      </c>
      <c r="G896">
        <f>INDEX(Teams!$B$2:$B$50,MATCH(F896,Teams!$A$2:$A$50,0))</f>
        <v>16</v>
      </c>
      <c r="H896">
        <v>85</v>
      </c>
    </row>
    <row r="897" spans="1:10" x14ac:dyDescent="0.2">
      <c r="A897">
        <f t="array" ref="A897">INDEX('All Matches'!$A$2:$A$25000,MATCH(B897&amp;C897&amp;G897,'All Matches'!$C$2:$C$25000&amp;'All Matches'!$B$2:$B$25000&amp;'All Matches'!$E$2:$E$25000,0))</f>
        <v>1415699</v>
      </c>
      <c r="B897">
        <f>INDEX(Teams!$B$2:$B$50,MATCH(D897,Teams!$A$2:$A$50,0))</f>
        <v>32</v>
      </c>
      <c r="C897" s="2">
        <v>42133</v>
      </c>
      <c r="D897" t="s">
        <v>559</v>
      </c>
      <c r="E897" t="s">
        <v>237</v>
      </c>
      <c r="F897" t="s">
        <v>42</v>
      </c>
      <c r="G897">
        <f>INDEX(Teams!$B$2:$B$50,MATCH(F897,Teams!$A$2:$A$50,0))</f>
        <v>29</v>
      </c>
      <c r="H897">
        <v>31</v>
      </c>
    </row>
    <row r="898" spans="1:10" x14ac:dyDescent="0.2">
      <c r="A898">
        <f t="array" ref="A898">INDEX('All Matches'!$A$2:$A$25000,MATCH(B898&amp;C898&amp;G898,'All Matches'!$C$2:$C$25000&amp;'All Matches'!$B$2:$B$25000&amp;'All Matches'!$E$2:$E$25000,0))</f>
        <v>1415706</v>
      </c>
      <c r="B898">
        <f>INDEX(Teams!$B$2:$B$50,MATCH(D898,Teams!$A$2:$A$50,0))</f>
        <v>13</v>
      </c>
      <c r="C898" s="2">
        <v>42133</v>
      </c>
      <c r="D898" t="s">
        <v>64</v>
      </c>
      <c r="E898" t="s">
        <v>51</v>
      </c>
      <c r="F898" t="s">
        <v>443</v>
      </c>
      <c r="G898">
        <f>INDEX(Teams!$B$2:$B$50,MATCH(F898,Teams!$A$2:$A$50,0))</f>
        <v>33</v>
      </c>
      <c r="H898">
        <v>62</v>
      </c>
    </row>
    <row r="899" spans="1:10" x14ac:dyDescent="0.2">
      <c r="A899">
        <f t="array" ref="A899">INDEX('All Matches'!$A$2:$A$25000,MATCH(B899&amp;C899&amp;G899,'All Matches'!$C$2:$C$25000&amp;'All Matches'!$B$2:$B$25000&amp;'All Matches'!$E$2:$E$25000,0))</f>
        <v>1415707</v>
      </c>
      <c r="B899">
        <f>INDEX(Teams!$B$2:$B$50,MATCH(D899,Teams!$A$2:$A$50,0))</f>
        <v>18</v>
      </c>
      <c r="C899" s="2">
        <v>42133</v>
      </c>
      <c r="D899" t="s">
        <v>12</v>
      </c>
      <c r="E899" t="s">
        <v>123</v>
      </c>
      <c r="F899" t="s">
        <v>50</v>
      </c>
      <c r="G899">
        <f>INDEX(Teams!$B$2:$B$50,MATCH(F899,Teams!$A$2:$A$50,0))</f>
        <v>23</v>
      </c>
      <c r="H899">
        <v>7</v>
      </c>
    </row>
    <row r="900" spans="1:10" x14ac:dyDescent="0.2">
      <c r="A900">
        <f t="array" ref="A900">INDEX('All Matches'!$A$2:$A$25000,MATCH(B900&amp;C900&amp;G900,'All Matches'!$C$2:$C$25000&amp;'All Matches'!$B$2:$B$25000&amp;'All Matches'!$E$2:$E$25000,0))</f>
        <v>1415707</v>
      </c>
      <c r="B900">
        <f>INDEX(Teams!$B$2:$B$50,MATCH(D900,Teams!$A$2:$A$50,0))</f>
        <v>18</v>
      </c>
      <c r="C900" s="2">
        <v>42133</v>
      </c>
      <c r="D900" t="s">
        <v>12</v>
      </c>
      <c r="E900" t="s">
        <v>123</v>
      </c>
      <c r="F900" t="s">
        <v>50</v>
      </c>
      <c r="G900">
        <f>INDEX(Teams!$B$2:$B$50,MATCH(F900,Teams!$A$2:$A$50,0))</f>
        <v>23</v>
      </c>
      <c r="H900">
        <v>19</v>
      </c>
    </row>
    <row r="901" spans="1:10" x14ac:dyDescent="0.2">
      <c r="A901">
        <f t="array" ref="A901">INDEX('All Matches'!$A$2:$A$25000,MATCH(B901&amp;C901&amp;G901,'All Matches'!$C$2:$C$25000&amp;'All Matches'!$B$2:$B$25000&amp;'All Matches'!$E$2:$E$25000,0))</f>
        <v>1415709</v>
      </c>
      <c r="B901">
        <f>INDEX(Teams!$B$2:$B$50,MATCH(D901,Teams!$A$2:$A$50,0))</f>
        <v>22</v>
      </c>
      <c r="C901" s="2">
        <v>42133</v>
      </c>
      <c r="D901" t="s">
        <v>15</v>
      </c>
      <c r="E901" t="s">
        <v>783</v>
      </c>
      <c r="F901" t="s">
        <v>320</v>
      </c>
      <c r="G901">
        <f>INDEX(Teams!$B$2:$B$50,MATCH(F901,Teams!$A$2:$A$50,0))</f>
        <v>28</v>
      </c>
      <c r="H901">
        <v>41</v>
      </c>
    </row>
    <row r="902" spans="1:10" x14ac:dyDescent="0.2">
      <c r="A902">
        <f t="array" ref="A902">INDEX('All Matches'!$A$2:$A$25000,MATCH(B902&amp;C902&amp;G902,'All Matches'!$C$2:$C$25000&amp;'All Matches'!$B$2:$B$25000&amp;'All Matches'!$E$2:$E$25000,0))</f>
        <v>1415710</v>
      </c>
      <c r="B902">
        <f>INDEX(Teams!$B$2:$B$50,MATCH(D902,Teams!$A$2:$A$50,0))</f>
        <v>28</v>
      </c>
      <c r="C902" s="2">
        <v>42133</v>
      </c>
      <c r="D902" t="s">
        <v>320</v>
      </c>
      <c r="E902" t="s">
        <v>484</v>
      </c>
      <c r="F902" t="s">
        <v>15</v>
      </c>
      <c r="G902">
        <f>INDEX(Teams!$B$2:$B$50,MATCH(F902,Teams!$A$2:$A$50,0))</f>
        <v>22</v>
      </c>
      <c r="H902">
        <v>32</v>
      </c>
    </row>
    <row r="903" spans="1:10" x14ac:dyDescent="0.2">
      <c r="A903">
        <f t="array" ref="A903">INDEX('All Matches'!$A$2:$A$25000,MATCH(B903&amp;C903&amp;G903,'All Matches'!$C$2:$C$25000&amp;'All Matches'!$B$2:$B$25000&amp;'All Matches'!$E$2:$E$25000,0))</f>
        <v>1415711</v>
      </c>
      <c r="B903">
        <f>INDEX(Teams!$B$2:$B$50,MATCH(D903,Teams!$A$2:$A$50,0))</f>
        <v>24</v>
      </c>
      <c r="C903" s="2">
        <v>42133</v>
      </c>
      <c r="D903" t="s">
        <v>319</v>
      </c>
      <c r="E903" t="s">
        <v>499</v>
      </c>
      <c r="F903" t="s">
        <v>17</v>
      </c>
      <c r="G903">
        <f>INDEX(Teams!$B$2:$B$50,MATCH(F903,Teams!$A$2:$A$50,0))</f>
        <v>26</v>
      </c>
      <c r="H903">
        <v>21</v>
      </c>
    </row>
    <row r="904" spans="1:10" x14ac:dyDescent="0.2">
      <c r="A904">
        <f t="array" ref="A904">INDEX('All Matches'!$A$2:$A$25000,MATCH(B904&amp;C904&amp;G904,'All Matches'!$C$2:$C$25000&amp;'All Matches'!$B$2:$B$25000&amp;'All Matches'!$E$2:$E$25000,0))</f>
        <v>1415711</v>
      </c>
      <c r="B904">
        <f>INDEX(Teams!$B$2:$B$50,MATCH(D904,Teams!$A$2:$A$50,0))</f>
        <v>24</v>
      </c>
      <c r="C904" s="2">
        <v>42133</v>
      </c>
      <c r="D904" t="s">
        <v>319</v>
      </c>
      <c r="E904" t="s">
        <v>713</v>
      </c>
      <c r="F904" t="s">
        <v>17</v>
      </c>
      <c r="G904">
        <f>INDEX(Teams!$B$2:$B$50,MATCH(F904,Teams!$A$2:$A$50,0))</f>
        <v>26</v>
      </c>
      <c r="H904">
        <v>32</v>
      </c>
    </row>
    <row r="905" spans="1:10" x14ac:dyDescent="0.2">
      <c r="A905">
        <f t="array" ref="A905">INDEX('All Matches'!$A$2:$A$25000,MATCH(B905&amp;C905&amp;G905,'All Matches'!$C$2:$C$25000&amp;'All Matches'!$B$2:$B$25000&amp;'All Matches'!$E$2:$E$25000,0))</f>
        <v>1415711</v>
      </c>
      <c r="B905">
        <f>INDEX(Teams!$B$2:$B$50,MATCH(D905,Teams!$A$2:$A$50,0))</f>
        <v>24</v>
      </c>
      <c r="C905" s="2">
        <v>42133</v>
      </c>
      <c r="D905" t="s">
        <v>319</v>
      </c>
      <c r="E905" t="s">
        <v>633</v>
      </c>
      <c r="F905" t="s">
        <v>17</v>
      </c>
      <c r="G905">
        <f>INDEX(Teams!$B$2:$B$50,MATCH(F905,Teams!$A$2:$A$50,0))</f>
        <v>26</v>
      </c>
      <c r="H905">
        <v>86</v>
      </c>
      <c r="I905">
        <v>1</v>
      </c>
    </row>
    <row r="906" spans="1:10" x14ac:dyDescent="0.2">
      <c r="A906">
        <f t="array" ref="A906">INDEX('All Matches'!$A$2:$A$25000,MATCH(B906&amp;C906&amp;G906,'All Matches'!$C$2:$C$25000&amp;'All Matches'!$B$2:$B$25000&amp;'All Matches'!$E$2:$E$25000,0))</f>
        <v>1415701</v>
      </c>
      <c r="B906">
        <f>INDEX(Teams!$B$2:$B$50,MATCH(D906,Teams!$A$2:$A$50,0))</f>
        <v>15</v>
      </c>
      <c r="C906" s="2">
        <v>42133</v>
      </c>
      <c r="D906" t="s">
        <v>23</v>
      </c>
      <c r="E906" t="s">
        <v>648</v>
      </c>
      <c r="F906" t="s">
        <v>10</v>
      </c>
      <c r="G906">
        <f>INDEX(Teams!$B$2:$B$50,MATCH(F906,Teams!$A$2:$A$50,0))</f>
        <v>21</v>
      </c>
      <c r="H906">
        <v>57</v>
      </c>
    </row>
    <row r="907" spans="1:10" x14ac:dyDescent="0.2">
      <c r="A907">
        <f t="array" ref="A907">INDEX('All Matches'!$A$2:$A$25000,MATCH(B907&amp;C907&amp;G907,'All Matches'!$C$2:$C$25000&amp;'All Matches'!$B$2:$B$25000&amp;'All Matches'!$E$2:$E$25000,0))</f>
        <v>1415702</v>
      </c>
      <c r="B907">
        <f>INDEX(Teams!$B$2:$B$50,MATCH(D907,Teams!$A$2:$A$50,0))</f>
        <v>21</v>
      </c>
      <c r="C907" s="2">
        <v>42133</v>
      </c>
      <c r="D907" t="s">
        <v>10</v>
      </c>
      <c r="E907" t="s">
        <v>148</v>
      </c>
      <c r="F907" t="s">
        <v>23</v>
      </c>
      <c r="G907">
        <f>INDEX(Teams!$B$2:$B$50,MATCH(F907,Teams!$A$2:$A$50,0))</f>
        <v>15</v>
      </c>
      <c r="H907">
        <v>19</v>
      </c>
      <c r="J907">
        <v>1</v>
      </c>
    </row>
    <row r="908" spans="1:10" x14ac:dyDescent="0.2">
      <c r="A908">
        <f t="array" ref="A908">INDEX('All Matches'!$A$2:$A$25000,MATCH(B908&amp;C908&amp;G908,'All Matches'!$C$2:$C$25000&amp;'All Matches'!$B$2:$B$25000&amp;'All Matches'!$E$2:$E$25000,0))</f>
        <v>1415702</v>
      </c>
      <c r="B908">
        <f>INDEX(Teams!$B$2:$B$50,MATCH(D908,Teams!$A$2:$A$50,0))</f>
        <v>21</v>
      </c>
      <c r="C908" s="2">
        <v>42133</v>
      </c>
      <c r="D908" t="s">
        <v>10</v>
      </c>
      <c r="E908" t="s">
        <v>331</v>
      </c>
      <c r="F908" t="s">
        <v>23</v>
      </c>
      <c r="G908">
        <f>INDEX(Teams!$B$2:$B$50,MATCH(F908,Teams!$A$2:$A$50,0))</f>
        <v>15</v>
      </c>
      <c r="H908">
        <v>78</v>
      </c>
    </row>
    <row r="909" spans="1:10" x14ac:dyDescent="0.2">
      <c r="A909">
        <f t="array" ref="A909">INDEX('All Matches'!$A$2:$A$25000,MATCH(B909&amp;C909&amp;G909,'All Matches'!$C$2:$C$25000&amp;'All Matches'!$B$2:$B$25000&amp;'All Matches'!$E$2:$E$25000,0))</f>
        <v>1415715</v>
      </c>
      <c r="B909">
        <f>INDEX(Teams!$B$2:$B$50,MATCH(D909,Teams!$A$2:$A$50,0))</f>
        <v>20</v>
      </c>
      <c r="C909" s="2">
        <v>42134</v>
      </c>
      <c r="D909" t="s">
        <v>45</v>
      </c>
      <c r="E909" t="s">
        <v>68</v>
      </c>
      <c r="F909" t="s">
        <v>663</v>
      </c>
      <c r="G909">
        <f>INDEX(Teams!$B$2:$B$50,MATCH(F909,Teams!$A$2:$A$50,0))</f>
        <v>58</v>
      </c>
      <c r="H909">
        <v>4</v>
      </c>
    </row>
    <row r="910" spans="1:10" x14ac:dyDescent="0.2">
      <c r="A910">
        <f t="array" ref="A910">INDEX('All Matches'!$A$2:$A$25000,MATCH(B910&amp;C910&amp;G910,'All Matches'!$C$2:$C$25000&amp;'All Matches'!$B$2:$B$25000&amp;'All Matches'!$E$2:$E$25000,0))</f>
        <v>1415715</v>
      </c>
      <c r="B910">
        <f>INDEX(Teams!$B$2:$B$50,MATCH(D910,Teams!$A$2:$A$50,0))</f>
        <v>20</v>
      </c>
      <c r="C910" s="2">
        <v>42134</v>
      </c>
      <c r="D910" t="s">
        <v>45</v>
      </c>
      <c r="E910" t="s">
        <v>68</v>
      </c>
      <c r="F910" t="s">
        <v>663</v>
      </c>
      <c r="G910">
        <f>INDEX(Teams!$B$2:$B$50,MATCH(F910,Teams!$A$2:$A$50,0))</f>
        <v>58</v>
      </c>
      <c r="H910">
        <v>50</v>
      </c>
    </row>
    <row r="911" spans="1:10" x14ac:dyDescent="0.2">
      <c r="A911">
        <f t="array" ref="A911">INDEX('All Matches'!$A$2:$A$25000,MATCH(B911&amp;C911&amp;G911,'All Matches'!$C$2:$C$25000&amp;'All Matches'!$B$2:$B$25000&amp;'All Matches'!$E$2:$E$25000,0))</f>
        <v>1415715</v>
      </c>
      <c r="B911">
        <f>INDEX(Teams!$B$2:$B$50,MATCH(D911,Teams!$A$2:$A$50,0))</f>
        <v>20</v>
      </c>
      <c r="C911" s="2">
        <v>42134</v>
      </c>
      <c r="D911" t="s">
        <v>45</v>
      </c>
      <c r="E911" t="s">
        <v>68</v>
      </c>
      <c r="F911" t="s">
        <v>663</v>
      </c>
      <c r="G911">
        <f>INDEX(Teams!$B$2:$B$50,MATCH(F911,Teams!$A$2:$A$50,0))</f>
        <v>58</v>
      </c>
      <c r="H911">
        <v>65</v>
      </c>
      <c r="J911">
        <v>1</v>
      </c>
    </row>
    <row r="912" spans="1:10" x14ac:dyDescent="0.2">
      <c r="A912">
        <f t="array" ref="A912">INDEX('All Matches'!$A$2:$A$25000,MATCH(B912&amp;C912&amp;G912,'All Matches'!$C$2:$C$25000&amp;'All Matches'!$B$2:$B$25000&amp;'All Matches'!$E$2:$E$25000,0))</f>
        <v>1415715</v>
      </c>
      <c r="B912">
        <f>INDEX(Teams!$B$2:$B$50,MATCH(D912,Teams!$A$2:$A$50,0))</f>
        <v>20</v>
      </c>
      <c r="C912" s="2">
        <v>42134</v>
      </c>
      <c r="D912" t="s">
        <v>45</v>
      </c>
      <c r="E912" t="s">
        <v>503</v>
      </c>
      <c r="F912" t="s">
        <v>663</v>
      </c>
      <c r="G912">
        <f>INDEX(Teams!$B$2:$B$50,MATCH(F912,Teams!$A$2:$A$50,0))</f>
        <v>58</v>
      </c>
      <c r="H912">
        <v>32</v>
      </c>
    </row>
    <row r="913" spans="1:8" x14ac:dyDescent="0.2">
      <c r="A913">
        <f t="array" ref="A913">INDEX('All Matches'!$A$2:$A$25000,MATCH(B913&amp;C913&amp;G913,'All Matches'!$C$2:$C$25000&amp;'All Matches'!$B$2:$B$25000&amp;'All Matches'!$E$2:$E$25000,0))</f>
        <v>1415715</v>
      </c>
      <c r="B913">
        <f>INDEX(Teams!$B$2:$B$50,MATCH(D913,Teams!$A$2:$A$50,0))</f>
        <v>20</v>
      </c>
      <c r="C913" s="2">
        <v>42134</v>
      </c>
      <c r="D913" t="s">
        <v>45</v>
      </c>
      <c r="E913" t="s">
        <v>77</v>
      </c>
      <c r="F913" t="s">
        <v>663</v>
      </c>
      <c r="G913">
        <f>INDEX(Teams!$B$2:$B$50,MATCH(F913,Teams!$A$2:$A$50,0))</f>
        <v>58</v>
      </c>
      <c r="H913">
        <v>70</v>
      </c>
    </row>
    <row r="914" spans="1:8" x14ac:dyDescent="0.2">
      <c r="A914">
        <f t="array" ref="A914">INDEX('All Matches'!$A$2:$A$25000,MATCH(B914&amp;C914&amp;G914,'All Matches'!$C$2:$C$25000&amp;'All Matches'!$B$2:$B$25000&amp;'All Matches'!$E$2:$E$25000,0))</f>
        <v>1415715</v>
      </c>
      <c r="B914">
        <f>INDEX(Teams!$B$2:$B$50,MATCH(D914,Teams!$A$2:$A$50,0))</f>
        <v>20</v>
      </c>
      <c r="C914" s="2">
        <v>42134</v>
      </c>
      <c r="D914" t="s">
        <v>45</v>
      </c>
      <c r="E914" t="s">
        <v>70</v>
      </c>
      <c r="F914" t="s">
        <v>663</v>
      </c>
      <c r="G914">
        <f>INDEX(Teams!$B$2:$B$50,MATCH(F914,Teams!$A$2:$A$50,0))</f>
        <v>58</v>
      </c>
      <c r="H914">
        <v>87</v>
      </c>
    </row>
    <row r="915" spans="1:8" x14ac:dyDescent="0.2">
      <c r="A915">
        <f t="array" ref="A915">INDEX('All Matches'!$A$2:$A$25000,MATCH(B915&amp;C915&amp;G915,'All Matches'!$C$2:$C$25000&amp;'All Matches'!$B$2:$B$25000&amp;'All Matches'!$E$2:$E$25000,0))</f>
        <v>1415713</v>
      </c>
      <c r="B915">
        <f>INDEX(Teams!$B$2:$B$50,MATCH(D915,Teams!$A$2:$A$50,0))</f>
        <v>14</v>
      </c>
      <c r="C915" s="2">
        <v>42134</v>
      </c>
      <c r="D915" t="s">
        <v>27</v>
      </c>
      <c r="E915" t="s">
        <v>554</v>
      </c>
      <c r="F915" t="s">
        <v>40</v>
      </c>
      <c r="G915">
        <f>INDEX(Teams!$B$2:$B$50,MATCH(F915,Teams!$A$2:$A$50,0))</f>
        <v>19</v>
      </c>
      <c r="H915">
        <v>5</v>
      </c>
    </row>
    <row r="916" spans="1:8" x14ac:dyDescent="0.2">
      <c r="A916">
        <f t="array" ref="A916">INDEX('All Matches'!$A$2:$A$25000,MATCH(B916&amp;C916&amp;G916,'All Matches'!$C$2:$C$25000&amp;'All Matches'!$B$2:$B$25000&amp;'All Matches'!$E$2:$E$25000,0))</f>
        <v>1415714</v>
      </c>
      <c r="B916">
        <f>INDEX(Teams!$B$2:$B$50,MATCH(D916,Teams!$A$2:$A$50,0))</f>
        <v>19</v>
      </c>
      <c r="C916" s="2">
        <v>42134</v>
      </c>
      <c r="D916" t="s">
        <v>40</v>
      </c>
      <c r="E916" t="s">
        <v>674</v>
      </c>
      <c r="F916" t="s">
        <v>27</v>
      </c>
      <c r="G916">
        <f>INDEX(Teams!$B$2:$B$50,MATCH(F916,Teams!$A$2:$A$50,0))</f>
        <v>14</v>
      </c>
      <c r="H916">
        <v>44</v>
      </c>
    </row>
    <row r="917" spans="1:8" x14ac:dyDescent="0.2">
      <c r="A917">
        <f t="array" ref="A917">INDEX('All Matches'!$A$2:$A$25000,MATCH(B917&amp;C917&amp;G917,'All Matches'!$C$2:$C$25000&amp;'All Matches'!$B$2:$B$25000&amp;'All Matches'!$E$2:$E$25000,0))</f>
        <v>1415718</v>
      </c>
      <c r="B917">
        <f>INDEX(Teams!$B$2:$B$50,MATCH(D917,Teams!$A$2:$A$50,0))</f>
        <v>25</v>
      </c>
      <c r="C917" s="2">
        <v>42135</v>
      </c>
      <c r="D917" t="s">
        <v>325</v>
      </c>
      <c r="E917" t="s">
        <v>564</v>
      </c>
      <c r="F917" t="s">
        <v>47</v>
      </c>
      <c r="G917">
        <f>INDEX(Teams!$B$2:$B$50,MATCH(F917,Teams!$A$2:$A$50,0))</f>
        <v>10</v>
      </c>
      <c r="H917">
        <v>85</v>
      </c>
    </row>
    <row r="918" spans="1:8" x14ac:dyDescent="0.2">
      <c r="A918">
        <f t="array" ref="A918">INDEX('All Matches'!$A$2:$A$25000,MATCH(B918&amp;C918&amp;G918,'All Matches'!$C$2:$C$25000&amp;'All Matches'!$B$2:$B$25000&amp;'All Matches'!$E$2:$E$25000,0))</f>
        <v>1415725</v>
      </c>
      <c r="B918">
        <f>INDEX(Teams!$B$2:$B$50,MATCH(D918,Teams!$A$2:$A$50,0))</f>
        <v>23</v>
      </c>
      <c r="C918" s="2">
        <v>42140</v>
      </c>
      <c r="D918" t="s">
        <v>50</v>
      </c>
      <c r="E918" t="s">
        <v>43</v>
      </c>
      <c r="F918" t="s">
        <v>559</v>
      </c>
      <c r="G918">
        <f>INDEX(Teams!$B$2:$B$50,MATCH(F918,Teams!$A$2:$A$50,0))</f>
        <v>32</v>
      </c>
      <c r="H918">
        <v>13</v>
      </c>
    </row>
    <row r="919" spans="1:8" x14ac:dyDescent="0.2">
      <c r="A919">
        <f t="array" ref="A919">INDEX('All Matches'!$A$2:$A$25000,MATCH(B919&amp;C919&amp;G919,'All Matches'!$C$2:$C$25000&amp;'All Matches'!$B$2:$B$25000&amp;'All Matches'!$E$2:$E$25000,0))</f>
        <v>1415725</v>
      </c>
      <c r="B919">
        <f>INDEX(Teams!$B$2:$B$50,MATCH(D919,Teams!$A$2:$A$50,0))</f>
        <v>23</v>
      </c>
      <c r="C919" s="2">
        <v>42140</v>
      </c>
      <c r="D919" t="s">
        <v>50</v>
      </c>
      <c r="E919" t="s">
        <v>43</v>
      </c>
      <c r="F919" t="s">
        <v>559</v>
      </c>
      <c r="G919">
        <f>INDEX(Teams!$B$2:$B$50,MATCH(F919,Teams!$A$2:$A$50,0))</f>
        <v>32</v>
      </c>
      <c r="H919">
        <v>14</v>
      </c>
    </row>
    <row r="920" spans="1:8" x14ac:dyDescent="0.2">
      <c r="A920">
        <f t="array" ref="A920">INDEX('All Matches'!$A$2:$A$25000,MATCH(B920&amp;C920&amp;G920,'All Matches'!$C$2:$C$25000&amp;'All Matches'!$B$2:$B$25000&amp;'All Matches'!$E$2:$E$25000,0))</f>
        <v>1415725</v>
      </c>
      <c r="B920">
        <f>INDEX(Teams!$B$2:$B$50,MATCH(D920,Teams!$A$2:$A$50,0))</f>
        <v>23</v>
      </c>
      <c r="C920" s="2">
        <v>42140</v>
      </c>
      <c r="D920" t="s">
        <v>50</v>
      </c>
      <c r="E920" t="s">
        <v>43</v>
      </c>
      <c r="F920" t="s">
        <v>559</v>
      </c>
      <c r="G920">
        <f>INDEX(Teams!$B$2:$B$50,MATCH(F920,Teams!$A$2:$A$50,0))</f>
        <v>32</v>
      </c>
      <c r="H920">
        <v>16</v>
      </c>
    </row>
    <row r="921" spans="1:8" x14ac:dyDescent="0.2">
      <c r="A921">
        <f t="array" ref="A921">INDEX('All Matches'!$A$2:$A$25000,MATCH(B921&amp;C921&amp;G921,'All Matches'!$C$2:$C$25000&amp;'All Matches'!$B$2:$B$25000&amp;'All Matches'!$E$2:$E$25000,0))</f>
        <v>1415725</v>
      </c>
      <c r="B921">
        <f>INDEX(Teams!$B$2:$B$50,MATCH(D921,Teams!$A$2:$A$50,0))</f>
        <v>23</v>
      </c>
      <c r="C921" s="2">
        <v>42140</v>
      </c>
      <c r="D921" t="s">
        <v>50</v>
      </c>
      <c r="E921" t="s">
        <v>791</v>
      </c>
      <c r="F921" t="s">
        <v>559</v>
      </c>
      <c r="G921">
        <f>INDEX(Teams!$B$2:$B$50,MATCH(F921,Teams!$A$2:$A$50,0))</f>
        <v>32</v>
      </c>
      <c r="H921">
        <v>26</v>
      </c>
    </row>
    <row r="922" spans="1:8" x14ac:dyDescent="0.2">
      <c r="A922">
        <f t="array" ref="A922">INDEX('All Matches'!$A$2:$A$25000,MATCH(B922&amp;C922&amp;G922,'All Matches'!$C$2:$C$25000&amp;'All Matches'!$B$2:$B$25000&amp;'All Matches'!$E$2:$E$25000,0))</f>
        <v>1415725</v>
      </c>
      <c r="B922">
        <f>INDEX(Teams!$B$2:$B$50,MATCH(D922,Teams!$A$2:$A$50,0))</f>
        <v>23</v>
      </c>
      <c r="C922" s="2">
        <v>42140</v>
      </c>
      <c r="D922" t="s">
        <v>50</v>
      </c>
      <c r="E922" t="s">
        <v>791</v>
      </c>
      <c r="F922" t="s">
        <v>559</v>
      </c>
      <c r="G922">
        <f>INDEX(Teams!$B$2:$B$50,MATCH(F922,Teams!$A$2:$A$50,0))</f>
        <v>32</v>
      </c>
      <c r="H922">
        <v>38</v>
      </c>
    </row>
    <row r="923" spans="1:8" x14ac:dyDescent="0.2">
      <c r="A923">
        <f t="array" ref="A923">INDEX('All Matches'!$A$2:$A$25000,MATCH(B923&amp;C923&amp;G923,'All Matches'!$C$2:$C$25000&amp;'All Matches'!$B$2:$B$25000&amp;'All Matches'!$E$2:$E$25000,0))</f>
        <v>1415725</v>
      </c>
      <c r="B923">
        <f>INDEX(Teams!$B$2:$B$50,MATCH(D923,Teams!$A$2:$A$50,0))</f>
        <v>23</v>
      </c>
      <c r="C923" s="2">
        <v>42140</v>
      </c>
      <c r="D923" t="s">
        <v>50</v>
      </c>
      <c r="E923" t="s">
        <v>567</v>
      </c>
      <c r="F923" t="s">
        <v>559</v>
      </c>
      <c r="G923">
        <f>INDEX(Teams!$B$2:$B$50,MATCH(F923,Teams!$A$2:$A$50,0))</f>
        <v>32</v>
      </c>
      <c r="H923">
        <v>81</v>
      </c>
    </row>
    <row r="924" spans="1:8" x14ac:dyDescent="0.2">
      <c r="A924">
        <f t="array" ref="A924">INDEX('All Matches'!$A$2:$A$25000,MATCH(B924&amp;C924&amp;G924,'All Matches'!$C$2:$C$25000&amp;'All Matches'!$B$2:$B$25000&amp;'All Matches'!$E$2:$E$25000,0))</f>
        <v>1415726</v>
      </c>
      <c r="B924">
        <f>INDEX(Teams!$B$2:$B$50,MATCH(D924,Teams!$A$2:$A$50,0))</f>
        <v>32</v>
      </c>
      <c r="C924" s="2">
        <v>42140</v>
      </c>
      <c r="D924" t="s">
        <v>559</v>
      </c>
      <c r="E924" t="s">
        <v>300</v>
      </c>
      <c r="F924" t="s">
        <v>50</v>
      </c>
      <c r="G924">
        <f>INDEX(Teams!$B$2:$B$50,MATCH(F924,Teams!$A$2:$A$50,0))</f>
        <v>23</v>
      </c>
      <c r="H924">
        <v>45</v>
      </c>
    </row>
    <row r="925" spans="1:8" x14ac:dyDescent="0.2">
      <c r="A925">
        <f t="array" ref="A925">INDEX('All Matches'!$A$2:$A$25000,MATCH(B925&amp;C925&amp;G925,'All Matches'!$C$2:$C$25000&amp;'All Matches'!$B$2:$B$25000&amp;'All Matches'!$E$2:$E$25000,0))</f>
        <v>1415723</v>
      </c>
      <c r="B925">
        <f>INDEX(Teams!$B$2:$B$50,MATCH(D925,Teams!$A$2:$A$50,0))</f>
        <v>58</v>
      </c>
      <c r="C925" s="2">
        <v>42140</v>
      </c>
      <c r="D925" t="s">
        <v>663</v>
      </c>
      <c r="E925" t="s">
        <v>368</v>
      </c>
      <c r="F925" t="s">
        <v>15</v>
      </c>
      <c r="G925">
        <f>INDEX(Teams!$B$2:$B$50,MATCH(F925,Teams!$A$2:$A$50,0))</f>
        <v>22</v>
      </c>
      <c r="H925">
        <v>54</v>
      </c>
    </row>
    <row r="926" spans="1:8" x14ac:dyDescent="0.2">
      <c r="A926">
        <f t="array" ref="A926">INDEX('All Matches'!$A$2:$A$25000,MATCH(B926&amp;C926&amp;G926,'All Matches'!$C$2:$C$25000&amp;'All Matches'!$B$2:$B$25000&amp;'All Matches'!$E$2:$E$25000,0))</f>
        <v>1415723</v>
      </c>
      <c r="B926">
        <f>INDEX(Teams!$B$2:$B$50,MATCH(D926,Teams!$A$2:$A$50,0))</f>
        <v>58</v>
      </c>
      <c r="C926" s="2">
        <v>42140</v>
      </c>
      <c r="D926" t="s">
        <v>663</v>
      </c>
      <c r="E926" t="s">
        <v>394</v>
      </c>
      <c r="F926" t="s">
        <v>15</v>
      </c>
      <c r="G926">
        <f>INDEX(Teams!$B$2:$B$50,MATCH(F926,Teams!$A$2:$A$50,0))</f>
        <v>22</v>
      </c>
      <c r="H926">
        <v>61</v>
      </c>
    </row>
    <row r="927" spans="1:8" x14ac:dyDescent="0.2">
      <c r="A927">
        <f t="array" ref="A927">INDEX('All Matches'!$A$2:$A$25000,MATCH(B927&amp;C927&amp;G927,'All Matches'!$C$2:$C$25000&amp;'All Matches'!$B$2:$B$25000&amp;'All Matches'!$E$2:$E$25000,0))</f>
        <v>1415724</v>
      </c>
      <c r="B927">
        <f>INDEX(Teams!$B$2:$B$50,MATCH(D927,Teams!$A$2:$A$50,0))</f>
        <v>22</v>
      </c>
      <c r="C927" s="2">
        <v>42140</v>
      </c>
      <c r="D927" t="s">
        <v>15</v>
      </c>
      <c r="E927" t="s">
        <v>754</v>
      </c>
      <c r="F927" t="s">
        <v>663</v>
      </c>
      <c r="G927">
        <f>INDEX(Teams!$B$2:$B$50,MATCH(F927,Teams!$A$2:$A$50,0))</f>
        <v>58</v>
      </c>
      <c r="H927">
        <v>24</v>
      </c>
    </row>
    <row r="928" spans="1:8" x14ac:dyDescent="0.2">
      <c r="A928">
        <f t="array" ref="A928">INDEX('All Matches'!$A$2:$A$25000,MATCH(B928&amp;C928&amp;G928,'All Matches'!$C$2:$C$25000&amp;'All Matches'!$B$2:$B$25000&amp;'All Matches'!$E$2:$E$25000,0))</f>
        <v>1415729</v>
      </c>
      <c r="B928">
        <f>INDEX(Teams!$B$2:$B$50,MATCH(D928,Teams!$A$2:$A$50,0))</f>
        <v>26</v>
      </c>
      <c r="C928" s="2">
        <v>42140</v>
      </c>
      <c r="D928" t="s">
        <v>17</v>
      </c>
      <c r="E928" t="s">
        <v>359</v>
      </c>
      <c r="F928" t="s">
        <v>443</v>
      </c>
      <c r="G928">
        <f>INDEX(Teams!$B$2:$B$50,MATCH(F928,Teams!$A$2:$A$50,0))</f>
        <v>33</v>
      </c>
      <c r="H928">
        <v>54</v>
      </c>
    </row>
    <row r="929" spans="1:9" x14ac:dyDescent="0.2">
      <c r="A929">
        <f t="array" ref="A929">INDEX('All Matches'!$A$2:$A$25000,MATCH(B929&amp;C929&amp;G929,'All Matches'!$C$2:$C$25000&amp;'All Matches'!$B$2:$B$25000&amp;'All Matches'!$E$2:$E$25000,0))</f>
        <v>1415729</v>
      </c>
      <c r="B929">
        <f>INDEX(Teams!$B$2:$B$50,MATCH(D929,Teams!$A$2:$A$50,0))</f>
        <v>26</v>
      </c>
      <c r="C929" s="2">
        <v>42140</v>
      </c>
      <c r="D929" t="s">
        <v>17</v>
      </c>
      <c r="E929" t="s">
        <v>459</v>
      </c>
      <c r="F929" t="s">
        <v>443</v>
      </c>
      <c r="G929">
        <f>INDEX(Teams!$B$2:$B$50,MATCH(F929,Teams!$A$2:$A$50,0))</f>
        <v>33</v>
      </c>
      <c r="H929">
        <v>61</v>
      </c>
    </row>
    <row r="930" spans="1:9" x14ac:dyDescent="0.2">
      <c r="A930">
        <f t="array" ref="A930">INDEX('All Matches'!$A$2:$A$25000,MATCH(B930&amp;C930&amp;G930,'All Matches'!$C$2:$C$25000&amp;'All Matches'!$B$2:$B$25000&amp;'All Matches'!$E$2:$E$25000,0))</f>
        <v>1415731</v>
      </c>
      <c r="B930">
        <f>INDEX(Teams!$B$2:$B$50,MATCH(D930,Teams!$A$2:$A$50,0))</f>
        <v>29</v>
      </c>
      <c r="C930" s="2">
        <v>42140</v>
      </c>
      <c r="D930" t="s">
        <v>42</v>
      </c>
      <c r="E930" t="s">
        <v>479</v>
      </c>
      <c r="F930" t="s">
        <v>37</v>
      </c>
      <c r="G930">
        <f>INDEX(Teams!$B$2:$B$50,MATCH(F930,Teams!$A$2:$A$50,0))</f>
        <v>16</v>
      </c>
      <c r="H930">
        <v>62</v>
      </c>
    </row>
    <row r="931" spans="1:9" x14ac:dyDescent="0.2">
      <c r="A931">
        <f t="array" ref="A931">INDEX('All Matches'!$A$2:$A$25000,MATCH(B931&amp;C931&amp;G931,'All Matches'!$C$2:$C$25000&amp;'All Matches'!$B$2:$B$25000&amp;'All Matches'!$E$2:$E$25000,0))</f>
        <v>1415732</v>
      </c>
      <c r="B931">
        <f>INDEX(Teams!$B$2:$B$50,MATCH(D931,Teams!$A$2:$A$50,0))</f>
        <v>16</v>
      </c>
      <c r="C931" s="2">
        <v>42140</v>
      </c>
      <c r="D931" t="s">
        <v>37</v>
      </c>
      <c r="E931" t="s">
        <v>708</v>
      </c>
      <c r="F931" t="s">
        <v>42</v>
      </c>
      <c r="G931">
        <f>INDEX(Teams!$B$2:$B$50,MATCH(F931,Teams!$A$2:$A$50,0))</f>
        <v>29</v>
      </c>
      <c r="H931">
        <v>68</v>
      </c>
    </row>
    <row r="932" spans="1:9" x14ac:dyDescent="0.2">
      <c r="A932">
        <f t="array" ref="A932">INDEX('All Matches'!$A$2:$A$25000,MATCH(B932&amp;C932&amp;G932,'All Matches'!$C$2:$C$25000&amp;'All Matches'!$B$2:$B$25000&amp;'All Matches'!$E$2:$E$25000,0))</f>
        <v>1415732</v>
      </c>
      <c r="B932">
        <f>INDEX(Teams!$B$2:$B$50,MATCH(D932,Teams!$A$2:$A$50,0))</f>
        <v>16</v>
      </c>
      <c r="C932" s="2">
        <v>42140</v>
      </c>
      <c r="D932" t="s">
        <v>37</v>
      </c>
      <c r="E932" t="s">
        <v>76</v>
      </c>
      <c r="F932" t="s">
        <v>42</v>
      </c>
      <c r="G932">
        <f>INDEX(Teams!$B$2:$B$50,MATCH(F932,Teams!$A$2:$A$50,0))</f>
        <v>29</v>
      </c>
      <c r="H932">
        <v>90</v>
      </c>
    </row>
    <row r="933" spans="1:9" x14ac:dyDescent="0.2">
      <c r="A933">
        <f t="array" ref="A933">INDEX('All Matches'!$A$2:$A$25000,MATCH(B933&amp;C933&amp;G933,'All Matches'!$C$2:$C$25000&amp;'All Matches'!$B$2:$B$25000&amp;'All Matches'!$E$2:$E$25000,0))</f>
        <v>1415721</v>
      </c>
      <c r="B933">
        <f>INDEX(Teams!$B$2:$B$50,MATCH(D933,Teams!$A$2:$A$50,0))</f>
        <v>19</v>
      </c>
      <c r="C933" s="2">
        <v>42140</v>
      </c>
      <c r="D933" t="s">
        <v>40</v>
      </c>
      <c r="E933" t="s">
        <v>451</v>
      </c>
      <c r="F933" t="s">
        <v>23</v>
      </c>
      <c r="G933">
        <f>INDEX(Teams!$B$2:$B$50,MATCH(F933,Teams!$A$2:$A$50,0))</f>
        <v>15</v>
      </c>
      <c r="H933">
        <v>26</v>
      </c>
    </row>
    <row r="934" spans="1:9" x14ac:dyDescent="0.2">
      <c r="A934">
        <f t="array" ref="A934">INDEX('All Matches'!$A$2:$A$25000,MATCH(B934&amp;C934&amp;G934,'All Matches'!$C$2:$C$25000&amp;'All Matches'!$B$2:$B$25000&amp;'All Matches'!$E$2:$E$25000,0))</f>
        <v>1415722</v>
      </c>
      <c r="B934">
        <f>INDEX(Teams!$B$2:$B$50,MATCH(D934,Teams!$A$2:$A$50,0))</f>
        <v>15</v>
      </c>
      <c r="C934" s="2">
        <v>42140</v>
      </c>
      <c r="D934" t="s">
        <v>23</v>
      </c>
      <c r="E934" t="s">
        <v>648</v>
      </c>
      <c r="F934" t="s">
        <v>40</v>
      </c>
      <c r="G934">
        <f>INDEX(Teams!$B$2:$B$50,MATCH(F934,Teams!$A$2:$A$50,0))</f>
        <v>19</v>
      </c>
      <c r="H934">
        <v>43</v>
      </c>
    </row>
    <row r="935" spans="1:9" x14ac:dyDescent="0.2">
      <c r="A935">
        <f t="array" ref="A935">INDEX('All Matches'!$A$2:$A$25000,MATCH(B935&amp;C935&amp;G935,'All Matches'!$C$2:$C$25000&amp;'All Matches'!$B$2:$B$25000&amp;'All Matches'!$E$2:$E$25000,0))</f>
        <v>1415722</v>
      </c>
      <c r="B935">
        <f>INDEX(Teams!$B$2:$B$50,MATCH(D935,Teams!$A$2:$A$50,0))</f>
        <v>15</v>
      </c>
      <c r="C935" s="2">
        <v>42140</v>
      </c>
      <c r="D935" t="s">
        <v>23</v>
      </c>
      <c r="E935" t="s">
        <v>26</v>
      </c>
      <c r="F935" t="s">
        <v>40</v>
      </c>
      <c r="G935">
        <f>INDEX(Teams!$B$2:$B$50,MATCH(F935,Teams!$A$2:$A$50,0))</f>
        <v>19</v>
      </c>
      <c r="H935">
        <v>60</v>
      </c>
    </row>
    <row r="936" spans="1:9" x14ac:dyDescent="0.2">
      <c r="A936">
        <f t="array" ref="A936">INDEX('All Matches'!$A$2:$A$25000,MATCH(B936&amp;C936&amp;G936,'All Matches'!$C$2:$C$25000&amp;'All Matches'!$B$2:$B$25000&amp;'All Matches'!$E$2:$E$25000,0))</f>
        <v>1415722</v>
      </c>
      <c r="B936">
        <f>INDEX(Teams!$B$2:$B$50,MATCH(D936,Teams!$A$2:$A$50,0))</f>
        <v>15</v>
      </c>
      <c r="C936" s="2">
        <v>42140</v>
      </c>
      <c r="D936" t="s">
        <v>23</v>
      </c>
      <c r="E936" t="s">
        <v>73</v>
      </c>
      <c r="F936" t="s">
        <v>40</v>
      </c>
      <c r="G936">
        <f>INDEX(Teams!$B$2:$B$50,MATCH(F936,Teams!$A$2:$A$50,0))</f>
        <v>19</v>
      </c>
      <c r="H936">
        <v>90</v>
      </c>
    </row>
    <row r="937" spans="1:9" x14ac:dyDescent="0.2">
      <c r="A937">
        <f t="array" ref="A937">INDEX('All Matches'!$A$2:$A$25000,MATCH(B937&amp;C937&amp;G937,'All Matches'!$C$2:$C$25000&amp;'All Matches'!$B$2:$B$25000&amp;'All Matches'!$E$2:$E$25000,0))</f>
        <v>1415735</v>
      </c>
      <c r="B937">
        <f>INDEX(Teams!$B$2:$B$50,MATCH(D937,Teams!$A$2:$A$50,0))</f>
        <v>25</v>
      </c>
      <c r="C937" s="2">
        <v>42141</v>
      </c>
      <c r="D937" t="s">
        <v>325</v>
      </c>
      <c r="E937" t="s">
        <v>377</v>
      </c>
      <c r="F937" t="s">
        <v>45</v>
      </c>
      <c r="G937">
        <f>INDEX(Teams!$B$2:$B$50,MATCH(F937,Teams!$A$2:$A$50,0))</f>
        <v>20</v>
      </c>
      <c r="H937">
        <v>45</v>
      </c>
    </row>
    <row r="938" spans="1:9" x14ac:dyDescent="0.2">
      <c r="A938">
        <f t="array" ref="A938">INDEX('All Matches'!$A$2:$A$25000,MATCH(B938&amp;C938&amp;G938,'All Matches'!$C$2:$C$25000&amp;'All Matches'!$B$2:$B$25000&amp;'All Matches'!$E$2:$E$25000,0))</f>
        <v>1415735</v>
      </c>
      <c r="B938">
        <f>INDEX(Teams!$B$2:$B$50,MATCH(D938,Teams!$A$2:$A$50,0))</f>
        <v>25</v>
      </c>
      <c r="C938" s="2">
        <v>42141</v>
      </c>
      <c r="D938" t="s">
        <v>325</v>
      </c>
      <c r="E938" t="s">
        <v>564</v>
      </c>
      <c r="F938" t="s">
        <v>45</v>
      </c>
      <c r="G938">
        <f>INDEX(Teams!$B$2:$B$50,MATCH(F938,Teams!$A$2:$A$50,0))</f>
        <v>20</v>
      </c>
      <c r="H938">
        <v>64</v>
      </c>
    </row>
    <row r="939" spans="1:9" x14ac:dyDescent="0.2">
      <c r="A939">
        <f t="array" ref="A939">INDEX('All Matches'!$A$2:$A$25000,MATCH(B939&amp;C939&amp;G939,'All Matches'!$C$2:$C$25000&amp;'All Matches'!$B$2:$B$25000&amp;'All Matches'!$E$2:$E$25000,0))</f>
        <v>1415736</v>
      </c>
      <c r="B939">
        <f>INDEX(Teams!$B$2:$B$50,MATCH(D939,Teams!$A$2:$A$50,0))</f>
        <v>20</v>
      </c>
      <c r="C939" s="2">
        <v>42141</v>
      </c>
      <c r="D939" t="s">
        <v>45</v>
      </c>
      <c r="E939" t="s">
        <v>489</v>
      </c>
      <c r="F939" t="s">
        <v>325</v>
      </c>
      <c r="G939">
        <f>INDEX(Teams!$B$2:$B$50,MATCH(F939,Teams!$A$2:$A$50,0))</f>
        <v>25</v>
      </c>
      <c r="H939">
        <v>21</v>
      </c>
    </row>
    <row r="940" spans="1:9" x14ac:dyDescent="0.2">
      <c r="A940">
        <f t="array" ref="A940">INDEX('All Matches'!$A$2:$A$25000,MATCH(B940&amp;C940&amp;G940,'All Matches'!$C$2:$C$25000&amp;'All Matches'!$B$2:$B$25000&amp;'All Matches'!$E$2:$E$25000,0))</f>
        <v>1415736</v>
      </c>
      <c r="B940">
        <f>INDEX(Teams!$B$2:$B$50,MATCH(D940,Teams!$A$2:$A$50,0))</f>
        <v>20</v>
      </c>
      <c r="C940" s="2">
        <v>42141</v>
      </c>
      <c r="D940" t="s">
        <v>45</v>
      </c>
      <c r="E940" t="s">
        <v>489</v>
      </c>
      <c r="F940" t="s">
        <v>325</v>
      </c>
      <c r="G940">
        <f>INDEX(Teams!$B$2:$B$50,MATCH(F940,Teams!$A$2:$A$50,0))</f>
        <v>25</v>
      </c>
      <c r="H940">
        <v>74</v>
      </c>
    </row>
    <row r="941" spans="1:9" x14ac:dyDescent="0.2">
      <c r="A941">
        <f t="array" ref="A941">INDEX('All Matches'!$A$2:$A$25000,MATCH(B941&amp;C941&amp;G941,'All Matches'!$C$2:$C$25000&amp;'All Matches'!$B$2:$B$25000&amp;'All Matches'!$E$2:$E$25000,0))</f>
        <v>1415736</v>
      </c>
      <c r="B941">
        <f>INDEX(Teams!$B$2:$B$50,MATCH(D941,Teams!$A$2:$A$50,0))</f>
        <v>20</v>
      </c>
      <c r="C941" s="2">
        <v>42141</v>
      </c>
      <c r="D941" t="s">
        <v>45</v>
      </c>
      <c r="E941" t="s">
        <v>77</v>
      </c>
      <c r="F941" t="s">
        <v>325</v>
      </c>
      <c r="G941">
        <f>INDEX(Teams!$B$2:$B$50,MATCH(F941,Teams!$A$2:$A$50,0))</f>
        <v>25</v>
      </c>
      <c r="H941">
        <v>36</v>
      </c>
    </row>
    <row r="942" spans="1:9" x14ac:dyDescent="0.2">
      <c r="A942">
        <f t="array" ref="A942">INDEX('All Matches'!$A$2:$A$25000,MATCH(B942&amp;C942&amp;G942,'All Matches'!$C$2:$C$25000&amp;'All Matches'!$B$2:$B$25000&amp;'All Matches'!$E$2:$E$25000,0))</f>
        <v>1415736</v>
      </c>
      <c r="B942">
        <f>INDEX(Teams!$B$2:$B$50,MATCH(D942,Teams!$A$2:$A$50,0))</f>
        <v>20</v>
      </c>
      <c r="C942" s="2">
        <v>42141</v>
      </c>
      <c r="D942" t="s">
        <v>45</v>
      </c>
      <c r="E942" t="s">
        <v>384</v>
      </c>
      <c r="F942" t="s">
        <v>325</v>
      </c>
      <c r="G942">
        <f>INDEX(Teams!$B$2:$B$50,MATCH(F942,Teams!$A$2:$A$50,0))</f>
        <v>25</v>
      </c>
      <c r="H942">
        <v>90</v>
      </c>
    </row>
    <row r="943" spans="1:9" x14ac:dyDescent="0.2">
      <c r="A943">
        <f t="array" ref="A943">INDEX('All Matches'!$A$2:$A$25000,MATCH(B943&amp;C943&amp;G943,'All Matches'!$C$2:$C$25000&amp;'All Matches'!$B$2:$B$25000&amp;'All Matches'!$E$2:$E$25000,0))</f>
        <v>1415733</v>
      </c>
      <c r="B943">
        <f>INDEX(Teams!$B$2:$B$50,MATCH(D943,Teams!$A$2:$A$50,0))</f>
        <v>21</v>
      </c>
      <c r="C943" s="2">
        <v>42141</v>
      </c>
      <c r="D943" t="s">
        <v>10</v>
      </c>
      <c r="E943" t="s">
        <v>193</v>
      </c>
      <c r="F943" t="s">
        <v>47</v>
      </c>
      <c r="G943">
        <f>INDEX(Teams!$B$2:$B$50,MATCH(F943,Teams!$A$2:$A$50,0))</f>
        <v>10</v>
      </c>
      <c r="H943">
        <v>30</v>
      </c>
    </row>
    <row r="944" spans="1:9" x14ac:dyDescent="0.2">
      <c r="A944">
        <f t="array" ref="A944">INDEX('All Matches'!$A$2:$A$25000,MATCH(B944&amp;C944&amp;G944,'All Matches'!$C$2:$C$25000&amp;'All Matches'!$B$2:$B$25000&amp;'All Matches'!$E$2:$E$25000,0))</f>
        <v>1415734</v>
      </c>
      <c r="B944">
        <f>INDEX(Teams!$B$2:$B$50,MATCH(D944,Teams!$A$2:$A$50,0))</f>
        <v>10</v>
      </c>
      <c r="C944" s="2">
        <v>42141</v>
      </c>
      <c r="D944" t="s">
        <v>47</v>
      </c>
      <c r="E944" t="s">
        <v>755</v>
      </c>
      <c r="F944" t="s">
        <v>10</v>
      </c>
      <c r="G944">
        <f>INDEX(Teams!$B$2:$B$50,MATCH(F944,Teams!$A$2:$A$50,0))</f>
        <v>21</v>
      </c>
      <c r="H944">
        <v>82</v>
      </c>
      <c r="I944">
        <v>1</v>
      </c>
    </row>
    <row r="945" spans="1:10" x14ac:dyDescent="0.2">
      <c r="A945">
        <f t="array" ref="A945">INDEX('All Matches'!$A$2:$A$25000,MATCH(B945&amp;C945&amp;G945,'All Matches'!$C$2:$C$25000&amp;'All Matches'!$B$2:$B$25000&amp;'All Matches'!$E$2:$E$25000,0))</f>
        <v>1415737</v>
      </c>
      <c r="B945">
        <f>INDEX(Teams!$B$2:$B$50,MATCH(D945,Teams!$A$2:$A$50,0))</f>
        <v>28</v>
      </c>
      <c r="C945" s="2">
        <v>42142</v>
      </c>
      <c r="D945" t="s">
        <v>320</v>
      </c>
      <c r="E945" t="s">
        <v>590</v>
      </c>
      <c r="F945" t="s">
        <v>27</v>
      </c>
      <c r="G945">
        <f>INDEX(Teams!$B$2:$B$50,MATCH(F945,Teams!$A$2:$A$50,0))</f>
        <v>14</v>
      </c>
      <c r="H945">
        <v>9</v>
      </c>
    </row>
    <row r="946" spans="1:10" x14ac:dyDescent="0.2">
      <c r="A946">
        <f t="array" ref="A946">INDEX('All Matches'!$A$2:$A$25000,MATCH(B946&amp;C946&amp;G946,'All Matches'!$C$2:$C$25000&amp;'All Matches'!$B$2:$B$25000&amp;'All Matches'!$E$2:$E$25000,0))</f>
        <v>1415737</v>
      </c>
      <c r="B946">
        <f>INDEX(Teams!$B$2:$B$50,MATCH(D946,Teams!$A$2:$A$50,0))</f>
        <v>28</v>
      </c>
      <c r="C946" s="2">
        <v>42142</v>
      </c>
      <c r="D946" t="s">
        <v>320</v>
      </c>
      <c r="E946" t="s">
        <v>590</v>
      </c>
      <c r="F946" t="s">
        <v>27</v>
      </c>
      <c r="G946">
        <f>INDEX(Teams!$B$2:$B$50,MATCH(F946,Teams!$A$2:$A$50,0))</f>
        <v>14</v>
      </c>
      <c r="H946">
        <v>47</v>
      </c>
      <c r="J946">
        <v>1</v>
      </c>
    </row>
    <row r="947" spans="1:10" x14ac:dyDescent="0.2">
      <c r="A947">
        <f t="array" ref="A947">INDEX('All Matches'!$A$2:$A$25000,MATCH(B947&amp;C947&amp;G947,'All Matches'!$C$2:$C$25000&amp;'All Matches'!$B$2:$B$25000&amp;'All Matches'!$E$2:$E$25000,0))</f>
        <v>1415737</v>
      </c>
      <c r="B947">
        <f>INDEX(Teams!$B$2:$B$50,MATCH(D947,Teams!$A$2:$A$50,0))</f>
        <v>28</v>
      </c>
      <c r="C947" s="2">
        <v>42142</v>
      </c>
      <c r="D947" t="s">
        <v>320</v>
      </c>
      <c r="E947" t="s">
        <v>497</v>
      </c>
      <c r="F947" t="s">
        <v>27</v>
      </c>
      <c r="G947">
        <f>INDEX(Teams!$B$2:$B$50,MATCH(F947,Teams!$A$2:$A$50,0))</f>
        <v>14</v>
      </c>
      <c r="H947">
        <v>60</v>
      </c>
    </row>
    <row r="948" spans="1:10" x14ac:dyDescent="0.2">
      <c r="A948">
        <f t="array" ref="A948">INDEX('All Matches'!$A$2:$A$25000,MATCH(B948&amp;C948&amp;G948,'All Matches'!$C$2:$C$25000&amp;'All Matches'!$B$2:$B$25000&amp;'All Matches'!$E$2:$E$25000,0))</f>
        <v>1415741</v>
      </c>
      <c r="B948">
        <f>INDEX(Teams!$B$2:$B$50,MATCH(D948,Teams!$A$2:$A$50,0))</f>
        <v>10</v>
      </c>
      <c r="C948" s="2">
        <v>42148</v>
      </c>
      <c r="D948" t="s">
        <v>47</v>
      </c>
      <c r="E948" t="s">
        <v>49</v>
      </c>
      <c r="F948" t="s">
        <v>320</v>
      </c>
      <c r="G948">
        <f>INDEX(Teams!$B$2:$B$50,MATCH(F948,Teams!$A$2:$A$50,0))</f>
        <v>28</v>
      </c>
      <c r="H948">
        <v>4</v>
      </c>
    </row>
    <row r="949" spans="1:10" x14ac:dyDescent="0.2">
      <c r="A949">
        <f t="array" ref="A949">INDEX('All Matches'!$A$2:$A$25000,MATCH(B949&amp;C949&amp;G949,'All Matches'!$C$2:$C$25000&amp;'All Matches'!$B$2:$B$25000&amp;'All Matches'!$E$2:$E$25000,0))</f>
        <v>1415741</v>
      </c>
      <c r="B949">
        <f>INDEX(Teams!$B$2:$B$50,MATCH(D949,Teams!$A$2:$A$50,0))</f>
        <v>10</v>
      </c>
      <c r="C949" s="2">
        <v>42148</v>
      </c>
      <c r="D949" t="s">
        <v>47</v>
      </c>
      <c r="E949" t="s">
        <v>49</v>
      </c>
      <c r="F949" t="s">
        <v>320</v>
      </c>
      <c r="G949">
        <f>INDEX(Teams!$B$2:$B$50,MATCH(F949,Teams!$A$2:$A$50,0))</f>
        <v>28</v>
      </c>
      <c r="H949">
        <v>14</v>
      </c>
    </row>
    <row r="950" spans="1:10" x14ac:dyDescent="0.2">
      <c r="A950">
        <f t="array" ref="A950">INDEX('All Matches'!$A$2:$A$25000,MATCH(B950&amp;C950&amp;G950,'All Matches'!$C$2:$C$25000&amp;'All Matches'!$B$2:$B$25000&amp;'All Matches'!$E$2:$E$25000,0))</f>
        <v>1415741</v>
      </c>
      <c r="B950">
        <f>INDEX(Teams!$B$2:$B$50,MATCH(D950,Teams!$A$2:$A$50,0))</f>
        <v>10</v>
      </c>
      <c r="C950" s="2">
        <v>42148</v>
      </c>
      <c r="D950" t="s">
        <v>47</v>
      </c>
      <c r="E950" t="s">
        <v>49</v>
      </c>
      <c r="F950" t="s">
        <v>320</v>
      </c>
      <c r="G950">
        <f>INDEX(Teams!$B$2:$B$50,MATCH(F950,Teams!$A$2:$A$50,0))</f>
        <v>28</v>
      </c>
      <c r="H950">
        <v>37</v>
      </c>
    </row>
    <row r="951" spans="1:10" x14ac:dyDescent="0.2">
      <c r="A951">
        <f t="array" ref="A951">INDEX('All Matches'!$A$2:$A$25000,MATCH(B951&amp;C951&amp;G951,'All Matches'!$C$2:$C$25000&amp;'All Matches'!$B$2:$B$25000&amp;'All Matches'!$E$2:$E$25000,0))</f>
        <v>1415741</v>
      </c>
      <c r="B951">
        <f>INDEX(Teams!$B$2:$B$50,MATCH(D951,Teams!$A$2:$A$50,0))</f>
        <v>10</v>
      </c>
      <c r="C951" s="2">
        <v>42148</v>
      </c>
      <c r="D951" t="s">
        <v>47</v>
      </c>
      <c r="E951" t="s">
        <v>414</v>
      </c>
      <c r="F951" t="s">
        <v>320</v>
      </c>
      <c r="G951">
        <f>INDEX(Teams!$B$2:$B$50,MATCH(F951,Teams!$A$2:$A$50,0))</f>
        <v>28</v>
      </c>
      <c r="H951">
        <v>17</v>
      </c>
    </row>
    <row r="952" spans="1:10" x14ac:dyDescent="0.2">
      <c r="A952">
        <f t="array" ref="A952">INDEX('All Matches'!$A$2:$A$25000,MATCH(B952&amp;C952&amp;G952,'All Matches'!$C$2:$C$25000&amp;'All Matches'!$B$2:$B$25000&amp;'All Matches'!$E$2:$E$25000,0))</f>
        <v>1415742</v>
      </c>
      <c r="B952">
        <f>INDEX(Teams!$B$2:$B$50,MATCH(D952,Teams!$A$2:$A$50,0))</f>
        <v>28</v>
      </c>
      <c r="C952" s="2">
        <v>42148</v>
      </c>
      <c r="D952" t="s">
        <v>320</v>
      </c>
      <c r="E952" t="s">
        <v>456</v>
      </c>
      <c r="F952" t="s">
        <v>47</v>
      </c>
      <c r="G952">
        <f>INDEX(Teams!$B$2:$B$50,MATCH(F952,Teams!$A$2:$A$50,0))</f>
        <v>10</v>
      </c>
      <c r="H952">
        <v>57</v>
      </c>
    </row>
    <row r="953" spans="1:10" x14ac:dyDescent="0.2">
      <c r="A953">
        <f t="array" ref="A953">INDEX('All Matches'!$A$2:$A$25000,MATCH(B953&amp;C953&amp;G953,'All Matches'!$C$2:$C$25000&amp;'All Matches'!$B$2:$B$25000&amp;'All Matches'!$E$2:$E$25000,0))</f>
        <v>1415744</v>
      </c>
      <c r="B953">
        <f>INDEX(Teams!$B$2:$B$50,MATCH(D953,Teams!$A$2:$A$50,0))</f>
        <v>13</v>
      </c>
      <c r="C953" s="2">
        <v>42148</v>
      </c>
      <c r="D953" t="s">
        <v>64</v>
      </c>
      <c r="E953" t="s">
        <v>51</v>
      </c>
      <c r="F953" t="s">
        <v>559</v>
      </c>
      <c r="G953">
        <f>INDEX(Teams!$B$2:$B$50,MATCH(F953,Teams!$A$2:$A$50,0))</f>
        <v>32</v>
      </c>
      <c r="H953">
        <v>6</v>
      </c>
    </row>
    <row r="954" spans="1:10" x14ac:dyDescent="0.2">
      <c r="A954">
        <f t="array" ref="A954">INDEX('All Matches'!$A$2:$A$25000,MATCH(B954&amp;C954&amp;G954,'All Matches'!$C$2:$C$25000&amp;'All Matches'!$B$2:$B$25000&amp;'All Matches'!$E$2:$E$25000,0))</f>
        <v>1415745</v>
      </c>
      <c r="B954">
        <f>INDEX(Teams!$B$2:$B$50,MATCH(D954,Teams!$A$2:$A$50,0))</f>
        <v>14</v>
      </c>
      <c r="C954" s="2">
        <v>42148</v>
      </c>
      <c r="D954" t="s">
        <v>27</v>
      </c>
      <c r="E954" t="s">
        <v>452</v>
      </c>
      <c r="F954" t="s">
        <v>447</v>
      </c>
      <c r="G954">
        <f>INDEX(Teams!$B$2:$B$50,MATCH(F954,Teams!$A$2:$A$50,0))</f>
        <v>31</v>
      </c>
      <c r="H954">
        <v>37</v>
      </c>
      <c r="J954">
        <v>1</v>
      </c>
    </row>
    <row r="955" spans="1:10" x14ac:dyDescent="0.2">
      <c r="A955">
        <f t="array" ref="A955">INDEX('All Matches'!$A$2:$A$25000,MATCH(B955&amp;C955&amp;G955,'All Matches'!$C$2:$C$25000&amp;'All Matches'!$B$2:$B$25000&amp;'All Matches'!$E$2:$E$25000,0))</f>
        <v>1415745</v>
      </c>
      <c r="B955">
        <f>INDEX(Teams!$B$2:$B$50,MATCH(D955,Teams!$A$2:$A$50,0))</f>
        <v>14</v>
      </c>
      <c r="C955" s="2">
        <v>42148</v>
      </c>
      <c r="D955" t="s">
        <v>27</v>
      </c>
      <c r="E955" t="s">
        <v>617</v>
      </c>
      <c r="F955" t="s">
        <v>447</v>
      </c>
      <c r="G955">
        <f>INDEX(Teams!$B$2:$B$50,MATCH(F955,Teams!$A$2:$A$50,0))</f>
        <v>31</v>
      </c>
      <c r="H955">
        <v>70</v>
      </c>
    </row>
    <row r="956" spans="1:10" x14ac:dyDescent="0.2">
      <c r="A956">
        <f t="array" ref="A956">INDEX('All Matches'!$A$2:$A$25000,MATCH(B956&amp;C956&amp;G956,'All Matches'!$C$2:$C$25000&amp;'All Matches'!$B$2:$B$25000&amp;'All Matches'!$E$2:$E$25000,0))</f>
        <v>1415745</v>
      </c>
      <c r="B956">
        <f>INDEX(Teams!$B$2:$B$50,MATCH(D956,Teams!$A$2:$A$50,0))</f>
        <v>14</v>
      </c>
      <c r="C956" s="2">
        <v>42148</v>
      </c>
      <c r="D956" t="s">
        <v>27</v>
      </c>
      <c r="E956" t="s">
        <v>617</v>
      </c>
      <c r="F956" t="s">
        <v>447</v>
      </c>
      <c r="G956">
        <f>INDEX(Teams!$B$2:$B$50,MATCH(F956,Teams!$A$2:$A$50,0))</f>
        <v>31</v>
      </c>
      <c r="H956">
        <v>88</v>
      </c>
    </row>
    <row r="957" spans="1:10" x14ac:dyDescent="0.2">
      <c r="A957">
        <f t="array" ref="A957">INDEX('All Matches'!$A$2:$A$25000,MATCH(B957&amp;C957&amp;G957,'All Matches'!$C$2:$C$25000&amp;'All Matches'!$B$2:$B$25000&amp;'All Matches'!$E$2:$E$25000,0))</f>
        <v>1415746</v>
      </c>
      <c r="B957">
        <f>INDEX(Teams!$B$2:$B$50,MATCH(D957,Teams!$A$2:$A$50,0))</f>
        <v>31</v>
      </c>
      <c r="C957" s="2">
        <v>42148</v>
      </c>
      <c r="D957" t="s">
        <v>447</v>
      </c>
      <c r="E957" t="s">
        <v>800</v>
      </c>
      <c r="F957" t="s">
        <v>27</v>
      </c>
      <c r="G957">
        <f>INDEX(Teams!$B$2:$B$50,MATCH(F957,Teams!$A$2:$A$50,0))</f>
        <v>14</v>
      </c>
      <c r="H957">
        <v>26</v>
      </c>
    </row>
    <row r="958" spans="1:10" x14ac:dyDescent="0.2">
      <c r="A958">
        <f t="array" ref="A958">INDEX('All Matches'!$A$2:$A$25000,MATCH(B958&amp;C958&amp;G958,'All Matches'!$C$2:$C$25000&amp;'All Matches'!$B$2:$B$25000&amp;'All Matches'!$E$2:$E$25000,0))</f>
        <v>1415747</v>
      </c>
      <c r="B958">
        <f>INDEX(Teams!$B$2:$B$50,MATCH(D958,Teams!$A$2:$A$50,0))</f>
        <v>15</v>
      </c>
      <c r="C958" s="2">
        <v>42148</v>
      </c>
      <c r="D958" t="s">
        <v>23</v>
      </c>
      <c r="E958" t="s">
        <v>669</v>
      </c>
      <c r="F958" t="s">
        <v>325</v>
      </c>
      <c r="G958">
        <f>INDEX(Teams!$B$2:$B$50,MATCH(F958,Teams!$A$2:$A$50,0))</f>
        <v>25</v>
      </c>
      <c r="H958">
        <v>57</v>
      </c>
    </row>
    <row r="959" spans="1:10" x14ac:dyDescent="0.2">
      <c r="A959">
        <f t="array" ref="A959">INDEX('All Matches'!$A$2:$A$25000,MATCH(B959&amp;C959&amp;G959,'All Matches'!$C$2:$C$25000&amp;'All Matches'!$B$2:$B$25000&amp;'All Matches'!$E$2:$E$25000,0))</f>
        <v>1415750</v>
      </c>
      <c r="B959">
        <f>INDEX(Teams!$B$2:$B$50,MATCH(D959,Teams!$A$2:$A$50,0))</f>
        <v>26</v>
      </c>
      <c r="C959" s="2">
        <v>42148</v>
      </c>
      <c r="D959" t="s">
        <v>17</v>
      </c>
      <c r="E959" t="s">
        <v>56</v>
      </c>
      <c r="F959" t="s">
        <v>37</v>
      </c>
      <c r="G959">
        <f>INDEX(Teams!$B$2:$B$50,MATCH(F959,Teams!$A$2:$A$50,0))</f>
        <v>16</v>
      </c>
      <c r="H959">
        <v>24</v>
      </c>
    </row>
    <row r="960" spans="1:10" x14ac:dyDescent="0.2">
      <c r="A960">
        <f t="array" ref="A960">INDEX('All Matches'!$A$2:$A$25000,MATCH(B960&amp;C960&amp;G960,'All Matches'!$C$2:$C$25000&amp;'All Matches'!$B$2:$B$25000&amp;'All Matches'!$E$2:$E$25000,0))</f>
        <v>1415753</v>
      </c>
      <c r="B960">
        <f>INDEX(Teams!$B$2:$B$50,MATCH(D960,Teams!$A$2:$A$50,0))</f>
        <v>18</v>
      </c>
      <c r="C960" s="2">
        <v>42148</v>
      </c>
      <c r="D960" t="s">
        <v>12</v>
      </c>
      <c r="E960" t="s">
        <v>14</v>
      </c>
      <c r="F960" t="s">
        <v>663</v>
      </c>
      <c r="G960">
        <f>INDEX(Teams!$B$2:$B$50,MATCH(F960,Teams!$A$2:$A$50,0))</f>
        <v>58</v>
      </c>
      <c r="H960">
        <v>16</v>
      </c>
    </row>
    <row r="961" spans="1:8" x14ac:dyDescent="0.2">
      <c r="A961">
        <f t="array" ref="A961">INDEX('All Matches'!$A$2:$A$25000,MATCH(B961&amp;C961&amp;G961,'All Matches'!$C$2:$C$25000&amp;'All Matches'!$B$2:$B$25000&amp;'All Matches'!$E$2:$E$25000,0))</f>
        <v>1415753</v>
      </c>
      <c r="B961">
        <f>INDEX(Teams!$B$2:$B$50,MATCH(D961,Teams!$A$2:$A$50,0))</f>
        <v>18</v>
      </c>
      <c r="C961" s="2">
        <v>42148</v>
      </c>
      <c r="D961" t="s">
        <v>12</v>
      </c>
      <c r="E961" t="s">
        <v>110</v>
      </c>
      <c r="F961" t="s">
        <v>663</v>
      </c>
      <c r="G961">
        <f>INDEX(Teams!$B$2:$B$50,MATCH(F961,Teams!$A$2:$A$50,0))</f>
        <v>58</v>
      </c>
      <c r="H961">
        <v>43</v>
      </c>
    </row>
    <row r="962" spans="1:8" x14ac:dyDescent="0.2">
      <c r="A962">
        <f t="array" ref="A962">INDEX('All Matches'!$A$2:$A$25000,MATCH(B962&amp;C962&amp;G962,'All Matches'!$C$2:$C$25000&amp;'All Matches'!$B$2:$B$25000&amp;'All Matches'!$E$2:$E$25000,0))</f>
        <v>1415753</v>
      </c>
      <c r="B962">
        <f>INDEX(Teams!$B$2:$B$50,MATCH(D962,Teams!$A$2:$A$50,0))</f>
        <v>18</v>
      </c>
      <c r="C962" s="2">
        <v>42148</v>
      </c>
      <c r="D962" t="s">
        <v>12</v>
      </c>
      <c r="E962" t="s">
        <v>439</v>
      </c>
      <c r="F962" t="s">
        <v>663</v>
      </c>
      <c r="G962">
        <f>INDEX(Teams!$B$2:$B$50,MATCH(F962,Teams!$A$2:$A$50,0))</f>
        <v>58</v>
      </c>
      <c r="H962">
        <v>51</v>
      </c>
    </row>
    <row r="963" spans="1:8" x14ac:dyDescent="0.2">
      <c r="A963">
        <f t="array" ref="A963">INDEX('All Matches'!$A$2:$A$25000,MATCH(B963&amp;C963&amp;G963,'All Matches'!$C$2:$C$25000&amp;'All Matches'!$B$2:$B$25000&amp;'All Matches'!$E$2:$E$25000,0))</f>
        <v>1415753</v>
      </c>
      <c r="B963">
        <f>INDEX(Teams!$B$2:$B$50,MATCH(D963,Teams!$A$2:$A$50,0))</f>
        <v>18</v>
      </c>
      <c r="C963" s="2">
        <v>42148</v>
      </c>
      <c r="D963" t="s">
        <v>12</v>
      </c>
      <c r="E963" t="s">
        <v>683</v>
      </c>
      <c r="F963" t="s">
        <v>663</v>
      </c>
      <c r="G963">
        <f>INDEX(Teams!$B$2:$B$50,MATCH(F963,Teams!$A$2:$A$50,0))</f>
        <v>58</v>
      </c>
      <c r="H963">
        <v>52</v>
      </c>
    </row>
    <row r="964" spans="1:8" x14ac:dyDescent="0.2">
      <c r="A964">
        <f t="array" ref="A964">INDEX('All Matches'!$A$2:$A$25000,MATCH(B964&amp;C964&amp;G964,'All Matches'!$C$2:$C$25000&amp;'All Matches'!$B$2:$B$25000&amp;'All Matches'!$E$2:$E$25000,0))</f>
        <v>1415753</v>
      </c>
      <c r="B964">
        <f>INDEX(Teams!$B$2:$B$50,MATCH(D964,Teams!$A$2:$A$50,0))</f>
        <v>18</v>
      </c>
      <c r="C964" s="2">
        <v>42148</v>
      </c>
      <c r="D964" t="s">
        <v>12</v>
      </c>
      <c r="E964" t="s">
        <v>736</v>
      </c>
      <c r="F964" t="s">
        <v>663</v>
      </c>
      <c r="G964">
        <f>INDEX(Teams!$B$2:$B$50,MATCH(F964,Teams!$A$2:$A$50,0))</f>
        <v>58</v>
      </c>
      <c r="H964">
        <v>86</v>
      </c>
    </row>
    <row r="965" spans="1:8" x14ac:dyDescent="0.2">
      <c r="A965">
        <f t="array" ref="A965">INDEX('All Matches'!$A$2:$A$25000,MATCH(B965&amp;C965&amp;G965,'All Matches'!$C$2:$C$25000&amp;'All Matches'!$B$2:$B$25000&amp;'All Matches'!$E$2:$E$25000,0))</f>
        <v>1415754</v>
      </c>
      <c r="B965">
        <f>INDEX(Teams!$B$2:$B$50,MATCH(D965,Teams!$A$2:$A$50,0))</f>
        <v>58</v>
      </c>
      <c r="C965" s="2">
        <v>42148</v>
      </c>
      <c r="D965" t="s">
        <v>663</v>
      </c>
      <c r="E965" t="s">
        <v>205</v>
      </c>
      <c r="F965" t="s">
        <v>12</v>
      </c>
      <c r="G965">
        <f>INDEX(Teams!$B$2:$B$50,MATCH(F965,Teams!$A$2:$A$50,0))</f>
        <v>18</v>
      </c>
      <c r="H965">
        <v>57</v>
      </c>
    </row>
    <row r="966" spans="1:8" x14ac:dyDescent="0.2">
      <c r="A966">
        <f t="array" ref="A966">INDEX('All Matches'!$A$2:$A$25000,MATCH(B966&amp;C966&amp;G966,'All Matches'!$C$2:$C$25000&amp;'All Matches'!$B$2:$B$25000&amp;'All Matches'!$E$2:$E$25000,0))</f>
        <v>1415755</v>
      </c>
      <c r="B966">
        <f>INDEX(Teams!$B$2:$B$50,MATCH(D966,Teams!$A$2:$A$50,0))</f>
        <v>20</v>
      </c>
      <c r="C966" s="2">
        <v>42148</v>
      </c>
      <c r="D966" t="s">
        <v>45</v>
      </c>
      <c r="E966" t="s">
        <v>686</v>
      </c>
      <c r="F966" t="s">
        <v>50</v>
      </c>
      <c r="G966">
        <f>INDEX(Teams!$B$2:$B$50,MATCH(F966,Teams!$A$2:$A$50,0))</f>
        <v>23</v>
      </c>
      <c r="H966">
        <v>31</v>
      </c>
    </row>
    <row r="967" spans="1:8" x14ac:dyDescent="0.2">
      <c r="A967">
        <f t="array" ref="A967">INDEX('All Matches'!$A$2:$A$25000,MATCH(B967&amp;C967&amp;G967,'All Matches'!$C$2:$C$25000&amp;'All Matches'!$B$2:$B$25000&amp;'All Matches'!$E$2:$E$25000,0))</f>
        <v>1415755</v>
      </c>
      <c r="B967">
        <f>INDEX(Teams!$B$2:$B$50,MATCH(D967,Teams!$A$2:$A$50,0))</f>
        <v>20</v>
      </c>
      <c r="C967" s="2">
        <v>42148</v>
      </c>
      <c r="D967" t="s">
        <v>45</v>
      </c>
      <c r="E967" t="s">
        <v>68</v>
      </c>
      <c r="F967" t="s">
        <v>50</v>
      </c>
      <c r="G967">
        <f>INDEX(Teams!$B$2:$B$50,MATCH(F967,Teams!$A$2:$A$50,0))</f>
        <v>23</v>
      </c>
      <c r="H967">
        <v>88</v>
      </c>
    </row>
    <row r="968" spans="1:8" x14ac:dyDescent="0.2">
      <c r="A968">
        <f t="array" ref="A968">INDEX('All Matches'!$A$2:$A$25000,MATCH(B968&amp;C968&amp;G968,'All Matches'!$C$2:$C$25000&amp;'All Matches'!$B$2:$B$25000&amp;'All Matches'!$E$2:$E$25000,0))</f>
        <v>1415757</v>
      </c>
      <c r="B968">
        <f>INDEX(Teams!$B$2:$B$50,MATCH(D968,Teams!$A$2:$A$50,0))</f>
        <v>22</v>
      </c>
      <c r="C968" s="2">
        <v>42148</v>
      </c>
      <c r="D968" t="s">
        <v>15</v>
      </c>
      <c r="E968" t="s">
        <v>351</v>
      </c>
      <c r="F968" t="s">
        <v>42</v>
      </c>
      <c r="G968">
        <f>INDEX(Teams!$B$2:$B$50,MATCH(F968,Teams!$A$2:$A$50,0))</f>
        <v>29</v>
      </c>
      <c r="H968">
        <v>54</v>
      </c>
    </row>
    <row r="969" spans="1:8" x14ac:dyDescent="0.2">
      <c r="A969">
        <f t="array" ref="A969">INDEX('All Matches'!$A$2:$A$25000,MATCH(B969&amp;C969&amp;G969,'All Matches'!$C$2:$C$25000&amp;'All Matches'!$B$2:$B$25000&amp;'All Matches'!$E$2:$E$25000,0))</f>
        <v>1415757</v>
      </c>
      <c r="B969">
        <f>INDEX(Teams!$B$2:$B$50,MATCH(D969,Teams!$A$2:$A$50,0))</f>
        <v>22</v>
      </c>
      <c r="C969" s="2">
        <v>42148</v>
      </c>
      <c r="D969" t="s">
        <v>15</v>
      </c>
      <c r="E969" t="s">
        <v>756</v>
      </c>
      <c r="F969" t="s">
        <v>42</v>
      </c>
      <c r="G969">
        <f>INDEX(Teams!$B$2:$B$50,MATCH(F969,Teams!$A$2:$A$50,0))</f>
        <v>29</v>
      </c>
      <c r="H969">
        <v>85</v>
      </c>
    </row>
    <row r="970" spans="1:8" x14ac:dyDescent="0.2">
      <c r="A970">
        <f t="array" ref="A970">INDEX('All Matches'!$A$2:$A$25000,MATCH(B970&amp;C970&amp;G970,'All Matches'!$C$2:$C$25000&amp;'All Matches'!$B$2:$B$25000&amp;'All Matches'!$E$2:$E$25000,0))</f>
        <v>1415759</v>
      </c>
      <c r="B970">
        <f>INDEX(Teams!$B$2:$B$50,MATCH(D970,Teams!$A$2:$A$50,0))</f>
        <v>24</v>
      </c>
      <c r="C970" s="2">
        <v>42148</v>
      </c>
      <c r="D970" t="s">
        <v>319</v>
      </c>
      <c r="E970" t="s">
        <v>352</v>
      </c>
      <c r="F970" t="s">
        <v>40</v>
      </c>
      <c r="G970">
        <f>INDEX(Teams!$B$2:$B$50,MATCH(F970,Teams!$A$2:$A$50,0))</f>
        <v>19</v>
      </c>
      <c r="H970">
        <v>22</v>
      </c>
    </row>
    <row r="971" spans="1:8" x14ac:dyDescent="0.2">
      <c r="A971">
        <f t="array" ref="A971">INDEX('All Matches'!$A$2:$A$25000,MATCH(B971&amp;C971&amp;G971,'All Matches'!$C$2:$C$25000&amp;'All Matches'!$B$2:$B$25000&amp;'All Matches'!$E$2:$E$25000,0))</f>
        <v>1415759</v>
      </c>
      <c r="B971">
        <f>INDEX(Teams!$B$2:$B$50,MATCH(D971,Teams!$A$2:$A$50,0))</f>
        <v>24</v>
      </c>
      <c r="C971" s="2">
        <v>42148</v>
      </c>
      <c r="D971" t="s">
        <v>319</v>
      </c>
      <c r="E971" t="s">
        <v>352</v>
      </c>
      <c r="F971" t="s">
        <v>40</v>
      </c>
      <c r="G971">
        <f>INDEX(Teams!$B$2:$B$50,MATCH(F971,Teams!$A$2:$A$50,0))</f>
        <v>19</v>
      </c>
      <c r="H971">
        <v>26</v>
      </c>
    </row>
    <row r="972" spans="1:8" x14ac:dyDescent="0.2">
      <c r="A972">
        <f t="array" ref="A972">INDEX('All Matches'!$A$2:$A$25000,MATCH(B972&amp;C972&amp;G972,'All Matches'!$C$2:$C$25000&amp;'All Matches'!$B$2:$B$25000&amp;'All Matches'!$E$2:$E$25000,0))</f>
        <v>1415759</v>
      </c>
      <c r="B972">
        <f>INDEX(Teams!$B$2:$B$50,MATCH(D972,Teams!$A$2:$A$50,0))</f>
        <v>24</v>
      </c>
      <c r="C972" s="2">
        <v>42148</v>
      </c>
      <c r="D972" t="s">
        <v>319</v>
      </c>
      <c r="E972" t="s">
        <v>494</v>
      </c>
      <c r="F972" t="s">
        <v>40</v>
      </c>
      <c r="G972">
        <f>INDEX(Teams!$B$2:$B$50,MATCH(F972,Teams!$A$2:$A$50,0))</f>
        <v>19</v>
      </c>
      <c r="H972">
        <v>30</v>
      </c>
    </row>
    <row r="973" spans="1:8" x14ac:dyDescent="0.2">
      <c r="A973">
        <f t="array" ref="A973">INDEX('All Matches'!$A$2:$A$25000,MATCH(B973&amp;C973&amp;G973,'All Matches'!$C$2:$C$25000&amp;'All Matches'!$B$2:$B$25000&amp;'All Matches'!$E$2:$E$25000,0))</f>
        <v>1415759</v>
      </c>
      <c r="B973">
        <f>INDEX(Teams!$B$2:$B$50,MATCH(D973,Teams!$A$2:$A$50,0))</f>
        <v>24</v>
      </c>
      <c r="C973" s="2">
        <v>42148</v>
      </c>
      <c r="D973" t="s">
        <v>319</v>
      </c>
      <c r="E973" t="s">
        <v>499</v>
      </c>
      <c r="F973" t="s">
        <v>40</v>
      </c>
      <c r="G973">
        <f>INDEX(Teams!$B$2:$B$50,MATCH(F973,Teams!$A$2:$A$50,0))</f>
        <v>19</v>
      </c>
      <c r="H973">
        <v>41</v>
      </c>
    </row>
    <row r="974" spans="1:8" x14ac:dyDescent="0.2">
      <c r="A974">
        <f t="array" ref="A974">INDEX('All Matches'!$A$2:$A$25000,MATCH(B974&amp;C974&amp;G974,'All Matches'!$C$2:$C$25000&amp;'All Matches'!$B$2:$B$25000&amp;'All Matches'!$E$2:$E$25000,0))</f>
        <v>1415759</v>
      </c>
      <c r="B974">
        <f>INDEX(Teams!$B$2:$B$50,MATCH(D974,Teams!$A$2:$A$50,0))</f>
        <v>24</v>
      </c>
      <c r="C974" s="2">
        <v>42148</v>
      </c>
      <c r="D974" t="s">
        <v>319</v>
      </c>
      <c r="E974" t="s">
        <v>713</v>
      </c>
      <c r="F974" t="s">
        <v>40</v>
      </c>
      <c r="G974">
        <f>INDEX(Teams!$B$2:$B$50,MATCH(F974,Teams!$A$2:$A$50,0))</f>
        <v>19</v>
      </c>
      <c r="H974">
        <v>45</v>
      </c>
    </row>
    <row r="975" spans="1:8" x14ac:dyDescent="0.2">
      <c r="A975">
        <f t="array" ref="A975">INDEX('All Matches'!$A$2:$A$25000,MATCH(B975&amp;C975&amp;G975,'All Matches'!$C$2:$C$25000&amp;'All Matches'!$B$2:$B$25000&amp;'All Matches'!$E$2:$E$25000,0))</f>
        <v>1415759</v>
      </c>
      <c r="B975">
        <f>INDEX(Teams!$B$2:$B$50,MATCH(D975,Teams!$A$2:$A$50,0))</f>
        <v>24</v>
      </c>
      <c r="C975" s="2">
        <v>42148</v>
      </c>
      <c r="D975" t="s">
        <v>319</v>
      </c>
      <c r="E975" t="s">
        <v>334</v>
      </c>
      <c r="F975" t="s">
        <v>40</v>
      </c>
      <c r="G975">
        <f>INDEX(Teams!$B$2:$B$50,MATCH(F975,Teams!$A$2:$A$50,0))</f>
        <v>19</v>
      </c>
      <c r="H975">
        <v>86</v>
      </c>
    </row>
    <row r="976" spans="1:8" x14ac:dyDescent="0.2">
      <c r="A976">
        <f t="array" ref="A976">INDEX('All Matches'!$A$2:$A$25000,MATCH(B976&amp;C976&amp;G976,'All Matches'!$C$2:$C$25000&amp;'All Matches'!$B$2:$B$25000&amp;'All Matches'!$E$2:$E$25000,0))</f>
        <v>1415760</v>
      </c>
      <c r="B976">
        <f>INDEX(Teams!$B$2:$B$50,MATCH(D976,Teams!$A$2:$A$50,0))</f>
        <v>19</v>
      </c>
      <c r="C976" s="2">
        <v>42148</v>
      </c>
      <c r="D976" t="s">
        <v>40</v>
      </c>
      <c r="E976" t="s">
        <v>674</v>
      </c>
      <c r="F976" t="s">
        <v>319</v>
      </c>
      <c r="G976">
        <f>INDEX(Teams!$B$2:$B$50,MATCH(F976,Teams!$A$2:$A$50,0))</f>
        <v>24</v>
      </c>
      <c r="H976">
        <v>70</v>
      </c>
    </row>
    <row r="977" spans="1:10" x14ac:dyDescent="0.2">
      <c r="A977">
        <f t="array" ref="A977">INDEX('All Matches'!$A$2:$A$25000,MATCH(B977&amp;C977&amp;G977,'All Matches'!$C$2:$C$25000&amp;'All Matches'!$B$2:$B$25000&amp;'All Matches'!$E$2:$E$25000,0))</f>
        <v>1516001</v>
      </c>
      <c r="B977">
        <f>INDEX(Teams!$B$2:$B$50,MATCH(D977,Teams!$A$2:$A$50,0))</f>
        <v>21</v>
      </c>
      <c r="C977" s="2">
        <v>42224</v>
      </c>
      <c r="D977" t="s">
        <v>10</v>
      </c>
      <c r="E977" t="s">
        <v>356</v>
      </c>
      <c r="F977" t="s">
        <v>17</v>
      </c>
      <c r="G977">
        <f>INDEX(Teams!$B$2:$B$50,MATCH(F977,Teams!$A$2:$A$50,0))</f>
        <v>26</v>
      </c>
      <c r="H977">
        <v>22</v>
      </c>
      <c r="I977">
        <v>1</v>
      </c>
    </row>
    <row r="978" spans="1:10" x14ac:dyDescent="0.2">
      <c r="A978">
        <f t="array" ref="A978">INDEX('All Matches'!$A$2:$A$25000,MATCH(B978&amp;C978&amp;G978,'All Matches'!$C$2:$C$25000&amp;'All Matches'!$B$2:$B$25000&amp;'All Matches'!$E$2:$E$25000,0))</f>
        <v>1516002</v>
      </c>
      <c r="B978">
        <f>INDEX(Teams!$B$2:$B$50,MATCH(D978,Teams!$A$2:$A$50,0))</f>
        <v>32</v>
      </c>
      <c r="C978" s="2">
        <v>42224</v>
      </c>
      <c r="D978" t="s">
        <v>559</v>
      </c>
      <c r="E978" t="s">
        <v>541</v>
      </c>
      <c r="F978" t="s">
        <v>20</v>
      </c>
      <c r="G978">
        <f>INDEX(Teams!$B$2:$B$50,MATCH(F978,Teams!$A$2:$A$50,0))</f>
        <v>11</v>
      </c>
      <c r="H978">
        <v>72</v>
      </c>
    </row>
    <row r="979" spans="1:10" x14ac:dyDescent="0.2">
      <c r="A979">
        <f t="array" ref="A979">INDEX('All Matches'!$A$2:$A$25000,MATCH(B979&amp;C979&amp;G979,'All Matches'!$C$2:$C$25000&amp;'All Matches'!$B$2:$B$25000&amp;'All Matches'!$E$2:$E$25000,0))</f>
        <v>1516003</v>
      </c>
      <c r="B979">
        <f>INDEX(Teams!$B$2:$B$50,MATCH(D979,Teams!$A$2:$A$50,0))</f>
        <v>16</v>
      </c>
      <c r="C979" s="2">
        <v>42224</v>
      </c>
      <c r="D979" t="s">
        <v>37</v>
      </c>
      <c r="E979" t="s">
        <v>154</v>
      </c>
      <c r="F979" t="s">
        <v>32</v>
      </c>
      <c r="G979">
        <f>INDEX(Teams!$B$2:$B$50,MATCH(F979,Teams!$A$2:$A$50,0))</f>
        <v>27</v>
      </c>
      <c r="H979">
        <v>76</v>
      </c>
    </row>
    <row r="980" spans="1:10" x14ac:dyDescent="0.2">
      <c r="A980">
        <f t="array" ref="A980">INDEX('All Matches'!$A$2:$A$25000,MATCH(B980&amp;C980&amp;G980,'All Matches'!$C$2:$C$25000&amp;'All Matches'!$B$2:$B$25000&amp;'All Matches'!$E$2:$E$25000,0))</f>
        <v>1516003</v>
      </c>
      <c r="B980">
        <f>INDEX(Teams!$B$2:$B$50,MATCH(D980,Teams!$A$2:$A$50,0))</f>
        <v>16</v>
      </c>
      <c r="C980" s="2">
        <v>42224</v>
      </c>
      <c r="D980" t="s">
        <v>37</v>
      </c>
      <c r="E980" t="s">
        <v>528</v>
      </c>
      <c r="F980" t="s">
        <v>32</v>
      </c>
      <c r="G980">
        <f>INDEX(Teams!$B$2:$B$50,MATCH(F980,Teams!$A$2:$A$50,0))</f>
        <v>27</v>
      </c>
      <c r="H980">
        <v>86</v>
      </c>
    </row>
    <row r="981" spans="1:10" x14ac:dyDescent="0.2">
      <c r="A981">
        <f t="array" ref="A981">INDEX('All Matches'!$A$2:$A$25000,MATCH(B981&amp;C981&amp;G981,'All Matches'!$C$2:$C$25000&amp;'All Matches'!$B$2:$B$25000&amp;'All Matches'!$E$2:$E$25000,0))</f>
        <v>1516003</v>
      </c>
      <c r="B981">
        <f>INDEX(Teams!$B$2:$B$50,MATCH(D981,Teams!$A$2:$A$50,0))</f>
        <v>27</v>
      </c>
      <c r="C981" s="2">
        <v>42224</v>
      </c>
      <c r="D981" t="s">
        <v>32</v>
      </c>
      <c r="E981" t="s">
        <v>560</v>
      </c>
      <c r="F981" t="s">
        <v>37</v>
      </c>
      <c r="G981">
        <f>INDEX(Teams!$B$2:$B$50,MATCH(F981,Teams!$A$2:$A$50,0))</f>
        <v>16</v>
      </c>
      <c r="H981">
        <v>13</v>
      </c>
    </row>
    <row r="982" spans="1:10" x14ac:dyDescent="0.2">
      <c r="A982">
        <f t="array" ref="A982">INDEX('All Matches'!$A$2:$A$25000,MATCH(B982&amp;C982&amp;G982,'All Matches'!$C$2:$C$25000&amp;'All Matches'!$B$2:$B$25000&amp;'All Matches'!$E$2:$E$25000,0))</f>
        <v>1516003</v>
      </c>
      <c r="B982">
        <f>INDEX(Teams!$B$2:$B$50,MATCH(D982,Teams!$A$2:$A$50,0))</f>
        <v>27</v>
      </c>
      <c r="C982" s="2">
        <v>42224</v>
      </c>
      <c r="D982" t="s">
        <v>32</v>
      </c>
      <c r="E982" t="s">
        <v>464</v>
      </c>
      <c r="F982" t="s">
        <v>37</v>
      </c>
      <c r="G982">
        <f>INDEX(Teams!$B$2:$B$50,MATCH(F982,Teams!$A$2:$A$50,0))</f>
        <v>16</v>
      </c>
      <c r="H982">
        <v>83</v>
      </c>
    </row>
    <row r="983" spans="1:10" x14ac:dyDescent="0.2">
      <c r="A983">
        <f t="array" ref="A983">INDEX('All Matches'!$A$2:$A$25000,MATCH(B983&amp;C983&amp;G983,'All Matches'!$C$2:$C$25000&amp;'All Matches'!$B$2:$B$25000&amp;'All Matches'!$E$2:$E$25000,0))</f>
        <v>1516004</v>
      </c>
      <c r="B983">
        <f>INDEX(Teams!$B$2:$B$50,MATCH(D983,Teams!$A$2:$A$50,0))</f>
        <v>18</v>
      </c>
      <c r="C983" s="2">
        <v>42224</v>
      </c>
      <c r="D983" t="s">
        <v>12</v>
      </c>
      <c r="E983" t="s">
        <v>14</v>
      </c>
      <c r="F983" t="s">
        <v>447</v>
      </c>
      <c r="G983">
        <f>INDEX(Teams!$B$2:$B$50,MATCH(F983,Teams!$A$2:$A$50,0))</f>
        <v>31</v>
      </c>
      <c r="H983">
        <v>11</v>
      </c>
    </row>
    <row r="984" spans="1:10" x14ac:dyDescent="0.2">
      <c r="A984">
        <f t="array" ref="A984">INDEX('All Matches'!$A$2:$A$25000,MATCH(B984&amp;C984&amp;G984,'All Matches'!$C$2:$C$25000&amp;'All Matches'!$B$2:$B$25000&amp;'All Matches'!$E$2:$E$25000,0))</f>
        <v>1516004</v>
      </c>
      <c r="B984">
        <f>INDEX(Teams!$B$2:$B$50,MATCH(D984,Teams!$A$2:$A$50,0))</f>
        <v>18</v>
      </c>
      <c r="C984" s="2">
        <v>42224</v>
      </c>
      <c r="D984" t="s">
        <v>12</v>
      </c>
      <c r="E984" t="s">
        <v>123</v>
      </c>
      <c r="F984" t="s">
        <v>447</v>
      </c>
      <c r="G984">
        <f>INDEX(Teams!$B$2:$B$50,MATCH(F984,Teams!$A$2:$A$50,0))</f>
        <v>31</v>
      </c>
      <c r="H984">
        <v>18</v>
      </c>
    </row>
    <row r="985" spans="1:10" x14ac:dyDescent="0.2">
      <c r="A985">
        <f t="array" ref="A985">INDEX('All Matches'!$A$2:$A$25000,MATCH(B985&amp;C985&amp;G985,'All Matches'!$C$2:$C$25000&amp;'All Matches'!$B$2:$B$25000&amp;'All Matches'!$E$2:$E$25000,0))</f>
        <v>1516004</v>
      </c>
      <c r="B985">
        <f>INDEX(Teams!$B$2:$B$50,MATCH(D985,Teams!$A$2:$A$50,0))</f>
        <v>18</v>
      </c>
      <c r="C985" s="2">
        <v>42224</v>
      </c>
      <c r="D985" t="s">
        <v>12</v>
      </c>
      <c r="E985" t="s">
        <v>123</v>
      </c>
      <c r="F985" t="s">
        <v>447</v>
      </c>
      <c r="G985">
        <f>INDEX(Teams!$B$2:$B$50,MATCH(F985,Teams!$A$2:$A$50,0))</f>
        <v>31</v>
      </c>
      <c r="H985">
        <v>25</v>
      </c>
      <c r="J985">
        <v>1</v>
      </c>
    </row>
    <row r="986" spans="1:10" x14ac:dyDescent="0.2">
      <c r="A986">
        <f t="array" ref="A986">INDEX('All Matches'!$A$2:$A$25000,MATCH(B986&amp;C986&amp;G986,'All Matches'!$C$2:$C$25000&amp;'All Matches'!$B$2:$B$25000&amp;'All Matches'!$E$2:$E$25000,0))</f>
        <v>1516004</v>
      </c>
      <c r="B986">
        <f>INDEX(Teams!$B$2:$B$50,MATCH(D986,Teams!$A$2:$A$50,0))</f>
        <v>18</v>
      </c>
      <c r="C986" s="2">
        <v>42224</v>
      </c>
      <c r="D986" t="s">
        <v>12</v>
      </c>
      <c r="E986" t="s">
        <v>110</v>
      </c>
      <c r="F986" t="s">
        <v>447</v>
      </c>
      <c r="G986">
        <f>INDEX(Teams!$B$2:$B$50,MATCH(F986,Teams!$A$2:$A$50,0))</f>
        <v>31</v>
      </c>
      <c r="H986">
        <v>66</v>
      </c>
    </row>
    <row r="987" spans="1:10" x14ac:dyDescent="0.2">
      <c r="A987">
        <f t="array" ref="A987">INDEX('All Matches'!$A$2:$A$25000,MATCH(B987&amp;C987&amp;G987,'All Matches'!$C$2:$C$25000&amp;'All Matches'!$B$2:$B$25000&amp;'All Matches'!$E$2:$E$25000,0))</f>
        <v>1516004</v>
      </c>
      <c r="B987">
        <f>INDEX(Teams!$B$2:$B$50,MATCH(D987,Teams!$A$2:$A$50,0))</f>
        <v>31</v>
      </c>
      <c r="C987" s="2">
        <v>42224</v>
      </c>
      <c r="D987" t="s">
        <v>447</v>
      </c>
      <c r="E987" t="s">
        <v>342</v>
      </c>
      <c r="F987" t="s">
        <v>12</v>
      </c>
      <c r="G987">
        <f>INDEX(Teams!$B$2:$B$50,MATCH(F987,Teams!$A$2:$A$50,0))</f>
        <v>18</v>
      </c>
      <c r="H987">
        <v>60</v>
      </c>
    </row>
    <row r="988" spans="1:10" x14ac:dyDescent="0.2">
      <c r="A988">
        <f t="array" ref="A988">INDEX('All Matches'!$A$2:$A$25000,MATCH(B988&amp;C988&amp;G988,'All Matches'!$C$2:$C$25000&amp;'All Matches'!$B$2:$B$25000&amp;'All Matches'!$E$2:$E$25000,0))</f>
        <v>1516004</v>
      </c>
      <c r="B988">
        <f>INDEX(Teams!$B$2:$B$50,MATCH(D988,Teams!$A$2:$A$50,0))</f>
        <v>31</v>
      </c>
      <c r="C988" s="2">
        <v>42224</v>
      </c>
      <c r="D988" t="s">
        <v>447</v>
      </c>
      <c r="E988" t="s">
        <v>800</v>
      </c>
      <c r="F988" t="s">
        <v>12</v>
      </c>
      <c r="G988">
        <f>INDEX(Teams!$B$2:$B$50,MATCH(F988,Teams!$A$2:$A$50,0))</f>
        <v>18</v>
      </c>
      <c r="H988">
        <v>71</v>
      </c>
    </row>
    <row r="989" spans="1:10" x14ac:dyDescent="0.2">
      <c r="A989">
        <f t="array" ref="A989">INDEX('All Matches'!$A$2:$A$25000,MATCH(B989&amp;C989&amp;G989,'All Matches'!$C$2:$C$25000&amp;'All Matches'!$B$2:$B$25000&amp;'All Matches'!$E$2:$E$25000,0))</f>
        <v>1516005</v>
      </c>
      <c r="B989">
        <f>INDEX(Teams!$B$2:$B$50,MATCH(D989,Teams!$A$2:$A$50,0))</f>
        <v>30</v>
      </c>
      <c r="C989" s="2">
        <v>42224</v>
      </c>
      <c r="D989" t="s">
        <v>561</v>
      </c>
      <c r="E989" t="s">
        <v>216</v>
      </c>
      <c r="F989" t="s">
        <v>23</v>
      </c>
      <c r="G989">
        <f>INDEX(Teams!$B$2:$B$50,MATCH(F989,Teams!$A$2:$A$50,0))</f>
        <v>15</v>
      </c>
      <c r="H989">
        <v>69</v>
      </c>
    </row>
    <row r="990" spans="1:10" x14ac:dyDescent="0.2">
      <c r="A990">
        <f t="array" ref="A990">INDEX('All Matches'!$A$2:$A$25000,MATCH(B990&amp;C990&amp;G990,'All Matches'!$C$2:$C$25000&amp;'All Matches'!$B$2:$B$25000&amp;'All Matches'!$E$2:$E$25000,0))</f>
        <v>1516005</v>
      </c>
      <c r="B990">
        <f>INDEX(Teams!$B$2:$B$50,MATCH(D990,Teams!$A$2:$A$50,0))</f>
        <v>15</v>
      </c>
      <c r="C990" s="2">
        <v>42224</v>
      </c>
      <c r="D990" t="s">
        <v>23</v>
      </c>
      <c r="E990" t="s">
        <v>26</v>
      </c>
      <c r="F990" t="s">
        <v>561</v>
      </c>
      <c r="G990">
        <f>INDEX(Teams!$B$2:$B$50,MATCH(F990,Teams!$A$2:$A$50,0))</f>
        <v>30</v>
      </c>
      <c r="H990">
        <v>39</v>
      </c>
    </row>
    <row r="991" spans="1:10" x14ac:dyDescent="0.2">
      <c r="A991">
        <f t="array" ref="A991">INDEX('All Matches'!$A$2:$A$25000,MATCH(B991&amp;C991&amp;G991,'All Matches'!$C$2:$C$25000&amp;'All Matches'!$B$2:$B$25000&amp;'All Matches'!$E$2:$E$25000,0))</f>
        <v>1516005</v>
      </c>
      <c r="B991">
        <f>INDEX(Teams!$B$2:$B$50,MATCH(D991,Teams!$A$2:$A$50,0))</f>
        <v>15</v>
      </c>
      <c r="C991" s="2">
        <v>42224</v>
      </c>
      <c r="D991" t="s">
        <v>23</v>
      </c>
      <c r="E991" t="s">
        <v>562</v>
      </c>
      <c r="F991" t="s">
        <v>561</v>
      </c>
      <c r="G991">
        <f>INDEX(Teams!$B$2:$B$50,MATCH(F991,Teams!$A$2:$A$50,0))</f>
        <v>30</v>
      </c>
      <c r="H991">
        <v>49</v>
      </c>
    </row>
    <row r="992" spans="1:10" x14ac:dyDescent="0.2">
      <c r="A992">
        <f t="array" ref="A992">INDEX('All Matches'!$A$2:$A$25000,MATCH(B992&amp;C992&amp;G992,'All Matches'!$C$2:$C$25000&amp;'All Matches'!$B$2:$B$25000&amp;'All Matches'!$E$2:$E$25000,0))</f>
        <v>1516005</v>
      </c>
      <c r="B992">
        <f>INDEX(Teams!$B$2:$B$50,MATCH(D992,Teams!$A$2:$A$50,0))</f>
        <v>15</v>
      </c>
      <c r="C992" s="2">
        <v>42224</v>
      </c>
      <c r="D992" t="s">
        <v>23</v>
      </c>
      <c r="E992" t="s">
        <v>476</v>
      </c>
      <c r="F992" t="s">
        <v>561</v>
      </c>
      <c r="G992">
        <f>INDEX(Teams!$B$2:$B$50,MATCH(F992,Teams!$A$2:$A$50,0))</f>
        <v>30</v>
      </c>
      <c r="H992">
        <v>90</v>
      </c>
    </row>
    <row r="993" spans="1:10" x14ac:dyDescent="0.2">
      <c r="A993">
        <f t="array" ref="A993">INDEX('All Matches'!$A$2:$A$25000,MATCH(B993&amp;C993&amp;G993,'All Matches'!$C$2:$C$25000&amp;'All Matches'!$B$2:$B$25000&amp;'All Matches'!$E$2:$E$25000,0))</f>
        <v>1516006</v>
      </c>
      <c r="B993">
        <f>INDEX(Teams!$B$2:$B$50,MATCH(D993,Teams!$A$2:$A$50,0))</f>
        <v>14</v>
      </c>
      <c r="C993" s="2">
        <v>42224</v>
      </c>
      <c r="D993" t="s">
        <v>27</v>
      </c>
      <c r="E993" t="s">
        <v>563</v>
      </c>
      <c r="F993" t="s">
        <v>325</v>
      </c>
      <c r="G993">
        <f>INDEX(Teams!$B$2:$B$50,MATCH(F993,Teams!$A$2:$A$50,0))</f>
        <v>25</v>
      </c>
      <c r="H993">
        <v>23</v>
      </c>
    </row>
    <row r="994" spans="1:10" x14ac:dyDescent="0.2">
      <c r="A994">
        <f t="array" ref="A994">INDEX('All Matches'!$A$2:$A$25000,MATCH(B994&amp;C994&amp;G994,'All Matches'!$C$2:$C$25000&amp;'All Matches'!$B$2:$B$25000&amp;'All Matches'!$E$2:$E$25000,0))</f>
        <v>1516006</v>
      </c>
      <c r="B994">
        <f>INDEX(Teams!$B$2:$B$50,MATCH(D994,Teams!$A$2:$A$50,0))</f>
        <v>14</v>
      </c>
      <c r="C994" s="2">
        <v>42224</v>
      </c>
      <c r="D994" t="s">
        <v>27</v>
      </c>
      <c r="E994" t="s">
        <v>363</v>
      </c>
      <c r="F994" t="s">
        <v>325</v>
      </c>
      <c r="G994">
        <f>INDEX(Teams!$B$2:$B$50,MATCH(F994,Teams!$A$2:$A$50,0))</f>
        <v>25</v>
      </c>
      <c r="H994">
        <v>30</v>
      </c>
      <c r="I994">
        <v>1</v>
      </c>
    </row>
    <row r="995" spans="1:10" x14ac:dyDescent="0.2">
      <c r="A995">
        <f t="array" ref="A995">INDEX('All Matches'!$A$2:$A$25000,MATCH(B995&amp;C995&amp;G995,'All Matches'!$C$2:$C$25000&amp;'All Matches'!$B$2:$B$25000&amp;'All Matches'!$E$2:$E$25000,0))</f>
        <v>1516006</v>
      </c>
      <c r="B995">
        <f>INDEX(Teams!$B$2:$B$50,MATCH(D995,Teams!$A$2:$A$50,0))</f>
        <v>25</v>
      </c>
      <c r="C995" s="2">
        <v>42224</v>
      </c>
      <c r="D995" t="s">
        <v>325</v>
      </c>
      <c r="E995" t="s">
        <v>340</v>
      </c>
      <c r="F995" t="s">
        <v>27</v>
      </c>
      <c r="G995">
        <f>INDEX(Teams!$B$2:$B$50,MATCH(F995,Teams!$A$2:$A$50,0))</f>
        <v>14</v>
      </c>
      <c r="H995">
        <v>29</v>
      </c>
    </row>
    <row r="996" spans="1:10" x14ac:dyDescent="0.2">
      <c r="A996">
        <f t="array" ref="A996">INDEX('All Matches'!$A$2:$A$25000,MATCH(B996&amp;C996&amp;G996,'All Matches'!$C$2:$C$25000&amp;'All Matches'!$B$2:$B$25000&amp;'All Matches'!$E$2:$E$25000,0))</f>
        <v>1516006</v>
      </c>
      <c r="B996">
        <f>INDEX(Teams!$B$2:$B$50,MATCH(D996,Teams!$A$2:$A$50,0))</f>
        <v>25</v>
      </c>
      <c r="C996" s="2">
        <v>42224</v>
      </c>
      <c r="D996" t="s">
        <v>325</v>
      </c>
      <c r="E996" t="s">
        <v>564</v>
      </c>
      <c r="F996" t="s">
        <v>27</v>
      </c>
      <c r="G996">
        <f>INDEX(Teams!$B$2:$B$50,MATCH(F996,Teams!$A$2:$A$50,0))</f>
        <v>14</v>
      </c>
      <c r="H996">
        <v>55</v>
      </c>
      <c r="J996">
        <v>1</v>
      </c>
    </row>
    <row r="997" spans="1:10" x14ac:dyDescent="0.2">
      <c r="A997">
        <f t="array" ref="A997">INDEX('All Matches'!$A$2:$A$25000,MATCH(B997&amp;C997&amp;G997,'All Matches'!$C$2:$C$25000&amp;'All Matches'!$B$2:$B$25000&amp;'All Matches'!$E$2:$E$25000,0))</f>
        <v>1516007</v>
      </c>
      <c r="B997">
        <f>INDEX(Teams!$B$2:$B$50,MATCH(D997,Teams!$A$2:$A$50,0))</f>
        <v>29</v>
      </c>
      <c r="C997" s="2">
        <v>42225</v>
      </c>
      <c r="D997" t="s">
        <v>42</v>
      </c>
      <c r="E997" t="s">
        <v>347</v>
      </c>
      <c r="F997" t="s">
        <v>47</v>
      </c>
      <c r="G997">
        <f>INDEX(Teams!$B$2:$B$50,MATCH(F997,Teams!$A$2:$A$50,0))</f>
        <v>10</v>
      </c>
      <c r="H997">
        <v>43</v>
      </c>
    </row>
    <row r="998" spans="1:10" x14ac:dyDescent="0.2">
      <c r="A998">
        <f t="array" ref="A998">INDEX('All Matches'!$A$2:$A$25000,MATCH(B998&amp;C998&amp;G998,'All Matches'!$C$2:$C$25000&amp;'All Matches'!$B$2:$B$25000&amp;'All Matches'!$E$2:$E$25000,0))</f>
        <v>1516007</v>
      </c>
      <c r="B998">
        <f>INDEX(Teams!$B$2:$B$50,MATCH(D998,Teams!$A$2:$A$50,0))</f>
        <v>29</v>
      </c>
      <c r="C998" s="2">
        <v>42225</v>
      </c>
      <c r="D998" t="s">
        <v>42</v>
      </c>
      <c r="E998" t="s">
        <v>565</v>
      </c>
      <c r="F998" t="s">
        <v>47</v>
      </c>
      <c r="G998">
        <f>INDEX(Teams!$B$2:$B$50,MATCH(F998,Teams!$A$2:$A$50,0))</f>
        <v>10</v>
      </c>
      <c r="H998">
        <v>57</v>
      </c>
    </row>
    <row r="999" spans="1:10" x14ac:dyDescent="0.2">
      <c r="A999">
        <f t="array" ref="A999">INDEX('All Matches'!$A$2:$A$25000,MATCH(B999&amp;C999&amp;G999,'All Matches'!$C$2:$C$25000&amp;'All Matches'!$B$2:$B$25000&amp;'All Matches'!$E$2:$E$25000,0))</f>
        <v>1516008</v>
      </c>
      <c r="B999">
        <f>INDEX(Teams!$B$2:$B$50,MATCH(D999,Teams!$A$2:$A$50,0))</f>
        <v>22</v>
      </c>
      <c r="C999" s="2">
        <v>42225</v>
      </c>
      <c r="D999" t="s">
        <v>15</v>
      </c>
      <c r="E999" t="s">
        <v>566</v>
      </c>
      <c r="F999" t="s">
        <v>50</v>
      </c>
      <c r="G999">
        <f>INDEX(Teams!$B$2:$B$50,MATCH(F999,Teams!$A$2:$A$50,0))</f>
        <v>23</v>
      </c>
      <c r="H999">
        <v>42</v>
      </c>
    </row>
    <row r="1000" spans="1:10" x14ac:dyDescent="0.2">
      <c r="A1000">
        <f t="array" ref="A1000">INDEX('All Matches'!$A$2:$A$25000,MATCH(B1000&amp;C1000&amp;G1000,'All Matches'!$C$2:$C$25000&amp;'All Matches'!$B$2:$B$25000&amp;'All Matches'!$E$2:$E$25000,0))</f>
        <v>1516008</v>
      </c>
      <c r="B1000">
        <f>INDEX(Teams!$B$2:$B$50,MATCH(D1000,Teams!$A$2:$A$50,0))</f>
        <v>22</v>
      </c>
      <c r="C1000" s="2">
        <v>42225</v>
      </c>
      <c r="D1000" t="s">
        <v>15</v>
      </c>
      <c r="E1000" t="s">
        <v>108</v>
      </c>
      <c r="F1000" t="s">
        <v>50</v>
      </c>
      <c r="G1000">
        <f>INDEX(Teams!$B$2:$B$50,MATCH(F1000,Teams!$A$2:$A$50,0))</f>
        <v>23</v>
      </c>
      <c r="H1000">
        <v>48</v>
      </c>
    </row>
    <row r="1001" spans="1:10" x14ac:dyDescent="0.2">
      <c r="A1001">
        <f t="array" ref="A1001">INDEX('All Matches'!$A$2:$A$25000,MATCH(B1001&amp;C1001&amp;G1001,'All Matches'!$C$2:$C$25000&amp;'All Matches'!$B$2:$B$25000&amp;'All Matches'!$E$2:$E$25000,0))</f>
        <v>1516008</v>
      </c>
      <c r="B1001">
        <f>INDEX(Teams!$B$2:$B$50,MATCH(D1001,Teams!$A$2:$A$50,0))</f>
        <v>23</v>
      </c>
      <c r="C1001" s="2">
        <v>42225</v>
      </c>
      <c r="D1001" t="s">
        <v>50</v>
      </c>
      <c r="E1001" t="s">
        <v>567</v>
      </c>
      <c r="F1001" t="s">
        <v>15</v>
      </c>
      <c r="G1001">
        <f>INDEX(Teams!$B$2:$B$50,MATCH(F1001,Teams!$A$2:$A$50,0))</f>
        <v>22</v>
      </c>
      <c r="H1001">
        <v>24</v>
      </c>
    </row>
    <row r="1002" spans="1:10" x14ac:dyDescent="0.2">
      <c r="A1002">
        <f t="array" ref="A1002">INDEX('All Matches'!$A$2:$A$25000,MATCH(B1002&amp;C1002&amp;G1002,'All Matches'!$C$2:$C$25000&amp;'All Matches'!$B$2:$B$25000&amp;'All Matches'!$E$2:$E$25000,0))</f>
        <v>1516008</v>
      </c>
      <c r="B1002">
        <f>INDEX(Teams!$B$2:$B$50,MATCH(D1002,Teams!$A$2:$A$50,0))</f>
        <v>23</v>
      </c>
      <c r="C1002" s="2">
        <v>42225</v>
      </c>
      <c r="D1002" t="s">
        <v>50</v>
      </c>
      <c r="E1002" t="s">
        <v>791</v>
      </c>
      <c r="F1002" t="s">
        <v>15</v>
      </c>
      <c r="G1002">
        <f>INDEX(Teams!$B$2:$B$50,MATCH(F1002,Teams!$A$2:$A$50,0))</f>
        <v>22</v>
      </c>
      <c r="H1002">
        <v>79</v>
      </c>
    </row>
    <row r="1003" spans="1:10" x14ac:dyDescent="0.2">
      <c r="A1003">
        <f t="array" ref="A1003">INDEX('All Matches'!$A$2:$A$25000,MATCH(B1003&amp;C1003&amp;G1003,'All Matches'!$C$2:$C$25000&amp;'All Matches'!$B$2:$B$25000&amp;'All Matches'!$E$2:$E$25000,0))</f>
        <v>1516009</v>
      </c>
      <c r="B1003">
        <f>INDEX(Teams!$B$2:$B$50,MATCH(D1003,Teams!$A$2:$A$50,0))</f>
        <v>19</v>
      </c>
      <c r="C1003" s="2">
        <v>42225</v>
      </c>
      <c r="D1003" t="s">
        <v>40</v>
      </c>
      <c r="E1003" t="s">
        <v>350</v>
      </c>
      <c r="F1003" t="s">
        <v>319</v>
      </c>
      <c r="G1003">
        <f>INDEX(Teams!$B$2:$B$50,MATCH(F1003,Teams!$A$2:$A$50,0))</f>
        <v>24</v>
      </c>
      <c r="H1003">
        <v>86</v>
      </c>
    </row>
    <row r="1004" spans="1:10" x14ac:dyDescent="0.2">
      <c r="A1004">
        <f t="array" ref="A1004">INDEX('All Matches'!$A$2:$A$25000,MATCH(B1004&amp;C1004&amp;G1004,'All Matches'!$C$2:$C$25000&amp;'All Matches'!$B$2:$B$25000&amp;'All Matches'!$E$2:$E$25000,0))</f>
        <v>1516010</v>
      </c>
      <c r="B1004">
        <f>INDEX(Teams!$B$2:$B$50,MATCH(D1004,Teams!$A$2:$A$50,0))</f>
        <v>20</v>
      </c>
      <c r="C1004" s="2">
        <v>42226</v>
      </c>
      <c r="D1004" t="s">
        <v>45</v>
      </c>
      <c r="E1004" t="s">
        <v>70</v>
      </c>
      <c r="F1004" t="s">
        <v>320</v>
      </c>
      <c r="G1004">
        <f>INDEX(Teams!$B$2:$B$50,MATCH(F1004,Teams!$A$2:$A$50,0))</f>
        <v>28</v>
      </c>
      <c r="H1004">
        <v>9</v>
      </c>
    </row>
    <row r="1005" spans="1:10" x14ac:dyDescent="0.2">
      <c r="A1005">
        <f t="array" ref="A1005">INDEX('All Matches'!$A$2:$A$25000,MATCH(B1005&amp;C1005&amp;G1005,'All Matches'!$C$2:$C$25000&amp;'All Matches'!$B$2:$B$25000&amp;'All Matches'!$E$2:$E$25000,0))</f>
        <v>1516010</v>
      </c>
      <c r="B1005">
        <f>INDEX(Teams!$B$2:$B$50,MATCH(D1005,Teams!$A$2:$A$50,0))</f>
        <v>20</v>
      </c>
      <c r="C1005" s="2">
        <v>42226</v>
      </c>
      <c r="D1005" t="s">
        <v>45</v>
      </c>
      <c r="E1005" t="s">
        <v>489</v>
      </c>
      <c r="F1005" t="s">
        <v>320</v>
      </c>
      <c r="G1005">
        <f>INDEX(Teams!$B$2:$B$50,MATCH(F1005,Teams!$A$2:$A$50,0))</f>
        <v>28</v>
      </c>
      <c r="H1005">
        <v>24</v>
      </c>
    </row>
    <row r="1006" spans="1:10" x14ac:dyDescent="0.2">
      <c r="A1006">
        <f t="array" ref="A1006">INDEX('All Matches'!$A$2:$A$25000,MATCH(B1006&amp;C1006&amp;G1006,'All Matches'!$C$2:$C$25000&amp;'All Matches'!$B$2:$B$25000&amp;'All Matches'!$E$2:$E$25000,0))</f>
        <v>1516010</v>
      </c>
      <c r="B1006">
        <f>INDEX(Teams!$B$2:$B$50,MATCH(D1006,Teams!$A$2:$A$50,0))</f>
        <v>20</v>
      </c>
      <c r="C1006" s="2">
        <v>42226</v>
      </c>
      <c r="D1006" t="s">
        <v>45</v>
      </c>
      <c r="E1006" t="s">
        <v>308</v>
      </c>
      <c r="F1006" t="s">
        <v>320</v>
      </c>
      <c r="G1006">
        <f>INDEX(Teams!$B$2:$B$50,MATCH(F1006,Teams!$A$2:$A$50,0))</f>
        <v>28</v>
      </c>
      <c r="H1006">
        <v>59</v>
      </c>
    </row>
    <row r="1007" spans="1:10" x14ac:dyDescent="0.2">
      <c r="A1007">
        <f t="array" ref="A1007">INDEX('All Matches'!$A$2:$A$25000,MATCH(B1007&amp;C1007&amp;G1007,'All Matches'!$C$2:$C$25000&amp;'All Matches'!$B$2:$B$25000&amp;'All Matches'!$E$2:$E$25000,0))</f>
        <v>1516011</v>
      </c>
      <c r="B1007">
        <f>INDEX(Teams!$B$2:$B$50,MATCH(D1007,Teams!$A$2:$A$50,0))</f>
        <v>21</v>
      </c>
      <c r="C1007" s="2">
        <v>42230</v>
      </c>
      <c r="D1007" t="s">
        <v>10</v>
      </c>
      <c r="E1007" t="s">
        <v>568</v>
      </c>
      <c r="F1007" t="s">
        <v>559</v>
      </c>
      <c r="G1007">
        <f>INDEX(Teams!$B$2:$B$50,MATCH(F1007,Teams!$A$2:$A$50,0))</f>
        <v>32</v>
      </c>
      <c r="H1007">
        <v>29</v>
      </c>
    </row>
    <row r="1008" spans="1:10" x14ac:dyDescent="0.2">
      <c r="A1008">
        <f t="array" ref="A1008">INDEX('All Matches'!$A$2:$A$25000,MATCH(B1008&amp;C1008&amp;G1008,'All Matches'!$C$2:$C$25000&amp;'All Matches'!$B$2:$B$25000&amp;'All Matches'!$E$2:$E$25000,0))</f>
        <v>1516012</v>
      </c>
      <c r="B1008">
        <f>INDEX(Teams!$B$2:$B$50,MATCH(D1008,Teams!$A$2:$A$50,0))</f>
        <v>16</v>
      </c>
      <c r="C1008" s="2">
        <v>42231</v>
      </c>
      <c r="D1008" t="s">
        <v>37</v>
      </c>
      <c r="E1008" t="s">
        <v>76</v>
      </c>
      <c r="F1008" t="s">
        <v>50</v>
      </c>
      <c r="G1008">
        <f>INDEX(Teams!$B$2:$B$50,MATCH(F1008,Teams!$A$2:$A$50,0))</f>
        <v>23</v>
      </c>
      <c r="H1008">
        <v>22</v>
      </c>
    </row>
    <row r="1009" spans="1:10" x14ac:dyDescent="0.2">
      <c r="A1009">
        <f t="array" ref="A1009">INDEX('All Matches'!$A$2:$A$25000,MATCH(B1009&amp;C1009&amp;G1009,'All Matches'!$C$2:$C$25000&amp;'All Matches'!$B$2:$B$25000&amp;'All Matches'!$E$2:$E$25000,0))</f>
        <v>1516012</v>
      </c>
      <c r="B1009">
        <f>INDEX(Teams!$B$2:$B$50,MATCH(D1009,Teams!$A$2:$A$50,0))</f>
        <v>16</v>
      </c>
      <c r="C1009" s="2">
        <v>42231</v>
      </c>
      <c r="D1009" t="s">
        <v>37</v>
      </c>
      <c r="E1009" t="s">
        <v>76</v>
      </c>
      <c r="F1009" t="s">
        <v>50</v>
      </c>
      <c r="G1009">
        <f>INDEX(Teams!$B$2:$B$50,MATCH(F1009,Teams!$A$2:$A$50,0))</f>
        <v>23</v>
      </c>
      <c r="H1009">
        <v>45</v>
      </c>
    </row>
    <row r="1010" spans="1:10" x14ac:dyDescent="0.2">
      <c r="A1010">
        <f t="array" ref="A1010">INDEX('All Matches'!$A$2:$A$25000,MATCH(B1010&amp;C1010&amp;G1010,'All Matches'!$C$2:$C$25000&amp;'All Matches'!$B$2:$B$25000&amp;'All Matches'!$E$2:$E$25000,0))</f>
        <v>1516012</v>
      </c>
      <c r="B1010">
        <f>INDEX(Teams!$B$2:$B$50,MATCH(D1010,Teams!$A$2:$A$50,0))</f>
        <v>16</v>
      </c>
      <c r="C1010" s="2">
        <v>42231</v>
      </c>
      <c r="D1010" t="s">
        <v>37</v>
      </c>
      <c r="E1010" t="s">
        <v>154</v>
      </c>
      <c r="F1010" t="s">
        <v>50</v>
      </c>
      <c r="G1010">
        <f>INDEX(Teams!$B$2:$B$50,MATCH(F1010,Teams!$A$2:$A$50,0))</f>
        <v>23</v>
      </c>
      <c r="H1010">
        <v>84</v>
      </c>
    </row>
    <row r="1011" spans="1:10" x14ac:dyDescent="0.2">
      <c r="A1011">
        <f t="array" ref="A1011">INDEX('All Matches'!$A$2:$A$25000,MATCH(B1011&amp;C1011&amp;G1011,'All Matches'!$C$2:$C$25000&amp;'All Matches'!$B$2:$B$25000&amp;'All Matches'!$E$2:$E$25000,0))</f>
        <v>1516013</v>
      </c>
      <c r="B1011">
        <f>INDEX(Teams!$B$2:$B$50,MATCH(D1011,Teams!$A$2:$A$50,0))</f>
        <v>31</v>
      </c>
      <c r="C1011" s="2">
        <v>42231</v>
      </c>
      <c r="D1011" t="s">
        <v>447</v>
      </c>
      <c r="E1011" t="s">
        <v>569</v>
      </c>
      <c r="F1011" t="s">
        <v>561</v>
      </c>
      <c r="G1011">
        <f>INDEX(Teams!$B$2:$B$50,MATCH(F1011,Teams!$A$2:$A$50,0))</f>
        <v>30</v>
      </c>
      <c r="H1011">
        <v>88</v>
      </c>
    </row>
    <row r="1012" spans="1:10" x14ac:dyDescent="0.2">
      <c r="A1012">
        <f t="array" ref="A1012">INDEX('All Matches'!$A$2:$A$25000,MATCH(B1012&amp;C1012&amp;G1012,'All Matches'!$C$2:$C$25000&amp;'All Matches'!$B$2:$B$25000&amp;'All Matches'!$E$2:$E$25000,0))</f>
        <v>1516013</v>
      </c>
      <c r="B1012">
        <f>INDEX(Teams!$B$2:$B$50,MATCH(D1012,Teams!$A$2:$A$50,0))</f>
        <v>30</v>
      </c>
      <c r="C1012" s="2">
        <v>42231</v>
      </c>
      <c r="D1012" t="s">
        <v>561</v>
      </c>
      <c r="E1012" t="s">
        <v>570</v>
      </c>
      <c r="F1012" t="s">
        <v>447</v>
      </c>
      <c r="G1012">
        <f>INDEX(Teams!$B$2:$B$50,MATCH(F1012,Teams!$A$2:$A$50,0))</f>
        <v>31</v>
      </c>
      <c r="H1012">
        <v>26</v>
      </c>
    </row>
    <row r="1013" spans="1:10" x14ac:dyDescent="0.2">
      <c r="A1013">
        <f t="array" ref="A1013">INDEX('All Matches'!$A$2:$A$25000,MATCH(B1013&amp;C1013&amp;G1013,'All Matches'!$C$2:$C$25000&amp;'All Matches'!$B$2:$B$25000&amp;'All Matches'!$E$2:$E$25000,0))</f>
        <v>1516013</v>
      </c>
      <c r="B1013">
        <f>INDEX(Teams!$B$2:$B$50,MATCH(D1013,Teams!$A$2:$A$50,0))</f>
        <v>30</v>
      </c>
      <c r="C1013" s="2">
        <v>42231</v>
      </c>
      <c r="D1013" t="s">
        <v>561</v>
      </c>
      <c r="E1013" t="s">
        <v>571</v>
      </c>
      <c r="F1013" t="s">
        <v>447</v>
      </c>
      <c r="G1013">
        <f>INDEX(Teams!$B$2:$B$50,MATCH(F1013,Teams!$A$2:$A$50,0))</f>
        <v>31</v>
      </c>
      <c r="H1013">
        <v>37</v>
      </c>
    </row>
    <row r="1014" spans="1:10" x14ac:dyDescent="0.2">
      <c r="A1014">
        <f t="array" ref="A1014">INDEX('All Matches'!$A$2:$A$25000,MATCH(B1014&amp;C1014&amp;G1014,'All Matches'!$C$2:$C$25000&amp;'All Matches'!$B$2:$B$25000&amp;'All Matches'!$E$2:$E$25000,0))</f>
        <v>1516013</v>
      </c>
      <c r="B1014">
        <f>INDEX(Teams!$B$2:$B$50,MATCH(D1014,Teams!$A$2:$A$50,0))</f>
        <v>30</v>
      </c>
      <c r="C1014" s="2">
        <v>42231</v>
      </c>
      <c r="D1014" t="s">
        <v>561</v>
      </c>
      <c r="E1014" t="s">
        <v>216</v>
      </c>
      <c r="F1014" t="s">
        <v>447</v>
      </c>
      <c r="G1014">
        <f>INDEX(Teams!$B$2:$B$50,MATCH(F1014,Teams!$A$2:$A$50,0))</f>
        <v>31</v>
      </c>
      <c r="H1014">
        <v>57</v>
      </c>
    </row>
    <row r="1015" spans="1:10" x14ac:dyDescent="0.2">
      <c r="A1015">
        <f t="array" ref="A1015">INDEX('All Matches'!$A$2:$A$25000,MATCH(B1015&amp;C1015&amp;G1015,'All Matches'!$C$2:$C$25000&amp;'All Matches'!$B$2:$B$25000&amp;'All Matches'!$E$2:$E$25000,0))</f>
        <v>1516014</v>
      </c>
      <c r="B1015">
        <f>INDEX(Teams!$B$2:$B$50,MATCH(D1015,Teams!$A$2:$A$50,0))</f>
        <v>25</v>
      </c>
      <c r="C1015" s="2">
        <v>42231</v>
      </c>
      <c r="D1015" t="s">
        <v>325</v>
      </c>
      <c r="E1015" t="s">
        <v>564</v>
      </c>
      <c r="F1015" t="s">
        <v>15</v>
      </c>
      <c r="G1015">
        <f>INDEX(Teams!$B$2:$B$50,MATCH(F1015,Teams!$A$2:$A$50,0))</f>
        <v>22</v>
      </c>
      <c r="H1015">
        <v>9</v>
      </c>
    </row>
    <row r="1016" spans="1:10" x14ac:dyDescent="0.2">
      <c r="A1016">
        <f t="array" ref="A1016">INDEX('All Matches'!$A$2:$A$25000,MATCH(B1016&amp;C1016&amp;G1016,'All Matches'!$C$2:$C$25000&amp;'All Matches'!$B$2:$B$25000&amp;'All Matches'!$E$2:$E$25000,0))</f>
        <v>1516014</v>
      </c>
      <c r="B1016">
        <f>INDEX(Teams!$B$2:$B$50,MATCH(D1016,Teams!$A$2:$A$50,0))</f>
        <v>25</v>
      </c>
      <c r="C1016" s="2">
        <v>42231</v>
      </c>
      <c r="D1016" t="s">
        <v>325</v>
      </c>
      <c r="E1016" t="s">
        <v>340</v>
      </c>
      <c r="F1016" t="s">
        <v>15</v>
      </c>
      <c r="G1016">
        <f>INDEX(Teams!$B$2:$B$50,MATCH(F1016,Teams!$A$2:$A$50,0))</f>
        <v>22</v>
      </c>
      <c r="H1016">
        <v>52</v>
      </c>
    </row>
    <row r="1017" spans="1:10" x14ac:dyDescent="0.2">
      <c r="A1017">
        <f t="array" ref="A1017">INDEX('All Matches'!$A$2:$A$25000,MATCH(B1017&amp;C1017&amp;G1017,'All Matches'!$C$2:$C$25000&amp;'All Matches'!$B$2:$B$25000&amp;'All Matches'!$E$2:$E$25000,0))</f>
        <v>1516015</v>
      </c>
      <c r="B1017">
        <f>INDEX(Teams!$B$2:$B$50,MATCH(D1017,Teams!$A$2:$A$50,0))</f>
        <v>26</v>
      </c>
      <c r="C1017" s="2">
        <v>42231</v>
      </c>
      <c r="D1017" t="s">
        <v>17</v>
      </c>
      <c r="E1017" t="s">
        <v>147</v>
      </c>
      <c r="F1017" t="s">
        <v>319</v>
      </c>
      <c r="G1017">
        <f>INDEX(Teams!$B$2:$B$50,MATCH(F1017,Teams!$A$2:$A$50,0))</f>
        <v>24</v>
      </c>
      <c r="H1017">
        <v>19</v>
      </c>
    </row>
    <row r="1018" spans="1:10" x14ac:dyDescent="0.2">
      <c r="A1018">
        <f t="array" ref="A1018">INDEX('All Matches'!$A$2:$A$25000,MATCH(B1018&amp;C1018&amp;G1018,'All Matches'!$C$2:$C$25000&amp;'All Matches'!$B$2:$B$25000&amp;'All Matches'!$E$2:$E$25000,0))</f>
        <v>1516015</v>
      </c>
      <c r="B1018">
        <f>INDEX(Teams!$B$2:$B$50,MATCH(D1018,Teams!$A$2:$A$50,0))</f>
        <v>26</v>
      </c>
      <c r="C1018" s="2">
        <v>42231</v>
      </c>
      <c r="D1018" t="s">
        <v>17</v>
      </c>
      <c r="E1018" t="s">
        <v>359</v>
      </c>
      <c r="F1018" t="s">
        <v>319</v>
      </c>
      <c r="G1018">
        <f>INDEX(Teams!$B$2:$B$50,MATCH(F1018,Teams!$A$2:$A$50,0))</f>
        <v>24</v>
      </c>
      <c r="H1018">
        <v>45</v>
      </c>
    </row>
    <row r="1019" spans="1:10" x14ac:dyDescent="0.2">
      <c r="A1019">
        <f t="array" ref="A1019">INDEX('All Matches'!$A$2:$A$25000,MATCH(B1019&amp;C1019&amp;G1019,'All Matches'!$C$2:$C$25000&amp;'All Matches'!$B$2:$B$25000&amp;'All Matches'!$E$2:$E$25000,0))</f>
        <v>1516015</v>
      </c>
      <c r="B1019">
        <f>INDEX(Teams!$B$2:$B$50,MATCH(D1019,Teams!$A$2:$A$50,0))</f>
        <v>24</v>
      </c>
      <c r="C1019" s="2">
        <v>42231</v>
      </c>
      <c r="D1019" t="s">
        <v>319</v>
      </c>
      <c r="E1019" t="s">
        <v>58</v>
      </c>
      <c r="F1019" t="s">
        <v>17</v>
      </c>
      <c r="G1019">
        <f>INDEX(Teams!$B$2:$B$50,MATCH(F1019,Teams!$A$2:$A$50,0))</f>
        <v>26</v>
      </c>
      <c r="H1019">
        <v>78</v>
      </c>
      <c r="J1019">
        <v>1</v>
      </c>
    </row>
    <row r="1020" spans="1:10" x14ac:dyDescent="0.2">
      <c r="A1020">
        <f t="array" ref="A1020">INDEX('All Matches'!$A$2:$A$25000,MATCH(B1020&amp;C1020&amp;G1020,'All Matches'!$C$2:$C$25000&amp;'All Matches'!$B$2:$B$25000&amp;'All Matches'!$E$2:$E$25000,0))</f>
        <v>1516015</v>
      </c>
      <c r="B1020">
        <f>INDEX(Teams!$B$2:$B$50,MATCH(D1020,Teams!$A$2:$A$50,0))</f>
        <v>24</v>
      </c>
      <c r="C1020" s="2">
        <v>42231</v>
      </c>
      <c r="D1020" t="s">
        <v>319</v>
      </c>
      <c r="E1020" t="s">
        <v>352</v>
      </c>
      <c r="F1020" t="s">
        <v>17</v>
      </c>
      <c r="G1020">
        <f>INDEX(Teams!$B$2:$B$50,MATCH(F1020,Teams!$A$2:$A$50,0))</f>
        <v>26</v>
      </c>
      <c r="H1020">
        <v>83</v>
      </c>
    </row>
    <row r="1021" spans="1:10" x14ac:dyDescent="0.2">
      <c r="A1021">
        <f t="array" ref="A1021">INDEX('All Matches'!$A$2:$A$25000,MATCH(B1021&amp;C1021&amp;G1021,'All Matches'!$C$2:$C$25000&amp;'All Matches'!$B$2:$B$25000&amp;'All Matches'!$E$2:$E$25000,0))</f>
        <v>1516017</v>
      </c>
      <c r="B1021">
        <f>INDEX(Teams!$B$2:$B$50,MATCH(D1021,Teams!$A$2:$A$50,0))</f>
        <v>29</v>
      </c>
      <c r="C1021" s="2">
        <v>42231</v>
      </c>
      <c r="D1021" t="s">
        <v>42</v>
      </c>
      <c r="E1021" t="s">
        <v>469</v>
      </c>
      <c r="F1021" t="s">
        <v>12</v>
      </c>
      <c r="G1021">
        <f>INDEX(Teams!$B$2:$B$50,MATCH(F1021,Teams!$A$2:$A$50,0))</f>
        <v>18</v>
      </c>
      <c r="H1021">
        <v>55</v>
      </c>
    </row>
    <row r="1022" spans="1:10" x14ac:dyDescent="0.2">
      <c r="A1022">
        <f t="array" ref="A1022">INDEX('All Matches'!$A$2:$A$25000,MATCH(B1022&amp;C1022&amp;G1022,'All Matches'!$C$2:$C$25000&amp;'All Matches'!$B$2:$B$25000&amp;'All Matches'!$E$2:$E$25000,0))</f>
        <v>1516017</v>
      </c>
      <c r="B1022">
        <f>INDEX(Teams!$B$2:$B$50,MATCH(D1022,Teams!$A$2:$A$50,0))</f>
        <v>18</v>
      </c>
      <c r="C1022" s="2">
        <v>42231</v>
      </c>
      <c r="D1022" t="s">
        <v>12</v>
      </c>
      <c r="E1022" t="s">
        <v>314</v>
      </c>
      <c r="F1022" t="s">
        <v>42</v>
      </c>
      <c r="G1022">
        <f>INDEX(Teams!$B$2:$B$50,MATCH(F1022,Teams!$A$2:$A$50,0))</f>
        <v>29</v>
      </c>
      <c r="H1022">
        <v>27</v>
      </c>
    </row>
    <row r="1023" spans="1:10" x14ac:dyDescent="0.2">
      <c r="A1023">
        <f t="array" ref="A1023">INDEX('All Matches'!$A$2:$A$25000,MATCH(B1023&amp;C1023&amp;G1023,'All Matches'!$C$2:$C$25000&amp;'All Matches'!$B$2:$B$25000&amp;'All Matches'!$E$2:$E$25000,0))</f>
        <v>1516017</v>
      </c>
      <c r="B1023">
        <f>INDEX(Teams!$B$2:$B$50,MATCH(D1023,Teams!$A$2:$A$50,0))</f>
        <v>18</v>
      </c>
      <c r="C1023" s="2">
        <v>42231</v>
      </c>
      <c r="D1023" t="s">
        <v>12</v>
      </c>
      <c r="E1023" t="s">
        <v>123</v>
      </c>
      <c r="F1023" t="s">
        <v>42</v>
      </c>
      <c r="G1023">
        <f>INDEX(Teams!$B$2:$B$50,MATCH(F1023,Teams!$A$2:$A$50,0))</f>
        <v>29</v>
      </c>
      <c r="H1023">
        <v>38</v>
      </c>
    </row>
    <row r="1024" spans="1:10" x14ac:dyDescent="0.2">
      <c r="A1024">
        <f t="array" ref="A1024">INDEX('All Matches'!$A$2:$A$25000,MATCH(B1024&amp;C1024&amp;G1024,'All Matches'!$C$2:$C$25000&amp;'All Matches'!$B$2:$B$25000&amp;'All Matches'!$E$2:$E$25000,0))</f>
        <v>1516018</v>
      </c>
      <c r="B1024">
        <f>INDEX(Teams!$B$2:$B$50,MATCH(D1024,Teams!$A$2:$A$50,0))</f>
        <v>15</v>
      </c>
      <c r="C1024" s="2">
        <v>42232</v>
      </c>
      <c r="D1024" t="s">
        <v>23</v>
      </c>
      <c r="E1024" t="s">
        <v>101</v>
      </c>
      <c r="F1024" t="s">
        <v>47</v>
      </c>
      <c r="G1024">
        <f>INDEX(Teams!$B$2:$B$50,MATCH(F1024,Teams!$A$2:$A$50,0))</f>
        <v>10</v>
      </c>
      <c r="H1024">
        <v>28</v>
      </c>
    </row>
    <row r="1025" spans="1:10" x14ac:dyDescent="0.2">
      <c r="A1025">
        <f t="array" ref="A1025">INDEX('All Matches'!$A$2:$A$25000,MATCH(B1025&amp;C1025&amp;G1025,'All Matches'!$C$2:$C$25000&amp;'All Matches'!$B$2:$B$25000&amp;'All Matches'!$E$2:$E$25000,0))</f>
        <v>1516018</v>
      </c>
      <c r="B1025">
        <f>INDEX(Teams!$B$2:$B$50,MATCH(D1025,Teams!$A$2:$A$50,0))</f>
        <v>10</v>
      </c>
      <c r="C1025" s="2">
        <v>42232</v>
      </c>
      <c r="D1025" t="s">
        <v>47</v>
      </c>
      <c r="E1025" t="s">
        <v>184</v>
      </c>
      <c r="F1025" t="s">
        <v>23</v>
      </c>
      <c r="G1025">
        <f>INDEX(Teams!$B$2:$B$50,MATCH(F1025,Teams!$A$2:$A$50,0))</f>
        <v>15</v>
      </c>
      <c r="H1025">
        <v>16</v>
      </c>
    </row>
    <row r="1026" spans="1:10" x14ac:dyDescent="0.2">
      <c r="A1026">
        <f t="array" ref="A1026">INDEX('All Matches'!$A$2:$A$25000,MATCH(B1026&amp;C1026&amp;G1026,'All Matches'!$C$2:$C$25000&amp;'All Matches'!$B$2:$B$25000&amp;'All Matches'!$E$2:$E$25000,0))</f>
        <v>1516018</v>
      </c>
      <c r="B1026">
        <f>INDEX(Teams!$B$2:$B$50,MATCH(D1026,Teams!$A$2:$A$50,0))</f>
        <v>10</v>
      </c>
      <c r="C1026" s="2">
        <v>42232</v>
      </c>
      <c r="D1026" t="s">
        <v>47</v>
      </c>
      <c r="E1026" t="s">
        <v>572</v>
      </c>
      <c r="F1026" t="s">
        <v>23</v>
      </c>
      <c r="G1026">
        <f>INDEX(Teams!$B$2:$B$50,MATCH(F1026,Teams!$A$2:$A$50,0))</f>
        <v>15</v>
      </c>
      <c r="H1026">
        <v>55</v>
      </c>
      <c r="I1026">
        <v>1</v>
      </c>
    </row>
    <row r="1027" spans="1:10" x14ac:dyDescent="0.2">
      <c r="A1027">
        <f t="array" ref="A1027">INDEX('All Matches'!$A$2:$A$25000,MATCH(B1027&amp;C1027&amp;G1027,'All Matches'!$C$2:$C$25000&amp;'All Matches'!$B$2:$B$25000&amp;'All Matches'!$E$2:$E$25000,0))</f>
        <v>1516019</v>
      </c>
      <c r="B1027">
        <f>INDEX(Teams!$B$2:$B$50,MATCH(D1027,Teams!$A$2:$A$50,0))</f>
        <v>20</v>
      </c>
      <c r="C1027" s="2">
        <v>42232</v>
      </c>
      <c r="D1027" t="s">
        <v>45</v>
      </c>
      <c r="E1027" t="s">
        <v>68</v>
      </c>
      <c r="F1027" t="s">
        <v>27</v>
      </c>
      <c r="G1027">
        <f>INDEX(Teams!$B$2:$B$50,MATCH(F1027,Teams!$A$2:$A$50,0))</f>
        <v>14</v>
      </c>
      <c r="H1027">
        <v>31</v>
      </c>
    </row>
    <row r="1028" spans="1:10" x14ac:dyDescent="0.2">
      <c r="A1028">
        <f t="array" ref="A1028">INDEX('All Matches'!$A$2:$A$25000,MATCH(B1028&amp;C1028&amp;G1028,'All Matches'!$C$2:$C$25000&amp;'All Matches'!$B$2:$B$25000&amp;'All Matches'!$E$2:$E$25000,0))</f>
        <v>1516019</v>
      </c>
      <c r="B1028">
        <f>INDEX(Teams!$B$2:$B$50,MATCH(D1028,Teams!$A$2:$A$50,0))</f>
        <v>20</v>
      </c>
      <c r="C1028" s="2">
        <v>42232</v>
      </c>
      <c r="D1028" t="s">
        <v>45</v>
      </c>
      <c r="E1028" t="s">
        <v>308</v>
      </c>
      <c r="F1028" t="s">
        <v>27</v>
      </c>
      <c r="G1028">
        <f>INDEX(Teams!$B$2:$B$50,MATCH(F1028,Teams!$A$2:$A$50,0))</f>
        <v>14</v>
      </c>
      <c r="H1028">
        <v>79</v>
      </c>
    </row>
    <row r="1029" spans="1:10" x14ac:dyDescent="0.2">
      <c r="A1029">
        <f t="array" ref="A1029">INDEX('All Matches'!$A$2:$A$25000,MATCH(B1029&amp;C1029&amp;G1029,'All Matches'!$C$2:$C$25000&amp;'All Matches'!$B$2:$B$25000&amp;'All Matches'!$E$2:$E$25000,0))</f>
        <v>1516019</v>
      </c>
      <c r="B1029">
        <f>INDEX(Teams!$B$2:$B$50,MATCH(D1029,Teams!$A$2:$A$50,0))</f>
        <v>20</v>
      </c>
      <c r="C1029" s="2">
        <v>42232</v>
      </c>
      <c r="D1029" t="s">
        <v>45</v>
      </c>
      <c r="E1029" t="s">
        <v>160</v>
      </c>
      <c r="F1029" t="s">
        <v>27</v>
      </c>
      <c r="G1029">
        <f>INDEX(Teams!$B$2:$B$50,MATCH(F1029,Teams!$A$2:$A$50,0))</f>
        <v>14</v>
      </c>
      <c r="H1029">
        <v>85</v>
      </c>
    </row>
    <row r="1030" spans="1:10" x14ac:dyDescent="0.2">
      <c r="A1030">
        <f t="array" ref="A1030">INDEX('All Matches'!$A$2:$A$25000,MATCH(B1030&amp;C1030&amp;G1030,'All Matches'!$C$2:$C$25000&amp;'All Matches'!$B$2:$B$25000&amp;'All Matches'!$E$2:$E$25000,0))</f>
        <v>1516020</v>
      </c>
      <c r="B1030">
        <f>INDEX(Teams!$B$2:$B$50,MATCH(D1030,Teams!$A$2:$A$50,0))</f>
        <v>19</v>
      </c>
      <c r="C1030" s="2">
        <v>42233</v>
      </c>
      <c r="D1030" t="s">
        <v>40</v>
      </c>
      <c r="E1030" t="s">
        <v>300</v>
      </c>
      <c r="F1030" t="s">
        <v>20</v>
      </c>
      <c r="G1030">
        <f>INDEX(Teams!$B$2:$B$50,MATCH(F1030,Teams!$A$2:$A$50,0))</f>
        <v>11</v>
      </c>
      <c r="H1030">
        <v>26</v>
      </c>
    </row>
    <row r="1031" spans="1:10" x14ac:dyDescent="0.2">
      <c r="A1031">
        <f t="array" ref="A1031">INDEX('All Matches'!$A$2:$A$25000,MATCH(B1031&amp;C1031&amp;G1031,'All Matches'!$C$2:$C$25000&amp;'All Matches'!$B$2:$B$25000&amp;'All Matches'!$E$2:$E$25000,0))</f>
        <v>1516022</v>
      </c>
      <c r="B1031">
        <f>INDEX(Teams!$B$2:$B$50,MATCH(D1031,Teams!$A$2:$A$50,0))</f>
        <v>15</v>
      </c>
      <c r="C1031" s="2">
        <v>42238</v>
      </c>
      <c r="D1031" t="s">
        <v>23</v>
      </c>
      <c r="E1031" t="s">
        <v>385</v>
      </c>
      <c r="F1031" t="s">
        <v>559</v>
      </c>
      <c r="G1031">
        <f>INDEX(Teams!$B$2:$B$50,MATCH(F1031,Teams!$A$2:$A$50,0))</f>
        <v>32</v>
      </c>
      <c r="H1031">
        <v>71</v>
      </c>
    </row>
    <row r="1032" spans="1:10" x14ac:dyDescent="0.2">
      <c r="A1032">
        <f t="array" ref="A1032">INDEX('All Matches'!$A$2:$A$25000,MATCH(B1032&amp;C1032&amp;G1032,'All Matches'!$C$2:$C$25000&amp;'All Matches'!$B$2:$B$25000&amp;'All Matches'!$E$2:$E$25000,0))</f>
        <v>1516022</v>
      </c>
      <c r="B1032">
        <f>INDEX(Teams!$B$2:$B$50,MATCH(D1032,Teams!$A$2:$A$50,0))</f>
        <v>15</v>
      </c>
      <c r="C1032" s="2">
        <v>42238</v>
      </c>
      <c r="D1032" t="s">
        <v>23</v>
      </c>
      <c r="E1032" t="s">
        <v>389</v>
      </c>
      <c r="F1032" t="s">
        <v>559</v>
      </c>
      <c r="G1032">
        <f>INDEX(Teams!$B$2:$B$50,MATCH(F1032,Teams!$A$2:$A$50,0))</f>
        <v>32</v>
      </c>
      <c r="H1032">
        <v>87</v>
      </c>
    </row>
    <row r="1033" spans="1:10" x14ac:dyDescent="0.2">
      <c r="A1033">
        <f t="array" ref="A1033">INDEX('All Matches'!$A$2:$A$25000,MATCH(B1033&amp;C1033&amp;G1033,'All Matches'!$C$2:$C$25000&amp;'All Matches'!$B$2:$B$25000&amp;'All Matches'!$E$2:$E$25000,0))</f>
        <v>1516022</v>
      </c>
      <c r="B1033">
        <f>INDEX(Teams!$B$2:$B$50,MATCH(D1033,Teams!$A$2:$A$50,0))</f>
        <v>32</v>
      </c>
      <c r="C1033" s="2">
        <v>42238</v>
      </c>
      <c r="D1033" t="s">
        <v>559</v>
      </c>
      <c r="E1033" t="s">
        <v>573</v>
      </c>
      <c r="F1033" t="s">
        <v>23</v>
      </c>
      <c r="G1033">
        <f>INDEX(Teams!$B$2:$B$50,MATCH(F1033,Teams!$A$2:$A$50,0))</f>
        <v>15</v>
      </c>
      <c r="H1033">
        <v>77</v>
      </c>
      <c r="I1033">
        <v>1</v>
      </c>
    </row>
    <row r="1034" spans="1:10" x14ac:dyDescent="0.2">
      <c r="A1034">
        <f t="array" ref="A1034">INDEX('All Matches'!$A$2:$A$25000,MATCH(B1034&amp;C1034&amp;G1034,'All Matches'!$C$2:$C$25000&amp;'All Matches'!$B$2:$B$25000&amp;'All Matches'!$E$2:$E$25000,0))</f>
        <v>1516023</v>
      </c>
      <c r="B1034">
        <f>INDEX(Teams!$B$2:$B$50,MATCH(D1034,Teams!$A$2:$A$50,0))</f>
        <v>18</v>
      </c>
      <c r="C1034" s="2">
        <v>42238</v>
      </c>
      <c r="D1034" t="s">
        <v>12</v>
      </c>
      <c r="E1034" t="s">
        <v>123</v>
      </c>
      <c r="F1034" t="s">
        <v>17</v>
      </c>
      <c r="G1034">
        <f>INDEX(Teams!$B$2:$B$50,MATCH(F1034,Teams!$A$2:$A$50,0))</f>
        <v>26</v>
      </c>
      <c r="H1034">
        <v>82</v>
      </c>
    </row>
    <row r="1035" spans="1:10" x14ac:dyDescent="0.2">
      <c r="A1035">
        <f t="array" ref="A1035">INDEX('All Matches'!$A$2:$A$25000,MATCH(B1035&amp;C1035&amp;G1035,'All Matches'!$C$2:$C$25000&amp;'All Matches'!$B$2:$B$25000&amp;'All Matches'!$E$2:$E$25000,0))</f>
        <v>1516023</v>
      </c>
      <c r="B1035">
        <f>INDEX(Teams!$B$2:$B$50,MATCH(D1035,Teams!$A$2:$A$50,0))</f>
        <v>26</v>
      </c>
      <c r="C1035" s="2">
        <v>42238</v>
      </c>
      <c r="D1035" t="s">
        <v>17</v>
      </c>
      <c r="E1035" t="s">
        <v>19</v>
      </c>
      <c r="F1035" t="s">
        <v>12</v>
      </c>
      <c r="G1035">
        <f>INDEX(Teams!$B$2:$B$50,MATCH(F1035,Teams!$A$2:$A$50,0))</f>
        <v>18</v>
      </c>
      <c r="H1035">
        <v>81</v>
      </c>
    </row>
    <row r="1036" spans="1:10" x14ac:dyDescent="0.2">
      <c r="A1036">
        <f t="array" ref="A1036">INDEX('All Matches'!$A$2:$A$25000,MATCH(B1036&amp;C1036&amp;G1036,'All Matches'!$C$2:$C$25000&amp;'All Matches'!$B$2:$B$25000&amp;'All Matches'!$E$2:$E$25000,0))</f>
        <v>1516024</v>
      </c>
      <c r="B1036">
        <f>INDEX(Teams!$B$2:$B$50,MATCH(D1036,Teams!$A$2:$A$50,0))</f>
        <v>30</v>
      </c>
      <c r="C1036" s="2">
        <v>42238</v>
      </c>
      <c r="D1036" t="s">
        <v>561</v>
      </c>
      <c r="E1036" t="s">
        <v>570</v>
      </c>
      <c r="F1036" t="s">
        <v>319</v>
      </c>
      <c r="G1036">
        <f>INDEX(Teams!$B$2:$B$50,MATCH(F1036,Teams!$A$2:$A$50,0))</f>
        <v>24</v>
      </c>
      <c r="H1036">
        <v>28</v>
      </c>
    </row>
    <row r="1037" spans="1:10" x14ac:dyDescent="0.2">
      <c r="A1037">
        <f t="array" ref="A1037">INDEX('All Matches'!$A$2:$A$25000,MATCH(B1037&amp;C1037&amp;G1037,'All Matches'!$C$2:$C$25000&amp;'All Matches'!$B$2:$B$25000&amp;'All Matches'!$E$2:$E$25000,0))</f>
        <v>1516024</v>
      </c>
      <c r="B1037">
        <f>INDEX(Teams!$B$2:$B$50,MATCH(D1037,Teams!$A$2:$A$50,0))</f>
        <v>24</v>
      </c>
      <c r="C1037" s="2">
        <v>42238</v>
      </c>
      <c r="D1037" t="s">
        <v>319</v>
      </c>
      <c r="E1037" t="s">
        <v>352</v>
      </c>
      <c r="F1037" t="s">
        <v>561</v>
      </c>
      <c r="G1037">
        <f>INDEX(Teams!$B$2:$B$50,MATCH(F1037,Teams!$A$2:$A$50,0))</f>
        <v>30</v>
      </c>
      <c r="H1037">
        <v>11</v>
      </c>
    </row>
    <row r="1038" spans="1:10" x14ac:dyDescent="0.2">
      <c r="A1038">
        <f t="array" ref="A1038">INDEX('All Matches'!$A$2:$A$25000,MATCH(B1038&amp;C1038&amp;G1038,'All Matches'!$C$2:$C$25000&amp;'All Matches'!$B$2:$B$25000&amp;'All Matches'!$E$2:$E$25000,0))</f>
        <v>1516025</v>
      </c>
      <c r="B1038">
        <f>INDEX(Teams!$B$2:$B$50,MATCH(D1038,Teams!$A$2:$A$50,0))</f>
        <v>31</v>
      </c>
      <c r="C1038" s="2">
        <v>42238</v>
      </c>
      <c r="D1038" t="s">
        <v>447</v>
      </c>
      <c r="E1038" t="s">
        <v>342</v>
      </c>
      <c r="F1038" t="s">
        <v>325</v>
      </c>
      <c r="G1038">
        <f>INDEX(Teams!$B$2:$B$50,MATCH(F1038,Teams!$A$2:$A$50,0))</f>
        <v>25</v>
      </c>
      <c r="H1038">
        <v>62</v>
      </c>
    </row>
    <row r="1039" spans="1:10" x14ac:dyDescent="0.2">
      <c r="A1039">
        <f t="array" ref="A1039">INDEX('All Matches'!$A$2:$A$25000,MATCH(B1039&amp;C1039&amp;G1039,'All Matches'!$C$2:$C$25000&amp;'All Matches'!$B$2:$B$25000&amp;'All Matches'!$E$2:$E$25000,0))</f>
        <v>1516025</v>
      </c>
      <c r="B1039">
        <f>INDEX(Teams!$B$2:$B$50,MATCH(D1039,Teams!$A$2:$A$50,0))</f>
        <v>25</v>
      </c>
      <c r="C1039" s="2">
        <v>42238</v>
      </c>
      <c r="D1039" t="s">
        <v>325</v>
      </c>
      <c r="E1039" t="s">
        <v>564</v>
      </c>
      <c r="F1039" t="s">
        <v>447</v>
      </c>
      <c r="G1039">
        <f>INDEX(Teams!$B$2:$B$50,MATCH(F1039,Teams!$A$2:$A$50,0))</f>
        <v>31</v>
      </c>
      <c r="H1039">
        <v>45</v>
      </c>
    </row>
    <row r="1040" spans="1:10" x14ac:dyDescent="0.2">
      <c r="A1040">
        <f t="array" ref="A1040">INDEX('All Matches'!$A$2:$A$25000,MATCH(B1040&amp;C1040&amp;G1040,'All Matches'!$C$2:$C$25000&amp;'All Matches'!$B$2:$B$25000&amp;'All Matches'!$E$2:$E$25000,0))</f>
        <v>1516026</v>
      </c>
      <c r="B1040">
        <f>INDEX(Teams!$B$2:$B$50,MATCH(D1040,Teams!$A$2:$A$50,0))</f>
        <v>29</v>
      </c>
      <c r="C1040" s="2">
        <v>42238</v>
      </c>
      <c r="D1040" t="s">
        <v>42</v>
      </c>
      <c r="E1040" t="s">
        <v>261</v>
      </c>
      <c r="F1040" t="s">
        <v>20</v>
      </c>
      <c r="G1040">
        <f>INDEX(Teams!$B$2:$B$50,MATCH(F1040,Teams!$A$2:$A$50,0))</f>
        <v>11</v>
      </c>
      <c r="H1040">
        <v>48</v>
      </c>
      <c r="J1040">
        <v>1</v>
      </c>
    </row>
    <row r="1041" spans="1:10" x14ac:dyDescent="0.2">
      <c r="A1041">
        <f t="array" ref="A1041">INDEX('All Matches'!$A$2:$A$25000,MATCH(B1041&amp;C1041&amp;G1041,'All Matches'!$C$2:$C$25000&amp;'All Matches'!$B$2:$B$25000&amp;'All Matches'!$E$2:$E$25000,0))</f>
        <v>1516026</v>
      </c>
      <c r="B1041">
        <f>INDEX(Teams!$B$2:$B$50,MATCH(D1041,Teams!$A$2:$A$50,0))</f>
        <v>29</v>
      </c>
      <c r="C1041" s="2">
        <v>42238</v>
      </c>
      <c r="D1041" t="s">
        <v>42</v>
      </c>
      <c r="E1041" t="s">
        <v>347</v>
      </c>
      <c r="F1041" t="s">
        <v>20</v>
      </c>
      <c r="G1041">
        <f>INDEX(Teams!$B$2:$B$50,MATCH(F1041,Teams!$A$2:$A$50,0))</f>
        <v>11</v>
      </c>
      <c r="H1041">
        <v>53</v>
      </c>
    </row>
    <row r="1042" spans="1:10" x14ac:dyDescent="0.2">
      <c r="A1042">
        <f t="array" ref="A1042">INDEX('All Matches'!$A$2:$A$25000,MATCH(B1042&amp;C1042&amp;G1042,'All Matches'!$C$2:$C$25000&amp;'All Matches'!$B$2:$B$25000&amp;'All Matches'!$E$2:$E$25000,0))</f>
        <v>1516026</v>
      </c>
      <c r="B1042">
        <f>INDEX(Teams!$B$2:$B$50,MATCH(D1042,Teams!$A$2:$A$50,0))</f>
        <v>29</v>
      </c>
      <c r="C1042" s="2">
        <v>42238</v>
      </c>
      <c r="D1042" t="s">
        <v>42</v>
      </c>
      <c r="E1042" t="s">
        <v>574</v>
      </c>
      <c r="F1042" t="s">
        <v>20</v>
      </c>
      <c r="G1042">
        <f>INDEX(Teams!$B$2:$B$50,MATCH(F1042,Teams!$A$2:$A$50,0))</f>
        <v>11</v>
      </c>
      <c r="H1042">
        <v>85</v>
      </c>
    </row>
    <row r="1043" spans="1:10" x14ac:dyDescent="0.2">
      <c r="A1043">
        <f t="array" ref="A1043">INDEX('All Matches'!$A$2:$A$25000,MATCH(B1043&amp;C1043&amp;G1043,'All Matches'!$C$2:$C$25000&amp;'All Matches'!$B$2:$B$25000&amp;'All Matches'!$E$2:$E$25000,0))</f>
        <v>1516026</v>
      </c>
      <c r="B1043">
        <f>INDEX(Teams!$B$2:$B$50,MATCH(D1043,Teams!$A$2:$A$50,0))</f>
        <v>11</v>
      </c>
      <c r="C1043" s="2">
        <v>42238</v>
      </c>
      <c r="D1043" t="s">
        <v>20</v>
      </c>
      <c r="E1043" t="s">
        <v>785</v>
      </c>
      <c r="F1043" t="s">
        <v>42</v>
      </c>
      <c r="G1043">
        <f>INDEX(Teams!$B$2:$B$50,MATCH(F1043,Teams!$A$2:$A$50,0))</f>
        <v>29</v>
      </c>
      <c r="H1043">
        <v>11</v>
      </c>
    </row>
    <row r="1044" spans="1:10" x14ac:dyDescent="0.2">
      <c r="A1044">
        <f t="array" ref="A1044">INDEX('All Matches'!$A$2:$A$25000,MATCH(B1044&amp;C1044&amp;G1044,'All Matches'!$C$2:$C$25000&amp;'All Matches'!$B$2:$B$25000&amp;'All Matches'!$E$2:$E$25000,0))</f>
        <v>1516026</v>
      </c>
      <c r="B1044">
        <f>INDEX(Teams!$B$2:$B$50,MATCH(D1044,Teams!$A$2:$A$50,0))</f>
        <v>11</v>
      </c>
      <c r="C1044" s="2">
        <v>42238</v>
      </c>
      <c r="D1044" t="s">
        <v>20</v>
      </c>
      <c r="E1044" t="s">
        <v>785</v>
      </c>
      <c r="F1044" t="s">
        <v>42</v>
      </c>
      <c r="G1044">
        <f>INDEX(Teams!$B$2:$B$50,MATCH(F1044,Teams!$A$2:$A$50,0))</f>
        <v>29</v>
      </c>
      <c r="H1044">
        <v>28</v>
      </c>
    </row>
    <row r="1045" spans="1:10" x14ac:dyDescent="0.2">
      <c r="A1045">
        <f t="array" ref="A1045">INDEX('All Matches'!$A$2:$A$25000,MATCH(B1045&amp;C1045&amp;G1045,'All Matches'!$C$2:$C$25000&amp;'All Matches'!$B$2:$B$25000&amp;'All Matches'!$E$2:$E$25000,0))</f>
        <v>1516026</v>
      </c>
      <c r="B1045">
        <f>INDEX(Teams!$B$2:$B$50,MATCH(D1045,Teams!$A$2:$A$50,0))</f>
        <v>11</v>
      </c>
      <c r="C1045" s="2">
        <v>42238</v>
      </c>
      <c r="D1045" t="s">
        <v>20</v>
      </c>
      <c r="E1045" t="s">
        <v>785</v>
      </c>
      <c r="F1045" t="s">
        <v>42</v>
      </c>
      <c r="G1045">
        <f>INDEX(Teams!$B$2:$B$50,MATCH(F1045,Teams!$A$2:$A$50,0))</f>
        <v>29</v>
      </c>
      <c r="H1045">
        <v>79</v>
      </c>
      <c r="J1045">
        <v>1</v>
      </c>
    </row>
    <row r="1046" spans="1:10" x14ac:dyDescent="0.2">
      <c r="A1046">
        <f t="array" ref="A1046">INDEX('All Matches'!$A$2:$A$25000,MATCH(B1046&amp;C1046&amp;G1046,'All Matches'!$C$2:$C$25000&amp;'All Matches'!$B$2:$B$25000&amp;'All Matches'!$E$2:$E$25000,0))</f>
        <v>1516026</v>
      </c>
      <c r="B1046">
        <f>INDEX(Teams!$B$2:$B$50,MATCH(D1046,Teams!$A$2:$A$50,0))</f>
        <v>11</v>
      </c>
      <c r="C1046" s="2">
        <v>42238</v>
      </c>
      <c r="D1046" t="s">
        <v>20</v>
      </c>
      <c r="E1046" t="s">
        <v>504</v>
      </c>
      <c r="F1046" t="s">
        <v>42</v>
      </c>
      <c r="G1046">
        <f>INDEX(Teams!$B$2:$B$50,MATCH(F1046,Teams!$A$2:$A$50,0))</f>
        <v>29</v>
      </c>
      <c r="H1046">
        <v>66</v>
      </c>
    </row>
    <row r="1047" spans="1:10" x14ac:dyDescent="0.2">
      <c r="A1047">
        <f t="array" ref="A1047">INDEX('All Matches'!$A$2:$A$25000,MATCH(B1047&amp;C1047&amp;G1047,'All Matches'!$C$2:$C$25000&amp;'All Matches'!$B$2:$B$25000&amp;'All Matches'!$E$2:$E$25000,0))</f>
        <v>1516027</v>
      </c>
      <c r="B1047">
        <f>INDEX(Teams!$B$2:$B$50,MATCH(D1047,Teams!$A$2:$A$50,0))</f>
        <v>28</v>
      </c>
      <c r="C1047" s="2">
        <v>42239</v>
      </c>
      <c r="D1047" t="s">
        <v>320</v>
      </c>
      <c r="E1047" t="s">
        <v>803</v>
      </c>
      <c r="F1047" t="s">
        <v>27</v>
      </c>
      <c r="G1047">
        <f>INDEX(Teams!$B$2:$B$50,MATCH(F1047,Teams!$A$2:$A$50,0))</f>
        <v>14</v>
      </c>
      <c r="H1047">
        <v>35</v>
      </c>
    </row>
    <row r="1048" spans="1:10" x14ac:dyDescent="0.2">
      <c r="A1048">
        <f t="array" ref="A1048">INDEX('All Matches'!$A$2:$A$25000,MATCH(B1048&amp;C1048&amp;G1048,'All Matches'!$C$2:$C$25000&amp;'All Matches'!$B$2:$B$25000&amp;'All Matches'!$E$2:$E$25000,0))</f>
        <v>1516027</v>
      </c>
      <c r="B1048">
        <f>INDEX(Teams!$B$2:$B$50,MATCH(D1048,Teams!$A$2:$A$50,0))</f>
        <v>28</v>
      </c>
      <c r="C1048" s="2">
        <v>42239</v>
      </c>
      <c r="D1048" t="s">
        <v>320</v>
      </c>
      <c r="E1048" t="s">
        <v>803</v>
      </c>
      <c r="F1048" t="s">
        <v>27</v>
      </c>
      <c r="G1048">
        <f>INDEX(Teams!$B$2:$B$50,MATCH(F1048,Teams!$A$2:$A$50,0))</f>
        <v>14</v>
      </c>
      <c r="H1048">
        <v>59</v>
      </c>
    </row>
    <row r="1049" spans="1:10" x14ac:dyDescent="0.2">
      <c r="A1049">
        <f t="array" ref="A1049">INDEX('All Matches'!$A$2:$A$25000,MATCH(B1049&amp;C1049&amp;G1049,'All Matches'!$C$2:$C$25000&amp;'All Matches'!$B$2:$B$25000&amp;'All Matches'!$E$2:$E$25000,0))</f>
        <v>1516027</v>
      </c>
      <c r="B1049">
        <f>INDEX(Teams!$B$2:$B$50,MATCH(D1049,Teams!$A$2:$A$50,0))</f>
        <v>14</v>
      </c>
      <c r="C1049" s="2">
        <v>42239</v>
      </c>
      <c r="D1049" t="s">
        <v>27</v>
      </c>
      <c r="E1049" t="s">
        <v>31</v>
      </c>
      <c r="F1049" t="s">
        <v>320</v>
      </c>
      <c r="G1049">
        <f>INDEX(Teams!$B$2:$B$50,MATCH(F1049,Teams!$A$2:$A$50,0))</f>
        <v>28</v>
      </c>
      <c r="H1049">
        <v>20</v>
      </c>
    </row>
    <row r="1050" spans="1:10" x14ac:dyDescent="0.2">
      <c r="A1050">
        <f t="array" ref="A1050">INDEX('All Matches'!$A$2:$A$25000,MATCH(B1050&amp;C1050&amp;G1050,'All Matches'!$C$2:$C$25000&amp;'All Matches'!$B$2:$B$25000&amp;'All Matches'!$E$2:$E$25000,0))</f>
        <v>1516027</v>
      </c>
      <c r="B1050">
        <f>INDEX(Teams!$B$2:$B$50,MATCH(D1050,Teams!$A$2:$A$50,0))</f>
        <v>14</v>
      </c>
      <c r="C1050" s="2">
        <v>42239</v>
      </c>
      <c r="D1050" t="s">
        <v>27</v>
      </c>
      <c r="E1050" t="s">
        <v>452</v>
      </c>
      <c r="F1050" t="s">
        <v>320</v>
      </c>
      <c r="G1050">
        <f>INDEX(Teams!$B$2:$B$50,MATCH(F1050,Teams!$A$2:$A$50,0))</f>
        <v>28</v>
      </c>
      <c r="H1050">
        <v>30</v>
      </c>
    </row>
    <row r="1051" spans="1:10" x14ac:dyDescent="0.2">
      <c r="A1051">
        <f t="array" ref="A1051">INDEX('All Matches'!$A$2:$A$25000,MATCH(B1051&amp;C1051&amp;G1051,'All Matches'!$C$2:$C$25000&amp;'All Matches'!$B$2:$B$25000&amp;'All Matches'!$E$2:$E$25000,0))</f>
        <v>1516027</v>
      </c>
      <c r="B1051">
        <f>INDEX(Teams!$B$2:$B$50,MATCH(D1051,Teams!$A$2:$A$50,0))</f>
        <v>14</v>
      </c>
      <c r="C1051" s="2">
        <v>42239</v>
      </c>
      <c r="D1051" t="s">
        <v>27</v>
      </c>
      <c r="E1051" t="s">
        <v>575</v>
      </c>
      <c r="F1051" t="s">
        <v>320</v>
      </c>
      <c r="G1051">
        <f>INDEX(Teams!$B$2:$B$50,MATCH(F1051,Teams!$A$2:$A$50,0))</f>
        <v>28</v>
      </c>
      <c r="H1051">
        <v>42</v>
      </c>
    </row>
    <row r="1052" spans="1:10" x14ac:dyDescent="0.2">
      <c r="A1052">
        <f t="array" ref="A1052">INDEX('All Matches'!$A$2:$A$25000,MATCH(B1052&amp;C1052&amp;G1052,'All Matches'!$C$2:$C$25000&amp;'All Matches'!$B$2:$B$25000&amp;'All Matches'!$E$2:$E$25000,0))</f>
        <v>1516028</v>
      </c>
      <c r="B1052">
        <f>INDEX(Teams!$B$2:$B$50,MATCH(D1052,Teams!$A$2:$A$50,0))</f>
        <v>20</v>
      </c>
      <c r="C1052" s="2">
        <v>42239</v>
      </c>
      <c r="D1052" t="s">
        <v>45</v>
      </c>
      <c r="E1052" t="s">
        <v>503</v>
      </c>
      <c r="F1052" t="s">
        <v>37</v>
      </c>
      <c r="G1052">
        <f>INDEX(Teams!$B$2:$B$50,MATCH(F1052,Teams!$A$2:$A$50,0))</f>
        <v>16</v>
      </c>
      <c r="H1052">
        <v>60</v>
      </c>
    </row>
    <row r="1053" spans="1:10" x14ac:dyDescent="0.2">
      <c r="A1053">
        <f t="array" ref="A1053">INDEX('All Matches'!$A$2:$A$25000,MATCH(B1053&amp;C1053&amp;G1053,'All Matches'!$C$2:$C$25000&amp;'All Matches'!$B$2:$B$25000&amp;'All Matches'!$E$2:$E$25000,0))</f>
        <v>1516028</v>
      </c>
      <c r="B1053">
        <f>INDEX(Teams!$B$2:$B$50,MATCH(D1053,Teams!$A$2:$A$50,0))</f>
        <v>20</v>
      </c>
      <c r="C1053" s="2">
        <v>42239</v>
      </c>
      <c r="D1053" t="s">
        <v>45</v>
      </c>
      <c r="E1053" t="s">
        <v>576</v>
      </c>
      <c r="F1053" t="s">
        <v>37</v>
      </c>
      <c r="G1053">
        <f>INDEX(Teams!$B$2:$B$50,MATCH(F1053,Teams!$A$2:$A$50,0))</f>
        <v>16</v>
      </c>
      <c r="H1053">
        <v>88</v>
      </c>
    </row>
    <row r="1054" spans="1:10" x14ac:dyDescent="0.2">
      <c r="A1054">
        <f t="array" ref="A1054">INDEX('All Matches'!$A$2:$A$25000,MATCH(B1054&amp;C1054&amp;G1054,'All Matches'!$C$2:$C$25000&amp;'All Matches'!$B$2:$B$25000&amp;'All Matches'!$E$2:$E$25000,0))</f>
        <v>1516031</v>
      </c>
      <c r="B1054">
        <f>INDEX(Teams!$B$2:$B$50,MATCH(D1054,Teams!$A$2:$A$50,0))</f>
        <v>10</v>
      </c>
      <c r="C1054" s="2">
        <v>42245</v>
      </c>
      <c r="D1054" t="s">
        <v>47</v>
      </c>
      <c r="E1054" t="s">
        <v>577</v>
      </c>
      <c r="F1054" t="s">
        <v>15</v>
      </c>
      <c r="G1054">
        <f>INDEX(Teams!$B$2:$B$50,MATCH(F1054,Teams!$A$2:$A$50,0))</f>
        <v>22</v>
      </c>
      <c r="H1054">
        <v>52</v>
      </c>
      <c r="I1054">
        <v>1</v>
      </c>
    </row>
    <row r="1055" spans="1:10" x14ac:dyDescent="0.2">
      <c r="A1055">
        <f t="array" ref="A1055">INDEX('All Matches'!$A$2:$A$25000,MATCH(B1055&amp;C1055&amp;G1055,'All Matches'!$C$2:$C$25000&amp;'All Matches'!$B$2:$B$25000&amp;'All Matches'!$E$2:$E$25000,0))</f>
        <v>1516032</v>
      </c>
      <c r="B1055">
        <f>INDEX(Teams!$B$2:$B$50,MATCH(D1055,Teams!$A$2:$A$50,0))</f>
        <v>32</v>
      </c>
      <c r="C1055" s="2">
        <v>42245</v>
      </c>
      <c r="D1055" t="s">
        <v>559</v>
      </c>
      <c r="E1055" t="s">
        <v>578</v>
      </c>
      <c r="F1055" t="s">
        <v>447</v>
      </c>
      <c r="G1055">
        <f>INDEX(Teams!$B$2:$B$50,MATCH(F1055,Teams!$A$2:$A$50,0))</f>
        <v>31</v>
      </c>
      <c r="H1055">
        <v>11</v>
      </c>
      <c r="J1055">
        <v>1</v>
      </c>
    </row>
    <row r="1056" spans="1:10" x14ac:dyDescent="0.2">
      <c r="A1056">
        <f t="array" ref="A1056">INDEX('All Matches'!$A$2:$A$25000,MATCH(B1056&amp;C1056&amp;G1056,'All Matches'!$C$2:$C$25000&amp;'All Matches'!$B$2:$B$25000&amp;'All Matches'!$E$2:$E$25000,0))</f>
        <v>1516032</v>
      </c>
      <c r="B1056">
        <f>INDEX(Teams!$B$2:$B$50,MATCH(D1056,Teams!$A$2:$A$50,0))</f>
        <v>32</v>
      </c>
      <c r="C1056" s="2">
        <v>42245</v>
      </c>
      <c r="D1056" t="s">
        <v>559</v>
      </c>
      <c r="E1056" t="s">
        <v>578</v>
      </c>
      <c r="F1056" t="s">
        <v>447</v>
      </c>
      <c r="G1056">
        <f>INDEX(Teams!$B$2:$B$50,MATCH(F1056,Teams!$A$2:$A$50,0))</f>
        <v>31</v>
      </c>
      <c r="H1056">
        <v>41</v>
      </c>
    </row>
    <row r="1057" spans="1:10" x14ac:dyDescent="0.2">
      <c r="A1057">
        <f t="array" ref="A1057">INDEX('All Matches'!$A$2:$A$25000,MATCH(B1057&amp;C1057&amp;G1057,'All Matches'!$C$2:$C$25000&amp;'All Matches'!$B$2:$B$25000&amp;'All Matches'!$E$2:$E$25000,0))</f>
        <v>1516032</v>
      </c>
      <c r="B1057">
        <f>INDEX(Teams!$B$2:$B$50,MATCH(D1057,Teams!$A$2:$A$50,0))</f>
        <v>31</v>
      </c>
      <c r="C1057" s="2">
        <v>42245</v>
      </c>
      <c r="D1057" t="s">
        <v>447</v>
      </c>
      <c r="E1057" t="s">
        <v>579</v>
      </c>
      <c r="F1057" t="s">
        <v>559</v>
      </c>
      <c r="G1057">
        <f>INDEX(Teams!$B$2:$B$50,MATCH(F1057,Teams!$A$2:$A$50,0))</f>
        <v>32</v>
      </c>
      <c r="H1057">
        <v>8</v>
      </c>
    </row>
    <row r="1058" spans="1:10" x14ac:dyDescent="0.2">
      <c r="A1058">
        <f t="array" ref="A1058">INDEX('All Matches'!$A$2:$A$25000,MATCH(B1058&amp;C1058&amp;G1058,'All Matches'!$C$2:$C$25000&amp;'All Matches'!$B$2:$B$25000&amp;'All Matches'!$E$2:$E$25000,0))</f>
        <v>1516032</v>
      </c>
      <c r="B1058">
        <f>INDEX(Teams!$B$2:$B$50,MATCH(D1058,Teams!$A$2:$A$50,0))</f>
        <v>31</v>
      </c>
      <c r="C1058" s="2">
        <v>42245</v>
      </c>
      <c r="D1058" t="s">
        <v>447</v>
      </c>
      <c r="E1058" t="s">
        <v>580</v>
      </c>
      <c r="F1058" t="s">
        <v>559</v>
      </c>
      <c r="G1058">
        <f>INDEX(Teams!$B$2:$B$50,MATCH(F1058,Teams!$A$2:$A$50,0))</f>
        <v>32</v>
      </c>
      <c r="H1058">
        <v>52</v>
      </c>
    </row>
    <row r="1059" spans="1:10" x14ac:dyDescent="0.2">
      <c r="A1059">
        <f t="array" ref="A1059">INDEX('All Matches'!$A$2:$A$25000,MATCH(B1059&amp;C1059&amp;G1059,'All Matches'!$C$2:$C$25000&amp;'All Matches'!$B$2:$B$25000&amp;'All Matches'!$E$2:$E$25000,0))</f>
        <v>1516033</v>
      </c>
      <c r="B1059">
        <f>INDEX(Teams!$B$2:$B$50,MATCH(D1059,Teams!$A$2:$A$50,0))</f>
        <v>11</v>
      </c>
      <c r="C1059" s="2">
        <v>42245</v>
      </c>
      <c r="D1059" t="s">
        <v>20</v>
      </c>
      <c r="E1059" t="s">
        <v>785</v>
      </c>
      <c r="F1059" t="s">
        <v>12</v>
      </c>
      <c r="G1059">
        <f>INDEX(Teams!$B$2:$B$50,MATCH(F1059,Teams!$A$2:$A$50,0))</f>
        <v>18</v>
      </c>
      <c r="H1059">
        <v>24</v>
      </c>
    </row>
    <row r="1060" spans="1:10" x14ac:dyDescent="0.2">
      <c r="A1060">
        <f t="array" ref="A1060">INDEX('All Matches'!$A$2:$A$25000,MATCH(B1060&amp;C1060&amp;G1060,'All Matches'!$C$2:$C$25000&amp;'All Matches'!$B$2:$B$25000&amp;'All Matches'!$E$2:$E$25000,0))</f>
        <v>1516033</v>
      </c>
      <c r="B1060">
        <f>INDEX(Teams!$B$2:$B$50,MATCH(D1060,Teams!$A$2:$A$50,0))</f>
        <v>18</v>
      </c>
      <c r="C1060" s="2">
        <v>42245</v>
      </c>
      <c r="D1060" t="s">
        <v>12</v>
      </c>
      <c r="E1060" t="s">
        <v>14</v>
      </c>
      <c r="F1060" t="s">
        <v>20</v>
      </c>
      <c r="G1060">
        <f>INDEX(Teams!$B$2:$B$50,MATCH(F1060,Teams!$A$2:$A$50,0))</f>
        <v>11</v>
      </c>
      <c r="H1060">
        <v>86</v>
      </c>
      <c r="J1060">
        <v>1</v>
      </c>
    </row>
    <row r="1061" spans="1:10" x14ac:dyDescent="0.2">
      <c r="A1061">
        <f t="array" ref="A1061">INDEX('All Matches'!$A$2:$A$25000,MATCH(B1061&amp;C1061&amp;G1061,'All Matches'!$C$2:$C$25000&amp;'All Matches'!$B$2:$B$25000&amp;'All Matches'!$E$2:$E$25000,0))</f>
        <v>1516034</v>
      </c>
      <c r="B1061">
        <f>INDEX(Teams!$B$2:$B$50,MATCH(D1061,Teams!$A$2:$A$50,0))</f>
        <v>14</v>
      </c>
      <c r="C1061" s="2">
        <v>42245</v>
      </c>
      <c r="D1061" t="s">
        <v>27</v>
      </c>
      <c r="E1061" t="s">
        <v>581</v>
      </c>
      <c r="F1061" t="s">
        <v>23</v>
      </c>
      <c r="G1061">
        <f>INDEX(Teams!$B$2:$B$50,MATCH(F1061,Teams!$A$2:$A$50,0))</f>
        <v>15</v>
      </c>
      <c r="H1061">
        <v>79</v>
      </c>
    </row>
    <row r="1062" spans="1:10" x14ac:dyDescent="0.2">
      <c r="A1062">
        <f t="array" ref="A1062">INDEX('All Matches'!$A$2:$A$25000,MATCH(B1062&amp;C1062&amp;G1062,'All Matches'!$C$2:$C$25000&amp;'All Matches'!$B$2:$B$25000&amp;'All Matches'!$E$2:$E$25000,0))</f>
        <v>1516034</v>
      </c>
      <c r="B1062">
        <f>INDEX(Teams!$B$2:$B$50,MATCH(D1062,Teams!$A$2:$A$50,0))</f>
        <v>15</v>
      </c>
      <c r="C1062" s="2">
        <v>42245</v>
      </c>
      <c r="D1062" t="s">
        <v>23</v>
      </c>
      <c r="E1062" t="s">
        <v>389</v>
      </c>
      <c r="F1062" t="s">
        <v>27</v>
      </c>
      <c r="G1062">
        <f>INDEX(Teams!$B$2:$B$50,MATCH(F1062,Teams!$A$2:$A$50,0))</f>
        <v>14</v>
      </c>
      <c r="H1062">
        <v>65</v>
      </c>
    </row>
    <row r="1063" spans="1:10" x14ac:dyDescent="0.2">
      <c r="A1063">
        <f t="array" ref="A1063">INDEX('All Matches'!$A$2:$A$25000,MATCH(B1063&amp;C1063&amp;G1063,'All Matches'!$C$2:$C$25000&amp;'All Matches'!$B$2:$B$25000&amp;'All Matches'!$E$2:$E$25000,0))</f>
        <v>1516034</v>
      </c>
      <c r="B1063">
        <f>INDEX(Teams!$B$2:$B$50,MATCH(D1063,Teams!$A$2:$A$50,0))</f>
        <v>15</v>
      </c>
      <c r="C1063" s="2">
        <v>42245</v>
      </c>
      <c r="D1063" t="s">
        <v>23</v>
      </c>
      <c r="E1063" t="s">
        <v>101</v>
      </c>
      <c r="F1063" t="s">
        <v>27</v>
      </c>
      <c r="G1063">
        <f>INDEX(Teams!$B$2:$B$50,MATCH(F1063,Teams!$A$2:$A$50,0))</f>
        <v>14</v>
      </c>
      <c r="H1063">
        <v>81</v>
      </c>
    </row>
    <row r="1064" spans="1:10" x14ac:dyDescent="0.2">
      <c r="A1064">
        <f t="array" ref="A1064">INDEX('All Matches'!$A$2:$A$25000,MATCH(B1064&amp;C1064&amp;G1064,'All Matches'!$C$2:$C$25000&amp;'All Matches'!$B$2:$B$25000&amp;'All Matches'!$E$2:$E$25000,0))</f>
        <v>1516035</v>
      </c>
      <c r="B1064">
        <f>INDEX(Teams!$B$2:$B$50,MATCH(D1064,Teams!$A$2:$A$50,0))</f>
        <v>29</v>
      </c>
      <c r="C1064" s="2">
        <v>42245</v>
      </c>
      <c r="D1064" t="s">
        <v>42</v>
      </c>
      <c r="E1064" t="s">
        <v>313</v>
      </c>
      <c r="F1064" t="s">
        <v>40</v>
      </c>
      <c r="G1064">
        <f>INDEX(Teams!$B$2:$B$50,MATCH(F1064,Teams!$A$2:$A$50,0))</f>
        <v>19</v>
      </c>
      <c r="H1064">
        <v>3</v>
      </c>
    </row>
    <row r="1065" spans="1:10" x14ac:dyDescent="0.2">
      <c r="A1065">
        <f t="array" ref="A1065">INDEX('All Matches'!$A$2:$A$25000,MATCH(B1065&amp;C1065&amp;G1065,'All Matches'!$C$2:$C$25000&amp;'All Matches'!$B$2:$B$25000&amp;'All Matches'!$E$2:$E$25000,0))</f>
        <v>1516035</v>
      </c>
      <c r="B1065">
        <f>INDEX(Teams!$B$2:$B$50,MATCH(D1065,Teams!$A$2:$A$50,0))</f>
        <v>29</v>
      </c>
      <c r="C1065" s="2">
        <v>42245</v>
      </c>
      <c r="D1065" t="s">
        <v>42</v>
      </c>
      <c r="E1065" t="s">
        <v>261</v>
      </c>
      <c r="F1065" t="s">
        <v>40</v>
      </c>
      <c r="G1065">
        <f>INDEX(Teams!$B$2:$B$50,MATCH(F1065,Teams!$A$2:$A$50,0))</f>
        <v>19</v>
      </c>
      <c r="H1065">
        <v>29</v>
      </c>
    </row>
    <row r="1066" spans="1:10" x14ac:dyDescent="0.2">
      <c r="A1066">
        <f t="array" ref="A1066">INDEX('All Matches'!$A$2:$A$25000,MATCH(B1066&amp;C1066&amp;G1066,'All Matches'!$C$2:$C$25000&amp;'All Matches'!$B$2:$B$25000&amp;'All Matches'!$E$2:$E$25000,0))</f>
        <v>1516035</v>
      </c>
      <c r="B1066">
        <f>INDEX(Teams!$B$2:$B$50,MATCH(D1066,Teams!$A$2:$A$50,0))</f>
        <v>29</v>
      </c>
      <c r="C1066" s="2">
        <v>42245</v>
      </c>
      <c r="D1066" t="s">
        <v>42</v>
      </c>
      <c r="E1066" t="s">
        <v>797</v>
      </c>
      <c r="F1066" t="s">
        <v>40</v>
      </c>
      <c r="G1066">
        <f>INDEX(Teams!$B$2:$B$50,MATCH(F1066,Teams!$A$2:$A$50,0))</f>
        <v>19</v>
      </c>
      <c r="H1066">
        <v>90</v>
      </c>
    </row>
    <row r="1067" spans="1:10" x14ac:dyDescent="0.2">
      <c r="A1067">
        <f t="array" ref="A1067">INDEX('All Matches'!$A$2:$A$25000,MATCH(B1067&amp;C1067&amp;G1067,'All Matches'!$C$2:$C$25000&amp;'All Matches'!$B$2:$B$25000&amp;'All Matches'!$E$2:$E$25000,0))</f>
        <v>1516036</v>
      </c>
      <c r="B1067">
        <f>INDEX(Teams!$B$2:$B$50,MATCH(D1067,Teams!$A$2:$A$50,0))</f>
        <v>20</v>
      </c>
      <c r="C1067" s="2">
        <v>42245</v>
      </c>
      <c r="D1067" t="s">
        <v>45</v>
      </c>
      <c r="E1067" t="s">
        <v>46</v>
      </c>
      <c r="F1067" t="s">
        <v>32</v>
      </c>
      <c r="G1067">
        <f>INDEX(Teams!$B$2:$B$50,MATCH(F1067,Teams!$A$2:$A$50,0))</f>
        <v>27</v>
      </c>
      <c r="H1067">
        <v>47</v>
      </c>
    </row>
    <row r="1068" spans="1:10" x14ac:dyDescent="0.2">
      <c r="A1068">
        <f t="array" ref="A1068">INDEX('All Matches'!$A$2:$A$25000,MATCH(B1068&amp;C1068&amp;G1068,'All Matches'!$C$2:$C$25000&amp;'All Matches'!$B$2:$B$25000&amp;'All Matches'!$E$2:$E$25000,0))</f>
        <v>1516036</v>
      </c>
      <c r="B1068">
        <f>INDEX(Teams!$B$2:$B$50,MATCH(D1068,Teams!$A$2:$A$50,0))</f>
        <v>20</v>
      </c>
      <c r="C1068" s="2">
        <v>42245</v>
      </c>
      <c r="D1068" t="s">
        <v>45</v>
      </c>
      <c r="E1068" t="s">
        <v>160</v>
      </c>
      <c r="F1068" t="s">
        <v>32</v>
      </c>
      <c r="G1068">
        <f>INDEX(Teams!$B$2:$B$50,MATCH(F1068,Teams!$A$2:$A$50,0))</f>
        <v>27</v>
      </c>
      <c r="H1068">
        <v>56</v>
      </c>
    </row>
    <row r="1069" spans="1:10" x14ac:dyDescent="0.2">
      <c r="A1069">
        <f t="array" ref="A1069">INDEX('All Matches'!$A$2:$A$25000,MATCH(B1069&amp;C1069&amp;G1069,'All Matches'!$C$2:$C$25000&amp;'All Matches'!$B$2:$B$25000&amp;'All Matches'!$E$2:$E$25000,0))</f>
        <v>1516037</v>
      </c>
      <c r="B1069">
        <f>INDEX(Teams!$B$2:$B$50,MATCH(D1069,Teams!$A$2:$A$50,0))</f>
        <v>28</v>
      </c>
      <c r="C1069" s="2">
        <v>42245</v>
      </c>
      <c r="D1069" t="s">
        <v>320</v>
      </c>
      <c r="E1069" t="s">
        <v>177</v>
      </c>
      <c r="F1069" t="s">
        <v>319</v>
      </c>
      <c r="G1069">
        <f>INDEX(Teams!$B$2:$B$50,MATCH(F1069,Teams!$A$2:$A$50,0))</f>
        <v>24</v>
      </c>
      <c r="H1069">
        <v>45</v>
      </c>
    </row>
    <row r="1070" spans="1:10" x14ac:dyDescent="0.2">
      <c r="A1070">
        <f t="array" ref="A1070">INDEX('All Matches'!$A$2:$A$25000,MATCH(B1070&amp;C1070&amp;G1070,'All Matches'!$C$2:$C$25000&amp;'All Matches'!$B$2:$B$25000&amp;'All Matches'!$E$2:$E$25000,0))</f>
        <v>1516039</v>
      </c>
      <c r="B1070">
        <f>INDEX(Teams!$B$2:$B$50,MATCH(D1070,Teams!$A$2:$A$50,0))</f>
        <v>23</v>
      </c>
      <c r="C1070" s="2">
        <v>42246</v>
      </c>
      <c r="D1070" t="s">
        <v>50</v>
      </c>
      <c r="E1070" t="s">
        <v>567</v>
      </c>
      <c r="F1070" t="s">
        <v>561</v>
      </c>
      <c r="G1070">
        <f>INDEX(Teams!$B$2:$B$50,MATCH(F1070,Teams!$A$2:$A$50,0))</f>
        <v>30</v>
      </c>
      <c r="H1070">
        <v>45</v>
      </c>
    </row>
    <row r="1071" spans="1:10" x14ac:dyDescent="0.2">
      <c r="A1071">
        <f t="array" ref="A1071">INDEX('All Matches'!$A$2:$A$25000,MATCH(B1071&amp;C1071&amp;G1071,'All Matches'!$C$2:$C$25000&amp;'All Matches'!$B$2:$B$25000&amp;'All Matches'!$E$2:$E$25000,0))</f>
        <v>1516039</v>
      </c>
      <c r="B1071">
        <f>INDEX(Teams!$B$2:$B$50,MATCH(D1071,Teams!$A$2:$A$50,0))</f>
        <v>23</v>
      </c>
      <c r="C1071" s="2">
        <v>42246</v>
      </c>
      <c r="D1071" t="s">
        <v>50</v>
      </c>
      <c r="E1071" t="s">
        <v>327</v>
      </c>
      <c r="F1071" t="s">
        <v>561</v>
      </c>
      <c r="G1071">
        <f>INDEX(Teams!$B$2:$B$50,MATCH(F1071,Teams!$A$2:$A$50,0))</f>
        <v>30</v>
      </c>
      <c r="H1071">
        <v>64</v>
      </c>
    </row>
    <row r="1072" spans="1:10" x14ac:dyDescent="0.2">
      <c r="A1072">
        <f t="array" ref="A1072">INDEX('All Matches'!$A$2:$A$25000,MATCH(B1072&amp;C1072&amp;G1072,'All Matches'!$C$2:$C$25000&amp;'All Matches'!$B$2:$B$25000&amp;'All Matches'!$E$2:$E$25000,0))</f>
        <v>1516039</v>
      </c>
      <c r="B1072">
        <f>INDEX(Teams!$B$2:$B$50,MATCH(D1072,Teams!$A$2:$A$50,0))</f>
        <v>23</v>
      </c>
      <c r="C1072" s="2">
        <v>42246</v>
      </c>
      <c r="D1072" t="s">
        <v>50</v>
      </c>
      <c r="E1072" t="s">
        <v>327</v>
      </c>
      <c r="F1072" t="s">
        <v>561</v>
      </c>
      <c r="G1072">
        <f>INDEX(Teams!$B$2:$B$50,MATCH(F1072,Teams!$A$2:$A$50,0))</f>
        <v>30</v>
      </c>
      <c r="H1072">
        <v>67</v>
      </c>
    </row>
    <row r="1073" spans="1:8" x14ac:dyDescent="0.2">
      <c r="A1073">
        <f t="array" ref="A1073">INDEX('All Matches'!$A$2:$A$25000,MATCH(B1073&amp;C1073&amp;G1073,'All Matches'!$C$2:$C$25000&amp;'All Matches'!$B$2:$B$25000&amp;'All Matches'!$E$2:$E$25000,0))</f>
        <v>1516040</v>
      </c>
      <c r="B1073">
        <f>INDEX(Teams!$B$2:$B$50,MATCH(D1073,Teams!$A$2:$A$50,0))</f>
        <v>25</v>
      </c>
      <c r="C1073" s="2">
        <v>42246</v>
      </c>
      <c r="D1073" t="s">
        <v>325</v>
      </c>
      <c r="E1073" t="s">
        <v>340</v>
      </c>
      <c r="F1073" t="s">
        <v>10</v>
      </c>
      <c r="G1073">
        <f>INDEX(Teams!$B$2:$B$50,MATCH(F1073,Teams!$A$2:$A$50,0))</f>
        <v>21</v>
      </c>
      <c r="H1073">
        <v>61</v>
      </c>
    </row>
    <row r="1074" spans="1:8" x14ac:dyDescent="0.2">
      <c r="A1074">
        <f t="array" ref="A1074">INDEX('All Matches'!$A$2:$A$25000,MATCH(B1074&amp;C1074&amp;G1074,'All Matches'!$C$2:$C$25000&amp;'All Matches'!$B$2:$B$25000&amp;'All Matches'!$E$2:$E$25000,0))</f>
        <v>1516040</v>
      </c>
      <c r="B1074">
        <f>INDEX(Teams!$B$2:$B$50,MATCH(D1074,Teams!$A$2:$A$50,0))</f>
        <v>25</v>
      </c>
      <c r="C1074" s="2">
        <v>42246</v>
      </c>
      <c r="D1074" t="s">
        <v>325</v>
      </c>
      <c r="E1074" t="s">
        <v>564</v>
      </c>
      <c r="F1074" t="s">
        <v>10</v>
      </c>
      <c r="G1074">
        <f>INDEX(Teams!$B$2:$B$50,MATCH(F1074,Teams!$A$2:$A$50,0))</f>
        <v>21</v>
      </c>
      <c r="H1074">
        <v>66</v>
      </c>
    </row>
    <row r="1075" spans="1:8" x14ac:dyDescent="0.2">
      <c r="A1075">
        <f t="array" ref="A1075">INDEX('All Matches'!$A$2:$A$25000,MATCH(B1075&amp;C1075&amp;G1075,'All Matches'!$C$2:$C$25000&amp;'All Matches'!$B$2:$B$25000&amp;'All Matches'!$E$2:$E$25000,0))</f>
        <v>1516040</v>
      </c>
      <c r="B1075">
        <f>INDEX(Teams!$B$2:$B$50,MATCH(D1075,Teams!$A$2:$A$50,0))</f>
        <v>21</v>
      </c>
      <c r="C1075" s="2">
        <v>42246</v>
      </c>
      <c r="D1075" t="s">
        <v>10</v>
      </c>
      <c r="E1075" t="s">
        <v>148</v>
      </c>
      <c r="F1075" t="s">
        <v>325</v>
      </c>
      <c r="G1075">
        <f>INDEX(Teams!$B$2:$B$50,MATCH(F1075,Teams!$A$2:$A$50,0))</f>
        <v>25</v>
      </c>
      <c r="H1075">
        <v>48</v>
      </c>
    </row>
    <row r="1076" spans="1:8" x14ac:dyDescent="0.2">
      <c r="A1076">
        <f t="array" ref="A1076">INDEX('All Matches'!$A$2:$A$25000,MATCH(B1076&amp;C1076&amp;G1076,'All Matches'!$C$2:$C$25000&amp;'All Matches'!$B$2:$B$25000&amp;'All Matches'!$E$2:$E$25000,0))</f>
        <v>1516041</v>
      </c>
      <c r="B1076">
        <f>INDEX(Teams!$B$2:$B$50,MATCH(D1076,Teams!$A$2:$A$50,0))</f>
        <v>16</v>
      </c>
      <c r="C1076" s="2">
        <v>42259</v>
      </c>
      <c r="D1076" t="s">
        <v>37</v>
      </c>
      <c r="E1076" t="s">
        <v>582</v>
      </c>
      <c r="F1076" t="s">
        <v>27</v>
      </c>
      <c r="G1076">
        <f>INDEX(Teams!$B$2:$B$50,MATCH(F1076,Teams!$A$2:$A$50,0))</f>
        <v>14</v>
      </c>
      <c r="H1076">
        <v>17</v>
      </c>
    </row>
    <row r="1077" spans="1:8" x14ac:dyDescent="0.2">
      <c r="A1077">
        <f t="array" ref="A1077">INDEX('All Matches'!$A$2:$A$25000,MATCH(B1077&amp;C1077&amp;G1077,'All Matches'!$C$2:$C$25000&amp;'All Matches'!$B$2:$B$25000&amp;'All Matches'!$E$2:$E$25000,0))</f>
        <v>1516041</v>
      </c>
      <c r="B1077">
        <f>INDEX(Teams!$B$2:$B$50,MATCH(D1077,Teams!$A$2:$A$50,0))</f>
        <v>16</v>
      </c>
      <c r="C1077" s="2">
        <v>42259</v>
      </c>
      <c r="D1077" t="s">
        <v>37</v>
      </c>
      <c r="E1077" t="s">
        <v>582</v>
      </c>
      <c r="F1077" t="s">
        <v>27</v>
      </c>
      <c r="G1077">
        <f>INDEX(Teams!$B$2:$B$50,MATCH(F1077,Teams!$A$2:$A$50,0))</f>
        <v>14</v>
      </c>
      <c r="H1077">
        <v>22</v>
      </c>
    </row>
    <row r="1078" spans="1:8" x14ac:dyDescent="0.2">
      <c r="A1078">
        <f t="array" ref="A1078">INDEX('All Matches'!$A$2:$A$25000,MATCH(B1078&amp;C1078&amp;G1078,'All Matches'!$C$2:$C$25000&amp;'All Matches'!$B$2:$B$25000&amp;'All Matches'!$E$2:$E$25000,0))</f>
        <v>1516041</v>
      </c>
      <c r="B1078">
        <f>INDEX(Teams!$B$2:$B$50,MATCH(D1078,Teams!$A$2:$A$50,0))</f>
        <v>16</v>
      </c>
      <c r="C1078" s="2">
        <v>42259</v>
      </c>
      <c r="D1078" t="s">
        <v>37</v>
      </c>
      <c r="E1078" t="s">
        <v>582</v>
      </c>
      <c r="F1078" t="s">
        <v>27</v>
      </c>
      <c r="G1078">
        <f>INDEX(Teams!$B$2:$B$50,MATCH(F1078,Teams!$A$2:$A$50,0))</f>
        <v>14</v>
      </c>
      <c r="H1078">
        <v>82</v>
      </c>
    </row>
    <row r="1079" spans="1:8" x14ac:dyDescent="0.2">
      <c r="A1079">
        <f t="array" ref="A1079">INDEX('All Matches'!$A$2:$A$25000,MATCH(B1079&amp;C1079&amp;G1079,'All Matches'!$C$2:$C$25000&amp;'All Matches'!$B$2:$B$25000&amp;'All Matches'!$E$2:$E$25000,0))</f>
        <v>1516041</v>
      </c>
      <c r="B1079">
        <f>INDEX(Teams!$B$2:$B$50,MATCH(D1079,Teams!$A$2:$A$50,0))</f>
        <v>14</v>
      </c>
      <c r="C1079" s="2">
        <v>42259</v>
      </c>
      <c r="D1079" t="s">
        <v>27</v>
      </c>
      <c r="E1079" t="s">
        <v>224</v>
      </c>
      <c r="F1079" t="s">
        <v>37</v>
      </c>
      <c r="G1079">
        <f>INDEX(Teams!$B$2:$B$50,MATCH(F1079,Teams!$A$2:$A$50,0))</f>
        <v>16</v>
      </c>
      <c r="H1079">
        <v>36</v>
      </c>
    </row>
    <row r="1080" spans="1:8" x14ac:dyDescent="0.2">
      <c r="A1080">
        <f t="array" ref="A1080">INDEX('All Matches'!$A$2:$A$25000,MATCH(B1080&amp;C1080&amp;G1080,'All Matches'!$C$2:$C$25000&amp;'All Matches'!$B$2:$B$25000&amp;'All Matches'!$E$2:$E$25000,0))</f>
        <v>1516042</v>
      </c>
      <c r="B1080">
        <f>INDEX(Teams!$B$2:$B$50,MATCH(D1080,Teams!$A$2:$A$50,0))</f>
        <v>10</v>
      </c>
      <c r="C1080" s="2">
        <v>42259</v>
      </c>
      <c r="D1080" t="s">
        <v>47</v>
      </c>
      <c r="E1080" t="s">
        <v>49</v>
      </c>
      <c r="F1080" t="s">
        <v>319</v>
      </c>
      <c r="G1080">
        <f>INDEX(Teams!$B$2:$B$50,MATCH(F1080,Teams!$A$2:$A$50,0))</f>
        <v>24</v>
      </c>
      <c r="H1080">
        <v>31</v>
      </c>
    </row>
    <row r="1081" spans="1:8" x14ac:dyDescent="0.2">
      <c r="A1081">
        <f t="array" ref="A1081">INDEX('All Matches'!$A$2:$A$25000,MATCH(B1081&amp;C1081&amp;G1081,'All Matches'!$C$2:$C$25000&amp;'All Matches'!$B$2:$B$25000&amp;'All Matches'!$E$2:$E$25000,0))</f>
        <v>1516042</v>
      </c>
      <c r="B1081">
        <f>INDEX(Teams!$B$2:$B$50,MATCH(D1081,Teams!$A$2:$A$50,0))</f>
        <v>10</v>
      </c>
      <c r="C1081" s="2">
        <v>42259</v>
      </c>
      <c r="D1081" t="s">
        <v>47</v>
      </c>
      <c r="E1081" t="s">
        <v>184</v>
      </c>
      <c r="F1081" t="s">
        <v>319</v>
      </c>
      <c r="G1081">
        <f>INDEX(Teams!$B$2:$B$50,MATCH(F1081,Teams!$A$2:$A$50,0))</f>
        <v>24</v>
      </c>
      <c r="H1081">
        <v>85</v>
      </c>
    </row>
    <row r="1082" spans="1:8" x14ac:dyDescent="0.2">
      <c r="A1082">
        <f t="array" ref="A1082">INDEX('All Matches'!$A$2:$A$25000,MATCH(B1082&amp;C1082&amp;G1082,'All Matches'!$C$2:$C$25000&amp;'All Matches'!$B$2:$B$25000&amp;'All Matches'!$E$2:$E$25000,0))</f>
        <v>1516043</v>
      </c>
      <c r="B1082">
        <f>INDEX(Teams!$B$2:$B$50,MATCH(D1082,Teams!$A$2:$A$50,0))</f>
        <v>20</v>
      </c>
      <c r="C1082" s="2">
        <v>42259</v>
      </c>
      <c r="D1082" t="s">
        <v>45</v>
      </c>
      <c r="E1082" t="s">
        <v>124</v>
      </c>
      <c r="F1082" t="s">
        <v>23</v>
      </c>
      <c r="G1082">
        <f>INDEX(Teams!$B$2:$B$50,MATCH(F1082,Teams!$A$2:$A$50,0))</f>
        <v>15</v>
      </c>
      <c r="H1082">
        <v>90</v>
      </c>
    </row>
    <row r="1083" spans="1:8" x14ac:dyDescent="0.2">
      <c r="A1083">
        <f t="array" ref="A1083">INDEX('All Matches'!$A$2:$A$25000,MATCH(B1083&amp;C1083&amp;G1083,'All Matches'!$C$2:$C$25000&amp;'All Matches'!$B$2:$B$25000&amp;'All Matches'!$E$2:$E$25000,0))</f>
        <v>1516044</v>
      </c>
      <c r="B1083">
        <f>INDEX(Teams!$B$2:$B$50,MATCH(D1083,Teams!$A$2:$A$50,0))</f>
        <v>30</v>
      </c>
      <c r="C1083" s="2">
        <v>42259</v>
      </c>
      <c r="D1083" t="s">
        <v>561</v>
      </c>
      <c r="E1083" t="s">
        <v>583</v>
      </c>
      <c r="F1083" t="s">
        <v>20</v>
      </c>
      <c r="G1083">
        <f>INDEX(Teams!$B$2:$B$50,MATCH(F1083,Teams!$A$2:$A$50,0))</f>
        <v>11</v>
      </c>
      <c r="H1083">
        <v>35</v>
      </c>
    </row>
    <row r="1084" spans="1:8" x14ac:dyDescent="0.2">
      <c r="A1084">
        <f t="array" ref="A1084">INDEX('All Matches'!$A$2:$A$25000,MATCH(B1084&amp;C1084&amp;G1084,'All Matches'!$C$2:$C$25000&amp;'All Matches'!$B$2:$B$25000&amp;'All Matches'!$E$2:$E$25000,0))</f>
        <v>1516044</v>
      </c>
      <c r="B1084">
        <f>INDEX(Teams!$B$2:$B$50,MATCH(D1084,Teams!$A$2:$A$50,0))</f>
        <v>30</v>
      </c>
      <c r="C1084" s="2">
        <v>42259</v>
      </c>
      <c r="D1084" t="s">
        <v>561</v>
      </c>
      <c r="E1084" t="s">
        <v>584</v>
      </c>
      <c r="F1084" t="s">
        <v>20</v>
      </c>
      <c r="G1084">
        <f>INDEX(Teams!$B$2:$B$50,MATCH(F1084,Teams!$A$2:$A$50,0))</f>
        <v>11</v>
      </c>
      <c r="H1084">
        <v>52</v>
      </c>
    </row>
    <row r="1085" spans="1:8" x14ac:dyDescent="0.2">
      <c r="A1085">
        <f t="array" ref="A1085">INDEX('All Matches'!$A$2:$A$25000,MATCH(B1085&amp;C1085&amp;G1085,'All Matches'!$C$2:$C$25000&amp;'All Matches'!$B$2:$B$25000&amp;'All Matches'!$E$2:$E$25000,0))</f>
        <v>1516044</v>
      </c>
      <c r="B1085">
        <f>INDEX(Teams!$B$2:$B$50,MATCH(D1085,Teams!$A$2:$A$50,0))</f>
        <v>30</v>
      </c>
      <c r="C1085" s="2">
        <v>42259</v>
      </c>
      <c r="D1085" t="s">
        <v>561</v>
      </c>
      <c r="E1085" t="s">
        <v>585</v>
      </c>
      <c r="F1085" t="s">
        <v>20</v>
      </c>
      <c r="G1085">
        <f>INDEX(Teams!$B$2:$B$50,MATCH(F1085,Teams!$A$2:$A$50,0))</f>
        <v>11</v>
      </c>
      <c r="H1085">
        <v>67</v>
      </c>
    </row>
    <row r="1086" spans="1:8" x14ac:dyDescent="0.2">
      <c r="A1086">
        <f t="array" ref="A1086">INDEX('All Matches'!$A$2:$A$25000,MATCH(B1086&amp;C1086&amp;G1086,'All Matches'!$C$2:$C$25000&amp;'All Matches'!$B$2:$B$25000&amp;'All Matches'!$E$2:$E$25000,0))</f>
        <v>1516044</v>
      </c>
      <c r="B1086">
        <f>INDEX(Teams!$B$2:$B$50,MATCH(D1086,Teams!$A$2:$A$50,0))</f>
        <v>11</v>
      </c>
      <c r="C1086" s="2">
        <v>42259</v>
      </c>
      <c r="D1086" t="s">
        <v>20</v>
      </c>
      <c r="E1086" t="s">
        <v>472</v>
      </c>
      <c r="F1086" t="s">
        <v>561</v>
      </c>
      <c r="G1086">
        <f>INDEX(Teams!$B$2:$B$50,MATCH(F1086,Teams!$A$2:$A$50,0))</f>
        <v>30</v>
      </c>
      <c r="H1086">
        <v>81</v>
      </c>
    </row>
    <row r="1087" spans="1:8" x14ac:dyDescent="0.2">
      <c r="A1087">
        <f t="array" ref="A1087">INDEX('All Matches'!$A$2:$A$25000,MATCH(B1087&amp;C1087&amp;G1087,'All Matches'!$C$2:$C$25000&amp;'All Matches'!$B$2:$B$25000&amp;'All Matches'!$E$2:$E$25000,0))</f>
        <v>1516045</v>
      </c>
      <c r="B1087">
        <f>INDEX(Teams!$B$2:$B$50,MATCH(D1087,Teams!$A$2:$A$50,0))</f>
        <v>27</v>
      </c>
      <c r="C1087" s="2">
        <v>42259</v>
      </c>
      <c r="D1087" t="s">
        <v>32</v>
      </c>
      <c r="E1087" t="s">
        <v>464</v>
      </c>
      <c r="F1087" t="s">
        <v>325</v>
      </c>
      <c r="G1087">
        <f>INDEX(Teams!$B$2:$B$50,MATCH(F1087,Teams!$A$2:$A$50,0))</f>
        <v>25</v>
      </c>
      <c r="H1087">
        <v>59</v>
      </c>
    </row>
    <row r="1088" spans="1:8" x14ac:dyDescent="0.2">
      <c r="A1088">
        <f t="array" ref="A1088">INDEX('All Matches'!$A$2:$A$25000,MATCH(B1088&amp;C1088&amp;G1088,'All Matches'!$C$2:$C$25000&amp;'All Matches'!$B$2:$B$25000&amp;'All Matches'!$E$2:$E$25000,0))</f>
        <v>1516047</v>
      </c>
      <c r="B1088">
        <f>INDEX(Teams!$B$2:$B$50,MATCH(D1088,Teams!$A$2:$A$50,0))</f>
        <v>21</v>
      </c>
      <c r="C1088" s="2">
        <v>42259</v>
      </c>
      <c r="D1088" t="s">
        <v>10</v>
      </c>
      <c r="E1088" t="s">
        <v>508</v>
      </c>
      <c r="F1088" t="s">
        <v>40</v>
      </c>
      <c r="G1088">
        <f>INDEX(Teams!$B$2:$B$50,MATCH(F1088,Teams!$A$2:$A$50,0))</f>
        <v>19</v>
      </c>
      <c r="H1088">
        <v>49</v>
      </c>
    </row>
    <row r="1089" spans="1:10" x14ac:dyDescent="0.2">
      <c r="A1089">
        <f t="array" ref="A1089">INDEX('All Matches'!$A$2:$A$25000,MATCH(B1089&amp;C1089&amp;G1089,'All Matches'!$C$2:$C$25000&amp;'All Matches'!$B$2:$B$25000&amp;'All Matches'!$E$2:$E$25000,0))</f>
        <v>1516047</v>
      </c>
      <c r="B1089">
        <f>INDEX(Teams!$B$2:$B$50,MATCH(D1089,Teams!$A$2:$A$50,0))</f>
        <v>21</v>
      </c>
      <c r="C1089" s="2">
        <v>42259</v>
      </c>
      <c r="D1089" t="s">
        <v>10</v>
      </c>
      <c r="E1089" t="s">
        <v>193</v>
      </c>
      <c r="F1089" t="s">
        <v>40</v>
      </c>
      <c r="G1089">
        <f>INDEX(Teams!$B$2:$B$50,MATCH(F1089,Teams!$A$2:$A$50,0))</f>
        <v>19</v>
      </c>
      <c r="H1089">
        <v>70</v>
      </c>
      <c r="J1089">
        <v>1</v>
      </c>
    </row>
    <row r="1090" spans="1:10" x14ac:dyDescent="0.2">
      <c r="A1090">
        <f t="array" ref="A1090">INDEX('All Matches'!$A$2:$A$25000,MATCH(B1090&amp;C1090&amp;G1090,'All Matches'!$C$2:$C$25000&amp;'All Matches'!$B$2:$B$25000&amp;'All Matches'!$E$2:$E$25000,0))</f>
        <v>1516047</v>
      </c>
      <c r="B1090">
        <f>INDEX(Teams!$B$2:$B$50,MATCH(D1090,Teams!$A$2:$A$50,0))</f>
        <v>21</v>
      </c>
      <c r="C1090" s="2">
        <v>42259</v>
      </c>
      <c r="D1090" t="s">
        <v>10</v>
      </c>
      <c r="E1090" t="s">
        <v>149</v>
      </c>
      <c r="F1090" t="s">
        <v>40</v>
      </c>
      <c r="G1090">
        <f>INDEX(Teams!$B$2:$B$50,MATCH(F1090,Teams!$A$2:$A$50,0))</f>
        <v>19</v>
      </c>
      <c r="H1090">
        <v>86</v>
      </c>
    </row>
    <row r="1091" spans="1:10" x14ac:dyDescent="0.2">
      <c r="A1091">
        <f t="array" ref="A1091">INDEX('All Matches'!$A$2:$A$25000,MATCH(B1091&amp;C1091&amp;G1091,'All Matches'!$C$2:$C$25000&amp;'All Matches'!$B$2:$B$25000&amp;'All Matches'!$E$2:$E$25000,0))</f>
        <v>1516047</v>
      </c>
      <c r="B1091">
        <f>INDEX(Teams!$B$2:$B$50,MATCH(D1091,Teams!$A$2:$A$50,0))</f>
        <v>19</v>
      </c>
      <c r="C1091" s="2">
        <v>42259</v>
      </c>
      <c r="D1091" t="s">
        <v>40</v>
      </c>
      <c r="E1091" t="s">
        <v>300</v>
      </c>
      <c r="F1091" t="s">
        <v>10</v>
      </c>
      <c r="G1091">
        <f>INDEX(Teams!$B$2:$B$50,MATCH(F1091,Teams!$A$2:$A$50,0))</f>
        <v>21</v>
      </c>
      <c r="H1091">
        <v>84</v>
      </c>
    </row>
    <row r="1092" spans="1:10" x14ac:dyDescent="0.2">
      <c r="A1092">
        <f t="array" ref="A1092">INDEX('All Matches'!$A$2:$A$25000,MATCH(B1092&amp;C1092&amp;G1092,'All Matches'!$C$2:$C$25000&amp;'All Matches'!$B$2:$B$25000&amp;'All Matches'!$E$2:$E$25000,0))</f>
        <v>1516048</v>
      </c>
      <c r="B1092">
        <f>INDEX(Teams!$B$2:$B$50,MATCH(D1092,Teams!$A$2:$A$50,0))</f>
        <v>26</v>
      </c>
      <c r="C1092" s="2">
        <v>42260</v>
      </c>
      <c r="D1092" t="s">
        <v>17</v>
      </c>
      <c r="E1092" t="s">
        <v>473</v>
      </c>
      <c r="F1092" t="s">
        <v>447</v>
      </c>
      <c r="G1092">
        <f>INDEX(Teams!$B$2:$B$50,MATCH(F1092,Teams!$A$2:$A$50,0))</f>
        <v>31</v>
      </c>
      <c r="H1092">
        <v>82</v>
      </c>
    </row>
    <row r="1093" spans="1:10" x14ac:dyDescent="0.2">
      <c r="A1093">
        <f t="array" ref="A1093">INDEX('All Matches'!$A$2:$A$25000,MATCH(B1093&amp;C1093&amp;G1093,'All Matches'!$C$2:$C$25000&amp;'All Matches'!$B$2:$B$25000&amp;'All Matches'!$E$2:$E$25000,0))</f>
        <v>1516049</v>
      </c>
      <c r="B1093">
        <f>INDEX(Teams!$B$2:$B$50,MATCH(D1093,Teams!$A$2:$A$50,0))</f>
        <v>18</v>
      </c>
      <c r="C1093" s="2">
        <v>42260</v>
      </c>
      <c r="D1093" t="s">
        <v>12</v>
      </c>
      <c r="E1093" t="s">
        <v>586</v>
      </c>
      <c r="F1093" t="s">
        <v>559</v>
      </c>
      <c r="G1093">
        <f>INDEX(Teams!$B$2:$B$50,MATCH(F1093,Teams!$A$2:$A$50,0))</f>
        <v>32</v>
      </c>
      <c r="H1093">
        <v>72</v>
      </c>
    </row>
    <row r="1094" spans="1:10" x14ac:dyDescent="0.2">
      <c r="A1094">
        <f t="array" ref="A1094">INDEX('All Matches'!$A$2:$A$25000,MATCH(B1094&amp;C1094&amp;G1094,'All Matches'!$C$2:$C$25000&amp;'All Matches'!$B$2:$B$25000&amp;'All Matches'!$E$2:$E$25000,0))</f>
        <v>1516049</v>
      </c>
      <c r="B1094">
        <f>INDEX(Teams!$B$2:$B$50,MATCH(D1094,Teams!$A$2:$A$50,0))</f>
        <v>18</v>
      </c>
      <c r="C1094" s="2">
        <v>42260</v>
      </c>
      <c r="D1094" t="s">
        <v>12</v>
      </c>
      <c r="E1094" t="s">
        <v>14</v>
      </c>
      <c r="F1094" t="s">
        <v>559</v>
      </c>
      <c r="G1094">
        <f>INDEX(Teams!$B$2:$B$50,MATCH(F1094,Teams!$A$2:$A$50,0))</f>
        <v>32</v>
      </c>
      <c r="H1094">
        <v>82</v>
      </c>
    </row>
    <row r="1095" spans="1:10" x14ac:dyDescent="0.2">
      <c r="A1095">
        <f t="array" ref="A1095">INDEX('All Matches'!$A$2:$A$25000,MATCH(B1095&amp;C1095&amp;G1095,'All Matches'!$C$2:$C$25000&amp;'All Matches'!$B$2:$B$25000&amp;'All Matches'!$E$2:$E$25000,0))</f>
        <v>1516049</v>
      </c>
      <c r="B1095">
        <f>INDEX(Teams!$B$2:$B$50,MATCH(D1095,Teams!$A$2:$A$50,0))</f>
        <v>18</v>
      </c>
      <c r="C1095" s="2">
        <v>42260</v>
      </c>
      <c r="D1095" t="s">
        <v>12</v>
      </c>
      <c r="E1095" t="s">
        <v>587</v>
      </c>
      <c r="F1095" t="s">
        <v>559</v>
      </c>
      <c r="G1095">
        <f>INDEX(Teams!$B$2:$B$50,MATCH(F1095,Teams!$A$2:$A$50,0))</f>
        <v>32</v>
      </c>
      <c r="H1095">
        <v>89</v>
      </c>
    </row>
    <row r="1096" spans="1:10" x14ac:dyDescent="0.2">
      <c r="A1096">
        <f t="array" ref="A1096">INDEX('All Matches'!$A$2:$A$25000,MATCH(B1096&amp;C1096&amp;G1096,'All Matches'!$C$2:$C$25000&amp;'All Matches'!$B$2:$B$25000&amp;'All Matches'!$E$2:$E$25000,0))</f>
        <v>1516049</v>
      </c>
      <c r="B1096">
        <f>INDEX(Teams!$B$2:$B$50,MATCH(D1096,Teams!$A$2:$A$50,0))</f>
        <v>32</v>
      </c>
      <c r="C1096" s="2">
        <v>42260</v>
      </c>
      <c r="D1096" t="s">
        <v>559</v>
      </c>
      <c r="E1096" t="s">
        <v>588</v>
      </c>
      <c r="F1096" t="s">
        <v>12</v>
      </c>
      <c r="G1096">
        <f>INDEX(Teams!$B$2:$B$50,MATCH(F1096,Teams!$A$2:$A$50,0))</f>
        <v>18</v>
      </c>
      <c r="H1096">
        <v>39</v>
      </c>
    </row>
    <row r="1097" spans="1:10" x14ac:dyDescent="0.2">
      <c r="A1097">
        <f t="array" ref="A1097">INDEX('All Matches'!$A$2:$A$25000,MATCH(B1097&amp;C1097&amp;G1097,'All Matches'!$C$2:$C$25000&amp;'All Matches'!$B$2:$B$25000&amp;'All Matches'!$E$2:$E$25000,0))</f>
        <v>1516049</v>
      </c>
      <c r="B1097">
        <f>INDEX(Teams!$B$2:$B$50,MATCH(D1097,Teams!$A$2:$A$50,0))</f>
        <v>32</v>
      </c>
      <c r="C1097" s="2">
        <v>42260</v>
      </c>
      <c r="D1097" t="s">
        <v>559</v>
      </c>
      <c r="E1097" t="s">
        <v>589</v>
      </c>
      <c r="F1097" t="s">
        <v>12</v>
      </c>
      <c r="G1097">
        <f>INDEX(Teams!$B$2:$B$50,MATCH(F1097,Teams!$A$2:$A$50,0))</f>
        <v>18</v>
      </c>
      <c r="H1097">
        <v>63</v>
      </c>
    </row>
    <row r="1098" spans="1:10" x14ac:dyDescent="0.2">
      <c r="A1098">
        <f t="array" ref="A1098">INDEX('All Matches'!$A$2:$A$25000,MATCH(B1098&amp;C1098&amp;G1098,'All Matches'!$C$2:$C$25000&amp;'All Matches'!$B$2:$B$25000&amp;'All Matches'!$E$2:$E$25000,0))</f>
        <v>1516050</v>
      </c>
      <c r="B1098">
        <f>INDEX(Teams!$B$2:$B$50,MATCH(D1098,Teams!$A$2:$A$50,0))</f>
        <v>29</v>
      </c>
      <c r="C1098" s="2">
        <v>42261</v>
      </c>
      <c r="D1098" t="s">
        <v>42</v>
      </c>
      <c r="E1098" t="s">
        <v>469</v>
      </c>
      <c r="F1098" t="s">
        <v>15</v>
      </c>
      <c r="G1098">
        <f>INDEX(Teams!$B$2:$B$50,MATCH(F1098,Teams!$A$2:$A$50,0))</f>
        <v>22</v>
      </c>
      <c r="H1098">
        <v>9</v>
      </c>
    </row>
    <row r="1099" spans="1:10" x14ac:dyDescent="0.2">
      <c r="A1099">
        <f t="array" ref="A1099">INDEX('All Matches'!$A$2:$A$25000,MATCH(B1099&amp;C1099&amp;G1099,'All Matches'!$C$2:$C$25000&amp;'All Matches'!$B$2:$B$25000&amp;'All Matches'!$E$2:$E$25000,0))</f>
        <v>1516050</v>
      </c>
      <c r="B1099">
        <f>INDEX(Teams!$B$2:$B$50,MATCH(D1099,Teams!$A$2:$A$50,0))</f>
        <v>29</v>
      </c>
      <c r="C1099" s="2">
        <v>42261</v>
      </c>
      <c r="D1099" t="s">
        <v>42</v>
      </c>
      <c r="E1099" t="s">
        <v>469</v>
      </c>
      <c r="F1099" t="s">
        <v>15</v>
      </c>
      <c r="G1099">
        <f>INDEX(Teams!$B$2:$B$50,MATCH(F1099,Teams!$A$2:$A$50,0))</f>
        <v>22</v>
      </c>
      <c r="H1099">
        <v>48</v>
      </c>
    </row>
    <row r="1100" spans="1:10" x14ac:dyDescent="0.2">
      <c r="A1100">
        <f t="array" ref="A1100">INDEX('All Matches'!$A$2:$A$25000,MATCH(B1100&amp;C1100&amp;G1100,'All Matches'!$C$2:$C$25000&amp;'All Matches'!$B$2:$B$25000&amp;'All Matches'!$E$2:$E$25000,0))</f>
        <v>1516051</v>
      </c>
      <c r="B1100">
        <f>INDEX(Teams!$B$2:$B$50,MATCH(D1100,Teams!$A$2:$A$50,0))</f>
        <v>14</v>
      </c>
      <c r="C1100" s="2">
        <v>42266</v>
      </c>
      <c r="D1100" t="s">
        <v>27</v>
      </c>
      <c r="E1100" t="s">
        <v>239</v>
      </c>
      <c r="F1100" t="s">
        <v>47</v>
      </c>
      <c r="G1100">
        <f>INDEX(Teams!$B$2:$B$50,MATCH(F1100,Teams!$A$2:$A$50,0))</f>
        <v>10</v>
      </c>
      <c r="H1100">
        <v>53</v>
      </c>
    </row>
    <row r="1101" spans="1:10" x14ac:dyDescent="0.2">
      <c r="A1101">
        <f t="array" ref="A1101">INDEX('All Matches'!$A$2:$A$25000,MATCH(B1101&amp;C1101&amp;G1101,'All Matches'!$C$2:$C$25000&amp;'All Matches'!$B$2:$B$25000&amp;'All Matches'!$E$2:$E$25000,0))</f>
        <v>1516051</v>
      </c>
      <c r="B1101">
        <f>INDEX(Teams!$B$2:$B$50,MATCH(D1101,Teams!$A$2:$A$50,0))</f>
        <v>14</v>
      </c>
      <c r="C1101" s="2">
        <v>42266</v>
      </c>
      <c r="D1101" t="s">
        <v>27</v>
      </c>
      <c r="E1101" t="s">
        <v>369</v>
      </c>
      <c r="F1101" t="s">
        <v>47</v>
      </c>
      <c r="G1101">
        <f>INDEX(Teams!$B$2:$B$50,MATCH(F1101,Teams!$A$2:$A$50,0))</f>
        <v>10</v>
      </c>
      <c r="H1101">
        <v>90</v>
      </c>
    </row>
    <row r="1102" spans="1:10" x14ac:dyDescent="0.2">
      <c r="A1102">
        <f t="array" ref="A1102">INDEX('All Matches'!$A$2:$A$25000,MATCH(B1102&amp;C1102&amp;G1102,'All Matches'!$C$2:$C$25000&amp;'All Matches'!$B$2:$B$25000&amp;'All Matches'!$E$2:$E$25000,0))</f>
        <v>1516052</v>
      </c>
      <c r="B1102">
        <f>INDEX(Teams!$B$2:$B$50,MATCH(D1102,Teams!$A$2:$A$50,0))</f>
        <v>28</v>
      </c>
      <c r="C1102" s="2">
        <v>42266</v>
      </c>
      <c r="D1102" t="s">
        <v>320</v>
      </c>
      <c r="E1102" t="s">
        <v>590</v>
      </c>
      <c r="F1102" t="s">
        <v>559</v>
      </c>
      <c r="G1102">
        <f>INDEX(Teams!$B$2:$B$50,MATCH(F1102,Teams!$A$2:$A$50,0))</f>
        <v>32</v>
      </c>
      <c r="H1102">
        <v>39</v>
      </c>
    </row>
    <row r="1103" spans="1:10" x14ac:dyDescent="0.2">
      <c r="A1103">
        <f t="array" ref="A1103">INDEX('All Matches'!$A$2:$A$25000,MATCH(B1103&amp;C1103&amp;G1103,'All Matches'!$C$2:$C$25000&amp;'All Matches'!$B$2:$B$25000&amp;'All Matches'!$E$2:$E$25000,0))</f>
        <v>1516053</v>
      </c>
      <c r="B1103">
        <f>INDEX(Teams!$B$2:$B$50,MATCH(D1103,Teams!$A$2:$A$50,0))</f>
        <v>11</v>
      </c>
      <c r="C1103" s="2">
        <v>42266</v>
      </c>
      <c r="D1103" t="s">
        <v>20</v>
      </c>
      <c r="E1103" t="s">
        <v>785</v>
      </c>
      <c r="F1103" t="s">
        <v>447</v>
      </c>
      <c r="G1103">
        <f>INDEX(Teams!$B$2:$B$50,MATCH(F1103,Teams!$A$2:$A$50,0))</f>
        <v>31</v>
      </c>
      <c r="H1103">
        <v>4</v>
      </c>
    </row>
    <row r="1104" spans="1:10" x14ac:dyDescent="0.2">
      <c r="A1104">
        <f t="array" ref="A1104">INDEX('All Matches'!$A$2:$A$25000,MATCH(B1104&amp;C1104&amp;G1104,'All Matches'!$C$2:$C$25000&amp;'All Matches'!$B$2:$B$25000&amp;'All Matches'!$E$2:$E$25000,0))</f>
        <v>1516053</v>
      </c>
      <c r="B1104">
        <f>INDEX(Teams!$B$2:$B$50,MATCH(D1104,Teams!$A$2:$A$50,0))</f>
        <v>11</v>
      </c>
      <c r="C1104" s="2">
        <v>42266</v>
      </c>
      <c r="D1104" t="s">
        <v>20</v>
      </c>
      <c r="E1104" t="s">
        <v>255</v>
      </c>
      <c r="F1104" t="s">
        <v>447</v>
      </c>
      <c r="G1104">
        <f>INDEX(Teams!$B$2:$B$50,MATCH(F1104,Teams!$A$2:$A$50,0))</f>
        <v>31</v>
      </c>
      <c r="H1104">
        <v>9</v>
      </c>
    </row>
    <row r="1105" spans="1:10" x14ac:dyDescent="0.2">
      <c r="A1105">
        <f t="array" ref="A1105">INDEX('All Matches'!$A$2:$A$25000,MATCH(B1105&amp;C1105&amp;G1105,'All Matches'!$C$2:$C$25000&amp;'All Matches'!$B$2:$B$25000&amp;'All Matches'!$E$2:$E$25000,0))</f>
        <v>1516054</v>
      </c>
      <c r="B1105">
        <f>INDEX(Teams!$B$2:$B$50,MATCH(D1105,Teams!$A$2:$A$50,0))</f>
        <v>22</v>
      </c>
      <c r="C1105" s="2">
        <v>42266</v>
      </c>
      <c r="D1105" t="s">
        <v>15</v>
      </c>
      <c r="E1105" t="s">
        <v>336</v>
      </c>
      <c r="F1105" t="s">
        <v>32</v>
      </c>
      <c r="G1105">
        <f>INDEX(Teams!$B$2:$B$50,MATCH(F1105,Teams!$A$2:$A$50,0))</f>
        <v>27</v>
      </c>
      <c r="H1105">
        <v>62</v>
      </c>
    </row>
    <row r="1106" spans="1:10" x14ac:dyDescent="0.2">
      <c r="A1106">
        <f t="array" ref="A1106">INDEX('All Matches'!$A$2:$A$25000,MATCH(B1106&amp;C1106&amp;G1106,'All Matches'!$C$2:$C$25000&amp;'All Matches'!$B$2:$B$25000&amp;'All Matches'!$E$2:$E$25000,0))</f>
        <v>1516054</v>
      </c>
      <c r="B1106">
        <f>INDEX(Teams!$B$2:$B$50,MATCH(D1106,Teams!$A$2:$A$50,0))</f>
        <v>27</v>
      </c>
      <c r="C1106" s="2">
        <v>42266</v>
      </c>
      <c r="D1106" t="s">
        <v>32</v>
      </c>
      <c r="E1106" t="s">
        <v>464</v>
      </c>
      <c r="F1106" t="s">
        <v>15</v>
      </c>
      <c r="G1106">
        <f>INDEX(Teams!$B$2:$B$50,MATCH(F1106,Teams!$A$2:$A$50,0))</f>
        <v>22</v>
      </c>
      <c r="H1106">
        <v>10</v>
      </c>
    </row>
    <row r="1107" spans="1:10" x14ac:dyDescent="0.2">
      <c r="A1107">
        <f t="array" ref="A1107">INDEX('All Matches'!$A$2:$A$25000,MATCH(B1107&amp;C1107&amp;G1107,'All Matches'!$C$2:$C$25000&amp;'All Matches'!$B$2:$B$25000&amp;'All Matches'!$E$2:$E$25000,0))</f>
        <v>1516054</v>
      </c>
      <c r="B1107">
        <f>INDEX(Teams!$B$2:$B$50,MATCH(D1107,Teams!$A$2:$A$50,0))</f>
        <v>27</v>
      </c>
      <c r="C1107" s="2">
        <v>42266</v>
      </c>
      <c r="D1107" t="s">
        <v>32</v>
      </c>
      <c r="E1107" t="s">
        <v>464</v>
      </c>
      <c r="F1107" t="s">
        <v>15</v>
      </c>
      <c r="G1107">
        <f>INDEX(Teams!$B$2:$B$50,MATCH(F1107,Teams!$A$2:$A$50,0))</f>
        <v>22</v>
      </c>
      <c r="H1107">
        <v>28</v>
      </c>
    </row>
    <row r="1108" spans="1:10" x14ac:dyDescent="0.2">
      <c r="A1108">
        <f t="array" ref="A1108">INDEX('All Matches'!$A$2:$A$25000,MATCH(B1108&amp;C1108&amp;G1108,'All Matches'!$C$2:$C$25000&amp;'All Matches'!$B$2:$B$25000&amp;'All Matches'!$E$2:$E$25000,0))</f>
        <v>1516055</v>
      </c>
      <c r="B1108">
        <f>INDEX(Teams!$B$2:$B$50,MATCH(D1108,Teams!$A$2:$A$50,0))</f>
        <v>24</v>
      </c>
      <c r="C1108" s="2">
        <v>42266</v>
      </c>
      <c r="D1108" t="s">
        <v>319</v>
      </c>
      <c r="E1108" t="s">
        <v>453</v>
      </c>
      <c r="F1108" t="s">
        <v>12</v>
      </c>
      <c r="G1108">
        <f>INDEX(Teams!$B$2:$B$50,MATCH(F1108,Teams!$A$2:$A$50,0))</f>
        <v>18</v>
      </c>
      <c r="H1108">
        <v>13</v>
      </c>
    </row>
    <row r="1109" spans="1:10" x14ac:dyDescent="0.2">
      <c r="A1109">
        <f t="array" ref="A1109">INDEX('All Matches'!$A$2:$A$25000,MATCH(B1109&amp;C1109&amp;G1109,'All Matches'!$C$2:$C$25000&amp;'All Matches'!$B$2:$B$25000&amp;'All Matches'!$E$2:$E$25000,0))</f>
        <v>1516055</v>
      </c>
      <c r="B1109">
        <f>INDEX(Teams!$B$2:$B$50,MATCH(D1109,Teams!$A$2:$A$50,0))</f>
        <v>24</v>
      </c>
      <c r="C1109" s="2">
        <v>42266</v>
      </c>
      <c r="D1109" t="s">
        <v>319</v>
      </c>
      <c r="E1109" t="s">
        <v>494</v>
      </c>
      <c r="F1109" t="s">
        <v>12</v>
      </c>
      <c r="G1109">
        <f>INDEX(Teams!$B$2:$B$50,MATCH(F1109,Teams!$A$2:$A$50,0))</f>
        <v>18</v>
      </c>
      <c r="H1109">
        <v>20</v>
      </c>
    </row>
    <row r="1110" spans="1:10" x14ac:dyDescent="0.2">
      <c r="A1110">
        <f t="array" ref="A1110">INDEX('All Matches'!$A$2:$A$25000,MATCH(B1110&amp;C1110&amp;G1110,'All Matches'!$C$2:$C$25000&amp;'All Matches'!$B$2:$B$25000&amp;'All Matches'!$E$2:$E$25000,0))</f>
        <v>1516055</v>
      </c>
      <c r="B1110">
        <f>INDEX(Teams!$B$2:$B$50,MATCH(D1110,Teams!$A$2:$A$50,0))</f>
        <v>18</v>
      </c>
      <c r="C1110" s="2">
        <v>42266</v>
      </c>
      <c r="D1110" t="s">
        <v>12</v>
      </c>
      <c r="E1110" t="s">
        <v>123</v>
      </c>
      <c r="F1110" t="s">
        <v>319</v>
      </c>
      <c r="G1110">
        <f>INDEX(Teams!$B$2:$B$50,MATCH(F1110,Teams!$A$2:$A$50,0))</f>
        <v>24</v>
      </c>
      <c r="H1110">
        <v>51</v>
      </c>
      <c r="J1110">
        <v>1</v>
      </c>
    </row>
    <row r="1111" spans="1:10" x14ac:dyDescent="0.2">
      <c r="A1111">
        <f t="array" ref="A1111">INDEX('All Matches'!$A$2:$A$25000,MATCH(B1111&amp;C1111&amp;G1111,'All Matches'!$C$2:$C$25000&amp;'All Matches'!$B$2:$B$25000&amp;'All Matches'!$E$2:$E$25000,0))</f>
        <v>1516055</v>
      </c>
      <c r="B1111">
        <f>INDEX(Teams!$B$2:$B$50,MATCH(D1111,Teams!$A$2:$A$50,0))</f>
        <v>18</v>
      </c>
      <c r="C1111" s="2">
        <v>42266</v>
      </c>
      <c r="D1111" t="s">
        <v>12</v>
      </c>
      <c r="E1111" t="s">
        <v>14</v>
      </c>
      <c r="F1111" t="s">
        <v>319</v>
      </c>
      <c r="G1111">
        <f>INDEX(Teams!$B$2:$B$50,MATCH(F1111,Teams!$A$2:$A$50,0))</f>
        <v>24</v>
      </c>
      <c r="H1111">
        <v>69</v>
      </c>
    </row>
    <row r="1112" spans="1:10" x14ac:dyDescent="0.2">
      <c r="A1112">
        <f t="array" ref="A1112">INDEX('All Matches'!$A$2:$A$25000,MATCH(B1112&amp;C1112&amp;G1112,'All Matches'!$C$2:$C$25000&amp;'All Matches'!$B$2:$B$25000&amp;'All Matches'!$E$2:$E$25000,0))</f>
        <v>1516057</v>
      </c>
      <c r="B1112">
        <f>INDEX(Teams!$B$2:$B$50,MATCH(D1112,Teams!$A$2:$A$50,0))</f>
        <v>20</v>
      </c>
      <c r="C1112" s="2">
        <v>42266</v>
      </c>
      <c r="D1112" t="s">
        <v>45</v>
      </c>
      <c r="E1112" t="s">
        <v>218</v>
      </c>
      <c r="F1112" t="s">
        <v>42</v>
      </c>
      <c r="G1112">
        <f>INDEX(Teams!$B$2:$B$50,MATCH(F1112,Teams!$A$2:$A$50,0))</f>
        <v>29</v>
      </c>
      <c r="H1112">
        <v>45</v>
      </c>
    </row>
    <row r="1113" spans="1:10" x14ac:dyDescent="0.2">
      <c r="A1113">
        <f t="array" ref="A1113">INDEX('All Matches'!$A$2:$A$25000,MATCH(B1113&amp;C1113&amp;G1113,'All Matches'!$C$2:$C$25000&amp;'All Matches'!$B$2:$B$25000&amp;'All Matches'!$E$2:$E$25000,0))</f>
        <v>1516057</v>
      </c>
      <c r="B1113">
        <f>INDEX(Teams!$B$2:$B$50,MATCH(D1113,Teams!$A$2:$A$50,0))</f>
        <v>29</v>
      </c>
      <c r="C1113" s="2">
        <v>42266</v>
      </c>
      <c r="D1113" t="s">
        <v>42</v>
      </c>
      <c r="E1113" t="s">
        <v>418</v>
      </c>
      <c r="F1113" t="s">
        <v>45</v>
      </c>
      <c r="G1113">
        <f>INDEX(Teams!$B$2:$B$50,MATCH(F1113,Teams!$A$2:$A$50,0))</f>
        <v>20</v>
      </c>
      <c r="H1113">
        <v>6</v>
      </c>
    </row>
    <row r="1114" spans="1:10" x14ac:dyDescent="0.2">
      <c r="A1114">
        <f t="array" ref="A1114">INDEX('All Matches'!$A$2:$A$25000,MATCH(B1114&amp;C1114&amp;G1114,'All Matches'!$C$2:$C$25000&amp;'All Matches'!$B$2:$B$25000&amp;'All Matches'!$E$2:$E$25000,0))</f>
        <v>1516057</v>
      </c>
      <c r="B1114">
        <f>INDEX(Teams!$B$2:$B$50,MATCH(D1114,Teams!$A$2:$A$50,0))</f>
        <v>29</v>
      </c>
      <c r="C1114" s="2">
        <v>42266</v>
      </c>
      <c r="D1114" t="s">
        <v>42</v>
      </c>
      <c r="E1114" t="s">
        <v>797</v>
      </c>
      <c r="F1114" t="s">
        <v>45</v>
      </c>
      <c r="G1114">
        <f>INDEX(Teams!$B$2:$B$50,MATCH(F1114,Teams!$A$2:$A$50,0))</f>
        <v>20</v>
      </c>
      <c r="H1114">
        <v>31</v>
      </c>
    </row>
    <row r="1115" spans="1:10" x14ac:dyDescent="0.2">
      <c r="A1115">
        <f t="array" ref="A1115">INDEX('All Matches'!$A$2:$A$25000,MATCH(B1115&amp;C1115&amp;G1115,'All Matches'!$C$2:$C$25000&amp;'All Matches'!$B$2:$B$25000&amp;'All Matches'!$E$2:$E$25000,0))</f>
        <v>1516058</v>
      </c>
      <c r="B1115">
        <f>INDEX(Teams!$B$2:$B$50,MATCH(D1115,Teams!$A$2:$A$50,0))</f>
        <v>26</v>
      </c>
      <c r="C1115" s="2">
        <v>42267</v>
      </c>
      <c r="D1115" t="s">
        <v>17</v>
      </c>
      <c r="E1115" t="s">
        <v>365</v>
      </c>
      <c r="F1115" t="s">
        <v>23</v>
      </c>
      <c r="G1115">
        <f>INDEX(Teams!$B$2:$B$50,MATCH(F1115,Teams!$A$2:$A$50,0))</f>
        <v>15</v>
      </c>
      <c r="H1115">
        <v>68</v>
      </c>
    </row>
    <row r="1116" spans="1:10" x14ac:dyDescent="0.2">
      <c r="A1116">
        <f t="array" ref="A1116">INDEX('All Matches'!$A$2:$A$25000,MATCH(B1116&amp;C1116&amp;G1116,'All Matches'!$C$2:$C$25000&amp;'All Matches'!$B$2:$B$25000&amp;'All Matches'!$E$2:$E$25000,0))</f>
        <v>1516059</v>
      </c>
      <c r="B1116">
        <f>INDEX(Teams!$B$2:$B$50,MATCH(D1116,Teams!$A$2:$A$50,0))</f>
        <v>19</v>
      </c>
      <c r="C1116" s="2">
        <v>42267</v>
      </c>
      <c r="D1116" t="s">
        <v>40</v>
      </c>
      <c r="E1116" t="s">
        <v>51</v>
      </c>
      <c r="F1116" t="s">
        <v>561</v>
      </c>
      <c r="G1116">
        <f>INDEX(Teams!$B$2:$B$50,MATCH(F1116,Teams!$A$2:$A$50,0))</f>
        <v>30</v>
      </c>
      <c r="H1116">
        <v>48</v>
      </c>
    </row>
    <row r="1117" spans="1:10" x14ac:dyDescent="0.2">
      <c r="A1117">
        <f t="array" ref="A1117">INDEX('All Matches'!$A$2:$A$25000,MATCH(B1117&amp;C1117&amp;G1117,'All Matches'!$C$2:$C$25000&amp;'All Matches'!$B$2:$B$25000&amp;'All Matches'!$E$2:$E$25000,0))</f>
        <v>1516059</v>
      </c>
      <c r="B1117">
        <f>INDEX(Teams!$B$2:$B$50,MATCH(D1117,Teams!$A$2:$A$50,0))</f>
        <v>30</v>
      </c>
      <c r="C1117" s="2">
        <v>42267</v>
      </c>
      <c r="D1117" t="s">
        <v>561</v>
      </c>
      <c r="E1117" t="s">
        <v>570</v>
      </c>
      <c r="F1117" t="s">
        <v>40</v>
      </c>
      <c r="G1117">
        <f>INDEX(Teams!$B$2:$B$50,MATCH(F1117,Teams!$A$2:$A$50,0))</f>
        <v>19</v>
      </c>
      <c r="H1117">
        <v>61</v>
      </c>
    </row>
    <row r="1118" spans="1:10" x14ac:dyDescent="0.2">
      <c r="A1118">
        <f t="array" ref="A1118">INDEX('All Matches'!$A$2:$A$25000,MATCH(B1118&amp;C1118&amp;G1118,'All Matches'!$C$2:$C$25000&amp;'All Matches'!$B$2:$B$25000&amp;'All Matches'!$E$2:$E$25000,0))</f>
        <v>1516060</v>
      </c>
      <c r="B1118">
        <f>INDEX(Teams!$B$2:$B$50,MATCH(D1118,Teams!$A$2:$A$50,0))</f>
        <v>23</v>
      </c>
      <c r="C1118" s="2">
        <v>42267</v>
      </c>
      <c r="D1118" t="s">
        <v>50</v>
      </c>
      <c r="E1118" t="s">
        <v>567</v>
      </c>
      <c r="F1118" t="s">
        <v>10</v>
      </c>
      <c r="G1118">
        <f>INDEX(Teams!$B$2:$B$50,MATCH(F1118,Teams!$A$2:$A$50,0))</f>
        <v>21</v>
      </c>
      <c r="H1118">
        <v>13</v>
      </c>
    </row>
    <row r="1119" spans="1:10" x14ac:dyDescent="0.2">
      <c r="A1119">
        <f t="array" ref="A1119">INDEX('All Matches'!$A$2:$A$25000,MATCH(B1119&amp;C1119&amp;G1119,'All Matches'!$C$2:$C$25000&amp;'All Matches'!$B$2:$B$25000&amp;'All Matches'!$E$2:$E$25000,0))</f>
        <v>1516060</v>
      </c>
      <c r="B1119">
        <f>INDEX(Teams!$B$2:$B$50,MATCH(D1119,Teams!$A$2:$A$50,0))</f>
        <v>23</v>
      </c>
      <c r="C1119" s="2">
        <v>42267</v>
      </c>
      <c r="D1119" t="s">
        <v>50</v>
      </c>
      <c r="E1119" t="s">
        <v>567</v>
      </c>
      <c r="F1119" t="s">
        <v>10</v>
      </c>
      <c r="G1119">
        <f>INDEX(Teams!$B$2:$B$50,MATCH(F1119,Teams!$A$2:$A$50,0))</f>
        <v>21</v>
      </c>
      <c r="H1119">
        <v>86</v>
      </c>
    </row>
    <row r="1120" spans="1:10" x14ac:dyDescent="0.2">
      <c r="A1120">
        <f t="array" ref="A1120">INDEX('All Matches'!$A$2:$A$25000,MATCH(B1120&amp;C1120&amp;G1120,'All Matches'!$C$2:$C$25000&amp;'All Matches'!$B$2:$B$25000&amp;'All Matches'!$E$2:$E$25000,0))</f>
        <v>1516060</v>
      </c>
      <c r="B1120">
        <f>INDEX(Teams!$B$2:$B$50,MATCH(D1120,Teams!$A$2:$A$50,0))</f>
        <v>21</v>
      </c>
      <c r="C1120" s="2">
        <v>42267</v>
      </c>
      <c r="D1120" t="s">
        <v>10</v>
      </c>
      <c r="E1120" t="s">
        <v>149</v>
      </c>
      <c r="F1120" t="s">
        <v>50</v>
      </c>
      <c r="G1120">
        <f>INDEX(Teams!$B$2:$B$50,MATCH(F1120,Teams!$A$2:$A$50,0))</f>
        <v>23</v>
      </c>
      <c r="H1120">
        <v>34</v>
      </c>
    </row>
    <row r="1121" spans="1:8" x14ac:dyDescent="0.2">
      <c r="A1121">
        <f t="array" ref="A1121">INDEX('All Matches'!$A$2:$A$25000,MATCH(B1121&amp;C1121&amp;G1121,'All Matches'!$C$2:$C$25000&amp;'All Matches'!$B$2:$B$25000&amp;'All Matches'!$E$2:$E$25000,0))</f>
        <v>1516060</v>
      </c>
      <c r="B1121">
        <f>INDEX(Teams!$B$2:$B$50,MATCH(D1121,Teams!$A$2:$A$50,0))</f>
        <v>21</v>
      </c>
      <c r="C1121" s="2">
        <v>42267</v>
      </c>
      <c r="D1121" t="s">
        <v>10</v>
      </c>
      <c r="E1121" t="s">
        <v>149</v>
      </c>
      <c r="F1121" t="s">
        <v>50</v>
      </c>
      <c r="G1121">
        <f>INDEX(Teams!$B$2:$B$50,MATCH(F1121,Teams!$A$2:$A$50,0))</f>
        <v>23</v>
      </c>
      <c r="H1121">
        <v>50</v>
      </c>
    </row>
    <row r="1122" spans="1:8" x14ac:dyDescent="0.2">
      <c r="A1122">
        <f t="array" ref="A1122">INDEX('All Matches'!$A$2:$A$25000,MATCH(B1122&amp;C1122&amp;G1122,'All Matches'!$C$2:$C$25000&amp;'All Matches'!$B$2:$B$25000&amp;'All Matches'!$E$2:$E$25000,0))</f>
        <v>1516060</v>
      </c>
      <c r="B1122">
        <f>INDEX(Teams!$B$2:$B$50,MATCH(D1122,Teams!$A$2:$A$50,0))</f>
        <v>21</v>
      </c>
      <c r="C1122" s="2">
        <v>42267</v>
      </c>
      <c r="D1122" t="s">
        <v>10</v>
      </c>
      <c r="E1122" t="s">
        <v>148</v>
      </c>
      <c r="F1122" t="s">
        <v>50</v>
      </c>
      <c r="G1122">
        <f>INDEX(Teams!$B$2:$B$50,MATCH(F1122,Teams!$A$2:$A$50,0))</f>
        <v>23</v>
      </c>
      <c r="H1122">
        <v>68</v>
      </c>
    </row>
    <row r="1123" spans="1:8" x14ac:dyDescent="0.2">
      <c r="A1123">
        <f t="array" ref="A1123">INDEX('All Matches'!$A$2:$A$25000,MATCH(B1123&amp;C1123&amp;G1123,'All Matches'!$C$2:$C$25000&amp;'All Matches'!$B$2:$B$25000&amp;'All Matches'!$E$2:$E$25000,0))</f>
        <v>1516061</v>
      </c>
      <c r="B1123">
        <f>INDEX(Teams!$B$2:$B$50,MATCH(D1123,Teams!$A$2:$A$50,0))</f>
        <v>26</v>
      </c>
      <c r="C1123" s="2">
        <v>42273</v>
      </c>
      <c r="D1123" t="s">
        <v>17</v>
      </c>
      <c r="E1123" t="s">
        <v>147</v>
      </c>
      <c r="F1123" t="s">
        <v>45</v>
      </c>
      <c r="G1123">
        <f>INDEX(Teams!$B$2:$B$50,MATCH(F1123,Teams!$A$2:$A$50,0))</f>
        <v>20</v>
      </c>
      <c r="H1123">
        <v>45</v>
      </c>
    </row>
    <row r="1124" spans="1:8" x14ac:dyDescent="0.2">
      <c r="A1124">
        <f t="array" ref="A1124">INDEX('All Matches'!$A$2:$A$25000,MATCH(B1124&amp;C1124&amp;G1124,'All Matches'!$C$2:$C$25000&amp;'All Matches'!$B$2:$B$25000&amp;'All Matches'!$E$2:$E$25000,0))</f>
        <v>1516061</v>
      </c>
      <c r="B1124">
        <f>INDEX(Teams!$B$2:$B$50,MATCH(D1124,Teams!$A$2:$A$50,0))</f>
        <v>26</v>
      </c>
      <c r="C1124" s="2">
        <v>42273</v>
      </c>
      <c r="D1124" t="s">
        <v>17</v>
      </c>
      <c r="E1124" t="s">
        <v>591</v>
      </c>
      <c r="F1124" t="s">
        <v>45</v>
      </c>
      <c r="G1124">
        <f>INDEX(Teams!$B$2:$B$50,MATCH(F1124,Teams!$A$2:$A$50,0))</f>
        <v>20</v>
      </c>
      <c r="H1124">
        <v>50</v>
      </c>
    </row>
    <row r="1125" spans="1:8" x14ac:dyDescent="0.2">
      <c r="A1125">
        <f t="array" ref="A1125">INDEX('All Matches'!$A$2:$A$25000,MATCH(B1125&amp;C1125&amp;G1125,'All Matches'!$C$2:$C$25000&amp;'All Matches'!$B$2:$B$25000&amp;'All Matches'!$E$2:$E$25000,0))</f>
        <v>1516061</v>
      </c>
      <c r="B1125">
        <f>INDEX(Teams!$B$2:$B$50,MATCH(D1125,Teams!$A$2:$A$50,0))</f>
        <v>26</v>
      </c>
      <c r="C1125" s="2">
        <v>42273</v>
      </c>
      <c r="D1125" t="s">
        <v>17</v>
      </c>
      <c r="E1125" t="s">
        <v>56</v>
      </c>
      <c r="F1125" t="s">
        <v>45</v>
      </c>
      <c r="G1125">
        <f>INDEX(Teams!$B$2:$B$50,MATCH(F1125,Teams!$A$2:$A$50,0))</f>
        <v>20</v>
      </c>
      <c r="H1125">
        <v>61</v>
      </c>
    </row>
    <row r="1126" spans="1:8" x14ac:dyDescent="0.2">
      <c r="A1126">
        <f t="array" ref="A1126">INDEX('All Matches'!$A$2:$A$25000,MATCH(B1126&amp;C1126&amp;G1126,'All Matches'!$C$2:$C$25000&amp;'All Matches'!$B$2:$B$25000&amp;'All Matches'!$E$2:$E$25000,0))</f>
        <v>1516061</v>
      </c>
      <c r="B1126">
        <f>INDEX(Teams!$B$2:$B$50,MATCH(D1126,Teams!$A$2:$A$50,0))</f>
        <v>26</v>
      </c>
      <c r="C1126" s="2">
        <v>42273</v>
      </c>
      <c r="D1126" t="s">
        <v>17</v>
      </c>
      <c r="E1126" t="s">
        <v>107</v>
      </c>
      <c r="F1126" t="s">
        <v>45</v>
      </c>
      <c r="G1126">
        <f>INDEX(Teams!$B$2:$B$50,MATCH(F1126,Teams!$A$2:$A$50,0))</f>
        <v>20</v>
      </c>
      <c r="H1126">
        <v>79</v>
      </c>
    </row>
    <row r="1127" spans="1:8" x14ac:dyDescent="0.2">
      <c r="A1127">
        <f t="array" ref="A1127">INDEX('All Matches'!$A$2:$A$25000,MATCH(B1127&amp;C1127&amp;G1127,'All Matches'!$C$2:$C$25000&amp;'All Matches'!$B$2:$B$25000&amp;'All Matches'!$E$2:$E$25000,0))</f>
        <v>1516061</v>
      </c>
      <c r="B1127">
        <f>INDEX(Teams!$B$2:$B$50,MATCH(D1127,Teams!$A$2:$A$50,0))</f>
        <v>20</v>
      </c>
      <c r="C1127" s="2">
        <v>42273</v>
      </c>
      <c r="D1127" t="s">
        <v>45</v>
      </c>
      <c r="E1127" t="s">
        <v>218</v>
      </c>
      <c r="F1127" t="s">
        <v>17</v>
      </c>
      <c r="G1127">
        <f>INDEX(Teams!$B$2:$B$50,MATCH(F1127,Teams!$A$2:$A$50,0))</f>
        <v>26</v>
      </c>
      <c r="H1127">
        <v>25</v>
      </c>
    </row>
    <row r="1128" spans="1:8" x14ac:dyDescent="0.2">
      <c r="A1128">
        <f t="array" ref="A1128">INDEX('All Matches'!$A$2:$A$25000,MATCH(B1128&amp;C1128&amp;G1128,'All Matches'!$C$2:$C$25000&amp;'All Matches'!$B$2:$B$25000&amp;'All Matches'!$E$2:$E$25000,0))</f>
        <v>1516062</v>
      </c>
      <c r="B1128">
        <f>INDEX(Teams!$B$2:$B$50,MATCH(D1128,Teams!$A$2:$A$50,0))</f>
        <v>18</v>
      </c>
      <c r="C1128" s="2">
        <v>42273</v>
      </c>
      <c r="D1128" t="s">
        <v>12</v>
      </c>
      <c r="E1128" t="s">
        <v>14</v>
      </c>
      <c r="F1128" t="s">
        <v>47</v>
      </c>
      <c r="G1128">
        <f>INDEX(Teams!$B$2:$B$50,MATCH(F1128,Teams!$A$2:$A$50,0))</f>
        <v>10</v>
      </c>
      <c r="H1128">
        <v>13</v>
      </c>
    </row>
    <row r="1129" spans="1:8" x14ac:dyDescent="0.2">
      <c r="A1129">
        <f t="array" ref="A1129">INDEX('All Matches'!$A$2:$A$25000,MATCH(B1129&amp;C1129&amp;G1129,'All Matches'!$C$2:$C$25000&amp;'All Matches'!$B$2:$B$25000&amp;'All Matches'!$E$2:$E$25000,0))</f>
        <v>1516062</v>
      </c>
      <c r="B1129">
        <f>INDEX(Teams!$B$2:$B$50,MATCH(D1129,Teams!$A$2:$A$50,0))</f>
        <v>18</v>
      </c>
      <c r="C1129" s="2">
        <v>42273</v>
      </c>
      <c r="D1129" t="s">
        <v>12</v>
      </c>
      <c r="E1129" t="s">
        <v>14</v>
      </c>
      <c r="F1129" t="s">
        <v>47</v>
      </c>
      <c r="G1129">
        <f>INDEX(Teams!$B$2:$B$50,MATCH(F1129,Teams!$A$2:$A$50,0))</f>
        <v>10</v>
      </c>
      <c r="H1129">
        <v>89</v>
      </c>
    </row>
    <row r="1130" spans="1:8" x14ac:dyDescent="0.2">
      <c r="A1130">
        <f t="array" ref="A1130">INDEX('All Matches'!$A$2:$A$25000,MATCH(B1130&amp;C1130&amp;G1130,'All Matches'!$C$2:$C$25000&amp;'All Matches'!$B$2:$B$25000&amp;'All Matches'!$E$2:$E$25000,0))</f>
        <v>1516062</v>
      </c>
      <c r="B1130">
        <f>INDEX(Teams!$B$2:$B$50,MATCH(D1130,Teams!$A$2:$A$50,0))</f>
        <v>10</v>
      </c>
      <c r="C1130" s="2">
        <v>42273</v>
      </c>
      <c r="D1130" t="s">
        <v>47</v>
      </c>
      <c r="E1130" t="s">
        <v>49</v>
      </c>
      <c r="F1130" t="s">
        <v>12</v>
      </c>
      <c r="G1130">
        <f>INDEX(Teams!$B$2:$B$50,MATCH(F1130,Teams!$A$2:$A$50,0))</f>
        <v>18</v>
      </c>
      <c r="H1130">
        <v>18</v>
      </c>
    </row>
    <row r="1131" spans="1:8" x14ac:dyDescent="0.2">
      <c r="A1131">
        <f t="array" ref="A1131">INDEX('All Matches'!$A$2:$A$25000,MATCH(B1131&amp;C1131&amp;G1131,'All Matches'!$C$2:$C$25000&amp;'All Matches'!$B$2:$B$25000&amp;'All Matches'!$E$2:$E$25000,0))</f>
        <v>1516062</v>
      </c>
      <c r="B1131">
        <f>INDEX(Teams!$B$2:$B$50,MATCH(D1131,Teams!$A$2:$A$50,0))</f>
        <v>10</v>
      </c>
      <c r="C1131" s="2">
        <v>42273</v>
      </c>
      <c r="D1131" t="s">
        <v>47</v>
      </c>
      <c r="E1131" t="s">
        <v>150</v>
      </c>
      <c r="F1131" t="s">
        <v>12</v>
      </c>
      <c r="G1131">
        <f>INDEX(Teams!$B$2:$B$50,MATCH(F1131,Teams!$A$2:$A$50,0))</f>
        <v>18</v>
      </c>
      <c r="H1131">
        <v>33</v>
      </c>
    </row>
    <row r="1132" spans="1:8" x14ac:dyDescent="0.2">
      <c r="A1132">
        <f t="array" ref="A1132">INDEX('All Matches'!$A$2:$A$25000,MATCH(B1132&amp;C1132&amp;G1132,'All Matches'!$C$2:$C$25000&amp;'All Matches'!$B$2:$B$25000&amp;'All Matches'!$E$2:$E$25000,0))</f>
        <v>1516062</v>
      </c>
      <c r="B1132">
        <f>INDEX(Teams!$B$2:$B$50,MATCH(D1132,Teams!$A$2:$A$50,0))</f>
        <v>10</v>
      </c>
      <c r="C1132" s="2">
        <v>42273</v>
      </c>
      <c r="D1132" t="s">
        <v>47</v>
      </c>
      <c r="E1132" t="s">
        <v>150</v>
      </c>
      <c r="F1132" t="s">
        <v>12</v>
      </c>
      <c r="G1132">
        <f>INDEX(Teams!$B$2:$B$50,MATCH(F1132,Teams!$A$2:$A$50,0))</f>
        <v>18</v>
      </c>
      <c r="H1132">
        <v>57</v>
      </c>
    </row>
    <row r="1133" spans="1:8" x14ac:dyDescent="0.2">
      <c r="A1133">
        <f t="array" ref="A1133">INDEX('All Matches'!$A$2:$A$25000,MATCH(B1133&amp;C1133&amp;G1133,'All Matches'!$C$2:$C$25000&amp;'All Matches'!$B$2:$B$25000&amp;'All Matches'!$E$2:$E$25000,0))</f>
        <v>1516062</v>
      </c>
      <c r="B1133">
        <f>INDEX(Teams!$B$2:$B$50,MATCH(D1133,Teams!$A$2:$A$50,0))</f>
        <v>10</v>
      </c>
      <c r="C1133" s="2">
        <v>42273</v>
      </c>
      <c r="D1133" t="s">
        <v>47</v>
      </c>
      <c r="E1133" t="s">
        <v>150</v>
      </c>
      <c r="F1133" t="s">
        <v>12</v>
      </c>
      <c r="G1133">
        <f>INDEX(Teams!$B$2:$B$50,MATCH(F1133,Teams!$A$2:$A$50,0))</f>
        <v>18</v>
      </c>
      <c r="H1133">
        <v>81</v>
      </c>
    </row>
    <row r="1134" spans="1:8" x14ac:dyDescent="0.2">
      <c r="A1134">
        <f t="array" ref="A1134">INDEX('All Matches'!$A$2:$A$25000,MATCH(B1134&amp;C1134&amp;G1134,'All Matches'!$C$2:$C$25000&amp;'All Matches'!$B$2:$B$25000&amp;'All Matches'!$E$2:$E$25000,0))</f>
        <v>1516062</v>
      </c>
      <c r="B1134">
        <f>INDEX(Teams!$B$2:$B$50,MATCH(D1134,Teams!$A$2:$A$50,0))</f>
        <v>10</v>
      </c>
      <c r="C1134" s="2">
        <v>42273</v>
      </c>
      <c r="D1134" t="s">
        <v>47</v>
      </c>
      <c r="E1134" t="s">
        <v>184</v>
      </c>
      <c r="F1134" t="s">
        <v>12</v>
      </c>
      <c r="G1134">
        <f>INDEX(Teams!$B$2:$B$50,MATCH(F1134,Teams!$A$2:$A$50,0))</f>
        <v>18</v>
      </c>
      <c r="H1134">
        <v>90</v>
      </c>
    </row>
    <row r="1135" spans="1:8" x14ac:dyDescent="0.2">
      <c r="A1135">
        <f t="array" ref="A1135">INDEX('All Matches'!$A$2:$A$25000,MATCH(B1135&amp;C1135&amp;G1135,'All Matches'!$C$2:$C$25000&amp;'All Matches'!$B$2:$B$25000&amp;'All Matches'!$E$2:$E$25000,0))</f>
        <v>1516063</v>
      </c>
      <c r="B1135">
        <f>INDEX(Teams!$B$2:$B$50,MATCH(D1135,Teams!$A$2:$A$50,0))</f>
        <v>19</v>
      </c>
      <c r="C1135" s="2">
        <v>42273</v>
      </c>
      <c r="D1135" t="s">
        <v>40</v>
      </c>
      <c r="E1135" t="s">
        <v>77</v>
      </c>
      <c r="F1135" t="s">
        <v>559</v>
      </c>
      <c r="G1135">
        <f>INDEX(Teams!$B$2:$B$50,MATCH(F1135,Teams!$A$2:$A$50,0))</f>
        <v>32</v>
      </c>
      <c r="H1135">
        <v>2</v>
      </c>
    </row>
    <row r="1136" spans="1:8" x14ac:dyDescent="0.2">
      <c r="A1136">
        <f t="array" ref="A1136">INDEX('All Matches'!$A$2:$A$25000,MATCH(B1136&amp;C1136&amp;G1136,'All Matches'!$C$2:$C$25000&amp;'All Matches'!$B$2:$B$25000&amp;'All Matches'!$E$2:$E$25000,0))</f>
        <v>1516063</v>
      </c>
      <c r="B1136">
        <f>INDEX(Teams!$B$2:$B$50,MATCH(D1136,Teams!$A$2:$A$50,0))</f>
        <v>19</v>
      </c>
      <c r="C1136" s="2">
        <v>42273</v>
      </c>
      <c r="D1136" t="s">
        <v>40</v>
      </c>
      <c r="E1136" t="s">
        <v>44</v>
      </c>
      <c r="F1136" t="s">
        <v>559</v>
      </c>
      <c r="G1136">
        <f>INDEX(Teams!$B$2:$B$50,MATCH(F1136,Teams!$A$2:$A$50,0))</f>
        <v>32</v>
      </c>
      <c r="H1136">
        <v>59</v>
      </c>
    </row>
    <row r="1137" spans="1:10" x14ac:dyDescent="0.2">
      <c r="A1137">
        <f t="array" ref="A1137">INDEX('All Matches'!$A$2:$A$25000,MATCH(B1137&amp;C1137&amp;G1137,'All Matches'!$C$2:$C$25000&amp;'All Matches'!$B$2:$B$25000&amp;'All Matches'!$E$2:$E$25000,0))</f>
        <v>1516063</v>
      </c>
      <c r="B1137">
        <f>INDEX(Teams!$B$2:$B$50,MATCH(D1137,Teams!$A$2:$A$50,0))</f>
        <v>19</v>
      </c>
      <c r="C1137" s="2">
        <v>42273</v>
      </c>
      <c r="D1137" t="s">
        <v>40</v>
      </c>
      <c r="E1137" t="s">
        <v>44</v>
      </c>
      <c r="F1137" t="s">
        <v>559</v>
      </c>
      <c r="G1137">
        <f>INDEX(Teams!$B$2:$B$50,MATCH(F1137,Teams!$A$2:$A$50,0))</f>
        <v>32</v>
      </c>
      <c r="H1137">
        <v>67</v>
      </c>
    </row>
    <row r="1138" spans="1:10" x14ac:dyDescent="0.2">
      <c r="A1138">
        <f t="array" ref="A1138">INDEX('All Matches'!$A$2:$A$25000,MATCH(B1138&amp;C1138&amp;G1138,'All Matches'!$C$2:$C$25000&amp;'All Matches'!$B$2:$B$25000&amp;'All Matches'!$E$2:$E$25000,0))</f>
        <v>1516063</v>
      </c>
      <c r="B1138">
        <f>INDEX(Teams!$B$2:$B$50,MATCH(D1138,Teams!$A$2:$A$50,0))</f>
        <v>32</v>
      </c>
      <c r="C1138" s="2">
        <v>42273</v>
      </c>
      <c r="D1138" t="s">
        <v>559</v>
      </c>
      <c r="E1138" t="s">
        <v>541</v>
      </c>
      <c r="F1138" t="s">
        <v>40</v>
      </c>
      <c r="G1138">
        <f>INDEX(Teams!$B$2:$B$50,MATCH(F1138,Teams!$A$2:$A$50,0))</f>
        <v>19</v>
      </c>
      <c r="H1138">
        <v>66</v>
      </c>
    </row>
    <row r="1139" spans="1:10" x14ac:dyDescent="0.2">
      <c r="A1139">
        <f t="array" ref="A1139">INDEX('All Matches'!$A$2:$A$25000,MATCH(B1139&amp;C1139&amp;G1139,'All Matches'!$C$2:$C$25000&amp;'All Matches'!$B$2:$B$25000&amp;'All Matches'!$E$2:$E$25000,0))</f>
        <v>1516063</v>
      </c>
      <c r="B1139">
        <f>INDEX(Teams!$B$2:$B$50,MATCH(D1139,Teams!$A$2:$A$50,0))</f>
        <v>32</v>
      </c>
      <c r="C1139" s="2">
        <v>42273</v>
      </c>
      <c r="D1139" t="s">
        <v>559</v>
      </c>
      <c r="E1139" t="s">
        <v>541</v>
      </c>
      <c r="F1139" t="s">
        <v>40</v>
      </c>
      <c r="G1139">
        <f>INDEX(Teams!$B$2:$B$50,MATCH(F1139,Teams!$A$2:$A$50,0))</f>
        <v>19</v>
      </c>
      <c r="H1139">
        <v>71</v>
      </c>
    </row>
    <row r="1140" spans="1:10" x14ac:dyDescent="0.2">
      <c r="A1140">
        <f t="array" ref="A1140">INDEX('All Matches'!$A$2:$A$25000,MATCH(B1140&amp;C1140&amp;G1140,'All Matches'!$C$2:$C$25000&amp;'All Matches'!$B$2:$B$25000&amp;'All Matches'!$E$2:$E$25000,0))</f>
        <v>1516064</v>
      </c>
      <c r="B1140">
        <f>INDEX(Teams!$B$2:$B$50,MATCH(D1140,Teams!$A$2:$A$50,0))</f>
        <v>21</v>
      </c>
      <c r="C1140" s="2">
        <v>42273</v>
      </c>
      <c r="D1140" t="s">
        <v>10</v>
      </c>
      <c r="E1140" t="s">
        <v>592</v>
      </c>
      <c r="F1140" t="s">
        <v>447</v>
      </c>
      <c r="G1140">
        <f>INDEX(Teams!$B$2:$B$50,MATCH(F1140,Teams!$A$2:$A$50,0))</f>
        <v>31</v>
      </c>
      <c r="H1140">
        <v>45</v>
      </c>
    </row>
    <row r="1141" spans="1:10" x14ac:dyDescent="0.2">
      <c r="A1141">
        <f t="array" ref="A1141">INDEX('All Matches'!$A$2:$A$25000,MATCH(B1141&amp;C1141&amp;G1141,'All Matches'!$C$2:$C$25000&amp;'All Matches'!$B$2:$B$25000&amp;'All Matches'!$E$2:$E$25000,0))</f>
        <v>1516064</v>
      </c>
      <c r="B1141">
        <f>INDEX(Teams!$B$2:$B$50,MATCH(D1141,Teams!$A$2:$A$50,0))</f>
        <v>21</v>
      </c>
      <c r="C1141" s="2">
        <v>42273</v>
      </c>
      <c r="D1141" t="s">
        <v>10</v>
      </c>
      <c r="E1141" t="s">
        <v>318</v>
      </c>
      <c r="F1141" t="s">
        <v>447</v>
      </c>
      <c r="G1141">
        <f>INDEX(Teams!$B$2:$B$50,MATCH(F1141,Teams!$A$2:$A$50,0))</f>
        <v>31</v>
      </c>
      <c r="H1141">
        <v>46</v>
      </c>
    </row>
    <row r="1142" spans="1:10" x14ac:dyDescent="0.2">
      <c r="A1142">
        <f t="array" ref="A1142">INDEX('All Matches'!$A$2:$A$25000,MATCH(B1142&amp;C1142&amp;G1142,'All Matches'!$C$2:$C$25000&amp;'All Matches'!$B$2:$B$25000&amp;'All Matches'!$E$2:$E$25000,0))</f>
        <v>1516064</v>
      </c>
      <c r="B1142">
        <f>INDEX(Teams!$B$2:$B$50,MATCH(D1142,Teams!$A$2:$A$50,0))</f>
        <v>21</v>
      </c>
      <c r="C1142" s="2">
        <v>42273</v>
      </c>
      <c r="D1142" t="s">
        <v>10</v>
      </c>
      <c r="E1142" t="s">
        <v>148</v>
      </c>
      <c r="F1142" t="s">
        <v>447</v>
      </c>
      <c r="G1142">
        <f>INDEX(Teams!$B$2:$B$50,MATCH(F1142,Teams!$A$2:$A$50,0))</f>
        <v>31</v>
      </c>
      <c r="H1142">
        <v>90</v>
      </c>
    </row>
    <row r="1143" spans="1:10" x14ac:dyDescent="0.2">
      <c r="A1143">
        <f t="array" ref="A1143">INDEX('All Matches'!$A$2:$A$25000,MATCH(B1143&amp;C1143&amp;G1143,'All Matches'!$C$2:$C$25000&amp;'All Matches'!$B$2:$B$25000&amp;'All Matches'!$E$2:$E$25000,0))</f>
        <v>1516065</v>
      </c>
      <c r="B1143">
        <f>INDEX(Teams!$B$2:$B$50,MATCH(D1143,Teams!$A$2:$A$50,0))</f>
        <v>23</v>
      </c>
      <c r="C1143" s="2">
        <v>42273</v>
      </c>
      <c r="D1143" t="s">
        <v>50</v>
      </c>
      <c r="E1143" t="s">
        <v>215</v>
      </c>
      <c r="F1143" t="s">
        <v>325</v>
      </c>
      <c r="G1143">
        <f>INDEX(Teams!$B$2:$B$50,MATCH(F1143,Teams!$A$2:$A$50,0))</f>
        <v>25</v>
      </c>
      <c r="H1143">
        <v>11</v>
      </c>
    </row>
    <row r="1144" spans="1:10" x14ac:dyDescent="0.2">
      <c r="A1144">
        <f t="array" ref="A1144">INDEX('All Matches'!$A$2:$A$25000,MATCH(B1144&amp;C1144&amp;G1144,'All Matches'!$C$2:$C$25000&amp;'All Matches'!$B$2:$B$25000&amp;'All Matches'!$E$2:$E$25000,0))</f>
        <v>1516065</v>
      </c>
      <c r="B1144">
        <f>INDEX(Teams!$B$2:$B$50,MATCH(D1144,Teams!$A$2:$A$50,0))</f>
        <v>23</v>
      </c>
      <c r="C1144" s="2">
        <v>42273</v>
      </c>
      <c r="D1144" t="s">
        <v>50</v>
      </c>
      <c r="E1144" t="s">
        <v>327</v>
      </c>
      <c r="F1144" t="s">
        <v>325</v>
      </c>
      <c r="G1144">
        <f>INDEX(Teams!$B$2:$B$50,MATCH(F1144,Teams!$A$2:$A$50,0))</f>
        <v>25</v>
      </c>
      <c r="H1144">
        <v>54</v>
      </c>
    </row>
    <row r="1145" spans="1:10" x14ac:dyDescent="0.2">
      <c r="A1145">
        <f t="array" ref="A1145">INDEX('All Matches'!$A$2:$A$25000,MATCH(B1145&amp;C1145&amp;G1145,'All Matches'!$C$2:$C$25000&amp;'All Matches'!$B$2:$B$25000&amp;'All Matches'!$E$2:$E$25000,0))</f>
        <v>1516065</v>
      </c>
      <c r="B1145">
        <f>INDEX(Teams!$B$2:$B$50,MATCH(D1145,Teams!$A$2:$A$50,0))</f>
        <v>23</v>
      </c>
      <c r="C1145" s="2">
        <v>42273</v>
      </c>
      <c r="D1145" t="s">
        <v>50</v>
      </c>
      <c r="E1145" t="s">
        <v>43</v>
      </c>
      <c r="F1145" t="s">
        <v>325</v>
      </c>
      <c r="G1145">
        <f>INDEX(Teams!$B$2:$B$50,MATCH(F1145,Teams!$A$2:$A$50,0))</f>
        <v>25</v>
      </c>
      <c r="H1145">
        <v>61</v>
      </c>
    </row>
    <row r="1146" spans="1:10" x14ac:dyDescent="0.2">
      <c r="A1146">
        <f t="array" ref="A1146">INDEX('All Matches'!$A$2:$A$25000,MATCH(B1146&amp;C1146&amp;G1146,'All Matches'!$C$2:$C$25000&amp;'All Matches'!$B$2:$B$25000&amp;'All Matches'!$E$2:$E$25000,0))</f>
        <v>1516065</v>
      </c>
      <c r="B1146">
        <f>INDEX(Teams!$B$2:$B$50,MATCH(D1146,Teams!$A$2:$A$50,0))</f>
        <v>25</v>
      </c>
      <c r="C1146" s="2">
        <v>42273</v>
      </c>
      <c r="D1146" t="s">
        <v>325</v>
      </c>
      <c r="E1146" t="s">
        <v>377</v>
      </c>
      <c r="F1146" t="s">
        <v>50</v>
      </c>
      <c r="G1146">
        <f>INDEX(Teams!$B$2:$B$50,MATCH(F1146,Teams!$A$2:$A$50,0))</f>
        <v>23</v>
      </c>
      <c r="H1146">
        <v>83</v>
      </c>
      <c r="J1146">
        <v>1</v>
      </c>
    </row>
    <row r="1147" spans="1:10" x14ac:dyDescent="0.2">
      <c r="A1147">
        <f t="array" ref="A1147">INDEX('All Matches'!$A$2:$A$25000,MATCH(B1147&amp;C1147&amp;G1147,'All Matches'!$C$2:$C$25000&amp;'All Matches'!$B$2:$B$25000&amp;'All Matches'!$E$2:$E$25000,0))</f>
        <v>1516066</v>
      </c>
      <c r="B1147">
        <f>INDEX(Teams!$B$2:$B$50,MATCH(D1147,Teams!$A$2:$A$50,0))</f>
        <v>24</v>
      </c>
      <c r="C1147" s="2">
        <v>42273</v>
      </c>
      <c r="D1147" t="s">
        <v>319</v>
      </c>
      <c r="E1147" t="s">
        <v>494</v>
      </c>
      <c r="F1147" t="s">
        <v>20</v>
      </c>
      <c r="G1147">
        <f>INDEX(Teams!$B$2:$B$50,MATCH(F1147,Teams!$A$2:$A$50,0))</f>
        <v>11</v>
      </c>
      <c r="H1147">
        <v>32</v>
      </c>
    </row>
    <row r="1148" spans="1:10" x14ac:dyDescent="0.2">
      <c r="A1148">
        <f t="array" ref="A1148">INDEX('All Matches'!$A$2:$A$25000,MATCH(B1148&amp;C1148&amp;G1148,'All Matches'!$C$2:$C$25000&amp;'All Matches'!$B$2:$B$25000&amp;'All Matches'!$E$2:$E$25000,0))</f>
        <v>1516066</v>
      </c>
      <c r="B1148">
        <f>INDEX(Teams!$B$2:$B$50,MATCH(D1148,Teams!$A$2:$A$50,0))</f>
        <v>24</v>
      </c>
      <c r="C1148" s="2">
        <v>42273</v>
      </c>
      <c r="D1148" t="s">
        <v>319</v>
      </c>
      <c r="E1148" t="s">
        <v>352</v>
      </c>
      <c r="F1148" t="s">
        <v>20</v>
      </c>
      <c r="G1148">
        <f>INDEX(Teams!$B$2:$B$50,MATCH(F1148,Teams!$A$2:$A$50,0))</f>
        <v>11</v>
      </c>
      <c r="H1148">
        <v>83</v>
      </c>
    </row>
    <row r="1149" spans="1:10" x14ac:dyDescent="0.2">
      <c r="A1149">
        <f t="array" ref="A1149">INDEX('All Matches'!$A$2:$A$25000,MATCH(B1149&amp;C1149&amp;G1149,'All Matches'!$C$2:$C$25000&amp;'All Matches'!$B$2:$B$25000&amp;'All Matches'!$E$2:$E$25000,0))</f>
        <v>1516066</v>
      </c>
      <c r="B1149">
        <f>INDEX(Teams!$B$2:$B$50,MATCH(D1149,Teams!$A$2:$A$50,0))</f>
        <v>11</v>
      </c>
      <c r="C1149" s="2">
        <v>42273</v>
      </c>
      <c r="D1149" t="s">
        <v>20</v>
      </c>
      <c r="E1149" t="s">
        <v>296</v>
      </c>
      <c r="F1149" t="s">
        <v>319</v>
      </c>
      <c r="G1149">
        <f>INDEX(Teams!$B$2:$B$50,MATCH(F1149,Teams!$A$2:$A$50,0))</f>
        <v>24</v>
      </c>
      <c r="H1149">
        <v>76</v>
      </c>
    </row>
    <row r="1150" spans="1:10" x14ac:dyDescent="0.2">
      <c r="A1150">
        <f t="array" ref="A1150">INDEX('All Matches'!$A$2:$A$25000,MATCH(B1150&amp;C1150&amp;G1150,'All Matches'!$C$2:$C$25000&amp;'All Matches'!$B$2:$B$25000&amp;'All Matches'!$E$2:$E$25000,0))</f>
        <v>1516067</v>
      </c>
      <c r="B1150">
        <f>INDEX(Teams!$B$2:$B$50,MATCH(D1150,Teams!$A$2:$A$50,0))</f>
        <v>29</v>
      </c>
      <c r="C1150" s="2">
        <v>42273</v>
      </c>
      <c r="D1150" t="s">
        <v>42</v>
      </c>
      <c r="E1150" t="s">
        <v>797</v>
      </c>
      <c r="F1150" t="s">
        <v>561</v>
      </c>
      <c r="G1150">
        <f>INDEX(Teams!$B$2:$B$50,MATCH(F1150,Teams!$A$2:$A$50,0))</f>
        <v>30</v>
      </c>
      <c r="H1150">
        <v>33</v>
      </c>
    </row>
    <row r="1151" spans="1:10" x14ac:dyDescent="0.2">
      <c r="A1151">
        <f t="array" ref="A1151">INDEX('All Matches'!$A$2:$A$25000,MATCH(B1151&amp;C1151&amp;G1151,'All Matches'!$C$2:$C$25000&amp;'All Matches'!$B$2:$B$25000&amp;'All Matches'!$E$2:$E$25000,0))</f>
        <v>1516067</v>
      </c>
      <c r="B1151">
        <f>INDEX(Teams!$B$2:$B$50,MATCH(D1151,Teams!$A$2:$A$50,0))</f>
        <v>29</v>
      </c>
      <c r="C1151" s="2">
        <v>42273</v>
      </c>
      <c r="D1151" t="s">
        <v>42</v>
      </c>
      <c r="E1151" t="s">
        <v>347</v>
      </c>
      <c r="F1151" t="s">
        <v>561</v>
      </c>
      <c r="G1151">
        <f>INDEX(Teams!$B$2:$B$50,MATCH(F1151,Teams!$A$2:$A$50,0))</f>
        <v>30</v>
      </c>
      <c r="H1151">
        <v>90</v>
      </c>
    </row>
    <row r="1152" spans="1:10" x14ac:dyDescent="0.2">
      <c r="A1152">
        <f t="array" ref="A1152">INDEX('All Matches'!$A$2:$A$25000,MATCH(B1152&amp;C1152&amp;G1152,'All Matches'!$C$2:$C$25000&amp;'All Matches'!$B$2:$B$25000&amp;'All Matches'!$E$2:$E$25000,0))</f>
        <v>1516067</v>
      </c>
      <c r="B1152">
        <f>INDEX(Teams!$B$2:$B$50,MATCH(D1152,Teams!$A$2:$A$50,0))</f>
        <v>30</v>
      </c>
      <c r="C1152" s="2">
        <v>42273</v>
      </c>
      <c r="D1152" t="s">
        <v>561</v>
      </c>
      <c r="E1152" t="s">
        <v>381</v>
      </c>
      <c r="F1152" t="s">
        <v>42</v>
      </c>
      <c r="G1152">
        <f>INDEX(Teams!$B$2:$B$50,MATCH(F1152,Teams!$A$2:$A$50,0))</f>
        <v>29</v>
      </c>
      <c r="H1152">
        <v>9</v>
      </c>
    </row>
    <row r="1153" spans="1:10" x14ac:dyDescent="0.2">
      <c r="A1153">
        <f t="array" ref="A1153">INDEX('All Matches'!$A$2:$A$25000,MATCH(B1153&amp;C1153&amp;G1153,'All Matches'!$C$2:$C$25000&amp;'All Matches'!$B$2:$B$25000&amp;'All Matches'!$E$2:$E$25000,0))</f>
        <v>1516067</v>
      </c>
      <c r="B1153">
        <f>INDEX(Teams!$B$2:$B$50,MATCH(D1153,Teams!$A$2:$A$50,0))</f>
        <v>30</v>
      </c>
      <c r="C1153" s="2">
        <v>42273</v>
      </c>
      <c r="D1153" t="s">
        <v>561</v>
      </c>
      <c r="E1153" t="s">
        <v>216</v>
      </c>
      <c r="F1153" t="s">
        <v>42</v>
      </c>
      <c r="G1153">
        <f>INDEX(Teams!$B$2:$B$50,MATCH(F1153,Teams!$A$2:$A$50,0))</f>
        <v>29</v>
      </c>
      <c r="H1153">
        <v>83</v>
      </c>
    </row>
    <row r="1154" spans="1:10" x14ac:dyDescent="0.2">
      <c r="A1154">
        <f t="array" ref="A1154">INDEX('All Matches'!$A$2:$A$25000,MATCH(B1154&amp;C1154&amp;G1154,'All Matches'!$C$2:$C$25000&amp;'All Matches'!$B$2:$B$25000&amp;'All Matches'!$E$2:$E$25000,0))</f>
        <v>1516068</v>
      </c>
      <c r="B1154">
        <f>INDEX(Teams!$B$2:$B$50,MATCH(D1154,Teams!$A$2:$A$50,0))</f>
        <v>22</v>
      </c>
      <c r="C1154" s="2">
        <v>42273</v>
      </c>
      <c r="D1154" t="s">
        <v>15</v>
      </c>
      <c r="E1154" t="s">
        <v>783</v>
      </c>
      <c r="F1154" t="s">
        <v>27</v>
      </c>
      <c r="G1154">
        <f>INDEX(Teams!$B$2:$B$50,MATCH(F1154,Teams!$A$2:$A$50,0))</f>
        <v>14</v>
      </c>
      <c r="H1154">
        <v>42</v>
      </c>
    </row>
    <row r="1155" spans="1:10" x14ac:dyDescent="0.2">
      <c r="A1155">
        <f t="array" ref="A1155">INDEX('All Matches'!$A$2:$A$25000,MATCH(B1155&amp;C1155&amp;G1155,'All Matches'!$C$2:$C$25000&amp;'All Matches'!$B$2:$B$25000&amp;'All Matches'!$E$2:$E$25000,0))</f>
        <v>1516068</v>
      </c>
      <c r="B1155">
        <f>INDEX(Teams!$B$2:$B$50,MATCH(D1155,Teams!$A$2:$A$50,0))</f>
        <v>22</v>
      </c>
      <c r="C1155" s="2">
        <v>42273</v>
      </c>
      <c r="D1155" t="s">
        <v>15</v>
      </c>
      <c r="E1155" t="s">
        <v>108</v>
      </c>
      <c r="F1155" t="s">
        <v>27</v>
      </c>
      <c r="G1155">
        <f>INDEX(Teams!$B$2:$B$50,MATCH(F1155,Teams!$A$2:$A$50,0))</f>
        <v>14</v>
      </c>
      <c r="H1155">
        <v>60</v>
      </c>
    </row>
    <row r="1156" spans="1:10" x14ac:dyDescent="0.2">
      <c r="A1156">
        <f t="array" ref="A1156">INDEX('All Matches'!$A$2:$A$25000,MATCH(B1156&amp;C1156&amp;G1156,'All Matches'!$C$2:$C$25000&amp;'All Matches'!$B$2:$B$25000&amp;'All Matches'!$E$2:$E$25000,0))</f>
        <v>1516068</v>
      </c>
      <c r="B1156">
        <f>INDEX(Teams!$B$2:$B$50,MATCH(D1156,Teams!$A$2:$A$50,0))</f>
        <v>14</v>
      </c>
      <c r="C1156" s="2">
        <v>42273</v>
      </c>
      <c r="D1156" t="s">
        <v>27</v>
      </c>
      <c r="E1156" t="s">
        <v>593</v>
      </c>
      <c r="F1156" t="s">
        <v>15</v>
      </c>
      <c r="G1156">
        <f>INDEX(Teams!$B$2:$B$50,MATCH(F1156,Teams!$A$2:$A$50,0))</f>
        <v>22</v>
      </c>
      <c r="H1156">
        <v>79</v>
      </c>
    </row>
    <row r="1157" spans="1:10" x14ac:dyDescent="0.2">
      <c r="A1157">
        <f t="array" ref="A1157">INDEX('All Matches'!$A$2:$A$25000,MATCH(B1157&amp;C1157&amp;G1157,'All Matches'!$C$2:$C$25000&amp;'All Matches'!$B$2:$B$25000&amp;'All Matches'!$E$2:$E$25000,0))</f>
        <v>1516068</v>
      </c>
      <c r="B1157">
        <f>INDEX(Teams!$B$2:$B$50,MATCH(D1157,Teams!$A$2:$A$50,0))</f>
        <v>14</v>
      </c>
      <c r="C1157" s="2">
        <v>42273</v>
      </c>
      <c r="D1157" t="s">
        <v>27</v>
      </c>
      <c r="E1157" t="s">
        <v>111</v>
      </c>
      <c r="F1157" t="s">
        <v>15</v>
      </c>
      <c r="G1157">
        <f>INDEX(Teams!$B$2:$B$50,MATCH(F1157,Teams!$A$2:$A$50,0))</f>
        <v>22</v>
      </c>
      <c r="H1157">
        <v>86</v>
      </c>
    </row>
    <row r="1158" spans="1:10" x14ac:dyDescent="0.2">
      <c r="A1158">
        <f t="array" ref="A1158">INDEX('All Matches'!$A$2:$A$25000,MATCH(B1158&amp;C1158&amp;G1158,'All Matches'!$C$2:$C$25000&amp;'All Matches'!$B$2:$B$25000&amp;'All Matches'!$E$2:$E$25000,0))</f>
        <v>1516069</v>
      </c>
      <c r="B1158">
        <f>INDEX(Teams!$B$2:$B$50,MATCH(D1158,Teams!$A$2:$A$50,0))</f>
        <v>15</v>
      </c>
      <c r="C1158" s="2">
        <v>42274</v>
      </c>
      <c r="D1158" t="s">
        <v>23</v>
      </c>
      <c r="E1158" t="s">
        <v>476</v>
      </c>
      <c r="F1158" t="s">
        <v>32</v>
      </c>
      <c r="G1158">
        <f>INDEX(Teams!$B$2:$B$50,MATCH(F1158,Teams!$A$2:$A$50,0))</f>
        <v>27</v>
      </c>
      <c r="H1158">
        <v>71</v>
      </c>
      <c r="J1158">
        <v>1</v>
      </c>
    </row>
    <row r="1159" spans="1:10" x14ac:dyDescent="0.2">
      <c r="A1159">
        <f t="array" ref="A1159">INDEX('All Matches'!$A$2:$A$25000,MATCH(B1159&amp;C1159&amp;G1159,'All Matches'!$C$2:$C$25000&amp;'All Matches'!$B$2:$B$25000&amp;'All Matches'!$E$2:$E$25000,0))</f>
        <v>1516070</v>
      </c>
      <c r="B1159">
        <f>INDEX(Teams!$B$2:$B$50,MATCH(D1159,Teams!$A$2:$A$50,0))</f>
        <v>28</v>
      </c>
      <c r="C1159" s="2">
        <v>42275</v>
      </c>
      <c r="D1159" t="s">
        <v>320</v>
      </c>
      <c r="E1159" t="s">
        <v>590</v>
      </c>
      <c r="F1159" t="s">
        <v>37</v>
      </c>
      <c r="G1159">
        <f>INDEX(Teams!$B$2:$B$50,MATCH(F1159,Teams!$A$2:$A$50,0))</f>
        <v>16</v>
      </c>
      <c r="H1159">
        <v>41</v>
      </c>
    </row>
    <row r="1160" spans="1:10" x14ac:dyDescent="0.2">
      <c r="A1160">
        <f t="array" ref="A1160">INDEX('All Matches'!$A$2:$A$25000,MATCH(B1160&amp;C1160&amp;G1160,'All Matches'!$C$2:$C$25000&amp;'All Matches'!$B$2:$B$25000&amp;'All Matches'!$E$2:$E$25000,0))</f>
        <v>1516070</v>
      </c>
      <c r="B1160">
        <f>INDEX(Teams!$B$2:$B$50,MATCH(D1160,Teams!$A$2:$A$50,0))</f>
        <v>28</v>
      </c>
      <c r="C1160" s="2">
        <v>42275</v>
      </c>
      <c r="D1160" t="s">
        <v>320</v>
      </c>
      <c r="E1160" t="s">
        <v>417</v>
      </c>
      <c r="F1160" t="s">
        <v>37</v>
      </c>
      <c r="G1160">
        <f>INDEX(Teams!$B$2:$B$50,MATCH(F1160,Teams!$A$2:$A$50,0))</f>
        <v>16</v>
      </c>
      <c r="H1160">
        <v>54</v>
      </c>
    </row>
    <row r="1161" spans="1:10" x14ac:dyDescent="0.2">
      <c r="A1161">
        <f t="array" ref="A1161">INDEX('All Matches'!$A$2:$A$25000,MATCH(B1161&amp;C1161&amp;G1161,'All Matches'!$C$2:$C$25000&amp;'All Matches'!$B$2:$B$25000&amp;'All Matches'!$E$2:$E$25000,0))</f>
        <v>1516070</v>
      </c>
      <c r="B1161">
        <f>INDEX(Teams!$B$2:$B$50,MATCH(D1161,Teams!$A$2:$A$50,0))</f>
        <v>16</v>
      </c>
      <c r="C1161" s="2">
        <v>42275</v>
      </c>
      <c r="D1161" t="s">
        <v>37</v>
      </c>
      <c r="E1161" t="s">
        <v>76</v>
      </c>
      <c r="F1161" t="s">
        <v>320</v>
      </c>
      <c r="G1161">
        <f>INDEX(Teams!$B$2:$B$50,MATCH(F1161,Teams!$A$2:$A$50,0))</f>
        <v>28</v>
      </c>
      <c r="H1161">
        <v>55</v>
      </c>
    </row>
    <row r="1162" spans="1:10" x14ac:dyDescent="0.2">
      <c r="A1162">
        <f t="array" ref="A1162">INDEX('All Matches'!$A$2:$A$25000,MATCH(B1162&amp;C1162&amp;G1162,'All Matches'!$C$2:$C$25000&amp;'All Matches'!$B$2:$B$25000&amp;'All Matches'!$E$2:$E$25000,0))</f>
        <v>1516070</v>
      </c>
      <c r="B1162">
        <f>INDEX(Teams!$B$2:$B$50,MATCH(D1162,Teams!$A$2:$A$50,0))</f>
        <v>16</v>
      </c>
      <c r="C1162" s="2">
        <v>42275</v>
      </c>
      <c r="D1162" t="s">
        <v>37</v>
      </c>
      <c r="E1162" t="s">
        <v>76</v>
      </c>
      <c r="F1162" t="s">
        <v>320</v>
      </c>
      <c r="G1162">
        <f>INDEX(Teams!$B$2:$B$50,MATCH(F1162,Teams!$A$2:$A$50,0))</f>
        <v>28</v>
      </c>
      <c r="H1162">
        <v>84</v>
      </c>
    </row>
    <row r="1163" spans="1:10" x14ac:dyDescent="0.2">
      <c r="A1163">
        <f t="array" ref="A1163">INDEX('All Matches'!$A$2:$A$25000,MATCH(B1163&amp;C1163&amp;G1163,'All Matches'!$C$2:$C$25000&amp;'All Matches'!$B$2:$B$25000&amp;'All Matches'!$E$2:$E$25000,0))</f>
        <v>1516070</v>
      </c>
      <c r="B1163">
        <f>INDEX(Teams!$B$2:$B$50,MATCH(D1163,Teams!$A$2:$A$50,0))</f>
        <v>16</v>
      </c>
      <c r="C1163" s="2">
        <v>42275</v>
      </c>
      <c r="D1163" t="s">
        <v>37</v>
      </c>
      <c r="E1163" t="s">
        <v>528</v>
      </c>
      <c r="F1163" t="s">
        <v>320</v>
      </c>
      <c r="G1163">
        <f>INDEX(Teams!$B$2:$B$50,MATCH(F1163,Teams!$A$2:$A$50,0))</f>
        <v>28</v>
      </c>
      <c r="H1163">
        <v>75</v>
      </c>
    </row>
    <row r="1164" spans="1:10" x14ac:dyDescent="0.2">
      <c r="A1164">
        <f t="array" ref="A1164">INDEX('All Matches'!$A$2:$A$25000,MATCH(B1164&amp;C1164&amp;G1164,'All Matches'!$C$2:$C$25000&amp;'All Matches'!$B$2:$B$25000&amp;'All Matches'!$E$2:$E$25000,0))</f>
        <v>1516071</v>
      </c>
      <c r="B1164">
        <f>INDEX(Teams!$B$2:$B$50,MATCH(D1164,Teams!$A$2:$A$50,0))</f>
        <v>15</v>
      </c>
      <c r="C1164" s="2">
        <v>42280</v>
      </c>
      <c r="D1164" t="s">
        <v>23</v>
      </c>
      <c r="E1164" t="s">
        <v>430</v>
      </c>
      <c r="F1164" t="s">
        <v>320</v>
      </c>
      <c r="G1164">
        <f>INDEX(Teams!$B$2:$B$50,MATCH(F1164,Teams!$A$2:$A$50,0))</f>
        <v>28</v>
      </c>
      <c r="H1164">
        <v>68</v>
      </c>
    </row>
    <row r="1165" spans="1:10" x14ac:dyDescent="0.2">
      <c r="A1165">
        <f t="array" ref="A1165">INDEX('All Matches'!$A$2:$A$25000,MATCH(B1165&amp;C1165&amp;G1165,'All Matches'!$C$2:$C$25000&amp;'All Matches'!$B$2:$B$25000&amp;'All Matches'!$E$2:$E$25000,0))</f>
        <v>1516071</v>
      </c>
      <c r="B1165">
        <f>INDEX(Teams!$B$2:$B$50,MATCH(D1165,Teams!$A$2:$A$50,0))</f>
        <v>15</v>
      </c>
      <c r="C1165" s="2">
        <v>42280</v>
      </c>
      <c r="D1165" t="s">
        <v>23</v>
      </c>
      <c r="E1165" t="s">
        <v>476</v>
      </c>
      <c r="F1165" t="s">
        <v>320</v>
      </c>
      <c r="G1165">
        <f>INDEX(Teams!$B$2:$B$50,MATCH(F1165,Teams!$A$2:$A$50,0))</f>
        <v>28</v>
      </c>
      <c r="H1165">
        <v>89</v>
      </c>
      <c r="J1165">
        <v>1</v>
      </c>
    </row>
    <row r="1166" spans="1:10" x14ac:dyDescent="0.2">
      <c r="A1166">
        <f t="array" ref="A1166">INDEX('All Matches'!$A$2:$A$25000,MATCH(B1166&amp;C1166&amp;G1166,'All Matches'!$C$2:$C$25000&amp;'All Matches'!$B$2:$B$25000&amp;'All Matches'!$E$2:$E$25000,0))</f>
        <v>1516072</v>
      </c>
      <c r="B1166">
        <f>INDEX(Teams!$B$2:$B$50,MATCH(D1166,Teams!$A$2:$A$50,0))</f>
        <v>24</v>
      </c>
      <c r="C1166" s="2">
        <v>42280</v>
      </c>
      <c r="D1166" t="s">
        <v>319</v>
      </c>
      <c r="E1166" t="s">
        <v>58</v>
      </c>
      <c r="F1166" t="s">
        <v>559</v>
      </c>
      <c r="G1166">
        <f>INDEX(Teams!$B$2:$B$50,MATCH(F1166,Teams!$A$2:$A$50,0))</f>
        <v>32</v>
      </c>
      <c r="H1166">
        <v>55</v>
      </c>
    </row>
    <row r="1167" spans="1:10" x14ac:dyDescent="0.2">
      <c r="A1167">
        <f t="array" ref="A1167">INDEX('All Matches'!$A$2:$A$25000,MATCH(B1167&amp;C1167&amp;G1167,'All Matches'!$C$2:$C$25000&amp;'All Matches'!$B$2:$B$25000&amp;'All Matches'!$E$2:$E$25000,0))</f>
        <v>1516073</v>
      </c>
      <c r="B1167">
        <f>INDEX(Teams!$B$2:$B$50,MATCH(D1167,Teams!$A$2:$A$50,0))</f>
        <v>11</v>
      </c>
      <c r="C1167" s="2">
        <v>42280</v>
      </c>
      <c r="D1167" t="s">
        <v>20</v>
      </c>
      <c r="E1167" t="s">
        <v>73</v>
      </c>
      <c r="F1167" t="s">
        <v>32</v>
      </c>
      <c r="G1167">
        <f>INDEX(Teams!$B$2:$B$50,MATCH(F1167,Teams!$A$2:$A$50,0))</f>
        <v>27</v>
      </c>
      <c r="H1167">
        <v>28</v>
      </c>
    </row>
    <row r="1168" spans="1:10" x14ac:dyDescent="0.2">
      <c r="A1168">
        <f t="array" ref="A1168">INDEX('All Matches'!$A$2:$A$25000,MATCH(B1168&amp;C1168&amp;G1168,'All Matches'!$C$2:$C$25000&amp;'All Matches'!$B$2:$B$25000&amp;'All Matches'!$E$2:$E$25000,0))</f>
        <v>1516073</v>
      </c>
      <c r="B1168">
        <f>INDEX(Teams!$B$2:$B$50,MATCH(D1168,Teams!$A$2:$A$50,0))</f>
        <v>27</v>
      </c>
      <c r="C1168" s="2">
        <v>42280</v>
      </c>
      <c r="D1168" t="s">
        <v>32</v>
      </c>
      <c r="E1168" t="s">
        <v>464</v>
      </c>
      <c r="F1168" t="s">
        <v>20</v>
      </c>
      <c r="G1168">
        <f>INDEX(Teams!$B$2:$B$50,MATCH(F1168,Teams!$A$2:$A$50,0))</f>
        <v>11</v>
      </c>
      <c r="H1168">
        <v>45</v>
      </c>
    </row>
    <row r="1169" spans="1:10" x14ac:dyDescent="0.2">
      <c r="A1169">
        <f t="array" ref="A1169">INDEX('All Matches'!$A$2:$A$25000,MATCH(B1169&amp;C1169&amp;G1169,'All Matches'!$C$2:$C$25000&amp;'All Matches'!$B$2:$B$25000&amp;'All Matches'!$E$2:$E$25000,0))</f>
        <v>1516074</v>
      </c>
      <c r="B1169">
        <f>INDEX(Teams!$B$2:$B$50,MATCH(D1169,Teams!$A$2:$A$50,0))</f>
        <v>20</v>
      </c>
      <c r="C1169" s="2">
        <v>42280</v>
      </c>
      <c r="D1169" t="s">
        <v>45</v>
      </c>
      <c r="E1169" t="s">
        <v>68</v>
      </c>
      <c r="F1169" t="s">
        <v>15</v>
      </c>
      <c r="G1169">
        <f>INDEX(Teams!$B$2:$B$50,MATCH(F1169,Teams!$A$2:$A$50,0))</f>
        <v>22</v>
      </c>
      <c r="H1169">
        <v>42</v>
      </c>
    </row>
    <row r="1170" spans="1:10" x14ac:dyDescent="0.2">
      <c r="A1170">
        <f t="array" ref="A1170">INDEX('All Matches'!$A$2:$A$25000,MATCH(B1170&amp;C1170&amp;G1170,'All Matches'!$C$2:$C$25000&amp;'All Matches'!$B$2:$B$25000&amp;'All Matches'!$E$2:$E$25000,0))</f>
        <v>1516074</v>
      </c>
      <c r="B1170">
        <f>INDEX(Teams!$B$2:$B$50,MATCH(D1170,Teams!$A$2:$A$50,0))</f>
        <v>20</v>
      </c>
      <c r="C1170" s="2">
        <v>42280</v>
      </c>
      <c r="D1170" t="s">
        <v>45</v>
      </c>
      <c r="E1170" t="s">
        <v>68</v>
      </c>
      <c r="F1170" t="s">
        <v>15</v>
      </c>
      <c r="G1170">
        <f>INDEX(Teams!$B$2:$B$50,MATCH(F1170,Teams!$A$2:$A$50,0))</f>
        <v>22</v>
      </c>
      <c r="H1170">
        <v>49</v>
      </c>
    </row>
    <row r="1171" spans="1:10" x14ac:dyDescent="0.2">
      <c r="A1171">
        <f t="array" ref="A1171">INDEX('All Matches'!$A$2:$A$25000,MATCH(B1171&amp;C1171&amp;G1171,'All Matches'!$C$2:$C$25000&amp;'All Matches'!$B$2:$B$25000&amp;'All Matches'!$E$2:$E$25000,0))</f>
        <v>1516074</v>
      </c>
      <c r="B1171">
        <f>INDEX(Teams!$B$2:$B$50,MATCH(D1171,Teams!$A$2:$A$50,0))</f>
        <v>20</v>
      </c>
      <c r="C1171" s="2">
        <v>42280</v>
      </c>
      <c r="D1171" t="s">
        <v>45</v>
      </c>
      <c r="E1171" t="s">
        <v>68</v>
      </c>
      <c r="F1171" t="s">
        <v>15</v>
      </c>
      <c r="G1171">
        <f>INDEX(Teams!$B$2:$B$50,MATCH(F1171,Teams!$A$2:$A$50,0))</f>
        <v>22</v>
      </c>
      <c r="H1171">
        <v>50</v>
      </c>
    </row>
    <row r="1172" spans="1:10" x14ac:dyDescent="0.2">
      <c r="A1172">
        <f t="array" ref="A1172">INDEX('All Matches'!$A$2:$A$25000,MATCH(B1172&amp;C1172&amp;G1172,'All Matches'!$C$2:$C$25000&amp;'All Matches'!$B$2:$B$25000&amp;'All Matches'!$E$2:$E$25000,0))</f>
        <v>1516074</v>
      </c>
      <c r="B1172">
        <f>INDEX(Teams!$B$2:$B$50,MATCH(D1172,Teams!$A$2:$A$50,0))</f>
        <v>20</v>
      </c>
      <c r="C1172" s="2">
        <v>42280</v>
      </c>
      <c r="D1172" t="s">
        <v>45</v>
      </c>
      <c r="E1172" t="s">
        <v>68</v>
      </c>
      <c r="F1172" t="s">
        <v>15</v>
      </c>
      <c r="G1172">
        <f>INDEX(Teams!$B$2:$B$50,MATCH(F1172,Teams!$A$2:$A$50,0))</f>
        <v>22</v>
      </c>
      <c r="H1172">
        <v>60</v>
      </c>
    </row>
    <row r="1173" spans="1:10" x14ac:dyDescent="0.2">
      <c r="A1173">
        <f t="array" ref="A1173">INDEX('All Matches'!$A$2:$A$25000,MATCH(B1173&amp;C1173&amp;G1173,'All Matches'!$C$2:$C$25000&amp;'All Matches'!$B$2:$B$25000&amp;'All Matches'!$E$2:$E$25000,0))</f>
        <v>1516074</v>
      </c>
      <c r="B1173">
        <f>INDEX(Teams!$B$2:$B$50,MATCH(D1173,Teams!$A$2:$A$50,0))</f>
        <v>20</v>
      </c>
      <c r="C1173" s="2">
        <v>42280</v>
      </c>
      <c r="D1173" t="s">
        <v>45</v>
      </c>
      <c r="E1173" t="s">
        <v>68</v>
      </c>
      <c r="F1173" t="s">
        <v>15</v>
      </c>
      <c r="G1173">
        <f>INDEX(Teams!$B$2:$B$50,MATCH(F1173,Teams!$A$2:$A$50,0))</f>
        <v>22</v>
      </c>
      <c r="H1173">
        <v>62</v>
      </c>
    </row>
    <row r="1174" spans="1:10" x14ac:dyDescent="0.2">
      <c r="A1174">
        <f t="array" ref="A1174">INDEX('All Matches'!$A$2:$A$25000,MATCH(B1174&amp;C1174&amp;G1174,'All Matches'!$C$2:$C$25000&amp;'All Matches'!$B$2:$B$25000&amp;'All Matches'!$E$2:$E$25000,0))</f>
        <v>1516074</v>
      </c>
      <c r="B1174">
        <f>INDEX(Teams!$B$2:$B$50,MATCH(D1174,Teams!$A$2:$A$50,0))</f>
        <v>20</v>
      </c>
      <c r="C1174" s="2">
        <v>42280</v>
      </c>
      <c r="D1174" t="s">
        <v>45</v>
      </c>
      <c r="E1174" t="s">
        <v>218</v>
      </c>
      <c r="F1174" t="s">
        <v>15</v>
      </c>
      <c r="G1174">
        <f>INDEX(Teams!$B$2:$B$50,MATCH(F1174,Teams!$A$2:$A$50,0))</f>
        <v>22</v>
      </c>
      <c r="H1174">
        <v>53</v>
      </c>
    </row>
    <row r="1175" spans="1:10" x14ac:dyDescent="0.2">
      <c r="A1175">
        <f t="array" ref="A1175">INDEX('All Matches'!$A$2:$A$25000,MATCH(B1175&amp;C1175&amp;G1175,'All Matches'!$C$2:$C$25000&amp;'All Matches'!$B$2:$B$25000&amp;'All Matches'!$E$2:$E$25000,0))</f>
        <v>1516074</v>
      </c>
      <c r="B1175">
        <f>INDEX(Teams!$B$2:$B$50,MATCH(D1175,Teams!$A$2:$A$50,0))</f>
        <v>22</v>
      </c>
      <c r="C1175" s="2">
        <v>42280</v>
      </c>
      <c r="D1175" t="s">
        <v>15</v>
      </c>
      <c r="E1175" t="s">
        <v>57</v>
      </c>
      <c r="F1175" t="s">
        <v>45</v>
      </c>
      <c r="G1175">
        <f>INDEX(Teams!$B$2:$B$50,MATCH(F1175,Teams!$A$2:$A$50,0))</f>
        <v>20</v>
      </c>
      <c r="H1175">
        <v>18</v>
      </c>
    </row>
    <row r="1176" spans="1:10" x14ac:dyDescent="0.2">
      <c r="A1176">
        <f t="array" ref="A1176">INDEX('All Matches'!$A$2:$A$25000,MATCH(B1176&amp;C1176&amp;G1176,'All Matches'!$C$2:$C$25000&amp;'All Matches'!$B$2:$B$25000&amp;'All Matches'!$E$2:$E$25000,0))</f>
        <v>1516075</v>
      </c>
      <c r="B1176">
        <f>INDEX(Teams!$B$2:$B$50,MATCH(D1176,Teams!$A$2:$A$50,0))</f>
        <v>30</v>
      </c>
      <c r="C1176" s="2">
        <v>42280</v>
      </c>
      <c r="D1176" t="s">
        <v>561</v>
      </c>
      <c r="E1176" t="s">
        <v>594</v>
      </c>
      <c r="F1176" t="s">
        <v>12</v>
      </c>
      <c r="G1176">
        <f>INDEX(Teams!$B$2:$B$50,MATCH(F1176,Teams!$A$2:$A$50,0))</f>
        <v>18</v>
      </c>
      <c r="H1176">
        <v>68</v>
      </c>
    </row>
    <row r="1177" spans="1:10" x14ac:dyDescent="0.2">
      <c r="A1177">
        <f t="array" ref="A1177">INDEX('All Matches'!$A$2:$A$25000,MATCH(B1177&amp;C1177&amp;G1177,'All Matches'!$C$2:$C$25000&amp;'All Matches'!$B$2:$B$25000&amp;'All Matches'!$E$2:$E$25000,0))</f>
        <v>1516075</v>
      </c>
      <c r="B1177">
        <f>INDEX(Teams!$B$2:$B$50,MATCH(D1177,Teams!$A$2:$A$50,0))</f>
        <v>18</v>
      </c>
      <c r="C1177" s="2">
        <v>42280</v>
      </c>
      <c r="D1177" t="s">
        <v>12</v>
      </c>
      <c r="E1177" t="s">
        <v>14</v>
      </c>
      <c r="F1177" t="s">
        <v>561</v>
      </c>
      <c r="G1177">
        <f>INDEX(Teams!$B$2:$B$50,MATCH(F1177,Teams!$A$2:$A$50,0))</f>
        <v>30</v>
      </c>
      <c r="H1177">
        <v>28</v>
      </c>
      <c r="J1177">
        <v>1</v>
      </c>
    </row>
    <row r="1178" spans="1:10" x14ac:dyDescent="0.2">
      <c r="A1178">
        <f t="array" ref="A1178">INDEX('All Matches'!$A$2:$A$25000,MATCH(B1178&amp;C1178&amp;G1178,'All Matches'!$C$2:$C$25000&amp;'All Matches'!$B$2:$B$25000&amp;'All Matches'!$E$2:$E$25000,0))</f>
        <v>1516075</v>
      </c>
      <c r="B1178">
        <f>INDEX(Teams!$B$2:$B$50,MATCH(D1178,Teams!$A$2:$A$50,0))</f>
        <v>18</v>
      </c>
      <c r="C1178" s="2">
        <v>42280</v>
      </c>
      <c r="D1178" t="s">
        <v>12</v>
      </c>
      <c r="E1178" t="s">
        <v>24</v>
      </c>
      <c r="F1178" t="s">
        <v>561</v>
      </c>
      <c r="G1178">
        <f>INDEX(Teams!$B$2:$B$50,MATCH(F1178,Teams!$A$2:$A$50,0))</f>
        <v>30</v>
      </c>
      <c r="H1178">
        <v>47</v>
      </c>
    </row>
    <row r="1179" spans="1:10" x14ac:dyDescent="0.2">
      <c r="A1179">
        <f t="array" ref="A1179">INDEX('All Matches'!$A$2:$A$25000,MATCH(B1179&amp;C1179&amp;G1179,'All Matches'!$C$2:$C$25000&amp;'All Matches'!$B$2:$B$25000&amp;'All Matches'!$E$2:$E$25000,0))</f>
        <v>1516076</v>
      </c>
      <c r="B1179">
        <f>INDEX(Teams!$B$2:$B$50,MATCH(D1179,Teams!$A$2:$A$50,0))</f>
        <v>31</v>
      </c>
      <c r="C1179" s="2">
        <v>42280</v>
      </c>
      <c r="D1179" t="s">
        <v>447</v>
      </c>
      <c r="E1179" t="s">
        <v>800</v>
      </c>
      <c r="F1179" t="s">
        <v>42</v>
      </c>
      <c r="G1179">
        <f>INDEX(Teams!$B$2:$B$50,MATCH(F1179,Teams!$A$2:$A$50,0))</f>
        <v>29</v>
      </c>
      <c r="H1179">
        <v>10</v>
      </c>
    </row>
    <row r="1180" spans="1:10" x14ac:dyDescent="0.2">
      <c r="A1180">
        <f t="array" ref="A1180">INDEX('All Matches'!$A$2:$A$25000,MATCH(B1180&amp;C1180&amp;G1180,'All Matches'!$C$2:$C$25000&amp;'All Matches'!$B$2:$B$25000&amp;'All Matches'!$E$2:$E$25000,0))</f>
        <v>1516076</v>
      </c>
      <c r="B1180">
        <f>INDEX(Teams!$B$2:$B$50,MATCH(D1180,Teams!$A$2:$A$50,0))</f>
        <v>31</v>
      </c>
      <c r="C1180" s="2">
        <v>42280</v>
      </c>
      <c r="D1180" t="s">
        <v>447</v>
      </c>
      <c r="E1180" t="s">
        <v>580</v>
      </c>
      <c r="F1180" t="s">
        <v>42</v>
      </c>
      <c r="G1180">
        <f>INDEX(Teams!$B$2:$B$50,MATCH(F1180,Teams!$A$2:$A$50,0))</f>
        <v>29</v>
      </c>
      <c r="H1180">
        <v>22</v>
      </c>
    </row>
    <row r="1181" spans="1:10" x14ac:dyDescent="0.2">
      <c r="A1181">
        <f t="array" ref="A1181">INDEX('All Matches'!$A$2:$A$25000,MATCH(B1181&amp;C1181&amp;G1181,'All Matches'!$C$2:$C$25000&amp;'All Matches'!$B$2:$B$25000&amp;'All Matches'!$E$2:$E$25000,0))</f>
        <v>1516076</v>
      </c>
      <c r="B1181">
        <f>INDEX(Teams!$B$2:$B$50,MATCH(D1181,Teams!$A$2:$A$50,0))</f>
        <v>29</v>
      </c>
      <c r="C1181" s="2">
        <v>42280</v>
      </c>
      <c r="D1181" t="s">
        <v>42</v>
      </c>
      <c r="E1181" t="s">
        <v>595</v>
      </c>
      <c r="F1181" t="s">
        <v>447</v>
      </c>
      <c r="G1181">
        <f>INDEX(Teams!$B$2:$B$50,MATCH(F1181,Teams!$A$2:$A$50,0))</f>
        <v>31</v>
      </c>
      <c r="H1181">
        <v>45</v>
      </c>
    </row>
    <row r="1182" spans="1:10" x14ac:dyDescent="0.2">
      <c r="A1182">
        <f t="array" ref="A1182">INDEX('All Matches'!$A$2:$A$25000,MATCH(B1182&amp;C1182&amp;G1182,'All Matches'!$C$2:$C$25000&amp;'All Matches'!$B$2:$B$25000&amp;'All Matches'!$E$2:$E$25000,0))</f>
        <v>1516076</v>
      </c>
      <c r="B1182">
        <f>INDEX(Teams!$B$2:$B$50,MATCH(D1182,Teams!$A$2:$A$50,0))</f>
        <v>29</v>
      </c>
      <c r="C1182" s="2">
        <v>42280</v>
      </c>
      <c r="D1182" t="s">
        <v>42</v>
      </c>
      <c r="E1182" t="s">
        <v>469</v>
      </c>
      <c r="F1182" t="s">
        <v>447</v>
      </c>
      <c r="G1182">
        <f>INDEX(Teams!$B$2:$B$50,MATCH(F1182,Teams!$A$2:$A$50,0))</f>
        <v>31</v>
      </c>
      <c r="H1182">
        <v>60</v>
      </c>
    </row>
    <row r="1183" spans="1:10" x14ac:dyDescent="0.2">
      <c r="A1183">
        <f t="array" ref="A1183">INDEX('All Matches'!$A$2:$A$25000,MATCH(B1183&amp;C1183&amp;G1183,'All Matches'!$C$2:$C$25000&amp;'All Matches'!$B$2:$B$25000&amp;'All Matches'!$E$2:$E$25000,0))</f>
        <v>1516077</v>
      </c>
      <c r="B1183">
        <f>INDEX(Teams!$B$2:$B$50,MATCH(D1183,Teams!$A$2:$A$50,0))</f>
        <v>14</v>
      </c>
      <c r="C1183" s="2">
        <v>42280</v>
      </c>
      <c r="D1183" t="s">
        <v>27</v>
      </c>
      <c r="E1183" t="s">
        <v>111</v>
      </c>
      <c r="F1183" t="s">
        <v>50</v>
      </c>
      <c r="G1183">
        <f>INDEX(Teams!$B$2:$B$50,MATCH(F1183,Teams!$A$2:$A$50,0))</f>
        <v>23</v>
      </c>
      <c r="H1183">
        <v>10</v>
      </c>
    </row>
    <row r="1184" spans="1:10" x14ac:dyDescent="0.2">
      <c r="A1184">
        <f t="array" ref="A1184">INDEX('All Matches'!$A$2:$A$25000,MATCH(B1184&amp;C1184&amp;G1184,'All Matches'!$C$2:$C$25000&amp;'All Matches'!$B$2:$B$25000&amp;'All Matches'!$E$2:$E$25000,0))</f>
        <v>1516077</v>
      </c>
      <c r="B1184">
        <f>INDEX(Teams!$B$2:$B$50,MATCH(D1184,Teams!$A$2:$A$50,0))</f>
        <v>23</v>
      </c>
      <c r="C1184" s="2">
        <v>42280</v>
      </c>
      <c r="D1184" t="s">
        <v>50</v>
      </c>
      <c r="E1184" t="s">
        <v>343</v>
      </c>
      <c r="F1184" t="s">
        <v>27</v>
      </c>
      <c r="G1184">
        <f>INDEX(Teams!$B$2:$B$50,MATCH(F1184,Teams!$A$2:$A$50,0))</f>
        <v>14</v>
      </c>
      <c r="H1184">
        <v>43</v>
      </c>
    </row>
    <row r="1185" spans="1:10" x14ac:dyDescent="0.2">
      <c r="A1185">
        <f t="array" ref="A1185">INDEX('All Matches'!$A$2:$A$25000,MATCH(B1185&amp;C1185&amp;G1185,'All Matches'!$C$2:$C$25000&amp;'All Matches'!$B$2:$B$25000&amp;'All Matches'!$E$2:$E$25000,0))</f>
        <v>1516077</v>
      </c>
      <c r="B1185">
        <f>INDEX(Teams!$B$2:$B$50,MATCH(D1185,Teams!$A$2:$A$50,0))</f>
        <v>23</v>
      </c>
      <c r="C1185" s="2">
        <v>42280</v>
      </c>
      <c r="D1185" t="s">
        <v>50</v>
      </c>
      <c r="E1185" t="s">
        <v>43</v>
      </c>
      <c r="F1185" t="s">
        <v>27</v>
      </c>
      <c r="G1185">
        <f>INDEX(Teams!$B$2:$B$50,MATCH(F1185,Teams!$A$2:$A$50,0))</f>
        <v>14</v>
      </c>
      <c r="H1185">
        <v>60</v>
      </c>
    </row>
    <row r="1186" spans="1:10" x14ac:dyDescent="0.2">
      <c r="A1186">
        <f t="array" ref="A1186">INDEX('All Matches'!$A$2:$A$25000,MATCH(B1186&amp;C1186&amp;G1186,'All Matches'!$C$2:$C$25000&amp;'All Matches'!$B$2:$B$25000&amp;'All Matches'!$E$2:$E$25000,0))</f>
        <v>1516077</v>
      </c>
      <c r="B1186">
        <f>INDEX(Teams!$B$2:$B$50,MATCH(D1186,Teams!$A$2:$A$50,0))</f>
        <v>23</v>
      </c>
      <c r="C1186" s="2">
        <v>42280</v>
      </c>
      <c r="D1186" t="s">
        <v>50</v>
      </c>
      <c r="E1186" t="s">
        <v>567</v>
      </c>
      <c r="F1186" t="s">
        <v>27</v>
      </c>
      <c r="G1186">
        <f>INDEX(Teams!$B$2:$B$50,MATCH(F1186,Teams!$A$2:$A$50,0))</f>
        <v>14</v>
      </c>
      <c r="H1186">
        <v>72</v>
      </c>
    </row>
    <row r="1187" spans="1:10" x14ac:dyDescent="0.2">
      <c r="A1187">
        <f t="array" ref="A1187">INDEX('All Matches'!$A$2:$A$25000,MATCH(B1187&amp;C1187&amp;G1187,'All Matches'!$C$2:$C$25000&amp;'All Matches'!$B$2:$B$25000&amp;'All Matches'!$E$2:$E$25000,0))</f>
        <v>1516078</v>
      </c>
      <c r="B1187">
        <f>INDEX(Teams!$B$2:$B$50,MATCH(D1187,Teams!$A$2:$A$50,0))</f>
        <v>16</v>
      </c>
      <c r="C1187" s="2">
        <v>42281</v>
      </c>
      <c r="D1187" t="s">
        <v>37</v>
      </c>
      <c r="E1187" t="s">
        <v>76</v>
      </c>
      <c r="F1187" t="s">
        <v>40</v>
      </c>
      <c r="G1187">
        <f>INDEX(Teams!$B$2:$B$50,MATCH(F1187,Teams!$A$2:$A$50,0))</f>
        <v>19</v>
      </c>
      <c r="H1187">
        <v>45</v>
      </c>
    </row>
    <row r="1188" spans="1:10" x14ac:dyDescent="0.2">
      <c r="A1188">
        <f t="array" ref="A1188">INDEX('All Matches'!$A$2:$A$25000,MATCH(B1188&amp;C1188&amp;G1188,'All Matches'!$C$2:$C$25000&amp;'All Matches'!$B$2:$B$25000&amp;'All Matches'!$E$2:$E$25000,0))</f>
        <v>1516078</v>
      </c>
      <c r="B1188">
        <f>INDEX(Teams!$B$2:$B$50,MATCH(D1188,Teams!$A$2:$A$50,0))</f>
        <v>19</v>
      </c>
      <c r="C1188" s="2">
        <v>42281</v>
      </c>
      <c r="D1188" t="s">
        <v>40</v>
      </c>
      <c r="E1188" t="s">
        <v>51</v>
      </c>
      <c r="F1188" t="s">
        <v>37</v>
      </c>
      <c r="G1188">
        <f>INDEX(Teams!$B$2:$B$50,MATCH(F1188,Teams!$A$2:$A$50,0))</f>
        <v>16</v>
      </c>
      <c r="H1188">
        <v>41</v>
      </c>
    </row>
    <row r="1189" spans="1:10" x14ac:dyDescent="0.2">
      <c r="A1189">
        <f t="array" ref="A1189">INDEX('All Matches'!$A$2:$A$25000,MATCH(B1189&amp;C1189&amp;G1189,'All Matches'!$C$2:$C$25000&amp;'All Matches'!$B$2:$B$25000&amp;'All Matches'!$E$2:$E$25000,0))</f>
        <v>1516079</v>
      </c>
      <c r="B1189">
        <f>INDEX(Teams!$B$2:$B$50,MATCH(D1189,Teams!$A$2:$A$50,0))</f>
        <v>10</v>
      </c>
      <c r="C1189" s="2">
        <v>42281</v>
      </c>
      <c r="D1189" t="s">
        <v>47</v>
      </c>
      <c r="E1189" t="s">
        <v>150</v>
      </c>
      <c r="F1189" t="s">
        <v>10</v>
      </c>
      <c r="G1189">
        <f>INDEX(Teams!$B$2:$B$50,MATCH(F1189,Teams!$A$2:$A$50,0))</f>
        <v>21</v>
      </c>
      <c r="H1189">
        <v>6</v>
      </c>
    </row>
    <row r="1190" spans="1:10" x14ac:dyDescent="0.2">
      <c r="A1190">
        <f t="array" ref="A1190">INDEX('All Matches'!$A$2:$A$25000,MATCH(B1190&amp;C1190&amp;G1190,'All Matches'!$C$2:$C$25000&amp;'All Matches'!$B$2:$B$25000&amp;'All Matches'!$E$2:$E$25000,0))</f>
        <v>1516079</v>
      </c>
      <c r="B1190">
        <f>INDEX(Teams!$B$2:$B$50,MATCH(D1190,Teams!$A$2:$A$50,0))</f>
        <v>10</v>
      </c>
      <c r="C1190" s="2">
        <v>42281</v>
      </c>
      <c r="D1190" t="s">
        <v>47</v>
      </c>
      <c r="E1190" t="s">
        <v>150</v>
      </c>
      <c r="F1190" t="s">
        <v>10</v>
      </c>
      <c r="G1190">
        <f>INDEX(Teams!$B$2:$B$50,MATCH(F1190,Teams!$A$2:$A$50,0))</f>
        <v>21</v>
      </c>
      <c r="H1190">
        <v>19</v>
      </c>
    </row>
    <row r="1191" spans="1:10" x14ac:dyDescent="0.2">
      <c r="A1191">
        <f t="array" ref="A1191">INDEX('All Matches'!$A$2:$A$25000,MATCH(B1191&amp;C1191&amp;G1191,'All Matches'!$C$2:$C$25000&amp;'All Matches'!$B$2:$B$25000&amp;'All Matches'!$E$2:$E$25000,0))</f>
        <v>1516079</v>
      </c>
      <c r="B1191">
        <f>INDEX(Teams!$B$2:$B$50,MATCH(D1191,Teams!$A$2:$A$50,0))</f>
        <v>10</v>
      </c>
      <c r="C1191" s="2">
        <v>42281</v>
      </c>
      <c r="D1191" t="s">
        <v>47</v>
      </c>
      <c r="E1191" t="s">
        <v>116</v>
      </c>
      <c r="F1191" t="s">
        <v>10</v>
      </c>
      <c r="G1191">
        <f>INDEX(Teams!$B$2:$B$50,MATCH(F1191,Teams!$A$2:$A$50,0))</f>
        <v>21</v>
      </c>
      <c r="H1191">
        <v>7</v>
      </c>
    </row>
    <row r="1192" spans="1:10" x14ac:dyDescent="0.2">
      <c r="A1192">
        <f t="array" ref="A1192">INDEX('All Matches'!$A$2:$A$25000,MATCH(B1192&amp;C1192&amp;G1192,'All Matches'!$C$2:$C$25000&amp;'All Matches'!$B$2:$B$25000&amp;'All Matches'!$E$2:$E$25000,0))</f>
        <v>1516080</v>
      </c>
      <c r="B1192">
        <f>INDEX(Teams!$B$2:$B$50,MATCH(D1192,Teams!$A$2:$A$50,0))</f>
        <v>25</v>
      </c>
      <c r="C1192" s="2">
        <v>42281</v>
      </c>
      <c r="D1192" t="s">
        <v>325</v>
      </c>
      <c r="E1192" t="s">
        <v>340</v>
      </c>
      <c r="F1192" t="s">
        <v>17</v>
      </c>
      <c r="G1192">
        <f>INDEX(Teams!$B$2:$B$50,MATCH(F1192,Teams!$A$2:$A$50,0))</f>
        <v>26</v>
      </c>
      <c r="H1192">
        <v>16</v>
      </c>
    </row>
    <row r="1193" spans="1:10" x14ac:dyDescent="0.2">
      <c r="A1193">
        <f t="array" ref="A1193">INDEX('All Matches'!$A$2:$A$25000,MATCH(B1193&amp;C1193&amp;G1193,'All Matches'!$C$2:$C$25000&amp;'All Matches'!$B$2:$B$25000&amp;'All Matches'!$E$2:$E$25000,0))</f>
        <v>1516080</v>
      </c>
      <c r="B1193">
        <f>INDEX(Teams!$B$2:$B$50,MATCH(D1193,Teams!$A$2:$A$50,0))</f>
        <v>25</v>
      </c>
      <c r="C1193" s="2">
        <v>42281</v>
      </c>
      <c r="D1193" t="s">
        <v>325</v>
      </c>
      <c r="E1193" t="s">
        <v>596</v>
      </c>
      <c r="F1193" t="s">
        <v>17</v>
      </c>
      <c r="G1193">
        <f>INDEX(Teams!$B$2:$B$50,MATCH(F1193,Teams!$A$2:$A$50,0))</f>
        <v>26</v>
      </c>
      <c r="H1193">
        <v>31</v>
      </c>
      <c r="I1193">
        <v>1</v>
      </c>
    </row>
    <row r="1194" spans="1:10" x14ac:dyDescent="0.2">
      <c r="A1194">
        <f t="array" ref="A1194">INDEX('All Matches'!$A$2:$A$25000,MATCH(B1194&amp;C1194&amp;G1194,'All Matches'!$C$2:$C$25000&amp;'All Matches'!$B$2:$B$25000&amp;'All Matches'!$E$2:$E$25000,0))</f>
        <v>1516080</v>
      </c>
      <c r="B1194">
        <f>INDEX(Teams!$B$2:$B$50,MATCH(D1194,Teams!$A$2:$A$50,0))</f>
        <v>26</v>
      </c>
      <c r="C1194" s="2">
        <v>42281</v>
      </c>
      <c r="D1194" t="s">
        <v>17</v>
      </c>
      <c r="E1194" t="s">
        <v>212</v>
      </c>
      <c r="F1194" t="s">
        <v>325</v>
      </c>
      <c r="G1194">
        <f>INDEX(Teams!$B$2:$B$50,MATCH(F1194,Teams!$A$2:$A$50,0))</f>
        <v>25</v>
      </c>
      <c r="H1194">
        <v>27</v>
      </c>
    </row>
    <row r="1195" spans="1:10" x14ac:dyDescent="0.2">
      <c r="A1195">
        <f t="array" ref="A1195">INDEX('All Matches'!$A$2:$A$25000,MATCH(B1195&amp;C1195&amp;G1195,'All Matches'!$C$2:$C$25000&amp;'All Matches'!$B$2:$B$25000&amp;'All Matches'!$E$2:$E$25000,0))</f>
        <v>1516080</v>
      </c>
      <c r="B1195">
        <f>INDEX(Teams!$B$2:$B$50,MATCH(D1195,Teams!$A$2:$A$50,0))</f>
        <v>26</v>
      </c>
      <c r="C1195" s="2">
        <v>42281</v>
      </c>
      <c r="D1195" t="s">
        <v>17</v>
      </c>
      <c r="E1195" t="s">
        <v>212</v>
      </c>
      <c r="F1195" t="s">
        <v>325</v>
      </c>
      <c r="G1195">
        <f>INDEX(Teams!$B$2:$B$50,MATCH(F1195,Teams!$A$2:$A$50,0))</f>
        <v>25</v>
      </c>
      <c r="H1195">
        <v>65</v>
      </c>
    </row>
    <row r="1196" spans="1:10" x14ac:dyDescent="0.2">
      <c r="A1196">
        <f t="array" ref="A1196">INDEX('All Matches'!$A$2:$A$25000,MATCH(B1196&amp;C1196&amp;G1196,'All Matches'!$C$2:$C$25000&amp;'All Matches'!$B$2:$B$25000&amp;'All Matches'!$E$2:$E$25000,0))</f>
        <v>1516082</v>
      </c>
      <c r="B1196">
        <f>INDEX(Teams!$B$2:$B$50,MATCH(D1196,Teams!$A$2:$A$50,0))</f>
        <v>14</v>
      </c>
      <c r="C1196" s="2">
        <v>42294</v>
      </c>
      <c r="D1196" t="s">
        <v>27</v>
      </c>
      <c r="E1196" t="s">
        <v>452</v>
      </c>
      <c r="F1196" t="s">
        <v>559</v>
      </c>
      <c r="G1196">
        <f>INDEX(Teams!$B$2:$B$50,MATCH(F1196,Teams!$A$2:$A$50,0))</f>
        <v>32</v>
      </c>
      <c r="H1196">
        <v>34</v>
      </c>
    </row>
    <row r="1197" spans="1:10" x14ac:dyDescent="0.2">
      <c r="A1197">
        <f t="array" ref="A1197">INDEX('All Matches'!$A$2:$A$25000,MATCH(B1197&amp;C1197&amp;G1197,'All Matches'!$C$2:$C$25000&amp;'All Matches'!$B$2:$B$25000&amp;'All Matches'!$E$2:$E$25000,0))</f>
        <v>1516082</v>
      </c>
      <c r="B1197">
        <f>INDEX(Teams!$B$2:$B$50,MATCH(D1197,Teams!$A$2:$A$50,0))</f>
        <v>14</v>
      </c>
      <c r="C1197" s="2">
        <v>42294</v>
      </c>
      <c r="D1197" t="s">
        <v>27</v>
      </c>
      <c r="E1197" t="s">
        <v>597</v>
      </c>
      <c r="F1197" t="s">
        <v>559</v>
      </c>
      <c r="G1197">
        <f>INDEX(Teams!$B$2:$B$50,MATCH(F1197,Teams!$A$2:$A$50,0))</f>
        <v>32</v>
      </c>
      <c r="H1197">
        <v>54</v>
      </c>
      <c r="I1197">
        <v>1</v>
      </c>
    </row>
    <row r="1198" spans="1:10" x14ac:dyDescent="0.2">
      <c r="A1198">
        <f t="array" ref="A1198">INDEX('All Matches'!$A$2:$A$25000,MATCH(B1198&amp;C1198&amp;G1198,'All Matches'!$C$2:$C$25000&amp;'All Matches'!$B$2:$B$25000&amp;'All Matches'!$E$2:$E$25000,0))</f>
        <v>1516083</v>
      </c>
      <c r="B1198">
        <f>INDEX(Teams!$B$2:$B$50,MATCH(D1198,Teams!$A$2:$A$50,0))</f>
        <v>15</v>
      </c>
      <c r="C1198" s="2">
        <v>42294</v>
      </c>
      <c r="D1198" t="s">
        <v>23</v>
      </c>
      <c r="E1198" t="s">
        <v>476</v>
      </c>
      <c r="F1198" t="s">
        <v>42</v>
      </c>
      <c r="G1198">
        <f>INDEX(Teams!$B$2:$B$50,MATCH(F1198,Teams!$A$2:$A$50,0))</f>
        <v>29</v>
      </c>
      <c r="H1198">
        <v>25</v>
      </c>
      <c r="J1198">
        <v>1</v>
      </c>
    </row>
    <row r="1199" spans="1:10" x14ac:dyDescent="0.2">
      <c r="A1199">
        <f t="array" ref="A1199">INDEX('All Matches'!$A$2:$A$25000,MATCH(B1199&amp;C1199&amp;G1199,'All Matches'!$C$2:$C$25000&amp;'All Matches'!$B$2:$B$25000&amp;'All Matches'!$E$2:$E$25000,0))</f>
        <v>1516083</v>
      </c>
      <c r="B1199">
        <f>INDEX(Teams!$B$2:$B$50,MATCH(D1199,Teams!$A$2:$A$50,0))</f>
        <v>29</v>
      </c>
      <c r="C1199" s="2">
        <v>42294</v>
      </c>
      <c r="D1199" t="s">
        <v>42</v>
      </c>
      <c r="E1199" t="s">
        <v>595</v>
      </c>
      <c r="F1199" t="s">
        <v>23</v>
      </c>
      <c r="G1199">
        <f>INDEX(Teams!$B$2:$B$50,MATCH(F1199,Teams!$A$2:$A$50,0))</f>
        <v>15</v>
      </c>
      <c r="H1199">
        <v>22</v>
      </c>
    </row>
    <row r="1200" spans="1:10" x14ac:dyDescent="0.2">
      <c r="A1200">
        <f t="array" ref="A1200">INDEX('All Matches'!$A$2:$A$25000,MATCH(B1200&amp;C1200&amp;G1200,'All Matches'!$C$2:$C$25000&amp;'All Matches'!$B$2:$B$25000&amp;'All Matches'!$E$2:$E$25000,0))</f>
        <v>1516083</v>
      </c>
      <c r="B1200">
        <f>INDEX(Teams!$B$2:$B$50,MATCH(D1200,Teams!$A$2:$A$50,0))</f>
        <v>29</v>
      </c>
      <c r="C1200" s="2">
        <v>42294</v>
      </c>
      <c r="D1200" t="s">
        <v>42</v>
      </c>
      <c r="E1200" t="s">
        <v>313</v>
      </c>
      <c r="F1200" t="s">
        <v>23</v>
      </c>
      <c r="G1200">
        <f>INDEX(Teams!$B$2:$B$50,MATCH(F1200,Teams!$A$2:$A$50,0))</f>
        <v>15</v>
      </c>
      <c r="H1200">
        <v>88</v>
      </c>
    </row>
    <row r="1201" spans="1:8" x14ac:dyDescent="0.2">
      <c r="A1201">
        <f t="array" ref="A1201">INDEX('All Matches'!$A$2:$A$25000,MATCH(B1201&amp;C1201&amp;G1201,'All Matches'!$C$2:$C$25000&amp;'All Matches'!$B$2:$B$25000&amp;'All Matches'!$E$2:$E$25000,0))</f>
        <v>1516083</v>
      </c>
      <c r="B1201">
        <f>INDEX(Teams!$B$2:$B$50,MATCH(D1201,Teams!$A$2:$A$50,0))</f>
        <v>29</v>
      </c>
      <c r="C1201" s="2">
        <v>42294</v>
      </c>
      <c r="D1201" t="s">
        <v>42</v>
      </c>
      <c r="E1201" t="s">
        <v>469</v>
      </c>
      <c r="F1201" t="s">
        <v>23</v>
      </c>
      <c r="G1201">
        <f>INDEX(Teams!$B$2:$B$50,MATCH(F1201,Teams!$A$2:$A$50,0))</f>
        <v>15</v>
      </c>
      <c r="H1201">
        <v>90</v>
      </c>
    </row>
    <row r="1202" spans="1:8" x14ac:dyDescent="0.2">
      <c r="A1202">
        <f t="array" ref="A1202">INDEX('All Matches'!$A$2:$A$25000,MATCH(B1202&amp;C1202&amp;G1202,'All Matches'!$C$2:$C$25000&amp;'All Matches'!$B$2:$B$25000&amp;'All Matches'!$E$2:$E$25000,0))</f>
        <v>1516084</v>
      </c>
      <c r="B1202">
        <f>INDEX(Teams!$B$2:$B$50,MATCH(D1202,Teams!$A$2:$A$50,0))</f>
        <v>21</v>
      </c>
      <c r="C1202" s="2">
        <v>42294</v>
      </c>
      <c r="D1202" t="s">
        <v>10</v>
      </c>
      <c r="E1202" t="s">
        <v>538</v>
      </c>
      <c r="F1202" t="s">
        <v>37</v>
      </c>
      <c r="G1202">
        <f>INDEX(Teams!$B$2:$B$50,MATCH(F1202,Teams!$A$2:$A$50,0))</f>
        <v>16</v>
      </c>
      <c r="H1202">
        <v>18</v>
      </c>
    </row>
    <row r="1203" spans="1:8" x14ac:dyDescent="0.2">
      <c r="A1203">
        <f t="array" ref="A1203">INDEX('All Matches'!$A$2:$A$25000,MATCH(B1203&amp;C1203&amp;G1203,'All Matches'!$C$2:$C$25000&amp;'All Matches'!$B$2:$B$25000&amp;'All Matches'!$E$2:$E$25000,0))</f>
        <v>1516084</v>
      </c>
      <c r="B1203">
        <f>INDEX(Teams!$B$2:$B$50,MATCH(D1203,Teams!$A$2:$A$50,0))</f>
        <v>21</v>
      </c>
      <c r="C1203" s="2">
        <v>42294</v>
      </c>
      <c r="D1203" t="s">
        <v>10</v>
      </c>
      <c r="E1203" t="s">
        <v>193</v>
      </c>
      <c r="F1203" t="s">
        <v>37</v>
      </c>
      <c r="G1203">
        <f>INDEX(Teams!$B$2:$B$50,MATCH(F1203,Teams!$A$2:$A$50,0))</f>
        <v>16</v>
      </c>
      <c r="H1203">
        <v>22</v>
      </c>
    </row>
    <row r="1204" spans="1:8" x14ac:dyDescent="0.2">
      <c r="A1204">
        <f t="array" ref="A1204">INDEX('All Matches'!$A$2:$A$25000,MATCH(B1204&amp;C1204&amp;G1204,'All Matches'!$C$2:$C$25000&amp;'All Matches'!$B$2:$B$25000&amp;'All Matches'!$E$2:$E$25000,0))</f>
        <v>1516084</v>
      </c>
      <c r="B1204">
        <f>INDEX(Teams!$B$2:$B$50,MATCH(D1204,Teams!$A$2:$A$50,0))</f>
        <v>21</v>
      </c>
      <c r="C1204" s="2">
        <v>42294</v>
      </c>
      <c r="D1204" t="s">
        <v>10</v>
      </c>
      <c r="E1204" t="s">
        <v>318</v>
      </c>
      <c r="F1204" t="s">
        <v>37</v>
      </c>
      <c r="G1204">
        <f>INDEX(Teams!$B$2:$B$50,MATCH(F1204,Teams!$A$2:$A$50,0))</f>
        <v>16</v>
      </c>
      <c r="H1204">
        <v>62</v>
      </c>
    </row>
    <row r="1205" spans="1:8" x14ac:dyDescent="0.2">
      <c r="A1205">
        <f t="array" ref="A1205">INDEX('All Matches'!$A$2:$A$25000,MATCH(B1205&amp;C1205&amp;G1205,'All Matches'!$C$2:$C$25000&amp;'All Matches'!$B$2:$B$25000&amp;'All Matches'!$E$2:$E$25000,0))</f>
        <v>1516085</v>
      </c>
      <c r="B1205">
        <f>INDEX(Teams!$B$2:$B$50,MATCH(D1205,Teams!$A$2:$A$50,0))</f>
        <v>20</v>
      </c>
      <c r="C1205" s="2">
        <v>42294</v>
      </c>
      <c r="D1205" t="s">
        <v>45</v>
      </c>
      <c r="E1205" t="s">
        <v>46</v>
      </c>
      <c r="F1205" t="s">
        <v>20</v>
      </c>
      <c r="G1205">
        <f>INDEX(Teams!$B$2:$B$50,MATCH(F1205,Teams!$A$2:$A$50,0))</f>
        <v>11</v>
      </c>
      <c r="H1205">
        <v>7</v>
      </c>
    </row>
    <row r="1206" spans="1:8" x14ac:dyDescent="0.2">
      <c r="A1206">
        <f t="array" ref="A1206">INDEX('All Matches'!$A$2:$A$25000,MATCH(B1206&amp;C1206&amp;G1206,'All Matches'!$C$2:$C$25000&amp;'All Matches'!$B$2:$B$25000&amp;'All Matches'!$E$2:$E$25000,0))</f>
        <v>1516085</v>
      </c>
      <c r="B1206">
        <f>INDEX(Teams!$B$2:$B$50,MATCH(D1206,Teams!$A$2:$A$50,0))</f>
        <v>20</v>
      </c>
      <c r="C1206" s="2">
        <v>42294</v>
      </c>
      <c r="D1206" t="s">
        <v>45</v>
      </c>
      <c r="E1206" t="s">
        <v>46</v>
      </c>
      <c r="F1206" t="s">
        <v>20</v>
      </c>
      <c r="G1206">
        <f>INDEX(Teams!$B$2:$B$50,MATCH(F1206,Teams!$A$2:$A$50,0))</f>
        <v>11</v>
      </c>
      <c r="H1206">
        <v>29</v>
      </c>
    </row>
    <row r="1207" spans="1:8" x14ac:dyDescent="0.2">
      <c r="A1207">
        <f t="array" ref="A1207">INDEX('All Matches'!$A$2:$A$25000,MATCH(B1207&amp;C1207&amp;G1207,'All Matches'!$C$2:$C$25000&amp;'All Matches'!$B$2:$B$25000&amp;'All Matches'!$E$2:$E$25000,0))</f>
        <v>1516085</v>
      </c>
      <c r="B1207">
        <f>INDEX(Teams!$B$2:$B$50,MATCH(D1207,Teams!$A$2:$A$50,0))</f>
        <v>20</v>
      </c>
      <c r="C1207" s="2">
        <v>42294</v>
      </c>
      <c r="D1207" t="s">
        <v>45</v>
      </c>
      <c r="E1207" t="s">
        <v>46</v>
      </c>
      <c r="F1207" t="s">
        <v>20</v>
      </c>
      <c r="G1207">
        <f>INDEX(Teams!$B$2:$B$50,MATCH(F1207,Teams!$A$2:$A$50,0))</f>
        <v>11</v>
      </c>
      <c r="H1207">
        <v>45</v>
      </c>
    </row>
    <row r="1208" spans="1:8" x14ac:dyDescent="0.2">
      <c r="A1208">
        <f t="array" ref="A1208">INDEX('All Matches'!$A$2:$A$25000,MATCH(B1208&amp;C1208&amp;G1208,'All Matches'!$C$2:$C$25000&amp;'All Matches'!$B$2:$B$25000&amp;'All Matches'!$E$2:$E$25000,0))</f>
        <v>1516085</v>
      </c>
      <c r="B1208">
        <f>INDEX(Teams!$B$2:$B$50,MATCH(D1208,Teams!$A$2:$A$50,0))</f>
        <v>20</v>
      </c>
      <c r="C1208" s="2">
        <v>42294</v>
      </c>
      <c r="D1208" t="s">
        <v>45</v>
      </c>
      <c r="E1208" t="s">
        <v>384</v>
      </c>
      <c r="F1208" t="s">
        <v>20</v>
      </c>
      <c r="G1208">
        <f>INDEX(Teams!$B$2:$B$50,MATCH(F1208,Teams!$A$2:$A$50,0))</f>
        <v>11</v>
      </c>
      <c r="H1208">
        <v>11</v>
      </c>
    </row>
    <row r="1209" spans="1:8" x14ac:dyDescent="0.2">
      <c r="A1209">
        <f t="array" ref="A1209">INDEX('All Matches'!$A$2:$A$25000,MATCH(B1209&amp;C1209&amp;G1209,'All Matches'!$C$2:$C$25000&amp;'All Matches'!$B$2:$B$25000&amp;'All Matches'!$E$2:$E$25000,0))</f>
        <v>1516085</v>
      </c>
      <c r="B1209">
        <f>INDEX(Teams!$B$2:$B$50,MATCH(D1209,Teams!$A$2:$A$50,0))</f>
        <v>20</v>
      </c>
      <c r="C1209" s="2">
        <v>42294</v>
      </c>
      <c r="D1209" t="s">
        <v>45</v>
      </c>
      <c r="E1209" t="s">
        <v>384</v>
      </c>
      <c r="F1209" t="s">
        <v>20</v>
      </c>
      <c r="G1209">
        <f>INDEX(Teams!$B$2:$B$50,MATCH(F1209,Teams!$A$2:$A$50,0))</f>
        <v>11</v>
      </c>
      <c r="H1209">
        <v>89</v>
      </c>
    </row>
    <row r="1210" spans="1:8" x14ac:dyDescent="0.2">
      <c r="A1210">
        <f t="array" ref="A1210">INDEX('All Matches'!$A$2:$A$25000,MATCH(B1210&amp;C1210&amp;G1210,'All Matches'!$C$2:$C$25000&amp;'All Matches'!$B$2:$B$25000&amp;'All Matches'!$E$2:$E$25000,0))</f>
        <v>1516085</v>
      </c>
      <c r="B1210">
        <f>INDEX(Teams!$B$2:$B$50,MATCH(D1210,Teams!$A$2:$A$50,0))</f>
        <v>11</v>
      </c>
      <c r="C1210" s="2">
        <v>42294</v>
      </c>
      <c r="D1210" t="s">
        <v>20</v>
      </c>
      <c r="E1210" t="s">
        <v>73</v>
      </c>
      <c r="F1210" t="s">
        <v>45</v>
      </c>
      <c r="G1210">
        <f>INDEX(Teams!$B$2:$B$50,MATCH(F1210,Teams!$A$2:$A$50,0))</f>
        <v>20</v>
      </c>
      <c r="H1210">
        <v>22</v>
      </c>
    </row>
    <row r="1211" spans="1:8" x14ac:dyDescent="0.2">
      <c r="A1211">
        <f t="array" ref="A1211">INDEX('All Matches'!$A$2:$A$25000,MATCH(B1211&amp;C1211&amp;G1211,'All Matches'!$C$2:$C$25000&amp;'All Matches'!$B$2:$B$25000&amp;'All Matches'!$E$2:$E$25000,0))</f>
        <v>1516086</v>
      </c>
      <c r="B1211">
        <f>INDEX(Teams!$B$2:$B$50,MATCH(D1211,Teams!$A$2:$A$50,0))</f>
        <v>23</v>
      </c>
      <c r="C1211" s="2">
        <v>42294</v>
      </c>
      <c r="D1211" t="s">
        <v>50</v>
      </c>
      <c r="E1211" t="s">
        <v>598</v>
      </c>
      <c r="F1211" t="s">
        <v>12</v>
      </c>
      <c r="G1211">
        <f>INDEX(Teams!$B$2:$B$50,MATCH(F1211,Teams!$A$2:$A$50,0))</f>
        <v>18</v>
      </c>
      <c r="H1211">
        <v>21</v>
      </c>
    </row>
    <row r="1212" spans="1:8" x14ac:dyDescent="0.2">
      <c r="A1212">
        <f t="array" ref="A1212">INDEX('All Matches'!$A$2:$A$25000,MATCH(B1212&amp;C1212&amp;G1212,'All Matches'!$C$2:$C$25000&amp;'All Matches'!$B$2:$B$25000&amp;'All Matches'!$E$2:$E$25000,0))</f>
        <v>1516086</v>
      </c>
      <c r="B1212">
        <f>INDEX(Teams!$B$2:$B$50,MATCH(D1212,Teams!$A$2:$A$50,0))</f>
        <v>23</v>
      </c>
      <c r="C1212" s="2">
        <v>42294</v>
      </c>
      <c r="D1212" t="s">
        <v>50</v>
      </c>
      <c r="E1212" t="s">
        <v>215</v>
      </c>
      <c r="F1212" t="s">
        <v>12</v>
      </c>
      <c r="G1212">
        <f>INDEX(Teams!$B$2:$B$50,MATCH(F1212,Teams!$A$2:$A$50,0))</f>
        <v>18</v>
      </c>
      <c r="H1212">
        <v>37</v>
      </c>
    </row>
    <row r="1213" spans="1:8" x14ac:dyDescent="0.2">
      <c r="A1213">
        <f t="array" ref="A1213">INDEX('All Matches'!$A$2:$A$25000,MATCH(B1213&amp;C1213&amp;G1213,'All Matches'!$C$2:$C$25000&amp;'All Matches'!$B$2:$B$25000&amp;'All Matches'!$E$2:$E$25000,0))</f>
        <v>1516086</v>
      </c>
      <c r="B1213">
        <f>INDEX(Teams!$B$2:$B$50,MATCH(D1213,Teams!$A$2:$A$50,0))</f>
        <v>18</v>
      </c>
      <c r="C1213" s="2">
        <v>42294</v>
      </c>
      <c r="D1213" t="s">
        <v>12</v>
      </c>
      <c r="E1213" t="s">
        <v>14</v>
      </c>
      <c r="F1213" t="s">
        <v>50</v>
      </c>
      <c r="G1213">
        <f>INDEX(Teams!$B$2:$B$50,MATCH(F1213,Teams!$A$2:$A$50,0))</f>
        <v>23</v>
      </c>
      <c r="H1213">
        <v>66</v>
      </c>
    </row>
    <row r="1214" spans="1:8" x14ac:dyDescent="0.2">
      <c r="A1214">
        <f t="array" ref="A1214">INDEX('All Matches'!$A$2:$A$25000,MATCH(B1214&amp;C1214&amp;G1214,'All Matches'!$C$2:$C$25000&amp;'All Matches'!$B$2:$B$25000&amp;'All Matches'!$E$2:$E$25000,0))</f>
        <v>1516086</v>
      </c>
      <c r="B1214">
        <f>INDEX(Teams!$B$2:$B$50,MATCH(D1214,Teams!$A$2:$A$50,0))</f>
        <v>18</v>
      </c>
      <c r="C1214" s="2">
        <v>42294</v>
      </c>
      <c r="D1214" t="s">
        <v>12</v>
      </c>
      <c r="E1214" t="s">
        <v>14</v>
      </c>
      <c r="F1214" t="s">
        <v>50</v>
      </c>
      <c r="G1214">
        <f>INDEX(Teams!$B$2:$B$50,MATCH(F1214,Teams!$A$2:$A$50,0))</f>
        <v>23</v>
      </c>
      <c r="H1214">
        <v>90</v>
      </c>
    </row>
    <row r="1215" spans="1:8" x14ac:dyDescent="0.2">
      <c r="A1215">
        <f t="array" ref="A1215">INDEX('All Matches'!$A$2:$A$25000,MATCH(B1215&amp;C1215&amp;G1215,'All Matches'!$C$2:$C$25000&amp;'All Matches'!$B$2:$B$25000&amp;'All Matches'!$E$2:$E$25000,0))</f>
        <v>1516087</v>
      </c>
      <c r="B1215">
        <f>INDEX(Teams!$B$2:$B$50,MATCH(D1215,Teams!$A$2:$A$50,0))</f>
        <v>28</v>
      </c>
      <c r="C1215" s="2">
        <v>42294</v>
      </c>
      <c r="D1215" t="s">
        <v>320</v>
      </c>
      <c r="E1215" t="s">
        <v>590</v>
      </c>
      <c r="F1215" t="s">
        <v>447</v>
      </c>
      <c r="G1215">
        <f>INDEX(Teams!$B$2:$B$50,MATCH(F1215,Teams!$A$2:$A$50,0))</f>
        <v>31</v>
      </c>
      <c r="H1215">
        <v>54</v>
      </c>
    </row>
    <row r="1216" spans="1:8" x14ac:dyDescent="0.2">
      <c r="A1216">
        <f t="array" ref="A1216">INDEX('All Matches'!$A$2:$A$25000,MATCH(B1216&amp;C1216&amp;G1216,'All Matches'!$C$2:$C$25000&amp;'All Matches'!$B$2:$B$25000&amp;'All Matches'!$E$2:$E$25000,0))</f>
        <v>1516088</v>
      </c>
      <c r="B1216">
        <f>INDEX(Teams!$B$2:$B$50,MATCH(D1216,Teams!$A$2:$A$50,0))</f>
        <v>10</v>
      </c>
      <c r="C1216" s="2">
        <v>42294</v>
      </c>
      <c r="D1216" t="s">
        <v>47</v>
      </c>
      <c r="E1216" t="s">
        <v>150</v>
      </c>
      <c r="F1216" t="s">
        <v>32</v>
      </c>
      <c r="G1216">
        <f>INDEX(Teams!$B$2:$B$50,MATCH(F1216,Teams!$A$2:$A$50,0))</f>
        <v>27</v>
      </c>
      <c r="H1216">
        <v>62</v>
      </c>
    </row>
    <row r="1217" spans="1:10" x14ac:dyDescent="0.2">
      <c r="A1217">
        <f t="array" ref="A1217">INDEX('All Matches'!$A$2:$A$25000,MATCH(B1217&amp;C1217&amp;G1217,'All Matches'!$C$2:$C$25000&amp;'All Matches'!$B$2:$B$25000&amp;'All Matches'!$E$2:$E$25000,0))</f>
        <v>1516088</v>
      </c>
      <c r="B1217">
        <f>INDEX(Teams!$B$2:$B$50,MATCH(D1217,Teams!$A$2:$A$50,0))</f>
        <v>10</v>
      </c>
      <c r="C1217" s="2">
        <v>42294</v>
      </c>
      <c r="D1217" t="s">
        <v>47</v>
      </c>
      <c r="E1217" t="s">
        <v>184</v>
      </c>
      <c r="F1217" t="s">
        <v>32</v>
      </c>
      <c r="G1217">
        <f>INDEX(Teams!$B$2:$B$50,MATCH(F1217,Teams!$A$2:$A$50,0))</f>
        <v>27</v>
      </c>
      <c r="H1217">
        <v>68</v>
      </c>
    </row>
    <row r="1218" spans="1:10" x14ac:dyDescent="0.2">
      <c r="A1218">
        <f t="array" ref="A1218">INDEX('All Matches'!$A$2:$A$25000,MATCH(B1218&amp;C1218&amp;G1218,'All Matches'!$C$2:$C$25000&amp;'All Matches'!$B$2:$B$25000&amp;'All Matches'!$E$2:$E$25000,0))</f>
        <v>1516088</v>
      </c>
      <c r="B1218">
        <f>INDEX(Teams!$B$2:$B$50,MATCH(D1218,Teams!$A$2:$A$50,0))</f>
        <v>10</v>
      </c>
      <c r="C1218" s="2">
        <v>42294</v>
      </c>
      <c r="D1218" t="s">
        <v>47</v>
      </c>
      <c r="E1218" t="s">
        <v>153</v>
      </c>
      <c r="F1218" t="s">
        <v>32</v>
      </c>
      <c r="G1218">
        <f>INDEX(Teams!$B$2:$B$50,MATCH(F1218,Teams!$A$2:$A$50,0))</f>
        <v>27</v>
      </c>
      <c r="H1218">
        <v>74</v>
      </c>
    </row>
    <row r="1219" spans="1:10" x14ac:dyDescent="0.2">
      <c r="A1219">
        <f t="array" ref="A1219">INDEX('All Matches'!$A$2:$A$25000,MATCH(B1219&amp;C1219&amp;G1219,'All Matches'!$C$2:$C$25000&amp;'All Matches'!$B$2:$B$25000&amp;'All Matches'!$E$2:$E$25000,0))</f>
        <v>1516089</v>
      </c>
      <c r="B1219">
        <f>INDEX(Teams!$B$2:$B$50,MATCH(D1219,Teams!$A$2:$A$50,0))</f>
        <v>22</v>
      </c>
      <c r="C1219" s="2">
        <v>42295</v>
      </c>
      <c r="D1219" t="s">
        <v>15</v>
      </c>
      <c r="E1219" t="s">
        <v>108</v>
      </c>
      <c r="F1219" t="s">
        <v>561</v>
      </c>
      <c r="G1219">
        <f>INDEX(Teams!$B$2:$B$50,MATCH(F1219,Teams!$A$2:$A$50,0))</f>
        <v>30</v>
      </c>
      <c r="H1219">
        <v>14</v>
      </c>
    </row>
    <row r="1220" spans="1:10" x14ac:dyDescent="0.2">
      <c r="A1220">
        <f t="array" ref="A1220">INDEX('All Matches'!$A$2:$A$25000,MATCH(B1220&amp;C1220&amp;G1220,'All Matches'!$C$2:$C$25000&amp;'All Matches'!$B$2:$B$25000&amp;'All Matches'!$E$2:$E$25000,0))</f>
        <v>1516089</v>
      </c>
      <c r="B1220">
        <f>INDEX(Teams!$B$2:$B$50,MATCH(D1220,Teams!$A$2:$A$50,0))</f>
        <v>22</v>
      </c>
      <c r="C1220" s="2">
        <v>42295</v>
      </c>
      <c r="D1220" t="s">
        <v>15</v>
      </c>
      <c r="E1220" t="s">
        <v>108</v>
      </c>
      <c r="F1220" t="s">
        <v>561</v>
      </c>
      <c r="G1220">
        <f>INDEX(Teams!$B$2:$B$50,MATCH(F1220,Teams!$A$2:$A$50,0))</f>
        <v>30</v>
      </c>
      <c r="H1220">
        <v>26</v>
      </c>
    </row>
    <row r="1221" spans="1:10" x14ac:dyDescent="0.2">
      <c r="A1221">
        <f t="array" ref="A1221">INDEX('All Matches'!$A$2:$A$25000,MATCH(B1221&amp;C1221&amp;G1221,'All Matches'!$C$2:$C$25000&amp;'All Matches'!$B$2:$B$25000&amp;'All Matches'!$E$2:$E$25000,0))</f>
        <v>1516089</v>
      </c>
      <c r="B1221">
        <f>INDEX(Teams!$B$2:$B$50,MATCH(D1221,Teams!$A$2:$A$50,0))</f>
        <v>22</v>
      </c>
      <c r="C1221" s="2">
        <v>42295</v>
      </c>
      <c r="D1221" t="s">
        <v>15</v>
      </c>
      <c r="E1221" t="s">
        <v>108</v>
      </c>
      <c r="F1221" t="s">
        <v>561</v>
      </c>
      <c r="G1221">
        <f>INDEX(Teams!$B$2:$B$50,MATCH(F1221,Teams!$A$2:$A$50,0))</f>
        <v>30</v>
      </c>
      <c r="H1221">
        <v>66</v>
      </c>
    </row>
    <row r="1222" spans="1:10" x14ac:dyDescent="0.2">
      <c r="A1222">
        <f t="array" ref="A1222">INDEX('All Matches'!$A$2:$A$25000,MATCH(B1222&amp;C1222&amp;G1222,'All Matches'!$C$2:$C$25000&amp;'All Matches'!$B$2:$B$25000&amp;'All Matches'!$E$2:$E$25000,0))</f>
        <v>1516089</v>
      </c>
      <c r="B1222">
        <f>INDEX(Teams!$B$2:$B$50,MATCH(D1222,Teams!$A$2:$A$50,0))</f>
        <v>22</v>
      </c>
      <c r="C1222" s="2">
        <v>42295</v>
      </c>
      <c r="D1222" t="s">
        <v>15</v>
      </c>
      <c r="E1222" t="s">
        <v>108</v>
      </c>
      <c r="F1222" t="s">
        <v>561</v>
      </c>
      <c r="G1222">
        <f>INDEX(Teams!$B$2:$B$50,MATCH(F1222,Teams!$A$2:$A$50,0))</f>
        <v>30</v>
      </c>
      <c r="H1222">
        <v>85</v>
      </c>
    </row>
    <row r="1223" spans="1:10" x14ac:dyDescent="0.2">
      <c r="A1223">
        <f t="array" ref="A1223">INDEX('All Matches'!$A$2:$A$25000,MATCH(B1223&amp;C1223&amp;G1223,'All Matches'!$C$2:$C$25000&amp;'All Matches'!$B$2:$B$25000&amp;'All Matches'!$E$2:$E$25000,0))</f>
        <v>1516089</v>
      </c>
      <c r="B1223">
        <f>INDEX(Teams!$B$2:$B$50,MATCH(D1223,Teams!$A$2:$A$50,0))</f>
        <v>22</v>
      </c>
      <c r="C1223" s="2">
        <v>42295</v>
      </c>
      <c r="D1223" t="s">
        <v>15</v>
      </c>
      <c r="E1223" t="s">
        <v>783</v>
      </c>
      <c r="F1223" t="s">
        <v>561</v>
      </c>
      <c r="G1223">
        <f>INDEX(Teams!$B$2:$B$50,MATCH(F1223,Teams!$A$2:$A$50,0))</f>
        <v>30</v>
      </c>
      <c r="H1223">
        <v>33</v>
      </c>
    </row>
    <row r="1224" spans="1:10" x14ac:dyDescent="0.2">
      <c r="A1224">
        <f t="array" ref="A1224">INDEX('All Matches'!$A$2:$A$25000,MATCH(B1224&amp;C1224&amp;G1224,'All Matches'!$C$2:$C$25000&amp;'All Matches'!$B$2:$B$25000&amp;'All Matches'!$E$2:$E$25000,0))</f>
        <v>1516089</v>
      </c>
      <c r="B1224">
        <f>INDEX(Teams!$B$2:$B$50,MATCH(D1224,Teams!$A$2:$A$50,0))</f>
        <v>22</v>
      </c>
      <c r="C1224" s="2">
        <v>42295</v>
      </c>
      <c r="D1224" t="s">
        <v>15</v>
      </c>
      <c r="E1224" t="s">
        <v>57</v>
      </c>
      <c r="F1224" t="s">
        <v>561</v>
      </c>
      <c r="G1224">
        <f>INDEX(Teams!$B$2:$B$50,MATCH(F1224,Teams!$A$2:$A$50,0))</f>
        <v>30</v>
      </c>
      <c r="H1224">
        <v>64</v>
      </c>
    </row>
    <row r="1225" spans="1:10" x14ac:dyDescent="0.2">
      <c r="A1225">
        <f t="array" ref="A1225">INDEX('All Matches'!$A$2:$A$25000,MATCH(B1225&amp;C1225&amp;G1225,'All Matches'!$C$2:$C$25000&amp;'All Matches'!$B$2:$B$25000&amp;'All Matches'!$E$2:$E$25000,0))</f>
        <v>1516089</v>
      </c>
      <c r="B1225">
        <f>INDEX(Teams!$B$2:$B$50,MATCH(D1225,Teams!$A$2:$A$50,0))</f>
        <v>30</v>
      </c>
      <c r="C1225" s="2">
        <v>42295</v>
      </c>
      <c r="D1225" t="s">
        <v>561</v>
      </c>
      <c r="E1225" t="s">
        <v>594</v>
      </c>
      <c r="F1225" t="s">
        <v>15</v>
      </c>
      <c r="G1225">
        <f>INDEX(Teams!$B$2:$B$50,MATCH(F1225,Teams!$A$2:$A$50,0))</f>
        <v>22</v>
      </c>
      <c r="H1225">
        <v>20</v>
      </c>
    </row>
    <row r="1226" spans="1:10" x14ac:dyDescent="0.2">
      <c r="A1226">
        <f t="array" ref="A1226">INDEX('All Matches'!$A$2:$A$25000,MATCH(B1226&amp;C1226&amp;G1226,'All Matches'!$C$2:$C$25000&amp;'All Matches'!$B$2:$B$25000&amp;'All Matches'!$E$2:$E$25000,0))</f>
        <v>1516089</v>
      </c>
      <c r="B1226">
        <f>INDEX(Teams!$B$2:$B$50,MATCH(D1226,Teams!$A$2:$A$50,0))</f>
        <v>30</v>
      </c>
      <c r="C1226" s="2">
        <v>42295</v>
      </c>
      <c r="D1226" t="s">
        <v>561</v>
      </c>
      <c r="E1226" t="s">
        <v>216</v>
      </c>
      <c r="F1226" t="s">
        <v>15</v>
      </c>
      <c r="G1226">
        <f>INDEX(Teams!$B$2:$B$50,MATCH(F1226,Teams!$A$2:$A$50,0))</f>
        <v>22</v>
      </c>
      <c r="H1226">
        <v>34</v>
      </c>
    </row>
    <row r="1227" spans="1:10" x14ac:dyDescent="0.2">
      <c r="A1227">
        <f t="array" ref="A1227">INDEX('All Matches'!$A$2:$A$25000,MATCH(B1227&amp;C1227&amp;G1227,'All Matches'!$C$2:$C$25000&amp;'All Matches'!$B$2:$B$25000&amp;'All Matches'!$E$2:$E$25000,0))</f>
        <v>1516090</v>
      </c>
      <c r="B1227">
        <f>INDEX(Teams!$B$2:$B$50,MATCH(D1227,Teams!$A$2:$A$50,0))</f>
        <v>24</v>
      </c>
      <c r="C1227" s="2">
        <v>42296</v>
      </c>
      <c r="D1227" t="s">
        <v>319</v>
      </c>
      <c r="E1227" t="s">
        <v>453</v>
      </c>
      <c r="F1227" t="s">
        <v>325</v>
      </c>
      <c r="G1227">
        <f>INDEX(Teams!$B$2:$B$50,MATCH(F1227,Teams!$A$2:$A$50,0))</f>
        <v>25</v>
      </c>
      <c r="H1227">
        <v>45</v>
      </c>
      <c r="J1227">
        <v>1</v>
      </c>
    </row>
    <row r="1228" spans="1:10" x14ac:dyDescent="0.2">
      <c r="A1228">
        <f t="array" ref="A1228">INDEX('All Matches'!$A$2:$A$25000,MATCH(B1228&amp;C1228&amp;G1228,'All Matches'!$C$2:$C$25000&amp;'All Matches'!$B$2:$B$25000&amp;'All Matches'!$E$2:$E$25000,0))</f>
        <v>1516091</v>
      </c>
      <c r="B1228">
        <f>INDEX(Teams!$B$2:$B$50,MATCH(D1228,Teams!$A$2:$A$50,0))</f>
        <v>32</v>
      </c>
      <c r="C1228" s="2">
        <v>42301</v>
      </c>
      <c r="D1228" t="s">
        <v>559</v>
      </c>
      <c r="E1228" t="s">
        <v>233</v>
      </c>
      <c r="F1228" t="s">
        <v>325</v>
      </c>
      <c r="G1228">
        <f>INDEX(Teams!$B$2:$B$50,MATCH(F1228,Teams!$A$2:$A$50,0))</f>
        <v>25</v>
      </c>
      <c r="H1228">
        <v>62</v>
      </c>
    </row>
    <row r="1229" spans="1:10" x14ac:dyDescent="0.2">
      <c r="A1229">
        <f t="array" ref="A1229">INDEX('All Matches'!$A$2:$A$25000,MATCH(B1229&amp;C1229&amp;G1229,'All Matches'!$C$2:$C$25000&amp;'All Matches'!$B$2:$B$25000&amp;'All Matches'!$E$2:$E$25000,0))</f>
        <v>1516091</v>
      </c>
      <c r="B1229">
        <f>INDEX(Teams!$B$2:$B$50,MATCH(D1229,Teams!$A$2:$A$50,0))</f>
        <v>25</v>
      </c>
      <c r="C1229" s="2">
        <v>42301</v>
      </c>
      <c r="D1229" t="s">
        <v>325</v>
      </c>
      <c r="E1229" t="s">
        <v>377</v>
      </c>
      <c r="F1229" t="s">
        <v>559</v>
      </c>
      <c r="G1229">
        <f>INDEX(Teams!$B$2:$B$50,MATCH(F1229,Teams!$A$2:$A$50,0))</f>
        <v>32</v>
      </c>
      <c r="H1229">
        <v>68</v>
      </c>
    </row>
    <row r="1230" spans="1:10" x14ac:dyDescent="0.2">
      <c r="A1230">
        <f t="array" ref="A1230">INDEX('All Matches'!$A$2:$A$25000,MATCH(B1230&amp;C1230&amp;G1230,'All Matches'!$C$2:$C$25000&amp;'All Matches'!$B$2:$B$25000&amp;'All Matches'!$E$2:$E$25000,0))</f>
        <v>1516091</v>
      </c>
      <c r="B1230">
        <f>INDEX(Teams!$B$2:$B$50,MATCH(D1230,Teams!$A$2:$A$50,0))</f>
        <v>25</v>
      </c>
      <c r="C1230" s="2">
        <v>42301</v>
      </c>
      <c r="D1230" t="s">
        <v>325</v>
      </c>
      <c r="E1230" t="s">
        <v>340</v>
      </c>
      <c r="F1230" t="s">
        <v>559</v>
      </c>
      <c r="G1230">
        <f>INDEX(Teams!$B$2:$B$50,MATCH(F1230,Teams!$A$2:$A$50,0))</f>
        <v>32</v>
      </c>
      <c r="H1230">
        <v>87</v>
      </c>
    </row>
    <row r="1231" spans="1:10" x14ac:dyDescent="0.2">
      <c r="A1231">
        <f t="array" ref="A1231">INDEX('All Matches'!$A$2:$A$25000,MATCH(B1231&amp;C1231&amp;G1231,'All Matches'!$C$2:$C$25000&amp;'All Matches'!$B$2:$B$25000&amp;'All Matches'!$E$2:$E$25000,0))</f>
        <v>1516092</v>
      </c>
      <c r="B1231">
        <f>INDEX(Teams!$B$2:$B$50,MATCH(D1231,Teams!$A$2:$A$50,0))</f>
        <v>18</v>
      </c>
      <c r="C1231" s="2">
        <v>42301</v>
      </c>
      <c r="D1231" t="s">
        <v>12</v>
      </c>
      <c r="E1231" t="s">
        <v>14</v>
      </c>
      <c r="F1231" t="s">
        <v>23</v>
      </c>
      <c r="G1231">
        <f>INDEX(Teams!$B$2:$B$50,MATCH(F1231,Teams!$A$2:$A$50,0))</f>
        <v>15</v>
      </c>
      <c r="H1231">
        <v>59</v>
      </c>
    </row>
    <row r="1232" spans="1:10" x14ac:dyDescent="0.2">
      <c r="A1232">
        <f t="array" ref="A1232">INDEX('All Matches'!$A$2:$A$25000,MATCH(B1232&amp;C1232&amp;G1232,'All Matches'!$C$2:$C$25000&amp;'All Matches'!$B$2:$B$25000&amp;'All Matches'!$E$2:$E$25000,0))</f>
        <v>1516093</v>
      </c>
      <c r="B1232">
        <f>INDEX(Teams!$B$2:$B$50,MATCH(D1232,Teams!$A$2:$A$50,0))</f>
        <v>28</v>
      </c>
      <c r="C1232" s="2">
        <v>42301</v>
      </c>
      <c r="D1232" t="s">
        <v>320</v>
      </c>
      <c r="E1232" t="s">
        <v>177</v>
      </c>
      <c r="F1232" t="s">
        <v>561</v>
      </c>
      <c r="G1232">
        <f>INDEX(Teams!$B$2:$B$50,MATCH(F1232,Teams!$A$2:$A$50,0))</f>
        <v>30</v>
      </c>
      <c r="H1232">
        <v>46</v>
      </c>
    </row>
    <row r="1233" spans="1:10" x14ac:dyDescent="0.2">
      <c r="A1233">
        <f t="array" ref="A1233">INDEX('All Matches'!$A$2:$A$25000,MATCH(B1233&amp;C1233&amp;G1233,'All Matches'!$C$2:$C$25000&amp;'All Matches'!$B$2:$B$25000&amp;'All Matches'!$E$2:$E$25000,0))</f>
        <v>1516094</v>
      </c>
      <c r="B1233">
        <f>INDEX(Teams!$B$2:$B$50,MATCH(D1233,Teams!$A$2:$A$50,0))</f>
        <v>27</v>
      </c>
      <c r="C1233" s="2">
        <v>42301</v>
      </c>
      <c r="D1233" t="s">
        <v>32</v>
      </c>
      <c r="E1233" t="s">
        <v>66</v>
      </c>
      <c r="F1233" t="s">
        <v>319</v>
      </c>
      <c r="G1233">
        <f>INDEX(Teams!$B$2:$B$50,MATCH(F1233,Teams!$A$2:$A$50,0))</f>
        <v>24</v>
      </c>
      <c r="H1233">
        <v>43</v>
      </c>
    </row>
    <row r="1234" spans="1:10" x14ac:dyDescent="0.2">
      <c r="A1234">
        <f t="array" ref="A1234">INDEX('All Matches'!$A$2:$A$25000,MATCH(B1234&amp;C1234&amp;G1234,'All Matches'!$C$2:$C$25000&amp;'All Matches'!$B$2:$B$25000&amp;'All Matches'!$E$2:$E$25000,0))</f>
        <v>1516094</v>
      </c>
      <c r="B1234">
        <f>INDEX(Teams!$B$2:$B$50,MATCH(D1234,Teams!$A$2:$A$50,0))</f>
        <v>27</v>
      </c>
      <c r="C1234" s="2">
        <v>42301</v>
      </c>
      <c r="D1234" t="s">
        <v>32</v>
      </c>
      <c r="E1234" t="s">
        <v>599</v>
      </c>
      <c r="F1234" t="s">
        <v>319</v>
      </c>
      <c r="G1234">
        <f>INDEX(Teams!$B$2:$B$50,MATCH(F1234,Teams!$A$2:$A$50,0))</f>
        <v>24</v>
      </c>
      <c r="H1234">
        <v>69</v>
      </c>
    </row>
    <row r="1235" spans="1:10" x14ac:dyDescent="0.2">
      <c r="A1235">
        <f t="array" ref="A1235">INDEX('All Matches'!$A$2:$A$25000,MATCH(B1235&amp;C1235&amp;G1235,'All Matches'!$C$2:$C$25000&amp;'All Matches'!$B$2:$B$25000&amp;'All Matches'!$E$2:$E$25000,0))</f>
        <v>1516095</v>
      </c>
      <c r="B1235">
        <f>INDEX(Teams!$B$2:$B$50,MATCH(D1235,Teams!$A$2:$A$50,0))</f>
        <v>29</v>
      </c>
      <c r="C1235" s="2">
        <v>42301</v>
      </c>
      <c r="D1235" t="s">
        <v>42</v>
      </c>
      <c r="E1235" t="s">
        <v>565</v>
      </c>
      <c r="F1235" t="s">
        <v>27</v>
      </c>
      <c r="G1235">
        <f>INDEX(Teams!$B$2:$B$50,MATCH(F1235,Teams!$A$2:$A$50,0))</f>
        <v>14</v>
      </c>
      <c r="H1235">
        <v>17</v>
      </c>
    </row>
    <row r="1236" spans="1:10" x14ac:dyDescent="0.2">
      <c r="A1236">
        <f t="array" ref="A1236">INDEX('All Matches'!$A$2:$A$25000,MATCH(B1236&amp;C1236&amp;G1236,'All Matches'!$C$2:$C$25000&amp;'All Matches'!$B$2:$B$25000&amp;'All Matches'!$E$2:$E$25000,0))</f>
        <v>1516095</v>
      </c>
      <c r="B1236">
        <f>INDEX(Teams!$B$2:$B$50,MATCH(D1236,Teams!$A$2:$A$50,0))</f>
        <v>29</v>
      </c>
      <c r="C1236" s="2">
        <v>42301</v>
      </c>
      <c r="D1236" t="s">
        <v>42</v>
      </c>
      <c r="E1236" t="s">
        <v>793</v>
      </c>
      <c r="F1236" t="s">
        <v>27</v>
      </c>
      <c r="G1236">
        <f>INDEX(Teams!$B$2:$B$50,MATCH(F1236,Teams!$A$2:$A$50,0))</f>
        <v>14</v>
      </c>
      <c r="H1236">
        <v>79</v>
      </c>
    </row>
    <row r="1237" spans="1:10" x14ac:dyDescent="0.2">
      <c r="A1237">
        <f t="array" ref="A1237">INDEX('All Matches'!$A$2:$A$25000,MATCH(B1237&amp;C1237&amp;G1237,'All Matches'!$C$2:$C$25000&amp;'All Matches'!$B$2:$B$25000&amp;'All Matches'!$E$2:$E$25000,0))</f>
        <v>1516095</v>
      </c>
      <c r="B1237">
        <f>INDEX(Teams!$B$2:$B$50,MATCH(D1237,Teams!$A$2:$A$50,0))</f>
        <v>14</v>
      </c>
      <c r="C1237" s="2">
        <v>42301</v>
      </c>
      <c r="D1237" t="s">
        <v>27</v>
      </c>
      <c r="E1237" t="s">
        <v>477</v>
      </c>
      <c r="F1237" t="s">
        <v>42</v>
      </c>
      <c r="G1237">
        <f>INDEX(Teams!$B$2:$B$50,MATCH(F1237,Teams!$A$2:$A$50,0))</f>
        <v>29</v>
      </c>
      <c r="H1237">
        <v>56</v>
      </c>
    </row>
    <row r="1238" spans="1:10" x14ac:dyDescent="0.2">
      <c r="A1238">
        <f t="array" ref="A1238">INDEX('All Matches'!$A$2:$A$25000,MATCH(B1238&amp;C1238&amp;G1238,'All Matches'!$C$2:$C$25000&amp;'All Matches'!$B$2:$B$25000&amp;'All Matches'!$E$2:$E$25000,0))</f>
        <v>1516096</v>
      </c>
      <c r="B1238">
        <f>INDEX(Teams!$B$2:$B$50,MATCH(D1238,Teams!$A$2:$A$50,0))</f>
        <v>10</v>
      </c>
      <c r="C1238" s="2">
        <v>42301</v>
      </c>
      <c r="D1238" t="s">
        <v>47</v>
      </c>
      <c r="E1238" t="s">
        <v>184</v>
      </c>
      <c r="F1238" t="s">
        <v>37</v>
      </c>
      <c r="G1238">
        <f>INDEX(Teams!$B$2:$B$50,MATCH(F1238,Teams!$A$2:$A$50,0))</f>
        <v>16</v>
      </c>
      <c r="H1238">
        <v>36</v>
      </c>
    </row>
    <row r="1239" spans="1:10" x14ac:dyDescent="0.2">
      <c r="A1239">
        <f t="array" ref="A1239">INDEX('All Matches'!$A$2:$A$25000,MATCH(B1239&amp;C1239&amp;G1239,'All Matches'!$C$2:$C$25000&amp;'All Matches'!$B$2:$B$25000&amp;'All Matches'!$E$2:$E$25000,0))</f>
        <v>1516096</v>
      </c>
      <c r="B1239">
        <f>INDEX(Teams!$B$2:$B$50,MATCH(D1239,Teams!$A$2:$A$50,0))</f>
        <v>10</v>
      </c>
      <c r="C1239" s="2">
        <v>42301</v>
      </c>
      <c r="D1239" t="s">
        <v>47</v>
      </c>
      <c r="E1239" t="s">
        <v>247</v>
      </c>
      <c r="F1239" t="s">
        <v>37</v>
      </c>
      <c r="G1239">
        <f>INDEX(Teams!$B$2:$B$50,MATCH(F1239,Teams!$A$2:$A$50,0))</f>
        <v>16</v>
      </c>
      <c r="H1239">
        <v>38</v>
      </c>
    </row>
    <row r="1240" spans="1:10" x14ac:dyDescent="0.2">
      <c r="A1240">
        <f t="array" ref="A1240">INDEX('All Matches'!$A$2:$A$25000,MATCH(B1240&amp;C1240&amp;G1240,'All Matches'!$C$2:$C$25000&amp;'All Matches'!$B$2:$B$25000&amp;'All Matches'!$E$2:$E$25000,0))</f>
        <v>1516096</v>
      </c>
      <c r="B1240">
        <f>INDEX(Teams!$B$2:$B$50,MATCH(D1240,Teams!$A$2:$A$50,0))</f>
        <v>16</v>
      </c>
      <c r="C1240" s="2">
        <v>42301</v>
      </c>
      <c r="D1240" t="s">
        <v>37</v>
      </c>
      <c r="E1240" t="s">
        <v>154</v>
      </c>
      <c r="F1240" t="s">
        <v>47</v>
      </c>
      <c r="G1240">
        <f>INDEX(Teams!$B$2:$B$50,MATCH(F1240,Teams!$A$2:$A$50,0))</f>
        <v>10</v>
      </c>
      <c r="H1240">
        <v>44</v>
      </c>
    </row>
    <row r="1241" spans="1:10" x14ac:dyDescent="0.2">
      <c r="A1241">
        <f t="array" ref="A1241">INDEX('All Matches'!$A$2:$A$25000,MATCH(B1241&amp;C1241&amp;G1241,'All Matches'!$C$2:$C$25000&amp;'All Matches'!$B$2:$B$25000&amp;'All Matches'!$E$2:$E$25000,0))</f>
        <v>1516097</v>
      </c>
      <c r="B1241">
        <f>INDEX(Teams!$B$2:$B$50,MATCH(D1241,Teams!$A$2:$A$50,0))</f>
        <v>31</v>
      </c>
      <c r="C1241" s="2">
        <v>42302</v>
      </c>
      <c r="D1241" t="s">
        <v>447</v>
      </c>
      <c r="E1241" t="s">
        <v>600</v>
      </c>
      <c r="F1241" t="s">
        <v>15</v>
      </c>
      <c r="G1241">
        <f>INDEX(Teams!$B$2:$B$50,MATCH(F1241,Teams!$A$2:$A$50,0))</f>
        <v>22</v>
      </c>
      <c r="H1241">
        <v>45</v>
      </c>
      <c r="J1241">
        <v>1</v>
      </c>
    </row>
    <row r="1242" spans="1:10" x14ac:dyDescent="0.2">
      <c r="A1242">
        <f t="array" ref="A1242">INDEX('All Matches'!$A$2:$A$25000,MATCH(B1242&amp;C1242&amp;G1242,'All Matches'!$C$2:$C$25000&amp;'All Matches'!$B$2:$B$25000&amp;'All Matches'!$E$2:$E$25000,0))</f>
        <v>1516097</v>
      </c>
      <c r="B1242">
        <f>INDEX(Teams!$B$2:$B$50,MATCH(D1242,Teams!$A$2:$A$50,0))</f>
        <v>31</v>
      </c>
      <c r="C1242" s="2">
        <v>42302</v>
      </c>
      <c r="D1242" t="s">
        <v>447</v>
      </c>
      <c r="E1242" t="s">
        <v>551</v>
      </c>
      <c r="F1242" t="s">
        <v>15</v>
      </c>
      <c r="G1242">
        <f>INDEX(Teams!$B$2:$B$50,MATCH(F1242,Teams!$A$2:$A$50,0))</f>
        <v>22</v>
      </c>
      <c r="H1242">
        <v>65</v>
      </c>
    </row>
    <row r="1243" spans="1:10" x14ac:dyDescent="0.2">
      <c r="A1243">
        <f t="array" ref="A1243">INDEX('All Matches'!$A$2:$A$25000,MATCH(B1243&amp;C1243&amp;G1243,'All Matches'!$C$2:$C$25000&amp;'All Matches'!$B$2:$B$25000&amp;'All Matches'!$E$2:$E$25000,0))</f>
        <v>1516097</v>
      </c>
      <c r="B1243">
        <f>INDEX(Teams!$B$2:$B$50,MATCH(D1243,Teams!$A$2:$A$50,0))</f>
        <v>31</v>
      </c>
      <c r="C1243" s="2">
        <v>42302</v>
      </c>
      <c r="D1243" t="s">
        <v>447</v>
      </c>
      <c r="E1243" t="s">
        <v>800</v>
      </c>
      <c r="F1243" t="s">
        <v>15</v>
      </c>
      <c r="G1243">
        <f>INDEX(Teams!$B$2:$B$50,MATCH(F1243,Teams!$A$2:$A$50,0))</f>
        <v>22</v>
      </c>
      <c r="H1243">
        <v>86</v>
      </c>
    </row>
    <row r="1244" spans="1:10" x14ac:dyDescent="0.2">
      <c r="A1244">
        <f t="array" ref="A1244">INDEX('All Matches'!$A$2:$A$25000,MATCH(B1244&amp;C1244&amp;G1244,'All Matches'!$C$2:$C$25000&amp;'All Matches'!$B$2:$B$25000&amp;'All Matches'!$E$2:$E$25000,0))</f>
        <v>1516098</v>
      </c>
      <c r="B1244">
        <f>INDEX(Teams!$B$2:$B$50,MATCH(D1244,Teams!$A$2:$A$50,0))</f>
        <v>11</v>
      </c>
      <c r="C1244" s="2">
        <v>42302</v>
      </c>
      <c r="D1244" t="s">
        <v>20</v>
      </c>
      <c r="E1244" t="s">
        <v>255</v>
      </c>
      <c r="F1244" t="s">
        <v>17</v>
      </c>
      <c r="G1244">
        <f>INDEX(Teams!$B$2:$B$50,MATCH(F1244,Teams!$A$2:$A$50,0))</f>
        <v>26</v>
      </c>
      <c r="H1244">
        <v>1</v>
      </c>
    </row>
    <row r="1245" spans="1:10" x14ac:dyDescent="0.2">
      <c r="A1245">
        <f t="array" ref="A1245">INDEX('All Matches'!$A$2:$A$25000,MATCH(B1245&amp;C1245&amp;G1245,'All Matches'!$C$2:$C$25000&amp;'All Matches'!$B$2:$B$25000&amp;'All Matches'!$E$2:$E$25000,0))</f>
        <v>1516098</v>
      </c>
      <c r="B1245">
        <f>INDEX(Teams!$B$2:$B$50,MATCH(D1245,Teams!$A$2:$A$50,0))</f>
        <v>26</v>
      </c>
      <c r="C1245" s="2">
        <v>42302</v>
      </c>
      <c r="D1245" t="s">
        <v>17</v>
      </c>
      <c r="E1245" t="s">
        <v>56</v>
      </c>
      <c r="F1245" t="s">
        <v>20</v>
      </c>
      <c r="G1245">
        <f>INDEX(Teams!$B$2:$B$50,MATCH(F1245,Teams!$A$2:$A$50,0))</f>
        <v>11</v>
      </c>
      <c r="H1245">
        <v>9</v>
      </c>
      <c r="J1245">
        <v>1</v>
      </c>
    </row>
    <row r="1246" spans="1:10" x14ac:dyDescent="0.2">
      <c r="A1246">
        <f t="array" ref="A1246">INDEX('All Matches'!$A$2:$A$25000,MATCH(B1246&amp;C1246&amp;G1246,'All Matches'!$C$2:$C$25000&amp;'All Matches'!$B$2:$B$25000&amp;'All Matches'!$E$2:$E$25000,0))</f>
        <v>1516098</v>
      </c>
      <c r="B1246">
        <f>INDEX(Teams!$B$2:$B$50,MATCH(D1246,Teams!$A$2:$A$50,0))</f>
        <v>26</v>
      </c>
      <c r="C1246" s="2">
        <v>42302</v>
      </c>
      <c r="D1246" t="s">
        <v>17</v>
      </c>
      <c r="E1246" t="s">
        <v>56</v>
      </c>
      <c r="F1246" t="s">
        <v>20</v>
      </c>
      <c r="G1246">
        <f>INDEX(Teams!$B$2:$B$50,MATCH(F1246,Teams!$A$2:$A$50,0))</f>
        <v>11</v>
      </c>
      <c r="H1246">
        <v>56</v>
      </c>
    </row>
    <row r="1247" spans="1:10" x14ac:dyDescent="0.2">
      <c r="A1247">
        <f t="array" ref="A1247">INDEX('All Matches'!$A$2:$A$25000,MATCH(B1247&amp;C1247&amp;G1247,'All Matches'!$C$2:$C$25000&amp;'All Matches'!$B$2:$B$25000&amp;'All Matches'!$E$2:$E$25000,0))</f>
        <v>1516098</v>
      </c>
      <c r="B1247">
        <f>INDEX(Teams!$B$2:$B$50,MATCH(D1247,Teams!$A$2:$A$50,0))</f>
        <v>26</v>
      </c>
      <c r="C1247" s="2">
        <v>42302</v>
      </c>
      <c r="D1247" t="s">
        <v>17</v>
      </c>
      <c r="E1247" t="s">
        <v>56</v>
      </c>
      <c r="F1247" t="s">
        <v>20</v>
      </c>
      <c r="G1247">
        <f>INDEX(Teams!$B$2:$B$50,MATCH(F1247,Teams!$A$2:$A$50,0))</f>
        <v>11</v>
      </c>
      <c r="H1247">
        <v>63</v>
      </c>
    </row>
    <row r="1248" spans="1:10" x14ac:dyDescent="0.2">
      <c r="A1248">
        <f t="array" ref="A1248">INDEX('All Matches'!$A$2:$A$25000,MATCH(B1248&amp;C1248&amp;G1248,'All Matches'!$C$2:$C$25000&amp;'All Matches'!$B$2:$B$25000&amp;'All Matches'!$E$2:$E$25000,0))</f>
        <v>1516098</v>
      </c>
      <c r="B1248">
        <f>INDEX(Teams!$B$2:$B$50,MATCH(D1248,Teams!$A$2:$A$50,0))</f>
        <v>26</v>
      </c>
      <c r="C1248" s="2">
        <v>42302</v>
      </c>
      <c r="D1248" t="s">
        <v>17</v>
      </c>
      <c r="E1248" t="s">
        <v>548</v>
      </c>
      <c r="F1248" t="s">
        <v>20</v>
      </c>
      <c r="G1248">
        <f>INDEX(Teams!$B$2:$B$50,MATCH(F1248,Teams!$A$2:$A$50,0))</f>
        <v>11</v>
      </c>
      <c r="H1248">
        <v>17</v>
      </c>
    </row>
    <row r="1249" spans="1:10" x14ac:dyDescent="0.2">
      <c r="A1249">
        <f t="array" ref="A1249">INDEX('All Matches'!$A$2:$A$25000,MATCH(B1249&amp;C1249&amp;G1249,'All Matches'!$C$2:$C$25000&amp;'All Matches'!$B$2:$B$25000&amp;'All Matches'!$E$2:$E$25000,0))</f>
        <v>1516098</v>
      </c>
      <c r="B1249">
        <f>INDEX(Teams!$B$2:$B$50,MATCH(D1249,Teams!$A$2:$A$50,0))</f>
        <v>26</v>
      </c>
      <c r="C1249" s="2">
        <v>42302</v>
      </c>
      <c r="D1249" t="s">
        <v>17</v>
      </c>
      <c r="E1249" t="s">
        <v>107</v>
      </c>
      <c r="F1249" t="s">
        <v>20</v>
      </c>
      <c r="G1249">
        <f>INDEX(Teams!$B$2:$B$50,MATCH(F1249,Teams!$A$2:$A$50,0))</f>
        <v>11</v>
      </c>
      <c r="H1249">
        <v>29</v>
      </c>
    </row>
    <row r="1250" spans="1:10" x14ac:dyDescent="0.2">
      <c r="A1250">
        <f t="array" ref="A1250">INDEX('All Matches'!$A$2:$A$25000,MATCH(B1250&amp;C1250&amp;G1250,'All Matches'!$C$2:$C$25000&amp;'All Matches'!$B$2:$B$25000&amp;'All Matches'!$E$2:$E$25000,0))</f>
        <v>1516100</v>
      </c>
      <c r="B1250">
        <f>INDEX(Teams!$B$2:$B$50,MATCH(D1250,Teams!$A$2:$A$50,0))</f>
        <v>19</v>
      </c>
      <c r="C1250" s="2">
        <v>42302</v>
      </c>
      <c r="D1250" t="s">
        <v>40</v>
      </c>
      <c r="E1250" t="s">
        <v>300</v>
      </c>
      <c r="F1250" t="s">
        <v>50</v>
      </c>
      <c r="G1250">
        <f>INDEX(Teams!$B$2:$B$50,MATCH(F1250,Teams!$A$2:$A$50,0))</f>
        <v>23</v>
      </c>
      <c r="H1250">
        <v>77</v>
      </c>
    </row>
    <row r="1251" spans="1:10" x14ac:dyDescent="0.2">
      <c r="A1251">
        <f t="array" ref="A1251">INDEX('All Matches'!$A$2:$A$25000,MATCH(B1251&amp;C1251&amp;G1251,'All Matches'!$C$2:$C$25000&amp;'All Matches'!$B$2:$B$25000&amp;'All Matches'!$E$2:$E$25000,0))</f>
        <v>1516100</v>
      </c>
      <c r="B1251">
        <f>INDEX(Teams!$B$2:$B$50,MATCH(D1251,Teams!$A$2:$A$50,0))</f>
        <v>23</v>
      </c>
      <c r="C1251" s="2">
        <v>42302</v>
      </c>
      <c r="D1251" t="s">
        <v>50</v>
      </c>
      <c r="E1251" t="s">
        <v>43</v>
      </c>
      <c r="F1251" t="s">
        <v>40</v>
      </c>
      <c r="G1251">
        <f>INDEX(Teams!$B$2:$B$50,MATCH(F1251,Teams!$A$2:$A$50,0))</f>
        <v>19</v>
      </c>
      <c r="H1251">
        <v>86</v>
      </c>
    </row>
    <row r="1252" spans="1:10" x14ac:dyDescent="0.2">
      <c r="A1252">
        <f t="array" ref="A1252">INDEX('All Matches'!$A$2:$A$25000,MATCH(B1252&amp;C1252&amp;G1252,'All Matches'!$C$2:$C$25000&amp;'All Matches'!$B$2:$B$25000&amp;'All Matches'!$E$2:$E$25000,0))</f>
        <v>1516101</v>
      </c>
      <c r="B1252">
        <f>INDEX(Teams!$B$2:$B$50,MATCH(D1252,Teams!$A$2:$A$50,0))</f>
        <v>14</v>
      </c>
      <c r="C1252" s="2">
        <v>42308</v>
      </c>
      <c r="D1252" t="s">
        <v>27</v>
      </c>
      <c r="E1252" t="s">
        <v>593</v>
      </c>
      <c r="F1252" t="s">
        <v>40</v>
      </c>
      <c r="G1252">
        <f>INDEX(Teams!$B$2:$B$50,MATCH(F1252,Teams!$A$2:$A$50,0))</f>
        <v>19</v>
      </c>
      <c r="H1252">
        <v>4</v>
      </c>
    </row>
    <row r="1253" spans="1:10" x14ac:dyDescent="0.2">
      <c r="A1253">
        <f t="array" ref="A1253">INDEX('All Matches'!$A$2:$A$25000,MATCH(B1253&amp;C1253&amp;G1253,'All Matches'!$C$2:$C$25000&amp;'All Matches'!$B$2:$B$25000&amp;'All Matches'!$E$2:$E$25000,0))</f>
        <v>1516101</v>
      </c>
      <c r="B1253">
        <f>INDEX(Teams!$B$2:$B$50,MATCH(D1253,Teams!$A$2:$A$50,0))</f>
        <v>19</v>
      </c>
      <c r="C1253" s="2">
        <v>42308</v>
      </c>
      <c r="D1253" t="s">
        <v>40</v>
      </c>
      <c r="E1253" t="s">
        <v>350</v>
      </c>
      <c r="F1253" t="s">
        <v>27</v>
      </c>
      <c r="G1253">
        <f>INDEX(Teams!$B$2:$B$50,MATCH(F1253,Teams!$A$2:$A$50,0))</f>
        <v>14</v>
      </c>
      <c r="H1253">
        <v>45</v>
      </c>
    </row>
    <row r="1254" spans="1:10" x14ac:dyDescent="0.2">
      <c r="A1254">
        <f t="array" ref="A1254">INDEX('All Matches'!$A$2:$A$25000,MATCH(B1254&amp;C1254&amp;G1254,'All Matches'!$C$2:$C$25000&amp;'All Matches'!$B$2:$B$25000&amp;'All Matches'!$E$2:$E$25000,0))</f>
        <v>1516101</v>
      </c>
      <c r="B1254">
        <f>INDEX(Teams!$B$2:$B$50,MATCH(D1254,Teams!$A$2:$A$50,0))</f>
        <v>19</v>
      </c>
      <c r="C1254" s="2">
        <v>42308</v>
      </c>
      <c r="D1254" t="s">
        <v>40</v>
      </c>
      <c r="E1254" t="s">
        <v>350</v>
      </c>
      <c r="F1254" t="s">
        <v>27</v>
      </c>
      <c r="G1254">
        <f>INDEX(Teams!$B$2:$B$50,MATCH(F1254,Teams!$A$2:$A$50,0))</f>
        <v>14</v>
      </c>
      <c r="H1254">
        <v>74</v>
      </c>
    </row>
    <row r="1255" spans="1:10" x14ac:dyDescent="0.2">
      <c r="A1255">
        <f t="array" ref="A1255">INDEX('All Matches'!$A$2:$A$25000,MATCH(B1255&amp;C1255&amp;G1255,'All Matches'!$C$2:$C$25000&amp;'All Matches'!$B$2:$B$25000&amp;'All Matches'!$E$2:$E$25000,0))</f>
        <v>1516101</v>
      </c>
      <c r="B1255">
        <f>INDEX(Teams!$B$2:$B$50,MATCH(D1255,Teams!$A$2:$A$50,0))</f>
        <v>19</v>
      </c>
      <c r="C1255" s="2">
        <v>42308</v>
      </c>
      <c r="D1255" t="s">
        <v>40</v>
      </c>
      <c r="E1255" t="s">
        <v>300</v>
      </c>
      <c r="F1255" t="s">
        <v>27</v>
      </c>
      <c r="G1255">
        <f>INDEX(Teams!$B$2:$B$50,MATCH(F1255,Teams!$A$2:$A$50,0))</f>
        <v>14</v>
      </c>
      <c r="H1255">
        <v>83</v>
      </c>
    </row>
    <row r="1256" spans="1:10" x14ac:dyDescent="0.2">
      <c r="A1256">
        <f t="array" ref="A1256">INDEX('All Matches'!$A$2:$A$25000,MATCH(B1256&amp;C1256&amp;G1256,'All Matches'!$C$2:$C$25000&amp;'All Matches'!$B$2:$B$25000&amp;'All Matches'!$E$2:$E$25000,0))</f>
        <v>1516103</v>
      </c>
      <c r="B1256">
        <f>INDEX(Teams!$B$2:$B$50,MATCH(D1256,Teams!$A$2:$A$50,0))</f>
        <v>20</v>
      </c>
      <c r="C1256" s="2">
        <v>42308</v>
      </c>
      <c r="D1256" t="s">
        <v>45</v>
      </c>
      <c r="E1256" t="s">
        <v>346</v>
      </c>
      <c r="F1256" t="s">
        <v>561</v>
      </c>
      <c r="G1256">
        <f>INDEX(Teams!$B$2:$B$50,MATCH(F1256,Teams!$A$2:$A$50,0))</f>
        <v>30</v>
      </c>
      <c r="H1256">
        <v>67</v>
      </c>
    </row>
    <row r="1257" spans="1:10" x14ac:dyDescent="0.2">
      <c r="A1257">
        <f t="array" ref="A1257">INDEX('All Matches'!$A$2:$A$25000,MATCH(B1257&amp;C1257&amp;G1257,'All Matches'!$C$2:$C$25000&amp;'All Matches'!$B$2:$B$25000&amp;'All Matches'!$E$2:$E$25000,0))</f>
        <v>1516103</v>
      </c>
      <c r="B1257">
        <f>INDEX(Teams!$B$2:$B$50,MATCH(D1257,Teams!$A$2:$A$50,0))</f>
        <v>20</v>
      </c>
      <c r="C1257" s="2">
        <v>42308</v>
      </c>
      <c r="D1257" t="s">
        <v>45</v>
      </c>
      <c r="E1257" t="s">
        <v>489</v>
      </c>
      <c r="F1257" t="s">
        <v>561</v>
      </c>
      <c r="G1257">
        <f>INDEX(Teams!$B$2:$B$50,MATCH(F1257,Teams!$A$2:$A$50,0))</f>
        <v>30</v>
      </c>
      <c r="H1257">
        <v>89</v>
      </c>
      <c r="J1257">
        <v>1</v>
      </c>
    </row>
    <row r="1258" spans="1:10" x14ac:dyDescent="0.2">
      <c r="A1258">
        <f t="array" ref="A1258">INDEX('All Matches'!$A$2:$A$25000,MATCH(B1258&amp;C1258&amp;G1258,'All Matches'!$C$2:$C$25000&amp;'All Matches'!$B$2:$B$25000&amp;'All Matches'!$E$2:$E$25000,0))</f>
        <v>1516103</v>
      </c>
      <c r="B1258">
        <f>INDEX(Teams!$B$2:$B$50,MATCH(D1258,Teams!$A$2:$A$50,0))</f>
        <v>30</v>
      </c>
      <c r="C1258" s="2">
        <v>42308</v>
      </c>
      <c r="D1258" t="s">
        <v>561</v>
      </c>
      <c r="E1258" t="s">
        <v>583</v>
      </c>
      <c r="F1258" t="s">
        <v>45</v>
      </c>
      <c r="G1258">
        <f>INDEX(Teams!$B$2:$B$50,MATCH(F1258,Teams!$A$2:$A$50,0))</f>
        <v>20</v>
      </c>
      <c r="H1258">
        <v>83</v>
      </c>
    </row>
    <row r="1259" spans="1:10" x14ac:dyDescent="0.2">
      <c r="A1259">
        <f t="array" ref="A1259">INDEX('All Matches'!$A$2:$A$25000,MATCH(B1259&amp;C1259&amp;G1259,'All Matches'!$C$2:$C$25000&amp;'All Matches'!$B$2:$B$25000&amp;'All Matches'!$E$2:$E$25000,0))</f>
        <v>1516105</v>
      </c>
      <c r="B1259">
        <f>INDEX(Teams!$B$2:$B$50,MATCH(D1259,Teams!$A$2:$A$50,0))</f>
        <v>10</v>
      </c>
      <c r="C1259" s="2">
        <v>42308</v>
      </c>
      <c r="D1259" t="s">
        <v>47</v>
      </c>
      <c r="E1259" t="s">
        <v>184</v>
      </c>
      <c r="F1259" t="s">
        <v>325</v>
      </c>
      <c r="G1259">
        <f>INDEX(Teams!$B$2:$B$50,MATCH(F1259,Teams!$A$2:$A$50,0))</f>
        <v>25</v>
      </c>
      <c r="H1259">
        <v>49</v>
      </c>
    </row>
    <row r="1260" spans="1:10" x14ac:dyDescent="0.2">
      <c r="A1260">
        <f t="array" ref="A1260">INDEX('All Matches'!$A$2:$A$25000,MATCH(B1260&amp;C1260&amp;G1260,'All Matches'!$C$2:$C$25000&amp;'All Matches'!$B$2:$B$25000&amp;'All Matches'!$E$2:$E$25000,0))</f>
        <v>1516105</v>
      </c>
      <c r="B1260">
        <f>INDEX(Teams!$B$2:$B$50,MATCH(D1260,Teams!$A$2:$A$50,0))</f>
        <v>10</v>
      </c>
      <c r="C1260" s="2">
        <v>42308</v>
      </c>
      <c r="D1260" t="s">
        <v>47</v>
      </c>
      <c r="E1260" t="s">
        <v>247</v>
      </c>
      <c r="F1260" t="s">
        <v>325</v>
      </c>
      <c r="G1260">
        <f>INDEX(Teams!$B$2:$B$50,MATCH(F1260,Teams!$A$2:$A$50,0))</f>
        <v>25</v>
      </c>
      <c r="H1260">
        <v>68</v>
      </c>
    </row>
    <row r="1261" spans="1:10" x14ac:dyDescent="0.2">
      <c r="A1261">
        <f t="array" ref="A1261">INDEX('All Matches'!$A$2:$A$25000,MATCH(B1261&amp;C1261&amp;G1261,'All Matches'!$C$2:$C$25000&amp;'All Matches'!$B$2:$B$25000&amp;'All Matches'!$E$2:$E$25000,0))</f>
        <v>1516105</v>
      </c>
      <c r="B1261">
        <f>INDEX(Teams!$B$2:$B$50,MATCH(D1261,Teams!$A$2:$A$50,0))</f>
        <v>10</v>
      </c>
      <c r="C1261" s="2">
        <v>42308</v>
      </c>
      <c r="D1261" t="s">
        <v>47</v>
      </c>
      <c r="E1261" t="s">
        <v>502</v>
      </c>
      <c r="F1261" t="s">
        <v>325</v>
      </c>
      <c r="G1261">
        <f>INDEX(Teams!$B$2:$B$50,MATCH(F1261,Teams!$A$2:$A$50,0))</f>
        <v>25</v>
      </c>
      <c r="H1261">
        <v>73</v>
      </c>
    </row>
    <row r="1262" spans="1:10" x14ac:dyDescent="0.2">
      <c r="A1262">
        <f t="array" ref="A1262">INDEX('All Matches'!$A$2:$A$25000,MATCH(B1262&amp;C1262&amp;G1262,'All Matches'!$C$2:$C$25000&amp;'All Matches'!$B$2:$B$25000&amp;'All Matches'!$E$2:$E$25000,0))</f>
        <v>1516106</v>
      </c>
      <c r="B1262">
        <f>INDEX(Teams!$B$2:$B$50,MATCH(D1262,Teams!$A$2:$A$50,0))</f>
        <v>27</v>
      </c>
      <c r="C1262" s="2">
        <v>42308</v>
      </c>
      <c r="D1262" t="s">
        <v>32</v>
      </c>
      <c r="E1262" t="s">
        <v>464</v>
      </c>
      <c r="F1262" t="s">
        <v>42</v>
      </c>
      <c r="G1262">
        <f>INDEX(Teams!$B$2:$B$50,MATCH(F1262,Teams!$A$2:$A$50,0))</f>
        <v>29</v>
      </c>
      <c r="H1262">
        <v>39</v>
      </c>
    </row>
    <row r="1263" spans="1:10" x14ac:dyDescent="0.2">
      <c r="A1263">
        <f t="array" ref="A1263">INDEX('All Matches'!$A$2:$A$25000,MATCH(B1263&amp;C1263&amp;G1263,'All Matches'!$C$2:$C$25000&amp;'All Matches'!$B$2:$B$25000&amp;'All Matches'!$E$2:$E$25000,0))</f>
        <v>1516106</v>
      </c>
      <c r="B1263">
        <f>INDEX(Teams!$B$2:$B$50,MATCH(D1263,Teams!$A$2:$A$50,0))</f>
        <v>27</v>
      </c>
      <c r="C1263" s="2">
        <v>42308</v>
      </c>
      <c r="D1263" t="s">
        <v>32</v>
      </c>
      <c r="E1263" t="s">
        <v>464</v>
      </c>
      <c r="F1263" t="s">
        <v>42</v>
      </c>
      <c r="G1263">
        <f>INDEX(Teams!$B$2:$B$50,MATCH(F1263,Teams!$A$2:$A$50,0))</f>
        <v>29</v>
      </c>
      <c r="H1263">
        <v>48</v>
      </c>
    </row>
    <row r="1264" spans="1:10" x14ac:dyDescent="0.2">
      <c r="A1264">
        <f t="array" ref="A1264">INDEX('All Matches'!$A$2:$A$25000,MATCH(B1264&amp;C1264&amp;G1264,'All Matches'!$C$2:$C$25000&amp;'All Matches'!$B$2:$B$25000&amp;'All Matches'!$E$2:$E$25000,0))</f>
        <v>1516107</v>
      </c>
      <c r="B1264">
        <f>INDEX(Teams!$B$2:$B$50,MATCH(D1264,Teams!$A$2:$A$50,0))</f>
        <v>28</v>
      </c>
      <c r="C1264" s="2">
        <v>42308</v>
      </c>
      <c r="D1264" t="s">
        <v>320</v>
      </c>
      <c r="E1264" t="s">
        <v>177</v>
      </c>
      <c r="F1264" t="s">
        <v>12</v>
      </c>
      <c r="G1264">
        <f>INDEX(Teams!$B$2:$B$50,MATCH(F1264,Teams!$A$2:$A$50,0))</f>
        <v>18</v>
      </c>
      <c r="H1264">
        <v>30</v>
      </c>
    </row>
    <row r="1265" spans="1:10" x14ac:dyDescent="0.2">
      <c r="A1265">
        <f t="array" ref="A1265">INDEX('All Matches'!$A$2:$A$25000,MATCH(B1265&amp;C1265&amp;G1265,'All Matches'!$C$2:$C$25000&amp;'All Matches'!$B$2:$B$25000&amp;'All Matches'!$E$2:$E$25000,0))</f>
        <v>1516107</v>
      </c>
      <c r="B1265">
        <f>INDEX(Teams!$B$2:$B$50,MATCH(D1265,Teams!$A$2:$A$50,0))</f>
        <v>28</v>
      </c>
      <c r="C1265" s="2">
        <v>42308</v>
      </c>
      <c r="D1265" t="s">
        <v>320</v>
      </c>
      <c r="E1265" t="s">
        <v>601</v>
      </c>
      <c r="F1265" t="s">
        <v>12</v>
      </c>
      <c r="G1265">
        <f>INDEX(Teams!$B$2:$B$50,MATCH(F1265,Teams!$A$2:$A$50,0))</f>
        <v>18</v>
      </c>
      <c r="H1265">
        <v>84</v>
      </c>
      <c r="J1265">
        <v>1</v>
      </c>
    </row>
    <row r="1266" spans="1:10" x14ac:dyDescent="0.2">
      <c r="A1266">
        <f t="array" ref="A1266">INDEX('All Matches'!$A$2:$A$25000,MATCH(B1266&amp;C1266&amp;G1266,'All Matches'!$C$2:$C$25000&amp;'All Matches'!$B$2:$B$25000&amp;'All Matches'!$E$2:$E$25000,0))</f>
        <v>1516107</v>
      </c>
      <c r="B1266">
        <f>INDEX(Teams!$B$2:$B$50,MATCH(D1266,Teams!$A$2:$A$50,0))</f>
        <v>18</v>
      </c>
      <c r="C1266" s="2">
        <v>42308</v>
      </c>
      <c r="D1266" t="s">
        <v>12</v>
      </c>
      <c r="E1266" t="s">
        <v>123</v>
      </c>
      <c r="F1266" t="s">
        <v>320</v>
      </c>
      <c r="G1266">
        <f>INDEX(Teams!$B$2:$B$50,MATCH(F1266,Teams!$A$2:$A$50,0))</f>
        <v>28</v>
      </c>
      <c r="H1266">
        <v>57</v>
      </c>
    </row>
    <row r="1267" spans="1:10" x14ac:dyDescent="0.2">
      <c r="A1267">
        <f t="array" ref="A1267">INDEX('All Matches'!$A$2:$A$25000,MATCH(B1267&amp;C1267&amp;G1267,'All Matches'!$C$2:$C$25000&amp;'All Matches'!$B$2:$B$25000&amp;'All Matches'!$E$2:$E$25000,0))</f>
        <v>1516107</v>
      </c>
      <c r="B1267">
        <f>INDEX(Teams!$B$2:$B$50,MATCH(D1267,Teams!$A$2:$A$50,0))</f>
        <v>18</v>
      </c>
      <c r="C1267" s="2">
        <v>42308</v>
      </c>
      <c r="D1267" t="s">
        <v>12</v>
      </c>
      <c r="E1267" t="s">
        <v>123</v>
      </c>
      <c r="F1267" t="s">
        <v>320</v>
      </c>
      <c r="G1267">
        <f>INDEX(Teams!$B$2:$B$50,MATCH(F1267,Teams!$A$2:$A$50,0))</f>
        <v>28</v>
      </c>
      <c r="H1267">
        <v>64</v>
      </c>
    </row>
    <row r="1268" spans="1:10" x14ac:dyDescent="0.2">
      <c r="A1268">
        <f t="array" ref="A1268">INDEX('All Matches'!$A$2:$A$25000,MATCH(B1268&amp;C1268&amp;G1268,'All Matches'!$C$2:$C$25000&amp;'All Matches'!$B$2:$B$25000&amp;'All Matches'!$E$2:$E$25000,0))</f>
        <v>1516107</v>
      </c>
      <c r="B1268">
        <f>INDEX(Teams!$B$2:$B$50,MATCH(D1268,Teams!$A$2:$A$50,0))</f>
        <v>18</v>
      </c>
      <c r="C1268" s="2">
        <v>42308</v>
      </c>
      <c r="D1268" t="s">
        <v>12</v>
      </c>
      <c r="E1268" t="s">
        <v>14</v>
      </c>
      <c r="F1268" t="s">
        <v>320</v>
      </c>
      <c r="G1268">
        <f>INDEX(Teams!$B$2:$B$50,MATCH(F1268,Teams!$A$2:$A$50,0))</f>
        <v>28</v>
      </c>
      <c r="H1268">
        <v>77</v>
      </c>
    </row>
    <row r="1269" spans="1:10" x14ac:dyDescent="0.2">
      <c r="A1269">
        <f t="array" ref="A1269">INDEX('All Matches'!$A$2:$A$25000,MATCH(B1269&amp;C1269&amp;G1269,'All Matches'!$C$2:$C$25000&amp;'All Matches'!$B$2:$B$25000&amp;'All Matches'!$E$2:$E$25000,0))</f>
        <v>1516108</v>
      </c>
      <c r="B1269">
        <f>INDEX(Teams!$B$2:$B$50,MATCH(D1269,Teams!$A$2:$A$50,0))</f>
        <v>16</v>
      </c>
      <c r="C1269" s="2">
        <v>42309</v>
      </c>
      <c r="D1269" t="s">
        <v>37</v>
      </c>
      <c r="E1269" t="s">
        <v>165</v>
      </c>
      <c r="F1269" t="s">
        <v>447</v>
      </c>
      <c r="G1269">
        <f>INDEX(Teams!$B$2:$B$50,MATCH(F1269,Teams!$A$2:$A$50,0))</f>
        <v>31</v>
      </c>
      <c r="H1269">
        <v>19</v>
      </c>
    </row>
    <row r="1270" spans="1:10" x14ac:dyDescent="0.2">
      <c r="A1270">
        <f t="array" ref="A1270">INDEX('All Matches'!$A$2:$A$25000,MATCH(B1270&amp;C1270&amp;G1270,'All Matches'!$C$2:$C$25000&amp;'All Matches'!$B$2:$B$25000&amp;'All Matches'!$E$2:$E$25000,0))</f>
        <v>1516108</v>
      </c>
      <c r="B1270">
        <f>INDEX(Teams!$B$2:$B$50,MATCH(D1270,Teams!$A$2:$A$50,0))</f>
        <v>16</v>
      </c>
      <c r="C1270" s="2">
        <v>42309</v>
      </c>
      <c r="D1270" t="s">
        <v>37</v>
      </c>
      <c r="E1270" t="s">
        <v>528</v>
      </c>
      <c r="F1270" t="s">
        <v>447</v>
      </c>
      <c r="G1270">
        <f>INDEX(Teams!$B$2:$B$50,MATCH(F1270,Teams!$A$2:$A$50,0))</f>
        <v>31</v>
      </c>
      <c r="H1270">
        <v>31</v>
      </c>
    </row>
    <row r="1271" spans="1:10" x14ac:dyDescent="0.2">
      <c r="A1271">
        <f t="array" ref="A1271">INDEX('All Matches'!$A$2:$A$25000,MATCH(B1271&amp;C1271&amp;G1271,'All Matches'!$C$2:$C$25000&amp;'All Matches'!$B$2:$B$25000&amp;'All Matches'!$E$2:$E$25000,0))</f>
        <v>1516108</v>
      </c>
      <c r="B1271">
        <f>INDEX(Teams!$B$2:$B$50,MATCH(D1271,Teams!$A$2:$A$50,0))</f>
        <v>16</v>
      </c>
      <c r="C1271" s="2">
        <v>42309</v>
      </c>
      <c r="D1271" t="s">
        <v>37</v>
      </c>
      <c r="E1271" t="s">
        <v>528</v>
      </c>
      <c r="F1271" t="s">
        <v>447</v>
      </c>
      <c r="G1271">
        <f>INDEX(Teams!$B$2:$B$50,MATCH(F1271,Teams!$A$2:$A$50,0))</f>
        <v>31</v>
      </c>
      <c r="H1271">
        <v>62</v>
      </c>
    </row>
    <row r="1272" spans="1:10" x14ac:dyDescent="0.2">
      <c r="A1272">
        <f t="array" ref="A1272">INDEX('All Matches'!$A$2:$A$25000,MATCH(B1272&amp;C1272&amp;G1272,'All Matches'!$C$2:$C$25000&amp;'All Matches'!$B$2:$B$25000&amp;'All Matches'!$E$2:$E$25000,0))</f>
        <v>1516108</v>
      </c>
      <c r="B1272">
        <f>INDEX(Teams!$B$2:$B$50,MATCH(D1272,Teams!$A$2:$A$50,0))</f>
        <v>16</v>
      </c>
      <c r="C1272" s="2">
        <v>42309</v>
      </c>
      <c r="D1272" t="s">
        <v>37</v>
      </c>
      <c r="E1272" t="s">
        <v>528</v>
      </c>
      <c r="F1272" t="s">
        <v>447</v>
      </c>
      <c r="G1272">
        <f>INDEX(Teams!$B$2:$B$50,MATCH(F1272,Teams!$A$2:$A$50,0))</f>
        <v>31</v>
      </c>
      <c r="H1272">
        <v>76</v>
      </c>
    </row>
    <row r="1273" spans="1:10" x14ac:dyDescent="0.2">
      <c r="A1273">
        <f t="array" ref="A1273">INDEX('All Matches'!$A$2:$A$25000,MATCH(B1273&amp;C1273&amp;G1273,'All Matches'!$C$2:$C$25000&amp;'All Matches'!$B$2:$B$25000&amp;'All Matches'!$E$2:$E$25000,0))</f>
        <v>1516108</v>
      </c>
      <c r="B1273">
        <f>INDEX(Teams!$B$2:$B$50,MATCH(D1273,Teams!$A$2:$A$50,0))</f>
        <v>16</v>
      </c>
      <c r="C1273" s="2">
        <v>42309</v>
      </c>
      <c r="D1273" t="s">
        <v>37</v>
      </c>
      <c r="E1273" t="s">
        <v>602</v>
      </c>
      <c r="F1273" t="s">
        <v>447</v>
      </c>
      <c r="G1273">
        <f>INDEX(Teams!$B$2:$B$50,MATCH(F1273,Teams!$A$2:$A$50,0))</f>
        <v>31</v>
      </c>
      <c r="H1273">
        <v>55</v>
      </c>
      <c r="I1273">
        <v>1</v>
      </c>
    </row>
    <row r="1274" spans="1:10" x14ac:dyDescent="0.2">
      <c r="A1274">
        <f t="array" ref="A1274">INDEX('All Matches'!$A$2:$A$25000,MATCH(B1274&amp;C1274&amp;G1274,'All Matches'!$C$2:$C$25000&amp;'All Matches'!$B$2:$B$25000&amp;'All Matches'!$E$2:$E$25000,0))</f>
        <v>1516108</v>
      </c>
      <c r="B1274">
        <f>INDEX(Teams!$B$2:$B$50,MATCH(D1274,Teams!$A$2:$A$50,0))</f>
        <v>16</v>
      </c>
      <c r="C1274" s="2">
        <v>42309</v>
      </c>
      <c r="D1274" t="s">
        <v>37</v>
      </c>
      <c r="E1274" t="s">
        <v>76</v>
      </c>
      <c r="F1274" t="s">
        <v>447</v>
      </c>
      <c r="G1274">
        <f>INDEX(Teams!$B$2:$B$50,MATCH(F1274,Teams!$A$2:$A$50,0))</f>
        <v>31</v>
      </c>
      <c r="H1274">
        <v>60</v>
      </c>
    </row>
    <row r="1275" spans="1:10" x14ac:dyDescent="0.2">
      <c r="A1275">
        <f t="array" ref="A1275">INDEX('All Matches'!$A$2:$A$25000,MATCH(B1275&amp;C1275&amp;G1275,'All Matches'!$C$2:$C$25000&amp;'All Matches'!$B$2:$B$25000&amp;'All Matches'!$E$2:$E$25000,0))</f>
        <v>1516108</v>
      </c>
      <c r="B1275">
        <f>INDEX(Teams!$B$2:$B$50,MATCH(D1275,Teams!$A$2:$A$50,0))</f>
        <v>31</v>
      </c>
      <c r="C1275" s="2">
        <v>42309</v>
      </c>
      <c r="D1275" t="s">
        <v>447</v>
      </c>
      <c r="E1275" t="s">
        <v>342</v>
      </c>
      <c r="F1275" t="s">
        <v>37</v>
      </c>
      <c r="G1275">
        <f>INDEX(Teams!$B$2:$B$50,MATCH(F1275,Teams!$A$2:$A$50,0))</f>
        <v>16</v>
      </c>
      <c r="H1275">
        <v>45</v>
      </c>
    </row>
    <row r="1276" spans="1:10" x14ac:dyDescent="0.2">
      <c r="A1276">
        <f t="array" ref="A1276">INDEX('All Matches'!$A$2:$A$25000,MATCH(B1276&amp;C1276&amp;G1276,'All Matches'!$C$2:$C$25000&amp;'All Matches'!$B$2:$B$25000&amp;'All Matches'!$E$2:$E$25000,0))</f>
        <v>1516108</v>
      </c>
      <c r="B1276">
        <f>INDEX(Teams!$B$2:$B$50,MATCH(D1276,Teams!$A$2:$A$50,0))</f>
        <v>31</v>
      </c>
      <c r="C1276" s="2">
        <v>42309</v>
      </c>
      <c r="D1276" t="s">
        <v>447</v>
      </c>
      <c r="E1276" t="s">
        <v>800</v>
      </c>
      <c r="F1276" t="s">
        <v>37</v>
      </c>
      <c r="G1276">
        <f>INDEX(Teams!$B$2:$B$50,MATCH(F1276,Teams!$A$2:$A$50,0))</f>
        <v>16</v>
      </c>
      <c r="H1276">
        <v>50</v>
      </c>
    </row>
    <row r="1277" spans="1:10" x14ac:dyDescent="0.2">
      <c r="A1277">
        <f t="array" ref="A1277">INDEX('All Matches'!$A$2:$A$25000,MATCH(B1277&amp;C1277&amp;G1277,'All Matches'!$C$2:$C$25000&amp;'All Matches'!$B$2:$B$25000&amp;'All Matches'!$E$2:$E$25000,0))</f>
        <v>1516109</v>
      </c>
      <c r="B1277">
        <f>INDEX(Teams!$B$2:$B$50,MATCH(D1277,Teams!$A$2:$A$50,0))</f>
        <v>23</v>
      </c>
      <c r="C1277" s="2">
        <v>42309</v>
      </c>
      <c r="D1277" t="s">
        <v>50</v>
      </c>
      <c r="E1277" t="s">
        <v>343</v>
      </c>
      <c r="F1277" t="s">
        <v>20</v>
      </c>
      <c r="G1277">
        <f>INDEX(Teams!$B$2:$B$50,MATCH(F1277,Teams!$A$2:$A$50,0))</f>
        <v>11</v>
      </c>
      <c r="H1277">
        <v>31</v>
      </c>
    </row>
    <row r="1278" spans="1:10" x14ac:dyDescent="0.2">
      <c r="A1278">
        <f t="array" ref="A1278">INDEX('All Matches'!$A$2:$A$25000,MATCH(B1278&amp;C1278&amp;G1278,'All Matches'!$C$2:$C$25000&amp;'All Matches'!$B$2:$B$25000&amp;'All Matches'!$E$2:$E$25000,0))</f>
        <v>1516109</v>
      </c>
      <c r="B1278">
        <f>INDEX(Teams!$B$2:$B$50,MATCH(D1278,Teams!$A$2:$A$50,0))</f>
        <v>23</v>
      </c>
      <c r="C1278" s="2">
        <v>42309</v>
      </c>
      <c r="D1278" t="s">
        <v>50</v>
      </c>
      <c r="E1278" t="s">
        <v>567</v>
      </c>
      <c r="F1278" t="s">
        <v>20</v>
      </c>
      <c r="G1278">
        <f>INDEX(Teams!$B$2:$B$50,MATCH(F1278,Teams!$A$2:$A$50,0))</f>
        <v>11</v>
      </c>
      <c r="H1278">
        <v>36</v>
      </c>
    </row>
    <row r="1279" spans="1:10" x14ac:dyDescent="0.2">
      <c r="A1279">
        <f t="array" ref="A1279">INDEX('All Matches'!$A$2:$A$25000,MATCH(B1279&amp;C1279&amp;G1279,'All Matches'!$C$2:$C$25000&amp;'All Matches'!$B$2:$B$25000&amp;'All Matches'!$E$2:$E$25000,0))</f>
        <v>1516110</v>
      </c>
      <c r="B1279">
        <f>INDEX(Teams!$B$2:$B$50,MATCH(D1279,Teams!$A$2:$A$50,0))</f>
        <v>26</v>
      </c>
      <c r="C1279" s="2">
        <v>42310</v>
      </c>
      <c r="D1279" t="s">
        <v>17</v>
      </c>
      <c r="E1279" t="s">
        <v>548</v>
      </c>
      <c r="F1279" t="s">
        <v>559</v>
      </c>
      <c r="G1279">
        <f>INDEX(Teams!$B$2:$B$50,MATCH(F1279,Teams!$A$2:$A$50,0))</f>
        <v>32</v>
      </c>
      <c r="H1279">
        <v>3</v>
      </c>
    </row>
    <row r="1280" spans="1:10" x14ac:dyDescent="0.2">
      <c r="A1280">
        <f t="array" ref="A1280">INDEX('All Matches'!$A$2:$A$25000,MATCH(B1280&amp;C1280&amp;G1280,'All Matches'!$C$2:$C$25000&amp;'All Matches'!$B$2:$B$25000&amp;'All Matches'!$E$2:$E$25000,0))</f>
        <v>1516110</v>
      </c>
      <c r="B1280">
        <f>INDEX(Teams!$B$2:$B$50,MATCH(D1280,Teams!$A$2:$A$50,0))</f>
        <v>26</v>
      </c>
      <c r="C1280" s="2">
        <v>42310</v>
      </c>
      <c r="D1280" t="s">
        <v>17</v>
      </c>
      <c r="E1280" t="s">
        <v>19</v>
      </c>
      <c r="F1280" t="s">
        <v>559</v>
      </c>
      <c r="G1280">
        <f>INDEX(Teams!$B$2:$B$50,MATCH(F1280,Teams!$A$2:$A$50,0))</f>
        <v>32</v>
      </c>
      <c r="H1280">
        <v>45</v>
      </c>
    </row>
    <row r="1281" spans="1:10" x14ac:dyDescent="0.2">
      <c r="A1281">
        <f t="array" ref="A1281">INDEX('All Matches'!$A$2:$A$25000,MATCH(B1281&amp;C1281&amp;G1281,'All Matches'!$C$2:$C$25000&amp;'All Matches'!$B$2:$B$25000&amp;'All Matches'!$E$2:$E$25000,0))</f>
        <v>1516110</v>
      </c>
      <c r="B1281">
        <f>INDEX(Teams!$B$2:$B$50,MATCH(D1281,Teams!$A$2:$A$50,0))</f>
        <v>26</v>
      </c>
      <c r="C1281" s="2">
        <v>42310</v>
      </c>
      <c r="D1281" t="s">
        <v>17</v>
      </c>
      <c r="E1281" t="s">
        <v>56</v>
      </c>
      <c r="F1281" t="s">
        <v>559</v>
      </c>
      <c r="G1281">
        <f>INDEX(Teams!$B$2:$B$50,MATCH(F1281,Teams!$A$2:$A$50,0))</f>
        <v>32</v>
      </c>
      <c r="H1281">
        <v>90</v>
      </c>
    </row>
    <row r="1282" spans="1:10" x14ac:dyDescent="0.2">
      <c r="A1282">
        <f t="array" ref="A1282">INDEX('All Matches'!$A$2:$A$25000,MATCH(B1282&amp;C1282&amp;G1282,'All Matches'!$C$2:$C$25000&amp;'All Matches'!$B$2:$B$25000&amp;'All Matches'!$E$2:$E$25000,0))</f>
        <v>1516110</v>
      </c>
      <c r="B1282">
        <f>INDEX(Teams!$B$2:$B$50,MATCH(D1282,Teams!$A$2:$A$50,0))</f>
        <v>32</v>
      </c>
      <c r="C1282" s="2">
        <v>42310</v>
      </c>
      <c r="D1282" t="s">
        <v>559</v>
      </c>
      <c r="E1282" t="s">
        <v>233</v>
      </c>
      <c r="F1282" t="s">
        <v>17</v>
      </c>
      <c r="G1282">
        <f>INDEX(Teams!$B$2:$B$50,MATCH(F1282,Teams!$A$2:$A$50,0))</f>
        <v>26</v>
      </c>
      <c r="H1282">
        <v>79</v>
      </c>
    </row>
    <row r="1283" spans="1:10" x14ac:dyDescent="0.2">
      <c r="A1283">
        <f t="array" ref="A1283">INDEX('All Matches'!$A$2:$A$25000,MATCH(B1283&amp;C1283&amp;G1283,'All Matches'!$C$2:$C$25000&amp;'All Matches'!$B$2:$B$25000&amp;'All Matches'!$E$2:$E$25000,0))</f>
        <v>1516111</v>
      </c>
      <c r="B1283">
        <f>INDEX(Teams!$B$2:$B$50,MATCH(D1283,Teams!$A$2:$A$50,0))</f>
        <v>22</v>
      </c>
      <c r="C1283" s="2">
        <v>42315</v>
      </c>
      <c r="D1283" t="s">
        <v>15</v>
      </c>
      <c r="E1283" t="s">
        <v>783</v>
      </c>
      <c r="F1283" t="s">
        <v>20</v>
      </c>
      <c r="G1283">
        <f>INDEX(Teams!$B$2:$B$50,MATCH(F1283,Teams!$A$2:$A$50,0))</f>
        <v>11</v>
      </c>
      <c r="H1283">
        <v>27</v>
      </c>
    </row>
    <row r="1284" spans="1:10" x14ac:dyDescent="0.2">
      <c r="A1284">
        <f t="array" ref="A1284">INDEX('All Matches'!$A$2:$A$25000,MATCH(B1284&amp;C1284&amp;G1284,'All Matches'!$C$2:$C$25000&amp;'All Matches'!$B$2:$B$25000&amp;'All Matches'!$E$2:$E$25000,0))</f>
        <v>1516112</v>
      </c>
      <c r="B1284">
        <f>INDEX(Teams!$B$2:$B$50,MATCH(D1284,Teams!$A$2:$A$50,0))</f>
        <v>18</v>
      </c>
      <c r="C1284" s="2">
        <v>42315</v>
      </c>
      <c r="D1284" t="s">
        <v>12</v>
      </c>
      <c r="E1284" t="s">
        <v>28</v>
      </c>
      <c r="F1284" t="s">
        <v>32</v>
      </c>
      <c r="G1284">
        <f>INDEX(Teams!$B$2:$B$50,MATCH(F1284,Teams!$A$2:$A$50,0))</f>
        <v>27</v>
      </c>
      <c r="H1284">
        <v>52</v>
      </c>
    </row>
    <row r="1285" spans="1:10" x14ac:dyDescent="0.2">
      <c r="A1285">
        <f t="array" ref="A1285">INDEX('All Matches'!$A$2:$A$25000,MATCH(B1285&amp;C1285&amp;G1285,'All Matches'!$C$2:$C$25000&amp;'All Matches'!$B$2:$B$25000&amp;'All Matches'!$E$2:$E$25000,0))</f>
        <v>1516112</v>
      </c>
      <c r="B1285">
        <f>INDEX(Teams!$B$2:$B$50,MATCH(D1285,Teams!$A$2:$A$50,0))</f>
        <v>18</v>
      </c>
      <c r="C1285" s="2">
        <v>42315</v>
      </c>
      <c r="D1285" t="s">
        <v>12</v>
      </c>
      <c r="E1285" t="s">
        <v>14</v>
      </c>
      <c r="F1285" t="s">
        <v>32</v>
      </c>
      <c r="G1285">
        <f>INDEX(Teams!$B$2:$B$50,MATCH(F1285,Teams!$A$2:$A$50,0))</f>
        <v>27</v>
      </c>
      <c r="H1285">
        <v>65</v>
      </c>
      <c r="J1285">
        <v>1</v>
      </c>
    </row>
    <row r="1286" spans="1:10" x14ac:dyDescent="0.2">
      <c r="A1286">
        <f t="array" ref="A1286">INDEX('All Matches'!$A$2:$A$25000,MATCH(B1286&amp;C1286&amp;G1286,'All Matches'!$C$2:$C$25000&amp;'All Matches'!$B$2:$B$25000&amp;'All Matches'!$E$2:$E$25000,0))</f>
        <v>1516112</v>
      </c>
      <c r="B1286">
        <f>INDEX(Teams!$B$2:$B$50,MATCH(D1286,Teams!$A$2:$A$50,0))</f>
        <v>27</v>
      </c>
      <c r="C1286" s="2">
        <v>42315</v>
      </c>
      <c r="D1286" t="s">
        <v>32</v>
      </c>
      <c r="E1286" t="s">
        <v>66</v>
      </c>
      <c r="F1286" t="s">
        <v>12</v>
      </c>
      <c r="G1286">
        <f>INDEX(Teams!$B$2:$B$50,MATCH(F1286,Teams!$A$2:$A$50,0))</f>
        <v>18</v>
      </c>
      <c r="H1286">
        <v>75</v>
      </c>
      <c r="J1286">
        <v>1</v>
      </c>
    </row>
    <row r="1287" spans="1:10" x14ac:dyDescent="0.2">
      <c r="A1287">
        <f t="array" ref="A1287">INDEX('All Matches'!$A$2:$A$25000,MATCH(B1287&amp;C1287&amp;G1287,'All Matches'!$C$2:$C$25000&amp;'All Matches'!$B$2:$B$25000&amp;'All Matches'!$E$2:$E$25000,0))</f>
        <v>1516113</v>
      </c>
      <c r="B1287">
        <f>INDEX(Teams!$B$2:$B$50,MATCH(D1287,Teams!$A$2:$A$50,0))</f>
        <v>21</v>
      </c>
      <c r="C1287" s="2">
        <v>42315</v>
      </c>
      <c r="D1287" t="s">
        <v>10</v>
      </c>
      <c r="E1287" t="s">
        <v>203</v>
      </c>
      <c r="F1287" t="s">
        <v>320</v>
      </c>
      <c r="G1287">
        <f>INDEX(Teams!$B$2:$B$50,MATCH(F1287,Teams!$A$2:$A$50,0))</f>
        <v>28</v>
      </c>
      <c r="H1287">
        <v>52</v>
      </c>
    </row>
    <row r="1288" spans="1:10" x14ac:dyDescent="0.2">
      <c r="A1288">
        <f t="array" ref="A1288">INDEX('All Matches'!$A$2:$A$25000,MATCH(B1288&amp;C1288&amp;G1288,'All Matches'!$C$2:$C$25000&amp;'All Matches'!$B$2:$B$25000&amp;'All Matches'!$E$2:$E$25000,0))</f>
        <v>1516113</v>
      </c>
      <c r="B1288">
        <f>INDEX(Teams!$B$2:$B$50,MATCH(D1288,Teams!$A$2:$A$50,0))</f>
        <v>21</v>
      </c>
      <c r="C1288" s="2">
        <v>42315</v>
      </c>
      <c r="D1288" t="s">
        <v>10</v>
      </c>
      <c r="E1288" t="s">
        <v>148</v>
      </c>
      <c r="F1288" t="s">
        <v>320</v>
      </c>
      <c r="G1288">
        <f>INDEX(Teams!$B$2:$B$50,MATCH(F1288,Teams!$A$2:$A$50,0))</f>
        <v>28</v>
      </c>
      <c r="H1288">
        <v>90</v>
      </c>
      <c r="J1288">
        <v>1</v>
      </c>
    </row>
    <row r="1289" spans="1:10" x14ac:dyDescent="0.2">
      <c r="A1289">
        <f t="array" ref="A1289">INDEX('All Matches'!$A$2:$A$25000,MATCH(B1289&amp;C1289&amp;G1289,'All Matches'!$C$2:$C$25000&amp;'All Matches'!$B$2:$B$25000&amp;'All Matches'!$E$2:$E$25000,0))</f>
        <v>1516114</v>
      </c>
      <c r="B1289">
        <f>INDEX(Teams!$B$2:$B$50,MATCH(D1289,Teams!$A$2:$A$50,0))</f>
        <v>30</v>
      </c>
      <c r="C1289" s="2">
        <v>42315</v>
      </c>
      <c r="D1289" t="s">
        <v>561</v>
      </c>
      <c r="E1289" t="s">
        <v>603</v>
      </c>
      <c r="F1289" t="s">
        <v>325</v>
      </c>
      <c r="G1289">
        <f>INDEX(Teams!$B$2:$B$50,MATCH(F1289,Teams!$A$2:$A$50,0))</f>
        <v>25</v>
      </c>
      <c r="H1289">
        <v>70</v>
      </c>
    </row>
    <row r="1290" spans="1:10" x14ac:dyDescent="0.2">
      <c r="A1290">
        <f t="array" ref="A1290">INDEX('All Matches'!$A$2:$A$25000,MATCH(B1290&amp;C1290&amp;G1290,'All Matches'!$C$2:$C$25000&amp;'All Matches'!$B$2:$B$25000&amp;'All Matches'!$E$2:$E$25000,0))</f>
        <v>1516115</v>
      </c>
      <c r="B1290">
        <f>INDEX(Teams!$B$2:$B$50,MATCH(D1290,Teams!$A$2:$A$50,0))</f>
        <v>23</v>
      </c>
      <c r="C1290" s="2">
        <v>42315</v>
      </c>
      <c r="D1290" t="s">
        <v>50</v>
      </c>
      <c r="E1290" t="s">
        <v>327</v>
      </c>
      <c r="F1290" t="s">
        <v>447</v>
      </c>
      <c r="G1290">
        <f>INDEX(Teams!$B$2:$B$50,MATCH(F1290,Teams!$A$2:$A$50,0))</f>
        <v>31</v>
      </c>
      <c r="H1290">
        <v>69</v>
      </c>
      <c r="J1290">
        <v>1</v>
      </c>
    </row>
    <row r="1291" spans="1:10" x14ac:dyDescent="0.2">
      <c r="A1291">
        <f t="array" ref="A1291">INDEX('All Matches'!$A$2:$A$25000,MATCH(B1291&amp;C1291&amp;G1291,'All Matches'!$C$2:$C$25000&amp;'All Matches'!$B$2:$B$25000&amp;'All Matches'!$E$2:$E$25000,0))</f>
        <v>1516116</v>
      </c>
      <c r="B1291">
        <f>INDEX(Teams!$B$2:$B$50,MATCH(D1291,Teams!$A$2:$A$50,0))</f>
        <v>29</v>
      </c>
      <c r="C1291" s="2">
        <v>42315</v>
      </c>
      <c r="D1291" t="s">
        <v>42</v>
      </c>
      <c r="E1291" t="s">
        <v>313</v>
      </c>
      <c r="F1291" t="s">
        <v>37</v>
      </c>
      <c r="G1291">
        <f>INDEX(Teams!$B$2:$B$50,MATCH(F1291,Teams!$A$2:$A$50,0))</f>
        <v>16</v>
      </c>
      <c r="H1291">
        <v>30</v>
      </c>
    </row>
    <row r="1292" spans="1:10" x14ac:dyDescent="0.2">
      <c r="A1292">
        <f t="array" ref="A1292">INDEX('All Matches'!$A$2:$A$25000,MATCH(B1292&amp;C1292&amp;G1292,'All Matches'!$C$2:$C$25000&amp;'All Matches'!$B$2:$B$25000&amp;'All Matches'!$E$2:$E$25000,0))</f>
        <v>1516116</v>
      </c>
      <c r="B1292">
        <f>INDEX(Teams!$B$2:$B$50,MATCH(D1292,Teams!$A$2:$A$50,0))</f>
        <v>16</v>
      </c>
      <c r="C1292" s="2">
        <v>42315</v>
      </c>
      <c r="D1292" t="s">
        <v>37</v>
      </c>
      <c r="E1292" t="s">
        <v>76</v>
      </c>
      <c r="F1292" t="s">
        <v>42</v>
      </c>
      <c r="G1292">
        <f>INDEX(Teams!$B$2:$B$50,MATCH(F1292,Teams!$A$2:$A$50,0))</f>
        <v>29</v>
      </c>
      <c r="H1292">
        <v>43</v>
      </c>
    </row>
    <row r="1293" spans="1:10" x14ac:dyDescent="0.2">
      <c r="A1293">
        <f t="array" ref="A1293">INDEX('All Matches'!$A$2:$A$25000,MATCH(B1293&amp;C1293&amp;G1293,'All Matches'!$C$2:$C$25000&amp;'All Matches'!$B$2:$B$25000&amp;'All Matches'!$E$2:$E$25000,0))</f>
        <v>1516117</v>
      </c>
      <c r="B1293">
        <f>INDEX(Teams!$B$2:$B$50,MATCH(D1293,Teams!$A$2:$A$50,0))</f>
        <v>24</v>
      </c>
      <c r="C1293" s="2">
        <v>42315</v>
      </c>
      <c r="D1293" t="s">
        <v>319</v>
      </c>
      <c r="E1293" t="s">
        <v>58</v>
      </c>
      <c r="F1293" t="s">
        <v>27</v>
      </c>
      <c r="G1293">
        <f>INDEX(Teams!$B$2:$B$50,MATCH(F1293,Teams!$A$2:$A$50,0))</f>
        <v>14</v>
      </c>
      <c r="H1293">
        <v>53</v>
      </c>
    </row>
    <row r="1294" spans="1:10" x14ac:dyDescent="0.2">
      <c r="A1294">
        <f t="array" ref="A1294">INDEX('All Matches'!$A$2:$A$25000,MATCH(B1294&amp;C1294&amp;G1294,'All Matches'!$C$2:$C$25000&amp;'All Matches'!$B$2:$B$25000&amp;'All Matches'!$E$2:$E$25000,0))</f>
        <v>1516119</v>
      </c>
      <c r="B1294">
        <f>INDEX(Teams!$B$2:$B$50,MATCH(D1294,Teams!$A$2:$A$50,0))</f>
        <v>10</v>
      </c>
      <c r="C1294" s="2">
        <v>42316</v>
      </c>
      <c r="D1294" t="s">
        <v>47</v>
      </c>
      <c r="E1294" t="s">
        <v>604</v>
      </c>
      <c r="F1294" t="s">
        <v>17</v>
      </c>
      <c r="G1294">
        <f>INDEX(Teams!$B$2:$B$50,MATCH(F1294,Teams!$A$2:$A$50,0))</f>
        <v>26</v>
      </c>
      <c r="H1294">
        <v>77</v>
      </c>
    </row>
    <row r="1295" spans="1:10" x14ac:dyDescent="0.2">
      <c r="A1295">
        <f t="array" ref="A1295">INDEX('All Matches'!$A$2:$A$25000,MATCH(B1295&amp;C1295&amp;G1295,'All Matches'!$C$2:$C$25000&amp;'All Matches'!$B$2:$B$25000&amp;'All Matches'!$E$2:$E$25000,0))</f>
        <v>1516119</v>
      </c>
      <c r="B1295">
        <f>INDEX(Teams!$B$2:$B$50,MATCH(D1295,Teams!$A$2:$A$50,0))</f>
        <v>26</v>
      </c>
      <c r="C1295" s="2">
        <v>42316</v>
      </c>
      <c r="D1295" t="s">
        <v>17</v>
      </c>
      <c r="E1295" t="s">
        <v>56</v>
      </c>
      <c r="F1295" t="s">
        <v>47</v>
      </c>
      <c r="G1295">
        <f>INDEX(Teams!$B$2:$B$50,MATCH(F1295,Teams!$A$2:$A$50,0))</f>
        <v>10</v>
      </c>
      <c r="H1295">
        <v>32</v>
      </c>
    </row>
    <row r="1296" spans="1:10" x14ac:dyDescent="0.2">
      <c r="A1296">
        <f t="array" ref="A1296">INDEX('All Matches'!$A$2:$A$25000,MATCH(B1296&amp;C1296&amp;G1296,'All Matches'!$C$2:$C$25000&amp;'All Matches'!$B$2:$B$25000&amp;'All Matches'!$E$2:$E$25000,0))</f>
        <v>1516120</v>
      </c>
      <c r="B1296">
        <f>INDEX(Teams!$B$2:$B$50,MATCH(D1296,Teams!$A$2:$A$50,0))</f>
        <v>19</v>
      </c>
      <c r="C1296" s="2">
        <v>42316</v>
      </c>
      <c r="D1296" t="s">
        <v>40</v>
      </c>
      <c r="E1296" t="s">
        <v>350</v>
      </c>
      <c r="F1296" t="s">
        <v>23</v>
      </c>
      <c r="G1296">
        <f>INDEX(Teams!$B$2:$B$50,MATCH(F1296,Teams!$A$2:$A$50,0))</f>
        <v>15</v>
      </c>
      <c r="H1296">
        <v>42</v>
      </c>
    </row>
    <row r="1297" spans="1:10" x14ac:dyDescent="0.2">
      <c r="A1297">
        <f t="array" ref="A1297">INDEX('All Matches'!$A$2:$A$25000,MATCH(B1297&amp;C1297&amp;G1297,'All Matches'!$C$2:$C$25000&amp;'All Matches'!$B$2:$B$25000&amp;'All Matches'!$E$2:$E$25000,0))</f>
        <v>1516120</v>
      </c>
      <c r="B1297">
        <f>INDEX(Teams!$B$2:$B$50,MATCH(D1297,Teams!$A$2:$A$50,0))</f>
        <v>15</v>
      </c>
      <c r="C1297" s="2">
        <v>42316</v>
      </c>
      <c r="D1297" t="s">
        <v>23</v>
      </c>
      <c r="E1297" t="s">
        <v>430</v>
      </c>
      <c r="F1297" t="s">
        <v>40</v>
      </c>
      <c r="G1297">
        <f>INDEX(Teams!$B$2:$B$50,MATCH(F1297,Teams!$A$2:$A$50,0))</f>
        <v>19</v>
      </c>
      <c r="H1297">
        <v>21</v>
      </c>
    </row>
    <row r="1298" spans="1:10" x14ac:dyDescent="0.2">
      <c r="A1298">
        <f t="array" ref="A1298">INDEX('All Matches'!$A$2:$A$25000,MATCH(B1298&amp;C1298&amp;G1298,'All Matches'!$C$2:$C$25000&amp;'All Matches'!$B$2:$B$25000&amp;'All Matches'!$E$2:$E$25000,0))</f>
        <v>1516120</v>
      </c>
      <c r="B1298">
        <f>INDEX(Teams!$B$2:$B$50,MATCH(D1298,Teams!$A$2:$A$50,0))</f>
        <v>15</v>
      </c>
      <c r="C1298" s="2">
        <v>42316</v>
      </c>
      <c r="D1298" t="s">
        <v>23</v>
      </c>
      <c r="E1298" t="s">
        <v>385</v>
      </c>
      <c r="F1298" t="s">
        <v>40</v>
      </c>
      <c r="G1298">
        <f>INDEX(Teams!$B$2:$B$50,MATCH(F1298,Teams!$A$2:$A$50,0))</f>
        <v>19</v>
      </c>
      <c r="H1298">
        <v>82</v>
      </c>
    </row>
    <row r="1299" spans="1:10" x14ac:dyDescent="0.2">
      <c r="A1299">
        <f t="array" ref="A1299">INDEX('All Matches'!$A$2:$A$25000,MATCH(B1299&amp;C1299&amp;G1299,'All Matches'!$C$2:$C$25000&amp;'All Matches'!$B$2:$B$25000&amp;'All Matches'!$E$2:$E$25000,0))</f>
        <v>1516121</v>
      </c>
      <c r="B1299">
        <f>INDEX(Teams!$B$2:$B$50,MATCH(D1299,Teams!$A$2:$A$50,0))</f>
        <v>27</v>
      </c>
      <c r="C1299" s="2">
        <v>42329</v>
      </c>
      <c r="D1299" t="s">
        <v>32</v>
      </c>
      <c r="E1299" t="s">
        <v>66</v>
      </c>
      <c r="F1299" t="s">
        <v>10</v>
      </c>
      <c r="G1299">
        <f>INDEX(Teams!$B$2:$B$50,MATCH(F1299,Teams!$A$2:$A$50,0))</f>
        <v>21</v>
      </c>
      <c r="H1299">
        <v>87</v>
      </c>
      <c r="J1299">
        <v>1</v>
      </c>
    </row>
    <row r="1300" spans="1:10" x14ac:dyDescent="0.2">
      <c r="A1300">
        <f t="array" ref="A1300">INDEX('All Matches'!$A$2:$A$25000,MATCH(B1300&amp;C1300&amp;G1300,'All Matches'!$C$2:$C$25000&amp;'All Matches'!$B$2:$B$25000&amp;'All Matches'!$E$2:$E$25000,0))</f>
        <v>1516121</v>
      </c>
      <c r="B1300">
        <f>INDEX(Teams!$B$2:$B$50,MATCH(D1300,Teams!$A$2:$A$50,0))</f>
        <v>21</v>
      </c>
      <c r="C1300" s="2">
        <v>42329</v>
      </c>
      <c r="D1300" t="s">
        <v>10</v>
      </c>
      <c r="E1300" t="s">
        <v>592</v>
      </c>
      <c r="F1300" t="s">
        <v>32</v>
      </c>
      <c r="G1300">
        <f>INDEX(Teams!$B$2:$B$50,MATCH(F1300,Teams!$A$2:$A$50,0))</f>
        <v>27</v>
      </c>
      <c r="H1300">
        <v>11</v>
      </c>
    </row>
    <row r="1301" spans="1:10" x14ac:dyDescent="0.2">
      <c r="A1301">
        <f t="array" ref="A1301">INDEX('All Matches'!$A$2:$A$25000,MATCH(B1301&amp;C1301&amp;G1301,'All Matches'!$C$2:$C$25000&amp;'All Matches'!$B$2:$B$25000&amp;'All Matches'!$E$2:$E$25000,0))</f>
        <v>1516121</v>
      </c>
      <c r="B1301">
        <f>INDEX(Teams!$B$2:$B$50,MATCH(D1301,Teams!$A$2:$A$50,0))</f>
        <v>21</v>
      </c>
      <c r="C1301" s="2">
        <v>42329</v>
      </c>
      <c r="D1301" t="s">
        <v>10</v>
      </c>
      <c r="E1301" t="s">
        <v>539</v>
      </c>
      <c r="F1301" t="s">
        <v>32</v>
      </c>
      <c r="G1301">
        <f>INDEX(Teams!$B$2:$B$50,MATCH(F1301,Teams!$A$2:$A$50,0))</f>
        <v>27</v>
      </c>
      <c r="H1301">
        <v>90</v>
      </c>
      <c r="I1301">
        <v>1</v>
      </c>
    </row>
    <row r="1302" spans="1:10" x14ac:dyDescent="0.2">
      <c r="A1302">
        <f t="array" ref="A1302">INDEX('All Matches'!$A$2:$A$25000,MATCH(B1302&amp;C1302&amp;G1302,'All Matches'!$C$2:$C$25000&amp;'All Matches'!$B$2:$B$25000&amp;'All Matches'!$E$2:$E$25000,0))</f>
        <v>1516126</v>
      </c>
      <c r="B1302">
        <f>INDEX(Teams!$B$2:$B$50,MATCH(D1302,Teams!$A$2:$A$50,0))</f>
        <v>11</v>
      </c>
      <c r="C1302" s="2">
        <v>42329</v>
      </c>
      <c r="D1302" t="s">
        <v>20</v>
      </c>
      <c r="E1302" t="s">
        <v>780</v>
      </c>
      <c r="F1302" t="s">
        <v>325</v>
      </c>
      <c r="G1302">
        <f>INDEX(Teams!$B$2:$B$50,MATCH(F1302,Teams!$A$2:$A$50,0))</f>
        <v>25</v>
      </c>
      <c r="H1302">
        <v>10</v>
      </c>
    </row>
    <row r="1303" spans="1:10" x14ac:dyDescent="0.2">
      <c r="A1303">
        <f t="array" ref="A1303">INDEX('All Matches'!$A$2:$A$25000,MATCH(B1303&amp;C1303&amp;G1303,'All Matches'!$C$2:$C$25000&amp;'All Matches'!$B$2:$B$25000&amp;'All Matches'!$E$2:$E$25000,0))</f>
        <v>1516122</v>
      </c>
      <c r="B1303">
        <f>INDEX(Teams!$B$2:$B$50,MATCH(D1303,Teams!$A$2:$A$50,0))</f>
        <v>14</v>
      </c>
      <c r="C1303" s="2">
        <v>42329</v>
      </c>
      <c r="D1303" t="s">
        <v>27</v>
      </c>
      <c r="E1303" t="s">
        <v>452</v>
      </c>
      <c r="F1303" t="s">
        <v>561</v>
      </c>
      <c r="G1303">
        <f>INDEX(Teams!$B$2:$B$50,MATCH(F1303,Teams!$A$2:$A$50,0))</f>
        <v>30</v>
      </c>
      <c r="H1303">
        <v>64</v>
      </c>
    </row>
    <row r="1304" spans="1:10" x14ac:dyDescent="0.2">
      <c r="A1304">
        <f t="array" ref="A1304">INDEX('All Matches'!$A$2:$A$25000,MATCH(B1304&amp;C1304&amp;G1304,'All Matches'!$C$2:$C$25000&amp;'All Matches'!$B$2:$B$25000&amp;'All Matches'!$E$2:$E$25000,0))</f>
        <v>1516123</v>
      </c>
      <c r="B1304">
        <f>INDEX(Teams!$B$2:$B$50,MATCH(D1304,Teams!$A$2:$A$50,0))</f>
        <v>16</v>
      </c>
      <c r="C1304" s="2">
        <v>42329</v>
      </c>
      <c r="D1304" t="s">
        <v>37</v>
      </c>
      <c r="E1304" t="s">
        <v>154</v>
      </c>
      <c r="F1304" t="s">
        <v>559</v>
      </c>
      <c r="G1304">
        <f>INDEX(Teams!$B$2:$B$50,MATCH(F1304,Teams!$A$2:$A$50,0))</f>
        <v>32</v>
      </c>
      <c r="H1304">
        <v>17</v>
      </c>
    </row>
    <row r="1305" spans="1:10" x14ac:dyDescent="0.2">
      <c r="A1305">
        <f t="array" ref="A1305">INDEX('All Matches'!$A$2:$A$25000,MATCH(B1305&amp;C1305&amp;G1305,'All Matches'!$C$2:$C$25000&amp;'All Matches'!$B$2:$B$25000&amp;'All Matches'!$E$2:$E$25000,0))</f>
        <v>1516123</v>
      </c>
      <c r="B1305">
        <f>INDEX(Teams!$B$2:$B$50,MATCH(D1305,Teams!$A$2:$A$50,0))</f>
        <v>16</v>
      </c>
      <c r="C1305" s="2">
        <v>42329</v>
      </c>
      <c r="D1305" t="s">
        <v>37</v>
      </c>
      <c r="E1305" t="s">
        <v>154</v>
      </c>
      <c r="F1305" t="s">
        <v>559</v>
      </c>
      <c r="G1305">
        <f>INDEX(Teams!$B$2:$B$50,MATCH(F1305,Teams!$A$2:$A$50,0))</f>
        <v>32</v>
      </c>
      <c r="H1305">
        <v>42</v>
      </c>
    </row>
    <row r="1306" spans="1:10" x14ac:dyDescent="0.2">
      <c r="A1306">
        <f t="array" ref="A1306">INDEX('All Matches'!$A$2:$A$25000,MATCH(B1306&amp;C1306&amp;G1306,'All Matches'!$C$2:$C$25000&amp;'All Matches'!$B$2:$B$25000&amp;'All Matches'!$E$2:$E$25000,0))</f>
        <v>1516123</v>
      </c>
      <c r="B1306">
        <f>INDEX(Teams!$B$2:$B$50,MATCH(D1306,Teams!$A$2:$A$50,0))</f>
        <v>16</v>
      </c>
      <c r="C1306" s="2">
        <v>42329</v>
      </c>
      <c r="D1306" t="s">
        <v>37</v>
      </c>
      <c r="E1306" t="s">
        <v>76</v>
      </c>
      <c r="F1306" t="s">
        <v>559</v>
      </c>
      <c r="G1306">
        <f>INDEX(Teams!$B$2:$B$50,MATCH(F1306,Teams!$A$2:$A$50,0))</f>
        <v>32</v>
      </c>
      <c r="H1306">
        <v>28</v>
      </c>
    </row>
    <row r="1307" spans="1:10" x14ac:dyDescent="0.2">
      <c r="A1307">
        <f t="array" ref="A1307">INDEX('All Matches'!$A$2:$A$25000,MATCH(B1307&amp;C1307&amp;G1307,'All Matches'!$C$2:$C$25000&amp;'All Matches'!$B$2:$B$25000&amp;'All Matches'!$E$2:$E$25000,0))</f>
        <v>1516123</v>
      </c>
      <c r="B1307">
        <f>INDEX(Teams!$B$2:$B$50,MATCH(D1307,Teams!$A$2:$A$50,0))</f>
        <v>16</v>
      </c>
      <c r="C1307" s="2">
        <v>42329</v>
      </c>
      <c r="D1307" t="s">
        <v>37</v>
      </c>
      <c r="E1307" t="s">
        <v>76</v>
      </c>
      <c r="F1307" t="s">
        <v>559</v>
      </c>
      <c r="G1307">
        <f>INDEX(Teams!$B$2:$B$50,MATCH(F1307,Teams!$A$2:$A$50,0))</f>
        <v>32</v>
      </c>
      <c r="H1307">
        <v>59</v>
      </c>
    </row>
    <row r="1308" spans="1:10" x14ac:dyDescent="0.2">
      <c r="A1308">
        <f t="array" ref="A1308">INDEX('All Matches'!$A$2:$A$25000,MATCH(B1308&amp;C1308&amp;G1308,'All Matches'!$C$2:$C$25000&amp;'All Matches'!$B$2:$B$25000&amp;'All Matches'!$E$2:$E$25000,0))</f>
        <v>1516124</v>
      </c>
      <c r="B1308">
        <f>INDEX(Teams!$B$2:$B$50,MATCH(D1308,Teams!$A$2:$A$50,0))</f>
        <v>18</v>
      </c>
      <c r="C1308" s="2">
        <v>42329</v>
      </c>
      <c r="D1308" t="s">
        <v>12</v>
      </c>
      <c r="E1308" t="s">
        <v>14</v>
      </c>
      <c r="F1308" t="s">
        <v>15</v>
      </c>
      <c r="G1308">
        <f>INDEX(Teams!$B$2:$B$50,MATCH(F1308,Teams!$A$2:$A$50,0))</f>
        <v>22</v>
      </c>
      <c r="H1308">
        <v>45</v>
      </c>
    </row>
    <row r="1309" spans="1:10" x14ac:dyDescent="0.2">
      <c r="A1309">
        <f t="array" ref="A1309">INDEX('All Matches'!$A$2:$A$25000,MATCH(B1309&amp;C1309&amp;G1309,'All Matches'!$C$2:$C$25000&amp;'All Matches'!$B$2:$B$25000&amp;'All Matches'!$E$2:$E$25000,0))</f>
        <v>1516124</v>
      </c>
      <c r="B1309">
        <f>INDEX(Teams!$B$2:$B$50,MATCH(D1309,Teams!$A$2:$A$50,0))</f>
        <v>18</v>
      </c>
      <c r="C1309" s="2">
        <v>42329</v>
      </c>
      <c r="D1309" t="s">
        <v>12</v>
      </c>
      <c r="E1309" t="s">
        <v>439</v>
      </c>
      <c r="F1309" t="s">
        <v>15</v>
      </c>
      <c r="G1309">
        <f>INDEX(Teams!$B$2:$B$50,MATCH(F1309,Teams!$A$2:$A$50,0))</f>
        <v>22</v>
      </c>
      <c r="H1309">
        <v>62</v>
      </c>
    </row>
    <row r="1310" spans="1:10" x14ac:dyDescent="0.2">
      <c r="A1310">
        <f t="array" ref="A1310">INDEX('All Matches'!$A$2:$A$25000,MATCH(B1310&amp;C1310&amp;G1310,'All Matches'!$C$2:$C$25000&amp;'All Matches'!$B$2:$B$25000&amp;'All Matches'!$E$2:$E$25000,0))</f>
        <v>1516124</v>
      </c>
      <c r="B1310">
        <f>INDEX(Teams!$B$2:$B$50,MATCH(D1310,Teams!$A$2:$A$50,0))</f>
        <v>18</v>
      </c>
      <c r="C1310" s="2">
        <v>42329</v>
      </c>
      <c r="D1310" t="s">
        <v>12</v>
      </c>
      <c r="E1310" t="s">
        <v>314</v>
      </c>
      <c r="F1310" t="s">
        <v>15</v>
      </c>
      <c r="G1310">
        <f>INDEX(Teams!$B$2:$B$50,MATCH(F1310,Teams!$A$2:$A$50,0))</f>
        <v>22</v>
      </c>
      <c r="H1310">
        <v>83</v>
      </c>
    </row>
    <row r="1311" spans="1:10" x14ac:dyDescent="0.2">
      <c r="A1311">
        <f t="array" ref="A1311">INDEX('All Matches'!$A$2:$A$25000,MATCH(B1311&amp;C1311&amp;G1311,'All Matches'!$C$2:$C$25000&amp;'All Matches'!$B$2:$B$25000&amp;'All Matches'!$E$2:$E$25000,0))</f>
        <v>1516125</v>
      </c>
      <c r="B1311">
        <f>INDEX(Teams!$B$2:$B$50,MATCH(D1311,Teams!$A$2:$A$50,0))</f>
        <v>24</v>
      </c>
      <c r="C1311" s="2">
        <v>42329</v>
      </c>
      <c r="D1311" t="s">
        <v>319</v>
      </c>
      <c r="E1311" t="s">
        <v>453</v>
      </c>
      <c r="F1311" t="s">
        <v>50</v>
      </c>
      <c r="G1311">
        <f>INDEX(Teams!$B$2:$B$50,MATCH(F1311,Teams!$A$2:$A$50,0))</f>
        <v>23</v>
      </c>
      <c r="H1311">
        <v>10</v>
      </c>
    </row>
    <row r="1312" spans="1:10" x14ac:dyDescent="0.2">
      <c r="A1312">
        <f t="array" ref="A1312">INDEX('All Matches'!$A$2:$A$25000,MATCH(B1312&amp;C1312&amp;G1312,'All Matches'!$C$2:$C$25000&amp;'All Matches'!$B$2:$B$25000&amp;'All Matches'!$E$2:$E$25000,0))</f>
        <v>1516126</v>
      </c>
      <c r="B1312">
        <f>INDEX(Teams!$B$2:$B$50,MATCH(D1312,Teams!$A$2:$A$50,0))</f>
        <v>25</v>
      </c>
      <c r="C1312" s="2">
        <v>42329</v>
      </c>
      <c r="D1312" t="s">
        <v>325</v>
      </c>
      <c r="E1312" t="s">
        <v>340</v>
      </c>
      <c r="F1312" t="s">
        <v>20</v>
      </c>
      <c r="G1312">
        <f>INDEX(Teams!$B$2:$B$50,MATCH(F1312,Teams!$A$2:$A$50,0))</f>
        <v>11</v>
      </c>
      <c r="H1312">
        <v>28</v>
      </c>
    </row>
    <row r="1313" spans="1:10" x14ac:dyDescent="0.2">
      <c r="A1313">
        <f t="array" ref="A1313">INDEX('All Matches'!$A$2:$A$25000,MATCH(B1313&amp;C1313&amp;G1313,'All Matches'!$C$2:$C$25000&amp;'All Matches'!$B$2:$B$25000&amp;'All Matches'!$E$2:$E$25000,0))</f>
        <v>1516126</v>
      </c>
      <c r="B1313">
        <f>INDEX(Teams!$B$2:$B$50,MATCH(D1313,Teams!$A$2:$A$50,0))</f>
        <v>25</v>
      </c>
      <c r="C1313" s="2">
        <v>42329</v>
      </c>
      <c r="D1313" t="s">
        <v>325</v>
      </c>
      <c r="E1313" t="s">
        <v>312</v>
      </c>
      <c r="F1313" t="s">
        <v>20</v>
      </c>
      <c r="G1313">
        <f>INDEX(Teams!$B$2:$B$50,MATCH(F1313,Teams!$A$2:$A$50,0))</f>
        <v>11</v>
      </c>
      <c r="H1313">
        <v>39</v>
      </c>
      <c r="J1313">
        <v>1</v>
      </c>
    </row>
    <row r="1314" spans="1:10" x14ac:dyDescent="0.2">
      <c r="A1314">
        <f t="array" ref="A1314">INDEX('All Matches'!$A$2:$A$25000,MATCH(B1314&amp;C1314&amp;G1314,'All Matches'!$C$2:$C$25000&amp;'All Matches'!$B$2:$B$25000&amp;'All Matches'!$E$2:$E$25000,0))</f>
        <v>1516126</v>
      </c>
      <c r="B1314">
        <f>INDEX(Teams!$B$2:$B$50,MATCH(D1314,Teams!$A$2:$A$50,0))</f>
        <v>11</v>
      </c>
      <c r="C1314" s="2">
        <v>42329</v>
      </c>
      <c r="D1314" t="s">
        <v>20</v>
      </c>
      <c r="E1314" t="s">
        <v>296</v>
      </c>
      <c r="F1314" t="s">
        <v>325</v>
      </c>
      <c r="G1314">
        <f>INDEX(Teams!$B$2:$B$50,MATCH(F1314,Teams!$A$2:$A$50,0))</f>
        <v>25</v>
      </c>
      <c r="H1314">
        <v>26</v>
      </c>
    </row>
    <row r="1315" spans="1:10" x14ac:dyDescent="0.2">
      <c r="A1315">
        <f t="array" ref="A1315">INDEX('All Matches'!$A$2:$A$25000,MATCH(B1315&amp;C1315&amp;G1315,'All Matches'!$C$2:$C$25000&amp;'All Matches'!$B$2:$B$25000&amp;'All Matches'!$E$2:$E$25000,0))</f>
        <v>1516127</v>
      </c>
      <c r="B1315">
        <f>INDEX(Teams!$B$2:$B$50,MATCH(D1315,Teams!$A$2:$A$50,0))</f>
        <v>28</v>
      </c>
      <c r="C1315" s="2">
        <v>42329</v>
      </c>
      <c r="D1315" t="s">
        <v>320</v>
      </c>
      <c r="E1315" t="s">
        <v>803</v>
      </c>
      <c r="F1315" t="s">
        <v>47</v>
      </c>
      <c r="G1315">
        <f>INDEX(Teams!$B$2:$B$50,MATCH(F1315,Teams!$A$2:$A$50,0))</f>
        <v>10</v>
      </c>
      <c r="H1315">
        <v>35</v>
      </c>
    </row>
    <row r="1316" spans="1:10" x14ac:dyDescent="0.2">
      <c r="A1316">
        <f t="array" ref="A1316">INDEX('All Matches'!$A$2:$A$25000,MATCH(B1316&amp;C1316&amp;G1316,'All Matches'!$C$2:$C$25000&amp;'All Matches'!$B$2:$B$25000&amp;'All Matches'!$E$2:$E$25000,0))</f>
        <v>1516127</v>
      </c>
      <c r="B1316">
        <f>INDEX(Teams!$B$2:$B$50,MATCH(D1316,Teams!$A$2:$A$50,0))</f>
        <v>28</v>
      </c>
      <c r="C1316" s="2">
        <v>42329</v>
      </c>
      <c r="D1316" t="s">
        <v>320</v>
      </c>
      <c r="E1316" t="s">
        <v>605</v>
      </c>
      <c r="F1316" t="s">
        <v>47</v>
      </c>
      <c r="G1316">
        <f>INDEX(Teams!$B$2:$B$50,MATCH(F1316,Teams!$A$2:$A$50,0))</f>
        <v>10</v>
      </c>
      <c r="H1316">
        <v>40</v>
      </c>
      <c r="I1316">
        <v>1</v>
      </c>
    </row>
    <row r="1317" spans="1:10" x14ac:dyDescent="0.2">
      <c r="A1317">
        <f t="array" ref="A1317">INDEX('All Matches'!$A$2:$A$25000,MATCH(B1317&amp;C1317&amp;G1317,'All Matches'!$C$2:$C$25000&amp;'All Matches'!$B$2:$B$25000&amp;'All Matches'!$E$2:$E$25000,0))</f>
        <v>1516127</v>
      </c>
      <c r="B1317">
        <f>INDEX(Teams!$B$2:$B$50,MATCH(D1317,Teams!$A$2:$A$50,0))</f>
        <v>10</v>
      </c>
      <c r="C1317" s="2">
        <v>42329</v>
      </c>
      <c r="D1317" t="s">
        <v>47</v>
      </c>
      <c r="E1317" t="s">
        <v>184</v>
      </c>
      <c r="F1317" t="s">
        <v>320</v>
      </c>
      <c r="G1317">
        <f>INDEX(Teams!$B$2:$B$50,MATCH(F1317,Teams!$A$2:$A$50,0))</f>
        <v>28</v>
      </c>
      <c r="H1317">
        <v>28</v>
      </c>
    </row>
    <row r="1318" spans="1:10" x14ac:dyDescent="0.2">
      <c r="A1318">
        <f t="array" ref="A1318">INDEX('All Matches'!$A$2:$A$25000,MATCH(B1318&amp;C1318&amp;G1318,'All Matches'!$C$2:$C$25000&amp;'All Matches'!$B$2:$B$25000&amp;'All Matches'!$E$2:$E$25000,0))</f>
        <v>1516128</v>
      </c>
      <c r="B1318">
        <f>INDEX(Teams!$B$2:$B$50,MATCH(D1318,Teams!$A$2:$A$50,0))</f>
        <v>20</v>
      </c>
      <c r="C1318" s="2">
        <v>42329</v>
      </c>
      <c r="D1318" t="s">
        <v>45</v>
      </c>
      <c r="E1318" t="s">
        <v>68</v>
      </c>
      <c r="F1318" t="s">
        <v>40</v>
      </c>
      <c r="G1318">
        <f>INDEX(Teams!$B$2:$B$50,MATCH(F1318,Teams!$A$2:$A$50,0))</f>
        <v>19</v>
      </c>
      <c r="H1318">
        <v>44</v>
      </c>
    </row>
    <row r="1319" spans="1:10" x14ac:dyDescent="0.2">
      <c r="A1319">
        <f t="array" ref="A1319">INDEX('All Matches'!$A$2:$A$25000,MATCH(B1319&amp;C1319&amp;G1319,'All Matches'!$C$2:$C$25000&amp;'All Matches'!$B$2:$B$25000&amp;'All Matches'!$E$2:$E$25000,0))</f>
        <v>1516128</v>
      </c>
      <c r="B1319">
        <f>INDEX(Teams!$B$2:$B$50,MATCH(D1319,Teams!$A$2:$A$50,0))</f>
        <v>19</v>
      </c>
      <c r="C1319" s="2">
        <v>42329</v>
      </c>
      <c r="D1319" t="s">
        <v>40</v>
      </c>
      <c r="E1319" t="s">
        <v>606</v>
      </c>
      <c r="F1319" t="s">
        <v>45</v>
      </c>
      <c r="G1319">
        <f>INDEX(Teams!$B$2:$B$50,MATCH(F1319,Teams!$A$2:$A$50,0))</f>
        <v>20</v>
      </c>
      <c r="H1319">
        <v>7</v>
      </c>
    </row>
    <row r="1320" spans="1:10" x14ac:dyDescent="0.2">
      <c r="A1320">
        <f t="array" ref="A1320">INDEX('All Matches'!$A$2:$A$25000,MATCH(B1320&amp;C1320&amp;G1320,'All Matches'!$C$2:$C$25000&amp;'All Matches'!$B$2:$B$25000&amp;'All Matches'!$E$2:$E$25000,0))</f>
        <v>1516128</v>
      </c>
      <c r="B1320">
        <f>INDEX(Teams!$B$2:$B$50,MATCH(D1320,Teams!$A$2:$A$50,0))</f>
        <v>19</v>
      </c>
      <c r="C1320" s="2">
        <v>42329</v>
      </c>
      <c r="D1320" t="s">
        <v>40</v>
      </c>
      <c r="E1320" t="s">
        <v>350</v>
      </c>
      <c r="F1320" t="s">
        <v>45</v>
      </c>
      <c r="G1320">
        <f>INDEX(Teams!$B$2:$B$50,MATCH(F1320,Teams!$A$2:$A$50,0))</f>
        <v>20</v>
      </c>
      <c r="H1320">
        <v>23</v>
      </c>
    </row>
    <row r="1321" spans="1:10" x14ac:dyDescent="0.2">
      <c r="A1321">
        <f t="array" ref="A1321">INDEX('All Matches'!$A$2:$A$25000,MATCH(B1321&amp;C1321&amp;G1321,'All Matches'!$C$2:$C$25000&amp;'All Matches'!$B$2:$B$25000&amp;'All Matches'!$E$2:$E$25000,0))</f>
        <v>1516128</v>
      </c>
      <c r="B1321">
        <f>INDEX(Teams!$B$2:$B$50,MATCH(D1321,Teams!$A$2:$A$50,0))</f>
        <v>19</v>
      </c>
      <c r="C1321" s="2">
        <v>42329</v>
      </c>
      <c r="D1321" t="s">
        <v>40</v>
      </c>
      <c r="E1321" t="s">
        <v>93</v>
      </c>
      <c r="F1321" t="s">
        <v>45</v>
      </c>
      <c r="G1321">
        <f>INDEX(Teams!$B$2:$B$50,MATCH(F1321,Teams!$A$2:$A$50,0))</f>
        <v>20</v>
      </c>
      <c r="H1321">
        <v>32</v>
      </c>
    </row>
    <row r="1322" spans="1:10" x14ac:dyDescent="0.2">
      <c r="A1322">
        <f t="array" ref="A1322">INDEX('All Matches'!$A$2:$A$25000,MATCH(B1322&amp;C1322&amp;G1322,'All Matches'!$C$2:$C$25000&amp;'All Matches'!$B$2:$B$25000&amp;'All Matches'!$E$2:$E$25000,0))</f>
        <v>1516128</v>
      </c>
      <c r="B1322">
        <f>INDEX(Teams!$B$2:$B$50,MATCH(D1322,Teams!$A$2:$A$50,0))</f>
        <v>19</v>
      </c>
      <c r="C1322" s="2">
        <v>42329</v>
      </c>
      <c r="D1322" t="s">
        <v>40</v>
      </c>
      <c r="E1322" t="s">
        <v>607</v>
      </c>
      <c r="F1322" t="s">
        <v>45</v>
      </c>
      <c r="G1322">
        <f>INDEX(Teams!$B$2:$B$50,MATCH(F1322,Teams!$A$2:$A$50,0))</f>
        <v>20</v>
      </c>
      <c r="H1322">
        <v>81</v>
      </c>
    </row>
    <row r="1323" spans="1:10" x14ac:dyDescent="0.2">
      <c r="A1323">
        <f t="array" ref="A1323">INDEX('All Matches'!$A$2:$A$25000,MATCH(B1323&amp;C1323&amp;G1323,'All Matches'!$C$2:$C$25000&amp;'All Matches'!$B$2:$B$25000&amp;'All Matches'!$E$2:$E$25000,0))</f>
        <v>1516129</v>
      </c>
      <c r="B1323">
        <f>INDEX(Teams!$B$2:$B$50,MATCH(D1323,Teams!$A$2:$A$50,0))</f>
        <v>26</v>
      </c>
      <c r="C1323" s="2">
        <v>42330</v>
      </c>
      <c r="D1323" t="s">
        <v>17</v>
      </c>
      <c r="E1323" t="s">
        <v>56</v>
      </c>
      <c r="F1323" t="s">
        <v>42</v>
      </c>
      <c r="G1323">
        <f>INDEX(Teams!$B$2:$B$50,MATCH(F1323,Teams!$A$2:$A$50,0))</f>
        <v>29</v>
      </c>
      <c r="H1323">
        <v>23</v>
      </c>
    </row>
    <row r="1324" spans="1:10" x14ac:dyDescent="0.2">
      <c r="A1324">
        <f t="array" ref="A1324">INDEX('All Matches'!$A$2:$A$25000,MATCH(B1324&amp;C1324&amp;G1324,'All Matches'!$C$2:$C$25000&amp;'All Matches'!$B$2:$B$25000&amp;'All Matches'!$E$2:$E$25000,0))</f>
        <v>1516129</v>
      </c>
      <c r="B1324">
        <f>INDEX(Teams!$B$2:$B$50,MATCH(D1324,Teams!$A$2:$A$50,0))</f>
        <v>26</v>
      </c>
      <c r="C1324" s="2">
        <v>42330</v>
      </c>
      <c r="D1324" t="s">
        <v>17</v>
      </c>
      <c r="E1324" t="s">
        <v>56</v>
      </c>
      <c r="F1324" t="s">
        <v>42</v>
      </c>
      <c r="G1324">
        <f>INDEX(Teams!$B$2:$B$50,MATCH(F1324,Teams!$A$2:$A$50,0))</f>
        <v>29</v>
      </c>
      <c r="H1324">
        <v>50</v>
      </c>
    </row>
    <row r="1325" spans="1:10" x14ac:dyDescent="0.2">
      <c r="A1325">
        <f t="array" ref="A1325">INDEX('All Matches'!$A$2:$A$25000,MATCH(B1325&amp;C1325&amp;G1325,'All Matches'!$C$2:$C$25000&amp;'All Matches'!$B$2:$B$25000&amp;'All Matches'!$E$2:$E$25000,0))</f>
        <v>1516129</v>
      </c>
      <c r="B1325">
        <f>INDEX(Teams!$B$2:$B$50,MATCH(D1325,Teams!$A$2:$A$50,0))</f>
        <v>26</v>
      </c>
      <c r="C1325" s="2">
        <v>42330</v>
      </c>
      <c r="D1325" t="s">
        <v>17</v>
      </c>
      <c r="E1325" t="s">
        <v>591</v>
      </c>
      <c r="F1325" t="s">
        <v>42</v>
      </c>
      <c r="G1325">
        <f>INDEX(Teams!$B$2:$B$50,MATCH(F1325,Teams!$A$2:$A$50,0))</f>
        <v>29</v>
      </c>
      <c r="H1325">
        <v>33</v>
      </c>
    </row>
    <row r="1326" spans="1:10" x14ac:dyDescent="0.2">
      <c r="A1326">
        <f t="array" ref="A1326">INDEX('All Matches'!$A$2:$A$25000,MATCH(B1326&amp;C1326&amp;G1326,'All Matches'!$C$2:$C$25000&amp;'All Matches'!$B$2:$B$25000&amp;'All Matches'!$E$2:$E$25000,0))</f>
        <v>1516129</v>
      </c>
      <c r="B1326">
        <f>INDEX(Teams!$B$2:$B$50,MATCH(D1326,Teams!$A$2:$A$50,0))</f>
        <v>26</v>
      </c>
      <c r="C1326" s="2">
        <v>42330</v>
      </c>
      <c r="D1326" t="s">
        <v>17</v>
      </c>
      <c r="E1326" t="s">
        <v>98</v>
      </c>
      <c r="F1326" t="s">
        <v>42</v>
      </c>
      <c r="G1326">
        <f>INDEX(Teams!$B$2:$B$50,MATCH(F1326,Teams!$A$2:$A$50,0))</f>
        <v>29</v>
      </c>
      <c r="H1326">
        <v>83</v>
      </c>
    </row>
    <row r="1327" spans="1:10" x14ac:dyDescent="0.2">
      <c r="A1327">
        <f t="array" ref="A1327">INDEX('All Matches'!$A$2:$A$25000,MATCH(B1327&amp;C1327&amp;G1327,'All Matches'!$C$2:$C$25000&amp;'All Matches'!$B$2:$B$25000&amp;'All Matches'!$E$2:$E$25000,0))</f>
        <v>1516129</v>
      </c>
      <c r="B1327">
        <f>INDEX(Teams!$B$2:$B$50,MATCH(D1327,Teams!$A$2:$A$50,0))</f>
        <v>29</v>
      </c>
      <c r="C1327" s="2">
        <v>42330</v>
      </c>
      <c r="D1327" t="s">
        <v>42</v>
      </c>
      <c r="E1327" t="s">
        <v>313</v>
      </c>
      <c r="F1327" t="s">
        <v>17</v>
      </c>
      <c r="G1327">
        <f>INDEX(Teams!$B$2:$B$50,MATCH(F1327,Teams!$A$2:$A$50,0))</f>
        <v>26</v>
      </c>
      <c r="H1327">
        <v>87</v>
      </c>
    </row>
    <row r="1328" spans="1:10" x14ac:dyDescent="0.2">
      <c r="A1328">
        <f t="array" ref="A1328">INDEX('All Matches'!$A$2:$A$25000,MATCH(B1328&amp;C1328&amp;G1328,'All Matches'!$C$2:$C$25000&amp;'All Matches'!$B$2:$B$25000&amp;'All Matches'!$E$2:$E$25000,0))</f>
        <v>1516130</v>
      </c>
      <c r="B1328">
        <f>INDEX(Teams!$B$2:$B$50,MATCH(D1328,Teams!$A$2:$A$50,0))</f>
        <v>31</v>
      </c>
      <c r="C1328" s="2">
        <v>42331</v>
      </c>
      <c r="D1328" t="s">
        <v>447</v>
      </c>
      <c r="E1328" t="s">
        <v>342</v>
      </c>
      <c r="F1328" t="s">
        <v>23</v>
      </c>
      <c r="G1328">
        <f>INDEX(Teams!$B$2:$B$50,MATCH(F1328,Teams!$A$2:$A$50,0))</f>
        <v>15</v>
      </c>
      <c r="H1328">
        <v>80</v>
      </c>
    </row>
    <row r="1329" spans="1:9" x14ac:dyDescent="0.2">
      <c r="A1329">
        <f t="array" ref="A1329">INDEX('All Matches'!$A$2:$A$25000,MATCH(B1329&amp;C1329&amp;G1329,'All Matches'!$C$2:$C$25000&amp;'All Matches'!$B$2:$B$25000&amp;'All Matches'!$E$2:$E$25000,0))</f>
        <v>1516131</v>
      </c>
      <c r="B1329">
        <f>INDEX(Teams!$B$2:$B$50,MATCH(D1329,Teams!$A$2:$A$50,0))</f>
        <v>32</v>
      </c>
      <c r="C1329" s="2">
        <v>42336</v>
      </c>
      <c r="D1329" t="s">
        <v>559</v>
      </c>
      <c r="E1329" t="s">
        <v>608</v>
      </c>
      <c r="F1329" t="s">
        <v>32</v>
      </c>
      <c r="G1329">
        <f>INDEX(Teams!$B$2:$B$50,MATCH(F1329,Teams!$A$2:$A$50,0))</f>
        <v>27</v>
      </c>
      <c r="H1329">
        <v>41</v>
      </c>
    </row>
    <row r="1330" spans="1:9" x14ac:dyDescent="0.2">
      <c r="A1330">
        <f t="array" ref="A1330">INDEX('All Matches'!$A$2:$A$25000,MATCH(B1330&amp;C1330&amp;G1330,'All Matches'!$C$2:$C$25000&amp;'All Matches'!$B$2:$B$25000&amp;'All Matches'!$E$2:$E$25000,0))</f>
        <v>1516131</v>
      </c>
      <c r="B1330">
        <f>INDEX(Teams!$B$2:$B$50,MATCH(D1330,Teams!$A$2:$A$50,0))</f>
        <v>32</v>
      </c>
      <c r="C1330" s="2">
        <v>42336</v>
      </c>
      <c r="D1330" t="s">
        <v>559</v>
      </c>
      <c r="E1330" t="s">
        <v>233</v>
      </c>
      <c r="F1330" t="s">
        <v>32</v>
      </c>
      <c r="G1330">
        <f>INDEX(Teams!$B$2:$B$50,MATCH(F1330,Teams!$A$2:$A$50,0))</f>
        <v>27</v>
      </c>
      <c r="H1330">
        <v>89</v>
      </c>
    </row>
    <row r="1331" spans="1:9" x14ac:dyDescent="0.2">
      <c r="A1331">
        <f t="array" ref="A1331">INDEX('All Matches'!$A$2:$A$25000,MATCH(B1331&amp;C1331&amp;G1331,'All Matches'!$C$2:$C$25000&amp;'All Matches'!$B$2:$B$25000&amp;'All Matches'!$E$2:$E$25000,0))</f>
        <v>1516131</v>
      </c>
      <c r="B1331">
        <f>INDEX(Teams!$B$2:$B$50,MATCH(D1331,Teams!$A$2:$A$50,0))</f>
        <v>27</v>
      </c>
      <c r="C1331" s="2">
        <v>42336</v>
      </c>
      <c r="D1331" t="s">
        <v>32</v>
      </c>
      <c r="E1331" t="s">
        <v>464</v>
      </c>
      <c r="F1331" t="s">
        <v>559</v>
      </c>
      <c r="G1331">
        <f>INDEX(Teams!$B$2:$B$50,MATCH(F1331,Teams!$A$2:$A$50,0))</f>
        <v>32</v>
      </c>
      <c r="H1331">
        <v>17</v>
      </c>
    </row>
    <row r="1332" spans="1:9" x14ac:dyDescent="0.2">
      <c r="A1332">
        <f t="array" ref="A1332">INDEX('All Matches'!$A$2:$A$25000,MATCH(B1332&amp;C1332&amp;G1332,'All Matches'!$C$2:$C$25000&amp;'All Matches'!$B$2:$B$25000&amp;'All Matches'!$E$2:$E$25000,0))</f>
        <v>1516131</v>
      </c>
      <c r="B1332">
        <f>INDEX(Teams!$B$2:$B$50,MATCH(D1332,Teams!$A$2:$A$50,0))</f>
        <v>27</v>
      </c>
      <c r="C1332" s="2">
        <v>42336</v>
      </c>
      <c r="D1332" t="s">
        <v>32</v>
      </c>
      <c r="E1332" t="s">
        <v>597</v>
      </c>
      <c r="F1332" t="s">
        <v>559</v>
      </c>
      <c r="G1332">
        <f>INDEX(Teams!$B$2:$B$50,MATCH(F1332,Teams!$A$2:$A$50,0))</f>
        <v>32</v>
      </c>
      <c r="H1332">
        <v>69</v>
      </c>
      <c r="I1332">
        <v>1</v>
      </c>
    </row>
    <row r="1333" spans="1:9" x14ac:dyDescent="0.2">
      <c r="A1333">
        <f t="array" ref="A1333">INDEX('All Matches'!$A$2:$A$25000,MATCH(B1333&amp;C1333&amp;G1333,'All Matches'!$C$2:$C$25000&amp;'All Matches'!$B$2:$B$25000&amp;'All Matches'!$E$2:$E$25000,0))</f>
        <v>1516131</v>
      </c>
      <c r="B1333">
        <f>INDEX(Teams!$B$2:$B$50,MATCH(D1333,Teams!$A$2:$A$50,0))</f>
        <v>27</v>
      </c>
      <c r="C1333" s="2">
        <v>42336</v>
      </c>
      <c r="D1333" t="s">
        <v>32</v>
      </c>
      <c r="E1333" t="s">
        <v>66</v>
      </c>
      <c r="F1333" t="s">
        <v>559</v>
      </c>
      <c r="G1333">
        <f>INDEX(Teams!$B$2:$B$50,MATCH(F1333,Teams!$A$2:$A$50,0))</f>
        <v>32</v>
      </c>
      <c r="H1333" s="1">
        <v>85</v>
      </c>
    </row>
    <row r="1334" spans="1:9" x14ac:dyDescent="0.2">
      <c r="A1334">
        <f t="array" ref="A1334">INDEX('All Matches'!$A$2:$A$25000,MATCH(B1334&amp;C1334&amp;G1334,'All Matches'!$C$2:$C$25000&amp;'All Matches'!$B$2:$B$25000&amp;'All Matches'!$E$2:$E$25000,0))</f>
        <v>1516132</v>
      </c>
      <c r="B1334">
        <f>INDEX(Teams!$B$2:$B$50,MATCH(D1334,Teams!$A$2:$A$50,0))</f>
        <v>11</v>
      </c>
      <c r="C1334" s="2">
        <v>42336</v>
      </c>
      <c r="D1334" t="s">
        <v>20</v>
      </c>
      <c r="E1334" t="s">
        <v>449</v>
      </c>
      <c r="F1334" t="s">
        <v>37</v>
      </c>
      <c r="G1334">
        <f>INDEX(Teams!$B$2:$B$50,MATCH(F1334,Teams!$A$2:$A$50,0))</f>
        <v>16</v>
      </c>
      <c r="H1334">
        <v>80</v>
      </c>
    </row>
    <row r="1335" spans="1:9" x14ac:dyDescent="0.2">
      <c r="A1335">
        <f t="array" ref="A1335">INDEX('All Matches'!$A$2:$A$25000,MATCH(B1335&amp;C1335&amp;G1335,'All Matches'!$C$2:$C$25000&amp;'All Matches'!$B$2:$B$25000&amp;'All Matches'!$E$2:$E$25000,0))</f>
        <v>1516132</v>
      </c>
      <c r="B1335">
        <f>INDEX(Teams!$B$2:$B$50,MATCH(D1335,Teams!$A$2:$A$50,0))</f>
        <v>11</v>
      </c>
      <c r="C1335" s="2">
        <v>42336</v>
      </c>
      <c r="D1335" t="s">
        <v>20</v>
      </c>
      <c r="E1335" t="s">
        <v>142</v>
      </c>
      <c r="F1335" t="s">
        <v>37</v>
      </c>
      <c r="G1335">
        <f>INDEX(Teams!$B$2:$B$50,MATCH(F1335,Teams!$A$2:$A$50,0))</f>
        <v>16</v>
      </c>
      <c r="H1335">
        <v>87</v>
      </c>
    </row>
    <row r="1336" spans="1:9" x14ac:dyDescent="0.2">
      <c r="A1336">
        <f t="array" ref="A1336">INDEX('All Matches'!$A$2:$A$25000,MATCH(B1336&amp;C1336&amp;G1336,'All Matches'!$C$2:$C$25000&amp;'All Matches'!$B$2:$B$25000&amp;'All Matches'!$E$2:$E$25000,0))</f>
        <v>1516132</v>
      </c>
      <c r="B1336">
        <f>INDEX(Teams!$B$2:$B$50,MATCH(D1336,Teams!$A$2:$A$50,0))</f>
        <v>11</v>
      </c>
      <c r="C1336" s="2">
        <v>42336</v>
      </c>
      <c r="D1336" t="s">
        <v>20</v>
      </c>
      <c r="E1336" t="s">
        <v>142</v>
      </c>
      <c r="F1336" t="s">
        <v>37</v>
      </c>
      <c r="G1336">
        <f>INDEX(Teams!$B$2:$B$50,MATCH(F1336,Teams!$A$2:$A$50,0))</f>
        <v>16</v>
      </c>
      <c r="H1336">
        <v>90</v>
      </c>
    </row>
    <row r="1337" spans="1:9" x14ac:dyDescent="0.2">
      <c r="A1337">
        <f t="array" ref="A1337">INDEX('All Matches'!$A$2:$A$25000,MATCH(B1337&amp;C1337&amp;G1337,'All Matches'!$C$2:$C$25000&amp;'All Matches'!$B$2:$B$25000&amp;'All Matches'!$E$2:$E$25000,0))</f>
        <v>1516132</v>
      </c>
      <c r="B1337">
        <f>INDEX(Teams!$B$2:$B$50,MATCH(D1337,Teams!$A$2:$A$50,0))</f>
        <v>16</v>
      </c>
      <c r="C1337" s="2">
        <v>42336</v>
      </c>
      <c r="D1337" t="s">
        <v>37</v>
      </c>
      <c r="E1337" t="s">
        <v>609</v>
      </c>
      <c r="F1337" t="s">
        <v>20</v>
      </c>
      <c r="G1337">
        <f>INDEX(Teams!$B$2:$B$50,MATCH(F1337,Teams!$A$2:$A$50,0))</f>
        <v>11</v>
      </c>
      <c r="H1337">
        <v>25</v>
      </c>
    </row>
    <row r="1338" spans="1:9" x14ac:dyDescent="0.2">
      <c r="A1338">
        <f t="array" ref="A1338">INDEX('All Matches'!$A$2:$A$25000,MATCH(B1338&amp;C1338&amp;G1338,'All Matches'!$C$2:$C$25000&amp;'All Matches'!$B$2:$B$25000&amp;'All Matches'!$E$2:$E$25000,0))</f>
        <v>1516132</v>
      </c>
      <c r="B1338">
        <f>INDEX(Teams!$B$2:$B$50,MATCH(D1338,Teams!$A$2:$A$50,0))</f>
        <v>16</v>
      </c>
      <c r="C1338" s="2">
        <v>42336</v>
      </c>
      <c r="D1338" t="s">
        <v>37</v>
      </c>
      <c r="E1338" t="s">
        <v>76</v>
      </c>
      <c r="F1338" t="s">
        <v>20</v>
      </c>
      <c r="G1338">
        <f>INDEX(Teams!$B$2:$B$50,MATCH(F1338,Teams!$A$2:$A$50,0))</f>
        <v>11</v>
      </c>
      <c r="H1338">
        <v>36</v>
      </c>
    </row>
    <row r="1339" spans="1:9" x14ac:dyDescent="0.2">
      <c r="A1339">
        <f t="array" ref="A1339">INDEX('All Matches'!$A$2:$A$25000,MATCH(B1339&amp;C1339&amp;G1339,'All Matches'!$C$2:$C$25000&amp;'All Matches'!$B$2:$B$25000&amp;'All Matches'!$E$2:$E$25000,0))</f>
        <v>1516132</v>
      </c>
      <c r="B1339">
        <f>INDEX(Teams!$B$2:$B$50,MATCH(D1339,Teams!$A$2:$A$50,0))</f>
        <v>16</v>
      </c>
      <c r="C1339" s="2">
        <v>42336</v>
      </c>
      <c r="D1339" t="s">
        <v>37</v>
      </c>
      <c r="E1339" t="s">
        <v>154</v>
      </c>
      <c r="F1339" t="s">
        <v>20</v>
      </c>
      <c r="G1339">
        <f>INDEX(Teams!$B$2:$B$50,MATCH(F1339,Teams!$A$2:$A$50,0))</f>
        <v>11</v>
      </c>
      <c r="H1339">
        <v>90</v>
      </c>
    </row>
    <row r="1340" spans="1:9" x14ac:dyDescent="0.2">
      <c r="A1340">
        <f t="array" ref="A1340">INDEX('All Matches'!$A$2:$A$25000,MATCH(B1340&amp;C1340&amp;G1340,'All Matches'!$C$2:$C$25000&amp;'All Matches'!$B$2:$B$25000&amp;'All Matches'!$E$2:$E$25000,0))</f>
        <v>1516133</v>
      </c>
      <c r="B1340">
        <f>INDEX(Teams!$B$2:$B$50,MATCH(D1340,Teams!$A$2:$A$50,0))</f>
        <v>15</v>
      </c>
      <c r="C1340" s="2">
        <v>42336</v>
      </c>
      <c r="D1340" t="s">
        <v>23</v>
      </c>
      <c r="E1340" t="s">
        <v>190</v>
      </c>
      <c r="F1340" t="s">
        <v>15</v>
      </c>
      <c r="G1340">
        <f>INDEX(Teams!$B$2:$B$50,MATCH(F1340,Teams!$A$2:$A$50,0))</f>
        <v>22</v>
      </c>
      <c r="H1340">
        <v>14</v>
      </c>
    </row>
    <row r="1341" spans="1:9" x14ac:dyDescent="0.2">
      <c r="A1341">
        <f t="array" ref="A1341">INDEX('All Matches'!$A$2:$A$25000,MATCH(B1341&amp;C1341&amp;G1341,'All Matches'!$C$2:$C$25000&amp;'All Matches'!$B$2:$B$25000&amp;'All Matches'!$E$2:$E$25000,0))</f>
        <v>1516133</v>
      </c>
      <c r="B1341">
        <f>INDEX(Teams!$B$2:$B$50,MATCH(D1341,Teams!$A$2:$A$50,0))</f>
        <v>15</v>
      </c>
      <c r="C1341" s="2">
        <v>42336</v>
      </c>
      <c r="D1341" t="s">
        <v>23</v>
      </c>
      <c r="E1341" t="s">
        <v>190</v>
      </c>
      <c r="F1341" t="s">
        <v>15</v>
      </c>
      <c r="G1341">
        <f>INDEX(Teams!$B$2:$B$50,MATCH(F1341,Teams!$A$2:$A$50,0))</f>
        <v>22</v>
      </c>
      <c r="H1341">
        <v>90</v>
      </c>
    </row>
    <row r="1342" spans="1:9" x14ac:dyDescent="0.2">
      <c r="A1342">
        <f t="array" ref="A1342">INDEX('All Matches'!$A$2:$A$25000,MATCH(B1342&amp;C1342&amp;G1342,'All Matches'!$C$2:$C$25000&amp;'All Matches'!$B$2:$B$25000&amp;'All Matches'!$E$2:$E$25000,0))</f>
        <v>1516133</v>
      </c>
      <c r="B1342">
        <f>INDEX(Teams!$B$2:$B$50,MATCH(D1342,Teams!$A$2:$A$50,0))</f>
        <v>15</v>
      </c>
      <c r="C1342" s="2">
        <v>42336</v>
      </c>
      <c r="D1342" t="s">
        <v>23</v>
      </c>
      <c r="E1342" t="s">
        <v>430</v>
      </c>
      <c r="F1342" t="s">
        <v>15</v>
      </c>
      <c r="G1342">
        <f>INDEX(Teams!$B$2:$B$50,MATCH(F1342,Teams!$A$2:$A$50,0))</f>
        <v>22</v>
      </c>
      <c r="H1342">
        <v>17</v>
      </c>
    </row>
    <row r="1343" spans="1:9" x14ac:dyDescent="0.2">
      <c r="A1343">
        <f t="array" ref="A1343">INDEX('All Matches'!$A$2:$A$25000,MATCH(B1343&amp;C1343&amp;G1343,'All Matches'!$C$2:$C$25000&amp;'All Matches'!$B$2:$B$25000&amp;'All Matches'!$E$2:$E$25000,0))</f>
        <v>1516133</v>
      </c>
      <c r="B1343">
        <f>INDEX(Teams!$B$2:$B$50,MATCH(D1343,Teams!$A$2:$A$50,0))</f>
        <v>15</v>
      </c>
      <c r="C1343" s="2">
        <v>42336</v>
      </c>
      <c r="D1343" t="s">
        <v>23</v>
      </c>
      <c r="E1343" t="s">
        <v>430</v>
      </c>
      <c r="F1343" t="s">
        <v>15</v>
      </c>
      <c r="G1343">
        <f>INDEX(Teams!$B$2:$B$50,MATCH(F1343,Teams!$A$2:$A$50,0))</f>
        <v>22</v>
      </c>
      <c r="H1343">
        <v>47</v>
      </c>
    </row>
    <row r="1344" spans="1:9" x14ac:dyDescent="0.2">
      <c r="A1344">
        <f t="array" ref="A1344">INDEX('All Matches'!$A$2:$A$25000,MATCH(B1344&amp;C1344&amp;G1344,'All Matches'!$C$2:$C$25000&amp;'All Matches'!$B$2:$B$25000&amp;'All Matches'!$E$2:$E$25000,0))</f>
        <v>1516133</v>
      </c>
      <c r="B1344">
        <f>INDEX(Teams!$B$2:$B$50,MATCH(D1344,Teams!$A$2:$A$50,0))</f>
        <v>15</v>
      </c>
      <c r="C1344" s="2">
        <v>42336</v>
      </c>
      <c r="D1344" t="s">
        <v>23</v>
      </c>
      <c r="E1344" t="s">
        <v>26</v>
      </c>
      <c r="F1344" t="s">
        <v>15</v>
      </c>
      <c r="G1344">
        <f>INDEX(Teams!$B$2:$B$50,MATCH(F1344,Teams!$A$2:$A$50,0))</f>
        <v>22</v>
      </c>
      <c r="H1344">
        <v>41</v>
      </c>
    </row>
    <row r="1345" spans="1:10" x14ac:dyDescent="0.2">
      <c r="A1345">
        <f t="array" ref="A1345">INDEX('All Matches'!$A$2:$A$25000,MATCH(B1345&amp;C1345&amp;G1345,'All Matches'!$C$2:$C$25000&amp;'All Matches'!$B$2:$B$25000&amp;'All Matches'!$E$2:$E$25000,0))</f>
        <v>1516133</v>
      </c>
      <c r="B1345">
        <f>INDEX(Teams!$B$2:$B$50,MATCH(D1345,Teams!$A$2:$A$50,0))</f>
        <v>22</v>
      </c>
      <c r="C1345" s="2">
        <v>42336</v>
      </c>
      <c r="D1345" t="s">
        <v>15</v>
      </c>
      <c r="E1345" t="s">
        <v>566</v>
      </c>
      <c r="F1345" t="s">
        <v>23</v>
      </c>
      <c r="G1345">
        <f>INDEX(Teams!$B$2:$B$50,MATCH(F1345,Teams!$A$2:$A$50,0))</f>
        <v>15</v>
      </c>
      <c r="H1345">
        <v>10</v>
      </c>
    </row>
    <row r="1346" spans="1:10" x14ac:dyDescent="0.2">
      <c r="A1346">
        <f t="array" ref="A1346">INDEX('All Matches'!$A$2:$A$25000,MATCH(B1346&amp;C1346&amp;G1346,'All Matches'!$C$2:$C$25000&amp;'All Matches'!$B$2:$B$25000&amp;'All Matches'!$E$2:$E$25000,0))</f>
        <v>1516134</v>
      </c>
      <c r="B1346">
        <f>INDEX(Teams!$B$2:$B$50,MATCH(D1346,Teams!$A$2:$A$50,0))</f>
        <v>20</v>
      </c>
      <c r="C1346" s="2">
        <v>42336</v>
      </c>
      <c r="D1346" t="s">
        <v>45</v>
      </c>
      <c r="E1346" t="s">
        <v>218</v>
      </c>
      <c r="F1346" t="s">
        <v>50</v>
      </c>
      <c r="G1346">
        <f>INDEX(Teams!$B$2:$B$50,MATCH(F1346,Teams!$A$2:$A$50,0))</f>
        <v>23</v>
      </c>
      <c r="H1346">
        <v>9</v>
      </c>
    </row>
    <row r="1347" spans="1:10" x14ac:dyDescent="0.2">
      <c r="A1347">
        <f t="array" ref="A1347">INDEX('All Matches'!$A$2:$A$25000,MATCH(B1347&amp;C1347&amp;G1347,'All Matches'!$C$2:$C$25000&amp;'All Matches'!$B$2:$B$25000&amp;'All Matches'!$E$2:$E$25000,0))</f>
        <v>1516134</v>
      </c>
      <c r="B1347">
        <f>INDEX(Teams!$B$2:$B$50,MATCH(D1347,Teams!$A$2:$A$50,0))</f>
        <v>20</v>
      </c>
      <c r="C1347" s="2">
        <v>42336</v>
      </c>
      <c r="D1347" t="s">
        <v>45</v>
      </c>
      <c r="E1347" t="s">
        <v>349</v>
      </c>
      <c r="F1347" t="s">
        <v>50</v>
      </c>
      <c r="G1347">
        <f>INDEX(Teams!$B$2:$B$50,MATCH(F1347,Teams!$A$2:$A$50,0))</f>
        <v>23</v>
      </c>
      <c r="H1347">
        <v>20</v>
      </c>
    </row>
    <row r="1348" spans="1:10" x14ac:dyDescent="0.2">
      <c r="A1348">
        <f t="array" ref="A1348">INDEX('All Matches'!$A$2:$A$25000,MATCH(B1348&amp;C1348&amp;G1348,'All Matches'!$C$2:$C$25000&amp;'All Matches'!$B$2:$B$25000&amp;'All Matches'!$E$2:$E$25000,0))</f>
        <v>1516134</v>
      </c>
      <c r="B1348">
        <f>INDEX(Teams!$B$2:$B$50,MATCH(D1348,Teams!$A$2:$A$50,0))</f>
        <v>20</v>
      </c>
      <c r="C1348" s="2">
        <v>42336</v>
      </c>
      <c r="D1348" t="s">
        <v>45</v>
      </c>
      <c r="E1348" t="s">
        <v>503</v>
      </c>
      <c r="F1348" t="s">
        <v>50</v>
      </c>
      <c r="G1348">
        <f>INDEX(Teams!$B$2:$B$50,MATCH(F1348,Teams!$A$2:$A$50,0))</f>
        <v>23</v>
      </c>
      <c r="H1348">
        <v>69</v>
      </c>
    </row>
    <row r="1349" spans="1:10" x14ac:dyDescent="0.2">
      <c r="A1349">
        <f t="array" ref="A1349">INDEX('All Matches'!$A$2:$A$25000,MATCH(B1349&amp;C1349&amp;G1349,'All Matches'!$C$2:$C$25000&amp;'All Matches'!$B$2:$B$25000&amp;'All Matches'!$E$2:$E$25000,0))</f>
        <v>1516134</v>
      </c>
      <c r="B1349">
        <f>INDEX(Teams!$B$2:$B$50,MATCH(D1349,Teams!$A$2:$A$50,0))</f>
        <v>23</v>
      </c>
      <c r="C1349" s="2">
        <v>42336</v>
      </c>
      <c r="D1349" t="s">
        <v>50</v>
      </c>
      <c r="E1349" t="s">
        <v>791</v>
      </c>
      <c r="F1349" t="s">
        <v>45</v>
      </c>
      <c r="G1349">
        <f>INDEX(Teams!$B$2:$B$50,MATCH(F1349,Teams!$A$2:$A$50,0))</f>
        <v>20</v>
      </c>
      <c r="H1349">
        <v>49</v>
      </c>
    </row>
    <row r="1350" spans="1:10" x14ac:dyDescent="0.2">
      <c r="A1350">
        <f t="array" ref="A1350">INDEX('All Matches'!$A$2:$A$25000,MATCH(B1350&amp;C1350&amp;G1350,'All Matches'!$C$2:$C$25000&amp;'All Matches'!$B$2:$B$25000&amp;'All Matches'!$E$2:$E$25000,0))</f>
        <v>1516135</v>
      </c>
      <c r="B1350">
        <f>INDEX(Teams!$B$2:$B$50,MATCH(D1350,Teams!$A$2:$A$50,0))</f>
        <v>31</v>
      </c>
      <c r="C1350" s="2">
        <v>42336</v>
      </c>
      <c r="D1350" t="s">
        <v>447</v>
      </c>
      <c r="E1350" t="s">
        <v>610</v>
      </c>
      <c r="F1350" t="s">
        <v>319</v>
      </c>
      <c r="G1350">
        <f>INDEX(Teams!$B$2:$B$50,MATCH(F1350,Teams!$A$2:$A$50,0))</f>
        <v>24</v>
      </c>
      <c r="H1350">
        <v>82</v>
      </c>
    </row>
    <row r="1351" spans="1:10" x14ac:dyDescent="0.2">
      <c r="A1351">
        <f t="array" ref="A1351">INDEX('All Matches'!$A$2:$A$25000,MATCH(B1351&amp;C1351&amp;G1351,'All Matches'!$C$2:$C$25000&amp;'All Matches'!$B$2:$B$25000&amp;'All Matches'!$E$2:$E$25000,0))</f>
        <v>1516135</v>
      </c>
      <c r="B1351">
        <f>INDEX(Teams!$B$2:$B$50,MATCH(D1351,Teams!$A$2:$A$50,0))</f>
        <v>31</v>
      </c>
      <c r="C1351" s="2">
        <v>42336</v>
      </c>
      <c r="D1351" t="s">
        <v>447</v>
      </c>
      <c r="E1351" t="s">
        <v>569</v>
      </c>
      <c r="F1351" t="s">
        <v>319</v>
      </c>
      <c r="G1351">
        <f>INDEX(Teams!$B$2:$B$50,MATCH(F1351,Teams!$A$2:$A$50,0))</f>
        <v>24</v>
      </c>
      <c r="H1351">
        <v>84</v>
      </c>
    </row>
    <row r="1352" spans="1:10" x14ac:dyDescent="0.2">
      <c r="A1352">
        <f t="array" ref="A1352">INDEX('All Matches'!$A$2:$A$25000,MATCH(B1352&amp;C1352&amp;G1352,'All Matches'!$C$2:$C$25000&amp;'All Matches'!$B$2:$B$25000&amp;'All Matches'!$E$2:$E$25000,0))</f>
        <v>1516136</v>
      </c>
      <c r="B1352">
        <f>INDEX(Teams!$B$2:$B$50,MATCH(D1352,Teams!$A$2:$A$50,0))</f>
        <v>18</v>
      </c>
      <c r="C1352" s="2">
        <v>42336</v>
      </c>
      <c r="D1352" t="s">
        <v>12</v>
      </c>
      <c r="E1352" t="s">
        <v>14</v>
      </c>
      <c r="F1352" t="s">
        <v>10</v>
      </c>
      <c r="G1352">
        <f>INDEX(Teams!$B$2:$B$50,MATCH(F1352,Teams!$A$2:$A$50,0))</f>
        <v>21</v>
      </c>
      <c r="H1352">
        <v>24</v>
      </c>
    </row>
    <row r="1353" spans="1:10" x14ac:dyDescent="0.2">
      <c r="A1353">
        <f t="array" ref="A1353">INDEX('All Matches'!$A$2:$A$25000,MATCH(B1353&amp;C1353&amp;G1353,'All Matches'!$C$2:$C$25000&amp;'All Matches'!$B$2:$B$25000&amp;'All Matches'!$E$2:$E$25000,0))</f>
        <v>1516136</v>
      </c>
      <c r="B1353">
        <f>INDEX(Teams!$B$2:$B$50,MATCH(D1353,Teams!$A$2:$A$50,0))</f>
        <v>21</v>
      </c>
      <c r="C1353" s="2">
        <v>42336</v>
      </c>
      <c r="D1353" t="s">
        <v>10</v>
      </c>
      <c r="E1353" t="s">
        <v>611</v>
      </c>
      <c r="F1353" t="s">
        <v>12</v>
      </c>
      <c r="G1353">
        <f>INDEX(Teams!$B$2:$B$50,MATCH(F1353,Teams!$A$2:$A$50,0))</f>
        <v>18</v>
      </c>
      <c r="H1353">
        <v>45</v>
      </c>
    </row>
    <row r="1354" spans="1:10" x14ac:dyDescent="0.2">
      <c r="A1354">
        <f t="array" ref="A1354">INDEX('All Matches'!$A$2:$A$25000,MATCH(B1354&amp;C1354&amp;G1354,'All Matches'!$C$2:$C$25000&amp;'All Matches'!$B$2:$B$25000&amp;'All Matches'!$E$2:$E$25000,0))</f>
        <v>1516138</v>
      </c>
      <c r="B1354">
        <f>INDEX(Teams!$B$2:$B$50,MATCH(D1354,Teams!$A$2:$A$50,0))</f>
        <v>29</v>
      </c>
      <c r="C1354" s="2">
        <v>42337</v>
      </c>
      <c r="D1354" t="s">
        <v>42</v>
      </c>
      <c r="E1354" t="s">
        <v>565</v>
      </c>
      <c r="F1354" t="s">
        <v>320</v>
      </c>
      <c r="G1354">
        <f>INDEX(Teams!$B$2:$B$50,MATCH(F1354,Teams!$A$2:$A$50,0))</f>
        <v>28</v>
      </c>
      <c r="H1354">
        <v>17</v>
      </c>
    </row>
    <row r="1355" spans="1:10" x14ac:dyDescent="0.2">
      <c r="A1355">
        <f t="array" ref="A1355">INDEX('All Matches'!$A$2:$A$25000,MATCH(B1355&amp;C1355&amp;G1355,'All Matches'!$C$2:$C$25000&amp;'All Matches'!$B$2:$B$25000&amp;'All Matches'!$E$2:$E$25000,0))</f>
        <v>1516138</v>
      </c>
      <c r="B1355">
        <f>INDEX(Teams!$B$2:$B$50,MATCH(D1355,Teams!$A$2:$A$50,0))</f>
        <v>28</v>
      </c>
      <c r="C1355" s="2">
        <v>42337</v>
      </c>
      <c r="D1355" t="s">
        <v>320</v>
      </c>
      <c r="E1355" t="s">
        <v>612</v>
      </c>
      <c r="F1355" t="s">
        <v>42</v>
      </c>
      <c r="G1355">
        <f>INDEX(Teams!$B$2:$B$50,MATCH(F1355,Teams!$A$2:$A$50,0))</f>
        <v>29</v>
      </c>
      <c r="H1355">
        <v>50</v>
      </c>
      <c r="I1355">
        <v>1</v>
      </c>
    </row>
    <row r="1356" spans="1:10" x14ac:dyDescent="0.2">
      <c r="A1356">
        <f t="array" ref="A1356">INDEX('All Matches'!$A$2:$A$25000,MATCH(B1356&amp;C1356&amp;G1356,'All Matches'!$C$2:$C$25000&amp;'All Matches'!$B$2:$B$25000&amp;'All Matches'!$E$2:$E$25000,0))</f>
        <v>1516139</v>
      </c>
      <c r="B1356">
        <f>INDEX(Teams!$B$2:$B$50,MATCH(D1356,Teams!$A$2:$A$50,0))</f>
        <v>19</v>
      </c>
      <c r="C1356" s="2">
        <v>42337</v>
      </c>
      <c r="D1356" t="s">
        <v>40</v>
      </c>
      <c r="E1356" t="s">
        <v>77</v>
      </c>
      <c r="F1356" t="s">
        <v>325</v>
      </c>
      <c r="G1356">
        <f>INDEX(Teams!$B$2:$B$50,MATCH(F1356,Teams!$A$2:$A$50,0))</f>
        <v>25</v>
      </c>
      <c r="H1356">
        <v>62</v>
      </c>
      <c r="J1356">
        <v>1</v>
      </c>
    </row>
    <row r="1357" spans="1:10" x14ac:dyDescent="0.2">
      <c r="A1357">
        <f t="array" ref="A1357">INDEX('All Matches'!$A$2:$A$25000,MATCH(B1357&amp;C1357&amp;G1357,'All Matches'!$C$2:$C$25000&amp;'All Matches'!$B$2:$B$25000&amp;'All Matches'!$E$2:$E$25000,0))</f>
        <v>1516140</v>
      </c>
      <c r="B1357">
        <f>INDEX(Teams!$B$2:$B$50,MATCH(D1357,Teams!$A$2:$A$50,0))</f>
        <v>30</v>
      </c>
      <c r="C1357" s="2">
        <v>42337</v>
      </c>
      <c r="D1357" t="s">
        <v>561</v>
      </c>
      <c r="E1357" t="s">
        <v>613</v>
      </c>
      <c r="F1357" t="s">
        <v>47</v>
      </c>
      <c r="G1357">
        <f>INDEX(Teams!$B$2:$B$50,MATCH(F1357,Teams!$A$2:$A$50,0))</f>
        <v>10</v>
      </c>
      <c r="H1357">
        <v>43</v>
      </c>
    </row>
    <row r="1358" spans="1:10" x14ac:dyDescent="0.2">
      <c r="A1358">
        <f t="array" ref="A1358">INDEX('All Matches'!$A$2:$A$25000,MATCH(B1358&amp;C1358&amp;G1358,'All Matches'!$C$2:$C$25000&amp;'All Matches'!$B$2:$B$25000&amp;'All Matches'!$E$2:$E$25000,0))</f>
        <v>1516140</v>
      </c>
      <c r="B1358">
        <f>INDEX(Teams!$B$2:$B$50,MATCH(D1358,Teams!$A$2:$A$50,0))</f>
        <v>10</v>
      </c>
      <c r="C1358" s="2">
        <v>42337</v>
      </c>
      <c r="D1358" t="s">
        <v>47</v>
      </c>
      <c r="E1358" t="s">
        <v>116</v>
      </c>
      <c r="F1358" t="s">
        <v>561</v>
      </c>
      <c r="G1358">
        <f>INDEX(Teams!$B$2:$B$50,MATCH(F1358,Teams!$A$2:$A$50,0))</f>
        <v>30</v>
      </c>
      <c r="H1358">
        <v>30</v>
      </c>
    </row>
    <row r="1359" spans="1:10" x14ac:dyDescent="0.2">
      <c r="A1359">
        <f t="array" ref="A1359">INDEX('All Matches'!$A$2:$A$25000,MATCH(B1359&amp;C1359&amp;G1359,'All Matches'!$C$2:$C$25000&amp;'All Matches'!$B$2:$B$25000&amp;'All Matches'!$E$2:$E$25000,0))</f>
        <v>1516141</v>
      </c>
      <c r="B1359">
        <f>INDEX(Teams!$B$2:$B$50,MATCH(D1359,Teams!$A$2:$A$50,0))</f>
        <v>24</v>
      </c>
      <c r="C1359" s="2">
        <v>42343</v>
      </c>
      <c r="D1359" t="s">
        <v>319</v>
      </c>
      <c r="E1359" t="s">
        <v>58</v>
      </c>
      <c r="F1359" t="s">
        <v>45</v>
      </c>
      <c r="G1359">
        <f>INDEX(Teams!$B$2:$B$50,MATCH(F1359,Teams!$A$2:$A$50,0))</f>
        <v>20</v>
      </c>
      <c r="H1359">
        <v>7</v>
      </c>
    </row>
    <row r="1360" spans="1:10" x14ac:dyDescent="0.2">
      <c r="A1360">
        <f t="array" ref="A1360">INDEX('All Matches'!$A$2:$A$25000,MATCH(B1360&amp;C1360&amp;G1360,'All Matches'!$C$2:$C$25000&amp;'All Matches'!$B$2:$B$25000&amp;'All Matches'!$E$2:$E$25000,0))</f>
        <v>1516141</v>
      </c>
      <c r="B1360">
        <f>INDEX(Teams!$B$2:$B$50,MATCH(D1360,Teams!$A$2:$A$50,0))</f>
        <v>24</v>
      </c>
      <c r="C1360" s="2">
        <v>42343</v>
      </c>
      <c r="D1360" t="s">
        <v>319</v>
      </c>
      <c r="E1360" t="s">
        <v>58</v>
      </c>
      <c r="F1360" t="s">
        <v>45</v>
      </c>
      <c r="G1360">
        <f>INDEX(Teams!$B$2:$B$50,MATCH(F1360,Teams!$A$2:$A$50,0))</f>
        <v>20</v>
      </c>
      <c r="H1360">
        <v>15</v>
      </c>
    </row>
    <row r="1361" spans="1:10" x14ac:dyDescent="0.2">
      <c r="A1361">
        <f t="array" ref="A1361">INDEX('All Matches'!$A$2:$A$25000,MATCH(B1361&amp;C1361&amp;G1361,'All Matches'!$C$2:$C$25000&amp;'All Matches'!$B$2:$B$25000&amp;'All Matches'!$E$2:$E$25000,0))</f>
        <v>1516142</v>
      </c>
      <c r="B1361">
        <f>INDEX(Teams!$B$2:$B$50,MATCH(D1361,Teams!$A$2:$A$50,0))</f>
        <v>10</v>
      </c>
      <c r="C1361" s="2">
        <v>42343</v>
      </c>
      <c r="D1361" t="s">
        <v>47</v>
      </c>
      <c r="E1361" t="s">
        <v>502</v>
      </c>
      <c r="F1361" t="s">
        <v>447</v>
      </c>
      <c r="G1361">
        <f>INDEX(Teams!$B$2:$B$50,MATCH(F1361,Teams!$A$2:$A$50,0))</f>
        <v>31</v>
      </c>
      <c r="H1361">
        <v>33</v>
      </c>
    </row>
    <row r="1362" spans="1:10" x14ac:dyDescent="0.2">
      <c r="A1362">
        <f t="array" ref="A1362">INDEX('All Matches'!$A$2:$A$25000,MATCH(B1362&amp;C1362&amp;G1362,'All Matches'!$C$2:$C$25000&amp;'All Matches'!$B$2:$B$25000&amp;'All Matches'!$E$2:$E$25000,0))</f>
        <v>1516142</v>
      </c>
      <c r="B1362">
        <f>INDEX(Teams!$B$2:$B$50,MATCH(D1362,Teams!$A$2:$A$50,0))</f>
        <v>10</v>
      </c>
      <c r="C1362" s="2">
        <v>42343</v>
      </c>
      <c r="D1362" t="s">
        <v>47</v>
      </c>
      <c r="E1362" t="s">
        <v>184</v>
      </c>
      <c r="F1362" t="s">
        <v>447</v>
      </c>
      <c r="G1362">
        <f>INDEX(Teams!$B$2:$B$50,MATCH(F1362,Teams!$A$2:$A$50,0))</f>
        <v>31</v>
      </c>
      <c r="H1362">
        <v>63</v>
      </c>
    </row>
    <row r="1363" spans="1:10" x14ac:dyDescent="0.2">
      <c r="A1363">
        <f t="array" ref="A1363">INDEX('All Matches'!$A$2:$A$25000,MATCH(B1363&amp;C1363&amp;G1363,'All Matches'!$C$2:$C$25000&amp;'All Matches'!$B$2:$B$25000&amp;'All Matches'!$E$2:$E$25000,0))</f>
        <v>1516142</v>
      </c>
      <c r="B1363">
        <f>INDEX(Teams!$B$2:$B$50,MATCH(D1363,Teams!$A$2:$A$50,0))</f>
        <v>10</v>
      </c>
      <c r="C1363" s="2">
        <v>42343</v>
      </c>
      <c r="D1363" t="s">
        <v>47</v>
      </c>
      <c r="E1363" t="s">
        <v>153</v>
      </c>
      <c r="F1363" t="s">
        <v>447</v>
      </c>
      <c r="G1363">
        <f>INDEX(Teams!$B$2:$B$50,MATCH(F1363,Teams!$A$2:$A$50,0))</f>
        <v>31</v>
      </c>
      <c r="H1363">
        <v>90</v>
      </c>
    </row>
    <row r="1364" spans="1:10" x14ac:dyDescent="0.2">
      <c r="A1364">
        <f t="array" ref="A1364">INDEX('All Matches'!$A$2:$A$25000,MATCH(B1364&amp;C1364&amp;G1364,'All Matches'!$C$2:$C$25000&amp;'All Matches'!$B$2:$B$25000&amp;'All Matches'!$E$2:$E$25000,0))</f>
        <v>1516142</v>
      </c>
      <c r="B1364">
        <f>INDEX(Teams!$B$2:$B$50,MATCH(D1364,Teams!$A$2:$A$50,0))</f>
        <v>31</v>
      </c>
      <c r="C1364" s="2">
        <v>42343</v>
      </c>
      <c r="D1364" t="s">
        <v>447</v>
      </c>
      <c r="E1364" t="s">
        <v>614</v>
      </c>
      <c r="F1364" t="s">
        <v>47</v>
      </c>
      <c r="G1364">
        <f>INDEX(Teams!$B$2:$B$50,MATCH(F1364,Teams!$A$2:$A$50,0))</f>
        <v>10</v>
      </c>
      <c r="H1364">
        <v>45</v>
      </c>
      <c r="I1364">
        <v>1</v>
      </c>
    </row>
    <row r="1365" spans="1:10" x14ac:dyDescent="0.2">
      <c r="A1365">
        <f t="array" ref="A1365">INDEX('All Matches'!$A$2:$A$25000,MATCH(B1365&amp;C1365&amp;G1365,'All Matches'!$C$2:$C$25000&amp;'All Matches'!$B$2:$B$25000&amp;'All Matches'!$E$2:$E$25000,0))</f>
        <v>1516144</v>
      </c>
      <c r="B1365">
        <f>INDEX(Teams!$B$2:$B$50,MATCH(D1365,Teams!$A$2:$A$50,0))</f>
        <v>23</v>
      </c>
      <c r="C1365" s="2">
        <v>42343</v>
      </c>
      <c r="D1365" t="s">
        <v>50</v>
      </c>
      <c r="E1365" t="s">
        <v>274</v>
      </c>
      <c r="F1365" t="s">
        <v>559</v>
      </c>
      <c r="G1365">
        <f>INDEX(Teams!$B$2:$B$50,MATCH(F1365,Teams!$A$2:$A$50,0))</f>
        <v>32</v>
      </c>
      <c r="H1365">
        <v>73</v>
      </c>
    </row>
    <row r="1366" spans="1:10" x14ac:dyDescent="0.2">
      <c r="A1366">
        <f t="array" ref="A1366">INDEX('All Matches'!$A$2:$A$25000,MATCH(B1366&amp;C1366&amp;G1366,'All Matches'!$C$2:$C$25000&amp;'All Matches'!$B$2:$B$25000&amp;'All Matches'!$E$2:$E$25000,0))</f>
        <v>1516144</v>
      </c>
      <c r="B1366">
        <f>INDEX(Teams!$B$2:$B$50,MATCH(D1366,Teams!$A$2:$A$50,0))</f>
        <v>32</v>
      </c>
      <c r="C1366" s="2">
        <v>42343</v>
      </c>
      <c r="D1366" t="s">
        <v>559</v>
      </c>
      <c r="E1366" t="s">
        <v>615</v>
      </c>
      <c r="F1366" t="s">
        <v>50</v>
      </c>
      <c r="G1366">
        <f>INDEX(Teams!$B$2:$B$50,MATCH(F1366,Teams!$A$2:$A$50,0))</f>
        <v>23</v>
      </c>
      <c r="H1366">
        <v>44</v>
      </c>
    </row>
    <row r="1367" spans="1:10" x14ac:dyDescent="0.2">
      <c r="A1367">
        <f t="array" ref="A1367">INDEX('All Matches'!$A$2:$A$25000,MATCH(B1367&amp;C1367&amp;G1367,'All Matches'!$C$2:$C$25000&amp;'All Matches'!$B$2:$B$25000&amp;'All Matches'!$E$2:$E$25000,0))</f>
        <v>1516145</v>
      </c>
      <c r="B1367">
        <f>INDEX(Teams!$B$2:$B$50,MATCH(D1367,Teams!$A$2:$A$50,0))</f>
        <v>18</v>
      </c>
      <c r="C1367" s="2">
        <v>42343</v>
      </c>
      <c r="D1367" t="s">
        <v>12</v>
      </c>
      <c r="E1367" t="s">
        <v>123</v>
      </c>
      <c r="F1367" t="s">
        <v>325</v>
      </c>
      <c r="G1367">
        <f>INDEX(Teams!$B$2:$B$50,MATCH(F1367,Teams!$A$2:$A$50,0))</f>
        <v>25</v>
      </c>
      <c r="H1367">
        <v>5</v>
      </c>
    </row>
    <row r="1368" spans="1:10" x14ac:dyDescent="0.2">
      <c r="A1368">
        <f t="array" ref="A1368">INDEX('All Matches'!$A$2:$A$25000,MATCH(B1368&amp;C1368&amp;G1368,'All Matches'!$C$2:$C$25000&amp;'All Matches'!$B$2:$B$25000&amp;'All Matches'!$E$2:$E$25000,0))</f>
        <v>1516145</v>
      </c>
      <c r="B1368">
        <f>INDEX(Teams!$B$2:$B$50,MATCH(D1368,Teams!$A$2:$A$50,0))</f>
        <v>18</v>
      </c>
      <c r="C1368" s="2">
        <v>42343</v>
      </c>
      <c r="D1368" t="s">
        <v>12</v>
      </c>
      <c r="E1368" t="s">
        <v>123</v>
      </c>
      <c r="F1368" t="s">
        <v>325</v>
      </c>
      <c r="G1368">
        <f>INDEX(Teams!$B$2:$B$50,MATCH(F1368,Teams!$A$2:$A$50,0))</f>
        <v>25</v>
      </c>
      <c r="H1368">
        <v>22</v>
      </c>
    </row>
    <row r="1369" spans="1:10" x14ac:dyDescent="0.2">
      <c r="A1369">
        <f t="array" ref="A1369">INDEX('All Matches'!$A$2:$A$25000,MATCH(B1369&amp;C1369&amp;G1369,'All Matches'!$C$2:$C$25000&amp;'All Matches'!$B$2:$B$25000&amp;'All Matches'!$E$2:$E$25000,0))</f>
        <v>1516145</v>
      </c>
      <c r="B1369">
        <f>INDEX(Teams!$B$2:$B$50,MATCH(D1369,Teams!$A$2:$A$50,0))</f>
        <v>18</v>
      </c>
      <c r="C1369" s="2">
        <v>42343</v>
      </c>
      <c r="D1369" t="s">
        <v>12</v>
      </c>
      <c r="E1369" t="s">
        <v>123</v>
      </c>
      <c r="F1369" t="s">
        <v>325</v>
      </c>
      <c r="G1369">
        <f>INDEX(Teams!$B$2:$B$50,MATCH(F1369,Teams!$A$2:$A$50,0))</f>
        <v>25</v>
      </c>
      <c r="H1369">
        <v>67</v>
      </c>
    </row>
    <row r="1370" spans="1:10" x14ac:dyDescent="0.2">
      <c r="A1370">
        <f t="array" ref="A1370">INDEX('All Matches'!$A$2:$A$25000,MATCH(B1370&amp;C1370&amp;G1370,'All Matches'!$C$2:$C$25000&amp;'All Matches'!$B$2:$B$25000&amp;'All Matches'!$E$2:$E$25000,0))</f>
        <v>1516146</v>
      </c>
      <c r="B1370">
        <f>INDEX(Teams!$B$2:$B$50,MATCH(D1370,Teams!$A$2:$A$50,0))</f>
        <v>27</v>
      </c>
      <c r="C1370" s="2">
        <v>42343</v>
      </c>
      <c r="D1370" t="s">
        <v>32</v>
      </c>
      <c r="E1370" t="s">
        <v>66</v>
      </c>
      <c r="F1370" t="s">
        <v>561</v>
      </c>
      <c r="G1370">
        <f>INDEX(Teams!$B$2:$B$50,MATCH(F1370,Teams!$A$2:$A$50,0))</f>
        <v>30</v>
      </c>
      <c r="H1370">
        <v>30</v>
      </c>
      <c r="J1370">
        <v>1</v>
      </c>
    </row>
    <row r="1371" spans="1:10" x14ac:dyDescent="0.2">
      <c r="A1371">
        <f t="array" ref="A1371">INDEX('All Matches'!$A$2:$A$25000,MATCH(B1371&amp;C1371&amp;G1371,'All Matches'!$C$2:$C$25000&amp;'All Matches'!$B$2:$B$25000&amp;'All Matches'!$E$2:$E$25000,0))</f>
        <v>1516146</v>
      </c>
      <c r="B1371">
        <f>INDEX(Teams!$B$2:$B$50,MATCH(D1371,Teams!$A$2:$A$50,0))</f>
        <v>27</v>
      </c>
      <c r="C1371" s="2">
        <v>42343</v>
      </c>
      <c r="D1371" t="s">
        <v>32</v>
      </c>
      <c r="E1371" t="s">
        <v>464</v>
      </c>
      <c r="F1371" t="s">
        <v>561</v>
      </c>
      <c r="G1371">
        <f>INDEX(Teams!$B$2:$B$50,MATCH(F1371,Teams!$A$2:$A$50,0))</f>
        <v>30</v>
      </c>
      <c r="H1371">
        <v>90</v>
      </c>
    </row>
    <row r="1372" spans="1:10" x14ac:dyDescent="0.2">
      <c r="A1372">
        <f t="array" ref="A1372">INDEX('All Matches'!$A$2:$A$25000,MATCH(B1372&amp;C1372&amp;G1372,'All Matches'!$C$2:$C$25000&amp;'All Matches'!$B$2:$B$25000&amp;'All Matches'!$E$2:$E$25000,0))</f>
        <v>1516147</v>
      </c>
      <c r="B1372">
        <f>INDEX(Teams!$B$2:$B$50,MATCH(D1372,Teams!$A$2:$A$50,0))</f>
        <v>28</v>
      </c>
      <c r="C1372" s="2">
        <v>42343</v>
      </c>
      <c r="D1372" t="s">
        <v>320</v>
      </c>
      <c r="E1372" t="s">
        <v>412</v>
      </c>
      <c r="F1372" t="s">
        <v>17</v>
      </c>
      <c r="G1372">
        <f>INDEX(Teams!$B$2:$B$50,MATCH(F1372,Teams!$A$2:$A$50,0))</f>
        <v>26</v>
      </c>
      <c r="H1372">
        <v>39</v>
      </c>
    </row>
    <row r="1373" spans="1:10" x14ac:dyDescent="0.2">
      <c r="A1373">
        <f t="array" ref="A1373">INDEX('All Matches'!$A$2:$A$25000,MATCH(B1373&amp;C1373&amp;G1373,'All Matches'!$C$2:$C$25000&amp;'All Matches'!$B$2:$B$25000&amp;'All Matches'!$E$2:$E$25000,0))</f>
        <v>1516147</v>
      </c>
      <c r="B1373">
        <f>INDEX(Teams!$B$2:$B$50,MATCH(D1373,Teams!$A$2:$A$50,0))</f>
        <v>26</v>
      </c>
      <c r="C1373" s="2">
        <v>42343</v>
      </c>
      <c r="D1373" t="s">
        <v>17</v>
      </c>
      <c r="E1373" t="s">
        <v>19</v>
      </c>
      <c r="F1373" t="s">
        <v>320</v>
      </c>
      <c r="G1373">
        <f>INDEX(Teams!$B$2:$B$50,MATCH(F1373,Teams!$A$2:$A$50,0))</f>
        <v>28</v>
      </c>
      <c r="H1373">
        <v>15</v>
      </c>
    </row>
    <row r="1374" spans="1:10" x14ac:dyDescent="0.2">
      <c r="A1374">
        <f t="array" ref="A1374">INDEX('All Matches'!$A$2:$A$25000,MATCH(B1374&amp;C1374&amp;G1374,'All Matches'!$C$2:$C$25000&amp;'All Matches'!$B$2:$B$25000&amp;'All Matches'!$E$2:$E$25000,0))</f>
        <v>1516148</v>
      </c>
      <c r="B1374">
        <f>INDEX(Teams!$B$2:$B$50,MATCH(D1374,Teams!$A$2:$A$50,0))</f>
        <v>11</v>
      </c>
      <c r="C1374" s="2">
        <v>42343</v>
      </c>
      <c r="D1374" t="s">
        <v>20</v>
      </c>
      <c r="E1374" t="s">
        <v>73</v>
      </c>
      <c r="F1374" t="s">
        <v>27</v>
      </c>
      <c r="G1374">
        <f>INDEX(Teams!$B$2:$B$50,MATCH(F1374,Teams!$A$2:$A$50,0))</f>
        <v>14</v>
      </c>
      <c r="H1374">
        <v>82</v>
      </c>
    </row>
    <row r="1375" spans="1:10" x14ac:dyDescent="0.2">
      <c r="A1375">
        <f t="array" ref="A1375">INDEX('All Matches'!$A$2:$A$25000,MATCH(B1375&amp;C1375&amp;G1375,'All Matches'!$C$2:$C$25000&amp;'All Matches'!$B$2:$B$25000&amp;'All Matches'!$E$2:$E$25000,0))</f>
        <v>1516149</v>
      </c>
      <c r="B1375">
        <f>INDEX(Teams!$B$2:$B$50,MATCH(D1375,Teams!$A$2:$A$50,0))</f>
        <v>22</v>
      </c>
      <c r="C1375" s="2">
        <v>42344</v>
      </c>
      <c r="D1375" t="s">
        <v>15</v>
      </c>
      <c r="E1375" t="s">
        <v>616</v>
      </c>
      <c r="F1375" t="s">
        <v>40</v>
      </c>
      <c r="G1375">
        <f>INDEX(Teams!$B$2:$B$50,MATCH(F1375,Teams!$A$2:$A$50,0))</f>
        <v>19</v>
      </c>
      <c r="H1375">
        <v>69</v>
      </c>
      <c r="I1375">
        <v>1</v>
      </c>
    </row>
    <row r="1376" spans="1:10" x14ac:dyDescent="0.2">
      <c r="A1376">
        <f t="array" ref="A1376">INDEX('All Matches'!$A$2:$A$25000,MATCH(B1376&amp;C1376&amp;G1376,'All Matches'!$C$2:$C$25000&amp;'All Matches'!$B$2:$B$25000&amp;'All Matches'!$E$2:$E$25000,0))</f>
        <v>1516149</v>
      </c>
      <c r="B1376">
        <f>INDEX(Teams!$B$2:$B$50,MATCH(D1376,Teams!$A$2:$A$50,0))</f>
        <v>22</v>
      </c>
      <c r="C1376" s="2">
        <v>42344</v>
      </c>
      <c r="D1376" t="s">
        <v>15</v>
      </c>
      <c r="E1376" t="s">
        <v>108</v>
      </c>
      <c r="F1376" t="s">
        <v>40</v>
      </c>
      <c r="G1376">
        <f>INDEX(Teams!$B$2:$B$50,MATCH(F1376,Teams!$A$2:$A$50,0))</f>
        <v>19</v>
      </c>
      <c r="H1376">
        <v>90</v>
      </c>
    </row>
    <row r="1377" spans="1:10" x14ac:dyDescent="0.2">
      <c r="A1377">
        <f t="array" ref="A1377">INDEX('All Matches'!$A$2:$A$25000,MATCH(B1377&amp;C1377&amp;G1377,'All Matches'!$C$2:$C$25000&amp;'All Matches'!$B$2:$B$25000&amp;'All Matches'!$E$2:$E$25000,0))</f>
        <v>1516150</v>
      </c>
      <c r="B1377">
        <f>INDEX(Teams!$B$2:$B$50,MATCH(D1377,Teams!$A$2:$A$50,0))</f>
        <v>16</v>
      </c>
      <c r="C1377" s="2">
        <v>42345</v>
      </c>
      <c r="D1377" t="s">
        <v>37</v>
      </c>
      <c r="E1377" t="s">
        <v>76</v>
      </c>
      <c r="F1377" t="s">
        <v>23</v>
      </c>
      <c r="G1377">
        <f>INDEX(Teams!$B$2:$B$50,MATCH(F1377,Teams!$A$2:$A$50,0))</f>
        <v>15</v>
      </c>
      <c r="H1377">
        <v>81</v>
      </c>
    </row>
    <row r="1378" spans="1:10" x14ac:dyDescent="0.2">
      <c r="A1378">
        <f t="array" ref="A1378">INDEX('All Matches'!$A$2:$A$25000,MATCH(B1378&amp;C1378&amp;G1378,'All Matches'!$C$2:$C$25000&amp;'All Matches'!$B$2:$B$25000&amp;'All Matches'!$E$2:$E$25000,0))</f>
        <v>1516150</v>
      </c>
      <c r="B1378">
        <f>INDEX(Teams!$B$2:$B$50,MATCH(D1378,Teams!$A$2:$A$50,0))</f>
        <v>15</v>
      </c>
      <c r="C1378" s="2">
        <v>42345</v>
      </c>
      <c r="D1378" t="s">
        <v>23</v>
      </c>
      <c r="E1378" t="s">
        <v>385</v>
      </c>
      <c r="F1378" t="s">
        <v>37</v>
      </c>
      <c r="G1378">
        <f>INDEX(Teams!$B$2:$B$50,MATCH(F1378,Teams!$A$2:$A$50,0))</f>
        <v>16</v>
      </c>
      <c r="H1378">
        <v>76</v>
      </c>
    </row>
    <row r="1379" spans="1:10" x14ac:dyDescent="0.2">
      <c r="A1379">
        <f t="array" ref="A1379">INDEX('All Matches'!$A$2:$A$25000,MATCH(B1379&amp;C1379&amp;G1379,'All Matches'!$C$2:$C$25000&amp;'All Matches'!$B$2:$B$25000&amp;'All Matches'!$E$2:$E$25000,0))</f>
        <v>1516156</v>
      </c>
      <c r="B1379">
        <f>INDEX(Teams!$B$2:$B$50,MATCH(D1379,Teams!$A$2:$A$50,0))</f>
        <v>11</v>
      </c>
      <c r="C1379" s="2">
        <v>42350</v>
      </c>
      <c r="D1379" t="s">
        <v>20</v>
      </c>
      <c r="E1379" t="s">
        <v>780</v>
      </c>
      <c r="F1379" t="s">
        <v>10</v>
      </c>
      <c r="G1379">
        <f>INDEX(Teams!$B$2:$B$50,MATCH(F1379,Teams!$A$2:$A$50,0))</f>
        <v>21</v>
      </c>
      <c r="H1379">
        <v>54</v>
      </c>
    </row>
    <row r="1380" spans="1:10" x14ac:dyDescent="0.2">
      <c r="A1380">
        <f t="array" ref="A1380">INDEX('All Matches'!$A$2:$A$25000,MATCH(B1380&amp;C1380&amp;G1380,'All Matches'!$C$2:$C$25000&amp;'All Matches'!$B$2:$B$25000&amp;'All Matches'!$E$2:$E$25000,0))</f>
        <v>1516151</v>
      </c>
      <c r="B1380">
        <f>INDEX(Teams!$B$2:$B$50,MATCH(D1380,Teams!$A$2:$A$50,0))</f>
        <v>30</v>
      </c>
      <c r="C1380" s="2">
        <v>42350</v>
      </c>
      <c r="D1380" t="s">
        <v>561</v>
      </c>
      <c r="E1380" t="s">
        <v>584</v>
      </c>
      <c r="F1380" t="s">
        <v>37</v>
      </c>
      <c r="G1380">
        <f>INDEX(Teams!$B$2:$B$50,MATCH(F1380,Teams!$A$2:$A$50,0))</f>
        <v>16</v>
      </c>
      <c r="H1380">
        <v>47</v>
      </c>
    </row>
    <row r="1381" spans="1:10" x14ac:dyDescent="0.2">
      <c r="A1381">
        <f t="array" ref="A1381">INDEX('All Matches'!$A$2:$A$25000,MATCH(B1381&amp;C1381&amp;G1381,'All Matches'!$C$2:$C$25000&amp;'All Matches'!$B$2:$B$25000&amp;'All Matches'!$E$2:$E$25000,0))</f>
        <v>1516151</v>
      </c>
      <c r="B1381">
        <f>INDEX(Teams!$B$2:$B$50,MATCH(D1381,Teams!$A$2:$A$50,0))</f>
        <v>16</v>
      </c>
      <c r="C1381" s="2">
        <v>42350</v>
      </c>
      <c r="D1381" t="s">
        <v>37</v>
      </c>
      <c r="E1381" t="s">
        <v>76</v>
      </c>
      <c r="F1381" t="s">
        <v>561</v>
      </c>
      <c r="G1381">
        <f>INDEX(Teams!$B$2:$B$50,MATCH(F1381,Teams!$A$2:$A$50,0))</f>
        <v>30</v>
      </c>
      <c r="H1381">
        <v>15</v>
      </c>
    </row>
    <row r="1382" spans="1:10" x14ac:dyDescent="0.2">
      <c r="A1382">
        <f t="array" ref="A1382">INDEX('All Matches'!$A$2:$A$25000,MATCH(B1382&amp;C1382&amp;G1382,'All Matches'!$C$2:$C$25000&amp;'All Matches'!$B$2:$B$25000&amp;'All Matches'!$E$2:$E$25000,0))</f>
        <v>1516152</v>
      </c>
      <c r="B1382">
        <f>INDEX(Teams!$B$2:$B$50,MATCH(D1382,Teams!$A$2:$A$50,0))</f>
        <v>15</v>
      </c>
      <c r="C1382" s="2">
        <v>42350</v>
      </c>
      <c r="D1382" t="s">
        <v>23</v>
      </c>
      <c r="E1382" t="s">
        <v>476</v>
      </c>
      <c r="F1382" t="s">
        <v>50</v>
      </c>
      <c r="G1382">
        <f>INDEX(Teams!$B$2:$B$50,MATCH(F1382,Teams!$A$2:$A$50,0))</f>
        <v>23</v>
      </c>
      <c r="H1382">
        <v>38</v>
      </c>
    </row>
    <row r="1383" spans="1:10" x14ac:dyDescent="0.2">
      <c r="A1383">
        <f t="array" ref="A1383">INDEX('All Matches'!$A$2:$A$25000,MATCH(B1383&amp;C1383&amp;G1383,'All Matches'!$C$2:$C$25000&amp;'All Matches'!$B$2:$B$25000&amp;'All Matches'!$E$2:$E$25000,0))</f>
        <v>1516153</v>
      </c>
      <c r="B1383">
        <f>INDEX(Teams!$B$2:$B$50,MATCH(D1383,Teams!$A$2:$A$50,0))</f>
        <v>20</v>
      </c>
      <c r="C1383" s="2">
        <v>42350</v>
      </c>
      <c r="D1383" t="s">
        <v>45</v>
      </c>
      <c r="E1383" t="s">
        <v>384</v>
      </c>
      <c r="F1383" t="s">
        <v>325</v>
      </c>
      <c r="G1383">
        <f>INDEX(Teams!$B$2:$B$50,MATCH(F1383,Teams!$A$2:$A$50,0))</f>
        <v>25</v>
      </c>
      <c r="H1383">
        <v>26</v>
      </c>
    </row>
    <row r="1384" spans="1:10" x14ac:dyDescent="0.2">
      <c r="A1384">
        <f t="array" ref="A1384">INDEX('All Matches'!$A$2:$A$25000,MATCH(B1384&amp;C1384&amp;G1384,'All Matches'!$C$2:$C$25000&amp;'All Matches'!$B$2:$B$25000&amp;'All Matches'!$E$2:$E$25000,0))</f>
        <v>1516153</v>
      </c>
      <c r="B1384">
        <f>INDEX(Teams!$B$2:$B$50,MATCH(D1384,Teams!$A$2:$A$50,0))</f>
        <v>20</v>
      </c>
      <c r="C1384" s="2">
        <v>42350</v>
      </c>
      <c r="D1384" t="s">
        <v>45</v>
      </c>
      <c r="E1384" t="s">
        <v>124</v>
      </c>
      <c r="F1384" t="s">
        <v>325</v>
      </c>
      <c r="G1384">
        <f>INDEX(Teams!$B$2:$B$50,MATCH(F1384,Teams!$A$2:$A$50,0))</f>
        <v>25</v>
      </c>
      <c r="H1384">
        <v>90</v>
      </c>
    </row>
    <row r="1385" spans="1:10" x14ac:dyDescent="0.2">
      <c r="A1385">
        <f t="array" ref="A1385">INDEX('All Matches'!$A$2:$A$25000,MATCH(B1385&amp;C1385&amp;G1385,'All Matches'!$C$2:$C$25000&amp;'All Matches'!$B$2:$B$25000&amp;'All Matches'!$E$2:$E$25000,0))</f>
        <v>1516153</v>
      </c>
      <c r="B1385">
        <f>INDEX(Teams!$B$2:$B$50,MATCH(D1385,Teams!$A$2:$A$50,0))</f>
        <v>25</v>
      </c>
      <c r="C1385" s="2">
        <v>42350</v>
      </c>
      <c r="D1385" t="s">
        <v>325</v>
      </c>
      <c r="E1385" t="s">
        <v>564</v>
      </c>
      <c r="F1385" t="s">
        <v>45</v>
      </c>
      <c r="G1385">
        <f>INDEX(Teams!$B$2:$B$50,MATCH(F1385,Teams!$A$2:$A$50,0))</f>
        <v>20</v>
      </c>
      <c r="H1385">
        <v>90</v>
      </c>
    </row>
    <row r="1386" spans="1:10" x14ac:dyDescent="0.2">
      <c r="A1386">
        <f t="array" ref="A1386">INDEX('All Matches'!$A$2:$A$25000,MATCH(B1386&amp;C1386&amp;G1386,'All Matches'!$C$2:$C$25000&amp;'All Matches'!$B$2:$B$25000&amp;'All Matches'!$E$2:$E$25000,0))</f>
        <v>1516154</v>
      </c>
      <c r="B1386">
        <f>INDEX(Teams!$B$2:$B$50,MATCH(D1386,Teams!$A$2:$A$50,0))</f>
        <v>27</v>
      </c>
      <c r="C1386" s="2">
        <v>42350</v>
      </c>
      <c r="D1386" t="s">
        <v>32</v>
      </c>
      <c r="E1386" t="s">
        <v>464</v>
      </c>
      <c r="F1386" t="s">
        <v>447</v>
      </c>
      <c r="G1386">
        <f>INDEX(Teams!$B$2:$B$50,MATCH(F1386,Teams!$A$2:$A$50,0))</f>
        <v>31</v>
      </c>
      <c r="H1386">
        <v>4</v>
      </c>
    </row>
    <row r="1387" spans="1:10" x14ac:dyDescent="0.2">
      <c r="A1387">
        <f t="array" ref="A1387">INDEX('All Matches'!$A$2:$A$25000,MATCH(B1387&amp;C1387&amp;G1387,'All Matches'!$C$2:$C$25000&amp;'All Matches'!$B$2:$B$25000&amp;'All Matches'!$E$2:$E$25000,0))</f>
        <v>1516156</v>
      </c>
      <c r="B1387">
        <f>INDEX(Teams!$B$2:$B$50,MATCH(D1387,Teams!$A$2:$A$50,0))</f>
        <v>11</v>
      </c>
      <c r="C1387" s="2">
        <v>42350</v>
      </c>
      <c r="D1387" t="s">
        <v>20</v>
      </c>
      <c r="E1387" t="s">
        <v>142</v>
      </c>
      <c r="F1387" t="s">
        <v>10</v>
      </c>
      <c r="G1387">
        <f>INDEX(Teams!$B$2:$B$50,MATCH(F1387,Teams!$A$2:$A$50,0))</f>
        <v>21</v>
      </c>
      <c r="H1387">
        <v>2</v>
      </c>
    </row>
    <row r="1388" spans="1:10" x14ac:dyDescent="0.2">
      <c r="A1388">
        <f t="array" ref="A1388">INDEX('All Matches'!$A$2:$A$25000,MATCH(B1388&amp;C1388&amp;G1388,'All Matches'!$C$2:$C$25000&amp;'All Matches'!$B$2:$B$25000&amp;'All Matches'!$E$2:$E$25000,0))</f>
        <v>1516156</v>
      </c>
      <c r="B1388">
        <f>INDEX(Teams!$B$2:$B$50,MATCH(D1388,Teams!$A$2:$A$50,0))</f>
        <v>21</v>
      </c>
      <c r="C1388" s="2">
        <v>42350</v>
      </c>
      <c r="D1388" t="s">
        <v>10</v>
      </c>
      <c r="E1388" t="s">
        <v>331</v>
      </c>
      <c r="F1388" t="s">
        <v>20</v>
      </c>
      <c r="G1388">
        <f>INDEX(Teams!$B$2:$B$50,MATCH(F1388,Teams!$A$2:$A$50,0))</f>
        <v>11</v>
      </c>
      <c r="H1388">
        <v>24</v>
      </c>
    </row>
    <row r="1389" spans="1:10" x14ac:dyDescent="0.2">
      <c r="A1389">
        <f t="array" ref="A1389">INDEX('All Matches'!$A$2:$A$25000,MATCH(B1389&amp;C1389&amp;G1389,'All Matches'!$C$2:$C$25000&amp;'All Matches'!$B$2:$B$25000&amp;'All Matches'!$E$2:$E$25000,0))</f>
        <v>1516157</v>
      </c>
      <c r="B1389">
        <f>INDEX(Teams!$B$2:$B$50,MATCH(D1389,Teams!$A$2:$A$50,0))</f>
        <v>10</v>
      </c>
      <c r="C1389" s="2">
        <v>42351</v>
      </c>
      <c r="D1389" t="s">
        <v>47</v>
      </c>
      <c r="E1389" t="s">
        <v>184</v>
      </c>
      <c r="F1389" t="s">
        <v>559</v>
      </c>
      <c r="G1389">
        <f>INDEX(Teams!$B$2:$B$50,MATCH(F1389,Teams!$A$2:$A$50,0))</f>
        <v>32</v>
      </c>
      <c r="H1389">
        <v>8</v>
      </c>
      <c r="J1389">
        <v>1</v>
      </c>
    </row>
    <row r="1390" spans="1:10" x14ac:dyDescent="0.2">
      <c r="A1390">
        <f t="array" ref="A1390">INDEX('All Matches'!$A$2:$A$25000,MATCH(B1390&amp;C1390&amp;G1390,'All Matches'!$C$2:$C$25000&amp;'All Matches'!$B$2:$B$25000&amp;'All Matches'!$E$2:$E$25000,0))</f>
        <v>1516157</v>
      </c>
      <c r="B1390">
        <f>INDEX(Teams!$B$2:$B$50,MATCH(D1390,Teams!$A$2:$A$50,0))</f>
        <v>10</v>
      </c>
      <c r="C1390" s="2">
        <v>42351</v>
      </c>
      <c r="D1390" t="s">
        <v>47</v>
      </c>
      <c r="E1390" t="s">
        <v>153</v>
      </c>
      <c r="F1390" t="s">
        <v>559</v>
      </c>
      <c r="G1390">
        <f>INDEX(Teams!$B$2:$B$50,MATCH(F1390,Teams!$A$2:$A$50,0))</f>
        <v>32</v>
      </c>
      <c r="H1390">
        <v>38</v>
      </c>
    </row>
    <row r="1391" spans="1:10" x14ac:dyDescent="0.2">
      <c r="A1391">
        <f t="array" ref="A1391">INDEX('All Matches'!$A$2:$A$25000,MATCH(B1391&amp;C1391&amp;G1391,'All Matches'!$C$2:$C$25000&amp;'All Matches'!$B$2:$B$25000&amp;'All Matches'!$E$2:$E$25000,0))</f>
        <v>1516158</v>
      </c>
      <c r="B1391">
        <f>INDEX(Teams!$B$2:$B$50,MATCH(D1391,Teams!$A$2:$A$50,0))</f>
        <v>19</v>
      </c>
      <c r="C1391" s="2">
        <v>42351</v>
      </c>
      <c r="D1391" t="s">
        <v>40</v>
      </c>
      <c r="E1391" t="s">
        <v>292</v>
      </c>
      <c r="F1391" t="s">
        <v>320</v>
      </c>
      <c r="G1391">
        <f>INDEX(Teams!$B$2:$B$50,MATCH(F1391,Teams!$A$2:$A$50,0))</f>
        <v>28</v>
      </c>
      <c r="H1391">
        <v>21</v>
      </c>
    </row>
    <row r="1392" spans="1:10" x14ac:dyDescent="0.2">
      <c r="A1392">
        <f t="array" ref="A1392">INDEX('All Matches'!$A$2:$A$25000,MATCH(B1392&amp;C1392&amp;G1392,'All Matches'!$C$2:$C$25000&amp;'All Matches'!$B$2:$B$25000&amp;'All Matches'!$E$2:$E$25000,0))</f>
        <v>1516158</v>
      </c>
      <c r="B1392">
        <f>INDEX(Teams!$B$2:$B$50,MATCH(D1392,Teams!$A$2:$A$50,0))</f>
        <v>19</v>
      </c>
      <c r="C1392" s="2">
        <v>42351</v>
      </c>
      <c r="D1392" t="s">
        <v>40</v>
      </c>
      <c r="E1392" t="s">
        <v>195</v>
      </c>
      <c r="F1392" t="s">
        <v>320</v>
      </c>
      <c r="G1392">
        <f>INDEX(Teams!$B$2:$B$50,MATCH(F1392,Teams!$A$2:$A$50,0))</f>
        <v>28</v>
      </c>
      <c r="H1392">
        <v>90</v>
      </c>
    </row>
    <row r="1393" spans="1:10" x14ac:dyDescent="0.2">
      <c r="A1393">
        <f t="array" ref="A1393">INDEX('All Matches'!$A$2:$A$25000,MATCH(B1393&amp;C1393&amp;G1393,'All Matches'!$C$2:$C$25000&amp;'All Matches'!$B$2:$B$25000&amp;'All Matches'!$E$2:$E$25000,0))</f>
        <v>1516158</v>
      </c>
      <c r="B1393">
        <f>INDEX(Teams!$B$2:$B$50,MATCH(D1393,Teams!$A$2:$A$50,0))</f>
        <v>28</v>
      </c>
      <c r="C1393" s="2">
        <v>42351</v>
      </c>
      <c r="D1393" t="s">
        <v>320</v>
      </c>
      <c r="E1393" t="s">
        <v>417</v>
      </c>
      <c r="F1393" t="s">
        <v>40</v>
      </c>
      <c r="G1393">
        <f>INDEX(Teams!$B$2:$B$50,MATCH(F1393,Teams!$A$2:$A$50,0))</f>
        <v>19</v>
      </c>
      <c r="H1393">
        <v>30</v>
      </c>
    </row>
    <row r="1394" spans="1:10" x14ac:dyDescent="0.2">
      <c r="A1394">
        <f t="array" ref="A1394">INDEX('All Matches'!$A$2:$A$25000,MATCH(B1394&amp;C1394&amp;G1394,'All Matches'!$C$2:$C$25000&amp;'All Matches'!$B$2:$B$25000&amp;'All Matches'!$E$2:$E$25000,0))</f>
        <v>1516158</v>
      </c>
      <c r="B1394">
        <f>INDEX(Teams!$B$2:$B$50,MATCH(D1394,Teams!$A$2:$A$50,0))</f>
        <v>28</v>
      </c>
      <c r="C1394" s="2">
        <v>42351</v>
      </c>
      <c r="D1394" t="s">
        <v>320</v>
      </c>
      <c r="E1394" t="s">
        <v>534</v>
      </c>
      <c r="F1394" t="s">
        <v>40</v>
      </c>
      <c r="G1394">
        <f>INDEX(Teams!$B$2:$B$50,MATCH(F1394,Teams!$A$2:$A$50,0))</f>
        <v>19</v>
      </c>
      <c r="H1394">
        <v>73</v>
      </c>
    </row>
    <row r="1395" spans="1:10" x14ac:dyDescent="0.2">
      <c r="A1395">
        <f t="array" ref="A1395">INDEX('All Matches'!$A$2:$A$25000,MATCH(B1395&amp;C1395&amp;G1395,'All Matches'!$C$2:$C$25000&amp;'All Matches'!$B$2:$B$25000&amp;'All Matches'!$E$2:$E$25000,0))</f>
        <v>1516159</v>
      </c>
      <c r="B1395">
        <f>INDEX(Teams!$B$2:$B$50,MATCH(D1395,Teams!$A$2:$A$50,0))</f>
        <v>26</v>
      </c>
      <c r="C1395" s="2">
        <v>42351</v>
      </c>
      <c r="D1395" t="s">
        <v>17</v>
      </c>
      <c r="E1395" t="s">
        <v>147</v>
      </c>
      <c r="F1395" t="s">
        <v>15</v>
      </c>
      <c r="G1395">
        <f>INDEX(Teams!$B$2:$B$50,MATCH(F1395,Teams!$A$2:$A$50,0))</f>
        <v>22</v>
      </c>
      <c r="H1395">
        <v>39</v>
      </c>
    </row>
    <row r="1396" spans="1:10" x14ac:dyDescent="0.2">
      <c r="A1396">
        <f t="array" ref="A1396">INDEX('All Matches'!$A$2:$A$25000,MATCH(B1396&amp;C1396&amp;G1396,'All Matches'!$C$2:$C$25000&amp;'All Matches'!$B$2:$B$25000&amp;'All Matches'!$E$2:$E$25000,0))</f>
        <v>1516159</v>
      </c>
      <c r="B1396">
        <f>INDEX(Teams!$B$2:$B$50,MATCH(D1396,Teams!$A$2:$A$50,0))</f>
        <v>22</v>
      </c>
      <c r="C1396" s="2">
        <v>42351</v>
      </c>
      <c r="D1396" t="s">
        <v>15</v>
      </c>
      <c r="E1396" t="s">
        <v>57</v>
      </c>
      <c r="F1396" t="s">
        <v>17</v>
      </c>
      <c r="G1396">
        <f>INDEX(Teams!$B$2:$B$50,MATCH(F1396,Teams!$A$2:$A$50,0))</f>
        <v>26</v>
      </c>
      <c r="H1396">
        <v>74</v>
      </c>
    </row>
    <row r="1397" spans="1:10" x14ac:dyDescent="0.2">
      <c r="A1397">
        <f t="array" ref="A1397">INDEX('All Matches'!$A$2:$A$25000,MATCH(B1397&amp;C1397&amp;G1397,'All Matches'!$C$2:$C$25000&amp;'All Matches'!$B$2:$B$25000&amp;'All Matches'!$E$2:$E$25000,0))</f>
        <v>1516159</v>
      </c>
      <c r="B1397">
        <f>INDEX(Teams!$B$2:$B$50,MATCH(D1397,Teams!$A$2:$A$50,0))</f>
        <v>22</v>
      </c>
      <c r="C1397" s="2">
        <v>42351</v>
      </c>
      <c r="D1397" t="s">
        <v>15</v>
      </c>
      <c r="E1397" t="s">
        <v>783</v>
      </c>
      <c r="F1397" t="s">
        <v>17</v>
      </c>
      <c r="G1397">
        <f>INDEX(Teams!$B$2:$B$50,MATCH(F1397,Teams!$A$2:$A$50,0))</f>
        <v>26</v>
      </c>
      <c r="H1397">
        <v>90</v>
      </c>
    </row>
    <row r="1398" spans="1:10" x14ac:dyDescent="0.2">
      <c r="A1398">
        <f t="array" ref="A1398">INDEX('All Matches'!$A$2:$A$25000,MATCH(B1398&amp;C1398&amp;G1398,'All Matches'!$C$2:$C$25000&amp;'All Matches'!$B$2:$B$25000&amp;'All Matches'!$E$2:$E$25000,0))</f>
        <v>1516160</v>
      </c>
      <c r="B1398">
        <f>INDEX(Teams!$B$2:$B$50,MATCH(D1398,Teams!$A$2:$A$50,0))</f>
        <v>18</v>
      </c>
      <c r="C1398" s="2">
        <v>42352</v>
      </c>
      <c r="D1398" t="s">
        <v>12</v>
      </c>
      <c r="E1398" t="s">
        <v>14</v>
      </c>
      <c r="F1398" t="s">
        <v>27</v>
      </c>
      <c r="G1398">
        <f>INDEX(Teams!$B$2:$B$50,MATCH(F1398,Teams!$A$2:$A$50,0))</f>
        <v>14</v>
      </c>
      <c r="H1398">
        <v>34</v>
      </c>
    </row>
    <row r="1399" spans="1:10" x14ac:dyDescent="0.2">
      <c r="A1399">
        <f t="array" ref="A1399">INDEX('All Matches'!$A$2:$A$25000,MATCH(B1399&amp;C1399&amp;G1399,'All Matches'!$C$2:$C$25000&amp;'All Matches'!$B$2:$B$25000&amp;'All Matches'!$E$2:$E$25000,0))</f>
        <v>1516160</v>
      </c>
      <c r="B1399">
        <f>INDEX(Teams!$B$2:$B$50,MATCH(D1399,Teams!$A$2:$A$50,0))</f>
        <v>18</v>
      </c>
      <c r="C1399" s="2">
        <v>42352</v>
      </c>
      <c r="D1399" t="s">
        <v>12</v>
      </c>
      <c r="E1399" t="s">
        <v>123</v>
      </c>
      <c r="F1399" t="s">
        <v>27</v>
      </c>
      <c r="G1399">
        <f>INDEX(Teams!$B$2:$B$50,MATCH(F1399,Teams!$A$2:$A$50,0))</f>
        <v>14</v>
      </c>
      <c r="H1399">
        <v>48</v>
      </c>
    </row>
    <row r="1400" spans="1:10" x14ac:dyDescent="0.2">
      <c r="A1400">
        <f t="array" ref="A1400">INDEX('All Matches'!$A$2:$A$25000,MATCH(B1400&amp;C1400&amp;G1400,'All Matches'!$C$2:$C$25000&amp;'All Matches'!$B$2:$B$25000&amp;'All Matches'!$E$2:$E$25000,0))</f>
        <v>1516160</v>
      </c>
      <c r="B1400">
        <f>INDEX(Teams!$B$2:$B$50,MATCH(D1400,Teams!$A$2:$A$50,0))</f>
        <v>14</v>
      </c>
      <c r="C1400" s="2">
        <v>42352</v>
      </c>
      <c r="D1400" t="s">
        <v>27</v>
      </c>
      <c r="E1400" t="s">
        <v>617</v>
      </c>
      <c r="F1400" t="s">
        <v>12</v>
      </c>
      <c r="G1400">
        <f>INDEX(Teams!$B$2:$B$50,MATCH(F1400,Teams!$A$2:$A$50,0))</f>
        <v>18</v>
      </c>
      <c r="H1400">
        <v>77</v>
      </c>
    </row>
    <row r="1401" spans="1:10" x14ac:dyDescent="0.2">
      <c r="A1401">
        <f t="array" ref="A1401">INDEX('All Matches'!$A$2:$A$25000,MATCH(B1401&amp;C1401&amp;G1401,'All Matches'!$C$2:$C$25000&amp;'All Matches'!$B$2:$B$25000&amp;'All Matches'!$E$2:$E$25000,0))</f>
        <v>1516161</v>
      </c>
      <c r="B1401">
        <f>INDEX(Teams!$B$2:$B$50,MATCH(D1401,Teams!$A$2:$A$50,0))</f>
        <v>14</v>
      </c>
      <c r="C1401" s="2">
        <v>42357</v>
      </c>
      <c r="D1401" t="s">
        <v>27</v>
      </c>
      <c r="E1401" t="s">
        <v>618</v>
      </c>
      <c r="F1401" t="s">
        <v>447</v>
      </c>
      <c r="G1401">
        <f>INDEX(Teams!$B$2:$B$50,MATCH(F1401,Teams!$A$2:$A$50,0))</f>
        <v>31</v>
      </c>
      <c r="H1401">
        <v>5</v>
      </c>
    </row>
    <row r="1402" spans="1:10" x14ac:dyDescent="0.2">
      <c r="A1402">
        <f t="array" ref="A1402">INDEX('All Matches'!$A$2:$A$25000,MATCH(B1402&amp;C1402&amp;G1402,'All Matches'!$C$2:$C$25000&amp;'All Matches'!$B$2:$B$25000&amp;'All Matches'!$E$2:$E$25000,0))</f>
        <v>1516161</v>
      </c>
      <c r="B1402">
        <f>INDEX(Teams!$B$2:$B$50,MATCH(D1402,Teams!$A$2:$A$50,0))</f>
        <v>14</v>
      </c>
      <c r="C1402" s="2">
        <v>42357</v>
      </c>
      <c r="D1402" t="s">
        <v>27</v>
      </c>
      <c r="E1402" t="s">
        <v>31</v>
      </c>
      <c r="F1402" t="s">
        <v>447</v>
      </c>
      <c r="G1402">
        <f>INDEX(Teams!$B$2:$B$50,MATCH(F1402,Teams!$A$2:$A$50,0))</f>
        <v>31</v>
      </c>
      <c r="H1402">
        <v>13</v>
      </c>
    </row>
    <row r="1403" spans="1:10" x14ac:dyDescent="0.2">
      <c r="A1403">
        <f t="array" ref="A1403">INDEX('All Matches'!$A$2:$A$25000,MATCH(B1403&amp;C1403&amp;G1403,'All Matches'!$C$2:$C$25000&amp;'All Matches'!$B$2:$B$25000&amp;'All Matches'!$E$2:$E$25000,0))</f>
        <v>1516161</v>
      </c>
      <c r="B1403">
        <f>INDEX(Teams!$B$2:$B$50,MATCH(D1403,Teams!$A$2:$A$50,0))</f>
        <v>14</v>
      </c>
      <c r="C1403" s="2">
        <v>42357</v>
      </c>
      <c r="D1403" t="s">
        <v>27</v>
      </c>
      <c r="E1403" t="s">
        <v>563</v>
      </c>
      <c r="F1403" t="s">
        <v>447</v>
      </c>
      <c r="G1403">
        <f>INDEX(Teams!$B$2:$B$50,MATCH(F1403,Teams!$A$2:$A$50,0))</f>
        <v>31</v>
      </c>
      <c r="H1403">
        <v>50</v>
      </c>
      <c r="J1403">
        <v>1</v>
      </c>
    </row>
    <row r="1404" spans="1:10" x14ac:dyDescent="0.2">
      <c r="A1404">
        <f t="array" ref="A1404">INDEX('All Matches'!$A$2:$A$25000,MATCH(B1404&amp;C1404&amp;G1404,'All Matches'!$C$2:$C$25000&amp;'All Matches'!$B$2:$B$25000&amp;'All Matches'!$E$2:$E$25000,0))</f>
        <v>1516161</v>
      </c>
      <c r="B1404">
        <f>INDEX(Teams!$B$2:$B$50,MATCH(D1404,Teams!$A$2:$A$50,0))</f>
        <v>31</v>
      </c>
      <c r="C1404" s="2">
        <v>42357</v>
      </c>
      <c r="D1404" t="s">
        <v>447</v>
      </c>
      <c r="E1404" t="s">
        <v>509</v>
      </c>
      <c r="F1404" t="s">
        <v>27</v>
      </c>
      <c r="G1404">
        <f>INDEX(Teams!$B$2:$B$50,MATCH(F1404,Teams!$A$2:$A$50,0))</f>
        <v>14</v>
      </c>
      <c r="H1404">
        <v>52</v>
      </c>
    </row>
    <row r="1405" spans="1:10" x14ac:dyDescent="0.2">
      <c r="A1405">
        <f t="array" ref="A1405">INDEX('All Matches'!$A$2:$A$25000,MATCH(B1405&amp;C1405&amp;G1405,'All Matches'!$C$2:$C$25000&amp;'All Matches'!$B$2:$B$25000&amp;'All Matches'!$E$2:$E$25000,0))</f>
        <v>1516162</v>
      </c>
      <c r="B1405">
        <f>INDEX(Teams!$B$2:$B$50,MATCH(D1405,Teams!$A$2:$A$50,0))</f>
        <v>16</v>
      </c>
      <c r="C1405" s="2">
        <v>42357</v>
      </c>
      <c r="D1405" t="s">
        <v>37</v>
      </c>
      <c r="E1405" t="s">
        <v>76</v>
      </c>
      <c r="F1405" t="s">
        <v>12</v>
      </c>
      <c r="G1405">
        <f>INDEX(Teams!$B$2:$B$50,MATCH(F1405,Teams!$A$2:$A$50,0))</f>
        <v>18</v>
      </c>
      <c r="H1405">
        <v>32</v>
      </c>
    </row>
    <row r="1406" spans="1:10" x14ac:dyDescent="0.2">
      <c r="A1406">
        <f t="array" ref="A1406">INDEX('All Matches'!$A$2:$A$25000,MATCH(B1406&amp;C1406&amp;G1406,'All Matches'!$C$2:$C$25000&amp;'All Matches'!$B$2:$B$25000&amp;'All Matches'!$E$2:$E$25000,0))</f>
        <v>1516162</v>
      </c>
      <c r="B1406">
        <f>INDEX(Teams!$B$2:$B$50,MATCH(D1406,Teams!$A$2:$A$50,0))</f>
        <v>16</v>
      </c>
      <c r="C1406" s="2">
        <v>42357</v>
      </c>
      <c r="D1406" t="s">
        <v>37</v>
      </c>
      <c r="E1406" t="s">
        <v>457</v>
      </c>
      <c r="F1406" t="s">
        <v>12</v>
      </c>
      <c r="G1406">
        <f>INDEX(Teams!$B$2:$B$50,MATCH(F1406,Teams!$A$2:$A$50,0))</f>
        <v>18</v>
      </c>
      <c r="H1406">
        <v>89</v>
      </c>
    </row>
    <row r="1407" spans="1:10" x14ac:dyDescent="0.2">
      <c r="A1407">
        <f t="array" ref="A1407">INDEX('All Matches'!$A$2:$A$25000,MATCH(B1407&amp;C1407&amp;G1407,'All Matches'!$C$2:$C$25000&amp;'All Matches'!$B$2:$B$25000&amp;'All Matches'!$E$2:$E$25000,0))</f>
        <v>1516162</v>
      </c>
      <c r="B1407">
        <f>INDEX(Teams!$B$2:$B$50,MATCH(D1407,Teams!$A$2:$A$50,0))</f>
        <v>18</v>
      </c>
      <c r="C1407" s="2">
        <v>42357</v>
      </c>
      <c r="D1407" t="s">
        <v>12</v>
      </c>
      <c r="E1407" t="s">
        <v>123</v>
      </c>
      <c r="F1407" t="s">
        <v>37</v>
      </c>
      <c r="G1407">
        <f>INDEX(Teams!$B$2:$B$50,MATCH(F1407,Teams!$A$2:$A$50,0))</f>
        <v>16</v>
      </c>
      <c r="H1407">
        <v>27</v>
      </c>
      <c r="J1407">
        <v>1</v>
      </c>
    </row>
    <row r="1408" spans="1:10" x14ac:dyDescent="0.2">
      <c r="A1408">
        <f t="array" ref="A1408">INDEX('All Matches'!$A$2:$A$25000,MATCH(B1408&amp;C1408&amp;G1408,'All Matches'!$C$2:$C$25000&amp;'All Matches'!$B$2:$B$25000&amp;'All Matches'!$E$2:$E$25000,0))</f>
        <v>1516162</v>
      </c>
      <c r="B1408">
        <f>INDEX(Teams!$B$2:$B$50,MATCH(D1408,Teams!$A$2:$A$50,0))</f>
        <v>18</v>
      </c>
      <c r="C1408" s="2">
        <v>42357</v>
      </c>
      <c r="D1408" t="s">
        <v>12</v>
      </c>
      <c r="E1408" t="s">
        <v>123</v>
      </c>
      <c r="F1408" t="s">
        <v>37</v>
      </c>
      <c r="G1408">
        <f>INDEX(Teams!$B$2:$B$50,MATCH(F1408,Teams!$A$2:$A$50,0))</f>
        <v>16</v>
      </c>
      <c r="H1408">
        <v>65</v>
      </c>
      <c r="J1408">
        <v>1</v>
      </c>
    </row>
    <row r="1409" spans="1:10" x14ac:dyDescent="0.2">
      <c r="A1409">
        <f t="array" ref="A1409">INDEX('All Matches'!$A$2:$A$25000,MATCH(B1409&amp;C1409&amp;G1409,'All Matches'!$C$2:$C$25000&amp;'All Matches'!$B$2:$B$25000&amp;'All Matches'!$E$2:$E$25000,0))</f>
        <v>1516162</v>
      </c>
      <c r="B1409">
        <f>INDEX(Teams!$B$2:$B$50,MATCH(D1409,Teams!$A$2:$A$50,0))</f>
        <v>18</v>
      </c>
      <c r="C1409" s="2">
        <v>42357</v>
      </c>
      <c r="D1409" t="s">
        <v>12</v>
      </c>
      <c r="E1409" t="s">
        <v>314</v>
      </c>
      <c r="F1409" t="s">
        <v>37</v>
      </c>
      <c r="G1409">
        <f>INDEX(Teams!$B$2:$B$50,MATCH(F1409,Teams!$A$2:$A$50,0))</f>
        <v>16</v>
      </c>
      <c r="H1409">
        <v>69</v>
      </c>
    </row>
    <row r="1410" spans="1:10" x14ac:dyDescent="0.2">
      <c r="A1410">
        <f t="array" ref="A1410">INDEX('All Matches'!$A$2:$A$25000,MATCH(B1410&amp;C1410&amp;G1410,'All Matches'!$C$2:$C$25000&amp;'All Matches'!$B$2:$B$25000&amp;'All Matches'!$E$2:$E$25000,0))</f>
        <v>1516163</v>
      </c>
      <c r="B1410">
        <f>INDEX(Teams!$B$2:$B$50,MATCH(D1410,Teams!$A$2:$A$50,0))</f>
        <v>21</v>
      </c>
      <c r="C1410" s="2">
        <v>42357</v>
      </c>
      <c r="D1410" t="s">
        <v>10</v>
      </c>
      <c r="E1410" t="s">
        <v>149</v>
      </c>
      <c r="F1410" t="s">
        <v>561</v>
      </c>
      <c r="G1410">
        <f>INDEX(Teams!$B$2:$B$50,MATCH(F1410,Teams!$A$2:$A$50,0))</f>
        <v>30</v>
      </c>
      <c r="H1410">
        <v>66</v>
      </c>
    </row>
    <row r="1411" spans="1:10" x14ac:dyDescent="0.2">
      <c r="A1411">
        <f t="array" ref="A1411">INDEX('All Matches'!$A$2:$A$25000,MATCH(B1411&amp;C1411&amp;G1411,'All Matches'!$C$2:$C$25000&amp;'All Matches'!$B$2:$B$25000&amp;'All Matches'!$E$2:$E$25000,0))</f>
        <v>1516163</v>
      </c>
      <c r="B1411">
        <f>INDEX(Teams!$B$2:$B$50,MATCH(D1411,Teams!$A$2:$A$50,0))</f>
        <v>30</v>
      </c>
      <c r="C1411" s="2">
        <v>42357</v>
      </c>
      <c r="D1411" t="s">
        <v>561</v>
      </c>
      <c r="E1411" t="s">
        <v>583</v>
      </c>
      <c r="F1411" t="s">
        <v>10</v>
      </c>
      <c r="G1411">
        <f>INDEX(Teams!$B$2:$B$50,MATCH(F1411,Teams!$A$2:$A$50,0))</f>
        <v>21</v>
      </c>
      <c r="H1411">
        <v>38</v>
      </c>
    </row>
    <row r="1412" spans="1:10" x14ac:dyDescent="0.2">
      <c r="A1412">
        <f t="array" ref="A1412">INDEX('All Matches'!$A$2:$A$25000,MATCH(B1412&amp;C1412&amp;G1412,'All Matches'!$C$2:$C$25000&amp;'All Matches'!$B$2:$B$25000&amp;'All Matches'!$E$2:$E$25000,0))</f>
        <v>1516163</v>
      </c>
      <c r="B1412">
        <f>INDEX(Teams!$B$2:$B$50,MATCH(D1412,Teams!$A$2:$A$50,0))</f>
        <v>30</v>
      </c>
      <c r="C1412" s="2">
        <v>42357</v>
      </c>
      <c r="D1412" t="s">
        <v>561</v>
      </c>
      <c r="E1412" t="s">
        <v>619</v>
      </c>
      <c r="F1412" t="s">
        <v>10</v>
      </c>
      <c r="G1412">
        <f>INDEX(Teams!$B$2:$B$50,MATCH(F1412,Teams!$A$2:$A$50,0))</f>
        <v>21</v>
      </c>
      <c r="H1412">
        <v>54</v>
      </c>
    </row>
    <row r="1413" spans="1:10" x14ac:dyDescent="0.2">
      <c r="A1413">
        <f t="array" ref="A1413">INDEX('All Matches'!$A$2:$A$25000,MATCH(B1413&amp;C1413&amp;G1413,'All Matches'!$C$2:$C$25000&amp;'All Matches'!$B$2:$B$25000&amp;'All Matches'!$E$2:$E$25000,0))</f>
        <v>1516164</v>
      </c>
      <c r="B1413">
        <f>INDEX(Teams!$B$2:$B$50,MATCH(D1413,Teams!$A$2:$A$50,0))</f>
        <v>26</v>
      </c>
      <c r="C1413" s="2">
        <v>42357</v>
      </c>
      <c r="D1413" t="s">
        <v>17</v>
      </c>
      <c r="E1413" t="s">
        <v>56</v>
      </c>
      <c r="F1413" t="s">
        <v>50</v>
      </c>
      <c r="G1413">
        <f>INDEX(Teams!$B$2:$B$50,MATCH(F1413,Teams!$A$2:$A$50,0))</f>
        <v>23</v>
      </c>
      <c r="H1413">
        <v>40</v>
      </c>
    </row>
    <row r="1414" spans="1:10" x14ac:dyDescent="0.2">
      <c r="A1414">
        <f t="array" ref="A1414">INDEX('All Matches'!$A$2:$A$25000,MATCH(B1414&amp;C1414&amp;G1414,'All Matches'!$C$2:$C$25000&amp;'All Matches'!$B$2:$B$25000&amp;'All Matches'!$E$2:$E$25000,0))</f>
        <v>1516164</v>
      </c>
      <c r="B1414">
        <f>INDEX(Teams!$B$2:$B$50,MATCH(D1414,Teams!$A$2:$A$50,0))</f>
        <v>26</v>
      </c>
      <c r="C1414" s="2">
        <v>42357</v>
      </c>
      <c r="D1414" t="s">
        <v>17</v>
      </c>
      <c r="E1414" t="s">
        <v>19</v>
      </c>
      <c r="F1414" t="s">
        <v>50</v>
      </c>
      <c r="G1414">
        <f>INDEX(Teams!$B$2:$B$50,MATCH(F1414,Teams!$A$2:$A$50,0))</f>
        <v>23</v>
      </c>
      <c r="H1414">
        <v>43</v>
      </c>
    </row>
    <row r="1415" spans="1:10" x14ac:dyDescent="0.2">
      <c r="A1415">
        <f t="array" ref="A1415">INDEX('All Matches'!$A$2:$A$25000,MATCH(B1415&amp;C1415&amp;G1415,'All Matches'!$C$2:$C$25000&amp;'All Matches'!$B$2:$B$25000&amp;'All Matches'!$E$2:$E$25000,0))</f>
        <v>1516165</v>
      </c>
      <c r="B1415">
        <f>INDEX(Teams!$B$2:$B$50,MATCH(D1415,Teams!$A$2:$A$50,0))</f>
        <v>24</v>
      </c>
      <c r="C1415" s="2">
        <v>42357</v>
      </c>
      <c r="D1415" t="s">
        <v>319</v>
      </c>
      <c r="E1415" t="s">
        <v>453</v>
      </c>
      <c r="F1415" t="s">
        <v>23</v>
      </c>
      <c r="G1415">
        <f>INDEX(Teams!$B$2:$B$50,MATCH(F1415,Teams!$A$2:$A$50,0))</f>
        <v>15</v>
      </c>
      <c r="H1415">
        <v>76</v>
      </c>
      <c r="J1415">
        <v>1</v>
      </c>
    </row>
    <row r="1416" spans="1:10" x14ac:dyDescent="0.2">
      <c r="A1416">
        <f t="array" ref="A1416">INDEX('All Matches'!$A$2:$A$25000,MATCH(B1416&amp;C1416&amp;G1416,'All Matches'!$C$2:$C$25000&amp;'All Matches'!$B$2:$B$25000&amp;'All Matches'!$E$2:$E$25000,0))</f>
        <v>1516165</v>
      </c>
      <c r="B1416">
        <f>INDEX(Teams!$B$2:$B$50,MATCH(D1416,Teams!$A$2:$A$50,0))</f>
        <v>15</v>
      </c>
      <c r="C1416" s="2">
        <v>42357</v>
      </c>
      <c r="D1416" t="s">
        <v>23</v>
      </c>
      <c r="E1416" t="s">
        <v>485</v>
      </c>
      <c r="F1416" t="s">
        <v>319</v>
      </c>
      <c r="G1416">
        <f>INDEX(Teams!$B$2:$B$50,MATCH(F1416,Teams!$A$2:$A$50,0))</f>
        <v>24</v>
      </c>
      <c r="H1416">
        <v>45</v>
      </c>
      <c r="J1416">
        <v>1</v>
      </c>
    </row>
    <row r="1417" spans="1:10" x14ac:dyDescent="0.2">
      <c r="A1417">
        <f t="array" ref="A1417">INDEX('All Matches'!$A$2:$A$25000,MATCH(B1417&amp;C1417&amp;G1417,'All Matches'!$C$2:$C$25000&amp;'All Matches'!$B$2:$B$25000&amp;'All Matches'!$E$2:$E$25000,0))</f>
        <v>1516165</v>
      </c>
      <c r="B1417">
        <f>INDEX(Teams!$B$2:$B$50,MATCH(D1417,Teams!$A$2:$A$50,0))</f>
        <v>15</v>
      </c>
      <c r="C1417" s="2">
        <v>42357</v>
      </c>
      <c r="D1417" t="s">
        <v>23</v>
      </c>
      <c r="E1417" t="s">
        <v>620</v>
      </c>
      <c r="F1417" t="s">
        <v>319</v>
      </c>
      <c r="G1417">
        <f>INDEX(Teams!$B$2:$B$50,MATCH(F1417,Teams!$A$2:$A$50,0))</f>
        <v>24</v>
      </c>
      <c r="H1417">
        <v>88</v>
      </c>
    </row>
    <row r="1418" spans="1:10" x14ac:dyDescent="0.2">
      <c r="A1418">
        <f t="array" ref="A1418">INDEX('All Matches'!$A$2:$A$25000,MATCH(B1418&amp;C1418&amp;G1418,'All Matches'!$C$2:$C$25000&amp;'All Matches'!$B$2:$B$25000&amp;'All Matches'!$E$2:$E$25000,0))</f>
        <v>1516166</v>
      </c>
      <c r="B1418">
        <f>INDEX(Teams!$B$2:$B$50,MATCH(D1418,Teams!$A$2:$A$50,0))</f>
        <v>28</v>
      </c>
      <c r="C1418" s="2">
        <v>42357</v>
      </c>
      <c r="D1418" t="s">
        <v>320</v>
      </c>
      <c r="E1418" t="s">
        <v>456</v>
      </c>
      <c r="F1418" t="s">
        <v>20</v>
      </c>
      <c r="G1418">
        <f>INDEX(Teams!$B$2:$B$50,MATCH(F1418,Teams!$A$2:$A$50,0))</f>
        <v>11</v>
      </c>
      <c r="H1418">
        <v>79</v>
      </c>
    </row>
    <row r="1419" spans="1:10" x14ac:dyDescent="0.2">
      <c r="A1419">
        <f t="array" ref="A1419">INDEX('All Matches'!$A$2:$A$25000,MATCH(B1419&amp;C1419&amp;G1419,'All Matches'!$C$2:$C$25000&amp;'All Matches'!$B$2:$B$25000&amp;'All Matches'!$E$2:$E$25000,0))</f>
        <v>1516166</v>
      </c>
      <c r="B1419">
        <f>INDEX(Teams!$B$2:$B$50,MATCH(D1419,Teams!$A$2:$A$50,0))</f>
        <v>11</v>
      </c>
      <c r="C1419" s="2">
        <v>42357</v>
      </c>
      <c r="D1419" t="s">
        <v>20</v>
      </c>
      <c r="E1419" t="s">
        <v>449</v>
      </c>
      <c r="F1419" t="s">
        <v>320</v>
      </c>
      <c r="G1419">
        <f>INDEX(Teams!$B$2:$B$50,MATCH(F1419,Teams!$A$2:$A$50,0))</f>
        <v>28</v>
      </c>
      <c r="H1419">
        <v>52</v>
      </c>
    </row>
    <row r="1420" spans="1:10" x14ac:dyDescent="0.2">
      <c r="A1420">
        <f t="array" ref="A1420">INDEX('All Matches'!$A$2:$A$25000,MATCH(B1420&amp;C1420&amp;G1420,'All Matches'!$C$2:$C$25000&amp;'All Matches'!$B$2:$B$25000&amp;'All Matches'!$E$2:$E$25000,0))</f>
        <v>1516166</v>
      </c>
      <c r="B1420">
        <f>INDEX(Teams!$B$2:$B$50,MATCH(D1420,Teams!$A$2:$A$50,0))</f>
        <v>11</v>
      </c>
      <c r="C1420" s="2">
        <v>42357</v>
      </c>
      <c r="D1420" t="s">
        <v>20</v>
      </c>
      <c r="E1420" t="s">
        <v>256</v>
      </c>
      <c r="F1420" t="s">
        <v>320</v>
      </c>
      <c r="G1420">
        <f>INDEX(Teams!$B$2:$B$50,MATCH(F1420,Teams!$A$2:$A$50,0))</f>
        <v>28</v>
      </c>
      <c r="H1420">
        <v>87</v>
      </c>
      <c r="J1420">
        <v>1</v>
      </c>
    </row>
    <row r="1421" spans="1:10" x14ac:dyDescent="0.2">
      <c r="A1421">
        <f t="array" ref="A1421">INDEX('All Matches'!$A$2:$A$25000,MATCH(B1421&amp;C1421&amp;G1421,'All Matches'!$C$2:$C$25000&amp;'All Matches'!$B$2:$B$25000&amp;'All Matches'!$E$2:$E$25000,0))</f>
        <v>1516167</v>
      </c>
      <c r="B1421">
        <f>INDEX(Teams!$B$2:$B$50,MATCH(D1421,Teams!$A$2:$A$50,0))</f>
        <v>22</v>
      </c>
      <c r="C1421" s="2">
        <v>42357</v>
      </c>
      <c r="D1421" t="s">
        <v>15</v>
      </c>
      <c r="E1421" t="s">
        <v>621</v>
      </c>
      <c r="F1421" t="s">
        <v>559</v>
      </c>
      <c r="G1421">
        <f>INDEX(Teams!$B$2:$B$50,MATCH(F1421,Teams!$A$2:$A$50,0))</f>
        <v>32</v>
      </c>
      <c r="H1421">
        <v>38</v>
      </c>
    </row>
    <row r="1422" spans="1:10" x14ac:dyDescent="0.2">
      <c r="A1422">
        <f t="array" ref="A1422">INDEX('All Matches'!$A$2:$A$25000,MATCH(B1422&amp;C1422&amp;G1422,'All Matches'!$C$2:$C$25000&amp;'All Matches'!$B$2:$B$25000&amp;'All Matches'!$E$2:$E$25000,0))</f>
        <v>1516167</v>
      </c>
      <c r="B1422">
        <f>INDEX(Teams!$B$2:$B$50,MATCH(D1422,Teams!$A$2:$A$50,0))</f>
        <v>32</v>
      </c>
      <c r="C1422" s="2">
        <v>42357</v>
      </c>
      <c r="D1422" t="s">
        <v>559</v>
      </c>
      <c r="E1422" t="s">
        <v>233</v>
      </c>
      <c r="F1422" t="s">
        <v>15</v>
      </c>
      <c r="G1422">
        <f>INDEX(Teams!$B$2:$B$50,MATCH(F1422,Teams!$A$2:$A$50,0))</f>
        <v>22</v>
      </c>
      <c r="H1422">
        <v>61</v>
      </c>
    </row>
    <row r="1423" spans="1:10" x14ac:dyDescent="0.2">
      <c r="A1423">
        <f t="array" ref="A1423">INDEX('All Matches'!$A$2:$A$25000,MATCH(B1423&amp;C1423&amp;G1423,'All Matches'!$C$2:$C$25000&amp;'All Matches'!$B$2:$B$25000&amp;'All Matches'!$E$2:$E$25000,0))</f>
        <v>1516168</v>
      </c>
      <c r="B1423">
        <f>INDEX(Teams!$B$2:$B$50,MATCH(D1423,Teams!$A$2:$A$50,0))</f>
        <v>27</v>
      </c>
      <c r="C1423" s="2">
        <v>42358</v>
      </c>
      <c r="D1423" t="s">
        <v>32</v>
      </c>
      <c r="E1423" t="s">
        <v>83</v>
      </c>
      <c r="F1423" t="s">
        <v>40</v>
      </c>
      <c r="G1423">
        <f>INDEX(Teams!$B$2:$B$50,MATCH(F1423,Teams!$A$2:$A$50,0))</f>
        <v>19</v>
      </c>
      <c r="H1423">
        <v>3</v>
      </c>
    </row>
    <row r="1424" spans="1:10" x14ac:dyDescent="0.2">
      <c r="A1424">
        <f t="array" ref="A1424">INDEX('All Matches'!$A$2:$A$25000,MATCH(B1424&amp;C1424&amp;G1424,'All Matches'!$C$2:$C$25000&amp;'All Matches'!$B$2:$B$25000&amp;'All Matches'!$E$2:$E$25000,0))</f>
        <v>1516168</v>
      </c>
      <c r="B1424">
        <f>INDEX(Teams!$B$2:$B$50,MATCH(D1424,Teams!$A$2:$A$50,0))</f>
        <v>27</v>
      </c>
      <c r="C1424" s="2">
        <v>42358</v>
      </c>
      <c r="D1424" t="s">
        <v>32</v>
      </c>
      <c r="E1424" t="s">
        <v>464</v>
      </c>
      <c r="F1424" t="s">
        <v>40</v>
      </c>
      <c r="G1424">
        <f>INDEX(Teams!$B$2:$B$50,MATCH(F1424,Teams!$A$2:$A$50,0))</f>
        <v>19</v>
      </c>
      <c r="H1424">
        <v>15</v>
      </c>
    </row>
    <row r="1425" spans="1:10" x14ac:dyDescent="0.2">
      <c r="A1425">
        <f t="array" ref="A1425">INDEX('All Matches'!$A$2:$A$25000,MATCH(B1425&amp;C1425&amp;G1425,'All Matches'!$C$2:$C$25000&amp;'All Matches'!$B$2:$B$25000&amp;'All Matches'!$E$2:$E$25000,0))</f>
        <v>1516168</v>
      </c>
      <c r="B1425">
        <f>INDEX(Teams!$B$2:$B$50,MATCH(D1425,Teams!$A$2:$A$50,0))</f>
        <v>27</v>
      </c>
      <c r="C1425" s="2">
        <v>42358</v>
      </c>
      <c r="D1425" t="s">
        <v>32</v>
      </c>
      <c r="E1425" t="s">
        <v>464</v>
      </c>
      <c r="F1425" t="s">
        <v>40</v>
      </c>
      <c r="G1425">
        <f>INDEX(Teams!$B$2:$B$50,MATCH(F1425,Teams!$A$2:$A$50,0))</f>
        <v>19</v>
      </c>
      <c r="H1425">
        <v>85</v>
      </c>
    </row>
    <row r="1426" spans="1:10" x14ac:dyDescent="0.2">
      <c r="A1426">
        <f t="array" ref="A1426">INDEX('All Matches'!$A$2:$A$25000,MATCH(B1426&amp;C1426&amp;G1426,'All Matches'!$C$2:$C$25000&amp;'All Matches'!$B$2:$B$25000&amp;'All Matches'!$E$2:$E$25000,0))</f>
        <v>1516170</v>
      </c>
      <c r="B1426">
        <f>INDEX(Teams!$B$2:$B$50,MATCH(D1426,Teams!$A$2:$A$50,0))</f>
        <v>10</v>
      </c>
      <c r="C1426" s="2">
        <v>42359</v>
      </c>
      <c r="D1426" t="s">
        <v>47</v>
      </c>
      <c r="E1426" t="s">
        <v>49</v>
      </c>
      <c r="F1426" t="s">
        <v>45</v>
      </c>
      <c r="G1426">
        <f>INDEX(Teams!$B$2:$B$50,MATCH(F1426,Teams!$A$2:$A$50,0))</f>
        <v>20</v>
      </c>
      <c r="H1426">
        <v>33</v>
      </c>
    </row>
    <row r="1427" spans="1:10" x14ac:dyDescent="0.2">
      <c r="A1427">
        <f t="array" ref="A1427">INDEX('All Matches'!$A$2:$A$25000,MATCH(B1427&amp;C1427&amp;G1427,'All Matches'!$C$2:$C$25000&amp;'All Matches'!$B$2:$B$25000&amp;'All Matches'!$E$2:$E$25000,0))</f>
        <v>1516170</v>
      </c>
      <c r="B1427">
        <f>INDEX(Teams!$B$2:$B$50,MATCH(D1427,Teams!$A$2:$A$50,0))</f>
        <v>10</v>
      </c>
      <c r="C1427" s="2">
        <v>42359</v>
      </c>
      <c r="D1427" t="s">
        <v>47</v>
      </c>
      <c r="E1427" t="s">
        <v>184</v>
      </c>
      <c r="F1427" t="s">
        <v>45</v>
      </c>
      <c r="G1427">
        <f>INDEX(Teams!$B$2:$B$50,MATCH(F1427,Teams!$A$2:$A$50,0))</f>
        <v>20</v>
      </c>
      <c r="H1427">
        <v>45</v>
      </c>
    </row>
    <row r="1428" spans="1:10" x14ac:dyDescent="0.2">
      <c r="A1428">
        <f t="array" ref="A1428">INDEX('All Matches'!$A$2:$A$25000,MATCH(B1428&amp;C1428&amp;G1428,'All Matches'!$C$2:$C$25000&amp;'All Matches'!$B$2:$B$25000&amp;'All Matches'!$E$2:$E$25000,0))</f>
        <v>1516170</v>
      </c>
      <c r="B1428">
        <f>INDEX(Teams!$B$2:$B$50,MATCH(D1428,Teams!$A$2:$A$50,0))</f>
        <v>20</v>
      </c>
      <c r="C1428" s="2">
        <v>42359</v>
      </c>
      <c r="D1428" t="s">
        <v>45</v>
      </c>
      <c r="E1428" t="s">
        <v>489</v>
      </c>
      <c r="F1428" t="s">
        <v>47</v>
      </c>
      <c r="G1428">
        <f>INDEX(Teams!$B$2:$B$50,MATCH(F1428,Teams!$A$2:$A$50,0))</f>
        <v>10</v>
      </c>
      <c r="H1428">
        <v>82</v>
      </c>
    </row>
    <row r="1429" spans="1:10" x14ac:dyDescent="0.2">
      <c r="A1429">
        <f t="array" ref="A1429">INDEX('All Matches'!$A$2:$A$25000,MATCH(B1429&amp;C1429&amp;G1429,'All Matches'!$C$2:$C$25000&amp;'All Matches'!$B$2:$B$25000&amp;'All Matches'!$E$2:$E$25000,0))</f>
        <v>1516171</v>
      </c>
      <c r="B1429">
        <f>INDEX(Teams!$B$2:$B$50,MATCH(D1429,Teams!$A$2:$A$50,0))</f>
        <v>24</v>
      </c>
      <c r="C1429" s="2">
        <v>42364</v>
      </c>
      <c r="D1429" t="s">
        <v>319</v>
      </c>
      <c r="E1429" t="s">
        <v>453</v>
      </c>
      <c r="F1429" t="s">
        <v>10</v>
      </c>
      <c r="G1429">
        <f>INDEX(Teams!$B$2:$B$50,MATCH(F1429,Teams!$A$2:$A$50,0))</f>
        <v>21</v>
      </c>
      <c r="H1429">
        <v>19</v>
      </c>
    </row>
    <row r="1430" spans="1:10" x14ac:dyDescent="0.2">
      <c r="A1430">
        <f t="array" ref="A1430">INDEX('All Matches'!$A$2:$A$25000,MATCH(B1430&amp;C1430&amp;G1430,'All Matches'!$C$2:$C$25000&amp;'All Matches'!$B$2:$B$25000&amp;'All Matches'!$E$2:$E$25000,0))</f>
        <v>1516171</v>
      </c>
      <c r="B1430">
        <f>INDEX(Teams!$B$2:$B$50,MATCH(D1430,Teams!$A$2:$A$50,0))</f>
        <v>24</v>
      </c>
      <c r="C1430" s="2">
        <v>42364</v>
      </c>
      <c r="D1430" t="s">
        <v>319</v>
      </c>
      <c r="E1430" t="s">
        <v>58</v>
      </c>
      <c r="F1430" t="s">
        <v>10</v>
      </c>
      <c r="G1430">
        <f>INDEX(Teams!$B$2:$B$50,MATCH(F1430,Teams!$A$2:$A$50,0))</f>
        <v>21</v>
      </c>
      <c r="H1430">
        <v>26</v>
      </c>
    </row>
    <row r="1431" spans="1:10" x14ac:dyDescent="0.2">
      <c r="A1431">
        <f t="array" ref="A1431">INDEX('All Matches'!$A$2:$A$25000,MATCH(B1431&amp;C1431&amp;G1431,'All Matches'!$C$2:$C$25000&amp;'All Matches'!$B$2:$B$25000&amp;'All Matches'!$E$2:$E$25000,0))</f>
        <v>1516172</v>
      </c>
      <c r="B1431">
        <f>INDEX(Teams!$B$2:$B$50,MATCH(D1431,Teams!$A$2:$A$50,0))</f>
        <v>32</v>
      </c>
      <c r="C1431" s="2">
        <v>42364</v>
      </c>
      <c r="D1431" t="s">
        <v>559</v>
      </c>
      <c r="E1431" t="s">
        <v>233</v>
      </c>
      <c r="F1431" t="s">
        <v>42</v>
      </c>
      <c r="G1431">
        <f>INDEX(Teams!$B$2:$B$50,MATCH(F1431,Teams!$A$2:$A$50,0))</f>
        <v>29</v>
      </c>
      <c r="H1431">
        <v>62</v>
      </c>
      <c r="J1431">
        <v>1</v>
      </c>
    </row>
    <row r="1432" spans="1:10" x14ac:dyDescent="0.2">
      <c r="A1432">
        <f t="array" ref="A1432">INDEX('All Matches'!$A$2:$A$25000,MATCH(B1432&amp;C1432&amp;G1432,'All Matches'!$C$2:$C$25000&amp;'All Matches'!$B$2:$B$25000&amp;'All Matches'!$E$2:$E$25000,0))</f>
        <v>1516172</v>
      </c>
      <c r="B1432">
        <f>INDEX(Teams!$B$2:$B$50,MATCH(D1432,Teams!$A$2:$A$50,0))</f>
        <v>29</v>
      </c>
      <c r="C1432" s="2">
        <v>42364</v>
      </c>
      <c r="D1432" t="s">
        <v>42</v>
      </c>
      <c r="E1432" t="s">
        <v>437</v>
      </c>
      <c r="F1432" t="s">
        <v>559</v>
      </c>
      <c r="G1432">
        <f>INDEX(Teams!$B$2:$B$50,MATCH(F1432,Teams!$A$2:$A$50,0))</f>
        <v>32</v>
      </c>
      <c r="H1432">
        <v>45</v>
      </c>
    </row>
    <row r="1433" spans="1:10" x14ac:dyDescent="0.2">
      <c r="A1433">
        <f t="array" ref="A1433">INDEX('All Matches'!$A$2:$A$25000,MATCH(B1433&amp;C1433&amp;G1433,'All Matches'!$C$2:$C$25000&amp;'All Matches'!$B$2:$B$25000&amp;'All Matches'!$E$2:$E$25000,0))</f>
        <v>1516174</v>
      </c>
      <c r="B1433">
        <f>INDEX(Teams!$B$2:$B$50,MATCH(D1433,Teams!$A$2:$A$50,0))</f>
        <v>14</v>
      </c>
      <c r="C1433" s="2">
        <v>42364</v>
      </c>
      <c r="D1433" t="s">
        <v>27</v>
      </c>
      <c r="E1433" t="s">
        <v>452</v>
      </c>
      <c r="F1433" t="s">
        <v>32</v>
      </c>
      <c r="G1433">
        <f>INDEX(Teams!$B$2:$B$50,MATCH(F1433,Teams!$A$2:$A$50,0))</f>
        <v>27</v>
      </c>
      <c r="H1433">
        <v>32</v>
      </c>
    </row>
    <row r="1434" spans="1:10" x14ac:dyDescent="0.2">
      <c r="A1434">
        <f t="array" ref="A1434">INDEX('All Matches'!$A$2:$A$25000,MATCH(B1434&amp;C1434&amp;G1434,'All Matches'!$C$2:$C$25000&amp;'All Matches'!$B$2:$B$25000&amp;'All Matches'!$E$2:$E$25000,0))</f>
        <v>1516174</v>
      </c>
      <c r="B1434">
        <f>INDEX(Teams!$B$2:$B$50,MATCH(D1434,Teams!$A$2:$A$50,0))</f>
        <v>14</v>
      </c>
      <c r="C1434" s="2">
        <v>42364</v>
      </c>
      <c r="D1434" t="s">
        <v>27</v>
      </c>
      <c r="E1434" t="s">
        <v>452</v>
      </c>
      <c r="F1434" t="s">
        <v>32</v>
      </c>
      <c r="G1434">
        <f>INDEX(Teams!$B$2:$B$50,MATCH(F1434,Teams!$A$2:$A$50,0))</f>
        <v>27</v>
      </c>
      <c r="H1434">
        <v>65</v>
      </c>
    </row>
    <row r="1435" spans="1:10" x14ac:dyDescent="0.2">
      <c r="A1435">
        <f t="array" ref="A1435">INDEX('All Matches'!$A$2:$A$25000,MATCH(B1435&amp;C1435&amp;G1435,'All Matches'!$C$2:$C$25000&amp;'All Matches'!$B$2:$B$25000&amp;'All Matches'!$E$2:$E$25000,0))</f>
        <v>1516174</v>
      </c>
      <c r="B1435">
        <f>INDEX(Teams!$B$2:$B$50,MATCH(D1435,Teams!$A$2:$A$50,0))</f>
        <v>27</v>
      </c>
      <c r="C1435" s="2">
        <v>42364</v>
      </c>
      <c r="D1435" t="s">
        <v>32</v>
      </c>
      <c r="E1435" t="s">
        <v>66</v>
      </c>
      <c r="F1435" t="s">
        <v>27</v>
      </c>
      <c r="G1435">
        <f>INDEX(Teams!$B$2:$B$50,MATCH(F1435,Teams!$A$2:$A$50,0))</f>
        <v>14</v>
      </c>
      <c r="H1435">
        <v>42</v>
      </c>
      <c r="J1435">
        <v>1</v>
      </c>
    </row>
    <row r="1436" spans="1:10" x14ac:dyDescent="0.2">
      <c r="A1436">
        <f t="array" ref="A1436">INDEX('All Matches'!$A$2:$A$25000,MATCH(B1436&amp;C1436&amp;G1436,'All Matches'!$C$2:$C$25000&amp;'All Matches'!$B$2:$B$25000&amp;'All Matches'!$E$2:$E$25000,0))</f>
        <v>1516174</v>
      </c>
      <c r="B1436">
        <f>INDEX(Teams!$B$2:$B$50,MATCH(D1436,Teams!$A$2:$A$50,0))</f>
        <v>27</v>
      </c>
      <c r="C1436" s="2">
        <v>42364</v>
      </c>
      <c r="D1436" t="s">
        <v>32</v>
      </c>
      <c r="E1436" t="s">
        <v>464</v>
      </c>
      <c r="F1436" t="s">
        <v>27</v>
      </c>
      <c r="G1436">
        <f>INDEX(Teams!$B$2:$B$50,MATCH(F1436,Teams!$A$2:$A$50,0))</f>
        <v>14</v>
      </c>
      <c r="H1436">
        <v>56</v>
      </c>
    </row>
    <row r="1437" spans="1:10" x14ac:dyDescent="0.2">
      <c r="A1437">
        <f t="array" ref="A1437">INDEX('All Matches'!$A$2:$A$25000,MATCH(B1437&amp;C1437&amp;G1437,'All Matches'!$C$2:$C$25000&amp;'All Matches'!$B$2:$B$25000&amp;'All Matches'!$E$2:$E$25000,0))</f>
        <v>1516175</v>
      </c>
      <c r="B1437">
        <f>INDEX(Teams!$B$2:$B$50,MATCH(D1437,Teams!$A$2:$A$50,0))</f>
        <v>19</v>
      </c>
      <c r="C1437" s="2">
        <v>42364</v>
      </c>
      <c r="D1437" t="s">
        <v>40</v>
      </c>
      <c r="E1437" t="s">
        <v>300</v>
      </c>
      <c r="F1437" t="s">
        <v>12</v>
      </c>
      <c r="G1437">
        <f>INDEX(Teams!$B$2:$B$50,MATCH(F1437,Teams!$A$2:$A$50,0))</f>
        <v>18</v>
      </c>
      <c r="H1437">
        <v>63</v>
      </c>
    </row>
    <row r="1438" spans="1:10" x14ac:dyDescent="0.2">
      <c r="A1438">
        <f t="array" ref="A1438">INDEX('All Matches'!$A$2:$A$25000,MATCH(B1438&amp;C1438&amp;G1438,'All Matches'!$C$2:$C$25000&amp;'All Matches'!$B$2:$B$25000&amp;'All Matches'!$E$2:$E$25000,0))</f>
        <v>1516176</v>
      </c>
      <c r="B1438">
        <f>INDEX(Teams!$B$2:$B$50,MATCH(D1438,Teams!$A$2:$A$50,0))</f>
        <v>20</v>
      </c>
      <c r="C1438" s="2">
        <v>42364</v>
      </c>
      <c r="D1438" t="s">
        <v>45</v>
      </c>
      <c r="E1438" t="s">
        <v>46</v>
      </c>
      <c r="F1438" t="s">
        <v>447</v>
      </c>
      <c r="G1438">
        <f>INDEX(Teams!$B$2:$B$50,MATCH(F1438,Teams!$A$2:$A$50,0))</f>
        <v>31</v>
      </c>
      <c r="H1438">
        <v>12</v>
      </c>
    </row>
    <row r="1439" spans="1:10" x14ac:dyDescent="0.2">
      <c r="A1439">
        <f t="array" ref="A1439">INDEX('All Matches'!$A$2:$A$25000,MATCH(B1439&amp;C1439&amp;G1439,'All Matches'!$C$2:$C$25000&amp;'All Matches'!$B$2:$B$25000&amp;'All Matches'!$E$2:$E$25000,0))</f>
        <v>1516176</v>
      </c>
      <c r="B1439">
        <f>INDEX(Teams!$B$2:$B$50,MATCH(D1439,Teams!$A$2:$A$50,0))</f>
        <v>20</v>
      </c>
      <c r="C1439" s="2">
        <v>42364</v>
      </c>
      <c r="D1439" t="s">
        <v>45</v>
      </c>
      <c r="E1439" t="s">
        <v>489</v>
      </c>
      <c r="F1439" t="s">
        <v>447</v>
      </c>
      <c r="G1439">
        <f>INDEX(Teams!$B$2:$B$50,MATCH(F1439,Teams!$A$2:$A$50,0))</f>
        <v>31</v>
      </c>
      <c r="H1439">
        <v>17</v>
      </c>
    </row>
    <row r="1440" spans="1:10" x14ac:dyDescent="0.2">
      <c r="A1440">
        <f t="array" ref="A1440">INDEX('All Matches'!$A$2:$A$25000,MATCH(B1440&amp;C1440&amp;G1440,'All Matches'!$C$2:$C$25000&amp;'All Matches'!$B$2:$B$25000&amp;'All Matches'!$E$2:$E$25000,0))</f>
        <v>1516176</v>
      </c>
      <c r="B1440">
        <f>INDEX(Teams!$B$2:$B$50,MATCH(D1440,Teams!$A$2:$A$50,0))</f>
        <v>20</v>
      </c>
      <c r="C1440" s="2">
        <v>42364</v>
      </c>
      <c r="D1440" t="s">
        <v>45</v>
      </c>
      <c r="E1440" t="s">
        <v>384</v>
      </c>
      <c r="F1440" t="s">
        <v>447</v>
      </c>
      <c r="G1440">
        <f>INDEX(Teams!$B$2:$B$50,MATCH(F1440,Teams!$A$2:$A$50,0))</f>
        <v>31</v>
      </c>
      <c r="H1440">
        <v>22</v>
      </c>
    </row>
    <row r="1441" spans="1:10" x14ac:dyDescent="0.2">
      <c r="A1441">
        <f t="array" ref="A1441">INDEX('All Matches'!$A$2:$A$25000,MATCH(B1441&amp;C1441&amp;G1441,'All Matches'!$C$2:$C$25000&amp;'All Matches'!$B$2:$B$25000&amp;'All Matches'!$E$2:$E$25000,0))</f>
        <v>1516176</v>
      </c>
      <c r="B1441">
        <f>INDEX(Teams!$B$2:$B$50,MATCH(D1441,Teams!$A$2:$A$50,0))</f>
        <v>20</v>
      </c>
      <c r="C1441" s="2">
        <v>42364</v>
      </c>
      <c r="D1441" t="s">
        <v>45</v>
      </c>
      <c r="E1441" t="s">
        <v>218</v>
      </c>
      <c r="F1441" t="s">
        <v>447</v>
      </c>
      <c r="G1441">
        <f>INDEX(Teams!$B$2:$B$50,MATCH(F1441,Teams!$A$2:$A$50,0))</f>
        <v>31</v>
      </c>
      <c r="H1441">
        <v>54</v>
      </c>
    </row>
    <row r="1442" spans="1:10" x14ac:dyDescent="0.2">
      <c r="A1442">
        <f t="array" ref="A1442">INDEX('All Matches'!$A$2:$A$25000,MATCH(B1442&amp;C1442&amp;G1442,'All Matches'!$C$2:$C$25000&amp;'All Matches'!$B$2:$B$25000&amp;'All Matches'!$E$2:$E$25000,0))</f>
        <v>1516176</v>
      </c>
      <c r="B1442">
        <f>INDEX(Teams!$B$2:$B$50,MATCH(D1442,Teams!$A$2:$A$50,0))</f>
        <v>31</v>
      </c>
      <c r="C1442" s="2">
        <v>42364</v>
      </c>
      <c r="D1442" t="s">
        <v>447</v>
      </c>
      <c r="E1442" t="s">
        <v>509</v>
      </c>
      <c r="F1442" t="s">
        <v>45</v>
      </c>
      <c r="G1442">
        <f>INDEX(Teams!$B$2:$B$50,MATCH(F1442,Teams!$A$2:$A$50,0))</f>
        <v>20</v>
      </c>
      <c r="H1442">
        <v>59</v>
      </c>
    </row>
    <row r="1443" spans="1:10" x14ac:dyDescent="0.2">
      <c r="A1443">
        <f t="array" ref="A1443">INDEX('All Matches'!$A$2:$A$25000,MATCH(B1443&amp;C1443&amp;G1443,'All Matches'!$C$2:$C$25000&amp;'All Matches'!$B$2:$B$25000&amp;'All Matches'!$E$2:$E$25000,0))</f>
        <v>1516177</v>
      </c>
      <c r="B1443">
        <f>INDEX(Teams!$B$2:$B$50,MATCH(D1443,Teams!$A$2:$A$50,0))</f>
        <v>25</v>
      </c>
      <c r="C1443" s="2">
        <v>42364</v>
      </c>
      <c r="D1443" t="s">
        <v>325</v>
      </c>
      <c r="E1443" t="s">
        <v>622</v>
      </c>
      <c r="F1443" t="s">
        <v>320</v>
      </c>
      <c r="G1443">
        <f>INDEX(Teams!$B$2:$B$50,MATCH(F1443,Teams!$A$2:$A$50,0))</f>
        <v>28</v>
      </c>
      <c r="H1443">
        <v>9</v>
      </c>
    </row>
    <row r="1444" spans="1:10" x14ac:dyDescent="0.2">
      <c r="A1444">
        <f t="array" ref="A1444">INDEX('All Matches'!$A$2:$A$25000,MATCH(B1444&amp;C1444&amp;G1444,'All Matches'!$C$2:$C$25000&amp;'All Matches'!$B$2:$B$25000&amp;'All Matches'!$E$2:$E$25000,0))</f>
        <v>1516178</v>
      </c>
      <c r="B1444">
        <f>INDEX(Teams!$B$2:$B$50,MATCH(D1444,Teams!$A$2:$A$50,0))</f>
        <v>26</v>
      </c>
      <c r="C1444" s="2">
        <v>42364</v>
      </c>
      <c r="D1444" t="s">
        <v>17</v>
      </c>
      <c r="E1444" t="s">
        <v>56</v>
      </c>
      <c r="F1444" t="s">
        <v>561</v>
      </c>
      <c r="G1444">
        <f>INDEX(Teams!$B$2:$B$50,MATCH(F1444,Teams!$A$2:$A$50,0))</f>
        <v>30</v>
      </c>
      <c r="H1444">
        <v>26</v>
      </c>
      <c r="J1444">
        <v>1</v>
      </c>
    </row>
    <row r="1445" spans="1:10" x14ac:dyDescent="0.2">
      <c r="A1445">
        <f t="array" ref="A1445">INDEX('All Matches'!$A$2:$A$25000,MATCH(B1445&amp;C1445&amp;G1445,'All Matches'!$C$2:$C$25000&amp;'All Matches'!$B$2:$B$25000&amp;'All Matches'!$E$2:$E$25000,0))</f>
        <v>1516178</v>
      </c>
      <c r="B1445">
        <f>INDEX(Teams!$B$2:$B$50,MATCH(D1445,Teams!$A$2:$A$50,0))</f>
        <v>26</v>
      </c>
      <c r="C1445" s="2">
        <v>42364</v>
      </c>
      <c r="D1445" t="s">
        <v>17</v>
      </c>
      <c r="E1445" t="s">
        <v>56</v>
      </c>
      <c r="F1445" t="s">
        <v>561</v>
      </c>
      <c r="G1445">
        <f>INDEX(Teams!$B$2:$B$50,MATCH(F1445,Teams!$A$2:$A$50,0))</f>
        <v>30</v>
      </c>
      <c r="H1445">
        <v>42</v>
      </c>
    </row>
    <row r="1446" spans="1:10" x14ac:dyDescent="0.2">
      <c r="A1446">
        <f t="array" ref="A1446">INDEX('All Matches'!$A$2:$A$25000,MATCH(B1446&amp;C1446&amp;G1446,'All Matches'!$C$2:$C$25000&amp;'All Matches'!$B$2:$B$25000&amp;'All Matches'!$E$2:$E$25000,0))</f>
        <v>1516178</v>
      </c>
      <c r="B1446">
        <f>INDEX(Teams!$B$2:$B$50,MATCH(D1446,Teams!$A$2:$A$50,0))</f>
        <v>26</v>
      </c>
      <c r="C1446" s="2">
        <v>42364</v>
      </c>
      <c r="D1446" t="s">
        <v>17</v>
      </c>
      <c r="E1446" t="s">
        <v>792</v>
      </c>
      <c r="F1446" t="s">
        <v>561</v>
      </c>
      <c r="G1446">
        <f>INDEX(Teams!$B$2:$B$50,MATCH(F1446,Teams!$A$2:$A$50,0))</f>
        <v>30</v>
      </c>
      <c r="H1446">
        <v>80</v>
      </c>
    </row>
    <row r="1447" spans="1:10" x14ac:dyDescent="0.2">
      <c r="A1447">
        <f t="array" ref="A1447">INDEX('All Matches'!$A$2:$A$25000,MATCH(B1447&amp;C1447&amp;G1447,'All Matches'!$C$2:$C$25000&amp;'All Matches'!$B$2:$B$25000&amp;'All Matches'!$E$2:$E$25000,0))</f>
        <v>1516179</v>
      </c>
      <c r="B1447">
        <f>INDEX(Teams!$B$2:$B$50,MATCH(D1447,Teams!$A$2:$A$50,0))</f>
        <v>16</v>
      </c>
      <c r="C1447" s="2">
        <v>42364</v>
      </c>
      <c r="D1447" t="s">
        <v>37</v>
      </c>
      <c r="E1447" t="s">
        <v>237</v>
      </c>
      <c r="F1447" t="s">
        <v>15</v>
      </c>
      <c r="G1447">
        <f>INDEX(Teams!$B$2:$B$50,MATCH(F1447,Teams!$A$2:$A$50,0))</f>
        <v>22</v>
      </c>
      <c r="H1447">
        <v>90</v>
      </c>
    </row>
    <row r="1448" spans="1:10" x14ac:dyDescent="0.2">
      <c r="A1448">
        <f t="array" ref="A1448">INDEX('All Matches'!$A$2:$A$25000,MATCH(B1448&amp;C1448&amp;G1448,'All Matches'!$C$2:$C$25000&amp;'All Matches'!$B$2:$B$25000&amp;'All Matches'!$E$2:$E$25000,0))</f>
        <v>1516180</v>
      </c>
      <c r="B1448">
        <f>INDEX(Teams!$B$2:$B$50,MATCH(D1448,Teams!$A$2:$A$50,0))</f>
        <v>23</v>
      </c>
      <c r="C1448" s="2">
        <v>42364</v>
      </c>
      <c r="D1448" t="s">
        <v>50</v>
      </c>
      <c r="E1448" t="s">
        <v>623</v>
      </c>
      <c r="F1448" t="s">
        <v>47</v>
      </c>
      <c r="G1448">
        <f>INDEX(Teams!$B$2:$B$50,MATCH(F1448,Teams!$A$2:$A$50,0))</f>
        <v>10</v>
      </c>
      <c r="H1448">
        <v>19</v>
      </c>
    </row>
    <row r="1449" spans="1:10" x14ac:dyDescent="0.2">
      <c r="A1449">
        <f t="array" ref="A1449">INDEX('All Matches'!$A$2:$A$25000,MATCH(B1449&amp;C1449&amp;G1449,'All Matches'!$C$2:$C$25000&amp;'All Matches'!$B$2:$B$25000&amp;'All Matches'!$E$2:$E$25000,0))</f>
        <v>1516180</v>
      </c>
      <c r="B1449">
        <f>INDEX(Teams!$B$2:$B$50,MATCH(D1449,Teams!$A$2:$A$50,0))</f>
        <v>23</v>
      </c>
      <c r="C1449" s="2">
        <v>42364</v>
      </c>
      <c r="D1449" t="s">
        <v>50</v>
      </c>
      <c r="E1449" t="s">
        <v>791</v>
      </c>
      <c r="F1449" t="s">
        <v>47</v>
      </c>
      <c r="G1449">
        <f>INDEX(Teams!$B$2:$B$50,MATCH(F1449,Teams!$A$2:$A$50,0))</f>
        <v>10</v>
      </c>
      <c r="H1449">
        <v>55</v>
      </c>
    </row>
    <row r="1450" spans="1:10" x14ac:dyDescent="0.2">
      <c r="A1450">
        <f t="array" ref="A1450">INDEX('All Matches'!$A$2:$A$25000,MATCH(B1450&amp;C1450&amp;G1450,'All Matches'!$C$2:$C$25000&amp;'All Matches'!$B$2:$B$25000&amp;'All Matches'!$E$2:$E$25000,0))</f>
        <v>1516180</v>
      </c>
      <c r="B1450">
        <f>INDEX(Teams!$B$2:$B$50,MATCH(D1450,Teams!$A$2:$A$50,0))</f>
        <v>23</v>
      </c>
      <c r="C1450" s="2">
        <v>42364</v>
      </c>
      <c r="D1450" t="s">
        <v>50</v>
      </c>
      <c r="E1450" t="s">
        <v>791</v>
      </c>
      <c r="F1450" t="s">
        <v>47</v>
      </c>
      <c r="G1450">
        <f>INDEX(Teams!$B$2:$B$50,MATCH(F1450,Teams!$A$2:$A$50,0))</f>
        <v>10</v>
      </c>
      <c r="H1450">
        <v>90</v>
      </c>
    </row>
    <row r="1451" spans="1:10" x14ac:dyDescent="0.2">
      <c r="A1451">
        <f t="array" ref="A1451">INDEX('All Matches'!$A$2:$A$25000,MATCH(B1451&amp;C1451&amp;G1451,'All Matches'!$C$2:$C$25000&amp;'All Matches'!$B$2:$B$25000&amp;'All Matches'!$E$2:$E$25000,0))</f>
        <v>1516180</v>
      </c>
      <c r="B1451">
        <f>INDEX(Teams!$B$2:$B$50,MATCH(D1451,Teams!$A$2:$A$50,0))</f>
        <v>23</v>
      </c>
      <c r="C1451" s="2">
        <v>42364</v>
      </c>
      <c r="D1451" t="s">
        <v>50</v>
      </c>
      <c r="E1451" t="s">
        <v>598</v>
      </c>
      <c r="F1451" t="s">
        <v>47</v>
      </c>
      <c r="G1451">
        <f>INDEX(Teams!$B$2:$B$50,MATCH(F1451,Teams!$A$2:$A$50,0))</f>
        <v>10</v>
      </c>
      <c r="H1451">
        <v>69</v>
      </c>
    </row>
    <row r="1452" spans="1:10" x14ac:dyDescent="0.2">
      <c r="A1452">
        <f t="array" ref="A1452">INDEX('All Matches'!$A$2:$A$25000,MATCH(B1452&amp;C1452&amp;G1452,'All Matches'!$C$2:$C$25000&amp;'All Matches'!$B$2:$B$25000&amp;'All Matches'!$E$2:$E$25000,0))</f>
        <v>1516182</v>
      </c>
      <c r="B1452">
        <f>INDEX(Teams!$B$2:$B$50,MATCH(D1452,Teams!$A$2:$A$50,0))</f>
        <v>16</v>
      </c>
      <c r="C1452" s="2">
        <v>42366</v>
      </c>
      <c r="D1452" t="s">
        <v>37</v>
      </c>
      <c r="E1452" t="s">
        <v>76</v>
      </c>
      <c r="F1452" t="s">
        <v>319</v>
      </c>
      <c r="G1452">
        <f>INDEX(Teams!$B$2:$B$50,MATCH(F1452,Teams!$A$2:$A$50,0))</f>
        <v>24</v>
      </c>
      <c r="H1452">
        <v>22</v>
      </c>
    </row>
    <row r="1453" spans="1:10" x14ac:dyDescent="0.2">
      <c r="A1453">
        <f t="array" ref="A1453">INDEX('All Matches'!$A$2:$A$25000,MATCH(B1453&amp;C1453&amp;G1453,'All Matches'!$C$2:$C$25000&amp;'All Matches'!$B$2:$B$25000&amp;'All Matches'!$E$2:$E$25000,0))</f>
        <v>1516182</v>
      </c>
      <c r="B1453">
        <f>INDEX(Teams!$B$2:$B$50,MATCH(D1453,Teams!$A$2:$A$50,0))</f>
        <v>16</v>
      </c>
      <c r="C1453" s="2">
        <v>42366</v>
      </c>
      <c r="D1453" t="s">
        <v>37</v>
      </c>
      <c r="E1453" t="s">
        <v>76</v>
      </c>
      <c r="F1453" t="s">
        <v>319</v>
      </c>
      <c r="G1453">
        <f>INDEX(Teams!$B$2:$B$50,MATCH(F1453,Teams!$A$2:$A$50,0))</f>
        <v>24</v>
      </c>
      <c r="H1453">
        <v>64</v>
      </c>
    </row>
    <row r="1454" spans="1:10" x14ac:dyDescent="0.2">
      <c r="A1454">
        <f t="array" ref="A1454">INDEX('All Matches'!$A$2:$A$25000,MATCH(B1454&amp;C1454&amp;G1454,'All Matches'!$C$2:$C$25000&amp;'All Matches'!$B$2:$B$25000&amp;'All Matches'!$E$2:$E$25000,0))</f>
        <v>1516182</v>
      </c>
      <c r="B1454">
        <f>INDEX(Teams!$B$2:$B$50,MATCH(D1454,Teams!$A$2:$A$50,0))</f>
        <v>16</v>
      </c>
      <c r="C1454" s="2">
        <v>42366</v>
      </c>
      <c r="D1454" t="s">
        <v>37</v>
      </c>
      <c r="E1454" t="s">
        <v>165</v>
      </c>
      <c r="F1454" t="s">
        <v>319</v>
      </c>
      <c r="G1454">
        <f>INDEX(Teams!$B$2:$B$50,MATCH(F1454,Teams!$A$2:$A$50,0))</f>
        <v>24</v>
      </c>
      <c r="H1454">
        <v>71</v>
      </c>
    </row>
    <row r="1455" spans="1:10" x14ac:dyDescent="0.2">
      <c r="A1455">
        <f t="array" ref="A1455">INDEX('All Matches'!$A$2:$A$25000,MATCH(B1455&amp;C1455&amp;G1455,'All Matches'!$C$2:$C$25000&amp;'All Matches'!$B$2:$B$25000&amp;'All Matches'!$E$2:$E$25000,0))</f>
        <v>1516182</v>
      </c>
      <c r="B1455">
        <f>INDEX(Teams!$B$2:$B$50,MATCH(D1455,Teams!$A$2:$A$50,0))</f>
        <v>24</v>
      </c>
      <c r="C1455" s="2">
        <v>42366</v>
      </c>
      <c r="D1455" t="s">
        <v>319</v>
      </c>
      <c r="E1455" t="s">
        <v>164</v>
      </c>
      <c r="F1455" t="s">
        <v>37</v>
      </c>
      <c r="G1455">
        <f>INDEX(Teams!$B$2:$B$50,MATCH(F1455,Teams!$A$2:$A$50,0))</f>
        <v>16</v>
      </c>
      <c r="H1455">
        <v>16</v>
      </c>
    </row>
    <row r="1456" spans="1:10" x14ac:dyDescent="0.2">
      <c r="A1456">
        <f t="array" ref="A1456">INDEX('All Matches'!$A$2:$A$25000,MATCH(B1456&amp;C1456&amp;G1456,'All Matches'!$C$2:$C$25000&amp;'All Matches'!$B$2:$B$25000&amp;'All Matches'!$E$2:$E$25000,0))</f>
        <v>1516182</v>
      </c>
      <c r="B1456">
        <f>INDEX(Teams!$B$2:$B$50,MATCH(D1456,Teams!$A$2:$A$50,0))</f>
        <v>24</v>
      </c>
      <c r="C1456" s="2">
        <v>42366</v>
      </c>
      <c r="D1456" t="s">
        <v>319</v>
      </c>
      <c r="E1456" t="s">
        <v>164</v>
      </c>
      <c r="F1456" t="s">
        <v>37</v>
      </c>
      <c r="G1456">
        <f>INDEX(Teams!$B$2:$B$50,MATCH(F1456,Teams!$A$2:$A$50,0))</f>
        <v>16</v>
      </c>
      <c r="H1456">
        <v>45</v>
      </c>
    </row>
    <row r="1457" spans="1:10" x14ac:dyDescent="0.2">
      <c r="A1457">
        <f t="array" ref="A1457">INDEX('All Matches'!$A$2:$A$25000,MATCH(B1457&amp;C1457&amp;G1457,'All Matches'!$C$2:$C$25000&amp;'All Matches'!$B$2:$B$25000&amp;'All Matches'!$E$2:$E$25000,0))</f>
        <v>1516182</v>
      </c>
      <c r="B1457">
        <f>INDEX(Teams!$B$2:$B$50,MATCH(D1457,Teams!$A$2:$A$50,0))</f>
        <v>24</v>
      </c>
      <c r="C1457" s="2">
        <v>42366</v>
      </c>
      <c r="D1457" t="s">
        <v>319</v>
      </c>
      <c r="E1457" t="s">
        <v>16</v>
      </c>
      <c r="F1457" t="s">
        <v>37</v>
      </c>
      <c r="G1457">
        <f>INDEX(Teams!$B$2:$B$50,MATCH(F1457,Teams!$A$2:$A$50,0))</f>
        <v>16</v>
      </c>
      <c r="H1457">
        <v>80</v>
      </c>
    </row>
    <row r="1458" spans="1:10" x14ac:dyDescent="0.2">
      <c r="A1458">
        <f t="array" ref="A1458">INDEX('All Matches'!$A$2:$A$25000,MATCH(B1458&amp;C1458&amp;G1458,'All Matches'!$C$2:$C$25000&amp;'All Matches'!$B$2:$B$25000&amp;'All Matches'!$E$2:$E$25000,0))</f>
        <v>1516182</v>
      </c>
      <c r="B1458">
        <f>INDEX(Teams!$B$2:$B$50,MATCH(D1458,Teams!$A$2:$A$50,0))</f>
        <v>24</v>
      </c>
      <c r="C1458" s="2">
        <v>42366</v>
      </c>
      <c r="D1458" t="s">
        <v>319</v>
      </c>
      <c r="E1458" t="s">
        <v>58</v>
      </c>
      <c r="F1458" t="s">
        <v>37</v>
      </c>
      <c r="G1458">
        <f>INDEX(Teams!$B$2:$B$50,MATCH(F1458,Teams!$A$2:$A$50,0))</f>
        <v>16</v>
      </c>
      <c r="H1458">
        <v>90</v>
      </c>
      <c r="J1458">
        <v>1</v>
      </c>
    </row>
    <row r="1459" spans="1:10" x14ac:dyDescent="0.2">
      <c r="A1459">
        <f t="array" ref="A1459">INDEX('All Matches'!$A$2:$A$25000,MATCH(B1459&amp;C1459&amp;G1459,'All Matches'!$C$2:$C$25000&amp;'All Matches'!$B$2:$B$25000&amp;'All Matches'!$E$2:$E$25000,0))</f>
        <v>1516183</v>
      </c>
      <c r="B1459">
        <f>INDEX(Teams!$B$2:$B$50,MATCH(D1459,Teams!$A$2:$A$50,0))</f>
        <v>30</v>
      </c>
      <c r="C1459" s="2">
        <v>42366</v>
      </c>
      <c r="D1459" t="s">
        <v>561</v>
      </c>
      <c r="E1459" t="s">
        <v>603</v>
      </c>
      <c r="F1459" t="s">
        <v>559</v>
      </c>
      <c r="G1459">
        <f>INDEX(Teams!$B$2:$B$50,MATCH(F1459,Teams!$A$2:$A$50,0))</f>
        <v>32</v>
      </c>
      <c r="H1459">
        <v>24</v>
      </c>
    </row>
    <row r="1460" spans="1:10" x14ac:dyDescent="0.2">
      <c r="A1460">
        <f t="array" ref="A1460">INDEX('All Matches'!$A$2:$A$25000,MATCH(B1460&amp;C1460&amp;G1460,'All Matches'!$C$2:$C$25000&amp;'All Matches'!$B$2:$B$25000&amp;'All Matches'!$E$2:$E$25000,0))</f>
        <v>1516183</v>
      </c>
      <c r="B1460">
        <f>INDEX(Teams!$B$2:$B$50,MATCH(D1460,Teams!$A$2:$A$50,0))</f>
        <v>30</v>
      </c>
      <c r="C1460" s="2">
        <v>42366</v>
      </c>
      <c r="D1460" t="s">
        <v>561</v>
      </c>
      <c r="E1460" t="s">
        <v>594</v>
      </c>
      <c r="F1460" t="s">
        <v>559</v>
      </c>
      <c r="G1460">
        <f>INDEX(Teams!$B$2:$B$50,MATCH(F1460,Teams!$A$2:$A$50,0))</f>
        <v>32</v>
      </c>
      <c r="H1460">
        <v>87</v>
      </c>
    </row>
    <row r="1461" spans="1:10" x14ac:dyDescent="0.2">
      <c r="A1461">
        <f t="array" ref="A1461">INDEX('All Matches'!$A$2:$A$25000,MATCH(B1461&amp;C1461&amp;G1461,'All Matches'!$C$2:$C$25000&amp;'All Matches'!$B$2:$B$25000&amp;'All Matches'!$E$2:$E$25000,0))</f>
        <v>1516184</v>
      </c>
      <c r="B1461">
        <f>INDEX(Teams!$B$2:$B$50,MATCH(D1461,Teams!$A$2:$A$50,0))</f>
        <v>27</v>
      </c>
      <c r="C1461" s="2">
        <v>42366</v>
      </c>
      <c r="D1461" t="s">
        <v>32</v>
      </c>
      <c r="E1461" t="s">
        <v>464</v>
      </c>
      <c r="F1461" t="s">
        <v>17</v>
      </c>
      <c r="G1461">
        <f>INDEX(Teams!$B$2:$B$50,MATCH(F1461,Teams!$A$2:$A$50,0))</f>
        <v>26</v>
      </c>
      <c r="H1461">
        <v>41</v>
      </c>
    </row>
    <row r="1462" spans="1:10" x14ac:dyDescent="0.2">
      <c r="A1462">
        <f t="array" ref="A1462">INDEX('All Matches'!$A$2:$A$25000,MATCH(B1462&amp;C1462&amp;G1462,'All Matches'!$C$2:$C$25000&amp;'All Matches'!$B$2:$B$25000&amp;'All Matches'!$E$2:$E$25000,0))</f>
        <v>1516184</v>
      </c>
      <c r="B1462">
        <f>INDEX(Teams!$B$2:$B$50,MATCH(D1462,Teams!$A$2:$A$50,0))</f>
        <v>26</v>
      </c>
      <c r="C1462" s="2">
        <v>42366</v>
      </c>
      <c r="D1462" t="s">
        <v>17</v>
      </c>
      <c r="E1462" t="s">
        <v>107</v>
      </c>
      <c r="F1462" t="s">
        <v>32</v>
      </c>
      <c r="G1462">
        <f>INDEX(Teams!$B$2:$B$50,MATCH(F1462,Teams!$A$2:$A$50,0))</f>
        <v>27</v>
      </c>
      <c r="H1462">
        <v>17</v>
      </c>
    </row>
    <row r="1463" spans="1:10" x14ac:dyDescent="0.2">
      <c r="A1463">
        <f t="array" ref="A1463">INDEX('All Matches'!$A$2:$A$25000,MATCH(B1463&amp;C1463&amp;G1463,'All Matches'!$C$2:$C$25000&amp;'All Matches'!$B$2:$B$25000&amp;'All Matches'!$E$2:$E$25000,0))</f>
        <v>1516184</v>
      </c>
      <c r="B1463">
        <f>INDEX(Teams!$B$2:$B$50,MATCH(D1463,Teams!$A$2:$A$50,0))</f>
        <v>26</v>
      </c>
      <c r="C1463" s="2">
        <v>42366</v>
      </c>
      <c r="D1463" t="s">
        <v>17</v>
      </c>
      <c r="E1463" t="s">
        <v>624</v>
      </c>
      <c r="F1463" t="s">
        <v>32</v>
      </c>
      <c r="G1463">
        <f>INDEX(Teams!$B$2:$B$50,MATCH(F1463,Teams!$A$2:$A$50,0))</f>
        <v>27</v>
      </c>
      <c r="H1463">
        <v>89</v>
      </c>
    </row>
    <row r="1464" spans="1:10" x14ac:dyDescent="0.2">
      <c r="A1464">
        <f t="array" ref="A1464">INDEX('All Matches'!$A$2:$A$25000,MATCH(B1464&amp;C1464&amp;G1464,'All Matches'!$C$2:$C$25000&amp;'All Matches'!$B$2:$B$25000&amp;'All Matches'!$E$2:$E$25000,0))</f>
        <v>1516185</v>
      </c>
      <c r="B1464">
        <f>INDEX(Teams!$B$2:$B$50,MATCH(D1464,Teams!$A$2:$A$50,0))</f>
        <v>28</v>
      </c>
      <c r="C1464" s="2">
        <v>42366</v>
      </c>
      <c r="D1464" t="s">
        <v>320</v>
      </c>
      <c r="E1464" t="s">
        <v>801</v>
      </c>
      <c r="F1464" t="s">
        <v>15</v>
      </c>
      <c r="G1464">
        <f>INDEX(Teams!$B$2:$B$50,MATCH(F1464,Teams!$A$2:$A$50,0))</f>
        <v>22</v>
      </c>
      <c r="H1464">
        <v>78</v>
      </c>
    </row>
    <row r="1465" spans="1:10" x14ac:dyDescent="0.2">
      <c r="A1465">
        <f t="array" ref="A1465">INDEX('All Matches'!$A$2:$A$25000,MATCH(B1465&amp;C1465&amp;G1465,'All Matches'!$C$2:$C$25000&amp;'All Matches'!$B$2:$B$25000&amp;'All Matches'!$E$2:$E$25000,0))</f>
        <v>1516186</v>
      </c>
      <c r="B1465">
        <f>INDEX(Teams!$B$2:$B$50,MATCH(D1465,Teams!$A$2:$A$50,0))</f>
        <v>10</v>
      </c>
      <c r="C1465" s="2">
        <v>42366</v>
      </c>
      <c r="D1465" t="s">
        <v>47</v>
      </c>
      <c r="E1465" t="s">
        <v>625</v>
      </c>
      <c r="F1465" t="s">
        <v>20</v>
      </c>
      <c r="G1465">
        <f>INDEX(Teams!$B$2:$B$50,MATCH(F1465,Teams!$A$2:$A$50,0))</f>
        <v>11</v>
      </c>
      <c r="H1465">
        <v>27</v>
      </c>
    </row>
    <row r="1466" spans="1:10" x14ac:dyDescent="0.2">
      <c r="A1466">
        <f t="array" ref="A1466">INDEX('All Matches'!$A$2:$A$25000,MATCH(B1466&amp;C1466&amp;G1466,'All Matches'!$C$2:$C$25000&amp;'All Matches'!$B$2:$B$25000&amp;'All Matches'!$E$2:$E$25000,0))</f>
        <v>1516186</v>
      </c>
      <c r="B1466">
        <f>INDEX(Teams!$B$2:$B$50,MATCH(D1466,Teams!$A$2:$A$50,0))</f>
        <v>10</v>
      </c>
      <c r="C1466" s="2">
        <v>42366</v>
      </c>
      <c r="D1466" t="s">
        <v>47</v>
      </c>
      <c r="E1466" t="s">
        <v>116</v>
      </c>
      <c r="F1466" t="s">
        <v>20</v>
      </c>
      <c r="G1466">
        <f>INDEX(Teams!$B$2:$B$50,MATCH(F1466,Teams!$A$2:$A$50,0))</f>
        <v>11</v>
      </c>
      <c r="H1466">
        <v>63</v>
      </c>
    </row>
    <row r="1467" spans="1:10" x14ac:dyDescent="0.2">
      <c r="A1467">
        <f t="array" ref="A1467">INDEX('All Matches'!$A$2:$A$25000,MATCH(B1467&amp;C1467&amp;G1467,'All Matches'!$C$2:$C$25000&amp;'All Matches'!$B$2:$B$25000&amp;'All Matches'!$E$2:$E$25000,0))</f>
        <v>1516188</v>
      </c>
      <c r="B1467">
        <f>INDEX(Teams!$B$2:$B$50,MATCH(D1467,Teams!$A$2:$A$50,0))</f>
        <v>29</v>
      </c>
      <c r="C1467" s="2">
        <v>42366</v>
      </c>
      <c r="D1467" t="s">
        <v>42</v>
      </c>
      <c r="E1467" t="s">
        <v>198</v>
      </c>
      <c r="F1467" t="s">
        <v>50</v>
      </c>
      <c r="G1467">
        <f>INDEX(Teams!$B$2:$B$50,MATCH(F1467,Teams!$A$2:$A$50,0))</f>
        <v>23</v>
      </c>
      <c r="H1467">
        <v>69</v>
      </c>
    </row>
    <row r="1468" spans="1:10" x14ac:dyDescent="0.2">
      <c r="A1468">
        <f t="array" ref="A1468">INDEX('All Matches'!$A$2:$A$25000,MATCH(B1468&amp;C1468&amp;G1468,'All Matches'!$C$2:$C$25000&amp;'All Matches'!$B$2:$B$25000&amp;'All Matches'!$E$2:$E$25000,0))</f>
        <v>1516188</v>
      </c>
      <c r="B1468">
        <f>INDEX(Teams!$B$2:$B$50,MATCH(D1468,Teams!$A$2:$A$50,0))</f>
        <v>29</v>
      </c>
      <c r="C1468" s="2">
        <v>42366</v>
      </c>
      <c r="D1468" t="s">
        <v>42</v>
      </c>
      <c r="E1468" t="s">
        <v>793</v>
      </c>
      <c r="F1468" t="s">
        <v>50</v>
      </c>
      <c r="G1468">
        <f>INDEX(Teams!$B$2:$B$50,MATCH(F1468,Teams!$A$2:$A$50,0))</f>
        <v>23</v>
      </c>
      <c r="H1468">
        <v>79</v>
      </c>
    </row>
    <row r="1469" spans="1:10" x14ac:dyDescent="0.2">
      <c r="A1469">
        <f t="array" ref="A1469">INDEX('All Matches'!$A$2:$A$25000,MATCH(B1469&amp;C1469&amp;G1469,'All Matches'!$C$2:$C$25000&amp;'All Matches'!$B$2:$B$25000&amp;'All Matches'!$E$2:$E$25000,0))</f>
        <v>1516188</v>
      </c>
      <c r="B1469">
        <f>INDEX(Teams!$B$2:$B$50,MATCH(D1469,Teams!$A$2:$A$50,0))</f>
        <v>23</v>
      </c>
      <c r="C1469" s="2">
        <v>42366</v>
      </c>
      <c r="D1469" t="s">
        <v>50</v>
      </c>
      <c r="E1469" t="s">
        <v>626</v>
      </c>
      <c r="F1469" t="s">
        <v>42</v>
      </c>
      <c r="G1469">
        <f>INDEX(Teams!$B$2:$B$50,MATCH(F1469,Teams!$A$2:$A$50,0))</f>
        <v>29</v>
      </c>
      <c r="H1469">
        <v>13</v>
      </c>
      <c r="I1469">
        <v>1</v>
      </c>
    </row>
    <row r="1470" spans="1:10" x14ac:dyDescent="0.2">
      <c r="A1470">
        <f t="array" ref="A1470">INDEX('All Matches'!$A$2:$A$25000,MATCH(B1470&amp;C1470&amp;G1470,'All Matches'!$C$2:$C$25000&amp;'All Matches'!$B$2:$B$25000&amp;'All Matches'!$E$2:$E$25000,0))</f>
        <v>1516190</v>
      </c>
      <c r="B1470">
        <f>INDEX(Teams!$B$2:$B$50,MATCH(D1470,Teams!$A$2:$A$50,0))</f>
        <v>19</v>
      </c>
      <c r="C1470" s="2">
        <v>42368</v>
      </c>
      <c r="D1470" t="s">
        <v>40</v>
      </c>
      <c r="E1470" t="s">
        <v>300</v>
      </c>
      <c r="F1470" t="s">
        <v>447</v>
      </c>
      <c r="G1470">
        <f>INDEX(Teams!$B$2:$B$50,MATCH(F1470,Teams!$A$2:$A$50,0))</f>
        <v>31</v>
      </c>
      <c r="H1470">
        <v>46</v>
      </c>
    </row>
    <row r="1471" spans="1:10" x14ac:dyDescent="0.2">
      <c r="A1471">
        <f t="array" ref="A1471">INDEX('All Matches'!$A$2:$A$25000,MATCH(B1471&amp;C1471&amp;G1471,'All Matches'!$C$2:$C$25000&amp;'All Matches'!$B$2:$B$25000&amp;'All Matches'!$E$2:$E$25000,0))</f>
        <v>1516191</v>
      </c>
      <c r="B1471">
        <f>INDEX(Teams!$B$2:$B$50,MATCH(D1471,Teams!$A$2:$A$50,0))</f>
        <v>29</v>
      </c>
      <c r="C1471" s="2">
        <v>42371</v>
      </c>
      <c r="D1471" t="s">
        <v>42</v>
      </c>
      <c r="E1471" t="s">
        <v>198</v>
      </c>
      <c r="F1471" t="s">
        <v>40</v>
      </c>
      <c r="G1471">
        <f>INDEX(Teams!$B$2:$B$50,MATCH(F1471,Teams!$A$2:$A$50,0))</f>
        <v>19</v>
      </c>
      <c r="H1471">
        <v>10</v>
      </c>
    </row>
    <row r="1472" spans="1:10" x14ac:dyDescent="0.2">
      <c r="A1472">
        <f t="array" ref="A1472">INDEX('All Matches'!$A$2:$A$25000,MATCH(B1472&amp;C1472&amp;G1472,'All Matches'!$C$2:$C$25000&amp;'All Matches'!$B$2:$B$25000&amp;'All Matches'!$E$2:$E$25000,0))</f>
        <v>1516191</v>
      </c>
      <c r="B1472">
        <f>INDEX(Teams!$B$2:$B$50,MATCH(D1472,Teams!$A$2:$A$50,0))</f>
        <v>29</v>
      </c>
      <c r="C1472" s="2">
        <v>42371</v>
      </c>
      <c r="D1472" t="s">
        <v>42</v>
      </c>
      <c r="E1472" t="s">
        <v>793</v>
      </c>
      <c r="F1472" t="s">
        <v>40</v>
      </c>
      <c r="G1472">
        <f>INDEX(Teams!$B$2:$B$50,MATCH(F1472,Teams!$A$2:$A$50,0))</f>
        <v>19</v>
      </c>
      <c r="H1472">
        <v>55</v>
      </c>
    </row>
    <row r="1473" spans="1:9" x14ac:dyDescent="0.2">
      <c r="A1473">
        <f t="array" ref="A1473">INDEX('All Matches'!$A$2:$A$25000,MATCH(B1473&amp;C1473&amp;G1473,'All Matches'!$C$2:$C$25000&amp;'All Matches'!$B$2:$B$25000&amp;'All Matches'!$E$2:$E$25000,0))</f>
        <v>1516192</v>
      </c>
      <c r="B1473">
        <f>INDEX(Teams!$B$2:$B$50,MATCH(D1473,Teams!$A$2:$A$50,0))</f>
        <v>10</v>
      </c>
      <c r="C1473" s="2">
        <v>42371</v>
      </c>
      <c r="D1473" t="s">
        <v>47</v>
      </c>
      <c r="E1473" t="s">
        <v>247</v>
      </c>
      <c r="F1473" t="s">
        <v>15</v>
      </c>
      <c r="G1473">
        <f>INDEX(Teams!$B$2:$B$50,MATCH(F1473,Teams!$A$2:$A$50,0))</f>
        <v>22</v>
      </c>
      <c r="H1473">
        <v>72</v>
      </c>
    </row>
    <row r="1474" spans="1:9" x14ac:dyDescent="0.2">
      <c r="A1474">
        <f t="array" ref="A1474">INDEX('All Matches'!$A$2:$A$25000,MATCH(B1474&amp;C1474&amp;G1474,'All Matches'!$C$2:$C$25000&amp;'All Matches'!$B$2:$B$25000&amp;'All Matches'!$E$2:$E$25000,0))</f>
        <v>1516194</v>
      </c>
      <c r="B1474">
        <f>INDEX(Teams!$B$2:$B$50,MATCH(D1474,Teams!$A$2:$A$50,0))</f>
        <v>21</v>
      </c>
      <c r="C1474" s="2">
        <v>42371</v>
      </c>
      <c r="D1474" t="s">
        <v>10</v>
      </c>
      <c r="E1474" t="s">
        <v>149</v>
      </c>
      <c r="F1474" t="s">
        <v>325</v>
      </c>
      <c r="G1474">
        <f>INDEX(Teams!$B$2:$B$50,MATCH(F1474,Teams!$A$2:$A$50,0))</f>
        <v>25</v>
      </c>
      <c r="H1474">
        <v>47</v>
      </c>
    </row>
    <row r="1475" spans="1:9" x14ac:dyDescent="0.2">
      <c r="A1475">
        <f t="array" ref="A1475">INDEX('All Matches'!$A$2:$A$25000,MATCH(B1475&amp;C1475&amp;G1475,'All Matches'!$C$2:$C$25000&amp;'All Matches'!$B$2:$B$25000&amp;'All Matches'!$E$2:$E$25000,0))</f>
        <v>1516194</v>
      </c>
      <c r="B1475">
        <f>INDEX(Teams!$B$2:$B$50,MATCH(D1475,Teams!$A$2:$A$50,0))</f>
        <v>21</v>
      </c>
      <c r="C1475" s="2">
        <v>42371</v>
      </c>
      <c r="D1475" t="s">
        <v>10</v>
      </c>
      <c r="E1475" t="s">
        <v>318</v>
      </c>
      <c r="F1475" t="s">
        <v>325</v>
      </c>
      <c r="G1475">
        <f>INDEX(Teams!$B$2:$B$50,MATCH(F1475,Teams!$A$2:$A$50,0))</f>
        <v>25</v>
      </c>
      <c r="H1475">
        <v>77</v>
      </c>
    </row>
    <row r="1476" spans="1:9" x14ac:dyDescent="0.2">
      <c r="A1476">
        <f t="array" ref="A1476">INDEX('All Matches'!$A$2:$A$25000,MATCH(B1476&amp;C1476&amp;G1476,'All Matches'!$C$2:$C$25000&amp;'All Matches'!$B$2:$B$25000&amp;'All Matches'!$E$2:$E$25000,0))</f>
        <v>1516194</v>
      </c>
      <c r="B1476">
        <f>INDEX(Teams!$B$2:$B$50,MATCH(D1476,Teams!$A$2:$A$50,0))</f>
        <v>25</v>
      </c>
      <c r="C1476" s="2">
        <v>42371</v>
      </c>
      <c r="D1476" t="s">
        <v>325</v>
      </c>
      <c r="E1476" t="s">
        <v>377</v>
      </c>
      <c r="F1476" t="s">
        <v>10</v>
      </c>
      <c r="G1476">
        <f>INDEX(Teams!$B$2:$B$50,MATCH(F1476,Teams!$A$2:$A$50,0))</f>
        <v>21</v>
      </c>
      <c r="H1476">
        <v>70</v>
      </c>
    </row>
    <row r="1477" spans="1:9" x14ac:dyDescent="0.2">
      <c r="A1477">
        <f t="array" ref="A1477">INDEX('All Matches'!$A$2:$A$25000,MATCH(B1477&amp;C1477&amp;G1477,'All Matches'!$C$2:$C$25000&amp;'All Matches'!$B$2:$B$25000&amp;'All Matches'!$E$2:$E$25000,0))</f>
        <v>1516195</v>
      </c>
      <c r="B1477">
        <f>INDEX(Teams!$B$2:$B$50,MATCH(D1477,Teams!$A$2:$A$50,0))</f>
        <v>30</v>
      </c>
      <c r="C1477" s="2">
        <v>42371</v>
      </c>
      <c r="D1477" t="s">
        <v>561</v>
      </c>
      <c r="E1477" t="s">
        <v>619</v>
      </c>
      <c r="F1477" t="s">
        <v>50</v>
      </c>
      <c r="G1477">
        <f>INDEX(Teams!$B$2:$B$50,MATCH(F1477,Teams!$A$2:$A$50,0))</f>
        <v>23</v>
      </c>
      <c r="H1477">
        <v>76</v>
      </c>
    </row>
    <row r="1478" spans="1:9" x14ac:dyDescent="0.2">
      <c r="A1478">
        <f t="array" ref="A1478">INDEX('All Matches'!$A$2:$A$25000,MATCH(B1478&amp;C1478&amp;G1478,'All Matches'!$C$2:$C$25000&amp;'All Matches'!$B$2:$B$25000&amp;'All Matches'!$E$2:$E$25000,0))</f>
        <v>1516196</v>
      </c>
      <c r="B1478">
        <f>INDEX(Teams!$B$2:$B$50,MATCH(D1478,Teams!$A$2:$A$50,0))</f>
        <v>31</v>
      </c>
      <c r="C1478" s="2">
        <v>42371</v>
      </c>
      <c r="D1478" t="s">
        <v>447</v>
      </c>
      <c r="E1478" t="s">
        <v>610</v>
      </c>
      <c r="F1478" t="s">
        <v>559</v>
      </c>
      <c r="G1478">
        <f>INDEX(Teams!$B$2:$B$50,MATCH(F1478,Teams!$A$2:$A$50,0))</f>
        <v>32</v>
      </c>
      <c r="H1478">
        <v>30</v>
      </c>
    </row>
    <row r="1479" spans="1:9" x14ac:dyDescent="0.2">
      <c r="A1479">
        <f t="array" ref="A1479">INDEX('All Matches'!$A$2:$A$25000,MATCH(B1479&amp;C1479&amp;G1479,'All Matches'!$C$2:$C$25000&amp;'All Matches'!$B$2:$B$25000&amp;'All Matches'!$E$2:$E$25000,0))</f>
        <v>1516196</v>
      </c>
      <c r="B1479">
        <f>INDEX(Teams!$B$2:$B$50,MATCH(D1479,Teams!$A$2:$A$50,0))</f>
        <v>31</v>
      </c>
      <c r="C1479" s="2">
        <v>42371</v>
      </c>
      <c r="D1479" t="s">
        <v>447</v>
      </c>
      <c r="E1479" t="s">
        <v>342</v>
      </c>
      <c r="F1479" t="s">
        <v>559</v>
      </c>
      <c r="G1479">
        <f>INDEX(Teams!$B$2:$B$50,MATCH(F1479,Teams!$A$2:$A$50,0))</f>
        <v>32</v>
      </c>
      <c r="H1479">
        <v>72</v>
      </c>
    </row>
    <row r="1480" spans="1:9" x14ac:dyDescent="0.2">
      <c r="A1480">
        <f t="array" ref="A1480">INDEX('All Matches'!$A$2:$A$25000,MATCH(B1480&amp;C1480&amp;G1480,'All Matches'!$C$2:$C$25000&amp;'All Matches'!$B$2:$B$25000&amp;'All Matches'!$E$2:$E$25000,0))</f>
        <v>1516196</v>
      </c>
      <c r="B1480">
        <f>INDEX(Teams!$B$2:$B$50,MATCH(D1480,Teams!$A$2:$A$50,0))</f>
        <v>31</v>
      </c>
      <c r="C1480" s="2">
        <v>42371</v>
      </c>
      <c r="D1480" t="s">
        <v>447</v>
      </c>
      <c r="E1480" t="s">
        <v>342</v>
      </c>
      <c r="F1480" t="s">
        <v>559</v>
      </c>
      <c r="G1480">
        <f>INDEX(Teams!$B$2:$B$50,MATCH(F1480,Teams!$A$2:$A$50,0))</f>
        <v>32</v>
      </c>
      <c r="H1480">
        <v>90</v>
      </c>
    </row>
    <row r="1481" spans="1:9" x14ac:dyDescent="0.2">
      <c r="A1481">
        <f t="array" ref="A1481">INDEX('All Matches'!$A$2:$A$25000,MATCH(B1481&amp;C1481&amp;G1481,'All Matches'!$C$2:$C$25000&amp;'All Matches'!$B$2:$B$25000&amp;'All Matches'!$E$2:$E$25000,0))</f>
        <v>1516196</v>
      </c>
      <c r="B1481">
        <f>INDEX(Teams!$B$2:$B$50,MATCH(D1481,Teams!$A$2:$A$50,0))</f>
        <v>32</v>
      </c>
      <c r="C1481" s="2">
        <v>42371</v>
      </c>
      <c r="D1481" t="s">
        <v>559</v>
      </c>
      <c r="E1481" t="s">
        <v>589</v>
      </c>
      <c r="F1481" t="s">
        <v>447</v>
      </c>
      <c r="G1481">
        <f>INDEX(Teams!$B$2:$B$50,MATCH(F1481,Teams!$A$2:$A$50,0))</f>
        <v>31</v>
      </c>
      <c r="H1481">
        <v>63</v>
      </c>
    </row>
    <row r="1482" spans="1:9" x14ac:dyDescent="0.2">
      <c r="A1482">
        <f t="array" ref="A1482">INDEX('All Matches'!$A$2:$A$25000,MATCH(B1482&amp;C1482&amp;G1482,'All Matches'!$C$2:$C$25000&amp;'All Matches'!$B$2:$B$25000&amp;'All Matches'!$E$2:$E$25000,0))</f>
        <v>1516197</v>
      </c>
      <c r="B1482">
        <f>INDEX(Teams!$B$2:$B$50,MATCH(D1482,Teams!$A$2:$A$50,0))</f>
        <v>28</v>
      </c>
      <c r="C1482" s="2">
        <v>42371</v>
      </c>
      <c r="D1482" t="s">
        <v>320</v>
      </c>
      <c r="E1482" t="s">
        <v>627</v>
      </c>
      <c r="F1482" t="s">
        <v>319</v>
      </c>
      <c r="G1482">
        <f>INDEX(Teams!$B$2:$B$50,MATCH(F1482,Teams!$A$2:$A$50,0))</f>
        <v>24</v>
      </c>
      <c r="H1482">
        <v>60</v>
      </c>
    </row>
    <row r="1483" spans="1:9" x14ac:dyDescent="0.2">
      <c r="A1483">
        <f t="array" ref="A1483">INDEX('All Matches'!$A$2:$A$25000,MATCH(B1483&amp;C1483&amp;G1483,'All Matches'!$C$2:$C$25000&amp;'All Matches'!$B$2:$B$25000&amp;'All Matches'!$E$2:$E$25000,0))</f>
        <v>1516197</v>
      </c>
      <c r="B1483">
        <f>INDEX(Teams!$B$2:$B$50,MATCH(D1483,Teams!$A$2:$A$50,0))</f>
        <v>28</v>
      </c>
      <c r="C1483" s="2">
        <v>42371</v>
      </c>
      <c r="D1483" t="s">
        <v>320</v>
      </c>
      <c r="E1483" t="s">
        <v>268</v>
      </c>
      <c r="F1483" t="s">
        <v>319</v>
      </c>
      <c r="G1483">
        <f>INDEX(Teams!$B$2:$B$50,MATCH(F1483,Teams!$A$2:$A$50,0))</f>
        <v>24</v>
      </c>
      <c r="H1483">
        <v>90</v>
      </c>
    </row>
    <row r="1484" spans="1:9" x14ac:dyDescent="0.2">
      <c r="A1484">
        <f t="array" ref="A1484">INDEX('All Matches'!$A$2:$A$25000,MATCH(B1484&amp;C1484&amp;G1484,'All Matches'!$C$2:$C$25000&amp;'All Matches'!$B$2:$B$25000&amp;'All Matches'!$E$2:$E$25000,0))</f>
        <v>1516197</v>
      </c>
      <c r="B1484">
        <f>INDEX(Teams!$B$2:$B$50,MATCH(D1484,Teams!$A$2:$A$50,0))</f>
        <v>24</v>
      </c>
      <c r="C1484" s="2">
        <v>42371</v>
      </c>
      <c r="D1484" t="s">
        <v>319</v>
      </c>
      <c r="E1484" t="s">
        <v>494</v>
      </c>
      <c r="F1484" t="s">
        <v>320</v>
      </c>
      <c r="G1484">
        <f>INDEX(Teams!$B$2:$B$50,MATCH(F1484,Teams!$A$2:$A$50,0))</f>
        <v>28</v>
      </c>
      <c r="H1484">
        <v>81</v>
      </c>
    </row>
    <row r="1485" spans="1:9" x14ac:dyDescent="0.2">
      <c r="A1485">
        <f t="array" ref="A1485">INDEX('All Matches'!$A$2:$A$25000,MATCH(B1485&amp;C1485&amp;G1485,'All Matches'!$C$2:$C$25000&amp;'All Matches'!$B$2:$B$25000&amp;'All Matches'!$E$2:$E$25000,0))</f>
        <v>1516198</v>
      </c>
      <c r="B1485">
        <f>INDEX(Teams!$B$2:$B$50,MATCH(D1485,Teams!$A$2:$A$50,0))</f>
        <v>27</v>
      </c>
      <c r="C1485" s="2">
        <v>42371</v>
      </c>
      <c r="D1485" t="s">
        <v>32</v>
      </c>
      <c r="E1485" t="s">
        <v>470</v>
      </c>
      <c r="F1485" t="s">
        <v>45</v>
      </c>
      <c r="G1485">
        <f>INDEX(Teams!$B$2:$B$50,MATCH(F1485,Teams!$A$2:$A$50,0))</f>
        <v>20</v>
      </c>
      <c r="H1485">
        <v>55</v>
      </c>
      <c r="I1485">
        <v>1</v>
      </c>
    </row>
    <row r="1486" spans="1:9" x14ac:dyDescent="0.2">
      <c r="A1486">
        <f t="array" ref="A1486">INDEX('All Matches'!$A$2:$A$25000,MATCH(B1486&amp;C1486&amp;G1486,'All Matches'!$C$2:$C$25000&amp;'All Matches'!$B$2:$B$25000&amp;'All Matches'!$E$2:$E$25000,0))</f>
        <v>1516198</v>
      </c>
      <c r="B1486">
        <f>INDEX(Teams!$B$2:$B$50,MATCH(D1486,Teams!$A$2:$A$50,0))</f>
        <v>20</v>
      </c>
      <c r="C1486" s="2">
        <v>42371</v>
      </c>
      <c r="D1486" t="s">
        <v>45</v>
      </c>
      <c r="E1486" t="s">
        <v>489</v>
      </c>
      <c r="F1486" t="s">
        <v>32</v>
      </c>
      <c r="G1486">
        <f>INDEX(Teams!$B$2:$B$50,MATCH(F1486,Teams!$A$2:$A$50,0))</f>
        <v>27</v>
      </c>
      <c r="H1486">
        <v>82</v>
      </c>
    </row>
    <row r="1487" spans="1:9" x14ac:dyDescent="0.2">
      <c r="A1487">
        <f t="array" ref="A1487">INDEX('All Matches'!$A$2:$A$25000,MATCH(B1487&amp;C1487&amp;G1487,'All Matches'!$C$2:$C$25000&amp;'All Matches'!$B$2:$B$25000&amp;'All Matches'!$E$2:$E$25000,0))</f>
        <v>1516198</v>
      </c>
      <c r="B1487">
        <f>INDEX(Teams!$B$2:$B$50,MATCH(D1487,Teams!$A$2:$A$50,0))</f>
        <v>20</v>
      </c>
      <c r="C1487" s="2">
        <v>42371</v>
      </c>
      <c r="D1487" t="s">
        <v>45</v>
      </c>
      <c r="E1487" t="s">
        <v>68</v>
      </c>
      <c r="F1487" t="s">
        <v>32</v>
      </c>
      <c r="G1487">
        <f>INDEX(Teams!$B$2:$B$50,MATCH(F1487,Teams!$A$2:$A$50,0))</f>
        <v>27</v>
      </c>
      <c r="H1487">
        <v>84</v>
      </c>
    </row>
    <row r="1488" spans="1:9" x14ac:dyDescent="0.2">
      <c r="A1488">
        <f t="array" ref="A1488">INDEX('All Matches'!$A$2:$A$25000,MATCH(B1488&amp;C1488&amp;G1488,'All Matches'!$C$2:$C$25000&amp;'All Matches'!$B$2:$B$25000&amp;'All Matches'!$E$2:$E$25000,0))</f>
        <v>1516199</v>
      </c>
      <c r="B1488">
        <f>INDEX(Teams!$B$2:$B$50,MATCH(D1488,Teams!$A$2:$A$50,0))</f>
        <v>14</v>
      </c>
      <c r="C1488" s="2">
        <v>42372</v>
      </c>
      <c r="D1488" t="s">
        <v>27</v>
      </c>
      <c r="E1488" t="s">
        <v>563</v>
      </c>
      <c r="F1488" t="s">
        <v>23</v>
      </c>
      <c r="G1488">
        <f>INDEX(Teams!$B$2:$B$50,MATCH(F1488,Teams!$A$2:$A$50,0))</f>
        <v>15</v>
      </c>
      <c r="H1488">
        <v>29</v>
      </c>
    </row>
    <row r="1489" spans="1:10" x14ac:dyDescent="0.2">
      <c r="A1489">
        <f t="array" ref="A1489">INDEX('All Matches'!$A$2:$A$25000,MATCH(B1489&amp;C1489&amp;G1489,'All Matches'!$C$2:$C$25000&amp;'All Matches'!$B$2:$B$25000&amp;'All Matches'!$E$2:$E$25000,0))</f>
        <v>1516199</v>
      </c>
      <c r="B1489">
        <f>INDEX(Teams!$B$2:$B$50,MATCH(D1489,Teams!$A$2:$A$50,0))</f>
        <v>14</v>
      </c>
      <c r="C1489" s="2">
        <v>42372</v>
      </c>
      <c r="D1489" t="s">
        <v>27</v>
      </c>
      <c r="E1489" t="s">
        <v>111</v>
      </c>
      <c r="F1489" t="s">
        <v>23</v>
      </c>
      <c r="G1489">
        <f>INDEX(Teams!$B$2:$B$50,MATCH(F1489,Teams!$A$2:$A$50,0))</f>
        <v>15</v>
      </c>
      <c r="H1489">
        <v>60</v>
      </c>
    </row>
    <row r="1490" spans="1:10" x14ac:dyDescent="0.2">
      <c r="A1490">
        <f t="array" ref="A1490">INDEX('All Matches'!$A$2:$A$25000,MATCH(B1490&amp;C1490&amp;G1490,'All Matches'!$C$2:$C$25000&amp;'All Matches'!$B$2:$B$25000&amp;'All Matches'!$E$2:$E$25000,0))</f>
        <v>1516199</v>
      </c>
      <c r="B1490">
        <f>INDEX(Teams!$B$2:$B$50,MATCH(D1490,Teams!$A$2:$A$50,0))</f>
        <v>14</v>
      </c>
      <c r="C1490" s="2">
        <v>42372</v>
      </c>
      <c r="D1490" t="s">
        <v>27</v>
      </c>
      <c r="E1490" t="s">
        <v>452</v>
      </c>
      <c r="F1490" t="s">
        <v>23</v>
      </c>
      <c r="G1490">
        <f>INDEX(Teams!$B$2:$B$50,MATCH(F1490,Teams!$A$2:$A$50,0))</f>
        <v>15</v>
      </c>
      <c r="H1490">
        <v>66</v>
      </c>
    </row>
    <row r="1491" spans="1:10" x14ac:dyDescent="0.2">
      <c r="A1491">
        <f t="array" ref="A1491">INDEX('All Matches'!$A$2:$A$25000,MATCH(B1491&amp;C1491&amp;G1491,'All Matches'!$C$2:$C$25000&amp;'All Matches'!$B$2:$B$25000&amp;'All Matches'!$E$2:$E$25000,0))</f>
        <v>1516200</v>
      </c>
      <c r="B1491">
        <f>INDEX(Teams!$B$2:$B$50,MATCH(D1491,Teams!$A$2:$A$50,0))</f>
        <v>16</v>
      </c>
      <c r="C1491" s="2">
        <v>42372</v>
      </c>
      <c r="D1491" t="s">
        <v>37</v>
      </c>
      <c r="E1491" t="s">
        <v>121</v>
      </c>
      <c r="F1491" t="s">
        <v>17</v>
      </c>
      <c r="G1491">
        <f>INDEX(Teams!$B$2:$B$50,MATCH(F1491,Teams!$A$2:$A$50,0))</f>
        <v>26</v>
      </c>
      <c r="H1491">
        <v>22</v>
      </c>
    </row>
    <row r="1492" spans="1:10" x14ac:dyDescent="0.2">
      <c r="A1492">
        <f t="array" ref="A1492">INDEX('All Matches'!$A$2:$A$25000,MATCH(B1492&amp;C1492&amp;G1492,'All Matches'!$C$2:$C$25000&amp;'All Matches'!$B$2:$B$25000&amp;'All Matches'!$E$2:$E$25000,0))</f>
        <v>1516200</v>
      </c>
      <c r="B1492">
        <f>INDEX(Teams!$B$2:$B$50,MATCH(D1492,Teams!$A$2:$A$50,0))</f>
        <v>26</v>
      </c>
      <c r="C1492" s="2">
        <v>42372</v>
      </c>
      <c r="D1492" t="s">
        <v>17</v>
      </c>
      <c r="E1492" t="s">
        <v>19</v>
      </c>
      <c r="F1492" t="s">
        <v>37</v>
      </c>
      <c r="G1492">
        <f>INDEX(Teams!$B$2:$B$50,MATCH(F1492,Teams!$A$2:$A$50,0))</f>
        <v>16</v>
      </c>
      <c r="H1492">
        <v>45</v>
      </c>
    </row>
    <row r="1493" spans="1:10" x14ac:dyDescent="0.2">
      <c r="A1493">
        <f t="array" ref="A1493">INDEX('All Matches'!$A$2:$A$25000,MATCH(B1493&amp;C1493&amp;G1493,'All Matches'!$C$2:$C$25000&amp;'All Matches'!$B$2:$B$25000&amp;'All Matches'!$E$2:$E$25000,0))</f>
        <v>1516201</v>
      </c>
      <c r="B1493">
        <f>INDEX(Teams!$B$2:$B$50,MATCH(D1493,Teams!$A$2:$A$50,0))</f>
        <v>32</v>
      </c>
      <c r="C1493" s="2">
        <v>42381</v>
      </c>
      <c r="D1493" t="s">
        <v>559</v>
      </c>
      <c r="E1493" t="s">
        <v>615</v>
      </c>
      <c r="F1493" t="s">
        <v>23</v>
      </c>
      <c r="G1493">
        <f>INDEX(Teams!$B$2:$B$50,MATCH(F1493,Teams!$A$2:$A$50,0))</f>
        <v>15</v>
      </c>
      <c r="H1493">
        <v>58</v>
      </c>
    </row>
    <row r="1494" spans="1:10" x14ac:dyDescent="0.2">
      <c r="A1494">
        <f t="array" ref="A1494">INDEX('All Matches'!$A$2:$A$25000,MATCH(B1494&amp;C1494&amp;G1494,'All Matches'!$C$2:$C$25000&amp;'All Matches'!$B$2:$B$25000&amp;'All Matches'!$E$2:$E$25000,0))</f>
        <v>1516202</v>
      </c>
      <c r="B1494">
        <f>INDEX(Teams!$B$2:$B$50,MATCH(D1494,Teams!$A$2:$A$50,0))</f>
        <v>11</v>
      </c>
      <c r="C1494" s="2">
        <v>42381</v>
      </c>
      <c r="D1494" t="s">
        <v>20</v>
      </c>
      <c r="E1494" t="s">
        <v>375</v>
      </c>
      <c r="F1494" t="s">
        <v>42</v>
      </c>
      <c r="G1494">
        <f>INDEX(Teams!$B$2:$B$50,MATCH(F1494,Teams!$A$2:$A$50,0))</f>
        <v>29</v>
      </c>
      <c r="H1494">
        <v>17</v>
      </c>
    </row>
    <row r="1495" spans="1:10" x14ac:dyDescent="0.2">
      <c r="A1495">
        <f t="array" ref="A1495">INDEX('All Matches'!$A$2:$A$25000,MATCH(B1495&amp;C1495&amp;G1495,'All Matches'!$C$2:$C$25000&amp;'All Matches'!$B$2:$B$25000&amp;'All Matches'!$E$2:$E$25000,0))</f>
        <v>1516202</v>
      </c>
      <c r="B1495">
        <f>INDEX(Teams!$B$2:$B$50,MATCH(D1495,Teams!$A$2:$A$50,0))</f>
        <v>29</v>
      </c>
      <c r="C1495" s="2">
        <v>42381</v>
      </c>
      <c r="D1495" t="s">
        <v>42</v>
      </c>
      <c r="E1495" t="s">
        <v>469</v>
      </c>
      <c r="F1495" t="s">
        <v>20</v>
      </c>
      <c r="G1495">
        <f>INDEX(Teams!$B$2:$B$50,MATCH(F1495,Teams!$A$2:$A$50,0))</f>
        <v>11</v>
      </c>
      <c r="H1495">
        <v>67</v>
      </c>
    </row>
    <row r="1496" spans="1:10" x14ac:dyDescent="0.2">
      <c r="A1496">
        <f t="array" ref="A1496">INDEX('All Matches'!$A$2:$A$25000,MATCH(B1496&amp;C1496&amp;G1496,'All Matches'!$C$2:$C$25000&amp;'All Matches'!$B$2:$B$25000&amp;'All Matches'!$E$2:$E$25000,0))</f>
        <v>1516202</v>
      </c>
      <c r="B1496">
        <f>INDEX(Teams!$B$2:$B$50,MATCH(D1496,Teams!$A$2:$A$50,0))</f>
        <v>29</v>
      </c>
      <c r="C1496" s="2">
        <v>42381</v>
      </c>
      <c r="D1496" t="s">
        <v>42</v>
      </c>
      <c r="E1496" t="s">
        <v>799</v>
      </c>
      <c r="F1496" t="s">
        <v>20</v>
      </c>
      <c r="G1496">
        <f>INDEX(Teams!$B$2:$B$50,MATCH(F1496,Teams!$A$2:$A$50,0))</f>
        <v>11</v>
      </c>
      <c r="H1496">
        <v>74</v>
      </c>
    </row>
    <row r="1497" spans="1:10" x14ac:dyDescent="0.2">
      <c r="A1497">
        <f t="array" ref="A1497">INDEX('All Matches'!$A$2:$A$25000,MATCH(B1497&amp;C1497&amp;G1497,'All Matches'!$C$2:$C$25000&amp;'All Matches'!$B$2:$B$25000&amp;'All Matches'!$E$2:$E$25000,0))</f>
        <v>1516202</v>
      </c>
      <c r="B1497">
        <f>INDEX(Teams!$B$2:$B$50,MATCH(D1497,Teams!$A$2:$A$50,0))</f>
        <v>29</v>
      </c>
      <c r="C1497" s="2">
        <v>42381</v>
      </c>
      <c r="D1497" t="s">
        <v>42</v>
      </c>
      <c r="E1497" t="s">
        <v>799</v>
      </c>
      <c r="F1497" t="s">
        <v>20</v>
      </c>
      <c r="G1497">
        <f>INDEX(Teams!$B$2:$B$50,MATCH(F1497,Teams!$A$2:$A$50,0))</f>
        <v>11</v>
      </c>
      <c r="H1497">
        <v>84</v>
      </c>
    </row>
    <row r="1498" spans="1:10" x14ac:dyDescent="0.2">
      <c r="A1498">
        <f t="array" ref="A1498">INDEX('All Matches'!$A$2:$A$25000,MATCH(B1498&amp;C1498&amp;G1498,'All Matches'!$C$2:$C$25000&amp;'All Matches'!$B$2:$B$25000&amp;'All Matches'!$E$2:$E$25000,0))</f>
        <v>1516203</v>
      </c>
      <c r="B1498">
        <f>INDEX(Teams!$B$2:$B$50,MATCH(D1498,Teams!$A$2:$A$50,0))</f>
        <v>22</v>
      </c>
      <c r="C1498" s="2">
        <v>42381</v>
      </c>
      <c r="D1498" t="s">
        <v>15</v>
      </c>
      <c r="E1498" t="s">
        <v>108</v>
      </c>
      <c r="F1498" t="s">
        <v>10</v>
      </c>
      <c r="G1498">
        <f>INDEX(Teams!$B$2:$B$50,MATCH(F1498,Teams!$A$2:$A$50,0))</f>
        <v>21</v>
      </c>
      <c r="H1498">
        <v>42</v>
      </c>
    </row>
    <row r="1499" spans="1:10" x14ac:dyDescent="0.2">
      <c r="A1499">
        <f t="array" ref="A1499">INDEX('All Matches'!$A$2:$A$25000,MATCH(B1499&amp;C1499&amp;G1499,'All Matches'!$C$2:$C$25000&amp;'All Matches'!$B$2:$B$25000&amp;'All Matches'!$E$2:$E$25000,0))</f>
        <v>1516203</v>
      </c>
      <c r="B1499">
        <f>INDEX(Teams!$B$2:$B$50,MATCH(D1499,Teams!$A$2:$A$50,0))</f>
        <v>22</v>
      </c>
      <c r="C1499" s="2">
        <v>42381</v>
      </c>
      <c r="D1499" t="s">
        <v>15</v>
      </c>
      <c r="E1499" t="s">
        <v>57</v>
      </c>
      <c r="F1499" t="s">
        <v>10</v>
      </c>
      <c r="G1499">
        <f>INDEX(Teams!$B$2:$B$50,MATCH(F1499,Teams!$A$2:$A$50,0))</f>
        <v>21</v>
      </c>
      <c r="H1499">
        <v>67</v>
      </c>
      <c r="J1499">
        <v>1</v>
      </c>
    </row>
    <row r="1500" spans="1:10" x14ac:dyDescent="0.2">
      <c r="A1500">
        <f t="array" ref="A1500">INDEX('All Matches'!$A$2:$A$25000,MATCH(B1500&amp;C1500&amp;G1500,'All Matches'!$C$2:$C$25000&amp;'All Matches'!$B$2:$B$25000&amp;'All Matches'!$E$2:$E$25000,0))</f>
        <v>1516203</v>
      </c>
      <c r="B1500">
        <f>INDEX(Teams!$B$2:$B$50,MATCH(D1500,Teams!$A$2:$A$50,0))</f>
        <v>22</v>
      </c>
      <c r="C1500" s="2">
        <v>42381</v>
      </c>
      <c r="D1500" t="s">
        <v>15</v>
      </c>
      <c r="E1500" t="s">
        <v>628</v>
      </c>
      <c r="F1500" t="s">
        <v>10</v>
      </c>
      <c r="G1500">
        <f>INDEX(Teams!$B$2:$B$50,MATCH(F1500,Teams!$A$2:$A$50,0))</f>
        <v>21</v>
      </c>
      <c r="H1500">
        <v>90</v>
      </c>
    </row>
    <row r="1501" spans="1:10" x14ac:dyDescent="0.2">
      <c r="A1501">
        <f t="array" ref="A1501">INDEX('All Matches'!$A$2:$A$25000,MATCH(B1501&amp;C1501&amp;G1501,'All Matches'!$C$2:$C$25000&amp;'All Matches'!$B$2:$B$25000&amp;'All Matches'!$E$2:$E$25000,0))</f>
        <v>1516203</v>
      </c>
      <c r="B1501">
        <f>INDEX(Teams!$B$2:$B$50,MATCH(D1501,Teams!$A$2:$A$50,0))</f>
        <v>21</v>
      </c>
      <c r="C1501" s="2">
        <v>42381</v>
      </c>
      <c r="D1501" t="s">
        <v>10</v>
      </c>
      <c r="E1501" t="s">
        <v>318</v>
      </c>
      <c r="F1501" t="s">
        <v>15</v>
      </c>
      <c r="G1501">
        <f>INDEX(Teams!$B$2:$B$50,MATCH(F1501,Teams!$A$2:$A$50,0))</f>
        <v>22</v>
      </c>
      <c r="H1501">
        <v>9</v>
      </c>
      <c r="J1501">
        <v>1</v>
      </c>
    </row>
    <row r="1502" spans="1:10" x14ac:dyDescent="0.2">
      <c r="A1502">
        <f t="array" ref="A1502">INDEX('All Matches'!$A$2:$A$25000,MATCH(B1502&amp;C1502&amp;G1502,'All Matches'!$C$2:$C$25000&amp;'All Matches'!$B$2:$B$25000&amp;'All Matches'!$E$2:$E$25000,0))</f>
        <v>1516203</v>
      </c>
      <c r="B1502">
        <f>INDEX(Teams!$B$2:$B$50,MATCH(D1502,Teams!$A$2:$A$50,0))</f>
        <v>21</v>
      </c>
      <c r="C1502" s="2">
        <v>42381</v>
      </c>
      <c r="D1502" t="s">
        <v>10</v>
      </c>
      <c r="E1502" t="s">
        <v>318</v>
      </c>
      <c r="F1502" t="s">
        <v>15</v>
      </c>
      <c r="G1502">
        <f>INDEX(Teams!$B$2:$B$50,MATCH(F1502,Teams!$A$2:$A$50,0))</f>
        <v>22</v>
      </c>
      <c r="H1502">
        <v>79</v>
      </c>
    </row>
    <row r="1503" spans="1:10" x14ac:dyDescent="0.2">
      <c r="A1503">
        <f t="array" ref="A1503">INDEX('All Matches'!$A$2:$A$25000,MATCH(B1503&amp;C1503&amp;G1503,'All Matches'!$C$2:$C$25000&amp;'All Matches'!$B$2:$B$25000&amp;'All Matches'!$E$2:$E$25000,0))</f>
        <v>1516203</v>
      </c>
      <c r="B1503">
        <f>INDEX(Teams!$B$2:$B$50,MATCH(D1503,Teams!$A$2:$A$50,0))</f>
        <v>21</v>
      </c>
      <c r="C1503" s="2">
        <v>42381</v>
      </c>
      <c r="D1503" t="s">
        <v>10</v>
      </c>
      <c r="E1503" t="s">
        <v>203</v>
      </c>
      <c r="F1503" t="s">
        <v>15</v>
      </c>
      <c r="G1503">
        <f>INDEX(Teams!$B$2:$B$50,MATCH(F1503,Teams!$A$2:$A$50,0))</f>
        <v>22</v>
      </c>
      <c r="H1503">
        <v>38</v>
      </c>
    </row>
    <row r="1504" spans="1:10" x14ac:dyDescent="0.2">
      <c r="A1504">
        <f t="array" ref="A1504">INDEX('All Matches'!$A$2:$A$25000,MATCH(B1504&amp;C1504&amp;G1504,'All Matches'!$C$2:$C$25000&amp;'All Matches'!$B$2:$B$25000&amp;'All Matches'!$E$2:$E$25000,0))</f>
        <v>1516204</v>
      </c>
      <c r="B1504">
        <f>INDEX(Teams!$B$2:$B$50,MATCH(D1504,Teams!$A$2:$A$50,0))</f>
        <v>14</v>
      </c>
      <c r="C1504" s="2">
        <v>42382</v>
      </c>
      <c r="D1504" t="s">
        <v>27</v>
      </c>
      <c r="E1504" t="s">
        <v>575</v>
      </c>
      <c r="F1504" t="s">
        <v>320</v>
      </c>
      <c r="G1504">
        <f>INDEX(Teams!$B$2:$B$50,MATCH(F1504,Teams!$A$2:$A$50,0))</f>
        <v>28</v>
      </c>
      <c r="H1504">
        <v>20</v>
      </c>
    </row>
    <row r="1505" spans="1:10" x14ac:dyDescent="0.2">
      <c r="A1505">
        <f t="array" ref="A1505">INDEX('All Matches'!$A$2:$A$25000,MATCH(B1505&amp;C1505&amp;G1505,'All Matches'!$C$2:$C$25000&amp;'All Matches'!$B$2:$B$25000&amp;'All Matches'!$E$2:$E$25000,0))</f>
        <v>1516204</v>
      </c>
      <c r="B1505">
        <f>INDEX(Teams!$B$2:$B$50,MATCH(D1505,Teams!$A$2:$A$50,0))</f>
        <v>14</v>
      </c>
      <c r="C1505" s="2">
        <v>42382</v>
      </c>
      <c r="D1505" t="s">
        <v>27</v>
      </c>
      <c r="E1505" t="s">
        <v>519</v>
      </c>
      <c r="F1505" t="s">
        <v>320</v>
      </c>
      <c r="G1505">
        <f>INDEX(Teams!$B$2:$B$50,MATCH(F1505,Teams!$A$2:$A$50,0))</f>
        <v>28</v>
      </c>
      <c r="H1505">
        <v>73</v>
      </c>
      <c r="I1505">
        <v>1</v>
      </c>
    </row>
    <row r="1506" spans="1:10" x14ac:dyDescent="0.2">
      <c r="A1506">
        <f t="array" ref="A1506">INDEX('All Matches'!$A$2:$A$25000,MATCH(B1506&amp;C1506&amp;G1506,'All Matches'!$C$2:$C$25000&amp;'All Matches'!$B$2:$B$25000&amp;'All Matches'!$E$2:$E$25000,0))</f>
        <v>1516204</v>
      </c>
      <c r="B1506">
        <f>INDEX(Teams!$B$2:$B$50,MATCH(D1506,Teams!$A$2:$A$50,0))</f>
        <v>28</v>
      </c>
      <c r="C1506" s="2">
        <v>42382</v>
      </c>
      <c r="D1506" t="s">
        <v>320</v>
      </c>
      <c r="E1506" t="s">
        <v>629</v>
      </c>
      <c r="F1506" t="s">
        <v>27</v>
      </c>
      <c r="G1506">
        <f>INDEX(Teams!$B$2:$B$50,MATCH(F1506,Teams!$A$2:$A$50,0))</f>
        <v>14</v>
      </c>
      <c r="H1506">
        <v>33</v>
      </c>
    </row>
    <row r="1507" spans="1:10" x14ac:dyDescent="0.2">
      <c r="A1507">
        <f t="array" ref="A1507">INDEX('All Matches'!$A$2:$A$25000,MATCH(B1507&amp;C1507&amp;G1507,'All Matches'!$C$2:$C$25000&amp;'All Matches'!$B$2:$B$25000&amp;'All Matches'!$E$2:$E$25000,0))</f>
        <v>1516204</v>
      </c>
      <c r="B1507">
        <f>INDEX(Teams!$B$2:$B$50,MATCH(D1507,Teams!$A$2:$A$50,0))</f>
        <v>28</v>
      </c>
      <c r="C1507" s="2">
        <v>42382</v>
      </c>
      <c r="D1507" t="s">
        <v>320</v>
      </c>
      <c r="E1507" t="s">
        <v>412</v>
      </c>
      <c r="F1507" t="s">
        <v>27</v>
      </c>
      <c r="G1507">
        <f>INDEX(Teams!$B$2:$B$50,MATCH(F1507,Teams!$A$2:$A$50,0))</f>
        <v>14</v>
      </c>
      <c r="H1507">
        <v>86</v>
      </c>
    </row>
    <row r="1508" spans="1:10" x14ac:dyDescent="0.2">
      <c r="A1508">
        <f t="array" ref="A1508">INDEX('All Matches'!$A$2:$A$25000,MATCH(B1508&amp;C1508&amp;G1508,'All Matches'!$C$2:$C$25000&amp;'All Matches'!$B$2:$B$25000&amp;'All Matches'!$E$2:$E$25000,0))</f>
        <v>1516206</v>
      </c>
      <c r="B1508">
        <f>INDEX(Teams!$B$2:$B$50,MATCH(D1508,Teams!$A$2:$A$50,0))</f>
        <v>23</v>
      </c>
      <c r="C1508" s="2">
        <v>42382</v>
      </c>
      <c r="D1508" t="s">
        <v>50</v>
      </c>
      <c r="E1508" t="s">
        <v>791</v>
      </c>
      <c r="F1508" t="s">
        <v>32</v>
      </c>
      <c r="G1508">
        <f>INDEX(Teams!$B$2:$B$50,MATCH(F1508,Teams!$A$2:$A$50,0))</f>
        <v>27</v>
      </c>
      <c r="H1508">
        <v>17</v>
      </c>
    </row>
    <row r="1509" spans="1:10" x14ac:dyDescent="0.2">
      <c r="A1509">
        <f t="array" ref="A1509">INDEX('All Matches'!$A$2:$A$25000,MATCH(B1509&amp;C1509&amp;G1509,'All Matches'!$C$2:$C$25000&amp;'All Matches'!$B$2:$B$25000&amp;'All Matches'!$E$2:$E$25000,0))</f>
        <v>1516206</v>
      </c>
      <c r="B1509">
        <f>INDEX(Teams!$B$2:$B$50,MATCH(D1509,Teams!$A$2:$A$50,0))</f>
        <v>23</v>
      </c>
      <c r="C1509" s="2">
        <v>42382</v>
      </c>
      <c r="D1509" t="s">
        <v>50</v>
      </c>
      <c r="E1509" t="s">
        <v>327</v>
      </c>
      <c r="F1509" t="s">
        <v>32</v>
      </c>
      <c r="G1509">
        <f>INDEX(Teams!$B$2:$B$50,MATCH(F1509,Teams!$A$2:$A$50,0))</f>
        <v>27</v>
      </c>
      <c r="H1509">
        <v>73</v>
      </c>
    </row>
    <row r="1510" spans="1:10" x14ac:dyDescent="0.2">
      <c r="A1510">
        <f t="array" ref="A1510">INDEX('All Matches'!$A$2:$A$25000,MATCH(B1510&amp;C1510&amp;G1510,'All Matches'!$C$2:$C$25000&amp;'All Matches'!$B$2:$B$25000&amp;'All Matches'!$E$2:$E$25000,0))</f>
        <v>1516207</v>
      </c>
      <c r="B1510">
        <f>INDEX(Teams!$B$2:$B$50,MATCH(D1510,Teams!$A$2:$A$50,0))</f>
        <v>24</v>
      </c>
      <c r="C1510" s="2">
        <v>42382</v>
      </c>
      <c r="D1510" t="s">
        <v>319</v>
      </c>
      <c r="E1510" t="s">
        <v>494</v>
      </c>
      <c r="F1510" t="s">
        <v>561</v>
      </c>
      <c r="G1510">
        <f>INDEX(Teams!$B$2:$B$50,MATCH(F1510,Teams!$A$2:$A$50,0))</f>
        <v>30</v>
      </c>
      <c r="H1510">
        <v>49</v>
      </c>
    </row>
    <row r="1511" spans="1:10" x14ac:dyDescent="0.2">
      <c r="A1511">
        <f t="array" ref="A1511">INDEX('All Matches'!$A$2:$A$25000,MATCH(B1511&amp;C1511&amp;G1511,'All Matches'!$C$2:$C$25000&amp;'All Matches'!$B$2:$B$25000&amp;'All Matches'!$E$2:$E$25000,0))</f>
        <v>1516207</v>
      </c>
      <c r="B1511">
        <f>INDEX(Teams!$B$2:$B$50,MATCH(D1511,Teams!$A$2:$A$50,0))</f>
        <v>24</v>
      </c>
      <c r="C1511" s="2">
        <v>42382</v>
      </c>
      <c r="D1511" t="s">
        <v>319</v>
      </c>
      <c r="E1511" t="s">
        <v>16</v>
      </c>
      <c r="F1511" t="s">
        <v>561</v>
      </c>
      <c r="G1511">
        <f>INDEX(Teams!$B$2:$B$50,MATCH(F1511,Teams!$A$2:$A$50,0))</f>
        <v>30</v>
      </c>
      <c r="H1511">
        <v>67</v>
      </c>
    </row>
    <row r="1512" spans="1:10" x14ac:dyDescent="0.2">
      <c r="A1512">
        <f t="array" ref="A1512">INDEX('All Matches'!$A$2:$A$25000,MATCH(B1512&amp;C1512&amp;G1512,'All Matches'!$C$2:$C$25000&amp;'All Matches'!$B$2:$B$25000&amp;'All Matches'!$E$2:$E$25000,0))</f>
        <v>1516207</v>
      </c>
      <c r="B1512">
        <f>INDEX(Teams!$B$2:$B$50,MATCH(D1512,Teams!$A$2:$A$50,0))</f>
        <v>24</v>
      </c>
      <c r="C1512" s="2">
        <v>42382</v>
      </c>
      <c r="D1512" t="s">
        <v>319</v>
      </c>
      <c r="E1512" t="s">
        <v>630</v>
      </c>
      <c r="F1512" t="s">
        <v>561</v>
      </c>
      <c r="G1512">
        <f>INDEX(Teams!$B$2:$B$50,MATCH(F1512,Teams!$A$2:$A$50,0))</f>
        <v>30</v>
      </c>
      <c r="H1512">
        <v>78</v>
      </c>
    </row>
    <row r="1513" spans="1:10" x14ac:dyDescent="0.2">
      <c r="A1513">
        <f t="array" ref="A1513">INDEX('All Matches'!$A$2:$A$25000,MATCH(B1513&amp;C1513&amp;G1513,'All Matches'!$C$2:$C$25000&amp;'All Matches'!$B$2:$B$25000&amp;'All Matches'!$E$2:$E$25000,0))</f>
        <v>1516207</v>
      </c>
      <c r="B1513">
        <f>INDEX(Teams!$B$2:$B$50,MATCH(D1513,Teams!$A$2:$A$50,0))</f>
        <v>30</v>
      </c>
      <c r="C1513" s="2">
        <v>42382</v>
      </c>
      <c r="D1513" t="s">
        <v>561</v>
      </c>
      <c r="E1513" t="s">
        <v>603</v>
      </c>
      <c r="F1513" t="s">
        <v>319</v>
      </c>
      <c r="G1513">
        <f>INDEX(Teams!$B$2:$B$50,MATCH(F1513,Teams!$A$2:$A$50,0))</f>
        <v>24</v>
      </c>
      <c r="H1513">
        <v>55</v>
      </c>
    </row>
    <row r="1514" spans="1:10" x14ac:dyDescent="0.2">
      <c r="A1514">
        <f t="array" ref="A1514">INDEX('All Matches'!$A$2:$A$25000,MATCH(B1514&amp;C1514&amp;G1514,'All Matches'!$C$2:$C$25000&amp;'All Matches'!$B$2:$B$25000&amp;'All Matches'!$E$2:$E$25000,0))</f>
        <v>1516208</v>
      </c>
      <c r="B1514">
        <f>INDEX(Teams!$B$2:$B$50,MATCH(D1514,Teams!$A$2:$A$50,0))</f>
        <v>25</v>
      </c>
      <c r="C1514" s="2">
        <v>42382</v>
      </c>
      <c r="D1514" t="s">
        <v>325</v>
      </c>
      <c r="E1514" t="s">
        <v>377</v>
      </c>
      <c r="F1514" t="s">
        <v>447</v>
      </c>
      <c r="G1514">
        <f>INDEX(Teams!$B$2:$B$50,MATCH(F1514,Teams!$A$2:$A$50,0))</f>
        <v>31</v>
      </c>
      <c r="H1514">
        <v>21</v>
      </c>
      <c r="J1514">
        <v>1</v>
      </c>
    </row>
    <row r="1515" spans="1:10" x14ac:dyDescent="0.2">
      <c r="A1515">
        <f t="array" ref="A1515">INDEX('All Matches'!$A$2:$A$25000,MATCH(B1515&amp;C1515&amp;G1515,'All Matches'!$C$2:$C$25000&amp;'All Matches'!$B$2:$B$25000&amp;'All Matches'!$E$2:$E$25000,0))</f>
        <v>1516208</v>
      </c>
      <c r="B1515">
        <f>INDEX(Teams!$B$2:$B$50,MATCH(D1515,Teams!$A$2:$A$50,0))</f>
        <v>25</v>
      </c>
      <c r="C1515" s="2">
        <v>42382</v>
      </c>
      <c r="D1515" t="s">
        <v>325</v>
      </c>
      <c r="E1515" t="s">
        <v>340</v>
      </c>
      <c r="F1515" t="s">
        <v>447</v>
      </c>
      <c r="G1515">
        <f>INDEX(Teams!$B$2:$B$50,MATCH(F1515,Teams!$A$2:$A$50,0))</f>
        <v>31</v>
      </c>
      <c r="H1515">
        <v>40</v>
      </c>
    </row>
    <row r="1516" spans="1:10" x14ac:dyDescent="0.2">
      <c r="A1516">
        <f t="array" ref="A1516">INDEX('All Matches'!$A$2:$A$25000,MATCH(B1516&amp;C1516&amp;G1516,'All Matches'!$C$2:$C$25000&amp;'All Matches'!$B$2:$B$25000&amp;'All Matches'!$E$2:$E$25000,0))</f>
        <v>1516208</v>
      </c>
      <c r="B1516">
        <f>INDEX(Teams!$B$2:$B$50,MATCH(D1516,Teams!$A$2:$A$50,0))</f>
        <v>31</v>
      </c>
      <c r="C1516" s="2">
        <v>42382</v>
      </c>
      <c r="D1516" t="s">
        <v>447</v>
      </c>
      <c r="E1516" t="s">
        <v>342</v>
      </c>
      <c r="F1516" t="s">
        <v>325</v>
      </c>
      <c r="G1516">
        <f>INDEX(Teams!$B$2:$B$50,MATCH(F1516,Teams!$A$2:$A$50,0))</f>
        <v>25</v>
      </c>
      <c r="H1516">
        <v>3</v>
      </c>
    </row>
    <row r="1517" spans="1:10" x14ac:dyDescent="0.2">
      <c r="A1517">
        <f t="array" ref="A1517">INDEX('All Matches'!$A$2:$A$25000,MATCH(B1517&amp;C1517&amp;G1517,'All Matches'!$C$2:$C$25000&amp;'All Matches'!$B$2:$B$25000&amp;'All Matches'!$E$2:$E$25000,0))</f>
        <v>1516208</v>
      </c>
      <c r="B1517">
        <f>INDEX(Teams!$B$2:$B$50,MATCH(D1517,Teams!$A$2:$A$50,0))</f>
        <v>31</v>
      </c>
      <c r="C1517" s="2">
        <v>42382</v>
      </c>
      <c r="D1517" t="s">
        <v>447</v>
      </c>
      <c r="E1517" t="s">
        <v>342</v>
      </c>
      <c r="F1517" t="s">
        <v>325</v>
      </c>
      <c r="G1517">
        <f>INDEX(Teams!$B$2:$B$50,MATCH(F1517,Teams!$A$2:$A$50,0))</f>
        <v>25</v>
      </c>
      <c r="H1517">
        <v>61</v>
      </c>
    </row>
    <row r="1518" spans="1:10" x14ac:dyDescent="0.2">
      <c r="A1518">
        <f t="array" ref="A1518">INDEX('All Matches'!$A$2:$A$25000,MATCH(B1518&amp;C1518&amp;G1518,'All Matches'!$C$2:$C$25000&amp;'All Matches'!$B$2:$B$25000&amp;'All Matches'!$E$2:$E$25000,0))</f>
        <v>1516208</v>
      </c>
      <c r="B1518">
        <f>INDEX(Teams!$B$2:$B$50,MATCH(D1518,Teams!$A$2:$A$50,0))</f>
        <v>31</v>
      </c>
      <c r="C1518" s="2">
        <v>42382</v>
      </c>
      <c r="D1518" t="s">
        <v>447</v>
      </c>
      <c r="E1518" t="s">
        <v>342</v>
      </c>
      <c r="F1518" t="s">
        <v>325</v>
      </c>
      <c r="G1518">
        <f>INDEX(Teams!$B$2:$B$50,MATCH(F1518,Teams!$A$2:$A$50,0))</f>
        <v>25</v>
      </c>
      <c r="H1518">
        <v>85</v>
      </c>
    </row>
    <row r="1519" spans="1:10" x14ac:dyDescent="0.2">
      <c r="A1519">
        <f t="array" ref="A1519">INDEX('All Matches'!$A$2:$A$25000,MATCH(B1519&amp;C1519&amp;G1519,'All Matches'!$C$2:$C$25000&amp;'All Matches'!$B$2:$B$25000&amp;'All Matches'!$E$2:$E$25000,0))</f>
        <v>1516208</v>
      </c>
      <c r="B1519">
        <f>INDEX(Teams!$B$2:$B$50,MATCH(D1519,Teams!$A$2:$A$50,0))</f>
        <v>31</v>
      </c>
      <c r="C1519" s="2">
        <v>42382</v>
      </c>
      <c r="D1519" t="s">
        <v>447</v>
      </c>
      <c r="E1519" t="s">
        <v>610</v>
      </c>
      <c r="F1519" t="s">
        <v>325</v>
      </c>
      <c r="G1519">
        <f>INDEX(Teams!$B$2:$B$50,MATCH(F1519,Teams!$A$2:$A$50,0))</f>
        <v>25</v>
      </c>
      <c r="H1519">
        <v>49</v>
      </c>
    </row>
    <row r="1520" spans="1:10" x14ac:dyDescent="0.2">
      <c r="A1520">
        <f t="array" ref="A1520">INDEX('All Matches'!$A$2:$A$25000,MATCH(B1520&amp;C1520&amp;G1520,'All Matches'!$C$2:$C$25000&amp;'All Matches'!$B$2:$B$25000&amp;'All Matches'!$E$2:$E$25000,0))</f>
        <v>1516209</v>
      </c>
      <c r="B1520">
        <f>INDEX(Teams!$B$2:$B$50,MATCH(D1520,Teams!$A$2:$A$50,0))</f>
        <v>19</v>
      </c>
      <c r="C1520" s="2">
        <v>42382</v>
      </c>
      <c r="D1520" t="s">
        <v>40</v>
      </c>
      <c r="E1520" t="s">
        <v>93</v>
      </c>
      <c r="F1520" t="s">
        <v>47</v>
      </c>
      <c r="G1520">
        <f>INDEX(Teams!$B$2:$B$50,MATCH(F1520,Teams!$A$2:$A$50,0))</f>
        <v>10</v>
      </c>
      <c r="H1520">
        <v>10</v>
      </c>
    </row>
    <row r="1521" spans="1:10" x14ac:dyDescent="0.2">
      <c r="A1521">
        <f t="array" ref="A1521">INDEX('All Matches'!$A$2:$A$25000,MATCH(B1521&amp;C1521&amp;G1521,'All Matches'!$C$2:$C$25000&amp;'All Matches'!$B$2:$B$25000&amp;'All Matches'!$E$2:$E$25000,0))</f>
        <v>1516209</v>
      </c>
      <c r="B1521">
        <f>INDEX(Teams!$B$2:$B$50,MATCH(D1521,Teams!$A$2:$A$50,0))</f>
        <v>19</v>
      </c>
      <c r="C1521" s="2">
        <v>42382</v>
      </c>
      <c r="D1521" t="s">
        <v>40</v>
      </c>
      <c r="E1521" t="s">
        <v>93</v>
      </c>
      <c r="F1521" t="s">
        <v>47</v>
      </c>
      <c r="G1521">
        <f>INDEX(Teams!$B$2:$B$50,MATCH(F1521,Teams!$A$2:$A$50,0))</f>
        <v>10</v>
      </c>
      <c r="H1521">
        <v>19</v>
      </c>
    </row>
    <row r="1522" spans="1:10" x14ac:dyDescent="0.2">
      <c r="A1522">
        <f t="array" ref="A1522">INDEX('All Matches'!$A$2:$A$25000,MATCH(B1522&amp;C1522&amp;G1522,'All Matches'!$C$2:$C$25000&amp;'All Matches'!$B$2:$B$25000&amp;'All Matches'!$E$2:$E$25000,0))</f>
        <v>1516209</v>
      </c>
      <c r="B1522">
        <f>INDEX(Teams!$B$2:$B$50,MATCH(D1522,Teams!$A$2:$A$50,0))</f>
        <v>19</v>
      </c>
      <c r="C1522" s="2">
        <v>42382</v>
      </c>
      <c r="D1522" t="s">
        <v>40</v>
      </c>
      <c r="E1522" t="s">
        <v>395</v>
      </c>
      <c r="F1522" t="s">
        <v>47</v>
      </c>
      <c r="G1522">
        <f>INDEX(Teams!$B$2:$B$50,MATCH(F1522,Teams!$A$2:$A$50,0))</f>
        <v>10</v>
      </c>
      <c r="H1522">
        <v>90</v>
      </c>
    </row>
    <row r="1523" spans="1:10" x14ac:dyDescent="0.2">
      <c r="A1523">
        <f t="array" ref="A1523">INDEX('All Matches'!$A$2:$A$25000,MATCH(B1523&amp;C1523&amp;G1523,'All Matches'!$C$2:$C$25000&amp;'All Matches'!$B$2:$B$25000&amp;'All Matches'!$E$2:$E$25000,0))</f>
        <v>1516209</v>
      </c>
      <c r="B1523">
        <f>INDEX(Teams!$B$2:$B$50,MATCH(D1523,Teams!$A$2:$A$50,0))</f>
        <v>10</v>
      </c>
      <c r="C1523" s="2">
        <v>42382</v>
      </c>
      <c r="D1523" t="s">
        <v>47</v>
      </c>
      <c r="E1523" t="s">
        <v>153</v>
      </c>
      <c r="F1523" t="s">
        <v>40</v>
      </c>
      <c r="G1523">
        <f>INDEX(Teams!$B$2:$B$50,MATCH(F1523,Teams!$A$2:$A$50,0))</f>
        <v>19</v>
      </c>
      <c r="H1523">
        <v>14</v>
      </c>
    </row>
    <row r="1524" spans="1:10" x14ac:dyDescent="0.2">
      <c r="A1524">
        <f t="array" ref="A1524">INDEX('All Matches'!$A$2:$A$25000,MATCH(B1524&amp;C1524&amp;G1524,'All Matches'!$C$2:$C$25000&amp;'All Matches'!$B$2:$B$25000&amp;'All Matches'!$E$2:$E$25000,0))</f>
        <v>1516209</v>
      </c>
      <c r="B1524">
        <f>INDEX(Teams!$B$2:$B$50,MATCH(D1524,Teams!$A$2:$A$50,0))</f>
        <v>10</v>
      </c>
      <c r="C1524" s="2">
        <v>42382</v>
      </c>
      <c r="D1524" t="s">
        <v>47</v>
      </c>
      <c r="E1524" t="s">
        <v>184</v>
      </c>
      <c r="F1524" t="s">
        <v>40</v>
      </c>
      <c r="G1524">
        <f>INDEX(Teams!$B$2:$B$50,MATCH(F1524,Teams!$A$2:$A$50,0))</f>
        <v>19</v>
      </c>
      <c r="H1524">
        <v>25</v>
      </c>
    </row>
    <row r="1525" spans="1:10" x14ac:dyDescent="0.2">
      <c r="A1525">
        <f t="array" ref="A1525">INDEX('All Matches'!$A$2:$A$25000,MATCH(B1525&amp;C1525&amp;G1525,'All Matches'!$C$2:$C$25000&amp;'All Matches'!$B$2:$B$25000&amp;'All Matches'!$E$2:$E$25000,0))</f>
        <v>1516209</v>
      </c>
      <c r="B1525">
        <f>INDEX(Teams!$B$2:$B$50,MATCH(D1525,Teams!$A$2:$A$50,0))</f>
        <v>10</v>
      </c>
      <c r="C1525" s="2">
        <v>42382</v>
      </c>
      <c r="D1525" t="s">
        <v>47</v>
      </c>
      <c r="E1525" t="s">
        <v>184</v>
      </c>
      <c r="F1525" t="s">
        <v>40</v>
      </c>
      <c r="G1525">
        <f>INDEX(Teams!$B$2:$B$50,MATCH(F1525,Teams!$A$2:$A$50,0))</f>
        <v>19</v>
      </c>
      <c r="H1525">
        <v>55</v>
      </c>
    </row>
    <row r="1526" spans="1:10" x14ac:dyDescent="0.2">
      <c r="A1526">
        <f t="array" ref="A1526">INDEX('All Matches'!$A$2:$A$25000,MATCH(B1526&amp;C1526&amp;G1526,'All Matches'!$C$2:$C$25000&amp;'All Matches'!$B$2:$B$25000&amp;'All Matches'!$E$2:$E$25000,0))</f>
        <v>1516210</v>
      </c>
      <c r="B1526">
        <f>INDEX(Teams!$B$2:$B$50,MATCH(D1526,Teams!$A$2:$A$50,0))</f>
        <v>18</v>
      </c>
      <c r="C1526" s="2">
        <v>42382</v>
      </c>
      <c r="D1526" t="s">
        <v>12</v>
      </c>
      <c r="E1526" t="s">
        <v>540</v>
      </c>
      <c r="F1526" t="s">
        <v>17</v>
      </c>
      <c r="G1526">
        <f>INDEX(Teams!$B$2:$B$50,MATCH(F1526,Teams!$A$2:$A$50,0))</f>
        <v>26</v>
      </c>
      <c r="H1526">
        <v>83</v>
      </c>
    </row>
    <row r="1527" spans="1:10" x14ac:dyDescent="0.2">
      <c r="A1527">
        <f t="array" ref="A1527">INDEX('All Matches'!$A$2:$A$25000,MATCH(B1527&amp;C1527&amp;G1527,'All Matches'!$C$2:$C$25000&amp;'All Matches'!$B$2:$B$25000&amp;'All Matches'!$E$2:$E$25000,0))</f>
        <v>1516211</v>
      </c>
      <c r="B1527">
        <f>INDEX(Teams!$B$2:$B$50,MATCH(D1527,Teams!$A$2:$A$50,0))</f>
        <v>26</v>
      </c>
      <c r="C1527" s="2">
        <v>42385</v>
      </c>
      <c r="D1527" t="s">
        <v>17</v>
      </c>
      <c r="E1527" t="s">
        <v>212</v>
      </c>
      <c r="F1527" t="s">
        <v>447</v>
      </c>
      <c r="G1527">
        <f>INDEX(Teams!$B$2:$B$50,MATCH(F1527,Teams!$A$2:$A$50,0))</f>
        <v>31</v>
      </c>
      <c r="H1527">
        <v>42</v>
      </c>
    </row>
    <row r="1528" spans="1:10" x14ac:dyDescent="0.2">
      <c r="A1528">
        <f t="array" ref="A1528">INDEX('All Matches'!$A$2:$A$25000,MATCH(B1528&amp;C1528&amp;G1528,'All Matches'!$C$2:$C$25000&amp;'All Matches'!$B$2:$B$25000&amp;'All Matches'!$E$2:$E$25000,0))</f>
        <v>1516211</v>
      </c>
      <c r="B1528">
        <f>INDEX(Teams!$B$2:$B$50,MATCH(D1528,Teams!$A$2:$A$50,0))</f>
        <v>26</v>
      </c>
      <c r="C1528" s="2">
        <v>42385</v>
      </c>
      <c r="D1528" t="s">
        <v>17</v>
      </c>
      <c r="E1528" t="s">
        <v>212</v>
      </c>
      <c r="F1528" t="s">
        <v>447</v>
      </c>
      <c r="G1528">
        <f>INDEX(Teams!$B$2:$B$50,MATCH(F1528,Teams!$A$2:$A$50,0))</f>
        <v>31</v>
      </c>
      <c r="H1528">
        <v>67</v>
      </c>
    </row>
    <row r="1529" spans="1:10" x14ac:dyDescent="0.2">
      <c r="A1529">
        <f t="array" ref="A1529">INDEX('All Matches'!$A$2:$A$25000,MATCH(B1529&amp;C1529&amp;G1529,'All Matches'!$C$2:$C$25000&amp;'All Matches'!$B$2:$B$25000&amp;'All Matches'!$E$2:$E$25000,0))</f>
        <v>1516211</v>
      </c>
      <c r="B1529">
        <f>INDEX(Teams!$B$2:$B$50,MATCH(D1529,Teams!$A$2:$A$50,0))</f>
        <v>26</v>
      </c>
      <c r="C1529" s="2">
        <v>42385</v>
      </c>
      <c r="D1529" t="s">
        <v>17</v>
      </c>
      <c r="E1529" t="s">
        <v>548</v>
      </c>
      <c r="F1529" t="s">
        <v>447</v>
      </c>
      <c r="G1529">
        <f>INDEX(Teams!$B$2:$B$50,MATCH(F1529,Teams!$A$2:$A$50,0))</f>
        <v>31</v>
      </c>
      <c r="H1529">
        <v>59</v>
      </c>
    </row>
    <row r="1530" spans="1:10" x14ac:dyDescent="0.2">
      <c r="A1530">
        <f t="array" ref="A1530">INDEX('All Matches'!$A$2:$A$25000,MATCH(B1530&amp;C1530&amp;G1530,'All Matches'!$C$2:$C$25000&amp;'All Matches'!$B$2:$B$25000&amp;'All Matches'!$E$2:$E$25000,0))</f>
        <v>1516211</v>
      </c>
      <c r="B1530">
        <f>INDEX(Teams!$B$2:$B$50,MATCH(D1530,Teams!$A$2:$A$50,0))</f>
        <v>26</v>
      </c>
      <c r="C1530" s="2">
        <v>42385</v>
      </c>
      <c r="D1530" t="s">
        <v>17</v>
      </c>
      <c r="E1530" t="s">
        <v>56</v>
      </c>
      <c r="F1530" t="s">
        <v>447</v>
      </c>
      <c r="G1530">
        <f>INDEX(Teams!$B$2:$B$50,MATCH(F1530,Teams!$A$2:$A$50,0))</f>
        <v>31</v>
      </c>
      <c r="H1530">
        <v>79</v>
      </c>
      <c r="J1530">
        <v>1</v>
      </c>
    </row>
    <row r="1531" spans="1:10" x14ac:dyDescent="0.2">
      <c r="A1531">
        <f t="array" ref="A1531">INDEX('All Matches'!$A$2:$A$25000,MATCH(B1531&amp;C1531&amp;G1531,'All Matches'!$C$2:$C$25000&amp;'All Matches'!$B$2:$B$25000&amp;'All Matches'!$E$2:$E$25000,0))</f>
        <v>1516211</v>
      </c>
      <c r="B1531">
        <f>INDEX(Teams!$B$2:$B$50,MATCH(D1531,Teams!$A$2:$A$50,0))</f>
        <v>31</v>
      </c>
      <c r="C1531" s="2">
        <v>42385</v>
      </c>
      <c r="D1531" t="s">
        <v>447</v>
      </c>
      <c r="E1531" t="s">
        <v>610</v>
      </c>
      <c r="F1531" t="s">
        <v>17</v>
      </c>
      <c r="G1531">
        <f>INDEX(Teams!$B$2:$B$50,MATCH(F1531,Teams!$A$2:$A$50,0))</f>
        <v>26</v>
      </c>
      <c r="H1531">
        <v>40</v>
      </c>
    </row>
    <row r="1532" spans="1:10" x14ac:dyDescent="0.2">
      <c r="A1532">
        <f t="array" ref="A1532">INDEX('All Matches'!$A$2:$A$25000,MATCH(B1532&amp;C1532&amp;G1532,'All Matches'!$C$2:$C$25000&amp;'All Matches'!$B$2:$B$25000&amp;'All Matches'!$E$2:$E$25000,0))</f>
        <v>1516212</v>
      </c>
      <c r="B1532">
        <f>INDEX(Teams!$B$2:$B$50,MATCH(D1532,Teams!$A$2:$A$50,0))</f>
        <v>11</v>
      </c>
      <c r="C1532" s="2">
        <v>42385</v>
      </c>
      <c r="D1532" t="s">
        <v>20</v>
      </c>
      <c r="E1532" t="s">
        <v>296</v>
      </c>
      <c r="F1532" t="s">
        <v>561</v>
      </c>
      <c r="G1532">
        <f>INDEX(Teams!$B$2:$B$50,MATCH(F1532,Teams!$A$2:$A$50,0))</f>
        <v>30</v>
      </c>
      <c r="H1532">
        <v>10</v>
      </c>
    </row>
    <row r="1533" spans="1:10" x14ac:dyDescent="0.2">
      <c r="A1533">
        <f t="array" ref="A1533">INDEX('All Matches'!$A$2:$A$25000,MATCH(B1533&amp;C1533&amp;G1533,'All Matches'!$C$2:$C$25000&amp;'All Matches'!$B$2:$B$25000&amp;'All Matches'!$E$2:$E$25000,0))</f>
        <v>1516212</v>
      </c>
      <c r="B1533">
        <f>INDEX(Teams!$B$2:$B$50,MATCH(D1533,Teams!$A$2:$A$50,0))</f>
        <v>11</v>
      </c>
      <c r="C1533" s="2">
        <v>42385</v>
      </c>
      <c r="D1533" t="s">
        <v>20</v>
      </c>
      <c r="E1533" t="s">
        <v>256</v>
      </c>
      <c r="F1533" t="s">
        <v>561</v>
      </c>
      <c r="G1533">
        <f>INDEX(Teams!$B$2:$B$50,MATCH(F1533,Teams!$A$2:$A$50,0))</f>
        <v>30</v>
      </c>
      <c r="H1533">
        <v>54</v>
      </c>
      <c r="J1533">
        <v>1</v>
      </c>
    </row>
    <row r="1534" spans="1:10" x14ac:dyDescent="0.2">
      <c r="A1534">
        <f t="array" ref="A1534">INDEX('All Matches'!$A$2:$A$25000,MATCH(B1534&amp;C1534&amp;G1534,'All Matches'!$C$2:$C$25000&amp;'All Matches'!$B$2:$B$25000&amp;'All Matches'!$E$2:$E$25000,0))</f>
        <v>1516212</v>
      </c>
      <c r="B1534">
        <f>INDEX(Teams!$B$2:$B$50,MATCH(D1534,Teams!$A$2:$A$50,0))</f>
        <v>11</v>
      </c>
      <c r="C1534" s="2">
        <v>42385</v>
      </c>
      <c r="D1534" t="s">
        <v>20</v>
      </c>
      <c r="E1534" t="s">
        <v>501</v>
      </c>
      <c r="F1534" t="s">
        <v>561</v>
      </c>
      <c r="G1534">
        <f>INDEX(Teams!$B$2:$B$50,MATCH(F1534,Teams!$A$2:$A$50,0))</f>
        <v>30</v>
      </c>
      <c r="H1534">
        <v>75</v>
      </c>
    </row>
    <row r="1535" spans="1:10" x14ac:dyDescent="0.2">
      <c r="A1535">
        <f t="array" ref="A1535">INDEX('All Matches'!$A$2:$A$25000,MATCH(B1535&amp;C1535&amp;G1535,'All Matches'!$C$2:$C$25000&amp;'All Matches'!$B$2:$B$25000&amp;'All Matches'!$E$2:$E$25000,0))</f>
        <v>1516213</v>
      </c>
      <c r="B1535">
        <f>INDEX(Teams!$B$2:$B$50,MATCH(D1535,Teams!$A$2:$A$50,0))</f>
        <v>14</v>
      </c>
      <c r="C1535" s="2">
        <v>42385</v>
      </c>
      <c r="D1535" t="s">
        <v>27</v>
      </c>
      <c r="E1535" t="s">
        <v>452</v>
      </c>
      <c r="F1535" t="s">
        <v>37</v>
      </c>
      <c r="G1535">
        <f>INDEX(Teams!$B$2:$B$50,MATCH(F1535,Teams!$A$2:$A$50,0))</f>
        <v>16</v>
      </c>
      <c r="H1535">
        <v>64</v>
      </c>
    </row>
    <row r="1536" spans="1:10" x14ac:dyDescent="0.2">
      <c r="A1536">
        <f t="array" ref="A1536">INDEX('All Matches'!$A$2:$A$25000,MATCH(B1536&amp;C1536&amp;G1536,'All Matches'!$C$2:$C$25000&amp;'All Matches'!$B$2:$B$25000&amp;'All Matches'!$E$2:$E$25000,0))</f>
        <v>1516213</v>
      </c>
      <c r="B1536">
        <f>INDEX(Teams!$B$2:$B$50,MATCH(D1536,Teams!$A$2:$A$50,0))</f>
        <v>14</v>
      </c>
      <c r="C1536" s="2">
        <v>42385</v>
      </c>
      <c r="D1536" t="s">
        <v>27</v>
      </c>
      <c r="E1536" t="s">
        <v>332</v>
      </c>
      <c r="F1536" t="s">
        <v>37</v>
      </c>
      <c r="G1536">
        <f>INDEX(Teams!$B$2:$B$50,MATCH(F1536,Teams!$A$2:$A$50,0))</f>
        <v>16</v>
      </c>
      <c r="H1536">
        <v>66</v>
      </c>
    </row>
    <row r="1537" spans="1:10" x14ac:dyDescent="0.2">
      <c r="A1537">
        <f t="array" ref="A1537">INDEX('All Matches'!$A$2:$A$25000,MATCH(B1537&amp;C1537&amp;G1537,'All Matches'!$C$2:$C$25000&amp;'All Matches'!$B$2:$B$25000&amp;'All Matches'!$E$2:$E$25000,0))</f>
        <v>1516213</v>
      </c>
      <c r="B1537">
        <f>INDEX(Teams!$B$2:$B$50,MATCH(D1537,Teams!$A$2:$A$50,0))</f>
        <v>14</v>
      </c>
      <c r="C1537" s="2">
        <v>42385</v>
      </c>
      <c r="D1537" t="s">
        <v>27</v>
      </c>
      <c r="E1537" t="s">
        <v>554</v>
      </c>
      <c r="F1537" t="s">
        <v>37</v>
      </c>
      <c r="G1537">
        <f>INDEX(Teams!$B$2:$B$50,MATCH(F1537,Teams!$A$2:$A$50,0))</f>
        <v>16</v>
      </c>
      <c r="H1537">
        <v>90</v>
      </c>
    </row>
    <row r="1538" spans="1:10" x14ac:dyDescent="0.2">
      <c r="A1538">
        <f t="array" ref="A1538">INDEX('All Matches'!$A$2:$A$25000,MATCH(B1538&amp;C1538&amp;G1538,'All Matches'!$C$2:$C$25000&amp;'All Matches'!$B$2:$B$25000&amp;'All Matches'!$E$2:$E$25000,0))</f>
        <v>1516213</v>
      </c>
      <c r="B1538">
        <f>INDEX(Teams!$B$2:$B$50,MATCH(D1538,Teams!$A$2:$A$50,0))</f>
        <v>16</v>
      </c>
      <c r="C1538" s="2">
        <v>42385</v>
      </c>
      <c r="D1538" t="s">
        <v>37</v>
      </c>
      <c r="E1538" t="s">
        <v>676</v>
      </c>
      <c r="F1538" t="s">
        <v>27</v>
      </c>
      <c r="G1538">
        <f>INDEX(Teams!$B$2:$B$50,MATCH(F1538,Teams!$A$2:$A$50,0))</f>
        <v>14</v>
      </c>
      <c r="H1538">
        <v>50</v>
      </c>
      <c r="I1538">
        <v>1</v>
      </c>
    </row>
    <row r="1539" spans="1:10" x14ac:dyDescent="0.2">
      <c r="A1539">
        <f t="array" ref="A1539">INDEX('All Matches'!$A$2:$A$25000,MATCH(B1539&amp;C1539&amp;G1539,'All Matches'!$C$2:$C$25000&amp;'All Matches'!$B$2:$B$25000&amp;'All Matches'!$E$2:$E$25000,0))</f>
        <v>1516213</v>
      </c>
      <c r="B1539">
        <f>INDEX(Teams!$B$2:$B$50,MATCH(D1539,Teams!$A$2:$A$50,0))</f>
        <v>16</v>
      </c>
      <c r="C1539" s="2">
        <v>42385</v>
      </c>
      <c r="D1539" t="s">
        <v>37</v>
      </c>
      <c r="E1539" t="s">
        <v>457</v>
      </c>
      <c r="F1539" t="s">
        <v>27</v>
      </c>
      <c r="G1539">
        <f>INDEX(Teams!$B$2:$B$50,MATCH(F1539,Teams!$A$2:$A$50,0))</f>
        <v>14</v>
      </c>
      <c r="H1539">
        <v>56</v>
      </c>
    </row>
    <row r="1540" spans="1:10" x14ac:dyDescent="0.2">
      <c r="A1540">
        <f t="array" ref="A1540">INDEX('All Matches'!$A$2:$A$25000,MATCH(B1540&amp;C1540&amp;G1540,'All Matches'!$C$2:$C$25000&amp;'All Matches'!$B$2:$B$25000&amp;'All Matches'!$E$2:$E$25000,0))</f>
        <v>1516213</v>
      </c>
      <c r="B1540">
        <f>INDEX(Teams!$B$2:$B$50,MATCH(D1540,Teams!$A$2:$A$50,0))</f>
        <v>16</v>
      </c>
      <c r="C1540" s="2">
        <v>42385</v>
      </c>
      <c r="D1540" t="s">
        <v>37</v>
      </c>
      <c r="E1540" t="s">
        <v>609</v>
      </c>
      <c r="F1540" t="s">
        <v>27</v>
      </c>
      <c r="G1540">
        <f>INDEX(Teams!$B$2:$B$50,MATCH(F1540,Teams!$A$2:$A$50,0))</f>
        <v>14</v>
      </c>
      <c r="H1540">
        <v>90</v>
      </c>
    </row>
    <row r="1541" spans="1:10" x14ac:dyDescent="0.2">
      <c r="A1541">
        <f t="array" ref="A1541">INDEX('All Matches'!$A$2:$A$25000,MATCH(B1541&amp;C1541&amp;G1541,'All Matches'!$C$2:$C$25000&amp;'All Matches'!$B$2:$B$25000&amp;'All Matches'!$E$2:$E$25000,0))</f>
        <v>1516214</v>
      </c>
      <c r="B1541">
        <f>INDEX(Teams!$B$2:$B$50,MATCH(D1541,Teams!$A$2:$A$50,0))</f>
        <v>20</v>
      </c>
      <c r="C1541" s="2">
        <v>42385</v>
      </c>
      <c r="D1541" t="s">
        <v>45</v>
      </c>
      <c r="E1541" t="s">
        <v>349</v>
      </c>
      <c r="F1541" t="s">
        <v>23</v>
      </c>
      <c r="G1541">
        <f>INDEX(Teams!$B$2:$B$50,MATCH(F1541,Teams!$A$2:$A$50,0))</f>
        <v>15</v>
      </c>
      <c r="H1541">
        <v>22</v>
      </c>
    </row>
    <row r="1542" spans="1:10" x14ac:dyDescent="0.2">
      <c r="A1542">
        <f t="array" ref="A1542">INDEX('All Matches'!$A$2:$A$25000,MATCH(B1542&amp;C1542&amp;G1542,'All Matches'!$C$2:$C$25000&amp;'All Matches'!$B$2:$B$25000&amp;'All Matches'!$E$2:$E$25000,0))</f>
        <v>1516214</v>
      </c>
      <c r="B1542">
        <f>INDEX(Teams!$B$2:$B$50,MATCH(D1542,Teams!$A$2:$A$50,0))</f>
        <v>20</v>
      </c>
      <c r="C1542" s="2">
        <v>42385</v>
      </c>
      <c r="D1542" t="s">
        <v>45</v>
      </c>
      <c r="E1542" t="s">
        <v>68</v>
      </c>
      <c r="F1542" t="s">
        <v>23</v>
      </c>
      <c r="G1542">
        <f>INDEX(Teams!$B$2:$B$50,MATCH(F1542,Teams!$A$2:$A$50,0))</f>
        <v>15</v>
      </c>
      <c r="H1542">
        <v>41</v>
      </c>
    </row>
    <row r="1543" spans="1:10" x14ac:dyDescent="0.2">
      <c r="A1543">
        <f t="array" ref="A1543">INDEX('All Matches'!$A$2:$A$25000,MATCH(B1543&amp;C1543&amp;G1543,'All Matches'!$C$2:$C$25000&amp;'All Matches'!$B$2:$B$25000&amp;'All Matches'!$E$2:$E$25000,0))</f>
        <v>1516214</v>
      </c>
      <c r="B1543">
        <f>INDEX(Teams!$B$2:$B$50,MATCH(D1543,Teams!$A$2:$A$50,0))</f>
        <v>20</v>
      </c>
      <c r="C1543" s="2">
        <v>42385</v>
      </c>
      <c r="D1543" t="s">
        <v>45</v>
      </c>
      <c r="E1543" t="s">
        <v>68</v>
      </c>
      <c r="F1543" t="s">
        <v>23</v>
      </c>
      <c r="G1543">
        <f>INDEX(Teams!$B$2:$B$50,MATCH(F1543,Teams!$A$2:$A$50,0))</f>
        <v>15</v>
      </c>
      <c r="H1543">
        <v>68</v>
      </c>
    </row>
    <row r="1544" spans="1:10" x14ac:dyDescent="0.2">
      <c r="A1544">
        <f t="array" ref="A1544">INDEX('All Matches'!$A$2:$A$25000,MATCH(B1544&amp;C1544&amp;G1544,'All Matches'!$C$2:$C$25000&amp;'All Matches'!$B$2:$B$25000&amp;'All Matches'!$E$2:$E$25000,0))</f>
        <v>1516214</v>
      </c>
      <c r="B1544">
        <f>INDEX(Teams!$B$2:$B$50,MATCH(D1544,Teams!$A$2:$A$50,0))</f>
        <v>20</v>
      </c>
      <c r="C1544" s="2">
        <v>42385</v>
      </c>
      <c r="D1544" t="s">
        <v>45</v>
      </c>
      <c r="E1544" t="s">
        <v>70</v>
      </c>
      <c r="F1544" t="s">
        <v>23</v>
      </c>
      <c r="G1544">
        <f>INDEX(Teams!$B$2:$B$50,MATCH(F1544,Teams!$A$2:$A$50,0))</f>
        <v>15</v>
      </c>
      <c r="H1544">
        <v>84</v>
      </c>
    </row>
    <row r="1545" spans="1:10" x14ac:dyDescent="0.2">
      <c r="A1545">
        <f t="array" ref="A1545">INDEX('All Matches'!$A$2:$A$25000,MATCH(B1545&amp;C1545&amp;G1545,'All Matches'!$C$2:$C$25000&amp;'All Matches'!$B$2:$B$25000&amp;'All Matches'!$E$2:$E$25000,0))</f>
        <v>1516215</v>
      </c>
      <c r="B1545">
        <f>INDEX(Teams!$B$2:$B$50,MATCH(D1545,Teams!$A$2:$A$50,0))</f>
        <v>22</v>
      </c>
      <c r="C1545" s="2">
        <v>42385</v>
      </c>
      <c r="D1545" t="s">
        <v>15</v>
      </c>
      <c r="E1545" t="s">
        <v>783</v>
      </c>
      <c r="F1545" t="s">
        <v>42</v>
      </c>
      <c r="G1545">
        <f>INDEX(Teams!$B$2:$B$50,MATCH(F1545,Teams!$A$2:$A$50,0))</f>
        <v>29</v>
      </c>
      <c r="H1545">
        <v>6</v>
      </c>
    </row>
    <row r="1546" spans="1:10" x14ac:dyDescent="0.2">
      <c r="A1546">
        <f t="array" ref="A1546">INDEX('All Matches'!$A$2:$A$25000,MATCH(B1546&amp;C1546&amp;G1546,'All Matches'!$C$2:$C$25000&amp;'All Matches'!$B$2:$B$25000&amp;'All Matches'!$E$2:$E$25000,0))</f>
        <v>1516215</v>
      </c>
      <c r="B1546">
        <f>INDEX(Teams!$B$2:$B$50,MATCH(D1546,Teams!$A$2:$A$50,0))</f>
        <v>22</v>
      </c>
      <c r="C1546" s="2">
        <v>42385</v>
      </c>
      <c r="D1546" t="s">
        <v>15</v>
      </c>
      <c r="E1546" t="s">
        <v>108</v>
      </c>
      <c r="F1546" t="s">
        <v>42</v>
      </c>
      <c r="G1546">
        <f>INDEX(Teams!$B$2:$B$50,MATCH(F1546,Teams!$A$2:$A$50,0))</f>
        <v>29</v>
      </c>
      <c r="H1546">
        <v>15</v>
      </c>
    </row>
    <row r="1547" spans="1:10" x14ac:dyDescent="0.2">
      <c r="A1547">
        <f t="array" ref="A1547">INDEX('All Matches'!$A$2:$A$25000,MATCH(B1547&amp;C1547&amp;G1547,'All Matches'!$C$2:$C$25000&amp;'All Matches'!$B$2:$B$25000&amp;'All Matches'!$E$2:$E$25000,0))</f>
        <v>1516215</v>
      </c>
      <c r="B1547">
        <f>INDEX(Teams!$B$2:$B$50,MATCH(D1547,Teams!$A$2:$A$50,0))</f>
        <v>29</v>
      </c>
      <c r="C1547" s="2">
        <v>42385</v>
      </c>
      <c r="D1547" t="s">
        <v>42</v>
      </c>
      <c r="E1547" t="s">
        <v>631</v>
      </c>
      <c r="F1547" t="s">
        <v>15</v>
      </c>
      <c r="G1547">
        <f>INDEX(Teams!$B$2:$B$50,MATCH(F1547,Teams!$A$2:$A$50,0))</f>
        <v>22</v>
      </c>
      <c r="H1547">
        <v>49</v>
      </c>
    </row>
    <row r="1548" spans="1:10" x14ac:dyDescent="0.2">
      <c r="A1548">
        <f t="array" ref="A1548">INDEX('All Matches'!$A$2:$A$25000,MATCH(B1548&amp;C1548&amp;G1548,'All Matches'!$C$2:$C$25000&amp;'All Matches'!$B$2:$B$25000&amp;'All Matches'!$E$2:$E$25000,0))</f>
        <v>1516216</v>
      </c>
      <c r="B1548">
        <f>INDEX(Teams!$B$2:$B$50,MATCH(D1548,Teams!$A$2:$A$50,0))</f>
        <v>23</v>
      </c>
      <c r="C1548" s="2">
        <v>42385</v>
      </c>
      <c r="D1548" t="s">
        <v>50</v>
      </c>
      <c r="E1548" t="s">
        <v>238</v>
      </c>
      <c r="F1548" t="s">
        <v>320</v>
      </c>
      <c r="G1548">
        <f>INDEX(Teams!$B$2:$B$50,MATCH(F1548,Teams!$A$2:$A$50,0))</f>
        <v>28</v>
      </c>
      <c r="H1548">
        <v>5</v>
      </c>
    </row>
    <row r="1549" spans="1:10" x14ac:dyDescent="0.2">
      <c r="A1549">
        <f t="array" ref="A1549">INDEX('All Matches'!$A$2:$A$25000,MATCH(B1549&amp;C1549&amp;G1549,'All Matches'!$C$2:$C$25000&amp;'All Matches'!$B$2:$B$25000&amp;'All Matches'!$E$2:$E$25000,0))</f>
        <v>1516216</v>
      </c>
      <c r="B1549">
        <f>INDEX(Teams!$B$2:$B$50,MATCH(D1549,Teams!$A$2:$A$50,0))</f>
        <v>23</v>
      </c>
      <c r="C1549" s="2">
        <v>42385</v>
      </c>
      <c r="D1549" t="s">
        <v>50</v>
      </c>
      <c r="E1549" t="s">
        <v>238</v>
      </c>
      <c r="F1549" t="s">
        <v>320</v>
      </c>
      <c r="G1549">
        <f>INDEX(Teams!$B$2:$B$50,MATCH(F1549,Teams!$A$2:$A$50,0))</f>
        <v>28</v>
      </c>
      <c r="H1549">
        <v>35</v>
      </c>
      <c r="J1549">
        <v>1</v>
      </c>
    </row>
    <row r="1550" spans="1:10" x14ac:dyDescent="0.2">
      <c r="A1550">
        <f t="array" ref="A1550">INDEX('All Matches'!$A$2:$A$25000,MATCH(B1550&amp;C1550&amp;G1550,'All Matches'!$C$2:$C$25000&amp;'All Matches'!$B$2:$B$25000&amp;'All Matches'!$E$2:$E$25000,0))</f>
        <v>1516216</v>
      </c>
      <c r="B1550">
        <f>INDEX(Teams!$B$2:$B$50,MATCH(D1550,Teams!$A$2:$A$50,0))</f>
        <v>23</v>
      </c>
      <c r="C1550" s="2">
        <v>42385</v>
      </c>
      <c r="D1550" t="s">
        <v>50</v>
      </c>
      <c r="E1550" t="s">
        <v>327</v>
      </c>
      <c r="F1550" t="s">
        <v>320</v>
      </c>
      <c r="G1550">
        <f>INDEX(Teams!$B$2:$B$50,MATCH(F1550,Teams!$A$2:$A$50,0))</f>
        <v>28</v>
      </c>
      <c r="H1550">
        <v>72</v>
      </c>
    </row>
    <row r="1551" spans="1:10" x14ac:dyDescent="0.2">
      <c r="A1551">
        <f t="array" ref="A1551">INDEX('All Matches'!$A$2:$A$25000,MATCH(B1551&amp;C1551&amp;G1551,'All Matches'!$C$2:$C$25000&amp;'All Matches'!$B$2:$B$25000&amp;'All Matches'!$E$2:$E$25000,0))</f>
        <v>1516217</v>
      </c>
      <c r="B1551">
        <f>INDEX(Teams!$B$2:$B$50,MATCH(D1551,Teams!$A$2:$A$50,0))</f>
        <v>32</v>
      </c>
      <c r="C1551" s="2">
        <v>42385</v>
      </c>
      <c r="D1551" t="s">
        <v>559</v>
      </c>
      <c r="E1551" t="s">
        <v>541</v>
      </c>
      <c r="F1551" t="s">
        <v>12</v>
      </c>
      <c r="G1551">
        <f>INDEX(Teams!$B$2:$B$50,MATCH(F1551,Teams!$A$2:$A$50,0))</f>
        <v>18</v>
      </c>
      <c r="H1551">
        <v>75</v>
      </c>
    </row>
    <row r="1552" spans="1:10" x14ac:dyDescent="0.2">
      <c r="A1552">
        <f t="array" ref="A1552">INDEX('All Matches'!$A$2:$A$25000,MATCH(B1552&amp;C1552&amp;G1552,'All Matches'!$C$2:$C$25000&amp;'All Matches'!$B$2:$B$25000&amp;'All Matches'!$E$2:$E$25000,0))</f>
        <v>1516217</v>
      </c>
      <c r="B1552">
        <f>INDEX(Teams!$B$2:$B$50,MATCH(D1552,Teams!$A$2:$A$50,0))</f>
        <v>18</v>
      </c>
      <c r="C1552" s="2">
        <v>42385</v>
      </c>
      <c r="D1552" t="s">
        <v>12</v>
      </c>
      <c r="E1552" t="s">
        <v>314</v>
      </c>
      <c r="F1552" t="s">
        <v>559</v>
      </c>
      <c r="G1552">
        <f>INDEX(Teams!$B$2:$B$50,MATCH(F1552,Teams!$A$2:$A$50,0))</f>
        <v>32</v>
      </c>
      <c r="H1552">
        <v>28</v>
      </c>
    </row>
    <row r="1553" spans="1:10" x14ac:dyDescent="0.2">
      <c r="A1553">
        <f t="array" ref="A1553">INDEX('All Matches'!$A$2:$A$25000,MATCH(B1553&amp;C1553&amp;G1553,'All Matches'!$C$2:$C$25000&amp;'All Matches'!$B$2:$B$25000&amp;'All Matches'!$E$2:$E$25000,0))</f>
        <v>1516218</v>
      </c>
      <c r="B1553">
        <f>INDEX(Teams!$B$2:$B$50,MATCH(D1553,Teams!$A$2:$A$50,0))</f>
        <v>21</v>
      </c>
      <c r="C1553" s="2">
        <v>42386</v>
      </c>
      <c r="D1553" t="s">
        <v>10</v>
      </c>
      <c r="E1553" t="s">
        <v>318</v>
      </c>
      <c r="F1553" t="s">
        <v>40</v>
      </c>
      <c r="G1553">
        <f>INDEX(Teams!$B$2:$B$50,MATCH(F1553,Teams!$A$2:$A$50,0))</f>
        <v>19</v>
      </c>
      <c r="H1553">
        <v>78</v>
      </c>
    </row>
    <row r="1554" spans="1:10" x14ac:dyDescent="0.2">
      <c r="A1554">
        <f t="array" ref="A1554">INDEX('All Matches'!$A$2:$A$25000,MATCH(B1554&amp;C1554&amp;G1554,'All Matches'!$C$2:$C$25000&amp;'All Matches'!$B$2:$B$25000&amp;'All Matches'!$E$2:$E$25000,0))</f>
        <v>1516220</v>
      </c>
      <c r="B1554">
        <f>INDEX(Teams!$B$2:$B$50,MATCH(D1554,Teams!$A$2:$A$50,0))</f>
        <v>25</v>
      </c>
      <c r="C1554" s="2">
        <v>42387</v>
      </c>
      <c r="D1554" t="s">
        <v>325</v>
      </c>
      <c r="E1554" t="s">
        <v>382</v>
      </c>
      <c r="F1554" t="s">
        <v>32</v>
      </c>
      <c r="G1554">
        <f>INDEX(Teams!$B$2:$B$50,MATCH(F1554,Teams!$A$2:$A$50,0))</f>
        <v>27</v>
      </c>
      <c r="H1554">
        <v>27</v>
      </c>
    </row>
    <row r="1555" spans="1:10" x14ac:dyDescent="0.2">
      <c r="A1555">
        <f t="array" ref="A1555">INDEX('All Matches'!$A$2:$A$25000,MATCH(B1555&amp;C1555&amp;G1555,'All Matches'!$C$2:$C$25000&amp;'All Matches'!$B$2:$B$25000&amp;'All Matches'!$E$2:$E$25000,0))</f>
        <v>1516221</v>
      </c>
      <c r="B1555">
        <f>INDEX(Teams!$B$2:$B$50,MATCH(D1555,Teams!$A$2:$A$50,0))</f>
        <v>30</v>
      </c>
      <c r="C1555" s="2">
        <v>42392</v>
      </c>
      <c r="D1555" t="s">
        <v>561</v>
      </c>
      <c r="E1555" t="s">
        <v>594</v>
      </c>
      <c r="F1555" t="s">
        <v>40</v>
      </c>
      <c r="G1555">
        <f>INDEX(Teams!$B$2:$B$50,MATCH(F1555,Teams!$A$2:$A$50,0))</f>
        <v>19</v>
      </c>
      <c r="H1555">
        <v>29</v>
      </c>
    </row>
    <row r="1556" spans="1:10" x14ac:dyDescent="0.2">
      <c r="A1556">
        <f t="array" ref="A1556">INDEX('All Matches'!$A$2:$A$25000,MATCH(B1556&amp;C1556&amp;G1556,'All Matches'!$C$2:$C$25000&amp;'All Matches'!$B$2:$B$25000&amp;'All Matches'!$E$2:$E$25000,0))</f>
        <v>1516221</v>
      </c>
      <c r="B1556">
        <f>INDEX(Teams!$B$2:$B$50,MATCH(D1556,Teams!$A$2:$A$50,0))</f>
        <v>30</v>
      </c>
      <c r="C1556" s="2">
        <v>42392</v>
      </c>
      <c r="D1556" t="s">
        <v>561</v>
      </c>
      <c r="E1556" t="s">
        <v>582</v>
      </c>
      <c r="F1556" t="s">
        <v>40</v>
      </c>
      <c r="G1556">
        <f>INDEX(Teams!$B$2:$B$50,MATCH(F1556,Teams!$A$2:$A$50,0))</f>
        <v>19</v>
      </c>
      <c r="H1556">
        <v>41</v>
      </c>
    </row>
    <row r="1557" spans="1:10" x14ac:dyDescent="0.2">
      <c r="A1557">
        <f t="array" ref="A1557">INDEX('All Matches'!$A$2:$A$25000,MATCH(B1557&amp;C1557&amp;G1557,'All Matches'!$C$2:$C$25000&amp;'All Matches'!$B$2:$B$25000&amp;'All Matches'!$E$2:$E$25000,0))</f>
        <v>1516221</v>
      </c>
      <c r="B1557">
        <f>INDEX(Teams!$B$2:$B$50,MATCH(D1557,Teams!$A$2:$A$50,0))</f>
        <v>30</v>
      </c>
      <c r="C1557" s="2">
        <v>42392</v>
      </c>
      <c r="D1557" t="s">
        <v>561</v>
      </c>
      <c r="E1557" t="s">
        <v>584</v>
      </c>
      <c r="F1557" t="s">
        <v>40</v>
      </c>
      <c r="G1557">
        <f>INDEX(Teams!$B$2:$B$50,MATCH(F1557,Teams!$A$2:$A$50,0))</f>
        <v>19</v>
      </c>
      <c r="H1557">
        <v>54</v>
      </c>
      <c r="J1557">
        <v>1</v>
      </c>
    </row>
    <row r="1558" spans="1:10" x14ac:dyDescent="0.2">
      <c r="A1558">
        <f t="array" ref="A1558">INDEX('All Matches'!$A$2:$A$25000,MATCH(B1558&amp;C1558&amp;G1558,'All Matches'!$C$2:$C$25000&amp;'All Matches'!$B$2:$B$25000&amp;'All Matches'!$E$2:$E$25000,0))</f>
        <v>1516221</v>
      </c>
      <c r="B1558">
        <f>INDEX(Teams!$B$2:$B$50,MATCH(D1558,Teams!$A$2:$A$50,0))</f>
        <v>30</v>
      </c>
      <c r="C1558" s="2">
        <v>42392</v>
      </c>
      <c r="D1558" t="s">
        <v>561</v>
      </c>
      <c r="E1558" t="s">
        <v>632</v>
      </c>
      <c r="F1558" t="s">
        <v>40</v>
      </c>
      <c r="G1558">
        <f>INDEX(Teams!$B$2:$B$50,MATCH(F1558,Teams!$A$2:$A$50,0))</f>
        <v>19</v>
      </c>
      <c r="H1558">
        <v>90</v>
      </c>
    </row>
    <row r="1559" spans="1:10" x14ac:dyDescent="0.2">
      <c r="A1559">
        <f t="array" ref="A1559">INDEX('All Matches'!$A$2:$A$25000,MATCH(B1559&amp;C1559&amp;G1559,'All Matches'!$C$2:$C$25000&amp;'All Matches'!$B$2:$B$25000&amp;'All Matches'!$E$2:$E$25000,0))</f>
        <v>1516221</v>
      </c>
      <c r="B1559">
        <f>INDEX(Teams!$B$2:$B$50,MATCH(D1559,Teams!$A$2:$A$50,0))</f>
        <v>19</v>
      </c>
      <c r="C1559" s="2">
        <v>42392</v>
      </c>
      <c r="D1559" t="s">
        <v>40</v>
      </c>
      <c r="E1559" t="s">
        <v>93</v>
      </c>
      <c r="F1559" t="s">
        <v>561</v>
      </c>
      <c r="G1559">
        <f>INDEX(Teams!$B$2:$B$50,MATCH(F1559,Teams!$A$2:$A$50,0))</f>
        <v>30</v>
      </c>
      <c r="H1559">
        <v>18</v>
      </c>
    </row>
    <row r="1560" spans="1:10" x14ac:dyDescent="0.2">
      <c r="A1560">
        <f t="array" ref="A1560">INDEX('All Matches'!$A$2:$A$25000,MATCH(B1560&amp;C1560&amp;G1560,'All Matches'!$C$2:$C$25000&amp;'All Matches'!$B$2:$B$25000&amp;'All Matches'!$E$2:$E$25000,0))</f>
        <v>1516221</v>
      </c>
      <c r="B1560">
        <f>INDEX(Teams!$B$2:$B$50,MATCH(D1560,Teams!$A$2:$A$50,0))</f>
        <v>19</v>
      </c>
      <c r="C1560" s="2">
        <v>42392</v>
      </c>
      <c r="D1560" t="s">
        <v>40</v>
      </c>
      <c r="E1560" t="s">
        <v>93</v>
      </c>
      <c r="F1560" t="s">
        <v>561</v>
      </c>
      <c r="G1560">
        <f>INDEX(Teams!$B$2:$B$50,MATCH(F1560,Teams!$A$2:$A$50,0))</f>
        <v>30</v>
      </c>
      <c r="H1560">
        <v>63</v>
      </c>
    </row>
    <row r="1561" spans="1:10" x14ac:dyDescent="0.2">
      <c r="A1561">
        <f t="array" ref="A1561">INDEX('All Matches'!$A$2:$A$25000,MATCH(B1561&amp;C1561&amp;G1561,'All Matches'!$C$2:$C$25000&amp;'All Matches'!$B$2:$B$25000&amp;'All Matches'!$E$2:$E$25000,0))</f>
        <v>1516221</v>
      </c>
      <c r="B1561">
        <f>INDEX(Teams!$B$2:$B$50,MATCH(D1561,Teams!$A$2:$A$50,0))</f>
        <v>19</v>
      </c>
      <c r="C1561" s="2">
        <v>42392</v>
      </c>
      <c r="D1561" t="s">
        <v>40</v>
      </c>
      <c r="E1561" t="s">
        <v>292</v>
      </c>
      <c r="F1561" t="s">
        <v>561</v>
      </c>
      <c r="G1561">
        <f>INDEX(Teams!$B$2:$B$50,MATCH(F1561,Teams!$A$2:$A$50,0))</f>
        <v>30</v>
      </c>
      <c r="H1561">
        <v>55</v>
      </c>
    </row>
    <row r="1562" spans="1:10" x14ac:dyDescent="0.2">
      <c r="A1562">
        <f t="array" ref="A1562">INDEX('All Matches'!$A$2:$A$25000,MATCH(B1562&amp;C1562&amp;G1562,'All Matches'!$C$2:$C$25000&amp;'All Matches'!$B$2:$B$25000&amp;'All Matches'!$E$2:$E$25000,0))</f>
        <v>1516221</v>
      </c>
      <c r="B1562">
        <f>INDEX(Teams!$B$2:$B$50,MATCH(D1562,Teams!$A$2:$A$50,0))</f>
        <v>19</v>
      </c>
      <c r="C1562" s="2">
        <v>42392</v>
      </c>
      <c r="D1562" t="s">
        <v>40</v>
      </c>
      <c r="E1562" t="s">
        <v>77</v>
      </c>
      <c r="F1562" t="s">
        <v>561</v>
      </c>
      <c r="G1562">
        <f>INDEX(Teams!$B$2:$B$50,MATCH(F1562,Teams!$A$2:$A$50,0))</f>
        <v>30</v>
      </c>
      <c r="H1562">
        <v>75</v>
      </c>
    </row>
    <row r="1563" spans="1:10" x14ac:dyDescent="0.2">
      <c r="A1563">
        <f t="array" ref="A1563">INDEX('All Matches'!$A$2:$A$25000,MATCH(B1563&amp;C1563&amp;G1563,'All Matches'!$C$2:$C$25000&amp;'All Matches'!$B$2:$B$25000&amp;'All Matches'!$E$2:$E$25000,0))</f>
        <v>1516221</v>
      </c>
      <c r="B1563">
        <f>INDEX(Teams!$B$2:$B$50,MATCH(D1563,Teams!$A$2:$A$50,0))</f>
        <v>19</v>
      </c>
      <c r="C1563" s="2">
        <v>42392</v>
      </c>
      <c r="D1563" t="s">
        <v>40</v>
      </c>
      <c r="E1563" t="s">
        <v>451</v>
      </c>
      <c r="F1563" t="s">
        <v>561</v>
      </c>
      <c r="G1563">
        <f>INDEX(Teams!$B$2:$B$50,MATCH(F1563,Teams!$A$2:$A$50,0))</f>
        <v>30</v>
      </c>
      <c r="H1563">
        <v>90</v>
      </c>
    </row>
    <row r="1564" spans="1:10" x14ac:dyDescent="0.2">
      <c r="A1564">
        <f t="array" ref="A1564">INDEX('All Matches'!$A$2:$A$25000,MATCH(B1564&amp;C1564&amp;G1564,'All Matches'!$C$2:$C$25000&amp;'All Matches'!$B$2:$B$25000&amp;'All Matches'!$E$2:$E$25000,0))</f>
        <v>1516222</v>
      </c>
      <c r="B1564">
        <f>INDEX(Teams!$B$2:$B$50,MATCH(D1564,Teams!$A$2:$A$50,0))</f>
        <v>15</v>
      </c>
      <c r="C1564" s="2">
        <v>42392</v>
      </c>
      <c r="D1564" t="s">
        <v>23</v>
      </c>
      <c r="E1564" t="s">
        <v>633</v>
      </c>
      <c r="F1564" t="s">
        <v>17</v>
      </c>
      <c r="G1564">
        <f>INDEX(Teams!$B$2:$B$50,MATCH(F1564,Teams!$A$2:$A$50,0))</f>
        <v>26</v>
      </c>
      <c r="H1564">
        <v>30</v>
      </c>
      <c r="I1564">
        <v>1</v>
      </c>
    </row>
    <row r="1565" spans="1:10" x14ac:dyDescent="0.2">
      <c r="A1565">
        <f t="array" ref="A1565">INDEX('All Matches'!$A$2:$A$25000,MATCH(B1565&amp;C1565&amp;G1565,'All Matches'!$C$2:$C$25000&amp;'All Matches'!$B$2:$B$25000&amp;'All Matches'!$E$2:$E$25000,0))</f>
        <v>1516222</v>
      </c>
      <c r="B1565">
        <f>INDEX(Teams!$B$2:$B$50,MATCH(D1565,Teams!$A$2:$A$50,0))</f>
        <v>26</v>
      </c>
      <c r="C1565" s="2">
        <v>42392</v>
      </c>
      <c r="D1565" t="s">
        <v>17</v>
      </c>
      <c r="E1565" t="s">
        <v>56</v>
      </c>
      <c r="F1565" t="s">
        <v>23</v>
      </c>
      <c r="G1565">
        <f>INDEX(Teams!$B$2:$B$50,MATCH(F1565,Teams!$A$2:$A$50,0))</f>
        <v>15</v>
      </c>
      <c r="H1565">
        <v>63</v>
      </c>
    </row>
    <row r="1566" spans="1:10" x14ac:dyDescent="0.2">
      <c r="A1566">
        <f t="array" ref="A1566">INDEX('All Matches'!$A$2:$A$25000,MATCH(B1566&amp;C1566&amp;G1566,'All Matches'!$C$2:$C$25000&amp;'All Matches'!$B$2:$B$25000&amp;'All Matches'!$E$2:$E$25000,0))</f>
        <v>1516222</v>
      </c>
      <c r="B1566">
        <f>INDEX(Teams!$B$2:$B$50,MATCH(D1566,Teams!$A$2:$A$50,0))</f>
        <v>26</v>
      </c>
      <c r="C1566" s="2">
        <v>42392</v>
      </c>
      <c r="D1566" t="s">
        <v>17</v>
      </c>
      <c r="E1566" t="s">
        <v>19</v>
      </c>
      <c r="F1566" t="s">
        <v>23</v>
      </c>
      <c r="G1566">
        <f>INDEX(Teams!$B$2:$B$50,MATCH(F1566,Teams!$A$2:$A$50,0))</f>
        <v>15</v>
      </c>
      <c r="H1566">
        <v>84</v>
      </c>
    </row>
    <row r="1567" spans="1:10" x14ac:dyDescent="0.2">
      <c r="A1567">
        <f t="array" ref="A1567">INDEX('All Matches'!$A$2:$A$25000,MATCH(B1567&amp;C1567&amp;G1567,'All Matches'!$C$2:$C$25000&amp;'All Matches'!$B$2:$B$25000&amp;'All Matches'!$E$2:$E$25000,0))</f>
        <v>1516222</v>
      </c>
      <c r="B1567">
        <f>INDEX(Teams!$B$2:$B$50,MATCH(D1567,Teams!$A$2:$A$50,0))</f>
        <v>26</v>
      </c>
      <c r="C1567" s="2">
        <v>42392</v>
      </c>
      <c r="D1567" t="s">
        <v>17</v>
      </c>
      <c r="E1567" t="s">
        <v>359</v>
      </c>
      <c r="F1567" t="s">
        <v>23</v>
      </c>
      <c r="G1567">
        <f>INDEX(Teams!$B$2:$B$50,MATCH(F1567,Teams!$A$2:$A$50,0))</f>
        <v>15</v>
      </c>
      <c r="H1567">
        <v>90</v>
      </c>
    </row>
    <row r="1568" spans="1:10" x14ac:dyDescent="0.2">
      <c r="A1568">
        <f t="array" ref="A1568">INDEX('All Matches'!$A$2:$A$25000,MATCH(B1568&amp;C1568&amp;G1568,'All Matches'!$C$2:$C$25000&amp;'All Matches'!$B$2:$B$25000&amp;'All Matches'!$E$2:$E$25000,0))</f>
        <v>1516223</v>
      </c>
      <c r="B1568">
        <f>INDEX(Teams!$B$2:$B$50,MATCH(D1568,Teams!$A$2:$A$50,0))</f>
        <v>18</v>
      </c>
      <c r="C1568" s="2">
        <v>42392</v>
      </c>
      <c r="D1568" t="s">
        <v>12</v>
      </c>
      <c r="E1568" t="s">
        <v>405</v>
      </c>
      <c r="F1568" t="s">
        <v>319</v>
      </c>
      <c r="G1568">
        <f>INDEX(Teams!$B$2:$B$50,MATCH(F1568,Teams!$A$2:$A$50,0))</f>
        <v>24</v>
      </c>
      <c r="H1568">
        <v>42</v>
      </c>
    </row>
    <row r="1569" spans="1:10" x14ac:dyDescent="0.2">
      <c r="A1569">
        <f t="array" ref="A1569">INDEX('All Matches'!$A$2:$A$25000,MATCH(B1569&amp;C1569&amp;G1569,'All Matches'!$C$2:$C$25000&amp;'All Matches'!$B$2:$B$25000&amp;'All Matches'!$E$2:$E$25000,0))</f>
        <v>1516223</v>
      </c>
      <c r="B1569">
        <f>INDEX(Teams!$B$2:$B$50,MATCH(D1569,Teams!$A$2:$A$50,0))</f>
        <v>18</v>
      </c>
      <c r="C1569" s="2">
        <v>42392</v>
      </c>
      <c r="D1569" t="s">
        <v>12</v>
      </c>
      <c r="E1569" t="s">
        <v>14</v>
      </c>
      <c r="F1569" t="s">
        <v>319</v>
      </c>
      <c r="G1569">
        <f>INDEX(Teams!$B$2:$B$50,MATCH(F1569,Teams!$A$2:$A$50,0))</f>
        <v>24</v>
      </c>
      <c r="H1569">
        <v>66</v>
      </c>
    </row>
    <row r="1570" spans="1:10" x14ac:dyDescent="0.2">
      <c r="A1570">
        <f t="array" ref="A1570">INDEX('All Matches'!$A$2:$A$25000,MATCH(B1570&amp;C1570&amp;G1570,'All Matches'!$C$2:$C$25000&amp;'All Matches'!$B$2:$B$25000&amp;'All Matches'!$E$2:$E$25000,0))</f>
        <v>1516223</v>
      </c>
      <c r="B1570">
        <f>INDEX(Teams!$B$2:$B$50,MATCH(D1570,Teams!$A$2:$A$50,0))</f>
        <v>18</v>
      </c>
      <c r="C1570" s="2">
        <v>42392</v>
      </c>
      <c r="D1570" t="s">
        <v>12</v>
      </c>
      <c r="E1570" t="s">
        <v>439</v>
      </c>
      <c r="F1570" t="s">
        <v>319</v>
      </c>
      <c r="G1570">
        <f>INDEX(Teams!$B$2:$B$50,MATCH(F1570,Teams!$A$2:$A$50,0))</f>
        <v>24</v>
      </c>
      <c r="H1570">
        <v>87</v>
      </c>
    </row>
    <row r="1571" spans="1:10" x14ac:dyDescent="0.2">
      <c r="A1571">
        <f t="array" ref="A1571">INDEX('All Matches'!$A$2:$A$25000,MATCH(B1571&amp;C1571&amp;G1571,'All Matches'!$C$2:$C$25000&amp;'All Matches'!$B$2:$B$25000&amp;'All Matches'!$E$2:$E$25000,0))</f>
        <v>1516224</v>
      </c>
      <c r="B1571">
        <f>INDEX(Teams!$B$2:$B$50,MATCH(D1571,Teams!$A$2:$A$50,0))</f>
        <v>23</v>
      </c>
      <c r="C1571" s="2">
        <v>42392</v>
      </c>
      <c r="D1571" t="s">
        <v>50</v>
      </c>
      <c r="E1571" t="s">
        <v>205</v>
      </c>
      <c r="F1571" t="s">
        <v>10</v>
      </c>
      <c r="G1571">
        <f>INDEX(Teams!$B$2:$B$50,MATCH(F1571,Teams!$A$2:$A$50,0))</f>
        <v>21</v>
      </c>
      <c r="H1571">
        <v>87</v>
      </c>
    </row>
    <row r="1572" spans="1:10" x14ac:dyDescent="0.2">
      <c r="A1572">
        <f t="array" ref="A1572">INDEX('All Matches'!$A$2:$A$25000,MATCH(B1572&amp;C1572&amp;G1572,'All Matches'!$C$2:$C$25000&amp;'All Matches'!$B$2:$B$25000&amp;'All Matches'!$E$2:$E$25000,0))</f>
        <v>1516225</v>
      </c>
      <c r="B1572">
        <f>INDEX(Teams!$B$2:$B$50,MATCH(D1572,Teams!$A$2:$A$50,0))</f>
        <v>31</v>
      </c>
      <c r="C1572" s="2">
        <v>42392</v>
      </c>
      <c r="D1572" t="s">
        <v>447</v>
      </c>
      <c r="E1572" t="s">
        <v>610</v>
      </c>
      <c r="F1572" t="s">
        <v>20</v>
      </c>
      <c r="G1572">
        <f>INDEX(Teams!$B$2:$B$50,MATCH(F1572,Teams!$A$2:$A$50,0))</f>
        <v>11</v>
      </c>
      <c r="H1572">
        <v>45</v>
      </c>
    </row>
    <row r="1573" spans="1:10" x14ac:dyDescent="0.2">
      <c r="A1573">
        <f t="array" ref="A1573">INDEX('All Matches'!$A$2:$A$25000,MATCH(B1573&amp;C1573&amp;G1573,'All Matches'!$C$2:$C$25000&amp;'All Matches'!$B$2:$B$25000&amp;'All Matches'!$E$2:$E$25000,0))</f>
        <v>1516225</v>
      </c>
      <c r="B1573">
        <f>INDEX(Teams!$B$2:$B$50,MATCH(D1573,Teams!$A$2:$A$50,0))</f>
        <v>11</v>
      </c>
      <c r="C1573" s="2">
        <v>42392</v>
      </c>
      <c r="D1573" t="s">
        <v>20</v>
      </c>
      <c r="E1573" t="s">
        <v>501</v>
      </c>
      <c r="F1573" t="s">
        <v>447</v>
      </c>
      <c r="G1573">
        <f>INDEX(Teams!$B$2:$B$50,MATCH(F1573,Teams!$A$2:$A$50,0))</f>
        <v>31</v>
      </c>
      <c r="H1573">
        <v>13</v>
      </c>
    </row>
    <row r="1574" spans="1:10" x14ac:dyDescent="0.2">
      <c r="A1574">
        <f t="array" ref="A1574">INDEX('All Matches'!$A$2:$A$25000,MATCH(B1574&amp;C1574&amp;G1574,'All Matches'!$C$2:$C$25000&amp;'All Matches'!$B$2:$B$25000&amp;'All Matches'!$E$2:$E$25000,0))</f>
        <v>1516226</v>
      </c>
      <c r="B1574">
        <f>INDEX(Teams!$B$2:$B$50,MATCH(D1574,Teams!$A$2:$A$50,0))</f>
        <v>27</v>
      </c>
      <c r="C1574" s="2">
        <v>42392</v>
      </c>
      <c r="D1574" t="s">
        <v>32</v>
      </c>
      <c r="E1574" t="s">
        <v>464</v>
      </c>
      <c r="F1574" t="s">
        <v>15</v>
      </c>
      <c r="G1574">
        <f>INDEX(Teams!$B$2:$B$50,MATCH(F1574,Teams!$A$2:$A$50,0))</f>
        <v>22</v>
      </c>
      <c r="H1574">
        <v>46</v>
      </c>
    </row>
    <row r="1575" spans="1:10" x14ac:dyDescent="0.2">
      <c r="A1575">
        <f t="array" ref="A1575">INDEX('All Matches'!$A$2:$A$25000,MATCH(B1575&amp;C1575&amp;G1575,'All Matches'!$C$2:$C$25000&amp;'All Matches'!$B$2:$B$25000&amp;'All Matches'!$E$2:$E$25000,0))</f>
        <v>1516226</v>
      </c>
      <c r="B1575">
        <f>INDEX(Teams!$B$2:$B$50,MATCH(D1575,Teams!$A$2:$A$50,0))</f>
        <v>27</v>
      </c>
      <c r="C1575" s="2">
        <v>42392</v>
      </c>
      <c r="D1575" t="s">
        <v>32</v>
      </c>
      <c r="E1575" t="s">
        <v>105</v>
      </c>
      <c r="F1575" t="s">
        <v>15</v>
      </c>
      <c r="G1575">
        <f>INDEX(Teams!$B$2:$B$50,MATCH(F1575,Teams!$A$2:$A$50,0))</f>
        <v>22</v>
      </c>
      <c r="H1575">
        <v>58</v>
      </c>
    </row>
    <row r="1576" spans="1:10" x14ac:dyDescent="0.2">
      <c r="A1576">
        <f t="array" ref="A1576">INDEX('All Matches'!$A$2:$A$25000,MATCH(B1576&amp;C1576&amp;G1576,'All Matches'!$C$2:$C$25000&amp;'All Matches'!$B$2:$B$25000&amp;'All Matches'!$E$2:$E$25000,0))</f>
        <v>1516226</v>
      </c>
      <c r="B1576">
        <f>INDEX(Teams!$B$2:$B$50,MATCH(D1576,Teams!$A$2:$A$50,0))</f>
        <v>22</v>
      </c>
      <c r="C1576" s="2">
        <v>42392</v>
      </c>
      <c r="D1576" t="s">
        <v>15</v>
      </c>
      <c r="E1576" t="s">
        <v>338</v>
      </c>
      <c r="F1576" t="s">
        <v>32</v>
      </c>
      <c r="G1576">
        <f>INDEX(Teams!$B$2:$B$50,MATCH(F1576,Teams!$A$2:$A$50,0))</f>
        <v>27</v>
      </c>
      <c r="H1576">
        <v>71</v>
      </c>
    </row>
    <row r="1577" spans="1:10" x14ac:dyDescent="0.2">
      <c r="A1577">
        <f t="array" ref="A1577">INDEX('All Matches'!$A$2:$A$25000,MATCH(B1577&amp;C1577&amp;G1577,'All Matches'!$C$2:$C$25000&amp;'All Matches'!$B$2:$B$25000&amp;'All Matches'!$E$2:$E$25000,0))</f>
        <v>1516228</v>
      </c>
      <c r="B1577">
        <f>INDEX(Teams!$B$2:$B$50,MATCH(D1577,Teams!$A$2:$A$50,0))</f>
        <v>29</v>
      </c>
      <c r="C1577" s="2">
        <v>42392</v>
      </c>
      <c r="D1577" t="s">
        <v>42</v>
      </c>
      <c r="E1577" t="s">
        <v>799</v>
      </c>
      <c r="F1577" t="s">
        <v>45</v>
      </c>
      <c r="G1577">
        <f>INDEX(Teams!$B$2:$B$50,MATCH(F1577,Teams!$A$2:$A$50,0))</f>
        <v>20</v>
      </c>
      <c r="H1577">
        <v>1</v>
      </c>
    </row>
    <row r="1578" spans="1:10" x14ac:dyDescent="0.2">
      <c r="A1578">
        <f t="array" ref="A1578">INDEX('All Matches'!$A$2:$A$25000,MATCH(B1578&amp;C1578&amp;G1578,'All Matches'!$C$2:$C$25000&amp;'All Matches'!$B$2:$B$25000&amp;'All Matches'!$E$2:$E$25000,0))</f>
        <v>1516228</v>
      </c>
      <c r="B1578">
        <f>INDEX(Teams!$B$2:$B$50,MATCH(D1578,Teams!$A$2:$A$50,0))</f>
        <v>29</v>
      </c>
      <c r="C1578" s="2">
        <v>42392</v>
      </c>
      <c r="D1578" t="s">
        <v>42</v>
      </c>
      <c r="E1578" t="s">
        <v>799</v>
      </c>
      <c r="F1578" t="s">
        <v>45</v>
      </c>
      <c r="G1578">
        <f>INDEX(Teams!$B$2:$B$50,MATCH(F1578,Teams!$A$2:$A$50,0))</f>
        <v>20</v>
      </c>
      <c r="H1578">
        <v>56</v>
      </c>
    </row>
    <row r="1579" spans="1:10" x14ac:dyDescent="0.2">
      <c r="A1579">
        <f t="array" ref="A1579">INDEX('All Matches'!$A$2:$A$25000,MATCH(B1579&amp;C1579&amp;G1579,'All Matches'!$C$2:$C$25000&amp;'All Matches'!$B$2:$B$25000&amp;'All Matches'!$E$2:$E$25000,0))</f>
        <v>1516228</v>
      </c>
      <c r="B1579">
        <f>INDEX(Teams!$B$2:$B$50,MATCH(D1579,Teams!$A$2:$A$50,0))</f>
        <v>20</v>
      </c>
      <c r="C1579" s="2">
        <v>42392</v>
      </c>
      <c r="D1579" t="s">
        <v>45</v>
      </c>
      <c r="E1579" t="s">
        <v>68</v>
      </c>
      <c r="F1579" t="s">
        <v>42</v>
      </c>
      <c r="G1579">
        <f>INDEX(Teams!$B$2:$B$50,MATCH(F1579,Teams!$A$2:$A$50,0))</f>
        <v>29</v>
      </c>
      <c r="H1579">
        <v>9</v>
      </c>
      <c r="J1579">
        <v>1</v>
      </c>
    </row>
    <row r="1580" spans="1:10" x14ac:dyDescent="0.2">
      <c r="A1580">
        <f t="array" ref="A1580">INDEX('All Matches'!$A$2:$A$25000,MATCH(B1580&amp;C1580&amp;G1580,'All Matches'!$C$2:$C$25000&amp;'All Matches'!$B$2:$B$25000&amp;'All Matches'!$E$2:$E$25000,0))</f>
        <v>1516228</v>
      </c>
      <c r="B1580">
        <f>INDEX(Teams!$B$2:$B$50,MATCH(D1580,Teams!$A$2:$A$50,0))</f>
        <v>20</v>
      </c>
      <c r="C1580" s="2">
        <v>42392</v>
      </c>
      <c r="D1580" t="s">
        <v>45</v>
      </c>
      <c r="E1580" t="s">
        <v>68</v>
      </c>
      <c r="F1580" t="s">
        <v>42</v>
      </c>
      <c r="G1580">
        <f>INDEX(Teams!$B$2:$B$50,MATCH(F1580,Teams!$A$2:$A$50,0))</f>
        <v>29</v>
      </c>
      <c r="H1580">
        <v>81</v>
      </c>
    </row>
    <row r="1581" spans="1:10" x14ac:dyDescent="0.2">
      <c r="A1581">
        <f t="array" ref="A1581">INDEX('All Matches'!$A$2:$A$25000,MATCH(B1581&amp;C1581&amp;G1581,'All Matches'!$C$2:$C$25000&amp;'All Matches'!$B$2:$B$25000&amp;'All Matches'!$E$2:$E$25000,0))</f>
        <v>1516229</v>
      </c>
      <c r="B1581">
        <f>INDEX(Teams!$B$2:$B$50,MATCH(D1581,Teams!$A$2:$A$50,0))</f>
        <v>16</v>
      </c>
      <c r="C1581" s="2">
        <v>42393</v>
      </c>
      <c r="D1581" t="s">
        <v>37</v>
      </c>
      <c r="E1581" t="s">
        <v>491</v>
      </c>
      <c r="F1581" t="s">
        <v>325</v>
      </c>
      <c r="G1581">
        <f>INDEX(Teams!$B$2:$B$50,MATCH(F1581,Teams!$A$2:$A$50,0))</f>
        <v>25</v>
      </c>
      <c r="H1581">
        <v>26</v>
      </c>
      <c r="I1581">
        <v>1</v>
      </c>
    </row>
    <row r="1582" spans="1:10" x14ac:dyDescent="0.2">
      <c r="A1582">
        <f t="array" ref="A1582">INDEX('All Matches'!$A$2:$A$25000,MATCH(B1582&amp;C1582&amp;G1582,'All Matches'!$C$2:$C$25000&amp;'All Matches'!$B$2:$B$25000&amp;'All Matches'!$E$2:$E$25000,0))</f>
        <v>1516229</v>
      </c>
      <c r="B1582">
        <f>INDEX(Teams!$B$2:$B$50,MATCH(D1582,Teams!$A$2:$A$50,0))</f>
        <v>25</v>
      </c>
      <c r="C1582" s="2">
        <v>42393</v>
      </c>
      <c r="D1582" t="s">
        <v>325</v>
      </c>
      <c r="E1582" t="s">
        <v>377</v>
      </c>
      <c r="F1582" t="s">
        <v>37</v>
      </c>
      <c r="G1582">
        <f>INDEX(Teams!$B$2:$B$50,MATCH(F1582,Teams!$A$2:$A$50,0))</f>
        <v>16</v>
      </c>
      <c r="H1582">
        <v>17</v>
      </c>
      <c r="J1582">
        <v>1</v>
      </c>
    </row>
    <row r="1583" spans="1:10" x14ac:dyDescent="0.2">
      <c r="A1583">
        <f t="array" ref="A1583">INDEX('All Matches'!$A$2:$A$25000,MATCH(B1583&amp;C1583&amp;G1583,'All Matches'!$C$2:$C$25000&amp;'All Matches'!$B$2:$B$25000&amp;'All Matches'!$E$2:$E$25000,0))</f>
        <v>1516229</v>
      </c>
      <c r="B1583">
        <f>INDEX(Teams!$B$2:$B$50,MATCH(D1583,Teams!$A$2:$A$50,0))</f>
        <v>25</v>
      </c>
      <c r="C1583" s="2">
        <v>42393</v>
      </c>
      <c r="D1583" t="s">
        <v>325</v>
      </c>
      <c r="E1583" t="s">
        <v>340</v>
      </c>
      <c r="F1583" t="s">
        <v>37</v>
      </c>
      <c r="G1583">
        <f>INDEX(Teams!$B$2:$B$50,MATCH(F1583,Teams!$A$2:$A$50,0))</f>
        <v>16</v>
      </c>
      <c r="H1583">
        <v>34</v>
      </c>
    </row>
    <row r="1584" spans="1:10" x14ac:dyDescent="0.2">
      <c r="A1584">
        <f t="array" ref="A1584">INDEX('All Matches'!$A$2:$A$25000,MATCH(B1584&amp;C1584&amp;G1584,'All Matches'!$C$2:$C$25000&amp;'All Matches'!$B$2:$B$25000&amp;'All Matches'!$E$2:$E$25000,0))</f>
        <v>1516230</v>
      </c>
      <c r="B1584">
        <f>INDEX(Teams!$B$2:$B$50,MATCH(D1584,Teams!$A$2:$A$50,0))</f>
        <v>14</v>
      </c>
      <c r="C1584" s="2">
        <v>42393</v>
      </c>
      <c r="D1584" t="s">
        <v>27</v>
      </c>
      <c r="E1584" t="s">
        <v>452</v>
      </c>
      <c r="F1584" t="s">
        <v>47</v>
      </c>
      <c r="G1584">
        <f>INDEX(Teams!$B$2:$B$50,MATCH(F1584,Teams!$A$2:$A$50,0))</f>
        <v>10</v>
      </c>
      <c r="H1584">
        <v>23</v>
      </c>
    </row>
    <row r="1585" spans="1:10" x14ac:dyDescent="0.2">
      <c r="A1585">
        <f t="array" ref="A1585">INDEX('All Matches'!$A$2:$A$25000,MATCH(B1585&amp;C1585&amp;G1585,'All Matches'!$C$2:$C$25000&amp;'All Matches'!$B$2:$B$25000&amp;'All Matches'!$E$2:$E$25000,0))</f>
        <v>1516232</v>
      </c>
      <c r="B1585">
        <f>INDEX(Teams!$B$2:$B$50,MATCH(D1585,Teams!$A$2:$A$50,0))</f>
        <v>18</v>
      </c>
      <c r="C1585" s="2">
        <v>42402</v>
      </c>
      <c r="D1585" t="s">
        <v>12</v>
      </c>
      <c r="E1585" t="s">
        <v>14</v>
      </c>
      <c r="F1585" t="s">
        <v>40</v>
      </c>
      <c r="G1585">
        <f>INDEX(Teams!$B$2:$B$50,MATCH(F1585,Teams!$A$2:$A$50,0))</f>
        <v>19</v>
      </c>
      <c r="H1585">
        <v>60</v>
      </c>
    </row>
    <row r="1586" spans="1:10" x14ac:dyDescent="0.2">
      <c r="A1586">
        <f t="array" ref="A1586">INDEX('All Matches'!$A$2:$A$25000,MATCH(B1586&amp;C1586&amp;G1586,'All Matches'!$C$2:$C$25000&amp;'All Matches'!$B$2:$B$25000&amp;'All Matches'!$E$2:$E$25000,0))</f>
        <v>1516232</v>
      </c>
      <c r="B1586">
        <f>INDEX(Teams!$B$2:$B$50,MATCH(D1586,Teams!$A$2:$A$50,0))</f>
        <v>18</v>
      </c>
      <c r="C1586" s="2">
        <v>42402</v>
      </c>
      <c r="D1586" t="s">
        <v>12</v>
      </c>
      <c r="E1586" t="s">
        <v>14</v>
      </c>
      <c r="F1586" t="s">
        <v>40</v>
      </c>
      <c r="G1586">
        <f>INDEX(Teams!$B$2:$B$50,MATCH(F1586,Teams!$A$2:$A$50,0))</f>
        <v>19</v>
      </c>
      <c r="H1586">
        <v>71</v>
      </c>
    </row>
    <row r="1587" spans="1:10" x14ac:dyDescent="0.2">
      <c r="A1587">
        <f t="array" ref="A1587">INDEX('All Matches'!$A$2:$A$25000,MATCH(B1587&amp;C1587&amp;G1587,'All Matches'!$C$2:$C$25000&amp;'All Matches'!$B$2:$B$25000&amp;'All Matches'!$E$2:$E$25000,0))</f>
        <v>1516233</v>
      </c>
      <c r="B1587">
        <f>INDEX(Teams!$B$2:$B$50,MATCH(D1587,Teams!$A$2:$A$50,0))</f>
        <v>26</v>
      </c>
      <c r="C1587" s="2">
        <v>42402</v>
      </c>
      <c r="D1587" t="s">
        <v>17</v>
      </c>
      <c r="E1587" t="s">
        <v>19</v>
      </c>
      <c r="F1587" t="s">
        <v>561</v>
      </c>
      <c r="G1587">
        <f>INDEX(Teams!$B$2:$B$50,MATCH(F1587,Teams!$A$2:$A$50,0))</f>
        <v>30</v>
      </c>
      <c r="H1587">
        <v>2</v>
      </c>
    </row>
    <row r="1588" spans="1:10" x14ac:dyDescent="0.2">
      <c r="A1588">
        <f t="array" ref="A1588">INDEX('All Matches'!$A$2:$A$25000,MATCH(B1588&amp;C1588&amp;G1588,'All Matches'!$C$2:$C$25000&amp;'All Matches'!$B$2:$B$25000&amp;'All Matches'!$E$2:$E$25000,0))</f>
        <v>1516233</v>
      </c>
      <c r="B1588">
        <f>INDEX(Teams!$B$2:$B$50,MATCH(D1588,Teams!$A$2:$A$50,0))</f>
        <v>26</v>
      </c>
      <c r="C1588" s="2">
        <v>42402</v>
      </c>
      <c r="D1588" t="s">
        <v>17</v>
      </c>
      <c r="E1588" t="s">
        <v>56</v>
      </c>
      <c r="F1588" t="s">
        <v>561</v>
      </c>
      <c r="G1588">
        <f>INDEX(Teams!$B$2:$B$50,MATCH(F1588,Teams!$A$2:$A$50,0))</f>
        <v>30</v>
      </c>
      <c r="H1588">
        <v>30</v>
      </c>
      <c r="J1588">
        <v>1</v>
      </c>
    </row>
    <row r="1589" spans="1:10" x14ac:dyDescent="0.2">
      <c r="A1589">
        <f t="array" ref="A1589">INDEX('All Matches'!$A$2:$A$25000,MATCH(B1589&amp;C1589&amp;G1589,'All Matches'!$C$2:$C$25000&amp;'All Matches'!$B$2:$B$25000&amp;'All Matches'!$E$2:$E$25000,0))</f>
        <v>1516233</v>
      </c>
      <c r="B1589">
        <f>INDEX(Teams!$B$2:$B$50,MATCH(D1589,Teams!$A$2:$A$50,0))</f>
        <v>26</v>
      </c>
      <c r="C1589" s="2">
        <v>42402</v>
      </c>
      <c r="D1589" t="s">
        <v>17</v>
      </c>
      <c r="E1589" t="s">
        <v>56</v>
      </c>
      <c r="F1589" t="s">
        <v>561</v>
      </c>
      <c r="G1589">
        <f>INDEX(Teams!$B$2:$B$50,MATCH(F1589,Teams!$A$2:$A$50,0))</f>
        <v>30</v>
      </c>
      <c r="H1589">
        <v>90</v>
      </c>
    </row>
    <row r="1590" spans="1:10" x14ac:dyDescent="0.2">
      <c r="A1590">
        <f t="array" ref="A1590">INDEX('All Matches'!$A$2:$A$25000,MATCH(B1590&amp;C1590&amp;G1590,'All Matches'!$C$2:$C$25000&amp;'All Matches'!$B$2:$B$25000&amp;'All Matches'!$E$2:$E$25000,0))</f>
        <v>1516234</v>
      </c>
      <c r="B1590">
        <f>INDEX(Teams!$B$2:$B$50,MATCH(D1590,Teams!$A$2:$A$50,0))</f>
        <v>20</v>
      </c>
      <c r="C1590" s="2">
        <v>42402</v>
      </c>
      <c r="D1590" t="s">
        <v>45</v>
      </c>
      <c r="E1590" t="s">
        <v>68</v>
      </c>
      <c r="F1590" t="s">
        <v>447</v>
      </c>
      <c r="G1590">
        <f>INDEX(Teams!$B$2:$B$50,MATCH(F1590,Teams!$A$2:$A$50,0))</f>
        <v>31</v>
      </c>
      <c r="H1590">
        <v>16</v>
      </c>
    </row>
    <row r="1591" spans="1:10" x14ac:dyDescent="0.2">
      <c r="A1591">
        <f t="array" ref="A1591">INDEX('All Matches'!$A$2:$A$25000,MATCH(B1591&amp;C1591&amp;G1591,'All Matches'!$C$2:$C$25000&amp;'All Matches'!$B$2:$B$25000&amp;'All Matches'!$E$2:$E$25000,0))</f>
        <v>1516235</v>
      </c>
      <c r="B1591">
        <f>INDEX(Teams!$B$2:$B$50,MATCH(D1591,Teams!$A$2:$A$50,0))</f>
        <v>29</v>
      </c>
      <c r="C1591" s="2">
        <v>42402</v>
      </c>
      <c r="D1591" t="s">
        <v>42</v>
      </c>
      <c r="E1591" t="s">
        <v>198</v>
      </c>
      <c r="F1591" t="s">
        <v>559</v>
      </c>
      <c r="G1591">
        <f>INDEX(Teams!$B$2:$B$50,MATCH(F1591,Teams!$A$2:$A$50,0))</f>
        <v>32</v>
      </c>
      <c r="H1591">
        <v>58</v>
      </c>
    </row>
    <row r="1592" spans="1:10" x14ac:dyDescent="0.2">
      <c r="A1592">
        <f t="array" ref="A1592">INDEX('All Matches'!$A$2:$A$25000,MATCH(B1592&amp;C1592&amp;G1592,'All Matches'!$C$2:$C$25000&amp;'All Matches'!$B$2:$B$25000&amp;'All Matches'!$E$2:$E$25000,0))</f>
        <v>1516235</v>
      </c>
      <c r="B1592">
        <f>INDEX(Teams!$B$2:$B$50,MATCH(D1592,Teams!$A$2:$A$50,0))</f>
        <v>29</v>
      </c>
      <c r="C1592" s="2">
        <v>42402</v>
      </c>
      <c r="D1592" t="s">
        <v>42</v>
      </c>
      <c r="E1592" t="s">
        <v>347</v>
      </c>
      <c r="F1592" t="s">
        <v>559</v>
      </c>
      <c r="G1592">
        <f>INDEX(Teams!$B$2:$B$50,MATCH(F1592,Teams!$A$2:$A$50,0))</f>
        <v>32</v>
      </c>
      <c r="H1592">
        <v>85</v>
      </c>
    </row>
    <row r="1593" spans="1:10" x14ac:dyDescent="0.2">
      <c r="A1593">
        <f t="array" ref="A1593">INDEX('All Matches'!$A$2:$A$25000,MATCH(B1593&amp;C1593&amp;G1593,'All Matches'!$C$2:$C$25000&amp;'All Matches'!$B$2:$B$25000&amp;'All Matches'!$E$2:$E$25000,0))</f>
        <v>1516236</v>
      </c>
      <c r="B1593">
        <f>INDEX(Teams!$B$2:$B$50,MATCH(D1593,Teams!$A$2:$A$50,0))</f>
        <v>15</v>
      </c>
      <c r="C1593" s="2">
        <v>42402</v>
      </c>
      <c r="D1593" t="s">
        <v>23</v>
      </c>
      <c r="E1593" t="s">
        <v>385</v>
      </c>
      <c r="F1593" t="s">
        <v>20</v>
      </c>
      <c r="G1593">
        <f>INDEX(Teams!$B$2:$B$50,MATCH(F1593,Teams!$A$2:$A$50,0))</f>
        <v>11</v>
      </c>
      <c r="H1593">
        <v>27</v>
      </c>
    </row>
    <row r="1594" spans="1:10" x14ac:dyDescent="0.2">
      <c r="A1594">
        <f t="array" ref="A1594">INDEX('All Matches'!$A$2:$A$25000,MATCH(B1594&amp;C1594&amp;G1594,'All Matches'!$C$2:$C$25000&amp;'All Matches'!$B$2:$B$25000&amp;'All Matches'!$E$2:$E$25000,0))</f>
        <v>1516236</v>
      </c>
      <c r="B1594">
        <f>INDEX(Teams!$B$2:$B$50,MATCH(D1594,Teams!$A$2:$A$50,0))</f>
        <v>11</v>
      </c>
      <c r="C1594" s="2">
        <v>42402</v>
      </c>
      <c r="D1594" t="s">
        <v>20</v>
      </c>
      <c r="E1594" t="s">
        <v>504</v>
      </c>
      <c r="F1594" t="s">
        <v>23</v>
      </c>
      <c r="G1594">
        <f>INDEX(Teams!$B$2:$B$50,MATCH(F1594,Teams!$A$2:$A$50,0))</f>
        <v>15</v>
      </c>
      <c r="H1594">
        <v>34</v>
      </c>
    </row>
    <row r="1595" spans="1:10" x14ac:dyDescent="0.2">
      <c r="A1595">
        <f t="array" ref="A1595">INDEX('All Matches'!$A$2:$A$25000,MATCH(B1595&amp;C1595&amp;G1595,'All Matches'!$C$2:$C$25000&amp;'All Matches'!$B$2:$B$25000&amp;'All Matches'!$E$2:$E$25000,0))</f>
        <v>1516236</v>
      </c>
      <c r="B1595">
        <f>INDEX(Teams!$B$2:$B$50,MATCH(D1595,Teams!$A$2:$A$50,0))</f>
        <v>11</v>
      </c>
      <c r="C1595" s="2">
        <v>42402</v>
      </c>
      <c r="D1595" t="s">
        <v>20</v>
      </c>
      <c r="E1595" t="s">
        <v>501</v>
      </c>
      <c r="F1595" t="s">
        <v>23</v>
      </c>
      <c r="G1595">
        <f>INDEX(Teams!$B$2:$B$50,MATCH(F1595,Teams!$A$2:$A$50,0))</f>
        <v>15</v>
      </c>
      <c r="H1595">
        <v>57</v>
      </c>
    </row>
    <row r="1596" spans="1:10" x14ac:dyDescent="0.2">
      <c r="A1596">
        <f t="array" ref="A1596">INDEX('All Matches'!$A$2:$A$25000,MATCH(B1596&amp;C1596&amp;G1596,'All Matches'!$C$2:$C$25000&amp;'All Matches'!$B$2:$B$25000&amp;'All Matches'!$E$2:$E$25000,0))</f>
        <v>1516237</v>
      </c>
      <c r="B1596">
        <f>INDEX(Teams!$B$2:$B$50,MATCH(D1596,Teams!$A$2:$A$50,0))</f>
        <v>21</v>
      </c>
      <c r="C1596" s="2">
        <v>42402</v>
      </c>
      <c r="D1596" t="s">
        <v>10</v>
      </c>
      <c r="E1596" t="s">
        <v>203</v>
      </c>
      <c r="F1596" t="s">
        <v>319</v>
      </c>
      <c r="G1596">
        <f>INDEX(Teams!$B$2:$B$50,MATCH(F1596,Teams!$A$2:$A$50,0))</f>
        <v>24</v>
      </c>
      <c r="H1596">
        <v>14</v>
      </c>
    </row>
    <row r="1597" spans="1:10" x14ac:dyDescent="0.2">
      <c r="A1597">
        <f t="array" ref="A1597">INDEX('All Matches'!$A$2:$A$25000,MATCH(B1597&amp;C1597&amp;G1597,'All Matches'!$C$2:$C$25000&amp;'All Matches'!$B$2:$B$25000&amp;'All Matches'!$E$2:$E$25000,0))</f>
        <v>1516237</v>
      </c>
      <c r="B1597">
        <f>INDEX(Teams!$B$2:$B$50,MATCH(D1597,Teams!$A$2:$A$50,0))</f>
        <v>21</v>
      </c>
      <c r="C1597" s="2">
        <v>42402</v>
      </c>
      <c r="D1597" t="s">
        <v>10</v>
      </c>
      <c r="E1597" t="s">
        <v>149</v>
      </c>
      <c r="F1597" t="s">
        <v>319</v>
      </c>
      <c r="G1597">
        <f>INDEX(Teams!$B$2:$B$50,MATCH(F1597,Teams!$A$2:$A$50,0))</f>
        <v>24</v>
      </c>
      <c r="H1597">
        <v>23</v>
      </c>
    </row>
    <row r="1598" spans="1:10" x14ac:dyDescent="0.2">
      <c r="A1598">
        <f t="array" ref="A1598">INDEX('All Matches'!$A$2:$A$25000,MATCH(B1598&amp;C1598&amp;G1598,'All Matches'!$C$2:$C$25000&amp;'All Matches'!$B$2:$B$25000&amp;'All Matches'!$E$2:$E$25000,0))</f>
        <v>1516237</v>
      </c>
      <c r="B1598">
        <f>INDEX(Teams!$B$2:$B$50,MATCH(D1598,Teams!$A$2:$A$50,0))</f>
        <v>21</v>
      </c>
      <c r="C1598" s="2">
        <v>42402</v>
      </c>
      <c r="D1598" t="s">
        <v>10</v>
      </c>
      <c r="E1598" t="s">
        <v>318</v>
      </c>
      <c r="F1598" t="s">
        <v>319</v>
      </c>
      <c r="G1598">
        <f>INDEX(Teams!$B$2:$B$50,MATCH(F1598,Teams!$A$2:$A$50,0))</f>
        <v>24</v>
      </c>
      <c r="H1598">
        <v>53</v>
      </c>
    </row>
    <row r="1599" spans="1:10" x14ac:dyDescent="0.2">
      <c r="A1599">
        <f t="array" ref="A1599">INDEX('All Matches'!$A$2:$A$25000,MATCH(B1599&amp;C1599&amp;G1599,'All Matches'!$C$2:$C$25000&amp;'All Matches'!$B$2:$B$25000&amp;'All Matches'!$E$2:$E$25000,0))</f>
        <v>1516238</v>
      </c>
      <c r="B1599">
        <f>INDEX(Teams!$B$2:$B$50,MATCH(D1599,Teams!$A$2:$A$50,0))</f>
        <v>28</v>
      </c>
      <c r="C1599" s="2">
        <v>42402</v>
      </c>
      <c r="D1599" t="s">
        <v>320</v>
      </c>
      <c r="E1599" t="s">
        <v>177</v>
      </c>
      <c r="F1599" t="s">
        <v>325</v>
      </c>
      <c r="G1599">
        <f>INDEX(Teams!$B$2:$B$50,MATCH(F1599,Teams!$A$2:$A$50,0))</f>
        <v>25</v>
      </c>
      <c r="H1599">
        <v>90</v>
      </c>
    </row>
    <row r="1600" spans="1:10" x14ac:dyDescent="0.2">
      <c r="A1600">
        <f t="array" ref="A1600">INDEX('All Matches'!$A$2:$A$25000,MATCH(B1600&amp;C1600&amp;G1600,'All Matches'!$C$2:$C$25000&amp;'All Matches'!$B$2:$B$25000&amp;'All Matches'!$E$2:$E$25000,0))</f>
        <v>1516238</v>
      </c>
      <c r="B1600">
        <f>INDEX(Teams!$B$2:$B$50,MATCH(D1600,Teams!$A$2:$A$50,0))</f>
        <v>25</v>
      </c>
      <c r="C1600" s="2">
        <v>42402</v>
      </c>
      <c r="D1600" t="s">
        <v>325</v>
      </c>
      <c r="E1600" t="s">
        <v>377</v>
      </c>
      <c r="F1600" t="s">
        <v>320</v>
      </c>
      <c r="G1600">
        <f>INDEX(Teams!$B$2:$B$50,MATCH(F1600,Teams!$A$2:$A$50,0))</f>
        <v>28</v>
      </c>
      <c r="H1600">
        <v>64</v>
      </c>
    </row>
    <row r="1601" spans="1:10" x14ac:dyDescent="0.2">
      <c r="A1601">
        <f t="array" ref="A1601">INDEX('All Matches'!$A$2:$A$25000,MATCH(B1601&amp;C1601&amp;G1601,'All Matches'!$C$2:$C$25000&amp;'All Matches'!$B$2:$B$25000&amp;'All Matches'!$E$2:$E$25000,0))</f>
        <v>1516239</v>
      </c>
      <c r="B1601">
        <f>INDEX(Teams!$B$2:$B$50,MATCH(D1601,Teams!$A$2:$A$50,0))</f>
        <v>16</v>
      </c>
      <c r="C1601" s="2">
        <v>42403</v>
      </c>
      <c r="D1601" t="s">
        <v>37</v>
      </c>
      <c r="E1601" t="s">
        <v>121</v>
      </c>
      <c r="F1601" t="s">
        <v>15</v>
      </c>
      <c r="G1601">
        <f>INDEX(Teams!$B$2:$B$50,MATCH(F1601,Teams!$A$2:$A$50,0))</f>
        <v>22</v>
      </c>
      <c r="H1601">
        <v>23</v>
      </c>
    </row>
    <row r="1602" spans="1:10" x14ac:dyDescent="0.2">
      <c r="A1602">
        <f t="array" ref="A1602">INDEX('All Matches'!$A$2:$A$25000,MATCH(B1602&amp;C1602&amp;G1602,'All Matches'!$C$2:$C$25000&amp;'All Matches'!$B$2:$B$25000&amp;'All Matches'!$E$2:$E$25000,0))</f>
        <v>1516239</v>
      </c>
      <c r="B1602">
        <f>INDEX(Teams!$B$2:$B$50,MATCH(D1602,Teams!$A$2:$A$50,0))</f>
        <v>16</v>
      </c>
      <c r="C1602" s="2">
        <v>42403</v>
      </c>
      <c r="D1602" t="s">
        <v>37</v>
      </c>
      <c r="E1602" t="s">
        <v>154</v>
      </c>
      <c r="F1602" t="s">
        <v>15</v>
      </c>
      <c r="G1602">
        <f>INDEX(Teams!$B$2:$B$50,MATCH(F1602,Teams!$A$2:$A$50,0))</f>
        <v>22</v>
      </c>
      <c r="H1602">
        <v>88</v>
      </c>
    </row>
    <row r="1603" spans="1:10" x14ac:dyDescent="0.2">
      <c r="A1603">
        <f t="array" ref="A1603">INDEX('All Matches'!$A$2:$A$25000,MATCH(B1603&amp;C1603&amp;G1603,'All Matches'!$C$2:$C$25000&amp;'All Matches'!$B$2:$B$25000&amp;'All Matches'!$E$2:$E$25000,0))</f>
        <v>1516239</v>
      </c>
      <c r="B1603">
        <f>INDEX(Teams!$B$2:$B$50,MATCH(D1603,Teams!$A$2:$A$50,0))</f>
        <v>16</v>
      </c>
      <c r="C1603" s="2">
        <v>42403</v>
      </c>
      <c r="D1603" t="s">
        <v>37</v>
      </c>
      <c r="E1603" t="s">
        <v>154</v>
      </c>
      <c r="F1603" t="s">
        <v>15</v>
      </c>
      <c r="G1603">
        <f>INDEX(Teams!$B$2:$B$50,MATCH(F1603,Teams!$A$2:$A$50,0))</f>
        <v>22</v>
      </c>
      <c r="H1603">
        <v>90</v>
      </c>
    </row>
    <row r="1604" spans="1:10" x14ac:dyDescent="0.2">
      <c r="A1604">
        <f t="array" ref="A1604">INDEX('All Matches'!$A$2:$A$25000,MATCH(B1604&amp;C1604&amp;G1604,'All Matches'!$C$2:$C$25000&amp;'All Matches'!$B$2:$B$25000&amp;'All Matches'!$E$2:$E$25000,0))</f>
        <v>1516241</v>
      </c>
      <c r="B1604">
        <f>INDEX(Teams!$B$2:$B$50,MATCH(D1604,Teams!$A$2:$A$50,0))</f>
        <v>20</v>
      </c>
      <c r="C1604" s="2">
        <v>42403</v>
      </c>
      <c r="D1604" t="s">
        <v>45</v>
      </c>
      <c r="E1604" t="s">
        <v>68</v>
      </c>
      <c r="F1604" t="s">
        <v>12</v>
      </c>
      <c r="G1604">
        <f>INDEX(Teams!$B$2:$B$50,MATCH(F1604,Teams!$A$2:$A$50,0))</f>
        <v>18</v>
      </c>
      <c r="H1604">
        <v>87</v>
      </c>
    </row>
    <row r="1605" spans="1:10" x14ac:dyDescent="0.2">
      <c r="A1605">
        <f t="array" ref="A1605">INDEX('All Matches'!$A$2:$A$25000,MATCH(B1605&amp;C1605&amp;G1605,'All Matches'!$C$2:$C$25000&amp;'All Matches'!$B$2:$B$25000&amp;'All Matches'!$E$2:$E$25000,0))</f>
        <v>1516241</v>
      </c>
      <c r="B1605">
        <f>INDEX(Teams!$B$2:$B$50,MATCH(D1605,Teams!$A$2:$A$50,0))</f>
        <v>18</v>
      </c>
      <c r="C1605" s="2">
        <v>42403</v>
      </c>
      <c r="D1605" t="s">
        <v>12</v>
      </c>
      <c r="E1605" t="s">
        <v>540</v>
      </c>
      <c r="F1605" t="s">
        <v>45</v>
      </c>
      <c r="G1605">
        <f>INDEX(Teams!$B$2:$B$50,MATCH(F1605,Teams!$A$2:$A$50,0))</f>
        <v>20</v>
      </c>
      <c r="H1605">
        <v>3</v>
      </c>
    </row>
    <row r="1606" spans="1:10" x14ac:dyDescent="0.2">
      <c r="A1606">
        <f t="array" ref="A1606">INDEX('All Matches'!$A$2:$A$25000,MATCH(B1606&amp;C1606&amp;G1606,'All Matches'!$C$2:$C$25000&amp;'All Matches'!$B$2:$B$25000&amp;'All Matches'!$E$2:$E$25000,0))</f>
        <v>1516241</v>
      </c>
      <c r="B1606">
        <f>INDEX(Teams!$B$2:$B$50,MATCH(D1606,Teams!$A$2:$A$50,0))</f>
        <v>18</v>
      </c>
      <c r="C1606" s="2">
        <v>42403</v>
      </c>
      <c r="D1606" t="s">
        <v>12</v>
      </c>
      <c r="E1606" t="s">
        <v>540</v>
      </c>
      <c r="F1606" t="s">
        <v>45</v>
      </c>
      <c r="G1606">
        <f>INDEX(Teams!$B$2:$B$50,MATCH(F1606,Teams!$A$2:$A$50,0))</f>
        <v>20</v>
      </c>
      <c r="H1606">
        <v>60</v>
      </c>
    </row>
    <row r="1607" spans="1:10" x14ac:dyDescent="0.2">
      <c r="A1607">
        <f t="array" ref="A1607">INDEX('All Matches'!$A$2:$A$25000,MATCH(B1607&amp;C1607&amp;G1607,'All Matches'!$C$2:$C$25000&amp;'All Matches'!$B$2:$B$25000&amp;'All Matches'!$E$2:$E$25000,0))</f>
        <v>1516241</v>
      </c>
      <c r="B1607">
        <f>INDEX(Teams!$B$2:$B$50,MATCH(D1607,Teams!$A$2:$A$50,0))</f>
        <v>18</v>
      </c>
      <c r="C1607" s="2">
        <v>42403</v>
      </c>
      <c r="D1607" t="s">
        <v>12</v>
      </c>
      <c r="E1607" t="s">
        <v>123</v>
      </c>
      <c r="F1607" t="s">
        <v>45</v>
      </c>
      <c r="G1607">
        <f>INDEX(Teams!$B$2:$B$50,MATCH(F1607,Teams!$A$2:$A$50,0))</f>
        <v>20</v>
      </c>
      <c r="H1607">
        <v>48</v>
      </c>
    </row>
    <row r="1608" spans="1:10" x14ac:dyDescent="0.2">
      <c r="A1608">
        <f t="array" ref="A1608">INDEX('All Matches'!$A$2:$A$25000,MATCH(B1608&amp;C1608&amp;G1608,'All Matches'!$C$2:$C$25000&amp;'All Matches'!$B$2:$B$25000&amp;'All Matches'!$E$2:$E$25000,0))</f>
        <v>1516242</v>
      </c>
      <c r="B1608">
        <f>INDEX(Teams!$B$2:$B$50,MATCH(D1608,Teams!$A$2:$A$50,0))</f>
        <v>32</v>
      </c>
      <c r="C1608" s="2">
        <v>42403</v>
      </c>
      <c r="D1608" t="s">
        <v>559</v>
      </c>
      <c r="E1608" t="s">
        <v>615</v>
      </c>
      <c r="F1608" t="s">
        <v>561</v>
      </c>
      <c r="G1608">
        <f>INDEX(Teams!$B$2:$B$50,MATCH(F1608,Teams!$A$2:$A$50,0))</f>
        <v>30</v>
      </c>
      <c r="H1608">
        <v>45</v>
      </c>
    </row>
    <row r="1609" spans="1:10" x14ac:dyDescent="0.2">
      <c r="A1609">
        <f t="array" ref="A1609">INDEX('All Matches'!$A$2:$A$25000,MATCH(B1609&amp;C1609&amp;G1609,'All Matches'!$C$2:$C$25000&amp;'All Matches'!$B$2:$B$25000&amp;'All Matches'!$E$2:$E$25000,0))</f>
        <v>1516242</v>
      </c>
      <c r="B1609">
        <f>INDEX(Teams!$B$2:$B$50,MATCH(D1609,Teams!$A$2:$A$50,0))</f>
        <v>32</v>
      </c>
      <c r="C1609" s="2">
        <v>42403</v>
      </c>
      <c r="D1609" t="s">
        <v>559</v>
      </c>
      <c r="E1609" t="s">
        <v>634</v>
      </c>
      <c r="F1609" t="s">
        <v>561</v>
      </c>
      <c r="G1609">
        <f>INDEX(Teams!$B$2:$B$50,MATCH(F1609,Teams!$A$2:$A$50,0))</f>
        <v>30</v>
      </c>
      <c r="H1609">
        <v>51</v>
      </c>
    </row>
    <row r="1610" spans="1:10" x14ac:dyDescent="0.2">
      <c r="A1610">
        <f t="array" ref="A1610">INDEX('All Matches'!$A$2:$A$25000,MATCH(B1610&amp;C1610&amp;G1610,'All Matches'!$C$2:$C$25000&amp;'All Matches'!$B$2:$B$25000&amp;'All Matches'!$E$2:$E$25000,0))</f>
        <v>1516243</v>
      </c>
      <c r="B1610">
        <f>INDEX(Teams!$B$2:$B$50,MATCH(D1610,Teams!$A$2:$A$50,0))</f>
        <v>19</v>
      </c>
      <c r="C1610" s="2">
        <v>42403</v>
      </c>
      <c r="D1610" t="s">
        <v>40</v>
      </c>
      <c r="E1610" t="s">
        <v>93</v>
      </c>
      <c r="F1610" t="s">
        <v>447</v>
      </c>
      <c r="G1610">
        <f>INDEX(Teams!$B$2:$B$50,MATCH(F1610,Teams!$A$2:$A$50,0))</f>
        <v>31</v>
      </c>
      <c r="H1610">
        <v>59</v>
      </c>
    </row>
    <row r="1611" spans="1:10" x14ac:dyDescent="0.2">
      <c r="A1611">
        <f t="array" ref="A1611">INDEX('All Matches'!$A$2:$A$25000,MATCH(B1611&amp;C1611&amp;G1611,'All Matches'!$C$2:$C$25000&amp;'All Matches'!$B$2:$B$25000&amp;'All Matches'!$E$2:$E$25000,0))</f>
        <v>1516243</v>
      </c>
      <c r="B1611">
        <f>INDEX(Teams!$B$2:$B$50,MATCH(D1611,Teams!$A$2:$A$50,0))</f>
        <v>19</v>
      </c>
      <c r="C1611" s="2">
        <v>42403</v>
      </c>
      <c r="D1611" t="s">
        <v>40</v>
      </c>
      <c r="E1611" t="s">
        <v>451</v>
      </c>
      <c r="F1611" t="s">
        <v>447</v>
      </c>
      <c r="G1611">
        <f>INDEX(Teams!$B$2:$B$50,MATCH(F1611,Teams!$A$2:$A$50,0))</f>
        <v>31</v>
      </c>
      <c r="H1611">
        <v>70</v>
      </c>
    </row>
    <row r="1612" spans="1:10" x14ac:dyDescent="0.2">
      <c r="A1612">
        <f t="array" ref="A1612">INDEX('All Matches'!$A$2:$A$25000,MATCH(B1612&amp;C1612&amp;G1612,'All Matches'!$C$2:$C$25000&amp;'All Matches'!$B$2:$B$25000&amp;'All Matches'!$E$2:$E$25000,0))</f>
        <v>1516243</v>
      </c>
      <c r="B1612">
        <f>INDEX(Teams!$B$2:$B$50,MATCH(D1612,Teams!$A$2:$A$50,0))</f>
        <v>31</v>
      </c>
      <c r="C1612" s="2">
        <v>42403</v>
      </c>
      <c r="D1612" t="s">
        <v>447</v>
      </c>
      <c r="E1612" t="s">
        <v>600</v>
      </c>
      <c r="F1612" t="s">
        <v>40</v>
      </c>
      <c r="G1612">
        <f>INDEX(Teams!$B$2:$B$50,MATCH(F1612,Teams!$A$2:$A$50,0))</f>
        <v>19</v>
      </c>
      <c r="H1612">
        <v>82</v>
      </c>
    </row>
    <row r="1613" spans="1:10" x14ac:dyDescent="0.2">
      <c r="A1613">
        <f t="array" ref="A1613">INDEX('All Matches'!$A$2:$A$25000,MATCH(B1613&amp;C1613&amp;G1613,'All Matches'!$C$2:$C$25000&amp;'All Matches'!$B$2:$B$25000&amp;'All Matches'!$E$2:$E$25000,0))</f>
        <v>1516243</v>
      </c>
      <c r="B1613">
        <f>INDEX(Teams!$B$2:$B$50,MATCH(D1613,Teams!$A$2:$A$50,0))</f>
        <v>31</v>
      </c>
      <c r="C1613" s="2">
        <v>42403</v>
      </c>
      <c r="D1613" t="s">
        <v>447</v>
      </c>
      <c r="E1613" t="s">
        <v>342</v>
      </c>
      <c r="F1613" t="s">
        <v>40</v>
      </c>
      <c r="G1613">
        <f>INDEX(Teams!$B$2:$B$50,MATCH(F1613,Teams!$A$2:$A$50,0))</f>
        <v>19</v>
      </c>
      <c r="H1613">
        <v>89</v>
      </c>
    </row>
    <row r="1614" spans="1:10" x14ac:dyDescent="0.2">
      <c r="A1614">
        <f t="array" ref="A1614">INDEX('All Matches'!$A$2:$A$25000,MATCH(B1614&amp;C1614&amp;G1614,'All Matches'!$C$2:$C$25000&amp;'All Matches'!$B$2:$B$25000&amp;'All Matches'!$E$2:$E$25000,0))</f>
        <v>1516244</v>
      </c>
      <c r="B1614">
        <f>INDEX(Teams!$B$2:$B$50,MATCH(D1614,Teams!$A$2:$A$50,0))</f>
        <v>22</v>
      </c>
      <c r="C1614" s="2">
        <v>42403</v>
      </c>
      <c r="D1614" t="s">
        <v>15</v>
      </c>
      <c r="E1614" t="s">
        <v>57</v>
      </c>
      <c r="F1614" t="s">
        <v>320</v>
      </c>
      <c r="G1614">
        <f>INDEX(Teams!$B$2:$B$50,MATCH(F1614,Teams!$A$2:$A$50,0))</f>
        <v>28</v>
      </c>
      <c r="H1614">
        <v>32</v>
      </c>
    </row>
    <row r="1615" spans="1:10" x14ac:dyDescent="0.2">
      <c r="A1615">
        <f t="array" ref="A1615">INDEX('All Matches'!$A$2:$A$25000,MATCH(B1615&amp;C1615&amp;G1615,'All Matches'!$C$2:$C$25000&amp;'All Matches'!$B$2:$B$25000&amp;'All Matches'!$E$2:$E$25000,0))</f>
        <v>1516245</v>
      </c>
      <c r="B1615">
        <f>INDEX(Teams!$B$2:$B$50,MATCH(D1615,Teams!$A$2:$A$50,0))</f>
        <v>16</v>
      </c>
      <c r="C1615" s="2">
        <v>42403</v>
      </c>
      <c r="D1615" t="s">
        <v>37</v>
      </c>
      <c r="E1615" t="s">
        <v>76</v>
      </c>
      <c r="F1615" t="s">
        <v>319</v>
      </c>
      <c r="G1615">
        <f>INDEX(Teams!$B$2:$B$50,MATCH(F1615,Teams!$A$2:$A$50,0))</f>
        <v>24</v>
      </c>
      <c r="H1615">
        <v>11</v>
      </c>
      <c r="J1615">
        <v>1</v>
      </c>
    </row>
    <row r="1616" spans="1:10" x14ac:dyDescent="0.2">
      <c r="A1616">
        <f t="array" ref="A1616">INDEX('All Matches'!$A$2:$A$25000,MATCH(B1616&amp;C1616&amp;G1616,'All Matches'!$C$2:$C$25000&amp;'All Matches'!$B$2:$B$25000&amp;'All Matches'!$E$2:$E$25000,0))</f>
        <v>1516245</v>
      </c>
      <c r="B1616">
        <f>INDEX(Teams!$B$2:$B$50,MATCH(D1616,Teams!$A$2:$A$50,0))</f>
        <v>16</v>
      </c>
      <c r="C1616" s="2">
        <v>42403</v>
      </c>
      <c r="D1616" t="s">
        <v>37</v>
      </c>
      <c r="E1616" t="s">
        <v>171</v>
      </c>
      <c r="F1616" t="s">
        <v>319</v>
      </c>
      <c r="G1616">
        <f>INDEX(Teams!$B$2:$B$50,MATCH(F1616,Teams!$A$2:$A$50,0))</f>
        <v>24</v>
      </c>
      <c r="H1616">
        <v>28</v>
      </c>
    </row>
    <row r="1617" spans="1:9" x14ac:dyDescent="0.2">
      <c r="A1617">
        <f t="array" ref="A1617">INDEX('All Matches'!$A$2:$A$25000,MATCH(B1617&amp;C1617&amp;G1617,'All Matches'!$C$2:$C$25000&amp;'All Matches'!$B$2:$B$25000&amp;'All Matches'!$E$2:$E$25000,0))</f>
        <v>1516245</v>
      </c>
      <c r="B1617">
        <f>INDEX(Teams!$B$2:$B$50,MATCH(D1617,Teams!$A$2:$A$50,0))</f>
        <v>16</v>
      </c>
      <c r="C1617" s="2">
        <v>42403</v>
      </c>
      <c r="D1617" t="s">
        <v>37</v>
      </c>
      <c r="E1617" t="s">
        <v>121</v>
      </c>
      <c r="F1617" t="s">
        <v>319</v>
      </c>
      <c r="G1617">
        <f>INDEX(Teams!$B$2:$B$50,MATCH(F1617,Teams!$A$2:$A$50,0))</f>
        <v>24</v>
      </c>
      <c r="H1617">
        <v>42</v>
      </c>
    </row>
    <row r="1618" spans="1:9" x14ac:dyDescent="0.2">
      <c r="A1618">
        <f t="array" ref="A1618">INDEX('All Matches'!$A$2:$A$25000,MATCH(B1618&amp;C1618&amp;G1618,'All Matches'!$C$2:$C$25000&amp;'All Matches'!$B$2:$B$25000&amp;'All Matches'!$E$2:$E$25000,0))</f>
        <v>1516246</v>
      </c>
      <c r="B1618">
        <f>INDEX(Teams!$B$2:$B$50,MATCH(D1618,Teams!$A$2:$A$50,0))</f>
        <v>25</v>
      </c>
      <c r="C1618" s="2">
        <v>42403</v>
      </c>
      <c r="D1618" t="s">
        <v>325</v>
      </c>
      <c r="E1618" t="s">
        <v>377</v>
      </c>
      <c r="F1618" t="s">
        <v>23</v>
      </c>
      <c r="G1618">
        <f>INDEX(Teams!$B$2:$B$50,MATCH(F1618,Teams!$A$2:$A$50,0))</f>
        <v>15</v>
      </c>
      <c r="H1618">
        <v>13</v>
      </c>
    </row>
    <row r="1619" spans="1:9" x14ac:dyDescent="0.2">
      <c r="A1619">
        <f t="array" ref="A1619">INDEX('All Matches'!$A$2:$A$25000,MATCH(B1619&amp;C1619&amp;G1619,'All Matches'!$C$2:$C$25000&amp;'All Matches'!$B$2:$B$25000&amp;'All Matches'!$E$2:$E$25000,0))</f>
        <v>1516246</v>
      </c>
      <c r="B1619">
        <f>INDEX(Teams!$B$2:$B$50,MATCH(D1619,Teams!$A$2:$A$50,0))</f>
        <v>15</v>
      </c>
      <c r="C1619" s="2">
        <v>42403</v>
      </c>
      <c r="D1619" t="s">
        <v>23</v>
      </c>
      <c r="E1619" t="s">
        <v>385</v>
      </c>
      <c r="F1619" t="s">
        <v>325</v>
      </c>
      <c r="G1619">
        <f>INDEX(Teams!$B$2:$B$50,MATCH(F1619,Teams!$A$2:$A$50,0))</f>
        <v>25</v>
      </c>
      <c r="H1619">
        <v>47</v>
      </c>
    </row>
    <row r="1620" spans="1:9" x14ac:dyDescent="0.2">
      <c r="A1620">
        <f t="array" ref="A1620">INDEX('All Matches'!$A$2:$A$25000,MATCH(B1620&amp;C1620&amp;G1620,'All Matches'!$C$2:$C$25000&amp;'All Matches'!$B$2:$B$25000&amp;'All Matches'!$E$2:$E$25000,0))</f>
        <v>1516247</v>
      </c>
      <c r="B1620">
        <f>INDEX(Teams!$B$2:$B$50,MATCH(D1620,Teams!$A$2:$A$50,0))</f>
        <v>26</v>
      </c>
      <c r="C1620" s="2">
        <v>42403</v>
      </c>
      <c r="D1620" t="s">
        <v>17</v>
      </c>
      <c r="E1620" t="s">
        <v>55</v>
      </c>
      <c r="F1620" t="s">
        <v>32</v>
      </c>
      <c r="G1620">
        <f>INDEX(Teams!$B$2:$B$50,MATCH(F1620,Teams!$A$2:$A$50,0))</f>
        <v>27</v>
      </c>
      <c r="H1620">
        <v>64</v>
      </c>
    </row>
    <row r="1621" spans="1:9" x14ac:dyDescent="0.2">
      <c r="A1621">
        <f t="array" ref="A1621">INDEX('All Matches'!$A$2:$A$25000,MATCH(B1621&amp;C1621&amp;G1621,'All Matches'!$C$2:$C$25000&amp;'All Matches'!$B$2:$B$25000&amp;'All Matches'!$E$2:$E$25000,0))</f>
        <v>1516248</v>
      </c>
      <c r="B1621">
        <f>INDEX(Teams!$B$2:$B$50,MATCH(D1621,Teams!$A$2:$A$50,0))</f>
        <v>23</v>
      </c>
      <c r="C1621" s="2">
        <v>42403</v>
      </c>
      <c r="D1621" t="s">
        <v>50</v>
      </c>
      <c r="E1621" t="s">
        <v>353</v>
      </c>
      <c r="F1621" t="s">
        <v>42</v>
      </c>
      <c r="G1621">
        <f>INDEX(Teams!$B$2:$B$50,MATCH(F1621,Teams!$A$2:$A$50,0))</f>
        <v>29</v>
      </c>
      <c r="H1621">
        <v>9</v>
      </c>
    </row>
    <row r="1622" spans="1:9" x14ac:dyDescent="0.2">
      <c r="A1622">
        <f t="array" ref="A1622">INDEX('All Matches'!$A$2:$A$25000,MATCH(B1622&amp;C1622&amp;G1622,'All Matches'!$C$2:$C$25000&amp;'All Matches'!$B$2:$B$25000&amp;'All Matches'!$E$2:$E$25000,0))</f>
        <v>1516249</v>
      </c>
      <c r="B1622">
        <f>INDEX(Teams!$B$2:$B$50,MATCH(D1622,Teams!$A$2:$A$50,0))</f>
        <v>10</v>
      </c>
      <c r="C1622" s="2">
        <v>42407</v>
      </c>
      <c r="D1622" t="s">
        <v>47</v>
      </c>
      <c r="E1622" t="s">
        <v>116</v>
      </c>
      <c r="F1622" t="s">
        <v>20</v>
      </c>
      <c r="G1622">
        <f>INDEX(Teams!$B$2:$B$50,MATCH(F1622,Teams!$A$2:$A$50,0))</f>
        <v>11</v>
      </c>
      <c r="H1622">
        <v>23</v>
      </c>
    </row>
    <row r="1623" spans="1:9" x14ac:dyDescent="0.2">
      <c r="A1623">
        <f t="array" ref="A1623">INDEX('All Matches'!$A$2:$A$25000,MATCH(B1623&amp;C1623&amp;G1623,'All Matches'!$C$2:$C$25000&amp;'All Matches'!$B$2:$B$25000&amp;'All Matches'!$E$2:$E$25000,0))</f>
        <v>1516249</v>
      </c>
      <c r="B1623">
        <f>INDEX(Teams!$B$2:$B$50,MATCH(D1623,Teams!$A$2:$A$50,0))</f>
        <v>10</v>
      </c>
      <c r="C1623" s="2">
        <v>42407</v>
      </c>
      <c r="D1623" t="s">
        <v>47</v>
      </c>
      <c r="E1623" t="s">
        <v>372</v>
      </c>
      <c r="F1623" t="s">
        <v>20</v>
      </c>
      <c r="G1623">
        <f>INDEX(Teams!$B$2:$B$50,MATCH(F1623,Teams!$A$2:$A$50,0))</f>
        <v>11</v>
      </c>
      <c r="H1623">
        <v>24</v>
      </c>
    </row>
    <row r="1624" spans="1:9" x14ac:dyDescent="0.2">
      <c r="A1624">
        <f t="array" ref="A1624">INDEX('All Matches'!$A$2:$A$25000,MATCH(B1624&amp;C1624&amp;G1624,'All Matches'!$C$2:$C$25000&amp;'All Matches'!$B$2:$B$25000&amp;'All Matches'!$E$2:$E$25000,0))</f>
        <v>1516250</v>
      </c>
      <c r="B1624">
        <f>INDEX(Teams!$B$2:$B$50,MATCH(D1624,Teams!$A$2:$A$50,0))</f>
        <v>14</v>
      </c>
      <c r="C1624" s="2">
        <v>42407</v>
      </c>
      <c r="D1624" t="s">
        <v>27</v>
      </c>
      <c r="E1624" t="s">
        <v>452</v>
      </c>
      <c r="F1624" t="s">
        <v>10</v>
      </c>
      <c r="G1624">
        <f>INDEX(Teams!$B$2:$B$50,MATCH(F1624,Teams!$A$2:$A$50,0))</f>
        <v>21</v>
      </c>
      <c r="H1624">
        <v>90</v>
      </c>
    </row>
    <row r="1625" spans="1:9" x14ac:dyDescent="0.2">
      <c r="A1625">
        <f t="array" ref="A1625">INDEX('All Matches'!$A$2:$A$25000,MATCH(B1625&amp;C1625&amp;G1625,'All Matches'!$C$2:$C$25000&amp;'All Matches'!$B$2:$B$25000&amp;'All Matches'!$E$2:$E$25000,0))</f>
        <v>1516250</v>
      </c>
      <c r="B1625">
        <f>INDEX(Teams!$B$2:$B$50,MATCH(D1625,Teams!$A$2:$A$50,0))</f>
        <v>21</v>
      </c>
      <c r="C1625" s="2">
        <v>42407</v>
      </c>
      <c r="D1625" t="s">
        <v>10</v>
      </c>
      <c r="E1625" t="s">
        <v>203</v>
      </c>
      <c r="F1625" t="s">
        <v>27</v>
      </c>
      <c r="G1625">
        <f>INDEX(Teams!$B$2:$B$50,MATCH(F1625,Teams!$A$2:$A$50,0))</f>
        <v>14</v>
      </c>
      <c r="H1625">
        <v>61</v>
      </c>
    </row>
    <row r="1626" spans="1:9" x14ac:dyDescent="0.2">
      <c r="A1626">
        <f t="array" ref="A1626">INDEX('All Matches'!$A$2:$A$25000,MATCH(B1626&amp;C1626&amp;G1626,'All Matches'!$C$2:$C$25000&amp;'All Matches'!$B$2:$B$25000&amp;'All Matches'!$E$2:$E$25000,0))</f>
        <v>1516251</v>
      </c>
      <c r="B1626">
        <f>INDEX(Teams!$B$2:$B$50,MATCH(D1626,Teams!$A$2:$A$50,0))</f>
        <v>31</v>
      </c>
      <c r="C1626" s="2">
        <v>42413</v>
      </c>
      <c r="D1626" t="s">
        <v>447</v>
      </c>
      <c r="E1626" t="s">
        <v>549</v>
      </c>
      <c r="F1626" t="s">
        <v>10</v>
      </c>
      <c r="G1626">
        <f>INDEX(Teams!$B$2:$B$50,MATCH(F1626,Teams!$A$2:$A$50,0))</f>
        <v>21</v>
      </c>
      <c r="H1626">
        <v>3</v>
      </c>
    </row>
    <row r="1627" spans="1:9" x14ac:dyDescent="0.2">
      <c r="A1627">
        <f t="array" ref="A1627">INDEX('All Matches'!$A$2:$A$25000,MATCH(B1627&amp;C1627&amp;G1627,'All Matches'!$C$2:$C$25000&amp;'All Matches'!$B$2:$B$25000&amp;'All Matches'!$E$2:$E$25000,0))</f>
        <v>1516251</v>
      </c>
      <c r="B1627">
        <f>INDEX(Teams!$B$2:$B$50,MATCH(D1627,Teams!$A$2:$A$50,0))</f>
        <v>31</v>
      </c>
      <c r="C1627" s="2">
        <v>42413</v>
      </c>
      <c r="D1627" t="s">
        <v>447</v>
      </c>
      <c r="E1627" t="s">
        <v>635</v>
      </c>
      <c r="F1627" t="s">
        <v>10</v>
      </c>
      <c r="G1627">
        <f>INDEX(Teams!$B$2:$B$50,MATCH(F1627,Teams!$A$2:$A$50,0))</f>
        <v>21</v>
      </c>
      <c r="H1627">
        <v>82</v>
      </c>
      <c r="I1627">
        <v>1</v>
      </c>
    </row>
    <row r="1628" spans="1:9" x14ac:dyDescent="0.2">
      <c r="A1628">
        <f t="array" ref="A1628">INDEX('All Matches'!$A$2:$A$25000,MATCH(B1628&amp;C1628&amp;G1628,'All Matches'!$C$2:$C$25000&amp;'All Matches'!$B$2:$B$25000&amp;'All Matches'!$E$2:$E$25000,0))</f>
        <v>1516251</v>
      </c>
      <c r="B1628">
        <f>INDEX(Teams!$B$2:$B$50,MATCH(D1628,Teams!$A$2:$A$50,0))</f>
        <v>21</v>
      </c>
      <c r="C1628" s="2">
        <v>42413</v>
      </c>
      <c r="D1628" t="s">
        <v>10</v>
      </c>
      <c r="E1628" t="s">
        <v>149</v>
      </c>
      <c r="F1628" t="s">
        <v>447</v>
      </c>
      <c r="G1628">
        <f>INDEX(Teams!$B$2:$B$50,MATCH(F1628,Teams!$A$2:$A$50,0))</f>
        <v>31</v>
      </c>
      <c r="H1628">
        <v>39</v>
      </c>
    </row>
    <row r="1629" spans="1:9" x14ac:dyDescent="0.2">
      <c r="A1629">
        <f t="array" ref="A1629">INDEX('All Matches'!$A$2:$A$25000,MATCH(B1629&amp;C1629&amp;G1629,'All Matches'!$C$2:$C$25000&amp;'All Matches'!$B$2:$B$25000&amp;'All Matches'!$E$2:$E$25000,0))</f>
        <v>1516252</v>
      </c>
      <c r="B1629">
        <f>INDEX(Teams!$B$2:$B$50,MATCH(D1629,Teams!$A$2:$A$50,0))</f>
        <v>11</v>
      </c>
      <c r="C1629" s="2">
        <v>42413</v>
      </c>
      <c r="D1629" t="s">
        <v>20</v>
      </c>
      <c r="E1629" t="s">
        <v>255</v>
      </c>
      <c r="F1629" t="s">
        <v>319</v>
      </c>
      <c r="G1629">
        <f>INDEX(Teams!$B$2:$B$50,MATCH(F1629,Teams!$A$2:$A$50,0))</f>
        <v>24</v>
      </c>
      <c r="H1629">
        <v>57</v>
      </c>
    </row>
    <row r="1630" spans="1:9" x14ac:dyDescent="0.2">
      <c r="A1630">
        <f t="array" ref="A1630">INDEX('All Matches'!$A$2:$A$25000,MATCH(B1630&amp;C1630&amp;G1630,'All Matches'!$C$2:$C$25000&amp;'All Matches'!$B$2:$B$25000&amp;'All Matches'!$E$2:$E$25000,0))</f>
        <v>1516252</v>
      </c>
      <c r="B1630">
        <f>INDEX(Teams!$B$2:$B$50,MATCH(D1630,Teams!$A$2:$A$50,0))</f>
        <v>24</v>
      </c>
      <c r="C1630" s="2">
        <v>42413</v>
      </c>
      <c r="D1630" t="s">
        <v>319</v>
      </c>
      <c r="E1630" t="s">
        <v>636</v>
      </c>
      <c r="F1630" t="s">
        <v>20</v>
      </c>
      <c r="G1630">
        <f>INDEX(Teams!$B$2:$B$50,MATCH(F1630,Teams!$A$2:$A$50,0))</f>
        <v>11</v>
      </c>
      <c r="H1630">
        <v>9</v>
      </c>
    </row>
    <row r="1631" spans="1:9" x14ac:dyDescent="0.2">
      <c r="A1631">
        <f t="array" ref="A1631">INDEX('All Matches'!$A$2:$A$25000,MATCH(B1631&amp;C1631&amp;G1631,'All Matches'!$C$2:$C$25000&amp;'All Matches'!$B$2:$B$25000&amp;'All Matches'!$E$2:$E$25000,0))</f>
        <v>1516252</v>
      </c>
      <c r="B1631">
        <f>INDEX(Teams!$B$2:$B$50,MATCH(D1631,Teams!$A$2:$A$50,0))</f>
        <v>24</v>
      </c>
      <c r="C1631" s="2">
        <v>42413</v>
      </c>
      <c r="D1631" t="s">
        <v>319</v>
      </c>
      <c r="E1631" t="s">
        <v>637</v>
      </c>
      <c r="F1631" t="s">
        <v>20</v>
      </c>
      <c r="G1631">
        <f>INDEX(Teams!$B$2:$B$50,MATCH(F1631,Teams!$A$2:$A$50,0))</f>
        <v>11</v>
      </c>
      <c r="H1631">
        <v>52</v>
      </c>
    </row>
    <row r="1632" spans="1:9" x14ac:dyDescent="0.2">
      <c r="A1632">
        <f t="array" ref="A1632">INDEX('All Matches'!$A$2:$A$25000,MATCH(B1632&amp;C1632&amp;G1632,'All Matches'!$C$2:$C$25000&amp;'All Matches'!$B$2:$B$25000&amp;'All Matches'!$E$2:$E$25000,0))</f>
        <v>1516252</v>
      </c>
      <c r="B1632">
        <f>INDEX(Teams!$B$2:$B$50,MATCH(D1632,Teams!$A$2:$A$50,0))</f>
        <v>24</v>
      </c>
      <c r="C1632" s="2">
        <v>42413</v>
      </c>
      <c r="D1632" t="s">
        <v>319</v>
      </c>
      <c r="E1632" t="s">
        <v>16</v>
      </c>
      <c r="F1632" t="s">
        <v>20</v>
      </c>
      <c r="G1632">
        <f>INDEX(Teams!$B$2:$B$50,MATCH(F1632,Teams!$A$2:$A$50,0))</f>
        <v>11</v>
      </c>
      <c r="H1632">
        <v>55</v>
      </c>
    </row>
    <row r="1633" spans="1:10" x14ac:dyDescent="0.2">
      <c r="A1633">
        <f t="array" ref="A1633">INDEX('All Matches'!$A$2:$A$25000,MATCH(B1633&amp;C1633&amp;G1633,'All Matches'!$C$2:$C$25000&amp;'All Matches'!$B$2:$B$25000&amp;'All Matches'!$E$2:$E$25000,0))</f>
        <v>1516253</v>
      </c>
      <c r="B1633">
        <f>INDEX(Teams!$B$2:$B$50,MATCH(D1633,Teams!$A$2:$A$50,0))</f>
        <v>15</v>
      </c>
      <c r="C1633" s="2">
        <v>42413</v>
      </c>
      <c r="D1633" t="s">
        <v>23</v>
      </c>
      <c r="E1633" t="s">
        <v>638</v>
      </c>
      <c r="F1633" t="s">
        <v>32</v>
      </c>
      <c r="G1633">
        <f>INDEX(Teams!$B$2:$B$50,MATCH(F1633,Teams!$A$2:$A$50,0))</f>
        <v>27</v>
      </c>
      <c r="H1633">
        <v>45</v>
      </c>
    </row>
    <row r="1634" spans="1:10" x14ac:dyDescent="0.2">
      <c r="A1634">
        <f t="array" ref="A1634">INDEX('All Matches'!$A$2:$A$25000,MATCH(B1634&amp;C1634&amp;G1634,'All Matches'!$C$2:$C$25000&amp;'All Matches'!$B$2:$B$25000&amp;'All Matches'!$E$2:$E$25000,0))</f>
        <v>1516253</v>
      </c>
      <c r="B1634">
        <f>INDEX(Teams!$B$2:$B$50,MATCH(D1634,Teams!$A$2:$A$50,0))</f>
        <v>27</v>
      </c>
      <c r="C1634" s="2">
        <v>42413</v>
      </c>
      <c r="D1634" t="s">
        <v>32</v>
      </c>
      <c r="E1634" t="s">
        <v>66</v>
      </c>
      <c r="F1634" t="s">
        <v>23</v>
      </c>
      <c r="G1634">
        <f>INDEX(Teams!$B$2:$B$50,MATCH(F1634,Teams!$A$2:$A$50,0))</f>
        <v>15</v>
      </c>
      <c r="H1634">
        <v>16</v>
      </c>
    </row>
    <row r="1635" spans="1:10" x14ac:dyDescent="0.2">
      <c r="A1635">
        <f t="array" ref="A1635">INDEX('All Matches'!$A$2:$A$25000,MATCH(B1635&amp;C1635&amp;G1635,'All Matches'!$C$2:$C$25000&amp;'All Matches'!$B$2:$B$25000&amp;'All Matches'!$E$2:$E$25000,0))</f>
        <v>1516253</v>
      </c>
      <c r="B1635">
        <f>INDEX(Teams!$B$2:$B$50,MATCH(D1635,Teams!$A$2:$A$50,0))</f>
        <v>27</v>
      </c>
      <c r="C1635" s="2">
        <v>42413</v>
      </c>
      <c r="D1635" t="s">
        <v>32</v>
      </c>
      <c r="E1635" t="s">
        <v>66</v>
      </c>
      <c r="F1635" t="s">
        <v>23</v>
      </c>
      <c r="G1635">
        <f>INDEX(Teams!$B$2:$B$50,MATCH(F1635,Teams!$A$2:$A$50,0))</f>
        <v>15</v>
      </c>
      <c r="H1635">
        <v>82</v>
      </c>
      <c r="J1635">
        <v>1</v>
      </c>
    </row>
    <row r="1636" spans="1:10" x14ac:dyDescent="0.2">
      <c r="A1636">
        <f t="array" ref="A1636">INDEX('All Matches'!$A$2:$A$25000,MATCH(B1636&amp;C1636&amp;G1636,'All Matches'!$C$2:$C$25000&amp;'All Matches'!$B$2:$B$25000&amp;'All Matches'!$E$2:$E$25000,0))</f>
        <v>1516254</v>
      </c>
      <c r="B1636">
        <f>INDEX(Teams!$B$2:$B$50,MATCH(D1636,Teams!$A$2:$A$50,0))</f>
        <v>28</v>
      </c>
      <c r="C1636" s="2">
        <v>42413</v>
      </c>
      <c r="D1636" t="s">
        <v>320</v>
      </c>
      <c r="E1636" t="s">
        <v>177</v>
      </c>
      <c r="F1636" t="s">
        <v>37</v>
      </c>
      <c r="G1636">
        <f>INDEX(Teams!$B$2:$B$50,MATCH(F1636,Teams!$A$2:$A$50,0))</f>
        <v>16</v>
      </c>
      <c r="H1636">
        <v>14</v>
      </c>
    </row>
    <row r="1637" spans="1:10" x14ac:dyDescent="0.2">
      <c r="A1637">
        <f t="array" ref="A1637">INDEX('All Matches'!$A$2:$A$25000,MATCH(B1637&amp;C1637&amp;G1637,'All Matches'!$C$2:$C$25000&amp;'All Matches'!$B$2:$B$25000&amp;'All Matches'!$E$2:$E$25000,0))</f>
        <v>1516255</v>
      </c>
      <c r="B1637">
        <f>INDEX(Teams!$B$2:$B$50,MATCH(D1637,Teams!$A$2:$A$50,0))</f>
        <v>30</v>
      </c>
      <c r="C1637" s="2">
        <v>42413</v>
      </c>
      <c r="D1637" t="s">
        <v>561</v>
      </c>
      <c r="E1637" t="s">
        <v>381</v>
      </c>
      <c r="F1637" t="s">
        <v>42</v>
      </c>
      <c r="G1637">
        <f>INDEX(Teams!$B$2:$B$50,MATCH(F1637,Teams!$A$2:$A$50,0))</f>
        <v>29</v>
      </c>
      <c r="H1637">
        <v>54</v>
      </c>
    </row>
    <row r="1638" spans="1:10" x14ac:dyDescent="0.2">
      <c r="A1638">
        <f t="array" ref="A1638">INDEX('All Matches'!$A$2:$A$25000,MATCH(B1638&amp;C1638&amp;G1638,'All Matches'!$C$2:$C$25000&amp;'All Matches'!$B$2:$B$25000&amp;'All Matches'!$E$2:$E$25000,0))</f>
        <v>1516255</v>
      </c>
      <c r="B1638">
        <f>INDEX(Teams!$B$2:$B$50,MATCH(D1638,Teams!$A$2:$A$50,0))</f>
        <v>30</v>
      </c>
      <c r="C1638" s="2">
        <v>42413</v>
      </c>
      <c r="D1638" t="s">
        <v>561</v>
      </c>
      <c r="E1638" t="s">
        <v>584</v>
      </c>
      <c r="F1638" t="s">
        <v>42</v>
      </c>
      <c r="G1638">
        <f>INDEX(Teams!$B$2:$B$50,MATCH(F1638,Teams!$A$2:$A$50,0))</f>
        <v>29</v>
      </c>
      <c r="H1638">
        <v>65</v>
      </c>
    </row>
    <row r="1639" spans="1:10" x14ac:dyDescent="0.2">
      <c r="A1639">
        <f t="array" ref="A1639">INDEX('All Matches'!$A$2:$A$25000,MATCH(B1639&amp;C1639&amp;G1639,'All Matches'!$C$2:$C$25000&amp;'All Matches'!$B$2:$B$25000&amp;'All Matches'!$E$2:$E$25000,0))</f>
        <v>1516255</v>
      </c>
      <c r="B1639">
        <f>INDEX(Teams!$B$2:$B$50,MATCH(D1639,Teams!$A$2:$A$50,0))</f>
        <v>29</v>
      </c>
      <c r="C1639" s="2">
        <v>42413</v>
      </c>
      <c r="D1639" t="s">
        <v>42</v>
      </c>
      <c r="E1639" t="s">
        <v>469</v>
      </c>
      <c r="F1639" t="s">
        <v>561</v>
      </c>
      <c r="G1639">
        <f>INDEX(Teams!$B$2:$B$50,MATCH(F1639,Teams!$A$2:$A$50,0))</f>
        <v>30</v>
      </c>
      <c r="H1639">
        <v>74</v>
      </c>
    </row>
    <row r="1640" spans="1:10" x14ac:dyDescent="0.2">
      <c r="A1640">
        <f t="array" ref="A1640">INDEX('All Matches'!$A$2:$A$25000,MATCH(B1640&amp;C1640&amp;G1640,'All Matches'!$C$2:$C$25000&amp;'All Matches'!$B$2:$B$25000&amp;'All Matches'!$E$2:$E$25000,0))</f>
        <v>1516255</v>
      </c>
      <c r="B1640">
        <f>INDEX(Teams!$B$2:$B$50,MATCH(D1640,Teams!$A$2:$A$50,0))</f>
        <v>29</v>
      </c>
      <c r="C1640" s="2">
        <v>42413</v>
      </c>
      <c r="D1640" t="s">
        <v>42</v>
      </c>
      <c r="E1640" t="s">
        <v>261</v>
      </c>
      <c r="F1640" t="s">
        <v>561</v>
      </c>
      <c r="G1640">
        <f>INDEX(Teams!$B$2:$B$50,MATCH(F1640,Teams!$A$2:$A$50,0))</f>
        <v>30</v>
      </c>
      <c r="H1640">
        <v>76</v>
      </c>
    </row>
    <row r="1641" spans="1:10" x14ac:dyDescent="0.2">
      <c r="A1641">
        <f t="array" ref="A1641">INDEX('All Matches'!$A$2:$A$25000,MATCH(B1641&amp;C1641&amp;G1641,'All Matches'!$C$2:$C$25000&amp;'All Matches'!$B$2:$B$25000&amp;'All Matches'!$E$2:$E$25000,0))</f>
        <v>1516256</v>
      </c>
      <c r="B1641">
        <f>INDEX(Teams!$B$2:$B$50,MATCH(D1641,Teams!$A$2:$A$50,0))</f>
        <v>23</v>
      </c>
      <c r="C1641" s="2">
        <v>42413</v>
      </c>
      <c r="D1641" t="s">
        <v>50</v>
      </c>
      <c r="E1641" t="s">
        <v>791</v>
      </c>
      <c r="F1641" t="s">
        <v>325</v>
      </c>
      <c r="G1641">
        <f>INDEX(Teams!$B$2:$B$50,MATCH(F1641,Teams!$A$2:$A$50,0))</f>
        <v>25</v>
      </c>
      <c r="H1641">
        <v>69</v>
      </c>
    </row>
    <row r="1642" spans="1:10" x14ac:dyDescent="0.2">
      <c r="A1642">
        <f t="array" ref="A1642">INDEX('All Matches'!$A$2:$A$25000,MATCH(B1642&amp;C1642&amp;G1642,'All Matches'!$C$2:$C$25000&amp;'All Matches'!$B$2:$B$25000&amp;'All Matches'!$E$2:$E$25000,0))</f>
        <v>1516257</v>
      </c>
      <c r="B1642">
        <f>INDEX(Teams!$B$2:$B$50,MATCH(D1642,Teams!$A$2:$A$50,0))</f>
        <v>14</v>
      </c>
      <c r="C1642" s="2">
        <v>42413</v>
      </c>
      <c r="D1642" t="s">
        <v>27</v>
      </c>
      <c r="E1642" t="s">
        <v>452</v>
      </c>
      <c r="F1642" t="s">
        <v>15</v>
      </c>
      <c r="G1642">
        <f>INDEX(Teams!$B$2:$B$50,MATCH(F1642,Teams!$A$2:$A$50,0))</f>
        <v>22</v>
      </c>
      <c r="H1642">
        <v>5</v>
      </c>
    </row>
    <row r="1643" spans="1:10" x14ac:dyDescent="0.2">
      <c r="A1643">
        <f t="array" ref="A1643">INDEX('All Matches'!$A$2:$A$25000,MATCH(B1643&amp;C1643&amp;G1643,'All Matches'!$C$2:$C$25000&amp;'All Matches'!$B$2:$B$25000&amp;'All Matches'!$E$2:$E$25000,0))</f>
        <v>1516257</v>
      </c>
      <c r="B1643">
        <f>INDEX(Teams!$B$2:$B$50,MATCH(D1643,Teams!$A$2:$A$50,0))</f>
        <v>14</v>
      </c>
      <c r="C1643" s="2">
        <v>42413</v>
      </c>
      <c r="D1643" t="s">
        <v>27</v>
      </c>
      <c r="E1643" t="s">
        <v>31</v>
      </c>
      <c r="F1643" t="s">
        <v>15</v>
      </c>
      <c r="G1643">
        <f>INDEX(Teams!$B$2:$B$50,MATCH(F1643,Teams!$A$2:$A$50,0))</f>
        <v>22</v>
      </c>
      <c r="H1643">
        <v>9</v>
      </c>
    </row>
    <row r="1644" spans="1:10" x14ac:dyDescent="0.2">
      <c r="A1644">
        <f t="array" ref="A1644">INDEX('All Matches'!$A$2:$A$25000,MATCH(B1644&amp;C1644&amp;G1644,'All Matches'!$C$2:$C$25000&amp;'All Matches'!$B$2:$B$25000&amp;'All Matches'!$E$2:$E$25000,0))</f>
        <v>1516257</v>
      </c>
      <c r="B1644">
        <f>INDEX(Teams!$B$2:$B$50,MATCH(D1644,Teams!$A$2:$A$50,0))</f>
        <v>14</v>
      </c>
      <c r="C1644" s="2">
        <v>42413</v>
      </c>
      <c r="D1644" t="s">
        <v>27</v>
      </c>
      <c r="E1644" t="s">
        <v>31</v>
      </c>
      <c r="F1644" t="s">
        <v>15</v>
      </c>
      <c r="G1644">
        <f>INDEX(Teams!$B$2:$B$50,MATCH(F1644,Teams!$A$2:$A$50,0))</f>
        <v>22</v>
      </c>
      <c r="H1644">
        <v>59</v>
      </c>
    </row>
    <row r="1645" spans="1:10" x14ac:dyDescent="0.2">
      <c r="A1645">
        <f t="array" ref="A1645">INDEX('All Matches'!$A$2:$A$25000,MATCH(B1645&amp;C1645&amp;G1645,'All Matches'!$C$2:$C$25000&amp;'All Matches'!$B$2:$B$25000&amp;'All Matches'!$E$2:$E$25000,0))</f>
        <v>1516257</v>
      </c>
      <c r="B1645">
        <f>INDEX(Teams!$B$2:$B$50,MATCH(D1645,Teams!$A$2:$A$50,0))</f>
        <v>14</v>
      </c>
      <c r="C1645" s="2">
        <v>42413</v>
      </c>
      <c r="D1645" t="s">
        <v>27</v>
      </c>
      <c r="E1645" t="s">
        <v>111</v>
      </c>
      <c r="F1645" t="s">
        <v>15</v>
      </c>
      <c r="G1645">
        <f>INDEX(Teams!$B$2:$B$50,MATCH(F1645,Teams!$A$2:$A$50,0))</f>
        <v>22</v>
      </c>
      <c r="H1645">
        <v>17</v>
      </c>
    </row>
    <row r="1646" spans="1:10" x14ac:dyDescent="0.2">
      <c r="A1646">
        <f t="array" ref="A1646">INDEX('All Matches'!$A$2:$A$25000,MATCH(B1646&amp;C1646&amp;G1646,'All Matches'!$C$2:$C$25000&amp;'All Matches'!$B$2:$B$25000&amp;'All Matches'!$E$2:$E$25000,0))</f>
        <v>1516257</v>
      </c>
      <c r="B1646">
        <f>INDEX(Teams!$B$2:$B$50,MATCH(D1646,Teams!$A$2:$A$50,0))</f>
        <v>14</v>
      </c>
      <c r="C1646" s="2">
        <v>42413</v>
      </c>
      <c r="D1646" t="s">
        <v>27</v>
      </c>
      <c r="E1646" t="s">
        <v>97</v>
      </c>
      <c r="F1646" t="s">
        <v>15</v>
      </c>
      <c r="G1646">
        <f>INDEX(Teams!$B$2:$B$50,MATCH(F1646,Teams!$A$2:$A$50,0))</f>
        <v>22</v>
      </c>
      <c r="H1646">
        <v>83</v>
      </c>
    </row>
    <row r="1647" spans="1:10" x14ac:dyDescent="0.2">
      <c r="A1647">
        <f t="array" ref="A1647">INDEX('All Matches'!$A$2:$A$25000,MATCH(B1647&amp;C1647&amp;G1647,'All Matches'!$C$2:$C$25000&amp;'All Matches'!$B$2:$B$25000&amp;'All Matches'!$E$2:$E$25000,0))</f>
        <v>1516257</v>
      </c>
      <c r="B1647">
        <f>INDEX(Teams!$B$2:$B$50,MATCH(D1647,Teams!$A$2:$A$50,0))</f>
        <v>22</v>
      </c>
      <c r="C1647" s="2">
        <v>42413</v>
      </c>
      <c r="D1647" t="s">
        <v>15</v>
      </c>
      <c r="E1647" t="s">
        <v>174</v>
      </c>
      <c r="F1647" t="s">
        <v>27</v>
      </c>
      <c r="G1647">
        <f>INDEX(Teams!$B$2:$B$50,MATCH(F1647,Teams!$A$2:$A$50,0))</f>
        <v>14</v>
      </c>
      <c r="H1647">
        <v>90</v>
      </c>
    </row>
    <row r="1648" spans="1:10" x14ac:dyDescent="0.2">
      <c r="A1648">
        <f t="array" ref="A1648">INDEX('All Matches'!$A$2:$A$25000,MATCH(B1648&amp;C1648&amp;G1648,'All Matches'!$C$2:$C$25000&amp;'All Matches'!$B$2:$B$25000&amp;'All Matches'!$E$2:$E$25000,0))</f>
        <v>1516258</v>
      </c>
      <c r="B1648">
        <f>INDEX(Teams!$B$2:$B$50,MATCH(D1648,Teams!$A$2:$A$50,0))</f>
        <v>10</v>
      </c>
      <c r="C1648" s="2">
        <v>42414</v>
      </c>
      <c r="D1648" t="s">
        <v>47</v>
      </c>
      <c r="E1648" t="s">
        <v>49</v>
      </c>
      <c r="F1648" t="s">
        <v>12</v>
      </c>
      <c r="G1648">
        <f>INDEX(Teams!$B$2:$B$50,MATCH(F1648,Teams!$A$2:$A$50,0))</f>
        <v>18</v>
      </c>
      <c r="H1648">
        <v>70</v>
      </c>
    </row>
    <row r="1649" spans="1:10" x14ac:dyDescent="0.2">
      <c r="A1649">
        <f t="array" ref="A1649">INDEX('All Matches'!$A$2:$A$25000,MATCH(B1649&amp;C1649&amp;G1649,'All Matches'!$C$2:$C$25000&amp;'All Matches'!$B$2:$B$25000&amp;'All Matches'!$E$2:$E$25000,0))</f>
        <v>1516258</v>
      </c>
      <c r="B1649">
        <f>INDEX(Teams!$B$2:$B$50,MATCH(D1649,Teams!$A$2:$A$50,0))</f>
        <v>10</v>
      </c>
      <c r="C1649" s="2">
        <v>42414</v>
      </c>
      <c r="D1649" t="s">
        <v>47</v>
      </c>
      <c r="E1649" t="s">
        <v>82</v>
      </c>
      <c r="F1649" t="s">
        <v>12</v>
      </c>
      <c r="G1649">
        <f>INDEX(Teams!$B$2:$B$50,MATCH(F1649,Teams!$A$2:$A$50,0))</f>
        <v>18</v>
      </c>
      <c r="H1649">
        <v>90</v>
      </c>
    </row>
    <row r="1650" spans="1:10" x14ac:dyDescent="0.2">
      <c r="A1650">
        <f t="array" ref="A1650">INDEX('All Matches'!$A$2:$A$25000,MATCH(B1650&amp;C1650&amp;G1650,'All Matches'!$C$2:$C$25000&amp;'All Matches'!$B$2:$B$25000&amp;'All Matches'!$E$2:$E$25000,0))</f>
        <v>1516258</v>
      </c>
      <c r="B1650">
        <f>INDEX(Teams!$B$2:$B$50,MATCH(D1650,Teams!$A$2:$A$50,0))</f>
        <v>18</v>
      </c>
      <c r="C1650" s="2">
        <v>42414</v>
      </c>
      <c r="D1650" t="s">
        <v>12</v>
      </c>
      <c r="E1650" t="s">
        <v>14</v>
      </c>
      <c r="F1650" t="s">
        <v>47</v>
      </c>
      <c r="G1650">
        <f>INDEX(Teams!$B$2:$B$50,MATCH(F1650,Teams!$A$2:$A$50,0))</f>
        <v>10</v>
      </c>
      <c r="H1650">
        <v>45</v>
      </c>
      <c r="J1650">
        <v>1</v>
      </c>
    </row>
    <row r="1651" spans="1:10" x14ac:dyDescent="0.2">
      <c r="A1651">
        <f t="array" ref="A1651">INDEX('All Matches'!$A$2:$A$25000,MATCH(B1651&amp;C1651&amp;G1651,'All Matches'!$C$2:$C$25000&amp;'All Matches'!$B$2:$B$25000&amp;'All Matches'!$E$2:$E$25000,0))</f>
        <v>1516259</v>
      </c>
      <c r="B1651">
        <f>INDEX(Teams!$B$2:$B$50,MATCH(D1651,Teams!$A$2:$A$50,0))</f>
        <v>19</v>
      </c>
      <c r="C1651" s="2">
        <v>42414</v>
      </c>
      <c r="D1651" t="s">
        <v>40</v>
      </c>
      <c r="E1651" t="s">
        <v>44</v>
      </c>
      <c r="F1651" t="s">
        <v>559</v>
      </c>
      <c r="G1651">
        <f>INDEX(Teams!$B$2:$B$50,MATCH(F1651,Teams!$A$2:$A$50,0))</f>
        <v>32</v>
      </c>
      <c r="H1651">
        <v>16</v>
      </c>
    </row>
    <row r="1652" spans="1:10" x14ac:dyDescent="0.2">
      <c r="A1652">
        <f t="array" ref="A1652">INDEX('All Matches'!$A$2:$A$25000,MATCH(B1652&amp;C1652&amp;G1652,'All Matches'!$C$2:$C$25000&amp;'All Matches'!$B$2:$B$25000&amp;'All Matches'!$E$2:$E$25000,0))</f>
        <v>1516259</v>
      </c>
      <c r="B1652">
        <f>INDEX(Teams!$B$2:$B$50,MATCH(D1652,Teams!$A$2:$A$50,0))</f>
        <v>19</v>
      </c>
      <c r="C1652" s="2">
        <v>42414</v>
      </c>
      <c r="D1652" t="s">
        <v>40</v>
      </c>
      <c r="E1652" t="s">
        <v>77</v>
      </c>
      <c r="F1652" t="s">
        <v>559</v>
      </c>
      <c r="G1652">
        <f>INDEX(Teams!$B$2:$B$50,MATCH(F1652,Teams!$A$2:$A$50,0))</f>
        <v>32</v>
      </c>
      <c r="H1652">
        <v>25</v>
      </c>
    </row>
    <row r="1653" spans="1:10" x14ac:dyDescent="0.2">
      <c r="A1653">
        <f t="array" ref="A1653">INDEX('All Matches'!$A$2:$A$25000,MATCH(B1653&amp;C1653&amp;G1653,'All Matches'!$C$2:$C$25000&amp;'All Matches'!$B$2:$B$25000&amp;'All Matches'!$E$2:$E$25000,0))</f>
        <v>1516259</v>
      </c>
      <c r="B1653">
        <f>INDEX(Teams!$B$2:$B$50,MATCH(D1653,Teams!$A$2:$A$50,0))</f>
        <v>19</v>
      </c>
      <c r="C1653" s="2">
        <v>42414</v>
      </c>
      <c r="D1653" t="s">
        <v>40</v>
      </c>
      <c r="E1653" t="s">
        <v>383</v>
      </c>
      <c r="F1653" t="s">
        <v>559</v>
      </c>
      <c r="G1653">
        <f>INDEX(Teams!$B$2:$B$50,MATCH(F1653,Teams!$A$2:$A$50,0))</f>
        <v>32</v>
      </c>
      <c r="H1653">
        <v>58</v>
      </c>
    </row>
    <row r="1654" spans="1:10" x14ac:dyDescent="0.2">
      <c r="A1654">
        <f t="array" ref="A1654">INDEX('All Matches'!$A$2:$A$25000,MATCH(B1654&amp;C1654&amp;G1654,'All Matches'!$C$2:$C$25000&amp;'All Matches'!$B$2:$B$25000&amp;'All Matches'!$E$2:$E$25000,0))</f>
        <v>1516259</v>
      </c>
      <c r="B1654">
        <f>INDEX(Teams!$B$2:$B$50,MATCH(D1654,Teams!$A$2:$A$50,0))</f>
        <v>19</v>
      </c>
      <c r="C1654" s="2">
        <v>42414</v>
      </c>
      <c r="D1654" t="s">
        <v>40</v>
      </c>
      <c r="E1654" t="s">
        <v>195</v>
      </c>
      <c r="F1654" t="s">
        <v>559</v>
      </c>
      <c r="G1654">
        <f>INDEX(Teams!$B$2:$B$50,MATCH(F1654,Teams!$A$2:$A$50,0))</f>
        <v>32</v>
      </c>
      <c r="H1654">
        <v>63</v>
      </c>
    </row>
    <row r="1655" spans="1:10" x14ac:dyDescent="0.2">
      <c r="A1655">
        <f t="array" ref="A1655">INDEX('All Matches'!$A$2:$A$25000,MATCH(B1655&amp;C1655&amp;G1655,'All Matches'!$C$2:$C$25000&amp;'All Matches'!$B$2:$B$25000&amp;'All Matches'!$E$2:$E$25000,0))</f>
        <v>1516259</v>
      </c>
      <c r="B1655">
        <f>INDEX(Teams!$B$2:$B$50,MATCH(D1655,Teams!$A$2:$A$50,0))</f>
        <v>19</v>
      </c>
      <c r="C1655" s="2">
        <v>42414</v>
      </c>
      <c r="D1655" t="s">
        <v>40</v>
      </c>
      <c r="E1655" t="s">
        <v>639</v>
      </c>
      <c r="F1655" t="s">
        <v>559</v>
      </c>
      <c r="G1655">
        <f>INDEX(Teams!$B$2:$B$50,MATCH(F1655,Teams!$A$2:$A$50,0))</f>
        <v>32</v>
      </c>
      <c r="H1655">
        <v>71</v>
      </c>
    </row>
    <row r="1656" spans="1:10" x14ac:dyDescent="0.2">
      <c r="A1656">
        <f t="array" ref="A1656">INDEX('All Matches'!$A$2:$A$25000,MATCH(B1656&amp;C1656&amp;G1656,'All Matches'!$C$2:$C$25000&amp;'All Matches'!$B$2:$B$25000&amp;'All Matches'!$E$2:$E$25000,0))</f>
        <v>1516260</v>
      </c>
      <c r="B1656">
        <f>INDEX(Teams!$B$2:$B$50,MATCH(D1656,Teams!$A$2:$A$50,0))</f>
        <v>20</v>
      </c>
      <c r="C1656" s="2">
        <v>42414</v>
      </c>
      <c r="D1656" t="s">
        <v>45</v>
      </c>
      <c r="E1656" t="s">
        <v>124</v>
      </c>
      <c r="F1656" t="s">
        <v>17</v>
      </c>
      <c r="G1656">
        <f>INDEX(Teams!$B$2:$B$50,MATCH(F1656,Teams!$A$2:$A$50,0))</f>
        <v>26</v>
      </c>
      <c r="H1656">
        <v>74</v>
      </c>
    </row>
    <row r="1657" spans="1:10" x14ac:dyDescent="0.2">
      <c r="A1657">
        <f t="array" ref="A1657">INDEX('All Matches'!$A$2:$A$25000,MATCH(B1657&amp;C1657&amp;G1657,'All Matches'!$C$2:$C$25000&amp;'All Matches'!$B$2:$B$25000&amp;'All Matches'!$E$2:$E$25000,0))</f>
        <v>1516260</v>
      </c>
      <c r="B1657">
        <f>INDEX(Teams!$B$2:$B$50,MATCH(D1657,Teams!$A$2:$A$50,0))</f>
        <v>26</v>
      </c>
      <c r="C1657" s="2">
        <v>42414</v>
      </c>
      <c r="D1657" t="s">
        <v>17</v>
      </c>
      <c r="E1657" t="s">
        <v>56</v>
      </c>
      <c r="F1657" t="s">
        <v>45</v>
      </c>
      <c r="G1657">
        <f>INDEX(Teams!$B$2:$B$50,MATCH(F1657,Teams!$A$2:$A$50,0))</f>
        <v>20</v>
      </c>
      <c r="H1657">
        <v>53</v>
      </c>
      <c r="J1657">
        <v>1</v>
      </c>
    </row>
    <row r="1658" spans="1:10" x14ac:dyDescent="0.2">
      <c r="A1658">
        <f t="array" ref="A1658">INDEX('All Matches'!$A$2:$A$25000,MATCH(B1658&amp;C1658&amp;G1658,'All Matches'!$C$2:$C$25000&amp;'All Matches'!$B$2:$B$25000&amp;'All Matches'!$E$2:$E$25000,0))</f>
        <v>1516260</v>
      </c>
      <c r="B1658">
        <f>INDEX(Teams!$B$2:$B$50,MATCH(D1658,Teams!$A$2:$A$50,0))</f>
        <v>26</v>
      </c>
      <c r="C1658" s="2">
        <v>42414</v>
      </c>
      <c r="D1658" t="s">
        <v>17</v>
      </c>
      <c r="E1658" t="s">
        <v>212</v>
      </c>
      <c r="F1658" t="s">
        <v>45</v>
      </c>
      <c r="G1658">
        <f>INDEX(Teams!$B$2:$B$50,MATCH(F1658,Teams!$A$2:$A$50,0))</f>
        <v>20</v>
      </c>
      <c r="H1658">
        <v>83</v>
      </c>
    </row>
    <row r="1659" spans="1:10" x14ac:dyDescent="0.2">
      <c r="A1659">
        <f t="array" ref="A1659">INDEX('All Matches'!$A$2:$A$25000,MATCH(B1659&amp;C1659&amp;G1659,'All Matches'!$C$2:$C$25000&amp;'All Matches'!$B$2:$B$25000&amp;'All Matches'!$E$2:$E$25000,0))</f>
        <v>1516261</v>
      </c>
      <c r="B1659">
        <f>INDEX(Teams!$B$2:$B$50,MATCH(D1659,Teams!$A$2:$A$50,0))</f>
        <v>29</v>
      </c>
      <c r="C1659" s="2">
        <v>42427</v>
      </c>
      <c r="D1659" t="s">
        <v>42</v>
      </c>
      <c r="E1659" t="s">
        <v>198</v>
      </c>
      <c r="F1659" t="s">
        <v>447</v>
      </c>
      <c r="G1659">
        <f>INDEX(Teams!$B$2:$B$50,MATCH(F1659,Teams!$A$2:$A$50,0))</f>
        <v>31</v>
      </c>
      <c r="H1659">
        <v>30</v>
      </c>
    </row>
    <row r="1660" spans="1:10" x14ac:dyDescent="0.2">
      <c r="A1660">
        <f t="array" ref="A1660">INDEX('All Matches'!$A$2:$A$25000,MATCH(B1660&amp;C1660&amp;G1660,'All Matches'!$C$2:$C$25000&amp;'All Matches'!$B$2:$B$25000&amp;'All Matches'!$E$2:$E$25000,0))</f>
        <v>1516262</v>
      </c>
      <c r="B1660">
        <f>INDEX(Teams!$B$2:$B$50,MATCH(D1660,Teams!$A$2:$A$50,0))</f>
        <v>18</v>
      </c>
      <c r="C1660" s="2">
        <v>42427</v>
      </c>
      <c r="D1660" t="s">
        <v>12</v>
      </c>
      <c r="E1660" t="s">
        <v>439</v>
      </c>
      <c r="F1660" t="s">
        <v>561</v>
      </c>
      <c r="G1660">
        <f>INDEX(Teams!$B$2:$B$50,MATCH(F1660,Teams!$A$2:$A$50,0))</f>
        <v>30</v>
      </c>
      <c r="H1660">
        <v>89</v>
      </c>
    </row>
    <row r="1661" spans="1:10" x14ac:dyDescent="0.2">
      <c r="A1661">
        <f t="array" ref="A1661">INDEX('All Matches'!$A$2:$A$25000,MATCH(B1661&amp;C1661&amp;G1661,'All Matches'!$C$2:$C$25000&amp;'All Matches'!$B$2:$B$25000&amp;'All Matches'!$E$2:$E$25000,0))</f>
        <v>1516263</v>
      </c>
      <c r="B1661">
        <f>INDEX(Teams!$B$2:$B$50,MATCH(D1661,Teams!$A$2:$A$50,0))</f>
        <v>23</v>
      </c>
      <c r="C1661" s="2">
        <v>42427</v>
      </c>
      <c r="D1661" t="s">
        <v>50</v>
      </c>
      <c r="E1661" t="s">
        <v>791</v>
      </c>
      <c r="F1661" t="s">
        <v>27</v>
      </c>
      <c r="G1661">
        <f>INDEX(Teams!$B$2:$B$50,MATCH(F1661,Teams!$A$2:$A$50,0))</f>
        <v>14</v>
      </c>
      <c r="H1661">
        <v>42</v>
      </c>
    </row>
    <row r="1662" spans="1:10" x14ac:dyDescent="0.2">
      <c r="A1662">
        <f t="array" ref="A1662">INDEX('All Matches'!$A$2:$A$25000,MATCH(B1662&amp;C1662&amp;G1662,'All Matches'!$C$2:$C$25000&amp;'All Matches'!$B$2:$B$25000&amp;'All Matches'!$E$2:$E$25000,0))</f>
        <v>1516263</v>
      </c>
      <c r="B1662">
        <f>INDEX(Teams!$B$2:$B$50,MATCH(D1662,Teams!$A$2:$A$50,0))</f>
        <v>14</v>
      </c>
      <c r="C1662" s="2">
        <v>42427</v>
      </c>
      <c r="D1662" t="s">
        <v>27</v>
      </c>
      <c r="E1662" t="s">
        <v>332</v>
      </c>
      <c r="F1662" t="s">
        <v>50</v>
      </c>
      <c r="G1662">
        <f>INDEX(Teams!$B$2:$B$50,MATCH(F1662,Teams!$A$2:$A$50,0))</f>
        <v>23</v>
      </c>
      <c r="H1662">
        <v>75</v>
      </c>
    </row>
    <row r="1663" spans="1:10" x14ac:dyDescent="0.2">
      <c r="A1663">
        <f t="array" ref="A1663">INDEX('All Matches'!$A$2:$A$25000,MATCH(B1663&amp;C1663&amp;G1663,'All Matches'!$C$2:$C$25000&amp;'All Matches'!$B$2:$B$25000&amp;'All Matches'!$E$2:$E$25000,0))</f>
        <v>1516263</v>
      </c>
      <c r="B1663">
        <f>INDEX(Teams!$B$2:$B$50,MATCH(D1663,Teams!$A$2:$A$50,0))</f>
        <v>14</v>
      </c>
      <c r="C1663" s="2">
        <v>42427</v>
      </c>
      <c r="D1663" t="s">
        <v>27</v>
      </c>
      <c r="E1663" t="s">
        <v>618</v>
      </c>
      <c r="F1663" t="s">
        <v>50</v>
      </c>
      <c r="G1663">
        <f>INDEX(Teams!$B$2:$B$50,MATCH(F1663,Teams!$A$2:$A$50,0))</f>
        <v>23</v>
      </c>
      <c r="H1663">
        <v>89</v>
      </c>
    </row>
    <row r="1664" spans="1:10" x14ac:dyDescent="0.2">
      <c r="A1664">
        <f t="array" ref="A1664">INDEX('All Matches'!$A$2:$A$25000,MATCH(B1664&amp;C1664&amp;G1664,'All Matches'!$C$2:$C$25000&amp;'All Matches'!$B$2:$B$25000&amp;'All Matches'!$E$2:$E$25000,0))</f>
        <v>1516264</v>
      </c>
      <c r="B1664">
        <f>INDEX(Teams!$B$2:$B$50,MATCH(D1664,Teams!$A$2:$A$50,0))</f>
        <v>24</v>
      </c>
      <c r="C1664" s="2">
        <v>42427</v>
      </c>
      <c r="D1664" t="s">
        <v>319</v>
      </c>
      <c r="E1664" t="s">
        <v>58</v>
      </c>
      <c r="F1664" t="s">
        <v>559</v>
      </c>
      <c r="G1664">
        <f>INDEX(Teams!$B$2:$B$50,MATCH(F1664,Teams!$A$2:$A$50,0))</f>
        <v>32</v>
      </c>
      <c r="H1664">
        <v>51</v>
      </c>
      <c r="J1664">
        <v>1</v>
      </c>
    </row>
    <row r="1665" spans="1:8" x14ac:dyDescent="0.2">
      <c r="A1665">
        <f t="array" ref="A1665">INDEX('All Matches'!$A$2:$A$25000,MATCH(B1665&amp;C1665&amp;G1665,'All Matches'!$C$2:$C$25000&amp;'All Matches'!$B$2:$B$25000&amp;'All Matches'!$E$2:$E$25000,0))</f>
        <v>1516264</v>
      </c>
      <c r="B1665">
        <f>INDEX(Teams!$B$2:$B$50,MATCH(D1665,Teams!$A$2:$A$50,0))</f>
        <v>24</v>
      </c>
      <c r="C1665" s="2">
        <v>42427</v>
      </c>
      <c r="D1665" t="s">
        <v>319</v>
      </c>
      <c r="E1665" t="s">
        <v>58</v>
      </c>
      <c r="F1665" t="s">
        <v>559</v>
      </c>
      <c r="G1665">
        <f>INDEX(Teams!$B$2:$B$50,MATCH(F1665,Teams!$A$2:$A$50,0))</f>
        <v>32</v>
      </c>
      <c r="H1665">
        <v>56</v>
      </c>
    </row>
    <row r="1666" spans="1:8" x14ac:dyDescent="0.2">
      <c r="A1666">
        <f t="array" ref="A1666">INDEX('All Matches'!$A$2:$A$25000,MATCH(B1666&amp;C1666&amp;G1666,'All Matches'!$C$2:$C$25000&amp;'All Matches'!$B$2:$B$25000&amp;'All Matches'!$E$2:$E$25000,0))</f>
        <v>1516264</v>
      </c>
      <c r="B1666">
        <f>INDEX(Teams!$B$2:$B$50,MATCH(D1666,Teams!$A$2:$A$50,0))</f>
        <v>32</v>
      </c>
      <c r="C1666" s="2">
        <v>42427</v>
      </c>
      <c r="D1666" t="s">
        <v>559</v>
      </c>
      <c r="E1666" t="s">
        <v>283</v>
      </c>
      <c r="F1666" t="s">
        <v>319</v>
      </c>
      <c r="G1666">
        <f>INDEX(Teams!$B$2:$B$50,MATCH(F1666,Teams!$A$2:$A$50,0))</f>
        <v>24</v>
      </c>
      <c r="H1666">
        <v>89</v>
      </c>
    </row>
    <row r="1667" spans="1:8" x14ac:dyDescent="0.2">
      <c r="A1667">
        <f t="array" ref="A1667">INDEX('All Matches'!$A$2:$A$25000,MATCH(B1667&amp;C1667&amp;G1667,'All Matches'!$C$2:$C$25000&amp;'All Matches'!$B$2:$B$25000&amp;'All Matches'!$E$2:$E$25000,0))</f>
        <v>1516266</v>
      </c>
      <c r="B1667">
        <f>INDEX(Teams!$B$2:$B$50,MATCH(D1667,Teams!$A$2:$A$50,0))</f>
        <v>28</v>
      </c>
      <c r="C1667" s="2">
        <v>42427</v>
      </c>
      <c r="D1667" t="s">
        <v>320</v>
      </c>
      <c r="E1667" t="s">
        <v>629</v>
      </c>
      <c r="F1667" t="s">
        <v>23</v>
      </c>
      <c r="G1667">
        <f>INDEX(Teams!$B$2:$B$50,MATCH(F1667,Teams!$A$2:$A$50,0))</f>
        <v>15</v>
      </c>
      <c r="H1667">
        <v>12</v>
      </c>
    </row>
    <row r="1668" spans="1:8" x14ac:dyDescent="0.2">
      <c r="A1668">
        <f t="array" ref="A1668">INDEX('All Matches'!$A$2:$A$25000,MATCH(B1668&amp;C1668&amp;G1668,'All Matches'!$C$2:$C$25000&amp;'All Matches'!$B$2:$B$25000&amp;'All Matches'!$E$2:$E$25000,0))</f>
        <v>1516266</v>
      </c>
      <c r="B1668">
        <f>INDEX(Teams!$B$2:$B$50,MATCH(D1668,Teams!$A$2:$A$50,0))</f>
        <v>28</v>
      </c>
      <c r="C1668" s="2">
        <v>42427</v>
      </c>
      <c r="D1668" t="s">
        <v>320</v>
      </c>
      <c r="E1668" t="s">
        <v>417</v>
      </c>
      <c r="F1668" t="s">
        <v>23</v>
      </c>
      <c r="G1668">
        <f>INDEX(Teams!$B$2:$B$50,MATCH(F1668,Teams!$A$2:$A$50,0))</f>
        <v>15</v>
      </c>
      <c r="H1668">
        <v>20</v>
      </c>
    </row>
    <row r="1669" spans="1:8" x14ac:dyDescent="0.2">
      <c r="A1669">
        <f t="array" ref="A1669">INDEX('All Matches'!$A$2:$A$25000,MATCH(B1669&amp;C1669&amp;G1669,'All Matches'!$C$2:$C$25000&amp;'All Matches'!$B$2:$B$25000&amp;'All Matches'!$E$2:$E$25000,0))</f>
        <v>1516266</v>
      </c>
      <c r="B1669">
        <f>INDEX(Teams!$B$2:$B$50,MATCH(D1669,Teams!$A$2:$A$50,0))</f>
        <v>28</v>
      </c>
      <c r="C1669" s="2">
        <v>42427</v>
      </c>
      <c r="D1669" t="s">
        <v>320</v>
      </c>
      <c r="E1669" t="s">
        <v>590</v>
      </c>
      <c r="F1669" t="s">
        <v>23</v>
      </c>
      <c r="G1669">
        <f>INDEX(Teams!$B$2:$B$50,MATCH(F1669,Teams!$A$2:$A$50,0))</f>
        <v>15</v>
      </c>
      <c r="H1669">
        <v>31</v>
      </c>
    </row>
    <row r="1670" spans="1:8" x14ac:dyDescent="0.2">
      <c r="A1670">
        <f t="array" ref="A1670">INDEX('All Matches'!$A$2:$A$25000,MATCH(B1670&amp;C1670&amp;G1670,'All Matches'!$C$2:$C$25000&amp;'All Matches'!$B$2:$B$25000&amp;'All Matches'!$E$2:$E$25000,0))</f>
        <v>1516266</v>
      </c>
      <c r="B1670">
        <f>INDEX(Teams!$B$2:$B$50,MATCH(D1670,Teams!$A$2:$A$50,0))</f>
        <v>15</v>
      </c>
      <c r="C1670" s="2">
        <v>42427</v>
      </c>
      <c r="D1670" t="s">
        <v>23</v>
      </c>
      <c r="E1670" t="s">
        <v>485</v>
      </c>
      <c r="F1670" t="s">
        <v>320</v>
      </c>
      <c r="G1670">
        <f>INDEX(Teams!$B$2:$B$50,MATCH(F1670,Teams!$A$2:$A$50,0))</f>
        <v>28</v>
      </c>
      <c r="H1670">
        <v>48</v>
      </c>
    </row>
    <row r="1671" spans="1:8" x14ac:dyDescent="0.2">
      <c r="A1671">
        <f t="array" ref="A1671">INDEX('All Matches'!$A$2:$A$25000,MATCH(B1671&amp;C1671&amp;G1671,'All Matches'!$C$2:$C$25000&amp;'All Matches'!$B$2:$B$25000&amp;'All Matches'!$E$2:$E$25000,0))</f>
        <v>1516266</v>
      </c>
      <c r="B1671">
        <f>INDEX(Teams!$B$2:$B$50,MATCH(D1671,Teams!$A$2:$A$50,0))</f>
        <v>15</v>
      </c>
      <c r="C1671" s="2">
        <v>42427</v>
      </c>
      <c r="D1671" t="s">
        <v>23</v>
      </c>
      <c r="E1671" t="s">
        <v>485</v>
      </c>
      <c r="F1671" t="s">
        <v>320</v>
      </c>
      <c r="G1671">
        <f>INDEX(Teams!$B$2:$B$50,MATCH(F1671,Teams!$A$2:$A$50,0))</f>
        <v>28</v>
      </c>
      <c r="H1671">
        <v>80</v>
      </c>
    </row>
    <row r="1672" spans="1:8" x14ac:dyDescent="0.2">
      <c r="A1672">
        <f t="array" ref="A1672">INDEX('All Matches'!$A$2:$A$25000,MATCH(B1672&amp;C1672&amp;G1672,'All Matches'!$C$2:$C$25000&amp;'All Matches'!$B$2:$B$25000&amp;'All Matches'!$E$2:$E$25000,0))</f>
        <v>1516267</v>
      </c>
      <c r="B1672">
        <f>INDEX(Teams!$B$2:$B$50,MATCH(D1672,Teams!$A$2:$A$50,0))</f>
        <v>21</v>
      </c>
      <c r="C1672" s="2">
        <v>42428</v>
      </c>
      <c r="D1672" t="s">
        <v>10</v>
      </c>
      <c r="E1672" t="s">
        <v>133</v>
      </c>
      <c r="F1672" t="s">
        <v>47</v>
      </c>
      <c r="G1672">
        <f>INDEX(Teams!$B$2:$B$50,MATCH(F1672,Teams!$A$2:$A$50,0))</f>
        <v>10</v>
      </c>
      <c r="H1672">
        <v>29</v>
      </c>
    </row>
    <row r="1673" spans="1:8" x14ac:dyDescent="0.2">
      <c r="A1673">
        <f t="array" ref="A1673">INDEX('All Matches'!$A$2:$A$25000,MATCH(B1673&amp;C1673&amp;G1673,'All Matches'!$C$2:$C$25000&amp;'All Matches'!$B$2:$B$25000&amp;'All Matches'!$E$2:$E$25000,0))</f>
        <v>1516267</v>
      </c>
      <c r="B1673">
        <f>INDEX(Teams!$B$2:$B$50,MATCH(D1673,Teams!$A$2:$A$50,0))</f>
        <v>21</v>
      </c>
      <c r="C1673" s="2">
        <v>42428</v>
      </c>
      <c r="D1673" t="s">
        <v>10</v>
      </c>
      <c r="E1673" t="s">
        <v>133</v>
      </c>
      <c r="F1673" t="s">
        <v>47</v>
      </c>
      <c r="G1673">
        <f>INDEX(Teams!$B$2:$B$50,MATCH(F1673,Teams!$A$2:$A$50,0))</f>
        <v>10</v>
      </c>
      <c r="H1673">
        <v>32</v>
      </c>
    </row>
    <row r="1674" spans="1:8" x14ac:dyDescent="0.2">
      <c r="A1674">
        <f t="array" ref="A1674">INDEX('All Matches'!$A$2:$A$25000,MATCH(B1674&amp;C1674&amp;G1674,'All Matches'!$C$2:$C$25000&amp;'All Matches'!$B$2:$B$25000&amp;'All Matches'!$E$2:$E$25000,0))</f>
        <v>1516267</v>
      </c>
      <c r="B1674">
        <f>INDEX(Teams!$B$2:$B$50,MATCH(D1674,Teams!$A$2:$A$50,0))</f>
        <v>21</v>
      </c>
      <c r="C1674" s="2">
        <v>42428</v>
      </c>
      <c r="D1674" t="s">
        <v>10</v>
      </c>
      <c r="E1674" t="s">
        <v>193</v>
      </c>
      <c r="F1674" t="s">
        <v>47</v>
      </c>
      <c r="G1674">
        <f>INDEX(Teams!$B$2:$B$50,MATCH(F1674,Teams!$A$2:$A$50,0))</f>
        <v>10</v>
      </c>
      <c r="H1674">
        <v>65</v>
      </c>
    </row>
    <row r="1675" spans="1:8" x14ac:dyDescent="0.2">
      <c r="A1675">
        <f t="array" ref="A1675">INDEX('All Matches'!$A$2:$A$25000,MATCH(B1675&amp;C1675&amp;G1675,'All Matches'!$C$2:$C$25000&amp;'All Matches'!$B$2:$B$25000&amp;'All Matches'!$E$2:$E$25000,0))</f>
        <v>1516267</v>
      </c>
      <c r="B1675">
        <f>INDEX(Teams!$B$2:$B$50,MATCH(D1675,Teams!$A$2:$A$50,0))</f>
        <v>10</v>
      </c>
      <c r="C1675" s="2">
        <v>42428</v>
      </c>
      <c r="D1675" t="s">
        <v>47</v>
      </c>
      <c r="E1675" t="s">
        <v>82</v>
      </c>
      <c r="F1675" t="s">
        <v>10</v>
      </c>
      <c r="G1675">
        <f>INDEX(Teams!$B$2:$B$50,MATCH(F1675,Teams!$A$2:$A$50,0))</f>
        <v>21</v>
      </c>
      <c r="H1675">
        <v>40</v>
      </c>
    </row>
    <row r="1676" spans="1:8" x14ac:dyDescent="0.2">
      <c r="A1676">
        <f t="array" ref="A1676">INDEX('All Matches'!$A$2:$A$25000,MATCH(B1676&amp;C1676&amp;G1676,'All Matches'!$C$2:$C$25000&amp;'All Matches'!$B$2:$B$25000&amp;'All Matches'!$E$2:$E$25000,0))</f>
        <v>1516267</v>
      </c>
      <c r="B1676">
        <f>INDEX(Teams!$B$2:$B$50,MATCH(D1676,Teams!$A$2:$A$50,0))</f>
        <v>10</v>
      </c>
      <c r="C1676" s="2">
        <v>42428</v>
      </c>
      <c r="D1676" t="s">
        <v>47</v>
      </c>
      <c r="E1676" t="s">
        <v>116</v>
      </c>
      <c r="F1676" t="s">
        <v>10</v>
      </c>
      <c r="G1676">
        <f>INDEX(Teams!$B$2:$B$50,MATCH(F1676,Teams!$A$2:$A$50,0))</f>
        <v>21</v>
      </c>
      <c r="H1676">
        <v>69</v>
      </c>
    </row>
    <row r="1677" spans="1:8" x14ac:dyDescent="0.2">
      <c r="A1677">
        <f t="array" ref="A1677">INDEX('All Matches'!$A$2:$A$25000,MATCH(B1677&amp;C1677&amp;G1677,'All Matches'!$C$2:$C$25000&amp;'All Matches'!$B$2:$B$25000&amp;'All Matches'!$E$2:$E$25000,0))</f>
        <v>1516268</v>
      </c>
      <c r="B1677">
        <f>INDEX(Teams!$B$2:$B$50,MATCH(D1677,Teams!$A$2:$A$50,0))</f>
        <v>26</v>
      </c>
      <c r="C1677" s="2">
        <v>42428</v>
      </c>
      <c r="D1677" t="s">
        <v>17</v>
      </c>
      <c r="E1677" t="s">
        <v>359</v>
      </c>
      <c r="F1677" t="s">
        <v>325</v>
      </c>
      <c r="G1677">
        <f>INDEX(Teams!$B$2:$B$50,MATCH(F1677,Teams!$A$2:$A$50,0))</f>
        <v>25</v>
      </c>
      <c r="H1677">
        <v>70</v>
      </c>
    </row>
    <row r="1678" spans="1:8" x14ac:dyDescent="0.2">
      <c r="A1678">
        <f t="array" ref="A1678">INDEX('All Matches'!$A$2:$A$25000,MATCH(B1678&amp;C1678&amp;G1678,'All Matches'!$C$2:$C$25000&amp;'All Matches'!$B$2:$B$25000&amp;'All Matches'!$E$2:$E$25000,0))</f>
        <v>1516268</v>
      </c>
      <c r="B1678">
        <f>INDEX(Teams!$B$2:$B$50,MATCH(D1678,Teams!$A$2:$A$50,0))</f>
        <v>26</v>
      </c>
      <c r="C1678" s="2">
        <v>42428</v>
      </c>
      <c r="D1678" t="s">
        <v>17</v>
      </c>
      <c r="E1678" t="s">
        <v>459</v>
      </c>
      <c r="F1678" t="s">
        <v>325</v>
      </c>
      <c r="G1678">
        <f>INDEX(Teams!$B$2:$B$50,MATCH(F1678,Teams!$A$2:$A$50,0))</f>
        <v>25</v>
      </c>
      <c r="H1678">
        <v>77</v>
      </c>
    </row>
    <row r="1679" spans="1:8" x14ac:dyDescent="0.2">
      <c r="A1679">
        <f t="array" ref="A1679">INDEX('All Matches'!$A$2:$A$25000,MATCH(B1679&amp;C1679&amp;G1679,'All Matches'!$C$2:$C$25000&amp;'All Matches'!$B$2:$B$25000&amp;'All Matches'!$E$2:$E$25000,0))</f>
        <v>1516268</v>
      </c>
      <c r="B1679">
        <f>INDEX(Teams!$B$2:$B$50,MATCH(D1679,Teams!$A$2:$A$50,0))</f>
        <v>25</v>
      </c>
      <c r="C1679" s="2">
        <v>42428</v>
      </c>
      <c r="D1679" t="s">
        <v>325</v>
      </c>
      <c r="E1679" t="s">
        <v>640</v>
      </c>
      <c r="F1679" t="s">
        <v>17</v>
      </c>
      <c r="G1679">
        <f>INDEX(Teams!$B$2:$B$50,MATCH(F1679,Teams!$A$2:$A$50,0))</f>
        <v>26</v>
      </c>
      <c r="H1679">
        <v>19</v>
      </c>
    </row>
    <row r="1680" spans="1:8" x14ac:dyDescent="0.2">
      <c r="A1680">
        <f t="array" ref="A1680">INDEX('All Matches'!$A$2:$A$25000,MATCH(B1680&amp;C1680&amp;G1680,'All Matches'!$C$2:$C$25000&amp;'All Matches'!$B$2:$B$25000&amp;'All Matches'!$E$2:$E$25000,0))</f>
        <v>1516271</v>
      </c>
      <c r="B1680">
        <f>INDEX(Teams!$B$2:$B$50,MATCH(D1680,Teams!$A$2:$A$50,0))</f>
        <v>18</v>
      </c>
      <c r="C1680" s="2">
        <v>42430</v>
      </c>
      <c r="D1680" t="s">
        <v>12</v>
      </c>
      <c r="E1680" t="s">
        <v>779</v>
      </c>
      <c r="F1680" t="s">
        <v>320</v>
      </c>
      <c r="G1680">
        <f>INDEX(Teams!$B$2:$B$50,MATCH(F1680,Teams!$A$2:$A$50,0))</f>
        <v>28</v>
      </c>
      <c r="H1680">
        <v>45</v>
      </c>
    </row>
    <row r="1681" spans="1:8" x14ac:dyDescent="0.2">
      <c r="A1681">
        <f t="array" ref="A1681">INDEX('All Matches'!$A$2:$A$25000,MATCH(B1681&amp;C1681&amp;G1681,'All Matches'!$C$2:$C$25000&amp;'All Matches'!$B$2:$B$25000&amp;'All Matches'!$E$2:$E$25000,0))</f>
        <v>1516269</v>
      </c>
      <c r="B1681">
        <f>INDEX(Teams!$B$2:$B$50,MATCH(D1681,Teams!$A$2:$A$50,0))</f>
        <v>32</v>
      </c>
      <c r="C1681" s="2">
        <v>42430</v>
      </c>
      <c r="D1681" t="s">
        <v>559</v>
      </c>
      <c r="E1681" t="s">
        <v>541</v>
      </c>
      <c r="F1681" t="s">
        <v>37</v>
      </c>
      <c r="G1681">
        <f>INDEX(Teams!$B$2:$B$50,MATCH(F1681,Teams!$A$2:$A$50,0))</f>
        <v>16</v>
      </c>
      <c r="H1681">
        <v>79</v>
      </c>
    </row>
    <row r="1682" spans="1:8" x14ac:dyDescent="0.2">
      <c r="A1682">
        <f t="array" ref="A1682">INDEX('All Matches'!$A$2:$A$25000,MATCH(B1682&amp;C1682&amp;G1682,'All Matches'!$C$2:$C$25000&amp;'All Matches'!$B$2:$B$25000&amp;'All Matches'!$E$2:$E$25000,0))</f>
        <v>1516269</v>
      </c>
      <c r="B1682">
        <f>INDEX(Teams!$B$2:$B$50,MATCH(D1682,Teams!$A$2:$A$50,0))</f>
        <v>16</v>
      </c>
      <c r="C1682" s="2">
        <v>42430</v>
      </c>
      <c r="D1682" t="s">
        <v>37</v>
      </c>
      <c r="E1682" t="s">
        <v>609</v>
      </c>
      <c r="F1682" t="s">
        <v>559</v>
      </c>
      <c r="G1682">
        <f>INDEX(Teams!$B$2:$B$50,MATCH(F1682,Teams!$A$2:$A$50,0))</f>
        <v>32</v>
      </c>
      <c r="H1682">
        <v>5</v>
      </c>
    </row>
    <row r="1683" spans="1:8" x14ac:dyDescent="0.2">
      <c r="A1683">
        <f t="array" ref="A1683">INDEX('All Matches'!$A$2:$A$25000,MATCH(B1683&amp;C1683&amp;G1683,'All Matches'!$C$2:$C$25000&amp;'All Matches'!$B$2:$B$25000&amp;'All Matches'!$E$2:$E$25000,0))</f>
        <v>1516269</v>
      </c>
      <c r="B1683">
        <f>INDEX(Teams!$B$2:$B$50,MATCH(D1683,Teams!$A$2:$A$50,0))</f>
        <v>16</v>
      </c>
      <c r="C1683" s="2">
        <v>42430</v>
      </c>
      <c r="D1683" t="s">
        <v>37</v>
      </c>
      <c r="E1683" t="s">
        <v>121</v>
      </c>
      <c r="F1683" t="s">
        <v>559</v>
      </c>
      <c r="G1683">
        <f>INDEX(Teams!$B$2:$B$50,MATCH(F1683,Teams!$A$2:$A$50,0))</f>
        <v>32</v>
      </c>
      <c r="H1683">
        <v>30</v>
      </c>
    </row>
    <row r="1684" spans="1:8" x14ac:dyDescent="0.2">
      <c r="A1684">
        <f t="array" ref="A1684">INDEX('All Matches'!$A$2:$A$25000,MATCH(B1684&amp;C1684&amp;G1684,'All Matches'!$C$2:$C$25000&amp;'All Matches'!$B$2:$B$25000&amp;'All Matches'!$E$2:$E$25000,0))</f>
        <v>1516269</v>
      </c>
      <c r="B1684">
        <f>INDEX(Teams!$B$2:$B$50,MATCH(D1684,Teams!$A$2:$A$50,0))</f>
        <v>16</v>
      </c>
      <c r="C1684" s="2">
        <v>42430</v>
      </c>
      <c r="D1684" t="s">
        <v>37</v>
      </c>
      <c r="E1684" t="s">
        <v>76</v>
      </c>
      <c r="F1684" t="s">
        <v>559</v>
      </c>
      <c r="G1684">
        <f>INDEX(Teams!$B$2:$B$50,MATCH(F1684,Teams!$A$2:$A$50,0))</f>
        <v>32</v>
      </c>
      <c r="H1684">
        <v>60</v>
      </c>
    </row>
    <row r="1685" spans="1:8" x14ac:dyDescent="0.2">
      <c r="A1685">
        <f t="array" ref="A1685">INDEX('All Matches'!$A$2:$A$25000,MATCH(B1685&amp;C1685&amp;G1685,'All Matches'!$C$2:$C$25000&amp;'All Matches'!$B$2:$B$25000&amp;'All Matches'!$E$2:$E$25000,0))</f>
        <v>1516270</v>
      </c>
      <c r="B1685">
        <f>INDEX(Teams!$B$2:$B$50,MATCH(D1685,Teams!$A$2:$A$50,0))</f>
        <v>11</v>
      </c>
      <c r="C1685" s="2">
        <v>42430</v>
      </c>
      <c r="D1685" t="s">
        <v>20</v>
      </c>
      <c r="E1685" t="s">
        <v>472</v>
      </c>
      <c r="F1685" t="s">
        <v>50</v>
      </c>
      <c r="G1685">
        <f>INDEX(Teams!$B$2:$B$50,MATCH(F1685,Teams!$A$2:$A$50,0))</f>
        <v>23</v>
      </c>
      <c r="H1685">
        <v>31</v>
      </c>
    </row>
    <row r="1686" spans="1:8" x14ac:dyDescent="0.2">
      <c r="A1686">
        <f t="array" ref="A1686">INDEX('All Matches'!$A$2:$A$25000,MATCH(B1686&amp;C1686&amp;G1686,'All Matches'!$C$2:$C$25000&amp;'All Matches'!$B$2:$B$25000&amp;'All Matches'!$E$2:$E$25000,0))</f>
        <v>1516270</v>
      </c>
      <c r="B1686">
        <f>INDEX(Teams!$B$2:$B$50,MATCH(D1686,Teams!$A$2:$A$50,0))</f>
        <v>11</v>
      </c>
      <c r="C1686" s="2">
        <v>42430</v>
      </c>
      <c r="D1686" t="s">
        <v>20</v>
      </c>
      <c r="E1686" t="s">
        <v>501</v>
      </c>
      <c r="F1686" t="s">
        <v>50</v>
      </c>
      <c r="G1686">
        <f>INDEX(Teams!$B$2:$B$50,MATCH(F1686,Teams!$A$2:$A$50,0))</f>
        <v>23</v>
      </c>
      <c r="H1686">
        <v>79</v>
      </c>
    </row>
    <row r="1687" spans="1:8" x14ac:dyDescent="0.2">
      <c r="A1687">
        <f t="array" ref="A1687">INDEX('All Matches'!$A$2:$A$25000,MATCH(B1687&amp;C1687&amp;G1687,'All Matches'!$C$2:$C$25000&amp;'All Matches'!$B$2:$B$25000&amp;'All Matches'!$E$2:$E$25000,0))</f>
        <v>1516271</v>
      </c>
      <c r="B1687">
        <f>INDEX(Teams!$B$2:$B$50,MATCH(D1687,Teams!$A$2:$A$50,0))</f>
        <v>18</v>
      </c>
      <c r="C1687" s="2">
        <v>42430</v>
      </c>
      <c r="D1687" t="s">
        <v>12</v>
      </c>
      <c r="E1687" t="s">
        <v>405</v>
      </c>
      <c r="F1687" t="s">
        <v>320</v>
      </c>
      <c r="G1687">
        <f>INDEX(Teams!$B$2:$B$50,MATCH(F1687,Teams!$A$2:$A$50,0))</f>
        <v>28</v>
      </c>
      <c r="H1687">
        <v>30</v>
      </c>
    </row>
    <row r="1688" spans="1:8" x14ac:dyDescent="0.2">
      <c r="A1688">
        <f t="array" ref="A1688">INDEX('All Matches'!$A$2:$A$25000,MATCH(B1688&amp;C1688&amp;G1688,'All Matches'!$C$2:$C$25000&amp;'All Matches'!$B$2:$B$25000&amp;'All Matches'!$E$2:$E$25000,0))</f>
        <v>1516271</v>
      </c>
      <c r="B1688">
        <f>INDEX(Teams!$B$2:$B$50,MATCH(D1688,Teams!$A$2:$A$50,0))</f>
        <v>28</v>
      </c>
      <c r="C1688" s="2">
        <v>42430</v>
      </c>
      <c r="D1688" t="s">
        <v>320</v>
      </c>
      <c r="E1688" t="s">
        <v>177</v>
      </c>
      <c r="F1688" t="s">
        <v>12</v>
      </c>
      <c r="G1688">
        <f>INDEX(Teams!$B$2:$B$50,MATCH(F1688,Teams!$A$2:$A$50,0))</f>
        <v>18</v>
      </c>
      <c r="H1688">
        <v>11</v>
      </c>
    </row>
    <row r="1689" spans="1:8" x14ac:dyDescent="0.2">
      <c r="A1689">
        <f t="array" ref="A1689">INDEX('All Matches'!$A$2:$A$25000,MATCH(B1689&amp;C1689&amp;G1689,'All Matches'!$C$2:$C$25000&amp;'All Matches'!$B$2:$B$25000&amp;'All Matches'!$E$2:$E$25000,0))</f>
        <v>1516271</v>
      </c>
      <c r="B1689">
        <f>INDEX(Teams!$B$2:$B$50,MATCH(D1689,Teams!$A$2:$A$50,0))</f>
        <v>28</v>
      </c>
      <c r="C1689" s="2">
        <v>42430</v>
      </c>
      <c r="D1689" t="s">
        <v>320</v>
      </c>
      <c r="E1689" t="s">
        <v>629</v>
      </c>
      <c r="F1689" t="s">
        <v>12</v>
      </c>
      <c r="G1689">
        <f>INDEX(Teams!$B$2:$B$50,MATCH(F1689,Teams!$A$2:$A$50,0))</f>
        <v>18</v>
      </c>
      <c r="H1689">
        <v>50</v>
      </c>
    </row>
    <row r="1690" spans="1:8" x14ac:dyDescent="0.2">
      <c r="A1690">
        <f t="array" ref="A1690">INDEX('All Matches'!$A$2:$A$25000,MATCH(B1690&amp;C1690&amp;G1690,'All Matches'!$C$2:$C$25000&amp;'All Matches'!$B$2:$B$25000&amp;'All Matches'!$E$2:$E$25000,0))</f>
        <v>1516272</v>
      </c>
      <c r="B1690">
        <f>INDEX(Teams!$B$2:$B$50,MATCH(D1690,Teams!$A$2:$A$50,0))</f>
        <v>30</v>
      </c>
      <c r="C1690" s="2">
        <v>42430</v>
      </c>
      <c r="D1690" t="s">
        <v>561</v>
      </c>
      <c r="E1690" t="s">
        <v>216</v>
      </c>
      <c r="F1690" t="s">
        <v>27</v>
      </c>
      <c r="G1690">
        <f>INDEX(Teams!$B$2:$B$50,MATCH(F1690,Teams!$A$2:$A$50,0))</f>
        <v>14</v>
      </c>
      <c r="H1690">
        <v>68</v>
      </c>
    </row>
    <row r="1691" spans="1:8" x14ac:dyDescent="0.2">
      <c r="A1691">
        <f t="array" ref="A1691">INDEX('All Matches'!$A$2:$A$25000,MATCH(B1691&amp;C1691&amp;G1691,'All Matches'!$C$2:$C$25000&amp;'All Matches'!$B$2:$B$25000&amp;'All Matches'!$E$2:$E$25000,0))</f>
        <v>1516272</v>
      </c>
      <c r="B1691">
        <f>INDEX(Teams!$B$2:$B$50,MATCH(D1691,Teams!$A$2:$A$50,0))</f>
        <v>14</v>
      </c>
      <c r="C1691" s="2">
        <v>42430</v>
      </c>
      <c r="D1691" t="s">
        <v>27</v>
      </c>
      <c r="E1691" t="s">
        <v>151</v>
      </c>
      <c r="F1691" t="s">
        <v>561</v>
      </c>
      <c r="G1691">
        <f>INDEX(Teams!$B$2:$B$50,MATCH(F1691,Teams!$A$2:$A$50,0))</f>
        <v>30</v>
      </c>
      <c r="H1691">
        <v>1</v>
      </c>
    </row>
    <row r="1692" spans="1:8" x14ac:dyDescent="0.2">
      <c r="A1692">
        <f t="array" ref="A1692">INDEX('All Matches'!$A$2:$A$25000,MATCH(B1692&amp;C1692&amp;G1692,'All Matches'!$C$2:$C$25000&amp;'All Matches'!$B$2:$B$25000&amp;'All Matches'!$E$2:$E$25000,0))</f>
        <v>1516272</v>
      </c>
      <c r="B1692">
        <f>INDEX(Teams!$B$2:$B$50,MATCH(D1692,Teams!$A$2:$A$50,0))</f>
        <v>14</v>
      </c>
      <c r="C1692" s="2">
        <v>42430</v>
      </c>
      <c r="D1692" t="s">
        <v>27</v>
      </c>
      <c r="E1692" t="s">
        <v>452</v>
      </c>
      <c r="F1692" t="s">
        <v>561</v>
      </c>
      <c r="G1692">
        <f>INDEX(Teams!$B$2:$B$50,MATCH(F1692,Teams!$A$2:$A$50,0))</f>
        <v>30</v>
      </c>
      <c r="H1692">
        <v>45</v>
      </c>
    </row>
    <row r="1693" spans="1:8" x14ac:dyDescent="0.2">
      <c r="A1693">
        <f t="array" ref="A1693">INDEX('All Matches'!$A$2:$A$25000,MATCH(B1693&amp;C1693&amp;G1693,'All Matches'!$C$2:$C$25000&amp;'All Matches'!$B$2:$B$25000&amp;'All Matches'!$E$2:$E$25000,0))</f>
        <v>1516273</v>
      </c>
      <c r="B1693">
        <f>INDEX(Teams!$B$2:$B$50,MATCH(D1693,Teams!$A$2:$A$50,0))</f>
        <v>31</v>
      </c>
      <c r="C1693" s="2">
        <v>42430</v>
      </c>
      <c r="D1693" t="s">
        <v>447</v>
      </c>
      <c r="E1693" t="s">
        <v>641</v>
      </c>
      <c r="F1693" t="s">
        <v>23</v>
      </c>
      <c r="G1693">
        <f>INDEX(Teams!$B$2:$B$50,MATCH(F1693,Teams!$A$2:$A$50,0))</f>
        <v>15</v>
      </c>
      <c r="H1693">
        <v>36</v>
      </c>
    </row>
    <row r="1694" spans="1:8" x14ac:dyDescent="0.2">
      <c r="A1694">
        <f t="array" ref="A1694">INDEX('All Matches'!$A$2:$A$25000,MATCH(B1694&amp;C1694&amp;G1694,'All Matches'!$C$2:$C$25000&amp;'All Matches'!$B$2:$B$25000&amp;'All Matches'!$E$2:$E$25000,0))</f>
        <v>1516273</v>
      </c>
      <c r="B1694">
        <f>INDEX(Teams!$B$2:$B$50,MATCH(D1694,Teams!$A$2:$A$50,0))</f>
        <v>31</v>
      </c>
      <c r="C1694" s="2">
        <v>42430</v>
      </c>
      <c r="D1694" t="s">
        <v>447</v>
      </c>
      <c r="E1694" t="s">
        <v>509</v>
      </c>
      <c r="F1694" t="s">
        <v>23</v>
      </c>
      <c r="G1694">
        <f>INDEX(Teams!$B$2:$B$50,MATCH(F1694,Teams!$A$2:$A$50,0))</f>
        <v>15</v>
      </c>
      <c r="H1694">
        <v>90</v>
      </c>
    </row>
    <row r="1695" spans="1:8" x14ac:dyDescent="0.2">
      <c r="A1695">
        <f t="array" ref="A1695">INDEX('All Matches'!$A$2:$A$25000,MATCH(B1695&amp;C1695&amp;G1695,'All Matches'!$C$2:$C$25000&amp;'All Matches'!$B$2:$B$25000&amp;'All Matches'!$E$2:$E$25000,0))</f>
        <v>1516273</v>
      </c>
      <c r="B1695">
        <f>INDEX(Teams!$B$2:$B$50,MATCH(D1695,Teams!$A$2:$A$50,0))</f>
        <v>15</v>
      </c>
      <c r="C1695" s="2">
        <v>42430</v>
      </c>
      <c r="D1695" t="s">
        <v>23</v>
      </c>
      <c r="E1695" t="s">
        <v>485</v>
      </c>
      <c r="F1695" t="s">
        <v>447</v>
      </c>
      <c r="G1695">
        <f>INDEX(Teams!$B$2:$B$50,MATCH(F1695,Teams!$A$2:$A$50,0))</f>
        <v>31</v>
      </c>
      <c r="H1695">
        <v>61</v>
      </c>
    </row>
    <row r="1696" spans="1:8" x14ac:dyDescent="0.2">
      <c r="A1696">
        <f t="array" ref="A1696">INDEX('All Matches'!$A$2:$A$25000,MATCH(B1696&amp;C1696&amp;G1696,'All Matches'!$C$2:$C$25000&amp;'All Matches'!$B$2:$B$25000&amp;'All Matches'!$E$2:$E$25000,0))</f>
        <v>1516273</v>
      </c>
      <c r="B1696">
        <f>INDEX(Teams!$B$2:$B$50,MATCH(D1696,Teams!$A$2:$A$50,0))</f>
        <v>15</v>
      </c>
      <c r="C1696" s="2">
        <v>42430</v>
      </c>
      <c r="D1696" t="s">
        <v>23</v>
      </c>
      <c r="E1696" t="s">
        <v>485</v>
      </c>
      <c r="F1696" t="s">
        <v>447</v>
      </c>
      <c r="G1696">
        <f>INDEX(Teams!$B$2:$B$50,MATCH(F1696,Teams!$A$2:$A$50,0))</f>
        <v>31</v>
      </c>
      <c r="H1696">
        <v>67</v>
      </c>
    </row>
    <row r="1697" spans="1:8" x14ac:dyDescent="0.2">
      <c r="A1697">
        <f t="array" ref="A1697">INDEX('All Matches'!$A$2:$A$25000,MATCH(B1697&amp;C1697&amp;G1697,'All Matches'!$C$2:$C$25000&amp;'All Matches'!$B$2:$B$25000&amp;'All Matches'!$E$2:$E$25000,0))</f>
        <v>1516274</v>
      </c>
      <c r="B1697">
        <f>INDEX(Teams!$B$2:$B$50,MATCH(D1697,Teams!$A$2:$A$50,0))</f>
        <v>10</v>
      </c>
      <c r="C1697" s="2">
        <v>42431</v>
      </c>
      <c r="D1697" t="s">
        <v>47</v>
      </c>
      <c r="E1697" t="s">
        <v>502</v>
      </c>
      <c r="F1697" t="s">
        <v>325</v>
      </c>
      <c r="G1697">
        <f>INDEX(Teams!$B$2:$B$50,MATCH(F1697,Teams!$A$2:$A$50,0))</f>
        <v>25</v>
      </c>
      <c r="H1697">
        <v>15</v>
      </c>
    </row>
    <row r="1698" spans="1:8" x14ac:dyDescent="0.2">
      <c r="A1698">
        <f t="array" ref="A1698">INDEX('All Matches'!$A$2:$A$25000,MATCH(B1698&amp;C1698&amp;G1698,'All Matches'!$C$2:$C$25000&amp;'All Matches'!$B$2:$B$25000&amp;'All Matches'!$E$2:$E$25000,0))</f>
        <v>1516274</v>
      </c>
      <c r="B1698">
        <f>INDEX(Teams!$B$2:$B$50,MATCH(D1698,Teams!$A$2:$A$50,0))</f>
        <v>25</v>
      </c>
      <c r="C1698" s="2">
        <v>42431</v>
      </c>
      <c r="D1698" t="s">
        <v>325</v>
      </c>
      <c r="E1698" t="s">
        <v>483</v>
      </c>
      <c r="F1698" t="s">
        <v>47</v>
      </c>
      <c r="G1698">
        <f>INDEX(Teams!$B$2:$B$50,MATCH(F1698,Teams!$A$2:$A$50,0))</f>
        <v>10</v>
      </c>
      <c r="H1698">
        <v>32</v>
      </c>
    </row>
    <row r="1699" spans="1:8" x14ac:dyDescent="0.2">
      <c r="A1699">
        <f t="array" ref="A1699">INDEX('All Matches'!$A$2:$A$25000,MATCH(B1699&amp;C1699&amp;G1699,'All Matches'!$C$2:$C$25000&amp;'All Matches'!$B$2:$B$25000&amp;'All Matches'!$E$2:$E$25000,0))</f>
        <v>1516274</v>
      </c>
      <c r="B1699">
        <f>INDEX(Teams!$B$2:$B$50,MATCH(D1699,Teams!$A$2:$A$50,0))</f>
        <v>25</v>
      </c>
      <c r="C1699" s="2">
        <v>42431</v>
      </c>
      <c r="D1699" t="s">
        <v>325</v>
      </c>
      <c r="E1699" t="s">
        <v>382</v>
      </c>
      <c r="F1699" t="s">
        <v>47</v>
      </c>
      <c r="G1699">
        <f>INDEX(Teams!$B$2:$B$50,MATCH(F1699,Teams!$A$2:$A$50,0))</f>
        <v>10</v>
      </c>
      <c r="H1699">
        <v>74</v>
      </c>
    </row>
    <row r="1700" spans="1:8" x14ac:dyDescent="0.2">
      <c r="A1700">
        <f t="array" ref="A1700">INDEX('All Matches'!$A$2:$A$25000,MATCH(B1700&amp;C1700&amp;G1700,'All Matches'!$C$2:$C$25000&amp;'All Matches'!$B$2:$B$25000&amp;'All Matches'!$E$2:$E$25000,0))</f>
        <v>1516275</v>
      </c>
      <c r="B1700">
        <f>INDEX(Teams!$B$2:$B$50,MATCH(D1700,Teams!$A$2:$A$50,0))</f>
        <v>24</v>
      </c>
      <c r="C1700" s="2">
        <v>42431</v>
      </c>
      <c r="D1700" t="s">
        <v>319</v>
      </c>
      <c r="E1700" t="s">
        <v>164</v>
      </c>
      <c r="F1700" t="s">
        <v>15</v>
      </c>
      <c r="G1700">
        <f>INDEX(Teams!$B$2:$B$50,MATCH(F1700,Teams!$A$2:$A$50,0))</f>
        <v>22</v>
      </c>
      <c r="H1700">
        <v>80</v>
      </c>
    </row>
    <row r="1701" spans="1:8" x14ac:dyDescent="0.2">
      <c r="A1701">
        <f t="array" ref="A1701">INDEX('All Matches'!$A$2:$A$25000,MATCH(B1701&amp;C1701&amp;G1701,'All Matches'!$C$2:$C$25000&amp;'All Matches'!$B$2:$B$25000&amp;'All Matches'!$E$2:$E$25000,0))</f>
        <v>1516276</v>
      </c>
      <c r="B1701">
        <f>INDEX(Teams!$B$2:$B$50,MATCH(D1701,Teams!$A$2:$A$50,0))</f>
        <v>29</v>
      </c>
      <c r="C1701" s="2">
        <v>42431</v>
      </c>
      <c r="D1701" t="s">
        <v>42</v>
      </c>
      <c r="E1701" t="s">
        <v>198</v>
      </c>
      <c r="F1701" t="s">
        <v>17</v>
      </c>
      <c r="G1701">
        <f>INDEX(Teams!$B$2:$B$50,MATCH(F1701,Teams!$A$2:$A$50,0))</f>
        <v>26</v>
      </c>
      <c r="H1701">
        <v>7</v>
      </c>
    </row>
    <row r="1702" spans="1:8" x14ac:dyDescent="0.2">
      <c r="A1702">
        <f t="array" ref="A1702">INDEX('All Matches'!$A$2:$A$25000,MATCH(B1702&amp;C1702&amp;G1702,'All Matches'!$C$2:$C$25000&amp;'All Matches'!$B$2:$B$25000&amp;'All Matches'!$E$2:$E$25000,0))</f>
        <v>1516277</v>
      </c>
      <c r="B1702">
        <f>INDEX(Teams!$B$2:$B$50,MATCH(D1702,Teams!$A$2:$A$50,0))</f>
        <v>19</v>
      </c>
      <c r="C1702" s="2">
        <v>42431</v>
      </c>
      <c r="D1702" t="s">
        <v>40</v>
      </c>
      <c r="E1702" t="s">
        <v>451</v>
      </c>
      <c r="F1702" t="s">
        <v>45</v>
      </c>
      <c r="G1702">
        <f>INDEX(Teams!$B$2:$B$50,MATCH(F1702,Teams!$A$2:$A$50,0))</f>
        <v>20</v>
      </c>
      <c r="H1702">
        <v>34</v>
      </c>
    </row>
    <row r="1703" spans="1:8" x14ac:dyDescent="0.2">
      <c r="A1703">
        <f t="array" ref="A1703">INDEX('All Matches'!$A$2:$A$25000,MATCH(B1703&amp;C1703&amp;G1703,'All Matches'!$C$2:$C$25000&amp;'All Matches'!$B$2:$B$25000&amp;'All Matches'!$E$2:$E$25000,0))</f>
        <v>1516277</v>
      </c>
      <c r="B1703">
        <f>INDEX(Teams!$B$2:$B$50,MATCH(D1703,Teams!$A$2:$A$50,0))</f>
        <v>19</v>
      </c>
      <c r="C1703" s="2">
        <v>42431</v>
      </c>
      <c r="D1703" t="s">
        <v>40</v>
      </c>
      <c r="E1703" t="s">
        <v>77</v>
      </c>
      <c r="F1703" t="s">
        <v>45</v>
      </c>
      <c r="G1703">
        <f>INDEX(Teams!$B$2:$B$50,MATCH(F1703,Teams!$A$2:$A$50,0))</f>
        <v>20</v>
      </c>
      <c r="H1703">
        <v>41</v>
      </c>
    </row>
    <row r="1704" spans="1:8" x14ac:dyDescent="0.2">
      <c r="A1704">
        <f t="array" ref="A1704">INDEX('All Matches'!$A$2:$A$25000,MATCH(B1704&amp;C1704&amp;G1704,'All Matches'!$C$2:$C$25000&amp;'All Matches'!$B$2:$B$25000&amp;'All Matches'!$E$2:$E$25000,0))</f>
        <v>1516277</v>
      </c>
      <c r="B1704">
        <f>INDEX(Teams!$B$2:$B$50,MATCH(D1704,Teams!$A$2:$A$50,0))</f>
        <v>19</v>
      </c>
      <c r="C1704" s="2">
        <v>42431</v>
      </c>
      <c r="D1704" t="s">
        <v>40</v>
      </c>
      <c r="E1704" t="s">
        <v>93</v>
      </c>
      <c r="F1704" t="s">
        <v>45</v>
      </c>
      <c r="G1704">
        <f>INDEX(Teams!$B$2:$B$50,MATCH(F1704,Teams!$A$2:$A$50,0))</f>
        <v>20</v>
      </c>
      <c r="H1704">
        <v>57</v>
      </c>
    </row>
    <row r="1705" spans="1:8" x14ac:dyDescent="0.2">
      <c r="A1705">
        <f t="array" ref="A1705">INDEX('All Matches'!$A$2:$A$25000,MATCH(B1705&amp;C1705&amp;G1705,'All Matches'!$C$2:$C$25000&amp;'All Matches'!$B$2:$B$25000&amp;'All Matches'!$E$2:$E$25000,0))</f>
        <v>1516278</v>
      </c>
      <c r="B1705">
        <f>INDEX(Teams!$B$2:$B$50,MATCH(D1705,Teams!$A$2:$A$50,0))</f>
        <v>21</v>
      </c>
      <c r="C1705" s="2">
        <v>42431</v>
      </c>
      <c r="D1705" t="s">
        <v>10</v>
      </c>
      <c r="E1705" t="s">
        <v>148</v>
      </c>
      <c r="F1705" t="s">
        <v>32</v>
      </c>
      <c r="G1705">
        <f>INDEX(Teams!$B$2:$B$50,MATCH(F1705,Teams!$A$2:$A$50,0))</f>
        <v>27</v>
      </c>
      <c r="H1705">
        <v>83</v>
      </c>
    </row>
    <row r="1706" spans="1:8" x14ac:dyDescent="0.2">
      <c r="A1706">
        <f t="array" ref="A1706">INDEX('All Matches'!$A$2:$A$25000,MATCH(B1706&amp;C1706&amp;G1706,'All Matches'!$C$2:$C$25000&amp;'All Matches'!$B$2:$B$25000&amp;'All Matches'!$E$2:$E$25000,0))</f>
        <v>1516283</v>
      </c>
      <c r="B1706">
        <f>INDEX(Teams!$B$2:$B$50,MATCH(D1706,Teams!$A$2:$A$50,0))</f>
        <v>11</v>
      </c>
      <c r="C1706" s="2">
        <v>42434</v>
      </c>
      <c r="D1706" t="s">
        <v>20</v>
      </c>
      <c r="E1706" t="s">
        <v>780</v>
      </c>
      <c r="F1706" t="s">
        <v>15</v>
      </c>
      <c r="G1706">
        <f>INDEX(Teams!$B$2:$B$50,MATCH(F1706,Teams!$A$2:$A$50,0))</f>
        <v>22</v>
      </c>
      <c r="H1706">
        <v>70</v>
      </c>
    </row>
    <row r="1707" spans="1:8" x14ac:dyDescent="0.2">
      <c r="A1707">
        <f t="array" ref="A1707">INDEX('All Matches'!$A$2:$A$25000,MATCH(B1707&amp;C1707&amp;G1707,'All Matches'!$C$2:$C$25000&amp;'All Matches'!$B$2:$B$25000&amp;'All Matches'!$E$2:$E$25000,0))</f>
        <v>1516279</v>
      </c>
      <c r="B1707">
        <f>INDEX(Teams!$B$2:$B$50,MATCH(D1707,Teams!$A$2:$A$50,0))</f>
        <v>26</v>
      </c>
      <c r="C1707" s="2">
        <v>42434</v>
      </c>
      <c r="D1707" t="s">
        <v>17</v>
      </c>
      <c r="E1707" t="s">
        <v>591</v>
      </c>
      <c r="F1707" t="s">
        <v>47</v>
      </c>
      <c r="G1707">
        <f>INDEX(Teams!$B$2:$B$50,MATCH(F1707,Teams!$A$2:$A$50,0))</f>
        <v>10</v>
      </c>
      <c r="H1707">
        <v>60</v>
      </c>
    </row>
    <row r="1708" spans="1:8" x14ac:dyDescent="0.2">
      <c r="A1708">
        <f t="array" ref="A1708">INDEX('All Matches'!$A$2:$A$25000,MATCH(B1708&amp;C1708&amp;G1708,'All Matches'!$C$2:$C$25000&amp;'All Matches'!$B$2:$B$25000&amp;'All Matches'!$E$2:$E$25000,0))</f>
        <v>1516279</v>
      </c>
      <c r="B1708">
        <f>INDEX(Teams!$B$2:$B$50,MATCH(D1708,Teams!$A$2:$A$50,0))</f>
        <v>26</v>
      </c>
      <c r="C1708" s="2">
        <v>42434</v>
      </c>
      <c r="D1708" t="s">
        <v>17</v>
      </c>
      <c r="E1708" t="s">
        <v>56</v>
      </c>
      <c r="F1708" t="s">
        <v>47</v>
      </c>
      <c r="G1708">
        <f>INDEX(Teams!$B$2:$B$50,MATCH(F1708,Teams!$A$2:$A$50,0))</f>
        <v>10</v>
      </c>
      <c r="H1708">
        <v>62</v>
      </c>
    </row>
    <row r="1709" spans="1:8" x14ac:dyDescent="0.2">
      <c r="A1709">
        <f t="array" ref="A1709">INDEX('All Matches'!$A$2:$A$25000,MATCH(B1709&amp;C1709&amp;G1709,'All Matches'!$C$2:$C$25000&amp;'All Matches'!$B$2:$B$25000&amp;'All Matches'!$E$2:$E$25000,0))</f>
        <v>1516279</v>
      </c>
      <c r="B1709">
        <f>INDEX(Teams!$B$2:$B$50,MATCH(D1709,Teams!$A$2:$A$50,0))</f>
        <v>10</v>
      </c>
      <c r="C1709" s="2">
        <v>42434</v>
      </c>
      <c r="D1709" t="s">
        <v>47</v>
      </c>
      <c r="E1709" t="s">
        <v>153</v>
      </c>
      <c r="F1709" t="s">
        <v>17</v>
      </c>
      <c r="G1709">
        <f>INDEX(Teams!$B$2:$B$50,MATCH(F1709,Teams!$A$2:$A$50,0))</f>
        <v>26</v>
      </c>
      <c r="H1709">
        <v>39</v>
      </c>
    </row>
    <row r="1710" spans="1:8" x14ac:dyDescent="0.2">
      <c r="A1710">
        <f t="array" ref="A1710">INDEX('All Matches'!$A$2:$A$25000,MATCH(B1710&amp;C1710&amp;G1710,'All Matches'!$C$2:$C$25000&amp;'All Matches'!$B$2:$B$25000&amp;'All Matches'!$E$2:$E$25000,0))</f>
        <v>1516279</v>
      </c>
      <c r="B1710">
        <f>INDEX(Teams!$B$2:$B$50,MATCH(D1710,Teams!$A$2:$A$50,0))</f>
        <v>10</v>
      </c>
      <c r="C1710" s="2">
        <v>42434</v>
      </c>
      <c r="D1710" t="s">
        <v>47</v>
      </c>
      <c r="E1710" t="s">
        <v>150</v>
      </c>
      <c r="F1710" t="s">
        <v>17</v>
      </c>
      <c r="G1710">
        <f>INDEX(Teams!$B$2:$B$50,MATCH(F1710,Teams!$A$2:$A$50,0))</f>
        <v>26</v>
      </c>
      <c r="H1710">
        <v>76</v>
      </c>
    </row>
    <row r="1711" spans="1:8" x14ac:dyDescent="0.2">
      <c r="A1711">
        <f t="array" ref="A1711">INDEX('All Matches'!$A$2:$A$25000,MATCH(B1711&amp;C1711&amp;G1711,'All Matches'!$C$2:$C$25000&amp;'All Matches'!$B$2:$B$25000&amp;'All Matches'!$E$2:$E$25000,0))</f>
        <v>1516280</v>
      </c>
      <c r="B1711">
        <f>INDEX(Teams!$B$2:$B$50,MATCH(D1711,Teams!$A$2:$A$50,0))</f>
        <v>14</v>
      </c>
      <c r="C1711" s="2">
        <v>42434</v>
      </c>
      <c r="D1711" t="s">
        <v>27</v>
      </c>
      <c r="E1711" t="s">
        <v>97</v>
      </c>
      <c r="F1711" t="s">
        <v>319</v>
      </c>
      <c r="G1711">
        <f>INDEX(Teams!$B$2:$B$50,MATCH(F1711,Teams!$A$2:$A$50,0))</f>
        <v>24</v>
      </c>
      <c r="H1711">
        <v>39</v>
      </c>
    </row>
    <row r="1712" spans="1:8" x14ac:dyDescent="0.2">
      <c r="A1712">
        <f t="array" ref="A1712">INDEX('All Matches'!$A$2:$A$25000,MATCH(B1712&amp;C1712&amp;G1712,'All Matches'!$C$2:$C$25000&amp;'All Matches'!$B$2:$B$25000&amp;'All Matches'!$E$2:$E$25000,0))</f>
        <v>1516280</v>
      </c>
      <c r="B1712">
        <f>INDEX(Teams!$B$2:$B$50,MATCH(D1712,Teams!$A$2:$A$50,0))</f>
        <v>24</v>
      </c>
      <c r="C1712" s="2">
        <v>42434</v>
      </c>
      <c r="D1712" t="s">
        <v>319</v>
      </c>
      <c r="E1712" t="s">
        <v>352</v>
      </c>
      <c r="F1712" t="s">
        <v>27</v>
      </c>
      <c r="G1712">
        <f>INDEX(Teams!$B$2:$B$50,MATCH(F1712,Teams!$A$2:$A$50,0))</f>
        <v>14</v>
      </c>
      <c r="H1712">
        <v>85</v>
      </c>
    </row>
    <row r="1713" spans="1:9" x14ac:dyDescent="0.2">
      <c r="A1713">
        <f t="array" ref="A1713">INDEX('All Matches'!$A$2:$A$25000,MATCH(B1713&amp;C1713&amp;G1713,'All Matches'!$C$2:$C$25000&amp;'All Matches'!$B$2:$B$25000&amp;'All Matches'!$E$2:$E$25000,0))</f>
        <v>1516281</v>
      </c>
      <c r="B1713">
        <f>INDEX(Teams!$B$2:$B$50,MATCH(D1713,Teams!$A$2:$A$50,0))</f>
        <v>16</v>
      </c>
      <c r="C1713" s="2">
        <v>42434</v>
      </c>
      <c r="D1713" t="s">
        <v>37</v>
      </c>
      <c r="E1713" t="s">
        <v>76</v>
      </c>
      <c r="F1713" t="s">
        <v>42</v>
      </c>
      <c r="G1713">
        <f>INDEX(Teams!$B$2:$B$50,MATCH(F1713,Teams!$A$2:$A$50,0))</f>
        <v>29</v>
      </c>
      <c r="H1713">
        <v>13</v>
      </c>
    </row>
    <row r="1714" spans="1:9" x14ac:dyDescent="0.2">
      <c r="A1714">
        <f t="array" ref="A1714">INDEX('All Matches'!$A$2:$A$25000,MATCH(B1714&amp;C1714&amp;G1714,'All Matches'!$C$2:$C$25000&amp;'All Matches'!$B$2:$B$25000&amp;'All Matches'!$E$2:$E$25000,0))</f>
        <v>1516281</v>
      </c>
      <c r="B1714">
        <f>INDEX(Teams!$B$2:$B$50,MATCH(D1714,Teams!$A$2:$A$50,0))</f>
        <v>16</v>
      </c>
      <c r="C1714" s="2">
        <v>42434</v>
      </c>
      <c r="D1714" t="s">
        <v>37</v>
      </c>
      <c r="E1714" t="s">
        <v>121</v>
      </c>
      <c r="F1714" t="s">
        <v>42</v>
      </c>
      <c r="G1714">
        <f>INDEX(Teams!$B$2:$B$50,MATCH(F1714,Teams!$A$2:$A$50,0))</f>
        <v>29</v>
      </c>
      <c r="H1714">
        <v>56</v>
      </c>
    </row>
    <row r="1715" spans="1:9" x14ac:dyDescent="0.2">
      <c r="A1715">
        <f t="array" ref="A1715">INDEX('All Matches'!$A$2:$A$25000,MATCH(B1715&amp;C1715&amp;G1715,'All Matches'!$C$2:$C$25000&amp;'All Matches'!$B$2:$B$25000&amp;'All Matches'!$E$2:$E$25000,0))</f>
        <v>1516281</v>
      </c>
      <c r="B1715">
        <f>INDEX(Teams!$B$2:$B$50,MATCH(D1715,Teams!$A$2:$A$50,0))</f>
        <v>29</v>
      </c>
      <c r="C1715" s="2">
        <v>42434</v>
      </c>
      <c r="D1715" t="s">
        <v>42</v>
      </c>
      <c r="E1715" t="s">
        <v>198</v>
      </c>
      <c r="F1715" t="s">
        <v>37</v>
      </c>
      <c r="G1715">
        <f>INDEX(Teams!$B$2:$B$50,MATCH(F1715,Teams!$A$2:$A$50,0))</f>
        <v>16</v>
      </c>
      <c r="H1715">
        <v>78</v>
      </c>
    </row>
    <row r="1716" spans="1:9" x14ac:dyDescent="0.2">
      <c r="A1716">
        <f t="array" ref="A1716">INDEX('All Matches'!$A$2:$A$25000,MATCH(B1716&amp;C1716&amp;G1716,'All Matches'!$C$2:$C$25000&amp;'All Matches'!$B$2:$B$25000&amp;'All Matches'!$E$2:$E$25000,0))</f>
        <v>1516281</v>
      </c>
      <c r="B1716">
        <f>INDEX(Teams!$B$2:$B$50,MATCH(D1716,Teams!$A$2:$A$50,0))</f>
        <v>29</v>
      </c>
      <c r="C1716" s="2">
        <v>42434</v>
      </c>
      <c r="D1716" t="s">
        <v>42</v>
      </c>
      <c r="E1716" t="s">
        <v>797</v>
      </c>
      <c r="F1716" t="s">
        <v>37</v>
      </c>
      <c r="G1716">
        <f>INDEX(Teams!$B$2:$B$50,MATCH(F1716,Teams!$A$2:$A$50,0))</f>
        <v>16</v>
      </c>
      <c r="H1716">
        <v>81</v>
      </c>
    </row>
    <row r="1717" spans="1:9" x14ac:dyDescent="0.2">
      <c r="A1717">
        <f t="array" ref="A1717">INDEX('All Matches'!$A$2:$A$25000,MATCH(B1717&amp;C1717&amp;G1717,'All Matches'!$C$2:$C$25000&amp;'All Matches'!$B$2:$B$25000&amp;'All Matches'!$E$2:$E$25000,0))</f>
        <v>1516281</v>
      </c>
      <c r="B1717">
        <f>INDEX(Teams!$B$2:$B$50,MATCH(D1717,Teams!$A$2:$A$50,0))</f>
        <v>29</v>
      </c>
      <c r="C1717" s="2">
        <v>42434</v>
      </c>
      <c r="D1717" t="s">
        <v>42</v>
      </c>
      <c r="E1717" t="s">
        <v>469</v>
      </c>
      <c r="F1717" t="s">
        <v>37</v>
      </c>
      <c r="G1717">
        <f>INDEX(Teams!$B$2:$B$50,MATCH(F1717,Teams!$A$2:$A$50,0))</f>
        <v>16</v>
      </c>
      <c r="H1717">
        <v>90</v>
      </c>
    </row>
    <row r="1718" spans="1:9" x14ac:dyDescent="0.2">
      <c r="A1718">
        <f t="array" ref="A1718">INDEX('All Matches'!$A$2:$A$25000,MATCH(B1718&amp;C1718&amp;G1718,'All Matches'!$C$2:$C$25000&amp;'All Matches'!$B$2:$B$25000&amp;'All Matches'!$E$2:$E$25000,0))</f>
        <v>1516282</v>
      </c>
      <c r="B1718">
        <f>INDEX(Teams!$B$2:$B$50,MATCH(D1718,Teams!$A$2:$A$50,0))</f>
        <v>20</v>
      </c>
      <c r="C1718" s="2">
        <v>42434</v>
      </c>
      <c r="D1718" t="s">
        <v>45</v>
      </c>
      <c r="E1718" t="s">
        <v>489</v>
      </c>
      <c r="F1718" t="s">
        <v>559</v>
      </c>
      <c r="G1718">
        <f>INDEX(Teams!$B$2:$B$50,MATCH(F1718,Teams!$A$2:$A$50,0))</f>
        <v>32</v>
      </c>
      <c r="H1718">
        <v>48</v>
      </c>
    </row>
    <row r="1719" spans="1:9" x14ac:dyDescent="0.2">
      <c r="A1719">
        <f t="array" ref="A1719">INDEX('All Matches'!$A$2:$A$25000,MATCH(B1719&amp;C1719&amp;G1719,'All Matches'!$C$2:$C$25000&amp;'All Matches'!$B$2:$B$25000&amp;'All Matches'!$E$2:$E$25000,0))</f>
        <v>1516282</v>
      </c>
      <c r="B1719">
        <f>INDEX(Teams!$B$2:$B$50,MATCH(D1719,Teams!$A$2:$A$50,0))</f>
        <v>20</v>
      </c>
      <c r="C1719" s="2">
        <v>42434</v>
      </c>
      <c r="D1719" t="s">
        <v>45</v>
      </c>
      <c r="E1719" t="s">
        <v>68</v>
      </c>
      <c r="F1719" t="s">
        <v>559</v>
      </c>
      <c r="G1719">
        <f>INDEX(Teams!$B$2:$B$50,MATCH(F1719,Teams!$A$2:$A$50,0))</f>
        <v>32</v>
      </c>
      <c r="H1719">
        <v>50</v>
      </c>
    </row>
    <row r="1720" spans="1:9" x14ac:dyDescent="0.2">
      <c r="A1720">
        <f t="array" ref="A1720">INDEX('All Matches'!$A$2:$A$25000,MATCH(B1720&amp;C1720&amp;G1720,'All Matches'!$C$2:$C$25000&amp;'All Matches'!$B$2:$B$25000&amp;'All Matches'!$E$2:$E$25000,0))</f>
        <v>1516282</v>
      </c>
      <c r="B1720">
        <f>INDEX(Teams!$B$2:$B$50,MATCH(D1720,Teams!$A$2:$A$50,0))</f>
        <v>20</v>
      </c>
      <c r="C1720" s="2">
        <v>42434</v>
      </c>
      <c r="D1720" t="s">
        <v>45</v>
      </c>
      <c r="E1720" t="s">
        <v>68</v>
      </c>
      <c r="F1720" t="s">
        <v>559</v>
      </c>
      <c r="G1720">
        <f>INDEX(Teams!$B$2:$B$50,MATCH(F1720,Teams!$A$2:$A$50,0))</f>
        <v>32</v>
      </c>
      <c r="H1720">
        <v>60</v>
      </c>
    </row>
    <row r="1721" spans="1:9" x14ac:dyDescent="0.2">
      <c r="A1721">
        <f t="array" ref="A1721">INDEX('All Matches'!$A$2:$A$25000,MATCH(B1721&amp;C1721&amp;G1721,'All Matches'!$C$2:$C$25000&amp;'All Matches'!$B$2:$B$25000&amp;'All Matches'!$E$2:$E$25000,0))</f>
        <v>1516282</v>
      </c>
      <c r="B1721">
        <f>INDEX(Teams!$B$2:$B$50,MATCH(D1721,Teams!$A$2:$A$50,0))</f>
        <v>20</v>
      </c>
      <c r="C1721" s="2">
        <v>42434</v>
      </c>
      <c r="D1721" t="s">
        <v>45</v>
      </c>
      <c r="E1721" t="s">
        <v>46</v>
      </c>
      <c r="F1721" t="s">
        <v>559</v>
      </c>
      <c r="G1721">
        <f>INDEX(Teams!$B$2:$B$50,MATCH(F1721,Teams!$A$2:$A$50,0))</f>
        <v>32</v>
      </c>
      <c r="H1721">
        <v>66</v>
      </c>
    </row>
    <row r="1722" spans="1:9" x14ac:dyDescent="0.2">
      <c r="A1722">
        <f t="array" ref="A1722">INDEX('All Matches'!$A$2:$A$25000,MATCH(B1722&amp;C1722&amp;G1722,'All Matches'!$C$2:$C$25000&amp;'All Matches'!$B$2:$B$25000&amp;'All Matches'!$E$2:$E$25000,0))</f>
        <v>1516283</v>
      </c>
      <c r="B1722">
        <f>INDEX(Teams!$B$2:$B$50,MATCH(D1722,Teams!$A$2:$A$50,0))</f>
        <v>22</v>
      </c>
      <c r="C1722" s="2">
        <v>42434</v>
      </c>
      <c r="D1722" t="s">
        <v>15</v>
      </c>
      <c r="E1722" t="s">
        <v>783</v>
      </c>
      <c r="F1722" t="s">
        <v>20</v>
      </c>
      <c r="G1722">
        <f>INDEX(Teams!$B$2:$B$50,MATCH(F1722,Teams!$A$2:$A$50,0))</f>
        <v>11</v>
      </c>
      <c r="H1722">
        <v>80</v>
      </c>
    </row>
    <row r="1723" spans="1:9" x14ac:dyDescent="0.2">
      <c r="A1723">
        <f t="array" ref="A1723">INDEX('All Matches'!$A$2:$A$25000,MATCH(B1723&amp;C1723&amp;G1723,'All Matches'!$C$2:$C$25000&amp;'All Matches'!$B$2:$B$25000&amp;'All Matches'!$E$2:$E$25000,0))</f>
        <v>1516283</v>
      </c>
      <c r="B1723">
        <f>INDEX(Teams!$B$2:$B$50,MATCH(D1723,Teams!$A$2:$A$50,0))</f>
        <v>11</v>
      </c>
      <c r="C1723" s="2">
        <v>42434</v>
      </c>
      <c r="D1723" t="s">
        <v>20</v>
      </c>
      <c r="E1723" t="s">
        <v>642</v>
      </c>
      <c r="F1723" t="s">
        <v>15</v>
      </c>
      <c r="G1723">
        <f>INDEX(Teams!$B$2:$B$50,MATCH(F1723,Teams!$A$2:$A$50,0))</f>
        <v>22</v>
      </c>
      <c r="H1723">
        <v>28</v>
      </c>
      <c r="I1723">
        <v>1</v>
      </c>
    </row>
    <row r="1724" spans="1:9" x14ac:dyDescent="0.2">
      <c r="A1724">
        <f t="array" ref="A1724">INDEX('All Matches'!$A$2:$A$25000,MATCH(B1724&amp;C1724&amp;G1724,'All Matches'!$C$2:$C$25000&amp;'All Matches'!$B$2:$B$25000&amp;'All Matches'!$E$2:$E$25000,0))</f>
        <v>1516283</v>
      </c>
      <c r="B1724">
        <f>INDEX(Teams!$B$2:$B$50,MATCH(D1724,Teams!$A$2:$A$50,0))</f>
        <v>11</v>
      </c>
      <c r="C1724" s="2">
        <v>42434</v>
      </c>
      <c r="D1724" t="s">
        <v>20</v>
      </c>
      <c r="E1724" t="s">
        <v>256</v>
      </c>
      <c r="F1724" t="s">
        <v>15</v>
      </c>
      <c r="G1724">
        <f>INDEX(Teams!$B$2:$B$50,MATCH(F1724,Teams!$A$2:$A$50,0))</f>
        <v>22</v>
      </c>
      <c r="H1724">
        <v>90</v>
      </c>
    </row>
    <row r="1725" spans="1:9" x14ac:dyDescent="0.2">
      <c r="A1725">
        <f t="array" ref="A1725">INDEX('All Matches'!$A$2:$A$25000,MATCH(B1725&amp;C1725&amp;G1725,'All Matches'!$C$2:$C$25000&amp;'All Matches'!$B$2:$B$25000&amp;'All Matches'!$E$2:$E$25000,0))</f>
        <v>1516284</v>
      </c>
      <c r="B1725">
        <f>INDEX(Teams!$B$2:$B$50,MATCH(D1725,Teams!$A$2:$A$50,0))</f>
        <v>23</v>
      </c>
      <c r="C1725" s="2">
        <v>42434</v>
      </c>
      <c r="D1725" t="s">
        <v>50</v>
      </c>
      <c r="E1725" t="s">
        <v>215</v>
      </c>
      <c r="F1725" t="s">
        <v>447</v>
      </c>
      <c r="G1725">
        <f>INDEX(Teams!$B$2:$B$50,MATCH(F1725,Teams!$A$2:$A$50,0))</f>
        <v>31</v>
      </c>
      <c r="H1725">
        <v>90</v>
      </c>
    </row>
    <row r="1726" spans="1:9" x14ac:dyDescent="0.2">
      <c r="A1726">
        <f t="array" ref="A1726">INDEX('All Matches'!$A$2:$A$25000,MATCH(B1726&amp;C1726&amp;G1726,'All Matches'!$C$2:$C$25000&amp;'All Matches'!$B$2:$B$25000&amp;'All Matches'!$E$2:$E$25000,0))</f>
        <v>1516284</v>
      </c>
      <c r="B1726">
        <f>INDEX(Teams!$B$2:$B$50,MATCH(D1726,Teams!$A$2:$A$50,0))</f>
        <v>31</v>
      </c>
      <c r="C1726" s="2">
        <v>42434</v>
      </c>
      <c r="D1726" t="s">
        <v>447</v>
      </c>
      <c r="E1726" t="s">
        <v>342</v>
      </c>
      <c r="F1726" t="s">
        <v>50</v>
      </c>
      <c r="G1726">
        <f>INDEX(Teams!$B$2:$B$50,MATCH(F1726,Teams!$A$2:$A$50,0))</f>
        <v>23</v>
      </c>
      <c r="H1726">
        <v>85</v>
      </c>
    </row>
    <row r="1727" spans="1:9" x14ac:dyDescent="0.2">
      <c r="A1727">
        <f t="array" ref="A1727">INDEX('All Matches'!$A$2:$A$25000,MATCH(B1727&amp;C1727&amp;G1727,'All Matches'!$C$2:$C$25000&amp;'All Matches'!$B$2:$B$25000&amp;'All Matches'!$E$2:$E$25000,0))</f>
        <v>1516285</v>
      </c>
      <c r="B1727">
        <f>INDEX(Teams!$B$2:$B$50,MATCH(D1727,Teams!$A$2:$A$50,0))</f>
        <v>25</v>
      </c>
      <c r="C1727" s="2">
        <v>42434</v>
      </c>
      <c r="D1727" t="s">
        <v>325</v>
      </c>
      <c r="E1727" t="s">
        <v>377</v>
      </c>
      <c r="F1727" t="s">
        <v>561</v>
      </c>
      <c r="G1727">
        <f>INDEX(Teams!$B$2:$B$50,MATCH(F1727,Teams!$A$2:$A$50,0))</f>
        <v>30</v>
      </c>
      <c r="H1727">
        <v>61</v>
      </c>
    </row>
    <row r="1728" spans="1:9" x14ac:dyDescent="0.2">
      <c r="A1728">
        <f t="array" ref="A1728">INDEX('All Matches'!$A$2:$A$25000,MATCH(B1728&amp;C1728&amp;G1728,'All Matches'!$C$2:$C$25000&amp;'All Matches'!$B$2:$B$25000&amp;'All Matches'!$E$2:$E$25000,0))</f>
        <v>1516286</v>
      </c>
      <c r="B1728">
        <f>INDEX(Teams!$B$2:$B$50,MATCH(D1728,Teams!$A$2:$A$50,0))</f>
        <v>18</v>
      </c>
      <c r="C1728" s="2">
        <v>42434</v>
      </c>
      <c r="D1728" t="s">
        <v>12</v>
      </c>
      <c r="E1728" t="s">
        <v>123</v>
      </c>
      <c r="F1728" t="s">
        <v>32</v>
      </c>
      <c r="G1728">
        <f>INDEX(Teams!$B$2:$B$50,MATCH(F1728,Teams!$A$2:$A$50,0))</f>
        <v>27</v>
      </c>
      <c r="H1728">
        <v>56</v>
      </c>
    </row>
    <row r="1729" spans="1:8" x14ac:dyDescent="0.2">
      <c r="A1729">
        <f t="array" ref="A1729">INDEX('All Matches'!$A$2:$A$25000,MATCH(B1729&amp;C1729&amp;G1729,'All Matches'!$C$2:$C$25000&amp;'All Matches'!$B$2:$B$25000&amp;'All Matches'!$E$2:$E$25000,0))</f>
        <v>1516287</v>
      </c>
      <c r="B1729">
        <f>INDEX(Teams!$B$2:$B$50,MATCH(D1729,Teams!$A$2:$A$50,0))</f>
        <v>15</v>
      </c>
      <c r="C1729" s="2">
        <v>42435</v>
      </c>
      <c r="D1729" t="s">
        <v>23</v>
      </c>
      <c r="E1729" t="s">
        <v>468</v>
      </c>
      <c r="F1729" t="s">
        <v>40</v>
      </c>
      <c r="G1729">
        <f>INDEX(Teams!$B$2:$B$50,MATCH(F1729,Teams!$A$2:$A$50,0))</f>
        <v>19</v>
      </c>
      <c r="H1729">
        <v>48</v>
      </c>
    </row>
    <row r="1730" spans="1:8" x14ac:dyDescent="0.2">
      <c r="A1730">
        <f t="array" ref="A1730">INDEX('All Matches'!$A$2:$A$25000,MATCH(B1730&amp;C1730&amp;G1730,'All Matches'!$C$2:$C$25000&amp;'All Matches'!$B$2:$B$25000&amp;'All Matches'!$E$2:$E$25000,0))</f>
        <v>1516287</v>
      </c>
      <c r="B1730">
        <f>INDEX(Teams!$B$2:$B$50,MATCH(D1730,Teams!$A$2:$A$50,0))</f>
        <v>19</v>
      </c>
      <c r="C1730" s="2">
        <v>42435</v>
      </c>
      <c r="D1730" t="s">
        <v>40</v>
      </c>
      <c r="E1730" t="s">
        <v>93</v>
      </c>
      <c r="F1730" t="s">
        <v>23</v>
      </c>
      <c r="G1730">
        <f>INDEX(Teams!$B$2:$B$50,MATCH(F1730,Teams!$A$2:$A$50,0))</f>
        <v>15</v>
      </c>
      <c r="H1730">
        <v>72</v>
      </c>
    </row>
    <row r="1731" spans="1:8" x14ac:dyDescent="0.2">
      <c r="A1731">
        <f t="array" ref="A1731">INDEX('All Matches'!$A$2:$A$25000,MATCH(B1731&amp;C1731&amp;G1731,'All Matches'!$C$2:$C$25000&amp;'All Matches'!$B$2:$B$25000&amp;'All Matches'!$E$2:$E$25000,0))</f>
        <v>1516287</v>
      </c>
      <c r="B1731">
        <f>INDEX(Teams!$B$2:$B$50,MATCH(D1731,Teams!$A$2:$A$50,0))</f>
        <v>19</v>
      </c>
      <c r="C1731" s="2">
        <v>42435</v>
      </c>
      <c r="D1731" t="s">
        <v>40</v>
      </c>
      <c r="E1731" t="s">
        <v>300</v>
      </c>
      <c r="F1731" t="s">
        <v>23</v>
      </c>
      <c r="G1731">
        <f>INDEX(Teams!$B$2:$B$50,MATCH(F1731,Teams!$A$2:$A$50,0))</f>
        <v>15</v>
      </c>
      <c r="H1731">
        <v>90</v>
      </c>
    </row>
    <row r="1732" spans="1:8" x14ac:dyDescent="0.2">
      <c r="A1732">
        <f t="array" ref="A1732">INDEX('All Matches'!$A$2:$A$25000,MATCH(B1732&amp;C1732&amp;G1732,'All Matches'!$C$2:$C$25000&amp;'All Matches'!$B$2:$B$25000&amp;'All Matches'!$E$2:$E$25000,0))</f>
        <v>1516288</v>
      </c>
      <c r="B1732">
        <f>INDEX(Teams!$B$2:$B$50,MATCH(D1732,Teams!$A$2:$A$50,0))</f>
        <v>28</v>
      </c>
      <c r="C1732" s="2">
        <v>42435</v>
      </c>
      <c r="D1732" t="s">
        <v>320</v>
      </c>
      <c r="E1732" t="s">
        <v>177</v>
      </c>
      <c r="F1732" t="s">
        <v>10</v>
      </c>
      <c r="G1732">
        <f>INDEX(Teams!$B$2:$B$50,MATCH(F1732,Teams!$A$2:$A$50,0))</f>
        <v>21</v>
      </c>
      <c r="H1732">
        <v>66</v>
      </c>
    </row>
    <row r="1733" spans="1:8" x14ac:dyDescent="0.2">
      <c r="A1733">
        <f t="array" ref="A1733">INDEX('All Matches'!$A$2:$A$25000,MATCH(B1733&amp;C1733&amp;G1733,'All Matches'!$C$2:$C$25000&amp;'All Matches'!$B$2:$B$25000&amp;'All Matches'!$E$2:$E$25000,0))</f>
        <v>1516290</v>
      </c>
      <c r="B1733">
        <f>INDEX(Teams!$B$2:$B$50,MATCH(D1733,Teams!$A$2:$A$50,0))</f>
        <v>11</v>
      </c>
      <c r="C1733" s="2">
        <v>42441</v>
      </c>
      <c r="D1733" t="s">
        <v>20</v>
      </c>
      <c r="E1733" t="s">
        <v>780</v>
      </c>
      <c r="F1733" t="s">
        <v>325</v>
      </c>
      <c r="G1733">
        <f>INDEX(Teams!$B$2:$B$50,MATCH(F1733,Teams!$A$2:$A$50,0))</f>
        <v>25</v>
      </c>
      <c r="H1733">
        <v>50</v>
      </c>
    </row>
    <row r="1734" spans="1:8" x14ac:dyDescent="0.2">
      <c r="A1734">
        <f t="array" ref="A1734">INDEX('All Matches'!$A$2:$A$25000,MATCH(B1734&amp;C1734&amp;G1734,'All Matches'!$C$2:$C$25000&amp;'All Matches'!$B$2:$B$25000&amp;'All Matches'!$E$2:$E$25000,0))</f>
        <v>1516290</v>
      </c>
      <c r="B1734">
        <f>INDEX(Teams!$B$2:$B$50,MATCH(D1734,Teams!$A$2:$A$50,0))</f>
        <v>11</v>
      </c>
      <c r="C1734" s="2">
        <v>42441</v>
      </c>
      <c r="D1734" t="s">
        <v>20</v>
      </c>
      <c r="E1734" t="s">
        <v>643</v>
      </c>
      <c r="F1734" t="s">
        <v>325</v>
      </c>
      <c r="G1734">
        <f>INDEX(Teams!$B$2:$B$50,MATCH(F1734,Teams!$A$2:$A$50,0))</f>
        <v>25</v>
      </c>
      <c r="H1734">
        <v>37</v>
      </c>
    </row>
    <row r="1735" spans="1:8" x14ac:dyDescent="0.2">
      <c r="A1735">
        <f t="array" ref="A1735">INDEX('All Matches'!$A$2:$A$25000,MATCH(B1735&amp;C1735&amp;G1735,'All Matches'!$C$2:$C$25000&amp;'All Matches'!$B$2:$B$25000&amp;'All Matches'!$E$2:$E$25000,0))</f>
        <v>1516290</v>
      </c>
      <c r="B1735">
        <f>INDEX(Teams!$B$2:$B$50,MATCH(D1735,Teams!$A$2:$A$50,0))</f>
        <v>11</v>
      </c>
      <c r="C1735" s="2">
        <v>42441</v>
      </c>
      <c r="D1735" t="s">
        <v>20</v>
      </c>
      <c r="E1735" t="s">
        <v>472</v>
      </c>
      <c r="F1735" t="s">
        <v>325</v>
      </c>
      <c r="G1735">
        <f>INDEX(Teams!$B$2:$B$50,MATCH(F1735,Teams!$A$2:$A$50,0))</f>
        <v>25</v>
      </c>
      <c r="H1735">
        <v>78</v>
      </c>
    </row>
    <row r="1736" spans="1:8" x14ac:dyDescent="0.2">
      <c r="A1736">
        <f t="array" ref="A1736">INDEX('All Matches'!$A$2:$A$25000,MATCH(B1736&amp;C1736&amp;G1736,'All Matches'!$C$2:$C$25000&amp;'All Matches'!$B$2:$B$25000&amp;'All Matches'!$E$2:$E$25000,0))</f>
        <v>1516290</v>
      </c>
      <c r="B1736">
        <f>INDEX(Teams!$B$2:$B$50,MATCH(D1736,Teams!$A$2:$A$50,0))</f>
        <v>25</v>
      </c>
      <c r="C1736" s="2">
        <v>42441</v>
      </c>
      <c r="D1736" t="s">
        <v>325</v>
      </c>
      <c r="E1736" t="s">
        <v>644</v>
      </c>
      <c r="F1736" t="s">
        <v>20</v>
      </c>
      <c r="G1736">
        <f>INDEX(Teams!$B$2:$B$50,MATCH(F1736,Teams!$A$2:$A$50,0))</f>
        <v>11</v>
      </c>
      <c r="H1736">
        <v>39</v>
      </c>
    </row>
    <row r="1737" spans="1:8" x14ac:dyDescent="0.2">
      <c r="A1737">
        <f t="array" ref="A1737">INDEX('All Matches'!$A$2:$A$25000,MATCH(B1737&amp;C1737&amp;G1737,'All Matches'!$C$2:$C$25000&amp;'All Matches'!$B$2:$B$25000&amp;'All Matches'!$E$2:$E$25000,0))</f>
        <v>1516290</v>
      </c>
      <c r="B1737">
        <f>INDEX(Teams!$B$2:$B$50,MATCH(D1737,Teams!$A$2:$A$50,0))</f>
        <v>25</v>
      </c>
      <c r="C1737" s="2">
        <v>42441</v>
      </c>
      <c r="D1737" t="s">
        <v>325</v>
      </c>
      <c r="E1737" t="s">
        <v>377</v>
      </c>
      <c r="F1737" t="s">
        <v>20</v>
      </c>
      <c r="G1737">
        <f>INDEX(Teams!$B$2:$B$50,MATCH(F1737,Teams!$A$2:$A$50,0))</f>
        <v>11</v>
      </c>
      <c r="H1737">
        <v>62</v>
      </c>
    </row>
    <row r="1738" spans="1:8" x14ac:dyDescent="0.2">
      <c r="A1738">
        <f t="array" ref="A1738">INDEX('All Matches'!$A$2:$A$25000,MATCH(B1738&amp;C1738&amp;G1738,'All Matches'!$C$2:$C$25000&amp;'All Matches'!$B$2:$B$25000&amp;'All Matches'!$E$2:$E$25000,0))</f>
        <v>1516291</v>
      </c>
      <c r="B1738">
        <f>INDEX(Teams!$B$2:$B$50,MATCH(D1738,Teams!$A$2:$A$50,0))</f>
        <v>24</v>
      </c>
      <c r="C1738" s="2">
        <v>42441</v>
      </c>
      <c r="D1738" t="s">
        <v>319</v>
      </c>
      <c r="E1738" t="s">
        <v>58</v>
      </c>
      <c r="F1738" t="s">
        <v>50</v>
      </c>
      <c r="G1738">
        <f>INDEX(Teams!$B$2:$B$50,MATCH(F1738,Teams!$A$2:$A$50,0))</f>
        <v>23</v>
      </c>
      <c r="H1738">
        <v>52</v>
      </c>
    </row>
    <row r="1739" spans="1:8" x14ac:dyDescent="0.2">
      <c r="A1739">
        <f t="array" ref="A1739">INDEX('All Matches'!$A$2:$A$25000,MATCH(B1739&amp;C1739&amp;G1739,'All Matches'!$C$2:$C$25000&amp;'All Matches'!$B$2:$B$25000&amp;'All Matches'!$E$2:$E$25000,0))</f>
        <v>1516291</v>
      </c>
      <c r="B1739">
        <f>INDEX(Teams!$B$2:$B$50,MATCH(D1739,Teams!$A$2:$A$50,0))</f>
        <v>23</v>
      </c>
      <c r="C1739" s="2">
        <v>42441</v>
      </c>
      <c r="D1739" t="s">
        <v>50</v>
      </c>
      <c r="E1739" t="s">
        <v>567</v>
      </c>
      <c r="F1739" t="s">
        <v>319</v>
      </c>
      <c r="G1739">
        <f>INDEX(Teams!$B$2:$B$50,MATCH(F1739,Teams!$A$2:$A$50,0))</f>
        <v>24</v>
      </c>
      <c r="H1739">
        <v>11</v>
      </c>
    </row>
    <row r="1740" spans="1:8" x14ac:dyDescent="0.2">
      <c r="A1740">
        <f t="array" ref="A1740">INDEX('All Matches'!$A$2:$A$25000,MATCH(B1740&amp;C1740&amp;G1740,'All Matches'!$C$2:$C$25000&amp;'All Matches'!$B$2:$B$25000&amp;'All Matches'!$E$2:$E$25000,0))</f>
        <v>1516291</v>
      </c>
      <c r="B1740">
        <f>INDEX(Teams!$B$2:$B$50,MATCH(D1740,Teams!$A$2:$A$50,0))</f>
        <v>23</v>
      </c>
      <c r="C1740" s="2">
        <v>42441</v>
      </c>
      <c r="D1740" t="s">
        <v>50</v>
      </c>
      <c r="E1740" t="s">
        <v>567</v>
      </c>
      <c r="F1740" t="s">
        <v>319</v>
      </c>
      <c r="G1740">
        <f>INDEX(Teams!$B$2:$B$50,MATCH(F1740,Teams!$A$2:$A$50,0))</f>
        <v>24</v>
      </c>
      <c r="H1740">
        <v>30</v>
      </c>
    </row>
    <row r="1741" spans="1:8" x14ac:dyDescent="0.2">
      <c r="A1741">
        <f t="array" ref="A1741">INDEX('All Matches'!$A$2:$A$25000,MATCH(B1741&amp;C1741&amp;G1741,'All Matches'!$C$2:$C$25000&amp;'All Matches'!$B$2:$B$25000&amp;'All Matches'!$E$2:$E$25000,0))</f>
        <v>1516292</v>
      </c>
      <c r="B1741">
        <f>INDEX(Teams!$B$2:$B$50,MATCH(D1741,Teams!$A$2:$A$50,0))</f>
        <v>26</v>
      </c>
      <c r="C1741" s="2">
        <v>42441</v>
      </c>
      <c r="D1741" t="s">
        <v>17</v>
      </c>
      <c r="E1741" t="s">
        <v>56</v>
      </c>
      <c r="F1741" t="s">
        <v>559</v>
      </c>
      <c r="G1741">
        <f>INDEX(Teams!$B$2:$B$50,MATCH(F1741,Teams!$A$2:$A$50,0))</f>
        <v>32</v>
      </c>
      <c r="H1741">
        <v>45</v>
      </c>
    </row>
    <row r="1742" spans="1:8" x14ac:dyDescent="0.2">
      <c r="A1742">
        <f t="array" ref="A1742">INDEX('All Matches'!$A$2:$A$25000,MATCH(B1742&amp;C1742&amp;G1742,'All Matches'!$C$2:$C$25000&amp;'All Matches'!$B$2:$B$25000&amp;'All Matches'!$E$2:$E$25000,0))</f>
        <v>1516292</v>
      </c>
      <c r="B1742">
        <f>INDEX(Teams!$B$2:$B$50,MATCH(D1742,Teams!$A$2:$A$50,0))</f>
        <v>26</v>
      </c>
      <c r="C1742" s="2">
        <v>42441</v>
      </c>
      <c r="D1742" t="s">
        <v>17</v>
      </c>
      <c r="E1742" t="s">
        <v>56</v>
      </c>
      <c r="F1742" t="s">
        <v>559</v>
      </c>
      <c r="G1742">
        <f>INDEX(Teams!$B$2:$B$50,MATCH(F1742,Teams!$A$2:$A$50,0))</f>
        <v>32</v>
      </c>
      <c r="H1742">
        <v>48</v>
      </c>
    </row>
    <row r="1743" spans="1:8" x14ac:dyDescent="0.2">
      <c r="A1743">
        <f t="array" ref="A1743">INDEX('All Matches'!$A$2:$A$25000,MATCH(B1743&amp;C1743&amp;G1743,'All Matches'!$C$2:$C$25000&amp;'All Matches'!$B$2:$B$25000&amp;'All Matches'!$E$2:$E$25000,0))</f>
        <v>1516293</v>
      </c>
      <c r="B1743">
        <f>INDEX(Teams!$B$2:$B$50,MATCH(D1743,Teams!$A$2:$A$50,0))</f>
        <v>18</v>
      </c>
      <c r="C1743" s="2">
        <v>42441</v>
      </c>
      <c r="D1743" t="s">
        <v>12</v>
      </c>
      <c r="E1743" t="s">
        <v>314</v>
      </c>
      <c r="F1743" t="s">
        <v>15</v>
      </c>
      <c r="G1743">
        <f>INDEX(Teams!$B$2:$B$50,MATCH(F1743,Teams!$A$2:$A$50,0))</f>
        <v>22</v>
      </c>
      <c r="H1743">
        <v>25</v>
      </c>
    </row>
    <row r="1744" spans="1:8" x14ac:dyDescent="0.2">
      <c r="A1744">
        <f t="array" ref="A1744">INDEX('All Matches'!$A$2:$A$25000,MATCH(B1744&amp;C1744&amp;G1744,'All Matches'!$C$2:$C$25000&amp;'All Matches'!$B$2:$B$25000&amp;'All Matches'!$E$2:$E$25000,0))</f>
        <v>1516294</v>
      </c>
      <c r="B1744">
        <f>INDEX(Teams!$B$2:$B$50,MATCH(D1744,Teams!$A$2:$A$50,0))</f>
        <v>10</v>
      </c>
      <c r="C1744" s="2">
        <v>42448</v>
      </c>
      <c r="D1744" t="s">
        <v>47</v>
      </c>
      <c r="E1744" t="s">
        <v>82</v>
      </c>
      <c r="F1744" t="s">
        <v>37</v>
      </c>
      <c r="G1744">
        <f>INDEX(Teams!$B$2:$B$50,MATCH(F1744,Teams!$A$2:$A$50,0))</f>
        <v>16</v>
      </c>
      <c r="H1744">
        <v>7</v>
      </c>
    </row>
    <row r="1745" spans="1:10" x14ac:dyDescent="0.2">
      <c r="A1745">
        <f t="array" ref="A1745">INDEX('All Matches'!$A$2:$A$25000,MATCH(B1745&amp;C1745&amp;G1745,'All Matches'!$C$2:$C$25000&amp;'All Matches'!$B$2:$B$25000&amp;'All Matches'!$E$2:$E$25000,0))</f>
        <v>1516294</v>
      </c>
      <c r="B1745">
        <f>INDEX(Teams!$B$2:$B$50,MATCH(D1745,Teams!$A$2:$A$50,0))</f>
        <v>10</v>
      </c>
      <c r="C1745" s="2">
        <v>42448</v>
      </c>
      <c r="D1745" t="s">
        <v>47</v>
      </c>
      <c r="E1745" t="s">
        <v>63</v>
      </c>
      <c r="F1745" t="s">
        <v>37</v>
      </c>
      <c r="G1745">
        <f>INDEX(Teams!$B$2:$B$50,MATCH(F1745,Teams!$A$2:$A$50,0))</f>
        <v>16</v>
      </c>
      <c r="H1745">
        <v>42</v>
      </c>
    </row>
    <row r="1746" spans="1:10" x14ac:dyDescent="0.2">
      <c r="A1746">
        <f t="array" ref="A1746">INDEX('All Matches'!$A$2:$A$25000,MATCH(B1746&amp;C1746&amp;G1746,'All Matches'!$C$2:$C$25000&amp;'All Matches'!$B$2:$B$25000&amp;'All Matches'!$E$2:$E$25000,0))</f>
        <v>1516295</v>
      </c>
      <c r="B1746">
        <f>INDEX(Teams!$B$2:$B$50,MATCH(D1746,Teams!$A$2:$A$50,0))</f>
        <v>14</v>
      </c>
      <c r="C1746" s="2">
        <v>42448</v>
      </c>
      <c r="D1746" t="s">
        <v>27</v>
      </c>
      <c r="E1746" t="s">
        <v>332</v>
      </c>
      <c r="F1746" t="s">
        <v>42</v>
      </c>
      <c r="G1746">
        <f>INDEX(Teams!$B$2:$B$50,MATCH(F1746,Teams!$A$2:$A$50,0))</f>
        <v>29</v>
      </c>
      <c r="H1746">
        <v>45</v>
      </c>
    </row>
    <row r="1747" spans="1:10" x14ac:dyDescent="0.2">
      <c r="A1747">
        <f t="array" ref="A1747">INDEX('All Matches'!$A$2:$A$25000,MATCH(B1747&amp;C1747&amp;G1747,'All Matches'!$C$2:$C$25000&amp;'All Matches'!$B$2:$B$25000&amp;'All Matches'!$E$2:$E$25000,0))</f>
        <v>1516295</v>
      </c>
      <c r="B1747">
        <f>INDEX(Teams!$B$2:$B$50,MATCH(D1747,Teams!$A$2:$A$50,0))</f>
        <v>14</v>
      </c>
      <c r="C1747" s="2">
        <v>42448</v>
      </c>
      <c r="D1747" t="s">
        <v>27</v>
      </c>
      <c r="E1747" t="s">
        <v>332</v>
      </c>
      <c r="F1747" t="s">
        <v>42</v>
      </c>
      <c r="G1747">
        <f>INDEX(Teams!$B$2:$B$50,MATCH(F1747,Teams!$A$2:$A$50,0))</f>
        <v>29</v>
      </c>
      <c r="H1747">
        <v>89</v>
      </c>
      <c r="J1747">
        <v>1</v>
      </c>
    </row>
    <row r="1748" spans="1:10" x14ac:dyDescent="0.2">
      <c r="A1748">
        <f t="array" ref="A1748">INDEX('All Matches'!$A$2:$A$25000,MATCH(B1748&amp;C1748&amp;G1748,'All Matches'!$C$2:$C$25000&amp;'All Matches'!$B$2:$B$25000&amp;'All Matches'!$E$2:$E$25000,0))</f>
        <v>1516295</v>
      </c>
      <c r="B1748">
        <f>INDEX(Teams!$B$2:$B$50,MATCH(D1748,Teams!$A$2:$A$50,0))</f>
        <v>29</v>
      </c>
      <c r="C1748" s="2">
        <v>42448</v>
      </c>
      <c r="D1748" t="s">
        <v>42</v>
      </c>
      <c r="E1748" t="s">
        <v>313</v>
      </c>
      <c r="F1748" t="s">
        <v>27</v>
      </c>
      <c r="G1748">
        <f>INDEX(Teams!$B$2:$B$50,MATCH(F1748,Teams!$A$2:$A$50,0))</f>
        <v>14</v>
      </c>
      <c r="H1748">
        <v>17</v>
      </c>
    </row>
    <row r="1749" spans="1:10" x14ac:dyDescent="0.2">
      <c r="A1749">
        <f t="array" ref="A1749">INDEX('All Matches'!$A$2:$A$25000,MATCH(B1749&amp;C1749&amp;G1749,'All Matches'!$C$2:$C$25000&amp;'All Matches'!$B$2:$B$25000&amp;'All Matches'!$E$2:$E$25000,0))</f>
        <v>1516295</v>
      </c>
      <c r="B1749">
        <f>INDEX(Teams!$B$2:$B$50,MATCH(D1749,Teams!$A$2:$A$50,0))</f>
        <v>29</v>
      </c>
      <c r="C1749" s="2">
        <v>42448</v>
      </c>
      <c r="D1749" t="s">
        <v>42</v>
      </c>
      <c r="E1749" t="s">
        <v>793</v>
      </c>
      <c r="F1749" t="s">
        <v>27</v>
      </c>
      <c r="G1749">
        <f>INDEX(Teams!$B$2:$B$50,MATCH(F1749,Teams!$A$2:$A$50,0))</f>
        <v>14</v>
      </c>
      <c r="H1749">
        <v>61</v>
      </c>
    </row>
    <row r="1750" spans="1:10" x14ac:dyDescent="0.2">
      <c r="A1750">
        <f t="array" ref="A1750">INDEX('All Matches'!$A$2:$A$25000,MATCH(B1750&amp;C1750&amp;G1750,'All Matches'!$C$2:$C$25000&amp;'All Matches'!$B$2:$B$25000&amp;'All Matches'!$E$2:$E$25000,0))</f>
        <v>1516296</v>
      </c>
      <c r="B1750">
        <f>INDEX(Teams!$B$2:$B$50,MATCH(D1750,Teams!$A$2:$A$50,0))</f>
        <v>18</v>
      </c>
      <c r="C1750" s="2">
        <v>42448</v>
      </c>
      <c r="D1750" t="s">
        <v>12</v>
      </c>
      <c r="E1750" t="s">
        <v>123</v>
      </c>
      <c r="F1750" t="s">
        <v>23</v>
      </c>
      <c r="G1750">
        <f>INDEX(Teams!$B$2:$B$50,MATCH(F1750,Teams!$A$2:$A$50,0))</f>
        <v>15</v>
      </c>
      <c r="H1750">
        <v>34</v>
      </c>
    </row>
    <row r="1751" spans="1:10" x14ac:dyDescent="0.2">
      <c r="A1751">
        <f t="array" ref="A1751">INDEX('All Matches'!$A$2:$A$25000,MATCH(B1751&amp;C1751&amp;G1751,'All Matches'!$C$2:$C$25000&amp;'All Matches'!$B$2:$B$25000&amp;'All Matches'!$E$2:$E$25000,0))</f>
        <v>1516297</v>
      </c>
      <c r="B1751">
        <f>INDEX(Teams!$B$2:$B$50,MATCH(D1751,Teams!$A$2:$A$50,0))</f>
        <v>27</v>
      </c>
      <c r="C1751" s="2">
        <v>42448</v>
      </c>
      <c r="D1751" t="s">
        <v>32</v>
      </c>
      <c r="E1751" t="s">
        <v>66</v>
      </c>
      <c r="F1751" t="s">
        <v>319</v>
      </c>
      <c r="G1751">
        <f>INDEX(Teams!$B$2:$B$50,MATCH(F1751,Teams!$A$2:$A$50,0))</f>
        <v>24</v>
      </c>
      <c r="H1751">
        <v>86</v>
      </c>
    </row>
    <row r="1752" spans="1:10" x14ac:dyDescent="0.2">
      <c r="A1752">
        <f t="array" ref="A1752">INDEX('All Matches'!$A$2:$A$25000,MATCH(B1752&amp;C1752&amp;G1752,'All Matches'!$C$2:$C$25000&amp;'All Matches'!$B$2:$B$25000&amp;'All Matches'!$E$2:$E$25000,0))</f>
        <v>1516297</v>
      </c>
      <c r="B1752">
        <f>INDEX(Teams!$B$2:$B$50,MATCH(D1752,Teams!$A$2:$A$50,0))</f>
        <v>24</v>
      </c>
      <c r="C1752" s="2">
        <v>42448</v>
      </c>
      <c r="D1752" t="s">
        <v>319</v>
      </c>
      <c r="E1752" t="s">
        <v>494</v>
      </c>
      <c r="F1752" t="s">
        <v>32</v>
      </c>
      <c r="G1752">
        <f>INDEX(Teams!$B$2:$B$50,MATCH(F1752,Teams!$A$2:$A$50,0))</f>
        <v>27</v>
      </c>
      <c r="H1752">
        <v>18</v>
      </c>
    </row>
    <row r="1753" spans="1:10" x14ac:dyDescent="0.2">
      <c r="A1753">
        <f t="array" ref="A1753">INDEX('All Matches'!$A$2:$A$25000,MATCH(B1753&amp;C1753&amp;G1753,'All Matches'!$C$2:$C$25000&amp;'All Matches'!$B$2:$B$25000&amp;'All Matches'!$E$2:$E$25000,0))</f>
        <v>1516297</v>
      </c>
      <c r="B1753">
        <f>INDEX(Teams!$B$2:$B$50,MATCH(D1753,Teams!$A$2:$A$50,0))</f>
        <v>24</v>
      </c>
      <c r="C1753" s="2">
        <v>42448</v>
      </c>
      <c r="D1753" t="s">
        <v>319</v>
      </c>
      <c r="E1753" t="s">
        <v>16</v>
      </c>
      <c r="F1753" t="s">
        <v>32</v>
      </c>
      <c r="G1753">
        <f>INDEX(Teams!$B$2:$B$50,MATCH(F1753,Teams!$A$2:$A$50,0))</f>
        <v>27</v>
      </c>
      <c r="H1753">
        <v>51</v>
      </c>
    </row>
    <row r="1754" spans="1:10" x14ac:dyDescent="0.2">
      <c r="A1754">
        <f t="array" ref="A1754">INDEX('All Matches'!$A$2:$A$25000,MATCH(B1754&amp;C1754&amp;G1754,'All Matches'!$C$2:$C$25000&amp;'All Matches'!$B$2:$B$25000&amp;'All Matches'!$E$2:$E$25000,0))</f>
        <v>1516298</v>
      </c>
      <c r="B1754">
        <f>INDEX(Teams!$B$2:$B$50,MATCH(D1754,Teams!$A$2:$A$50,0))</f>
        <v>30</v>
      </c>
      <c r="C1754" s="2">
        <v>42448</v>
      </c>
      <c r="D1754" t="s">
        <v>561</v>
      </c>
      <c r="E1754" t="s">
        <v>381</v>
      </c>
      <c r="F1754" t="s">
        <v>320</v>
      </c>
      <c r="G1754">
        <f>INDEX(Teams!$B$2:$B$50,MATCH(F1754,Teams!$A$2:$A$50,0))</f>
        <v>28</v>
      </c>
      <c r="H1754">
        <v>50</v>
      </c>
    </row>
    <row r="1755" spans="1:10" x14ac:dyDescent="0.2">
      <c r="A1755">
        <f t="array" ref="A1755">INDEX('All Matches'!$A$2:$A$25000,MATCH(B1755&amp;C1755&amp;G1755,'All Matches'!$C$2:$C$25000&amp;'All Matches'!$B$2:$B$25000&amp;'All Matches'!$E$2:$E$25000,0))</f>
        <v>1516299</v>
      </c>
      <c r="B1755">
        <f>INDEX(Teams!$B$2:$B$50,MATCH(D1755,Teams!$A$2:$A$50,0))</f>
        <v>25</v>
      </c>
      <c r="C1755" s="2">
        <v>42448</v>
      </c>
      <c r="D1755" t="s">
        <v>325</v>
      </c>
      <c r="E1755" t="s">
        <v>422</v>
      </c>
      <c r="F1755" t="s">
        <v>559</v>
      </c>
      <c r="G1755">
        <f>INDEX(Teams!$B$2:$B$50,MATCH(F1755,Teams!$A$2:$A$50,0))</f>
        <v>32</v>
      </c>
      <c r="H1755">
        <v>53</v>
      </c>
    </row>
    <row r="1756" spans="1:10" x14ac:dyDescent="0.2">
      <c r="A1756">
        <f t="array" ref="A1756">INDEX('All Matches'!$A$2:$A$25000,MATCH(B1756&amp;C1756&amp;G1756,'All Matches'!$C$2:$C$25000&amp;'All Matches'!$B$2:$B$25000&amp;'All Matches'!$E$2:$E$25000,0))</f>
        <v>1516300</v>
      </c>
      <c r="B1756">
        <f>INDEX(Teams!$B$2:$B$50,MATCH(D1756,Teams!$A$2:$A$50,0))</f>
        <v>22</v>
      </c>
      <c r="C1756" s="2">
        <v>42449</v>
      </c>
      <c r="D1756" t="s">
        <v>15</v>
      </c>
      <c r="E1756" t="s">
        <v>57</v>
      </c>
      <c r="F1756" t="s">
        <v>447</v>
      </c>
      <c r="G1756">
        <f>INDEX(Teams!$B$2:$B$50,MATCH(F1756,Teams!$A$2:$A$50,0))</f>
        <v>31</v>
      </c>
      <c r="H1756">
        <v>83</v>
      </c>
    </row>
    <row r="1757" spans="1:10" x14ac:dyDescent="0.2">
      <c r="A1757">
        <f t="array" ref="A1757">INDEX('All Matches'!$A$2:$A$25000,MATCH(B1757&amp;C1757&amp;G1757,'All Matches'!$C$2:$C$25000&amp;'All Matches'!$B$2:$B$25000&amp;'All Matches'!$E$2:$E$25000,0))</f>
        <v>1516300</v>
      </c>
      <c r="B1757">
        <f>INDEX(Teams!$B$2:$B$50,MATCH(D1757,Teams!$A$2:$A$50,0))</f>
        <v>31</v>
      </c>
      <c r="C1757" s="2">
        <v>42449</v>
      </c>
      <c r="D1757" t="s">
        <v>447</v>
      </c>
      <c r="E1757" t="s">
        <v>342</v>
      </c>
      <c r="F1757" t="s">
        <v>15</v>
      </c>
      <c r="G1757">
        <f>INDEX(Teams!$B$2:$B$50,MATCH(F1757,Teams!$A$2:$A$50,0))</f>
        <v>22</v>
      </c>
      <c r="H1757">
        <v>44</v>
      </c>
    </row>
    <row r="1758" spans="1:10" x14ac:dyDescent="0.2">
      <c r="A1758">
        <f t="array" ref="A1758">INDEX('All Matches'!$A$2:$A$25000,MATCH(B1758&amp;C1758&amp;G1758,'All Matches'!$C$2:$C$25000&amp;'All Matches'!$B$2:$B$25000&amp;'All Matches'!$E$2:$E$25000,0))</f>
        <v>1516301</v>
      </c>
      <c r="B1758">
        <f>INDEX(Teams!$B$2:$B$50,MATCH(D1758,Teams!$A$2:$A$50,0))</f>
        <v>23</v>
      </c>
      <c r="C1758" s="2">
        <v>42449</v>
      </c>
      <c r="D1758" t="s">
        <v>50</v>
      </c>
      <c r="E1758" t="s">
        <v>43</v>
      </c>
      <c r="F1758" t="s">
        <v>40</v>
      </c>
      <c r="G1758">
        <f>INDEX(Teams!$B$2:$B$50,MATCH(F1758,Teams!$A$2:$A$50,0))</f>
        <v>19</v>
      </c>
      <c r="H1758">
        <v>64</v>
      </c>
    </row>
    <row r="1759" spans="1:10" x14ac:dyDescent="0.2">
      <c r="A1759">
        <f t="array" ref="A1759">INDEX('All Matches'!$A$2:$A$25000,MATCH(B1759&amp;C1759&amp;G1759,'All Matches'!$C$2:$C$25000&amp;'All Matches'!$B$2:$B$25000&amp;'All Matches'!$E$2:$E$25000,0))</f>
        <v>1516301</v>
      </c>
      <c r="B1759">
        <f>INDEX(Teams!$B$2:$B$50,MATCH(D1759,Teams!$A$2:$A$50,0))</f>
        <v>23</v>
      </c>
      <c r="C1759" s="2">
        <v>42449</v>
      </c>
      <c r="D1759" t="s">
        <v>50</v>
      </c>
      <c r="E1759" t="s">
        <v>43</v>
      </c>
      <c r="F1759" t="s">
        <v>40</v>
      </c>
      <c r="G1759">
        <f>INDEX(Teams!$B$2:$B$50,MATCH(F1759,Teams!$A$2:$A$50,0))</f>
        <v>19</v>
      </c>
      <c r="H1759">
        <v>86</v>
      </c>
    </row>
    <row r="1760" spans="1:10" x14ac:dyDescent="0.2">
      <c r="A1760">
        <f t="array" ref="A1760">INDEX('All Matches'!$A$2:$A$25000,MATCH(B1760&amp;C1760&amp;G1760,'All Matches'!$C$2:$C$25000&amp;'All Matches'!$B$2:$B$25000&amp;'All Matches'!$E$2:$E$25000,0))</f>
        <v>1516301</v>
      </c>
      <c r="B1760">
        <f>INDEX(Teams!$B$2:$B$50,MATCH(D1760,Teams!$A$2:$A$50,0))</f>
        <v>23</v>
      </c>
      <c r="C1760" s="2">
        <v>42449</v>
      </c>
      <c r="D1760" t="s">
        <v>50</v>
      </c>
      <c r="E1760" t="s">
        <v>567</v>
      </c>
      <c r="F1760" t="s">
        <v>40</v>
      </c>
      <c r="G1760">
        <f>INDEX(Teams!$B$2:$B$50,MATCH(F1760,Teams!$A$2:$A$50,0))</f>
        <v>19</v>
      </c>
      <c r="H1760">
        <v>83</v>
      </c>
    </row>
    <row r="1761" spans="1:10" x14ac:dyDescent="0.2">
      <c r="A1761">
        <f t="array" ref="A1761">INDEX('All Matches'!$A$2:$A$25000,MATCH(B1761&amp;C1761&amp;G1761,'All Matches'!$C$2:$C$25000&amp;'All Matches'!$B$2:$B$25000&amp;'All Matches'!$E$2:$E$25000,0))</f>
        <v>1516301</v>
      </c>
      <c r="B1761">
        <f>INDEX(Teams!$B$2:$B$50,MATCH(D1761,Teams!$A$2:$A$50,0))</f>
        <v>19</v>
      </c>
      <c r="C1761" s="2">
        <v>42449</v>
      </c>
      <c r="D1761" t="s">
        <v>40</v>
      </c>
      <c r="E1761" t="s">
        <v>350</v>
      </c>
      <c r="F1761" t="s">
        <v>50</v>
      </c>
      <c r="G1761">
        <f>INDEX(Teams!$B$2:$B$50,MATCH(F1761,Teams!$A$2:$A$50,0))</f>
        <v>23</v>
      </c>
      <c r="H1761">
        <v>17</v>
      </c>
    </row>
    <row r="1762" spans="1:10" x14ac:dyDescent="0.2">
      <c r="A1762">
        <f t="array" ref="A1762">INDEX('All Matches'!$A$2:$A$25000,MATCH(B1762&amp;C1762&amp;G1762,'All Matches'!$C$2:$C$25000&amp;'All Matches'!$B$2:$B$25000&amp;'All Matches'!$E$2:$E$25000,0))</f>
        <v>1516301</v>
      </c>
      <c r="B1762">
        <f>INDEX(Teams!$B$2:$B$50,MATCH(D1762,Teams!$A$2:$A$50,0))</f>
        <v>19</v>
      </c>
      <c r="C1762" s="2">
        <v>42449</v>
      </c>
      <c r="D1762" t="s">
        <v>40</v>
      </c>
      <c r="E1762" t="s">
        <v>44</v>
      </c>
      <c r="F1762" t="s">
        <v>50</v>
      </c>
      <c r="G1762">
        <f>INDEX(Teams!$B$2:$B$50,MATCH(F1762,Teams!$A$2:$A$50,0))</f>
        <v>23</v>
      </c>
      <c r="H1762">
        <v>22</v>
      </c>
    </row>
    <row r="1763" spans="1:10" x14ac:dyDescent="0.2">
      <c r="A1763">
        <f t="array" ref="A1763">INDEX('All Matches'!$A$2:$A$25000,MATCH(B1763&amp;C1763&amp;G1763,'All Matches'!$C$2:$C$25000&amp;'All Matches'!$B$2:$B$25000&amp;'All Matches'!$E$2:$E$25000,0))</f>
        <v>1516302</v>
      </c>
      <c r="B1763">
        <f>INDEX(Teams!$B$2:$B$50,MATCH(D1763,Teams!$A$2:$A$50,0))</f>
        <v>21</v>
      </c>
      <c r="C1763" s="2">
        <v>42449</v>
      </c>
      <c r="D1763" t="s">
        <v>10</v>
      </c>
      <c r="E1763" t="s">
        <v>133</v>
      </c>
      <c r="F1763" t="s">
        <v>45</v>
      </c>
      <c r="G1763">
        <f>INDEX(Teams!$B$2:$B$50,MATCH(F1763,Teams!$A$2:$A$50,0))</f>
        <v>20</v>
      </c>
      <c r="H1763">
        <v>16</v>
      </c>
    </row>
    <row r="1764" spans="1:10" x14ac:dyDescent="0.2">
      <c r="A1764">
        <f t="array" ref="A1764">INDEX('All Matches'!$A$2:$A$25000,MATCH(B1764&amp;C1764&amp;G1764,'All Matches'!$C$2:$C$25000&amp;'All Matches'!$B$2:$B$25000&amp;'All Matches'!$E$2:$E$25000,0))</f>
        <v>1516303</v>
      </c>
      <c r="B1764">
        <f>INDEX(Teams!$B$2:$B$50,MATCH(D1764,Teams!$A$2:$A$50,0))</f>
        <v>26</v>
      </c>
      <c r="C1764" s="2">
        <v>42449</v>
      </c>
      <c r="D1764" t="s">
        <v>17</v>
      </c>
      <c r="E1764" t="s">
        <v>56</v>
      </c>
      <c r="F1764" t="s">
        <v>20</v>
      </c>
      <c r="G1764">
        <f>INDEX(Teams!$B$2:$B$50,MATCH(F1764,Teams!$A$2:$A$50,0))</f>
        <v>11</v>
      </c>
      <c r="H1764">
        <v>1</v>
      </c>
    </row>
    <row r="1765" spans="1:10" x14ac:dyDescent="0.2">
      <c r="A1765">
        <f t="array" ref="A1765">INDEX('All Matches'!$A$2:$A$25000,MATCH(B1765&amp;C1765&amp;G1765,'All Matches'!$C$2:$C$25000&amp;'All Matches'!$B$2:$B$25000&amp;'All Matches'!$E$2:$E$25000,0))</f>
        <v>1516303</v>
      </c>
      <c r="B1765">
        <f>INDEX(Teams!$B$2:$B$50,MATCH(D1765,Teams!$A$2:$A$50,0))</f>
        <v>26</v>
      </c>
      <c r="C1765" s="2">
        <v>42449</v>
      </c>
      <c r="D1765" t="s">
        <v>17</v>
      </c>
      <c r="E1765" t="s">
        <v>56</v>
      </c>
      <c r="F1765" t="s">
        <v>20</v>
      </c>
      <c r="G1765">
        <f>INDEX(Teams!$B$2:$B$50,MATCH(F1765,Teams!$A$2:$A$50,0))</f>
        <v>11</v>
      </c>
      <c r="H1765">
        <v>16</v>
      </c>
    </row>
    <row r="1766" spans="1:10" x14ac:dyDescent="0.2">
      <c r="A1766">
        <f t="array" ref="A1766">INDEX('All Matches'!$A$2:$A$25000,MATCH(B1766&amp;C1766&amp;G1766,'All Matches'!$C$2:$C$25000&amp;'All Matches'!$B$2:$B$25000&amp;'All Matches'!$E$2:$E$25000,0))</f>
        <v>1516303</v>
      </c>
      <c r="B1766">
        <f>INDEX(Teams!$B$2:$B$50,MATCH(D1766,Teams!$A$2:$A$50,0))</f>
        <v>26</v>
      </c>
      <c r="C1766" s="2">
        <v>42449</v>
      </c>
      <c r="D1766" t="s">
        <v>17</v>
      </c>
      <c r="E1766" t="s">
        <v>212</v>
      </c>
      <c r="F1766" t="s">
        <v>20</v>
      </c>
      <c r="G1766">
        <f>INDEX(Teams!$B$2:$B$50,MATCH(F1766,Teams!$A$2:$A$50,0))</f>
        <v>11</v>
      </c>
      <c r="H1766">
        <v>52</v>
      </c>
    </row>
    <row r="1767" spans="1:10" x14ac:dyDescent="0.2">
      <c r="A1767">
        <f t="array" ref="A1767">INDEX('All Matches'!$A$2:$A$25000,MATCH(B1767&amp;C1767&amp;G1767,'All Matches'!$C$2:$C$25000&amp;'All Matches'!$B$2:$B$25000&amp;'All Matches'!$E$2:$E$25000,0))</f>
        <v>1516304</v>
      </c>
      <c r="B1767">
        <f>INDEX(Teams!$B$2:$B$50,MATCH(D1767,Teams!$A$2:$A$50,0))</f>
        <v>14</v>
      </c>
      <c r="C1767" s="2">
        <v>42462</v>
      </c>
      <c r="D1767" t="s">
        <v>27</v>
      </c>
      <c r="E1767" t="s">
        <v>169</v>
      </c>
      <c r="F1767" t="s">
        <v>559</v>
      </c>
      <c r="G1767">
        <f>INDEX(Teams!$B$2:$B$50,MATCH(F1767,Teams!$A$2:$A$50,0))</f>
        <v>32</v>
      </c>
      <c r="H1767">
        <v>26</v>
      </c>
    </row>
    <row r="1768" spans="1:10" x14ac:dyDescent="0.2">
      <c r="A1768">
        <f t="array" ref="A1768">INDEX('All Matches'!$A$2:$A$25000,MATCH(B1768&amp;C1768&amp;G1768,'All Matches'!$C$2:$C$25000&amp;'All Matches'!$B$2:$B$25000&amp;'All Matches'!$E$2:$E$25000,0))</f>
        <v>1516304</v>
      </c>
      <c r="B1768">
        <f>INDEX(Teams!$B$2:$B$50,MATCH(D1768,Teams!$A$2:$A$50,0))</f>
        <v>14</v>
      </c>
      <c r="C1768" s="2">
        <v>42462</v>
      </c>
      <c r="D1768" t="s">
        <v>27</v>
      </c>
      <c r="E1768" t="s">
        <v>645</v>
      </c>
      <c r="F1768" t="s">
        <v>559</v>
      </c>
      <c r="G1768">
        <f>INDEX(Teams!$B$2:$B$50,MATCH(F1768,Teams!$A$2:$A$50,0))</f>
        <v>32</v>
      </c>
      <c r="H1768">
        <v>45</v>
      </c>
      <c r="J1768">
        <v>1</v>
      </c>
    </row>
    <row r="1769" spans="1:10" x14ac:dyDescent="0.2">
      <c r="A1769">
        <f t="array" ref="A1769">INDEX('All Matches'!$A$2:$A$25000,MATCH(B1769&amp;C1769&amp;G1769,'All Matches'!$C$2:$C$25000&amp;'All Matches'!$B$2:$B$25000&amp;'All Matches'!$E$2:$E$25000,0))</f>
        <v>1516304</v>
      </c>
      <c r="B1769">
        <f>INDEX(Teams!$B$2:$B$50,MATCH(D1769,Teams!$A$2:$A$50,0))</f>
        <v>14</v>
      </c>
      <c r="C1769" s="2">
        <v>42462</v>
      </c>
      <c r="D1769" t="s">
        <v>27</v>
      </c>
      <c r="E1769" t="s">
        <v>31</v>
      </c>
      <c r="F1769" t="s">
        <v>559</v>
      </c>
      <c r="G1769">
        <f>INDEX(Teams!$B$2:$B$50,MATCH(F1769,Teams!$A$2:$A$50,0))</f>
        <v>32</v>
      </c>
      <c r="H1769">
        <v>46</v>
      </c>
    </row>
    <row r="1770" spans="1:10" x14ac:dyDescent="0.2">
      <c r="A1770">
        <f t="array" ref="A1770">INDEX('All Matches'!$A$2:$A$25000,MATCH(B1770&amp;C1770&amp;G1770,'All Matches'!$C$2:$C$25000&amp;'All Matches'!$B$2:$B$25000&amp;'All Matches'!$E$2:$E$25000,0))</f>
        <v>1516304</v>
      </c>
      <c r="B1770">
        <f>INDEX(Teams!$B$2:$B$50,MATCH(D1770,Teams!$A$2:$A$50,0))</f>
        <v>14</v>
      </c>
      <c r="C1770" s="2">
        <v>42462</v>
      </c>
      <c r="D1770" t="s">
        <v>27</v>
      </c>
      <c r="E1770" t="s">
        <v>31</v>
      </c>
      <c r="F1770" t="s">
        <v>559</v>
      </c>
      <c r="G1770">
        <f>INDEX(Teams!$B$2:$B$50,MATCH(F1770,Teams!$A$2:$A$50,0))</f>
        <v>32</v>
      </c>
      <c r="H1770">
        <v>59</v>
      </c>
    </row>
    <row r="1771" spans="1:10" x14ac:dyDescent="0.2">
      <c r="A1771">
        <f t="array" ref="A1771">INDEX('All Matches'!$A$2:$A$25000,MATCH(B1771&amp;C1771&amp;G1771,'All Matches'!$C$2:$C$25000&amp;'All Matches'!$B$2:$B$25000&amp;'All Matches'!$E$2:$E$25000,0))</f>
        <v>1516305</v>
      </c>
      <c r="B1771">
        <f>INDEX(Teams!$B$2:$B$50,MATCH(D1771,Teams!$A$2:$A$50,0))</f>
        <v>10</v>
      </c>
      <c r="C1771" s="2">
        <v>42462</v>
      </c>
      <c r="D1771" t="s">
        <v>47</v>
      </c>
      <c r="E1771" t="s">
        <v>150</v>
      </c>
      <c r="F1771" t="s">
        <v>32</v>
      </c>
      <c r="G1771">
        <f>INDEX(Teams!$B$2:$B$50,MATCH(F1771,Teams!$A$2:$A$50,0))</f>
        <v>27</v>
      </c>
      <c r="H1771">
        <v>4</v>
      </c>
    </row>
    <row r="1772" spans="1:10" x14ac:dyDescent="0.2">
      <c r="A1772">
        <f t="array" ref="A1772">INDEX('All Matches'!$A$2:$A$25000,MATCH(B1772&amp;C1772&amp;G1772,'All Matches'!$C$2:$C$25000&amp;'All Matches'!$B$2:$B$25000&amp;'All Matches'!$E$2:$E$25000,0))</f>
        <v>1516305</v>
      </c>
      <c r="B1772">
        <f>INDEX(Teams!$B$2:$B$50,MATCH(D1772,Teams!$A$2:$A$50,0))</f>
        <v>10</v>
      </c>
      <c r="C1772" s="2">
        <v>42462</v>
      </c>
      <c r="D1772" t="s">
        <v>47</v>
      </c>
      <c r="E1772" t="s">
        <v>63</v>
      </c>
      <c r="F1772" t="s">
        <v>32</v>
      </c>
      <c r="G1772">
        <f>INDEX(Teams!$B$2:$B$50,MATCH(F1772,Teams!$A$2:$A$50,0))</f>
        <v>27</v>
      </c>
      <c r="H1772">
        <v>38</v>
      </c>
    </row>
    <row r="1773" spans="1:10" x14ac:dyDescent="0.2">
      <c r="A1773">
        <f t="array" ref="A1773">INDEX('All Matches'!$A$2:$A$25000,MATCH(B1773&amp;C1773&amp;G1773,'All Matches'!$C$2:$C$25000&amp;'All Matches'!$B$2:$B$25000&amp;'All Matches'!$E$2:$E$25000,0))</f>
        <v>1516305</v>
      </c>
      <c r="B1773">
        <f>INDEX(Teams!$B$2:$B$50,MATCH(D1773,Teams!$A$2:$A$50,0))</f>
        <v>10</v>
      </c>
      <c r="C1773" s="2">
        <v>42462</v>
      </c>
      <c r="D1773" t="s">
        <v>47</v>
      </c>
      <c r="E1773" t="s">
        <v>415</v>
      </c>
      <c r="F1773" t="s">
        <v>32</v>
      </c>
      <c r="G1773">
        <f>INDEX(Teams!$B$2:$B$50,MATCH(F1773,Teams!$A$2:$A$50,0))</f>
        <v>27</v>
      </c>
      <c r="H1773">
        <v>48</v>
      </c>
    </row>
    <row r="1774" spans="1:10" x14ac:dyDescent="0.2">
      <c r="A1774">
        <f t="array" ref="A1774">INDEX('All Matches'!$A$2:$A$25000,MATCH(B1774&amp;C1774&amp;G1774,'All Matches'!$C$2:$C$25000&amp;'All Matches'!$B$2:$B$25000&amp;'All Matches'!$E$2:$E$25000,0))</f>
        <v>1516305</v>
      </c>
      <c r="B1774">
        <f>INDEX(Teams!$B$2:$B$50,MATCH(D1774,Teams!$A$2:$A$50,0))</f>
        <v>10</v>
      </c>
      <c r="C1774" s="2">
        <v>42462</v>
      </c>
      <c r="D1774" t="s">
        <v>47</v>
      </c>
      <c r="E1774" t="s">
        <v>49</v>
      </c>
      <c r="F1774" t="s">
        <v>32</v>
      </c>
      <c r="G1774">
        <f>INDEX(Teams!$B$2:$B$50,MATCH(F1774,Teams!$A$2:$A$50,0))</f>
        <v>27</v>
      </c>
      <c r="H1774">
        <v>90</v>
      </c>
    </row>
    <row r="1775" spans="1:10" x14ac:dyDescent="0.2">
      <c r="A1775">
        <f t="array" ref="A1775">INDEX('All Matches'!$A$2:$A$25000,MATCH(B1775&amp;C1775&amp;G1775,'All Matches'!$C$2:$C$25000&amp;'All Matches'!$B$2:$B$25000&amp;'All Matches'!$E$2:$E$25000,0))</f>
        <v>1516306</v>
      </c>
      <c r="B1775">
        <f>INDEX(Teams!$B$2:$B$50,MATCH(D1775,Teams!$A$2:$A$50,0))</f>
        <v>20</v>
      </c>
      <c r="C1775" s="2">
        <v>42462</v>
      </c>
      <c r="D1775" t="s">
        <v>45</v>
      </c>
      <c r="E1775" t="s">
        <v>646</v>
      </c>
      <c r="F1775" t="s">
        <v>20</v>
      </c>
      <c r="G1775">
        <f>INDEX(Teams!$B$2:$B$50,MATCH(F1775,Teams!$A$2:$A$50,0))</f>
        <v>11</v>
      </c>
      <c r="H1775">
        <v>7</v>
      </c>
    </row>
    <row r="1776" spans="1:10" x14ac:dyDescent="0.2">
      <c r="A1776">
        <f t="array" ref="A1776">INDEX('All Matches'!$A$2:$A$25000,MATCH(B1776&amp;C1776&amp;G1776,'All Matches'!$C$2:$C$25000&amp;'All Matches'!$B$2:$B$25000&amp;'All Matches'!$E$2:$E$25000,0))</f>
        <v>1516306</v>
      </c>
      <c r="B1776">
        <f>INDEX(Teams!$B$2:$B$50,MATCH(D1776,Teams!$A$2:$A$50,0))</f>
        <v>20</v>
      </c>
      <c r="C1776" s="2">
        <v>42462</v>
      </c>
      <c r="D1776" t="s">
        <v>45</v>
      </c>
      <c r="E1776" t="s">
        <v>218</v>
      </c>
      <c r="F1776" t="s">
        <v>20</v>
      </c>
      <c r="G1776">
        <f>INDEX(Teams!$B$2:$B$50,MATCH(F1776,Teams!$A$2:$A$50,0))</f>
        <v>11</v>
      </c>
      <c r="H1776">
        <v>12</v>
      </c>
    </row>
    <row r="1777" spans="1:10" x14ac:dyDescent="0.2">
      <c r="A1777">
        <f t="array" ref="A1777">INDEX('All Matches'!$A$2:$A$25000,MATCH(B1777&amp;C1777&amp;G1777,'All Matches'!$C$2:$C$25000&amp;'All Matches'!$B$2:$B$25000&amp;'All Matches'!$E$2:$E$25000,0))</f>
        <v>1516306</v>
      </c>
      <c r="B1777">
        <f>INDEX(Teams!$B$2:$B$50,MATCH(D1777,Teams!$A$2:$A$50,0))</f>
        <v>20</v>
      </c>
      <c r="C1777" s="2">
        <v>42462</v>
      </c>
      <c r="D1777" t="s">
        <v>45</v>
      </c>
      <c r="E1777" t="s">
        <v>68</v>
      </c>
      <c r="F1777" t="s">
        <v>20</v>
      </c>
      <c r="G1777">
        <f>INDEX(Teams!$B$2:$B$50,MATCH(F1777,Teams!$A$2:$A$50,0))</f>
        <v>11</v>
      </c>
      <c r="H1777">
        <v>19</v>
      </c>
    </row>
    <row r="1778" spans="1:10" x14ac:dyDescent="0.2">
      <c r="A1778">
        <f t="array" ref="A1778">INDEX('All Matches'!$A$2:$A$25000,MATCH(B1778&amp;C1778&amp;G1778,'All Matches'!$C$2:$C$25000&amp;'All Matches'!$B$2:$B$25000&amp;'All Matches'!$E$2:$E$25000,0))</f>
        <v>1516306</v>
      </c>
      <c r="B1778">
        <f>INDEX(Teams!$B$2:$B$50,MATCH(D1778,Teams!$A$2:$A$50,0))</f>
        <v>20</v>
      </c>
      <c r="C1778" s="2">
        <v>42462</v>
      </c>
      <c r="D1778" t="s">
        <v>45</v>
      </c>
      <c r="E1778" t="s">
        <v>503</v>
      </c>
      <c r="F1778" t="s">
        <v>20</v>
      </c>
      <c r="G1778">
        <f>INDEX(Teams!$B$2:$B$50,MATCH(F1778,Teams!$A$2:$A$50,0))</f>
        <v>11</v>
      </c>
      <c r="H1778">
        <v>90</v>
      </c>
    </row>
    <row r="1779" spans="1:10" x14ac:dyDescent="0.2">
      <c r="A1779">
        <f t="array" ref="A1779">INDEX('All Matches'!$A$2:$A$25000,MATCH(B1779&amp;C1779&amp;G1779,'All Matches'!$C$2:$C$25000&amp;'All Matches'!$B$2:$B$25000&amp;'All Matches'!$E$2:$E$25000,0))</f>
        <v>1516307</v>
      </c>
      <c r="B1779">
        <f>INDEX(Teams!$B$2:$B$50,MATCH(D1779,Teams!$A$2:$A$50,0))</f>
        <v>30</v>
      </c>
      <c r="C1779" s="2">
        <v>42462</v>
      </c>
      <c r="D1779" t="s">
        <v>561</v>
      </c>
      <c r="E1779" t="s">
        <v>647</v>
      </c>
      <c r="F1779" t="s">
        <v>15</v>
      </c>
      <c r="G1779">
        <f>INDEX(Teams!$B$2:$B$50,MATCH(F1779,Teams!$A$2:$A$50,0))</f>
        <v>22</v>
      </c>
      <c r="H1779">
        <v>45</v>
      </c>
    </row>
    <row r="1780" spans="1:10" x14ac:dyDescent="0.2">
      <c r="A1780">
        <f t="array" ref="A1780">INDEX('All Matches'!$A$2:$A$25000,MATCH(B1780&amp;C1780&amp;G1780,'All Matches'!$C$2:$C$25000&amp;'All Matches'!$B$2:$B$25000&amp;'All Matches'!$E$2:$E$25000,0))</f>
        <v>1516307</v>
      </c>
      <c r="B1780">
        <f>INDEX(Teams!$B$2:$B$50,MATCH(D1780,Teams!$A$2:$A$50,0))</f>
        <v>30</v>
      </c>
      <c r="C1780" s="2">
        <v>42462</v>
      </c>
      <c r="D1780" t="s">
        <v>561</v>
      </c>
      <c r="E1780" t="s">
        <v>594</v>
      </c>
      <c r="F1780" t="s">
        <v>15</v>
      </c>
      <c r="G1780">
        <f>INDEX(Teams!$B$2:$B$50,MATCH(F1780,Teams!$A$2:$A$50,0))</f>
        <v>22</v>
      </c>
      <c r="H1780">
        <v>74</v>
      </c>
    </row>
    <row r="1781" spans="1:10" x14ac:dyDescent="0.2">
      <c r="A1781">
        <f t="array" ref="A1781">INDEX('All Matches'!$A$2:$A$25000,MATCH(B1781&amp;C1781&amp;G1781,'All Matches'!$C$2:$C$25000&amp;'All Matches'!$B$2:$B$25000&amp;'All Matches'!$E$2:$E$25000,0))</f>
        <v>1516307</v>
      </c>
      <c r="B1781">
        <f>INDEX(Teams!$B$2:$B$50,MATCH(D1781,Teams!$A$2:$A$50,0))</f>
        <v>30</v>
      </c>
      <c r="C1781" s="2">
        <v>42462</v>
      </c>
      <c r="D1781" t="s">
        <v>561</v>
      </c>
      <c r="E1781" t="s">
        <v>534</v>
      </c>
      <c r="F1781" t="s">
        <v>15</v>
      </c>
      <c r="G1781">
        <f>INDEX(Teams!$B$2:$B$50,MATCH(F1781,Teams!$A$2:$A$50,0))</f>
        <v>22</v>
      </c>
      <c r="H1781">
        <v>90</v>
      </c>
    </row>
    <row r="1782" spans="1:10" x14ac:dyDescent="0.2">
      <c r="A1782">
        <f t="array" ref="A1782">INDEX('All Matches'!$A$2:$A$25000,MATCH(B1782&amp;C1782&amp;G1782,'All Matches'!$C$2:$C$25000&amp;'All Matches'!$B$2:$B$25000&amp;'All Matches'!$E$2:$E$25000,0))</f>
        <v>1516307</v>
      </c>
      <c r="B1782">
        <f>INDEX(Teams!$B$2:$B$50,MATCH(D1782,Teams!$A$2:$A$50,0))</f>
        <v>22</v>
      </c>
      <c r="C1782" s="2">
        <v>42462</v>
      </c>
      <c r="D1782" t="s">
        <v>15</v>
      </c>
      <c r="E1782" t="s">
        <v>57</v>
      </c>
      <c r="F1782" t="s">
        <v>561</v>
      </c>
      <c r="G1782">
        <f>INDEX(Teams!$B$2:$B$50,MATCH(F1782,Teams!$A$2:$A$50,0))</f>
        <v>30</v>
      </c>
      <c r="H1782">
        <v>71</v>
      </c>
    </row>
    <row r="1783" spans="1:10" x14ac:dyDescent="0.2">
      <c r="A1783">
        <f t="array" ref="A1783">INDEX('All Matches'!$A$2:$A$25000,MATCH(B1783&amp;C1783&amp;G1783,'All Matches'!$C$2:$C$25000&amp;'All Matches'!$B$2:$B$25000&amp;'All Matches'!$E$2:$E$25000,0))</f>
        <v>1516307</v>
      </c>
      <c r="B1783">
        <f>INDEX(Teams!$B$2:$B$50,MATCH(D1783,Teams!$A$2:$A$50,0))</f>
        <v>22</v>
      </c>
      <c r="C1783" s="2">
        <v>42462</v>
      </c>
      <c r="D1783" t="s">
        <v>15</v>
      </c>
      <c r="E1783" t="s">
        <v>57</v>
      </c>
      <c r="F1783" t="s">
        <v>561</v>
      </c>
      <c r="G1783">
        <f>INDEX(Teams!$B$2:$B$50,MATCH(F1783,Teams!$A$2:$A$50,0))</f>
        <v>30</v>
      </c>
      <c r="H1783">
        <v>86</v>
      </c>
      <c r="J1783">
        <v>1</v>
      </c>
    </row>
    <row r="1784" spans="1:10" x14ac:dyDescent="0.2">
      <c r="A1784">
        <f t="array" ref="A1784">INDEX('All Matches'!$A$2:$A$25000,MATCH(B1784&amp;C1784&amp;G1784,'All Matches'!$C$2:$C$25000&amp;'All Matches'!$B$2:$B$25000&amp;'All Matches'!$E$2:$E$25000,0))</f>
        <v>1516308</v>
      </c>
      <c r="B1784">
        <f>INDEX(Teams!$B$2:$B$50,MATCH(D1784,Teams!$A$2:$A$50,0))</f>
        <v>24</v>
      </c>
      <c r="C1784" s="2">
        <v>42462</v>
      </c>
      <c r="D1784" t="s">
        <v>319</v>
      </c>
      <c r="E1784" t="s">
        <v>637</v>
      </c>
      <c r="F1784" t="s">
        <v>325</v>
      </c>
      <c r="G1784">
        <f>INDEX(Teams!$B$2:$B$50,MATCH(F1784,Teams!$A$2:$A$50,0))</f>
        <v>25</v>
      </c>
      <c r="H1784">
        <v>13</v>
      </c>
    </row>
    <row r="1785" spans="1:10" x14ac:dyDescent="0.2">
      <c r="A1785">
        <f t="array" ref="A1785">INDEX('All Matches'!$A$2:$A$25000,MATCH(B1785&amp;C1785&amp;G1785,'All Matches'!$C$2:$C$25000&amp;'All Matches'!$B$2:$B$25000&amp;'All Matches'!$E$2:$E$25000,0))</f>
        <v>1516308</v>
      </c>
      <c r="B1785">
        <f>INDEX(Teams!$B$2:$B$50,MATCH(D1785,Teams!$A$2:$A$50,0))</f>
        <v>24</v>
      </c>
      <c r="C1785" s="2">
        <v>42462</v>
      </c>
      <c r="D1785" t="s">
        <v>319</v>
      </c>
      <c r="E1785" t="s">
        <v>453</v>
      </c>
      <c r="F1785" t="s">
        <v>325</v>
      </c>
      <c r="G1785">
        <f>INDEX(Teams!$B$2:$B$50,MATCH(F1785,Teams!$A$2:$A$50,0))</f>
        <v>25</v>
      </c>
      <c r="H1785">
        <v>53</v>
      </c>
    </row>
    <row r="1786" spans="1:10" x14ac:dyDescent="0.2">
      <c r="A1786">
        <f t="array" ref="A1786">INDEX('All Matches'!$A$2:$A$25000,MATCH(B1786&amp;C1786&amp;G1786,'All Matches'!$C$2:$C$25000&amp;'All Matches'!$B$2:$B$25000&amp;'All Matches'!$E$2:$E$25000,0))</f>
        <v>1516308</v>
      </c>
      <c r="B1786">
        <f>INDEX(Teams!$B$2:$B$50,MATCH(D1786,Teams!$A$2:$A$50,0))</f>
        <v>25</v>
      </c>
      <c r="C1786" s="2">
        <v>42462</v>
      </c>
      <c r="D1786" t="s">
        <v>325</v>
      </c>
      <c r="E1786" t="s">
        <v>377</v>
      </c>
      <c r="F1786" t="s">
        <v>319</v>
      </c>
      <c r="G1786">
        <f>INDEX(Teams!$B$2:$B$50,MATCH(F1786,Teams!$A$2:$A$50,0))</f>
        <v>24</v>
      </c>
      <c r="H1786">
        <v>68</v>
      </c>
    </row>
    <row r="1787" spans="1:10" x14ac:dyDescent="0.2">
      <c r="A1787">
        <f t="array" ref="A1787">INDEX('All Matches'!$A$2:$A$25000,MATCH(B1787&amp;C1787&amp;G1787,'All Matches'!$C$2:$C$25000&amp;'All Matches'!$B$2:$B$25000&amp;'All Matches'!$E$2:$E$25000,0))</f>
        <v>1516308</v>
      </c>
      <c r="B1787">
        <f>INDEX(Teams!$B$2:$B$50,MATCH(D1787,Teams!$A$2:$A$50,0))</f>
        <v>25</v>
      </c>
      <c r="C1787" s="2">
        <v>42462</v>
      </c>
      <c r="D1787" t="s">
        <v>325</v>
      </c>
      <c r="E1787" t="s">
        <v>640</v>
      </c>
      <c r="F1787" t="s">
        <v>319</v>
      </c>
      <c r="G1787">
        <f>INDEX(Teams!$B$2:$B$50,MATCH(F1787,Teams!$A$2:$A$50,0))</f>
        <v>24</v>
      </c>
      <c r="H1787">
        <v>79</v>
      </c>
    </row>
    <row r="1788" spans="1:10" x14ac:dyDescent="0.2">
      <c r="A1788">
        <f t="array" ref="A1788">INDEX('All Matches'!$A$2:$A$25000,MATCH(B1788&amp;C1788&amp;G1788,'All Matches'!$C$2:$C$25000&amp;'All Matches'!$B$2:$B$25000&amp;'All Matches'!$E$2:$E$25000,0))</f>
        <v>1516310</v>
      </c>
      <c r="B1788">
        <f>INDEX(Teams!$B$2:$B$50,MATCH(D1788,Teams!$A$2:$A$50,0))</f>
        <v>29</v>
      </c>
      <c r="C1788" s="2">
        <v>42462</v>
      </c>
      <c r="D1788" t="s">
        <v>42</v>
      </c>
      <c r="E1788" t="s">
        <v>313</v>
      </c>
      <c r="F1788" t="s">
        <v>23</v>
      </c>
      <c r="G1788">
        <f>INDEX(Teams!$B$2:$B$50,MATCH(F1788,Teams!$A$2:$A$50,0))</f>
        <v>15</v>
      </c>
      <c r="H1788">
        <v>18</v>
      </c>
    </row>
    <row r="1789" spans="1:10" x14ac:dyDescent="0.2">
      <c r="A1789">
        <f t="array" ref="A1789">INDEX('All Matches'!$A$2:$A$25000,MATCH(B1789&amp;C1789&amp;G1789,'All Matches'!$C$2:$C$25000&amp;'All Matches'!$B$2:$B$25000&amp;'All Matches'!$E$2:$E$25000,0))</f>
        <v>1516310</v>
      </c>
      <c r="B1789">
        <f>INDEX(Teams!$B$2:$B$50,MATCH(D1789,Teams!$A$2:$A$50,0))</f>
        <v>29</v>
      </c>
      <c r="C1789" s="2">
        <v>42462</v>
      </c>
      <c r="D1789" t="s">
        <v>42</v>
      </c>
      <c r="E1789" t="s">
        <v>469</v>
      </c>
      <c r="F1789" t="s">
        <v>23</v>
      </c>
      <c r="G1789">
        <f>INDEX(Teams!$B$2:$B$50,MATCH(F1789,Teams!$A$2:$A$50,0))</f>
        <v>15</v>
      </c>
      <c r="H1789">
        <v>41</v>
      </c>
    </row>
    <row r="1790" spans="1:10" x14ac:dyDescent="0.2">
      <c r="A1790">
        <f t="array" ref="A1790">INDEX('All Matches'!$A$2:$A$25000,MATCH(B1790&amp;C1790&amp;G1790,'All Matches'!$C$2:$C$25000&amp;'All Matches'!$B$2:$B$25000&amp;'All Matches'!$E$2:$E$25000,0))</f>
        <v>1516310</v>
      </c>
      <c r="B1790">
        <f>INDEX(Teams!$B$2:$B$50,MATCH(D1790,Teams!$A$2:$A$50,0))</f>
        <v>15</v>
      </c>
      <c r="C1790" s="2">
        <v>42462</v>
      </c>
      <c r="D1790" t="s">
        <v>23</v>
      </c>
      <c r="E1790" t="s">
        <v>562</v>
      </c>
      <c r="F1790" t="s">
        <v>42</v>
      </c>
      <c r="G1790">
        <f>INDEX(Teams!$B$2:$B$50,MATCH(F1790,Teams!$A$2:$A$50,0))</f>
        <v>29</v>
      </c>
      <c r="H1790">
        <v>15</v>
      </c>
    </row>
    <row r="1791" spans="1:10" x14ac:dyDescent="0.2">
      <c r="A1791">
        <f t="array" ref="A1791">INDEX('All Matches'!$A$2:$A$25000,MATCH(B1791&amp;C1791&amp;G1791,'All Matches'!$C$2:$C$25000&amp;'All Matches'!$B$2:$B$25000&amp;'All Matches'!$E$2:$E$25000,0))</f>
        <v>1516310</v>
      </c>
      <c r="B1791">
        <f>INDEX(Teams!$B$2:$B$50,MATCH(D1791,Teams!$A$2:$A$50,0))</f>
        <v>15</v>
      </c>
      <c r="C1791" s="2">
        <v>42462</v>
      </c>
      <c r="D1791" t="s">
        <v>23</v>
      </c>
      <c r="E1791" t="s">
        <v>376</v>
      </c>
      <c r="F1791" t="s">
        <v>42</v>
      </c>
      <c r="G1791">
        <f>INDEX(Teams!$B$2:$B$50,MATCH(F1791,Teams!$A$2:$A$50,0))</f>
        <v>29</v>
      </c>
      <c r="H1791">
        <v>75</v>
      </c>
    </row>
    <row r="1792" spans="1:10" x14ac:dyDescent="0.2">
      <c r="A1792">
        <f t="array" ref="A1792">INDEX('All Matches'!$A$2:$A$25000,MATCH(B1792&amp;C1792&amp;G1792,'All Matches'!$C$2:$C$25000&amp;'All Matches'!$B$2:$B$25000&amp;'All Matches'!$E$2:$E$25000,0))</f>
        <v>1516311</v>
      </c>
      <c r="B1792">
        <f>INDEX(Teams!$B$2:$B$50,MATCH(D1792,Teams!$A$2:$A$50,0))</f>
        <v>19</v>
      </c>
      <c r="C1792" s="2">
        <v>42462</v>
      </c>
      <c r="D1792" t="s">
        <v>40</v>
      </c>
      <c r="E1792" t="s">
        <v>350</v>
      </c>
      <c r="F1792" t="s">
        <v>17</v>
      </c>
      <c r="G1792">
        <f>INDEX(Teams!$B$2:$B$50,MATCH(F1792,Teams!$A$2:$A$50,0))</f>
        <v>26</v>
      </c>
      <c r="H1792">
        <v>51</v>
      </c>
    </row>
    <row r="1793" spans="1:8" x14ac:dyDescent="0.2">
      <c r="A1793">
        <f t="array" ref="A1793">INDEX('All Matches'!$A$2:$A$25000,MATCH(B1793&amp;C1793&amp;G1793,'All Matches'!$C$2:$C$25000&amp;'All Matches'!$B$2:$B$25000&amp;'All Matches'!$E$2:$E$25000,0))</f>
        <v>1516311</v>
      </c>
      <c r="B1793">
        <f>INDEX(Teams!$B$2:$B$50,MATCH(D1793,Teams!$A$2:$A$50,0))</f>
        <v>26</v>
      </c>
      <c r="C1793" s="2">
        <v>42462</v>
      </c>
      <c r="D1793" t="s">
        <v>17</v>
      </c>
      <c r="E1793" t="s">
        <v>56</v>
      </c>
      <c r="F1793" t="s">
        <v>40</v>
      </c>
      <c r="G1793">
        <f>INDEX(Teams!$B$2:$B$50,MATCH(F1793,Teams!$A$2:$A$50,0))</f>
        <v>19</v>
      </c>
      <c r="H1793">
        <v>63</v>
      </c>
    </row>
    <row r="1794" spans="1:8" x14ac:dyDescent="0.2">
      <c r="A1794">
        <f t="array" ref="A1794">INDEX('All Matches'!$A$2:$A$25000,MATCH(B1794&amp;C1794&amp;G1794,'All Matches'!$C$2:$C$25000&amp;'All Matches'!$B$2:$B$25000&amp;'All Matches'!$E$2:$E$25000,0))</f>
        <v>1516312</v>
      </c>
      <c r="B1794">
        <f>INDEX(Teams!$B$2:$B$50,MATCH(D1794,Teams!$A$2:$A$50,0))</f>
        <v>18</v>
      </c>
      <c r="C1794" s="2">
        <v>42463</v>
      </c>
      <c r="D1794" t="s">
        <v>12</v>
      </c>
      <c r="E1794" t="s">
        <v>242</v>
      </c>
      <c r="F1794" t="s">
        <v>50</v>
      </c>
      <c r="G1794">
        <f>INDEX(Teams!$B$2:$B$50,MATCH(F1794,Teams!$A$2:$A$50,0))</f>
        <v>23</v>
      </c>
      <c r="H1794">
        <v>38</v>
      </c>
    </row>
    <row r="1795" spans="1:8" x14ac:dyDescent="0.2">
      <c r="A1795">
        <f t="array" ref="A1795">INDEX('All Matches'!$A$2:$A$25000,MATCH(B1795&amp;C1795&amp;G1795,'All Matches'!$C$2:$C$25000&amp;'All Matches'!$B$2:$B$25000&amp;'All Matches'!$E$2:$E$25000,0))</f>
        <v>1516313</v>
      </c>
      <c r="B1795">
        <f>INDEX(Teams!$B$2:$B$50,MATCH(D1795,Teams!$A$2:$A$50,0))</f>
        <v>21</v>
      </c>
      <c r="C1795" s="2">
        <v>42463</v>
      </c>
      <c r="D1795" t="s">
        <v>10</v>
      </c>
      <c r="E1795" t="s">
        <v>149</v>
      </c>
      <c r="F1795" t="s">
        <v>37</v>
      </c>
      <c r="G1795">
        <f>INDEX(Teams!$B$2:$B$50,MATCH(F1795,Teams!$A$2:$A$50,0))</f>
        <v>16</v>
      </c>
      <c r="H1795">
        <v>54</v>
      </c>
    </row>
    <row r="1796" spans="1:8" x14ac:dyDescent="0.2">
      <c r="A1796">
        <f t="array" ref="A1796">INDEX('All Matches'!$A$2:$A$25000,MATCH(B1796&amp;C1796&amp;G1796,'All Matches'!$C$2:$C$25000&amp;'All Matches'!$B$2:$B$25000&amp;'All Matches'!$E$2:$E$25000,0))</f>
        <v>1516315</v>
      </c>
      <c r="B1796">
        <f>INDEX(Teams!$B$2:$B$50,MATCH(D1796,Teams!$A$2:$A$50,0))</f>
        <v>11</v>
      </c>
      <c r="C1796" s="2">
        <v>42469</v>
      </c>
      <c r="D1796" t="s">
        <v>20</v>
      </c>
      <c r="E1796" t="s">
        <v>780</v>
      </c>
      <c r="F1796" t="s">
        <v>559</v>
      </c>
      <c r="G1796">
        <f>INDEX(Teams!$B$2:$B$50,MATCH(F1796,Teams!$A$2:$A$50,0))</f>
        <v>32</v>
      </c>
      <c r="H1796">
        <v>74</v>
      </c>
    </row>
    <row r="1797" spans="1:8" x14ac:dyDescent="0.2">
      <c r="A1797">
        <f t="array" ref="A1797">INDEX('All Matches'!$A$2:$A$25000,MATCH(B1797&amp;C1797&amp;G1797,'All Matches'!$C$2:$C$25000&amp;'All Matches'!$B$2:$B$25000&amp;'All Matches'!$E$2:$E$25000,0))</f>
        <v>1516314</v>
      </c>
      <c r="B1797">
        <f>INDEX(Teams!$B$2:$B$50,MATCH(D1797,Teams!$A$2:$A$50,0))</f>
        <v>29</v>
      </c>
      <c r="C1797" s="2">
        <v>42469</v>
      </c>
      <c r="D1797" t="s">
        <v>42</v>
      </c>
      <c r="E1797" t="s">
        <v>793</v>
      </c>
      <c r="F1797" t="s">
        <v>47</v>
      </c>
      <c r="G1797">
        <f>INDEX(Teams!$B$2:$B$50,MATCH(F1797,Teams!$A$2:$A$50,0))</f>
        <v>10</v>
      </c>
      <c r="H1797">
        <v>44</v>
      </c>
    </row>
    <row r="1798" spans="1:8" x14ac:dyDescent="0.2">
      <c r="A1798">
        <f t="array" ref="A1798">INDEX('All Matches'!$A$2:$A$25000,MATCH(B1798&amp;C1798&amp;G1798,'All Matches'!$C$2:$C$25000&amp;'All Matches'!$B$2:$B$25000&amp;'All Matches'!$E$2:$E$25000,0))</f>
        <v>1516314</v>
      </c>
      <c r="B1798">
        <f>INDEX(Teams!$B$2:$B$50,MATCH(D1798,Teams!$A$2:$A$50,0))</f>
        <v>29</v>
      </c>
      <c r="C1798" s="2">
        <v>42469</v>
      </c>
      <c r="D1798" t="s">
        <v>42</v>
      </c>
      <c r="E1798" t="s">
        <v>793</v>
      </c>
      <c r="F1798" t="s">
        <v>47</v>
      </c>
      <c r="G1798">
        <f>INDEX(Teams!$B$2:$B$50,MATCH(F1798,Teams!$A$2:$A$50,0))</f>
        <v>10</v>
      </c>
      <c r="H1798">
        <v>45</v>
      </c>
    </row>
    <row r="1799" spans="1:8" x14ac:dyDescent="0.2">
      <c r="A1799">
        <f t="array" ref="A1799">INDEX('All Matches'!$A$2:$A$25000,MATCH(B1799&amp;C1799&amp;G1799,'All Matches'!$C$2:$C$25000&amp;'All Matches'!$B$2:$B$25000&amp;'All Matches'!$E$2:$E$25000,0))</f>
        <v>1516314</v>
      </c>
      <c r="B1799">
        <f>INDEX(Teams!$B$2:$B$50,MATCH(D1799,Teams!$A$2:$A$50,0))</f>
        <v>29</v>
      </c>
      <c r="C1799" s="2">
        <v>42469</v>
      </c>
      <c r="D1799" t="s">
        <v>42</v>
      </c>
      <c r="E1799" t="s">
        <v>793</v>
      </c>
      <c r="F1799" t="s">
        <v>47</v>
      </c>
      <c r="G1799">
        <f>INDEX(Teams!$B$2:$B$50,MATCH(F1799,Teams!$A$2:$A$50,0))</f>
        <v>10</v>
      </c>
      <c r="H1799">
        <v>52</v>
      </c>
    </row>
    <row r="1800" spans="1:8" x14ac:dyDescent="0.2">
      <c r="A1800">
        <f t="array" ref="A1800">INDEX('All Matches'!$A$2:$A$25000,MATCH(B1800&amp;C1800&amp;G1800,'All Matches'!$C$2:$C$25000&amp;'All Matches'!$B$2:$B$25000&amp;'All Matches'!$E$2:$E$25000,0))</f>
        <v>1516314</v>
      </c>
      <c r="B1800">
        <f>INDEX(Teams!$B$2:$B$50,MATCH(D1800,Teams!$A$2:$A$50,0))</f>
        <v>10</v>
      </c>
      <c r="C1800" s="2">
        <v>42469</v>
      </c>
      <c r="D1800" t="s">
        <v>47</v>
      </c>
      <c r="E1800" t="s">
        <v>116</v>
      </c>
      <c r="F1800" t="s">
        <v>42</v>
      </c>
      <c r="G1800">
        <f>INDEX(Teams!$B$2:$B$50,MATCH(F1800,Teams!$A$2:$A$50,0))</f>
        <v>29</v>
      </c>
      <c r="H1800">
        <v>18</v>
      </c>
    </row>
    <row r="1801" spans="1:8" x14ac:dyDescent="0.2">
      <c r="A1801">
        <f t="array" ref="A1801">INDEX('All Matches'!$A$2:$A$25000,MATCH(B1801&amp;C1801&amp;G1801,'All Matches'!$C$2:$C$25000&amp;'All Matches'!$B$2:$B$25000&amp;'All Matches'!$E$2:$E$25000,0))</f>
        <v>1516314</v>
      </c>
      <c r="B1801">
        <f>INDEX(Teams!$B$2:$B$50,MATCH(D1801,Teams!$A$2:$A$50,0))</f>
        <v>10</v>
      </c>
      <c r="C1801" s="2">
        <v>42469</v>
      </c>
      <c r="D1801" t="s">
        <v>47</v>
      </c>
      <c r="E1801" t="s">
        <v>150</v>
      </c>
      <c r="F1801" t="s">
        <v>42</v>
      </c>
      <c r="G1801">
        <f>INDEX(Teams!$B$2:$B$50,MATCH(F1801,Teams!$A$2:$A$50,0))</f>
        <v>29</v>
      </c>
      <c r="H1801">
        <v>35</v>
      </c>
    </row>
    <row r="1802" spans="1:8" x14ac:dyDescent="0.2">
      <c r="A1802">
        <f t="array" ref="A1802">INDEX('All Matches'!$A$2:$A$25000,MATCH(B1802&amp;C1802&amp;G1802,'All Matches'!$C$2:$C$25000&amp;'All Matches'!$B$2:$B$25000&amp;'All Matches'!$E$2:$E$25000,0))</f>
        <v>1516314</v>
      </c>
      <c r="B1802">
        <f>INDEX(Teams!$B$2:$B$50,MATCH(D1802,Teams!$A$2:$A$50,0))</f>
        <v>10</v>
      </c>
      <c r="C1802" s="2">
        <v>42469</v>
      </c>
      <c r="D1802" t="s">
        <v>47</v>
      </c>
      <c r="E1802" t="s">
        <v>247</v>
      </c>
      <c r="F1802" t="s">
        <v>42</v>
      </c>
      <c r="G1802">
        <f>INDEX(Teams!$B$2:$B$50,MATCH(F1802,Teams!$A$2:$A$50,0))</f>
        <v>29</v>
      </c>
      <c r="H1802">
        <v>70</v>
      </c>
    </row>
    <row r="1803" spans="1:8" x14ac:dyDescent="0.2">
      <c r="A1803">
        <f t="array" ref="A1803">INDEX('All Matches'!$A$2:$A$25000,MATCH(B1803&amp;C1803&amp;G1803,'All Matches'!$C$2:$C$25000&amp;'All Matches'!$B$2:$B$25000&amp;'All Matches'!$E$2:$E$25000,0))</f>
        <v>1516315</v>
      </c>
      <c r="B1803">
        <f>INDEX(Teams!$B$2:$B$50,MATCH(D1803,Teams!$A$2:$A$50,0))</f>
        <v>32</v>
      </c>
      <c r="C1803" s="2">
        <v>42469</v>
      </c>
      <c r="D1803" t="s">
        <v>559</v>
      </c>
      <c r="E1803" t="s">
        <v>233</v>
      </c>
      <c r="F1803" t="s">
        <v>20</v>
      </c>
      <c r="G1803">
        <f>INDEX(Teams!$B$2:$B$50,MATCH(F1803,Teams!$A$2:$A$50,0))</f>
        <v>11</v>
      </c>
      <c r="H1803">
        <v>85</v>
      </c>
    </row>
    <row r="1804" spans="1:8" x14ac:dyDescent="0.2">
      <c r="A1804">
        <f t="array" ref="A1804">INDEX('All Matches'!$A$2:$A$25000,MATCH(B1804&amp;C1804&amp;G1804,'All Matches'!$C$2:$C$25000&amp;'All Matches'!$B$2:$B$25000&amp;'All Matches'!$E$2:$E$25000,0))</f>
        <v>1516315</v>
      </c>
      <c r="B1804">
        <f>INDEX(Teams!$B$2:$B$50,MATCH(D1804,Teams!$A$2:$A$50,0))</f>
        <v>11</v>
      </c>
      <c r="C1804" s="2">
        <v>42469</v>
      </c>
      <c r="D1804" t="s">
        <v>20</v>
      </c>
      <c r="E1804" t="s">
        <v>472</v>
      </c>
      <c r="F1804" t="s">
        <v>559</v>
      </c>
      <c r="G1804">
        <f>INDEX(Teams!$B$2:$B$50,MATCH(F1804,Teams!$A$2:$A$50,0))</f>
        <v>32</v>
      </c>
      <c r="H1804">
        <v>45</v>
      </c>
    </row>
    <row r="1805" spans="1:8" x14ac:dyDescent="0.2">
      <c r="A1805">
        <f t="array" ref="A1805">INDEX('All Matches'!$A$2:$A$25000,MATCH(B1805&amp;C1805&amp;G1805,'All Matches'!$C$2:$C$25000&amp;'All Matches'!$B$2:$B$25000&amp;'All Matches'!$E$2:$E$25000,0))</f>
        <v>1516316</v>
      </c>
      <c r="B1805">
        <f>INDEX(Teams!$B$2:$B$50,MATCH(D1805,Teams!$A$2:$A$50,0))</f>
        <v>15</v>
      </c>
      <c r="C1805" s="2">
        <v>42469</v>
      </c>
      <c r="D1805" t="s">
        <v>23</v>
      </c>
      <c r="E1805" t="s">
        <v>648</v>
      </c>
      <c r="F1805" t="s">
        <v>561</v>
      </c>
      <c r="G1805">
        <f>INDEX(Teams!$B$2:$B$50,MATCH(F1805,Teams!$A$2:$A$50,0))</f>
        <v>30</v>
      </c>
      <c r="H1805">
        <v>68</v>
      </c>
    </row>
    <row r="1806" spans="1:8" x14ac:dyDescent="0.2">
      <c r="A1806">
        <f t="array" ref="A1806">INDEX('All Matches'!$A$2:$A$25000,MATCH(B1806&amp;C1806&amp;G1806,'All Matches'!$C$2:$C$25000&amp;'All Matches'!$B$2:$B$25000&amp;'All Matches'!$E$2:$E$25000,0))</f>
        <v>1516317</v>
      </c>
      <c r="B1806">
        <f>INDEX(Teams!$B$2:$B$50,MATCH(D1806,Teams!$A$2:$A$50,0))</f>
        <v>23</v>
      </c>
      <c r="C1806" s="2">
        <v>42469</v>
      </c>
      <c r="D1806" t="s">
        <v>50</v>
      </c>
      <c r="E1806" t="s">
        <v>791</v>
      </c>
      <c r="F1806" t="s">
        <v>15</v>
      </c>
      <c r="G1806">
        <f>INDEX(Teams!$B$2:$B$50,MATCH(F1806,Teams!$A$2:$A$50,0))</f>
        <v>22</v>
      </c>
      <c r="H1806">
        <v>4</v>
      </c>
    </row>
    <row r="1807" spans="1:8" x14ac:dyDescent="0.2">
      <c r="A1807">
        <f t="array" ref="A1807">INDEX('All Matches'!$A$2:$A$25000,MATCH(B1807&amp;C1807&amp;G1807,'All Matches'!$C$2:$C$25000&amp;'All Matches'!$B$2:$B$25000&amp;'All Matches'!$E$2:$E$25000,0))</f>
        <v>1516317</v>
      </c>
      <c r="B1807">
        <f>INDEX(Teams!$B$2:$B$50,MATCH(D1807,Teams!$A$2:$A$50,0))</f>
        <v>23</v>
      </c>
      <c r="C1807" s="2">
        <v>42469</v>
      </c>
      <c r="D1807" t="s">
        <v>50</v>
      </c>
      <c r="E1807" t="s">
        <v>567</v>
      </c>
      <c r="F1807" t="s">
        <v>15</v>
      </c>
      <c r="G1807">
        <f>INDEX(Teams!$B$2:$B$50,MATCH(F1807,Teams!$A$2:$A$50,0))</f>
        <v>22</v>
      </c>
      <c r="H1807">
        <v>38</v>
      </c>
    </row>
    <row r="1808" spans="1:8" x14ac:dyDescent="0.2">
      <c r="A1808">
        <f t="array" ref="A1808">INDEX('All Matches'!$A$2:$A$25000,MATCH(B1808&amp;C1808&amp;G1808,'All Matches'!$C$2:$C$25000&amp;'All Matches'!$B$2:$B$25000&amp;'All Matches'!$E$2:$E$25000,0))</f>
        <v>1516317</v>
      </c>
      <c r="B1808">
        <f>INDEX(Teams!$B$2:$B$50,MATCH(D1808,Teams!$A$2:$A$50,0))</f>
        <v>23</v>
      </c>
      <c r="C1808" s="2">
        <v>42469</v>
      </c>
      <c r="D1808" t="s">
        <v>50</v>
      </c>
      <c r="E1808" t="s">
        <v>295</v>
      </c>
      <c r="F1808" t="s">
        <v>15</v>
      </c>
      <c r="G1808">
        <f>INDEX(Teams!$B$2:$B$50,MATCH(F1808,Teams!$A$2:$A$50,0))</f>
        <v>22</v>
      </c>
      <c r="H1808">
        <v>55</v>
      </c>
    </row>
    <row r="1809" spans="1:10" x14ac:dyDescent="0.2">
      <c r="A1809">
        <f t="array" ref="A1809">INDEX('All Matches'!$A$2:$A$25000,MATCH(B1809&amp;C1809&amp;G1809,'All Matches'!$C$2:$C$25000&amp;'All Matches'!$B$2:$B$25000&amp;'All Matches'!$E$2:$E$25000,0))</f>
        <v>1516317</v>
      </c>
      <c r="B1809">
        <f>INDEX(Teams!$B$2:$B$50,MATCH(D1809,Teams!$A$2:$A$50,0))</f>
        <v>22</v>
      </c>
      <c r="C1809" s="2">
        <v>42469</v>
      </c>
      <c r="D1809" t="s">
        <v>15</v>
      </c>
      <c r="E1809" t="s">
        <v>174</v>
      </c>
      <c r="F1809" t="s">
        <v>50</v>
      </c>
      <c r="G1809">
        <f>INDEX(Teams!$B$2:$B$50,MATCH(F1809,Teams!$A$2:$A$50,0))</f>
        <v>23</v>
      </c>
      <c r="H1809">
        <v>65</v>
      </c>
    </row>
    <row r="1810" spans="1:10" x14ac:dyDescent="0.2">
      <c r="A1810">
        <f t="array" ref="A1810">INDEX('All Matches'!$A$2:$A$25000,MATCH(B1810&amp;C1810&amp;G1810,'All Matches'!$C$2:$C$25000&amp;'All Matches'!$B$2:$B$25000&amp;'All Matches'!$E$2:$E$25000,0))</f>
        <v>1516318</v>
      </c>
      <c r="B1810">
        <f>INDEX(Teams!$B$2:$B$50,MATCH(D1810,Teams!$A$2:$A$50,0))</f>
        <v>25</v>
      </c>
      <c r="C1810" s="2">
        <v>42469</v>
      </c>
      <c r="D1810" t="s">
        <v>325</v>
      </c>
      <c r="E1810" t="s">
        <v>377</v>
      </c>
      <c r="F1810" t="s">
        <v>27</v>
      </c>
      <c r="G1810">
        <f>INDEX(Teams!$B$2:$B$50,MATCH(F1810,Teams!$A$2:$A$50,0))</f>
        <v>14</v>
      </c>
      <c r="H1810">
        <v>25</v>
      </c>
    </row>
    <row r="1811" spans="1:10" x14ac:dyDescent="0.2">
      <c r="A1811">
        <f t="array" ref="A1811">INDEX('All Matches'!$A$2:$A$25000,MATCH(B1811&amp;C1811&amp;G1811,'All Matches'!$C$2:$C$25000&amp;'All Matches'!$B$2:$B$25000&amp;'All Matches'!$E$2:$E$25000,0))</f>
        <v>1516319</v>
      </c>
      <c r="B1811">
        <f>INDEX(Teams!$B$2:$B$50,MATCH(D1811,Teams!$A$2:$A$50,0))</f>
        <v>27</v>
      </c>
      <c r="C1811" s="2">
        <v>42469</v>
      </c>
      <c r="D1811" t="s">
        <v>32</v>
      </c>
      <c r="E1811" t="s">
        <v>211</v>
      </c>
      <c r="F1811" t="s">
        <v>37</v>
      </c>
      <c r="G1811">
        <f>INDEX(Teams!$B$2:$B$50,MATCH(F1811,Teams!$A$2:$A$50,0))</f>
        <v>16</v>
      </c>
      <c r="H1811">
        <v>45</v>
      </c>
      <c r="I1811">
        <v>1</v>
      </c>
    </row>
    <row r="1812" spans="1:10" x14ac:dyDescent="0.2">
      <c r="A1812">
        <f t="array" ref="A1812">INDEX('All Matches'!$A$2:$A$25000,MATCH(B1812&amp;C1812&amp;G1812,'All Matches'!$C$2:$C$25000&amp;'All Matches'!$B$2:$B$25000&amp;'All Matches'!$E$2:$E$25000,0))</f>
        <v>1516319</v>
      </c>
      <c r="B1812">
        <f>INDEX(Teams!$B$2:$B$50,MATCH(D1812,Teams!$A$2:$A$50,0))</f>
        <v>16</v>
      </c>
      <c r="C1812" s="2">
        <v>42469</v>
      </c>
      <c r="D1812" t="s">
        <v>37</v>
      </c>
      <c r="E1812" t="s">
        <v>530</v>
      </c>
      <c r="F1812" t="s">
        <v>32</v>
      </c>
      <c r="G1812">
        <f>INDEX(Teams!$B$2:$B$50,MATCH(F1812,Teams!$A$2:$A$50,0))</f>
        <v>27</v>
      </c>
      <c r="H1812">
        <v>45</v>
      </c>
    </row>
    <row r="1813" spans="1:10" x14ac:dyDescent="0.2">
      <c r="A1813">
        <f t="array" ref="A1813">INDEX('All Matches'!$A$2:$A$25000,MATCH(B1813&amp;C1813&amp;G1813,'All Matches'!$C$2:$C$25000&amp;'All Matches'!$B$2:$B$25000&amp;'All Matches'!$E$2:$E$25000,0))</f>
        <v>1516320</v>
      </c>
      <c r="B1813">
        <f>INDEX(Teams!$B$2:$B$50,MATCH(D1813,Teams!$A$2:$A$50,0))</f>
        <v>20</v>
      </c>
      <c r="C1813" s="2">
        <v>42469</v>
      </c>
      <c r="D1813" t="s">
        <v>45</v>
      </c>
      <c r="E1813" t="s">
        <v>68</v>
      </c>
      <c r="F1813" t="s">
        <v>320</v>
      </c>
      <c r="G1813">
        <f>INDEX(Teams!$B$2:$B$50,MATCH(F1813,Teams!$A$2:$A$50,0))</f>
        <v>28</v>
      </c>
      <c r="H1813">
        <v>19</v>
      </c>
      <c r="J1813">
        <v>1</v>
      </c>
    </row>
    <row r="1814" spans="1:10" x14ac:dyDescent="0.2">
      <c r="A1814">
        <f t="array" ref="A1814">INDEX('All Matches'!$A$2:$A$25000,MATCH(B1814&amp;C1814&amp;G1814,'All Matches'!$C$2:$C$25000&amp;'All Matches'!$B$2:$B$25000&amp;'All Matches'!$E$2:$E$25000,0))</f>
        <v>1516320</v>
      </c>
      <c r="B1814">
        <f>INDEX(Teams!$B$2:$B$50,MATCH(D1814,Teams!$A$2:$A$50,0))</f>
        <v>20</v>
      </c>
      <c r="C1814" s="2">
        <v>42469</v>
      </c>
      <c r="D1814" t="s">
        <v>45</v>
      </c>
      <c r="E1814" t="s">
        <v>576</v>
      </c>
      <c r="F1814" t="s">
        <v>320</v>
      </c>
      <c r="G1814">
        <f>INDEX(Teams!$B$2:$B$50,MATCH(F1814,Teams!$A$2:$A$50,0))</f>
        <v>28</v>
      </c>
      <c r="H1814">
        <v>66</v>
      </c>
    </row>
    <row r="1815" spans="1:10" x14ac:dyDescent="0.2">
      <c r="A1815">
        <f t="array" ref="A1815">INDEX('All Matches'!$A$2:$A$25000,MATCH(B1815&amp;C1815&amp;G1815,'All Matches'!$C$2:$C$25000&amp;'All Matches'!$B$2:$B$25000&amp;'All Matches'!$E$2:$E$25000,0))</f>
        <v>1516320</v>
      </c>
      <c r="B1815">
        <f>INDEX(Teams!$B$2:$B$50,MATCH(D1815,Teams!$A$2:$A$50,0))</f>
        <v>28</v>
      </c>
      <c r="C1815" s="2">
        <v>42469</v>
      </c>
      <c r="D1815" t="s">
        <v>320</v>
      </c>
      <c r="E1815" t="s">
        <v>627</v>
      </c>
      <c r="F1815" t="s">
        <v>45</v>
      </c>
      <c r="G1815">
        <f>INDEX(Teams!$B$2:$B$50,MATCH(F1815,Teams!$A$2:$A$50,0))</f>
        <v>20</v>
      </c>
      <c r="H1815">
        <v>6</v>
      </c>
    </row>
    <row r="1816" spans="1:10" x14ac:dyDescent="0.2">
      <c r="A1816">
        <f t="array" ref="A1816">INDEX('All Matches'!$A$2:$A$25000,MATCH(B1816&amp;C1816&amp;G1816,'All Matches'!$C$2:$C$25000&amp;'All Matches'!$B$2:$B$25000&amp;'All Matches'!$E$2:$E$25000,0))</f>
        <v>1516321</v>
      </c>
      <c r="B1816">
        <f>INDEX(Teams!$B$2:$B$50,MATCH(D1816,Teams!$A$2:$A$50,0))</f>
        <v>18</v>
      </c>
      <c r="C1816" s="2">
        <v>42470</v>
      </c>
      <c r="D1816" t="s">
        <v>12</v>
      </c>
      <c r="E1816" t="s">
        <v>14</v>
      </c>
      <c r="F1816" t="s">
        <v>447</v>
      </c>
      <c r="G1816">
        <f>INDEX(Teams!$B$2:$B$50,MATCH(F1816,Teams!$A$2:$A$50,0))</f>
        <v>31</v>
      </c>
      <c r="H1816">
        <v>66</v>
      </c>
    </row>
    <row r="1817" spans="1:10" x14ac:dyDescent="0.2">
      <c r="A1817">
        <f t="array" ref="A1817">INDEX('All Matches'!$A$2:$A$25000,MATCH(B1817&amp;C1817&amp;G1817,'All Matches'!$C$2:$C$25000&amp;'All Matches'!$B$2:$B$25000&amp;'All Matches'!$E$2:$E$25000,0))</f>
        <v>1516321</v>
      </c>
      <c r="B1817">
        <f>INDEX(Teams!$B$2:$B$50,MATCH(D1817,Teams!$A$2:$A$50,0))</f>
        <v>18</v>
      </c>
      <c r="C1817" s="2">
        <v>42470</v>
      </c>
      <c r="D1817" t="s">
        <v>12</v>
      </c>
      <c r="E1817" t="s">
        <v>14</v>
      </c>
      <c r="F1817" t="s">
        <v>447</v>
      </c>
      <c r="G1817">
        <f>INDEX(Teams!$B$2:$B$50,MATCH(F1817,Teams!$A$2:$A$50,0))</f>
        <v>31</v>
      </c>
      <c r="H1817">
        <v>90</v>
      </c>
    </row>
    <row r="1818" spans="1:10" x14ac:dyDescent="0.2">
      <c r="A1818">
        <f t="array" ref="A1818">INDEX('All Matches'!$A$2:$A$25000,MATCH(B1818&amp;C1818&amp;G1818,'All Matches'!$C$2:$C$25000&amp;'All Matches'!$B$2:$B$25000&amp;'All Matches'!$E$2:$E$25000,0))</f>
        <v>1516322</v>
      </c>
      <c r="B1818">
        <f>INDEX(Teams!$B$2:$B$50,MATCH(D1818,Teams!$A$2:$A$50,0))</f>
        <v>19</v>
      </c>
      <c r="C1818" s="2">
        <v>42470</v>
      </c>
      <c r="D1818" t="s">
        <v>40</v>
      </c>
      <c r="E1818" t="s">
        <v>649</v>
      </c>
      <c r="F1818" t="s">
        <v>319</v>
      </c>
      <c r="G1818">
        <f>INDEX(Teams!$B$2:$B$50,MATCH(F1818,Teams!$A$2:$A$50,0))</f>
        <v>24</v>
      </c>
      <c r="H1818">
        <v>8</v>
      </c>
    </row>
    <row r="1819" spans="1:10" x14ac:dyDescent="0.2">
      <c r="A1819">
        <f t="array" ref="A1819">INDEX('All Matches'!$A$2:$A$25000,MATCH(B1819&amp;C1819&amp;G1819,'All Matches'!$C$2:$C$25000&amp;'All Matches'!$B$2:$B$25000&amp;'All Matches'!$E$2:$E$25000,0))</f>
        <v>1516322</v>
      </c>
      <c r="B1819">
        <f>INDEX(Teams!$B$2:$B$50,MATCH(D1819,Teams!$A$2:$A$50,0))</f>
        <v>19</v>
      </c>
      <c r="C1819" s="2">
        <v>42470</v>
      </c>
      <c r="D1819" t="s">
        <v>40</v>
      </c>
      <c r="E1819" t="s">
        <v>44</v>
      </c>
      <c r="F1819" t="s">
        <v>319</v>
      </c>
      <c r="G1819">
        <f>INDEX(Teams!$B$2:$B$50,MATCH(F1819,Teams!$A$2:$A$50,0))</f>
        <v>24</v>
      </c>
      <c r="H1819">
        <v>32</v>
      </c>
    </row>
    <row r="1820" spans="1:10" x14ac:dyDescent="0.2">
      <c r="A1820">
        <f t="array" ref="A1820">INDEX('All Matches'!$A$2:$A$25000,MATCH(B1820&amp;C1820&amp;G1820,'All Matches'!$C$2:$C$25000&amp;'All Matches'!$B$2:$B$25000&amp;'All Matches'!$E$2:$E$25000,0))</f>
        <v>1516322</v>
      </c>
      <c r="B1820">
        <f>INDEX(Teams!$B$2:$B$50,MATCH(D1820,Teams!$A$2:$A$50,0))</f>
        <v>19</v>
      </c>
      <c r="C1820" s="2">
        <v>42470</v>
      </c>
      <c r="D1820" t="s">
        <v>40</v>
      </c>
      <c r="E1820" t="s">
        <v>195</v>
      </c>
      <c r="F1820" t="s">
        <v>319</v>
      </c>
      <c r="G1820">
        <f>INDEX(Teams!$B$2:$B$50,MATCH(F1820,Teams!$A$2:$A$50,0))</f>
        <v>24</v>
      </c>
      <c r="H1820">
        <v>50</v>
      </c>
    </row>
    <row r="1821" spans="1:10" x14ac:dyDescent="0.2">
      <c r="A1821">
        <f t="array" ref="A1821">INDEX('All Matches'!$A$2:$A$25000,MATCH(B1821&amp;C1821&amp;G1821,'All Matches'!$C$2:$C$25000&amp;'All Matches'!$B$2:$B$25000&amp;'All Matches'!$E$2:$E$25000,0))</f>
        <v>1516322</v>
      </c>
      <c r="B1821">
        <f>INDEX(Teams!$B$2:$B$50,MATCH(D1821,Teams!$A$2:$A$50,0))</f>
        <v>19</v>
      </c>
      <c r="C1821" s="2">
        <v>42470</v>
      </c>
      <c r="D1821" t="s">
        <v>40</v>
      </c>
      <c r="E1821" t="s">
        <v>195</v>
      </c>
      <c r="F1821" t="s">
        <v>319</v>
      </c>
      <c r="G1821">
        <f>INDEX(Teams!$B$2:$B$50,MATCH(F1821,Teams!$A$2:$A$50,0))</f>
        <v>24</v>
      </c>
      <c r="H1821">
        <v>65</v>
      </c>
    </row>
    <row r="1822" spans="1:10" x14ac:dyDescent="0.2">
      <c r="A1822">
        <f t="array" ref="A1822">INDEX('All Matches'!$A$2:$A$25000,MATCH(B1822&amp;C1822&amp;G1822,'All Matches'!$C$2:$C$25000&amp;'All Matches'!$B$2:$B$25000&amp;'All Matches'!$E$2:$E$25000,0))</f>
        <v>1516322</v>
      </c>
      <c r="B1822">
        <f>INDEX(Teams!$B$2:$B$50,MATCH(D1822,Teams!$A$2:$A$50,0))</f>
        <v>24</v>
      </c>
      <c r="C1822" s="2">
        <v>42470</v>
      </c>
      <c r="D1822" t="s">
        <v>319</v>
      </c>
      <c r="E1822" t="s">
        <v>453</v>
      </c>
      <c r="F1822" t="s">
        <v>40</v>
      </c>
      <c r="G1822">
        <f>INDEX(Teams!$B$2:$B$50,MATCH(F1822,Teams!$A$2:$A$50,0))</f>
        <v>19</v>
      </c>
      <c r="H1822">
        <v>22</v>
      </c>
    </row>
    <row r="1823" spans="1:10" x14ac:dyDescent="0.2">
      <c r="A1823">
        <f t="array" ref="A1823">INDEX('All Matches'!$A$2:$A$25000,MATCH(B1823&amp;C1823&amp;G1823,'All Matches'!$C$2:$C$25000&amp;'All Matches'!$B$2:$B$25000&amp;'All Matches'!$E$2:$E$25000,0))</f>
        <v>1516323</v>
      </c>
      <c r="B1823">
        <f>INDEX(Teams!$B$2:$B$50,MATCH(D1823,Teams!$A$2:$A$50,0))</f>
        <v>26</v>
      </c>
      <c r="C1823" s="2">
        <v>42470</v>
      </c>
      <c r="D1823" t="s">
        <v>17</v>
      </c>
      <c r="E1823" t="s">
        <v>19</v>
      </c>
      <c r="F1823" t="s">
        <v>10</v>
      </c>
      <c r="G1823">
        <f>INDEX(Teams!$B$2:$B$50,MATCH(F1823,Teams!$A$2:$A$50,0))</f>
        <v>21</v>
      </c>
      <c r="H1823">
        <v>70</v>
      </c>
    </row>
    <row r="1824" spans="1:10" x14ac:dyDescent="0.2">
      <c r="A1824">
        <f t="array" ref="A1824">INDEX('All Matches'!$A$2:$A$25000,MATCH(B1824&amp;C1824&amp;G1824,'All Matches'!$C$2:$C$25000&amp;'All Matches'!$B$2:$B$25000&amp;'All Matches'!$E$2:$E$25000,0))</f>
        <v>1516323</v>
      </c>
      <c r="B1824">
        <f>INDEX(Teams!$B$2:$B$50,MATCH(D1824,Teams!$A$2:$A$50,0))</f>
        <v>26</v>
      </c>
      <c r="C1824" s="2">
        <v>42470</v>
      </c>
      <c r="D1824" t="s">
        <v>17</v>
      </c>
      <c r="E1824" t="s">
        <v>591</v>
      </c>
      <c r="F1824" t="s">
        <v>10</v>
      </c>
      <c r="G1824">
        <f>INDEX(Teams!$B$2:$B$50,MATCH(F1824,Teams!$A$2:$A$50,0))</f>
        <v>21</v>
      </c>
      <c r="H1824">
        <v>74</v>
      </c>
    </row>
    <row r="1825" spans="1:10" x14ac:dyDescent="0.2">
      <c r="A1825">
        <f t="array" ref="A1825">INDEX('All Matches'!$A$2:$A$25000,MATCH(B1825&amp;C1825&amp;G1825,'All Matches'!$C$2:$C$25000&amp;'All Matches'!$B$2:$B$25000&amp;'All Matches'!$E$2:$E$25000,0))</f>
        <v>1516323</v>
      </c>
      <c r="B1825">
        <f>INDEX(Teams!$B$2:$B$50,MATCH(D1825,Teams!$A$2:$A$50,0))</f>
        <v>26</v>
      </c>
      <c r="C1825" s="2">
        <v>42470</v>
      </c>
      <c r="D1825" t="s">
        <v>17</v>
      </c>
      <c r="E1825" t="s">
        <v>107</v>
      </c>
      <c r="F1825" t="s">
        <v>10</v>
      </c>
      <c r="G1825">
        <f>INDEX(Teams!$B$2:$B$50,MATCH(F1825,Teams!$A$2:$A$50,0))</f>
        <v>21</v>
      </c>
      <c r="H1825">
        <v>76</v>
      </c>
    </row>
    <row r="1826" spans="1:10" x14ac:dyDescent="0.2">
      <c r="A1826">
        <f t="array" ref="A1826">INDEX('All Matches'!$A$2:$A$25000,MATCH(B1826&amp;C1826&amp;G1826,'All Matches'!$C$2:$C$25000&amp;'All Matches'!$B$2:$B$25000&amp;'All Matches'!$E$2:$E$25000,0))</f>
        <v>1516325</v>
      </c>
      <c r="B1826">
        <f>INDEX(Teams!$B$2:$B$50,MATCH(D1826,Teams!$A$2:$A$50,0))</f>
        <v>31</v>
      </c>
      <c r="C1826" s="2">
        <v>42476</v>
      </c>
      <c r="D1826" t="s">
        <v>447</v>
      </c>
      <c r="E1826" t="s">
        <v>509</v>
      </c>
      <c r="F1826" t="s">
        <v>561</v>
      </c>
      <c r="G1826">
        <f>INDEX(Teams!$B$2:$B$50,MATCH(F1826,Teams!$A$2:$A$50,0))</f>
        <v>30</v>
      </c>
      <c r="H1826">
        <v>41</v>
      </c>
      <c r="J1826">
        <v>1</v>
      </c>
    </row>
    <row r="1827" spans="1:10" x14ac:dyDescent="0.2">
      <c r="A1827">
        <f t="array" ref="A1827">INDEX('All Matches'!$A$2:$A$25000,MATCH(B1827&amp;C1827&amp;G1827,'All Matches'!$C$2:$C$25000&amp;'All Matches'!$B$2:$B$25000&amp;'All Matches'!$E$2:$E$25000,0))</f>
        <v>1516325</v>
      </c>
      <c r="B1827">
        <f>INDEX(Teams!$B$2:$B$50,MATCH(D1827,Teams!$A$2:$A$50,0))</f>
        <v>31</v>
      </c>
      <c r="C1827" s="2">
        <v>42476</v>
      </c>
      <c r="D1827" t="s">
        <v>447</v>
      </c>
      <c r="E1827" t="s">
        <v>342</v>
      </c>
      <c r="F1827" t="s">
        <v>561</v>
      </c>
      <c r="G1827">
        <f>INDEX(Teams!$B$2:$B$50,MATCH(F1827,Teams!$A$2:$A$50,0))</f>
        <v>30</v>
      </c>
      <c r="H1827">
        <v>53</v>
      </c>
    </row>
    <row r="1828" spans="1:10" x14ac:dyDescent="0.2">
      <c r="A1828">
        <f t="array" ref="A1828">INDEX('All Matches'!$A$2:$A$25000,MATCH(B1828&amp;C1828&amp;G1828,'All Matches'!$C$2:$C$25000&amp;'All Matches'!$B$2:$B$25000&amp;'All Matches'!$E$2:$E$25000,0))</f>
        <v>1516325</v>
      </c>
      <c r="B1828">
        <f>INDEX(Teams!$B$2:$B$50,MATCH(D1828,Teams!$A$2:$A$50,0))</f>
        <v>31</v>
      </c>
      <c r="C1828" s="2">
        <v>42476</v>
      </c>
      <c r="D1828" t="s">
        <v>447</v>
      </c>
      <c r="E1828" t="s">
        <v>569</v>
      </c>
      <c r="F1828" t="s">
        <v>561</v>
      </c>
      <c r="G1828">
        <f>INDEX(Teams!$B$2:$B$50,MATCH(F1828,Teams!$A$2:$A$50,0))</f>
        <v>30</v>
      </c>
      <c r="H1828">
        <v>90</v>
      </c>
    </row>
    <row r="1829" spans="1:10" x14ac:dyDescent="0.2">
      <c r="A1829">
        <f t="array" ref="A1829">INDEX('All Matches'!$A$2:$A$25000,MATCH(B1829&amp;C1829&amp;G1829,'All Matches'!$C$2:$C$25000&amp;'All Matches'!$B$2:$B$25000&amp;'All Matches'!$E$2:$E$25000,0))</f>
        <v>1516326</v>
      </c>
      <c r="B1829">
        <f>INDEX(Teams!$B$2:$B$50,MATCH(D1829,Teams!$A$2:$A$50,0))</f>
        <v>16</v>
      </c>
      <c r="C1829" s="2">
        <v>42476</v>
      </c>
      <c r="D1829" t="s">
        <v>37</v>
      </c>
      <c r="E1829" t="s">
        <v>609</v>
      </c>
      <c r="F1829" t="s">
        <v>50</v>
      </c>
      <c r="G1829">
        <f>INDEX(Teams!$B$2:$B$50,MATCH(F1829,Teams!$A$2:$A$50,0))</f>
        <v>23</v>
      </c>
      <c r="H1829">
        <v>68</v>
      </c>
    </row>
    <row r="1830" spans="1:10" x14ac:dyDescent="0.2">
      <c r="A1830">
        <f t="array" ref="A1830">INDEX('All Matches'!$A$2:$A$25000,MATCH(B1830&amp;C1830&amp;G1830,'All Matches'!$C$2:$C$25000&amp;'All Matches'!$B$2:$B$25000&amp;'All Matches'!$E$2:$E$25000,0))</f>
        <v>1516326</v>
      </c>
      <c r="B1830">
        <f>INDEX(Teams!$B$2:$B$50,MATCH(D1830,Teams!$A$2:$A$50,0))</f>
        <v>23</v>
      </c>
      <c r="C1830" s="2">
        <v>42476</v>
      </c>
      <c r="D1830" t="s">
        <v>50</v>
      </c>
      <c r="E1830" t="s">
        <v>43</v>
      </c>
      <c r="F1830" t="s">
        <v>37</v>
      </c>
      <c r="G1830">
        <f>INDEX(Teams!$B$2:$B$50,MATCH(F1830,Teams!$A$2:$A$50,0))</f>
        <v>16</v>
      </c>
      <c r="H1830">
        <v>76</v>
      </c>
    </row>
    <row r="1831" spans="1:10" x14ac:dyDescent="0.2">
      <c r="A1831">
        <f t="array" ref="A1831">INDEX('All Matches'!$A$2:$A$25000,MATCH(B1831&amp;C1831&amp;G1831,'All Matches'!$C$2:$C$25000&amp;'All Matches'!$B$2:$B$25000&amp;'All Matches'!$E$2:$E$25000,0))</f>
        <v>1516327</v>
      </c>
      <c r="B1831">
        <f>INDEX(Teams!$B$2:$B$50,MATCH(D1831,Teams!$A$2:$A$50,0))</f>
        <v>21</v>
      </c>
      <c r="C1831" s="2">
        <v>42476</v>
      </c>
      <c r="D1831" t="s">
        <v>10</v>
      </c>
      <c r="E1831" t="s">
        <v>133</v>
      </c>
      <c r="F1831" t="s">
        <v>559</v>
      </c>
      <c r="G1831">
        <f>INDEX(Teams!$B$2:$B$50,MATCH(F1831,Teams!$A$2:$A$50,0))</f>
        <v>32</v>
      </c>
      <c r="H1831">
        <v>32</v>
      </c>
    </row>
    <row r="1832" spans="1:10" x14ac:dyDescent="0.2">
      <c r="A1832">
        <f t="array" ref="A1832">INDEX('All Matches'!$A$2:$A$25000,MATCH(B1832&amp;C1832&amp;G1832,'All Matches'!$C$2:$C$25000&amp;'All Matches'!$B$2:$B$25000&amp;'All Matches'!$E$2:$E$25000,0))</f>
        <v>1516328</v>
      </c>
      <c r="B1832">
        <f>INDEX(Teams!$B$2:$B$50,MATCH(D1832,Teams!$A$2:$A$50,0))</f>
        <v>22</v>
      </c>
      <c r="C1832" s="2">
        <v>42476</v>
      </c>
      <c r="D1832" t="s">
        <v>15</v>
      </c>
      <c r="E1832" t="s">
        <v>338</v>
      </c>
      <c r="F1832" t="s">
        <v>325</v>
      </c>
      <c r="G1832">
        <f>INDEX(Teams!$B$2:$B$50,MATCH(F1832,Teams!$A$2:$A$50,0))</f>
        <v>25</v>
      </c>
      <c r="H1832">
        <v>40</v>
      </c>
    </row>
    <row r="1833" spans="1:10" x14ac:dyDescent="0.2">
      <c r="A1833">
        <f t="array" ref="A1833">INDEX('All Matches'!$A$2:$A$25000,MATCH(B1833&amp;C1833&amp;G1833,'All Matches'!$C$2:$C$25000&amp;'All Matches'!$B$2:$B$25000&amp;'All Matches'!$E$2:$E$25000,0))</f>
        <v>1516328</v>
      </c>
      <c r="B1833">
        <f>INDEX(Teams!$B$2:$B$50,MATCH(D1833,Teams!$A$2:$A$50,0))</f>
        <v>22</v>
      </c>
      <c r="C1833" s="2">
        <v>42476</v>
      </c>
      <c r="D1833" t="s">
        <v>15</v>
      </c>
      <c r="E1833" t="s">
        <v>351</v>
      </c>
      <c r="F1833" t="s">
        <v>325</v>
      </c>
      <c r="G1833">
        <f>INDEX(Teams!$B$2:$B$50,MATCH(F1833,Teams!$A$2:$A$50,0))</f>
        <v>25</v>
      </c>
      <c r="H1833">
        <v>82</v>
      </c>
    </row>
    <row r="1834" spans="1:10" x14ac:dyDescent="0.2">
      <c r="A1834">
        <f t="array" ref="A1834">INDEX('All Matches'!$A$2:$A$25000,MATCH(B1834&amp;C1834&amp;G1834,'All Matches'!$C$2:$C$25000&amp;'All Matches'!$B$2:$B$25000&amp;'All Matches'!$E$2:$E$25000,0))</f>
        <v>1516328</v>
      </c>
      <c r="B1834">
        <f>INDEX(Teams!$B$2:$B$50,MATCH(D1834,Teams!$A$2:$A$50,0))</f>
        <v>22</v>
      </c>
      <c r="C1834" s="2">
        <v>42476</v>
      </c>
      <c r="D1834" t="s">
        <v>15</v>
      </c>
      <c r="E1834" t="s">
        <v>174</v>
      </c>
      <c r="F1834" t="s">
        <v>325</v>
      </c>
      <c r="G1834">
        <f>INDEX(Teams!$B$2:$B$50,MATCH(F1834,Teams!$A$2:$A$50,0))</f>
        <v>25</v>
      </c>
      <c r="H1834">
        <v>89</v>
      </c>
    </row>
    <row r="1835" spans="1:10" x14ac:dyDescent="0.2">
      <c r="A1835">
        <f t="array" ref="A1835">INDEX('All Matches'!$A$2:$A$25000,MATCH(B1835&amp;C1835&amp;G1835,'All Matches'!$C$2:$C$25000&amp;'All Matches'!$B$2:$B$25000&amp;'All Matches'!$E$2:$E$25000,0))</f>
        <v>1516329</v>
      </c>
      <c r="B1835">
        <f>INDEX(Teams!$B$2:$B$50,MATCH(D1835,Teams!$A$2:$A$50,0))</f>
        <v>27</v>
      </c>
      <c r="C1835" s="2">
        <v>42476</v>
      </c>
      <c r="D1835" t="s">
        <v>32</v>
      </c>
      <c r="E1835" t="s">
        <v>650</v>
      </c>
      <c r="F1835" t="s">
        <v>320</v>
      </c>
      <c r="G1835">
        <f>INDEX(Teams!$B$2:$B$50,MATCH(F1835,Teams!$A$2:$A$50,0))</f>
        <v>28</v>
      </c>
      <c r="H1835">
        <v>27</v>
      </c>
    </row>
    <row r="1836" spans="1:10" x14ac:dyDescent="0.2">
      <c r="A1836">
        <f t="array" ref="A1836">INDEX('All Matches'!$A$2:$A$25000,MATCH(B1836&amp;C1836&amp;G1836,'All Matches'!$C$2:$C$25000&amp;'All Matches'!$B$2:$B$25000&amp;'All Matches'!$E$2:$E$25000,0))</f>
        <v>1516330</v>
      </c>
      <c r="B1836">
        <f>INDEX(Teams!$B$2:$B$50,MATCH(D1836,Teams!$A$2:$A$50,0))</f>
        <v>20</v>
      </c>
      <c r="C1836" s="2">
        <v>42476</v>
      </c>
      <c r="D1836" t="s">
        <v>45</v>
      </c>
      <c r="E1836" t="s">
        <v>68</v>
      </c>
      <c r="F1836" t="s">
        <v>27</v>
      </c>
      <c r="G1836">
        <f>INDEX(Teams!$B$2:$B$50,MATCH(F1836,Teams!$A$2:$A$50,0))</f>
        <v>14</v>
      </c>
      <c r="H1836">
        <v>33</v>
      </c>
    </row>
    <row r="1837" spans="1:10" x14ac:dyDescent="0.2">
      <c r="A1837">
        <f t="array" ref="A1837">INDEX('All Matches'!$A$2:$A$25000,MATCH(B1837&amp;C1837&amp;G1837,'All Matches'!$C$2:$C$25000&amp;'All Matches'!$B$2:$B$25000&amp;'All Matches'!$E$2:$E$25000,0))</f>
        <v>1516330</v>
      </c>
      <c r="B1837">
        <f>INDEX(Teams!$B$2:$B$50,MATCH(D1837,Teams!$A$2:$A$50,0))</f>
        <v>20</v>
      </c>
      <c r="C1837" s="2">
        <v>42476</v>
      </c>
      <c r="D1837" t="s">
        <v>45</v>
      </c>
      <c r="E1837" t="s">
        <v>68</v>
      </c>
      <c r="F1837" t="s">
        <v>27</v>
      </c>
      <c r="G1837">
        <f>INDEX(Teams!$B$2:$B$50,MATCH(F1837,Teams!$A$2:$A$50,0))</f>
        <v>14</v>
      </c>
      <c r="H1837">
        <v>54</v>
      </c>
    </row>
    <row r="1838" spans="1:10" x14ac:dyDescent="0.2">
      <c r="A1838">
        <f t="array" ref="A1838">INDEX('All Matches'!$A$2:$A$25000,MATCH(B1838&amp;C1838&amp;G1838,'All Matches'!$C$2:$C$25000&amp;'All Matches'!$B$2:$B$25000&amp;'All Matches'!$E$2:$E$25000,0))</f>
        <v>1516330</v>
      </c>
      <c r="B1838">
        <f>INDEX(Teams!$B$2:$B$50,MATCH(D1838,Teams!$A$2:$A$50,0))</f>
        <v>20</v>
      </c>
      <c r="C1838" s="2">
        <v>42476</v>
      </c>
      <c r="D1838" t="s">
        <v>45</v>
      </c>
      <c r="E1838" t="s">
        <v>68</v>
      </c>
      <c r="F1838" t="s">
        <v>27</v>
      </c>
      <c r="G1838">
        <f>INDEX(Teams!$B$2:$B$50,MATCH(F1838,Teams!$A$2:$A$50,0))</f>
        <v>14</v>
      </c>
      <c r="H1838">
        <v>80</v>
      </c>
      <c r="J1838">
        <v>1</v>
      </c>
    </row>
    <row r="1839" spans="1:10" x14ac:dyDescent="0.2">
      <c r="A1839">
        <f t="array" ref="A1839">INDEX('All Matches'!$A$2:$A$25000,MATCH(B1839&amp;C1839&amp;G1839,'All Matches'!$C$2:$C$25000&amp;'All Matches'!$B$2:$B$25000&amp;'All Matches'!$E$2:$E$25000,0))</f>
        <v>1516331</v>
      </c>
      <c r="B1839">
        <f>INDEX(Teams!$B$2:$B$50,MATCH(D1839,Teams!$A$2:$A$50,0))</f>
        <v>11</v>
      </c>
      <c r="C1839" s="2">
        <v>42477</v>
      </c>
      <c r="D1839" t="s">
        <v>20</v>
      </c>
      <c r="E1839" t="s">
        <v>780</v>
      </c>
      <c r="F1839" t="s">
        <v>40</v>
      </c>
      <c r="G1839">
        <f>INDEX(Teams!$B$2:$B$50,MATCH(F1839,Teams!$A$2:$A$50,0))</f>
        <v>19</v>
      </c>
      <c r="H1839">
        <v>90</v>
      </c>
    </row>
    <row r="1840" spans="1:10" x14ac:dyDescent="0.2">
      <c r="A1840">
        <f t="array" ref="A1840">INDEX('All Matches'!$A$2:$A$25000,MATCH(B1840&amp;C1840&amp;G1840,'All Matches'!$C$2:$C$25000&amp;'All Matches'!$B$2:$B$25000&amp;'All Matches'!$E$2:$E$25000,0))</f>
        <v>1516331</v>
      </c>
      <c r="B1840">
        <f>INDEX(Teams!$B$2:$B$50,MATCH(D1840,Teams!$A$2:$A$50,0))</f>
        <v>19</v>
      </c>
      <c r="C1840" s="2">
        <v>42477</v>
      </c>
      <c r="D1840" t="s">
        <v>40</v>
      </c>
      <c r="E1840" t="s">
        <v>93</v>
      </c>
      <c r="F1840" t="s">
        <v>20</v>
      </c>
      <c r="G1840">
        <f>INDEX(Teams!$B$2:$B$50,MATCH(F1840,Teams!$A$2:$A$50,0))</f>
        <v>11</v>
      </c>
      <c r="H1840">
        <v>41</v>
      </c>
    </row>
    <row r="1841" spans="1:10" x14ac:dyDescent="0.2">
      <c r="A1841">
        <f t="array" ref="A1841">INDEX('All Matches'!$A$2:$A$25000,MATCH(B1841&amp;C1841&amp;G1841,'All Matches'!$C$2:$C$25000&amp;'All Matches'!$B$2:$B$25000&amp;'All Matches'!$E$2:$E$25000,0))</f>
        <v>1516331</v>
      </c>
      <c r="B1841">
        <f>INDEX(Teams!$B$2:$B$50,MATCH(D1841,Teams!$A$2:$A$50,0))</f>
        <v>19</v>
      </c>
      <c r="C1841" s="2">
        <v>42477</v>
      </c>
      <c r="D1841" t="s">
        <v>40</v>
      </c>
      <c r="E1841" t="s">
        <v>44</v>
      </c>
      <c r="F1841" t="s">
        <v>20</v>
      </c>
      <c r="G1841">
        <f>INDEX(Teams!$B$2:$B$50,MATCH(F1841,Teams!$A$2:$A$50,0))</f>
        <v>11</v>
      </c>
      <c r="H1841">
        <v>45</v>
      </c>
    </row>
    <row r="1842" spans="1:10" x14ac:dyDescent="0.2">
      <c r="A1842">
        <f t="array" ref="A1842">INDEX('All Matches'!$A$2:$A$25000,MATCH(B1842&amp;C1842&amp;G1842,'All Matches'!$C$2:$C$25000&amp;'All Matches'!$B$2:$B$25000&amp;'All Matches'!$E$2:$E$25000,0))</f>
        <v>1516332</v>
      </c>
      <c r="B1842">
        <f>INDEX(Teams!$B$2:$B$50,MATCH(D1842,Teams!$A$2:$A$50,0))</f>
        <v>18</v>
      </c>
      <c r="C1842" s="2">
        <v>42477</v>
      </c>
      <c r="D1842" t="s">
        <v>12</v>
      </c>
      <c r="E1842" t="s">
        <v>14</v>
      </c>
      <c r="F1842" t="s">
        <v>42</v>
      </c>
      <c r="G1842">
        <f>INDEX(Teams!$B$2:$B$50,MATCH(F1842,Teams!$A$2:$A$50,0))</f>
        <v>29</v>
      </c>
      <c r="H1842">
        <v>18</v>
      </c>
    </row>
    <row r="1843" spans="1:10" x14ac:dyDescent="0.2">
      <c r="A1843">
        <f t="array" ref="A1843">INDEX('All Matches'!$A$2:$A$25000,MATCH(B1843&amp;C1843&amp;G1843,'All Matches'!$C$2:$C$25000&amp;'All Matches'!$B$2:$B$25000&amp;'All Matches'!$E$2:$E$25000,0))</f>
        <v>1516332</v>
      </c>
      <c r="B1843">
        <f>INDEX(Teams!$B$2:$B$50,MATCH(D1843,Teams!$A$2:$A$50,0))</f>
        <v>18</v>
      </c>
      <c r="C1843" s="2">
        <v>42477</v>
      </c>
      <c r="D1843" t="s">
        <v>12</v>
      </c>
      <c r="E1843" t="s">
        <v>439</v>
      </c>
      <c r="F1843" t="s">
        <v>42</v>
      </c>
      <c r="G1843">
        <f>INDEX(Teams!$B$2:$B$50,MATCH(F1843,Teams!$A$2:$A$50,0))</f>
        <v>29</v>
      </c>
      <c r="H1843">
        <v>90</v>
      </c>
      <c r="J1843">
        <v>1</v>
      </c>
    </row>
    <row r="1844" spans="1:10" x14ac:dyDescent="0.2">
      <c r="A1844">
        <f t="array" ref="A1844">INDEX('All Matches'!$A$2:$A$25000,MATCH(B1844&amp;C1844&amp;G1844,'All Matches'!$C$2:$C$25000&amp;'All Matches'!$B$2:$B$25000&amp;'All Matches'!$E$2:$E$25000,0))</f>
        <v>1516332</v>
      </c>
      <c r="B1844">
        <f>INDEX(Teams!$B$2:$B$50,MATCH(D1844,Teams!$A$2:$A$50,0))</f>
        <v>29</v>
      </c>
      <c r="C1844" s="2">
        <v>42477</v>
      </c>
      <c r="D1844" t="s">
        <v>42</v>
      </c>
      <c r="E1844" t="s">
        <v>793</v>
      </c>
      <c r="F1844" t="s">
        <v>12</v>
      </c>
      <c r="G1844">
        <f>INDEX(Teams!$B$2:$B$50,MATCH(F1844,Teams!$A$2:$A$50,0))</f>
        <v>18</v>
      </c>
      <c r="H1844">
        <v>84</v>
      </c>
      <c r="J1844">
        <v>1</v>
      </c>
    </row>
    <row r="1845" spans="1:10" x14ac:dyDescent="0.2">
      <c r="A1845">
        <f t="array" ref="A1845">INDEX('All Matches'!$A$2:$A$25000,MATCH(B1845&amp;C1845&amp;G1845,'All Matches'!$C$2:$C$25000&amp;'All Matches'!$B$2:$B$25000&amp;'All Matches'!$E$2:$E$25000,0))</f>
        <v>1516332</v>
      </c>
      <c r="B1845">
        <f>INDEX(Teams!$B$2:$B$50,MATCH(D1845,Teams!$A$2:$A$50,0))</f>
        <v>29</v>
      </c>
      <c r="C1845" s="2">
        <v>42477</v>
      </c>
      <c r="D1845" t="s">
        <v>42</v>
      </c>
      <c r="E1845" t="s">
        <v>437</v>
      </c>
      <c r="F1845" t="s">
        <v>12</v>
      </c>
      <c r="G1845">
        <f>INDEX(Teams!$B$2:$B$50,MATCH(F1845,Teams!$A$2:$A$50,0))</f>
        <v>18</v>
      </c>
      <c r="H1845">
        <v>86</v>
      </c>
    </row>
    <row r="1846" spans="1:10" x14ac:dyDescent="0.2">
      <c r="A1846">
        <f t="array" ref="A1846">INDEX('All Matches'!$A$2:$A$25000,MATCH(B1846&amp;C1846&amp;G1846,'All Matches'!$C$2:$C$25000&amp;'All Matches'!$B$2:$B$25000&amp;'All Matches'!$E$2:$E$25000,0))</f>
        <v>1516333</v>
      </c>
      <c r="B1846">
        <f>INDEX(Teams!$B$2:$B$50,MATCH(D1846,Teams!$A$2:$A$50,0))</f>
        <v>10</v>
      </c>
      <c r="C1846" s="2">
        <v>42477</v>
      </c>
      <c r="D1846" t="s">
        <v>47</v>
      </c>
      <c r="E1846" t="s">
        <v>150</v>
      </c>
      <c r="F1846" t="s">
        <v>23</v>
      </c>
      <c r="G1846">
        <f>INDEX(Teams!$B$2:$B$50,MATCH(F1846,Teams!$A$2:$A$50,0))</f>
        <v>15</v>
      </c>
      <c r="H1846">
        <v>45</v>
      </c>
    </row>
    <row r="1847" spans="1:10" x14ac:dyDescent="0.2">
      <c r="A1847">
        <f t="array" ref="A1847">INDEX('All Matches'!$A$2:$A$25000,MATCH(B1847&amp;C1847&amp;G1847,'All Matches'!$C$2:$C$25000&amp;'All Matches'!$B$2:$B$25000&amp;'All Matches'!$E$2:$E$25000,0))</f>
        <v>1516333</v>
      </c>
      <c r="B1847">
        <f>INDEX(Teams!$B$2:$B$50,MATCH(D1847,Teams!$A$2:$A$50,0))</f>
        <v>15</v>
      </c>
      <c r="C1847" s="2">
        <v>42477</v>
      </c>
      <c r="D1847" t="s">
        <v>23</v>
      </c>
      <c r="E1847" t="s">
        <v>651</v>
      </c>
      <c r="F1847" t="s">
        <v>47</v>
      </c>
      <c r="G1847">
        <f>INDEX(Teams!$B$2:$B$50,MATCH(F1847,Teams!$A$2:$A$50,0))</f>
        <v>10</v>
      </c>
      <c r="H1847">
        <v>81</v>
      </c>
    </row>
    <row r="1848" spans="1:10" x14ac:dyDescent="0.2">
      <c r="A1848">
        <f t="array" ref="A1848">INDEX('All Matches'!$A$2:$A$25000,MATCH(B1848&amp;C1848&amp;G1848,'All Matches'!$C$2:$C$25000&amp;'All Matches'!$B$2:$B$25000&amp;'All Matches'!$E$2:$E$25000,0))</f>
        <v>1516334</v>
      </c>
      <c r="B1848">
        <f>INDEX(Teams!$B$2:$B$50,MATCH(D1848,Teams!$A$2:$A$50,0))</f>
        <v>26</v>
      </c>
      <c r="C1848" s="2">
        <v>42478</v>
      </c>
      <c r="D1848" t="s">
        <v>17</v>
      </c>
      <c r="E1848" t="s">
        <v>56</v>
      </c>
      <c r="F1848" t="s">
        <v>319</v>
      </c>
      <c r="G1848">
        <f>INDEX(Teams!$B$2:$B$50,MATCH(F1848,Teams!$A$2:$A$50,0))</f>
        <v>24</v>
      </c>
      <c r="H1848">
        <v>9</v>
      </c>
    </row>
    <row r="1849" spans="1:10" x14ac:dyDescent="0.2">
      <c r="A1849">
        <f t="array" ref="A1849">INDEX('All Matches'!$A$2:$A$25000,MATCH(B1849&amp;C1849&amp;G1849,'All Matches'!$C$2:$C$25000&amp;'All Matches'!$B$2:$B$25000&amp;'All Matches'!$E$2:$E$25000,0))</f>
        <v>1516334</v>
      </c>
      <c r="B1849">
        <f>INDEX(Teams!$B$2:$B$50,MATCH(D1849,Teams!$A$2:$A$50,0))</f>
        <v>26</v>
      </c>
      <c r="C1849" s="2">
        <v>42478</v>
      </c>
      <c r="D1849" t="s">
        <v>17</v>
      </c>
      <c r="E1849" t="s">
        <v>56</v>
      </c>
      <c r="F1849" t="s">
        <v>319</v>
      </c>
      <c r="G1849">
        <f>INDEX(Teams!$B$2:$B$50,MATCH(F1849,Teams!$A$2:$A$50,0))</f>
        <v>24</v>
      </c>
      <c r="H1849">
        <v>71</v>
      </c>
    </row>
    <row r="1850" spans="1:10" x14ac:dyDescent="0.2">
      <c r="A1850">
        <f t="array" ref="A1850">INDEX('All Matches'!$A$2:$A$25000,MATCH(B1850&amp;C1850&amp;G1850,'All Matches'!$C$2:$C$25000&amp;'All Matches'!$B$2:$B$25000&amp;'All Matches'!$E$2:$E$25000,0))</f>
        <v>1516334</v>
      </c>
      <c r="B1850">
        <f>INDEX(Teams!$B$2:$B$50,MATCH(D1850,Teams!$A$2:$A$50,0))</f>
        <v>26</v>
      </c>
      <c r="C1850" s="2">
        <v>42478</v>
      </c>
      <c r="D1850" t="s">
        <v>17</v>
      </c>
      <c r="E1850" t="s">
        <v>19</v>
      </c>
      <c r="F1850" t="s">
        <v>319</v>
      </c>
      <c r="G1850">
        <f>INDEX(Teams!$B$2:$B$50,MATCH(F1850,Teams!$A$2:$A$50,0))</f>
        <v>24</v>
      </c>
      <c r="H1850">
        <v>67</v>
      </c>
    </row>
    <row r="1851" spans="1:10" x14ac:dyDescent="0.2">
      <c r="A1851">
        <f t="array" ref="A1851">INDEX('All Matches'!$A$2:$A$25000,MATCH(B1851&amp;C1851&amp;G1851,'All Matches'!$C$2:$C$25000&amp;'All Matches'!$B$2:$B$25000&amp;'All Matches'!$E$2:$E$25000,0))</f>
        <v>1516334</v>
      </c>
      <c r="B1851">
        <f>INDEX(Teams!$B$2:$B$50,MATCH(D1851,Teams!$A$2:$A$50,0))</f>
        <v>26</v>
      </c>
      <c r="C1851" s="2">
        <v>42478</v>
      </c>
      <c r="D1851" t="s">
        <v>17</v>
      </c>
      <c r="E1851" t="s">
        <v>19</v>
      </c>
      <c r="F1851" t="s">
        <v>319</v>
      </c>
      <c r="G1851">
        <f>INDEX(Teams!$B$2:$B$50,MATCH(F1851,Teams!$A$2:$A$50,0))</f>
        <v>24</v>
      </c>
      <c r="H1851">
        <v>82</v>
      </c>
    </row>
    <row r="1852" spans="1:10" x14ac:dyDescent="0.2">
      <c r="A1852">
        <f t="array" ref="A1852">INDEX('All Matches'!$A$2:$A$25000,MATCH(B1852&amp;C1852&amp;G1852,'All Matches'!$C$2:$C$25000&amp;'All Matches'!$B$2:$B$25000&amp;'All Matches'!$E$2:$E$25000,0))</f>
        <v>1516335</v>
      </c>
      <c r="B1852">
        <f>INDEX(Teams!$B$2:$B$50,MATCH(D1852,Teams!$A$2:$A$50,0))</f>
        <v>22</v>
      </c>
      <c r="C1852" s="2">
        <v>42479</v>
      </c>
      <c r="D1852" t="s">
        <v>15</v>
      </c>
      <c r="E1852" t="s">
        <v>652</v>
      </c>
      <c r="F1852" t="s">
        <v>45</v>
      </c>
      <c r="G1852">
        <f>INDEX(Teams!$B$2:$B$50,MATCH(F1852,Teams!$A$2:$A$50,0))</f>
        <v>20</v>
      </c>
      <c r="H1852">
        <v>31</v>
      </c>
    </row>
    <row r="1853" spans="1:10" x14ac:dyDescent="0.2">
      <c r="A1853">
        <f t="array" ref="A1853">INDEX('All Matches'!$A$2:$A$25000,MATCH(B1853&amp;C1853&amp;G1853,'All Matches'!$C$2:$C$25000&amp;'All Matches'!$B$2:$B$25000&amp;'All Matches'!$E$2:$E$25000,0))</f>
        <v>1516335</v>
      </c>
      <c r="B1853">
        <f>INDEX(Teams!$B$2:$B$50,MATCH(D1853,Teams!$A$2:$A$50,0))</f>
        <v>20</v>
      </c>
      <c r="C1853" s="2">
        <v>42479</v>
      </c>
      <c r="D1853" t="s">
        <v>45</v>
      </c>
      <c r="E1853" t="s">
        <v>68</v>
      </c>
      <c r="F1853" t="s">
        <v>15</v>
      </c>
      <c r="G1853">
        <f>INDEX(Teams!$B$2:$B$50,MATCH(F1853,Teams!$A$2:$A$50,0))</f>
        <v>22</v>
      </c>
      <c r="H1853">
        <v>14</v>
      </c>
    </row>
    <row r="1854" spans="1:10" x14ac:dyDescent="0.2">
      <c r="A1854">
        <f t="array" ref="A1854">INDEX('All Matches'!$A$2:$A$25000,MATCH(B1854&amp;C1854&amp;G1854,'All Matches'!$C$2:$C$25000&amp;'All Matches'!$B$2:$B$25000&amp;'All Matches'!$E$2:$E$25000,0))</f>
        <v>1516336</v>
      </c>
      <c r="B1854">
        <f>INDEX(Teams!$B$2:$B$50,MATCH(D1854,Teams!$A$2:$A$50,0))</f>
        <v>29</v>
      </c>
      <c r="C1854" s="2">
        <v>42480</v>
      </c>
      <c r="D1854" t="s">
        <v>42</v>
      </c>
      <c r="E1854" t="s">
        <v>793</v>
      </c>
      <c r="F1854" t="s">
        <v>32</v>
      </c>
      <c r="G1854">
        <f>INDEX(Teams!$B$2:$B$50,MATCH(F1854,Teams!$A$2:$A$50,0))</f>
        <v>27</v>
      </c>
      <c r="H1854">
        <v>11</v>
      </c>
    </row>
    <row r="1855" spans="1:10" x14ac:dyDescent="0.2">
      <c r="A1855">
        <f t="array" ref="A1855">INDEX('All Matches'!$A$2:$A$25000,MATCH(B1855&amp;C1855&amp;G1855,'All Matches'!$C$2:$C$25000&amp;'All Matches'!$B$2:$B$25000&amp;'All Matches'!$E$2:$E$25000,0))</f>
        <v>1516336</v>
      </c>
      <c r="B1855">
        <f>INDEX(Teams!$B$2:$B$50,MATCH(D1855,Teams!$A$2:$A$50,0))</f>
        <v>29</v>
      </c>
      <c r="C1855" s="2">
        <v>42480</v>
      </c>
      <c r="D1855" t="s">
        <v>42</v>
      </c>
      <c r="E1855" t="s">
        <v>261</v>
      </c>
      <c r="F1855" t="s">
        <v>32</v>
      </c>
      <c r="G1855">
        <f>INDEX(Teams!$B$2:$B$50,MATCH(F1855,Teams!$A$2:$A$50,0))</f>
        <v>27</v>
      </c>
      <c r="H1855">
        <v>45</v>
      </c>
      <c r="J1855">
        <v>1</v>
      </c>
    </row>
    <row r="1856" spans="1:10" x14ac:dyDescent="0.2">
      <c r="A1856">
        <f t="array" ref="A1856">INDEX('All Matches'!$A$2:$A$25000,MATCH(B1856&amp;C1856&amp;G1856,'All Matches'!$C$2:$C$25000&amp;'All Matches'!$B$2:$B$25000&amp;'All Matches'!$E$2:$E$25000,0))</f>
        <v>1516336</v>
      </c>
      <c r="B1856">
        <f>INDEX(Teams!$B$2:$B$50,MATCH(D1856,Teams!$A$2:$A$50,0))</f>
        <v>29</v>
      </c>
      <c r="C1856" s="2">
        <v>42480</v>
      </c>
      <c r="D1856" t="s">
        <v>42</v>
      </c>
      <c r="E1856" t="s">
        <v>261</v>
      </c>
      <c r="F1856" t="s">
        <v>32</v>
      </c>
      <c r="G1856">
        <f>INDEX(Teams!$B$2:$B$50,MATCH(F1856,Teams!$A$2:$A$50,0))</f>
        <v>27</v>
      </c>
      <c r="H1856">
        <v>53</v>
      </c>
      <c r="J1856">
        <v>1</v>
      </c>
    </row>
    <row r="1857" spans="1:10" x14ac:dyDescent="0.2">
      <c r="A1857">
        <f t="array" ref="A1857">INDEX('All Matches'!$A$2:$A$25000,MATCH(B1857&amp;C1857&amp;G1857,'All Matches'!$C$2:$C$25000&amp;'All Matches'!$B$2:$B$25000&amp;'All Matches'!$E$2:$E$25000,0))</f>
        <v>1516336</v>
      </c>
      <c r="B1857">
        <f>INDEX(Teams!$B$2:$B$50,MATCH(D1857,Teams!$A$2:$A$50,0))</f>
        <v>27</v>
      </c>
      <c r="C1857" s="2">
        <v>42480</v>
      </c>
      <c r="D1857" t="s">
        <v>32</v>
      </c>
      <c r="E1857" t="s">
        <v>498</v>
      </c>
      <c r="F1857" t="s">
        <v>42</v>
      </c>
      <c r="G1857">
        <f>INDEX(Teams!$B$2:$B$50,MATCH(F1857,Teams!$A$2:$A$50,0))</f>
        <v>29</v>
      </c>
      <c r="H1857">
        <v>64</v>
      </c>
    </row>
    <row r="1858" spans="1:10" x14ac:dyDescent="0.2">
      <c r="A1858">
        <f t="array" ref="A1858">INDEX('All Matches'!$A$2:$A$25000,MATCH(B1858&amp;C1858&amp;G1858,'All Matches'!$C$2:$C$25000&amp;'All Matches'!$B$2:$B$25000&amp;'All Matches'!$E$2:$E$25000,0))</f>
        <v>1516337</v>
      </c>
      <c r="B1858">
        <f>INDEX(Teams!$B$2:$B$50,MATCH(D1858,Teams!$A$2:$A$50,0))</f>
        <v>19</v>
      </c>
      <c r="C1858" s="2">
        <v>42480</v>
      </c>
      <c r="D1858" t="s">
        <v>40</v>
      </c>
      <c r="E1858" t="s">
        <v>195</v>
      </c>
      <c r="F1858" t="s">
        <v>37</v>
      </c>
      <c r="G1858">
        <f>INDEX(Teams!$B$2:$B$50,MATCH(F1858,Teams!$A$2:$A$50,0))</f>
        <v>16</v>
      </c>
      <c r="H1858">
        <v>43</v>
      </c>
    </row>
    <row r="1859" spans="1:10" x14ac:dyDescent="0.2">
      <c r="A1859">
        <f t="array" ref="A1859">INDEX('All Matches'!$A$2:$A$25000,MATCH(B1859&amp;C1859&amp;G1859,'All Matches'!$C$2:$C$25000&amp;'All Matches'!$B$2:$B$25000&amp;'All Matches'!$E$2:$E$25000,0))</f>
        <v>1516337</v>
      </c>
      <c r="B1859">
        <f>INDEX(Teams!$B$2:$B$50,MATCH(D1859,Teams!$A$2:$A$50,0))</f>
        <v>19</v>
      </c>
      <c r="C1859" s="2">
        <v>42480</v>
      </c>
      <c r="D1859" t="s">
        <v>40</v>
      </c>
      <c r="E1859" t="s">
        <v>796</v>
      </c>
      <c r="F1859" t="s">
        <v>37</v>
      </c>
      <c r="G1859">
        <f>INDEX(Teams!$B$2:$B$50,MATCH(F1859,Teams!$A$2:$A$50,0))</f>
        <v>16</v>
      </c>
      <c r="H1859">
        <v>45</v>
      </c>
    </row>
    <row r="1860" spans="1:10" x14ac:dyDescent="0.2">
      <c r="A1860">
        <f t="array" ref="A1860">INDEX('All Matches'!$A$2:$A$25000,MATCH(B1860&amp;C1860&amp;G1860,'All Matches'!$C$2:$C$25000&amp;'All Matches'!$B$2:$B$25000&amp;'All Matches'!$E$2:$E$25000,0))</f>
        <v>1516337</v>
      </c>
      <c r="B1860">
        <f>INDEX(Teams!$B$2:$B$50,MATCH(D1860,Teams!$A$2:$A$50,0))</f>
        <v>19</v>
      </c>
      <c r="C1860" s="2">
        <v>42480</v>
      </c>
      <c r="D1860" t="s">
        <v>40</v>
      </c>
      <c r="E1860" t="s">
        <v>44</v>
      </c>
      <c r="F1860" t="s">
        <v>37</v>
      </c>
      <c r="G1860">
        <f>INDEX(Teams!$B$2:$B$50,MATCH(F1860,Teams!$A$2:$A$50,0))</f>
        <v>16</v>
      </c>
      <c r="H1860">
        <v>61</v>
      </c>
    </row>
    <row r="1861" spans="1:10" x14ac:dyDescent="0.2">
      <c r="A1861">
        <f t="array" ref="A1861">INDEX('All Matches'!$A$2:$A$25000,MATCH(B1861&amp;C1861&amp;G1861,'All Matches'!$C$2:$C$25000&amp;'All Matches'!$B$2:$B$25000&amp;'All Matches'!$E$2:$E$25000,0))</f>
        <v>1516337</v>
      </c>
      <c r="B1861">
        <f>INDEX(Teams!$B$2:$B$50,MATCH(D1861,Teams!$A$2:$A$50,0))</f>
        <v>19</v>
      </c>
      <c r="C1861" s="2">
        <v>42480</v>
      </c>
      <c r="D1861" t="s">
        <v>40</v>
      </c>
      <c r="E1861" t="s">
        <v>350</v>
      </c>
      <c r="F1861" t="s">
        <v>37</v>
      </c>
      <c r="G1861">
        <f>INDEX(Teams!$B$2:$B$50,MATCH(F1861,Teams!$A$2:$A$50,0))</f>
        <v>16</v>
      </c>
      <c r="H1861">
        <v>76</v>
      </c>
    </row>
    <row r="1862" spans="1:10" x14ac:dyDescent="0.2">
      <c r="A1862">
        <f t="array" ref="A1862">INDEX('All Matches'!$A$2:$A$25000,MATCH(B1862&amp;C1862&amp;G1862,'All Matches'!$C$2:$C$25000&amp;'All Matches'!$B$2:$B$25000&amp;'All Matches'!$E$2:$E$25000,0))</f>
        <v>1516338</v>
      </c>
      <c r="B1862">
        <f>INDEX(Teams!$B$2:$B$50,MATCH(D1862,Teams!$A$2:$A$50,0))</f>
        <v>21</v>
      </c>
      <c r="C1862" s="2">
        <v>42480</v>
      </c>
      <c r="D1862" t="s">
        <v>10</v>
      </c>
      <c r="E1862" t="s">
        <v>572</v>
      </c>
      <c r="F1862" t="s">
        <v>23</v>
      </c>
      <c r="G1862">
        <f>INDEX(Teams!$B$2:$B$50,MATCH(F1862,Teams!$A$2:$A$50,0))</f>
        <v>15</v>
      </c>
      <c r="H1862">
        <v>4</v>
      </c>
      <c r="I1862">
        <v>1</v>
      </c>
    </row>
    <row r="1863" spans="1:10" x14ac:dyDescent="0.2">
      <c r="A1863">
        <f t="array" ref="A1863">INDEX('All Matches'!$A$2:$A$25000,MATCH(B1863&amp;C1863&amp;G1863,'All Matches'!$C$2:$C$25000&amp;'All Matches'!$B$2:$B$25000&amp;'All Matches'!$E$2:$E$25000,0))</f>
        <v>1516338</v>
      </c>
      <c r="B1863">
        <f>INDEX(Teams!$B$2:$B$50,MATCH(D1863,Teams!$A$2:$A$50,0))</f>
        <v>21</v>
      </c>
      <c r="C1863" s="2">
        <v>42480</v>
      </c>
      <c r="D1863" t="s">
        <v>10</v>
      </c>
      <c r="E1863" t="s">
        <v>653</v>
      </c>
      <c r="F1863" t="s">
        <v>23</v>
      </c>
      <c r="G1863">
        <f>INDEX(Teams!$B$2:$B$50,MATCH(F1863,Teams!$A$2:$A$50,0))</f>
        <v>15</v>
      </c>
      <c r="H1863">
        <v>55</v>
      </c>
    </row>
    <row r="1864" spans="1:10" x14ac:dyDescent="0.2">
      <c r="A1864">
        <f t="array" ref="A1864">INDEX('All Matches'!$A$2:$A$25000,MATCH(B1864&amp;C1864&amp;G1864,'All Matches'!$C$2:$C$25000&amp;'All Matches'!$B$2:$B$25000&amp;'All Matches'!$E$2:$E$25000,0))</f>
        <v>1516339</v>
      </c>
      <c r="B1864">
        <f>INDEX(Teams!$B$2:$B$50,MATCH(D1864,Teams!$A$2:$A$50,0))</f>
        <v>10</v>
      </c>
      <c r="C1864" s="2">
        <v>42481</v>
      </c>
      <c r="D1864" t="s">
        <v>47</v>
      </c>
      <c r="E1864" t="s">
        <v>150</v>
      </c>
      <c r="F1864" t="s">
        <v>320</v>
      </c>
      <c r="G1864">
        <f>INDEX(Teams!$B$2:$B$50,MATCH(F1864,Teams!$A$2:$A$50,0))</f>
        <v>28</v>
      </c>
      <c r="H1864">
        <v>6</v>
      </c>
    </row>
    <row r="1865" spans="1:10" x14ac:dyDescent="0.2">
      <c r="A1865">
        <f t="array" ref="A1865">INDEX('All Matches'!$A$2:$A$25000,MATCH(B1865&amp;C1865&amp;G1865,'All Matches'!$C$2:$C$25000&amp;'All Matches'!$B$2:$B$25000&amp;'All Matches'!$E$2:$E$25000,0))</f>
        <v>1516339</v>
      </c>
      <c r="B1865">
        <f>INDEX(Teams!$B$2:$B$50,MATCH(D1865,Teams!$A$2:$A$50,0))</f>
        <v>10</v>
      </c>
      <c r="C1865" s="2">
        <v>42481</v>
      </c>
      <c r="D1865" t="s">
        <v>47</v>
      </c>
      <c r="E1865" t="s">
        <v>150</v>
      </c>
      <c r="F1865" t="s">
        <v>320</v>
      </c>
      <c r="G1865">
        <f>INDEX(Teams!$B$2:$B$50,MATCH(F1865,Teams!$A$2:$A$50,0))</f>
        <v>28</v>
      </c>
      <c r="H1865">
        <v>38</v>
      </c>
    </row>
    <row r="1866" spans="1:10" x14ac:dyDescent="0.2">
      <c r="A1866">
        <f t="array" ref="A1866">INDEX('All Matches'!$A$2:$A$25000,MATCH(B1866&amp;C1866&amp;G1866,'All Matches'!$C$2:$C$25000&amp;'All Matches'!$B$2:$B$25000&amp;'All Matches'!$E$2:$E$25000,0))</f>
        <v>1516340</v>
      </c>
      <c r="B1866">
        <f>INDEX(Teams!$B$2:$B$50,MATCH(D1866,Teams!$A$2:$A$50,0))</f>
        <v>20</v>
      </c>
      <c r="C1866" s="2">
        <v>42483</v>
      </c>
      <c r="D1866" t="s">
        <v>45</v>
      </c>
      <c r="E1866" t="s">
        <v>646</v>
      </c>
      <c r="F1866" t="s">
        <v>319</v>
      </c>
      <c r="G1866">
        <f>INDEX(Teams!$B$2:$B$50,MATCH(F1866,Teams!$A$2:$A$50,0))</f>
        <v>24</v>
      </c>
      <c r="H1866">
        <v>35</v>
      </c>
    </row>
    <row r="1867" spans="1:10" x14ac:dyDescent="0.2">
      <c r="A1867">
        <f t="array" ref="A1867">INDEX('All Matches'!$A$2:$A$25000,MATCH(B1867&amp;C1867&amp;G1867,'All Matches'!$C$2:$C$25000&amp;'All Matches'!$B$2:$B$25000&amp;'All Matches'!$E$2:$E$25000,0))</f>
        <v>1516340</v>
      </c>
      <c r="B1867">
        <f>INDEX(Teams!$B$2:$B$50,MATCH(D1867,Teams!$A$2:$A$50,0))</f>
        <v>20</v>
      </c>
      <c r="C1867" s="2">
        <v>42483</v>
      </c>
      <c r="D1867" t="s">
        <v>45</v>
      </c>
      <c r="E1867" t="s">
        <v>68</v>
      </c>
      <c r="F1867" t="s">
        <v>319</v>
      </c>
      <c r="G1867">
        <f>INDEX(Teams!$B$2:$B$50,MATCH(F1867,Teams!$A$2:$A$50,0))</f>
        <v>24</v>
      </c>
      <c r="H1867">
        <v>43</v>
      </c>
      <c r="J1867">
        <v>1</v>
      </c>
    </row>
    <row r="1868" spans="1:10" x14ac:dyDescent="0.2">
      <c r="A1868">
        <f t="array" ref="A1868">INDEX('All Matches'!$A$2:$A$25000,MATCH(B1868&amp;C1868&amp;G1868,'All Matches'!$C$2:$C$25000&amp;'All Matches'!$B$2:$B$25000&amp;'All Matches'!$E$2:$E$25000,0))</f>
        <v>1516340</v>
      </c>
      <c r="B1868">
        <f>INDEX(Teams!$B$2:$B$50,MATCH(D1868,Teams!$A$2:$A$50,0))</f>
        <v>20</v>
      </c>
      <c r="C1868" s="2">
        <v>42483</v>
      </c>
      <c r="D1868" t="s">
        <v>45</v>
      </c>
      <c r="E1868" t="s">
        <v>124</v>
      </c>
      <c r="F1868" t="s">
        <v>319</v>
      </c>
      <c r="G1868">
        <f>INDEX(Teams!$B$2:$B$50,MATCH(F1868,Teams!$A$2:$A$50,0))</f>
        <v>24</v>
      </c>
      <c r="H1868">
        <v>64</v>
      </c>
    </row>
    <row r="1869" spans="1:10" x14ac:dyDescent="0.2">
      <c r="A1869">
        <f t="array" ref="A1869">INDEX('All Matches'!$A$2:$A$25000,MATCH(B1869&amp;C1869&amp;G1869,'All Matches'!$C$2:$C$25000&amp;'All Matches'!$B$2:$B$25000&amp;'All Matches'!$E$2:$E$25000,0))</f>
        <v>1516340</v>
      </c>
      <c r="B1869">
        <f>INDEX(Teams!$B$2:$B$50,MATCH(D1869,Teams!$A$2:$A$50,0))</f>
        <v>20</v>
      </c>
      <c r="C1869" s="2">
        <v>42483</v>
      </c>
      <c r="D1869" t="s">
        <v>45</v>
      </c>
      <c r="E1869" t="s">
        <v>124</v>
      </c>
      <c r="F1869" t="s">
        <v>319</v>
      </c>
      <c r="G1869">
        <f>INDEX(Teams!$B$2:$B$50,MATCH(F1869,Teams!$A$2:$A$50,0))</f>
        <v>24</v>
      </c>
      <c r="H1869">
        <v>74</v>
      </c>
    </row>
    <row r="1870" spans="1:10" x14ac:dyDescent="0.2">
      <c r="A1870">
        <f t="array" ref="A1870">INDEX('All Matches'!$A$2:$A$25000,MATCH(B1870&amp;C1870&amp;G1870,'All Matches'!$C$2:$C$25000&amp;'All Matches'!$B$2:$B$25000&amp;'All Matches'!$E$2:$E$25000,0))</f>
        <v>1516341</v>
      </c>
      <c r="B1870">
        <f>INDEX(Teams!$B$2:$B$50,MATCH(D1870,Teams!$A$2:$A$50,0))</f>
        <v>32</v>
      </c>
      <c r="C1870" s="2">
        <v>42483</v>
      </c>
      <c r="D1870" t="s">
        <v>559</v>
      </c>
      <c r="E1870" t="s">
        <v>281</v>
      </c>
      <c r="F1870" t="s">
        <v>50</v>
      </c>
      <c r="G1870">
        <f>INDEX(Teams!$B$2:$B$50,MATCH(F1870,Teams!$A$2:$A$50,0))</f>
        <v>23</v>
      </c>
      <c r="H1870">
        <v>45</v>
      </c>
    </row>
    <row r="1871" spans="1:10" x14ac:dyDescent="0.2">
      <c r="A1871">
        <f t="array" ref="A1871">INDEX('All Matches'!$A$2:$A$25000,MATCH(B1871&amp;C1871&amp;G1871,'All Matches'!$C$2:$C$25000&amp;'All Matches'!$B$2:$B$25000&amp;'All Matches'!$E$2:$E$25000,0))</f>
        <v>1516341</v>
      </c>
      <c r="B1871">
        <f>INDEX(Teams!$B$2:$B$50,MATCH(D1871,Teams!$A$2:$A$50,0))</f>
        <v>32</v>
      </c>
      <c r="C1871" s="2">
        <v>42483</v>
      </c>
      <c r="D1871" t="s">
        <v>559</v>
      </c>
      <c r="E1871" t="s">
        <v>281</v>
      </c>
      <c r="F1871" t="s">
        <v>50</v>
      </c>
      <c r="G1871">
        <f>INDEX(Teams!$B$2:$B$50,MATCH(F1871,Teams!$A$2:$A$50,0))</f>
        <v>23</v>
      </c>
      <c r="H1871">
        <v>85</v>
      </c>
    </row>
    <row r="1872" spans="1:10" x14ac:dyDescent="0.2">
      <c r="A1872">
        <f t="array" ref="A1872">INDEX('All Matches'!$A$2:$A$25000,MATCH(B1872&amp;C1872&amp;G1872,'All Matches'!$C$2:$C$25000&amp;'All Matches'!$B$2:$B$25000&amp;'All Matches'!$E$2:$E$25000,0))</f>
        <v>1516341</v>
      </c>
      <c r="B1872">
        <f>INDEX(Teams!$B$2:$B$50,MATCH(D1872,Teams!$A$2:$A$50,0))</f>
        <v>23</v>
      </c>
      <c r="C1872" s="2">
        <v>42483</v>
      </c>
      <c r="D1872" t="s">
        <v>50</v>
      </c>
      <c r="E1872" t="s">
        <v>791</v>
      </c>
      <c r="F1872" t="s">
        <v>559</v>
      </c>
      <c r="G1872">
        <f>INDEX(Teams!$B$2:$B$50,MATCH(F1872,Teams!$A$2:$A$50,0))</f>
        <v>32</v>
      </c>
      <c r="H1872">
        <v>15</v>
      </c>
    </row>
    <row r="1873" spans="1:8" x14ac:dyDescent="0.2">
      <c r="A1873">
        <f t="array" ref="A1873">INDEX('All Matches'!$A$2:$A$25000,MATCH(B1873&amp;C1873&amp;G1873,'All Matches'!$C$2:$C$25000&amp;'All Matches'!$B$2:$B$25000&amp;'All Matches'!$E$2:$E$25000,0))</f>
        <v>1516341</v>
      </c>
      <c r="B1873">
        <f>INDEX(Teams!$B$2:$B$50,MATCH(D1873,Teams!$A$2:$A$50,0))</f>
        <v>23</v>
      </c>
      <c r="C1873" s="2">
        <v>42483</v>
      </c>
      <c r="D1873" t="s">
        <v>50</v>
      </c>
      <c r="E1873" t="s">
        <v>327</v>
      </c>
      <c r="F1873" t="s">
        <v>559</v>
      </c>
      <c r="G1873">
        <f>INDEX(Teams!$B$2:$B$50,MATCH(F1873,Teams!$A$2:$A$50,0))</f>
        <v>32</v>
      </c>
      <c r="H1873">
        <v>39</v>
      </c>
    </row>
    <row r="1874" spans="1:8" x14ac:dyDescent="0.2">
      <c r="A1874">
        <f t="array" ref="A1874">INDEX('All Matches'!$A$2:$A$25000,MATCH(B1874&amp;C1874&amp;G1874,'All Matches'!$C$2:$C$25000&amp;'All Matches'!$B$2:$B$25000&amp;'All Matches'!$E$2:$E$25000,0))</f>
        <v>1516341</v>
      </c>
      <c r="B1874">
        <f>INDEX(Teams!$B$2:$B$50,MATCH(D1874,Teams!$A$2:$A$50,0))</f>
        <v>23</v>
      </c>
      <c r="C1874" s="2">
        <v>42483</v>
      </c>
      <c r="D1874" t="s">
        <v>50</v>
      </c>
      <c r="E1874" t="s">
        <v>327</v>
      </c>
      <c r="F1874" t="s">
        <v>559</v>
      </c>
      <c r="G1874">
        <f>INDEX(Teams!$B$2:$B$50,MATCH(F1874,Teams!$A$2:$A$50,0))</f>
        <v>32</v>
      </c>
      <c r="H1874">
        <v>71</v>
      </c>
    </row>
    <row r="1875" spans="1:8" x14ac:dyDescent="0.2">
      <c r="A1875">
        <f t="array" ref="A1875">INDEX('All Matches'!$A$2:$A$25000,MATCH(B1875&amp;C1875&amp;G1875,'All Matches'!$C$2:$C$25000&amp;'All Matches'!$B$2:$B$25000&amp;'All Matches'!$E$2:$E$25000,0))</f>
        <v>1516341</v>
      </c>
      <c r="B1875">
        <f>INDEX(Teams!$B$2:$B$50,MATCH(D1875,Teams!$A$2:$A$50,0))</f>
        <v>23</v>
      </c>
      <c r="C1875" s="2">
        <v>42483</v>
      </c>
      <c r="D1875" t="s">
        <v>50</v>
      </c>
      <c r="E1875" t="s">
        <v>43</v>
      </c>
      <c r="F1875" t="s">
        <v>559</v>
      </c>
      <c r="G1875">
        <f>INDEX(Teams!$B$2:$B$50,MATCH(F1875,Teams!$A$2:$A$50,0))</f>
        <v>32</v>
      </c>
      <c r="H1875">
        <v>90</v>
      </c>
    </row>
    <row r="1876" spans="1:8" x14ac:dyDescent="0.2">
      <c r="A1876">
        <f t="array" ref="A1876">INDEX('All Matches'!$A$2:$A$25000,MATCH(B1876&amp;C1876&amp;G1876,'All Matches'!$C$2:$C$25000&amp;'All Matches'!$B$2:$B$25000&amp;'All Matches'!$E$2:$E$25000,0))</f>
        <v>1516342</v>
      </c>
      <c r="B1876">
        <f>INDEX(Teams!$B$2:$B$50,MATCH(D1876,Teams!$A$2:$A$50,0))</f>
        <v>11</v>
      </c>
      <c r="C1876" s="2">
        <v>42483</v>
      </c>
      <c r="D1876" t="s">
        <v>20</v>
      </c>
      <c r="E1876" t="s">
        <v>654</v>
      </c>
      <c r="F1876" t="s">
        <v>27</v>
      </c>
      <c r="G1876">
        <f>INDEX(Teams!$B$2:$B$50,MATCH(F1876,Teams!$A$2:$A$50,0))</f>
        <v>14</v>
      </c>
      <c r="H1876">
        <v>36</v>
      </c>
    </row>
    <row r="1877" spans="1:8" x14ac:dyDescent="0.2">
      <c r="A1877">
        <f t="array" ref="A1877">INDEX('All Matches'!$A$2:$A$25000,MATCH(B1877&amp;C1877&amp;G1877,'All Matches'!$C$2:$C$25000&amp;'All Matches'!$B$2:$B$25000&amp;'All Matches'!$E$2:$E$25000,0))</f>
        <v>1516342</v>
      </c>
      <c r="B1877">
        <f>INDEX(Teams!$B$2:$B$50,MATCH(D1877,Teams!$A$2:$A$50,0))</f>
        <v>14</v>
      </c>
      <c r="C1877" s="2">
        <v>42483</v>
      </c>
      <c r="D1877" t="s">
        <v>27</v>
      </c>
      <c r="E1877" t="s">
        <v>31</v>
      </c>
      <c r="F1877" t="s">
        <v>20</v>
      </c>
      <c r="G1877">
        <f>INDEX(Teams!$B$2:$B$50,MATCH(F1877,Teams!$A$2:$A$50,0))</f>
        <v>11</v>
      </c>
      <c r="H1877">
        <v>5</v>
      </c>
    </row>
    <row r="1878" spans="1:8" x14ac:dyDescent="0.2">
      <c r="A1878">
        <f t="array" ref="A1878">INDEX('All Matches'!$A$2:$A$25000,MATCH(B1878&amp;C1878&amp;G1878,'All Matches'!$C$2:$C$25000&amp;'All Matches'!$B$2:$B$25000&amp;'All Matches'!$E$2:$E$25000,0))</f>
        <v>1516342</v>
      </c>
      <c r="B1878">
        <f>INDEX(Teams!$B$2:$B$50,MATCH(D1878,Teams!$A$2:$A$50,0))</f>
        <v>14</v>
      </c>
      <c r="C1878" s="2">
        <v>42483</v>
      </c>
      <c r="D1878" t="s">
        <v>27</v>
      </c>
      <c r="E1878" t="s">
        <v>369</v>
      </c>
      <c r="F1878" t="s">
        <v>20</v>
      </c>
      <c r="G1878">
        <f>INDEX(Teams!$B$2:$B$50,MATCH(F1878,Teams!$A$2:$A$50,0))</f>
        <v>11</v>
      </c>
      <c r="H1878">
        <v>34</v>
      </c>
    </row>
    <row r="1879" spans="1:8" x14ac:dyDescent="0.2">
      <c r="A1879">
        <f t="array" ref="A1879">INDEX('All Matches'!$A$2:$A$25000,MATCH(B1879&amp;C1879&amp;G1879,'All Matches'!$C$2:$C$25000&amp;'All Matches'!$B$2:$B$25000&amp;'All Matches'!$E$2:$E$25000,0))</f>
        <v>1516342</v>
      </c>
      <c r="B1879">
        <f>INDEX(Teams!$B$2:$B$50,MATCH(D1879,Teams!$A$2:$A$50,0))</f>
        <v>14</v>
      </c>
      <c r="C1879" s="2">
        <v>42483</v>
      </c>
      <c r="D1879" t="s">
        <v>27</v>
      </c>
      <c r="E1879" t="s">
        <v>369</v>
      </c>
      <c r="F1879" t="s">
        <v>20</v>
      </c>
      <c r="G1879">
        <f>INDEX(Teams!$B$2:$B$50,MATCH(F1879,Teams!$A$2:$A$50,0))</f>
        <v>11</v>
      </c>
      <c r="H1879">
        <v>90</v>
      </c>
    </row>
    <row r="1880" spans="1:8" x14ac:dyDescent="0.2">
      <c r="A1880">
        <f t="array" ref="A1880">INDEX('All Matches'!$A$2:$A$25000,MATCH(B1880&amp;C1880&amp;G1880,'All Matches'!$C$2:$C$25000&amp;'All Matches'!$B$2:$B$25000&amp;'All Matches'!$E$2:$E$25000,0))</f>
        <v>1516342</v>
      </c>
      <c r="B1880">
        <f>INDEX(Teams!$B$2:$B$50,MATCH(D1880,Teams!$A$2:$A$50,0))</f>
        <v>14</v>
      </c>
      <c r="C1880" s="2">
        <v>42483</v>
      </c>
      <c r="D1880" t="s">
        <v>27</v>
      </c>
      <c r="E1880" t="s">
        <v>111</v>
      </c>
      <c r="F1880" t="s">
        <v>20</v>
      </c>
      <c r="G1880">
        <f>INDEX(Teams!$B$2:$B$50,MATCH(F1880,Teams!$A$2:$A$50,0))</f>
        <v>11</v>
      </c>
      <c r="H1880">
        <v>71</v>
      </c>
    </row>
    <row r="1881" spans="1:8" x14ac:dyDescent="0.2">
      <c r="A1881">
        <f t="array" ref="A1881">INDEX('All Matches'!$A$2:$A$25000,MATCH(B1881&amp;C1881&amp;G1881,'All Matches'!$C$2:$C$25000&amp;'All Matches'!$B$2:$B$25000&amp;'All Matches'!$E$2:$E$25000,0))</f>
        <v>1516343</v>
      </c>
      <c r="B1881">
        <f>INDEX(Teams!$B$2:$B$50,MATCH(D1881,Teams!$A$2:$A$50,0))</f>
        <v>19</v>
      </c>
      <c r="C1881" s="2">
        <v>42483</v>
      </c>
      <c r="D1881" t="s">
        <v>40</v>
      </c>
      <c r="E1881" t="s">
        <v>44</v>
      </c>
      <c r="F1881" t="s">
        <v>15</v>
      </c>
      <c r="G1881">
        <f>INDEX(Teams!$B$2:$B$50,MATCH(F1881,Teams!$A$2:$A$50,0))</f>
        <v>22</v>
      </c>
      <c r="H1881">
        <v>2</v>
      </c>
    </row>
    <row r="1882" spans="1:8" x14ac:dyDescent="0.2">
      <c r="A1882">
        <f t="array" ref="A1882">INDEX('All Matches'!$A$2:$A$25000,MATCH(B1882&amp;C1882&amp;G1882,'All Matches'!$C$2:$C$25000&amp;'All Matches'!$B$2:$B$25000&amp;'All Matches'!$E$2:$E$25000,0))</f>
        <v>1516343</v>
      </c>
      <c r="B1882">
        <f>INDEX(Teams!$B$2:$B$50,MATCH(D1882,Teams!$A$2:$A$50,0))</f>
        <v>19</v>
      </c>
      <c r="C1882" s="2">
        <v>42483</v>
      </c>
      <c r="D1882" t="s">
        <v>40</v>
      </c>
      <c r="E1882" t="s">
        <v>451</v>
      </c>
      <c r="F1882" t="s">
        <v>15</v>
      </c>
      <c r="G1882">
        <f>INDEX(Teams!$B$2:$B$50,MATCH(F1882,Teams!$A$2:$A$50,0))</f>
        <v>22</v>
      </c>
      <c r="H1882">
        <v>30</v>
      </c>
    </row>
    <row r="1883" spans="1:8" x14ac:dyDescent="0.2">
      <c r="A1883">
        <f t="array" ref="A1883">INDEX('All Matches'!$A$2:$A$25000,MATCH(B1883&amp;C1883&amp;G1883,'All Matches'!$C$2:$C$25000&amp;'All Matches'!$B$2:$B$25000&amp;'All Matches'!$E$2:$E$25000,0))</f>
        <v>1516343</v>
      </c>
      <c r="B1883">
        <f>INDEX(Teams!$B$2:$B$50,MATCH(D1883,Teams!$A$2:$A$50,0))</f>
        <v>22</v>
      </c>
      <c r="C1883" s="2">
        <v>42483</v>
      </c>
      <c r="D1883" t="s">
        <v>15</v>
      </c>
      <c r="E1883" t="s">
        <v>566</v>
      </c>
      <c r="F1883" t="s">
        <v>40</v>
      </c>
      <c r="G1883">
        <f>INDEX(Teams!$B$2:$B$50,MATCH(F1883,Teams!$A$2:$A$50,0))</f>
        <v>19</v>
      </c>
      <c r="H1883">
        <v>48</v>
      </c>
    </row>
    <row r="1884" spans="1:8" x14ac:dyDescent="0.2">
      <c r="A1884">
        <f t="array" ref="A1884">INDEX('All Matches'!$A$2:$A$25000,MATCH(B1884&amp;C1884&amp;G1884,'All Matches'!$C$2:$C$25000&amp;'All Matches'!$B$2:$B$25000&amp;'All Matches'!$E$2:$E$25000,0))</f>
        <v>1516343</v>
      </c>
      <c r="B1884">
        <f>INDEX(Teams!$B$2:$B$50,MATCH(D1884,Teams!$A$2:$A$50,0))</f>
        <v>22</v>
      </c>
      <c r="C1884" s="2">
        <v>42483</v>
      </c>
      <c r="D1884" t="s">
        <v>15</v>
      </c>
      <c r="E1884" t="s">
        <v>655</v>
      </c>
      <c r="F1884" t="s">
        <v>40</v>
      </c>
      <c r="G1884">
        <f>INDEX(Teams!$B$2:$B$50,MATCH(F1884,Teams!$A$2:$A$50,0))</f>
        <v>19</v>
      </c>
      <c r="H1884">
        <v>66</v>
      </c>
    </row>
    <row r="1885" spans="1:8" x14ac:dyDescent="0.2">
      <c r="A1885">
        <f t="array" ref="A1885">INDEX('All Matches'!$A$2:$A$25000,MATCH(B1885&amp;C1885&amp;G1885,'All Matches'!$C$2:$C$25000&amp;'All Matches'!$B$2:$B$25000&amp;'All Matches'!$E$2:$E$25000,0))</f>
        <v>1516345</v>
      </c>
      <c r="B1885">
        <f>INDEX(Teams!$B$2:$B$50,MATCH(D1885,Teams!$A$2:$A$50,0))</f>
        <v>18</v>
      </c>
      <c r="C1885" s="2">
        <v>42484</v>
      </c>
      <c r="D1885" t="s">
        <v>12</v>
      </c>
      <c r="E1885" t="s">
        <v>123</v>
      </c>
      <c r="F1885" t="s">
        <v>325</v>
      </c>
      <c r="G1885">
        <f>INDEX(Teams!$B$2:$B$50,MATCH(F1885,Teams!$A$2:$A$50,0))</f>
        <v>25</v>
      </c>
      <c r="H1885">
        <v>10</v>
      </c>
    </row>
    <row r="1886" spans="1:8" x14ac:dyDescent="0.2">
      <c r="A1886">
        <f t="array" ref="A1886">INDEX('All Matches'!$A$2:$A$25000,MATCH(B1886&amp;C1886&amp;G1886,'All Matches'!$C$2:$C$25000&amp;'All Matches'!$B$2:$B$25000&amp;'All Matches'!$E$2:$E$25000,0))</f>
        <v>1516345</v>
      </c>
      <c r="B1886">
        <f>INDEX(Teams!$B$2:$B$50,MATCH(D1886,Teams!$A$2:$A$50,0))</f>
        <v>18</v>
      </c>
      <c r="C1886" s="2">
        <v>42484</v>
      </c>
      <c r="D1886" t="s">
        <v>12</v>
      </c>
      <c r="E1886" t="s">
        <v>439</v>
      </c>
      <c r="F1886" t="s">
        <v>325</v>
      </c>
      <c r="G1886">
        <f>INDEX(Teams!$B$2:$B$50,MATCH(F1886,Teams!$A$2:$A$50,0))</f>
        <v>25</v>
      </c>
      <c r="H1886">
        <v>30</v>
      </c>
    </row>
    <row r="1887" spans="1:8" x14ac:dyDescent="0.2">
      <c r="A1887">
        <f t="array" ref="A1887">INDEX('All Matches'!$A$2:$A$25000,MATCH(B1887&amp;C1887&amp;G1887,'All Matches'!$C$2:$C$25000&amp;'All Matches'!$B$2:$B$25000&amp;'All Matches'!$E$2:$E$25000,0))</f>
        <v>1516345</v>
      </c>
      <c r="B1887">
        <f>INDEX(Teams!$B$2:$B$50,MATCH(D1887,Teams!$A$2:$A$50,0))</f>
        <v>18</v>
      </c>
      <c r="C1887" s="2">
        <v>42484</v>
      </c>
      <c r="D1887" t="s">
        <v>12</v>
      </c>
      <c r="E1887" t="s">
        <v>439</v>
      </c>
      <c r="F1887" t="s">
        <v>325</v>
      </c>
      <c r="G1887">
        <f>INDEX(Teams!$B$2:$B$50,MATCH(F1887,Teams!$A$2:$A$50,0))</f>
        <v>25</v>
      </c>
      <c r="H1887">
        <v>60</v>
      </c>
    </row>
    <row r="1888" spans="1:8" x14ac:dyDescent="0.2">
      <c r="A1888">
        <f t="array" ref="A1888">INDEX('All Matches'!$A$2:$A$25000,MATCH(B1888&amp;C1888&amp;G1888,'All Matches'!$C$2:$C$25000&amp;'All Matches'!$B$2:$B$25000&amp;'All Matches'!$E$2:$E$25000,0))</f>
        <v>1516345</v>
      </c>
      <c r="B1888">
        <f>INDEX(Teams!$B$2:$B$50,MATCH(D1888,Teams!$A$2:$A$50,0))</f>
        <v>18</v>
      </c>
      <c r="C1888" s="2">
        <v>42484</v>
      </c>
      <c r="D1888" t="s">
        <v>12</v>
      </c>
      <c r="E1888" t="s">
        <v>110</v>
      </c>
      <c r="F1888" t="s">
        <v>325</v>
      </c>
      <c r="G1888">
        <f>INDEX(Teams!$B$2:$B$50,MATCH(F1888,Teams!$A$2:$A$50,0))</f>
        <v>25</v>
      </c>
      <c r="H1888">
        <v>85</v>
      </c>
    </row>
    <row r="1889" spans="1:10" x14ac:dyDescent="0.2">
      <c r="A1889">
        <f t="array" ref="A1889">INDEX('All Matches'!$A$2:$A$25000,MATCH(B1889&amp;C1889&amp;G1889,'All Matches'!$C$2:$C$25000&amp;'All Matches'!$B$2:$B$25000&amp;'All Matches'!$E$2:$E$25000,0))</f>
        <v>1516346</v>
      </c>
      <c r="B1889">
        <f>INDEX(Teams!$B$2:$B$50,MATCH(D1889,Teams!$A$2:$A$50,0))</f>
        <v>26</v>
      </c>
      <c r="C1889" s="2">
        <v>42485</v>
      </c>
      <c r="D1889" t="s">
        <v>17</v>
      </c>
      <c r="E1889" t="s">
        <v>481</v>
      </c>
      <c r="F1889" t="s">
        <v>320</v>
      </c>
      <c r="G1889">
        <f>INDEX(Teams!$B$2:$B$50,MATCH(F1889,Teams!$A$2:$A$50,0))</f>
        <v>28</v>
      </c>
      <c r="H1889">
        <v>33</v>
      </c>
      <c r="I1889">
        <v>1</v>
      </c>
    </row>
    <row r="1890" spans="1:10" x14ac:dyDescent="0.2">
      <c r="A1890">
        <f t="array" ref="A1890">INDEX('All Matches'!$A$2:$A$25000,MATCH(B1890&amp;C1890&amp;G1890,'All Matches'!$C$2:$C$25000&amp;'All Matches'!$B$2:$B$25000&amp;'All Matches'!$E$2:$E$25000,0))</f>
        <v>1516346</v>
      </c>
      <c r="B1890">
        <f>INDEX(Teams!$B$2:$B$50,MATCH(D1890,Teams!$A$2:$A$50,0))</f>
        <v>28</v>
      </c>
      <c r="C1890" s="2">
        <v>42485</v>
      </c>
      <c r="D1890" t="s">
        <v>320</v>
      </c>
      <c r="E1890" t="s">
        <v>417</v>
      </c>
      <c r="F1890" t="s">
        <v>17</v>
      </c>
      <c r="G1890">
        <f>INDEX(Teams!$B$2:$B$50,MATCH(F1890,Teams!$A$2:$A$50,0))</f>
        <v>26</v>
      </c>
      <c r="H1890">
        <v>73</v>
      </c>
    </row>
    <row r="1891" spans="1:10" x14ac:dyDescent="0.2">
      <c r="A1891">
        <f t="array" ref="A1891">INDEX('All Matches'!$A$2:$A$25000,MATCH(B1891&amp;C1891&amp;G1891,'All Matches'!$C$2:$C$25000&amp;'All Matches'!$B$2:$B$25000&amp;'All Matches'!$E$2:$E$25000,0))</f>
        <v>1516347</v>
      </c>
      <c r="B1891">
        <f>INDEX(Teams!$B$2:$B$50,MATCH(D1891,Teams!$A$2:$A$50,0))</f>
        <v>16</v>
      </c>
      <c r="C1891" s="2">
        <v>42490</v>
      </c>
      <c r="D1891" t="s">
        <v>37</v>
      </c>
      <c r="E1891" t="s">
        <v>237</v>
      </c>
      <c r="F1891" t="s">
        <v>20</v>
      </c>
      <c r="G1891">
        <f>INDEX(Teams!$B$2:$B$50,MATCH(F1891,Teams!$A$2:$A$50,0))</f>
        <v>11</v>
      </c>
      <c r="H1891">
        <v>7</v>
      </c>
    </row>
    <row r="1892" spans="1:10" x14ac:dyDescent="0.2">
      <c r="A1892">
        <f t="array" ref="A1892">INDEX('All Matches'!$A$2:$A$25000,MATCH(B1892&amp;C1892&amp;G1892,'All Matches'!$C$2:$C$25000&amp;'All Matches'!$B$2:$B$25000&amp;'All Matches'!$E$2:$E$25000,0))</f>
        <v>1516347</v>
      </c>
      <c r="B1892">
        <f>INDEX(Teams!$B$2:$B$50,MATCH(D1892,Teams!$A$2:$A$50,0))</f>
        <v>16</v>
      </c>
      <c r="C1892" s="2">
        <v>42490</v>
      </c>
      <c r="D1892" t="s">
        <v>37</v>
      </c>
      <c r="E1892" t="s">
        <v>373</v>
      </c>
      <c r="F1892" t="s">
        <v>20</v>
      </c>
      <c r="G1892">
        <f>INDEX(Teams!$B$2:$B$50,MATCH(F1892,Teams!$A$2:$A$50,0))</f>
        <v>11</v>
      </c>
      <c r="H1892">
        <v>64</v>
      </c>
    </row>
    <row r="1893" spans="1:10" x14ac:dyDescent="0.2">
      <c r="A1893">
        <f t="array" ref="A1893">INDEX('All Matches'!$A$2:$A$25000,MATCH(B1893&amp;C1893&amp;G1893,'All Matches'!$C$2:$C$25000&amp;'All Matches'!$B$2:$B$25000&amp;'All Matches'!$E$2:$E$25000,0))</f>
        <v>1516347</v>
      </c>
      <c r="B1893">
        <f>INDEX(Teams!$B$2:$B$50,MATCH(D1893,Teams!$A$2:$A$50,0))</f>
        <v>11</v>
      </c>
      <c r="C1893" s="2">
        <v>42490</v>
      </c>
      <c r="D1893" t="s">
        <v>20</v>
      </c>
      <c r="E1893" t="s">
        <v>504</v>
      </c>
      <c r="F1893" t="s">
        <v>37</v>
      </c>
      <c r="G1893">
        <f>INDEX(Teams!$B$2:$B$50,MATCH(F1893,Teams!$A$2:$A$50,0))</f>
        <v>16</v>
      </c>
      <c r="H1893">
        <v>9</v>
      </c>
    </row>
    <row r="1894" spans="1:10" x14ac:dyDescent="0.2">
      <c r="A1894">
        <f t="array" ref="A1894">INDEX('All Matches'!$A$2:$A$25000,MATCH(B1894&amp;C1894&amp;G1894,'All Matches'!$C$2:$C$25000&amp;'All Matches'!$B$2:$B$25000&amp;'All Matches'!$E$2:$E$25000,0))</f>
        <v>1516348</v>
      </c>
      <c r="B1894">
        <f>INDEX(Teams!$B$2:$B$50,MATCH(D1894,Teams!$A$2:$A$50,0))</f>
        <v>22</v>
      </c>
      <c r="C1894" s="2">
        <v>42490</v>
      </c>
      <c r="D1894" t="s">
        <v>15</v>
      </c>
      <c r="E1894" t="s">
        <v>174</v>
      </c>
      <c r="F1894" t="s">
        <v>23</v>
      </c>
      <c r="G1894">
        <f>INDEX(Teams!$B$2:$B$50,MATCH(F1894,Teams!$A$2:$A$50,0))</f>
        <v>15</v>
      </c>
      <c r="H1894">
        <v>58</v>
      </c>
    </row>
    <row r="1895" spans="1:10" x14ac:dyDescent="0.2">
      <c r="A1895">
        <f t="array" ref="A1895">INDEX('All Matches'!$A$2:$A$25000,MATCH(B1895&amp;C1895&amp;G1895,'All Matches'!$C$2:$C$25000&amp;'All Matches'!$B$2:$B$25000&amp;'All Matches'!$E$2:$E$25000,0))</f>
        <v>1516349</v>
      </c>
      <c r="B1895">
        <f>INDEX(Teams!$B$2:$B$50,MATCH(D1895,Teams!$A$2:$A$50,0))</f>
        <v>24</v>
      </c>
      <c r="C1895" s="2">
        <v>42490</v>
      </c>
      <c r="D1895" t="s">
        <v>319</v>
      </c>
      <c r="E1895" t="s">
        <v>58</v>
      </c>
      <c r="F1895" t="s">
        <v>447</v>
      </c>
      <c r="G1895">
        <f>INDEX(Teams!$B$2:$B$50,MATCH(F1895,Teams!$A$2:$A$50,0))</f>
        <v>31</v>
      </c>
      <c r="H1895">
        <v>50</v>
      </c>
    </row>
    <row r="1896" spans="1:10" x14ac:dyDescent="0.2">
      <c r="A1896">
        <f t="array" ref="A1896">INDEX('All Matches'!$A$2:$A$25000,MATCH(B1896&amp;C1896&amp;G1896,'All Matches'!$C$2:$C$25000&amp;'All Matches'!$B$2:$B$25000&amp;'All Matches'!$E$2:$E$25000,0))</f>
        <v>1516349</v>
      </c>
      <c r="B1896">
        <f>INDEX(Teams!$B$2:$B$50,MATCH(D1896,Teams!$A$2:$A$50,0))</f>
        <v>31</v>
      </c>
      <c r="C1896" s="2">
        <v>42490</v>
      </c>
      <c r="D1896" t="s">
        <v>447</v>
      </c>
      <c r="E1896" t="s">
        <v>342</v>
      </c>
      <c r="F1896" t="s">
        <v>319</v>
      </c>
      <c r="G1896">
        <f>INDEX(Teams!$B$2:$B$50,MATCH(F1896,Teams!$A$2:$A$50,0))</f>
        <v>24</v>
      </c>
      <c r="H1896">
        <v>90</v>
      </c>
      <c r="J1896">
        <v>1</v>
      </c>
    </row>
    <row r="1897" spans="1:10" x14ac:dyDescent="0.2">
      <c r="A1897">
        <f t="array" ref="A1897">INDEX('All Matches'!$A$2:$A$25000,MATCH(B1897&amp;C1897&amp;G1897,'All Matches'!$C$2:$C$25000&amp;'All Matches'!$B$2:$B$25000&amp;'All Matches'!$E$2:$E$25000,0))</f>
        <v>1516350</v>
      </c>
      <c r="B1897">
        <f>INDEX(Teams!$B$2:$B$50,MATCH(D1897,Teams!$A$2:$A$50,0))</f>
        <v>27</v>
      </c>
      <c r="C1897" s="2">
        <v>42490</v>
      </c>
      <c r="D1897" t="s">
        <v>32</v>
      </c>
      <c r="E1897" t="s">
        <v>599</v>
      </c>
      <c r="F1897" t="s">
        <v>559</v>
      </c>
      <c r="G1897">
        <f>INDEX(Teams!$B$2:$B$50,MATCH(F1897,Teams!$A$2:$A$50,0))</f>
        <v>32</v>
      </c>
      <c r="H1897">
        <v>45</v>
      </c>
    </row>
    <row r="1898" spans="1:10" x14ac:dyDescent="0.2">
      <c r="A1898">
        <f t="array" ref="A1898">INDEX('All Matches'!$A$2:$A$25000,MATCH(B1898&amp;C1898&amp;G1898,'All Matches'!$C$2:$C$25000&amp;'All Matches'!$B$2:$B$25000&amp;'All Matches'!$E$2:$E$25000,0))</f>
        <v>1516350</v>
      </c>
      <c r="B1898">
        <f>INDEX(Teams!$B$2:$B$50,MATCH(D1898,Teams!$A$2:$A$50,0))</f>
        <v>27</v>
      </c>
      <c r="C1898" s="2">
        <v>42490</v>
      </c>
      <c r="D1898" t="s">
        <v>32</v>
      </c>
      <c r="E1898" t="s">
        <v>66</v>
      </c>
      <c r="F1898" t="s">
        <v>559</v>
      </c>
      <c r="G1898">
        <f>INDEX(Teams!$B$2:$B$50,MATCH(F1898,Teams!$A$2:$A$50,0))</f>
        <v>32</v>
      </c>
      <c r="H1898">
        <v>90</v>
      </c>
    </row>
    <row r="1899" spans="1:10" x14ac:dyDescent="0.2">
      <c r="A1899">
        <f t="array" ref="A1899">INDEX('All Matches'!$A$2:$A$25000,MATCH(B1899&amp;C1899&amp;G1899,'All Matches'!$C$2:$C$25000&amp;'All Matches'!$B$2:$B$25000&amp;'All Matches'!$E$2:$E$25000,0))</f>
        <v>1516350</v>
      </c>
      <c r="B1899">
        <f>INDEX(Teams!$B$2:$B$50,MATCH(D1899,Teams!$A$2:$A$50,0))</f>
        <v>27</v>
      </c>
      <c r="C1899" s="2">
        <v>42490</v>
      </c>
      <c r="D1899" t="s">
        <v>32</v>
      </c>
      <c r="E1899" t="s">
        <v>66</v>
      </c>
      <c r="F1899" t="s">
        <v>559</v>
      </c>
      <c r="G1899">
        <f>INDEX(Teams!$B$2:$B$50,MATCH(F1899,Teams!$A$2:$A$50,0))</f>
        <v>32</v>
      </c>
      <c r="H1899">
        <v>90</v>
      </c>
    </row>
    <row r="1900" spans="1:10" x14ac:dyDescent="0.2">
      <c r="A1900">
        <f t="array" ref="A1900">INDEX('All Matches'!$A$2:$A$25000,MATCH(B1900&amp;C1900&amp;G1900,'All Matches'!$C$2:$C$25000&amp;'All Matches'!$B$2:$B$25000&amp;'All Matches'!$E$2:$E$25000,0))</f>
        <v>1516350</v>
      </c>
      <c r="B1900">
        <f>INDEX(Teams!$B$2:$B$50,MATCH(D1900,Teams!$A$2:$A$50,0))</f>
        <v>32</v>
      </c>
      <c r="C1900" s="2">
        <v>42490</v>
      </c>
      <c r="D1900" t="s">
        <v>559</v>
      </c>
      <c r="E1900" t="s">
        <v>114</v>
      </c>
      <c r="F1900" t="s">
        <v>32</v>
      </c>
      <c r="G1900">
        <f>INDEX(Teams!$B$2:$B$50,MATCH(F1900,Teams!$A$2:$A$50,0))</f>
        <v>27</v>
      </c>
      <c r="H1900">
        <v>28</v>
      </c>
    </row>
    <row r="1901" spans="1:10" x14ac:dyDescent="0.2">
      <c r="A1901">
        <f t="array" ref="A1901">INDEX('All Matches'!$A$2:$A$25000,MATCH(B1901&amp;C1901&amp;G1901,'All Matches'!$C$2:$C$25000&amp;'All Matches'!$B$2:$B$25000&amp;'All Matches'!$E$2:$E$25000,0))</f>
        <v>1516350</v>
      </c>
      <c r="B1901">
        <f>INDEX(Teams!$B$2:$B$50,MATCH(D1901,Teams!$A$2:$A$50,0))</f>
        <v>32</v>
      </c>
      <c r="C1901" s="2">
        <v>42490</v>
      </c>
      <c r="D1901" t="s">
        <v>559</v>
      </c>
      <c r="E1901" t="s">
        <v>233</v>
      </c>
      <c r="F1901" t="s">
        <v>32</v>
      </c>
      <c r="G1901">
        <f>INDEX(Teams!$B$2:$B$50,MATCH(F1901,Teams!$A$2:$A$50,0))</f>
        <v>27</v>
      </c>
      <c r="H1901">
        <v>48</v>
      </c>
    </row>
    <row r="1902" spans="1:10" x14ac:dyDescent="0.2">
      <c r="A1902">
        <f t="array" ref="A1902">INDEX('All Matches'!$A$2:$A$25000,MATCH(B1902&amp;C1902&amp;G1902,'All Matches'!$C$2:$C$25000&amp;'All Matches'!$B$2:$B$25000&amp;'All Matches'!$E$2:$E$25000,0))</f>
        <v>1516351</v>
      </c>
      <c r="B1902">
        <f>INDEX(Teams!$B$2:$B$50,MATCH(D1902,Teams!$A$2:$A$50,0))</f>
        <v>29</v>
      </c>
      <c r="C1902" s="2">
        <v>42490</v>
      </c>
      <c r="D1902" t="s">
        <v>42</v>
      </c>
      <c r="E1902" t="s">
        <v>347</v>
      </c>
      <c r="F1902" t="s">
        <v>320</v>
      </c>
      <c r="G1902">
        <f>INDEX(Teams!$B$2:$B$50,MATCH(F1902,Teams!$A$2:$A$50,0))</f>
        <v>28</v>
      </c>
      <c r="H1902">
        <v>34</v>
      </c>
    </row>
    <row r="1903" spans="1:10" x14ac:dyDescent="0.2">
      <c r="A1903">
        <f t="array" ref="A1903">INDEX('All Matches'!$A$2:$A$25000,MATCH(B1903&amp;C1903&amp;G1903,'All Matches'!$C$2:$C$25000&amp;'All Matches'!$B$2:$B$25000&amp;'All Matches'!$E$2:$E$25000,0))</f>
        <v>1516351</v>
      </c>
      <c r="B1903">
        <f>INDEX(Teams!$B$2:$B$50,MATCH(D1903,Teams!$A$2:$A$50,0))</f>
        <v>29</v>
      </c>
      <c r="C1903" s="2">
        <v>42490</v>
      </c>
      <c r="D1903" t="s">
        <v>42</v>
      </c>
      <c r="E1903" t="s">
        <v>261</v>
      </c>
      <c r="F1903" t="s">
        <v>320</v>
      </c>
      <c r="G1903">
        <f>INDEX(Teams!$B$2:$B$50,MATCH(F1903,Teams!$A$2:$A$50,0))</f>
        <v>28</v>
      </c>
      <c r="H1903">
        <v>45</v>
      </c>
    </row>
    <row r="1904" spans="1:10" x14ac:dyDescent="0.2">
      <c r="A1904">
        <f t="array" ref="A1904">INDEX('All Matches'!$A$2:$A$25000,MATCH(B1904&amp;C1904&amp;G1904,'All Matches'!$C$2:$C$25000&amp;'All Matches'!$B$2:$B$25000&amp;'All Matches'!$E$2:$E$25000,0))</f>
        <v>1516351</v>
      </c>
      <c r="B1904">
        <f>INDEX(Teams!$B$2:$B$50,MATCH(D1904,Teams!$A$2:$A$50,0))</f>
        <v>29</v>
      </c>
      <c r="C1904" s="2">
        <v>42490</v>
      </c>
      <c r="D1904" t="s">
        <v>42</v>
      </c>
      <c r="E1904" t="s">
        <v>261</v>
      </c>
      <c r="F1904" t="s">
        <v>320</v>
      </c>
      <c r="G1904">
        <f>INDEX(Teams!$B$2:$B$50,MATCH(F1904,Teams!$A$2:$A$50,0))</f>
        <v>28</v>
      </c>
      <c r="H1904">
        <v>79</v>
      </c>
    </row>
    <row r="1905" spans="1:8" x14ac:dyDescent="0.2">
      <c r="A1905">
        <f t="array" ref="A1905">INDEX('All Matches'!$A$2:$A$25000,MATCH(B1905&amp;C1905&amp;G1905,'All Matches'!$C$2:$C$25000&amp;'All Matches'!$B$2:$B$25000&amp;'All Matches'!$E$2:$E$25000,0))</f>
        <v>1516352</v>
      </c>
      <c r="B1905">
        <f>INDEX(Teams!$B$2:$B$50,MATCH(D1905,Teams!$A$2:$A$50,0))</f>
        <v>10</v>
      </c>
      <c r="C1905" s="2">
        <v>42490</v>
      </c>
      <c r="D1905" t="s">
        <v>47</v>
      </c>
      <c r="E1905" t="s">
        <v>82</v>
      </c>
      <c r="F1905" t="s">
        <v>561</v>
      </c>
      <c r="G1905">
        <f>INDEX(Teams!$B$2:$B$50,MATCH(F1905,Teams!$A$2:$A$50,0))</f>
        <v>30</v>
      </c>
      <c r="H1905">
        <v>59</v>
      </c>
    </row>
    <row r="1906" spans="1:8" x14ac:dyDescent="0.2">
      <c r="A1906">
        <f t="array" ref="A1906">INDEX('All Matches'!$A$2:$A$25000,MATCH(B1906&amp;C1906&amp;G1906,'All Matches'!$C$2:$C$25000&amp;'All Matches'!$B$2:$B$25000&amp;'All Matches'!$E$2:$E$25000,0))</f>
        <v>1516353</v>
      </c>
      <c r="B1906">
        <f>INDEX(Teams!$B$2:$B$50,MATCH(D1906,Teams!$A$2:$A$50,0))</f>
        <v>25</v>
      </c>
      <c r="C1906" s="2">
        <v>42491</v>
      </c>
      <c r="D1906" t="s">
        <v>325</v>
      </c>
      <c r="E1906" t="s">
        <v>340</v>
      </c>
      <c r="F1906" t="s">
        <v>40</v>
      </c>
      <c r="G1906">
        <f>INDEX(Teams!$B$2:$B$50,MATCH(F1906,Teams!$A$2:$A$50,0))</f>
        <v>19</v>
      </c>
      <c r="H1906">
        <v>20</v>
      </c>
    </row>
    <row r="1907" spans="1:8" x14ac:dyDescent="0.2">
      <c r="A1907">
        <f t="array" ref="A1907">INDEX('All Matches'!$A$2:$A$25000,MATCH(B1907&amp;C1907&amp;G1907,'All Matches'!$C$2:$C$25000&amp;'All Matches'!$B$2:$B$25000&amp;'All Matches'!$E$2:$E$25000,0))</f>
        <v>1516353</v>
      </c>
      <c r="B1907">
        <f>INDEX(Teams!$B$2:$B$50,MATCH(D1907,Teams!$A$2:$A$50,0))</f>
        <v>25</v>
      </c>
      <c r="C1907" s="2">
        <v>42491</v>
      </c>
      <c r="D1907" t="s">
        <v>325</v>
      </c>
      <c r="E1907" t="s">
        <v>340</v>
      </c>
      <c r="F1907" t="s">
        <v>40</v>
      </c>
      <c r="G1907">
        <f>INDEX(Teams!$B$2:$B$50,MATCH(F1907,Teams!$A$2:$A$50,0))</f>
        <v>19</v>
      </c>
      <c r="H1907">
        <v>67</v>
      </c>
    </row>
    <row r="1908" spans="1:8" x14ac:dyDescent="0.2">
      <c r="A1908">
        <f t="array" ref="A1908">INDEX('All Matches'!$A$2:$A$25000,MATCH(B1908&amp;C1908&amp;G1908,'All Matches'!$C$2:$C$25000&amp;'All Matches'!$B$2:$B$25000&amp;'All Matches'!$E$2:$E$25000,0))</f>
        <v>1516353</v>
      </c>
      <c r="B1908">
        <f>INDEX(Teams!$B$2:$B$50,MATCH(D1908,Teams!$A$2:$A$50,0))</f>
        <v>25</v>
      </c>
      <c r="C1908" s="2">
        <v>42491</v>
      </c>
      <c r="D1908" t="s">
        <v>325</v>
      </c>
      <c r="E1908" t="s">
        <v>200</v>
      </c>
      <c r="F1908" t="s">
        <v>40</v>
      </c>
      <c r="G1908">
        <f>INDEX(Teams!$B$2:$B$50,MATCH(F1908,Teams!$A$2:$A$50,0))</f>
        <v>19</v>
      </c>
      <c r="H1908">
        <v>33</v>
      </c>
    </row>
    <row r="1909" spans="1:8" x14ac:dyDescent="0.2">
      <c r="A1909">
        <f t="array" ref="A1909">INDEX('All Matches'!$A$2:$A$25000,MATCH(B1909&amp;C1909&amp;G1909,'All Matches'!$C$2:$C$25000&amp;'All Matches'!$B$2:$B$25000&amp;'All Matches'!$E$2:$E$25000,0))</f>
        <v>1516353</v>
      </c>
      <c r="B1909">
        <f>INDEX(Teams!$B$2:$B$50,MATCH(D1909,Teams!$A$2:$A$50,0))</f>
        <v>19</v>
      </c>
      <c r="C1909" s="2">
        <v>42491</v>
      </c>
      <c r="D1909" t="s">
        <v>40</v>
      </c>
      <c r="E1909" t="s">
        <v>300</v>
      </c>
      <c r="F1909" t="s">
        <v>325</v>
      </c>
      <c r="G1909">
        <f>INDEX(Teams!$B$2:$B$50,MATCH(F1909,Teams!$A$2:$A$50,0))</f>
        <v>25</v>
      </c>
      <c r="H1909">
        <v>65</v>
      </c>
    </row>
    <row r="1910" spans="1:8" x14ac:dyDescent="0.2">
      <c r="A1910">
        <f t="array" ref="A1910">INDEX('All Matches'!$A$2:$A$25000,MATCH(B1910&amp;C1910&amp;G1910,'All Matches'!$C$2:$C$25000&amp;'All Matches'!$B$2:$B$25000&amp;'All Matches'!$E$2:$E$25000,0))</f>
        <v>1516354</v>
      </c>
      <c r="B1910">
        <f>INDEX(Teams!$B$2:$B$50,MATCH(D1910,Teams!$A$2:$A$50,0))</f>
        <v>21</v>
      </c>
      <c r="C1910" s="2">
        <v>42491</v>
      </c>
      <c r="D1910" t="s">
        <v>10</v>
      </c>
      <c r="E1910" t="s">
        <v>149</v>
      </c>
      <c r="F1910" t="s">
        <v>12</v>
      </c>
      <c r="G1910">
        <f>INDEX(Teams!$B$2:$B$50,MATCH(F1910,Teams!$A$2:$A$50,0))</f>
        <v>18</v>
      </c>
      <c r="H1910">
        <v>8</v>
      </c>
    </row>
    <row r="1911" spans="1:8" x14ac:dyDescent="0.2">
      <c r="A1911">
        <f t="array" ref="A1911">INDEX('All Matches'!$A$2:$A$25000,MATCH(B1911&amp;C1911&amp;G1911,'All Matches'!$C$2:$C$25000&amp;'All Matches'!$B$2:$B$25000&amp;'All Matches'!$E$2:$E$25000,0))</f>
        <v>1516354</v>
      </c>
      <c r="B1911">
        <f>INDEX(Teams!$B$2:$B$50,MATCH(D1911,Teams!$A$2:$A$50,0))</f>
        <v>18</v>
      </c>
      <c r="C1911" s="2">
        <v>42491</v>
      </c>
      <c r="D1911" t="s">
        <v>12</v>
      </c>
      <c r="E1911" t="s">
        <v>242</v>
      </c>
      <c r="F1911" t="s">
        <v>10</v>
      </c>
      <c r="G1911">
        <f>INDEX(Teams!$B$2:$B$50,MATCH(F1911,Teams!$A$2:$A$50,0))</f>
        <v>21</v>
      </c>
      <c r="H1911">
        <v>17</v>
      </c>
    </row>
    <row r="1912" spans="1:8" x14ac:dyDescent="0.2">
      <c r="A1912">
        <f t="array" ref="A1912">INDEX('All Matches'!$A$2:$A$25000,MATCH(B1912&amp;C1912&amp;G1912,'All Matches'!$C$2:$C$25000&amp;'All Matches'!$B$2:$B$25000&amp;'All Matches'!$E$2:$E$25000,0))</f>
        <v>1516355</v>
      </c>
      <c r="B1912">
        <f>INDEX(Teams!$B$2:$B$50,MATCH(D1912,Teams!$A$2:$A$50,0))</f>
        <v>23</v>
      </c>
      <c r="C1912" s="2">
        <v>42491</v>
      </c>
      <c r="D1912" t="s">
        <v>50</v>
      </c>
      <c r="E1912" t="s">
        <v>791</v>
      </c>
      <c r="F1912" t="s">
        <v>45</v>
      </c>
      <c r="G1912">
        <f>INDEX(Teams!$B$2:$B$50,MATCH(F1912,Teams!$A$2:$A$50,0))</f>
        <v>20</v>
      </c>
      <c r="H1912">
        <v>25</v>
      </c>
    </row>
    <row r="1913" spans="1:8" x14ac:dyDescent="0.2">
      <c r="A1913">
        <f t="array" ref="A1913">INDEX('All Matches'!$A$2:$A$25000,MATCH(B1913&amp;C1913&amp;G1913,'All Matches'!$C$2:$C$25000&amp;'All Matches'!$B$2:$B$25000&amp;'All Matches'!$E$2:$E$25000,0))</f>
        <v>1516355</v>
      </c>
      <c r="B1913">
        <f>INDEX(Teams!$B$2:$B$50,MATCH(D1913,Teams!$A$2:$A$50,0))</f>
        <v>23</v>
      </c>
      <c r="C1913" s="2">
        <v>42491</v>
      </c>
      <c r="D1913" t="s">
        <v>50</v>
      </c>
      <c r="E1913" t="s">
        <v>43</v>
      </c>
      <c r="F1913" t="s">
        <v>45</v>
      </c>
      <c r="G1913">
        <f>INDEX(Teams!$B$2:$B$50,MATCH(F1913,Teams!$A$2:$A$50,0))</f>
        <v>20</v>
      </c>
      <c r="H1913">
        <v>28</v>
      </c>
    </row>
    <row r="1914" spans="1:8" x14ac:dyDescent="0.2">
      <c r="A1914">
        <f t="array" ref="A1914">INDEX('All Matches'!$A$2:$A$25000,MATCH(B1914&amp;C1914&amp;G1914,'All Matches'!$C$2:$C$25000&amp;'All Matches'!$B$2:$B$25000&amp;'All Matches'!$E$2:$E$25000,0))</f>
        <v>1516355</v>
      </c>
      <c r="B1914">
        <f>INDEX(Teams!$B$2:$B$50,MATCH(D1914,Teams!$A$2:$A$50,0))</f>
        <v>23</v>
      </c>
      <c r="C1914" s="2">
        <v>42491</v>
      </c>
      <c r="D1914" t="s">
        <v>50</v>
      </c>
      <c r="E1914" t="s">
        <v>43</v>
      </c>
      <c r="F1914" t="s">
        <v>45</v>
      </c>
      <c r="G1914">
        <f>INDEX(Teams!$B$2:$B$50,MATCH(F1914,Teams!$A$2:$A$50,0))</f>
        <v>20</v>
      </c>
      <c r="H1914">
        <v>57</v>
      </c>
    </row>
    <row r="1915" spans="1:8" x14ac:dyDescent="0.2">
      <c r="A1915">
        <f t="array" ref="A1915">INDEX('All Matches'!$A$2:$A$25000,MATCH(B1915&amp;C1915&amp;G1915,'All Matches'!$C$2:$C$25000&amp;'All Matches'!$B$2:$B$25000&amp;'All Matches'!$E$2:$E$25000,0))</f>
        <v>1516355</v>
      </c>
      <c r="B1915">
        <f>INDEX(Teams!$B$2:$B$50,MATCH(D1915,Teams!$A$2:$A$50,0))</f>
        <v>23</v>
      </c>
      <c r="C1915" s="2">
        <v>42491</v>
      </c>
      <c r="D1915" t="s">
        <v>50</v>
      </c>
      <c r="E1915" t="s">
        <v>43</v>
      </c>
      <c r="F1915" t="s">
        <v>45</v>
      </c>
      <c r="G1915">
        <f>INDEX(Teams!$B$2:$B$50,MATCH(F1915,Teams!$A$2:$A$50,0))</f>
        <v>20</v>
      </c>
      <c r="H1915">
        <v>68</v>
      </c>
    </row>
    <row r="1916" spans="1:8" x14ac:dyDescent="0.2">
      <c r="A1916">
        <f t="array" ref="A1916">INDEX('All Matches'!$A$2:$A$25000,MATCH(B1916&amp;C1916&amp;G1916,'All Matches'!$C$2:$C$25000&amp;'All Matches'!$B$2:$B$25000&amp;'All Matches'!$E$2:$E$25000,0))</f>
        <v>1516355</v>
      </c>
      <c r="B1916">
        <f>INDEX(Teams!$B$2:$B$50,MATCH(D1916,Teams!$A$2:$A$50,0))</f>
        <v>20</v>
      </c>
      <c r="C1916" s="2">
        <v>42491</v>
      </c>
      <c r="D1916" t="s">
        <v>45</v>
      </c>
      <c r="E1916" t="s">
        <v>124</v>
      </c>
      <c r="F1916" t="s">
        <v>50</v>
      </c>
      <c r="G1916">
        <f>INDEX(Teams!$B$2:$B$50,MATCH(F1916,Teams!$A$2:$A$50,0))</f>
        <v>23</v>
      </c>
      <c r="H1916">
        <v>44</v>
      </c>
    </row>
    <row r="1917" spans="1:8" x14ac:dyDescent="0.2">
      <c r="A1917">
        <f t="array" ref="A1917">INDEX('All Matches'!$A$2:$A$25000,MATCH(B1917&amp;C1917&amp;G1917,'All Matches'!$C$2:$C$25000&amp;'All Matches'!$B$2:$B$25000&amp;'All Matches'!$E$2:$E$25000,0))</f>
        <v>1516355</v>
      </c>
      <c r="B1917">
        <f>INDEX(Teams!$B$2:$B$50,MATCH(D1917,Teams!$A$2:$A$50,0))</f>
        <v>20</v>
      </c>
      <c r="C1917" s="2">
        <v>42491</v>
      </c>
      <c r="D1917" t="s">
        <v>45</v>
      </c>
      <c r="E1917" t="s">
        <v>124</v>
      </c>
      <c r="F1917" t="s">
        <v>50</v>
      </c>
      <c r="G1917">
        <f>INDEX(Teams!$B$2:$B$50,MATCH(F1917,Teams!$A$2:$A$50,0))</f>
        <v>23</v>
      </c>
      <c r="H1917">
        <v>78</v>
      </c>
    </row>
    <row r="1918" spans="1:8" x14ac:dyDescent="0.2">
      <c r="A1918">
        <f t="array" ref="A1918">INDEX('All Matches'!$A$2:$A$25000,MATCH(B1918&amp;C1918&amp;G1918,'All Matches'!$C$2:$C$25000&amp;'All Matches'!$B$2:$B$25000&amp;'All Matches'!$E$2:$E$25000,0))</f>
        <v>1516356</v>
      </c>
      <c r="B1918">
        <f>INDEX(Teams!$B$2:$B$50,MATCH(D1918,Teams!$A$2:$A$50,0))</f>
        <v>14</v>
      </c>
      <c r="C1918" s="2">
        <v>42492</v>
      </c>
      <c r="D1918" t="s">
        <v>27</v>
      </c>
      <c r="E1918" t="s">
        <v>477</v>
      </c>
      <c r="F1918" t="s">
        <v>17</v>
      </c>
      <c r="G1918">
        <f>INDEX(Teams!$B$2:$B$50,MATCH(F1918,Teams!$A$2:$A$50,0))</f>
        <v>26</v>
      </c>
      <c r="H1918">
        <v>58</v>
      </c>
    </row>
    <row r="1919" spans="1:8" x14ac:dyDescent="0.2">
      <c r="A1919">
        <f t="array" ref="A1919">INDEX('All Matches'!$A$2:$A$25000,MATCH(B1919&amp;C1919&amp;G1919,'All Matches'!$C$2:$C$25000&amp;'All Matches'!$B$2:$B$25000&amp;'All Matches'!$E$2:$E$25000,0))</f>
        <v>1516356</v>
      </c>
      <c r="B1919">
        <f>INDEX(Teams!$B$2:$B$50,MATCH(D1919,Teams!$A$2:$A$50,0))</f>
        <v>14</v>
      </c>
      <c r="C1919" s="2">
        <v>42492</v>
      </c>
      <c r="D1919" t="s">
        <v>27</v>
      </c>
      <c r="E1919" t="s">
        <v>369</v>
      </c>
      <c r="F1919" t="s">
        <v>17</v>
      </c>
      <c r="G1919">
        <f>INDEX(Teams!$B$2:$B$50,MATCH(F1919,Teams!$A$2:$A$50,0))</f>
        <v>26</v>
      </c>
      <c r="H1919">
        <v>83</v>
      </c>
    </row>
    <row r="1920" spans="1:8" x14ac:dyDescent="0.2">
      <c r="A1920">
        <f t="array" ref="A1920">INDEX('All Matches'!$A$2:$A$25000,MATCH(B1920&amp;C1920&amp;G1920,'All Matches'!$C$2:$C$25000&amp;'All Matches'!$B$2:$B$25000&amp;'All Matches'!$E$2:$E$25000,0))</f>
        <v>1516356</v>
      </c>
      <c r="B1920">
        <f>INDEX(Teams!$B$2:$B$50,MATCH(D1920,Teams!$A$2:$A$50,0))</f>
        <v>26</v>
      </c>
      <c r="C1920" s="2">
        <v>42492</v>
      </c>
      <c r="D1920" t="s">
        <v>17</v>
      </c>
      <c r="E1920" t="s">
        <v>56</v>
      </c>
      <c r="F1920" t="s">
        <v>27</v>
      </c>
      <c r="G1920">
        <f>INDEX(Teams!$B$2:$B$50,MATCH(F1920,Teams!$A$2:$A$50,0))</f>
        <v>14</v>
      </c>
      <c r="H1920">
        <v>35</v>
      </c>
    </row>
    <row r="1921" spans="1:9" x14ac:dyDescent="0.2">
      <c r="A1921">
        <f t="array" ref="A1921">INDEX('All Matches'!$A$2:$A$25000,MATCH(B1921&amp;C1921&amp;G1921,'All Matches'!$C$2:$C$25000&amp;'All Matches'!$B$2:$B$25000&amp;'All Matches'!$E$2:$E$25000,0))</f>
        <v>1516356</v>
      </c>
      <c r="B1921">
        <f>INDEX(Teams!$B$2:$B$50,MATCH(D1921,Teams!$A$2:$A$50,0))</f>
        <v>26</v>
      </c>
      <c r="C1921" s="2">
        <v>42492</v>
      </c>
      <c r="D1921" t="s">
        <v>17</v>
      </c>
      <c r="E1921" t="s">
        <v>624</v>
      </c>
      <c r="F1921" t="s">
        <v>27</v>
      </c>
      <c r="G1921">
        <f>INDEX(Teams!$B$2:$B$50,MATCH(F1921,Teams!$A$2:$A$50,0))</f>
        <v>14</v>
      </c>
      <c r="H1921">
        <v>44</v>
      </c>
    </row>
    <row r="1922" spans="1:9" x14ac:dyDescent="0.2">
      <c r="A1922">
        <f t="array" ref="A1922">INDEX('All Matches'!$A$2:$A$25000,MATCH(B1922&amp;C1922&amp;G1922,'All Matches'!$C$2:$C$25000&amp;'All Matches'!$B$2:$B$25000&amp;'All Matches'!$E$2:$E$25000,0))</f>
        <v>1516363</v>
      </c>
      <c r="B1922">
        <f>INDEX(Teams!$B$2:$B$50,MATCH(D1922,Teams!$A$2:$A$50,0))</f>
        <v>18</v>
      </c>
      <c r="C1922" s="2">
        <v>42497</v>
      </c>
      <c r="D1922" t="s">
        <v>12</v>
      </c>
      <c r="E1922" t="s">
        <v>779</v>
      </c>
      <c r="F1922" t="s">
        <v>37</v>
      </c>
      <c r="G1922">
        <f>INDEX(Teams!$B$2:$B$50,MATCH(F1922,Teams!$A$2:$A$50,0))</f>
        <v>16</v>
      </c>
      <c r="H1922">
        <v>33</v>
      </c>
    </row>
    <row r="1923" spans="1:9" x14ac:dyDescent="0.2">
      <c r="A1923">
        <f t="array" ref="A1923">INDEX('All Matches'!$A$2:$A$25000,MATCH(B1923&amp;C1923&amp;G1923,'All Matches'!$C$2:$C$25000&amp;'All Matches'!$B$2:$B$25000&amp;'All Matches'!$E$2:$E$25000,0))</f>
        <v>1516357</v>
      </c>
      <c r="B1923">
        <f>INDEX(Teams!$B$2:$B$50,MATCH(D1923,Teams!$A$2:$A$50,0))</f>
        <v>21</v>
      </c>
      <c r="C1923" s="2">
        <v>42497</v>
      </c>
      <c r="D1923" t="s">
        <v>10</v>
      </c>
      <c r="E1923" t="s">
        <v>148</v>
      </c>
      <c r="F1923" t="s">
        <v>561</v>
      </c>
      <c r="G1923">
        <f>INDEX(Teams!$B$2:$B$50,MATCH(F1923,Teams!$A$2:$A$50,0))</f>
        <v>30</v>
      </c>
      <c r="H1923">
        <v>72</v>
      </c>
    </row>
    <row r="1924" spans="1:9" x14ac:dyDescent="0.2">
      <c r="A1924">
        <f t="array" ref="A1924">INDEX('All Matches'!$A$2:$A$25000,MATCH(B1924&amp;C1924&amp;G1924,'All Matches'!$C$2:$C$25000&amp;'All Matches'!$B$2:$B$25000&amp;'All Matches'!$E$2:$E$25000,0))</f>
        <v>1516359</v>
      </c>
      <c r="B1924">
        <f>INDEX(Teams!$B$2:$B$50,MATCH(D1924,Teams!$A$2:$A$50,0))</f>
        <v>11</v>
      </c>
      <c r="C1924" s="2">
        <v>42497</v>
      </c>
      <c r="D1924" t="s">
        <v>20</v>
      </c>
      <c r="E1924" t="s">
        <v>255</v>
      </c>
      <c r="F1924" t="s">
        <v>320</v>
      </c>
      <c r="G1924">
        <f>INDEX(Teams!$B$2:$B$50,MATCH(F1924,Teams!$A$2:$A$50,0))</f>
        <v>28</v>
      </c>
      <c r="H1924">
        <v>82</v>
      </c>
    </row>
    <row r="1925" spans="1:9" x14ac:dyDescent="0.2">
      <c r="A1925">
        <f t="array" ref="A1925">INDEX('All Matches'!$A$2:$A$25000,MATCH(B1925&amp;C1925&amp;G1925,'All Matches'!$C$2:$C$25000&amp;'All Matches'!$B$2:$B$25000&amp;'All Matches'!$E$2:$E$25000,0))</f>
        <v>1516359</v>
      </c>
      <c r="B1925">
        <f>INDEX(Teams!$B$2:$B$50,MATCH(D1925,Teams!$A$2:$A$50,0))</f>
        <v>28</v>
      </c>
      <c r="C1925" s="2">
        <v>42497</v>
      </c>
      <c r="D1925" t="s">
        <v>320</v>
      </c>
      <c r="E1925" t="s">
        <v>177</v>
      </c>
      <c r="F1925" t="s">
        <v>20</v>
      </c>
      <c r="G1925">
        <f>INDEX(Teams!$B$2:$B$50,MATCH(F1925,Teams!$A$2:$A$50,0))</f>
        <v>11</v>
      </c>
      <c r="H1925">
        <v>16</v>
      </c>
    </row>
    <row r="1926" spans="1:9" x14ac:dyDescent="0.2">
      <c r="A1926">
        <f t="array" ref="A1926">INDEX('All Matches'!$A$2:$A$25000,MATCH(B1926&amp;C1926&amp;G1926,'All Matches'!$C$2:$C$25000&amp;'All Matches'!$B$2:$B$25000&amp;'All Matches'!$E$2:$E$25000,0))</f>
        <v>1516360</v>
      </c>
      <c r="B1926">
        <f>INDEX(Teams!$B$2:$B$50,MATCH(D1926,Teams!$A$2:$A$50,0))</f>
        <v>15</v>
      </c>
      <c r="C1926" s="2">
        <v>42497</v>
      </c>
      <c r="D1926" t="s">
        <v>23</v>
      </c>
      <c r="E1926" t="s">
        <v>376</v>
      </c>
      <c r="F1926" t="s">
        <v>319</v>
      </c>
      <c r="G1926">
        <f>INDEX(Teams!$B$2:$B$50,MATCH(F1926,Teams!$A$2:$A$50,0))</f>
        <v>24</v>
      </c>
      <c r="H1926">
        <v>47</v>
      </c>
    </row>
    <row r="1927" spans="1:9" x14ac:dyDescent="0.2">
      <c r="A1927">
        <f t="array" ref="A1927">INDEX('All Matches'!$A$2:$A$25000,MATCH(B1927&amp;C1927&amp;G1927,'All Matches'!$C$2:$C$25000&amp;'All Matches'!$B$2:$B$25000&amp;'All Matches'!$E$2:$E$25000,0))</f>
        <v>1516360</v>
      </c>
      <c r="B1927">
        <f>INDEX(Teams!$B$2:$B$50,MATCH(D1927,Teams!$A$2:$A$50,0))</f>
        <v>15</v>
      </c>
      <c r="C1927" s="2">
        <v>42497</v>
      </c>
      <c r="D1927" t="s">
        <v>23</v>
      </c>
      <c r="E1927" t="s">
        <v>376</v>
      </c>
      <c r="F1927" t="s">
        <v>319</v>
      </c>
      <c r="G1927">
        <f>INDEX(Teams!$B$2:$B$50,MATCH(F1927,Teams!$A$2:$A$50,0))</f>
        <v>24</v>
      </c>
      <c r="H1927">
        <v>68</v>
      </c>
    </row>
    <row r="1928" spans="1:9" x14ac:dyDescent="0.2">
      <c r="A1928">
        <f t="array" ref="A1928">INDEX('All Matches'!$A$2:$A$25000,MATCH(B1928&amp;C1928&amp;G1928,'All Matches'!$C$2:$C$25000&amp;'All Matches'!$B$2:$B$25000&amp;'All Matches'!$E$2:$E$25000,0))</f>
        <v>1516360</v>
      </c>
      <c r="B1928">
        <f>INDEX(Teams!$B$2:$B$50,MATCH(D1928,Teams!$A$2:$A$50,0))</f>
        <v>24</v>
      </c>
      <c r="C1928" s="2">
        <v>42497</v>
      </c>
      <c r="D1928" t="s">
        <v>319</v>
      </c>
      <c r="E1928" t="s">
        <v>499</v>
      </c>
      <c r="F1928" t="s">
        <v>23</v>
      </c>
      <c r="G1928">
        <f>INDEX(Teams!$B$2:$B$50,MATCH(F1928,Teams!$A$2:$A$50,0))</f>
        <v>15</v>
      </c>
      <c r="H1928">
        <v>26</v>
      </c>
    </row>
    <row r="1929" spans="1:9" x14ac:dyDescent="0.2">
      <c r="A1929">
        <f t="array" ref="A1929">INDEX('All Matches'!$A$2:$A$25000,MATCH(B1929&amp;C1929&amp;G1929,'All Matches'!$C$2:$C$25000&amp;'All Matches'!$B$2:$B$25000&amp;'All Matches'!$E$2:$E$25000,0))</f>
        <v>1516361</v>
      </c>
      <c r="B1929">
        <f>INDEX(Teams!$B$2:$B$50,MATCH(D1929,Teams!$A$2:$A$50,0))</f>
        <v>31</v>
      </c>
      <c r="C1929" s="2">
        <v>42497</v>
      </c>
      <c r="D1929" t="s">
        <v>447</v>
      </c>
      <c r="E1929" t="s">
        <v>549</v>
      </c>
      <c r="F1929" t="s">
        <v>27</v>
      </c>
      <c r="G1929">
        <f>INDEX(Teams!$B$2:$B$50,MATCH(F1929,Teams!$A$2:$A$50,0))</f>
        <v>14</v>
      </c>
      <c r="H1929">
        <v>41</v>
      </c>
    </row>
    <row r="1930" spans="1:9" x14ac:dyDescent="0.2">
      <c r="A1930">
        <f t="array" ref="A1930">INDEX('All Matches'!$A$2:$A$25000,MATCH(B1930&amp;C1930&amp;G1930,'All Matches'!$C$2:$C$25000&amp;'All Matches'!$B$2:$B$25000&amp;'All Matches'!$E$2:$E$25000,0))</f>
        <v>1516361</v>
      </c>
      <c r="B1930">
        <f>INDEX(Teams!$B$2:$B$50,MATCH(D1930,Teams!$A$2:$A$50,0))</f>
        <v>31</v>
      </c>
      <c r="C1930" s="2">
        <v>42497</v>
      </c>
      <c r="D1930" t="s">
        <v>447</v>
      </c>
      <c r="E1930" t="s">
        <v>509</v>
      </c>
      <c r="F1930" t="s">
        <v>27</v>
      </c>
      <c r="G1930">
        <f>INDEX(Teams!$B$2:$B$50,MATCH(F1930,Teams!$A$2:$A$50,0))</f>
        <v>14</v>
      </c>
      <c r="H1930">
        <v>67</v>
      </c>
    </row>
    <row r="1931" spans="1:9" x14ac:dyDescent="0.2">
      <c r="A1931">
        <f t="array" ref="A1931">INDEX('All Matches'!$A$2:$A$25000,MATCH(B1931&amp;C1931&amp;G1931,'All Matches'!$C$2:$C$25000&amp;'All Matches'!$B$2:$B$25000&amp;'All Matches'!$E$2:$E$25000,0))</f>
        <v>1516361</v>
      </c>
      <c r="B1931">
        <f>INDEX(Teams!$B$2:$B$50,MATCH(D1931,Teams!$A$2:$A$50,0))</f>
        <v>31</v>
      </c>
      <c r="C1931" s="2">
        <v>42497</v>
      </c>
      <c r="D1931" t="s">
        <v>447</v>
      </c>
      <c r="E1931" t="s">
        <v>342</v>
      </c>
      <c r="F1931" t="s">
        <v>27</v>
      </c>
      <c r="G1931">
        <f>INDEX(Teams!$B$2:$B$50,MATCH(F1931,Teams!$A$2:$A$50,0))</f>
        <v>14</v>
      </c>
      <c r="H1931">
        <v>70</v>
      </c>
    </row>
    <row r="1932" spans="1:9" x14ac:dyDescent="0.2">
      <c r="A1932">
        <f t="array" ref="A1932">INDEX('All Matches'!$A$2:$A$25000,MATCH(B1932&amp;C1932&amp;G1932,'All Matches'!$C$2:$C$25000&amp;'All Matches'!$B$2:$B$25000&amp;'All Matches'!$E$2:$E$25000,0))</f>
        <v>1516361</v>
      </c>
      <c r="B1932">
        <f>INDEX(Teams!$B$2:$B$50,MATCH(D1932,Teams!$A$2:$A$50,0))</f>
        <v>14</v>
      </c>
      <c r="C1932" s="2">
        <v>42497</v>
      </c>
      <c r="D1932" t="s">
        <v>27</v>
      </c>
      <c r="E1932" t="s">
        <v>452</v>
      </c>
      <c r="F1932" t="s">
        <v>447</v>
      </c>
      <c r="G1932">
        <f>INDEX(Teams!$B$2:$B$50,MATCH(F1932,Teams!$A$2:$A$50,0))</f>
        <v>31</v>
      </c>
      <c r="H1932">
        <v>14</v>
      </c>
    </row>
    <row r="1933" spans="1:9" x14ac:dyDescent="0.2">
      <c r="A1933">
        <f t="array" ref="A1933">INDEX('All Matches'!$A$2:$A$25000,MATCH(B1933&amp;C1933&amp;G1933,'All Matches'!$C$2:$C$25000&amp;'All Matches'!$B$2:$B$25000&amp;'All Matches'!$E$2:$E$25000,0))</f>
        <v>1516361</v>
      </c>
      <c r="B1933">
        <f>INDEX(Teams!$B$2:$B$50,MATCH(D1933,Teams!$A$2:$A$50,0))</f>
        <v>14</v>
      </c>
      <c r="C1933" s="2">
        <v>42497</v>
      </c>
      <c r="D1933" t="s">
        <v>27</v>
      </c>
      <c r="E1933" t="s">
        <v>224</v>
      </c>
      <c r="F1933" t="s">
        <v>447</v>
      </c>
      <c r="G1933">
        <f>INDEX(Teams!$B$2:$B$50,MATCH(F1933,Teams!$A$2:$A$50,0))</f>
        <v>31</v>
      </c>
      <c r="H1933">
        <v>45</v>
      </c>
    </row>
    <row r="1934" spans="1:9" x14ac:dyDescent="0.2">
      <c r="A1934">
        <f t="array" ref="A1934">INDEX('All Matches'!$A$2:$A$25000,MATCH(B1934&amp;C1934&amp;G1934,'All Matches'!$C$2:$C$25000&amp;'All Matches'!$B$2:$B$25000&amp;'All Matches'!$E$2:$E$25000,0))</f>
        <v>1516362</v>
      </c>
      <c r="B1934">
        <f>INDEX(Teams!$B$2:$B$50,MATCH(D1934,Teams!$A$2:$A$50,0))</f>
        <v>29</v>
      </c>
      <c r="C1934" s="2">
        <v>42497</v>
      </c>
      <c r="D1934" t="s">
        <v>42</v>
      </c>
      <c r="E1934" t="s">
        <v>656</v>
      </c>
      <c r="F1934" t="s">
        <v>325</v>
      </c>
      <c r="G1934">
        <f>INDEX(Teams!$B$2:$B$50,MATCH(F1934,Teams!$A$2:$A$50,0))</f>
        <v>25</v>
      </c>
      <c r="H1934">
        <v>68</v>
      </c>
      <c r="I1934">
        <v>1</v>
      </c>
    </row>
    <row r="1935" spans="1:9" x14ac:dyDescent="0.2">
      <c r="A1935">
        <f t="array" ref="A1935">INDEX('All Matches'!$A$2:$A$25000,MATCH(B1935&amp;C1935&amp;G1935,'All Matches'!$C$2:$C$25000&amp;'All Matches'!$B$2:$B$25000&amp;'All Matches'!$E$2:$E$25000,0))</f>
        <v>1516362</v>
      </c>
      <c r="B1935">
        <f>INDEX(Teams!$B$2:$B$50,MATCH(D1935,Teams!$A$2:$A$50,0))</f>
        <v>25</v>
      </c>
      <c r="C1935" s="2">
        <v>42497</v>
      </c>
      <c r="D1935" t="s">
        <v>325</v>
      </c>
      <c r="E1935" t="s">
        <v>483</v>
      </c>
      <c r="F1935" t="s">
        <v>42</v>
      </c>
      <c r="G1935">
        <f>INDEX(Teams!$B$2:$B$50,MATCH(F1935,Teams!$A$2:$A$50,0))</f>
        <v>29</v>
      </c>
      <c r="H1935">
        <v>25</v>
      </c>
    </row>
    <row r="1936" spans="1:9" x14ac:dyDescent="0.2">
      <c r="A1936">
        <f t="array" ref="A1936">INDEX('All Matches'!$A$2:$A$25000,MATCH(B1936&amp;C1936&amp;G1936,'All Matches'!$C$2:$C$25000&amp;'All Matches'!$B$2:$B$25000&amp;'All Matches'!$E$2:$E$25000,0))</f>
        <v>1516362</v>
      </c>
      <c r="B1936">
        <f>INDEX(Teams!$B$2:$B$50,MATCH(D1936,Teams!$A$2:$A$50,0))</f>
        <v>25</v>
      </c>
      <c r="C1936" s="2">
        <v>42497</v>
      </c>
      <c r="D1936" t="s">
        <v>325</v>
      </c>
      <c r="E1936" t="s">
        <v>657</v>
      </c>
      <c r="F1936" t="s">
        <v>42</v>
      </c>
      <c r="G1936">
        <f>INDEX(Teams!$B$2:$B$50,MATCH(F1936,Teams!$A$2:$A$50,0))</f>
        <v>29</v>
      </c>
      <c r="H1936">
        <v>31</v>
      </c>
    </row>
    <row r="1937" spans="1:10" x14ac:dyDescent="0.2">
      <c r="A1937">
        <f t="array" ref="A1937">INDEX('All Matches'!$A$2:$A$25000,MATCH(B1937&amp;C1937&amp;G1937,'All Matches'!$C$2:$C$25000&amp;'All Matches'!$B$2:$B$25000&amp;'All Matches'!$E$2:$E$25000,0))</f>
        <v>1516362</v>
      </c>
      <c r="B1937">
        <f>INDEX(Teams!$B$2:$B$50,MATCH(D1937,Teams!$A$2:$A$50,0))</f>
        <v>25</v>
      </c>
      <c r="C1937" s="2">
        <v>42497</v>
      </c>
      <c r="D1937" t="s">
        <v>325</v>
      </c>
      <c r="E1937" t="s">
        <v>622</v>
      </c>
      <c r="F1937" t="s">
        <v>42</v>
      </c>
      <c r="G1937">
        <f>INDEX(Teams!$B$2:$B$50,MATCH(F1937,Teams!$A$2:$A$50,0))</f>
        <v>29</v>
      </c>
      <c r="H1937">
        <v>51</v>
      </c>
    </row>
    <row r="1938" spans="1:10" x14ac:dyDescent="0.2">
      <c r="A1938">
        <f t="array" ref="A1938">INDEX('All Matches'!$A$2:$A$25000,MATCH(B1938&amp;C1938&amp;G1938,'All Matches'!$C$2:$C$25000&amp;'All Matches'!$B$2:$B$25000&amp;'All Matches'!$E$2:$E$25000,0))</f>
        <v>1516362</v>
      </c>
      <c r="B1938">
        <f>INDEX(Teams!$B$2:$B$50,MATCH(D1938,Teams!$A$2:$A$50,0))</f>
        <v>25</v>
      </c>
      <c r="C1938" s="2">
        <v>42497</v>
      </c>
      <c r="D1938" t="s">
        <v>325</v>
      </c>
      <c r="E1938" t="s">
        <v>564</v>
      </c>
      <c r="F1938" t="s">
        <v>42</v>
      </c>
      <c r="G1938">
        <f>INDEX(Teams!$B$2:$B$50,MATCH(F1938,Teams!$A$2:$A$50,0))</f>
        <v>29</v>
      </c>
      <c r="H1938">
        <v>90</v>
      </c>
    </row>
    <row r="1939" spans="1:10" x14ac:dyDescent="0.2">
      <c r="A1939">
        <f t="array" ref="A1939">INDEX('All Matches'!$A$2:$A$25000,MATCH(B1939&amp;C1939&amp;G1939,'All Matches'!$C$2:$C$25000&amp;'All Matches'!$B$2:$B$25000&amp;'All Matches'!$E$2:$E$25000,0))</f>
        <v>1516363</v>
      </c>
      <c r="B1939">
        <f>INDEX(Teams!$B$2:$B$50,MATCH(D1939,Teams!$A$2:$A$50,0))</f>
        <v>18</v>
      </c>
      <c r="C1939" s="2">
        <v>42497</v>
      </c>
      <c r="D1939" t="s">
        <v>12</v>
      </c>
      <c r="E1939" t="s">
        <v>14</v>
      </c>
      <c r="F1939" t="s">
        <v>37</v>
      </c>
      <c r="G1939">
        <f>INDEX(Teams!$B$2:$B$50,MATCH(F1939,Teams!$A$2:$A$50,0))</f>
        <v>16</v>
      </c>
      <c r="H1939">
        <v>5</v>
      </c>
    </row>
    <row r="1940" spans="1:10" x14ac:dyDescent="0.2">
      <c r="A1940">
        <f t="array" ref="A1940">INDEX('All Matches'!$A$2:$A$25000,MATCH(B1940&amp;C1940&amp;G1940,'All Matches'!$C$2:$C$25000&amp;'All Matches'!$B$2:$B$25000&amp;'All Matches'!$E$2:$E$25000,0))</f>
        <v>1516363</v>
      </c>
      <c r="B1940">
        <f>INDEX(Teams!$B$2:$B$50,MATCH(D1940,Teams!$A$2:$A$50,0))</f>
        <v>18</v>
      </c>
      <c r="C1940" s="2">
        <v>42497</v>
      </c>
      <c r="D1940" t="s">
        <v>12</v>
      </c>
      <c r="E1940" t="s">
        <v>14</v>
      </c>
      <c r="F1940" t="s">
        <v>37</v>
      </c>
      <c r="G1940">
        <f>INDEX(Teams!$B$2:$B$50,MATCH(F1940,Teams!$A$2:$A$50,0))</f>
        <v>16</v>
      </c>
      <c r="H1940">
        <v>65</v>
      </c>
      <c r="J1940">
        <v>1</v>
      </c>
    </row>
    <row r="1941" spans="1:10" x14ac:dyDescent="0.2">
      <c r="A1941">
        <f t="array" ref="A1941">INDEX('All Matches'!$A$2:$A$25000,MATCH(B1941&amp;C1941&amp;G1941,'All Matches'!$C$2:$C$25000&amp;'All Matches'!$B$2:$B$25000&amp;'All Matches'!$E$2:$E$25000,0))</f>
        <v>1516363</v>
      </c>
      <c r="B1941">
        <f>INDEX(Teams!$B$2:$B$50,MATCH(D1941,Teams!$A$2:$A$50,0))</f>
        <v>16</v>
      </c>
      <c r="C1941" s="2">
        <v>42497</v>
      </c>
      <c r="D1941" t="s">
        <v>37</v>
      </c>
      <c r="E1941" t="s">
        <v>457</v>
      </c>
      <c r="F1941" t="s">
        <v>12</v>
      </c>
      <c r="G1941">
        <f>INDEX(Teams!$B$2:$B$50,MATCH(F1941,Teams!$A$2:$A$50,0))</f>
        <v>18</v>
      </c>
      <c r="H1941">
        <v>88</v>
      </c>
    </row>
    <row r="1942" spans="1:10" x14ac:dyDescent="0.2">
      <c r="A1942">
        <f t="array" ref="A1942">INDEX('All Matches'!$A$2:$A$25000,MATCH(B1942&amp;C1942&amp;G1942,'All Matches'!$C$2:$C$25000&amp;'All Matches'!$B$2:$B$25000&amp;'All Matches'!$E$2:$E$25000,0))</f>
        <v>1516364</v>
      </c>
      <c r="B1942">
        <f>INDEX(Teams!$B$2:$B$50,MATCH(D1942,Teams!$A$2:$A$50,0))</f>
        <v>26</v>
      </c>
      <c r="C1942" s="2">
        <v>42498</v>
      </c>
      <c r="D1942" t="s">
        <v>17</v>
      </c>
      <c r="E1942" t="s">
        <v>624</v>
      </c>
      <c r="F1942" t="s">
        <v>50</v>
      </c>
      <c r="G1942">
        <f>INDEX(Teams!$B$2:$B$50,MATCH(F1942,Teams!$A$2:$A$50,0))</f>
        <v>23</v>
      </c>
      <c r="H1942">
        <v>16</v>
      </c>
    </row>
    <row r="1943" spans="1:10" x14ac:dyDescent="0.2">
      <c r="A1943">
        <f t="array" ref="A1943">INDEX('All Matches'!$A$2:$A$25000,MATCH(B1943&amp;C1943&amp;G1943,'All Matches'!$C$2:$C$25000&amp;'All Matches'!$B$2:$B$25000&amp;'All Matches'!$E$2:$E$25000,0))</f>
        <v>1516364</v>
      </c>
      <c r="B1943">
        <f>INDEX(Teams!$B$2:$B$50,MATCH(D1943,Teams!$A$2:$A$50,0))</f>
        <v>23</v>
      </c>
      <c r="C1943" s="2">
        <v>42498</v>
      </c>
      <c r="D1943" t="s">
        <v>50</v>
      </c>
      <c r="E1943" t="s">
        <v>343</v>
      </c>
      <c r="F1943" t="s">
        <v>17</v>
      </c>
      <c r="G1943">
        <f>INDEX(Teams!$B$2:$B$50,MATCH(F1943,Teams!$A$2:$A$50,0))</f>
        <v>26</v>
      </c>
      <c r="H1943">
        <v>31</v>
      </c>
    </row>
    <row r="1944" spans="1:10" x14ac:dyDescent="0.2">
      <c r="A1944">
        <f t="array" ref="A1944">INDEX('All Matches'!$A$2:$A$25000,MATCH(B1944&amp;C1944&amp;G1944,'All Matches'!$C$2:$C$25000&amp;'All Matches'!$B$2:$B$25000&amp;'All Matches'!$E$2:$E$25000,0))</f>
        <v>1516364</v>
      </c>
      <c r="B1944">
        <f>INDEX(Teams!$B$2:$B$50,MATCH(D1944,Teams!$A$2:$A$50,0))</f>
        <v>23</v>
      </c>
      <c r="C1944" s="2">
        <v>42498</v>
      </c>
      <c r="D1944" t="s">
        <v>50</v>
      </c>
      <c r="E1944" t="s">
        <v>343</v>
      </c>
      <c r="F1944" t="s">
        <v>17</v>
      </c>
      <c r="G1944">
        <f>INDEX(Teams!$B$2:$B$50,MATCH(F1944,Teams!$A$2:$A$50,0))</f>
        <v>26</v>
      </c>
      <c r="H1944">
        <v>72</v>
      </c>
    </row>
    <row r="1945" spans="1:10" x14ac:dyDescent="0.2">
      <c r="A1945">
        <f t="array" ref="A1945">INDEX('All Matches'!$A$2:$A$25000,MATCH(B1945&amp;C1945&amp;G1945,'All Matches'!$C$2:$C$25000&amp;'All Matches'!$B$2:$B$25000&amp;'All Matches'!$E$2:$E$25000,0))</f>
        <v>1516365</v>
      </c>
      <c r="B1945">
        <f>INDEX(Teams!$B$2:$B$50,MATCH(D1945,Teams!$A$2:$A$50,0))</f>
        <v>19</v>
      </c>
      <c r="C1945" s="2">
        <v>42498</v>
      </c>
      <c r="D1945" t="s">
        <v>40</v>
      </c>
      <c r="E1945" t="s">
        <v>395</v>
      </c>
      <c r="F1945" t="s">
        <v>32</v>
      </c>
      <c r="G1945">
        <f>INDEX(Teams!$B$2:$B$50,MATCH(F1945,Teams!$A$2:$A$50,0))</f>
        <v>27</v>
      </c>
      <c r="H1945">
        <v>35</v>
      </c>
    </row>
    <row r="1946" spans="1:10" x14ac:dyDescent="0.2">
      <c r="A1946">
        <f t="array" ref="A1946">INDEX('All Matches'!$A$2:$A$25000,MATCH(B1946&amp;C1946&amp;G1946,'All Matches'!$C$2:$C$25000&amp;'All Matches'!$B$2:$B$25000&amp;'All Matches'!$E$2:$E$25000,0))</f>
        <v>1516365</v>
      </c>
      <c r="B1946">
        <f>INDEX(Teams!$B$2:$B$50,MATCH(D1946,Teams!$A$2:$A$50,0))</f>
        <v>19</v>
      </c>
      <c r="C1946" s="2">
        <v>42498</v>
      </c>
      <c r="D1946" t="s">
        <v>40</v>
      </c>
      <c r="E1946" t="s">
        <v>93</v>
      </c>
      <c r="F1946" t="s">
        <v>32</v>
      </c>
      <c r="G1946">
        <f>INDEX(Teams!$B$2:$B$50,MATCH(F1946,Teams!$A$2:$A$50,0))</f>
        <v>27</v>
      </c>
      <c r="H1946">
        <v>76</v>
      </c>
    </row>
    <row r="1947" spans="1:10" x14ac:dyDescent="0.2">
      <c r="A1947">
        <f t="array" ref="A1947">INDEX('All Matches'!$A$2:$A$25000,MATCH(B1947&amp;C1947&amp;G1947,'All Matches'!$C$2:$C$25000&amp;'All Matches'!$B$2:$B$25000&amp;'All Matches'!$E$2:$E$25000,0))</f>
        <v>1516366</v>
      </c>
      <c r="B1947">
        <f>INDEX(Teams!$B$2:$B$50,MATCH(D1947,Teams!$A$2:$A$50,0))</f>
        <v>20</v>
      </c>
      <c r="C1947" s="2">
        <v>42498</v>
      </c>
      <c r="D1947" t="s">
        <v>45</v>
      </c>
      <c r="E1947" t="s">
        <v>68</v>
      </c>
      <c r="F1947" t="s">
        <v>47</v>
      </c>
      <c r="G1947">
        <f>INDEX(Teams!$B$2:$B$50,MATCH(F1947,Teams!$A$2:$A$50,0))</f>
        <v>10</v>
      </c>
      <c r="H1947">
        <v>8</v>
      </c>
    </row>
    <row r="1948" spans="1:10" x14ac:dyDescent="0.2">
      <c r="A1948">
        <f t="array" ref="A1948">INDEX('All Matches'!$A$2:$A$25000,MATCH(B1948&amp;C1948&amp;G1948,'All Matches'!$C$2:$C$25000&amp;'All Matches'!$B$2:$B$25000&amp;'All Matches'!$E$2:$E$25000,0))</f>
        <v>1516366</v>
      </c>
      <c r="B1948">
        <f>INDEX(Teams!$B$2:$B$50,MATCH(D1948,Teams!$A$2:$A$50,0))</f>
        <v>20</v>
      </c>
      <c r="C1948" s="2">
        <v>42498</v>
      </c>
      <c r="D1948" t="s">
        <v>45</v>
      </c>
      <c r="E1948" t="s">
        <v>218</v>
      </c>
      <c r="F1948" t="s">
        <v>47</v>
      </c>
      <c r="G1948">
        <f>INDEX(Teams!$B$2:$B$50,MATCH(F1948,Teams!$A$2:$A$50,0))</f>
        <v>10</v>
      </c>
      <c r="H1948">
        <v>51</v>
      </c>
    </row>
    <row r="1949" spans="1:10" x14ac:dyDescent="0.2">
      <c r="A1949">
        <f t="array" ref="A1949">INDEX('All Matches'!$A$2:$A$25000,MATCH(B1949&amp;C1949&amp;G1949,'All Matches'!$C$2:$C$25000&amp;'All Matches'!$B$2:$B$25000&amp;'All Matches'!$E$2:$E$25000,0))</f>
        <v>1516366</v>
      </c>
      <c r="B1949">
        <f>INDEX(Teams!$B$2:$B$50,MATCH(D1949,Teams!$A$2:$A$50,0))</f>
        <v>10</v>
      </c>
      <c r="C1949" s="2">
        <v>42498</v>
      </c>
      <c r="D1949" t="s">
        <v>47</v>
      </c>
      <c r="E1949" t="s">
        <v>184</v>
      </c>
      <c r="F1949" t="s">
        <v>45</v>
      </c>
      <c r="G1949">
        <f>INDEX(Teams!$B$2:$B$50,MATCH(F1949,Teams!$A$2:$A$50,0))</f>
        <v>20</v>
      </c>
      <c r="H1949">
        <v>10</v>
      </c>
    </row>
    <row r="1950" spans="1:10" x14ac:dyDescent="0.2">
      <c r="A1950">
        <f t="array" ref="A1950">INDEX('All Matches'!$A$2:$A$25000,MATCH(B1950&amp;C1950&amp;G1950,'All Matches'!$C$2:$C$25000&amp;'All Matches'!$B$2:$B$25000&amp;'All Matches'!$E$2:$E$25000,0))</f>
        <v>1516366</v>
      </c>
      <c r="B1950">
        <f>INDEX(Teams!$B$2:$B$50,MATCH(D1950,Teams!$A$2:$A$50,0))</f>
        <v>10</v>
      </c>
      <c r="C1950" s="2">
        <v>42498</v>
      </c>
      <c r="D1950" t="s">
        <v>47</v>
      </c>
      <c r="E1950" t="s">
        <v>150</v>
      </c>
      <c r="F1950" t="s">
        <v>45</v>
      </c>
      <c r="G1950">
        <f>INDEX(Teams!$B$2:$B$50,MATCH(F1950,Teams!$A$2:$A$50,0))</f>
        <v>20</v>
      </c>
      <c r="H1950">
        <v>68</v>
      </c>
    </row>
    <row r="1951" spans="1:10" x14ac:dyDescent="0.2">
      <c r="A1951">
        <f t="array" ref="A1951">INDEX('All Matches'!$A$2:$A$25000,MATCH(B1951&amp;C1951&amp;G1951,'All Matches'!$C$2:$C$25000&amp;'All Matches'!$B$2:$B$25000&amp;'All Matches'!$E$2:$E$25000,0))</f>
        <v>1516367</v>
      </c>
      <c r="B1951">
        <f>INDEX(Teams!$B$2:$B$50,MATCH(D1951,Teams!$A$2:$A$50,0))</f>
        <v>29</v>
      </c>
      <c r="C1951" s="2">
        <v>42500</v>
      </c>
      <c r="D1951" t="s">
        <v>42</v>
      </c>
      <c r="E1951" t="s">
        <v>797</v>
      </c>
      <c r="F1951" t="s">
        <v>10</v>
      </c>
      <c r="G1951">
        <f>INDEX(Teams!$B$2:$B$50,MATCH(F1951,Teams!$A$2:$A$50,0))</f>
        <v>21</v>
      </c>
      <c r="H1951">
        <v>10</v>
      </c>
    </row>
    <row r="1952" spans="1:10" x14ac:dyDescent="0.2">
      <c r="A1952">
        <f t="array" ref="A1952">INDEX('All Matches'!$A$2:$A$25000,MATCH(B1952&amp;C1952&amp;G1952,'All Matches'!$C$2:$C$25000&amp;'All Matches'!$B$2:$B$25000&amp;'All Matches'!$E$2:$E$25000,0))</f>
        <v>1516367</v>
      </c>
      <c r="B1952">
        <f>INDEX(Teams!$B$2:$B$50,MATCH(D1952,Teams!$A$2:$A$50,0))</f>
        <v>29</v>
      </c>
      <c r="C1952" s="2">
        <v>42500</v>
      </c>
      <c r="D1952" t="s">
        <v>42</v>
      </c>
      <c r="E1952" t="s">
        <v>198</v>
      </c>
      <c r="F1952" t="s">
        <v>10</v>
      </c>
      <c r="G1952">
        <f>INDEX(Teams!$B$2:$B$50,MATCH(F1952,Teams!$A$2:$A$50,0))</f>
        <v>21</v>
      </c>
      <c r="H1952">
        <v>76</v>
      </c>
    </row>
    <row r="1953" spans="1:9" x14ac:dyDescent="0.2">
      <c r="A1953">
        <f t="array" ref="A1953">INDEX('All Matches'!$A$2:$A$25000,MATCH(B1953&amp;C1953&amp;G1953,'All Matches'!$C$2:$C$25000&amp;'All Matches'!$B$2:$B$25000&amp;'All Matches'!$E$2:$E$25000,0))</f>
        <v>1516367</v>
      </c>
      <c r="B1953">
        <f>INDEX(Teams!$B$2:$B$50,MATCH(D1953,Teams!$A$2:$A$50,0))</f>
        <v>29</v>
      </c>
      <c r="C1953" s="2">
        <v>42500</v>
      </c>
      <c r="D1953" t="s">
        <v>42</v>
      </c>
      <c r="E1953" t="s">
        <v>156</v>
      </c>
      <c r="F1953" t="s">
        <v>10</v>
      </c>
      <c r="G1953">
        <f>INDEX(Teams!$B$2:$B$50,MATCH(F1953,Teams!$A$2:$A$50,0))</f>
        <v>21</v>
      </c>
      <c r="H1953">
        <v>80</v>
      </c>
    </row>
    <row r="1954" spans="1:9" x14ac:dyDescent="0.2">
      <c r="A1954">
        <f t="array" ref="A1954">INDEX('All Matches'!$A$2:$A$25000,MATCH(B1954&amp;C1954&amp;G1954,'All Matches'!$C$2:$C$25000&amp;'All Matches'!$B$2:$B$25000&amp;'All Matches'!$E$2:$E$25000,0))</f>
        <v>1516367</v>
      </c>
      <c r="B1954">
        <f>INDEX(Teams!$B$2:$B$50,MATCH(D1954,Teams!$A$2:$A$50,0))</f>
        <v>21</v>
      </c>
      <c r="C1954" s="2">
        <v>42500</v>
      </c>
      <c r="D1954" t="s">
        <v>10</v>
      </c>
      <c r="E1954" t="s">
        <v>149</v>
      </c>
      <c r="F1954" t="s">
        <v>42</v>
      </c>
      <c r="G1954">
        <f>INDEX(Teams!$B$2:$B$50,MATCH(F1954,Teams!$A$2:$A$50,0))</f>
        <v>29</v>
      </c>
      <c r="H1954">
        <v>51</v>
      </c>
    </row>
    <row r="1955" spans="1:9" x14ac:dyDescent="0.2">
      <c r="A1955">
        <f t="array" ref="A1955">INDEX('All Matches'!$A$2:$A$25000,MATCH(B1955&amp;C1955&amp;G1955,'All Matches'!$C$2:$C$25000&amp;'All Matches'!$B$2:$B$25000&amp;'All Matches'!$E$2:$E$25000,0))</f>
        <v>1516367</v>
      </c>
      <c r="B1955">
        <f>INDEX(Teams!$B$2:$B$50,MATCH(D1955,Teams!$A$2:$A$50,0))</f>
        <v>21</v>
      </c>
      <c r="C1955" s="2">
        <v>42500</v>
      </c>
      <c r="D1955" t="s">
        <v>10</v>
      </c>
      <c r="E1955" t="s">
        <v>149</v>
      </c>
      <c r="F1955" t="s">
        <v>42</v>
      </c>
      <c r="G1955">
        <f>INDEX(Teams!$B$2:$B$50,MATCH(F1955,Teams!$A$2:$A$50,0))</f>
        <v>29</v>
      </c>
      <c r="H1955">
        <v>72</v>
      </c>
    </row>
    <row r="1956" spans="1:9" x14ac:dyDescent="0.2">
      <c r="A1956">
        <f t="array" ref="A1956">INDEX('All Matches'!$A$2:$A$25000,MATCH(B1956&amp;C1956&amp;G1956,'All Matches'!$C$2:$C$25000&amp;'All Matches'!$B$2:$B$25000&amp;'All Matches'!$E$2:$E$25000,0))</f>
        <v>1516368</v>
      </c>
      <c r="B1956">
        <f>INDEX(Teams!$B$2:$B$50,MATCH(D1956,Teams!$A$2:$A$50,0))</f>
        <v>30</v>
      </c>
      <c r="C1956" s="2">
        <v>42501</v>
      </c>
      <c r="D1956" t="s">
        <v>561</v>
      </c>
      <c r="E1956" t="s">
        <v>216</v>
      </c>
      <c r="F1956" t="s">
        <v>32</v>
      </c>
      <c r="G1956">
        <f>INDEX(Teams!$B$2:$B$50,MATCH(F1956,Teams!$A$2:$A$50,0))</f>
        <v>27</v>
      </c>
      <c r="H1956">
        <v>15</v>
      </c>
    </row>
    <row r="1957" spans="1:9" x14ac:dyDescent="0.2">
      <c r="A1957">
        <f t="array" ref="A1957">INDEX('All Matches'!$A$2:$A$25000,MATCH(B1957&amp;C1957&amp;G1957,'All Matches'!$C$2:$C$25000&amp;'All Matches'!$B$2:$B$25000&amp;'All Matches'!$E$2:$E$25000,0))</f>
        <v>1516368</v>
      </c>
      <c r="B1957">
        <f>INDEX(Teams!$B$2:$B$50,MATCH(D1957,Teams!$A$2:$A$50,0))</f>
        <v>30</v>
      </c>
      <c r="C1957" s="2">
        <v>42501</v>
      </c>
      <c r="D1957" t="s">
        <v>561</v>
      </c>
      <c r="E1957" t="s">
        <v>594</v>
      </c>
      <c r="F1957" t="s">
        <v>32</v>
      </c>
      <c r="G1957">
        <f>INDEX(Teams!$B$2:$B$50,MATCH(F1957,Teams!$A$2:$A$50,0))</f>
        <v>27</v>
      </c>
      <c r="H1957">
        <v>18</v>
      </c>
    </row>
    <row r="1958" spans="1:9" x14ac:dyDescent="0.2">
      <c r="A1958">
        <f t="array" ref="A1958">INDEX('All Matches'!$A$2:$A$25000,MATCH(B1958&amp;C1958&amp;G1958,'All Matches'!$C$2:$C$25000&amp;'All Matches'!$B$2:$B$25000&amp;'All Matches'!$E$2:$E$25000,0))</f>
        <v>1516368</v>
      </c>
      <c r="B1958">
        <f>INDEX(Teams!$B$2:$B$50,MATCH(D1958,Teams!$A$2:$A$50,0))</f>
        <v>30</v>
      </c>
      <c r="C1958" s="2">
        <v>42501</v>
      </c>
      <c r="D1958" t="s">
        <v>561</v>
      </c>
      <c r="E1958" t="s">
        <v>594</v>
      </c>
      <c r="F1958" t="s">
        <v>32</v>
      </c>
      <c r="G1958">
        <f>INDEX(Teams!$B$2:$B$50,MATCH(F1958,Teams!$A$2:$A$50,0))</f>
        <v>27</v>
      </c>
      <c r="H1958">
        <v>57</v>
      </c>
    </row>
    <row r="1959" spans="1:9" x14ac:dyDescent="0.2">
      <c r="A1959">
        <f t="array" ref="A1959">INDEX('All Matches'!$A$2:$A$25000,MATCH(B1959&amp;C1959&amp;G1959,'All Matches'!$C$2:$C$25000&amp;'All Matches'!$B$2:$B$25000&amp;'All Matches'!$E$2:$E$25000,0))</f>
        <v>1516368</v>
      </c>
      <c r="B1959">
        <f>INDEX(Teams!$B$2:$B$50,MATCH(D1959,Teams!$A$2:$A$50,0))</f>
        <v>30</v>
      </c>
      <c r="C1959" s="2">
        <v>42501</v>
      </c>
      <c r="D1959" t="s">
        <v>561</v>
      </c>
      <c r="E1959" t="s">
        <v>134</v>
      </c>
      <c r="F1959" t="s">
        <v>32</v>
      </c>
      <c r="G1959">
        <f>INDEX(Teams!$B$2:$B$50,MATCH(F1959,Teams!$A$2:$A$50,0))</f>
        <v>27</v>
      </c>
      <c r="H1959">
        <v>37</v>
      </c>
      <c r="I1959">
        <v>1</v>
      </c>
    </row>
    <row r="1960" spans="1:9" x14ac:dyDescent="0.2">
      <c r="A1960">
        <f t="array" ref="A1960">INDEX('All Matches'!$A$2:$A$25000,MATCH(B1960&amp;C1960&amp;G1960,'All Matches'!$C$2:$C$25000&amp;'All Matches'!$B$2:$B$25000&amp;'All Matches'!$E$2:$E$25000,0))</f>
        <v>1516368</v>
      </c>
      <c r="B1960">
        <f>INDEX(Teams!$B$2:$B$50,MATCH(D1960,Teams!$A$2:$A$50,0))</f>
        <v>27</v>
      </c>
      <c r="C1960" s="2">
        <v>42501</v>
      </c>
      <c r="D1960" t="s">
        <v>32</v>
      </c>
      <c r="E1960" t="s">
        <v>66</v>
      </c>
      <c r="F1960" t="s">
        <v>561</v>
      </c>
      <c r="G1960">
        <f>INDEX(Teams!$B$2:$B$50,MATCH(F1960,Teams!$A$2:$A$50,0))</f>
        <v>30</v>
      </c>
      <c r="H1960">
        <v>11</v>
      </c>
    </row>
    <row r="1961" spans="1:9" x14ac:dyDescent="0.2">
      <c r="A1961">
        <f t="array" ref="A1961">INDEX('All Matches'!$A$2:$A$25000,MATCH(B1961&amp;C1961&amp;G1961,'All Matches'!$C$2:$C$25000&amp;'All Matches'!$B$2:$B$25000&amp;'All Matches'!$E$2:$E$25000,0))</f>
        <v>1516368</v>
      </c>
      <c r="B1961">
        <f>INDEX(Teams!$B$2:$B$50,MATCH(D1961,Teams!$A$2:$A$50,0))</f>
        <v>27</v>
      </c>
      <c r="C1961" s="2">
        <v>42501</v>
      </c>
      <c r="D1961" t="s">
        <v>32</v>
      </c>
      <c r="E1961" t="s">
        <v>464</v>
      </c>
      <c r="F1961" t="s">
        <v>561</v>
      </c>
      <c r="G1961">
        <f>INDEX(Teams!$B$2:$B$50,MATCH(F1961,Teams!$A$2:$A$50,0))</f>
        <v>30</v>
      </c>
      <c r="H1961">
        <v>51</v>
      </c>
    </row>
    <row r="1962" spans="1:9" x14ac:dyDescent="0.2">
      <c r="A1962">
        <f t="array" ref="A1962">INDEX('All Matches'!$A$2:$A$25000,MATCH(B1962&amp;C1962&amp;G1962,'All Matches'!$C$2:$C$25000&amp;'All Matches'!$B$2:$B$25000&amp;'All Matches'!$E$2:$E$25000,0))</f>
        <v>1516369</v>
      </c>
      <c r="B1962">
        <f>INDEX(Teams!$B$2:$B$50,MATCH(D1962,Teams!$A$2:$A$50,0))</f>
        <v>31</v>
      </c>
      <c r="C1962" s="2">
        <v>42501</v>
      </c>
      <c r="D1962" t="s">
        <v>447</v>
      </c>
      <c r="E1962" t="s">
        <v>610</v>
      </c>
      <c r="F1962" t="s">
        <v>37</v>
      </c>
      <c r="G1962">
        <f>INDEX(Teams!$B$2:$B$50,MATCH(F1962,Teams!$A$2:$A$50,0))</f>
        <v>16</v>
      </c>
      <c r="H1962">
        <v>38</v>
      </c>
    </row>
    <row r="1963" spans="1:9" x14ac:dyDescent="0.2">
      <c r="A1963">
        <f t="array" ref="A1963">INDEX('All Matches'!$A$2:$A$25000,MATCH(B1963&amp;C1963&amp;G1963,'All Matches'!$C$2:$C$25000&amp;'All Matches'!$B$2:$B$25000&amp;'All Matches'!$E$2:$E$25000,0))</f>
        <v>1516369</v>
      </c>
      <c r="B1963">
        <f>INDEX(Teams!$B$2:$B$50,MATCH(D1963,Teams!$A$2:$A$50,0))</f>
        <v>31</v>
      </c>
      <c r="C1963" s="2">
        <v>42501</v>
      </c>
      <c r="D1963" t="s">
        <v>447</v>
      </c>
      <c r="E1963" t="s">
        <v>528</v>
      </c>
      <c r="F1963" t="s">
        <v>37</v>
      </c>
      <c r="G1963">
        <f>INDEX(Teams!$B$2:$B$50,MATCH(F1963,Teams!$A$2:$A$50,0))</f>
        <v>16</v>
      </c>
      <c r="H1963">
        <v>42</v>
      </c>
    </row>
    <row r="1964" spans="1:9" x14ac:dyDescent="0.2">
      <c r="A1964">
        <f t="array" ref="A1964">INDEX('All Matches'!$A$2:$A$25000,MATCH(B1964&amp;C1964&amp;G1964,'All Matches'!$C$2:$C$25000&amp;'All Matches'!$B$2:$B$25000&amp;'All Matches'!$E$2:$E$25000,0))</f>
        <v>1516369</v>
      </c>
      <c r="B1964">
        <f>INDEX(Teams!$B$2:$B$50,MATCH(D1964,Teams!$A$2:$A$50,0))</f>
        <v>31</v>
      </c>
      <c r="C1964" s="2">
        <v>42501</v>
      </c>
      <c r="D1964" t="s">
        <v>447</v>
      </c>
      <c r="E1964" t="s">
        <v>528</v>
      </c>
      <c r="F1964" t="s">
        <v>37</v>
      </c>
      <c r="G1964">
        <f>INDEX(Teams!$B$2:$B$50,MATCH(F1964,Teams!$A$2:$A$50,0))</f>
        <v>16</v>
      </c>
      <c r="H1964">
        <v>55</v>
      </c>
    </row>
    <row r="1965" spans="1:9" x14ac:dyDescent="0.2">
      <c r="A1965">
        <f t="array" ref="A1965">INDEX('All Matches'!$A$2:$A$25000,MATCH(B1965&amp;C1965&amp;G1965,'All Matches'!$C$2:$C$25000&amp;'All Matches'!$B$2:$B$25000&amp;'All Matches'!$E$2:$E$25000,0))</f>
        <v>1516370</v>
      </c>
      <c r="B1965">
        <f>INDEX(Teams!$B$2:$B$50,MATCH(D1965,Teams!$A$2:$A$50,0))</f>
        <v>19</v>
      </c>
      <c r="C1965" s="2">
        <v>42501</v>
      </c>
      <c r="D1965" t="s">
        <v>40</v>
      </c>
      <c r="E1965" t="s">
        <v>300</v>
      </c>
      <c r="F1965" t="s">
        <v>27</v>
      </c>
      <c r="G1965">
        <f>INDEX(Teams!$B$2:$B$50,MATCH(F1965,Teams!$A$2:$A$50,0))</f>
        <v>14</v>
      </c>
      <c r="H1965">
        <v>90</v>
      </c>
    </row>
    <row r="1966" spans="1:9" x14ac:dyDescent="0.2">
      <c r="A1966">
        <f t="array" ref="A1966">INDEX('All Matches'!$A$2:$A$25000,MATCH(B1966&amp;C1966&amp;G1966,'All Matches'!$C$2:$C$25000&amp;'All Matches'!$B$2:$B$25000&amp;'All Matches'!$E$2:$E$25000,0))</f>
        <v>1516370</v>
      </c>
      <c r="B1966">
        <f>INDEX(Teams!$B$2:$B$50,MATCH(D1966,Teams!$A$2:$A$50,0))</f>
        <v>14</v>
      </c>
      <c r="C1966" s="2">
        <v>42501</v>
      </c>
      <c r="D1966" t="s">
        <v>27</v>
      </c>
      <c r="E1966" t="s">
        <v>369</v>
      </c>
      <c r="F1966" t="s">
        <v>40</v>
      </c>
      <c r="G1966">
        <f>INDEX(Teams!$B$2:$B$50,MATCH(F1966,Teams!$A$2:$A$50,0))</f>
        <v>19</v>
      </c>
      <c r="H1966">
        <v>32</v>
      </c>
    </row>
    <row r="1967" spans="1:9" x14ac:dyDescent="0.2">
      <c r="A1967">
        <f t="array" ref="A1967">INDEX('All Matches'!$A$2:$A$25000,MATCH(B1967&amp;C1967&amp;G1967,'All Matches'!$C$2:$C$25000&amp;'All Matches'!$B$2:$B$25000&amp;'All Matches'!$E$2:$E$25000,0))</f>
        <v>1516371</v>
      </c>
      <c r="B1967">
        <f>INDEX(Teams!$B$2:$B$50,MATCH(D1967,Teams!$A$2:$A$50,0))</f>
        <v>10</v>
      </c>
      <c r="C1967" s="2">
        <v>42505</v>
      </c>
      <c r="D1967" t="s">
        <v>47</v>
      </c>
      <c r="E1967" t="s">
        <v>184</v>
      </c>
      <c r="F1967" t="s">
        <v>559</v>
      </c>
      <c r="G1967">
        <f>INDEX(Teams!$B$2:$B$50,MATCH(F1967,Teams!$A$2:$A$50,0))</f>
        <v>32</v>
      </c>
      <c r="H1967">
        <v>5</v>
      </c>
    </row>
    <row r="1968" spans="1:9" x14ac:dyDescent="0.2">
      <c r="A1968">
        <f t="array" ref="A1968">INDEX('All Matches'!$A$2:$A$25000,MATCH(B1968&amp;C1968&amp;G1968,'All Matches'!$C$2:$C$25000&amp;'All Matches'!$B$2:$B$25000&amp;'All Matches'!$E$2:$E$25000,0))</f>
        <v>1516371</v>
      </c>
      <c r="B1968">
        <f>INDEX(Teams!$B$2:$B$50,MATCH(D1968,Teams!$A$2:$A$50,0))</f>
        <v>10</v>
      </c>
      <c r="C1968" s="2">
        <v>42505</v>
      </c>
      <c r="D1968" t="s">
        <v>47</v>
      </c>
      <c r="E1968" t="s">
        <v>184</v>
      </c>
      <c r="F1968" t="s">
        <v>559</v>
      </c>
      <c r="G1968">
        <f>INDEX(Teams!$B$2:$B$50,MATCH(F1968,Teams!$A$2:$A$50,0))</f>
        <v>32</v>
      </c>
      <c r="H1968">
        <v>78</v>
      </c>
    </row>
    <row r="1969" spans="1:10" x14ac:dyDescent="0.2">
      <c r="A1969">
        <f t="array" ref="A1969">INDEX('All Matches'!$A$2:$A$25000,MATCH(B1969&amp;C1969&amp;G1969,'All Matches'!$C$2:$C$25000&amp;'All Matches'!$B$2:$B$25000&amp;'All Matches'!$E$2:$E$25000,0))</f>
        <v>1516371</v>
      </c>
      <c r="B1969">
        <f>INDEX(Teams!$B$2:$B$50,MATCH(D1969,Teams!$A$2:$A$50,0))</f>
        <v>10</v>
      </c>
      <c r="C1969" s="2">
        <v>42505</v>
      </c>
      <c r="D1969" t="s">
        <v>47</v>
      </c>
      <c r="E1969" t="s">
        <v>184</v>
      </c>
      <c r="F1969" t="s">
        <v>559</v>
      </c>
      <c r="G1969">
        <f>INDEX(Teams!$B$2:$B$50,MATCH(F1969,Teams!$A$2:$A$50,0))</f>
        <v>32</v>
      </c>
      <c r="H1969">
        <v>80</v>
      </c>
    </row>
    <row r="1970" spans="1:10" x14ac:dyDescent="0.2">
      <c r="A1970">
        <f t="array" ref="A1970">INDEX('All Matches'!$A$2:$A$25000,MATCH(B1970&amp;C1970&amp;G1970,'All Matches'!$C$2:$C$25000&amp;'All Matches'!$B$2:$B$25000&amp;'All Matches'!$E$2:$E$25000,0))</f>
        <v>1516371</v>
      </c>
      <c r="B1970">
        <f>INDEX(Teams!$B$2:$B$50,MATCH(D1970,Teams!$A$2:$A$50,0))</f>
        <v>10</v>
      </c>
      <c r="C1970" s="2">
        <v>42505</v>
      </c>
      <c r="D1970" t="s">
        <v>47</v>
      </c>
      <c r="E1970" t="s">
        <v>658</v>
      </c>
      <c r="F1970" t="s">
        <v>559</v>
      </c>
      <c r="G1970">
        <f>INDEX(Teams!$B$2:$B$50,MATCH(F1970,Teams!$A$2:$A$50,0))</f>
        <v>32</v>
      </c>
      <c r="H1970">
        <v>90</v>
      </c>
      <c r="I1970">
        <v>1</v>
      </c>
    </row>
    <row r="1971" spans="1:10" x14ac:dyDescent="0.2">
      <c r="A1971">
        <f t="array" ref="A1971">INDEX('All Matches'!$A$2:$A$25000,MATCH(B1971&amp;C1971&amp;G1971,'All Matches'!$C$2:$C$25000&amp;'All Matches'!$B$2:$B$25000&amp;'All Matches'!$E$2:$E$25000,0))</f>
        <v>1516372</v>
      </c>
      <c r="B1971">
        <f>INDEX(Teams!$B$2:$B$50,MATCH(D1971,Teams!$A$2:$A$50,0))</f>
        <v>14</v>
      </c>
      <c r="C1971" s="2">
        <v>42505</v>
      </c>
      <c r="D1971" t="s">
        <v>27</v>
      </c>
      <c r="E1971" t="s">
        <v>332</v>
      </c>
      <c r="F1971" t="s">
        <v>12</v>
      </c>
      <c r="G1971">
        <f>INDEX(Teams!$B$2:$B$50,MATCH(F1971,Teams!$A$2:$A$50,0))</f>
        <v>18</v>
      </c>
      <c r="H1971">
        <v>66</v>
      </c>
      <c r="J1971">
        <v>1</v>
      </c>
    </row>
    <row r="1972" spans="1:10" x14ac:dyDescent="0.2">
      <c r="A1972">
        <f t="array" ref="A1972">INDEX('All Matches'!$A$2:$A$25000,MATCH(B1972&amp;C1972&amp;G1972,'All Matches'!$C$2:$C$25000&amp;'All Matches'!$B$2:$B$25000&amp;'All Matches'!$E$2:$E$25000,0))</f>
        <v>1516372</v>
      </c>
      <c r="B1972">
        <f>INDEX(Teams!$B$2:$B$50,MATCH(D1972,Teams!$A$2:$A$50,0))</f>
        <v>18</v>
      </c>
      <c r="C1972" s="2">
        <v>42505</v>
      </c>
      <c r="D1972" t="s">
        <v>12</v>
      </c>
      <c r="E1972" t="s">
        <v>405</v>
      </c>
      <c r="F1972" t="s">
        <v>27</v>
      </c>
      <c r="G1972">
        <f>INDEX(Teams!$B$2:$B$50,MATCH(F1972,Teams!$A$2:$A$50,0))</f>
        <v>14</v>
      </c>
      <c r="H1972">
        <v>82</v>
      </c>
    </row>
    <row r="1973" spans="1:10" x14ac:dyDescent="0.2">
      <c r="A1973">
        <f t="array" ref="A1973">INDEX('All Matches'!$A$2:$A$25000,MATCH(B1973&amp;C1973&amp;G1973,'All Matches'!$C$2:$C$25000&amp;'All Matches'!$B$2:$B$25000&amp;'All Matches'!$E$2:$E$25000,0))</f>
        <v>1516373</v>
      </c>
      <c r="B1973">
        <f>INDEX(Teams!$B$2:$B$50,MATCH(D1973,Teams!$A$2:$A$50,0))</f>
        <v>16</v>
      </c>
      <c r="C1973" s="2">
        <v>42505</v>
      </c>
      <c r="D1973" t="s">
        <v>37</v>
      </c>
      <c r="E1973" t="s">
        <v>530</v>
      </c>
      <c r="F1973" t="s">
        <v>561</v>
      </c>
      <c r="G1973">
        <f>INDEX(Teams!$B$2:$B$50,MATCH(F1973,Teams!$A$2:$A$50,0))</f>
        <v>30</v>
      </c>
      <c r="H1973">
        <v>19</v>
      </c>
    </row>
    <row r="1974" spans="1:10" x14ac:dyDescent="0.2">
      <c r="A1974">
        <f t="array" ref="A1974">INDEX('All Matches'!$A$2:$A$25000,MATCH(B1974&amp;C1974&amp;G1974,'All Matches'!$C$2:$C$25000&amp;'All Matches'!$B$2:$B$25000&amp;'All Matches'!$E$2:$E$25000,0))</f>
        <v>1516373</v>
      </c>
      <c r="B1974">
        <f>INDEX(Teams!$B$2:$B$50,MATCH(D1974,Teams!$A$2:$A$50,0))</f>
        <v>16</v>
      </c>
      <c r="C1974" s="2">
        <v>42505</v>
      </c>
      <c r="D1974" t="s">
        <v>37</v>
      </c>
      <c r="E1974" t="s">
        <v>373</v>
      </c>
      <c r="F1974" t="s">
        <v>561</v>
      </c>
      <c r="G1974">
        <f>INDEX(Teams!$B$2:$B$50,MATCH(F1974,Teams!$A$2:$A$50,0))</f>
        <v>30</v>
      </c>
      <c r="H1974">
        <v>44</v>
      </c>
      <c r="J1974">
        <v>1</v>
      </c>
    </row>
    <row r="1975" spans="1:10" x14ac:dyDescent="0.2">
      <c r="A1975">
        <f t="array" ref="A1975">INDEX('All Matches'!$A$2:$A$25000,MATCH(B1975&amp;C1975&amp;G1975,'All Matches'!$C$2:$C$25000&amp;'All Matches'!$B$2:$B$25000&amp;'All Matches'!$E$2:$E$25000,0))</f>
        <v>1516373</v>
      </c>
      <c r="B1975">
        <f>INDEX(Teams!$B$2:$B$50,MATCH(D1975,Teams!$A$2:$A$50,0))</f>
        <v>16</v>
      </c>
      <c r="C1975" s="2">
        <v>42505</v>
      </c>
      <c r="D1975" t="s">
        <v>37</v>
      </c>
      <c r="E1975" t="s">
        <v>457</v>
      </c>
      <c r="F1975" t="s">
        <v>561</v>
      </c>
      <c r="G1975">
        <f>INDEX(Teams!$B$2:$B$50,MATCH(F1975,Teams!$A$2:$A$50,0))</f>
        <v>30</v>
      </c>
      <c r="H1975">
        <v>48</v>
      </c>
    </row>
    <row r="1976" spans="1:10" x14ac:dyDescent="0.2">
      <c r="A1976">
        <f t="array" ref="A1976">INDEX('All Matches'!$A$2:$A$25000,MATCH(B1976&amp;C1976&amp;G1976,'All Matches'!$C$2:$C$25000&amp;'All Matches'!$B$2:$B$25000&amp;'All Matches'!$E$2:$E$25000,0))</f>
        <v>1516374</v>
      </c>
      <c r="B1976">
        <f>INDEX(Teams!$B$2:$B$50,MATCH(D1976,Teams!$A$2:$A$50,0))</f>
        <v>22</v>
      </c>
      <c r="C1976" s="2">
        <v>42505</v>
      </c>
      <c r="D1976" t="s">
        <v>15</v>
      </c>
      <c r="E1976" t="s">
        <v>108</v>
      </c>
      <c r="F1976" t="s">
        <v>17</v>
      </c>
      <c r="G1976">
        <f>INDEX(Teams!$B$2:$B$50,MATCH(F1976,Teams!$A$2:$A$50,0))</f>
        <v>26</v>
      </c>
      <c r="H1976">
        <v>19</v>
      </c>
    </row>
    <row r="1977" spans="1:10" x14ac:dyDescent="0.2">
      <c r="A1977">
        <f t="array" ref="A1977">INDEX('All Matches'!$A$2:$A$25000,MATCH(B1977&amp;C1977&amp;G1977,'All Matches'!$C$2:$C$25000&amp;'All Matches'!$B$2:$B$25000&amp;'All Matches'!$E$2:$E$25000,0))</f>
        <v>1516374</v>
      </c>
      <c r="B1977">
        <f>INDEX(Teams!$B$2:$B$50,MATCH(D1977,Teams!$A$2:$A$50,0))</f>
        <v>22</v>
      </c>
      <c r="C1977" s="2">
        <v>42505</v>
      </c>
      <c r="D1977" t="s">
        <v>15</v>
      </c>
      <c r="E1977" t="s">
        <v>108</v>
      </c>
      <c r="F1977" t="s">
        <v>17</v>
      </c>
      <c r="G1977">
        <f>INDEX(Teams!$B$2:$B$50,MATCH(F1977,Teams!$A$2:$A$50,0))</f>
        <v>26</v>
      </c>
      <c r="H1977">
        <v>73</v>
      </c>
      <c r="J1977">
        <v>1</v>
      </c>
    </row>
    <row r="1978" spans="1:10" x14ac:dyDescent="0.2">
      <c r="A1978">
        <f t="array" ref="A1978">INDEX('All Matches'!$A$2:$A$25000,MATCH(B1978&amp;C1978&amp;G1978,'All Matches'!$C$2:$C$25000&amp;'All Matches'!$B$2:$B$25000&amp;'All Matches'!$E$2:$E$25000,0))</f>
        <v>1516374</v>
      </c>
      <c r="B1978">
        <f>INDEX(Teams!$B$2:$B$50,MATCH(D1978,Teams!$A$2:$A$50,0))</f>
        <v>22</v>
      </c>
      <c r="C1978" s="2">
        <v>42505</v>
      </c>
      <c r="D1978" t="s">
        <v>15</v>
      </c>
      <c r="E1978" t="s">
        <v>57</v>
      </c>
      <c r="F1978" t="s">
        <v>17</v>
      </c>
      <c r="G1978">
        <f>INDEX(Teams!$B$2:$B$50,MATCH(F1978,Teams!$A$2:$A$50,0))</f>
        <v>26</v>
      </c>
      <c r="H1978">
        <v>39</v>
      </c>
    </row>
    <row r="1979" spans="1:10" x14ac:dyDescent="0.2">
      <c r="A1979">
        <f t="array" ref="A1979">INDEX('All Matches'!$A$2:$A$25000,MATCH(B1979&amp;C1979&amp;G1979,'All Matches'!$C$2:$C$25000&amp;'All Matches'!$B$2:$B$25000&amp;'All Matches'!$E$2:$E$25000,0))</f>
        <v>1516374</v>
      </c>
      <c r="B1979">
        <f>INDEX(Teams!$B$2:$B$50,MATCH(D1979,Teams!$A$2:$A$50,0))</f>
        <v>22</v>
      </c>
      <c r="C1979" s="2">
        <v>42505</v>
      </c>
      <c r="D1979" t="s">
        <v>15</v>
      </c>
      <c r="E1979" t="s">
        <v>659</v>
      </c>
      <c r="F1979" t="s">
        <v>17</v>
      </c>
      <c r="G1979">
        <f>INDEX(Teams!$B$2:$B$50,MATCH(F1979,Teams!$A$2:$A$50,0))</f>
        <v>26</v>
      </c>
      <c r="H1979">
        <v>85</v>
      </c>
    </row>
    <row r="1980" spans="1:10" x14ac:dyDescent="0.2">
      <c r="A1980">
        <f t="array" ref="A1980">INDEX('All Matches'!$A$2:$A$25000,MATCH(B1980&amp;C1980&amp;G1980,'All Matches'!$C$2:$C$25000&amp;'All Matches'!$B$2:$B$25000&amp;'All Matches'!$E$2:$E$25000,0))</f>
        <v>1516374</v>
      </c>
      <c r="B1980">
        <f>INDEX(Teams!$B$2:$B$50,MATCH(D1980,Teams!$A$2:$A$50,0))</f>
        <v>22</v>
      </c>
      <c r="C1980" s="2">
        <v>42505</v>
      </c>
      <c r="D1980" t="s">
        <v>15</v>
      </c>
      <c r="E1980" t="s">
        <v>336</v>
      </c>
      <c r="F1980" t="s">
        <v>17</v>
      </c>
      <c r="G1980">
        <f>INDEX(Teams!$B$2:$B$50,MATCH(F1980,Teams!$A$2:$A$50,0))</f>
        <v>26</v>
      </c>
      <c r="H1980">
        <v>86</v>
      </c>
    </row>
    <row r="1981" spans="1:10" x14ac:dyDescent="0.2">
      <c r="A1981">
        <f t="array" ref="A1981">INDEX('All Matches'!$A$2:$A$25000,MATCH(B1981&amp;C1981&amp;G1981,'All Matches'!$C$2:$C$25000&amp;'All Matches'!$B$2:$B$25000&amp;'All Matches'!$E$2:$E$25000,0))</f>
        <v>1516374</v>
      </c>
      <c r="B1981">
        <f>INDEX(Teams!$B$2:$B$50,MATCH(D1981,Teams!$A$2:$A$50,0))</f>
        <v>26</v>
      </c>
      <c r="C1981" s="2">
        <v>42505</v>
      </c>
      <c r="D1981" t="s">
        <v>17</v>
      </c>
      <c r="E1981" t="s">
        <v>107</v>
      </c>
      <c r="F1981" t="s">
        <v>15</v>
      </c>
      <c r="G1981">
        <f>INDEX(Teams!$B$2:$B$50,MATCH(F1981,Teams!$A$2:$A$50,0))</f>
        <v>22</v>
      </c>
      <c r="H1981">
        <v>60</v>
      </c>
    </row>
    <row r="1982" spans="1:10" x14ac:dyDescent="0.2">
      <c r="A1982">
        <f t="array" ref="A1982">INDEX('All Matches'!$A$2:$A$25000,MATCH(B1982&amp;C1982&amp;G1982,'All Matches'!$C$2:$C$25000&amp;'All Matches'!$B$2:$B$25000&amp;'All Matches'!$E$2:$E$25000,0))</f>
        <v>1516375</v>
      </c>
      <c r="B1982">
        <f>INDEX(Teams!$B$2:$B$50,MATCH(D1982,Teams!$A$2:$A$50,0))</f>
        <v>23</v>
      </c>
      <c r="C1982" s="2">
        <v>42505</v>
      </c>
      <c r="D1982" t="s">
        <v>50</v>
      </c>
      <c r="E1982" t="s">
        <v>43</v>
      </c>
      <c r="F1982" t="s">
        <v>23</v>
      </c>
      <c r="G1982">
        <f>INDEX(Teams!$B$2:$B$50,MATCH(F1982,Teams!$A$2:$A$50,0))</f>
        <v>15</v>
      </c>
      <c r="H1982">
        <v>43</v>
      </c>
    </row>
    <row r="1983" spans="1:10" x14ac:dyDescent="0.2">
      <c r="A1983">
        <f t="array" ref="A1983">INDEX('All Matches'!$A$2:$A$25000,MATCH(B1983&amp;C1983&amp;G1983,'All Matches'!$C$2:$C$25000&amp;'All Matches'!$B$2:$B$25000&amp;'All Matches'!$E$2:$E$25000,0))</f>
        <v>1516375</v>
      </c>
      <c r="B1983">
        <f>INDEX(Teams!$B$2:$B$50,MATCH(D1983,Teams!$A$2:$A$50,0))</f>
        <v>23</v>
      </c>
      <c r="C1983" s="2">
        <v>42505</v>
      </c>
      <c r="D1983" t="s">
        <v>50</v>
      </c>
      <c r="E1983" t="s">
        <v>567</v>
      </c>
      <c r="F1983" t="s">
        <v>23</v>
      </c>
      <c r="G1983">
        <f>INDEX(Teams!$B$2:$B$50,MATCH(F1983,Teams!$A$2:$A$50,0))</f>
        <v>15</v>
      </c>
      <c r="H1983">
        <v>61</v>
      </c>
    </row>
    <row r="1984" spans="1:10" x14ac:dyDescent="0.2">
      <c r="A1984">
        <f t="array" ref="A1984">INDEX('All Matches'!$A$2:$A$25000,MATCH(B1984&amp;C1984&amp;G1984,'All Matches'!$C$2:$C$25000&amp;'All Matches'!$B$2:$B$25000&amp;'All Matches'!$E$2:$E$25000,0))</f>
        <v>1516375</v>
      </c>
      <c r="B1984">
        <f>INDEX(Teams!$B$2:$B$50,MATCH(D1984,Teams!$A$2:$A$50,0))</f>
        <v>23</v>
      </c>
      <c r="C1984" s="2">
        <v>42505</v>
      </c>
      <c r="D1984" t="s">
        <v>50</v>
      </c>
      <c r="E1984" t="s">
        <v>85</v>
      </c>
      <c r="F1984" t="s">
        <v>23</v>
      </c>
      <c r="G1984">
        <f>INDEX(Teams!$B$2:$B$50,MATCH(F1984,Teams!$A$2:$A$50,0))</f>
        <v>15</v>
      </c>
      <c r="H1984">
        <v>75</v>
      </c>
      <c r="J1984">
        <v>1</v>
      </c>
    </row>
    <row r="1985" spans="1:10" x14ac:dyDescent="0.2">
      <c r="A1985">
        <f t="array" ref="A1985">INDEX('All Matches'!$A$2:$A$25000,MATCH(B1985&amp;C1985&amp;G1985,'All Matches'!$C$2:$C$25000&amp;'All Matches'!$B$2:$B$25000&amp;'All Matches'!$E$2:$E$25000,0))</f>
        <v>1516375</v>
      </c>
      <c r="B1985">
        <f>INDEX(Teams!$B$2:$B$50,MATCH(D1985,Teams!$A$2:$A$50,0))</f>
        <v>23</v>
      </c>
      <c r="C1985" s="2">
        <v>42505</v>
      </c>
      <c r="D1985" t="s">
        <v>50</v>
      </c>
      <c r="E1985" t="s">
        <v>343</v>
      </c>
      <c r="F1985" t="s">
        <v>23</v>
      </c>
      <c r="G1985">
        <f>INDEX(Teams!$B$2:$B$50,MATCH(F1985,Teams!$A$2:$A$50,0))</f>
        <v>15</v>
      </c>
      <c r="H1985">
        <v>87</v>
      </c>
    </row>
    <row r="1986" spans="1:10" x14ac:dyDescent="0.2">
      <c r="A1986">
        <f t="array" ref="A1986">INDEX('All Matches'!$A$2:$A$25000,MATCH(B1986&amp;C1986&amp;G1986,'All Matches'!$C$2:$C$25000&amp;'All Matches'!$B$2:$B$25000&amp;'All Matches'!$E$2:$E$25000,0))</f>
        <v>1516375</v>
      </c>
      <c r="B1986">
        <f>INDEX(Teams!$B$2:$B$50,MATCH(D1986,Teams!$A$2:$A$50,0))</f>
        <v>15</v>
      </c>
      <c r="C1986" s="2">
        <v>42505</v>
      </c>
      <c r="D1986" t="s">
        <v>23</v>
      </c>
      <c r="E1986" t="s">
        <v>648</v>
      </c>
      <c r="F1986" t="s">
        <v>50</v>
      </c>
      <c r="G1986">
        <f>INDEX(Teams!$B$2:$B$50,MATCH(F1986,Teams!$A$2:$A$50,0))</f>
        <v>23</v>
      </c>
      <c r="H1986">
        <v>64</v>
      </c>
    </row>
    <row r="1987" spans="1:10" x14ac:dyDescent="0.2">
      <c r="A1987">
        <f t="array" ref="A1987">INDEX('All Matches'!$A$2:$A$25000,MATCH(B1987&amp;C1987&amp;G1987,'All Matches'!$C$2:$C$25000&amp;'All Matches'!$B$2:$B$25000&amp;'All Matches'!$E$2:$E$25000,0))</f>
        <v>1516376</v>
      </c>
      <c r="B1987">
        <f>INDEX(Teams!$B$2:$B$50,MATCH(D1987,Teams!$A$2:$A$50,0))</f>
        <v>24</v>
      </c>
      <c r="C1987" s="2">
        <v>42505</v>
      </c>
      <c r="D1987" t="s">
        <v>319</v>
      </c>
      <c r="E1987" t="s">
        <v>636</v>
      </c>
      <c r="F1987" t="s">
        <v>42</v>
      </c>
      <c r="G1987">
        <f>INDEX(Teams!$B$2:$B$50,MATCH(F1987,Teams!$A$2:$A$50,0))</f>
        <v>29</v>
      </c>
      <c r="H1987">
        <v>55</v>
      </c>
    </row>
    <row r="1988" spans="1:10" x14ac:dyDescent="0.2">
      <c r="A1988">
        <f t="array" ref="A1988">INDEX('All Matches'!$A$2:$A$25000,MATCH(B1988&amp;C1988&amp;G1988,'All Matches'!$C$2:$C$25000&amp;'All Matches'!$B$2:$B$25000&amp;'All Matches'!$E$2:$E$25000,0))</f>
        <v>1516376</v>
      </c>
      <c r="B1988">
        <f>INDEX(Teams!$B$2:$B$50,MATCH(D1988,Teams!$A$2:$A$50,0))</f>
        <v>24</v>
      </c>
      <c r="C1988" s="2">
        <v>42505</v>
      </c>
      <c r="D1988" t="s">
        <v>319</v>
      </c>
      <c r="E1988" t="s">
        <v>352</v>
      </c>
      <c r="F1988" t="s">
        <v>42</v>
      </c>
      <c r="G1988">
        <f>INDEX(Teams!$B$2:$B$50,MATCH(F1988,Teams!$A$2:$A$50,0))</f>
        <v>29</v>
      </c>
      <c r="H1988">
        <v>88</v>
      </c>
    </row>
    <row r="1989" spans="1:10" x14ac:dyDescent="0.2">
      <c r="A1989">
        <f t="array" ref="A1989">INDEX('All Matches'!$A$2:$A$25000,MATCH(B1989&amp;C1989&amp;G1989,'All Matches'!$C$2:$C$25000&amp;'All Matches'!$B$2:$B$25000&amp;'All Matches'!$E$2:$E$25000,0))</f>
        <v>1516376</v>
      </c>
      <c r="B1989">
        <f>INDEX(Teams!$B$2:$B$50,MATCH(D1989,Teams!$A$2:$A$50,0))</f>
        <v>29</v>
      </c>
      <c r="C1989" s="2">
        <v>42505</v>
      </c>
      <c r="D1989" t="s">
        <v>42</v>
      </c>
      <c r="E1989" t="s">
        <v>198</v>
      </c>
      <c r="F1989" t="s">
        <v>319</v>
      </c>
      <c r="G1989">
        <f>INDEX(Teams!$B$2:$B$50,MATCH(F1989,Teams!$A$2:$A$50,0))</f>
        <v>24</v>
      </c>
      <c r="H1989">
        <v>23</v>
      </c>
    </row>
    <row r="1990" spans="1:10" x14ac:dyDescent="0.2">
      <c r="A1990">
        <f t="array" ref="A1990">INDEX('All Matches'!$A$2:$A$25000,MATCH(B1990&amp;C1990&amp;G1990,'All Matches'!$C$2:$C$25000&amp;'All Matches'!$B$2:$B$25000&amp;'All Matches'!$E$2:$E$25000,0))</f>
        <v>1516377</v>
      </c>
      <c r="B1990">
        <f>INDEX(Teams!$B$2:$B$50,MATCH(D1990,Teams!$A$2:$A$50,0))</f>
        <v>25</v>
      </c>
      <c r="C1990" s="2">
        <v>42505</v>
      </c>
      <c r="D1990" t="s">
        <v>325</v>
      </c>
      <c r="E1990" t="s">
        <v>340</v>
      </c>
      <c r="F1990" t="s">
        <v>45</v>
      </c>
      <c r="G1990">
        <f>INDEX(Teams!$B$2:$B$50,MATCH(F1990,Teams!$A$2:$A$50,0))</f>
        <v>20</v>
      </c>
      <c r="H1990">
        <v>45</v>
      </c>
    </row>
    <row r="1991" spans="1:10" x14ac:dyDescent="0.2">
      <c r="A1991">
        <f t="array" ref="A1991">INDEX('All Matches'!$A$2:$A$25000,MATCH(B1991&amp;C1991&amp;G1991,'All Matches'!$C$2:$C$25000&amp;'All Matches'!$B$2:$B$25000&amp;'All Matches'!$E$2:$E$25000,0))</f>
        <v>1516377</v>
      </c>
      <c r="B1991">
        <f>INDEX(Teams!$B$2:$B$50,MATCH(D1991,Teams!$A$2:$A$50,0))</f>
        <v>20</v>
      </c>
      <c r="C1991" s="2">
        <v>42505</v>
      </c>
      <c r="D1991" t="s">
        <v>45</v>
      </c>
      <c r="E1991" t="s">
        <v>124</v>
      </c>
      <c r="F1991" t="s">
        <v>325</v>
      </c>
      <c r="G1991">
        <f>INDEX(Teams!$B$2:$B$50,MATCH(F1991,Teams!$A$2:$A$50,0))</f>
        <v>25</v>
      </c>
      <c r="H1991">
        <v>5</v>
      </c>
    </row>
    <row r="1992" spans="1:10" x14ac:dyDescent="0.2">
      <c r="A1992">
        <f t="array" ref="A1992">INDEX('All Matches'!$A$2:$A$25000,MATCH(B1992&amp;C1992&amp;G1992,'All Matches'!$C$2:$C$25000&amp;'All Matches'!$B$2:$B$25000&amp;'All Matches'!$E$2:$E$25000,0))</f>
        <v>1516378</v>
      </c>
      <c r="B1992">
        <f>INDEX(Teams!$B$2:$B$50,MATCH(D1992,Teams!$A$2:$A$50,0))</f>
        <v>27</v>
      </c>
      <c r="C1992" s="2">
        <v>42505</v>
      </c>
      <c r="D1992" t="s">
        <v>32</v>
      </c>
      <c r="E1992" t="s">
        <v>498</v>
      </c>
      <c r="F1992" t="s">
        <v>447</v>
      </c>
      <c r="G1992">
        <f>INDEX(Teams!$B$2:$B$50,MATCH(F1992,Teams!$A$2:$A$50,0))</f>
        <v>31</v>
      </c>
      <c r="H1992">
        <v>48</v>
      </c>
    </row>
    <row r="1993" spans="1:10" x14ac:dyDescent="0.2">
      <c r="A1993">
        <f t="array" ref="A1993">INDEX('All Matches'!$A$2:$A$25000,MATCH(B1993&amp;C1993&amp;G1993,'All Matches'!$C$2:$C$25000&amp;'All Matches'!$B$2:$B$25000&amp;'All Matches'!$E$2:$E$25000,0))</f>
        <v>1516378</v>
      </c>
      <c r="B1993">
        <f>INDEX(Teams!$B$2:$B$50,MATCH(D1993,Teams!$A$2:$A$50,0))</f>
        <v>27</v>
      </c>
      <c r="C1993" s="2">
        <v>42505</v>
      </c>
      <c r="D1993" t="s">
        <v>32</v>
      </c>
      <c r="E1993" t="s">
        <v>66</v>
      </c>
      <c r="F1993" t="s">
        <v>447</v>
      </c>
      <c r="G1993">
        <f>INDEX(Teams!$B$2:$B$50,MATCH(F1993,Teams!$A$2:$A$50,0))</f>
        <v>31</v>
      </c>
      <c r="H1993">
        <v>61</v>
      </c>
      <c r="J1993">
        <v>1</v>
      </c>
    </row>
    <row r="1994" spans="1:10" x14ac:dyDescent="0.2">
      <c r="A1994">
        <f t="array" ref="A1994">INDEX('All Matches'!$A$2:$A$25000,MATCH(B1994&amp;C1994&amp;G1994,'All Matches'!$C$2:$C$25000&amp;'All Matches'!$B$2:$B$25000&amp;'All Matches'!$E$2:$E$25000,0))</f>
        <v>1516378</v>
      </c>
      <c r="B1994">
        <f>INDEX(Teams!$B$2:$B$50,MATCH(D1994,Teams!$A$2:$A$50,0))</f>
        <v>31</v>
      </c>
      <c r="C1994" s="2">
        <v>42505</v>
      </c>
      <c r="D1994" t="s">
        <v>447</v>
      </c>
      <c r="E1994" t="s">
        <v>660</v>
      </c>
      <c r="F1994" t="s">
        <v>32</v>
      </c>
      <c r="G1994">
        <f>INDEX(Teams!$B$2:$B$50,MATCH(F1994,Teams!$A$2:$A$50,0))</f>
        <v>27</v>
      </c>
      <c r="H1994">
        <v>39</v>
      </c>
    </row>
    <row r="1995" spans="1:10" x14ac:dyDescent="0.2">
      <c r="A1995">
        <f t="array" ref="A1995">INDEX('All Matches'!$A$2:$A$25000,MATCH(B1995&amp;C1995&amp;G1995,'All Matches'!$C$2:$C$25000&amp;'All Matches'!$B$2:$B$25000&amp;'All Matches'!$E$2:$E$25000,0))</f>
        <v>1516378</v>
      </c>
      <c r="B1995">
        <f>INDEX(Teams!$B$2:$B$50,MATCH(D1995,Teams!$A$2:$A$50,0))</f>
        <v>31</v>
      </c>
      <c r="C1995" s="2">
        <v>42505</v>
      </c>
      <c r="D1995" t="s">
        <v>447</v>
      </c>
      <c r="E1995" t="s">
        <v>580</v>
      </c>
      <c r="F1995" t="s">
        <v>32</v>
      </c>
      <c r="G1995">
        <f>INDEX(Teams!$B$2:$B$50,MATCH(F1995,Teams!$A$2:$A$50,0))</f>
        <v>27</v>
      </c>
      <c r="H1995">
        <v>51</v>
      </c>
    </row>
    <row r="1996" spans="1:10" x14ac:dyDescent="0.2">
      <c r="A1996">
        <f t="array" ref="A1996">INDEX('All Matches'!$A$2:$A$25000,MATCH(B1996&amp;C1996&amp;G1996,'All Matches'!$C$2:$C$25000&amp;'All Matches'!$B$2:$B$25000&amp;'All Matches'!$E$2:$E$25000,0))</f>
        <v>1516379</v>
      </c>
      <c r="B1996">
        <f>INDEX(Teams!$B$2:$B$50,MATCH(D1996,Teams!$A$2:$A$50,0))</f>
        <v>28</v>
      </c>
      <c r="C1996" s="2">
        <v>42505</v>
      </c>
      <c r="D1996" t="s">
        <v>320</v>
      </c>
      <c r="E1996" t="s">
        <v>177</v>
      </c>
      <c r="F1996" t="s">
        <v>40</v>
      </c>
      <c r="G1996">
        <f>INDEX(Teams!$B$2:$B$50,MATCH(F1996,Teams!$A$2:$A$50,0))</f>
        <v>19</v>
      </c>
      <c r="H1996">
        <v>13</v>
      </c>
    </row>
    <row r="1997" spans="1:10" x14ac:dyDescent="0.2">
      <c r="A1997">
        <f t="array" ref="A1997">INDEX('All Matches'!$A$2:$A$25000,MATCH(B1997&amp;C1997&amp;G1997,'All Matches'!$C$2:$C$25000&amp;'All Matches'!$B$2:$B$25000&amp;'All Matches'!$E$2:$E$25000,0))</f>
        <v>1516379</v>
      </c>
      <c r="B1997">
        <f>INDEX(Teams!$B$2:$B$50,MATCH(D1997,Teams!$A$2:$A$50,0))</f>
        <v>19</v>
      </c>
      <c r="C1997" s="2">
        <v>42505</v>
      </c>
      <c r="D1997" t="s">
        <v>40</v>
      </c>
      <c r="E1997" t="s">
        <v>311</v>
      </c>
      <c r="F1997" t="s">
        <v>320</v>
      </c>
      <c r="G1997">
        <f>INDEX(Teams!$B$2:$B$50,MATCH(F1997,Teams!$A$2:$A$50,0))</f>
        <v>28</v>
      </c>
      <c r="H1997">
        <v>23</v>
      </c>
    </row>
    <row r="1998" spans="1:10" x14ac:dyDescent="0.2">
      <c r="A1998">
        <f t="array" ref="A1998">INDEX('All Matches'!$A$2:$A$25000,MATCH(B1998&amp;C1998&amp;G1998,'All Matches'!$C$2:$C$25000&amp;'All Matches'!$B$2:$B$25000&amp;'All Matches'!$E$2:$E$25000,0))</f>
        <v>1516380</v>
      </c>
      <c r="B1998">
        <f>INDEX(Teams!$B$2:$B$50,MATCH(D1998,Teams!$A$2:$A$50,0))</f>
        <v>21</v>
      </c>
      <c r="C1998" s="2">
        <v>42507</v>
      </c>
      <c r="D1998" t="s">
        <v>10</v>
      </c>
      <c r="E1998" t="s">
        <v>318</v>
      </c>
      <c r="F1998" t="s">
        <v>20</v>
      </c>
      <c r="G1998">
        <f>INDEX(Teams!$B$2:$B$50,MATCH(F1998,Teams!$A$2:$A$50,0))</f>
        <v>11</v>
      </c>
      <c r="H1998">
        <v>43</v>
      </c>
    </row>
    <row r="1999" spans="1:10" x14ac:dyDescent="0.2">
      <c r="A1999">
        <f t="array" ref="A1999">INDEX('All Matches'!$A$2:$A$25000,MATCH(B1999&amp;C1999&amp;G1999,'All Matches'!$C$2:$C$25000&amp;'All Matches'!$B$2:$B$25000&amp;'All Matches'!$E$2:$E$25000,0))</f>
        <v>1516380</v>
      </c>
      <c r="B1999">
        <f>INDEX(Teams!$B$2:$B$50,MATCH(D1999,Teams!$A$2:$A$50,0))</f>
        <v>21</v>
      </c>
      <c r="C1999" s="2">
        <v>42507</v>
      </c>
      <c r="D1999" t="s">
        <v>10</v>
      </c>
      <c r="E1999" t="s">
        <v>133</v>
      </c>
      <c r="F1999" t="s">
        <v>20</v>
      </c>
      <c r="G1999">
        <f>INDEX(Teams!$B$2:$B$50,MATCH(F1999,Teams!$A$2:$A$50,0))</f>
        <v>11</v>
      </c>
      <c r="H1999">
        <v>74</v>
      </c>
    </row>
    <row r="2000" spans="1:10" x14ac:dyDescent="0.2">
      <c r="A2000">
        <f t="array" ref="A2000">INDEX('All Matches'!$A$2:$A$25000,MATCH(B2000&amp;C2000&amp;G2000,'All Matches'!$C$2:$C$25000&amp;'All Matches'!$B$2:$B$25000&amp;'All Matches'!$E$2:$E$25000,0))</f>
        <v>1516380</v>
      </c>
      <c r="B2000">
        <f>INDEX(Teams!$B$2:$B$50,MATCH(D2000,Teams!$A$2:$A$50,0))</f>
        <v>21</v>
      </c>
      <c r="C2000" s="2">
        <v>42507</v>
      </c>
      <c r="D2000" t="s">
        <v>10</v>
      </c>
      <c r="E2000" t="s">
        <v>207</v>
      </c>
      <c r="F2000" t="s">
        <v>20</v>
      </c>
      <c r="G2000">
        <f>INDEX(Teams!$B$2:$B$50,MATCH(F2000,Teams!$A$2:$A$50,0))</f>
        <v>11</v>
      </c>
      <c r="H2000">
        <v>87</v>
      </c>
    </row>
    <row r="2001" spans="1:10" x14ac:dyDescent="0.2">
      <c r="A2001">
        <f t="array" ref="A2001">INDEX('All Matches'!$A$2:$A$25000,MATCH(B2001&amp;C2001&amp;G2001,'All Matches'!$C$2:$C$25000&amp;'All Matches'!$B$2:$B$25000&amp;'All Matches'!$E$2:$E$25000,0))</f>
        <v>1516380</v>
      </c>
      <c r="B2001">
        <f>INDEX(Teams!$B$2:$B$50,MATCH(D2001,Teams!$A$2:$A$50,0))</f>
        <v>11</v>
      </c>
      <c r="C2001" s="2">
        <v>42507</v>
      </c>
      <c r="D2001" t="s">
        <v>20</v>
      </c>
      <c r="E2001" t="s">
        <v>289</v>
      </c>
      <c r="F2001" t="s">
        <v>10</v>
      </c>
      <c r="G2001">
        <f>INDEX(Teams!$B$2:$B$50,MATCH(F2001,Teams!$A$2:$A$50,0))</f>
        <v>21</v>
      </c>
      <c r="H2001">
        <v>90</v>
      </c>
      <c r="I2001">
        <v>1</v>
      </c>
    </row>
    <row r="2002" spans="1:10" x14ac:dyDescent="0.2">
      <c r="A2002">
        <f t="array" ref="A2002">INDEX('All Matches'!$A$2:$A$25000,MATCH(B2002&amp;C2002&amp;G2002,'All Matches'!$C$2:$C$25000&amp;'All Matches'!$B$2:$B$25000&amp;'All Matches'!$E$2:$E$25000,0))</f>
        <v>1617001</v>
      </c>
      <c r="B2002">
        <f>INDEX(Teams!$B$2:$B$50,MATCH(D2002,Teams!$A$2:$A$50,0))</f>
        <v>33</v>
      </c>
      <c r="C2002" s="2">
        <v>42595</v>
      </c>
      <c r="D2002" t="s">
        <v>443</v>
      </c>
      <c r="E2002" t="s">
        <v>444</v>
      </c>
      <c r="F2002" t="s">
        <v>12</v>
      </c>
      <c r="G2002">
        <f>INDEX(Teams!$B$2:$B$50,MATCH(F2002,Teams!$A$2:$A$50,0))</f>
        <v>18</v>
      </c>
      <c r="H2002">
        <v>45</v>
      </c>
    </row>
    <row r="2003" spans="1:10" x14ac:dyDescent="0.2">
      <c r="A2003">
        <f t="array" ref="A2003">INDEX('All Matches'!$A$2:$A$25000,MATCH(B2003&amp;C2003&amp;G2003,'All Matches'!$C$2:$C$25000&amp;'All Matches'!$B$2:$B$25000&amp;'All Matches'!$E$2:$E$25000,0))</f>
        <v>1617001</v>
      </c>
      <c r="B2003">
        <f>INDEX(Teams!$B$2:$B$50,MATCH(D2003,Teams!$A$2:$A$50,0))</f>
        <v>33</v>
      </c>
      <c r="C2003" s="2">
        <v>42595</v>
      </c>
      <c r="D2003" t="s">
        <v>443</v>
      </c>
      <c r="E2003" t="s">
        <v>208</v>
      </c>
      <c r="F2003" t="s">
        <v>12</v>
      </c>
      <c r="G2003">
        <f>INDEX(Teams!$B$2:$B$50,MATCH(F2003,Teams!$A$2:$A$50,0))</f>
        <v>18</v>
      </c>
      <c r="H2003">
        <v>57</v>
      </c>
    </row>
    <row r="2004" spans="1:10" x14ac:dyDescent="0.2">
      <c r="A2004">
        <f t="array" ref="A2004">INDEX('All Matches'!$A$2:$A$25000,MATCH(B2004&amp;C2004&amp;G2004,'All Matches'!$C$2:$C$25000&amp;'All Matches'!$B$2:$B$25000&amp;'All Matches'!$E$2:$E$25000,0))</f>
        <v>1617001</v>
      </c>
      <c r="B2004">
        <f>INDEX(Teams!$B$2:$B$50,MATCH(D2004,Teams!$A$2:$A$50,0))</f>
        <v>18</v>
      </c>
      <c r="C2004" s="2">
        <v>42595</v>
      </c>
      <c r="D2004" t="s">
        <v>12</v>
      </c>
      <c r="E2004" t="s">
        <v>123</v>
      </c>
      <c r="F2004" t="s">
        <v>443</v>
      </c>
      <c r="G2004">
        <f>INDEX(Teams!$B$2:$B$50,MATCH(F2004,Teams!$A$2:$A$50,0))</f>
        <v>33</v>
      </c>
      <c r="H2004">
        <v>47</v>
      </c>
      <c r="J2004">
        <v>1</v>
      </c>
    </row>
    <row r="2005" spans="1:10" x14ac:dyDescent="0.2">
      <c r="A2005">
        <f t="array" ref="A2005">INDEX('All Matches'!$A$2:$A$25000,MATCH(B2005&amp;C2005&amp;G2005,'All Matches'!$C$2:$C$25000&amp;'All Matches'!$B$2:$B$25000&amp;'All Matches'!$E$2:$E$25000,0))</f>
        <v>1617002</v>
      </c>
      <c r="B2005">
        <f>INDEX(Teams!$B$2:$B$50,MATCH(D2005,Teams!$A$2:$A$50,0))</f>
        <v>25</v>
      </c>
      <c r="C2005" s="2">
        <v>42595</v>
      </c>
      <c r="D2005" t="s">
        <v>325</v>
      </c>
      <c r="E2005" t="s">
        <v>394</v>
      </c>
      <c r="F2005" t="s">
        <v>64</v>
      </c>
      <c r="G2005">
        <f>INDEX(Teams!$B$2:$B$50,MATCH(F2005,Teams!$A$2:$A$50,0))</f>
        <v>13</v>
      </c>
      <c r="H2005">
        <v>82</v>
      </c>
    </row>
    <row r="2006" spans="1:10" x14ac:dyDescent="0.2">
      <c r="A2006">
        <f t="array" ref="A2006">INDEX('All Matches'!$A$2:$A$25000,MATCH(B2006&amp;C2006&amp;G2006,'All Matches'!$C$2:$C$25000&amp;'All Matches'!$B$2:$B$25000&amp;'All Matches'!$E$2:$E$25000,0))</f>
        <v>1617003</v>
      </c>
      <c r="B2006">
        <f>INDEX(Teams!$B$2:$B$50,MATCH(D2006,Teams!$A$2:$A$50,0))</f>
        <v>28</v>
      </c>
      <c r="C2006" s="2">
        <v>42595</v>
      </c>
      <c r="D2006" t="s">
        <v>320</v>
      </c>
      <c r="E2006" t="s">
        <v>177</v>
      </c>
      <c r="F2006" t="s">
        <v>23</v>
      </c>
      <c r="G2006">
        <f>INDEX(Teams!$B$2:$B$50,MATCH(F2006,Teams!$A$2:$A$50,0))</f>
        <v>15</v>
      </c>
      <c r="H2006">
        <v>74</v>
      </c>
    </row>
    <row r="2007" spans="1:10" x14ac:dyDescent="0.2">
      <c r="A2007">
        <f t="array" ref="A2007">INDEX('All Matches'!$A$2:$A$25000,MATCH(B2007&amp;C2007&amp;G2007,'All Matches'!$C$2:$C$25000&amp;'All Matches'!$B$2:$B$25000&amp;'All Matches'!$E$2:$E$25000,0))</f>
        <v>1617004</v>
      </c>
      <c r="B2007">
        <f>INDEX(Teams!$B$2:$B$50,MATCH(D2007,Teams!$A$2:$A$50,0))</f>
        <v>16</v>
      </c>
      <c r="C2007" s="2">
        <v>42595</v>
      </c>
      <c r="D2007" t="s">
        <v>37</v>
      </c>
      <c r="E2007" t="s">
        <v>154</v>
      </c>
      <c r="F2007" t="s">
        <v>17</v>
      </c>
      <c r="G2007">
        <f>INDEX(Teams!$B$2:$B$50,MATCH(F2007,Teams!$A$2:$A$50,0))</f>
        <v>26</v>
      </c>
      <c r="H2007">
        <v>5</v>
      </c>
    </row>
    <row r="2008" spans="1:10" x14ac:dyDescent="0.2">
      <c r="A2008">
        <f t="array" ref="A2008">INDEX('All Matches'!$A$2:$A$25000,MATCH(B2008&amp;C2008&amp;G2008,'All Matches'!$C$2:$C$25000&amp;'All Matches'!$B$2:$B$25000&amp;'All Matches'!$E$2:$E$25000,0))</f>
        <v>1617004</v>
      </c>
      <c r="B2008">
        <f>INDEX(Teams!$B$2:$B$50,MATCH(D2008,Teams!$A$2:$A$50,0))</f>
        <v>26</v>
      </c>
      <c r="C2008" s="2">
        <v>42595</v>
      </c>
      <c r="D2008" t="s">
        <v>17</v>
      </c>
      <c r="E2008" t="s">
        <v>107</v>
      </c>
      <c r="F2008" t="s">
        <v>37</v>
      </c>
      <c r="G2008">
        <f>INDEX(Teams!$B$2:$B$50,MATCH(F2008,Teams!$A$2:$A$50,0))</f>
        <v>16</v>
      </c>
      <c r="H2008">
        <v>59</v>
      </c>
    </row>
    <row r="2009" spans="1:10" x14ac:dyDescent="0.2">
      <c r="A2009">
        <f t="array" ref="A2009">INDEX('All Matches'!$A$2:$A$25000,MATCH(B2009&amp;C2009&amp;G2009,'All Matches'!$C$2:$C$25000&amp;'All Matches'!$B$2:$B$25000&amp;'All Matches'!$E$2:$E$25000,0))</f>
        <v>1617005</v>
      </c>
      <c r="B2009">
        <f>INDEX(Teams!$B$2:$B$50,MATCH(D2009,Teams!$A$2:$A$50,0))</f>
        <v>34</v>
      </c>
      <c r="C2009" s="2">
        <v>42595</v>
      </c>
      <c r="D2009" t="s">
        <v>445</v>
      </c>
      <c r="E2009" t="s">
        <v>446</v>
      </c>
      <c r="F2009" t="s">
        <v>319</v>
      </c>
      <c r="G2009">
        <f>INDEX(Teams!$B$2:$B$50,MATCH(F2009,Teams!$A$2:$A$50,0))</f>
        <v>24</v>
      </c>
      <c r="H2009">
        <v>11</v>
      </c>
    </row>
    <row r="2010" spans="1:10" x14ac:dyDescent="0.2">
      <c r="A2010">
        <f t="array" ref="A2010">INDEX('All Matches'!$A$2:$A$25000,MATCH(B2010&amp;C2010&amp;G2010,'All Matches'!$C$2:$C$25000&amp;'All Matches'!$B$2:$B$25000&amp;'All Matches'!$E$2:$E$25000,0))</f>
        <v>1617005</v>
      </c>
      <c r="B2010">
        <f>INDEX(Teams!$B$2:$B$50,MATCH(D2010,Teams!$A$2:$A$50,0))</f>
        <v>24</v>
      </c>
      <c r="C2010" s="2">
        <v>42595</v>
      </c>
      <c r="D2010" t="s">
        <v>319</v>
      </c>
      <c r="E2010" t="s">
        <v>164</v>
      </c>
      <c r="F2010" t="s">
        <v>445</v>
      </c>
      <c r="G2010">
        <f>INDEX(Teams!$B$2:$B$50,MATCH(F2010,Teams!$A$2:$A$50,0))</f>
        <v>34</v>
      </c>
      <c r="H2010">
        <v>67</v>
      </c>
    </row>
    <row r="2011" spans="1:10" x14ac:dyDescent="0.2">
      <c r="A2011">
        <f t="array" ref="A2011">INDEX('All Matches'!$A$2:$A$25000,MATCH(B2011&amp;C2011&amp;G2011,'All Matches'!$C$2:$C$25000&amp;'All Matches'!$B$2:$B$25000&amp;'All Matches'!$E$2:$E$25000,0))</f>
        <v>1617006</v>
      </c>
      <c r="B2011">
        <f>INDEX(Teams!$B$2:$B$50,MATCH(D2011,Teams!$A$2:$A$50,0))</f>
        <v>23</v>
      </c>
      <c r="C2011" s="2">
        <v>42595</v>
      </c>
      <c r="D2011" t="s">
        <v>50</v>
      </c>
      <c r="E2011" t="s">
        <v>216</v>
      </c>
      <c r="F2011" t="s">
        <v>32</v>
      </c>
      <c r="G2011">
        <f>INDEX(Teams!$B$2:$B$50,MATCH(F2011,Teams!$A$2:$A$50,0))</f>
        <v>27</v>
      </c>
      <c r="H2011">
        <v>58</v>
      </c>
    </row>
    <row r="2012" spans="1:10" x14ac:dyDescent="0.2">
      <c r="A2012">
        <f t="array" ref="A2012">INDEX('All Matches'!$A$2:$A$25000,MATCH(B2012&amp;C2012&amp;G2012,'All Matches'!$C$2:$C$25000&amp;'All Matches'!$B$2:$B$25000&amp;'All Matches'!$E$2:$E$25000,0))</f>
        <v>1617006</v>
      </c>
      <c r="B2012">
        <f>INDEX(Teams!$B$2:$B$50,MATCH(D2012,Teams!$A$2:$A$50,0))</f>
        <v>27</v>
      </c>
      <c r="C2012" s="2">
        <v>42595</v>
      </c>
      <c r="D2012" t="s">
        <v>32</v>
      </c>
      <c r="E2012" t="s">
        <v>162</v>
      </c>
      <c r="F2012" t="s">
        <v>50</v>
      </c>
      <c r="G2012">
        <f>INDEX(Teams!$B$2:$B$50,MATCH(F2012,Teams!$A$2:$A$50,0))</f>
        <v>23</v>
      </c>
      <c r="H2012">
        <v>9</v>
      </c>
    </row>
    <row r="2013" spans="1:10" x14ac:dyDescent="0.2">
      <c r="A2013">
        <f t="array" ref="A2013">INDEX('All Matches'!$A$2:$A$25000,MATCH(B2013&amp;C2013&amp;G2013,'All Matches'!$C$2:$C$25000&amp;'All Matches'!$B$2:$B$25000&amp;'All Matches'!$E$2:$E$25000,0))</f>
        <v>1617007</v>
      </c>
      <c r="B2013">
        <f>INDEX(Teams!$B$2:$B$50,MATCH(D2013,Teams!$A$2:$A$50,0))</f>
        <v>20</v>
      </c>
      <c r="C2013" s="2">
        <v>42595</v>
      </c>
      <c r="D2013" t="s">
        <v>45</v>
      </c>
      <c r="E2013" t="s">
        <v>68</v>
      </c>
      <c r="F2013" t="s">
        <v>447</v>
      </c>
      <c r="G2013">
        <f>INDEX(Teams!$B$2:$B$50,MATCH(F2013,Teams!$A$2:$A$50,0))</f>
        <v>31</v>
      </c>
      <c r="H2013">
        <v>4</v>
      </c>
      <c r="J2013">
        <v>1</v>
      </c>
    </row>
    <row r="2014" spans="1:10" x14ac:dyDescent="0.2">
      <c r="A2014">
        <f t="array" ref="A2014">INDEX('All Matches'!$A$2:$A$25000,MATCH(B2014&amp;C2014&amp;G2014,'All Matches'!$C$2:$C$25000&amp;'All Matches'!$B$2:$B$25000&amp;'All Matches'!$E$2:$E$25000,0))</f>
        <v>1617007</v>
      </c>
      <c r="B2014">
        <f>INDEX(Teams!$B$2:$B$50,MATCH(D2014,Teams!$A$2:$A$50,0))</f>
        <v>20</v>
      </c>
      <c r="C2014" s="2">
        <v>42595</v>
      </c>
      <c r="D2014" t="s">
        <v>45</v>
      </c>
      <c r="E2014" t="s">
        <v>448</v>
      </c>
      <c r="F2014" t="s">
        <v>447</v>
      </c>
      <c r="G2014">
        <f>INDEX(Teams!$B$2:$B$50,MATCH(F2014,Teams!$A$2:$A$50,0))</f>
        <v>31</v>
      </c>
      <c r="H2014">
        <v>87</v>
      </c>
      <c r="I2014">
        <v>1</v>
      </c>
    </row>
    <row r="2015" spans="1:10" x14ac:dyDescent="0.2">
      <c r="A2015">
        <f t="array" ref="A2015">INDEX('All Matches'!$A$2:$A$25000,MATCH(B2015&amp;C2015&amp;G2015,'All Matches'!$C$2:$C$25000&amp;'All Matches'!$B$2:$B$25000&amp;'All Matches'!$E$2:$E$25000,0))</f>
        <v>1617007</v>
      </c>
      <c r="B2015">
        <f>INDEX(Teams!$B$2:$B$50,MATCH(D2015,Teams!$A$2:$A$50,0))</f>
        <v>31</v>
      </c>
      <c r="C2015" s="2">
        <v>42595</v>
      </c>
      <c r="D2015" t="s">
        <v>447</v>
      </c>
      <c r="E2015" t="s">
        <v>342</v>
      </c>
      <c r="F2015" t="s">
        <v>45</v>
      </c>
      <c r="G2015">
        <f>INDEX(Teams!$B$2:$B$50,MATCH(F2015,Teams!$A$2:$A$50,0))</f>
        <v>20</v>
      </c>
      <c r="H2015">
        <v>71</v>
      </c>
    </row>
    <row r="2016" spans="1:10" x14ac:dyDescent="0.2">
      <c r="A2016">
        <f t="array" ref="A2016">INDEX('All Matches'!$A$2:$A$25000,MATCH(B2016&amp;C2016&amp;G2016,'All Matches'!$C$2:$C$25000&amp;'All Matches'!$B$2:$B$25000&amp;'All Matches'!$E$2:$E$25000,0))</f>
        <v>1617008</v>
      </c>
      <c r="B2016">
        <f>INDEX(Teams!$B$2:$B$50,MATCH(D2016,Teams!$A$2:$A$50,0))</f>
        <v>11</v>
      </c>
      <c r="C2016" s="2">
        <v>42596</v>
      </c>
      <c r="D2016" t="s">
        <v>20</v>
      </c>
      <c r="E2016" t="s">
        <v>449</v>
      </c>
      <c r="F2016" t="s">
        <v>10</v>
      </c>
      <c r="G2016">
        <f>INDEX(Teams!$B$2:$B$50,MATCH(F2016,Teams!$A$2:$A$50,0))</f>
        <v>21</v>
      </c>
      <c r="H2016">
        <v>69</v>
      </c>
    </row>
    <row r="2017" spans="1:10" x14ac:dyDescent="0.2">
      <c r="A2017">
        <f t="array" ref="A2017">INDEX('All Matches'!$A$2:$A$25000,MATCH(B2017&amp;C2017&amp;G2017,'All Matches'!$C$2:$C$25000&amp;'All Matches'!$B$2:$B$25000&amp;'All Matches'!$E$2:$E$25000,0))</f>
        <v>1617008</v>
      </c>
      <c r="B2017">
        <f>INDEX(Teams!$B$2:$B$50,MATCH(D2017,Teams!$A$2:$A$50,0))</f>
        <v>21</v>
      </c>
      <c r="C2017" s="2">
        <v>42596</v>
      </c>
      <c r="D2017" t="s">
        <v>10</v>
      </c>
      <c r="E2017" t="s">
        <v>148</v>
      </c>
      <c r="F2017" t="s">
        <v>20</v>
      </c>
      <c r="G2017">
        <f>INDEX(Teams!$B$2:$B$50,MATCH(F2017,Teams!$A$2:$A$50,0))</f>
        <v>11</v>
      </c>
      <c r="H2017">
        <v>40</v>
      </c>
    </row>
    <row r="2018" spans="1:10" x14ac:dyDescent="0.2">
      <c r="A2018">
        <f t="array" ref="A2018">INDEX('All Matches'!$A$2:$A$25000,MATCH(B2018&amp;C2018&amp;G2018,'All Matches'!$C$2:$C$25000&amp;'All Matches'!$B$2:$B$25000&amp;'All Matches'!$E$2:$E$25000,0))</f>
        <v>1617008</v>
      </c>
      <c r="B2018">
        <f>INDEX(Teams!$B$2:$B$50,MATCH(D2018,Teams!$A$2:$A$50,0))</f>
        <v>21</v>
      </c>
      <c r="C2018" s="2">
        <v>42596</v>
      </c>
      <c r="D2018" t="s">
        <v>10</v>
      </c>
      <c r="E2018" t="s">
        <v>318</v>
      </c>
      <c r="F2018" t="s">
        <v>20</v>
      </c>
      <c r="G2018">
        <f>INDEX(Teams!$B$2:$B$50,MATCH(F2018,Teams!$A$2:$A$50,0))</f>
        <v>11</v>
      </c>
      <c r="H2018">
        <v>59</v>
      </c>
    </row>
    <row r="2019" spans="1:10" x14ac:dyDescent="0.2">
      <c r="A2019">
        <f t="array" ref="A2019">INDEX('All Matches'!$A$2:$A$25000,MATCH(B2019&amp;C2019&amp;G2019,'All Matches'!$C$2:$C$25000&amp;'All Matches'!$B$2:$B$25000&amp;'All Matches'!$E$2:$E$25000,0))</f>
        <v>1617008</v>
      </c>
      <c r="B2019">
        <f>INDEX(Teams!$B$2:$B$50,MATCH(D2019,Teams!$A$2:$A$50,0))</f>
        <v>21</v>
      </c>
      <c r="C2019" s="2">
        <v>42596</v>
      </c>
      <c r="D2019" t="s">
        <v>10</v>
      </c>
      <c r="E2019" t="s">
        <v>450</v>
      </c>
      <c r="F2019" t="s">
        <v>20</v>
      </c>
      <c r="G2019">
        <f>INDEX(Teams!$B$2:$B$50,MATCH(F2019,Teams!$A$2:$A$50,0))</f>
        <v>11</v>
      </c>
      <c r="H2019">
        <v>64</v>
      </c>
    </row>
    <row r="2020" spans="1:10" x14ac:dyDescent="0.2">
      <c r="A2020">
        <f t="array" ref="A2020">INDEX('All Matches'!$A$2:$A$25000,MATCH(B2020&amp;C2020&amp;G2020,'All Matches'!$C$2:$C$25000&amp;'All Matches'!$B$2:$B$25000&amp;'All Matches'!$E$2:$E$25000,0))</f>
        <v>1617009</v>
      </c>
      <c r="B2020">
        <f>INDEX(Teams!$B$2:$B$50,MATCH(D2020,Teams!$A$2:$A$50,0))</f>
        <v>10</v>
      </c>
      <c r="C2020" s="2">
        <v>42596</v>
      </c>
      <c r="D2020" t="s">
        <v>47</v>
      </c>
      <c r="E2020" t="s">
        <v>49</v>
      </c>
      <c r="F2020" t="s">
        <v>40</v>
      </c>
      <c r="G2020">
        <f>INDEX(Teams!$B$2:$B$50,MATCH(F2020,Teams!$A$2:$A$50,0))</f>
        <v>19</v>
      </c>
      <c r="H2020">
        <v>31</v>
      </c>
    </row>
    <row r="2021" spans="1:10" x14ac:dyDescent="0.2">
      <c r="A2021">
        <f t="array" ref="A2021">INDEX('All Matches'!$A$2:$A$25000,MATCH(B2021&amp;C2021&amp;G2021,'All Matches'!$C$2:$C$25000&amp;'All Matches'!$B$2:$B$25000&amp;'All Matches'!$E$2:$E$25000,0))</f>
        <v>1617009</v>
      </c>
      <c r="B2021">
        <f>INDEX(Teams!$B$2:$B$50,MATCH(D2021,Teams!$A$2:$A$50,0))</f>
        <v>10</v>
      </c>
      <c r="C2021" s="2">
        <v>42596</v>
      </c>
      <c r="D2021" t="s">
        <v>47</v>
      </c>
      <c r="E2021" t="s">
        <v>372</v>
      </c>
      <c r="F2021" t="s">
        <v>40</v>
      </c>
      <c r="G2021">
        <f>INDEX(Teams!$B$2:$B$50,MATCH(F2021,Teams!$A$2:$A$50,0))</f>
        <v>19</v>
      </c>
      <c r="H2021">
        <v>64</v>
      </c>
    </row>
    <row r="2022" spans="1:10" x14ac:dyDescent="0.2">
      <c r="A2022">
        <f t="array" ref="A2022">INDEX('All Matches'!$A$2:$A$25000,MATCH(B2022&amp;C2022&amp;G2022,'All Matches'!$C$2:$C$25000&amp;'All Matches'!$B$2:$B$25000&amp;'All Matches'!$E$2:$E$25000,0))</f>
        <v>1617009</v>
      </c>
      <c r="B2022">
        <f>INDEX(Teams!$B$2:$B$50,MATCH(D2022,Teams!$A$2:$A$50,0))</f>
        <v>10</v>
      </c>
      <c r="C2022" s="2">
        <v>42596</v>
      </c>
      <c r="D2022" t="s">
        <v>47</v>
      </c>
      <c r="E2022" t="s">
        <v>252</v>
      </c>
      <c r="F2022" t="s">
        <v>40</v>
      </c>
      <c r="G2022">
        <f>INDEX(Teams!$B$2:$B$50,MATCH(F2022,Teams!$A$2:$A$50,0))</f>
        <v>19</v>
      </c>
      <c r="H2022">
        <v>75</v>
      </c>
    </row>
    <row r="2023" spans="1:10" x14ac:dyDescent="0.2">
      <c r="A2023">
        <f t="array" ref="A2023">INDEX('All Matches'!$A$2:$A$25000,MATCH(B2023&amp;C2023&amp;G2023,'All Matches'!$C$2:$C$25000&amp;'All Matches'!$B$2:$B$25000&amp;'All Matches'!$E$2:$E$25000,0))</f>
        <v>1617009</v>
      </c>
      <c r="B2023">
        <f>INDEX(Teams!$B$2:$B$50,MATCH(D2023,Teams!$A$2:$A$50,0))</f>
        <v>19</v>
      </c>
      <c r="C2023" s="2">
        <v>42596</v>
      </c>
      <c r="D2023" t="s">
        <v>40</v>
      </c>
      <c r="E2023" t="s">
        <v>350</v>
      </c>
      <c r="F2023" t="s">
        <v>47</v>
      </c>
      <c r="G2023">
        <f>INDEX(Teams!$B$2:$B$50,MATCH(F2023,Teams!$A$2:$A$50,0))</f>
        <v>10</v>
      </c>
      <c r="H2023">
        <v>45</v>
      </c>
    </row>
    <row r="2024" spans="1:10" x14ac:dyDescent="0.2">
      <c r="A2024">
        <f t="array" ref="A2024">INDEX('All Matches'!$A$2:$A$25000,MATCH(B2024&amp;C2024&amp;G2024,'All Matches'!$C$2:$C$25000&amp;'All Matches'!$B$2:$B$25000&amp;'All Matches'!$E$2:$E$25000,0))</f>
        <v>1617009</v>
      </c>
      <c r="B2024">
        <f>INDEX(Teams!$B$2:$B$50,MATCH(D2024,Teams!$A$2:$A$50,0))</f>
        <v>19</v>
      </c>
      <c r="C2024" s="2">
        <v>42596</v>
      </c>
      <c r="D2024" t="s">
        <v>40</v>
      </c>
      <c r="E2024" t="s">
        <v>350</v>
      </c>
      <c r="F2024" t="s">
        <v>47</v>
      </c>
      <c r="G2024">
        <f>INDEX(Teams!$B$2:$B$50,MATCH(F2024,Teams!$A$2:$A$50,0))</f>
        <v>10</v>
      </c>
      <c r="H2024">
        <v>56</v>
      </c>
    </row>
    <row r="2025" spans="1:10" x14ac:dyDescent="0.2">
      <c r="A2025">
        <f t="array" ref="A2025">INDEX('All Matches'!$A$2:$A$25000,MATCH(B2025&amp;C2025&amp;G2025,'All Matches'!$C$2:$C$25000&amp;'All Matches'!$B$2:$B$25000&amp;'All Matches'!$E$2:$E$25000,0))</f>
        <v>1617009</v>
      </c>
      <c r="B2025">
        <f>INDEX(Teams!$B$2:$B$50,MATCH(D2025,Teams!$A$2:$A$50,0))</f>
        <v>19</v>
      </c>
      <c r="C2025" s="2">
        <v>42596</v>
      </c>
      <c r="D2025" t="s">
        <v>40</v>
      </c>
      <c r="E2025" t="s">
        <v>451</v>
      </c>
      <c r="F2025" t="s">
        <v>47</v>
      </c>
      <c r="G2025">
        <f>INDEX(Teams!$B$2:$B$50,MATCH(F2025,Teams!$A$2:$A$50,0))</f>
        <v>10</v>
      </c>
      <c r="H2025">
        <v>49</v>
      </c>
    </row>
    <row r="2026" spans="1:10" x14ac:dyDescent="0.2">
      <c r="A2026">
        <f t="array" ref="A2026">INDEX('All Matches'!$A$2:$A$25000,MATCH(B2026&amp;C2026&amp;G2026,'All Matches'!$C$2:$C$25000&amp;'All Matches'!$B$2:$B$25000&amp;'All Matches'!$E$2:$E$25000,0))</f>
        <v>1617009</v>
      </c>
      <c r="B2026">
        <f>INDEX(Teams!$B$2:$B$50,MATCH(D2026,Teams!$A$2:$A$50,0))</f>
        <v>19</v>
      </c>
      <c r="C2026" s="2">
        <v>42596</v>
      </c>
      <c r="D2026" t="s">
        <v>40</v>
      </c>
      <c r="E2026" t="s">
        <v>43</v>
      </c>
      <c r="F2026" t="s">
        <v>47</v>
      </c>
      <c r="G2026">
        <f>INDEX(Teams!$B$2:$B$50,MATCH(F2026,Teams!$A$2:$A$50,0))</f>
        <v>10</v>
      </c>
      <c r="H2026">
        <v>63</v>
      </c>
    </row>
    <row r="2027" spans="1:10" x14ac:dyDescent="0.2">
      <c r="A2027">
        <f t="array" ref="A2027">INDEX('All Matches'!$A$2:$A$25000,MATCH(B2027&amp;C2027&amp;G2027,'All Matches'!$C$2:$C$25000&amp;'All Matches'!$B$2:$B$25000&amp;'All Matches'!$E$2:$E$25000,0))</f>
        <v>1617010</v>
      </c>
      <c r="B2027">
        <f>INDEX(Teams!$B$2:$B$50,MATCH(D2027,Teams!$A$2:$A$50,0))</f>
        <v>14</v>
      </c>
      <c r="C2027" s="2">
        <v>42597</v>
      </c>
      <c r="D2027" t="s">
        <v>27</v>
      </c>
      <c r="E2027" t="s">
        <v>369</v>
      </c>
      <c r="F2027" t="s">
        <v>42</v>
      </c>
      <c r="G2027">
        <f>INDEX(Teams!$B$2:$B$50,MATCH(F2027,Teams!$A$2:$A$50,0))</f>
        <v>29</v>
      </c>
      <c r="H2027">
        <v>47</v>
      </c>
      <c r="J2027">
        <v>1</v>
      </c>
    </row>
    <row r="2028" spans="1:10" x14ac:dyDescent="0.2">
      <c r="A2028">
        <f t="array" ref="A2028">INDEX('All Matches'!$A$2:$A$25000,MATCH(B2028&amp;C2028&amp;G2028,'All Matches'!$C$2:$C$25000&amp;'All Matches'!$B$2:$B$25000&amp;'All Matches'!$E$2:$E$25000,0))</f>
        <v>1617010</v>
      </c>
      <c r="B2028">
        <f>INDEX(Teams!$B$2:$B$50,MATCH(D2028,Teams!$A$2:$A$50,0))</f>
        <v>14</v>
      </c>
      <c r="C2028" s="2">
        <v>42597</v>
      </c>
      <c r="D2028" t="s">
        <v>27</v>
      </c>
      <c r="E2028" t="s">
        <v>452</v>
      </c>
      <c r="F2028" t="s">
        <v>42</v>
      </c>
      <c r="G2028">
        <f>INDEX(Teams!$B$2:$B$50,MATCH(F2028,Teams!$A$2:$A$50,0))</f>
        <v>29</v>
      </c>
      <c r="H2028">
        <v>89</v>
      </c>
    </row>
    <row r="2029" spans="1:10" x14ac:dyDescent="0.2">
      <c r="A2029">
        <f t="array" ref="A2029">INDEX('All Matches'!$A$2:$A$25000,MATCH(B2029&amp;C2029&amp;G2029,'All Matches'!$C$2:$C$25000&amp;'All Matches'!$B$2:$B$25000&amp;'All Matches'!$E$2:$E$25000,0))</f>
        <v>1617010</v>
      </c>
      <c r="B2029">
        <f>INDEX(Teams!$B$2:$B$50,MATCH(D2029,Teams!$A$2:$A$50,0))</f>
        <v>29</v>
      </c>
      <c r="C2029" s="2">
        <v>42597</v>
      </c>
      <c r="D2029" t="s">
        <v>42</v>
      </c>
      <c r="E2029" t="s">
        <v>399</v>
      </c>
      <c r="F2029" t="s">
        <v>27</v>
      </c>
      <c r="G2029">
        <f>INDEX(Teams!$B$2:$B$50,MATCH(F2029,Teams!$A$2:$A$50,0))</f>
        <v>14</v>
      </c>
      <c r="H2029">
        <v>77</v>
      </c>
    </row>
    <row r="2030" spans="1:10" x14ac:dyDescent="0.2">
      <c r="A2030">
        <f t="array" ref="A2030">INDEX('All Matches'!$A$2:$A$25000,MATCH(B2030&amp;C2030&amp;G2030,'All Matches'!$C$2:$C$25000&amp;'All Matches'!$B$2:$B$25000&amp;'All Matches'!$E$2:$E$25000,0))</f>
        <v>1617011</v>
      </c>
      <c r="B2030">
        <f>INDEX(Teams!$B$2:$B$50,MATCH(D2030,Teams!$A$2:$A$50,0))</f>
        <v>21</v>
      </c>
      <c r="C2030" s="2">
        <v>42601</v>
      </c>
      <c r="D2030" t="s">
        <v>10</v>
      </c>
      <c r="E2030" t="s">
        <v>450</v>
      </c>
      <c r="F2030" t="s">
        <v>50</v>
      </c>
      <c r="G2030">
        <f>INDEX(Teams!$B$2:$B$50,MATCH(F2030,Teams!$A$2:$A$50,0))</f>
        <v>23</v>
      </c>
      <c r="H2030">
        <v>36</v>
      </c>
    </row>
    <row r="2031" spans="1:10" x14ac:dyDescent="0.2">
      <c r="A2031">
        <f t="array" ref="A2031">INDEX('All Matches'!$A$2:$A$25000,MATCH(B2031&amp;C2031&amp;G2031,'All Matches'!$C$2:$C$25000&amp;'All Matches'!$B$2:$B$25000&amp;'All Matches'!$E$2:$E$25000,0))</f>
        <v>1617011</v>
      </c>
      <c r="B2031">
        <f>INDEX(Teams!$B$2:$B$50,MATCH(D2031,Teams!$A$2:$A$50,0))</f>
        <v>21</v>
      </c>
      <c r="C2031" s="2">
        <v>42601</v>
      </c>
      <c r="D2031" t="s">
        <v>10</v>
      </c>
      <c r="E2031" t="s">
        <v>450</v>
      </c>
      <c r="F2031" t="s">
        <v>50</v>
      </c>
      <c r="G2031">
        <f>INDEX(Teams!$B$2:$B$50,MATCH(F2031,Teams!$A$2:$A$50,0))</f>
        <v>23</v>
      </c>
      <c r="H2031">
        <v>52</v>
      </c>
      <c r="J2031">
        <v>1</v>
      </c>
    </row>
    <row r="2032" spans="1:10" x14ac:dyDescent="0.2">
      <c r="A2032">
        <f t="array" ref="A2032">INDEX('All Matches'!$A$2:$A$25000,MATCH(B2032&amp;C2032&amp;G2032,'All Matches'!$C$2:$C$25000&amp;'All Matches'!$B$2:$B$25000&amp;'All Matches'!$E$2:$E$25000,0))</f>
        <v>1617012</v>
      </c>
      <c r="B2032">
        <f>INDEX(Teams!$B$2:$B$50,MATCH(D2032,Teams!$A$2:$A$50,0))</f>
        <v>24</v>
      </c>
      <c r="C2032" s="2">
        <v>42602</v>
      </c>
      <c r="D2032" t="s">
        <v>319</v>
      </c>
      <c r="E2032" t="s">
        <v>453</v>
      </c>
      <c r="F2032" t="s">
        <v>45</v>
      </c>
      <c r="G2032">
        <f>INDEX(Teams!$B$2:$B$50,MATCH(F2032,Teams!$A$2:$A$50,0))</f>
        <v>20</v>
      </c>
      <c r="H2032">
        <v>49</v>
      </c>
      <c r="J2032">
        <v>1</v>
      </c>
    </row>
    <row r="2033" spans="1:10" x14ac:dyDescent="0.2">
      <c r="A2033">
        <f t="array" ref="A2033">INDEX('All Matches'!$A$2:$A$25000,MATCH(B2033&amp;C2033&amp;G2033,'All Matches'!$C$2:$C$25000&amp;'All Matches'!$B$2:$B$25000&amp;'All Matches'!$E$2:$E$25000,0))</f>
        <v>1617012</v>
      </c>
      <c r="B2033">
        <f>INDEX(Teams!$B$2:$B$50,MATCH(D2033,Teams!$A$2:$A$50,0))</f>
        <v>20</v>
      </c>
      <c r="C2033" s="2">
        <v>42602</v>
      </c>
      <c r="D2033" t="s">
        <v>45</v>
      </c>
      <c r="E2033" t="s">
        <v>68</v>
      </c>
      <c r="F2033" t="s">
        <v>319</v>
      </c>
      <c r="G2033">
        <f>INDEX(Teams!$B$2:$B$50,MATCH(F2033,Teams!$A$2:$A$50,0))</f>
        <v>24</v>
      </c>
      <c r="H2033">
        <v>27</v>
      </c>
      <c r="J2033">
        <v>1</v>
      </c>
    </row>
    <row r="2034" spans="1:10" x14ac:dyDescent="0.2">
      <c r="A2034">
        <f t="array" ref="A2034">INDEX('All Matches'!$A$2:$A$25000,MATCH(B2034&amp;C2034&amp;G2034,'All Matches'!$C$2:$C$25000&amp;'All Matches'!$B$2:$B$25000&amp;'All Matches'!$E$2:$E$25000,0))</f>
        <v>1617012</v>
      </c>
      <c r="B2034">
        <f>INDEX(Teams!$B$2:$B$50,MATCH(D2034,Teams!$A$2:$A$50,0))</f>
        <v>20</v>
      </c>
      <c r="C2034" s="2">
        <v>42602</v>
      </c>
      <c r="D2034" t="s">
        <v>45</v>
      </c>
      <c r="E2034" t="s">
        <v>68</v>
      </c>
      <c r="F2034" t="s">
        <v>319</v>
      </c>
      <c r="G2034">
        <f>INDEX(Teams!$B$2:$B$50,MATCH(F2034,Teams!$A$2:$A$50,0))</f>
        <v>24</v>
      </c>
      <c r="H2034">
        <v>36</v>
      </c>
    </row>
    <row r="2035" spans="1:10" x14ac:dyDescent="0.2">
      <c r="A2035">
        <f t="array" ref="A2035">INDEX('All Matches'!$A$2:$A$25000,MATCH(B2035&amp;C2035&amp;G2035,'All Matches'!$C$2:$C$25000&amp;'All Matches'!$B$2:$B$25000&amp;'All Matches'!$E$2:$E$25000,0))</f>
        <v>1617012</v>
      </c>
      <c r="B2035">
        <f>INDEX(Teams!$B$2:$B$50,MATCH(D2035,Teams!$A$2:$A$50,0))</f>
        <v>20</v>
      </c>
      <c r="C2035" s="2">
        <v>42602</v>
      </c>
      <c r="D2035" t="s">
        <v>45</v>
      </c>
      <c r="E2035" t="s">
        <v>454</v>
      </c>
      <c r="F2035" t="s">
        <v>319</v>
      </c>
      <c r="G2035">
        <f>INDEX(Teams!$B$2:$B$50,MATCH(F2035,Teams!$A$2:$A$50,0))</f>
        <v>24</v>
      </c>
      <c r="H2035">
        <v>86</v>
      </c>
    </row>
    <row r="2036" spans="1:10" x14ac:dyDescent="0.2">
      <c r="A2036">
        <f t="array" ref="A2036">INDEX('All Matches'!$A$2:$A$25000,MATCH(B2036&amp;C2036&amp;G2036,'All Matches'!$C$2:$C$25000&amp;'All Matches'!$B$2:$B$25000&amp;'All Matches'!$E$2:$E$25000,0))</f>
        <v>1617012</v>
      </c>
      <c r="B2036">
        <f>INDEX(Teams!$B$2:$B$50,MATCH(D2036,Teams!$A$2:$A$50,0))</f>
        <v>20</v>
      </c>
      <c r="C2036" s="2">
        <v>42602</v>
      </c>
      <c r="D2036" t="s">
        <v>45</v>
      </c>
      <c r="E2036" t="s">
        <v>454</v>
      </c>
      <c r="F2036" t="s">
        <v>319</v>
      </c>
      <c r="G2036">
        <f>INDEX(Teams!$B$2:$B$50,MATCH(F2036,Teams!$A$2:$A$50,0))</f>
        <v>24</v>
      </c>
      <c r="H2036">
        <v>90</v>
      </c>
    </row>
    <row r="2037" spans="1:10" x14ac:dyDescent="0.2">
      <c r="A2037">
        <f t="array" ref="A2037">INDEX('All Matches'!$A$2:$A$25000,MATCH(B2037&amp;C2037&amp;G2037,'All Matches'!$C$2:$C$25000&amp;'All Matches'!$B$2:$B$25000&amp;'All Matches'!$E$2:$E$25000,0))</f>
        <v>1617013</v>
      </c>
      <c r="B2037">
        <f>INDEX(Teams!$B$2:$B$50,MATCH(D2037,Teams!$A$2:$A$50,0))</f>
        <v>13</v>
      </c>
      <c r="C2037" s="2">
        <v>42602</v>
      </c>
      <c r="D2037" t="s">
        <v>64</v>
      </c>
      <c r="E2037" t="s">
        <v>140</v>
      </c>
      <c r="F2037" t="s">
        <v>40</v>
      </c>
      <c r="G2037">
        <f>INDEX(Teams!$B$2:$B$50,MATCH(F2037,Teams!$A$2:$A$50,0))</f>
        <v>19</v>
      </c>
      <c r="H2037">
        <v>2</v>
      </c>
    </row>
    <row r="2038" spans="1:10" x14ac:dyDescent="0.2">
      <c r="A2038">
        <f t="array" ref="A2038">INDEX('All Matches'!$A$2:$A$25000,MATCH(B2038&amp;C2038&amp;G2038,'All Matches'!$C$2:$C$25000&amp;'All Matches'!$B$2:$B$25000&amp;'All Matches'!$E$2:$E$25000,0))</f>
        <v>1617013</v>
      </c>
      <c r="B2038">
        <f>INDEX(Teams!$B$2:$B$50,MATCH(D2038,Teams!$A$2:$A$50,0))</f>
        <v>13</v>
      </c>
      <c r="C2038" s="2">
        <v>42602</v>
      </c>
      <c r="D2038" t="s">
        <v>64</v>
      </c>
      <c r="E2038" t="s">
        <v>788</v>
      </c>
      <c r="F2038" t="s">
        <v>40</v>
      </c>
      <c r="G2038">
        <f>INDEX(Teams!$B$2:$B$50,MATCH(F2038,Teams!$A$2:$A$50,0))</f>
        <v>19</v>
      </c>
      <c r="H2038">
        <v>37</v>
      </c>
    </row>
    <row r="2039" spans="1:10" x14ac:dyDescent="0.2">
      <c r="A2039">
        <f t="array" ref="A2039">INDEX('All Matches'!$A$2:$A$25000,MATCH(B2039&amp;C2039&amp;G2039,'All Matches'!$C$2:$C$25000&amp;'All Matches'!$B$2:$B$25000&amp;'All Matches'!$E$2:$E$25000,0))</f>
        <v>1617014</v>
      </c>
      <c r="B2039">
        <f>INDEX(Teams!$B$2:$B$50,MATCH(D2039,Teams!$A$2:$A$50,0))</f>
        <v>33</v>
      </c>
      <c r="C2039" s="2">
        <v>42602</v>
      </c>
      <c r="D2039" t="s">
        <v>443</v>
      </c>
      <c r="E2039" t="s">
        <v>455</v>
      </c>
      <c r="F2039" t="s">
        <v>325</v>
      </c>
      <c r="G2039">
        <f>INDEX(Teams!$B$2:$B$50,MATCH(F2039,Teams!$A$2:$A$50,0))</f>
        <v>25</v>
      </c>
      <c r="H2039">
        <v>79</v>
      </c>
    </row>
    <row r="2040" spans="1:10" x14ac:dyDescent="0.2">
      <c r="A2040">
        <f t="array" ref="A2040">INDEX('All Matches'!$A$2:$A$25000,MATCH(B2040&amp;C2040&amp;G2040,'All Matches'!$C$2:$C$25000&amp;'All Matches'!$B$2:$B$25000&amp;'All Matches'!$E$2:$E$25000,0))</f>
        <v>1617014</v>
      </c>
      <c r="B2040">
        <f>INDEX(Teams!$B$2:$B$50,MATCH(D2040,Teams!$A$2:$A$50,0))</f>
        <v>33</v>
      </c>
      <c r="C2040" s="2">
        <v>42602</v>
      </c>
      <c r="D2040" t="s">
        <v>443</v>
      </c>
      <c r="E2040" t="s">
        <v>795</v>
      </c>
      <c r="F2040" t="s">
        <v>325</v>
      </c>
      <c r="G2040">
        <f>INDEX(Teams!$B$2:$B$50,MATCH(F2040,Teams!$A$2:$A$50,0))</f>
        <v>25</v>
      </c>
      <c r="H2040">
        <v>90</v>
      </c>
    </row>
    <row r="2041" spans="1:10" x14ac:dyDescent="0.2">
      <c r="A2041">
        <f t="array" ref="A2041">INDEX('All Matches'!$A$2:$A$25000,MATCH(B2041&amp;C2041&amp;G2041,'All Matches'!$C$2:$C$25000&amp;'All Matches'!$B$2:$B$25000&amp;'All Matches'!$E$2:$E$25000,0))</f>
        <v>1617015</v>
      </c>
      <c r="B2041">
        <f>INDEX(Teams!$B$2:$B$50,MATCH(D2041,Teams!$A$2:$A$50,0))</f>
        <v>26</v>
      </c>
      <c r="C2041" s="2">
        <v>42602</v>
      </c>
      <c r="D2041" t="s">
        <v>17</v>
      </c>
      <c r="E2041" t="s">
        <v>295</v>
      </c>
      <c r="F2041" t="s">
        <v>23</v>
      </c>
      <c r="G2041">
        <f>INDEX(Teams!$B$2:$B$50,MATCH(F2041,Teams!$A$2:$A$50,0))</f>
        <v>15</v>
      </c>
      <c r="H2041">
        <v>82</v>
      </c>
    </row>
    <row r="2042" spans="1:10" x14ac:dyDescent="0.2">
      <c r="A2042">
        <f t="array" ref="A2042">INDEX('All Matches'!$A$2:$A$25000,MATCH(B2042&amp;C2042&amp;G2042,'All Matches'!$C$2:$C$25000&amp;'All Matches'!$B$2:$B$25000&amp;'All Matches'!$E$2:$E$25000,0))</f>
        <v>1617016</v>
      </c>
      <c r="B2042">
        <f>INDEX(Teams!$B$2:$B$50,MATCH(D2042,Teams!$A$2:$A$50,0))</f>
        <v>27</v>
      </c>
      <c r="C2042" s="2">
        <v>42602</v>
      </c>
      <c r="D2042" t="s">
        <v>32</v>
      </c>
      <c r="E2042" t="s">
        <v>162</v>
      </c>
      <c r="F2042" t="s">
        <v>27</v>
      </c>
      <c r="G2042">
        <f>INDEX(Teams!$B$2:$B$50,MATCH(F2042,Teams!$A$2:$A$50,0))</f>
        <v>14</v>
      </c>
      <c r="H2042">
        <v>55</v>
      </c>
    </row>
    <row r="2043" spans="1:10" x14ac:dyDescent="0.2">
      <c r="A2043">
        <f t="array" ref="A2043">INDEX('All Matches'!$A$2:$A$25000,MATCH(B2043&amp;C2043&amp;G2043,'All Matches'!$C$2:$C$25000&amp;'All Matches'!$B$2:$B$25000&amp;'All Matches'!$E$2:$E$25000,0))</f>
        <v>1617016</v>
      </c>
      <c r="B2043">
        <f>INDEX(Teams!$B$2:$B$50,MATCH(D2043,Teams!$A$2:$A$50,0))</f>
        <v>14</v>
      </c>
      <c r="C2043" s="2">
        <v>42602</v>
      </c>
      <c r="D2043" t="s">
        <v>27</v>
      </c>
      <c r="E2043" t="s">
        <v>269</v>
      </c>
      <c r="F2043" t="s">
        <v>32</v>
      </c>
      <c r="G2043">
        <f>INDEX(Teams!$B$2:$B$50,MATCH(F2043,Teams!$A$2:$A$50,0))</f>
        <v>27</v>
      </c>
      <c r="H2043">
        <v>80</v>
      </c>
    </row>
    <row r="2044" spans="1:10" x14ac:dyDescent="0.2">
      <c r="A2044">
        <f t="array" ref="A2044">INDEX('All Matches'!$A$2:$A$25000,MATCH(B2044&amp;C2044&amp;G2044,'All Matches'!$C$2:$C$25000&amp;'All Matches'!$B$2:$B$25000&amp;'All Matches'!$E$2:$E$25000,0))</f>
        <v>1617016</v>
      </c>
      <c r="B2044">
        <f>INDEX(Teams!$B$2:$B$50,MATCH(D2044,Teams!$A$2:$A$50,0))</f>
        <v>14</v>
      </c>
      <c r="C2044" s="2">
        <v>42602</v>
      </c>
      <c r="D2044" t="s">
        <v>27</v>
      </c>
      <c r="E2044" t="s">
        <v>452</v>
      </c>
      <c r="F2044" t="s">
        <v>32</v>
      </c>
      <c r="G2044">
        <f>INDEX(Teams!$B$2:$B$50,MATCH(F2044,Teams!$A$2:$A$50,0))</f>
        <v>27</v>
      </c>
      <c r="H2044">
        <v>87</v>
      </c>
    </row>
    <row r="2045" spans="1:10" x14ac:dyDescent="0.2">
      <c r="A2045">
        <f t="array" ref="A2045">INDEX('All Matches'!$A$2:$A$25000,MATCH(B2045&amp;C2045&amp;G2045,'All Matches'!$C$2:$C$25000&amp;'All Matches'!$B$2:$B$25000&amp;'All Matches'!$E$2:$E$25000,0))</f>
        <v>1617017</v>
      </c>
      <c r="B2045">
        <f>INDEX(Teams!$B$2:$B$50,MATCH(D2045,Teams!$A$2:$A$50,0))</f>
        <v>28</v>
      </c>
      <c r="C2045" s="2">
        <v>42602</v>
      </c>
      <c r="D2045" t="s">
        <v>320</v>
      </c>
      <c r="E2045" t="s">
        <v>456</v>
      </c>
      <c r="F2045" t="s">
        <v>37</v>
      </c>
      <c r="G2045">
        <f>INDEX(Teams!$B$2:$B$50,MATCH(F2045,Teams!$A$2:$A$50,0))</f>
        <v>16</v>
      </c>
      <c r="H2045">
        <v>9</v>
      </c>
    </row>
    <row r="2046" spans="1:10" x14ac:dyDescent="0.2">
      <c r="A2046">
        <f t="array" ref="A2046">INDEX('All Matches'!$A$2:$A$25000,MATCH(B2046&amp;C2046&amp;G2046,'All Matches'!$C$2:$C$25000&amp;'All Matches'!$B$2:$B$25000&amp;'All Matches'!$E$2:$E$25000,0))</f>
        <v>1617017</v>
      </c>
      <c r="B2046">
        <f>INDEX(Teams!$B$2:$B$50,MATCH(D2046,Teams!$A$2:$A$50,0))</f>
        <v>16</v>
      </c>
      <c r="C2046" s="2">
        <v>42602</v>
      </c>
      <c r="D2046" t="s">
        <v>37</v>
      </c>
      <c r="E2046" t="s">
        <v>457</v>
      </c>
      <c r="F2046" t="s">
        <v>320</v>
      </c>
      <c r="G2046">
        <f>INDEX(Teams!$B$2:$B$50,MATCH(F2046,Teams!$A$2:$A$50,0))</f>
        <v>28</v>
      </c>
      <c r="H2046">
        <v>45</v>
      </c>
    </row>
    <row r="2047" spans="1:10" x14ac:dyDescent="0.2">
      <c r="A2047">
        <f t="array" ref="A2047">INDEX('All Matches'!$A$2:$A$25000,MATCH(B2047&amp;C2047&amp;G2047,'All Matches'!$C$2:$C$25000&amp;'All Matches'!$B$2:$B$25000&amp;'All Matches'!$E$2:$E$25000,0))</f>
        <v>1617017</v>
      </c>
      <c r="B2047">
        <f>INDEX(Teams!$B$2:$B$50,MATCH(D2047,Teams!$A$2:$A$50,0))</f>
        <v>16</v>
      </c>
      <c r="C2047" s="2">
        <v>42602</v>
      </c>
      <c r="D2047" t="s">
        <v>37</v>
      </c>
      <c r="E2047" t="s">
        <v>393</v>
      </c>
      <c r="F2047" t="s">
        <v>320</v>
      </c>
      <c r="G2047">
        <f>INDEX(Teams!$B$2:$B$50,MATCH(F2047,Teams!$A$2:$A$50,0))</f>
        <v>28</v>
      </c>
      <c r="H2047">
        <v>60</v>
      </c>
    </row>
    <row r="2048" spans="1:10" x14ac:dyDescent="0.2">
      <c r="A2048">
        <f t="array" ref="A2048">INDEX('All Matches'!$A$2:$A$25000,MATCH(B2048&amp;C2048&amp;G2048,'All Matches'!$C$2:$C$25000&amp;'All Matches'!$B$2:$B$25000&amp;'All Matches'!$E$2:$E$25000,0))</f>
        <v>1617019</v>
      </c>
      <c r="B2048">
        <f>INDEX(Teams!$B$2:$B$50,MATCH(D2048,Teams!$A$2:$A$50,0))</f>
        <v>31</v>
      </c>
      <c r="C2048" s="2">
        <v>42603</v>
      </c>
      <c r="D2048" t="s">
        <v>447</v>
      </c>
      <c r="E2048" t="s">
        <v>143</v>
      </c>
      <c r="F2048" t="s">
        <v>445</v>
      </c>
      <c r="G2048">
        <f>INDEX(Teams!$B$2:$B$50,MATCH(F2048,Teams!$A$2:$A$50,0))</f>
        <v>34</v>
      </c>
      <c r="H2048">
        <v>71</v>
      </c>
    </row>
    <row r="2049" spans="1:10" x14ac:dyDescent="0.2">
      <c r="A2049">
        <f t="array" ref="A2049">INDEX('All Matches'!$A$2:$A$25000,MATCH(B2049&amp;C2049&amp;G2049,'All Matches'!$C$2:$C$25000&amp;'All Matches'!$B$2:$B$25000&amp;'All Matches'!$E$2:$E$25000,0))</f>
        <v>1617019</v>
      </c>
      <c r="B2049">
        <f>INDEX(Teams!$B$2:$B$50,MATCH(D2049,Teams!$A$2:$A$50,0))</f>
        <v>34</v>
      </c>
      <c r="C2049" s="2">
        <v>42603</v>
      </c>
      <c r="D2049" t="s">
        <v>445</v>
      </c>
      <c r="E2049" t="s">
        <v>458</v>
      </c>
      <c r="F2049" t="s">
        <v>447</v>
      </c>
      <c r="G2049">
        <f>INDEX(Teams!$B$2:$B$50,MATCH(F2049,Teams!$A$2:$A$50,0))</f>
        <v>31</v>
      </c>
      <c r="H2049">
        <v>13</v>
      </c>
    </row>
    <row r="2050" spans="1:10" x14ac:dyDescent="0.2">
      <c r="A2050">
        <f t="array" ref="A2050">INDEX('All Matches'!$A$2:$A$25000,MATCH(B2050&amp;C2050&amp;G2050,'All Matches'!$C$2:$C$25000&amp;'All Matches'!$B$2:$B$25000&amp;'All Matches'!$E$2:$E$25000,0))</f>
        <v>1617019</v>
      </c>
      <c r="B2050">
        <f>INDEX(Teams!$B$2:$B$50,MATCH(D2050,Teams!$A$2:$A$50,0))</f>
        <v>34</v>
      </c>
      <c r="C2050" s="2">
        <v>42603</v>
      </c>
      <c r="D2050" t="s">
        <v>445</v>
      </c>
      <c r="E2050" t="s">
        <v>458</v>
      </c>
      <c r="F2050" t="s">
        <v>447</v>
      </c>
      <c r="G2050">
        <f>INDEX(Teams!$B$2:$B$50,MATCH(F2050,Teams!$A$2:$A$50,0))</f>
        <v>31</v>
      </c>
      <c r="H2050">
        <v>45</v>
      </c>
    </row>
    <row r="2051" spans="1:10" x14ac:dyDescent="0.2">
      <c r="A2051">
        <f t="array" ref="A2051">INDEX('All Matches'!$A$2:$A$25000,MATCH(B2051&amp;C2051&amp;G2051,'All Matches'!$C$2:$C$25000&amp;'All Matches'!$B$2:$B$25000&amp;'All Matches'!$E$2:$E$25000,0))</f>
        <v>1617020</v>
      </c>
      <c r="B2051">
        <f>INDEX(Teams!$B$2:$B$50,MATCH(D2051,Teams!$A$2:$A$50,0))</f>
        <v>29</v>
      </c>
      <c r="C2051" s="2">
        <v>42603</v>
      </c>
      <c r="D2051" t="s">
        <v>42</v>
      </c>
      <c r="E2051" t="s">
        <v>198</v>
      </c>
      <c r="F2051" t="s">
        <v>20</v>
      </c>
      <c r="G2051">
        <f>INDEX(Teams!$B$2:$B$50,MATCH(F2051,Teams!$A$2:$A$50,0))</f>
        <v>11</v>
      </c>
      <c r="H2051">
        <v>85</v>
      </c>
    </row>
    <row r="2052" spans="1:10" x14ac:dyDescent="0.2">
      <c r="A2052">
        <f t="array" ref="A2052">INDEX('All Matches'!$A$2:$A$25000,MATCH(B2052&amp;C2052&amp;G2052,'All Matches'!$C$2:$C$25000&amp;'All Matches'!$B$2:$B$25000&amp;'All Matches'!$E$2:$E$25000,0))</f>
        <v>1617023</v>
      </c>
      <c r="B2052">
        <f>INDEX(Teams!$B$2:$B$50,MATCH(D2052,Teams!$A$2:$A$50,0))</f>
        <v>11</v>
      </c>
      <c r="C2052" s="2">
        <v>42609</v>
      </c>
      <c r="D2052" t="s">
        <v>20</v>
      </c>
      <c r="E2052" t="s">
        <v>780</v>
      </c>
      <c r="F2052" t="s">
        <v>23</v>
      </c>
      <c r="G2052">
        <f>INDEX(Teams!$B$2:$B$50,MATCH(F2052,Teams!$A$2:$A$50,0))</f>
        <v>15</v>
      </c>
      <c r="H2052">
        <v>11</v>
      </c>
    </row>
    <row r="2053" spans="1:10" x14ac:dyDescent="0.2">
      <c r="A2053">
        <f t="array" ref="A2053">INDEX('All Matches'!$A$2:$A$25000,MATCH(B2053&amp;C2053&amp;G2053,'All Matches'!$C$2:$C$25000&amp;'All Matches'!$B$2:$B$25000&amp;'All Matches'!$E$2:$E$25000,0))</f>
        <v>1617021</v>
      </c>
      <c r="B2053">
        <f>INDEX(Teams!$B$2:$B$50,MATCH(D2053,Teams!$A$2:$A$50,0))</f>
        <v>26</v>
      </c>
      <c r="C2053" s="2">
        <v>42609</v>
      </c>
      <c r="D2053" t="s">
        <v>17</v>
      </c>
      <c r="E2053" t="s">
        <v>459</v>
      </c>
      <c r="F2053" t="s">
        <v>40</v>
      </c>
      <c r="G2053">
        <f>INDEX(Teams!$B$2:$B$50,MATCH(F2053,Teams!$A$2:$A$50,0))</f>
        <v>19</v>
      </c>
      <c r="H2053">
        <v>72</v>
      </c>
    </row>
    <row r="2054" spans="1:10" x14ac:dyDescent="0.2">
      <c r="A2054">
        <f t="array" ref="A2054">INDEX('All Matches'!$A$2:$A$25000,MATCH(B2054&amp;C2054&amp;G2054,'All Matches'!$C$2:$C$25000&amp;'All Matches'!$B$2:$B$25000&amp;'All Matches'!$E$2:$E$25000,0))</f>
        <v>1617021</v>
      </c>
      <c r="B2054">
        <f>INDEX(Teams!$B$2:$B$50,MATCH(D2054,Teams!$A$2:$A$50,0))</f>
        <v>19</v>
      </c>
      <c r="C2054" s="2">
        <v>42609</v>
      </c>
      <c r="D2054" t="s">
        <v>40</v>
      </c>
      <c r="E2054" t="s">
        <v>77</v>
      </c>
      <c r="F2054" t="s">
        <v>17</v>
      </c>
      <c r="G2054">
        <f>INDEX(Teams!$B$2:$B$50,MATCH(F2054,Teams!$A$2:$A$50,0))</f>
        <v>26</v>
      </c>
      <c r="H2054">
        <v>43</v>
      </c>
      <c r="J2054">
        <v>1</v>
      </c>
    </row>
    <row r="2055" spans="1:10" x14ac:dyDescent="0.2">
      <c r="A2055">
        <f t="array" ref="A2055">INDEX('All Matches'!$A$2:$A$25000,MATCH(B2055&amp;C2055&amp;G2055,'All Matches'!$C$2:$C$25000&amp;'All Matches'!$B$2:$B$25000&amp;'All Matches'!$E$2:$E$25000,0))</f>
        <v>1617022</v>
      </c>
      <c r="B2055">
        <f>INDEX(Teams!$B$2:$B$50,MATCH(D2055,Teams!$A$2:$A$50,0))</f>
        <v>14</v>
      </c>
      <c r="C2055" s="2">
        <v>42609</v>
      </c>
      <c r="D2055" t="s">
        <v>27</v>
      </c>
      <c r="E2055" t="s">
        <v>369</v>
      </c>
      <c r="F2055" t="s">
        <v>64</v>
      </c>
      <c r="G2055">
        <f>INDEX(Teams!$B$2:$B$50,MATCH(F2055,Teams!$A$2:$A$50,0))</f>
        <v>13</v>
      </c>
      <c r="H2055">
        <v>9</v>
      </c>
    </row>
    <row r="2056" spans="1:10" x14ac:dyDescent="0.2">
      <c r="A2056">
        <f t="array" ref="A2056">INDEX('All Matches'!$A$2:$A$25000,MATCH(B2056&amp;C2056&amp;G2056,'All Matches'!$C$2:$C$25000&amp;'All Matches'!$B$2:$B$25000&amp;'All Matches'!$E$2:$E$25000,0))</f>
        <v>1617022</v>
      </c>
      <c r="B2056">
        <f>INDEX(Teams!$B$2:$B$50,MATCH(D2056,Teams!$A$2:$A$50,0))</f>
        <v>14</v>
      </c>
      <c r="C2056" s="2">
        <v>42609</v>
      </c>
      <c r="D2056" t="s">
        <v>27</v>
      </c>
      <c r="E2056" t="s">
        <v>111</v>
      </c>
      <c r="F2056" t="s">
        <v>64</v>
      </c>
      <c r="G2056">
        <f>INDEX(Teams!$B$2:$B$50,MATCH(F2056,Teams!$A$2:$A$50,0))</f>
        <v>13</v>
      </c>
      <c r="H2056">
        <v>41</v>
      </c>
    </row>
    <row r="2057" spans="1:10" x14ac:dyDescent="0.2">
      <c r="A2057">
        <f t="array" ref="A2057">INDEX('All Matches'!$A$2:$A$25000,MATCH(B2057&amp;C2057&amp;G2057,'All Matches'!$C$2:$C$25000&amp;'All Matches'!$B$2:$B$25000&amp;'All Matches'!$E$2:$E$25000,0))</f>
        <v>1617022</v>
      </c>
      <c r="B2057">
        <f>INDEX(Teams!$B$2:$B$50,MATCH(D2057,Teams!$A$2:$A$50,0))</f>
        <v>14</v>
      </c>
      <c r="C2057" s="2">
        <v>42609</v>
      </c>
      <c r="D2057" t="s">
        <v>27</v>
      </c>
      <c r="E2057" t="s">
        <v>418</v>
      </c>
      <c r="F2057" t="s">
        <v>64</v>
      </c>
      <c r="G2057">
        <f>INDEX(Teams!$B$2:$B$50,MATCH(F2057,Teams!$A$2:$A$50,0))</f>
        <v>13</v>
      </c>
      <c r="H2057">
        <v>89</v>
      </c>
    </row>
    <row r="2058" spans="1:10" x14ac:dyDescent="0.2">
      <c r="A2058">
        <f t="array" ref="A2058">INDEX('All Matches'!$A$2:$A$25000,MATCH(B2058&amp;C2058&amp;G2058,'All Matches'!$C$2:$C$25000&amp;'All Matches'!$B$2:$B$25000&amp;'All Matches'!$E$2:$E$25000,0))</f>
        <v>1617023</v>
      </c>
      <c r="B2058">
        <f>INDEX(Teams!$B$2:$B$50,MATCH(D2058,Teams!$A$2:$A$50,0))</f>
        <v>15</v>
      </c>
      <c r="C2058" s="2">
        <v>42609</v>
      </c>
      <c r="D2058" t="s">
        <v>23</v>
      </c>
      <c r="E2058" t="s">
        <v>385</v>
      </c>
      <c r="F2058" t="s">
        <v>20</v>
      </c>
      <c r="G2058">
        <f>INDEX(Teams!$B$2:$B$50,MATCH(F2058,Teams!$A$2:$A$50,0))</f>
        <v>11</v>
      </c>
      <c r="H2058">
        <v>90</v>
      </c>
    </row>
    <row r="2059" spans="1:10" x14ac:dyDescent="0.2">
      <c r="A2059">
        <f t="array" ref="A2059">INDEX('All Matches'!$A$2:$A$25000,MATCH(B2059&amp;C2059&amp;G2059,'All Matches'!$C$2:$C$25000&amp;'All Matches'!$B$2:$B$25000&amp;'All Matches'!$E$2:$E$25000,0))</f>
        <v>1617024</v>
      </c>
      <c r="B2059">
        <f>INDEX(Teams!$B$2:$B$50,MATCH(D2059,Teams!$A$2:$A$50,0))</f>
        <v>16</v>
      </c>
      <c r="C2059" s="2">
        <v>42609</v>
      </c>
      <c r="D2059" t="s">
        <v>37</v>
      </c>
      <c r="E2059" t="s">
        <v>460</v>
      </c>
      <c r="F2059" t="s">
        <v>319</v>
      </c>
      <c r="G2059">
        <f>INDEX(Teams!$B$2:$B$50,MATCH(F2059,Teams!$A$2:$A$50,0))</f>
        <v>24</v>
      </c>
      <c r="H2059">
        <v>51</v>
      </c>
      <c r="I2059">
        <v>1</v>
      </c>
    </row>
    <row r="2060" spans="1:10" x14ac:dyDescent="0.2">
      <c r="A2060">
        <f t="array" ref="A2060">INDEX('All Matches'!$A$2:$A$25000,MATCH(B2060&amp;C2060&amp;G2060,'All Matches'!$C$2:$C$25000&amp;'All Matches'!$B$2:$B$25000&amp;'All Matches'!$E$2:$E$25000,0))</f>
        <v>1617025</v>
      </c>
      <c r="B2060">
        <f>INDEX(Teams!$B$2:$B$50,MATCH(D2060,Teams!$A$2:$A$50,0))</f>
        <v>18</v>
      </c>
      <c r="C2060" s="2">
        <v>42609</v>
      </c>
      <c r="D2060" t="s">
        <v>12</v>
      </c>
      <c r="E2060" t="s">
        <v>14</v>
      </c>
      <c r="F2060" t="s">
        <v>325</v>
      </c>
      <c r="G2060">
        <f>INDEX(Teams!$B$2:$B$50,MATCH(F2060,Teams!$A$2:$A$50,0))</f>
        <v>25</v>
      </c>
      <c r="H2060">
        <v>32</v>
      </c>
    </row>
    <row r="2061" spans="1:10" x14ac:dyDescent="0.2">
      <c r="A2061">
        <f t="array" ref="A2061">INDEX('All Matches'!$A$2:$A$25000,MATCH(B2061&amp;C2061&amp;G2061,'All Matches'!$C$2:$C$25000&amp;'All Matches'!$B$2:$B$25000&amp;'All Matches'!$E$2:$E$25000,0))</f>
        <v>1617025</v>
      </c>
      <c r="B2061">
        <f>INDEX(Teams!$B$2:$B$50,MATCH(D2061,Teams!$A$2:$A$50,0))</f>
        <v>18</v>
      </c>
      <c r="C2061" s="2">
        <v>42609</v>
      </c>
      <c r="D2061" t="s">
        <v>12</v>
      </c>
      <c r="E2061" t="s">
        <v>242</v>
      </c>
      <c r="F2061" t="s">
        <v>325</v>
      </c>
      <c r="G2061">
        <f>INDEX(Teams!$B$2:$B$50,MATCH(F2061,Teams!$A$2:$A$50,0))</f>
        <v>25</v>
      </c>
      <c r="H2061">
        <v>52</v>
      </c>
    </row>
    <row r="2062" spans="1:10" x14ac:dyDescent="0.2">
      <c r="A2062">
        <f t="array" ref="A2062">INDEX('All Matches'!$A$2:$A$25000,MATCH(B2062&amp;C2062&amp;G2062,'All Matches'!$C$2:$C$25000&amp;'All Matches'!$B$2:$B$25000&amp;'All Matches'!$E$2:$E$25000,0))</f>
        <v>1617025</v>
      </c>
      <c r="B2062">
        <f>INDEX(Teams!$B$2:$B$50,MATCH(D2062,Teams!$A$2:$A$50,0))</f>
        <v>25</v>
      </c>
      <c r="C2062" s="2">
        <v>42609</v>
      </c>
      <c r="D2062" t="s">
        <v>325</v>
      </c>
      <c r="E2062" t="s">
        <v>394</v>
      </c>
      <c r="F2062" t="s">
        <v>12</v>
      </c>
      <c r="G2062">
        <f>INDEX(Teams!$B$2:$B$50,MATCH(F2062,Teams!$A$2:$A$50,0))</f>
        <v>18</v>
      </c>
      <c r="H2062">
        <v>80</v>
      </c>
    </row>
    <row r="2063" spans="1:10" x14ac:dyDescent="0.2">
      <c r="A2063">
        <f t="array" ref="A2063">INDEX('All Matches'!$A$2:$A$25000,MATCH(B2063&amp;C2063&amp;G2063,'All Matches'!$C$2:$C$25000&amp;'All Matches'!$B$2:$B$25000&amp;'All Matches'!$E$2:$E$25000,0))</f>
        <v>1617026</v>
      </c>
      <c r="B2063">
        <f>INDEX(Teams!$B$2:$B$50,MATCH(D2063,Teams!$A$2:$A$50,0))</f>
        <v>23</v>
      </c>
      <c r="C2063" s="2">
        <v>42609</v>
      </c>
      <c r="D2063" t="s">
        <v>50</v>
      </c>
      <c r="E2063" t="s">
        <v>333</v>
      </c>
      <c r="F2063" t="s">
        <v>447</v>
      </c>
      <c r="G2063">
        <f>INDEX(Teams!$B$2:$B$50,MATCH(F2063,Teams!$A$2:$A$50,0))</f>
        <v>31</v>
      </c>
      <c r="H2063">
        <v>85</v>
      </c>
    </row>
    <row r="2064" spans="1:10" x14ac:dyDescent="0.2">
      <c r="A2064">
        <f t="array" ref="A2064">INDEX('All Matches'!$A$2:$A$25000,MATCH(B2064&amp;C2064&amp;G2064,'All Matches'!$C$2:$C$25000&amp;'All Matches'!$B$2:$B$25000&amp;'All Matches'!$E$2:$E$25000,0))</f>
        <v>1617026</v>
      </c>
      <c r="B2064">
        <f>INDEX(Teams!$B$2:$B$50,MATCH(D2064,Teams!$A$2:$A$50,0))</f>
        <v>31</v>
      </c>
      <c r="C2064" s="2">
        <v>42609</v>
      </c>
      <c r="D2064" t="s">
        <v>447</v>
      </c>
      <c r="E2064" t="s">
        <v>342</v>
      </c>
      <c r="F2064" t="s">
        <v>50</v>
      </c>
      <c r="G2064">
        <f>INDEX(Teams!$B$2:$B$50,MATCH(F2064,Teams!$A$2:$A$50,0))</f>
        <v>23</v>
      </c>
      <c r="H2064">
        <v>80</v>
      </c>
      <c r="J2064">
        <v>1</v>
      </c>
    </row>
    <row r="2065" spans="1:10" x14ac:dyDescent="0.2">
      <c r="A2065">
        <f t="array" ref="A2065">INDEX('All Matches'!$A$2:$A$25000,MATCH(B2065&amp;C2065&amp;G2065,'All Matches'!$C$2:$C$25000&amp;'All Matches'!$B$2:$B$25000&amp;'All Matches'!$E$2:$E$25000,0))</f>
        <v>1617027</v>
      </c>
      <c r="B2065">
        <f>INDEX(Teams!$B$2:$B$50,MATCH(D2065,Teams!$A$2:$A$50,0))</f>
        <v>27</v>
      </c>
      <c r="C2065" s="2">
        <v>42609</v>
      </c>
      <c r="D2065" t="s">
        <v>32</v>
      </c>
      <c r="E2065" t="s">
        <v>33</v>
      </c>
      <c r="F2065" t="s">
        <v>47</v>
      </c>
      <c r="G2065">
        <f>INDEX(Teams!$B$2:$B$50,MATCH(F2065,Teams!$A$2:$A$50,0))</f>
        <v>10</v>
      </c>
      <c r="H2065">
        <v>57</v>
      </c>
    </row>
    <row r="2066" spans="1:10" x14ac:dyDescent="0.2">
      <c r="A2066">
        <f t="array" ref="A2066">INDEX('All Matches'!$A$2:$A$25000,MATCH(B2066&amp;C2066&amp;G2066,'All Matches'!$C$2:$C$25000&amp;'All Matches'!$B$2:$B$25000&amp;'All Matches'!$E$2:$E$25000,0))</f>
        <v>1617027</v>
      </c>
      <c r="B2066">
        <f>INDEX(Teams!$B$2:$B$50,MATCH(D2066,Teams!$A$2:$A$50,0))</f>
        <v>10</v>
      </c>
      <c r="C2066" s="2">
        <v>42609</v>
      </c>
      <c r="D2066" t="s">
        <v>47</v>
      </c>
      <c r="E2066" t="s">
        <v>461</v>
      </c>
      <c r="F2066" t="s">
        <v>32</v>
      </c>
      <c r="G2066">
        <f>INDEX(Teams!$B$2:$B$50,MATCH(F2066,Teams!$A$2:$A$50,0))</f>
        <v>27</v>
      </c>
      <c r="H2066">
        <v>9</v>
      </c>
      <c r="J2066">
        <v>1</v>
      </c>
    </row>
    <row r="2067" spans="1:10" x14ac:dyDescent="0.2">
      <c r="A2067">
        <f t="array" ref="A2067">INDEX('All Matches'!$A$2:$A$25000,MATCH(B2067&amp;C2067&amp;G2067,'All Matches'!$C$2:$C$25000&amp;'All Matches'!$B$2:$B$25000&amp;'All Matches'!$E$2:$E$25000,0))</f>
        <v>1617027</v>
      </c>
      <c r="B2067">
        <f>INDEX(Teams!$B$2:$B$50,MATCH(D2067,Teams!$A$2:$A$50,0))</f>
        <v>10</v>
      </c>
      <c r="C2067" s="2">
        <v>42609</v>
      </c>
      <c r="D2067" t="s">
        <v>47</v>
      </c>
      <c r="E2067" t="s">
        <v>150</v>
      </c>
      <c r="F2067" t="s">
        <v>32</v>
      </c>
      <c r="G2067">
        <f>INDEX(Teams!$B$2:$B$50,MATCH(F2067,Teams!$A$2:$A$50,0))</f>
        <v>27</v>
      </c>
      <c r="H2067">
        <v>40</v>
      </c>
    </row>
    <row r="2068" spans="1:10" x14ac:dyDescent="0.2">
      <c r="A2068">
        <f t="array" ref="A2068">INDEX('All Matches'!$A$2:$A$25000,MATCH(B2068&amp;C2068&amp;G2068,'All Matches'!$C$2:$C$25000&amp;'All Matches'!$B$2:$B$25000&amp;'All Matches'!$E$2:$E$25000,0))</f>
        <v>1617027</v>
      </c>
      <c r="B2068">
        <f>INDEX(Teams!$B$2:$B$50,MATCH(D2068,Teams!$A$2:$A$50,0))</f>
        <v>10</v>
      </c>
      <c r="C2068" s="2">
        <v>42609</v>
      </c>
      <c r="D2068" t="s">
        <v>47</v>
      </c>
      <c r="E2068" t="s">
        <v>116</v>
      </c>
      <c r="F2068" t="s">
        <v>32</v>
      </c>
      <c r="G2068">
        <f>INDEX(Teams!$B$2:$B$50,MATCH(F2068,Teams!$A$2:$A$50,0))</f>
        <v>27</v>
      </c>
      <c r="H2068">
        <v>45</v>
      </c>
    </row>
    <row r="2069" spans="1:10" x14ac:dyDescent="0.2">
      <c r="A2069">
        <f t="array" ref="A2069">INDEX('All Matches'!$A$2:$A$25000,MATCH(B2069&amp;C2069&amp;G2069,'All Matches'!$C$2:$C$25000&amp;'All Matches'!$B$2:$B$25000&amp;'All Matches'!$E$2:$E$25000,0))</f>
        <v>1617028</v>
      </c>
      <c r="B2069">
        <f>INDEX(Teams!$B$2:$B$50,MATCH(D2069,Teams!$A$2:$A$50,0))</f>
        <v>21</v>
      </c>
      <c r="C2069" s="2">
        <v>42609</v>
      </c>
      <c r="D2069" t="s">
        <v>10</v>
      </c>
      <c r="E2069" t="s">
        <v>133</v>
      </c>
      <c r="F2069" t="s">
        <v>443</v>
      </c>
      <c r="G2069">
        <f>INDEX(Teams!$B$2:$B$50,MATCH(F2069,Teams!$A$2:$A$50,0))</f>
        <v>33</v>
      </c>
      <c r="H2069">
        <v>90</v>
      </c>
    </row>
    <row r="2070" spans="1:10" x14ac:dyDescent="0.2">
      <c r="A2070">
        <f t="array" ref="A2070">INDEX('All Matches'!$A$2:$A$25000,MATCH(B2070&amp;C2070&amp;G2070,'All Matches'!$C$2:$C$25000&amp;'All Matches'!$B$2:$B$25000&amp;'All Matches'!$E$2:$E$25000,0))</f>
        <v>1617030</v>
      </c>
      <c r="B2070">
        <f>INDEX(Teams!$B$2:$B$50,MATCH(D2070,Teams!$A$2:$A$50,0))</f>
        <v>20</v>
      </c>
      <c r="C2070" s="2">
        <v>42610</v>
      </c>
      <c r="D2070" t="s">
        <v>45</v>
      </c>
      <c r="E2070" t="s">
        <v>46</v>
      </c>
      <c r="F2070" t="s">
        <v>42</v>
      </c>
      <c r="G2070">
        <f>INDEX(Teams!$B$2:$B$50,MATCH(F2070,Teams!$A$2:$A$50,0))</f>
        <v>29</v>
      </c>
      <c r="H2070">
        <v>7</v>
      </c>
    </row>
    <row r="2071" spans="1:10" x14ac:dyDescent="0.2">
      <c r="A2071">
        <f t="array" ref="A2071">INDEX('All Matches'!$A$2:$A$25000,MATCH(B2071&amp;C2071&amp;G2071,'All Matches'!$C$2:$C$25000&amp;'All Matches'!$B$2:$B$25000&amp;'All Matches'!$E$2:$E$25000,0))</f>
        <v>1617030</v>
      </c>
      <c r="B2071">
        <f>INDEX(Teams!$B$2:$B$50,MATCH(D2071,Teams!$A$2:$A$50,0))</f>
        <v>20</v>
      </c>
      <c r="C2071" s="2">
        <v>42610</v>
      </c>
      <c r="D2071" t="s">
        <v>45</v>
      </c>
      <c r="E2071" t="s">
        <v>46</v>
      </c>
      <c r="F2071" t="s">
        <v>42</v>
      </c>
      <c r="G2071">
        <f>INDEX(Teams!$B$2:$B$50,MATCH(F2071,Teams!$A$2:$A$50,0))</f>
        <v>29</v>
      </c>
      <c r="H2071">
        <v>90</v>
      </c>
    </row>
    <row r="2072" spans="1:10" x14ac:dyDescent="0.2">
      <c r="A2072">
        <f t="array" ref="A2072">INDEX('All Matches'!$A$2:$A$25000,MATCH(B2072&amp;C2072&amp;G2072,'All Matches'!$C$2:$C$25000&amp;'All Matches'!$B$2:$B$25000&amp;'All Matches'!$E$2:$E$25000,0))</f>
        <v>1617030</v>
      </c>
      <c r="B2072">
        <f>INDEX(Teams!$B$2:$B$50,MATCH(D2072,Teams!$A$2:$A$50,0))</f>
        <v>20</v>
      </c>
      <c r="C2072" s="2">
        <v>42610</v>
      </c>
      <c r="D2072" t="s">
        <v>45</v>
      </c>
      <c r="E2072" t="s">
        <v>160</v>
      </c>
      <c r="F2072" t="s">
        <v>42</v>
      </c>
      <c r="G2072">
        <f>INDEX(Teams!$B$2:$B$50,MATCH(F2072,Teams!$A$2:$A$50,0))</f>
        <v>29</v>
      </c>
      <c r="H2072">
        <v>18</v>
      </c>
    </row>
    <row r="2073" spans="1:10" x14ac:dyDescent="0.2">
      <c r="A2073">
        <f t="array" ref="A2073">INDEX('All Matches'!$A$2:$A$25000,MATCH(B2073&amp;C2073&amp;G2073,'All Matches'!$C$2:$C$25000&amp;'All Matches'!$B$2:$B$25000&amp;'All Matches'!$E$2:$E$25000,0))</f>
        <v>1617030</v>
      </c>
      <c r="B2073">
        <f>INDEX(Teams!$B$2:$B$50,MATCH(D2073,Teams!$A$2:$A$50,0))</f>
        <v>29</v>
      </c>
      <c r="C2073" s="2">
        <v>42610</v>
      </c>
      <c r="D2073" t="s">
        <v>42</v>
      </c>
      <c r="E2073" t="s">
        <v>198</v>
      </c>
      <c r="F2073" t="s">
        <v>45</v>
      </c>
      <c r="G2073">
        <f>INDEX(Teams!$B$2:$B$50,MATCH(F2073,Teams!$A$2:$A$50,0))</f>
        <v>20</v>
      </c>
      <c r="H2073">
        <v>58</v>
      </c>
    </row>
    <row r="2074" spans="1:10" x14ac:dyDescent="0.2">
      <c r="A2074">
        <f t="array" ref="A2074">INDEX('All Matches'!$A$2:$A$25000,MATCH(B2074&amp;C2074&amp;G2074,'All Matches'!$C$2:$C$25000&amp;'All Matches'!$B$2:$B$25000&amp;'All Matches'!$E$2:$E$25000,0))</f>
        <v>1617031</v>
      </c>
      <c r="B2074">
        <f>INDEX(Teams!$B$2:$B$50,MATCH(D2074,Teams!$A$2:$A$50,0))</f>
        <v>21</v>
      </c>
      <c r="C2074" s="2">
        <v>42623</v>
      </c>
      <c r="D2074" t="s">
        <v>10</v>
      </c>
      <c r="E2074" t="s">
        <v>450</v>
      </c>
      <c r="F2074" t="s">
        <v>45</v>
      </c>
      <c r="G2074">
        <f>INDEX(Teams!$B$2:$B$50,MATCH(F2074,Teams!$A$2:$A$50,0))</f>
        <v>20</v>
      </c>
      <c r="H2074">
        <v>42</v>
      </c>
    </row>
    <row r="2075" spans="1:10" x14ac:dyDescent="0.2">
      <c r="A2075">
        <f t="array" ref="A2075">INDEX('All Matches'!$A$2:$A$25000,MATCH(B2075&amp;C2075&amp;G2075,'All Matches'!$C$2:$C$25000&amp;'All Matches'!$B$2:$B$25000&amp;'All Matches'!$E$2:$E$25000,0))</f>
        <v>1617031</v>
      </c>
      <c r="B2075">
        <f>INDEX(Teams!$B$2:$B$50,MATCH(D2075,Teams!$A$2:$A$50,0))</f>
        <v>20</v>
      </c>
      <c r="C2075" s="2">
        <v>42623</v>
      </c>
      <c r="D2075" t="s">
        <v>45</v>
      </c>
      <c r="E2075" t="s">
        <v>218</v>
      </c>
      <c r="F2075" t="s">
        <v>10</v>
      </c>
      <c r="G2075">
        <f>INDEX(Teams!$B$2:$B$50,MATCH(F2075,Teams!$A$2:$A$50,0))</f>
        <v>21</v>
      </c>
      <c r="H2075">
        <v>15</v>
      </c>
    </row>
    <row r="2076" spans="1:10" x14ac:dyDescent="0.2">
      <c r="A2076">
        <f t="array" ref="A2076">INDEX('All Matches'!$A$2:$A$25000,MATCH(B2076&amp;C2076&amp;G2076,'All Matches'!$C$2:$C$25000&amp;'All Matches'!$B$2:$B$25000&amp;'All Matches'!$E$2:$E$25000,0))</f>
        <v>1617031</v>
      </c>
      <c r="B2076">
        <f>INDEX(Teams!$B$2:$B$50,MATCH(D2076,Teams!$A$2:$A$50,0))</f>
        <v>20</v>
      </c>
      <c r="C2076" s="2">
        <v>42623</v>
      </c>
      <c r="D2076" t="s">
        <v>45</v>
      </c>
      <c r="E2076" t="s">
        <v>124</v>
      </c>
      <c r="F2076" t="s">
        <v>10</v>
      </c>
      <c r="G2076">
        <f>INDEX(Teams!$B$2:$B$50,MATCH(F2076,Teams!$A$2:$A$50,0))</f>
        <v>21</v>
      </c>
      <c r="H2076">
        <v>36</v>
      </c>
    </row>
    <row r="2077" spans="1:10" x14ac:dyDescent="0.2">
      <c r="A2077">
        <f t="array" ref="A2077">INDEX('All Matches'!$A$2:$A$25000,MATCH(B2077&amp;C2077&amp;G2077,'All Matches'!$C$2:$C$25000&amp;'All Matches'!$B$2:$B$25000&amp;'All Matches'!$E$2:$E$25000,0))</f>
        <v>1617032</v>
      </c>
      <c r="B2077">
        <f>INDEX(Teams!$B$2:$B$50,MATCH(D2077,Teams!$A$2:$A$50,0))</f>
        <v>10</v>
      </c>
      <c r="C2077" s="2">
        <v>42623</v>
      </c>
      <c r="D2077" t="s">
        <v>47</v>
      </c>
      <c r="E2077" t="s">
        <v>247</v>
      </c>
      <c r="F2077" t="s">
        <v>50</v>
      </c>
      <c r="G2077">
        <f>INDEX(Teams!$B$2:$B$50,MATCH(F2077,Teams!$A$2:$A$50,0))</f>
        <v>23</v>
      </c>
      <c r="H2077">
        <v>29</v>
      </c>
    </row>
    <row r="2078" spans="1:10" x14ac:dyDescent="0.2">
      <c r="A2078">
        <f t="array" ref="A2078">INDEX('All Matches'!$A$2:$A$25000,MATCH(B2078&amp;C2078&amp;G2078,'All Matches'!$C$2:$C$25000&amp;'All Matches'!$B$2:$B$25000&amp;'All Matches'!$E$2:$E$25000,0))</f>
        <v>1617032</v>
      </c>
      <c r="B2078">
        <f>INDEX(Teams!$B$2:$B$50,MATCH(D2078,Teams!$A$2:$A$50,0))</f>
        <v>10</v>
      </c>
      <c r="C2078" s="2">
        <v>42623</v>
      </c>
      <c r="D2078" t="s">
        <v>47</v>
      </c>
      <c r="E2078" t="s">
        <v>461</v>
      </c>
      <c r="F2078" t="s">
        <v>50</v>
      </c>
      <c r="G2078">
        <f>INDEX(Teams!$B$2:$B$50,MATCH(F2078,Teams!$A$2:$A$50,0))</f>
        <v>23</v>
      </c>
      <c r="H2078">
        <v>90</v>
      </c>
      <c r="J2078">
        <v>1</v>
      </c>
    </row>
    <row r="2079" spans="1:10" x14ac:dyDescent="0.2">
      <c r="A2079">
        <f t="array" ref="A2079">INDEX('All Matches'!$A$2:$A$25000,MATCH(B2079&amp;C2079&amp;G2079,'All Matches'!$C$2:$C$25000&amp;'All Matches'!$B$2:$B$25000&amp;'All Matches'!$E$2:$E$25000,0))</f>
        <v>1617032</v>
      </c>
      <c r="B2079">
        <f>INDEX(Teams!$B$2:$B$50,MATCH(D2079,Teams!$A$2:$A$50,0))</f>
        <v>23</v>
      </c>
      <c r="C2079" s="2">
        <v>42623</v>
      </c>
      <c r="D2079" t="s">
        <v>50</v>
      </c>
      <c r="E2079" t="s">
        <v>462</v>
      </c>
      <c r="F2079" t="s">
        <v>47</v>
      </c>
      <c r="G2079">
        <f>INDEX(Teams!$B$2:$B$50,MATCH(F2079,Teams!$A$2:$A$50,0))</f>
        <v>10</v>
      </c>
      <c r="H2079">
        <v>18</v>
      </c>
      <c r="I2079">
        <v>1</v>
      </c>
    </row>
    <row r="2080" spans="1:10" x14ac:dyDescent="0.2">
      <c r="A2080">
        <f t="array" ref="A2080">INDEX('All Matches'!$A$2:$A$25000,MATCH(B2080&amp;C2080&amp;G2080,'All Matches'!$C$2:$C$25000&amp;'All Matches'!$B$2:$B$25000&amp;'All Matches'!$E$2:$E$25000,0))</f>
        <v>1617033</v>
      </c>
      <c r="B2080">
        <f>INDEX(Teams!$B$2:$B$50,MATCH(D2080,Teams!$A$2:$A$50,0))</f>
        <v>11</v>
      </c>
      <c r="C2080" s="2">
        <v>42623</v>
      </c>
      <c r="D2080" t="s">
        <v>20</v>
      </c>
      <c r="E2080" t="s">
        <v>785</v>
      </c>
      <c r="F2080" t="s">
        <v>320</v>
      </c>
      <c r="G2080">
        <f>INDEX(Teams!$B$2:$B$50,MATCH(F2080,Teams!$A$2:$A$50,0))</f>
        <v>28</v>
      </c>
      <c r="H2080">
        <v>79</v>
      </c>
    </row>
    <row r="2081" spans="1:11" x14ac:dyDescent="0.2">
      <c r="A2081">
        <f t="array" ref="A2081">INDEX('All Matches'!$A$2:$A$25000,MATCH(B2081&amp;C2081&amp;G2081,'All Matches'!$C$2:$C$25000&amp;'All Matches'!$B$2:$B$25000&amp;'All Matches'!$E$2:$E$25000,0))</f>
        <v>1617034</v>
      </c>
      <c r="B2081">
        <f>INDEX(Teams!$B$2:$B$50,MATCH(D2081,Teams!$A$2:$A$50,0))</f>
        <v>13</v>
      </c>
      <c r="C2081" s="2">
        <v>42623</v>
      </c>
      <c r="D2081" t="s">
        <v>64</v>
      </c>
      <c r="E2081" t="s">
        <v>401</v>
      </c>
      <c r="F2081" t="s">
        <v>443</v>
      </c>
      <c r="G2081">
        <f>INDEX(Teams!$B$2:$B$50,MATCH(F2081,Teams!$A$2:$A$50,0))</f>
        <v>33</v>
      </c>
      <c r="H2081">
        <v>72</v>
      </c>
    </row>
    <row r="2082" spans="1:11" x14ac:dyDescent="0.2">
      <c r="A2082">
        <f t="array" ref="A2082">INDEX('All Matches'!$A$2:$A$25000,MATCH(B2082&amp;C2082&amp;G2082,'All Matches'!$C$2:$C$25000&amp;'All Matches'!$B$2:$B$25000&amp;'All Matches'!$E$2:$E$25000,0))</f>
        <v>1617034</v>
      </c>
      <c r="B2082">
        <f>INDEX(Teams!$B$2:$B$50,MATCH(D2082,Teams!$A$2:$A$50,0))</f>
        <v>33</v>
      </c>
      <c r="C2082" s="2">
        <v>42623</v>
      </c>
      <c r="D2082" t="s">
        <v>443</v>
      </c>
      <c r="E2082" t="s">
        <v>208</v>
      </c>
      <c r="F2082" t="s">
        <v>64</v>
      </c>
      <c r="G2082">
        <f>INDEX(Teams!$B$2:$B$50,MATCH(F2082,Teams!$A$2:$A$50,0))</f>
        <v>13</v>
      </c>
      <c r="H2082">
        <v>90</v>
      </c>
    </row>
    <row r="2083" spans="1:11" x14ac:dyDescent="0.2">
      <c r="A2083">
        <f t="array" ref="A2083">INDEX('All Matches'!$A$2:$A$25000,MATCH(B2083&amp;C2083&amp;G2083,'All Matches'!$C$2:$C$25000&amp;'All Matches'!$B$2:$B$25000&amp;'All Matches'!$E$2:$E$25000,0))</f>
        <v>1617035</v>
      </c>
      <c r="B2083">
        <f>INDEX(Teams!$B$2:$B$50,MATCH(D2083,Teams!$A$2:$A$50,0))</f>
        <v>34</v>
      </c>
      <c r="C2083" s="2">
        <v>42623</v>
      </c>
      <c r="D2083" t="s">
        <v>445</v>
      </c>
      <c r="E2083" t="s">
        <v>463</v>
      </c>
      <c r="F2083" t="s">
        <v>23</v>
      </c>
      <c r="G2083">
        <f>INDEX(Teams!$B$2:$B$50,MATCH(F2083,Teams!$A$2:$A$50,0))</f>
        <v>15</v>
      </c>
      <c r="H2083">
        <v>38</v>
      </c>
    </row>
    <row r="2084" spans="1:11" x14ac:dyDescent="0.2">
      <c r="A2084">
        <f t="array" ref="A2084">INDEX('All Matches'!$A$2:$A$25000,MATCH(B2084&amp;C2084&amp;G2084,'All Matches'!$C$2:$C$25000&amp;'All Matches'!$B$2:$B$25000&amp;'All Matches'!$E$2:$E$25000,0))</f>
        <v>1617035</v>
      </c>
      <c r="B2084">
        <f>INDEX(Teams!$B$2:$B$50,MATCH(D2084,Teams!$A$2:$A$50,0))</f>
        <v>15</v>
      </c>
      <c r="C2084" s="2">
        <v>42623</v>
      </c>
      <c r="D2084" t="s">
        <v>23</v>
      </c>
      <c r="E2084" t="s">
        <v>300</v>
      </c>
      <c r="F2084" t="s">
        <v>445</v>
      </c>
      <c r="G2084">
        <f>INDEX(Teams!$B$2:$B$50,MATCH(F2084,Teams!$A$2:$A$50,0))</f>
        <v>34</v>
      </c>
      <c r="H2084">
        <v>16</v>
      </c>
    </row>
    <row r="2085" spans="1:11" x14ac:dyDescent="0.2">
      <c r="A2085">
        <f t="array" ref="A2085">INDEX('All Matches'!$A$2:$A$25000,MATCH(B2085&amp;C2085&amp;G2085,'All Matches'!$C$2:$C$25000&amp;'All Matches'!$B$2:$B$25000&amp;'All Matches'!$E$2:$E$25000,0))</f>
        <v>1617035</v>
      </c>
      <c r="B2085">
        <f>INDEX(Teams!$B$2:$B$50,MATCH(D2085,Teams!$A$2:$A$50,0))</f>
        <v>15</v>
      </c>
      <c r="C2085" s="2">
        <v>42623</v>
      </c>
      <c r="D2085" t="s">
        <v>23</v>
      </c>
      <c r="E2085" t="s">
        <v>26</v>
      </c>
      <c r="F2085" t="s">
        <v>445</v>
      </c>
      <c r="G2085">
        <f>INDEX(Teams!$B$2:$B$50,MATCH(F2085,Teams!$A$2:$A$50,0))</f>
        <v>34</v>
      </c>
      <c r="H2085">
        <v>47</v>
      </c>
    </row>
    <row r="2086" spans="1:11" x14ac:dyDescent="0.2">
      <c r="A2086">
        <f t="array" ref="A2086">INDEX('All Matches'!$A$2:$A$25000,MATCH(B2086&amp;C2086&amp;G2086,'All Matches'!$C$2:$C$25000&amp;'All Matches'!$B$2:$B$25000&amp;'All Matches'!$E$2:$E$25000,0))</f>
        <v>1617036</v>
      </c>
      <c r="B2086">
        <f>INDEX(Teams!$B$2:$B$50,MATCH(D2086,Teams!$A$2:$A$50,0))</f>
        <v>26</v>
      </c>
      <c r="C2086" s="2">
        <v>42623</v>
      </c>
      <c r="D2086" t="s">
        <v>17</v>
      </c>
      <c r="E2086" t="s">
        <v>365</v>
      </c>
      <c r="F2086" t="s">
        <v>319</v>
      </c>
      <c r="G2086">
        <f>INDEX(Teams!$B$2:$B$50,MATCH(F2086,Teams!$A$2:$A$50,0))</f>
        <v>24</v>
      </c>
      <c r="H2086">
        <v>41</v>
      </c>
    </row>
    <row r="2087" spans="1:11" x14ac:dyDescent="0.2">
      <c r="A2087">
        <f t="array" ref="A2087">INDEX('All Matches'!$A$2:$A$25000,MATCH(B2087&amp;C2087&amp;G2087,'All Matches'!$C$2:$C$25000&amp;'All Matches'!$B$2:$B$25000&amp;'All Matches'!$E$2:$E$25000,0))</f>
        <v>1617036</v>
      </c>
      <c r="B2087">
        <f>INDEX(Teams!$B$2:$B$50,MATCH(D2087,Teams!$A$2:$A$50,0))</f>
        <v>26</v>
      </c>
      <c r="C2087" s="2">
        <v>42623</v>
      </c>
      <c r="D2087" t="s">
        <v>17</v>
      </c>
      <c r="E2087" t="s">
        <v>365</v>
      </c>
      <c r="F2087" t="s">
        <v>319</v>
      </c>
      <c r="G2087">
        <f>INDEX(Teams!$B$2:$B$50,MATCH(F2087,Teams!$A$2:$A$50,0))</f>
        <v>24</v>
      </c>
      <c r="H2087">
        <v>56</v>
      </c>
    </row>
    <row r="2088" spans="1:11" x14ac:dyDescent="0.2">
      <c r="A2088">
        <f t="array" ref="A2088">INDEX('All Matches'!$A$2:$A$25000,MATCH(B2088&amp;C2088&amp;G2088,'All Matches'!$C$2:$C$25000&amp;'All Matches'!$B$2:$B$25000&amp;'All Matches'!$E$2:$E$25000,0))</f>
        <v>1617036</v>
      </c>
      <c r="B2088">
        <f>INDEX(Teams!$B$2:$B$50,MATCH(D2088,Teams!$A$2:$A$50,0))</f>
        <v>26</v>
      </c>
      <c r="C2088" s="2">
        <v>42623</v>
      </c>
      <c r="D2088" t="s">
        <v>17</v>
      </c>
      <c r="E2088" t="s">
        <v>19</v>
      </c>
      <c r="F2088" t="s">
        <v>319</v>
      </c>
      <c r="G2088">
        <f>INDEX(Teams!$B$2:$B$50,MATCH(F2088,Teams!$A$2:$A$50,0))</f>
        <v>24</v>
      </c>
      <c r="H2088">
        <v>59</v>
      </c>
    </row>
    <row r="2089" spans="1:11" x14ac:dyDescent="0.2">
      <c r="A2089">
        <f t="array" ref="A2089">INDEX('All Matches'!$A$2:$A$25000,MATCH(B2089&amp;C2089&amp;G2089,'All Matches'!$C$2:$C$25000&amp;'All Matches'!$B$2:$B$25000&amp;'All Matches'!$E$2:$E$25000,0))</f>
        <v>1617036</v>
      </c>
      <c r="B2089">
        <f>INDEX(Teams!$B$2:$B$50,MATCH(D2089,Teams!$A$2:$A$50,0))</f>
        <v>26</v>
      </c>
      <c r="C2089" s="2">
        <v>42623</v>
      </c>
      <c r="D2089" t="s">
        <v>17</v>
      </c>
      <c r="E2089" t="s">
        <v>56</v>
      </c>
      <c r="F2089" t="s">
        <v>319</v>
      </c>
      <c r="G2089">
        <f>INDEX(Teams!$B$2:$B$50,MATCH(F2089,Teams!$A$2:$A$50,0))</f>
        <v>24</v>
      </c>
      <c r="H2089">
        <v>70</v>
      </c>
    </row>
    <row r="2090" spans="1:11" x14ac:dyDescent="0.2">
      <c r="A2090">
        <f t="array" ref="A2090">INDEX('All Matches'!$A$2:$A$25000,MATCH(B2090&amp;C2090&amp;G2090,'All Matches'!$C$2:$C$25000&amp;'All Matches'!$B$2:$B$25000&amp;'All Matches'!$E$2:$E$25000,0))</f>
        <v>1617037</v>
      </c>
      <c r="B2090">
        <f>INDEX(Teams!$B$2:$B$50,MATCH(D2090,Teams!$A$2:$A$50,0))</f>
        <v>29</v>
      </c>
      <c r="C2090" s="2">
        <v>42623</v>
      </c>
      <c r="D2090" t="s">
        <v>42</v>
      </c>
      <c r="E2090" t="s">
        <v>198</v>
      </c>
      <c r="F2090" t="s">
        <v>32</v>
      </c>
      <c r="G2090">
        <f>INDEX(Teams!$B$2:$B$50,MATCH(F2090,Teams!$A$2:$A$50,0))</f>
        <v>27</v>
      </c>
      <c r="H2090">
        <v>5</v>
      </c>
    </row>
    <row r="2091" spans="1:11" x14ac:dyDescent="0.2">
      <c r="A2091">
        <f t="array" ref="A2091">INDEX('All Matches'!$A$2:$A$25000,MATCH(B2091&amp;C2091&amp;G2091,'All Matches'!$C$2:$C$25000&amp;'All Matches'!$B$2:$B$25000&amp;'All Matches'!$E$2:$E$25000,0))</f>
        <v>1617037</v>
      </c>
      <c r="B2091">
        <f>INDEX(Teams!$B$2:$B$50,MATCH(D2091,Teams!$A$2:$A$50,0))</f>
        <v>29</v>
      </c>
      <c r="C2091" s="2">
        <v>42623</v>
      </c>
      <c r="D2091" t="s">
        <v>42</v>
      </c>
      <c r="E2091" t="s">
        <v>198</v>
      </c>
      <c r="F2091" t="s">
        <v>32</v>
      </c>
      <c r="G2091">
        <f>INDEX(Teams!$B$2:$B$50,MATCH(F2091,Teams!$A$2:$A$50,0))</f>
        <v>27</v>
      </c>
      <c r="H2091">
        <v>33</v>
      </c>
    </row>
    <row r="2092" spans="1:11" x14ac:dyDescent="0.2">
      <c r="A2092">
        <f t="array" ref="A2092">INDEX('All Matches'!$A$2:$A$25000,MATCH(B2092&amp;C2092&amp;G2092,'All Matches'!$C$2:$C$25000&amp;'All Matches'!$B$2:$B$25000&amp;'All Matches'!$E$2:$E$25000,0))</f>
        <v>1617037</v>
      </c>
      <c r="B2092">
        <f>INDEX(Teams!$B$2:$B$50,MATCH(D2092,Teams!$A$2:$A$50,0))</f>
        <v>27</v>
      </c>
      <c r="C2092" s="2">
        <v>42623</v>
      </c>
      <c r="D2092" t="s">
        <v>32</v>
      </c>
      <c r="E2092" t="s">
        <v>464</v>
      </c>
      <c r="F2092" t="s">
        <v>42</v>
      </c>
      <c r="G2092">
        <f>INDEX(Teams!$B$2:$B$50,MATCH(F2092,Teams!$A$2:$A$50,0))</f>
        <v>29</v>
      </c>
      <c r="H2092">
        <v>41</v>
      </c>
    </row>
    <row r="2093" spans="1:11" x14ac:dyDescent="0.2">
      <c r="A2093">
        <f t="array" ref="A2093">INDEX('All Matches'!$A$2:$A$25000,MATCH(B2093&amp;C2093&amp;G2093,'All Matches'!$C$2:$C$25000&amp;'All Matches'!$B$2:$B$25000&amp;'All Matches'!$E$2:$E$25000,0))</f>
        <v>1617037</v>
      </c>
      <c r="B2093">
        <f>INDEX(Teams!$B$2:$B$50,MATCH(D2093,Teams!$A$2:$A$50,0))</f>
        <v>27</v>
      </c>
      <c r="C2093" s="2">
        <v>42623</v>
      </c>
      <c r="D2093" t="s">
        <v>32</v>
      </c>
      <c r="E2093" t="s">
        <v>66</v>
      </c>
      <c r="F2093" t="s">
        <v>42</v>
      </c>
      <c r="G2093">
        <f>INDEX(Teams!$B$2:$B$50,MATCH(F2093,Teams!$A$2:$A$50,0))</f>
        <v>29</v>
      </c>
      <c r="H2093">
        <v>45</v>
      </c>
      <c r="K2093" s="2"/>
    </row>
    <row r="2094" spans="1:11" x14ac:dyDescent="0.2">
      <c r="A2094">
        <f t="array" ref="A2094">INDEX('All Matches'!$A$2:$A$25000,MATCH(B2094&amp;C2094&amp;G2094,'All Matches'!$C$2:$C$25000&amp;'All Matches'!$B$2:$B$25000&amp;'All Matches'!$E$2:$E$25000,0))</f>
        <v>1617037</v>
      </c>
      <c r="B2094">
        <f>INDEX(Teams!$B$2:$B$50,MATCH(D2094,Teams!$A$2:$A$50,0))</f>
        <v>27</v>
      </c>
      <c r="C2094" s="2">
        <v>42623</v>
      </c>
      <c r="D2094" t="s">
        <v>32</v>
      </c>
      <c r="E2094" t="s">
        <v>162</v>
      </c>
      <c r="F2094" t="s">
        <v>42</v>
      </c>
      <c r="G2094">
        <f>INDEX(Teams!$B$2:$B$50,MATCH(F2094,Teams!$A$2:$A$50,0))</f>
        <v>29</v>
      </c>
      <c r="H2094">
        <v>53</v>
      </c>
      <c r="K2094" s="2"/>
    </row>
    <row r="2095" spans="1:11" x14ac:dyDescent="0.2">
      <c r="A2095">
        <f t="array" ref="A2095">INDEX('All Matches'!$A$2:$A$25000,MATCH(B2095&amp;C2095&amp;G2095,'All Matches'!$C$2:$C$25000&amp;'All Matches'!$B$2:$B$25000&amp;'All Matches'!$E$2:$E$25000,0))</f>
        <v>1617037</v>
      </c>
      <c r="B2095">
        <f>INDEX(Teams!$B$2:$B$50,MATCH(D2095,Teams!$A$2:$A$50,0))</f>
        <v>27</v>
      </c>
      <c r="C2095" s="2">
        <v>42623</v>
      </c>
      <c r="D2095" t="s">
        <v>32</v>
      </c>
      <c r="E2095" t="s">
        <v>87</v>
      </c>
      <c r="F2095" t="s">
        <v>42</v>
      </c>
      <c r="G2095">
        <f>INDEX(Teams!$B$2:$B$50,MATCH(F2095,Teams!$A$2:$A$50,0))</f>
        <v>29</v>
      </c>
      <c r="H2095">
        <v>63</v>
      </c>
      <c r="K2095" s="2"/>
    </row>
    <row r="2096" spans="1:11" x14ac:dyDescent="0.2">
      <c r="A2096">
        <f t="array" ref="A2096">INDEX('All Matches'!$A$2:$A$25000,MATCH(B2096&amp;C2096&amp;G2096,'All Matches'!$C$2:$C$25000&amp;'All Matches'!$B$2:$B$25000&amp;'All Matches'!$E$2:$E$25000,0))</f>
        <v>1617038</v>
      </c>
      <c r="B2096">
        <f>INDEX(Teams!$B$2:$B$50,MATCH(D2096,Teams!$A$2:$A$50,0))</f>
        <v>19</v>
      </c>
      <c r="C2096" s="2">
        <v>42623</v>
      </c>
      <c r="D2096" t="s">
        <v>40</v>
      </c>
      <c r="E2096" t="s">
        <v>93</v>
      </c>
      <c r="F2096" t="s">
        <v>12</v>
      </c>
      <c r="G2096">
        <f>INDEX(Teams!$B$2:$B$50,MATCH(F2096,Teams!$A$2:$A$50,0))</f>
        <v>18</v>
      </c>
      <c r="H2096">
        <v>13</v>
      </c>
      <c r="K2096" s="2"/>
    </row>
    <row r="2097" spans="1:11" x14ac:dyDescent="0.2">
      <c r="A2097">
        <f t="array" ref="A2097">INDEX('All Matches'!$A$2:$A$25000,MATCH(B2097&amp;C2097&amp;G2097,'All Matches'!$C$2:$C$25000&amp;'All Matches'!$B$2:$B$25000&amp;'All Matches'!$E$2:$E$25000,0))</f>
        <v>1617038</v>
      </c>
      <c r="B2097">
        <f>INDEX(Teams!$B$2:$B$50,MATCH(D2097,Teams!$A$2:$A$50,0))</f>
        <v>19</v>
      </c>
      <c r="C2097" s="2">
        <v>42623</v>
      </c>
      <c r="D2097" t="s">
        <v>40</v>
      </c>
      <c r="E2097" t="s">
        <v>93</v>
      </c>
      <c r="F2097" t="s">
        <v>12</v>
      </c>
      <c r="G2097">
        <f>INDEX(Teams!$B$2:$B$50,MATCH(F2097,Teams!$A$2:$A$50,0))</f>
        <v>18</v>
      </c>
      <c r="H2097">
        <v>59</v>
      </c>
      <c r="K2097" s="2"/>
    </row>
    <row r="2098" spans="1:11" x14ac:dyDescent="0.2">
      <c r="A2098">
        <f t="array" ref="A2098">INDEX('All Matches'!$A$2:$A$25000,MATCH(B2098&amp;C2098&amp;G2098,'All Matches'!$C$2:$C$25000&amp;'All Matches'!$B$2:$B$25000&amp;'All Matches'!$E$2:$E$25000,0))</f>
        <v>1617038</v>
      </c>
      <c r="B2098">
        <f>INDEX(Teams!$B$2:$B$50,MATCH(D2098,Teams!$A$2:$A$50,0))</f>
        <v>19</v>
      </c>
      <c r="C2098" s="2">
        <v>42623</v>
      </c>
      <c r="D2098" t="s">
        <v>40</v>
      </c>
      <c r="E2098" t="s">
        <v>43</v>
      </c>
      <c r="F2098" t="s">
        <v>12</v>
      </c>
      <c r="G2098">
        <f>INDEX(Teams!$B$2:$B$50,MATCH(F2098,Teams!$A$2:$A$50,0))</f>
        <v>18</v>
      </c>
      <c r="H2098">
        <v>31</v>
      </c>
      <c r="K2098" s="2"/>
    </row>
    <row r="2099" spans="1:11" x14ac:dyDescent="0.2">
      <c r="A2099">
        <f t="array" ref="A2099">INDEX('All Matches'!$A$2:$A$25000,MATCH(B2099&amp;C2099&amp;G2099,'All Matches'!$C$2:$C$25000&amp;'All Matches'!$B$2:$B$25000&amp;'All Matches'!$E$2:$E$25000,0))</f>
        <v>1617038</v>
      </c>
      <c r="B2099">
        <f>INDEX(Teams!$B$2:$B$50,MATCH(D2099,Teams!$A$2:$A$50,0))</f>
        <v>19</v>
      </c>
      <c r="C2099" s="2">
        <v>42623</v>
      </c>
      <c r="D2099" t="s">
        <v>40</v>
      </c>
      <c r="E2099" t="s">
        <v>451</v>
      </c>
      <c r="F2099" t="s">
        <v>12</v>
      </c>
      <c r="G2099">
        <f>INDEX(Teams!$B$2:$B$50,MATCH(F2099,Teams!$A$2:$A$50,0))</f>
        <v>18</v>
      </c>
      <c r="H2099">
        <v>56</v>
      </c>
      <c r="K2099" s="2"/>
    </row>
    <row r="2100" spans="1:11" x14ac:dyDescent="0.2">
      <c r="A2100">
        <f t="array" ref="A2100">INDEX('All Matches'!$A$2:$A$25000,MATCH(B2100&amp;C2100&amp;G2100,'All Matches'!$C$2:$C$25000&amp;'All Matches'!$B$2:$B$25000&amp;'All Matches'!$E$2:$E$25000,0))</f>
        <v>1617038</v>
      </c>
      <c r="B2100">
        <f>INDEX(Teams!$B$2:$B$50,MATCH(D2100,Teams!$A$2:$A$50,0))</f>
        <v>18</v>
      </c>
      <c r="C2100" s="2">
        <v>42623</v>
      </c>
      <c r="D2100" t="s">
        <v>12</v>
      </c>
      <c r="E2100" t="s">
        <v>14</v>
      </c>
      <c r="F2100" t="s">
        <v>40</v>
      </c>
      <c r="G2100">
        <f>INDEX(Teams!$B$2:$B$50,MATCH(F2100,Teams!$A$2:$A$50,0))</f>
        <v>19</v>
      </c>
      <c r="H2100">
        <v>38</v>
      </c>
      <c r="K2100" s="2"/>
    </row>
    <row r="2101" spans="1:11" x14ac:dyDescent="0.2">
      <c r="A2101">
        <f t="array" ref="A2101">INDEX('All Matches'!$A$2:$A$25000,MATCH(B2101&amp;C2101&amp;G2101,'All Matches'!$C$2:$C$25000&amp;'All Matches'!$B$2:$B$25000&amp;'All Matches'!$E$2:$E$25000,0))</f>
        <v>1617039</v>
      </c>
      <c r="B2101">
        <f>INDEX(Teams!$B$2:$B$50,MATCH(D2101,Teams!$A$2:$A$50,0))</f>
        <v>25</v>
      </c>
      <c r="C2101" s="2">
        <v>42624</v>
      </c>
      <c r="D2101" t="s">
        <v>325</v>
      </c>
      <c r="E2101" t="s">
        <v>377</v>
      </c>
      <c r="F2101" t="s">
        <v>27</v>
      </c>
      <c r="G2101">
        <f>INDEX(Teams!$B$2:$B$50,MATCH(F2101,Teams!$A$2:$A$50,0))</f>
        <v>14</v>
      </c>
      <c r="H2101">
        <v>59</v>
      </c>
      <c r="J2101">
        <v>1</v>
      </c>
      <c r="K2101" s="2"/>
    </row>
    <row r="2102" spans="1:11" x14ac:dyDescent="0.2">
      <c r="A2102">
        <f t="array" ref="A2102">INDEX('All Matches'!$A$2:$A$25000,MATCH(B2102&amp;C2102&amp;G2102,'All Matches'!$C$2:$C$25000&amp;'All Matches'!$B$2:$B$25000&amp;'All Matches'!$E$2:$E$25000,0))</f>
        <v>1617039</v>
      </c>
      <c r="B2102">
        <f>INDEX(Teams!$B$2:$B$50,MATCH(D2102,Teams!$A$2:$A$50,0))</f>
        <v>25</v>
      </c>
      <c r="C2102" s="2">
        <v>42624</v>
      </c>
      <c r="D2102" t="s">
        <v>325</v>
      </c>
      <c r="E2102" t="s">
        <v>394</v>
      </c>
      <c r="F2102" t="s">
        <v>27</v>
      </c>
      <c r="G2102">
        <f>INDEX(Teams!$B$2:$B$50,MATCH(F2102,Teams!$A$2:$A$50,0))</f>
        <v>14</v>
      </c>
      <c r="H2102">
        <v>62</v>
      </c>
      <c r="K2102" s="2"/>
    </row>
    <row r="2103" spans="1:11" x14ac:dyDescent="0.2">
      <c r="A2103">
        <f t="array" ref="A2103">INDEX('All Matches'!$A$2:$A$25000,MATCH(B2103&amp;C2103&amp;G2103,'All Matches'!$C$2:$C$25000&amp;'All Matches'!$B$2:$B$25000&amp;'All Matches'!$E$2:$E$25000,0))</f>
        <v>1617039</v>
      </c>
      <c r="B2103">
        <f>INDEX(Teams!$B$2:$B$50,MATCH(D2103,Teams!$A$2:$A$50,0))</f>
        <v>14</v>
      </c>
      <c r="C2103" s="2">
        <v>42624</v>
      </c>
      <c r="D2103" t="s">
        <v>27</v>
      </c>
      <c r="E2103" t="s">
        <v>452</v>
      </c>
      <c r="F2103" t="s">
        <v>325</v>
      </c>
      <c r="G2103">
        <f>INDEX(Teams!$B$2:$B$50,MATCH(F2103,Teams!$A$2:$A$50,0))</f>
        <v>25</v>
      </c>
      <c r="H2103">
        <v>18</v>
      </c>
      <c r="K2103" s="2"/>
    </row>
    <row r="2104" spans="1:11" x14ac:dyDescent="0.2">
      <c r="A2104">
        <f t="array" ref="A2104">INDEX('All Matches'!$A$2:$A$25000,MATCH(B2104&amp;C2104&amp;G2104,'All Matches'!$C$2:$C$25000&amp;'All Matches'!$B$2:$B$25000&amp;'All Matches'!$E$2:$E$25000,0))</f>
        <v>1617039</v>
      </c>
      <c r="B2104">
        <f>INDEX(Teams!$B$2:$B$50,MATCH(D2104,Teams!$A$2:$A$50,0))</f>
        <v>14</v>
      </c>
      <c r="C2104" s="2">
        <v>42624</v>
      </c>
      <c r="D2104" t="s">
        <v>27</v>
      </c>
      <c r="E2104" t="s">
        <v>452</v>
      </c>
      <c r="F2104" t="s">
        <v>325</v>
      </c>
      <c r="G2104">
        <f>INDEX(Teams!$B$2:$B$50,MATCH(F2104,Teams!$A$2:$A$50,0))</f>
        <v>25</v>
      </c>
      <c r="H2104">
        <v>81</v>
      </c>
      <c r="K2104" s="2"/>
    </row>
    <row r="2105" spans="1:11" x14ac:dyDescent="0.2">
      <c r="A2105">
        <f t="array" ref="A2105">INDEX('All Matches'!$A$2:$A$25000,MATCH(B2105&amp;C2105&amp;G2105,'All Matches'!$C$2:$C$25000&amp;'All Matches'!$B$2:$B$25000&amp;'All Matches'!$E$2:$E$25000,0))</f>
        <v>1617040</v>
      </c>
      <c r="B2105">
        <f>INDEX(Teams!$B$2:$B$50,MATCH(D2105,Teams!$A$2:$A$50,0))</f>
        <v>16</v>
      </c>
      <c r="C2105" s="2">
        <v>42625</v>
      </c>
      <c r="D2105" t="s">
        <v>37</v>
      </c>
      <c r="E2105" t="s">
        <v>76</v>
      </c>
      <c r="F2105" t="s">
        <v>447</v>
      </c>
      <c r="G2105">
        <f>INDEX(Teams!$B$2:$B$50,MATCH(F2105,Teams!$A$2:$A$50,0))</f>
        <v>31</v>
      </c>
      <c r="H2105">
        <v>60</v>
      </c>
      <c r="K2105" s="2"/>
    </row>
    <row r="2106" spans="1:11" x14ac:dyDescent="0.2">
      <c r="A2106">
        <f t="array" ref="A2106">INDEX('All Matches'!$A$2:$A$25000,MATCH(B2106&amp;C2106&amp;G2106,'All Matches'!$C$2:$C$25000&amp;'All Matches'!$B$2:$B$25000&amp;'All Matches'!$E$2:$E$25000,0))</f>
        <v>1617040</v>
      </c>
      <c r="B2106">
        <f>INDEX(Teams!$B$2:$B$50,MATCH(D2106,Teams!$A$2:$A$50,0))</f>
        <v>16</v>
      </c>
      <c r="C2106" s="2">
        <v>42625</v>
      </c>
      <c r="D2106" t="s">
        <v>37</v>
      </c>
      <c r="E2106" t="s">
        <v>76</v>
      </c>
      <c r="F2106" t="s">
        <v>447</v>
      </c>
      <c r="G2106">
        <f>INDEX(Teams!$B$2:$B$50,MATCH(F2106,Teams!$A$2:$A$50,0))</f>
        <v>31</v>
      </c>
      <c r="H2106">
        <v>68</v>
      </c>
      <c r="K2106" s="2"/>
    </row>
    <row r="2107" spans="1:11" x14ac:dyDescent="0.2">
      <c r="A2107">
        <f t="array" ref="A2107">INDEX('All Matches'!$A$2:$A$25000,MATCH(B2107&amp;C2107&amp;G2107,'All Matches'!$C$2:$C$25000&amp;'All Matches'!$B$2:$B$25000&amp;'All Matches'!$E$2:$E$25000,0))</f>
        <v>1617040</v>
      </c>
      <c r="B2107">
        <f>INDEX(Teams!$B$2:$B$50,MATCH(D2107,Teams!$A$2:$A$50,0))</f>
        <v>16</v>
      </c>
      <c r="C2107" s="2">
        <v>42625</v>
      </c>
      <c r="D2107" t="s">
        <v>37</v>
      </c>
      <c r="E2107" t="s">
        <v>76</v>
      </c>
      <c r="F2107" t="s">
        <v>447</v>
      </c>
      <c r="G2107">
        <f>INDEX(Teams!$B$2:$B$50,MATCH(F2107,Teams!$A$2:$A$50,0))</f>
        <v>31</v>
      </c>
      <c r="H2107">
        <v>71</v>
      </c>
      <c r="K2107" s="2"/>
    </row>
    <row r="2108" spans="1:11" x14ac:dyDescent="0.2">
      <c r="A2108">
        <f t="array" ref="A2108">INDEX('All Matches'!$A$2:$A$25000,MATCH(B2108&amp;C2108&amp;G2108,'All Matches'!$C$2:$C$25000&amp;'All Matches'!$B$2:$B$25000&amp;'All Matches'!$E$2:$E$25000,0))</f>
        <v>1617041</v>
      </c>
      <c r="B2108">
        <f>INDEX(Teams!$B$2:$B$50,MATCH(D2108,Teams!$A$2:$A$50,0))</f>
        <v>14</v>
      </c>
      <c r="C2108" s="2">
        <v>42629</v>
      </c>
      <c r="D2108" t="s">
        <v>27</v>
      </c>
      <c r="E2108" t="s">
        <v>452</v>
      </c>
      <c r="F2108" t="s">
        <v>40</v>
      </c>
      <c r="G2108">
        <f>INDEX(Teams!$B$2:$B$50,MATCH(F2108,Teams!$A$2:$A$50,0))</f>
        <v>19</v>
      </c>
      <c r="H2108">
        <v>61</v>
      </c>
      <c r="K2108" s="2"/>
    </row>
    <row r="2109" spans="1:11" x14ac:dyDescent="0.2">
      <c r="A2109">
        <f t="array" ref="A2109">INDEX('All Matches'!$A$2:$A$25000,MATCH(B2109&amp;C2109&amp;G2109,'All Matches'!$C$2:$C$25000&amp;'All Matches'!$B$2:$B$25000&amp;'All Matches'!$E$2:$E$25000,0))</f>
        <v>1617041</v>
      </c>
      <c r="B2109">
        <f>INDEX(Teams!$B$2:$B$50,MATCH(D2109,Teams!$A$2:$A$50,0))</f>
        <v>19</v>
      </c>
      <c r="C2109" s="2">
        <v>42629</v>
      </c>
      <c r="D2109" t="s">
        <v>40</v>
      </c>
      <c r="E2109" t="s">
        <v>222</v>
      </c>
      <c r="F2109" t="s">
        <v>27</v>
      </c>
      <c r="G2109">
        <f>INDEX(Teams!$B$2:$B$50,MATCH(F2109,Teams!$A$2:$A$50,0))</f>
        <v>14</v>
      </c>
      <c r="H2109">
        <v>17</v>
      </c>
      <c r="K2109" s="2"/>
    </row>
    <row r="2110" spans="1:11" x14ac:dyDescent="0.2">
      <c r="A2110">
        <f t="array" ref="A2110">INDEX('All Matches'!$A$2:$A$25000,MATCH(B2110&amp;C2110&amp;G2110,'All Matches'!$C$2:$C$25000&amp;'All Matches'!$B$2:$B$25000&amp;'All Matches'!$E$2:$E$25000,0))</f>
        <v>1617041</v>
      </c>
      <c r="B2110">
        <f>INDEX(Teams!$B$2:$B$50,MATCH(D2110,Teams!$A$2:$A$50,0))</f>
        <v>19</v>
      </c>
      <c r="C2110" s="2">
        <v>42629</v>
      </c>
      <c r="D2110" t="s">
        <v>40</v>
      </c>
      <c r="E2110" t="s">
        <v>292</v>
      </c>
      <c r="F2110" t="s">
        <v>27</v>
      </c>
      <c r="G2110">
        <f>INDEX(Teams!$B$2:$B$50,MATCH(F2110,Teams!$A$2:$A$50,0))</f>
        <v>14</v>
      </c>
      <c r="H2110">
        <v>36</v>
      </c>
      <c r="K2110" s="2"/>
    </row>
    <row r="2111" spans="1:11" x14ac:dyDescent="0.2">
      <c r="A2111">
        <f t="array" ref="A2111">INDEX('All Matches'!$A$2:$A$25000,MATCH(B2111&amp;C2111&amp;G2111,'All Matches'!$C$2:$C$25000&amp;'All Matches'!$B$2:$B$25000&amp;'All Matches'!$E$2:$E$25000,0))</f>
        <v>1617042</v>
      </c>
      <c r="B2111">
        <f>INDEX(Teams!$B$2:$B$50,MATCH(D2111,Teams!$A$2:$A$50,0))</f>
        <v>33</v>
      </c>
      <c r="C2111" s="2">
        <v>42630</v>
      </c>
      <c r="D2111" t="s">
        <v>443</v>
      </c>
      <c r="E2111" t="s">
        <v>208</v>
      </c>
      <c r="F2111" t="s">
        <v>47</v>
      </c>
      <c r="G2111">
        <f>INDEX(Teams!$B$2:$B$50,MATCH(F2111,Teams!$A$2:$A$50,0))</f>
        <v>10</v>
      </c>
      <c r="H2111">
        <v>79</v>
      </c>
      <c r="J2111">
        <v>1</v>
      </c>
      <c r="K2111" s="2"/>
    </row>
    <row r="2112" spans="1:11" x14ac:dyDescent="0.2">
      <c r="A2112">
        <f t="array" ref="A2112">INDEX('All Matches'!$A$2:$A$25000,MATCH(B2112&amp;C2112&amp;G2112,'All Matches'!$C$2:$C$25000&amp;'All Matches'!$B$2:$B$25000&amp;'All Matches'!$E$2:$E$25000,0))</f>
        <v>1617042</v>
      </c>
      <c r="B2112">
        <f>INDEX(Teams!$B$2:$B$50,MATCH(D2112,Teams!$A$2:$A$50,0))</f>
        <v>10</v>
      </c>
      <c r="C2112" s="2">
        <v>42630</v>
      </c>
      <c r="D2112" t="s">
        <v>47</v>
      </c>
      <c r="E2112" t="s">
        <v>150</v>
      </c>
      <c r="F2112" t="s">
        <v>443</v>
      </c>
      <c r="G2112">
        <f>INDEX(Teams!$B$2:$B$50,MATCH(F2112,Teams!$A$2:$A$50,0))</f>
        <v>33</v>
      </c>
      <c r="H2112">
        <v>17</v>
      </c>
      <c r="K2112" s="2"/>
    </row>
    <row r="2113" spans="1:11" x14ac:dyDescent="0.2">
      <c r="A2113">
        <f t="array" ref="A2113">INDEX('All Matches'!$A$2:$A$25000,MATCH(B2113&amp;C2113&amp;G2113,'All Matches'!$C$2:$C$25000&amp;'All Matches'!$B$2:$B$25000&amp;'All Matches'!$E$2:$E$25000,0))</f>
        <v>1617042</v>
      </c>
      <c r="B2113">
        <f>INDEX(Teams!$B$2:$B$50,MATCH(D2113,Teams!$A$2:$A$50,0))</f>
        <v>10</v>
      </c>
      <c r="C2113" s="2">
        <v>42630</v>
      </c>
      <c r="D2113" t="s">
        <v>47</v>
      </c>
      <c r="E2113" t="s">
        <v>150</v>
      </c>
      <c r="F2113" t="s">
        <v>443</v>
      </c>
      <c r="G2113">
        <f>INDEX(Teams!$B$2:$B$50,MATCH(F2113,Teams!$A$2:$A$50,0))</f>
        <v>33</v>
      </c>
      <c r="H2113">
        <v>83</v>
      </c>
      <c r="K2113" s="2"/>
    </row>
    <row r="2114" spans="1:11" x14ac:dyDescent="0.2">
      <c r="A2114">
        <f t="array" ref="A2114">INDEX('All Matches'!$A$2:$A$25000,MATCH(B2114&amp;C2114&amp;G2114,'All Matches'!$C$2:$C$25000&amp;'All Matches'!$B$2:$B$25000&amp;'All Matches'!$E$2:$E$25000,0))</f>
        <v>1617042</v>
      </c>
      <c r="B2114">
        <f>INDEX(Teams!$B$2:$B$50,MATCH(D2114,Teams!$A$2:$A$50,0))</f>
        <v>10</v>
      </c>
      <c r="C2114" s="2">
        <v>42630</v>
      </c>
      <c r="D2114" t="s">
        <v>47</v>
      </c>
      <c r="E2114" t="s">
        <v>49</v>
      </c>
      <c r="F2114" t="s">
        <v>443</v>
      </c>
      <c r="G2114">
        <f>INDEX(Teams!$B$2:$B$50,MATCH(F2114,Teams!$A$2:$A$50,0))</f>
        <v>33</v>
      </c>
      <c r="H2114">
        <v>55</v>
      </c>
      <c r="K2114" s="2"/>
    </row>
    <row r="2115" spans="1:11" x14ac:dyDescent="0.2">
      <c r="A2115">
        <f t="array" ref="A2115">INDEX('All Matches'!$A$2:$A$25000,MATCH(B2115&amp;C2115&amp;G2115,'All Matches'!$C$2:$C$25000&amp;'All Matches'!$B$2:$B$25000&amp;'All Matches'!$E$2:$E$25000,0))</f>
        <v>1617042</v>
      </c>
      <c r="B2115">
        <f>INDEX(Teams!$B$2:$B$50,MATCH(D2115,Teams!$A$2:$A$50,0))</f>
        <v>10</v>
      </c>
      <c r="C2115" s="2">
        <v>42630</v>
      </c>
      <c r="D2115" t="s">
        <v>47</v>
      </c>
      <c r="E2115" t="s">
        <v>115</v>
      </c>
      <c r="F2115" t="s">
        <v>443</v>
      </c>
      <c r="G2115">
        <f>INDEX(Teams!$B$2:$B$50,MATCH(F2115,Teams!$A$2:$A$50,0))</f>
        <v>33</v>
      </c>
      <c r="H2115">
        <v>90</v>
      </c>
      <c r="K2115" s="2"/>
    </row>
    <row r="2116" spans="1:11" x14ac:dyDescent="0.2">
      <c r="A2116">
        <f t="array" ref="A2116">INDEX('All Matches'!$A$2:$A$25000,MATCH(B2116&amp;C2116&amp;G2116,'All Matches'!$C$2:$C$25000&amp;'All Matches'!$B$2:$B$25000&amp;'All Matches'!$E$2:$E$25000,0))</f>
        <v>1617043</v>
      </c>
      <c r="B2116">
        <f>INDEX(Teams!$B$2:$B$50,MATCH(D2116,Teams!$A$2:$A$50,0))</f>
        <v>18</v>
      </c>
      <c r="C2116" s="2">
        <v>42630</v>
      </c>
      <c r="D2116" t="s">
        <v>12</v>
      </c>
      <c r="E2116" t="s">
        <v>411</v>
      </c>
      <c r="F2116" t="s">
        <v>64</v>
      </c>
      <c r="G2116">
        <f>INDEX(Teams!$B$2:$B$50,MATCH(F2116,Teams!$A$2:$A$50,0))</f>
        <v>13</v>
      </c>
      <c r="H2116">
        <v>45</v>
      </c>
      <c r="K2116" s="2"/>
    </row>
    <row r="2117" spans="1:11" x14ac:dyDescent="0.2">
      <c r="A2117">
        <f t="array" ref="A2117">INDEX('All Matches'!$A$2:$A$25000,MATCH(B2117&amp;C2117&amp;G2117,'All Matches'!$C$2:$C$25000&amp;'All Matches'!$B$2:$B$25000&amp;'All Matches'!$E$2:$E$25000,0))</f>
        <v>1617043</v>
      </c>
      <c r="B2117">
        <f>INDEX(Teams!$B$2:$B$50,MATCH(D2117,Teams!$A$2:$A$50,0))</f>
        <v>18</v>
      </c>
      <c r="C2117" s="2">
        <v>42630</v>
      </c>
      <c r="D2117" t="s">
        <v>12</v>
      </c>
      <c r="E2117" t="s">
        <v>411</v>
      </c>
      <c r="F2117" t="s">
        <v>64</v>
      </c>
      <c r="G2117">
        <f>INDEX(Teams!$B$2:$B$50,MATCH(F2117,Teams!$A$2:$A$50,0))</f>
        <v>13</v>
      </c>
      <c r="H2117">
        <v>48</v>
      </c>
      <c r="K2117" s="2"/>
    </row>
    <row r="2118" spans="1:11" x14ac:dyDescent="0.2">
      <c r="A2118">
        <f t="array" ref="A2118">INDEX('All Matches'!$A$2:$A$25000,MATCH(B2118&amp;C2118&amp;G2118,'All Matches'!$C$2:$C$25000&amp;'All Matches'!$B$2:$B$25000&amp;'All Matches'!$E$2:$E$25000,0))</f>
        <v>1617043</v>
      </c>
      <c r="B2118">
        <f>INDEX(Teams!$B$2:$B$50,MATCH(D2118,Teams!$A$2:$A$50,0))</f>
        <v>18</v>
      </c>
      <c r="C2118" s="2">
        <v>42630</v>
      </c>
      <c r="D2118" t="s">
        <v>12</v>
      </c>
      <c r="E2118" t="s">
        <v>187</v>
      </c>
      <c r="F2118" t="s">
        <v>64</v>
      </c>
      <c r="G2118">
        <f>INDEX(Teams!$B$2:$B$50,MATCH(F2118,Teams!$A$2:$A$50,0))</f>
        <v>13</v>
      </c>
      <c r="H2118">
        <v>78</v>
      </c>
      <c r="I2118">
        <v>1</v>
      </c>
      <c r="K2118" s="2"/>
    </row>
    <row r="2119" spans="1:11" x14ac:dyDescent="0.2">
      <c r="A2119">
        <f t="array" ref="A2119">INDEX('All Matches'!$A$2:$A$25000,MATCH(B2119&amp;C2119&amp;G2119,'All Matches'!$C$2:$C$25000&amp;'All Matches'!$B$2:$B$25000&amp;'All Matches'!$E$2:$E$25000,0))</f>
        <v>1617044</v>
      </c>
      <c r="B2119">
        <f>INDEX(Teams!$B$2:$B$50,MATCH(D2119,Teams!$A$2:$A$50,0))</f>
        <v>20</v>
      </c>
      <c r="C2119" s="2">
        <v>42630</v>
      </c>
      <c r="D2119" t="s">
        <v>45</v>
      </c>
      <c r="E2119" t="s">
        <v>218</v>
      </c>
      <c r="F2119" t="s">
        <v>20</v>
      </c>
      <c r="G2119">
        <f>INDEX(Teams!$B$2:$B$50,MATCH(F2119,Teams!$A$2:$A$50,0))</f>
        <v>11</v>
      </c>
      <c r="H2119">
        <v>15</v>
      </c>
      <c r="K2119" s="2"/>
    </row>
    <row r="2120" spans="1:11" x14ac:dyDescent="0.2">
      <c r="A2120">
        <f t="array" ref="A2120">INDEX('All Matches'!$A$2:$A$25000,MATCH(B2120&amp;C2120&amp;G2120,'All Matches'!$C$2:$C$25000&amp;'All Matches'!$B$2:$B$25000&amp;'All Matches'!$E$2:$E$25000,0))</f>
        <v>1617044</v>
      </c>
      <c r="B2120">
        <f>INDEX(Teams!$B$2:$B$50,MATCH(D2120,Teams!$A$2:$A$50,0))</f>
        <v>20</v>
      </c>
      <c r="C2120" s="2">
        <v>42630</v>
      </c>
      <c r="D2120" t="s">
        <v>45</v>
      </c>
      <c r="E2120" t="s">
        <v>124</v>
      </c>
      <c r="F2120" t="s">
        <v>20</v>
      </c>
      <c r="G2120">
        <f>INDEX(Teams!$B$2:$B$50,MATCH(F2120,Teams!$A$2:$A$50,0))</f>
        <v>11</v>
      </c>
      <c r="H2120">
        <v>25</v>
      </c>
      <c r="K2120" s="2"/>
    </row>
    <row r="2121" spans="1:11" x14ac:dyDescent="0.2">
      <c r="A2121">
        <f t="array" ref="A2121">INDEX('All Matches'!$A$2:$A$25000,MATCH(B2121&amp;C2121&amp;G2121,'All Matches'!$C$2:$C$25000&amp;'All Matches'!$B$2:$B$25000&amp;'All Matches'!$E$2:$E$25000,0))</f>
        <v>1617044</v>
      </c>
      <c r="B2121">
        <f>INDEX(Teams!$B$2:$B$50,MATCH(D2121,Teams!$A$2:$A$50,0))</f>
        <v>20</v>
      </c>
      <c r="C2121" s="2">
        <v>42630</v>
      </c>
      <c r="D2121" t="s">
        <v>45</v>
      </c>
      <c r="E2121" t="s">
        <v>46</v>
      </c>
      <c r="F2121" t="s">
        <v>20</v>
      </c>
      <c r="G2121">
        <f>INDEX(Teams!$B$2:$B$50,MATCH(F2121,Teams!$A$2:$A$50,0))</f>
        <v>11</v>
      </c>
      <c r="H2121">
        <v>48</v>
      </c>
      <c r="K2121" s="2"/>
    </row>
    <row r="2122" spans="1:11" x14ac:dyDescent="0.2">
      <c r="A2122">
        <f t="array" ref="A2122">INDEX('All Matches'!$A$2:$A$25000,MATCH(B2122&amp;C2122&amp;G2122,'All Matches'!$C$2:$C$25000&amp;'All Matches'!$B$2:$B$25000&amp;'All Matches'!$E$2:$E$25000,0))</f>
        <v>1617044</v>
      </c>
      <c r="B2122">
        <f>INDEX(Teams!$B$2:$B$50,MATCH(D2122,Teams!$A$2:$A$50,0))</f>
        <v>20</v>
      </c>
      <c r="C2122" s="2">
        <v>42630</v>
      </c>
      <c r="D2122" t="s">
        <v>45</v>
      </c>
      <c r="E2122" t="s">
        <v>122</v>
      </c>
      <c r="F2122" t="s">
        <v>20</v>
      </c>
      <c r="G2122">
        <f>INDEX(Teams!$B$2:$B$50,MATCH(F2122,Teams!$A$2:$A$50,0))</f>
        <v>11</v>
      </c>
      <c r="H2122">
        <v>66</v>
      </c>
      <c r="K2122" s="2"/>
    </row>
    <row r="2123" spans="1:11" x14ac:dyDescent="0.2">
      <c r="A2123">
        <f t="array" ref="A2123">INDEX('All Matches'!$A$2:$A$25000,MATCH(B2123&amp;C2123&amp;G2123,'All Matches'!$C$2:$C$25000&amp;'All Matches'!$B$2:$B$25000&amp;'All Matches'!$E$2:$E$25000,0))</f>
        <v>1617045</v>
      </c>
      <c r="B2123">
        <f>INDEX(Teams!$B$2:$B$50,MATCH(D2123,Teams!$A$2:$A$50,0))</f>
        <v>28</v>
      </c>
      <c r="C2123" s="2">
        <v>42630</v>
      </c>
      <c r="D2123" t="s">
        <v>320</v>
      </c>
      <c r="E2123" t="s">
        <v>359</v>
      </c>
      <c r="F2123" t="s">
        <v>42</v>
      </c>
      <c r="G2123">
        <f>INDEX(Teams!$B$2:$B$50,MATCH(F2123,Teams!$A$2:$A$50,0))</f>
        <v>29</v>
      </c>
      <c r="H2123">
        <v>8</v>
      </c>
      <c r="J2123">
        <v>1</v>
      </c>
      <c r="K2123" s="2"/>
    </row>
    <row r="2124" spans="1:11" x14ac:dyDescent="0.2">
      <c r="A2124">
        <f t="array" ref="A2124">INDEX('All Matches'!$A$2:$A$25000,MATCH(B2124&amp;C2124&amp;G2124,'All Matches'!$C$2:$C$25000&amp;'All Matches'!$B$2:$B$25000&amp;'All Matches'!$E$2:$E$25000,0))</f>
        <v>1617045</v>
      </c>
      <c r="B2124">
        <f>INDEX(Teams!$B$2:$B$50,MATCH(D2124,Teams!$A$2:$A$50,0))</f>
        <v>28</v>
      </c>
      <c r="C2124" s="2">
        <v>42630</v>
      </c>
      <c r="D2124" t="s">
        <v>320</v>
      </c>
      <c r="E2124" t="s">
        <v>359</v>
      </c>
      <c r="F2124" t="s">
        <v>42</v>
      </c>
      <c r="G2124">
        <f>INDEX(Teams!$B$2:$B$50,MATCH(F2124,Teams!$A$2:$A$50,0))</f>
        <v>29</v>
      </c>
      <c r="H2124">
        <v>56</v>
      </c>
      <c r="K2124" s="2"/>
    </row>
    <row r="2125" spans="1:11" x14ac:dyDescent="0.2">
      <c r="A2125">
        <f t="array" ref="A2125">INDEX('All Matches'!$A$2:$A$25000,MATCH(B2125&amp;C2125&amp;G2125,'All Matches'!$C$2:$C$25000&amp;'All Matches'!$B$2:$B$25000&amp;'All Matches'!$E$2:$E$25000,0))</f>
        <v>1617045</v>
      </c>
      <c r="B2125">
        <f>INDEX(Teams!$B$2:$B$50,MATCH(D2125,Teams!$A$2:$A$50,0))</f>
        <v>28</v>
      </c>
      <c r="C2125" s="2">
        <v>42630</v>
      </c>
      <c r="D2125" t="s">
        <v>320</v>
      </c>
      <c r="E2125" t="s">
        <v>177</v>
      </c>
      <c r="F2125" t="s">
        <v>42</v>
      </c>
      <c r="G2125">
        <f>INDEX(Teams!$B$2:$B$50,MATCH(F2125,Teams!$A$2:$A$50,0))</f>
        <v>29</v>
      </c>
      <c r="H2125">
        <v>37</v>
      </c>
      <c r="K2125" s="2"/>
    </row>
    <row r="2126" spans="1:11" x14ac:dyDescent="0.2">
      <c r="A2126">
        <f t="array" ref="A2126">INDEX('All Matches'!$A$2:$A$25000,MATCH(B2126&amp;C2126&amp;G2126,'All Matches'!$C$2:$C$25000&amp;'All Matches'!$B$2:$B$25000&amp;'All Matches'!$E$2:$E$25000,0))</f>
        <v>1617045</v>
      </c>
      <c r="B2126">
        <f>INDEX(Teams!$B$2:$B$50,MATCH(D2126,Teams!$A$2:$A$50,0))</f>
        <v>28</v>
      </c>
      <c r="C2126" s="2">
        <v>42630</v>
      </c>
      <c r="D2126" t="s">
        <v>320</v>
      </c>
      <c r="E2126" t="s">
        <v>412</v>
      </c>
      <c r="F2126" t="s">
        <v>42</v>
      </c>
      <c r="G2126">
        <f>INDEX(Teams!$B$2:$B$50,MATCH(F2126,Teams!$A$2:$A$50,0))</f>
        <v>29</v>
      </c>
      <c r="H2126">
        <v>44</v>
      </c>
      <c r="K2126" s="2"/>
    </row>
    <row r="2127" spans="1:11" x14ac:dyDescent="0.2">
      <c r="A2127">
        <f t="array" ref="A2127">INDEX('All Matches'!$A$2:$A$25000,MATCH(B2127&amp;C2127&amp;G2127,'All Matches'!$C$2:$C$25000&amp;'All Matches'!$B$2:$B$25000&amp;'All Matches'!$E$2:$E$25000,0))</f>
        <v>1617045</v>
      </c>
      <c r="B2127">
        <f>INDEX(Teams!$B$2:$B$50,MATCH(D2127,Teams!$A$2:$A$50,0))</f>
        <v>29</v>
      </c>
      <c r="C2127" s="2">
        <v>42630</v>
      </c>
      <c r="D2127" t="s">
        <v>42</v>
      </c>
      <c r="E2127" t="s">
        <v>198</v>
      </c>
      <c r="F2127" t="s">
        <v>320</v>
      </c>
      <c r="G2127">
        <f>INDEX(Teams!$B$2:$B$50,MATCH(F2127,Teams!$A$2:$A$50,0))</f>
        <v>28</v>
      </c>
      <c r="H2127">
        <v>61</v>
      </c>
      <c r="K2127" s="2"/>
    </row>
    <row r="2128" spans="1:11" x14ac:dyDescent="0.2">
      <c r="A2128">
        <f t="array" ref="A2128">INDEX('All Matches'!$A$2:$A$25000,MATCH(B2128&amp;C2128&amp;G2128,'All Matches'!$C$2:$C$25000&amp;'All Matches'!$B$2:$B$25000&amp;'All Matches'!$E$2:$E$25000,0))</f>
        <v>1617045</v>
      </c>
      <c r="B2128">
        <f>INDEX(Teams!$B$2:$B$50,MATCH(D2128,Teams!$A$2:$A$50,0))</f>
        <v>29</v>
      </c>
      <c r="C2128" s="2">
        <v>42630</v>
      </c>
      <c r="D2128" t="s">
        <v>42</v>
      </c>
      <c r="E2128" t="s">
        <v>313</v>
      </c>
      <c r="F2128" t="s">
        <v>320</v>
      </c>
      <c r="G2128">
        <f>INDEX(Teams!$B$2:$B$50,MATCH(F2128,Teams!$A$2:$A$50,0))</f>
        <v>28</v>
      </c>
      <c r="H2128">
        <v>65</v>
      </c>
      <c r="J2128">
        <v>1</v>
      </c>
      <c r="K2128" s="2"/>
    </row>
    <row r="2129" spans="1:11" x14ac:dyDescent="0.2">
      <c r="A2129">
        <f t="array" ref="A2129">INDEX('All Matches'!$A$2:$A$25000,MATCH(B2129&amp;C2129&amp;G2129,'All Matches'!$C$2:$C$25000&amp;'All Matches'!$B$2:$B$25000&amp;'All Matches'!$E$2:$E$25000,0))</f>
        <v>1617046</v>
      </c>
      <c r="B2129">
        <f>INDEX(Teams!$B$2:$B$50,MATCH(D2129,Teams!$A$2:$A$50,0))</f>
        <v>16</v>
      </c>
      <c r="C2129" s="2">
        <v>42630</v>
      </c>
      <c r="D2129" t="s">
        <v>37</v>
      </c>
      <c r="E2129" t="s">
        <v>393</v>
      </c>
      <c r="F2129" t="s">
        <v>445</v>
      </c>
      <c r="G2129">
        <f>INDEX(Teams!$B$2:$B$50,MATCH(F2129,Teams!$A$2:$A$50,0))</f>
        <v>34</v>
      </c>
      <c r="H2129">
        <v>24</v>
      </c>
      <c r="K2129" s="2"/>
    </row>
    <row r="2130" spans="1:11" x14ac:dyDescent="0.2">
      <c r="A2130">
        <f t="array" ref="A2130">INDEX('All Matches'!$A$2:$A$25000,MATCH(B2130&amp;C2130&amp;G2130,'All Matches'!$C$2:$C$25000&amp;'All Matches'!$B$2:$B$25000&amp;'All Matches'!$E$2:$E$25000,0))</f>
        <v>1617046</v>
      </c>
      <c r="B2130">
        <f>INDEX(Teams!$B$2:$B$50,MATCH(D2130,Teams!$A$2:$A$50,0))</f>
        <v>16</v>
      </c>
      <c r="C2130" s="2">
        <v>42630</v>
      </c>
      <c r="D2130" t="s">
        <v>37</v>
      </c>
      <c r="E2130" t="s">
        <v>171</v>
      </c>
      <c r="F2130" t="s">
        <v>445</v>
      </c>
      <c r="G2130">
        <f>INDEX(Teams!$B$2:$B$50,MATCH(F2130,Teams!$A$2:$A$50,0))</f>
        <v>34</v>
      </c>
      <c r="H2130">
        <v>42</v>
      </c>
      <c r="K2130" s="2"/>
    </row>
    <row r="2131" spans="1:11" x14ac:dyDescent="0.2">
      <c r="A2131">
        <f t="array" ref="A2131">INDEX('All Matches'!$A$2:$A$25000,MATCH(B2131&amp;C2131&amp;G2131,'All Matches'!$C$2:$C$25000&amp;'All Matches'!$B$2:$B$25000&amp;'All Matches'!$E$2:$E$25000,0))</f>
        <v>1617046</v>
      </c>
      <c r="B2131">
        <f>INDEX(Teams!$B$2:$B$50,MATCH(D2131,Teams!$A$2:$A$50,0))</f>
        <v>16</v>
      </c>
      <c r="C2131" s="2">
        <v>42630</v>
      </c>
      <c r="D2131" t="s">
        <v>37</v>
      </c>
      <c r="E2131" t="s">
        <v>76</v>
      </c>
      <c r="F2131" t="s">
        <v>445</v>
      </c>
      <c r="G2131">
        <f>INDEX(Teams!$B$2:$B$50,MATCH(F2131,Teams!$A$2:$A$50,0))</f>
        <v>34</v>
      </c>
      <c r="H2131">
        <v>45</v>
      </c>
      <c r="K2131" s="2"/>
    </row>
    <row r="2132" spans="1:11" x14ac:dyDescent="0.2">
      <c r="A2132">
        <f t="array" ref="A2132">INDEX('All Matches'!$A$2:$A$25000,MATCH(B2132&amp;C2132&amp;G2132,'All Matches'!$C$2:$C$25000&amp;'All Matches'!$B$2:$B$25000&amp;'All Matches'!$E$2:$E$25000,0))</f>
        <v>1617046</v>
      </c>
      <c r="B2132">
        <f>INDEX(Teams!$B$2:$B$50,MATCH(D2132,Teams!$A$2:$A$50,0))</f>
        <v>34</v>
      </c>
      <c r="C2132" s="2">
        <v>42630</v>
      </c>
      <c r="D2132" t="s">
        <v>445</v>
      </c>
      <c r="E2132" t="s">
        <v>465</v>
      </c>
      <c r="F2132" t="s">
        <v>37</v>
      </c>
      <c r="G2132">
        <f>INDEX(Teams!$B$2:$B$50,MATCH(F2132,Teams!$A$2:$A$50,0))</f>
        <v>16</v>
      </c>
      <c r="H2132">
        <v>21</v>
      </c>
      <c r="I2132">
        <v>1</v>
      </c>
      <c r="K2132" s="2"/>
    </row>
    <row r="2133" spans="1:11" x14ac:dyDescent="0.2">
      <c r="A2133">
        <f t="array" ref="A2133">INDEX('All Matches'!$A$2:$A$25000,MATCH(B2133&amp;C2133&amp;G2133,'All Matches'!$C$2:$C$25000&amp;'All Matches'!$B$2:$B$25000&amp;'All Matches'!$E$2:$E$25000,0))</f>
        <v>1617047</v>
      </c>
      <c r="B2133">
        <f>INDEX(Teams!$B$2:$B$50,MATCH(D2133,Teams!$A$2:$A$50,0))</f>
        <v>27</v>
      </c>
      <c r="C2133" s="2">
        <v>42631</v>
      </c>
      <c r="D2133" t="s">
        <v>32</v>
      </c>
      <c r="E2133" t="s">
        <v>162</v>
      </c>
      <c r="F2133" t="s">
        <v>10</v>
      </c>
      <c r="G2133">
        <f>INDEX(Teams!$B$2:$B$50,MATCH(F2133,Teams!$A$2:$A$50,0))</f>
        <v>21</v>
      </c>
      <c r="H2133">
        <v>34</v>
      </c>
      <c r="K2133" s="2"/>
    </row>
    <row r="2134" spans="1:11" x14ac:dyDescent="0.2">
      <c r="A2134">
        <f t="array" ref="A2134">INDEX('All Matches'!$A$2:$A$25000,MATCH(B2134&amp;C2134&amp;G2134,'All Matches'!$C$2:$C$25000&amp;'All Matches'!$B$2:$B$25000&amp;'All Matches'!$E$2:$E$25000,0))</f>
        <v>1617047</v>
      </c>
      <c r="B2134">
        <f>INDEX(Teams!$B$2:$B$50,MATCH(D2134,Teams!$A$2:$A$50,0))</f>
        <v>27</v>
      </c>
      <c r="C2134" s="2">
        <v>42631</v>
      </c>
      <c r="D2134" t="s">
        <v>32</v>
      </c>
      <c r="E2134" t="s">
        <v>466</v>
      </c>
      <c r="F2134" t="s">
        <v>10</v>
      </c>
      <c r="G2134">
        <f>INDEX(Teams!$B$2:$B$50,MATCH(F2134,Teams!$A$2:$A$50,0))</f>
        <v>21</v>
      </c>
      <c r="H2134">
        <v>83</v>
      </c>
      <c r="K2134" s="2"/>
    </row>
    <row r="2135" spans="1:11" x14ac:dyDescent="0.2">
      <c r="A2135">
        <f t="array" ref="A2135">INDEX('All Matches'!$A$2:$A$25000,MATCH(B2135&amp;C2135&amp;G2135,'All Matches'!$C$2:$C$25000&amp;'All Matches'!$B$2:$B$25000&amp;'All Matches'!$E$2:$E$25000,0))</f>
        <v>1617047</v>
      </c>
      <c r="B2135">
        <f>INDEX(Teams!$B$2:$B$50,MATCH(D2135,Teams!$A$2:$A$50,0))</f>
        <v>27</v>
      </c>
      <c r="C2135" s="2">
        <v>42631</v>
      </c>
      <c r="D2135" t="s">
        <v>32</v>
      </c>
      <c r="E2135" t="s">
        <v>66</v>
      </c>
      <c r="F2135" t="s">
        <v>10</v>
      </c>
      <c r="G2135">
        <f>INDEX(Teams!$B$2:$B$50,MATCH(F2135,Teams!$A$2:$A$50,0))</f>
        <v>21</v>
      </c>
      <c r="H2135">
        <v>90</v>
      </c>
      <c r="J2135">
        <v>1</v>
      </c>
      <c r="K2135" s="2"/>
    </row>
    <row r="2136" spans="1:11" x14ac:dyDescent="0.2">
      <c r="A2136">
        <f t="array" ref="A2136">INDEX('All Matches'!$A$2:$A$25000,MATCH(B2136&amp;C2136&amp;G2136,'All Matches'!$C$2:$C$25000&amp;'All Matches'!$B$2:$B$25000&amp;'All Matches'!$E$2:$E$25000,0))</f>
        <v>1617047</v>
      </c>
      <c r="B2136">
        <f>INDEX(Teams!$B$2:$B$50,MATCH(D2136,Teams!$A$2:$A$50,0))</f>
        <v>21</v>
      </c>
      <c r="C2136" s="2">
        <v>42631</v>
      </c>
      <c r="D2136" t="s">
        <v>10</v>
      </c>
      <c r="E2136" t="s">
        <v>133</v>
      </c>
      <c r="F2136" t="s">
        <v>32</v>
      </c>
      <c r="G2136">
        <f>INDEX(Teams!$B$2:$B$50,MATCH(F2136,Teams!$A$2:$A$50,0))</f>
        <v>27</v>
      </c>
      <c r="H2136">
        <v>62</v>
      </c>
      <c r="K2136" s="2"/>
    </row>
    <row r="2137" spans="1:11" x14ac:dyDescent="0.2">
      <c r="A2137">
        <f t="array" ref="A2137">INDEX('All Matches'!$A$2:$A$25000,MATCH(B2137&amp;C2137&amp;G2137,'All Matches'!$C$2:$C$25000&amp;'All Matches'!$B$2:$B$25000&amp;'All Matches'!$E$2:$E$25000,0))</f>
        <v>1617048</v>
      </c>
      <c r="B2137">
        <f>INDEX(Teams!$B$2:$B$50,MATCH(D2137,Teams!$A$2:$A$50,0))</f>
        <v>15</v>
      </c>
      <c r="C2137" s="2">
        <v>42631</v>
      </c>
      <c r="D2137" t="s">
        <v>23</v>
      </c>
      <c r="E2137" t="s">
        <v>243</v>
      </c>
      <c r="F2137" t="s">
        <v>319</v>
      </c>
      <c r="G2137">
        <f>INDEX(Teams!$B$2:$B$50,MATCH(F2137,Teams!$A$2:$A$50,0))</f>
        <v>24</v>
      </c>
      <c r="H2137">
        <v>9</v>
      </c>
      <c r="K2137" s="2"/>
    </row>
    <row r="2138" spans="1:11" x14ac:dyDescent="0.2">
      <c r="A2138">
        <f t="array" ref="A2138">INDEX('All Matches'!$A$2:$A$25000,MATCH(B2138&amp;C2138&amp;G2138,'All Matches'!$C$2:$C$25000&amp;'All Matches'!$B$2:$B$25000&amp;'All Matches'!$E$2:$E$25000,0))</f>
        <v>1617048</v>
      </c>
      <c r="B2138">
        <f>INDEX(Teams!$B$2:$B$50,MATCH(D2138,Teams!$A$2:$A$50,0))</f>
        <v>15</v>
      </c>
      <c r="C2138" s="2">
        <v>42631</v>
      </c>
      <c r="D2138" t="s">
        <v>23</v>
      </c>
      <c r="E2138" t="s">
        <v>385</v>
      </c>
      <c r="F2138" t="s">
        <v>319</v>
      </c>
      <c r="G2138">
        <f>INDEX(Teams!$B$2:$B$50,MATCH(F2138,Teams!$A$2:$A$50,0))</f>
        <v>24</v>
      </c>
      <c r="H2138">
        <v>11</v>
      </c>
      <c r="K2138" s="2"/>
    </row>
    <row r="2139" spans="1:11" x14ac:dyDescent="0.2">
      <c r="A2139">
        <f t="array" ref="A2139">INDEX('All Matches'!$A$2:$A$25000,MATCH(B2139&amp;C2139&amp;G2139,'All Matches'!$C$2:$C$25000&amp;'All Matches'!$B$2:$B$25000&amp;'All Matches'!$E$2:$E$25000,0))</f>
        <v>1617048</v>
      </c>
      <c r="B2139">
        <f>INDEX(Teams!$B$2:$B$50,MATCH(D2139,Teams!$A$2:$A$50,0))</f>
        <v>15</v>
      </c>
      <c r="C2139" s="2">
        <v>42631</v>
      </c>
      <c r="D2139" t="s">
        <v>23</v>
      </c>
      <c r="E2139" t="s">
        <v>190</v>
      </c>
      <c r="F2139" t="s">
        <v>319</v>
      </c>
      <c r="G2139">
        <f>INDEX(Teams!$B$2:$B$50,MATCH(F2139,Teams!$A$2:$A$50,0))</f>
        <v>24</v>
      </c>
      <c r="H2139">
        <v>71</v>
      </c>
      <c r="K2139" s="2"/>
    </row>
    <row r="2140" spans="1:11" x14ac:dyDescent="0.2">
      <c r="A2140">
        <f t="array" ref="A2140">INDEX('All Matches'!$A$2:$A$25000,MATCH(B2140&amp;C2140&amp;G2140,'All Matches'!$C$2:$C$25000&amp;'All Matches'!$B$2:$B$25000&amp;'All Matches'!$E$2:$E$25000,0))</f>
        <v>1617048</v>
      </c>
      <c r="B2140">
        <f>INDEX(Teams!$B$2:$B$50,MATCH(D2140,Teams!$A$2:$A$50,0))</f>
        <v>15</v>
      </c>
      <c r="C2140" s="2">
        <v>42631</v>
      </c>
      <c r="D2140" t="s">
        <v>23</v>
      </c>
      <c r="E2140" t="s">
        <v>174</v>
      </c>
      <c r="F2140" t="s">
        <v>319</v>
      </c>
      <c r="G2140">
        <f>INDEX(Teams!$B$2:$B$50,MATCH(F2140,Teams!$A$2:$A$50,0))</f>
        <v>24</v>
      </c>
      <c r="H2140">
        <v>75</v>
      </c>
      <c r="K2140" s="2"/>
    </row>
    <row r="2141" spans="1:11" x14ac:dyDescent="0.2">
      <c r="A2141">
        <f t="array" ref="A2141">INDEX('All Matches'!$A$2:$A$25000,MATCH(B2141&amp;C2141&amp;G2141,'All Matches'!$C$2:$C$25000&amp;'All Matches'!$B$2:$B$25000&amp;'All Matches'!$E$2:$E$25000,0))</f>
        <v>1617048</v>
      </c>
      <c r="B2141">
        <f>INDEX(Teams!$B$2:$B$50,MATCH(D2141,Teams!$A$2:$A$50,0))</f>
        <v>24</v>
      </c>
      <c r="C2141" s="2">
        <v>42631</v>
      </c>
      <c r="D2141" t="s">
        <v>319</v>
      </c>
      <c r="E2141" t="s">
        <v>58</v>
      </c>
      <c r="F2141" t="s">
        <v>23</v>
      </c>
      <c r="G2141">
        <f>INDEX(Teams!$B$2:$B$50,MATCH(F2141,Teams!$A$2:$A$50,0))</f>
        <v>15</v>
      </c>
      <c r="H2141">
        <v>90</v>
      </c>
      <c r="K2141" s="2"/>
    </row>
    <row r="2142" spans="1:11" x14ac:dyDescent="0.2">
      <c r="A2142">
        <f t="array" ref="A2142">INDEX('All Matches'!$A$2:$A$25000,MATCH(B2142&amp;C2142&amp;G2142,'All Matches'!$C$2:$C$25000&amp;'All Matches'!$B$2:$B$25000&amp;'All Matches'!$E$2:$E$25000,0))</f>
        <v>1617049</v>
      </c>
      <c r="B2142">
        <f>INDEX(Teams!$B$2:$B$50,MATCH(D2142,Teams!$A$2:$A$50,0))</f>
        <v>23</v>
      </c>
      <c r="C2142" s="2">
        <v>42631</v>
      </c>
      <c r="D2142" t="s">
        <v>50</v>
      </c>
      <c r="E2142" t="s">
        <v>205</v>
      </c>
      <c r="F2142" t="s">
        <v>325</v>
      </c>
      <c r="G2142">
        <f>INDEX(Teams!$B$2:$B$50,MATCH(F2142,Teams!$A$2:$A$50,0))</f>
        <v>25</v>
      </c>
      <c r="H2142">
        <v>64</v>
      </c>
      <c r="K2142" s="2"/>
    </row>
    <row r="2143" spans="1:11" x14ac:dyDescent="0.2">
      <c r="A2143">
        <f t="array" ref="A2143">INDEX('All Matches'!$A$2:$A$25000,MATCH(B2143&amp;C2143&amp;G2143,'All Matches'!$C$2:$C$25000&amp;'All Matches'!$B$2:$B$25000&amp;'All Matches'!$E$2:$E$25000,0))</f>
        <v>1617050</v>
      </c>
      <c r="B2143">
        <f>INDEX(Teams!$B$2:$B$50,MATCH(D2143,Teams!$A$2:$A$50,0))</f>
        <v>26</v>
      </c>
      <c r="C2143" s="2">
        <v>42631</v>
      </c>
      <c r="D2143" t="s">
        <v>17</v>
      </c>
      <c r="E2143" t="s">
        <v>56</v>
      </c>
      <c r="F2143" t="s">
        <v>447</v>
      </c>
      <c r="G2143">
        <f>INDEX(Teams!$B$2:$B$50,MATCH(F2143,Teams!$A$2:$A$50,0))</f>
        <v>31</v>
      </c>
      <c r="H2143">
        <v>59</v>
      </c>
      <c r="K2143" s="2"/>
    </row>
    <row r="2144" spans="1:11" x14ac:dyDescent="0.2">
      <c r="A2144">
        <f t="array" ref="A2144">INDEX('All Matches'!$A$2:$A$25000,MATCH(B2144&amp;C2144&amp;G2144,'All Matches'!$C$2:$C$25000&amp;'All Matches'!$B$2:$B$25000&amp;'All Matches'!$E$2:$E$25000,0))</f>
        <v>1617051</v>
      </c>
      <c r="B2144">
        <f>INDEX(Teams!$B$2:$B$50,MATCH(D2144,Teams!$A$2:$A$50,0))</f>
        <v>21</v>
      </c>
      <c r="C2144" s="2">
        <v>42637</v>
      </c>
      <c r="D2144" t="s">
        <v>10</v>
      </c>
      <c r="E2144" t="s">
        <v>117</v>
      </c>
      <c r="F2144" t="s">
        <v>12</v>
      </c>
      <c r="G2144">
        <f>INDEX(Teams!$B$2:$B$50,MATCH(F2144,Teams!$A$2:$A$50,0))</f>
        <v>18</v>
      </c>
      <c r="H2144">
        <v>22</v>
      </c>
      <c r="K2144" s="2"/>
    </row>
    <row r="2145" spans="1:11" x14ac:dyDescent="0.2">
      <c r="A2145">
        <f t="array" ref="A2145">INDEX('All Matches'!$A$2:$A$25000,MATCH(B2145&amp;C2145&amp;G2145,'All Matches'!$C$2:$C$25000&amp;'All Matches'!$B$2:$B$25000&amp;'All Matches'!$E$2:$E$25000,0))</f>
        <v>1617051</v>
      </c>
      <c r="B2145">
        <f>INDEX(Teams!$B$2:$B$50,MATCH(D2145,Teams!$A$2:$A$50,0))</f>
        <v>21</v>
      </c>
      <c r="C2145" s="2">
        <v>42637</v>
      </c>
      <c r="D2145" t="s">
        <v>10</v>
      </c>
      <c r="E2145" t="s">
        <v>148</v>
      </c>
      <c r="F2145" t="s">
        <v>12</v>
      </c>
      <c r="G2145">
        <f>INDEX(Teams!$B$2:$B$50,MATCH(F2145,Teams!$A$2:$A$50,0))</f>
        <v>18</v>
      </c>
      <c r="H2145">
        <v>37</v>
      </c>
      <c r="K2145" s="2"/>
    </row>
    <row r="2146" spans="1:11" x14ac:dyDescent="0.2">
      <c r="A2146">
        <f t="array" ref="A2146">INDEX('All Matches'!$A$2:$A$25000,MATCH(B2146&amp;C2146&amp;G2146,'All Matches'!$C$2:$C$25000&amp;'All Matches'!$B$2:$B$25000&amp;'All Matches'!$E$2:$E$25000,0))</f>
        <v>1617051</v>
      </c>
      <c r="B2146">
        <f>INDEX(Teams!$B$2:$B$50,MATCH(D2146,Teams!$A$2:$A$50,0))</f>
        <v>21</v>
      </c>
      <c r="C2146" s="2">
        <v>42637</v>
      </c>
      <c r="D2146" t="s">
        <v>10</v>
      </c>
      <c r="E2146" t="s">
        <v>133</v>
      </c>
      <c r="F2146" t="s">
        <v>12</v>
      </c>
      <c r="G2146">
        <f>INDEX(Teams!$B$2:$B$50,MATCH(F2146,Teams!$A$2:$A$50,0))</f>
        <v>18</v>
      </c>
      <c r="H2146">
        <v>40</v>
      </c>
      <c r="K2146" s="2"/>
    </row>
    <row r="2147" spans="1:11" x14ac:dyDescent="0.2">
      <c r="A2147">
        <f t="array" ref="A2147">INDEX('All Matches'!$A$2:$A$25000,MATCH(B2147&amp;C2147&amp;G2147,'All Matches'!$C$2:$C$25000&amp;'All Matches'!$B$2:$B$25000&amp;'All Matches'!$E$2:$E$25000,0))</f>
        <v>1617051</v>
      </c>
      <c r="B2147">
        <f>INDEX(Teams!$B$2:$B$50,MATCH(D2147,Teams!$A$2:$A$50,0))</f>
        <v>21</v>
      </c>
      <c r="C2147" s="2">
        <v>42637</v>
      </c>
      <c r="D2147" t="s">
        <v>10</v>
      </c>
      <c r="E2147" t="s">
        <v>11</v>
      </c>
      <c r="F2147" t="s">
        <v>12</v>
      </c>
      <c r="G2147">
        <f>INDEX(Teams!$B$2:$B$50,MATCH(F2147,Teams!$A$2:$A$50,0))</f>
        <v>18</v>
      </c>
      <c r="H2147">
        <v>42</v>
      </c>
      <c r="K2147" s="2"/>
    </row>
    <row r="2148" spans="1:11" x14ac:dyDescent="0.2">
      <c r="A2148">
        <f t="array" ref="A2148">INDEX('All Matches'!$A$2:$A$25000,MATCH(B2148&amp;C2148&amp;G2148,'All Matches'!$C$2:$C$25000&amp;'All Matches'!$B$2:$B$25000&amp;'All Matches'!$E$2:$E$25000,0))</f>
        <v>1617051</v>
      </c>
      <c r="B2148">
        <f>INDEX(Teams!$B$2:$B$50,MATCH(D2148,Teams!$A$2:$A$50,0))</f>
        <v>18</v>
      </c>
      <c r="C2148" s="2">
        <v>42637</v>
      </c>
      <c r="D2148" t="s">
        <v>12</v>
      </c>
      <c r="E2148" t="s">
        <v>789</v>
      </c>
      <c r="F2148" t="s">
        <v>10</v>
      </c>
      <c r="G2148">
        <f>INDEX(Teams!$B$2:$B$50,MATCH(F2148,Teams!$A$2:$A$50,0))</f>
        <v>21</v>
      </c>
      <c r="H2148">
        <v>59</v>
      </c>
      <c r="K2148" s="2"/>
    </row>
    <row r="2149" spans="1:11" x14ac:dyDescent="0.2">
      <c r="A2149">
        <f t="array" ref="A2149">INDEX('All Matches'!$A$2:$A$25000,MATCH(B2149&amp;C2149&amp;G2149,'All Matches'!$C$2:$C$25000&amp;'All Matches'!$B$2:$B$25000&amp;'All Matches'!$E$2:$E$25000,0))</f>
        <v>1617052</v>
      </c>
      <c r="B2149">
        <f>INDEX(Teams!$B$2:$B$50,MATCH(D2149,Teams!$A$2:$A$50,0))</f>
        <v>11</v>
      </c>
      <c r="C2149" s="2">
        <v>42637</v>
      </c>
      <c r="D2149" t="s">
        <v>20</v>
      </c>
      <c r="E2149" t="s">
        <v>142</v>
      </c>
      <c r="F2149" t="s">
        <v>37</v>
      </c>
      <c r="G2149">
        <f>INDEX(Teams!$B$2:$B$50,MATCH(F2149,Teams!$A$2:$A$50,0))</f>
        <v>16</v>
      </c>
      <c r="H2149">
        <v>23</v>
      </c>
      <c r="K2149" s="2"/>
    </row>
    <row r="2150" spans="1:11" x14ac:dyDescent="0.2">
      <c r="A2150">
        <f t="array" ref="A2150">INDEX('All Matches'!$A$2:$A$25000,MATCH(B2150&amp;C2150&amp;G2150,'All Matches'!$C$2:$C$25000&amp;'All Matches'!$B$2:$B$25000&amp;'All Matches'!$E$2:$E$25000,0))</f>
        <v>1617053</v>
      </c>
      <c r="B2150">
        <f>INDEX(Teams!$B$2:$B$50,MATCH(D2150,Teams!$A$2:$A$50,0))</f>
        <v>19</v>
      </c>
      <c r="C2150" s="2">
        <v>42637</v>
      </c>
      <c r="D2150" t="s">
        <v>40</v>
      </c>
      <c r="E2150" t="s">
        <v>451</v>
      </c>
      <c r="F2150" t="s">
        <v>443</v>
      </c>
      <c r="G2150">
        <f>INDEX(Teams!$B$2:$B$50,MATCH(F2150,Teams!$A$2:$A$50,0))</f>
        <v>33</v>
      </c>
      <c r="H2150">
        <v>17</v>
      </c>
      <c r="K2150" s="2"/>
    </row>
    <row r="2151" spans="1:11" x14ac:dyDescent="0.2">
      <c r="A2151">
        <f t="array" ref="A2151">INDEX('All Matches'!$A$2:$A$25000,MATCH(B2151&amp;C2151&amp;G2151,'All Matches'!$C$2:$C$25000&amp;'All Matches'!$B$2:$B$25000&amp;'All Matches'!$E$2:$E$25000,0))</f>
        <v>1617053</v>
      </c>
      <c r="B2151">
        <f>INDEX(Teams!$B$2:$B$50,MATCH(D2151,Teams!$A$2:$A$50,0))</f>
        <v>19</v>
      </c>
      <c r="C2151" s="2">
        <v>42637</v>
      </c>
      <c r="D2151" t="s">
        <v>40</v>
      </c>
      <c r="E2151" t="s">
        <v>77</v>
      </c>
      <c r="F2151" t="s">
        <v>443</v>
      </c>
      <c r="G2151">
        <f>INDEX(Teams!$B$2:$B$50,MATCH(F2151,Teams!$A$2:$A$50,0))</f>
        <v>33</v>
      </c>
      <c r="H2151">
        <v>30</v>
      </c>
      <c r="J2151">
        <v>1</v>
      </c>
      <c r="K2151" s="2"/>
    </row>
    <row r="2152" spans="1:11" x14ac:dyDescent="0.2">
      <c r="A2152">
        <f t="array" ref="A2152">INDEX('All Matches'!$A$2:$A$25000,MATCH(B2152&amp;C2152&amp;G2152,'All Matches'!$C$2:$C$25000&amp;'All Matches'!$B$2:$B$25000&amp;'All Matches'!$E$2:$E$25000,0))</f>
        <v>1617053</v>
      </c>
      <c r="B2152">
        <f>INDEX(Teams!$B$2:$B$50,MATCH(D2152,Teams!$A$2:$A$50,0))</f>
        <v>19</v>
      </c>
      <c r="C2152" s="2">
        <v>42637</v>
      </c>
      <c r="D2152" t="s">
        <v>40</v>
      </c>
      <c r="E2152" t="s">
        <v>77</v>
      </c>
      <c r="F2152" t="s">
        <v>443</v>
      </c>
      <c r="G2152">
        <f>INDEX(Teams!$B$2:$B$50,MATCH(F2152,Teams!$A$2:$A$50,0))</f>
        <v>33</v>
      </c>
      <c r="H2152">
        <v>71</v>
      </c>
      <c r="J2152">
        <v>1</v>
      </c>
      <c r="K2152" s="2"/>
    </row>
    <row r="2153" spans="1:11" x14ac:dyDescent="0.2">
      <c r="A2153">
        <f t="array" ref="A2153">INDEX('All Matches'!$A$2:$A$25000,MATCH(B2153&amp;C2153&amp;G2153,'All Matches'!$C$2:$C$25000&amp;'All Matches'!$B$2:$B$25000&amp;'All Matches'!$E$2:$E$25000,0))</f>
        <v>1617053</v>
      </c>
      <c r="B2153">
        <f>INDEX(Teams!$B$2:$B$50,MATCH(D2153,Teams!$A$2:$A$50,0))</f>
        <v>19</v>
      </c>
      <c r="C2153" s="2">
        <v>42637</v>
      </c>
      <c r="D2153" t="s">
        <v>40</v>
      </c>
      <c r="E2153" t="s">
        <v>43</v>
      </c>
      <c r="F2153" t="s">
        <v>443</v>
      </c>
      <c r="G2153">
        <f>INDEX(Teams!$B$2:$B$50,MATCH(F2153,Teams!$A$2:$A$50,0))</f>
        <v>33</v>
      </c>
      <c r="H2153">
        <v>36</v>
      </c>
      <c r="K2153" s="2"/>
    </row>
    <row r="2154" spans="1:11" x14ac:dyDescent="0.2">
      <c r="A2154">
        <f t="array" ref="A2154">INDEX('All Matches'!$A$2:$A$25000,MATCH(B2154&amp;C2154&amp;G2154,'All Matches'!$C$2:$C$25000&amp;'All Matches'!$B$2:$B$25000&amp;'All Matches'!$E$2:$E$25000,0))</f>
        <v>1617053</v>
      </c>
      <c r="B2154">
        <f>INDEX(Teams!$B$2:$B$50,MATCH(D2154,Teams!$A$2:$A$50,0))</f>
        <v>19</v>
      </c>
      <c r="C2154" s="2">
        <v>42637</v>
      </c>
      <c r="D2154" t="s">
        <v>40</v>
      </c>
      <c r="E2154" t="s">
        <v>350</v>
      </c>
      <c r="F2154" t="s">
        <v>443</v>
      </c>
      <c r="G2154">
        <f>INDEX(Teams!$B$2:$B$50,MATCH(F2154,Teams!$A$2:$A$50,0))</f>
        <v>33</v>
      </c>
      <c r="H2154">
        <v>52</v>
      </c>
      <c r="K2154" s="2"/>
    </row>
    <row r="2155" spans="1:11" x14ac:dyDescent="0.2">
      <c r="A2155">
        <f t="array" ref="A2155">INDEX('All Matches'!$A$2:$A$25000,MATCH(B2155&amp;C2155&amp;G2155,'All Matches'!$C$2:$C$25000&amp;'All Matches'!$B$2:$B$25000&amp;'All Matches'!$E$2:$E$25000,0))</f>
        <v>1617053</v>
      </c>
      <c r="B2155">
        <f>INDEX(Teams!$B$2:$B$50,MATCH(D2155,Teams!$A$2:$A$50,0))</f>
        <v>33</v>
      </c>
      <c r="C2155" s="2">
        <v>42637</v>
      </c>
      <c r="D2155" t="s">
        <v>443</v>
      </c>
      <c r="E2155" t="s">
        <v>467</v>
      </c>
      <c r="F2155" t="s">
        <v>40</v>
      </c>
      <c r="G2155">
        <f>INDEX(Teams!$B$2:$B$50,MATCH(F2155,Teams!$A$2:$A$50,0))</f>
        <v>19</v>
      </c>
      <c r="H2155">
        <v>51</v>
      </c>
      <c r="K2155" s="2"/>
    </row>
    <row r="2156" spans="1:11" x14ac:dyDescent="0.2">
      <c r="A2156">
        <f t="array" ref="A2156">INDEX('All Matches'!$A$2:$A$25000,MATCH(B2156&amp;C2156&amp;G2156,'All Matches'!$C$2:$C$25000&amp;'All Matches'!$B$2:$B$25000&amp;'All Matches'!$E$2:$E$25000,0))</f>
        <v>1617054</v>
      </c>
      <c r="B2156">
        <f>INDEX(Teams!$B$2:$B$50,MATCH(D2156,Teams!$A$2:$A$50,0))</f>
        <v>34</v>
      </c>
      <c r="C2156" s="2">
        <v>42637</v>
      </c>
      <c r="D2156" t="s">
        <v>445</v>
      </c>
      <c r="E2156" t="s">
        <v>220</v>
      </c>
      <c r="F2156" t="s">
        <v>17</v>
      </c>
      <c r="G2156">
        <f>INDEX(Teams!$B$2:$B$50,MATCH(F2156,Teams!$A$2:$A$50,0))</f>
        <v>26</v>
      </c>
      <c r="H2156">
        <v>65</v>
      </c>
      <c r="K2156" s="2"/>
    </row>
    <row r="2157" spans="1:11" x14ac:dyDescent="0.2">
      <c r="A2157">
        <f t="array" ref="A2157">INDEX('All Matches'!$A$2:$A$25000,MATCH(B2157&amp;C2157&amp;G2157,'All Matches'!$C$2:$C$25000&amp;'All Matches'!$B$2:$B$25000&amp;'All Matches'!$E$2:$E$25000,0))</f>
        <v>1617054</v>
      </c>
      <c r="B2157">
        <f>INDEX(Teams!$B$2:$B$50,MATCH(D2157,Teams!$A$2:$A$50,0))</f>
        <v>26</v>
      </c>
      <c r="C2157" s="2">
        <v>42637</v>
      </c>
      <c r="D2157" t="s">
        <v>17</v>
      </c>
      <c r="E2157" t="s">
        <v>365</v>
      </c>
      <c r="F2157" t="s">
        <v>445</v>
      </c>
      <c r="G2157">
        <f>INDEX(Teams!$B$2:$B$50,MATCH(F2157,Teams!$A$2:$A$50,0))</f>
        <v>34</v>
      </c>
      <c r="H2157">
        <v>7</v>
      </c>
      <c r="K2157" s="2"/>
    </row>
    <row r="2158" spans="1:11" x14ac:dyDescent="0.2">
      <c r="A2158">
        <f t="array" ref="A2158">INDEX('All Matches'!$A$2:$A$25000,MATCH(B2158&amp;C2158&amp;G2158,'All Matches'!$C$2:$C$25000&amp;'All Matches'!$B$2:$B$25000&amp;'All Matches'!$E$2:$E$25000,0))</f>
        <v>1617054</v>
      </c>
      <c r="B2158">
        <f>INDEX(Teams!$B$2:$B$50,MATCH(D2158,Teams!$A$2:$A$50,0))</f>
        <v>26</v>
      </c>
      <c r="C2158" s="2">
        <v>42637</v>
      </c>
      <c r="D2158" t="s">
        <v>17</v>
      </c>
      <c r="E2158" t="s">
        <v>365</v>
      </c>
      <c r="F2158" t="s">
        <v>445</v>
      </c>
      <c r="G2158">
        <f>INDEX(Teams!$B$2:$B$50,MATCH(F2158,Teams!$A$2:$A$50,0))</f>
        <v>34</v>
      </c>
      <c r="H2158">
        <v>23</v>
      </c>
      <c r="K2158" s="2"/>
    </row>
    <row r="2159" spans="1:11" x14ac:dyDescent="0.2">
      <c r="A2159">
        <f t="array" ref="A2159">INDEX('All Matches'!$A$2:$A$25000,MATCH(B2159&amp;C2159&amp;G2159,'All Matches'!$C$2:$C$25000&amp;'All Matches'!$B$2:$B$25000&amp;'All Matches'!$E$2:$E$25000,0))</f>
        <v>1617055</v>
      </c>
      <c r="B2159">
        <f>INDEX(Teams!$B$2:$B$50,MATCH(D2159,Teams!$A$2:$A$50,0))</f>
        <v>24</v>
      </c>
      <c r="C2159" s="2">
        <v>42637</v>
      </c>
      <c r="D2159" t="s">
        <v>319</v>
      </c>
      <c r="E2159" t="s">
        <v>395</v>
      </c>
      <c r="F2159" t="s">
        <v>320</v>
      </c>
      <c r="G2159">
        <f>INDEX(Teams!$B$2:$B$50,MATCH(F2159,Teams!$A$2:$A$50,0))</f>
        <v>28</v>
      </c>
      <c r="H2159">
        <v>73</v>
      </c>
      <c r="K2159" s="2"/>
    </row>
    <row r="2160" spans="1:11" x14ac:dyDescent="0.2">
      <c r="A2160">
        <f t="array" ref="A2160">INDEX('All Matches'!$A$2:$A$25000,MATCH(B2160&amp;C2160&amp;G2160,'All Matches'!$C$2:$C$25000&amp;'All Matches'!$B$2:$B$25000&amp;'All Matches'!$E$2:$E$25000,0))</f>
        <v>1617055</v>
      </c>
      <c r="B2160">
        <f>INDEX(Teams!$B$2:$B$50,MATCH(D2160,Teams!$A$2:$A$50,0))</f>
        <v>28</v>
      </c>
      <c r="C2160" s="2">
        <v>42637</v>
      </c>
      <c r="D2160" t="s">
        <v>320</v>
      </c>
      <c r="E2160" t="s">
        <v>177</v>
      </c>
      <c r="F2160" t="s">
        <v>319</v>
      </c>
      <c r="G2160">
        <f>INDEX(Teams!$B$2:$B$50,MATCH(F2160,Teams!$A$2:$A$50,0))</f>
        <v>24</v>
      </c>
      <c r="H2160">
        <v>90</v>
      </c>
      <c r="K2160" s="2"/>
    </row>
    <row r="2161" spans="1:11" x14ac:dyDescent="0.2">
      <c r="A2161">
        <f t="array" ref="A2161">INDEX('All Matches'!$A$2:$A$25000,MATCH(B2161&amp;C2161&amp;G2161,'All Matches'!$C$2:$C$25000&amp;'All Matches'!$B$2:$B$25000&amp;'All Matches'!$E$2:$E$25000,0))</f>
        <v>1617056</v>
      </c>
      <c r="B2161">
        <f>INDEX(Teams!$B$2:$B$50,MATCH(D2161,Teams!$A$2:$A$50,0))</f>
        <v>31</v>
      </c>
      <c r="C2161" s="2">
        <v>42637</v>
      </c>
      <c r="D2161" t="s">
        <v>447</v>
      </c>
      <c r="E2161" t="s">
        <v>342</v>
      </c>
      <c r="F2161" t="s">
        <v>23</v>
      </c>
      <c r="G2161">
        <f>INDEX(Teams!$B$2:$B$50,MATCH(F2161,Teams!$A$2:$A$50,0))</f>
        <v>15</v>
      </c>
      <c r="H2161">
        <v>39</v>
      </c>
      <c r="K2161" s="2"/>
    </row>
    <row r="2162" spans="1:11" x14ac:dyDescent="0.2">
      <c r="A2162">
        <f t="array" ref="A2162">INDEX('All Matches'!$A$2:$A$25000,MATCH(B2162&amp;C2162&amp;G2162,'All Matches'!$C$2:$C$25000&amp;'All Matches'!$B$2:$B$25000&amp;'All Matches'!$E$2:$E$25000,0))</f>
        <v>1617056</v>
      </c>
      <c r="B2162">
        <f>INDEX(Teams!$B$2:$B$50,MATCH(D2162,Teams!$A$2:$A$50,0))</f>
        <v>31</v>
      </c>
      <c r="C2162" s="2">
        <v>42637</v>
      </c>
      <c r="D2162" t="s">
        <v>447</v>
      </c>
      <c r="E2162" t="s">
        <v>342</v>
      </c>
      <c r="F2162" t="s">
        <v>23</v>
      </c>
      <c r="G2162">
        <f>INDEX(Teams!$B$2:$B$50,MATCH(F2162,Teams!$A$2:$A$50,0))</f>
        <v>15</v>
      </c>
      <c r="H2162">
        <v>60</v>
      </c>
      <c r="K2162" s="2"/>
    </row>
    <row r="2163" spans="1:11" x14ac:dyDescent="0.2">
      <c r="A2163">
        <f t="array" ref="A2163">INDEX('All Matches'!$A$2:$A$25000,MATCH(B2163&amp;C2163&amp;G2163,'All Matches'!$C$2:$C$25000&amp;'All Matches'!$B$2:$B$25000&amp;'All Matches'!$E$2:$E$25000,0))</f>
        <v>1617056</v>
      </c>
      <c r="B2163">
        <f>INDEX(Teams!$B$2:$B$50,MATCH(D2163,Teams!$A$2:$A$50,0))</f>
        <v>15</v>
      </c>
      <c r="C2163" s="2">
        <v>42637</v>
      </c>
      <c r="D2163" t="s">
        <v>23</v>
      </c>
      <c r="E2163" t="s">
        <v>468</v>
      </c>
      <c r="F2163" t="s">
        <v>447</v>
      </c>
      <c r="G2163">
        <f>INDEX(Teams!$B$2:$B$50,MATCH(F2163,Teams!$A$2:$A$50,0))</f>
        <v>31</v>
      </c>
      <c r="H2163">
        <v>61</v>
      </c>
      <c r="K2163" s="2"/>
    </row>
    <row r="2164" spans="1:11" x14ac:dyDescent="0.2">
      <c r="A2164">
        <f t="array" ref="A2164">INDEX('All Matches'!$A$2:$A$25000,MATCH(B2164&amp;C2164&amp;G2164,'All Matches'!$C$2:$C$25000&amp;'All Matches'!$B$2:$B$25000&amp;'All Matches'!$E$2:$E$25000,0))</f>
        <v>1617056</v>
      </c>
      <c r="B2164">
        <f>INDEX(Teams!$B$2:$B$50,MATCH(D2164,Teams!$A$2:$A$50,0))</f>
        <v>15</v>
      </c>
      <c r="C2164" s="2">
        <v>42637</v>
      </c>
      <c r="D2164" t="s">
        <v>23</v>
      </c>
      <c r="E2164" t="s">
        <v>190</v>
      </c>
      <c r="F2164" t="s">
        <v>447</v>
      </c>
      <c r="G2164">
        <f>INDEX(Teams!$B$2:$B$50,MATCH(F2164,Teams!$A$2:$A$50,0))</f>
        <v>31</v>
      </c>
      <c r="H2164">
        <v>76</v>
      </c>
      <c r="K2164" s="2"/>
    </row>
    <row r="2165" spans="1:11" x14ac:dyDescent="0.2">
      <c r="A2165">
        <f t="array" ref="A2165">INDEX('All Matches'!$A$2:$A$25000,MATCH(B2165&amp;C2165&amp;G2165,'All Matches'!$C$2:$C$25000&amp;'All Matches'!$B$2:$B$25000&amp;'All Matches'!$E$2:$E$25000,0))</f>
        <v>1617056</v>
      </c>
      <c r="B2165">
        <f>INDEX(Teams!$B$2:$B$50,MATCH(D2165,Teams!$A$2:$A$50,0))</f>
        <v>15</v>
      </c>
      <c r="C2165" s="2">
        <v>42637</v>
      </c>
      <c r="D2165" t="s">
        <v>23</v>
      </c>
      <c r="E2165" t="s">
        <v>300</v>
      </c>
      <c r="F2165" t="s">
        <v>447</v>
      </c>
      <c r="G2165">
        <f>INDEX(Teams!$B$2:$B$50,MATCH(F2165,Teams!$A$2:$A$50,0))</f>
        <v>31</v>
      </c>
      <c r="H2165">
        <v>90</v>
      </c>
      <c r="K2165" s="2"/>
    </row>
    <row r="2166" spans="1:11" x14ac:dyDescent="0.2">
      <c r="A2166">
        <f t="array" ref="A2166">INDEX('All Matches'!$A$2:$A$25000,MATCH(B2166&amp;C2166&amp;G2166,'All Matches'!$C$2:$C$25000&amp;'All Matches'!$B$2:$B$25000&amp;'All Matches'!$E$2:$E$25000,0))</f>
        <v>1617057</v>
      </c>
      <c r="B2166">
        <f>INDEX(Teams!$B$2:$B$50,MATCH(D2166,Teams!$A$2:$A$50,0))</f>
        <v>25</v>
      </c>
      <c r="C2166" s="2">
        <v>42637</v>
      </c>
      <c r="D2166" t="s">
        <v>325</v>
      </c>
      <c r="E2166" t="s">
        <v>257</v>
      </c>
      <c r="F2166" t="s">
        <v>45</v>
      </c>
      <c r="G2166">
        <f>INDEX(Teams!$B$2:$B$50,MATCH(F2166,Teams!$A$2:$A$50,0))</f>
        <v>20</v>
      </c>
      <c r="H2166">
        <v>13</v>
      </c>
      <c r="K2166" s="2"/>
    </row>
    <row r="2167" spans="1:11" x14ac:dyDescent="0.2">
      <c r="A2167">
        <f t="array" ref="A2167">INDEX('All Matches'!$A$2:$A$25000,MATCH(B2167&amp;C2167&amp;G2167,'All Matches'!$C$2:$C$25000&amp;'All Matches'!$B$2:$B$25000&amp;'All Matches'!$E$2:$E$25000,0))</f>
        <v>1617057</v>
      </c>
      <c r="B2167">
        <f>INDEX(Teams!$B$2:$B$50,MATCH(D2167,Teams!$A$2:$A$50,0))</f>
        <v>20</v>
      </c>
      <c r="C2167" s="2">
        <v>42637</v>
      </c>
      <c r="D2167" t="s">
        <v>45</v>
      </c>
      <c r="E2167" t="s">
        <v>68</v>
      </c>
      <c r="F2167" t="s">
        <v>325</v>
      </c>
      <c r="G2167">
        <f>INDEX(Teams!$B$2:$B$50,MATCH(F2167,Teams!$A$2:$A$50,0))</f>
        <v>25</v>
      </c>
      <c r="H2167">
        <v>9</v>
      </c>
      <c r="K2167" s="2"/>
    </row>
    <row r="2168" spans="1:11" x14ac:dyDescent="0.2">
      <c r="A2168">
        <f t="array" ref="A2168">INDEX('All Matches'!$A$2:$A$25000,MATCH(B2168&amp;C2168&amp;G2168,'All Matches'!$C$2:$C$25000&amp;'All Matches'!$B$2:$B$25000&amp;'All Matches'!$E$2:$E$25000,0))</f>
        <v>1617057</v>
      </c>
      <c r="B2168">
        <f>INDEX(Teams!$B$2:$B$50,MATCH(D2168,Teams!$A$2:$A$50,0))</f>
        <v>20</v>
      </c>
      <c r="C2168" s="2">
        <v>42637</v>
      </c>
      <c r="D2168" t="s">
        <v>45</v>
      </c>
      <c r="E2168" t="s">
        <v>68</v>
      </c>
      <c r="F2168" t="s">
        <v>325</v>
      </c>
      <c r="G2168">
        <f>INDEX(Teams!$B$2:$B$50,MATCH(F2168,Teams!$A$2:$A$50,0))</f>
        <v>25</v>
      </c>
      <c r="H2168">
        <v>65</v>
      </c>
      <c r="J2168">
        <v>1</v>
      </c>
      <c r="K2168" s="2"/>
    </row>
    <row r="2169" spans="1:11" x14ac:dyDescent="0.2">
      <c r="A2169">
        <f t="array" ref="A2169">INDEX('All Matches'!$A$2:$A$25000,MATCH(B2169&amp;C2169&amp;G2169,'All Matches'!$C$2:$C$25000&amp;'All Matches'!$B$2:$B$25000&amp;'All Matches'!$E$2:$E$25000,0))</f>
        <v>1617057</v>
      </c>
      <c r="B2169">
        <f>INDEX(Teams!$B$2:$B$50,MATCH(D2169,Teams!$A$2:$A$50,0))</f>
        <v>20</v>
      </c>
      <c r="C2169" s="2">
        <v>42637</v>
      </c>
      <c r="D2169" t="s">
        <v>45</v>
      </c>
      <c r="E2169" t="s">
        <v>46</v>
      </c>
      <c r="F2169" t="s">
        <v>325</v>
      </c>
      <c r="G2169">
        <f>INDEX(Teams!$B$2:$B$50,MATCH(F2169,Teams!$A$2:$A$50,0))</f>
        <v>25</v>
      </c>
      <c r="H2169">
        <v>77</v>
      </c>
      <c r="K2169" s="2"/>
    </row>
    <row r="2170" spans="1:11" x14ac:dyDescent="0.2">
      <c r="A2170">
        <f t="array" ref="A2170">INDEX('All Matches'!$A$2:$A$25000,MATCH(B2170&amp;C2170&amp;G2170,'All Matches'!$C$2:$C$25000&amp;'All Matches'!$B$2:$B$25000&amp;'All Matches'!$E$2:$E$25000,0))</f>
        <v>1617058</v>
      </c>
      <c r="B2170">
        <f>INDEX(Teams!$B$2:$B$50,MATCH(D2170,Teams!$A$2:$A$50,0))</f>
        <v>10</v>
      </c>
      <c r="C2170" s="2">
        <v>42637</v>
      </c>
      <c r="D2170" t="s">
        <v>47</v>
      </c>
      <c r="E2170" t="s">
        <v>150</v>
      </c>
      <c r="F2170" t="s">
        <v>27</v>
      </c>
      <c r="G2170">
        <f>INDEX(Teams!$B$2:$B$50,MATCH(F2170,Teams!$A$2:$A$50,0))</f>
        <v>14</v>
      </c>
      <c r="H2170">
        <v>11</v>
      </c>
      <c r="K2170" s="2"/>
    </row>
    <row r="2171" spans="1:11" x14ac:dyDescent="0.2">
      <c r="A2171">
        <f t="array" ref="A2171">INDEX('All Matches'!$A$2:$A$25000,MATCH(B2171&amp;C2171&amp;G2171,'All Matches'!$C$2:$C$25000&amp;'All Matches'!$B$2:$B$25000&amp;'All Matches'!$E$2:$E$25000,0))</f>
        <v>1617058</v>
      </c>
      <c r="B2171">
        <f>INDEX(Teams!$B$2:$B$50,MATCH(D2171,Teams!$A$2:$A$50,0))</f>
        <v>10</v>
      </c>
      <c r="C2171" s="2">
        <v>42637</v>
      </c>
      <c r="D2171" t="s">
        <v>47</v>
      </c>
      <c r="E2171" t="s">
        <v>49</v>
      </c>
      <c r="F2171" t="s">
        <v>27</v>
      </c>
      <c r="G2171">
        <f>INDEX(Teams!$B$2:$B$50,MATCH(F2171,Teams!$A$2:$A$50,0))</f>
        <v>14</v>
      </c>
      <c r="H2171">
        <v>14</v>
      </c>
      <c r="K2171" s="2"/>
    </row>
    <row r="2172" spans="1:11" x14ac:dyDescent="0.2">
      <c r="A2172">
        <f t="array" ref="A2172">INDEX('All Matches'!$A$2:$A$25000,MATCH(B2172&amp;C2172&amp;G2172,'All Matches'!$C$2:$C$25000&amp;'All Matches'!$B$2:$B$25000&amp;'All Matches'!$E$2:$E$25000,0))</f>
        <v>1617058</v>
      </c>
      <c r="B2172">
        <f>INDEX(Teams!$B$2:$B$50,MATCH(D2172,Teams!$A$2:$A$50,0))</f>
        <v>10</v>
      </c>
      <c r="C2172" s="2">
        <v>42637</v>
      </c>
      <c r="D2172" t="s">
        <v>47</v>
      </c>
      <c r="E2172" t="s">
        <v>116</v>
      </c>
      <c r="F2172" t="s">
        <v>27</v>
      </c>
      <c r="G2172">
        <f>INDEX(Teams!$B$2:$B$50,MATCH(F2172,Teams!$A$2:$A$50,0))</f>
        <v>14</v>
      </c>
      <c r="H2172">
        <v>40</v>
      </c>
      <c r="K2172" s="2"/>
    </row>
    <row r="2173" spans="1:11" x14ac:dyDescent="0.2">
      <c r="A2173">
        <f t="array" ref="A2173">INDEX('All Matches'!$A$2:$A$25000,MATCH(B2173&amp;C2173&amp;G2173,'All Matches'!$C$2:$C$25000&amp;'All Matches'!$B$2:$B$25000&amp;'All Matches'!$E$2:$E$25000,0))</f>
        <v>1617059</v>
      </c>
      <c r="B2173">
        <f>INDEX(Teams!$B$2:$B$50,MATCH(D2173,Teams!$A$2:$A$50,0))</f>
        <v>23</v>
      </c>
      <c r="C2173" s="2">
        <v>42638</v>
      </c>
      <c r="D2173" t="s">
        <v>50</v>
      </c>
      <c r="E2173" t="s">
        <v>205</v>
      </c>
      <c r="F2173" t="s">
        <v>42</v>
      </c>
      <c r="G2173">
        <f>INDEX(Teams!$B$2:$B$50,MATCH(F2173,Teams!$A$2:$A$50,0))</f>
        <v>29</v>
      </c>
      <c r="H2173">
        <v>40</v>
      </c>
      <c r="K2173" s="2"/>
    </row>
    <row r="2174" spans="1:11" x14ac:dyDescent="0.2">
      <c r="A2174">
        <f t="array" ref="A2174">INDEX('All Matches'!$A$2:$A$25000,MATCH(B2174&amp;C2174&amp;G2174,'All Matches'!$C$2:$C$25000&amp;'All Matches'!$B$2:$B$25000&amp;'All Matches'!$E$2:$E$25000,0))</f>
        <v>1617059</v>
      </c>
      <c r="B2174">
        <f>INDEX(Teams!$B$2:$B$50,MATCH(D2174,Teams!$A$2:$A$50,0))</f>
        <v>23</v>
      </c>
      <c r="C2174" s="2">
        <v>42638</v>
      </c>
      <c r="D2174" t="s">
        <v>50</v>
      </c>
      <c r="E2174" t="s">
        <v>327</v>
      </c>
      <c r="F2174" t="s">
        <v>42</v>
      </c>
      <c r="G2174">
        <f>INDEX(Teams!$B$2:$B$50,MATCH(F2174,Teams!$A$2:$A$50,0))</f>
        <v>29</v>
      </c>
      <c r="H2174">
        <v>62</v>
      </c>
      <c r="K2174" s="2"/>
    </row>
    <row r="2175" spans="1:11" x14ac:dyDescent="0.2">
      <c r="A2175">
        <f t="array" ref="A2175">INDEX('All Matches'!$A$2:$A$25000,MATCH(B2175&amp;C2175&amp;G2175,'All Matches'!$C$2:$C$25000&amp;'All Matches'!$B$2:$B$25000&amp;'All Matches'!$E$2:$E$25000,0))</f>
        <v>1617059</v>
      </c>
      <c r="B2175">
        <f>INDEX(Teams!$B$2:$B$50,MATCH(D2175,Teams!$A$2:$A$50,0))</f>
        <v>23</v>
      </c>
      <c r="C2175" s="2">
        <v>42638</v>
      </c>
      <c r="D2175" t="s">
        <v>50</v>
      </c>
      <c r="E2175" t="s">
        <v>238</v>
      </c>
      <c r="F2175" t="s">
        <v>42</v>
      </c>
      <c r="G2175">
        <f>INDEX(Teams!$B$2:$B$50,MATCH(F2175,Teams!$A$2:$A$50,0))</f>
        <v>29</v>
      </c>
      <c r="H2175">
        <v>90</v>
      </c>
      <c r="K2175" s="2"/>
    </row>
    <row r="2176" spans="1:11" x14ac:dyDescent="0.2">
      <c r="A2176">
        <f t="array" ref="A2176">INDEX('All Matches'!$A$2:$A$25000,MATCH(B2176&amp;C2176&amp;G2176,'All Matches'!$C$2:$C$25000&amp;'All Matches'!$B$2:$B$25000&amp;'All Matches'!$E$2:$E$25000,0))</f>
        <v>1617060</v>
      </c>
      <c r="B2176">
        <f>INDEX(Teams!$B$2:$B$50,MATCH(D2176,Teams!$A$2:$A$50,0))</f>
        <v>13</v>
      </c>
      <c r="C2176" s="2">
        <v>42639</v>
      </c>
      <c r="D2176" t="s">
        <v>64</v>
      </c>
      <c r="E2176" t="s">
        <v>90</v>
      </c>
      <c r="F2176" t="s">
        <v>32</v>
      </c>
      <c r="G2176">
        <f>INDEX(Teams!$B$2:$B$50,MATCH(F2176,Teams!$A$2:$A$50,0))</f>
        <v>27</v>
      </c>
      <c r="H2176">
        <v>38</v>
      </c>
      <c r="K2176" s="2"/>
    </row>
    <row r="2177" spans="1:11" x14ac:dyDescent="0.2">
      <c r="A2177">
        <f t="array" ref="A2177">INDEX('All Matches'!$A$2:$A$25000,MATCH(B2177&amp;C2177&amp;G2177,'All Matches'!$C$2:$C$25000&amp;'All Matches'!$B$2:$B$25000&amp;'All Matches'!$E$2:$E$25000,0))</f>
        <v>1617060</v>
      </c>
      <c r="B2177">
        <f>INDEX(Teams!$B$2:$B$50,MATCH(D2177,Teams!$A$2:$A$50,0))</f>
        <v>13</v>
      </c>
      <c r="C2177" s="2">
        <v>42639</v>
      </c>
      <c r="D2177" t="s">
        <v>64</v>
      </c>
      <c r="E2177" t="s">
        <v>84</v>
      </c>
      <c r="F2177" t="s">
        <v>32</v>
      </c>
      <c r="G2177">
        <f>INDEX(Teams!$B$2:$B$50,MATCH(F2177,Teams!$A$2:$A$50,0))</f>
        <v>27</v>
      </c>
      <c r="H2177">
        <v>50</v>
      </c>
      <c r="K2177" s="2"/>
    </row>
    <row r="2178" spans="1:11" x14ac:dyDescent="0.2">
      <c r="A2178">
        <f t="array" ref="A2178">INDEX('All Matches'!$A$2:$A$25000,MATCH(B2178&amp;C2178&amp;G2178,'All Matches'!$C$2:$C$25000&amp;'All Matches'!$B$2:$B$25000&amp;'All Matches'!$E$2:$E$25000,0))</f>
        <v>1617061</v>
      </c>
      <c r="B2178">
        <f>INDEX(Teams!$B$2:$B$50,MATCH(D2178,Teams!$A$2:$A$50,0))</f>
        <v>16</v>
      </c>
      <c r="C2178" s="2">
        <v>42643</v>
      </c>
      <c r="D2178" t="s">
        <v>37</v>
      </c>
      <c r="E2178" t="s">
        <v>76</v>
      </c>
      <c r="F2178" t="s">
        <v>23</v>
      </c>
      <c r="G2178">
        <f>INDEX(Teams!$B$2:$B$50,MATCH(F2178,Teams!$A$2:$A$50,0))</f>
        <v>15</v>
      </c>
      <c r="H2178">
        <v>35</v>
      </c>
      <c r="K2178" s="2"/>
    </row>
    <row r="2179" spans="1:11" x14ac:dyDescent="0.2">
      <c r="A2179">
        <f t="array" ref="A2179">INDEX('All Matches'!$A$2:$A$25000,MATCH(B2179&amp;C2179&amp;G2179,'All Matches'!$C$2:$C$25000&amp;'All Matches'!$B$2:$B$25000&amp;'All Matches'!$E$2:$E$25000,0))</f>
        <v>1617061</v>
      </c>
      <c r="B2179">
        <f>INDEX(Teams!$B$2:$B$50,MATCH(D2179,Teams!$A$2:$A$50,0))</f>
        <v>15</v>
      </c>
      <c r="C2179" s="2">
        <v>42643</v>
      </c>
      <c r="D2179" t="s">
        <v>23</v>
      </c>
      <c r="E2179" t="s">
        <v>300</v>
      </c>
      <c r="F2179" t="s">
        <v>37</v>
      </c>
      <c r="G2179">
        <f>INDEX(Teams!$B$2:$B$50,MATCH(F2179,Teams!$A$2:$A$50,0))</f>
        <v>16</v>
      </c>
      <c r="H2179">
        <v>50</v>
      </c>
      <c r="K2179" s="2"/>
    </row>
    <row r="2180" spans="1:11" x14ac:dyDescent="0.2">
      <c r="A2180">
        <f t="array" ref="A2180">INDEX('All Matches'!$A$2:$A$25000,MATCH(B2180&amp;C2180&amp;G2180,'All Matches'!$C$2:$C$25000&amp;'All Matches'!$B$2:$B$25000&amp;'All Matches'!$E$2:$E$25000,0))</f>
        <v>1617065</v>
      </c>
      <c r="B2180">
        <f>INDEX(Teams!$B$2:$B$50,MATCH(D2180,Teams!$A$2:$A$50,0))</f>
        <v>11</v>
      </c>
      <c r="C2180" s="2">
        <v>42644</v>
      </c>
      <c r="D2180" t="s">
        <v>20</v>
      </c>
      <c r="E2180" t="s">
        <v>780</v>
      </c>
      <c r="F2180" t="s">
        <v>32</v>
      </c>
      <c r="G2180">
        <f>INDEX(Teams!$B$2:$B$50,MATCH(F2180,Teams!$A$2:$A$50,0))</f>
        <v>27</v>
      </c>
      <c r="H2180">
        <v>62</v>
      </c>
      <c r="K2180" s="2"/>
    </row>
    <row r="2181" spans="1:11" x14ac:dyDescent="0.2">
      <c r="A2181">
        <f t="array" ref="A2181">INDEX('All Matches'!$A$2:$A$25000,MATCH(B2181&amp;C2181&amp;G2181,'All Matches'!$C$2:$C$25000&amp;'All Matches'!$B$2:$B$25000&amp;'All Matches'!$E$2:$E$25000,0))</f>
        <v>1617062</v>
      </c>
      <c r="B2181">
        <f>INDEX(Teams!$B$2:$B$50,MATCH(D2181,Teams!$A$2:$A$50,0))</f>
        <v>25</v>
      </c>
      <c r="C2181" s="2">
        <v>42644</v>
      </c>
      <c r="D2181" t="s">
        <v>325</v>
      </c>
      <c r="E2181" t="s">
        <v>394</v>
      </c>
      <c r="F2181" t="s">
        <v>40</v>
      </c>
      <c r="G2181">
        <f>INDEX(Teams!$B$2:$B$50,MATCH(F2181,Teams!$A$2:$A$50,0))</f>
        <v>19</v>
      </c>
      <c r="H2181">
        <v>8</v>
      </c>
      <c r="K2181" s="2"/>
    </row>
    <row r="2182" spans="1:11" x14ac:dyDescent="0.2">
      <c r="A2182">
        <f t="array" ref="A2182">INDEX('All Matches'!$A$2:$A$25000,MATCH(B2182&amp;C2182&amp;G2182,'All Matches'!$C$2:$C$25000&amp;'All Matches'!$B$2:$B$25000&amp;'All Matches'!$E$2:$E$25000,0))</f>
        <v>1617062</v>
      </c>
      <c r="B2182">
        <f>INDEX(Teams!$B$2:$B$50,MATCH(D2182,Teams!$A$2:$A$50,0))</f>
        <v>19</v>
      </c>
      <c r="C2182" s="2">
        <v>42644</v>
      </c>
      <c r="D2182" t="s">
        <v>40</v>
      </c>
      <c r="E2182" t="s">
        <v>93</v>
      </c>
      <c r="F2182" t="s">
        <v>325</v>
      </c>
      <c r="G2182">
        <f>INDEX(Teams!$B$2:$B$50,MATCH(F2182,Teams!$A$2:$A$50,0))</f>
        <v>25</v>
      </c>
      <c r="H2182">
        <v>54</v>
      </c>
      <c r="K2182" s="2"/>
    </row>
    <row r="2183" spans="1:11" x14ac:dyDescent="0.2">
      <c r="A2183">
        <f t="array" ref="A2183">INDEX('All Matches'!$A$2:$A$25000,MATCH(B2183&amp;C2183&amp;G2183,'All Matches'!$C$2:$C$25000&amp;'All Matches'!$B$2:$B$25000&amp;'All Matches'!$E$2:$E$25000,0))</f>
        <v>1617062</v>
      </c>
      <c r="B2183">
        <f>INDEX(Teams!$B$2:$B$50,MATCH(D2183,Teams!$A$2:$A$50,0))</f>
        <v>19</v>
      </c>
      <c r="C2183" s="2">
        <v>42644</v>
      </c>
      <c r="D2183" t="s">
        <v>40</v>
      </c>
      <c r="E2183" t="s">
        <v>77</v>
      </c>
      <c r="F2183" t="s">
        <v>325</v>
      </c>
      <c r="G2183">
        <f>INDEX(Teams!$B$2:$B$50,MATCH(F2183,Teams!$A$2:$A$50,0))</f>
        <v>25</v>
      </c>
      <c r="H2183">
        <v>84</v>
      </c>
      <c r="J2183">
        <v>1</v>
      </c>
      <c r="K2183" s="2"/>
    </row>
    <row r="2184" spans="1:11" x14ac:dyDescent="0.2">
      <c r="A2184">
        <f t="array" ref="A2184">INDEX('All Matches'!$A$2:$A$25000,MATCH(B2184&amp;C2184&amp;G2184,'All Matches'!$C$2:$C$25000&amp;'All Matches'!$B$2:$B$25000&amp;'All Matches'!$E$2:$E$25000,0))</f>
        <v>1617063</v>
      </c>
      <c r="B2184">
        <f>INDEX(Teams!$B$2:$B$50,MATCH(D2184,Teams!$A$2:$A$50,0))</f>
        <v>14</v>
      </c>
      <c r="C2184" s="2">
        <v>42644</v>
      </c>
      <c r="D2184" t="s">
        <v>27</v>
      </c>
      <c r="E2184" t="s">
        <v>111</v>
      </c>
      <c r="F2184" t="s">
        <v>443</v>
      </c>
      <c r="G2184">
        <f>INDEX(Teams!$B$2:$B$50,MATCH(F2184,Teams!$A$2:$A$50,0))</f>
        <v>33</v>
      </c>
      <c r="H2184">
        <v>61</v>
      </c>
      <c r="K2184" s="2"/>
    </row>
    <row r="2185" spans="1:11" x14ac:dyDescent="0.2">
      <c r="A2185">
        <f t="array" ref="A2185">INDEX('All Matches'!$A$2:$A$25000,MATCH(B2185&amp;C2185&amp;G2185,'All Matches'!$C$2:$C$25000&amp;'All Matches'!$B$2:$B$25000&amp;'All Matches'!$E$2:$E$25000,0))</f>
        <v>1617063</v>
      </c>
      <c r="B2185">
        <f>INDEX(Teams!$B$2:$B$50,MATCH(D2185,Teams!$A$2:$A$50,0))</f>
        <v>14</v>
      </c>
      <c r="C2185" s="2">
        <v>42644</v>
      </c>
      <c r="D2185" t="s">
        <v>27</v>
      </c>
      <c r="E2185" t="s">
        <v>452</v>
      </c>
      <c r="F2185" t="s">
        <v>443</v>
      </c>
      <c r="G2185">
        <f>INDEX(Teams!$B$2:$B$50,MATCH(F2185,Teams!$A$2:$A$50,0))</f>
        <v>33</v>
      </c>
      <c r="H2185">
        <v>67</v>
      </c>
      <c r="K2185" s="2"/>
    </row>
    <row r="2186" spans="1:11" x14ac:dyDescent="0.2">
      <c r="A2186">
        <f t="array" ref="A2186">INDEX('All Matches'!$A$2:$A$25000,MATCH(B2186&amp;C2186&amp;G2186,'All Matches'!$C$2:$C$25000&amp;'All Matches'!$B$2:$B$25000&amp;'All Matches'!$E$2:$E$25000,0))</f>
        <v>1617064</v>
      </c>
      <c r="B2186">
        <f>INDEX(Teams!$B$2:$B$50,MATCH(D2186,Teams!$A$2:$A$50,0))</f>
        <v>31</v>
      </c>
      <c r="C2186" s="2">
        <v>42644</v>
      </c>
      <c r="D2186" t="s">
        <v>447</v>
      </c>
      <c r="E2186" t="s">
        <v>143</v>
      </c>
      <c r="F2186" t="s">
        <v>320</v>
      </c>
      <c r="G2186">
        <f>INDEX(Teams!$B$2:$B$50,MATCH(F2186,Teams!$A$2:$A$50,0))</f>
        <v>28</v>
      </c>
      <c r="H2186">
        <v>83</v>
      </c>
      <c r="K2186" s="2"/>
    </row>
    <row r="2187" spans="1:11" x14ac:dyDescent="0.2">
      <c r="A2187">
        <f t="array" ref="A2187">INDEX('All Matches'!$A$2:$A$25000,MATCH(B2187&amp;C2187&amp;G2187,'All Matches'!$C$2:$C$25000&amp;'All Matches'!$B$2:$B$25000&amp;'All Matches'!$E$2:$E$25000,0))</f>
        <v>1617064</v>
      </c>
      <c r="B2187">
        <f>INDEX(Teams!$B$2:$B$50,MATCH(D2187,Teams!$A$2:$A$50,0))</f>
        <v>28</v>
      </c>
      <c r="C2187" s="2">
        <v>42644</v>
      </c>
      <c r="D2187" t="s">
        <v>320</v>
      </c>
      <c r="E2187" t="s">
        <v>359</v>
      </c>
      <c r="F2187" t="s">
        <v>447</v>
      </c>
      <c r="G2187">
        <f>INDEX(Teams!$B$2:$B$50,MATCH(F2187,Teams!$A$2:$A$50,0))</f>
        <v>31</v>
      </c>
      <c r="H2187">
        <v>35</v>
      </c>
      <c r="K2187" s="2"/>
    </row>
    <row r="2188" spans="1:11" x14ac:dyDescent="0.2">
      <c r="A2188">
        <f t="array" ref="A2188">INDEX('All Matches'!$A$2:$A$25000,MATCH(B2188&amp;C2188&amp;G2188,'All Matches'!$C$2:$C$25000&amp;'All Matches'!$B$2:$B$25000&amp;'All Matches'!$E$2:$E$25000,0))</f>
        <v>1617065</v>
      </c>
      <c r="B2188">
        <f>INDEX(Teams!$B$2:$B$50,MATCH(D2188,Teams!$A$2:$A$50,0))</f>
        <v>27</v>
      </c>
      <c r="C2188" s="2">
        <v>42644</v>
      </c>
      <c r="D2188" t="s">
        <v>32</v>
      </c>
      <c r="E2188" t="s">
        <v>66</v>
      </c>
      <c r="F2188" t="s">
        <v>20</v>
      </c>
      <c r="G2188">
        <f>INDEX(Teams!$B$2:$B$50,MATCH(F2188,Teams!$A$2:$A$50,0))</f>
        <v>11</v>
      </c>
      <c r="H2188">
        <v>50</v>
      </c>
      <c r="K2188" s="2"/>
    </row>
    <row r="2189" spans="1:11" x14ac:dyDescent="0.2">
      <c r="A2189">
        <f t="array" ref="A2189">INDEX('All Matches'!$A$2:$A$25000,MATCH(B2189&amp;C2189&amp;G2189,'All Matches'!$C$2:$C$25000&amp;'All Matches'!$B$2:$B$25000&amp;'All Matches'!$E$2:$E$25000,0))</f>
        <v>1617065</v>
      </c>
      <c r="B2189">
        <f>INDEX(Teams!$B$2:$B$50,MATCH(D2189,Teams!$A$2:$A$50,0))</f>
        <v>27</v>
      </c>
      <c r="C2189" s="2">
        <v>42644</v>
      </c>
      <c r="D2189" t="s">
        <v>32</v>
      </c>
      <c r="E2189" t="s">
        <v>166</v>
      </c>
      <c r="F2189" t="s">
        <v>20</v>
      </c>
      <c r="G2189">
        <f>INDEX(Teams!$B$2:$B$50,MATCH(F2189,Teams!$A$2:$A$50,0))</f>
        <v>11</v>
      </c>
      <c r="H2189">
        <v>65</v>
      </c>
      <c r="K2189" s="2"/>
    </row>
    <row r="2190" spans="1:11" x14ac:dyDescent="0.2">
      <c r="A2190">
        <f t="array" ref="A2190">INDEX('All Matches'!$A$2:$A$25000,MATCH(B2190&amp;C2190&amp;G2190,'All Matches'!$C$2:$C$25000&amp;'All Matches'!$B$2:$B$25000&amp;'All Matches'!$E$2:$E$25000,0))</f>
        <v>1617065</v>
      </c>
      <c r="B2190">
        <f>INDEX(Teams!$B$2:$B$50,MATCH(D2190,Teams!$A$2:$A$50,0))</f>
        <v>11</v>
      </c>
      <c r="C2190" s="2">
        <v>42644</v>
      </c>
      <c r="D2190" t="s">
        <v>20</v>
      </c>
      <c r="E2190" t="s">
        <v>785</v>
      </c>
      <c r="F2190" t="s">
        <v>32</v>
      </c>
      <c r="G2190">
        <f>INDEX(Teams!$B$2:$B$50,MATCH(F2190,Teams!$A$2:$A$50,0))</f>
        <v>27</v>
      </c>
      <c r="H2190">
        <v>31</v>
      </c>
      <c r="K2190" s="2"/>
    </row>
    <row r="2191" spans="1:11" x14ac:dyDescent="0.2">
      <c r="A2191">
        <f t="array" ref="A2191">INDEX('All Matches'!$A$2:$A$25000,MATCH(B2191&amp;C2191&amp;G2191,'All Matches'!$C$2:$C$25000&amp;'All Matches'!$B$2:$B$25000&amp;'All Matches'!$E$2:$E$25000,0))</f>
        <v>1617066</v>
      </c>
      <c r="B2191">
        <f>INDEX(Teams!$B$2:$B$50,MATCH(D2191,Teams!$A$2:$A$50,0))</f>
        <v>29</v>
      </c>
      <c r="C2191" s="2">
        <v>42644</v>
      </c>
      <c r="D2191" t="s">
        <v>42</v>
      </c>
      <c r="E2191" t="s">
        <v>469</v>
      </c>
      <c r="F2191" t="s">
        <v>445</v>
      </c>
      <c r="G2191">
        <f>INDEX(Teams!$B$2:$B$50,MATCH(F2191,Teams!$A$2:$A$50,0))</f>
        <v>34</v>
      </c>
      <c r="H2191">
        <v>57</v>
      </c>
      <c r="K2191" s="2"/>
    </row>
    <row r="2192" spans="1:11" x14ac:dyDescent="0.2">
      <c r="A2192">
        <f t="array" ref="A2192">INDEX('All Matches'!$A$2:$A$25000,MATCH(B2192&amp;C2192&amp;G2192,'All Matches'!$C$2:$C$25000&amp;'All Matches'!$B$2:$B$25000&amp;'All Matches'!$E$2:$E$25000,0))</f>
        <v>1617066</v>
      </c>
      <c r="B2192">
        <f>INDEX(Teams!$B$2:$B$50,MATCH(D2192,Teams!$A$2:$A$50,0))</f>
        <v>34</v>
      </c>
      <c r="C2192" s="2">
        <v>42644</v>
      </c>
      <c r="D2192" t="s">
        <v>445</v>
      </c>
      <c r="E2192" t="s">
        <v>458</v>
      </c>
      <c r="F2192" t="s">
        <v>42</v>
      </c>
      <c r="G2192">
        <f>INDEX(Teams!$B$2:$B$50,MATCH(F2192,Teams!$A$2:$A$50,0))</f>
        <v>29</v>
      </c>
      <c r="H2192">
        <v>51</v>
      </c>
      <c r="K2192" s="2"/>
    </row>
    <row r="2193" spans="1:11" x14ac:dyDescent="0.2">
      <c r="A2193">
        <f t="array" ref="A2193">INDEX('All Matches'!$A$2:$A$25000,MATCH(B2193&amp;C2193&amp;G2193,'All Matches'!$C$2:$C$25000&amp;'All Matches'!$B$2:$B$25000&amp;'All Matches'!$E$2:$E$25000,0))</f>
        <v>1617067</v>
      </c>
      <c r="B2193">
        <f>INDEX(Teams!$B$2:$B$50,MATCH(D2193,Teams!$A$2:$A$50,0))</f>
        <v>21</v>
      </c>
      <c r="C2193" s="2">
        <v>42645</v>
      </c>
      <c r="D2193" t="s">
        <v>10</v>
      </c>
      <c r="E2193" t="s">
        <v>149</v>
      </c>
      <c r="F2193" t="s">
        <v>319</v>
      </c>
      <c r="G2193">
        <f>INDEX(Teams!$B$2:$B$50,MATCH(F2193,Teams!$A$2:$A$50,0))</f>
        <v>24</v>
      </c>
      <c r="H2193">
        <v>69</v>
      </c>
      <c r="K2193" s="2"/>
    </row>
    <row r="2194" spans="1:11" x14ac:dyDescent="0.2">
      <c r="A2194">
        <f t="array" ref="A2194">INDEX('All Matches'!$A$2:$A$25000,MATCH(B2194&amp;C2194&amp;G2194,'All Matches'!$C$2:$C$25000&amp;'All Matches'!$B$2:$B$25000&amp;'All Matches'!$E$2:$E$25000,0))</f>
        <v>1617067</v>
      </c>
      <c r="B2194">
        <f>INDEX(Teams!$B$2:$B$50,MATCH(D2194,Teams!$A$2:$A$50,0))</f>
        <v>24</v>
      </c>
      <c r="C2194" s="2">
        <v>42645</v>
      </c>
      <c r="D2194" t="s">
        <v>319</v>
      </c>
      <c r="E2194" t="s">
        <v>395</v>
      </c>
      <c r="F2194" t="s">
        <v>10</v>
      </c>
      <c r="G2194">
        <f>INDEX(Teams!$B$2:$B$50,MATCH(F2194,Teams!$A$2:$A$50,0))</f>
        <v>21</v>
      </c>
      <c r="H2194">
        <v>82</v>
      </c>
      <c r="K2194" s="2"/>
    </row>
    <row r="2195" spans="1:11" x14ac:dyDescent="0.2">
      <c r="A2195">
        <f t="array" ref="A2195">INDEX('All Matches'!$A$2:$A$25000,MATCH(B2195&amp;C2195&amp;G2195,'All Matches'!$C$2:$C$25000&amp;'All Matches'!$B$2:$B$25000&amp;'All Matches'!$E$2:$E$25000,0))</f>
        <v>1617069</v>
      </c>
      <c r="B2195">
        <f>INDEX(Teams!$B$2:$B$50,MATCH(D2195,Teams!$A$2:$A$50,0))</f>
        <v>26</v>
      </c>
      <c r="C2195" s="2">
        <v>42645</v>
      </c>
      <c r="D2195" t="s">
        <v>17</v>
      </c>
      <c r="E2195" t="s">
        <v>470</v>
      </c>
      <c r="F2195" t="s">
        <v>45</v>
      </c>
      <c r="G2195">
        <f>INDEX(Teams!$B$2:$B$50,MATCH(F2195,Teams!$A$2:$A$50,0))</f>
        <v>20</v>
      </c>
      <c r="H2195">
        <v>9</v>
      </c>
      <c r="I2195">
        <v>1</v>
      </c>
      <c r="K2195" s="2"/>
    </row>
    <row r="2196" spans="1:11" x14ac:dyDescent="0.2">
      <c r="A2196">
        <f t="array" ref="A2196">INDEX('All Matches'!$A$2:$A$25000,MATCH(B2196&amp;C2196&amp;G2196,'All Matches'!$C$2:$C$25000&amp;'All Matches'!$B$2:$B$25000&amp;'All Matches'!$E$2:$E$25000,0))</f>
        <v>1617069</v>
      </c>
      <c r="B2196">
        <f>INDEX(Teams!$B$2:$B$50,MATCH(D2196,Teams!$A$2:$A$50,0))</f>
        <v>26</v>
      </c>
      <c r="C2196" s="2">
        <v>42645</v>
      </c>
      <c r="D2196" t="s">
        <v>17</v>
      </c>
      <c r="E2196" t="s">
        <v>19</v>
      </c>
      <c r="F2196" t="s">
        <v>45</v>
      </c>
      <c r="G2196">
        <f>INDEX(Teams!$B$2:$B$50,MATCH(F2196,Teams!$A$2:$A$50,0))</f>
        <v>20</v>
      </c>
      <c r="H2196">
        <v>37</v>
      </c>
      <c r="K2196" s="2"/>
    </row>
    <row r="2197" spans="1:11" x14ac:dyDescent="0.2">
      <c r="A2197">
        <f t="array" ref="A2197">INDEX('All Matches'!$A$2:$A$25000,MATCH(B2197&amp;C2197&amp;G2197,'All Matches'!$C$2:$C$25000&amp;'All Matches'!$B$2:$B$25000&amp;'All Matches'!$E$2:$E$25000,0))</f>
        <v>1617070</v>
      </c>
      <c r="B2197">
        <f>INDEX(Teams!$B$2:$B$50,MATCH(D2197,Teams!$A$2:$A$50,0))</f>
        <v>10</v>
      </c>
      <c r="C2197" s="2">
        <v>42645</v>
      </c>
      <c r="D2197" t="s">
        <v>47</v>
      </c>
      <c r="E2197" t="s">
        <v>247</v>
      </c>
      <c r="F2197" t="s">
        <v>64</v>
      </c>
      <c r="G2197">
        <f>INDEX(Teams!$B$2:$B$50,MATCH(F2197,Teams!$A$2:$A$50,0))</f>
        <v>13</v>
      </c>
      <c r="H2197">
        <v>90</v>
      </c>
      <c r="K2197" s="2"/>
    </row>
    <row r="2198" spans="1:11" x14ac:dyDescent="0.2">
      <c r="A2198">
        <f t="array" ref="A2198">INDEX('All Matches'!$A$2:$A$25000,MATCH(B2198&amp;C2198&amp;G2198,'All Matches'!$C$2:$C$25000&amp;'All Matches'!$B$2:$B$25000&amp;'All Matches'!$E$2:$E$25000,0))</f>
        <v>1617071</v>
      </c>
      <c r="B2198">
        <f>INDEX(Teams!$B$2:$B$50,MATCH(D2198,Teams!$A$2:$A$50,0))</f>
        <v>14</v>
      </c>
      <c r="C2198" s="2">
        <v>42658</v>
      </c>
      <c r="D2198" t="s">
        <v>27</v>
      </c>
      <c r="E2198" t="s">
        <v>452</v>
      </c>
      <c r="F2198" t="s">
        <v>12</v>
      </c>
      <c r="G2198">
        <f>INDEX(Teams!$B$2:$B$50,MATCH(F2198,Teams!$A$2:$A$50,0))</f>
        <v>18</v>
      </c>
      <c r="H2198">
        <v>7</v>
      </c>
      <c r="K2198" s="2"/>
    </row>
    <row r="2199" spans="1:11" x14ac:dyDescent="0.2">
      <c r="A2199">
        <f t="array" ref="A2199">INDEX('All Matches'!$A$2:$A$25000,MATCH(B2199&amp;C2199&amp;G2199,'All Matches'!$C$2:$C$25000&amp;'All Matches'!$B$2:$B$25000&amp;'All Matches'!$E$2:$E$25000,0))</f>
        <v>1617071</v>
      </c>
      <c r="B2199">
        <f>INDEX(Teams!$B$2:$B$50,MATCH(D2199,Teams!$A$2:$A$50,0))</f>
        <v>14</v>
      </c>
      <c r="C2199" s="2">
        <v>42658</v>
      </c>
      <c r="D2199" t="s">
        <v>27</v>
      </c>
      <c r="E2199" t="s">
        <v>369</v>
      </c>
      <c r="F2199" t="s">
        <v>12</v>
      </c>
      <c r="G2199">
        <f>INDEX(Teams!$B$2:$B$50,MATCH(F2199,Teams!$A$2:$A$50,0))</f>
        <v>18</v>
      </c>
      <c r="H2199">
        <v>33</v>
      </c>
      <c r="K2199" s="2"/>
    </row>
    <row r="2200" spans="1:11" x14ac:dyDescent="0.2">
      <c r="A2200">
        <f t="array" ref="A2200">INDEX('All Matches'!$A$2:$A$25000,MATCH(B2200&amp;C2200&amp;G2200,'All Matches'!$C$2:$C$25000&amp;'All Matches'!$B$2:$B$25000&amp;'All Matches'!$E$2:$E$25000,0))</f>
        <v>1617071</v>
      </c>
      <c r="B2200">
        <f>INDEX(Teams!$B$2:$B$50,MATCH(D2200,Teams!$A$2:$A$50,0))</f>
        <v>14</v>
      </c>
      <c r="C2200" s="2">
        <v>42658</v>
      </c>
      <c r="D2200" t="s">
        <v>27</v>
      </c>
      <c r="E2200" t="s">
        <v>418</v>
      </c>
      <c r="F2200" t="s">
        <v>12</v>
      </c>
      <c r="G2200">
        <f>INDEX(Teams!$B$2:$B$50,MATCH(F2200,Teams!$A$2:$A$50,0))</f>
        <v>18</v>
      </c>
      <c r="H2200">
        <v>80</v>
      </c>
      <c r="K2200" s="2"/>
    </row>
    <row r="2201" spans="1:11" x14ac:dyDescent="0.2">
      <c r="A2201">
        <f t="array" ref="A2201">INDEX('All Matches'!$A$2:$A$25000,MATCH(B2201&amp;C2201&amp;G2201,'All Matches'!$C$2:$C$25000&amp;'All Matches'!$B$2:$B$25000&amp;'All Matches'!$E$2:$E$25000,0))</f>
        <v>1617072</v>
      </c>
      <c r="B2201">
        <f>INDEX(Teams!$B$2:$B$50,MATCH(D2201,Teams!$A$2:$A$50,0))</f>
        <v>10</v>
      </c>
      <c r="C2201" s="2">
        <v>42658</v>
      </c>
      <c r="D2201" t="s">
        <v>47</v>
      </c>
      <c r="E2201" t="s">
        <v>49</v>
      </c>
      <c r="F2201" t="s">
        <v>325</v>
      </c>
      <c r="G2201">
        <f>INDEX(Teams!$B$2:$B$50,MATCH(F2201,Teams!$A$2:$A$50,0))</f>
        <v>25</v>
      </c>
      <c r="H2201">
        <v>26</v>
      </c>
      <c r="K2201" s="2"/>
    </row>
    <row r="2202" spans="1:11" x14ac:dyDescent="0.2">
      <c r="A2202">
        <f t="array" ref="A2202">INDEX('All Matches'!$A$2:$A$25000,MATCH(B2202&amp;C2202&amp;G2202,'All Matches'!$C$2:$C$25000&amp;'All Matches'!$B$2:$B$25000&amp;'All Matches'!$E$2:$E$25000,0))</f>
        <v>1617072</v>
      </c>
      <c r="B2202">
        <f>INDEX(Teams!$B$2:$B$50,MATCH(D2202,Teams!$A$2:$A$50,0))</f>
        <v>10</v>
      </c>
      <c r="C2202" s="2">
        <v>42658</v>
      </c>
      <c r="D2202" t="s">
        <v>47</v>
      </c>
      <c r="E2202" t="s">
        <v>49</v>
      </c>
      <c r="F2202" t="s">
        <v>325</v>
      </c>
      <c r="G2202">
        <f>INDEX(Teams!$B$2:$B$50,MATCH(F2202,Teams!$A$2:$A$50,0))</f>
        <v>25</v>
      </c>
      <c r="H2202">
        <v>33</v>
      </c>
      <c r="K2202" s="2"/>
    </row>
    <row r="2203" spans="1:11" x14ac:dyDescent="0.2">
      <c r="A2203">
        <f t="array" ref="A2203">INDEX('All Matches'!$A$2:$A$25000,MATCH(B2203&amp;C2203&amp;G2203,'All Matches'!$C$2:$C$25000&amp;'All Matches'!$B$2:$B$25000&amp;'All Matches'!$E$2:$E$25000,0))</f>
        <v>1617072</v>
      </c>
      <c r="B2203">
        <f>INDEX(Teams!$B$2:$B$50,MATCH(D2203,Teams!$A$2:$A$50,0))</f>
        <v>10</v>
      </c>
      <c r="C2203" s="2">
        <v>42658</v>
      </c>
      <c r="D2203" t="s">
        <v>47</v>
      </c>
      <c r="E2203" t="s">
        <v>116</v>
      </c>
      <c r="F2203" t="s">
        <v>325</v>
      </c>
      <c r="G2203">
        <f>INDEX(Teams!$B$2:$B$50,MATCH(F2203,Teams!$A$2:$A$50,0))</f>
        <v>25</v>
      </c>
      <c r="H2203">
        <v>57</v>
      </c>
      <c r="K2203" s="2"/>
    </row>
    <row r="2204" spans="1:11" x14ac:dyDescent="0.2">
      <c r="A2204">
        <f t="array" ref="A2204">INDEX('All Matches'!$A$2:$A$25000,MATCH(B2204&amp;C2204&amp;G2204,'All Matches'!$C$2:$C$25000&amp;'All Matches'!$B$2:$B$25000&amp;'All Matches'!$E$2:$E$25000,0))</f>
        <v>1617072</v>
      </c>
      <c r="B2204">
        <f>INDEX(Teams!$B$2:$B$50,MATCH(D2204,Teams!$A$2:$A$50,0))</f>
        <v>25</v>
      </c>
      <c r="C2204" s="2">
        <v>42658</v>
      </c>
      <c r="D2204" t="s">
        <v>325</v>
      </c>
      <c r="E2204" t="s">
        <v>377</v>
      </c>
      <c r="F2204" t="s">
        <v>47</v>
      </c>
      <c r="G2204">
        <f>INDEX(Teams!$B$2:$B$50,MATCH(F2204,Teams!$A$2:$A$50,0))</f>
        <v>10</v>
      </c>
      <c r="H2204">
        <v>38</v>
      </c>
      <c r="K2204" s="2"/>
    </row>
    <row r="2205" spans="1:11" x14ac:dyDescent="0.2">
      <c r="A2205">
        <f t="array" ref="A2205">INDEX('All Matches'!$A$2:$A$25000,MATCH(B2205&amp;C2205&amp;G2205,'All Matches'!$C$2:$C$25000&amp;'All Matches'!$B$2:$B$25000&amp;'All Matches'!$E$2:$E$25000,0))</f>
        <v>1617072</v>
      </c>
      <c r="B2205">
        <f>INDEX(Teams!$B$2:$B$50,MATCH(D2205,Teams!$A$2:$A$50,0))</f>
        <v>25</v>
      </c>
      <c r="C2205" s="2">
        <v>42658</v>
      </c>
      <c r="D2205" t="s">
        <v>325</v>
      </c>
      <c r="E2205" t="s">
        <v>471</v>
      </c>
      <c r="F2205" t="s">
        <v>47</v>
      </c>
      <c r="G2205">
        <f>INDEX(Teams!$B$2:$B$50,MATCH(F2205,Teams!$A$2:$A$50,0))</f>
        <v>10</v>
      </c>
      <c r="H2205">
        <v>66</v>
      </c>
      <c r="K2205" s="2"/>
    </row>
    <row r="2206" spans="1:11" x14ac:dyDescent="0.2">
      <c r="A2206">
        <f t="array" ref="A2206">INDEX('All Matches'!$A$2:$A$25000,MATCH(B2206&amp;C2206&amp;G2206,'All Matches'!$C$2:$C$25000&amp;'All Matches'!$B$2:$B$25000&amp;'All Matches'!$E$2:$E$25000,0))</f>
        <v>1617073</v>
      </c>
      <c r="B2206">
        <f>INDEX(Teams!$B$2:$B$50,MATCH(D2206,Teams!$A$2:$A$50,0))</f>
        <v>11</v>
      </c>
      <c r="C2206" s="2">
        <v>42658</v>
      </c>
      <c r="D2206" t="s">
        <v>20</v>
      </c>
      <c r="E2206" t="s">
        <v>256</v>
      </c>
      <c r="F2206" t="s">
        <v>443</v>
      </c>
      <c r="G2206">
        <f>INDEX(Teams!$B$2:$B$50,MATCH(F2206,Teams!$A$2:$A$50,0))</f>
        <v>33</v>
      </c>
      <c r="H2206">
        <v>5</v>
      </c>
      <c r="K2206" s="2"/>
    </row>
    <row r="2207" spans="1:11" x14ac:dyDescent="0.2">
      <c r="A2207">
        <f t="array" ref="A2207">INDEX('All Matches'!$A$2:$A$25000,MATCH(B2207&amp;C2207&amp;G2207,'All Matches'!$C$2:$C$25000&amp;'All Matches'!$B$2:$B$25000&amp;'All Matches'!$E$2:$E$25000,0))</f>
        <v>1617073</v>
      </c>
      <c r="B2207">
        <f>INDEX(Teams!$B$2:$B$50,MATCH(D2207,Teams!$A$2:$A$50,0))</f>
        <v>11</v>
      </c>
      <c r="C2207" s="2">
        <v>42658</v>
      </c>
      <c r="D2207" t="s">
        <v>20</v>
      </c>
      <c r="E2207" t="s">
        <v>472</v>
      </c>
      <c r="F2207" t="s">
        <v>443</v>
      </c>
      <c r="G2207">
        <f>INDEX(Teams!$B$2:$B$50,MATCH(F2207,Teams!$A$2:$A$50,0))</f>
        <v>33</v>
      </c>
      <c r="H2207">
        <v>41</v>
      </c>
      <c r="K2207" s="2"/>
    </row>
    <row r="2208" spans="1:11" x14ac:dyDescent="0.2">
      <c r="A2208">
        <f t="array" ref="A2208">INDEX('All Matches'!$A$2:$A$25000,MATCH(B2208&amp;C2208&amp;G2208,'All Matches'!$C$2:$C$25000&amp;'All Matches'!$B$2:$B$25000&amp;'All Matches'!$E$2:$E$25000,0))</f>
        <v>1617073</v>
      </c>
      <c r="B2208">
        <f>INDEX(Teams!$B$2:$B$50,MATCH(D2208,Teams!$A$2:$A$50,0))</f>
        <v>11</v>
      </c>
      <c r="C2208" s="2">
        <v>42658</v>
      </c>
      <c r="D2208" t="s">
        <v>20</v>
      </c>
      <c r="E2208" t="s">
        <v>142</v>
      </c>
      <c r="F2208" t="s">
        <v>443</v>
      </c>
      <c r="G2208">
        <f>INDEX(Teams!$B$2:$B$50,MATCH(F2208,Teams!$A$2:$A$50,0))</f>
        <v>33</v>
      </c>
      <c r="H2208">
        <v>45</v>
      </c>
      <c r="J2208">
        <v>1</v>
      </c>
      <c r="K2208" s="2"/>
    </row>
    <row r="2209" spans="1:11" x14ac:dyDescent="0.2">
      <c r="A2209">
        <f t="array" ref="A2209">INDEX('All Matches'!$A$2:$A$25000,MATCH(B2209&amp;C2209&amp;G2209,'All Matches'!$C$2:$C$25000&amp;'All Matches'!$B$2:$B$25000&amp;'All Matches'!$E$2:$E$25000,0))</f>
        <v>1617073</v>
      </c>
      <c r="B2209">
        <f>INDEX(Teams!$B$2:$B$50,MATCH(D2209,Teams!$A$2:$A$50,0))</f>
        <v>11</v>
      </c>
      <c r="C2209" s="2">
        <v>42658</v>
      </c>
      <c r="D2209" t="s">
        <v>20</v>
      </c>
      <c r="E2209" t="s">
        <v>142</v>
      </c>
      <c r="F2209" t="s">
        <v>443</v>
      </c>
      <c r="G2209">
        <f>INDEX(Teams!$B$2:$B$50,MATCH(F2209,Teams!$A$2:$A$50,0))</f>
        <v>33</v>
      </c>
      <c r="H2209">
        <v>65</v>
      </c>
      <c r="K2209" s="2"/>
    </row>
    <row r="2210" spans="1:11" x14ac:dyDescent="0.2">
      <c r="A2210">
        <f t="array" ref="A2210">INDEX('All Matches'!$A$2:$A$25000,MATCH(B2210&amp;C2210&amp;G2210,'All Matches'!$C$2:$C$25000&amp;'All Matches'!$B$2:$B$25000&amp;'All Matches'!$E$2:$E$25000,0))</f>
        <v>1617073</v>
      </c>
      <c r="B2210">
        <f>INDEX(Teams!$B$2:$B$50,MATCH(D2210,Teams!$A$2:$A$50,0))</f>
        <v>11</v>
      </c>
      <c r="C2210" s="2">
        <v>42658</v>
      </c>
      <c r="D2210" t="s">
        <v>20</v>
      </c>
      <c r="E2210" t="s">
        <v>785</v>
      </c>
      <c r="F2210" t="s">
        <v>443</v>
      </c>
      <c r="G2210">
        <f>INDEX(Teams!$B$2:$B$50,MATCH(F2210,Teams!$A$2:$A$50,0))</f>
        <v>33</v>
      </c>
      <c r="H2210">
        <v>83</v>
      </c>
      <c r="K2210" s="2"/>
    </row>
    <row r="2211" spans="1:11" x14ac:dyDescent="0.2">
      <c r="A2211">
        <f t="array" ref="A2211">INDEX('All Matches'!$A$2:$A$25000,MATCH(B2211&amp;C2211&amp;G2211,'All Matches'!$C$2:$C$25000&amp;'All Matches'!$B$2:$B$25000&amp;'All Matches'!$E$2:$E$25000,0))</f>
        <v>1617073</v>
      </c>
      <c r="B2211">
        <f>INDEX(Teams!$B$2:$B$50,MATCH(D2211,Teams!$A$2:$A$50,0))</f>
        <v>11</v>
      </c>
      <c r="C2211" s="2">
        <v>42658</v>
      </c>
      <c r="D2211" t="s">
        <v>20</v>
      </c>
      <c r="E2211" t="s">
        <v>296</v>
      </c>
      <c r="F2211" t="s">
        <v>443</v>
      </c>
      <c r="G2211">
        <f>INDEX(Teams!$B$2:$B$50,MATCH(F2211,Teams!$A$2:$A$50,0))</f>
        <v>33</v>
      </c>
      <c r="H2211">
        <v>88</v>
      </c>
      <c r="K2211" s="2"/>
    </row>
    <row r="2212" spans="1:11" x14ac:dyDescent="0.2">
      <c r="A2212">
        <f t="array" ref="A2212">INDEX('All Matches'!$A$2:$A$25000,MATCH(B2212&amp;C2212&amp;G2212,'All Matches'!$C$2:$C$25000&amp;'All Matches'!$B$2:$B$25000&amp;'All Matches'!$E$2:$E$25000,0))</f>
        <v>1617073</v>
      </c>
      <c r="B2212">
        <f>INDEX(Teams!$B$2:$B$50,MATCH(D2212,Teams!$A$2:$A$50,0))</f>
        <v>33</v>
      </c>
      <c r="C2212" s="2">
        <v>42658</v>
      </c>
      <c r="D2212" t="s">
        <v>443</v>
      </c>
      <c r="E2212" t="s">
        <v>473</v>
      </c>
      <c r="F2212" t="s">
        <v>20</v>
      </c>
      <c r="G2212">
        <f>INDEX(Teams!$B$2:$B$50,MATCH(F2212,Teams!$A$2:$A$50,0))</f>
        <v>11</v>
      </c>
      <c r="H2212">
        <v>34</v>
      </c>
      <c r="K2212" s="2"/>
    </row>
    <row r="2213" spans="1:11" x14ac:dyDescent="0.2">
      <c r="A2213">
        <f t="array" ref="A2213">INDEX('All Matches'!$A$2:$A$25000,MATCH(B2213&amp;C2213&amp;G2213,'All Matches'!$C$2:$C$25000&amp;'All Matches'!$B$2:$B$25000&amp;'All Matches'!$E$2:$E$25000,0))</f>
        <v>1617074</v>
      </c>
      <c r="B2213">
        <f>INDEX(Teams!$B$2:$B$50,MATCH(D2213,Teams!$A$2:$A$50,0))</f>
        <v>20</v>
      </c>
      <c r="C2213" s="2">
        <v>42658</v>
      </c>
      <c r="D2213" t="s">
        <v>45</v>
      </c>
      <c r="E2213" t="s">
        <v>454</v>
      </c>
      <c r="F2213" t="s">
        <v>37</v>
      </c>
      <c r="G2213">
        <f>INDEX(Teams!$B$2:$B$50,MATCH(F2213,Teams!$A$2:$A$50,0))</f>
        <v>16</v>
      </c>
      <c r="H2213">
        <v>72</v>
      </c>
      <c r="K2213" s="2"/>
    </row>
    <row r="2214" spans="1:11" x14ac:dyDescent="0.2">
      <c r="A2214">
        <f t="array" ref="A2214">INDEX('All Matches'!$A$2:$A$25000,MATCH(B2214&amp;C2214&amp;G2214,'All Matches'!$C$2:$C$25000&amp;'All Matches'!$B$2:$B$25000&amp;'All Matches'!$E$2:$E$25000,0))</f>
        <v>1617074</v>
      </c>
      <c r="B2214">
        <f>INDEX(Teams!$B$2:$B$50,MATCH(D2214,Teams!$A$2:$A$50,0))</f>
        <v>16</v>
      </c>
      <c r="C2214" s="2">
        <v>42658</v>
      </c>
      <c r="D2214" t="s">
        <v>37</v>
      </c>
      <c r="E2214" t="s">
        <v>76</v>
      </c>
      <c r="F2214" t="s">
        <v>45</v>
      </c>
      <c r="G2214">
        <f>INDEX(Teams!$B$2:$B$50,MATCH(F2214,Teams!$A$2:$A$50,0))</f>
        <v>20</v>
      </c>
      <c r="H2214">
        <v>64</v>
      </c>
      <c r="K2214" s="2"/>
    </row>
    <row r="2215" spans="1:11" x14ac:dyDescent="0.2">
      <c r="A2215">
        <f t="array" ref="A2215">INDEX('All Matches'!$A$2:$A$25000,MATCH(B2215&amp;C2215&amp;G2215,'All Matches'!$C$2:$C$25000&amp;'All Matches'!$B$2:$B$25000&amp;'All Matches'!$E$2:$E$25000,0))</f>
        <v>1617075</v>
      </c>
      <c r="B2215">
        <f>INDEX(Teams!$B$2:$B$50,MATCH(D2215,Teams!$A$2:$A$50,0))</f>
        <v>24</v>
      </c>
      <c r="C2215" s="2">
        <v>42658</v>
      </c>
      <c r="D2215" t="s">
        <v>319</v>
      </c>
      <c r="E2215" t="s">
        <v>395</v>
      </c>
      <c r="F2215" t="s">
        <v>447</v>
      </c>
      <c r="G2215">
        <f>INDEX(Teams!$B$2:$B$50,MATCH(F2215,Teams!$A$2:$A$50,0))</f>
        <v>31</v>
      </c>
      <c r="H2215">
        <v>8</v>
      </c>
      <c r="K2215" s="2"/>
    </row>
    <row r="2216" spans="1:11" x14ac:dyDescent="0.2">
      <c r="A2216">
        <f t="array" ref="A2216">INDEX('All Matches'!$A$2:$A$25000,MATCH(B2216&amp;C2216&amp;G2216,'All Matches'!$C$2:$C$25000&amp;'All Matches'!$B$2:$B$25000&amp;'All Matches'!$E$2:$E$25000,0))</f>
        <v>1617075</v>
      </c>
      <c r="B2216">
        <f>INDEX(Teams!$B$2:$B$50,MATCH(D2216,Teams!$A$2:$A$50,0))</f>
        <v>24</v>
      </c>
      <c r="C2216" s="2">
        <v>42658</v>
      </c>
      <c r="D2216" t="s">
        <v>319</v>
      </c>
      <c r="E2216" t="s">
        <v>395</v>
      </c>
      <c r="F2216" t="s">
        <v>447</v>
      </c>
      <c r="G2216">
        <f>INDEX(Teams!$B$2:$B$50,MATCH(F2216,Teams!$A$2:$A$50,0))</f>
        <v>31</v>
      </c>
      <c r="H2216">
        <v>45</v>
      </c>
      <c r="K2216" s="2"/>
    </row>
    <row r="2217" spans="1:11" x14ac:dyDescent="0.2">
      <c r="A2217">
        <f t="array" ref="A2217">INDEX('All Matches'!$A$2:$A$25000,MATCH(B2217&amp;C2217&amp;G2217,'All Matches'!$C$2:$C$25000&amp;'All Matches'!$B$2:$B$25000&amp;'All Matches'!$E$2:$E$25000,0))</f>
        <v>1617076</v>
      </c>
      <c r="B2217">
        <f>INDEX(Teams!$B$2:$B$50,MATCH(D2217,Teams!$A$2:$A$50,0))</f>
        <v>28</v>
      </c>
      <c r="C2217" s="2">
        <v>42658</v>
      </c>
      <c r="D2217" t="s">
        <v>320</v>
      </c>
      <c r="E2217" t="s">
        <v>359</v>
      </c>
      <c r="F2217" t="s">
        <v>17</v>
      </c>
      <c r="G2217">
        <f>INDEX(Teams!$B$2:$B$50,MATCH(F2217,Teams!$A$2:$A$50,0))</f>
        <v>26</v>
      </c>
      <c r="H2217">
        <v>82</v>
      </c>
      <c r="K2217" s="2"/>
    </row>
    <row r="2218" spans="1:11" x14ac:dyDescent="0.2">
      <c r="A2218">
        <f t="array" ref="A2218">INDEX('All Matches'!$A$2:$A$25000,MATCH(B2218&amp;C2218&amp;G2218,'All Matches'!$C$2:$C$25000&amp;'All Matches'!$B$2:$B$25000&amp;'All Matches'!$E$2:$E$25000,0))</f>
        <v>1617076</v>
      </c>
      <c r="B2218">
        <f>INDEX(Teams!$B$2:$B$50,MATCH(D2218,Teams!$A$2:$A$50,0))</f>
        <v>26</v>
      </c>
      <c r="C2218" s="2">
        <v>42658</v>
      </c>
      <c r="D2218" t="s">
        <v>17</v>
      </c>
      <c r="E2218" t="s">
        <v>19</v>
      </c>
      <c r="F2218" t="s">
        <v>320</v>
      </c>
      <c r="G2218">
        <f>INDEX(Teams!$B$2:$B$50,MATCH(F2218,Teams!$A$2:$A$50,0))</f>
        <v>28</v>
      </c>
      <c r="H2218">
        <v>89</v>
      </c>
      <c r="K2218" s="2"/>
    </row>
    <row r="2219" spans="1:11" x14ac:dyDescent="0.2">
      <c r="A2219">
        <f t="array" ref="A2219">INDEX('All Matches'!$A$2:$A$25000,MATCH(B2219&amp;C2219&amp;G2219,'All Matches'!$C$2:$C$25000&amp;'All Matches'!$B$2:$B$25000&amp;'All Matches'!$E$2:$E$25000,0))</f>
        <v>1617077</v>
      </c>
      <c r="B2219">
        <f>INDEX(Teams!$B$2:$B$50,MATCH(D2219,Teams!$A$2:$A$50,0))</f>
        <v>29</v>
      </c>
      <c r="C2219" s="2">
        <v>42658</v>
      </c>
      <c r="D2219" t="s">
        <v>42</v>
      </c>
      <c r="E2219" t="s">
        <v>313</v>
      </c>
      <c r="F2219" t="s">
        <v>23</v>
      </c>
      <c r="G2219">
        <f>INDEX(Teams!$B$2:$B$50,MATCH(F2219,Teams!$A$2:$A$50,0))</f>
        <v>15</v>
      </c>
      <c r="H2219">
        <v>19</v>
      </c>
      <c r="K2219" s="2"/>
    </row>
    <row r="2220" spans="1:11" x14ac:dyDescent="0.2">
      <c r="A2220">
        <f t="array" ref="A2220">INDEX('All Matches'!$A$2:$A$25000,MATCH(B2220&amp;C2220&amp;G2220,'All Matches'!$C$2:$C$25000&amp;'All Matches'!$B$2:$B$25000&amp;'All Matches'!$E$2:$E$25000,0))</f>
        <v>1617078</v>
      </c>
      <c r="B2220">
        <f>INDEX(Teams!$B$2:$B$50,MATCH(D2220,Teams!$A$2:$A$50,0))</f>
        <v>27</v>
      </c>
      <c r="C2220" s="2">
        <v>42659</v>
      </c>
      <c r="D2220" t="s">
        <v>32</v>
      </c>
      <c r="E2220" t="s">
        <v>87</v>
      </c>
      <c r="F2220" t="s">
        <v>445</v>
      </c>
      <c r="G2220">
        <f>INDEX(Teams!$B$2:$B$50,MATCH(F2220,Teams!$A$2:$A$50,0))</f>
        <v>34</v>
      </c>
      <c r="H2220">
        <v>54</v>
      </c>
      <c r="K2220" s="2"/>
    </row>
    <row r="2221" spans="1:11" x14ac:dyDescent="0.2">
      <c r="A2221">
        <f t="array" ref="A2221">INDEX('All Matches'!$A$2:$A$25000,MATCH(B2221&amp;C2221&amp;G2221,'All Matches'!$C$2:$C$25000&amp;'All Matches'!$B$2:$B$25000&amp;'All Matches'!$E$2:$E$25000,0))</f>
        <v>1617079</v>
      </c>
      <c r="B2221">
        <f>INDEX(Teams!$B$2:$B$50,MATCH(D2221,Teams!$A$2:$A$50,0))</f>
        <v>23</v>
      </c>
      <c r="C2221" s="2">
        <v>42659</v>
      </c>
      <c r="D2221" t="s">
        <v>50</v>
      </c>
      <c r="E2221" t="s">
        <v>205</v>
      </c>
      <c r="F2221" t="s">
        <v>64</v>
      </c>
      <c r="G2221">
        <f>INDEX(Teams!$B$2:$B$50,MATCH(F2221,Teams!$A$2:$A$50,0))</f>
        <v>13</v>
      </c>
      <c r="H2221">
        <v>52</v>
      </c>
      <c r="K2221" s="2"/>
    </row>
    <row r="2222" spans="1:11" x14ac:dyDescent="0.2">
      <c r="A2222">
        <f t="array" ref="A2222">INDEX('All Matches'!$A$2:$A$25000,MATCH(B2222&amp;C2222&amp;G2222,'All Matches'!$C$2:$C$25000&amp;'All Matches'!$B$2:$B$25000&amp;'All Matches'!$E$2:$E$25000,0))</f>
        <v>1617079</v>
      </c>
      <c r="B2222">
        <f>INDEX(Teams!$B$2:$B$50,MATCH(D2222,Teams!$A$2:$A$50,0))</f>
        <v>23</v>
      </c>
      <c r="C2222" s="2">
        <v>42659</v>
      </c>
      <c r="D2222" t="s">
        <v>50</v>
      </c>
      <c r="E2222" t="s">
        <v>205</v>
      </c>
      <c r="F2222" t="s">
        <v>64</v>
      </c>
      <c r="G2222">
        <f>INDEX(Teams!$B$2:$B$50,MATCH(F2222,Teams!$A$2:$A$50,0))</f>
        <v>13</v>
      </c>
      <c r="H2222">
        <v>66</v>
      </c>
      <c r="J2222">
        <v>1</v>
      </c>
      <c r="K2222" s="2"/>
    </row>
    <row r="2223" spans="1:11" x14ac:dyDescent="0.2">
      <c r="A2223">
        <f t="array" ref="A2223">INDEX('All Matches'!$A$2:$A$25000,MATCH(B2223&amp;C2223&amp;G2223,'All Matches'!$C$2:$C$25000&amp;'All Matches'!$B$2:$B$25000&amp;'All Matches'!$E$2:$E$25000,0))</f>
        <v>1617079</v>
      </c>
      <c r="B2223">
        <f>INDEX(Teams!$B$2:$B$50,MATCH(D2223,Teams!$A$2:$A$50,0))</f>
        <v>23</v>
      </c>
      <c r="C2223" s="2">
        <v>42659</v>
      </c>
      <c r="D2223" t="s">
        <v>50</v>
      </c>
      <c r="E2223" t="s">
        <v>216</v>
      </c>
      <c r="F2223" t="s">
        <v>64</v>
      </c>
      <c r="G2223">
        <f>INDEX(Teams!$B$2:$B$50,MATCH(F2223,Teams!$A$2:$A$50,0))</f>
        <v>13</v>
      </c>
      <c r="H2223">
        <v>60</v>
      </c>
      <c r="K2223" s="2"/>
    </row>
    <row r="2224" spans="1:11" x14ac:dyDescent="0.2">
      <c r="A2224">
        <f t="array" ref="A2224">INDEX('All Matches'!$A$2:$A$25000,MATCH(B2224&amp;C2224&amp;G2224,'All Matches'!$C$2:$C$25000&amp;'All Matches'!$B$2:$B$25000&amp;'All Matches'!$E$2:$E$25000,0))</f>
        <v>1617079</v>
      </c>
      <c r="B2224">
        <f>INDEX(Teams!$B$2:$B$50,MATCH(D2224,Teams!$A$2:$A$50,0))</f>
        <v>13</v>
      </c>
      <c r="C2224" s="2">
        <v>42659</v>
      </c>
      <c r="D2224" t="s">
        <v>64</v>
      </c>
      <c r="E2224" t="s">
        <v>140</v>
      </c>
      <c r="F2224" t="s">
        <v>50</v>
      </c>
      <c r="G2224">
        <f>INDEX(Teams!$B$2:$B$50,MATCH(F2224,Teams!$A$2:$A$50,0))</f>
        <v>23</v>
      </c>
      <c r="H2224">
        <v>72</v>
      </c>
      <c r="J2224">
        <v>1</v>
      </c>
      <c r="K2224" s="2"/>
    </row>
    <row r="2225" spans="1:11" x14ac:dyDescent="0.2">
      <c r="A2225">
        <f t="array" ref="A2225">INDEX('All Matches'!$A$2:$A$25000,MATCH(B2225&amp;C2225&amp;G2225,'All Matches'!$C$2:$C$25000&amp;'All Matches'!$B$2:$B$25000&amp;'All Matches'!$E$2:$E$25000,0))</f>
        <v>1617083</v>
      </c>
      <c r="B2225">
        <f>INDEX(Teams!$B$2:$B$50,MATCH(D2225,Teams!$A$2:$A$50,0))</f>
        <v>13</v>
      </c>
      <c r="C2225" s="2">
        <v>42665</v>
      </c>
      <c r="D2225" t="s">
        <v>64</v>
      </c>
      <c r="E2225" t="s">
        <v>140</v>
      </c>
      <c r="F2225" t="s">
        <v>37</v>
      </c>
      <c r="G2225">
        <f>INDEX(Teams!$B$2:$B$50,MATCH(F2225,Teams!$A$2:$A$50,0))</f>
        <v>16</v>
      </c>
      <c r="H2225">
        <v>39</v>
      </c>
      <c r="K2225" s="2"/>
    </row>
    <row r="2226" spans="1:11" x14ac:dyDescent="0.2">
      <c r="A2226">
        <f t="array" ref="A2226">INDEX('All Matches'!$A$2:$A$25000,MATCH(B2226&amp;C2226&amp;G2226,'All Matches'!$C$2:$C$25000&amp;'All Matches'!$B$2:$B$25000&amp;'All Matches'!$E$2:$E$25000,0))</f>
        <v>1617083</v>
      </c>
      <c r="B2226">
        <f>INDEX(Teams!$B$2:$B$50,MATCH(D2226,Teams!$A$2:$A$50,0))</f>
        <v>13</v>
      </c>
      <c r="C2226" s="2">
        <v>42665</v>
      </c>
      <c r="D2226" t="s">
        <v>64</v>
      </c>
      <c r="E2226" t="s">
        <v>345</v>
      </c>
      <c r="F2226" t="s">
        <v>37</v>
      </c>
      <c r="G2226">
        <f>INDEX(Teams!$B$2:$B$50,MATCH(F2226,Teams!$A$2:$A$50,0))</f>
        <v>16</v>
      </c>
      <c r="H2226">
        <v>90</v>
      </c>
      <c r="K2226" s="2"/>
    </row>
    <row r="2227" spans="1:11" x14ac:dyDescent="0.2">
      <c r="A2227">
        <f t="array" ref="A2227">INDEX('All Matches'!$A$2:$A$25000,MATCH(B2227&amp;C2227&amp;G2227,'All Matches'!$C$2:$C$25000&amp;'All Matches'!$B$2:$B$25000&amp;'All Matches'!$E$2:$E$25000,0))</f>
        <v>1617083</v>
      </c>
      <c r="B2227">
        <f>INDEX(Teams!$B$2:$B$50,MATCH(D2227,Teams!$A$2:$A$50,0))</f>
        <v>16</v>
      </c>
      <c r="C2227" s="2">
        <v>42665</v>
      </c>
      <c r="D2227" t="s">
        <v>37</v>
      </c>
      <c r="E2227" t="s">
        <v>430</v>
      </c>
      <c r="F2227" t="s">
        <v>64</v>
      </c>
      <c r="G2227">
        <f>INDEX(Teams!$B$2:$B$50,MATCH(F2227,Teams!$A$2:$A$50,0))</f>
        <v>13</v>
      </c>
      <c r="H2227">
        <v>58</v>
      </c>
      <c r="K2227" s="2"/>
    </row>
    <row r="2228" spans="1:11" x14ac:dyDescent="0.2">
      <c r="A2228">
        <f t="array" ref="A2228">INDEX('All Matches'!$A$2:$A$25000,MATCH(B2228&amp;C2228&amp;G2228,'All Matches'!$C$2:$C$25000&amp;'All Matches'!$B$2:$B$25000&amp;'All Matches'!$E$2:$E$25000,0))</f>
        <v>1617084</v>
      </c>
      <c r="B2228">
        <f>INDEX(Teams!$B$2:$B$50,MATCH(D2228,Teams!$A$2:$A$50,0))</f>
        <v>24</v>
      </c>
      <c r="C2228" s="2">
        <v>42665</v>
      </c>
      <c r="D2228" t="s">
        <v>319</v>
      </c>
      <c r="E2228" t="s">
        <v>164</v>
      </c>
      <c r="F2228" t="s">
        <v>443</v>
      </c>
      <c r="G2228">
        <f>INDEX(Teams!$B$2:$B$50,MATCH(F2228,Teams!$A$2:$A$50,0))</f>
        <v>33</v>
      </c>
      <c r="H2228">
        <v>26</v>
      </c>
      <c r="K2228" s="2"/>
    </row>
    <row r="2229" spans="1:11" x14ac:dyDescent="0.2">
      <c r="A2229">
        <f t="array" ref="A2229">INDEX('All Matches'!$A$2:$A$25000,MATCH(B2229&amp;C2229&amp;G2229,'All Matches'!$C$2:$C$25000&amp;'All Matches'!$B$2:$B$25000&amp;'All Matches'!$E$2:$E$25000,0))</f>
        <v>1617084</v>
      </c>
      <c r="B2229">
        <f>INDEX(Teams!$B$2:$B$50,MATCH(D2229,Teams!$A$2:$A$50,0))</f>
        <v>24</v>
      </c>
      <c r="C2229" s="2">
        <v>42665</v>
      </c>
      <c r="D2229" t="s">
        <v>319</v>
      </c>
      <c r="E2229" t="s">
        <v>164</v>
      </c>
      <c r="F2229" t="s">
        <v>443</v>
      </c>
      <c r="G2229">
        <f>INDEX(Teams!$B$2:$B$50,MATCH(F2229,Teams!$A$2:$A$50,0))</f>
        <v>33</v>
      </c>
      <c r="H2229">
        <v>50</v>
      </c>
      <c r="K2229" s="2"/>
    </row>
    <row r="2230" spans="1:11" x14ac:dyDescent="0.2">
      <c r="A2230">
        <f t="array" ref="A2230">INDEX('All Matches'!$A$2:$A$25000,MATCH(B2230&amp;C2230&amp;G2230,'All Matches'!$C$2:$C$25000&amp;'All Matches'!$B$2:$B$25000&amp;'All Matches'!$E$2:$E$25000,0))</f>
        <v>1617085</v>
      </c>
      <c r="B2230">
        <f>INDEX(Teams!$B$2:$B$50,MATCH(D2230,Teams!$A$2:$A$50,0))</f>
        <v>18</v>
      </c>
      <c r="C2230" s="2">
        <v>42665</v>
      </c>
      <c r="D2230" t="s">
        <v>12</v>
      </c>
      <c r="E2230" t="s">
        <v>474</v>
      </c>
      <c r="F2230" t="s">
        <v>23</v>
      </c>
      <c r="G2230">
        <f>INDEX(Teams!$B$2:$B$50,MATCH(F2230,Teams!$A$2:$A$50,0))</f>
        <v>15</v>
      </c>
      <c r="H2230">
        <v>42</v>
      </c>
      <c r="K2230" s="2"/>
    </row>
    <row r="2231" spans="1:11" x14ac:dyDescent="0.2">
      <c r="A2231">
        <f t="array" ref="A2231">INDEX('All Matches'!$A$2:$A$25000,MATCH(B2231&amp;C2231&amp;G2231,'All Matches'!$C$2:$C$25000&amp;'All Matches'!$B$2:$B$25000&amp;'All Matches'!$E$2:$E$25000,0))</f>
        <v>1617085</v>
      </c>
      <c r="B2231">
        <f>INDEX(Teams!$B$2:$B$50,MATCH(D2231,Teams!$A$2:$A$50,0))</f>
        <v>18</v>
      </c>
      <c r="C2231" s="2">
        <v>42665</v>
      </c>
      <c r="D2231" t="s">
        <v>12</v>
      </c>
      <c r="E2231" t="s">
        <v>314</v>
      </c>
      <c r="F2231" t="s">
        <v>23</v>
      </c>
      <c r="G2231">
        <f>INDEX(Teams!$B$2:$B$50,MATCH(F2231,Teams!$A$2:$A$50,0))</f>
        <v>15</v>
      </c>
      <c r="H2231">
        <v>63</v>
      </c>
      <c r="K2231" s="2"/>
    </row>
    <row r="2232" spans="1:11" x14ac:dyDescent="0.2">
      <c r="A2232">
        <f t="array" ref="A2232">INDEX('All Matches'!$A$2:$A$25000,MATCH(B2232&amp;C2232&amp;G2232,'All Matches'!$C$2:$C$25000&amp;'All Matches'!$B$2:$B$25000&amp;'All Matches'!$E$2:$E$25000,0))</f>
        <v>1617085</v>
      </c>
      <c r="B2232">
        <f>INDEX(Teams!$B$2:$B$50,MATCH(D2232,Teams!$A$2:$A$50,0))</f>
        <v>18</v>
      </c>
      <c r="C2232" s="2">
        <v>42665</v>
      </c>
      <c r="D2232" t="s">
        <v>12</v>
      </c>
      <c r="E2232" t="s">
        <v>475</v>
      </c>
      <c r="F2232" t="s">
        <v>23</v>
      </c>
      <c r="G2232">
        <f>INDEX(Teams!$B$2:$B$50,MATCH(F2232,Teams!$A$2:$A$50,0))</f>
        <v>15</v>
      </c>
      <c r="H2232">
        <v>80</v>
      </c>
      <c r="K2232" s="2"/>
    </row>
    <row r="2233" spans="1:11" x14ac:dyDescent="0.2">
      <c r="A2233">
        <f t="array" ref="A2233">INDEX('All Matches'!$A$2:$A$25000,MATCH(B2233&amp;C2233&amp;G2233,'All Matches'!$C$2:$C$25000&amp;'All Matches'!$B$2:$B$25000&amp;'All Matches'!$E$2:$E$25000,0))</f>
        <v>1617085</v>
      </c>
      <c r="B2233">
        <f>INDEX(Teams!$B$2:$B$50,MATCH(D2233,Teams!$A$2:$A$50,0))</f>
        <v>15</v>
      </c>
      <c r="C2233" s="2">
        <v>42665</v>
      </c>
      <c r="D2233" t="s">
        <v>23</v>
      </c>
      <c r="E2233" t="s">
        <v>476</v>
      </c>
      <c r="F2233" t="s">
        <v>12</v>
      </c>
      <c r="G2233">
        <f>INDEX(Teams!$B$2:$B$50,MATCH(F2233,Teams!$A$2:$A$50,0))</f>
        <v>18</v>
      </c>
      <c r="H2233">
        <v>85</v>
      </c>
      <c r="K2233" s="2"/>
    </row>
    <row r="2234" spans="1:11" x14ac:dyDescent="0.2">
      <c r="A2234">
        <f t="array" ref="A2234">INDEX('All Matches'!$A$2:$A$25000,MATCH(B2234&amp;C2234&amp;G2234,'All Matches'!$C$2:$C$25000&amp;'All Matches'!$B$2:$B$25000&amp;'All Matches'!$E$2:$E$25000,0))</f>
        <v>1617087</v>
      </c>
      <c r="B2234">
        <f>INDEX(Teams!$B$2:$B$50,MATCH(D2234,Teams!$A$2:$A$50,0))</f>
        <v>29</v>
      </c>
      <c r="C2234" s="2">
        <v>42665</v>
      </c>
      <c r="D2234" t="s">
        <v>42</v>
      </c>
      <c r="E2234" t="s">
        <v>156</v>
      </c>
      <c r="F2234" t="s">
        <v>447</v>
      </c>
      <c r="G2234">
        <f>INDEX(Teams!$B$2:$B$50,MATCH(F2234,Teams!$A$2:$A$50,0))</f>
        <v>31</v>
      </c>
      <c r="H2234">
        <v>90</v>
      </c>
      <c r="K2234" s="2"/>
    </row>
    <row r="2235" spans="1:11" x14ac:dyDescent="0.2">
      <c r="A2235">
        <f t="array" ref="A2235">INDEX('All Matches'!$A$2:$A$25000,MATCH(B2235&amp;C2235&amp;G2235,'All Matches'!$C$2:$C$25000&amp;'All Matches'!$B$2:$B$25000&amp;'All Matches'!$E$2:$E$25000,0))</f>
        <v>1617088</v>
      </c>
      <c r="B2235">
        <f>INDEX(Teams!$B$2:$B$50,MATCH(D2235,Teams!$A$2:$A$50,0))</f>
        <v>19</v>
      </c>
      <c r="C2235" s="2">
        <v>42665</v>
      </c>
      <c r="D2235" t="s">
        <v>40</v>
      </c>
      <c r="E2235" t="s">
        <v>43</v>
      </c>
      <c r="F2235" t="s">
        <v>320</v>
      </c>
      <c r="G2235">
        <f>INDEX(Teams!$B$2:$B$50,MATCH(F2235,Teams!$A$2:$A$50,0))</f>
        <v>28</v>
      </c>
      <c r="H2235">
        <v>20</v>
      </c>
      <c r="K2235" s="2"/>
    </row>
    <row r="2236" spans="1:11" x14ac:dyDescent="0.2">
      <c r="A2236">
        <f t="array" ref="A2236">INDEX('All Matches'!$A$2:$A$25000,MATCH(B2236&amp;C2236&amp;G2236,'All Matches'!$C$2:$C$25000&amp;'All Matches'!$B$2:$B$25000&amp;'All Matches'!$E$2:$E$25000,0))</f>
        <v>1617088</v>
      </c>
      <c r="B2236">
        <f>INDEX(Teams!$B$2:$B$50,MATCH(D2236,Teams!$A$2:$A$50,0))</f>
        <v>19</v>
      </c>
      <c r="C2236" s="2">
        <v>42665</v>
      </c>
      <c r="D2236" t="s">
        <v>40</v>
      </c>
      <c r="E2236" t="s">
        <v>350</v>
      </c>
      <c r="F2236" t="s">
        <v>320</v>
      </c>
      <c r="G2236">
        <f>INDEX(Teams!$B$2:$B$50,MATCH(F2236,Teams!$A$2:$A$50,0))</f>
        <v>28</v>
      </c>
      <c r="H2236">
        <v>35</v>
      </c>
      <c r="K2236" s="2"/>
    </row>
    <row r="2237" spans="1:11" x14ac:dyDescent="0.2">
      <c r="A2237">
        <f t="array" ref="A2237">INDEX('All Matches'!$A$2:$A$25000,MATCH(B2237&amp;C2237&amp;G2237,'All Matches'!$C$2:$C$25000&amp;'All Matches'!$B$2:$B$25000&amp;'All Matches'!$E$2:$E$25000,0))</f>
        <v>1617088</v>
      </c>
      <c r="B2237">
        <f>INDEX(Teams!$B$2:$B$50,MATCH(D2237,Teams!$A$2:$A$50,0))</f>
        <v>28</v>
      </c>
      <c r="C2237" s="2">
        <v>42665</v>
      </c>
      <c r="D2237" t="s">
        <v>320</v>
      </c>
      <c r="E2237" t="s">
        <v>456</v>
      </c>
      <c r="F2237" t="s">
        <v>40</v>
      </c>
      <c r="G2237">
        <f>INDEX(Teams!$B$2:$B$50,MATCH(F2237,Teams!$A$2:$A$50,0))</f>
        <v>19</v>
      </c>
      <c r="H2237">
        <v>81</v>
      </c>
      <c r="K2237" s="2"/>
    </row>
    <row r="2238" spans="1:11" x14ac:dyDescent="0.2">
      <c r="A2238">
        <f t="array" ref="A2238">INDEX('All Matches'!$A$2:$A$25000,MATCH(B2238&amp;C2238&amp;G2238,'All Matches'!$C$2:$C$25000&amp;'All Matches'!$B$2:$B$25000&amp;'All Matches'!$E$2:$E$25000,0))</f>
        <v>1617089</v>
      </c>
      <c r="B2238">
        <f>INDEX(Teams!$B$2:$B$50,MATCH(D2238,Teams!$A$2:$A$50,0))</f>
        <v>20</v>
      </c>
      <c r="C2238" s="2">
        <v>42666</v>
      </c>
      <c r="D2238" t="s">
        <v>45</v>
      </c>
      <c r="E2238" t="s">
        <v>124</v>
      </c>
      <c r="F2238" t="s">
        <v>50</v>
      </c>
      <c r="G2238">
        <f>INDEX(Teams!$B$2:$B$50,MATCH(F2238,Teams!$A$2:$A$50,0))</f>
        <v>23</v>
      </c>
      <c r="H2238">
        <v>55</v>
      </c>
      <c r="K2238" s="2"/>
    </row>
    <row r="2239" spans="1:11" x14ac:dyDescent="0.2">
      <c r="A2239">
        <f t="array" ref="A2239">INDEX('All Matches'!$A$2:$A$25000,MATCH(B2239&amp;C2239&amp;G2239,'All Matches'!$C$2:$C$25000&amp;'All Matches'!$B$2:$B$25000&amp;'All Matches'!$E$2:$E$25000,0))</f>
        <v>1617089</v>
      </c>
      <c r="B2239">
        <f>INDEX(Teams!$B$2:$B$50,MATCH(D2239,Teams!$A$2:$A$50,0))</f>
        <v>23</v>
      </c>
      <c r="C2239" s="2">
        <v>42666</v>
      </c>
      <c r="D2239" t="s">
        <v>50</v>
      </c>
      <c r="E2239" t="s">
        <v>216</v>
      </c>
      <c r="F2239" t="s">
        <v>45</v>
      </c>
      <c r="G2239">
        <f>INDEX(Teams!$B$2:$B$50,MATCH(F2239,Teams!$A$2:$A$50,0))</f>
        <v>20</v>
      </c>
      <c r="H2239">
        <v>27</v>
      </c>
      <c r="K2239" s="2"/>
    </row>
    <row r="2240" spans="1:11" x14ac:dyDescent="0.2">
      <c r="A2240">
        <f t="array" ref="A2240">INDEX('All Matches'!$A$2:$A$25000,MATCH(B2240&amp;C2240&amp;G2240,'All Matches'!$C$2:$C$25000&amp;'All Matches'!$B$2:$B$25000&amp;'All Matches'!$E$2:$E$25000,0))</f>
        <v>1617090</v>
      </c>
      <c r="B2240">
        <f>INDEX(Teams!$B$2:$B$50,MATCH(D2240,Teams!$A$2:$A$50,0))</f>
        <v>14</v>
      </c>
      <c r="C2240" s="2">
        <v>42666</v>
      </c>
      <c r="D2240" t="s">
        <v>27</v>
      </c>
      <c r="E2240" t="s">
        <v>31</v>
      </c>
      <c r="F2240" t="s">
        <v>10</v>
      </c>
      <c r="G2240">
        <f>INDEX(Teams!$B$2:$B$50,MATCH(F2240,Teams!$A$2:$A$50,0))</f>
        <v>21</v>
      </c>
      <c r="H2240">
        <v>1</v>
      </c>
      <c r="K2240" s="2"/>
    </row>
    <row r="2241" spans="1:11" x14ac:dyDescent="0.2">
      <c r="A2241">
        <f t="array" ref="A2241">INDEX('All Matches'!$A$2:$A$25000,MATCH(B2241&amp;C2241&amp;G2241,'All Matches'!$C$2:$C$25000&amp;'All Matches'!$B$2:$B$25000&amp;'All Matches'!$E$2:$E$25000,0))</f>
        <v>1617090</v>
      </c>
      <c r="B2241">
        <f>INDEX(Teams!$B$2:$B$50,MATCH(D2241,Teams!$A$2:$A$50,0))</f>
        <v>14</v>
      </c>
      <c r="C2241" s="2">
        <v>42666</v>
      </c>
      <c r="D2241" t="s">
        <v>27</v>
      </c>
      <c r="E2241" t="s">
        <v>477</v>
      </c>
      <c r="F2241" t="s">
        <v>10</v>
      </c>
      <c r="G2241">
        <f>INDEX(Teams!$B$2:$B$50,MATCH(F2241,Teams!$A$2:$A$50,0))</f>
        <v>21</v>
      </c>
      <c r="H2241">
        <v>21</v>
      </c>
      <c r="K2241" s="2"/>
    </row>
    <row r="2242" spans="1:11" x14ac:dyDescent="0.2">
      <c r="A2242">
        <f t="array" ref="A2242">INDEX('All Matches'!$A$2:$A$25000,MATCH(B2242&amp;C2242&amp;G2242,'All Matches'!$C$2:$C$25000&amp;'All Matches'!$B$2:$B$25000&amp;'All Matches'!$E$2:$E$25000,0))</f>
        <v>1617090</v>
      </c>
      <c r="B2242">
        <f>INDEX(Teams!$B$2:$B$50,MATCH(D2242,Teams!$A$2:$A$50,0))</f>
        <v>14</v>
      </c>
      <c r="C2242" s="2">
        <v>42666</v>
      </c>
      <c r="D2242" t="s">
        <v>27</v>
      </c>
      <c r="E2242" t="s">
        <v>369</v>
      </c>
      <c r="F2242" t="s">
        <v>10</v>
      </c>
      <c r="G2242">
        <f>INDEX(Teams!$B$2:$B$50,MATCH(F2242,Teams!$A$2:$A$50,0))</f>
        <v>21</v>
      </c>
      <c r="H2242">
        <v>62</v>
      </c>
      <c r="K2242" s="2"/>
    </row>
    <row r="2243" spans="1:11" x14ac:dyDescent="0.2">
      <c r="A2243">
        <f t="array" ref="A2243">INDEX('All Matches'!$A$2:$A$25000,MATCH(B2243&amp;C2243&amp;G2243,'All Matches'!$C$2:$C$25000&amp;'All Matches'!$B$2:$B$25000&amp;'All Matches'!$E$2:$E$25000,0))</f>
        <v>1617090</v>
      </c>
      <c r="B2243">
        <f>INDEX(Teams!$B$2:$B$50,MATCH(D2243,Teams!$A$2:$A$50,0))</f>
        <v>14</v>
      </c>
      <c r="C2243" s="2">
        <v>42666</v>
      </c>
      <c r="D2243" t="s">
        <v>27</v>
      </c>
      <c r="E2243" t="s">
        <v>28</v>
      </c>
      <c r="F2243" t="s">
        <v>10</v>
      </c>
      <c r="G2243">
        <f>INDEX(Teams!$B$2:$B$50,MATCH(F2243,Teams!$A$2:$A$50,0))</f>
        <v>21</v>
      </c>
      <c r="H2243">
        <v>70</v>
      </c>
      <c r="K2243" s="2"/>
    </row>
    <row r="2244" spans="1:11" x14ac:dyDescent="0.2">
      <c r="A2244">
        <f t="array" ref="A2244">INDEX('All Matches'!$A$2:$A$25000,MATCH(B2244&amp;C2244&amp;G2244,'All Matches'!$C$2:$C$25000&amp;'All Matches'!$B$2:$B$25000&amp;'All Matches'!$E$2:$E$25000,0))</f>
        <v>1617091</v>
      </c>
      <c r="B2244">
        <f>INDEX(Teams!$B$2:$B$50,MATCH(D2244,Teams!$A$2:$A$50,0))</f>
        <v>31</v>
      </c>
      <c r="C2244" s="2">
        <v>42672</v>
      </c>
      <c r="D2244" t="s">
        <v>447</v>
      </c>
      <c r="E2244" t="s">
        <v>342</v>
      </c>
      <c r="F2244" t="s">
        <v>47</v>
      </c>
      <c r="G2244">
        <f>INDEX(Teams!$B$2:$B$50,MATCH(F2244,Teams!$A$2:$A$50,0))</f>
        <v>10</v>
      </c>
      <c r="H2244">
        <v>65</v>
      </c>
      <c r="J2244">
        <v>1</v>
      </c>
      <c r="K2244" s="2"/>
    </row>
    <row r="2245" spans="1:11" x14ac:dyDescent="0.2">
      <c r="A2245">
        <f t="array" ref="A2245">INDEX('All Matches'!$A$2:$A$25000,MATCH(B2245&amp;C2245&amp;G2245,'All Matches'!$C$2:$C$25000&amp;'All Matches'!$B$2:$B$25000&amp;'All Matches'!$E$2:$E$25000,0))</f>
        <v>1617091</v>
      </c>
      <c r="B2245">
        <f>INDEX(Teams!$B$2:$B$50,MATCH(D2245,Teams!$A$2:$A$50,0))</f>
        <v>10</v>
      </c>
      <c r="C2245" s="2">
        <v>42672</v>
      </c>
      <c r="D2245" t="s">
        <v>47</v>
      </c>
      <c r="E2245" t="s">
        <v>150</v>
      </c>
      <c r="F2245" t="s">
        <v>447</v>
      </c>
      <c r="G2245">
        <f>INDEX(Teams!$B$2:$B$50,MATCH(F2245,Teams!$A$2:$A$50,0))</f>
        <v>31</v>
      </c>
      <c r="H2245">
        <v>19</v>
      </c>
      <c r="K2245" s="2"/>
    </row>
    <row r="2246" spans="1:11" x14ac:dyDescent="0.2">
      <c r="A2246">
        <f t="array" ref="A2246">INDEX('All Matches'!$A$2:$A$25000,MATCH(B2246&amp;C2246&amp;G2246,'All Matches'!$C$2:$C$25000&amp;'All Matches'!$B$2:$B$25000&amp;'All Matches'!$E$2:$E$25000,0))</f>
        <v>1617091</v>
      </c>
      <c r="B2246">
        <f>INDEX(Teams!$B$2:$B$50,MATCH(D2246,Teams!$A$2:$A$50,0))</f>
        <v>10</v>
      </c>
      <c r="C2246" s="2">
        <v>42672</v>
      </c>
      <c r="D2246" t="s">
        <v>47</v>
      </c>
      <c r="E2246" t="s">
        <v>150</v>
      </c>
      <c r="F2246" t="s">
        <v>447</v>
      </c>
      <c r="G2246">
        <f>INDEX(Teams!$B$2:$B$50,MATCH(F2246,Teams!$A$2:$A$50,0))</f>
        <v>31</v>
      </c>
      <c r="H2246">
        <v>78</v>
      </c>
      <c r="K2246" s="2"/>
    </row>
    <row r="2247" spans="1:11" x14ac:dyDescent="0.2">
      <c r="A2247">
        <f t="array" ref="A2247">INDEX('All Matches'!$A$2:$A$25000,MATCH(B2247&amp;C2247&amp;G2247,'All Matches'!$C$2:$C$25000&amp;'All Matches'!$B$2:$B$25000&amp;'All Matches'!$E$2:$E$25000,0))</f>
        <v>1617091</v>
      </c>
      <c r="B2247">
        <f>INDEX(Teams!$B$2:$B$50,MATCH(D2247,Teams!$A$2:$A$50,0))</f>
        <v>10</v>
      </c>
      <c r="C2247" s="2">
        <v>42672</v>
      </c>
      <c r="D2247" t="s">
        <v>47</v>
      </c>
      <c r="E2247" t="s">
        <v>184</v>
      </c>
      <c r="F2247" t="s">
        <v>447</v>
      </c>
      <c r="G2247">
        <f>INDEX(Teams!$B$2:$B$50,MATCH(F2247,Teams!$A$2:$A$50,0))</f>
        <v>31</v>
      </c>
      <c r="H2247">
        <v>71</v>
      </c>
      <c r="K2247" s="2"/>
    </row>
    <row r="2248" spans="1:11" x14ac:dyDescent="0.2">
      <c r="A2248">
        <f t="array" ref="A2248">INDEX('All Matches'!$A$2:$A$25000,MATCH(B2248&amp;C2248&amp;G2248,'All Matches'!$C$2:$C$25000&amp;'All Matches'!$B$2:$B$25000&amp;'All Matches'!$E$2:$E$25000,0))</f>
        <v>1617091</v>
      </c>
      <c r="B2248">
        <f>INDEX(Teams!$B$2:$B$50,MATCH(D2248,Teams!$A$2:$A$50,0))</f>
        <v>10</v>
      </c>
      <c r="C2248" s="2">
        <v>42672</v>
      </c>
      <c r="D2248" t="s">
        <v>47</v>
      </c>
      <c r="E2248" t="s">
        <v>184</v>
      </c>
      <c r="F2248" t="s">
        <v>447</v>
      </c>
      <c r="G2248">
        <f>INDEX(Teams!$B$2:$B$50,MATCH(F2248,Teams!$A$2:$A$50,0))</f>
        <v>31</v>
      </c>
      <c r="H2248">
        <v>76</v>
      </c>
      <c r="K2248" s="2"/>
    </row>
    <row r="2249" spans="1:11" x14ac:dyDescent="0.2">
      <c r="A2249">
        <f t="array" ref="A2249">INDEX('All Matches'!$A$2:$A$25000,MATCH(B2249&amp;C2249&amp;G2249,'All Matches'!$C$2:$C$25000&amp;'All Matches'!$B$2:$B$25000&amp;'All Matches'!$E$2:$E$25000,0))</f>
        <v>1617093</v>
      </c>
      <c r="B2249">
        <f>INDEX(Teams!$B$2:$B$50,MATCH(D2249,Teams!$A$2:$A$50,0))</f>
        <v>34</v>
      </c>
      <c r="C2249" s="2">
        <v>42672</v>
      </c>
      <c r="D2249" t="s">
        <v>445</v>
      </c>
      <c r="E2249" t="s">
        <v>478</v>
      </c>
      <c r="F2249" t="s">
        <v>20</v>
      </c>
      <c r="G2249">
        <f>INDEX(Teams!$B$2:$B$50,MATCH(F2249,Teams!$A$2:$A$50,0))</f>
        <v>11</v>
      </c>
      <c r="H2249">
        <v>39</v>
      </c>
      <c r="K2249" s="2"/>
    </row>
    <row r="2250" spans="1:11" x14ac:dyDescent="0.2">
      <c r="A2250">
        <f t="array" ref="A2250">INDEX('All Matches'!$A$2:$A$25000,MATCH(B2250&amp;C2250&amp;G2250,'All Matches'!$C$2:$C$25000&amp;'All Matches'!$B$2:$B$25000&amp;'All Matches'!$E$2:$E$25000,0))</f>
        <v>1617093</v>
      </c>
      <c r="B2250">
        <f>INDEX(Teams!$B$2:$B$50,MATCH(D2250,Teams!$A$2:$A$50,0))</f>
        <v>34</v>
      </c>
      <c r="C2250" s="2">
        <v>42672</v>
      </c>
      <c r="D2250" t="s">
        <v>445</v>
      </c>
      <c r="E2250" t="s">
        <v>479</v>
      </c>
      <c r="F2250" t="s">
        <v>20</v>
      </c>
      <c r="G2250">
        <f>INDEX(Teams!$B$2:$B$50,MATCH(F2250,Teams!$A$2:$A$50,0))</f>
        <v>11</v>
      </c>
      <c r="H2250">
        <v>56</v>
      </c>
      <c r="K2250" s="2"/>
    </row>
    <row r="2251" spans="1:11" x14ac:dyDescent="0.2">
      <c r="A2251">
        <f t="array" ref="A2251">INDEX('All Matches'!$A$2:$A$25000,MATCH(B2251&amp;C2251&amp;G2251,'All Matches'!$C$2:$C$25000&amp;'All Matches'!$B$2:$B$25000&amp;'All Matches'!$E$2:$E$25000,0))</f>
        <v>1617094</v>
      </c>
      <c r="B2251">
        <f>INDEX(Teams!$B$2:$B$50,MATCH(D2251,Teams!$A$2:$A$50,0))</f>
        <v>26</v>
      </c>
      <c r="C2251" s="2">
        <v>42672</v>
      </c>
      <c r="D2251" t="s">
        <v>17</v>
      </c>
      <c r="E2251" t="s">
        <v>480</v>
      </c>
      <c r="F2251" t="s">
        <v>12</v>
      </c>
      <c r="G2251">
        <f>INDEX(Teams!$B$2:$B$50,MATCH(F2251,Teams!$A$2:$A$50,0))</f>
        <v>18</v>
      </c>
      <c r="H2251">
        <v>44</v>
      </c>
      <c r="J2251">
        <v>1</v>
      </c>
      <c r="K2251" s="2"/>
    </row>
    <row r="2252" spans="1:11" x14ac:dyDescent="0.2">
      <c r="A2252">
        <f t="array" ref="A2252">INDEX('All Matches'!$A$2:$A$25000,MATCH(B2252&amp;C2252&amp;G2252,'All Matches'!$C$2:$C$25000&amp;'All Matches'!$B$2:$B$25000&amp;'All Matches'!$E$2:$E$25000,0))</f>
        <v>1617094</v>
      </c>
      <c r="B2252">
        <f>INDEX(Teams!$B$2:$B$50,MATCH(D2252,Teams!$A$2:$A$50,0))</f>
        <v>18</v>
      </c>
      <c r="C2252" s="2">
        <v>42672</v>
      </c>
      <c r="D2252" t="s">
        <v>12</v>
      </c>
      <c r="E2252" t="s">
        <v>474</v>
      </c>
      <c r="F2252" t="s">
        <v>17</v>
      </c>
      <c r="G2252">
        <f>INDEX(Teams!$B$2:$B$50,MATCH(F2252,Teams!$A$2:$A$50,0))</f>
        <v>26</v>
      </c>
      <c r="H2252">
        <v>48</v>
      </c>
      <c r="K2252" s="2"/>
    </row>
    <row r="2253" spans="1:11" x14ac:dyDescent="0.2">
      <c r="A2253">
        <f t="array" ref="A2253">INDEX('All Matches'!$A$2:$A$25000,MATCH(B2253&amp;C2253&amp;G2253,'All Matches'!$C$2:$C$25000&amp;'All Matches'!$B$2:$B$25000&amp;'All Matches'!$E$2:$E$25000,0))</f>
        <v>1617095</v>
      </c>
      <c r="B2253">
        <f>INDEX(Teams!$B$2:$B$50,MATCH(D2253,Teams!$A$2:$A$50,0))</f>
        <v>27</v>
      </c>
      <c r="C2253" s="2">
        <v>42672</v>
      </c>
      <c r="D2253" t="s">
        <v>32</v>
      </c>
      <c r="E2253" t="s">
        <v>481</v>
      </c>
      <c r="F2253" t="s">
        <v>443</v>
      </c>
      <c r="G2253">
        <f>INDEX(Teams!$B$2:$B$50,MATCH(F2253,Teams!$A$2:$A$50,0))</f>
        <v>33</v>
      </c>
      <c r="H2253">
        <v>82</v>
      </c>
      <c r="I2253">
        <v>1</v>
      </c>
      <c r="K2253" s="2"/>
    </row>
    <row r="2254" spans="1:11" x14ac:dyDescent="0.2">
      <c r="A2254">
        <f t="array" ref="A2254">INDEX('All Matches'!$A$2:$A$25000,MATCH(B2254&amp;C2254&amp;G2254,'All Matches'!$C$2:$C$25000&amp;'All Matches'!$B$2:$B$25000&amp;'All Matches'!$E$2:$E$25000,0))</f>
        <v>1617096</v>
      </c>
      <c r="B2254">
        <f>INDEX(Teams!$B$2:$B$50,MATCH(D2254,Teams!$A$2:$A$50,0))</f>
        <v>20</v>
      </c>
      <c r="C2254" s="2">
        <v>42672</v>
      </c>
      <c r="D2254" t="s">
        <v>45</v>
      </c>
      <c r="E2254" t="s">
        <v>68</v>
      </c>
      <c r="F2254" t="s">
        <v>320</v>
      </c>
      <c r="G2254">
        <f>INDEX(Teams!$B$2:$B$50,MATCH(F2254,Teams!$A$2:$A$50,0))</f>
        <v>28</v>
      </c>
      <c r="H2254">
        <v>19</v>
      </c>
      <c r="K2254" s="2"/>
    </row>
    <row r="2255" spans="1:11" x14ac:dyDescent="0.2">
      <c r="A2255">
        <f t="array" ref="A2255">INDEX('All Matches'!$A$2:$A$25000,MATCH(B2255&amp;C2255&amp;G2255,'All Matches'!$C$2:$C$25000&amp;'All Matches'!$B$2:$B$25000&amp;'All Matches'!$E$2:$E$25000,0))</f>
        <v>1617096</v>
      </c>
      <c r="B2255">
        <f>INDEX(Teams!$B$2:$B$50,MATCH(D2255,Teams!$A$2:$A$50,0))</f>
        <v>20</v>
      </c>
      <c r="C2255" s="2">
        <v>42672</v>
      </c>
      <c r="D2255" t="s">
        <v>45</v>
      </c>
      <c r="E2255" t="s">
        <v>68</v>
      </c>
      <c r="F2255" t="s">
        <v>320</v>
      </c>
      <c r="G2255">
        <f>INDEX(Teams!$B$2:$B$50,MATCH(F2255,Teams!$A$2:$A$50,0))</f>
        <v>28</v>
      </c>
      <c r="H2255">
        <v>28</v>
      </c>
      <c r="K2255" s="2"/>
    </row>
    <row r="2256" spans="1:11" x14ac:dyDescent="0.2">
      <c r="A2256">
        <f t="array" ref="A2256">INDEX('All Matches'!$A$2:$A$25000,MATCH(B2256&amp;C2256&amp;G2256,'All Matches'!$C$2:$C$25000&amp;'All Matches'!$B$2:$B$25000&amp;'All Matches'!$E$2:$E$25000,0))</f>
        <v>1617096</v>
      </c>
      <c r="B2256">
        <f>INDEX(Teams!$B$2:$B$50,MATCH(D2256,Teams!$A$2:$A$50,0))</f>
        <v>20</v>
      </c>
      <c r="C2256" s="2">
        <v>42672</v>
      </c>
      <c r="D2256" t="s">
        <v>45</v>
      </c>
      <c r="E2256" t="s">
        <v>122</v>
      </c>
      <c r="F2256" t="s">
        <v>320</v>
      </c>
      <c r="G2256">
        <f>INDEX(Teams!$B$2:$B$50,MATCH(F2256,Teams!$A$2:$A$50,0))</f>
        <v>28</v>
      </c>
      <c r="H2256">
        <v>79</v>
      </c>
      <c r="K2256" s="2"/>
    </row>
    <row r="2257" spans="1:11" x14ac:dyDescent="0.2">
      <c r="A2257">
        <f t="array" ref="A2257">INDEX('All Matches'!$A$2:$A$25000,MATCH(B2257&amp;C2257&amp;G2257,'All Matches'!$C$2:$C$25000&amp;'All Matches'!$B$2:$B$25000&amp;'All Matches'!$E$2:$E$25000,0))</f>
        <v>1617096</v>
      </c>
      <c r="B2257">
        <f>INDEX(Teams!$B$2:$B$50,MATCH(D2257,Teams!$A$2:$A$50,0))</f>
        <v>20</v>
      </c>
      <c r="C2257" s="2">
        <v>42672</v>
      </c>
      <c r="D2257" t="s">
        <v>45</v>
      </c>
      <c r="E2257" t="s">
        <v>122</v>
      </c>
      <c r="F2257" t="s">
        <v>320</v>
      </c>
      <c r="G2257">
        <f>INDEX(Teams!$B$2:$B$50,MATCH(F2257,Teams!$A$2:$A$50,0))</f>
        <v>28</v>
      </c>
      <c r="H2257">
        <v>90</v>
      </c>
      <c r="K2257" s="2"/>
    </row>
    <row r="2258" spans="1:11" x14ac:dyDescent="0.2">
      <c r="A2258">
        <f t="array" ref="A2258">INDEX('All Matches'!$A$2:$A$25000,MATCH(B2258&amp;C2258&amp;G2258,'All Matches'!$C$2:$C$25000&amp;'All Matches'!$B$2:$B$25000&amp;'All Matches'!$E$2:$E$25000,0))</f>
        <v>1617097</v>
      </c>
      <c r="B2258">
        <f>INDEX(Teams!$B$2:$B$50,MATCH(D2258,Teams!$A$2:$A$50,0))</f>
        <v>15</v>
      </c>
      <c r="C2258" s="2">
        <v>42672</v>
      </c>
      <c r="D2258" t="s">
        <v>23</v>
      </c>
      <c r="E2258" t="s">
        <v>190</v>
      </c>
      <c r="F2258" t="s">
        <v>40</v>
      </c>
      <c r="G2258">
        <f>INDEX(Teams!$B$2:$B$50,MATCH(F2258,Teams!$A$2:$A$50,0))</f>
        <v>19</v>
      </c>
      <c r="H2258">
        <v>18</v>
      </c>
      <c r="K2258" s="2"/>
    </row>
    <row r="2259" spans="1:11" x14ac:dyDescent="0.2">
      <c r="A2259">
        <f t="array" ref="A2259">INDEX('All Matches'!$A$2:$A$25000,MATCH(B2259&amp;C2259&amp;G2259,'All Matches'!$C$2:$C$25000&amp;'All Matches'!$B$2:$B$25000&amp;'All Matches'!$E$2:$E$25000,0))</f>
        <v>1617097</v>
      </c>
      <c r="B2259">
        <f>INDEX(Teams!$B$2:$B$50,MATCH(D2259,Teams!$A$2:$A$50,0))</f>
        <v>15</v>
      </c>
      <c r="C2259" s="2">
        <v>42672</v>
      </c>
      <c r="D2259" t="s">
        <v>23</v>
      </c>
      <c r="E2259" t="s">
        <v>190</v>
      </c>
      <c r="F2259" t="s">
        <v>40</v>
      </c>
      <c r="G2259">
        <f>INDEX(Teams!$B$2:$B$50,MATCH(F2259,Teams!$A$2:$A$50,0))</f>
        <v>19</v>
      </c>
      <c r="H2259">
        <v>33</v>
      </c>
      <c r="K2259" s="2"/>
    </row>
    <row r="2260" spans="1:11" x14ac:dyDescent="0.2">
      <c r="A2260">
        <f t="array" ref="A2260">INDEX('All Matches'!$A$2:$A$25000,MATCH(B2260&amp;C2260&amp;G2260,'All Matches'!$C$2:$C$25000&amp;'All Matches'!$B$2:$B$25000&amp;'All Matches'!$E$2:$E$25000,0))</f>
        <v>1617097</v>
      </c>
      <c r="B2260">
        <f>INDEX(Teams!$B$2:$B$50,MATCH(D2260,Teams!$A$2:$A$50,0))</f>
        <v>19</v>
      </c>
      <c r="C2260" s="2">
        <v>42672</v>
      </c>
      <c r="D2260" t="s">
        <v>40</v>
      </c>
      <c r="E2260" t="s">
        <v>383</v>
      </c>
      <c r="F2260" t="s">
        <v>23</v>
      </c>
      <c r="G2260">
        <f>INDEX(Teams!$B$2:$B$50,MATCH(F2260,Teams!$A$2:$A$50,0))</f>
        <v>15</v>
      </c>
      <c r="H2260">
        <v>16</v>
      </c>
      <c r="K2260" s="2"/>
    </row>
    <row r="2261" spans="1:11" x14ac:dyDescent="0.2">
      <c r="A2261">
        <f t="array" ref="A2261">INDEX('All Matches'!$A$2:$A$25000,MATCH(B2261&amp;C2261&amp;G2261,'All Matches'!$C$2:$C$25000&amp;'All Matches'!$B$2:$B$25000&amp;'All Matches'!$E$2:$E$25000,0))</f>
        <v>1617097</v>
      </c>
      <c r="B2261">
        <f>INDEX(Teams!$B$2:$B$50,MATCH(D2261,Teams!$A$2:$A$50,0))</f>
        <v>19</v>
      </c>
      <c r="C2261" s="2">
        <v>42672</v>
      </c>
      <c r="D2261" t="s">
        <v>40</v>
      </c>
      <c r="E2261" t="s">
        <v>222</v>
      </c>
      <c r="F2261" t="s">
        <v>23</v>
      </c>
      <c r="G2261">
        <f>INDEX(Teams!$B$2:$B$50,MATCH(F2261,Teams!$A$2:$A$50,0))</f>
        <v>15</v>
      </c>
      <c r="H2261">
        <v>21</v>
      </c>
      <c r="K2261" s="2"/>
    </row>
    <row r="2262" spans="1:11" x14ac:dyDescent="0.2">
      <c r="A2262">
        <f t="array" ref="A2262">INDEX('All Matches'!$A$2:$A$25000,MATCH(B2262&amp;C2262&amp;G2262,'All Matches'!$C$2:$C$25000&amp;'All Matches'!$B$2:$B$25000&amp;'All Matches'!$E$2:$E$25000,0))</f>
        <v>1617097</v>
      </c>
      <c r="B2262">
        <f>INDEX(Teams!$B$2:$B$50,MATCH(D2262,Teams!$A$2:$A$50,0))</f>
        <v>19</v>
      </c>
      <c r="C2262" s="2">
        <v>42672</v>
      </c>
      <c r="D2262" t="s">
        <v>40</v>
      </c>
      <c r="E2262" t="s">
        <v>127</v>
      </c>
      <c r="F2262" t="s">
        <v>23</v>
      </c>
      <c r="G2262">
        <f>INDEX(Teams!$B$2:$B$50,MATCH(F2262,Teams!$A$2:$A$50,0))</f>
        <v>15</v>
      </c>
      <c r="H2262">
        <v>44</v>
      </c>
      <c r="K2262" s="2"/>
    </row>
    <row r="2263" spans="1:11" x14ac:dyDescent="0.2">
      <c r="A2263">
        <f t="array" ref="A2263">INDEX('All Matches'!$A$2:$A$25000,MATCH(B2263&amp;C2263&amp;G2263,'All Matches'!$C$2:$C$25000&amp;'All Matches'!$B$2:$B$25000&amp;'All Matches'!$E$2:$E$25000,0))</f>
        <v>1617097</v>
      </c>
      <c r="B2263">
        <f>INDEX(Teams!$B$2:$B$50,MATCH(D2263,Teams!$A$2:$A$50,0))</f>
        <v>19</v>
      </c>
      <c r="C2263" s="2">
        <v>42672</v>
      </c>
      <c r="D2263" t="s">
        <v>40</v>
      </c>
      <c r="E2263" t="s">
        <v>93</v>
      </c>
      <c r="F2263" t="s">
        <v>23</v>
      </c>
      <c r="G2263">
        <f>INDEX(Teams!$B$2:$B$50,MATCH(F2263,Teams!$A$2:$A$50,0))</f>
        <v>15</v>
      </c>
      <c r="H2263">
        <v>71</v>
      </c>
      <c r="K2263" s="2"/>
    </row>
    <row r="2264" spans="1:11" x14ac:dyDescent="0.2">
      <c r="A2264">
        <f t="array" ref="A2264">INDEX('All Matches'!$A$2:$A$25000,MATCH(B2264&amp;C2264&amp;G2264,'All Matches'!$C$2:$C$25000&amp;'All Matches'!$B$2:$B$25000&amp;'All Matches'!$E$2:$E$25000,0))</f>
        <v>1617098</v>
      </c>
      <c r="B2264">
        <f>INDEX(Teams!$B$2:$B$50,MATCH(D2264,Teams!$A$2:$A$50,0))</f>
        <v>16</v>
      </c>
      <c r="C2264" s="2">
        <v>42673</v>
      </c>
      <c r="D2264" t="s">
        <v>37</v>
      </c>
      <c r="E2264" t="s">
        <v>76</v>
      </c>
      <c r="F2264" t="s">
        <v>42</v>
      </c>
      <c r="G2264">
        <f>INDEX(Teams!$B$2:$B$50,MATCH(F2264,Teams!$A$2:$A$50,0))</f>
        <v>29</v>
      </c>
      <c r="H2264">
        <v>50</v>
      </c>
      <c r="K2264" s="2"/>
    </row>
    <row r="2265" spans="1:11" x14ac:dyDescent="0.2">
      <c r="A2265">
        <f t="array" ref="A2265">INDEX('All Matches'!$A$2:$A$25000,MATCH(B2265&amp;C2265&amp;G2265,'All Matches'!$C$2:$C$25000&amp;'All Matches'!$B$2:$B$25000&amp;'All Matches'!$E$2:$E$25000,0))</f>
        <v>1617098</v>
      </c>
      <c r="B2265">
        <f>INDEX(Teams!$B$2:$B$50,MATCH(D2265,Teams!$A$2:$A$50,0))</f>
        <v>16</v>
      </c>
      <c r="C2265" s="2">
        <v>42673</v>
      </c>
      <c r="D2265" t="s">
        <v>37</v>
      </c>
      <c r="E2265" t="s">
        <v>154</v>
      </c>
      <c r="F2265" t="s">
        <v>42</v>
      </c>
      <c r="G2265">
        <f>INDEX(Teams!$B$2:$B$50,MATCH(F2265,Teams!$A$2:$A$50,0))</f>
        <v>29</v>
      </c>
      <c r="H2265">
        <v>76</v>
      </c>
      <c r="K2265" s="2"/>
    </row>
    <row r="2266" spans="1:11" x14ac:dyDescent="0.2">
      <c r="A2266">
        <f t="array" ref="A2266">INDEX('All Matches'!$A$2:$A$25000,MATCH(B2266&amp;C2266&amp;G2266,'All Matches'!$C$2:$C$25000&amp;'All Matches'!$B$2:$B$25000&amp;'All Matches'!$E$2:$E$25000,0))</f>
        <v>1617100</v>
      </c>
      <c r="B2266">
        <f>INDEX(Teams!$B$2:$B$50,MATCH(D2266,Teams!$A$2:$A$50,0))</f>
        <v>24</v>
      </c>
      <c r="C2266" s="2">
        <v>42674</v>
      </c>
      <c r="D2266" t="s">
        <v>319</v>
      </c>
      <c r="E2266" t="s">
        <v>384</v>
      </c>
      <c r="F2266" t="s">
        <v>325</v>
      </c>
      <c r="G2266">
        <f>INDEX(Teams!$B$2:$B$50,MATCH(F2266,Teams!$A$2:$A$50,0))</f>
        <v>25</v>
      </c>
      <c r="H2266">
        <v>3</v>
      </c>
      <c r="K2266" s="2"/>
    </row>
    <row r="2267" spans="1:11" x14ac:dyDescent="0.2">
      <c r="A2267">
        <f t="array" ref="A2267">INDEX('All Matches'!$A$2:$A$25000,MATCH(B2267&amp;C2267&amp;G2267,'All Matches'!$C$2:$C$25000&amp;'All Matches'!$B$2:$B$25000&amp;'All Matches'!$E$2:$E$25000,0))</f>
        <v>1617100</v>
      </c>
      <c r="B2267">
        <f>INDEX(Teams!$B$2:$B$50,MATCH(D2267,Teams!$A$2:$A$50,0))</f>
        <v>24</v>
      </c>
      <c r="C2267" s="2">
        <v>42674</v>
      </c>
      <c r="D2267" t="s">
        <v>319</v>
      </c>
      <c r="E2267" t="s">
        <v>384</v>
      </c>
      <c r="F2267" t="s">
        <v>325</v>
      </c>
      <c r="G2267">
        <f>INDEX(Teams!$B$2:$B$50,MATCH(F2267,Teams!$A$2:$A$50,0))</f>
        <v>25</v>
      </c>
      <c r="H2267">
        <v>73</v>
      </c>
      <c r="K2267" s="2"/>
    </row>
    <row r="2268" spans="1:11" x14ac:dyDescent="0.2">
      <c r="A2268">
        <f t="array" ref="A2268">INDEX('All Matches'!$A$2:$A$25000,MATCH(B2268&amp;C2268&amp;G2268,'All Matches'!$C$2:$C$25000&amp;'All Matches'!$B$2:$B$25000&amp;'All Matches'!$E$2:$E$25000,0))</f>
        <v>1617100</v>
      </c>
      <c r="B2268">
        <f>INDEX(Teams!$B$2:$B$50,MATCH(D2268,Teams!$A$2:$A$50,0))</f>
        <v>24</v>
      </c>
      <c r="C2268" s="2">
        <v>42674</v>
      </c>
      <c r="D2268" t="s">
        <v>319</v>
      </c>
      <c r="E2268" t="s">
        <v>482</v>
      </c>
      <c r="F2268" t="s">
        <v>325</v>
      </c>
      <c r="G2268">
        <f>INDEX(Teams!$B$2:$B$50,MATCH(F2268,Teams!$A$2:$A$50,0))</f>
        <v>25</v>
      </c>
      <c r="H2268">
        <v>55</v>
      </c>
      <c r="I2268">
        <v>1</v>
      </c>
      <c r="K2268" s="2"/>
    </row>
    <row r="2269" spans="1:11" x14ac:dyDescent="0.2">
      <c r="A2269">
        <f t="array" ref="A2269">INDEX('All Matches'!$A$2:$A$25000,MATCH(B2269&amp;C2269&amp;G2269,'All Matches'!$C$2:$C$25000&amp;'All Matches'!$B$2:$B$25000&amp;'All Matches'!$E$2:$E$25000,0))</f>
        <v>1617100</v>
      </c>
      <c r="B2269">
        <f>INDEX(Teams!$B$2:$B$50,MATCH(D2269,Teams!$A$2:$A$50,0))</f>
        <v>25</v>
      </c>
      <c r="C2269" s="2">
        <v>42674</v>
      </c>
      <c r="D2269" t="s">
        <v>325</v>
      </c>
      <c r="E2269" t="s">
        <v>483</v>
      </c>
      <c r="F2269" t="s">
        <v>319</v>
      </c>
      <c r="G2269">
        <f>INDEX(Teams!$B$2:$B$50,MATCH(F2269,Teams!$A$2:$A$50,0))</f>
        <v>24</v>
      </c>
      <c r="H2269">
        <v>8</v>
      </c>
      <c r="K2269" s="2"/>
    </row>
    <row r="2270" spans="1:11" x14ac:dyDescent="0.2">
      <c r="A2270">
        <f t="array" ref="A2270">INDEX('All Matches'!$A$2:$A$25000,MATCH(B2270&amp;C2270&amp;G2270,'All Matches'!$C$2:$C$25000&amp;'All Matches'!$B$2:$B$25000&amp;'All Matches'!$E$2:$E$25000,0))</f>
        <v>1617101</v>
      </c>
      <c r="B2270">
        <f>INDEX(Teams!$B$2:$B$50,MATCH(D2270,Teams!$A$2:$A$50,0))</f>
        <v>11</v>
      </c>
      <c r="C2270" s="2">
        <v>42679</v>
      </c>
      <c r="D2270" t="s">
        <v>20</v>
      </c>
      <c r="E2270" t="s">
        <v>296</v>
      </c>
      <c r="F2270" t="s">
        <v>447</v>
      </c>
      <c r="G2270">
        <f>INDEX(Teams!$B$2:$B$50,MATCH(F2270,Teams!$A$2:$A$50,0))</f>
        <v>31</v>
      </c>
      <c r="H2270">
        <v>11</v>
      </c>
      <c r="K2270" s="2"/>
    </row>
    <row r="2271" spans="1:11" x14ac:dyDescent="0.2">
      <c r="A2271">
        <f t="array" ref="A2271">INDEX('All Matches'!$A$2:$A$25000,MATCH(B2271&amp;C2271&amp;G2271,'All Matches'!$C$2:$C$25000&amp;'All Matches'!$B$2:$B$25000&amp;'All Matches'!$E$2:$E$25000,0))</f>
        <v>1617101</v>
      </c>
      <c r="B2271">
        <f>INDEX(Teams!$B$2:$B$50,MATCH(D2271,Teams!$A$2:$A$50,0))</f>
        <v>31</v>
      </c>
      <c r="C2271" s="2">
        <v>42679</v>
      </c>
      <c r="D2271" t="s">
        <v>447</v>
      </c>
      <c r="E2271" t="s">
        <v>484</v>
      </c>
      <c r="F2271" t="s">
        <v>20</v>
      </c>
      <c r="G2271">
        <f>INDEX(Teams!$B$2:$B$50,MATCH(F2271,Teams!$A$2:$A$50,0))</f>
        <v>11</v>
      </c>
      <c r="H2271">
        <v>33</v>
      </c>
      <c r="K2271" s="2"/>
    </row>
    <row r="2272" spans="1:11" x14ac:dyDescent="0.2">
      <c r="A2272">
        <f t="array" ref="A2272">INDEX('All Matches'!$A$2:$A$25000,MATCH(B2272&amp;C2272&amp;G2272,'All Matches'!$C$2:$C$25000&amp;'All Matches'!$B$2:$B$25000&amp;'All Matches'!$E$2:$E$25000,0))</f>
        <v>1617101</v>
      </c>
      <c r="B2272">
        <f>INDEX(Teams!$B$2:$B$50,MATCH(D2272,Teams!$A$2:$A$50,0))</f>
        <v>31</v>
      </c>
      <c r="C2272" s="2">
        <v>42679</v>
      </c>
      <c r="D2272" t="s">
        <v>447</v>
      </c>
      <c r="E2272" t="s">
        <v>342</v>
      </c>
      <c r="F2272" t="s">
        <v>20</v>
      </c>
      <c r="G2272">
        <f>INDEX(Teams!$B$2:$B$50,MATCH(F2272,Teams!$A$2:$A$50,0))</f>
        <v>11</v>
      </c>
      <c r="H2272">
        <v>74</v>
      </c>
      <c r="J2272">
        <v>1</v>
      </c>
      <c r="K2272" s="2"/>
    </row>
    <row r="2273" spans="1:11" x14ac:dyDescent="0.2">
      <c r="A2273">
        <f t="array" ref="A2273">INDEX('All Matches'!$A$2:$A$25000,MATCH(B2273&amp;C2273&amp;G2273,'All Matches'!$C$2:$C$25000&amp;'All Matches'!$B$2:$B$25000&amp;'All Matches'!$E$2:$E$25000,0))</f>
        <v>1617102</v>
      </c>
      <c r="B2273">
        <f>INDEX(Teams!$B$2:$B$50,MATCH(D2273,Teams!$A$2:$A$50,0))</f>
        <v>13</v>
      </c>
      <c r="C2273" s="2">
        <v>42679</v>
      </c>
      <c r="D2273" t="s">
        <v>64</v>
      </c>
      <c r="E2273" t="s">
        <v>140</v>
      </c>
      <c r="F2273" t="s">
        <v>23</v>
      </c>
      <c r="G2273">
        <f>INDEX(Teams!$B$2:$B$50,MATCH(F2273,Teams!$A$2:$A$50,0))</f>
        <v>15</v>
      </c>
      <c r="H2273">
        <v>2</v>
      </c>
      <c r="K2273" s="2"/>
    </row>
    <row r="2274" spans="1:11" x14ac:dyDescent="0.2">
      <c r="A2274">
        <f t="array" ref="A2274">INDEX('All Matches'!$A$2:$A$25000,MATCH(B2274&amp;C2274&amp;G2274,'All Matches'!$C$2:$C$25000&amp;'All Matches'!$B$2:$B$25000&amp;'All Matches'!$E$2:$E$25000,0))</f>
        <v>1617102</v>
      </c>
      <c r="B2274">
        <f>INDEX(Teams!$B$2:$B$50,MATCH(D2274,Teams!$A$2:$A$50,0))</f>
        <v>13</v>
      </c>
      <c r="C2274" s="2">
        <v>42679</v>
      </c>
      <c r="D2274" t="s">
        <v>64</v>
      </c>
      <c r="E2274" t="s">
        <v>139</v>
      </c>
      <c r="F2274" t="s">
        <v>23</v>
      </c>
      <c r="G2274">
        <f>INDEX(Teams!$B$2:$B$50,MATCH(F2274,Teams!$A$2:$A$50,0))</f>
        <v>15</v>
      </c>
      <c r="H2274">
        <v>14</v>
      </c>
      <c r="K2274" s="2"/>
    </row>
    <row r="2275" spans="1:11" x14ac:dyDescent="0.2">
      <c r="A2275">
        <f t="array" ref="A2275">INDEX('All Matches'!$A$2:$A$25000,MATCH(B2275&amp;C2275&amp;G2275,'All Matches'!$C$2:$C$25000&amp;'All Matches'!$B$2:$B$25000&amp;'All Matches'!$E$2:$E$25000,0))</f>
        <v>1617102</v>
      </c>
      <c r="B2275">
        <f>INDEX(Teams!$B$2:$B$50,MATCH(D2275,Teams!$A$2:$A$50,0))</f>
        <v>13</v>
      </c>
      <c r="C2275" s="2">
        <v>42679</v>
      </c>
      <c r="D2275" t="s">
        <v>64</v>
      </c>
      <c r="E2275" t="s">
        <v>787</v>
      </c>
      <c r="F2275" t="s">
        <v>23</v>
      </c>
      <c r="G2275">
        <f>INDEX(Teams!$B$2:$B$50,MATCH(F2275,Teams!$A$2:$A$50,0))</f>
        <v>15</v>
      </c>
      <c r="H2275">
        <v>90</v>
      </c>
      <c r="K2275" s="2"/>
    </row>
    <row r="2276" spans="1:11" x14ac:dyDescent="0.2">
      <c r="A2276">
        <f t="array" ref="A2276">INDEX('All Matches'!$A$2:$A$25000,MATCH(B2276&amp;C2276&amp;G2276,'All Matches'!$C$2:$C$25000&amp;'All Matches'!$B$2:$B$25000&amp;'All Matches'!$E$2:$E$25000,0))</f>
        <v>1617102</v>
      </c>
      <c r="B2276">
        <f>INDEX(Teams!$B$2:$B$50,MATCH(D2276,Teams!$A$2:$A$50,0))</f>
        <v>15</v>
      </c>
      <c r="C2276" s="2">
        <v>42679</v>
      </c>
      <c r="D2276" t="s">
        <v>23</v>
      </c>
      <c r="E2276" t="s">
        <v>485</v>
      </c>
      <c r="F2276" t="s">
        <v>64</v>
      </c>
      <c r="G2276">
        <f>INDEX(Teams!$B$2:$B$50,MATCH(F2276,Teams!$A$2:$A$50,0))</f>
        <v>13</v>
      </c>
      <c r="H2276">
        <v>60</v>
      </c>
      <c r="K2276" s="2"/>
    </row>
    <row r="2277" spans="1:11" x14ac:dyDescent="0.2">
      <c r="A2277">
        <f t="array" ref="A2277">INDEX('All Matches'!$A$2:$A$25000,MATCH(B2277&amp;C2277&amp;G2277,'All Matches'!$C$2:$C$25000&amp;'All Matches'!$B$2:$B$25000&amp;'All Matches'!$E$2:$E$25000,0))</f>
        <v>1617102</v>
      </c>
      <c r="B2277">
        <f>INDEX(Teams!$B$2:$B$50,MATCH(D2277,Teams!$A$2:$A$50,0))</f>
        <v>15</v>
      </c>
      <c r="C2277" s="2">
        <v>42679</v>
      </c>
      <c r="D2277" t="s">
        <v>23</v>
      </c>
      <c r="E2277" t="s">
        <v>300</v>
      </c>
      <c r="F2277" t="s">
        <v>64</v>
      </c>
      <c r="G2277">
        <f>INDEX(Teams!$B$2:$B$50,MATCH(F2277,Teams!$A$2:$A$50,0))</f>
        <v>13</v>
      </c>
      <c r="H2277">
        <v>81</v>
      </c>
      <c r="J2277">
        <v>1</v>
      </c>
      <c r="K2277" s="2"/>
    </row>
    <row r="2278" spans="1:11" x14ac:dyDescent="0.2">
      <c r="A2278">
        <f t="array" ref="A2278">INDEX('All Matches'!$A$2:$A$25000,MATCH(B2278&amp;C2278&amp;G2278,'All Matches'!$C$2:$C$25000&amp;'All Matches'!$B$2:$B$25000&amp;'All Matches'!$E$2:$E$25000,0))</f>
        <v>1617103</v>
      </c>
      <c r="B2278">
        <f>INDEX(Teams!$B$2:$B$50,MATCH(D2278,Teams!$A$2:$A$50,0))</f>
        <v>20</v>
      </c>
      <c r="C2278" s="2">
        <v>42679</v>
      </c>
      <c r="D2278" t="s">
        <v>45</v>
      </c>
      <c r="E2278" t="s">
        <v>68</v>
      </c>
      <c r="F2278" t="s">
        <v>445</v>
      </c>
      <c r="G2278">
        <f>INDEX(Teams!$B$2:$B$50,MATCH(F2278,Teams!$A$2:$A$50,0))</f>
        <v>34</v>
      </c>
      <c r="H2278">
        <v>43</v>
      </c>
      <c r="K2278" s="2"/>
    </row>
    <row r="2279" spans="1:11" x14ac:dyDescent="0.2">
      <c r="A2279">
        <f t="array" ref="A2279">INDEX('All Matches'!$A$2:$A$25000,MATCH(B2279&amp;C2279&amp;G2279,'All Matches'!$C$2:$C$25000&amp;'All Matches'!$B$2:$B$25000&amp;'All Matches'!$E$2:$E$25000,0))</f>
        <v>1617103</v>
      </c>
      <c r="B2279">
        <f>INDEX(Teams!$B$2:$B$50,MATCH(D2279,Teams!$A$2:$A$50,0))</f>
        <v>34</v>
      </c>
      <c r="C2279" s="2">
        <v>42679</v>
      </c>
      <c r="D2279" t="s">
        <v>445</v>
      </c>
      <c r="E2279" t="s">
        <v>486</v>
      </c>
      <c r="F2279" t="s">
        <v>45</v>
      </c>
      <c r="G2279">
        <f>INDEX(Teams!$B$2:$B$50,MATCH(F2279,Teams!$A$2:$A$50,0))</f>
        <v>20</v>
      </c>
      <c r="H2279">
        <v>90</v>
      </c>
      <c r="K2279" s="2"/>
    </row>
    <row r="2280" spans="1:11" x14ac:dyDescent="0.2">
      <c r="A2280">
        <f t="array" ref="A2280">INDEX('All Matches'!$A$2:$A$25000,MATCH(B2280&amp;C2280&amp;G2280,'All Matches'!$C$2:$C$25000&amp;'All Matches'!$B$2:$B$25000&amp;'All Matches'!$E$2:$E$25000,0))</f>
        <v>1617104</v>
      </c>
      <c r="B2280">
        <f>INDEX(Teams!$B$2:$B$50,MATCH(D2280,Teams!$A$2:$A$50,0))</f>
        <v>29</v>
      </c>
      <c r="C2280" s="2">
        <v>42679</v>
      </c>
      <c r="D2280" t="s">
        <v>42</v>
      </c>
      <c r="E2280" t="s">
        <v>487</v>
      </c>
      <c r="F2280" t="s">
        <v>319</v>
      </c>
      <c r="G2280">
        <f>INDEX(Teams!$B$2:$B$50,MATCH(F2280,Teams!$A$2:$A$50,0))</f>
        <v>24</v>
      </c>
      <c r="H2280">
        <v>65</v>
      </c>
      <c r="I2280">
        <v>1</v>
      </c>
      <c r="K2280" s="2"/>
    </row>
    <row r="2281" spans="1:11" x14ac:dyDescent="0.2">
      <c r="A2281">
        <f t="array" ref="A2281">INDEX('All Matches'!$A$2:$A$25000,MATCH(B2281&amp;C2281&amp;G2281,'All Matches'!$C$2:$C$25000&amp;'All Matches'!$B$2:$B$25000&amp;'All Matches'!$E$2:$E$25000,0))</f>
        <v>1617104</v>
      </c>
      <c r="B2281">
        <f>INDEX(Teams!$B$2:$B$50,MATCH(D2281,Teams!$A$2:$A$50,0))</f>
        <v>24</v>
      </c>
      <c r="C2281" s="2">
        <v>42679</v>
      </c>
      <c r="D2281" t="s">
        <v>319</v>
      </c>
      <c r="E2281" t="s">
        <v>453</v>
      </c>
      <c r="F2281" t="s">
        <v>42</v>
      </c>
      <c r="G2281">
        <f>INDEX(Teams!$B$2:$B$50,MATCH(F2281,Teams!$A$2:$A$50,0))</f>
        <v>29</v>
      </c>
      <c r="H2281">
        <v>75</v>
      </c>
      <c r="K2281" s="2"/>
    </row>
    <row r="2282" spans="1:11" x14ac:dyDescent="0.2">
      <c r="A2282">
        <f t="array" ref="A2282">INDEX('All Matches'!$A$2:$A$25000,MATCH(B2282&amp;C2282&amp;G2282,'All Matches'!$C$2:$C$25000&amp;'All Matches'!$B$2:$B$25000&amp;'All Matches'!$E$2:$E$25000,0))</f>
        <v>1617105</v>
      </c>
      <c r="B2282">
        <f>INDEX(Teams!$B$2:$B$50,MATCH(D2282,Teams!$A$2:$A$50,0))</f>
        <v>14</v>
      </c>
      <c r="C2282" s="2">
        <v>42679</v>
      </c>
      <c r="D2282" t="s">
        <v>27</v>
      </c>
      <c r="E2282" t="s">
        <v>369</v>
      </c>
      <c r="F2282" t="s">
        <v>37</v>
      </c>
      <c r="G2282">
        <f>INDEX(Teams!$B$2:$B$50,MATCH(F2282,Teams!$A$2:$A$50,0))</f>
        <v>16</v>
      </c>
      <c r="H2282">
        <v>19</v>
      </c>
      <c r="K2282" s="2"/>
    </row>
    <row r="2283" spans="1:11" x14ac:dyDescent="0.2">
      <c r="A2283">
        <f t="array" ref="A2283">INDEX('All Matches'!$A$2:$A$25000,MATCH(B2283&amp;C2283&amp;G2283,'All Matches'!$C$2:$C$25000&amp;'All Matches'!$B$2:$B$25000&amp;'All Matches'!$E$2:$E$25000,0))</f>
        <v>1617105</v>
      </c>
      <c r="B2283">
        <f>INDEX(Teams!$B$2:$B$50,MATCH(D2283,Teams!$A$2:$A$50,0))</f>
        <v>14</v>
      </c>
      <c r="C2283" s="2">
        <v>42679</v>
      </c>
      <c r="D2283" t="s">
        <v>27</v>
      </c>
      <c r="E2283" t="s">
        <v>369</v>
      </c>
      <c r="F2283" t="s">
        <v>37</v>
      </c>
      <c r="G2283">
        <f>INDEX(Teams!$B$2:$B$50,MATCH(F2283,Teams!$A$2:$A$50,0))</f>
        <v>16</v>
      </c>
      <c r="H2283">
        <v>56</v>
      </c>
      <c r="K2283" s="2"/>
    </row>
    <row r="2284" spans="1:11" x14ac:dyDescent="0.2">
      <c r="A2284">
        <f t="array" ref="A2284">INDEX('All Matches'!$A$2:$A$25000,MATCH(B2284&amp;C2284&amp;G2284,'All Matches'!$C$2:$C$25000&amp;'All Matches'!$B$2:$B$25000&amp;'All Matches'!$E$2:$E$25000,0))</f>
        <v>1617105</v>
      </c>
      <c r="B2284">
        <f>INDEX(Teams!$B$2:$B$50,MATCH(D2284,Teams!$A$2:$A$50,0))</f>
        <v>14</v>
      </c>
      <c r="C2284" s="2">
        <v>42679</v>
      </c>
      <c r="D2284" t="s">
        <v>27</v>
      </c>
      <c r="E2284" t="s">
        <v>61</v>
      </c>
      <c r="F2284" t="s">
        <v>37</v>
      </c>
      <c r="G2284">
        <f>INDEX(Teams!$B$2:$B$50,MATCH(F2284,Teams!$A$2:$A$50,0))</f>
        <v>16</v>
      </c>
      <c r="H2284">
        <v>20</v>
      </c>
      <c r="K2284" s="2"/>
    </row>
    <row r="2285" spans="1:11" x14ac:dyDescent="0.2">
      <c r="A2285">
        <f t="array" ref="A2285">INDEX('All Matches'!$A$2:$A$25000,MATCH(B2285&amp;C2285&amp;G2285,'All Matches'!$C$2:$C$25000&amp;'All Matches'!$B$2:$B$25000&amp;'All Matches'!$E$2:$E$25000,0))</f>
        <v>1617105</v>
      </c>
      <c r="B2285">
        <f>INDEX(Teams!$B$2:$B$50,MATCH(D2285,Teams!$A$2:$A$50,0))</f>
        <v>14</v>
      </c>
      <c r="C2285" s="2">
        <v>42679</v>
      </c>
      <c r="D2285" t="s">
        <v>27</v>
      </c>
      <c r="E2285" t="s">
        <v>452</v>
      </c>
      <c r="F2285" t="s">
        <v>37</v>
      </c>
      <c r="G2285">
        <f>INDEX(Teams!$B$2:$B$50,MATCH(F2285,Teams!$A$2:$A$50,0))</f>
        <v>16</v>
      </c>
      <c r="H2285">
        <v>42</v>
      </c>
      <c r="K2285" s="2"/>
    </row>
    <row r="2286" spans="1:11" x14ac:dyDescent="0.2">
      <c r="A2286">
        <f t="array" ref="A2286">INDEX('All Matches'!$A$2:$A$25000,MATCH(B2286&amp;C2286&amp;G2286,'All Matches'!$C$2:$C$25000&amp;'All Matches'!$B$2:$B$25000&amp;'All Matches'!$E$2:$E$25000,0))</f>
        <v>1617105</v>
      </c>
      <c r="B2286">
        <f>INDEX(Teams!$B$2:$B$50,MATCH(D2286,Teams!$A$2:$A$50,0))</f>
        <v>14</v>
      </c>
      <c r="C2286" s="2">
        <v>42679</v>
      </c>
      <c r="D2286" t="s">
        <v>27</v>
      </c>
      <c r="E2286" t="s">
        <v>31</v>
      </c>
      <c r="F2286" t="s">
        <v>37</v>
      </c>
      <c r="G2286">
        <f>INDEX(Teams!$B$2:$B$50,MATCH(F2286,Teams!$A$2:$A$50,0))</f>
        <v>16</v>
      </c>
      <c r="H2286">
        <v>65</v>
      </c>
      <c r="K2286" s="2"/>
    </row>
    <row r="2287" spans="1:11" x14ac:dyDescent="0.2">
      <c r="A2287">
        <f t="array" ref="A2287">INDEX('All Matches'!$A$2:$A$25000,MATCH(B2287&amp;C2287&amp;G2287,'All Matches'!$C$2:$C$25000&amp;'All Matches'!$B$2:$B$25000&amp;'All Matches'!$E$2:$E$25000,0))</f>
        <v>1617106</v>
      </c>
      <c r="B2287">
        <f>INDEX(Teams!$B$2:$B$50,MATCH(D2287,Teams!$A$2:$A$50,0))</f>
        <v>10</v>
      </c>
      <c r="C2287" s="2">
        <v>42680</v>
      </c>
      <c r="D2287" t="s">
        <v>47</v>
      </c>
      <c r="E2287" t="s">
        <v>488</v>
      </c>
      <c r="F2287" t="s">
        <v>17</v>
      </c>
      <c r="G2287">
        <f>INDEX(Teams!$B$2:$B$50,MATCH(F2287,Teams!$A$2:$A$50,0))</f>
        <v>26</v>
      </c>
      <c r="H2287">
        <v>42</v>
      </c>
      <c r="I2287">
        <v>1</v>
      </c>
      <c r="K2287" s="2"/>
    </row>
    <row r="2288" spans="1:11" x14ac:dyDescent="0.2">
      <c r="A2288">
        <f t="array" ref="A2288">INDEX('All Matches'!$A$2:$A$25000,MATCH(B2288&amp;C2288&amp;G2288,'All Matches'!$C$2:$C$25000&amp;'All Matches'!$B$2:$B$25000&amp;'All Matches'!$E$2:$E$25000,0))</f>
        <v>1617106</v>
      </c>
      <c r="B2288">
        <f>INDEX(Teams!$B$2:$B$50,MATCH(D2288,Teams!$A$2:$A$50,0))</f>
        <v>26</v>
      </c>
      <c r="C2288" s="2">
        <v>42680</v>
      </c>
      <c r="D2288" t="s">
        <v>17</v>
      </c>
      <c r="E2288" t="s">
        <v>56</v>
      </c>
      <c r="F2288" t="s">
        <v>47</v>
      </c>
      <c r="G2288">
        <f>INDEX(Teams!$B$2:$B$50,MATCH(F2288,Teams!$A$2:$A$50,0))</f>
        <v>10</v>
      </c>
      <c r="H2288">
        <v>51</v>
      </c>
      <c r="J2288">
        <v>1</v>
      </c>
      <c r="K2288" s="2"/>
    </row>
    <row r="2289" spans="1:11" x14ac:dyDescent="0.2">
      <c r="A2289">
        <f t="array" ref="A2289">INDEX('All Matches'!$A$2:$A$25000,MATCH(B2289&amp;C2289&amp;G2289,'All Matches'!$C$2:$C$25000&amp;'All Matches'!$B$2:$B$25000&amp;'All Matches'!$E$2:$E$25000,0))</f>
        <v>1617107</v>
      </c>
      <c r="B2289">
        <f>INDEX(Teams!$B$2:$B$50,MATCH(D2289,Teams!$A$2:$A$50,0))</f>
        <v>33</v>
      </c>
      <c r="C2289" s="2">
        <v>42680</v>
      </c>
      <c r="D2289" t="s">
        <v>443</v>
      </c>
      <c r="E2289" t="s">
        <v>208</v>
      </c>
      <c r="F2289" t="s">
        <v>50</v>
      </c>
      <c r="G2289">
        <f>INDEX(Teams!$B$2:$B$50,MATCH(F2289,Teams!$A$2:$A$50,0))</f>
        <v>23</v>
      </c>
      <c r="H2289">
        <v>61</v>
      </c>
      <c r="K2289" s="2"/>
    </row>
    <row r="2290" spans="1:11" x14ac:dyDescent="0.2">
      <c r="A2290">
        <f t="array" ref="A2290">INDEX('All Matches'!$A$2:$A$25000,MATCH(B2290&amp;C2290&amp;G2290,'All Matches'!$C$2:$C$25000&amp;'All Matches'!$B$2:$B$25000&amp;'All Matches'!$E$2:$E$25000,0))</f>
        <v>1617107</v>
      </c>
      <c r="B2290">
        <f>INDEX(Teams!$B$2:$B$50,MATCH(D2290,Teams!$A$2:$A$50,0))</f>
        <v>33</v>
      </c>
      <c r="C2290" s="2">
        <v>42680</v>
      </c>
      <c r="D2290" t="s">
        <v>443</v>
      </c>
      <c r="E2290" t="s">
        <v>417</v>
      </c>
      <c r="F2290" t="s">
        <v>50</v>
      </c>
      <c r="G2290">
        <f>INDEX(Teams!$B$2:$B$50,MATCH(F2290,Teams!$A$2:$A$50,0))</f>
        <v>23</v>
      </c>
      <c r="H2290">
        <v>63</v>
      </c>
      <c r="K2290" s="2"/>
    </row>
    <row r="2291" spans="1:11" x14ac:dyDescent="0.2">
      <c r="A2291">
        <f t="array" ref="A2291">INDEX('All Matches'!$A$2:$A$25000,MATCH(B2291&amp;C2291&amp;G2291,'All Matches'!$C$2:$C$25000&amp;'All Matches'!$B$2:$B$25000&amp;'All Matches'!$E$2:$E$25000,0))</f>
        <v>1617107</v>
      </c>
      <c r="B2291">
        <f>INDEX(Teams!$B$2:$B$50,MATCH(D2291,Teams!$A$2:$A$50,0))</f>
        <v>23</v>
      </c>
      <c r="C2291" s="2">
        <v>42680</v>
      </c>
      <c r="D2291" t="s">
        <v>50</v>
      </c>
      <c r="E2291" t="s">
        <v>205</v>
      </c>
      <c r="F2291" t="s">
        <v>443</v>
      </c>
      <c r="G2291">
        <f>INDEX(Teams!$B$2:$B$50,MATCH(F2291,Teams!$A$2:$A$50,0))</f>
        <v>33</v>
      </c>
      <c r="H2291">
        <v>6</v>
      </c>
      <c r="J2291">
        <v>1</v>
      </c>
      <c r="K2291" s="2"/>
    </row>
    <row r="2292" spans="1:11" x14ac:dyDescent="0.2">
      <c r="A2292">
        <f t="array" ref="A2292">INDEX('All Matches'!$A$2:$A$25000,MATCH(B2292&amp;C2292&amp;G2292,'All Matches'!$C$2:$C$25000&amp;'All Matches'!$B$2:$B$25000&amp;'All Matches'!$E$2:$E$25000,0))</f>
        <v>1617108</v>
      </c>
      <c r="B2292">
        <f>INDEX(Teams!$B$2:$B$50,MATCH(D2292,Teams!$A$2:$A$50,0))</f>
        <v>19</v>
      </c>
      <c r="C2292" s="2">
        <v>42680</v>
      </c>
      <c r="D2292" t="s">
        <v>40</v>
      </c>
      <c r="E2292" t="s">
        <v>43</v>
      </c>
      <c r="F2292" t="s">
        <v>32</v>
      </c>
      <c r="G2292">
        <f>INDEX(Teams!$B$2:$B$50,MATCH(F2292,Teams!$A$2:$A$50,0))</f>
        <v>27</v>
      </c>
      <c r="H2292">
        <v>27</v>
      </c>
      <c r="K2292" s="2"/>
    </row>
    <row r="2293" spans="1:11" x14ac:dyDescent="0.2">
      <c r="A2293">
        <f t="array" ref="A2293">INDEX('All Matches'!$A$2:$A$25000,MATCH(B2293&amp;C2293&amp;G2293,'All Matches'!$C$2:$C$25000&amp;'All Matches'!$B$2:$B$25000&amp;'All Matches'!$E$2:$E$25000,0))</f>
        <v>1617108</v>
      </c>
      <c r="B2293">
        <f>INDEX(Teams!$B$2:$B$50,MATCH(D2293,Teams!$A$2:$A$50,0))</f>
        <v>19</v>
      </c>
      <c r="C2293" s="2">
        <v>42680</v>
      </c>
      <c r="D2293" t="s">
        <v>40</v>
      </c>
      <c r="E2293" t="s">
        <v>43</v>
      </c>
      <c r="F2293" t="s">
        <v>32</v>
      </c>
      <c r="G2293">
        <f>INDEX(Teams!$B$2:$B$50,MATCH(F2293,Teams!$A$2:$A$50,0))</f>
        <v>27</v>
      </c>
      <c r="H2293">
        <v>60</v>
      </c>
      <c r="K2293" s="2"/>
    </row>
    <row r="2294" spans="1:11" x14ac:dyDescent="0.2">
      <c r="A2294">
        <f t="array" ref="A2294">INDEX('All Matches'!$A$2:$A$25000,MATCH(B2294&amp;C2294&amp;G2294,'All Matches'!$C$2:$C$25000&amp;'All Matches'!$B$2:$B$25000&amp;'All Matches'!$E$2:$E$25000,0))</f>
        <v>1617108</v>
      </c>
      <c r="B2294">
        <f>INDEX(Teams!$B$2:$B$50,MATCH(D2294,Teams!$A$2:$A$50,0))</f>
        <v>19</v>
      </c>
      <c r="C2294" s="2">
        <v>42680</v>
      </c>
      <c r="D2294" t="s">
        <v>40</v>
      </c>
      <c r="E2294" t="s">
        <v>350</v>
      </c>
      <c r="F2294" t="s">
        <v>32</v>
      </c>
      <c r="G2294">
        <f>INDEX(Teams!$B$2:$B$50,MATCH(F2294,Teams!$A$2:$A$50,0))</f>
        <v>27</v>
      </c>
      <c r="H2294">
        <v>30</v>
      </c>
      <c r="K2294" s="2"/>
    </row>
    <row r="2295" spans="1:11" x14ac:dyDescent="0.2">
      <c r="A2295">
        <f t="array" ref="A2295">INDEX('All Matches'!$A$2:$A$25000,MATCH(B2295&amp;C2295&amp;G2295,'All Matches'!$C$2:$C$25000&amp;'All Matches'!$B$2:$B$25000&amp;'All Matches'!$E$2:$E$25000,0))</f>
        <v>1617108</v>
      </c>
      <c r="B2295">
        <f>INDEX(Teams!$B$2:$B$50,MATCH(D2295,Teams!$A$2:$A$50,0))</f>
        <v>19</v>
      </c>
      <c r="C2295" s="2">
        <v>42680</v>
      </c>
      <c r="D2295" t="s">
        <v>40</v>
      </c>
      <c r="E2295" t="s">
        <v>383</v>
      </c>
      <c r="F2295" t="s">
        <v>32</v>
      </c>
      <c r="G2295">
        <f>INDEX(Teams!$B$2:$B$50,MATCH(F2295,Teams!$A$2:$A$50,0))</f>
        <v>27</v>
      </c>
      <c r="H2295">
        <v>43</v>
      </c>
      <c r="K2295" s="2"/>
    </row>
    <row r="2296" spans="1:11" x14ac:dyDescent="0.2">
      <c r="A2296">
        <f t="array" ref="A2296">INDEX('All Matches'!$A$2:$A$25000,MATCH(B2296&amp;C2296&amp;G2296,'All Matches'!$C$2:$C$25000&amp;'All Matches'!$B$2:$B$25000&amp;'All Matches'!$E$2:$E$25000,0))</f>
        <v>1617108</v>
      </c>
      <c r="B2296">
        <f>INDEX(Teams!$B$2:$B$50,MATCH(D2296,Teams!$A$2:$A$50,0))</f>
        <v>19</v>
      </c>
      <c r="C2296" s="2">
        <v>42680</v>
      </c>
      <c r="D2296" t="s">
        <v>40</v>
      </c>
      <c r="E2296" t="s">
        <v>93</v>
      </c>
      <c r="F2296" t="s">
        <v>32</v>
      </c>
      <c r="G2296">
        <f>INDEX(Teams!$B$2:$B$50,MATCH(F2296,Teams!$A$2:$A$50,0))</f>
        <v>27</v>
      </c>
      <c r="H2296">
        <v>57</v>
      </c>
      <c r="K2296" s="2"/>
    </row>
    <row r="2297" spans="1:11" x14ac:dyDescent="0.2">
      <c r="A2297">
        <f t="array" ref="A2297">INDEX('All Matches'!$A$2:$A$25000,MATCH(B2297&amp;C2297&amp;G2297,'All Matches'!$C$2:$C$25000&amp;'All Matches'!$B$2:$B$25000&amp;'All Matches'!$E$2:$E$25000,0))</f>
        <v>1617108</v>
      </c>
      <c r="B2297">
        <f>INDEX(Teams!$B$2:$B$50,MATCH(D2297,Teams!$A$2:$A$50,0))</f>
        <v>19</v>
      </c>
      <c r="C2297" s="2">
        <v>42680</v>
      </c>
      <c r="D2297" t="s">
        <v>40</v>
      </c>
      <c r="E2297" t="s">
        <v>108</v>
      </c>
      <c r="F2297" t="s">
        <v>32</v>
      </c>
      <c r="G2297">
        <f>INDEX(Teams!$B$2:$B$50,MATCH(F2297,Teams!$A$2:$A$50,0))</f>
        <v>27</v>
      </c>
      <c r="H2297">
        <v>90</v>
      </c>
      <c r="K2297" s="2"/>
    </row>
    <row r="2298" spans="1:11" x14ac:dyDescent="0.2">
      <c r="A2298">
        <f t="array" ref="A2298">INDEX('All Matches'!$A$2:$A$25000,MATCH(B2298&amp;C2298&amp;G2298,'All Matches'!$C$2:$C$25000&amp;'All Matches'!$B$2:$B$25000&amp;'All Matches'!$E$2:$E$25000,0))</f>
        <v>1617108</v>
      </c>
      <c r="B2298">
        <f>INDEX(Teams!$B$2:$B$50,MATCH(D2298,Teams!$A$2:$A$50,0))</f>
        <v>27</v>
      </c>
      <c r="C2298" s="2">
        <v>42680</v>
      </c>
      <c r="D2298" t="s">
        <v>32</v>
      </c>
      <c r="E2298" t="s">
        <v>336</v>
      </c>
      <c r="F2298" t="s">
        <v>40</v>
      </c>
      <c r="G2298">
        <f>INDEX(Teams!$B$2:$B$50,MATCH(F2298,Teams!$A$2:$A$50,0))</f>
        <v>19</v>
      </c>
      <c r="H2298">
        <v>75</v>
      </c>
      <c r="K2298" s="2"/>
    </row>
    <row r="2299" spans="1:11" x14ac:dyDescent="0.2">
      <c r="A2299">
        <f t="array" ref="A2299">INDEX('All Matches'!$A$2:$A$25000,MATCH(B2299&amp;C2299&amp;G2299,'All Matches'!$C$2:$C$25000&amp;'All Matches'!$B$2:$B$25000&amp;'All Matches'!$E$2:$E$25000,0))</f>
        <v>1617109</v>
      </c>
      <c r="B2299">
        <f>INDEX(Teams!$B$2:$B$50,MATCH(D2299,Teams!$A$2:$A$50,0))</f>
        <v>25</v>
      </c>
      <c r="C2299" s="2">
        <v>42680</v>
      </c>
      <c r="D2299" t="s">
        <v>325</v>
      </c>
      <c r="E2299" t="s">
        <v>425</v>
      </c>
      <c r="F2299" t="s">
        <v>10</v>
      </c>
      <c r="G2299">
        <f>INDEX(Teams!$B$2:$B$50,MATCH(F2299,Teams!$A$2:$A$50,0))</f>
        <v>21</v>
      </c>
      <c r="H2299">
        <v>69</v>
      </c>
      <c r="K2299" s="2"/>
    </row>
    <row r="2300" spans="1:11" x14ac:dyDescent="0.2">
      <c r="A2300">
        <f t="array" ref="A2300">INDEX('All Matches'!$A$2:$A$25000,MATCH(B2300&amp;C2300&amp;G2300,'All Matches'!$C$2:$C$25000&amp;'All Matches'!$B$2:$B$25000&amp;'All Matches'!$E$2:$E$25000,0))</f>
        <v>1617109</v>
      </c>
      <c r="B2300">
        <f>INDEX(Teams!$B$2:$B$50,MATCH(D2300,Teams!$A$2:$A$50,0))</f>
        <v>21</v>
      </c>
      <c r="C2300" s="2">
        <v>42680</v>
      </c>
      <c r="D2300" t="s">
        <v>10</v>
      </c>
      <c r="E2300" t="s">
        <v>11</v>
      </c>
      <c r="F2300" t="s">
        <v>325</v>
      </c>
      <c r="G2300">
        <f>INDEX(Teams!$B$2:$B$50,MATCH(F2300,Teams!$A$2:$A$50,0))</f>
        <v>25</v>
      </c>
      <c r="H2300">
        <v>15</v>
      </c>
      <c r="K2300" s="2"/>
    </row>
    <row r="2301" spans="1:11" x14ac:dyDescent="0.2">
      <c r="A2301">
        <f t="array" ref="A2301">INDEX('All Matches'!$A$2:$A$25000,MATCH(B2301&amp;C2301&amp;G2301,'All Matches'!$C$2:$C$25000&amp;'All Matches'!$B$2:$B$25000&amp;'All Matches'!$E$2:$E$25000,0))</f>
        <v>1617109</v>
      </c>
      <c r="B2301">
        <f>INDEX(Teams!$B$2:$B$50,MATCH(D2301,Teams!$A$2:$A$50,0))</f>
        <v>21</v>
      </c>
      <c r="C2301" s="2">
        <v>42680</v>
      </c>
      <c r="D2301" t="s">
        <v>10</v>
      </c>
      <c r="E2301" t="s">
        <v>450</v>
      </c>
      <c r="F2301" t="s">
        <v>325</v>
      </c>
      <c r="G2301">
        <f>INDEX(Teams!$B$2:$B$50,MATCH(F2301,Teams!$A$2:$A$50,0))</f>
        <v>25</v>
      </c>
      <c r="H2301">
        <v>21</v>
      </c>
      <c r="K2301" s="2"/>
    </row>
    <row r="2302" spans="1:11" x14ac:dyDescent="0.2">
      <c r="A2302">
        <f t="array" ref="A2302">INDEX('All Matches'!$A$2:$A$25000,MATCH(B2302&amp;C2302&amp;G2302,'All Matches'!$C$2:$C$25000&amp;'All Matches'!$B$2:$B$25000&amp;'All Matches'!$E$2:$E$25000,0))</f>
        <v>1617109</v>
      </c>
      <c r="B2302">
        <f>INDEX(Teams!$B$2:$B$50,MATCH(D2302,Teams!$A$2:$A$50,0))</f>
        <v>21</v>
      </c>
      <c r="C2302" s="2">
        <v>42680</v>
      </c>
      <c r="D2302" t="s">
        <v>10</v>
      </c>
      <c r="E2302" t="s">
        <v>450</v>
      </c>
      <c r="F2302" t="s">
        <v>325</v>
      </c>
      <c r="G2302">
        <f>INDEX(Teams!$B$2:$B$50,MATCH(F2302,Teams!$A$2:$A$50,0))</f>
        <v>25</v>
      </c>
      <c r="H2302">
        <v>33</v>
      </c>
      <c r="K2302" s="2"/>
    </row>
    <row r="2303" spans="1:11" x14ac:dyDescent="0.2">
      <c r="A2303">
        <f t="array" ref="A2303">INDEX('All Matches'!$A$2:$A$25000,MATCH(B2303&amp;C2303&amp;G2303,'All Matches'!$C$2:$C$25000&amp;'All Matches'!$B$2:$B$25000&amp;'All Matches'!$E$2:$E$25000,0))</f>
        <v>1617110</v>
      </c>
      <c r="B2303">
        <f>INDEX(Teams!$B$2:$B$50,MATCH(D2303,Teams!$A$2:$A$50,0))</f>
        <v>18</v>
      </c>
      <c r="C2303" s="2">
        <v>42680</v>
      </c>
      <c r="D2303" t="s">
        <v>12</v>
      </c>
      <c r="E2303" t="s">
        <v>411</v>
      </c>
      <c r="F2303" t="s">
        <v>320</v>
      </c>
      <c r="G2303">
        <f>INDEX(Teams!$B$2:$B$50,MATCH(F2303,Teams!$A$2:$A$50,0))</f>
        <v>28</v>
      </c>
      <c r="H2303">
        <v>55</v>
      </c>
      <c r="K2303" s="2"/>
    </row>
    <row r="2304" spans="1:11" x14ac:dyDescent="0.2">
      <c r="A2304">
        <f t="array" ref="A2304">INDEX('All Matches'!$A$2:$A$25000,MATCH(B2304&amp;C2304&amp;G2304,'All Matches'!$C$2:$C$25000&amp;'All Matches'!$B$2:$B$25000&amp;'All Matches'!$E$2:$E$25000,0))</f>
        <v>1617110</v>
      </c>
      <c r="B2304">
        <f>INDEX(Teams!$B$2:$B$50,MATCH(D2304,Teams!$A$2:$A$50,0))</f>
        <v>28</v>
      </c>
      <c r="C2304" s="2">
        <v>42680</v>
      </c>
      <c r="D2304" t="s">
        <v>320</v>
      </c>
      <c r="E2304" t="s">
        <v>803</v>
      </c>
      <c r="F2304" t="s">
        <v>12</v>
      </c>
      <c r="G2304">
        <f>INDEX(Teams!$B$2:$B$50,MATCH(F2304,Teams!$A$2:$A$50,0))</f>
        <v>18</v>
      </c>
      <c r="H2304">
        <v>52</v>
      </c>
      <c r="K2304" s="2"/>
    </row>
    <row r="2305" spans="1:11" x14ac:dyDescent="0.2">
      <c r="A2305">
        <f t="array" ref="A2305">INDEX('All Matches'!$A$2:$A$25000,MATCH(B2305&amp;C2305&amp;G2305,'All Matches'!$C$2:$C$25000&amp;'All Matches'!$B$2:$B$25000&amp;'All Matches'!$E$2:$E$25000,0))</f>
        <v>1617110</v>
      </c>
      <c r="B2305">
        <f>INDEX(Teams!$B$2:$B$50,MATCH(D2305,Teams!$A$2:$A$50,0))</f>
        <v>28</v>
      </c>
      <c r="C2305" s="2">
        <v>42680</v>
      </c>
      <c r="D2305" t="s">
        <v>320</v>
      </c>
      <c r="E2305" t="s">
        <v>368</v>
      </c>
      <c r="F2305" t="s">
        <v>12</v>
      </c>
      <c r="G2305">
        <f>INDEX(Teams!$B$2:$B$50,MATCH(F2305,Teams!$A$2:$A$50,0))</f>
        <v>18</v>
      </c>
      <c r="H2305">
        <v>72</v>
      </c>
      <c r="K2305" s="2"/>
    </row>
    <row r="2306" spans="1:11" x14ac:dyDescent="0.2">
      <c r="A2306">
        <f t="array" ref="A2306">INDEX('All Matches'!$A$2:$A$25000,MATCH(B2306&amp;C2306&amp;G2306,'All Matches'!$C$2:$C$25000&amp;'All Matches'!$B$2:$B$25000&amp;'All Matches'!$E$2:$E$25000,0))</f>
        <v>1617111</v>
      </c>
      <c r="B2306">
        <f>INDEX(Teams!$B$2:$B$50,MATCH(D2306,Teams!$A$2:$A$50,0))</f>
        <v>21</v>
      </c>
      <c r="C2306" s="2">
        <v>42693</v>
      </c>
      <c r="D2306" t="s">
        <v>10</v>
      </c>
      <c r="E2306" t="s">
        <v>148</v>
      </c>
      <c r="F2306" t="s">
        <v>47</v>
      </c>
      <c r="G2306">
        <f>INDEX(Teams!$B$2:$B$50,MATCH(F2306,Teams!$A$2:$A$50,0))</f>
        <v>10</v>
      </c>
      <c r="H2306">
        <v>68</v>
      </c>
      <c r="K2306" s="2"/>
    </row>
    <row r="2307" spans="1:11" x14ac:dyDescent="0.2">
      <c r="A2307">
        <f t="array" ref="A2307">INDEX('All Matches'!$A$2:$A$25000,MATCH(B2307&amp;C2307&amp;G2307,'All Matches'!$C$2:$C$25000&amp;'All Matches'!$B$2:$B$25000&amp;'All Matches'!$E$2:$E$25000,0))</f>
        <v>1617111</v>
      </c>
      <c r="B2307">
        <f>INDEX(Teams!$B$2:$B$50,MATCH(D2307,Teams!$A$2:$A$50,0))</f>
        <v>10</v>
      </c>
      <c r="C2307" s="2">
        <v>42693</v>
      </c>
      <c r="D2307" t="s">
        <v>47</v>
      </c>
      <c r="E2307" t="s">
        <v>184</v>
      </c>
      <c r="F2307" t="s">
        <v>10</v>
      </c>
      <c r="G2307">
        <f>INDEX(Teams!$B$2:$B$50,MATCH(F2307,Teams!$A$2:$A$50,0))</f>
        <v>21</v>
      </c>
      <c r="H2307">
        <v>89</v>
      </c>
      <c r="K2307" s="2"/>
    </row>
    <row r="2308" spans="1:11" x14ac:dyDescent="0.2">
      <c r="A2308">
        <f t="array" ref="A2308">INDEX('All Matches'!$A$2:$A$25000,MATCH(B2308&amp;C2308&amp;G2308,'All Matches'!$C$2:$C$25000&amp;'All Matches'!$B$2:$B$25000&amp;'All Matches'!$E$2:$E$25000,0))</f>
        <v>1617112</v>
      </c>
      <c r="B2308">
        <f>INDEX(Teams!$B$2:$B$50,MATCH(D2308,Teams!$A$2:$A$50,0))</f>
        <v>15</v>
      </c>
      <c r="C2308" s="2">
        <v>42693</v>
      </c>
      <c r="D2308" t="s">
        <v>23</v>
      </c>
      <c r="E2308" t="s">
        <v>485</v>
      </c>
      <c r="F2308" t="s">
        <v>45</v>
      </c>
      <c r="G2308">
        <f>INDEX(Teams!$B$2:$B$50,MATCH(F2308,Teams!$A$2:$A$50,0))</f>
        <v>20</v>
      </c>
      <c r="H2308">
        <v>66</v>
      </c>
      <c r="K2308" s="2"/>
    </row>
    <row r="2309" spans="1:11" x14ac:dyDescent="0.2">
      <c r="A2309">
        <f t="array" ref="A2309">INDEX('All Matches'!$A$2:$A$25000,MATCH(B2309&amp;C2309&amp;G2309,'All Matches'!$C$2:$C$25000&amp;'All Matches'!$B$2:$B$25000&amp;'All Matches'!$E$2:$E$25000,0))</f>
        <v>1617112</v>
      </c>
      <c r="B2309">
        <f>INDEX(Teams!$B$2:$B$50,MATCH(D2309,Teams!$A$2:$A$50,0))</f>
        <v>20</v>
      </c>
      <c r="C2309" s="2">
        <v>42693</v>
      </c>
      <c r="D2309" t="s">
        <v>45</v>
      </c>
      <c r="E2309" t="s">
        <v>489</v>
      </c>
      <c r="F2309" t="s">
        <v>23</v>
      </c>
      <c r="G2309">
        <f>INDEX(Teams!$B$2:$B$50,MATCH(F2309,Teams!$A$2:$A$50,0))</f>
        <v>15</v>
      </c>
      <c r="H2309">
        <v>39</v>
      </c>
      <c r="K2309" s="2"/>
    </row>
    <row r="2310" spans="1:11" x14ac:dyDescent="0.2">
      <c r="A2310">
        <f t="array" ref="A2310">INDEX('All Matches'!$A$2:$A$25000,MATCH(B2310&amp;C2310&amp;G2310,'All Matches'!$C$2:$C$25000&amp;'All Matches'!$B$2:$B$25000&amp;'All Matches'!$E$2:$E$25000,0))</f>
        <v>1617112</v>
      </c>
      <c r="B2310">
        <f>INDEX(Teams!$B$2:$B$50,MATCH(D2310,Teams!$A$2:$A$50,0))</f>
        <v>20</v>
      </c>
      <c r="C2310" s="2">
        <v>42693</v>
      </c>
      <c r="D2310" t="s">
        <v>45</v>
      </c>
      <c r="E2310" t="s">
        <v>489</v>
      </c>
      <c r="F2310" t="s">
        <v>23</v>
      </c>
      <c r="G2310">
        <f>INDEX(Teams!$B$2:$B$50,MATCH(F2310,Teams!$A$2:$A$50,0))</f>
        <v>15</v>
      </c>
      <c r="H2310">
        <v>83</v>
      </c>
      <c r="K2310" s="2"/>
    </row>
    <row r="2311" spans="1:11" x14ac:dyDescent="0.2">
      <c r="A2311">
        <f t="array" ref="A2311">INDEX('All Matches'!$A$2:$A$25000,MATCH(B2311&amp;C2311&amp;G2311,'All Matches'!$C$2:$C$25000&amp;'All Matches'!$B$2:$B$25000&amp;'All Matches'!$E$2:$E$25000,0))</f>
        <v>1617113</v>
      </c>
      <c r="B2311">
        <f>INDEX(Teams!$B$2:$B$50,MATCH(D2311,Teams!$A$2:$A$50,0))</f>
        <v>16</v>
      </c>
      <c r="C2311" s="2">
        <v>42693</v>
      </c>
      <c r="D2311" t="s">
        <v>37</v>
      </c>
      <c r="E2311" t="s">
        <v>171</v>
      </c>
      <c r="F2311" t="s">
        <v>325</v>
      </c>
      <c r="G2311">
        <f>INDEX(Teams!$B$2:$B$50,MATCH(F2311,Teams!$A$2:$A$50,0))</f>
        <v>25</v>
      </c>
      <c r="H2311">
        <v>89</v>
      </c>
      <c r="K2311" s="2"/>
    </row>
    <row r="2312" spans="1:11" x14ac:dyDescent="0.2">
      <c r="A2312">
        <f t="array" ref="A2312">INDEX('All Matches'!$A$2:$A$25000,MATCH(B2312&amp;C2312&amp;G2312,'All Matches'!$C$2:$C$25000&amp;'All Matches'!$B$2:$B$25000&amp;'All Matches'!$E$2:$E$25000,0))</f>
        <v>1617113</v>
      </c>
      <c r="B2312">
        <f>INDEX(Teams!$B$2:$B$50,MATCH(D2312,Teams!$A$2:$A$50,0))</f>
        <v>25</v>
      </c>
      <c r="C2312" s="2">
        <v>42693</v>
      </c>
      <c r="D2312" t="s">
        <v>325</v>
      </c>
      <c r="E2312" t="s">
        <v>377</v>
      </c>
      <c r="F2312" t="s">
        <v>37</v>
      </c>
      <c r="G2312">
        <f>INDEX(Teams!$B$2:$B$50,MATCH(F2312,Teams!$A$2:$A$50,0))</f>
        <v>16</v>
      </c>
      <c r="H2312">
        <v>41</v>
      </c>
      <c r="J2312">
        <v>1</v>
      </c>
      <c r="K2312" s="2"/>
    </row>
    <row r="2313" spans="1:11" x14ac:dyDescent="0.2">
      <c r="A2313">
        <f t="array" ref="A2313">INDEX('All Matches'!$A$2:$A$25000,MATCH(B2313&amp;C2313&amp;G2313,'All Matches'!$C$2:$C$25000&amp;'All Matches'!$B$2:$B$25000&amp;'All Matches'!$E$2:$E$25000,0))</f>
        <v>1617115</v>
      </c>
      <c r="B2313">
        <f>INDEX(Teams!$B$2:$B$50,MATCH(D2313,Teams!$A$2:$A$50,0))</f>
        <v>11</v>
      </c>
      <c r="C2313" s="2">
        <v>42693</v>
      </c>
      <c r="D2313" t="s">
        <v>20</v>
      </c>
      <c r="E2313" t="s">
        <v>83</v>
      </c>
      <c r="F2313" t="s">
        <v>319</v>
      </c>
      <c r="G2313">
        <f>INDEX(Teams!$B$2:$B$50,MATCH(F2313,Teams!$A$2:$A$50,0))</f>
        <v>24</v>
      </c>
      <c r="H2313">
        <v>26</v>
      </c>
      <c r="K2313" s="2"/>
    </row>
    <row r="2314" spans="1:11" x14ac:dyDescent="0.2">
      <c r="A2314">
        <f t="array" ref="A2314">INDEX('All Matches'!$A$2:$A$25000,MATCH(B2314&amp;C2314&amp;G2314,'All Matches'!$C$2:$C$25000&amp;'All Matches'!$B$2:$B$25000&amp;'All Matches'!$E$2:$E$25000,0))</f>
        <v>1617116</v>
      </c>
      <c r="B2314">
        <f>INDEX(Teams!$B$2:$B$50,MATCH(D2314,Teams!$A$2:$A$50,0))</f>
        <v>31</v>
      </c>
      <c r="C2314" s="2">
        <v>42693</v>
      </c>
      <c r="D2314" t="s">
        <v>447</v>
      </c>
      <c r="E2314" t="s">
        <v>342</v>
      </c>
      <c r="F2314" t="s">
        <v>443</v>
      </c>
      <c r="G2314">
        <f>INDEX(Teams!$B$2:$B$50,MATCH(F2314,Teams!$A$2:$A$50,0))</f>
        <v>33</v>
      </c>
      <c r="H2314">
        <v>34</v>
      </c>
      <c r="K2314" s="2"/>
    </row>
    <row r="2315" spans="1:11" x14ac:dyDescent="0.2">
      <c r="A2315">
        <f t="array" ref="A2315">INDEX('All Matches'!$A$2:$A$25000,MATCH(B2315&amp;C2315&amp;G2315,'All Matches'!$C$2:$C$25000&amp;'All Matches'!$B$2:$B$25000&amp;'All Matches'!$E$2:$E$25000,0))</f>
        <v>1617116</v>
      </c>
      <c r="B2315">
        <f>INDEX(Teams!$B$2:$B$50,MATCH(D2315,Teams!$A$2:$A$50,0))</f>
        <v>31</v>
      </c>
      <c r="C2315" s="2">
        <v>42693</v>
      </c>
      <c r="D2315" t="s">
        <v>447</v>
      </c>
      <c r="E2315" t="s">
        <v>484</v>
      </c>
      <c r="F2315" t="s">
        <v>443</v>
      </c>
      <c r="G2315">
        <f>INDEX(Teams!$B$2:$B$50,MATCH(F2315,Teams!$A$2:$A$50,0))</f>
        <v>33</v>
      </c>
      <c r="H2315">
        <v>62</v>
      </c>
      <c r="K2315" s="2"/>
    </row>
    <row r="2316" spans="1:11" x14ac:dyDescent="0.2">
      <c r="A2316">
        <f t="array" ref="A2316">INDEX('All Matches'!$A$2:$A$25000,MATCH(B2316&amp;C2316&amp;G2316,'All Matches'!$C$2:$C$25000&amp;'All Matches'!$B$2:$B$25000&amp;'All Matches'!$E$2:$E$25000,0))</f>
        <v>1617116</v>
      </c>
      <c r="B2316">
        <f>INDEX(Teams!$B$2:$B$50,MATCH(D2316,Teams!$A$2:$A$50,0))</f>
        <v>31</v>
      </c>
      <c r="C2316" s="2">
        <v>42693</v>
      </c>
      <c r="D2316" t="s">
        <v>447</v>
      </c>
      <c r="E2316" t="s">
        <v>484</v>
      </c>
      <c r="F2316" t="s">
        <v>443</v>
      </c>
      <c r="G2316">
        <f>INDEX(Teams!$B$2:$B$50,MATCH(F2316,Teams!$A$2:$A$50,0))</f>
        <v>33</v>
      </c>
      <c r="H2316">
        <v>84</v>
      </c>
      <c r="K2316" s="2"/>
    </row>
    <row r="2317" spans="1:11" x14ac:dyDescent="0.2">
      <c r="A2317">
        <f t="array" ref="A2317">INDEX('All Matches'!$A$2:$A$25000,MATCH(B2317&amp;C2317&amp;G2317,'All Matches'!$C$2:$C$25000&amp;'All Matches'!$B$2:$B$25000&amp;'All Matches'!$E$2:$E$25000,0))</f>
        <v>1617117</v>
      </c>
      <c r="B2317">
        <f>INDEX(Teams!$B$2:$B$50,MATCH(D2317,Teams!$A$2:$A$50,0))</f>
        <v>27</v>
      </c>
      <c r="C2317" s="2">
        <v>42693</v>
      </c>
      <c r="D2317" t="s">
        <v>32</v>
      </c>
      <c r="E2317" t="s">
        <v>162</v>
      </c>
      <c r="F2317" t="s">
        <v>12</v>
      </c>
      <c r="G2317">
        <f>INDEX(Teams!$B$2:$B$50,MATCH(F2317,Teams!$A$2:$A$50,0))</f>
        <v>18</v>
      </c>
      <c r="H2317">
        <v>1</v>
      </c>
      <c r="K2317" s="2"/>
    </row>
    <row r="2318" spans="1:11" x14ac:dyDescent="0.2">
      <c r="A2318">
        <f t="array" ref="A2318">INDEX('All Matches'!$A$2:$A$25000,MATCH(B2318&amp;C2318&amp;G2318,'All Matches'!$C$2:$C$25000&amp;'All Matches'!$B$2:$B$25000&amp;'All Matches'!$E$2:$E$25000,0))</f>
        <v>1617117</v>
      </c>
      <c r="B2318">
        <f>INDEX(Teams!$B$2:$B$50,MATCH(D2318,Teams!$A$2:$A$50,0))</f>
        <v>27</v>
      </c>
      <c r="C2318" s="2">
        <v>42693</v>
      </c>
      <c r="D2318" t="s">
        <v>32</v>
      </c>
      <c r="E2318" t="s">
        <v>33</v>
      </c>
      <c r="F2318" t="s">
        <v>12</v>
      </c>
      <c r="G2318">
        <f>INDEX(Teams!$B$2:$B$50,MATCH(F2318,Teams!$A$2:$A$50,0))</f>
        <v>18</v>
      </c>
      <c r="H2318">
        <v>12</v>
      </c>
      <c r="K2318" s="2"/>
    </row>
    <row r="2319" spans="1:11" x14ac:dyDescent="0.2">
      <c r="A2319">
        <f t="array" ref="A2319">INDEX('All Matches'!$A$2:$A$25000,MATCH(B2319&amp;C2319&amp;G2319,'All Matches'!$C$2:$C$25000&amp;'All Matches'!$B$2:$B$25000&amp;'All Matches'!$E$2:$E$25000,0))</f>
        <v>1617117</v>
      </c>
      <c r="B2319">
        <f>INDEX(Teams!$B$2:$B$50,MATCH(D2319,Teams!$A$2:$A$50,0))</f>
        <v>18</v>
      </c>
      <c r="C2319" s="2">
        <v>42693</v>
      </c>
      <c r="D2319" t="s">
        <v>12</v>
      </c>
      <c r="E2319" t="s">
        <v>123</v>
      </c>
      <c r="F2319" t="s">
        <v>32</v>
      </c>
      <c r="G2319">
        <f>INDEX(Teams!$B$2:$B$50,MATCH(F2319,Teams!$A$2:$A$50,0))</f>
        <v>27</v>
      </c>
      <c r="H2319">
        <v>15</v>
      </c>
      <c r="J2319">
        <v>1</v>
      </c>
      <c r="K2319" s="2"/>
    </row>
    <row r="2320" spans="1:11" x14ac:dyDescent="0.2">
      <c r="A2320">
        <f t="array" ref="A2320">INDEX('All Matches'!$A$2:$A$25000,MATCH(B2320&amp;C2320&amp;G2320,'All Matches'!$C$2:$C$25000&amp;'All Matches'!$B$2:$B$25000&amp;'All Matches'!$E$2:$E$25000,0))</f>
        <v>1617118</v>
      </c>
      <c r="B2320">
        <f>INDEX(Teams!$B$2:$B$50,MATCH(D2320,Teams!$A$2:$A$50,0))</f>
        <v>26</v>
      </c>
      <c r="C2320" s="2">
        <v>42693</v>
      </c>
      <c r="D2320" t="s">
        <v>17</v>
      </c>
      <c r="E2320" t="s">
        <v>250</v>
      </c>
      <c r="F2320" t="s">
        <v>42</v>
      </c>
      <c r="G2320">
        <f>INDEX(Teams!$B$2:$B$50,MATCH(F2320,Teams!$A$2:$A$50,0))</f>
        <v>29</v>
      </c>
      <c r="H2320">
        <v>51</v>
      </c>
      <c r="K2320" s="2"/>
    </row>
    <row r="2321" spans="1:11" x14ac:dyDescent="0.2">
      <c r="A2321">
        <f t="array" ref="A2321">INDEX('All Matches'!$A$2:$A$25000,MATCH(B2321&amp;C2321&amp;G2321,'All Matches'!$C$2:$C$25000&amp;'All Matches'!$B$2:$B$25000&amp;'All Matches'!$E$2:$E$25000,0))</f>
        <v>1617118</v>
      </c>
      <c r="B2321">
        <f>INDEX(Teams!$B$2:$B$50,MATCH(D2321,Teams!$A$2:$A$50,0))</f>
        <v>26</v>
      </c>
      <c r="C2321" s="2">
        <v>42693</v>
      </c>
      <c r="D2321" t="s">
        <v>17</v>
      </c>
      <c r="E2321" t="s">
        <v>56</v>
      </c>
      <c r="F2321" t="s">
        <v>42</v>
      </c>
      <c r="G2321">
        <f>INDEX(Teams!$B$2:$B$50,MATCH(F2321,Teams!$A$2:$A$50,0))</f>
        <v>29</v>
      </c>
      <c r="H2321">
        <v>89</v>
      </c>
      <c r="K2321" s="2"/>
    </row>
    <row r="2322" spans="1:11" x14ac:dyDescent="0.2">
      <c r="A2322">
        <f t="array" ref="A2322">INDEX('All Matches'!$A$2:$A$25000,MATCH(B2322&amp;C2322&amp;G2322,'All Matches'!$C$2:$C$25000&amp;'All Matches'!$B$2:$B$25000&amp;'All Matches'!$E$2:$E$25000,0))</f>
        <v>1617118</v>
      </c>
      <c r="B2322">
        <f>INDEX(Teams!$B$2:$B$50,MATCH(D2322,Teams!$A$2:$A$50,0))</f>
        <v>26</v>
      </c>
      <c r="C2322" s="2">
        <v>42693</v>
      </c>
      <c r="D2322" t="s">
        <v>17</v>
      </c>
      <c r="E2322" t="s">
        <v>56</v>
      </c>
      <c r="F2322" t="s">
        <v>42</v>
      </c>
      <c r="G2322">
        <f>INDEX(Teams!$B$2:$B$50,MATCH(F2322,Teams!$A$2:$A$50,0))</f>
        <v>29</v>
      </c>
      <c r="H2322">
        <v>90</v>
      </c>
      <c r="J2322">
        <v>1</v>
      </c>
      <c r="K2322" s="2"/>
    </row>
    <row r="2323" spans="1:11" x14ac:dyDescent="0.2">
      <c r="A2323">
        <f t="array" ref="A2323">INDEX('All Matches'!$A$2:$A$25000,MATCH(B2323&amp;C2323&amp;G2323,'All Matches'!$C$2:$C$25000&amp;'All Matches'!$B$2:$B$25000&amp;'All Matches'!$E$2:$E$25000,0))</f>
        <v>1617118</v>
      </c>
      <c r="B2323">
        <f>INDEX(Teams!$B$2:$B$50,MATCH(D2323,Teams!$A$2:$A$50,0))</f>
        <v>29</v>
      </c>
      <c r="C2323" s="2">
        <v>42693</v>
      </c>
      <c r="D2323" s="2" t="s">
        <v>42</v>
      </c>
      <c r="E2323" t="s">
        <v>198</v>
      </c>
      <c r="F2323" t="s">
        <v>17</v>
      </c>
      <c r="G2323">
        <f>INDEX(Teams!$B$2:$B$50,MATCH(F2323,Teams!$A$2:$A$50,0))</f>
        <v>26</v>
      </c>
      <c r="H2323">
        <v>24</v>
      </c>
      <c r="K2323" s="2"/>
    </row>
    <row r="2324" spans="1:11" x14ac:dyDescent="0.2">
      <c r="A2324">
        <f t="array" ref="A2324">INDEX('All Matches'!$A$2:$A$25000,MATCH(B2324&amp;C2324&amp;G2324,'All Matches'!$C$2:$C$25000&amp;'All Matches'!$B$2:$B$25000&amp;'All Matches'!$E$2:$E$25000,0))</f>
        <v>1617118</v>
      </c>
      <c r="B2324">
        <f>INDEX(Teams!$B$2:$B$50,MATCH(D2324,Teams!$A$2:$A$50,0))</f>
        <v>29</v>
      </c>
      <c r="C2324" s="2">
        <v>42693</v>
      </c>
      <c r="D2324" t="s">
        <v>42</v>
      </c>
      <c r="E2324" t="s">
        <v>313</v>
      </c>
      <c r="F2324" t="s">
        <v>17</v>
      </c>
      <c r="G2324">
        <f>INDEX(Teams!$B$2:$B$50,MATCH(F2324,Teams!$A$2:$A$50,0))</f>
        <v>26</v>
      </c>
      <c r="H2324">
        <v>68</v>
      </c>
      <c r="J2324">
        <v>1</v>
      </c>
      <c r="K2324" s="2"/>
    </row>
    <row r="2325" spans="1:11" x14ac:dyDescent="0.2">
      <c r="A2325">
        <f t="array" ref="A2325">INDEX('All Matches'!$A$2:$A$25000,MATCH(B2325&amp;C2325&amp;G2325,'All Matches'!$C$2:$C$25000&amp;'All Matches'!$B$2:$B$25000&amp;'All Matches'!$E$2:$E$25000,0))</f>
        <v>1617119</v>
      </c>
      <c r="B2325">
        <f>INDEX(Teams!$B$2:$B$50,MATCH(D2325,Teams!$A$2:$A$50,0))</f>
        <v>14</v>
      </c>
      <c r="C2325" s="2">
        <v>42694</v>
      </c>
      <c r="D2325" t="s">
        <v>27</v>
      </c>
      <c r="E2325" t="s">
        <v>452</v>
      </c>
      <c r="F2325" t="s">
        <v>445</v>
      </c>
      <c r="G2325">
        <f>INDEX(Teams!$B$2:$B$50,MATCH(F2325,Teams!$A$2:$A$50,0))</f>
        <v>34</v>
      </c>
      <c r="H2325">
        <v>41</v>
      </c>
      <c r="K2325" s="2"/>
    </row>
    <row r="2326" spans="1:11" x14ac:dyDescent="0.2">
      <c r="A2326">
        <f t="array" ref="A2326">INDEX('All Matches'!$A$2:$A$25000,MATCH(B2326&amp;C2326&amp;G2326,'All Matches'!$C$2:$C$25000&amp;'All Matches'!$B$2:$B$25000&amp;'All Matches'!$E$2:$E$25000,0))</f>
        <v>1617120</v>
      </c>
      <c r="B2326">
        <f>INDEX(Teams!$B$2:$B$50,MATCH(D2326,Teams!$A$2:$A$50,0))</f>
        <v>28</v>
      </c>
      <c r="C2326" s="2">
        <v>42695</v>
      </c>
      <c r="D2326" t="s">
        <v>320</v>
      </c>
      <c r="E2326" t="s">
        <v>368</v>
      </c>
      <c r="F2326" t="s">
        <v>64</v>
      </c>
      <c r="G2326">
        <f>INDEX(Teams!$B$2:$B$50,MATCH(F2326,Teams!$A$2:$A$50,0))</f>
        <v>13</v>
      </c>
      <c r="H2326">
        <v>4</v>
      </c>
      <c r="K2326" s="2"/>
    </row>
    <row r="2327" spans="1:11" x14ac:dyDescent="0.2">
      <c r="A2327">
        <f t="array" ref="A2327">INDEX('All Matches'!$A$2:$A$25000,MATCH(B2327&amp;C2327&amp;G2327,'All Matches'!$C$2:$C$25000&amp;'All Matches'!$B$2:$B$25000&amp;'All Matches'!$E$2:$E$25000,0))</f>
        <v>1617120</v>
      </c>
      <c r="B2327">
        <f>INDEX(Teams!$B$2:$B$50,MATCH(D2327,Teams!$A$2:$A$50,0))</f>
        <v>28</v>
      </c>
      <c r="C2327" s="2">
        <v>42695</v>
      </c>
      <c r="D2327" t="s">
        <v>320</v>
      </c>
      <c r="E2327" t="s">
        <v>803</v>
      </c>
      <c r="F2327" t="s">
        <v>64</v>
      </c>
      <c r="G2327">
        <f>INDEX(Teams!$B$2:$B$50,MATCH(F2327,Teams!$A$2:$A$50,0))</f>
        <v>13</v>
      </c>
      <c r="H2327">
        <v>16</v>
      </c>
      <c r="K2327" s="2"/>
    </row>
    <row r="2328" spans="1:11" x14ac:dyDescent="0.2">
      <c r="A2328">
        <f t="array" ref="A2328">INDEX('All Matches'!$A$2:$A$25000,MATCH(B2328&amp;C2328&amp;G2328,'All Matches'!$C$2:$C$25000&amp;'All Matches'!$B$2:$B$25000&amp;'All Matches'!$E$2:$E$25000,0))</f>
        <v>1617120</v>
      </c>
      <c r="B2328">
        <f>INDEX(Teams!$B$2:$B$50,MATCH(D2328,Teams!$A$2:$A$50,0))</f>
        <v>28</v>
      </c>
      <c r="C2328" s="2">
        <v>42695</v>
      </c>
      <c r="D2328" t="s">
        <v>320</v>
      </c>
      <c r="E2328" t="s">
        <v>801</v>
      </c>
      <c r="F2328" t="s">
        <v>64</v>
      </c>
      <c r="G2328">
        <f>INDEX(Teams!$B$2:$B$50,MATCH(F2328,Teams!$A$2:$A$50,0))</f>
        <v>13</v>
      </c>
      <c r="H2328">
        <v>37</v>
      </c>
      <c r="K2328" s="2"/>
    </row>
    <row r="2329" spans="1:11" x14ac:dyDescent="0.2">
      <c r="A2329">
        <f t="array" ref="A2329">INDEX('All Matches'!$A$2:$A$25000,MATCH(B2329&amp;C2329&amp;G2329,'All Matches'!$C$2:$C$25000&amp;'All Matches'!$B$2:$B$25000&amp;'All Matches'!$E$2:$E$25000,0))</f>
        <v>1617120</v>
      </c>
      <c r="B2329">
        <f>INDEX(Teams!$B$2:$B$50,MATCH(D2329,Teams!$A$2:$A$50,0))</f>
        <v>28</v>
      </c>
      <c r="C2329" s="2">
        <v>42695</v>
      </c>
      <c r="D2329" t="s">
        <v>320</v>
      </c>
      <c r="E2329" t="s">
        <v>177</v>
      </c>
      <c r="F2329" t="s">
        <v>64</v>
      </c>
      <c r="G2329">
        <f>INDEX(Teams!$B$2:$B$50,MATCH(F2329,Teams!$A$2:$A$50,0))</f>
        <v>13</v>
      </c>
      <c r="H2329">
        <v>64</v>
      </c>
      <c r="K2329" s="2"/>
    </row>
    <row r="2330" spans="1:11" x14ac:dyDescent="0.2">
      <c r="A2330">
        <f t="array" ref="A2330">INDEX('All Matches'!$A$2:$A$25000,MATCH(B2330&amp;C2330&amp;G2330,'All Matches'!$C$2:$C$25000&amp;'All Matches'!$B$2:$B$25000&amp;'All Matches'!$E$2:$E$25000,0))</f>
        <v>1617121</v>
      </c>
      <c r="B2330">
        <f>INDEX(Teams!$B$2:$B$50,MATCH(D2330,Teams!$A$2:$A$50,0))</f>
        <v>13</v>
      </c>
      <c r="C2330" s="2">
        <v>42700</v>
      </c>
      <c r="D2330" t="s">
        <v>64</v>
      </c>
      <c r="E2330" t="s">
        <v>490</v>
      </c>
      <c r="F2330" t="s">
        <v>45</v>
      </c>
      <c r="G2330">
        <f>INDEX(Teams!$B$2:$B$50,MATCH(F2330,Teams!$A$2:$A$50,0))</f>
        <v>20</v>
      </c>
      <c r="H2330">
        <v>14</v>
      </c>
      <c r="K2330" s="2"/>
    </row>
    <row r="2331" spans="1:11" x14ac:dyDescent="0.2">
      <c r="A2331">
        <f t="array" ref="A2331">INDEX('All Matches'!$A$2:$A$25000,MATCH(B2331&amp;C2331&amp;G2331,'All Matches'!$C$2:$C$25000&amp;'All Matches'!$B$2:$B$25000&amp;'All Matches'!$E$2:$E$25000,0))</f>
        <v>1617121</v>
      </c>
      <c r="B2331">
        <f>INDEX(Teams!$B$2:$B$50,MATCH(D2331,Teams!$A$2:$A$50,0))</f>
        <v>20</v>
      </c>
      <c r="C2331" s="2">
        <v>42700</v>
      </c>
      <c r="D2331" t="s">
        <v>45</v>
      </c>
      <c r="E2331" t="s">
        <v>68</v>
      </c>
      <c r="F2331" t="s">
        <v>64</v>
      </c>
      <c r="G2331">
        <f>INDEX(Teams!$B$2:$B$50,MATCH(F2331,Teams!$A$2:$A$50,0))</f>
        <v>13</v>
      </c>
      <c r="H2331">
        <v>37</v>
      </c>
      <c r="K2331" s="2"/>
    </row>
    <row r="2332" spans="1:11" x14ac:dyDescent="0.2">
      <c r="A2332">
        <f t="array" ref="A2332">INDEX('All Matches'!$A$2:$A$25000,MATCH(B2332&amp;C2332&amp;G2332,'All Matches'!$C$2:$C$25000&amp;'All Matches'!$B$2:$B$25000&amp;'All Matches'!$E$2:$E$25000,0))</f>
        <v>1617121</v>
      </c>
      <c r="B2332">
        <f>INDEX(Teams!$B$2:$B$50,MATCH(D2332,Teams!$A$2:$A$50,0))</f>
        <v>20</v>
      </c>
      <c r="C2332" s="2">
        <v>42700</v>
      </c>
      <c r="D2332" t="s">
        <v>45</v>
      </c>
      <c r="E2332" t="s">
        <v>68</v>
      </c>
      <c r="F2332" t="s">
        <v>64</v>
      </c>
      <c r="G2332">
        <f>INDEX(Teams!$B$2:$B$50,MATCH(F2332,Teams!$A$2:$A$50,0))</f>
        <v>13</v>
      </c>
      <c r="H2332">
        <v>60</v>
      </c>
      <c r="K2332" s="2"/>
    </row>
    <row r="2333" spans="1:11" x14ac:dyDescent="0.2">
      <c r="A2333">
        <f t="array" ref="A2333">INDEX('All Matches'!$A$2:$A$25000,MATCH(B2333&amp;C2333&amp;G2333,'All Matches'!$C$2:$C$25000&amp;'All Matches'!$B$2:$B$25000&amp;'All Matches'!$E$2:$E$25000,0))</f>
        <v>1617122</v>
      </c>
      <c r="B2333">
        <f>INDEX(Teams!$B$2:$B$50,MATCH(D2333,Teams!$A$2:$A$50,0))</f>
        <v>33</v>
      </c>
      <c r="C2333" s="2">
        <v>42700</v>
      </c>
      <c r="D2333" t="s">
        <v>443</v>
      </c>
      <c r="E2333" t="s">
        <v>417</v>
      </c>
      <c r="F2333" t="s">
        <v>320</v>
      </c>
      <c r="G2333">
        <f>INDEX(Teams!$B$2:$B$50,MATCH(F2333,Teams!$A$2:$A$50,0))</f>
        <v>28</v>
      </c>
      <c r="H2333">
        <v>72</v>
      </c>
      <c r="K2333" s="2"/>
    </row>
    <row r="2334" spans="1:11" x14ac:dyDescent="0.2">
      <c r="A2334">
        <f t="array" ref="A2334">INDEX('All Matches'!$A$2:$A$25000,MATCH(B2334&amp;C2334&amp;G2334,'All Matches'!$C$2:$C$25000&amp;'All Matches'!$B$2:$B$25000&amp;'All Matches'!$E$2:$E$25000,0))</f>
        <v>1617122</v>
      </c>
      <c r="B2334">
        <f>INDEX(Teams!$B$2:$B$50,MATCH(D2334,Teams!$A$2:$A$50,0))</f>
        <v>28</v>
      </c>
      <c r="C2334" s="2">
        <v>42700</v>
      </c>
      <c r="D2334" t="s">
        <v>320</v>
      </c>
      <c r="E2334" t="s">
        <v>456</v>
      </c>
      <c r="F2334" t="s">
        <v>443</v>
      </c>
      <c r="G2334">
        <f>INDEX(Teams!$B$2:$B$50,MATCH(F2334,Teams!$A$2:$A$50,0))</f>
        <v>33</v>
      </c>
      <c r="H2334">
        <v>34</v>
      </c>
      <c r="K2334" s="2"/>
    </row>
    <row r="2335" spans="1:11" x14ac:dyDescent="0.2">
      <c r="A2335">
        <f t="array" ref="A2335">INDEX('All Matches'!$A$2:$A$25000,MATCH(B2335&amp;C2335&amp;G2335,'All Matches'!$C$2:$C$25000&amp;'All Matches'!$B$2:$B$25000&amp;'All Matches'!$E$2:$E$25000,0))</f>
        <v>1617123</v>
      </c>
      <c r="B2335">
        <f>INDEX(Teams!$B$2:$B$50,MATCH(D2335,Teams!$A$2:$A$50,0))</f>
        <v>18</v>
      </c>
      <c r="C2335" s="2">
        <v>42700</v>
      </c>
      <c r="D2335" t="s">
        <v>12</v>
      </c>
      <c r="E2335" t="s">
        <v>123</v>
      </c>
      <c r="F2335" t="s">
        <v>445</v>
      </c>
      <c r="G2335">
        <f>INDEX(Teams!$B$2:$B$50,MATCH(F2335,Teams!$A$2:$A$50,0))</f>
        <v>34</v>
      </c>
      <c r="H2335">
        <v>34</v>
      </c>
      <c r="J2335">
        <v>1</v>
      </c>
      <c r="K2335" s="2"/>
    </row>
    <row r="2336" spans="1:11" x14ac:dyDescent="0.2">
      <c r="A2336">
        <f t="array" ref="A2336">INDEX('All Matches'!$A$2:$A$25000,MATCH(B2336&amp;C2336&amp;G2336,'All Matches'!$C$2:$C$25000&amp;'All Matches'!$B$2:$B$25000&amp;'All Matches'!$E$2:$E$25000,0))</f>
        <v>1617123</v>
      </c>
      <c r="B2336">
        <f>INDEX(Teams!$B$2:$B$50,MATCH(D2336,Teams!$A$2:$A$50,0))</f>
        <v>18</v>
      </c>
      <c r="C2336" s="2">
        <v>42700</v>
      </c>
      <c r="D2336" t="s">
        <v>12</v>
      </c>
      <c r="E2336" t="s">
        <v>411</v>
      </c>
      <c r="F2336" t="s">
        <v>445</v>
      </c>
      <c r="G2336">
        <f>INDEX(Teams!$B$2:$B$50,MATCH(F2336,Teams!$A$2:$A$50,0))</f>
        <v>34</v>
      </c>
      <c r="H2336">
        <v>90</v>
      </c>
      <c r="J2336">
        <v>1</v>
      </c>
      <c r="K2336" s="2"/>
    </row>
    <row r="2337" spans="1:11" x14ac:dyDescent="0.2">
      <c r="A2337">
        <f t="array" ref="A2337">INDEX('All Matches'!$A$2:$A$25000,MATCH(B2337&amp;C2337&amp;G2337,'All Matches'!$C$2:$C$25000&amp;'All Matches'!$B$2:$B$25000&amp;'All Matches'!$E$2:$E$25000,0))</f>
        <v>1617123</v>
      </c>
      <c r="B2337">
        <f>INDEX(Teams!$B$2:$B$50,MATCH(D2337,Teams!$A$2:$A$50,0))</f>
        <v>34</v>
      </c>
      <c r="C2337" s="2">
        <v>42700</v>
      </c>
      <c r="D2337" t="s">
        <v>445</v>
      </c>
      <c r="E2337" t="s">
        <v>446</v>
      </c>
      <c r="F2337" t="s">
        <v>12</v>
      </c>
      <c r="G2337">
        <f>INDEX(Teams!$B$2:$B$50,MATCH(F2337,Teams!$A$2:$A$50,0))</f>
        <v>18</v>
      </c>
      <c r="H2337">
        <v>13</v>
      </c>
      <c r="K2337" s="2"/>
    </row>
    <row r="2338" spans="1:11" x14ac:dyDescent="0.2">
      <c r="A2338">
        <f t="array" ref="A2338">INDEX('All Matches'!$A$2:$A$25000,MATCH(B2338&amp;C2338&amp;G2338,'All Matches'!$C$2:$C$25000&amp;'All Matches'!$B$2:$B$25000&amp;'All Matches'!$E$2:$E$25000,0))</f>
        <v>1617123</v>
      </c>
      <c r="B2338">
        <f>INDEX(Teams!$B$2:$B$50,MATCH(D2338,Teams!$A$2:$A$50,0))</f>
        <v>34</v>
      </c>
      <c r="C2338" s="2">
        <v>42700</v>
      </c>
      <c r="D2338" t="s">
        <v>445</v>
      </c>
      <c r="E2338" t="s">
        <v>446</v>
      </c>
      <c r="F2338" t="s">
        <v>12</v>
      </c>
      <c r="G2338">
        <f>INDEX(Teams!$B$2:$B$50,MATCH(F2338,Teams!$A$2:$A$50,0))</f>
        <v>18</v>
      </c>
      <c r="H2338">
        <v>71</v>
      </c>
      <c r="K2338" s="2"/>
    </row>
    <row r="2339" spans="1:11" x14ac:dyDescent="0.2">
      <c r="A2339">
        <f t="array" ref="A2339">INDEX('All Matches'!$A$2:$A$25000,MATCH(B2339&amp;C2339&amp;G2339,'All Matches'!$C$2:$C$25000&amp;'All Matches'!$B$2:$B$25000&amp;'All Matches'!$E$2:$E$25000,0))</f>
        <v>1617124</v>
      </c>
      <c r="B2339">
        <f>INDEX(Teams!$B$2:$B$50,MATCH(D2339,Teams!$A$2:$A$50,0))</f>
        <v>19</v>
      </c>
      <c r="C2339" s="2">
        <v>42700</v>
      </c>
      <c r="D2339" t="s">
        <v>40</v>
      </c>
      <c r="E2339" t="s">
        <v>195</v>
      </c>
      <c r="F2339" t="s">
        <v>447</v>
      </c>
      <c r="G2339">
        <f>INDEX(Teams!$B$2:$B$50,MATCH(F2339,Teams!$A$2:$A$50,0))</f>
        <v>31</v>
      </c>
      <c r="H2339">
        <v>75</v>
      </c>
      <c r="K2339" s="2"/>
    </row>
    <row r="2340" spans="1:11" x14ac:dyDescent="0.2">
      <c r="A2340">
        <f t="array" ref="A2340">INDEX('All Matches'!$A$2:$A$25000,MATCH(B2340&amp;C2340&amp;G2340,'All Matches'!$C$2:$C$25000&amp;'All Matches'!$B$2:$B$25000&amp;'All Matches'!$E$2:$E$25000,0))</f>
        <v>1617124</v>
      </c>
      <c r="B2340">
        <f>INDEX(Teams!$B$2:$B$50,MATCH(D2340,Teams!$A$2:$A$50,0))</f>
        <v>19</v>
      </c>
      <c r="C2340" s="2">
        <v>42700</v>
      </c>
      <c r="D2340" t="s">
        <v>40</v>
      </c>
      <c r="E2340" t="s">
        <v>77</v>
      </c>
      <c r="F2340" t="s">
        <v>447</v>
      </c>
      <c r="G2340">
        <f>INDEX(Teams!$B$2:$B$50,MATCH(F2340,Teams!$A$2:$A$50,0))</f>
        <v>31</v>
      </c>
      <c r="H2340">
        <v>90</v>
      </c>
      <c r="J2340">
        <v>1</v>
      </c>
      <c r="K2340" s="2"/>
    </row>
    <row r="2341" spans="1:11" x14ac:dyDescent="0.2">
      <c r="A2341">
        <f t="array" ref="A2341">INDEX('All Matches'!$A$2:$A$25000,MATCH(B2341&amp;C2341&amp;G2341,'All Matches'!$C$2:$C$25000&amp;'All Matches'!$B$2:$B$25000&amp;'All Matches'!$E$2:$E$25000,0))</f>
        <v>1617125</v>
      </c>
      <c r="B2341">
        <f>INDEX(Teams!$B$2:$B$50,MATCH(D2341,Teams!$A$2:$A$50,0))</f>
        <v>25</v>
      </c>
      <c r="C2341" s="2">
        <v>42700</v>
      </c>
      <c r="D2341" t="s">
        <v>325</v>
      </c>
      <c r="E2341" t="s">
        <v>377</v>
      </c>
      <c r="F2341" t="s">
        <v>23</v>
      </c>
      <c r="G2341">
        <f>INDEX(Teams!$B$2:$B$50,MATCH(F2341,Teams!$A$2:$A$50,0))</f>
        <v>15</v>
      </c>
      <c r="H2341">
        <v>36</v>
      </c>
      <c r="K2341" s="2"/>
    </row>
    <row r="2342" spans="1:11" x14ac:dyDescent="0.2">
      <c r="A2342">
        <f t="array" ref="A2342">INDEX('All Matches'!$A$2:$A$25000,MATCH(B2342&amp;C2342&amp;G2342,'All Matches'!$C$2:$C$25000&amp;'All Matches'!$B$2:$B$25000&amp;'All Matches'!$E$2:$E$25000,0))</f>
        <v>1617125</v>
      </c>
      <c r="B2342">
        <f>INDEX(Teams!$B$2:$B$50,MATCH(D2342,Teams!$A$2:$A$50,0))</f>
        <v>25</v>
      </c>
      <c r="C2342" s="2">
        <v>42700</v>
      </c>
      <c r="D2342" t="s">
        <v>325</v>
      </c>
      <c r="E2342" t="s">
        <v>394</v>
      </c>
      <c r="F2342" t="s">
        <v>23</v>
      </c>
      <c r="G2342">
        <f>INDEX(Teams!$B$2:$B$50,MATCH(F2342,Teams!$A$2:$A$50,0))</f>
        <v>15</v>
      </c>
      <c r="H2342">
        <v>66</v>
      </c>
      <c r="K2342" s="2"/>
    </row>
    <row r="2343" spans="1:11" x14ac:dyDescent="0.2">
      <c r="A2343">
        <f t="array" ref="A2343">INDEX('All Matches'!$A$2:$A$25000,MATCH(B2343&amp;C2343&amp;G2343,'All Matches'!$C$2:$C$25000&amp;'All Matches'!$B$2:$B$25000&amp;'All Matches'!$E$2:$E$25000,0))</f>
        <v>1617125</v>
      </c>
      <c r="B2343">
        <f>INDEX(Teams!$B$2:$B$50,MATCH(D2343,Teams!$A$2:$A$50,0))</f>
        <v>25</v>
      </c>
      <c r="C2343" s="2">
        <v>42700</v>
      </c>
      <c r="D2343" t="s">
        <v>325</v>
      </c>
      <c r="E2343" t="s">
        <v>394</v>
      </c>
      <c r="F2343" t="s">
        <v>23</v>
      </c>
      <c r="G2343">
        <f>INDEX(Teams!$B$2:$B$50,MATCH(F2343,Teams!$A$2:$A$50,0))</f>
        <v>15</v>
      </c>
      <c r="H2343">
        <v>68</v>
      </c>
      <c r="K2343" s="2"/>
    </row>
    <row r="2344" spans="1:11" x14ac:dyDescent="0.2">
      <c r="A2344">
        <f t="array" ref="A2344">INDEX('All Matches'!$A$2:$A$25000,MATCH(B2344&amp;C2344&amp;G2344,'All Matches'!$C$2:$C$25000&amp;'All Matches'!$B$2:$B$25000&amp;'All Matches'!$E$2:$E$25000,0))</f>
        <v>1617125</v>
      </c>
      <c r="B2344">
        <f>INDEX(Teams!$B$2:$B$50,MATCH(D2344,Teams!$A$2:$A$50,0))</f>
        <v>25</v>
      </c>
      <c r="C2344" s="2">
        <v>42700</v>
      </c>
      <c r="D2344" t="s">
        <v>325</v>
      </c>
      <c r="E2344" t="s">
        <v>257</v>
      </c>
      <c r="F2344" t="s">
        <v>23</v>
      </c>
      <c r="G2344">
        <f>INDEX(Teams!$B$2:$B$50,MATCH(F2344,Teams!$A$2:$A$50,0))</f>
        <v>15</v>
      </c>
      <c r="H2344">
        <v>90</v>
      </c>
      <c r="K2344" s="2"/>
    </row>
    <row r="2345" spans="1:11" x14ac:dyDescent="0.2">
      <c r="A2345">
        <f t="array" ref="A2345">INDEX('All Matches'!$A$2:$A$25000,MATCH(B2345&amp;C2345&amp;G2345,'All Matches'!$C$2:$C$25000&amp;'All Matches'!$B$2:$B$25000&amp;'All Matches'!$E$2:$E$25000,0))</f>
        <v>1617125</v>
      </c>
      <c r="B2345">
        <f>INDEX(Teams!$B$2:$B$50,MATCH(D2345,Teams!$A$2:$A$50,0))</f>
        <v>25</v>
      </c>
      <c r="C2345" s="2">
        <v>42700</v>
      </c>
      <c r="D2345" t="s">
        <v>325</v>
      </c>
      <c r="E2345" t="s">
        <v>257</v>
      </c>
      <c r="F2345" t="s">
        <v>23</v>
      </c>
      <c r="G2345">
        <f>INDEX(Teams!$B$2:$B$50,MATCH(F2345,Teams!$A$2:$A$50,0))</f>
        <v>15</v>
      </c>
      <c r="H2345">
        <v>90</v>
      </c>
      <c r="K2345" s="2"/>
    </row>
    <row r="2346" spans="1:11" x14ac:dyDescent="0.2">
      <c r="A2346">
        <f t="array" ref="A2346">INDEX('All Matches'!$A$2:$A$25000,MATCH(B2346&amp;C2346&amp;G2346,'All Matches'!$C$2:$C$25000&amp;'All Matches'!$B$2:$B$25000&amp;'All Matches'!$E$2:$E$25000,0))</f>
        <v>1617125</v>
      </c>
      <c r="B2346">
        <f>INDEX(Teams!$B$2:$B$50,MATCH(D2346,Teams!$A$2:$A$50,0))</f>
        <v>15</v>
      </c>
      <c r="C2346" s="2">
        <v>42700</v>
      </c>
      <c r="D2346" t="s">
        <v>23</v>
      </c>
      <c r="E2346" t="s">
        <v>26</v>
      </c>
      <c r="F2346" t="s">
        <v>325</v>
      </c>
      <c r="G2346">
        <f>INDEX(Teams!$B$2:$B$50,MATCH(F2346,Teams!$A$2:$A$50,0))</f>
        <v>25</v>
      </c>
      <c r="H2346">
        <v>19</v>
      </c>
      <c r="K2346" s="2"/>
    </row>
    <row r="2347" spans="1:11" x14ac:dyDescent="0.2">
      <c r="A2347">
        <f t="array" ref="A2347">INDEX('All Matches'!$A$2:$A$25000,MATCH(B2347&amp;C2347&amp;G2347,'All Matches'!$C$2:$C$25000&amp;'All Matches'!$B$2:$B$25000&amp;'All Matches'!$E$2:$E$25000,0))</f>
        <v>1617125</v>
      </c>
      <c r="B2347">
        <f>INDEX(Teams!$B$2:$B$50,MATCH(D2347,Teams!$A$2:$A$50,0))</f>
        <v>15</v>
      </c>
      <c r="C2347" s="2">
        <v>42700</v>
      </c>
      <c r="D2347" t="s">
        <v>23</v>
      </c>
      <c r="E2347" t="s">
        <v>243</v>
      </c>
      <c r="F2347" t="s">
        <v>325</v>
      </c>
      <c r="G2347">
        <f>INDEX(Teams!$B$2:$B$50,MATCH(F2347,Teams!$A$2:$A$50,0))</f>
        <v>25</v>
      </c>
      <c r="H2347">
        <v>75</v>
      </c>
      <c r="K2347" s="2"/>
    </row>
    <row r="2348" spans="1:11" x14ac:dyDescent="0.2">
      <c r="A2348">
        <f t="array" ref="A2348">INDEX('All Matches'!$A$2:$A$25000,MATCH(B2348&amp;C2348&amp;G2348,'All Matches'!$C$2:$C$25000&amp;'All Matches'!$B$2:$B$25000&amp;'All Matches'!$E$2:$E$25000,0))</f>
        <v>1617125</v>
      </c>
      <c r="B2348">
        <f>INDEX(Teams!$B$2:$B$50,MATCH(D2348,Teams!$A$2:$A$50,0))</f>
        <v>15</v>
      </c>
      <c r="C2348" s="2">
        <v>42700</v>
      </c>
      <c r="D2348" t="s">
        <v>23</v>
      </c>
      <c r="E2348" t="s">
        <v>491</v>
      </c>
      <c r="F2348" t="s">
        <v>325</v>
      </c>
      <c r="G2348">
        <f>INDEX(Teams!$B$2:$B$50,MATCH(F2348,Teams!$A$2:$A$50,0))</f>
        <v>25</v>
      </c>
      <c r="H2348">
        <v>82</v>
      </c>
      <c r="I2348">
        <v>1</v>
      </c>
      <c r="K2348" s="2"/>
    </row>
    <row r="2349" spans="1:11" x14ac:dyDescent="0.2">
      <c r="A2349">
        <f t="array" ref="A2349">INDEX('All Matches'!$A$2:$A$25000,MATCH(B2349&amp;C2349&amp;G2349,'All Matches'!$C$2:$C$25000&amp;'All Matches'!$B$2:$B$25000&amp;'All Matches'!$E$2:$E$25000,0))</f>
        <v>1617125</v>
      </c>
      <c r="B2349">
        <f>INDEX(Teams!$B$2:$B$50,MATCH(D2349,Teams!$A$2:$A$50,0))</f>
        <v>15</v>
      </c>
      <c r="C2349" s="2">
        <v>42700</v>
      </c>
      <c r="D2349" t="s">
        <v>23</v>
      </c>
      <c r="E2349" t="s">
        <v>300</v>
      </c>
      <c r="F2349" t="s">
        <v>325</v>
      </c>
      <c r="G2349">
        <f>INDEX(Teams!$B$2:$B$50,MATCH(F2349,Teams!$A$2:$A$50,0))</f>
        <v>25</v>
      </c>
      <c r="H2349">
        <v>84</v>
      </c>
      <c r="K2349" s="2"/>
    </row>
    <row r="2350" spans="1:11" x14ac:dyDescent="0.2">
      <c r="A2350">
        <f t="array" ref="A2350">INDEX('All Matches'!$A$2:$A$25000,MATCH(B2350&amp;C2350&amp;G2350,'All Matches'!$C$2:$C$25000&amp;'All Matches'!$B$2:$B$25000&amp;'All Matches'!$E$2:$E$25000,0))</f>
        <v>1617126</v>
      </c>
      <c r="B2350">
        <f>INDEX(Teams!$B$2:$B$50,MATCH(D2350,Teams!$A$2:$A$50,0))</f>
        <v>14</v>
      </c>
      <c r="C2350" s="2">
        <v>42700</v>
      </c>
      <c r="D2350" t="s">
        <v>27</v>
      </c>
      <c r="E2350" t="s">
        <v>31</v>
      </c>
      <c r="F2350" t="s">
        <v>17</v>
      </c>
      <c r="G2350">
        <f>INDEX(Teams!$B$2:$B$50,MATCH(F2350,Teams!$A$2:$A$50,0))</f>
        <v>26</v>
      </c>
      <c r="H2350">
        <v>45</v>
      </c>
      <c r="K2350" s="2"/>
    </row>
    <row r="2351" spans="1:11" x14ac:dyDescent="0.2">
      <c r="A2351">
        <f t="array" ref="A2351">INDEX('All Matches'!$A$2:$A$25000,MATCH(B2351&amp;C2351&amp;G2351,'All Matches'!$C$2:$C$25000&amp;'All Matches'!$B$2:$B$25000&amp;'All Matches'!$E$2:$E$25000,0))</f>
        <v>1617126</v>
      </c>
      <c r="B2351">
        <f>INDEX(Teams!$B$2:$B$50,MATCH(D2351,Teams!$A$2:$A$50,0))</f>
        <v>14</v>
      </c>
      <c r="C2351" s="2">
        <v>42700</v>
      </c>
      <c r="D2351" t="s">
        <v>27</v>
      </c>
      <c r="E2351" t="s">
        <v>418</v>
      </c>
      <c r="F2351" t="s">
        <v>17</v>
      </c>
      <c r="G2351">
        <f>INDEX(Teams!$B$2:$B$50,MATCH(F2351,Teams!$A$2:$A$50,0))</f>
        <v>26</v>
      </c>
      <c r="H2351">
        <v>51</v>
      </c>
      <c r="K2351" s="2"/>
    </row>
    <row r="2352" spans="1:11" x14ac:dyDescent="0.2">
      <c r="A2352">
        <f t="array" ref="A2352">INDEX('All Matches'!$A$2:$A$25000,MATCH(B2352&amp;C2352&amp;G2352,'All Matches'!$C$2:$C$25000&amp;'All Matches'!$B$2:$B$25000&amp;'All Matches'!$E$2:$E$25000,0))</f>
        <v>1617126</v>
      </c>
      <c r="B2352">
        <f>INDEX(Teams!$B$2:$B$50,MATCH(D2352,Teams!$A$2:$A$50,0))</f>
        <v>26</v>
      </c>
      <c r="C2352" s="2">
        <v>42700</v>
      </c>
      <c r="D2352" t="s">
        <v>17</v>
      </c>
      <c r="E2352" t="s">
        <v>212</v>
      </c>
      <c r="F2352" t="s">
        <v>27</v>
      </c>
      <c r="G2352">
        <f>INDEX(Teams!$B$2:$B$50,MATCH(F2352,Teams!$A$2:$A$50,0))</f>
        <v>14</v>
      </c>
      <c r="H2352">
        <v>11</v>
      </c>
      <c r="K2352" s="2"/>
    </row>
    <row r="2353" spans="1:11" x14ac:dyDescent="0.2">
      <c r="A2353">
        <f t="array" ref="A2353">INDEX('All Matches'!$A$2:$A$25000,MATCH(B2353&amp;C2353&amp;G2353,'All Matches'!$C$2:$C$25000&amp;'All Matches'!$B$2:$B$25000&amp;'All Matches'!$E$2:$E$25000,0))</f>
        <v>1617127</v>
      </c>
      <c r="B2353">
        <f>INDEX(Teams!$B$2:$B$50,MATCH(D2353,Teams!$A$2:$A$50,0))</f>
        <v>24</v>
      </c>
      <c r="C2353" s="2">
        <v>42701</v>
      </c>
      <c r="D2353" t="s">
        <v>319</v>
      </c>
      <c r="E2353" t="s">
        <v>492</v>
      </c>
      <c r="F2353" t="s">
        <v>32</v>
      </c>
      <c r="G2353">
        <f>INDEX(Teams!$B$2:$B$50,MATCH(F2353,Teams!$A$2:$A$50,0))</f>
        <v>27</v>
      </c>
      <c r="H2353">
        <v>29</v>
      </c>
      <c r="I2353">
        <v>1</v>
      </c>
      <c r="K2353" s="2"/>
    </row>
    <row r="2354" spans="1:11" x14ac:dyDescent="0.2">
      <c r="A2354">
        <f t="array" ref="A2354">INDEX('All Matches'!$A$2:$A$25000,MATCH(B2354&amp;C2354&amp;G2354,'All Matches'!$C$2:$C$25000&amp;'All Matches'!$B$2:$B$25000&amp;'All Matches'!$E$2:$E$25000,0))</f>
        <v>1617128</v>
      </c>
      <c r="B2354">
        <f>INDEX(Teams!$B$2:$B$50,MATCH(D2354,Teams!$A$2:$A$50,0))</f>
        <v>10</v>
      </c>
      <c r="C2354" s="2">
        <v>42701</v>
      </c>
      <c r="D2354" t="s">
        <v>47</v>
      </c>
      <c r="E2354" t="s">
        <v>150</v>
      </c>
      <c r="F2354" t="s">
        <v>20</v>
      </c>
      <c r="G2354">
        <f>INDEX(Teams!$B$2:$B$50,MATCH(F2354,Teams!$A$2:$A$50,0))</f>
        <v>11</v>
      </c>
      <c r="H2354">
        <v>12</v>
      </c>
      <c r="K2354" s="2"/>
    </row>
    <row r="2355" spans="1:11" x14ac:dyDescent="0.2">
      <c r="A2355">
        <f t="array" ref="A2355">INDEX('All Matches'!$A$2:$A$25000,MATCH(B2355&amp;C2355&amp;G2355,'All Matches'!$C$2:$C$25000&amp;'All Matches'!$B$2:$B$25000&amp;'All Matches'!$E$2:$E$25000,0))</f>
        <v>1617128</v>
      </c>
      <c r="B2355">
        <f>INDEX(Teams!$B$2:$B$50,MATCH(D2355,Teams!$A$2:$A$50,0))</f>
        <v>10</v>
      </c>
      <c r="C2355" s="2">
        <v>42701</v>
      </c>
      <c r="D2355" t="s">
        <v>47</v>
      </c>
      <c r="E2355" t="s">
        <v>150</v>
      </c>
      <c r="F2355" t="s">
        <v>20</v>
      </c>
      <c r="G2355">
        <f>INDEX(Teams!$B$2:$B$50,MATCH(F2355,Teams!$A$2:$A$50,0))</f>
        <v>11</v>
      </c>
      <c r="H2355">
        <v>90</v>
      </c>
      <c r="K2355" s="2"/>
    </row>
    <row r="2356" spans="1:11" x14ac:dyDescent="0.2">
      <c r="A2356">
        <f t="array" ref="A2356">INDEX('All Matches'!$A$2:$A$25000,MATCH(B2356&amp;C2356&amp;G2356,'All Matches'!$C$2:$C$25000&amp;'All Matches'!$B$2:$B$25000&amp;'All Matches'!$E$2:$E$25000,0))</f>
        <v>1617128</v>
      </c>
      <c r="B2356">
        <f>INDEX(Teams!$B$2:$B$50,MATCH(D2356,Teams!$A$2:$A$50,0))</f>
        <v>10</v>
      </c>
      <c r="C2356" s="2">
        <v>42701</v>
      </c>
      <c r="D2356" t="s">
        <v>47</v>
      </c>
      <c r="E2356" t="s">
        <v>49</v>
      </c>
      <c r="F2356" t="s">
        <v>20</v>
      </c>
      <c r="G2356">
        <f>INDEX(Teams!$B$2:$B$50,MATCH(F2356,Teams!$A$2:$A$50,0))</f>
        <v>11</v>
      </c>
      <c r="H2356">
        <v>53</v>
      </c>
      <c r="K2356" s="2"/>
    </row>
    <row r="2357" spans="1:11" x14ac:dyDescent="0.2">
      <c r="A2357">
        <f t="array" ref="A2357">INDEX('All Matches'!$A$2:$A$25000,MATCH(B2357&amp;C2357&amp;G2357,'All Matches'!$C$2:$C$25000&amp;'All Matches'!$B$2:$B$25000&amp;'All Matches'!$E$2:$E$25000,0))</f>
        <v>1617128</v>
      </c>
      <c r="B2357">
        <f>INDEX(Teams!$B$2:$B$50,MATCH(D2357,Teams!$A$2:$A$50,0))</f>
        <v>11</v>
      </c>
      <c r="C2357" s="2">
        <v>42701</v>
      </c>
      <c r="D2357" t="s">
        <v>20</v>
      </c>
      <c r="E2357" t="s">
        <v>785</v>
      </c>
      <c r="F2357" t="s">
        <v>47</v>
      </c>
      <c r="G2357">
        <f>INDEX(Teams!$B$2:$B$50,MATCH(F2357,Teams!$A$2:$A$50,0))</f>
        <v>10</v>
      </c>
      <c r="H2357">
        <v>23</v>
      </c>
      <c r="J2357">
        <v>1</v>
      </c>
      <c r="K2357" s="2"/>
    </row>
    <row r="2358" spans="1:11" x14ac:dyDescent="0.2">
      <c r="A2358">
        <f t="array" ref="A2358">INDEX('All Matches'!$A$2:$A$25000,MATCH(B2358&amp;C2358&amp;G2358,'All Matches'!$C$2:$C$25000&amp;'All Matches'!$B$2:$B$25000&amp;'All Matches'!$E$2:$E$25000,0))</f>
        <v>1617129</v>
      </c>
      <c r="B2358">
        <f>INDEX(Teams!$B$2:$B$50,MATCH(D2358,Teams!$A$2:$A$50,0))</f>
        <v>21</v>
      </c>
      <c r="C2358" s="2">
        <v>42701</v>
      </c>
      <c r="D2358" t="s">
        <v>10</v>
      </c>
      <c r="E2358" t="s">
        <v>450</v>
      </c>
      <c r="F2358" t="s">
        <v>42</v>
      </c>
      <c r="G2358">
        <f>INDEX(Teams!$B$2:$B$50,MATCH(F2358,Teams!$A$2:$A$50,0))</f>
        <v>29</v>
      </c>
      <c r="H2358" s="1">
        <v>21</v>
      </c>
      <c r="K2358" s="2"/>
    </row>
    <row r="2359" spans="1:11" x14ac:dyDescent="0.2">
      <c r="A2359">
        <f t="array" ref="A2359">INDEX('All Matches'!$A$2:$A$25000,MATCH(B2359&amp;C2359&amp;G2359,'All Matches'!$C$2:$C$25000&amp;'All Matches'!$B$2:$B$25000&amp;'All Matches'!$E$2:$E$25000,0))</f>
        <v>1617129</v>
      </c>
      <c r="B2359">
        <f>INDEX(Teams!$B$2:$B$50,MATCH(D2359,Teams!$A$2:$A$50,0))</f>
        <v>29</v>
      </c>
      <c r="C2359" s="2">
        <v>42701</v>
      </c>
      <c r="D2359" t="s">
        <v>42</v>
      </c>
      <c r="E2359" t="s">
        <v>797</v>
      </c>
      <c r="F2359" t="s">
        <v>10</v>
      </c>
      <c r="G2359">
        <f>INDEX(Teams!$B$2:$B$50,MATCH(F2359,Teams!$A$2:$A$50,0))</f>
        <v>21</v>
      </c>
      <c r="H2359">
        <v>2</v>
      </c>
      <c r="K2359" s="2"/>
    </row>
    <row r="2360" spans="1:11" x14ac:dyDescent="0.2">
      <c r="A2360">
        <f t="array" ref="A2360">INDEX('All Matches'!$A$2:$A$25000,MATCH(B2360&amp;C2360&amp;G2360,'All Matches'!$C$2:$C$25000&amp;'All Matches'!$B$2:$B$25000&amp;'All Matches'!$E$2:$E$25000,0))</f>
        <v>1617130</v>
      </c>
      <c r="B2360">
        <f>INDEX(Teams!$B$2:$B$50,MATCH(D2360,Teams!$A$2:$A$50,0))</f>
        <v>23</v>
      </c>
      <c r="C2360" s="2">
        <v>42701</v>
      </c>
      <c r="D2360" t="s">
        <v>50</v>
      </c>
      <c r="E2360" t="s">
        <v>205</v>
      </c>
      <c r="F2360" t="s">
        <v>37</v>
      </c>
      <c r="G2360">
        <f>INDEX(Teams!$B$2:$B$50,MATCH(F2360,Teams!$A$2:$A$50,0))</f>
        <v>16</v>
      </c>
      <c r="H2360">
        <v>1</v>
      </c>
      <c r="K2360" s="2"/>
    </row>
    <row r="2361" spans="1:11" x14ac:dyDescent="0.2">
      <c r="A2361">
        <f t="array" ref="A2361">INDEX('All Matches'!$A$2:$A$25000,MATCH(B2361&amp;C2361&amp;G2361,'All Matches'!$C$2:$C$25000&amp;'All Matches'!$B$2:$B$25000&amp;'All Matches'!$E$2:$E$25000,0))</f>
        <v>1617131</v>
      </c>
      <c r="B2361">
        <f>INDEX(Teams!$B$2:$B$50,MATCH(D2361,Teams!$A$2:$A$50,0))</f>
        <v>20</v>
      </c>
      <c r="C2361" s="2">
        <v>42707</v>
      </c>
      <c r="D2361" t="s">
        <v>45</v>
      </c>
      <c r="E2361" t="s">
        <v>493</v>
      </c>
      <c r="F2361" t="s">
        <v>27</v>
      </c>
      <c r="G2361">
        <f>INDEX(Teams!$B$2:$B$50,MATCH(F2361,Teams!$A$2:$A$50,0))</f>
        <v>14</v>
      </c>
      <c r="H2361">
        <v>45</v>
      </c>
      <c r="I2361">
        <v>1</v>
      </c>
      <c r="K2361" s="2"/>
    </row>
    <row r="2362" spans="1:11" x14ac:dyDescent="0.2">
      <c r="A2362">
        <f t="array" ref="A2362">INDEX('All Matches'!$A$2:$A$25000,MATCH(B2362&amp;C2362&amp;G2362,'All Matches'!$C$2:$C$25000&amp;'All Matches'!$B$2:$B$25000&amp;'All Matches'!$E$2:$E$25000,0))</f>
        <v>1617131</v>
      </c>
      <c r="B2362">
        <f>INDEX(Teams!$B$2:$B$50,MATCH(D2362,Teams!$A$2:$A$50,0))</f>
        <v>14</v>
      </c>
      <c r="C2362" s="2">
        <v>42707</v>
      </c>
      <c r="D2362" t="s">
        <v>27</v>
      </c>
      <c r="E2362" t="s">
        <v>452</v>
      </c>
      <c r="F2362" t="s">
        <v>45</v>
      </c>
      <c r="G2362">
        <f>INDEX(Teams!$B$2:$B$50,MATCH(F2362,Teams!$A$2:$A$50,0))</f>
        <v>20</v>
      </c>
      <c r="H2362">
        <v>60</v>
      </c>
      <c r="K2362" s="2"/>
    </row>
    <row r="2363" spans="1:11" x14ac:dyDescent="0.2">
      <c r="A2363">
        <f t="array" ref="A2363">INDEX('All Matches'!$A$2:$A$25000,MATCH(B2363&amp;C2363&amp;G2363,'All Matches'!$C$2:$C$25000&amp;'All Matches'!$B$2:$B$25000&amp;'All Matches'!$E$2:$E$25000,0))</f>
        <v>1617131</v>
      </c>
      <c r="B2363">
        <f>INDEX(Teams!$B$2:$B$50,MATCH(D2363,Teams!$A$2:$A$50,0))</f>
        <v>14</v>
      </c>
      <c r="C2363" s="2">
        <v>42707</v>
      </c>
      <c r="D2363" t="s">
        <v>27</v>
      </c>
      <c r="E2363" t="s">
        <v>111</v>
      </c>
      <c r="F2363" t="s">
        <v>45</v>
      </c>
      <c r="G2363">
        <f>INDEX(Teams!$B$2:$B$50,MATCH(F2363,Teams!$A$2:$A$50,0))</f>
        <v>20</v>
      </c>
      <c r="H2363">
        <v>70</v>
      </c>
      <c r="K2363" s="2"/>
    </row>
    <row r="2364" spans="1:11" x14ac:dyDescent="0.2">
      <c r="A2364">
        <f t="array" ref="A2364">INDEX('All Matches'!$A$2:$A$25000,MATCH(B2364&amp;C2364&amp;G2364,'All Matches'!$C$2:$C$25000&amp;'All Matches'!$B$2:$B$25000&amp;'All Matches'!$E$2:$E$25000,0))</f>
        <v>1617131</v>
      </c>
      <c r="B2364">
        <f>INDEX(Teams!$B$2:$B$50,MATCH(D2364,Teams!$A$2:$A$50,0))</f>
        <v>14</v>
      </c>
      <c r="C2364" s="2">
        <v>42707</v>
      </c>
      <c r="D2364" t="s">
        <v>27</v>
      </c>
      <c r="E2364" t="s">
        <v>369</v>
      </c>
      <c r="F2364" t="s">
        <v>45</v>
      </c>
      <c r="G2364">
        <f>INDEX(Teams!$B$2:$B$50,MATCH(F2364,Teams!$A$2:$A$50,0))</f>
        <v>20</v>
      </c>
      <c r="H2364">
        <v>90</v>
      </c>
      <c r="K2364" s="2"/>
    </row>
    <row r="2365" spans="1:11" x14ac:dyDescent="0.2">
      <c r="A2365">
        <f t="array" ref="A2365">INDEX('All Matches'!$A$2:$A$25000,MATCH(B2365&amp;C2365&amp;G2365,'All Matches'!$C$2:$C$25000&amp;'All Matches'!$B$2:$B$25000&amp;'All Matches'!$E$2:$E$25000,0))</f>
        <v>1617132</v>
      </c>
      <c r="B2365">
        <f>INDEX(Teams!$B$2:$B$50,MATCH(D2365,Teams!$A$2:$A$50,0))</f>
        <v>15</v>
      </c>
      <c r="C2365" s="2">
        <v>42707</v>
      </c>
      <c r="D2365" t="s">
        <v>23</v>
      </c>
      <c r="E2365" t="s">
        <v>300</v>
      </c>
      <c r="F2365" t="s">
        <v>50</v>
      </c>
      <c r="G2365">
        <f>INDEX(Teams!$B$2:$B$50,MATCH(F2365,Teams!$A$2:$A$50,0))</f>
        <v>23</v>
      </c>
      <c r="H2365">
        <v>33</v>
      </c>
      <c r="K2365" s="2"/>
    </row>
    <row r="2366" spans="1:11" x14ac:dyDescent="0.2">
      <c r="A2366">
        <f t="array" ref="A2366">INDEX('All Matches'!$A$2:$A$25000,MATCH(B2366&amp;C2366&amp;G2366,'All Matches'!$C$2:$C$25000&amp;'All Matches'!$B$2:$B$25000&amp;'All Matches'!$E$2:$E$25000,0))</f>
        <v>1617132</v>
      </c>
      <c r="B2366">
        <f>INDEX(Teams!$B$2:$B$50,MATCH(D2366,Teams!$A$2:$A$50,0))</f>
        <v>15</v>
      </c>
      <c r="C2366" s="2">
        <v>42707</v>
      </c>
      <c r="D2366" t="s">
        <v>23</v>
      </c>
      <c r="E2366" t="s">
        <v>300</v>
      </c>
      <c r="F2366" t="s">
        <v>50</v>
      </c>
      <c r="G2366">
        <f>INDEX(Teams!$B$2:$B$50,MATCH(F2366,Teams!$A$2:$A$50,0))</f>
        <v>23</v>
      </c>
      <c r="H2366">
        <v>85</v>
      </c>
      <c r="K2366" s="2"/>
    </row>
    <row r="2367" spans="1:11" x14ac:dyDescent="0.2">
      <c r="A2367">
        <f t="array" ref="A2367">INDEX('All Matches'!$A$2:$A$25000,MATCH(B2367&amp;C2367&amp;G2367,'All Matches'!$C$2:$C$25000&amp;'All Matches'!$B$2:$B$25000&amp;'All Matches'!$E$2:$E$25000,0))</f>
        <v>1617132</v>
      </c>
      <c r="B2367">
        <f>INDEX(Teams!$B$2:$B$50,MATCH(D2367,Teams!$A$2:$A$50,0))</f>
        <v>15</v>
      </c>
      <c r="C2367" s="2">
        <v>42707</v>
      </c>
      <c r="D2367" t="s">
        <v>23</v>
      </c>
      <c r="E2367" t="s">
        <v>243</v>
      </c>
      <c r="F2367" t="s">
        <v>50</v>
      </c>
      <c r="G2367">
        <f>INDEX(Teams!$B$2:$B$50,MATCH(F2367,Teams!$A$2:$A$50,0))</f>
        <v>23</v>
      </c>
      <c r="H2367">
        <v>36</v>
      </c>
      <c r="K2367" s="2"/>
    </row>
    <row r="2368" spans="1:11" x14ac:dyDescent="0.2">
      <c r="A2368">
        <f t="array" ref="A2368">INDEX('All Matches'!$A$2:$A$25000,MATCH(B2368&amp;C2368&amp;G2368,'All Matches'!$C$2:$C$25000&amp;'All Matches'!$B$2:$B$25000&amp;'All Matches'!$E$2:$E$25000,0))</f>
        <v>1617133</v>
      </c>
      <c r="B2368">
        <f>INDEX(Teams!$B$2:$B$50,MATCH(D2368,Teams!$A$2:$A$50,0))</f>
        <v>24</v>
      </c>
      <c r="C2368" s="2">
        <v>42707</v>
      </c>
      <c r="D2368" t="s">
        <v>319</v>
      </c>
      <c r="E2368" t="s">
        <v>494</v>
      </c>
      <c r="F2368" t="s">
        <v>64</v>
      </c>
      <c r="G2368">
        <f>INDEX(Teams!$B$2:$B$50,MATCH(F2368,Teams!$A$2:$A$50,0))</f>
        <v>13</v>
      </c>
      <c r="H2368">
        <v>20</v>
      </c>
      <c r="K2368" s="2"/>
    </row>
    <row r="2369" spans="1:11" x14ac:dyDescent="0.2">
      <c r="A2369">
        <f t="array" ref="A2369">INDEX('All Matches'!$A$2:$A$25000,MATCH(B2369&amp;C2369&amp;G2369,'All Matches'!$C$2:$C$25000&amp;'All Matches'!$B$2:$B$25000&amp;'All Matches'!$E$2:$E$25000,0))</f>
        <v>1617133</v>
      </c>
      <c r="B2369">
        <f>INDEX(Teams!$B$2:$B$50,MATCH(D2369,Teams!$A$2:$A$50,0))</f>
        <v>24</v>
      </c>
      <c r="C2369" s="2">
        <v>42707</v>
      </c>
      <c r="D2369" t="s">
        <v>319</v>
      </c>
      <c r="E2369" t="s">
        <v>495</v>
      </c>
      <c r="F2369" t="s">
        <v>64</v>
      </c>
      <c r="G2369">
        <f>INDEX(Teams!$B$2:$B$50,MATCH(F2369,Teams!$A$2:$A$50,0))</f>
        <v>13</v>
      </c>
      <c r="H2369">
        <v>35</v>
      </c>
      <c r="K2369" s="2"/>
    </row>
    <row r="2370" spans="1:11" x14ac:dyDescent="0.2">
      <c r="A2370">
        <f t="array" ref="A2370">INDEX('All Matches'!$A$2:$A$25000,MATCH(B2370&amp;C2370&amp;G2370,'All Matches'!$C$2:$C$25000&amp;'All Matches'!$B$2:$B$25000&amp;'All Matches'!$E$2:$E$25000,0))</f>
        <v>1617134</v>
      </c>
      <c r="B2370">
        <f>INDEX(Teams!$B$2:$B$50,MATCH(D2370,Teams!$A$2:$A$50,0))</f>
        <v>31</v>
      </c>
      <c r="C2370" s="2">
        <v>42707</v>
      </c>
      <c r="D2370" t="s">
        <v>447</v>
      </c>
      <c r="E2370" t="s">
        <v>496</v>
      </c>
      <c r="F2370" t="s">
        <v>12</v>
      </c>
      <c r="G2370">
        <f>INDEX(Teams!$B$2:$B$50,MATCH(F2370,Teams!$A$2:$A$50,0))</f>
        <v>18</v>
      </c>
      <c r="H2370">
        <v>64</v>
      </c>
      <c r="I2370">
        <v>1</v>
      </c>
      <c r="K2370" s="2"/>
    </row>
    <row r="2371" spans="1:11" x14ac:dyDescent="0.2">
      <c r="A2371">
        <f t="array" ref="A2371">INDEX('All Matches'!$A$2:$A$25000,MATCH(B2371&amp;C2371&amp;G2371,'All Matches'!$C$2:$C$25000&amp;'All Matches'!$B$2:$B$25000&amp;'All Matches'!$E$2:$E$25000,0))</f>
        <v>1617134</v>
      </c>
      <c r="B2371">
        <f>INDEX(Teams!$B$2:$B$50,MATCH(D2371,Teams!$A$2:$A$50,0))</f>
        <v>31</v>
      </c>
      <c r="C2371" s="2">
        <v>42707</v>
      </c>
      <c r="D2371" t="s">
        <v>447</v>
      </c>
      <c r="E2371" t="s">
        <v>342</v>
      </c>
      <c r="F2371" t="s">
        <v>12</v>
      </c>
      <c r="G2371">
        <f>INDEX(Teams!$B$2:$B$50,MATCH(F2371,Teams!$A$2:$A$50,0))</f>
        <v>18</v>
      </c>
      <c r="H2371">
        <v>77</v>
      </c>
      <c r="K2371" s="2"/>
    </row>
    <row r="2372" spans="1:11" x14ac:dyDescent="0.2">
      <c r="A2372">
        <f t="array" ref="A2372">INDEX('All Matches'!$A$2:$A$25000,MATCH(B2372&amp;C2372&amp;G2372,'All Matches'!$C$2:$C$25000&amp;'All Matches'!$B$2:$B$25000&amp;'All Matches'!$E$2:$E$25000,0))</f>
        <v>1617134</v>
      </c>
      <c r="B2372">
        <f>INDEX(Teams!$B$2:$B$50,MATCH(D2372,Teams!$A$2:$A$50,0))</f>
        <v>18</v>
      </c>
      <c r="C2372" s="2">
        <v>42707</v>
      </c>
      <c r="D2372" t="s">
        <v>12</v>
      </c>
      <c r="E2372" t="s">
        <v>314</v>
      </c>
      <c r="F2372" t="s">
        <v>447</v>
      </c>
      <c r="G2372">
        <f>INDEX(Teams!$B$2:$B$50,MATCH(F2372,Teams!$A$2:$A$50,0))</f>
        <v>31</v>
      </c>
      <c r="H2372">
        <v>80</v>
      </c>
      <c r="K2372" s="2"/>
    </row>
    <row r="2373" spans="1:11" x14ac:dyDescent="0.2">
      <c r="A2373">
        <f t="array" ref="A2373">INDEX('All Matches'!$A$2:$A$25000,MATCH(B2373&amp;C2373&amp;G2373,'All Matches'!$C$2:$C$25000&amp;'All Matches'!$B$2:$B$25000&amp;'All Matches'!$E$2:$E$25000,0))</f>
        <v>1617135</v>
      </c>
      <c r="B2373">
        <f>INDEX(Teams!$B$2:$B$50,MATCH(D2373,Teams!$A$2:$A$50,0))</f>
        <v>26</v>
      </c>
      <c r="C2373" s="2">
        <v>42707</v>
      </c>
      <c r="D2373" t="s">
        <v>17</v>
      </c>
      <c r="E2373" t="s">
        <v>56</v>
      </c>
      <c r="F2373" t="s">
        <v>325</v>
      </c>
      <c r="G2373">
        <f>INDEX(Teams!$B$2:$B$50,MATCH(F2373,Teams!$A$2:$A$50,0))</f>
        <v>25</v>
      </c>
      <c r="H2373">
        <v>39</v>
      </c>
      <c r="J2373">
        <v>1</v>
      </c>
      <c r="K2373" s="2"/>
    </row>
    <row r="2374" spans="1:11" x14ac:dyDescent="0.2">
      <c r="A2374">
        <f t="array" ref="A2374">INDEX('All Matches'!$A$2:$A$25000,MATCH(B2374&amp;C2374&amp;G2374,'All Matches'!$C$2:$C$25000&amp;'All Matches'!$B$2:$B$25000&amp;'All Matches'!$E$2:$E$25000,0))</f>
        <v>1617135</v>
      </c>
      <c r="B2374">
        <f>INDEX(Teams!$B$2:$B$50,MATCH(D2374,Teams!$A$2:$A$50,0))</f>
        <v>26</v>
      </c>
      <c r="C2374" s="2">
        <v>42707</v>
      </c>
      <c r="D2374" t="s">
        <v>17</v>
      </c>
      <c r="E2374" t="s">
        <v>56</v>
      </c>
      <c r="F2374" t="s">
        <v>325</v>
      </c>
      <c r="G2374">
        <f>INDEX(Teams!$B$2:$B$50,MATCH(F2374,Teams!$A$2:$A$50,0))</f>
        <v>25</v>
      </c>
      <c r="H2374">
        <v>49</v>
      </c>
      <c r="K2374" s="2"/>
    </row>
    <row r="2375" spans="1:11" x14ac:dyDescent="0.2">
      <c r="A2375">
        <f t="array" ref="A2375">INDEX('All Matches'!$A$2:$A$25000,MATCH(B2375&amp;C2375&amp;G2375,'All Matches'!$C$2:$C$25000&amp;'All Matches'!$B$2:$B$25000&amp;'All Matches'!$E$2:$E$25000,0))</f>
        <v>1617135</v>
      </c>
      <c r="B2375">
        <f>INDEX(Teams!$B$2:$B$50,MATCH(D2375,Teams!$A$2:$A$50,0))</f>
        <v>26</v>
      </c>
      <c r="C2375" s="2">
        <v>42707</v>
      </c>
      <c r="D2375" t="s">
        <v>17</v>
      </c>
      <c r="E2375" t="s">
        <v>365</v>
      </c>
      <c r="F2375" t="s">
        <v>325</v>
      </c>
      <c r="G2375">
        <f>INDEX(Teams!$B$2:$B$50,MATCH(F2375,Teams!$A$2:$A$50,0))</f>
        <v>25</v>
      </c>
      <c r="H2375">
        <v>45</v>
      </c>
      <c r="K2375" s="2"/>
    </row>
    <row r="2376" spans="1:11" x14ac:dyDescent="0.2">
      <c r="A2376">
        <f t="array" ref="A2376">INDEX('All Matches'!$A$2:$A$25000,MATCH(B2376&amp;C2376&amp;G2376,'All Matches'!$C$2:$C$25000&amp;'All Matches'!$B$2:$B$25000&amp;'All Matches'!$E$2:$E$25000,0))</f>
        <v>1617135</v>
      </c>
      <c r="B2376">
        <f>INDEX(Teams!$B$2:$B$50,MATCH(D2376,Teams!$A$2:$A$50,0))</f>
        <v>26</v>
      </c>
      <c r="C2376" s="2">
        <v>42707</v>
      </c>
      <c r="D2376" t="s">
        <v>17</v>
      </c>
      <c r="E2376" t="s">
        <v>212</v>
      </c>
      <c r="F2376" t="s">
        <v>325</v>
      </c>
      <c r="G2376">
        <f>INDEX(Teams!$B$2:$B$50,MATCH(F2376,Teams!$A$2:$A$50,0))</f>
        <v>25</v>
      </c>
      <c r="H2376">
        <v>70</v>
      </c>
      <c r="K2376" s="2"/>
    </row>
    <row r="2377" spans="1:11" x14ac:dyDescent="0.2">
      <c r="A2377">
        <f t="array" ref="A2377">INDEX('All Matches'!$A$2:$A$25000,MATCH(B2377&amp;C2377&amp;G2377,'All Matches'!$C$2:$C$25000&amp;'All Matches'!$B$2:$B$25000&amp;'All Matches'!$E$2:$E$25000,0))</f>
        <v>1617135</v>
      </c>
      <c r="B2377">
        <f>INDEX(Teams!$B$2:$B$50,MATCH(D2377,Teams!$A$2:$A$50,0))</f>
        <v>26</v>
      </c>
      <c r="C2377" s="2">
        <v>42707</v>
      </c>
      <c r="D2377" t="s">
        <v>17</v>
      </c>
      <c r="E2377" t="s">
        <v>212</v>
      </c>
      <c r="F2377" t="s">
        <v>325</v>
      </c>
      <c r="G2377">
        <f>INDEX(Teams!$B$2:$B$50,MATCH(F2377,Teams!$A$2:$A$50,0))</f>
        <v>25</v>
      </c>
      <c r="H2377">
        <v>90</v>
      </c>
      <c r="K2377" s="2"/>
    </row>
    <row r="2378" spans="1:11" x14ac:dyDescent="0.2">
      <c r="A2378">
        <f t="array" ref="A2378">INDEX('All Matches'!$A$2:$A$25000,MATCH(B2378&amp;C2378&amp;G2378,'All Matches'!$C$2:$C$25000&amp;'All Matches'!$B$2:$B$25000&amp;'All Matches'!$E$2:$E$25000,0))</f>
        <v>1617136</v>
      </c>
      <c r="B2378">
        <f>INDEX(Teams!$B$2:$B$50,MATCH(D2378,Teams!$A$2:$A$50,0))</f>
        <v>28</v>
      </c>
      <c r="C2378" s="2">
        <v>42707</v>
      </c>
      <c r="D2378" t="s">
        <v>320</v>
      </c>
      <c r="E2378" t="s">
        <v>268</v>
      </c>
      <c r="F2378" t="s">
        <v>32</v>
      </c>
      <c r="G2378">
        <f>INDEX(Teams!$B$2:$B$50,MATCH(F2378,Teams!$A$2:$A$50,0))</f>
        <v>27</v>
      </c>
      <c r="H2378">
        <v>16</v>
      </c>
      <c r="K2378" s="2"/>
    </row>
    <row r="2379" spans="1:11" x14ac:dyDescent="0.2">
      <c r="A2379">
        <f t="array" ref="A2379">INDEX('All Matches'!$A$2:$A$25000,MATCH(B2379&amp;C2379&amp;G2379,'All Matches'!$C$2:$C$25000&amp;'All Matches'!$B$2:$B$25000&amp;'All Matches'!$E$2:$E$25000,0))</f>
        <v>1617136</v>
      </c>
      <c r="B2379">
        <f>INDEX(Teams!$B$2:$B$50,MATCH(D2379,Teams!$A$2:$A$50,0))</f>
        <v>28</v>
      </c>
      <c r="C2379" s="2">
        <v>42707</v>
      </c>
      <c r="D2379" t="s">
        <v>320</v>
      </c>
      <c r="E2379" t="s">
        <v>497</v>
      </c>
      <c r="F2379" t="s">
        <v>32</v>
      </c>
      <c r="G2379">
        <f>INDEX(Teams!$B$2:$B$50,MATCH(F2379,Teams!$A$2:$A$50,0))</f>
        <v>27</v>
      </c>
      <c r="H2379">
        <v>34</v>
      </c>
      <c r="K2379" s="2"/>
    </row>
    <row r="2380" spans="1:11" x14ac:dyDescent="0.2">
      <c r="A2380">
        <f t="array" ref="A2380">INDEX('All Matches'!$A$2:$A$25000,MATCH(B2380&amp;C2380&amp;G2380,'All Matches'!$C$2:$C$25000&amp;'All Matches'!$B$2:$B$25000&amp;'All Matches'!$E$2:$E$25000,0))</f>
        <v>1617136</v>
      </c>
      <c r="B2380">
        <f>INDEX(Teams!$B$2:$B$50,MATCH(D2380,Teams!$A$2:$A$50,0))</f>
        <v>28</v>
      </c>
      <c r="C2380" s="2">
        <v>42707</v>
      </c>
      <c r="D2380" t="s">
        <v>320</v>
      </c>
      <c r="E2380" t="s">
        <v>368</v>
      </c>
      <c r="F2380" t="s">
        <v>32</v>
      </c>
      <c r="G2380">
        <f>INDEX(Teams!$B$2:$B$50,MATCH(F2380,Teams!$A$2:$A$50,0))</f>
        <v>27</v>
      </c>
      <c r="H2380">
        <v>90</v>
      </c>
      <c r="K2380" s="2"/>
    </row>
    <row r="2381" spans="1:11" x14ac:dyDescent="0.2">
      <c r="A2381">
        <f t="array" ref="A2381">INDEX('All Matches'!$A$2:$A$25000,MATCH(B2381&amp;C2381&amp;G2381,'All Matches'!$C$2:$C$25000&amp;'All Matches'!$B$2:$B$25000&amp;'All Matches'!$E$2:$E$25000,0))</f>
        <v>1617136</v>
      </c>
      <c r="B2381">
        <f>INDEX(Teams!$B$2:$B$50,MATCH(D2381,Teams!$A$2:$A$50,0))</f>
        <v>27</v>
      </c>
      <c r="C2381" s="2">
        <v>42707</v>
      </c>
      <c r="D2381" t="s">
        <v>32</v>
      </c>
      <c r="E2381" t="s">
        <v>374</v>
      </c>
      <c r="F2381" t="s">
        <v>320</v>
      </c>
      <c r="G2381">
        <f>INDEX(Teams!$B$2:$B$50,MATCH(F2381,Teams!$A$2:$A$50,0))</f>
        <v>28</v>
      </c>
      <c r="H2381">
        <v>60</v>
      </c>
      <c r="K2381" s="2"/>
    </row>
    <row r="2382" spans="1:11" x14ac:dyDescent="0.2">
      <c r="A2382">
        <f t="array" ref="A2382">INDEX('All Matches'!$A$2:$A$25000,MATCH(B2382&amp;C2382&amp;G2382,'All Matches'!$C$2:$C$25000&amp;'All Matches'!$B$2:$B$25000&amp;'All Matches'!$E$2:$E$25000,0))</f>
        <v>1617137</v>
      </c>
      <c r="B2382">
        <f>INDEX(Teams!$B$2:$B$50,MATCH(D2382,Teams!$A$2:$A$50,0))</f>
        <v>29</v>
      </c>
      <c r="C2382" s="2">
        <v>42707</v>
      </c>
      <c r="D2382" t="s">
        <v>42</v>
      </c>
      <c r="E2382" t="s">
        <v>793</v>
      </c>
      <c r="F2382" t="s">
        <v>47</v>
      </c>
      <c r="G2382">
        <f>INDEX(Teams!$B$2:$B$50,MATCH(F2382,Teams!$A$2:$A$50,0))</f>
        <v>10</v>
      </c>
      <c r="H2382">
        <v>83</v>
      </c>
      <c r="K2382" s="2"/>
    </row>
    <row r="2383" spans="1:11" x14ac:dyDescent="0.2">
      <c r="A2383">
        <f t="array" ref="A2383">INDEX('All Matches'!$A$2:$A$25000,MATCH(B2383&amp;C2383&amp;G2383,'All Matches'!$C$2:$C$25000&amp;'All Matches'!$B$2:$B$25000&amp;'All Matches'!$E$2:$E$25000,0))</f>
        <v>1617137</v>
      </c>
      <c r="B2383">
        <f>INDEX(Teams!$B$2:$B$50,MATCH(D2383,Teams!$A$2:$A$50,0))</f>
        <v>10</v>
      </c>
      <c r="C2383" s="2">
        <v>42707</v>
      </c>
      <c r="D2383" t="s">
        <v>47</v>
      </c>
      <c r="E2383" t="s">
        <v>116</v>
      </c>
      <c r="F2383" t="s">
        <v>42</v>
      </c>
      <c r="G2383">
        <f>INDEX(Teams!$B$2:$B$50,MATCH(F2383,Teams!$A$2:$A$50,0))</f>
        <v>29</v>
      </c>
      <c r="H2383">
        <v>24</v>
      </c>
      <c r="K2383" s="2"/>
    </row>
    <row r="2384" spans="1:11" x14ac:dyDescent="0.2">
      <c r="A2384">
        <f t="array" ref="A2384">INDEX('All Matches'!$A$2:$A$25000,MATCH(B2384&amp;C2384&amp;G2384,'All Matches'!$C$2:$C$25000&amp;'All Matches'!$B$2:$B$25000&amp;'All Matches'!$E$2:$E$25000,0))</f>
        <v>1617137</v>
      </c>
      <c r="B2384">
        <f>INDEX(Teams!$B$2:$B$50,MATCH(D2384,Teams!$A$2:$A$50,0))</f>
        <v>10</v>
      </c>
      <c r="C2384" s="2">
        <v>42707</v>
      </c>
      <c r="D2384" t="s">
        <v>47</v>
      </c>
      <c r="E2384" t="s">
        <v>150</v>
      </c>
      <c r="F2384" t="s">
        <v>42</v>
      </c>
      <c r="G2384">
        <f>INDEX(Teams!$B$2:$B$50,MATCH(F2384,Teams!$A$2:$A$50,0))</f>
        <v>29</v>
      </c>
      <c r="H2384">
        <v>72</v>
      </c>
      <c r="K2384" s="2"/>
    </row>
    <row r="2385" spans="1:11" x14ac:dyDescent="0.2">
      <c r="A2385">
        <f t="array" ref="A2385">INDEX('All Matches'!$A$2:$A$25000,MATCH(B2385&amp;C2385&amp;G2385,'All Matches'!$C$2:$C$25000&amp;'All Matches'!$B$2:$B$25000&amp;'All Matches'!$E$2:$E$25000,0))</f>
        <v>1617137</v>
      </c>
      <c r="B2385">
        <f>INDEX(Teams!$B$2:$B$50,MATCH(D2385,Teams!$A$2:$A$50,0))</f>
        <v>10</v>
      </c>
      <c r="C2385" s="2">
        <v>42707</v>
      </c>
      <c r="D2385" t="s">
        <v>47</v>
      </c>
      <c r="E2385" t="s">
        <v>150</v>
      </c>
      <c r="F2385" t="s">
        <v>42</v>
      </c>
      <c r="G2385">
        <f>INDEX(Teams!$B$2:$B$50,MATCH(F2385,Teams!$A$2:$A$50,0))</f>
        <v>29</v>
      </c>
      <c r="H2385">
        <v>80</v>
      </c>
      <c r="K2385" s="2"/>
    </row>
    <row r="2386" spans="1:11" x14ac:dyDescent="0.2">
      <c r="A2386">
        <f t="array" ref="A2386">INDEX('All Matches'!$A$2:$A$25000,MATCH(B2386&amp;C2386&amp;G2386,'All Matches'!$C$2:$C$25000&amp;'All Matches'!$B$2:$B$25000&amp;'All Matches'!$E$2:$E$25000,0))</f>
        <v>1617137</v>
      </c>
      <c r="B2386">
        <f>INDEX(Teams!$B$2:$B$50,MATCH(D2386,Teams!$A$2:$A$50,0))</f>
        <v>10</v>
      </c>
      <c r="C2386" s="2">
        <v>42707</v>
      </c>
      <c r="D2386" t="s">
        <v>47</v>
      </c>
      <c r="E2386" t="s">
        <v>150</v>
      </c>
      <c r="F2386" t="s">
        <v>42</v>
      </c>
      <c r="G2386">
        <f>INDEX(Teams!$B$2:$B$50,MATCH(F2386,Teams!$A$2:$A$50,0))</f>
        <v>29</v>
      </c>
      <c r="H2386">
        <v>86</v>
      </c>
      <c r="K2386" s="2"/>
    </row>
    <row r="2387" spans="1:11" x14ac:dyDescent="0.2">
      <c r="A2387">
        <f t="array" ref="A2387">INDEX('All Matches'!$A$2:$A$25000,MATCH(B2387&amp;C2387&amp;G2387,'All Matches'!$C$2:$C$25000&amp;'All Matches'!$B$2:$B$25000&amp;'All Matches'!$E$2:$E$25000,0))</f>
        <v>1617137</v>
      </c>
      <c r="B2387">
        <f>INDEX(Teams!$B$2:$B$50,MATCH(D2387,Teams!$A$2:$A$50,0))</f>
        <v>10</v>
      </c>
      <c r="C2387" s="2">
        <v>42707</v>
      </c>
      <c r="D2387" t="s">
        <v>47</v>
      </c>
      <c r="E2387" t="s">
        <v>372</v>
      </c>
      <c r="F2387" t="s">
        <v>42</v>
      </c>
      <c r="G2387">
        <f>INDEX(Teams!$B$2:$B$50,MATCH(F2387,Teams!$A$2:$A$50,0))</f>
        <v>29</v>
      </c>
      <c r="H2387">
        <v>84</v>
      </c>
      <c r="K2387" s="2"/>
    </row>
    <row r="2388" spans="1:11" x14ac:dyDescent="0.2">
      <c r="A2388">
        <f t="array" ref="A2388">INDEX('All Matches'!$A$2:$A$25000,MATCH(B2388&amp;C2388&amp;G2388,'All Matches'!$C$2:$C$25000&amp;'All Matches'!$B$2:$B$25000&amp;'All Matches'!$E$2:$E$25000,0))</f>
        <v>1617138</v>
      </c>
      <c r="B2388">
        <f>INDEX(Teams!$B$2:$B$50,MATCH(D2388,Teams!$A$2:$A$50,0))</f>
        <v>11</v>
      </c>
      <c r="C2388" s="2">
        <v>42708</v>
      </c>
      <c r="D2388" t="s">
        <v>20</v>
      </c>
      <c r="E2388" t="s">
        <v>785</v>
      </c>
      <c r="F2388" t="s">
        <v>40</v>
      </c>
      <c r="G2388">
        <f>INDEX(Teams!$B$2:$B$50,MATCH(F2388,Teams!$A$2:$A$50,0))</f>
        <v>19</v>
      </c>
      <c r="H2388">
        <v>56</v>
      </c>
      <c r="J2388">
        <v>1</v>
      </c>
      <c r="K2388" s="2"/>
    </row>
    <row r="2389" spans="1:11" x14ac:dyDescent="0.2">
      <c r="A2389">
        <f t="array" ref="A2389">INDEX('All Matches'!$A$2:$A$25000,MATCH(B2389&amp;C2389&amp;G2389,'All Matches'!$C$2:$C$25000&amp;'All Matches'!$B$2:$B$25000&amp;'All Matches'!$E$2:$E$25000,0))</f>
        <v>1617138</v>
      </c>
      <c r="B2389">
        <f>INDEX(Teams!$B$2:$B$50,MATCH(D2389,Teams!$A$2:$A$50,0))</f>
        <v>11</v>
      </c>
      <c r="C2389" s="2">
        <v>42708</v>
      </c>
      <c r="D2389" t="s">
        <v>20</v>
      </c>
      <c r="E2389" t="s">
        <v>21</v>
      </c>
      <c r="F2389" t="s">
        <v>40</v>
      </c>
      <c r="G2389">
        <f>INDEX(Teams!$B$2:$B$50,MATCH(F2389,Teams!$A$2:$A$50,0))</f>
        <v>19</v>
      </c>
      <c r="H2389">
        <v>76</v>
      </c>
      <c r="K2389" s="2"/>
    </row>
    <row r="2390" spans="1:11" x14ac:dyDescent="0.2">
      <c r="A2390">
        <f t="array" ref="A2390">INDEX('All Matches'!$A$2:$A$25000,MATCH(B2390&amp;C2390&amp;G2390,'All Matches'!$C$2:$C$25000&amp;'All Matches'!$B$2:$B$25000&amp;'All Matches'!$E$2:$E$25000,0))</f>
        <v>1617138</v>
      </c>
      <c r="B2390">
        <f>INDEX(Teams!$B$2:$B$50,MATCH(D2390,Teams!$A$2:$A$50,0))</f>
        <v>11</v>
      </c>
      <c r="C2390" s="2">
        <v>42708</v>
      </c>
      <c r="D2390" t="s">
        <v>20</v>
      </c>
      <c r="E2390" t="s">
        <v>472</v>
      </c>
      <c r="F2390" t="s">
        <v>40</v>
      </c>
      <c r="G2390">
        <f>INDEX(Teams!$B$2:$B$50,MATCH(F2390,Teams!$A$2:$A$50,0))</f>
        <v>19</v>
      </c>
      <c r="H2390">
        <v>78</v>
      </c>
      <c r="K2390" s="2"/>
    </row>
    <row r="2391" spans="1:11" x14ac:dyDescent="0.2">
      <c r="A2391">
        <f t="array" ref="A2391">INDEX('All Matches'!$A$2:$A$25000,MATCH(B2391&amp;C2391&amp;G2391,'All Matches'!$C$2:$C$25000&amp;'All Matches'!$B$2:$B$25000&amp;'All Matches'!$E$2:$E$25000,0))</f>
        <v>1617138</v>
      </c>
      <c r="B2391">
        <f>INDEX(Teams!$B$2:$B$50,MATCH(D2391,Teams!$A$2:$A$50,0))</f>
        <v>11</v>
      </c>
      <c r="C2391" s="2">
        <v>42708</v>
      </c>
      <c r="D2391" t="s">
        <v>20</v>
      </c>
      <c r="E2391" t="s">
        <v>83</v>
      </c>
      <c r="F2391" t="s">
        <v>40</v>
      </c>
      <c r="G2391">
        <f>INDEX(Teams!$B$2:$B$50,MATCH(F2391,Teams!$A$2:$A$50,0))</f>
        <v>19</v>
      </c>
      <c r="H2391">
        <v>90</v>
      </c>
      <c r="K2391" s="2"/>
    </row>
    <row r="2392" spans="1:11" x14ac:dyDescent="0.2">
      <c r="A2392">
        <f t="array" ref="A2392">INDEX('All Matches'!$A$2:$A$25000,MATCH(B2392&amp;C2392&amp;G2392,'All Matches'!$C$2:$C$25000&amp;'All Matches'!$B$2:$B$25000&amp;'All Matches'!$E$2:$E$25000,0))</f>
        <v>1617138</v>
      </c>
      <c r="B2392">
        <f>INDEX(Teams!$B$2:$B$50,MATCH(D2392,Teams!$A$2:$A$50,0))</f>
        <v>19</v>
      </c>
      <c r="C2392" s="2">
        <v>42708</v>
      </c>
      <c r="D2392" t="s">
        <v>40</v>
      </c>
      <c r="E2392" t="s">
        <v>43</v>
      </c>
      <c r="F2392" t="s">
        <v>20</v>
      </c>
      <c r="G2392">
        <f>INDEX(Teams!$B$2:$B$50,MATCH(F2392,Teams!$A$2:$A$50,0))</f>
        <v>11</v>
      </c>
      <c r="H2392">
        <v>20</v>
      </c>
      <c r="K2392" s="2"/>
    </row>
    <row r="2393" spans="1:11" x14ac:dyDescent="0.2">
      <c r="A2393">
        <f t="array" ref="A2393">INDEX('All Matches'!$A$2:$A$25000,MATCH(B2393&amp;C2393&amp;G2393,'All Matches'!$C$2:$C$25000&amp;'All Matches'!$B$2:$B$25000&amp;'All Matches'!$E$2:$E$25000,0))</f>
        <v>1617138</v>
      </c>
      <c r="B2393">
        <f>INDEX(Teams!$B$2:$B$50,MATCH(D2393,Teams!$A$2:$A$50,0))</f>
        <v>19</v>
      </c>
      <c r="C2393" s="2">
        <v>42708</v>
      </c>
      <c r="D2393" t="s">
        <v>40</v>
      </c>
      <c r="E2393" t="s">
        <v>195</v>
      </c>
      <c r="F2393" t="s">
        <v>20</v>
      </c>
      <c r="G2393">
        <f>INDEX(Teams!$B$2:$B$50,MATCH(F2393,Teams!$A$2:$A$50,0))</f>
        <v>11</v>
      </c>
      <c r="H2393">
        <v>22</v>
      </c>
      <c r="K2393" s="2"/>
    </row>
    <row r="2394" spans="1:11" x14ac:dyDescent="0.2">
      <c r="A2394">
        <f t="array" ref="A2394">INDEX('All Matches'!$A$2:$A$25000,MATCH(B2394&amp;C2394&amp;G2394,'All Matches'!$C$2:$C$25000&amp;'All Matches'!$B$2:$B$25000&amp;'All Matches'!$E$2:$E$25000,0))</f>
        <v>1617138</v>
      </c>
      <c r="B2394">
        <f>INDEX(Teams!$B$2:$B$50,MATCH(D2394,Teams!$A$2:$A$50,0))</f>
        <v>19</v>
      </c>
      <c r="C2394" s="2">
        <v>42708</v>
      </c>
      <c r="D2394" t="s">
        <v>40</v>
      </c>
      <c r="E2394" t="s">
        <v>383</v>
      </c>
      <c r="F2394" t="s">
        <v>20</v>
      </c>
      <c r="G2394">
        <f>INDEX(Teams!$B$2:$B$50,MATCH(F2394,Teams!$A$2:$A$50,0))</f>
        <v>11</v>
      </c>
      <c r="H2394">
        <v>64</v>
      </c>
      <c r="K2394" s="2"/>
    </row>
    <row r="2395" spans="1:11" x14ac:dyDescent="0.2">
      <c r="A2395">
        <f t="array" ref="A2395">INDEX('All Matches'!$A$2:$A$25000,MATCH(B2395&amp;C2395&amp;G2395,'All Matches'!$C$2:$C$25000&amp;'All Matches'!$B$2:$B$25000&amp;'All Matches'!$E$2:$E$25000,0))</f>
        <v>1617139</v>
      </c>
      <c r="B2395">
        <f>INDEX(Teams!$B$2:$B$50,MATCH(D2395,Teams!$A$2:$A$50,0))</f>
        <v>16</v>
      </c>
      <c r="C2395" s="2">
        <v>42708</v>
      </c>
      <c r="D2395" t="s">
        <v>37</v>
      </c>
      <c r="E2395" t="s">
        <v>373</v>
      </c>
      <c r="F2395" t="s">
        <v>10</v>
      </c>
      <c r="G2395">
        <f>INDEX(Teams!$B$2:$B$50,MATCH(F2395,Teams!$A$2:$A$50,0))</f>
        <v>21</v>
      </c>
      <c r="H2395">
        <v>89</v>
      </c>
      <c r="J2395">
        <v>1</v>
      </c>
      <c r="K2395" s="2"/>
    </row>
    <row r="2396" spans="1:11" x14ac:dyDescent="0.2">
      <c r="A2396">
        <f t="array" ref="A2396">INDEX('All Matches'!$A$2:$A$25000,MATCH(B2396&amp;C2396&amp;G2396,'All Matches'!$C$2:$C$25000&amp;'All Matches'!$B$2:$B$25000&amp;'All Matches'!$E$2:$E$25000,0))</f>
        <v>1617139</v>
      </c>
      <c r="B2396">
        <f>INDEX(Teams!$B$2:$B$50,MATCH(D2396,Teams!$A$2:$A$50,0))</f>
        <v>21</v>
      </c>
      <c r="C2396" s="2">
        <v>42708</v>
      </c>
      <c r="D2396" t="s">
        <v>10</v>
      </c>
      <c r="E2396" t="s">
        <v>450</v>
      </c>
      <c r="F2396" t="s">
        <v>37</v>
      </c>
      <c r="G2396">
        <f>INDEX(Teams!$B$2:$B$50,MATCH(F2396,Teams!$A$2:$A$50,0))</f>
        <v>16</v>
      </c>
      <c r="H2396">
        <v>42</v>
      </c>
      <c r="K2396" s="2"/>
    </row>
    <row r="2397" spans="1:11" x14ac:dyDescent="0.2">
      <c r="A2397">
        <f t="array" ref="A2397">INDEX('All Matches'!$A$2:$A$25000,MATCH(B2397&amp;C2397&amp;G2397,'All Matches'!$C$2:$C$25000&amp;'All Matches'!$B$2:$B$25000&amp;'All Matches'!$E$2:$E$25000,0))</f>
        <v>1617140</v>
      </c>
      <c r="B2397">
        <f>INDEX(Teams!$B$2:$B$50,MATCH(D2397,Teams!$A$2:$A$50,0))</f>
        <v>34</v>
      </c>
      <c r="C2397" s="2">
        <v>42709</v>
      </c>
      <c r="D2397" t="s">
        <v>445</v>
      </c>
      <c r="E2397" t="s">
        <v>478</v>
      </c>
      <c r="F2397" t="s">
        <v>443</v>
      </c>
      <c r="G2397">
        <f>INDEX(Teams!$B$2:$B$50,MATCH(F2397,Teams!$A$2:$A$50,0))</f>
        <v>33</v>
      </c>
      <c r="H2397">
        <v>60</v>
      </c>
      <c r="K2397" s="2"/>
    </row>
    <row r="2398" spans="1:11" x14ac:dyDescent="0.2">
      <c r="A2398">
        <f t="array" ref="A2398">INDEX('All Matches'!$A$2:$A$25000,MATCH(B2398&amp;C2398&amp;G2398,'All Matches'!$C$2:$C$25000&amp;'All Matches'!$B$2:$B$25000&amp;'All Matches'!$E$2:$E$25000,0))</f>
        <v>1617146</v>
      </c>
      <c r="B2398">
        <f>INDEX(Teams!$B$2:$B$50,MATCH(D2398,Teams!$A$2:$A$50,0))</f>
        <v>18</v>
      </c>
      <c r="C2398" s="2">
        <v>42714</v>
      </c>
      <c r="D2398" t="s">
        <v>12</v>
      </c>
      <c r="E2398" t="s">
        <v>779</v>
      </c>
      <c r="F2398" t="s">
        <v>45</v>
      </c>
      <c r="G2398">
        <f>INDEX(Teams!$B$2:$B$50,MATCH(F2398,Teams!$A$2:$A$50,0))</f>
        <v>20</v>
      </c>
      <c r="H2398">
        <v>5</v>
      </c>
      <c r="K2398" s="2"/>
    </row>
    <row r="2399" spans="1:11" x14ac:dyDescent="0.2">
      <c r="A2399">
        <f t="array" ref="A2399">INDEX('All Matches'!$A$2:$A$25000,MATCH(B2399&amp;C2399&amp;G2399,'All Matches'!$C$2:$C$25000&amp;'All Matches'!$B$2:$B$25000&amp;'All Matches'!$E$2:$E$25000,0))</f>
        <v>1617141</v>
      </c>
      <c r="B2399">
        <f>INDEX(Teams!$B$2:$B$50,MATCH(D2399,Teams!$A$2:$A$50,0))</f>
        <v>27</v>
      </c>
      <c r="C2399" s="2">
        <v>42714</v>
      </c>
      <c r="D2399" t="s">
        <v>32</v>
      </c>
      <c r="E2399" t="s">
        <v>315</v>
      </c>
      <c r="F2399" t="s">
        <v>37</v>
      </c>
      <c r="G2399">
        <f>INDEX(Teams!$B$2:$B$50,MATCH(F2399,Teams!$A$2:$A$50,0))</f>
        <v>16</v>
      </c>
      <c r="H2399">
        <v>36</v>
      </c>
      <c r="K2399" s="2"/>
    </row>
    <row r="2400" spans="1:11" x14ac:dyDescent="0.2">
      <c r="A2400">
        <f t="array" ref="A2400">INDEX('All Matches'!$A$2:$A$25000,MATCH(B2400&amp;C2400&amp;G2400,'All Matches'!$C$2:$C$25000&amp;'All Matches'!$B$2:$B$25000&amp;'All Matches'!$E$2:$E$25000,0))</f>
        <v>1617141</v>
      </c>
      <c r="B2400">
        <f>INDEX(Teams!$B$2:$B$50,MATCH(D2400,Teams!$A$2:$A$50,0))</f>
        <v>27</v>
      </c>
      <c r="C2400" s="2">
        <v>42714</v>
      </c>
      <c r="D2400" t="s">
        <v>32</v>
      </c>
      <c r="E2400" t="s">
        <v>315</v>
      </c>
      <c r="F2400" t="s">
        <v>37</v>
      </c>
      <c r="G2400">
        <f>INDEX(Teams!$B$2:$B$50,MATCH(F2400,Teams!$A$2:$A$50,0))</f>
        <v>16</v>
      </c>
      <c r="H2400">
        <v>64</v>
      </c>
      <c r="K2400" s="2"/>
    </row>
    <row r="2401" spans="1:12" x14ac:dyDescent="0.2">
      <c r="A2401">
        <f t="array" ref="A2401">INDEX('All Matches'!$A$2:$A$25000,MATCH(B2401&amp;C2401&amp;G2401,'All Matches'!$C$2:$C$25000&amp;'All Matches'!$B$2:$B$25000&amp;'All Matches'!$E$2:$E$25000,0))</f>
        <v>1617141</v>
      </c>
      <c r="B2401">
        <f>INDEX(Teams!$B$2:$B$50,MATCH(D2401,Teams!$A$2:$A$50,0))</f>
        <v>27</v>
      </c>
      <c r="C2401" s="2">
        <v>42714</v>
      </c>
      <c r="D2401" t="s">
        <v>32</v>
      </c>
      <c r="E2401" t="s">
        <v>498</v>
      </c>
      <c r="F2401" t="s">
        <v>37</v>
      </c>
      <c r="G2401">
        <f>INDEX(Teams!$B$2:$B$50,MATCH(F2401,Teams!$A$2:$A$50,0))</f>
        <v>16</v>
      </c>
      <c r="H2401">
        <v>59</v>
      </c>
      <c r="K2401" s="2"/>
    </row>
    <row r="2402" spans="1:12" x14ac:dyDescent="0.2">
      <c r="A2402">
        <f t="array" ref="A2402">INDEX('All Matches'!$A$2:$A$25000,MATCH(B2402&amp;C2402&amp;G2402,'All Matches'!$C$2:$C$25000&amp;'All Matches'!$B$2:$B$25000&amp;'All Matches'!$E$2:$E$25000,0))</f>
        <v>1617141</v>
      </c>
      <c r="B2402">
        <f>INDEX(Teams!$B$2:$B$50,MATCH(D2402,Teams!$A$2:$A$50,0))</f>
        <v>16</v>
      </c>
      <c r="C2402" s="2">
        <v>42714</v>
      </c>
      <c r="D2402" t="s">
        <v>37</v>
      </c>
      <c r="E2402" t="s">
        <v>76</v>
      </c>
      <c r="F2402" t="s">
        <v>32</v>
      </c>
      <c r="G2402">
        <f>INDEX(Teams!$B$2:$B$50,MATCH(F2402,Teams!$A$2:$A$50,0))</f>
        <v>27</v>
      </c>
      <c r="H2402">
        <v>17</v>
      </c>
      <c r="K2402" s="2"/>
    </row>
    <row r="2403" spans="1:12" x14ac:dyDescent="0.2">
      <c r="A2403">
        <f t="array" ref="A2403">INDEX('All Matches'!$A$2:$A$25000,MATCH(B2403&amp;C2403&amp;G2403,'All Matches'!$C$2:$C$25000&amp;'All Matches'!$B$2:$B$25000&amp;'All Matches'!$E$2:$E$25000,0))</f>
        <v>1617141</v>
      </c>
      <c r="B2403">
        <f>INDEX(Teams!$B$2:$B$50,MATCH(D2403,Teams!$A$2:$A$50,0))</f>
        <v>16</v>
      </c>
      <c r="C2403" s="2">
        <v>42714</v>
      </c>
      <c r="D2403" t="s">
        <v>37</v>
      </c>
      <c r="E2403" t="s">
        <v>76</v>
      </c>
      <c r="F2403" t="s">
        <v>32</v>
      </c>
      <c r="G2403">
        <f>INDEX(Teams!$B$2:$B$50,MATCH(F2403,Teams!$A$2:$A$50,0))</f>
        <v>27</v>
      </c>
      <c r="H2403">
        <v>86</v>
      </c>
      <c r="K2403" s="2"/>
    </row>
    <row r="2404" spans="1:12" x14ac:dyDescent="0.2">
      <c r="A2404">
        <f t="array" ref="A2404">INDEX('All Matches'!$A$2:$A$25000,MATCH(B2404&amp;C2404&amp;G2404,'All Matches'!$C$2:$C$25000&amp;'All Matches'!$B$2:$B$25000&amp;'All Matches'!$E$2:$E$25000,0))</f>
        <v>1617142</v>
      </c>
      <c r="B2404">
        <f>INDEX(Teams!$B$2:$B$50,MATCH(D2404,Teams!$A$2:$A$50,0))</f>
        <v>10</v>
      </c>
      <c r="C2404" s="2">
        <v>42714</v>
      </c>
      <c r="D2404" t="s">
        <v>47</v>
      </c>
      <c r="E2404" t="s">
        <v>49</v>
      </c>
      <c r="F2404" t="s">
        <v>319</v>
      </c>
      <c r="G2404">
        <f>INDEX(Teams!$B$2:$B$50,MATCH(F2404,Teams!$A$2:$A$50,0))</f>
        <v>24</v>
      </c>
      <c r="H2404">
        <v>42</v>
      </c>
      <c r="K2404" s="2"/>
    </row>
    <row r="2405" spans="1:12" x14ac:dyDescent="0.2">
      <c r="A2405">
        <f t="array" ref="A2405">INDEX('All Matches'!$A$2:$A$25000,MATCH(B2405&amp;C2405&amp;G2405,'All Matches'!$C$2:$C$25000&amp;'All Matches'!$B$2:$B$25000&amp;'All Matches'!$E$2:$E$25000,0))</f>
        <v>1617142</v>
      </c>
      <c r="B2405">
        <f>INDEX(Teams!$B$2:$B$50,MATCH(D2405,Teams!$A$2:$A$50,0))</f>
        <v>10</v>
      </c>
      <c r="C2405" s="2">
        <v>42714</v>
      </c>
      <c r="D2405" t="s">
        <v>47</v>
      </c>
      <c r="E2405" t="s">
        <v>116</v>
      </c>
      <c r="F2405" t="s">
        <v>319</v>
      </c>
      <c r="G2405">
        <f>INDEX(Teams!$B$2:$B$50,MATCH(F2405,Teams!$A$2:$A$50,0))</f>
        <v>24</v>
      </c>
      <c r="H2405">
        <v>49</v>
      </c>
      <c r="K2405" s="2"/>
    </row>
    <row r="2406" spans="1:12" x14ac:dyDescent="0.2">
      <c r="A2406">
        <f t="array" ref="A2406">INDEX('All Matches'!$A$2:$A$25000,MATCH(B2406&amp;C2406&amp;G2406,'All Matches'!$C$2:$C$25000&amp;'All Matches'!$B$2:$B$25000&amp;'All Matches'!$E$2:$E$25000,0))</f>
        <v>1617142</v>
      </c>
      <c r="B2406">
        <f>INDEX(Teams!$B$2:$B$50,MATCH(D2406,Teams!$A$2:$A$50,0))</f>
        <v>10</v>
      </c>
      <c r="C2406" s="2">
        <v>42714</v>
      </c>
      <c r="D2406" t="s">
        <v>47</v>
      </c>
      <c r="E2406" t="s">
        <v>63</v>
      </c>
      <c r="F2406" t="s">
        <v>319</v>
      </c>
      <c r="G2406">
        <f>INDEX(Teams!$B$2:$B$50,MATCH(F2406,Teams!$A$2:$A$50,0))</f>
        <v>24</v>
      </c>
      <c r="H2406">
        <v>75</v>
      </c>
      <c r="K2406" s="2"/>
    </row>
    <row r="2407" spans="1:12" x14ac:dyDescent="0.2">
      <c r="A2407">
        <f t="array" ref="A2407">INDEX('All Matches'!$A$2:$A$25000,MATCH(B2407&amp;C2407&amp;G2407,'All Matches'!$C$2:$C$25000&amp;'All Matches'!$B$2:$B$25000&amp;'All Matches'!$E$2:$E$25000,0))</f>
        <v>1617142</v>
      </c>
      <c r="B2407">
        <f>INDEX(Teams!$B$2:$B$50,MATCH(D2407,Teams!$A$2:$A$50,0))</f>
        <v>24</v>
      </c>
      <c r="C2407" s="2">
        <v>42714</v>
      </c>
      <c r="D2407" t="s">
        <v>319</v>
      </c>
      <c r="E2407" t="s">
        <v>499</v>
      </c>
      <c r="F2407" t="s">
        <v>47</v>
      </c>
      <c r="G2407">
        <f>INDEX(Teams!$B$2:$B$50,MATCH(F2407,Teams!$A$2:$A$50,0))</f>
        <v>10</v>
      </c>
      <c r="H2407">
        <v>29</v>
      </c>
      <c r="J2407">
        <v>1</v>
      </c>
      <c r="K2407" s="2"/>
    </row>
    <row r="2408" spans="1:12" x14ac:dyDescent="0.2">
      <c r="A2408">
        <f t="array" ref="A2408">INDEX('All Matches'!$A$2:$A$25000,MATCH(B2408&amp;C2408&amp;G2408,'All Matches'!$C$2:$C$25000&amp;'All Matches'!$B$2:$B$25000&amp;'All Matches'!$E$2:$E$25000,0))</f>
        <v>1617143</v>
      </c>
      <c r="B2408">
        <f>INDEX(Teams!$B$2:$B$50,MATCH(D2408,Teams!$A$2:$A$50,0))</f>
        <v>13</v>
      </c>
      <c r="C2408" s="2">
        <v>42714</v>
      </c>
      <c r="D2408" t="s">
        <v>64</v>
      </c>
      <c r="E2408" t="s">
        <v>90</v>
      </c>
      <c r="F2408" t="s">
        <v>20</v>
      </c>
      <c r="G2408">
        <f>INDEX(Teams!$B$2:$B$50,MATCH(F2408,Teams!$A$2:$A$50,0))</f>
        <v>11</v>
      </c>
      <c r="H2408">
        <v>13</v>
      </c>
      <c r="K2408" s="2"/>
    </row>
    <row r="2409" spans="1:12" x14ac:dyDescent="0.2">
      <c r="A2409">
        <f t="array" ref="A2409">INDEX('All Matches'!$A$2:$A$25000,MATCH(B2409&amp;C2409&amp;G2409,'All Matches'!$C$2:$C$25000&amp;'All Matches'!$B$2:$B$25000&amp;'All Matches'!$E$2:$E$25000,0))</f>
        <v>1617143</v>
      </c>
      <c r="B2409">
        <f>INDEX(Teams!$B$2:$B$50,MATCH(D2409,Teams!$A$2:$A$50,0))</f>
        <v>13</v>
      </c>
      <c r="C2409" s="2">
        <v>42714</v>
      </c>
      <c r="D2409" t="s">
        <v>64</v>
      </c>
      <c r="E2409" t="s">
        <v>101</v>
      </c>
      <c r="F2409" t="s">
        <v>20</v>
      </c>
      <c r="G2409">
        <f>INDEX(Teams!$B$2:$B$50,MATCH(F2409,Teams!$A$2:$A$50,0))</f>
        <v>11</v>
      </c>
      <c r="H2409">
        <v>16</v>
      </c>
      <c r="K2409" s="2"/>
    </row>
    <row r="2410" spans="1:12" x14ac:dyDescent="0.2">
      <c r="A2410">
        <f t="array" ref="A2410">INDEX('All Matches'!$A$2:$A$25000,MATCH(B2410&amp;C2410&amp;G2410,'All Matches'!$C$2:$C$25000&amp;'All Matches'!$B$2:$B$25000&amp;'All Matches'!$E$2:$E$25000,0))</f>
        <v>1617143</v>
      </c>
      <c r="B2410">
        <f>INDEX(Teams!$B$2:$B$50,MATCH(D2410,Teams!$A$2:$A$50,0))</f>
        <v>13</v>
      </c>
      <c r="C2410" s="2">
        <v>42714</v>
      </c>
      <c r="D2410" t="s">
        <v>64</v>
      </c>
      <c r="E2410" t="s">
        <v>500</v>
      </c>
      <c r="F2410" t="s">
        <v>20</v>
      </c>
      <c r="G2410">
        <f>INDEX(Teams!$B$2:$B$50,MATCH(F2410,Teams!$A$2:$A$50,0))</f>
        <v>11</v>
      </c>
      <c r="H2410">
        <v>75</v>
      </c>
      <c r="K2410" s="2"/>
    </row>
    <row r="2411" spans="1:12" x14ac:dyDescent="0.2">
      <c r="A2411">
        <f t="array" ref="A2411">INDEX('All Matches'!$A$2:$A$25000,MATCH(B2411&amp;C2411&amp;G2411,'All Matches'!$C$2:$C$25000&amp;'All Matches'!$B$2:$B$25000&amp;'All Matches'!$E$2:$E$25000,0))</f>
        <v>1617143</v>
      </c>
      <c r="B2411">
        <f>INDEX(Teams!$B$2:$B$50,MATCH(D2411,Teams!$A$2:$A$50,0))</f>
        <v>11</v>
      </c>
      <c r="C2411" s="2">
        <v>42714</v>
      </c>
      <c r="D2411" t="s">
        <v>20</v>
      </c>
      <c r="E2411" t="s">
        <v>501</v>
      </c>
      <c r="F2411" t="s">
        <v>64</v>
      </c>
      <c r="G2411">
        <f>INDEX(Teams!$B$2:$B$50,MATCH(F2411,Teams!$A$2:$A$50,0))</f>
        <v>13</v>
      </c>
      <c r="H2411">
        <v>45</v>
      </c>
      <c r="K2411" s="2"/>
    </row>
    <row r="2412" spans="1:12" x14ac:dyDescent="0.2">
      <c r="A2412">
        <f t="array" ref="A2412">INDEX('All Matches'!$A$2:$A$25000,MATCH(B2412&amp;C2412&amp;G2412,'All Matches'!$C$2:$C$25000&amp;'All Matches'!$B$2:$B$25000&amp;'All Matches'!$E$2:$E$25000,0))</f>
        <v>1617143</v>
      </c>
      <c r="B2412">
        <f>INDEX(Teams!$B$2:$B$50,MATCH(D2412,Teams!$A$2:$A$50,0))</f>
        <v>11</v>
      </c>
      <c r="C2412" s="2">
        <v>42714</v>
      </c>
      <c r="D2412" t="s">
        <v>20</v>
      </c>
      <c r="E2412" t="s">
        <v>256</v>
      </c>
      <c r="F2412" t="s">
        <v>64</v>
      </c>
      <c r="G2412">
        <f>INDEX(Teams!$B$2:$B$50,MATCH(F2412,Teams!$A$2:$A$50,0))</f>
        <v>13</v>
      </c>
      <c r="H2412">
        <v>90</v>
      </c>
      <c r="K2412" s="2"/>
    </row>
    <row r="2413" spans="1:12" x14ac:dyDescent="0.2">
      <c r="A2413">
        <f t="array" ref="A2413">INDEX('All Matches'!$A$2:$A$25000,MATCH(B2413&amp;C2413&amp;G2413,'All Matches'!$C$2:$C$25000&amp;'All Matches'!$B$2:$B$25000&amp;'All Matches'!$E$2:$E$25000,0))</f>
        <v>1617144</v>
      </c>
      <c r="B2413">
        <f>INDEX(Teams!$B$2:$B$50,MATCH(D2413,Teams!$A$2:$A$50,0))</f>
        <v>33</v>
      </c>
      <c r="C2413" s="2">
        <v>42714</v>
      </c>
      <c r="D2413" t="s">
        <v>443</v>
      </c>
      <c r="E2413" t="s">
        <v>208</v>
      </c>
      <c r="F2413" t="s">
        <v>23</v>
      </c>
      <c r="G2413">
        <f>INDEX(Teams!$B$2:$B$50,MATCH(F2413,Teams!$A$2:$A$50,0))</f>
        <v>15</v>
      </c>
      <c r="H2413">
        <v>27</v>
      </c>
      <c r="J2413">
        <v>1</v>
      </c>
      <c r="K2413" s="2"/>
    </row>
    <row r="2414" spans="1:12" x14ac:dyDescent="0.2">
      <c r="A2414">
        <f t="array" ref="A2414">INDEX('All Matches'!$A$2:$A$25000,MATCH(B2414&amp;C2414&amp;G2414,'All Matches'!$C$2:$C$25000&amp;'All Matches'!$B$2:$B$25000&amp;'All Matches'!$E$2:$E$25000,0))</f>
        <v>1617144</v>
      </c>
      <c r="B2414">
        <f>INDEX(Teams!$B$2:$B$50,MATCH(D2414,Teams!$A$2:$A$50,0))</f>
        <v>33</v>
      </c>
      <c r="C2414" s="2">
        <v>42714</v>
      </c>
      <c r="D2414" t="s">
        <v>443</v>
      </c>
      <c r="E2414" t="s">
        <v>444</v>
      </c>
      <c r="F2414" t="s">
        <v>23</v>
      </c>
      <c r="G2414">
        <f>INDEX(Teams!$B$2:$B$50,MATCH(F2414,Teams!$A$2:$A$50,0))</f>
        <v>15</v>
      </c>
      <c r="H2414">
        <v>72</v>
      </c>
      <c r="K2414" s="2"/>
      <c r="L2414" s="2"/>
    </row>
    <row r="2415" spans="1:12" x14ac:dyDescent="0.2">
      <c r="A2415">
        <f t="array" ref="A2415">INDEX('All Matches'!$A$2:$A$25000,MATCH(B2415&amp;C2415&amp;G2415,'All Matches'!$C$2:$C$25000&amp;'All Matches'!$B$2:$B$25000&amp;'All Matches'!$E$2:$E$25000,0))</f>
        <v>1617144</v>
      </c>
      <c r="B2415">
        <f>INDEX(Teams!$B$2:$B$50,MATCH(D2415,Teams!$A$2:$A$50,0))</f>
        <v>33</v>
      </c>
      <c r="C2415" s="2">
        <v>42714</v>
      </c>
      <c r="D2415" t="s">
        <v>443</v>
      </c>
      <c r="E2415" t="s">
        <v>435</v>
      </c>
      <c r="F2415" t="s">
        <v>23</v>
      </c>
      <c r="G2415">
        <f>INDEX(Teams!$B$2:$B$50,MATCH(F2415,Teams!$A$2:$A$50,0))</f>
        <v>15</v>
      </c>
      <c r="H2415">
        <v>78</v>
      </c>
      <c r="K2415" s="2"/>
    </row>
    <row r="2416" spans="1:12" x14ac:dyDescent="0.2">
      <c r="A2416">
        <f t="array" ref="A2416">INDEX('All Matches'!$A$2:$A$25000,MATCH(B2416&amp;C2416&amp;G2416,'All Matches'!$C$2:$C$25000&amp;'All Matches'!$B$2:$B$25000&amp;'All Matches'!$E$2:$E$25000,0))</f>
        <v>1617144</v>
      </c>
      <c r="B2416">
        <f>INDEX(Teams!$B$2:$B$50,MATCH(D2416,Teams!$A$2:$A$50,0))</f>
        <v>15</v>
      </c>
      <c r="C2416" s="2">
        <v>42714</v>
      </c>
      <c r="D2416" t="s">
        <v>23</v>
      </c>
      <c r="E2416" t="s">
        <v>300</v>
      </c>
      <c r="F2416" t="s">
        <v>443</v>
      </c>
      <c r="G2416">
        <f>INDEX(Teams!$B$2:$B$50,MATCH(F2416,Teams!$A$2:$A$50,0))</f>
        <v>33</v>
      </c>
      <c r="H2416">
        <v>52</v>
      </c>
      <c r="J2416">
        <v>1</v>
      </c>
      <c r="K2416" s="2"/>
    </row>
    <row r="2417" spans="1:11" x14ac:dyDescent="0.2">
      <c r="A2417">
        <f t="array" ref="A2417">INDEX('All Matches'!$A$2:$A$25000,MATCH(B2417&amp;C2417&amp;G2417,'All Matches'!$C$2:$C$25000&amp;'All Matches'!$B$2:$B$25000&amp;'All Matches'!$E$2:$E$25000,0))</f>
        <v>1617144</v>
      </c>
      <c r="B2417">
        <f>INDEX(Teams!$B$2:$B$50,MATCH(D2417,Teams!$A$2:$A$50,0))</f>
        <v>15</v>
      </c>
      <c r="C2417" s="2">
        <v>42714</v>
      </c>
      <c r="D2417" t="s">
        <v>23</v>
      </c>
      <c r="E2417" t="s">
        <v>26</v>
      </c>
      <c r="F2417" t="s">
        <v>443</v>
      </c>
      <c r="G2417">
        <f>INDEX(Teams!$B$2:$B$50,MATCH(F2417,Teams!$A$2:$A$50,0))</f>
        <v>33</v>
      </c>
      <c r="H2417">
        <v>70</v>
      </c>
      <c r="K2417" s="2"/>
    </row>
    <row r="2418" spans="1:11" x14ac:dyDescent="0.2">
      <c r="A2418">
        <f t="array" ref="A2418">INDEX('All Matches'!$A$2:$A$25000,MATCH(B2418&amp;C2418&amp;G2418,'All Matches'!$C$2:$C$25000&amp;'All Matches'!$B$2:$B$25000&amp;'All Matches'!$E$2:$E$25000,0))</f>
        <v>1617144</v>
      </c>
      <c r="B2418">
        <f>INDEX(Teams!$B$2:$B$50,MATCH(D2418,Teams!$A$2:$A$50,0))</f>
        <v>15</v>
      </c>
      <c r="C2418" s="2">
        <v>42714</v>
      </c>
      <c r="D2418" t="s">
        <v>23</v>
      </c>
      <c r="E2418" t="s">
        <v>502</v>
      </c>
      <c r="F2418" t="s">
        <v>443</v>
      </c>
      <c r="G2418">
        <f>INDEX(Teams!$B$2:$B$50,MATCH(F2418,Teams!$A$2:$A$50,0))</f>
        <v>33</v>
      </c>
      <c r="H2418">
        <v>89</v>
      </c>
      <c r="K2418" s="2"/>
    </row>
    <row r="2419" spans="1:11" x14ac:dyDescent="0.2">
      <c r="A2419">
        <f t="array" ref="A2419">INDEX('All Matches'!$A$2:$A$25000,MATCH(B2419&amp;C2419&amp;G2419,'All Matches'!$C$2:$C$25000&amp;'All Matches'!$B$2:$B$25000&amp;'All Matches'!$E$2:$E$25000,0))</f>
        <v>1617145</v>
      </c>
      <c r="B2419">
        <f>INDEX(Teams!$B$2:$B$50,MATCH(D2419,Teams!$A$2:$A$50,0))</f>
        <v>25</v>
      </c>
      <c r="C2419" s="2">
        <v>42714</v>
      </c>
      <c r="D2419" t="s">
        <v>325</v>
      </c>
      <c r="E2419" t="s">
        <v>377</v>
      </c>
      <c r="F2419" t="s">
        <v>447</v>
      </c>
      <c r="G2419">
        <f>INDEX(Teams!$B$2:$B$50,MATCH(F2419,Teams!$A$2:$A$50,0))</f>
        <v>31</v>
      </c>
      <c r="H2419">
        <v>51</v>
      </c>
      <c r="J2419">
        <v>1</v>
      </c>
      <c r="K2419" s="2"/>
    </row>
    <row r="2420" spans="1:11" x14ac:dyDescent="0.2">
      <c r="A2420">
        <f t="array" ref="A2420">INDEX('All Matches'!$A$2:$A$25000,MATCH(B2420&amp;C2420&amp;G2420,'All Matches'!$C$2:$C$25000&amp;'All Matches'!$B$2:$B$25000&amp;'All Matches'!$E$2:$E$25000,0))</f>
        <v>1617145</v>
      </c>
      <c r="B2420">
        <f>INDEX(Teams!$B$2:$B$50,MATCH(D2420,Teams!$A$2:$A$50,0))</f>
        <v>25</v>
      </c>
      <c r="C2420" s="2">
        <v>42714</v>
      </c>
      <c r="D2420" t="s">
        <v>325</v>
      </c>
      <c r="E2420" t="s">
        <v>257</v>
      </c>
      <c r="F2420" t="s">
        <v>447</v>
      </c>
      <c r="G2420">
        <f>INDEX(Teams!$B$2:$B$50,MATCH(F2420,Teams!$A$2:$A$50,0))</f>
        <v>31</v>
      </c>
      <c r="H2420">
        <v>54</v>
      </c>
      <c r="K2420" s="2"/>
    </row>
    <row r="2421" spans="1:11" x14ac:dyDescent="0.2">
      <c r="A2421">
        <f t="array" ref="A2421">INDEX('All Matches'!$A$2:$A$25000,MATCH(B2421&amp;C2421&amp;G2421,'All Matches'!$C$2:$C$25000&amp;'All Matches'!$B$2:$B$25000&amp;'All Matches'!$E$2:$E$25000,0))</f>
        <v>1617145</v>
      </c>
      <c r="B2421">
        <f>INDEX(Teams!$B$2:$B$50,MATCH(D2421,Teams!$A$2:$A$50,0))</f>
        <v>25</v>
      </c>
      <c r="C2421" s="2">
        <v>42714</v>
      </c>
      <c r="D2421" t="s">
        <v>325</v>
      </c>
      <c r="E2421" t="s">
        <v>257</v>
      </c>
      <c r="F2421" t="s">
        <v>447</v>
      </c>
      <c r="G2421">
        <f>INDEX(Teams!$B$2:$B$50,MATCH(F2421,Teams!$A$2:$A$50,0))</f>
        <v>31</v>
      </c>
      <c r="H2421">
        <v>80</v>
      </c>
      <c r="K2421" s="2"/>
    </row>
    <row r="2422" spans="1:11" x14ac:dyDescent="0.2">
      <c r="A2422">
        <f t="array" ref="A2422">INDEX('All Matches'!$A$2:$A$25000,MATCH(B2422&amp;C2422&amp;G2422,'All Matches'!$C$2:$C$25000&amp;'All Matches'!$B$2:$B$25000&amp;'All Matches'!$E$2:$E$25000,0))</f>
        <v>1617146</v>
      </c>
      <c r="B2422">
        <f>INDEX(Teams!$B$2:$B$50,MATCH(D2422,Teams!$A$2:$A$50,0))</f>
        <v>18</v>
      </c>
      <c r="C2422" s="2">
        <v>42714</v>
      </c>
      <c r="D2422" t="s">
        <v>12</v>
      </c>
      <c r="E2422" t="s">
        <v>14</v>
      </c>
      <c r="F2422" t="s">
        <v>45</v>
      </c>
      <c r="G2422">
        <f>INDEX(Teams!$B$2:$B$50,MATCH(F2422,Teams!$A$2:$A$50,0))</f>
        <v>20</v>
      </c>
      <c r="H2422">
        <v>3</v>
      </c>
      <c r="K2422" s="2"/>
    </row>
    <row r="2423" spans="1:11" x14ac:dyDescent="0.2">
      <c r="A2423">
        <f t="array" ref="A2423">INDEX('All Matches'!$A$2:$A$25000,MATCH(B2423&amp;C2423&amp;G2423,'All Matches'!$C$2:$C$25000&amp;'All Matches'!$B$2:$B$25000&amp;'All Matches'!$E$2:$E$25000,0))</f>
        <v>1617146</v>
      </c>
      <c r="B2423">
        <f>INDEX(Teams!$B$2:$B$50,MATCH(D2423,Teams!$A$2:$A$50,0))</f>
        <v>18</v>
      </c>
      <c r="C2423" s="2">
        <v>42714</v>
      </c>
      <c r="D2423" t="s">
        <v>12</v>
      </c>
      <c r="E2423" t="s">
        <v>14</v>
      </c>
      <c r="F2423" t="s">
        <v>45</v>
      </c>
      <c r="G2423">
        <f>INDEX(Teams!$B$2:$B$50,MATCH(F2423,Teams!$A$2:$A$50,0))</f>
        <v>20</v>
      </c>
      <c r="H2423">
        <v>20</v>
      </c>
      <c r="K2423" s="2"/>
    </row>
    <row r="2424" spans="1:11" x14ac:dyDescent="0.2">
      <c r="A2424">
        <f t="array" ref="A2424">INDEX('All Matches'!$A$2:$A$25000,MATCH(B2424&amp;C2424&amp;G2424,'All Matches'!$C$2:$C$25000&amp;'All Matches'!$B$2:$B$25000&amp;'All Matches'!$E$2:$E$25000,0))</f>
        <v>1617146</v>
      </c>
      <c r="B2424">
        <f>INDEX(Teams!$B$2:$B$50,MATCH(D2424,Teams!$A$2:$A$50,0))</f>
        <v>18</v>
      </c>
      <c r="C2424" s="2">
        <v>42714</v>
      </c>
      <c r="D2424" t="s">
        <v>12</v>
      </c>
      <c r="E2424" t="s">
        <v>14</v>
      </c>
      <c r="F2424" t="s">
        <v>45</v>
      </c>
      <c r="G2424">
        <f>INDEX(Teams!$B$2:$B$50,MATCH(F2424,Teams!$A$2:$A$50,0))</f>
        <v>20</v>
      </c>
      <c r="H2424">
        <v>78</v>
      </c>
      <c r="K2424" s="2"/>
    </row>
    <row r="2425" spans="1:11" x14ac:dyDescent="0.2">
      <c r="A2425">
        <f t="array" ref="A2425">INDEX('All Matches'!$A$2:$A$25000,MATCH(B2425&amp;C2425&amp;G2425,'All Matches'!$C$2:$C$25000&amp;'All Matches'!$B$2:$B$25000&amp;'All Matches'!$E$2:$E$25000,0))</f>
        <v>1617146</v>
      </c>
      <c r="B2425">
        <f>INDEX(Teams!$B$2:$B$50,MATCH(D2425,Teams!$A$2:$A$50,0))</f>
        <v>20</v>
      </c>
      <c r="C2425" s="2">
        <v>42714</v>
      </c>
      <c r="D2425" t="s">
        <v>45</v>
      </c>
      <c r="E2425" t="s">
        <v>503</v>
      </c>
      <c r="F2425" t="s">
        <v>12</v>
      </c>
      <c r="G2425">
        <f>INDEX(Teams!$B$2:$B$50,MATCH(F2425,Teams!$A$2:$A$50,0))</f>
        <v>18</v>
      </c>
      <c r="H2425">
        <v>82</v>
      </c>
      <c r="K2425" s="2"/>
    </row>
    <row r="2426" spans="1:11" x14ac:dyDescent="0.2">
      <c r="A2426">
        <f t="array" ref="A2426">INDEX('All Matches'!$A$2:$A$25000,MATCH(B2426&amp;C2426&amp;G2426,'All Matches'!$C$2:$C$25000&amp;'All Matches'!$B$2:$B$25000&amp;'All Matches'!$E$2:$E$25000,0))</f>
        <v>1617146</v>
      </c>
      <c r="B2426">
        <f>INDEX(Teams!$B$2:$B$50,MATCH(D2426,Teams!$A$2:$A$50,0))</f>
        <v>20</v>
      </c>
      <c r="C2426" s="2">
        <v>42714</v>
      </c>
      <c r="D2426" t="s">
        <v>45</v>
      </c>
      <c r="E2426" t="s">
        <v>454</v>
      </c>
      <c r="F2426" t="s">
        <v>12</v>
      </c>
      <c r="G2426">
        <f>INDEX(Teams!$B$2:$B$50,MATCH(F2426,Teams!$A$2:$A$50,0))</f>
        <v>18</v>
      </c>
      <c r="H2426">
        <v>90</v>
      </c>
      <c r="K2426" s="2"/>
    </row>
    <row r="2427" spans="1:11" x14ac:dyDescent="0.2">
      <c r="A2427">
        <f t="array" ref="A2427">INDEX('All Matches'!$A$2:$A$25000,MATCH(B2427&amp;C2427&amp;G2427,'All Matches'!$C$2:$C$25000&amp;'All Matches'!$B$2:$B$25000&amp;'All Matches'!$E$2:$E$25000,0))</f>
        <v>1617147</v>
      </c>
      <c r="B2427">
        <f>INDEX(Teams!$B$2:$B$50,MATCH(D2427,Teams!$A$2:$A$50,0))</f>
        <v>14</v>
      </c>
      <c r="C2427" s="2">
        <v>42715</v>
      </c>
      <c r="D2427" t="s">
        <v>27</v>
      </c>
      <c r="E2427" t="s">
        <v>452</v>
      </c>
      <c r="F2427" t="s">
        <v>320</v>
      </c>
      <c r="G2427">
        <f>INDEX(Teams!$B$2:$B$50,MATCH(F2427,Teams!$A$2:$A$50,0))</f>
        <v>28</v>
      </c>
      <c r="H2427">
        <v>76</v>
      </c>
      <c r="K2427" s="2"/>
    </row>
    <row r="2428" spans="1:11" x14ac:dyDescent="0.2">
      <c r="A2428">
        <f t="array" ref="A2428">INDEX('All Matches'!$A$2:$A$25000,MATCH(B2428&amp;C2428&amp;G2428,'All Matches'!$C$2:$C$25000&amp;'All Matches'!$B$2:$B$25000&amp;'All Matches'!$E$2:$E$25000,0))</f>
        <v>1617148</v>
      </c>
      <c r="B2428">
        <f>INDEX(Teams!$B$2:$B$50,MATCH(D2428,Teams!$A$2:$A$50,0))</f>
        <v>21</v>
      </c>
      <c r="C2428" s="2">
        <v>42715</v>
      </c>
      <c r="D2428" t="s">
        <v>10</v>
      </c>
      <c r="E2428" t="s">
        <v>62</v>
      </c>
      <c r="F2428" t="s">
        <v>17</v>
      </c>
      <c r="G2428">
        <f>INDEX(Teams!$B$2:$B$50,MATCH(F2428,Teams!$A$2:$A$50,0))</f>
        <v>26</v>
      </c>
      <c r="H2428">
        <v>29</v>
      </c>
      <c r="K2428" s="2"/>
    </row>
    <row r="2429" spans="1:11" x14ac:dyDescent="0.2">
      <c r="A2429">
        <f t="array" ref="A2429">INDEX('All Matches'!$A$2:$A$25000,MATCH(B2429&amp;C2429&amp;G2429,'All Matches'!$C$2:$C$25000&amp;'All Matches'!$B$2:$B$25000&amp;'All Matches'!$E$2:$E$25000,0))</f>
        <v>1617149</v>
      </c>
      <c r="B2429">
        <f>INDEX(Teams!$B$2:$B$50,MATCH(D2429,Teams!$A$2:$A$50,0))</f>
        <v>23</v>
      </c>
      <c r="C2429" s="2">
        <v>42715</v>
      </c>
      <c r="D2429" t="s">
        <v>50</v>
      </c>
      <c r="E2429" t="s">
        <v>364</v>
      </c>
      <c r="F2429" t="s">
        <v>445</v>
      </c>
      <c r="G2429">
        <f>INDEX(Teams!$B$2:$B$50,MATCH(F2429,Teams!$A$2:$A$50,0))</f>
        <v>34</v>
      </c>
      <c r="H2429">
        <v>53</v>
      </c>
      <c r="K2429" s="2"/>
    </row>
    <row r="2430" spans="1:11" x14ac:dyDescent="0.2">
      <c r="A2430">
        <f t="array" ref="A2430">INDEX('All Matches'!$A$2:$A$25000,MATCH(B2430&amp;C2430&amp;G2430,'All Matches'!$C$2:$C$25000&amp;'All Matches'!$B$2:$B$25000&amp;'All Matches'!$E$2:$E$25000,0))</f>
        <v>1617150</v>
      </c>
      <c r="B2430">
        <f>INDEX(Teams!$B$2:$B$50,MATCH(D2430,Teams!$A$2:$A$50,0))</f>
        <v>19</v>
      </c>
      <c r="C2430" s="2">
        <v>42715</v>
      </c>
      <c r="D2430" t="s">
        <v>40</v>
      </c>
      <c r="E2430" t="s">
        <v>451</v>
      </c>
      <c r="F2430" t="s">
        <v>42</v>
      </c>
      <c r="G2430">
        <f>INDEX(Teams!$B$2:$B$50,MATCH(F2430,Teams!$A$2:$A$50,0))</f>
        <v>29</v>
      </c>
      <c r="H2430">
        <v>5</v>
      </c>
      <c r="K2430" s="2"/>
    </row>
    <row r="2431" spans="1:11" x14ac:dyDescent="0.2">
      <c r="A2431">
        <f t="array" ref="A2431">INDEX('All Matches'!$A$2:$A$25000,MATCH(B2431&amp;C2431&amp;G2431,'All Matches'!$C$2:$C$25000&amp;'All Matches'!$B$2:$B$25000&amp;'All Matches'!$E$2:$E$25000,0))</f>
        <v>1617150</v>
      </c>
      <c r="B2431">
        <f>INDEX(Teams!$B$2:$B$50,MATCH(D2431,Teams!$A$2:$A$50,0))</f>
        <v>19</v>
      </c>
      <c r="C2431" s="2">
        <v>42715</v>
      </c>
      <c r="D2431" t="s">
        <v>40</v>
      </c>
      <c r="E2431" t="s">
        <v>195</v>
      </c>
      <c r="F2431" t="s">
        <v>42</v>
      </c>
      <c r="G2431">
        <f>INDEX(Teams!$B$2:$B$50,MATCH(F2431,Teams!$A$2:$A$50,0))</f>
        <v>29</v>
      </c>
      <c r="H2431">
        <v>48</v>
      </c>
      <c r="K2431" s="2"/>
    </row>
    <row r="2432" spans="1:11" x14ac:dyDescent="0.2">
      <c r="A2432">
        <f t="array" ref="A2432">INDEX('All Matches'!$A$2:$A$25000,MATCH(B2432&amp;C2432&amp;G2432,'All Matches'!$C$2:$C$25000&amp;'All Matches'!$B$2:$B$25000&amp;'All Matches'!$E$2:$E$25000,0))</f>
        <v>1617150</v>
      </c>
      <c r="B2432">
        <f>INDEX(Teams!$B$2:$B$50,MATCH(D2432,Teams!$A$2:$A$50,0))</f>
        <v>29</v>
      </c>
      <c r="C2432" s="2">
        <v>42715</v>
      </c>
      <c r="D2432" t="s">
        <v>42</v>
      </c>
      <c r="E2432" t="s">
        <v>469</v>
      </c>
      <c r="F2432" t="s">
        <v>40</v>
      </c>
      <c r="G2432">
        <f>INDEX(Teams!$B$2:$B$50,MATCH(F2432,Teams!$A$2:$A$50,0))</f>
        <v>19</v>
      </c>
      <c r="H2432">
        <v>27</v>
      </c>
      <c r="K2432" s="2"/>
    </row>
    <row r="2433" spans="1:11" x14ac:dyDescent="0.2">
      <c r="A2433">
        <f t="array" ref="A2433">INDEX('All Matches'!$A$2:$A$25000,MATCH(B2433&amp;C2433&amp;G2433,'All Matches'!$C$2:$C$25000&amp;'All Matches'!$B$2:$B$25000&amp;'All Matches'!$E$2:$E$25000,0))</f>
        <v>1617150</v>
      </c>
      <c r="B2433">
        <f>INDEX(Teams!$B$2:$B$50,MATCH(D2433,Teams!$A$2:$A$50,0))</f>
        <v>29</v>
      </c>
      <c r="C2433" s="2">
        <v>42715</v>
      </c>
      <c r="D2433" t="s">
        <v>42</v>
      </c>
      <c r="E2433" t="s">
        <v>198</v>
      </c>
      <c r="F2433" t="s">
        <v>40</v>
      </c>
      <c r="G2433">
        <f>INDEX(Teams!$B$2:$B$50,MATCH(F2433,Teams!$A$2:$A$50,0))</f>
        <v>19</v>
      </c>
      <c r="H2433">
        <v>39</v>
      </c>
      <c r="K2433" s="2"/>
    </row>
    <row r="2434" spans="1:11" x14ac:dyDescent="0.2">
      <c r="A2434">
        <f t="array" ref="A2434">INDEX('All Matches'!$A$2:$A$25000,MATCH(B2434&amp;C2434&amp;G2434,'All Matches'!$C$2:$C$25000&amp;'All Matches'!$B$2:$B$25000&amp;'All Matches'!$E$2:$E$25000,0))</f>
        <v>1617151</v>
      </c>
      <c r="B2434">
        <f>INDEX(Teams!$B$2:$B$50,MATCH(D2434,Teams!$A$2:$A$50,0))</f>
        <v>11</v>
      </c>
      <c r="C2434" s="2">
        <v>42717</v>
      </c>
      <c r="D2434" t="s">
        <v>20</v>
      </c>
      <c r="E2434" t="s">
        <v>504</v>
      </c>
      <c r="F2434" t="s">
        <v>12</v>
      </c>
      <c r="G2434">
        <f>INDEX(Teams!$B$2:$B$50,MATCH(F2434,Teams!$A$2:$A$50,0))</f>
        <v>18</v>
      </c>
      <c r="H2434">
        <v>34</v>
      </c>
      <c r="K2434" s="2"/>
    </row>
    <row r="2435" spans="1:11" x14ac:dyDescent="0.2">
      <c r="A2435">
        <f t="array" ref="A2435">INDEX('All Matches'!$A$2:$A$25000,MATCH(B2435&amp;C2435&amp;G2435,'All Matches'!$C$2:$C$25000&amp;'All Matches'!$B$2:$B$25000&amp;'All Matches'!$E$2:$E$25000,0))</f>
        <v>1617152</v>
      </c>
      <c r="B2435">
        <f>INDEX(Teams!$B$2:$B$50,MATCH(D2435,Teams!$A$2:$A$50,0))</f>
        <v>16</v>
      </c>
      <c r="C2435" s="2">
        <v>42717</v>
      </c>
      <c r="D2435" t="s">
        <v>37</v>
      </c>
      <c r="E2435" t="s">
        <v>171</v>
      </c>
      <c r="F2435" t="s">
        <v>47</v>
      </c>
      <c r="G2435">
        <f>INDEX(Teams!$B$2:$B$50,MATCH(F2435,Teams!$A$2:$A$50,0))</f>
        <v>10</v>
      </c>
      <c r="H2435">
        <v>44</v>
      </c>
      <c r="K2435" s="2"/>
    </row>
    <row r="2436" spans="1:11" x14ac:dyDescent="0.2">
      <c r="A2436">
        <f t="array" ref="A2436">INDEX('All Matches'!$A$2:$A$25000,MATCH(B2436&amp;C2436&amp;G2436,'All Matches'!$C$2:$C$25000&amp;'All Matches'!$B$2:$B$25000&amp;'All Matches'!$E$2:$E$25000,0))</f>
        <v>1617152</v>
      </c>
      <c r="B2436">
        <f>INDEX(Teams!$B$2:$B$50,MATCH(D2436,Teams!$A$2:$A$50,0))</f>
        <v>16</v>
      </c>
      <c r="C2436" s="2">
        <v>42717</v>
      </c>
      <c r="D2436" t="s">
        <v>37</v>
      </c>
      <c r="E2436" t="s">
        <v>382</v>
      </c>
      <c r="F2436" t="s">
        <v>47</v>
      </c>
      <c r="G2436">
        <f>INDEX(Teams!$B$2:$B$50,MATCH(F2436,Teams!$A$2:$A$50,0))</f>
        <v>10</v>
      </c>
      <c r="H2436">
        <v>86</v>
      </c>
      <c r="K2436" s="2"/>
    </row>
    <row r="2437" spans="1:11" x14ac:dyDescent="0.2">
      <c r="A2437">
        <f t="array" ref="A2437">INDEX('All Matches'!$A$2:$A$25000,MATCH(B2437&amp;C2437&amp;G2437,'All Matches'!$C$2:$C$25000&amp;'All Matches'!$B$2:$B$25000&amp;'All Matches'!$E$2:$E$25000,0))</f>
        <v>1617152</v>
      </c>
      <c r="B2437">
        <f>INDEX(Teams!$B$2:$B$50,MATCH(D2437,Teams!$A$2:$A$50,0))</f>
        <v>10</v>
      </c>
      <c r="C2437" s="2">
        <v>42717</v>
      </c>
      <c r="D2437" t="s">
        <v>47</v>
      </c>
      <c r="E2437" t="s">
        <v>150</v>
      </c>
      <c r="F2437" t="s">
        <v>37</v>
      </c>
      <c r="G2437">
        <f>INDEX(Teams!$B$2:$B$50,MATCH(F2437,Teams!$A$2:$A$50,0))</f>
        <v>16</v>
      </c>
      <c r="H2437">
        <v>20</v>
      </c>
      <c r="K2437" s="2"/>
    </row>
    <row r="2438" spans="1:11" x14ac:dyDescent="0.2">
      <c r="A2438">
        <f t="array" ref="A2438">INDEX('All Matches'!$A$2:$A$25000,MATCH(B2438&amp;C2438&amp;G2438,'All Matches'!$C$2:$C$25000&amp;'All Matches'!$B$2:$B$25000&amp;'All Matches'!$E$2:$E$25000,0))</f>
        <v>1617153</v>
      </c>
      <c r="B2438">
        <f>INDEX(Teams!$B$2:$B$50,MATCH(D2438,Teams!$A$2:$A$50,0))</f>
        <v>19</v>
      </c>
      <c r="C2438" s="2">
        <v>42718</v>
      </c>
      <c r="D2438" t="s">
        <v>40</v>
      </c>
      <c r="E2438" t="s">
        <v>451</v>
      </c>
      <c r="F2438" t="s">
        <v>445</v>
      </c>
      <c r="G2438">
        <f>INDEX(Teams!$B$2:$B$50,MATCH(F2438,Teams!$A$2:$A$50,0))</f>
        <v>34</v>
      </c>
      <c r="H2438">
        <v>29</v>
      </c>
      <c r="K2438" s="2"/>
    </row>
    <row r="2439" spans="1:11" x14ac:dyDescent="0.2">
      <c r="A2439">
        <f t="array" ref="A2439">INDEX('All Matches'!$A$2:$A$25000,MATCH(B2439&amp;C2439&amp;G2439,'All Matches'!$C$2:$C$25000&amp;'All Matches'!$B$2:$B$25000&amp;'All Matches'!$E$2:$E$25000,0))</f>
        <v>1617153</v>
      </c>
      <c r="B2439">
        <f>INDEX(Teams!$B$2:$B$50,MATCH(D2439,Teams!$A$2:$A$50,0))</f>
        <v>19</v>
      </c>
      <c r="C2439" s="2">
        <v>42718</v>
      </c>
      <c r="D2439" t="s">
        <v>40</v>
      </c>
      <c r="E2439" t="s">
        <v>451</v>
      </c>
      <c r="F2439" t="s">
        <v>445</v>
      </c>
      <c r="G2439">
        <f>INDEX(Teams!$B$2:$B$50,MATCH(F2439,Teams!$A$2:$A$50,0))</f>
        <v>34</v>
      </c>
      <c r="H2439">
        <v>68</v>
      </c>
      <c r="K2439" s="2"/>
    </row>
    <row r="2440" spans="1:11" x14ac:dyDescent="0.2">
      <c r="A2440">
        <f t="array" ref="A2440">INDEX('All Matches'!$A$2:$A$25000,MATCH(B2440&amp;C2440&amp;G2440,'All Matches'!$C$2:$C$25000&amp;'All Matches'!$B$2:$B$25000&amp;'All Matches'!$E$2:$E$25000,0))</f>
        <v>1617153</v>
      </c>
      <c r="B2440">
        <f>INDEX(Teams!$B$2:$B$50,MATCH(D2440,Teams!$A$2:$A$50,0))</f>
        <v>19</v>
      </c>
      <c r="C2440" s="2">
        <v>42718</v>
      </c>
      <c r="D2440" t="s">
        <v>40</v>
      </c>
      <c r="E2440" t="s">
        <v>195</v>
      </c>
      <c r="F2440" t="s">
        <v>445</v>
      </c>
      <c r="G2440">
        <f>INDEX(Teams!$B$2:$B$50,MATCH(F2440,Teams!$A$2:$A$50,0))</f>
        <v>34</v>
      </c>
      <c r="H2440">
        <v>60</v>
      </c>
      <c r="K2440" s="2"/>
    </row>
    <row r="2441" spans="1:11" x14ac:dyDescent="0.2">
      <c r="A2441">
        <f t="array" ref="A2441">INDEX('All Matches'!$A$2:$A$25000,MATCH(B2441&amp;C2441&amp;G2441,'All Matches'!$C$2:$C$25000&amp;'All Matches'!$B$2:$B$25000&amp;'All Matches'!$E$2:$E$25000,0))</f>
        <v>1617154</v>
      </c>
      <c r="B2441">
        <f>INDEX(Teams!$B$2:$B$50,MATCH(D2441,Teams!$A$2:$A$50,0))</f>
        <v>14</v>
      </c>
      <c r="C2441" s="2">
        <v>42718</v>
      </c>
      <c r="D2441" t="s">
        <v>27</v>
      </c>
      <c r="E2441" t="s">
        <v>332</v>
      </c>
      <c r="F2441" t="s">
        <v>447</v>
      </c>
      <c r="G2441">
        <f>INDEX(Teams!$B$2:$B$50,MATCH(F2441,Teams!$A$2:$A$50,0))</f>
        <v>31</v>
      </c>
      <c r="H2441">
        <v>40</v>
      </c>
      <c r="K2441" s="2"/>
    </row>
    <row r="2442" spans="1:11" x14ac:dyDescent="0.2">
      <c r="A2442">
        <f t="array" ref="A2442">INDEX('All Matches'!$A$2:$A$25000,MATCH(B2442&amp;C2442&amp;G2442,'All Matches'!$C$2:$C$25000&amp;'All Matches'!$B$2:$B$25000&amp;'All Matches'!$E$2:$E$25000,0))</f>
        <v>1617155</v>
      </c>
      <c r="B2442">
        <f>INDEX(Teams!$B$2:$B$50,MATCH(D2442,Teams!$A$2:$A$50,0))</f>
        <v>29</v>
      </c>
      <c r="C2442" s="2">
        <v>42718</v>
      </c>
      <c r="D2442" t="s">
        <v>42</v>
      </c>
      <c r="E2442" t="s">
        <v>261</v>
      </c>
      <c r="F2442" t="s">
        <v>64</v>
      </c>
      <c r="G2442">
        <f>INDEX(Teams!$B$2:$B$50,MATCH(F2442,Teams!$A$2:$A$50,0))</f>
        <v>13</v>
      </c>
      <c r="H2442">
        <v>45</v>
      </c>
      <c r="K2442" s="2"/>
    </row>
    <row r="2443" spans="1:11" x14ac:dyDescent="0.2">
      <c r="A2443">
        <f t="array" ref="A2443">INDEX('All Matches'!$A$2:$A$25000,MATCH(B2443&amp;C2443&amp;G2443,'All Matches'!$C$2:$C$25000&amp;'All Matches'!$B$2:$B$25000&amp;'All Matches'!$E$2:$E$25000,0))</f>
        <v>1617156</v>
      </c>
      <c r="B2443">
        <f>INDEX(Teams!$B$2:$B$50,MATCH(D2443,Teams!$A$2:$A$50,0))</f>
        <v>15</v>
      </c>
      <c r="C2443" s="2">
        <v>42718</v>
      </c>
      <c r="D2443" t="s">
        <v>23</v>
      </c>
      <c r="E2443" t="s">
        <v>190</v>
      </c>
      <c r="F2443" t="s">
        <v>10</v>
      </c>
      <c r="G2443">
        <f>INDEX(Teams!$B$2:$B$50,MATCH(F2443,Teams!$A$2:$A$50,0))</f>
        <v>21</v>
      </c>
      <c r="H2443">
        <v>66</v>
      </c>
      <c r="K2443" s="2"/>
    </row>
    <row r="2444" spans="1:11" x14ac:dyDescent="0.2">
      <c r="A2444">
        <f t="array" ref="A2444">INDEX('All Matches'!$A$2:$A$25000,MATCH(B2444&amp;C2444&amp;G2444,'All Matches'!$C$2:$C$25000&amp;'All Matches'!$B$2:$B$25000&amp;'All Matches'!$E$2:$E$25000,0))</f>
        <v>1617156</v>
      </c>
      <c r="B2444">
        <f>INDEX(Teams!$B$2:$B$50,MATCH(D2444,Teams!$A$2:$A$50,0))</f>
        <v>21</v>
      </c>
      <c r="C2444" s="2">
        <v>42718</v>
      </c>
      <c r="D2444" t="s">
        <v>10</v>
      </c>
      <c r="E2444" t="s">
        <v>11</v>
      </c>
      <c r="F2444" t="s">
        <v>23</v>
      </c>
      <c r="G2444">
        <f>INDEX(Teams!$B$2:$B$50,MATCH(F2444,Teams!$A$2:$A$50,0))</f>
        <v>15</v>
      </c>
      <c r="H2444">
        <v>45</v>
      </c>
      <c r="K2444" s="2"/>
    </row>
    <row r="2445" spans="1:11" x14ac:dyDescent="0.2">
      <c r="A2445">
        <f t="array" ref="A2445">INDEX('All Matches'!$A$2:$A$25000,MATCH(B2445&amp;C2445&amp;G2445,'All Matches'!$C$2:$C$25000&amp;'All Matches'!$B$2:$B$25000&amp;'All Matches'!$E$2:$E$25000,0))</f>
        <v>1617156</v>
      </c>
      <c r="B2445">
        <f>INDEX(Teams!$B$2:$B$50,MATCH(D2445,Teams!$A$2:$A$50,0))</f>
        <v>21</v>
      </c>
      <c r="C2445" s="2">
        <v>42718</v>
      </c>
      <c r="D2445" t="s">
        <v>10</v>
      </c>
      <c r="E2445" t="s">
        <v>450</v>
      </c>
      <c r="F2445" t="s">
        <v>23</v>
      </c>
      <c r="G2445">
        <f>INDEX(Teams!$B$2:$B$50,MATCH(F2445,Teams!$A$2:$A$50,0))</f>
        <v>15</v>
      </c>
      <c r="H2445">
        <v>88</v>
      </c>
      <c r="K2445" s="2"/>
    </row>
    <row r="2446" spans="1:11" x14ac:dyDescent="0.2">
      <c r="A2446">
        <f t="array" ref="A2446">INDEX('All Matches'!$A$2:$A$25000,MATCH(B2446&amp;C2446&amp;G2446,'All Matches'!$C$2:$C$25000&amp;'All Matches'!$B$2:$B$25000&amp;'All Matches'!$E$2:$E$25000,0))</f>
        <v>1617157</v>
      </c>
      <c r="B2446">
        <f>INDEX(Teams!$B$2:$B$50,MATCH(D2446,Teams!$A$2:$A$50,0))</f>
        <v>20</v>
      </c>
      <c r="C2446" s="2">
        <v>42718</v>
      </c>
      <c r="D2446" t="s">
        <v>45</v>
      </c>
      <c r="E2446" t="s">
        <v>505</v>
      </c>
      <c r="F2446" t="s">
        <v>32</v>
      </c>
      <c r="G2446">
        <f>INDEX(Teams!$B$2:$B$50,MATCH(F2446,Teams!$A$2:$A$50,0))</f>
        <v>27</v>
      </c>
      <c r="H2446">
        <v>33</v>
      </c>
      <c r="K2446" s="2"/>
    </row>
    <row r="2447" spans="1:11" x14ac:dyDescent="0.2">
      <c r="A2447">
        <f t="array" ref="A2447">INDEX('All Matches'!$A$2:$A$25000,MATCH(B2447&amp;C2447&amp;G2447,'All Matches'!$C$2:$C$25000&amp;'All Matches'!$B$2:$B$25000&amp;'All Matches'!$E$2:$E$25000,0))</f>
        <v>1617157</v>
      </c>
      <c r="B2447">
        <f>INDEX(Teams!$B$2:$B$50,MATCH(D2447,Teams!$A$2:$A$50,0))</f>
        <v>20</v>
      </c>
      <c r="C2447" s="2">
        <v>42718</v>
      </c>
      <c r="D2447" t="s">
        <v>45</v>
      </c>
      <c r="E2447" t="s">
        <v>70</v>
      </c>
      <c r="F2447" t="s">
        <v>32</v>
      </c>
      <c r="G2447">
        <f>INDEX(Teams!$B$2:$B$50,MATCH(F2447,Teams!$A$2:$A$50,0))</f>
        <v>27</v>
      </c>
      <c r="H2447">
        <v>86</v>
      </c>
      <c r="K2447" s="2"/>
    </row>
    <row r="2448" spans="1:11" x14ac:dyDescent="0.2">
      <c r="A2448">
        <f t="array" ref="A2448">INDEX('All Matches'!$A$2:$A$25000,MATCH(B2448&amp;C2448&amp;G2448,'All Matches'!$C$2:$C$25000&amp;'All Matches'!$B$2:$B$25000&amp;'All Matches'!$E$2:$E$25000,0))</f>
        <v>1617159</v>
      </c>
      <c r="B2448">
        <f>INDEX(Teams!$B$2:$B$50,MATCH(D2448,Teams!$A$2:$A$50,0))</f>
        <v>26</v>
      </c>
      <c r="C2448" s="2">
        <v>42718</v>
      </c>
      <c r="D2448" t="s">
        <v>17</v>
      </c>
      <c r="E2448" t="s">
        <v>212</v>
      </c>
      <c r="F2448" t="s">
        <v>443</v>
      </c>
      <c r="G2448">
        <f>INDEX(Teams!$B$2:$B$50,MATCH(F2448,Teams!$A$2:$A$50,0))</f>
        <v>33</v>
      </c>
      <c r="H2448">
        <v>14</v>
      </c>
      <c r="K2448" s="2"/>
    </row>
    <row r="2449" spans="1:11" x14ac:dyDescent="0.2">
      <c r="A2449">
        <f t="array" ref="A2449">INDEX('All Matches'!$A$2:$A$25000,MATCH(B2449&amp;C2449&amp;G2449,'All Matches'!$C$2:$C$25000&amp;'All Matches'!$B$2:$B$25000&amp;'All Matches'!$E$2:$E$25000,0))</f>
        <v>1617159</v>
      </c>
      <c r="B2449">
        <f>INDEX(Teams!$B$2:$B$50,MATCH(D2449,Teams!$A$2:$A$50,0))</f>
        <v>26</v>
      </c>
      <c r="C2449" s="2">
        <v>42718</v>
      </c>
      <c r="D2449" t="s">
        <v>17</v>
      </c>
      <c r="E2449" t="s">
        <v>212</v>
      </c>
      <c r="F2449" t="s">
        <v>443</v>
      </c>
      <c r="G2449">
        <f>INDEX(Teams!$B$2:$B$50,MATCH(F2449,Teams!$A$2:$A$50,0))</f>
        <v>33</v>
      </c>
      <c r="H2449">
        <v>63</v>
      </c>
      <c r="K2449" s="2"/>
    </row>
    <row r="2450" spans="1:11" x14ac:dyDescent="0.2">
      <c r="A2450">
        <f t="array" ref="A2450">INDEX('All Matches'!$A$2:$A$25000,MATCH(B2450&amp;C2450&amp;G2450,'All Matches'!$C$2:$C$25000&amp;'All Matches'!$B$2:$B$25000&amp;'All Matches'!$E$2:$E$25000,0))</f>
        <v>1617159</v>
      </c>
      <c r="B2450">
        <f>INDEX(Teams!$B$2:$B$50,MATCH(D2450,Teams!$A$2:$A$50,0))</f>
        <v>26</v>
      </c>
      <c r="C2450" s="2">
        <v>42718</v>
      </c>
      <c r="D2450" t="s">
        <v>17</v>
      </c>
      <c r="E2450" t="s">
        <v>295</v>
      </c>
      <c r="F2450" t="s">
        <v>443</v>
      </c>
      <c r="G2450">
        <f>INDEX(Teams!$B$2:$B$50,MATCH(F2450,Teams!$A$2:$A$50,0))</f>
        <v>33</v>
      </c>
      <c r="H2450">
        <v>73</v>
      </c>
      <c r="K2450" s="2"/>
    </row>
    <row r="2451" spans="1:11" x14ac:dyDescent="0.2">
      <c r="A2451">
        <f t="array" ref="A2451">INDEX('All Matches'!$A$2:$A$25000,MATCH(B2451&amp;C2451&amp;G2451,'All Matches'!$C$2:$C$25000&amp;'All Matches'!$B$2:$B$25000&amp;'All Matches'!$E$2:$E$25000,0))</f>
        <v>1617160</v>
      </c>
      <c r="B2451">
        <f>INDEX(Teams!$B$2:$B$50,MATCH(D2451,Teams!$A$2:$A$50,0))</f>
        <v>28</v>
      </c>
      <c r="C2451" s="2">
        <v>42718</v>
      </c>
      <c r="D2451" t="s">
        <v>320</v>
      </c>
      <c r="E2451" t="s">
        <v>177</v>
      </c>
      <c r="F2451" t="s">
        <v>325</v>
      </c>
      <c r="G2451">
        <f>INDEX(Teams!$B$2:$B$50,MATCH(F2451,Teams!$A$2:$A$50,0))</f>
        <v>25</v>
      </c>
      <c r="H2451">
        <v>50</v>
      </c>
      <c r="K2451" s="2"/>
    </row>
    <row r="2452" spans="1:11" x14ac:dyDescent="0.2">
      <c r="A2452">
        <f t="array" ref="A2452">INDEX('All Matches'!$A$2:$A$25000,MATCH(B2452&amp;C2452&amp;G2452,'All Matches'!$C$2:$C$25000&amp;'All Matches'!$B$2:$B$25000&amp;'All Matches'!$E$2:$E$25000,0))</f>
        <v>1617160</v>
      </c>
      <c r="B2452">
        <f>INDEX(Teams!$B$2:$B$50,MATCH(D2452,Teams!$A$2:$A$50,0))</f>
        <v>28</v>
      </c>
      <c r="C2452" s="2">
        <v>42718</v>
      </c>
      <c r="D2452" t="s">
        <v>320</v>
      </c>
      <c r="E2452" t="s">
        <v>177</v>
      </c>
      <c r="F2452" t="s">
        <v>325</v>
      </c>
      <c r="G2452">
        <f>INDEX(Teams!$B$2:$B$50,MATCH(F2452,Teams!$A$2:$A$50,0))</f>
        <v>25</v>
      </c>
      <c r="H2452">
        <v>61</v>
      </c>
      <c r="K2452" s="2"/>
    </row>
    <row r="2453" spans="1:11" x14ac:dyDescent="0.2">
      <c r="A2453">
        <f t="array" ref="A2453">INDEX('All Matches'!$A$2:$A$25000,MATCH(B2453&amp;C2453&amp;G2453,'All Matches'!$C$2:$C$25000&amp;'All Matches'!$B$2:$B$25000&amp;'All Matches'!$E$2:$E$25000,0))</f>
        <v>1617160</v>
      </c>
      <c r="B2453">
        <f>INDEX(Teams!$B$2:$B$50,MATCH(D2453,Teams!$A$2:$A$50,0))</f>
        <v>28</v>
      </c>
      <c r="C2453" s="2">
        <v>42718</v>
      </c>
      <c r="D2453" t="s">
        <v>320</v>
      </c>
      <c r="E2453" t="s">
        <v>177</v>
      </c>
      <c r="F2453" t="s">
        <v>325</v>
      </c>
      <c r="G2453">
        <f>INDEX(Teams!$B$2:$B$50,MATCH(F2453,Teams!$A$2:$A$50,0))</f>
        <v>25</v>
      </c>
      <c r="H2453">
        <v>63</v>
      </c>
      <c r="K2453" s="2"/>
    </row>
    <row r="2454" spans="1:11" x14ac:dyDescent="0.2">
      <c r="A2454">
        <f t="array" ref="A2454">INDEX('All Matches'!$A$2:$A$25000,MATCH(B2454&amp;C2454&amp;G2454,'All Matches'!$C$2:$C$25000&amp;'All Matches'!$B$2:$B$25000&amp;'All Matches'!$E$2:$E$25000,0))</f>
        <v>1617160</v>
      </c>
      <c r="B2454">
        <f>INDEX(Teams!$B$2:$B$50,MATCH(D2454,Teams!$A$2:$A$50,0))</f>
        <v>25</v>
      </c>
      <c r="C2454" s="2">
        <v>42718</v>
      </c>
      <c r="D2454" t="s">
        <v>325</v>
      </c>
      <c r="E2454" t="s">
        <v>483</v>
      </c>
      <c r="F2454" t="s">
        <v>320</v>
      </c>
      <c r="G2454">
        <f>INDEX(Teams!$B$2:$B$50,MATCH(F2454,Teams!$A$2:$A$50,0))</f>
        <v>28</v>
      </c>
      <c r="H2454">
        <v>78</v>
      </c>
      <c r="K2454" s="2"/>
    </row>
    <row r="2455" spans="1:11" x14ac:dyDescent="0.2">
      <c r="A2455">
        <f t="array" ref="A2455">INDEX('All Matches'!$A$2:$A$25000,MATCH(B2455&amp;C2455&amp;G2455,'All Matches'!$C$2:$C$25000&amp;'All Matches'!$B$2:$B$25000&amp;'All Matches'!$E$2:$E$25000,0))</f>
        <v>1617161</v>
      </c>
      <c r="B2455">
        <f>INDEX(Teams!$B$2:$B$50,MATCH(D2455,Teams!$A$2:$A$50,0))</f>
        <v>14</v>
      </c>
      <c r="C2455" s="2">
        <v>42721</v>
      </c>
      <c r="D2455" t="s">
        <v>27</v>
      </c>
      <c r="E2455" t="s">
        <v>452</v>
      </c>
      <c r="F2455" t="s">
        <v>23</v>
      </c>
      <c r="G2455">
        <f>INDEX(Teams!$B$2:$B$50,MATCH(F2455,Teams!$A$2:$A$50,0))</f>
        <v>15</v>
      </c>
      <c r="H2455">
        <v>43</v>
      </c>
      <c r="K2455" s="2"/>
    </row>
    <row r="2456" spans="1:11" x14ac:dyDescent="0.2">
      <c r="A2456">
        <f t="array" ref="A2456">INDEX('All Matches'!$A$2:$A$25000,MATCH(B2456&amp;C2456&amp;G2456,'All Matches'!$C$2:$C$25000&amp;'All Matches'!$B$2:$B$25000&amp;'All Matches'!$E$2:$E$25000,0))</f>
        <v>1617162</v>
      </c>
      <c r="B2456">
        <f>INDEX(Teams!$B$2:$B$50,MATCH(D2456,Teams!$A$2:$A$50,0))</f>
        <v>34</v>
      </c>
      <c r="C2456" s="2">
        <v>42721</v>
      </c>
      <c r="D2456" t="s">
        <v>445</v>
      </c>
      <c r="E2456" t="s">
        <v>446</v>
      </c>
      <c r="F2456" t="s">
        <v>325</v>
      </c>
      <c r="G2456">
        <f>INDEX(Teams!$B$2:$B$50,MATCH(F2456,Teams!$A$2:$A$50,0))</f>
        <v>25</v>
      </c>
      <c r="H2456">
        <v>18</v>
      </c>
      <c r="K2456" s="2"/>
    </row>
    <row r="2457" spans="1:11" x14ac:dyDescent="0.2">
      <c r="A2457">
        <f t="array" ref="A2457">INDEX('All Matches'!$A$2:$A$25000,MATCH(B2457&amp;C2457&amp;G2457,'All Matches'!$C$2:$C$25000&amp;'All Matches'!$B$2:$B$25000&amp;'All Matches'!$E$2:$E$25000,0))</f>
        <v>1617162</v>
      </c>
      <c r="B2457">
        <f>INDEX(Teams!$B$2:$B$50,MATCH(D2457,Teams!$A$2:$A$50,0))</f>
        <v>34</v>
      </c>
      <c r="C2457" s="2">
        <v>42721</v>
      </c>
      <c r="D2457" t="s">
        <v>445</v>
      </c>
      <c r="E2457" t="s">
        <v>446</v>
      </c>
      <c r="F2457" t="s">
        <v>325</v>
      </c>
      <c r="G2457">
        <f>INDEX(Teams!$B$2:$B$50,MATCH(F2457,Teams!$A$2:$A$50,0))</f>
        <v>25</v>
      </c>
      <c r="H2457">
        <v>29</v>
      </c>
      <c r="J2457">
        <v>1</v>
      </c>
      <c r="K2457" s="2"/>
    </row>
    <row r="2458" spans="1:11" x14ac:dyDescent="0.2">
      <c r="A2458">
        <f t="array" ref="A2458">INDEX('All Matches'!$A$2:$A$25000,MATCH(B2458&amp;C2458&amp;G2458,'All Matches'!$C$2:$C$25000&amp;'All Matches'!$B$2:$B$25000&amp;'All Matches'!$E$2:$E$25000,0))</f>
        <v>1617162</v>
      </c>
      <c r="B2458">
        <f>INDEX(Teams!$B$2:$B$50,MATCH(D2458,Teams!$A$2:$A$50,0))</f>
        <v>34</v>
      </c>
      <c r="C2458" s="2">
        <v>42721</v>
      </c>
      <c r="D2458" t="s">
        <v>445</v>
      </c>
      <c r="E2458" t="s">
        <v>486</v>
      </c>
      <c r="F2458" t="s">
        <v>325</v>
      </c>
      <c r="G2458">
        <f>INDEX(Teams!$B$2:$B$50,MATCH(F2458,Teams!$A$2:$A$50,0))</f>
        <v>25</v>
      </c>
      <c r="H2458">
        <v>58</v>
      </c>
      <c r="K2458" s="2"/>
    </row>
    <row r="2459" spans="1:11" x14ac:dyDescent="0.2">
      <c r="A2459">
        <f t="array" ref="A2459">INDEX('All Matches'!$A$2:$A$25000,MATCH(B2459&amp;C2459&amp;G2459,'All Matches'!$C$2:$C$25000&amp;'All Matches'!$B$2:$B$25000&amp;'All Matches'!$E$2:$E$25000,0))</f>
        <v>1617163</v>
      </c>
      <c r="B2459">
        <f>INDEX(Teams!$B$2:$B$50,MATCH(D2459,Teams!$A$2:$A$50,0))</f>
        <v>24</v>
      </c>
      <c r="C2459" s="2">
        <v>42721</v>
      </c>
      <c r="D2459" t="s">
        <v>319</v>
      </c>
      <c r="E2459" t="s">
        <v>453</v>
      </c>
      <c r="F2459" t="s">
        <v>12</v>
      </c>
      <c r="G2459">
        <f>INDEX(Teams!$B$2:$B$50,MATCH(F2459,Teams!$A$2:$A$50,0))</f>
        <v>18</v>
      </c>
      <c r="H2459">
        <v>39</v>
      </c>
      <c r="J2459">
        <v>1</v>
      </c>
      <c r="K2459" s="2"/>
    </row>
    <row r="2460" spans="1:11" x14ac:dyDescent="0.2">
      <c r="A2460">
        <f t="array" ref="A2460">INDEX('All Matches'!$A$2:$A$25000,MATCH(B2460&amp;C2460&amp;G2460,'All Matches'!$C$2:$C$25000&amp;'All Matches'!$B$2:$B$25000&amp;'All Matches'!$E$2:$E$25000,0))</f>
        <v>1617163</v>
      </c>
      <c r="B2460">
        <f>INDEX(Teams!$B$2:$B$50,MATCH(D2460,Teams!$A$2:$A$50,0))</f>
        <v>24</v>
      </c>
      <c r="C2460" s="2">
        <v>42721</v>
      </c>
      <c r="D2460" t="s">
        <v>319</v>
      </c>
      <c r="E2460" t="s">
        <v>395</v>
      </c>
      <c r="F2460" t="s">
        <v>12</v>
      </c>
      <c r="G2460">
        <f>INDEX(Teams!$B$2:$B$50,MATCH(F2460,Teams!$A$2:$A$50,0))</f>
        <v>18</v>
      </c>
      <c r="H2460">
        <v>45</v>
      </c>
      <c r="K2460" s="2"/>
    </row>
    <row r="2461" spans="1:11" x14ac:dyDescent="0.2">
      <c r="A2461">
        <f t="array" ref="A2461">INDEX('All Matches'!$A$2:$A$25000,MATCH(B2461&amp;C2461&amp;G2461,'All Matches'!$C$2:$C$25000&amp;'All Matches'!$B$2:$B$25000&amp;'All Matches'!$E$2:$E$25000,0))</f>
        <v>1617163</v>
      </c>
      <c r="B2461">
        <f>INDEX(Teams!$B$2:$B$50,MATCH(D2461,Teams!$A$2:$A$50,0))</f>
        <v>18</v>
      </c>
      <c r="C2461" s="2">
        <v>42721</v>
      </c>
      <c r="D2461" t="s">
        <v>12</v>
      </c>
      <c r="E2461" t="s">
        <v>439</v>
      </c>
      <c r="F2461" t="s">
        <v>319</v>
      </c>
      <c r="G2461">
        <f>INDEX(Teams!$B$2:$B$50,MATCH(F2461,Teams!$A$2:$A$50,0))</f>
        <v>24</v>
      </c>
      <c r="H2461">
        <v>74</v>
      </c>
      <c r="K2461" s="2"/>
    </row>
    <row r="2462" spans="1:11" x14ac:dyDescent="0.2">
      <c r="A2462">
        <f t="array" ref="A2462">INDEX('All Matches'!$A$2:$A$25000,MATCH(B2462&amp;C2462&amp;G2462,'All Matches'!$C$2:$C$25000&amp;'All Matches'!$B$2:$B$25000&amp;'All Matches'!$E$2:$E$25000,0))</f>
        <v>1617163</v>
      </c>
      <c r="B2462">
        <f>INDEX(Teams!$B$2:$B$50,MATCH(D2462,Teams!$A$2:$A$50,0))</f>
        <v>18</v>
      </c>
      <c r="C2462" s="2">
        <v>42721</v>
      </c>
      <c r="D2462" t="s">
        <v>12</v>
      </c>
      <c r="E2462" t="s">
        <v>506</v>
      </c>
      <c r="F2462" t="s">
        <v>319</v>
      </c>
      <c r="G2462">
        <f>INDEX(Teams!$B$2:$B$50,MATCH(F2462,Teams!$A$2:$A$50,0))</f>
        <v>24</v>
      </c>
      <c r="H2462">
        <v>88</v>
      </c>
      <c r="K2462" s="2"/>
    </row>
    <row r="2463" spans="1:11" x14ac:dyDescent="0.2">
      <c r="A2463">
        <f t="array" ref="A2463">INDEX('All Matches'!$A$2:$A$25000,MATCH(B2463&amp;C2463&amp;G2463,'All Matches'!$C$2:$C$25000&amp;'All Matches'!$B$2:$B$25000&amp;'All Matches'!$E$2:$E$25000,0))</f>
        <v>1617164</v>
      </c>
      <c r="B2463">
        <f>INDEX(Teams!$B$2:$B$50,MATCH(D2463,Teams!$A$2:$A$50,0))</f>
        <v>31</v>
      </c>
      <c r="C2463" s="2">
        <v>42721</v>
      </c>
      <c r="D2463" t="s">
        <v>447</v>
      </c>
      <c r="E2463" t="s">
        <v>143</v>
      </c>
      <c r="F2463" t="s">
        <v>32</v>
      </c>
      <c r="G2463">
        <f>INDEX(Teams!$B$2:$B$50,MATCH(F2463,Teams!$A$2:$A$50,0))</f>
        <v>27</v>
      </c>
      <c r="H2463">
        <v>49</v>
      </c>
      <c r="K2463" s="2"/>
    </row>
    <row r="2464" spans="1:11" x14ac:dyDescent="0.2">
      <c r="A2464">
        <f t="array" ref="A2464">INDEX('All Matches'!$A$2:$A$25000,MATCH(B2464&amp;C2464&amp;G2464,'All Matches'!$C$2:$C$25000&amp;'All Matches'!$B$2:$B$25000&amp;'All Matches'!$E$2:$E$25000,0))</f>
        <v>1617165</v>
      </c>
      <c r="B2464">
        <f>INDEX(Teams!$B$2:$B$50,MATCH(D2464,Teams!$A$2:$A$50,0))</f>
        <v>29</v>
      </c>
      <c r="C2464" s="2">
        <v>42721</v>
      </c>
      <c r="D2464" t="s">
        <v>42</v>
      </c>
      <c r="E2464" t="s">
        <v>261</v>
      </c>
      <c r="F2464" t="s">
        <v>443</v>
      </c>
      <c r="G2464">
        <f>INDEX(Teams!$B$2:$B$50,MATCH(F2464,Teams!$A$2:$A$50,0))</f>
        <v>33</v>
      </c>
      <c r="H2464">
        <v>76</v>
      </c>
      <c r="J2464">
        <v>1</v>
      </c>
      <c r="K2464" s="2"/>
    </row>
    <row r="2465" spans="1:11" x14ac:dyDescent="0.2">
      <c r="A2465">
        <f t="array" ref="A2465">INDEX('All Matches'!$A$2:$A$25000,MATCH(B2465&amp;C2465&amp;G2465,'All Matches'!$C$2:$C$25000&amp;'All Matches'!$B$2:$B$25000&amp;'All Matches'!$E$2:$E$25000,0))</f>
        <v>1617166</v>
      </c>
      <c r="B2465">
        <f>INDEX(Teams!$B$2:$B$50,MATCH(D2465,Teams!$A$2:$A$50,0))</f>
        <v>21</v>
      </c>
      <c r="C2465" s="2">
        <v>42721</v>
      </c>
      <c r="D2465" t="s">
        <v>10</v>
      </c>
      <c r="E2465" t="s">
        <v>450</v>
      </c>
      <c r="F2465" t="s">
        <v>320</v>
      </c>
      <c r="G2465">
        <f>INDEX(Teams!$B$2:$B$50,MATCH(F2465,Teams!$A$2:$A$50,0))</f>
        <v>28</v>
      </c>
      <c r="H2465">
        <v>5</v>
      </c>
      <c r="K2465" s="2"/>
    </row>
    <row r="2466" spans="1:11" x14ac:dyDescent="0.2">
      <c r="A2466">
        <f t="array" ref="A2466">INDEX('All Matches'!$A$2:$A$25000,MATCH(B2466&amp;C2466&amp;G2466,'All Matches'!$C$2:$C$25000&amp;'All Matches'!$B$2:$B$25000&amp;'All Matches'!$E$2:$E$25000,0))</f>
        <v>1617166</v>
      </c>
      <c r="B2466">
        <f>INDEX(Teams!$B$2:$B$50,MATCH(D2466,Teams!$A$2:$A$50,0))</f>
        <v>21</v>
      </c>
      <c r="C2466" s="2">
        <v>42721</v>
      </c>
      <c r="D2466" t="s">
        <v>10</v>
      </c>
      <c r="E2466" t="s">
        <v>450</v>
      </c>
      <c r="F2466" t="s">
        <v>320</v>
      </c>
      <c r="G2466">
        <f>INDEX(Teams!$B$2:$B$50,MATCH(F2466,Teams!$A$2:$A$50,0))</f>
        <v>28</v>
      </c>
      <c r="H2466">
        <v>56</v>
      </c>
      <c r="K2466" s="2"/>
    </row>
    <row r="2467" spans="1:11" x14ac:dyDescent="0.2">
      <c r="A2467">
        <f t="array" ref="A2467">INDEX('All Matches'!$A$2:$A$25000,MATCH(B2467&amp;C2467&amp;G2467,'All Matches'!$C$2:$C$25000&amp;'All Matches'!$B$2:$B$25000&amp;'All Matches'!$E$2:$E$25000,0))</f>
        <v>1617167</v>
      </c>
      <c r="B2467">
        <f>INDEX(Teams!$B$2:$B$50,MATCH(D2467,Teams!$A$2:$A$50,0))</f>
        <v>11</v>
      </c>
      <c r="C2467" s="2">
        <v>42722</v>
      </c>
      <c r="D2467" t="s">
        <v>20</v>
      </c>
      <c r="E2467" t="s">
        <v>83</v>
      </c>
      <c r="F2467" t="s">
        <v>50</v>
      </c>
      <c r="G2467">
        <f>INDEX(Teams!$B$2:$B$50,MATCH(F2467,Teams!$A$2:$A$50,0))</f>
        <v>23</v>
      </c>
      <c r="H2467">
        <v>6</v>
      </c>
      <c r="K2467" s="2"/>
    </row>
    <row r="2468" spans="1:11" x14ac:dyDescent="0.2">
      <c r="A2468">
        <f t="array" ref="A2468">INDEX('All Matches'!$A$2:$A$25000,MATCH(B2468&amp;C2468&amp;G2468,'All Matches'!$C$2:$C$25000&amp;'All Matches'!$B$2:$B$25000&amp;'All Matches'!$E$2:$E$25000,0))</f>
        <v>1617167</v>
      </c>
      <c r="B2468">
        <f>INDEX(Teams!$B$2:$B$50,MATCH(D2468,Teams!$A$2:$A$50,0))</f>
        <v>23</v>
      </c>
      <c r="C2468" s="2">
        <v>42722</v>
      </c>
      <c r="D2468" t="s">
        <v>50</v>
      </c>
      <c r="E2468" t="s">
        <v>85</v>
      </c>
      <c r="F2468" t="s">
        <v>20</v>
      </c>
      <c r="G2468">
        <f>INDEX(Teams!$B$2:$B$50,MATCH(F2468,Teams!$A$2:$A$50,0))</f>
        <v>11</v>
      </c>
      <c r="H2468">
        <v>14</v>
      </c>
      <c r="K2468" s="2"/>
    </row>
    <row r="2469" spans="1:11" x14ac:dyDescent="0.2">
      <c r="A2469">
        <f t="array" ref="A2469">INDEX('All Matches'!$A$2:$A$25000,MATCH(B2469&amp;C2469&amp;G2469,'All Matches'!$C$2:$C$25000&amp;'All Matches'!$B$2:$B$25000&amp;'All Matches'!$E$2:$E$25000,0))</f>
        <v>1617167</v>
      </c>
      <c r="B2469">
        <f>INDEX(Teams!$B$2:$B$50,MATCH(D2469,Teams!$A$2:$A$50,0))</f>
        <v>23</v>
      </c>
      <c r="C2469" s="2">
        <v>42722</v>
      </c>
      <c r="D2469" t="s">
        <v>50</v>
      </c>
      <c r="E2469" t="s">
        <v>333</v>
      </c>
      <c r="F2469" t="s">
        <v>20</v>
      </c>
      <c r="G2469">
        <f>INDEX(Teams!$B$2:$B$50,MATCH(F2469,Teams!$A$2:$A$50,0))</f>
        <v>11</v>
      </c>
      <c r="H2469">
        <v>48</v>
      </c>
      <c r="K2469" s="2"/>
    </row>
    <row r="2470" spans="1:11" x14ac:dyDescent="0.2">
      <c r="A2470">
        <f t="array" ref="A2470">INDEX('All Matches'!$A$2:$A$25000,MATCH(B2470&amp;C2470&amp;G2470,'All Matches'!$C$2:$C$25000&amp;'All Matches'!$B$2:$B$25000&amp;'All Matches'!$E$2:$E$25000,0))</f>
        <v>1617167</v>
      </c>
      <c r="B2470">
        <f>INDEX(Teams!$B$2:$B$50,MATCH(D2470,Teams!$A$2:$A$50,0))</f>
        <v>23</v>
      </c>
      <c r="C2470" s="2">
        <v>42722</v>
      </c>
      <c r="D2470" t="s">
        <v>50</v>
      </c>
      <c r="E2470" t="s">
        <v>333</v>
      </c>
      <c r="F2470" t="s">
        <v>20</v>
      </c>
      <c r="G2470">
        <f>INDEX(Teams!$B$2:$B$50,MATCH(F2470,Teams!$A$2:$A$50,0))</f>
        <v>11</v>
      </c>
      <c r="H2470">
        <v>85</v>
      </c>
      <c r="K2470" s="2"/>
    </row>
    <row r="2471" spans="1:11" x14ac:dyDescent="0.2">
      <c r="A2471">
        <f t="array" ref="A2471">INDEX('All Matches'!$A$2:$A$25000,MATCH(B2471&amp;C2471&amp;G2471,'All Matches'!$C$2:$C$25000&amp;'All Matches'!$B$2:$B$25000&amp;'All Matches'!$E$2:$E$25000,0))</f>
        <v>1617168</v>
      </c>
      <c r="B2471">
        <f>INDEX(Teams!$B$2:$B$50,MATCH(D2471,Teams!$A$2:$A$50,0))</f>
        <v>20</v>
      </c>
      <c r="C2471" s="2">
        <v>42722</v>
      </c>
      <c r="D2471" t="s">
        <v>45</v>
      </c>
      <c r="E2471" t="s">
        <v>113</v>
      </c>
      <c r="F2471" t="s">
        <v>47</v>
      </c>
      <c r="G2471">
        <f>INDEX(Teams!$B$2:$B$50,MATCH(F2471,Teams!$A$2:$A$50,0))</f>
        <v>10</v>
      </c>
      <c r="H2471">
        <v>47</v>
      </c>
      <c r="K2471" s="2"/>
    </row>
    <row r="2472" spans="1:11" x14ac:dyDescent="0.2">
      <c r="A2472">
        <f t="array" ref="A2472">INDEX('All Matches'!$A$2:$A$25000,MATCH(B2472&amp;C2472&amp;G2472,'All Matches'!$C$2:$C$25000&amp;'All Matches'!$B$2:$B$25000&amp;'All Matches'!$E$2:$E$25000,0))</f>
        <v>1617168</v>
      </c>
      <c r="B2472">
        <f>INDEX(Teams!$B$2:$B$50,MATCH(D2472,Teams!$A$2:$A$50,0))</f>
        <v>20</v>
      </c>
      <c r="C2472" s="2">
        <v>42722</v>
      </c>
      <c r="D2472" t="s">
        <v>45</v>
      </c>
      <c r="E2472" t="s">
        <v>46</v>
      </c>
      <c r="F2472" t="s">
        <v>47</v>
      </c>
      <c r="G2472">
        <f>INDEX(Teams!$B$2:$B$50,MATCH(F2472,Teams!$A$2:$A$50,0))</f>
        <v>10</v>
      </c>
      <c r="H2472">
        <v>71</v>
      </c>
      <c r="K2472" s="2"/>
    </row>
    <row r="2473" spans="1:11" x14ac:dyDescent="0.2">
      <c r="A2473">
        <f t="array" ref="A2473">INDEX('All Matches'!$A$2:$A$25000,MATCH(B2473&amp;C2473&amp;G2473,'All Matches'!$C$2:$C$25000&amp;'All Matches'!$B$2:$B$25000&amp;'All Matches'!$E$2:$E$25000,0))</f>
        <v>1617168</v>
      </c>
      <c r="B2473">
        <f>INDEX(Teams!$B$2:$B$50,MATCH(D2473,Teams!$A$2:$A$50,0))</f>
        <v>10</v>
      </c>
      <c r="C2473" s="2">
        <v>42722</v>
      </c>
      <c r="D2473" t="s">
        <v>47</v>
      </c>
      <c r="E2473" t="s">
        <v>49</v>
      </c>
      <c r="F2473" t="s">
        <v>45</v>
      </c>
      <c r="G2473">
        <f>INDEX(Teams!$B$2:$B$50,MATCH(F2473,Teams!$A$2:$A$50,0))</f>
        <v>20</v>
      </c>
      <c r="H2473">
        <v>5</v>
      </c>
      <c r="K2473" s="2"/>
    </row>
    <row r="2474" spans="1:11" x14ac:dyDescent="0.2">
      <c r="A2474">
        <f t="array" ref="A2474">INDEX('All Matches'!$A$2:$A$25000,MATCH(B2474&amp;C2474&amp;G2474,'All Matches'!$C$2:$C$25000&amp;'All Matches'!$B$2:$B$25000&amp;'All Matches'!$E$2:$E$25000,0))</f>
        <v>1617169</v>
      </c>
      <c r="B2474">
        <f>INDEX(Teams!$B$2:$B$50,MATCH(D2474,Teams!$A$2:$A$50,0))</f>
        <v>26</v>
      </c>
      <c r="C2474" s="2">
        <v>42722</v>
      </c>
      <c r="D2474" t="s">
        <v>17</v>
      </c>
      <c r="E2474" t="s">
        <v>19</v>
      </c>
      <c r="F2474" t="s">
        <v>64</v>
      </c>
      <c r="G2474">
        <f>INDEX(Teams!$B$2:$B$50,MATCH(F2474,Teams!$A$2:$A$50,0))</f>
        <v>13</v>
      </c>
      <c r="H2474">
        <v>27</v>
      </c>
      <c r="K2474" s="2"/>
    </row>
    <row r="2475" spans="1:11" x14ac:dyDescent="0.2">
      <c r="A2475">
        <f t="array" ref="A2475">INDEX('All Matches'!$A$2:$A$25000,MATCH(B2475&amp;C2475&amp;G2475,'All Matches'!$C$2:$C$25000&amp;'All Matches'!$B$2:$B$25000&amp;'All Matches'!$E$2:$E$25000,0))</f>
        <v>1617169</v>
      </c>
      <c r="B2475">
        <f>INDEX(Teams!$B$2:$B$50,MATCH(D2475,Teams!$A$2:$A$50,0))</f>
        <v>26</v>
      </c>
      <c r="C2475" s="2">
        <v>42722</v>
      </c>
      <c r="D2475" t="s">
        <v>17</v>
      </c>
      <c r="E2475" t="s">
        <v>459</v>
      </c>
      <c r="F2475" t="s">
        <v>64</v>
      </c>
      <c r="G2475">
        <f>INDEX(Teams!$B$2:$B$50,MATCH(F2475,Teams!$A$2:$A$50,0))</f>
        <v>13</v>
      </c>
      <c r="H2475">
        <v>71</v>
      </c>
      <c r="K2475" s="2"/>
    </row>
    <row r="2476" spans="1:11" x14ac:dyDescent="0.2">
      <c r="A2476">
        <f t="array" ref="A2476">INDEX('All Matches'!$A$2:$A$25000,MATCH(B2476&amp;C2476&amp;G2476,'All Matches'!$C$2:$C$25000&amp;'All Matches'!$B$2:$B$25000&amp;'All Matches'!$E$2:$E$25000,0))</f>
        <v>1617169</v>
      </c>
      <c r="B2476">
        <f>INDEX(Teams!$B$2:$B$50,MATCH(D2476,Teams!$A$2:$A$50,0))</f>
        <v>13</v>
      </c>
      <c r="C2476" s="2">
        <v>42722</v>
      </c>
      <c r="D2476" t="s">
        <v>64</v>
      </c>
      <c r="E2476" t="s">
        <v>787</v>
      </c>
      <c r="F2476" t="s">
        <v>17</v>
      </c>
      <c r="G2476">
        <f>INDEX(Teams!$B$2:$B$50,MATCH(F2476,Teams!$A$2:$A$50,0))</f>
        <v>26</v>
      </c>
      <c r="H2476">
        <v>21</v>
      </c>
      <c r="K2476" s="2"/>
    </row>
    <row r="2477" spans="1:11" x14ac:dyDescent="0.2">
      <c r="A2477">
        <f t="array" ref="A2477">INDEX('All Matches'!$A$2:$A$25000,MATCH(B2477&amp;C2477&amp;G2477,'All Matches'!$C$2:$C$25000&amp;'All Matches'!$B$2:$B$25000&amp;'All Matches'!$E$2:$E$25000,0))</f>
        <v>1617170</v>
      </c>
      <c r="B2477">
        <f>INDEX(Teams!$B$2:$B$50,MATCH(D2477,Teams!$A$2:$A$50,0))</f>
        <v>19</v>
      </c>
      <c r="C2477" s="2">
        <v>42723</v>
      </c>
      <c r="D2477" t="s">
        <v>40</v>
      </c>
      <c r="E2477" t="s">
        <v>43</v>
      </c>
      <c r="F2477" t="s">
        <v>37</v>
      </c>
      <c r="G2477">
        <f>INDEX(Teams!$B$2:$B$50,MATCH(F2477,Teams!$A$2:$A$50,0))</f>
        <v>16</v>
      </c>
      <c r="H2477">
        <v>90</v>
      </c>
      <c r="K2477" s="2"/>
    </row>
    <row r="2478" spans="1:11" x14ac:dyDescent="0.2">
      <c r="A2478">
        <f t="array" ref="A2478">INDEX('All Matches'!$A$2:$A$25000,MATCH(B2478&amp;C2478&amp;G2478,'All Matches'!$C$2:$C$25000&amp;'All Matches'!$B$2:$B$25000&amp;'All Matches'!$E$2:$E$25000,0))</f>
        <v>1617171</v>
      </c>
      <c r="B2478">
        <f>INDEX(Teams!$B$2:$B$50,MATCH(D2478,Teams!$A$2:$A$50,0))</f>
        <v>27</v>
      </c>
      <c r="C2478" s="2">
        <v>42730</v>
      </c>
      <c r="D2478" t="s">
        <v>32</v>
      </c>
      <c r="E2478" t="s">
        <v>66</v>
      </c>
      <c r="F2478" t="s">
        <v>23</v>
      </c>
      <c r="G2478">
        <f>INDEX(Teams!$B$2:$B$50,MATCH(F2478,Teams!$A$2:$A$50,0))</f>
        <v>15</v>
      </c>
      <c r="H2478">
        <v>71</v>
      </c>
      <c r="J2478">
        <v>1</v>
      </c>
      <c r="K2478" s="2"/>
    </row>
    <row r="2479" spans="1:11" x14ac:dyDescent="0.2">
      <c r="A2479">
        <f t="array" ref="A2479">INDEX('All Matches'!$A$2:$A$25000,MATCH(B2479&amp;C2479&amp;G2479,'All Matches'!$C$2:$C$25000&amp;'All Matches'!$B$2:$B$25000&amp;'All Matches'!$E$2:$E$25000,0))</f>
        <v>1617171</v>
      </c>
      <c r="B2479">
        <f>INDEX(Teams!$B$2:$B$50,MATCH(D2479,Teams!$A$2:$A$50,0))</f>
        <v>15</v>
      </c>
      <c r="C2479" s="2">
        <v>42730</v>
      </c>
      <c r="D2479" t="s">
        <v>23</v>
      </c>
      <c r="E2479" t="s">
        <v>476</v>
      </c>
      <c r="F2479" t="s">
        <v>32</v>
      </c>
      <c r="G2479">
        <f>INDEX(Teams!$B$2:$B$50,MATCH(F2479,Teams!$A$2:$A$50,0))</f>
        <v>27</v>
      </c>
      <c r="H2479">
        <v>26</v>
      </c>
      <c r="K2479" s="2"/>
    </row>
    <row r="2480" spans="1:11" x14ac:dyDescent="0.2">
      <c r="A2480">
        <f t="array" ref="A2480">INDEX('All Matches'!$A$2:$A$25000,MATCH(B2480&amp;C2480&amp;G2480,'All Matches'!$C$2:$C$25000&amp;'All Matches'!$B$2:$B$25000&amp;'All Matches'!$E$2:$E$25000,0))</f>
        <v>1617172</v>
      </c>
      <c r="B2480">
        <f>INDEX(Teams!$B$2:$B$50,MATCH(D2480,Teams!$A$2:$A$50,0))</f>
        <v>10</v>
      </c>
      <c r="C2480" s="2">
        <v>42730</v>
      </c>
      <c r="D2480" t="s">
        <v>47</v>
      </c>
      <c r="E2480" t="s">
        <v>184</v>
      </c>
      <c r="F2480" t="s">
        <v>320</v>
      </c>
      <c r="G2480">
        <f>INDEX(Teams!$B$2:$B$50,MATCH(F2480,Teams!$A$2:$A$50,0))</f>
        <v>28</v>
      </c>
      <c r="H2480">
        <v>86</v>
      </c>
      <c r="K2480" s="2"/>
    </row>
    <row r="2481" spans="1:11" x14ac:dyDescent="0.2">
      <c r="A2481">
        <f t="array" ref="A2481">INDEX('All Matches'!$A$2:$A$25000,MATCH(B2481&amp;C2481&amp;G2481,'All Matches'!$C$2:$C$25000&amp;'All Matches'!$B$2:$B$25000&amp;'All Matches'!$E$2:$E$25000,0))</f>
        <v>1617173</v>
      </c>
      <c r="B2481">
        <f>INDEX(Teams!$B$2:$B$50,MATCH(D2481,Teams!$A$2:$A$50,0))</f>
        <v>13</v>
      </c>
      <c r="C2481" s="2">
        <v>42730</v>
      </c>
      <c r="D2481" t="s">
        <v>64</v>
      </c>
      <c r="E2481" t="s">
        <v>788</v>
      </c>
      <c r="F2481" t="s">
        <v>445</v>
      </c>
      <c r="G2481">
        <f>INDEX(Teams!$B$2:$B$50,MATCH(F2481,Teams!$A$2:$A$50,0))</f>
        <v>34</v>
      </c>
      <c r="H2481">
        <v>80</v>
      </c>
      <c r="K2481" s="2"/>
    </row>
    <row r="2482" spans="1:11" x14ac:dyDescent="0.2">
      <c r="A2482">
        <f t="array" ref="A2482">INDEX('All Matches'!$A$2:$A$25000,MATCH(B2482&amp;C2482&amp;G2482,'All Matches'!$C$2:$C$25000&amp;'All Matches'!$B$2:$B$25000&amp;'All Matches'!$E$2:$E$25000,0))</f>
        <v>1617174</v>
      </c>
      <c r="B2482">
        <f>INDEX(Teams!$B$2:$B$50,MATCH(D2482,Teams!$A$2:$A$50,0))</f>
        <v>14</v>
      </c>
      <c r="C2482" s="2">
        <v>42730</v>
      </c>
      <c r="D2482" t="s">
        <v>27</v>
      </c>
      <c r="E2482" t="s">
        <v>31</v>
      </c>
      <c r="F2482" t="s">
        <v>20</v>
      </c>
      <c r="G2482">
        <f>INDEX(Teams!$B$2:$B$50,MATCH(F2482,Teams!$A$2:$A$50,0))</f>
        <v>11</v>
      </c>
      <c r="H2482">
        <v>24</v>
      </c>
      <c r="K2482" s="2"/>
    </row>
    <row r="2483" spans="1:11" x14ac:dyDescent="0.2">
      <c r="A2483">
        <f t="array" ref="A2483">INDEX('All Matches'!$A$2:$A$25000,MATCH(B2483&amp;C2483&amp;G2483,'All Matches'!$C$2:$C$25000&amp;'All Matches'!$B$2:$B$25000&amp;'All Matches'!$E$2:$E$25000,0))</f>
        <v>1617174</v>
      </c>
      <c r="B2483">
        <f>INDEX(Teams!$B$2:$B$50,MATCH(D2483,Teams!$A$2:$A$50,0))</f>
        <v>14</v>
      </c>
      <c r="C2483" s="2">
        <v>42730</v>
      </c>
      <c r="D2483" t="s">
        <v>27</v>
      </c>
      <c r="E2483" t="s">
        <v>369</v>
      </c>
      <c r="F2483" t="s">
        <v>20</v>
      </c>
      <c r="G2483">
        <f>INDEX(Teams!$B$2:$B$50,MATCH(F2483,Teams!$A$2:$A$50,0))</f>
        <v>11</v>
      </c>
      <c r="H2483">
        <v>49</v>
      </c>
      <c r="J2483">
        <v>1</v>
      </c>
      <c r="K2483" s="2"/>
    </row>
    <row r="2484" spans="1:11" x14ac:dyDescent="0.2">
      <c r="A2484">
        <f t="array" ref="A2484">INDEX('All Matches'!$A$2:$A$25000,MATCH(B2484&amp;C2484&amp;G2484,'All Matches'!$C$2:$C$25000&amp;'All Matches'!$B$2:$B$25000&amp;'All Matches'!$E$2:$E$25000,0))</f>
        <v>1617174</v>
      </c>
      <c r="B2484">
        <f>INDEX(Teams!$B$2:$B$50,MATCH(D2484,Teams!$A$2:$A$50,0))</f>
        <v>14</v>
      </c>
      <c r="C2484" s="2">
        <v>42730</v>
      </c>
      <c r="D2484" t="s">
        <v>27</v>
      </c>
      <c r="E2484" t="s">
        <v>507</v>
      </c>
      <c r="F2484" t="s">
        <v>20</v>
      </c>
      <c r="G2484">
        <f>INDEX(Teams!$B$2:$B$50,MATCH(F2484,Teams!$A$2:$A$50,0))</f>
        <v>11</v>
      </c>
      <c r="H2484">
        <v>90</v>
      </c>
      <c r="I2484">
        <v>1</v>
      </c>
      <c r="K2484" s="2"/>
    </row>
    <row r="2485" spans="1:11" x14ac:dyDescent="0.2">
      <c r="A2485">
        <f t="array" ref="A2485">INDEX('All Matches'!$A$2:$A$25000,MATCH(B2485&amp;C2485&amp;G2485,'All Matches'!$C$2:$C$25000&amp;'All Matches'!$B$2:$B$25000&amp;'All Matches'!$E$2:$E$25000,0))</f>
        <v>1617175</v>
      </c>
      <c r="B2485">
        <f>INDEX(Teams!$B$2:$B$50,MATCH(D2485,Teams!$A$2:$A$50,0))</f>
        <v>16</v>
      </c>
      <c r="C2485" s="2">
        <v>42730</v>
      </c>
      <c r="D2485" t="s">
        <v>37</v>
      </c>
      <c r="E2485" t="s">
        <v>457</v>
      </c>
      <c r="F2485" t="s">
        <v>12</v>
      </c>
      <c r="G2485">
        <f>INDEX(Teams!$B$2:$B$50,MATCH(F2485,Teams!$A$2:$A$50,0))</f>
        <v>18</v>
      </c>
      <c r="H2485">
        <v>51</v>
      </c>
      <c r="K2485" s="2"/>
    </row>
    <row r="2486" spans="1:11" x14ac:dyDescent="0.2">
      <c r="A2486">
        <f t="array" ref="A2486">INDEX('All Matches'!$A$2:$A$25000,MATCH(B2486&amp;C2486&amp;G2486,'All Matches'!$C$2:$C$25000&amp;'All Matches'!$B$2:$B$25000&amp;'All Matches'!$E$2:$E$25000,0))</f>
        <v>1617175</v>
      </c>
      <c r="B2486">
        <f>INDEX(Teams!$B$2:$B$50,MATCH(D2486,Teams!$A$2:$A$50,0))</f>
        <v>16</v>
      </c>
      <c r="C2486" s="2">
        <v>42730</v>
      </c>
      <c r="D2486" t="s">
        <v>37</v>
      </c>
      <c r="E2486" t="s">
        <v>76</v>
      </c>
      <c r="F2486" t="s">
        <v>12</v>
      </c>
      <c r="G2486">
        <f>INDEX(Teams!$B$2:$B$50,MATCH(F2486,Teams!$A$2:$A$50,0))</f>
        <v>18</v>
      </c>
      <c r="H2486">
        <v>90</v>
      </c>
      <c r="K2486" s="2"/>
    </row>
    <row r="2487" spans="1:11" x14ac:dyDescent="0.2">
      <c r="A2487">
        <f t="array" ref="A2487">INDEX('All Matches'!$A$2:$A$25000,MATCH(B2487&amp;C2487&amp;G2487,'All Matches'!$C$2:$C$25000&amp;'All Matches'!$B$2:$B$25000&amp;'All Matches'!$E$2:$E$25000,0))</f>
        <v>1617176</v>
      </c>
      <c r="B2487">
        <f>INDEX(Teams!$B$2:$B$50,MATCH(D2487,Teams!$A$2:$A$50,0))</f>
        <v>21</v>
      </c>
      <c r="C2487" s="2">
        <v>42730</v>
      </c>
      <c r="D2487" t="s">
        <v>10</v>
      </c>
      <c r="E2487" t="s">
        <v>508</v>
      </c>
      <c r="F2487" t="s">
        <v>447</v>
      </c>
      <c r="G2487">
        <f>INDEX(Teams!$B$2:$B$50,MATCH(F2487,Teams!$A$2:$A$50,0))</f>
        <v>31</v>
      </c>
      <c r="H2487">
        <v>39</v>
      </c>
      <c r="K2487" s="2"/>
    </row>
    <row r="2488" spans="1:11" x14ac:dyDescent="0.2">
      <c r="A2488">
        <f t="array" ref="A2488">INDEX('All Matches'!$A$2:$A$25000,MATCH(B2488&amp;C2488&amp;G2488,'All Matches'!$C$2:$C$25000&amp;'All Matches'!$B$2:$B$25000&amp;'All Matches'!$E$2:$E$25000,0))</f>
        <v>1617176</v>
      </c>
      <c r="B2488">
        <f>INDEX(Teams!$B$2:$B$50,MATCH(D2488,Teams!$A$2:$A$50,0))</f>
        <v>21</v>
      </c>
      <c r="C2488" s="2">
        <v>42730</v>
      </c>
      <c r="D2488" t="s">
        <v>10</v>
      </c>
      <c r="E2488" t="s">
        <v>450</v>
      </c>
      <c r="F2488" t="s">
        <v>447</v>
      </c>
      <c r="G2488">
        <f>INDEX(Teams!$B$2:$B$50,MATCH(F2488,Teams!$A$2:$A$50,0))</f>
        <v>31</v>
      </c>
      <c r="H2488">
        <v>82</v>
      </c>
      <c r="K2488" s="2"/>
    </row>
    <row r="2489" spans="1:11" x14ac:dyDescent="0.2">
      <c r="A2489">
        <f t="array" ref="A2489">INDEX('All Matches'!$A$2:$A$25000,MATCH(B2489&amp;C2489&amp;G2489,'All Matches'!$C$2:$C$25000&amp;'All Matches'!$B$2:$B$25000&amp;'All Matches'!$E$2:$E$25000,0))</f>
        <v>1617176</v>
      </c>
      <c r="B2489">
        <f>INDEX(Teams!$B$2:$B$50,MATCH(D2489,Teams!$A$2:$A$50,0))</f>
        <v>21</v>
      </c>
      <c r="C2489" s="2">
        <v>42730</v>
      </c>
      <c r="D2489" t="s">
        <v>10</v>
      </c>
      <c r="E2489" t="s">
        <v>62</v>
      </c>
      <c r="F2489" t="s">
        <v>447</v>
      </c>
      <c r="G2489">
        <f>INDEX(Teams!$B$2:$B$50,MATCH(F2489,Teams!$A$2:$A$50,0))</f>
        <v>31</v>
      </c>
      <c r="H2489">
        <v>86</v>
      </c>
      <c r="K2489" s="2"/>
    </row>
    <row r="2490" spans="1:11" x14ac:dyDescent="0.2">
      <c r="A2490">
        <f t="array" ref="A2490">INDEX('All Matches'!$A$2:$A$25000,MATCH(B2490&amp;C2490&amp;G2490,'All Matches'!$C$2:$C$25000&amp;'All Matches'!$B$2:$B$25000&amp;'All Matches'!$E$2:$E$25000,0))</f>
        <v>1617176</v>
      </c>
      <c r="B2490">
        <f>INDEX(Teams!$B$2:$B$50,MATCH(D2490,Teams!$A$2:$A$50,0))</f>
        <v>31</v>
      </c>
      <c r="C2490" s="2">
        <v>42730</v>
      </c>
      <c r="D2490" t="s">
        <v>447</v>
      </c>
      <c r="E2490" t="s">
        <v>509</v>
      </c>
      <c r="F2490" t="s">
        <v>10</v>
      </c>
      <c r="G2490">
        <f>INDEX(Teams!$B$2:$B$50,MATCH(F2490,Teams!$A$2:$A$50,0))</f>
        <v>21</v>
      </c>
      <c r="H2490">
        <v>90</v>
      </c>
      <c r="K2490" s="2"/>
    </row>
    <row r="2491" spans="1:11" x14ac:dyDescent="0.2">
      <c r="A2491">
        <f t="array" ref="A2491">INDEX('All Matches'!$A$2:$A$25000,MATCH(B2491&amp;C2491&amp;G2491,'All Matches'!$C$2:$C$25000&amp;'All Matches'!$B$2:$B$25000&amp;'All Matches'!$E$2:$E$25000,0))</f>
        <v>1617177</v>
      </c>
      <c r="B2491">
        <f>INDEX(Teams!$B$2:$B$50,MATCH(D2491,Teams!$A$2:$A$50,0))</f>
        <v>25</v>
      </c>
      <c r="C2491" s="2">
        <v>42730</v>
      </c>
      <c r="D2491" t="s">
        <v>325</v>
      </c>
      <c r="E2491" t="s">
        <v>257</v>
      </c>
      <c r="F2491" t="s">
        <v>42</v>
      </c>
      <c r="G2491">
        <f>INDEX(Teams!$B$2:$B$50,MATCH(F2491,Teams!$A$2:$A$50,0))</f>
        <v>29</v>
      </c>
      <c r="H2491">
        <v>89</v>
      </c>
      <c r="K2491" s="2"/>
    </row>
    <row r="2492" spans="1:11" x14ac:dyDescent="0.2">
      <c r="A2492">
        <f t="array" ref="A2492">INDEX('All Matches'!$A$2:$A$25000,MATCH(B2492&amp;C2492&amp;G2492,'All Matches'!$C$2:$C$25000&amp;'All Matches'!$B$2:$B$25000&amp;'All Matches'!$E$2:$E$25000,0))</f>
        <v>1617177</v>
      </c>
      <c r="B2492">
        <f>INDEX(Teams!$B$2:$B$50,MATCH(D2492,Teams!$A$2:$A$50,0))</f>
        <v>29</v>
      </c>
      <c r="C2492" s="2">
        <v>42730</v>
      </c>
      <c r="D2492" t="s">
        <v>42</v>
      </c>
      <c r="E2492" t="s">
        <v>340</v>
      </c>
      <c r="F2492" t="s">
        <v>325</v>
      </c>
      <c r="G2492">
        <f>INDEX(Teams!$B$2:$B$50,MATCH(F2492,Teams!$A$2:$A$50,0))</f>
        <v>25</v>
      </c>
      <c r="H2492">
        <v>13</v>
      </c>
      <c r="K2492" s="2"/>
    </row>
    <row r="2493" spans="1:11" x14ac:dyDescent="0.2">
      <c r="A2493">
        <f t="array" ref="A2493">INDEX('All Matches'!$A$2:$A$25000,MATCH(B2493&amp;C2493&amp;G2493,'All Matches'!$C$2:$C$25000&amp;'All Matches'!$B$2:$B$25000&amp;'All Matches'!$E$2:$E$25000,0))</f>
        <v>1617177</v>
      </c>
      <c r="B2493">
        <f>INDEX(Teams!$B$2:$B$50,MATCH(D2493,Teams!$A$2:$A$50,0))</f>
        <v>29</v>
      </c>
      <c r="C2493" s="2">
        <v>42730</v>
      </c>
      <c r="D2493" t="s">
        <v>42</v>
      </c>
      <c r="E2493" t="s">
        <v>156</v>
      </c>
      <c r="F2493" t="s">
        <v>325</v>
      </c>
      <c r="G2493">
        <f>INDEX(Teams!$B$2:$B$50,MATCH(F2493,Teams!$A$2:$A$50,0))</f>
        <v>25</v>
      </c>
      <c r="H2493">
        <v>50</v>
      </c>
      <c r="K2493" s="2"/>
    </row>
    <row r="2494" spans="1:11" x14ac:dyDescent="0.2">
      <c r="A2494">
        <f t="array" ref="A2494">INDEX('All Matches'!$A$2:$A$25000,MATCH(B2494&amp;C2494&amp;G2494,'All Matches'!$C$2:$C$25000&amp;'All Matches'!$B$2:$B$25000&amp;'All Matches'!$E$2:$E$25000,0))</f>
        <v>1617177</v>
      </c>
      <c r="B2494">
        <f>INDEX(Teams!$B$2:$B$50,MATCH(D2494,Teams!$A$2:$A$50,0))</f>
        <v>29</v>
      </c>
      <c r="C2494" s="2">
        <v>42730</v>
      </c>
      <c r="D2494" t="s">
        <v>42</v>
      </c>
      <c r="E2494" t="s">
        <v>198</v>
      </c>
      <c r="F2494" t="s">
        <v>325</v>
      </c>
      <c r="G2494">
        <f>INDEX(Teams!$B$2:$B$50,MATCH(F2494,Teams!$A$2:$A$50,0))</f>
        <v>25</v>
      </c>
      <c r="H2494">
        <v>78</v>
      </c>
      <c r="K2494" s="2"/>
    </row>
    <row r="2495" spans="1:11" x14ac:dyDescent="0.2">
      <c r="A2495">
        <f t="array" ref="A2495">INDEX('All Matches'!$A$2:$A$25000,MATCH(B2495&amp;C2495&amp;G2495,'All Matches'!$C$2:$C$25000&amp;'All Matches'!$B$2:$B$25000&amp;'All Matches'!$E$2:$E$25000,0))</f>
        <v>1617177</v>
      </c>
      <c r="B2495">
        <f>INDEX(Teams!$B$2:$B$50,MATCH(D2495,Teams!$A$2:$A$50,0))</f>
        <v>29</v>
      </c>
      <c r="C2495" s="2">
        <v>42730</v>
      </c>
      <c r="D2495" t="s">
        <v>42</v>
      </c>
      <c r="E2495" t="s">
        <v>793</v>
      </c>
      <c r="F2495" t="s">
        <v>325</v>
      </c>
      <c r="G2495">
        <f>INDEX(Teams!$B$2:$B$50,MATCH(F2495,Teams!$A$2:$A$50,0))</f>
        <v>25</v>
      </c>
      <c r="H2495">
        <v>90</v>
      </c>
      <c r="K2495" s="2"/>
    </row>
    <row r="2496" spans="1:11" x14ac:dyDescent="0.2">
      <c r="A2496">
        <f t="array" ref="A2496">INDEX('All Matches'!$A$2:$A$25000,MATCH(B2496&amp;C2496&amp;G2496,'All Matches'!$C$2:$C$25000&amp;'All Matches'!$B$2:$B$25000&amp;'All Matches'!$E$2:$E$25000,0))</f>
        <v>1617178</v>
      </c>
      <c r="B2496">
        <f>INDEX(Teams!$B$2:$B$50,MATCH(D2496,Teams!$A$2:$A$50,0))</f>
        <v>20</v>
      </c>
      <c r="C2496" s="2">
        <v>42730</v>
      </c>
      <c r="D2496" t="s">
        <v>45</v>
      </c>
      <c r="E2496" t="s">
        <v>489</v>
      </c>
      <c r="F2496" t="s">
        <v>443</v>
      </c>
      <c r="G2496">
        <f>INDEX(Teams!$B$2:$B$50,MATCH(F2496,Teams!$A$2:$A$50,0))</f>
        <v>33</v>
      </c>
      <c r="H2496">
        <v>72</v>
      </c>
      <c r="J2496">
        <v>1</v>
      </c>
      <c r="K2496" s="2"/>
    </row>
    <row r="2497" spans="1:11" x14ac:dyDescent="0.2">
      <c r="A2497">
        <f t="array" ref="A2497">INDEX('All Matches'!$A$2:$A$25000,MATCH(B2497&amp;C2497&amp;G2497,'All Matches'!$C$2:$C$25000&amp;'All Matches'!$B$2:$B$25000&amp;'All Matches'!$E$2:$E$25000,0))</f>
        <v>1617178</v>
      </c>
      <c r="B2497">
        <f>INDEX(Teams!$B$2:$B$50,MATCH(D2497,Teams!$A$2:$A$50,0))</f>
        <v>20</v>
      </c>
      <c r="C2497" s="2">
        <v>42730</v>
      </c>
      <c r="D2497" t="s">
        <v>45</v>
      </c>
      <c r="E2497" t="s">
        <v>124</v>
      </c>
      <c r="F2497" t="s">
        <v>443</v>
      </c>
      <c r="G2497">
        <f>INDEX(Teams!$B$2:$B$50,MATCH(F2497,Teams!$A$2:$A$50,0))</f>
        <v>33</v>
      </c>
      <c r="H2497">
        <v>78</v>
      </c>
      <c r="K2497" s="2"/>
    </row>
    <row r="2498" spans="1:11" x14ac:dyDescent="0.2">
      <c r="A2498">
        <f t="array" ref="A2498">INDEX('All Matches'!$A$2:$A$25000,MATCH(B2498&amp;C2498&amp;G2498,'All Matches'!$C$2:$C$25000&amp;'All Matches'!$B$2:$B$25000&amp;'All Matches'!$E$2:$E$25000,0))</f>
        <v>1617178</v>
      </c>
      <c r="B2498">
        <f>INDEX(Teams!$B$2:$B$50,MATCH(D2498,Teams!$A$2:$A$50,0))</f>
        <v>20</v>
      </c>
      <c r="C2498" s="2">
        <v>42730</v>
      </c>
      <c r="D2498" t="s">
        <v>45</v>
      </c>
      <c r="E2498" t="s">
        <v>510</v>
      </c>
      <c r="F2498" t="s">
        <v>443</v>
      </c>
      <c r="G2498">
        <f>INDEX(Teams!$B$2:$B$50,MATCH(F2498,Teams!$A$2:$A$50,0))</f>
        <v>33</v>
      </c>
      <c r="H2498">
        <v>90</v>
      </c>
      <c r="I2498">
        <v>1</v>
      </c>
      <c r="K2498" s="2"/>
    </row>
    <row r="2499" spans="1:11" x14ac:dyDescent="0.2">
      <c r="A2499">
        <f t="array" ref="A2499">INDEX('All Matches'!$A$2:$A$25000,MATCH(B2499&amp;C2499&amp;G2499,'All Matches'!$C$2:$C$25000&amp;'All Matches'!$B$2:$B$25000&amp;'All Matches'!$E$2:$E$25000,0))</f>
        <v>1617179</v>
      </c>
      <c r="B2499">
        <f>INDEX(Teams!$B$2:$B$50,MATCH(D2499,Teams!$A$2:$A$50,0))</f>
        <v>19</v>
      </c>
      <c r="C2499" s="2">
        <v>42731</v>
      </c>
      <c r="D2499" t="s">
        <v>40</v>
      </c>
      <c r="E2499" t="s">
        <v>451</v>
      </c>
      <c r="F2499" t="s">
        <v>319</v>
      </c>
      <c r="G2499">
        <f>INDEX(Teams!$B$2:$B$50,MATCH(F2499,Teams!$A$2:$A$50,0))</f>
        <v>24</v>
      </c>
      <c r="H2499">
        <v>34</v>
      </c>
      <c r="K2499" s="2"/>
    </row>
    <row r="2500" spans="1:11" x14ac:dyDescent="0.2">
      <c r="A2500">
        <f t="array" ref="A2500">INDEX('All Matches'!$A$2:$A$25000,MATCH(B2500&amp;C2500&amp;G2500,'All Matches'!$C$2:$C$25000&amp;'All Matches'!$B$2:$B$25000&amp;'All Matches'!$E$2:$E$25000,0))</f>
        <v>1617179</v>
      </c>
      <c r="B2500">
        <f>INDEX(Teams!$B$2:$B$50,MATCH(D2500,Teams!$A$2:$A$50,0))</f>
        <v>19</v>
      </c>
      <c r="C2500" s="2">
        <v>42731</v>
      </c>
      <c r="D2500" t="s">
        <v>40</v>
      </c>
      <c r="E2500" t="s">
        <v>93</v>
      </c>
      <c r="F2500" t="s">
        <v>319</v>
      </c>
      <c r="G2500">
        <f>INDEX(Teams!$B$2:$B$50,MATCH(F2500,Teams!$A$2:$A$50,0))</f>
        <v>24</v>
      </c>
      <c r="H2500">
        <v>44</v>
      </c>
      <c r="K2500" s="2"/>
    </row>
    <row r="2501" spans="1:11" x14ac:dyDescent="0.2">
      <c r="A2501">
        <f t="array" ref="A2501">INDEX('All Matches'!$A$2:$A$25000,MATCH(B2501&amp;C2501&amp;G2501,'All Matches'!$C$2:$C$25000&amp;'All Matches'!$B$2:$B$25000&amp;'All Matches'!$E$2:$E$25000,0))</f>
        <v>1617179</v>
      </c>
      <c r="B2501">
        <f>INDEX(Teams!$B$2:$B$50,MATCH(D2501,Teams!$A$2:$A$50,0))</f>
        <v>19</v>
      </c>
      <c r="C2501" s="2">
        <v>42731</v>
      </c>
      <c r="D2501" t="s">
        <v>40</v>
      </c>
      <c r="E2501" t="s">
        <v>511</v>
      </c>
      <c r="F2501" t="s">
        <v>319</v>
      </c>
      <c r="G2501">
        <f>INDEX(Teams!$B$2:$B$50,MATCH(F2501,Teams!$A$2:$A$50,0))</f>
        <v>24</v>
      </c>
      <c r="H2501">
        <v>59</v>
      </c>
      <c r="I2501">
        <v>1</v>
      </c>
      <c r="K2501" s="2"/>
    </row>
    <row r="2502" spans="1:11" x14ac:dyDescent="0.2">
      <c r="A2502">
        <f t="array" ref="A2502">INDEX('All Matches'!$A$2:$A$25000,MATCH(B2502&amp;C2502&amp;G2502,'All Matches'!$C$2:$C$25000&amp;'All Matches'!$B$2:$B$25000&amp;'All Matches'!$E$2:$E$25000,0))</f>
        <v>1617179</v>
      </c>
      <c r="B2502">
        <f>INDEX(Teams!$B$2:$B$50,MATCH(D2502,Teams!$A$2:$A$50,0))</f>
        <v>19</v>
      </c>
      <c r="C2502" s="2">
        <v>42731</v>
      </c>
      <c r="D2502" t="s">
        <v>40</v>
      </c>
      <c r="E2502" t="s">
        <v>44</v>
      </c>
      <c r="F2502" t="s">
        <v>319</v>
      </c>
      <c r="G2502">
        <f>INDEX(Teams!$B$2:$B$50,MATCH(F2502,Teams!$A$2:$A$50,0))</f>
        <v>24</v>
      </c>
      <c r="H2502">
        <v>70</v>
      </c>
      <c r="K2502" s="2"/>
    </row>
    <row r="2503" spans="1:11" x14ac:dyDescent="0.2">
      <c r="A2503">
        <f t="array" ref="A2503">INDEX('All Matches'!$A$2:$A$25000,MATCH(B2503&amp;C2503&amp;G2503,'All Matches'!$C$2:$C$25000&amp;'All Matches'!$B$2:$B$25000&amp;'All Matches'!$E$2:$E$25000,0))</f>
        <v>1617179</v>
      </c>
      <c r="B2503">
        <f>INDEX(Teams!$B$2:$B$50,MATCH(D2503,Teams!$A$2:$A$50,0))</f>
        <v>24</v>
      </c>
      <c r="C2503" s="2">
        <v>42731</v>
      </c>
      <c r="D2503" t="s">
        <v>319</v>
      </c>
      <c r="E2503" t="s">
        <v>494</v>
      </c>
      <c r="F2503" t="s">
        <v>40</v>
      </c>
      <c r="G2503">
        <f>INDEX(Teams!$B$2:$B$50,MATCH(F2503,Teams!$A$2:$A$50,0))</f>
        <v>19</v>
      </c>
      <c r="H2503">
        <v>12</v>
      </c>
      <c r="K2503" s="2"/>
    </row>
    <row r="2504" spans="1:11" x14ac:dyDescent="0.2">
      <c r="A2504">
        <f t="array" ref="A2504">INDEX('All Matches'!$A$2:$A$25000,MATCH(B2504&amp;C2504&amp;G2504,'All Matches'!$C$2:$C$25000&amp;'All Matches'!$B$2:$B$25000&amp;'All Matches'!$E$2:$E$25000,0))</f>
        <v>1617180</v>
      </c>
      <c r="B2504">
        <f>INDEX(Teams!$B$2:$B$50,MATCH(D2504,Teams!$A$2:$A$50,0))</f>
        <v>23</v>
      </c>
      <c r="C2504" s="2">
        <v>42732</v>
      </c>
      <c r="D2504" t="s">
        <v>50</v>
      </c>
      <c r="E2504" t="s">
        <v>215</v>
      </c>
      <c r="F2504" t="s">
        <v>17</v>
      </c>
      <c r="G2504">
        <f>INDEX(Teams!$B$2:$B$50,MATCH(F2504,Teams!$A$2:$A$50,0))</f>
        <v>26</v>
      </c>
      <c r="H2504">
        <v>2</v>
      </c>
      <c r="K2504" s="2"/>
    </row>
    <row r="2505" spans="1:11" x14ac:dyDescent="0.2">
      <c r="A2505">
        <f t="array" ref="A2505">INDEX('All Matches'!$A$2:$A$25000,MATCH(B2505&amp;C2505&amp;G2505,'All Matches'!$C$2:$C$25000&amp;'All Matches'!$B$2:$B$25000&amp;'All Matches'!$E$2:$E$25000,0))</f>
        <v>1617180</v>
      </c>
      <c r="B2505">
        <f>INDEX(Teams!$B$2:$B$50,MATCH(D2505,Teams!$A$2:$A$50,0))</f>
        <v>26</v>
      </c>
      <c r="C2505" s="2">
        <v>42732</v>
      </c>
      <c r="D2505" t="s">
        <v>17</v>
      </c>
      <c r="E2505" t="s">
        <v>19</v>
      </c>
      <c r="F2505" t="s">
        <v>50</v>
      </c>
      <c r="G2505">
        <f>INDEX(Teams!$B$2:$B$50,MATCH(F2505,Teams!$A$2:$A$50,0))</f>
        <v>23</v>
      </c>
      <c r="H2505">
        <v>19</v>
      </c>
      <c r="K2505" s="2"/>
    </row>
    <row r="2506" spans="1:11" x14ac:dyDescent="0.2">
      <c r="A2506">
        <f t="array" ref="A2506">INDEX('All Matches'!$A$2:$A$25000,MATCH(B2506&amp;C2506&amp;G2506,'All Matches'!$C$2:$C$25000&amp;'All Matches'!$B$2:$B$25000&amp;'All Matches'!$E$2:$E$25000,0))</f>
        <v>1617180</v>
      </c>
      <c r="B2506">
        <f>INDEX(Teams!$B$2:$B$50,MATCH(D2506,Teams!$A$2:$A$50,0))</f>
        <v>26</v>
      </c>
      <c r="C2506" s="2">
        <v>42732</v>
      </c>
      <c r="D2506" t="s">
        <v>17</v>
      </c>
      <c r="E2506" t="s">
        <v>19</v>
      </c>
      <c r="F2506" t="s">
        <v>50</v>
      </c>
      <c r="G2506">
        <f>INDEX(Teams!$B$2:$B$50,MATCH(F2506,Teams!$A$2:$A$50,0))</f>
        <v>23</v>
      </c>
      <c r="H2506">
        <v>87</v>
      </c>
      <c r="K2506" s="2"/>
    </row>
    <row r="2507" spans="1:11" x14ac:dyDescent="0.2">
      <c r="A2507">
        <f t="array" ref="A2507">INDEX('All Matches'!$A$2:$A$25000,MATCH(B2507&amp;C2507&amp;G2507,'All Matches'!$C$2:$C$25000&amp;'All Matches'!$B$2:$B$25000&amp;'All Matches'!$E$2:$E$25000,0))</f>
        <v>1617180</v>
      </c>
      <c r="B2507">
        <f>INDEX(Teams!$B$2:$B$50,MATCH(D2507,Teams!$A$2:$A$50,0))</f>
        <v>26</v>
      </c>
      <c r="C2507" s="2">
        <v>42732</v>
      </c>
      <c r="D2507" t="s">
        <v>17</v>
      </c>
      <c r="E2507" t="s">
        <v>56</v>
      </c>
      <c r="F2507" t="s">
        <v>50</v>
      </c>
      <c r="G2507">
        <f>INDEX(Teams!$B$2:$B$50,MATCH(F2507,Teams!$A$2:$A$50,0))</f>
        <v>23</v>
      </c>
      <c r="H2507">
        <v>52</v>
      </c>
      <c r="K2507" s="2"/>
    </row>
    <row r="2508" spans="1:11" x14ac:dyDescent="0.2">
      <c r="A2508">
        <f t="array" ref="A2508">INDEX('All Matches'!$A$2:$A$25000,MATCH(B2508&amp;C2508&amp;G2508,'All Matches'!$C$2:$C$25000&amp;'All Matches'!$B$2:$B$25000&amp;'All Matches'!$E$2:$E$25000,0))</f>
        <v>1617180</v>
      </c>
      <c r="B2508">
        <f>INDEX(Teams!$B$2:$B$50,MATCH(D2508,Teams!$A$2:$A$50,0))</f>
        <v>26</v>
      </c>
      <c r="C2508" s="2">
        <v>42732</v>
      </c>
      <c r="D2508" t="s">
        <v>17</v>
      </c>
      <c r="E2508" t="s">
        <v>365</v>
      </c>
      <c r="F2508" t="s">
        <v>50</v>
      </c>
      <c r="G2508">
        <f>INDEX(Teams!$B$2:$B$50,MATCH(F2508,Teams!$A$2:$A$50,0))</f>
        <v>23</v>
      </c>
      <c r="H2508">
        <v>85</v>
      </c>
      <c r="K2508" s="2"/>
    </row>
    <row r="2509" spans="1:11" x14ac:dyDescent="0.2">
      <c r="A2509">
        <f t="array" ref="A2509">INDEX('All Matches'!$A$2:$A$25000,MATCH(B2509&amp;C2509&amp;G2509,'All Matches'!$C$2:$C$25000&amp;'All Matches'!$B$2:$B$25000&amp;'All Matches'!$E$2:$E$25000,0))</f>
        <v>1617181</v>
      </c>
      <c r="B2509">
        <f>INDEX(Teams!$B$2:$B$50,MATCH(D2509,Teams!$A$2:$A$50,0))</f>
        <v>33</v>
      </c>
      <c r="C2509" s="2">
        <v>42734</v>
      </c>
      <c r="D2509" t="s">
        <v>443</v>
      </c>
      <c r="E2509" t="s">
        <v>417</v>
      </c>
      <c r="F2509" t="s">
        <v>37</v>
      </c>
      <c r="G2509">
        <f>INDEX(Teams!$B$2:$B$50,MATCH(F2509,Teams!$A$2:$A$50,0))</f>
        <v>16</v>
      </c>
      <c r="H2509">
        <v>6</v>
      </c>
      <c r="K2509" s="2"/>
    </row>
    <row r="2510" spans="1:11" x14ac:dyDescent="0.2">
      <c r="A2510">
        <f t="array" ref="A2510">INDEX('All Matches'!$A$2:$A$25000,MATCH(B2510&amp;C2510&amp;G2510,'All Matches'!$C$2:$C$25000&amp;'All Matches'!$B$2:$B$25000&amp;'All Matches'!$E$2:$E$25000,0))</f>
        <v>1617181</v>
      </c>
      <c r="B2510">
        <f>INDEX(Teams!$B$2:$B$50,MATCH(D2510,Teams!$A$2:$A$50,0))</f>
        <v>33</v>
      </c>
      <c r="C2510" s="2">
        <v>42734</v>
      </c>
      <c r="D2510" t="s">
        <v>443</v>
      </c>
      <c r="E2510" t="s">
        <v>208</v>
      </c>
      <c r="F2510" t="s">
        <v>37</v>
      </c>
      <c r="G2510">
        <f>INDEX(Teams!$B$2:$B$50,MATCH(F2510,Teams!$A$2:$A$50,0))</f>
        <v>16</v>
      </c>
      <c r="H2510">
        <v>65</v>
      </c>
      <c r="K2510" s="2"/>
    </row>
    <row r="2511" spans="1:11" x14ac:dyDescent="0.2">
      <c r="A2511">
        <f t="array" ref="A2511">INDEX('All Matches'!$A$2:$A$25000,MATCH(B2511&amp;C2511&amp;G2511,'All Matches'!$C$2:$C$25000&amp;'All Matches'!$B$2:$B$25000&amp;'All Matches'!$E$2:$E$25000,0))</f>
        <v>1617181</v>
      </c>
      <c r="B2511">
        <f>INDEX(Teams!$B$2:$B$50,MATCH(D2511,Teams!$A$2:$A$50,0))</f>
        <v>16</v>
      </c>
      <c r="C2511" s="2">
        <v>42734</v>
      </c>
      <c r="D2511" t="s">
        <v>37</v>
      </c>
      <c r="E2511" t="s">
        <v>512</v>
      </c>
      <c r="F2511" t="s">
        <v>443</v>
      </c>
      <c r="G2511">
        <f>INDEX(Teams!$B$2:$B$50,MATCH(F2511,Teams!$A$2:$A$50,0))</f>
        <v>33</v>
      </c>
      <c r="H2511">
        <v>45</v>
      </c>
      <c r="I2511">
        <v>1</v>
      </c>
      <c r="K2511" s="2"/>
    </row>
    <row r="2512" spans="1:11" x14ac:dyDescent="0.2">
      <c r="A2512">
        <f t="array" ref="A2512">INDEX('All Matches'!$A$2:$A$25000,MATCH(B2512&amp;C2512&amp;G2512,'All Matches'!$C$2:$C$25000&amp;'All Matches'!$B$2:$B$25000&amp;'All Matches'!$E$2:$E$25000,0))</f>
        <v>1617181</v>
      </c>
      <c r="B2512">
        <f>INDEX(Teams!$B$2:$B$50,MATCH(D2512,Teams!$A$2:$A$50,0))</f>
        <v>16</v>
      </c>
      <c r="C2512" s="2">
        <v>42734</v>
      </c>
      <c r="D2512" t="s">
        <v>37</v>
      </c>
      <c r="E2512" t="s">
        <v>154</v>
      </c>
      <c r="F2512" t="s">
        <v>443</v>
      </c>
      <c r="G2512">
        <f>INDEX(Teams!$B$2:$B$50,MATCH(F2512,Teams!$A$2:$A$50,0))</f>
        <v>33</v>
      </c>
      <c r="H2512">
        <v>84</v>
      </c>
      <c r="K2512" s="2"/>
    </row>
    <row r="2513" spans="1:11" x14ac:dyDescent="0.2">
      <c r="A2513">
        <f t="array" ref="A2513">INDEX('All Matches'!$A$2:$A$25000,MATCH(B2513&amp;C2513&amp;G2513,'All Matches'!$C$2:$C$25000&amp;'All Matches'!$B$2:$B$25000&amp;'All Matches'!$E$2:$E$25000,0))</f>
        <v>1617185</v>
      </c>
      <c r="B2513">
        <f>INDEX(Teams!$B$2:$B$50,MATCH(D2513,Teams!$A$2:$A$50,0))</f>
        <v>11</v>
      </c>
      <c r="C2513" s="2">
        <v>42735</v>
      </c>
      <c r="D2513" t="s">
        <v>20</v>
      </c>
      <c r="E2513" t="s">
        <v>780</v>
      </c>
      <c r="F2513" t="s">
        <v>325</v>
      </c>
      <c r="G2513">
        <f>INDEX(Teams!$B$2:$B$50,MATCH(F2513,Teams!$A$2:$A$50,0))</f>
        <v>25</v>
      </c>
      <c r="H2513">
        <v>88</v>
      </c>
      <c r="K2513" s="2"/>
    </row>
    <row r="2514" spans="1:11" x14ac:dyDescent="0.2">
      <c r="A2514">
        <f t="array" ref="A2514">INDEX('All Matches'!$A$2:$A$25000,MATCH(B2514&amp;C2514&amp;G2514,'All Matches'!$C$2:$C$25000&amp;'All Matches'!$B$2:$B$25000&amp;'All Matches'!$E$2:$E$25000,0))</f>
        <v>1617187</v>
      </c>
      <c r="B2514">
        <f>INDEX(Teams!$B$2:$B$50,MATCH(D2514,Teams!$A$2:$A$50,0))</f>
        <v>13</v>
      </c>
      <c r="C2514" s="2">
        <v>42735</v>
      </c>
      <c r="D2514" t="s">
        <v>64</v>
      </c>
      <c r="E2514" t="s">
        <v>788</v>
      </c>
      <c r="F2514" t="s">
        <v>447</v>
      </c>
      <c r="G2514">
        <f>INDEX(Teams!$B$2:$B$50,MATCH(F2514,Teams!$A$2:$A$50,0))</f>
        <v>31</v>
      </c>
      <c r="H2514">
        <v>31</v>
      </c>
      <c r="K2514" s="2"/>
    </row>
    <row r="2515" spans="1:11" x14ac:dyDescent="0.2">
      <c r="A2515">
        <f t="array" ref="A2515">INDEX('All Matches'!$A$2:$A$25000,MATCH(B2515&amp;C2515&amp;G2515,'All Matches'!$C$2:$C$25000&amp;'All Matches'!$B$2:$B$25000&amp;'All Matches'!$E$2:$E$25000,0))</f>
        <v>1617187</v>
      </c>
      <c r="B2515">
        <f>INDEX(Teams!$B$2:$B$50,MATCH(D2515,Teams!$A$2:$A$50,0))</f>
        <v>13</v>
      </c>
      <c r="C2515" s="2">
        <v>42735</v>
      </c>
      <c r="D2515" t="s">
        <v>64</v>
      </c>
      <c r="E2515" t="s">
        <v>788</v>
      </c>
      <c r="F2515" t="s">
        <v>447</v>
      </c>
      <c r="G2515">
        <f>INDEX(Teams!$B$2:$B$50,MATCH(F2515,Teams!$A$2:$A$50,0))</f>
        <v>31</v>
      </c>
      <c r="H2515">
        <v>51</v>
      </c>
      <c r="K2515" s="2"/>
    </row>
    <row r="2516" spans="1:11" x14ac:dyDescent="0.2">
      <c r="A2516">
        <f t="array" ref="A2516">INDEX('All Matches'!$A$2:$A$25000,MATCH(B2516&amp;C2516&amp;G2516,'All Matches'!$C$2:$C$25000&amp;'All Matches'!$B$2:$B$25000&amp;'All Matches'!$E$2:$E$25000,0))</f>
        <v>1617187</v>
      </c>
      <c r="B2516">
        <f>INDEX(Teams!$B$2:$B$50,MATCH(D2516,Teams!$A$2:$A$50,0))</f>
        <v>13</v>
      </c>
      <c r="C2516" s="2">
        <v>42735</v>
      </c>
      <c r="D2516" t="s">
        <v>64</v>
      </c>
      <c r="E2516" t="s">
        <v>788</v>
      </c>
      <c r="F2516" t="s">
        <v>447</v>
      </c>
      <c r="G2516">
        <f>INDEX(Teams!$B$2:$B$50,MATCH(F2516,Teams!$A$2:$A$50,0))</f>
        <v>31</v>
      </c>
      <c r="H2516">
        <v>53</v>
      </c>
      <c r="K2516" s="2"/>
    </row>
    <row r="2517" spans="1:11" x14ac:dyDescent="0.2">
      <c r="A2517">
        <f t="array" ref="A2517">INDEX('All Matches'!$A$2:$A$25000,MATCH(B2517&amp;C2517&amp;G2517,'All Matches'!$C$2:$C$25000&amp;'All Matches'!$B$2:$B$25000&amp;'All Matches'!$E$2:$E$25000,0))</f>
        <v>1617187</v>
      </c>
      <c r="B2517">
        <f>INDEX(Teams!$B$2:$B$50,MATCH(D2517,Teams!$A$2:$A$50,0))</f>
        <v>13</v>
      </c>
      <c r="C2517" s="2">
        <v>42735</v>
      </c>
      <c r="D2517" t="s">
        <v>64</v>
      </c>
      <c r="E2517" t="s">
        <v>787</v>
      </c>
      <c r="F2517" t="s">
        <v>447</v>
      </c>
      <c r="G2517">
        <f>INDEX(Teams!$B$2:$B$50,MATCH(F2517,Teams!$A$2:$A$50,0))</f>
        <v>31</v>
      </c>
      <c r="H2517">
        <v>67</v>
      </c>
      <c r="J2517">
        <v>1</v>
      </c>
      <c r="K2517" s="2"/>
    </row>
    <row r="2518" spans="1:11" x14ac:dyDescent="0.2">
      <c r="A2518">
        <f t="array" ref="A2518">INDEX('All Matches'!$A$2:$A$25000,MATCH(B2518&amp;C2518&amp;G2518,'All Matches'!$C$2:$C$25000&amp;'All Matches'!$B$2:$B$25000&amp;'All Matches'!$E$2:$E$25000,0))</f>
        <v>1617187</v>
      </c>
      <c r="B2518">
        <f>INDEX(Teams!$B$2:$B$50,MATCH(D2518,Teams!$A$2:$A$50,0))</f>
        <v>31</v>
      </c>
      <c r="C2518" s="2">
        <v>42735</v>
      </c>
      <c r="D2518" t="s">
        <v>447</v>
      </c>
      <c r="E2518" t="s">
        <v>342</v>
      </c>
      <c r="F2518" t="s">
        <v>64</v>
      </c>
      <c r="G2518">
        <f>INDEX(Teams!$B$2:$B$50,MATCH(F2518,Teams!$A$2:$A$50,0))</f>
        <v>13</v>
      </c>
      <c r="H2518">
        <v>71</v>
      </c>
      <c r="K2518" s="2"/>
    </row>
    <row r="2519" spans="1:11" x14ac:dyDescent="0.2">
      <c r="A2519">
        <f t="array" ref="A2519">INDEX('All Matches'!$A$2:$A$25000,MATCH(B2519&amp;C2519&amp;G2519,'All Matches'!$C$2:$C$25000&amp;'All Matches'!$B$2:$B$25000&amp;'All Matches'!$E$2:$E$25000,0))</f>
        <v>1617188</v>
      </c>
      <c r="B2519">
        <f>INDEX(Teams!$B$2:$B$50,MATCH(D2519,Teams!$A$2:$A$50,0))</f>
        <v>14</v>
      </c>
      <c r="C2519" s="2">
        <v>42735</v>
      </c>
      <c r="D2519" t="s">
        <v>27</v>
      </c>
      <c r="E2519" t="s">
        <v>477</v>
      </c>
      <c r="F2519" t="s">
        <v>319</v>
      </c>
      <c r="G2519">
        <f>INDEX(Teams!$B$2:$B$50,MATCH(F2519,Teams!$A$2:$A$50,0))</f>
        <v>24</v>
      </c>
      <c r="H2519">
        <v>34</v>
      </c>
      <c r="K2519" s="2"/>
    </row>
    <row r="2520" spans="1:11" x14ac:dyDescent="0.2">
      <c r="A2520">
        <f t="array" ref="A2520">INDEX('All Matches'!$A$2:$A$25000,MATCH(B2520&amp;C2520&amp;G2520,'All Matches'!$C$2:$C$25000&amp;'All Matches'!$B$2:$B$25000&amp;'All Matches'!$E$2:$E$25000,0))</f>
        <v>1617188</v>
      </c>
      <c r="B2520">
        <f>INDEX(Teams!$B$2:$B$50,MATCH(D2520,Teams!$A$2:$A$50,0))</f>
        <v>14</v>
      </c>
      <c r="C2520" s="2">
        <v>42735</v>
      </c>
      <c r="D2520" t="s">
        <v>27</v>
      </c>
      <c r="E2520" t="s">
        <v>111</v>
      </c>
      <c r="F2520" t="s">
        <v>319</v>
      </c>
      <c r="G2520">
        <f>INDEX(Teams!$B$2:$B$50,MATCH(F2520,Teams!$A$2:$A$50,0))</f>
        <v>24</v>
      </c>
      <c r="H2520">
        <v>57</v>
      </c>
      <c r="K2520" s="2"/>
    </row>
    <row r="2521" spans="1:11" x14ac:dyDescent="0.2">
      <c r="A2521">
        <f t="array" ref="A2521">INDEX('All Matches'!$A$2:$A$25000,MATCH(B2521&amp;C2521&amp;G2521,'All Matches'!$C$2:$C$25000&amp;'All Matches'!$B$2:$B$25000&amp;'All Matches'!$E$2:$E$25000,0))</f>
        <v>1617188</v>
      </c>
      <c r="B2521">
        <f>INDEX(Teams!$B$2:$B$50,MATCH(D2521,Teams!$A$2:$A$50,0))</f>
        <v>14</v>
      </c>
      <c r="C2521" s="2">
        <v>42735</v>
      </c>
      <c r="D2521" t="s">
        <v>27</v>
      </c>
      <c r="E2521" t="s">
        <v>111</v>
      </c>
      <c r="F2521" t="s">
        <v>319</v>
      </c>
      <c r="G2521">
        <f>INDEX(Teams!$B$2:$B$50,MATCH(F2521,Teams!$A$2:$A$50,0))</f>
        <v>24</v>
      </c>
      <c r="H2521">
        <v>65</v>
      </c>
      <c r="K2521" s="2"/>
    </row>
    <row r="2522" spans="1:11" x14ac:dyDescent="0.2">
      <c r="A2522">
        <f t="array" ref="A2522">INDEX('All Matches'!$A$2:$A$25000,MATCH(B2522&amp;C2522&amp;G2522,'All Matches'!$C$2:$C$25000&amp;'All Matches'!$B$2:$B$25000&amp;'All Matches'!$E$2:$E$25000,0))</f>
        <v>1617188</v>
      </c>
      <c r="B2522">
        <f>INDEX(Teams!$B$2:$B$50,MATCH(D2522,Teams!$A$2:$A$50,0))</f>
        <v>14</v>
      </c>
      <c r="C2522" s="2">
        <v>42735</v>
      </c>
      <c r="D2522" t="s">
        <v>27</v>
      </c>
      <c r="E2522" t="s">
        <v>452</v>
      </c>
      <c r="F2522" t="s">
        <v>319</v>
      </c>
      <c r="G2522">
        <f>INDEX(Teams!$B$2:$B$50,MATCH(F2522,Teams!$A$2:$A$50,0))</f>
        <v>24</v>
      </c>
      <c r="H2522">
        <v>85</v>
      </c>
      <c r="K2522" s="2"/>
    </row>
    <row r="2523" spans="1:11" x14ac:dyDescent="0.2">
      <c r="A2523">
        <f t="array" ref="A2523">INDEX('All Matches'!$A$2:$A$25000,MATCH(B2523&amp;C2523&amp;G2523,'All Matches'!$C$2:$C$25000&amp;'All Matches'!$B$2:$B$25000&amp;'All Matches'!$E$2:$E$25000,0))</f>
        <v>1617188</v>
      </c>
      <c r="B2523">
        <f>INDEX(Teams!$B$2:$B$50,MATCH(D2523,Teams!$A$2:$A$50,0))</f>
        <v>24</v>
      </c>
      <c r="C2523" s="2">
        <v>42735</v>
      </c>
      <c r="D2523" t="s">
        <v>319</v>
      </c>
      <c r="E2523" t="s">
        <v>513</v>
      </c>
      <c r="F2523" t="s">
        <v>27</v>
      </c>
      <c r="G2523">
        <f>INDEX(Teams!$B$2:$B$50,MATCH(F2523,Teams!$A$2:$A$50,0))</f>
        <v>14</v>
      </c>
      <c r="H2523">
        <v>46</v>
      </c>
      <c r="K2523" s="2"/>
    </row>
    <row r="2524" spans="1:11" x14ac:dyDescent="0.2">
      <c r="A2524">
        <f t="array" ref="A2524">INDEX('All Matches'!$A$2:$A$25000,MATCH(B2524&amp;C2524&amp;G2524,'All Matches'!$C$2:$C$25000&amp;'All Matches'!$B$2:$B$25000&amp;'All Matches'!$E$2:$E$25000,0))</f>
        <v>1617188</v>
      </c>
      <c r="B2524">
        <f>INDEX(Teams!$B$2:$B$50,MATCH(D2524,Teams!$A$2:$A$50,0))</f>
        <v>24</v>
      </c>
      <c r="C2524" s="2">
        <v>42735</v>
      </c>
      <c r="D2524" t="s">
        <v>319</v>
      </c>
      <c r="E2524" t="s">
        <v>334</v>
      </c>
      <c r="F2524" t="s">
        <v>27</v>
      </c>
      <c r="G2524">
        <f>INDEX(Teams!$B$2:$B$50,MATCH(F2524,Teams!$A$2:$A$50,0))</f>
        <v>14</v>
      </c>
      <c r="H2524">
        <v>64</v>
      </c>
      <c r="K2524" s="2"/>
    </row>
    <row r="2525" spans="1:11" x14ac:dyDescent="0.2">
      <c r="A2525">
        <f t="array" ref="A2525">INDEX('All Matches'!$A$2:$A$25000,MATCH(B2525&amp;C2525&amp;G2525,'All Matches'!$C$2:$C$25000&amp;'All Matches'!$B$2:$B$25000&amp;'All Matches'!$E$2:$E$25000,0))</f>
        <v>1617182</v>
      </c>
      <c r="B2525">
        <f>INDEX(Teams!$B$2:$B$50,MATCH(D2525,Teams!$A$2:$A$50,0))</f>
        <v>18</v>
      </c>
      <c r="C2525" s="2">
        <v>42735</v>
      </c>
      <c r="D2525" t="s">
        <v>12</v>
      </c>
      <c r="E2525" t="s">
        <v>411</v>
      </c>
      <c r="F2525" t="s">
        <v>42</v>
      </c>
      <c r="G2525">
        <f>INDEX(Teams!$B$2:$B$50,MATCH(F2525,Teams!$A$2:$A$50,0))</f>
        <v>29</v>
      </c>
      <c r="H2525">
        <v>20</v>
      </c>
      <c r="K2525" s="2"/>
    </row>
    <row r="2526" spans="1:11" x14ac:dyDescent="0.2">
      <c r="A2526">
        <f t="array" ref="A2526">INDEX('All Matches'!$A$2:$A$25000,MATCH(B2526&amp;C2526&amp;G2526,'All Matches'!$C$2:$C$25000&amp;'All Matches'!$B$2:$B$25000&amp;'All Matches'!$E$2:$E$25000,0))</f>
        <v>1617183</v>
      </c>
      <c r="B2526">
        <f>INDEX(Teams!$B$2:$B$50,MATCH(D2526,Teams!$A$2:$A$50,0))</f>
        <v>21</v>
      </c>
      <c r="C2526" s="2">
        <v>42735</v>
      </c>
      <c r="D2526" t="s">
        <v>10</v>
      </c>
      <c r="E2526" t="s">
        <v>149</v>
      </c>
      <c r="F2526" t="s">
        <v>445</v>
      </c>
      <c r="G2526">
        <f>INDEX(Teams!$B$2:$B$50,MATCH(F2526,Teams!$A$2:$A$50,0))</f>
        <v>34</v>
      </c>
      <c r="H2526">
        <v>85</v>
      </c>
      <c r="K2526" s="2"/>
    </row>
    <row r="2527" spans="1:11" x14ac:dyDescent="0.2">
      <c r="A2527">
        <f t="array" ref="A2527">INDEX('All Matches'!$A$2:$A$25000,MATCH(B2527&amp;C2527&amp;G2527,'All Matches'!$C$2:$C$25000&amp;'All Matches'!$B$2:$B$25000&amp;'All Matches'!$E$2:$E$25000,0))</f>
        <v>1617183</v>
      </c>
      <c r="B2527">
        <f>INDEX(Teams!$B$2:$B$50,MATCH(D2527,Teams!$A$2:$A$50,0))</f>
        <v>21</v>
      </c>
      <c r="C2527" s="2">
        <v>42735</v>
      </c>
      <c r="D2527" t="s">
        <v>10</v>
      </c>
      <c r="E2527" t="s">
        <v>11</v>
      </c>
      <c r="F2527" t="s">
        <v>445</v>
      </c>
      <c r="G2527">
        <f>INDEX(Teams!$B$2:$B$50,MATCH(F2527,Teams!$A$2:$A$50,0))</f>
        <v>34</v>
      </c>
      <c r="H2527">
        <v>86</v>
      </c>
      <c r="K2527" s="2"/>
    </row>
    <row r="2528" spans="1:11" x14ac:dyDescent="0.2">
      <c r="A2528">
        <f t="array" ref="A2528">INDEX('All Matches'!$A$2:$A$25000,MATCH(B2528&amp;C2528&amp;G2528,'All Matches'!$C$2:$C$25000&amp;'All Matches'!$B$2:$B$25000&amp;'All Matches'!$E$2:$E$25000,0))</f>
        <v>1617183</v>
      </c>
      <c r="B2528">
        <f>INDEX(Teams!$B$2:$B$50,MATCH(D2528,Teams!$A$2:$A$50,0))</f>
        <v>34</v>
      </c>
      <c r="C2528" s="2">
        <v>42735</v>
      </c>
      <c r="D2528" t="s">
        <v>445</v>
      </c>
      <c r="E2528" t="s">
        <v>514</v>
      </c>
      <c r="F2528" t="s">
        <v>10</v>
      </c>
      <c r="G2528">
        <f>INDEX(Teams!$B$2:$B$50,MATCH(F2528,Teams!$A$2:$A$50,0))</f>
        <v>21</v>
      </c>
      <c r="H2528">
        <v>67</v>
      </c>
      <c r="K2528" s="2"/>
    </row>
    <row r="2529" spans="1:11" x14ac:dyDescent="0.2">
      <c r="A2529">
        <f t="array" ref="A2529">INDEX('All Matches'!$A$2:$A$25000,MATCH(B2529&amp;C2529&amp;G2529,'All Matches'!$C$2:$C$25000&amp;'All Matches'!$B$2:$B$25000&amp;'All Matches'!$E$2:$E$25000,0))</f>
        <v>1617184</v>
      </c>
      <c r="B2529">
        <f>INDEX(Teams!$B$2:$B$50,MATCH(D2529,Teams!$A$2:$A$50,0))</f>
        <v>23</v>
      </c>
      <c r="C2529" s="2">
        <v>42735</v>
      </c>
      <c r="D2529" t="s">
        <v>50</v>
      </c>
      <c r="E2529" t="s">
        <v>791</v>
      </c>
      <c r="F2529" t="s">
        <v>320</v>
      </c>
      <c r="G2529">
        <f>INDEX(Teams!$B$2:$B$50,MATCH(F2529,Teams!$A$2:$A$50,0))</f>
        <v>28</v>
      </c>
      <c r="H2529">
        <v>41</v>
      </c>
      <c r="K2529" s="2"/>
    </row>
    <row r="2530" spans="1:11" x14ac:dyDescent="0.2">
      <c r="A2530">
        <f t="array" ref="A2530">INDEX('All Matches'!$A$2:$A$25000,MATCH(B2530&amp;C2530&amp;G2530,'All Matches'!$C$2:$C$25000&amp;'All Matches'!$B$2:$B$25000&amp;'All Matches'!$E$2:$E$25000,0))</f>
        <v>1617184</v>
      </c>
      <c r="B2530">
        <f>INDEX(Teams!$B$2:$B$50,MATCH(D2530,Teams!$A$2:$A$50,0))</f>
        <v>28</v>
      </c>
      <c r="C2530" s="2">
        <v>42735</v>
      </c>
      <c r="D2530" t="s">
        <v>320</v>
      </c>
      <c r="E2530" t="s">
        <v>368</v>
      </c>
      <c r="F2530" t="s">
        <v>50</v>
      </c>
      <c r="G2530">
        <f>INDEX(Teams!$B$2:$B$50,MATCH(F2530,Teams!$A$2:$A$50,0))</f>
        <v>23</v>
      </c>
      <c r="H2530">
        <v>43</v>
      </c>
      <c r="K2530" s="2"/>
    </row>
    <row r="2531" spans="1:11" x14ac:dyDescent="0.2">
      <c r="A2531">
        <f t="array" ref="A2531">INDEX('All Matches'!$A$2:$A$25000,MATCH(B2531&amp;C2531&amp;G2531,'All Matches'!$C$2:$C$25000&amp;'All Matches'!$B$2:$B$25000&amp;'All Matches'!$E$2:$E$25000,0))</f>
        <v>1617184</v>
      </c>
      <c r="B2531">
        <f>INDEX(Teams!$B$2:$B$50,MATCH(D2531,Teams!$A$2:$A$50,0))</f>
        <v>28</v>
      </c>
      <c r="C2531" s="2">
        <v>42735</v>
      </c>
      <c r="D2531" t="s">
        <v>320</v>
      </c>
      <c r="E2531" t="s">
        <v>326</v>
      </c>
      <c r="F2531" t="s">
        <v>50</v>
      </c>
      <c r="G2531">
        <f>INDEX(Teams!$B$2:$B$50,MATCH(F2531,Teams!$A$2:$A$50,0))</f>
        <v>23</v>
      </c>
      <c r="H2531">
        <v>50</v>
      </c>
      <c r="K2531" s="2"/>
    </row>
    <row r="2532" spans="1:11" x14ac:dyDescent="0.2">
      <c r="A2532">
        <f t="array" ref="A2532">INDEX('All Matches'!$A$2:$A$25000,MATCH(B2532&amp;C2532&amp;G2532,'All Matches'!$C$2:$C$25000&amp;'All Matches'!$B$2:$B$25000&amp;'All Matches'!$E$2:$E$25000,0))</f>
        <v>1617185</v>
      </c>
      <c r="B2532">
        <f>INDEX(Teams!$B$2:$B$50,MATCH(D2532,Teams!$A$2:$A$50,0))</f>
        <v>11</v>
      </c>
      <c r="C2532" s="2">
        <v>42735</v>
      </c>
      <c r="D2532" t="s">
        <v>20</v>
      </c>
      <c r="E2532" t="s">
        <v>501</v>
      </c>
      <c r="F2532" t="s">
        <v>325</v>
      </c>
      <c r="G2532">
        <f>INDEX(Teams!$B$2:$B$50,MATCH(F2532,Teams!$A$2:$A$50,0))</f>
        <v>25</v>
      </c>
      <c r="H2532">
        <v>25</v>
      </c>
      <c r="K2532" s="2"/>
    </row>
    <row r="2533" spans="1:11" x14ac:dyDescent="0.2">
      <c r="A2533">
        <f t="array" ref="A2533">INDEX('All Matches'!$A$2:$A$25000,MATCH(B2533&amp;C2533&amp;G2533,'All Matches'!$C$2:$C$25000&amp;'All Matches'!$B$2:$B$25000&amp;'All Matches'!$E$2:$E$25000,0))</f>
        <v>1617185</v>
      </c>
      <c r="B2533">
        <f>INDEX(Teams!$B$2:$B$50,MATCH(D2533,Teams!$A$2:$A$50,0))</f>
        <v>11</v>
      </c>
      <c r="C2533" s="2">
        <v>42735</v>
      </c>
      <c r="D2533" t="s">
        <v>20</v>
      </c>
      <c r="E2533" t="s">
        <v>21</v>
      </c>
      <c r="F2533" t="s">
        <v>325</v>
      </c>
      <c r="G2533">
        <f>INDEX(Teams!$B$2:$B$50,MATCH(F2533,Teams!$A$2:$A$50,0))</f>
        <v>25</v>
      </c>
      <c r="H2533">
        <v>45</v>
      </c>
      <c r="K2533" s="2"/>
    </row>
    <row r="2534" spans="1:11" x14ac:dyDescent="0.2">
      <c r="A2534">
        <f t="array" ref="A2534">INDEX('All Matches'!$A$2:$A$25000,MATCH(B2534&amp;C2534&amp;G2534,'All Matches'!$C$2:$C$25000&amp;'All Matches'!$B$2:$B$25000&amp;'All Matches'!$E$2:$E$25000,0))</f>
        <v>1617186</v>
      </c>
      <c r="B2534">
        <f>INDEX(Teams!$B$2:$B$50,MATCH(D2534,Teams!$A$2:$A$50,0))</f>
        <v>19</v>
      </c>
      <c r="C2534" s="2">
        <v>42735</v>
      </c>
      <c r="D2534" t="s">
        <v>40</v>
      </c>
      <c r="E2534" t="s">
        <v>108</v>
      </c>
      <c r="F2534" t="s">
        <v>45</v>
      </c>
      <c r="G2534">
        <f>INDEX(Teams!$B$2:$B$50,MATCH(F2534,Teams!$A$2:$A$50,0))</f>
        <v>20</v>
      </c>
      <c r="H2534">
        <v>8</v>
      </c>
      <c r="K2534" s="2"/>
    </row>
    <row r="2535" spans="1:11" x14ac:dyDescent="0.2">
      <c r="A2535">
        <f t="array" ref="A2535">INDEX('All Matches'!$A$2:$A$25000,MATCH(B2535&amp;C2535&amp;G2535,'All Matches'!$C$2:$C$25000&amp;'All Matches'!$B$2:$B$25000&amp;'All Matches'!$E$2:$E$25000,0))</f>
        <v>1617189</v>
      </c>
      <c r="B2535">
        <f>INDEX(Teams!$B$2:$B$50,MATCH(D2535,Teams!$A$2:$A$50,0))</f>
        <v>27</v>
      </c>
      <c r="C2535" s="2">
        <v>42736</v>
      </c>
      <c r="D2535" t="s">
        <v>32</v>
      </c>
      <c r="E2535" t="s">
        <v>515</v>
      </c>
      <c r="F2535" t="s">
        <v>17</v>
      </c>
      <c r="G2535">
        <f>INDEX(Teams!$B$2:$B$50,MATCH(F2535,Teams!$A$2:$A$50,0))</f>
        <v>26</v>
      </c>
      <c r="H2535">
        <v>90</v>
      </c>
      <c r="K2535" s="2"/>
    </row>
    <row r="2536" spans="1:11" x14ac:dyDescent="0.2">
      <c r="A2536">
        <f t="array" ref="A2536">INDEX('All Matches'!$A$2:$A$25000,MATCH(B2536&amp;C2536&amp;G2536,'All Matches'!$C$2:$C$25000&amp;'All Matches'!$B$2:$B$25000&amp;'All Matches'!$E$2:$E$25000,0))</f>
        <v>1617189</v>
      </c>
      <c r="B2536">
        <f>INDEX(Teams!$B$2:$B$50,MATCH(D2536,Teams!$A$2:$A$50,0))</f>
        <v>26</v>
      </c>
      <c r="C2536" s="2">
        <v>42736</v>
      </c>
      <c r="D2536" t="s">
        <v>17</v>
      </c>
      <c r="E2536" t="s">
        <v>56</v>
      </c>
      <c r="F2536" t="s">
        <v>32</v>
      </c>
      <c r="G2536">
        <f>INDEX(Teams!$B$2:$B$50,MATCH(F2536,Teams!$A$2:$A$50,0))</f>
        <v>27</v>
      </c>
      <c r="H2536">
        <v>27</v>
      </c>
      <c r="K2536" s="2"/>
    </row>
    <row r="2537" spans="1:11" x14ac:dyDescent="0.2">
      <c r="A2537">
        <f t="array" ref="A2537">INDEX('All Matches'!$A$2:$A$25000,MATCH(B2537&amp;C2537&amp;G2537,'All Matches'!$C$2:$C$25000&amp;'All Matches'!$B$2:$B$25000&amp;'All Matches'!$E$2:$E$25000,0))</f>
        <v>1617189</v>
      </c>
      <c r="B2537">
        <f>INDEX(Teams!$B$2:$B$50,MATCH(D2537,Teams!$A$2:$A$50,0))</f>
        <v>26</v>
      </c>
      <c r="C2537" s="2">
        <v>42736</v>
      </c>
      <c r="D2537" t="s">
        <v>17</v>
      </c>
      <c r="E2537" t="s">
        <v>56</v>
      </c>
      <c r="F2537" t="s">
        <v>32</v>
      </c>
      <c r="G2537">
        <f>INDEX(Teams!$B$2:$B$50,MATCH(F2537,Teams!$A$2:$A$50,0))</f>
        <v>27</v>
      </c>
      <c r="H2537">
        <v>33</v>
      </c>
      <c r="K2537" s="2"/>
    </row>
    <row r="2538" spans="1:11" x14ac:dyDescent="0.2">
      <c r="A2538">
        <f t="array" ref="A2538">INDEX('All Matches'!$A$2:$A$25000,MATCH(B2538&amp;C2538&amp;G2538,'All Matches'!$C$2:$C$25000&amp;'All Matches'!$B$2:$B$25000&amp;'All Matches'!$E$2:$E$25000,0))</f>
        <v>1617189</v>
      </c>
      <c r="B2538">
        <f>INDEX(Teams!$B$2:$B$50,MATCH(D2538,Teams!$A$2:$A$50,0))</f>
        <v>26</v>
      </c>
      <c r="C2538" s="2">
        <v>42736</v>
      </c>
      <c r="D2538" t="s">
        <v>17</v>
      </c>
      <c r="E2538" t="s">
        <v>19</v>
      </c>
      <c r="F2538" t="s">
        <v>32</v>
      </c>
      <c r="G2538">
        <f>INDEX(Teams!$B$2:$B$50,MATCH(F2538,Teams!$A$2:$A$50,0))</f>
        <v>27</v>
      </c>
      <c r="H2538">
        <v>41</v>
      </c>
      <c r="K2538" s="2"/>
    </row>
    <row r="2539" spans="1:11" x14ac:dyDescent="0.2">
      <c r="A2539">
        <f t="array" ref="A2539">INDEX('All Matches'!$A$2:$A$25000,MATCH(B2539&amp;C2539&amp;G2539,'All Matches'!$C$2:$C$25000&amp;'All Matches'!$B$2:$B$25000&amp;'All Matches'!$E$2:$E$25000,0))</f>
        <v>1617189</v>
      </c>
      <c r="B2539">
        <f>INDEX(Teams!$B$2:$B$50,MATCH(D2539,Teams!$A$2:$A$50,0))</f>
        <v>26</v>
      </c>
      <c r="C2539" s="2">
        <v>42736</v>
      </c>
      <c r="D2539" t="s">
        <v>17</v>
      </c>
      <c r="E2539" t="s">
        <v>19</v>
      </c>
      <c r="F2539" t="s">
        <v>32</v>
      </c>
      <c r="G2539">
        <f>INDEX(Teams!$B$2:$B$50,MATCH(F2539,Teams!$A$2:$A$50,0))</f>
        <v>27</v>
      </c>
      <c r="H2539">
        <v>46</v>
      </c>
      <c r="K2539" s="2"/>
    </row>
    <row r="2540" spans="1:11" x14ac:dyDescent="0.2">
      <c r="A2540">
        <f t="array" ref="A2540">INDEX('All Matches'!$A$2:$A$25000,MATCH(B2540&amp;C2540&amp;G2540,'All Matches'!$C$2:$C$25000&amp;'All Matches'!$B$2:$B$25000&amp;'All Matches'!$E$2:$E$25000,0))</f>
        <v>1617190</v>
      </c>
      <c r="B2540">
        <f>INDEX(Teams!$B$2:$B$50,MATCH(D2540,Teams!$A$2:$A$50,0))</f>
        <v>10</v>
      </c>
      <c r="C2540" s="2">
        <v>42736</v>
      </c>
      <c r="D2540" t="s">
        <v>47</v>
      </c>
      <c r="E2540" t="s">
        <v>184</v>
      </c>
      <c r="F2540" t="s">
        <v>23</v>
      </c>
      <c r="G2540">
        <f>INDEX(Teams!$B$2:$B$50,MATCH(F2540,Teams!$A$2:$A$50,0))</f>
        <v>15</v>
      </c>
      <c r="H2540">
        <v>17</v>
      </c>
      <c r="K2540" s="2"/>
    </row>
    <row r="2541" spans="1:11" x14ac:dyDescent="0.2">
      <c r="A2541">
        <f t="array" ref="A2541">INDEX('All Matches'!$A$2:$A$25000,MATCH(B2541&amp;C2541&amp;G2541,'All Matches'!$C$2:$C$25000&amp;'All Matches'!$B$2:$B$25000&amp;'All Matches'!$E$2:$E$25000,0))</f>
        <v>1617190</v>
      </c>
      <c r="B2541">
        <f>INDEX(Teams!$B$2:$B$50,MATCH(D2541,Teams!$A$2:$A$50,0))</f>
        <v>10</v>
      </c>
      <c r="C2541" s="2">
        <v>42736</v>
      </c>
      <c r="D2541" t="s">
        <v>47</v>
      </c>
      <c r="E2541" t="s">
        <v>63</v>
      </c>
      <c r="F2541" t="s">
        <v>23</v>
      </c>
      <c r="G2541">
        <f>INDEX(Teams!$B$2:$B$50,MATCH(F2541,Teams!$A$2:$A$50,0))</f>
        <v>15</v>
      </c>
      <c r="H2541">
        <v>56</v>
      </c>
      <c r="K2541" s="2"/>
    </row>
    <row r="2542" spans="1:11" x14ac:dyDescent="0.2">
      <c r="A2542">
        <f t="array" ref="A2542">INDEX('All Matches'!$A$2:$A$25000,MATCH(B2542&amp;C2542&amp;G2542,'All Matches'!$C$2:$C$25000&amp;'All Matches'!$B$2:$B$25000&amp;'All Matches'!$E$2:$E$25000,0))</f>
        <v>1617192</v>
      </c>
      <c r="B2542">
        <f>INDEX(Teams!$B$2:$B$50,MATCH(D2542,Teams!$A$2:$A$50,0))</f>
        <v>16</v>
      </c>
      <c r="C2542" s="2">
        <v>42737</v>
      </c>
      <c r="D2542" t="s">
        <v>37</v>
      </c>
      <c r="E2542" t="s">
        <v>799</v>
      </c>
      <c r="F2542" t="s">
        <v>50</v>
      </c>
      <c r="G2542">
        <f>INDEX(Teams!$B$2:$B$50,MATCH(F2542,Teams!$A$2:$A$50,0))</f>
        <v>23</v>
      </c>
      <c r="H2542">
        <v>73</v>
      </c>
      <c r="K2542" s="2"/>
    </row>
    <row r="2543" spans="1:11" x14ac:dyDescent="0.2">
      <c r="A2543">
        <f t="array" ref="A2543">INDEX('All Matches'!$A$2:$A$25000,MATCH(B2543&amp;C2543&amp;G2543,'All Matches'!$C$2:$C$25000&amp;'All Matches'!$B$2:$B$25000&amp;'All Matches'!$E$2:$E$25000,0))</f>
        <v>1617192</v>
      </c>
      <c r="B2543">
        <f>INDEX(Teams!$B$2:$B$50,MATCH(D2543,Teams!$A$2:$A$50,0))</f>
        <v>16</v>
      </c>
      <c r="C2543" s="2">
        <v>42737</v>
      </c>
      <c r="D2543" t="s">
        <v>37</v>
      </c>
      <c r="E2543" t="s">
        <v>373</v>
      </c>
      <c r="F2543" t="s">
        <v>50</v>
      </c>
      <c r="G2543">
        <f>INDEX(Teams!$B$2:$B$50,MATCH(F2543,Teams!$A$2:$A$50,0))</f>
        <v>23</v>
      </c>
      <c r="H2543">
        <v>81</v>
      </c>
      <c r="J2543">
        <v>1</v>
      </c>
      <c r="K2543" s="2"/>
    </row>
    <row r="2544" spans="1:11" x14ac:dyDescent="0.2">
      <c r="A2544">
        <f t="array" ref="A2544">INDEX('All Matches'!$A$2:$A$25000,MATCH(B2544&amp;C2544&amp;G2544,'All Matches'!$C$2:$C$25000&amp;'All Matches'!$B$2:$B$25000&amp;'All Matches'!$E$2:$E$25000,0))</f>
        <v>1617192</v>
      </c>
      <c r="B2544">
        <f>INDEX(Teams!$B$2:$B$50,MATCH(D2544,Teams!$A$2:$A$50,0))</f>
        <v>16</v>
      </c>
      <c r="C2544" s="2">
        <v>42737</v>
      </c>
      <c r="D2544" t="s">
        <v>37</v>
      </c>
      <c r="E2544" t="s">
        <v>76</v>
      </c>
      <c r="F2544" t="s">
        <v>50</v>
      </c>
      <c r="G2544">
        <f>INDEX(Teams!$B$2:$B$50,MATCH(F2544,Teams!$A$2:$A$50,0))</f>
        <v>23</v>
      </c>
      <c r="H2544">
        <v>89</v>
      </c>
      <c r="K2544" s="2"/>
    </row>
    <row r="2545" spans="1:11" x14ac:dyDescent="0.2">
      <c r="A2545">
        <f t="array" ref="A2545">INDEX('All Matches'!$A$2:$A$25000,MATCH(B2545&amp;C2545&amp;G2545,'All Matches'!$C$2:$C$25000&amp;'All Matches'!$B$2:$B$25000&amp;'All Matches'!$E$2:$E$25000,0))</f>
        <v>1617193</v>
      </c>
      <c r="B2545">
        <f>INDEX(Teams!$B$2:$B$50,MATCH(D2545,Teams!$A$2:$A$50,0))</f>
        <v>20</v>
      </c>
      <c r="C2545" s="2">
        <v>42737</v>
      </c>
      <c r="D2545" t="s">
        <v>45</v>
      </c>
      <c r="E2545" t="s">
        <v>516</v>
      </c>
      <c r="F2545" t="s">
        <v>64</v>
      </c>
      <c r="G2545">
        <f>INDEX(Teams!$B$2:$B$50,MATCH(F2545,Teams!$A$2:$A$50,0))</f>
        <v>13</v>
      </c>
      <c r="H2545">
        <v>58</v>
      </c>
      <c r="K2545" s="2"/>
    </row>
    <row r="2546" spans="1:11" x14ac:dyDescent="0.2">
      <c r="A2546">
        <f t="array" ref="A2546">INDEX('All Matches'!$A$2:$A$25000,MATCH(B2546&amp;C2546&amp;G2546,'All Matches'!$C$2:$C$25000&amp;'All Matches'!$B$2:$B$25000&amp;'All Matches'!$E$2:$E$25000,0))</f>
        <v>1617193</v>
      </c>
      <c r="B2546">
        <f>INDEX(Teams!$B$2:$B$50,MATCH(D2546,Teams!$A$2:$A$50,0))</f>
        <v>20</v>
      </c>
      <c r="C2546" s="2">
        <v>42737</v>
      </c>
      <c r="D2546" t="s">
        <v>45</v>
      </c>
      <c r="E2546" t="s">
        <v>68</v>
      </c>
      <c r="F2546" t="s">
        <v>64</v>
      </c>
      <c r="G2546">
        <f>INDEX(Teams!$B$2:$B$50,MATCH(F2546,Teams!$A$2:$A$50,0))</f>
        <v>13</v>
      </c>
      <c r="H2546">
        <v>62</v>
      </c>
      <c r="K2546" s="2"/>
    </row>
    <row r="2547" spans="1:11" x14ac:dyDescent="0.2">
      <c r="A2547">
        <f t="array" ref="A2547">INDEX('All Matches'!$A$2:$A$25000,MATCH(B2547&amp;C2547&amp;G2547,'All Matches'!$C$2:$C$25000&amp;'All Matches'!$B$2:$B$25000&amp;'All Matches'!$E$2:$E$25000,0))</f>
        <v>1617193</v>
      </c>
      <c r="B2547">
        <f>INDEX(Teams!$B$2:$B$50,MATCH(D2547,Teams!$A$2:$A$50,0))</f>
        <v>13</v>
      </c>
      <c r="C2547" s="2">
        <v>42737</v>
      </c>
      <c r="D2547" t="s">
        <v>64</v>
      </c>
      <c r="E2547" t="s">
        <v>517</v>
      </c>
      <c r="F2547" t="s">
        <v>45</v>
      </c>
      <c r="G2547">
        <f>INDEX(Teams!$B$2:$B$50,MATCH(F2547,Teams!$A$2:$A$50,0))</f>
        <v>20</v>
      </c>
      <c r="H2547">
        <v>70</v>
      </c>
      <c r="K2547" s="2"/>
    </row>
    <row r="2548" spans="1:11" x14ac:dyDescent="0.2">
      <c r="A2548">
        <f t="array" ref="A2548">INDEX('All Matches'!$A$2:$A$25000,MATCH(B2548&amp;C2548&amp;G2548,'All Matches'!$C$2:$C$25000&amp;'All Matches'!$B$2:$B$25000&amp;'All Matches'!$E$2:$E$25000,0))</f>
        <v>1617194</v>
      </c>
      <c r="B2548">
        <f>INDEX(Teams!$B$2:$B$50,MATCH(D2548,Teams!$A$2:$A$50,0))</f>
        <v>31</v>
      </c>
      <c r="C2548" s="2">
        <v>42737</v>
      </c>
      <c r="D2548" t="s">
        <v>447</v>
      </c>
      <c r="E2548" t="s">
        <v>342</v>
      </c>
      <c r="F2548" t="s">
        <v>40</v>
      </c>
      <c r="G2548">
        <f>INDEX(Teams!$B$2:$B$50,MATCH(F2548,Teams!$A$2:$A$50,0))</f>
        <v>19</v>
      </c>
      <c r="H2548">
        <v>25</v>
      </c>
      <c r="J2548">
        <v>1</v>
      </c>
      <c r="K2548" s="2"/>
    </row>
    <row r="2549" spans="1:11" x14ac:dyDescent="0.2">
      <c r="A2549">
        <f t="array" ref="A2549">INDEX('All Matches'!$A$2:$A$25000,MATCH(B2549&amp;C2549&amp;G2549,'All Matches'!$C$2:$C$25000&amp;'All Matches'!$B$2:$B$25000&amp;'All Matches'!$E$2:$E$25000,0))</f>
        <v>1617194</v>
      </c>
      <c r="B2549">
        <f>INDEX(Teams!$B$2:$B$50,MATCH(D2549,Teams!$A$2:$A$50,0))</f>
        <v>31</v>
      </c>
      <c r="C2549" s="2">
        <v>42737</v>
      </c>
      <c r="D2549" t="s">
        <v>447</v>
      </c>
      <c r="E2549" t="s">
        <v>342</v>
      </c>
      <c r="F2549" t="s">
        <v>40</v>
      </c>
      <c r="G2549">
        <f>INDEX(Teams!$B$2:$B$50,MATCH(F2549,Teams!$A$2:$A$50,0))</f>
        <v>19</v>
      </c>
      <c r="H2549">
        <v>84</v>
      </c>
      <c r="J2549">
        <v>1</v>
      </c>
      <c r="K2549" s="2"/>
    </row>
    <row r="2550" spans="1:11" x14ac:dyDescent="0.2">
      <c r="A2550">
        <f t="array" ref="A2550">INDEX('All Matches'!$A$2:$A$25000,MATCH(B2550&amp;C2550&amp;G2550,'All Matches'!$C$2:$C$25000&amp;'All Matches'!$B$2:$B$25000&amp;'All Matches'!$E$2:$E$25000,0))</f>
        <v>1617194</v>
      </c>
      <c r="B2550">
        <f>INDEX(Teams!$B$2:$B$50,MATCH(D2550,Teams!$A$2:$A$50,0))</f>
        <v>19</v>
      </c>
      <c r="C2550" s="2">
        <v>42737</v>
      </c>
      <c r="D2550" t="s">
        <v>40</v>
      </c>
      <c r="E2550" t="s">
        <v>44</v>
      </c>
      <c r="F2550" t="s">
        <v>447</v>
      </c>
      <c r="G2550">
        <f>INDEX(Teams!$B$2:$B$50,MATCH(F2550,Teams!$A$2:$A$50,0))</f>
        <v>31</v>
      </c>
      <c r="H2550">
        <v>19</v>
      </c>
      <c r="K2550" s="2"/>
    </row>
    <row r="2551" spans="1:11" x14ac:dyDescent="0.2">
      <c r="A2551">
        <f t="array" ref="A2551">INDEX('All Matches'!$A$2:$A$25000,MATCH(B2551&amp;C2551&amp;G2551,'All Matches'!$C$2:$C$25000&amp;'All Matches'!$B$2:$B$25000&amp;'All Matches'!$E$2:$E$25000,0))</f>
        <v>1617194</v>
      </c>
      <c r="B2551">
        <f>INDEX(Teams!$B$2:$B$50,MATCH(D2551,Teams!$A$2:$A$50,0))</f>
        <v>19</v>
      </c>
      <c r="C2551" s="2">
        <v>42737</v>
      </c>
      <c r="D2551" t="s">
        <v>40</v>
      </c>
      <c r="E2551" t="s">
        <v>43</v>
      </c>
      <c r="F2551" t="s">
        <v>447</v>
      </c>
      <c r="G2551">
        <f>INDEX(Teams!$B$2:$B$50,MATCH(F2551,Teams!$A$2:$A$50,0))</f>
        <v>31</v>
      </c>
      <c r="H2551">
        <v>72</v>
      </c>
      <c r="K2551" s="2"/>
    </row>
    <row r="2552" spans="1:11" x14ac:dyDescent="0.2">
      <c r="A2552">
        <f t="array" ref="A2552">INDEX('All Matches'!$A$2:$A$25000,MATCH(B2552&amp;C2552&amp;G2552,'All Matches'!$C$2:$C$25000&amp;'All Matches'!$B$2:$B$25000&amp;'All Matches'!$E$2:$E$25000,0))</f>
        <v>1617195</v>
      </c>
      <c r="B2552">
        <f>INDEX(Teams!$B$2:$B$50,MATCH(D2552,Teams!$A$2:$A$50,0))</f>
        <v>28</v>
      </c>
      <c r="C2552" s="2">
        <v>42737</v>
      </c>
      <c r="D2552" t="s">
        <v>320</v>
      </c>
      <c r="E2552" t="s">
        <v>497</v>
      </c>
      <c r="F2552" t="s">
        <v>443</v>
      </c>
      <c r="G2552">
        <f>INDEX(Teams!$B$2:$B$50,MATCH(F2552,Teams!$A$2:$A$50,0))</f>
        <v>33</v>
      </c>
      <c r="H2552">
        <v>49</v>
      </c>
      <c r="K2552" s="2"/>
    </row>
    <row r="2553" spans="1:11" x14ac:dyDescent="0.2">
      <c r="A2553">
        <f t="array" ref="A2553">INDEX('All Matches'!$A$2:$A$25000,MATCH(B2553&amp;C2553&amp;G2553,'All Matches'!$C$2:$C$25000&amp;'All Matches'!$B$2:$B$25000&amp;'All Matches'!$E$2:$E$25000,0))</f>
        <v>1617195</v>
      </c>
      <c r="B2553">
        <f>INDEX(Teams!$B$2:$B$50,MATCH(D2553,Teams!$A$2:$A$50,0))</f>
        <v>28</v>
      </c>
      <c r="C2553" s="2">
        <v>42737</v>
      </c>
      <c r="D2553" t="s">
        <v>320</v>
      </c>
      <c r="E2553" t="s">
        <v>456</v>
      </c>
      <c r="F2553" t="s">
        <v>443</v>
      </c>
      <c r="G2553">
        <f>INDEX(Teams!$B$2:$B$50,MATCH(F2553,Teams!$A$2:$A$50,0))</f>
        <v>33</v>
      </c>
      <c r="H2553">
        <v>62</v>
      </c>
      <c r="K2553" s="2"/>
    </row>
    <row r="2554" spans="1:11" x14ac:dyDescent="0.2">
      <c r="A2554">
        <f t="array" ref="A2554">INDEX('All Matches'!$A$2:$A$25000,MATCH(B2554&amp;C2554&amp;G2554,'All Matches'!$C$2:$C$25000&amp;'All Matches'!$B$2:$B$25000&amp;'All Matches'!$E$2:$E$25000,0))</f>
        <v>1617195</v>
      </c>
      <c r="B2554">
        <f>INDEX(Teams!$B$2:$B$50,MATCH(D2554,Teams!$A$2:$A$50,0))</f>
        <v>28</v>
      </c>
      <c r="C2554" s="2">
        <v>42737</v>
      </c>
      <c r="D2554" t="s">
        <v>320</v>
      </c>
      <c r="E2554" t="s">
        <v>803</v>
      </c>
      <c r="F2554" t="s">
        <v>443</v>
      </c>
      <c r="G2554">
        <f>INDEX(Teams!$B$2:$B$50,MATCH(F2554,Teams!$A$2:$A$50,0))</f>
        <v>33</v>
      </c>
      <c r="H2554">
        <v>73</v>
      </c>
      <c r="K2554" s="2"/>
    </row>
    <row r="2555" spans="1:11" x14ac:dyDescent="0.2">
      <c r="A2555">
        <f t="array" ref="A2555">INDEX('All Matches'!$A$2:$A$25000,MATCH(B2555&amp;C2555&amp;G2555,'All Matches'!$C$2:$C$25000&amp;'All Matches'!$B$2:$B$25000&amp;'All Matches'!$E$2:$E$25000,0))</f>
        <v>1617195</v>
      </c>
      <c r="B2555">
        <f>INDEX(Teams!$B$2:$B$50,MATCH(D2555,Teams!$A$2:$A$50,0))</f>
        <v>33</v>
      </c>
      <c r="C2555" s="2">
        <v>42737</v>
      </c>
      <c r="D2555" t="s">
        <v>443</v>
      </c>
      <c r="E2555" t="s">
        <v>208</v>
      </c>
      <c r="F2555" t="s">
        <v>320</v>
      </c>
      <c r="G2555">
        <f>INDEX(Teams!$B$2:$B$50,MATCH(F2555,Teams!$A$2:$A$50,0))</f>
        <v>28</v>
      </c>
      <c r="H2555">
        <v>21</v>
      </c>
      <c r="K2555" s="2"/>
    </row>
    <row r="2556" spans="1:11" x14ac:dyDescent="0.2">
      <c r="A2556">
        <f t="array" ref="A2556">INDEX('All Matches'!$A$2:$A$25000,MATCH(B2556&amp;C2556&amp;G2556,'All Matches'!$C$2:$C$25000&amp;'All Matches'!$B$2:$B$25000&amp;'All Matches'!$E$2:$E$25000,0))</f>
        <v>1617196</v>
      </c>
      <c r="B2556">
        <f>INDEX(Teams!$B$2:$B$50,MATCH(D2556,Teams!$A$2:$A$50,0))</f>
        <v>21</v>
      </c>
      <c r="C2556" s="2">
        <v>42737</v>
      </c>
      <c r="D2556" t="s">
        <v>10</v>
      </c>
      <c r="E2556" t="s">
        <v>148</v>
      </c>
      <c r="F2556" t="s">
        <v>42</v>
      </c>
      <c r="G2556">
        <f>INDEX(Teams!$B$2:$B$50,MATCH(F2556,Teams!$A$2:$A$50,0))</f>
        <v>29</v>
      </c>
      <c r="H2556">
        <v>63</v>
      </c>
      <c r="K2556" s="2"/>
    </row>
    <row r="2557" spans="1:11" x14ac:dyDescent="0.2">
      <c r="A2557">
        <f t="array" ref="A2557">INDEX('All Matches'!$A$2:$A$25000,MATCH(B2557&amp;C2557&amp;G2557,'All Matches'!$C$2:$C$25000&amp;'All Matches'!$B$2:$B$25000&amp;'All Matches'!$E$2:$E$25000,0))</f>
        <v>1617196</v>
      </c>
      <c r="B2557">
        <f>INDEX(Teams!$B$2:$B$50,MATCH(D2557,Teams!$A$2:$A$50,0))</f>
        <v>21</v>
      </c>
      <c r="C2557" s="2">
        <v>42737</v>
      </c>
      <c r="D2557" t="s">
        <v>10</v>
      </c>
      <c r="E2557" t="s">
        <v>450</v>
      </c>
      <c r="F2557" t="s">
        <v>42</v>
      </c>
      <c r="G2557">
        <f>INDEX(Teams!$B$2:$B$50,MATCH(F2557,Teams!$A$2:$A$50,0))</f>
        <v>29</v>
      </c>
      <c r="H2557">
        <v>78</v>
      </c>
      <c r="K2557" s="2"/>
    </row>
    <row r="2558" spans="1:11" x14ac:dyDescent="0.2">
      <c r="A2558">
        <f t="array" ref="A2558">INDEX('All Matches'!$A$2:$A$25000,MATCH(B2558&amp;C2558&amp;G2558,'All Matches'!$C$2:$C$25000&amp;'All Matches'!$B$2:$B$25000&amp;'All Matches'!$E$2:$E$25000,0))</f>
        <v>1617197</v>
      </c>
      <c r="B2558">
        <f>INDEX(Teams!$B$2:$B$50,MATCH(D2558,Teams!$A$2:$A$50,0))</f>
        <v>11</v>
      </c>
      <c r="C2558" s="2">
        <v>42738</v>
      </c>
      <c r="D2558" t="s">
        <v>20</v>
      </c>
      <c r="E2558" t="s">
        <v>256</v>
      </c>
      <c r="F2558" t="s">
        <v>47</v>
      </c>
      <c r="G2558">
        <f>INDEX(Teams!$B$2:$B$50,MATCH(F2558,Teams!$A$2:$A$50,0))</f>
        <v>10</v>
      </c>
      <c r="H2558">
        <v>16</v>
      </c>
      <c r="K2558" s="2"/>
    </row>
    <row r="2559" spans="1:11" x14ac:dyDescent="0.2">
      <c r="A2559">
        <f t="array" ref="A2559">INDEX('All Matches'!$A$2:$A$25000,MATCH(B2559&amp;C2559&amp;G2559,'All Matches'!$C$2:$C$25000&amp;'All Matches'!$B$2:$B$25000&amp;'All Matches'!$E$2:$E$25000,0))</f>
        <v>1617197</v>
      </c>
      <c r="B2559">
        <f>INDEX(Teams!$B$2:$B$50,MATCH(D2559,Teams!$A$2:$A$50,0))</f>
        <v>11</v>
      </c>
      <c r="C2559" s="2">
        <v>42738</v>
      </c>
      <c r="D2559" t="s">
        <v>20</v>
      </c>
      <c r="E2559" t="s">
        <v>785</v>
      </c>
      <c r="F2559" t="s">
        <v>47</v>
      </c>
      <c r="G2559">
        <f>INDEX(Teams!$B$2:$B$50,MATCH(F2559,Teams!$A$2:$A$50,0))</f>
        <v>10</v>
      </c>
      <c r="H2559">
        <v>20</v>
      </c>
      <c r="J2559">
        <v>1</v>
      </c>
      <c r="K2559" s="2"/>
    </row>
    <row r="2560" spans="1:11" x14ac:dyDescent="0.2">
      <c r="A2560">
        <f t="array" ref="A2560">INDEX('All Matches'!$A$2:$A$25000,MATCH(B2560&amp;C2560&amp;G2560,'All Matches'!$C$2:$C$25000&amp;'All Matches'!$B$2:$B$25000&amp;'All Matches'!$E$2:$E$25000,0))</f>
        <v>1617197</v>
      </c>
      <c r="B2560">
        <f>INDEX(Teams!$B$2:$B$50,MATCH(D2560,Teams!$A$2:$A$50,0))</f>
        <v>11</v>
      </c>
      <c r="C2560" s="2">
        <v>42738</v>
      </c>
      <c r="D2560" t="s">
        <v>20</v>
      </c>
      <c r="E2560" t="s">
        <v>21</v>
      </c>
      <c r="F2560" t="s">
        <v>47</v>
      </c>
      <c r="G2560">
        <f>INDEX(Teams!$B$2:$B$50,MATCH(F2560,Teams!$A$2:$A$50,0))</f>
        <v>10</v>
      </c>
      <c r="H2560">
        <v>58</v>
      </c>
      <c r="K2560" s="2"/>
    </row>
    <row r="2561" spans="1:11" x14ac:dyDescent="0.2">
      <c r="A2561">
        <f t="array" ref="A2561">INDEX('All Matches'!$A$2:$A$25000,MATCH(B2561&amp;C2561&amp;G2561,'All Matches'!$C$2:$C$25000&amp;'All Matches'!$B$2:$B$25000&amp;'All Matches'!$E$2:$E$25000,0))</f>
        <v>1617197</v>
      </c>
      <c r="B2561">
        <f>INDEX(Teams!$B$2:$B$50,MATCH(D2561,Teams!$A$2:$A$50,0))</f>
        <v>10</v>
      </c>
      <c r="C2561" s="2">
        <v>42738</v>
      </c>
      <c r="D2561" t="s">
        <v>47</v>
      </c>
      <c r="E2561" t="s">
        <v>150</v>
      </c>
      <c r="F2561" t="s">
        <v>20</v>
      </c>
      <c r="G2561">
        <f>INDEX(Teams!$B$2:$B$50,MATCH(F2561,Teams!$A$2:$A$50,0))</f>
        <v>11</v>
      </c>
      <c r="H2561">
        <v>70</v>
      </c>
      <c r="K2561" s="2"/>
    </row>
    <row r="2562" spans="1:11" x14ac:dyDescent="0.2">
      <c r="A2562">
        <f t="array" ref="A2562">INDEX('All Matches'!$A$2:$A$25000,MATCH(B2562&amp;C2562&amp;G2562,'All Matches'!$C$2:$C$25000&amp;'All Matches'!$B$2:$B$25000&amp;'All Matches'!$E$2:$E$25000,0))</f>
        <v>1617197</v>
      </c>
      <c r="B2562">
        <f>INDEX(Teams!$B$2:$B$50,MATCH(D2562,Teams!$A$2:$A$50,0))</f>
        <v>10</v>
      </c>
      <c r="C2562" s="2">
        <v>42738</v>
      </c>
      <c r="D2562" t="s">
        <v>47</v>
      </c>
      <c r="E2562" t="s">
        <v>782</v>
      </c>
      <c r="F2562" t="s">
        <v>20</v>
      </c>
      <c r="G2562">
        <f>INDEX(Teams!$B$2:$B$50,MATCH(F2562,Teams!$A$2:$A$50,0))</f>
        <v>11</v>
      </c>
      <c r="H2562">
        <v>75</v>
      </c>
      <c r="K2562" s="2"/>
    </row>
    <row r="2563" spans="1:11" x14ac:dyDescent="0.2">
      <c r="A2563">
        <f t="array" ref="A2563">INDEX('All Matches'!$A$2:$A$25000,MATCH(B2563&amp;C2563&amp;G2563,'All Matches'!$C$2:$C$25000&amp;'All Matches'!$B$2:$B$25000&amp;'All Matches'!$E$2:$E$25000,0))</f>
        <v>1617197</v>
      </c>
      <c r="B2563">
        <f>INDEX(Teams!$B$2:$B$50,MATCH(D2563,Teams!$A$2:$A$50,0))</f>
        <v>10</v>
      </c>
      <c r="C2563" s="2">
        <v>42738</v>
      </c>
      <c r="D2563" t="s">
        <v>47</v>
      </c>
      <c r="E2563" t="s">
        <v>184</v>
      </c>
      <c r="F2563" t="s">
        <v>20</v>
      </c>
      <c r="G2563">
        <f>INDEX(Teams!$B$2:$B$50,MATCH(F2563,Teams!$A$2:$A$50,0))</f>
        <v>11</v>
      </c>
      <c r="H2563">
        <v>90</v>
      </c>
      <c r="K2563" s="2"/>
    </row>
    <row r="2564" spans="1:11" x14ac:dyDescent="0.2">
      <c r="A2564">
        <f t="array" ref="A2564">INDEX('All Matches'!$A$2:$A$25000,MATCH(B2564&amp;C2564&amp;G2564,'All Matches'!$C$2:$C$25000&amp;'All Matches'!$B$2:$B$25000&amp;'All Matches'!$E$2:$E$25000,0))</f>
        <v>1617198</v>
      </c>
      <c r="B2564">
        <f>INDEX(Teams!$B$2:$B$50,MATCH(D2564,Teams!$A$2:$A$50,0))</f>
        <v>15</v>
      </c>
      <c r="C2564" s="2">
        <v>42738</v>
      </c>
      <c r="D2564" t="s">
        <v>23</v>
      </c>
      <c r="E2564" t="s">
        <v>26</v>
      </c>
      <c r="F2564" t="s">
        <v>325</v>
      </c>
      <c r="G2564">
        <f>INDEX(Teams!$B$2:$B$50,MATCH(F2564,Teams!$A$2:$A$50,0))</f>
        <v>25</v>
      </c>
      <c r="H2564">
        <v>83</v>
      </c>
      <c r="K2564" s="2"/>
    </row>
    <row r="2565" spans="1:11" x14ac:dyDescent="0.2">
      <c r="A2565">
        <f t="array" ref="A2565">INDEX('All Matches'!$A$2:$A$25000,MATCH(B2565&amp;C2565&amp;G2565,'All Matches'!$C$2:$C$25000&amp;'All Matches'!$B$2:$B$25000&amp;'All Matches'!$E$2:$E$25000,0))</f>
        <v>1617198</v>
      </c>
      <c r="B2565">
        <f>INDEX(Teams!$B$2:$B$50,MATCH(D2565,Teams!$A$2:$A$50,0))</f>
        <v>25</v>
      </c>
      <c r="C2565" s="2">
        <v>42738</v>
      </c>
      <c r="D2565" t="s">
        <v>325</v>
      </c>
      <c r="E2565" t="s">
        <v>362</v>
      </c>
      <c r="F2565" t="s">
        <v>23</v>
      </c>
      <c r="G2565">
        <f>INDEX(Teams!$B$2:$B$50,MATCH(F2565,Teams!$A$2:$A$50,0))</f>
        <v>15</v>
      </c>
      <c r="H2565">
        <v>42</v>
      </c>
      <c r="K2565" s="2"/>
    </row>
    <row r="2566" spans="1:11" x14ac:dyDescent="0.2">
      <c r="A2566">
        <f t="array" ref="A2566">INDEX('All Matches'!$A$2:$A$25000,MATCH(B2566&amp;C2566&amp;G2566,'All Matches'!$C$2:$C$25000&amp;'All Matches'!$B$2:$B$25000&amp;'All Matches'!$E$2:$E$25000,0))</f>
        <v>1617198</v>
      </c>
      <c r="B2566">
        <f>INDEX(Teams!$B$2:$B$50,MATCH(D2566,Teams!$A$2:$A$50,0))</f>
        <v>25</v>
      </c>
      <c r="C2566" s="2">
        <v>42738</v>
      </c>
      <c r="D2566" t="s">
        <v>325</v>
      </c>
      <c r="E2566" t="s">
        <v>518</v>
      </c>
      <c r="F2566" t="s">
        <v>23</v>
      </c>
      <c r="G2566">
        <f>INDEX(Teams!$B$2:$B$50,MATCH(F2566,Teams!$A$2:$A$50,0))</f>
        <v>15</v>
      </c>
      <c r="H2566">
        <v>88</v>
      </c>
      <c r="K2566" s="2"/>
    </row>
    <row r="2567" spans="1:11" x14ac:dyDescent="0.2">
      <c r="A2567">
        <f t="array" ref="A2567">INDEX('All Matches'!$A$2:$A$25000,MATCH(B2567&amp;C2567&amp;G2567,'All Matches'!$C$2:$C$25000&amp;'All Matches'!$B$2:$B$25000&amp;'All Matches'!$E$2:$E$25000,0))</f>
        <v>1617199</v>
      </c>
      <c r="B2567">
        <f>INDEX(Teams!$B$2:$B$50,MATCH(D2567,Teams!$A$2:$A$50,0))</f>
        <v>24</v>
      </c>
      <c r="C2567" s="2">
        <v>42738</v>
      </c>
      <c r="D2567" t="s">
        <v>319</v>
      </c>
      <c r="E2567" t="s">
        <v>387</v>
      </c>
      <c r="F2567" t="s">
        <v>32</v>
      </c>
      <c r="G2567">
        <f>INDEX(Teams!$B$2:$B$50,MATCH(F2567,Teams!$A$2:$A$50,0))</f>
        <v>27</v>
      </c>
      <c r="H2567">
        <v>45</v>
      </c>
      <c r="K2567" s="2"/>
    </row>
    <row r="2568" spans="1:11" x14ac:dyDescent="0.2">
      <c r="A2568">
        <f t="array" ref="A2568">INDEX('All Matches'!$A$2:$A$25000,MATCH(B2568&amp;C2568&amp;G2568,'All Matches'!$C$2:$C$25000&amp;'All Matches'!$B$2:$B$25000&amp;'All Matches'!$E$2:$E$25000,0))</f>
        <v>1617199</v>
      </c>
      <c r="B2568">
        <f>INDEX(Teams!$B$2:$B$50,MATCH(D2568,Teams!$A$2:$A$50,0))</f>
        <v>24</v>
      </c>
      <c r="C2568" s="2">
        <v>42738</v>
      </c>
      <c r="D2568" t="s">
        <v>319</v>
      </c>
      <c r="E2568" t="s">
        <v>334</v>
      </c>
      <c r="F2568" t="s">
        <v>32</v>
      </c>
      <c r="G2568">
        <f>INDEX(Teams!$B$2:$B$50,MATCH(F2568,Teams!$A$2:$A$50,0))</f>
        <v>27</v>
      </c>
      <c r="H2568">
        <v>49</v>
      </c>
      <c r="K2568" s="2"/>
    </row>
    <row r="2569" spans="1:11" x14ac:dyDescent="0.2">
      <c r="A2569">
        <f t="array" ref="A2569">INDEX('All Matches'!$A$2:$A$25000,MATCH(B2569&amp;C2569&amp;G2569,'All Matches'!$C$2:$C$25000&amp;'All Matches'!$B$2:$B$25000&amp;'All Matches'!$E$2:$E$25000,0))</f>
        <v>1617200</v>
      </c>
      <c r="B2569">
        <f>INDEX(Teams!$B$2:$B$50,MATCH(D2569,Teams!$A$2:$A$50,0))</f>
        <v>26</v>
      </c>
      <c r="C2569" s="2">
        <v>42739</v>
      </c>
      <c r="D2569" t="s">
        <v>17</v>
      </c>
      <c r="E2569" t="s">
        <v>19</v>
      </c>
      <c r="F2569" t="s">
        <v>27</v>
      </c>
      <c r="G2569">
        <f>INDEX(Teams!$B$2:$B$50,MATCH(F2569,Teams!$A$2:$A$50,0))</f>
        <v>14</v>
      </c>
      <c r="H2569">
        <v>45</v>
      </c>
      <c r="K2569" s="2"/>
    </row>
    <row r="2570" spans="1:11" x14ac:dyDescent="0.2">
      <c r="A2570">
        <f t="array" ref="A2570">INDEX('All Matches'!$A$2:$A$25000,MATCH(B2570&amp;C2570&amp;G2570,'All Matches'!$C$2:$C$25000&amp;'All Matches'!$B$2:$B$25000&amp;'All Matches'!$E$2:$E$25000,0))</f>
        <v>1617200</v>
      </c>
      <c r="B2570">
        <f>INDEX(Teams!$B$2:$B$50,MATCH(D2570,Teams!$A$2:$A$50,0))</f>
        <v>26</v>
      </c>
      <c r="C2570" s="2">
        <v>42739</v>
      </c>
      <c r="D2570" t="s">
        <v>17</v>
      </c>
      <c r="E2570" t="s">
        <v>19</v>
      </c>
      <c r="F2570" t="s">
        <v>27</v>
      </c>
      <c r="G2570">
        <f>INDEX(Teams!$B$2:$B$50,MATCH(F2570,Teams!$A$2:$A$50,0))</f>
        <v>14</v>
      </c>
      <c r="H2570">
        <v>54</v>
      </c>
      <c r="K2570" s="2"/>
    </row>
    <row r="2571" spans="1:11" x14ac:dyDescent="0.2">
      <c r="A2571">
        <f t="array" ref="A2571">INDEX('All Matches'!$A$2:$A$25000,MATCH(B2571&amp;C2571&amp;G2571,'All Matches'!$C$2:$C$25000&amp;'All Matches'!$B$2:$B$25000&amp;'All Matches'!$E$2:$E$25000,0))</f>
        <v>1617201</v>
      </c>
      <c r="B2571">
        <f>INDEX(Teams!$B$2:$B$50,MATCH(D2571,Teams!$A$2:$A$50,0))</f>
        <v>26</v>
      </c>
      <c r="C2571" s="2">
        <v>42752</v>
      </c>
      <c r="D2571" t="s">
        <v>17</v>
      </c>
      <c r="E2571" t="s">
        <v>56</v>
      </c>
      <c r="F2571" t="s">
        <v>320</v>
      </c>
      <c r="G2571">
        <f>INDEX(Teams!$B$2:$B$50,MATCH(F2571,Teams!$A$2:$A$50,0))</f>
        <v>28</v>
      </c>
      <c r="H2571">
        <v>12</v>
      </c>
      <c r="K2571" s="2"/>
    </row>
    <row r="2572" spans="1:11" x14ac:dyDescent="0.2">
      <c r="A2572">
        <f t="array" ref="A2572">INDEX('All Matches'!$A$2:$A$25000,MATCH(B2572&amp;C2572&amp;G2572,'All Matches'!$C$2:$C$25000&amp;'All Matches'!$B$2:$B$25000&amp;'All Matches'!$E$2:$E$25000,0))</f>
        <v>1617201</v>
      </c>
      <c r="B2572">
        <f>INDEX(Teams!$B$2:$B$50,MATCH(D2572,Teams!$A$2:$A$50,0))</f>
        <v>26</v>
      </c>
      <c r="C2572" s="2">
        <v>42752</v>
      </c>
      <c r="D2572" t="s">
        <v>17</v>
      </c>
      <c r="E2572" t="s">
        <v>56</v>
      </c>
      <c r="F2572" t="s">
        <v>320</v>
      </c>
      <c r="G2572">
        <f>INDEX(Teams!$B$2:$B$50,MATCH(F2572,Teams!$A$2:$A$50,0))</f>
        <v>28</v>
      </c>
      <c r="H2572">
        <v>77</v>
      </c>
      <c r="K2572" s="2"/>
    </row>
    <row r="2573" spans="1:11" x14ac:dyDescent="0.2">
      <c r="A2573">
        <f t="array" ref="A2573">INDEX('All Matches'!$A$2:$A$25000,MATCH(B2573&amp;C2573&amp;G2573,'All Matches'!$C$2:$C$25000&amp;'All Matches'!$B$2:$B$25000&amp;'All Matches'!$E$2:$E$25000,0))</f>
        <v>1617201</v>
      </c>
      <c r="B2573">
        <f>INDEX(Teams!$B$2:$B$50,MATCH(D2573,Teams!$A$2:$A$50,0))</f>
        <v>26</v>
      </c>
      <c r="C2573" s="2">
        <v>42752</v>
      </c>
      <c r="D2573" t="s">
        <v>17</v>
      </c>
      <c r="E2573" t="s">
        <v>56</v>
      </c>
      <c r="F2573" t="s">
        <v>320</v>
      </c>
      <c r="G2573">
        <f>INDEX(Teams!$B$2:$B$50,MATCH(F2573,Teams!$A$2:$A$50,0))</f>
        <v>28</v>
      </c>
      <c r="H2573">
        <v>82</v>
      </c>
      <c r="K2573" s="2"/>
    </row>
    <row r="2574" spans="1:11" x14ac:dyDescent="0.2">
      <c r="A2574">
        <f t="array" ref="A2574">INDEX('All Matches'!$A$2:$A$25000,MATCH(B2574&amp;C2574&amp;G2574,'All Matches'!$C$2:$C$25000&amp;'All Matches'!$B$2:$B$25000&amp;'All Matches'!$E$2:$E$25000,0))</f>
        <v>1617201</v>
      </c>
      <c r="B2574">
        <f>INDEX(Teams!$B$2:$B$50,MATCH(D2574,Teams!$A$2:$A$50,0))</f>
        <v>26</v>
      </c>
      <c r="C2574" s="2">
        <v>42752</v>
      </c>
      <c r="D2574" t="s">
        <v>17</v>
      </c>
      <c r="E2574" t="s">
        <v>519</v>
      </c>
      <c r="F2574" t="s">
        <v>320</v>
      </c>
      <c r="G2574">
        <f>INDEX(Teams!$B$2:$B$50,MATCH(F2574,Teams!$A$2:$A$50,0))</f>
        <v>28</v>
      </c>
      <c r="H2574">
        <v>26</v>
      </c>
      <c r="I2574">
        <v>1</v>
      </c>
      <c r="K2574" s="2"/>
    </row>
    <row r="2575" spans="1:11" x14ac:dyDescent="0.2">
      <c r="A2575">
        <f t="array" ref="A2575">INDEX('All Matches'!$A$2:$A$25000,MATCH(B2575&amp;C2575&amp;G2575,'All Matches'!$C$2:$C$25000&amp;'All Matches'!$B$2:$B$25000&amp;'All Matches'!$E$2:$E$25000,0))</f>
        <v>1617202</v>
      </c>
      <c r="B2575">
        <f>INDEX(Teams!$B$2:$B$50,MATCH(D2575,Teams!$A$2:$A$50,0))</f>
        <v>13</v>
      </c>
      <c r="C2575" s="2">
        <v>42752</v>
      </c>
      <c r="D2575" t="s">
        <v>64</v>
      </c>
      <c r="E2575" t="s">
        <v>520</v>
      </c>
      <c r="F2575" t="s">
        <v>50</v>
      </c>
      <c r="G2575">
        <f>INDEX(Teams!$B$2:$B$50,MATCH(F2575,Teams!$A$2:$A$50,0))</f>
        <v>23</v>
      </c>
      <c r="H2575">
        <v>78</v>
      </c>
      <c r="K2575" s="2"/>
    </row>
    <row r="2576" spans="1:11" x14ac:dyDescent="0.2">
      <c r="A2576">
        <f t="array" ref="A2576">INDEX('All Matches'!$A$2:$A$25000,MATCH(B2576&amp;C2576&amp;G2576,'All Matches'!$C$2:$C$25000&amp;'All Matches'!$B$2:$B$25000&amp;'All Matches'!$E$2:$E$25000,0))</f>
        <v>1617203</v>
      </c>
      <c r="B2576">
        <f>INDEX(Teams!$B$2:$B$50,MATCH(D2576,Teams!$A$2:$A$50,0))</f>
        <v>33</v>
      </c>
      <c r="C2576" s="2">
        <v>42752</v>
      </c>
      <c r="D2576" t="s">
        <v>443</v>
      </c>
      <c r="E2576" t="s">
        <v>795</v>
      </c>
      <c r="F2576" t="s">
        <v>20</v>
      </c>
      <c r="G2576">
        <f>INDEX(Teams!$B$2:$B$50,MATCH(F2576,Teams!$A$2:$A$50,0))</f>
        <v>11</v>
      </c>
      <c r="H2576">
        <v>32</v>
      </c>
      <c r="K2576" s="2"/>
    </row>
    <row r="2577" spans="1:11" x14ac:dyDescent="0.2">
      <c r="A2577">
        <f t="array" ref="A2577">INDEX('All Matches'!$A$2:$A$25000,MATCH(B2577&amp;C2577&amp;G2577,'All Matches'!$C$2:$C$25000&amp;'All Matches'!$B$2:$B$25000&amp;'All Matches'!$E$2:$E$25000,0))</f>
        <v>1617203</v>
      </c>
      <c r="B2577">
        <f>INDEX(Teams!$B$2:$B$50,MATCH(D2577,Teams!$A$2:$A$50,0))</f>
        <v>33</v>
      </c>
      <c r="C2577" s="2">
        <v>42752</v>
      </c>
      <c r="D2577" t="s">
        <v>443</v>
      </c>
      <c r="E2577" t="s">
        <v>795</v>
      </c>
      <c r="F2577" t="s">
        <v>20</v>
      </c>
      <c r="G2577">
        <f>INDEX(Teams!$B$2:$B$50,MATCH(F2577,Teams!$A$2:$A$50,0))</f>
        <v>11</v>
      </c>
      <c r="H2577">
        <v>50</v>
      </c>
      <c r="K2577" s="2"/>
    </row>
    <row r="2578" spans="1:11" x14ac:dyDescent="0.2">
      <c r="A2578">
        <f t="array" ref="A2578">INDEX('All Matches'!$A$2:$A$25000,MATCH(B2578&amp;C2578&amp;G2578,'All Matches'!$C$2:$C$25000&amp;'All Matches'!$B$2:$B$25000&amp;'All Matches'!$E$2:$E$25000,0))</f>
        <v>1617203</v>
      </c>
      <c r="B2578">
        <f>INDEX(Teams!$B$2:$B$50,MATCH(D2578,Teams!$A$2:$A$50,0))</f>
        <v>33</v>
      </c>
      <c r="C2578" s="2">
        <v>42752</v>
      </c>
      <c r="D2578" t="s">
        <v>443</v>
      </c>
      <c r="E2578" t="s">
        <v>521</v>
      </c>
      <c r="F2578" t="s">
        <v>20</v>
      </c>
      <c r="G2578">
        <f>INDEX(Teams!$B$2:$B$50,MATCH(F2578,Teams!$A$2:$A$50,0))</f>
        <v>11</v>
      </c>
      <c r="H2578">
        <v>62</v>
      </c>
      <c r="I2578">
        <v>1</v>
      </c>
      <c r="K2578" s="2"/>
    </row>
    <row r="2579" spans="1:11" x14ac:dyDescent="0.2">
      <c r="A2579">
        <f t="array" ref="A2579">INDEX('All Matches'!$A$2:$A$25000,MATCH(B2579&amp;C2579&amp;G2579,'All Matches'!$C$2:$C$25000&amp;'All Matches'!$B$2:$B$25000&amp;'All Matches'!$E$2:$E$25000,0))</f>
        <v>1617203</v>
      </c>
      <c r="B2579">
        <f>INDEX(Teams!$B$2:$B$50,MATCH(D2579,Teams!$A$2:$A$50,0))</f>
        <v>11</v>
      </c>
      <c r="C2579" s="2">
        <v>42752</v>
      </c>
      <c r="D2579" t="s">
        <v>20</v>
      </c>
      <c r="E2579" t="s">
        <v>142</v>
      </c>
      <c r="F2579" t="s">
        <v>443</v>
      </c>
      <c r="G2579">
        <f>INDEX(Teams!$B$2:$B$50,MATCH(F2579,Teams!$A$2:$A$50,0))</f>
        <v>33</v>
      </c>
      <c r="H2579">
        <v>3</v>
      </c>
      <c r="J2579">
        <v>1</v>
      </c>
      <c r="K2579" s="2"/>
    </row>
    <row r="2580" spans="1:11" x14ac:dyDescent="0.2">
      <c r="A2580">
        <f t="array" ref="A2580">INDEX('All Matches'!$A$2:$A$25000,MATCH(B2580&amp;C2580&amp;G2580,'All Matches'!$C$2:$C$25000&amp;'All Matches'!$B$2:$B$25000&amp;'All Matches'!$E$2:$E$25000,0))</f>
        <v>1617204</v>
      </c>
      <c r="B2580">
        <f>INDEX(Teams!$B$2:$B$50,MATCH(D2580,Teams!$A$2:$A$50,0))</f>
        <v>31</v>
      </c>
      <c r="C2580" s="2">
        <v>42752</v>
      </c>
      <c r="D2580" t="s">
        <v>447</v>
      </c>
      <c r="E2580" t="s">
        <v>342</v>
      </c>
      <c r="F2580" t="s">
        <v>319</v>
      </c>
      <c r="G2580">
        <f>INDEX(Teams!$B$2:$B$50,MATCH(F2580,Teams!$A$2:$A$50,0))</f>
        <v>24</v>
      </c>
      <c r="H2580">
        <v>40</v>
      </c>
      <c r="K2580" s="2"/>
    </row>
    <row r="2581" spans="1:11" x14ac:dyDescent="0.2">
      <c r="A2581">
        <f t="array" ref="A2581">INDEX('All Matches'!$A$2:$A$25000,MATCH(B2581&amp;C2581&amp;G2581,'All Matches'!$C$2:$C$25000&amp;'All Matches'!$B$2:$B$25000&amp;'All Matches'!$E$2:$E$25000,0))</f>
        <v>1617204</v>
      </c>
      <c r="B2581">
        <f>INDEX(Teams!$B$2:$B$50,MATCH(D2581,Teams!$A$2:$A$50,0))</f>
        <v>24</v>
      </c>
      <c r="C2581" s="2">
        <v>42752</v>
      </c>
      <c r="D2581" t="s">
        <v>319</v>
      </c>
      <c r="E2581" t="s">
        <v>58</v>
      </c>
      <c r="F2581" t="s">
        <v>447</v>
      </c>
      <c r="G2581">
        <f>INDEX(Teams!$B$2:$B$50,MATCH(F2581,Teams!$A$2:$A$50,0))</f>
        <v>31</v>
      </c>
      <c r="H2581">
        <v>15</v>
      </c>
      <c r="K2581" s="2"/>
    </row>
    <row r="2582" spans="1:11" x14ac:dyDescent="0.2">
      <c r="A2582">
        <f t="array" ref="A2582">INDEX('All Matches'!$A$2:$A$25000,MATCH(B2582&amp;C2582&amp;G2582,'All Matches'!$C$2:$C$25000&amp;'All Matches'!$B$2:$B$25000&amp;'All Matches'!$E$2:$E$25000,0))</f>
        <v>1617204</v>
      </c>
      <c r="B2582">
        <f>INDEX(Teams!$B$2:$B$50,MATCH(D2582,Teams!$A$2:$A$50,0))</f>
        <v>24</v>
      </c>
      <c r="C2582" s="2">
        <v>42752</v>
      </c>
      <c r="D2582" t="s">
        <v>319</v>
      </c>
      <c r="E2582" t="s">
        <v>58</v>
      </c>
      <c r="F2582" t="s">
        <v>447</v>
      </c>
      <c r="G2582">
        <f>INDEX(Teams!$B$2:$B$50,MATCH(F2582,Teams!$A$2:$A$50,0))</f>
        <v>31</v>
      </c>
      <c r="H2582">
        <v>22</v>
      </c>
      <c r="K2582" s="2"/>
    </row>
    <row r="2583" spans="1:11" x14ac:dyDescent="0.2">
      <c r="A2583">
        <f t="array" ref="A2583">INDEX('All Matches'!$A$2:$A$25000,MATCH(B2583&amp;C2583&amp;G2583,'All Matches'!$C$2:$C$25000&amp;'All Matches'!$B$2:$B$25000&amp;'All Matches'!$E$2:$E$25000,0))</f>
        <v>1617204</v>
      </c>
      <c r="B2583">
        <f>INDEX(Teams!$B$2:$B$50,MATCH(D2583,Teams!$A$2:$A$50,0))</f>
        <v>24</v>
      </c>
      <c r="C2583" s="2">
        <v>42752</v>
      </c>
      <c r="D2583" t="s">
        <v>319</v>
      </c>
      <c r="E2583" t="s">
        <v>334</v>
      </c>
      <c r="F2583" t="s">
        <v>447</v>
      </c>
      <c r="G2583">
        <f>INDEX(Teams!$B$2:$B$50,MATCH(F2583,Teams!$A$2:$A$50,0))</f>
        <v>31</v>
      </c>
      <c r="H2583">
        <v>34</v>
      </c>
      <c r="K2583" s="2"/>
    </row>
    <row r="2584" spans="1:11" x14ac:dyDescent="0.2">
      <c r="A2584">
        <f t="array" ref="A2584">INDEX('All Matches'!$A$2:$A$25000,MATCH(B2584&amp;C2584&amp;G2584,'All Matches'!$C$2:$C$25000&amp;'All Matches'!$B$2:$B$25000&amp;'All Matches'!$E$2:$E$25000,0))</f>
        <v>1617205</v>
      </c>
      <c r="B2584">
        <f>INDEX(Teams!$B$2:$B$50,MATCH(D2584,Teams!$A$2:$A$50,0))</f>
        <v>10</v>
      </c>
      <c r="C2584" s="2">
        <v>42752</v>
      </c>
      <c r="D2584" t="s">
        <v>47</v>
      </c>
      <c r="E2584" t="s">
        <v>184</v>
      </c>
      <c r="F2584" t="s">
        <v>325</v>
      </c>
      <c r="G2584">
        <f>INDEX(Teams!$B$2:$B$50,MATCH(F2584,Teams!$A$2:$A$50,0))</f>
        <v>25</v>
      </c>
      <c r="H2584">
        <v>37</v>
      </c>
      <c r="K2584" s="2"/>
    </row>
    <row r="2585" spans="1:11" x14ac:dyDescent="0.2">
      <c r="A2585">
        <f t="array" ref="A2585">INDEX('All Matches'!$A$2:$A$25000,MATCH(B2585&amp;C2585&amp;G2585,'All Matches'!$C$2:$C$25000&amp;'All Matches'!$B$2:$B$25000&amp;'All Matches'!$E$2:$E$25000,0))</f>
        <v>1617205</v>
      </c>
      <c r="B2585">
        <f>INDEX(Teams!$B$2:$B$50,MATCH(D2585,Teams!$A$2:$A$50,0))</f>
        <v>10</v>
      </c>
      <c r="C2585" s="2">
        <v>42752</v>
      </c>
      <c r="D2585" t="s">
        <v>47</v>
      </c>
      <c r="E2585" t="s">
        <v>491</v>
      </c>
      <c r="F2585" t="s">
        <v>325</v>
      </c>
      <c r="G2585">
        <f>INDEX(Teams!$B$2:$B$50,MATCH(F2585,Teams!$A$2:$A$50,0))</f>
        <v>25</v>
      </c>
      <c r="H2585">
        <v>54</v>
      </c>
      <c r="I2585">
        <v>1</v>
      </c>
      <c r="K2585" s="2"/>
    </row>
    <row r="2586" spans="1:11" x14ac:dyDescent="0.2">
      <c r="A2586">
        <f t="array" ref="A2586">INDEX('All Matches'!$A$2:$A$25000,MATCH(B2586&amp;C2586&amp;G2586,'All Matches'!$C$2:$C$25000&amp;'All Matches'!$B$2:$B$25000&amp;'All Matches'!$E$2:$E$25000,0))</f>
        <v>1617205</v>
      </c>
      <c r="B2586">
        <f>INDEX(Teams!$B$2:$B$50,MATCH(D2586,Teams!$A$2:$A$50,0))</f>
        <v>10</v>
      </c>
      <c r="C2586" s="2">
        <v>42752</v>
      </c>
      <c r="D2586" t="s">
        <v>47</v>
      </c>
      <c r="E2586" t="s">
        <v>433</v>
      </c>
      <c r="F2586" t="s">
        <v>325</v>
      </c>
      <c r="G2586">
        <f>INDEX(Teams!$B$2:$B$50,MATCH(F2586,Teams!$A$2:$A$50,0))</f>
        <v>25</v>
      </c>
      <c r="H2586">
        <v>67</v>
      </c>
      <c r="I2586">
        <v>1</v>
      </c>
      <c r="K2586" s="2"/>
    </row>
    <row r="2587" spans="1:11" x14ac:dyDescent="0.2">
      <c r="A2587">
        <f t="array" ref="A2587">INDEX('All Matches'!$A$2:$A$25000,MATCH(B2587&amp;C2587&amp;G2587,'All Matches'!$C$2:$C$25000&amp;'All Matches'!$B$2:$B$25000&amp;'All Matches'!$E$2:$E$25000,0))</f>
        <v>1617205</v>
      </c>
      <c r="B2587">
        <f>INDEX(Teams!$B$2:$B$50,MATCH(D2587,Teams!$A$2:$A$50,0))</f>
        <v>10</v>
      </c>
      <c r="C2587" s="2">
        <v>42752</v>
      </c>
      <c r="D2587" t="s">
        <v>47</v>
      </c>
      <c r="E2587" t="s">
        <v>150</v>
      </c>
      <c r="F2587" t="s">
        <v>325</v>
      </c>
      <c r="G2587">
        <f>INDEX(Teams!$B$2:$B$50,MATCH(F2587,Teams!$A$2:$A$50,0))</f>
        <v>25</v>
      </c>
      <c r="H2587">
        <v>73</v>
      </c>
      <c r="K2587" s="2"/>
    </row>
    <row r="2588" spans="1:11" x14ac:dyDescent="0.2">
      <c r="A2588">
        <f t="array" ref="A2588">INDEX('All Matches'!$A$2:$A$25000,MATCH(B2588&amp;C2588&amp;G2588,'All Matches'!$C$2:$C$25000&amp;'All Matches'!$B$2:$B$25000&amp;'All Matches'!$E$2:$E$25000,0))</f>
        <v>1617207</v>
      </c>
      <c r="B2588">
        <f>INDEX(Teams!$B$2:$B$50,MATCH(D2588,Teams!$A$2:$A$50,0))</f>
        <v>29</v>
      </c>
      <c r="C2588" s="2">
        <v>42752</v>
      </c>
      <c r="D2588" t="s">
        <v>42</v>
      </c>
      <c r="E2588" t="s">
        <v>522</v>
      </c>
      <c r="F2588" t="s">
        <v>23</v>
      </c>
      <c r="G2588">
        <f>INDEX(Teams!$B$2:$B$50,MATCH(F2588,Teams!$A$2:$A$50,0))</f>
        <v>15</v>
      </c>
      <c r="H2588">
        <v>68</v>
      </c>
      <c r="K2588" s="2"/>
    </row>
    <row r="2589" spans="1:11" x14ac:dyDescent="0.2">
      <c r="A2589">
        <f t="array" ref="A2589">INDEX('All Matches'!$A$2:$A$25000,MATCH(B2589&amp;C2589&amp;G2589,'All Matches'!$C$2:$C$25000&amp;'All Matches'!$B$2:$B$25000&amp;'All Matches'!$E$2:$E$25000,0))</f>
        <v>1617207</v>
      </c>
      <c r="B2589">
        <f>INDEX(Teams!$B$2:$B$50,MATCH(D2589,Teams!$A$2:$A$50,0))</f>
        <v>29</v>
      </c>
      <c r="C2589" s="2">
        <v>42752</v>
      </c>
      <c r="D2589" t="s">
        <v>42</v>
      </c>
      <c r="E2589" t="s">
        <v>793</v>
      </c>
      <c r="F2589" t="s">
        <v>23</v>
      </c>
      <c r="G2589">
        <f>INDEX(Teams!$B$2:$B$50,MATCH(F2589,Teams!$A$2:$A$50,0))</f>
        <v>15</v>
      </c>
      <c r="H2589">
        <v>79</v>
      </c>
      <c r="K2589" s="2"/>
    </row>
    <row r="2590" spans="1:11" x14ac:dyDescent="0.2">
      <c r="A2590">
        <f t="array" ref="A2590">INDEX('All Matches'!$A$2:$A$25000,MATCH(B2590&amp;C2590&amp;G2590,'All Matches'!$C$2:$C$25000&amp;'All Matches'!$B$2:$B$25000&amp;'All Matches'!$E$2:$E$25000,0))</f>
        <v>1617207</v>
      </c>
      <c r="B2590">
        <f>INDEX(Teams!$B$2:$B$50,MATCH(D2590,Teams!$A$2:$A$50,0))</f>
        <v>29</v>
      </c>
      <c r="C2590" s="2">
        <v>42752</v>
      </c>
      <c r="D2590" t="s">
        <v>42</v>
      </c>
      <c r="E2590" t="s">
        <v>313</v>
      </c>
      <c r="F2590" t="s">
        <v>23</v>
      </c>
      <c r="G2590">
        <f>INDEX(Teams!$B$2:$B$50,MATCH(F2590,Teams!$A$2:$A$50,0))</f>
        <v>15</v>
      </c>
      <c r="H2590">
        <v>86</v>
      </c>
      <c r="K2590" s="2"/>
    </row>
    <row r="2591" spans="1:11" x14ac:dyDescent="0.2">
      <c r="A2591">
        <f t="array" ref="A2591">INDEX('All Matches'!$A$2:$A$25000,MATCH(B2591&amp;C2591&amp;G2591,'All Matches'!$C$2:$C$25000&amp;'All Matches'!$B$2:$B$25000&amp;'All Matches'!$E$2:$E$25000,0))</f>
        <v>1617208</v>
      </c>
      <c r="B2591">
        <f>INDEX(Teams!$B$2:$B$50,MATCH(D2591,Teams!$A$2:$A$50,0))</f>
        <v>14</v>
      </c>
      <c r="C2591" s="2">
        <v>42752</v>
      </c>
      <c r="D2591" t="s">
        <v>27</v>
      </c>
      <c r="E2591" t="s">
        <v>61</v>
      </c>
      <c r="F2591" t="s">
        <v>12</v>
      </c>
      <c r="G2591">
        <f>INDEX(Teams!$B$2:$B$50,MATCH(F2591,Teams!$A$2:$A$50,0))</f>
        <v>18</v>
      </c>
      <c r="H2591">
        <v>6</v>
      </c>
      <c r="K2591" s="2"/>
    </row>
    <row r="2592" spans="1:11" x14ac:dyDescent="0.2">
      <c r="A2592">
        <f t="array" ref="A2592">INDEX('All Matches'!$A$2:$A$25000,MATCH(B2592&amp;C2592&amp;G2592,'All Matches'!$C$2:$C$25000&amp;'All Matches'!$B$2:$B$25000&amp;'All Matches'!$E$2:$E$25000,0))</f>
        <v>1617208</v>
      </c>
      <c r="B2592">
        <f>INDEX(Teams!$B$2:$B$50,MATCH(D2592,Teams!$A$2:$A$50,0))</f>
        <v>14</v>
      </c>
      <c r="C2592" s="2">
        <v>42752</v>
      </c>
      <c r="D2592" t="s">
        <v>27</v>
      </c>
      <c r="E2592" t="s">
        <v>61</v>
      </c>
      <c r="F2592" t="s">
        <v>12</v>
      </c>
      <c r="G2592">
        <f>INDEX(Teams!$B$2:$B$50,MATCH(F2592,Teams!$A$2:$A$50,0))</f>
        <v>18</v>
      </c>
      <c r="H2592">
        <v>51</v>
      </c>
      <c r="K2592" s="2"/>
    </row>
    <row r="2593" spans="1:11" x14ac:dyDescent="0.2">
      <c r="A2593">
        <f t="array" ref="A2593">INDEX('All Matches'!$A$2:$A$25000,MATCH(B2593&amp;C2593&amp;G2593,'All Matches'!$C$2:$C$25000&amp;'All Matches'!$B$2:$B$25000&amp;'All Matches'!$E$2:$E$25000,0))</f>
        <v>1617208</v>
      </c>
      <c r="B2593">
        <f>INDEX(Teams!$B$2:$B$50,MATCH(D2593,Teams!$A$2:$A$50,0))</f>
        <v>14</v>
      </c>
      <c r="C2593" s="2">
        <v>42752</v>
      </c>
      <c r="D2593" t="s">
        <v>27</v>
      </c>
      <c r="E2593" t="s">
        <v>31</v>
      </c>
      <c r="F2593" t="s">
        <v>12</v>
      </c>
      <c r="G2593">
        <f>INDEX(Teams!$B$2:$B$50,MATCH(F2593,Teams!$A$2:$A$50,0))</f>
        <v>18</v>
      </c>
      <c r="H2593">
        <v>71</v>
      </c>
      <c r="K2593" s="2"/>
    </row>
    <row r="2594" spans="1:11" x14ac:dyDescent="0.2">
      <c r="A2594">
        <f t="array" ref="A2594">INDEX('All Matches'!$A$2:$A$25000,MATCH(B2594&amp;C2594&amp;G2594,'All Matches'!$C$2:$C$25000&amp;'All Matches'!$B$2:$B$25000&amp;'All Matches'!$E$2:$E$25000,0))</f>
        <v>1617209</v>
      </c>
      <c r="B2594">
        <f>INDEX(Teams!$B$2:$B$50,MATCH(D2594,Teams!$A$2:$A$50,0))</f>
        <v>16</v>
      </c>
      <c r="C2594" s="2">
        <v>42753</v>
      </c>
      <c r="D2594" t="s">
        <v>37</v>
      </c>
      <c r="E2594" t="s">
        <v>76</v>
      </c>
      <c r="F2594" t="s">
        <v>45</v>
      </c>
      <c r="G2594">
        <f>INDEX(Teams!$B$2:$B$50,MATCH(F2594,Teams!$A$2:$A$50,0))</f>
        <v>20</v>
      </c>
      <c r="H2594">
        <v>34</v>
      </c>
      <c r="K2594" s="2"/>
    </row>
    <row r="2595" spans="1:11" x14ac:dyDescent="0.2">
      <c r="A2595">
        <f t="array" ref="A2595">INDEX('All Matches'!$A$2:$A$25000,MATCH(B2595&amp;C2595&amp;G2595,'All Matches'!$C$2:$C$25000&amp;'All Matches'!$B$2:$B$25000&amp;'All Matches'!$E$2:$E$25000,0))</f>
        <v>1617209</v>
      </c>
      <c r="B2595">
        <f>INDEX(Teams!$B$2:$B$50,MATCH(D2595,Teams!$A$2:$A$50,0))</f>
        <v>16</v>
      </c>
      <c r="C2595" s="2">
        <v>42753</v>
      </c>
      <c r="D2595" t="s">
        <v>37</v>
      </c>
      <c r="E2595" t="s">
        <v>457</v>
      </c>
      <c r="F2595" t="s">
        <v>45</v>
      </c>
      <c r="G2595">
        <f>INDEX(Teams!$B$2:$B$50,MATCH(F2595,Teams!$A$2:$A$50,0))</f>
        <v>20</v>
      </c>
      <c r="H2595">
        <v>47</v>
      </c>
      <c r="K2595" s="2"/>
    </row>
    <row r="2596" spans="1:11" x14ac:dyDescent="0.2">
      <c r="A2596">
        <f t="array" ref="A2596">INDEX('All Matches'!$A$2:$A$25000,MATCH(B2596&amp;C2596&amp;G2596,'All Matches'!$C$2:$C$25000&amp;'All Matches'!$B$2:$B$25000&amp;'All Matches'!$E$2:$E$25000,0))</f>
        <v>1617209</v>
      </c>
      <c r="B2596">
        <f>INDEX(Teams!$B$2:$B$50,MATCH(D2596,Teams!$A$2:$A$50,0))</f>
        <v>16</v>
      </c>
      <c r="C2596" s="2">
        <v>42753</v>
      </c>
      <c r="D2596" t="s">
        <v>37</v>
      </c>
      <c r="E2596" t="s">
        <v>323</v>
      </c>
      <c r="F2596" t="s">
        <v>45</v>
      </c>
      <c r="G2596">
        <f>INDEX(Teams!$B$2:$B$50,MATCH(F2596,Teams!$A$2:$A$50,0))</f>
        <v>20</v>
      </c>
      <c r="H2596">
        <v>79</v>
      </c>
      <c r="K2596" s="2"/>
    </row>
    <row r="2597" spans="1:11" x14ac:dyDescent="0.2">
      <c r="A2597">
        <f t="array" ref="A2597">INDEX('All Matches'!$A$2:$A$25000,MATCH(B2597&amp;C2597&amp;G2597,'All Matches'!$C$2:$C$25000&amp;'All Matches'!$B$2:$B$25000&amp;'All Matches'!$E$2:$E$25000,0))</f>
        <v>1617209</v>
      </c>
      <c r="B2597">
        <f>INDEX(Teams!$B$2:$B$50,MATCH(D2597,Teams!$A$2:$A$50,0))</f>
        <v>16</v>
      </c>
      <c r="C2597" s="2">
        <v>42753</v>
      </c>
      <c r="D2597" t="s">
        <v>37</v>
      </c>
      <c r="E2597" t="s">
        <v>523</v>
      </c>
      <c r="F2597" t="s">
        <v>45</v>
      </c>
      <c r="G2597">
        <f>INDEX(Teams!$B$2:$B$50,MATCH(F2597,Teams!$A$2:$A$50,0))</f>
        <v>20</v>
      </c>
      <c r="H2597">
        <v>90</v>
      </c>
      <c r="K2597" s="2"/>
    </row>
    <row r="2598" spans="1:11" x14ac:dyDescent="0.2">
      <c r="A2598">
        <f t="array" ref="A2598">INDEX('All Matches'!$A$2:$A$25000,MATCH(B2598&amp;C2598&amp;G2598,'All Matches'!$C$2:$C$25000&amp;'All Matches'!$B$2:$B$25000&amp;'All Matches'!$E$2:$E$25000,0))</f>
        <v>1617210</v>
      </c>
      <c r="B2598">
        <f>INDEX(Teams!$B$2:$B$50,MATCH(D2598,Teams!$A$2:$A$50,0))</f>
        <v>21</v>
      </c>
      <c r="C2598" s="2">
        <v>42753</v>
      </c>
      <c r="D2598" t="s">
        <v>10</v>
      </c>
      <c r="E2598" t="s">
        <v>450</v>
      </c>
      <c r="F2598" t="s">
        <v>40</v>
      </c>
      <c r="G2598">
        <f>INDEX(Teams!$B$2:$B$50,MATCH(F2598,Teams!$A$2:$A$50,0))</f>
        <v>19</v>
      </c>
      <c r="H2598">
        <v>84</v>
      </c>
      <c r="K2598" s="2"/>
    </row>
    <row r="2599" spans="1:11" x14ac:dyDescent="0.2">
      <c r="A2599">
        <f t="array" ref="A2599">INDEX('All Matches'!$A$2:$A$25000,MATCH(B2599&amp;C2599&amp;G2599,'All Matches'!$C$2:$C$25000&amp;'All Matches'!$B$2:$B$25000&amp;'All Matches'!$E$2:$E$25000,0))</f>
        <v>1617210</v>
      </c>
      <c r="B2599">
        <f>INDEX(Teams!$B$2:$B$50,MATCH(D2599,Teams!$A$2:$A$50,0))</f>
        <v>19</v>
      </c>
      <c r="C2599" s="2">
        <v>42753</v>
      </c>
      <c r="D2599" t="s">
        <v>40</v>
      </c>
      <c r="E2599" t="s">
        <v>77</v>
      </c>
      <c r="F2599" t="s">
        <v>10</v>
      </c>
      <c r="G2599">
        <f>INDEX(Teams!$B$2:$B$50,MATCH(F2599,Teams!$A$2:$A$50,0))</f>
        <v>21</v>
      </c>
      <c r="H2599">
        <v>27</v>
      </c>
      <c r="J2599">
        <v>1</v>
      </c>
      <c r="K2599" s="2"/>
    </row>
    <row r="2600" spans="1:11" x14ac:dyDescent="0.2">
      <c r="A2600">
        <f t="array" ref="A2600">INDEX('All Matches'!$A$2:$A$25000,MATCH(B2600&amp;C2600&amp;G2600,'All Matches'!$C$2:$C$25000&amp;'All Matches'!$B$2:$B$25000&amp;'All Matches'!$E$2:$E$25000,0))</f>
        <v>1617212</v>
      </c>
      <c r="B2600">
        <f>INDEX(Teams!$B$2:$B$50,MATCH(D2600,Teams!$A$2:$A$50,0))</f>
        <v>11</v>
      </c>
      <c r="C2600" s="2">
        <v>42756</v>
      </c>
      <c r="D2600" t="s">
        <v>20</v>
      </c>
      <c r="E2600" t="s">
        <v>780</v>
      </c>
      <c r="F2600" t="s">
        <v>32</v>
      </c>
      <c r="G2600">
        <f>INDEX(Teams!$B$2:$B$50,MATCH(F2600,Teams!$A$2:$A$50,0))</f>
        <v>27</v>
      </c>
      <c r="H2600">
        <v>48</v>
      </c>
      <c r="K2600" s="2"/>
    </row>
    <row r="2601" spans="1:11" x14ac:dyDescent="0.2">
      <c r="A2601">
        <f t="array" ref="A2601">INDEX('All Matches'!$A$2:$A$25000,MATCH(B2601&amp;C2601&amp;G2601,'All Matches'!$C$2:$C$25000&amp;'All Matches'!$B$2:$B$25000&amp;'All Matches'!$E$2:$E$25000,0))</f>
        <v>1617211</v>
      </c>
      <c r="B2601">
        <f>INDEX(Teams!$B$2:$B$50,MATCH(D2601,Teams!$A$2:$A$50,0))</f>
        <v>19</v>
      </c>
      <c r="C2601" s="2">
        <v>42756</v>
      </c>
      <c r="D2601" t="s">
        <v>40</v>
      </c>
      <c r="E2601" t="s">
        <v>93</v>
      </c>
      <c r="F2601" t="s">
        <v>325</v>
      </c>
      <c r="G2601">
        <f>INDEX(Teams!$B$2:$B$50,MATCH(F2601,Teams!$A$2:$A$50,0))</f>
        <v>25</v>
      </c>
      <c r="H2601">
        <v>55</v>
      </c>
      <c r="K2601" s="2"/>
    </row>
    <row r="2602" spans="1:11" x14ac:dyDescent="0.2">
      <c r="A2602">
        <f t="array" ref="A2602">INDEX('All Matches'!$A$2:$A$25000,MATCH(B2602&amp;C2602&amp;G2602,'All Matches'!$C$2:$C$25000&amp;'All Matches'!$B$2:$B$25000&amp;'All Matches'!$E$2:$E$25000,0))</f>
        <v>1617211</v>
      </c>
      <c r="B2602">
        <f>INDEX(Teams!$B$2:$B$50,MATCH(D2602,Teams!$A$2:$A$50,0))</f>
        <v>19</v>
      </c>
      <c r="C2602" s="2">
        <v>42756</v>
      </c>
      <c r="D2602" t="s">
        <v>40</v>
      </c>
      <c r="E2602" t="s">
        <v>93</v>
      </c>
      <c r="F2602" t="s">
        <v>325</v>
      </c>
      <c r="G2602">
        <f>INDEX(Teams!$B$2:$B$50,MATCH(F2602,Teams!$A$2:$A$50,0))</f>
        <v>25</v>
      </c>
      <c r="H2602">
        <v>69</v>
      </c>
      <c r="K2602" s="2"/>
    </row>
    <row r="2603" spans="1:11" x14ac:dyDescent="0.2">
      <c r="A2603">
        <f t="array" ref="A2603">INDEX('All Matches'!$A$2:$A$25000,MATCH(B2603&amp;C2603&amp;G2603,'All Matches'!$C$2:$C$25000&amp;'All Matches'!$B$2:$B$25000&amp;'All Matches'!$E$2:$E$25000,0))</f>
        <v>1617211</v>
      </c>
      <c r="B2603">
        <f>INDEX(Teams!$B$2:$B$50,MATCH(D2603,Teams!$A$2:$A$50,0))</f>
        <v>25</v>
      </c>
      <c r="C2603" s="2">
        <v>42756</v>
      </c>
      <c r="D2603" t="s">
        <v>325</v>
      </c>
      <c r="E2603" t="s">
        <v>257</v>
      </c>
      <c r="F2603" t="s">
        <v>40</v>
      </c>
      <c r="G2603">
        <f>INDEX(Teams!$B$2:$B$50,MATCH(F2603,Teams!$A$2:$A$50,0))</f>
        <v>19</v>
      </c>
      <c r="H2603">
        <v>48</v>
      </c>
      <c r="K2603" s="2"/>
    </row>
    <row r="2604" spans="1:11" x14ac:dyDescent="0.2">
      <c r="A2604">
        <f t="array" ref="A2604">INDEX('All Matches'!$A$2:$A$25000,MATCH(B2604&amp;C2604&amp;G2604,'All Matches'!$C$2:$C$25000&amp;'All Matches'!$B$2:$B$25000&amp;'All Matches'!$E$2:$E$25000,0))</f>
        <v>1617211</v>
      </c>
      <c r="B2604">
        <f>INDEX(Teams!$B$2:$B$50,MATCH(D2604,Teams!$A$2:$A$50,0))</f>
        <v>25</v>
      </c>
      <c r="C2604" s="2">
        <v>42756</v>
      </c>
      <c r="D2604" t="s">
        <v>325</v>
      </c>
      <c r="E2604" t="s">
        <v>257</v>
      </c>
      <c r="F2604" t="s">
        <v>40</v>
      </c>
      <c r="G2604">
        <f>INDEX(Teams!$B$2:$B$50,MATCH(F2604,Teams!$A$2:$A$50,0))</f>
        <v>19</v>
      </c>
      <c r="H2604">
        <v>52</v>
      </c>
      <c r="K2604" s="2"/>
    </row>
    <row r="2605" spans="1:11" x14ac:dyDescent="0.2">
      <c r="A2605">
        <f t="array" ref="A2605">INDEX('All Matches'!$A$2:$A$25000,MATCH(B2605&amp;C2605&amp;G2605,'All Matches'!$C$2:$C$25000&amp;'All Matches'!$B$2:$B$25000&amp;'All Matches'!$E$2:$E$25000,0))</f>
        <v>1617211</v>
      </c>
      <c r="B2605">
        <f>INDEX(Teams!$B$2:$B$50,MATCH(D2605,Teams!$A$2:$A$50,0))</f>
        <v>25</v>
      </c>
      <c r="C2605" s="2">
        <v>42756</v>
      </c>
      <c r="D2605" t="s">
        <v>325</v>
      </c>
      <c r="E2605" t="s">
        <v>377</v>
      </c>
      <c r="F2605" t="s">
        <v>40</v>
      </c>
      <c r="G2605">
        <f>INDEX(Teams!$B$2:$B$50,MATCH(F2605,Teams!$A$2:$A$50,0))</f>
        <v>19</v>
      </c>
      <c r="H2605">
        <v>74</v>
      </c>
      <c r="K2605" s="2"/>
    </row>
    <row r="2606" spans="1:11" x14ac:dyDescent="0.2">
      <c r="A2606">
        <f t="array" ref="A2606">INDEX('All Matches'!$A$2:$A$25000,MATCH(B2606&amp;C2606&amp;G2606,'All Matches'!$C$2:$C$25000&amp;'All Matches'!$B$2:$B$25000&amp;'All Matches'!$E$2:$E$25000,0))</f>
        <v>1617212</v>
      </c>
      <c r="B2606">
        <f>INDEX(Teams!$B$2:$B$50,MATCH(D2606,Teams!$A$2:$A$50,0))</f>
        <v>11</v>
      </c>
      <c r="C2606" s="2">
        <v>42756</v>
      </c>
      <c r="D2606" t="s">
        <v>20</v>
      </c>
      <c r="E2606" t="s">
        <v>501</v>
      </c>
      <c r="F2606" t="s">
        <v>32</v>
      </c>
      <c r="G2606">
        <f>INDEX(Teams!$B$2:$B$50,MATCH(F2606,Teams!$A$2:$A$50,0))</f>
        <v>27</v>
      </c>
      <c r="H2606">
        <v>82</v>
      </c>
      <c r="K2606" s="2"/>
    </row>
    <row r="2607" spans="1:11" x14ac:dyDescent="0.2">
      <c r="A2607">
        <f t="array" ref="A2607">INDEX('All Matches'!$A$2:$A$25000,MATCH(B2607&amp;C2607&amp;G2607,'All Matches'!$C$2:$C$25000&amp;'All Matches'!$B$2:$B$25000&amp;'All Matches'!$E$2:$E$25000,0))</f>
        <v>1617212</v>
      </c>
      <c r="B2607">
        <f>INDEX(Teams!$B$2:$B$50,MATCH(D2607,Teams!$A$2:$A$50,0))</f>
        <v>27</v>
      </c>
      <c r="C2607" s="2">
        <v>42756</v>
      </c>
      <c r="D2607" t="s">
        <v>32</v>
      </c>
      <c r="E2607" t="s">
        <v>374</v>
      </c>
      <c r="F2607" t="s">
        <v>20</v>
      </c>
      <c r="G2607">
        <f>INDEX(Teams!$B$2:$B$50,MATCH(F2607,Teams!$A$2:$A$50,0))</f>
        <v>11</v>
      </c>
      <c r="H2607">
        <v>24</v>
      </c>
      <c r="K2607" s="2"/>
    </row>
    <row r="2608" spans="1:11" x14ac:dyDescent="0.2">
      <c r="A2608">
        <f t="array" ref="A2608">INDEX('All Matches'!$A$2:$A$25000,MATCH(B2608&amp;C2608&amp;G2608,'All Matches'!$C$2:$C$25000&amp;'All Matches'!$B$2:$B$25000&amp;'All Matches'!$E$2:$E$25000,0))</f>
        <v>1617212</v>
      </c>
      <c r="B2608">
        <f>INDEX(Teams!$B$2:$B$50,MATCH(D2608,Teams!$A$2:$A$50,0))</f>
        <v>27</v>
      </c>
      <c r="C2608" s="2">
        <v>42756</v>
      </c>
      <c r="D2608" t="s">
        <v>32</v>
      </c>
      <c r="E2608" t="s">
        <v>66</v>
      </c>
      <c r="F2608" t="s">
        <v>20</v>
      </c>
      <c r="G2608">
        <f>INDEX(Teams!$B$2:$B$50,MATCH(F2608,Teams!$A$2:$A$50,0))</f>
        <v>11</v>
      </c>
      <c r="H2608">
        <v>64</v>
      </c>
      <c r="K2608" s="2"/>
    </row>
    <row r="2609" spans="1:11" x14ac:dyDescent="0.2">
      <c r="A2609">
        <f t="array" ref="A2609">INDEX('All Matches'!$A$2:$A$25000,MATCH(B2609&amp;C2609&amp;G2609,'All Matches'!$C$2:$C$25000&amp;'All Matches'!$B$2:$B$25000&amp;'All Matches'!$E$2:$E$25000,0))</f>
        <v>1617213</v>
      </c>
      <c r="B2609">
        <f>INDEX(Teams!$B$2:$B$50,MATCH(D2609,Teams!$A$2:$A$50,0))</f>
        <v>16</v>
      </c>
      <c r="C2609" s="2">
        <v>42756</v>
      </c>
      <c r="D2609" t="s">
        <v>37</v>
      </c>
      <c r="E2609" t="s">
        <v>171</v>
      </c>
      <c r="F2609" t="s">
        <v>23</v>
      </c>
      <c r="G2609">
        <f>INDEX(Teams!$B$2:$B$50,MATCH(F2609,Teams!$A$2:$A$50,0))</f>
        <v>15</v>
      </c>
      <c r="H2609">
        <v>87</v>
      </c>
      <c r="K2609" s="2"/>
    </row>
    <row r="2610" spans="1:11" x14ac:dyDescent="0.2">
      <c r="A2610">
        <f t="array" ref="A2610">INDEX('All Matches'!$A$2:$A$25000,MATCH(B2610&amp;C2610&amp;G2610,'All Matches'!$C$2:$C$25000&amp;'All Matches'!$B$2:$B$25000&amp;'All Matches'!$E$2:$E$25000,0))</f>
        <v>1617214</v>
      </c>
      <c r="B2610">
        <f>INDEX(Teams!$B$2:$B$50,MATCH(D2610,Teams!$A$2:$A$50,0))</f>
        <v>34</v>
      </c>
      <c r="C2610" s="2">
        <v>42756</v>
      </c>
      <c r="D2610" t="s">
        <v>445</v>
      </c>
      <c r="E2610" t="s">
        <v>458</v>
      </c>
      <c r="F2610" t="s">
        <v>42</v>
      </c>
      <c r="G2610">
        <f>INDEX(Teams!$B$2:$B$50,MATCH(F2610,Teams!$A$2:$A$50,0))</f>
        <v>29</v>
      </c>
      <c r="H2610">
        <v>27</v>
      </c>
      <c r="K2610" s="2"/>
    </row>
    <row r="2611" spans="1:11" x14ac:dyDescent="0.2">
      <c r="A2611">
        <f t="array" ref="A2611">INDEX('All Matches'!$A$2:$A$25000,MATCH(B2611&amp;C2611&amp;G2611,'All Matches'!$C$2:$C$25000&amp;'All Matches'!$B$2:$B$25000&amp;'All Matches'!$E$2:$E$25000,0))</f>
        <v>1617214</v>
      </c>
      <c r="B2611">
        <f>INDEX(Teams!$B$2:$B$50,MATCH(D2611,Teams!$A$2:$A$50,0))</f>
        <v>29</v>
      </c>
      <c r="C2611" s="2">
        <v>42756</v>
      </c>
      <c r="D2611" t="s">
        <v>42</v>
      </c>
      <c r="E2611" t="s">
        <v>793</v>
      </c>
      <c r="F2611" t="s">
        <v>445</v>
      </c>
      <c r="G2611">
        <f>INDEX(Teams!$B$2:$B$50,MATCH(F2611,Teams!$A$2:$A$50,0))</f>
        <v>34</v>
      </c>
      <c r="H2611">
        <v>9</v>
      </c>
      <c r="K2611" s="2"/>
    </row>
    <row r="2612" spans="1:11" x14ac:dyDescent="0.2">
      <c r="A2612">
        <f t="array" ref="A2612">INDEX('All Matches'!$A$2:$A$25000,MATCH(B2612&amp;C2612&amp;G2612,'All Matches'!$C$2:$C$25000&amp;'All Matches'!$B$2:$B$25000&amp;'All Matches'!$E$2:$E$25000,0))</f>
        <v>1617214</v>
      </c>
      <c r="B2612">
        <f>INDEX(Teams!$B$2:$B$50,MATCH(D2612,Teams!$A$2:$A$50,0))</f>
        <v>29</v>
      </c>
      <c r="C2612" s="2">
        <v>42756</v>
      </c>
      <c r="D2612" t="s">
        <v>42</v>
      </c>
      <c r="E2612" t="s">
        <v>793</v>
      </c>
      <c r="F2612" t="s">
        <v>445</v>
      </c>
      <c r="G2612">
        <f>INDEX(Teams!$B$2:$B$50,MATCH(F2612,Teams!$A$2:$A$50,0))</f>
        <v>34</v>
      </c>
      <c r="H2612">
        <v>43</v>
      </c>
      <c r="K2612" s="2"/>
    </row>
    <row r="2613" spans="1:11" x14ac:dyDescent="0.2">
      <c r="A2613">
        <f t="array" ref="A2613">INDEX('All Matches'!$A$2:$A$25000,MATCH(B2613&amp;C2613&amp;G2613,'All Matches'!$C$2:$C$25000&amp;'All Matches'!$B$2:$B$25000&amp;'All Matches'!$E$2:$E$25000,0))</f>
        <v>1617214</v>
      </c>
      <c r="B2613">
        <f>INDEX(Teams!$B$2:$B$50,MATCH(D2613,Teams!$A$2:$A$50,0))</f>
        <v>29</v>
      </c>
      <c r="C2613" s="2">
        <v>42756</v>
      </c>
      <c r="D2613" t="s">
        <v>42</v>
      </c>
      <c r="E2613" t="s">
        <v>524</v>
      </c>
      <c r="F2613" t="s">
        <v>445</v>
      </c>
      <c r="G2613">
        <f>INDEX(Teams!$B$2:$B$50,MATCH(F2613,Teams!$A$2:$A$50,0))</f>
        <v>34</v>
      </c>
      <c r="H2613">
        <v>90</v>
      </c>
      <c r="K2613" s="2"/>
    </row>
    <row r="2614" spans="1:11" x14ac:dyDescent="0.2">
      <c r="A2614">
        <f t="array" ref="A2614">INDEX('All Matches'!$A$2:$A$25000,MATCH(B2614&amp;C2614&amp;G2614,'All Matches'!$C$2:$C$25000&amp;'All Matches'!$B$2:$B$25000&amp;'All Matches'!$E$2:$E$25000,0))</f>
        <v>1617215</v>
      </c>
      <c r="B2614">
        <f>INDEX(Teams!$B$2:$B$50,MATCH(D2614,Teams!$A$2:$A$50,0))</f>
        <v>24</v>
      </c>
      <c r="C2614" s="2">
        <v>42756</v>
      </c>
      <c r="D2614" t="s">
        <v>319</v>
      </c>
      <c r="E2614" t="s">
        <v>525</v>
      </c>
      <c r="F2614" t="s">
        <v>10</v>
      </c>
      <c r="G2614">
        <f>INDEX(Teams!$B$2:$B$50,MATCH(F2614,Teams!$A$2:$A$50,0))</f>
        <v>21</v>
      </c>
      <c r="H2614">
        <v>19</v>
      </c>
      <c r="I2614">
        <v>1</v>
      </c>
      <c r="K2614" s="2"/>
    </row>
    <row r="2615" spans="1:11" x14ac:dyDescent="0.2">
      <c r="A2615">
        <f t="array" ref="A2615">INDEX('All Matches'!$A$2:$A$25000,MATCH(B2615&amp;C2615&amp;G2615,'All Matches'!$C$2:$C$25000&amp;'All Matches'!$B$2:$B$25000&amp;'All Matches'!$E$2:$E$25000,0))</f>
        <v>1617215</v>
      </c>
      <c r="B2615">
        <f>INDEX(Teams!$B$2:$B$50,MATCH(D2615,Teams!$A$2:$A$50,0))</f>
        <v>21</v>
      </c>
      <c r="C2615" s="2">
        <v>42756</v>
      </c>
      <c r="D2615" t="s">
        <v>10</v>
      </c>
      <c r="E2615" t="s">
        <v>318</v>
      </c>
      <c r="F2615" t="s">
        <v>319</v>
      </c>
      <c r="G2615">
        <f>INDEX(Teams!$B$2:$B$50,MATCH(F2615,Teams!$A$2:$A$50,0))</f>
        <v>24</v>
      </c>
      <c r="H2615">
        <v>90</v>
      </c>
      <c r="K2615" s="2"/>
    </row>
    <row r="2616" spans="1:11" x14ac:dyDescent="0.2">
      <c r="A2616">
        <f t="array" ref="A2616">INDEX('All Matches'!$A$2:$A$25000,MATCH(B2616&amp;C2616&amp;G2616,'All Matches'!$C$2:$C$25000&amp;'All Matches'!$B$2:$B$25000&amp;'All Matches'!$E$2:$E$25000,0))</f>
        <v>1617216</v>
      </c>
      <c r="B2616">
        <f>INDEX(Teams!$B$2:$B$50,MATCH(D2616,Teams!$A$2:$A$50,0))</f>
        <v>28</v>
      </c>
      <c r="C2616" s="2">
        <v>42756</v>
      </c>
      <c r="D2616" t="s">
        <v>320</v>
      </c>
      <c r="E2616" t="s">
        <v>801</v>
      </c>
      <c r="F2616" t="s">
        <v>447</v>
      </c>
      <c r="G2616">
        <f>INDEX(Teams!$B$2:$B$50,MATCH(F2616,Teams!$A$2:$A$50,0))</f>
        <v>31</v>
      </c>
      <c r="H2616">
        <v>30</v>
      </c>
      <c r="K2616" s="2"/>
    </row>
    <row r="2617" spans="1:11" x14ac:dyDescent="0.2">
      <c r="A2617">
        <f t="array" ref="A2617">INDEX('All Matches'!$A$2:$A$25000,MATCH(B2617&amp;C2617&amp;G2617,'All Matches'!$C$2:$C$25000&amp;'All Matches'!$B$2:$B$25000&amp;'All Matches'!$E$2:$E$25000,0))</f>
        <v>1617216</v>
      </c>
      <c r="B2617">
        <f>INDEX(Teams!$B$2:$B$50,MATCH(D2617,Teams!$A$2:$A$50,0))</f>
        <v>28</v>
      </c>
      <c r="C2617" s="2">
        <v>42756</v>
      </c>
      <c r="D2617" t="s">
        <v>320</v>
      </c>
      <c r="E2617" t="s">
        <v>497</v>
      </c>
      <c r="F2617" t="s">
        <v>447</v>
      </c>
      <c r="G2617">
        <f>INDEX(Teams!$B$2:$B$50,MATCH(F2617,Teams!$A$2:$A$50,0))</f>
        <v>31</v>
      </c>
      <c r="H2617">
        <v>36</v>
      </c>
      <c r="K2617" s="2"/>
    </row>
    <row r="2618" spans="1:11" x14ac:dyDescent="0.2">
      <c r="A2618">
        <f t="array" ref="A2618">INDEX('All Matches'!$A$2:$A$25000,MATCH(B2618&amp;C2618&amp;G2618,'All Matches'!$C$2:$C$25000&amp;'All Matches'!$B$2:$B$25000&amp;'All Matches'!$E$2:$E$25000,0))</f>
        <v>1617217</v>
      </c>
      <c r="B2618">
        <f>INDEX(Teams!$B$2:$B$50,MATCH(D2618,Teams!$A$2:$A$50,0))</f>
        <v>20</v>
      </c>
      <c r="C2618" s="2">
        <v>42756</v>
      </c>
      <c r="D2618" t="s">
        <v>45</v>
      </c>
      <c r="E2618" t="s">
        <v>113</v>
      </c>
      <c r="F2618" t="s">
        <v>17</v>
      </c>
      <c r="G2618">
        <f>INDEX(Teams!$B$2:$B$50,MATCH(F2618,Teams!$A$2:$A$50,0))</f>
        <v>26</v>
      </c>
      <c r="H2618">
        <v>49</v>
      </c>
      <c r="K2618" s="2"/>
    </row>
    <row r="2619" spans="1:11" x14ac:dyDescent="0.2">
      <c r="A2619">
        <f t="array" ref="A2619">INDEX('All Matches'!$A$2:$A$25000,MATCH(B2619&amp;C2619&amp;G2619,'All Matches'!$C$2:$C$25000&amp;'All Matches'!$B$2:$B$25000&amp;'All Matches'!$E$2:$E$25000,0))</f>
        <v>1617217</v>
      </c>
      <c r="B2619">
        <f>INDEX(Teams!$B$2:$B$50,MATCH(D2619,Teams!$A$2:$A$50,0))</f>
        <v>20</v>
      </c>
      <c r="C2619" s="2">
        <v>42756</v>
      </c>
      <c r="D2619" t="s">
        <v>45</v>
      </c>
      <c r="E2619" t="s">
        <v>218</v>
      </c>
      <c r="F2619" t="s">
        <v>17</v>
      </c>
      <c r="G2619">
        <f>INDEX(Teams!$B$2:$B$50,MATCH(F2619,Teams!$A$2:$A$50,0))</f>
        <v>26</v>
      </c>
      <c r="H2619">
        <v>54</v>
      </c>
      <c r="K2619" s="2"/>
    </row>
    <row r="2620" spans="1:11" x14ac:dyDescent="0.2">
      <c r="A2620">
        <f t="array" ref="A2620">INDEX('All Matches'!$A$2:$A$25000,MATCH(B2620&amp;C2620&amp;G2620,'All Matches'!$C$2:$C$25000&amp;'All Matches'!$B$2:$B$25000&amp;'All Matches'!$E$2:$E$25000,0))</f>
        <v>1617217</v>
      </c>
      <c r="B2620">
        <f>INDEX(Teams!$B$2:$B$50,MATCH(D2620,Teams!$A$2:$A$50,0))</f>
        <v>26</v>
      </c>
      <c r="C2620" s="2">
        <v>42756</v>
      </c>
      <c r="D2620" t="s">
        <v>17</v>
      </c>
      <c r="E2620" t="s">
        <v>19</v>
      </c>
      <c r="F2620" t="s">
        <v>45</v>
      </c>
      <c r="G2620">
        <f>INDEX(Teams!$B$2:$B$50,MATCH(F2620,Teams!$A$2:$A$50,0))</f>
        <v>20</v>
      </c>
      <c r="H2620">
        <v>58</v>
      </c>
      <c r="K2620" s="2"/>
    </row>
    <row r="2621" spans="1:11" x14ac:dyDescent="0.2">
      <c r="A2621">
        <f t="array" ref="A2621">INDEX('All Matches'!$A$2:$A$25000,MATCH(B2621&amp;C2621&amp;G2621,'All Matches'!$C$2:$C$25000&amp;'All Matches'!$B$2:$B$25000&amp;'All Matches'!$E$2:$E$25000,0))</f>
        <v>1617217</v>
      </c>
      <c r="B2621">
        <f>INDEX(Teams!$B$2:$B$50,MATCH(D2621,Teams!$A$2:$A$50,0))</f>
        <v>26</v>
      </c>
      <c r="C2621" s="2">
        <v>42756</v>
      </c>
      <c r="D2621" t="s">
        <v>17</v>
      </c>
      <c r="E2621" t="s">
        <v>526</v>
      </c>
      <c r="F2621" t="s">
        <v>45</v>
      </c>
      <c r="G2621">
        <f>INDEX(Teams!$B$2:$B$50,MATCH(F2621,Teams!$A$2:$A$50,0))</f>
        <v>20</v>
      </c>
      <c r="H2621">
        <v>77</v>
      </c>
      <c r="K2621" s="2"/>
    </row>
    <row r="2622" spans="1:11" x14ac:dyDescent="0.2">
      <c r="A2622">
        <f t="array" ref="A2622">INDEX('All Matches'!$A$2:$A$25000,MATCH(B2622&amp;C2622&amp;G2622,'All Matches'!$C$2:$C$25000&amp;'All Matches'!$B$2:$B$25000&amp;'All Matches'!$E$2:$E$25000,0))</f>
        <v>1617218</v>
      </c>
      <c r="B2622">
        <f>INDEX(Teams!$B$2:$B$50,MATCH(D2622,Teams!$A$2:$A$50,0))</f>
        <v>23</v>
      </c>
      <c r="C2622" s="2">
        <v>42757</v>
      </c>
      <c r="D2622" t="s">
        <v>50</v>
      </c>
      <c r="E2622" t="s">
        <v>238</v>
      </c>
      <c r="F2622" t="s">
        <v>12</v>
      </c>
      <c r="G2622">
        <f>INDEX(Teams!$B$2:$B$50,MATCH(F2622,Teams!$A$2:$A$50,0))</f>
        <v>18</v>
      </c>
      <c r="H2622">
        <v>26</v>
      </c>
      <c r="K2622" s="2"/>
    </row>
    <row r="2623" spans="1:11" x14ac:dyDescent="0.2">
      <c r="A2623">
        <f t="array" ref="A2623">INDEX('All Matches'!$A$2:$A$25000,MATCH(B2623&amp;C2623&amp;G2623,'All Matches'!$C$2:$C$25000&amp;'All Matches'!$B$2:$B$25000&amp;'All Matches'!$E$2:$E$25000,0))</f>
        <v>1617218</v>
      </c>
      <c r="B2623">
        <f>INDEX(Teams!$B$2:$B$50,MATCH(D2623,Teams!$A$2:$A$50,0))</f>
        <v>23</v>
      </c>
      <c r="C2623" s="2">
        <v>42757</v>
      </c>
      <c r="D2623" t="s">
        <v>50</v>
      </c>
      <c r="E2623" t="s">
        <v>333</v>
      </c>
      <c r="F2623" t="s">
        <v>12</v>
      </c>
      <c r="G2623">
        <f>INDEX(Teams!$B$2:$B$50,MATCH(F2623,Teams!$A$2:$A$50,0))</f>
        <v>18</v>
      </c>
      <c r="H2623">
        <v>39</v>
      </c>
      <c r="K2623" s="2"/>
    </row>
    <row r="2624" spans="1:11" x14ac:dyDescent="0.2">
      <c r="A2624">
        <f t="array" ref="A2624">INDEX('All Matches'!$A$2:$A$25000,MATCH(B2624&amp;C2624&amp;G2624,'All Matches'!$C$2:$C$25000&amp;'All Matches'!$B$2:$B$25000&amp;'All Matches'!$E$2:$E$25000,0))</f>
        <v>1617218</v>
      </c>
      <c r="B2624">
        <f>INDEX(Teams!$B$2:$B$50,MATCH(D2624,Teams!$A$2:$A$50,0))</f>
        <v>23</v>
      </c>
      <c r="C2624" s="2">
        <v>42757</v>
      </c>
      <c r="D2624" t="s">
        <v>50</v>
      </c>
      <c r="E2624" t="s">
        <v>327</v>
      </c>
      <c r="F2624" t="s">
        <v>12</v>
      </c>
      <c r="G2624">
        <f>INDEX(Teams!$B$2:$B$50,MATCH(F2624,Teams!$A$2:$A$50,0))</f>
        <v>18</v>
      </c>
      <c r="H2624">
        <v>86</v>
      </c>
      <c r="J2624">
        <v>1</v>
      </c>
      <c r="K2624" s="2"/>
    </row>
    <row r="2625" spans="1:11" x14ac:dyDescent="0.2">
      <c r="A2625">
        <f t="array" ref="A2625">INDEX('All Matches'!$A$2:$A$25000,MATCH(B2625&amp;C2625&amp;G2625,'All Matches'!$C$2:$C$25000&amp;'All Matches'!$B$2:$B$25000&amp;'All Matches'!$E$2:$E$25000,0))</f>
        <v>1617219</v>
      </c>
      <c r="B2625">
        <f>INDEX(Teams!$B$2:$B$50,MATCH(D2625,Teams!$A$2:$A$50,0))</f>
        <v>10</v>
      </c>
      <c r="C2625" s="2">
        <v>42757</v>
      </c>
      <c r="D2625" t="s">
        <v>47</v>
      </c>
      <c r="E2625" t="s">
        <v>102</v>
      </c>
      <c r="F2625" t="s">
        <v>64</v>
      </c>
      <c r="G2625">
        <f>INDEX(Teams!$B$2:$B$50,MATCH(F2625,Teams!$A$2:$A$50,0))</f>
        <v>13</v>
      </c>
      <c r="H2625">
        <v>59</v>
      </c>
      <c r="K2625" s="2"/>
    </row>
    <row r="2626" spans="1:11" x14ac:dyDescent="0.2">
      <c r="A2626">
        <f t="array" ref="A2626">INDEX('All Matches'!$A$2:$A$25000,MATCH(B2626&amp;C2626&amp;G2626,'All Matches'!$C$2:$C$25000&amp;'All Matches'!$B$2:$B$25000&amp;'All Matches'!$E$2:$E$25000,0))</f>
        <v>1617219</v>
      </c>
      <c r="B2626">
        <f>INDEX(Teams!$B$2:$B$50,MATCH(D2626,Teams!$A$2:$A$50,0))</f>
        <v>10</v>
      </c>
      <c r="C2626" s="2">
        <v>42757</v>
      </c>
      <c r="D2626" t="s">
        <v>47</v>
      </c>
      <c r="E2626" t="s">
        <v>150</v>
      </c>
      <c r="F2626" t="s">
        <v>64</v>
      </c>
      <c r="G2626">
        <f>INDEX(Teams!$B$2:$B$50,MATCH(F2626,Teams!$A$2:$A$50,0))</f>
        <v>13</v>
      </c>
      <c r="H2626">
        <v>90</v>
      </c>
      <c r="K2626" s="2"/>
    </row>
    <row r="2627" spans="1:11" x14ac:dyDescent="0.2">
      <c r="A2627">
        <f t="array" ref="A2627">INDEX('All Matches'!$A$2:$A$25000,MATCH(B2627&amp;C2627&amp;G2627,'All Matches'!$C$2:$C$25000&amp;'All Matches'!$B$2:$B$25000&amp;'All Matches'!$E$2:$E$25000,0))</f>
        <v>1617219</v>
      </c>
      <c r="B2627">
        <f>INDEX(Teams!$B$2:$B$50,MATCH(D2627,Teams!$A$2:$A$50,0))</f>
        <v>13</v>
      </c>
      <c r="C2627" s="2">
        <v>42757</v>
      </c>
      <c r="D2627" t="s">
        <v>64</v>
      </c>
      <c r="E2627" t="s">
        <v>788</v>
      </c>
      <c r="F2627" t="s">
        <v>47</v>
      </c>
      <c r="G2627">
        <f>INDEX(Teams!$B$2:$B$50,MATCH(F2627,Teams!$A$2:$A$50,0))</f>
        <v>10</v>
      </c>
      <c r="H2627">
        <v>90</v>
      </c>
      <c r="K2627" s="2"/>
    </row>
    <row r="2628" spans="1:11" x14ac:dyDescent="0.2">
      <c r="A2628">
        <f t="array" ref="A2628">INDEX('All Matches'!$A$2:$A$25000,MATCH(B2628&amp;C2628&amp;G2628,'All Matches'!$C$2:$C$25000&amp;'All Matches'!$B$2:$B$25000&amp;'All Matches'!$E$2:$E$25000,0))</f>
        <v>1617220</v>
      </c>
      <c r="B2628">
        <f>INDEX(Teams!$B$2:$B$50,MATCH(D2628,Teams!$A$2:$A$50,0))</f>
        <v>14</v>
      </c>
      <c r="C2628" s="2">
        <v>42757</v>
      </c>
      <c r="D2628" t="s">
        <v>27</v>
      </c>
      <c r="E2628" t="s">
        <v>452</v>
      </c>
      <c r="F2628" t="s">
        <v>443</v>
      </c>
      <c r="G2628">
        <f>INDEX(Teams!$B$2:$B$50,MATCH(F2628,Teams!$A$2:$A$50,0))</f>
        <v>33</v>
      </c>
      <c r="H2628">
        <v>45</v>
      </c>
      <c r="K2628" s="2"/>
    </row>
    <row r="2629" spans="1:11" x14ac:dyDescent="0.2">
      <c r="A2629">
        <f t="array" ref="A2629">INDEX('All Matches'!$A$2:$A$25000,MATCH(B2629&amp;C2629&amp;G2629,'All Matches'!$C$2:$C$25000&amp;'All Matches'!$B$2:$B$25000&amp;'All Matches'!$E$2:$E$25000,0))</f>
        <v>1617220</v>
      </c>
      <c r="B2629">
        <f>INDEX(Teams!$B$2:$B$50,MATCH(D2629,Teams!$A$2:$A$50,0))</f>
        <v>14</v>
      </c>
      <c r="C2629" s="2">
        <v>42757</v>
      </c>
      <c r="D2629" t="s">
        <v>27</v>
      </c>
      <c r="E2629" t="s">
        <v>477</v>
      </c>
      <c r="F2629" t="s">
        <v>443</v>
      </c>
      <c r="G2629">
        <f>INDEX(Teams!$B$2:$B$50,MATCH(F2629,Teams!$A$2:$A$50,0))</f>
        <v>33</v>
      </c>
      <c r="H2629">
        <v>81</v>
      </c>
      <c r="K2629" s="2"/>
    </row>
    <row r="2630" spans="1:11" x14ac:dyDescent="0.2">
      <c r="A2630">
        <f t="array" ref="A2630">INDEX('All Matches'!$A$2:$A$25000,MATCH(B2630&amp;C2630&amp;G2630,'All Matches'!$C$2:$C$25000&amp;'All Matches'!$B$2:$B$25000&amp;'All Matches'!$E$2:$E$25000,0))</f>
        <v>1617221</v>
      </c>
      <c r="B2630">
        <f>INDEX(Teams!$B$2:$B$50,MATCH(D2630,Teams!$A$2:$A$50,0))</f>
        <v>10</v>
      </c>
      <c r="C2630" s="2">
        <v>42766</v>
      </c>
      <c r="D2630" t="s">
        <v>47</v>
      </c>
      <c r="E2630" t="s">
        <v>63</v>
      </c>
      <c r="F2630" t="s">
        <v>32</v>
      </c>
      <c r="G2630">
        <f>INDEX(Teams!$B$2:$B$50,MATCH(F2630,Teams!$A$2:$A$50,0))</f>
        <v>27</v>
      </c>
      <c r="H2630">
        <v>58</v>
      </c>
      <c r="K2630" s="2"/>
    </row>
    <row r="2631" spans="1:11" x14ac:dyDescent="0.2">
      <c r="A2631">
        <f t="array" ref="A2631">INDEX('All Matches'!$A$2:$A$25000,MATCH(B2631&amp;C2631&amp;G2631,'All Matches'!$C$2:$C$25000&amp;'All Matches'!$B$2:$B$25000&amp;'All Matches'!$E$2:$E$25000,0))</f>
        <v>1617221</v>
      </c>
      <c r="B2631">
        <f>INDEX(Teams!$B$2:$B$50,MATCH(D2631,Teams!$A$2:$A$50,0))</f>
        <v>27</v>
      </c>
      <c r="C2631" s="2">
        <v>42766</v>
      </c>
      <c r="D2631" t="s">
        <v>32</v>
      </c>
      <c r="E2631" t="s">
        <v>515</v>
      </c>
      <c r="F2631" t="s">
        <v>47</v>
      </c>
      <c r="G2631">
        <f>INDEX(Teams!$B$2:$B$50,MATCH(F2631,Teams!$A$2:$A$50,0))</f>
        <v>10</v>
      </c>
      <c r="H2631">
        <v>10</v>
      </c>
      <c r="K2631" s="2"/>
    </row>
    <row r="2632" spans="1:11" x14ac:dyDescent="0.2">
      <c r="A2632">
        <f t="array" ref="A2632">INDEX('All Matches'!$A$2:$A$25000,MATCH(B2632&amp;C2632&amp;G2632,'All Matches'!$C$2:$C$25000&amp;'All Matches'!$B$2:$B$25000&amp;'All Matches'!$E$2:$E$25000,0))</f>
        <v>1617221</v>
      </c>
      <c r="B2632">
        <f>INDEX(Teams!$B$2:$B$50,MATCH(D2632,Teams!$A$2:$A$50,0))</f>
        <v>27</v>
      </c>
      <c r="C2632" s="2">
        <v>42766</v>
      </c>
      <c r="D2632" t="s">
        <v>32</v>
      </c>
      <c r="E2632" t="s">
        <v>66</v>
      </c>
      <c r="F2632" t="s">
        <v>47</v>
      </c>
      <c r="G2632">
        <f>INDEX(Teams!$B$2:$B$50,MATCH(F2632,Teams!$A$2:$A$50,0))</f>
        <v>10</v>
      </c>
      <c r="H2632">
        <v>13</v>
      </c>
      <c r="K2632" s="2"/>
    </row>
    <row r="2633" spans="1:11" x14ac:dyDescent="0.2">
      <c r="A2633">
        <f t="array" ref="A2633">INDEX('All Matches'!$A$2:$A$25000,MATCH(B2633&amp;C2633&amp;G2633,'All Matches'!$C$2:$C$25000&amp;'All Matches'!$B$2:$B$25000&amp;'All Matches'!$E$2:$E$25000,0))</f>
        <v>1617222</v>
      </c>
      <c r="B2633">
        <f>INDEX(Teams!$B$2:$B$50,MATCH(D2633,Teams!$A$2:$A$50,0))</f>
        <v>15</v>
      </c>
      <c r="C2633" s="2">
        <v>42766</v>
      </c>
      <c r="D2633" t="s">
        <v>23</v>
      </c>
      <c r="E2633" t="s">
        <v>385</v>
      </c>
      <c r="F2633" t="s">
        <v>20</v>
      </c>
      <c r="G2633">
        <f>INDEX(Teams!$B$2:$B$50,MATCH(F2633,Teams!$A$2:$A$50,0))</f>
        <v>11</v>
      </c>
      <c r="H2633">
        <v>46</v>
      </c>
      <c r="K2633" s="2"/>
    </row>
    <row r="2634" spans="1:11" x14ac:dyDescent="0.2">
      <c r="A2634">
        <f t="array" ref="A2634">INDEX('All Matches'!$A$2:$A$25000,MATCH(B2634&amp;C2634&amp;G2634,'All Matches'!$C$2:$C$25000&amp;'All Matches'!$B$2:$B$25000&amp;'All Matches'!$E$2:$E$25000,0))</f>
        <v>1617222</v>
      </c>
      <c r="B2634">
        <f>INDEX(Teams!$B$2:$B$50,MATCH(D2634,Teams!$A$2:$A$50,0))</f>
        <v>15</v>
      </c>
      <c r="C2634" s="2">
        <v>42766</v>
      </c>
      <c r="D2634" t="s">
        <v>23</v>
      </c>
      <c r="E2634" t="s">
        <v>300</v>
      </c>
      <c r="F2634" t="s">
        <v>20</v>
      </c>
      <c r="G2634">
        <f>INDEX(Teams!$B$2:$B$50,MATCH(F2634,Teams!$A$2:$A$50,0))</f>
        <v>11</v>
      </c>
      <c r="H2634">
        <v>90</v>
      </c>
      <c r="K2634" s="2"/>
    </row>
    <row r="2635" spans="1:11" x14ac:dyDescent="0.2">
      <c r="A2635">
        <f t="array" ref="A2635">INDEX('All Matches'!$A$2:$A$25000,MATCH(B2635&amp;C2635&amp;G2635,'All Matches'!$C$2:$C$25000&amp;'All Matches'!$B$2:$B$25000&amp;'All Matches'!$E$2:$E$25000,0))</f>
        <v>1617223</v>
      </c>
      <c r="B2635">
        <f>INDEX(Teams!$B$2:$B$50,MATCH(D2635,Teams!$A$2:$A$50,0))</f>
        <v>13</v>
      </c>
      <c r="C2635" s="2">
        <v>42766</v>
      </c>
      <c r="D2635" t="s">
        <v>64</v>
      </c>
      <c r="E2635" t="s">
        <v>140</v>
      </c>
      <c r="F2635" t="s">
        <v>12</v>
      </c>
      <c r="G2635">
        <f>INDEX(Teams!$B$2:$B$50,MATCH(F2635,Teams!$A$2:$A$50,0))</f>
        <v>18</v>
      </c>
      <c r="H2635">
        <v>87</v>
      </c>
      <c r="K2635" s="2"/>
    </row>
    <row r="2636" spans="1:11" x14ac:dyDescent="0.2">
      <c r="A2636">
        <f t="array" ref="A2636">INDEX('All Matches'!$A$2:$A$25000,MATCH(B2636&amp;C2636&amp;G2636,'All Matches'!$C$2:$C$25000&amp;'All Matches'!$B$2:$B$25000&amp;'All Matches'!$E$2:$E$25000,0))</f>
        <v>1617224</v>
      </c>
      <c r="B2636">
        <f>INDEX(Teams!$B$2:$B$50,MATCH(D2636,Teams!$A$2:$A$50,0))</f>
        <v>34</v>
      </c>
      <c r="C2636" s="2">
        <v>42766</v>
      </c>
      <c r="D2636" t="s">
        <v>445</v>
      </c>
      <c r="E2636" t="s">
        <v>446</v>
      </c>
      <c r="F2636" t="s">
        <v>320</v>
      </c>
      <c r="G2636">
        <f>INDEX(Teams!$B$2:$B$50,MATCH(F2636,Teams!$A$2:$A$50,0))</f>
        <v>28</v>
      </c>
      <c r="H2636">
        <v>17</v>
      </c>
      <c r="J2636">
        <v>1</v>
      </c>
      <c r="K2636" s="2"/>
    </row>
    <row r="2637" spans="1:11" x14ac:dyDescent="0.2">
      <c r="A2637">
        <f t="array" ref="A2637">INDEX('All Matches'!$A$2:$A$25000,MATCH(B2637&amp;C2637&amp;G2637,'All Matches'!$C$2:$C$25000&amp;'All Matches'!$B$2:$B$25000&amp;'All Matches'!$E$2:$E$25000,0))</f>
        <v>1617224</v>
      </c>
      <c r="B2637">
        <f>INDEX(Teams!$B$2:$B$50,MATCH(D2637,Teams!$A$2:$A$50,0))</f>
        <v>28</v>
      </c>
      <c r="C2637" s="2">
        <v>42766</v>
      </c>
      <c r="D2637" t="s">
        <v>320</v>
      </c>
      <c r="E2637" t="s">
        <v>803</v>
      </c>
      <c r="F2637" t="s">
        <v>445</v>
      </c>
      <c r="G2637">
        <f>INDEX(Teams!$B$2:$B$50,MATCH(F2637,Teams!$A$2:$A$50,0))</f>
        <v>34</v>
      </c>
      <c r="H2637">
        <v>6</v>
      </c>
      <c r="K2637" s="2"/>
    </row>
    <row r="2638" spans="1:11" x14ac:dyDescent="0.2">
      <c r="A2638">
        <f t="array" ref="A2638">INDEX('All Matches'!$A$2:$A$25000,MATCH(B2638&amp;C2638&amp;G2638,'All Matches'!$C$2:$C$25000&amp;'All Matches'!$B$2:$B$25000&amp;'All Matches'!$E$2:$E$25000,0))</f>
        <v>1617226</v>
      </c>
      <c r="B2638">
        <f>INDEX(Teams!$B$2:$B$50,MATCH(D2638,Teams!$A$2:$A$50,0))</f>
        <v>25</v>
      </c>
      <c r="C2638" s="2">
        <v>42766</v>
      </c>
      <c r="D2638" t="s">
        <v>325</v>
      </c>
      <c r="E2638" t="s">
        <v>362</v>
      </c>
      <c r="F2638" t="s">
        <v>50</v>
      </c>
      <c r="G2638">
        <f>INDEX(Teams!$B$2:$B$50,MATCH(F2638,Teams!$A$2:$A$50,0))</f>
        <v>23</v>
      </c>
      <c r="H2638">
        <v>38</v>
      </c>
      <c r="K2638" s="2"/>
    </row>
    <row r="2639" spans="1:11" x14ac:dyDescent="0.2">
      <c r="A2639">
        <f t="array" ref="A2639">INDEX('All Matches'!$A$2:$A$25000,MATCH(B2639&amp;C2639&amp;G2639,'All Matches'!$C$2:$C$25000&amp;'All Matches'!$B$2:$B$25000&amp;'All Matches'!$E$2:$E$25000,0))</f>
        <v>1617226</v>
      </c>
      <c r="B2639">
        <f>INDEX(Teams!$B$2:$B$50,MATCH(D2639,Teams!$A$2:$A$50,0))</f>
        <v>25</v>
      </c>
      <c r="C2639" s="2">
        <v>42766</v>
      </c>
      <c r="D2639" t="s">
        <v>325</v>
      </c>
      <c r="E2639" t="s">
        <v>377</v>
      </c>
      <c r="F2639" t="s">
        <v>50</v>
      </c>
      <c r="G2639">
        <f>INDEX(Teams!$B$2:$B$50,MATCH(F2639,Teams!$A$2:$A$50,0))</f>
        <v>23</v>
      </c>
      <c r="H2639">
        <v>70</v>
      </c>
      <c r="K2639" s="2"/>
    </row>
    <row r="2640" spans="1:11" x14ac:dyDescent="0.2">
      <c r="A2640">
        <f t="array" ref="A2640">INDEX('All Matches'!$A$2:$A$25000,MATCH(B2640&amp;C2640&amp;G2640,'All Matches'!$C$2:$C$25000&amp;'All Matches'!$B$2:$B$25000&amp;'All Matches'!$E$2:$E$25000,0))</f>
        <v>1617226</v>
      </c>
      <c r="B2640">
        <f>INDEX(Teams!$B$2:$B$50,MATCH(D2640,Teams!$A$2:$A$50,0))</f>
        <v>23</v>
      </c>
      <c r="C2640" s="2">
        <v>42766</v>
      </c>
      <c r="D2640" t="s">
        <v>50</v>
      </c>
      <c r="E2640" t="s">
        <v>791</v>
      </c>
      <c r="F2640" t="s">
        <v>325</v>
      </c>
      <c r="G2640">
        <f>INDEX(Teams!$B$2:$B$50,MATCH(F2640,Teams!$A$2:$A$50,0))</f>
        <v>25</v>
      </c>
      <c r="H2640">
        <v>57</v>
      </c>
      <c r="K2640" s="2"/>
    </row>
    <row r="2641" spans="1:11" x14ac:dyDescent="0.2">
      <c r="A2641">
        <f t="array" ref="A2641">INDEX('All Matches'!$A$2:$A$25000,MATCH(B2641&amp;C2641&amp;G2641,'All Matches'!$C$2:$C$25000&amp;'All Matches'!$B$2:$B$25000&amp;'All Matches'!$E$2:$E$25000,0))</f>
        <v>1617227</v>
      </c>
      <c r="B2641">
        <f>INDEX(Teams!$B$2:$B$50,MATCH(D2641,Teams!$A$2:$A$50,0))</f>
        <v>19</v>
      </c>
      <c r="C2641" s="2">
        <v>42766</v>
      </c>
      <c r="D2641" t="s">
        <v>40</v>
      </c>
      <c r="E2641" t="s">
        <v>108</v>
      </c>
      <c r="F2641" t="s">
        <v>27</v>
      </c>
      <c r="G2641">
        <f>INDEX(Teams!$B$2:$B$50,MATCH(F2641,Teams!$A$2:$A$50,0))</f>
        <v>14</v>
      </c>
      <c r="H2641">
        <v>57</v>
      </c>
      <c r="K2641" s="2"/>
    </row>
    <row r="2642" spans="1:11" x14ac:dyDescent="0.2">
      <c r="A2642">
        <f t="array" ref="A2642">INDEX('All Matches'!$A$2:$A$25000,MATCH(B2642&amp;C2642&amp;G2642,'All Matches'!$C$2:$C$25000&amp;'All Matches'!$B$2:$B$25000&amp;'All Matches'!$E$2:$E$25000,0))</f>
        <v>1617227</v>
      </c>
      <c r="B2642">
        <f>INDEX(Teams!$B$2:$B$50,MATCH(D2642,Teams!$A$2:$A$50,0))</f>
        <v>14</v>
      </c>
      <c r="C2642" s="2">
        <v>42766</v>
      </c>
      <c r="D2642" t="s">
        <v>27</v>
      </c>
      <c r="E2642" t="s">
        <v>527</v>
      </c>
      <c r="F2642" t="s">
        <v>40</v>
      </c>
      <c r="G2642">
        <f>INDEX(Teams!$B$2:$B$50,MATCH(F2642,Teams!$A$2:$A$50,0))</f>
        <v>19</v>
      </c>
      <c r="H2642">
        <v>24</v>
      </c>
      <c r="K2642" s="2"/>
    </row>
    <row r="2643" spans="1:11" x14ac:dyDescent="0.2">
      <c r="A2643">
        <f t="array" ref="A2643">INDEX('All Matches'!$A$2:$A$25000,MATCH(B2643&amp;C2643&amp;G2643,'All Matches'!$C$2:$C$25000&amp;'All Matches'!$B$2:$B$25000&amp;'All Matches'!$E$2:$E$25000,0))</f>
        <v>1617228</v>
      </c>
      <c r="B2643">
        <f>INDEX(Teams!$B$2:$B$50,MATCH(D2643,Teams!$A$2:$A$50,0))</f>
        <v>20</v>
      </c>
      <c r="C2643" s="2">
        <v>42767</v>
      </c>
      <c r="D2643" t="s">
        <v>45</v>
      </c>
      <c r="E2643" t="s">
        <v>218</v>
      </c>
      <c r="F2643" t="s">
        <v>42</v>
      </c>
      <c r="G2643">
        <f>INDEX(Teams!$B$2:$B$50,MATCH(F2643,Teams!$A$2:$A$50,0))</f>
        <v>29</v>
      </c>
      <c r="H2643">
        <v>17</v>
      </c>
      <c r="K2643" s="2"/>
    </row>
    <row r="2644" spans="1:11" x14ac:dyDescent="0.2">
      <c r="A2644">
        <f t="array" ref="A2644">INDEX('All Matches'!$A$2:$A$25000,MATCH(B2644&amp;C2644&amp;G2644,'All Matches'!$C$2:$C$25000&amp;'All Matches'!$B$2:$B$25000&amp;'All Matches'!$E$2:$E$25000,0))</f>
        <v>1617228</v>
      </c>
      <c r="B2644">
        <f>INDEX(Teams!$B$2:$B$50,MATCH(D2644,Teams!$A$2:$A$50,0))</f>
        <v>20</v>
      </c>
      <c r="C2644" s="2">
        <v>42767</v>
      </c>
      <c r="D2644" t="s">
        <v>45</v>
      </c>
      <c r="E2644" t="s">
        <v>70</v>
      </c>
      <c r="F2644" t="s">
        <v>42</v>
      </c>
      <c r="G2644">
        <f>INDEX(Teams!$B$2:$B$50,MATCH(F2644,Teams!$A$2:$A$50,0))</f>
        <v>29</v>
      </c>
      <c r="H2644">
        <v>21</v>
      </c>
      <c r="K2644" s="2"/>
    </row>
    <row r="2645" spans="1:11" x14ac:dyDescent="0.2">
      <c r="A2645">
        <f t="array" ref="A2645">INDEX('All Matches'!$A$2:$A$25000,MATCH(B2645&amp;C2645&amp;G2645,'All Matches'!$C$2:$C$25000&amp;'All Matches'!$B$2:$B$25000&amp;'All Matches'!$E$2:$E$25000,0))</f>
        <v>1617228</v>
      </c>
      <c r="B2645">
        <f>INDEX(Teams!$B$2:$B$50,MATCH(D2645,Teams!$A$2:$A$50,0))</f>
        <v>20</v>
      </c>
      <c r="C2645" s="2">
        <v>42767</v>
      </c>
      <c r="D2645" t="s">
        <v>45</v>
      </c>
      <c r="E2645" t="s">
        <v>69</v>
      </c>
      <c r="F2645" t="s">
        <v>42</v>
      </c>
      <c r="G2645">
        <f>INDEX(Teams!$B$2:$B$50,MATCH(F2645,Teams!$A$2:$A$50,0))</f>
        <v>29</v>
      </c>
      <c r="H2645">
        <v>39</v>
      </c>
      <c r="K2645" s="2"/>
    </row>
    <row r="2646" spans="1:11" x14ac:dyDescent="0.2">
      <c r="A2646">
        <f t="array" ref="A2646">INDEX('All Matches'!$A$2:$A$25000,MATCH(B2646&amp;C2646&amp;G2646,'All Matches'!$C$2:$C$25000&amp;'All Matches'!$B$2:$B$25000&amp;'All Matches'!$E$2:$E$25000,0))</f>
        <v>1617228</v>
      </c>
      <c r="B2646">
        <f>INDEX(Teams!$B$2:$B$50,MATCH(D2646,Teams!$A$2:$A$50,0))</f>
        <v>20</v>
      </c>
      <c r="C2646" s="2">
        <v>42767</v>
      </c>
      <c r="D2646" t="s">
        <v>45</v>
      </c>
      <c r="E2646" t="s">
        <v>489</v>
      </c>
      <c r="F2646" t="s">
        <v>42</v>
      </c>
      <c r="G2646">
        <f>INDEX(Teams!$B$2:$B$50,MATCH(F2646,Teams!$A$2:$A$50,0))</f>
        <v>29</v>
      </c>
      <c r="H2646">
        <v>67</v>
      </c>
      <c r="J2646">
        <v>1</v>
      </c>
      <c r="K2646" s="2"/>
    </row>
    <row r="2647" spans="1:11" x14ac:dyDescent="0.2">
      <c r="A2647">
        <f t="array" ref="A2647">INDEX('All Matches'!$A$2:$A$25000,MATCH(B2647&amp;C2647&amp;G2647,'All Matches'!$C$2:$C$25000&amp;'All Matches'!$B$2:$B$25000&amp;'All Matches'!$E$2:$E$25000,0))</f>
        <v>1617230</v>
      </c>
      <c r="B2647">
        <f>INDEX(Teams!$B$2:$B$50,MATCH(D2647,Teams!$A$2:$A$50,0))</f>
        <v>24</v>
      </c>
      <c r="C2647" s="2">
        <v>42767</v>
      </c>
      <c r="D2647" t="s">
        <v>319</v>
      </c>
      <c r="E2647" t="s">
        <v>334</v>
      </c>
      <c r="F2647" t="s">
        <v>37</v>
      </c>
      <c r="G2647">
        <f>INDEX(Teams!$B$2:$B$50,MATCH(F2647,Teams!$A$2:$A$50,0))</f>
        <v>16</v>
      </c>
      <c r="H2647">
        <v>7</v>
      </c>
      <c r="K2647" s="2"/>
    </row>
    <row r="2648" spans="1:11" x14ac:dyDescent="0.2">
      <c r="A2648">
        <f t="array" ref="A2648">INDEX('All Matches'!$A$2:$A$25000,MATCH(B2648&amp;C2648&amp;G2648,'All Matches'!$C$2:$C$25000&amp;'All Matches'!$B$2:$B$25000&amp;'All Matches'!$E$2:$E$25000,0))</f>
        <v>1617230</v>
      </c>
      <c r="B2648">
        <f>INDEX(Teams!$B$2:$B$50,MATCH(D2648,Teams!$A$2:$A$50,0))</f>
        <v>16</v>
      </c>
      <c r="C2648" s="2">
        <v>42767</v>
      </c>
      <c r="D2648" t="s">
        <v>37</v>
      </c>
      <c r="E2648" t="s">
        <v>386</v>
      </c>
      <c r="F2648" t="s">
        <v>319</v>
      </c>
      <c r="G2648">
        <f>INDEX(Teams!$B$2:$B$50,MATCH(F2648,Teams!$A$2:$A$50,0))</f>
        <v>24</v>
      </c>
      <c r="H2648">
        <v>39</v>
      </c>
      <c r="I2648">
        <v>1</v>
      </c>
      <c r="K2648" s="2"/>
    </row>
    <row r="2649" spans="1:11" x14ac:dyDescent="0.2">
      <c r="A2649">
        <f t="array" ref="A2649">INDEX('All Matches'!$A$2:$A$25000,MATCH(B2649&amp;C2649&amp;G2649,'All Matches'!$C$2:$C$25000&amp;'All Matches'!$B$2:$B$25000&amp;'All Matches'!$E$2:$E$25000,0))</f>
        <v>1617233</v>
      </c>
      <c r="B2649">
        <f>INDEX(Teams!$B$2:$B$50,MATCH(D2649,Teams!$A$2:$A$50,0))</f>
        <v>11</v>
      </c>
      <c r="C2649" s="2">
        <v>42770</v>
      </c>
      <c r="D2649" t="s">
        <v>20</v>
      </c>
      <c r="E2649" t="s">
        <v>780</v>
      </c>
      <c r="F2649" t="s">
        <v>37</v>
      </c>
      <c r="G2649">
        <f>INDEX(Teams!$B$2:$B$50,MATCH(F2649,Teams!$A$2:$A$50,0))</f>
        <v>16</v>
      </c>
      <c r="H2649">
        <v>59</v>
      </c>
      <c r="K2649" s="2"/>
    </row>
    <row r="2650" spans="1:11" x14ac:dyDescent="0.2">
      <c r="A2650">
        <f t="array" ref="A2650">INDEX('All Matches'!$A$2:$A$25000,MATCH(B2650&amp;C2650&amp;G2650,'All Matches'!$C$2:$C$25000&amp;'All Matches'!$B$2:$B$25000&amp;'All Matches'!$E$2:$E$25000,0))</f>
        <v>1617233</v>
      </c>
      <c r="B2650">
        <f>INDEX(Teams!$B$2:$B$50,MATCH(D2650,Teams!$A$2:$A$50,0))</f>
        <v>11</v>
      </c>
      <c r="C2650" s="2">
        <v>42770</v>
      </c>
      <c r="D2650" t="s">
        <v>20</v>
      </c>
      <c r="E2650" t="s">
        <v>780</v>
      </c>
      <c r="F2650" t="s">
        <v>37</v>
      </c>
      <c r="G2650">
        <f>INDEX(Teams!$B$2:$B$50,MATCH(F2650,Teams!$A$2:$A$50,0))</f>
        <v>16</v>
      </c>
      <c r="H2650">
        <v>70</v>
      </c>
      <c r="K2650" s="2"/>
    </row>
    <row r="2651" spans="1:11" x14ac:dyDescent="0.2">
      <c r="A2651">
        <f t="array" ref="A2651">INDEX('All Matches'!$A$2:$A$25000,MATCH(B2651&amp;C2651&amp;G2651,'All Matches'!$C$2:$C$25000&amp;'All Matches'!$B$2:$B$25000&amp;'All Matches'!$E$2:$E$25000,0))</f>
        <v>1617231</v>
      </c>
      <c r="B2651">
        <f>INDEX(Teams!$B$2:$B$50,MATCH(D2651,Teams!$A$2:$A$50,0))</f>
        <v>14</v>
      </c>
      <c r="C2651" s="2">
        <v>42770</v>
      </c>
      <c r="D2651" t="s">
        <v>27</v>
      </c>
      <c r="E2651" t="s">
        <v>61</v>
      </c>
      <c r="F2651" t="s">
        <v>47</v>
      </c>
      <c r="G2651">
        <f>INDEX(Teams!$B$2:$B$50,MATCH(F2651,Teams!$A$2:$A$50,0))</f>
        <v>10</v>
      </c>
      <c r="H2651">
        <v>13</v>
      </c>
      <c r="K2651" s="2"/>
    </row>
    <row r="2652" spans="1:11" x14ac:dyDescent="0.2">
      <c r="A2652">
        <f t="array" ref="A2652">INDEX('All Matches'!$A$2:$A$25000,MATCH(B2652&amp;C2652&amp;G2652,'All Matches'!$C$2:$C$25000&amp;'All Matches'!$B$2:$B$25000&amp;'All Matches'!$E$2:$E$25000,0))</f>
        <v>1617231</v>
      </c>
      <c r="B2652">
        <f>INDEX(Teams!$B$2:$B$50,MATCH(D2652,Teams!$A$2:$A$50,0))</f>
        <v>14</v>
      </c>
      <c r="C2652" s="2">
        <v>42770</v>
      </c>
      <c r="D2652" t="s">
        <v>27</v>
      </c>
      <c r="E2652" t="s">
        <v>369</v>
      </c>
      <c r="F2652" t="s">
        <v>47</v>
      </c>
      <c r="G2652">
        <f>INDEX(Teams!$B$2:$B$50,MATCH(F2652,Teams!$A$2:$A$50,0))</f>
        <v>10</v>
      </c>
      <c r="H2652">
        <v>53</v>
      </c>
      <c r="K2652" s="2"/>
    </row>
    <row r="2653" spans="1:11" x14ac:dyDescent="0.2">
      <c r="A2653">
        <f t="array" ref="A2653">INDEX('All Matches'!$A$2:$A$25000,MATCH(B2653&amp;C2653&amp;G2653,'All Matches'!$C$2:$C$25000&amp;'All Matches'!$B$2:$B$25000&amp;'All Matches'!$E$2:$E$25000,0))</f>
        <v>1617231</v>
      </c>
      <c r="B2653">
        <f>INDEX(Teams!$B$2:$B$50,MATCH(D2653,Teams!$A$2:$A$50,0))</f>
        <v>14</v>
      </c>
      <c r="C2653" s="2">
        <v>42770</v>
      </c>
      <c r="D2653" t="s">
        <v>27</v>
      </c>
      <c r="E2653" t="s">
        <v>332</v>
      </c>
      <c r="F2653" t="s">
        <v>47</v>
      </c>
      <c r="G2653">
        <f>INDEX(Teams!$B$2:$B$50,MATCH(F2653,Teams!$A$2:$A$50,0))</f>
        <v>10</v>
      </c>
      <c r="H2653">
        <v>85</v>
      </c>
      <c r="K2653" s="2"/>
    </row>
    <row r="2654" spans="1:11" x14ac:dyDescent="0.2">
      <c r="A2654">
        <f t="array" ref="A2654">INDEX('All Matches'!$A$2:$A$25000,MATCH(B2654&amp;C2654&amp;G2654,'All Matches'!$C$2:$C$25000&amp;'All Matches'!$B$2:$B$25000&amp;'All Matches'!$E$2:$E$25000,0))</f>
        <v>1617231</v>
      </c>
      <c r="B2654">
        <f>INDEX(Teams!$B$2:$B$50,MATCH(D2654,Teams!$A$2:$A$50,0))</f>
        <v>10</v>
      </c>
      <c r="C2654" s="2">
        <v>42770</v>
      </c>
      <c r="D2654" t="s">
        <v>47</v>
      </c>
      <c r="E2654" t="s">
        <v>184</v>
      </c>
      <c r="F2654" t="s">
        <v>27</v>
      </c>
      <c r="G2654">
        <f>INDEX(Teams!$B$2:$B$50,MATCH(F2654,Teams!$A$2:$A$50,0))</f>
        <v>14</v>
      </c>
      <c r="H2654">
        <v>90</v>
      </c>
      <c r="K2654" s="2"/>
    </row>
    <row r="2655" spans="1:11" x14ac:dyDescent="0.2">
      <c r="A2655">
        <f t="array" ref="A2655">INDEX('All Matches'!$A$2:$A$25000,MATCH(B2655&amp;C2655&amp;G2655,'All Matches'!$C$2:$C$25000&amp;'All Matches'!$B$2:$B$25000&amp;'All Matches'!$E$2:$E$25000,0))</f>
        <v>1617232</v>
      </c>
      <c r="B2655">
        <f>INDEX(Teams!$B$2:$B$50,MATCH(D2655,Teams!$A$2:$A$50,0))</f>
        <v>31</v>
      </c>
      <c r="C2655" s="2">
        <v>42770</v>
      </c>
      <c r="D2655" t="s">
        <v>447</v>
      </c>
      <c r="E2655" t="s">
        <v>528</v>
      </c>
      <c r="F2655" t="s">
        <v>23</v>
      </c>
      <c r="G2655">
        <f>INDEX(Teams!$B$2:$B$50,MATCH(F2655,Teams!$A$2:$A$50,0))</f>
        <v>15</v>
      </c>
      <c r="H2655">
        <v>9</v>
      </c>
      <c r="K2655" s="2"/>
    </row>
    <row r="2656" spans="1:11" x14ac:dyDescent="0.2">
      <c r="A2656">
        <f t="array" ref="A2656">INDEX('All Matches'!$A$2:$A$25000,MATCH(B2656&amp;C2656&amp;G2656,'All Matches'!$C$2:$C$25000&amp;'All Matches'!$B$2:$B$25000&amp;'All Matches'!$E$2:$E$25000,0))</f>
        <v>1617232</v>
      </c>
      <c r="B2656">
        <f>INDEX(Teams!$B$2:$B$50,MATCH(D2656,Teams!$A$2:$A$50,0))</f>
        <v>31</v>
      </c>
      <c r="C2656" s="2">
        <v>42770</v>
      </c>
      <c r="D2656" t="s">
        <v>447</v>
      </c>
      <c r="E2656" t="s">
        <v>529</v>
      </c>
      <c r="F2656" t="s">
        <v>23</v>
      </c>
      <c r="G2656">
        <f>INDEX(Teams!$B$2:$B$50,MATCH(F2656,Teams!$A$2:$A$50,0))</f>
        <v>15</v>
      </c>
      <c r="H2656">
        <v>43</v>
      </c>
      <c r="K2656" s="2"/>
    </row>
    <row r="2657" spans="1:11" x14ac:dyDescent="0.2">
      <c r="A2657">
        <f t="array" ref="A2657">INDEX('All Matches'!$A$2:$A$25000,MATCH(B2657&amp;C2657&amp;G2657,'All Matches'!$C$2:$C$25000&amp;'All Matches'!$B$2:$B$25000&amp;'All Matches'!$E$2:$E$25000,0))</f>
        <v>1617232</v>
      </c>
      <c r="B2657">
        <f>INDEX(Teams!$B$2:$B$50,MATCH(D2657,Teams!$A$2:$A$50,0))</f>
        <v>31</v>
      </c>
      <c r="C2657" s="2">
        <v>42770</v>
      </c>
      <c r="D2657" t="s">
        <v>447</v>
      </c>
      <c r="E2657" t="s">
        <v>342</v>
      </c>
      <c r="F2657" t="s">
        <v>23</v>
      </c>
      <c r="G2657">
        <f>INDEX(Teams!$B$2:$B$50,MATCH(F2657,Teams!$A$2:$A$50,0))</f>
        <v>15</v>
      </c>
      <c r="H2657">
        <v>45</v>
      </c>
      <c r="K2657" s="2"/>
    </row>
    <row r="2658" spans="1:11" x14ac:dyDescent="0.2">
      <c r="A2658">
        <f t="array" ref="A2658">INDEX('All Matches'!$A$2:$A$25000,MATCH(B2658&amp;C2658&amp;G2658,'All Matches'!$C$2:$C$25000&amp;'All Matches'!$B$2:$B$25000&amp;'All Matches'!$E$2:$E$25000,0))</f>
        <v>1617232</v>
      </c>
      <c r="B2658">
        <f>INDEX(Teams!$B$2:$B$50,MATCH(D2658,Teams!$A$2:$A$50,0))</f>
        <v>31</v>
      </c>
      <c r="C2658" s="2">
        <v>42770</v>
      </c>
      <c r="D2658" t="s">
        <v>447</v>
      </c>
      <c r="E2658" t="s">
        <v>342</v>
      </c>
      <c r="F2658" t="s">
        <v>23</v>
      </c>
      <c r="G2658">
        <f>INDEX(Teams!$B$2:$B$50,MATCH(F2658,Teams!$A$2:$A$50,0))</f>
        <v>15</v>
      </c>
      <c r="H2658">
        <v>45</v>
      </c>
      <c r="K2658" s="2"/>
    </row>
    <row r="2659" spans="1:11" x14ac:dyDescent="0.2">
      <c r="A2659">
        <f t="array" ref="A2659">INDEX('All Matches'!$A$2:$A$25000,MATCH(B2659&amp;C2659&amp;G2659,'All Matches'!$C$2:$C$25000&amp;'All Matches'!$B$2:$B$25000&amp;'All Matches'!$E$2:$E$25000,0))</f>
        <v>1617233</v>
      </c>
      <c r="B2659">
        <f>INDEX(Teams!$B$2:$B$50,MATCH(D2659,Teams!$A$2:$A$50,0))</f>
        <v>16</v>
      </c>
      <c r="C2659" s="2">
        <v>42770</v>
      </c>
      <c r="D2659" t="s">
        <v>37</v>
      </c>
      <c r="E2659" t="s">
        <v>76</v>
      </c>
      <c r="F2659" t="s">
        <v>20</v>
      </c>
      <c r="G2659">
        <f>INDEX(Teams!$B$2:$B$50,MATCH(F2659,Teams!$A$2:$A$50,0))</f>
        <v>11</v>
      </c>
      <c r="H2659">
        <v>1</v>
      </c>
      <c r="K2659" s="2"/>
    </row>
    <row r="2660" spans="1:11" x14ac:dyDescent="0.2">
      <c r="A2660">
        <f t="array" ref="A2660">INDEX('All Matches'!$A$2:$A$25000,MATCH(B2660&amp;C2660&amp;G2660,'All Matches'!$C$2:$C$25000&amp;'All Matches'!$B$2:$B$25000&amp;'All Matches'!$E$2:$E$25000,0))</f>
        <v>1617233</v>
      </c>
      <c r="B2660">
        <f>INDEX(Teams!$B$2:$B$50,MATCH(D2660,Teams!$A$2:$A$50,0))</f>
        <v>16</v>
      </c>
      <c r="C2660" s="2">
        <v>42770</v>
      </c>
      <c r="D2660" t="s">
        <v>37</v>
      </c>
      <c r="E2660" t="s">
        <v>76</v>
      </c>
      <c r="F2660" t="s">
        <v>20</v>
      </c>
      <c r="G2660">
        <f>INDEX(Teams!$B$2:$B$50,MATCH(F2660,Teams!$A$2:$A$50,0))</f>
        <v>11</v>
      </c>
      <c r="H2660">
        <v>29</v>
      </c>
      <c r="K2660" s="2"/>
    </row>
    <row r="2661" spans="1:11" x14ac:dyDescent="0.2">
      <c r="A2661">
        <f t="array" ref="A2661">INDEX('All Matches'!$A$2:$A$25000,MATCH(B2661&amp;C2661&amp;G2661,'All Matches'!$C$2:$C$25000&amp;'All Matches'!$B$2:$B$25000&amp;'All Matches'!$E$2:$E$25000,0))</f>
        <v>1617233</v>
      </c>
      <c r="B2661">
        <f>INDEX(Teams!$B$2:$B$50,MATCH(D2661,Teams!$A$2:$A$50,0))</f>
        <v>16</v>
      </c>
      <c r="C2661" s="2">
        <v>42770</v>
      </c>
      <c r="D2661" t="s">
        <v>37</v>
      </c>
      <c r="E2661" t="s">
        <v>76</v>
      </c>
      <c r="F2661" t="s">
        <v>20</v>
      </c>
      <c r="G2661">
        <f>INDEX(Teams!$B$2:$B$50,MATCH(F2661,Teams!$A$2:$A$50,0))</f>
        <v>11</v>
      </c>
      <c r="H2661">
        <v>83</v>
      </c>
      <c r="K2661" s="2"/>
    </row>
    <row r="2662" spans="1:11" x14ac:dyDescent="0.2">
      <c r="A2662">
        <f t="array" ref="A2662">INDEX('All Matches'!$A$2:$A$25000,MATCH(B2662&amp;C2662&amp;G2662,'All Matches'!$C$2:$C$25000&amp;'All Matches'!$B$2:$B$25000&amp;'All Matches'!$E$2:$E$25000,0))</f>
        <v>1617233</v>
      </c>
      <c r="B2662">
        <f>INDEX(Teams!$B$2:$B$50,MATCH(D2662,Teams!$A$2:$A$50,0))</f>
        <v>16</v>
      </c>
      <c r="C2662" s="2">
        <v>42770</v>
      </c>
      <c r="D2662" t="s">
        <v>37</v>
      </c>
      <c r="E2662" t="s">
        <v>76</v>
      </c>
      <c r="F2662" t="s">
        <v>20</v>
      </c>
      <c r="G2662">
        <f>INDEX(Teams!$B$2:$B$50,MATCH(F2662,Teams!$A$2:$A$50,0))</f>
        <v>11</v>
      </c>
      <c r="H2662">
        <v>84</v>
      </c>
      <c r="K2662" s="2"/>
    </row>
    <row r="2663" spans="1:11" x14ac:dyDescent="0.2">
      <c r="A2663">
        <f t="array" ref="A2663">INDEX('All Matches'!$A$2:$A$25000,MATCH(B2663&amp;C2663&amp;G2663,'All Matches'!$C$2:$C$25000&amp;'All Matches'!$B$2:$B$25000&amp;'All Matches'!$E$2:$E$25000,0))</f>
        <v>1617233</v>
      </c>
      <c r="B2663">
        <f>INDEX(Teams!$B$2:$B$50,MATCH(D2663,Teams!$A$2:$A$50,0))</f>
        <v>16</v>
      </c>
      <c r="C2663" s="2">
        <v>42770</v>
      </c>
      <c r="D2663" t="s">
        <v>37</v>
      </c>
      <c r="E2663" t="s">
        <v>530</v>
      </c>
      <c r="F2663" t="s">
        <v>20</v>
      </c>
      <c r="G2663">
        <f>INDEX(Teams!$B$2:$B$50,MATCH(F2663,Teams!$A$2:$A$50,0))</f>
        <v>11</v>
      </c>
      <c r="H2663">
        <v>23</v>
      </c>
      <c r="K2663" s="2"/>
    </row>
    <row r="2664" spans="1:11" x14ac:dyDescent="0.2">
      <c r="A2664">
        <f t="array" ref="A2664">INDEX('All Matches'!$A$2:$A$25000,MATCH(B2664&amp;C2664&amp;G2664,'All Matches'!$C$2:$C$25000&amp;'All Matches'!$B$2:$B$25000&amp;'All Matches'!$E$2:$E$25000,0))</f>
        <v>1617233</v>
      </c>
      <c r="B2664">
        <f>INDEX(Teams!$B$2:$B$50,MATCH(D2664,Teams!$A$2:$A$50,0))</f>
        <v>16</v>
      </c>
      <c r="C2664" s="2">
        <v>42770</v>
      </c>
      <c r="D2664" t="s">
        <v>37</v>
      </c>
      <c r="E2664" t="s">
        <v>154</v>
      </c>
      <c r="F2664" t="s">
        <v>20</v>
      </c>
      <c r="G2664">
        <f>INDEX(Teams!$B$2:$B$50,MATCH(F2664,Teams!$A$2:$A$50,0))</f>
        <v>11</v>
      </c>
      <c r="H2664">
        <v>90</v>
      </c>
      <c r="K2664" s="2"/>
    </row>
    <row r="2665" spans="1:11" x14ac:dyDescent="0.2">
      <c r="A2665">
        <f t="array" ref="A2665">INDEX('All Matches'!$A$2:$A$25000,MATCH(B2665&amp;C2665&amp;G2665,'All Matches'!$C$2:$C$25000&amp;'All Matches'!$B$2:$B$25000&amp;'All Matches'!$E$2:$E$25000,0))</f>
        <v>1617233</v>
      </c>
      <c r="B2665">
        <f>INDEX(Teams!$B$2:$B$50,MATCH(D2665,Teams!$A$2:$A$50,0))</f>
        <v>11</v>
      </c>
      <c r="C2665" s="2">
        <v>42770</v>
      </c>
      <c r="D2665" t="s">
        <v>20</v>
      </c>
      <c r="E2665" t="s">
        <v>375</v>
      </c>
      <c r="F2665" t="s">
        <v>37</v>
      </c>
      <c r="G2665">
        <f>INDEX(Teams!$B$2:$B$50,MATCH(F2665,Teams!$A$2:$A$50,0))</f>
        <v>16</v>
      </c>
      <c r="H2665">
        <v>90</v>
      </c>
      <c r="K2665" s="2"/>
    </row>
    <row r="2666" spans="1:11" x14ac:dyDescent="0.2">
      <c r="A2666">
        <f t="array" ref="A2666">INDEX('All Matches'!$A$2:$A$25000,MATCH(B2666&amp;C2666&amp;G2666,'All Matches'!$C$2:$C$25000&amp;'All Matches'!$B$2:$B$25000&amp;'All Matches'!$E$2:$E$25000,0))</f>
        <v>1617234</v>
      </c>
      <c r="B2666">
        <f>INDEX(Teams!$B$2:$B$50,MATCH(D2666,Teams!$A$2:$A$50,0))</f>
        <v>33</v>
      </c>
      <c r="C2666" s="2">
        <v>42770</v>
      </c>
      <c r="D2666" t="s">
        <v>443</v>
      </c>
      <c r="E2666" t="s">
        <v>531</v>
      </c>
      <c r="F2666" t="s">
        <v>40</v>
      </c>
      <c r="G2666">
        <f>INDEX(Teams!$B$2:$B$50,MATCH(F2666,Teams!$A$2:$A$50,0))</f>
        <v>19</v>
      </c>
      <c r="H2666">
        <v>44</v>
      </c>
      <c r="K2666" s="2"/>
    </row>
    <row r="2667" spans="1:11" x14ac:dyDescent="0.2">
      <c r="A2667">
        <f t="array" ref="A2667">INDEX('All Matches'!$A$2:$A$25000,MATCH(B2667&amp;C2667&amp;G2667,'All Matches'!$C$2:$C$25000&amp;'All Matches'!$B$2:$B$25000&amp;'All Matches'!$E$2:$E$25000,0))</f>
        <v>1617234</v>
      </c>
      <c r="B2667">
        <f>INDEX(Teams!$B$2:$B$50,MATCH(D2667,Teams!$A$2:$A$50,0))</f>
        <v>33</v>
      </c>
      <c r="C2667" s="2">
        <v>42770</v>
      </c>
      <c r="D2667" t="s">
        <v>443</v>
      </c>
      <c r="E2667" t="s">
        <v>348</v>
      </c>
      <c r="F2667" t="s">
        <v>40</v>
      </c>
      <c r="G2667">
        <f>INDEX(Teams!$B$2:$B$50,MATCH(F2667,Teams!$A$2:$A$50,0))</f>
        <v>19</v>
      </c>
      <c r="H2667">
        <v>84</v>
      </c>
      <c r="K2667" s="2"/>
    </row>
    <row r="2668" spans="1:11" x14ac:dyDescent="0.2">
      <c r="A2668">
        <f t="array" ref="A2668">INDEX('All Matches'!$A$2:$A$25000,MATCH(B2668&amp;C2668&amp;G2668,'All Matches'!$C$2:$C$25000&amp;'All Matches'!$B$2:$B$25000&amp;'All Matches'!$E$2:$E$25000,0))</f>
        <v>1617235</v>
      </c>
      <c r="B2668">
        <f>INDEX(Teams!$B$2:$B$50,MATCH(D2668,Teams!$A$2:$A$50,0))</f>
        <v>23</v>
      </c>
      <c r="C2668" s="2">
        <v>42770</v>
      </c>
      <c r="D2668" t="s">
        <v>50</v>
      </c>
      <c r="E2668" t="s">
        <v>179</v>
      </c>
      <c r="F2668" t="s">
        <v>42</v>
      </c>
      <c r="G2668">
        <f>INDEX(Teams!$B$2:$B$50,MATCH(F2668,Teams!$A$2:$A$50,0))</f>
        <v>29</v>
      </c>
      <c r="H2668">
        <v>12</v>
      </c>
      <c r="K2668" s="2"/>
    </row>
    <row r="2669" spans="1:11" x14ac:dyDescent="0.2">
      <c r="A2669">
        <f t="array" ref="A2669">INDEX('All Matches'!$A$2:$A$25000,MATCH(B2669&amp;C2669&amp;G2669,'All Matches'!$C$2:$C$25000&amp;'All Matches'!$B$2:$B$25000&amp;'All Matches'!$E$2:$E$25000,0))</f>
        <v>1617235</v>
      </c>
      <c r="B2669">
        <f>INDEX(Teams!$B$2:$B$50,MATCH(D2669,Teams!$A$2:$A$50,0))</f>
        <v>29</v>
      </c>
      <c r="C2669" s="2">
        <v>42770</v>
      </c>
      <c r="D2669" t="s">
        <v>42</v>
      </c>
      <c r="E2669" t="s">
        <v>793</v>
      </c>
      <c r="F2669" t="s">
        <v>50</v>
      </c>
      <c r="G2669">
        <f>INDEX(Teams!$B$2:$B$50,MATCH(F2669,Teams!$A$2:$A$50,0))</f>
        <v>23</v>
      </c>
      <c r="H2669">
        <v>14</v>
      </c>
      <c r="K2669" s="2"/>
    </row>
    <row r="2670" spans="1:11" x14ac:dyDescent="0.2">
      <c r="A2670">
        <f t="array" ref="A2670">INDEX('All Matches'!$A$2:$A$25000,MATCH(B2670&amp;C2670&amp;G2670,'All Matches'!$C$2:$C$25000&amp;'All Matches'!$B$2:$B$25000&amp;'All Matches'!$E$2:$E$25000,0))</f>
        <v>1617235</v>
      </c>
      <c r="B2670">
        <f>INDEX(Teams!$B$2:$B$50,MATCH(D2670,Teams!$A$2:$A$50,0))</f>
        <v>29</v>
      </c>
      <c r="C2670" s="2">
        <v>42770</v>
      </c>
      <c r="D2670" t="s">
        <v>42</v>
      </c>
      <c r="E2670" t="s">
        <v>339</v>
      </c>
      <c r="F2670" t="s">
        <v>50</v>
      </c>
      <c r="G2670">
        <f>INDEX(Teams!$B$2:$B$50,MATCH(F2670,Teams!$A$2:$A$50,0))</f>
        <v>23</v>
      </c>
      <c r="H2670">
        <v>44</v>
      </c>
      <c r="K2670" s="2"/>
    </row>
    <row r="2671" spans="1:11" x14ac:dyDescent="0.2">
      <c r="A2671">
        <f t="array" ref="A2671">INDEX('All Matches'!$A$2:$A$25000,MATCH(B2671&amp;C2671&amp;G2671,'All Matches'!$C$2:$C$25000&amp;'All Matches'!$B$2:$B$25000&amp;'All Matches'!$E$2:$E$25000,0))</f>
        <v>1617235</v>
      </c>
      <c r="B2671">
        <f>INDEX(Teams!$B$2:$B$50,MATCH(D2671,Teams!$A$2:$A$50,0))</f>
        <v>29</v>
      </c>
      <c r="C2671" s="2">
        <v>42770</v>
      </c>
      <c r="D2671" t="s">
        <v>42</v>
      </c>
      <c r="E2671" t="s">
        <v>261</v>
      </c>
      <c r="F2671" t="s">
        <v>50</v>
      </c>
      <c r="G2671">
        <f>INDEX(Teams!$B$2:$B$50,MATCH(F2671,Teams!$A$2:$A$50,0))</f>
        <v>23</v>
      </c>
      <c r="H2671">
        <v>52</v>
      </c>
      <c r="K2671" s="2"/>
    </row>
    <row r="2672" spans="1:11" x14ac:dyDescent="0.2">
      <c r="A2672">
        <f t="array" ref="A2672">INDEX('All Matches'!$A$2:$A$25000,MATCH(B2672&amp;C2672&amp;G2672,'All Matches'!$C$2:$C$25000&amp;'All Matches'!$B$2:$B$25000&amp;'All Matches'!$E$2:$E$25000,0))</f>
        <v>1617236</v>
      </c>
      <c r="B2672">
        <f>INDEX(Teams!$B$2:$B$50,MATCH(D2672,Teams!$A$2:$A$50,0))</f>
        <v>27</v>
      </c>
      <c r="C2672" s="2">
        <v>42770</v>
      </c>
      <c r="D2672" t="s">
        <v>32</v>
      </c>
      <c r="E2672" t="s">
        <v>66</v>
      </c>
      <c r="F2672" t="s">
        <v>64</v>
      </c>
      <c r="G2672">
        <f>INDEX(Teams!$B$2:$B$50,MATCH(F2672,Teams!$A$2:$A$50,0))</f>
        <v>13</v>
      </c>
      <c r="H2672">
        <v>10</v>
      </c>
      <c r="K2672" s="2"/>
    </row>
    <row r="2673" spans="1:11" x14ac:dyDescent="0.2">
      <c r="A2673">
        <f t="array" ref="A2673">INDEX('All Matches'!$A$2:$A$25000,MATCH(B2673&amp;C2673&amp;G2673,'All Matches'!$C$2:$C$25000&amp;'All Matches'!$B$2:$B$25000&amp;'All Matches'!$E$2:$E$25000,0))</f>
        <v>1617236</v>
      </c>
      <c r="B2673">
        <f>INDEX(Teams!$B$2:$B$50,MATCH(D2673,Teams!$A$2:$A$50,0))</f>
        <v>27</v>
      </c>
      <c r="C2673" s="2">
        <v>42770</v>
      </c>
      <c r="D2673" t="s">
        <v>32</v>
      </c>
      <c r="E2673" t="s">
        <v>532</v>
      </c>
      <c r="F2673" t="s">
        <v>64</v>
      </c>
      <c r="G2673">
        <f>INDEX(Teams!$B$2:$B$50,MATCH(F2673,Teams!$A$2:$A$50,0))</f>
        <v>13</v>
      </c>
      <c r="H2673">
        <v>45</v>
      </c>
      <c r="K2673" s="2"/>
    </row>
    <row r="2674" spans="1:11" x14ac:dyDescent="0.2">
      <c r="A2674">
        <f t="array" ref="A2674">INDEX('All Matches'!$A$2:$A$25000,MATCH(B2674&amp;C2674&amp;G2674,'All Matches'!$C$2:$C$25000&amp;'All Matches'!$B$2:$B$25000&amp;'All Matches'!$E$2:$E$25000,0))</f>
        <v>1617236</v>
      </c>
      <c r="B2674">
        <f>INDEX(Teams!$B$2:$B$50,MATCH(D2674,Teams!$A$2:$A$50,0))</f>
        <v>13</v>
      </c>
      <c r="C2674" s="2">
        <v>42770</v>
      </c>
      <c r="D2674" t="s">
        <v>64</v>
      </c>
      <c r="E2674" t="s">
        <v>787</v>
      </c>
      <c r="F2674" t="s">
        <v>32</v>
      </c>
      <c r="G2674">
        <f>INDEX(Teams!$B$2:$B$50,MATCH(F2674,Teams!$A$2:$A$50,0))</f>
        <v>27</v>
      </c>
      <c r="H2674">
        <v>78</v>
      </c>
      <c r="J2674">
        <v>1</v>
      </c>
      <c r="K2674" s="2"/>
    </row>
    <row r="2675" spans="1:11" x14ac:dyDescent="0.2">
      <c r="A2675">
        <f t="array" ref="A2675">INDEX('All Matches'!$A$2:$A$25000,MATCH(B2675&amp;C2675&amp;G2675,'All Matches'!$C$2:$C$25000&amp;'All Matches'!$B$2:$B$25000&amp;'All Matches'!$E$2:$E$25000,0))</f>
        <v>1617237</v>
      </c>
      <c r="B2675">
        <f>INDEX(Teams!$B$2:$B$50,MATCH(D2675,Teams!$A$2:$A$50,0))</f>
        <v>28</v>
      </c>
      <c r="C2675" s="2">
        <v>42770</v>
      </c>
      <c r="D2675" t="s">
        <v>320</v>
      </c>
      <c r="E2675" t="s">
        <v>803</v>
      </c>
      <c r="F2675" t="s">
        <v>319</v>
      </c>
      <c r="G2675">
        <f>INDEX(Teams!$B$2:$B$50,MATCH(F2675,Teams!$A$2:$A$50,0))</f>
        <v>24</v>
      </c>
      <c r="H2675">
        <v>6</v>
      </c>
      <c r="K2675" s="2"/>
    </row>
    <row r="2676" spans="1:11" x14ac:dyDescent="0.2">
      <c r="A2676">
        <f t="array" ref="A2676">INDEX('All Matches'!$A$2:$A$25000,MATCH(B2676&amp;C2676&amp;G2676,'All Matches'!$C$2:$C$25000&amp;'All Matches'!$B$2:$B$25000&amp;'All Matches'!$E$2:$E$25000,0))</f>
        <v>1617238</v>
      </c>
      <c r="B2676">
        <f>INDEX(Teams!$B$2:$B$50,MATCH(D2676,Teams!$A$2:$A$50,0))</f>
        <v>26</v>
      </c>
      <c r="C2676" s="2">
        <v>42770</v>
      </c>
      <c r="D2676" t="s">
        <v>17</v>
      </c>
      <c r="E2676" t="s">
        <v>56</v>
      </c>
      <c r="F2676" t="s">
        <v>445</v>
      </c>
      <c r="G2676">
        <f>INDEX(Teams!$B$2:$B$50,MATCH(F2676,Teams!$A$2:$A$50,0))</f>
        <v>34</v>
      </c>
      <c r="H2676">
        <v>58</v>
      </c>
      <c r="J2676">
        <v>1</v>
      </c>
      <c r="K2676" s="2"/>
    </row>
    <row r="2677" spans="1:11" x14ac:dyDescent="0.2">
      <c r="A2677">
        <f t="array" ref="A2677">INDEX('All Matches'!$A$2:$A$25000,MATCH(B2677&amp;C2677&amp;G2677,'All Matches'!$C$2:$C$25000&amp;'All Matches'!$B$2:$B$25000&amp;'All Matches'!$E$2:$E$25000,0))</f>
        <v>1617239</v>
      </c>
      <c r="B2677">
        <f>INDEX(Teams!$B$2:$B$50,MATCH(D2677,Teams!$A$2:$A$50,0))</f>
        <v>20</v>
      </c>
      <c r="C2677" s="2">
        <v>42771</v>
      </c>
      <c r="D2677" t="s">
        <v>45</v>
      </c>
      <c r="E2677" t="s">
        <v>69</v>
      </c>
      <c r="F2677" t="s">
        <v>325</v>
      </c>
      <c r="G2677">
        <f>INDEX(Teams!$B$2:$B$50,MATCH(F2677,Teams!$A$2:$A$50,0))</f>
        <v>25</v>
      </c>
      <c r="H2677">
        <v>11</v>
      </c>
      <c r="K2677" s="2"/>
    </row>
    <row r="2678" spans="1:11" x14ac:dyDescent="0.2">
      <c r="A2678">
        <f t="array" ref="A2678">INDEX('All Matches'!$A$2:$A$25000,MATCH(B2678&amp;C2678&amp;G2678,'All Matches'!$C$2:$C$25000&amp;'All Matches'!$B$2:$B$25000&amp;'All Matches'!$E$2:$E$25000,0))</f>
        <v>1617239</v>
      </c>
      <c r="B2678">
        <f>INDEX(Teams!$B$2:$B$50,MATCH(D2678,Teams!$A$2:$A$50,0))</f>
        <v>20</v>
      </c>
      <c r="C2678" s="2">
        <v>42771</v>
      </c>
      <c r="D2678" t="s">
        <v>45</v>
      </c>
      <c r="E2678" t="s">
        <v>69</v>
      </c>
      <c r="F2678" t="s">
        <v>325</v>
      </c>
      <c r="G2678">
        <f>INDEX(Teams!$B$2:$B$50,MATCH(F2678,Teams!$A$2:$A$50,0))</f>
        <v>25</v>
      </c>
      <c r="H2678">
        <v>90</v>
      </c>
      <c r="K2678" s="2"/>
    </row>
    <row r="2679" spans="1:11" x14ac:dyDescent="0.2">
      <c r="A2679">
        <f t="array" ref="A2679">INDEX('All Matches'!$A$2:$A$25000,MATCH(B2679&amp;C2679&amp;G2679,'All Matches'!$C$2:$C$25000&amp;'All Matches'!$B$2:$B$25000&amp;'All Matches'!$E$2:$E$25000,0))</f>
        <v>1617239</v>
      </c>
      <c r="B2679">
        <f>INDEX(Teams!$B$2:$B$50,MATCH(D2679,Teams!$A$2:$A$50,0))</f>
        <v>25</v>
      </c>
      <c r="C2679" s="2">
        <v>42771</v>
      </c>
      <c r="D2679" t="s">
        <v>325</v>
      </c>
      <c r="E2679" t="s">
        <v>377</v>
      </c>
      <c r="F2679" t="s">
        <v>45</v>
      </c>
      <c r="G2679">
        <f>INDEX(Teams!$B$2:$B$50,MATCH(F2679,Teams!$A$2:$A$50,0))</f>
        <v>20</v>
      </c>
      <c r="H2679">
        <v>81</v>
      </c>
      <c r="K2679" s="2"/>
    </row>
    <row r="2680" spans="1:11" x14ac:dyDescent="0.2">
      <c r="A2680">
        <f t="array" ref="A2680">INDEX('All Matches'!$A$2:$A$25000,MATCH(B2680&amp;C2680&amp;G2680,'All Matches'!$C$2:$C$25000&amp;'All Matches'!$B$2:$B$25000&amp;'All Matches'!$E$2:$E$25000,0))</f>
        <v>1617240</v>
      </c>
      <c r="B2680">
        <f>INDEX(Teams!$B$2:$B$50,MATCH(D2680,Teams!$A$2:$A$50,0))</f>
        <v>21</v>
      </c>
      <c r="C2680" s="2">
        <v>42771</v>
      </c>
      <c r="D2680" t="s">
        <v>10</v>
      </c>
      <c r="E2680" t="s">
        <v>62</v>
      </c>
      <c r="F2680" t="s">
        <v>12</v>
      </c>
      <c r="G2680">
        <f>INDEX(Teams!$B$2:$B$50,MATCH(F2680,Teams!$A$2:$A$50,0))</f>
        <v>18</v>
      </c>
      <c r="H2680">
        <v>42</v>
      </c>
      <c r="K2680" s="2"/>
    </row>
    <row r="2681" spans="1:11" x14ac:dyDescent="0.2">
      <c r="A2681">
        <f t="array" ref="A2681">INDEX('All Matches'!$A$2:$A$25000,MATCH(B2681&amp;C2681&amp;G2681,'All Matches'!$C$2:$C$25000&amp;'All Matches'!$B$2:$B$25000&amp;'All Matches'!$E$2:$E$25000,0))</f>
        <v>1617240</v>
      </c>
      <c r="B2681">
        <f>INDEX(Teams!$B$2:$B$50,MATCH(D2681,Teams!$A$2:$A$50,0))</f>
        <v>21</v>
      </c>
      <c r="C2681" s="2">
        <v>42771</v>
      </c>
      <c r="D2681" t="s">
        <v>10</v>
      </c>
      <c r="E2681" t="s">
        <v>450</v>
      </c>
      <c r="F2681" t="s">
        <v>12</v>
      </c>
      <c r="G2681">
        <f>INDEX(Teams!$B$2:$B$50,MATCH(F2681,Teams!$A$2:$A$50,0))</f>
        <v>18</v>
      </c>
      <c r="H2681">
        <v>44</v>
      </c>
      <c r="K2681" s="2"/>
    </row>
    <row r="2682" spans="1:11" x14ac:dyDescent="0.2">
      <c r="A2682">
        <f t="array" ref="A2682">INDEX('All Matches'!$A$2:$A$25000,MATCH(B2682&amp;C2682&amp;G2682,'All Matches'!$C$2:$C$25000&amp;'All Matches'!$B$2:$B$25000&amp;'All Matches'!$E$2:$E$25000,0))</f>
        <v>1617240</v>
      </c>
      <c r="B2682">
        <f>INDEX(Teams!$B$2:$B$50,MATCH(D2682,Teams!$A$2:$A$50,0))</f>
        <v>21</v>
      </c>
      <c r="C2682" s="2">
        <v>42771</v>
      </c>
      <c r="D2682" t="s">
        <v>10</v>
      </c>
      <c r="E2682" t="s">
        <v>148</v>
      </c>
      <c r="F2682" t="s">
        <v>12</v>
      </c>
      <c r="G2682">
        <f>INDEX(Teams!$B$2:$B$50,MATCH(F2682,Teams!$A$2:$A$50,0))</f>
        <v>18</v>
      </c>
      <c r="H2682">
        <v>49</v>
      </c>
      <c r="K2682" s="2"/>
    </row>
    <row r="2683" spans="1:11" x14ac:dyDescent="0.2">
      <c r="A2683">
        <f t="array" ref="A2683">INDEX('All Matches'!$A$2:$A$25000,MATCH(B2683&amp;C2683&amp;G2683,'All Matches'!$C$2:$C$25000&amp;'All Matches'!$B$2:$B$25000&amp;'All Matches'!$E$2:$E$25000,0))</f>
        <v>1617241</v>
      </c>
      <c r="B2683">
        <f>INDEX(Teams!$B$2:$B$50,MATCH(D2683,Teams!$A$2:$A$50,0))</f>
        <v>10</v>
      </c>
      <c r="C2683" s="2">
        <v>42777</v>
      </c>
      <c r="D2683" t="s">
        <v>47</v>
      </c>
      <c r="E2683" t="s">
        <v>150</v>
      </c>
      <c r="F2683" t="s">
        <v>443</v>
      </c>
      <c r="G2683">
        <f>INDEX(Teams!$B$2:$B$50,MATCH(F2683,Teams!$A$2:$A$50,0))</f>
        <v>33</v>
      </c>
      <c r="H2683">
        <v>34</v>
      </c>
      <c r="K2683" s="2"/>
    </row>
    <row r="2684" spans="1:11" x14ac:dyDescent="0.2">
      <c r="A2684">
        <f t="array" ref="A2684">INDEX('All Matches'!$A$2:$A$25000,MATCH(B2684&amp;C2684&amp;G2684,'All Matches'!$C$2:$C$25000&amp;'All Matches'!$B$2:$B$25000&amp;'All Matches'!$E$2:$E$25000,0))</f>
        <v>1617241</v>
      </c>
      <c r="B2684">
        <f>INDEX(Teams!$B$2:$B$50,MATCH(D2684,Teams!$A$2:$A$50,0))</f>
        <v>10</v>
      </c>
      <c r="C2684" s="2">
        <v>42777</v>
      </c>
      <c r="D2684" t="s">
        <v>47</v>
      </c>
      <c r="E2684" t="s">
        <v>150</v>
      </c>
      <c r="F2684" t="s">
        <v>443</v>
      </c>
      <c r="G2684">
        <f>INDEX(Teams!$B$2:$B$50,MATCH(F2684,Teams!$A$2:$A$50,0))</f>
        <v>33</v>
      </c>
      <c r="H2684">
        <v>90</v>
      </c>
      <c r="J2684">
        <v>1</v>
      </c>
      <c r="K2684" s="2"/>
    </row>
    <row r="2685" spans="1:11" x14ac:dyDescent="0.2">
      <c r="A2685">
        <f t="array" ref="A2685">INDEX('All Matches'!$A$2:$A$25000,MATCH(B2685&amp;C2685&amp;G2685,'All Matches'!$C$2:$C$25000&amp;'All Matches'!$B$2:$B$25000&amp;'All Matches'!$E$2:$E$25000,0))</f>
        <v>1617242</v>
      </c>
      <c r="B2685">
        <f>INDEX(Teams!$B$2:$B$50,MATCH(D2685,Teams!$A$2:$A$50,0))</f>
        <v>21</v>
      </c>
      <c r="C2685" s="2">
        <v>42777</v>
      </c>
      <c r="D2685" t="s">
        <v>10</v>
      </c>
      <c r="E2685" t="s">
        <v>148</v>
      </c>
      <c r="F2685" t="s">
        <v>32</v>
      </c>
      <c r="G2685">
        <f>INDEX(Teams!$B$2:$B$50,MATCH(F2685,Teams!$A$2:$A$50,0))</f>
        <v>27</v>
      </c>
      <c r="H2685">
        <v>32</v>
      </c>
      <c r="K2685" s="2"/>
    </row>
    <row r="2686" spans="1:11" x14ac:dyDescent="0.2">
      <c r="A2686">
        <f t="array" ref="A2686">INDEX('All Matches'!$A$2:$A$25000,MATCH(B2686&amp;C2686&amp;G2686,'All Matches'!$C$2:$C$25000&amp;'All Matches'!$B$2:$B$25000&amp;'All Matches'!$E$2:$E$25000,0))</f>
        <v>1617242</v>
      </c>
      <c r="B2686">
        <f>INDEX(Teams!$B$2:$B$50,MATCH(D2686,Teams!$A$2:$A$50,0))</f>
        <v>21</v>
      </c>
      <c r="C2686" s="2">
        <v>42777</v>
      </c>
      <c r="D2686" t="s">
        <v>10</v>
      </c>
      <c r="E2686" t="s">
        <v>149</v>
      </c>
      <c r="F2686" t="s">
        <v>32</v>
      </c>
      <c r="G2686">
        <f>INDEX(Teams!$B$2:$B$50,MATCH(F2686,Teams!$A$2:$A$50,0))</f>
        <v>27</v>
      </c>
      <c r="H2686">
        <v>60</v>
      </c>
      <c r="K2686" s="2"/>
    </row>
    <row r="2687" spans="1:11" x14ac:dyDescent="0.2">
      <c r="A2687">
        <f t="array" ref="A2687">INDEX('All Matches'!$A$2:$A$25000,MATCH(B2687&amp;C2687&amp;G2687,'All Matches'!$C$2:$C$25000&amp;'All Matches'!$B$2:$B$25000&amp;'All Matches'!$E$2:$E$25000,0))</f>
        <v>1617244</v>
      </c>
      <c r="B2687">
        <f>INDEX(Teams!$B$2:$B$50,MATCH(D2687,Teams!$A$2:$A$50,0))</f>
        <v>24</v>
      </c>
      <c r="C2687" s="2">
        <v>42777</v>
      </c>
      <c r="D2687" t="s">
        <v>319</v>
      </c>
      <c r="E2687" t="s">
        <v>395</v>
      </c>
      <c r="F2687" t="s">
        <v>23</v>
      </c>
      <c r="G2687">
        <f>INDEX(Teams!$B$2:$B$50,MATCH(F2687,Teams!$A$2:$A$50,0))</f>
        <v>15</v>
      </c>
      <c r="H2687">
        <v>67</v>
      </c>
      <c r="K2687" s="2"/>
    </row>
    <row r="2688" spans="1:11" x14ac:dyDescent="0.2">
      <c r="A2688">
        <f t="array" ref="A2688">INDEX('All Matches'!$A$2:$A$25000,MATCH(B2688&amp;C2688&amp;G2688,'All Matches'!$C$2:$C$25000&amp;'All Matches'!$B$2:$B$25000&amp;'All Matches'!$E$2:$E$25000,0))</f>
        <v>1617245</v>
      </c>
      <c r="B2688">
        <f>INDEX(Teams!$B$2:$B$50,MATCH(D2688,Teams!$A$2:$A$50,0))</f>
        <v>23</v>
      </c>
      <c r="C2688" s="2">
        <v>42777</v>
      </c>
      <c r="D2688" t="s">
        <v>50</v>
      </c>
      <c r="E2688" t="s">
        <v>179</v>
      </c>
      <c r="F2688" t="s">
        <v>447</v>
      </c>
      <c r="G2688">
        <f>INDEX(Teams!$B$2:$B$50,MATCH(F2688,Teams!$A$2:$A$50,0))</f>
        <v>31</v>
      </c>
      <c r="H2688">
        <v>30</v>
      </c>
      <c r="K2688" s="2"/>
    </row>
    <row r="2689" spans="1:11" x14ac:dyDescent="0.2">
      <c r="A2689">
        <f t="array" ref="A2689">INDEX('All Matches'!$A$2:$A$25000,MATCH(B2689&amp;C2689&amp;G2689,'All Matches'!$C$2:$C$25000&amp;'All Matches'!$B$2:$B$25000&amp;'All Matches'!$E$2:$E$25000,0))</f>
        <v>1617245</v>
      </c>
      <c r="B2689">
        <f>INDEX(Teams!$B$2:$B$50,MATCH(D2689,Teams!$A$2:$A$50,0))</f>
        <v>23</v>
      </c>
      <c r="C2689" s="2">
        <v>42777</v>
      </c>
      <c r="D2689" t="s">
        <v>50</v>
      </c>
      <c r="E2689" t="s">
        <v>179</v>
      </c>
      <c r="F2689" t="s">
        <v>447</v>
      </c>
      <c r="G2689">
        <f>INDEX(Teams!$B$2:$B$50,MATCH(F2689,Teams!$A$2:$A$50,0))</f>
        <v>31</v>
      </c>
      <c r="H2689">
        <v>45</v>
      </c>
      <c r="K2689" s="2"/>
    </row>
    <row r="2690" spans="1:11" x14ac:dyDescent="0.2">
      <c r="A2690">
        <f t="array" ref="A2690">INDEX('All Matches'!$A$2:$A$25000,MATCH(B2690&amp;C2690&amp;G2690,'All Matches'!$C$2:$C$25000&amp;'All Matches'!$B$2:$B$25000&amp;'All Matches'!$E$2:$E$25000,0))</f>
        <v>1617245</v>
      </c>
      <c r="B2690">
        <f>INDEX(Teams!$B$2:$B$50,MATCH(D2690,Teams!$A$2:$A$50,0))</f>
        <v>23</v>
      </c>
      <c r="C2690" s="2">
        <v>42777</v>
      </c>
      <c r="D2690" t="s">
        <v>50</v>
      </c>
      <c r="E2690" t="s">
        <v>533</v>
      </c>
      <c r="F2690" t="s">
        <v>447</v>
      </c>
      <c r="G2690">
        <f>INDEX(Teams!$B$2:$B$50,MATCH(F2690,Teams!$A$2:$A$50,0))</f>
        <v>31</v>
      </c>
      <c r="H2690">
        <v>88</v>
      </c>
      <c r="I2690">
        <v>1</v>
      </c>
      <c r="K2690" s="2"/>
    </row>
    <row r="2691" spans="1:11" x14ac:dyDescent="0.2">
      <c r="A2691">
        <f t="array" ref="A2691">INDEX('All Matches'!$A$2:$A$25000,MATCH(B2691&amp;C2691&amp;G2691,'All Matches'!$C$2:$C$25000&amp;'All Matches'!$B$2:$B$25000&amp;'All Matches'!$E$2:$E$25000,0))</f>
        <v>1617245</v>
      </c>
      <c r="B2691">
        <f>INDEX(Teams!$B$2:$B$50,MATCH(D2691,Teams!$A$2:$A$50,0))</f>
        <v>23</v>
      </c>
      <c r="C2691" s="2">
        <v>42777</v>
      </c>
      <c r="D2691" t="s">
        <v>50</v>
      </c>
      <c r="E2691" t="s">
        <v>791</v>
      </c>
      <c r="F2691" t="s">
        <v>447</v>
      </c>
      <c r="G2691">
        <f>INDEX(Teams!$B$2:$B$50,MATCH(F2691,Teams!$A$2:$A$50,0))</f>
        <v>31</v>
      </c>
      <c r="H2691">
        <v>90</v>
      </c>
      <c r="K2691" s="2"/>
    </row>
    <row r="2692" spans="1:11" x14ac:dyDescent="0.2">
      <c r="A2692">
        <f t="array" ref="A2692">INDEX('All Matches'!$A$2:$A$25000,MATCH(B2692&amp;C2692&amp;G2692,'All Matches'!$C$2:$C$25000&amp;'All Matches'!$B$2:$B$25000&amp;'All Matches'!$E$2:$E$25000,0))</f>
        <v>1617246</v>
      </c>
      <c r="B2692">
        <f>INDEX(Teams!$B$2:$B$50,MATCH(D2692,Teams!$A$2:$A$50,0))</f>
        <v>29</v>
      </c>
      <c r="C2692" s="2">
        <v>42777</v>
      </c>
      <c r="D2692" t="s">
        <v>42</v>
      </c>
      <c r="E2692" t="s">
        <v>522</v>
      </c>
      <c r="F2692" t="s">
        <v>320</v>
      </c>
      <c r="G2692">
        <f>INDEX(Teams!$B$2:$B$50,MATCH(F2692,Teams!$A$2:$A$50,0))</f>
        <v>28</v>
      </c>
      <c r="H2692">
        <v>63</v>
      </c>
      <c r="K2692" s="2"/>
    </row>
    <row r="2693" spans="1:11" x14ac:dyDescent="0.2">
      <c r="A2693">
        <f t="array" ref="A2693">INDEX('All Matches'!$A$2:$A$25000,MATCH(B2693&amp;C2693&amp;G2693,'All Matches'!$C$2:$C$25000&amp;'All Matches'!$B$2:$B$25000&amp;'All Matches'!$E$2:$E$25000,0))</f>
        <v>1617246</v>
      </c>
      <c r="B2693">
        <f>INDEX(Teams!$B$2:$B$50,MATCH(D2693,Teams!$A$2:$A$50,0))</f>
        <v>29</v>
      </c>
      <c r="C2693" s="2">
        <v>42777</v>
      </c>
      <c r="D2693" t="s">
        <v>42</v>
      </c>
      <c r="E2693" t="s">
        <v>313</v>
      </c>
      <c r="F2693" t="s">
        <v>320</v>
      </c>
      <c r="G2693">
        <f>INDEX(Teams!$B$2:$B$50,MATCH(F2693,Teams!$A$2:$A$50,0))</f>
        <v>28</v>
      </c>
      <c r="H2693">
        <v>86</v>
      </c>
      <c r="K2693" s="2"/>
    </row>
    <row r="2694" spans="1:11" x14ac:dyDescent="0.2">
      <c r="A2694">
        <f t="array" ref="A2694">INDEX('All Matches'!$A$2:$A$25000,MATCH(B2694&amp;C2694&amp;G2694,'All Matches'!$C$2:$C$25000&amp;'All Matches'!$B$2:$B$25000&amp;'All Matches'!$E$2:$E$25000,0))</f>
        <v>1617246</v>
      </c>
      <c r="B2694">
        <f>INDEX(Teams!$B$2:$B$50,MATCH(D2694,Teams!$A$2:$A$50,0))</f>
        <v>28</v>
      </c>
      <c r="C2694" s="2">
        <v>42777</v>
      </c>
      <c r="D2694" t="s">
        <v>320</v>
      </c>
      <c r="E2694" t="s">
        <v>359</v>
      </c>
      <c r="F2694" t="s">
        <v>42</v>
      </c>
      <c r="G2694">
        <f>INDEX(Teams!$B$2:$B$50,MATCH(F2694,Teams!$A$2:$A$50,0))</f>
        <v>29</v>
      </c>
      <c r="H2694">
        <v>6</v>
      </c>
      <c r="K2694" s="2"/>
    </row>
    <row r="2695" spans="1:11" x14ac:dyDescent="0.2">
      <c r="A2695">
        <f t="array" ref="A2695">INDEX('All Matches'!$A$2:$A$25000,MATCH(B2695&amp;C2695&amp;G2695,'All Matches'!$C$2:$C$25000&amp;'All Matches'!$B$2:$B$25000&amp;'All Matches'!$E$2:$E$25000,0))</f>
        <v>1617246</v>
      </c>
      <c r="B2695">
        <f>INDEX(Teams!$B$2:$B$50,MATCH(D2695,Teams!$A$2:$A$50,0))</f>
        <v>28</v>
      </c>
      <c r="C2695" s="2">
        <v>42777</v>
      </c>
      <c r="D2695" t="s">
        <v>320</v>
      </c>
      <c r="E2695" t="s">
        <v>456</v>
      </c>
      <c r="F2695" t="s">
        <v>42</v>
      </c>
      <c r="G2695">
        <f>INDEX(Teams!$B$2:$B$50,MATCH(F2695,Teams!$A$2:$A$50,0))</f>
        <v>29</v>
      </c>
      <c r="H2695">
        <v>90</v>
      </c>
      <c r="K2695" s="2"/>
    </row>
    <row r="2696" spans="1:11" x14ac:dyDescent="0.2">
      <c r="A2696">
        <f t="array" ref="A2696">INDEX('All Matches'!$A$2:$A$25000,MATCH(B2696&amp;C2696&amp;G2696,'All Matches'!$C$2:$C$25000&amp;'All Matches'!$B$2:$B$25000&amp;'All Matches'!$E$2:$E$25000,0))</f>
        <v>1617247</v>
      </c>
      <c r="B2696">
        <f>INDEX(Teams!$B$2:$B$50,MATCH(D2696,Teams!$A$2:$A$50,0))</f>
        <v>19</v>
      </c>
      <c r="C2696" s="2">
        <v>42777</v>
      </c>
      <c r="D2696" t="s">
        <v>40</v>
      </c>
      <c r="E2696" t="s">
        <v>43</v>
      </c>
      <c r="F2696" t="s">
        <v>17</v>
      </c>
      <c r="G2696">
        <f>INDEX(Teams!$B$2:$B$50,MATCH(F2696,Teams!$A$2:$A$50,0))</f>
        <v>26</v>
      </c>
      <c r="H2696">
        <v>16</v>
      </c>
      <c r="K2696" s="2"/>
    </row>
    <row r="2697" spans="1:11" x14ac:dyDescent="0.2">
      <c r="A2697">
        <f t="array" ref="A2697">INDEX('All Matches'!$A$2:$A$25000,MATCH(B2697&amp;C2697&amp;G2697,'All Matches'!$C$2:$C$25000&amp;'All Matches'!$B$2:$B$25000&amp;'All Matches'!$E$2:$E$25000,0))</f>
        <v>1617247</v>
      </c>
      <c r="B2697">
        <f>INDEX(Teams!$B$2:$B$50,MATCH(D2697,Teams!$A$2:$A$50,0))</f>
        <v>19</v>
      </c>
      <c r="C2697" s="2">
        <v>42777</v>
      </c>
      <c r="D2697" t="s">
        <v>40</v>
      </c>
      <c r="E2697" t="s">
        <v>43</v>
      </c>
      <c r="F2697" t="s">
        <v>17</v>
      </c>
      <c r="G2697">
        <f>INDEX(Teams!$B$2:$B$50,MATCH(F2697,Teams!$A$2:$A$50,0))</f>
        <v>26</v>
      </c>
      <c r="H2697">
        <v>18</v>
      </c>
      <c r="K2697" s="2"/>
    </row>
    <row r="2698" spans="1:11" x14ac:dyDescent="0.2">
      <c r="A2698">
        <f t="array" ref="A2698">INDEX('All Matches'!$A$2:$A$25000,MATCH(B2698&amp;C2698&amp;G2698,'All Matches'!$C$2:$C$25000&amp;'All Matches'!$B$2:$B$25000&amp;'All Matches'!$E$2:$E$25000,0))</f>
        <v>1617248</v>
      </c>
      <c r="B2698">
        <f>INDEX(Teams!$B$2:$B$50,MATCH(D2698,Teams!$A$2:$A$50,0))</f>
        <v>13</v>
      </c>
      <c r="C2698" s="2">
        <v>42778</v>
      </c>
      <c r="D2698" t="s">
        <v>64</v>
      </c>
      <c r="E2698" t="s">
        <v>381</v>
      </c>
      <c r="F2698" t="s">
        <v>27</v>
      </c>
      <c r="G2698">
        <f>INDEX(Teams!$B$2:$B$50,MATCH(F2698,Teams!$A$2:$A$50,0))</f>
        <v>14</v>
      </c>
      <c r="H2698">
        <v>24</v>
      </c>
      <c r="K2698" s="2"/>
    </row>
    <row r="2699" spans="1:11" x14ac:dyDescent="0.2">
      <c r="A2699">
        <f t="array" ref="A2699">INDEX('All Matches'!$A$2:$A$25000,MATCH(B2699&amp;C2699&amp;G2699,'All Matches'!$C$2:$C$25000&amp;'All Matches'!$B$2:$B$25000&amp;'All Matches'!$E$2:$E$25000,0))</f>
        <v>1617248</v>
      </c>
      <c r="B2699">
        <f>INDEX(Teams!$B$2:$B$50,MATCH(D2699,Teams!$A$2:$A$50,0))</f>
        <v>14</v>
      </c>
      <c r="C2699" s="2">
        <v>42778</v>
      </c>
      <c r="D2699" t="s">
        <v>27</v>
      </c>
      <c r="E2699" t="s">
        <v>31</v>
      </c>
      <c r="F2699" t="s">
        <v>64</v>
      </c>
      <c r="G2699">
        <f>INDEX(Teams!$B$2:$B$50,MATCH(F2699,Teams!$A$2:$A$50,0))</f>
        <v>13</v>
      </c>
      <c r="H2699">
        <v>7</v>
      </c>
      <c r="K2699" s="2"/>
    </row>
    <row r="2700" spans="1:11" x14ac:dyDescent="0.2">
      <c r="A2700">
        <f t="array" ref="A2700">INDEX('All Matches'!$A$2:$A$25000,MATCH(B2700&amp;C2700&amp;G2700,'All Matches'!$C$2:$C$25000&amp;'All Matches'!$B$2:$B$25000&amp;'All Matches'!$E$2:$E$25000,0))</f>
        <v>1617249</v>
      </c>
      <c r="B2700">
        <f>INDEX(Teams!$B$2:$B$50,MATCH(D2700,Teams!$A$2:$A$50,0))</f>
        <v>25</v>
      </c>
      <c r="C2700" s="2">
        <v>42778</v>
      </c>
      <c r="D2700" t="s">
        <v>325</v>
      </c>
      <c r="E2700" t="s">
        <v>362</v>
      </c>
      <c r="F2700" t="s">
        <v>12</v>
      </c>
      <c r="G2700">
        <f>INDEX(Teams!$B$2:$B$50,MATCH(F2700,Teams!$A$2:$A$50,0))</f>
        <v>18</v>
      </c>
      <c r="H2700">
        <v>36</v>
      </c>
      <c r="K2700" s="2"/>
    </row>
    <row r="2701" spans="1:11" x14ac:dyDescent="0.2">
      <c r="A2701">
        <f t="array" ref="A2701">INDEX('All Matches'!$A$2:$A$25000,MATCH(B2701&amp;C2701&amp;G2701,'All Matches'!$C$2:$C$25000&amp;'All Matches'!$B$2:$B$25000&amp;'All Matches'!$E$2:$E$25000,0))</f>
        <v>1617249</v>
      </c>
      <c r="B2701">
        <f>INDEX(Teams!$B$2:$B$50,MATCH(D2701,Teams!$A$2:$A$50,0))</f>
        <v>25</v>
      </c>
      <c r="C2701" s="2">
        <v>42778</v>
      </c>
      <c r="D2701" t="s">
        <v>325</v>
      </c>
      <c r="E2701" t="s">
        <v>534</v>
      </c>
      <c r="F2701" t="s">
        <v>12</v>
      </c>
      <c r="G2701">
        <f>INDEX(Teams!$B$2:$B$50,MATCH(F2701,Teams!$A$2:$A$50,0))</f>
        <v>18</v>
      </c>
      <c r="H2701">
        <v>45</v>
      </c>
      <c r="K2701" s="2"/>
    </row>
    <row r="2702" spans="1:11" x14ac:dyDescent="0.2">
      <c r="A2702">
        <f t="array" ref="A2702">INDEX('All Matches'!$A$2:$A$25000,MATCH(B2702&amp;C2702&amp;G2702,'All Matches'!$C$2:$C$25000&amp;'All Matches'!$B$2:$B$25000&amp;'All Matches'!$E$2:$E$25000,0))</f>
        <v>1617250</v>
      </c>
      <c r="B2702">
        <f>INDEX(Teams!$B$2:$B$50,MATCH(D2702,Teams!$A$2:$A$50,0))</f>
        <v>20</v>
      </c>
      <c r="C2702" s="2">
        <v>42779</v>
      </c>
      <c r="D2702" t="s">
        <v>45</v>
      </c>
      <c r="E2702" t="s">
        <v>46</v>
      </c>
      <c r="F2702" t="s">
        <v>20</v>
      </c>
      <c r="G2702">
        <f>INDEX(Teams!$B$2:$B$50,MATCH(F2702,Teams!$A$2:$A$50,0))</f>
        <v>11</v>
      </c>
      <c r="H2702">
        <v>29</v>
      </c>
      <c r="K2702" s="2"/>
    </row>
    <row r="2703" spans="1:11" x14ac:dyDescent="0.2">
      <c r="A2703">
        <f t="array" ref="A2703">INDEX('All Matches'!$A$2:$A$25000,MATCH(B2703&amp;C2703&amp;G2703,'All Matches'!$C$2:$C$25000&amp;'All Matches'!$B$2:$B$25000&amp;'All Matches'!$E$2:$E$25000,0))</f>
        <v>1617250</v>
      </c>
      <c r="B2703">
        <f>INDEX(Teams!$B$2:$B$50,MATCH(D2703,Teams!$A$2:$A$50,0))</f>
        <v>20</v>
      </c>
      <c r="C2703" s="2">
        <v>42779</v>
      </c>
      <c r="D2703" t="s">
        <v>45</v>
      </c>
      <c r="E2703" t="s">
        <v>521</v>
      </c>
      <c r="F2703" t="s">
        <v>20</v>
      </c>
      <c r="G2703">
        <f>INDEX(Teams!$B$2:$B$50,MATCH(F2703,Teams!$A$2:$A$50,0))</f>
        <v>11</v>
      </c>
      <c r="H2703">
        <v>69</v>
      </c>
      <c r="I2703">
        <v>1</v>
      </c>
      <c r="K2703" s="2"/>
    </row>
    <row r="2704" spans="1:11" x14ac:dyDescent="0.2">
      <c r="A2704">
        <f t="array" ref="A2704">INDEX('All Matches'!$A$2:$A$25000,MATCH(B2704&amp;C2704&amp;G2704,'All Matches'!$C$2:$C$25000&amp;'All Matches'!$B$2:$B$25000&amp;'All Matches'!$E$2:$E$25000,0))</f>
        <v>1617255</v>
      </c>
      <c r="B2704">
        <f>INDEX(Teams!$B$2:$B$50,MATCH(D2704,Teams!$A$2:$A$50,0))</f>
        <v>11</v>
      </c>
      <c r="C2704" s="2">
        <v>42791</v>
      </c>
      <c r="D2704" t="s">
        <v>20</v>
      </c>
      <c r="E2704" t="s">
        <v>780</v>
      </c>
      <c r="F2704" t="s">
        <v>320</v>
      </c>
      <c r="G2704">
        <f>INDEX(Teams!$B$2:$B$50,MATCH(F2704,Teams!$A$2:$A$50,0))</f>
        <v>28</v>
      </c>
      <c r="H2704">
        <v>5</v>
      </c>
      <c r="J2704">
        <v>1</v>
      </c>
      <c r="K2704" s="2"/>
    </row>
    <row r="2705" spans="1:11" x14ac:dyDescent="0.2">
      <c r="A2705">
        <f t="array" ref="A2705">INDEX('All Matches'!$A$2:$A$25000,MATCH(B2705&amp;C2705&amp;G2705,'All Matches'!$C$2:$C$25000&amp;'All Matches'!$B$2:$B$25000&amp;'All Matches'!$E$2:$E$25000,0))</f>
        <v>1617251</v>
      </c>
      <c r="B2705">
        <f>INDEX(Teams!$B$2:$B$50,MATCH(D2705,Teams!$A$2:$A$50,0))</f>
        <v>14</v>
      </c>
      <c r="C2705" s="2">
        <v>42791</v>
      </c>
      <c r="D2705" t="s">
        <v>27</v>
      </c>
      <c r="E2705" t="s">
        <v>332</v>
      </c>
      <c r="F2705" t="s">
        <v>325</v>
      </c>
      <c r="G2705">
        <f>INDEX(Teams!$B$2:$B$50,MATCH(F2705,Teams!$A$2:$A$50,0))</f>
        <v>25</v>
      </c>
      <c r="H2705">
        <v>19</v>
      </c>
      <c r="K2705" s="2"/>
    </row>
    <row r="2706" spans="1:11" x14ac:dyDescent="0.2">
      <c r="A2706">
        <f t="array" ref="A2706">INDEX('All Matches'!$A$2:$A$25000,MATCH(B2706&amp;C2706&amp;G2706,'All Matches'!$C$2:$C$25000&amp;'All Matches'!$B$2:$B$25000&amp;'All Matches'!$E$2:$E$25000,0))</f>
        <v>1617251</v>
      </c>
      <c r="B2706">
        <f>INDEX(Teams!$B$2:$B$50,MATCH(D2706,Teams!$A$2:$A$50,0))</f>
        <v>14</v>
      </c>
      <c r="C2706" s="2">
        <v>42791</v>
      </c>
      <c r="D2706" t="s">
        <v>27</v>
      </c>
      <c r="E2706" t="s">
        <v>31</v>
      </c>
      <c r="F2706" t="s">
        <v>325</v>
      </c>
      <c r="G2706">
        <f>INDEX(Teams!$B$2:$B$50,MATCH(F2706,Teams!$A$2:$A$50,0))</f>
        <v>25</v>
      </c>
      <c r="H2706">
        <v>72</v>
      </c>
      <c r="K2706" s="2"/>
    </row>
    <row r="2707" spans="1:11" x14ac:dyDescent="0.2">
      <c r="A2707">
        <f t="array" ref="A2707">INDEX('All Matches'!$A$2:$A$25000,MATCH(B2707&amp;C2707&amp;G2707,'All Matches'!$C$2:$C$25000&amp;'All Matches'!$B$2:$B$25000&amp;'All Matches'!$E$2:$E$25000,0))</f>
        <v>1617251</v>
      </c>
      <c r="B2707">
        <f>INDEX(Teams!$B$2:$B$50,MATCH(D2707,Teams!$A$2:$A$50,0))</f>
        <v>14</v>
      </c>
      <c r="C2707" s="2">
        <v>42791</v>
      </c>
      <c r="D2707" t="s">
        <v>27</v>
      </c>
      <c r="E2707" t="s">
        <v>452</v>
      </c>
      <c r="F2707" t="s">
        <v>325</v>
      </c>
      <c r="G2707">
        <f>INDEX(Teams!$B$2:$B$50,MATCH(F2707,Teams!$A$2:$A$50,0))</f>
        <v>25</v>
      </c>
      <c r="H2707">
        <v>84</v>
      </c>
      <c r="K2707" s="2"/>
    </row>
    <row r="2708" spans="1:11" x14ac:dyDescent="0.2">
      <c r="A2708">
        <f t="array" ref="A2708">INDEX('All Matches'!$A$2:$A$25000,MATCH(B2708&amp;C2708&amp;G2708,'All Matches'!$C$2:$C$25000&amp;'All Matches'!$B$2:$B$25000&amp;'All Matches'!$E$2:$E$25000,0))</f>
        <v>1617251</v>
      </c>
      <c r="B2708">
        <f>INDEX(Teams!$B$2:$B$50,MATCH(D2708,Teams!$A$2:$A$50,0))</f>
        <v>25</v>
      </c>
      <c r="C2708" s="2">
        <v>42791</v>
      </c>
      <c r="D2708" t="s">
        <v>325</v>
      </c>
      <c r="E2708" t="s">
        <v>257</v>
      </c>
      <c r="F2708" t="s">
        <v>27</v>
      </c>
      <c r="G2708">
        <f>INDEX(Teams!$B$2:$B$50,MATCH(F2708,Teams!$A$2:$A$50,0))</f>
        <v>14</v>
      </c>
      <c r="H2708">
        <v>45</v>
      </c>
      <c r="K2708" s="2"/>
    </row>
    <row r="2709" spans="1:11" x14ac:dyDescent="0.2">
      <c r="A2709">
        <f t="array" ref="A2709">INDEX('All Matches'!$A$2:$A$25000,MATCH(B2709&amp;C2709&amp;G2709,'All Matches'!$C$2:$C$25000&amp;'All Matches'!$B$2:$B$25000&amp;'All Matches'!$E$2:$E$25000,0))</f>
        <v>1617252</v>
      </c>
      <c r="B2709">
        <f>INDEX(Teams!$B$2:$B$50,MATCH(D2709,Teams!$A$2:$A$50,0))</f>
        <v>15</v>
      </c>
      <c r="C2709" s="2">
        <v>42791</v>
      </c>
      <c r="D2709" t="s">
        <v>23</v>
      </c>
      <c r="E2709" t="s">
        <v>143</v>
      </c>
      <c r="F2709" t="s">
        <v>445</v>
      </c>
      <c r="G2709">
        <f>INDEX(Teams!$B$2:$B$50,MATCH(F2709,Teams!$A$2:$A$50,0))</f>
        <v>34</v>
      </c>
      <c r="H2709">
        <v>34</v>
      </c>
      <c r="K2709" s="2"/>
    </row>
    <row r="2710" spans="1:11" x14ac:dyDescent="0.2">
      <c r="A2710">
        <f t="array" ref="A2710">INDEX('All Matches'!$A$2:$A$25000,MATCH(B2710&amp;C2710&amp;G2710,'All Matches'!$C$2:$C$25000&amp;'All Matches'!$B$2:$B$25000&amp;'All Matches'!$E$2:$E$25000,0))</f>
        <v>1617253</v>
      </c>
      <c r="B2710">
        <f>INDEX(Teams!$B$2:$B$50,MATCH(D2710,Teams!$A$2:$A$50,0))</f>
        <v>16</v>
      </c>
      <c r="C2710" s="2">
        <v>42791</v>
      </c>
      <c r="D2710" t="s">
        <v>37</v>
      </c>
      <c r="E2710" t="s">
        <v>404</v>
      </c>
      <c r="F2710" t="s">
        <v>447</v>
      </c>
      <c r="G2710">
        <f>INDEX(Teams!$B$2:$B$50,MATCH(F2710,Teams!$A$2:$A$50,0))</f>
        <v>31</v>
      </c>
      <c r="H2710">
        <v>40</v>
      </c>
      <c r="K2710" s="2"/>
    </row>
    <row r="2711" spans="1:11" x14ac:dyDescent="0.2">
      <c r="A2711">
        <f t="array" ref="A2711">INDEX('All Matches'!$A$2:$A$25000,MATCH(B2711&amp;C2711&amp;G2711,'All Matches'!$C$2:$C$25000&amp;'All Matches'!$B$2:$B$25000&amp;'All Matches'!$E$2:$E$25000,0))</f>
        <v>1617253</v>
      </c>
      <c r="B2711">
        <f>INDEX(Teams!$B$2:$B$50,MATCH(D2711,Teams!$A$2:$A$50,0))</f>
        <v>16</v>
      </c>
      <c r="C2711" s="2">
        <v>42791</v>
      </c>
      <c r="D2711" t="s">
        <v>37</v>
      </c>
      <c r="E2711" t="s">
        <v>76</v>
      </c>
      <c r="F2711" t="s">
        <v>447</v>
      </c>
      <c r="G2711">
        <f>INDEX(Teams!$B$2:$B$50,MATCH(F2711,Teams!$A$2:$A$50,0))</f>
        <v>31</v>
      </c>
      <c r="H2711">
        <v>80</v>
      </c>
      <c r="K2711" s="2"/>
    </row>
    <row r="2712" spans="1:11" x14ac:dyDescent="0.2">
      <c r="A2712">
        <f t="array" ref="A2712">INDEX('All Matches'!$A$2:$A$25000,MATCH(B2712&amp;C2712&amp;G2712,'All Matches'!$C$2:$C$25000&amp;'All Matches'!$B$2:$B$25000&amp;'All Matches'!$E$2:$E$25000,0))</f>
        <v>1617254</v>
      </c>
      <c r="B2712">
        <f>INDEX(Teams!$B$2:$B$50,MATCH(D2712,Teams!$A$2:$A$50,0))</f>
        <v>33</v>
      </c>
      <c r="C2712" s="2">
        <v>42791</v>
      </c>
      <c r="D2712" t="s">
        <v>443</v>
      </c>
      <c r="E2712" t="s">
        <v>535</v>
      </c>
      <c r="F2712" t="s">
        <v>64</v>
      </c>
      <c r="G2712">
        <f>INDEX(Teams!$B$2:$B$50,MATCH(F2712,Teams!$A$2:$A$50,0))</f>
        <v>13</v>
      </c>
      <c r="H2712">
        <v>72</v>
      </c>
      <c r="J2712">
        <v>1</v>
      </c>
      <c r="K2712" s="2"/>
    </row>
    <row r="2713" spans="1:11" x14ac:dyDescent="0.2">
      <c r="A2713">
        <f t="array" ref="A2713">INDEX('All Matches'!$A$2:$A$25000,MATCH(B2713&amp;C2713&amp;G2713,'All Matches'!$C$2:$C$25000&amp;'All Matches'!$B$2:$B$25000&amp;'All Matches'!$E$2:$E$25000,0))</f>
        <v>1617254</v>
      </c>
      <c r="B2713">
        <f>INDEX(Teams!$B$2:$B$50,MATCH(D2713,Teams!$A$2:$A$50,0))</f>
        <v>13</v>
      </c>
      <c r="C2713" s="2">
        <v>42791</v>
      </c>
      <c r="D2713" t="s">
        <v>64</v>
      </c>
      <c r="E2713" t="s">
        <v>84</v>
      </c>
      <c r="F2713" t="s">
        <v>443</v>
      </c>
      <c r="G2713">
        <f>INDEX(Teams!$B$2:$B$50,MATCH(F2713,Teams!$A$2:$A$50,0))</f>
        <v>33</v>
      </c>
      <c r="H2713">
        <v>76</v>
      </c>
      <c r="K2713" s="2"/>
    </row>
    <row r="2714" spans="1:11" x14ac:dyDescent="0.2">
      <c r="A2714">
        <f t="array" ref="A2714">INDEX('All Matches'!$A$2:$A$25000,MATCH(B2714&amp;C2714&amp;G2714,'All Matches'!$C$2:$C$25000&amp;'All Matches'!$B$2:$B$25000&amp;'All Matches'!$E$2:$E$25000,0))</f>
        <v>1617255</v>
      </c>
      <c r="B2714">
        <f>INDEX(Teams!$B$2:$B$50,MATCH(D2714,Teams!$A$2:$A$50,0))</f>
        <v>28</v>
      </c>
      <c r="C2714" s="2">
        <v>42791</v>
      </c>
      <c r="D2714" t="s">
        <v>320</v>
      </c>
      <c r="E2714" t="s">
        <v>417</v>
      </c>
      <c r="F2714" t="s">
        <v>20</v>
      </c>
      <c r="G2714">
        <f>INDEX(Teams!$B$2:$B$50,MATCH(F2714,Teams!$A$2:$A$50,0))</f>
        <v>11</v>
      </c>
      <c r="H2714">
        <v>10</v>
      </c>
      <c r="K2714" s="2"/>
    </row>
    <row r="2715" spans="1:11" x14ac:dyDescent="0.2">
      <c r="A2715">
        <f t="array" ref="A2715">INDEX('All Matches'!$A$2:$A$25000,MATCH(B2715&amp;C2715&amp;G2715,'All Matches'!$C$2:$C$25000&amp;'All Matches'!$B$2:$B$25000&amp;'All Matches'!$E$2:$E$25000,0))</f>
        <v>1617255</v>
      </c>
      <c r="B2715">
        <f>INDEX(Teams!$B$2:$B$50,MATCH(D2715,Teams!$A$2:$A$50,0))</f>
        <v>28</v>
      </c>
      <c r="C2715" s="2">
        <v>42791</v>
      </c>
      <c r="D2715" t="s">
        <v>320</v>
      </c>
      <c r="E2715" t="s">
        <v>456</v>
      </c>
      <c r="F2715" t="s">
        <v>20</v>
      </c>
      <c r="G2715">
        <f>INDEX(Teams!$B$2:$B$50,MATCH(F2715,Teams!$A$2:$A$50,0))</f>
        <v>11</v>
      </c>
      <c r="H2715">
        <v>21</v>
      </c>
      <c r="K2715" s="2"/>
    </row>
    <row r="2716" spans="1:11" x14ac:dyDescent="0.2">
      <c r="A2716">
        <f t="array" ref="A2716">INDEX('All Matches'!$A$2:$A$25000,MATCH(B2716&amp;C2716&amp;G2716,'All Matches'!$C$2:$C$25000&amp;'All Matches'!$B$2:$B$25000&amp;'All Matches'!$E$2:$E$25000,0))</f>
        <v>1617256</v>
      </c>
      <c r="B2716">
        <f>INDEX(Teams!$B$2:$B$50,MATCH(D2716,Teams!$A$2:$A$50,0))</f>
        <v>27</v>
      </c>
      <c r="C2716" s="2">
        <v>42791</v>
      </c>
      <c r="D2716" t="s">
        <v>32</v>
      </c>
      <c r="E2716" t="s">
        <v>66</v>
      </c>
      <c r="F2716" t="s">
        <v>42</v>
      </c>
      <c r="G2716">
        <f>INDEX(Teams!$B$2:$B$50,MATCH(F2716,Teams!$A$2:$A$50,0))</f>
        <v>29</v>
      </c>
      <c r="H2716">
        <v>3</v>
      </c>
      <c r="J2716">
        <v>1</v>
      </c>
      <c r="K2716" s="2"/>
    </row>
    <row r="2717" spans="1:11" x14ac:dyDescent="0.2">
      <c r="A2717">
        <f t="array" ref="A2717">INDEX('All Matches'!$A$2:$A$25000,MATCH(B2717&amp;C2717&amp;G2717,'All Matches'!$C$2:$C$25000&amp;'All Matches'!$B$2:$B$25000&amp;'All Matches'!$E$2:$E$25000,0))</f>
        <v>1617256</v>
      </c>
      <c r="B2717">
        <f>INDEX(Teams!$B$2:$B$50,MATCH(D2717,Teams!$A$2:$A$50,0))</f>
        <v>29</v>
      </c>
      <c r="C2717" s="2">
        <v>42791</v>
      </c>
      <c r="D2717" t="s">
        <v>42</v>
      </c>
      <c r="E2717" t="s">
        <v>340</v>
      </c>
      <c r="F2717" t="s">
        <v>32</v>
      </c>
      <c r="G2717">
        <f>INDEX(Teams!$B$2:$B$50,MATCH(F2717,Teams!$A$2:$A$50,0))</f>
        <v>27</v>
      </c>
      <c r="H2717">
        <v>73</v>
      </c>
      <c r="K2717" s="2"/>
    </row>
    <row r="2718" spans="1:11" x14ac:dyDescent="0.2">
      <c r="A2718">
        <f t="array" ref="A2718">INDEX('All Matches'!$A$2:$A$25000,MATCH(B2718&amp;C2718&amp;G2718,'All Matches'!$C$2:$C$25000&amp;'All Matches'!$B$2:$B$25000&amp;'All Matches'!$E$2:$E$25000,0))</f>
        <v>1617257</v>
      </c>
      <c r="B2718">
        <f>INDEX(Teams!$B$2:$B$50,MATCH(D2718,Teams!$A$2:$A$50,0))</f>
        <v>26</v>
      </c>
      <c r="C2718" s="2">
        <v>42792</v>
      </c>
      <c r="D2718" t="s">
        <v>17</v>
      </c>
      <c r="E2718" t="s">
        <v>56</v>
      </c>
      <c r="F2718" t="s">
        <v>319</v>
      </c>
      <c r="G2718">
        <f>INDEX(Teams!$B$2:$B$50,MATCH(F2718,Teams!$A$2:$A$50,0))</f>
        <v>24</v>
      </c>
      <c r="H2718">
        <v>14</v>
      </c>
      <c r="K2718" s="2"/>
    </row>
    <row r="2719" spans="1:11" x14ac:dyDescent="0.2">
      <c r="A2719">
        <f t="array" ref="A2719">INDEX('All Matches'!$A$2:$A$25000,MATCH(B2719&amp;C2719&amp;G2719,'All Matches'!$C$2:$C$25000&amp;'All Matches'!$B$2:$B$25000&amp;'All Matches'!$E$2:$E$25000,0))</f>
        <v>1617257</v>
      </c>
      <c r="B2719">
        <f>INDEX(Teams!$B$2:$B$50,MATCH(D2719,Teams!$A$2:$A$50,0))</f>
        <v>26</v>
      </c>
      <c r="C2719" s="2">
        <v>42792</v>
      </c>
      <c r="D2719" t="s">
        <v>17</v>
      </c>
      <c r="E2719" t="s">
        <v>56</v>
      </c>
      <c r="F2719" t="s">
        <v>319</v>
      </c>
      <c r="G2719">
        <f>INDEX(Teams!$B$2:$B$50,MATCH(F2719,Teams!$A$2:$A$50,0))</f>
        <v>24</v>
      </c>
      <c r="H2719">
        <v>32</v>
      </c>
      <c r="K2719" s="2"/>
    </row>
    <row r="2720" spans="1:11" x14ac:dyDescent="0.2">
      <c r="A2720">
        <f t="array" ref="A2720">INDEX('All Matches'!$A$2:$A$25000,MATCH(B2720&amp;C2720&amp;G2720,'All Matches'!$C$2:$C$25000&amp;'All Matches'!$B$2:$B$25000&amp;'All Matches'!$E$2:$E$25000,0))</f>
        <v>1617257</v>
      </c>
      <c r="B2720">
        <f>INDEX(Teams!$B$2:$B$50,MATCH(D2720,Teams!$A$2:$A$50,0))</f>
        <v>26</v>
      </c>
      <c r="C2720" s="2">
        <v>42792</v>
      </c>
      <c r="D2720" t="s">
        <v>17</v>
      </c>
      <c r="E2720" t="s">
        <v>56</v>
      </c>
      <c r="F2720" t="s">
        <v>319</v>
      </c>
      <c r="G2720">
        <f>INDEX(Teams!$B$2:$B$50,MATCH(F2720,Teams!$A$2:$A$50,0))</f>
        <v>24</v>
      </c>
      <c r="H2720">
        <v>37</v>
      </c>
      <c r="K2720" s="2"/>
    </row>
    <row r="2721" spans="1:11" x14ac:dyDescent="0.2">
      <c r="A2721">
        <f t="array" ref="A2721">INDEX('All Matches'!$A$2:$A$25000,MATCH(B2721&amp;C2721&amp;G2721,'All Matches'!$C$2:$C$25000&amp;'All Matches'!$B$2:$B$25000&amp;'All Matches'!$E$2:$E$25000,0))</f>
        <v>1617257</v>
      </c>
      <c r="B2721">
        <f>INDEX(Teams!$B$2:$B$50,MATCH(D2721,Teams!$A$2:$A$50,0))</f>
        <v>26</v>
      </c>
      <c r="C2721" s="2">
        <v>42792</v>
      </c>
      <c r="D2721" t="s">
        <v>17</v>
      </c>
      <c r="E2721" t="s">
        <v>19</v>
      </c>
      <c r="F2721" t="s">
        <v>319</v>
      </c>
      <c r="G2721">
        <f>INDEX(Teams!$B$2:$B$50,MATCH(F2721,Teams!$A$2:$A$50,0))</f>
        <v>24</v>
      </c>
      <c r="H2721">
        <v>45</v>
      </c>
      <c r="K2721" s="2"/>
    </row>
    <row r="2722" spans="1:11" x14ac:dyDescent="0.2">
      <c r="A2722">
        <f t="array" ref="A2722">INDEX('All Matches'!$A$2:$A$25000,MATCH(B2722&amp;C2722&amp;G2722,'All Matches'!$C$2:$C$25000&amp;'All Matches'!$B$2:$B$25000&amp;'All Matches'!$E$2:$E$25000,0))</f>
        <v>1617258</v>
      </c>
      <c r="B2722">
        <f>INDEX(Teams!$B$2:$B$50,MATCH(D2722,Teams!$A$2:$A$50,0))</f>
        <v>18</v>
      </c>
      <c r="C2722" s="2">
        <v>42793</v>
      </c>
      <c r="D2722" t="s">
        <v>12</v>
      </c>
      <c r="E2722" t="s">
        <v>14</v>
      </c>
      <c r="F2722" t="s">
        <v>40</v>
      </c>
      <c r="G2722">
        <f>INDEX(Teams!$B$2:$B$50,MATCH(F2722,Teams!$A$2:$A$50,0))</f>
        <v>19</v>
      </c>
      <c r="H2722">
        <v>28</v>
      </c>
      <c r="K2722" s="2"/>
    </row>
    <row r="2723" spans="1:11" x14ac:dyDescent="0.2">
      <c r="A2723">
        <f t="array" ref="A2723">INDEX('All Matches'!$A$2:$A$25000,MATCH(B2723&amp;C2723&amp;G2723,'All Matches'!$C$2:$C$25000&amp;'All Matches'!$B$2:$B$25000&amp;'All Matches'!$E$2:$E$25000,0))</f>
        <v>1617258</v>
      </c>
      <c r="B2723">
        <f>INDEX(Teams!$B$2:$B$50,MATCH(D2723,Teams!$A$2:$A$50,0))</f>
        <v>18</v>
      </c>
      <c r="C2723" s="2">
        <v>42793</v>
      </c>
      <c r="D2723" t="s">
        <v>12</v>
      </c>
      <c r="E2723" t="s">
        <v>14</v>
      </c>
      <c r="F2723" t="s">
        <v>40</v>
      </c>
      <c r="G2723">
        <f>INDEX(Teams!$B$2:$B$50,MATCH(F2723,Teams!$A$2:$A$50,0))</f>
        <v>19</v>
      </c>
      <c r="H2723">
        <v>60</v>
      </c>
      <c r="K2723" s="2"/>
    </row>
    <row r="2724" spans="1:11" x14ac:dyDescent="0.2">
      <c r="A2724">
        <f t="array" ref="A2724">INDEX('All Matches'!$A$2:$A$25000,MATCH(B2724&amp;C2724&amp;G2724,'All Matches'!$C$2:$C$25000&amp;'All Matches'!$B$2:$B$25000&amp;'All Matches'!$E$2:$E$25000,0))</f>
        <v>1617258</v>
      </c>
      <c r="B2724">
        <f>INDEX(Teams!$B$2:$B$50,MATCH(D2724,Teams!$A$2:$A$50,0))</f>
        <v>18</v>
      </c>
      <c r="C2724" s="2">
        <v>42793</v>
      </c>
      <c r="D2724" t="s">
        <v>12</v>
      </c>
      <c r="E2724" t="s">
        <v>405</v>
      </c>
      <c r="F2724" t="s">
        <v>40</v>
      </c>
      <c r="G2724">
        <f>INDEX(Teams!$B$2:$B$50,MATCH(F2724,Teams!$A$2:$A$50,0))</f>
        <v>19</v>
      </c>
      <c r="H2724">
        <v>39</v>
      </c>
      <c r="K2724" s="2"/>
    </row>
    <row r="2725" spans="1:11" x14ac:dyDescent="0.2">
      <c r="A2725">
        <f t="array" ref="A2725">INDEX('All Matches'!$A$2:$A$25000,MATCH(B2725&amp;C2725&amp;G2725,'All Matches'!$C$2:$C$25000&amp;'All Matches'!$B$2:$B$25000&amp;'All Matches'!$E$2:$E$25000,0))</f>
        <v>1617258</v>
      </c>
      <c r="B2725">
        <f>INDEX(Teams!$B$2:$B$50,MATCH(D2725,Teams!$A$2:$A$50,0))</f>
        <v>19</v>
      </c>
      <c r="C2725" s="2">
        <v>42793</v>
      </c>
      <c r="D2725" t="s">
        <v>40</v>
      </c>
      <c r="E2725" t="s">
        <v>350</v>
      </c>
      <c r="F2725" t="s">
        <v>12</v>
      </c>
      <c r="G2725">
        <f>INDEX(Teams!$B$2:$B$50,MATCH(F2725,Teams!$A$2:$A$50,0))</f>
        <v>18</v>
      </c>
      <c r="H2725">
        <v>68</v>
      </c>
      <c r="K2725" s="2"/>
    </row>
    <row r="2726" spans="1:11" x14ac:dyDescent="0.2">
      <c r="A2726">
        <f t="array" ref="A2726">INDEX('All Matches'!$A$2:$A$25000,MATCH(B2726&amp;C2726&amp;G2726,'All Matches'!$C$2:$C$25000&amp;'All Matches'!$B$2:$B$25000&amp;'All Matches'!$E$2:$E$25000,0))</f>
        <v>1617259</v>
      </c>
      <c r="B2726">
        <f>INDEX(Teams!$B$2:$B$50,MATCH(D2726,Teams!$A$2:$A$50,0))</f>
        <v>11</v>
      </c>
      <c r="C2726" s="2">
        <v>42798</v>
      </c>
      <c r="D2726" t="s">
        <v>20</v>
      </c>
      <c r="E2726" t="s">
        <v>780</v>
      </c>
      <c r="F2726" t="s">
        <v>10</v>
      </c>
      <c r="G2726">
        <f>INDEX(Teams!$B$2:$B$50,MATCH(F2726,Teams!$A$2:$A$50,0))</f>
        <v>21</v>
      </c>
      <c r="H2726">
        <v>40</v>
      </c>
      <c r="J2726">
        <v>1</v>
      </c>
      <c r="K2726" s="2"/>
    </row>
    <row r="2727" spans="1:11" x14ac:dyDescent="0.2">
      <c r="A2727">
        <f t="array" ref="A2727">INDEX('All Matches'!$A$2:$A$25000,MATCH(B2727&amp;C2727&amp;G2727,'All Matches'!$C$2:$C$25000&amp;'All Matches'!$B$2:$B$25000&amp;'All Matches'!$E$2:$E$25000,0))</f>
        <v>1617259</v>
      </c>
      <c r="B2727">
        <f>INDEX(Teams!$B$2:$B$50,MATCH(D2727,Teams!$A$2:$A$50,0))</f>
        <v>21</v>
      </c>
      <c r="C2727" s="2">
        <v>42798</v>
      </c>
      <c r="D2727" t="s">
        <v>10</v>
      </c>
      <c r="E2727" t="s">
        <v>536</v>
      </c>
      <c r="F2727" t="s">
        <v>20</v>
      </c>
      <c r="G2727">
        <f>INDEX(Teams!$B$2:$B$50,MATCH(F2727,Teams!$A$2:$A$50,0))</f>
        <v>11</v>
      </c>
      <c r="H2727">
        <v>23</v>
      </c>
      <c r="K2727" s="2"/>
    </row>
    <row r="2728" spans="1:11" x14ac:dyDescent="0.2">
      <c r="A2728">
        <f t="array" ref="A2728">INDEX('All Matches'!$A$2:$A$25000,MATCH(B2728&amp;C2728&amp;G2728,'All Matches'!$C$2:$C$25000&amp;'All Matches'!$B$2:$B$25000&amp;'All Matches'!$E$2:$E$25000,0))</f>
        <v>1617260</v>
      </c>
      <c r="B2728">
        <f>INDEX(Teams!$B$2:$B$50,MATCH(D2728,Teams!$A$2:$A$50,0))</f>
        <v>18</v>
      </c>
      <c r="C2728" s="2">
        <v>42798</v>
      </c>
      <c r="D2728" t="s">
        <v>12</v>
      </c>
      <c r="E2728" t="s">
        <v>475</v>
      </c>
      <c r="F2728" t="s">
        <v>443</v>
      </c>
      <c r="G2728">
        <f>INDEX(Teams!$B$2:$B$50,MATCH(F2728,Teams!$A$2:$A$50,0))</f>
        <v>33</v>
      </c>
      <c r="H2728">
        <v>27</v>
      </c>
      <c r="K2728" s="2"/>
    </row>
    <row r="2729" spans="1:11" x14ac:dyDescent="0.2">
      <c r="A2729">
        <f t="array" ref="A2729">INDEX('All Matches'!$A$2:$A$25000,MATCH(B2729&amp;C2729&amp;G2729,'All Matches'!$C$2:$C$25000&amp;'All Matches'!$B$2:$B$25000&amp;'All Matches'!$E$2:$E$25000,0))</f>
        <v>1617260</v>
      </c>
      <c r="B2729">
        <f>INDEX(Teams!$B$2:$B$50,MATCH(D2729,Teams!$A$2:$A$50,0))</f>
        <v>18</v>
      </c>
      <c r="C2729" s="2">
        <v>42798</v>
      </c>
      <c r="D2729" t="s">
        <v>12</v>
      </c>
      <c r="E2729" t="s">
        <v>123</v>
      </c>
      <c r="F2729" t="s">
        <v>443</v>
      </c>
      <c r="G2729">
        <f>INDEX(Teams!$B$2:$B$50,MATCH(F2729,Teams!$A$2:$A$50,0))</f>
        <v>33</v>
      </c>
      <c r="H2729">
        <v>59</v>
      </c>
      <c r="K2729" s="2"/>
    </row>
    <row r="2730" spans="1:11" x14ac:dyDescent="0.2">
      <c r="A2730">
        <f t="array" ref="A2730">INDEX('All Matches'!$A$2:$A$25000,MATCH(B2730&amp;C2730&amp;G2730,'All Matches'!$C$2:$C$25000&amp;'All Matches'!$B$2:$B$25000&amp;'All Matches'!$E$2:$E$25000,0))</f>
        <v>1617260</v>
      </c>
      <c r="B2730">
        <f>INDEX(Teams!$B$2:$B$50,MATCH(D2730,Teams!$A$2:$A$50,0))</f>
        <v>18</v>
      </c>
      <c r="C2730" s="2">
        <v>42798</v>
      </c>
      <c r="D2730" t="s">
        <v>12</v>
      </c>
      <c r="E2730" t="s">
        <v>537</v>
      </c>
      <c r="F2730" t="s">
        <v>443</v>
      </c>
      <c r="G2730">
        <f>INDEX(Teams!$B$2:$B$50,MATCH(F2730,Teams!$A$2:$A$50,0))</f>
        <v>33</v>
      </c>
      <c r="H2730">
        <v>90</v>
      </c>
      <c r="I2730">
        <v>1</v>
      </c>
      <c r="K2730" s="2"/>
    </row>
    <row r="2731" spans="1:11" x14ac:dyDescent="0.2">
      <c r="A2731">
        <f t="array" ref="A2731">INDEX('All Matches'!$A$2:$A$25000,MATCH(B2731&amp;C2731&amp;G2731,'All Matches'!$C$2:$C$25000&amp;'All Matches'!$B$2:$B$25000&amp;'All Matches'!$E$2:$E$25000,0))</f>
        <v>1617260</v>
      </c>
      <c r="B2731">
        <f>INDEX(Teams!$B$2:$B$50,MATCH(D2731,Teams!$A$2:$A$50,0))</f>
        <v>33</v>
      </c>
      <c r="C2731" s="2">
        <v>42798</v>
      </c>
      <c r="D2731" t="s">
        <v>443</v>
      </c>
      <c r="E2731" t="s">
        <v>367</v>
      </c>
      <c r="F2731" t="s">
        <v>12</v>
      </c>
      <c r="G2731">
        <f>INDEX(Teams!$B$2:$B$50,MATCH(F2731,Teams!$A$2:$A$50,0))</f>
        <v>18</v>
      </c>
      <c r="H2731">
        <v>14</v>
      </c>
      <c r="K2731" s="2"/>
    </row>
    <row r="2732" spans="1:11" x14ac:dyDescent="0.2">
      <c r="A2732">
        <f t="array" ref="A2732">INDEX('All Matches'!$A$2:$A$25000,MATCH(B2732&amp;C2732&amp;G2732,'All Matches'!$C$2:$C$25000&amp;'All Matches'!$B$2:$B$25000&amp;'All Matches'!$E$2:$E$25000,0))</f>
        <v>1617261</v>
      </c>
      <c r="B2732">
        <f>INDEX(Teams!$B$2:$B$50,MATCH(D2732,Teams!$A$2:$A$50,0))</f>
        <v>24</v>
      </c>
      <c r="C2732" s="2">
        <v>42798</v>
      </c>
      <c r="D2732" t="s">
        <v>319</v>
      </c>
      <c r="E2732" t="s">
        <v>58</v>
      </c>
      <c r="F2732" t="s">
        <v>445</v>
      </c>
      <c r="G2732">
        <f>INDEX(Teams!$B$2:$B$50,MATCH(F2732,Teams!$A$2:$A$50,0))</f>
        <v>34</v>
      </c>
      <c r="H2732">
        <v>29</v>
      </c>
      <c r="K2732" s="2"/>
    </row>
    <row r="2733" spans="1:11" x14ac:dyDescent="0.2">
      <c r="A2733">
        <f t="array" ref="A2733">INDEX('All Matches'!$A$2:$A$25000,MATCH(B2733&amp;C2733&amp;G2733,'All Matches'!$C$2:$C$25000&amp;'All Matches'!$B$2:$B$25000&amp;'All Matches'!$E$2:$E$25000,0))</f>
        <v>1617261</v>
      </c>
      <c r="B2733">
        <f>INDEX(Teams!$B$2:$B$50,MATCH(D2733,Teams!$A$2:$A$50,0))</f>
        <v>24</v>
      </c>
      <c r="C2733" s="2">
        <v>42798</v>
      </c>
      <c r="D2733" t="s">
        <v>319</v>
      </c>
      <c r="E2733" t="s">
        <v>58</v>
      </c>
      <c r="F2733" t="s">
        <v>445</v>
      </c>
      <c r="G2733">
        <f>INDEX(Teams!$B$2:$B$50,MATCH(F2733,Teams!$A$2:$A$50,0))</f>
        <v>34</v>
      </c>
      <c r="H2733">
        <v>42</v>
      </c>
      <c r="K2733" s="2"/>
    </row>
    <row r="2734" spans="1:11" x14ac:dyDescent="0.2">
      <c r="A2734">
        <f t="array" ref="A2734">INDEX('All Matches'!$A$2:$A$25000,MATCH(B2734&amp;C2734&amp;G2734,'All Matches'!$C$2:$C$25000&amp;'All Matches'!$B$2:$B$25000&amp;'All Matches'!$E$2:$E$25000,0))</f>
        <v>1617262</v>
      </c>
      <c r="B2734">
        <f>INDEX(Teams!$B$2:$B$50,MATCH(D2734,Teams!$A$2:$A$50,0))</f>
        <v>25</v>
      </c>
      <c r="C2734" s="2">
        <v>42798</v>
      </c>
      <c r="D2734" t="s">
        <v>325</v>
      </c>
      <c r="E2734" t="s">
        <v>257</v>
      </c>
      <c r="F2734" t="s">
        <v>64</v>
      </c>
      <c r="G2734">
        <f>INDEX(Teams!$B$2:$B$50,MATCH(F2734,Teams!$A$2:$A$50,0))</f>
        <v>13</v>
      </c>
      <c r="H2734">
        <v>12</v>
      </c>
      <c r="K2734" s="2"/>
    </row>
    <row r="2735" spans="1:11" x14ac:dyDescent="0.2">
      <c r="A2735">
        <f t="array" ref="A2735">INDEX('All Matches'!$A$2:$A$25000,MATCH(B2735&amp;C2735&amp;G2735,'All Matches'!$C$2:$C$25000&amp;'All Matches'!$B$2:$B$25000&amp;'All Matches'!$E$2:$E$25000,0))</f>
        <v>1617262</v>
      </c>
      <c r="B2735">
        <f>INDEX(Teams!$B$2:$B$50,MATCH(D2735,Teams!$A$2:$A$50,0))</f>
        <v>25</v>
      </c>
      <c r="C2735" s="2">
        <v>42798</v>
      </c>
      <c r="D2735" t="s">
        <v>325</v>
      </c>
      <c r="E2735" t="s">
        <v>257</v>
      </c>
      <c r="F2735" t="s">
        <v>64</v>
      </c>
      <c r="G2735">
        <f>INDEX(Teams!$B$2:$B$50,MATCH(F2735,Teams!$A$2:$A$50,0))</f>
        <v>13</v>
      </c>
      <c r="H2735">
        <v>90</v>
      </c>
      <c r="K2735" s="2"/>
    </row>
    <row r="2736" spans="1:11" x14ac:dyDescent="0.2">
      <c r="A2736">
        <f t="array" ref="A2736">INDEX('All Matches'!$A$2:$A$25000,MATCH(B2736&amp;C2736&amp;G2736,'All Matches'!$C$2:$C$25000&amp;'All Matches'!$B$2:$B$25000&amp;'All Matches'!$E$2:$E$25000,0))</f>
        <v>1617262</v>
      </c>
      <c r="B2736">
        <f>INDEX(Teams!$B$2:$B$50,MATCH(D2736,Teams!$A$2:$A$50,0))</f>
        <v>25</v>
      </c>
      <c r="C2736" s="2">
        <v>42798</v>
      </c>
      <c r="D2736" t="s">
        <v>325</v>
      </c>
      <c r="E2736" t="s">
        <v>534</v>
      </c>
      <c r="F2736" t="s">
        <v>64</v>
      </c>
      <c r="G2736">
        <f>INDEX(Teams!$B$2:$B$50,MATCH(F2736,Teams!$A$2:$A$50,0))</f>
        <v>13</v>
      </c>
      <c r="H2736">
        <v>69</v>
      </c>
      <c r="K2736" s="2"/>
    </row>
    <row r="2737" spans="1:11" x14ac:dyDescent="0.2">
      <c r="A2737">
        <f t="array" ref="A2737">INDEX('All Matches'!$A$2:$A$25000,MATCH(B2737&amp;C2737&amp;G2737,'All Matches'!$C$2:$C$25000&amp;'All Matches'!$B$2:$B$25000&amp;'All Matches'!$E$2:$E$25000,0))</f>
        <v>1617262</v>
      </c>
      <c r="B2737">
        <f>INDEX(Teams!$B$2:$B$50,MATCH(D2737,Teams!$A$2:$A$50,0))</f>
        <v>13</v>
      </c>
      <c r="C2737" s="2">
        <v>42798</v>
      </c>
      <c r="D2737" t="s">
        <v>64</v>
      </c>
      <c r="E2737" t="s">
        <v>788</v>
      </c>
      <c r="F2737" t="s">
        <v>325</v>
      </c>
      <c r="G2737">
        <f>INDEX(Teams!$B$2:$B$50,MATCH(F2737,Teams!$A$2:$A$50,0))</f>
        <v>25</v>
      </c>
      <c r="H2737">
        <v>20</v>
      </c>
      <c r="J2737">
        <v>1</v>
      </c>
      <c r="K2737" s="2"/>
    </row>
    <row r="2738" spans="1:11" x14ac:dyDescent="0.2">
      <c r="A2738">
        <f t="array" ref="A2738">INDEX('All Matches'!$A$2:$A$25000,MATCH(B2738&amp;C2738&amp;G2738,'All Matches'!$C$2:$C$25000&amp;'All Matches'!$B$2:$B$25000&amp;'All Matches'!$E$2:$E$25000,0))</f>
        <v>1617262</v>
      </c>
      <c r="B2738">
        <f>INDEX(Teams!$B$2:$B$50,MATCH(D2738,Teams!$A$2:$A$50,0))</f>
        <v>13</v>
      </c>
      <c r="C2738" s="2">
        <v>42798</v>
      </c>
      <c r="D2738" t="s">
        <v>64</v>
      </c>
      <c r="E2738" t="s">
        <v>788</v>
      </c>
      <c r="F2738" t="s">
        <v>325</v>
      </c>
      <c r="G2738">
        <f>INDEX(Teams!$B$2:$B$50,MATCH(F2738,Teams!$A$2:$A$50,0))</f>
        <v>25</v>
      </c>
      <c r="H2738">
        <v>61</v>
      </c>
      <c r="K2738" s="2"/>
    </row>
    <row r="2739" spans="1:11" x14ac:dyDescent="0.2">
      <c r="A2739">
        <f t="array" ref="A2739">INDEX('All Matches'!$A$2:$A$25000,MATCH(B2739&amp;C2739&amp;G2739,'All Matches'!$C$2:$C$25000&amp;'All Matches'!$B$2:$B$25000&amp;'All Matches'!$E$2:$E$25000,0))</f>
        <v>1617263</v>
      </c>
      <c r="B2739">
        <f>INDEX(Teams!$B$2:$B$50,MATCH(D2739,Teams!$A$2:$A$50,0))</f>
        <v>27</v>
      </c>
      <c r="C2739" s="2">
        <v>42798</v>
      </c>
      <c r="D2739" t="s">
        <v>32</v>
      </c>
      <c r="E2739" t="s">
        <v>66</v>
      </c>
      <c r="F2739" t="s">
        <v>50</v>
      </c>
      <c r="G2739">
        <f>INDEX(Teams!$B$2:$B$50,MATCH(F2739,Teams!$A$2:$A$50,0))</f>
        <v>23</v>
      </c>
      <c r="H2739">
        <v>4</v>
      </c>
      <c r="K2739" s="2"/>
    </row>
    <row r="2740" spans="1:11" x14ac:dyDescent="0.2">
      <c r="A2740">
        <f t="array" ref="A2740">INDEX('All Matches'!$A$2:$A$25000,MATCH(B2740&amp;C2740&amp;G2740,'All Matches'!$C$2:$C$25000&amp;'All Matches'!$B$2:$B$25000&amp;'All Matches'!$E$2:$E$25000,0))</f>
        <v>1617263</v>
      </c>
      <c r="B2740">
        <f>INDEX(Teams!$B$2:$B$50,MATCH(D2740,Teams!$A$2:$A$50,0))</f>
        <v>27</v>
      </c>
      <c r="C2740" s="2">
        <v>42798</v>
      </c>
      <c r="D2740" t="s">
        <v>32</v>
      </c>
      <c r="E2740" t="s">
        <v>315</v>
      </c>
      <c r="F2740" t="s">
        <v>50</v>
      </c>
      <c r="G2740">
        <f>INDEX(Teams!$B$2:$B$50,MATCH(F2740,Teams!$A$2:$A$50,0))</f>
        <v>23</v>
      </c>
      <c r="H2740">
        <v>79</v>
      </c>
      <c r="K2740" s="2"/>
    </row>
    <row r="2741" spans="1:11" x14ac:dyDescent="0.2">
      <c r="A2741">
        <f t="array" ref="A2741">INDEX('All Matches'!$A$2:$A$25000,MATCH(B2741&amp;C2741&amp;G2741,'All Matches'!$C$2:$C$25000&amp;'All Matches'!$B$2:$B$25000&amp;'All Matches'!$E$2:$E$25000,0))</f>
        <v>1617263</v>
      </c>
      <c r="B2741">
        <f>INDEX(Teams!$B$2:$B$50,MATCH(D2741,Teams!$A$2:$A$50,0))</f>
        <v>27</v>
      </c>
      <c r="C2741" s="2">
        <v>42798</v>
      </c>
      <c r="D2741" t="s">
        <v>32</v>
      </c>
      <c r="E2741" t="s">
        <v>199</v>
      </c>
      <c r="F2741" t="s">
        <v>50</v>
      </c>
      <c r="G2741">
        <f>INDEX(Teams!$B$2:$B$50,MATCH(F2741,Teams!$A$2:$A$50,0))</f>
        <v>23</v>
      </c>
      <c r="H2741">
        <v>90</v>
      </c>
      <c r="K2741" s="2"/>
    </row>
    <row r="2742" spans="1:11" x14ac:dyDescent="0.2">
      <c r="A2742">
        <f t="array" ref="A2742">INDEX('All Matches'!$A$2:$A$25000,MATCH(B2742&amp;C2742&amp;G2742,'All Matches'!$C$2:$C$25000&amp;'All Matches'!$B$2:$B$25000&amp;'All Matches'!$E$2:$E$25000,0))</f>
        <v>1617263</v>
      </c>
      <c r="B2742">
        <f>INDEX(Teams!$B$2:$B$50,MATCH(D2742,Teams!$A$2:$A$50,0))</f>
        <v>23</v>
      </c>
      <c r="C2742" s="2">
        <v>42798</v>
      </c>
      <c r="D2742" t="s">
        <v>50</v>
      </c>
      <c r="E2742" t="s">
        <v>327</v>
      </c>
      <c r="F2742" t="s">
        <v>32</v>
      </c>
      <c r="G2742">
        <f>INDEX(Teams!$B$2:$B$50,MATCH(F2742,Teams!$A$2:$A$50,0))</f>
        <v>27</v>
      </c>
      <c r="H2742">
        <v>28</v>
      </c>
      <c r="K2742" s="2"/>
    </row>
    <row r="2743" spans="1:11" x14ac:dyDescent="0.2">
      <c r="A2743">
        <f t="array" ref="A2743">INDEX('All Matches'!$A$2:$A$25000,MATCH(B2743&amp;C2743&amp;G2743,'All Matches'!$C$2:$C$25000&amp;'All Matches'!$B$2:$B$25000&amp;'All Matches'!$E$2:$E$25000,0))</f>
        <v>1617263</v>
      </c>
      <c r="B2743">
        <f>INDEX(Teams!$B$2:$B$50,MATCH(D2743,Teams!$A$2:$A$50,0))</f>
        <v>23</v>
      </c>
      <c r="C2743" s="2">
        <v>42798</v>
      </c>
      <c r="D2743" t="s">
        <v>50</v>
      </c>
      <c r="E2743" t="s">
        <v>216</v>
      </c>
      <c r="F2743" t="s">
        <v>32</v>
      </c>
      <c r="G2743">
        <f>INDEX(Teams!$B$2:$B$50,MATCH(F2743,Teams!$A$2:$A$50,0))</f>
        <v>27</v>
      </c>
      <c r="H2743">
        <v>45</v>
      </c>
      <c r="K2743" s="2"/>
    </row>
    <row r="2744" spans="1:11" x14ac:dyDescent="0.2">
      <c r="A2744">
        <f t="array" ref="A2744">INDEX('All Matches'!$A$2:$A$25000,MATCH(B2744&amp;C2744&amp;G2744,'All Matches'!$C$2:$C$25000&amp;'All Matches'!$B$2:$B$25000&amp;'All Matches'!$E$2:$E$25000,0))</f>
        <v>1617263</v>
      </c>
      <c r="B2744">
        <f>INDEX(Teams!$B$2:$B$50,MATCH(D2744,Teams!$A$2:$A$50,0))</f>
        <v>23</v>
      </c>
      <c r="C2744" s="2">
        <v>42798</v>
      </c>
      <c r="D2744" t="s">
        <v>50</v>
      </c>
      <c r="E2744" t="s">
        <v>216</v>
      </c>
      <c r="F2744" t="s">
        <v>32</v>
      </c>
      <c r="G2744">
        <f>INDEX(Teams!$B$2:$B$50,MATCH(F2744,Teams!$A$2:$A$50,0))</f>
        <v>27</v>
      </c>
      <c r="H2744">
        <v>86</v>
      </c>
      <c r="K2744" s="2"/>
    </row>
    <row r="2745" spans="1:11" x14ac:dyDescent="0.2">
      <c r="A2745">
        <f t="array" ref="A2745">INDEX('All Matches'!$A$2:$A$25000,MATCH(B2745&amp;C2745&amp;G2745,'All Matches'!$C$2:$C$25000&amp;'All Matches'!$B$2:$B$25000&amp;'All Matches'!$E$2:$E$25000,0))</f>
        <v>1617263</v>
      </c>
      <c r="B2745">
        <f>INDEX(Teams!$B$2:$B$50,MATCH(D2745,Teams!$A$2:$A$50,0))</f>
        <v>23</v>
      </c>
      <c r="C2745" s="2">
        <v>42798</v>
      </c>
      <c r="D2745" t="s">
        <v>50</v>
      </c>
      <c r="E2745" t="s">
        <v>179</v>
      </c>
      <c r="F2745" t="s">
        <v>32</v>
      </c>
      <c r="G2745">
        <f>INDEX(Teams!$B$2:$B$50,MATCH(F2745,Teams!$A$2:$A$50,0))</f>
        <v>27</v>
      </c>
      <c r="H2745">
        <v>83</v>
      </c>
      <c r="K2745" s="2"/>
    </row>
    <row r="2746" spans="1:11" x14ac:dyDescent="0.2">
      <c r="A2746">
        <f t="array" ref="A2746">INDEX('All Matches'!$A$2:$A$25000,MATCH(B2746&amp;C2746&amp;G2746,'All Matches'!$C$2:$C$25000&amp;'All Matches'!$B$2:$B$25000&amp;'All Matches'!$E$2:$E$25000,0))</f>
        <v>1617264</v>
      </c>
      <c r="B2746">
        <f>INDEX(Teams!$B$2:$B$50,MATCH(D2746,Teams!$A$2:$A$50,0))</f>
        <v>15</v>
      </c>
      <c r="C2746" s="2">
        <v>42798</v>
      </c>
      <c r="D2746" t="s">
        <v>23</v>
      </c>
      <c r="E2746" t="s">
        <v>26</v>
      </c>
      <c r="F2746" t="s">
        <v>320</v>
      </c>
      <c r="G2746">
        <f>INDEX(Teams!$B$2:$B$50,MATCH(F2746,Teams!$A$2:$A$50,0))</f>
        <v>28</v>
      </c>
      <c r="H2746">
        <v>55</v>
      </c>
      <c r="K2746" s="2"/>
    </row>
    <row r="2747" spans="1:11" x14ac:dyDescent="0.2">
      <c r="A2747">
        <f t="array" ref="A2747">INDEX('All Matches'!$A$2:$A$25000,MATCH(B2747&amp;C2747&amp;G2747,'All Matches'!$C$2:$C$25000&amp;'All Matches'!$B$2:$B$25000&amp;'All Matches'!$E$2:$E$25000,0))</f>
        <v>1617264</v>
      </c>
      <c r="B2747">
        <f>INDEX(Teams!$B$2:$B$50,MATCH(D2747,Teams!$A$2:$A$50,0))</f>
        <v>15</v>
      </c>
      <c r="C2747" s="2">
        <v>42798</v>
      </c>
      <c r="D2747" t="s">
        <v>23</v>
      </c>
      <c r="E2747" t="s">
        <v>174</v>
      </c>
      <c r="F2747" t="s">
        <v>320</v>
      </c>
      <c r="G2747">
        <f>INDEX(Teams!$B$2:$B$50,MATCH(F2747,Teams!$A$2:$A$50,0))</f>
        <v>28</v>
      </c>
      <c r="H2747">
        <v>84</v>
      </c>
      <c r="K2747" s="2"/>
    </row>
    <row r="2748" spans="1:11" x14ac:dyDescent="0.2">
      <c r="A2748">
        <f t="array" ref="A2748">INDEX('All Matches'!$A$2:$A$25000,MATCH(B2748&amp;C2748&amp;G2748,'All Matches'!$C$2:$C$25000&amp;'All Matches'!$B$2:$B$25000&amp;'All Matches'!$E$2:$E$25000,0))</f>
        <v>1617265</v>
      </c>
      <c r="B2748">
        <f>INDEX(Teams!$B$2:$B$50,MATCH(D2748,Teams!$A$2:$A$50,0))</f>
        <v>19</v>
      </c>
      <c r="C2748" s="2">
        <v>42798</v>
      </c>
      <c r="D2748" t="s">
        <v>40</v>
      </c>
      <c r="E2748" t="s">
        <v>93</v>
      </c>
      <c r="F2748" t="s">
        <v>47</v>
      </c>
      <c r="G2748">
        <f>INDEX(Teams!$B$2:$B$50,MATCH(F2748,Teams!$A$2:$A$50,0))</f>
        <v>10</v>
      </c>
      <c r="H2748">
        <v>9</v>
      </c>
      <c r="K2748" s="2"/>
    </row>
    <row r="2749" spans="1:11" x14ac:dyDescent="0.2">
      <c r="A2749">
        <f t="array" ref="A2749">INDEX('All Matches'!$A$2:$A$25000,MATCH(B2749&amp;C2749&amp;G2749,'All Matches'!$C$2:$C$25000&amp;'All Matches'!$B$2:$B$25000&amp;'All Matches'!$E$2:$E$25000,0))</f>
        <v>1617265</v>
      </c>
      <c r="B2749">
        <f>INDEX(Teams!$B$2:$B$50,MATCH(D2749,Teams!$A$2:$A$50,0))</f>
        <v>19</v>
      </c>
      <c r="C2749" s="2">
        <v>42798</v>
      </c>
      <c r="D2749" t="s">
        <v>40</v>
      </c>
      <c r="E2749" t="s">
        <v>43</v>
      </c>
      <c r="F2749" t="s">
        <v>47</v>
      </c>
      <c r="G2749">
        <f>INDEX(Teams!$B$2:$B$50,MATCH(F2749,Teams!$A$2:$A$50,0))</f>
        <v>10</v>
      </c>
      <c r="H2749">
        <v>40</v>
      </c>
      <c r="K2749" s="2"/>
    </row>
    <row r="2750" spans="1:11" x14ac:dyDescent="0.2">
      <c r="A2750">
        <f t="array" ref="A2750">INDEX('All Matches'!$A$2:$A$25000,MATCH(B2750&amp;C2750&amp;G2750,'All Matches'!$C$2:$C$25000&amp;'All Matches'!$B$2:$B$25000&amp;'All Matches'!$E$2:$E$25000,0))</f>
        <v>1617265</v>
      </c>
      <c r="B2750">
        <f>INDEX(Teams!$B$2:$B$50,MATCH(D2750,Teams!$A$2:$A$50,0))</f>
        <v>19</v>
      </c>
      <c r="C2750" s="2">
        <v>42798</v>
      </c>
      <c r="D2750" t="s">
        <v>40</v>
      </c>
      <c r="E2750" t="s">
        <v>108</v>
      </c>
      <c r="F2750" t="s">
        <v>47</v>
      </c>
      <c r="G2750">
        <f>INDEX(Teams!$B$2:$B$50,MATCH(F2750,Teams!$A$2:$A$50,0))</f>
        <v>10</v>
      </c>
      <c r="H2750">
        <v>90</v>
      </c>
      <c r="K2750" s="2"/>
    </row>
    <row r="2751" spans="1:11" x14ac:dyDescent="0.2">
      <c r="A2751">
        <f t="array" ref="A2751">INDEX('All Matches'!$A$2:$A$25000,MATCH(B2751&amp;C2751&amp;G2751,'All Matches'!$C$2:$C$25000&amp;'All Matches'!$B$2:$B$25000&amp;'All Matches'!$E$2:$E$25000,0))</f>
        <v>1617265</v>
      </c>
      <c r="B2751">
        <f>INDEX(Teams!$B$2:$B$50,MATCH(D2751,Teams!$A$2:$A$50,0))</f>
        <v>10</v>
      </c>
      <c r="C2751" s="2">
        <v>42798</v>
      </c>
      <c r="D2751" t="s">
        <v>47</v>
      </c>
      <c r="E2751" t="s">
        <v>82</v>
      </c>
      <c r="F2751" t="s">
        <v>40</v>
      </c>
      <c r="G2751">
        <f>INDEX(Teams!$B$2:$B$50,MATCH(F2751,Teams!$A$2:$A$50,0))</f>
        <v>19</v>
      </c>
      <c r="H2751">
        <v>57</v>
      </c>
      <c r="K2751" s="2"/>
    </row>
    <row r="2752" spans="1:11" x14ac:dyDescent="0.2">
      <c r="A2752">
        <f t="array" ref="A2752">INDEX('All Matches'!$A$2:$A$25000,MATCH(B2752&amp;C2752&amp;G2752,'All Matches'!$C$2:$C$25000&amp;'All Matches'!$B$2:$B$25000&amp;'All Matches'!$E$2:$E$25000,0))</f>
        <v>1617266</v>
      </c>
      <c r="B2752">
        <f>INDEX(Teams!$B$2:$B$50,MATCH(D2752,Teams!$A$2:$A$50,0))</f>
        <v>26</v>
      </c>
      <c r="C2752" s="2">
        <v>42799</v>
      </c>
      <c r="D2752" t="s">
        <v>17</v>
      </c>
      <c r="E2752" t="s">
        <v>56</v>
      </c>
      <c r="F2752" t="s">
        <v>37</v>
      </c>
      <c r="G2752">
        <f>INDEX(Teams!$B$2:$B$50,MATCH(F2752,Teams!$A$2:$A$50,0))</f>
        <v>16</v>
      </c>
      <c r="H2752">
        <v>20</v>
      </c>
      <c r="K2752" s="2"/>
    </row>
    <row r="2753" spans="1:11" x14ac:dyDescent="0.2">
      <c r="A2753">
        <f t="array" ref="A2753">INDEX('All Matches'!$A$2:$A$25000,MATCH(B2753&amp;C2753&amp;G2753,'All Matches'!$C$2:$C$25000&amp;'All Matches'!$B$2:$B$25000&amp;'All Matches'!$E$2:$E$25000,0))</f>
        <v>1617266</v>
      </c>
      <c r="B2753">
        <f>INDEX(Teams!$B$2:$B$50,MATCH(D2753,Teams!$A$2:$A$50,0))</f>
        <v>26</v>
      </c>
      <c r="C2753" s="2">
        <v>42799</v>
      </c>
      <c r="D2753" t="s">
        <v>17</v>
      </c>
      <c r="E2753" t="s">
        <v>56</v>
      </c>
      <c r="F2753" t="s">
        <v>37</v>
      </c>
      <c r="G2753">
        <f>INDEX(Teams!$B$2:$B$50,MATCH(F2753,Teams!$A$2:$A$50,0))</f>
        <v>16</v>
      </c>
      <c r="H2753">
        <v>56</v>
      </c>
      <c r="K2753" s="2"/>
    </row>
    <row r="2754" spans="1:11" x14ac:dyDescent="0.2">
      <c r="A2754">
        <f t="array" ref="A2754">INDEX('All Matches'!$A$2:$A$25000,MATCH(B2754&amp;C2754&amp;G2754,'All Matches'!$C$2:$C$25000&amp;'All Matches'!$B$2:$B$25000&amp;'All Matches'!$E$2:$E$25000,0))</f>
        <v>1617266</v>
      </c>
      <c r="B2754">
        <f>INDEX(Teams!$B$2:$B$50,MATCH(D2754,Teams!$A$2:$A$50,0))</f>
        <v>26</v>
      </c>
      <c r="C2754" s="2">
        <v>42799</v>
      </c>
      <c r="D2754" t="s">
        <v>17</v>
      </c>
      <c r="E2754" t="s">
        <v>19</v>
      </c>
      <c r="F2754" t="s">
        <v>37</v>
      </c>
      <c r="G2754">
        <f>INDEX(Teams!$B$2:$B$50,MATCH(F2754,Teams!$A$2:$A$50,0))</f>
        <v>16</v>
      </c>
      <c r="H2754">
        <v>90</v>
      </c>
      <c r="K2754" s="2"/>
    </row>
    <row r="2755" spans="1:11" x14ac:dyDescent="0.2">
      <c r="A2755">
        <f t="array" ref="A2755">INDEX('All Matches'!$A$2:$A$25000,MATCH(B2755&amp;C2755&amp;G2755,'All Matches'!$C$2:$C$25000&amp;'All Matches'!$B$2:$B$25000&amp;'All Matches'!$E$2:$E$25000,0))</f>
        <v>1617266</v>
      </c>
      <c r="B2755">
        <f>INDEX(Teams!$B$2:$B$50,MATCH(D2755,Teams!$A$2:$A$50,0))</f>
        <v>16</v>
      </c>
      <c r="C2755" s="2">
        <v>42799</v>
      </c>
      <c r="D2755" t="s">
        <v>37</v>
      </c>
      <c r="E2755" t="s">
        <v>76</v>
      </c>
      <c r="F2755" t="s">
        <v>17</v>
      </c>
      <c r="G2755">
        <f>INDEX(Teams!$B$2:$B$50,MATCH(F2755,Teams!$A$2:$A$50,0))</f>
        <v>26</v>
      </c>
      <c r="H2755">
        <v>81</v>
      </c>
      <c r="K2755" s="2"/>
    </row>
    <row r="2756" spans="1:11" x14ac:dyDescent="0.2">
      <c r="A2756">
        <f t="array" ref="A2756">INDEX('All Matches'!$A$2:$A$25000,MATCH(B2756&amp;C2756&amp;G2756,'All Matches'!$C$2:$C$25000&amp;'All Matches'!$B$2:$B$25000&amp;'All Matches'!$E$2:$E$25000,0))</f>
        <v>1617266</v>
      </c>
      <c r="B2756">
        <f>INDEX(Teams!$B$2:$B$50,MATCH(D2756,Teams!$A$2:$A$50,0))</f>
        <v>16</v>
      </c>
      <c r="C2756" s="2">
        <v>42799</v>
      </c>
      <c r="D2756" t="s">
        <v>37</v>
      </c>
      <c r="E2756" t="s">
        <v>799</v>
      </c>
      <c r="F2756" t="s">
        <v>17</v>
      </c>
      <c r="G2756">
        <f>INDEX(Teams!$B$2:$B$50,MATCH(F2756,Teams!$A$2:$A$50,0))</f>
        <v>26</v>
      </c>
      <c r="H2756">
        <v>90</v>
      </c>
      <c r="K2756" s="2"/>
    </row>
    <row r="2757" spans="1:11" x14ac:dyDescent="0.2">
      <c r="A2757">
        <f t="array" ref="A2757">INDEX('All Matches'!$A$2:$A$25000,MATCH(B2757&amp;C2757&amp;G2757,'All Matches'!$C$2:$C$25000&amp;'All Matches'!$B$2:$B$25000&amp;'All Matches'!$E$2:$E$25000,0))</f>
        <v>1617267</v>
      </c>
      <c r="B2757">
        <f>INDEX(Teams!$B$2:$B$50,MATCH(D2757,Teams!$A$2:$A$50,0))</f>
        <v>20</v>
      </c>
      <c r="C2757" s="2">
        <v>42799</v>
      </c>
      <c r="D2757" t="s">
        <v>45</v>
      </c>
      <c r="E2757" t="s">
        <v>68</v>
      </c>
      <c r="F2757" t="s">
        <v>447</v>
      </c>
      <c r="G2757">
        <f>INDEX(Teams!$B$2:$B$50,MATCH(F2757,Teams!$A$2:$A$50,0))</f>
        <v>31</v>
      </c>
      <c r="H2757">
        <v>42</v>
      </c>
      <c r="K2757" s="2"/>
    </row>
    <row r="2758" spans="1:11" x14ac:dyDescent="0.2">
      <c r="A2758">
        <f t="array" ref="A2758">INDEX('All Matches'!$A$2:$A$25000,MATCH(B2758&amp;C2758&amp;G2758,'All Matches'!$C$2:$C$25000&amp;'All Matches'!$B$2:$B$25000&amp;'All Matches'!$E$2:$E$25000,0))</f>
        <v>1617267</v>
      </c>
      <c r="B2758">
        <f>INDEX(Teams!$B$2:$B$50,MATCH(D2758,Teams!$A$2:$A$50,0))</f>
        <v>20</v>
      </c>
      <c r="C2758" s="2">
        <v>42799</v>
      </c>
      <c r="D2758" t="s">
        <v>45</v>
      </c>
      <c r="E2758" t="s">
        <v>113</v>
      </c>
      <c r="F2758" t="s">
        <v>447</v>
      </c>
      <c r="G2758">
        <f>INDEX(Teams!$B$2:$B$50,MATCH(F2758,Teams!$A$2:$A$50,0))</f>
        <v>31</v>
      </c>
      <c r="H2758">
        <v>59</v>
      </c>
      <c r="K2758" s="2"/>
    </row>
    <row r="2759" spans="1:11" x14ac:dyDescent="0.2">
      <c r="A2759">
        <f t="array" ref="A2759">INDEX('All Matches'!$A$2:$A$25000,MATCH(B2759&amp;C2759&amp;G2759,'All Matches'!$C$2:$C$25000&amp;'All Matches'!$B$2:$B$25000&amp;'All Matches'!$E$2:$E$25000,0))</f>
        <v>1617268</v>
      </c>
      <c r="B2759">
        <f>INDEX(Teams!$B$2:$B$50,MATCH(D2759,Teams!$A$2:$A$50,0))</f>
        <v>29</v>
      </c>
      <c r="C2759" s="2">
        <v>42800</v>
      </c>
      <c r="D2759" t="s">
        <v>42</v>
      </c>
      <c r="E2759" t="s">
        <v>313</v>
      </c>
      <c r="F2759" t="s">
        <v>27</v>
      </c>
      <c r="G2759">
        <f>INDEX(Teams!$B$2:$B$50,MATCH(F2759,Teams!$A$2:$A$50,0))</f>
        <v>14</v>
      </c>
      <c r="H2759">
        <v>90</v>
      </c>
      <c r="K2759" s="2"/>
    </row>
    <row r="2760" spans="1:11" x14ac:dyDescent="0.2">
      <c r="A2760">
        <f t="array" ref="A2760">INDEX('All Matches'!$A$2:$A$25000,MATCH(B2760&amp;C2760&amp;G2760,'All Matches'!$C$2:$C$25000&amp;'All Matches'!$B$2:$B$25000&amp;'All Matches'!$E$2:$E$25000,0))</f>
        <v>1617268</v>
      </c>
      <c r="B2760">
        <f>INDEX(Teams!$B$2:$B$50,MATCH(D2760,Teams!$A$2:$A$50,0))</f>
        <v>14</v>
      </c>
      <c r="C2760" s="2">
        <v>42800</v>
      </c>
      <c r="D2760" t="s">
        <v>27</v>
      </c>
      <c r="E2760" t="s">
        <v>369</v>
      </c>
      <c r="F2760" t="s">
        <v>42</v>
      </c>
      <c r="G2760">
        <f>INDEX(Teams!$B$2:$B$50,MATCH(F2760,Teams!$A$2:$A$50,0))</f>
        <v>29</v>
      </c>
      <c r="H2760">
        <v>25</v>
      </c>
      <c r="K2760" s="2"/>
    </row>
    <row r="2761" spans="1:11" x14ac:dyDescent="0.2">
      <c r="A2761">
        <f t="array" ref="A2761">INDEX('All Matches'!$A$2:$A$25000,MATCH(B2761&amp;C2761&amp;G2761,'All Matches'!$C$2:$C$25000&amp;'All Matches'!$B$2:$B$25000&amp;'All Matches'!$E$2:$E$25000,0))</f>
        <v>1617268</v>
      </c>
      <c r="B2761">
        <f>INDEX(Teams!$B$2:$B$50,MATCH(D2761,Teams!$A$2:$A$50,0))</f>
        <v>14</v>
      </c>
      <c r="C2761" s="2">
        <v>42800</v>
      </c>
      <c r="D2761" t="s">
        <v>27</v>
      </c>
      <c r="E2761" t="s">
        <v>452</v>
      </c>
      <c r="F2761" t="s">
        <v>42</v>
      </c>
      <c r="G2761">
        <f>INDEX(Teams!$B$2:$B$50,MATCH(F2761,Teams!$A$2:$A$50,0))</f>
        <v>29</v>
      </c>
      <c r="H2761">
        <v>50</v>
      </c>
      <c r="K2761" s="2"/>
    </row>
    <row r="2762" spans="1:11" x14ac:dyDescent="0.2">
      <c r="A2762">
        <f t="array" ref="A2762">INDEX('All Matches'!$A$2:$A$25000,MATCH(B2762&amp;C2762&amp;G2762,'All Matches'!$C$2:$C$25000&amp;'All Matches'!$B$2:$B$25000&amp;'All Matches'!$E$2:$E$25000,0))</f>
        <v>1617270</v>
      </c>
      <c r="B2762">
        <f>INDEX(Teams!$B$2:$B$50,MATCH(D2762,Teams!$A$2:$A$50,0))</f>
        <v>11</v>
      </c>
      <c r="C2762" s="2">
        <v>42805</v>
      </c>
      <c r="D2762" t="s">
        <v>20</v>
      </c>
      <c r="E2762" t="s">
        <v>780</v>
      </c>
      <c r="F2762" t="s">
        <v>42</v>
      </c>
      <c r="G2762">
        <f>INDEX(Teams!$B$2:$B$50,MATCH(F2762,Teams!$A$2:$A$50,0))</f>
        <v>29</v>
      </c>
      <c r="H2762">
        <v>31</v>
      </c>
      <c r="K2762" s="2"/>
    </row>
    <row r="2763" spans="1:11" x14ac:dyDescent="0.2">
      <c r="A2763">
        <f t="array" ref="A2763">INDEX('All Matches'!$A$2:$A$25000,MATCH(B2763&amp;C2763&amp;G2763,'All Matches'!$C$2:$C$25000&amp;'All Matches'!$B$2:$B$25000&amp;'All Matches'!$E$2:$E$25000,0))</f>
        <v>1617270</v>
      </c>
      <c r="B2763">
        <f>INDEX(Teams!$B$2:$B$50,MATCH(D2763,Teams!$A$2:$A$50,0))</f>
        <v>11</v>
      </c>
      <c r="C2763" s="2">
        <v>42805</v>
      </c>
      <c r="D2763" t="s">
        <v>20</v>
      </c>
      <c r="E2763" t="s">
        <v>780</v>
      </c>
      <c r="F2763" t="s">
        <v>42</v>
      </c>
      <c r="G2763">
        <f>INDEX(Teams!$B$2:$B$50,MATCH(F2763,Teams!$A$2:$A$50,0))</f>
        <v>29</v>
      </c>
      <c r="H2763">
        <v>48</v>
      </c>
      <c r="K2763" s="2"/>
    </row>
    <row r="2764" spans="1:11" x14ac:dyDescent="0.2">
      <c r="A2764">
        <f t="array" ref="A2764">INDEX('All Matches'!$A$2:$A$25000,MATCH(B2764&amp;C2764&amp;G2764,'All Matches'!$C$2:$C$25000&amp;'All Matches'!$B$2:$B$25000&amp;'All Matches'!$E$2:$E$25000,0))</f>
        <v>1617270</v>
      </c>
      <c r="B2764">
        <f>INDEX(Teams!$B$2:$B$50,MATCH(D2764,Teams!$A$2:$A$50,0))</f>
        <v>11</v>
      </c>
      <c r="C2764" s="2">
        <v>42805</v>
      </c>
      <c r="D2764" t="s">
        <v>20</v>
      </c>
      <c r="E2764" t="s">
        <v>780</v>
      </c>
      <c r="F2764" t="s">
        <v>42</v>
      </c>
      <c r="G2764">
        <f>INDEX(Teams!$B$2:$B$50,MATCH(F2764,Teams!$A$2:$A$50,0))</f>
        <v>29</v>
      </c>
      <c r="H2764">
        <v>90</v>
      </c>
      <c r="K2764" s="2"/>
    </row>
    <row r="2765" spans="1:11" x14ac:dyDescent="0.2">
      <c r="A2765">
        <f t="array" ref="A2765">INDEX('All Matches'!$A$2:$A$25000,MATCH(B2765&amp;C2765&amp;G2765,'All Matches'!$C$2:$C$25000&amp;'All Matches'!$B$2:$B$25000&amp;'All Matches'!$E$2:$E$25000,0))</f>
        <v>1617270</v>
      </c>
      <c r="B2765">
        <f>INDEX(Teams!$B$2:$B$50,MATCH(D2765,Teams!$A$2:$A$50,0))</f>
        <v>29</v>
      </c>
      <c r="C2765" s="2">
        <v>42805</v>
      </c>
      <c r="D2765" t="s">
        <v>42</v>
      </c>
      <c r="E2765" t="s">
        <v>198</v>
      </c>
      <c r="F2765" t="s">
        <v>20</v>
      </c>
      <c r="G2765">
        <f>INDEX(Teams!$B$2:$B$50,MATCH(F2765,Teams!$A$2:$A$50,0))</f>
        <v>11</v>
      </c>
      <c r="H2765">
        <v>10</v>
      </c>
      <c r="K2765" s="2"/>
    </row>
    <row r="2766" spans="1:11" x14ac:dyDescent="0.2">
      <c r="A2766">
        <f t="array" ref="A2766">INDEX('All Matches'!$A$2:$A$25000,MATCH(B2766&amp;C2766&amp;G2766,'All Matches'!$C$2:$C$25000&amp;'All Matches'!$B$2:$B$25000&amp;'All Matches'!$E$2:$E$25000,0))</f>
        <v>1617270</v>
      </c>
      <c r="B2766">
        <f>INDEX(Teams!$B$2:$B$50,MATCH(D2766,Teams!$A$2:$A$50,0))</f>
        <v>29</v>
      </c>
      <c r="C2766" s="2">
        <v>42805</v>
      </c>
      <c r="D2766" t="s">
        <v>42</v>
      </c>
      <c r="E2766" t="s">
        <v>340</v>
      </c>
      <c r="F2766" t="s">
        <v>20</v>
      </c>
      <c r="G2766">
        <f>INDEX(Teams!$B$2:$B$50,MATCH(F2766,Teams!$A$2:$A$50,0))</f>
        <v>11</v>
      </c>
      <c r="H2766">
        <v>83</v>
      </c>
      <c r="K2766" s="2"/>
    </row>
    <row r="2767" spans="1:11" x14ac:dyDescent="0.2">
      <c r="A2767">
        <f t="array" ref="A2767">INDEX('All Matches'!$A$2:$A$25000,MATCH(B2767&amp;C2767&amp;G2767,'All Matches'!$C$2:$C$25000&amp;'All Matches'!$B$2:$B$25000&amp;'All Matches'!$E$2:$E$25000,0))</f>
        <v>1617271</v>
      </c>
      <c r="B2767">
        <f>INDEX(Teams!$B$2:$B$50,MATCH(D2767,Teams!$A$2:$A$50,0))</f>
        <v>16</v>
      </c>
      <c r="C2767" s="2">
        <v>42805</v>
      </c>
      <c r="D2767" t="s">
        <v>37</v>
      </c>
      <c r="E2767" t="s">
        <v>457</v>
      </c>
      <c r="F2767" t="s">
        <v>320</v>
      </c>
      <c r="G2767">
        <f>INDEX(Teams!$B$2:$B$50,MATCH(F2767,Teams!$A$2:$A$50,0))</f>
        <v>28</v>
      </c>
      <c r="H2767">
        <v>39</v>
      </c>
      <c r="K2767" s="2"/>
    </row>
    <row r="2768" spans="1:11" x14ac:dyDescent="0.2">
      <c r="A2768">
        <f t="array" ref="A2768">INDEX('All Matches'!$A$2:$A$25000,MATCH(B2768&amp;C2768&amp;G2768,'All Matches'!$C$2:$C$25000&amp;'All Matches'!$B$2:$B$25000&amp;'All Matches'!$E$2:$E$25000,0))</f>
        <v>1617271</v>
      </c>
      <c r="B2768">
        <f>INDEX(Teams!$B$2:$B$50,MATCH(D2768,Teams!$A$2:$A$50,0))</f>
        <v>16</v>
      </c>
      <c r="C2768" s="2">
        <v>42805</v>
      </c>
      <c r="D2768" t="s">
        <v>37</v>
      </c>
      <c r="E2768" t="s">
        <v>538</v>
      </c>
      <c r="F2768" t="s">
        <v>320</v>
      </c>
      <c r="G2768">
        <f>INDEX(Teams!$B$2:$B$50,MATCH(F2768,Teams!$A$2:$A$50,0))</f>
        <v>28</v>
      </c>
      <c r="H2768">
        <v>45</v>
      </c>
      <c r="K2768" s="2"/>
    </row>
    <row r="2769" spans="1:11" x14ac:dyDescent="0.2">
      <c r="A2769">
        <f t="array" ref="A2769">INDEX('All Matches'!$A$2:$A$25000,MATCH(B2769&amp;C2769&amp;G2769,'All Matches'!$C$2:$C$25000&amp;'All Matches'!$B$2:$B$25000&amp;'All Matches'!$E$2:$E$25000,0))</f>
        <v>1617271</v>
      </c>
      <c r="B2769">
        <f>INDEX(Teams!$B$2:$B$50,MATCH(D2769,Teams!$A$2:$A$50,0))</f>
        <v>16</v>
      </c>
      <c r="C2769" s="2">
        <v>42805</v>
      </c>
      <c r="D2769" t="s">
        <v>37</v>
      </c>
      <c r="E2769" t="s">
        <v>76</v>
      </c>
      <c r="F2769" t="s">
        <v>320</v>
      </c>
      <c r="G2769">
        <f>INDEX(Teams!$B$2:$B$50,MATCH(F2769,Teams!$A$2:$A$50,0))</f>
        <v>28</v>
      </c>
      <c r="H2769">
        <v>82</v>
      </c>
      <c r="K2769" s="2"/>
    </row>
    <row r="2770" spans="1:11" x14ac:dyDescent="0.2">
      <c r="A2770">
        <f t="array" ref="A2770">INDEX('All Matches'!$A$2:$A$25000,MATCH(B2770&amp;C2770&amp;G2770,'All Matches'!$C$2:$C$25000&amp;'All Matches'!$B$2:$B$25000&amp;'All Matches'!$E$2:$E$25000,0))</f>
        <v>1617272</v>
      </c>
      <c r="B2770">
        <f>INDEX(Teams!$B$2:$B$50,MATCH(D2770,Teams!$A$2:$A$50,0))</f>
        <v>33</v>
      </c>
      <c r="C2770" s="2">
        <v>42805</v>
      </c>
      <c r="D2770" t="s">
        <v>443</v>
      </c>
      <c r="E2770" t="s">
        <v>348</v>
      </c>
      <c r="F2770" t="s">
        <v>325</v>
      </c>
      <c r="G2770">
        <f>INDEX(Teams!$B$2:$B$50,MATCH(F2770,Teams!$A$2:$A$50,0))</f>
        <v>25</v>
      </c>
      <c r="H2770">
        <v>69</v>
      </c>
      <c r="K2770" s="2"/>
    </row>
    <row r="2771" spans="1:11" x14ac:dyDescent="0.2">
      <c r="A2771">
        <f t="array" ref="A2771">INDEX('All Matches'!$A$2:$A$25000,MATCH(B2771&amp;C2771&amp;G2771,'All Matches'!$C$2:$C$25000&amp;'All Matches'!$B$2:$B$25000&amp;'All Matches'!$E$2:$E$25000,0))</f>
        <v>1617272</v>
      </c>
      <c r="B2771">
        <f>INDEX(Teams!$B$2:$B$50,MATCH(D2771,Teams!$A$2:$A$50,0))</f>
        <v>33</v>
      </c>
      <c r="C2771" s="2">
        <v>42805</v>
      </c>
      <c r="D2771" t="s">
        <v>443</v>
      </c>
      <c r="E2771" t="s">
        <v>348</v>
      </c>
      <c r="F2771" t="s">
        <v>325</v>
      </c>
      <c r="G2771">
        <f>INDEX(Teams!$B$2:$B$50,MATCH(F2771,Teams!$A$2:$A$50,0))</f>
        <v>25</v>
      </c>
      <c r="H2771">
        <v>78</v>
      </c>
      <c r="K2771" s="2"/>
    </row>
    <row r="2772" spans="1:11" x14ac:dyDescent="0.2">
      <c r="A2772">
        <f t="array" ref="A2772">INDEX('All Matches'!$A$2:$A$25000,MATCH(B2772&amp;C2772&amp;G2772,'All Matches'!$C$2:$C$25000&amp;'All Matches'!$B$2:$B$25000&amp;'All Matches'!$E$2:$E$25000,0))</f>
        <v>1617272</v>
      </c>
      <c r="B2772">
        <f>INDEX(Teams!$B$2:$B$50,MATCH(D2772,Teams!$A$2:$A$50,0))</f>
        <v>25</v>
      </c>
      <c r="C2772" s="2">
        <v>42805</v>
      </c>
      <c r="D2772" t="s">
        <v>325</v>
      </c>
      <c r="E2772" t="s">
        <v>362</v>
      </c>
      <c r="F2772" t="s">
        <v>443</v>
      </c>
      <c r="G2772">
        <f>INDEX(Teams!$B$2:$B$50,MATCH(F2772,Teams!$A$2:$A$50,0))</f>
        <v>33</v>
      </c>
      <c r="H2772">
        <v>90</v>
      </c>
      <c r="K2772" s="2"/>
    </row>
    <row r="2773" spans="1:11" x14ac:dyDescent="0.2">
      <c r="A2773">
        <f t="array" ref="A2773">INDEX('All Matches'!$A$2:$A$25000,MATCH(B2773&amp;C2773&amp;G2773,'All Matches'!$C$2:$C$25000&amp;'All Matches'!$B$2:$B$25000&amp;'All Matches'!$E$2:$E$25000,0))</f>
        <v>1617273</v>
      </c>
      <c r="B2773">
        <f>INDEX(Teams!$B$2:$B$50,MATCH(D2773,Teams!$A$2:$A$50,0))</f>
        <v>19</v>
      </c>
      <c r="C2773" s="2">
        <v>42806</v>
      </c>
      <c r="D2773" t="s">
        <v>40</v>
      </c>
      <c r="E2773" t="s">
        <v>108</v>
      </c>
      <c r="F2773" t="s">
        <v>64</v>
      </c>
      <c r="G2773">
        <f>INDEX(Teams!$B$2:$B$50,MATCH(F2773,Teams!$A$2:$A$50,0))</f>
        <v>13</v>
      </c>
      <c r="H2773">
        <v>45</v>
      </c>
      <c r="K2773" s="2"/>
    </row>
    <row r="2774" spans="1:11" x14ac:dyDescent="0.2">
      <c r="A2774">
        <f t="array" ref="A2774">INDEX('All Matches'!$A$2:$A$25000,MATCH(B2774&amp;C2774&amp;G2774,'All Matches'!$C$2:$C$25000&amp;'All Matches'!$B$2:$B$25000&amp;'All Matches'!$E$2:$E$25000,0))</f>
        <v>1617273</v>
      </c>
      <c r="B2774">
        <f>INDEX(Teams!$B$2:$B$50,MATCH(D2774,Teams!$A$2:$A$50,0))</f>
        <v>19</v>
      </c>
      <c r="C2774" s="2">
        <v>42806</v>
      </c>
      <c r="D2774" t="s">
        <v>40</v>
      </c>
      <c r="E2774" t="s">
        <v>383</v>
      </c>
      <c r="F2774" t="s">
        <v>64</v>
      </c>
      <c r="G2774">
        <f>INDEX(Teams!$B$2:$B$50,MATCH(F2774,Teams!$A$2:$A$50,0))</f>
        <v>13</v>
      </c>
      <c r="H2774">
        <v>61</v>
      </c>
      <c r="K2774" s="2"/>
    </row>
    <row r="2775" spans="1:11" x14ac:dyDescent="0.2">
      <c r="A2775">
        <f t="array" ref="A2775">INDEX('All Matches'!$A$2:$A$25000,MATCH(B2775&amp;C2775&amp;G2775,'All Matches'!$C$2:$C$25000&amp;'All Matches'!$B$2:$B$25000&amp;'All Matches'!$E$2:$E$25000,0))</f>
        <v>1617273</v>
      </c>
      <c r="B2775">
        <f>INDEX(Teams!$B$2:$B$50,MATCH(D2775,Teams!$A$2:$A$50,0))</f>
        <v>13</v>
      </c>
      <c r="C2775" s="2">
        <v>42806</v>
      </c>
      <c r="D2775" t="s">
        <v>64</v>
      </c>
      <c r="E2775" t="s">
        <v>787</v>
      </c>
      <c r="F2775" t="s">
        <v>40</v>
      </c>
      <c r="G2775">
        <f>INDEX(Teams!$B$2:$B$50,MATCH(F2775,Teams!$A$2:$A$50,0))</f>
        <v>19</v>
      </c>
      <c r="H2775">
        <v>7</v>
      </c>
      <c r="K2775" s="2"/>
    </row>
    <row r="2776" spans="1:11" x14ac:dyDescent="0.2">
      <c r="A2776">
        <f t="array" ref="A2776">INDEX('All Matches'!$A$2:$A$25000,MATCH(B2776&amp;C2776&amp;G2776,'All Matches'!$C$2:$C$25000&amp;'All Matches'!$B$2:$B$25000&amp;'All Matches'!$E$2:$E$25000,0))</f>
        <v>1617274</v>
      </c>
      <c r="B2776">
        <f>INDEX(Teams!$B$2:$B$50,MATCH(D2776,Teams!$A$2:$A$50,0))</f>
        <v>28</v>
      </c>
      <c r="C2776" s="2">
        <v>42812</v>
      </c>
      <c r="D2776" t="s">
        <v>320</v>
      </c>
      <c r="E2776" t="s">
        <v>417</v>
      </c>
      <c r="F2776" t="s">
        <v>47</v>
      </c>
      <c r="G2776">
        <f>INDEX(Teams!$B$2:$B$50,MATCH(F2776,Teams!$A$2:$A$50,0))</f>
        <v>10</v>
      </c>
      <c r="H2776">
        <v>12</v>
      </c>
      <c r="K2776" s="2"/>
    </row>
    <row r="2777" spans="1:11" x14ac:dyDescent="0.2">
      <c r="A2777">
        <f t="array" ref="A2777">INDEX('All Matches'!$A$2:$A$25000,MATCH(B2777&amp;C2777&amp;G2777,'All Matches'!$C$2:$C$25000&amp;'All Matches'!$B$2:$B$25000&amp;'All Matches'!$E$2:$E$25000,0))</f>
        <v>1617274</v>
      </c>
      <c r="B2777">
        <f>INDEX(Teams!$B$2:$B$50,MATCH(D2777,Teams!$A$2:$A$50,0))</f>
        <v>28</v>
      </c>
      <c r="C2777" s="2">
        <v>42812</v>
      </c>
      <c r="D2777" t="s">
        <v>320</v>
      </c>
      <c r="E2777" t="s">
        <v>417</v>
      </c>
      <c r="F2777" t="s">
        <v>47</v>
      </c>
      <c r="G2777">
        <f>INDEX(Teams!$B$2:$B$50,MATCH(F2777,Teams!$A$2:$A$50,0))</f>
        <v>10</v>
      </c>
      <c r="H2777">
        <v>75</v>
      </c>
      <c r="K2777" s="2"/>
    </row>
    <row r="2778" spans="1:11" x14ac:dyDescent="0.2">
      <c r="A2778">
        <f t="array" ref="A2778">INDEX('All Matches'!$A$2:$A$25000,MATCH(B2778&amp;C2778&amp;G2778,'All Matches'!$C$2:$C$25000&amp;'All Matches'!$B$2:$B$25000&amp;'All Matches'!$E$2:$E$25000,0))</f>
        <v>1617274</v>
      </c>
      <c r="B2778">
        <f>INDEX(Teams!$B$2:$B$50,MATCH(D2778,Teams!$A$2:$A$50,0))</f>
        <v>28</v>
      </c>
      <c r="C2778" s="2">
        <v>42812</v>
      </c>
      <c r="D2778" t="s">
        <v>320</v>
      </c>
      <c r="E2778" t="s">
        <v>326</v>
      </c>
      <c r="F2778" t="s">
        <v>47</v>
      </c>
      <c r="G2778">
        <f>INDEX(Teams!$B$2:$B$50,MATCH(F2778,Teams!$A$2:$A$50,0))</f>
        <v>10</v>
      </c>
      <c r="H2778">
        <v>55</v>
      </c>
      <c r="K2778" s="2"/>
    </row>
    <row r="2779" spans="1:11" x14ac:dyDescent="0.2">
      <c r="A2779">
        <f t="array" ref="A2779">INDEX('All Matches'!$A$2:$A$25000,MATCH(B2779&amp;C2779&amp;G2779,'All Matches'!$C$2:$C$25000&amp;'All Matches'!$B$2:$B$25000&amp;'All Matches'!$E$2:$E$25000,0))</f>
        <v>1617274</v>
      </c>
      <c r="B2779">
        <f>INDEX(Teams!$B$2:$B$50,MATCH(D2779,Teams!$A$2:$A$50,0))</f>
        <v>10</v>
      </c>
      <c r="C2779" s="2">
        <v>42812</v>
      </c>
      <c r="D2779" t="s">
        <v>47</v>
      </c>
      <c r="E2779" t="s">
        <v>150</v>
      </c>
      <c r="F2779" t="s">
        <v>320</v>
      </c>
      <c r="G2779">
        <f>INDEX(Teams!$B$2:$B$50,MATCH(F2779,Teams!$A$2:$A$50,0))</f>
        <v>28</v>
      </c>
      <c r="H2779">
        <v>15</v>
      </c>
      <c r="K2779" s="2"/>
    </row>
    <row r="2780" spans="1:11" x14ac:dyDescent="0.2">
      <c r="A2780">
        <f t="array" ref="A2780">INDEX('All Matches'!$A$2:$A$25000,MATCH(B2780&amp;C2780&amp;G2780,'All Matches'!$C$2:$C$25000&amp;'All Matches'!$B$2:$B$25000&amp;'All Matches'!$E$2:$E$25000,0))</f>
        <v>1617275</v>
      </c>
      <c r="B2780">
        <f>INDEX(Teams!$B$2:$B$50,MATCH(D2780,Teams!$A$2:$A$50,0))</f>
        <v>15</v>
      </c>
      <c r="C2780" s="2">
        <v>42812</v>
      </c>
      <c r="D2780" t="s">
        <v>23</v>
      </c>
      <c r="E2780" t="s">
        <v>539</v>
      </c>
      <c r="F2780" t="s">
        <v>32</v>
      </c>
      <c r="G2780">
        <f>INDEX(Teams!$B$2:$B$50,MATCH(F2780,Teams!$A$2:$A$50,0))</f>
        <v>27</v>
      </c>
      <c r="H2780">
        <v>68</v>
      </c>
      <c r="I2780">
        <v>1</v>
      </c>
      <c r="K2780" s="2"/>
    </row>
    <row r="2781" spans="1:11" x14ac:dyDescent="0.2">
      <c r="A2781">
        <f t="array" ref="A2781">INDEX('All Matches'!$A$2:$A$25000,MATCH(B2781&amp;C2781&amp;G2781,'All Matches'!$C$2:$C$25000&amp;'All Matches'!$B$2:$B$25000&amp;'All Matches'!$E$2:$E$25000,0))</f>
        <v>1617276</v>
      </c>
      <c r="B2781">
        <f>INDEX(Teams!$B$2:$B$50,MATCH(D2781,Teams!$A$2:$A$50,0))</f>
        <v>16</v>
      </c>
      <c r="C2781" s="2">
        <v>42812</v>
      </c>
      <c r="D2781" t="s">
        <v>37</v>
      </c>
      <c r="E2781" t="s">
        <v>95</v>
      </c>
      <c r="F2781" t="s">
        <v>443</v>
      </c>
      <c r="G2781">
        <f>INDEX(Teams!$B$2:$B$50,MATCH(F2781,Teams!$A$2:$A$50,0))</f>
        <v>33</v>
      </c>
      <c r="H2781">
        <v>9</v>
      </c>
      <c r="K2781" s="2"/>
    </row>
    <row r="2782" spans="1:11" x14ac:dyDescent="0.2">
      <c r="A2782">
        <f t="array" ref="A2782">INDEX('All Matches'!$A$2:$A$25000,MATCH(B2782&amp;C2782&amp;G2782,'All Matches'!$C$2:$C$25000&amp;'All Matches'!$B$2:$B$25000&amp;'All Matches'!$E$2:$E$25000,0))</f>
        <v>1617276</v>
      </c>
      <c r="B2782">
        <f>INDEX(Teams!$B$2:$B$50,MATCH(D2782,Teams!$A$2:$A$50,0))</f>
        <v>16</v>
      </c>
      <c r="C2782" s="2">
        <v>42812</v>
      </c>
      <c r="D2782" t="s">
        <v>37</v>
      </c>
      <c r="E2782" t="s">
        <v>799</v>
      </c>
      <c r="F2782" t="s">
        <v>443</v>
      </c>
      <c r="G2782">
        <f>INDEX(Teams!$B$2:$B$50,MATCH(F2782,Teams!$A$2:$A$50,0))</f>
        <v>33</v>
      </c>
      <c r="H2782">
        <v>78</v>
      </c>
      <c r="K2782" s="2"/>
    </row>
    <row r="2783" spans="1:11" x14ac:dyDescent="0.2">
      <c r="A2783">
        <f t="array" ref="A2783">INDEX('All Matches'!$A$2:$A$25000,MATCH(B2783&amp;C2783&amp;G2783,'All Matches'!$C$2:$C$25000&amp;'All Matches'!$B$2:$B$25000&amp;'All Matches'!$E$2:$E$25000,0))</f>
        <v>1617276</v>
      </c>
      <c r="B2783">
        <f>INDEX(Teams!$B$2:$B$50,MATCH(D2783,Teams!$A$2:$A$50,0))</f>
        <v>16</v>
      </c>
      <c r="C2783" s="2">
        <v>42812</v>
      </c>
      <c r="D2783" t="s">
        <v>37</v>
      </c>
      <c r="E2783" t="s">
        <v>76</v>
      </c>
      <c r="F2783" t="s">
        <v>443</v>
      </c>
      <c r="G2783">
        <f>INDEX(Teams!$B$2:$B$50,MATCH(F2783,Teams!$A$2:$A$50,0))</f>
        <v>33</v>
      </c>
      <c r="H2783">
        <v>90</v>
      </c>
      <c r="K2783" s="2"/>
    </row>
    <row r="2784" spans="1:11" x14ac:dyDescent="0.2">
      <c r="A2784">
        <f t="array" ref="A2784">INDEX('All Matches'!$A$2:$A$25000,MATCH(B2784&amp;C2784&amp;G2784,'All Matches'!$C$2:$C$25000&amp;'All Matches'!$B$2:$B$25000&amp;'All Matches'!$E$2:$E$25000,0))</f>
        <v>1617276</v>
      </c>
      <c r="B2784">
        <f>INDEX(Teams!$B$2:$B$50,MATCH(D2784,Teams!$A$2:$A$50,0))</f>
        <v>16</v>
      </c>
      <c r="C2784" s="2">
        <v>42812</v>
      </c>
      <c r="D2784" t="s">
        <v>37</v>
      </c>
      <c r="E2784" t="s">
        <v>76</v>
      </c>
      <c r="F2784" t="s">
        <v>443</v>
      </c>
      <c r="G2784">
        <f>INDEX(Teams!$B$2:$B$50,MATCH(F2784,Teams!$A$2:$A$50,0))</f>
        <v>33</v>
      </c>
      <c r="H2784">
        <v>90</v>
      </c>
      <c r="K2784" s="2"/>
    </row>
    <row r="2785" spans="1:11" x14ac:dyDescent="0.2">
      <c r="A2785">
        <f t="array" ref="A2785">INDEX('All Matches'!$A$2:$A$25000,MATCH(B2785&amp;C2785&amp;G2785,'All Matches'!$C$2:$C$25000&amp;'All Matches'!$B$2:$B$25000&amp;'All Matches'!$E$2:$E$25000,0))</f>
        <v>1617277</v>
      </c>
      <c r="B2785">
        <f>INDEX(Teams!$B$2:$B$50,MATCH(D2785,Teams!$A$2:$A$50,0))</f>
        <v>24</v>
      </c>
      <c r="C2785" s="2">
        <v>42812</v>
      </c>
      <c r="D2785" t="s">
        <v>319</v>
      </c>
      <c r="E2785" t="s">
        <v>494</v>
      </c>
      <c r="F2785" t="s">
        <v>27</v>
      </c>
      <c r="G2785">
        <f>INDEX(Teams!$B$2:$B$50,MATCH(F2785,Teams!$A$2:$A$50,0))</f>
        <v>14</v>
      </c>
      <c r="H2785">
        <v>38</v>
      </c>
      <c r="J2785">
        <v>1</v>
      </c>
      <c r="K2785" s="2"/>
    </row>
    <row r="2786" spans="1:11" x14ac:dyDescent="0.2">
      <c r="A2786">
        <f t="array" ref="A2786">INDEX('All Matches'!$A$2:$A$25000,MATCH(B2786&amp;C2786&amp;G2786,'All Matches'!$C$2:$C$25000&amp;'All Matches'!$B$2:$B$25000&amp;'All Matches'!$E$2:$E$25000,0))</f>
        <v>1617277</v>
      </c>
      <c r="B2786">
        <f>INDEX(Teams!$B$2:$B$50,MATCH(D2786,Teams!$A$2:$A$50,0))</f>
        <v>14</v>
      </c>
      <c r="C2786" s="2">
        <v>42812</v>
      </c>
      <c r="D2786" t="s">
        <v>27</v>
      </c>
      <c r="E2786" t="s">
        <v>111</v>
      </c>
      <c r="F2786" t="s">
        <v>319</v>
      </c>
      <c r="G2786">
        <f>INDEX(Teams!$B$2:$B$50,MATCH(F2786,Teams!$A$2:$A$50,0))</f>
        <v>24</v>
      </c>
      <c r="H2786">
        <v>13</v>
      </c>
      <c r="K2786" s="2"/>
    </row>
    <row r="2787" spans="1:11" x14ac:dyDescent="0.2">
      <c r="A2787">
        <f t="array" ref="A2787">INDEX('All Matches'!$A$2:$A$25000,MATCH(B2787&amp;C2787&amp;G2787,'All Matches'!$C$2:$C$25000&amp;'All Matches'!$B$2:$B$25000&amp;'All Matches'!$E$2:$E$25000,0))</f>
        <v>1617277</v>
      </c>
      <c r="B2787">
        <f>INDEX(Teams!$B$2:$B$50,MATCH(D2787,Teams!$A$2:$A$50,0))</f>
        <v>14</v>
      </c>
      <c r="C2787" s="2">
        <v>42812</v>
      </c>
      <c r="D2787" t="s">
        <v>27</v>
      </c>
      <c r="E2787" t="s">
        <v>477</v>
      </c>
      <c r="F2787" t="s">
        <v>319</v>
      </c>
      <c r="G2787">
        <f>INDEX(Teams!$B$2:$B$50,MATCH(F2787,Teams!$A$2:$A$50,0))</f>
        <v>24</v>
      </c>
      <c r="H2787">
        <v>87</v>
      </c>
      <c r="K2787" s="2"/>
    </row>
    <row r="2788" spans="1:11" x14ac:dyDescent="0.2">
      <c r="A2788">
        <f t="array" ref="A2788">INDEX('All Matches'!$A$2:$A$25000,MATCH(B2788&amp;C2788&amp;G2788,'All Matches'!$C$2:$C$25000&amp;'All Matches'!$B$2:$B$25000&amp;'All Matches'!$E$2:$E$25000,0))</f>
        <v>1617279</v>
      </c>
      <c r="B2788">
        <f>INDEX(Teams!$B$2:$B$50,MATCH(D2788,Teams!$A$2:$A$50,0))</f>
        <v>29</v>
      </c>
      <c r="C2788" s="2">
        <v>42812</v>
      </c>
      <c r="D2788" t="s">
        <v>42</v>
      </c>
      <c r="E2788" t="s">
        <v>313</v>
      </c>
      <c r="F2788" t="s">
        <v>12</v>
      </c>
      <c r="G2788">
        <f>INDEX(Teams!$B$2:$B$50,MATCH(F2788,Teams!$A$2:$A$50,0))</f>
        <v>18</v>
      </c>
      <c r="H2788">
        <v>20</v>
      </c>
      <c r="K2788" s="2"/>
    </row>
    <row r="2789" spans="1:11" x14ac:dyDescent="0.2">
      <c r="A2789">
        <f t="array" ref="A2789">INDEX('All Matches'!$A$2:$A$25000,MATCH(B2789&amp;C2789&amp;G2789,'All Matches'!$C$2:$C$25000&amp;'All Matches'!$B$2:$B$25000&amp;'All Matches'!$E$2:$E$25000,0))</f>
        <v>1617279</v>
      </c>
      <c r="B2789">
        <f>INDEX(Teams!$B$2:$B$50,MATCH(D2789,Teams!$A$2:$A$50,0))</f>
        <v>29</v>
      </c>
      <c r="C2789" s="2">
        <v>42812</v>
      </c>
      <c r="D2789" t="s">
        <v>42</v>
      </c>
      <c r="E2789" t="s">
        <v>340</v>
      </c>
      <c r="F2789" t="s">
        <v>12</v>
      </c>
      <c r="G2789">
        <f>INDEX(Teams!$B$2:$B$50,MATCH(F2789,Teams!$A$2:$A$50,0))</f>
        <v>18</v>
      </c>
      <c r="H2789">
        <v>63</v>
      </c>
      <c r="K2789" s="2"/>
    </row>
    <row r="2790" spans="1:11" x14ac:dyDescent="0.2">
      <c r="A2790">
        <f t="array" ref="A2790">INDEX('All Matches'!$A$2:$A$25000,MATCH(B2790&amp;C2790&amp;G2790,'All Matches'!$C$2:$C$25000&amp;'All Matches'!$B$2:$B$25000&amp;'All Matches'!$E$2:$E$25000,0))</f>
        <v>1617279</v>
      </c>
      <c r="B2790">
        <f>INDEX(Teams!$B$2:$B$50,MATCH(D2790,Teams!$A$2:$A$50,0))</f>
        <v>18</v>
      </c>
      <c r="C2790" s="2">
        <v>42812</v>
      </c>
      <c r="D2790" t="s">
        <v>12</v>
      </c>
      <c r="E2790" t="s">
        <v>123</v>
      </c>
      <c r="F2790" t="s">
        <v>42</v>
      </c>
      <c r="G2790">
        <f>INDEX(Teams!$B$2:$B$50,MATCH(F2790,Teams!$A$2:$A$50,0))</f>
        <v>29</v>
      </c>
      <c r="H2790">
        <v>5</v>
      </c>
      <c r="K2790" s="2"/>
    </row>
    <row r="2791" spans="1:11" x14ac:dyDescent="0.2">
      <c r="A2791">
        <f t="array" ref="A2791">INDEX('All Matches'!$A$2:$A$25000,MATCH(B2791&amp;C2791&amp;G2791,'All Matches'!$C$2:$C$25000&amp;'All Matches'!$B$2:$B$25000&amp;'All Matches'!$E$2:$E$25000,0))</f>
        <v>1617279</v>
      </c>
      <c r="B2791">
        <f>INDEX(Teams!$B$2:$B$50,MATCH(D2791,Teams!$A$2:$A$50,0))</f>
        <v>18</v>
      </c>
      <c r="C2791" s="2">
        <v>42812</v>
      </c>
      <c r="D2791" t="s">
        <v>12</v>
      </c>
      <c r="E2791" t="s">
        <v>540</v>
      </c>
      <c r="F2791" t="s">
        <v>42</v>
      </c>
      <c r="G2791">
        <f>INDEX(Teams!$B$2:$B$50,MATCH(F2791,Teams!$A$2:$A$50,0))</f>
        <v>29</v>
      </c>
      <c r="H2791">
        <v>7</v>
      </c>
      <c r="K2791" s="2"/>
    </row>
    <row r="2792" spans="1:11" x14ac:dyDescent="0.2">
      <c r="A2792">
        <f t="array" ref="A2792">INDEX('All Matches'!$A$2:$A$25000,MATCH(B2792&amp;C2792&amp;G2792,'All Matches'!$C$2:$C$25000&amp;'All Matches'!$B$2:$B$25000&amp;'All Matches'!$E$2:$E$25000,0))</f>
        <v>1617279</v>
      </c>
      <c r="B2792">
        <f>INDEX(Teams!$B$2:$B$50,MATCH(D2792,Teams!$A$2:$A$50,0))</f>
        <v>18</v>
      </c>
      <c r="C2792" s="2">
        <v>42812</v>
      </c>
      <c r="D2792" t="s">
        <v>12</v>
      </c>
      <c r="E2792" t="s">
        <v>14</v>
      </c>
      <c r="F2792" t="s">
        <v>42</v>
      </c>
      <c r="G2792">
        <f>INDEX(Teams!$B$2:$B$50,MATCH(F2792,Teams!$A$2:$A$50,0))</f>
        <v>29</v>
      </c>
      <c r="H2792">
        <v>38</v>
      </c>
      <c r="K2792" s="2"/>
    </row>
    <row r="2793" spans="1:11" x14ac:dyDescent="0.2">
      <c r="A2793">
        <f t="array" ref="A2793">INDEX('All Matches'!$A$2:$A$25000,MATCH(B2793&amp;C2793&amp;G2793,'All Matches'!$C$2:$C$25000&amp;'All Matches'!$B$2:$B$25000&amp;'All Matches'!$E$2:$E$25000,0))</f>
        <v>1617280</v>
      </c>
      <c r="B2793">
        <f>INDEX(Teams!$B$2:$B$50,MATCH(D2793,Teams!$A$2:$A$50,0))</f>
        <v>11</v>
      </c>
      <c r="C2793" s="2">
        <v>42812</v>
      </c>
      <c r="D2793" t="s">
        <v>20</v>
      </c>
      <c r="E2793" t="s">
        <v>482</v>
      </c>
      <c r="F2793" t="s">
        <v>325</v>
      </c>
      <c r="G2793">
        <f>INDEX(Teams!$B$2:$B$50,MATCH(F2793,Teams!$A$2:$A$50,0))</f>
        <v>25</v>
      </c>
      <c r="H2793">
        <v>31</v>
      </c>
      <c r="I2793">
        <v>1</v>
      </c>
      <c r="K2793" s="2"/>
    </row>
    <row r="2794" spans="1:11" x14ac:dyDescent="0.2">
      <c r="A2794">
        <f t="array" ref="A2794">INDEX('All Matches'!$A$2:$A$25000,MATCH(B2794&amp;C2794&amp;G2794,'All Matches'!$C$2:$C$25000&amp;'All Matches'!$B$2:$B$25000&amp;'All Matches'!$E$2:$E$25000,0))</f>
        <v>1617280</v>
      </c>
      <c r="B2794">
        <f>INDEX(Teams!$B$2:$B$50,MATCH(D2794,Teams!$A$2:$A$50,0))</f>
        <v>11</v>
      </c>
      <c r="C2794" s="2">
        <v>42812</v>
      </c>
      <c r="D2794" t="s">
        <v>20</v>
      </c>
      <c r="E2794" t="s">
        <v>501</v>
      </c>
      <c r="F2794" t="s">
        <v>325</v>
      </c>
      <c r="G2794">
        <f>INDEX(Teams!$B$2:$B$50,MATCH(F2794,Teams!$A$2:$A$50,0))</f>
        <v>25</v>
      </c>
      <c r="H2794">
        <v>72</v>
      </c>
      <c r="K2794" s="2"/>
    </row>
    <row r="2795" spans="1:11" x14ac:dyDescent="0.2">
      <c r="A2795">
        <f t="array" ref="A2795">INDEX('All Matches'!$A$2:$A$25000,MATCH(B2795&amp;C2795&amp;G2795,'All Matches'!$C$2:$C$25000&amp;'All Matches'!$B$2:$B$25000&amp;'All Matches'!$E$2:$E$25000,0))</f>
        <v>1617281</v>
      </c>
      <c r="B2795">
        <f>INDEX(Teams!$B$2:$B$50,MATCH(D2795,Teams!$A$2:$A$50,0))</f>
        <v>34</v>
      </c>
      <c r="C2795" s="2">
        <v>42813</v>
      </c>
      <c r="D2795" t="s">
        <v>445</v>
      </c>
      <c r="E2795" t="s">
        <v>541</v>
      </c>
      <c r="F2795" t="s">
        <v>10</v>
      </c>
      <c r="G2795">
        <f>INDEX(Teams!$B$2:$B$50,MATCH(F2795,Teams!$A$2:$A$50,0))</f>
        <v>21</v>
      </c>
      <c r="H2795">
        <v>77</v>
      </c>
      <c r="K2795" s="2"/>
    </row>
    <row r="2796" spans="1:11" x14ac:dyDescent="0.2">
      <c r="A2796">
        <f t="array" ref="A2796">INDEX('All Matches'!$A$2:$A$25000,MATCH(B2796&amp;C2796&amp;G2796,'All Matches'!$C$2:$C$25000&amp;'All Matches'!$B$2:$B$25000&amp;'All Matches'!$E$2:$E$25000,0))</f>
        <v>1617281</v>
      </c>
      <c r="B2796">
        <f>INDEX(Teams!$B$2:$B$50,MATCH(D2796,Teams!$A$2:$A$50,0))</f>
        <v>21</v>
      </c>
      <c r="C2796" s="2">
        <v>42813</v>
      </c>
      <c r="D2796" t="s">
        <v>10</v>
      </c>
      <c r="E2796" t="s">
        <v>331</v>
      </c>
      <c r="F2796" t="s">
        <v>445</v>
      </c>
      <c r="G2796">
        <f>INDEX(Teams!$B$2:$B$50,MATCH(F2796,Teams!$A$2:$A$50,0))</f>
        <v>34</v>
      </c>
      <c r="H2796">
        <v>30</v>
      </c>
      <c r="K2796" s="2"/>
    </row>
    <row r="2797" spans="1:11" x14ac:dyDescent="0.2">
      <c r="A2797">
        <f t="array" ref="A2797">INDEX('All Matches'!$A$2:$A$25000,MATCH(B2797&amp;C2797&amp;G2797,'All Matches'!$C$2:$C$25000&amp;'All Matches'!$B$2:$B$25000&amp;'All Matches'!$E$2:$E$25000,0))</f>
        <v>1617281</v>
      </c>
      <c r="B2797">
        <f>INDEX(Teams!$B$2:$B$50,MATCH(D2797,Teams!$A$2:$A$50,0))</f>
        <v>21</v>
      </c>
      <c r="C2797" s="2">
        <v>42813</v>
      </c>
      <c r="D2797" t="s">
        <v>10</v>
      </c>
      <c r="E2797" t="s">
        <v>203</v>
      </c>
      <c r="F2797" t="s">
        <v>445</v>
      </c>
      <c r="G2797">
        <f>INDEX(Teams!$B$2:$B$50,MATCH(F2797,Teams!$A$2:$A$50,0))</f>
        <v>34</v>
      </c>
      <c r="H2797">
        <v>62</v>
      </c>
      <c r="K2797" s="2"/>
    </row>
    <row r="2798" spans="1:11" x14ac:dyDescent="0.2">
      <c r="A2798">
        <f t="array" ref="A2798">INDEX('All Matches'!$A$2:$A$25000,MATCH(B2798&amp;C2798&amp;G2798,'All Matches'!$C$2:$C$25000&amp;'All Matches'!$B$2:$B$25000&amp;'All Matches'!$E$2:$E$25000,0))</f>
        <v>1617281</v>
      </c>
      <c r="B2798">
        <f>INDEX(Teams!$B$2:$B$50,MATCH(D2798,Teams!$A$2:$A$50,0))</f>
        <v>21</v>
      </c>
      <c r="C2798" s="2">
        <v>42813</v>
      </c>
      <c r="D2798" t="s">
        <v>10</v>
      </c>
      <c r="E2798" t="s">
        <v>798</v>
      </c>
      <c r="F2798" t="s">
        <v>445</v>
      </c>
      <c r="G2798">
        <f>INDEX(Teams!$B$2:$B$50,MATCH(F2798,Teams!$A$2:$A$50,0))</f>
        <v>34</v>
      </c>
      <c r="H2798">
        <v>90</v>
      </c>
      <c r="K2798" s="2"/>
    </row>
    <row r="2799" spans="1:11" x14ac:dyDescent="0.2">
      <c r="A2799">
        <f t="array" ref="A2799">INDEX('All Matches'!$A$2:$A$25000,MATCH(B2799&amp;C2799&amp;G2799,'All Matches'!$C$2:$C$25000&amp;'All Matches'!$B$2:$B$25000&amp;'All Matches'!$E$2:$E$25000,0))</f>
        <v>1617282</v>
      </c>
      <c r="B2799">
        <f>INDEX(Teams!$B$2:$B$50,MATCH(D2799,Teams!$A$2:$A$50,0))</f>
        <v>26</v>
      </c>
      <c r="C2799" s="2">
        <v>42813</v>
      </c>
      <c r="D2799" t="s">
        <v>17</v>
      </c>
      <c r="E2799" t="s">
        <v>212</v>
      </c>
      <c r="F2799" t="s">
        <v>50</v>
      </c>
      <c r="G2799">
        <f>INDEX(Teams!$B$2:$B$50,MATCH(F2799,Teams!$A$2:$A$50,0))</f>
        <v>23</v>
      </c>
      <c r="H2799">
        <v>14</v>
      </c>
      <c r="K2799" s="2"/>
    </row>
    <row r="2800" spans="1:11" x14ac:dyDescent="0.2">
      <c r="A2800">
        <f t="array" ref="A2800">INDEX('All Matches'!$A$2:$A$25000,MATCH(B2800&amp;C2800&amp;G2800,'All Matches'!$C$2:$C$25000&amp;'All Matches'!$B$2:$B$25000&amp;'All Matches'!$E$2:$E$25000,0))</f>
        <v>1617282</v>
      </c>
      <c r="B2800">
        <f>INDEX(Teams!$B$2:$B$50,MATCH(D2800,Teams!$A$2:$A$50,0))</f>
        <v>26</v>
      </c>
      <c r="C2800" s="2">
        <v>42813</v>
      </c>
      <c r="D2800" t="s">
        <v>17</v>
      </c>
      <c r="E2800" t="s">
        <v>19</v>
      </c>
      <c r="F2800" t="s">
        <v>50</v>
      </c>
      <c r="G2800">
        <f>INDEX(Teams!$B$2:$B$50,MATCH(F2800,Teams!$A$2:$A$50,0))</f>
        <v>23</v>
      </c>
      <c r="H2800">
        <v>33</v>
      </c>
      <c r="J2800">
        <v>1</v>
      </c>
      <c r="K2800" s="2"/>
    </row>
    <row r="2801" spans="1:11" x14ac:dyDescent="0.2">
      <c r="A2801">
        <f t="array" ref="A2801">INDEX('All Matches'!$A$2:$A$25000,MATCH(B2801&amp;C2801&amp;G2801,'All Matches'!$C$2:$C$25000&amp;'All Matches'!$B$2:$B$25000&amp;'All Matches'!$E$2:$E$25000,0))</f>
        <v>1617282</v>
      </c>
      <c r="B2801">
        <f>INDEX(Teams!$B$2:$B$50,MATCH(D2801,Teams!$A$2:$A$50,0))</f>
        <v>23</v>
      </c>
      <c r="C2801" s="2">
        <v>42813</v>
      </c>
      <c r="D2801" t="s">
        <v>50</v>
      </c>
      <c r="E2801" t="s">
        <v>238</v>
      </c>
      <c r="F2801" t="s">
        <v>17</v>
      </c>
      <c r="G2801">
        <f>INDEX(Teams!$B$2:$B$50,MATCH(F2801,Teams!$A$2:$A$50,0))</f>
        <v>26</v>
      </c>
      <c r="H2801">
        <v>52</v>
      </c>
      <c r="K2801" s="2"/>
    </row>
    <row r="2802" spans="1:11" x14ac:dyDescent="0.2">
      <c r="A2802">
        <f t="array" ref="A2802">INDEX('All Matches'!$A$2:$A$25000,MATCH(B2802&amp;C2802&amp;G2802,'All Matches'!$C$2:$C$25000&amp;'All Matches'!$B$2:$B$25000&amp;'All Matches'!$E$2:$E$25000,0))</f>
        <v>1617283</v>
      </c>
      <c r="B2802">
        <f>INDEX(Teams!$B$2:$B$50,MATCH(D2802,Teams!$A$2:$A$50,0))</f>
        <v>20</v>
      </c>
      <c r="C2802" s="2">
        <v>42813</v>
      </c>
      <c r="D2802" t="s">
        <v>45</v>
      </c>
      <c r="E2802" t="s">
        <v>68</v>
      </c>
      <c r="F2802" t="s">
        <v>40</v>
      </c>
      <c r="G2802">
        <f>INDEX(Teams!$B$2:$B$50,MATCH(F2802,Teams!$A$2:$A$50,0))</f>
        <v>19</v>
      </c>
      <c r="H2802">
        <v>69</v>
      </c>
      <c r="K2802" s="2"/>
    </row>
    <row r="2803" spans="1:11" x14ac:dyDescent="0.2">
      <c r="A2803">
        <f t="array" ref="A2803">INDEX('All Matches'!$A$2:$A$25000,MATCH(B2803&amp;C2803&amp;G2803,'All Matches'!$C$2:$C$25000&amp;'All Matches'!$B$2:$B$25000&amp;'All Matches'!$E$2:$E$25000,0))</f>
        <v>1617283</v>
      </c>
      <c r="B2803">
        <f>INDEX(Teams!$B$2:$B$50,MATCH(D2803,Teams!$A$2:$A$50,0))</f>
        <v>19</v>
      </c>
      <c r="C2803" s="2">
        <v>42813</v>
      </c>
      <c r="D2803" t="s">
        <v>40</v>
      </c>
      <c r="E2803" t="s">
        <v>77</v>
      </c>
      <c r="F2803" t="s">
        <v>45</v>
      </c>
      <c r="G2803">
        <f>INDEX(Teams!$B$2:$B$50,MATCH(F2803,Teams!$A$2:$A$50,0))</f>
        <v>20</v>
      </c>
      <c r="H2803">
        <v>51</v>
      </c>
      <c r="J2803">
        <v>1</v>
      </c>
      <c r="K2803" s="2"/>
    </row>
    <row r="2804" spans="1:11" x14ac:dyDescent="0.2">
      <c r="A2804">
        <f t="array" ref="A2804">INDEX('All Matches'!$A$2:$A$25000,MATCH(B2804&amp;C2804&amp;G2804,'All Matches'!$C$2:$C$25000&amp;'All Matches'!$B$2:$B$25000&amp;'All Matches'!$E$2:$E$25000,0))</f>
        <v>1617284</v>
      </c>
      <c r="B2804">
        <f>INDEX(Teams!$B$2:$B$50,MATCH(D2804,Teams!$A$2:$A$50,0))</f>
        <v>19</v>
      </c>
      <c r="C2804" s="2">
        <v>42826</v>
      </c>
      <c r="D2804" t="s">
        <v>40</v>
      </c>
      <c r="E2804" t="s">
        <v>43</v>
      </c>
      <c r="F2804" t="s">
        <v>37</v>
      </c>
      <c r="G2804">
        <f>INDEX(Teams!$B$2:$B$50,MATCH(F2804,Teams!$A$2:$A$50,0))</f>
        <v>16</v>
      </c>
      <c r="H2804">
        <v>8</v>
      </c>
      <c r="K2804" s="2"/>
    </row>
    <row r="2805" spans="1:11" x14ac:dyDescent="0.2">
      <c r="A2805">
        <f t="array" ref="A2805">INDEX('All Matches'!$A$2:$A$25000,MATCH(B2805&amp;C2805&amp;G2805,'All Matches'!$C$2:$C$25000&amp;'All Matches'!$B$2:$B$25000&amp;'All Matches'!$E$2:$E$25000,0))</f>
        <v>1617284</v>
      </c>
      <c r="B2805">
        <f>INDEX(Teams!$B$2:$B$50,MATCH(D2805,Teams!$A$2:$A$50,0))</f>
        <v>19</v>
      </c>
      <c r="C2805" s="2">
        <v>42826</v>
      </c>
      <c r="D2805" t="s">
        <v>40</v>
      </c>
      <c r="E2805" t="s">
        <v>350</v>
      </c>
      <c r="F2805" t="s">
        <v>37</v>
      </c>
      <c r="G2805">
        <f>INDEX(Teams!$B$2:$B$50,MATCH(F2805,Teams!$A$2:$A$50,0))</f>
        <v>16</v>
      </c>
      <c r="H2805">
        <v>31</v>
      </c>
      <c r="K2805" s="2"/>
    </row>
    <row r="2806" spans="1:11" x14ac:dyDescent="0.2">
      <c r="A2806">
        <f t="array" ref="A2806">INDEX('All Matches'!$A$2:$A$25000,MATCH(B2806&amp;C2806&amp;G2806,'All Matches'!$C$2:$C$25000&amp;'All Matches'!$B$2:$B$25000&amp;'All Matches'!$E$2:$E$25000,0))</f>
        <v>1617284</v>
      </c>
      <c r="B2806">
        <f>INDEX(Teams!$B$2:$B$50,MATCH(D2806,Teams!$A$2:$A$50,0))</f>
        <v>19</v>
      </c>
      <c r="C2806" s="2">
        <v>42826</v>
      </c>
      <c r="D2806" t="s">
        <v>40</v>
      </c>
      <c r="E2806" t="s">
        <v>195</v>
      </c>
      <c r="F2806" t="s">
        <v>37</v>
      </c>
      <c r="G2806">
        <f>INDEX(Teams!$B$2:$B$50,MATCH(F2806,Teams!$A$2:$A$50,0))</f>
        <v>16</v>
      </c>
      <c r="H2806">
        <v>60</v>
      </c>
      <c r="K2806" s="2"/>
    </row>
    <row r="2807" spans="1:11" x14ac:dyDescent="0.2">
      <c r="A2807">
        <f t="array" ref="A2807">INDEX('All Matches'!$A$2:$A$25000,MATCH(B2807&amp;C2807&amp;G2807,'All Matches'!$C$2:$C$25000&amp;'All Matches'!$B$2:$B$25000&amp;'All Matches'!$E$2:$E$25000,0))</f>
        <v>1617284</v>
      </c>
      <c r="B2807">
        <f>INDEX(Teams!$B$2:$B$50,MATCH(D2807,Teams!$A$2:$A$50,0))</f>
        <v>16</v>
      </c>
      <c r="C2807" s="2">
        <v>42826</v>
      </c>
      <c r="D2807" t="s">
        <v>37</v>
      </c>
      <c r="E2807" t="s">
        <v>542</v>
      </c>
      <c r="F2807" t="s">
        <v>40</v>
      </c>
      <c r="G2807">
        <f>INDEX(Teams!$B$2:$B$50,MATCH(F2807,Teams!$A$2:$A$50,0))</f>
        <v>19</v>
      </c>
      <c r="H2807">
        <v>28</v>
      </c>
      <c r="K2807" s="2"/>
    </row>
    <row r="2808" spans="1:11" x14ac:dyDescent="0.2">
      <c r="A2808">
        <f t="array" ref="A2808">INDEX('All Matches'!$A$2:$A$25000,MATCH(B2808&amp;C2808&amp;G2808,'All Matches'!$C$2:$C$25000&amp;'All Matches'!$B$2:$B$25000&amp;'All Matches'!$E$2:$E$25000,0))</f>
        <v>1617285</v>
      </c>
      <c r="B2808">
        <f>INDEX(Teams!$B$2:$B$50,MATCH(D2808,Teams!$A$2:$A$50,0))</f>
        <v>26</v>
      </c>
      <c r="C2808" s="2">
        <v>42826</v>
      </c>
      <c r="D2808" t="s">
        <v>17</v>
      </c>
      <c r="E2808" t="s">
        <v>147</v>
      </c>
      <c r="F2808" t="s">
        <v>64</v>
      </c>
      <c r="G2808">
        <f>INDEX(Teams!$B$2:$B$50,MATCH(F2808,Teams!$A$2:$A$50,0))</f>
        <v>13</v>
      </c>
      <c r="H2808">
        <v>66</v>
      </c>
      <c r="K2808" s="2"/>
    </row>
    <row r="2809" spans="1:11" x14ac:dyDescent="0.2">
      <c r="A2809">
        <f t="array" ref="A2809">INDEX('All Matches'!$A$2:$A$25000,MATCH(B2809&amp;C2809&amp;G2809,'All Matches'!$C$2:$C$25000&amp;'All Matches'!$B$2:$B$25000&amp;'All Matches'!$E$2:$E$25000,0))</f>
        <v>1617285</v>
      </c>
      <c r="B2809">
        <f>INDEX(Teams!$B$2:$B$50,MATCH(D2809,Teams!$A$2:$A$50,0))</f>
        <v>26</v>
      </c>
      <c r="C2809" s="2">
        <v>42826</v>
      </c>
      <c r="D2809" t="s">
        <v>17</v>
      </c>
      <c r="E2809" t="s">
        <v>365</v>
      </c>
      <c r="F2809" t="s">
        <v>64</v>
      </c>
      <c r="G2809">
        <f>INDEX(Teams!$B$2:$B$50,MATCH(F2809,Teams!$A$2:$A$50,0))</f>
        <v>13</v>
      </c>
      <c r="H2809">
        <v>77</v>
      </c>
      <c r="K2809" s="2"/>
    </row>
    <row r="2810" spans="1:11" x14ac:dyDescent="0.2">
      <c r="A2810">
        <f t="array" ref="A2810">INDEX('All Matches'!$A$2:$A$25000,MATCH(B2810&amp;C2810&amp;G2810,'All Matches'!$C$2:$C$25000&amp;'All Matches'!$B$2:$B$25000&amp;'All Matches'!$E$2:$E$25000,0))</f>
        <v>1617286</v>
      </c>
      <c r="B2810">
        <f>INDEX(Teams!$B$2:$B$50,MATCH(D2810,Teams!$A$2:$A$50,0))</f>
        <v>14</v>
      </c>
      <c r="C2810" s="2">
        <v>42826</v>
      </c>
      <c r="D2810" t="s">
        <v>27</v>
      </c>
      <c r="E2810" t="s">
        <v>332</v>
      </c>
      <c r="F2810" t="s">
        <v>23</v>
      </c>
      <c r="G2810">
        <f>INDEX(Teams!$B$2:$B$50,MATCH(F2810,Teams!$A$2:$A$50,0))</f>
        <v>15</v>
      </c>
      <c r="H2810">
        <v>5</v>
      </c>
      <c r="K2810" s="2"/>
    </row>
    <row r="2811" spans="1:11" x14ac:dyDescent="0.2">
      <c r="A2811">
        <f t="array" ref="A2811">INDEX('All Matches'!$A$2:$A$25000,MATCH(B2811&amp;C2811&amp;G2811,'All Matches'!$C$2:$C$25000&amp;'All Matches'!$B$2:$B$25000&amp;'All Matches'!$E$2:$E$25000,0))</f>
        <v>1617286</v>
      </c>
      <c r="B2811">
        <f>INDEX(Teams!$B$2:$B$50,MATCH(D2811,Teams!$A$2:$A$50,0))</f>
        <v>15</v>
      </c>
      <c r="C2811" s="2">
        <v>42826</v>
      </c>
      <c r="D2811" t="s">
        <v>23</v>
      </c>
      <c r="E2811" t="s">
        <v>26</v>
      </c>
      <c r="F2811" t="s">
        <v>27</v>
      </c>
      <c r="G2811">
        <f>INDEX(Teams!$B$2:$B$50,MATCH(F2811,Teams!$A$2:$A$50,0))</f>
        <v>14</v>
      </c>
      <c r="H2811">
        <v>9</v>
      </c>
      <c r="K2811" s="2"/>
    </row>
    <row r="2812" spans="1:11" x14ac:dyDescent="0.2">
      <c r="A2812">
        <f t="array" ref="A2812">INDEX('All Matches'!$A$2:$A$25000,MATCH(B2812&amp;C2812&amp;G2812,'All Matches'!$C$2:$C$25000&amp;'All Matches'!$B$2:$B$25000&amp;'All Matches'!$E$2:$E$25000,0))</f>
        <v>1617286</v>
      </c>
      <c r="B2812">
        <f>INDEX(Teams!$B$2:$B$50,MATCH(D2812,Teams!$A$2:$A$50,0))</f>
        <v>15</v>
      </c>
      <c r="C2812" s="2">
        <v>42826</v>
      </c>
      <c r="D2812" t="s">
        <v>23</v>
      </c>
      <c r="E2812" t="s">
        <v>300</v>
      </c>
      <c r="F2812" t="s">
        <v>27</v>
      </c>
      <c r="G2812">
        <f>INDEX(Teams!$B$2:$B$50,MATCH(F2812,Teams!$A$2:$A$50,0))</f>
        <v>14</v>
      </c>
      <c r="H2812">
        <v>11</v>
      </c>
      <c r="K2812" s="2"/>
    </row>
    <row r="2813" spans="1:11" x14ac:dyDescent="0.2">
      <c r="A2813">
        <f t="array" ref="A2813">INDEX('All Matches'!$A$2:$A$25000,MATCH(B2813&amp;C2813&amp;G2813,'All Matches'!$C$2:$C$25000&amp;'All Matches'!$B$2:$B$25000&amp;'All Matches'!$E$2:$E$25000,0))</f>
        <v>1617287</v>
      </c>
      <c r="B2813">
        <f>INDEX(Teams!$B$2:$B$50,MATCH(D2813,Teams!$A$2:$A$50,0))</f>
        <v>33</v>
      </c>
      <c r="C2813" s="2">
        <v>42826</v>
      </c>
      <c r="D2813" t="s">
        <v>443</v>
      </c>
      <c r="E2813" t="s">
        <v>441</v>
      </c>
      <c r="F2813" t="s">
        <v>42</v>
      </c>
      <c r="G2813">
        <f>INDEX(Teams!$B$2:$B$50,MATCH(F2813,Teams!$A$2:$A$50,0))</f>
        <v>29</v>
      </c>
      <c r="H2813">
        <v>53</v>
      </c>
      <c r="K2813" s="2"/>
    </row>
    <row r="2814" spans="1:11" x14ac:dyDescent="0.2">
      <c r="A2814">
        <f t="array" ref="A2814">INDEX('All Matches'!$A$2:$A$25000,MATCH(B2814&amp;C2814&amp;G2814,'All Matches'!$C$2:$C$25000&amp;'All Matches'!$B$2:$B$25000&amp;'All Matches'!$E$2:$E$25000,0))</f>
        <v>1617287</v>
      </c>
      <c r="B2814">
        <f>INDEX(Teams!$B$2:$B$50,MATCH(D2814,Teams!$A$2:$A$50,0))</f>
        <v>33</v>
      </c>
      <c r="C2814" s="2">
        <v>42826</v>
      </c>
      <c r="D2814" t="s">
        <v>443</v>
      </c>
      <c r="E2814" t="s">
        <v>543</v>
      </c>
      <c r="F2814" t="s">
        <v>42</v>
      </c>
      <c r="G2814">
        <f>INDEX(Teams!$B$2:$B$50,MATCH(F2814,Teams!$A$2:$A$50,0))</f>
        <v>29</v>
      </c>
      <c r="H2814">
        <v>85</v>
      </c>
      <c r="K2814" s="2"/>
    </row>
    <row r="2815" spans="1:11" x14ac:dyDescent="0.2">
      <c r="A2815">
        <f t="array" ref="A2815">INDEX('All Matches'!$A$2:$A$25000,MATCH(B2815&amp;C2815&amp;G2815,'All Matches'!$C$2:$C$25000&amp;'All Matches'!$B$2:$B$25000&amp;'All Matches'!$E$2:$E$25000,0))</f>
        <v>1617287</v>
      </c>
      <c r="B2815">
        <f>INDEX(Teams!$B$2:$B$50,MATCH(D2815,Teams!$A$2:$A$50,0))</f>
        <v>29</v>
      </c>
      <c r="C2815" s="2">
        <v>42826</v>
      </c>
      <c r="D2815" t="s">
        <v>42</v>
      </c>
      <c r="E2815" t="s">
        <v>793</v>
      </c>
      <c r="F2815" t="s">
        <v>443</v>
      </c>
      <c r="G2815">
        <f>INDEX(Teams!$B$2:$B$50,MATCH(F2815,Teams!$A$2:$A$50,0))</f>
        <v>33</v>
      </c>
      <c r="H2815">
        <v>18</v>
      </c>
      <c r="K2815" s="2"/>
    </row>
    <row r="2816" spans="1:11" x14ac:dyDescent="0.2">
      <c r="A2816">
        <f t="array" ref="A2816">INDEX('All Matches'!$A$2:$A$25000,MATCH(B2816&amp;C2816&amp;G2816,'All Matches'!$C$2:$C$25000&amp;'All Matches'!$B$2:$B$25000&amp;'All Matches'!$E$2:$E$25000,0))</f>
        <v>1617288</v>
      </c>
      <c r="B2816">
        <f>INDEX(Teams!$B$2:$B$50,MATCH(D2816,Teams!$A$2:$A$50,0))</f>
        <v>18</v>
      </c>
      <c r="C2816" s="2">
        <v>42826</v>
      </c>
      <c r="D2816" t="s">
        <v>12</v>
      </c>
      <c r="E2816" t="s">
        <v>167</v>
      </c>
      <c r="F2816" t="s">
        <v>319</v>
      </c>
      <c r="G2816">
        <f>INDEX(Teams!$B$2:$B$50,MATCH(F2816,Teams!$A$2:$A$50,0))</f>
        <v>24</v>
      </c>
      <c r="H2816">
        <v>25</v>
      </c>
      <c r="K2816" s="2"/>
    </row>
    <row r="2817" spans="1:11" x14ac:dyDescent="0.2">
      <c r="A2817">
        <f t="array" ref="A2817">INDEX('All Matches'!$A$2:$A$25000,MATCH(B2817&amp;C2817&amp;G2817,'All Matches'!$C$2:$C$25000&amp;'All Matches'!$B$2:$B$25000&amp;'All Matches'!$E$2:$E$25000,0))</f>
        <v>1617288</v>
      </c>
      <c r="B2817">
        <f>INDEX(Teams!$B$2:$B$50,MATCH(D2817,Teams!$A$2:$A$50,0))</f>
        <v>18</v>
      </c>
      <c r="C2817" s="2">
        <v>42826</v>
      </c>
      <c r="D2817" t="s">
        <v>12</v>
      </c>
      <c r="E2817" t="s">
        <v>14</v>
      </c>
      <c r="F2817" t="s">
        <v>319</v>
      </c>
      <c r="G2817">
        <f>INDEX(Teams!$B$2:$B$50,MATCH(F2817,Teams!$A$2:$A$50,0))</f>
        <v>24</v>
      </c>
      <c r="H2817">
        <v>47</v>
      </c>
      <c r="K2817" s="2"/>
    </row>
    <row r="2818" spans="1:11" x14ac:dyDescent="0.2">
      <c r="A2818">
        <f t="array" ref="A2818">INDEX('All Matches'!$A$2:$A$25000,MATCH(B2818&amp;C2818&amp;G2818,'All Matches'!$C$2:$C$25000&amp;'All Matches'!$B$2:$B$25000&amp;'All Matches'!$E$2:$E$25000,0))</f>
        <v>1617290</v>
      </c>
      <c r="B2818">
        <f>INDEX(Teams!$B$2:$B$50,MATCH(D2818,Teams!$A$2:$A$50,0))</f>
        <v>27</v>
      </c>
      <c r="C2818" s="2">
        <v>42826</v>
      </c>
      <c r="D2818" t="s">
        <v>32</v>
      </c>
      <c r="E2818" t="s">
        <v>316</v>
      </c>
      <c r="F2818" t="s">
        <v>447</v>
      </c>
      <c r="G2818">
        <f>INDEX(Teams!$B$2:$B$50,MATCH(F2818,Teams!$A$2:$A$50,0))</f>
        <v>31</v>
      </c>
      <c r="H2818">
        <v>59</v>
      </c>
      <c r="K2818" s="2"/>
    </row>
    <row r="2819" spans="1:11" x14ac:dyDescent="0.2">
      <c r="A2819">
        <f t="array" ref="A2819">INDEX('All Matches'!$A$2:$A$25000,MATCH(B2819&amp;C2819&amp;G2819,'All Matches'!$C$2:$C$25000&amp;'All Matches'!$B$2:$B$25000&amp;'All Matches'!$E$2:$E$25000,0))</f>
        <v>1617293</v>
      </c>
      <c r="B2819">
        <f>INDEX(Teams!$B$2:$B$50,MATCH(D2819,Teams!$A$2:$A$50,0))</f>
        <v>10</v>
      </c>
      <c r="C2819" s="2">
        <v>42827</v>
      </c>
      <c r="D2819" t="s">
        <v>47</v>
      </c>
      <c r="E2819" t="s">
        <v>49</v>
      </c>
      <c r="F2819" t="s">
        <v>45</v>
      </c>
      <c r="G2819">
        <f>INDEX(Teams!$B$2:$B$50,MATCH(F2819,Teams!$A$2:$A$50,0))</f>
        <v>20</v>
      </c>
      <c r="H2819">
        <v>40</v>
      </c>
      <c r="K2819" s="2"/>
    </row>
    <row r="2820" spans="1:11" x14ac:dyDescent="0.2">
      <c r="A2820">
        <f t="array" ref="A2820">INDEX('All Matches'!$A$2:$A$25000,MATCH(B2820&amp;C2820&amp;G2820,'All Matches'!$C$2:$C$25000&amp;'All Matches'!$B$2:$B$25000&amp;'All Matches'!$E$2:$E$25000,0))</f>
        <v>1617293</v>
      </c>
      <c r="B2820">
        <f>INDEX(Teams!$B$2:$B$50,MATCH(D2820,Teams!$A$2:$A$50,0))</f>
        <v>10</v>
      </c>
      <c r="C2820" s="2">
        <v>42827</v>
      </c>
      <c r="D2820" t="s">
        <v>47</v>
      </c>
      <c r="E2820" t="s">
        <v>102</v>
      </c>
      <c r="F2820" t="s">
        <v>45</v>
      </c>
      <c r="G2820">
        <f>INDEX(Teams!$B$2:$B$50,MATCH(F2820,Teams!$A$2:$A$50,0))</f>
        <v>20</v>
      </c>
      <c r="H2820">
        <v>53</v>
      </c>
      <c r="K2820" s="2"/>
    </row>
    <row r="2821" spans="1:11" x14ac:dyDescent="0.2">
      <c r="A2821">
        <f t="array" ref="A2821">INDEX('All Matches'!$A$2:$A$25000,MATCH(B2821&amp;C2821&amp;G2821,'All Matches'!$C$2:$C$25000&amp;'All Matches'!$B$2:$B$25000&amp;'All Matches'!$E$2:$E$25000,0))</f>
        <v>1617293</v>
      </c>
      <c r="B2821">
        <f>INDEX(Teams!$B$2:$B$50,MATCH(D2821,Teams!$A$2:$A$50,0))</f>
        <v>20</v>
      </c>
      <c r="C2821" s="2">
        <v>42827</v>
      </c>
      <c r="D2821" t="s">
        <v>45</v>
      </c>
      <c r="E2821" t="s">
        <v>113</v>
      </c>
      <c r="F2821" t="s">
        <v>47</v>
      </c>
      <c r="G2821">
        <f>INDEX(Teams!$B$2:$B$50,MATCH(F2821,Teams!$A$2:$A$50,0))</f>
        <v>10</v>
      </c>
      <c r="H2821">
        <v>5</v>
      </c>
      <c r="K2821" s="2"/>
    </row>
    <row r="2822" spans="1:11" x14ac:dyDescent="0.2">
      <c r="A2822">
        <f t="array" ref="A2822">INDEX('All Matches'!$A$2:$A$25000,MATCH(B2822&amp;C2822&amp;G2822,'All Matches'!$C$2:$C$25000&amp;'All Matches'!$B$2:$B$25000&amp;'All Matches'!$E$2:$E$25000,0))</f>
        <v>1617293</v>
      </c>
      <c r="B2822">
        <f>INDEX(Teams!$B$2:$B$50,MATCH(D2822,Teams!$A$2:$A$50,0))</f>
        <v>20</v>
      </c>
      <c r="C2822" s="2">
        <v>42827</v>
      </c>
      <c r="D2822" t="s">
        <v>45</v>
      </c>
      <c r="E2822" t="s">
        <v>68</v>
      </c>
      <c r="F2822" t="s">
        <v>47</v>
      </c>
      <c r="G2822">
        <f>INDEX(Teams!$B$2:$B$50,MATCH(F2822,Teams!$A$2:$A$50,0))</f>
        <v>10</v>
      </c>
      <c r="H2822">
        <v>42</v>
      </c>
      <c r="K2822" s="2"/>
    </row>
    <row r="2823" spans="1:11" x14ac:dyDescent="0.2">
      <c r="A2823">
        <f t="array" ref="A2823">INDEX('All Matches'!$A$2:$A$25000,MATCH(B2823&amp;C2823&amp;G2823,'All Matches'!$C$2:$C$25000&amp;'All Matches'!$B$2:$B$25000&amp;'All Matches'!$E$2:$E$25000,0))</f>
        <v>1617294</v>
      </c>
      <c r="B2823">
        <f>INDEX(Teams!$B$2:$B$50,MATCH(D2823,Teams!$A$2:$A$50,0))</f>
        <v>13</v>
      </c>
      <c r="C2823" s="2">
        <v>42829</v>
      </c>
      <c r="D2823" t="s">
        <v>64</v>
      </c>
      <c r="E2823" t="s">
        <v>500</v>
      </c>
      <c r="F2823" t="s">
        <v>319</v>
      </c>
      <c r="G2823">
        <f>INDEX(Teams!$B$2:$B$50,MATCH(F2823,Teams!$A$2:$A$50,0))</f>
        <v>24</v>
      </c>
      <c r="H2823">
        <v>58</v>
      </c>
      <c r="K2823" s="2"/>
    </row>
    <row r="2824" spans="1:11" x14ac:dyDescent="0.2">
      <c r="A2824">
        <f t="array" ref="A2824">INDEX('All Matches'!$A$2:$A$25000,MATCH(B2824&amp;C2824&amp;G2824,'All Matches'!$C$2:$C$25000&amp;'All Matches'!$B$2:$B$25000&amp;'All Matches'!$E$2:$E$25000,0))</f>
        <v>1617295</v>
      </c>
      <c r="B2824">
        <f>INDEX(Teams!$B$2:$B$50,MATCH(D2824,Teams!$A$2:$A$50,0))</f>
        <v>18</v>
      </c>
      <c r="C2824" s="2">
        <v>42829</v>
      </c>
      <c r="D2824" t="s">
        <v>12</v>
      </c>
      <c r="E2824" t="s">
        <v>411</v>
      </c>
      <c r="F2824" t="s">
        <v>447</v>
      </c>
      <c r="G2824">
        <f>INDEX(Teams!$B$2:$B$50,MATCH(F2824,Teams!$A$2:$A$50,0))</f>
        <v>31</v>
      </c>
      <c r="H2824">
        <v>69</v>
      </c>
      <c r="K2824" s="2"/>
    </row>
    <row r="2825" spans="1:11" x14ac:dyDescent="0.2">
      <c r="A2825">
        <f t="array" ref="A2825">INDEX('All Matches'!$A$2:$A$25000,MATCH(B2825&amp;C2825&amp;G2825,'All Matches'!$C$2:$C$25000&amp;'All Matches'!$B$2:$B$25000&amp;'All Matches'!$E$2:$E$25000,0))</f>
        <v>1617295</v>
      </c>
      <c r="B2825">
        <f>INDEX(Teams!$B$2:$B$50,MATCH(D2825,Teams!$A$2:$A$50,0))</f>
        <v>18</v>
      </c>
      <c r="C2825" s="2">
        <v>42829</v>
      </c>
      <c r="D2825" t="s">
        <v>12</v>
      </c>
      <c r="E2825" t="s">
        <v>14</v>
      </c>
      <c r="F2825" t="s">
        <v>447</v>
      </c>
      <c r="G2825">
        <f>INDEX(Teams!$B$2:$B$50,MATCH(F2825,Teams!$A$2:$A$50,0))</f>
        <v>31</v>
      </c>
      <c r="H2825">
        <v>78</v>
      </c>
      <c r="K2825" s="2"/>
    </row>
    <row r="2826" spans="1:11" x14ac:dyDescent="0.2">
      <c r="A2826">
        <f t="array" ref="A2826">INDEX('All Matches'!$A$2:$A$25000,MATCH(B2826&amp;C2826&amp;G2826,'All Matches'!$C$2:$C$25000&amp;'All Matches'!$B$2:$B$25000&amp;'All Matches'!$E$2:$E$25000,0))</f>
        <v>1617296</v>
      </c>
      <c r="B2826">
        <f>INDEX(Teams!$B$2:$B$50,MATCH(D2826,Teams!$A$2:$A$50,0))</f>
        <v>27</v>
      </c>
      <c r="C2826" s="2">
        <v>42829</v>
      </c>
      <c r="D2826" t="s">
        <v>32</v>
      </c>
      <c r="E2826" t="s">
        <v>532</v>
      </c>
      <c r="F2826" t="s">
        <v>320</v>
      </c>
      <c r="G2826">
        <f>INDEX(Teams!$B$2:$B$50,MATCH(F2826,Teams!$A$2:$A$50,0))</f>
        <v>28</v>
      </c>
      <c r="H2826">
        <v>13</v>
      </c>
      <c r="K2826" s="2"/>
    </row>
    <row r="2827" spans="1:11" x14ac:dyDescent="0.2">
      <c r="A2827">
        <f t="array" ref="A2827">INDEX('All Matches'!$A$2:$A$25000,MATCH(B2827&amp;C2827&amp;G2827,'All Matches'!$C$2:$C$25000&amp;'All Matches'!$B$2:$B$25000&amp;'All Matches'!$E$2:$E$25000,0))</f>
        <v>1617296</v>
      </c>
      <c r="B2827">
        <f>INDEX(Teams!$B$2:$B$50,MATCH(D2827,Teams!$A$2:$A$50,0))</f>
        <v>27</v>
      </c>
      <c r="C2827" s="2">
        <v>42829</v>
      </c>
      <c r="D2827" t="s">
        <v>32</v>
      </c>
      <c r="E2827" t="s">
        <v>66</v>
      </c>
      <c r="F2827" t="s">
        <v>320</v>
      </c>
      <c r="G2827">
        <f>INDEX(Teams!$B$2:$B$50,MATCH(F2827,Teams!$A$2:$A$50,0))</f>
        <v>28</v>
      </c>
      <c r="H2827">
        <v>49</v>
      </c>
      <c r="K2827" s="2"/>
    </row>
    <row r="2828" spans="1:11" x14ac:dyDescent="0.2">
      <c r="A2828">
        <f t="array" ref="A2828">INDEX('All Matches'!$A$2:$A$25000,MATCH(B2828&amp;C2828&amp;G2828,'All Matches'!$C$2:$C$25000&amp;'All Matches'!$B$2:$B$25000&amp;'All Matches'!$E$2:$E$25000,0))</f>
        <v>1617297</v>
      </c>
      <c r="B2828">
        <f>INDEX(Teams!$B$2:$B$50,MATCH(D2828,Teams!$A$2:$A$50,0))</f>
        <v>21</v>
      </c>
      <c r="C2828" s="2">
        <v>42829</v>
      </c>
      <c r="D2828" t="s">
        <v>10</v>
      </c>
      <c r="E2828" t="s">
        <v>450</v>
      </c>
      <c r="F2828" t="s">
        <v>37</v>
      </c>
      <c r="G2828">
        <f>INDEX(Teams!$B$2:$B$50,MATCH(F2828,Teams!$A$2:$A$50,0))</f>
        <v>16</v>
      </c>
      <c r="H2828">
        <v>90</v>
      </c>
      <c r="J2828">
        <v>1</v>
      </c>
      <c r="K2828" s="2"/>
    </row>
    <row r="2829" spans="1:11" x14ac:dyDescent="0.2">
      <c r="A2829">
        <f t="array" ref="A2829">INDEX('All Matches'!$A$2:$A$25000,MATCH(B2829&amp;C2829&amp;G2829,'All Matches'!$C$2:$C$25000&amp;'All Matches'!$B$2:$B$25000&amp;'All Matches'!$E$2:$E$25000,0))</f>
        <v>1617297</v>
      </c>
      <c r="B2829">
        <f>INDEX(Teams!$B$2:$B$50,MATCH(D2829,Teams!$A$2:$A$50,0))</f>
        <v>16</v>
      </c>
      <c r="C2829" s="2">
        <v>42829</v>
      </c>
      <c r="D2829" t="s">
        <v>37</v>
      </c>
      <c r="E2829" t="s">
        <v>294</v>
      </c>
      <c r="F2829" t="s">
        <v>10</v>
      </c>
      <c r="G2829">
        <f>INDEX(Teams!$B$2:$B$50,MATCH(F2829,Teams!$A$2:$A$50,0))</f>
        <v>21</v>
      </c>
      <c r="H2829">
        <v>22</v>
      </c>
      <c r="K2829" s="2"/>
    </row>
    <row r="2830" spans="1:11" x14ac:dyDescent="0.2">
      <c r="A2830">
        <f t="array" ref="A2830">INDEX('All Matches'!$A$2:$A$25000,MATCH(B2830&amp;C2830&amp;G2830,'All Matches'!$C$2:$C$25000&amp;'All Matches'!$B$2:$B$25000&amp;'All Matches'!$E$2:$E$25000,0))</f>
        <v>1617303</v>
      </c>
      <c r="B2830">
        <f>INDEX(Teams!$B$2:$B$50,MATCH(D2830,Teams!$A$2:$A$50,0))</f>
        <v>11</v>
      </c>
      <c r="C2830" s="2">
        <v>42830</v>
      </c>
      <c r="D2830" t="s">
        <v>20</v>
      </c>
      <c r="E2830" t="s">
        <v>780</v>
      </c>
      <c r="F2830" t="s">
        <v>40</v>
      </c>
      <c r="G2830">
        <f>INDEX(Teams!$B$2:$B$50,MATCH(F2830,Teams!$A$2:$A$50,0))</f>
        <v>19</v>
      </c>
      <c r="H2830">
        <v>87</v>
      </c>
      <c r="K2830" s="2"/>
    </row>
    <row r="2831" spans="1:11" x14ac:dyDescent="0.2">
      <c r="A2831">
        <f t="array" ref="A2831">INDEX('All Matches'!$A$2:$A$25000,MATCH(B2831&amp;C2831&amp;G2831,'All Matches'!$C$2:$C$25000&amp;'All Matches'!$B$2:$B$25000&amp;'All Matches'!$E$2:$E$25000,0))</f>
        <v>1617298</v>
      </c>
      <c r="B2831">
        <f>INDEX(Teams!$B$2:$B$50,MATCH(D2831,Teams!$A$2:$A$50,0))</f>
        <v>10</v>
      </c>
      <c r="C2831" s="2">
        <v>42830</v>
      </c>
      <c r="D2831" t="s">
        <v>47</v>
      </c>
      <c r="E2831" t="s">
        <v>116</v>
      </c>
      <c r="F2831" t="s">
        <v>42</v>
      </c>
      <c r="G2831">
        <f>INDEX(Teams!$B$2:$B$50,MATCH(F2831,Teams!$A$2:$A$50,0))</f>
        <v>29</v>
      </c>
      <c r="H2831">
        <v>58</v>
      </c>
      <c r="K2831" s="2"/>
    </row>
    <row r="2832" spans="1:11" x14ac:dyDescent="0.2">
      <c r="A2832">
        <f t="array" ref="A2832">INDEX('All Matches'!$A$2:$A$25000,MATCH(B2832&amp;C2832&amp;G2832,'All Matches'!$C$2:$C$25000&amp;'All Matches'!$B$2:$B$25000&amp;'All Matches'!$E$2:$E$25000,0))</f>
        <v>1617298</v>
      </c>
      <c r="B2832">
        <f>INDEX(Teams!$B$2:$B$50,MATCH(D2832,Teams!$A$2:$A$50,0))</f>
        <v>10</v>
      </c>
      <c r="C2832" s="2">
        <v>42830</v>
      </c>
      <c r="D2832" t="s">
        <v>47</v>
      </c>
      <c r="E2832" t="s">
        <v>49</v>
      </c>
      <c r="F2832" t="s">
        <v>42</v>
      </c>
      <c r="G2832">
        <f>INDEX(Teams!$B$2:$B$50,MATCH(F2832,Teams!$A$2:$A$50,0))</f>
        <v>29</v>
      </c>
      <c r="H2832">
        <v>68</v>
      </c>
      <c r="K2832" s="2"/>
    </row>
    <row r="2833" spans="1:11" x14ac:dyDescent="0.2">
      <c r="A2833">
        <f t="array" ref="A2833">INDEX('All Matches'!$A$2:$A$25000,MATCH(B2833&amp;C2833&amp;G2833,'All Matches'!$C$2:$C$25000&amp;'All Matches'!$B$2:$B$25000&amp;'All Matches'!$E$2:$E$25000,0))</f>
        <v>1617298</v>
      </c>
      <c r="B2833">
        <f>INDEX(Teams!$B$2:$B$50,MATCH(D2833,Teams!$A$2:$A$50,0))</f>
        <v>10</v>
      </c>
      <c r="C2833" s="2">
        <v>42830</v>
      </c>
      <c r="D2833" t="s">
        <v>47</v>
      </c>
      <c r="E2833" t="s">
        <v>184</v>
      </c>
      <c r="F2833" t="s">
        <v>42</v>
      </c>
      <c r="G2833">
        <f>INDEX(Teams!$B$2:$B$50,MATCH(F2833,Teams!$A$2:$A$50,0))</f>
        <v>29</v>
      </c>
      <c r="H2833">
        <v>83</v>
      </c>
      <c r="K2833" s="2"/>
    </row>
    <row r="2834" spans="1:11" x14ac:dyDescent="0.2">
      <c r="A2834">
        <f t="array" ref="A2834">INDEX('All Matches'!$A$2:$A$25000,MATCH(B2834&amp;C2834&amp;G2834,'All Matches'!$C$2:$C$25000&amp;'All Matches'!$B$2:$B$25000&amp;'All Matches'!$E$2:$E$25000,0))</f>
        <v>1617299</v>
      </c>
      <c r="B2834">
        <f>INDEX(Teams!$B$2:$B$50,MATCH(D2834,Teams!$A$2:$A$50,0))</f>
        <v>33</v>
      </c>
      <c r="C2834" s="2">
        <v>42830</v>
      </c>
      <c r="D2834" t="s">
        <v>443</v>
      </c>
      <c r="E2834" t="s">
        <v>544</v>
      </c>
      <c r="F2834" t="s">
        <v>445</v>
      </c>
      <c r="G2834">
        <f>INDEX(Teams!$B$2:$B$50,MATCH(F2834,Teams!$A$2:$A$50,0))</f>
        <v>34</v>
      </c>
      <c r="H2834">
        <v>13</v>
      </c>
      <c r="K2834" s="2"/>
    </row>
    <row r="2835" spans="1:11" x14ac:dyDescent="0.2">
      <c r="A2835">
        <f t="array" ref="A2835">INDEX('All Matches'!$A$2:$A$25000,MATCH(B2835&amp;C2835&amp;G2835,'All Matches'!$C$2:$C$25000&amp;'All Matches'!$B$2:$B$25000&amp;'All Matches'!$E$2:$E$25000,0))</f>
        <v>1617299</v>
      </c>
      <c r="B2835">
        <f>INDEX(Teams!$B$2:$B$50,MATCH(D2835,Teams!$A$2:$A$50,0))</f>
        <v>33</v>
      </c>
      <c r="C2835" s="2">
        <v>42830</v>
      </c>
      <c r="D2835" t="s">
        <v>443</v>
      </c>
      <c r="E2835" t="s">
        <v>348</v>
      </c>
      <c r="F2835" t="s">
        <v>445</v>
      </c>
      <c r="G2835">
        <f>INDEX(Teams!$B$2:$B$50,MATCH(F2835,Teams!$A$2:$A$50,0))</f>
        <v>34</v>
      </c>
      <c r="H2835">
        <v>27</v>
      </c>
      <c r="K2835" s="2"/>
    </row>
    <row r="2836" spans="1:11" x14ac:dyDescent="0.2">
      <c r="A2836">
        <f t="array" ref="A2836">INDEX('All Matches'!$A$2:$A$25000,MATCH(B2836&amp;C2836&amp;G2836,'All Matches'!$C$2:$C$25000&amp;'All Matches'!$B$2:$B$25000&amp;'All Matches'!$E$2:$E$25000,0))</f>
        <v>1617299</v>
      </c>
      <c r="B2836">
        <f>INDEX(Teams!$B$2:$B$50,MATCH(D2836,Teams!$A$2:$A$50,0))</f>
        <v>33</v>
      </c>
      <c r="C2836" s="2">
        <v>42830</v>
      </c>
      <c r="D2836" t="s">
        <v>443</v>
      </c>
      <c r="E2836" t="s">
        <v>795</v>
      </c>
      <c r="F2836" t="s">
        <v>445</v>
      </c>
      <c r="G2836">
        <f>INDEX(Teams!$B$2:$B$50,MATCH(F2836,Teams!$A$2:$A$50,0))</f>
        <v>34</v>
      </c>
      <c r="H2836">
        <v>33</v>
      </c>
      <c r="K2836" s="2"/>
    </row>
    <row r="2837" spans="1:11" x14ac:dyDescent="0.2">
      <c r="A2837">
        <f t="array" ref="A2837">INDEX('All Matches'!$A$2:$A$25000,MATCH(B2837&amp;C2837&amp;G2837,'All Matches'!$C$2:$C$25000&amp;'All Matches'!$B$2:$B$25000&amp;'All Matches'!$E$2:$E$25000,0))</f>
        <v>1617299</v>
      </c>
      <c r="B2837">
        <f>INDEX(Teams!$B$2:$B$50,MATCH(D2837,Teams!$A$2:$A$50,0))</f>
        <v>33</v>
      </c>
      <c r="C2837" s="2">
        <v>42830</v>
      </c>
      <c r="D2837" t="s">
        <v>443</v>
      </c>
      <c r="E2837" t="s">
        <v>86</v>
      </c>
      <c r="F2837" t="s">
        <v>445</v>
      </c>
      <c r="G2837">
        <f>INDEX(Teams!$B$2:$B$50,MATCH(F2837,Teams!$A$2:$A$50,0))</f>
        <v>34</v>
      </c>
      <c r="H2837">
        <v>70</v>
      </c>
      <c r="K2837" s="2"/>
    </row>
    <row r="2838" spans="1:11" x14ac:dyDescent="0.2">
      <c r="A2838">
        <f t="array" ref="A2838">INDEX('All Matches'!$A$2:$A$25000,MATCH(B2838&amp;C2838&amp;G2838,'All Matches'!$C$2:$C$25000&amp;'All Matches'!$B$2:$B$25000&amp;'All Matches'!$E$2:$E$25000,0))</f>
        <v>1617299</v>
      </c>
      <c r="B2838">
        <f>INDEX(Teams!$B$2:$B$50,MATCH(D2838,Teams!$A$2:$A$50,0))</f>
        <v>34</v>
      </c>
      <c r="C2838" s="2">
        <v>42830</v>
      </c>
      <c r="D2838" t="s">
        <v>445</v>
      </c>
      <c r="E2838" t="s">
        <v>446</v>
      </c>
      <c r="F2838" t="s">
        <v>443</v>
      </c>
      <c r="G2838">
        <f>INDEX(Teams!$B$2:$B$50,MATCH(F2838,Teams!$A$2:$A$50,0))</f>
        <v>33</v>
      </c>
      <c r="H2838">
        <v>5</v>
      </c>
      <c r="K2838" s="2"/>
    </row>
    <row r="2839" spans="1:11" x14ac:dyDescent="0.2">
      <c r="A2839">
        <f t="array" ref="A2839">INDEX('All Matches'!$A$2:$A$25000,MATCH(B2839&amp;C2839&amp;G2839,'All Matches'!$C$2:$C$25000&amp;'All Matches'!$B$2:$B$25000&amp;'All Matches'!$E$2:$E$25000,0))</f>
        <v>1617299</v>
      </c>
      <c r="B2839">
        <f>INDEX(Teams!$B$2:$B$50,MATCH(D2839,Teams!$A$2:$A$50,0))</f>
        <v>34</v>
      </c>
      <c r="C2839" s="2">
        <v>42830</v>
      </c>
      <c r="D2839" t="s">
        <v>445</v>
      </c>
      <c r="E2839" t="s">
        <v>486</v>
      </c>
      <c r="F2839" t="s">
        <v>443</v>
      </c>
      <c r="G2839">
        <f>INDEX(Teams!$B$2:$B$50,MATCH(F2839,Teams!$A$2:$A$50,0))</f>
        <v>33</v>
      </c>
      <c r="H2839">
        <v>45</v>
      </c>
      <c r="K2839" s="2"/>
    </row>
    <row r="2840" spans="1:11" x14ac:dyDescent="0.2">
      <c r="A2840">
        <f t="array" ref="A2840">INDEX('All Matches'!$A$2:$A$25000,MATCH(B2840&amp;C2840&amp;G2840,'All Matches'!$C$2:$C$25000&amp;'All Matches'!$B$2:$B$25000&amp;'All Matches'!$E$2:$E$25000,0))</f>
        <v>1617300</v>
      </c>
      <c r="B2840">
        <f>INDEX(Teams!$B$2:$B$50,MATCH(D2840,Teams!$A$2:$A$50,0))</f>
        <v>23</v>
      </c>
      <c r="C2840" s="2">
        <v>42830</v>
      </c>
      <c r="D2840" t="s">
        <v>50</v>
      </c>
      <c r="E2840" t="s">
        <v>216</v>
      </c>
      <c r="F2840" t="s">
        <v>23</v>
      </c>
      <c r="G2840">
        <f>INDEX(Teams!$B$2:$B$50,MATCH(F2840,Teams!$A$2:$A$50,0))</f>
        <v>15</v>
      </c>
      <c r="H2840">
        <v>45</v>
      </c>
      <c r="K2840" s="2"/>
    </row>
    <row r="2841" spans="1:11" x14ac:dyDescent="0.2">
      <c r="A2841">
        <f t="array" ref="A2841">INDEX('All Matches'!$A$2:$A$25000,MATCH(B2841&amp;C2841&amp;G2841,'All Matches'!$C$2:$C$25000&amp;'All Matches'!$B$2:$B$25000&amp;'All Matches'!$E$2:$E$25000,0))</f>
        <v>1617300</v>
      </c>
      <c r="B2841">
        <f>INDEX(Teams!$B$2:$B$50,MATCH(D2841,Teams!$A$2:$A$50,0))</f>
        <v>23</v>
      </c>
      <c r="C2841" s="2">
        <v>42830</v>
      </c>
      <c r="D2841" t="s">
        <v>50</v>
      </c>
      <c r="E2841" t="s">
        <v>353</v>
      </c>
      <c r="F2841" t="s">
        <v>23</v>
      </c>
      <c r="G2841">
        <f>INDEX(Teams!$B$2:$B$50,MATCH(F2841,Teams!$A$2:$A$50,0))</f>
        <v>15</v>
      </c>
      <c r="H2841">
        <v>83</v>
      </c>
      <c r="K2841" s="2"/>
    </row>
    <row r="2842" spans="1:11" x14ac:dyDescent="0.2">
      <c r="A2842">
        <f t="array" ref="A2842">INDEX('All Matches'!$A$2:$A$25000,MATCH(B2842&amp;C2842&amp;G2842,'All Matches'!$C$2:$C$25000&amp;'All Matches'!$B$2:$B$25000&amp;'All Matches'!$E$2:$E$25000,0))</f>
        <v>1617300</v>
      </c>
      <c r="B2842">
        <f>INDEX(Teams!$B$2:$B$50,MATCH(D2842,Teams!$A$2:$A$50,0))</f>
        <v>23</v>
      </c>
      <c r="C2842" s="2">
        <v>42830</v>
      </c>
      <c r="D2842" t="s">
        <v>50</v>
      </c>
      <c r="E2842" t="s">
        <v>238</v>
      </c>
      <c r="F2842" t="s">
        <v>23</v>
      </c>
      <c r="G2842">
        <f>INDEX(Teams!$B$2:$B$50,MATCH(F2842,Teams!$A$2:$A$50,0))</f>
        <v>15</v>
      </c>
      <c r="H2842">
        <v>85</v>
      </c>
      <c r="K2842" s="2"/>
    </row>
    <row r="2843" spans="1:11" x14ac:dyDescent="0.2">
      <c r="A2843">
        <f t="array" ref="A2843">INDEX('All Matches'!$A$2:$A$25000,MATCH(B2843&amp;C2843&amp;G2843,'All Matches'!$C$2:$C$25000&amp;'All Matches'!$B$2:$B$25000&amp;'All Matches'!$E$2:$E$25000,0))</f>
        <v>1617300</v>
      </c>
      <c r="B2843">
        <f>INDEX(Teams!$B$2:$B$50,MATCH(D2843,Teams!$A$2:$A$50,0))</f>
        <v>15</v>
      </c>
      <c r="C2843" s="2">
        <v>42830</v>
      </c>
      <c r="D2843" t="s">
        <v>23</v>
      </c>
      <c r="E2843" t="s">
        <v>300</v>
      </c>
      <c r="F2843" t="s">
        <v>50</v>
      </c>
      <c r="G2843">
        <f>INDEX(Teams!$B$2:$B$50,MATCH(F2843,Teams!$A$2:$A$50,0))</f>
        <v>23</v>
      </c>
      <c r="H2843">
        <v>31</v>
      </c>
      <c r="K2843" s="2"/>
    </row>
    <row r="2844" spans="1:11" x14ac:dyDescent="0.2">
      <c r="A2844">
        <f t="array" ref="A2844">INDEX('All Matches'!$A$2:$A$25000,MATCH(B2844&amp;C2844&amp;G2844,'All Matches'!$C$2:$C$25000&amp;'All Matches'!$B$2:$B$25000&amp;'All Matches'!$E$2:$E$25000,0))</f>
        <v>1617301</v>
      </c>
      <c r="B2844">
        <f>INDEX(Teams!$B$2:$B$50,MATCH(D2844,Teams!$A$2:$A$50,0))</f>
        <v>25</v>
      </c>
      <c r="C2844" s="2">
        <v>42830</v>
      </c>
      <c r="D2844" t="s">
        <v>325</v>
      </c>
      <c r="E2844" t="s">
        <v>483</v>
      </c>
      <c r="F2844" t="s">
        <v>17</v>
      </c>
      <c r="G2844">
        <f>INDEX(Teams!$B$2:$B$50,MATCH(F2844,Teams!$A$2:$A$50,0))</f>
        <v>26</v>
      </c>
      <c r="H2844">
        <v>11</v>
      </c>
      <c r="K2844" s="2"/>
    </row>
    <row r="2845" spans="1:11" x14ac:dyDescent="0.2">
      <c r="A2845">
        <f t="array" ref="A2845">INDEX('All Matches'!$A$2:$A$25000,MATCH(B2845&amp;C2845&amp;G2845,'All Matches'!$C$2:$C$25000&amp;'All Matches'!$B$2:$B$25000&amp;'All Matches'!$E$2:$E$25000,0))</f>
        <v>1617301</v>
      </c>
      <c r="B2845">
        <f>INDEX(Teams!$B$2:$B$50,MATCH(D2845,Teams!$A$2:$A$50,0))</f>
        <v>26</v>
      </c>
      <c r="C2845" s="2">
        <v>42830</v>
      </c>
      <c r="D2845" t="s">
        <v>17</v>
      </c>
      <c r="E2845" t="s">
        <v>19</v>
      </c>
      <c r="F2845" t="s">
        <v>325</v>
      </c>
      <c r="G2845">
        <f>INDEX(Teams!$B$2:$B$50,MATCH(F2845,Teams!$A$2:$A$50,0))</f>
        <v>25</v>
      </c>
      <c r="H2845">
        <v>88</v>
      </c>
      <c r="K2845" s="2"/>
    </row>
    <row r="2846" spans="1:11" x14ac:dyDescent="0.2">
      <c r="A2846">
        <f t="array" ref="A2846">INDEX('All Matches'!$A$2:$A$25000,MATCH(B2846&amp;C2846&amp;G2846,'All Matches'!$C$2:$C$25000&amp;'All Matches'!$B$2:$B$25000&amp;'All Matches'!$E$2:$E$25000,0))</f>
        <v>1617301</v>
      </c>
      <c r="B2846">
        <f>INDEX(Teams!$B$2:$B$50,MATCH(D2846,Teams!$A$2:$A$50,0))</f>
        <v>26</v>
      </c>
      <c r="C2846" s="2">
        <v>42830</v>
      </c>
      <c r="D2846" t="s">
        <v>17</v>
      </c>
      <c r="E2846" t="s">
        <v>365</v>
      </c>
      <c r="F2846" t="s">
        <v>325</v>
      </c>
      <c r="G2846">
        <f>INDEX(Teams!$B$2:$B$50,MATCH(F2846,Teams!$A$2:$A$50,0))</f>
        <v>25</v>
      </c>
      <c r="H2846">
        <v>90</v>
      </c>
      <c r="K2846" s="2"/>
    </row>
    <row r="2847" spans="1:11" x14ac:dyDescent="0.2">
      <c r="A2847">
        <f t="array" ref="A2847">INDEX('All Matches'!$A$2:$A$25000,MATCH(B2847&amp;C2847&amp;G2847,'All Matches'!$C$2:$C$25000&amp;'All Matches'!$B$2:$B$25000&amp;'All Matches'!$E$2:$E$25000,0))</f>
        <v>1617301</v>
      </c>
      <c r="B2847">
        <f>INDEX(Teams!$B$2:$B$50,MATCH(D2847,Teams!$A$2:$A$50,0))</f>
        <v>26</v>
      </c>
      <c r="C2847" s="2">
        <v>42830</v>
      </c>
      <c r="D2847" t="s">
        <v>17</v>
      </c>
      <c r="E2847" t="s">
        <v>212</v>
      </c>
      <c r="F2847" t="s">
        <v>325</v>
      </c>
      <c r="G2847">
        <f>INDEX(Teams!$B$2:$B$50,MATCH(F2847,Teams!$A$2:$A$50,0))</f>
        <v>25</v>
      </c>
      <c r="H2847">
        <v>90</v>
      </c>
      <c r="K2847" s="2"/>
    </row>
    <row r="2848" spans="1:11" x14ac:dyDescent="0.2">
      <c r="A2848">
        <f t="array" ref="A2848">INDEX('All Matches'!$A$2:$A$25000,MATCH(B2848&amp;C2848&amp;G2848,'All Matches'!$C$2:$C$25000&amp;'All Matches'!$B$2:$B$25000&amp;'All Matches'!$E$2:$E$25000,0))</f>
        <v>1617302</v>
      </c>
      <c r="B2848">
        <f>INDEX(Teams!$B$2:$B$50,MATCH(D2848,Teams!$A$2:$A$50,0))</f>
        <v>14</v>
      </c>
      <c r="C2848" s="2">
        <v>42830</v>
      </c>
      <c r="D2848" t="s">
        <v>27</v>
      </c>
      <c r="E2848" t="s">
        <v>369</v>
      </c>
      <c r="F2848" t="s">
        <v>45</v>
      </c>
      <c r="G2848">
        <f>INDEX(Teams!$B$2:$B$50,MATCH(F2848,Teams!$A$2:$A$50,0))</f>
        <v>20</v>
      </c>
      <c r="H2848">
        <v>10</v>
      </c>
      <c r="K2848" s="2"/>
    </row>
    <row r="2849" spans="1:11" x14ac:dyDescent="0.2">
      <c r="A2849">
        <f t="array" ref="A2849">INDEX('All Matches'!$A$2:$A$25000,MATCH(B2849&amp;C2849&amp;G2849,'All Matches'!$C$2:$C$25000&amp;'All Matches'!$B$2:$B$25000&amp;'All Matches'!$E$2:$E$25000,0))</f>
        <v>1617302</v>
      </c>
      <c r="B2849">
        <f>INDEX(Teams!$B$2:$B$50,MATCH(D2849,Teams!$A$2:$A$50,0))</f>
        <v>14</v>
      </c>
      <c r="C2849" s="2">
        <v>42830</v>
      </c>
      <c r="D2849" t="s">
        <v>27</v>
      </c>
      <c r="E2849" t="s">
        <v>369</v>
      </c>
      <c r="F2849" t="s">
        <v>45</v>
      </c>
      <c r="G2849">
        <f>INDEX(Teams!$B$2:$B$50,MATCH(F2849,Teams!$A$2:$A$50,0))</f>
        <v>20</v>
      </c>
      <c r="H2849">
        <v>35</v>
      </c>
      <c r="K2849" s="2"/>
    </row>
    <row r="2850" spans="1:11" x14ac:dyDescent="0.2">
      <c r="A2850">
        <f t="array" ref="A2850">INDEX('All Matches'!$A$2:$A$25000,MATCH(B2850&amp;C2850&amp;G2850,'All Matches'!$C$2:$C$25000&amp;'All Matches'!$B$2:$B$25000&amp;'All Matches'!$E$2:$E$25000,0))</f>
        <v>1617302</v>
      </c>
      <c r="B2850">
        <f>INDEX(Teams!$B$2:$B$50,MATCH(D2850,Teams!$A$2:$A$50,0))</f>
        <v>20</v>
      </c>
      <c r="C2850" s="2">
        <v>42830</v>
      </c>
      <c r="D2850" t="s">
        <v>45</v>
      </c>
      <c r="E2850" t="s">
        <v>68</v>
      </c>
      <c r="F2850" t="s">
        <v>27</v>
      </c>
      <c r="G2850">
        <f>INDEX(Teams!$B$2:$B$50,MATCH(F2850,Teams!$A$2:$A$50,0))</f>
        <v>14</v>
      </c>
      <c r="H2850">
        <v>26</v>
      </c>
      <c r="K2850" s="2"/>
    </row>
    <row r="2851" spans="1:11" x14ac:dyDescent="0.2">
      <c r="A2851">
        <f t="array" ref="A2851">INDEX('All Matches'!$A$2:$A$25000,MATCH(B2851&amp;C2851&amp;G2851,'All Matches'!$C$2:$C$25000&amp;'All Matches'!$B$2:$B$25000&amp;'All Matches'!$E$2:$E$25000,0))</f>
        <v>1617303</v>
      </c>
      <c r="B2851">
        <f>INDEX(Teams!$B$2:$B$50,MATCH(D2851,Teams!$A$2:$A$50,0))</f>
        <v>19</v>
      </c>
      <c r="C2851" s="2">
        <v>42830</v>
      </c>
      <c r="D2851" t="s">
        <v>40</v>
      </c>
      <c r="E2851" t="s">
        <v>350</v>
      </c>
      <c r="F2851" t="s">
        <v>20</v>
      </c>
      <c r="G2851">
        <f>INDEX(Teams!$B$2:$B$50,MATCH(F2851,Teams!$A$2:$A$50,0))</f>
        <v>11</v>
      </c>
      <c r="H2851">
        <v>40</v>
      </c>
      <c r="K2851" s="2"/>
    </row>
    <row r="2852" spans="1:11" x14ac:dyDescent="0.2">
      <c r="A2852">
        <f t="array" ref="A2852">INDEX('All Matches'!$A$2:$A$25000,MATCH(B2852&amp;C2852&amp;G2852,'All Matches'!$C$2:$C$25000&amp;'All Matches'!$B$2:$B$25000&amp;'All Matches'!$E$2:$E$25000,0))</f>
        <v>1617303</v>
      </c>
      <c r="B2852">
        <f>INDEX(Teams!$B$2:$B$50,MATCH(D2852,Teams!$A$2:$A$50,0))</f>
        <v>19</v>
      </c>
      <c r="C2852" s="2">
        <v>42830</v>
      </c>
      <c r="D2852" t="s">
        <v>40</v>
      </c>
      <c r="E2852" t="s">
        <v>195</v>
      </c>
      <c r="F2852" t="s">
        <v>20</v>
      </c>
      <c r="G2852">
        <f>INDEX(Teams!$B$2:$B$50,MATCH(F2852,Teams!$A$2:$A$50,0))</f>
        <v>11</v>
      </c>
      <c r="H2852">
        <v>59</v>
      </c>
      <c r="K2852" s="2"/>
    </row>
    <row r="2853" spans="1:11" x14ac:dyDescent="0.2">
      <c r="A2853">
        <f t="array" ref="A2853">INDEX('All Matches'!$A$2:$A$25000,MATCH(B2853&amp;C2853&amp;G2853,'All Matches'!$C$2:$C$25000&amp;'All Matches'!$B$2:$B$25000&amp;'All Matches'!$E$2:$E$25000,0))</f>
        <v>1617303</v>
      </c>
      <c r="B2853">
        <f>INDEX(Teams!$B$2:$B$50,MATCH(D2853,Teams!$A$2:$A$50,0))</f>
        <v>11</v>
      </c>
      <c r="C2853" s="2">
        <v>42830</v>
      </c>
      <c r="D2853" t="s">
        <v>20</v>
      </c>
      <c r="E2853" t="s">
        <v>501</v>
      </c>
      <c r="F2853" t="s">
        <v>40</v>
      </c>
      <c r="G2853">
        <f>INDEX(Teams!$B$2:$B$50,MATCH(F2853,Teams!$A$2:$A$50,0))</f>
        <v>19</v>
      </c>
      <c r="H2853">
        <v>7</v>
      </c>
      <c r="K2853" s="2"/>
    </row>
    <row r="2854" spans="1:11" x14ac:dyDescent="0.2">
      <c r="A2854">
        <f t="array" ref="A2854">INDEX('All Matches'!$A$2:$A$25000,MATCH(B2854&amp;C2854&amp;G2854,'All Matches'!$C$2:$C$25000&amp;'All Matches'!$B$2:$B$25000&amp;'All Matches'!$E$2:$E$25000,0))</f>
        <v>1617310</v>
      </c>
      <c r="B2854">
        <f>INDEX(Teams!$B$2:$B$50,MATCH(D2854,Teams!$A$2:$A$50,0))</f>
        <v>11</v>
      </c>
      <c r="C2854" s="2">
        <v>42833</v>
      </c>
      <c r="D2854" t="s">
        <v>20</v>
      </c>
      <c r="E2854" t="s">
        <v>780</v>
      </c>
      <c r="F2854" t="s">
        <v>27</v>
      </c>
      <c r="G2854">
        <f>INDEX(Teams!$B$2:$B$50,MATCH(F2854,Teams!$A$2:$A$50,0))</f>
        <v>14</v>
      </c>
      <c r="H2854">
        <v>42</v>
      </c>
      <c r="K2854" s="2"/>
    </row>
    <row r="2855" spans="1:11" x14ac:dyDescent="0.2">
      <c r="A2855">
        <f t="array" ref="A2855">INDEX('All Matches'!$A$2:$A$25000,MATCH(B2855&amp;C2855&amp;G2855,'All Matches'!$C$2:$C$25000&amp;'All Matches'!$B$2:$B$25000&amp;'All Matches'!$E$2:$E$25000,0))</f>
        <v>1617304</v>
      </c>
      <c r="B2855">
        <f>INDEX(Teams!$B$2:$B$50,MATCH(D2855,Teams!$A$2:$A$50,0))</f>
        <v>26</v>
      </c>
      <c r="C2855" s="2">
        <v>42833</v>
      </c>
      <c r="D2855" t="s">
        <v>17</v>
      </c>
      <c r="E2855" t="s">
        <v>19</v>
      </c>
      <c r="F2855" t="s">
        <v>32</v>
      </c>
      <c r="G2855">
        <f>INDEX(Teams!$B$2:$B$50,MATCH(F2855,Teams!$A$2:$A$50,0))</f>
        <v>27</v>
      </c>
      <c r="H2855">
        <v>33</v>
      </c>
      <c r="K2855" s="2"/>
    </row>
    <row r="2856" spans="1:11" x14ac:dyDescent="0.2">
      <c r="A2856">
        <f t="array" ref="A2856">INDEX('All Matches'!$A$2:$A$25000,MATCH(B2856&amp;C2856&amp;G2856,'All Matches'!$C$2:$C$25000&amp;'All Matches'!$B$2:$B$25000&amp;'All Matches'!$E$2:$E$25000,0))</f>
        <v>1617304</v>
      </c>
      <c r="B2856">
        <f>INDEX(Teams!$B$2:$B$50,MATCH(D2856,Teams!$A$2:$A$50,0))</f>
        <v>26</v>
      </c>
      <c r="C2856" s="2">
        <v>42833</v>
      </c>
      <c r="D2856" t="s">
        <v>17</v>
      </c>
      <c r="E2856" t="s">
        <v>147</v>
      </c>
      <c r="F2856" t="s">
        <v>32</v>
      </c>
      <c r="G2856">
        <f>INDEX(Teams!$B$2:$B$50,MATCH(F2856,Teams!$A$2:$A$50,0))</f>
        <v>27</v>
      </c>
      <c r="H2856">
        <v>39</v>
      </c>
      <c r="K2856" s="2"/>
    </row>
    <row r="2857" spans="1:11" x14ac:dyDescent="0.2">
      <c r="A2857">
        <f t="array" ref="A2857">INDEX('All Matches'!$A$2:$A$25000,MATCH(B2857&amp;C2857&amp;G2857,'All Matches'!$C$2:$C$25000&amp;'All Matches'!$B$2:$B$25000&amp;'All Matches'!$E$2:$E$25000,0))</f>
        <v>1617304</v>
      </c>
      <c r="B2857">
        <f>INDEX(Teams!$B$2:$B$50,MATCH(D2857,Teams!$A$2:$A$50,0))</f>
        <v>26</v>
      </c>
      <c r="C2857" s="2">
        <v>42833</v>
      </c>
      <c r="D2857" t="s">
        <v>17</v>
      </c>
      <c r="E2857" t="s">
        <v>365</v>
      </c>
      <c r="F2857" t="s">
        <v>32</v>
      </c>
      <c r="G2857">
        <f>INDEX(Teams!$B$2:$B$50,MATCH(F2857,Teams!$A$2:$A$50,0))</f>
        <v>27</v>
      </c>
      <c r="H2857">
        <v>44</v>
      </c>
      <c r="K2857" s="2"/>
    </row>
    <row r="2858" spans="1:11" x14ac:dyDescent="0.2">
      <c r="A2858">
        <f t="array" ref="A2858">INDEX('All Matches'!$A$2:$A$25000,MATCH(B2858&amp;C2858&amp;G2858,'All Matches'!$C$2:$C$25000&amp;'All Matches'!$B$2:$B$25000&amp;'All Matches'!$E$2:$E$25000,0))</f>
        <v>1617304</v>
      </c>
      <c r="B2858">
        <f>INDEX(Teams!$B$2:$B$50,MATCH(D2858,Teams!$A$2:$A$50,0))</f>
        <v>26</v>
      </c>
      <c r="C2858" s="2">
        <v>42833</v>
      </c>
      <c r="D2858" t="s">
        <v>17</v>
      </c>
      <c r="E2858" t="s">
        <v>365</v>
      </c>
      <c r="F2858" t="s">
        <v>32</v>
      </c>
      <c r="G2858">
        <f>INDEX(Teams!$B$2:$B$50,MATCH(F2858,Teams!$A$2:$A$50,0))</f>
        <v>27</v>
      </c>
      <c r="H2858">
        <v>54</v>
      </c>
      <c r="K2858" s="2"/>
    </row>
    <row r="2859" spans="1:11" x14ac:dyDescent="0.2">
      <c r="A2859">
        <f t="array" ref="A2859">INDEX('All Matches'!$A$2:$A$25000,MATCH(B2859&amp;C2859&amp;G2859,'All Matches'!$C$2:$C$25000&amp;'All Matches'!$B$2:$B$25000&amp;'All Matches'!$E$2:$E$25000,0))</f>
        <v>1617305</v>
      </c>
      <c r="B2859">
        <f>INDEX(Teams!$B$2:$B$50,MATCH(D2859,Teams!$A$2:$A$50,0))</f>
        <v>20</v>
      </c>
      <c r="C2859" s="2">
        <v>42833</v>
      </c>
      <c r="D2859" t="s">
        <v>45</v>
      </c>
      <c r="E2859" t="s">
        <v>545</v>
      </c>
      <c r="F2859" t="s">
        <v>443</v>
      </c>
      <c r="G2859">
        <f>INDEX(Teams!$B$2:$B$50,MATCH(F2859,Teams!$A$2:$A$50,0))</f>
        <v>33</v>
      </c>
      <c r="H2859">
        <v>31</v>
      </c>
      <c r="I2859">
        <v>1</v>
      </c>
      <c r="K2859" s="2"/>
    </row>
    <row r="2860" spans="1:11" x14ac:dyDescent="0.2">
      <c r="A2860">
        <f t="array" ref="A2860">INDEX('All Matches'!$A$2:$A$25000,MATCH(B2860&amp;C2860&amp;G2860,'All Matches'!$C$2:$C$25000&amp;'All Matches'!$B$2:$B$25000&amp;'All Matches'!$E$2:$E$25000,0))</f>
        <v>1617305</v>
      </c>
      <c r="B2860">
        <f>INDEX(Teams!$B$2:$B$50,MATCH(D2860,Teams!$A$2:$A$50,0))</f>
        <v>20</v>
      </c>
      <c r="C2860" s="2">
        <v>42833</v>
      </c>
      <c r="D2860" t="s">
        <v>45</v>
      </c>
      <c r="E2860" t="s">
        <v>68</v>
      </c>
      <c r="F2860" t="s">
        <v>443</v>
      </c>
      <c r="G2860">
        <f>INDEX(Teams!$B$2:$B$50,MATCH(F2860,Teams!$A$2:$A$50,0))</f>
        <v>33</v>
      </c>
      <c r="H2860">
        <v>48</v>
      </c>
      <c r="K2860" s="2"/>
    </row>
    <row r="2861" spans="1:11" x14ac:dyDescent="0.2">
      <c r="A2861">
        <f t="array" ref="A2861">INDEX('All Matches'!$A$2:$A$25000,MATCH(B2861&amp;C2861&amp;G2861,'All Matches'!$C$2:$C$25000&amp;'All Matches'!$B$2:$B$25000&amp;'All Matches'!$E$2:$E$25000,0))</f>
        <v>1617305</v>
      </c>
      <c r="B2861">
        <f>INDEX(Teams!$B$2:$B$50,MATCH(D2861,Teams!$A$2:$A$50,0))</f>
        <v>20</v>
      </c>
      <c r="C2861" s="2">
        <v>42833</v>
      </c>
      <c r="D2861" t="s">
        <v>45</v>
      </c>
      <c r="E2861" t="s">
        <v>349</v>
      </c>
      <c r="F2861" t="s">
        <v>443</v>
      </c>
      <c r="G2861">
        <f>INDEX(Teams!$B$2:$B$50,MATCH(F2861,Teams!$A$2:$A$50,0))</f>
        <v>33</v>
      </c>
      <c r="H2861">
        <v>64</v>
      </c>
      <c r="K2861" s="2"/>
    </row>
    <row r="2862" spans="1:11" x14ac:dyDescent="0.2">
      <c r="A2862">
        <f t="array" ref="A2862">INDEX('All Matches'!$A$2:$A$25000,MATCH(B2862&amp;C2862&amp;G2862,'All Matches'!$C$2:$C$25000&amp;'All Matches'!$B$2:$B$25000&amp;'All Matches'!$E$2:$E$25000,0))</f>
        <v>1617305</v>
      </c>
      <c r="B2862">
        <f>INDEX(Teams!$B$2:$B$50,MATCH(D2862,Teams!$A$2:$A$50,0))</f>
        <v>33</v>
      </c>
      <c r="C2862" s="2">
        <v>42833</v>
      </c>
      <c r="D2862" t="s">
        <v>443</v>
      </c>
      <c r="E2862" t="s">
        <v>543</v>
      </c>
      <c r="F2862" t="s">
        <v>45</v>
      </c>
      <c r="G2862">
        <f>INDEX(Teams!$B$2:$B$50,MATCH(F2862,Teams!$A$2:$A$50,0))</f>
        <v>20</v>
      </c>
      <c r="H2862">
        <v>85</v>
      </c>
      <c r="K2862" s="2"/>
    </row>
    <row r="2863" spans="1:11" x14ac:dyDescent="0.2">
      <c r="A2863">
        <f t="array" ref="A2863">INDEX('All Matches'!$A$2:$A$25000,MATCH(B2863&amp;C2863&amp;G2863,'All Matches'!$C$2:$C$25000&amp;'All Matches'!$B$2:$B$25000&amp;'All Matches'!$E$2:$E$25000,0))</f>
        <v>1617307</v>
      </c>
      <c r="B2863">
        <f>INDEX(Teams!$B$2:$B$50,MATCH(D2863,Teams!$A$2:$A$50,0))</f>
        <v>24</v>
      </c>
      <c r="C2863" s="2">
        <v>42833</v>
      </c>
      <c r="D2863" t="s">
        <v>319</v>
      </c>
      <c r="E2863" t="s">
        <v>494</v>
      </c>
      <c r="F2863" t="s">
        <v>40</v>
      </c>
      <c r="G2863">
        <f>INDEX(Teams!$B$2:$B$50,MATCH(F2863,Teams!$A$2:$A$50,0))</f>
        <v>19</v>
      </c>
      <c r="H2863">
        <v>44</v>
      </c>
      <c r="K2863" s="2"/>
    </row>
    <row r="2864" spans="1:11" x14ac:dyDescent="0.2">
      <c r="A2864">
        <f t="array" ref="A2864">INDEX('All Matches'!$A$2:$A$25000,MATCH(B2864&amp;C2864&amp;G2864,'All Matches'!$C$2:$C$25000&amp;'All Matches'!$B$2:$B$25000&amp;'All Matches'!$E$2:$E$25000,0))</f>
        <v>1617307</v>
      </c>
      <c r="B2864">
        <f>INDEX(Teams!$B$2:$B$50,MATCH(D2864,Teams!$A$2:$A$50,0))</f>
        <v>19</v>
      </c>
      <c r="C2864" s="2">
        <v>42833</v>
      </c>
      <c r="D2864" t="s">
        <v>40</v>
      </c>
      <c r="E2864" t="s">
        <v>350</v>
      </c>
      <c r="F2864" t="s">
        <v>319</v>
      </c>
      <c r="G2864">
        <f>INDEX(Teams!$B$2:$B$50,MATCH(F2864,Teams!$A$2:$A$50,0))</f>
        <v>24</v>
      </c>
      <c r="H2864">
        <v>70</v>
      </c>
      <c r="K2864" s="2"/>
    </row>
    <row r="2865" spans="1:11" x14ac:dyDescent="0.2">
      <c r="A2865">
        <f t="array" ref="A2865">INDEX('All Matches'!$A$2:$A$25000,MATCH(B2865&amp;C2865&amp;G2865,'All Matches'!$C$2:$C$25000&amp;'All Matches'!$B$2:$B$25000&amp;'All Matches'!$E$2:$E$25000,0))</f>
        <v>1617307</v>
      </c>
      <c r="B2865">
        <f>INDEX(Teams!$B$2:$B$50,MATCH(D2865,Teams!$A$2:$A$50,0))</f>
        <v>19</v>
      </c>
      <c r="C2865" s="2">
        <v>42833</v>
      </c>
      <c r="D2865" t="s">
        <v>40</v>
      </c>
      <c r="E2865" t="s">
        <v>93</v>
      </c>
      <c r="F2865" t="s">
        <v>319</v>
      </c>
      <c r="G2865">
        <f>INDEX(Teams!$B$2:$B$50,MATCH(F2865,Teams!$A$2:$A$50,0))</f>
        <v>24</v>
      </c>
      <c r="H2865">
        <v>72</v>
      </c>
      <c r="K2865" s="2"/>
    </row>
    <row r="2866" spans="1:11" x14ac:dyDescent="0.2">
      <c r="A2866">
        <f t="array" ref="A2866">INDEX('All Matches'!$A$2:$A$25000,MATCH(B2866&amp;C2866&amp;G2866,'All Matches'!$C$2:$C$25000&amp;'All Matches'!$B$2:$B$25000&amp;'All Matches'!$E$2:$E$25000,0))</f>
        <v>1617308</v>
      </c>
      <c r="B2866">
        <f>INDEX(Teams!$B$2:$B$50,MATCH(D2866,Teams!$A$2:$A$50,0))</f>
        <v>23</v>
      </c>
      <c r="C2866" s="2">
        <v>42833</v>
      </c>
      <c r="D2866" t="s">
        <v>50</v>
      </c>
      <c r="E2866" t="s">
        <v>546</v>
      </c>
      <c r="F2866" t="s">
        <v>320</v>
      </c>
      <c r="G2866">
        <f>INDEX(Teams!$B$2:$B$50,MATCH(F2866,Teams!$A$2:$A$50,0))</f>
        <v>28</v>
      </c>
      <c r="H2866">
        <v>25</v>
      </c>
      <c r="K2866" s="2"/>
    </row>
    <row r="2867" spans="1:11" x14ac:dyDescent="0.2">
      <c r="A2867">
        <f t="array" ref="A2867">INDEX('All Matches'!$A$2:$A$25000,MATCH(B2867&amp;C2867&amp;G2867,'All Matches'!$C$2:$C$25000&amp;'All Matches'!$B$2:$B$25000&amp;'All Matches'!$E$2:$E$25000,0))</f>
        <v>1617309</v>
      </c>
      <c r="B2867">
        <f>INDEX(Teams!$B$2:$B$50,MATCH(D2867,Teams!$A$2:$A$50,0))</f>
        <v>29</v>
      </c>
      <c r="C2867" s="2">
        <v>42833</v>
      </c>
      <c r="D2867" t="s">
        <v>42</v>
      </c>
      <c r="E2867" t="s">
        <v>347</v>
      </c>
      <c r="F2867" t="s">
        <v>325</v>
      </c>
      <c r="G2867">
        <f>INDEX(Teams!$B$2:$B$50,MATCH(F2867,Teams!$A$2:$A$50,0))</f>
        <v>25</v>
      </c>
      <c r="H2867">
        <v>44</v>
      </c>
      <c r="K2867" s="2"/>
    </row>
    <row r="2868" spans="1:11" x14ac:dyDescent="0.2">
      <c r="A2868">
        <f t="array" ref="A2868">INDEX('All Matches'!$A$2:$A$25000,MATCH(B2868&amp;C2868&amp;G2868,'All Matches'!$C$2:$C$25000&amp;'All Matches'!$B$2:$B$25000&amp;'All Matches'!$E$2:$E$25000,0))</f>
        <v>1617310</v>
      </c>
      <c r="B2868">
        <f>INDEX(Teams!$B$2:$B$50,MATCH(D2868,Teams!$A$2:$A$50,0))</f>
        <v>14</v>
      </c>
      <c r="C2868" s="2">
        <v>42833</v>
      </c>
      <c r="D2868" t="s">
        <v>27</v>
      </c>
      <c r="E2868" t="s">
        <v>547</v>
      </c>
      <c r="F2868" t="s">
        <v>20</v>
      </c>
      <c r="G2868">
        <f>INDEX(Teams!$B$2:$B$50,MATCH(F2868,Teams!$A$2:$A$50,0))</f>
        <v>11</v>
      </c>
      <c r="H2868">
        <v>17</v>
      </c>
      <c r="I2868">
        <v>1</v>
      </c>
      <c r="K2868" s="2"/>
    </row>
    <row r="2869" spans="1:11" x14ac:dyDescent="0.2">
      <c r="A2869">
        <f t="array" ref="A2869">INDEX('All Matches'!$A$2:$A$25000,MATCH(B2869&amp;C2869&amp;G2869,'All Matches'!$C$2:$C$25000&amp;'All Matches'!$B$2:$B$25000&amp;'All Matches'!$E$2:$E$25000,0))</f>
        <v>1617310</v>
      </c>
      <c r="B2869">
        <f>INDEX(Teams!$B$2:$B$50,MATCH(D2869,Teams!$A$2:$A$50,0))</f>
        <v>14</v>
      </c>
      <c r="C2869" s="2">
        <v>42833</v>
      </c>
      <c r="D2869" t="s">
        <v>27</v>
      </c>
      <c r="E2869" t="s">
        <v>369</v>
      </c>
      <c r="F2869" t="s">
        <v>20</v>
      </c>
      <c r="G2869">
        <f>INDEX(Teams!$B$2:$B$50,MATCH(F2869,Teams!$A$2:$A$50,0))</f>
        <v>11</v>
      </c>
      <c r="H2869">
        <v>20</v>
      </c>
      <c r="K2869" s="2"/>
    </row>
    <row r="2870" spans="1:11" x14ac:dyDescent="0.2">
      <c r="A2870">
        <f t="array" ref="A2870">INDEX('All Matches'!$A$2:$A$25000,MATCH(B2870&amp;C2870&amp;G2870,'All Matches'!$C$2:$C$25000&amp;'All Matches'!$B$2:$B$25000&amp;'All Matches'!$E$2:$E$25000,0))</f>
        <v>1617310</v>
      </c>
      <c r="B2870">
        <f>INDEX(Teams!$B$2:$B$50,MATCH(D2870,Teams!$A$2:$A$50,0))</f>
        <v>14</v>
      </c>
      <c r="C2870" s="2">
        <v>42833</v>
      </c>
      <c r="D2870" t="s">
        <v>27</v>
      </c>
      <c r="E2870" t="s">
        <v>61</v>
      </c>
      <c r="F2870" t="s">
        <v>20</v>
      </c>
      <c r="G2870">
        <f>INDEX(Teams!$B$2:$B$50,MATCH(F2870,Teams!$A$2:$A$50,0))</f>
        <v>11</v>
      </c>
      <c r="H2870">
        <v>68</v>
      </c>
      <c r="K2870" s="2"/>
    </row>
    <row r="2871" spans="1:11" x14ac:dyDescent="0.2">
      <c r="A2871">
        <f t="array" ref="A2871">INDEX('All Matches'!$A$2:$A$25000,MATCH(B2871&amp;C2871&amp;G2871,'All Matches'!$C$2:$C$25000&amp;'All Matches'!$B$2:$B$25000&amp;'All Matches'!$E$2:$E$25000,0))</f>
        <v>1617311</v>
      </c>
      <c r="B2871">
        <f>INDEX(Teams!$B$2:$B$50,MATCH(D2871,Teams!$A$2:$A$50,0))</f>
        <v>21</v>
      </c>
      <c r="C2871" s="2">
        <v>42834</v>
      </c>
      <c r="D2871" t="s">
        <v>10</v>
      </c>
      <c r="E2871" t="s">
        <v>450</v>
      </c>
      <c r="F2871" t="s">
        <v>447</v>
      </c>
      <c r="G2871">
        <f>INDEX(Teams!$B$2:$B$50,MATCH(F2871,Teams!$A$2:$A$50,0))</f>
        <v>31</v>
      </c>
      <c r="H2871">
        <v>30</v>
      </c>
      <c r="K2871" s="2"/>
    </row>
    <row r="2872" spans="1:11" x14ac:dyDescent="0.2">
      <c r="A2872">
        <f t="array" ref="A2872">INDEX('All Matches'!$A$2:$A$25000,MATCH(B2872&amp;C2872&amp;G2872,'All Matches'!$C$2:$C$25000&amp;'All Matches'!$B$2:$B$25000&amp;'All Matches'!$E$2:$E$25000,0))</f>
        <v>1617311</v>
      </c>
      <c r="B2872">
        <f>INDEX(Teams!$B$2:$B$50,MATCH(D2872,Teams!$A$2:$A$50,0))</f>
        <v>21</v>
      </c>
      <c r="C2872" s="2">
        <v>42834</v>
      </c>
      <c r="D2872" t="s">
        <v>10</v>
      </c>
      <c r="E2872" t="s">
        <v>62</v>
      </c>
      <c r="F2872" t="s">
        <v>447</v>
      </c>
      <c r="G2872">
        <f>INDEX(Teams!$B$2:$B$50,MATCH(F2872,Teams!$A$2:$A$50,0))</f>
        <v>31</v>
      </c>
      <c r="H2872">
        <v>46</v>
      </c>
      <c r="K2872" s="2"/>
    </row>
    <row r="2873" spans="1:11" x14ac:dyDescent="0.2">
      <c r="A2873">
        <f t="array" ref="A2873">INDEX('All Matches'!$A$2:$A$25000,MATCH(B2873&amp;C2873&amp;G2873,'All Matches'!$C$2:$C$25000&amp;'All Matches'!$B$2:$B$25000&amp;'All Matches'!$E$2:$E$25000,0))</f>
        <v>1617311</v>
      </c>
      <c r="B2873">
        <f>INDEX(Teams!$B$2:$B$50,MATCH(D2873,Teams!$A$2:$A$50,0))</f>
        <v>21</v>
      </c>
      <c r="C2873" s="2">
        <v>42834</v>
      </c>
      <c r="D2873" t="s">
        <v>10</v>
      </c>
      <c r="E2873" t="s">
        <v>133</v>
      </c>
      <c r="F2873" t="s">
        <v>447</v>
      </c>
      <c r="G2873">
        <f>INDEX(Teams!$B$2:$B$50,MATCH(F2873,Teams!$A$2:$A$50,0))</f>
        <v>31</v>
      </c>
      <c r="H2873">
        <v>89</v>
      </c>
      <c r="K2873" s="2"/>
    </row>
    <row r="2874" spans="1:11" x14ac:dyDescent="0.2">
      <c r="A2874">
        <f t="array" ref="A2874">INDEX('All Matches'!$A$2:$A$25000,MATCH(B2874&amp;C2874&amp;G2874,'All Matches'!$C$2:$C$25000&amp;'All Matches'!$B$2:$B$25000&amp;'All Matches'!$E$2:$E$25000,0))</f>
        <v>1617312</v>
      </c>
      <c r="B2874">
        <f>INDEX(Teams!$B$2:$B$50,MATCH(D2874,Teams!$A$2:$A$50,0))</f>
        <v>16</v>
      </c>
      <c r="C2874" s="2">
        <v>42834</v>
      </c>
      <c r="D2874" t="s">
        <v>37</v>
      </c>
      <c r="E2874" t="s">
        <v>323</v>
      </c>
      <c r="F2874" t="s">
        <v>12</v>
      </c>
      <c r="G2874">
        <f>INDEX(Teams!$B$2:$B$50,MATCH(F2874,Teams!$A$2:$A$50,0))</f>
        <v>18</v>
      </c>
      <c r="H2874">
        <v>1</v>
      </c>
      <c r="K2874" s="2"/>
    </row>
    <row r="2875" spans="1:11" x14ac:dyDescent="0.2">
      <c r="A2875">
        <f t="array" ref="A2875">INDEX('All Matches'!$A$2:$A$25000,MATCH(B2875&amp;C2875&amp;G2875,'All Matches'!$C$2:$C$25000&amp;'All Matches'!$B$2:$B$25000&amp;'All Matches'!$E$2:$E$25000,0))</f>
        <v>1617312</v>
      </c>
      <c r="B2875">
        <f>INDEX(Teams!$B$2:$B$50,MATCH(D2875,Teams!$A$2:$A$50,0))</f>
        <v>16</v>
      </c>
      <c r="C2875" s="2">
        <v>42834</v>
      </c>
      <c r="D2875" t="s">
        <v>37</v>
      </c>
      <c r="E2875" t="s">
        <v>76</v>
      </c>
      <c r="F2875" t="s">
        <v>12</v>
      </c>
      <c r="G2875">
        <f>INDEX(Teams!$B$2:$B$50,MATCH(F2875,Teams!$A$2:$A$50,0))</f>
        <v>18</v>
      </c>
      <c r="H2875">
        <v>23</v>
      </c>
      <c r="K2875" s="2"/>
    </row>
    <row r="2876" spans="1:11" x14ac:dyDescent="0.2">
      <c r="A2876">
        <f t="array" ref="A2876">INDEX('All Matches'!$A$2:$A$25000,MATCH(B2876&amp;C2876&amp;G2876,'All Matches'!$C$2:$C$25000&amp;'All Matches'!$B$2:$B$25000&amp;'All Matches'!$E$2:$E$25000,0))</f>
        <v>1617312</v>
      </c>
      <c r="B2876">
        <f>INDEX(Teams!$B$2:$B$50,MATCH(D2876,Teams!$A$2:$A$50,0))</f>
        <v>16</v>
      </c>
      <c r="C2876" s="2">
        <v>42834</v>
      </c>
      <c r="D2876" t="s">
        <v>37</v>
      </c>
      <c r="E2876" t="s">
        <v>76</v>
      </c>
      <c r="F2876" t="s">
        <v>12</v>
      </c>
      <c r="G2876">
        <f>INDEX(Teams!$B$2:$B$50,MATCH(F2876,Teams!$A$2:$A$50,0))</f>
        <v>18</v>
      </c>
      <c r="H2876">
        <v>57</v>
      </c>
      <c r="K2876" s="2"/>
    </row>
    <row r="2877" spans="1:11" x14ac:dyDescent="0.2">
      <c r="A2877">
        <f t="array" ref="A2877">INDEX('All Matches'!$A$2:$A$25000,MATCH(B2877&amp;C2877&amp;G2877,'All Matches'!$C$2:$C$25000&amp;'All Matches'!$B$2:$B$25000&amp;'All Matches'!$E$2:$E$25000,0))</f>
        <v>1617312</v>
      </c>
      <c r="B2877">
        <f>INDEX(Teams!$B$2:$B$50,MATCH(D2877,Teams!$A$2:$A$50,0))</f>
        <v>16</v>
      </c>
      <c r="C2877" s="2">
        <v>42834</v>
      </c>
      <c r="D2877" t="s">
        <v>37</v>
      </c>
      <c r="E2877" t="s">
        <v>294</v>
      </c>
      <c r="F2877" t="s">
        <v>12</v>
      </c>
      <c r="G2877">
        <f>INDEX(Teams!$B$2:$B$50,MATCH(F2877,Teams!$A$2:$A$50,0))</f>
        <v>18</v>
      </c>
      <c r="H2877">
        <v>41</v>
      </c>
      <c r="K2877" s="2"/>
    </row>
    <row r="2878" spans="1:11" x14ac:dyDescent="0.2">
      <c r="A2878">
        <f t="array" ref="A2878">INDEX('All Matches'!$A$2:$A$25000,MATCH(B2878&amp;C2878&amp;G2878,'All Matches'!$C$2:$C$25000&amp;'All Matches'!$B$2:$B$25000&amp;'All Matches'!$E$2:$E$25000,0))</f>
        <v>1617312</v>
      </c>
      <c r="B2878">
        <f>INDEX(Teams!$B$2:$B$50,MATCH(D2878,Teams!$A$2:$A$50,0))</f>
        <v>18</v>
      </c>
      <c r="C2878" s="2">
        <v>42834</v>
      </c>
      <c r="D2878" t="s">
        <v>12</v>
      </c>
      <c r="E2878" t="s">
        <v>411</v>
      </c>
      <c r="F2878" t="s">
        <v>37</v>
      </c>
      <c r="G2878">
        <f>INDEX(Teams!$B$2:$B$50,MATCH(F2878,Teams!$A$2:$A$50,0))</f>
        <v>16</v>
      </c>
      <c r="H2878">
        <v>4</v>
      </c>
      <c r="K2878" s="2"/>
    </row>
    <row r="2879" spans="1:11" x14ac:dyDescent="0.2">
      <c r="A2879">
        <f t="array" ref="A2879">INDEX('All Matches'!$A$2:$A$25000,MATCH(B2879&amp;C2879&amp;G2879,'All Matches'!$C$2:$C$25000&amp;'All Matches'!$B$2:$B$25000&amp;'All Matches'!$E$2:$E$25000,0))</f>
        <v>1617312</v>
      </c>
      <c r="B2879">
        <f>INDEX(Teams!$B$2:$B$50,MATCH(D2879,Teams!$A$2:$A$50,0))</f>
        <v>18</v>
      </c>
      <c r="C2879" s="2">
        <v>42834</v>
      </c>
      <c r="D2879" t="s">
        <v>12</v>
      </c>
      <c r="E2879" t="s">
        <v>110</v>
      </c>
      <c r="F2879" t="s">
        <v>37</v>
      </c>
      <c r="G2879">
        <f>INDEX(Teams!$B$2:$B$50,MATCH(F2879,Teams!$A$2:$A$50,0))</f>
        <v>16</v>
      </c>
      <c r="H2879">
        <v>10</v>
      </c>
      <c r="K2879" s="2"/>
    </row>
    <row r="2880" spans="1:11" x14ac:dyDescent="0.2">
      <c r="A2880">
        <f t="array" ref="A2880">INDEX('All Matches'!$A$2:$A$25000,MATCH(B2880&amp;C2880&amp;G2880,'All Matches'!$C$2:$C$25000&amp;'All Matches'!$B$2:$B$25000&amp;'All Matches'!$E$2:$E$25000,0))</f>
        <v>1617313</v>
      </c>
      <c r="B2880">
        <f>INDEX(Teams!$B$2:$B$50,MATCH(D2880,Teams!$A$2:$A$50,0))</f>
        <v>15</v>
      </c>
      <c r="C2880" s="2">
        <v>42835</v>
      </c>
      <c r="D2880" t="s">
        <v>23</v>
      </c>
      <c r="E2880" t="s">
        <v>174</v>
      </c>
      <c r="F2880" t="s">
        <v>47</v>
      </c>
      <c r="G2880">
        <f>INDEX(Teams!$B$2:$B$50,MATCH(F2880,Teams!$A$2:$A$50,0))</f>
        <v>10</v>
      </c>
      <c r="H2880">
        <v>17</v>
      </c>
      <c r="K2880" s="2"/>
    </row>
    <row r="2881" spans="1:11" x14ac:dyDescent="0.2">
      <c r="A2881">
        <f t="array" ref="A2881">INDEX('All Matches'!$A$2:$A$25000,MATCH(B2881&amp;C2881&amp;G2881,'All Matches'!$C$2:$C$25000&amp;'All Matches'!$B$2:$B$25000&amp;'All Matches'!$E$2:$E$25000,0))</f>
        <v>1617313</v>
      </c>
      <c r="B2881">
        <f>INDEX(Teams!$B$2:$B$50,MATCH(D2881,Teams!$A$2:$A$50,0))</f>
        <v>15</v>
      </c>
      <c r="C2881" s="2">
        <v>42835</v>
      </c>
      <c r="D2881" t="s">
        <v>23</v>
      </c>
      <c r="E2881" t="s">
        <v>476</v>
      </c>
      <c r="F2881" t="s">
        <v>47</v>
      </c>
      <c r="G2881">
        <f>INDEX(Teams!$B$2:$B$50,MATCH(F2881,Teams!$A$2:$A$50,0))</f>
        <v>10</v>
      </c>
      <c r="H2881">
        <v>63</v>
      </c>
      <c r="K2881" s="2"/>
    </row>
    <row r="2882" spans="1:11" x14ac:dyDescent="0.2">
      <c r="A2882">
        <f t="array" ref="A2882">INDEX('All Matches'!$A$2:$A$25000,MATCH(B2882&amp;C2882&amp;G2882,'All Matches'!$C$2:$C$25000&amp;'All Matches'!$B$2:$B$25000&amp;'All Matches'!$E$2:$E$25000,0))</f>
        <v>1617313</v>
      </c>
      <c r="B2882">
        <f>INDEX(Teams!$B$2:$B$50,MATCH(D2882,Teams!$A$2:$A$50,0))</f>
        <v>15</v>
      </c>
      <c r="C2882" s="2">
        <v>42835</v>
      </c>
      <c r="D2882" t="s">
        <v>23</v>
      </c>
      <c r="E2882" t="s">
        <v>170</v>
      </c>
      <c r="F2882" t="s">
        <v>47</v>
      </c>
      <c r="G2882">
        <f>INDEX(Teams!$B$2:$B$50,MATCH(F2882,Teams!$A$2:$A$50,0))</f>
        <v>10</v>
      </c>
      <c r="H2882">
        <v>68</v>
      </c>
      <c r="J2882">
        <v>1</v>
      </c>
      <c r="K2882" s="2"/>
    </row>
    <row r="2883" spans="1:11" x14ac:dyDescent="0.2">
      <c r="A2883">
        <f t="array" ref="A2883">INDEX('All Matches'!$A$2:$A$25000,MATCH(B2883&amp;C2883&amp;G2883,'All Matches'!$C$2:$C$25000&amp;'All Matches'!$B$2:$B$25000&amp;'All Matches'!$E$2:$E$25000,0))</f>
        <v>1617314</v>
      </c>
      <c r="B2883">
        <f>INDEX(Teams!$B$2:$B$50,MATCH(D2883,Teams!$A$2:$A$50,0))</f>
        <v>26</v>
      </c>
      <c r="C2883" s="2">
        <v>42840</v>
      </c>
      <c r="D2883" t="s">
        <v>17</v>
      </c>
      <c r="E2883" t="s">
        <v>548</v>
      </c>
      <c r="F2883" t="s">
        <v>20</v>
      </c>
      <c r="G2883">
        <f>INDEX(Teams!$B$2:$B$50,MATCH(F2883,Teams!$A$2:$A$50,0))</f>
        <v>11</v>
      </c>
      <c r="H2883">
        <v>16</v>
      </c>
      <c r="K2883" s="2"/>
    </row>
    <row r="2884" spans="1:11" x14ac:dyDescent="0.2">
      <c r="A2884">
        <f t="array" ref="A2884">INDEX('All Matches'!$A$2:$A$25000,MATCH(B2884&amp;C2884&amp;G2884,'All Matches'!$C$2:$C$25000&amp;'All Matches'!$B$2:$B$25000&amp;'All Matches'!$E$2:$E$25000,0))</f>
        <v>1617314</v>
      </c>
      <c r="B2884">
        <f>INDEX(Teams!$B$2:$B$50,MATCH(D2884,Teams!$A$2:$A$50,0))</f>
        <v>26</v>
      </c>
      <c r="C2884" s="2">
        <v>42840</v>
      </c>
      <c r="D2884" t="s">
        <v>17</v>
      </c>
      <c r="E2884" t="s">
        <v>365</v>
      </c>
      <c r="F2884" t="s">
        <v>20</v>
      </c>
      <c r="G2884">
        <f>INDEX(Teams!$B$2:$B$50,MATCH(F2884,Teams!$A$2:$A$50,0))</f>
        <v>11</v>
      </c>
      <c r="H2884">
        <v>19</v>
      </c>
      <c r="K2884" s="2"/>
    </row>
    <row r="2885" spans="1:11" x14ac:dyDescent="0.2">
      <c r="A2885">
        <f t="array" ref="A2885">INDEX('All Matches'!$A$2:$A$25000,MATCH(B2885&amp;C2885&amp;G2885,'All Matches'!$C$2:$C$25000&amp;'All Matches'!$B$2:$B$25000&amp;'All Matches'!$E$2:$E$25000,0))</f>
        <v>1617314</v>
      </c>
      <c r="B2885">
        <f>INDEX(Teams!$B$2:$B$50,MATCH(D2885,Teams!$A$2:$A$50,0))</f>
        <v>26</v>
      </c>
      <c r="C2885" s="2">
        <v>42840</v>
      </c>
      <c r="D2885" t="s">
        <v>17</v>
      </c>
      <c r="E2885" t="s">
        <v>56</v>
      </c>
      <c r="F2885" t="s">
        <v>20</v>
      </c>
      <c r="G2885">
        <f>INDEX(Teams!$B$2:$B$50,MATCH(F2885,Teams!$A$2:$A$50,0))</f>
        <v>11</v>
      </c>
      <c r="H2885">
        <v>48</v>
      </c>
      <c r="K2885" s="2"/>
    </row>
    <row r="2886" spans="1:11" x14ac:dyDescent="0.2">
      <c r="A2886">
        <f t="array" ref="A2886">INDEX('All Matches'!$A$2:$A$25000,MATCH(B2886&amp;C2886&amp;G2886,'All Matches'!$C$2:$C$25000&amp;'All Matches'!$B$2:$B$25000&amp;'All Matches'!$E$2:$E$25000,0))</f>
        <v>1617314</v>
      </c>
      <c r="B2886">
        <f>INDEX(Teams!$B$2:$B$50,MATCH(D2886,Teams!$A$2:$A$50,0))</f>
        <v>26</v>
      </c>
      <c r="C2886" s="2">
        <v>42840</v>
      </c>
      <c r="D2886" t="s">
        <v>17</v>
      </c>
      <c r="E2886" t="s">
        <v>480</v>
      </c>
      <c r="F2886" t="s">
        <v>20</v>
      </c>
      <c r="G2886">
        <f>INDEX(Teams!$B$2:$B$50,MATCH(F2886,Teams!$A$2:$A$50,0))</f>
        <v>11</v>
      </c>
      <c r="H2886">
        <v>90</v>
      </c>
      <c r="K2886" s="2"/>
    </row>
    <row r="2887" spans="1:11" x14ac:dyDescent="0.2">
      <c r="A2887">
        <f t="array" ref="A2887">INDEX('All Matches'!$A$2:$A$25000,MATCH(B2887&amp;C2887&amp;G2887,'All Matches'!$C$2:$C$25000&amp;'All Matches'!$B$2:$B$25000&amp;'All Matches'!$E$2:$E$25000,0))</f>
        <v>1617315</v>
      </c>
      <c r="B2887">
        <f>INDEX(Teams!$B$2:$B$50,MATCH(D2887,Teams!$A$2:$A$50,0))</f>
        <v>15</v>
      </c>
      <c r="C2887" s="2">
        <v>42840</v>
      </c>
      <c r="D2887" t="s">
        <v>23</v>
      </c>
      <c r="E2887" t="s">
        <v>476</v>
      </c>
      <c r="F2887" t="s">
        <v>12</v>
      </c>
      <c r="G2887">
        <f>INDEX(Teams!$B$2:$B$50,MATCH(F2887,Teams!$A$2:$A$50,0))</f>
        <v>18</v>
      </c>
      <c r="H2887">
        <v>54</v>
      </c>
      <c r="K2887" s="2"/>
    </row>
    <row r="2888" spans="1:11" x14ac:dyDescent="0.2">
      <c r="A2888">
        <f t="array" ref="A2888">INDEX('All Matches'!$A$2:$A$25000,MATCH(B2888&amp;C2888&amp;G2888,'All Matches'!$C$2:$C$25000&amp;'All Matches'!$B$2:$B$25000&amp;'All Matches'!$E$2:$E$25000,0))</f>
        <v>1617315</v>
      </c>
      <c r="B2888">
        <f>INDEX(Teams!$B$2:$B$50,MATCH(D2888,Teams!$A$2:$A$50,0))</f>
        <v>15</v>
      </c>
      <c r="C2888" s="2">
        <v>42840</v>
      </c>
      <c r="D2888" t="s">
        <v>23</v>
      </c>
      <c r="E2888" t="s">
        <v>300</v>
      </c>
      <c r="F2888" t="s">
        <v>12</v>
      </c>
      <c r="G2888">
        <f>INDEX(Teams!$B$2:$B$50,MATCH(F2888,Teams!$A$2:$A$50,0))</f>
        <v>18</v>
      </c>
      <c r="H2888">
        <v>70</v>
      </c>
      <c r="K2888" s="2"/>
    </row>
    <row r="2889" spans="1:11" x14ac:dyDescent="0.2">
      <c r="A2889">
        <f t="array" ref="A2889">INDEX('All Matches'!$A$2:$A$25000,MATCH(B2889&amp;C2889&amp;G2889,'All Matches'!$C$2:$C$25000&amp;'All Matches'!$B$2:$B$25000&amp;'All Matches'!$E$2:$E$25000,0))</f>
        <v>1617315</v>
      </c>
      <c r="B2889">
        <f>INDEX(Teams!$B$2:$B$50,MATCH(D2889,Teams!$A$2:$A$50,0))</f>
        <v>18</v>
      </c>
      <c r="C2889" s="2">
        <v>42840</v>
      </c>
      <c r="D2889" t="s">
        <v>12</v>
      </c>
      <c r="E2889" t="s">
        <v>540</v>
      </c>
      <c r="F2889" t="s">
        <v>23</v>
      </c>
      <c r="G2889">
        <f>INDEX(Teams!$B$2:$B$50,MATCH(F2889,Teams!$A$2:$A$50,0))</f>
        <v>15</v>
      </c>
      <c r="H2889">
        <v>6</v>
      </c>
      <c r="K2889" s="2"/>
    </row>
    <row r="2890" spans="1:11" x14ac:dyDescent="0.2">
      <c r="A2890">
        <f t="array" ref="A2890">INDEX('All Matches'!$A$2:$A$25000,MATCH(B2890&amp;C2890&amp;G2890,'All Matches'!$C$2:$C$25000&amp;'All Matches'!$B$2:$B$25000&amp;'All Matches'!$E$2:$E$25000,0))</f>
        <v>1617315</v>
      </c>
      <c r="B2890">
        <f>INDEX(Teams!$B$2:$B$50,MATCH(D2890,Teams!$A$2:$A$50,0))</f>
        <v>18</v>
      </c>
      <c r="C2890" s="2">
        <v>42840</v>
      </c>
      <c r="D2890" t="s">
        <v>12</v>
      </c>
      <c r="E2890" t="s">
        <v>14</v>
      </c>
      <c r="F2890" t="s">
        <v>23</v>
      </c>
      <c r="G2890">
        <f>INDEX(Teams!$B$2:$B$50,MATCH(F2890,Teams!$A$2:$A$50,0))</f>
        <v>15</v>
      </c>
      <c r="H2890">
        <v>52</v>
      </c>
      <c r="K2890" s="2"/>
    </row>
    <row r="2891" spans="1:11" x14ac:dyDescent="0.2">
      <c r="A2891">
        <f t="array" ref="A2891">INDEX('All Matches'!$A$2:$A$25000,MATCH(B2891&amp;C2891&amp;G2891,'All Matches'!$C$2:$C$25000&amp;'All Matches'!$B$2:$B$25000&amp;'All Matches'!$E$2:$E$25000,0))</f>
        <v>1617316</v>
      </c>
      <c r="B2891">
        <f>INDEX(Teams!$B$2:$B$50,MATCH(D2891,Teams!$A$2:$A$50,0))</f>
        <v>16</v>
      </c>
      <c r="C2891" s="2">
        <v>42840</v>
      </c>
      <c r="D2891" t="s">
        <v>37</v>
      </c>
      <c r="E2891" t="s">
        <v>294</v>
      </c>
      <c r="F2891" t="s">
        <v>64</v>
      </c>
      <c r="G2891">
        <f>INDEX(Teams!$B$2:$B$50,MATCH(F2891,Teams!$A$2:$A$50,0))</f>
        <v>13</v>
      </c>
      <c r="H2891">
        <v>49</v>
      </c>
      <c r="K2891" s="2"/>
    </row>
    <row r="2892" spans="1:11" x14ac:dyDescent="0.2">
      <c r="A2892">
        <f t="array" ref="A2892">INDEX('All Matches'!$A$2:$A$25000,MATCH(B2892&amp;C2892&amp;G2892,'All Matches'!$C$2:$C$25000&amp;'All Matches'!$B$2:$B$25000&amp;'All Matches'!$E$2:$E$25000,0))</f>
        <v>1617316</v>
      </c>
      <c r="B2892">
        <f>INDEX(Teams!$B$2:$B$50,MATCH(D2892,Teams!$A$2:$A$50,0))</f>
        <v>16</v>
      </c>
      <c r="C2892" s="2">
        <v>42840</v>
      </c>
      <c r="D2892" t="s">
        <v>37</v>
      </c>
      <c r="E2892" t="s">
        <v>187</v>
      </c>
      <c r="F2892" t="s">
        <v>64</v>
      </c>
      <c r="G2892">
        <f>INDEX(Teams!$B$2:$B$50,MATCH(F2892,Teams!$A$2:$A$50,0))</f>
        <v>13</v>
      </c>
      <c r="H2892">
        <v>71</v>
      </c>
      <c r="I2892">
        <v>1</v>
      </c>
      <c r="K2892" s="2"/>
    </row>
    <row r="2893" spans="1:11" x14ac:dyDescent="0.2">
      <c r="A2893">
        <f t="array" ref="A2893">INDEX('All Matches'!$A$2:$A$25000,MATCH(B2893&amp;C2893&amp;G2893,'All Matches'!$C$2:$C$25000&amp;'All Matches'!$B$2:$B$25000&amp;'All Matches'!$E$2:$E$25000,0))</f>
        <v>1617316</v>
      </c>
      <c r="B2893">
        <f>INDEX(Teams!$B$2:$B$50,MATCH(D2893,Teams!$A$2:$A$50,0))</f>
        <v>16</v>
      </c>
      <c r="C2893" s="2">
        <v>42840</v>
      </c>
      <c r="D2893" t="s">
        <v>37</v>
      </c>
      <c r="E2893" t="s">
        <v>76</v>
      </c>
      <c r="F2893" t="s">
        <v>64</v>
      </c>
      <c r="G2893">
        <f>INDEX(Teams!$B$2:$B$50,MATCH(F2893,Teams!$A$2:$A$50,0))</f>
        <v>13</v>
      </c>
      <c r="H2893">
        <v>74</v>
      </c>
      <c r="K2893" s="2"/>
    </row>
    <row r="2894" spans="1:11" x14ac:dyDescent="0.2">
      <c r="A2894">
        <f t="array" ref="A2894">INDEX('All Matches'!$A$2:$A$25000,MATCH(B2894&amp;C2894&amp;G2894,'All Matches'!$C$2:$C$25000&amp;'All Matches'!$B$2:$B$25000&amp;'All Matches'!$E$2:$E$25000,0))</f>
        <v>1617316</v>
      </c>
      <c r="B2894">
        <f>INDEX(Teams!$B$2:$B$50,MATCH(D2894,Teams!$A$2:$A$50,0))</f>
        <v>13</v>
      </c>
      <c r="C2894" s="2">
        <v>42840</v>
      </c>
      <c r="D2894" t="s">
        <v>64</v>
      </c>
      <c r="E2894" t="s">
        <v>140</v>
      </c>
      <c r="F2894" t="s">
        <v>37</v>
      </c>
      <c r="G2894">
        <f>INDEX(Teams!$B$2:$B$50,MATCH(F2894,Teams!$A$2:$A$50,0))</f>
        <v>16</v>
      </c>
      <c r="H2894">
        <v>52</v>
      </c>
      <c r="J2894">
        <v>1</v>
      </c>
      <c r="K2894" s="2"/>
    </row>
    <row r="2895" spans="1:11" x14ac:dyDescent="0.2">
      <c r="A2895">
        <f t="array" ref="A2895">INDEX('All Matches'!$A$2:$A$25000,MATCH(B2895&amp;C2895&amp;G2895,'All Matches'!$C$2:$C$25000&amp;'All Matches'!$B$2:$B$25000&amp;'All Matches'!$E$2:$E$25000,0))</f>
        <v>1617317</v>
      </c>
      <c r="B2895">
        <f>INDEX(Teams!$B$2:$B$50,MATCH(D2895,Teams!$A$2:$A$50,0))</f>
        <v>24</v>
      </c>
      <c r="C2895" s="2">
        <v>42840</v>
      </c>
      <c r="D2895" t="s">
        <v>319</v>
      </c>
      <c r="E2895" t="s">
        <v>58</v>
      </c>
      <c r="F2895" t="s">
        <v>443</v>
      </c>
      <c r="G2895">
        <f>INDEX(Teams!$B$2:$B$50,MATCH(F2895,Teams!$A$2:$A$50,0))</f>
        <v>33</v>
      </c>
      <c r="H2895">
        <v>6</v>
      </c>
      <c r="K2895" s="2"/>
    </row>
    <row r="2896" spans="1:11" x14ac:dyDescent="0.2">
      <c r="A2896">
        <f t="array" ref="A2896">INDEX('All Matches'!$A$2:$A$25000,MATCH(B2896&amp;C2896&amp;G2896,'All Matches'!$C$2:$C$25000&amp;'All Matches'!$B$2:$B$25000&amp;'All Matches'!$E$2:$E$25000,0))</f>
        <v>1617317</v>
      </c>
      <c r="B2896">
        <f>INDEX(Teams!$B$2:$B$50,MATCH(D2896,Teams!$A$2:$A$50,0))</f>
        <v>24</v>
      </c>
      <c r="C2896" s="2">
        <v>42840</v>
      </c>
      <c r="D2896" t="s">
        <v>319</v>
      </c>
      <c r="E2896" t="s">
        <v>334</v>
      </c>
      <c r="F2896" t="s">
        <v>443</v>
      </c>
      <c r="G2896">
        <f>INDEX(Teams!$B$2:$B$50,MATCH(F2896,Teams!$A$2:$A$50,0))</f>
        <v>33</v>
      </c>
      <c r="H2896">
        <v>66</v>
      </c>
      <c r="K2896" s="2"/>
    </row>
    <row r="2897" spans="1:11" x14ac:dyDescent="0.2">
      <c r="A2897">
        <f t="array" ref="A2897">INDEX('All Matches'!$A$2:$A$25000,MATCH(B2897&amp;C2897&amp;G2897,'All Matches'!$C$2:$C$25000&amp;'All Matches'!$B$2:$B$25000&amp;'All Matches'!$E$2:$E$25000,0))</f>
        <v>1617317</v>
      </c>
      <c r="B2897">
        <f>INDEX(Teams!$B$2:$B$50,MATCH(D2897,Teams!$A$2:$A$50,0))</f>
        <v>24</v>
      </c>
      <c r="C2897" s="2">
        <v>42840</v>
      </c>
      <c r="D2897" t="s">
        <v>319</v>
      </c>
      <c r="E2897" t="s">
        <v>164</v>
      </c>
      <c r="F2897" t="s">
        <v>443</v>
      </c>
      <c r="G2897">
        <f>INDEX(Teams!$B$2:$B$50,MATCH(F2897,Teams!$A$2:$A$50,0))</f>
        <v>33</v>
      </c>
      <c r="H2897">
        <v>80</v>
      </c>
      <c r="K2897" s="2"/>
    </row>
    <row r="2898" spans="1:11" x14ac:dyDescent="0.2">
      <c r="A2898">
        <f t="array" ref="A2898">INDEX('All Matches'!$A$2:$A$25000,MATCH(B2898&amp;C2898&amp;G2898,'All Matches'!$C$2:$C$25000&amp;'All Matches'!$B$2:$B$25000&amp;'All Matches'!$E$2:$E$25000,0))</f>
        <v>1617317</v>
      </c>
      <c r="B2898">
        <f>INDEX(Teams!$B$2:$B$50,MATCH(D2898,Teams!$A$2:$A$50,0))</f>
        <v>33</v>
      </c>
      <c r="C2898" s="2">
        <v>42840</v>
      </c>
      <c r="D2898" t="s">
        <v>443</v>
      </c>
      <c r="E2898" t="s">
        <v>86</v>
      </c>
      <c r="F2898" t="s">
        <v>319</v>
      </c>
      <c r="G2898">
        <f>INDEX(Teams!$B$2:$B$50,MATCH(F2898,Teams!$A$2:$A$50,0))</f>
        <v>24</v>
      </c>
      <c r="H2898">
        <v>51</v>
      </c>
      <c r="K2898" s="2"/>
    </row>
    <row r="2899" spans="1:11" x14ac:dyDescent="0.2">
      <c r="A2899">
        <f t="array" ref="A2899">INDEX('All Matches'!$A$2:$A$25000,MATCH(B2899&amp;C2899&amp;G2899,'All Matches'!$C$2:$C$25000&amp;'All Matches'!$B$2:$B$25000&amp;'All Matches'!$E$2:$E$25000,0))</f>
        <v>1617318</v>
      </c>
      <c r="B2899">
        <f>INDEX(Teams!$B$2:$B$50,MATCH(D2899,Teams!$A$2:$A$50,0))</f>
        <v>31</v>
      </c>
      <c r="C2899" s="2">
        <v>42840</v>
      </c>
      <c r="D2899" t="s">
        <v>447</v>
      </c>
      <c r="E2899" t="s">
        <v>549</v>
      </c>
      <c r="F2899" t="s">
        <v>42</v>
      </c>
      <c r="G2899">
        <f>INDEX(Teams!$B$2:$B$50,MATCH(F2899,Teams!$A$2:$A$50,0))</f>
        <v>29</v>
      </c>
      <c r="H2899">
        <v>26</v>
      </c>
      <c r="K2899" s="2"/>
    </row>
    <row r="2900" spans="1:11" x14ac:dyDescent="0.2">
      <c r="A2900">
        <f t="array" ref="A2900">INDEX('All Matches'!$A$2:$A$25000,MATCH(B2900&amp;C2900&amp;G2900,'All Matches'!$C$2:$C$25000&amp;'All Matches'!$B$2:$B$25000&amp;'All Matches'!$E$2:$E$25000,0))</f>
        <v>1617318</v>
      </c>
      <c r="B2900">
        <f>INDEX(Teams!$B$2:$B$50,MATCH(D2900,Teams!$A$2:$A$50,0))</f>
        <v>31</v>
      </c>
      <c r="C2900" s="2">
        <v>42840</v>
      </c>
      <c r="D2900" t="s">
        <v>447</v>
      </c>
      <c r="E2900" t="s">
        <v>509</v>
      </c>
      <c r="F2900" t="s">
        <v>42</v>
      </c>
      <c r="G2900">
        <f>INDEX(Teams!$B$2:$B$50,MATCH(F2900,Teams!$A$2:$A$50,0))</f>
        <v>29</v>
      </c>
      <c r="H2900">
        <v>90</v>
      </c>
      <c r="K2900" s="2"/>
    </row>
    <row r="2901" spans="1:11" x14ac:dyDescent="0.2">
      <c r="A2901">
        <f t="array" ref="A2901">INDEX('All Matches'!$A$2:$A$25000,MATCH(B2901&amp;C2901&amp;G2901,'All Matches'!$C$2:$C$25000&amp;'All Matches'!$B$2:$B$25000&amp;'All Matches'!$E$2:$E$25000,0))</f>
        <v>1617318</v>
      </c>
      <c r="B2901">
        <f>INDEX(Teams!$B$2:$B$50,MATCH(D2901,Teams!$A$2:$A$50,0))</f>
        <v>29</v>
      </c>
      <c r="C2901" s="2">
        <v>42840</v>
      </c>
      <c r="D2901" t="s">
        <v>42</v>
      </c>
      <c r="E2901" t="s">
        <v>340</v>
      </c>
      <c r="F2901" t="s">
        <v>447</v>
      </c>
      <c r="G2901">
        <f>INDEX(Teams!$B$2:$B$50,MATCH(F2901,Teams!$A$2:$A$50,0))</f>
        <v>31</v>
      </c>
      <c r="H2901">
        <v>5</v>
      </c>
      <c r="K2901" s="2"/>
    </row>
    <row r="2902" spans="1:11" x14ac:dyDescent="0.2">
      <c r="A2902">
        <f t="array" ref="A2902">INDEX('All Matches'!$A$2:$A$25000,MATCH(B2902&amp;C2902&amp;G2902,'All Matches'!$C$2:$C$25000&amp;'All Matches'!$B$2:$B$25000&amp;'All Matches'!$E$2:$E$25000,0))</f>
        <v>1617318</v>
      </c>
      <c r="B2902">
        <f>INDEX(Teams!$B$2:$B$50,MATCH(D2902,Teams!$A$2:$A$50,0))</f>
        <v>29</v>
      </c>
      <c r="C2902" s="2">
        <v>42840</v>
      </c>
      <c r="D2902" t="s">
        <v>42</v>
      </c>
      <c r="E2902" t="s">
        <v>399</v>
      </c>
      <c r="F2902" t="s">
        <v>447</v>
      </c>
      <c r="G2902">
        <f>INDEX(Teams!$B$2:$B$50,MATCH(F2902,Teams!$A$2:$A$50,0))</f>
        <v>31</v>
      </c>
      <c r="H2902">
        <v>47</v>
      </c>
      <c r="K2902" s="2"/>
    </row>
    <row r="2903" spans="1:11" x14ac:dyDescent="0.2">
      <c r="A2903">
        <f t="array" ref="A2903">INDEX('All Matches'!$A$2:$A$25000,MATCH(B2903&amp;C2903&amp;G2903,'All Matches'!$C$2:$C$25000&amp;'All Matches'!$B$2:$B$25000&amp;'All Matches'!$E$2:$E$25000,0))</f>
        <v>1617319</v>
      </c>
      <c r="B2903">
        <f>INDEX(Teams!$B$2:$B$50,MATCH(D2903,Teams!$A$2:$A$50,0))</f>
        <v>27</v>
      </c>
      <c r="C2903" s="2">
        <v>42840</v>
      </c>
      <c r="D2903" t="s">
        <v>32</v>
      </c>
      <c r="E2903" t="s">
        <v>162</v>
      </c>
      <c r="F2903" t="s">
        <v>325</v>
      </c>
      <c r="G2903">
        <f>INDEX(Teams!$B$2:$B$50,MATCH(F2903,Teams!$A$2:$A$50,0))</f>
        <v>25</v>
      </c>
      <c r="H2903">
        <v>42</v>
      </c>
      <c r="K2903" s="2"/>
    </row>
    <row r="2904" spans="1:11" x14ac:dyDescent="0.2">
      <c r="A2904">
        <f t="array" ref="A2904">INDEX('All Matches'!$A$2:$A$25000,MATCH(B2904&amp;C2904&amp;G2904,'All Matches'!$C$2:$C$25000&amp;'All Matches'!$B$2:$B$25000&amp;'All Matches'!$E$2:$E$25000,0))</f>
        <v>1617320</v>
      </c>
      <c r="B2904">
        <f>INDEX(Teams!$B$2:$B$50,MATCH(D2904,Teams!$A$2:$A$50,0))</f>
        <v>20</v>
      </c>
      <c r="C2904" s="2">
        <v>42840</v>
      </c>
      <c r="D2904" t="s">
        <v>45</v>
      </c>
      <c r="E2904" t="s">
        <v>308</v>
      </c>
      <c r="F2904" t="s">
        <v>50</v>
      </c>
      <c r="G2904">
        <f>INDEX(Teams!$B$2:$B$50,MATCH(F2904,Teams!$A$2:$A$50,0))</f>
        <v>23</v>
      </c>
      <c r="H2904">
        <v>55</v>
      </c>
      <c r="K2904" s="2"/>
    </row>
    <row r="2905" spans="1:11" x14ac:dyDescent="0.2">
      <c r="A2905">
        <f t="array" ref="A2905">INDEX('All Matches'!$A$2:$A$25000,MATCH(B2905&amp;C2905&amp;G2905,'All Matches'!$C$2:$C$25000&amp;'All Matches'!$B$2:$B$25000&amp;'All Matches'!$E$2:$E$25000,0))</f>
        <v>1617320</v>
      </c>
      <c r="B2905">
        <f>INDEX(Teams!$B$2:$B$50,MATCH(D2905,Teams!$A$2:$A$50,0))</f>
        <v>20</v>
      </c>
      <c r="C2905" s="2">
        <v>42840</v>
      </c>
      <c r="D2905" t="s">
        <v>45</v>
      </c>
      <c r="E2905" t="s">
        <v>113</v>
      </c>
      <c r="F2905" t="s">
        <v>50</v>
      </c>
      <c r="G2905">
        <f>INDEX(Teams!$B$2:$B$50,MATCH(F2905,Teams!$A$2:$A$50,0))</f>
        <v>23</v>
      </c>
      <c r="H2905">
        <v>77</v>
      </c>
      <c r="K2905" s="2"/>
    </row>
    <row r="2906" spans="1:11" x14ac:dyDescent="0.2">
      <c r="A2906">
        <f t="array" ref="A2906">INDEX('All Matches'!$A$2:$A$25000,MATCH(B2906&amp;C2906&amp;G2906,'All Matches'!$C$2:$C$25000&amp;'All Matches'!$B$2:$B$25000&amp;'All Matches'!$E$2:$E$25000,0))</f>
        <v>1617320</v>
      </c>
      <c r="B2906">
        <f>INDEX(Teams!$B$2:$B$50,MATCH(D2906,Teams!$A$2:$A$50,0))</f>
        <v>20</v>
      </c>
      <c r="C2906" s="2">
        <v>42840</v>
      </c>
      <c r="D2906" t="s">
        <v>45</v>
      </c>
      <c r="E2906" t="s">
        <v>68</v>
      </c>
      <c r="F2906" t="s">
        <v>50</v>
      </c>
      <c r="G2906">
        <f>INDEX(Teams!$B$2:$B$50,MATCH(F2906,Teams!$A$2:$A$50,0))</f>
        <v>23</v>
      </c>
      <c r="H2906">
        <v>80</v>
      </c>
      <c r="K2906" s="2"/>
    </row>
    <row r="2907" spans="1:11" x14ac:dyDescent="0.2">
      <c r="A2907">
        <f t="array" ref="A2907">INDEX('All Matches'!$A$2:$A$25000,MATCH(B2907&amp;C2907&amp;G2907,'All Matches'!$C$2:$C$25000&amp;'All Matches'!$B$2:$B$25000&amp;'All Matches'!$E$2:$E$25000,0))</f>
        <v>1617321</v>
      </c>
      <c r="B2907">
        <f>INDEX(Teams!$B$2:$B$50,MATCH(D2907,Teams!$A$2:$A$50,0))</f>
        <v>19</v>
      </c>
      <c r="C2907" s="2">
        <v>42841</v>
      </c>
      <c r="D2907" t="s">
        <v>40</v>
      </c>
      <c r="E2907" t="s">
        <v>93</v>
      </c>
      <c r="F2907" t="s">
        <v>320</v>
      </c>
      <c r="G2907">
        <f>INDEX(Teams!$B$2:$B$50,MATCH(F2907,Teams!$A$2:$A$50,0))</f>
        <v>28</v>
      </c>
      <c r="H2907">
        <v>45</v>
      </c>
      <c r="K2907" s="2"/>
    </row>
    <row r="2908" spans="1:11" x14ac:dyDescent="0.2">
      <c r="A2908">
        <f t="array" ref="A2908">INDEX('All Matches'!$A$2:$A$25000,MATCH(B2908&amp;C2908&amp;G2908,'All Matches'!$C$2:$C$25000&amp;'All Matches'!$B$2:$B$25000&amp;'All Matches'!$E$2:$E$25000,0))</f>
        <v>1617322</v>
      </c>
      <c r="B2908">
        <f>INDEX(Teams!$B$2:$B$50,MATCH(D2908,Teams!$A$2:$A$50,0))</f>
        <v>21</v>
      </c>
      <c r="C2908" s="2">
        <v>42841</v>
      </c>
      <c r="D2908" t="s">
        <v>10</v>
      </c>
      <c r="E2908" t="s">
        <v>133</v>
      </c>
      <c r="F2908" t="s">
        <v>27</v>
      </c>
      <c r="G2908">
        <f>INDEX(Teams!$B$2:$B$50,MATCH(F2908,Teams!$A$2:$A$50,0))</f>
        <v>14</v>
      </c>
      <c r="H2908">
        <v>7</v>
      </c>
      <c r="K2908" s="2"/>
    </row>
    <row r="2909" spans="1:11" x14ac:dyDescent="0.2">
      <c r="A2909">
        <f t="array" ref="A2909">INDEX('All Matches'!$A$2:$A$25000,MATCH(B2909&amp;C2909&amp;G2909,'All Matches'!$C$2:$C$25000&amp;'All Matches'!$B$2:$B$25000&amp;'All Matches'!$E$2:$E$25000,0))</f>
        <v>1617322</v>
      </c>
      <c r="B2909">
        <f>INDEX(Teams!$B$2:$B$50,MATCH(D2909,Teams!$A$2:$A$50,0))</f>
        <v>21</v>
      </c>
      <c r="C2909" s="2">
        <v>42841</v>
      </c>
      <c r="D2909" t="s">
        <v>10</v>
      </c>
      <c r="E2909" t="s">
        <v>193</v>
      </c>
      <c r="F2909" t="s">
        <v>27</v>
      </c>
      <c r="G2909">
        <f>INDEX(Teams!$B$2:$B$50,MATCH(F2909,Teams!$A$2:$A$50,0))</f>
        <v>14</v>
      </c>
      <c r="H2909">
        <v>49</v>
      </c>
      <c r="K2909" s="2"/>
    </row>
    <row r="2910" spans="1:11" x14ac:dyDescent="0.2">
      <c r="A2910">
        <f t="array" ref="A2910">INDEX('All Matches'!$A$2:$A$25000,MATCH(B2910&amp;C2910&amp;G2910,'All Matches'!$C$2:$C$25000&amp;'All Matches'!$B$2:$B$25000&amp;'All Matches'!$E$2:$E$25000,0))</f>
        <v>1617323</v>
      </c>
      <c r="B2910">
        <f>INDEX(Teams!$B$2:$B$50,MATCH(D2910,Teams!$A$2:$A$50,0))</f>
        <v>34</v>
      </c>
      <c r="C2910" s="2">
        <v>42842</v>
      </c>
      <c r="D2910" t="s">
        <v>445</v>
      </c>
      <c r="E2910" t="s">
        <v>446</v>
      </c>
      <c r="F2910" t="s">
        <v>47</v>
      </c>
      <c r="G2910">
        <f>INDEX(Teams!$B$2:$B$50,MATCH(F2910,Teams!$A$2:$A$50,0))</f>
        <v>10</v>
      </c>
      <c r="H2910">
        <v>50</v>
      </c>
      <c r="K2910" s="2"/>
    </row>
    <row r="2911" spans="1:11" x14ac:dyDescent="0.2">
      <c r="A2911">
        <f t="array" ref="A2911">INDEX('All Matches'!$A$2:$A$25000,MATCH(B2911&amp;C2911&amp;G2911,'All Matches'!$C$2:$C$25000&amp;'All Matches'!$B$2:$B$25000&amp;'All Matches'!$E$2:$E$25000,0))</f>
        <v>1617323</v>
      </c>
      <c r="B2911">
        <f>INDEX(Teams!$B$2:$B$50,MATCH(D2911,Teams!$A$2:$A$50,0))</f>
        <v>10</v>
      </c>
      <c r="C2911" s="2">
        <v>42842</v>
      </c>
      <c r="D2911" t="s">
        <v>47</v>
      </c>
      <c r="E2911" t="s">
        <v>150</v>
      </c>
      <c r="F2911" t="s">
        <v>445</v>
      </c>
      <c r="G2911">
        <f>INDEX(Teams!$B$2:$B$50,MATCH(F2911,Teams!$A$2:$A$50,0))</f>
        <v>34</v>
      </c>
      <c r="H2911">
        <v>42</v>
      </c>
      <c r="K2911" s="2"/>
    </row>
    <row r="2912" spans="1:11" x14ac:dyDescent="0.2">
      <c r="A2912">
        <f t="array" ref="A2912">INDEX('All Matches'!$A$2:$A$25000,MATCH(B2912&amp;C2912&amp;G2912,'All Matches'!$C$2:$C$25000&amp;'All Matches'!$B$2:$B$25000&amp;'All Matches'!$E$2:$E$25000,0))</f>
        <v>1617323</v>
      </c>
      <c r="B2912">
        <f>INDEX(Teams!$B$2:$B$50,MATCH(D2912,Teams!$A$2:$A$50,0))</f>
        <v>10</v>
      </c>
      <c r="C2912" s="2">
        <v>42842</v>
      </c>
      <c r="D2912" t="s">
        <v>47</v>
      </c>
      <c r="E2912" t="s">
        <v>116</v>
      </c>
      <c r="F2912" t="s">
        <v>445</v>
      </c>
      <c r="G2912">
        <f>INDEX(Teams!$B$2:$B$50,MATCH(F2912,Teams!$A$2:$A$50,0))</f>
        <v>34</v>
      </c>
      <c r="H2912">
        <v>71</v>
      </c>
      <c r="K2912" s="2"/>
    </row>
    <row r="2913" spans="1:11" x14ac:dyDescent="0.2">
      <c r="A2913">
        <f t="array" ref="A2913">INDEX('All Matches'!$A$2:$A$25000,MATCH(B2913&amp;C2913&amp;G2913,'All Matches'!$C$2:$C$25000&amp;'All Matches'!$B$2:$B$25000&amp;'All Matches'!$E$2:$E$25000,0))</f>
        <v>1617324</v>
      </c>
      <c r="B2913">
        <f>INDEX(Teams!$B$2:$B$50,MATCH(D2913,Teams!$A$2:$A$50,0))</f>
        <v>11</v>
      </c>
      <c r="C2913" s="2">
        <v>42847</v>
      </c>
      <c r="D2913" t="s">
        <v>20</v>
      </c>
      <c r="E2913" t="s">
        <v>780</v>
      </c>
      <c r="F2913" t="s">
        <v>445</v>
      </c>
      <c r="G2913">
        <f>INDEX(Teams!$B$2:$B$50,MATCH(F2913,Teams!$A$2:$A$50,0))</f>
        <v>34</v>
      </c>
      <c r="H2913">
        <v>2</v>
      </c>
      <c r="K2913" s="2"/>
    </row>
    <row r="2914" spans="1:11" x14ac:dyDescent="0.2">
      <c r="A2914">
        <f t="array" ref="A2914">INDEX('All Matches'!$A$2:$A$25000,MATCH(B2914&amp;C2914&amp;G2914,'All Matches'!$C$2:$C$25000&amp;'All Matches'!$B$2:$B$25000&amp;'All Matches'!$E$2:$E$25000,0))</f>
        <v>1617324</v>
      </c>
      <c r="B2914">
        <f>INDEX(Teams!$B$2:$B$50,MATCH(D2914,Teams!$A$2:$A$50,0))</f>
        <v>11</v>
      </c>
      <c r="C2914" s="2">
        <v>42847</v>
      </c>
      <c r="D2914" t="s">
        <v>20</v>
      </c>
      <c r="E2914" t="s">
        <v>501</v>
      </c>
      <c r="F2914" t="s">
        <v>445</v>
      </c>
      <c r="G2914">
        <f>INDEX(Teams!$B$2:$B$50,MATCH(F2914,Teams!$A$2:$A$50,0))</f>
        <v>34</v>
      </c>
      <c r="H2914">
        <v>16</v>
      </c>
      <c r="K2914" s="2"/>
    </row>
    <row r="2915" spans="1:11" x14ac:dyDescent="0.2">
      <c r="A2915">
        <f t="array" ref="A2915">INDEX('All Matches'!$A$2:$A$25000,MATCH(B2915&amp;C2915&amp;G2915,'All Matches'!$C$2:$C$25000&amp;'All Matches'!$B$2:$B$25000&amp;'All Matches'!$E$2:$E$25000,0))</f>
        <v>1617324</v>
      </c>
      <c r="B2915">
        <f>INDEX(Teams!$B$2:$B$50,MATCH(D2915,Teams!$A$2:$A$50,0))</f>
        <v>11</v>
      </c>
      <c r="C2915" s="2">
        <v>42847</v>
      </c>
      <c r="D2915" t="s">
        <v>20</v>
      </c>
      <c r="E2915" t="s">
        <v>504</v>
      </c>
      <c r="F2915" t="s">
        <v>445</v>
      </c>
      <c r="G2915">
        <f>INDEX(Teams!$B$2:$B$50,MATCH(F2915,Teams!$A$2:$A$50,0))</f>
        <v>34</v>
      </c>
      <c r="H2915">
        <v>65</v>
      </c>
      <c r="K2915" s="2"/>
    </row>
    <row r="2916" spans="1:11" x14ac:dyDescent="0.2">
      <c r="A2916">
        <f t="array" ref="A2916">INDEX('All Matches'!$A$2:$A$25000,MATCH(B2916&amp;C2916&amp;G2916,'All Matches'!$C$2:$C$25000&amp;'All Matches'!$B$2:$B$25000&amp;'All Matches'!$E$2:$E$25000,0))</f>
        <v>1617324</v>
      </c>
      <c r="B2916">
        <f>INDEX(Teams!$B$2:$B$50,MATCH(D2916,Teams!$A$2:$A$50,0))</f>
        <v>11</v>
      </c>
      <c r="C2916" s="2">
        <v>42847</v>
      </c>
      <c r="D2916" t="s">
        <v>20</v>
      </c>
      <c r="E2916" t="s">
        <v>256</v>
      </c>
      <c r="F2916" t="s">
        <v>445</v>
      </c>
      <c r="G2916">
        <f>INDEX(Teams!$B$2:$B$50,MATCH(F2916,Teams!$A$2:$A$50,0))</f>
        <v>34</v>
      </c>
      <c r="H2916">
        <v>70</v>
      </c>
      <c r="K2916" s="2"/>
    </row>
    <row r="2917" spans="1:11" x14ac:dyDescent="0.2">
      <c r="A2917">
        <f t="array" ref="A2917">INDEX('All Matches'!$A$2:$A$25000,MATCH(B2917&amp;C2917&amp;G2917,'All Matches'!$C$2:$C$25000&amp;'All Matches'!$B$2:$B$25000&amp;'All Matches'!$E$2:$E$25000,0))</f>
        <v>1617325</v>
      </c>
      <c r="B2917">
        <f>INDEX(Teams!$B$2:$B$50,MATCH(D2917,Teams!$A$2:$A$50,0))</f>
        <v>33</v>
      </c>
      <c r="C2917" s="2">
        <v>42847</v>
      </c>
      <c r="D2917" t="s">
        <v>443</v>
      </c>
      <c r="E2917" t="s">
        <v>544</v>
      </c>
      <c r="F2917" t="s">
        <v>32</v>
      </c>
      <c r="G2917">
        <f>INDEX(Teams!$B$2:$B$50,MATCH(F2917,Teams!$A$2:$A$50,0))</f>
        <v>27</v>
      </c>
      <c r="H2917">
        <v>62</v>
      </c>
      <c r="K2917" s="2"/>
    </row>
    <row r="2918" spans="1:11" x14ac:dyDescent="0.2">
      <c r="A2918">
        <f t="array" ref="A2918">INDEX('All Matches'!$A$2:$A$25000,MATCH(B2918&amp;C2918&amp;G2918,'All Matches'!$C$2:$C$25000&amp;'All Matches'!$B$2:$B$25000&amp;'All Matches'!$E$2:$E$25000,0))</f>
        <v>1617325</v>
      </c>
      <c r="B2918">
        <f>INDEX(Teams!$B$2:$B$50,MATCH(D2918,Teams!$A$2:$A$50,0))</f>
        <v>33</v>
      </c>
      <c r="C2918" s="2">
        <v>42847</v>
      </c>
      <c r="D2918" t="s">
        <v>443</v>
      </c>
      <c r="E2918" t="s">
        <v>367</v>
      </c>
      <c r="F2918" t="s">
        <v>32</v>
      </c>
      <c r="G2918">
        <f>INDEX(Teams!$B$2:$B$50,MATCH(F2918,Teams!$A$2:$A$50,0))</f>
        <v>27</v>
      </c>
      <c r="H2918">
        <v>71</v>
      </c>
      <c r="K2918" s="2"/>
    </row>
    <row r="2919" spans="1:11" x14ac:dyDescent="0.2">
      <c r="A2919">
        <f t="array" ref="A2919">INDEX('All Matches'!$A$2:$A$25000,MATCH(B2919&amp;C2919&amp;G2919,'All Matches'!$C$2:$C$25000&amp;'All Matches'!$B$2:$B$25000&amp;'All Matches'!$E$2:$E$25000,0))</f>
        <v>1617326</v>
      </c>
      <c r="B2919">
        <f>INDEX(Teams!$B$2:$B$50,MATCH(D2919,Teams!$A$2:$A$50,0))</f>
        <v>25</v>
      </c>
      <c r="C2919" s="2">
        <v>42847</v>
      </c>
      <c r="D2919" t="s">
        <v>325</v>
      </c>
      <c r="E2919" t="s">
        <v>257</v>
      </c>
      <c r="F2919" t="s">
        <v>319</v>
      </c>
      <c r="G2919">
        <f>INDEX(Teams!$B$2:$B$50,MATCH(F2919,Teams!$A$2:$A$50,0))</f>
        <v>24</v>
      </c>
      <c r="H2919">
        <v>10</v>
      </c>
      <c r="K2919" s="2"/>
    </row>
    <row r="2920" spans="1:11" x14ac:dyDescent="0.2">
      <c r="A2920">
        <f t="array" ref="A2920">INDEX('All Matches'!$A$2:$A$25000,MATCH(B2920&amp;C2920&amp;G2920,'All Matches'!$C$2:$C$25000&amp;'All Matches'!$B$2:$B$25000&amp;'All Matches'!$E$2:$E$25000,0))</f>
        <v>1617326</v>
      </c>
      <c r="B2920">
        <f>INDEX(Teams!$B$2:$B$50,MATCH(D2920,Teams!$A$2:$A$50,0))</f>
        <v>25</v>
      </c>
      <c r="C2920" s="2">
        <v>42847</v>
      </c>
      <c r="D2920" t="s">
        <v>325</v>
      </c>
      <c r="E2920" t="s">
        <v>792</v>
      </c>
      <c r="F2920" t="s">
        <v>319</v>
      </c>
      <c r="G2920">
        <f>INDEX(Teams!$B$2:$B$50,MATCH(F2920,Teams!$A$2:$A$50,0))</f>
        <v>24</v>
      </c>
      <c r="H2920">
        <v>70</v>
      </c>
      <c r="K2920" s="2"/>
    </row>
    <row r="2921" spans="1:11" x14ac:dyDescent="0.2">
      <c r="A2921">
        <f t="array" ref="A2921">INDEX('All Matches'!$A$2:$A$25000,MATCH(B2921&amp;C2921&amp;G2921,'All Matches'!$C$2:$C$25000&amp;'All Matches'!$B$2:$B$25000&amp;'All Matches'!$E$2:$E$25000,0))</f>
        <v>1617328</v>
      </c>
      <c r="B2921">
        <f>INDEX(Teams!$B$2:$B$50,MATCH(D2921,Teams!$A$2:$A$50,0))</f>
        <v>21</v>
      </c>
      <c r="C2921" s="2">
        <v>42848</v>
      </c>
      <c r="D2921" t="s">
        <v>10</v>
      </c>
      <c r="E2921" t="s">
        <v>149</v>
      </c>
      <c r="F2921" t="s">
        <v>64</v>
      </c>
      <c r="G2921">
        <f>INDEX(Teams!$B$2:$B$50,MATCH(F2921,Teams!$A$2:$A$50,0))</f>
        <v>13</v>
      </c>
      <c r="H2921">
        <v>21</v>
      </c>
      <c r="K2921" s="2"/>
    </row>
    <row r="2922" spans="1:11" x14ac:dyDescent="0.2">
      <c r="A2922">
        <f t="array" ref="A2922">INDEX('All Matches'!$A$2:$A$25000,MATCH(B2922&amp;C2922&amp;G2922,'All Matches'!$C$2:$C$25000&amp;'All Matches'!$B$2:$B$25000&amp;'All Matches'!$E$2:$E$25000,0))</f>
        <v>1617328</v>
      </c>
      <c r="B2922">
        <f>INDEX(Teams!$B$2:$B$50,MATCH(D2922,Teams!$A$2:$A$50,0))</f>
        <v>21</v>
      </c>
      <c r="C2922" s="2">
        <v>42848</v>
      </c>
      <c r="D2922" t="s">
        <v>10</v>
      </c>
      <c r="E2922" t="s">
        <v>318</v>
      </c>
      <c r="F2922" t="s">
        <v>64</v>
      </c>
      <c r="G2922">
        <f>INDEX(Teams!$B$2:$B$50,MATCH(F2922,Teams!$A$2:$A$50,0))</f>
        <v>13</v>
      </c>
      <c r="H2922">
        <v>39</v>
      </c>
      <c r="K2922" s="2"/>
    </row>
    <row r="2923" spans="1:11" x14ac:dyDescent="0.2">
      <c r="A2923">
        <f t="array" ref="A2923">INDEX('All Matches'!$A$2:$A$25000,MATCH(B2923&amp;C2923&amp;G2923,'All Matches'!$C$2:$C$25000&amp;'All Matches'!$B$2:$B$25000&amp;'All Matches'!$E$2:$E$25000,0))</f>
        <v>1617329</v>
      </c>
      <c r="B2923">
        <f>INDEX(Teams!$B$2:$B$50,MATCH(D2923,Teams!$A$2:$A$50,0))</f>
        <v>19</v>
      </c>
      <c r="C2923" s="2">
        <v>42848</v>
      </c>
      <c r="D2923" t="s">
        <v>40</v>
      </c>
      <c r="E2923" t="s">
        <v>350</v>
      </c>
      <c r="F2923" t="s">
        <v>23</v>
      </c>
      <c r="G2923">
        <f>INDEX(Teams!$B$2:$B$50,MATCH(F2923,Teams!$A$2:$A$50,0))</f>
        <v>15</v>
      </c>
      <c r="H2923">
        <v>24</v>
      </c>
      <c r="K2923" s="2"/>
    </row>
    <row r="2924" spans="1:11" x14ac:dyDescent="0.2">
      <c r="A2924">
        <f t="array" ref="A2924">INDEX('All Matches'!$A$2:$A$25000,MATCH(B2924&amp;C2924&amp;G2924,'All Matches'!$C$2:$C$25000&amp;'All Matches'!$B$2:$B$25000&amp;'All Matches'!$E$2:$E$25000,0))</f>
        <v>1617329</v>
      </c>
      <c r="B2924">
        <f>INDEX(Teams!$B$2:$B$50,MATCH(D2924,Teams!$A$2:$A$50,0))</f>
        <v>15</v>
      </c>
      <c r="C2924" s="2">
        <v>42848</v>
      </c>
      <c r="D2924" t="s">
        <v>23</v>
      </c>
      <c r="E2924" t="s">
        <v>300</v>
      </c>
      <c r="F2924" t="s">
        <v>40</v>
      </c>
      <c r="G2924">
        <f>INDEX(Teams!$B$2:$B$50,MATCH(F2924,Teams!$A$2:$A$50,0))</f>
        <v>19</v>
      </c>
      <c r="H2924">
        <v>42</v>
      </c>
      <c r="K2924" s="2"/>
    </row>
    <row r="2925" spans="1:11" x14ac:dyDescent="0.2">
      <c r="A2925">
        <f t="array" ref="A2925">INDEX('All Matches'!$A$2:$A$25000,MATCH(B2925&amp;C2925&amp;G2925,'All Matches'!$C$2:$C$25000&amp;'All Matches'!$B$2:$B$25000&amp;'All Matches'!$E$2:$E$25000,0))</f>
        <v>1617329</v>
      </c>
      <c r="B2925">
        <f>INDEX(Teams!$B$2:$B$50,MATCH(D2925,Teams!$A$2:$A$50,0))</f>
        <v>15</v>
      </c>
      <c r="C2925" s="2">
        <v>42848</v>
      </c>
      <c r="D2925" t="s">
        <v>23</v>
      </c>
      <c r="E2925" t="s">
        <v>300</v>
      </c>
      <c r="F2925" t="s">
        <v>40</v>
      </c>
      <c r="G2925">
        <f>INDEX(Teams!$B$2:$B$50,MATCH(F2925,Teams!$A$2:$A$50,0))</f>
        <v>19</v>
      </c>
      <c r="H2925">
        <v>74</v>
      </c>
      <c r="K2925" s="2"/>
    </row>
    <row r="2926" spans="1:11" x14ac:dyDescent="0.2">
      <c r="A2926">
        <f t="array" ref="A2926">INDEX('All Matches'!$A$2:$A$25000,MATCH(B2926&amp;C2926&amp;G2926,'All Matches'!$C$2:$C$25000&amp;'All Matches'!$B$2:$B$25000&amp;'All Matches'!$E$2:$E$25000,0))</f>
        <v>1617330</v>
      </c>
      <c r="B2926">
        <f>INDEX(Teams!$B$2:$B$50,MATCH(D2926,Teams!$A$2:$A$50,0))</f>
        <v>14</v>
      </c>
      <c r="C2926" s="2">
        <v>42850</v>
      </c>
      <c r="D2926" t="s">
        <v>27</v>
      </c>
      <c r="E2926" t="s">
        <v>369</v>
      </c>
      <c r="F2926" t="s">
        <v>50</v>
      </c>
      <c r="G2926">
        <f>INDEX(Teams!$B$2:$B$50,MATCH(F2926,Teams!$A$2:$A$50,0))</f>
        <v>23</v>
      </c>
      <c r="H2926">
        <v>5</v>
      </c>
      <c r="K2926" s="2"/>
    </row>
    <row r="2927" spans="1:11" x14ac:dyDescent="0.2">
      <c r="A2927">
        <f t="array" ref="A2927">INDEX('All Matches'!$A$2:$A$25000,MATCH(B2927&amp;C2927&amp;G2927,'All Matches'!$C$2:$C$25000&amp;'All Matches'!$B$2:$B$25000&amp;'All Matches'!$E$2:$E$25000,0))</f>
        <v>1617330</v>
      </c>
      <c r="B2927">
        <f>INDEX(Teams!$B$2:$B$50,MATCH(D2927,Teams!$A$2:$A$50,0))</f>
        <v>14</v>
      </c>
      <c r="C2927" s="2">
        <v>42850</v>
      </c>
      <c r="D2927" t="s">
        <v>27</v>
      </c>
      <c r="E2927" t="s">
        <v>477</v>
      </c>
      <c r="F2927" t="s">
        <v>50</v>
      </c>
      <c r="G2927">
        <f>INDEX(Teams!$B$2:$B$50,MATCH(F2927,Teams!$A$2:$A$50,0))</f>
        <v>23</v>
      </c>
      <c r="H2927">
        <v>45</v>
      </c>
      <c r="K2927" s="2"/>
    </row>
    <row r="2928" spans="1:11" x14ac:dyDescent="0.2">
      <c r="A2928">
        <f t="array" ref="A2928">INDEX('All Matches'!$A$2:$A$25000,MATCH(B2928&amp;C2928&amp;G2928,'All Matches'!$C$2:$C$25000&amp;'All Matches'!$B$2:$B$25000&amp;'All Matches'!$E$2:$E$25000,0))</f>
        <v>1617330</v>
      </c>
      <c r="B2928">
        <f>INDEX(Teams!$B$2:$B$50,MATCH(D2928,Teams!$A$2:$A$50,0))</f>
        <v>14</v>
      </c>
      <c r="C2928" s="2">
        <v>42850</v>
      </c>
      <c r="D2928" t="s">
        <v>27</v>
      </c>
      <c r="E2928" t="s">
        <v>452</v>
      </c>
      <c r="F2928" t="s">
        <v>50</v>
      </c>
      <c r="G2928">
        <f>INDEX(Teams!$B$2:$B$50,MATCH(F2928,Teams!$A$2:$A$50,0))</f>
        <v>23</v>
      </c>
      <c r="H2928">
        <v>53</v>
      </c>
      <c r="K2928" s="2"/>
    </row>
    <row r="2929" spans="1:11" x14ac:dyDescent="0.2">
      <c r="A2929">
        <f t="array" ref="A2929">INDEX('All Matches'!$A$2:$A$25000,MATCH(B2929&amp;C2929&amp;G2929,'All Matches'!$C$2:$C$25000&amp;'All Matches'!$B$2:$B$25000&amp;'All Matches'!$E$2:$E$25000,0))</f>
        <v>1617330</v>
      </c>
      <c r="B2929">
        <f>INDEX(Teams!$B$2:$B$50,MATCH(D2929,Teams!$A$2:$A$50,0))</f>
        <v>14</v>
      </c>
      <c r="C2929" s="2">
        <v>42850</v>
      </c>
      <c r="D2929" t="s">
        <v>27</v>
      </c>
      <c r="E2929" t="s">
        <v>452</v>
      </c>
      <c r="F2929" t="s">
        <v>50</v>
      </c>
      <c r="G2929">
        <f>INDEX(Teams!$B$2:$B$50,MATCH(F2929,Teams!$A$2:$A$50,0))</f>
        <v>23</v>
      </c>
      <c r="H2929">
        <v>89</v>
      </c>
      <c r="K2929" s="2"/>
    </row>
    <row r="2930" spans="1:11" x14ac:dyDescent="0.2">
      <c r="A2930">
        <f t="array" ref="A2930">INDEX('All Matches'!$A$2:$A$25000,MATCH(B2930&amp;C2930&amp;G2930,'All Matches'!$C$2:$C$25000&amp;'All Matches'!$B$2:$B$25000&amp;'All Matches'!$E$2:$E$25000,0))</f>
        <v>1617330</v>
      </c>
      <c r="B2930">
        <f>INDEX(Teams!$B$2:$B$50,MATCH(D2930,Teams!$A$2:$A$50,0))</f>
        <v>23</v>
      </c>
      <c r="C2930" s="2">
        <v>42850</v>
      </c>
      <c r="D2930" t="s">
        <v>50</v>
      </c>
      <c r="E2930" t="s">
        <v>274</v>
      </c>
      <c r="F2930" t="s">
        <v>27</v>
      </c>
      <c r="G2930">
        <f>INDEX(Teams!$B$2:$B$50,MATCH(F2930,Teams!$A$2:$A$50,0))</f>
        <v>14</v>
      </c>
      <c r="H2930">
        <v>24</v>
      </c>
      <c r="K2930" s="2"/>
    </row>
    <row r="2931" spans="1:11" x14ac:dyDescent="0.2">
      <c r="A2931">
        <f t="array" ref="A2931">INDEX('All Matches'!$A$2:$A$25000,MATCH(B2931&amp;C2931&amp;G2931,'All Matches'!$C$2:$C$25000&amp;'All Matches'!$B$2:$B$25000&amp;'All Matches'!$E$2:$E$25000,0))</f>
        <v>1617330</v>
      </c>
      <c r="B2931">
        <f>INDEX(Teams!$B$2:$B$50,MATCH(D2931,Teams!$A$2:$A$50,0))</f>
        <v>23</v>
      </c>
      <c r="C2931" s="2">
        <v>42850</v>
      </c>
      <c r="D2931" t="s">
        <v>50</v>
      </c>
      <c r="E2931" t="s">
        <v>85</v>
      </c>
      <c r="F2931" t="s">
        <v>27</v>
      </c>
      <c r="G2931">
        <f>INDEX(Teams!$B$2:$B$50,MATCH(F2931,Teams!$A$2:$A$50,0))</f>
        <v>14</v>
      </c>
      <c r="H2931">
        <v>90</v>
      </c>
      <c r="K2931" s="2"/>
    </row>
    <row r="2932" spans="1:11" x14ac:dyDescent="0.2">
      <c r="A2932">
        <f t="array" ref="A2932">INDEX('All Matches'!$A$2:$A$25000,MATCH(B2932&amp;C2932&amp;G2932,'All Matches'!$C$2:$C$25000&amp;'All Matches'!$B$2:$B$25000&amp;'All Matches'!$E$2:$E$25000,0))</f>
        <v>1617331</v>
      </c>
      <c r="B2932">
        <f>INDEX(Teams!$B$2:$B$50,MATCH(D2932,Teams!$A$2:$A$50,0))</f>
        <v>10</v>
      </c>
      <c r="C2932" s="2">
        <v>42851</v>
      </c>
      <c r="D2932" t="s">
        <v>47</v>
      </c>
      <c r="E2932" t="s">
        <v>496</v>
      </c>
      <c r="F2932" t="s">
        <v>12</v>
      </c>
      <c r="G2932">
        <f>INDEX(Teams!$B$2:$B$50,MATCH(F2932,Teams!$A$2:$A$50,0))</f>
        <v>18</v>
      </c>
      <c r="H2932">
        <v>86</v>
      </c>
      <c r="I2932">
        <v>1</v>
      </c>
      <c r="K2932" s="2"/>
    </row>
    <row r="2933" spans="1:11" x14ac:dyDescent="0.2">
      <c r="A2933">
        <f t="array" ref="A2933">INDEX('All Matches'!$A$2:$A$25000,MATCH(B2933&amp;C2933&amp;G2933,'All Matches'!$C$2:$C$25000&amp;'All Matches'!$B$2:$B$25000&amp;'All Matches'!$E$2:$E$25000,0))</f>
        <v>1617332</v>
      </c>
      <c r="B2933">
        <f>INDEX(Teams!$B$2:$B$50,MATCH(D2933,Teams!$A$2:$A$50,0))</f>
        <v>34</v>
      </c>
      <c r="C2933" s="2">
        <v>42851</v>
      </c>
      <c r="D2933" t="s">
        <v>445</v>
      </c>
      <c r="E2933" t="s">
        <v>486</v>
      </c>
      <c r="F2933" t="s">
        <v>447</v>
      </c>
      <c r="G2933">
        <f>INDEX(Teams!$B$2:$B$50,MATCH(F2933,Teams!$A$2:$A$50,0))</f>
        <v>31</v>
      </c>
      <c r="H2933">
        <v>8</v>
      </c>
      <c r="K2933" s="2"/>
    </row>
    <row r="2934" spans="1:11" x14ac:dyDescent="0.2">
      <c r="A2934">
        <f t="array" ref="A2934">INDEX('All Matches'!$A$2:$A$25000,MATCH(B2934&amp;C2934&amp;G2934,'All Matches'!$C$2:$C$25000&amp;'All Matches'!$B$2:$B$25000&amp;'All Matches'!$E$2:$E$25000,0))</f>
        <v>1617333</v>
      </c>
      <c r="B2934">
        <f>INDEX(Teams!$B$2:$B$50,MATCH(D2934,Teams!$A$2:$A$50,0))</f>
        <v>26</v>
      </c>
      <c r="C2934" s="2">
        <v>42851</v>
      </c>
      <c r="D2934" t="s">
        <v>17</v>
      </c>
      <c r="E2934" t="s">
        <v>212</v>
      </c>
      <c r="F2934" t="s">
        <v>23</v>
      </c>
      <c r="G2934">
        <f>INDEX(Teams!$B$2:$B$50,MATCH(F2934,Teams!$A$2:$A$50,0))</f>
        <v>15</v>
      </c>
      <c r="H2934">
        <v>78</v>
      </c>
      <c r="K2934" s="2"/>
    </row>
    <row r="2935" spans="1:11" x14ac:dyDescent="0.2">
      <c r="A2935">
        <f t="array" ref="A2935">INDEX('All Matches'!$A$2:$A$25000,MATCH(B2935&amp;C2935&amp;G2935,'All Matches'!$C$2:$C$25000&amp;'All Matches'!$B$2:$B$25000&amp;'All Matches'!$E$2:$E$25000,0))</f>
        <v>1617337</v>
      </c>
      <c r="B2935">
        <f>INDEX(Teams!$B$2:$B$50,MATCH(D2935,Teams!$A$2:$A$50,0))</f>
        <v>11</v>
      </c>
      <c r="C2935" s="2">
        <v>42854</v>
      </c>
      <c r="D2935" t="s">
        <v>20</v>
      </c>
      <c r="E2935" t="s">
        <v>780</v>
      </c>
      <c r="F2935" t="s">
        <v>447</v>
      </c>
      <c r="G2935">
        <f>INDEX(Teams!$B$2:$B$50,MATCH(F2935,Teams!$A$2:$A$50,0))</f>
        <v>31</v>
      </c>
      <c r="H2935">
        <v>88</v>
      </c>
      <c r="K2935" s="2"/>
    </row>
    <row r="2936" spans="1:11" x14ac:dyDescent="0.2">
      <c r="A2936">
        <f t="array" ref="A2936">INDEX('All Matches'!$A$2:$A$25000,MATCH(B2936&amp;C2936&amp;G2936,'All Matches'!$C$2:$C$25000&amp;'All Matches'!$B$2:$B$25000&amp;'All Matches'!$E$2:$E$25000,0))</f>
        <v>1617338</v>
      </c>
      <c r="B2936">
        <f>INDEX(Teams!$B$2:$B$50,MATCH(D2936,Teams!$A$2:$A$50,0))</f>
        <v>18</v>
      </c>
      <c r="C2936" s="2">
        <v>42854</v>
      </c>
      <c r="D2936" t="s">
        <v>12</v>
      </c>
      <c r="E2936" t="s">
        <v>14</v>
      </c>
      <c r="F2936" t="s">
        <v>320</v>
      </c>
      <c r="G2936">
        <f>INDEX(Teams!$B$2:$B$50,MATCH(F2936,Teams!$A$2:$A$50,0))</f>
        <v>28</v>
      </c>
      <c r="H2936">
        <v>43</v>
      </c>
      <c r="K2936" s="2"/>
    </row>
    <row r="2937" spans="1:11" x14ac:dyDescent="0.2">
      <c r="A2937">
        <f t="array" ref="A2937">INDEX('All Matches'!$A$2:$A$25000,MATCH(B2937&amp;C2937&amp;G2937,'All Matches'!$C$2:$C$25000&amp;'All Matches'!$B$2:$B$25000&amp;'All Matches'!$E$2:$E$25000,0))</f>
        <v>1617339</v>
      </c>
      <c r="B2937">
        <f>INDEX(Teams!$B$2:$B$50,MATCH(D2937,Teams!$A$2:$A$50,0))</f>
        <v>13</v>
      </c>
      <c r="C2937" s="2">
        <v>42854</v>
      </c>
      <c r="D2937" t="s">
        <v>64</v>
      </c>
      <c r="E2937" t="s">
        <v>787</v>
      </c>
      <c r="F2937" t="s">
        <v>23</v>
      </c>
      <c r="G2937">
        <f>INDEX(Teams!$B$2:$B$50,MATCH(F2937,Teams!$A$2:$A$50,0))</f>
        <v>15</v>
      </c>
      <c r="H2937">
        <v>7</v>
      </c>
      <c r="K2937" s="2"/>
    </row>
    <row r="2938" spans="1:11" x14ac:dyDescent="0.2">
      <c r="A2938">
        <f t="array" ref="A2938">INDEX('All Matches'!$A$2:$A$25000,MATCH(B2938&amp;C2938&amp;G2938,'All Matches'!$C$2:$C$25000&amp;'All Matches'!$B$2:$B$25000&amp;'All Matches'!$E$2:$E$25000,0))</f>
        <v>1617339</v>
      </c>
      <c r="B2938">
        <f>INDEX(Teams!$B$2:$B$50,MATCH(D2938,Teams!$A$2:$A$50,0))</f>
        <v>13</v>
      </c>
      <c r="C2938" s="2">
        <v>42854</v>
      </c>
      <c r="D2938" t="s">
        <v>64</v>
      </c>
      <c r="E2938" t="s">
        <v>788</v>
      </c>
      <c r="F2938" t="s">
        <v>23</v>
      </c>
      <c r="G2938">
        <f>INDEX(Teams!$B$2:$B$50,MATCH(F2938,Teams!$A$2:$A$50,0))</f>
        <v>15</v>
      </c>
      <c r="H2938">
        <v>85</v>
      </c>
      <c r="K2938" s="2"/>
    </row>
    <row r="2939" spans="1:11" x14ac:dyDescent="0.2">
      <c r="A2939">
        <f t="array" ref="A2939">INDEX('All Matches'!$A$2:$A$25000,MATCH(B2939&amp;C2939&amp;G2939,'All Matches'!$C$2:$C$25000&amp;'All Matches'!$B$2:$B$25000&amp;'All Matches'!$E$2:$E$25000,0))</f>
        <v>1617340</v>
      </c>
      <c r="B2939">
        <f>INDEX(Teams!$B$2:$B$50,MATCH(D2939,Teams!$A$2:$A$50,0))</f>
        <v>21</v>
      </c>
      <c r="C2939" s="2">
        <v>42855</v>
      </c>
      <c r="D2939" t="s">
        <v>10</v>
      </c>
      <c r="E2939" t="s">
        <v>318</v>
      </c>
      <c r="F2939" t="s">
        <v>325</v>
      </c>
      <c r="G2939">
        <f>INDEX(Teams!$B$2:$B$50,MATCH(F2939,Teams!$A$2:$A$50,0))</f>
        <v>25</v>
      </c>
      <c r="H2939">
        <v>45</v>
      </c>
      <c r="J2939">
        <v>1</v>
      </c>
      <c r="K2939" s="2"/>
    </row>
    <row r="2940" spans="1:11" x14ac:dyDescent="0.2">
      <c r="A2940">
        <f t="array" ref="A2940">INDEX('All Matches'!$A$2:$A$25000,MATCH(B2940&amp;C2940&amp;G2940,'All Matches'!$C$2:$C$25000&amp;'All Matches'!$B$2:$B$25000&amp;'All Matches'!$E$2:$E$25000,0))</f>
        <v>1617340</v>
      </c>
      <c r="B2940">
        <f>INDEX(Teams!$B$2:$B$50,MATCH(D2940,Teams!$A$2:$A$50,0))</f>
        <v>25</v>
      </c>
      <c r="C2940" s="2">
        <v>42855</v>
      </c>
      <c r="D2940" t="s">
        <v>325</v>
      </c>
      <c r="E2940" t="s">
        <v>377</v>
      </c>
      <c r="F2940" t="s">
        <v>10</v>
      </c>
      <c r="G2940">
        <f>INDEX(Teams!$B$2:$B$50,MATCH(F2940,Teams!$A$2:$A$50,0))</f>
        <v>21</v>
      </c>
      <c r="H2940">
        <v>79</v>
      </c>
      <c r="K2940" s="2"/>
    </row>
    <row r="2941" spans="1:11" x14ac:dyDescent="0.2">
      <c r="A2941">
        <f t="array" ref="A2941">INDEX('All Matches'!$A$2:$A$25000,MATCH(B2941&amp;C2941&amp;G2941,'All Matches'!$C$2:$C$25000&amp;'All Matches'!$B$2:$B$25000&amp;'All Matches'!$E$2:$E$25000,0))</f>
        <v>1617341</v>
      </c>
      <c r="B2941">
        <f>INDEX(Teams!$B$2:$B$50,MATCH(D2941,Teams!$A$2:$A$50,0))</f>
        <v>14</v>
      </c>
      <c r="C2941" s="2">
        <v>42855</v>
      </c>
      <c r="D2941" t="s">
        <v>27</v>
      </c>
      <c r="E2941" t="s">
        <v>31</v>
      </c>
      <c r="F2941" t="s">
        <v>37</v>
      </c>
      <c r="G2941">
        <f>INDEX(Teams!$B$2:$B$50,MATCH(F2941,Teams!$A$2:$A$50,0))</f>
        <v>16</v>
      </c>
      <c r="H2941">
        <v>66</v>
      </c>
      <c r="K2941" s="2"/>
    </row>
    <row r="2942" spans="1:11" x14ac:dyDescent="0.2">
      <c r="A2942">
        <f t="array" ref="A2942">INDEX('All Matches'!$A$2:$A$25000,MATCH(B2942&amp;C2942&amp;G2942,'All Matches'!$C$2:$C$25000&amp;'All Matches'!$B$2:$B$25000&amp;'All Matches'!$E$2:$E$25000,0))</f>
        <v>1617341</v>
      </c>
      <c r="B2942">
        <f>INDEX(Teams!$B$2:$B$50,MATCH(D2942,Teams!$A$2:$A$50,0))</f>
        <v>14</v>
      </c>
      <c r="C2942" s="2">
        <v>42855</v>
      </c>
      <c r="D2942" t="s">
        <v>27</v>
      </c>
      <c r="E2942" t="s">
        <v>477</v>
      </c>
      <c r="F2942" t="s">
        <v>37</v>
      </c>
      <c r="G2942">
        <f>INDEX(Teams!$B$2:$B$50,MATCH(F2942,Teams!$A$2:$A$50,0))</f>
        <v>16</v>
      </c>
      <c r="H2942">
        <v>79</v>
      </c>
      <c r="K2942" s="2"/>
    </row>
    <row r="2943" spans="1:11" x14ac:dyDescent="0.2">
      <c r="A2943">
        <f t="array" ref="A2943">INDEX('All Matches'!$A$2:$A$25000,MATCH(B2943&amp;C2943&amp;G2943,'All Matches'!$C$2:$C$25000&amp;'All Matches'!$B$2:$B$25000&amp;'All Matches'!$E$2:$E$25000,0))</f>
        <v>1617341</v>
      </c>
      <c r="B2943">
        <f>INDEX(Teams!$B$2:$B$50,MATCH(D2943,Teams!$A$2:$A$50,0))</f>
        <v>14</v>
      </c>
      <c r="C2943" s="2">
        <v>42855</v>
      </c>
      <c r="D2943" t="s">
        <v>27</v>
      </c>
      <c r="E2943" t="s">
        <v>111</v>
      </c>
      <c r="F2943" t="s">
        <v>37</v>
      </c>
      <c r="G2943">
        <f>INDEX(Teams!$B$2:$B$50,MATCH(F2943,Teams!$A$2:$A$50,0))</f>
        <v>16</v>
      </c>
      <c r="H2943">
        <v>86</v>
      </c>
      <c r="K2943" s="2"/>
    </row>
    <row r="2944" spans="1:11" x14ac:dyDescent="0.2">
      <c r="A2944">
        <f t="array" ref="A2944">INDEX('All Matches'!$A$2:$A$25000,MATCH(B2944&amp;C2944&amp;G2944,'All Matches'!$C$2:$C$25000&amp;'All Matches'!$B$2:$B$25000&amp;'All Matches'!$E$2:$E$25000,0))</f>
        <v>1617342</v>
      </c>
      <c r="B2944">
        <f>INDEX(Teams!$B$2:$B$50,MATCH(D2944,Teams!$A$2:$A$50,0))</f>
        <v>34</v>
      </c>
      <c r="C2944" s="2">
        <v>42855</v>
      </c>
      <c r="D2944" t="s">
        <v>445</v>
      </c>
      <c r="E2944" t="s">
        <v>446</v>
      </c>
      <c r="F2944" t="s">
        <v>45</v>
      </c>
      <c r="G2944">
        <f>INDEX(Teams!$B$2:$B$50,MATCH(F2944,Teams!$A$2:$A$50,0))</f>
        <v>20</v>
      </c>
      <c r="H2944">
        <v>38</v>
      </c>
      <c r="K2944" s="2"/>
    </row>
    <row r="2945" spans="1:11" x14ac:dyDescent="0.2">
      <c r="A2945">
        <f t="array" ref="A2945">INDEX('All Matches'!$A$2:$A$25000,MATCH(B2945&amp;C2945&amp;G2945,'All Matches'!$C$2:$C$25000&amp;'All Matches'!$B$2:$B$25000&amp;'All Matches'!$E$2:$E$25000,0))</f>
        <v>1617342</v>
      </c>
      <c r="B2945">
        <f>INDEX(Teams!$B$2:$B$50,MATCH(D2945,Teams!$A$2:$A$50,0))</f>
        <v>34</v>
      </c>
      <c r="C2945" s="2">
        <v>42855</v>
      </c>
      <c r="D2945" t="s">
        <v>445</v>
      </c>
      <c r="E2945" t="s">
        <v>252</v>
      </c>
      <c r="F2945" t="s">
        <v>45</v>
      </c>
      <c r="G2945">
        <f>INDEX(Teams!$B$2:$B$50,MATCH(F2945,Teams!$A$2:$A$50,0))</f>
        <v>20</v>
      </c>
      <c r="H2945">
        <v>77</v>
      </c>
      <c r="K2945" s="2"/>
    </row>
    <row r="2946" spans="1:11" x14ac:dyDescent="0.2">
      <c r="A2946">
        <f t="array" ref="A2946">INDEX('All Matches'!$A$2:$A$25000,MATCH(B2946&amp;C2946&amp;G2946,'All Matches'!$C$2:$C$25000&amp;'All Matches'!$B$2:$B$25000&amp;'All Matches'!$E$2:$E$25000,0))</f>
        <v>1617342</v>
      </c>
      <c r="B2946">
        <f>INDEX(Teams!$B$2:$B$50,MATCH(D2946,Teams!$A$2:$A$50,0))</f>
        <v>20</v>
      </c>
      <c r="C2946" s="2">
        <v>42855</v>
      </c>
      <c r="D2946" t="s">
        <v>45</v>
      </c>
      <c r="E2946" t="s">
        <v>68</v>
      </c>
      <c r="F2946" t="s">
        <v>445</v>
      </c>
      <c r="G2946">
        <f>INDEX(Teams!$B$2:$B$50,MATCH(F2946,Teams!$A$2:$A$50,0))</f>
        <v>34</v>
      </c>
      <c r="H2946">
        <v>69</v>
      </c>
      <c r="J2946">
        <v>1</v>
      </c>
      <c r="K2946" s="2"/>
    </row>
    <row r="2947" spans="1:11" x14ac:dyDescent="0.2">
      <c r="A2947">
        <f t="array" ref="A2947">INDEX('All Matches'!$A$2:$A$25000,MATCH(B2947&amp;C2947&amp;G2947,'All Matches'!$C$2:$C$25000&amp;'All Matches'!$B$2:$B$25000&amp;'All Matches'!$E$2:$E$25000,0))</f>
        <v>1617342</v>
      </c>
      <c r="B2947">
        <f>INDEX(Teams!$B$2:$B$50,MATCH(D2947,Teams!$A$2:$A$50,0))</f>
        <v>20</v>
      </c>
      <c r="C2947" s="2">
        <v>42855</v>
      </c>
      <c r="D2947" t="s">
        <v>45</v>
      </c>
      <c r="E2947" t="s">
        <v>69</v>
      </c>
      <c r="F2947" t="s">
        <v>445</v>
      </c>
      <c r="G2947">
        <f>INDEX(Teams!$B$2:$B$50,MATCH(F2947,Teams!$A$2:$A$50,0))</f>
        <v>34</v>
      </c>
      <c r="H2947">
        <v>85</v>
      </c>
      <c r="K2947" s="2"/>
    </row>
    <row r="2948" spans="1:11" x14ac:dyDescent="0.2">
      <c r="A2948">
        <f t="array" ref="A2948">INDEX('All Matches'!$A$2:$A$25000,MATCH(B2948&amp;C2948&amp;G2948,'All Matches'!$C$2:$C$25000&amp;'All Matches'!$B$2:$B$25000&amp;'All Matches'!$E$2:$E$25000,0))</f>
        <v>1617343</v>
      </c>
      <c r="B2948">
        <f>INDEX(Teams!$B$2:$B$50,MATCH(D2948,Teams!$A$2:$A$50,0))</f>
        <v>26</v>
      </c>
      <c r="C2948" s="2">
        <v>42855</v>
      </c>
      <c r="D2948" t="s">
        <v>17</v>
      </c>
      <c r="E2948" t="s">
        <v>19</v>
      </c>
      <c r="F2948" t="s">
        <v>47</v>
      </c>
      <c r="G2948">
        <f>INDEX(Teams!$B$2:$B$50,MATCH(F2948,Teams!$A$2:$A$50,0))</f>
        <v>10</v>
      </c>
      <c r="H2948">
        <v>55</v>
      </c>
      <c r="K2948" s="2"/>
    </row>
    <row r="2949" spans="1:11" x14ac:dyDescent="0.2">
      <c r="A2949">
        <f t="array" ref="A2949">INDEX('All Matches'!$A$2:$A$25000,MATCH(B2949&amp;C2949&amp;G2949,'All Matches'!$C$2:$C$25000&amp;'All Matches'!$B$2:$B$25000&amp;'All Matches'!$E$2:$E$25000,0))</f>
        <v>1617343</v>
      </c>
      <c r="B2949">
        <f>INDEX(Teams!$B$2:$B$50,MATCH(D2949,Teams!$A$2:$A$50,0))</f>
        <v>26</v>
      </c>
      <c r="C2949" s="2">
        <v>42855</v>
      </c>
      <c r="D2949" t="s">
        <v>17</v>
      </c>
      <c r="E2949" t="s">
        <v>56</v>
      </c>
      <c r="F2949" t="s">
        <v>47</v>
      </c>
      <c r="G2949">
        <f>INDEX(Teams!$B$2:$B$50,MATCH(F2949,Teams!$A$2:$A$50,0))</f>
        <v>10</v>
      </c>
      <c r="H2949">
        <v>58</v>
      </c>
      <c r="J2949">
        <v>1</v>
      </c>
      <c r="K2949" s="2"/>
    </row>
    <row r="2950" spans="1:11" x14ac:dyDescent="0.2">
      <c r="A2950">
        <f t="array" ref="A2950">INDEX('All Matches'!$A$2:$A$25000,MATCH(B2950&amp;C2950&amp;G2950,'All Matches'!$C$2:$C$25000&amp;'All Matches'!$B$2:$B$25000&amp;'All Matches'!$E$2:$E$25000,0))</f>
        <v>1617344</v>
      </c>
      <c r="B2950">
        <f>INDEX(Teams!$B$2:$B$50,MATCH(D2950,Teams!$A$2:$A$50,0))</f>
        <v>19</v>
      </c>
      <c r="C2950" s="2">
        <v>42856</v>
      </c>
      <c r="D2950" t="s">
        <v>40</v>
      </c>
      <c r="E2950" t="s">
        <v>383</v>
      </c>
      <c r="F2950" t="s">
        <v>32</v>
      </c>
      <c r="G2950">
        <f>INDEX(Teams!$B$2:$B$50,MATCH(F2950,Teams!$A$2:$A$50,0))</f>
        <v>27</v>
      </c>
      <c r="H2950">
        <v>45</v>
      </c>
      <c r="K2950" s="2"/>
    </row>
    <row r="2951" spans="1:11" x14ac:dyDescent="0.2">
      <c r="A2951">
        <f t="array" ref="A2951">INDEX('All Matches'!$A$2:$A$25000,MATCH(B2951&amp;C2951&amp;G2951,'All Matches'!$C$2:$C$25000&amp;'All Matches'!$B$2:$B$25000&amp;'All Matches'!$E$2:$E$25000,0))</f>
        <v>1617345</v>
      </c>
      <c r="B2951">
        <f>INDEX(Teams!$B$2:$B$50,MATCH(D2951,Teams!$A$2:$A$50,0))</f>
        <v>29</v>
      </c>
      <c r="C2951" s="2">
        <v>42860</v>
      </c>
      <c r="D2951" t="s">
        <v>42</v>
      </c>
      <c r="E2951" t="s">
        <v>313</v>
      </c>
      <c r="F2951" t="s">
        <v>17</v>
      </c>
      <c r="G2951">
        <f>INDEX(Teams!$B$2:$B$50,MATCH(F2951,Teams!$A$2:$A$50,0))</f>
        <v>26</v>
      </c>
      <c r="H2951">
        <v>65</v>
      </c>
      <c r="K2951" s="2"/>
    </row>
    <row r="2952" spans="1:11" x14ac:dyDescent="0.2">
      <c r="A2952">
        <f t="array" ref="A2952">INDEX('All Matches'!$A$2:$A$25000,MATCH(B2952&amp;C2952&amp;G2952,'All Matches'!$C$2:$C$25000&amp;'All Matches'!$B$2:$B$25000&amp;'All Matches'!$E$2:$E$25000,0))</f>
        <v>1617346</v>
      </c>
      <c r="B2952">
        <f>INDEX(Teams!$B$2:$B$50,MATCH(D2952,Teams!$A$2:$A$50,0))</f>
        <v>20</v>
      </c>
      <c r="C2952" s="2">
        <v>42861</v>
      </c>
      <c r="D2952" t="s">
        <v>45</v>
      </c>
      <c r="E2952" t="s">
        <v>70</v>
      </c>
      <c r="F2952" t="s">
        <v>23</v>
      </c>
      <c r="G2952">
        <f>INDEX(Teams!$B$2:$B$50,MATCH(F2952,Teams!$A$2:$A$50,0))</f>
        <v>15</v>
      </c>
      <c r="H2952">
        <v>2</v>
      </c>
      <c r="K2952" s="2"/>
    </row>
    <row r="2953" spans="1:11" x14ac:dyDescent="0.2">
      <c r="A2953">
        <f t="array" ref="A2953">INDEX('All Matches'!$A$2:$A$25000,MATCH(B2953&amp;C2953&amp;G2953,'All Matches'!$C$2:$C$25000&amp;'All Matches'!$B$2:$B$25000&amp;'All Matches'!$E$2:$E$25000,0))</f>
        <v>1617346</v>
      </c>
      <c r="B2953">
        <f>INDEX(Teams!$B$2:$B$50,MATCH(D2953,Teams!$A$2:$A$50,0))</f>
        <v>20</v>
      </c>
      <c r="C2953" s="2">
        <v>42861</v>
      </c>
      <c r="D2953" t="s">
        <v>45</v>
      </c>
      <c r="E2953" t="s">
        <v>308</v>
      </c>
      <c r="F2953" t="s">
        <v>23</v>
      </c>
      <c r="G2953">
        <f>INDEX(Teams!$B$2:$B$50,MATCH(F2953,Teams!$A$2:$A$50,0))</f>
        <v>15</v>
      </c>
      <c r="H2953">
        <v>49</v>
      </c>
      <c r="K2953" s="2"/>
    </row>
    <row r="2954" spans="1:11" x14ac:dyDescent="0.2">
      <c r="A2954">
        <f t="array" ref="A2954">INDEX('All Matches'!$A$2:$A$25000,MATCH(B2954&amp;C2954&amp;G2954,'All Matches'!$C$2:$C$25000&amp;'All Matches'!$B$2:$B$25000&amp;'All Matches'!$E$2:$E$25000,0))</f>
        <v>1617346</v>
      </c>
      <c r="B2954">
        <f>INDEX(Teams!$B$2:$B$50,MATCH(D2954,Teams!$A$2:$A$50,0))</f>
        <v>20</v>
      </c>
      <c r="C2954" s="2">
        <v>42861</v>
      </c>
      <c r="D2954" t="s">
        <v>45</v>
      </c>
      <c r="E2954" t="s">
        <v>218</v>
      </c>
      <c r="F2954" t="s">
        <v>23</v>
      </c>
      <c r="G2954">
        <f>INDEX(Teams!$B$2:$B$50,MATCH(F2954,Teams!$A$2:$A$50,0))</f>
        <v>15</v>
      </c>
      <c r="H2954">
        <v>59</v>
      </c>
      <c r="K2954" s="2"/>
    </row>
    <row r="2955" spans="1:11" x14ac:dyDescent="0.2">
      <c r="A2955">
        <f t="array" ref="A2955">INDEX('All Matches'!$A$2:$A$25000,MATCH(B2955&amp;C2955&amp;G2955,'All Matches'!$C$2:$C$25000&amp;'All Matches'!$B$2:$B$25000&amp;'All Matches'!$E$2:$E$25000,0))</f>
        <v>1617346</v>
      </c>
      <c r="B2955">
        <f>INDEX(Teams!$B$2:$B$50,MATCH(D2955,Teams!$A$2:$A$50,0))</f>
        <v>20</v>
      </c>
      <c r="C2955" s="2">
        <v>42861</v>
      </c>
      <c r="D2955" t="s">
        <v>45</v>
      </c>
      <c r="E2955" t="s">
        <v>46</v>
      </c>
      <c r="F2955" t="s">
        <v>23</v>
      </c>
      <c r="G2955">
        <f>INDEX(Teams!$B$2:$B$50,MATCH(F2955,Teams!$A$2:$A$50,0))</f>
        <v>15</v>
      </c>
      <c r="H2955">
        <v>82</v>
      </c>
      <c r="K2955" s="2"/>
    </row>
    <row r="2956" spans="1:11" x14ac:dyDescent="0.2">
      <c r="A2956">
        <f t="array" ref="A2956">INDEX('All Matches'!$A$2:$A$25000,MATCH(B2956&amp;C2956&amp;G2956,'All Matches'!$C$2:$C$25000&amp;'All Matches'!$B$2:$B$25000&amp;'All Matches'!$E$2:$E$25000,0))</f>
        <v>1617346</v>
      </c>
      <c r="B2956">
        <f>INDEX(Teams!$B$2:$B$50,MATCH(D2956,Teams!$A$2:$A$50,0))</f>
        <v>20</v>
      </c>
      <c r="C2956" s="2">
        <v>42861</v>
      </c>
      <c r="D2956" t="s">
        <v>45</v>
      </c>
      <c r="E2956" t="s">
        <v>346</v>
      </c>
      <c r="F2956" t="s">
        <v>23</v>
      </c>
      <c r="G2956">
        <f>INDEX(Teams!$B$2:$B$50,MATCH(F2956,Teams!$A$2:$A$50,0))</f>
        <v>15</v>
      </c>
      <c r="H2956">
        <v>90</v>
      </c>
      <c r="K2956" s="2"/>
    </row>
    <row r="2957" spans="1:11" x14ac:dyDescent="0.2">
      <c r="A2957">
        <f t="array" ref="A2957">INDEX('All Matches'!$A$2:$A$25000,MATCH(B2957&amp;C2957&amp;G2957,'All Matches'!$C$2:$C$25000&amp;'All Matches'!$B$2:$B$25000&amp;'All Matches'!$E$2:$E$25000,0))</f>
        <v>1617347</v>
      </c>
      <c r="B2957">
        <f>INDEX(Teams!$B$2:$B$50,MATCH(D2957,Teams!$A$2:$A$50,0))</f>
        <v>11</v>
      </c>
      <c r="C2957" s="2">
        <v>42861</v>
      </c>
      <c r="D2957" t="s">
        <v>20</v>
      </c>
      <c r="E2957" t="s">
        <v>142</v>
      </c>
      <c r="F2957" t="s">
        <v>319</v>
      </c>
      <c r="G2957">
        <f>INDEX(Teams!$B$2:$B$50,MATCH(F2957,Teams!$A$2:$A$50,0))</f>
        <v>24</v>
      </c>
      <c r="H2957">
        <v>62</v>
      </c>
      <c r="K2957" s="2"/>
    </row>
    <row r="2958" spans="1:11" x14ac:dyDescent="0.2">
      <c r="A2958">
        <f t="array" ref="A2958">INDEX('All Matches'!$A$2:$A$25000,MATCH(B2958&amp;C2958&amp;G2958,'All Matches'!$C$2:$C$25000&amp;'All Matches'!$B$2:$B$25000&amp;'All Matches'!$E$2:$E$25000,0))</f>
        <v>1617347</v>
      </c>
      <c r="B2958">
        <f>INDEX(Teams!$B$2:$B$50,MATCH(D2958,Teams!$A$2:$A$50,0))</f>
        <v>11</v>
      </c>
      <c r="C2958" s="2">
        <v>42861</v>
      </c>
      <c r="D2958" t="s">
        <v>20</v>
      </c>
      <c r="E2958" t="s">
        <v>386</v>
      </c>
      <c r="F2958" t="s">
        <v>319</v>
      </c>
      <c r="G2958">
        <f>INDEX(Teams!$B$2:$B$50,MATCH(F2958,Teams!$A$2:$A$50,0))</f>
        <v>24</v>
      </c>
      <c r="H2958">
        <v>81</v>
      </c>
      <c r="I2958">
        <v>1</v>
      </c>
      <c r="K2958" s="2"/>
    </row>
    <row r="2959" spans="1:11" x14ac:dyDescent="0.2">
      <c r="A2959">
        <f t="array" ref="A2959">INDEX('All Matches'!$A$2:$A$25000,MATCH(B2959&amp;C2959&amp;G2959,'All Matches'!$C$2:$C$25000&amp;'All Matches'!$B$2:$B$25000&amp;'All Matches'!$E$2:$E$25000,0))</f>
        <v>1617347</v>
      </c>
      <c r="B2959">
        <f>INDEX(Teams!$B$2:$B$50,MATCH(D2959,Teams!$A$2:$A$50,0))</f>
        <v>24</v>
      </c>
      <c r="C2959" s="2">
        <v>42861</v>
      </c>
      <c r="D2959" t="s">
        <v>319</v>
      </c>
      <c r="E2959" t="s">
        <v>550</v>
      </c>
      <c r="F2959" t="s">
        <v>20</v>
      </c>
      <c r="G2959">
        <f>INDEX(Teams!$B$2:$B$50,MATCH(F2959,Teams!$A$2:$A$50,0))</f>
        <v>11</v>
      </c>
      <c r="H2959">
        <v>33</v>
      </c>
      <c r="I2959">
        <v>1</v>
      </c>
      <c r="K2959" s="2"/>
    </row>
    <row r="2960" spans="1:11" x14ac:dyDescent="0.2">
      <c r="A2960">
        <f t="array" ref="A2960">INDEX('All Matches'!$A$2:$A$25000,MATCH(B2960&amp;C2960&amp;G2960,'All Matches'!$C$2:$C$25000&amp;'All Matches'!$B$2:$B$25000&amp;'All Matches'!$E$2:$E$25000,0))</f>
        <v>1617347</v>
      </c>
      <c r="B2960">
        <f>INDEX(Teams!$B$2:$B$50,MATCH(D2960,Teams!$A$2:$A$50,0))</f>
        <v>24</v>
      </c>
      <c r="C2960" s="2">
        <v>42861</v>
      </c>
      <c r="D2960" t="s">
        <v>319</v>
      </c>
      <c r="E2960" t="s">
        <v>352</v>
      </c>
      <c r="F2960" t="s">
        <v>20</v>
      </c>
      <c r="G2960">
        <f>INDEX(Teams!$B$2:$B$50,MATCH(F2960,Teams!$A$2:$A$50,0))</f>
        <v>11</v>
      </c>
      <c r="H2960">
        <v>73</v>
      </c>
      <c r="K2960" s="2"/>
    </row>
    <row r="2961" spans="1:11" x14ac:dyDescent="0.2">
      <c r="A2961">
        <f t="array" ref="A2961">INDEX('All Matches'!$A$2:$A$25000,MATCH(B2961&amp;C2961&amp;G2961,'All Matches'!$C$2:$C$25000&amp;'All Matches'!$B$2:$B$25000&amp;'All Matches'!$E$2:$E$25000,0))</f>
        <v>1617348</v>
      </c>
      <c r="B2961">
        <f>INDEX(Teams!$B$2:$B$50,MATCH(D2961,Teams!$A$2:$A$50,0))</f>
        <v>13</v>
      </c>
      <c r="C2961" s="2">
        <v>42861</v>
      </c>
      <c r="D2961" t="s">
        <v>64</v>
      </c>
      <c r="E2961" t="s">
        <v>140</v>
      </c>
      <c r="F2961" t="s">
        <v>320</v>
      </c>
      <c r="G2961">
        <f>INDEX(Teams!$B$2:$B$50,MATCH(F2961,Teams!$A$2:$A$50,0))</f>
        <v>28</v>
      </c>
      <c r="H2961">
        <v>56</v>
      </c>
      <c r="K2961" s="2"/>
    </row>
    <row r="2962" spans="1:11" x14ac:dyDescent="0.2">
      <c r="A2962">
        <f t="array" ref="A2962">INDEX('All Matches'!$A$2:$A$25000,MATCH(B2962&amp;C2962&amp;G2962,'All Matches'!$C$2:$C$25000&amp;'All Matches'!$B$2:$B$25000&amp;'All Matches'!$E$2:$E$25000,0))</f>
        <v>1617348</v>
      </c>
      <c r="B2962">
        <f>INDEX(Teams!$B$2:$B$50,MATCH(D2962,Teams!$A$2:$A$50,0))</f>
        <v>13</v>
      </c>
      <c r="C2962" s="2">
        <v>42861</v>
      </c>
      <c r="D2962" t="s">
        <v>64</v>
      </c>
      <c r="E2962" t="s">
        <v>140</v>
      </c>
      <c r="F2962" t="s">
        <v>320</v>
      </c>
      <c r="G2962">
        <f>INDEX(Teams!$B$2:$B$50,MATCH(F2962,Teams!$A$2:$A$50,0))</f>
        <v>28</v>
      </c>
      <c r="H2962">
        <v>86</v>
      </c>
      <c r="K2962" s="2"/>
    </row>
    <row r="2963" spans="1:11" x14ac:dyDescent="0.2">
      <c r="A2963">
        <f t="array" ref="A2963">INDEX('All Matches'!$A$2:$A$25000,MATCH(B2963&amp;C2963&amp;G2963,'All Matches'!$C$2:$C$25000&amp;'All Matches'!$B$2:$B$25000&amp;'All Matches'!$E$2:$E$25000,0))</f>
        <v>1617348</v>
      </c>
      <c r="B2963">
        <f>INDEX(Teams!$B$2:$B$50,MATCH(D2963,Teams!$A$2:$A$50,0))</f>
        <v>28</v>
      </c>
      <c r="C2963" s="2">
        <v>42861</v>
      </c>
      <c r="D2963" t="s">
        <v>320</v>
      </c>
      <c r="E2963" t="s">
        <v>177</v>
      </c>
      <c r="F2963" t="s">
        <v>64</v>
      </c>
      <c r="G2963">
        <f>INDEX(Teams!$B$2:$B$50,MATCH(F2963,Teams!$A$2:$A$50,0))</f>
        <v>13</v>
      </c>
      <c r="H2963">
        <v>66</v>
      </c>
      <c r="K2963" s="2"/>
    </row>
    <row r="2964" spans="1:11" x14ac:dyDescent="0.2">
      <c r="A2964">
        <f t="array" ref="A2964">INDEX('All Matches'!$A$2:$A$25000,MATCH(B2964&amp;C2964&amp;G2964,'All Matches'!$C$2:$C$25000&amp;'All Matches'!$B$2:$B$25000&amp;'All Matches'!$E$2:$E$25000,0))</f>
        <v>1617348</v>
      </c>
      <c r="B2964">
        <f>INDEX(Teams!$B$2:$B$50,MATCH(D2964,Teams!$A$2:$A$50,0))</f>
        <v>28</v>
      </c>
      <c r="C2964" s="2">
        <v>42861</v>
      </c>
      <c r="D2964" t="s">
        <v>320</v>
      </c>
      <c r="E2964" t="s">
        <v>417</v>
      </c>
      <c r="F2964" t="s">
        <v>64</v>
      </c>
      <c r="G2964">
        <f>INDEX(Teams!$B$2:$B$50,MATCH(F2964,Teams!$A$2:$A$50,0))</f>
        <v>13</v>
      </c>
      <c r="H2964">
        <v>78</v>
      </c>
      <c r="K2964" s="2"/>
    </row>
    <row r="2965" spans="1:11" x14ac:dyDescent="0.2">
      <c r="A2965">
        <f t="array" ref="A2965">INDEX('All Matches'!$A$2:$A$25000,MATCH(B2965&amp;C2965&amp;G2965,'All Matches'!$C$2:$C$25000&amp;'All Matches'!$B$2:$B$25000&amp;'All Matches'!$E$2:$E$25000,0))</f>
        <v>1617349</v>
      </c>
      <c r="B2965">
        <f>INDEX(Teams!$B$2:$B$50,MATCH(D2965,Teams!$A$2:$A$50,0))</f>
        <v>31</v>
      </c>
      <c r="C2965" s="2">
        <v>42861</v>
      </c>
      <c r="D2965" t="s">
        <v>447</v>
      </c>
      <c r="E2965" t="s">
        <v>551</v>
      </c>
      <c r="F2965" t="s">
        <v>443</v>
      </c>
      <c r="G2965">
        <f>INDEX(Teams!$B$2:$B$50,MATCH(F2965,Teams!$A$2:$A$50,0))</f>
        <v>33</v>
      </c>
      <c r="H2965">
        <v>69</v>
      </c>
      <c r="K2965" s="2"/>
    </row>
    <row r="2966" spans="1:11" x14ac:dyDescent="0.2">
      <c r="A2966">
        <f t="array" ref="A2966">INDEX('All Matches'!$A$2:$A$25000,MATCH(B2966&amp;C2966&amp;G2966,'All Matches'!$C$2:$C$25000&amp;'All Matches'!$B$2:$B$25000&amp;'All Matches'!$E$2:$E$25000,0))</f>
        <v>1617349</v>
      </c>
      <c r="B2966">
        <f>INDEX(Teams!$B$2:$B$50,MATCH(D2966,Teams!$A$2:$A$50,0))</f>
        <v>31</v>
      </c>
      <c r="C2966" s="2">
        <v>42861</v>
      </c>
      <c r="D2966" t="s">
        <v>447</v>
      </c>
      <c r="E2966" t="s">
        <v>342</v>
      </c>
      <c r="F2966" t="s">
        <v>443</v>
      </c>
      <c r="G2966">
        <f>INDEX(Teams!$B$2:$B$50,MATCH(F2966,Teams!$A$2:$A$50,0))</f>
        <v>33</v>
      </c>
      <c r="H2966">
        <v>90</v>
      </c>
      <c r="K2966" s="2"/>
    </row>
    <row r="2967" spans="1:11" x14ac:dyDescent="0.2">
      <c r="A2967">
        <f t="array" ref="A2967">INDEX('All Matches'!$A$2:$A$25000,MATCH(B2967&amp;C2967&amp;G2967,'All Matches'!$C$2:$C$25000&amp;'All Matches'!$B$2:$B$25000&amp;'All Matches'!$E$2:$E$25000,0))</f>
        <v>1617350</v>
      </c>
      <c r="B2967">
        <f>INDEX(Teams!$B$2:$B$50,MATCH(D2967,Teams!$A$2:$A$50,0))</f>
        <v>18</v>
      </c>
      <c r="C2967" s="2">
        <v>42861</v>
      </c>
      <c r="D2967" t="s">
        <v>12</v>
      </c>
      <c r="E2967" t="s">
        <v>167</v>
      </c>
      <c r="F2967" t="s">
        <v>32</v>
      </c>
      <c r="G2967">
        <f>INDEX(Teams!$B$2:$B$50,MATCH(F2967,Teams!$A$2:$A$50,0))</f>
        <v>27</v>
      </c>
      <c r="H2967">
        <v>38</v>
      </c>
      <c r="K2967" s="2"/>
    </row>
    <row r="2968" spans="1:11" x14ac:dyDescent="0.2">
      <c r="A2968">
        <f t="array" ref="A2968">INDEX('All Matches'!$A$2:$A$25000,MATCH(B2968&amp;C2968&amp;G2968,'All Matches'!$C$2:$C$25000&amp;'All Matches'!$B$2:$B$25000&amp;'All Matches'!$E$2:$E$25000,0))</f>
        <v>1617350</v>
      </c>
      <c r="B2968">
        <f>INDEX(Teams!$B$2:$B$50,MATCH(D2968,Teams!$A$2:$A$50,0))</f>
        <v>18</v>
      </c>
      <c r="C2968" s="2">
        <v>42861</v>
      </c>
      <c r="D2968" t="s">
        <v>12</v>
      </c>
      <c r="E2968" t="s">
        <v>123</v>
      </c>
      <c r="F2968" t="s">
        <v>32</v>
      </c>
      <c r="G2968">
        <f>INDEX(Teams!$B$2:$B$50,MATCH(F2968,Teams!$A$2:$A$50,0))</f>
        <v>27</v>
      </c>
      <c r="H2968">
        <v>58</v>
      </c>
      <c r="K2968" s="2"/>
    </row>
    <row r="2969" spans="1:11" x14ac:dyDescent="0.2">
      <c r="A2969">
        <f t="array" ref="A2969">INDEX('All Matches'!$A$2:$A$25000,MATCH(B2969&amp;C2969&amp;G2969,'All Matches'!$C$2:$C$25000&amp;'All Matches'!$B$2:$B$25000&amp;'All Matches'!$E$2:$E$25000,0))</f>
        <v>1617350</v>
      </c>
      <c r="B2969">
        <f>INDEX(Teams!$B$2:$B$50,MATCH(D2969,Teams!$A$2:$A$50,0))</f>
        <v>18</v>
      </c>
      <c r="C2969" s="2">
        <v>42861</v>
      </c>
      <c r="D2969" t="s">
        <v>12</v>
      </c>
      <c r="E2969" t="s">
        <v>110</v>
      </c>
      <c r="F2969" t="s">
        <v>32</v>
      </c>
      <c r="G2969">
        <f>INDEX(Teams!$B$2:$B$50,MATCH(F2969,Teams!$A$2:$A$50,0))</f>
        <v>27</v>
      </c>
      <c r="H2969">
        <v>90</v>
      </c>
      <c r="K2969" s="2"/>
    </row>
    <row r="2970" spans="1:11" x14ac:dyDescent="0.2">
      <c r="A2970">
        <f t="array" ref="A2970">INDEX('All Matches'!$A$2:$A$25000,MATCH(B2970&amp;C2970&amp;G2970,'All Matches'!$C$2:$C$25000&amp;'All Matches'!$B$2:$B$25000&amp;'All Matches'!$E$2:$E$25000,0))</f>
        <v>1617351</v>
      </c>
      <c r="B2970">
        <f>INDEX(Teams!$B$2:$B$50,MATCH(D2970,Teams!$A$2:$A$50,0))</f>
        <v>25</v>
      </c>
      <c r="C2970" s="2">
        <v>42861</v>
      </c>
      <c r="D2970" t="s">
        <v>325</v>
      </c>
      <c r="E2970" t="s">
        <v>257</v>
      </c>
      <c r="F2970" t="s">
        <v>37</v>
      </c>
      <c r="G2970">
        <f>INDEX(Teams!$B$2:$B$50,MATCH(F2970,Teams!$A$2:$A$50,0))</f>
        <v>16</v>
      </c>
      <c r="H2970">
        <v>29</v>
      </c>
      <c r="K2970" s="2"/>
    </row>
    <row r="2971" spans="1:11" x14ac:dyDescent="0.2">
      <c r="A2971">
        <f t="array" ref="A2971">INDEX('All Matches'!$A$2:$A$25000,MATCH(B2971&amp;C2971&amp;G2971,'All Matches'!$C$2:$C$25000&amp;'All Matches'!$B$2:$B$25000&amp;'All Matches'!$E$2:$E$25000,0))</f>
        <v>1617353</v>
      </c>
      <c r="B2971">
        <f>INDEX(Teams!$B$2:$B$50,MATCH(D2971,Teams!$A$2:$A$50,0))</f>
        <v>10</v>
      </c>
      <c r="C2971" s="2">
        <v>42862</v>
      </c>
      <c r="D2971" t="s">
        <v>47</v>
      </c>
      <c r="E2971" t="s">
        <v>115</v>
      </c>
      <c r="F2971" t="s">
        <v>10</v>
      </c>
      <c r="G2971">
        <f>INDEX(Teams!$B$2:$B$50,MATCH(F2971,Teams!$A$2:$A$50,0))</f>
        <v>21</v>
      </c>
      <c r="H2971">
        <v>54</v>
      </c>
      <c r="K2971" s="2"/>
    </row>
    <row r="2972" spans="1:11" x14ac:dyDescent="0.2">
      <c r="A2972">
        <f t="array" ref="A2972">INDEX('All Matches'!$A$2:$A$25000,MATCH(B2972&amp;C2972&amp;G2972,'All Matches'!$C$2:$C$25000&amp;'All Matches'!$B$2:$B$25000&amp;'All Matches'!$E$2:$E$25000,0))</f>
        <v>1617353</v>
      </c>
      <c r="B2972">
        <f>INDEX(Teams!$B$2:$B$50,MATCH(D2972,Teams!$A$2:$A$50,0))</f>
        <v>10</v>
      </c>
      <c r="C2972" s="2">
        <v>42862</v>
      </c>
      <c r="D2972" t="s">
        <v>47</v>
      </c>
      <c r="E2972" t="s">
        <v>82</v>
      </c>
      <c r="F2972" t="s">
        <v>10</v>
      </c>
      <c r="G2972">
        <f>INDEX(Teams!$B$2:$B$50,MATCH(F2972,Teams!$A$2:$A$50,0))</f>
        <v>21</v>
      </c>
      <c r="H2972">
        <v>57</v>
      </c>
      <c r="K2972" s="2"/>
    </row>
    <row r="2973" spans="1:11" x14ac:dyDescent="0.2">
      <c r="A2973">
        <f t="array" ref="A2973">INDEX('All Matches'!$A$2:$A$25000,MATCH(B2973&amp;C2973&amp;G2973,'All Matches'!$C$2:$C$25000&amp;'All Matches'!$B$2:$B$25000&amp;'All Matches'!$E$2:$E$25000,0))</f>
        <v>1617354</v>
      </c>
      <c r="B2973">
        <f>INDEX(Teams!$B$2:$B$50,MATCH(D2973,Teams!$A$2:$A$50,0))</f>
        <v>14</v>
      </c>
      <c r="C2973" s="2">
        <v>42863</v>
      </c>
      <c r="D2973" t="s">
        <v>27</v>
      </c>
      <c r="E2973" t="s">
        <v>452</v>
      </c>
      <c r="F2973" t="s">
        <v>445</v>
      </c>
      <c r="G2973">
        <f>INDEX(Teams!$B$2:$B$50,MATCH(F2973,Teams!$A$2:$A$50,0))</f>
        <v>34</v>
      </c>
      <c r="H2973">
        <v>23</v>
      </c>
      <c r="K2973" s="2"/>
    </row>
    <row r="2974" spans="1:11" x14ac:dyDescent="0.2">
      <c r="A2974">
        <f t="array" ref="A2974">INDEX('All Matches'!$A$2:$A$25000,MATCH(B2974&amp;C2974&amp;G2974,'All Matches'!$C$2:$C$25000&amp;'All Matches'!$B$2:$B$25000&amp;'All Matches'!$E$2:$E$25000,0))</f>
        <v>1617354</v>
      </c>
      <c r="B2974">
        <f>INDEX(Teams!$B$2:$B$50,MATCH(D2974,Teams!$A$2:$A$50,0))</f>
        <v>14</v>
      </c>
      <c r="C2974" s="2">
        <v>42863</v>
      </c>
      <c r="D2974" t="s">
        <v>27</v>
      </c>
      <c r="E2974" t="s">
        <v>61</v>
      </c>
      <c r="F2974" t="s">
        <v>445</v>
      </c>
      <c r="G2974">
        <f>INDEX(Teams!$B$2:$B$50,MATCH(F2974,Teams!$A$2:$A$50,0))</f>
        <v>34</v>
      </c>
      <c r="H2974">
        <v>34</v>
      </c>
      <c r="K2974" s="2"/>
    </row>
    <row r="2975" spans="1:11" x14ac:dyDescent="0.2">
      <c r="A2975">
        <f t="array" ref="A2975">INDEX('All Matches'!$A$2:$A$25000,MATCH(B2975&amp;C2975&amp;G2975,'All Matches'!$C$2:$C$25000&amp;'All Matches'!$B$2:$B$25000&amp;'All Matches'!$E$2:$E$25000,0))</f>
        <v>1617354</v>
      </c>
      <c r="B2975">
        <f>INDEX(Teams!$B$2:$B$50,MATCH(D2975,Teams!$A$2:$A$50,0))</f>
        <v>14</v>
      </c>
      <c r="C2975" s="2">
        <v>42863</v>
      </c>
      <c r="D2975" t="s">
        <v>27</v>
      </c>
      <c r="E2975" t="s">
        <v>224</v>
      </c>
      <c r="F2975" t="s">
        <v>445</v>
      </c>
      <c r="G2975">
        <f>INDEX(Teams!$B$2:$B$50,MATCH(F2975,Teams!$A$2:$A$50,0))</f>
        <v>34</v>
      </c>
      <c r="H2975">
        <v>65</v>
      </c>
      <c r="K2975" s="2"/>
    </row>
    <row r="2976" spans="1:11" x14ac:dyDescent="0.2">
      <c r="A2976">
        <f t="array" ref="A2976">INDEX('All Matches'!$A$2:$A$25000,MATCH(B2976&amp;C2976&amp;G2976,'All Matches'!$C$2:$C$25000&amp;'All Matches'!$B$2:$B$25000&amp;'All Matches'!$E$2:$E$25000,0))</f>
        <v>1617355</v>
      </c>
      <c r="B2976">
        <f>INDEX(Teams!$B$2:$B$50,MATCH(D2976,Teams!$A$2:$A$50,0))</f>
        <v>10</v>
      </c>
      <c r="C2976" s="2">
        <v>42865</v>
      </c>
      <c r="D2976" t="s">
        <v>47</v>
      </c>
      <c r="E2976" t="s">
        <v>150</v>
      </c>
      <c r="F2976" t="s">
        <v>50</v>
      </c>
      <c r="G2976">
        <f>INDEX(Teams!$B$2:$B$50,MATCH(F2976,Teams!$A$2:$A$50,0))</f>
        <v>23</v>
      </c>
      <c r="H2976">
        <v>60</v>
      </c>
      <c r="K2976" s="2"/>
    </row>
    <row r="2977" spans="1:11" x14ac:dyDescent="0.2">
      <c r="A2977">
        <f t="array" ref="A2977">INDEX('All Matches'!$A$2:$A$25000,MATCH(B2977&amp;C2977&amp;G2977,'All Matches'!$C$2:$C$25000&amp;'All Matches'!$B$2:$B$25000&amp;'All Matches'!$E$2:$E$25000,0))</f>
        <v>1617355</v>
      </c>
      <c r="B2977">
        <f>INDEX(Teams!$B$2:$B$50,MATCH(D2977,Teams!$A$2:$A$50,0))</f>
        <v>10</v>
      </c>
      <c r="C2977" s="2">
        <v>42865</v>
      </c>
      <c r="D2977" t="s">
        <v>47</v>
      </c>
      <c r="E2977" t="s">
        <v>184</v>
      </c>
      <c r="F2977" t="s">
        <v>50</v>
      </c>
      <c r="G2977">
        <f>INDEX(Teams!$B$2:$B$50,MATCH(F2977,Teams!$A$2:$A$50,0))</f>
        <v>23</v>
      </c>
      <c r="H2977">
        <v>83</v>
      </c>
      <c r="K2977" s="2"/>
    </row>
    <row r="2978" spans="1:11" x14ac:dyDescent="0.2">
      <c r="A2978">
        <f t="array" ref="A2978">INDEX('All Matches'!$A$2:$A$25000,MATCH(B2978&amp;C2978&amp;G2978,'All Matches'!$C$2:$C$25000&amp;'All Matches'!$B$2:$B$25000&amp;'All Matches'!$E$2:$E$25000,0))</f>
        <v>1617356</v>
      </c>
      <c r="B2978">
        <f>INDEX(Teams!$B$2:$B$50,MATCH(D2978,Teams!$A$2:$A$50,0))</f>
        <v>16</v>
      </c>
      <c r="C2978" s="2">
        <v>42867</v>
      </c>
      <c r="D2978" t="s">
        <v>37</v>
      </c>
      <c r="E2978" t="s">
        <v>154</v>
      </c>
      <c r="F2978" t="s">
        <v>32</v>
      </c>
      <c r="G2978">
        <f>INDEX(Teams!$B$2:$B$50,MATCH(F2978,Teams!$A$2:$A$50,0))</f>
        <v>27</v>
      </c>
      <c r="H2978">
        <v>56</v>
      </c>
      <c r="K2978" s="2"/>
    </row>
    <row r="2979" spans="1:11" x14ac:dyDescent="0.2">
      <c r="A2979">
        <f t="array" ref="A2979">INDEX('All Matches'!$A$2:$A$25000,MATCH(B2979&amp;C2979&amp;G2979,'All Matches'!$C$2:$C$25000&amp;'All Matches'!$B$2:$B$25000&amp;'All Matches'!$E$2:$E$25000,0))</f>
        <v>1617357</v>
      </c>
      <c r="B2979">
        <f>INDEX(Teams!$B$2:$B$50,MATCH(D2979,Teams!$A$2:$A$50,0))</f>
        <v>14</v>
      </c>
      <c r="C2979" s="2">
        <v>42867</v>
      </c>
      <c r="D2979" t="s">
        <v>27</v>
      </c>
      <c r="E2979" t="s">
        <v>269</v>
      </c>
      <c r="F2979" t="s">
        <v>320</v>
      </c>
      <c r="G2979">
        <f>INDEX(Teams!$B$2:$B$50,MATCH(F2979,Teams!$A$2:$A$50,0))</f>
        <v>28</v>
      </c>
      <c r="H2979">
        <v>82</v>
      </c>
      <c r="K2979" s="2"/>
    </row>
    <row r="2980" spans="1:11" x14ac:dyDescent="0.2">
      <c r="A2980">
        <f t="array" ref="A2980">INDEX('All Matches'!$A$2:$A$25000,MATCH(B2980&amp;C2980&amp;G2980,'All Matches'!$C$2:$C$25000&amp;'All Matches'!$B$2:$B$25000&amp;'All Matches'!$E$2:$E$25000,0))</f>
        <v>1617360</v>
      </c>
      <c r="B2980">
        <f>INDEX(Teams!$B$2:$B$50,MATCH(D2980,Teams!$A$2:$A$50,0))</f>
        <v>11</v>
      </c>
      <c r="C2980" s="2">
        <v>42868</v>
      </c>
      <c r="D2980" t="s">
        <v>20</v>
      </c>
      <c r="E2980" t="s">
        <v>780</v>
      </c>
      <c r="F2980" t="s">
        <v>64</v>
      </c>
      <c r="G2980">
        <f>INDEX(Teams!$B$2:$B$50,MATCH(F2980,Teams!$A$2:$A$50,0))</f>
        <v>13</v>
      </c>
      <c r="H2980">
        <v>85</v>
      </c>
      <c r="K2980" s="2"/>
    </row>
    <row r="2981" spans="1:11" x14ac:dyDescent="0.2">
      <c r="A2981">
        <f t="array" ref="A2981">INDEX('All Matches'!$A$2:$A$25000,MATCH(B2981&amp;C2981&amp;G2981,'All Matches'!$C$2:$C$25000&amp;'All Matches'!$B$2:$B$25000&amp;'All Matches'!$E$2:$E$25000,0))</f>
        <v>1617359</v>
      </c>
      <c r="B2981">
        <f>INDEX(Teams!$B$2:$B$50,MATCH(D2981,Teams!$A$2:$A$50,0))</f>
        <v>20</v>
      </c>
      <c r="C2981" s="2">
        <v>42868</v>
      </c>
      <c r="D2981" t="s">
        <v>45</v>
      </c>
      <c r="E2981" t="s">
        <v>70</v>
      </c>
      <c r="F2981" t="s">
        <v>12</v>
      </c>
      <c r="G2981">
        <f>INDEX(Teams!$B$2:$B$50,MATCH(F2981,Teams!$A$2:$A$50,0))</f>
        <v>18</v>
      </c>
      <c r="H2981">
        <v>29</v>
      </c>
      <c r="K2981" s="2"/>
    </row>
    <row r="2982" spans="1:11" x14ac:dyDescent="0.2">
      <c r="A2982">
        <f t="array" ref="A2982">INDEX('All Matches'!$A$2:$A$25000,MATCH(B2982&amp;C2982&amp;G2982,'All Matches'!$C$2:$C$25000&amp;'All Matches'!$B$2:$B$25000&amp;'All Matches'!$E$2:$E$25000,0))</f>
        <v>1617359</v>
      </c>
      <c r="B2982">
        <f>INDEX(Teams!$B$2:$B$50,MATCH(D2982,Teams!$A$2:$A$50,0))</f>
        <v>20</v>
      </c>
      <c r="C2982" s="2">
        <v>42868</v>
      </c>
      <c r="D2982" t="s">
        <v>45</v>
      </c>
      <c r="E2982" t="s">
        <v>69</v>
      </c>
      <c r="F2982" t="s">
        <v>12</v>
      </c>
      <c r="G2982">
        <f>INDEX(Teams!$B$2:$B$50,MATCH(F2982,Teams!$A$2:$A$50,0))</f>
        <v>18</v>
      </c>
      <c r="H2982">
        <v>36</v>
      </c>
      <c r="J2982">
        <v>1</v>
      </c>
      <c r="K2982" s="2"/>
    </row>
    <row r="2983" spans="1:11" x14ac:dyDescent="0.2">
      <c r="A2983">
        <f t="array" ref="A2983">INDEX('All Matches'!$A$2:$A$25000,MATCH(B2983&amp;C2983&amp;G2983,'All Matches'!$C$2:$C$25000&amp;'All Matches'!$B$2:$B$25000&amp;'All Matches'!$E$2:$E$25000,0))</f>
        <v>1617358</v>
      </c>
      <c r="B2983">
        <f>INDEX(Teams!$B$2:$B$50,MATCH(D2983,Teams!$A$2:$A$50,0))</f>
        <v>18</v>
      </c>
      <c r="C2983" s="2">
        <v>42868</v>
      </c>
      <c r="D2983" t="s">
        <v>12</v>
      </c>
      <c r="E2983" t="s">
        <v>314</v>
      </c>
      <c r="F2983" t="s">
        <v>45</v>
      </c>
      <c r="G2983">
        <f>INDEX(Teams!$B$2:$B$50,MATCH(F2983,Teams!$A$2:$A$50,0))</f>
        <v>20</v>
      </c>
      <c r="H2983">
        <v>42</v>
      </c>
      <c r="K2983" s="2"/>
    </row>
    <row r="2984" spans="1:11" x14ac:dyDescent="0.2">
      <c r="A2984">
        <f t="array" ref="A2984">INDEX('All Matches'!$A$2:$A$25000,MATCH(B2984&amp;C2984&amp;G2984,'All Matches'!$C$2:$C$25000&amp;'All Matches'!$B$2:$B$25000&amp;'All Matches'!$E$2:$E$25000,0))</f>
        <v>1617360</v>
      </c>
      <c r="B2984">
        <f>INDEX(Teams!$B$2:$B$50,MATCH(D2984,Teams!$A$2:$A$50,0))</f>
        <v>11</v>
      </c>
      <c r="C2984" s="2">
        <v>42868</v>
      </c>
      <c r="D2984" t="s">
        <v>20</v>
      </c>
      <c r="E2984" t="s">
        <v>142</v>
      </c>
      <c r="F2984" t="s">
        <v>64</v>
      </c>
      <c r="G2984">
        <f>INDEX(Teams!$B$2:$B$50,MATCH(F2984,Teams!$A$2:$A$50,0))</f>
        <v>13</v>
      </c>
      <c r="H2984">
        <v>25</v>
      </c>
      <c r="K2984" s="2"/>
    </row>
    <row r="2985" spans="1:11" x14ac:dyDescent="0.2">
      <c r="A2985">
        <f t="array" ref="A2985">INDEX('All Matches'!$A$2:$A$25000,MATCH(B2985&amp;C2985&amp;G2985,'All Matches'!$C$2:$C$25000&amp;'All Matches'!$B$2:$B$25000&amp;'All Matches'!$E$2:$E$25000,0))</f>
        <v>1617359</v>
      </c>
      <c r="B2985">
        <f>INDEX(Teams!$B$2:$B$50,MATCH(D2985,Teams!$A$2:$A$50,0))</f>
        <v>13</v>
      </c>
      <c r="C2985" s="2">
        <v>42868</v>
      </c>
      <c r="D2985" t="s">
        <v>64</v>
      </c>
      <c r="E2985" t="s">
        <v>140</v>
      </c>
      <c r="F2985" t="s">
        <v>20</v>
      </c>
      <c r="G2985">
        <f>INDEX(Teams!$B$2:$B$50,MATCH(F2985,Teams!$A$2:$A$50,0))</f>
        <v>11</v>
      </c>
      <c r="H2985">
        <v>83</v>
      </c>
      <c r="K2985" s="2"/>
    </row>
    <row r="2986" spans="1:11" x14ac:dyDescent="0.2">
      <c r="A2986">
        <f t="array" ref="A2986">INDEX('All Matches'!$A$2:$A$25000,MATCH(B2986&amp;C2986&amp;G2986,'All Matches'!$C$2:$C$25000&amp;'All Matches'!$B$2:$B$25000&amp;'All Matches'!$E$2:$E$25000,0))</f>
        <v>1617361</v>
      </c>
      <c r="B2986">
        <f>INDEX(Teams!$B$2:$B$50,MATCH(D2986,Teams!$A$2:$A$50,0))</f>
        <v>34</v>
      </c>
      <c r="C2986" s="2">
        <v>42868</v>
      </c>
      <c r="D2986" t="s">
        <v>445</v>
      </c>
      <c r="E2986" t="s">
        <v>552</v>
      </c>
      <c r="F2986" t="s">
        <v>50</v>
      </c>
      <c r="G2986">
        <f>INDEX(Teams!$B$2:$B$50,MATCH(F2986,Teams!$A$2:$A$50,0))</f>
        <v>23</v>
      </c>
      <c r="H2986">
        <v>72</v>
      </c>
      <c r="K2986" s="2"/>
    </row>
    <row r="2987" spans="1:11" x14ac:dyDescent="0.2">
      <c r="A2987">
        <f t="array" ref="A2987">INDEX('All Matches'!$A$2:$A$25000,MATCH(B2987&amp;C2987&amp;G2987,'All Matches'!$C$2:$C$25000&amp;'All Matches'!$B$2:$B$25000&amp;'All Matches'!$E$2:$E$25000,0))</f>
        <v>1617360</v>
      </c>
      <c r="B2987">
        <f>INDEX(Teams!$B$2:$B$50,MATCH(D2987,Teams!$A$2:$A$50,0))</f>
        <v>23</v>
      </c>
      <c r="C2987" s="2">
        <v>42868</v>
      </c>
      <c r="D2987" t="s">
        <v>50</v>
      </c>
      <c r="E2987" t="s">
        <v>333</v>
      </c>
      <c r="F2987" t="s">
        <v>445</v>
      </c>
      <c r="G2987">
        <f>INDEX(Teams!$B$2:$B$50,MATCH(F2987,Teams!$A$2:$A$50,0))</f>
        <v>34</v>
      </c>
      <c r="H2987">
        <v>42</v>
      </c>
      <c r="K2987" s="2"/>
    </row>
    <row r="2988" spans="1:11" x14ac:dyDescent="0.2">
      <c r="A2988">
        <f t="array" ref="A2988">INDEX('All Matches'!$A$2:$A$25000,MATCH(B2988&amp;C2988&amp;G2988,'All Matches'!$C$2:$C$25000&amp;'All Matches'!$B$2:$B$25000&amp;'All Matches'!$E$2:$E$25000,0))</f>
        <v>1617360</v>
      </c>
      <c r="B2988">
        <f>INDEX(Teams!$B$2:$B$50,MATCH(D2988,Teams!$A$2:$A$50,0))</f>
        <v>23</v>
      </c>
      <c r="C2988" s="2">
        <v>42868</v>
      </c>
      <c r="D2988" t="s">
        <v>50</v>
      </c>
      <c r="E2988" t="s">
        <v>216</v>
      </c>
      <c r="F2988" t="s">
        <v>445</v>
      </c>
      <c r="G2988">
        <f>INDEX(Teams!$B$2:$B$50,MATCH(F2988,Teams!$A$2:$A$50,0))</f>
        <v>34</v>
      </c>
      <c r="H2988">
        <v>57</v>
      </c>
      <c r="K2988" s="2"/>
    </row>
    <row r="2989" spans="1:11" x14ac:dyDescent="0.2">
      <c r="A2989">
        <f t="array" ref="A2989">INDEX('All Matches'!$A$2:$A$25000,MATCH(B2989&amp;C2989&amp;G2989,'All Matches'!$C$2:$C$25000&amp;'All Matches'!$B$2:$B$25000&amp;'All Matches'!$E$2:$E$25000,0))</f>
        <v>1617361</v>
      </c>
      <c r="B2989">
        <f>INDEX(Teams!$B$2:$B$50,MATCH(D2989,Teams!$A$2:$A$50,0))</f>
        <v>25</v>
      </c>
      <c r="C2989" s="2">
        <v>42868</v>
      </c>
      <c r="D2989" t="s">
        <v>325</v>
      </c>
      <c r="E2989" t="s">
        <v>257</v>
      </c>
      <c r="F2989" t="s">
        <v>447</v>
      </c>
      <c r="G2989">
        <f>INDEX(Teams!$B$2:$B$50,MATCH(F2989,Teams!$A$2:$A$50,0))</f>
        <v>31</v>
      </c>
      <c r="H2989">
        <v>9</v>
      </c>
      <c r="K2989" s="2"/>
    </row>
    <row r="2990" spans="1:11" x14ac:dyDescent="0.2">
      <c r="A2990">
        <f t="array" ref="A2990">INDEX('All Matches'!$A$2:$A$25000,MATCH(B2990&amp;C2990&amp;G2990,'All Matches'!$C$2:$C$25000&amp;'All Matches'!$B$2:$B$25000&amp;'All Matches'!$E$2:$E$25000,0))</f>
        <v>1617361</v>
      </c>
      <c r="B2990">
        <f>INDEX(Teams!$B$2:$B$50,MATCH(D2990,Teams!$A$2:$A$50,0))</f>
        <v>25</v>
      </c>
      <c r="C2990" s="2">
        <v>42868</v>
      </c>
      <c r="D2990" t="s">
        <v>325</v>
      </c>
      <c r="E2990" t="s">
        <v>553</v>
      </c>
      <c r="F2990" t="s">
        <v>447</v>
      </c>
      <c r="G2990">
        <f>INDEX(Teams!$B$2:$B$50,MATCH(F2990,Teams!$A$2:$A$50,0))</f>
        <v>31</v>
      </c>
      <c r="H2990">
        <v>45</v>
      </c>
      <c r="K2990" s="2"/>
    </row>
    <row r="2991" spans="1:11" x14ac:dyDescent="0.2">
      <c r="A2991">
        <f t="array" ref="A2991">INDEX('All Matches'!$A$2:$A$25000,MATCH(B2991&amp;C2991&amp;G2991,'All Matches'!$C$2:$C$25000&amp;'All Matches'!$B$2:$B$25000&amp;'All Matches'!$E$2:$E$25000,0))</f>
        <v>1617358</v>
      </c>
      <c r="B2991">
        <f>INDEX(Teams!$B$2:$B$50,MATCH(D2991,Teams!$A$2:$A$50,0))</f>
        <v>24</v>
      </c>
      <c r="C2991" s="2">
        <v>42868</v>
      </c>
      <c r="D2991" t="s">
        <v>319</v>
      </c>
      <c r="E2991" t="s">
        <v>334</v>
      </c>
      <c r="F2991" t="s">
        <v>47</v>
      </c>
      <c r="G2991">
        <f>INDEX(Teams!$B$2:$B$50,MATCH(F2991,Teams!$A$2:$A$50,0))</f>
        <v>10</v>
      </c>
      <c r="H2991">
        <v>67</v>
      </c>
      <c r="K2991" s="2"/>
    </row>
    <row r="2992" spans="1:11" x14ac:dyDescent="0.2">
      <c r="A2992">
        <f t="array" ref="A2992">INDEX('All Matches'!$A$2:$A$25000,MATCH(B2992&amp;C2992&amp;G2992,'All Matches'!$C$2:$C$25000&amp;'All Matches'!$B$2:$B$25000&amp;'All Matches'!$E$2:$E$25000,0))</f>
        <v>1617362</v>
      </c>
      <c r="B2992">
        <f>INDEX(Teams!$B$2:$B$50,MATCH(D2992,Teams!$A$2:$A$50,0))</f>
        <v>10</v>
      </c>
      <c r="C2992" s="2">
        <v>42868</v>
      </c>
      <c r="D2992" t="s">
        <v>47</v>
      </c>
      <c r="E2992" t="s">
        <v>184</v>
      </c>
      <c r="F2992" t="s">
        <v>319</v>
      </c>
      <c r="G2992">
        <f>INDEX(Teams!$B$2:$B$50,MATCH(F2992,Teams!$A$2:$A$50,0))</f>
        <v>24</v>
      </c>
      <c r="H2992">
        <v>42</v>
      </c>
      <c r="K2992" s="2"/>
    </row>
    <row r="2993" spans="1:11" x14ac:dyDescent="0.2">
      <c r="A2993">
        <f t="array" ref="A2993">INDEX('All Matches'!$A$2:$A$25000,MATCH(B2993&amp;C2993&amp;G2993,'All Matches'!$C$2:$C$25000&amp;'All Matches'!$B$2:$B$25000&amp;'All Matches'!$E$2:$E$25000,0))</f>
        <v>1617362</v>
      </c>
      <c r="B2993">
        <f>INDEX(Teams!$B$2:$B$50,MATCH(D2993,Teams!$A$2:$A$50,0))</f>
        <v>10</v>
      </c>
      <c r="C2993" s="2">
        <v>42868</v>
      </c>
      <c r="D2993" t="s">
        <v>47</v>
      </c>
      <c r="E2993" t="s">
        <v>184</v>
      </c>
      <c r="F2993" t="s">
        <v>319</v>
      </c>
      <c r="G2993">
        <f>INDEX(Teams!$B$2:$B$50,MATCH(F2993,Teams!$A$2:$A$50,0))</f>
        <v>24</v>
      </c>
      <c r="H2993">
        <v>80</v>
      </c>
      <c r="K2993" s="2"/>
    </row>
    <row r="2994" spans="1:11" x14ac:dyDescent="0.2">
      <c r="A2994">
        <f t="array" ref="A2994">INDEX('All Matches'!$A$2:$A$25000,MATCH(B2994&amp;C2994&amp;G2994,'All Matches'!$C$2:$C$25000&amp;'All Matches'!$B$2:$B$25000&amp;'All Matches'!$E$2:$E$25000,0))</f>
        <v>1617362</v>
      </c>
      <c r="B2994">
        <f>INDEX(Teams!$B$2:$B$50,MATCH(D2994,Teams!$A$2:$A$50,0))</f>
        <v>10</v>
      </c>
      <c r="C2994" s="2">
        <v>42868</v>
      </c>
      <c r="D2994" t="s">
        <v>47</v>
      </c>
      <c r="E2994" t="s">
        <v>116</v>
      </c>
      <c r="F2994" t="s">
        <v>319</v>
      </c>
      <c r="G2994">
        <f>INDEX(Teams!$B$2:$B$50,MATCH(F2994,Teams!$A$2:$A$50,0))</f>
        <v>24</v>
      </c>
      <c r="H2994">
        <v>55</v>
      </c>
      <c r="K2994" s="2"/>
    </row>
    <row r="2995" spans="1:11" x14ac:dyDescent="0.2">
      <c r="A2995">
        <f t="array" ref="A2995">INDEX('All Matches'!$A$2:$A$25000,MATCH(B2995&amp;C2995&amp;G2995,'All Matches'!$C$2:$C$25000&amp;'All Matches'!$B$2:$B$25000&amp;'All Matches'!$E$2:$E$25000,0))</f>
        <v>1617362</v>
      </c>
      <c r="B2995">
        <f>INDEX(Teams!$B$2:$B$50,MATCH(D2995,Teams!$A$2:$A$50,0))</f>
        <v>10</v>
      </c>
      <c r="C2995" s="2">
        <v>42868</v>
      </c>
      <c r="D2995" t="s">
        <v>47</v>
      </c>
      <c r="E2995" t="s">
        <v>150</v>
      </c>
      <c r="F2995" t="s">
        <v>319</v>
      </c>
      <c r="G2995">
        <f>INDEX(Teams!$B$2:$B$50,MATCH(F2995,Teams!$A$2:$A$50,0))</f>
        <v>24</v>
      </c>
      <c r="H2995">
        <v>76</v>
      </c>
      <c r="K2995" s="2"/>
    </row>
    <row r="2996" spans="1:11" x14ac:dyDescent="0.2">
      <c r="A2996">
        <f t="array" ref="A2996">INDEX('All Matches'!$A$2:$A$25000,MATCH(B2996&amp;C2996&amp;G2996,'All Matches'!$C$2:$C$25000&amp;'All Matches'!$B$2:$B$25000&amp;'All Matches'!$E$2:$E$25000,0))</f>
        <v>1617363</v>
      </c>
      <c r="B2996">
        <f>INDEX(Teams!$B$2:$B$50,MATCH(D2996,Teams!$A$2:$A$50,0))</f>
        <v>15</v>
      </c>
      <c r="C2996" s="2">
        <v>42869</v>
      </c>
      <c r="D2996" t="s">
        <v>23</v>
      </c>
      <c r="E2996" t="s">
        <v>26</v>
      </c>
      <c r="F2996" t="s">
        <v>443</v>
      </c>
      <c r="G2996">
        <f>INDEX(Teams!$B$2:$B$50,MATCH(F2996,Teams!$A$2:$A$50,0))</f>
        <v>33</v>
      </c>
      <c r="H2996">
        <v>3</v>
      </c>
      <c r="K2996" s="2"/>
    </row>
    <row r="2997" spans="1:11" x14ac:dyDescent="0.2">
      <c r="A2997">
        <f t="array" ref="A2997">INDEX('All Matches'!$A$2:$A$25000,MATCH(B2997&amp;C2997&amp;G2997,'All Matches'!$C$2:$C$25000&amp;'All Matches'!$B$2:$B$25000&amp;'All Matches'!$E$2:$E$25000,0))</f>
        <v>1617363</v>
      </c>
      <c r="B2997">
        <f>INDEX(Teams!$B$2:$B$50,MATCH(D2997,Teams!$A$2:$A$50,0))</f>
        <v>15</v>
      </c>
      <c r="C2997" s="2">
        <v>42869</v>
      </c>
      <c r="D2997" t="s">
        <v>23</v>
      </c>
      <c r="E2997" t="s">
        <v>300</v>
      </c>
      <c r="F2997" t="s">
        <v>443</v>
      </c>
      <c r="G2997">
        <f>INDEX(Teams!$B$2:$B$50,MATCH(F2997,Teams!$A$2:$A$50,0))</f>
        <v>33</v>
      </c>
      <c r="H2997">
        <v>34</v>
      </c>
      <c r="K2997" s="2"/>
    </row>
    <row r="2998" spans="1:11" x14ac:dyDescent="0.2">
      <c r="A2998">
        <f t="array" ref="A2998">INDEX('All Matches'!$A$2:$A$25000,MATCH(B2998&amp;C2998&amp;G2998,'All Matches'!$C$2:$C$25000&amp;'All Matches'!$B$2:$B$25000&amp;'All Matches'!$E$2:$E$25000,0))</f>
        <v>1617363</v>
      </c>
      <c r="B2998">
        <f>INDEX(Teams!$B$2:$B$50,MATCH(D2998,Teams!$A$2:$A$50,0))</f>
        <v>15</v>
      </c>
      <c r="C2998" s="2">
        <v>42869</v>
      </c>
      <c r="D2998" t="s">
        <v>23</v>
      </c>
      <c r="E2998" t="s">
        <v>170</v>
      </c>
      <c r="F2998" t="s">
        <v>443</v>
      </c>
      <c r="G2998">
        <f>INDEX(Teams!$B$2:$B$50,MATCH(F2998,Teams!$A$2:$A$50,0))</f>
        <v>33</v>
      </c>
      <c r="H2998">
        <v>85</v>
      </c>
      <c r="J2998">
        <v>1</v>
      </c>
      <c r="K2998" s="2"/>
    </row>
    <row r="2999" spans="1:11" x14ac:dyDescent="0.2">
      <c r="A2999">
        <f t="array" ref="A2999">INDEX('All Matches'!$A$2:$A$25000,MATCH(B2999&amp;C2999&amp;G2999,'All Matches'!$C$2:$C$25000&amp;'All Matches'!$B$2:$B$25000&amp;'All Matches'!$E$2:$E$25000,0))</f>
        <v>1617363</v>
      </c>
      <c r="B2999">
        <f>INDEX(Teams!$B$2:$B$50,MATCH(D2999,Teams!$A$2:$A$50,0))</f>
        <v>15</v>
      </c>
      <c r="C2999" s="2">
        <v>42869</v>
      </c>
      <c r="D2999" t="s">
        <v>23</v>
      </c>
      <c r="E2999" t="s">
        <v>143</v>
      </c>
      <c r="F2999" t="s">
        <v>443</v>
      </c>
      <c r="G2999">
        <f>INDEX(Teams!$B$2:$B$50,MATCH(F2999,Teams!$A$2:$A$50,0))</f>
        <v>33</v>
      </c>
      <c r="H2999">
        <v>90</v>
      </c>
      <c r="K2999" s="2"/>
    </row>
    <row r="3000" spans="1:11" x14ac:dyDescent="0.2">
      <c r="A3000">
        <f t="array" ref="A3000">INDEX('All Matches'!$A$2:$A$25000,MATCH(B3000&amp;C3000&amp;G3000,'All Matches'!$C$2:$C$25000&amp;'All Matches'!$B$2:$B$25000&amp;'All Matches'!$E$2:$E$25000,0))</f>
        <v>1617364</v>
      </c>
      <c r="B3000">
        <f>INDEX(Teams!$B$2:$B$50,MATCH(D3000,Teams!$A$2:$A$50,0))</f>
        <v>19</v>
      </c>
      <c r="C3000" s="2">
        <v>42869</v>
      </c>
      <c r="D3000" t="s">
        <v>40</v>
      </c>
      <c r="E3000" t="s">
        <v>44</v>
      </c>
      <c r="F3000" t="s">
        <v>42</v>
      </c>
      <c r="G3000">
        <f>INDEX(Teams!$B$2:$B$50,MATCH(F3000,Teams!$A$2:$A$50,0))</f>
        <v>29</v>
      </c>
      <c r="H3000">
        <v>35</v>
      </c>
      <c r="K3000" s="2"/>
    </row>
    <row r="3001" spans="1:11" x14ac:dyDescent="0.2">
      <c r="A3001">
        <f t="array" ref="A3001">INDEX('All Matches'!$A$2:$A$25000,MATCH(B3001&amp;C3001&amp;G3001,'All Matches'!$C$2:$C$25000&amp;'All Matches'!$B$2:$B$25000&amp;'All Matches'!$E$2:$E$25000,0))</f>
        <v>1617364</v>
      </c>
      <c r="B3001">
        <f>INDEX(Teams!$B$2:$B$50,MATCH(D3001,Teams!$A$2:$A$50,0))</f>
        <v>19</v>
      </c>
      <c r="C3001" s="2">
        <v>42869</v>
      </c>
      <c r="D3001" t="s">
        <v>40</v>
      </c>
      <c r="E3001" t="s">
        <v>350</v>
      </c>
      <c r="F3001" t="s">
        <v>42</v>
      </c>
      <c r="G3001">
        <f>INDEX(Teams!$B$2:$B$50,MATCH(F3001,Teams!$A$2:$A$50,0))</f>
        <v>29</v>
      </c>
      <c r="H3001">
        <v>57</v>
      </c>
      <c r="K3001" s="2"/>
    </row>
    <row r="3002" spans="1:11" x14ac:dyDescent="0.2">
      <c r="A3002">
        <f t="array" ref="A3002">INDEX('All Matches'!$A$2:$A$25000,MATCH(B3002&amp;C3002&amp;G3002,'All Matches'!$C$2:$C$25000&amp;'All Matches'!$B$2:$B$25000&amp;'All Matches'!$E$2:$E$25000,0))</f>
        <v>1617364</v>
      </c>
      <c r="B3002">
        <f>INDEX(Teams!$B$2:$B$50,MATCH(D3002,Teams!$A$2:$A$50,0))</f>
        <v>19</v>
      </c>
      <c r="C3002" s="2">
        <v>42869</v>
      </c>
      <c r="D3002" t="s">
        <v>40</v>
      </c>
      <c r="E3002" t="s">
        <v>350</v>
      </c>
      <c r="F3002" t="s">
        <v>42</v>
      </c>
      <c r="G3002">
        <f>INDEX(Teams!$B$2:$B$50,MATCH(F3002,Teams!$A$2:$A$50,0))</f>
        <v>29</v>
      </c>
      <c r="H3002">
        <v>61</v>
      </c>
      <c r="K3002" s="2"/>
    </row>
    <row r="3003" spans="1:11" x14ac:dyDescent="0.2">
      <c r="A3003">
        <f t="array" ref="A3003">INDEX('All Matches'!$A$2:$A$25000,MATCH(B3003&amp;C3003&amp;G3003,'All Matches'!$C$2:$C$25000&amp;'All Matches'!$B$2:$B$25000&amp;'All Matches'!$E$2:$E$25000,0))</f>
        <v>1617364</v>
      </c>
      <c r="B3003">
        <f>INDEX(Teams!$B$2:$B$50,MATCH(D3003,Teams!$A$2:$A$50,0))</f>
        <v>19</v>
      </c>
      <c r="C3003" s="2">
        <v>42869</v>
      </c>
      <c r="D3003" t="s">
        <v>40</v>
      </c>
      <c r="E3003" t="s">
        <v>195</v>
      </c>
      <c r="F3003" t="s">
        <v>42</v>
      </c>
      <c r="G3003">
        <f>INDEX(Teams!$B$2:$B$50,MATCH(F3003,Teams!$A$2:$A$50,0))</f>
        <v>29</v>
      </c>
      <c r="H3003">
        <v>76</v>
      </c>
      <c r="K3003" s="2"/>
    </row>
    <row r="3004" spans="1:11" x14ac:dyDescent="0.2">
      <c r="A3004">
        <f t="array" ref="A3004">INDEX('All Matches'!$A$2:$A$25000,MATCH(B3004&amp;C3004&amp;G3004,'All Matches'!$C$2:$C$25000&amp;'All Matches'!$B$2:$B$25000&amp;'All Matches'!$E$2:$E$25000,0))</f>
        <v>1617365</v>
      </c>
      <c r="B3004">
        <f>INDEX(Teams!$B$2:$B$50,MATCH(D3004,Teams!$A$2:$A$50,0))</f>
        <v>26</v>
      </c>
      <c r="C3004" s="2">
        <v>42869</v>
      </c>
      <c r="D3004" t="s">
        <v>17</v>
      </c>
      <c r="E3004" t="s">
        <v>295</v>
      </c>
      <c r="F3004" t="s">
        <v>10</v>
      </c>
      <c r="G3004">
        <f>INDEX(Teams!$B$2:$B$50,MATCH(F3004,Teams!$A$2:$A$50,0))</f>
        <v>21</v>
      </c>
      <c r="H3004">
        <v>6</v>
      </c>
      <c r="K3004" s="2"/>
    </row>
    <row r="3005" spans="1:11" x14ac:dyDescent="0.2">
      <c r="A3005">
        <f t="array" ref="A3005">INDEX('All Matches'!$A$2:$A$25000,MATCH(B3005&amp;C3005&amp;G3005,'All Matches'!$C$2:$C$25000&amp;'All Matches'!$B$2:$B$25000&amp;'All Matches'!$E$2:$E$25000,0))</f>
        <v>1617365</v>
      </c>
      <c r="B3005">
        <f>INDEX(Teams!$B$2:$B$50,MATCH(D3005,Teams!$A$2:$A$50,0))</f>
        <v>26</v>
      </c>
      <c r="C3005" s="2">
        <v>42869</v>
      </c>
      <c r="D3005" t="s">
        <v>17</v>
      </c>
      <c r="E3005" t="s">
        <v>56</v>
      </c>
      <c r="F3005" t="s">
        <v>10</v>
      </c>
      <c r="G3005">
        <f>INDEX(Teams!$B$2:$B$50,MATCH(F3005,Teams!$A$2:$A$50,0))</f>
        <v>21</v>
      </c>
      <c r="H3005">
        <v>48</v>
      </c>
      <c r="K3005" s="2"/>
    </row>
    <row r="3006" spans="1:11" x14ac:dyDescent="0.2">
      <c r="A3006">
        <f t="array" ref="A3006">INDEX('All Matches'!$A$2:$A$25000,MATCH(B3006&amp;C3006&amp;G3006,'All Matches'!$C$2:$C$25000&amp;'All Matches'!$B$2:$B$25000&amp;'All Matches'!$E$2:$E$25000,0))</f>
        <v>1617365</v>
      </c>
      <c r="B3006">
        <f>INDEX(Teams!$B$2:$B$50,MATCH(D3006,Teams!$A$2:$A$50,0))</f>
        <v>21</v>
      </c>
      <c r="C3006" s="2">
        <v>42869</v>
      </c>
      <c r="D3006" t="s">
        <v>10</v>
      </c>
      <c r="E3006" t="s">
        <v>318</v>
      </c>
      <c r="F3006" t="s">
        <v>17</v>
      </c>
      <c r="G3006">
        <f>INDEX(Teams!$B$2:$B$50,MATCH(F3006,Teams!$A$2:$A$50,0))</f>
        <v>26</v>
      </c>
      <c r="H3006">
        <v>71</v>
      </c>
      <c r="K3006" s="2"/>
    </row>
    <row r="3007" spans="1:11" x14ac:dyDescent="0.2">
      <c r="A3007">
        <f t="array" ref="A3007">INDEX('All Matches'!$A$2:$A$25000,MATCH(B3007&amp;C3007&amp;G3007,'All Matches'!$C$2:$C$25000&amp;'All Matches'!$B$2:$B$25000&amp;'All Matches'!$E$2:$E$25000,0))</f>
        <v>1617366</v>
      </c>
      <c r="B3007">
        <f>INDEX(Teams!$B$2:$B$50,MATCH(D3007,Teams!$A$2:$A$50,0))</f>
        <v>14</v>
      </c>
      <c r="C3007" s="2">
        <v>42870</v>
      </c>
      <c r="D3007" t="s">
        <v>27</v>
      </c>
      <c r="E3007" t="s">
        <v>554</v>
      </c>
      <c r="F3007" t="s">
        <v>32</v>
      </c>
      <c r="G3007">
        <f>INDEX(Teams!$B$2:$B$50,MATCH(F3007,Teams!$A$2:$A$50,0))</f>
        <v>27</v>
      </c>
      <c r="H3007">
        <v>22</v>
      </c>
      <c r="K3007" s="2"/>
    </row>
    <row r="3008" spans="1:11" x14ac:dyDescent="0.2">
      <c r="A3008">
        <f t="array" ref="A3008">INDEX('All Matches'!$A$2:$A$25000,MATCH(B3008&amp;C3008&amp;G3008,'All Matches'!$C$2:$C$25000&amp;'All Matches'!$B$2:$B$25000&amp;'All Matches'!$E$2:$E$25000,0))</f>
        <v>1617366</v>
      </c>
      <c r="B3008">
        <f>INDEX(Teams!$B$2:$B$50,MATCH(D3008,Teams!$A$2:$A$50,0))</f>
        <v>14</v>
      </c>
      <c r="C3008" s="2">
        <v>42870</v>
      </c>
      <c r="D3008" t="s">
        <v>27</v>
      </c>
      <c r="E3008" t="s">
        <v>286</v>
      </c>
      <c r="F3008" t="s">
        <v>32</v>
      </c>
      <c r="G3008">
        <f>INDEX(Teams!$B$2:$B$50,MATCH(F3008,Teams!$A$2:$A$50,0))</f>
        <v>27</v>
      </c>
      <c r="H3008">
        <v>36</v>
      </c>
      <c r="K3008" s="2"/>
    </row>
    <row r="3009" spans="1:11" x14ac:dyDescent="0.2">
      <c r="A3009">
        <f t="array" ref="A3009">INDEX('All Matches'!$A$2:$A$25000,MATCH(B3009&amp;C3009&amp;G3009,'All Matches'!$C$2:$C$25000&amp;'All Matches'!$B$2:$B$25000&amp;'All Matches'!$E$2:$E$25000,0))</f>
        <v>1617366</v>
      </c>
      <c r="B3009">
        <f>INDEX(Teams!$B$2:$B$50,MATCH(D3009,Teams!$A$2:$A$50,0))</f>
        <v>14</v>
      </c>
      <c r="C3009" s="2">
        <v>42870</v>
      </c>
      <c r="D3009" t="s">
        <v>27</v>
      </c>
      <c r="E3009" t="s">
        <v>269</v>
      </c>
      <c r="F3009" t="s">
        <v>32</v>
      </c>
      <c r="G3009">
        <f>INDEX(Teams!$B$2:$B$50,MATCH(F3009,Teams!$A$2:$A$50,0))</f>
        <v>27</v>
      </c>
      <c r="H3009">
        <v>49</v>
      </c>
      <c r="K3009" s="2"/>
    </row>
    <row r="3010" spans="1:11" x14ac:dyDescent="0.2">
      <c r="A3010">
        <f t="array" ref="A3010">INDEX('All Matches'!$A$2:$A$25000,MATCH(B3010&amp;C3010&amp;G3010,'All Matches'!$C$2:$C$25000&amp;'All Matches'!$B$2:$B$25000&amp;'All Matches'!$E$2:$E$25000,0))</f>
        <v>1617366</v>
      </c>
      <c r="B3010">
        <f>INDEX(Teams!$B$2:$B$50,MATCH(D3010,Teams!$A$2:$A$50,0))</f>
        <v>14</v>
      </c>
      <c r="C3010" s="2">
        <v>42870</v>
      </c>
      <c r="D3010" t="s">
        <v>27</v>
      </c>
      <c r="E3010" t="s">
        <v>332</v>
      </c>
      <c r="F3010" t="s">
        <v>32</v>
      </c>
      <c r="G3010">
        <f>INDEX(Teams!$B$2:$B$50,MATCH(F3010,Teams!$A$2:$A$50,0))</f>
        <v>27</v>
      </c>
      <c r="H3010">
        <v>88</v>
      </c>
      <c r="K3010" s="2"/>
    </row>
    <row r="3011" spans="1:11" x14ac:dyDescent="0.2">
      <c r="A3011">
        <f t="array" ref="A3011">INDEX('All Matches'!$A$2:$A$25000,MATCH(B3011&amp;C3011&amp;G3011,'All Matches'!$C$2:$C$25000&amp;'All Matches'!$B$2:$B$25000&amp;'All Matches'!$E$2:$E$25000,0))</f>
        <v>1617366</v>
      </c>
      <c r="B3011">
        <f>INDEX(Teams!$B$2:$B$50,MATCH(D3011,Teams!$A$2:$A$50,0))</f>
        <v>27</v>
      </c>
      <c r="C3011" s="2">
        <v>42870</v>
      </c>
      <c r="D3011" t="s">
        <v>32</v>
      </c>
      <c r="E3011" t="s">
        <v>162</v>
      </c>
      <c r="F3011" t="s">
        <v>27</v>
      </c>
      <c r="G3011">
        <f>INDEX(Teams!$B$2:$B$50,MATCH(F3011,Teams!$A$2:$A$50,0))</f>
        <v>14</v>
      </c>
      <c r="H3011">
        <v>24</v>
      </c>
      <c r="K3011" s="2"/>
    </row>
    <row r="3012" spans="1:11" x14ac:dyDescent="0.2">
      <c r="A3012">
        <f t="array" ref="A3012">INDEX('All Matches'!$A$2:$A$25000,MATCH(B3012&amp;C3012&amp;G3012,'All Matches'!$C$2:$C$25000&amp;'All Matches'!$B$2:$B$25000&amp;'All Matches'!$E$2:$E$25000,0))</f>
        <v>1617366</v>
      </c>
      <c r="B3012">
        <f>INDEX(Teams!$B$2:$B$50,MATCH(D3012,Teams!$A$2:$A$50,0))</f>
        <v>27</v>
      </c>
      <c r="C3012" s="2">
        <v>42870</v>
      </c>
      <c r="D3012" t="s">
        <v>32</v>
      </c>
      <c r="E3012" t="s">
        <v>336</v>
      </c>
      <c r="F3012" t="s">
        <v>27</v>
      </c>
      <c r="G3012">
        <f>INDEX(Teams!$B$2:$B$50,MATCH(F3012,Teams!$A$2:$A$50,0))</f>
        <v>14</v>
      </c>
      <c r="H3012">
        <v>51</v>
      </c>
      <c r="K3012" s="2"/>
    </row>
    <row r="3013" spans="1:11" x14ac:dyDescent="0.2">
      <c r="A3013">
        <f t="array" ref="A3013">INDEX('All Matches'!$A$2:$A$25000,MATCH(B3013&amp;C3013&amp;G3013,'All Matches'!$C$2:$C$25000&amp;'All Matches'!$B$2:$B$25000&amp;'All Matches'!$E$2:$E$25000,0))</f>
        <v>1617366</v>
      </c>
      <c r="B3013">
        <f>INDEX(Teams!$B$2:$B$50,MATCH(D3013,Teams!$A$2:$A$50,0))</f>
        <v>27</v>
      </c>
      <c r="C3013" s="2">
        <v>42870</v>
      </c>
      <c r="D3013" t="s">
        <v>32</v>
      </c>
      <c r="E3013" t="s">
        <v>315</v>
      </c>
      <c r="F3013" t="s">
        <v>27</v>
      </c>
      <c r="G3013">
        <f>INDEX(Teams!$B$2:$B$50,MATCH(F3013,Teams!$A$2:$A$50,0))</f>
        <v>14</v>
      </c>
      <c r="H3013">
        <v>74</v>
      </c>
      <c r="K3013" s="2"/>
    </row>
    <row r="3014" spans="1:11" x14ac:dyDescent="0.2">
      <c r="A3014">
        <f t="array" ref="A3014">INDEX('All Matches'!$A$2:$A$25000,MATCH(B3014&amp;C3014&amp;G3014,'All Matches'!$C$2:$C$25000&amp;'All Matches'!$B$2:$B$25000&amp;'All Matches'!$E$2:$E$25000,0))</f>
        <v>1617367</v>
      </c>
      <c r="B3014">
        <f>INDEX(Teams!$B$2:$B$50,MATCH(D3014,Teams!$A$2:$A$50,0))</f>
        <v>10</v>
      </c>
      <c r="C3014" s="2">
        <v>42871</v>
      </c>
      <c r="D3014" t="s">
        <v>47</v>
      </c>
      <c r="E3014" t="s">
        <v>150</v>
      </c>
      <c r="F3014" t="s">
        <v>447</v>
      </c>
      <c r="G3014">
        <f>INDEX(Teams!$B$2:$B$50,MATCH(F3014,Teams!$A$2:$A$50,0))</f>
        <v>31</v>
      </c>
      <c r="H3014">
        <v>72</v>
      </c>
      <c r="K3014" s="2"/>
    </row>
    <row r="3015" spans="1:11" x14ac:dyDescent="0.2">
      <c r="A3015">
        <f t="array" ref="A3015">INDEX('All Matches'!$A$2:$A$25000,MATCH(B3015&amp;C3015&amp;G3015,'All Matches'!$C$2:$C$25000&amp;'All Matches'!$B$2:$B$25000&amp;'All Matches'!$E$2:$E$25000,0))</f>
        <v>1617367</v>
      </c>
      <c r="B3015">
        <f>INDEX(Teams!$B$2:$B$50,MATCH(D3015,Teams!$A$2:$A$50,0))</f>
        <v>10</v>
      </c>
      <c r="C3015" s="2">
        <v>42871</v>
      </c>
      <c r="D3015" t="s">
        <v>47</v>
      </c>
      <c r="E3015" t="s">
        <v>150</v>
      </c>
      <c r="F3015" t="s">
        <v>447</v>
      </c>
      <c r="G3015">
        <f>INDEX(Teams!$B$2:$B$50,MATCH(F3015,Teams!$A$2:$A$50,0))</f>
        <v>31</v>
      </c>
      <c r="H3015">
        <v>81</v>
      </c>
      <c r="K3015" s="2"/>
    </row>
    <row r="3016" spans="1:11" x14ac:dyDescent="0.2">
      <c r="A3016">
        <f t="array" ref="A3016">INDEX('All Matches'!$A$2:$A$25000,MATCH(B3016&amp;C3016&amp;G3016,'All Matches'!$C$2:$C$25000&amp;'All Matches'!$B$2:$B$25000&amp;'All Matches'!$E$2:$E$25000,0))</f>
        <v>1617368</v>
      </c>
      <c r="B3016">
        <f>INDEX(Teams!$B$2:$B$50,MATCH(D3016,Teams!$A$2:$A$50,0))</f>
        <v>20</v>
      </c>
      <c r="C3016" s="2">
        <v>42871</v>
      </c>
      <c r="D3016" t="s">
        <v>45</v>
      </c>
      <c r="E3016" t="s">
        <v>69</v>
      </c>
      <c r="F3016" t="s">
        <v>320</v>
      </c>
      <c r="G3016">
        <f>INDEX(Teams!$B$2:$B$50,MATCH(F3016,Teams!$A$2:$A$50,0))</f>
        <v>28</v>
      </c>
      <c r="H3016">
        <v>29</v>
      </c>
      <c r="K3016" s="2"/>
    </row>
    <row r="3017" spans="1:11" x14ac:dyDescent="0.2">
      <c r="A3017">
        <f t="array" ref="A3017">INDEX('All Matches'!$A$2:$A$25000,MATCH(B3017&amp;C3017&amp;G3017,'All Matches'!$C$2:$C$25000&amp;'All Matches'!$B$2:$B$25000&amp;'All Matches'!$E$2:$E$25000,0))</f>
        <v>1617368</v>
      </c>
      <c r="B3017">
        <f>INDEX(Teams!$B$2:$B$50,MATCH(D3017,Teams!$A$2:$A$50,0))</f>
        <v>20</v>
      </c>
      <c r="C3017" s="2">
        <v>42871</v>
      </c>
      <c r="D3017" t="s">
        <v>45</v>
      </c>
      <c r="E3017" t="s">
        <v>218</v>
      </c>
      <c r="F3017" t="s">
        <v>320</v>
      </c>
      <c r="G3017">
        <f>INDEX(Teams!$B$2:$B$50,MATCH(F3017,Teams!$A$2:$A$50,0))</f>
        <v>28</v>
      </c>
      <c r="H3017">
        <v>29</v>
      </c>
      <c r="K3017" s="2"/>
    </row>
    <row r="3018" spans="1:11" x14ac:dyDescent="0.2">
      <c r="A3018">
        <f t="array" ref="A3018">INDEX('All Matches'!$A$2:$A$25000,MATCH(B3018&amp;C3018&amp;G3018,'All Matches'!$C$2:$C$25000&amp;'All Matches'!$B$2:$B$25000&amp;'All Matches'!$E$2:$E$25000,0))</f>
        <v>1617368</v>
      </c>
      <c r="B3018">
        <f>INDEX(Teams!$B$2:$B$50,MATCH(D3018,Teams!$A$2:$A$50,0))</f>
        <v>20</v>
      </c>
      <c r="C3018" s="2">
        <v>42871</v>
      </c>
      <c r="D3018" t="s">
        <v>45</v>
      </c>
      <c r="E3018" t="s">
        <v>489</v>
      </c>
      <c r="F3018" t="s">
        <v>320</v>
      </c>
      <c r="G3018">
        <f>INDEX(Teams!$B$2:$B$50,MATCH(F3018,Teams!$A$2:$A$50,0))</f>
        <v>28</v>
      </c>
      <c r="H3018">
        <v>57</v>
      </c>
      <c r="K3018" s="2"/>
    </row>
    <row r="3019" spans="1:11" x14ac:dyDescent="0.2">
      <c r="A3019">
        <f t="array" ref="A3019">INDEX('All Matches'!$A$2:$A$25000,MATCH(B3019&amp;C3019&amp;G3019,'All Matches'!$C$2:$C$25000&amp;'All Matches'!$B$2:$B$25000&amp;'All Matches'!$E$2:$E$25000,0))</f>
        <v>1617368</v>
      </c>
      <c r="B3019">
        <f>INDEX(Teams!$B$2:$B$50,MATCH(D3019,Teams!$A$2:$A$50,0))</f>
        <v>28</v>
      </c>
      <c r="C3019" s="2">
        <v>42871</v>
      </c>
      <c r="D3019" t="s">
        <v>320</v>
      </c>
      <c r="E3019" t="s">
        <v>326</v>
      </c>
      <c r="F3019" t="s">
        <v>45</v>
      </c>
      <c r="G3019">
        <f>INDEX(Teams!$B$2:$B$50,MATCH(F3019,Teams!$A$2:$A$50,0))</f>
        <v>20</v>
      </c>
      <c r="H3019">
        <v>87</v>
      </c>
      <c r="K3019" s="2"/>
    </row>
    <row r="3020" spans="1:11" x14ac:dyDescent="0.2">
      <c r="A3020">
        <f t="array" ref="A3020">INDEX('All Matches'!$A$2:$A$25000,MATCH(B3020&amp;C3020&amp;G3020,'All Matches'!$C$2:$C$25000&amp;'All Matches'!$B$2:$B$25000&amp;'All Matches'!$E$2:$E$25000,0))</f>
        <v>1617370</v>
      </c>
      <c r="B3020">
        <f>INDEX(Teams!$B$2:$B$50,MATCH(D3020,Teams!$A$2:$A$50,0))</f>
        <v>18</v>
      </c>
      <c r="C3020" s="2">
        <v>42873</v>
      </c>
      <c r="D3020" t="s">
        <v>12</v>
      </c>
      <c r="E3020" t="s">
        <v>555</v>
      </c>
      <c r="F3020" t="s">
        <v>17</v>
      </c>
      <c r="G3020">
        <f>INDEX(Teams!$B$2:$B$50,MATCH(F3020,Teams!$A$2:$A$50,0))</f>
        <v>26</v>
      </c>
      <c r="H3020">
        <v>59</v>
      </c>
      <c r="K3020" s="2"/>
    </row>
    <row r="3021" spans="1:11" x14ac:dyDescent="0.2">
      <c r="A3021">
        <f t="array" ref="A3021">INDEX('All Matches'!$A$2:$A$25000,MATCH(B3021&amp;C3021&amp;G3021,'All Matches'!$C$2:$C$25000&amp;'All Matches'!$B$2:$B$25000&amp;'All Matches'!$E$2:$E$25000,0))</f>
        <v>1617370</v>
      </c>
      <c r="B3021">
        <f>INDEX(Teams!$B$2:$B$50,MATCH(D3021,Teams!$A$2:$A$50,0))</f>
        <v>26</v>
      </c>
      <c r="C3021" s="2">
        <v>42873</v>
      </c>
      <c r="D3021" t="s">
        <v>17</v>
      </c>
      <c r="E3021" t="s">
        <v>56</v>
      </c>
      <c r="F3021" t="s">
        <v>12</v>
      </c>
      <c r="G3021">
        <f>INDEX(Teams!$B$2:$B$50,MATCH(F3021,Teams!$A$2:$A$50,0))</f>
        <v>18</v>
      </c>
      <c r="H3021">
        <v>25</v>
      </c>
      <c r="K3021" s="2"/>
    </row>
    <row r="3022" spans="1:11" x14ac:dyDescent="0.2">
      <c r="A3022">
        <f t="array" ref="A3022">INDEX('All Matches'!$A$2:$A$25000,MATCH(B3022&amp;C3022&amp;G3022,'All Matches'!$C$2:$C$25000&amp;'All Matches'!$B$2:$B$25000&amp;'All Matches'!$E$2:$E$25000,0))</f>
        <v>1617370</v>
      </c>
      <c r="B3022">
        <f>INDEX(Teams!$B$2:$B$50,MATCH(D3022,Teams!$A$2:$A$50,0))</f>
        <v>26</v>
      </c>
      <c r="C3022" s="2">
        <v>42873</v>
      </c>
      <c r="D3022" t="s">
        <v>17</v>
      </c>
      <c r="E3022" t="s">
        <v>56</v>
      </c>
      <c r="F3022" t="s">
        <v>12</v>
      </c>
      <c r="G3022">
        <f>INDEX(Teams!$B$2:$B$50,MATCH(F3022,Teams!$A$2:$A$50,0))</f>
        <v>18</v>
      </c>
      <c r="H3022">
        <v>63</v>
      </c>
      <c r="K3022" s="2"/>
    </row>
    <row r="3023" spans="1:11" x14ac:dyDescent="0.2">
      <c r="A3023">
        <f t="array" ref="A3023">INDEX('All Matches'!$A$2:$A$25000,MATCH(B3023&amp;C3023&amp;G3023,'All Matches'!$C$2:$C$25000&amp;'All Matches'!$B$2:$B$25000&amp;'All Matches'!$E$2:$E$25000,0))</f>
        <v>1617370</v>
      </c>
      <c r="B3023">
        <f>INDEX(Teams!$B$2:$B$50,MATCH(D3023,Teams!$A$2:$A$50,0))</f>
        <v>26</v>
      </c>
      <c r="C3023" s="2">
        <v>42873</v>
      </c>
      <c r="D3023" t="s">
        <v>17</v>
      </c>
      <c r="E3023" t="s">
        <v>56</v>
      </c>
      <c r="F3023" t="s">
        <v>12</v>
      </c>
      <c r="G3023">
        <f>INDEX(Teams!$B$2:$B$50,MATCH(F3023,Teams!$A$2:$A$50,0))</f>
        <v>18</v>
      </c>
      <c r="H3023">
        <v>88</v>
      </c>
      <c r="K3023" s="2"/>
    </row>
    <row r="3024" spans="1:11" x14ac:dyDescent="0.2">
      <c r="A3024">
        <f t="array" ref="A3024">INDEX('All Matches'!$A$2:$A$25000,MATCH(B3024&amp;C3024&amp;G3024,'All Matches'!$C$2:$C$25000&amp;'All Matches'!$B$2:$B$25000&amp;'All Matches'!$E$2:$E$25000,0))</f>
        <v>1617370</v>
      </c>
      <c r="B3024">
        <f>INDEX(Teams!$B$2:$B$50,MATCH(D3024,Teams!$A$2:$A$50,0))</f>
        <v>26</v>
      </c>
      <c r="C3024" s="2">
        <v>42873</v>
      </c>
      <c r="D3024" t="s">
        <v>17</v>
      </c>
      <c r="E3024" t="s">
        <v>56</v>
      </c>
      <c r="F3024" t="s">
        <v>12</v>
      </c>
      <c r="G3024">
        <f>INDEX(Teams!$B$2:$B$50,MATCH(F3024,Teams!$A$2:$A$50,0))</f>
        <v>18</v>
      </c>
      <c r="H3024">
        <v>90</v>
      </c>
      <c r="K3024" s="2"/>
    </row>
    <row r="3025" spans="1:11" x14ac:dyDescent="0.2">
      <c r="A3025">
        <f t="array" ref="A3025">INDEX('All Matches'!$A$2:$A$25000,MATCH(B3025&amp;C3025&amp;G3025,'All Matches'!$C$2:$C$25000&amp;'All Matches'!$B$2:$B$25000&amp;'All Matches'!$E$2:$E$25000,0))</f>
        <v>1617370</v>
      </c>
      <c r="B3025">
        <f>INDEX(Teams!$B$2:$B$50,MATCH(D3025,Teams!$A$2:$A$50,0))</f>
        <v>26</v>
      </c>
      <c r="C3025" s="2">
        <v>42873</v>
      </c>
      <c r="D3025" t="s">
        <v>17</v>
      </c>
      <c r="E3025" t="s">
        <v>365</v>
      </c>
      <c r="F3025" t="s">
        <v>12</v>
      </c>
      <c r="G3025">
        <f>INDEX(Teams!$B$2:$B$50,MATCH(F3025,Teams!$A$2:$A$50,0))</f>
        <v>18</v>
      </c>
      <c r="H3025">
        <v>36</v>
      </c>
      <c r="K3025" s="2"/>
    </row>
    <row r="3026" spans="1:11" x14ac:dyDescent="0.2">
      <c r="A3026">
        <f t="array" ref="A3026">INDEX('All Matches'!$A$2:$A$25000,MATCH(B3026&amp;C3026&amp;G3026,'All Matches'!$C$2:$C$25000&amp;'All Matches'!$B$2:$B$25000&amp;'All Matches'!$E$2:$E$25000,0))</f>
        <v>1617370</v>
      </c>
      <c r="B3026">
        <f>INDEX(Teams!$B$2:$B$50,MATCH(D3026,Teams!$A$2:$A$50,0))</f>
        <v>26</v>
      </c>
      <c r="C3026" s="2">
        <v>42873</v>
      </c>
      <c r="D3026" t="s">
        <v>17</v>
      </c>
      <c r="E3026" t="s">
        <v>365</v>
      </c>
      <c r="F3026" t="s">
        <v>12</v>
      </c>
      <c r="G3026">
        <f>INDEX(Teams!$B$2:$B$50,MATCH(F3026,Teams!$A$2:$A$50,0))</f>
        <v>18</v>
      </c>
      <c r="H3026">
        <v>71</v>
      </c>
      <c r="K3026" s="2"/>
    </row>
    <row r="3027" spans="1:11" x14ac:dyDescent="0.2">
      <c r="A3027">
        <f t="array" ref="A3027">INDEX('All Matches'!$A$2:$A$25000,MATCH(B3027&amp;C3027&amp;G3027,'All Matches'!$C$2:$C$25000&amp;'All Matches'!$B$2:$B$25000&amp;'All Matches'!$E$2:$E$25000,0))</f>
        <v>1617371</v>
      </c>
      <c r="B3027">
        <f>INDEX(Teams!$B$2:$B$50,MATCH(D3027,Teams!$A$2:$A$50,0))</f>
        <v>10</v>
      </c>
      <c r="C3027" s="2">
        <v>42876</v>
      </c>
      <c r="D3027" t="s">
        <v>47</v>
      </c>
      <c r="E3027" t="s">
        <v>415</v>
      </c>
      <c r="F3027" t="s">
        <v>37</v>
      </c>
      <c r="G3027">
        <f>INDEX(Teams!$B$2:$B$50,MATCH(F3027,Teams!$A$2:$A$50,0))</f>
        <v>16</v>
      </c>
      <c r="H3027">
        <v>8</v>
      </c>
      <c r="K3027" s="2"/>
    </row>
    <row r="3028" spans="1:11" x14ac:dyDescent="0.2">
      <c r="A3028">
        <f t="array" ref="A3028">INDEX('All Matches'!$A$2:$A$25000,MATCH(B3028&amp;C3028&amp;G3028,'All Matches'!$C$2:$C$25000&amp;'All Matches'!$B$2:$B$25000&amp;'All Matches'!$E$2:$E$25000,0))</f>
        <v>1617371</v>
      </c>
      <c r="B3028">
        <f>INDEX(Teams!$B$2:$B$50,MATCH(D3028,Teams!$A$2:$A$50,0))</f>
        <v>10</v>
      </c>
      <c r="C3028" s="2">
        <v>42876</v>
      </c>
      <c r="D3028" t="s">
        <v>47</v>
      </c>
      <c r="E3028" t="s">
        <v>150</v>
      </c>
      <c r="F3028" t="s">
        <v>37</v>
      </c>
      <c r="G3028">
        <f>INDEX(Teams!$B$2:$B$50,MATCH(F3028,Teams!$A$2:$A$50,0))</f>
        <v>16</v>
      </c>
      <c r="H3028">
        <v>27</v>
      </c>
      <c r="K3028" s="2"/>
    </row>
    <row r="3029" spans="1:11" x14ac:dyDescent="0.2">
      <c r="A3029">
        <f t="array" ref="A3029">INDEX('All Matches'!$A$2:$A$25000,MATCH(B3029&amp;C3029&amp;G3029,'All Matches'!$C$2:$C$25000&amp;'All Matches'!$B$2:$B$25000&amp;'All Matches'!$E$2:$E$25000,0))</f>
        <v>1617371</v>
      </c>
      <c r="B3029">
        <f>INDEX(Teams!$B$2:$B$50,MATCH(D3029,Teams!$A$2:$A$50,0))</f>
        <v>10</v>
      </c>
      <c r="C3029" s="2">
        <v>42876</v>
      </c>
      <c r="D3029" t="s">
        <v>47</v>
      </c>
      <c r="E3029" t="s">
        <v>153</v>
      </c>
      <c r="F3029" t="s">
        <v>37</v>
      </c>
      <c r="G3029">
        <f>INDEX(Teams!$B$2:$B$50,MATCH(F3029,Teams!$A$2:$A$50,0))</f>
        <v>16</v>
      </c>
      <c r="H3029">
        <v>90</v>
      </c>
      <c r="K3029" s="2"/>
    </row>
    <row r="3030" spans="1:11" x14ac:dyDescent="0.2">
      <c r="A3030">
        <f t="array" ref="A3030">INDEX('All Matches'!$A$2:$A$25000,MATCH(B3030&amp;C3030&amp;G3030,'All Matches'!$C$2:$C$25000&amp;'All Matches'!$B$2:$B$25000&amp;'All Matches'!$E$2:$E$25000,0))</f>
        <v>1617371</v>
      </c>
      <c r="B3030">
        <f>INDEX(Teams!$B$2:$B$50,MATCH(D3030,Teams!$A$2:$A$50,0))</f>
        <v>16</v>
      </c>
      <c r="C3030" s="2">
        <v>42876</v>
      </c>
      <c r="D3030" t="s">
        <v>37</v>
      </c>
      <c r="E3030" t="s">
        <v>76</v>
      </c>
      <c r="F3030" t="s">
        <v>47</v>
      </c>
      <c r="G3030">
        <f>INDEX(Teams!$B$2:$B$50,MATCH(F3030,Teams!$A$2:$A$50,0))</f>
        <v>10</v>
      </c>
      <c r="H3030">
        <v>58</v>
      </c>
      <c r="J3030">
        <v>1</v>
      </c>
      <c r="K3030" s="2"/>
    </row>
    <row r="3031" spans="1:11" x14ac:dyDescent="0.2">
      <c r="A3031">
        <f t="array" ref="A3031">INDEX('All Matches'!$A$2:$A$25000,MATCH(B3031&amp;C3031&amp;G3031,'All Matches'!$C$2:$C$25000&amp;'All Matches'!$B$2:$B$25000&amp;'All Matches'!$E$2:$E$25000,0))</f>
        <v>1617372</v>
      </c>
      <c r="B3031">
        <f>INDEX(Teams!$B$2:$B$50,MATCH(D3031,Teams!$A$2:$A$50,0))</f>
        <v>13</v>
      </c>
      <c r="C3031" s="2">
        <v>42876</v>
      </c>
      <c r="D3031" t="s">
        <v>64</v>
      </c>
      <c r="E3031" t="s">
        <v>140</v>
      </c>
      <c r="F3031" t="s">
        <v>42</v>
      </c>
      <c r="G3031">
        <f>INDEX(Teams!$B$2:$B$50,MATCH(F3031,Teams!$A$2:$A$50,0))</f>
        <v>29</v>
      </c>
      <c r="H3031">
        <v>23</v>
      </c>
      <c r="K3031" s="2"/>
    </row>
    <row r="3032" spans="1:11" x14ac:dyDescent="0.2">
      <c r="A3032">
        <f t="array" ref="A3032">INDEX('All Matches'!$A$2:$A$25000,MATCH(B3032&amp;C3032&amp;G3032,'All Matches'!$C$2:$C$25000&amp;'All Matches'!$B$2:$B$25000&amp;'All Matches'!$E$2:$E$25000,0))</f>
        <v>1617372</v>
      </c>
      <c r="B3032">
        <f>INDEX(Teams!$B$2:$B$50,MATCH(D3032,Teams!$A$2:$A$50,0))</f>
        <v>29</v>
      </c>
      <c r="C3032" s="2">
        <v>42876</v>
      </c>
      <c r="D3032" t="s">
        <v>42</v>
      </c>
      <c r="E3032" t="s">
        <v>522</v>
      </c>
      <c r="F3032" t="s">
        <v>64</v>
      </c>
      <c r="G3032">
        <f>INDEX(Teams!$B$2:$B$50,MATCH(F3032,Teams!$A$2:$A$50,0))</f>
        <v>13</v>
      </c>
      <c r="H3032">
        <v>27</v>
      </c>
      <c r="K3032" s="2"/>
    </row>
    <row r="3033" spans="1:11" x14ac:dyDescent="0.2">
      <c r="A3033">
        <f t="array" ref="A3033">INDEX('All Matches'!$A$2:$A$25000,MATCH(B3033&amp;C3033&amp;G3033,'All Matches'!$C$2:$C$25000&amp;'All Matches'!$B$2:$B$25000&amp;'All Matches'!$E$2:$E$25000,0))</f>
        <v>1617372</v>
      </c>
      <c r="B3033">
        <f>INDEX(Teams!$B$2:$B$50,MATCH(D3033,Teams!$A$2:$A$50,0))</f>
        <v>29</v>
      </c>
      <c r="C3033" s="2">
        <v>42876</v>
      </c>
      <c r="D3033" t="s">
        <v>42</v>
      </c>
      <c r="E3033" t="s">
        <v>340</v>
      </c>
      <c r="F3033" t="s">
        <v>64</v>
      </c>
      <c r="G3033">
        <f>INDEX(Teams!$B$2:$B$50,MATCH(F3033,Teams!$A$2:$A$50,0))</f>
        <v>13</v>
      </c>
      <c r="H3033">
        <v>72</v>
      </c>
      <c r="K3033" s="2"/>
    </row>
    <row r="3034" spans="1:11" x14ac:dyDescent="0.2">
      <c r="A3034">
        <f t="array" ref="A3034">INDEX('All Matches'!$A$2:$A$25000,MATCH(B3034&amp;C3034&amp;G3034,'All Matches'!$C$2:$C$25000&amp;'All Matches'!$B$2:$B$25000&amp;'All Matches'!$E$2:$E$25000,0))</f>
        <v>1617373</v>
      </c>
      <c r="B3034">
        <f>INDEX(Teams!$B$2:$B$50,MATCH(D3034,Teams!$A$2:$A$50,0))</f>
        <v>14</v>
      </c>
      <c r="C3034" s="2">
        <v>42876</v>
      </c>
      <c r="D3034" t="s">
        <v>27</v>
      </c>
      <c r="E3034" t="s">
        <v>111</v>
      </c>
      <c r="F3034" t="s">
        <v>447</v>
      </c>
      <c r="G3034">
        <f>INDEX(Teams!$B$2:$B$50,MATCH(F3034,Teams!$A$2:$A$50,0))</f>
        <v>31</v>
      </c>
      <c r="H3034">
        <v>8</v>
      </c>
      <c r="K3034" s="2"/>
    </row>
    <row r="3035" spans="1:11" x14ac:dyDescent="0.2">
      <c r="A3035">
        <f t="array" ref="A3035">INDEX('All Matches'!$A$2:$A$25000,MATCH(B3035&amp;C3035&amp;G3035,'All Matches'!$C$2:$C$25000&amp;'All Matches'!$B$2:$B$25000&amp;'All Matches'!$E$2:$E$25000,0))</f>
        <v>1617373</v>
      </c>
      <c r="B3035">
        <f>INDEX(Teams!$B$2:$B$50,MATCH(D3035,Teams!$A$2:$A$50,0))</f>
        <v>14</v>
      </c>
      <c r="C3035" s="2">
        <v>42876</v>
      </c>
      <c r="D3035" t="s">
        <v>27</v>
      </c>
      <c r="E3035" t="s">
        <v>369</v>
      </c>
      <c r="F3035" t="s">
        <v>447</v>
      </c>
      <c r="G3035">
        <f>INDEX(Teams!$B$2:$B$50,MATCH(F3035,Teams!$A$2:$A$50,0))</f>
        <v>31</v>
      </c>
      <c r="H3035">
        <v>61</v>
      </c>
      <c r="K3035" s="2"/>
    </row>
    <row r="3036" spans="1:11" x14ac:dyDescent="0.2">
      <c r="A3036">
        <f t="array" ref="A3036">INDEX('All Matches'!$A$2:$A$25000,MATCH(B3036&amp;C3036&amp;G3036,'All Matches'!$C$2:$C$25000&amp;'All Matches'!$B$2:$B$25000&amp;'All Matches'!$E$2:$E$25000,0))</f>
        <v>1617373</v>
      </c>
      <c r="B3036">
        <f>INDEX(Teams!$B$2:$B$50,MATCH(D3036,Teams!$A$2:$A$50,0))</f>
        <v>14</v>
      </c>
      <c r="C3036" s="2">
        <v>42876</v>
      </c>
      <c r="D3036" t="s">
        <v>27</v>
      </c>
      <c r="E3036" t="s">
        <v>31</v>
      </c>
      <c r="F3036" t="s">
        <v>447</v>
      </c>
      <c r="G3036">
        <f>INDEX(Teams!$B$2:$B$50,MATCH(F3036,Teams!$A$2:$A$50,0))</f>
        <v>31</v>
      </c>
      <c r="H3036">
        <v>77</v>
      </c>
      <c r="K3036" s="2"/>
    </row>
    <row r="3037" spans="1:11" x14ac:dyDescent="0.2">
      <c r="A3037">
        <f t="array" ref="A3037">INDEX('All Matches'!$A$2:$A$25000,MATCH(B3037&amp;C3037&amp;G3037,'All Matches'!$C$2:$C$25000&amp;'All Matches'!$B$2:$B$25000&amp;'All Matches'!$E$2:$E$25000,0))</f>
        <v>1617373</v>
      </c>
      <c r="B3037">
        <f>INDEX(Teams!$B$2:$B$50,MATCH(D3037,Teams!$A$2:$A$50,0))</f>
        <v>14</v>
      </c>
      <c r="C3037" s="2">
        <v>42876</v>
      </c>
      <c r="D3037" t="s">
        <v>27</v>
      </c>
      <c r="E3037" t="s">
        <v>269</v>
      </c>
      <c r="F3037" t="s">
        <v>447</v>
      </c>
      <c r="G3037">
        <f>INDEX(Teams!$B$2:$B$50,MATCH(F3037,Teams!$A$2:$A$50,0))</f>
        <v>31</v>
      </c>
      <c r="H3037">
        <v>90</v>
      </c>
      <c r="K3037" s="2"/>
    </row>
    <row r="3038" spans="1:11" x14ac:dyDescent="0.2">
      <c r="A3038">
        <f t="array" ref="A3038">INDEX('All Matches'!$A$2:$A$25000,MATCH(B3038&amp;C3038&amp;G3038,'All Matches'!$C$2:$C$25000&amp;'All Matches'!$B$2:$B$25000&amp;'All Matches'!$E$2:$E$25000,0))</f>
        <v>1617373</v>
      </c>
      <c r="B3038">
        <f>INDEX(Teams!$B$2:$B$50,MATCH(D3038,Teams!$A$2:$A$50,0))</f>
        <v>14</v>
      </c>
      <c r="C3038" s="2">
        <v>42876</v>
      </c>
      <c r="D3038" t="s">
        <v>27</v>
      </c>
      <c r="E3038" t="s">
        <v>269</v>
      </c>
      <c r="F3038" t="s">
        <v>447</v>
      </c>
      <c r="G3038">
        <f>INDEX(Teams!$B$2:$B$50,MATCH(F3038,Teams!$A$2:$A$50,0))</f>
        <v>31</v>
      </c>
      <c r="H3038">
        <v>90</v>
      </c>
      <c r="K3038" s="2"/>
    </row>
    <row r="3039" spans="1:11" x14ac:dyDescent="0.2">
      <c r="A3039">
        <f t="array" ref="A3039">INDEX('All Matches'!$A$2:$A$25000,MATCH(B3039&amp;C3039&amp;G3039,'All Matches'!$C$2:$C$25000&amp;'All Matches'!$B$2:$B$25000&amp;'All Matches'!$E$2:$E$25000,0))</f>
        <v>1617373</v>
      </c>
      <c r="B3039">
        <f>INDEX(Teams!$B$2:$B$50,MATCH(D3039,Teams!$A$2:$A$50,0))</f>
        <v>31</v>
      </c>
      <c r="C3039" s="2">
        <v>42876</v>
      </c>
      <c r="D3039" t="s">
        <v>447</v>
      </c>
      <c r="E3039" t="s">
        <v>556</v>
      </c>
      <c r="F3039" t="s">
        <v>27</v>
      </c>
      <c r="G3039">
        <f>INDEX(Teams!$B$2:$B$50,MATCH(F3039,Teams!$A$2:$A$50,0))</f>
        <v>14</v>
      </c>
      <c r="H3039">
        <v>3</v>
      </c>
      <c r="K3039" s="2"/>
    </row>
    <row r="3040" spans="1:11" x14ac:dyDescent="0.2">
      <c r="A3040">
        <f t="array" ref="A3040">INDEX('All Matches'!$A$2:$A$25000,MATCH(B3040&amp;C3040&amp;G3040,'All Matches'!$C$2:$C$25000&amp;'All Matches'!$B$2:$B$25000&amp;'All Matches'!$E$2:$E$25000,0))</f>
        <v>1617374</v>
      </c>
      <c r="B3040">
        <f>INDEX(Teams!$B$2:$B$50,MATCH(D3040,Teams!$A$2:$A$50,0))</f>
        <v>33</v>
      </c>
      <c r="C3040" s="2">
        <v>42876</v>
      </c>
      <c r="D3040" t="s">
        <v>443</v>
      </c>
      <c r="E3040" t="s">
        <v>367</v>
      </c>
      <c r="F3040" t="s">
        <v>17</v>
      </c>
      <c r="G3040">
        <f>INDEX(Teams!$B$2:$B$50,MATCH(F3040,Teams!$A$2:$A$50,0))</f>
        <v>26</v>
      </c>
      <c r="H3040">
        <v>66</v>
      </c>
      <c r="K3040" s="2"/>
    </row>
    <row r="3041" spans="1:11" x14ac:dyDescent="0.2">
      <c r="A3041">
        <f t="array" ref="A3041">INDEX('All Matches'!$A$2:$A$25000,MATCH(B3041&amp;C3041&amp;G3041,'All Matches'!$C$2:$C$25000&amp;'All Matches'!$B$2:$B$25000&amp;'All Matches'!$E$2:$E$25000,0))</f>
        <v>1617374</v>
      </c>
      <c r="B3041">
        <f>INDEX(Teams!$B$2:$B$50,MATCH(D3041,Teams!$A$2:$A$50,0))</f>
        <v>26</v>
      </c>
      <c r="C3041" s="2">
        <v>42876</v>
      </c>
      <c r="D3041" t="s">
        <v>17</v>
      </c>
      <c r="E3041" t="s">
        <v>56</v>
      </c>
      <c r="F3041" t="s">
        <v>443</v>
      </c>
      <c r="G3041">
        <f>INDEX(Teams!$B$2:$B$50,MATCH(F3041,Teams!$A$2:$A$50,0))</f>
        <v>33</v>
      </c>
      <c r="H3041">
        <v>11</v>
      </c>
      <c r="K3041" s="2"/>
    </row>
    <row r="3042" spans="1:11" x14ac:dyDescent="0.2">
      <c r="A3042">
        <f t="array" ref="A3042">INDEX('All Matches'!$A$2:$A$25000,MATCH(B3042&amp;C3042&amp;G3042,'All Matches'!$C$2:$C$25000&amp;'All Matches'!$B$2:$B$25000&amp;'All Matches'!$E$2:$E$25000,0))</f>
        <v>1617374</v>
      </c>
      <c r="B3042">
        <f>INDEX(Teams!$B$2:$B$50,MATCH(D3042,Teams!$A$2:$A$50,0))</f>
        <v>26</v>
      </c>
      <c r="C3042" s="2">
        <v>42876</v>
      </c>
      <c r="D3042" t="s">
        <v>17</v>
      </c>
      <c r="E3042" t="s">
        <v>56</v>
      </c>
      <c r="F3042" t="s">
        <v>443</v>
      </c>
      <c r="G3042">
        <f>INDEX(Teams!$B$2:$B$50,MATCH(F3042,Teams!$A$2:$A$50,0))</f>
        <v>33</v>
      </c>
      <c r="H3042">
        <v>13</v>
      </c>
      <c r="K3042" s="2"/>
    </row>
    <row r="3043" spans="1:11" x14ac:dyDescent="0.2">
      <c r="A3043">
        <f t="array" ref="A3043">INDEX('All Matches'!$A$2:$A$25000,MATCH(B3043&amp;C3043&amp;G3043,'All Matches'!$C$2:$C$25000&amp;'All Matches'!$B$2:$B$25000&amp;'All Matches'!$E$2:$E$25000,0))</f>
        <v>1617374</v>
      </c>
      <c r="B3043">
        <f>INDEX(Teams!$B$2:$B$50,MATCH(D3043,Teams!$A$2:$A$50,0))</f>
        <v>26</v>
      </c>
      <c r="C3043" s="2">
        <v>42876</v>
      </c>
      <c r="D3043" t="s">
        <v>17</v>
      </c>
      <c r="E3043" t="s">
        <v>56</v>
      </c>
      <c r="F3043" t="s">
        <v>443</v>
      </c>
      <c r="G3043">
        <f>INDEX(Teams!$B$2:$B$50,MATCH(F3043,Teams!$A$2:$A$50,0))</f>
        <v>33</v>
      </c>
      <c r="H3043">
        <v>72</v>
      </c>
      <c r="K3043" s="2"/>
    </row>
    <row r="3044" spans="1:11" x14ac:dyDescent="0.2">
      <c r="A3044">
        <f t="array" ref="A3044">INDEX('All Matches'!$A$2:$A$25000,MATCH(B3044&amp;C3044&amp;G3044,'All Matches'!$C$2:$C$25000&amp;'All Matches'!$B$2:$B$25000&amp;'All Matches'!$E$2:$E$25000,0))</f>
        <v>1617374</v>
      </c>
      <c r="B3044">
        <f>INDEX(Teams!$B$2:$B$50,MATCH(D3044,Teams!$A$2:$A$50,0))</f>
        <v>26</v>
      </c>
      <c r="C3044" s="2">
        <v>42876</v>
      </c>
      <c r="D3044" t="s">
        <v>17</v>
      </c>
      <c r="E3044" t="s">
        <v>19</v>
      </c>
      <c r="F3044" t="s">
        <v>443</v>
      </c>
      <c r="G3044">
        <f>INDEX(Teams!$B$2:$B$50,MATCH(F3044,Teams!$A$2:$A$50,0))</f>
        <v>33</v>
      </c>
      <c r="H3044">
        <v>45</v>
      </c>
      <c r="K3044" s="2"/>
    </row>
    <row r="3045" spans="1:11" x14ac:dyDescent="0.2">
      <c r="A3045">
        <f t="array" ref="A3045">INDEX('All Matches'!$A$2:$A$25000,MATCH(B3045&amp;C3045&amp;G3045,'All Matches'!$C$2:$C$25000&amp;'All Matches'!$B$2:$B$25000&amp;'All Matches'!$E$2:$E$25000,0))</f>
        <v>1617374</v>
      </c>
      <c r="B3045">
        <f>INDEX(Teams!$B$2:$B$50,MATCH(D3045,Teams!$A$2:$A$50,0))</f>
        <v>26</v>
      </c>
      <c r="C3045" s="2">
        <v>42876</v>
      </c>
      <c r="D3045" t="s">
        <v>17</v>
      </c>
      <c r="E3045" t="s">
        <v>295</v>
      </c>
      <c r="F3045" t="s">
        <v>443</v>
      </c>
      <c r="G3045">
        <f>INDEX(Teams!$B$2:$B$50,MATCH(F3045,Teams!$A$2:$A$50,0))</f>
        <v>33</v>
      </c>
      <c r="H3045">
        <v>69</v>
      </c>
      <c r="K3045" s="2"/>
    </row>
    <row r="3046" spans="1:11" x14ac:dyDescent="0.2">
      <c r="A3046">
        <f t="array" ref="A3046">INDEX('All Matches'!$A$2:$A$25000,MATCH(B3046&amp;C3046&amp;G3046,'All Matches'!$C$2:$C$25000&amp;'All Matches'!$B$2:$B$25000&amp;'All Matches'!$E$2:$E$25000,0))</f>
        <v>1617374</v>
      </c>
      <c r="B3046">
        <f>INDEX(Teams!$B$2:$B$50,MATCH(D3046,Teams!$A$2:$A$50,0))</f>
        <v>26</v>
      </c>
      <c r="C3046" s="2">
        <v>42876</v>
      </c>
      <c r="D3046" t="s">
        <v>17</v>
      </c>
      <c r="E3046" t="s">
        <v>323</v>
      </c>
      <c r="F3046" t="s">
        <v>443</v>
      </c>
      <c r="G3046">
        <f>INDEX(Teams!$B$2:$B$50,MATCH(F3046,Teams!$A$2:$A$50,0))</f>
        <v>33</v>
      </c>
      <c r="H3046">
        <v>84</v>
      </c>
      <c r="K3046" s="2"/>
    </row>
    <row r="3047" spans="1:11" x14ac:dyDescent="0.2">
      <c r="A3047">
        <f t="array" ref="A3047">INDEX('All Matches'!$A$2:$A$25000,MATCH(B3047&amp;C3047&amp;G3047,'All Matches'!$C$2:$C$25000&amp;'All Matches'!$B$2:$B$25000&amp;'All Matches'!$E$2:$E$25000,0))</f>
        <v>1617374</v>
      </c>
      <c r="B3047">
        <f>INDEX(Teams!$B$2:$B$50,MATCH(D3047,Teams!$A$2:$A$50,0))</f>
        <v>26</v>
      </c>
      <c r="C3047" s="2">
        <v>42876</v>
      </c>
      <c r="D3047" t="s">
        <v>17</v>
      </c>
      <c r="E3047" t="s">
        <v>557</v>
      </c>
      <c r="F3047" t="s">
        <v>443</v>
      </c>
      <c r="G3047">
        <f>INDEX(Teams!$B$2:$B$50,MATCH(F3047,Teams!$A$2:$A$50,0))</f>
        <v>33</v>
      </c>
      <c r="H3047">
        <v>87</v>
      </c>
      <c r="K3047" s="2"/>
    </row>
    <row r="3048" spans="1:11" x14ac:dyDescent="0.2">
      <c r="A3048">
        <f t="array" ref="A3048">INDEX('All Matches'!$A$2:$A$25000,MATCH(B3048&amp;C3048&amp;G3048,'All Matches'!$C$2:$C$25000&amp;'All Matches'!$B$2:$B$25000&amp;'All Matches'!$E$2:$E$25000,0))</f>
        <v>1617375</v>
      </c>
      <c r="B3048">
        <f>INDEX(Teams!$B$2:$B$50,MATCH(D3048,Teams!$A$2:$A$50,0))</f>
        <v>18</v>
      </c>
      <c r="C3048" s="2">
        <v>42876</v>
      </c>
      <c r="D3048" t="s">
        <v>12</v>
      </c>
      <c r="E3048" t="s">
        <v>14</v>
      </c>
      <c r="F3048" t="s">
        <v>20</v>
      </c>
      <c r="G3048">
        <f>INDEX(Teams!$B$2:$B$50,MATCH(F3048,Teams!$A$2:$A$50,0))</f>
        <v>11</v>
      </c>
      <c r="H3048">
        <v>51</v>
      </c>
      <c r="K3048" s="2"/>
    </row>
    <row r="3049" spans="1:11" x14ac:dyDescent="0.2">
      <c r="A3049">
        <f t="array" ref="A3049">INDEX('All Matches'!$A$2:$A$25000,MATCH(B3049&amp;C3049&amp;G3049,'All Matches'!$C$2:$C$25000&amp;'All Matches'!$B$2:$B$25000&amp;'All Matches'!$E$2:$E$25000,0))</f>
        <v>1617375</v>
      </c>
      <c r="B3049">
        <f>INDEX(Teams!$B$2:$B$50,MATCH(D3049,Teams!$A$2:$A$50,0))</f>
        <v>11</v>
      </c>
      <c r="C3049" s="2">
        <v>42876</v>
      </c>
      <c r="D3049" t="s">
        <v>20</v>
      </c>
      <c r="E3049" t="s">
        <v>142</v>
      </c>
      <c r="F3049" t="s">
        <v>12</v>
      </c>
      <c r="G3049">
        <f>INDEX(Teams!$B$2:$B$50,MATCH(F3049,Teams!$A$2:$A$50,0))</f>
        <v>18</v>
      </c>
      <c r="H3049">
        <v>1</v>
      </c>
      <c r="K3049" s="2"/>
    </row>
    <row r="3050" spans="1:11" x14ac:dyDescent="0.2">
      <c r="A3050">
        <f t="array" ref="A3050">INDEX('All Matches'!$A$2:$A$25000,MATCH(B3050&amp;C3050&amp;G3050,'All Matches'!$C$2:$C$25000&amp;'All Matches'!$B$2:$B$25000&amp;'All Matches'!$E$2:$E$25000,0))</f>
        <v>1617376</v>
      </c>
      <c r="B3050">
        <f>INDEX(Teams!$B$2:$B$50,MATCH(D3050,Teams!$A$2:$A$50,0))</f>
        <v>19</v>
      </c>
      <c r="C3050" s="2">
        <v>42876</v>
      </c>
      <c r="D3050" t="s">
        <v>40</v>
      </c>
      <c r="E3050" t="s">
        <v>108</v>
      </c>
      <c r="F3050" t="s">
        <v>445</v>
      </c>
      <c r="G3050">
        <f>INDEX(Teams!$B$2:$B$50,MATCH(F3050,Teams!$A$2:$A$50,0))</f>
        <v>34</v>
      </c>
      <c r="H3050">
        <v>45</v>
      </c>
      <c r="K3050" s="2"/>
    </row>
    <row r="3051" spans="1:11" x14ac:dyDescent="0.2">
      <c r="A3051">
        <f t="array" ref="A3051">INDEX('All Matches'!$A$2:$A$25000,MATCH(B3051&amp;C3051&amp;G3051,'All Matches'!$C$2:$C$25000&amp;'All Matches'!$B$2:$B$25000&amp;'All Matches'!$E$2:$E$25000,0))</f>
        <v>1617376</v>
      </c>
      <c r="B3051">
        <f>INDEX(Teams!$B$2:$B$50,MATCH(D3051,Teams!$A$2:$A$50,0))</f>
        <v>19</v>
      </c>
      <c r="C3051" s="2">
        <v>42876</v>
      </c>
      <c r="D3051" t="s">
        <v>40</v>
      </c>
      <c r="E3051" t="s">
        <v>350</v>
      </c>
      <c r="F3051" t="s">
        <v>445</v>
      </c>
      <c r="G3051">
        <f>INDEX(Teams!$B$2:$B$50,MATCH(F3051,Teams!$A$2:$A$50,0))</f>
        <v>34</v>
      </c>
      <c r="H3051">
        <v>51</v>
      </c>
      <c r="K3051" s="2"/>
    </row>
    <row r="3052" spans="1:11" x14ac:dyDescent="0.2">
      <c r="A3052">
        <f t="array" ref="A3052">INDEX('All Matches'!$A$2:$A$25000,MATCH(B3052&amp;C3052&amp;G3052,'All Matches'!$C$2:$C$25000&amp;'All Matches'!$B$2:$B$25000&amp;'All Matches'!$E$2:$E$25000,0))</f>
        <v>1617376</v>
      </c>
      <c r="B3052">
        <f>INDEX(Teams!$B$2:$B$50,MATCH(D3052,Teams!$A$2:$A$50,0))</f>
        <v>19</v>
      </c>
      <c r="C3052" s="2">
        <v>42876</v>
      </c>
      <c r="D3052" t="s">
        <v>40</v>
      </c>
      <c r="E3052" t="s">
        <v>451</v>
      </c>
      <c r="F3052" t="s">
        <v>445</v>
      </c>
      <c r="G3052">
        <f>INDEX(Teams!$B$2:$B$50,MATCH(F3052,Teams!$A$2:$A$50,0))</f>
        <v>34</v>
      </c>
      <c r="H3052">
        <v>56</v>
      </c>
      <c r="K3052" s="2"/>
    </row>
    <row r="3053" spans="1:11" x14ac:dyDescent="0.2">
      <c r="A3053">
        <f t="array" ref="A3053">INDEX('All Matches'!$A$2:$A$25000,MATCH(B3053&amp;C3053&amp;G3053,'All Matches'!$C$2:$C$25000&amp;'All Matches'!$B$2:$B$25000&amp;'All Matches'!$E$2:$E$25000,0))</f>
        <v>1617377</v>
      </c>
      <c r="B3053">
        <f>INDEX(Teams!$B$2:$B$50,MATCH(D3053,Teams!$A$2:$A$50,0))</f>
        <v>21</v>
      </c>
      <c r="C3053" s="2">
        <v>42876</v>
      </c>
      <c r="D3053" t="s">
        <v>10</v>
      </c>
      <c r="E3053" t="s">
        <v>558</v>
      </c>
      <c r="F3053" t="s">
        <v>23</v>
      </c>
      <c r="G3053">
        <f>INDEX(Teams!$B$2:$B$50,MATCH(F3053,Teams!$A$2:$A$50,0))</f>
        <v>15</v>
      </c>
      <c r="H3053">
        <v>15</v>
      </c>
      <c r="K3053" s="2"/>
    </row>
    <row r="3054" spans="1:11" x14ac:dyDescent="0.2">
      <c r="A3054">
        <f t="array" ref="A3054">INDEX('All Matches'!$A$2:$A$25000,MATCH(B3054&amp;C3054&amp;G3054,'All Matches'!$C$2:$C$25000&amp;'All Matches'!$B$2:$B$25000&amp;'All Matches'!$E$2:$E$25000,0))</f>
        <v>1617377</v>
      </c>
      <c r="B3054">
        <f>INDEX(Teams!$B$2:$B$50,MATCH(D3054,Teams!$A$2:$A$50,0))</f>
        <v>21</v>
      </c>
      <c r="C3054" s="2">
        <v>42876</v>
      </c>
      <c r="D3054" t="s">
        <v>10</v>
      </c>
      <c r="E3054" t="s">
        <v>11</v>
      </c>
      <c r="F3054" t="s">
        <v>23</v>
      </c>
      <c r="G3054">
        <f>INDEX(Teams!$B$2:$B$50,MATCH(F3054,Teams!$A$2:$A$50,0))</f>
        <v>15</v>
      </c>
      <c r="H3054">
        <v>19</v>
      </c>
      <c r="K3054" s="2"/>
    </row>
    <row r="3055" spans="1:11" x14ac:dyDescent="0.2">
      <c r="A3055">
        <f t="array" ref="A3055">INDEX('All Matches'!$A$2:$A$25000,MATCH(B3055&amp;C3055&amp;G3055,'All Matches'!$C$2:$C$25000&amp;'All Matches'!$B$2:$B$25000&amp;'All Matches'!$E$2:$E$25000,0))</f>
        <v>1617378</v>
      </c>
      <c r="B3055">
        <f>INDEX(Teams!$B$2:$B$50,MATCH(D3055,Teams!$A$2:$A$50,0))</f>
        <v>24</v>
      </c>
      <c r="C3055" s="2">
        <v>42876</v>
      </c>
      <c r="D3055" t="s">
        <v>319</v>
      </c>
      <c r="E3055" t="s">
        <v>334</v>
      </c>
      <c r="F3055" t="s">
        <v>50</v>
      </c>
      <c r="G3055">
        <f>INDEX(Teams!$B$2:$B$50,MATCH(F3055,Teams!$A$2:$A$50,0))</f>
        <v>23</v>
      </c>
      <c r="H3055">
        <v>60</v>
      </c>
      <c r="K3055" s="2"/>
    </row>
    <row r="3056" spans="1:11" x14ac:dyDescent="0.2">
      <c r="A3056">
        <f t="array" ref="A3056">INDEX('All Matches'!$A$2:$A$25000,MATCH(B3056&amp;C3056&amp;G3056,'All Matches'!$C$2:$C$25000&amp;'All Matches'!$B$2:$B$25000&amp;'All Matches'!$E$2:$E$25000,0))</f>
        <v>1617379</v>
      </c>
      <c r="B3056">
        <f>INDEX(Teams!$B$2:$B$50,MATCH(D3056,Teams!$A$2:$A$50,0))</f>
        <v>25</v>
      </c>
      <c r="C3056" s="2">
        <v>42876</v>
      </c>
      <c r="D3056" t="s">
        <v>325</v>
      </c>
      <c r="E3056" t="s">
        <v>233</v>
      </c>
      <c r="F3056" t="s">
        <v>320</v>
      </c>
      <c r="G3056">
        <f>INDEX(Teams!$B$2:$B$50,MATCH(F3056,Teams!$A$2:$A$50,0))</f>
        <v>28</v>
      </c>
      <c r="H3056">
        <v>72</v>
      </c>
      <c r="K3056" s="2"/>
    </row>
    <row r="3057" spans="1:11" x14ac:dyDescent="0.2">
      <c r="A3057">
        <f t="array" ref="A3057">INDEX('All Matches'!$A$2:$A$25000,MATCH(B3057&amp;C3057&amp;G3057,'All Matches'!$C$2:$C$25000&amp;'All Matches'!$B$2:$B$25000&amp;'All Matches'!$E$2:$E$25000,0))</f>
        <v>1617379</v>
      </c>
      <c r="B3057">
        <f>INDEX(Teams!$B$2:$B$50,MATCH(D3057,Teams!$A$2:$A$50,0))</f>
        <v>25</v>
      </c>
      <c r="C3057" s="2">
        <v>42876</v>
      </c>
      <c r="D3057" t="s">
        <v>325</v>
      </c>
      <c r="E3057" t="s">
        <v>257</v>
      </c>
      <c r="F3057" t="s">
        <v>320</v>
      </c>
      <c r="G3057">
        <f>INDEX(Teams!$B$2:$B$50,MATCH(F3057,Teams!$A$2:$A$50,0))</f>
        <v>28</v>
      </c>
      <c r="H3057">
        <v>86</v>
      </c>
      <c r="K3057" s="2"/>
    </row>
    <row r="3058" spans="1:11" x14ac:dyDescent="0.2">
      <c r="A3058">
        <f t="array" ref="A3058">INDEX('All Matches'!$A$2:$A$25000,MATCH(B3058&amp;C3058&amp;G3058,'All Matches'!$C$2:$C$25000&amp;'All Matches'!$B$2:$B$25000&amp;'All Matches'!$E$2:$E$25000,0))</f>
        <v>1617379</v>
      </c>
      <c r="B3058">
        <f>INDEX(Teams!$B$2:$B$50,MATCH(D3058,Teams!$A$2:$A$50,0))</f>
        <v>28</v>
      </c>
      <c r="C3058" s="2">
        <v>42876</v>
      </c>
      <c r="D3058" t="s">
        <v>320</v>
      </c>
      <c r="E3058" t="s">
        <v>268</v>
      </c>
      <c r="F3058" t="s">
        <v>325</v>
      </c>
      <c r="G3058">
        <f>INDEX(Teams!$B$2:$B$50,MATCH(F3058,Teams!$A$2:$A$50,0))</f>
        <v>25</v>
      </c>
      <c r="H3058">
        <v>33</v>
      </c>
      <c r="K3058" s="2"/>
    </row>
    <row r="3059" spans="1:11" x14ac:dyDescent="0.2">
      <c r="A3059">
        <f t="array" ref="A3059">INDEX('All Matches'!$A$2:$A$25000,MATCH(B3059&amp;C3059&amp;G3059,'All Matches'!$C$2:$C$25000&amp;'All Matches'!$B$2:$B$25000&amp;'All Matches'!$E$2:$E$25000,0))</f>
        <v>1617380</v>
      </c>
      <c r="B3059">
        <f>INDEX(Teams!$B$2:$B$50,MATCH(D3059,Teams!$A$2:$A$50,0))</f>
        <v>20</v>
      </c>
      <c r="C3059" s="2">
        <v>42876</v>
      </c>
      <c r="D3059" t="s">
        <v>45</v>
      </c>
      <c r="E3059" t="s">
        <v>308</v>
      </c>
      <c r="F3059" t="s">
        <v>32</v>
      </c>
      <c r="G3059">
        <f>INDEX(Teams!$B$2:$B$50,MATCH(F3059,Teams!$A$2:$A$50,0))</f>
        <v>27</v>
      </c>
      <c r="H3059">
        <v>5</v>
      </c>
      <c r="K3059" s="2"/>
    </row>
    <row r="3060" spans="1:11" x14ac:dyDescent="0.2">
      <c r="A3060">
        <f t="array" ref="A3060">INDEX('All Matches'!$A$2:$A$25000,MATCH(B3060&amp;C3060&amp;G3060,'All Matches'!$C$2:$C$25000&amp;'All Matches'!$B$2:$B$25000&amp;'All Matches'!$E$2:$E$25000,0))</f>
        <v>1617380</v>
      </c>
      <c r="B3060">
        <f>INDEX(Teams!$B$2:$B$50,MATCH(D3060,Teams!$A$2:$A$50,0))</f>
        <v>20</v>
      </c>
      <c r="C3060" s="2">
        <v>42876</v>
      </c>
      <c r="D3060" t="s">
        <v>45</v>
      </c>
      <c r="E3060" t="s">
        <v>68</v>
      </c>
      <c r="F3060" t="s">
        <v>32</v>
      </c>
      <c r="G3060">
        <f>INDEX(Teams!$B$2:$B$50,MATCH(F3060,Teams!$A$2:$A$50,0))</f>
        <v>27</v>
      </c>
      <c r="H3060">
        <v>23</v>
      </c>
      <c r="K3060" s="2"/>
    </row>
    <row r="3061" spans="1:11" x14ac:dyDescent="0.2">
      <c r="A3061">
        <f t="array" ref="A3061">INDEX('All Matches'!$A$2:$A$25000,MATCH(B3061&amp;C3061&amp;G3061,'All Matches'!$C$2:$C$25000&amp;'All Matches'!$B$2:$B$25000&amp;'All Matches'!$E$2:$E$25000,0))</f>
        <v>1617380</v>
      </c>
      <c r="B3061">
        <f>INDEX(Teams!$B$2:$B$50,MATCH(D3061,Teams!$A$2:$A$50,0))</f>
        <v>20</v>
      </c>
      <c r="C3061" s="2">
        <v>42876</v>
      </c>
      <c r="D3061" t="s">
        <v>45</v>
      </c>
      <c r="E3061" t="s">
        <v>68</v>
      </c>
      <c r="F3061" t="s">
        <v>32</v>
      </c>
      <c r="G3061">
        <f>INDEX(Teams!$B$2:$B$50,MATCH(F3061,Teams!$A$2:$A$50,0))</f>
        <v>27</v>
      </c>
      <c r="H3061">
        <v>36</v>
      </c>
      <c r="K3061" s="2"/>
    </row>
    <row r="3062" spans="1:11" x14ac:dyDescent="0.2">
      <c r="A3062">
        <f t="array" ref="A3062">INDEX('All Matches'!$A$2:$A$25000,MATCH(B3062&amp;C3062&amp;G3062,'All Matches'!$C$2:$C$25000&amp;'All Matches'!$B$2:$B$25000&amp;'All Matches'!$E$2:$E$25000,0))</f>
        <v>1617380</v>
      </c>
      <c r="B3062">
        <f>INDEX(Teams!$B$2:$B$50,MATCH(D3062,Teams!$A$2:$A$50,0))</f>
        <v>20</v>
      </c>
      <c r="C3062" s="2">
        <v>42876</v>
      </c>
      <c r="D3062" t="s">
        <v>45</v>
      </c>
      <c r="E3062" t="s">
        <v>160</v>
      </c>
      <c r="F3062" t="s">
        <v>32</v>
      </c>
      <c r="G3062">
        <f>INDEX(Teams!$B$2:$B$50,MATCH(F3062,Teams!$A$2:$A$50,0))</f>
        <v>27</v>
      </c>
      <c r="H3062">
        <v>41</v>
      </c>
      <c r="K3062" s="2"/>
    </row>
    <row r="3063" spans="1:11" x14ac:dyDescent="0.2">
      <c r="A3063">
        <f t="array" ref="A3063">INDEX('All Matches'!$A$2:$A$25000,MATCH(B3063&amp;C3063&amp;G3063,'All Matches'!$C$2:$C$25000&amp;'All Matches'!$B$2:$B$25000&amp;'All Matches'!$E$2:$E$25000,0))</f>
        <v>1617380</v>
      </c>
      <c r="B3063">
        <f>INDEX(Teams!$B$2:$B$50,MATCH(D3063,Teams!$A$2:$A$50,0))</f>
        <v>20</v>
      </c>
      <c r="C3063" s="2">
        <v>42876</v>
      </c>
      <c r="D3063" t="s">
        <v>45</v>
      </c>
      <c r="E3063" t="s">
        <v>69</v>
      </c>
      <c r="F3063" t="s">
        <v>32</v>
      </c>
      <c r="G3063">
        <f>INDEX(Teams!$B$2:$B$50,MATCH(F3063,Teams!$A$2:$A$50,0))</f>
        <v>27</v>
      </c>
      <c r="H3063">
        <v>58</v>
      </c>
      <c r="K3063" s="2"/>
    </row>
    <row r="3064" spans="1:11" x14ac:dyDescent="0.2">
      <c r="A3064">
        <f t="array" ref="A3064">INDEX('All Matches'!$A$2:$A$25000,MATCH(B3064&amp;C3064&amp;G3064,'All Matches'!$C$2:$C$25000&amp;'All Matches'!$B$2:$B$25000&amp;'All Matches'!$E$2:$E$25000,0))</f>
        <v>1718001</v>
      </c>
      <c r="B3064">
        <f>INDEX(Teams!$B$2:$B$50,MATCH(D3064,Teams!$A$2:$A$50,0))</f>
        <v>10</v>
      </c>
      <c r="C3064" s="2">
        <v>42958</v>
      </c>
      <c r="D3064" t="s">
        <v>47</v>
      </c>
      <c r="E3064" t="s">
        <v>104</v>
      </c>
      <c r="F3064" t="s">
        <v>12</v>
      </c>
      <c r="G3064">
        <f>INDEX(Teams!$B$2:$B$50,MATCH(F3064,Teams!$A$2:$A$50,0))</f>
        <v>18</v>
      </c>
      <c r="H3064">
        <v>2</v>
      </c>
      <c r="K3064" s="2"/>
    </row>
    <row r="3065" spans="1:11" x14ac:dyDescent="0.2">
      <c r="A3065">
        <f t="array" ref="A3065">INDEX('All Matches'!$A$2:$A$25000,MATCH(B3065&amp;C3065&amp;G3065,'All Matches'!$C$2:$C$25000&amp;'All Matches'!$B$2:$B$25000&amp;'All Matches'!$E$2:$E$25000,0))</f>
        <v>1718001</v>
      </c>
      <c r="B3065">
        <f>INDEX(Teams!$B$2:$B$50,MATCH(D3065,Teams!$A$2:$A$50,0))</f>
        <v>10</v>
      </c>
      <c r="C3065" s="2">
        <v>42958</v>
      </c>
      <c r="D3065" t="s">
        <v>47</v>
      </c>
      <c r="E3065" t="s">
        <v>82</v>
      </c>
      <c r="F3065" t="s">
        <v>12</v>
      </c>
      <c r="G3065">
        <f>INDEX(Teams!$B$2:$B$50,MATCH(F3065,Teams!$A$2:$A$50,0))</f>
        <v>18</v>
      </c>
      <c r="H3065">
        <v>45</v>
      </c>
      <c r="K3065" s="2"/>
    </row>
    <row r="3066" spans="1:11" x14ac:dyDescent="0.2">
      <c r="A3066">
        <f t="array" ref="A3066">INDEX('All Matches'!$A$2:$A$25000,MATCH(B3066&amp;C3066&amp;G3066,'All Matches'!$C$2:$C$25000&amp;'All Matches'!$B$2:$B$25000&amp;'All Matches'!$E$2:$E$25000,0))</f>
        <v>1718001</v>
      </c>
      <c r="B3066">
        <f>INDEX(Teams!$B$2:$B$50,MATCH(D3066,Teams!$A$2:$A$50,0))</f>
        <v>10</v>
      </c>
      <c r="C3066" s="2">
        <v>42958</v>
      </c>
      <c r="D3066" t="s">
        <v>47</v>
      </c>
      <c r="E3066" t="s">
        <v>153</v>
      </c>
      <c r="F3066" t="s">
        <v>12</v>
      </c>
      <c r="G3066">
        <f>INDEX(Teams!$B$2:$B$50,MATCH(F3066,Teams!$A$2:$A$50,0))</f>
        <v>18</v>
      </c>
      <c r="H3066">
        <v>83</v>
      </c>
      <c r="K3066" s="2"/>
    </row>
    <row r="3067" spans="1:11" x14ac:dyDescent="0.2">
      <c r="A3067">
        <f t="array" ref="A3067">INDEX('All Matches'!$A$2:$A$25000,MATCH(B3067&amp;C3067&amp;G3067,'All Matches'!$C$2:$C$25000&amp;'All Matches'!$B$2:$B$25000&amp;'All Matches'!$E$2:$E$25000,0))</f>
        <v>1718001</v>
      </c>
      <c r="B3067">
        <f>INDEX(Teams!$B$2:$B$50,MATCH(D3067,Teams!$A$2:$A$50,0))</f>
        <v>10</v>
      </c>
      <c r="C3067" s="2">
        <v>42958</v>
      </c>
      <c r="D3067" t="s">
        <v>47</v>
      </c>
      <c r="E3067" t="s">
        <v>184</v>
      </c>
      <c r="F3067" t="s">
        <v>12</v>
      </c>
      <c r="G3067">
        <f>INDEX(Teams!$B$2:$B$50,MATCH(F3067,Teams!$A$2:$A$50,0))</f>
        <v>18</v>
      </c>
      <c r="H3067">
        <v>85</v>
      </c>
      <c r="K3067" s="2"/>
    </row>
    <row r="3068" spans="1:11" x14ac:dyDescent="0.2">
      <c r="A3068">
        <f t="array" ref="A3068">INDEX('All Matches'!$A$2:$A$25000,MATCH(B3068&amp;C3068&amp;G3068,'All Matches'!$C$2:$C$25000&amp;'All Matches'!$B$2:$B$25000&amp;'All Matches'!$E$2:$E$25000,0))</f>
        <v>1718001</v>
      </c>
      <c r="B3068">
        <f>INDEX(Teams!$B$2:$B$50,MATCH(D3068,Teams!$A$2:$A$50,0))</f>
        <v>18</v>
      </c>
      <c r="C3068" s="2">
        <v>42958</v>
      </c>
      <c r="D3068" t="s">
        <v>12</v>
      </c>
      <c r="E3068" t="s">
        <v>314</v>
      </c>
      <c r="F3068" t="s">
        <v>47</v>
      </c>
      <c r="G3068">
        <f>INDEX(Teams!$B$2:$B$50,MATCH(F3068,Teams!$A$2:$A$50,0))</f>
        <v>10</v>
      </c>
      <c r="H3068">
        <v>5</v>
      </c>
      <c r="K3068" s="2"/>
    </row>
    <row r="3069" spans="1:11" x14ac:dyDescent="0.2">
      <c r="A3069">
        <f t="array" ref="A3069">INDEX('All Matches'!$A$2:$A$25000,MATCH(B3069&amp;C3069&amp;G3069,'All Matches'!$C$2:$C$25000&amp;'All Matches'!$B$2:$B$25000&amp;'All Matches'!$E$2:$E$25000,0))</f>
        <v>1718001</v>
      </c>
      <c r="B3069">
        <f>INDEX(Teams!$B$2:$B$50,MATCH(D3069,Teams!$A$2:$A$50,0))</f>
        <v>18</v>
      </c>
      <c r="C3069" s="2">
        <v>42958</v>
      </c>
      <c r="D3069" t="s">
        <v>12</v>
      </c>
      <c r="E3069" t="s">
        <v>14</v>
      </c>
      <c r="F3069" t="s">
        <v>47</v>
      </c>
      <c r="G3069">
        <f>INDEX(Teams!$B$2:$B$50,MATCH(F3069,Teams!$A$2:$A$50,0))</f>
        <v>10</v>
      </c>
      <c r="H3069">
        <v>29</v>
      </c>
      <c r="K3069" s="2"/>
    </row>
    <row r="3070" spans="1:11" x14ac:dyDescent="0.2">
      <c r="A3070">
        <f t="array" ref="A3070">INDEX('All Matches'!$A$2:$A$25000,MATCH(B3070&amp;C3070&amp;G3070,'All Matches'!$C$2:$C$25000&amp;'All Matches'!$B$2:$B$25000&amp;'All Matches'!$E$2:$E$25000,0))</f>
        <v>1718001</v>
      </c>
      <c r="B3070">
        <f>INDEX(Teams!$B$2:$B$50,MATCH(D3070,Teams!$A$2:$A$50,0))</f>
        <v>18</v>
      </c>
      <c r="C3070" s="2">
        <v>42958</v>
      </c>
      <c r="D3070" t="s">
        <v>12</v>
      </c>
      <c r="E3070" t="s">
        <v>14</v>
      </c>
      <c r="F3070" t="s">
        <v>47</v>
      </c>
      <c r="G3070">
        <f>INDEX(Teams!$B$2:$B$50,MATCH(F3070,Teams!$A$2:$A$50,0))</f>
        <v>10</v>
      </c>
      <c r="H3070">
        <v>56</v>
      </c>
      <c r="K3070" s="2"/>
    </row>
    <row r="3071" spans="1:11" x14ac:dyDescent="0.2">
      <c r="A3071">
        <f t="array" ref="A3071">INDEX('All Matches'!$A$2:$A$25000,MATCH(B3071&amp;C3071&amp;G3071,'All Matches'!$C$2:$C$25000&amp;'All Matches'!$B$2:$B$25000&amp;'All Matches'!$E$2:$E$25000,0))</f>
        <v>1718002</v>
      </c>
      <c r="B3071">
        <f>INDEX(Teams!$B$2:$B$50,MATCH(D3071,Teams!$A$2:$A$50,0))</f>
        <v>27</v>
      </c>
      <c r="C3071" s="2">
        <v>42959</v>
      </c>
      <c r="D3071" t="s">
        <v>32</v>
      </c>
      <c r="E3071" t="s">
        <v>315</v>
      </c>
      <c r="F3071" t="s">
        <v>40</v>
      </c>
      <c r="G3071">
        <f>INDEX(Teams!$B$2:$B$50,MATCH(F3071,Teams!$A$2:$A$50,0))</f>
        <v>19</v>
      </c>
      <c r="H3071">
        <v>8</v>
      </c>
      <c r="K3071" s="2"/>
    </row>
    <row r="3072" spans="1:11" x14ac:dyDescent="0.2">
      <c r="A3072">
        <f t="array" ref="A3072">INDEX('All Matches'!$A$2:$A$25000,MATCH(B3072&amp;C3072&amp;G3072,'All Matches'!$C$2:$C$25000&amp;'All Matches'!$B$2:$B$25000&amp;'All Matches'!$E$2:$E$25000,0))</f>
        <v>1718002</v>
      </c>
      <c r="B3072">
        <f>INDEX(Teams!$B$2:$B$50,MATCH(D3072,Teams!$A$2:$A$50,0))</f>
        <v>27</v>
      </c>
      <c r="C3072" s="2">
        <v>42959</v>
      </c>
      <c r="D3072" t="s">
        <v>32</v>
      </c>
      <c r="E3072" t="s">
        <v>199</v>
      </c>
      <c r="F3072" t="s">
        <v>40</v>
      </c>
      <c r="G3072">
        <f>INDEX(Teams!$B$2:$B$50,MATCH(F3072,Teams!$A$2:$A$50,0))</f>
        <v>19</v>
      </c>
      <c r="H3072">
        <v>32</v>
      </c>
      <c r="K3072" s="2"/>
    </row>
    <row r="3073" spans="1:11" x14ac:dyDescent="0.2">
      <c r="A3073">
        <f t="array" ref="A3073">INDEX('All Matches'!$A$2:$A$25000,MATCH(B3073&amp;C3073&amp;G3073,'All Matches'!$C$2:$C$25000&amp;'All Matches'!$B$2:$B$25000&amp;'All Matches'!$E$2:$E$25000,0))</f>
        <v>1718002</v>
      </c>
      <c r="B3073">
        <f>INDEX(Teams!$B$2:$B$50,MATCH(D3073,Teams!$A$2:$A$50,0))</f>
        <v>27</v>
      </c>
      <c r="C3073" s="2">
        <v>42959</v>
      </c>
      <c r="D3073" t="s">
        <v>32</v>
      </c>
      <c r="E3073" t="s">
        <v>316</v>
      </c>
      <c r="F3073" t="s">
        <v>40</v>
      </c>
      <c r="G3073">
        <f>INDEX(Teams!$B$2:$B$50,MATCH(F3073,Teams!$A$2:$A$50,0))</f>
        <v>19</v>
      </c>
      <c r="H3073">
        <v>90</v>
      </c>
      <c r="K3073" s="2"/>
    </row>
    <row r="3074" spans="1:11" x14ac:dyDescent="0.2">
      <c r="A3074">
        <f t="array" ref="A3074">INDEX('All Matches'!$A$2:$A$25000,MATCH(B3074&amp;C3074&amp;G3074,'All Matches'!$C$2:$C$25000&amp;'All Matches'!$B$2:$B$25000&amp;'All Matches'!$E$2:$E$25000,0))</f>
        <v>1718002</v>
      </c>
      <c r="B3074">
        <f>INDEX(Teams!$B$2:$B$50,MATCH(D3074,Teams!$A$2:$A$50,0))</f>
        <v>19</v>
      </c>
      <c r="C3074" s="2">
        <v>42959</v>
      </c>
      <c r="D3074" t="s">
        <v>40</v>
      </c>
      <c r="E3074" t="s">
        <v>43</v>
      </c>
      <c r="F3074" t="s">
        <v>32</v>
      </c>
      <c r="G3074">
        <f>INDEX(Teams!$B$2:$B$50,MATCH(F3074,Teams!$A$2:$A$50,0))</f>
        <v>27</v>
      </c>
      <c r="H3074">
        <v>29</v>
      </c>
      <c r="K3074" s="2"/>
    </row>
    <row r="3075" spans="1:11" x14ac:dyDescent="0.2">
      <c r="A3075">
        <f t="array" ref="A3075">INDEX('All Matches'!$A$2:$A$25000,MATCH(B3075&amp;C3075&amp;G3075,'All Matches'!$C$2:$C$25000&amp;'All Matches'!$B$2:$B$25000&amp;'All Matches'!$E$2:$E$25000,0))</f>
        <v>1718002</v>
      </c>
      <c r="B3075">
        <f>INDEX(Teams!$B$2:$B$50,MATCH(D3075,Teams!$A$2:$A$50,0))</f>
        <v>19</v>
      </c>
      <c r="C3075" s="2">
        <v>42959</v>
      </c>
      <c r="D3075" t="s">
        <v>40</v>
      </c>
      <c r="E3075" t="s">
        <v>93</v>
      </c>
      <c r="F3075" t="s">
        <v>32</v>
      </c>
      <c r="G3075">
        <f>INDEX(Teams!$B$2:$B$50,MATCH(F3075,Teams!$A$2:$A$50,0))</f>
        <v>27</v>
      </c>
      <c r="H3075">
        <v>55</v>
      </c>
      <c r="J3075">
        <v>1</v>
      </c>
      <c r="K3075" s="2"/>
    </row>
    <row r="3076" spans="1:11" x14ac:dyDescent="0.2">
      <c r="A3076">
        <f t="array" ref="A3076">INDEX('All Matches'!$A$2:$A$25000,MATCH(B3076&amp;C3076&amp;G3076,'All Matches'!$C$2:$C$25000&amp;'All Matches'!$B$2:$B$25000&amp;'All Matches'!$E$2:$E$25000,0))</f>
        <v>1718002</v>
      </c>
      <c r="B3076">
        <f>INDEX(Teams!$B$2:$B$50,MATCH(D3076,Teams!$A$2:$A$50,0))</f>
        <v>19</v>
      </c>
      <c r="C3076" s="2">
        <v>42959</v>
      </c>
      <c r="D3076" t="s">
        <v>40</v>
      </c>
      <c r="E3076" t="s">
        <v>41</v>
      </c>
      <c r="F3076" t="s">
        <v>32</v>
      </c>
      <c r="G3076">
        <f>INDEX(Teams!$B$2:$B$50,MATCH(F3076,Teams!$A$2:$A$50,0))</f>
        <v>27</v>
      </c>
      <c r="H3076">
        <v>57</v>
      </c>
      <c r="K3076" s="2"/>
    </row>
    <row r="3077" spans="1:11" x14ac:dyDescent="0.2">
      <c r="A3077">
        <f t="array" ref="A3077">INDEX('All Matches'!$A$2:$A$25000,MATCH(B3077&amp;C3077&amp;G3077,'All Matches'!$C$2:$C$25000&amp;'All Matches'!$B$2:$B$25000&amp;'All Matches'!$E$2:$E$25000,0))</f>
        <v>1718003</v>
      </c>
      <c r="B3077">
        <f>INDEX(Teams!$B$2:$B$50,MATCH(D3077,Teams!$A$2:$A$50,0))</f>
        <v>14</v>
      </c>
      <c r="C3077" s="2">
        <v>42959</v>
      </c>
      <c r="D3077" t="s">
        <v>27</v>
      </c>
      <c r="E3077" t="s">
        <v>60</v>
      </c>
      <c r="F3077" t="s">
        <v>64</v>
      </c>
      <c r="G3077">
        <f>INDEX(Teams!$B$2:$B$50,MATCH(F3077,Teams!$A$2:$A$50,0))</f>
        <v>13</v>
      </c>
      <c r="H3077">
        <v>69</v>
      </c>
      <c r="K3077" s="2"/>
    </row>
    <row r="3078" spans="1:11" x14ac:dyDescent="0.2">
      <c r="A3078">
        <f t="array" ref="A3078">INDEX('All Matches'!$A$2:$A$25000,MATCH(B3078&amp;C3078&amp;G3078,'All Matches'!$C$2:$C$25000&amp;'All Matches'!$B$2:$B$25000&amp;'All Matches'!$E$2:$E$25000,0))</f>
        <v>1718003</v>
      </c>
      <c r="B3078">
        <f>INDEX(Teams!$B$2:$B$50,MATCH(D3078,Teams!$A$2:$A$50,0))</f>
        <v>14</v>
      </c>
      <c r="C3078" s="2">
        <v>42959</v>
      </c>
      <c r="D3078" t="s">
        <v>27</v>
      </c>
      <c r="E3078" t="s">
        <v>209</v>
      </c>
      <c r="F3078" t="s">
        <v>64</v>
      </c>
      <c r="G3078">
        <f>INDEX(Teams!$B$2:$B$50,MATCH(F3078,Teams!$A$2:$A$50,0))</f>
        <v>13</v>
      </c>
      <c r="H3078">
        <v>88</v>
      </c>
      <c r="K3078" s="2"/>
    </row>
    <row r="3079" spans="1:11" x14ac:dyDescent="0.2">
      <c r="A3079">
        <f t="array" ref="A3079">INDEX('All Matches'!$A$2:$A$25000,MATCH(B3079&amp;C3079&amp;G3079,'All Matches'!$C$2:$C$25000&amp;'All Matches'!$B$2:$B$25000&amp;'All Matches'!$E$2:$E$25000,0))</f>
        <v>1718003</v>
      </c>
      <c r="B3079">
        <f>INDEX(Teams!$B$2:$B$50,MATCH(D3079,Teams!$A$2:$A$50,0))</f>
        <v>13</v>
      </c>
      <c r="C3079" s="2">
        <v>42959</v>
      </c>
      <c r="D3079" t="s">
        <v>64</v>
      </c>
      <c r="E3079" t="s">
        <v>140</v>
      </c>
      <c r="F3079" t="s">
        <v>27</v>
      </c>
      <c r="G3079">
        <f>INDEX(Teams!$B$2:$B$50,MATCH(F3079,Teams!$A$2:$A$50,0))</f>
        <v>14</v>
      </c>
      <c r="H3079">
        <v>24</v>
      </c>
      <c r="K3079" s="2"/>
    </row>
    <row r="3080" spans="1:11" x14ac:dyDescent="0.2">
      <c r="A3080">
        <f t="array" ref="A3080">INDEX('All Matches'!$A$2:$A$25000,MATCH(B3080&amp;C3080&amp;G3080,'All Matches'!$C$2:$C$25000&amp;'All Matches'!$B$2:$B$25000&amp;'All Matches'!$E$2:$E$25000,0))</f>
        <v>1718003</v>
      </c>
      <c r="B3080">
        <f>INDEX(Teams!$B$2:$B$50,MATCH(D3080,Teams!$A$2:$A$50,0))</f>
        <v>13</v>
      </c>
      <c r="C3080" s="2">
        <v>42959</v>
      </c>
      <c r="D3080" t="s">
        <v>64</v>
      </c>
      <c r="E3080" t="s">
        <v>140</v>
      </c>
      <c r="F3080" t="s">
        <v>27</v>
      </c>
      <c r="G3080">
        <f>INDEX(Teams!$B$2:$B$50,MATCH(F3080,Teams!$A$2:$A$50,0))</f>
        <v>14</v>
      </c>
      <c r="H3080">
        <v>43</v>
      </c>
      <c r="K3080" s="2"/>
    </row>
    <row r="3081" spans="1:11" x14ac:dyDescent="0.2">
      <c r="A3081">
        <f t="array" ref="A3081">INDEX('All Matches'!$A$2:$A$25000,MATCH(B3081&amp;C3081&amp;G3081,'All Matches'!$C$2:$C$25000&amp;'All Matches'!$B$2:$B$25000&amp;'All Matches'!$E$2:$E$25000,0))</f>
        <v>1718003</v>
      </c>
      <c r="B3081">
        <f>INDEX(Teams!$B$2:$B$50,MATCH(D3081,Teams!$A$2:$A$50,0))</f>
        <v>13</v>
      </c>
      <c r="C3081" s="2">
        <v>42959</v>
      </c>
      <c r="D3081" t="s">
        <v>64</v>
      </c>
      <c r="E3081" t="s">
        <v>101</v>
      </c>
      <c r="F3081" t="s">
        <v>27</v>
      </c>
      <c r="G3081">
        <f>INDEX(Teams!$B$2:$B$50,MATCH(F3081,Teams!$A$2:$A$50,0))</f>
        <v>14</v>
      </c>
      <c r="H3081">
        <v>39</v>
      </c>
      <c r="K3081" s="2"/>
    </row>
    <row r="3082" spans="1:11" x14ac:dyDescent="0.2">
      <c r="A3082">
        <f t="array" ref="A3082">INDEX('All Matches'!$A$2:$A$25000,MATCH(B3082&amp;C3082&amp;G3082,'All Matches'!$C$2:$C$25000&amp;'All Matches'!$B$2:$B$25000&amp;'All Matches'!$E$2:$E$25000,0))</f>
        <v>1718004</v>
      </c>
      <c r="B3082">
        <f>INDEX(Teams!$B$2:$B$50,MATCH(D3082,Teams!$A$2:$A$50,0))</f>
        <v>17</v>
      </c>
      <c r="C3082" s="2">
        <v>42959</v>
      </c>
      <c r="D3082" t="s">
        <v>29</v>
      </c>
      <c r="E3082" t="s">
        <v>317</v>
      </c>
      <c r="F3082" t="s">
        <v>23</v>
      </c>
      <c r="G3082">
        <f>INDEX(Teams!$B$2:$B$50,MATCH(F3082,Teams!$A$2:$A$50,0))</f>
        <v>15</v>
      </c>
      <c r="H3082">
        <v>23</v>
      </c>
      <c r="I3082">
        <v>1</v>
      </c>
      <c r="K3082" s="2"/>
    </row>
    <row r="3083" spans="1:11" x14ac:dyDescent="0.2">
      <c r="A3083">
        <f t="array" ref="A3083">INDEX('All Matches'!$A$2:$A$25000,MATCH(B3083&amp;C3083&amp;G3083,'All Matches'!$C$2:$C$25000&amp;'All Matches'!$B$2:$B$25000&amp;'All Matches'!$E$2:$E$25000,0))</f>
        <v>1718004</v>
      </c>
      <c r="B3083">
        <f>INDEX(Teams!$B$2:$B$50,MATCH(D3083,Teams!$A$2:$A$50,0))</f>
        <v>17</v>
      </c>
      <c r="C3083" s="2">
        <v>42959</v>
      </c>
      <c r="D3083" t="s">
        <v>29</v>
      </c>
      <c r="E3083" t="s">
        <v>231</v>
      </c>
      <c r="F3083" t="s">
        <v>23</v>
      </c>
      <c r="G3083">
        <f>INDEX(Teams!$B$2:$B$50,MATCH(F3083,Teams!$A$2:$A$50,0))</f>
        <v>15</v>
      </c>
      <c r="H3083">
        <v>26</v>
      </c>
      <c r="K3083" s="2"/>
    </row>
    <row r="3084" spans="1:11" x14ac:dyDescent="0.2">
      <c r="A3084">
        <f t="array" ref="A3084">INDEX('All Matches'!$A$2:$A$25000,MATCH(B3084&amp;C3084&amp;G3084,'All Matches'!$C$2:$C$25000&amp;'All Matches'!$B$2:$B$25000&amp;'All Matches'!$E$2:$E$25000,0))</f>
        <v>1718004</v>
      </c>
      <c r="B3084">
        <f>INDEX(Teams!$B$2:$B$50,MATCH(D3084,Teams!$A$2:$A$50,0))</f>
        <v>17</v>
      </c>
      <c r="C3084" s="2">
        <v>42959</v>
      </c>
      <c r="D3084" t="s">
        <v>29</v>
      </c>
      <c r="E3084" t="s">
        <v>231</v>
      </c>
      <c r="F3084" t="s">
        <v>23</v>
      </c>
      <c r="G3084">
        <f>INDEX(Teams!$B$2:$B$50,MATCH(F3084,Teams!$A$2:$A$50,0))</f>
        <v>15</v>
      </c>
      <c r="H3084">
        <v>78</v>
      </c>
      <c r="K3084" s="2"/>
    </row>
    <row r="3085" spans="1:11" x14ac:dyDescent="0.2">
      <c r="A3085">
        <f t="array" ref="A3085">INDEX('All Matches'!$A$2:$A$25000,MATCH(B3085&amp;C3085&amp;G3085,'All Matches'!$C$2:$C$25000&amp;'All Matches'!$B$2:$B$25000&amp;'All Matches'!$E$2:$E$25000,0))</f>
        <v>1718005</v>
      </c>
      <c r="B3085">
        <f>INDEX(Teams!$B$2:$B$50,MATCH(D3085,Teams!$A$2:$A$50,0))</f>
        <v>16</v>
      </c>
      <c r="C3085" s="2">
        <v>42959</v>
      </c>
      <c r="D3085" t="s">
        <v>37</v>
      </c>
      <c r="E3085" t="s">
        <v>318</v>
      </c>
      <c r="F3085" t="s">
        <v>319</v>
      </c>
      <c r="G3085">
        <f>INDEX(Teams!$B$2:$B$50,MATCH(F3085,Teams!$A$2:$A$50,0))</f>
        <v>24</v>
      </c>
      <c r="H3085">
        <v>45</v>
      </c>
      <c r="K3085" s="2"/>
    </row>
    <row r="3086" spans="1:11" x14ac:dyDescent="0.2">
      <c r="A3086">
        <f t="array" ref="A3086">INDEX('All Matches'!$A$2:$A$25000,MATCH(B3086&amp;C3086&amp;G3086,'All Matches'!$C$2:$C$25000&amp;'All Matches'!$B$2:$B$25000&amp;'All Matches'!$E$2:$E$25000,0))</f>
        <v>1718007</v>
      </c>
      <c r="B3086">
        <f>INDEX(Teams!$B$2:$B$50,MATCH(D3086,Teams!$A$2:$A$50,0))</f>
        <v>28</v>
      </c>
      <c r="C3086" s="2">
        <v>42959</v>
      </c>
      <c r="D3086" t="s">
        <v>320</v>
      </c>
      <c r="E3086" t="s">
        <v>321</v>
      </c>
      <c r="F3086" t="s">
        <v>20</v>
      </c>
      <c r="G3086">
        <f>INDEX(Teams!$B$2:$B$50,MATCH(F3086,Teams!$A$2:$A$50,0))</f>
        <v>11</v>
      </c>
      <c r="H3086">
        <v>31</v>
      </c>
      <c r="K3086" s="2"/>
    </row>
    <row r="3087" spans="1:11" x14ac:dyDescent="0.2">
      <c r="A3087">
        <f t="array" ref="A3087">INDEX('All Matches'!$A$2:$A$25000,MATCH(B3087&amp;C3087&amp;G3087,'All Matches'!$C$2:$C$25000&amp;'All Matches'!$B$2:$B$25000&amp;'All Matches'!$E$2:$E$25000,0))</f>
        <v>1718008</v>
      </c>
      <c r="B3087">
        <f>INDEX(Teams!$B$2:$B$50,MATCH(D3087,Teams!$A$2:$A$50,0))</f>
        <v>20</v>
      </c>
      <c r="C3087" s="2">
        <v>42959</v>
      </c>
      <c r="D3087" t="s">
        <v>45</v>
      </c>
      <c r="E3087" t="s">
        <v>68</v>
      </c>
      <c r="F3087" t="s">
        <v>34</v>
      </c>
      <c r="G3087">
        <f>INDEX(Teams!$B$2:$B$50,MATCH(F3087,Teams!$A$2:$A$50,0))</f>
        <v>12</v>
      </c>
      <c r="H3087">
        <v>70</v>
      </c>
      <c r="K3087" s="2"/>
    </row>
    <row r="3088" spans="1:11" x14ac:dyDescent="0.2">
      <c r="A3088">
        <f t="array" ref="A3088">INDEX('All Matches'!$A$2:$A$25000,MATCH(B3088&amp;C3088&amp;G3088,'All Matches'!$C$2:$C$25000&amp;'All Matches'!$B$2:$B$25000&amp;'All Matches'!$E$2:$E$25000,0))</f>
        <v>1718008</v>
      </c>
      <c r="B3088">
        <f>INDEX(Teams!$B$2:$B$50,MATCH(D3088,Teams!$A$2:$A$50,0))</f>
        <v>20</v>
      </c>
      <c r="C3088" s="2">
        <v>42959</v>
      </c>
      <c r="D3088" t="s">
        <v>45</v>
      </c>
      <c r="E3088" t="s">
        <v>322</v>
      </c>
      <c r="F3088" t="s">
        <v>34</v>
      </c>
      <c r="G3088">
        <f>INDEX(Teams!$B$2:$B$50,MATCH(F3088,Teams!$A$2:$A$50,0))</f>
        <v>12</v>
      </c>
      <c r="H3088">
        <v>75</v>
      </c>
      <c r="I3088">
        <v>1</v>
      </c>
      <c r="K3088" s="2"/>
    </row>
    <row r="3089" spans="1:11" x14ac:dyDescent="0.2">
      <c r="A3089">
        <f t="array" ref="A3089">INDEX('All Matches'!$A$2:$A$25000,MATCH(B3089&amp;C3089&amp;G3089,'All Matches'!$C$2:$C$25000&amp;'All Matches'!$B$2:$B$25000&amp;'All Matches'!$E$2:$E$25000,0))</f>
        <v>1718009</v>
      </c>
      <c r="B3089">
        <f>INDEX(Teams!$B$2:$B$50,MATCH(D3089,Teams!$A$2:$A$50,0))</f>
        <v>26</v>
      </c>
      <c r="C3089" s="2">
        <v>42960</v>
      </c>
      <c r="D3089" t="s">
        <v>17</v>
      </c>
      <c r="E3089" t="s">
        <v>19</v>
      </c>
      <c r="F3089" t="s">
        <v>15</v>
      </c>
      <c r="G3089">
        <f>INDEX(Teams!$B$2:$B$50,MATCH(F3089,Teams!$A$2:$A$50,0))</f>
        <v>22</v>
      </c>
      <c r="H3089">
        <v>61</v>
      </c>
      <c r="K3089" s="2"/>
    </row>
    <row r="3090" spans="1:11" x14ac:dyDescent="0.2">
      <c r="A3090">
        <f t="array" ref="A3090">INDEX('All Matches'!$A$2:$A$25000,MATCH(B3090&amp;C3090&amp;G3090,'All Matches'!$C$2:$C$25000&amp;'All Matches'!$B$2:$B$25000&amp;'All Matches'!$E$2:$E$25000,0))</f>
        <v>1718009</v>
      </c>
      <c r="B3090">
        <f>INDEX(Teams!$B$2:$B$50,MATCH(D3090,Teams!$A$2:$A$50,0))</f>
        <v>26</v>
      </c>
      <c r="C3090" s="2">
        <v>42960</v>
      </c>
      <c r="D3090" t="s">
        <v>17</v>
      </c>
      <c r="E3090" t="s">
        <v>323</v>
      </c>
      <c r="F3090" t="s">
        <v>15</v>
      </c>
      <c r="G3090">
        <f>INDEX(Teams!$B$2:$B$50,MATCH(F3090,Teams!$A$2:$A$50,0))</f>
        <v>22</v>
      </c>
      <c r="H3090">
        <v>70</v>
      </c>
      <c r="K3090" s="2"/>
    </row>
    <row r="3091" spans="1:11" x14ac:dyDescent="0.2">
      <c r="A3091">
        <f t="array" ref="A3091">INDEX('All Matches'!$A$2:$A$25000,MATCH(B3091&amp;C3091&amp;G3091,'All Matches'!$C$2:$C$25000&amp;'All Matches'!$B$2:$B$25000&amp;'All Matches'!$E$2:$E$25000,0))</f>
        <v>1718010</v>
      </c>
      <c r="B3091">
        <f>INDEX(Teams!$B$2:$B$50,MATCH(D3091,Teams!$A$2:$A$50,0))</f>
        <v>21</v>
      </c>
      <c r="C3091" s="2">
        <v>42960</v>
      </c>
      <c r="D3091" t="s">
        <v>10</v>
      </c>
      <c r="E3091" t="s">
        <v>76</v>
      </c>
      <c r="F3091" t="s">
        <v>42</v>
      </c>
      <c r="G3091">
        <f>INDEX(Teams!$B$2:$B$50,MATCH(F3091,Teams!$A$2:$A$50,0))</f>
        <v>29</v>
      </c>
      <c r="H3091">
        <v>33</v>
      </c>
      <c r="K3091" s="2"/>
    </row>
    <row r="3092" spans="1:11" x14ac:dyDescent="0.2">
      <c r="A3092">
        <f t="array" ref="A3092">INDEX('All Matches'!$A$2:$A$25000,MATCH(B3092&amp;C3092&amp;G3092,'All Matches'!$C$2:$C$25000&amp;'All Matches'!$B$2:$B$25000&amp;'All Matches'!$E$2:$E$25000,0))</f>
        <v>1718010</v>
      </c>
      <c r="B3092">
        <f>INDEX(Teams!$B$2:$B$50,MATCH(D3092,Teams!$A$2:$A$50,0))</f>
        <v>21</v>
      </c>
      <c r="C3092" s="2">
        <v>42960</v>
      </c>
      <c r="D3092" t="s">
        <v>10</v>
      </c>
      <c r="E3092" t="s">
        <v>76</v>
      </c>
      <c r="F3092" t="s">
        <v>42</v>
      </c>
      <c r="G3092">
        <f>INDEX(Teams!$B$2:$B$50,MATCH(F3092,Teams!$A$2:$A$50,0))</f>
        <v>29</v>
      </c>
      <c r="H3092">
        <v>52</v>
      </c>
      <c r="K3092" s="2"/>
    </row>
    <row r="3093" spans="1:11" x14ac:dyDescent="0.2">
      <c r="A3093">
        <f t="array" ref="A3093">INDEX('All Matches'!$A$2:$A$25000,MATCH(B3093&amp;C3093&amp;G3093,'All Matches'!$C$2:$C$25000&amp;'All Matches'!$B$2:$B$25000&amp;'All Matches'!$E$2:$E$25000,0))</f>
        <v>1718010</v>
      </c>
      <c r="B3093">
        <f>INDEX(Teams!$B$2:$B$50,MATCH(D3093,Teams!$A$2:$A$50,0))</f>
        <v>21</v>
      </c>
      <c r="C3093" s="2">
        <v>42960</v>
      </c>
      <c r="D3093" t="s">
        <v>10</v>
      </c>
      <c r="E3093" t="s">
        <v>149</v>
      </c>
      <c r="F3093" t="s">
        <v>42</v>
      </c>
      <c r="G3093">
        <f>INDEX(Teams!$B$2:$B$50,MATCH(F3093,Teams!$A$2:$A$50,0))</f>
        <v>29</v>
      </c>
      <c r="H3093">
        <v>87</v>
      </c>
      <c r="K3093" s="2"/>
    </row>
    <row r="3094" spans="1:11" x14ac:dyDescent="0.2">
      <c r="A3094">
        <f t="array" ref="A3094">INDEX('All Matches'!$A$2:$A$25000,MATCH(B3094&amp;C3094&amp;G3094,'All Matches'!$C$2:$C$25000&amp;'All Matches'!$B$2:$B$25000&amp;'All Matches'!$E$2:$E$25000,0))</f>
        <v>1718010</v>
      </c>
      <c r="B3094">
        <f>INDEX(Teams!$B$2:$B$50,MATCH(D3094,Teams!$A$2:$A$50,0))</f>
        <v>21</v>
      </c>
      <c r="C3094" s="2">
        <v>42960</v>
      </c>
      <c r="D3094" t="s">
        <v>10</v>
      </c>
      <c r="E3094" t="s">
        <v>11</v>
      </c>
      <c r="F3094" t="s">
        <v>42</v>
      </c>
      <c r="G3094">
        <f>INDEX(Teams!$B$2:$B$50,MATCH(F3094,Teams!$A$2:$A$50,0))</f>
        <v>29</v>
      </c>
      <c r="H3094">
        <v>90</v>
      </c>
      <c r="K3094" s="2"/>
    </row>
    <row r="3095" spans="1:11" x14ac:dyDescent="0.2">
      <c r="A3095">
        <f t="array" ref="A3095">INDEX('All Matches'!$A$2:$A$25000,MATCH(B3095&amp;C3095&amp;G3095,'All Matches'!$C$2:$C$25000&amp;'All Matches'!$B$2:$B$25000&amp;'All Matches'!$E$2:$E$25000,0))</f>
        <v>1718011</v>
      </c>
      <c r="B3095">
        <f>INDEX(Teams!$B$2:$B$50,MATCH(D3095,Teams!$A$2:$A$50,0))</f>
        <v>21</v>
      </c>
      <c r="C3095" s="2">
        <v>42966</v>
      </c>
      <c r="D3095" t="s">
        <v>10</v>
      </c>
      <c r="E3095" t="s">
        <v>324</v>
      </c>
      <c r="F3095" t="s">
        <v>325</v>
      </c>
      <c r="G3095">
        <f>INDEX(Teams!$B$2:$B$50,MATCH(F3095,Teams!$A$2:$A$50,0))</f>
        <v>25</v>
      </c>
      <c r="H3095">
        <v>45</v>
      </c>
      <c r="K3095" s="2"/>
    </row>
    <row r="3096" spans="1:11" x14ac:dyDescent="0.2">
      <c r="A3096">
        <f t="array" ref="A3096">INDEX('All Matches'!$A$2:$A$25000,MATCH(B3096&amp;C3096&amp;G3096,'All Matches'!$C$2:$C$25000&amp;'All Matches'!$B$2:$B$25000&amp;'All Matches'!$E$2:$E$25000,0))</f>
        <v>1718011</v>
      </c>
      <c r="B3096">
        <f>INDEX(Teams!$B$2:$B$50,MATCH(D3096,Teams!$A$2:$A$50,0))</f>
        <v>21</v>
      </c>
      <c r="C3096" s="2">
        <v>42966</v>
      </c>
      <c r="D3096" t="s">
        <v>10</v>
      </c>
      <c r="E3096" t="s">
        <v>76</v>
      </c>
      <c r="F3096" t="s">
        <v>325</v>
      </c>
      <c r="G3096">
        <f>INDEX(Teams!$B$2:$B$50,MATCH(F3096,Teams!$A$2:$A$50,0))</f>
        <v>25</v>
      </c>
      <c r="H3096">
        <v>80</v>
      </c>
      <c r="K3096" s="2"/>
    </row>
    <row r="3097" spans="1:11" x14ac:dyDescent="0.2">
      <c r="A3097">
        <f t="array" ref="A3097">INDEX('All Matches'!$A$2:$A$25000,MATCH(B3097&amp;C3097&amp;G3097,'All Matches'!$C$2:$C$25000&amp;'All Matches'!$B$2:$B$25000&amp;'All Matches'!$E$2:$E$25000,0))</f>
        <v>1718011</v>
      </c>
      <c r="B3097">
        <f>INDEX(Teams!$B$2:$B$50,MATCH(D3097,Teams!$A$2:$A$50,0))</f>
        <v>21</v>
      </c>
      <c r="C3097" s="2">
        <v>42966</v>
      </c>
      <c r="D3097" t="s">
        <v>10</v>
      </c>
      <c r="E3097" t="s">
        <v>11</v>
      </c>
      <c r="F3097" t="s">
        <v>325</v>
      </c>
      <c r="G3097">
        <f>INDEX(Teams!$B$2:$B$50,MATCH(F3097,Teams!$A$2:$A$50,0))</f>
        <v>25</v>
      </c>
      <c r="H3097">
        <v>82</v>
      </c>
      <c r="K3097" s="2"/>
    </row>
    <row r="3098" spans="1:11" x14ac:dyDescent="0.2">
      <c r="A3098">
        <f t="array" ref="A3098">INDEX('All Matches'!$A$2:$A$25000,MATCH(B3098&amp;C3098&amp;G3098,'All Matches'!$C$2:$C$25000&amp;'All Matches'!$B$2:$B$25000&amp;'All Matches'!$E$2:$E$25000,0))</f>
        <v>1718011</v>
      </c>
      <c r="B3098">
        <f>INDEX(Teams!$B$2:$B$50,MATCH(D3098,Teams!$A$2:$A$50,0))</f>
        <v>21</v>
      </c>
      <c r="C3098" s="2">
        <v>42966</v>
      </c>
      <c r="D3098" t="s">
        <v>10</v>
      </c>
      <c r="E3098" t="s">
        <v>149</v>
      </c>
      <c r="F3098" t="s">
        <v>325</v>
      </c>
      <c r="G3098">
        <f>INDEX(Teams!$B$2:$B$50,MATCH(F3098,Teams!$A$2:$A$50,0))</f>
        <v>25</v>
      </c>
      <c r="H3098">
        <v>84</v>
      </c>
      <c r="K3098" s="2"/>
    </row>
    <row r="3099" spans="1:11" x14ac:dyDescent="0.2">
      <c r="A3099">
        <f t="array" ref="A3099">INDEX('All Matches'!$A$2:$A$25000,MATCH(B3099&amp;C3099&amp;G3099,'All Matches'!$C$2:$C$25000&amp;'All Matches'!$B$2:$B$25000&amp;'All Matches'!$E$2:$E$25000,0))</f>
        <v>1718012</v>
      </c>
      <c r="B3099">
        <f>INDEX(Teams!$B$2:$B$50,MATCH(D3099,Teams!$A$2:$A$50,0))</f>
        <v>27</v>
      </c>
      <c r="C3099" s="2">
        <v>42966</v>
      </c>
      <c r="D3099" t="s">
        <v>32</v>
      </c>
      <c r="E3099" t="s">
        <v>39</v>
      </c>
      <c r="F3099" t="s">
        <v>20</v>
      </c>
      <c r="G3099">
        <f>INDEX(Teams!$B$2:$B$50,MATCH(F3099,Teams!$A$2:$A$50,0))</f>
        <v>11</v>
      </c>
      <c r="H3099">
        <v>73</v>
      </c>
      <c r="K3099" s="2"/>
    </row>
    <row r="3100" spans="1:11" x14ac:dyDescent="0.2">
      <c r="A3100">
        <f t="array" ref="A3100">INDEX('All Matches'!$A$2:$A$25000,MATCH(B3100&amp;C3100&amp;G3100,'All Matches'!$C$2:$C$25000&amp;'All Matches'!$B$2:$B$25000&amp;'All Matches'!$E$2:$E$25000,0))</f>
        <v>1718012</v>
      </c>
      <c r="B3100">
        <f>INDEX(Teams!$B$2:$B$50,MATCH(D3100,Teams!$A$2:$A$50,0))</f>
        <v>27</v>
      </c>
      <c r="C3100" s="2">
        <v>42966</v>
      </c>
      <c r="D3100" t="s">
        <v>32</v>
      </c>
      <c r="E3100" t="s">
        <v>162</v>
      </c>
      <c r="F3100" t="s">
        <v>20</v>
      </c>
      <c r="G3100">
        <f>INDEX(Teams!$B$2:$B$50,MATCH(F3100,Teams!$A$2:$A$50,0))</f>
        <v>11</v>
      </c>
      <c r="H3100">
        <v>86</v>
      </c>
      <c r="K3100" s="2"/>
    </row>
    <row r="3101" spans="1:11" x14ac:dyDescent="0.2">
      <c r="A3101">
        <f t="array" ref="A3101">INDEX('All Matches'!$A$2:$A$25000,MATCH(B3101&amp;C3101&amp;G3101,'All Matches'!$C$2:$C$25000&amp;'All Matches'!$B$2:$B$25000&amp;'All Matches'!$E$2:$E$25000,0))</f>
        <v>1718013</v>
      </c>
      <c r="B3101">
        <f>INDEX(Teams!$B$2:$B$50,MATCH(D3101,Teams!$A$2:$A$50,0))</f>
        <v>28</v>
      </c>
      <c r="C3101" s="2">
        <v>42966</v>
      </c>
      <c r="D3101" t="s">
        <v>320</v>
      </c>
      <c r="E3101" t="s">
        <v>326</v>
      </c>
      <c r="F3101" t="s">
        <v>64</v>
      </c>
      <c r="G3101">
        <f>INDEX(Teams!$B$2:$B$50,MATCH(F3101,Teams!$A$2:$A$50,0))</f>
        <v>13</v>
      </c>
      <c r="H3101">
        <v>71</v>
      </c>
      <c r="K3101" s="2"/>
    </row>
    <row r="3102" spans="1:11" x14ac:dyDescent="0.2">
      <c r="A3102">
        <f t="array" ref="A3102">INDEX('All Matches'!$A$2:$A$25000,MATCH(B3102&amp;C3102&amp;G3102,'All Matches'!$C$2:$C$25000&amp;'All Matches'!$B$2:$B$25000&amp;'All Matches'!$E$2:$E$25000,0))</f>
        <v>1718014</v>
      </c>
      <c r="B3102">
        <f>INDEX(Teams!$B$2:$B$50,MATCH(D3102,Teams!$A$2:$A$50,0))</f>
        <v>18</v>
      </c>
      <c r="C3102" s="2">
        <v>42966</v>
      </c>
      <c r="D3102" t="s">
        <v>12</v>
      </c>
      <c r="E3102" t="s">
        <v>314</v>
      </c>
      <c r="F3102" t="s">
        <v>34</v>
      </c>
      <c r="G3102">
        <f>INDEX(Teams!$B$2:$B$50,MATCH(F3102,Teams!$A$2:$A$50,0))</f>
        <v>12</v>
      </c>
      <c r="H3102">
        <v>1</v>
      </c>
      <c r="K3102" s="2"/>
    </row>
    <row r="3103" spans="1:11" x14ac:dyDescent="0.2">
      <c r="A3103">
        <f t="array" ref="A3103">INDEX('All Matches'!$A$2:$A$25000,MATCH(B3103&amp;C3103&amp;G3103,'All Matches'!$C$2:$C$25000&amp;'All Matches'!$B$2:$B$25000&amp;'All Matches'!$E$2:$E$25000,0))</f>
        <v>1718014</v>
      </c>
      <c r="B3103">
        <f>INDEX(Teams!$B$2:$B$50,MATCH(D3103,Teams!$A$2:$A$50,0))</f>
        <v>18</v>
      </c>
      <c r="C3103" s="2">
        <v>42966</v>
      </c>
      <c r="D3103" t="s">
        <v>12</v>
      </c>
      <c r="E3103" t="s">
        <v>86</v>
      </c>
      <c r="F3103" t="s">
        <v>34</v>
      </c>
      <c r="G3103">
        <f>INDEX(Teams!$B$2:$B$50,MATCH(F3103,Teams!$A$2:$A$50,0))</f>
        <v>12</v>
      </c>
      <c r="H3103">
        <v>54</v>
      </c>
      <c r="K3103" s="2"/>
    </row>
    <row r="3104" spans="1:11" x14ac:dyDescent="0.2">
      <c r="A3104">
        <f t="array" ref="A3104">INDEX('All Matches'!$A$2:$A$25000,MATCH(B3104&amp;C3104&amp;G3104,'All Matches'!$C$2:$C$25000&amp;'All Matches'!$B$2:$B$25000&amp;'All Matches'!$E$2:$E$25000,0))</f>
        <v>1718015</v>
      </c>
      <c r="B3104">
        <f>INDEX(Teams!$B$2:$B$50,MATCH(D3104,Teams!$A$2:$A$50,0))</f>
        <v>19</v>
      </c>
      <c r="C3104" s="2">
        <v>42966</v>
      </c>
      <c r="D3104" t="s">
        <v>40</v>
      </c>
      <c r="E3104" t="s">
        <v>43</v>
      </c>
      <c r="F3104" t="s">
        <v>23</v>
      </c>
      <c r="G3104">
        <f>INDEX(Teams!$B$2:$B$50,MATCH(F3104,Teams!$A$2:$A$50,0))</f>
        <v>15</v>
      </c>
      <c r="H3104">
        <v>73</v>
      </c>
      <c r="K3104" s="2"/>
    </row>
    <row r="3105" spans="1:11" x14ac:dyDescent="0.2">
      <c r="A3105">
        <f t="array" ref="A3105">INDEX('All Matches'!$A$2:$A$25000,MATCH(B3105&amp;C3105&amp;G3105,'All Matches'!$C$2:$C$25000&amp;'All Matches'!$B$2:$B$25000&amp;'All Matches'!$E$2:$E$25000,0))</f>
        <v>1718016</v>
      </c>
      <c r="B3105">
        <f>INDEX(Teams!$B$2:$B$50,MATCH(D3105,Teams!$A$2:$A$50,0))</f>
        <v>23</v>
      </c>
      <c r="C3105" s="2">
        <v>42966</v>
      </c>
      <c r="D3105" t="s">
        <v>50</v>
      </c>
      <c r="E3105" t="s">
        <v>179</v>
      </c>
      <c r="F3105" t="s">
        <v>42</v>
      </c>
      <c r="G3105">
        <f>INDEX(Teams!$B$2:$B$50,MATCH(F3105,Teams!$A$2:$A$50,0))</f>
        <v>29</v>
      </c>
      <c r="H3105">
        <v>11</v>
      </c>
      <c r="K3105" s="2"/>
    </row>
    <row r="3106" spans="1:11" x14ac:dyDescent="0.2">
      <c r="A3106">
        <f t="array" ref="A3106">INDEX('All Matches'!$A$2:$A$25000,MATCH(B3106&amp;C3106&amp;G3106,'All Matches'!$C$2:$C$25000&amp;'All Matches'!$B$2:$B$25000&amp;'All Matches'!$E$2:$E$25000,0))</f>
        <v>1718016</v>
      </c>
      <c r="B3106">
        <f>INDEX(Teams!$B$2:$B$50,MATCH(D3106,Teams!$A$2:$A$50,0))</f>
        <v>23</v>
      </c>
      <c r="C3106" s="2">
        <v>42966</v>
      </c>
      <c r="D3106" t="s">
        <v>50</v>
      </c>
      <c r="E3106" t="s">
        <v>327</v>
      </c>
      <c r="F3106" t="s">
        <v>42</v>
      </c>
      <c r="G3106">
        <f>INDEX(Teams!$B$2:$B$50,MATCH(F3106,Teams!$A$2:$A$50,0))</f>
        <v>29</v>
      </c>
      <c r="H3106">
        <v>38</v>
      </c>
      <c r="J3106">
        <v>1</v>
      </c>
      <c r="K3106" s="2"/>
    </row>
    <row r="3107" spans="1:11" x14ac:dyDescent="0.2">
      <c r="A3107">
        <f t="array" ref="A3107">INDEX('All Matches'!$A$2:$A$25000,MATCH(B3107&amp;C3107&amp;G3107,'All Matches'!$C$2:$C$25000&amp;'All Matches'!$B$2:$B$25000&amp;'All Matches'!$E$2:$E$25000,0))</f>
        <v>1718016</v>
      </c>
      <c r="B3107">
        <f>INDEX(Teams!$B$2:$B$50,MATCH(D3107,Teams!$A$2:$A$50,0))</f>
        <v>23</v>
      </c>
      <c r="C3107" s="2">
        <v>42966</v>
      </c>
      <c r="D3107" t="s">
        <v>50</v>
      </c>
      <c r="E3107" t="s">
        <v>205</v>
      </c>
      <c r="F3107" t="s">
        <v>42</v>
      </c>
      <c r="G3107">
        <f>INDEX(Teams!$B$2:$B$50,MATCH(F3107,Teams!$A$2:$A$50,0))</f>
        <v>29</v>
      </c>
      <c r="H3107">
        <v>90</v>
      </c>
      <c r="J3107">
        <v>1</v>
      </c>
      <c r="K3107" s="2"/>
    </row>
    <row r="3108" spans="1:11" x14ac:dyDescent="0.2">
      <c r="A3108">
        <f t="array" ref="A3108">INDEX('All Matches'!$A$2:$A$25000,MATCH(B3108&amp;C3108&amp;G3108,'All Matches'!$C$2:$C$25000&amp;'All Matches'!$B$2:$B$25000&amp;'All Matches'!$E$2:$E$25000,0))</f>
        <v>1718016</v>
      </c>
      <c r="B3108">
        <f>INDEX(Teams!$B$2:$B$50,MATCH(D3108,Teams!$A$2:$A$50,0))</f>
        <v>29</v>
      </c>
      <c r="C3108" s="2">
        <v>42966</v>
      </c>
      <c r="D3108" t="s">
        <v>42</v>
      </c>
      <c r="E3108" t="s">
        <v>794</v>
      </c>
      <c r="F3108" t="s">
        <v>50</v>
      </c>
      <c r="G3108">
        <f>INDEX(Teams!$B$2:$B$50,MATCH(F3108,Teams!$A$2:$A$50,0))</f>
        <v>23</v>
      </c>
      <c r="H3108">
        <v>45</v>
      </c>
      <c r="K3108" s="2"/>
    </row>
    <row r="3109" spans="1:11" x14ac:dyDescent="0.2">
      <c r="A3109">
        <f t="array" ref="A3109">INDEX('All Matches'!$A$2:$A$25000,MATCH(B3109&amp;C3109&amp;G3109,'All Matches'!$C$2:$C$25000&amp;'All Matches'!$B$2:$B$25000&amp;'All Matches'!$E$2:$E$25000,0))</f>
        <v>1718016</v>
      </c>
      <c r="B3109">
        <f>INDEX(Teams!$B$2:$B$50,MATCH(D3109,Teams!$A$2:$A$50,0))</f>
        <v>29</v>
      </c>
      <c r="C3109" s="2">
        <v>42966</v>
      </c>
      <c r="D3109" t="s">
        <v>42</v>
      </c>
      <c r="E3109" t="s">
        <v>794</v>
      </c>
      <c r="F3109" t="s">
        <v>50</v>
      </c>
      <c r="G3109">
        <f>INDEX(Teams!$B$2:$B$50,MATCH(F3109,Teams!$A$2:$A$50,0))</f>
        <v>23</v>
      </c>
      <c r="H3109">
        <v>74</v>
      </c>
      <c r="K3109" s="2"/>
    </row>
    <row r="3110" spans="1:11" x14ac:dyDescent="0.2">
      <c r="A3110">
        <f t="array" ref="A3110">INDEX('All Matches'!$A$2:$A$25000,MATCH(B3110&amp;C3110&amp;G3110,'All Matches'!$C$2:$C$25000&amp;'All Matches'!$B$2:$B$25000&amp;'All Matches'!$E$2:$E$25000,0))</f>
        <v>1718017</v>
      </c>
      <c r="B3110">
        <f>INDEX(Teams!$B$2:$B$50,MATCH(D3110,Teams!$A$2:$A$50,0))</f>
        <v>24</v>
      </c>
      <c r="C3110" s="2">
        <v>42966</v>
      </c>
      <c r="D3110" t="s">
        <v>319</v>
      </c>
      <c r="E3110" t="s">
        <v>328</v>
      </c>
      <c r="F3110" t="s">
        <v>47</v>
      </c>
      <c r="G3110">
        <f>INDEX(Teams!$B$2:$B$50,MATCH(F3110,Teams!$A$2:$A$50,0))</f>
        <v>10</v>
      </c>
      <c r="H3110">
        <v>47</v>
      </c>
      <c r="K3110" s="2"/>
    </row>
    <row r="3111" spans="1:11" x14ac:dyDescent="0.2">
      <c r="A3111">
        <f t="array" ref="A3111">INDEX('All Matches'!$A$2:$A$25000,MATCH(B3111&amp;C3111&amp;G3111,'All Matches'!$C$2:$C$25000&amp;'All Matches'!$B$2:$B$25000&amp;'All Matches'!$E$2:$E$25000,0))</f>
        <v>1718018</v>
      </c>
      <c r="B3111">
        <f>INDEX(Teams!$B$2:$B$50,MATCH(D3111,Teams!$A$2:$A$50,0))</f>
        <v>17</v>
      </c>
      <c r="C3111" s="2">
        <v>42967</v>
      </c>
      <c r="D3111" t="s">
        <v>29</v>
      </c>
      <c r="E3111" t="s">
        <v>186</v>
      </c>
      <c r="F3111" t="s">
        <v>15</v>
      </c>
      <c r="G3111">
        <f>INDEX(Teams!$B$2:$B$50,MATCH(F3111,Teams!$A$2:$A$50,0))</f>
        <v>22</v>
      </c>
      <c r="H3111">
        <v>50</v>
      </c>
      <c r="K3111" s="2"/>
    </row>
    <row r="3112" spans="1:11" x14ac:dyDescent="0.2">
      <c r="A3112">
        <f t="array" ref="A3112">INDEX('All Matches'!$A$2:$A$25000,MATCH(B3112&amp;C3112&amp;G3112,'All Matches'!$C$2:$C$25000&amp;'All Matches'!$B$2:$B$25000&amp;'All Matches'!$E$2:$E$25000,0))</f>
        <v>1718019</v>
      </c>
      <c r="B3112">
        <f>INDEX(Teams!$B$2:$B$50,MATCH(D3112,Teams!$A$2:$A$50,0))</f>
        <v>26</v>
      </c>
      <c r="C3112" s="2">
        <v>42967</v>
      </c>
      <c r="D3112" t="s">
        <v>17</v>
      </c>
      <c r="E3112" t="s">
        <v>329</v>
      </c>
      <c r="F3112" t="s">
        <v>27</v>
      </c>
      <c r="G3112">
        <f>INDEX(Teams!$B$2:$B$50,MATCH(F3112,Teams!$A$2:$A$50,0))</f>
        <v>14</v>
      </c>
      <c r="H3112">
        <v>82</v>
      </c>
      <c r="I3112">
        <v>1</v>
      </c>
      <c r="K3112" s="2"/>
    </row>
    <row r="3113" spans="1:11" x14ac:dyDescent="0.2">
      <c r="A3113">
        <f t="array" ref="A3113">INDEX('All Matches'!$A$2:$A$25000,MATCH(B3113&amp;C3113&amp;G3113,'All Matches'!$C$2:$C$25000&amp;'All Matches'!$B$2:$B$25000&amp;'All Matches'!$E$2:$E$25000,0))</f>
        <v>1718019</v>
      </c>
      <c r="B3113">
        <f>INDEX(Teams!$B$2:$B$50,MATCH(D3113,Teams!$A$2:$A$50,0))</f>
        <v>14</v>
      </c>
      <c r="C3113" s="2">
        <v>42967</v>
      </c>
      <c r="D3113" t="s">
        <v>27</v>
      </c>
      <c r="E3113" t="s">
        <v>61</v>
      </c>
      <c r="F3113" t="s">
        <v>17</v>
      </c>
      <c r="G3113">
        <f>INDEX(Teams!$B$2:$B$50,MATCH(F3113,Teams!$A$2:$A$50,0))</f>
        <v>26</v>
      </c>
      <c r="H3113">
        <v>24</v>
      </c>
      <c r="K3113" s="2"/>
    </row>
    <row r="3114" spans="1:11" x14ac:dyDescent="0.2">
      <c r="A3114">
        <f t="array" ref="A3114">INDEX('All Matches'!$A$2:$A$25000,MATCH(B3114&amp;C3114&amp;G3114,'All Matches'!$C$2:$C$25000&amp;'All Matches'!$B$2:$B$25000&amp;'All Matches'!$E$2:$E$25000,0))</f>
        <v>1718019</v>
      </c>
      <c r="B3114">
        <f>INDEX(Teams!$B$2:$B$50,MATCH(D3114,Teams!$A$2:$A$50,0))</f>
        <v>14</v>
      </c>
      <c r="C3114" s="2">
        <v>42967</v>
      </c>
      <c r="D3114" t="s">
        <v>27</v>
      </c>
      <c r="E3114" t="s">
        <v>61</v>
      </c>
      <c r="F3114" t="s">
        <v>17</v>
      </c>
      <c r="G3114">
        <f>INDEX(Teams!$B$2:$B$50,MATCH(F3114,Teams!$A$2:$A$50,0))</f>
        <v>26</v>
      </c>
      <c r="H3114">
        <v>88</v>
      </c>
      <c r="K3114" s="2"/>
    </row>
    <row r="3115" spans="1:11" x14ac:dyDescent="0.2">
      <c r="A3115">
        <f t="array" ref="A3115">INDEX('All Matches'!$A$2:$A$25000,MATCH(B3115&amp;C3115&amp;G3115,'All Matches'!$C$2:$C$25000&amp;'All Matches'!$B$2:$B$25000&amp;'All Matches'!$E$2:$E$25000,0))</f>
        <v>1718020</v>
      </c>
      <c r="B3115">
        <f>INDEX(Teams!$B$2:$B$50,MATCH(D3115,Teams!$A$2:$A$50,0))</f>
        <v>20</v>
      </c>
      <c r="C3115" s="2">
        <v>42968</v>
      </c>
      <c r="D3115" t="s">
        <v>45</v>
      </c>
      <c r="E3115" t="s">
        <v>46</v>
      </c>
      <c r="F3115" t="s">
        <v>37</v>
      </c>
      <c r="G3115">
        <f>INDEX(Teams!$B$2:$B$50,MATCH(F3115,Teams!$A$2:$A$50,0))</f>
        <v>16</v>
      </c>
      <c r="H3115">
        <v>82</v>
      </c>
      <c r="K3115" s="2"/>
    </row>
    <row r="3116" spans="1:11" x14ac:dyDescent="0.2">
      <c r="A3116">
        <f t="array" ref="A3116">INDEX('All Matches'!$A$2:$A$25000,MATCH(B3116&amp;C3116&amp;G3116,'All Matches'!$C$2:$C$25000&amp;'All Matches'!$B$2:$B$25000&amp;'All Matches'!$E$2:$E$25000,0))</f>
        <v>1718020</v>
      </c>
      <c r="B3116">
        <f>INDEX(Teams!$B$2:$B$50,MATCH(D3116,Teams!$A$2:$A$50,0))</f>
        <v>16</v>
      </c>
      <c r="C3116" s="2">
        <v>42968</v>
      </c>
      <c r="D3116" t="s">
        <v>37</v>
      </c>
      <c r="E3116" t="s">
        <v>318</v>
      </c>
      <c r="F3116" t="s">
        <v>45</v>
      </c>
      <c r="G3116">
        <f>INDEX(Teams!$B$2:$B$50,MATCH(F3116,Teams!$A$2:$A$50,0))</f>
        <v>20</v>
      </c>
      <c r="H3116">
        <v>35</v>
      </c>
      <c r="K3116" s="2"/>
    </row>
    <row r="3117" spans="1:11" x14ac:dyDescent="0.2">
      <c r="A3117">
        <f t="array" ref="A3117">INDEX('All Matches'!$A$2:$A$25000,MATCH(B3117&amp;C3117&amp;G3117,'All Matches'!$C$2:$C$25000&amp;'All Matches'!$B$2:$B$25000&amp;'All Matches'!$E$2:$E$25000,0))</f>
        <v>1718021</v>
      </c>
      <c r="B3117">
        <f>INDEX(Teams!$B$2:$B$50,MATCH(D3117,Teams!$A$2:$A$50,0))</f>
        <v>11</v>
      </c>
      <c r="C3117" s="2">
        <v>42973</v>
      </c>
      <c r="D3117" t="s">
        <v>20</v>
      </c>
      <c r="E3117" t="s">
        <v>256</v>
      </c>
      <c r="F3117" t="s">
        <v>45</v>
      </c>
      <c r="G3117">
        <f>INDEX(Teams!$B$2:$B$50,MATCH(F3117,Teams!$A$2:$A$50,0))</f>
        <v>20</v>
      </c>
      <c r="H3117">
        <v>13</v>
      </c>
      <c r="K3117" s="2"/>
    </row>
    <row r="3118" spans="1:11" x14ac:dyDescent="0.2">
      <c r="A3118">
        <f t="array" ref="A3118">INDEX('All Matches'!$A$2:$A$25000,MATCH(B3118&amp;C3118&amp;G3118,'All Matches'!$C$2:$C$25000&amp;'All Matches'!$B$2:$B$25000&amp;'All Matches'!$E$2:$E$25000,0))</f>
        <v>1718021</v>
      </c>
      <c r="B3118">
        <f>INDEX(Teams!$B$2:$B$50,MATCH(D3118,Teams!$A$2:$A$50,0))</f>
        <v>20</v>
      </c>
      <c r="C3118" s="2">
        <v>42973</v>
      </c>
      <c r="D3118" t="s">
        <v>45</v>
      </c>
      <c r="E3118" t="s">
        <v>69</v>
      </c>
      <c r="F3118" t="s">
        <v>20</v>
      </c>
      <c r="G3118">
        <f>INDEX(Teams!$B$2:$B$50,MATCH(F3118,Teams!$A$2:$A$50,0))</f>
        <v>11</v>
      </c>
      <c r="H3118">
        <v>21</v>
      </c>
      <c r="K3118" s="2"/>
    </row>
    <row r="3119" spans="1:11" x14ac:dyDescent="0.2">
      <c r="A3119">
        <f t="array" ref="A3119">INDEX('All Matches'!$A$2:$A$25000,MATCH(B3119&amp;C3119&amp;G3119,'All Matches'!$C$2:$C$25000&amp;'All Matches'!$B$2:$B$25000&amp;'All Matches'!$E$2:$E$25000,0))</f>
        <v>1718021</v>
      </c>
      <c r="B3119">
        <f>INDEX(Teams!$B$2:$B$50,MATCH(D3119,Teams!$A$2:$A$50,0))</f>
        <v>20</v>
      </c>
      <c r="C3119" s="2">
        <v>42973</v>
      </c>
      <c r="D3119" t="s">
        <v>45</v>
      </c>
      <c r="E3119" t="s">
        <v>46</v>
      </c>
      <c r="F3119" t="s">
        <v>20</v>
      </c>
      <c r="G3119">
        <f>INDEX(Teams!$B$2:$B$50,MATCH(F3119,Teams!$A$2:$A$50,0))</f>
        <v>11</v>
      </c>
      <c r="H3119">
        <v>90</v>
      </c>
      <c r="K3119" s="2"/>
    </row>
    <row r="3120" spans="1:11" x14ac:dyDescent="0.2">
      <c r="A3120">
        <f t="array" ref="A3120">INDEX('All Matches'!$A$2:$A$25000,MATCH(B3120&amp;C3120&amp;G3120,'All Matches'!$C$2:$C$25000&amp;'All Matches'!$B$2:$B$25000&amp;'All Matches'!$E$2:$E$25000,0))</f>
        <v>1718022</v>
      </c>
      <c r="B3120">
        <f>INDEX(Teams!$B$2:$B$50,MATCH(D3120,Teams!$A$2:$A$50,0))</f>
        <v>25</v>
      </c>
      <c r="C3120" s="2">
        <v>42973</v>
      </c>
      <c r="D3120" t="s">
        <v>325</v>
      </c>
      <c r="E3120" t="s">
        <v>330</v>
      </c>
      <c r="F3120" t="s">
        <v>23</v>
      </c>
      <c r="G3120">
        <f>INDEX(Teams!$B$2:$B$50,MATCH(F3120,Teams!$A$2:$A$50,0))</f>
        <v>15</v>
      </c>
      <c r="H3120">
        <v>44</v>
      </c>
      <c r="K3120" s="2"/>
    </row>
    <row r="3121" spans="1:11" x14ac:dyDescent="0.2">
      <c r="A3121">
        <f t="array" ref="A3121">INDEX('All Matches'!$A$2:$A$25000,MATCH(B3121&amp;C3121&amp;G3121,'All Matches'!$C$2:$C$25000&amp;'All Matches'!$B$2:$B$25000&amp;'All Matches'!$E$2:$E$25000,0))</f>
        <v>1718022</v>
      </c>
      <c r="B3121">
        <f>INDEX(Teams!$B$2:$B$50,MATCH(D3121,Teams!$A$2:$A$50,0))</f>
        <v>25</v>
      </c>
      <c r="C3121" s="2">
        <v>42973</v>
      </c>
      <c r="D3121" t="s">
        <v>325</v>
      </c>
      <c r="E3121" t="s">
        <v>233</v>
      </c>
      <c r="F3121" t="s">
        <v>23</v>
      </c>
      <c r="G3121">
        <f>INDEX(Teams!$B$2:$B$50,MATCH(F3121,Teams!$A$2:$A$50,0))</f>
        <v>15</v>
      </c>
      <c r="H3121">
        <v>48</v>
      </c>
      <c r="K3121" s="2"/>
    </row>
    <row r="3122" spans="1:11" x14ac:dyDescent="0.2">
      <c r="A3122">
        <f t="array" ref="A3122">INDEX('All Matches'!$A$2:$A$25000,MATCH(B3122&amp;C3122&amp;G3122,'All Matches'!$C$2:$C$25000&amp;'All Matches'!$B$2:$B$25000&amp;'All Matches'!$E$2:$E$25000,0))</f>
        <v>1718024</v>
      </c>
      <c r="B3122">
        <f>INDEX(Teams!$B$2:$B$50,MATCH(D3122,Teams!$A$2:$A$50,0))</f>
        <v>22</v>
      </c>
      <c r="C3122" s="2">
        <v>42973</v>
      </c>
      <c r="D3122" t="s">
        <v>15</v>
      </c>
      <c r="E3122" t="s">
        <v>16</v>
      </c>
      <c r="F3122" t="s">
        <v>42</v>
      </c>
      <c r="G3122">
        <f>INDEX(Teams!$B$2:$B$50,MATCH(F3122,Teams!$A$2:$A$50,0))</f>
        <v>29</v>
      </c>
      <c r="H3122">
        <v>36</v>
      </c>
      <c r="K3122" s="2"/>
    </row>
    <row r="3123" spans="1:11" x14ac:dyDescent="0.2">
      <c r="A3123">
        <f t="array" ref="A3123">INDEX('All Matches'!$A$2:$A$25000,MATCH(B3123&amp;C3123&amp;G3123,'All Matches'!$C$2:$C$25000&amp;'All Matches'!$B$2:$B$25000&amp;'All Matches'!$E$2:$E$25000,0))</f>
        <v>1718024</v>
      </c>
      <c r="B3123">
        <f>INDEX(Teams!$B$2:$B$50,MATCH(D3123,Teams!$A$2:$A$50,0))</f>
        <v>22</v>
      </c>
      <c r="C3123" s="2">
        <v>42973</v>
      </c>
      <c r="D3123" t="s">
        <v>15</v>
      </c>
      <c r="E3123" t="s">
        <v>114</v>
      </c>
      <c r="F3123" t="s">
        <v>42</v>
      </c>
      <c r="G3123">
        <f>INDEX(Teams!$B$2:$B$50,MATCH(F3123,Teams!$A$2:$A$50,0))</f>
        <v>29</v>
      </c>
      <c r="H3123">
        <v>72</v>
      </c>
      <c r="K3123" s="2"/>
    </row>
    <row r="3124" spans="1:11" x14ac:dyDescent="0.2">
      <c r="A3124">
        <f t="array" ref="A3124">INDEX('All Matches'!$A$2:$A$25000,MATCH(B3124&amp;C3124&amp;G3124,'All Matches'!$C$2:$C$25000&amp;'All Matches'!$B$2:$B$25000&amp;'All Matches'!$E$2:$E$25000,0))</f>
        <v>1718024</v>
      </c>
      <c r="B3124">
        <f>INDEX(Teams!$B$2:$B$50,MATCH(D3124,Teams!$A$2:$A$50,0))</f>
        <v>22</v>
      </c>
      <c r="C3124" s="2">
        <v>42973</v>
      </c>
      <c r="D3124" t="s">
        <v>15</v>
      </c>
      <c r="E3124" t="s">
        <v>57</v>
      </c>
      <c r="F3124" t="s">
        <v>42</v>
      </c>
      <c r="G3124">
        <f>INDEX(Teams!$B$2:$B$50,MATCH(F3124,Teams!$A$2:$A$50,0))</f>
        <v>29</v>
      </c>
      <c r="H3124">
        <v>86</v>
      </c>
      <c r="K3124" s="2"/>
    </row>
    <row r="3125" spans="1:11" x14ac:dyDescent="0.2">
      <c r="A3125">
        <f t="array" ref="A3125">INDEX('All Matches'!$A$2:$A$25000,MATCH(B3125&amp;C3125&amp;G3125,'All Matches'!$C$2:$C$25000&amp;'All Matches'!$B$2:$B$25000&amp;'All Matches'!$E$2:$E$25000,0))</f>
        <v>1718026</v>
      </c>
      <c r="B3125">
        <f>INDEX(Teams!$B$2:$B$50,MATCH(D3125,Teams!$A$2:$A$50,0))</f>
        <v>21</v>
      </c>
      <c r="C3125" s="2">
        <v>42973</v>
      </c>
      <c r="D3125" t="s">
        <v>10</v>
      </c>
      <c r="E3125" t="s">
        <v>133</v>
      </c>
      <c r="F3125" t="s">
        <v>12</v>
      </c>
      <c r="G3125">
        <f>INDEX(Teams!$B$2:$B$50,MATCH(F3125,Teams!$A$2:$A$50,0))</f>
        <v>18</v>
      </c>
      <c r="H3125">
        <v>70</v>
      </c>
      <c r="K3125" s="2"/>
    </row>
    <row r="3126" spans="1:11" x14ac:dyDescent="0.2">
      <c r="A3126">
        <f t="array" ref="A3126">INDEX('All Matches'!$A$2:$A$25000,MATCH(B3126&amp;C3126&amp;G3126,'All Matches'!$C$2:$C$25000&amp;'All Matches'!$B$2:$B$25000&amp;'All Matches'!$E$2:$E$25000,0))</f>
        <v>1718026</v>
      </c>
      <c r="B3126">
        <f>INDEX(Teams!$B$2:$B$50,MATCH(D3126,Teams!$A$2:$A$50,0))</f>
        <v>21</v>
      </c>
      <c r="C3126" s="2">
        <v>42973</v>
      </c>
      <c r="D3126" t="s">
        <v>10</v>
      </c>
      <c r="E3126" t="s">
        <v>331</v>
      </c>
      <c r="F3126" t="s">
        <v>12</v>
      </c>
      <c r="G3126">
        <f>INDEX(Teams!$B$2:$B$50,MATCH(F3126,Teams!$A$2:$A$50,0))</f>
        <v>18</v>
      </c>
      <c r="H3126">
        <v>82</v>
      </c>
      <c r="K3126" s="2"/>
    </row>
    <row r="3127" spans="1:11" x14ac:dyDescent="0.2">
      <c r="A3127">
        <f t="array" ref="A3127">INDEX('All Matches'!$A$2:$A$25000,MATCH(B3127&amp;C3127&amp;G3127,'All Matches'!$C$2:$C$25000&amp;'All Matches'!$B$2:$B$25000&amp;'All Matches'!$E$2:$E$25000,0))</f>
        <v>1718027</v>
      </c>
      <c r="B3127">
        <f>INDEX(Teams!$B$2:$B$50,MATCH(D3127,Teams!$A$2:$A$50,0))</f>
        <v>14</v>
      </c>
      <c r="C3127" s="2">
        <v>42974</v>
      </c>
      <c r="D3127" t="s">
        <v>27</v>
      </c>
      <c r="E3127" t="s">
        <v>332</v>
      </c>
      <c r="F3127" t="s">
        <v>37</v>
      </c>
      <c r="G3127">
        <f>INDEX(Teams!$B$2:$B$50,MATCH(F3127,Teams!$A$2:$A$50,0))</f>
        <v>16</v>
      </c>
      <c r="H3127">
        <v>27</v>
      </c>
      <c r="K3127" s="2"/>
    </row>
    <row r="3128" spans="1:11" x14ac:dyDescent="0.2">
      <c r="A3128">
        <f t="array" ref="A3128">INDEX('All Matches'!$A$2:$A$25000,MATCH(B3128&amp;C3128&amp;G3128,'All Matches'!$C$2:$C$25000&amp;'All Matches'!$B$2:$B$25000&amp;'All Matches'!$E$2:$E$25000,0))</f>
        <v>1718027</v>
      </c>
      <c r="B3128">
        <f>INDEX(Teams!$B$2:$B$50,MATCH(D3128,Teams!$A$2:$A$50,0))</f>
        <v>14</v>
      </c>
      <c r="C3128" s="2">
        <v>42974</v>
      </c>
      <c r="D3128" t="s">
        <v>27</v>
      </c>
      <c r="E3128" t="s">
        <v>60</v>
      </c>
      <c r="F3128" t="s">
        <v>37</v>
      </c>
      <c r="G3128">
        <f>INDEX(Teams!$B$2:$B$50,MATCH(F3128,Teams!$A$2:$A$50,0))</f>
        <v>16</v>
      </c>
      <c r="H3128">
        <v>40</v>
      </c>
      <c r="K3128" s="2"/>
    </row>
    <row r="3129" spans="1:11" x14ac:dyDescent="0.2">
      <c r="A3129">
        <f t="array" ref="A3129">INDEX('All Matches'!$A$2:$A$25000,MATCH(B3129&amp;C3129&amp;G3129,'All Matches'!$C$2:$C$25000&amp;'All Matches'!$B$2:$B$25000&amp;'All Matches'!$E$2:$E$25000,0))</f>
        <v>1718028</v>
      </c>
      <c r="B3129">
        <f>INDEX(Teams!$B$2:$B$50,MATCH(D3129,Teams!$A$2:$A$50,0))</f>
        <v>28</v>
      </c>
      <c r="C3129" s="2">
        <v>42974</v>
      </c>
      <c r="D3129" t="s">
        <v>320</v>
      </c>
      <c r="E3129" t="s">
        <v>333</v>
      </c>
      <c r="F3129" t="s">
        <v>319</v>
      </c>
      <c r="G3129">
        <f>INDEX(Teams!$B$2:$B$50,MATCH(F3129,Teams!$A$2:$A$50,0))</f>
        <v>24</v>
      </c>
      <c r="H3129">
        <v>61</v>
      </c>
      <c r="K3129" s="2"/>
    </row>
    <row r="3130" spans="1:11" x14ac:dyDescent="0.2">
      <c r="A3130">
        <f t="array" ref="A3130">INDEX('All Matches'!$A$2:$A$25000,MATCH(B3130&amp;C3130&amp;G3130,'All Matches'!$C$2:$C$25000&amp;'All Matches'!$B$2:$B$25000&amp;'All Matches'!$E$2:$E$25000,0))</f>
        <v>1718028</v>
      </c>
      <c r="B3130">
        <f>INDEX(Teams!$B$2:$B$50,MATCH(D3130,Teams!$A$2:$A$50,0))</f>
        <v>24</v>
      </c>
      <c r="C3130" s="2">
        <v>42974</v>
      </c>
      <c r="D3130" t="s">
        <v>319</v>
      </c>
      <c r="E3130" t="s">
        <v>334</v>
      </c>
      <c r="F3130" t="s">
        <v>320</v>
      </c>
      <c r="G3130">
        <f>INDEX(Teams!$B$2:$B$50,MATCH(F3130,Teams!$A$2:$A$50,0))</f>
        <v>28</v>
      </c>
      <c r="H3130">
        <v>77</v>
      </c>
      <c r="K3130" s="2"/>
    </row>
    <row r="3131" spans="1:11" x14ac:dyDescent="0.2">
      <c r="A3131">
        <f t="array" ref="A3131">INDEX('All Matches'!$A$2:$A$25000,MATCH(B3131&amp;C3131&amp;G3131,'All Matches'!$C$2:$C$25000&amp;'All Matches'!$B$2:$B$25000&amp;'All Matches'!$E$2:$E$25000,0))</f>
        <v>1718029</v>
      </c>
      <c r="B3131">
        <f>INDEX(Teams!$B$2:$B$50,MATCH(D3131,Teams!$A$2:$A$50,0))</f>
        <v>19</v>
      </c>
      <c r="C3131" s="2">
        <v>42974</v>
      </c>
      <c r="D3131" t="s">
        <v>40</v>
      </c>
      <c r="E3131" t="s">
        <v>93</v>
      </c>
      <c r="F3131" t="s">
        <v>47</v>
      </c>
      <c r="G3131">
        <f>INDEX(Teams!$B$2:$B$50,MATCH(F3131,Teams!$A$2:$A$50,0))</f>
        <v>10</v>
      </c>
      <c r="H3131">
        <v>17</v>
      </c>
      <c r="K3131" s="2"/>
    </row>
    <row r="3132" spans="1:11" x14ac:dyDescent="0.2">
      <c r="A3132">
        <f t="array" ref="A3132">INDEX('All Matches'!$A$2:$A$25000,MATCH(B3132&amp;C3132&amp;G3132,'All Matches'!$C$2:$C$25000&amp;'All Matches'!$B$2:$B$25000&amp;'All Matches'!$E$2:$E$25000,0))</f>
        <v>1718029</v>
      </c>
      <c r="B3132">
        <f>INDEX(Teams!$B$2:$B$50,MATCH(D3132,Teams!$A$2:$A$50,0))</f>
        <v>19</v>
      </c>
      <c r="C3132" s="2">
        <v>42974</v>
      </c>
      <c r="D3132" t="s">
        <v>40</v>
      </c>
      <c r="E3132" t="s">
        <v>43</v>
      </c>
      <c r="F3132" t="s">
        <v>47</v>
      </c>
      <c r="G3132">
        <f>INDEX(Teams!$B$2:$B$50,MATCH(F3132,Teams!$A$2:$A$50,0))</f>
        <v>10</v>
      </c>
      <c r="H3132">
        <v>40</v>
      </c>
      <c r="K3132" s="2"/>
    </row>
    <row r="3133" spans="1:11" x14ac:dyDescent="0.2">
      <c r="A3133">
        <f t="array" ref="A3133">INDEX('All Matches'!$A$2:$A$25000,MATCH(B3133&amp;C3133&amp;G3133,'All Matches'!$C$2:$C$25000&amp;'All Matches'!$B$2:$B$25000&amp;'All Matches'!$E$2:$E$25000,0))</f>
        <v>1718029</v>
      </c>
      <c r="B3133">
        <f>INDEX(Teams!$B$2:$B$50,MATCH(D3133,Teams!$A$2:$A$50,0))</f>
        <v>19</v>
      </c>
      <c r="C3133" s="2">
        <v>42974</v>
      </c>
      <c r="D3133" t="s">
        <v>40</v>
      </c>
      <c r="E3133" t="s">
        <v>41</v>
      </c>
      <c r="F3133" t="s">
        <v>47</v>
      </c>
      <c r="G3133">
        <f>INDEX(Teams!$B$2:$B$50,MATCH(F3133,Teams!$A$2:$A$50,0))</f>
        <v>10</v>
      </c>
      <c r="H3133">
        <v>57</v>
      </c>
      <c r="K3133" s="2"/>
    </row>
    <row r="3134" spans="1:11" x14ac:dyDescent="0.2">
      <c r="A3134">
        <f t="array" ref="A3134">INDEX('All Matches'!$A$2:$A$25000,MATCH(B3134&amp;C3134&amp;G3134,'All Matches'!$C$2:$C$25000&amp;'All Matches'!$B$2:$B$25000&amp;'All Matches'!$E$2:$E$25000,0))</f>
        <v>1718029</v>
      </c>
      <c r="B3134">
        <f>INDEX(Teams!$B$2:$B$50,MATCH(D3134,Teams!$A$2:$A$50,0))</f>
        <v>19</v>
      </c>
      <c r="C3134" s="2">
        <v>42974</v>
      </c>
      <c r="D3134" t="s">
        <v>40</v>
      </c>
      <c r="E3134" t="s">
        <v>44</v>
      </c>
      <c r="F3134" t="s">
        <v>47</v>
      </c>
      <c r="G3134">
        <f>INDEX(Teams!$B$2:$B$50,MATCH(F3134,Teams!$A$2:$A$50,0))</f>
        <v>10</v>
      </c>
      <c r="H3134">
        <v>77</v>
      </c>
      <c r="K3134" s="2"/>
    </row>
    <row r="3135" spans="1:11" x14ac:dyDescent="0.2">
      <c r="A3135">
        <f t="array" ref="A3135">INDEX('All Matches'!$A$2:$A$25000,MATCH(B3135&amp;C3135&amp;G3135,'All Matches'!$C$2:$C$25000&amp;'All Matches'!$B$2:$B$25000&amp;'All Matches'!$E$2:$E$25000,0))</f>
        <v>1718030</v>
      </c>
      <c r="B3135">
        <f>INDEX(Teams!$B$2:$B$50,MATCH(D3135,Teams!$A$2:$A$50,0))</f>
        <v>26</v>
      </c>
      <c r="C3135" s="2">
        <v>42974</v>
      </c>
      <c r="D3135" t="s">
        <v>17</v>
      </c>
      <c r="E3135" t="s">
        <v>19</v>
      </c>
      <c r="F3135" t="s">
        <v>64</v>
      </c>
      <c r="G3135">
        <f>INDEX(Teams!$B$2:$B$50,MATCH(F3135,Teams!$A$2:$A$50,0))</f>
        <v>13</v>
      </c>
      <c r="H3135">
        <v>49</v>
      </c>
      <c r="K3135" s="2"/>
    </row>
    <row r="3136" spans="1:11" x14ac:dyDescent="0.2">
      <c r="A3136">
        <f t="array" ref="A3136">INDEX('All Matches'!$A$2:$A$25000,MATCH(B3136&amp;C3136&amp;G3136,'All Matches'!$C$2:$C$25000&amp;'All Matches'!$B$2:$B$25000&amp;'All Matches'!$E$2:$E$25000,0))</f>
        <v>1718030</v>
      </c>
      <c r="B3136">
        <f>INDEX(Teams!$B$2:$B$50,MATCH(D3136,Teams!$A$2:$A$50,0))</f>
        <v>13</v>
      </c>
      <c r="C3136" s="2">
        <v>42974</v>
      </c>
      <c r="D3136" t="s">
        <v>64</v>
      </c>
      <c r="E3136" t="s">
        <v>173</v>
      </c>
      <c r="F3136" t="s">
        <v>17</v>
      </c>
      <c r="G3136">
        <f>INDEX(Teams!$B$2:$B$50,MATCH(F3136,Teams!$A$2:$A$50,0))</f>
        <v>26</v>
      </c>
      <c r="H3136">
        <v>90</v>
      </c>
      <c r="K3136" s="2"/>
    </row>
    <row r="3137" spans="1:11" x14ac:dyDescent="0.2">
      <c r="A3137">
        <f t="array" ref="A3137">INDEX('All Matches'!$A$2:$A$25000,MATCH(B3137&amp;C3137&amp;G3137,'All Matches'!$C$2:$C$25000&amp;'All Matches'!$B$2:$B$25000&amp;'All Matches'!$E$2:$E$25000,0))</f>
        <v>1718031</v>
      </c>
      <c r="B3137">
        <f>INDEX(Teams!$B$2:$B$50,MATCH(D3137,Teams!$A$2:$A$50,0))</f>
        <v>20</v>
      </c>
      <c r="C3137" s="2">
        <v>42987</v>
      </c>
      <c r="D3137" t="s">
        <v>45</v>
      </c>
      <c r="E3137" t="s">
        <v>68</v>
      </c>
      <c r="F3137" t="s">
        <v>40</v>
      </c>
      <c r="G3137">
        <f>INDEX(Teams!$B$2:$B$50,MATCH(F3137,Teams!$A$2:$A$50,0))</f>
        <v>19</v>
      </c>
      <c r="H3137">
        <v>24</v>
      </c>
      <c r="K3137" s="2"/>
    </row>
    <row r="3138" spans="1:11" x14ac:dyDescent="0.2">
      <c r="A3138">
        <f t="array" ref="A3138">INDEX('All Matches'!$A$2:$A$25000,MATCH(B3138&amp;C3138&amp;G3138,'All Matches'!$C$2:$C$25000&amp;'All Matches'!$B$2:$B$25000&amp;'All Matches'!$E$2:$E$25000,0))</f>
        <v>1718031</v>
      </c>
      <c r="B3138">
        <f>INDEX(Teams!$B$2:$B$50,MATCH(D3138,Teams!$A$2:$A$50,0))</f>
        <v>20</v>
      </c>
      <c r="C3138" s="2">
        <v>42987</v>
      </c>
      <c r="D3138" t="s">
        <v>45</v>
      </c>
      <c r="E3138" t="s">
        <v>69</v>
      </c>
      <c r="F3138" t="s">
        <v>40</v>
      </c>
      <c r="G3138">
        <f>INDEX(Teams!$B$2:$B$50,MATCH(F3138,Teams!$A$2:$A$50,0))</f>
        <v>19</v>
      </c>
      <c r="H3138">
        <v>45</v>
      </c>
      <c r="K3138" s="2"/>
    </row>
    <row r="3139" spans="1:11" x14ac:dyDescent="0.2">
      <c r="A3139">
        <f t="array" ref="A3139">INDEX('All Matches'!$A$2:$A$25000,MATCH(B3139&amp;C3139&amp;G3139,'All Matches'!$C$2:$C$25000&amp;'All Matches'!$B$2:$B$25000&amp;'All Matches'!$E$2:$E$25000,0))</f>
        <v>1718031</v>
      </c>
      <c r="B3139">
        <f>INDEX(Teams!$B$2:$B$50,MATCH(D3139,Teams!$A$2:$A$50,0))</f>
        <v>20</v>
      </c>
      <c r="C3139" s="2">
        <v>42987</v>
      </c>
      <c r="D3139" t="s">
        <v>45</v>
      </c>
      <c r="E3139" t="s">
        <v>69</v>
      </c>
      <c r="F3139" t="s">
        <v>40</v>
      </c>
      <c r="G3139">
        <f>INDEX(Teams!$B$2:$B$50,MATCH(F3139,Teams!$A$2:$A$50,0))</f>
        <v>19</v>
      </c>
      <c r="H3139">
        <v>53</v>
      </c>
      <c r="K3139" s="2"/>
    </row>
    <row r="3140" spans="1:11" x14ac:dyDescent="0.2">
      <c r="A3140">
        <f t="array" ref="A3140">INDEX('All Matches'!$A$2:$A$25000,MATCH(B3140&amp;C3140&amp;G3140,'All Matches'!$C$2:$C$25000&amp;'All Matches'!$B$2:$B$25000&amp;'All Matches'!$E$2:$E$25000,0))</f>
        <v>1718031</v>
      </c>
      <c r="B3140">
        <f>INDEX(Teams!$B$2:$B$50,MATCH(D3140,Teams!$A$2:$A$50,0))</f>
        <v>20</v>
      </c>
      <c r="C3140" s="2">
        <v>42987</v>
      </c>
      <c r="D3140" t="s">
        <v>45</v>
      </c>
      <c r="E3140" t="s">
        <v>113</v>
      </c>
      <c r="F3140" t="s">
        <v>40</v>
      </c>
      <c r="G3140">
        <f>INDEX(Teams!$B$2:$B$50,MATCH(F3140,Teams!$A$2:$A$50,0))</f>
        <v>19</v>
      </c>
      <c r="H3140">
        <v>77</v>
      </c>
      <c r="K3140" s="2"/>
    </row>
    <row r="3141" spans="1:11" x14ac:dyDescent="0.2">
      <c r="A3141">
        <f t="array" ref="A3141">INDEX('All Matches'!$A$2:$A$25000,MATCH(B3141&amp;C3141&amp;G3141,'All Matches'!$C$2:$C$25000&amp;'All Matches'!$B$2:$B$25000&amp;'All Matches'!$E$2:$E$25000,0))</f>
        <v>1718031</v>
      </c>
      <c r="B3141">
        <f>INDEX(Teams!$B$2:$B$50,MATCH(D3141,Teams!$A$2:$A$50,0))</f>
        <v>20</v>
      </c>
      <c r="C3141" s="2">
        <v>42987</v>
      </c>
      <c r="D3141" t="s">
        <v>45</v>
      </c>
      <c r="E3141" t="s">
        <v>113</v>
      </c>
      <c r="F3141" t="s">
        <v>40</v>
      </c>
      <c r="G3141">
        <f>INDEX(Teams!$B$2:$B$50,MATCH(F3141,Teams!$A$2:$A$50,0))</f>
        <v>19</v>
      </c>
      <c r="H3141">
        <v>90</v>
      </c>
      <c r="K3141" s="2"/>
    </row>
    <row r="3142" spans="1:11" x14ac:dyDescent="0.2">
      <c r="A3142">
        <f t="array" ref="A3142">INDEX('All Matches'!$A$2:$A$25000,MATCH(B3142&amp;C3142&amp;G3142,'All Matches'!$C$2:$C$25000&amp;'All Matches'!$B$2:$B$25000&amp;'All Matches'!$E$2:$E$25000,0))</f>
        <v>1718032</v>
      </c>
      <c r="B3142">
        <f>INDEX(Teams!$B$2:$B$50,MATCH(D3142,Teams!$A$2:$A$50,0))</f>
        <v>10</v>
      </c>
      <c r="C3142" s="2">
        <v>42987</v>
      </c>
      <c r="D3142" t="s">
        <v>47</v>
      </c>
      <c r="E3142" t="s">
        <v>82</v>
      </c>
      <c r="F3142" t="s">
        <v>20</v>
      </c>
      <c r="G3142">
        <f>INDEX(Teams!$B$2:$B$50,MATCH(F3142,Teams!$A$2:$A$50,0))</f>
        <v>11</v>
      </c>
      <c r="H3142">
        <v>6</v>
      </c>
      <c r="K3142" s="2"/>
    </row>
    <row r="3143" spans="1:11" x14ac:dyDescent="0.2">
      <c r="A3143">
        <f t="array" ref="A3143">INDEX('All Matches'!$A$2:$A$25000,MATCH(B3143&amp;C3143&amp;G3143,'All Matches'!$C$2:$C$25000&amp;'All Matches'!$B$2:$B$25000&amp;'All Matches'!$E$2:$E$25000,0))</f>
        <v>1718032</v>
      </c>
      <c r="B3143">
        <f>INDEX(Teams!$B$2:$B$50,MATCH(D3143,Teams!$A$2:$A$50,0))</f>
        <v>10</v>
      </c>
      <c r="C3143" s="2">
        <v>42987</v>
      </c>
      <c r="D3143" t="s">
        <v>47</v>
      </c>
      <c r="E3143" t="s">
        <v>82</v>
      </c>
      <c r="F3143" t="s">
        <v>20</v>
      </c>
      <c r="G3143">
        <f>INDEX(Teams!$B$2:$B$50,MATCH(F3143,Teams!$A$2:$A$50,0))</f>
        <v>11</v>
      </c>
      <c r="H3143">
        <v>50</v>
      </c>
      <c r="K3143" s="2"/>
    </row>
    <row r="3144" spans="1:11" x14ac:dyDescent="0.2">
      <c r="A3144">
        <f t="array" ref="A3144">INDEX('All Matches'!$A$2:$A$25000,MATCH(B3144&amp;C3144&amp;G3144,'All Matches'!$C$2:$C$25000&amp;'All Matches'!$B$2:$B$25000&amp;'All Matches'!$E$2:$E$25000,0))</f>
        <v>1718032</v>
      </c>
      <c r="B3144">
        <f>INDEX(Teams!$B$2:$B$50,MATCH(D3144,Teams!$A$2:$A$50,0))</f>
        <v>10</v>
      </c>
      <c r="C3144" s="2">
        <v>42987</v>
      </c>
      <c r="D3144" t="s">
        <v>47</v>
      </c>
      <c r="E3144" t="s">
        <v>104</v>
      </c>
      <c r="F3144" t="s">
        <v>20</v>
      </c>
      <c r="G3144">
        <f>INDEX(Teams!$B$2:$B$50,MATCH(F3144,Teams!$A$2:$A$50,0))</f>
        <v>11</v>
      </c>
      <c r="H3144">
        <v>27</v>
      </c>
      <c r="K3144" s="2"/>
    </row>
    <row r="3145" spans="1:11" x14ac:dyDescent="0.2">
      <c r="A3145">
        <f t="array" ref="A3145">INDEX('All Matches'!$A$2:$A$25000,MATCH(B3145&amp;C3145&amp;G3145,'All Matches'!$C$2:$C$25000&amp;'All Matches'!$B$2:$B$25000&amp;'All Matches'!$E$2:$E$25000,0))</f>
        <v>1718033</v>
      </c>
      <c r="B3145">
        <f>INDEX(Teams!$B$2:$B$50,MATCH(D3145,Teams!$A$2:$A$50,0))</f>
        <v>12</v>
      </c>
      <c r="C3145" s="2">
        <v>42987</v>
      </c>
      <c r="D3145" t="s">
        <v>34</v>
      </c>
      <c r="E3145" t="s">
        <v>75</v>
      </c>
      <c r="F3145" t="s">
        <v>320</v>
      </c>
      <c r="G3145">
        <f>INDEX(Teams!$B$2:$B$50,MATCH(F3145,Teams!$A$2:$A$50,0))</f>
        <v>28</v>
      </c>
      <c r="H3145">
        <v>45</v>
      </c>
      <c r="K3145" s="2"/>
    </row>
    <row r="3146" spans="1:11" x14ac:dyDescent="0.2">
      <c r="A3146">
        <f t="array" ref="A3146">INDEX('All Matches'!$A$2:$A$25000,MATCH(B3146&amp;C3146&amp;G3146,'All Matches'!$C$2:$C$25000&amp;'All Matches'!$B$2:$B$25000&amp;'All Matches'!$E$2:$E$25000,0))</f>
        <v>1718033</v>
      </c>
      <c r="B3146">
        <f>INDEX(Teams!$B$2:$B$50,MATCH(D3146,Teams!$A$2:$A$50,0))</f>
        <v>12</v>
      </c>
      <c r="C3146" s="2">
        <v>42987</v>
      </c>
      <c r="D3146" t="s">
        <v>34</v>
      </c>
      <c r="E3146" t="s">
        <v>75</v>
      </c>
      <c r="F3146" t="s">
        <v>320</v>
      </c>
      <c r="G3146">
        <f>INDEX(Teams!$B$2:$B$50,MATCH(F3146,Teams!$A$2:$A$50,0))</f>
        <v>28</v>
      </c>
      <c r="H3146">
        <v>48</v>
      </c>
      <c r="K3146" s="2"/>
    </row>
    <row r="3147" spans="1:11" x14ac:dyDescent="0.2">
      <c r="A3147">
        <f t="array" ref="A3147">INDEX('All Matches'!$A$2:$A$25000,MATCH(B3147&amp;C3147&amp;G3147,'All Matches'!$C$2:$C$25000&amp;'All Matches'!$B$2:$B$25000&amp;'All Matches'!$E$2:$E$25000,0))</f>
        <v>1718033</v>
      </c>
      <c r="B3147">
        <f>INDEX(Teams!$B$2:$B$50,MATCH(D3147,Teams!$A$2:$A$50,0))</f>
        <v>12</v>
      </c>
      <c r="C3147" s="2">
        <v>42987</v>
      </c>
      <c r="D3147" t="s">
        <v>34</v>
      </c>
      <c r="E3147" t="s">
        <v>335</v>
      </c>
      <c r="F3147" t="s">
        <v>320</v>
      </c>
      <c r="G3147">
        <f>INDEX(Teams!$B$2:$B$50,MATCH(F3147,Teams!$A$2:$A$50,0))</f>
        <v>28</v>
      </c>
      <c r="H3147">
        <v>63</v>
      </c>
      <c r="K3147" s="2"/>
    </row>
    <row r="3148" spans="1:11" x14ac:dyDescent="0.2">
      <c r="A3148">
        <f t="array" ref="A3148">INDEX('All Matches'!$A$2:$A$25000,MATCH(B3148&amp;C3148&amp;G3148,'All Matches'!$C$2:$C$25000&amp;'All Matches'!$B$2:$B$25000&amp;'All Matches'!$E$2:$E$25000,0))</f>
        <v>1718033</v>
      </c>
      <c r="B3148">
        <f>INDEX(Teams!$B$2:$B$50,MATCH(D3148,Teams!$A$2:$A$50,0))</f>
        <v>28</v>
      </c>
      <c r="C3148" s="2">
        <v>42987</v>
      </c>
      <c r="D3148" t="s">
        <v>320</v>
      </c>
      <c r="E3148" t="s">
        <v>803</v>
      </c>
      <c r="F3148" t="s">
        <v>34</v>
      </c>
      <c r="G3148">
        <f>INDEX(Teams!$B$2:$B$50,MATCH(F3148,Teams!$A$2:$A$50,0))</f>
        <v>12</v>
      </c>
      <c r="H3148">
        <v>77</v>
      </c>
      <c r="K3148" s="2"/>
    </row>
    <row r="3149" spans="1:11" x14ac:dyDescent="0.2">
      <c r="A3149">
        <f t="array" ref="A3149">INDEX('All Matches'!$A$2:$A$25000,MATCH(B3149&amp;C3149&amp;G3149,'All Matches'!$C$2:$C$25000&amp;'All Matches'!$B$2:$B$25000&amp;'All Matches'!$E$2:$E$25000,0))</f>
        <v>1718034</v>
      </c>
      <c r="B3149">
        <f>INDEX(Teams!$B$2:$B$50,MATCH(D3149,Teams!$A$2:$A$50,0))</f>
        <v>26</v>
      </c>
      <c r="C3149" s="2">
        <v>42987</v>
      </c>
      <c r="D3149" t="s">
        <v>17</v>
      </c>
      <c r="E3149" t="s">
        <v>56</v>
      </c>
      <c r="F3149" t="s">
        <v>37</v>
      </c>
      <c r="G3149">
        <f>INDEX(Teams!$B$2:$B$50,MATCH(F3149,Teams!$A$2:$A$50,0))</f>
        <v>16</v>
      </c>
      <c r="H3149">
        <v>28</v>
      </c>
      <c r="K3149" s="2"/>
    </row>
    <row r="3150" spans="1:11" x14ac:dyDescent="0.2">
      <c r="A3150">
        <f t="array" ref="A3150">INDEX('All Matches'!$A$2:$A$25000,MATCH(B3150&amp;C3150&amp;G3150,'All Matches'!$C$2:$C$25000&amp;'All Matches'!$B$2:$B$25000&amp;'All Matches'!$E$2:$E$25000,0))</f>
        <v>1718034</v>
      </c>
      <c r="B3150">
        <f>INDEX(Teams!$B$2:$B$50,MATCH(D3150,Teams!$A$2:$A$50,0))</f>
        <v>26</v>
      </c>
      <c r="C3150" s="2">
        <v>42987</v>
      </c>
      <c r="D3150" t="s">
        <v>17</v>
      </c>
      <c r="E3150" t="s">
        <v>56</v>
      </c>
      <c r="F3150" t="s">
        <v>37</v>
      </c>
      <c r="G3150">
        <f>INDEX(Teams!$B$2:$B$50,MATCH(F3150,Teams!$A$2:$A$50,0))</f>
        <v>16</v>
      </c>
      <c r="H3150">
        <v>46</v>
      </c>
      <c r="K3150" s="2"/>
    </row>
    <row r="3151" spans="1:11" x14ac:dyDescent="0.2">
      <c r="A3151">
        <f t="array" ref="A3151">INDEX('All Matches'!$A$2:$A$25000,MATCH(B3151&amp;C3151&amp;G3151,'All Matches'!$C$2:$C$25000&amp;'All Matches'!$B$2:$B$25000&amp;'All Matches'!$E$2:$E$25000,0))</f>
        <v>1718034</v>
      </c>
      <c r="B3151">
        <f>INDEX(Teams!$B$2:$B$50,MATCH(D3151,Teams!$A$2:$A$50,0))</f>
        <v>26</v>
      </c>
      <c r="C3151" s="2">
        <v>42987</v>
      </c>
      <c r="D3151" t="s">
        <v>17</v>
      </c>
      <c r="E3151" t="s">
        <v>212</v>
      </c>
      <c r="F3151" t="s">
        <v>37</v>
      </c>
      <c r="G3151">
        <f>INDEX(Teams!$B$2:$B$50,MATCH(F3151,Teams!$A$2:$A$50,0))</f>
        <v>16</v>
      </c>
      <c r="H3151">
        <v>42</v>
      </c>
      <c r="K3151" s="2"/>
    </row>
    <row r="3152" spans="1:11" x14ac:dyDescent="0.2">
      <c r="A3152">
        <f t="array" ref="A3152">INDEX('All Matches'!$A$2:$A$25000,MATCH(B3152&amp;C3152&amp;G3152,'All Matches'!$C$2:$C$25000&amp;'All Matches'!$B$2:$B$25000&amp;'All Matches'!$E$2:$E$25000,0))</f>
        <v>1718035</v>
      </c>
      <c r="B3152">
        <f>INDEX(Teams!$B$2:$B$50,MATCH(D3152,Teams!$A$2:$A$50,0))</f>
        <v>18</v>
      </c>
      <c r="C3152" s="2">
        <v>42987</v>
      </c>
      <c r="D3152" t="s">
        <v>12</v>
      </c>
      <c r="E3152" t="s">
        <v>14</v>
      </c>
      <c r="F3152" t="s">
        <v>27</v>
      </c>
      <c r="G3152">
        <f>INDEX(Teams!$B$2:$B$50,MATCH(F3152,Teams!$A$2:$A$50,0))</f>
        <v>14</v>
      </c>
      <c r="H3152">
        <v>62</v>
      </c>
      <c r="J3152">
        <v>1</v>
      </c>
      <c r="K3152" s="2"/>
    </row>
    <row r="3153" spans="1:11" x14ac:dyDescent="0.2">
      <c r="A3153">
        <f t="array" ref="A3153">INDEX('All Matches'!$A$2:$A$25000,MATCH(B3153&amp;C3153&amp;G3153,'All Matches'!$C$2:$C$25000&amp;'All Matches'!$B$2:$B$25000&amp;'All Matches'!$E$2:$E$25000,0))</f>
        <v>1718035</v>
      </c>
      <c r="B3153">
        <f>INDEX(Teams!$B$2:$B$50,MATCH(D3153,Teams!$A$2:$A$50,0))</f>
        <v>14</v>
      </c>
      <c r="C3153" s="2">
        <v>42987</v>
      </c>
      <c r="D3153" t="s">
        <v>27</v>
      </c>
      <c r="E3153" t="s">
        <v>60</v>
      </c>
      <c r="F3153" t="s">
        <v>12</v>
      </c>
      <c r="G3153">
        <f>INDEX(Teams!$B$2:$B$50,MATCH(F3153,Teams!$A$2:$A$50,0))</f>
        <v>18</v>
      </c>
      <c r="H3153">
        <v>41</v>
      </c>
      <c r="K3153" s="2"/>
    </row>
    <row r="3154" spans="1:11" x14ac:dyDescent="0.2">
      <c r="A3154">
        <f t="array" ref="A3154">INDEX('All Matches'!$A$2:$A$25000,MATCH(B3154&amp;C3154&amp;G3154,'All Matches'!$C$2:$C$25000&amp;'All Matches'!$B$2:$B$25000&amp;'All Matches'!$E$2:$E$25000,0))</f>
        <v>1718035</v>
      </c>
      <c r="B3154">
        <f>INDEX(Teams!$B$2:$B$50,MATCH(D3154,Teams!$A$2:$A$50,0))</f>
        <v>14</v>
      </c>
      <c r="C3154" s="2">
        <v>42987</v>
      </c>
      <c r="D3154" t="s">
        <v>27</v>
      </c>
      <c r="E3154" t="s">
        <v>28</v>
      </c>
      <c r="F3154" t="s">
        <v>12</v>
      </c>
      <c r="G3154">
        <f>INDEX(Teams!$B$2:$B$50,MATCH(F3154,Teams!$A$2:$A$50,0))</f>
        <v>18</v>
      </c>
      <c r="H3154">
        <v>50</v>
      </c>
      <c r="K3154" s="2"/>
    </row>
    <row r="3155" spans="1:11" x14ac:dyDescent="0.2">
      <c r="A3155">
        <f t="array" ref="A3155">INDEX('All Matches'!$A$2:$A$25000,MATCH(B3155&amp;C3155&amp;G3155,'All Matches'!$C$2:$C$25000&amp;'All Matches'!$B$2:$B$25000&amp;'All Matches'!$E$2:$E$25000,0))</f>
        <v>1718036</v>
      </c>
      <c r="B3155">
        <f>INDEX(Teams!$B$2:$B$50,MATCH(D3155,Teams!$A$2:$A$50,0))</f>
        <v>27</v>
      </c>
      <c r="C3155" s="2">
        <v>42987</v>
      </c>
      <c r="D3155" t="s">
        <v>32</v>
      </c>
      <c r="E3155" t="s">
        <v>199</v>
      </c>
      <c r="F3155" t="s">
        <v>50</v>
      </c>
      <c r="G3155">
        <f>INDEX(Teams!$B$2:$B$50,MATCH(F3155,Teams!$A$2:$A$50,0))</f>
        <v>23</v>
      </c>
      <c r="H3155">
        <v>38</v>
      </c>
      <c r="K3155" s="2"/>
    </row>
    <row r="3156" spans="1:11" x14ac:dyDescent="0.2">
      <c r="A3156">
        <f t="array" ref="A3156">INDEX('All Matches'!$A$2:$A$25000,MATCH(B3156&amp;C3156&amp;G3156,'All Matches'!$C$2:$C$25000&amp;'All Matches'!$B$2:$B$25000&amp;'All Matches'!$E$2:$E$25000,0))</f>
        <v>1718036</v>
      </c>
      <c r="B3156">
        <f>INDEX(Teams!$B$2:$B$50,MATCH(D3156,Teams!$A$2:$A$50,0))</f>
        <v>27</v>
      </c>
      <c r="C3156" s="2">
        <v>42987</v>
      </c>
      <c r="D3156" t="s">
        <v>32</v>
      </c>
      <c r="E3156" t="s">
        <v>336</v>
      </c>
      <c r="F3156" t="s">
        <v>50</v>
      </c>
      <c r="G3156">
        <f>INDEX(Teams!$B$2:$B$50,MATCH(F3156,Teams!$A$2:$A$50,0))</f>
        <v>23</v>
      </c>
      <c r="H3156">
        <v>66</v>
      </c>
      <c r="K3156" s="2"/>
    </row>
    <row r="3157" spans="1:11" x14ac:dyDescent="0.2">
      <c r="A3157">
        <f t="array" ref="A3157">INDEX('All Matches'!$A$2:$A$25000,MATCH(B3157&amp;C3157&amp;G3157,'All Matches'!$C$2:$C$25000&amp;'All Matches'!$B$2:$B$25000&amp;'All Matches'!$E$2:$E$25000,0))</f>
        <v>1718037</v>
      </c>
      <c r="B3157">
        <f>INDEX(Teams!$B$2:$B$50,MATCH(D3157,Teams!$A$2:$A$50,0))</f>
        <v>24</v>
      </c>
      <c r="C3157" s="2">
        <v>42987</v>
      </c>
      <c r="D3157" t="s">
        <v>319</v>
      </c>
      <c r="E3157" t="s">
        <v>337</v>
      </c>
      <c r="F3157" t="s">
        <v>10</v>
      </c>
      <c r="G3157">
        <f>INDEX(Teams!$B$2:$B$50,MATCH(F3157,Teams!$A$2:$A$50,0))</f>
        <v>21</v>
      </c>
      <c r="H3157">
        <v>43</v>
      </c>
      <c r="K3157" s="2"/>
    </row>
    <row r="3158" spans="1:11" x14ac:dyDescent="0.2">
      <c r="A3158">
        <f t="array" ref="A3158">INDEX('All Matches'!$A$2:$A$25000,MATCH(B3158&amp;C3158&amp;G3158,'All Matches'!$C$2:$C$25000&amp;'All Matches'!$B$2:$B$25000&amp;'All Matches'!$E$2:$E$25000,0))</f>
        <v>1718037</v>
      </c>
      <c r="B3158">
        <f>INDEX(Teams!$B$2:$B$50,MATCH(D3158,Teams!$A$2:$A$50,0))</f>
        <v>24</v>
      </c>
      <c r="C3158" s="2">
        <v>42987</v>
      </c>
      <c r="D3158" t="s">
        <v>319</v>
      </c>
      <c r="E3158" t="s">
        <v>337</v>
      </c>
      <c r="F3158" t="s">
        <v>10</v>
      </c>
      <c r="G3158">
        <f>INDEX(Teams!$B$2:$B$50,MATCH(F3158,Teams!$A$2:$A$50,0))</f>
        <v>21</v>
      </c>
      <c r="H3158">
        <v>63</v>
      </c>
      <c r="K3158" s="2"/>
    </row>
    <row r="3159" spans="1:11" x14ac:dyDescent="0.2">
      <c r="A3159">
        <f t="array" ref="A3159">INDEX('All Matches'!$A$2:$A$25000,MATCH(B3159&amp;C3159&amp;G3159,'All Matches'!$C$2:$C$25000&amp;'All Matches'!$B$2:$B$25000&amp;'All Matches'!$E$2:$E$25000,0))</f>
        <v>1718037</v>
      </c>
      <c r="B3159">
        <f>INDEX(Teams!$B$2:$B$50,MATCH(D3159,Teams!$A$2:$A$50,0))</f>
        <v>21</v>
      </c>
      <c r="C3159" s="2">
        <v>42987</v>
      </c>
      <c r="D3159" t="s">
        <v>10</v>
      </c>
      <c r="E3159" t="s">
        <v>133</v>
      </c>
      <c r="F3159" t="s">
        <v>319</v>
      </c>
      <c r="G3159">
        <f>INDEX(Teams!$B$2:$B$50,MATCH(F3159,Teams!$A$2:$A$50,0))</f>
        <v>24</v>
      </c>
      <c r="H3159">
        <v>45</v>
      </c>
      <c r="K3159" s="2"/>
    </row>
    <row r="3160" spans="1:11" x14ac:dyDescent="0.2">
      <c r="A3160">
        <f t="array" ref="A3160">INDEX('All Matches'!$A$2:$A$25000,MATCH(B3160&amp;C3160&amp;G3160,'All Matches'!$C$2:$C$25000&amp;'All Matches'!$B$2:$B$25000&amp;'All Matches'!$E$2:$E$25000,0))</f>
        <v>1718037</v>
      </c>
      <c r="B3160">
        <f>INDEX(Teams!$B$2:$B$50,MATCH(D3160,Teams!$A$2:$A$50,0))</f>
        <v>21</v>
      </c>
      <c r="C3160" s="2">
        <v>42987</v>
      </c>
      <c r="D3160" t="s">
        <v>10</v>
      </c>
      <c r="E3160" t="s">
        <v>76</v>
      </c>
      <c r="F3160" t="s">
        <v>319</v>
      </c>
      <c r="G3160">
        <f>INDEX(Teams!$B$2:$B$50,MATCH(F3160,Teams!$A$2:$A$50,0))</f>
        <v>24</v>
      </c>
      <c r="H3160">
        <v>57</v>
      </c>
      <c r="K3160" s="2"/>
    </row>
    <row r="3161" spans="1:11" x14ac:dyDescent="0.2">
      <c r="A3161">
        <f t="array" ref="A3161">INDEX('All Matches'!$A$2:$A$25000,MATCH(B3161&amp;C3161&amp;G3161,'All Matches'!$C$2:$C$25000&amp;'All Matches'!$B$2:$B$25000&amp;'All Matches'!$E$2:$E$25000,0))</f>
        <v>1718038</v>
      </c>
      <c r="B3161">
        <f>INDEX(Teams!$B$2:$B$50,MATCH(D3161,Teams!$A$2:$A$50,0))</f>
        <v>13</v>
      </c>
      <c r="C3161" s="2">
        <v>42988</v>
      </c>
      <c r="D3161" t="s">
        <v>64</v>
      </c>
      <c r="E3161" t="s">
        <v>173</v>
      </c>
      <c r="F3161" t="s">
        <v>23</v>
      </c>
      <c r="G3161">
        <f>INDEX(Teams!$B$2:$B$50,MATCH(F3161,Teams!$A$2:$A$50,0))</f>
        <v>15</v>
      </c>
      <c r="H3161">
        <v>3</v>
      </c>
      <c r="K3161" s="2"/>
    </row>
    <row r="3162" spans="1:11" x14ac:dyDescent="0.2">
      <c r="A3162">
        <f t="array" ref="A3162">INDEX('All Matches'!$A$2:$A$25000,MATCH(B3162&amp;C3162&amp;G3162,'All Matches'!$C$2:$C$25000&amp;'All Matches'!$B$2:$B$25000&amp;'All Matches'!$E$2:$E$25000,0))</f>
        <v>1718039</v>
      </c>
      <c r="B3162">
        <f>INDEX(Teams!$B$2:$B$50,MATCH(D3162,Teams!$A$2:$A$50,0))</f>
        <v>22</v>
      </c>
      <c r="C3162" s="2">
        <v>42988</v>
      </c>
      <c r="D3162" t="s">
        <v>15</v>
      </c>
      <c r="E3162" t="s">
        <v>338</v>
      </c>
      <c r="F3162" t="s">
        <v>325</v>
      </c>
      <c r="G3162">
        <f>INDEX(Teams!$B$2:$B$50,MATCH(F3162,Teams!$A$2:$A$50,0))</f>
        <v>25</v>
      </c>
      <c r="H3162">
        <v>76</v>
      </c>
      <c r="K3162" s="2"/>
    </row>
    <row r="3163" spans="1:11" x14ac:dyDescent="0.2">
      <c r="A3163">
        <f t="array" ref="A3163">INDEX('All Matches'!$A$2:$A$25000,MATCH(B3163&amp;C3163&amp;G3163,'All Matches'!$C$2:$C$25000&amp;'All Matches'!$B$2:$B$25000&amp;'All Matches'!$E$2:$E$25000,0))</f>
        <v>1718040</v>
      </c>
      <c r="B3163">
        <f>INDEX(Teams!$B$2:$B$50,MATCH(D3163,Teams!$A$2:$A$50,0))</f>
        <v>29</v>
      </c>
      <c r="C3163" s="2">
        <v>42989</v>
      </c>
      <c r="D3163" t="s">
        <v>42</v>
      </c>
      <c r="E3163" t="s">
        <v>339</v>
      </c>
      <c r="F3163" t="s">
        <v>29</v>
      </c>
      <c r="G3163">
        <f>INDEX(Teams!$B$2:$B$50,MATCH(F3163,Teams!$A$2:$A$50,0))</f>
        <v>17</v>
      </c>
      <c r="H3163">
        <v>72</v>
      </c>
      <c r="K3163" s="2"/>
    </row>
    <row r="3164" spans="1:11" x14ac:dyDescent="0.2">
      <c r="A3164">
        <f t="array" ref="A3164">INDEX('All Matches'!$A$2:$A$25000,MATCH(B3164&amp;C3164&amp;G3164,'All Matches'!$C$2:$C$25000&amp;'All Matches'!$B$2:$B$25000&amp;'All Matches'!$E$2:$E$25000,0))</f>
        <v>1718040</v>
      </c>
      <c r="B3164">
        <f>INDEX(Teams!$B$2:$B$50,MATCH(D3164,Teams!$A$2:$A$50,0))</f>
        <v>29</v>
      </c>
      <c r="C3164" s="2">
        <v>42989</v>
      </c>
      <c r="D3164" t="s">
        <v>42</v>
      </c>
      <c r="E3164" t="s">
        <v>340</v>
      </c>
      <c r="F3164" t="s">
        <v>29</v>
      </c>
      <c r="G3164">
        <f>INDEX(Teams!$B$2:$B$50,MATCH(F3164,Teams!$A$2:$A$50,0))</f>
        <v>17</v>
      </c>
      <c r="H3164">
        <v>77</v>
      </c>
      <c r="K3164" s="2"/>
    </row>
    <row r="3165" spans="1:11" x14ac:dyDescent="0.2">
      <c r="A3165">
        <f t="array" ref="A3165">INDEX('All Matches'!$A$2:$A$25000,MATCH(B3165&amp;C3165&amp;G3165,'All Matches'!$C$2:$C$25000&amp;'All Matches'!$B$2:$B$25000&amp;'All Matches'!$E$2:$E$25000,0))</f>
        <v>1718041</v>
      </c>
      <c r="B3165">
        <f>INDEX(Teams!$B$2:$B$50,MATCH(D3165,Teams!$A$2:$A$50,0))</f>
        <v>11</v>
      </c>
      <c r="C3165" s="2">
        <v>42993</v>
      </c>
      <c r="D3165" t="s">
        <v>20</v>
      </c>
      <c r="E3165" t="s">
        <v>341</v>
      </c>
      <c r="F3165" t="s">
        <v>34</v>
      </c>
      <c r="G3165">
        <f>INDEX(Teams!$B$2:$B$50,MATCH(F3165,Teams!$A$2:$A$50,0))</f>
        <v>12</v>
      </c>
      <c r="H3165">
        <v>67</v>
      </c>
      <c r="K3165" s="2"/>
    </row>
    <row r="3166" spans="1:11" x14ac:dyDescent="0.2">
      <c r="A3166">
        <f t="array" ref="A3166">INDEX('All Matches'!$A$2:$A$25000,MATCH(B3166&amp;C3166&amp;G3166,'All Matches'!$C$2:$C$25000&amp;'All Matches'!$B$2:$B$25000&amp;'All Matches'!$E$2:$E$25000,0))</f>
        <v>1718041</v>
      </c>
      <c r="B3166">
        <f>INDEX(Teams!$B$2:$B$50,MATCH(D3166,Teams!$A$2:$A$50,0))</f>
        <v>11</v>
      </c>
      <c r="C3166" s="2">
        <v>42993</v>
      </c>
      <c r="D3166" t="s">
        <v>20</v>
      </c>
      <c r="E3166" t="s">
        <v>342</v>
      </c>
      <c r="F3166" t="s">
        <v>34</v>
      </c>
      <c r="G3166">
        <f>INDEX(Teams!$B$2:$B$50,MATCH(F3166,Teams!$A$2:$A$50,0))</f>
        <v>12</v>
      </c>
      <c r="H3166">
        <v>73</v>
      </c>
      <c r="K3166" s="2"/>
    </row>
    <row r="3167" spans="1:11" x14ac:dyDescent="0.2">
      <c r="A3167">
        <f t="array" ref="A3167">INDEX('All Matches'!$A$2:$A$25000,MATCH(B3167&amp;C3167&amp;G3167,'All Matches'!$C$2:$C$25000&amp;'All Matches'!$B$2:$B$25000&amp;'All Matches'!$E$2:$E$25000,0))</f>
        <v>1718041</v>
      </c>
      <c r="B3167">
        <f>INDEX(Teams!$B$2:$B$50,MATCH(D3167,Teams!$A$2:$A$50,0))</f>
        <v>12</v>
      </c>
      <c r="C3167" s="2">
        <v>42993</v>
      </c>
      <c r="D3167" t="s">
        <v>34</v>
      </c>
      <c r="E3167" t="s">
        <v>214</v>
      </c>
      <c r="F3167" t="s">
        <v>20</v>
      </c>
      <c r="G3167">
        <f>INDEX(Teams!$B$2:$B$50,MATCH(F3167,Teams!$A$2:$A$50,0))</f>
        <v>11</v>
      </c>
      <c r="H3167">
        <v>55</v>
      </c>
      <c r="K3167" s="2"/>
    </row>
    <row r="3168" spans="1:11" x14ac:dyDescent="0.2">
      <c r="A3168">
        <f t="array" ref="A3168">INDEX('All Matches'!$A$2:$A$25000,MATCH(B3168&amp;C3168&amp;G3168,'All Matches'!$C$2:$C$25000&amp;'All Matches'!$B$2:$B$25000&amp;'All Matches'!$E$2:$E$25000,0))</f>
        <v>1718042</v>
      </c>
      <c r="B3168">
        <f>INDEX(Teams!$B$2:$B$50,MATCH(D3168,Teams!$A$2:$A$50,0))</f>
        <v>23</v>
      </c>
      <c r="C3168" s="2">
        <v>42994</v>
      </c>
      <c r="D3168" t="s">
        <v>50</v>
      </c>
      <c r="E3168" t="s">
        <v>343</v>
      </c>
      <c r="F3168" t="s">
        <v>23</v>
      </c>
      <c r="G3168">
        <f>INDEX(Teams!$B$2:$B$50,MATCH(F3168,Teams!$A$2:$A$50,0))</f>
        <v>15</v>
      </c>
      <c r="H3168">
        <v>6</v>
      </c>
      <c r="K3168" s="2"/>
    </row>
    <row r="3169" spans="1:11" x14ac:dyDescent="0.2">
      <c r="A3169">
        <f t="array" ref="A3169">INDEX('All Matches'!$A$2:$A$25000,MATCH(B3169&amp;C3169&amp;G3169,'All Matches'!$C$2:$C$25000&amp;'All Matches'!$B$2:$B$25000&amp;'All Matches'!$E$2:$E$25000,0))</f>
        <v>1718043</v>
      </c>
      <c r="B3169">
        <f>INDEX(Teams!$B$2:$B$50,MATCH(D3169,Teams!$A$2:$A$50,0))</f>
        <v>17</v>
      </c>
      <c r="C3169" s="2">
        <v>42994</v>
      </c>
      <c r="D3169" t="s">
        <v>29</v>
      </c>
      <c r="E3169" t="s">
        <v>344</v>
      </c>
      <c r="F3169" t="s">
        <v>12</v>
      </c>
      <c r="G3169">
        <f>INDEX(Teams!$B$2:$B$50,MATCH(F3169,Teams!$A$2:$A$50,0))</f>
        <v>18</v>
      </c>
      <c r="H3169">
        <v>46</v>
      </c>
      <c r="K3169" s="2"/>
    </row>
    <row r="3170" spans="1:11" x14ac:dyDescent="0.2">
      <c r="A3170">
        <f t="array" ref="A3170">INDEX('All Matches'!$A$2:$A$25000,MATCH(B3170&amp;C3170&amp;G3170,'All Matches'!$C$2:$C$25000&amp;'All Matches'!$B$2:$B$25000&amp;'All Matches'!$E$2:$E$25000,0))</f>
        <v>1718043</v>
      </c>
      <c r="B3170">
        <f>INDEX(Teams!$B$2:$B$50,MATCH(D3170,Teams!$A$2:$A$50,0))</f>
        <v>18</v>
      </c>
      <c r="C3170" s="2">
        <v>42994</v>
      </c>
      <c r="D3170" t="s">
        <v>12</v>
      </c>
      <c r="E3170" t="s">
        <v>14</v>
      </c>
      <c r="F3170" t="s">
        <v>29</v>
      </c>
      <c r="G3170">
        <f>INDEX(Teams!$B$2:$B$50,MATCH(F3170,Teams!$A$2:$A$50,0))</f>
        <v>17</v>
      </c>
      <c r="H3170">
        <v>50</v>
      </c>
      <c r="J3170">
        <v>1</v>
      </c>
      <c r="K3170" s="2"/>
    </row>
    <row r="3171" spans="1:11" x14ac:dyDescent="0.2">
      <c r="A3171">
        <f t="array" ref="A3171">INDEX('All Matches'!$A$2:$A$25000,MATCH(B3171&amp;C3171&amp;G3171,'All Matches'!$C$2:$C$25000&amp;'All Matches'!$B$2:$B$25000&amp;'All Matches'!$E$2:$E$25000,0))</f>
        <v>1718044</v>
      </c>
      <c r="B3171">
        <f>INDEX(Teams!$B$2:$B$50,MATCH(D3171,Teams!$A$2:$A$50,0))</f>
        <v>19</v>
      </c>
      <c r="C3171" s="2">
        <v>42994</v>
      </c>
      <c r="D3171" t="s">
        <v>40</v>
      </c>
      <c r="E3171" t="s">
        <v>41</v>
      </c>
      <c r="F3171" t="s">
        <v>64</v>
      </c>
      <c r="G3171">
        <f>INDEX(Teams!$B$2:$B$50,MATCH(F3171,Teams!$A$2:$A$50,0))</f>
        <v>13</v>
      </c>
      <c r="H3171">
        <v>30</v>
      </c>
      <c r="K3171" s="2"/>
    </row>
    <row r="3172" spans="1:11" x14ac:dyDescent="0.2">
      <c r="A3172">
        <f t="array" ref="A3172">INDEX('All Matches'!$A$2:$A$25000,MATCH(B3172&amp;C3172&amp;G3172,'All Matches'!$C$2:$C$25000&amp;'All Matches'!$B$2:$B$25000&amp;'All Matches'!$E$2:$E$25000,0))</f>
        <v>1718044</v>
      </c>
      <c r="B3172">
        <f>INDEX(Teams!$B$2:$B$50,MATCH(D3172,Teams!$A$2:$A$50,0))</f>
        <v>13</v>
      </c>
      <c r="C3172" s="2">
        <v>42994</v>
      </c>
      <c r="D3172" t="s">
        <v>64</v>
      </c>
      <c r="E3172" t="s">
        <v>345</v>
      </c>
      <c r="F3172" t="s">
        <v>40</v>
      </c>
      <c r="G3172">
        <f>INDEX(Teams!$B$2:$B$50,MATCH(F3172,Teams!$A$2:$A$50,0))</f>
        <v>19</v>
      </c>
      <c r="H3172">
        <v>27</v>
      </c>
      <c r="K3172" s="2"/>
    </row>
    <row r="3173" spans="1:11" x14ac:dyDescent="0.2">
      <c r="A3173">
        <f t="array" ref="A3173">INDEX('All Matches'!$A$2:$A$25000,MATCH(B3173&amp;C3173&amp;G3173,'All Matches'!$C$2:$C$25000&amp;'All Matches'!$B$2:$B$25000&amp;'All Matches'!$E$2:$E$25000,0))</f>
        <v>1718045</v>
      </c>
      <c r="B3173">
        <f>INDEX(Teams!$B$2:$B$50,MATCH(D3173,Teams!$A$2:$A$50,0))</f>
        <v>22</v>
      </c>
      <c r="C3173" s="2">
        <v>42994</v>
      </c>
      <c r="D3173" t="s">
        <v>15</v>
      </c>
      <c r="E3173" t="s">
        <v>306</v>
      </c>
      <c r="F3173" t="s">
        <v>319</v>
      </c>
      <c r="G3173">
        <f>INDEX(Teams!$B$2:$B$50,MATCH(F3173,Teams!$A$2:$A$50,0))</f>
        <v>24</v>
      </c>
      <c r="H3173">
        <v>19</v>
      </c>
      <c r="K3173" s="2"/>
    </row>
    <row r="3174" spans="1:11" x14ac:dyDescent="0.2">
      <c r="A3174">
        <f t="array" ref="A3174">INDEX('All Matches'!$A$2:$A$25000,MATCH(B3174&amp;C3174&amp;G3174,'All Matches'!$C$2:$C$25000&amp;'All Matches'!$B$2:$B$25000&amp;'All Matches'!$E$2:$E$25000,0))</f>
        <v>1718045</v>
      </c>
      <c r="B3174">
        <f>INDEX(Teams!$B$2:$B$50,MATCH(D3174,Teams!$A$2:$A$50,0))</f>
        <v>22</v>
      </c>
      <c r="C3174" s="2">
        <v>42994</v>
      </c>
      <c r="D3174" t="s">
        <v>15</v>
      </c>
      <c r="E3174" t="s">
        <v>338</v>
      </c>
      <c r="F3174" t="s">
        <v>319</v>
      </c>
      <c r="G3174">
        <f>INDEX(Teams!$B$2:$B$50,MATCH(F3174,Teams!$A$2:$A$50,0))</f>
        <v>24</v>
      </c>
      <c r="H3174">
        <v>68</v>
      </c>
      <c r="K3174" s="2"/>
    </row>
    <row r="3175" spans="1:11" x14ac:dyDescent="0.2">
      <c r="A3175">
        <f t="array" ref="A3175">INDEX('All Matches'!$A$2:$A$25000,MATCH(B3175&amp;C3175&amp;G3175,'All Matches'!$C$2:$C$25000&amp;'All Matches'!$B$2:$B$25000&amp;'All Matches'!$E$2:$E$25000,0))</f>
        <v>1718045</v>
      </c>
      <c r="B3175">
        <f>INDEX(Teams!$B$2:$B$50,MATCH(D3175,Teams!$A$2:$A$50,0))</f>
        <v>24</v>
      </c>
      <c r="C3175" s="2">
        <v>42994</v>
      </c>
      <c r="D3175" t="s">
        <v>319</v>
      </c>
      <c r="E3175" t="s">
        <v>164</v>
      </c>
      <c r="F3175" t="s">
        <v>15</v>
      </c>
      <c r="G3175">
        <f>INDEX(Teams!$B$2:$B$50,MATCH(F3175,Teams!$A$2:$A$50,0))</f>
        <v>22</v>
      </c>
      <c r="H3175">
        <v>57</v>
      </c>
      <c r="K3175" s="2"/>
    </row>
    <row r="3176" spans="1:11" x14ac:dyDescent="0.2">
      <c r="A3176">
        <f t="array" ref="A3176">INDEX('All Matches'!$A$2:$A$25000,MATCH(B3176&amp;C3176&amp;G3176,'All Matches'!$C$2:$C$25000&amp;'All Matches'!$B$2:$B$25000&amp;'All Matches'!$E$2:$E$25000,0))</f>
        <v>1718046</v>
      </c>
      <c r="B3176">
        <f>INDEX(Teams!$B$2:$B$50,MATCH(D3176,Teams!$A$2:$A$50,0))</f>
        <v>20</v>
      </c>
      <c r="C3176" s="2">
        <v>42994</v>
      </c>
      <c r="D3176" t="s">
        <v>45</v>
      </c>
      <c r="E3176" t="s">
        <v>68</v>
      </c>
      <c r="F3176" t="s">
        <v>32</v>
      </c>
      <c r="G3176">
        <f>INDEX(Teams!$B$2:$B$50,MATCH(F3176,Teams!$A$2:$A$50,0))</f>
        <v>27</v>
      </c>
      <c r="H3176">
        <v>27</v>
      </c>
      <c r="K3176" s="2"/>
    </row>
    <row r="3177" spans="1:11" x14ac:dyDescent="0.2">
      <c r="A3177">
        <f t="array" ref="A3177">INDEX('All Matches'!$A$2:$A$25000,MATCH(B3177&amp;C3177&amp;G3177,'All Matches'!$C$2:$C$25000&amp;'All Matches'!$B$2:$B$25000&amp;'All Matches'!$E$2:$E$25000,0))</f>
        <v>1718046</v>
      </c>
      <c r="B3177">
        <f>INDEX(Teams!$B$2:$B$50,MATCH(D3177,Teams!$A$2:$A$50,0))</f>
        <v>20</v>
      </c>
      <c r="C3177" s="2">
        <v>42994</v>
      </c>
      <c r="D3177" t="s">
        <v>45</v>
      </c>
      <c r="E3177" t="s">
        <v>68</v>
      </c>
      <c r="F3177" t="s">
        <v>32</v>
      </c>
      <c r="G3177">
        <f>INDEX(Teams!$B$2:$B$50,MATCH(F3177,Teams!$A$2:$A$50,0))</f>
        <v>27</v>
      </c>
      <c r="H3177">
        <v>31</v>
      </c>
      <c r="K3177" s="2"/>
    </row>
    <row r="3178" spans="1:11" x14ac:dyDescent="0.2">
      <c r="A3178">
        <f t="array" ref="A3178">INDEX('All Matches'!$A$2:$A$25000,MATCH(B3178&amp;C3178&amp;G3178,'All Matches'!$C$2:$C$25000&amp;'All Matches'!$B$2:$B$25000&amp;'All Matches'!$E$2:$E$25000,0))</f>
        <v>1718046</v>
      </c>
      <c r="B3178">
        <f>INDEX(Teams!$B$2:$B$50,MATCH(D3178,Teams!$A$2:$A$50,0))</f>
        <v>20</v>
      </c>
      <c r="C3178" s="2">
        <v>42994</v>
      </c>
      <c r="D3178" t="s">
        <v>45</v>
      </c>
      <c r="E3178" t="s">
        <v>68</v>
      </c>
      <c r="F3178" t="s">
        <v>32</v>
      </c>
      <c r="G3178">
        <f>INDEX(Teams!$B$2:$B$50,MATCH(F3178,Teams!$A$2:$A$50,0))</f>
        <v>27</v>
      </c>
      <c r="H3178">
        <v>81</v>
      </c>
      <c r="K3178" s="2"/>
    </row>
    <row r="3179" spans="1:11" x14ac:dyDescent="0.2">
      <c r="A3179">
        <f t="array" ref="A3179">INDEX('All Matches'!$A$2:$A$25000,MATCH(B3179&amp;C3179&amp;G3179,'All Matches'!$C$2:$C$25000&amp;'All Matches'!$B$2:$B$25000&amp;'All Matches'!$E$2:$E$25000,0))</f>
        <v>1718046</v>
      </c>
      <c r="B3179">
        <f>INDEX(Teams!$B$2:$B$50,MATCH(D3179,Teams!$A$2:$A$50,0))</f>
        <v>20</v>
      </c>
      <c r="C3179" s="2">
        <v>42994</v>
      </c>
      <c r="D3179" t="s">
        <v>45</v>
      </c>
      <c r="E3179" t="s">
        <v>69</v>
      </c>
      <c r="F3179" t="s">
        <v>32</v>
      </c>
      <c r="G3179">
        <f>INDEX(Teams!$B$2:$B$50,MATCH(F3179,Teams!$A$2:$A$50,0))</f>
        <v>27</v>
      </c>
      <c r="H3179">
        <v>37</v>
      </c>
      <c r="K3179" s="2"/>
    </row>
    <row r="3180" spans="1:11" x14ac:dyDescent="0.2">
      <c r="A3180">
        <f t="array" ref="A3180">INDEX('All Matches'!$A$2:$A$25000,MATCH(B3180&amp;C3180&amp;G3180,'All Matches'!$C$2:$C$25000&amp;'All Matches'!$B$2:$B$25000&amp;'All Matches'!$E$2:$E$25000,0))</f>
        <v>1718046</v>
      </c>
      <c r="B3180">
        <f>INDEX(Teams!$B$2:$B$50,MATCH(D3180,Teams!$A$2:$A$50,0))</f>
        <v>20</v>
      </c>
      <c r="C3180" s="2">
        <v>42994</v>
      </c>
      <c r="D3180" t="s">
        <v>45</v>
      </c>
      <c r="E3180" t="s">
        <v>346</v>
      </c>
      <c r="F3180" t="s">
        <v>32</v>
      </c>
      <c r="G3180">
        <f>INDEX(Teams!$B$2:$B$50,MATCH(F3180,Teams!$A$2:$A$50,0))</f>
        <v>27</v>
      </c>
      <c r="H3180">
        <v>63</v>
      </c>
      <c r="K3180" s="2"/>
    </row>
    <row r="3181" spans="1:11" x14ac:dyDescent="0.2">
      <c r="A3181">
        <f t="array" ref="A3181">INDEX('All Matches'!$A$2:$A$25000,MATCH(B3181&amp;C3181&amp;G3181,'All Matches'!$C$2:$C$25000&amp;'All Matches'!$B$2:$B$25000&amp;'All Matches'!$E$2:$E$25000,0))</f>
        <v>1718046</v>
      </c>
      <c r="B3181">
        <f>INDEX(Teams!$B$2:$B$50,MATCH(D3181,Teams!$A$2:$A$50,0))</f>
        <v>20</v>
      </c>
      <c r="C3181" s="2">
        <v>42994</v>
      </c>
      <c r="D3181" t="s">
        <v>45</v>
      </c>
      <c r="E3181" t="s">
        <v>46</v>
      </c>
      <c r="F3181" t="s">
        <v>32</v>
      </c>
      <c r="G3181">
        <f>INDEX(Teams!$B$2:$B$50,MATCH(F3181,Teams!$A$2:$A$50,0))</f>
        <v>27</v>
      </c>
      <c r="H3181">
        <v>89</v>
      </c>
      <c r="J3181">
        <v>1</v>
      </c>
      <c r="K3181" s="2"/>
    </row>
    <row r="3182" spans="1:11" x14ac:dyDescent="0.2">
      <c r="A3182">
        <f t="array" ref="A3182">INDEX('All Matches'!$A$2:$A$25000,MATCH(B3182&amp;C3182&amp;G3182,'All Matches'!$C$2:$C$25000&amp;'All Matches'!$B$2:$B$25000&amp;'All Matches'!$E$2:$E$25000,0))</f>
        <v>1718050</v>
      </c>
      <c r="B3182">
        <f>INDEX(Teams!$B$2:$B$50,MATCH(D3182,Teams!$A$2:$A$50,0))</f>
        <v>21</v>
      </c>
      <c r="C3182" s="2">
        <v>42995</v>
      </c>
      <c r="D3182" t="s">
        <v>10</v>
      </c>
      <c r="E3182" t="s">
        <v>798</v>
      </c>
      <c r="F3182" t="s">
        <v>37</v>
      </c>
      <c r="G3182">
        <f>INDEX(Teams!$B$2:$B$50,MATCH(F3182,Teams!$A$2:$A$50,0))</f>
        <v>16</v>
      </c>
      <c r="H3182">
        <v>4</v>
      </c>
      <c r="K3182" s="2"/>
    </row>
    <row r="3183" spans="1:11" x14ac:dyDescent="0.2">
      <c r="A3183">
        <f t="array" ref="A3183">INDEX('All Matches'!$A$2:$A$25000,MATCH(B3183&amp;C3183&amp;G3183,'All Matches'!$C$2:$C$25000&amp;'All Matches'!$B$2:$B$25000&amp;'All Matches'!$E$2:$E$25000,0))</f>
        <v>1718050</v>
      </c>
      <c r="B3183">
        <f>INDEX(Teams!$B$2:$B$50,MATCH(D3183,Teams!$A$2:$A$50,0))</f>
        <v>21</v>
      </c>
      <c r="C3183" s="2">
        <v>42995</v>
      </c>
      <c r="D3183" t="s">
        <v>10</v>
      </c>
      <c r="E3183" t="s">
        <v>62</v>
      </c>
      <c r="F3183" t="s">
        <v>37</v>
      </c>
      <c r="G3183">
        <f>INDEX(Teams!$B$2:$B$50,MATCH(F3183,Teams!$A$2:$A$50,0))</f>
        <v>16</v>
      </c>
      <c r="H3183">
        <v>83</v>
      </c>
      <c r="K3183" s="2"/>
    </row>
    <row r="3184" spans="1:11" x14ac:dyDescent="0.2">
      <c r="A3184">
        <f t="array" ref="A3184">INDEX('All Matches'!$A$2:$A$25000,MATCH(B3184&amp;C3184&amp;G3184,'All Matches'!$C$2:$C$25000&amp;'All Matches'!$B$2:$B$25000&amp;'All Matches'!$E$2:$E$25000,0))</f>
        <v>1718050</v>
      </c>
      <c r="B3184">
        <f>INDEX(Teams!$B$2:$B$50,MATCH(D3184,Teams!$A$2:$A$50,0))</f>
        <v>21</v>
      </c>
      <c r="C3184" s="2">
        <v>42995</v>
      </c>
      <c r="D3184" t="s">
        <v>10</v>
      </c>
      <c r="E3184" t="s">
        <v>76</v>
      </c>
      <c r="F3184" t="s">
        <v>37</v>
      </c>
      <c r="G3184">
        <f>INDEX(Teams!$B$2:$B$50,MATCH(F3184,Teams!$A$2:$A$50,0))</f>
        <v>16</v>
      </c>
      <c r="H3184">
        <v>89</v>
      </c>
      <c r="K3184" s="2"/>
    </row>
    <row r="3185" spans="1:11" x14ac:dyDescent="0.2">
      <c r="A3185">
        <f t="array" ref="A3185">INDEX('All Matches'!$A$2:$A$25000,MATCH(B3185&amp;C3185&amp;G3185,'All Matches'!$C$2:$C$25000&amp;'All Matches'!$B$2:$B$25000&amp;'All Matches'!$E$2:$E$25000,0))</f>
        <v>1718050</v>
      </c>
      <c r="B3185">
        <f>INDEX(Teams!$B$2:$B$50,MATCH(D3185,Teams!$A$2:$A$50,0))</f>
        <v>21</v>
      </c>
      <c r="C3185" s="2">
        <v>42995</v>
      </c>
      <c r="D3185" t="s">
        <v>10</v>
      </c>
      <c r="E3185" t="s">
        <v>149</v>
      </c>
      <c r="F3185" t="s">
        <v>37</v>
      </c>
      <c r="G3185">
        <f>INDEX(Teams!$B$2:$B$50,MATCH(F3185,Teams!$A$2:$A$50,0))</f>
        <v>16</v>
      </c>
      <c r="H3185">
        <v>90</v>
      </c>
      <c r="J3185">
        <v>1</v>
      </c>
      <c r="K3185" s="2"/>
    </row>
    <row r="3186" spans="1:11" x14ac:dyDescent="0.2">
      <c r="A3186">
        <f t="array" ref="A3186">INDEX('All Matches'!$A$2:$A$25000,MATCH(B3186&amp;C3186&amp;G3186,'All Matches'!$C$2:$C$25000&amp;'All Matches'!$B$2:$B$25000&amp;'All Matches'!$E$2:$E$25000,0))</f>
        <v>1718051</v>
      </c>
      <c r="B3186">
        <f>INDEX(Teams!$B$2:$B$50,MATCH(D3186,Teams!$A$2:$A$50,0))</f>
        <v>29</v>
      </c>
      <c r="C3186" s="2">
        <v>43001</v>
      </c>
      <c r="D3186" t="s">
        <v>42</v>
      </c>
      <c r="E3186" t="s">
        <v>794</v>
      </c>
      <c r="F3186" t="s">
        <v>17</v>
      </c>
      <c r="G3186">
        <f>INDEX(Teams!$B$2:$B$50,MATCH(F3186,Teams!$A$2:$A$50,0))</f>
        <v>26</v>
      </c>
      <c r="H3186">
        <v>65</v>
      </c>
      <c r="K3186" s="2"/>
    </row>
    <row r="3187" spans="1:11" x14ac:dyDescent="0.2">
      <c r="A3187">
        <f t="array" ref="A3187">INDEX('All Matches'!$A$2:$A$25000,MATCH(B3187&amp;C3187&amp;G3187,'All Matches'!$C$2:$C$25000&amp;'All Matches'!$B$2:$B$25000&amp;'All Matches'!$E$2:$E$25000,0))</f>
        <v>1718051</v>
      </c>
      <c r="B3187">
        <f>INDEX(Teams!$B$2:$B$50,MATCH(D3187,Teams!$A$2:$A$50,0))</f>
        <v>29</v>
      </c>
      <c r="C3187" s="2">
        <v>43001</v>
      </c>
      <c r="D3187" t="s">
        <v>42</v>
      </c>
      <c r="E3187" t="s">
        <v>347</v>
      </c>
      <c r="F3187" t="s">
        <v>17</v>
      </c>
      <c r="G3187">
        <f>INDEX(Teams!$B$2:$B$50,MATCH(F3187,Teams!$A$2:$A$50,0))</f>
        <v>26</v>
      </c>
      <c r="H3187">
        <v>87</v>
      </c>
      <c r="K3187" s="2"/>
    </row>
    <row r="3188" spans="1:11" x14ac:dyDescent="0.2">
      <c r="A3188">
        <f t="array" ref="A3188">INDEX('All Matches'!$A$2:$A$25000,MATCH(B3188&amp;C3188&amp;G3188,'All Matches'!$C$2:$C$25000&amp;'All Matches'!$B$2:$B$25000&amp;'All Matches'!$E$2:$E$25000,0))</f>
        <v>1718051</v>
      </c>
      <c r="B3188">
        <f>INDEX(Teams!$B$2:$B$50,MATCH(D3188,Teams!$A$2:$A$50,0))</f>
        <v>26</v>
      </c>
      <c r="C3188" s="2">
        <v>43001</v>
      </c>
      <c r="D3188" t="s">
        <v>17</v>
      </c>
      <c r="E3188" t="s">
        <v>56</v>
      </c>
      <c r="F3188" t="s">
        <v>42</v>
      </c>
      <c r="G3188">
        <f>INDEX(Teams!$B$2:$B$50,MATCH(F3188,Teams!$A$2:$A$50,0))</f>
        <v>29</v>
      </c>
      <c r="H3188">
        <v>34</v>
      </c>
      <c r="K3188" s="2"/>
    </row>
    <row r="3189" spans="1:11" x14ac:dyDescent="0.2">
      <c r="A3189">
        <f t="array" ref="A3189">INDEX('All Matches'!$A$2:$A$25000,MATCH(B3189&amp;C3189&amp;G3189,'All Matches'!$C$2:$C$25000&amp;'All Matches'!$B$2:$B$25000&amp;'All Matches'!$E$2:$E$25000,0))</f>
        <v>1718051</v>
      </c>
      <c r="B3189">
        <f>INDEX(Teams!$B$2:$B$50,MATCH(D3189,Teams!$A$2:$A$50,0))</f>
        <v>26</v>
      </c>
      <c r="C3189" s="2">
        <v>43001</v>
      </c>
      <c r="D3189" t="s">
        <v>17</v>
      </c>
      <c r="E3189" t="s">
        <v>56</v>
      </c>
      <c r="F3189" t="s">
        <v>42</v>
      </c>
      <c r="G3189">
        <f>INDEX(Teams!$B$2:$B$50,MATCH(F3189,Teams!$A$2:$A$50,0))</f>
        <v>29</v>
      </c>
      <c r="H3189">
        <v>38</v>
      </c>
      <c r="K3189" s="2"/>
    </row>
    <row r="3190" spans="1:11" x14ac:dyDescent="0.2">
      <c r="A3190">
        <f t="array" ref="A3190">INDEX('All Matches'!$A$2:$A$25000,MATCH(B3190&amp;C3190&amp;G3190,'All Matches'!$C$2:$C$25000&amp;'All Matches'!$B$2:$B$25000&amp;'All Matches'!$E$2:$E$25000,0))</f>
        <v>1718051</v>
      </c>
      <c r="B3190">
        <f>INDEX(Teams!$B$2:$B$50,MATCH(D3190,Teams!$A$2:$A$50,0))</f>
        <v>26</v>
      </c>
      <c r="C3190" s="2">
        <v>43001</v>
      </c>
      <c r="D3190" t="s">
        <v>17</v>
      </c>
      <c r="E3190" t="s">
        <v>212</v>
      </c>
      <c r="F3190" t="s">
        <v>42</v>
      </c>
      <c r="G3190">
        <f>INDEX(Teams!$B$2:$B$50,MATCH(F3190,Teams!$A$2:$A$50,0))</f>
        <v>29</v>
      </c>
      <c r="H3190">
        <v>60</v>
      </c>
      <c r="K3190" s="2"/>
    </row>
    <row r="3191" spans="1:11" x14ac:dyDescent="0.2">
      <c r="A3191">
        <f t="array" ref="A3191">INDEX('All Matches'!$A$2:$A$25000,MATCH(B3191&amp;C3191&amp;G3191,'All Matches'!$C$2:$C$25000&amp;'All Matches'!$B$2:$B$25000&amp;'All Matches'!$E$2:$E$25000,0))</f>
        <v>1718053</v>
      </c>
      <c r="B3191">
        <f>INDEX(Teams!$B$2:$B$50,MATCH(D3191,Teams!$A$2:$A$50,0))</f>
        <v>16</v>
      </c>
      <c r="C3191" s="2">
        <v>43001</v>
      </c>
      <c r="D3191" t="s">
        <v>37</v>
      </c>
      <c r="E3191" t="s">
        <v>348</v>
      </c>
      <c r="F3191" t="s">
        <v>20</v>
      </c>
      <c r="G3191">
        <f>INDEX(Teams!$B$2:$B$50,MATCH(F3191,Teams!$A$2:$A$50,0))</f>
        <v>11</v>
      </c>
      <c r="H3191">
        <v>77</v>
      </c>
      <c r="K3191" s="2"/>
    </row>
    <row r="3192" spans="1:11" x14ac:dyDescent="0.2">
      <c r="A3192">
        <f t="array" ref="A3192">INDEX('All Matches'!$A$2:$A$25000,MATCH(B3192&amp;C3192&amp;G3192,'All Matches'!$C$2:$C$25000&amp;'All Matches'!$B$2:$B$25000&amp;'All Matches'!$E$2:$E$25000,0))</f>
        <v>1718053</v>
      </c>
      <c r="B3192">
        <f>INDEX(Teams!$B$2:$B$50,MATCH(D3192,Teams!$A$2:$A$50,0))</f>
        <v>16</v>
      </c>
      <c r="C3192" s="2">
        <v>43001</v>
      </c>
      <c r="D3192" t="s">
        <v>37</v>
      </c>
      <c r="E3192" t="s">
        <v>348</v>
      </c>
      <c r="F3192" t="s">
        <v>20</v>
      </c>
      <c r="G3192">
        <f>INDEX(Teams!$B$2:$B$50,MATCH(F3192,Teams!$A$2:$A$50,0))</f>
        <v>11</v>
      </c>
      <c r="H3192">
        <v>82</v>
      </c>
      <c r="K3192" s="2"/>
    </row>
    <row r="3193" spans="1:11" x14ac:dyDescent="0.2">
      <c r="A3193">
        <f t="array" ref="A3193">INDEX('All Matches'!$A$2:$A$25000,MATCH(B3193&amp;C3193&amp;G3193,'All Matches'!$C$2:$C$25000&amp;'All Matches'!$B$2:$B$25000&amp;'All Matches'!$E$2:$E$25000,0))</f>
        <v>1718054</v>
      </c>
      <c r="B3193">
        <f>INDEX(Teams!$B$2:$B$50,MATCH(D3193,Teams!$A$2:$A$50,0))</f>
        <v>20</v>
      </c>
      <c r="C3193" s="2">
        <v>43001</v>
      </c>
      <c r="D3193" t="s">
        <v>45</v>
      </c>
      <c r="E3193" t="s">
        <v>113</v>
      </c>
      <c r="F3193" t="s">
        <v>23</v>
      </c>
      <c r="G3193">
        <f>INDEX(Teams!$B$2:$B$50,MATCH(F3193,Teams!$A$2:$A$50,0))</f>
        <v>15</v>
      </c>
      <c r="H3193">
        <v>44</v>
      </c>
      <c r="K3193" s="2"/>
    </row>
    <row r="3194" spans="1:11" x14ac:dyDescent="0.2">
      <c r="A3194">
        <f t="array" ref="A3194">INDEX('All Matches'!$A$2:$A$25000,MATCH(B3194&amp;C3194&amp;G3194,'All Matches'!$C$2:$C$25000&amp;'All Matches'!$B$2:$B$25000&amp;'All Matches'!$E$2:$E$25000,0))</f>
        <v>1718054</v>
      </c>
      <c r="B3194">
        <f>INDEX(Teams!$B$2:$B$50,MATCH(D3194,Teams!$A$2:$A$50,0))</f>
        <v>20</v>
      </c>
      <c r="C3194" s="2">
        <v>43001</v>
      </c>
      <c r="D3194" t="s">
        <v>45</v>
      </c>
      <c r="E3194" t="s">
        <v>46</v>
      </c>
      <c r="F3194" t="s">
        <v>23</v>
      </c>
      <c r="G3194">
        <f>INDEX(Teams!$B$2:$B$50,MATCH(F3194,Teams!$A$2:$A$50,0))</f>
        <v>15</v>
      </c>
      <c r="H3194">
        <v>51</v>
      </c>
      <c r="K3194" s="2"/>
    </row>
    <row r="3195" spans="1:11" x14ac:dyDescent="0.2">
      <c r="A3195">
        <f t="array" ref="A3195">INDEX('All Matches'!$A$2:$A$25000,MATCH(B3195&amp;C3195&amp;G3195,'All Matches'!$C$2:$C$25000&amp;'All Matches'!$B$2:$B$25000&amp;'All Matches'!$E$2:$E$25000,0))</f>
        <v>1718054</v>
      </c>
      <c r="B3195">
        <f>INDEX(Teams!$B$2:$B$50,MATCH(D3195,Teams!$A$2:$A$50,0))</f>
        <v>20</v>
      </c>
      <c r="C3195" s="2">
        <v>43001</v>
      </c>
      <c r="D3195" t="s">
        <v>45</v>
      </c>
      <c r="E3195" t="s">
        <v>46</v>
      </c>
      <c r="F3195" t="s">
        <v>23</v>
      </c>
      <c r="G3195">
        <f>INDEX(Teams!$B$2:$B$50,MATCH(F3195,Teams!$A$2:$A$50,0))</f>
        <v>15</v>
      </c>
      <c r="H3195">
        <v>59</v>
      </c>
      <c r="K3195" s="2"/>
    </row>
    <row r="3196" spans="1:11" x14ac:dyDescent="0.2">
      <c r="A3196">
        <f t="array" ref="A3196">INDEX('All Matches'!$A$2:$A$25000,MATCH(B3196&amp;C3196&amp;G3196,'All Matches'!$C$2:$C$25000&amp;'All Matches'!$B$2:$B$25000&amp;'All Matches'!$E$2:$E$25000,0))</f>
        <v>1718054</v>
      </c>
      <c r="B3196">
        <f>INDEX(Teams!$B$2:$B$50,MATCH(D3196,Teams!$A$2:$A$50,0))</f>
        <v>20</v>
      </c>
      <c r="C3196" s="2">
        <v>43001</v>
      </c>
      <c r="D3196" t="s">
        <v>45</v>
      </c>
      <c r="E3196" t="s">
        <v>68</v>
      </c>
      <c r="F3196" t="s">
        <v>23</v>
      </c>
      <c r="G3196">
        <f>INDEX(Teams!$B$2:$B$50,MATCH(F3196,Teams!$A$2:$A$50,0))</f>
        <v>15</v>
      </c>
      <c r="H3196">
        <v>79</v>
      </c>
      <c r="K3196" s="2"/>
    </row>
    <row r="3197" spans="1:11" x14ac:dyDescent="0.2">
      <c r="A3197">
        <f t="array" ref="A3197">INDEX('All Matches'!$A$2:$A$25000,MATCH(B3197&amp;C3197&amp;G3197,'All Matches'!$C$2:$C$25000&amp;'All Matches'!$B$2:$B$25000&amp;'All Matches'!$E$2:$E$25000,0))</f>
        <v>1718054</v>
      </c>
      <c r="B3197">
        <f>INDEX(Teams!$B$2:$B$50,MATCH(D3197,Teams!$A$2:$A$50,0))</f>
        <v>20</v>
      </c>
      <c r="C3197" s="2">
        <v>43001</v>
      </c>
      <c r="D3197" t="s">
        <v>45</v>
      </c>
      <c r="E3197" t="s">
        <v>349</v>
      </c>
      <c r="F3197" t="s">
        <v>23</v>
      </c>
      <c r="G3197">
        <f>INDEX(Teams!$B$2:$B$50,MATCH(F3197,Teams!$A$2:$A$50,0))</f>
        <v>15</v>
      </c>
      <c r="H3197">
        <v>89</v>
      </c>
      <c r="K3197" s="2"/>
    </row>
    <row r="3198" spans="1:11" x14ac:dyDescent="0.2">
      <c r="A3198">
        <f t="array" ref="A3198">INDEX('All Matches'!$A$2:$A$25000,MATCH(B3198&amp;C3198&amp;G3198,'All Matches'!$C$2:$C$25000&amp;'All Matches'!$B$2:$B$25000&amp;'All Matches'!$E$2:$E$25000,0))</f>
        <v>1718055</v>
      </c>
      <c r="B3198">
        <f>INDEX(Teams!$B$2:$B$50,MATCH(D3198,Teams!$A$2:$A$50,0))</f>
        <v>21</v>
      </c>
      <c r="C3198" s="2">
        <v>43001</v>
      </c>
      <c r="D3198" t="s">
        <v>10</v>
      </c>
      <c r="E3198" t="s">
        <v>76</v>
      </c>
      <c r="F3198" t="s">
        <v>50</v>
      </c>
      <c r="G3198">
        <f>INDEX(Teams!$B$2:$B$50,MATCH(F3198,Teams!$A$2:$A$50,0))</f>
        <v>23</v>
      </c>
      <c r="H3198">
        <v>20</v>
      </c>
      <c r="K3198" s="2"/>
    </row>
    <row r="3199" spans="1:11" x14ac:dyDescent="0.2">
      <c r="A3199">
        <f t="array" ref="A3199">INDEX('All Matches'!$A$2:$A$25000,MATCH(B3199&amp;C3199&amp;G3199,'All Matches'!$C$2:$C$25000&amp;'All Matches'!$B$2:$B$25000&amp;'All Matches'!$E$2:$E$25000,0))</f>
        <v>1718056</v>
      </c>
      <c r="B3199">
        <f>INDEX(Teams!$B$2:$B$50,MATCH(D3199,Teams!$A$2:$A$50,0))</f>
        <v>14</v>
      </c>
      <c r="C3199" s="2">
        <v>43001</v>
      </c>
      <c r="D3199" t="s">
        <v>27</v>
      </c>
      <c r="E3199" t="s">
        <v>60</v>
      </c>
      <c r="F3199" t="s">
        <v>319</v>
      </c>
      <c r="G3199">
        <f>INDEX(Teams!$B$2:$B$50,MATCH(F3199,Teams!$A$2:$A$50,0))</f>
        <v>24</v>
      </c>
      <c r="H3199">
        <v>2</v>
      </c>
      <c r="K3199" s="2"/>
    </row>
    <row r="3200" spans="1:11" x14ac:dyDescent="0.2">
      <c r="A3200">
        <f t="array" ref="A3200">INDEX('All Matches'!$A$2:$A$25000,MATCH(B3200&amp;C3200&amp;G3200,'All Matches'!$C$2:$C$25000&amp;'All Matches'!$B$2:$B$25000&amp;'All Matches'!$E$2:$E$25000,0))</f>
        <v>1718056</v>
      </c>
      <c r="B3200">
        <f>INDEX(Teams!$B$2:$B$50,MATCH(D3200,Teams!$A$2:$A$50,0))</f>
        <v>14</v>
      </c>
      <c r="C3200" s="2">
        <v>43001</v>
      </c>
      <c r="D3200" t="s">
        <v>27</v>
      </c>
      <c r="E3200" t="s">
        <v>60</v>
      </c>
      <c r="F3200" t="s">
        <v>319</v>
      </c>
      <c r="G3200">
        <f>INDEX(Teams!$B$2:$B$50,MATCH(F3200,Teams!$A$2:$A$50,0))</f>
        <v>24</v>
      </c>
      <c r="H3200">
        <v>77</v>
      </c>
      <c r="K3200" s="2"/>
    </row>
    <row r="3201" spans="1:11" x14ac:dyDescent="0.2">
      <c r="A3201">
        <f t="array" ref="A3201">INDEX('All Matches'!$A$2:$A$25000,MATCH(B3201&amp;C3201&amp;G3201,'All Matches'!$C$2:$C$25000&amp;'All Matches'!$B$2:$B$25000&amp;'All Matches'!$E$2:$E$25000,0))</f>
        <v>1718056</v>
      </c>
      <c r="B3201">
        <f>INDEX(Teams!$B$2:$B$50,MATCH(D3201,Teams!$A$2:$A$50,0))</f>
        <v>14</v>
      </c>
      <c r="C3201" s="2">
        <v>43001</v>
      </c>
      <c r="D3201" t="s">
        <v>27</v>
      </c>
      <c r="E3201" t="s">
        <v>60</v>
      </c>
      <c r="F3201" t="s">
        <v>319</v>
      </c>
      <c r="G3201">
        <f>INDEX(Teams!$B$2:$B$50,MATCH(F3201,Teams!$A$2:$A$50,0))</f>
        <v>24</v>
      </c>
      <c r="H3201">
        <v>82</v>
      </c>
      <c r="K3201" s="2"/>
    </row>
    <row r="3202" spans="1:11" x14ac:dyDescent="0.2">
      <c r="A3202">
        <f t="array" ref="A3202">INDEX('All Matches'!$A$2:$A$25000,MATCH(B3202&amp;C3202&amp;G3202,'All Matches'!$C$2:$C$25000&amp;'All Matches'!$B$2:$B$25000&amp;'All Matches'!$E$2:$E$25000,0))</f>
        <v>1718056</v>
      </c>
      <c r="B3202">
        <f>INDEX(Teams!$B$2:$B$50,MATCH(D3202,Teams!$A$2:$A$50,0))</f>
        <v>14</v>
      </c>
      <c r="C3202" s="2">
        <v>43001</v>
      </c>
      <c r="D3202" t="s">
        <v>27</v>
      </c>
      <c r="E3202" t="s">
        <v>31</v>
      </c>
      <c r="F3202" t="s">
        <v>319</v>
      </c>
      <c r="G3202">
        <f>INDEX(Teams!$B$2:$B$50,MATCH(F3202,Teams!$A$2:$A$50,0))</f>
        <v>24</v>
      </c>
      <c r="H3202">
        <v>30</v>
      </c>
      <c r="K3202" s="2"/>
    </row>
    <row r="3203" spans="1:11" x14ac:dyDescent="0.2">
      <c r="A3203">
        <f t="array" ref="A3203">INDEX('All Matches'!$A$2:$A$25000,MATCH(B3203&amp;C3203&amp;G3203,'All Matches'!$C$2:$C$25000&amp;'All Matches'!$B$2:$B$25000&amp;'All Matches'!$E$2:$E$25000,0))</f>
        <v>1718057</v>
      </c>
      <c r="B3203">
        <f>INDEX(Teams!$B$2:$B$50,MATCH(D3203,Teams!$A$2:$A$50,0))</f>
        <v>25</v>
      </c>
      <c r="C3203" s="2">
        <v>43001</v>
      </c>
      <c r="D3203" t="s">
        <v>325</v>
      </c>
      <c r="E3203" t="s">
        <v>330</v>
      </c>
      <c r="F3203" t="s">
        <v>32</v>
      </c>
      <c r="G3203">
        <f>INDEX(Teams!$B$2:$B$50,MATCH(F3203,Teams!$A$2:$A$50,0))</f>
        <v>27</v>
      </c>
      <c r="H3203">
        <v>56</v>
      </c>
      <c r="K3203" s="2"/>
    </row>
    <row r="3204" spans="1:11" x14ac:dyDescent="0.2">
      <c r="A3204">
        <f t="array" ref="A3204">INDEX('All Matches'!$A$2:$A$25000,MATCH(B3204&amp;C3204&amp;G3204,'All Matches'!$C$2:$C$25000&amp;'All Matches'!$B$2:$B$25000&amp;'All Matches'!$E$2:$E$25000,0))</f>
        <v>1718057</v>
      </c>
      <c r="B3204">
        <f>INDEX(Teams!$B$2:$B$50,MATCH(D3204,Teams!$A$2:$A$50,0))</f>
        <v>27</v>
      </c>
      <c r="C3204" s="2">
        <v>43001</v>
      </c>
      <c r="D3204" t="s">
        <v>32</v>
      </c>
      <c r="E3204" t="s">
        <v>788</v>
      </c>
      <c r="F3204" t="s">
        <v>325</v>
      </c>
      <c r="G3204">
        <f>INDEX(Teams!$B$2:$B$50,MATCH(F3204,Teams!$A$2:$A$50,0))</f>
        <v>25</v>
      </c>
      <c r="H3204">
        <v>13</v>
      </c>
      <c r="K3204" s="2"/>
    </row>
    <row r="3205" spans="1:11" x14ac:dyDescent="0.2">
      <c r="A3205">
        <f t="array" ref="A3205">INDEX('All Matches'!$A$2:$A$25000,MATCH(B3205&amp;C3205&amp;G3205,'All Matches'!$C$2:$C$25000&amp;'All Matches'!$B$2:$B$25000&amp;'All Matches'!$E$2:$E$25000,0))</f>
        <v>1718057</v>
      </c>
      <c r="B3205">
        <f>INDEX(Teams!$B$2:$B$50,MATCH(D3205,Teams!$A$2:$A$50,0))</f>
        <v>27</v>
      </c>
      <c r="C3205" s="2">
        <v>43001</v>
      </c>
      <c r="D3205" t="s">
        <v>32</v>
      </c>
      <c r="E3205" t="s">
        <v>39</v>
      </c>
      <c r="F3205" t="s">
        <v>325</v>
      </c>
      <c r="G3205">
        <f>INDEX(Teams!$B$2:$B$50,MATCH(F3205,Teams!$A$2:$A$50,0))</f>
        <v>25</v>
      </c>
      <c r="H3205">
        <v>90</v>
      </c>
      <c r="K3205" s="2"/>
    </row>
    <row r="3206" spans="1:11" x14ac:dyDescent="0.2">
      <c r="A3206">
        <f t="array" ref="A3206">INDEX('All Matches'!$A$2:$A$25000,MATCH(B3206&amp;C3206&amp;G3206,'All Matches'!$C$2:$C$25000&amp;'All Matches'!$B$2:$B$25000&amp;'All Matches'!$E$2:$E$25000,0))</f>
        <v>1718058</v>
      </c>
      <c r="B3206">
        <f>INDEX(Teams!$B$2:$B$50,MATCH(D3206,Teams!$A$2:$A$50,0))</f>
        <v>18</v>
      </c>
      <c r="C3206" s="2">
        <v>43001</v>
      </c>
      <c r="D3206" t="s">
        <v>12</v>
      </c>
      <c r="E3206" t="s">
        <v>314</v>
      </c>
      <c r="F3206" t="s">
        <v>40</v>
      </c>
      <c r="G3206">
        <f>INDEX(Teams!$B$2:$B$50,MATCH(F3206,Teams!$A$2:$A$50,0))</f>
        <v>19</v>
      </c>
      <c r="H3206">
        <v>45</v>
      </c>
      <c r="K3206" s="2"/>
    </row>
    <row r="3207" spans="1:11" x14ac:dyDescent="0.2">
      <c r="A3207">
        <f t="array" ref="A3207">INDEX('All Matches'!$A$2:$A$25000,MATCH(B3207&amp;C3207&amp;G3207,'All Matches'!$C$2:$C$25000&amp;'All Matches'!$B$2:$B$25000&amp;'All Matches'!$E$2:$E$25000,0))</f>
        <v>1718058</v>
      </c>
      <c r="B3207">
        <f>INDEX(Teams!$B$2:$B$50,MATCH(D3207,Teams!$A$2:$A$50,0))</f>
        <v>18</v>
      </c>
      <c r="C3207" s="2">
        <v>43001</v>
      </c>
      <c r="D3207" t="s">
        <v>12</v>
      </c>
      <c r="E3207" t="s">
        <v>14</v>
      </c>
      <c r="F3207" t="s">
        <v>40</v>
      </c>
      <c r="G3207">
        <f>INDEX(Teams!$B$2:$B$50,MATCH(F3207,Teams!$A$2:$A$50,0))</f>
        <v>19</v>
      </c>
      <c r="H3207">
        <v>69</v>
      </c>
      <c r="K3207" s="2"/>
    </row>
    <row r="3208" spans="1:11" x14ac:dyDescent="0.2">
      <c r="A3208">
        <f t="array" ref="A3208">INDEX('All Matches'!$A$2:$A$25000,MATCH(B3208&amp;C3208&amp;G3208,'All Matches'!$C$2:$C$25000&amp;'All Matches'!$B$2:$B$25000&amp;'All Matches'!$E$2:$E$25000,0))</f>
        <v>1718058</v>
      </c>
      <c r="B3208">
        <f>INDEX(Teams!$B$2:$B$50,MATCH(D3208,Teams!$A$2:$A$50,0))</f>
        <v>19</v>
      </c>
      <c r="C3208" s="2">
        <v>43001</v>
      </c>
      <c r="D3208" t="s">
        <v>40</v>
      </c>
      <c r="E3208" t="s">
        <v>41</v>
      </c>
      <c r="F3208" t="s">
        <v>12</v>
      </c>
      <c r="G3208">
        <f>INDEX(Teams!$B$2:$B$50,MATCH(F3208,Teams!$A$2:$A$50,0))</f>
        <v>18</v>
      </c>
      <c r="H3208">
        <v>15</v>
      </c>
      <c r="K3208" s="2"/>
    </row>
    <row r="3209" spans="1:11" x14ac:dyDescent="0.2">
      <c r="A3209">
        <f t="array" ref="A3209">INDEX('All Matches'!$A$2:$A$25000,MATCH(B3209&amp;C3209&amp;G3209,'All Matches'!$C$2:$C$25000&amp;'All Matches'!$B$2:$B$25000&amp;'All Matches'!$E$2:$E$25000,0))</f>
        <v>1718058</v>
      </c>
      <c r="B3209">
        <f>INDEX(Teams!$B$2:$B$50,MATCH(D3209,Teams!$A$2:$A$50,0))</f>
        <v>19</v>
      </c>
      <c r="C3209" s="2">
        <v>43001</v>
      </c>
      <c r="D3209" t="s">
        <v>40</v>
      </c>
      <c r="E3209" t="s">
        <v>350</v>
      </c>
      <c r="F3209" t="s">
        <v>12</v>
      </c>
      <c r="G3209">
        <f>INDEX(Teams!$B$2:$B$50,MATCH(F3209,Teams!$A$2:$A$50,0))</f>
        <v>18</v>
      </c>
      <c r="H3209">
        <v>23</v>
      </c>
      <c r="K3209" s="2"/>
    </row>
    <row r="3210" spans="1:11" x14ac:dyDescent="0.2">
      <c r="A3210">
        <f t="array" ref="A3210">INDEX('All Matches'!$A$2:$A$25000,MATCH(B3210&amp;C3210&amp;G3210,'All Matches'!$C$2:$C$25000&amp;'All Matches'!$B$2:$B$25000&amp;'All Matches'!$E$2:$E$25000,0))</f>
        <v>1718058</v>
      </c>
      <c r="B3210">
        <f>INDEX(Teams!$B$2:$B$50,MATCH(D3210,Teams!$A$2:$A$50,0))</f>
        <v>19</v>
      </c>
      <c r="C3210" s="2">
        <v>43001</v>
      </c>
      <c r="D3210" t="s">
        <v>40</v>
      </c>
      <c r="E3210" t="s">
        <v>292</v>
      </c>
      <c r="F3210" t="s">
        <v>12</v>
      </c>
      <c r="G3210">
        <f>INDEX(Teams!$B$2:$B$50,MATCH(F3210,Teams!$A$2:$A$50,0))</f>
        <v>18</v>
      </c>
      <c r="H3210">
        <v>68</v>
      </c>
      <c r="K3210" s="2"/>
    </row>
    <row r="3211" spans="1:11" x14ac:dyDescent="0.2">
      <c r="A3211">
        <f t="array" ref="A3211">INDEX('All Matches'!$A$2:$A$25000,MATCH(B3211&amp;C3211&amp;G3211,'All Matches'!$C$2:$C$25000&amp;'All Matches'!$B$2:$B$25000&amp;'All Matches'!$E$2:$E$25000,0))</f>
        <v>1718053</v>
      </c>
      <c r="B3211">
        <f>INDEX(Teams!$B$2:$B$50,MATCH(D3211,Teams!$A$2:$A$50,0))</f>
        <v>11</v>
      </c>
      <c r="C3211" s="2">
        <v>43001</v>
      </c>
      <c r="D3211" t="s">
        <v>20</v>
      </c>
      <c r="E3211" t="s">
        <v>780</v>
      </c>
      <c r="F3211" t="s">
        <v>37</v>
      </c>
      <c r="G3211">
        <f>INDEX(Teams!$B$2:$B$50,MATCH(F3211,Teams!$A$2:$A$50,0))</f>
        <v>16</v>
      </c>
      <c r="H3211">
        <v>49</v>
      </c>
      <c r="K3211" s="2"/>
    </row>
    <row r="3212" spans="1:11" x14ac:dyDescent="0.2">
      <c r="A3212">
        <f t="array" ref="A3212">INDEX('All Matches'!$A$2:$A$25000,MATCH(B3212&amp;C3212&amp;G3212,'All Matches'!$C$2:$C$25000&amp;'All Matches'!$B$2:$B$25000&amp;'All Matches'!$E$2:$E$25000,0))</f>
        <v>1718059</v>
      </c>
      <c r="B3212">
        <f>INDEX(Teams!$B$2:$B$50,MATCH(D3212,Teams!$A$2:$A$50,0))</f>
        <v>12</v>
      </c>
      <c r="C3212" s="2">
        <v>43002</v>
      </c>
      <c r="D3212" t="s">
        <v>34</v>
      </c>
      <c r="E3212" t="s">
        <v>335</v>
      </c>
      <c r="F3212" t="s">
        <v>15</v>
      </c>
      <c r="G3212">
        <f>INDEX(Teams!$B$2:$B$50,MATCH(F3212,Teams!$A$2:$A$50,0))</f>
        <v>22</v>
      </c>
      <c r="H3212">
        <v>51</v>
      </c>
      <c r="K3212" s="2"/>
    </row>
    <row r="3213" spans="1:11" x14ac:dyDescent="0.2">
      <c r="A3213">
        <f t="array" ref="A3213">INDEX('All Matches'!$A$2:$A$25000,MATCH(B3213&amp;C3213&amp;G3213,'All Matches'!$C$2:$C$25000&amp;'All Matches'!$B$2:$B$25000&amp;'All Matches'!$E$2:$E$25000,0))</f>
        <v>1718060</v>
      </c>
      <c r="B3213">
        <f>INDEX(Teams!$B$2:$B$50,MATCH(D3213,Teams!$A$2:$A$50,0))</f>
        <v>10</v>
      </c>
      <c r="C3213" s="2">
        <v>43003</v>
      </c>
      <c r="D3213" t="s">
        <v>47</v>
      </c>
      <c r="E3213" t="s">
        <v>104</v>
      </c>
      <c r="F3213" t="s">
        <v>320</v>
      </c>
      <c r="G3213">
        <f>INDEX(Teams!$B$2:$B$50,MATCH(F3213,Teams!$A$2:$A$50,0))</f>
        <v>28</v>
      </c>
      <c r="H3213">
        <v>20</v>
      </c>
      <c r="K3213" s="2"/>
    </row>
    <row r="3214" spans="1:11" x14ac:dyDescent="0.2">
      <c r="A3214">
        <f t="array" ref="A3214">INDEX('All Matches'!$A$2:$A$25000,MATCH(B3214&amp;C3214&amp;G3214,'All Matches'!$C$2:$C$25000&amp;'All Matches'!$B$2:$B$25000&amp;'All Matches'!$E$2:$E$25000,0))</f>
        <v>1718060</v>
      </c>
      <c r="B3214">
        <f>INDEX(Teams!$B$2:$B$50,MATCH(D3214,Teams!$A$2:$A$50,0))</f>
        <v>10</v>
      </c>
      <c r="C3214" s="2">
        <v>43003</v>
      </c>
      <c r="D3214" t="s">
        <v>47</v>
      </c>
      <c r="E3214" t="s">
        <v>104</v>
      </c>
      <c r="F3214" t="s">
        <v>320</v>
      </c>
      <c r="G3214">
        <f>INDEX(Teams!$B$2:$B$50,MATCH(F3214,Teams!$A$2:$A$50,0))</f>
        <v>28</v>
      </c>
      <c r="H3214">
        <v>67</v>
      </c>
      <c r="J3214">
        <v>1</v>
      </c>
      <c r="K3214" s="2"/>
    </row>
    <row r="3215" spans="1:11" x14ac:dyDescent="0.2">
      <c r="A3215">
        <f t="array" ref="A3215">INDEX('All Matches'!$A$2:$A$25000,MATCH(B3215&amp;C3215&amp;G3215,'All Matches'!$C$2:$C$25000&amp;'All Matches'!$B$2:$B$25000&amp;'All Matches'!$E$2:$E$25000,0))</f>
        <v>1718061</v>
      </c>
      <c r="B3215">
        <f>INDEX(Teams!$B$2:$B$50,MATCH(D3215,Teams!$A$2:$A$50,0))</f>
        <v>26</v>
      </c>
      <c r="C3215" s="2">
        <v>43008</v>
      </c>
      <c r="D3215" t="s">
        <v>17</v>
      </c>
      <c r="E3215" t="s">
        <v>56</v>
      </c>
      <c r="F3215" t="s">
        <v>29</v>
      </c>
      <c r="G3215">
        <f>INDEX(Teams!$B$2:$B$50,MATCH(F3215,Teams!$A$2:$A$50,0))</f>
        <v>17</v>
      </c>
      <c r="H3215">
        <v>9</v>
      </c>
      <c r="K3215" s="2"/>
    </row>
    <row r="3216" spans="1:11" x14ac:dyDescent="0.2">
      <c r="A3216">
        <f t="array" ref="A3216">INDEX('All Matches'!$A$2:$A$25000,MATCH(B3216&amp;C3216&amp;G3216,'All Matches'!$C$2:$C$25000&amp;'All Matches'!$B$2:$B$25000&amp;'All Matches'!$E$2:$E$25000,0))</f>
        <v>1718061</v>
      </c>
      <c r="B3216">
        <f>INDEX(Teams!$B$2:$B$50,MATCH(D3216,Teams!$A$2:$A$50,0))</f>
        <v>26</v>
      </c>
      <c r="C3216" s="2">
        <v>43008</v>
      </c>
      <c r="D3216" t="s">
        <v>17</v>
      </c>
      <c r="E3216" t="s">
        <v>56</v>
      </c>
      <c r="F3216" t="s">
        <v>29</v>
      </c>
      <c r="G3216">
        <f>INDEX(Teams!$B$2:$B$50,MATCH(F3216,Teams!$A$2:$A$50,0))</f>
        <v>17</v>
      </c>
      <c r="H3216">
        <v>23</v>
      </c>
      <c r="K3216" s="2"/>
    </row>
    <row r="3217" spans="1:11" x14ac:dyDescent="0.2">
      <c r="A3217">
        <f t="array" ref="A3217">INDEX('All Matches'!$A$2:$A$25000,MATCH(B3217&amp;C3217&amp;G3217,'All Matches'!$C$2:$C$25000&amp;'All Matches'!$B$2:$B$25000&amp;'All Matches'!$E$2:$E$25000,0))</f>
        <v>1718061</v>
      </c>
      <c r="B3217">
        <f>INDEX(Teams!$B$2:$B$50,MATCH(D3217,Teams!$A$2:$A$50,0))</f>
        <v>26</v>
      </c>
      <c r="C3217" s="2">
        <v>43008</v>
      </c>
      <c r="D3217" t="s">
        <v>17</v>
      </c>
      <c r="E3217" t="s">
        <v>323</v>
      </c>
      <c r="F3217" t="s">
        <v>29</v>
      </c>
      <c r="G3217">
        <f>INDEX(Teams!$B$2:$B$50,MATCH(F3217,Teams!$A$2:$A$50,0))</f>
        <v>17</v>
      </c>
      <c r="H3217">
        <v>16</v>
      </c>
      <c r="K3217" s="2"/>
    </row>
    <row r="3218" spans="1:11" x14ac:dyDescent="0.2">
      <c r="A3218">
        <f t="array" ref="A3218">INDEX('All Matches'!$A$2:$A$25000,MATCH(B3218&amp;C3218&amp;G3218,'All Matches'!$C$2:$C$25000&amp;'All Matches'!$B$2:$B$25000&amp;'All Matches'!$E$2:$E$25000,0))</f>
        <v>1718061</v>
      </c>
      <c r="B3218">
        <f>INDEX(Teams!$B$2:$B$50,MATCH(D3218,Teams!$A$2:$A$50,0))</f>
        <v>26</v>
      </c>
      <c r="C3218" s="2">
        <v>43008</v>
      </c>
      <c r="D3218" t="s">
        <v>17</v>
      </c>
      <c r="E3218" t="s">
        <v>351</v>
      </c>
      <c r="F3218" t="s">
        <v>29</v>
      </c>
      <c r="G3218">
        <f>INDEX(Teams!$B$2:$B$50,MATCH(F3218,Teams!$A$2:$A$50,0))</f>
        <v>17</v>
      </c>
      <c r="H3218">
        <v>90</v>
      </c>
      <c r="K3218" s="2"/>
    </row>
    <row r="3219" spans="1:11" x14ac:dyDescent="0.2">
      <c r="A3219">
        <f t="array" ref="A3219">INDEX('All Matches'!$A$2:$A$25000,MATCH(B3219&amp;C3219&amp;G3219,'All Matches'!$C$2:$C$25000&amp;'All Matches'!$B$2:$B$25000&amp;'All Matches'!$E$2:$E$25000,0))</f>
        <v>1718063</v>
      </c>
      <c r="B3219">
        <f>INDEX(Teams!$B$2:$B$50,MATCH(D3219,Teams!$A$2:$A$50,0))</f>
        <v>21</v>
      </c>
      <c r="C3219" s="2">
        <v>43008</v>
      </c>
      <c r="D3219" t="s">
        <v>10</v>
      </c>
      <c r="E3219" t="s">
        <v>148</v>
      </c>
      <c r="F3219" t="s">
        <v>23</v>
      </c>
      <c r="G3219">
        <f>INDEX(Teams!$B$2:$B$50,MATCH(F3219,Teams!$A$2:$A$50,0))</f>
        <v>15</v>
      </c>
      <c r="H3219">
        <v>3</v>
      </c>
      <c r="K3219" s="2"/>
    </row>
    <row r="3220" spans="1:11" x14ac:dyDescent="0.2">
      <c r="A3220">
        <f t="array" ref="A3220">INDEX('All Matches'!$A$2:$A$25000,MATCH(B3220&amp;C3220&amp;G3220,'All Matches'!$C$2:$C$25000&amp;'All Matches'!$B$2:$B$25000&amp;'All Matches'!$E$2:$E$25000,0))</f>
        <v>1718063</v>
      </c>
      <c r="B3220">
        <f>INDEX(Teams!$B$2:$B$50,MATCH(D3220,Teams!$A$2:$A$50,0))</f>
        <v>21</v>
      </c>
      <c r="C3220" s="2">
        <v>43008</v>
      </c>
      <c r="D3220" t="s">
        <v>10</v>
      </c>
      <c r="E3220" t="s">
        <v>331</v>
      </c>
      <c r="F3220" t="s">
        <v>23</v>
      </c>
      <c r="G3220">
        <f>INDEX(Teams!$B$2:$B$50,MATCH(F3220,Teams!$A$2:$A$50,0))</f>
        <v>15</v>
      </c>
      <c r="H3220">
        <v>35</v>
      </c>
      <c r="K3220" s="2"/>
    </row>
    <row r="3221" spans="1:11" x14ac:dyDescent="0.2">
      <c r="A3221">
        <f t="array" ref="A3221">INDEX('All Matches'!$A$2:$A$25000,MATCH(B3221&amp;C3221&amp;G3221,'All Matches'!$C$2:$C$25000&amp;'All Matches'!$B$2:$B$25000&amp;'All Matches'!$E$2:$E$25000,0))</f>
        <v>1718063</v>
      </c>
      <c r="B3221">
        <f>INDEX(Teams!$B$2:$B$50,MATCH(D3221,Teams!$A$2:$A$50,0))</f>
        <v>21</v>
      </c>
      <c r="C3221" s="2">
        <v>43008</v>
      </c>
      <c r="D3221" t="s">
        <v>10</v>
      </c>
      <c r="E3221" t="s">
        <v>331</v>
      </c>
      <c r="F3221" t="s">
        <v>23</v>
      </c>
      <c r="G3221">
        <f>INDEX(Teams!$B$2:$B$50,MATCH(F3221,Teams!$A$2:$A$50,0))</f>
        <v>15</v>
      </c>
      <c r="H3221">
        <v>49</v>
      </c>
      <c r="K3221" s="2"/>
    </row>
    <row r="3222" spans="1:11" x14ac:dyDescent="0.2">
      <c r="A3222">
        <f t="array" ref="A3222">INDEX('All Matches'!$A$2:$A$25000,MATCH(B3222&amp;C3222&amp;G3222,'All Matches'!$C$2:$C$25000&amp;'All Matches'!$B$2:$B$25000&amp;'All Matches'!$E$2:$E$25000,0))</f>
        <v>1718063</v>
      </c>
      <c r="B3222">
        <f>INDEX(Teams!$B$2:$B$50,MATCH(D3222,Teams!$A$2:$A$50,0))</f>
        <v>21</v>
      </c>
      <c r="C3222" s="2">
        <v>43008</v>
      </c>
      <c r="D3222" t="s">
        <v>10</v>
      </c>
      <c r="E3222" t="s">
        <v>76</v>
      </c>
      <c r="F3222" t="s">
        <v>23</v>
      </c>
      <c r="G3222">
        <f>INDEX(Teams!$B$2:$B$50,MATCH(F3222,Teams!$A$2:$A$50,0))</f>
        <v>15</v>
      </c>
      <c r="H3222">
        <v>86</v>
      </c>
      <c r="K3222" s="2"/>
    </row>
    <row r="3223" spans="1:11" x14ac:dyDescent="0.2">
      <c r="A3223">
        <f t="array" ref="A3223">INDEX('All Matches'!$A$2:$A$25000,MATCH(B3223&amp;C3223&amp;G3223,'All Matches'!$C$2:$C$25000&amp;'All Matches'!$B$2:$B$25000&amp;'All Matches'!$E$2:$E$25000,0))</f>
        <v>1718064</v>
      </c>
      <c r="B3223">
        <f>INDEX(Teams!$B$2:$B$50,MATCH(D3223,Teams!$A$2:$A$50,0))</f>
        <v>24</v>
      </c>
      <c r="C3223" s="2">
        <v>43008</v>
      </c>
      <c r="D3223" t="s">
        <v>319</v>
      </c>
      <c r="E3223" t="s">
        <v>352</v>
      </c>
      <c r="F3223" t="s">
        <v>50</v>
      </c>
      <c r="G3223">
        <f>INDEX(Teams!$B$2:$B$50,MATCH(F3223,Teams!$A$2:$A$50,0))</f>
        <v>23</v>
      </c>
      <c r="H3223">
        <v>40</v>
      </c>
      <c r="K3223" s="2"/>
    </row>
    <row r="3224" spans="1:11" x14ac:dyDescent="0.2">
      <c r="A3224">
        <f t="array" ref="A3224">INDEX('All Matches'!$A$2:$A$25000,MATCH(B3224&amp;C3224&amp;G3224,'All Matches'!$C$2:$C$25000&amp;'All Matches'!$B$2:$B$25000&amp;'All Matches'!$E$2:$E$25000,0))</f>
        <v>1718064</v>
      </c>
      <c r="B3224">
        <f>INDEX(Teams!$B$2:$B$50,MATCH(D3224,Teams!$A$2:$A$50,0))</f>
        <v>24</v>
      </c>
      <c r="C3224" s="2">
        <v>43008</v>
      </c>
      <c r="D3224" t="s">
        <v>319</v>
      </c>
      <c r="E3224" t="s">
        <v>334</v>
      </c>
      <c r="F3224" t="s">
        <v>50</v>
      </c>
      <c r="G3224">
        <f>INDEX(Teams!$B$2:$B$50,MATCH(F3224,Teams!$A$2:$A$50,0))</f>
        <v>23</v>
      </c>
      <c r="H3224">
        <v>85</v>
      </c>
      <c r="K3224" s="2"/>
    </row>
    <row r="3225" spans="1:11" x14ac:dyDescent="0.2">
      <c r="A3225">
        <f t="array" ref="A3225">INDEX('All Matches'!$A$2:$A$25000,MATCH(B3225&amp;C3225&amp;G3225,'All Matches'!$C$2:$C$25000&amp;'All Matches'!$B$2:$B$25000&amp;'All Matches'!$E$2:$E$25000,0))</f>
        <v>1718064</v>
      </c>
      <c r="B3225">
        <f>INDEX(Teams!$B$2:$B$50,MATCH(D3225,Teams!$A$2:$A$50,0))</f>
        <v>23</v>
      </c>
      <c r="C3225" s="2">
        <v>43008</v>
      </c>
      <c r="D3225" t="s">
        <v>50</v>
      </c>
      <c r="E3225" t="s">
        <v>353</v>
      </c>
      <c r="F3225" t="s">
        <v>319</v>
      </c>
      <c r="G3225">
        <f>INDEX(Teams!$B$2:$B$50,MATCH(F3225,Teams!$A$2:$A$50,0))</f>
        <v>24</v>
      </c>
      <c r="H3225">
        <v>75</v>
      </c>
      <c r="K3225" s="2"/>
    </row>
    <row r="3226" spans="1:11" x14ac:dyDescent="0.2">
      <c r="A3226">
        <f t="array" ref="A3226">INDEX('All Matches'!$A$2:$A$25000,MATCH(B3226&amp;C3226&amp;G3226,'All Matches'!$C$2:$C$25000&amp;'All Matches'!$B$2:$B$25000&amp;'All Matches'!$E$2:$E$25000,0))</f>
        <v>1718065</v>
      </c>
      <c r="B3226">
        <f>INDEX(Teams!$B$2:$B$50,MATCH(D3226,Teams!$A$2:$A$50,0))</f>
        <v>28</v>
      </c>
      <c r="C3226" s="2">
        <v>43008</v>
      </c>
      <c r="D3226" t="s">
        <v>320</v>
      </c>
      <c r="E3226" t="s">
        <v>177</v>
      </c>
      <c r="F3226" t="s">
        <v>32</v>
      </c>
      <c r="G3226">
        <f>INDEX(Teams!$B$2:$B$50,MATCH(F3226,Teams!$A$2:$A$50,0))</f>
        <v>27</v>
      </c>
      <c r="H3226">
        <v>18</v>
      </c>
      <c r="K3226" s="2"/>
    </row>
    <row r="3227" spans="1:11" x14ac:dyDescent="0.2">
      <c r="A3227">
        <f t="array" ref="A3227">INDEX('All Matches'!$A$2:$A$25000,MATCH(B3227&amp;C3227&amp;G3227,'All Matches'!$C$2:$C$25000&amp;'All Matches'!$B$2:$B$25000&amp;'All Matches'!$E$2:$E$25000,0))</f>
        <v>1718065</v>
      </c>
      <c r="B3227">
        <f>INDEX(Teams!$B$2:$B$50,MATCH(D3227,Teams!$A$2:$A$50,0))</f>
        <v>28</v>
      </c>
      <c r="C3227" s="2">
        <v>43008</v>
      </c>
      <c r="D3227" t="s">
        <v>320</v>
      </c>
      <c r="E3227" t="s">
        <v>268</v>
      </c>
      <c r="F3227" t="s">
        <v>32</v>
      </c>
      <c r="G3227">
        <f>INDEX(Teams!$B$2:$B$50,MATCH(F3227,Teams!$A$2:$A$50,0))</f>
        <v>27</v>
      </c>
      <c r="H3227">
        <v>21</v>
      </c>
      <c r="K3227" s="2"/>
    </row>
    <row r="3228" spans="1:11" x14ac:dyDescent="0.2">
      <c r="A3228">
        <f t="array" ref="A3228">INDEX('All Matches'!$A$2:$A$25000,MATCH(B3228&amp;C3228&amp;G3228,'All Matches'!$C$2:$C$25000&amp;'All Matches'!$B$2:$B$25000&amp;'All Matches'!$E$2:$E$25000,0))</f>
        <v>1718065</v>
      </c>
      <c r="B3228">
        <f>INDEX(Teams!$B$2:$B$50,MATCH(D3228,Teams!$A$2:$A$50,0))</f>
        <v>27</v>
      </c>
      <c r="C3228" s="2">
        <v>43008</v>
      </c>
      <c r="D3228" t="s">
        <v>32</v>
      </c>
      <c r="E3228" t="s">
        <v>199</v>
      </c>
      <c r="F3228" t="s">
        <v>320</v>
      </c>
      <c r="G3228">
        <f>INDEX(Teams!$B$2:$B$50,MATCH(F3228,Teams!$A$2:$A$50,0))</f>
        <v>28</v>
      </c>
      <c r="H3228">
        <v>37</v>
      </c>
      <c r="K3228" s="2"/>
    </row>
    <row r="3229" spans="1:11" x14ac:dyDescent="0.2">
      <c r="A3229">
        <f t="array" ref="A3229">INDEX('All Matches'!$A$2:$A$25000,MATCH(B3229&amp;C3229&amp;G3229,'All Matches'!$C$2:$C$25000&amp;'All Matches'!$B$2:$B$25000&amp;'All Matches'!$E$2:$E$25000,0))</f>
        <v>1718065</v>
      </c>
      <c r="B3229">
        <f>INDEX(Teams!$B$2:$B$50,MATCH(D3229,Teams!$A$2:$A$50,0))</f>
        <v>27</v>
      </c>
      <c r="C3229" s="2">
        <v>43008</v>
      </c>
      <c r="D3229" t="s">
        <v>32</v>
      </c>
      <c r="E3229" t="s">
        <v>39</v>
      </c>
      <c r="F3229" t="s">
        <v>320</v>
      </c>
      <c r="G3229">
        <f>INDEX(Teams!$B$2:$B$50,MATCH(F3229,Teams!$A$2:$A$50,0))</f>
        <v>28</v>
      </c>
      <c r="H3229">
        <v>90</v>
      </c>
      <c r="K3229" s="2"/>
    </row>
    <row r="3230" spans="1:11" x14ac:dyDescent="0.2">
      <c r="A3230">
        <f t="array" ref="A3230">INDEX('All Matches'!$A$2:$A$25000,MATCH(B3230&amp;C3230&amp;G3230,'All Matches'!$C$2:$C$25000&amp;'All Matches'!$B$2:$B$25000&amp;'All Matches'!$E$2:$E$25000,0))</f>
        <v>1718066</v>
      </c>
      <c r="B3230">
        <f>INDEX(Teams!$B$2:$B$50,MATCH(D3230,Teams!$A$2:$A$50,0))</f>
        <v>29</v>
      </c>
      <c r="C3230" s="2">
        <v>43008</v>
      </c>
      <c r="D3230" t="s">
        <v>42</v>
      </c>
      <c r="E3230" t="s">
        <v>797</v>
      </c>
      <c r="F3230" t="s">
        <v>325</v>
      </c>
      <c r="G3230">
        <f>INDEX(Teams!$B$2:$B$50,MATCH(F3230,Teams!$A$2:$A$50,0))</f>
        <v>25</v>
      </c>
      <c r="H3230">
        <v>90</v>
      </c>
      <c r="K3230" s="2"/>
    </row>
    <row r="3231" spans="1:11" x14ac:dyDescent="0.2">
      <c r="A3231">
        <f t="array" ref="A3231">INDEX('All Matches'!$A$2:$A$25000,MATCH(B3231&amp;C3231&amp;G3231,'All Matches'!$C$2:$C$25000&amp;'All Matches'!$B$2:$B$25000&amp;'All Matches'!$E$2:$E$25000,0))</f>
        <v>1718067</v>
      </c>
      <c r="B3231">
        <f>INDEX(Teams!$B$2:$B$50,MATCH(D3231,Teams!$A$2:$A$50,0))</f>
        <v>20</v>
      </c>
      <c r="C3231" s="2">
        <v>43008</v>
      </c>
      <c r="D3231" t="s">
        <v>45</v>
      </c>
      <c r="E3231" t="s">
        <v>218</v>
      </c>
      <c r="F3231" t="s">
        <v>27</v>
      </c>
      <c r="G3231">
        <f>INDEX(Teams!$B$2:$B$50,MATCH(F3231,Teams!$A$2:$A$50,0))</f>
        <v>14</v>
      </c>
      <c r="H3231">
        <v>67</v>
      </c>
      <c r="K3231" s="2"/>
    </row>
    <row r="3232" spans="1:11" x14ac:dyDescent="0.2">
      <c r="A3232">
        <f t="array" ref="A3232">INDEX('All Matches'!$A$2:$A$25000,MATCH(B3232&amp;C3232&amp;G3232,'All Matches'!$C$2:$C$25000&amp;'All Matches'!$B$2:$B$25000&amp;'All Matches'!$E$2:$E$25000,0))</f>
        <v>1718068</v>
      </c>
      <c r="B3232">
        <f>INDEX(Teams!$B$2:$B$50,MATCH(D3232,Teams!$A$2:$A$50,0))</f>
        <v>10</v>
      </c>
      <c r="C3232" s="2">
        <v>43009</v>
      </c>
      <c r="D3232" t="s">
        <v>47</v>
      </c>
      <c r="E3232" t="s">
        <v>80</v>
      </c>
      <c r="F3232" t="s">
        <v>34</v>
      </c>
      <c r="G3232">
        <f>INDEX(Teams!$B$2:$B$50,MATCH(F3232,Teams!$A$2:$A$50,0))</f>
        <v>12</v>
      </c>
      <c r="H3232">
        <v>16</v>
      </c>
      <c r="K3232" s="2"/>
    </row>
    <row r="3233" spans="1:11" x14ac:dyDescent="0.2">
      <c r="A3233">
        <f t="array" ref="A3233">INDEX('All Matches'!$A$2:$A$25000,MATCH(B3233&amp;C3233&amp;G3233,'All Matches'!$C$2:$C$25000&amp;'All Matches'!$B$2:$B$25000&amp;'All Matches'!$E$2:$E$25000,0))</f>
        <v>1718068</v>
      </c>
      <c r="B3233">
        <f>INDEX(Teams!$B$2:$B$50,MATCH(D3233,Teams!$A$2:$A$50,0))</f>
        <v>10</v>
      </c>
      <c r="C3233" s="2">
        <v>43009</v>
      </c>
      <c r="D3233" t="s">
        <v>47</v>
      </c>
      <c r="E3233" t="s">
        <v>63</v>
      </c>
      <c r="F3233" t="s">
        <v>34</v>
      </c>
      <c r="G3233">
        <f>INDEX(Teams!$B$2:$B$50,MATCH(F3233,Teams!$A$2:$A$50,0))</f>
        <v>12</v>
      </c>
      <c r="H3233">
        <v>56</v>
      </c>
      <c r="K3233" s="2"/>
    </row>
    <row r="3234" spans="1:11" x14ac:dyDescent="0.2">
      <c r="A3234">
        <f t="array" ref="A3234">INDEX('All Matches'!$A$2:$A$25000,MATCH(B3234&amp;C3234&amp;G3234,'All Matches'!$C$2:$C$25000&amp;'All Matches'!$B$2:$B$25000&amp;'All Matches'!$E$2:$E$25000,0))</f>
        <v>1718069</v>
      </c>
      <c r="B3234">
        <f>INDEX(Teams!$B$2:$B$50,MATCH(D3234,Teams!$A$2:$A$50,0))</f>
        <v>13</v>
      </c>
      <c r="C3234" s="2">
        <v>43009</v>
      </c>
      <c r="D3234" t="s">
        <v>64</v>
      </c>
      <c r="E3234" t="s">
        <v>90</v>
      </c>
      <c r="F3234" t="s">
        <v>37</v>
      </c>
      <c r="G3234">
        <f>INDEX(Teams!$B$2:$B$50,MATCH(F3234,Teams!$A$2:$A$50,0))</f>
        <v>16</v>
      </c>
      <c r="H3234">
        <v>21</v>
      </c>
      <c r="K3234" s="2"/>
    </row>
    <row r="3235" spans="1:11" x14ac:dyDescent="0.2">
      <c r="A3235">
        <f t="array" ref="A3235">INDEX('All Matches'!$A$2:$A$25000,MATCH(B3235&amp;C3235&amp;G3235,'All Matches'!$C$2:$C$25000&amp;'All Matches'!$B$2:$B$25000&amp;'All Matches'!$E$2:$E$25000,0))</f>
        <v>1718070</v>
      </c>
      <c r="B3235">
        <f>INDEX(Teams!$B$2:$B$50,MATCH(D3235,Teams!$A$2:$A$50,0))</f>
        <v>22</v>
      </c>
      <c r="C3235" s="2">
        <v>43009</v>
      </c>
      <c r="D3235" t="s">
        <v>15</v>
      </c>
      <c r="E3235" t="s">
        <v>16</v>
      </c>
      <c r="F3235" t="s">
        <v>40</v>
      </c>
      <c r="G3235">
        <f>INDEX(Teams!$B$2:$B$50,MATCH(F3235,Teams!$A$2:$A$50,0))</f>
        <v>19</v>
      </c>
      <c r="H3235">
        <v>36</v>
      </c>
      <c r="K3235" s="2"/>
    </row>
    <row r="3236" spans="1:11" x14ac:dyDescent="0.2">
      <c r="A3236">
        <f t="array" ref="A3236">INDEX('All Matches'!$A$2:$A$25000,MATCH(B3236&amp;C3236&amp;G3236,'All Matches'!$C$2:$C$25000&amp;'All Matches'!$B$2:$B$25000&amp;'All Matches'!$E$2:$E$25000,0))</f>
        <v>1718070</v>
      </c>
      <c r="B3236">
        <f>INDEX(Teams!$B$2:$B$50,MATCH(D3236,Teams!$A$2:$A$50,0))</f>
        <v>19</v>
      </c>
      <c r="C3236" s="2">
        <v>43009</v>
      </c>
      <c r="D3236" t="s">
        <v>40</v>
      </c>
      <c r="E3236" t="s">
        <v>350</v>
      </c>
      <c r="F3236" t="s">
        <v>15</v>
      </c>
      <c r="G3236">
        <f>INDEX(Teams!$B$2:$B$50,MATCH(F3236,Teams!$A$2:$A$50,0))</f>
        <v>22</v>
      </c>
      <c r="H3236">
        <v>29</v>
      </c>
      <c r="K3236" s="2"/>
    </row>
    <row r="3237" spans="1:11" x14ac:dyDescent="0.2">
      <c r="A3237">
        <f t="array" ref="A3237">INDEX('All Matches'!$A$2:$A$25000,MATCH(B3237&amp;C3237&amp;G3237,'All Matches'!$C$2:$C$25000&amp;'All Matches'!$B$2:$B$25000&amp;'All Matches'!$E$2:$E$25000,0))</f>
        <v>1718072</v>
      </c>
      <c r="B3237">
        <f>INDEX(Teams!$B$2:$B$50,MATCH(D3237,Teams!$A$2:$A$50,0))</f>
        <v>13</v>
      </c>
      <c r="C3237" s="2">
        <v>43022</v>
      </c>
      <c r="D3237" t="s">
        <v>64</v>
      </c>
      <c r="E3237" t="s">
        <v>173</v>
      </c>
      <c r="F3237" t="s">
        <v>42</v>
      </c>
      <c r="G3237">
        <f>INDEX(Teams!$B$2:$B$50,MATCH(F3237,Teams!$A$2:$A$50,0))</f>
        <v>29</v>
      </c>
      <c r="H3237">
        <v>85</v>
      </c>
      <c r="K3237" s="2"/>
    </row>
    <row r="3238" spans="1:11" x14ac:dyDescent="0.2">
      <c r="A3238">
        <f t="array" ref="A3238">INDEX('All Matches'!$A$2:$A$25000,MATCH(B3238&amp;C3238&amp;G3238,'All Matches'!$C$2:$C$25000&amp;'All Matches'!$B$2:$B$25000&amp;'All Matches'!$E$2:$E$25000,0))</f>
        <v>1718072</v>
      </c>
      <c r="B3238">
        <f>INDEX(Teams!$B$2:$B$50,MATCH(D3238,Teams!$A$2:$A$50,0))</f>
        <v>29</v>
      </c>
      <c r="C3238" s="2">
        <v>43022</v>
      </c>
      <c r="D3238" t="s">
        <v>42</v>
      </c>
      <c r="E3238" t="s">
        <v>198</v>
      </c>
      <c r="F3238" t="s">
        <v>64</v>
      </c>
      <c r="G3238">
        <f>INDEX(Teams!$B$2:$B$50,MATCH(F3238,Teams!$A$2:$A$50,0))</f>
        <v>13</v>
      </c>
      <c r="H3238">
        <v>19</v>
      </c>
      <c r="K3238" s="2"/>
    </row>
    <row r="3239" spans="1:11" x14ac:dyDescent="0.2">
      <c r="A3239">
        <f t="array" ref="A3239">INDEX('All Matches'!$A$2:$A$25000,MATCH(B3239&amp;C3239&amp;G3239,'All Matches'!$C$2:$C$25000&amp;'All Matches'!$B$2:$B$25000&amp;'All Matches'!$E$2:$E$25000,0))</f>
        <v>1718073</v>
      </c>
      <c r="B3239">
        <f>INDEX(Teams!$B$2:$B$50,MATCH(D3239,Teams!$A$2:$A$50,0))</f>
        <v>15</v>
      </c>
      <c r="C3239" s="2">
        <v>43022</v>
      </c>
      <c r="D3239" t="s">
        <v>23</v>
      </c>
      <c r="E3239" t="s">
        <v>354</v>
      </c>
      <c r="F3239" t="s">
        <v>27</v>
      </c>
      <c r="G3239">
        <f>INDEX(Teams!$B$2:$B$50,MATCH(F3239,Teams!$A$2:$A$50,0))</f>
        <v>14</v>
      </c>
      <c r="H3239">
        <v>11</v>
      </c>
      <c r="I3239">
        <v>1</v>
      </c>
      <c r="K3239" s="2"/>
    </row>
    <row r="3240" spans="1:11" x14ac:dyDescent="0.2">
      <c r="A3240">
        <f t="array" ref="A3240">INDEX('All Matches'!$A$2:$A$25000,MATCH(B3240&amp;C3240&amp;G3240,'All Matches'!$C$2:$C$25000&amp;'All Matches'!$B$2:$B$25000&amp;'All Matches'!$E$2:$E$25000,0))</f>
        <v>1718073</v>
      </c>
      <c r="B3240">
        <f>INDEX(Teams!$B$2:$B$50,MATCH(D3240,Teams!$A$2:$A$50,0))</f>
        <v>15</v>
      </c>
      <c r="C3240" s="2">
        <v>43022</v>
      </c>
      <c r="D3240" t="s">
        <v>23</v>
      </c>
      <c r="E3240" t="s">
        <v>26</v>
      </c>
      <c r="F3240" t="s">
        <v>27</v>
      </c>
      <c r="G3240">
        <f>INDEX(Teams!$B$2:$B$50,MATCH(F3240,Teams!$A$2:$A$50,0))</f>
        <v>14</v>
      </c>
      <c r="H3240">
        <v>45</v>
      </c>
      <c r="K3240" s="2"/>
    </row>
    <row r="3241" spans="1:11" x14ac:dyDescent="0.2">
      <c r="A3241">
        <f t="array" ref="A3241">INDEX('All Matches'!$A$2:$A$25000,MATCH(B3241&amp;C3241&amp;G3241,'All Matches'!$C$2:$C$25000&amp;'All Matches'!$B$2:$B$25000&amp;'All Matches'!$E$2:$E$25000,0))</f>
        <v>1718073</v>
      </c>
      <c r="B3241">
        <f>INDEX(Teams!$B$2:$B$50,MATCH(D3241,Teams!$A$2:$A$50,0))</f>
        <v>14</v>
      </c>
      <c r="C3241" s="2">
        <v>43022</v>
      </c>
      <c r="D3241" t="s">
        <v>27</v>
      </c>
      <c r="E3241" t="s">
        <v>355</v>
      </c>
      <c r="F3241" t="s">
        <v>23</v>
      </c>
      <c r="G3241">
        <f>INDEX(Teams!$B$2:$B$50,MATCH(F3241,Teams!$A$2:$A$50,0))</f>
        <v>15</v>
      </c>
      <c r="H3241">
        <v>18</v>
      </c>
      <c r="K3241" s="2"/>
    </row>
    <row r="3242" spans="1:11" x14ac:dyDescent="0.2">
      <c r="A3242">
        <f t="array" ref="A3242">INDEX('All Matches'!$A$2:$A$25000,MATCH(B3242&amp;C3242&amp;G3242,'All Matches'!$C$2:$C$25000&amp;'All Matches'!$B$2:$B$25000&amp;'All Matches'!$E$2:$E$25000,0))</f>
        <v>1718074</v>
      </c>
      <c r="B3242">
        <f>INDEX(Teams!$B$2:$B$50,MATCH(D3242,Teams!$A$2:$A$50,0))</f>
        <v>20</v>
      </c>
      <c r="C3242" s="2">
        <v>43022</v>
      </c>
      <c r="D3242" t="s">
        <v>45</v>
      </c>
      <c r="E3242" t="s">
        <v>69</v>
      </c>
      <c r="F3242" t="s">
        <v>319</v>
      </c>
      <c r="G3242">
        <f>INDEX(Teams!$B$2:$B$50,MATCH(F3242,Teams!$A$2:$A$50,0))</f>
        <v>24</v>
      </c>
      <c r="H3242">
        <v>17</v>
      </c>
      <c r="K3242" s="2"/>
    </row>
    <row r="3243" spans="1:11" x14ac:dyDescent="0.2">
      <c r="A3243">
        <f t="array" ref="A3243">INDEX('All Matches'!$A$2:$A$25000,MATCH(B3243&amp;C3243&amp;G3243,'All Matches'!$C$2:$C$25000&amp;'All Matches'!$B$2:$B$25000&amp;'All Matches'!$E$2:$E$25000,0))</f>
        <v>1718074</v>
      </c>
      <c r="B3243">
        <f>INDEX(Teams!$B$2:$B$50,MATCH(D3243,Teams!$A$2:$A$50,0))</f>
        <v>20</v>
      </c>
      <c r="C3243" s="2">
        <v>43022</v>
      </c>
      <c r="D3243" t="s">
        <v>45</v>
      </c>
      <c r="E3243" t="s">
        <v>69</v>
      </c>
      <c r="F3243" t="s">
        <v>319</v>
      </c>
      <c r="G3243">
        <f>INDEX(Teams!$B$2:$B$50,MATCH(F3243,Teams!$A$2:$A$50,0))</f>
        <v>24</v>
      </c>
      <c r="H3243">
        <v>55</v>
      </c>
      <c r="K3243" s="2"/>
    </row>
    <row r="3244" spans="1:11" x14ac:dyDescent="0.2">
      <c r="A3244">
        <f t="array" ref="A3244">INDEX('All Matches'!$A$2:$A$25000,MATCH(B3244&amp;C3244&amp;G3244,'All Matches'!$C$2:$C$25000&amp;'All Matches'!$B$2:$B$25000&amp;'All Matches'!$E$2:$E$25000,0))</f>
        <v>1718074</v>
      </c>
      <c r="B3244">
        <f>INDEX(Teams!$B$2:$B$50,MATCH(D3244,Teams!$A$2:$A$50,0))</f>
        <v>20</v>
      </c>
      <c r="C3244" s="2">
        <v>43022</v>
      </c>
      <c r="D3244" t="s">
        <v>45</v>
      </c>
      <c r="E3244" t="s">
        <v>46</v>
      </c>
      <c r="F3244" t="s">
        <v>319</v>
      </c>
      <c r="G3244">
        <f>INDEX(Teams!$B$2:$B$50,MATCH(F3244,Teams!$A$2:$A$50,0))</f>
        <v>24</v>
      </c>
      <c r="H3244">
        <v>19</v>
      </c>
      <c r="K3244" s="2"/>
    </row>
    <row r="3245" spans="1:11" x14ac:dyDescent="0.2">
      <c r="A3245">
        <f t="array" ref="A3245">INDEX('All Matches'!$A$2:$A$25000,MATCH(B3245&amp;C3245&amp;G3245,'All Matches'!$C$2:$C$25000&amp;'All Matches'!$B$2:$B$25000&amp;'All Matches'!$E$2:$E$25000,0))</f>
        <v>1718074</v>
      </c>
      <c r="B3245">
        <f>INDEX(Teams!$B$2:$B$50,MATCH(D3245,Teams!$A$2:$A$50,0))</f>
        <v>20</v>
      </c>
      <c r="C3245" s="2">
        <v>43022</v>
      </c>
      <c r="D3245" t="s">
        <v>45</v>
      </c>
      <c r="E3245" t="s">
        <v>70</v>
      </c>
      <c r="F3245" t="s">
        <v>319</v>
      </c>
      <c r="G3245">
        <f>INDEX(Teams!$B$2:$B$50,MATCH(F3245,Teams!$A$2:$A$50,0))</f>
        <v>24</v>
      </c>
      <c r="H3245">
        <v>27</v>
      </c>
      <c r="K3245" s="2"/>
    </row>
    <row r="3246" spans="1:11" x14ac:dyDescent="0.2">
      <c r="A3246">
        <f t="array" ref="A3246">INDEX('All Matches'!$A$2:$A$25000,MATCH(B3246&amp;C3246&amp;G3246,'All Matches'!$C$2:$C$25000&amp;'All Matches'!$B$2:$B$25000&amp;'All Matches'!$E$2:$E$25000,0))</f>
        <v>1718074</v>
      </c>
      <c r="B3246">
        <f>INDEX(Teams!$B$2:$B$50,MATCH(D3246,Teams!$A$2:$A$50,0))</f>
        <v>20</v>
      </c>
      <c r="C3246" s="2">
        <v>43022</v>
      </c>
      <c r="D3246" t="s">
        <v>45</v>
      </c>
      <c r="E3246" t="s">
        <v>160</v>
      </c>
      <c r="F3246" t="s">
        <v>319</v>
      </c>
      <c r="G3246">
        <f>INDEX(Teams!$B$2:$B$50,MATCH(F3246,Teams!$A$2:$A$50,0))</f>
        <v>24</v>
      </c>
      <c r="H3246">
        <v>60</v>
      </c>
      <c r="K3246" s="2"/>
    </row>
    <row r="3247" spans="1:11" x14ac:dyDescent="0.2">
      <c r="A3247">
        <f t="array" ref="A3247">INDEX('All Matches'!$A$2:$A$25000,MATCH(B3247&amp;C3247&amp;G3247,'All Matches'!$C$2:$C$25000&amp;'All Matches'!$B$2:$B$25000&amp;'All Matches'!$E$2:$E$25000,0))</f>
        <v>1718074</v>
      </c>
      <c r="B3247">
        <f>INDEX(Teams!$B$2:$B$50,MATCH(D3247,Teams!$A$2:$A$50,0))</f>
        <v>20</v>
      </c>
      <c r="C3247" s="2">
        <v>43022</v>
      </c>
      <c r="D3247" t="s">
        <v>45</v>
      </c>
      <c r="E3247" t="s">
        <v>113</v>
      </c>
      <c r="F3247" t="s">
        <v>319</v>
      </c>
      <c r="G3247">
        <f>INDEX(Teams!$B$2:$B$50,MATCH(F3247,Teams!$A$2:$A$50,0))</f>
        <v>24</v>
      </c>
      <c r="H3247">
        <v>62</v>
      </c>
      <c r="K3247" s="2"/>
    </row>
    <row r="3248" spans="1:11" x14ac:dyDescent="0.2">
      <c r="A3248">
        <f t="array" ref="A3248">INDEX('All Matches'!$A$2:$A$25000,MATCH(B3248&amp;C3248&amp;G3248,'All Matches'!$C$2:$C$25000&amp;'All Matches'!$B$2:$B$25000&amp;'All Matches'!$E$2:$E$25000,0))</f>
        <v>1718074</v>
      </c>
      <c r="B3248">
        <f>INDEX(Teams!$B$2:$B$50,MATCH(D3248,Teams!$A$2:$A$50,0))</f>
        <v>20</v>
      </c>
      <c r="C3248" s="2">
        <v>43022</v>
      </c>
      <c r="D3248" t="s">
        <v>45</v>
      </c>
      <c r="E3248" t="s">
        <v>48</v>
      </c>
      <c r="F3248" t="s">
        <v>319</v>
      </c>
      <c r="G3248">
        <f>INDEX(Teams!$B$2:$B$50,MATCH(F3248,Teams!$A$2:$A$50,0))</f>
        <v>24</v>
      </c>
      <c r="H3248">
        <v>79</v>
      </c>
      <c r="K3248" s="2"/>
    </row>
    <row r="3249" spans="1:11" x14ac:dyDescent="0.2">
      <c r="A3249">
        <f t="array" ref="A3249">INDEX('All Matches'!$A$2:$A$25000,MATCH(B3249&amp;C3249&amp;G3249,'All Matches'!$C$2:$C$25000&amp;'All Matches'!$B$2:$B$25000&amp;'All Matches'!$E$2:$E$25000,0))</f>
        <v>1718074</v>
      </c>
      <c r="B3249">
        <f>INDEX(Teams!$B$2:$B$50,MATCH(D3249,Teams!$A$2:$A$50,0))</f>
        <v>24</v>
      </c>
      <c r="C3249" s="2">
        <v>43022</v>
      </c>
      <c r="D3249" t="s">
        <v>319</v>
      </c>
      <c r="E3249" t="s">
        <v>352</v>
      </c>
      <c r="F3249" t="s">
        <v>45</v>
      </c>
      <c r="G3249">
        <f>INDEX(Teams!$B$2:$B$50,MATCH(F3249,Teams!$A$2:$A$50,0))</f>
        <v>20</v>
      </c>
      <c r="H3249">
        <v>44</v>
      </c>
      <c r="K3249" s="2"/>
    </row>
    <row r="3250" spans="1:11" x14ac:dyDescent="0.2">
      <c r="A3250">
        <f t="array" ref="A3250">INDEX('All Matches'!$A$2:$A$25000,MATCH(B3250&amp;C3250&amp;G3250,'All Matches'!$C$2:$C$25000&amp;'All Matches'!$B$2:$B$25000&amp;'All Matches'!$E$2:$E$25000,0))</f>
        <v>1718074</v>
      </c>
      <c r="B3250">
        <f>INDEX(Teams!$B$2:$B$50,MATCH(D3250,Teams!$A$2:$A$50,0))</f>
        <v>24</v>
      </c>
      <c r="C3250" s="2">
        <v>43022</v>
      </c>
      <c r="D3250" t="s">
        <v>319</v>
      </c>
      <c r="E3250" t="s">
        <v>356</v>
      </c>
      <c r="F3250" t="s">
        <v>45</v>
      </c>
      <c r="G3250">
        <f>INDEX(Teams!$B$2:$B$50,MATCH(F3250,Teams!$A$2:$A$50,0))</f>
        <v>20</v>
      </c>
      <c r="H3250">
        <v>47</v>
      </c>
      <c r="I3250">
        <v>1</v>
      </c>
      <c r="K3250" s="2"/>
    </row>
    <row r="3251" spans="1:11" x14ac:dyDescent="0.2">
      <c r="A3251">
        <f t="array" ref="A3251">INDEX('All Matches'!$A$2:$A$25000,MATCH(B3251&amp;C3251&amp;G3251,'All Matches'!$C$2:$C$25000&amp;'All Matches'!$B$2:$B$25000&amp;'All Matches'!$E$2:$E$25000,0))</f>
        <v>1718075</v>
      </c>
      <c r="B3251">
        <f>INDEX(Teams!$B$2:$B$50,MATCH(D3251,Teams!$A$2:$A$50,0))</f>
        <v>25</v>
      </c>
      <c r="C3251" s="2">
        <v>43022</v>
      </c>
      <c r="D3251" t="s">
        <v>325</v>
      </c>
      <c r="E3251" t="s">
        <v>330</v>
      </c>
      <c r="F3251" t="s">
        <v>29</v>
      </c>
      <c r="G3251">
        <f>INDEX(Teams!$B$2:$B$50,MATCH(F3251,Teams!$A$2:$A$50,0))</f>
        <v>17</v>
      </c>
      <c r="H3251">
        <v>42</v>
      </c>
      <c r="K3251" s="2"/>
    </row>
    <row r="3252" spans="1:11" x14ac:dyDescent="0.2">
      <c r="A3252">
        <f t="array" ref="A3252">INDEX('All Matches'!$A$2:$A$25000,MATCH(B3252&amp;C3252&amp;G3252,'All Matches'!$C$2:$C$25000&amp;'All Matches'!$B$2:$B$25000&amp;'All Matches'!$E$2:$E$25000,0))</f>
        <v>1718075</v>
      </c>
      <c r="B3252">
        <f>INDEX(Teams!$B$2:$B$50,MATCH(D3252,Teams!$A$2:$A$50,0))</f>
        <v>25</v>
      </c>
      <c r="C3252" s="2">
        <v>43022</v>
      </c>
      <c r="D3252" t="s">
        <v>325</v>
      </c>
      <c r="E3252" t="s">
        <v>330</v>
      </c>
      <c r="F3252" t="s">
        <v>29</v>
      </c>
      <c r="G3252">
        <f>INDEX(Teams!$B$2:$B$50,MATCH(F3252,Teams!$A$2:$A$50,0))</f>
        <v>17</v>
      </c>
      <c r="H3252">
        <v>48</v>
      </c>
      <c r="K3252" s="2"/>
    </row>
    <row r="3253" spans="1:11" x14ac:dyDescent="0.2">
      <c r="A3253">
        <f t="array" ref="A3253">INDEX('All Matches'!$A$2:$A$25000,MATCH(B3253&amp;C3253&amp;G3253,'All Matches'!$C$2:$C$25000&amp;'All Matches'!$B$2:$B$25000&amp;'All Matches'!$E$2:$E$25000,0))</f>
        <v>1718076</v>
      </c>
      <c r="B3253">
        <f>INDEX(Teams!$B$2:$B$50,MATCH(D3253,Teams!$A$2:$A$50,0))</f>
        <v>26</v>
      </c>
      <c r="C3253" s="2">
        <v>43022</v>
      </c>
      <c r="D3253" t="s">
        <v>17</v>
      </c>
      <c r="E3253" t="s">
        <v>212</v>
      </c>
      <c r="F3253" t="s">
        <v>20</v>
      </c>
      <c r="G3253">
        <f>INDEX(Teams!$B$2:$B$50,MATCH(F3253,Teams!$A$2:$A$50,0))</f>
        <v>11</v>
      </c>
      <c r="H3253">
        <v>47</v>
      </c>
      <c r="K3253" s="2"/>
    </row>
    <row r="3254" spans="1:11" x14ac:dyDescent="0.2">
      <c r="A3254">
        <f t="array" ref="A3254">INDEX('All Matches'!$A$2:$A$25000,MATCH(B3254&amp;C3254&amp;G3254,'All Matches'!$C$2:$C$25000&amp;'All Matches'!$B$2:$B$25000&amp;'All Matches'!$E$2:$E$25000,0))</f>
        <v>1718077</v>
      </c>
      <c r="B3254">
        <f>INDEX(Teams!$B$2:$B$50,MATCH(D3254,Teams!$A$2:$A$50,0))</f>
        <v>27</v>
      </c>
      <c r="C3254" s="2">
        <v>43022</v>
      </c>
      <c r="D3254" t="s">
        <v>32</v>
      </c>
      <c r="E3254" t="s">
        <v>66</v>
      </c>
      <c r="F3254" t="s">
        <v>47</v>
      </c>
      <c r="G3254">
        <f>INDEX(Teams!$B$2:$B$50,MATCH(F3254,Teams!$A$2:$A$50,0))</f>
        <v>10</v>
      </c>
      <c r="H3254">
        <v>71</v>
      </c>
      <c r="J3254">
        <v>1</v>
      </c>
      <c r="K3254" s="2"/>
    </row>
    <row r="3255" spans="1:11" x14ac:dyDescent="0.2">
      <c r="A3255">
        <f t="array" ref="A3255">INDEX('All Matches'!$A$2:$A$25000,MATCH(B3255&amp;C3255&amp;G3255,'All Matches'!$C$2:$C$25000&amp;'All Matches'!$B$2:$B$25000&amp;'All Matches'!$E$2:$E$25000,0))</f>
        <v>1718077</v>
      </c>
      <c r="B3255">
        <f>INDEX(Teams!$B$2:$B$50,MATCH(D3255,Teams!$A$2:$A$50,0))</f>
        <v>27</v>
      </c>
      <c r="C3255" s="2">
        <v>43022</v>
      </c>
      <c r="D3255" t="s">
        <v>32</v>
      </c>
      <c r="E3255" t="s">
        <v>357</v>
      </c>
      <c r="F3255" t="s">
        <v>47</v>
      </c>
      <c r="G3255">
        <f>INDEX(Teams!$B$2:$B$50,MATCH(F3255,Teams!$A$2:$A$50,0))</f>
        <v>10</v>
      </c>
      <c r="H3255">
        <v>90</v>
      </c>
      <c r="K3255" s="2"/>
    </row>
    <row r="3256" spans="1:11" x14ac:dyDescent="0.2">
      <c r="A3256">
        <f t="array" ref="A3256">INDEX('All Matches'!$A$2:$A$25000,MATCH(B3256&amp;C3256&amp;G3256,'All Matches'!$C$2:$C$25000&amp;'All Matches'!$B$2:$B$25000&amp;'All Matches'!$E$2:$E$25000,0))</f>
        <v>1718077</v>
      </c>
      <c r="B3256">
        <f>INDEX(Teams!$B$2:$B$50,MATCH(D3256,Teams!$A$2:$A$50,0))</f>
        <v>10</v>
      </c>
      <c r="C3256" s="2">
        <v>43022</v>
      </c>
      <c r="D3256" t="s">
        <v>47</v>
      </c>
      <c r="E3256" t="s">
        <v>358</v>
      </c>
      <c r="F3256" t="s">
        <v>32</v>
      </c>
      <c r="G3256">
        <f>INDEX(Teams!$B$2:$B$50,MATCH(F3256,Teams!$A$2:$A$50,0))</f>
        <v>27</v>
      </c>
      <c r="H3256">
        <v>39</v>
      </c>
      <c r="K3256" s="2"/>
    </row>
    <row r="3257" spans="1:11" x14ac:dyDescent="0.2">
      <c r="A3257">
        <f t="array" ref="A3257">INDEX('All Matches'!$A$2:$A$25000,MATCH(B3257&amp;C3257&amp;G3257,'All Matches'!$C$2:$C$25000&amp;'All Matches'!$B$2:$B$25000&amp;'All Matches'!$E$2:$E$25000,0))</f>
        <v>1718078</v>
      </c>
      <c r="B3257">
        <f>INDEX(Teams!$B$2:$B$50,MATCH(D3257,Teams!$A$2:$A$50,0))</f>
        <v>12</v>
      </c>
      <c r="C3257" s="2">
        <v>43023</v>
      </c>
      <c r="D3257" t="s">
        <v>34</v>
      </c>
      <c r="E3257" t="s">
        <v>130</v>
      </c>
      <c r="F3257" t="s">
        <v>37</v>
      </c>
      <c r="G3257">
        <f>INDEX(Teams!$B$2:$B$50,MATCH(F3257,Teams!$A$2:$A$50,0))</f>
        <v>16</v>
      </c>
      <c r="H3257">
        <v>82</v>
      </c>
      <c r="K3257" s="2"/>
    </row>
    <row r="3258" spans="1:11" x14ac:dyDescent="0.2">
      <c r="A3258">
        <f t="array" ref="A3258">INDEX('All Matches'!$A$2:$A$25000,MATCH(B3258&amp;C3258&amp;G3258,'All Matches'!$C$2:$C$25000&amp;'All Matches'!$B$2:$B$25000&amp;'All Matches'!$E$2:$E$25000,0))</f>
        <v>1718078</v>
      </c>
      <c r="B3258">
        <f>INDEX(Teams!$B$2:$B$50,MATCH(D3258,Teams!$A$2:$A$50,0))</f>
        <v>16</v>
      </c>
      <c r="C3258" s="2">
        <v>43023</v>
      </c>
      <c r="D3258" t="s">
        <v>37</v>
      </c>
      <c r="E3258" t="s">
        <v>318</v>
      </c>
      <c r="F3258" t="s">
        <v>34</v>
      </c>
      <c r="G3258">
        <f>INDEX(Teams!$B$2:$B$50,MATCH(F3258,Teams!$A$2:$A$50,0))</f>
        <v>12</v>
      </c>
      <c r="H3258">
        <v>90</v>
      </c>
      <c r="J3258">
        <v>1</v>
      </c>
      <c r="K3258" s="2"/>
    </row>
    <row r="3259" spans="1:11" x14ac:dyDescent="0.2">
      <c r="A3259">
        <f t="array" ref="A3259">INDEX('All Matches'!$A$2:$A$25000,MATCH(B3259&amp;C3259&amp;G3259,'All Matches'!$C$2:$C$25000&amp;'All Matches'!$B$2:$B$25000&amp;'All Matches'!$E$2:$E$25000,0))</f>
        <v>1718079</v>
      </c>
      <c r="B3259">
        <f>INDEX(Teams!$B$2:$B$50,MATCH(D3259,Teams!$A$2:$A$50,0))</f>
        <v>23</v>
      </c>
      <c r="C3259" s="2">
        <v>43023</v>
      </c>
      <c r="D3259" t="s">
        <v>50</v>
      </c>
      <c r="E3259" t="s">
        <v>179</v>
      </c>
      <c r="F3259" t="s">
        <v>15</v>
      </c>
      <c r="G3259">
        <f>INDEX(Teams!$B$2:$B$50,MATCH(F3259,Teams!$A$2:$A$50,0))</f>
        <v>22</v>
      </c>
      <c r="H3259">
        <v>49</v>
      </c>
      <c r="K3259" s="2"/>
    </row>
    <row r="3260" spans="1:11" x14ac:dyDescent="0.2">
      <c r="A3260">
        <f t="array" ref="A3260">INDEX('All Matches'!$A$2:$A$25000,MATCH(B3260&amp;C3260&amp;G3260,'All Matches'!$C$2:$C$25000&amp;'All Matches'!$B$2:$B$25000&amp;'All Matches'!$E$2:$E$25000,0))</f>
        <v>1718079</v>
      </c>
      <c r="B3260">
        <f>INDEX(Teams!$B$2:$B$50,MATCH(D3260,Teams!$A$2:$A$50,0))</f>
        <v>23</v>
      </c>
      <c r="C3260" s="2">
        <v>43023</v>
      </c>
      <c r="D3260" t="s">
        <v>50</v>
      </c>
      <c r="E3260" t="s">
        <v>179</v>
      </c>
      <c r="F3260" t="s">
        <v>15</v>
      </c>
      <c r="G3260">
        <f>INDEX(Teams!$B$2:$B$50,MATCH(F3260,Teams!$A$2:$A$50,0))</f>
        <v>22</v>
      </c>
      <c r="H3260">
        <v>75</v>
      </c>
      <c r="J3260">
        <v>1</v>
      </c>
      <c r="K3260" s="2"/>
    </row>
    <row r="3261" spans="1:11" x14ac:dyDescent="0.2">
      <c r="A3261">
        <f t="array" ref="A3261">INDEX('All Matches'!$A$2:$A$25000,MATCH(B3261&amp;C3261&amp;G3261,'All Matches'!$C$2:$C$25000&amp;'All Matches'!$B$2:$B$25000&amp;'All Matches'!$E$2:$E$25000,0))</f>
        <v>1718079</v>
      </c>
      <c r="B3261">
        <f>INDEX(Teams!$B$2:$B$50,MATCH(D3261,Teams!$A$2:$A$50,0))</f>
        <v>22</v>
      </c>
      <c r="C3261" s="2">
        <v>43023</v>
      </c>
      <c r="D3261" t="s">
        <v>15</v>
      </c>
      <c r="E3261" t="s">
        <v>265</v>
      </c>
      <c r="F3261" t="s">
        <v>50</v>
      </c>
      <c r="G3261">
        <f>INDEX(Teams!$B$2:$B$50,MATCH(F3261,Teams!$A$2:$A$50,0))</f>
        <v>23</v>
      </c>
      <c r="H3261">
        <v>20</v>
      </c>
      <c r="K3261" s="2"/>
    </row>
    <row r="3262" spans="1:11" x14ac:dyDescent="0.2">
      <c r="A3262">
        <f t="array" ref="A3262">INDEX('All Matches'!$A$2:$A$25000,MATCH(B3262&amp;C3262&amp;G3262,'All Matches'!$C$2:$C$25000&amp;'All Matches'!$B$2:$B$25000&amp;'All Matches'!$E$2:$E$25000,0))</f>
        <v>1718079</v>
      </c>
      <c r="B3262">
        <f>INDEX(Teams!$B$2:$B$50,MATCH(D3262,Teams!$A$2:$A$50,0))</f>
        <v>22</v>
      </c>
      <c r="C3262" s="2">
        <v>43023</v>
      </c>
      <c r="D3262" t="s">
        <v>15</v>
      </c>
      <c r="E3262" t="s">
        <v>783</v>
      </c>
      <c r="F3262" t="s">
        <v>50</v>
      </c>
      <c r="G3262">
        <f>INDEX(Teams!$B$2:$B$50,MATCH(F3262,Teams!$A$2:$A$50,0))</f>
        <v>23</v>
      </c>
      <c r="H3262">
        <v>51</v>
      </c>
      <c r="K3262" s="2"/>
    </row>
    <row r="3263" spans="1:11" x14ac:dyDescent="0.2">
      <c r="A3263">
        <f t="array" ref="A3263">INDEX('All Matches'!$A$2:$A$25000,MATCH(B3263&amp;C3263&amp;G3263,'All Matches'!$C$2:$C$25000&amp;'All Matches'!$B$2:$B$25000&amp;'All Matches'!$E$2:$E$25000,0))</f>
        <v>1718080</v>
      </c>
      <c r="B3263">
        <f>INDEX(Teams!$B$2:$B$50,MATCH(D3263,Teams!$A$2:$A$50,0))</f>
        <v>18</v>
      </c>
      <c r="C3263" s="2">
        <v>43024</v>
      </c>
      <c r="D3263" t="s">
        <v>12</v>
      </c>
      <c r="E3263" t="s">
        <v>123</v>
      </c>
      <c r="F3263" t="s">
        <v>320</v>
      </c>
      <c r="G3263">
        <f>INDEX(Teams!$B$2:$B$50,MATCH(F3263,Teams!$A$2:$A$50,0))</f>
        <v>28</v>
      </c>
      <c r="H3263">
        <v>80</v>
      </c>
      <c r="K3263" s="2"/>
    </row>
    <row r="3264" spans="1:11" x14ac:dyDescent="0.2">
      <c r="A3264">
        <f t="array" ref="A3264">INDEX('All Matches'!$A$2:$A$25000,MATCH(B3264&amp;C3264&amp;G3264,'All Matches'!$C$2:$C$25000&amp;'All Matches'!$B$2:$B$25000&amp;'All Matches'!$E$2:$E$25000,0))</f>
        <v>1718080</v>
      </c>
      <c r="B3264">
        <f>INDEX(Teams!$B$2:$B$50,MATCH(D3264,Teams!$A$2:$A$50,0))</f>
        <v>28</v>
      </c>
      <c r="C3264" s="2">
        <v>43024</v>
      </c>
      <c r="D3264" t="s">
        <v>320</v>
      </c>
      <c r="E3264" t="s">
        <v>359</v>
      </c>
      <c r="F3264" t="s">
        <v>12</v>
      </c>
      <c r="G3264">
        <f>INDEX(Teams!$B$2:$B$50,MATCH(F3264,Teams!$A$2:$A$50,0))</f>
        <v>18</v>
      </c>
      <c r="H3264">
        <v>63</v>
      </c>
      <c r="K3264" s="2"/>
    </row>
    <row r="3265" spans="1:11" x14ac:dyDescent="0.2">
      <c r="A3265">
        <f t="array" ref="A3265">INDEX('All Matches'!$A$2:$A$25000,MATCH(B3265&amp;C3265&amp;G3265,'All Matches'!$C$2:$C$25000&amp;'All Matches'!$B$2:$B$25000&amp;'All Matches'!$E$2:$E$25000,0))</f>
        <v>1718081</v>
      </c>
      <c r="B3265">
        <f>INDEX(Teams!$B$2:$B$50,MATCH(D3265,Teams!$A$2:$A$50,0))</f>
        <v>12</v>
      </c>
      <c r="C3265" s="2">
        <v>43028</v>
      </c>
      <c r="D3265" t="s">
        <v>34</v>
      </c>
      <c r="E3265" t="s">
        <v>73</v>
      </c>
      <c r="F3265" t="s">
        <v>42</v>
      </c>
      <c r="G3265">
        <f>INDEX(Teams!$B$2:$B$50,MATCH(F3265,Teams!$A$2:$A$50,0))</f>
        <v>29</v>
      </c>
      <c r="H3265">
        <v>10</v>
      </c>
      <c r="K3265" s="2"/>
    </row>
    <row r="3266" spans="1:11" x14ac:dyDescent="0.2">
      <c r="A3266">
        <f t="array" ref="A3266">INDEX('All Matches'!$A$2:$A$25000,MATCH(B3266&amp;C3266&amp;G3266,'All Matches'!$C$2:$C$25000&amp;'All Matches'!$B$2:$B$25000&amp;'All Matches'!$E$2:$E$25000,0))</f>
        <v>1718081</v>
      </c>
      <c r="B3266">
        <f>INDEX(Teams!$B$2:$B$50,MATCH(D3266,Teams!$A$2:$A$50,0))</f>
        <v>12</v>
      </c>
      <c r="C3266" s="2">
        <v>43028</v>
      </c>
      <c r="D3266" t="s">
        <v>34</v>
      </c>
      <c r="E3266" t="s">
        <v>73</v>
      </c>
      <c r="F3266" t="s">
        <v>42</v>
      </c>
      <c r="G3266">
        <f>INDEX(Teams!$B$2:$B$50,MATCH(F3266,Teams!$A$2:$A$50,0))</f>
        <v>29</v>
      </c>
      <c r="H3266">
        <v>75</v>
      </c>
      <c r="J3266">
        <v>1</v>
      </c>
      <c r="K3266" s="2"/>
    </row>
    <row r="3267" spans="1:11" x14ac:dyDescent="0.2">
      <c r="A3267">
        <f t="array" ref="A3267">INDEX('All Matches'!$A$2:$A$25000,MATCH(B3267&amp;C3267&amp;G3267,'All Matches'!$C$2:$C$25000&amp;'All Matches'!$B$2:$B$25000&amp;'All Matches'!$E$2:$E$25000,0))</f>
        <v>1718081</v>
      </c>
      <c r="B3267">
        <f>INDEX(Teams!$B$2:$B$50,MATCH(D3267,Teams!$A$2:$A$50,0))</f>
        <v>12</v>
      </c>
      <c r="C3267" s="2">
        <v>43028</v>
      </c>
      <c r="D3267" t="s">
        <v>34</v>
      </c>
      <c r="E3267" t="s">
        <v>360</v>
      </c>
      <c r="F3267" t="s">
        <v>42</v>
      </c>
      <c r="G3267">
        <f>INDEX(Teams!$B$2:$B$50,MATCH(F3267,Teams!$A$2:$A$50,0))</f>
        <v>29</v>
      </c>
      <c r="H3267">
        <v>45</v>
      </c>
      <c r="K3267" s="2"/>
    </row>
    <row r="3268" spans="1:11" x14ac:dyDescent="0.2">
      <c r="A3268">
        <f t="array" ref="A3268">INDEX('All Matches'!$A$2:$A$25000,MATCH(B3268&amp;C3268&amp;G3268,'All Matches'!$C$2:$C$25000&amp;'All Matches'!$B$2:$B$25000&amp;'All Matches'!$E$2:$E$25000,0))</f>
        <v>1718083</v>
      </c>
      <c r="B3268">
        <f>INDEX(Teams!$B$2:$B$50,MATCH(D3268,Teams!$A$2:$A$50,0))</f>
        <v>14</v>
      </c>
      <c r="C3268" s="2">
        <v>43029</v>
      </c>
      <c r="D3268" t="s">
        <v>27</v>
      </c>
      <c r="E3268" t="s">
        <v>31</v>
      </c>
      <c r="F3268" t="s">
        <v>32</v>
      </c>
      <c r="G3268">
        <f>INDEX(Teams!$B$2:$B$50,MATCH(F3268,Teams!$A$2:$A$50,0))</f>
        <v>27</v>
      </c>
      <c r="H3268">
        <v>12</v>
      </c>
      <c r="K3268" s="2"/>
    </row>
    <row r="3269" spans="1:11" x14ac:dyDescent="0.2">
      <c r="A3269">
        <f t="array" ref="A3269">INDEX('All Matches'!$A$2:$A$25000,MATCH(B3269&amp;C3269&amp;G3269,'All Matches'!$C$2:$C$25000&amp;'All Matches'!$B$2:$B$25000&amp;'All Matches'!$E$2:$E$25000,0))</f>
        <v>1718083</v>
      </c>
      <c r="B3269">
        <f>INDEX(Teams!$B$2:$B$50,MATCH(D3269,Teams!$A$2:$A$50,0))</f>
        <v>14</v>
      </c>
      <c r="C3269" s="2">
        <v>43029</v>
      </c>
      <c r="D3269" t="s">
        <v>27</v>
      </c>
      <c r="E3269" t="s">
        <v>269</v>
      </c>
      <c r="F3269" t="s">
        <v>32</v>
      </c>
      <c r="G3269">
        <f>INDEX(Teams!$B$2:$B$50,MATCH(F3269,Teams!$A$2:$A$50,0))</f>
        <v>27</v>
      </c>
      <c r="H3269">
        <v>71</v>
      </c>
      <c r="K3269" s="2"/>
    </row>
    <row r="3270" spans="1:11" x14ac:dyDescent="0.2">
      <c r="A3270">
        <f t="array" ref="A3270">INDEX('All Matches'!$A$2:$A$25000,MATCH(B3270&amp;C3270&amp;G3270,'All Matches'!$C$2:$C$25000&amp;'All Matches'!$B$2:$B$25000&amp;'All Matches'!$E$2:$E$25000,0))</f>
        <v>1718083</v>
      </c>
      <c r="B3270">
        <f>INDEX(Teams!$B$2:$B$50,MATCH(D3270,Teams!$A$2:$A$50,0))</f>
        <v>14</v>
      </c>
      <c r="C3270" s="2">
        <v>43029</v>
      </c>
      <c r="D3270" t="s">
        <v>27</v>
      </c>
      <c r="E3270" t="s">
        <v>269</v>
      </c>
      <c r="F3270" t="s">
        <v>32</v>
      </c>
      <c r="G3270">
        <f>INDEX(Teams!$B$2:$B$50,MATCH(F3270,Teams!$A$2:$A$50,0))</f>
        <v>27</v>
      </c>
      <c r="H3270">
        <v>90</v>
      </c>
      <c r="K3270" s="2"/>
    </row>
    <row r="3271" spans="1:11" x14ac:dyDescent="0.2">
      <c r="A3271">
        <f t="array" ref="A3271">INDEX('All Matches'!$A$2:$A$25000,MATCH(B3271&amp;C3271&amp;G3271,'All Matches'!$C$2:$C$25000&amp;'All Matches'!$B$2:$B$25000&amp;'All Matches'!$E$2:$E$25000,0))</f>
        <v>1718083</v>
      </c>
      <c r="B3271">
        <f>INDEX(Teams!$B$2:$B$50,MATCH(D3271,Teams!$A$2:$A$50,0))</f>
        <v>14</v>
      </c>
      <c r="C3271" s="2">
        <v>43029</v>
      </c>
      <c r="D3271" t="s">
        <v>27</v>
      </c>
      <c r="E3271" t="s">
        <v>286</v>
      </c>
      <c r="F3271" t="s">
        <v>32</v>
      </c>
      <c r="G3271">
        <f>INDEX(Teams!$B$2:$B$50,MATCH(F3271,Teams!$A$2:$A$50,0))</f>
        <v>27</v>
      </c>
      <c r="H3271">
        <v>87</v>
      </c>
      <c r="K3271" s="2"/>
    </row>
    <row r="3272" spans="1:11" x14ac:dyDescent="0.2">
      <c r="A3272">
        <f t="array" ref="A3272">INDEX('All Matches'!$A$2:$A$25000,MATCH(B3272&amp;C3272&amp;G3272,'All Matches'!$C$2:$C$25000&amp;'All Matches'!$B$2:$B$25000&amp;'All Matches'!$E$2:$E$25000,0))</f>
        <v>1718083</v>
      </c>
      <c r="B3272">
        <f>INDEX(Teams!$B$2:$B$50,MATCH(D3272,Teams!$A$2:$A$50,0))</f>
        <v>27</v>
      </c>
      <c r="C3272" s="2">
        <v>43029</v>
      </c>
      <c r="D3272" t="s">
        <v>32</v>
      </c>
      <c r="E3272" t="s">
        <v>199</v>
      </c>
      <c r="F3272" t="s">
        <v>27</v>
      </c>
      <c r="G3272">
        <f>INDEX(Teams!$B$2:$B$50,MATCH(F3272,Teams!$A$2:$A$50,0))</f>
        <v>14</v>
      </c>
      <c r="H3272">
        <v>45</v>
      </c>
      <c r="K3272" s="2"/>
    </row>
    <row r="3273" spans="1:11" x14ac:dyDescent="0.2">
      <c r="A3273">
        <f t="array" ref="A3273">INDEX('All Matches'!$A$2:$A$25000,MATCH(B3273&amp;C3273&amp;G3273,'All Matches'!$C$2:$C$25000&amp;'All Matches'!$B$2:$B$25000&amp;'All Matches'!$E$2:$E$25000,0))</f>
        <v>1718083</v>
      </c>
      <c r="B3273">
        <f>INDEX(Teams!$B$2:$B$50,MATCH(D3273,Teams!$A$2:$A$50,0))</f>
        <v>27</v>
      </c>
      <c r="C3273" s="2">
        <v>43029</v>
      </c>
      <c r="D3273" t="s">
        <v>32</v>
      </c>
      <c r="E3273" t="s">
        <v>33</v>
      </c>
      <c r="F3273" t="s">
        <v>27</v>
      </c>
      <c r="G3273">
        <f>INDEX(Teams!$B$2:$B$50,MATCH(F3273,Teams!$A$2:$A$50,0))</f>
        <v>14</v>
      </c>
      <c r="H3273">
        <v>49</v>
      </c>
      <c r="K3273" s="2"/>
    </row>
    <row r="3274" spans="1:11" x14ac:dyDescent="0.2">
      <c r="A3274">
        <f t="array" ref="A3274">INDEX('All Matches'!$A$2:$A$25000,MATCH(B3274&amp;C3274&amp;G3274,'All Matches'!$C$2:$C$25000&amp;'All Matches'!$B$2:$B$25000&amp;'All Matches'!$E$2:$E$25000,0))</f>
        <v>1718082</v>
      </c>
      <c r="B3274">
        <f>INDEX(Teams!$B$2:$B$50,MATCH(D3274,Teams!$A$2:$A$50,0))</f>
        <v>17</v>
      </c>
      <c r="C3274" s="2">
        <v>43029</v>
      </c>
      <c r="D3274" t="s">
        <v>29</v>
      </c>
      <c r="E3274" t="s">
        <v>186</v>
      </c>
      <c r="F3274" t="s">
        <v>10</v>
      </c>
      <c r="G3274">
        <f>INDEX(Teams!$B$2:$B$50,MATCH(F3274,Teams!$A$2:$A$50,0))</f>
        <v>21</v>
      </c>
      <c r="H3274">
        <v>28</v>
      </c>
      <c r="K3274" s="2"/>
    </row>
    <row r="3275" spans="1:11" x14ac:dyDescent="0.2">
      <c r="A3275">
        <f t="array" ref="A3275">INDEX('All Matches'!$A$2:$A$25000,MATCH(B3275&amp;C3275&amp;G3275,'All Matches'!$C$2:$C$25000&amp;'All Matches'!$B$2:$B$25000&amp;'All Matches'!$E$2:$E$25000,0))</f>
        <v>1718082</v>
      </c>
      <c r="B3275">
        <f>INDEX(Teams!$B$2:$B$50,MATCH(D3275,Teams!$A$2:$A$50,0))</f>
        <v>17</v>
      </c>
      <c r="C3275" s="2">
        <v>43029</v>
      </c>
      <c r="D3275" t="s">
        <v>29</v>
      </c>
      <c r="E3275" t="s">
        <v>344</v>
      </c>
      <c r="F3275" t="s">
        <v>10</v>
      </c>
      <c r="G3275">
        <f>INDEX(Teams!$B$2:$B$50,MATCH(F3275,Teams!$A$2:$A$50,0))</f>
        <v>21</v>
      </c>
      <c r="H3275">
        <v>33</v>
      </c>
      <c r="K3275" s="2"/>
    </row>
    <row r="3276" spans="1:11" x14ac:dyDescent="0.2">
      <c r="A3276">
        <f t="array" ref="A3276">INDEX('All Matches'!$A$2:$A$25000,MATCH(B3276&amp;C3276&amp;G3276,'All Matches'!$C$2:$C$25000&amp;'All Matches'!$B$2:$B$25000&amp;'All Matches'!$E$2:$E$25000,0))</f>
        <v>1718082</v>
      </c>
      <c r="B3276">
        <f>INDEX(Teams!$B$2:$B$50,MATCH(D3276,Teams!$A$2:$A$50,0))</f>
        <v>21</v>
      </c>
      <c r="C3276" s="2">
        <v>43029</v>
      </c>
      <c r="D3276" t="s">
        <v>10</v>
      </c>
      <c r="E3276" t="s">
        <v>133</v>
      </c>
      <c r="F3276" t="s">
        <v>29</v>
      </c>
      <c r="G3276">
        <f>INDEX(Teams!$B$2:$B$50,MATCH(F3276,Teams!$A$2:$A$50,0))</f>
        <v>17</v>
      </c>
      <c r="H3276">
        <v>78</v>
      </c>
      <c r="K3276" s="2"/>
    </row>
    <row r="3277" spans="1:11" x14ac:dyDescent="0.2">
      <c r="A3277">
        <f t="array" ref="A3277">INDEX('All Matches'!$A$2:$A$25000,MATCH(B3277&amp;C3277&amp;G3277,'All Matches'!$C$2:$C$25000&amp;'All Matches'!$B$2:$B$25000&amp;'All Matches'!$E$2:$E$25000,0))</f>
        <v>1718084</v>
      </c>
      <c r="B3277">
        <f>INDEX(Teams!$B$2:$B$50,MATCH(D3277,Teams!$A$2:$A$50,0))</f>
        <v>20</v>
      </c>
      <c r="C3277" s="2">
        <v>43029</v>
      </c>
      <c r="D3277" t="s">
        <v>45</v>
      </c>
      <c r="E3277" t="s">
        <v>68</v>
      </c>
      <c r="F3277" t="s">
        <v>64</v>
      </c>
      <c r="G3277">
        <f>INDEX(Teams!$B$2:$B$50,MATCH(F3277,Teams!$A$2:$A$50,0))</f>
        <v>13</v>
      </c>
      <c r="H3277">
        <v>30</v>
      </c>
      <c r="J3277">
        <v>1</v>
      </c>
      <c r="K3277" s="2"/>
    </row>
    <row r="3278" spans="1:11" x14ac:dyDescent="0.2">
      <c r="A3278">
        <f t="array" ref="A3278">INDEX('All Matches'!$A$2:$A$25000,MATCH(B3278&amp;C3278&amp;G3278,'All Matches'!$C$2:$C$25000&amp;'All Matches'!$B$2:$B$25000&amp;'All Matches'!$E$2:$E$25000,0))</f>
        <v>1718084</v>
      </c>
      <c r="B3278">
        <f>INDEX(Teams!$B$2:$B$50,MATCH(D3278,Teams!$A$2:$A$50,0))</f>
        <v>20</v>
      </c>
      <c r="C3278" s="2">
        <v>43029</v>
      </c>
      <c r="D3278" t="s">
        <v>45</v>
      </c>
      <c r="E3278" t="s">
        <v>346</v>
      </c>
      <c r="F3278" t="s">
        <v>64</v>
      </c>
      <c r="G3278">
        <f>INDEX(Teams!$B$2:$B$50,MATCH(F3278,Teams!$A$2:$A$50,0))</f>
        <v>13</v>
      </c>
      <c r="H3278">
        <v>73</v>
      </c>
      <c r="K3278" s="2"/>
    </row>
    <row r="3279" spans="1:11" x14ac:dyDescent="0.2">
      <c r="A3279">
        <f t="array" ref="A3279">INDEX('All Matches'!$A$2:$A$25000,MATCH(B3279&amp;C3279&amp;G3279,'All Matches'!$C$2:$C$25000&amp;'All Matches'!$B$2:$B$25000&amp;'All Matches'!$E$2:$E$25000,0))</f>
        <v>1718084</v>
      </c>
      <c r="B3279">
        <f>INDEX(Teams!$B$2:$B$50,MATCH(D3279,Teams!$A$2:$A$50,0))</f>
        <v>20</v>
      </c>
      <c r="C3279" s="2">
        <v>43029</v>
      </c>
      <c r="D3279" t="s">
        <v>45</v>
      </c>
      <c r="E3279" t="s">
        <v>113</v>
      </c>
      <c r="F3279" t="s">
        <v>64</v>
      </c>
      <c r="G3279">
        <f>INDEX(Teams!$B$2:$B$50,MATCH(F3279,Teams!$A$2:$A$50,0))</f>
        <v>13</v>
      </c>
      <c r="H3279">
        <v>75</v>
      </c>
      <c r="K3279" s="2"/>
    </row>
    <row r="3280" spans="1:11" x14ac:dyDescent="0.2">
      <c r="A3280">
        <f t="array" ref="A3280">INDEX('All Matches'!$A$2:$A$25000,MATCH(B3280&amp;C3280&amp;G3280,'All Matches'!$C$2:$C$25000&amp;'All Matches'!$B$2:$B$25000&amp;'All Matches'!$E$2:$E$25000,0))</f>
        <v>1718085</v>
      </c>
      <c r="B3280">
        <f>INDEX(Teams!$B$2:$B$50,MATCH(D3280,Teams!$A$2:$A$50,0))</f>
        <v>22</v>
      </c>
      <c r="C3280" s="2">
        <v>43029</v>
      </c>
      <c r="D3280" t="s">
        <v>15</v>
      </c>
      <c r="E3280" t="s">
        <v>361</v>
      </c>
      <c r="F3280" t="s">
        <v>23</v>
      </c>
      <c r="G3280">
        <f>INDEX(Teams!$B$2:$B$50,MATCH(F3280,Teams!$A$2:$A$50,0))</f>
        <v>15</v>
      </c>
      <c r="H3280">
        <v>86</v>
      </c>
      <c r="K3280" s="2"/>
    </row>
    <row r="3281" spans="1:11" x14ac:dyDescent="0.2">
      <c r="A3281">
        <f t="array" ref="A3281">INDEX('All Matches'!$A$2:$A$25000,MATCH(B3281&amp;C3281&amp;G3281,'All Matches'!$C$2:$C$25000&amp;'All Matches'!$B$2:$B$25000&amp;'All Matches'!$E$2:$E$25000,0))</f>
        <v>1718086</v>
      </c>
      <c r="B3281">
        <f>INDEX(Teams!$B$2:$B$50,MATCH(D3281,Teams!$A$2:$A$50,0))</f>
        <v>24</v>
      </c>
      <c r="C3281" s="2">
        <v>43029</v>
      </c>
      <c r="D3281" t="s">
        <v>319</v>
      </c>
      <c r="E3281" t="s">
        <v>352</v>
      </c>
      <c r="F3281" t="s">
        <v>20</v>
      </c>
      <c r="G3281">
        <f>INDEX(Teams!$B$2:$B$50,MATCH(F3281,Teams!$A$2:$A$50,0))</f>
        <v>11</v>
      </c>
      <c r="H3281">
        <v>63</v>
      </c>
      <c r="K3281" s="2"/>
    </row>
    <row r="3282" spans="1:11" x14ac:dyDescent="0.2">
      <c r="A3282">
        <f t="array" ref="A3282">INDEX('All Matches'!$A$2:$A$25000,MATCH(B3282&amp;C3282&amp;G3282,'All Matches'!$C$2:$C$25000&amp;'All Matches'!$B$2:$B$25000&amp;'All Matches'!$E$2:$E$25000,0))</f>
        <v>1718086</v>
      </c>
      <c r="B3282">
        <f>INDEX(Teams!$B$2:$B$50,MATCH(D3282,Teams!$A$2:$A$50,0))</f>
        <v>11</v>
      </c>
      <c r="C3282" s="2">
        <v>43029</v>
      </c>
      <c r="D3282" t="s">
        <v>20</v>
      </c>
      <c r="E3282" t="s">
        <v>341</v>
      </c>
      <c r="F3282" t="s">
        <v>319</v>
      </c>
      <c r="G3282">
        <f>INDEX(Teams!$B$2:$B$50,MATCH(F3282,Teams!$A$2:$A$50,0))</f>
        <v>24</v>
      </c>
      <c r="H3282">
        <v>16</v>
      </c>
      <c r="K3282" s="2"/>
    </row>
    <row r="3283" spans="1:11" x14ac:dyDescent="0.2">
      <c r="A3283">
        <f t="array" ref="A3283">INDEX('All Matches'!$A$2:$A$25000,MATCH(B3283&amp;C3283&amp;G3283,'All Matches'!$C$2:$C$25000&amp;'All Matches'!$B$2:$B$25000&amp;'All Matches'!$E$2:$E$25000,0))</f>
        <v>1718086</v>
      </c>
      <c r="B3283">
        <f>INDEX(Teams!$B$2:$B$50,MATCH(D3283,Teams!$A$2:$A$50,0))</f>
        <v>11</v>
      </c>
      <c r="C3283" s="2">
        <v>43029</v>
      </c>
      <c r="D3283" t="s">
        <v>20</v>
      </c>
      <c r="E3283" t="s">
        <v>142</v>
      </c>
      <c r="F3283" t="s">
        <v>319</v>
      </c>
      <c r="G3283">
        <f>INDEX(Teams!$B$2:$B$50,MATCH(F3283,Teams!$A$2:$A$50,0))</f>
        <v>24</v>
      </c>
      <c r="H3283">
        <v>18</v>
      </c>
      <c r="J3283">
        <v>1</v>
      </c>
      <c r="K3283" s="2"/>
    </row>
    <row r="3284" spans="1:11" x14ac:dyDescent="0.2">
      <c r="A3284">
        <f t="array" ref="A3284">INDEX('All Matches'!$A$2:$A$25000,MATCH(B3284&amp;C3284&amp;G3284,'All Matches'!$C$2:$C$25000&amp;'All Matches'!$B$2:$B$25000&amp;'All Matches'!$E$2:$E$25000,0))</f>
        <v>1718087</v>
      </c>
      <c r="B3284">
        <f>INDEX(Teams!$B$2:$B$50,MATCH(D3284,Teams!$A$2:$A$50,0))</f>
        <v>25</v>
      </c>
      <c r="C3284" s="2">
        <v>43029</v>
      </c>
      <c r="D3284" t="s">
        <v>325</v>
      </c>
      <c r="E3284" t="s">
        <v>362</v>
      </c>
      <c r="F3284" t="s">
        <v>12</v>
      </c>
      <c r="G3284">
        <f>INDEX(Teams!$B$2:$B$50,MATCH(F3284,Teams!$A$2:$A$50,0))</f>
        <v>18</v>
      </c>
      <c r="H3284">
        <v>56</v>
      </c>
      <c r="K3284" s="2"/>
    </row>
    <row r="3285" spans="1:11" x14ac:dyDescent="0.2">
      <c r="A3285">
        <f t="array" ref="A3285">INDEX('All Matches'!$A$2:$A$25000,MATCH(B3285&amp;C3285&amp;G3285,'All Matches'!$C$2:$C$25000&amp;'All Matches'!$B$2:$B$25000&amp;'All Matches'!$E$2:$E$25000,0))</f>
        <v>1718087</v>
      </c>
      <c r="B3285">
        <f>INDEX(Teams!$B$2:$B$50,MATCH(D3285,Teams!$A$2:$A$50,0))</f>
        <v>18</v>
      </c>
      <c r="C3285" s="2">
        <v>43029</v>
      </c>
      <c r="D3285" t="s">
        <v>12</v>
      </c>
      <c r="E3285" t="s">
        <v>363</v>
      </c>
      <c r="F3285" t="s">
        <v>325</v>
      </c>
      <c r="G3285">
        <f>INDEX(Teams!$B$2:$B$50,MATCH(F3285,Teams!$A$2:$A$50,0))</f>
        <v>25</v>
      </c>
      <c r="H3285">
        <v>24</v>
      </c>
      <c r="I3285">
        <v>1</v>
      </c>
      <c r="K3285" s="2"/>
    </row>
    <row r="3286" spans="1:11" x14ac:dyDescent="0.2">
      <c r="A3286">
        <f t="array" ref="A3286">INDEX('All Matches'!$A$2:$A$25000,MATCH(B3286&amp;C3286&amp;G3286,'All Matches'!$C$2:$C$25000&amp;'All Matches'!$B$2:$B$25000&amp;'All Matches'!$E$2:$E$25000,0))</f>
        <v>1718087</v>
      </c>
      <c r="B3286">
        <f>INDEX(Teams!$B$2:$B$50,MATCH(D3286,Teams!$A$2:$A$50,0))</f>
        <v>18</v>
      </c>
      <c r="C3286" s="2">
        <v>43029</v>
      </c>
      <c r="D3286" t="s">
        <v>12</v>
      </c>
      <c r="E3286" t="s">
        <v>314</v>
      </c>
      <c r="F3286" t="s">
        <v>325</v>
      </c>
      <c r="G3286">
        <f>INDEX(Teams!$B$2:$B$50,MATCH(F3286,Teams!$A$2:$A$50,0))</f>
        <v>25</v>
      </c>
      <c r="H3286">
        <v>49</v>
      </c>
      <c r="K3286" s="2"/>
    </row>
    <row r="3287" spans="1:11" x14ac:dyDescent="0.2">
      <c r="A3287">
        <f t="array" ref="A3287">INDEX('All Matches'!$A$2:$A$25000,MATCH(B3287&amp;C3287&amp;G3287,'All Matches'!$C$2:$C$25000&amp;'All Matches'!$B$2:$B$25000&amp;'All Matches'!$E$2:$E$25000,0))</f>
        <v>1718088</v>
      </c>
      <c r="B3287">
        <f>INDEX(Teams!$B$2:$B$50,MATCH(D3287,Teams!$A$2:$A$50,0))</f>
        <v>23</v>
      </c>
      <c r="C3287" s="2">
        <v>43029</v>
      </c>
      <c r="D3287" t="s">
        <v>50</v>
      </c>
      <c r="E3287" t="s">
        <v>364</v>
      </c>
      <c r="F3287" t="s">
        <v>320</v>
      </c>
      <c r="G3287">
        <f>INDEX(Teams!$B$2:$B$50,MATCH(F3287,Teams!$A$2:$A$50,0))</f>
        <v>28</v>
      </c>
      <c r="H3287">
        <v>85</v>
      </c>
      <c r="K3287" s="2"/>
    </row>
    <row r="3288" spans="1:11" x14ac:dyDescent="0.2">
      <c r="A3288">
        <f t="array" ref="A3288">INDEX('All Matches'!$A$2:$A$25000,MATCH(B3288&amp;C3288&amp;G3288,'All Matches'!$C$2:$C$25000&amp;'All Matches'!$B$2:$B$25000&amp;'All Matches'!$E$2:$E$25000,0))</f>
        <v>1718089</v>
      </c>
      <c r="B3288">
        <f>INDEX(Teams!$B$2:$B$50,MATCH(D3288,Teams!$A$2:$A$50,0))</f>
        <v>16</v>
      </c>
      <c r="C3288" s="2">
        <v>43030</v>
      </c>
      <c r="D3288" t="s">
        <v>37</v>
      </c>
      <c r="E3288" t="s">
        <v>318</v>
      </c>
      <c r="F3288" t="s">
        <v>47</v>
      </c>
      <c r="G3288">
        <f>INDEX(Teams!$B$2:$B$50,MATCH(F3288,Teams!$A$2:$A$50,0))</f>
        <v>10</v>
      </c>
      <c r="H3288">
        <v>12</v>
      </c>
      <c r="K3288" s="2"/>
    </row>
    <row r="3289" spans="1:11" x14ac:dyDescent="0.2">
      <c r="A3289">
        <f t="array" ref="A3289">INDEX('All Matches'!$A$2:$A$25000,MATCH(B3289&amp;C3289&amp;G3289,'All Matches'!$C$2:$C$25000&amp;'All Matches'!$B$2:$B$25000&amp;'All Matches'!$E$2:$E$25000,0))</f>
        <v>1718089</v>
      </c>
      <c r="B3289">
        <f>INDEX(Teams!$B$2:$B$50,MATCH(D3289,Teams!$A$2:$A$50,0))</f>
        <v>16</v>
      </c>
      <c r="C3289" s="2">
        <v>43030</v>
      </c>
      <c r="D3289" t="s">
        <v>37</v>
      </c>
      <c r="E3289" t="s">
        <v>348</v>
      </c>
      <c r="F3289" t="s">
        <v>47</v>
      </c>
      <c r="G3289">
        <f>INDEX(Teams!$B$2:$B$50,MATCH(F3289,Teams!$A$2:$A$50,0))</f>
        <v>10</v>
      </c>
      <c r="H3289">
        <v>90</v>
      </c>
      <c r="K3289" s="2"/>
    </row>
    <row r="3290" spans="1:11" x14ac:dyDescent="0.2">
      <c r="A3290">
        <f t="array" ref="A3290">INDEX('All Matches'!$A$2:$A$25000,MATCH(B3290&amp;C3290&amp;G3290,'All Matches'!$C$2:$C$25000&amp;'All Matches'!$B$2:$B$25000&amp;'All Matches'!$E$2:$E$25000,0))</f>
        <v>1718089</v>
      </c>
      <c r="B3290">
        <f>INDEX(Teams!$B$2:$B$50,MATCH(D3290,Teams!$A$2:$A$50,0))</f>
        <v>10</v>
      </c>
      <c r="C3290" s="2">
        <v>43030</v>
      </c>
      <c r="D3290" t="s">
        <v>47</v>
      </c>
      <c r="E3290" t="s">
        <v>80</v>
      </c>
      <c r="F3290" t="s">
        <v>37</v>
      </c>
      <c r="G3290">
        <f>INDEX(Teams!$B$2:$B$50,MATCH(F3290,Teams!$A$2:$A$50,0))</f>
        <v>16</v>
      </c>
      <c r="H3290">
        <v>40</v>
      </c>
      <c r="K3290" s="2"/>
    </row>
    <row r="3291" spans="1:11" x14ac:dyDescent="0.2">
      <c r="A3291">
        <f t="array" ref="A3291">INDEX('All Matches'!$A$2:$A$25000,MATCH(B3291&amp;C3291&amp;G3291,'All Matches'!$C$2:$C$25000&amp;'All Matches'!$B$2:$B$25000&amp;'All Matches'!$E$2:$E$25000,0))</f>
        <v>1718089</v>
      </c>
      <c r="B3291">
        <f>INDEX(Teams!$B$2:$B$50,MATCH(D3291,Teams!$A$2:$A$50,0))</f>
        <v>10</v>
      </c>
      <c r="C3291" s="2">
        <v>43030</v>
      </c>
      <c r="D3291" t="s">
        <v>47</v>
      </c>
      <c r="E3291" t="s">
        <v>116</v>
      </c>
      <c r="F3291" t="s">
        <v>37</v>
      </c>
      <c r="G3291">
        <f>INDEX(Teams!$B$2:$B$50,MATCH(F3291,Teams!$A$2:$A$50,0))</f>
        <v>16</v>
      </c>
      <c r="H3291">
        <v>53</v>
      </c>
      <c r="K3291" s="2"/>
    </row>
    <row r="3292" spans="1:11" x14ac:dyDescent="0.2">
      <c r="A3292">
        <f t="array" ref="A3292">INDEX('All Matches'!$A$2:$A$25000,MATCH(B3292&amp;C3292&amp;G3292,'All Matches'!$C$2:$C$25000&amp;'All Matches'!$B$2:$B$25000&amp;'All Matches'!$E$2:$E$25000,0))</f>
        <v>1718089</v>
      </c>
      <c r="B3292">
        <f>INDEX(Teams!$B$2:$B$50,MATCH(D3292,Teams!$A$2:$A$50,0))</f>
        <v>10</v>
      </c>
      <c r="C3292" s="2">
        <v>43030</v>
      </c>
      <c r="D3292" t="s">
        <v>47</v>
      </c>
      <c r="E3292" t="s">
        <v>104</v>
      </c>
      <c r="F3292" t="s">
        <v>37</v>
      </c>
      <c r="G3292">
        <f>INDEX(Teams!$B$2:$B$50,MATCH(F3292,Teams!$A$2:$A$50,0))</f>
        <v>16</v>
      </c>
      <c r="H3292">
        <v>74</v>
      </c>
      <c r="K3292" s="2"/>
    </row>
    <row r="3293" spans="1:11" x14ac:dyDescent="0.2">
      <c r="A3293">
        <f t="array" ref="A3293">INDEX('All Matches'!$A$2:$A$25000,MATCH(B3293&amp;C3293&amp;G3293,'All Matches'!$C$2:$C$25000&amp;'All Matches'!$B$2:$B$25000&amp;'All Matches'!$E$2:$E$25000,0))</f>
        <v>1718089</v>
      </c>
      <c r="B3293">
        <f>INDEX(Teams!$B$2:$B$50,MATCH(D3293,Teams!$A$2:$A$50,0))</f>
        <v>10</v>
      </c>
      <c r="C3293" s="2">
        <v>43030</v>
      </c>
      <c r="D3293" t="s">
        <v>47</v>
      </c>
      <c r="E3293" t="s">
        <v>153</v>
      </c>
      <c r="F3293" t="s">
        <v>37</v>
      </c>
      <c r="G3293">
        <f>INDEX(Teams!$B$2:$B$50,MATCH(F3293,Teams!$A$2:$A$50,0))</f>
        <v>16</v>
      </c>
      <c r="H3293">
        <v>90</v>
      </c>
      <c r="K3293" s="2"/>
    </row>
    <row r="3294" spans="1:11" x14ac:dyDescent="0.2">
      <c r="A3294">
        <f t="array" ref="A3294">INDEX('All Matches'!$A$2:$A$25000,MATCH(B3294&amp;C3294&amp;G3294,'All Matches'!$C$2:$C$25000&amp;'All Matches'!$B$2:$B$25000&amp;'All Matches'!$E$2:$E$25000,0))</f>
        <v>1718089</v>
      </c>
      <c r="B3294">
        <f>INDEX(Teams!$B$2:$B$50,MATCH(D3294,Teams!$A$2:$A$50,0))</f>
        <v>10</v>
      </c>
      <c r="C3294" s="2">
        <v>43030</v>
      </c>
      <c r="D3294" t="s">
        <v>47</v>
      </c>
      <c r="E3294" t="s">
        <v>150</v>
      </c>
      <c r="F3294" t="s">
        <v>37</v>
      </c>
      <c r="G3294">
        <f>INDEX(Teams!$B$2:$B$50,MATCH(F3294,Teams!$A$2:$A$50,0))</f>
        <v>16</v>
      </c>
      <c r="H3294">
        <v>90</v>
      </c>
      <c r="K3294" s="2"/>
    </row>
    <row r="3295" spans="1:11" x14ac:dyDescent="0.2">
      <c r="A3295">
        <f t="array" ref="A3295">INDEX('All Matches'!$A$2:$A$25000,MATCH(B3295&amp;C3295&amp;G3295,'All Matches'!$C$2:$C$25000&amp;'All Matches'!$B$2:$B$25000&amp;'All Matches'!$E$2:$E$25000,0))</f>
        <v>1718090</v>
      </c>
      <c r="B3295">
        <f>INDEX(Teams!$B$2:$B$50,MATCH(D3295,Teams!$A$2:$A$50,0))</f>
        <v>26</v>
      </c>
      <c r="C3295" s="2">
        <v>43030</v>
      </c>
      <c r="D3295" t="s">
        <v>17</v>
      </c>
      <c r="E3295" t="s">
        <v>56</v>
      </c>
      <c r="F3295" t="s">
        <v>40</v>
      </c>
      <c r="G3295">
        <f>INDEX(Teams!$B$2:$B$50,MATCH(F3295,Teams!$A$2:$A$50,0))</f>
        <v>19</v>
      </c>
      <c r="H3295">
        <v>4</v>
      </c>
      <c r="K3295" s="2"/>
    </row>
    <row r="3296" spans="1:11" x14ac:dyDescent="0.2">
      <c r="A3296">
        <f t="array" ref="A3296">INDEX('All Matches'!$A$2:$A$25000,MATCH(B3296&amp;C3296&amp;G3296,'All Matches'!$C$2:$C$25000&amp;'All Matches'!$B$2:$B$25000&amp;'All Matches'!$E$2:$E$25000,0))</f>
        <v>1718090</v>
      </c>
      <c r="B3296">
        <f>INDEX(Teams!$B$2:$B$50,MATCH(D3296,Teams!$A$2:$A$50,0))</f>
        <v>26</v>
      </c>
      <c r="C3296" s="2">
        <v>43030</v>
      </c>
      <c r="D3296" t="s">
        <v>17</v>
      </c>
      <c r="E3296" t="s">
        <v>56</v>
      </c>
      <c r="F3296" t="s">
        <v>40</v>
      </c>
      <c r="G3296">
        <f>INDEX(Teams!$B$2:$B$50,MATCH(F3296,Teams!$A$2:$A$50,0))</f>
        <v>19</v>
      </c>
      <c r="H3296">
        <v>56</v>
      </c>
      <c r="K3296" s="2"/>
    </row>
    <row r="3297" spans="1:11" x14ac:dyDescent="0.2">
      <c r="A3297">
        <f t="array" ref="A3297">INDEX('All Matches'!$A$2:$A$25000,MATCH(B3297&amp;C3297&amp;G3297,'All Matches'!$C$2:$C$25000&amp;'All Matches'!$B$2:$B$25000&amp;'All Matches'!$E$2:$E$25000,0))</f>
        <v>1718090</v>
      </c>
      <c r="B3297">
        <f>INDEX(Teams!$B$2:$B$50,MATCH(D3297,Teams!$A$2:$A$50,0))</f>
        <v>26</v>
      </c>
      <c r="C3297" s="2">
        <v>43030</v>
      </c>
      <c r="D3297" t="s">
        <v>17</v>
      </c>
      <c r="E3297" t="s">
        <v>365</v>
      </c>
      <c r="F3297" t="s">
        <v>40</v>
      </c>
      <c r="G3297">
        <f>INDEX(Teams!$B$2:$B$50,MATCH(F3297,Teams!$A$2:$A$50,0))</f>
        <v>19</v>
      </c>
      <c r="H3297">
        <v>12</v>
      </c>
      <c r="K3297" s="2"/>
    </row>
    <row r="3298" spans="1:11" x14ac:dyDescent="0.2">
      <c r="A3298">
        <f t="array" ref="A3298">INDEX('All Matches'!$A$2:$A$25000,MATCH(B3298&amp;C3298&amp;G3298,'All Matches'!$C$2:$C$25000&amp;'All Matches'!$B$2:$B$25000&amp;'All Matches'!$E$2:$E$25000,0))</f>
        <v>1718090</v>
      </c>
      <c r="B3298">
        <f>INDEX(Teams!$B$2:$B$50,MATCH(D3298,Teams!$A$2:$A$50,0))</f>
        <v>26</v>
      </c>
      <c r="C3298" s="2">
        <v>43030</v>
      </c>
      <c r="D3298" t="s">
        <v>17</v>
      </c>
      <c r="E3298" t="s">
        <v>19</v>
      </c>
      <c r="F3298" t="s">
        <v>40</v>
      </c>
      <c r="G3298">
        <f>INDEX(Teams!$B$2:$B$50,MATCH(F3298,Teams!$A$2:$A$50,0))</f>
        <v>19</v>
      </c>
      <c r="H3298">
        <v>45</v>
      </c>
      <c r="K3298" s="2"/>
    </row>
    <row r="3299" spans="1:11" x14ac:dyDescent="0.2">
      <c r="A3299">
        <f t="array" ref="A3299">INDEX('All Matches'!$A$2:$A$25000,MATCH(B3299&amp;C3299&amp;G3299,'All Matches'!$C$2:$C$25000&amp;'All Matches'!$B$2:$B$25000&amp;'All Matches'!$E$2:$E$25000,0))</f>
        <v>1718090</v>
      </c>
      <c r="B3299">
        <f>INDEX(Teams!$B$2:$B$50,MATCH(D3299,Teams!$A$2:$A$50,0))</f>
        <v>19</v>
      </c>
      <c r="C3299" s="2">
        <v>43030</v>
      </c>
      <c r="D3299" t="s">
        <v>40</v>
      </c>
      <c r="E3299" t="s">
        <v>41</v>
      </c>
      <c r="F3299" t="s">
        <v>17</v>
      </c>
      <c r="G3299">
        <f>INDEX(Teams!$B$2:$B$50,MATCH(F3299,Teams!$A$2:$A$50,0))</f>
        <v>26</v>
      </c>
      <c r="H3299">
        <v>24</v>
      </c>
      <c r="K3299" s="2"/>
    </row>
    <row r="3300" spans="1:11" x14ac:dyDescent="0.2">
      <c r="A3300">
        <f t="array" ref="A3300">INDEX('All Matches'!$A$2:$A$25000,MATCH(B3300&amp;C3300&amp;G3300,'All Matches'!$C$2:$C$25000&amp;'All Matches'!$B$2:$B$25000&amp;'All Matches'!$E$2:$E$25000,0))</f>
        <v>1718091</v>
      </c>
      <c r="B3300">
        <f>INDEX(Teams!$B$2:$B$50,MATCH(D3300,Teams!$A$2:$A$50,0))</f>
        <v>21</v>
      </c>
      <c r="C3300" s="2">
        <v>43036</v>
      </c>
      <c r="D3300" t="s">
        <v>10</v>
      </c>
      <c r="E3300" t="s">
        <v>149</v>
      </c>
      <c r="F3300" t="s">
        <v>17</v>
      </c>
      <c r="G3300">
        <f>INDEX(Teams!$B$2:$B$50,MATCH(F3300,Teams!$A$2:$A$50,0))</f>
        <v>26</v>
      </c>
      <c r="H3300">
        <v>81</v>
      </c>
      <c r="K3300" s="2"/>
    </row>
    <row r="3301" spans="1:11" x14ac:dyDescent="0.2">
      <c r="A3301">
        <f t="array" ref="A3301">INDEX('All Matches'!$A$2:$A$25000,MATCH(B3301&amp;C3301&amp;G3301,'All Matches'!$C$2:$C$25000&amp;'All Matches'!$B$2:$B$25000&amp;'All Matches'!$E$2:$E$25000,0))</f>
        <v>1718092</v>
      </c>
      <c r="B3301">
        <f>INDEX(Teams!$B$2:$B$50,MATCH(D3301,Teams!$A$2:$A$50,0))</f>
        <v>10</v>
      </c>
      <c r="C3301" s="2">
        <v>43036</v>
      </c>
      <c r="D3301" t="s">
        <v>47</v>
      </c>
      <c r="E3301" t="s">
        <v>366</v>
      </c>
      <c r="F3301" t="s">
        <v>325</v>
      </c>
      <c r="G3301">
        <f>INDEX(Teams!$B$2:$B$50,MATCH(F3301,Teams!$A$2:$A$50,0))</f>
        <v>25</v>
      </c>
      <c r="H3301">
        <v>51</v>
      </c>
      <c r="K3301" s="2"/>
    </row>
    <row r="3302" spans="1:11" x14ac:dyDescent="0.2">
      <c r="A3302">
        <f t="array" ref="A3302">INDEX('All Matches'!$A$2:$A$25000,MATCH(B3302&amp;C3302&amp;G3302,'All Matches'!$C$2:$C$25000&amp;'All Matches'!$B$2:$B$25000&amp;'All Matches'!$E$2:$E$25000,0))</f>
        <v>1718092</v>
      </c>
      <c r="B3302">
        <f>INDEX(Teams!$B$2:$B$50,MATCH(D3302,Teams!$A$2:$A$50,0))</f>
        <v>10</v>
      </c>
      <c r="C3302" s="2">
        <v>43036</v>
      </c>
      <c r="D3302" t="s">
        <v>47</v>
      </c>
      <c r="E3302" t="s">
        <v>153</v>
      </c>
      <c r="F3302" t="s">
        <v>325</v>
      </c>
      <c r="G3302">
        <f>INDEX(Teams!$B$2:$B$50,MATCH(F3302,Teams!$A$2:$A$50,0))</f>
        <v>25</v>
      </c>
      <c r="H3302">
        <v>58</v>
      </c>
      <c r="K3302" s="2"/>
    </row>
    <row r="3303" spans="1:11" x14ac:dyDescent="0.2">
      <c r="A3303">
        <f t="array" ref="A3303">INDEX('All Matches'!$A$2:$A$25000,MATCH(B3303&amp;C3303&amp;G3303,'All Matches'!$C$2:$C$25000&amp;'All Matches'!$B$2:$B$25000&amp;'All Matches'!$E$2:$E$25000,0))</f>
        <v>1718092</v>
      </c>
      <c r="B3303">
        <f>INDEX(Teams!$B$2:$B$50,MATCH(D3303,Teams!$A$2:$A$50,0))</f>
        <v>25</v>
      </c>
      <c r="C3303" s="2">
        <v>43036</v>
      </c>
      <c r="D3303" t="s">
        <v>325</v>
      </c>
      <c r="E3303" t="s">
        <v>367</v>
      </c>
      <c r="F3303" t="s">
        <v>47</v>
      </c>
      <c r="G3303">
        <f>INDEX(Teams!$B$2:$B$50,MATCH(F3303,Teams!$A$2:$A$50,0))</f>
        <v>10</v>
      </c>
      <c r="H3303">
        <v>22</v>
      </c>
      <c r="K3303" s="2"/>
    </row>
    <row r="3304" spans="1:11" x14ac:dyDescent="0.2">
      <c r="A3304">
        <f t="array" ref="A3304">INDEX('All Matches'!$A$2:$A$25000,MATCH(B3304&amp;C3304&amp;G3304,'All Matches'!$C$2:$C$25000&amp;'All Matches'!$B$2:$B$25000&amp;'All Matches'!$E$2:$E$25000,0))</f>
        <v>1718093</v>
      </c>
      <c r="B3304">
        <f>INDEX(Teams!$B$2:$B$50,MATCH(D3304,Teams!$A$2:$A$50,0))</f>
        <v>15</v>
      </c>
      <c r="C3304" s="2">
        <v>43036</v>
      </c>
      <c r="D3304" t="s">
        <v>23</v>
      </c>
      <c r="E3304" t="s">
        <v>170</v>
      </c>
      <c r="F3304" t="s">
        <v>42</v>
      </c>
      <c r="G3304">
        <f>INDEX(Teams!$B$2:$B$50,MATCH(F3304,Teams!$A$2:$A$50,0))</f>
        <v>29</v>
      </c>
      <c r="H3304">
        <v>50</v>
      </c>
      <c r="J3304">
        <v>1</v>
      </c>
      <c r="K3304" s="2"/>
    </row>
    <row r="3305" spans="1:11" x14ac:dyDescent="0.2">
      <c r="A3305">
        <f t="array" ref="A3305">INDEX('All Matches'!$A$2:$A$25000,MATCH(B3305&amp;C3305&amp;G3305,'All Matches'!$C$2:$C$25000&amp;'All Matches'!$B$2:$B$25000&amp;'All Matches'!$E$2:$E$25000,0))</f>
        <v>1718093</v>
      </c>
      <c r="B3305">
        <f>INDEX(Teams!$B$2:$B$50,MATCH(D3305,Teams!$A$2:$A$50,0))</f>
        <v>15</v>
      </c>
      <c r="C3305" s="2">
        <v>43036</v>
      </c>
      <c r="D3305" t="s">
        <v>23</v>
      </c>
      <c r="E3305" t="s">
        <v>26</v>
      </c>
      <c r="F3305" t="s">
        <v>42</v>
      </c>
      <c r="G3305">
        <f>INDEX(Teams!$B$2:$B$50,MATCH(F3305,Teams!$A$2:$A$50,0))</f>
        <v>29</v>
      </c>
      <c r="H3305">
        <v>90</v>
      </c>
      <c r="K3305" s="2"/>
    </row>
    <row r="3306" spans="1:11" x14ac:dyDescent="0.2">
      <c r="A3306">
        <f t="array" ref="A3306">INDEX('All Matches'!$A$2:$A$25000,MATCH(B3306&amp;C3306&amp;G3306,'All Matches'!$C$2:$C$25000&amp;'All Matches'!$B$2:$B$25000&amp;'All Matches'!$E$2:$E$25000,0))</f>
        <v>1718093</v>
      </c>
      <c r="B3306">
        <f>INDEX(Teams!$B$2:$B$50,MATCH(D3306,Teams!$A$2:$A$50,0))</f>
        <v>29</v>
      </c>
      <c r="C3306" s="2">
        <v>43036</v>
      </c>
      <c r="D3306" t="s">
        <v>42</v>
      </c>
      <c r="E3306" t="s">
        <v>794</v>
      </c>
      <c r="F3306" t="s">
        <v>23</v>
      </c>
      <c r="G3306">
        <f>INDEX(Teams!$B$2:$B$50,MATCH(F3306,Teams!$A$2:$A$50,0))</f>
        <v>15</v>
      </c>
      <c r="H3306">
        <v>31</v>
      </c>
      <c r="K3306" s="2"/>
    </row>
    <row r="3307" spans="1:11" x14ac:dyDescent="0.2">
      <c r="A3307">
        <f t="array" ref="A3307">INDEX('All Matches'!$A$2:$A$25000,MATCH(B3307&amp;C3307&amp;G3307,'All Matches'!$C$2:$C$25000&amp;'All Matches'!$B$2:$B$25000&amp;'All Matches'!$E$2:$E$25000,0))</f>
        <v>1718093</v>
      </c>
      <c r="B3307">
        <f>INDEX(Teams!$B$2:$B$50,MATCH(D3307,Teams!$A$2:$A$50,0))</f>
        <v>29</v>
      </c>
      <c r="C3307" s="2">
        <v>43036</v>
      </c>
      <c r="D3307" t="s">
        <v>42</v>
      </c>
      <c r="E3307" t="s">
        <v>340</v>
      </c>
      <c r="F3307" t="s">
        <v>23</v>
      </c>
      <c r="G3307">
        <f>INDEX(Teams!$B$2:$B$50,MATCH(F3307,Teams!$A$2:$A$50,0))</f>
        <v>15</v>
      </c>
      <c r="H3307">
        <v>43</v>
      </c>
      <c r="K3307" s="2"/>
    </row>
    <row r="3308" spans="1:11" x14ac:dyDescent="0.2">
      <c r="A3308">
        <f t="array" ref="A3308">INDEX('All Matches'!$A$2:$A$25000,MATCH(B3308&amp;C3308&amp;G3308,'All Matches'!$C$2:$C$25000&amp;'All Matches'!$B$2:$B$25000&amp;'All Matches'!$E$2:$E$25000,0))</f>
        <v>1718094</v>
      </c>
      <c r="B3308">
        <f>INDEX(Teams!$B$2:$B$50,MATCH(D3308,Teams!$A$2:$A$50,0))</f>
        <v>19</v>
      </c>
      <c r="C3308" s="2">
        <v>43036</v>
      </c>
      <c r="D3308" t="s">
        <v>40</v>
      </c>
      <c r="E3308" t="s">
        <v>44</v>
      </c>
      <c r="F3308" t="s">
        <v>29</v>
      </c>
      <c r="G3308">
        <f>INDEX(Teams!$B$2:$B$50,MATCH(F3308,Teams!$A$2:$A$50,0))</f>
        <v>17</v>
      </c>
      <c r="H3308">
        <v>50</v>
      </c>
      <c r="K3308" s="2"/>
    </row>
    <row r="3309" spans="1:11" x14ac:dyDescent="0.2">
      <c r="A3309">
        <f t="array" ref="A3309">INDEX('All Matches'!$A$2:$A$25000,MATCH(B3309&amp;C3309&amp;G3309,'All Matches'!$C$2:$C$25000&amp;'All Matches'!$B$2:$B$25000&amp;'All Matches'!$E$2:$E$25000,0))</f>
        <v>1718094</v>
      </c>
      <c r="B3309">
        <f>INDEX(Teams!$B$2:$B$50,MATCH(D3309,Teams!$A$2:$A$50,0))</f>
        <v>19</v>
      </c>
      <c r="C3309" s="2">
        <v>43036</v>
      </c>
      <c r="D3309" t="s">
        <v>40</v>
      </c>
      <c r="E3309" t="s">
        <v>93</v>
      </c>
      <c r="F3309" t="s">
        <v>29</v>
      </c>
      <c r="G3309">
        <f>INDEX(Teams!$B$2:$B$50,MATCH(F3309,Teams!$A$2:$A$50,0))</f>
        <v>17</v>
      </c>
      <c r="H3309">
        <v>58</v>
      </c>
      <c r="K3309" s="2"/>
    </row>
    <row r="3310" spans="1:11" x14ac:dyDescent="0.2">
      <c r="A3310">
        <f t="array" ref="A3310">INDEX('All Matches'!$A$2:$A$25000,MATCH(B3310&amp;C3310&amp;G3310,'All Matches'!$C$2:$C$25000&amp;'All Matches'!$B$2:$B$25000&amp;'All Matches'!$E$2:$E$25000,0))</f>
        <v>1718094</v>
      </c>
      <c r="B3310">
        <f>INDEX(Teams!$B$2:$B$50,MATCH(D3310,Teams!$A$2:$A$50,0))</f>
        <v>19</v>
      </c>
      <c r="C3310" s="2">
        <v>43036</v>
      </c>
      <c r="D3310" t="s">
        <v>40</v>
      </c>
      <c r="E3310" t="s">
        <v>108</v>
      </c>
      <c r="F3310" t="s">
        <v>29</v>
      </c>
      <c r="G3310">
        <f>INDEX(Teams!$B$2:$B$50,MATCH(F3310,Teams!$A$2:$A$50,0))</f>
        <v>17</v>
      </c>
      <c r="H3310">
        <v>75</v>
      </c>
      <c r="K3310" s="2"/>
    </row>
    <row r="3311" spans="1:11" x14ac:dyDescent="0.2">
      <c r="A3311">
        <f t="array" ref="A3311">INDEX('All Matches'!$A$2:$A$25000,MATCH(B3311&amp;C3311&amp;G3311,'All Matches'!$C$2:$C$25000&amp;'All Matches'!$B$2:$B$25000&amp;'All Matches'!$E$2:$E$25000,0))</f>
        <v>1718095</v>
      </c>
      <c r="B3311">
        <f>INDEX(Teams!$B$2:$B$50,MATCH(D3311,Teams!$A$2:$A$50,0))</f>
        <v>24</v>
      </c>
      <c r="C3311" s="2">
        <v>43036</v>
      </c>
      <c r="D3311" t="s">
        <v>319</v>
      </c>
      <c r="E3311" t="s">
        <v>801</v>
      </c>
      <c r="F3311" t="s">
        <v>32</v>
      </c>
      <c r="G3311">
        <f>INDEX(Teams!$B$2:$B$50,MATCH(F3311,Teams!$A$2:$A$50,0))</f>
        <v>27</v>
      </c>
      <c r="H3311">
        <v>16</v>
      </c>
      <c r="K3311" s="2"/>
    </row>
    <row r="3312" spans="1:11" x14ac:dyDescent="0.2">
      <c r="A3312">
        <f t="array" ref="A3312">INDEX('All Matches'!$A$2:$A$25000,MATCH(B3312&amp;C3312&amp;G3312,'All Matches'!$C$2:$C$25000&amp;'All Matches'!$B$2:$B$25000&amp;'All Matches'!$E$2:$E$25000,0))</f>
        <v>1718096</v>
      </c>
      <c r="B3312">
        <f>INDEX(Teams!$B$2:$B$50,MATCH(D3312,Teams!$A$2:$A$50,0))</f>
        <v>28</v>
      </c>
      <c r="C3312" s="2">
        <v>43036</v>
      </c>
      <c r="D3312" t="s">
        <v>320</v>
      </c>
      <c r="E3312" t="s">
        <v>333</v>
      </c>
      <c r="F3312" t="s">
        <v>45</v>
      </c>
      <c r="G3312">
        <f>INDEX(Teams!$B$2:$B$50,MATCH(F3312,Teams!$A$2:$A$50,0))</f>
        <v>20</v>
      </c>
      <c r="H3312">
        <v>13</v>
      </c>
      <c r="K3312" s="2"/>
    </row>
    <row r="3313" spans="1:11" x14ac:dyDescent="0.2">
      <c r="A3313">
        <f t="array" ref="A3313">INDEX('All Matches'!$A$2:$A$25000,MATCH(B3313&amp;C3313&amp;G3313,'All Matches'!$C$2:$C$25000&amp;'All Matches'!$B$2:$B$25000&amp;'All Matches'!$E$2:$E$25000,0))</f>
        <v>1718096</v>
      </c>
      <c r="B3313">
        <f>INDEX(Teams!$B$2:$B$50,MATCH(D3313,Teams!$A$2:$A$50,0))</f>
        <v>28</v>
      </c>
      <c r="C3313" s="2">
        <v>43036</v>
      </c>
      <c r="D3313" t="s">
        <v>320</v>
      </c>
      <c r="E3313" t="s">
        <v>368</v>
      </c>
      <c r="F3313" t="s">
        <v>45</v>
      </c>
      <c r="G3313">
        <f>INDEX(Teams!$B$2:$B$50,MATCH(F3313,Teams!$A$2:$A$50,0))</f>
        <v>20</v>
      </c>
      <c r="H3313">
        <v>90</v>
      </c>
      <c r="K3313" s="2"/>
    </row>
    <row r="3314" spans="1:11" x14ac:dyDescent="0.2">
      <c r="A3314">
        <f t="array" ref="A3314">INDEX('All Matches'!$A$2:$A$25000,MATCH(B3314&amp;C3314&amp;G3314,'All Matches'!$C$2:$C$25000&amp;'All Matches'!$B$2:$B$25000&amp;'All Matches'!$E$2:$E$25000,0))</f>
        <v>1718096</v>
      </c>
      <c r="B3314">
        <f>INDEX(Teams!$B$2:$B$50,MATCH(D3314,Teams!$A$2:$A$50,0))</f>
        <v>20</v>
      </c>
      <c r="C3314" s="2">
        <v>43036</v>
      </c>
      <c r="D3314" t="s">
        <v>45</v>
      </c>
      <c r="E3314" t="s">
        <v>113</v>
      </c>
      <c r="F3314" t="s">
        <v>320</v>
      </c>
      <c r="G3314">
        <f>INDEX(Teams!$B$2:$B$50,MATCH(F3314,Teams!$A$2:$A$50,0))</f>
        <v>28</v>
      </c>
      <c r="H3314">
        <v>10</v>
      </c>
      <c r="K3314" s="2"/>
    </row>
    <row r="3315" spans="1:11" x14ac:dyDescent="0.2">
      <c r="A3315">
        <f t="array" ref="A3315">INDEX('All Matches'!$A$2:$A$25000,MATCH(B3315&amp;C3315&amp;G3315,'All Matches'!$C$2:$C$25000&amp;'All Matches'!$B$2:$B$25000&amp;'All Matches'!$E$2:$E$25000,0))</f>
        <v>1718096</v>
      </c>
      <c r="B3315">
        <f>INDEX(Teams!$B$2:$B$50,MATCH(D3315,Teams!$A$2:$A$50,0))</f>
        <v>20</v>
      </c>
      <c r="C3315" s="2">
        <v>43036</v>
      </c>
      <c r="D3315" t="s">
        <v>45</v>
      </c>
      <c r="E3315" t="s">
        <v>160</v>
      </c>
      <c r="F3315" t="s">
        <v>320</v>
      </c>
      <c r="G3315">
        <f>INDEX(Teams!$B$2:$B$50,MATCH(F3315,Teams!$A$2:$A$50,0))</f>
        <v>28</v>
      </c>
      <c r="H3315">
        <v>15</v>
      </c>
      <c r="K3315" s="2"/>
    </row>
    <row r="3316" spans="1:11" x14ac:dyDescent="0.2">
      <c r="A3316">
        <f t="array" ref="A3316">INDEX('All Matches'!$A$2:$A$25000,MATCH(B3316&amp;C3316&amp;G3316,'All Matches'!$C$2:$C$25000&amp;'All Matches'!$B$2:$B$25000&amp;'All Matches'!$E$2:$E$25000,0))</f>
        <v>1718096</v>
      </c>
      <c r="B3316">
        <f>INDEX(Teams!$B$2:$B$50,MATCH(D3316,Teams!$A$2:$A$50,0))</f>
        <v>20</v>
      </c>
      <c r="C3316" s="2">
        <v>43036</v>
      </c>
      <c r="D3316" t="s">
        <v>45</v>
      </c>
      <c r="E3316" t="s">
        <v>46</v>
      </c>
      <c r="F3316" t="s">
        <v>320</v>
      </c>
      <c r="G3316">
        <f>INDEX(Teams!$B$2:$B$50,MATCH(F3316,Teams!$A$2:$A$50,0))</f>
        <v>28</v>
      </c>
      <c r="H3316">
        <v>64</v>
      </c>
      <c r="K3316" s="2"/>
    </row>
    <row r="3317" spans="1:11" x14ac:dyDescent="0.2">
      <c r="A3317">
        <f t="array" ref="A3317">INDEX('All Matches'!$A$2:$A$25000,MATCH(B3317&amp;C3317&amp;G3317,'All Matches'!$C$2:$C$25000&amp;'All Matches'!$B$2:$B$25000&amp;'All Matches'!$E$2:$E$25000,0))</f>
        <v>1718097</v>
      </c>
      <c r="B3317">
        <f>INDEX(Teams!$B$2:$B$50,MATCH(D3317,Teams!$A$2:$A$50,0))</f>
        <v>14</v>
      </c>
      <c r="C3317" s="2">
        <v>43036</v>
      </c>
      <c r="D3317" t="s">
        <v>27</v>
      </c>
      <c r="E3317" t="s">
        <v>369</v>
      </c>
      <c r="F3317" t="s">
        <v>20</v>
      </c>
      <c r="G3317">
        <f>INDEX(Teams!$B$2:$B$50,MATCH(F3317,Teams!$A$2:$A$50,0))</f>
        <v>11</v>
      </c>
      <c r="H3317">
        <v>51</v>
      </c>
      <c r="K3317" s="2"/>
    </row>
    <row r="3318" spans="1:11" x14ac:dyDescent="0.2">
      <c r="A3318">
        <f t="array" ref="A3318">INDEX('All Matches'!$A$2:$A$25000,MATCH(B3318&amp;C3318&amp;G3318,'All Matches'!$C$2:$C$25000&amp;'All Matches'!$B$2:$B$25000&amp;'All Matches'!$E$2:$E$25000,0))</f>
        <v>1718098</v>
      </c>
      <c r="B3318">
        <f>INDEX(Teams!$B$2:$B$50,MATCH(D3318,Teams!$A$2:$A$50,0))</f>
        <v>12</v>
      </c>
      <c r="C3318" s="2">
        <v>43037</v>
      </c>
      <c r="D3318" t="s">
        <v>34</v>
      </c>
      <c r="E3318" t="s">
        <v>73</v>
      </c>
      <c r="F3318" t="s">
        <v>50</v>
      </c>
      <c r="G3318">
        <f>INDEX(Teams!$B$2:$B$50,MATCH(F3318,Teams!$A$2:$A$50,0))</f>
        <v>23</v>
      </c>
      <c r="H3318">
        <v>52</v>
      </c>
      <c r="K3318" s="2"/>
    </row>
    <row r="3319" spans="1:11" x14ac:dyDescent="0.2">
      <c r="A3319">
        <f t="array" ref="A3319">INDEX('All Matches'!$A$2:$A$25000,MATCH(B3319&amp;C3319&amp;G3319,'All Matches'!$C$2:$C$25000&amp;'All Matches'!$B$2:$B$25000&amp;'All Matches'!$E$2:$E$25000,0))</f>
        <v>1718098</v>
      </c>
      <c r="B3319">
        <f>INDEX(Teams!$B$2:$B$50,MATCH(D3319,Teams!$A$2:$A$50,0))</f>
        <v>23</v>
      </c>
      <c r="C3319" s="2">
        <v>43037</v>
      </c>
      <c r="D3319" t="s">
        <v>50</v>
      </c>
      <c r="E3319" t="s">
        <v>343</v>
      </c>
      <c r="F3319" t="s">
        <v>34</v>
      </c>
      <c r="G3319">
        <f>INDEX(Teams!$B$2:$B$50,MATCH(F3319,Teams!$A$2:$A$50,0))</f>
        <v>12</v>
      </c>
      <c r="H3319">
        <v>7</v>
      </c>
      <c r="K3319" s="2"/>
    </row>
    <row r="3320" spans="1:11" x14ac:dyDescent="0.2">
      <c r="A3320">
        <f t="array" ref="A3320">INDEX('All Matches'!$A$2:$A$25000,MATCH(B3320&amp;C3320&amp;G3320,'All Matches'!$C$2:$C$25000&amp;'All Matches'!$B$2:$B$25000&amp;'All Matches'!$E$2:$E$25000,0))</f>
        <v>1718099</v>
      </c>
      <c r="B3320">
        <f>INDEX(Teams!$B$2:$B$50,MATCH(D3320,Teams!$A$2:$A$50,0))</f>
        <v>18</v>
      </c>
      <c r="C3320" s="2">
        <v>43037</v>
      </c>
      <c r="D3320" t="s">
        <v>12</v>
      </c>
      <c r="E3320" t="s">
        <v>14</v>
      </c>
      <c r="F3320" t="s">
        <v>37</v>
      </c>
      <c r="G3320">
        <f>INDEX(Teams!$B$2:$B$50,MATCH(F3320,Teams!$A$2:$A$50,0))</f>
        <v>16</v>
      </c>
      <c r="H3320">
        <v>18</v>
      </c>
      <c r="K3320" s="2"/>
    </row>
    <row r="3321" spans="1:11" x14ac:dyDescent="0.2">
      <c r="A3321">
        <f t="array" ref="A3321">INDEX('All Matches'!$A$2:$A$25000,MATCH(B3321&amp;C3321&amp;G3321,'All Matches'!$C$2:$C$25000&amp;'All Matches'!$B$2:$B$25000&amp;'All Matches'!$E$2:$E$25000,0))</f>
        <v>1718099</v>
      </c>
      <c r="B3321">
        <f>INDEX(Teams!$B$2:$B$50,MATCH(D3321,Teams!$A$2:$A$50,0))</f>
        <v>18</v>
      </c>
      <c r="C3321" s="2">
        <v>43037</v>
      </c>
      <c r="D3321" t="s">
        <v>12</v>
      </c>
      <c r="E3321" t="s">
        <v>789</v>
      </c>
      <c r="F3321" t="s">
        <v>37</v>
      </c>
      <c r="G3321">
        <f>INDEX(Teams!$B$2:$B$50,MATCH(F3321,Teams!$A$2:$A$50,0))</f>
        <v>16</v>
      </c>
      <c r="H3321">
        <v>29</v>
      </c>
      <c r="K3321" s="2"/>
    </row>
    <row r="3322" spans="1:11" x14ac:dyDescent="0.2">
      <c r="A3322">
        <f t="array" ref="A3322">INDEX('All Matches'!$A$2:$A$25000,MATCH(B3322&amp;C3322&amp;G3322,'All Matches'!$C$2:$C$25000&amp;'All Matches'!$B$2:$B$25000&amp;'All Matches'!$E$2:$E$25000,0))</f>
        <v>1718100</v>
      </c>
      <c r="B3322">
        <f>INDEX(Teams!$B$2:$B$50,MATCH(D3322,Teams!$A$2:$A$50,0))</f>
        <v>13</v>
      </c>
      <c r="C3322" s="2">
        <v>43038</v>
      </c>
      <c r="D3322" t="s">
        <v>64</v>
      </c>
      <c r="E3322" t="s">
        <v>90</v>
      </c>
      <c r="F3322" t="s">
        <v>15</v>
      </c>
      <c r="G3322">
        <f>INDEX(Teams!$B$2:$B$50,MATCH(F3322,Teams!$A$2:$A$50,0))</f>
        <v>22</v>
      </c>
      <c r="H3322">
        <v>74</v>
      </c>
      <c r="K3322" s="2"/>
    </row>
    <row r="3323" spans="1:11" x14ac:dyDescent="0.2">
      <c r="A3323">
        <f t="array" ref="A3323">INDEX('All Matches'!$A$2:$A$25000,MATCH(B3323&amp;C3323&amp;G3323,'All Matches'!$C$2:$C$25000&amp;'All Matches'!$B$2:$B$25000&amp;'All Matches'!$E$2:$E$25000,0))</f>
        <v>1718101</v>
      </c>
      <c r="B3323">
        <f>INDEX(Teams!$B$2:$B$50,MATCH(D3323,Teams!$A$2:$A$50,0))</f>
        <v>24</v>
      </c>
      <c r="C3323" s="2">
        <v>43043</v>
      </c>
      <c r="D3323" t="s">
        <v>319</v>
      </c>
      <c r="E3323" t="s">
        <v>164</v>
      </c>
      <c r="F3323" t="s">
        <v>12</v>
      </c>
      <c r="G3323">
        <f>INDEX(Teams!$B$2:$B$50,MATCH(F3323,Teams!$A$2:$A$50,0))</f>
        <v>18</v>
      </c>
      <c r="H3323">
        <v>39</v>
      </c>
      <c r="K3323" s="2"/>
    </row>
    <row r="3324" spans="1:11" x14ac:dyDescent="0.2">
      <c r="A3324">
        <f t="array" ref="A3324">INDEX('All Matches'!$A$2:$A$25000,MATCH(B3324&amp;C3324&amp;G3324,'All Matches'!$C$2:$C$25000&amp;'All Matches'!$B$2:$B$25000&amp;'All Matches'!$E$2:$E$25000,0))</f>
        <v>1718101</v>
      </c>
      <c r="B3324">
        <f>INDEX(Teams!$B$2:$B$50,MATCH(D3324,Teams!$A$2:$A$50,0))</f>
        <v>24</v>
      </c>
      <c r="C3324" s="2">
        <v>43043</v>
      </c>
      <c r="D3324" t="s">
        <v>319</v>
      </c>
      <c r="E3324" t="s">
        <v>334</v>
      </c>
      <c r="F3324" t="s">
        <v>12</v>
      </c>
      <c r="G3324">
        <f>INDEX(Teams!$B$2:$B$50,MATCH(F3324,Teams!$A$2:$A$50,0))</f>
        <v>18</v>
      </c>
      <c r="H3324">
        <v>73</v>
      </c>
      <c r="K3324" s="2"/>
    </row>
    <row r="3325" spans="1:11" x14ac:dyDescent="0.2">
      <c r="A3325">
        <f t="array" ref="A3325">INDEX('All Matches'!$A$2:$A$25000,MATCH(B3325&amp;C3325&amp;G3325,'All Matches'!$C$2:$C$25000&amp;'All Matches'!$B$2:$B$25000&amp;'All Matches'!$E$2:$E$25000,0))</f>
        <v>1718101</v>
      </c>
      <c r="B3325">
        <f>INDEX(Teams!$B$2:$B$50,MATCH(D3325,Teams!$A$2:$A$50,0))</f>
        <v>18</v>
      </c>
      <c r="C3325" s="2">
        <v>43043</v>
      </c>
      <c r="D3325" t="s">
        <v>12</v>
      </c>
      <c r="E3325" t="s">
        <v>370</v>
      </c>
      <c r="F3325" t="s">
        <v>319</v>
      </c>
      <c r="G3325">
        <f>INDEX(Teams!$B$2:$B$50,MATCH(F3325,Teams!$A$2:$A$50,0))</f>
        <v>24</v>
      </c>
      <c r="H3325">
        <v>33</v>
      </c>
      <c r="K3325" s="2"/>
    </row>
    <row r="3326" spans="1:11" x14ac:dyDescent="0.2">
      <c r="A3326">
        <f t="array" ref="A3326">INDEX('All Matches'!$A$2:$A$25000,MATCH(B3326&amp;C3326&amp;G3326,'All Matches'!$C$2:$C$25000&amp;'All Matches'!$B$2:$B$25000&amp;'All Matches'!$E$2:$E$25000,0))</f>
        <v>1718101</v>
      </c>
      <c r="B3326">
        <f>INDEX(Teams!$B$2:$B$50,MATCH(D3326,Teams!$A$2:$A$50,0))</f>
        <v>18</v>
      </c>
      <c r="C3326" s="2">
        <v>43043</v>
      </c>
      <c r="D3326" t="s">
        <v>12</v>
      </c>
      <c r="E3326" t="s">
        <v>123</v>
      </c>
      <c r="F3326" t="s">
        <v>319</v>
      </c>
      <c r="G3326">
        <f>INDEX(Teams!$B$2:$B$50,MATCH(F3326,Teams!$A$2:$A$50,0))</f>
        <v>24</v>
      </c>
      <c r="H3326">
        <v>60</v>
      </c>
      <c r="K3326" s="2"/>
    </row>
    <row r="3327" spans="1:11" x14ac:dyDescent="0.2">
      <c r="A3327">
        <f t="array" ref="A3327">INDEX('All Matches'!$A$2:$A$25000,MATCH(B3327&amp;C3327&amp;G3327,'All Matches'!$C$2:$C$25000&amp;'All Matches'!$B$2:$B$25000&amp;'All Matches'!$E$2:$E$25000,0))</f>
        <v>1718102</v>
      </c>
      <c r="B3327">
        <f>INDEX(Teams!$B$2:$B$50,MATCH(D3327,Teams!$A$2:$A$50,0))</f>
        <v>17</v>
      </c>
      <c r="C3327" s="2">
        <v>43043</v>
      </c>
      <c r="D3327" t="s">
        <v>29</v>
      </c>
      <c r="E3327" t="s">
        <v>371</v>
      </c>
      <c r="F3327" t="s">
        <v>320</v>
      </c>
      <c r="G3327">
        <f>INDEX(Teams!$B$2:$B$50,MATCH(F3327,Teams!$A$2:$A$50,0))</f>
        <v>28</v>
      </c>
      <c r="H3327">
        <v>44</v>
      </c>
      <c r="K3327" s="2"/>
    </row>
    <row r="3328" spans="1:11" x14ac:dyDescent="0.2">
      <c r="A3328">
        <f t="array" ref="A3328">INDEX('All Matches'!$A$2:$A$25000,MATCH(B3328&amp;C3328&amp;G3328,'All Matches'!$C$2:$C$25000&amp;'All Matches'!$B$2:$B$25000&amp;'All Matches'!$E$2:$E$25000,0))</f>
        <v>1718103</v>
      </c>
      <c r="B3328">
        <f>INDEX(Teams!$B$2:$B$50,MATCH(D3328,Teams!$A$2:$A$50,0))</f>
        <v>11</v>
      </c>
      <c r="C3328" s="2">
        <v>43043</v>
      </c>
      <c r="D3328" t="s">
        <v>20</v>
      </c>
      <c r="E3328" t="s">
        <v>59</v>
      </c>
      <c r="F3328" t="s">
        <v>15</v>
      </c>
      <c r="G3328">
        <f>INDEX(Teams!$B$2:$B$50,MATCH(F3328,Teams!$A$2:$A$50,0))</f>
        <v>22</v>
      </c>
      <c r="H3328">
        <v>90</v>
      </c>
      <c r="K3328" s="2"/>
    </row>
    <row r="3329" spans="1:11" x14ac:dyDescent="0.2">
      <c r="A3329">
        <f t="array" ref="A3329">INDEX('All Matches'!$A$2:$A$25000,MATCH(B3329&amp;C3329&amp;G3329,'All Matches'!$C$2:$C$25000&amp;'All Matches'!$B$2:$B$25000&amp;'All Matches'!$E$2:$E$25000,0))</f>
        <v>1718104</v>
      </c>
      <c r="B3329">
        <f>INDEX(Teams!$B$2:$B$50,MATCH(D3329,Teams!$A$2:$A$50,0))</f>
        <v>13</v>
      </c>
      <c r="C3329" s="2">
        <v>43043</v>
      </c>
      <c r="D3329" t="s">
        <v>64</v>
      </c>
      <c r="E3329" t="s">
        <v>140</v>
      </c>
      <c r="F3329" t="s">
        <v>50</v>
      </c>
      <c r="G3329">
        <f>INDEX(Teams!$B$2:$B$50,MATCH(F3329,Teams!$A$2:$A$50,0))</f>
        <v>23</v>
      </c>
      <c r="H3329">
        <v>81</v>
      </c>
      <c r="K3329" s="2"/>
    </row>
    <row r="3330" spans="1:11" x14ac:dyDescent="0.2">
      <c r="A3330">
        <f t="array" ref="A3330">INDEX('All Matches'!$A$2:$A$25000,MATCH(B3330&amp;C3330&amp;G3330,'All Matches'!$C$2:$C$25000&amp;'All Matches'!$B$2:$B$25000&amp;'All Matches'!$E$2:$E$25000,0))</f>
        <v>1718105</v>
      </c>
      <c r="B3330">
        <f>INDEX(Teams!$B$2:$B$50,MATCH(D3330,Teams!$A$2:$A$50,0))</f>
        <v>12</v>
      </c>
      <c r="C3330" s="2">
        <v>43043</v>
      </c>
      <c r="D3330" t="s">
        <v>34</v>
      </c>
      <c r="E3330" t="s">
        <v>73</v>
      </c>
      <c r="F3330" t="s">
        <v>325</v>
      </c>
      <c r="G3330">
        <f>INDEX(Teams!$B$2:$B$50,MATCH(F3330,Teams!$A$2:$A$50,0))</f>
        <v>25</v>
      </c>
      <c r="H3330">
        <v>29</v>
      </c>
      <c r="K3330" s="2"/>
    </row>
    <row r="3331" spans="1:11" x14ac:dyDescent="0.2">
      <c r="A3331">
        <f t="array" ref="A3331">INDEX('All Matches'!$A$2:$A$25000,MATCH(B3331&amp;C3331&amp;G3331,'All Matches'!$C$2:$C$25000&amp;'All Matches'!$B$2:$B$25000&amp;'All Matches'!$E$2:$E$25000,0))</f>
        <v>1718106</v>
      </c>
      <c r="B3331">
        <f>INDEX(Teams!$B$2:$B$50,MATCH(D3331,Teams!$A$2:$A$50,0))</f>
        <v>29</v>
      </c>
      <c r="C3331" s="2">
        <v>43043</v>
      </c>
      <c r="D3331" t="s">
        <v>42</v>
      </c>
      <c r="E3331" t="s">
        <v>313</v>
      </c>
      <c r="F3331" t="s">
        <v>40</v>
      </c>
      <c r="G3331">
        <f>INDEX(Teams!$B$2:$B$50,MATCH(F3331,Teams!$A$2:$A$50,0))</f>
        <v>19</v>
      </c>
      <c r="H3331">
        <v>55</v>
      </c>
      <c r="K3331" s="2"/>
    </row>
    <row r="3332" spans="1:11" x14ac:dyDescent="0.2">
      <c r="A3332">
        <f t="array" ref="A3332">INDEX('All Matches'!$A$2:$A$25000,MATCH(B3332&amp;C3332&amp;G3332,'All Matches'!$C$2:$C$25000&amp;'All Matches'!$B$2:$B$25000&amp;'All Matches'!$E$2:$E$25000,0))</f>
        <v>1718106</v>
      </c>
      <c r="B3332">
        <f>INDEX(Teams!$B$2:$B$50,MATCH(D3332,Teams!$A$2:$A$50,0))</f>
        <v>19</v>
      </c>
      <c r="C3332" s="2">
        <v>43043</v>
      </c>
      <c r="D3332" t="s">
        <v>40</v>
      </c>
      <c r="E3332" t="s">
        <v>41</v>
      </c>
      <c r="F3332" t="s">
        <v>42</v>
      </c>
      <c r="G3332">
        <f>INDEX(Teams!$B$2:$B$50,MATCH(F3332,Teams!$A$2:$A$50,0))</f>
        <v>29</v>
      </c>
      <c r="H3332">
        <v>21</v>
      </c>
      <c r="K3332" s="2"/>
    </row>
    <row r="3333" spans="1:11" x14ac:dyDescent="0.2">
      <c r="A3333">
        <f t="array" ref="A3333">INDEX('All Matches'!$A$2:$A$25000,MATCH(B3333&amp;C3333&amp;G3333,'All Matches'!$C$2:$C$25000&amp;'All Matches'!$B$2:$B$25000&amp;'All Matches'!$E$2:$E$25000,0))</f>
        <v>1718106</v>
      </c>
      <c r="B3333">
        <f>INDEX(Teams!$B$2:$B$50,MATCH(D3333,Teams!$A$2:$A$50,0))</f>
        <v>19</v>
      </c>
      <c r="C3333" s="2">
        <v>43043</v>
      </c>
      <c r="D3333" t="s">
        <v>40</v>
      </c>
      <c r="E3333" t="s">
        <v>41</v>
      </c>
      <c r="F3333" t="s">
        <v>42</v>
      </c>
      <c r="G3333">
        <f>INDEX(Teams!$B$2:$B$50,MATCH(F3333,Teams!$A$2:$A$50,0))</f>
        <v>29</v>
      </c>
      <c r="H3333">
        <v>75</v>
      </c>
      <c r="K3333" s="2"/>
    </row>
    <row r="3334" spans="1:11" x14ac:dyDescent="0.2">
      <c r="A3334">
        <f t="array" ref="A3334">INDEX('All Matches'!$A$2:$A$25000,MATCH(B3334&amp;C3334&amp;G3334,'All Matches'!$C$2:$C$25000&amp;'All Matches'!$B$2:$B$25000&amp;'All Matches'!$E$2:$E$25000,0))</f>
        <v>1718106</v>
      </c>
      <c r="B3334">
        <f>INDEX(Teams!$B$2:$B$50,MATCH(D3334,Teams!$A$2:$A$50,0))</f>
        <v>19</v>
      </c>
      <c r="C3334" s="2">
        <v>43043</v>
      </c>
      <c r="D3334" t="s">
        <v>40</v>
      </c>
      <c r="E3334" t="s">
        <v>127</v>
      </c>
      <c r="F3334" t="s">
        <v>42</v>
      </c>
      <c r="G3334">
        <f>INDEX(Teams!$B$2:$B$50,MATCH(F3334,Teams!$A$2:$A$50,0))</f>
        <v>29</v>
      </c>
      <c r="H3334">
        <v>24</v>
      </c>
      <c r="K3334" s="2"/>
    </row>
    <row r="3335" spans="1:11" x14ac:dyDescent="0.2">
      <c r="A3335">
        <f t="array" ref="A3335">INDEX('All Matches'!$A$2:$A$25000,MATCH(B3335&amp;C3335&amp;G3335,'All Matches'!$C$2:$C$25000&amp;'All Matches'!$B$2:$B$25000&amp;'All Matches'!$E$2:$E$25000,0))</f>
        <v>1718106</v>
      </c>
      <c r="B3335">
        <f>INDEX(Teams!$B$2:$B$50,MATCH(D3335,Teams!$A$2:$A$50,0))</f>
        <v>19</v>
      </c>
      <c r="C3335" s="2">
        <v>43043</v>
      </c>
      <c r="D3335" t="s">
        <v>40</v>
      </c>
      <c r="E3335" t="s">
        <v>372</v>
      </c>
      <c r="F3335" t="s">
        <v>42</v>
      </c>
      <c r="G3335">
        <f>INDEX(Teams!$B$2:$B$50,MATCH(F3335,Teams!$A$2:$A$50,0))</f>
        <v>29</v>
      </c>
      <c r="H3335">
        <v>56</v>
      </c>
      <c r="K3335" s="2"/>
    </row>
    <row r="3336" spans="1:11" x14ac:dyDescent="0.2">
      <c r="A3336">
        <f t="array" ref="A3336">INDEX('All Matches'!$A$2:$A$25000,MATCH(B3336&amp;C3336&amp;G3336,'All Matches'!$C$2:$C$25000&amp;'All Matches'!$B$2:$B$25000&amp;'All Matches'!$E$2:$E$25000,0))</f>
        <v>1718107</v>
      </c>
      <c r="B3336">
        <f>INDEX(Teams!$B$2:$B$50,MATCH(D3336,Teams!$A$2:$A$50,0))</f>
        <v>26</v>
      </c>
      <c r="C3336" s="2">
        <v>43044</v>
      </c>
      <c r="D3336" t="s">
        <v>17</v>
      </c>
      <c r="E3336" t="s">
        <v>365</v>
      </c>
      <c r="F3336" t="s">
        <v>23</v>
      </c>
      <c r="G3336">
        <f>INDEX(Teams!$B$2:$B$50,MATCH(F3336,Teams!$A$2:$A$50,0))</f>
        <v>15</v>
      </c>
      <c r="H3336">
        <v>64</v>
      </c>
      <c r="K3336" s="2"/>
    </row>
    <row r="3337" spans="1:11" x14ac:dyDescent="0.2">
      <c r="A3337">
        <f t="array" ref="A3337">INDEX('All Matches'!$A$2:$A$25000,MATCH(B3337&amp;C3337&amp;G3337,'All Matches'!$C$2:$C$25000&amp;'All Matches'!$B$2:$B$25000&amp;'All Matches'!$E$2:$E$25000,0))</f>
        <v>1718108</v>
      </c>
      <c r="B3337">
        <f>INDEX(Teams!$B$2:$B$50,MATCH(D3337,Teams!$A$2:$A$50,0))</f>
        <v>20</v>
      </c>
      <c r="C3337" s="2">
        <v>43044</v>
      </c>
      <c r="D3337" t="s">
        <v>45</v>
      </c>
      <c r="E3337" t="s">
        <v>218</v>
      </c>
      <c r="F3337" t="s">
        <v>47</v>
      </c>
      <c r="G3337">
        <f>INDEX(Teams!$B$2:$B$50,MATCH(F3337,Teams!$A$2:$A$50,0))</f>
        <v>10</v>
      </c>
      <c r="H3337">
        <v>19</v>
      </c>
      <c r="K3337" s="2"/>
    </row>
    <row r="3338" spans="1:11" x14ac:dyDescent="0.2">
      <c r="A3338">
        <f t="array" ref="A3338">INDEX('All Matches'!$A$2:$A$25000,MATCH(B3338&amp;C3338&amp;G3338,'All Matches'!$C$2:$C$25000&amp;'All Matches'!$B$2:$B$25000&amp;'All Matches'!$E$2:$E$25000,0))</f>
        <v>1718108</v>
      </c>
      <c r="B3338">
        <f>INDEX(Teams!$B$2:$B$50,MATCH(D3338,Teams!$A$2:$A$50,0))</f>
        <v>20</v>
      </c>
      <c r="C3338" s="2">
        <v>43044</v>
      </c>
      <c r="D3338" t="s">
        <v>45</v>
      </c>
      <c r="E3338" t="s">
        <v>68</v>
      </c>
      <c r="F3338" t="s">
        <v>47</v>
      </c>
      <c r="G3338">
        <f>INDEX(Teams!$B$2:$B$50,MATCH(F3338,Teams!$A$2:$A$50,0))</f>
        <v>10</v>
      </c>
      <c r="H3338">
        <v>50</v>
      </c>
      <c r="J3338">
        <v>1</v>
      </c>
      <c r="K3338" s="2"/>
    </row>
    <row r="3339" spans="1:11" x14ac:dyDescent="0.2">
      <c r="A3339">
        <f t="array" ref="A3339">INDEX('All Matches'!$A$2:$A$25000,MATCH(B3339&amp;C3339&amp;G3339,'All Matches'!$C$2:$C$25000&amp;'All Matches'!$B$2:$B$25000&amp;'All Matches'!$E$2:$E$25000,0))</f>
        <v>1718108</v>
      </c>
      <c r="B3339">
        <f>INDEX(Teams!$B$2:$B$50,MATCH(D3339,Teams!$A$2:$A$50,0))</f>
        <v>20</v>
      </c>
      <c r="C3339" s="2">
        <v>43044</v>
      </c>
      <c r="D3339" t="s">
        <v>45</v>
      </c>
      <c r="E3339" t="s">
        <v>69</v>
      </c>
      <c r="F3339" t="s">
        <v>47</v>
      </c>
      <c r="G3339">
        <f>INDEX(Teams!$B$2:$B$50,MATCH(F3339,Teams!$A$2:$A$50,0))</f>
        <v>10</v>
      </c>
      <c r="H3339">
        <v>74</v>
      </c>
      <c r="K3339" s="2"/>
    </row>
    <row r="3340" spans="1:11" x14ac:dyDescent="0.2">
      <c r="A3340">
        <f t="array" ref="A3340">INDEX('All Matches'!$A$2:$A$25000,MATCH(B3340&amp;C3340&amp;G3340,'All Matches'!$C$2:$C$25000&amp;'All Matches'!$B$2:$B$25000&amp;'All Matches'!$E$2:$E$25000,0))</f>
        <v>1718108</v>
      </c>
      <c r="B3340">
        <f>INDEX(Teams!$B$2:$B$50,MATCH(D3340,Teams!$A$2:$A$50,0))</f>
        <v>10</v>
      </c>
      <c r="C3340" s="2">
        <v>43044</v>
      </c>
      <c r="D3340" t="s">
        <v>47</v>
      </c>
      <c r="E3340" t="s">
        <v>104</v>
      </c>
      <c r="F3340" t="s">
        <v>45</v>
      </c>
      <c r="G3340">
        <f>INDEX(Teams!$B$2:$B$50,MATCH(F3340,Teams!$A$2:$A$50,0))</f>
        <v>20</v>
      </c>
      <c r="H3340">
        <v>65</v>
      </c>
      <c r="K3340" s="2"/>
    </row>
    <row r="3341" spans="1:11" x14ac:dyDescent="0.2">
      <c r="A3341">
        <f t="array" ref="A3341">INDEX('All Matches'!$A$2:$A$25000,MATCH(B3341&amp;C3341&amp;G3341,'All Matches'!$C$2:$C$25000&amp;'All Matches'!$B$2:$B$25000&amp;'All Matches'!$E$2:$E$25000,0))</f>
        <v>1718109</v>
      </c>
      <c r="B3341">
        <f>INDEX(Teams!$B$2:$B$50,MATCH(D3341,Teams!$A$2:$A$50,0))</f>
        <v>14</v>
      </c>
      <c r="C3341" s="2">
        <v>43044</v>
      </c>
      <c r="D3341" t="s">
        <v>27</v>
      </c>
      <c r="E3341" t="s">
        <v>60</v>
      </c>
      <c r="F3341" t="s">
        <v>10</v>
      </c>
      <c r="G3341">
        <f>INDEX(Teams!$B$2:$B$50,MATCH(F3341,Teams!$A$2:$A$50,0))</f>
        <v>21</v>
      </c>
      <c r="H3341">
        <v>55</v>
      </c>
      <c r="K3341" s="2"/>
    </row>
    <row r="3342" spans="1:11" x14ac:dyDescent="0.2">
      <c r="A3342">
        <f t="array" ref="A3342">INDEX('All Matches'!$A$2:$A$25000,MATCH(B3342&amp;C3342&amp;G3342,'All Matches'!$C$2:$C$25000&amp;'All Matches'!$B$2:$B$25000&amp;'All Matches'!$E$2:$E$25000,0))</f>
        <v>1718110</v>
      </c>
      <c r="B3342">
        <f>INDEX(Teams!$B$2:$B$50,MATCH(D3342,Teams!$A$2:$A$50,0))</f>
        <v>16</v>
      </c>
      <c r="C3342" s="2">
        <v>43044</v>
      </c>
      <c r="D3342" t="s">
        <v>37</v>
      </c>
      <c r="E3342" t="s">
        <v>348</v>
      </c>
      <c r="F3342" t="s">
        <v>32</v>
      </c>
      <c r="G3342">
        <f>INDEX(Teams!$B$2:$B$50,MATCH(F3342,Teams!$A$2:$A$50,0))</f>
        <v>27</v>
      </c>
      <c r="H3342">
        <v>67</v>
      </c>
      <c r="K3342" s="2"/>
    </row>
    <row r="3343" spans="1:11" x14ac:dyDescent="0.2">
      <c r="A3343">
        <f t="array" ref="A3343">INDEX('All Matches'!$A$2:$A$25000,MATCH(B3343&amp;C3343&amp;G3343,'All Matches'!$C$2:$C$25000&amp;'All Matches'!$B$2:$B$25000&amp;'All Matches'!$E$2:$E$25000,0))</f>
        <v>1718110</v>
      </c>
      <c r="B3343">
        <f>INDEX(Teams!$B$2:$B$50,MATCH(D3343,Teams!$A$2:$A$50,0))</f>
        <v>16</v>
      </c>
      <c r="C3343" s="2">
        <v>43044</v>
      </c>
      <c r="D3343" t="s">
        <v>37</v>
      </c>
      <c r="E3343" t="s">
        <v>95</v>
      </c>
      <c r="F3343" t="s">
        <v>32</v>
      </c>
      <c r="G3343">
        <f>INDEX(Teams!$B$2:$B$50,MATCH(F3343,Teams!$A$2:$A$50,0))</f>
        <v>27</v>
      </c>
      <c r="H3343">
        <v>74</v>
      </c>
      <c r="K3343" s="2"/>
    </row>
    <row r="3344" spans="1:11" x14ac:dyDescent="0.2">
      <c r="A3344">
        <f t="array" ref="A3344">INDEX('All Matches'!$A$2:$A$25000,MATCH(B3344&amp;C3344&amp;G3344,'All Matches'!$C$2:$C$25000&amp;'All Matches'!$B$2:$B$25000&amp;'All Matches'!$E$2:$E$25000,0))</f>
        <v>1718110</v>
      </c>
      <c r="B3344">
        <f>INDEX(Teams!$B$2:$B$50,MATCH(D3344,Teams!$A$2:$A$50,0))</f>
        <v>16</v>
      </c>
      <c r="C3344" s="2">
        <v>43044</v>
      </c>
      <c r="D3344" t="s">
        <v>37</v>
      </c>
      <c r="E3344" t="s">
        <v>373</v>
      </c>
      <c r="F3344" t="s">
        <v>32</v>
      </c>
      <c r="G3344">
        <f>INDEX(Teams!$B$2:$B$50,MATCH(F3344,Teams!$A$2:$A$50,0))</f>
        <v>27</v>
      </c>
      <c r="H3344">
        <v>90</v>
      </c>
      <c r="J3344">
        <v>1</v>
      </c>
      <c r="K3344" s="2"/>
    </row>
    <row r="3345" spans="1:11" x14ac:dyDescent="0.2">
      <c r="A3345">
        <f t="array" ref="A3345">INDEX('All Matches'!$A$2:$A$25000,MATCH(B3345&amp;C3345&amp;G3345,'All Matches'!$C$2:$C$25000&amp;'All Matches'!$B$2:$B$25000&amp;'All Matches'!$E$2:$E$25000,0))</f>
        <v>1718110</v>
      </c>
      <c r="B3345">
        <f>INDEX(Teams!$B$2:$B$50,MATCH(D3345,Teams!$A$2:$A$50,0))</f>
        <v>27</v>
      </c>
      <c r="C3345" s="2">
        <v>43044</v>
      </c>
      <c r="D3345" t="s">
        <v>32</v>
      </c>
      <c r="E3345" t="s">
        <v>39</v>
      </c>
      <c r="F3345" t="s">
        <v>37</v>
      </c>
      <c r="G3345">
        <f>INDEX(Teams!$B$2:$B$50,MATCH(F3345,Teams!$A$2:$A$50,0))</f>
        <v>16</v>
      </c>
      <c r="H3345">
        <v>46</v>
      </c>
      <c r="K3345" s="2"/>
    </row>
    <row r="3346" spans="1:11" x14ac:dyDescent="0.2">
      <c r="A3346">
        <f t="array" ref="A3346">INDEX('All Matches'!$A$2:$A$25000,MATCH(B3346&amp;C3346&amp;G3346,'All Matches'!$C$2:$C$25000&amp;'All Matches'!$B$2:$B$25000&amp;'All Matches'!$E$2:$E$25000,0))</f>
        <v>1718110</v>
      </c>
      <c r="B3346">
        <f>INDEX(Teams!$B$2:$B$50,MATCH(D3346,Teams!$A$2:$A$50,0))</f>
        <v>27</v>
      </c>
      <c r="C3346" s="2">
        <v>43044</v>
      </c>
      <c r="D3346" t="s">
        <v>32</v>
      </c>
      <c r="E3346" t="s">
        <v>374</v>
      </c>
      <c r="F3346" t="s">
        <v>37</v>
      </c>
      <c r="G3346">
        <f>INDEX(Teams!$B$2:$B$50,MATCH(F3346,Teams!$A$2:$A$50,0))</f>
        <v>16</v>
      </c>
      <c r="H3346">
        <v>64</v>
      </c>
      <c r="K3346" s="2"/>
    </row>
    <row r="3347" spans="1:11" x14ac:dyDescent="0.2">
      <c r="A3347">
        <f t="array" ref="A3347">INDEX('All Matches'!$A$2:$A$25000,MATCH(B3347&amp;C3347&amp;G3347,'All Matches'!$C$2:$C$25000&amp;'All Matches'!$B$2:$B$25000&amp;'All Matches'!$E$2:$E$25000,0))</f>
        <v>1718111</v>
      </c>
      <c r="B3347">
        <f>INDEX(Teams!$B$2:$B$50,MATCH(D3347,Teams!$A$2:$A$50,0))</f>
        <v>10</v>
      </c>
      <c r="C3347" s="2">
        <v>43057</v>
      </c>
      <c r="D3347" t="s">
        <v>47</v>
      </c>
      <c r="E3347" t="s">
        <v>102</v>
      </c>
      <c r="F3347" t="s">
        <v>17</v>
      </c>
      <c r="G3347">
        <f>INDEX(Teams!$B$2:$B$50,MATCH(F3347,Teams!$A$2:$A$50,0))</f>
        <v>26</v>
      </c>
      <c r="H3347">
        <v>36</v>
      </c>
      <c r="K3347" s="2"/>
    </row>
    <row r="3348" spans="1:11" x14ac:dyDescent="0.2">
      <c r="A3348">
        <f t="array" ref="A3348">INDEX('All Matches'!$A$2:$A$25000,MATCH(B3348&amp;C3348&amp;G3348,'All Matches'!$C$2:$C$25000&amp;'All Matches'!$B$2:$B$25000&amp;'All Matches'!$E$2:$E$25000,0))</f>
        <v>1718111</v>
      </c>
      <c r="B3348">
        <f>INDEX(Teams!$B$2:$B$50,MATCH(D3348,Teams!$A$2:$A$50,0))</f>
        <v>10</v>
      </c>
      <c r="C3348" s="2">
        <v>43057</v>
      </c>
      <c r="D3348" t="s">
        <v>47</v>
      </c>
      <c r="E3348" t="s">
        <v>150</v>
      </c>
      <c r="F3348" t="s">
        <v>17</v>
      </c>
      <c r="G3348">
        <f>INDEX(Teams!$B$2:$B$50,MATCH(F3348,Teams!$A$2:$A$50,0))</f>
        <v>26</v>
      </c>
      <c r="H3348">
        <v>41</v>
      </c>
      <c r="K3348" s="2"/>
    </row>
    <row r="3349" spans="1:11" x14ac:dyDescent="0.2">
      <c r="A3349">
        <f t="array" ref="A3349">INDEX('All Matches'!$A$2:$A$25000,MATCH(B3349&amp;C3349&amp;G3349,'All Matches'!$C$2:$C$25000&amp;'All Matches'!$B$2:$B$25000&amp;'All Matches'!$E$2:$E$25000,0))</f>
        <v>1718112</v>
      </c>
      <c r="B3349">
        <f>INDEX(Teams!$B$2:$B$50,MATCH(D3349,Teams!$A$2:$A$50,0))</f>
        <v>11</v>
      </c>
      <c r="C3349" s="2">
        <v>43057</v>
      </c>
      <c r="D3349" t="s">
        <v>20</v>
      </c>
      <c r="E3349" t="s">
        <v>785</v>
      </c>
      <c r="F3349" t="s">
        <v>29</v>
      </c>
      <c r="G3349">
        <f>INDEX(Teams!$B$2:$B$50,MATCH(F3349,Teams!$A$2:$A$50,0))</f>
        <v>17</v>
      </c>
      <c r="H3349">
        <v>26</v>
      </c>
      <c r="K3349" s="2"/>
    </row>
    <row r="3350" spans="1:11" x14ac:dyDescent="0.2">
      <c r="A3350">
        <f t="array" ref="A3350">INDEX('All Matches'!$A$2:$A$25000,MATCH(B3350&amp;C3350&amp;G3350,'All Matches'!$C$2:$C$25000&amp;'All Matches'!$B$2:$B$25000&amp;'All Matches'!$E$2:$E$25000,0))</f>
        <v>1718112</v>
      </c>
      <c r="B3350">
        <f>INDEX(Teams!$B$2:$B$50,MATCH(D3350,Teams!$A$2:$A$50,0))</f>
        <v>11</v>
      </c>
      <c r="C3350" s="2">
        <v>43057</v>
      </c>
      <c r="D3350" t="s">
        <v>20</v>
      </c>
      <c r="E3350" t="s">
        <v>785</v>
      </c>
      <c r="F3350" t="s">
        <v>29</v>
      </c>
      <c r="G3350">
        <f>INDEX(Teams!$B$2:$B$50,MATCH(F3350,Teams!$A$2:$A$50,0))</f>
        <v>17</v>
      </c>
      <c r="H3350">
        <v>3</v>
      </c>
      <c r="K3350" s="2"/>
    </row>
    <row r="3351" spans="1:11" x14ac:dyDescent="0.2">
      <c r="A3351">
        <f t="array" ref="A3351">INDEX('All Matches'!$A$2:$A$25000,MATCH(B3351&amp;C3351&amp;G3351,'All Matches'!$C$2:$C$25000&amp;'All Matches'!$B$2:$B$25000&amp;'All Matches'!$E$2:$E$25000,0))</f>
        <v>1718112</v>
      </c>
      <c r="B3351">
        <f>INDEX(Teams!$B$2:$B$50,MATCH(D3351,Teams!$A$2:$A$50,0))</f>
        <v>11</v>
      </c>
      <c r="C3351" s="2">
        <v>43057</v>
      </c>
      <c r="D3351" t="s">
        <v>20</v>
      </c>
      <c r="E3351" t="s">
        <v>785</v>
      </c>
      <c r="F3351" t="s">
        <v>29</v>
      </c>
      <c r="G3351">
        <f>INDEX(Teams!$B$2:$B$50,MATCH(F3351,Teams!$A$2:$A$50,0))</f>
        <v>17</v>
      </c>
      <c r="H3351">
        <v>84</v>
      </c>
      <c r="K3351" s="2"/>
    </row>
    <row r="3352" spans="1:11" x14ac:dyDescent="0.2">
      <c r="A3352">
        <f t="array" ref="A3352">INDEX('All Matches'!$A$2:$A$25000,MATCH(B3352&amp;C3352&amp;G3352,'All Matches'!$C$2:$C$25000&amp;'All Matches'!$B$2:$B$25000&amp;'All Matches'!$E$2:$E$25000,0))</f>
        <v>1718112</v>
      </c>
      <c r="B3352">
        <f>INDEX(Teams!$B$2:$B$50,MATCH(D3352,Teams!$A$2:$A$50,0))</f>
        <v>11</v>
      </c>
      <c r="C3352" s="2">
        <v>43057</v>
      </c>
      <c r="D3352" t="s">
        <v>20</v>
      </c>
      <c r="E3352" t="s">
        <v>375</v>
      </c>
      <c r="F3352" t="s">
        <v>29</v>
      </c>
      <c r="G3352">
        <f>INDEX(Teams!$B$2:$B$50,MATCH(F3352,Teams!$A$2:$A$50,0))</f>
        <v>17</v>
      </c>
      <c r="H3352">
        <v>70</v>
      </c>
      <c r="K3352" s="2"/>
    </row>
    <row r="3353" spans="1:11" x14ac:dyDescent="0.2">
      <c r="A3353">
        <f t="array" ref="A3353">INDEX('All Matches'!$A$2:$A$25000,MATCH(B3353&amp;C3353&amp;G3353,'All Matches'!$C$2:$C$25000&amp;'All Matches'!$B$2:$B$25000&amp;'All Matches'!$E$2:$E$25000,0))</f>
        <v>1718113</v>
      </c>
      <c r="B3353">
        <f>INDEX(Teams!$B$2:$B$50,MATCH(D3353,Teams!$A$2:$A$50,0))</f>
        <v>13</v>
      </c>
      <c r="C3353" s="2">
        <v>43057</v>
      </c>
      <c r="D3353" t="s">
        <v>64</v>
      </c>
      <c r="E3353" t="s">
        <v>200</v>
      </c>
      <c r="F3353" t="s">
        <v>325</v>
      </c>
      <c r="G3353">
        <f>INDEX(Teams!$B$2:$B$50,MATCH(F3353,Teams!$A$2:$A$50,0))</f>
        <v>25</v>
      </c>
      <c r="H3353">
        <v>29</v>
      </c>
      <c r="K3353" s="2"/>
    </row>
    <row r="3354" spans="1:11" x14ac:dyDescent="0.2">
      <c r="A3354">
        <f t="array" ref="A3354">INDEX('All Matches'!$A$2:$A$25000,MATCH(B3354&amp;C3354&amp;G3354,'All Matches'!$C$2:$C$25000&amp;'All Matches'!$B$2:$B$25000&amp;'All Matches'!$E$2:$E$25000,0))</f>
        <v>1718113</v>
      </c>
      <c r="B3354">
        <f>INDEX(Teams!$B$2:$B$50,MATCH(D3354,Teams!$A$2:$A$50,0))</f>
        <v>13</v>
      </c>
      <c r="C3354" s="2">
        <v>43057</v>
      </c>
      <c r="D3354" t="s">
        <v>64</v>
      </c>
      <c r="E3354" t="s">
        <v>787</v>
      </c>
      <c r="F3354" t="s">
        <v>325</v>
      </c>
      <c r="G3354">
        <f>INDEX(Teams!$B$2:$B$50,MATCH(F3354,Teams!$A$2:$A$50,0))</f>
        <v>25</v>
      </c>
      <c r="H3354">
        <v>40</v>
      </c>
      <c r="K3354" s="2"/>
    </row>
    <row r="3355" spans="1:11" x14ac:dyDescent="0.2">
      <c r="A3355">
        <f t="array" ref="A3355">INDEX('All Matches'!$A$2:$A$25000,MATCH(B3355&amp;C3355&amp;G3355,'All Matches'!$C$2:$C$25000&amp;'All Matches'!$B$2:$B$25000&amp;'All Matches'!$E$2:$E$25000,0))</f>
        <v>1718114</v>
      </c>
      <c r="B3355">
        <f>INDEX(Teams!$B$2:$B$50,MATCH(D3355,Teams!$A$2:$A$50,0))</f>
        <v>15</v>
      </c>
      <c r="C3355" s="2">
        <v>43057</v>
      </c>
      <c r="D3355" t="s">
        <v>23</v>
      </c>
      <c r="E3355" t="s">
        <v>190</v>
      </c>
      <c r="F3355" t="s">
        <v>37</v>
      </c>
      <c r="G3355">
        <f>INDEX(Teams!$B$2:$B$50,MATCH(F3355,Teams!$A$2:$A$50,0))</f>
        <v>16</v>
      </c>
      <c r="H3355">
        <v>1</v>
      </c>
      <c r="K3355" s="2"/>
    </row>
    <row r="3356" spans="1:11" x14ac:dyDescent="0.2">
      <c r="A3356">
        <f t="array" ref="A3356">INDEX('All Matches'!$A$2:$A$25000,MATCH(B3356&amp;C3356&amp;G3356,'All Matches'!$C$2:$C$25000&amp;'All Matches'!$B$2:$B$25000&amp;'All Matches'!$E$2:$E$25000,0))</f>
        <v>1718114</v>
      </c>
      <c r="B3356">
        <f>INDEX(Teams!$B$2:$B$50,MATCH(D3356,Teams!$A$2:$A$50,0))</f>
        <v>15</v>
      </c>
      <c r="C3356" s="2">
        <v>43057</v>
      </c>
      <c r="D3356" t="s">
        <v>23</v>
      </c>
      <c r="E3356" t="s">
        <v>26</v>
      </c>
      <c r="F3356" t="s">
        <v>37</v>
      </c>
      <c r="G3356">
        <f>INDEX(Teams!$B$2:$B$50,MATCH(F3356,Teams!$A$2:$A$50,0))</f>
        <v>16</v>
      </c>
      <c r="H3356">
        <v>35</v>
      </c>
      <c r="K3356" s="2"/>
    </row>
    <row r="3357" spans="1:11" x14ac:dyDescent="0.2">
      <c r="A3357">
        <f t="array" ref="A3357">INDEX('All Matches'!$A$2:$A$25000,MATCH(B3357&amp;C3357&amp;G3357,'All Matches'!$C$2:$C$25000&amp;'All Matches'!$B$2:$B$25000&amp;'All Matches'!$E$2:$E$25000,0))</f>
        <v>1718114</v>
      </c>
      <c r="B3357">
        <f>INDEX(Teams!$B$2:$B$50,MATCH(D3357,Teams!$A$2:$A$50,0))</f>
        <v>16</v>
      </c>
      <c r="C3357" s="2">
        <v>43057</v>
      </c>
      <c r="D3357" t="s">
        <v>37</v>
      </c>
      <c r="E3357" t="s">
        <v>373</v>
      </c>
      <c r="F3357" t="s">
        <v>23</v>
      </c>
      <c r="G3357">
        <f>INDEX(Teams!$B$2:$B$50,MATCH(F3357,Teams!$A$2:$A$50,0))</f>
        <v>15</v>
      </c>
      <c r="H3357">
        <v>6</v>
      </c>
      <c r="J3357">
        <v>1</v>
      </c>
      <c r="K3357" s="2"/>
    </row>
    <row r="3358" spans="1:11" x14ac:dyDescent="0.2">
      <c r="A3358">
        <f t="array" ref="A3358">INDEX('All Matches'!$A$2:$A$25000,MATCH(B3358&amp;C3358&amp;G3358,'All Matches'!$C$2:$C$25000&amp;'All Matches'!$B$2:$B$25000&amp;'All Matches'!$E$2:$E$25000,0))</f>
        <v>1718114</v>
      </c>
      <c r="B3358">
        <f>INDEX(Teams!$B$2:$B$50,MATCH(D3358,Teams!$A$2:$A$50,0))</f>
        <v>16</v>
      </c>
      <c r="C3358" s="2">
        <v>43057</v>
      </c>
      <c r="D3358" t="s">
        <v>37</v>
      </c>
      <c r="E3358" t="s">
        <v>348</v>
      </c>
      <c r="F3358" t="s">
        <v>23</v>
      </c>
      <c r="G3358">
        <f>INDEX(Teams!$B$2:$B$50,MATCH(F3358,Teams!$A$2:$A$50,0))</f>
        <v>15</v>
      </c>
      <c r="H3358">
        <v>45</v>
      </c>
      <c r="K3358" s="2"/>
    </row>
    <row r="3359" spans="1:11" x14ac:dyDescent="0.2">
      <c r="A3359">
        <f t="array" ref="A3359">INDEX('All Matches'!$A$2:$A$25000,MATCH(B3359&amp;C3359&amp;G3359,'All Matches'!$C$2:$C$25000&amp;'All Matches'!$B$2:$B$25000&amp;'All Matches'!$E$2:$E$25000,0))</f>
        <v>1718115</v>
      </c>
      <c r="B3359">
        <f>INDEX(Teams!$B$2:$B$50,MATCH(D3359,Teams!$A$2:$A$50,0))</f>
        <v>20</v>
      </c>
      <c r="C3359" s="2">
        <v>43057</v>
      </c>
      <c r="D3359" t="s">
        <v>45</v>
      </c>
      <c r="E3359" t="s">
        <v>69</v>
      </c>
      <c r="F3359" t="s">
        <v>12</v>
      </c>
      <c r="G3359">
        <f>INDEX(Teams!$B$2:$B$50,MATCH(F3359,Teams!$A$2:$A$50,0))</f>
        <v>18</v>
      </c>
      <c r="H3359">
        <v>45</v>
      </c>
      <c r="K3359" s="2"/>
    </row>
    <row r="3360" spans="1:11" x14ac:dyDescent="0.2">
      <c r="A3360">
        <f t="array" ref="A3360">INDEX('All Matches'!$A$2:$A$25000,MATCH(B3360&amp;C3360&amp;G3360,'All Matches'!$C$2:$C$25000&amp;'All Matches'!$B$2:$B$25000&amp;'All Matches'!$E$2:$E$25000,0))</f>
        <v>1718115</v>
      </c>
      <c r="B3360">
        <f>INDEX(Teams!$B$2:$B$50,MATCH(D3360,Teams!$A$2:$A$50,0))</f>
        <v>20</v>
      </c>
      <c r="C3360" s="2">
        <v>43057</v>
      </c>
      <c r="D3360" t="s">
        <v>45</v>
      </c>
      <c r="E3360" t="s">
        <v>218</v>
      </c>
      <c r="F3360" t="s">
        <v>12</v>
      </c>
      <c r="G3360">
        <f>INDEX(Teams!$B$2:$B$50,MATCH(F3360,Teams!$A$2:$A$50,0))</f>
        <v>18</v>
      </c>
      <c r="H3360">
        <v>49</v>
      </c>
      <c r="K3360" s="2"/>
    </row>
    <row r="3361" spans="1:11" x14ac:dyDescent="0.2">
      <c r="A3361">
        <f t="array" ref="A3361">INDEX('All Matches'!$A$2:$A$25000,MATCH(B3361&amp;C3361&amp;G3361,'All Matches'!$C$2:$C$25000&amp;'All Matches'!$B$2:$B$25000&amp;'All Matches'!$E$2:$E$25000,0))</f>
        <v>1718116</v>
      </c>
      <c r="B3361">
        <f>INDEX(Teams!$B$2:$B$50,MATCH(D3361,Teams!$A$2:$A$50,0))</f>
        <v>19</v>
      </c>
      <c r="C3361" s="2">
        <v>43057</v>
      </c>
      <c r="D3361" t="s">
        <v>40</v>
      </c>
      <c r="E3361" t="s">
        <v>41</v>
      </c>
      <c r="F3361" t="s">
        <v>50</v>
      </c>
      <c r="G3361">
        <f>INDEX(Teams!$B$2:$B$50,MATCH(F3361,Teams!$A$2:$A$50,0))</f>
        <v>23</v>
      </c>
      <c r="H3361">
        <v>31</v>
      </c>
      <c r="K3361" s="2"/>
    </row>
    <row r="3362" spans="1:11" x14ac:dyDescent="0.2">
      <c r="A3362">
        <f t="array" ref="A3362">INDEX('All Matches'!$A$2:$A$25000,MATCH(B3362&amp;C3362&amp;G3362,'All Matches'!$C$2:$C$25000&amp;'All Matches'!$B$2:$B$25000&amp;'All Matches'!$E$2:$E$25000,0))</f>
        <v>1718116</v>
      </c>
      <c r="B3362">
        <f>INDEX(Teams!$B$2:$B$50,MATCH(D3362,Teams!$A$2:$A$50,0))</f>
        <v>19</v>
      </c>
      <c r="C3362" s="2">
        <v>43057</v>
      </c>
      <c r="D3362" t="s">
        <v>40</v>
      </c>
      <c r="E3362" t="s">
        <v>41</v>
      </c>
      <c r="F3362" t="s">
        <v>50</v>
      </c>
      <c r="G3362">
        <f>INDEX(Teams!$B$2:$B$50,MATCH(F3362,Teams!$A$2:$A$50,0))</f>
        <v>23</v>
      </c>
      <c r="H3362">
        <v>41</v>
      </c>
      <c r="K3362" s="2"/>
    </row>
    <row r="3363" spans="1:11" x14ac:dyDescent="0.2">
      <c r="A3363">
        <f t="array" ref="A3363">INDEX('All Matches'!$A$2:$A$25000,MATCH(B3363&amp;C3363&amp;G3363,'All Matches'!$C$2:$C$25000&amp;'All Matches'!$B$2:$B$25000&amp;'All Matches'!$E$2:$E$25000,0))</f>
        <v>1718116</v>
      </c>
      <c r="B3363">
        <f>INDEX(Teams!$B$2:$B$50,MATCH(D3363,Teams!$A$2:$A$50,0))</f>
        <v>19</v>
      </c>
      <c r="C3363" s="2">
        <v>43057</v>
      </c>
      <c r="D3363" t="s">
        <v>40</v>
      </c>
      <c r="E3363" t="s">
        <v>350</v>
      </c>
      <c r="F3363" t="s">
        <v>50</v>
      </c>
      <c r="G3363">
        <f>INDEX(Teams!$B$2:$B$50,MATCH(F3363,Teams!$A$2:$A$50,0))</f>
        <v>23</v>
      </c>
      <c r="H3363">
        <v>68</v>
      </c>
      <c r="K3363" s="2"/>
    </row>
    <row r="3364" spans="1:11" x14ac:dyDescent="0.2">
      <c r="A3364">
        <f t="array" ref="A3364">INDEX('All Matches'!$A$2:$A$25000,MATCH(B3364&amp;C3364&amp;G3364,'All Matches'!$C$2:$C$25000&amp;'All Matches'!$B$2:$B$25000&amp;'All Matches'!$E$2:$E$25000,0))</f>
        <v>1718117</v>
      </c>
      <c r="B3364">
        <f>INDEX(Teams!$B$2:$B$50,MATCH(D3364,Teams!$A$2:$A$50,0))</f>
        <v>14</v>
      </c>
      <c r="C3364" s="2">
        <v>43057</v>
      </c>
      <c r="D3364" t="s">
        <v>27</v>
      </c>
      <c r="E3364" t="s">
        <v>60</v>
      </c>
      <c r="F3364" t="s">
        <v>320</v>
      </c>
      <c r="G3364">
        <f>INDEX(Teams!$B$2:$B$50,MATCH(F3364,Teams!$A$2:$A$50,0))</f>
        <v>28</v>
      </c>
      <c r="H3364">
        <v>17</v>
      </c>
      <c r="K3364" s="2"/>
    </row>
    <row r="3365" spans="1:11" x14ac:dyDescent="0.2">
      <c r="A3365">
        <f t="array" ref="A3365">INDEX('All Matches'!$A$2:$A$25000,MATCH(B3365&amp;C3365&amp;G3365,'All Matches'!$C$2:$C$25000&amp;'All Matches'!$B$2:$B$25000&amp;'All Matches'!$E$2:$E$25000,0))</f>
        <v>1718117</v>
      </c>
      <c r="B3365">
        <f>INDEX(Teams!$B$2:$B$50,MATCH(D3365,Teams!$A$2:$A$50,0))</f>
        <v>14</v>
      </c>
      <c r="C3365" s="2">
        <v>43057</v>
      </c>
      <c r="D3365" t="s">
        <v>27</v>
      </c>
      <c r="E3365" t="s">
        <v>369</v>
      </c>
      <c r="F3365" t="s">
        <v>320</v>
      </c>
      <c r="G3365">
        <f>INDEX(Teams!$B$2:$B$50,MATCH(F3365,Teams!$A$2:$A$50,0))</f>
        <v>28</v>
      </c>
      <c r="H3365">
        <v>23</v>
      </c>
      <c r="K3365" s="2"/>
    </row>
    <row r="3366" spans="1:11" x14ac:dyDescent="0.2">
      <c r="A3366">
        <f t="array" ref="A3366">INDEX('All Matches'!$A$2:$A$25000,MATCH(B3366&amp;C3366&amp;G3366,'All Matches'!$C$2:$C$25000&amp;'All Matches'!$B$2:$B$25000&amp;'All Matches'!$E$2:$E$25000,0))</f>
        <v>1718117</v>
      </c>
      <c r="B3366">
        <f>INDEX(Teams!$B$2:$B$50,MATCH(D3366,Teams!$A$2:$A$50,0))</f>
        <v>14</v>
      </c>
      <c r="C3366" s="2">
        <v>43057</v>
      </c>
      <c r="D3366" t="s">
        <v>27</v>
      </c>
      <c r="E3366" t="s">
        <v>369</v>
      </c>
      <c r="F3366" t="s">
        <v>320</v>
      </c>
      <c r="G3366">
        <f>INDEX(Teams!$B$2:$B$50,MATCH(F3366,Teams!$A$2:$A$50,0))</f>
        <v>28</v>
      </c>
      <c r="H3366">
        <v>62</v>
      </c>
      <c r="K3366" s="2"/>
    </row>
    <row r="3367" spans="1:11" x14ac:dyDescent="0.2">
      <c r="A3367">
        <f t="array" ref="A3367">INDEX('All Matches'!$A$2:$A$25000,MATCH(B3367&amp;C3367&amp;G3367,'All Matches'!$C$2:$C$25000&amp;'All Matches'!$B$2:$B$25000&amp;'All Matches'!$E$2:$E$25000,0))</f>
        <v>1718117</v>
      </c>
      <c r="B3367">
        <f>INDEX(Teams!$B$2:$B$50,MATCH(D3367,Teams!$A$2:$A$50,0))</f>
        <v>14</v>
      </c>
      <c r="C3367" s="2">
        <v>43057</v>
      </c>
      <c r="D3367" t="s">
        <v>27</v>
      </c>
      <c r="E3367" t="s">
        <v>61</v>
      </c>
      <c r="F3367" t="s">
        <v>320</v>
      </c>
      <c r="G3367">
        <f>INDEX(Teams!$B$2:$B$50,MATCH(F3367,Teams!$A$2:$A$50,0))</f>
        <v>28</v>
      </c>
      <c r="H3367">
        <v>38</v>
      </c>
      <c r="K3367" s="2"/>
    </row>
    <row r="3368" spans="1:11" x14ac:dyDescent="0.2">
      <c r="A3368">
        <f t="array" ref="A3368">INDEX('All Matches'!$A$2:$A$25000,MATCH(B3368&amp;C3368&amp;G3368,'All Matches'!$C$2:$C$25000&amp;'All Matches'!$B$2:$B$25000&amp;'All Matches'!$E$2:$E$25000,0))</f>
        <v>1718118</v>
      </c>
      <c r="B3368">
        <f>INDEX(Teams!$B$2:$B$50,MATCH(D3368,Teams!$A$2:$A$50,0))</f>
        <v>21</v>
      </c>
      <c r="C3368" s="2">
        <v>43057</v>
      </c>
      <c r="D3368" t="s">
        <v>10</v>
      </c>
      <c r="E3368" t="s">
        <v>149</v>
      </c>
      <c r="F3368" t="s">
        <v>15</v>
      </c>
      <c r="G3368">
        <f>INDEX(Teams!$B$2:$B$50,MATCH(F3368,Teams!$A$2:$A$50,0))</f>
        <v>22</v>
      </c>
      <c r="H3368">
        <v>37</v>
      </c>
      <c r="K3368" s="2"/>
    </row>
    <row r="3369" spans="1:11" x14ac:dyDescent="0.2">
      <c r="A3369">
        <f t="array" ref="A3369">INDEX('All Matches'!$A$2:$A$25000,MATCH(B3369&amp;C3369&amp;G3369,'All Matches'!$C$2:$C$25000&amp;'All Matches'!$B$2:$B$25000&amp;'All Matches'!$E$2:$E$25000,0))</f>
        <v>1718118</v>
      </c>
      <c r="B3369">
        <f>INDEX(Teams!$B$2:$B$50,MATCH(D3369,Teams!$A$2:$A$50,0))</f>
        <v>21</v>
      </c>
      <c r="C3369" s="2">
        <v>43057</v>
      </c>
      <c r="D3369" t="s">
        <v>10</v>
      </c>
      <c r="E3369" t="s">
        <v>117</v>
      </c>
      <c r="F3369" t="s">
        <v>15</v>
      </c>
      <c r="G3369">
        <f>INDEX(Teams!$B$2:$B$50,MATCH(F3369,Teams!$A$2:$A$50,0))</f>
        <v>22</v>
      </c>
      <c r="H3369">
        <v>45</v>
      </c>
      <c r="K3369" s="2"/>
    </row>
    <row r="3370" spans="1:11" x14ac:dyDescent="0.2">
      <c r="A3370">
        <f t="array" ref="A3370">INDEX('All Matches'!$A$2:$A$25000,MATCH(B3370&amp;C3370&amp;G3370,'All Matches'!$C$2:$C$25000&amp;'All Matches'!$B$2:$B$25000&amp;'All Matches'!$E$2:$E$25000,0))</f>
        <v>1718118</v>
      </c>
      <c r="B3370">
        <f>INDEX(Teams!$B$2:$B$50,MATCH(D3370,Teams!$A$2:$A$50,0))</f>
        <v>21</v>
      </c>
      <c r="C3370" s="2">
        <v>43057</v>
      </c>
      <c r="D3370" t="s">
        <v>10</v>
      </c>
      <c r="E3370" t="s">
        <v>11</v>
      </c>
      <c r="F3370" t="s">
        <v>15</v>
      </c>
      <c r="G3370">
        <f>INDEX(Teams!$B$2:$B$50,MATCH(F3370,Teams!$A$2:$A$50,0))</f>
        <v>22</v>
      </c>
      <c r="H3370">
        <v>54</v>
      </c>
      <c r="K3370" s="2"/>
    </row>
    <row r="3371" spans="1:11" x14ac:dyDescent="0.2">
      <c r="A3371">
        <f t="array" ref="A3371">INDEX('All Matches'!$A$2:$A$25000,MATCH(B3371&amp;C3371&amp;G3371,'All Matches'!$C$2:$C$25000&amp;'All Matches'!$B$2:$B$25000&amp;'All Matches'!$E$2:$E$25000,0))</f>
        <v>1718118</v>
      </c>
      <c r="B3371">
        <f>INDEX(Teams!$B$2:$B$50,MATCH(D3371,Teams!$A$2:$A$50,0))</f>
        <v>21</v>
      </c>
      <c r="C3371" s="2">
        <v>43057</v>
      </c>
      <c r="D3371" t="s">
        <v>10</v>
      </c>
      <c r="E3371" t="s">
        <v>76</v>
      </c>
      <c r="F3371" t="s">
        <v>15</v>
      </c>
      <c r="G3371">
        <f>INDEX(Teams!$B$2:$B$50,MATCH(F3371,Teams!$A$2:$A$50,0))</f>
        <v>22</v>
      </c>
      <c r="H3371">
        <v>70</v>
      </c>
      <c r="K3371" s="2"/>
    </row>
    <row r="3372" spans="1:11" x14ac:dyDescent="0.2">
      <c r="A3372">
        <f t="array" ref="A3372">INDEX('All Matches'!$A$2:$A$25000,MATCH(B3372&amp;C3372&amp;G3372,'All Matches'!$C$2:$C$25000&amp;'All Matches'!$B$2:$B$25000&amp;'All Matches'!$E$2:$E$25000,0))</f>
        <v>1718118</v>
      </c>
      <c r="B3372">
        <f>INDEX(Teams!$B$2:$B$50,MATCH(D3372,Teams!$A$2:$A$50,0))</f>
        <v>22</v>
      </c>
      <c r="C3372" s="2">
        <v>43057</v>
      </c>
      <c r="D3372" t="s">
        <v>15</v>
      </c>
      <c r="E3372" t="s">
        <v>376</v>
      </c>
      <c r="F3372" t="s">
        <v>10</v>
      </c>
      <c r="G3372">
        <f>INDEX(Teams!$B$2:$B$50,MATCH(F3372,Teams!$A$2:$A$50,0))</f>
        <v>21</v>
      </c>
      <c r="H3372">
        <v>14</v>
      </c>
      <c r="K3372" s="2"/>
    </row>
    <row r="3373" spans="1:11" x14ac:dyDescent="0.2">
      <c r="A3373">
        <f t="array" ref="A3373">INDEX('All Matches'!$A$2:$A$25000,MATCH(B3373&amp;C3373&amp;G3373,'All Matches'!$C$2:$C$25000&amp;'All Matches'!$B$2:$B$25000&amp;'All Matches'!$E$2:$E$25000,0))</f>
        <v>1718119</v>
      </c>
      <c r="B3373">
        <f>INDEX(Teams!$B$2:$B$50,MATCH(D3373,Teams!$A$2:$A$50,0))</f>
        <v>27</v>
      </c>
      <c r="C3373" s="2">
        <v>43058</v>
      </c>
      <c r="D3373" t="s">
        <v>32</v>
      </c>
      <c r="E3373" t="s">
        <v>67</v>
      </c>
      <c r="F3373" t="s">
        <v>42</v>
      </c>
      <c r="G3373">
        <f>INDEX(Teams!$B$2:$B$50,MATCH(F3373,Teams!$A$2:$A$50,0))</f>
        <v>29</v>
      </c>
      <c r="H3373">
        <v>11</v>
      </c>
      <c r="K3373" s="2"/>
    </row>
    <row r="3374" spans="1:11" x14ac:dyDescent="0.2">
      <c r="A3374">
        <f t="array" ref="A3374">INDEX('All Matches'!$A$2:$A$25000,MATCH(B3374&amp;C3374&amp;G3374,'All Matches'!$C$2:$C$25000&amp;'All Matches'!$B$2:$B$25000&amp;'All Matches'!$E$2:$E$25000,0))</f>
        <v>1718119</v>
      </c>
      <c r="B3374">
        <f>INDEX(Teams!$B$2:$B$50,MATCH(D3374,Teams!$A$2:$A$50,0))</f>
        <v>27</v>
      </c>
      <c r="C3374" s="2">
        <v>43058</v>
      </c>
      <c r="D3374" t="s">
        <v>32</v>
      </c>
      <c r="E3374" t="s">
        <v>39</v>
      </c>
      <c r="F3374" t="s">
        <v>42</v>
      </c>
      <c r="G3374">
        <f>INDEX(Teams!$B$2:$B$50,MATCH(F3374,Teams!$A$2:$A$50,0))</f>
        <v>29</v>
      </c>
      <c r="H3374">
        <v>64</v>
      </c>
      <c r="K3374" s="2"/>
    </row>
    <row r="3375" spans="1:11" x14ac:dyDescent="0.2">
      <c r="A3375">
        <f t="array" ref="A3375">INDEX('All Matches'!$A$2:$A$25000,MATCH(B3375&amp;C3375&amp;G3375,'All Matches'!$C$2:$C$25000&amp;'All Matches'!$B$2:$B$25000&amp;'All Matches'!$E$2:$E$25000,0))</f>
        <v>1718120</v>
      </c>
      <c r="B3375">
        <f>INDEX(Teams!$B$2:$B$50,MATCH(D3375,Teams!$A$2:$A$50,0))</f>
        <v>12</v>
      </c>
      <c r="C3375" s="2">
        <v>43059</v>
      </c>
      <c r="D3375" t="s">
        <v>34</v>
      </c>
      <c r="E3375" t="s">
        <v>75</v>
      </c>
      <c r="F3375" t="s">
        <v>319</v>
      </c>
      <c r="G3375">
        <f>INDEX(Teams!$B$2:$B$50,MATCH(F3375,Teams!$A$2:$A$50,0))</f>
        <v>24</v>
      </c>
      <c r="H3375">
        <v>44</v>
      </c>
      <c r="K3375" s="2"/>
    </row>
    <row r="3376" spans="1:11" x14ac:dyDescent="0.2">
      <c r="A3376">
        <f t="array" ref="A3376">INDEX('All Matches'!$A$2:$A$25000,MATCH(B3376&amp;C3376&amp;G3376,'All Matches'!$C$2:$C$25000&amp;'All Matches'!$B$2:$B$25000&amp;'All Matches'!$E$2:$E$25000,0))</f>
        <v>1718120</v>
      </c>
      <c r="B3376">
        <f>INDEX(Teams!$B$2:$B$50,MATCH(D3376,Teams!$A$2:$A$50,0))</f>
        <v>12</v>
      </c>
      <c r="C3376" s="2">
        <v>43059</v>
      </c>
      <c r="D3376" t="s">
        <v>34</v>
      </c>
      <c r="E3376" t="s">
        <v>360</v>
      </c>
      <c r="F3376" t="s">
        <v>319</v>
      </c>
      <c r="G3376">
        <f>INDEX(Teams!$B$2:$B$50,MATCH(F3376,Teams!$A$2:$A$50,0))</f>
        <v>24</v>
      </c>
      <c r="H3376">
        <v>60</v>
      </c>
      <c r="K3376" s="2"/>
    </row>
    <row r="3377" spans="1:11" x14ac:dyDescent="0.2">
      <c r="A3377">
        <f t="array" ref="A3377">INDEX('All Matches'!$A$2:$A$25000,MATCH(B3377&amp;C3377&amp;G3377,'All Matches'!$C$2:$C$25000&amp;'All Matches'!$B$2:$B$25000&amp;'All Matches'!$E$2:$E$25000,0))</f>
        <v>1718120</v>
      </c>
      <c r="B3377">
        <f>INDEX(Teams!$B$2:$B$50,MATCH(D3377,Teams!$A$2:$A$50,0))</f>
        <v>24</v>
      </c>
      <c r="C3377" s="2">
        <v>43059</v>
      </c>
      <c r="D3377" t="s">
        <v>319</v>
      </c>
      <c r="E3377" t="s">
        <v>337</v>
      </c>
      <c r="F3377" t="s">
        <v>34</v>
      </c>
      <c r="G3377">
        <f>INDEX(Teams!$B$2:$B$50,MATCH(F3377,Teams!$A$2:$A$50,0))</f>
        <v>12</v>
      </c>
      <c r="H3377">
        <v>28</v>
      </c>
      <c r="K3377" s="2"/>
    </row>
    <row r="3378" spans="1:11" x14ac:dyDescent="0.2">
      <c r="A3378">
        <f t="array" ref="A3378">INDEX('All Matches'!$A$2:$A$25000,MATCH(B3378&amp;C3378&amp;G3378,'All Matches'!$C$2:$C$25000&amp;'All Matches'!$B$2:$B$25000&amp;'All Matches'!$E$2:$E$25000,0))</f>
        <v>1718120</v>
      </c>
      <c r="B3378">
        <f>INDEX(Teams!$B$2:$B$50,MATCH(D3378,Teams!$A$2:$A$50,0))</f>
        <v>24</v>
      </c>
      <c r="C3378" s="2">
        <v>43059</v>
      </c>
      <c r="D3378" t="s">
        <v>319</v>
      </c>
      <c r="E3378" t="s">
        <v>239</v>
      </c>
      <c r="F3378" t="s">
        <v>34</v>
      </c>
      <c r="G3378">
        <f>INDEX(Teams!$B$2:$B$50,MATCH(F3378,Teams!$A$2:$A$50,0))</f>
        <v>12</v>
      </c>
      <c r="H3378">
        <v>45</v>
      </c>
      <c r="K3378" s="2"/>
    </row>
    <row r="3379" spans="1:11" x14ac:dyDescent="0.2">
      <c r="A3379">
        <f t="array" ref="A3379">INDEX('All Matches'!$A$2:$A$25000,MATCH(B3379&amp;C3379&amp;G3379,'All Matches'!$C$2:$C$25000&amp;'All Matches'!$B$2:$B$25000&amp;'All Matches'!$E$2:$E$25000,0))</f>
        <v>1718121</v>
      </c>
      <c r="B3379">
        <f>INDEX(Teams!$B$2:$B$50,MATCH(D3379,Teams!$A$2:$A$50,0))</f>
        <v>29</v>
      </c>
      <c r="C3379" s="2">
        <v>43063</v>
      </c>
      <c r="D3379" t="s">
        <v>42</v>
      </c>
      <c r="E3379" t="s">
        <v>347</v>
      </c>
      <c r="F3379" t="s">
        <v>12</v>
      </c>
      <c r="G3379">
        <f>INDEX(Teams!$B$2:$B$50,MATCH(F3379,Teams!$A$2:$A$50,0))</f>
        <v>18</v>
      </c>
      <c r="H3379">
        <v>45</v>
      </c>
      <c r="K3379" s="2"/>
    </row>
    <row r="3380" spans="1:11" x14ac:dyDescent="0.2">
      <c r="A3380">
        <f t="array" ref="A3380">INDEX('All Matches'!$A$2:$A$25000,MATCH(B3380&amp;C3380&amp;G3380,'All Matches'!$C$2:$C$25000&amp;'All Matches'!$B$2:$B$25000&amp;'All Matches'!$E$2:$E$25000,0))</f>
        <v>1718121</v>
      </c>
      <c r="B3380">
        <f>INDEX(Teams!$B$2:$B$50,MATCH(D3380,Teams!$A$2:$A$50,0))</f>
        <v>18</v>
      </c>
      <c r="C3380" s="2">
        <v>43063</v>
      </c>
      <c r="D3380" t="s">
        <v>12</v>
      </c>
      <c r="E3380" t="s">
        <v>110</v>
      </c>
      <c r="F3380" t="s">
        <v>42</v>
      </c>
      <c r="G3380">
        <f>INDEX(Teams!$B$2:$B$50,MATCH(F3380,Teams!$A$2:$A$50,0))</f>
        <v>29</v>
      </c>
      <c r="H3380">
        <v>8</v>
      </c>
      <c r="K3380" s="2"/>
    </row>
    <row r="3381" spans="1:11" x14ac:dyDescent="0.2">
      <c r="A3381">
        <f t="array" ref="A3381">INDEX('All Matches'!$A$2:$A$25000,MATCH(B3381&amp;C3381&amp;G3381,'All Matches'!$C$2:$C$25000&amp;'All Matches'!$B$2:$B$25000&amp;'All Matches'!$E$2:$E$25000,0))</f>
        <v>1718122</v>
      </c>
      <c r="B3381">
        <f>INDEX(Teams!$B$2:$B$50,MATCH(D3381,Teams!$A$2:$A$50,0))</f>
        <v>15</v>
      </c>
      <c r="C3381" s="2">
        <v>43064</v>
      </c>
      <c r="D3381" t="s">
        <v>23</v>
      </c>
      <c r="E3381" t="s">
        <v>169</v>
      </c>
      <c r="F3381" t="s">
        <v>319</v>
      </c>
      <c r="G3381">
        <f>INDEX(Teams!$B$2:$B$50,MATCH(F3381,Teams!$A$2:$A$50,0))</f>
        <v>24</v>
      </c>
      <c r="H3381">
        <v>56</v>
      </c>
      <c r="K3381" s="2"/>
    </row>
    <row r="3382" spans="1:11" x14ac:dyDescent="0.2">
      <c r="A3382">
        <f t="array" ref="A3382">INDEX('All Matches'!$A$2:$A$25000,MATCH(B3382&amp;C3382&amp;G3382,'All Matches'!$C$2:$C$25000&amp;'All Matches'!$B$2:$B$25000&amp;'All Matches'!$E$2:$E$25000,0))</f>
        <v>1718122</v>
      </c>
      <c r="B3382">
        <f>INDEX(Teams!$B$2:$B$50,MATCH(D3382,Teams!$A$2:$A$50,0))</f>
        <v>15</v>
      </c>
      <c r="C3382" s="2">
        <v>43064</v>
      </c>
      <c r="D3382" t="s">
        <v>23</v>
      </c>
      <c r="E3382" t="s">
        <v>796</v>
      </c>
      <c r="F3382" t="s">
        <v>319</v>
      </c>
      <c r="G3382">
        <f>INDEX(Teams!$B$2:$B$50,MATCH(F3382,Teams!$A$2:$A$50,0))</f>
        <v>24</v>
      </c>
      <c r="H3382">
        <v>90</v>
      </c>
      <c r="K3382" s="2"/>
    </row>
    <row r="3383" spans="1:11" x14ac:dyDescent="0.2">
      <c r="A3383">
        <f t="array" ref="A3383">INDEX('All Matches'!$A$2:$A$25000,MATCH(B3383&amp;C3383&amp;G3383,'All Matches'!$C$2:$C$25000&amp;'All Matches'!$B$2:$B$25000&amp;'All Matches'!$E$2:$E$25000,0))</f>
        <v>1718122</v>
      </c>
      <c r="B3383">
        <f>INDEX(Teams!$B$2:$B$50,MATCH(D3383,Teams!$A$2:$A$50,0))</f>
        <v>24</v>
      </c>
      <c r="C3383" s="2">
        <v>43064</v>
      </c>
      <c r="D3383" t="s">
        <v>319</v>
      </c>
      <c r="E3383" t="s">
        <v>164</v>
      </c>
      <c r="F3383" t="s">
        <v>23</v>
      </c>
      <c r="G3383">
        <f>INDEX(Teams!$B$2:$B$50,MATCH(F3383,Teams!$A$2:$A$50,0))</f>
        <v>15</v>
      </c>
      <c r="H3383">
        <v>53</v>
      </c>
      <c r="K3383" s="2"/>
    </row>
    <row r="3384" spans="1:11" x14ac:dyDescent="0.2">
      <c r="A3384">
        <f t="array" ref="A3384">INDEX('All Matches'!$A$2:$A$25000,MATCH(B3384&amp;C3384&amp;G3384,'All Matches'!$C$2:$C$25000&amp;'All Matches'!$B$2:$B$25000&amp;'All Matches'!$E$2:$E$25000,0))</f>
        <v>1718123</v>
      </c>
      <c r="B3384">
        <f>INDEX(Teams!$B$2:$B$50,MATCH(D3384,Teams!$A$2:$A$50,0))</f>
        <v>21</v>
      </c>
      <c r="C3384" s="2">
        <v>43064</v>
      </c>
      <c r="D3384" t="s">
        <v>10</v>
      </c>
      <c r="E3384" t="s">
        <v>322</v>
      </c>
      <c r="F3384" t="s">
        <v>34</v>
      </c>
      <c r="G3384">
        <f>INDEX(Teams!$B$2:$B$50,MATCH(F3384,Teams!$A$2:$A$50,0))</f>
        <v>12</v>
      </c>
      <c r="H3384">
        <v>66</v>
      </c>
      <c r="I3384">
        <v>1</v>
      </c>
      <c r="K3384" s="2"/>
    </row>
    <row r="3385" spans="1:11" x14ac:dyDescent="0.2">
      <c r="A3385">
        <f t="array" ref="A3385">INDEX('All Matches'!$A$2:$A$25000,MATCH(B3385&amp;C3385&amp;G3385,'All Matches'!$C$2:$C$25000&amp;'All Matches'!$B$2:$B$25000&amp;'All Matches'!$E$2:$E$25000,0))</f>
        <v>1718124</v>
      </c>
      <c r="B3385">
        <f>INDEX(Teams!$B$2:$B$50,MATCH(D3385,Teams!$A$2:$A$50,0))</f>
        <v>27</v>
      </c>
      <c r="C3385" s="2">
        <v>43064</v>
      </c>
      <c r="D3385" t="s">
        <v>32</v>
      </c>
      <c r="E3385" t="s">
        <v>67</v>
      </c>
      <c r="F3385" t="s">
        <v>15</v>
      </c>
      <c r="G3385">
        <f>INDEX(Teams!$B$2:$B$50,MATCH(F3385,Teams!$A$2:$A$50,0))</f>
        <v>22</v>
      </c>
      <c r="H3385">
        <v>19</v>
      </c>
      <c r="K3385" s="2"/>
    </row>
    <row r="3386" spans="1:11" x14ac:dyDescent="0.2">
      <c r="A3386">
        <f t="array" ref="A3386">INDEX('All Matches'!$A$2:$A$25000,MATCH(B3386&amp;C3386&amp;G3386,'All Matches'!$C$2:$C$25000&amp;'All Matches'!$B$2:$B$25000&amp;'All Matches'!$E$2:$E$25000,0))</f>
        <v>1718124</v>
      </c>
      <c r="B3386">
        <f>INDEX(Teams!$B$2:$B$50,MATCH(D3386,Teams!$A$2:$A$50,0))</f>
        <v>27</v>
      </c>
      <c r="C3386" s="2">
        <v>43064</v>
      </c>
      <c r="D3386" t="s">
        <v>32</v>
      </c>
      <c r="E3386" t="s">
        <v>91</v>
      </c>
      <c r="F3386" t="s">
        <v>15</v>
      </c>
      <c r="G3386">
        <f>INDEX(Teams!$B$2:$B$50,MATCH(F3386,Teams!$A$2:$A$50,0))</f>
        <v>22</v>
      </c>
      <c r="H3386">
        <v>45</v>
      </c>
      <c r="I3386">
        <v>1</v>
      </c>
      <c r="K3386" s="2"/>
    </row>
    <row r="3387" spans="1:11" x14ac:dyDescent="0.2">
      <c r="A3387">
        <f t="array" ref="A3387">INDEX('All Matches'!$A$2:$A$25000,MATCH(B3387&amp;C3387&amp;G3387,'All Matches'!$C$2:$C$25000&amp;'All Matches'!$B$2:$B$25000&amp;'All Matches'!$E$2:$E$25000,0))</f>
        <v>1718124</v>
      </c>
      <c r="B3387">
        <f>INDEX(Teams!$B$2:$B$50,MATCH(D3387,Teams!$A$2:$A$50,0))</f>
        <v>27</v>
      </c>
      <c r="C3387" s="2">
        <v>43064</v>
      </c>
      <c r="D3387" t="s">
        <v>32</v>
      </c>
      <c r="E3387" t="s">
        <v>788</v>
      </c>
      <c r="F3387" t="s">
        <v>15</v>
      </c>
      <c r="G3387">
        <f>INDEX(Teams!$B$2:$B$50,MATCH(F3387,Teams!$A$2:$A$50,0))</f>
        <v>22</v>
      </c>
      <c r="H3387">
        <v>62</v>
      </c>
      <c r="K3387" s="2"/>
    </row>
    <row r="3388" spans="1:11" x14ac:dyDescent="0.2">
      <c r="A3388">
        <f t="array" ref="A3388">INDEX('All Matches'!$A$2:$A$25000,MATCH(B3388&amp;C3388&amp;G3388,'All Matches'!$C$2:$C$25000&amp;'All Matches'!$B$2:$B$25000&amp;'All Matches'!$E$2:$E$25000,0))</f>
        <v>1718125</v>
      </c>
      <c r="B3388">
        <f>INDEX(Teams!$B$2:$B$50,MATCH(D3388,Teams!$A$2:$A$50,0))</f>
        <v>26</v>
      </c>
      <c r="C3388" s="2">
        <v>43064</v>
      </c>
      <c r="D3388" t="s">
        <v>17</v>
      </c>
      <c r="E3388" t="s">
        <v>56</v>
      </c>
      <c r="F3388" t="s">
        <v>320</v>
      </c>
      <c r="G3388">
        <f>INDEX(Teams!$B$2:$B$50,MATCH(F3388,Teams!$A$2:$A$50,0))</f>
        <v>28</v>
      </c>
      <c r="H3388">
        <v>74</v>
      </c>
      <c r="K3388" s="2"/>
    </row>
    <row r="3389" spans="1:11" x14ac:dyDescent="0.2">
      <c r="A3389">
        <f t="array" ref="A3389">INDEX('All Matches'!$A$2:$A$25000,MATCH(B3389&amp;C3389&amp;G3389,'All Matches'!$C$2:$C$25000&amp;'All Matches'!$B$2:$B$25000&amp;'All Matches'!$E$2:$E$25000,0))</f>
        <v>1718125</v>
      </c>
      <c r="B3389">
        <f>INDEX(Teams!$B$2:$B$50,MATCH(D3389,Teams!$A$2:$A$50,0))</f>
        <v>28</v>
      </c>
      <c r="C3389" s="2">
        <v>43064</v>
      </c>
      <c r="D3389" t="s">
        <v>320</v>
      </c>
      <c r="E3389" t="s">
        <v>177</v>
      </c>
      <c r="F3389" t="s">
        <v>17</v>
      </c>
      <c r="G3389">
        <f>INDEX(Teams!$B$2:$B$50,MATCH(F3389,Teams!$A$2:$A$50,0))</f>
        <v>26</v>
      </c>
      <c r="H3389">
        <v>4</v>
      </c>
      <c r="K3389" s="2"/>
    </row>
    <row r="3390" spans="1:11" x14ac:dyDescent="0.2">
      <c r="A3390">
        <f t="array" ref="A3390">INDEX('All Matches'!$A$2:$A$25000,MATCH(B3390&amp;C3390&amp;G3390,'All Matches'!$C$2:$C$25000&amp;'All Matches'!$B$2:$B$25000&amp;'All Matches'!$E$2:$E$25000,0))</f>
        <v>1718127</v>
      </c>
      <c r="B3390">
        <f>INDEX(Teams!$B$2:$B$50,MATCH(D3390,Teams!$A$2:$A$50,0))</f>
        <v>19</v>
      </c>
      <c r="C3390" s="2">
        <v>43064</v>
      </c>
      <c r="D3390" t="s">
        <v>40</v>
      </c>
      <c r="E3390" t="s">
        <v>41</v>
      </c>
      <c r="F3390" t="s">
        <v>27</v>
      </c>
      <c r="G3390">
        <f>INDEX(Teams!$B$2:$B$50,MATCH(F3390,Teams!$A$2:$A$50,0))</f>
        <v>14</v>
      </c>
      <c r="H3390">
        <v>65</v>
      </c>
      <c r="K3390" s="2"/>
    </row>
    <row r="3391" spans="1:11" x14ac:dyDescent="0.2">
      <c r="A3391">
        <f t="array" ref="A3391">INDEX('All Matches'!$A$2:$A$25000,MATCH(B3391&amp;C3391&amp;G3391,'All Matches'!$C$2:$C$25000&amp;'All Matches'!$B$2:$B$25000&amp;'All Matches'!$E$2:$E$25000,0))</f>
        <v>1718127</v>
      </c>
      <c r="B3391">
        <f>INDEX(Teams!$B$2:$B$50,MATCH(D3391,Teams!$A$2:$A$50,0))</f>
        <v>14</v>
      </c>
      <c r="C3391" s="2">
        <v>43064</v>
      </c>
      <c r="D3391" t="s">
        <v>27</v>
      </c>
      <c r="E3391" t="s">
        <v>111</v>
      </c>
      <c r="F3391" t="s">
        <v>40</v>
      </c>
      <c r="G3391">
        <f>INDEX(Teams!$B$2:$B$50,MATCH(F3391,Teams!$A$2:$A$50,0))</f>
        <v>19</v>
      </c>
      <c r="H3391">
        <v>85</v>
      </c>
      <c r="K3391" s="2"/>
    </row>
    <row r="3392" spans="1:11" x14ac:dyDescent="0.2">
      <c r="A3392">
        <f t="array" ref="A3392">INDEX('All Matches'!$A$2:$A$25000,MATCH(B3392&amp;C3392&amp;G3392,'All Matches'!$C$2:$C$25000&amp;'All Matches'!$B$2:$B$25000&amp;'All Matches'!$E$2:$E$25000,0))</f>
        <v>1718128</v>
      </c>
      <c r="B3392">
        <f>INDEX(Teams!$B$2:$B$50,MATCH(D3392,Teams!$A$2:$A$50,0))</f>
        <v>23</v>
      </c>
      <c r="C3392" s="2">
        <v>43065</v>
      </c>
      <c r="D3392" t="s">
        <v>50</v>
      </c>
      <c r="E3392" t="s">
        <v>327</v>
      </c>
      <c r="F3392" t="s">
        <v>37</v>
      </c>
      <c r="G3392">
        <f>INDEX(Teams!$B$2:$B$50,MATCH(F3392,Teams!$A$2:$A$50,0))</f>
        <v>16</v>
      </c>
      <c r="H3392">
        <v>18</v>
      </c>
      <c r="K3392" s="2"/>
    </row>
    <row r="3393" spans="1:11" x14ac:dyDescent="0.2">
      <c r="A3393">
        <f t="array" ref="A3393">INDEX('All Matches'!$A$2:$A$25000,MATCH(B3393&amp;C3393&amp;G3393,'All Matches'!$C$2:$C$25000&amp;'All Matches'!$B$2:$B$25000&amp;'All Matches'!$E$2:$E$25000,0))</f>
        <v>1718128</v>
      </c>
      <c r="B3393">
        <f>INDEX(Teams!$B$2:$B$50,MATCH(D3393,Teams!$A$2:$A$50,0))</f>
        <v>23</v>
      </c>
      <c r="C3393" s="2">
        <v>43065</v>
      </c>
      <c r="D3393" t="s">
        <v>50</v>
      </c>
      <c r="E3393" t="s">
        <v>205</v>
      </c>
      <c r="F3393" t="s">
        <v>37</v>
      </c>
      <c r="G3393">
        <f>INDEX(Teams!$B$2:$B$50,MATCH(F3393,Teams!$A$2:$A$50,0))</f>
        <v>16</v>
      </c>
      <c r="H3393">
        <v>52</v>
      </c>
      <c r="K3393" s="2"/>
    </row>
    <row r="3394" spans="1:11" x14ac:dyDescent="0.2">
      <c r="A3394">
        <f t="array" ref="A3394">INDEX('All Matches'!$A$2:$A$25000,MATCH(B3394&amp;C3394&amp;G3394,'All Matches'!$C$2:$C$25000&amp;'All Matches'!$B$2:$B$25000&amp;'All Matches'!$E$2:$E$25000,0))</f>
        <v>1718128</v>
      </c>
      <c r="B3394">
        <f>INDEX(Teams!$B$2:$B$50,MATCH(D3394,Teams!$A$2:$A$50,0))</f>
        <v>23</v>
      </c>
      <c r="C3394" s="2">
        <v>43065</v>
      </c>
      <c r="D3394" t="s">
        <v>50</v>
      </c>
      <c r="E3394" t="s">
        <v>205</v>
      </c>
      <c r="F3394" t="s">
        <v>37</v>
      </c>
      <c r="G3394">
        <f>INDEX(Teams!$B$2:$B$50,MATCH(F3394,Teams!$A$2:$A$50,0))</f>
        <v>16</v>
      </c>
      <c r="H3394">
        <v>58</v>
      </c>
      <c r="K3394" s="2"/>
    </row>
    <row r="3395" spans="1:11" x14ac:dyDescent="0.2">
      <c r="A3395">
        <f t="array" ref="A3395">INDEX('All Matches'!$A$2:$A$25000,MATCH(B3395&amp;C3395&amp;G3395,'All Matches'!$C$2:$C$25000&amp;'All Matches'!$B$2:$B$25000&amp;'All Matches'!$E$2:$E$25000,0))</f>
        <v>1718128</v>
      </c>
      <c r="B3395">
        <f>INDEX(Teams!$B$2:$B$50,MATCH(D3395,Teams!$A$2:$A$50,0))</f>
        <v>23</v>
      </c>
      <c r="C3395" s="2">
        <v>43065</v>
      </c>
      <c r="D3395" t="s">
        <v>50</v>
      </c>
      <c r="E3395" t="s">
        <v>343</v>
      </c>
      <c r="F3395" t="s">
        <v>37</v>
      </c>
      <c r="G3395">
        <f>INDEX(Teams!$B$2:$B$50,MATCH(F3395,Teams!$A$2:$A$50,0))</f>
        <v>16</v>
      </c>
      <c r="H3395">
        <v>87</v>
      </c>
      <c r="K3395" s="2"/>
    </row>
    <row r="3396" spans="1:11" x14ac:dyDescent="0.2">
      <c r="A3396">
        <f t="array" ref="A3396">INDEX('All Matches'!$A$2:$A$25000,MATCH(B3396&amp;C3396&amp;G3396,'All Matches'!$C$2:$C$25000&amp;'All Matches'!$B$2:$B$25000&amp;'All Matches'!$E$2:$E$25000,0))</f>
        <v>1718128</v>
      </c>
      <c r="B3396">
        <f>INDEX(Teams!$B$2:$B$50,MATCH(D3396,Teams!$A$2:$A$50,0))</f>
        <v>16</v>
      </c>
      <c r="C3396" s="2">
        <v>43065</v>
      </c>
      <c r="D3396" t="s">
        <v>37</v>
      </c>
      <c r="E3396" t="s">
        <v>118</v>
      </c>
      <c r="F3396" t="s">
        <v>50</v>
      </c>
      <c r="G3396">
        <f>INDEX(Teams!$B$2:$B$50,MATCH(F3396,Teams!$A$2:$A$50,0))</f>
        <v>23</v>
      </c>
      <c r="H3396">
        <v>45</v>
      </c>
      <c r="K3396" s="2"/>
    </row>
    <row r="3397" spans="1:11" x14ac:dyDescent="0.2">
      <c r="A3397">
        <f t="array" ref="A3397">INDEX('All Matches'!$A$2:$A$25000,MATCH(B3397&amp;C3397&amp;G3397,'All Matches'!$C$2:$C$25000&amp;'All Matches'!$B$2:$B$25000&amp;'All Matches'!$E$2:$E$25000,0))</f>
        <v>1718129</v>
      </c>
      <c r="B3397">
        <f>INDEX(Teams!$B$2:$B$50,MATCH(D3397,Teams!$A$2:$A$50,0))</f>
        <v>10</v>
      </c>
      <c r="C3397" s="2">
        <v>43065</v>
      </c>
      <c r="D3397" t="s">
        <v>47</v>
      </c>
      <c r="E3397" t="s">
        <v>150</v>
      </c>
      <c r="F3397" t="s">
        <v>64</v>
      </c>
      <c r="G3397">
        <f>INDEX(Teams!$B$2:$B$50,MATCH(F3397,Teams!$A$2:$A$50,0))</f>
        <v>13</v>
      </c>
      <c r="H3397">
        <v>90</v>
      </c>
      <c r="J3397">
        <v>1</v>
      </c>
      <c r="K3397" s="2"/>
    </row>
    <row r="3398" spans="1:11" x14ac:dyDescent="0.2">
      <c r="A3398">
        <f t="array" ref="A3398">INDEX('All Matches'!$A$2:$A$25000,MATCH(B3398&amp;C3398&amp;G3398,'All Matches'!$C$2:$C$25000&amp;'All Matches'!$B$2:$B$25000&amp;'All Matches'!$E$2:$E$25000,0))</f>
        <v>1718130</v>
      </c>
      <c r="B3398">
        <f>INDEX(Teams!$B$2:$B$50,MATCH(D3398,Teams!$A$2:$A$50,0))</f>
        <v>17</v>
      </c>
      <c r="C3398" s="2">
        <v>43065</v>
      </c>
      <c r="D3398" t="s">
        <v>29</v>
      </c>
      <c r="E3398" t="s">
        <v>378</v>
      </c>
      <c r="F3398" t="s">
        <v>45</v>
      </c>
      <c r="G3398">
        <f>INDEX(Teams!$B$2:$B$50,MATCH(F3398,Teams!$A$2:$A$50,0))</f>
        <v>20</v>
      </c>
      <c r="H3398">
        <v>45</v>
      </c>
      <c r="I3398">
        <v>1</v>
      </c>
      <c r="K3398" s="2"/>
    </row>
    <row r="3399" spans="1:11" x14ac:dyDescent="0.2">
      <c r="A3399">
        <f t="array" ref="A3399">INDEX('All Matches'!$A$2:$A$25000,MATCH(B3399&amp;C3399&amp;G3399,'All Matches'!$C$2:$C$25000&amp;'All Matches'!$B$2:$B$25000&amp;'All Matches'!$E$2:$E$25000,0))</f>
        <v>1718130</v>
      </c>
      <c r="B3399">
        <f>INDEX(Teams!$B$2:$B$50,MATCH(D3399,Teams!$A$2:$A$50,0))</f>
        <v>20</v>
      </c>
      <c r="C3399" s="2">
        <v>43065</v>
      </c>
      <c r="D3399" t="s">
        <v>45</v>
      </c>
      <c r="E3399" t="s">
        <v>68</v>
      </c>
      <c r="F3399" t="s">
        <v>29</v>
      </c>
      <c r="G3399">
        <f>INDEX(Teams!$B$2:$B$50,MATCH(F3399,Teams!$A$2:$A$50,0))</f>
        <v>17</v>
      </c>
      <c r="H3399">
        <v>47</v>
      </c>
      <c r="J3399">
        <v>1</v>
      </c>
      <c r="K3399" s="2"/>
    </row>
    <row r="3400" spans="1:11" x14ac:dyDescent="0.2">
      <c r="A3400">
        <f t="array" ref="A3400">INDEX('All Matches'!$A$2:$A$25000,MATCH(B3400&amp;C3400&amp;G3400,'All Matches'!$C$2:$C$25000&amp;'All Matches'!$B$2:$B$25000&amp;'All Matches'!$E$2:$E$25000,0))</f>
        <v>1718130</v>
      </c>
      <c r="B3400">
        <f>INDEX(Teams!$B$2:$B$50,MATCH(D3400,Teams!$A$2:$A$50,0))</f>
        <v>20</v>
      </c>
      <c r="C3400" s="2">
        <v>43065</v>
      </c>
      <c r="D3400" t="s">
        <v>45</v>
      </c>
      <c r="E3400" t="s">
        <v>46</v>
      </c>
      <c r="F3400" t="s">
        <v>29</v>
      </c>
      <c r="G3400">
        <f>INDEX(Teams!$B$2:$B$50,MATCH(F3400,Teams!$A$2:$A$50,0))</f>
        <v>17</v>
      </c>
      <c r="H3400">
        <v>84</v>
      </c>
      <c r="K3400" s="2"/>
    </row>
    <row r="3401" spans="1:11" x14ac:dyDescent="0.2">
      <c r="A3401">
        <f t="array" ref="A3401">INDEX('All Matches'!$A$2:$A$25000,MATCH(B3401&amp;C3401&amp;G3401,'All Matches'!$C$2:$C$25000&amp;'All Matches'!$B$2:$B$25000&amp;'All Matches'!$E$2:$E$25000,0))</f>
        <v>1718132</v>
      </c>
      <c r="B3401">
        <f>INDEX(Teams!$B$2:$B$50,MATCH(D3401,Teams!$A$2:$A$50,0))</f>
        <v>18</v>
      </c>
      <c r="C3401" s="2">
        <v>43067</v>
      </c>
      <c r="D3401" t="s">
        <v>12</v>
      </c>
      <c r="E3401" t="s">
        <v>14</v>
      </c>
      <c r="F3401" t="s">
        <v>17</v>
      </c>
      <c r="G3401">
        <f>INDEX(Teams!$B$2:$B$50,MATCH(F3401,Teams!$A$2:$A$50,0))</f>
        <v>26</v>
      </c>
      <c r="H3401">
        <v>13</v>
      </c>
      <c r="K3401" s="2"/>
    </row>
    <row r="3402" spans="1:11" x14ac:dyDescent="0.2">
      <c r="A3402">
        <f t="array" ref="A3402">INDEX('All Matches'!$A$2:$A$25000,MATCH(B3402&amp;C3402&amp;G3402,'All Matches'!$C$2:$C$25000&amp;'All Matches'!$B$2:$B$25000&amp;'All Matches'!$E$2:$E$25000,0))</f>
        <v>1718132</v>
      </c>
      <c r="B3402">
        <f>INDEX(Teams!$B$2:$B$50,MATCH(D3402,Teams!$A$2:$A$50,0))</f>
        <v>18</v>
      </c>
      <c r="C3402" s="2">
        <v>43067</v>
      </c>
      <c r="D3402" t="s">
        <v>12</v>
      </c>
      <c r="E3402" t="s">
        <v>123</v>
      </c>
      <c r="F3402" t="s">
        <v>17</v>
      </c>
      <c r="G3402">
        <f>INDEX(Teams!$B$2:$B$50,MATCH(F3402,Teams!$A$2:$A$50,0))</f>
        <v>26</v>
      </c>
      <c r="H3402">
        <v>45</v>
      </c>
      <c r="K3402" s="2"/>
    </row>
    <row r="3403" spans="1:11" x14ac:dyDescent="0.2">
      <c r="A3403">
        <f t="array" ref="A3403">INDEX('All Matches'!$A$2:$A$25000,MATCH(B3403&amp;C3403&amp;G3403,'All Matches'!$C$2:$C$25000&amp;'All Matches'!$B$2:$B$25000&amp;'All Matches'!$E$2:$E$25000,0))</f>
        <v>1718132</v>
      </c>
      <c r="B3403">
        <f>INDEX(Teams!$B$2:$B$50,MATCH(D3403,Teams!$A$2:$A$50,0))</f>
        <v>26</v>
      </c>
      <c r="C3403" s="2">
        <v>43067</v>
      </c>
      <c r="D3403" t="s">
        <v>17</v>
      </c>
      <c r="E3403" t="s">
        <v>56</v>
      </c>
      <c r="F3403" t="s">
        <v>12</v>
      </c>
      <c r="G3403">
        <f>INDEX(Teams!$B$2:$B$50,MATCH(F3403,Teams!$A$2:$A$50,0))</f>
        <v>18</v>
      </c>
      <c r="H3403">
        <v>79</v>
      </c>
      <c r="K3403" s="2"/>
    </row>
    <row r="3404" spans="1:11" x14ac:dyDescent="0.2">
      <c r="A3404">
        <f t="array" ref="A3404">INDEX('All Matches'!$A$2:$A$25000,MATCH(B3404&amp;C3404&amp;G3404,'All Matches'!$C$2:$C$25000&amp;'All Matches'!$B$2:$B$25000&amp;'All Matches'!$E$2:$E$25000,0))</f>
        <v>1718133</v>
      </c>
      <c r="B3404">
        <f>INDEX(Teams!$B$2:$B$50,MATCH(D3404,Teams!$A$2:$A$50,0))</f>
        <v>27</v>
      </c>
      <c r="C3404" s="2">
        <v>43067</v>
      </c>
      <c r="D3404" t="s">
        <v>32</v>
      </c>
      <c r="E3404" t="s">
        <v>66</v>
      </c>
      <c r="F3404" t="s">
        <v>10</v>
      </c>
      <c r="G3404">
        <f>INDEX(Teams!$B$2:$B$50,MATCH(F3404,Teams!$A$2:$A$50,0))</f>
        <v>21</v>
      </c>
      <c r="H3404">
        <v>77</v>
      </c>
      <c r="J3404">
        <v>1</v>
      </c>
      <c r="K3404" s="2"/>
    </row>
    <row r="3405" spans="1:11" x14ac:dyDescent="0.2">
      <c r="A3405">
        <f t="array" ref="A3405">INDEX('All Matches'!$A$2:$A$25000,MATCH(B3405&amp;C3405&amp;G3405,'All Matches'!$C$2:$C$25000&amp;'All Matches'!$B$2:$B$25000&amp;'All Matches'!$E$2:$E$25000,0))</f>
        <v>1718133</v>
      </c>
      <c r="B3405">
        <f>INDEX(Teams!$B$2:$B$50,MATCH(D3405,Teams!$A$2:$A$50,0))</f>
        <v>27</v>
      </c>
      <c r="C3405" s="2">
        <v>43067</v>
      </c>
      <c r="D3405" t="s">
        <v>32</v>
      </c>
      <c r="E3405" t="s">
        <v>199</v>
      </c>
      <c r="F3405" t="s">
        <v>10</v>
      </c>
      <c r="G3405">
        <f>INDEX(Teams!$B$2:$B$50,MATCH(F3405,Teams!$A$2:$A$50,0))</f>
        <v>21</v>
      </c>
      <c r="H3405">
        <v>84</v>
      </c>
      <c r="K3405" s="2"/>
    </row>
    <row r="3406" spans="1:11" x14ac:dyDescent="0.2">
      <c r="A3406">
        <f t="array" ref="A3406">INDEX('All Matches'!$A$2:$A$25000,MATCH(B3406&amp;C3406&amp;G3406,'All Matches'!$C$2:$C$25000&amp;'All Matches'!$B$2:$B$25000&amp;'All Matches'!$E$2:$E$25000,0))</f>
        <v>1718133</v>
      </c>
      <c r="B3406">
        <f>INDEX(Teams!$B$2:$B$50,MATCH(D3406,Teams!$A$2:$A$50,0))</f>
        <v>21</v>
      </c>
      <c r="C3406" s="2">
        <v>43067</v>
      </c>
      <c r="D3406" t="s">
        <v>10</v>
      </c>
      <c r="E3406" t="s">
        <v>207</v>
      </c>
      <c r="F3406" t="s">
        <v>32</v>
      </c>
      <c r="G3406">
        <f>INDEX(Teams!$B$2:$B$50,MATCH(F3406,Teams!$A$2:$A$50,0))</f>
        <v>27</v>
      </c>
      <c r="H3406">
        <v>19</v>
      </c>
      <c r="K3406" s="2"/>
    </row>
    <row r="3407" spans="1:11" x14ac:dyDescent="0.2">
      <c r="A3407">
        <f t="array" ref="A3407">INDEX('All Matches'!$A$2:$A$25000,MATCH(B3407&amp;C3407&amp;G3407,'All Matches'!$C$2:$C$25000&amp;'All Matches'!$B$2:$B$25000&amp;'All Matches'!$E$2:$E$25000,0))</f>
        <v>1718133</v>
      </c>
      <c r="B3407">
        <f>INDEX(Teams!$B$2:$B$50,MATCH(D3407,Teams!$A$2:$A$50,0))</f>
        <v>21</v>
      </c>
      <c r="C3407" s="2">
        <v>43067</v>
      </c>
      <c r="D3407" t="s">
        <v>10</v>
      </c>
      <c r="E3407" t="s">
        <v>207</v>
      </c>
      <c r="F3407" t="s">
        <v>32</v>
      </c>
      <c r="G3407">
        <f>INDEX(Teams!$B$2:$B$50,MATCH(F3407,Teams!$A$2:$A$50,0))</f>
        <v>27</v>
      </c>
      <c r="H3407">
        <v>25</v>
      </c>
      <c r="K3407" s="2"/>
    </row>
    <row r="3408" spans="1:11" x14ac:dyDescent="0.2">
      <c r="A3408">
        <f t="array" ref="A3408">INDEX('All Matches'!$A$2:$A$25000,MATCH(B3408&amp;C3408&amp;G3408,'All Matches'!$C$2:$C$25000&amp;'All Matches'!$B$2:$B$25000&amp;'All Matches'!$E$2:$E$25000,0))</f>
        <v>1718133</v>
      </c>
      <c r="B3408">
        <f>INDEX(Teams!$B$2:$B$50,MATCH(D3408,Teams!$A$2:$A$50,0))</f>
        <v>21</v>
      </c>
      <c r="C3408" s="2">
        <v>43067</v>
      </c>
      <c r="D3408" t="s">
        <v>10</v>
      </c>
      <c r="E3408" t="s">
        <v>149</v>
      </c>
      <c r="F3408" t="s">
        <v>32</v>
      </c>
      <c r="G3408">
        <f>INDEX(Teams!$B$2:$B$50,MATCH(F3408,Teams!$A$2:$A$50,0))</f>
        <v>27</v>
      </c>
      <c r="H3408">
        <v>32</v>
      </c>
      <c r="K3408" s="2"/>
    </row>
    <row r="3409" spans="1:11" x14ac:dyDescent="0.2">
      <c r="A3409">
        <f t="array" ref="A3409">INDEX('All Matches'!$A$2:$A$25000,MATCH(B3409&amp;C3409&amp;G3409,'All Matches'!$C$2:$C$25000&amp;'All Matches'!$B$2:$B$25000&amp;'All Matches'!$E$2:$E$25000,0))</f>
        <v>1718133</v>
      </c>
      <c r="B3409">
        <f>INDEX(Teams!$B$2:$B$50,MATCH(D3409,Teams!$A$2:$A$50,0))</f>
        <v>21</v>
      </c>
      <c r="C3409" s="2">
        <v>43067</v>
      </c>
      <c r="D3409" t="s">
        <v>10</v>
      </c>
      <c r="E3409" t="s">
        <v>203</v>
      </c>
      <c r="F3409" t="s">
        <v>32</v>
      </c>
      <c r="G3409">
        <f>INDEX(Teams!$B$2:$B$50,MATCH(F3409,Teams!$A$2:$A$50,0))</f>
        <v>27</v>
      </c>
      <c r="H3409">
        <v>86</v>
      </c>
      <c r="K3409" s="2"/>
    </row>
    <row r="3410" spans="1:11" x14ac:dyDescent="0.2">
      <c r="A3410">
        <f t="array" ref="A3410">INDEX('All Matches'!$A$2:$A$25000,MATCH(B3410&amp;C3410&amp;G3410,'All Matches'!$C$2:$C$25000&amp;'All Matches'!$B$2:$B$25000&amp;'All Matches'!$E$2:$E$25000,0))</f>
        <v>1718134</v>
      </c>
      <c r="B3410">
        <f>INDEX(Teams!$B$2:$B$50,MATCH(D3410,Teams!$A$2:$A$50,0))</f>
        <v>28</v>
      </c>
      <c r="C3410" s="2">
        <v>43067</v>
      </c>
      <c r="D3410" t="s">
        <v>320</v>
      </c>
      <c r="E3410" t="s">
        <v>326</v>
      </c>
      <c r="F3410" t="s">
        <v>15</v>
      </c>
      <c r="G3410">
        <f>INDEX(Teams!$B$2:$B$50,MATCH(F3410,Teams!$A$2:$A$50,0))</f>
        <v>22</v>
      </c>
      <c r="H3410">
        <v>45</v>
      </c>
      <c r="K3410" s="2"/>
    </row>
    <row r="3411" spans="1:11" x14ac:dyDescent="0.2">
      <c r="A3411">
        <f t="array" ref="A3411">INDEX('All Matches'!$A$2:$A$25000,MATCH(B3411&amp;C3411&amp;G3411,'All Matches'!$C$2:$C$25000&amp;'All Matches'!$B$2:$B$25000&amp;'All Matches'!$E$2:$E$25000,0))</f>
        <v>1718134</v>
      </c>
      <c r="B3411">
        <f>INDEX(Teams!$B$2:$B$50,MATCH(D3411,Teams!$A$2:$A$50,0))</f>
        <v>28</v>
      </c>
      <c r="C3411" s="2">
        <v>43067</v>
      </c>
      <c r="D3411" t="s">
        <v>320</v>
      </c>
      <c r="E3411" t="s">
        <v>379</v>
      </c>
      <c r="F3411" t="s">
        <v>15</v>
      </c>
      <c r="G3411">
        <f>INDEX(Teams!$B$2:$B$50,MATCH(F3411,Teams!$A$2:$A$50,0))</f>
        <v>22</v>
      </c>
      <c r="H3411">
        <v>56</v>
      </c>
      <c r="K3411" s="2"/>
    </row>
    <row r="3412" spans="1:11" x14ac:dyDescent="0.2">
      <c r="A3412">
        <f t="array" ref="A3412">INDEX('All Matches'!$A$2:$A$25000,MATCH(B3412&amp;C3412&amp;G3412,'All Matches'!$C$2:$C$25000&amp;'All Matches'!$B$2:$B$25000&amp;'All Matches'!$E$2:$E$25000,0))</f>
        <v>1718134</v>
      </c>
      <c r="B3412">
        <f>INDEX(Teams!$B$2:$B$50,MATCH(D3412,Teams!$A$2:$A$50,0))</f>
        <v>22</v>
      </c>
      <c r="C3412" s="2">
        <v>43067</v>
      </c>
      <c r="D3412" t="s">
        <v>15</v>
      </c>
      <c r="E3412" t="s">
        <v>114</v>
      </c>
      <c r="F3412" t="s">
        <v>320</v>
      </c>
      <c r="G3412">
        <f>INDEX(Teams!$B$2:$B$50,MATCH(F3412,Teams!$A$2:$A$50,0))</f>
        <v>28</v>
      </c>
      <c r="H3412">
        <v>59</v>
      </c>
      <c r="K3412" s="2"/>
    </row>
    <row r="3413" spans="1:11" x14ac:dyDescent="0.2">
      <c r="A3413">
        <f t="array" ref="A3413">INDEX('All Matches'!$A$2:$A$25000,MATCH(B3413&amp;C3413&amp;G3413,'All Matches'!$C$2:$C$25000&amp;'All Matches'!$B$2:$B$25000&amp;'All Matches'!$E$2:$E$25000,0))</f>
        <v>1718134</v>
      </c>
      <c r="B3413">
        <f>INDEX(Teams!$B$2:$B$50,MATCH(D3413,Teams!$A$2:$A$50,0))</f>
        <v>22</v>
      </c>
      <c r="C3413" s="2">
        <v>43067</v>
      </c>
      <c r="D3413" t="s">
        <v>15</v>
      </c>
      <c r="E3413" t="s">
        <v>380</v>
      </c>
      <c r="F3413" t="s">
        <v>320</v>
      </c>
      <c r="G3413">
        <f>INDEX(Teams!$B$2:$B$50,MATCH(F3413,Teams!$A$2:$A$50,0))</f>
        <v>28</v>
      </c>
      <c r="H3413">
        <v>83</v>
      </c>
      <c r="I3413">
        <v>1</v>
      </c>
      <c r="K3413" s="2"/>
    </row>
    <row r="3414" spans="1:11" x14ac:dyDescent="0.2">
      <c r="A3414">
        <f t="array" ref="A3414">INDEX('All Matches'!$A$2:$A$25000,MATCH(B3414&amp;C3414&amp;G3414,'All Matches'!$C$2:$C$25000&amp;'All Matches'!$B$2:$B$25000&amp;'All Matches'!$E$2:$E$25000,0))</f>
        <v>1718135</v>
      </c>
      <c r="B3414">
        <f>INDEX(Teams!$B$2:$B$50,MATCH(D3414,Teams!$A$2:$A$50,0))</f>
        <v>10</v>
      </c>
      <c r="C3414" s="2">
        <v>43068</v>
      </c>
      <c r="D3414" t="s">
        <v>47</v>
      </c>
      <c r="E3414" t="s">
        <v>104</v>
      </c>
      <c r="F3414" t="s">
        <v>29</v>
      </c>
      <c r="G3414">
        <f>INDEX(Teams!$B$2:$B$50,MATCH(F3414,Teams!$A$2:$A$50,0))</f>
        <v>17</v>
      </c>
      <c r="H3414">
        <v>3</v>
      </c>
      <c r="K3414" s="2"/>
    </row>
    <row r="3415" spans="1:11" x14ac:dyDescent="0.2">
      <c r="A3415">
        <f t="array" ref="A3415">INDEX('All Matches'!$A$2:$A$25000,MATCH(B3415&amp;C3415&amp;G3415,'All Matches'!$C$2:$C$25000&amp;'All Matches'!$B$2:$B$25000&amp;'All Matches'!$E$2:$E$25000,0))</f>
        <v>1718135</v>
      </c>
      <c r="B3415">
        <f>INDEX(Teams!$B$2:$B$50,MATCH(D3415,Teams!$A$2:$A$50,0))</f>
        <v>10</v>
      </c>
      <c r="C3415" s="2">
        <v>43068</v>
      </c>
      <c r="D3415" t="s">
        <v>47</v>
      </c>
      <c r="E3415" t="s">
        <v>184</v>
      </c>
      <c r="F3415" t="s">
        <v>29</v>
      </c>
      <c r="G3415">
        <f>INDEX(Teams!$B$2:$B$50,MATCH(F3415,Teams!$A$2:$A$50,0))</f>
        <v>17</v>
      </c>
      <c r="H3415">
        <v>68</v>
      </c>
      <c r="K3415" s="2"/>
    </row>
    <row r="3416" spans="1:11" x14ac:dyDescent="0.2">
      <c r="A3416">
        <f t="array" ref="A3416">INDEX('All Matches'!$A$2:$A$25000,MATCH(B3416&amp;C3416&amp;G3416,'All Matches'!$C$2:$C$25000&amp;'All Matches'!$B$2:$B$25000&amp;'All Matches'!$E$2:$E$25000,0))</f>
        <v>1718135</v>
      </c>
      <c r="B3416">
        <f>INDEX(Teams!$B$2:$B$50,MATCH(D3416,Teams!$A$2:$A$50,0))</f>
        <v>10</v>
      </c>
      <c r="C3416" s="2">
        <v>43068</v>
      </c>
      <c r="D3416" t="s">
        <v>47</v>
      </c>
      <c r="E3416" t="s">
        <v>184</v>
      </c>
      <c r="F3416" t="s">
        <v>29</v>
      </c>
      <c r="G3416">
        <f>INDEX(Teams!$B$2:$B$50,MATCH(F3416,Teams!$A$2:$A$50,0))</f>
        <v>17</v>
      </c>
      <c r="H3416">
        <v>87</v>
      </c>
      <c r="K3416" s="2"/>
    </row>
    <row r="3417" spans="1:11" x14ac:dyDescent="0.2">
      <c r="A3417">
        <f t="array" ref="A3417">INDEX('All Matches'!$A$2:$A$25000,MATCH(B3417&amp;C3417&amp;G3417,'All Matches'!$C$2:$C$25000&amp;'All Matches'!$B$2:$B$25000&amp;'All Matches'!$E$2:$E$25000,0))</f>
        <v>1718135</v>
      </c>
      <c r="B3417">
        <f>INDEX(Teams!$B$2:$B$50,MATCH(D3417,Teams!$A$2:$A$50,0))</f>
        <v>10</v>
      </c>
      <c r="C3417" s="2">
        <v>43068</v>
      </c>
      <c r="D3417" t="s">
        <v>47</v>
      </c>
      <c r="E3417" t="s">
        <v>150</v>
      </c>
      <c r="F3417" t="s">
        <v>29</v>
      </c>
      <c r="G3417">
        <f>INDEX(Teams!$B$2:$B$50,MATCH(F3417,Teams!$A$2:$A$50,0))</f>
        <v>17</v>
      </c>
      <c r="H3417">
        <v>69</v>
      </c>
      <c r="K3417" s="2"/>
    </row>
    <row r="3418" spans="1:11" x14ac:dyDescent="0.2">
      <c r="A3418">
        <f t="array" ref="A3418">INDEX('All Matches'!$A$2:$A$25000,MATCH(B3418&amp;C3418&amp;G3418,'All Matches'!$C$2:$C$25000&amp;'All Matches'!$B$2:$B$25000&amp;'All Matches'!$E$2:$E$25000,0))</f>
        <v>1718135</v>
      </c>
      <c r="B3418">
        <f>INDEX(Teams!$B$2:$B$50,MATCH(D3418,Teams!$A$2:$A$50,0))</f>
        <v>10</v>
      </c>
      <c r="C3418" s="2">
        <v>43068</v>
      </c>
      <c r="D3418" t="s">
        <v>47</v>
      </c>
      <c r="E3418" t="s">
        <v>116</v>
      </c>
      <c r="F3418" t="s">
        <v>29</v>
      </c>
      <c r="G3418">
        <f>INDEX(Teams!$B$2:$B$50,MATCH(F3418,Teams!$A$2:$A$50,0))</f>
        <v>17</v>
      </c>
      <c r="H3418">
        <v>72</v>
      </c>
      <c r="K3418" s="2"/>
    </row>
    <row r="3419" spans="1:11" x14ac:dyDescent="0.2">
      <c r="A3419">
        <f t="array" ref="A3419">INDEX('All Matches'!$A$2:$A$25000,MATCH(B3419&amp;C3419&amp;G3419,'All Matches'!$C$2:$C$25000&amp;'All Matches'!$B$2:$B$25000&amp;'All Matches'!$E$2:$E$25000,0))</f>
        <v>1718136</v>
      </c>
      <c r="B3419">
        <f>INDEX(Teams!$B$2:$B$50,MATCH(D3419,Teams!$A$2:$A$50,0))</f>
        <v>13</v>
      </c>
      <c r="C3419" s="2">
        <v>43068</v>
      </c>
      <c r="D3419" t="s">
        <v>64</v>
      </c>
      <c r="E3419" t="s">
        <v>173</v>
      </c>
      <c r="F3419" t="s">
        <v>20</v>
      </c>
      <c r="G3419">
        <f>INDEX(Teams!$B$2:$B$50,MATCH(F3419,Teams!$A$2:$A$50,0))</f>
        <v>11</v>
      </c>
      <c r="H3419" s="1">
        <v>37</v>
      </c>
      <c r="K3419" s="2"/>
    </row>
    <row r="3420" spans="1:11" x14ac:dyDescent="0.2">
      <c r="A3420">
        <f t="array" ref="A3420">INDEX('All Matches'!$A$2:$A$25000,MATCH(B3420&amp;C3420&amp;G3420,'All Matches'!$C$2:$C$25000&amp;'All Matches'!$B$2:$B$25000&amp;'All Matches'!$E$2:$E$25000,0))</f>
        <v>1718136</v>
      </c>
      <c r="B3420">
        <f>INDEX(Teams!$B$2:$B$50,MATCH(D3420,Teams!$A$2:$A$50,0))</f>
        <v>13</v>
      </c>
      <c r="C3420" s="2">
        <v>43068</v>
      </c>
      <c r="D3420" t="s">
        <v>64</v>
      </c>
      <c r="E3420" t="s">
        <v>381</v>
      </c>
      <c r="F3420" t="s">
        <v>20</v>
      </c>
      <c r="G3420">
        <f>INDEX(Teams!$B$2:$B$50,MATCH(F3420,Teams!$A$2:$A$50,0))</f>
        <v>11</v>
      </c>
      <c r="H3420">
        <v>65</v>
      </c>
      <c r="K3420" s="2"/>
    </row>
    <row r="3421" spans="1:11" x14ac:dyDescent="0.2">
      <c r="A3421">
        <f t="array" ref="A3421">INDEX('All Matches'!$A$2:$A$25000,MATCH(B3421&amp;C3421&amp;G3421,'All Matches'!$C$2:$C$25000&amp;'All Matches'!$B$2:$B$25000&amp;'All Matches'!$E$2:$E$25000,0))</f>
        <v>1718137</v>
      </c>
      <c r="B3421">
        <f>INDEX(Teams!$B$2:$B$50,MATCH(D3421,Teams!$A$2:$A$50,0))</f>
        <v>14</v>
      </c>
      <c r="C3421" s="2">
        <v>43068</v>
      </c>
      <c r="D3421" t="s">
        <v>27</v>
      </c>
      <c r="E3421" t="s">
        <v>155</v>
      </c>
      <c r="F3421" t="s">
        <v>325</v>
      </c>
      <c r="G3421">
        <f>INDEX(Teams!$B$2:$B$50,MATCH(F3421,Teams!$A$2:$A$50,0))</f>
        <v>25</v>
      </c>
      <c r="H3421">
        <v>55</v>
      </c>
      <c r="K3421" s="2"/>
    </row>
    <row r="3422" spans="1:11" x14ac:dyDescent="0.2">
      <c r="A3422">
        <f t="array" ref="A3422">INDEX('All Matches'!$A$2:$A$25000,MATCH(B3422&amp;C3422&amp;G3422,'All Matches'!$C$2:$C$25000&amp;'All Matches'!$B$2:$B$25000&amp;'All Matches'!$E$2:$E$25000,0))</f>
        <v>1718138</v>
      </c>
      <c r="B3422">
        <f>INDEX(Teams!$B$2:$B$50,MATCH(D3422,Teams!$A$2:$A$50,0))</f>
        <v>16</v>
      </c>
      <c r="C3422" s="2">
        <v>43068</v>
      </c>
      <c r="D3422" t="s">
        <v>37</v>
      </c>
      <c r="E3422" t="s">
        <v>318</v>
      </c>
      <c r="F3422" t="s">
        <v>42</v>
      </c>
      <c r="G3422">
        <f>INDEX(Teams!$B$2:$B$50,MATCH(F3422,Teams!$A$2:$A$50,0))</f>
        <v>29</v>
      </c>
      <c r="H3422">
        <v>18</v>
      </c>
      <c r="K3422" s="2"/>
    </row>
    <row r="3423" spans="1:11" x14ac:dyDescent="0.2">
      <c r="A3423">
        <f t="array" ref="A3423">INDEX('All Matches'!$A$2:$A$25000,MATCH(B3423&amp;C3423&amp;G3423,'All Matches'!$C$2:$C$25000&amp;'All Matches'!$B$2:$B$25000&amp;'All Matches'!$E$2:$E$25000,0))</f>
        <v>1718138</v>
      </c>
      <c r="B3423">
        <f>INDEX(Teams!$B$2:$B$50,MATCH(D3423,Teams!$A$2:$A$50,0))</f>
        <v>16</v>
      </c>
      <c r="C3423" s="2">
        <v>43068</v>
      </c>
      <c r="D3423" t="s">
        <v>37</v>
      </c>
      <c r="E3423" t="s">
        <v>318</v>
      </c>
      <c r="F3423" t="s">
        <v>42</v>
      </c>
      <c r="G3423">
        <f>INDEX(Teams!$B$2:$B$50,MATCH(F3423,Teams!$A$2:$A$50,0))</f>
        <v>29</v>
      </c>
      <c r="H3423">
        <v>28</v>
      </c>
      <c r="K3423" s="2"/>
    </row>
    <row r="3424" spans="1:11" x14ac:dyDescent="0.2">
      <c r="A3424">
        <f t="array" ref="A3424">INDEX('All Matches'!$A$2:$A$25000,MATCH(B3424&amp;C3424&amp;G3424,'All Matches'!$C$2:$C$25000&amp;'All Matches'!$B$2:$B$25000&amp;'All Matches'!$E$2:$E$25000,0))</f>
        <v>1718138</v>
      </c>
      <c r="B3424">
        <f>INDEX(Teams!$B$2:$B$50,MATCH(D3424,Teams!$A$2:$A$50,0))</f>
        <v>16</v>
      </c>
      <c r="C3424" s="2">
        <v>43068</v>
      </c>
      <c r="D3424" t="s">
        <v>37</v>
      </c>
      <c r="E3424" t="s">
        <v>318</v>
      </c>
      <c r="F3424" t="s">
        <v>42</v>
      </c>
      <c r="G3424">
        <f>INDEX(Teams!$B$2:$B$50,MATCH(F3424,Teams!$A$2:$A$50,0))</f>
        <v>29</v>
      </c>
      <c r="H3424">
        <v>66</v>
      </c>
      <c r="K3424" s="2"/>
    </row>
    <row r="3425" spans="1:11" x14ac:dyDescent="0.2">
      <c r="A3425">
        <f t="array" ref="A3425">INDEX('All Matches'!$A$2:$A$25000,MATCH(B3425&amp;C3425&amp;G3425,'All Matches'!$C$2:$C$25000&amp;'All Matches'!$B$2:$B$25000&amp;'All Matches'!$E$2:$E$25000,0))</f>
        <v>1718138</v>
      </c>
      <c r="B3425">
        <f>INDEX(Teams!$B$2:$B$50,MATCH(D3425,Teams!$A$2:$A$50,0))</f>
        <v>16</v>
      </c>
      <c r="C3425" s="2">
        <v>43068</v>
      </c>
      <c r="D3425" t="s">
        <v>37</v>
      </c>
      <c r="E3425" t="s">
        <v>382</v>
      </c>
      <c r="F3425" t="s">
        <v>42</v>
      </c>
      <c r="G3425">
        <f>INDEX(Teams!$B$2:$B$50,MATCH(F3425,Teams!$A$2:$A$50,0))</f>
        <v>29</v>
      </c>
      <c r="H3425">
        <v>78</v>
      </c>
      <c r="K3425" s="2"/>
    </row>
    <row r="3426" spans="1:11" x14ac:dyDescent="0.2">
      <c r="A3426">
        <f t="array" ref="A3426">INDEX('All Matches'!$A$2:$A$25000,MATCH(B3426&amp;C3426&amp;G3426,'All Matches'!$C$2:$C$25000&amp;'All Matches'!$B$2:$B$25000&amp;'All Matches'!$E$2:$E$25000,0))</f>
        <v>1718139</v>
      </c>
      <c r="B3426">
        <f>INDEX(Teams!$B$2:$B$50,MATCH(D3426,Teams!$A$2:$A$50,0))</f>
        <v>20</v>
      </c>
      <c r="C3426" s="2">
        <v>43068</v>
      </c>
      <c r="D3426" t="s">
        <v>45</v>
      </c>
      <c r="E3426" t="s">
        <v>218</v>
      </c>
      <c r="F3426" t="s">
        <v>50</v>
      </c>
      <c r="G3426">
        <f>INDEX(Teams!$B$2:$B$50,MATCH(F3426,Teams!$A$2:$A$50,0))</f>
        <v>23</v>
      </c>
      <c r="H3426">
        <v>47</v>
      </c>
      <c r="K3426" s="2"/>
    </row>
    <row r="3427" spans="1:11" x14ac:dyDescent="0.2">
      <c r="A3427">
        <f t="array" ref="A3427">INDEX('All Matches'!$A$2:$A$25000,MATCH(B3427&amp;C3427&amp;G3427,'All Matches'!$C$2:$C$25000&amp;'All Matches'!$B$2:$B$25000&amp;'All Matches'!$E$2:$E$25000,0))</f>
        <v>1718139</v>
      </c>
      <c r="B3427">
        <f>INDEX(Teams!$B$2:$B$50,MATCH(D3427,Teams!$A$2:$A$50,0))</f>
        <v>20</v>
      </c>
      <c r="C3427" s="2">
        <v>43068</v>
      </c>
      <c r="D3427" t="s">
        <v>45</v>
      </c>
      <c r="E3427" t="s">
        <v>46</v>
      </c>
      <c r="F3427" t="s">
        <v>50</v>
      </c>
      <c r="G3427">
        <f>INDEX(Teams!$B$2:$B$50,MATCH(F3427,Teams!$A$2:$A$50,0))</f>
        <v>23</v>
      </c>
      <c r="H3427">
        <v>90</v>
      </c>
      <c r="K3427" s="2"/>
    </row>
    <row r="3428" spans="1:11" x14ac:dyDescent="0.2">
      <c r="A3428">
        <f t="array" ref="A3428">INDEX('All Matches'!$A$2:$A$25000,MATCH(B3428&amp;C3428&amp;G3428,'All Matches'!$C$2:$C$25000&amp;'All Matches'!$B$2:$B$25000&amp;'All Matches'!$E$2:$E$25000,0))</f>
        <v>1718139</v>
      </c>
      <c r="B3428">
        <f>INDEX(Teams!$B$2:$B$50,MATCH(D3428,Teams!$A$2:$A$50,0))</f>
        <v>23</v>
      </c>
      <c r="C3428" s="2">
        <v>43068</v>
      </c>
      <c r="D3428" t="s">
        <v>50</v>
      </c>
      <c r="E3428" t="s">
        <v>274</v>
      </c>
      <c r="F3428" t="s">
        <v>45</v>
      </c>
      <c r="G3428">
        <f>INDEX(Teams!$B$2:$B$50,MATCH(F3428,Teams!$A$2:$A$50,0))</f>
        <v>20</v>
      </c>
      <c r="H3428">
        <v>75</v>
      </c>
      <c r="K3428" s="2"/>
    </row>
    <row r="3429" spans="1:11" x14ac:dyDescent="0.2">
      <c r="A3429">
        <f t="array" ref="A3429">INDEX('All Matches'!$A$2:$A$25000,MATCH(B3429&amp;C3429&amp;G3429,'All Matches'!$C$2:$C$25000&amp;'All Matches'!$B$2:$B$25000&amp;'All Matches'!$E$2:$E$25000,0))</f>
        <v>1718140</v>
      </c>
      <c r="B3429">
        <f>INDEX(Teams!$B$2:$B$50,MATCH(D3429,Teams!$A$2:$A$50,0))</f>
        <v>19</v>
      </c>
      <c r="C3429" s="2">
        <v>43068</v>
      </c>
      <c r="D3429" t="s">
        <v>40</v>
      </c>
      <c r="E3429" t="s">
        <v>43</v>
      </c>
      <c r="F3429" t="s">
        <v>319</v>
      </c>
      <c r="G3429">
        <f>INDEX(Teams!$B$2:$B$50,MATCH(F3429,Teams!$A$2:$A$50,0))</f>
        <v>24</v>
      </c>
      <c r="H3429">
        <v>17</v>
      </c>
      <c r="K3429" s="2"/>
    </row>
    <row r="3430" spans="1:11" x14ac:dyDescent="0.2">
      <c r="A3430">
        <f t="array" ref="A3430">INDEX('All Matches'!$A$2:$A$25000,MATCH(B3430&amp;C3430&amp;G3430,'All Matches'!$C$2:$C$25000&amp;'All Matches'!$B$2:$B$25000&amp;'All Matches'!$E$2:$E$25000,0))</f>
        <v>1718140</v>
      </c>
      <c r="B3430">
        <f>INDEX(Teams!$B$2:$B$50,MATCH(D3430,Teams!$A$2:$A$50,0))</f>
        <v>19</v>
      </c>
      <c r="C3430" s="2">
        <v>43068</v>
      </c>
      <c r="D3430" t="s">
        <v>40</v>
      </c>
      <c r="E3430" t="s">
        <v>41</v>
      </c>
      <c r="F3430" t="s">
        <v>319</v>
      </c>
      <c r="G3430">
        <f>INDEX(Teams!$B$2:$B$50,MATCH(F3430,Teams!$A$2:$A$50,0))</f>
        <v>24</v>
      </c>
      <c r="H3430">
        <v>77</v>
      </c>
      <c r="K3430" s="2"/>
    </row>
    <row r="3431" spans="1:11" x14ac:dyDescent="0.2">
      <c r="A3431">
        <f t="array" ref="A3431">INDEX('All Matches'!$A$2:$A$25000,MATCH(B3431&amp;C3431&amp;G3431,'All Matches'!$C$2:$C$25000&amp;'All Matches'!$B$2:$B$25000&amp;'All Matches'!$E$2:$E$25000,0))</f>
        <v>1718140</v>
      </c>
      <c r="B3431">
        <f>INDEX(Teams!$B$2:$B$50,MATCH(D3431,Teams!$A$2:$A$50,0))</f>
        <v>19</v>
      </c>
      <c r="C3431" s="2">
        <v>43068</v>
      </c>
      <c r="D3431" t="s">
        <v>40</v>
      </c>
      <c r="E3431" t="s">
        <v>41</v>
      </c>
      <c r="F3431" t="s">
        <v>319</v>
      </c>
      <c r="G3431">
        <f>INDEX(Teams!$B$2:$B$50,MATCH(F3431,Teams!$A$2:$A$50,0))</f>
        <v>24</v>
      </c>
      <c r="H3431">
        <v>83</v>
      </c>
      <c r="K3431" s="2"/>
    </row>
    <row r="3432" spans="1:11" x14ac:dyDescent="0.2">
      <c r="A3432">
        <f t="array" ref="A3432">INDEX('All Matches'!$A$2:$A$25000,MATCH(B3432&amp;C3432&amp;G3432,'All Matches'!$C$2:$C$25000&amp;'All Matches'!$B$2:$B$25000&amp;'All Matches'!$E$2:$E$25000,0))</f>
        <v>1718136</v>
      </c>
      <c r="B3432">
        <f>INDEX(Teams!$B$2:$B$50,MATCH(D3432,Teams!$A$2:$A$50,0))</f>
        <v>11</v>
      </c>
      <c r="C3432" s="2">
        <v>43068</v>
      </c>
      <c r="D3432" t="s">
        <v>20</v>
      </c>
      <c r="E3432" t="s">
        <v>780</v>
      </c>
      <c r="F3432" t="s">
        <v>64</v>
      </c>
      <c r="G3432">
        <f>INDEX(Teams!$B$2:$B$50,MATCH(F3432,Teams!$A$2:$A$50,0))</f>
        <v>13</v>
      </c>
      <c r="H3432">
        <v>79</v>
      </c>
      <c r="K3432" s="2"/>
    </row>
    <row r="3433" spans="1:11" x14ac:dyDescent="0.2">
      <c r="A3433">
        <f t="array" ref="A3433">INDEX('All Matches'!$A$2:$A$25000,MATCH(B3433&amp;C3433&amp;G3433,'All Matches'!$C$2:$C$25000&amp;'All Matches'!$B$2:$B$25000&amp;'All Matches'!$E$2:$E$25000,0))</f>
        <v>1718143</v>
      </c>
      <c r="B3433">
        <f>INDEX(Teams!$B$2:$B$50,MATCH(D3433,Teams!$A$2:$A$50,0))</f>
        <v>14</v>
      </c>
      <c r="C3433" s="2">
        <v>43071</v>
      </c>
      <c r="D3433" t="s">
        <v>27</v>
      </c>
      <c r="E3433" t="s">
        <v>369</v>
      </c>
      <c r="F3433" t="s">
        <v>15</v>
      </c>
      <c r="G3433">
        <f>INDEX(Teams!$B$2:$B$50,MATCH(F3433,Teams!$A$2:$A$50,0))</f>
        <v>22</v>
      </c>
      <c r="H3433">
        <v>21</v>
      </c>
      <c r="K3433" s="2"/>
    </row>
    <row r="3434" spans="1:11" x14ac:dyDescent="0.2">
      <c r="A3434">
        <f t="array" ref="A3434">INDEX('All Matches'!$A$2:$A$25000,MATCH(B3434&amp;C3434&amp;G3434,'All Matches'!$C$2:$C$25000&amp;'All Matches'!$B$2:$B$25000&amp;'All Matches'!$E$2:$E$25000,0))</f>
        <v>1718143</v>
      </c>
      <c r="B3434">
        <f>INDEX(Teams!$B$2:$B$50,MATCH(D3434,Teams!$A$2:$A$50,0))</f>
        <v>14</v>
      </c>
      <c r="C3434" s="2">
        <v>43071</v>
      </c>
      <c r="D3434" t="s">
        <v>27</v>
      </c>
      <c r="E3434" t="s">
        <v>369</v>
      </c>
      <c r="F3434" t="s">
        <v>15</v>
      </c>
      <c r="G3434">
        <f>INDEX(Teams!$B$2:$B$50,MATCH(F3434,Teams!$A$2:$A$50,0))</f>
        <v>22</v>
      </c>
      <c r="H3434">
        <v>74</v>
      </c>
      <c r="J3434">
        <v>1</v>
      </c>
      <c r="K3434" s="2"/>
    </row>
    <row r="3435" spans="1:11" x14ac:dyDescent="0.2">
      <c r="A3435">
        <f t="array" ref="A3435">INDEX('All Matches'!$A$2:$A$25000,MATCH(B3435&amp;C3435&amp;G3435,'All Matches'!$C$2:$C$25000&amp;'All Matches'!$B$2:$B$25000&amp;'All Matches'!$E$2:$E$25000,0))</f>
        <v>1718143</v>
      </c>
      <c r="B3435">
        <f>INDEX(Teams!$B$2:$B$50,MATCH(D3435,Teams!$A$2:$A$50,0))</f>
        <v>14</v>
      </c>
      <c r="C3435" s="2">
        <v>43071</v>
      </c>
      <c r="D3435" t="s">
        <v>27</v>
      </c>
      <c r="E3435" t="s">
        <v>60</v>
      </c>
      <c r="F3435" t="s">
        <v>15</v>
      </c>
      <c r="G3435">
        <f>INDEX(Teams!$B$2:$B$50,MATCH(F3435,Teams!$A$2:$A$50,0))</f>
        <v>22</v>
      </c>
      <c r="H3435">
        <v>33</v>
      </c>
      <c r="K3435" s="2"/>
    </row>
    <row r="3436" spans="1:11" x14ac:dyDescent="0.2">
      <c r="A3436">
        <f t="array" ref="A3436">INDEX('All Matches'!$A$2:$A$25000,MATCH(B3436&amp;C3436&amp;G3436,'All Matches'!$C$2:$C$25000&amp;'All Matches'!$B$2:$B$25000&amp;'All Matches'!$E$2:$E$25000,0))</f>
        <v>1718143</v>
      </c>
      <c r="B3436">
        <f>INDEX(Teams!$B$2:$B$50,MATCH(D3436,Teams!$A$2:$A$50,0))</f>
        <v>22</v>
      </c>
      <c r="C3436" s="2">
        <v>43071</v>
      </c>
      <c r="D3436" t="s">
        <v>15</v>
      </c>
      <c r="E3436" t="s">
        <v>376</v>
      </c>
      <c r="F3436" t="s">
        <v>27</v>
      </c>
      <c r="G3436">
        <f>INDEX(Teams!$B$2:$B$50,MATCH(F3436,Teams!$A$2:$A$50,0))</f>
        <v>14</v>
      </c>
      <c r="H3436">
        <v>12</v>
      </c>
      <c r="K3436" s="2"/>
    </row>
    <row r="3437" spans="1:11" x14ac:dyDescent="0.2">
      <c r="A3437">
        <f t="array" ref="A3437">INDEX('All Matches'!$A$2:$A$25000,MATCH(B3437&amp;C3437&amp;G3437,'All Matches'!$C$2:$C$25000&amp;'All Matches'!$B$2:$B$25000&amp;'All Matches'!$E$2:$E$25000,0))</f>
        <v>1718142</v>
      </c>
      <c r="B3437">
        <f>INDEX(Teams!$B$2:$B$50,MATCH(D3437,Teams!$A$2:$A$50,0))</f>
        <v>12</v>
      </c>
      <c r="C3437" s="2">
        <v>43071</v>
      </c>
      <c r="D3437" t="s">
        <v>34</v>
      </c>
      <c r="E3437" t="s">
        <v>73</v>
      </c>
      <c r="F3437" t="s">
        <v>40</v>
      </c>
      <c r="G3437">
        <f>INDEX(Teams!$B$2:$B$50,MATCH(F3437,Teams!$A$2:$A$50,0))</f>
        <v>19</v>
      </c>
      <c r="H3437">
        <v>51</v>
      </c>
      <c r="J3437">
        <v>1</v>
      </c>
      <c r="K3437" s="2"/>
    </row>
    <row r="3438" spans="1:11" x14ac:dyDescent="0.2">
      <c r="A3438">
        <f t="array" ref="A3438">INDEX('All Matches'!$A$2:$A$25000,MATCH(B3438&amp;C3438&amp;G3438,'All Matches'!$C$2:$C$25000&amp;'All Matches'!$B$2:$B$25000&amp;'All Matches'!$E$2:$E$25000,0))</f>
        <v>1718142</v>
      </c>
      <c r="B3438">
        <f>INDEX(Teams!$B$2:$B$50,MATCH(D3438,Teams!$A$2:$A$50,0))</f>
        <v>19</v>
      </c>
      <c r="C3438" s="2">
        <v>43071</v>
      </c>
      <c r="D3438" t="s">
        <v>40</v>
      </c>
      <c r="E3438" t="s">
        <v>383</v>
      </c>
      <c r="F3438" t="s">
        <v>34</v>
      </c>
      <c r="G3438">
        <f>INDEX(Teams!$B$2:$B$50,MATCH(F3438,Teams!$A$2:$A$50,0))</f>
        <v>12</v>
      </c>
      <c r="H3438">
        <v>30</v>
      </c>
      <c r="K3438" s="2"/>
    </row>
    <row r="3439" spans="1:11" x14ac:dyDescent="0.2">
      <c r="A3439">
        <f t="array" ref="A3439">INDEX('All Matches'!$A$2:$A$25000,MATCH(B3439&amp;C3439&amp;G3439,'All Matches'!$C$2:$C$25000&amp;'All Matches'!$B$2:$B$25000&amp;'All Matches'!$E$2:$E$25000,0))</f>
        <v>1718142</v>
      </c>
      <c r="B3439">
        <f>INDEX(Teams!$B$2:$B$50,MATCH(D3439,Teams!$A$2:$A$50,0))</f>
        <v>19</v>
      </c>
      <c r="C3439" s="2">
        <v>43071</v>
      </c>
      <c r="D3439" t="s">
        <v>40</v>
      </c>
      <c r="E3439" t="s">
        <v>93</v>
      </c>
      <c r="F3439" t="s">
        <v>34</v>
      </c>
      <c r="G3439">
        <f>INDEX(Teams!$B$2:$B$50,MATCH(F3439,Teams!$A$2:$A$50,0))</f>
        <v>12</v>
      </c>
      <c r="H3439">
        <v>31</v>
      </c>
      <c r="K3439" s="2"/>
    </row>
    <row r="3440" spans="1:11" x14ac:dyDescent="0.2">
      <c r="A3440">
        <f t="array" ref="A3440">INDEX('All Matches'!$A$2:$A$25000,MATCH(B3440&amp;C3440&amp;G3440,'All Matches'!$C$2:$C$25000&amp;'All Matches'!$B$2:$B$25000&amp;'All Matches'!$E$2:$E$25000,0))</f>
        <v>1718142</v>
      </c>
      <c r="B3440">
        <f>INDEX(Teams!$B$2:$B$50,MATCH(D3440,Teams!$A$2:$A$50,0))</f>
        <v>19</v>
      </c>
      <c r="C3440" s="2">
        <v>43071</v>
      </c>
      <c r="D3440" t="s">
        <v>40</v>
      </c>
      <c r="E3440" t="s">
        <v>93</v>
      </c>
      <c r="F3440" t="s">
        <v>34</v>
      </c>
      <c r="G3440">
        <f>INDEX(Teams!$B$2:$B$50,MATCH(F3440,Teams!$A$2:$A$50,0))</f>
        <v>12</v>
      </c>
      <c r="H3440">
        <v>48</v>
      </c>
      <c r="K3440" s="2"/>
    </row>
    <row r="3441" spans="1:11" x14ac:dyDescent="0.2">
      <c r="A3441">
        <f t="array" ref="A3441">INDEX('All Matches'!$A$2:$A$25000,MATCH(B3441&amp;C3441&amp;G3441,'All Matches'!$C$2:$C$25000&amp;'All Matches'!$B$2:$B$25000&amp;'All Matches'!$E$2:$E$25000,0))</f>
        <v>1718142</v>
      </c>
      <c r="B3441">
        <f>INDEX(Teams!$B$2:$B$50,MATCH(D3441,Teams!$A$2:$A$50,0))</f>
        <v>19</v>
      </c>
      <c r="C3441" s="2">
        <v>43071</v>
      </c>
      <c r="D3441" t="s">
        <v>40</v>
      </c>
      <c r="E3441" t="s">
        <v>350</v>
      </c>
      <c r="F3441" t="s">
        <v>34</v>
      </c>
      <c r="G3441">
        <f>INDEX(Teams!$B$2:$B$50,MATCH(F3441,Teams!$A$2:$A$50,0))</f>
        <v>12</v>
      </c>
      <c r="H3441">
        <v>87</v>
      </c>
      <c r="K3441" s="2"/>
    </row>
    <row r="3442" spans="1:11" x14ac:dyDescent="0.2">
      <c r="A3442">
        <f t="array" ref="A3442">INDEX('All Matches'!$A$2:$A$25000,MATCH(B3442&amp;C3442&amp;G3442,'All Matches'!$C$2:$C$25000&amp;'All Matches'!$B$2:$B$25000&amp;'All Matches'!$E$2:$E$25000,0))</f>
        <v>1718142</v>
      </c>
      <c r="B3442">
        <f>INDEX(Teams!$B$2:$B$50,MATCH(D3442,Teams!$A$2:$A$50,0))</f>
        <v>19</v>
      </c>
      <c r="C3442" s="2">
        <v>43071</v>
      </c>
      <c r="D3442" t="s">
        <v>40</v>
      </c>
      <c r="E3442" t="s">
        <v>322</v>
      </c>
      <c r="F3442" t="s">
        <v>34</v>
      </c>
      <c r="G3442">
        <f>INDEX(Teams!$B$2:$B$50,MATCH(F3442,Teams!$A$2:$A$50,0))</f>
        <v>12</v>
      </c>
      <c r="H3442">
        <v>89</v>
      </c>
      <c r="I3442">
        <v>1</v>
      </c>
      <c r="K3442" s="2"/>
    </row>
    <row r="3443" spans="1:11" x14ac:dyDescent="0.2">
      <c r="A3443">
        <f t="array" ref="A3443">INDEX('All Matches'!$A$2:$A$25000,MATCH(B3443&amp;C3443&amp;G3443,'All Matches'!$C$2:$C$25000&amp;'All Matches'!$B$2:$B$25000&amp;'All Matches'!$E$2:$E$25000,0))</f>
        <v>1718144</v>
      </c>
      <c r="B3443">
        <f>INDEX(Teams!$B$2:$B$50,MATCH(D3443,Teams!$A$2:$A$50,0))</f>
        <v>16</v>
      </c>
      <c r="C3443" s="2">
        <v>43071</v>
      </c>
      <c r="D3443" t="s">
        <v>37</v>
      </c>
      <c r="E3443" t="s">
        <v>118</v>
      </c>
      <c r="F3443" t="s">
        <v>29</v>
      </c>
      <c r="G3443">
        <f>INDEX(Teams!$B$2:$B$50,MATCH(F3443,Teams!$A$2:$A$50,0))</f>
        <v>17</v>
      </c>
      <c r="H3443">
        <v>47</v>
      </c>
      <c r="K3443" s="2"/>
    </row>
    <row r="3444" spans="1:11" x14ac:dyDescent="0.2">
      <c r="A3444">
        <f t="array" ref="A3444">INDEX('All Matches'!$A$2:$A$25000,MATCH(B3444&amp;C3444&amp;G3444,'All Matches'!$C$2:$C$25000&amp;'All Matches'!$B$2:$B$25000&amp;'All Matches'!$E$2:$E$25000,0))</f>
        <v>1718144</v>
      </c>
      <c r="B3444">
        <f>INDEX(Teams!$B$2:$B$50,MATCH(D3444,Teams!$A$2:$A$50,0))</f>
        <v>16</v>
      </c>
      <c r="C3444" s="2">
        <v>43071</v>
      </c>
      <c r="D3444" t="s">
        <v>37</v>
      </c>
      <c r="E3444" t="s">
        <v>95</v>
      </c>
      <c r="F3444" t="s">
        <v>29</v>
      </c>
      <c r="G3444">
        <f>INDEX(Teams!$B$2:$B$50,MATCH(F3444,Teams!$A$2:$A$50,0))</f>
        <v>17</v>
      </c>
      <c r="H3444">
        <v>73</v>
      </c>
      <c r="K3444" s="2"/>
    </row>
    <row r="3445" spans="1:11" x14ac:dyDescent="0.2">
      <c r="A3445">
        <f t="array" ref="A3445">INDEX('All Matches'!$A$2:$A$25000,MATCH(B3445&amp;C3445&amp;G3445,'All Matches'!$C$2:$C$25000&amp;'All Matches'!$B$2:$B$25000&amp;'All Matches'!$E$2:$E$25000,0))</f>
        <v>1718145</v>
      </c>
      <c r="B3445">
        <f>INDEX(Teams!$B$2:$B$50,MATCH(D3445,Teams!$A$2:$A$50,0))</f>
        <v>18</v>
      </c>
      <c r="C3445" s="2">
        <v>43071</v>
      </c>
      <c r="D3445" t="s">
        <v>12</v>
      </c>
      <c r="E3445" t="s">
        <v>789</v>
      </c>
      <c r="F3445" t="s">
        <v>64</v>
      </c>
      <c r="G3445">
        <f>INDEX(Teams!$B$2:$B$50,MATCH(F3445,Teams!$A$2:$A$50,0))</f>
        <v>13</v>
      </c>
      <c r="H3445">
        <v>6</v>
      </c>
      <c r="K3445" s="2"/>
    </row>
    <row r="3446" spans="1:11" x14ac:dyDescent="0.2">
      <c r="A3446">
        <f t="array" ref="A3446">INDEX('All Matches'!$A$2:$A$25000,MATCH(B3446&amp;C3446&amp;G3446,'All Matches'!$C$2:$C$25000&amp;'All Matches'!$B$2:$B$25000&amp;'All Matches'!$E$2:$E$25000,0))</f>
        <v>1718146</v>
      </c>
      <c r="B3446">
        <f>INDEX(Teams!$B$2:$B$50,MATCH(D3446,Teams!$A$2:$A$50,0))</f>
        <v>24</v>
      </c>
      <c r="C3446" s="2">
        <v>43071</v>
      </c>
      <c r="D3446" t="s">
        <v>319</v>
      </c>
      <c r="E3446" t="s">
        <v>164</v>
      </c>
      <c r="F3446" t="s">
        <v>325</v>
      </c>
      <c r="G3446">
        <f>INDEX(Teams!$B$2:$B$50,MATCH(F3446,Teams!$A$2:$A$50,0))</f>
        <v>25</v>
      </c>
      <c r="H3446">
        <v>36</v>
      </c>
      <c r="K3446" s="2"/>
    </row>
    <row r="3447" spans="1:11" x14ac:dyDescent="0.2">
      <c r="A3447">
        <f t="array" ref="A3447">INDEX('All Matches'!$A$2:$A$25000,MATCH(B3447&amp;C3447&amp;G3447,'All Matches'!$C$2:$C$25000&amp;'All Matches'!$B$2:$B$25000&amp;'All Matches'!$E$2:$E$25000,0))</f>
        <v>1718146</v>
      </c>
      <c r="B3447">
        <f>INDEX(Teams!$B$2:$B$50,MATCH(D3447,Teams!$A$2:$A$50,0))</f>
        <v>24</v>
      </c>
      <c r="C3447" s="2">
        <v>43071</v>
      </c>
      <c r="D3447" t="s">
        <v>319</v>
      </c>
      <c r="E3447" t="s">
        <v>352</v>
      </c>
      <c r="F3447" t="s">
        <v>325</v>
      </c>
      <c r="G3447">
        <f>INDEX(Teams!$B$2:$B$50,MATCH(F3447,Teams!$A$2:$A$50,0))</f>
        <v>25</v>
      </c>
      <c r="H3447">
        <v>40</v>
      </c>
      <c r="K3447" s="2"/>
    </row>
    <row r="3448" spans="1:11" x14ac:dyDescent="0.2">
      <c r="A3448">
        <f t="array" ref="A3448">INDEX('All Matches'!$A$2:$A$25000,MATCH(B3448&amp;C3448&amp;G3448,'All Matches'!$C$2:$C$25000&amp;'All Matches'!$B$2:$B$25000&amp;'All Matches'!$E$2:$E$25000,0))</f>
        <v>1718146</v>
      </c>
      <c r="B3448">
        <f>INDEX(Teams!$B$2:$B$50,MATCH(D3448,Teams!$A$2:$A$50,0))</f>
        <v>25</v>
      </c>
      <c r="C3448" s="2">
        <v>43071</v>
      </c>
      <c r="D3448" t="s">
        <v>325</v>
      </c>
      <c r="E3448" t="s">
        <v>384</v>
      </c>
      <c r="F3448" t="s">
        <v>319</v>
      </c>
      <c r="G3448">
        <f>INDEX(Teams!$B$2:$B$50,MATCH(F3448,Teams!$A$2:$A$50,0))</f>
        <v>24</v>
      </c>
      <c r="H3448">
        <v>3</v>
      </c>
      <c r="K3448" s="2"/>
    </row>
    <row r="3449" spans="1:11" x14ac:dyDescent="0.2">
      <c r="A3449">
        <f t="array" ref="A3449">INDEX('All Matches'!$A$2:$A$25000,MATCH(B3449&amp;C3449&amp;G3449,'All Matches'!$C$2:$C$25000&amp;'All Matches'!$B$2:$B$25000&amp;'All Matches'!$E$2:$E$25000,0))</f>
        <v>1718147</v>
      </c>
      <c r="B3449">
        <f>INDEX(Teams!$B$2:$B$50,MATCH(D3449,Teams!$A$2:$A$50,0))</f>
        <v>27</v>
      </c>
      <c r="C3449" s="2">
        <v>43071</v>
      </c>
      <c r="D3449" t="s">
        <v>32</v>
      </c>
      <c r="E3449" t="s">
        <v>374</v>
      </c>
      <c r="F3449" t="s">
        <v>17</v>
      </c>
      <c r="G3449">
        <f>INDEX(Teams!$B$2:$B$50,MATCH(F3449,Teams!$A$2:$A$50,0))</f>
        <v>26</v>
      </c>
      <c r="H3449">
        <v>13</v>
      </c>
      <c r="K3449" s="2"/>
    </row>
    <row r="3450" spans="1:11" x14ac:dyDescent="0.2">
      <c r="A3450">
        <f t="array" ref="A3450">INDEX('All Matches'!$A$2:$A$25000,MATCH(B3450&amp;C3450&amp;G3450,'All Matches'!$C$2:$C$25000&amp;'All Matches'!$B$2:$B$25000&amp;'All Matches'!$E$2:$E$25000,0))</f>
        <v>1718147</v>
      </c>
      <c r="B3450">
        <f>INDEX(Teams!$B$2:$B$50,MATCH(D3450,Teams!$A$2:$A$50,0))</f>
        <v>26</v>
      </c>
      <c r="C3450" s="2">
        <v>43071</v>
      </c>
      <c r="D3450" t="s">
        <v>17</v>
      </c>
      <c r="E3450" t="s">
        <v>365</v>
      </c>
      <c r="F3450" t="s">
        <v>32</v>
      </c>
      <c r="G3450">
        <f>INDEX(Teams!$B$2:$B$50,MATCH(F3450,Teams!$A$2:$A$50,0))</f>
        <v>27</v>
      </c>
      <c r="H3450">
        <v>25</v>
      </c>
      <c r="K3450" s="2"/>
    </row>
    <row r="3451" spans="1:11" x14ac:dyDescent="0.2">
      <c r="A3451">
        <f t="array" ref="A3451">INDEX('All Matches'!$A$2:$A$25000,MATCH(B3451&amp;C3451&amp;G3451,'All Matches'!$C$2:$C$25000&amp;'All Matches'!$B$2:$B$25000&amp;'All Matches'!$E$2:$E$25000,0))</f>
        <v>1718141</v>
      </c>
      <c r="B3451">
        <f>INDEX(Teams!$B$2:$B$50,MATCH(D3451,Teams!$A$2:$A$50,0))</f>
        <v>10</v>
      </c>
      <c r="C3451" s="2">
        <v>43071</v>
      </c>
      <c r="D3451" t="s">
        <v>47</v>
      </c>
      <c r="E3451" t="s">
        <v>104</v>
      </c>
      <c r="F3451" t="s">
        <v>10</v>
      </c>
      <c r="G3451">
        <f>INDEX(Teams!$B$2:$B$50,MATCH(F3451,Teams!$A$2:$A$50,0))</f>
        <v>21</v>
      </c>
      <c r="H3451">
        <v>49</v>
      </c>
      <c r="K3451" s="2"/>
    </row>
    <row r="3452" spans="1:11" x14ac:dyDescent="0.2">
      <c r="A3452">
        <f t="array" ref="A3452">INDEX('All Matches'!$A$2:$A$25000,MATCH(B3452&amp;C3452&amp;G3452,'All Matches'!$C$2:$C$25000&amp;'All Matches'!$B$2:$B$25000&amp;'All Matches'!$E$2:$E$25000,0))</f>
        <v>1718141</v>
      </c>
      <c r="B3452">
        <f>INDEX(Teams!$B$2:$B$50,MATCH(D3452,Teams!$A$2:$A$50,0))</f>
        <v>21</v>
      </c>
      <c r="C3452" s="2">
        <v>43071</v>
      </c>
      <c r="D3452" t="s">
        <v>10</v>
      </c>
      <c r="E3452" t="s">
        <v>798</v>
      </c>
      <c r="F3452" t="s">
        <v>47</v>
      </c>
      <c r="G3452">
        <f>INDEX(Teams!$B$2:$B$50,MATCH(F3452,Teams!$A$2:$A$50,0))</f>
        <v>10</v>
      </c>
      <c r="H3452">
        <v>4</v>
      </c>
      <c r="K3452" s="2"/>
    </row>
    <row r="3453" spans="1:11" x14ac:dyDescent="0.2">
      <c r="A3453">
        <f t="array" ref="A3453">INDEX('All Matches'!$A$2:$A$25000,MATCH(B3453&amp;C3453&amp;G3453,'All Matches'!$C$2:$C$25000&amp;'All Matches'!$B$2:$B$25000&amp;'All Matches'!$E$2:$E$25000,0))</f>
        <v>1718141</v>
      </c>
      <c r="B3453">
        <f>INDEX(Teams!$B$2:$B$50,MATCH(D3453,Teams!$A$2:$A$50,0))</f>
        <v>21</v>
      </c>
      <c r="C3453" s="2">
        <v>43071</v>
      </c>
      <c r="D3453" t="s">
        <v>10</v>
      </c>
      <c r="E3453" t="s">
        <v>203</v>
      </c>
      <c r="F3453" t="s">
        <v>47</v>
      </c>
      <c r="G3453">
        <f>INDEX(Teams!$B$2:$B$50,MATCH(F3453,Teams!$A$2:$A$50,0))</f>
        <v>10</v>
      </c>
      <c r="H3453">
        <v>11</v>
      </c>
      <c r="K3453" s="2"/>
    </row>
    <row r="3454" spans="1:11" x14ac:dyDescent="0.2">
      <c r="A3454">
        <f t="array" ref="A3454">INDEX('All Matches'!$A$2:$A$25000,MATCH(B3454&amp;C3454&amp;G3454,'All Matches'!$C$2:$C$25000&amp;'All Matches'!$B$2:$B$25000&amp;'All Matches'!$E$2:$E$25000,0))</f>
        <v>1718141</v>
      </c>
      <c r="B3454">
        <f>INDEX(Teams!$B$2:$B$50,MATCH(D3454,Teams!$A$2:$A$50,0))</f>
        <v>21</v>
      </c>
      <c r="C3454" s="2">
        <v>43071</v>
      </c>
      <c r="D3454" t="s">
        <v>10</v>
      </c>
      <c r="E3454" t="s">
        <v>203</v>
      </c>
      <c r="F3454" t="s">
        <v>47</v>
      </c>
      <c r="G3454">
        <f>INDEX(Teams!$B$2:$B$50,MATCH(F3454,Teams!$A$2:$A$50,0))</f>
        <v>10</v>
      </c>
      <c r="H3454">
        <v>63</v>
      </c>
      <c r="K3454" s="2"/>
    </row>
    <row r="3455" spans="1:11" x14ac:dyDescent="0.2">
      <c r="A3455">
        <f t="array" ref="A3455">INDEX('All Matches'!$A$2:$A$25000,MATCH(B3455&amp;C3455&amp;G3455,'All Matches'!$C$2:$C$25000&amp;'All Matches'!$B$2:$B$25000&amp;'All Matches'!$E$2:$E$25000,0))</f>
        <v>1718149</v>
      </c>
      <c r="B3455">
        <f>INDEX(Teams!$B$2:$B$50,MATCH(D3455,Teams!$A$2:$A$50,0))</f>
        <v>11</v>
      </c>
      <c r="C3455" s="2">
        <v>43072</v>
      </c>
      <c r="D3455" t="s">
        <v>20</v>
      </c>
      <c r="E3455" t="s">
        <v>21</v>
      </c>
      <c r="F3455" t="s">
        <v>50</v>
      </c>
      <c r="G3455">
        <f>INDEX(Teams!$B$2:$B$50,MATCH(F3455,Teams!$A$2:$A$50,0))</f>
        <v>23</v>
      </c>
      <c r="H3455">
        <v>42</v>
      </c>
      <c r="K3455" s="2"/>
    </row>
    <row r="3456" spans="1:11" x14ac:dyDescent="0.2">
      <c r="A3456">
        <f t="array" ref="A3456">INDEX('All Matches'!$A$2:$A$25000,MATCH(B3456&amp;C3456&amp;G3456,'All Matches'!$C$2:$C$25000&amp;'All Matches'!$B$2:$B$25000&amp;'All Matches'!$E$2:$E$25000,0))</f>
        <v>1718149</v>
      </c>
      <c r="B3456">
        <f>INDEX(Teams!$B$2:$B$50,MATCH(D3456,Teams!$A$2:$A$50,0))</f>
        <v>23</v>
      </c>
      <c r="C3456" s="2">
        <v>43072</v>
      </c>
      <c r="D3456" t="s">
        <v>50</v>
      </c>
      <c r="E3456" t="s">
        <v>205</v>
      </c>
      <c r="F3456" t="s">
        <v>20</v>
      </c>
      <c r="G3456">
        <f>INDEX(Teams!$B$2:$B$50,MATCH(F3456,Teams!$A$2:$A$50,0))</f>
        <v>11</v>
      </c>
      <c r="H3456">
        <v>61</v>
      </c>
      <c r="K3456" s="2"/>
    </row>
    <row r="3457" spans="1:11" x14ac:dyDescent="0.2">
      <c r="A3457">
        <f t="array" ref="A3457">INDEX('All Matches'!$A$2:$A$25000,MATCH(B3457&amp;C3457&amp;G3457,'All Matches'!$C$2:$C$25000&amp;'All Matches'!$B$2:$B$25000&amp;'All Matches'!$E$2:$E$25000,0))</f>
        <v>1718150</v>
      </c>
      <c r="B3457">
        <f>INDEX(Teams!$B$2:$B$50,MATCH(D3457,Teams!$A$2:$A$50,0))</f>
        <v>20</v>
      </c>
      <c r="C3457" s="2">
        <v>43072</v>
      </c>
      <c r="D3457" t="s">
        <v>45</v>
      </c>
      <c r="E3457" t="s">
        <v>346</v>
      </c>
      <c r="F3457" t="s">
        <v>42</v>
      </c>
      <c r="G3457">
        <f>INDEX(Teams!$B$2:$B$50,MATCH(F3457,Teams!$A$2:$A$50,0))</f>
        <v>29</v>
      </c>
      <c r="H3457">
        <v>57</v>
      </c>
      <c r="K3457" s="2"/>
    </row>
    <row r="3458" spans="1:11" x14ac:dyDescent="0.2">
      <c r="A3458">
        <f t="array" ref="A3458">INDEX('All Matches'!$A$2:$A$25000,MATCH(B3458&amp;C3458&amp;G3458,'All Matches'!$C$2:$C$25000&amp;'All Matches'!$B$2:$B$25000&amp;'All Matches'!$E$2:$E$25000,0))</f>
        <v>1718150</v>
      </c>
      <c r="B3458">
        <f>INDEX(Teams!$B$2:$B$50,MATCH(D3458,Teams!$A$2:$A$50,0))</f>
        <v>20</v>
      </c>
      <c r="C3458" s="2">
        <v>43072</v>
      </c>
      <c r="D3458" t="s">
        <v>45</v>
      </c>
      <c r="E3458" t="s">
        <v>70</v>
      </c>
      <c r="F3458" t="s">
        <v>42</v>
      </c>
      <c r="G3458">
        <f>INDEX(Teams!$B$2:$B$50,MATCH(F3458,Teams!$A$2:$A$50,0))</f>
        <v>29</v>
      </c>
      <c r="H3458">
        <v>83</v>
      </c>
      <c r="K3458" s="2"/>
    </row>
    <row r="3459" spans="1:11" x14ac:dyDescent="0.2">
      <c r="A3459">
        <f t="array" ref="A3459">INDEX('All Matches'!$A$2:$A$25000,MATCH(B3459&amp;C3459&amp;G3459,'All Matches'!$C$2:$C$25000&amp;'All Matches'!$B$2:$B$25000&amp;'All Matches'!$E$2:$E$25000,0))</f>
        <v>1718150</v>
      </c>
      <c r="B3459">
        <f>INDEX(Teams!$B$2:$B$50,MATCH(D3459,Teams!$A$2:$A$50,0))</f>
        <v>29</v>
      </c>
      <c r="C3459" s="2">
        <v>43072</v>
      </c>
      <c r="D3459" t="s">
        <v>42</v>
      </c>
      <c r="E3459" t="s">
        <v>282</v>
      </c>
      <c r="F3459" t="s">
        <v>45</v>
      </c>
      <c r="G3459">
        <f>INDEX(Teams!$B$2:$B$50,MATCH(F3459,Teams!$A$2:$A$50,0))</f>
        <v>20</v>
      </c>
      <c r="H3459">
        <v>44</v>
      </c>
      <c r="K3459" s="2"/>
    </row>
    <row r="3460" spans="1:11" x14ac:dyDescent="0.2">
      <c r="A3460">
        <f t="array" ref="A3460">INDEX('All Matches'!$A$2:$A$25000,MATCH(B3460&amp;C3460&amp;G3460,'All Matches'!$C$2:$C$25000&amp;'All Matches'!$B$2:$B$25000&amp;'All Matches'!$E$2:$E$25000,0))</f>
        <v>1718151</v>
      </c>
      <c r="B3460">
        <f>INDEX(Teams!$B$2:$B$50,MATCH(D3460,Teams!$A$2:$A$50,0))</f>
        <v>29</v>
      </c>
      <c r="C3460" s="2">
        <v>43078</v>
      </c>
      <c r="D3460" t="s">
        <v>42</v>
      </c>
      <c r="E3460" t="s">
        <v>58</v>
      </c>
      <c r="F3460" t="s">
        <v>27</v>
      </c>
      <c r="G3460">
        <f>INDEX(Teams!$B$2:$B$50,MATCH(F3460,Teams!$A$2:$A$50,0))</f>
        <v>14</v>
      </c>
      <c r="H3460">
        <v>6</v>
      </c>
      <c r="K3460" s="2"/>
    </row>
    <row r="3461" spans="1:11" x14ac:dyDescent="0.2">
      <c r="A3461">
        <f t="array" ref="A3461">INDEX('All Matches'!$A$2:$A$25000,MATCH(B3461&amp;C3461&amp;G3461,'All Matches'!$C$2:$C$25000&amp;'All Matches'!$B$2:$B$25000&amp;'All Matches'!$E$2:$E$25000,0))</f>
        <v>1718152</v>
      </c>
      <c r="B3461">
        <f>INDEX(Teams!$B$2:$B$50,MATCH(D3461,Teams!$A$2:$A$50,0))</f>
        <v>13</v>
      </c>
      <c r="C3461" s="2">
        <v>43078</v>
      </c>
      <c r="D3461" t="s">
        <v>64</v>
      </c>
      <c r="E3461" t="s">
        <v>345</v>
      </c>
      <c r="F3461" t="s">
        <v>32</v>
      </c>
      <c r="G3461">
        <f>INDEX(Teams!$B$2:$B$50,MATCH(F3461,Teams!$A$2:$A$50,0))</f>
        <v>27</v>
      </c>
      <c r="H3461">
        <v>45</v>
      </c>
      <c r="K3461" s="2"/>
    </row>
    <row r="3462" spans="1:11" x14ac:dyDescent="0.2">
      <c r="A3462">
        <f t="array" ref="A3462">INDEX('All Matches'!$A$2:$A$25000,MATCH(B3462&amp;C3462&amp;G3462,'All Matches'!$C$2:$C$25000&amp;'All Matches'!$B$2:$B$25000&amp;'All Matches'!$E$2:$E$25000,0))</f>
        <v>1718153</v>
      </c>
      <c r="B3462">
        <f>INDEX(Teams!$B$2:$B$50,MATCH(D3462,Teams!$A$2:$A$50,0))</f>
        <v>15</v>
      </c>
      <c r="C3462" s="2">
        <v>43078</v>
      </c>
      <c r="D3462" t="s">
        <v>23</v>
      </c>
      <c r="E3462" t="s">
        <v>170</v>
      </c>
      <c r="F3462" t="s">
        <v>20</v>
      </c>
      <c r="G3462">
        <f>INDEX(Teams!$B$2:$B$50,MATCH(F3462,Teams!$A$2:$A$50,0))</f>
        <v>11</v>
      </c>
      <c r="H3462">
        <v>41</v>
      </c>
      <c r="J3462">
        <v>1</v>
      </c>
      <c r="K3462" s="2"/>
    </row>
    <row r="3463" spans="1:11" x14ac:dyDescent="0.2">
      <c r="A3463">
        <f t="array" ref="A3463">INDEX('All Matches'!$A$2:$A$25000,MATCH(B3463&amp;C3463&amp;G3463,'All Matches'!$C$2:$C$25000&amp;'All Matches'!$B$2:$B$25000&amp;'All Matches'!$E$2:$E$25000,0))</f>
        <v>1718153</v>
      </c>
      <c r="B3463">
        <f>INDEX(Teams!$B$2:$B$50,MATCH(D3463,Teams!$A$2:$A$50,0))</f>
        <v>15</v>
      </c>
      <c r="C3463" s="2">
        <v>43078</v>
      </c>
      <c r="D3463" t="s">
        <v>23</v>
      </c>
      <c r="E3463" t="s">
        <v>385</v>
      </c>
      <c r="F3463" t="s">
        <v>20</v>
      </c>
      <c r="G3463">
        <f>INDEX(Teams!$B$2:$B$50,MATCH(F3463,Teams!$A$2:$A$50,0))</f>
        <v>11</v>
      </c>
      <c r="H3463">
        <v>44</v>
      </c>
      <c r="K3463" s="2"/>
    </row>
    <row r="3464" spans="1:11" x14ac:dyDescent="0.2">
      <c r="A3464">
        <f t="array" ref="A3464">INDEX('All Matches'!$A$2:$A$25000,MATCH(B3464&amp;C3464&amp;G3464,'All Matches'!$C$2:$C$25000&amp;'All Matches'!$B$2:$B$25000&amp;'All Matches'!$E$2:$E$25000,0))</f>
        <v>1718153</v>
      </c>
      <c r="B3464">
        <f>INDEX(Teams!$B$2:$B$50,MATCH(D3464,Teams!$A$2:$A$50,0))</f>
        <v>11</v>
      </c>
      <c r="C3464" s="2">
        <v>43078</v>
      </c>
      <c r="D3464" t="s">
        <v>20</v>
      </c>
      <c r="E3464" t="s">
        <v>342</v>
      </c>
      <c r="F3464" t="s">
        <v>23</v>
      </c>
      <c r="G3464">
        <f>INDEX(Teams!$B$2:$B$50,MATCH(F3464,Teams!$A$2:$A$50,0))</f>
        <v>15</v>
      </c>
      <c r="H3464">
        <v>10</v>
      </c>
      <c r="K3464" s="2"/>
    </row>
    <row r="3465" spans="1:11" x14ac:dyDescent="0.2">
      <c r="A3465">
        <f t="array" ref="A3465">INDEX('All Matches'!$A$2:$A$25000,MATCH(B3465&amp;C3465&amp;G3465,'All Matches'!$C$2:$C$25000&amp;'All Matches'!$B$2:$B$25000&amp;'All Matches'!$E$2:$E$25000,0))</f>
        <v>1718153</v>
      </c>
      <c r="B3465">
        <f>INDEX(Teams!$B$2:$B$50,MATCH(D3465,Teams!$A$2:$A$50,0))</f>
        <v>11</v>
      </c>
      <c r="C3465" s="2">
        <v>43078</v>
      </c>
      <c r="D3465" t="s">
        <v>20</v>
      </c>
      <c r="E3465" t="s">
        <v>342</v>
      </c>
      <c r="F3465" t="s">
        <v>23</v>
      </c>
      <c r="G3465">
        <f>INDEX(Teams!$B$2:$B$50,MATCH(F3465,Teams!$A$2:$A$50,0))</f>
        <v>15</v>
      </c>
      <c r="H3465">
        <v>45</v>
      </c>
      <c r="K3465" s="2"/>
    </row>
    <row r="3466" spans="1:11" x14ac:dyDescent="0.2">
      <c r="A3466">
        <f t="array" ref="A3466">INDEX('All Matches'!$A$2:$A$25000,MATCH(B3466&amp;C3466&amp;G3466,'All Matches'!$C$2:$C$25000&amp;'All Matches'!$B$2:$B$25000&amp;'All Matches'!$E$2:$E$25000,0))</f>
        <v>1718154</v>
      </c>
      <c r="B3466">
        <f>INDEX(Teams!$B$2:$B$50,MATCH(D3466,Teams!$A$2:$A$50,0))</f>
        <v>17</v>
      </c>
      <c r="C3466" s="2">
        <v>43078</v>
      </c>
      <c r="D3466" t="s">
        <v>29</v>
      </c>
      <c r="E3466" t="s">
        <v>231</v>
      </c>
      <c r="F3466" t="s">
        <v>34</v>
      </c>
      <c r="G3466">
        <f>INDEX(Teams!$B$2:$B$50,MATCH(F3466,Teams!$A$2:$A$50,0))</f>
        <v>12</v>
      </c>
      <c r="H3466">
        <v>12</v>
      </c>
      <c r="K3466" s="2"/>
    </row>
    <row r="3467" spans="1:11" x14ac:dyDescent="0.2">
      <c r="A3467">
        <f t="array" ref="A3467">INDEX('All Matches'!$A$2:$A$25000,MATCH(B3467&amp;C3467&amp;G3467,'All Matches'!$C$2:$C$25000&amp;'All Matches'!$B$2:$B$25000&amp;'All Matches'!$E$2:$E$25000,0))</f>
        <v>1718154</v>
      </c>
      <c r="B3467">
        <f>INDEX(Teams!$B$2:$B$50,MATCH(D3467,Teams!$A$2:$A$50,0))</f>
        <v>17</v>
      </c>
      <c r="C3467" s="2">
        <v>43078</v>
      </c>
      <c r="D3467" t="s">
        <v>29</v>
      </c>
      <c r="E3467" t="s">
        <v>231</v>
      </c>
      <c r="F3467" t="s">
        <v>34</v>
      </c>
      <c r="G3467">
        <f>INDEX(Teams!$B$2:$B$50,MATCH(F3467,Teams!$A$2:$A$50,0))</f>
        <v>12</v>
      </c>
      <c r="H3467">
        <v>43</v>
      </c>
      <c r="K3467" s="2"/>
    </row>
    <row r="3468" spans="1:11" x14ac:dyDescent="0.2">
      <c r="A3468">
        <f t="array" ref="A3468">INDEX('All Matches'!$A$2:$A$25000,MATCH(B3468&amp;C3468&amp;G3468,'All Matches'!$C$2:$C$25000&amp;'All Matches'!$B$2:$B$25000&amp;'All Matches'!$E$2:$E$25000,0))</f>
        <v>1718155</v>
      </c>
      <c r="B3468">
        <f>INDEX(Teams!$B$2:$B$50,MATCH(D3468,Teams!$A$2:$A$50,0))</f>
        <v>25</v>
      </c>
      <c r="C3468" s="2">
        <v>43078</v>
      </c>
      <c r="D3468" t="s">
        <v>325</v>
      </c>
      <c r="E3468" t="s">
        <v>384</v>
      </c>
      <c r="F3468" t="s">
        <v>320</v>
      </c>
      <c r="G3468">
        <f>INDEX(Teams!$B$2:$B$50,MATCH(F3468,Teams!$A$2:$A$50,0))</f>
        <v>28</v>
      </c>
      <c r="H3468">
        <v>81</v>
      </c>
      <c r="K3468" s="2"/>
    </row>
    <row r="3469" spans="1:11" x14ac:dyDescent="0.2">
      <c r="A3469">
        <f t="array" ref="A3469">INDEX('All Matches'!$A$2:$A$25000,MATCH(B3469&amp;C3469&amp;G3469,'All Matches'!$C$2:$C$25000&amp;'All Matches'!$B$2:$B$25000&amp;'All Matches'!$E$2:$E$25000,0))</f>
        <v>1718156</v>
      </c>
      <c r="B3469">
        <f>INDEX(Teams!$B$2:$B$50,MATCH(D3469,Teams!$A$2:$A$50,0))</f>
        <v>26</v>
      </c>
      <c r="C3469" s="2">
        <v>43078</v>
      </c>
      <c r="D3469" t="s">
        <v>17</v>
      </c>
      <c r="E3469" t="s">
        <v>386</v>
      </c>
      <c r="F3469" t="s">
        <v>319</v>
      </c>
      <c r="G3469">
        <f>INDEX(Teams!$B$2:$B$50,MATCH(F3469,Teams!$A$2:$A$50,0))</f>
        <v>24</v>
      </c>
      <c r="H3469">
        <v>21</v>
      </c>
      <c r="I3469">
        <v>1</v>
      </c>
      <c r="K3469" s="2"/>
    </row>
    <row r="3470" spans="1:11" x14ac:dyDescent="0.2">
      <c r="A3470">
        <f t="array" ref="A3470">INDEX('All Matches'!$A$2:$A$25000,MATCH(B3470&amp;C3470&amp;G3470,'All Matches'!$C$2:$C$25000&amp;'All Matches'!$B$2:$B$25000&amp;'All Matches'!$E$2:$E$25000,0))</f>
        <v>1718156</v>
      </c>
      <c r="B3470">
        <f>INDEX(Teams!$B$2:$B$50,MATCH(D3470,Teams!$A$2:$A$50,0))</f>
        <v>26</v>
      </c>
      <c r="C3470" s="2">
        <v>43078</v>
      </c>
      <c r="D3470" t="s">
        <v>17</v>
      </c>
      <c r="E3470" t="s">
        <v>365</v>
      </c>
      <c r="F3470" t="s">
        <v>319</v>
      </c>
      <c r="G3470">
        <f>INDEX(Teams!$B$2:$B$50,MATCH(F3470,Teams!$A$2:$A$50,0))</f>
        <v>24</v>
      </c>
      <c r="H3470">
        <v>53</v>
      </c>
      <c r="K3470" s="2"/>
    </row>
    <row r="3471" spans="1:11" x14ac:dyDescent="0.2">
      <c r="A3471">
        <f t="array" ref="A3471">INDEX('All Matches'!$A$2:$A$25000,MATCH(B3471&amp;C3471&amp;G3471,'All Matches'!$C$2:$C$25000&amp;'All Matches'!$B$2:$B$25000&amp;'All Matches'!$E$2:$E$25000,0))</f>
        <v>1718156</v>
      </c>
      <c r="B3471">
        <f>INDEX(Teams!$B$2:$B$50,MATCH(D3471,Teams!$A$2:$A$50,0))</f>
        <v>26</v>
      </c>
      <c r="C3471" s="2">
        <v>43078</v>
      </c>
      <c r="D3471" t="s">
        <v>17</v>
      </c>
      <c r="E3471" t="s">
        <v>56</v>
      </c>
      <c r="F3471" t="s">
        <v>319</v>
      </c>
      <c r="G3471">
        <f>INDEX(Teams!$B$2:$B$50,MATCH(F3471,Teams!$A$2:$A$50,0))</f>
        <v>24</v>
      </c>
      <c r="H3471">
        <v>54</v>
      </c>
      <c r="K3471" s="2"/>
    </row>
    <row r="3472" spans="1:11" x14ac:dyDescent="0.2">
      <c r="A3472">
        <f t="array" ref="A3472">INDEX('All Matches'!$A$2:$A$25000,MATCH(B3472&amp;C3472&amp;G3472,'All Matches'!$C$2:$C$25000&amp;'All Matches'!$B$2:$B$25000&amp;'All Matches'!$E$2:$E$25000,0))</f>
        <v>1718156</v>
      </c>
      <c r="B3472">
        <f>INDEX(Teams!$B$2:$B$50,MATCH(D3472,Teams!$A$2:$A$50,0))</f>
        <v>26</v>
      </c>
      <c r="C3472" s="2">
        <v>43078</v>
      </c>
      <c r="D3472" t="s">
        <v>17</v>
      </c>
      <c r="E3472" t="s">
        <v>56</v>
      </c>
      <c r="F3472" t="s">
        <v>319</v>
      </c>
      <c r="G3472">
        <f>INDEX(Teams!$B$2:$B$50,MATCH(F3472,Teams!$A$2:$A$50,0))</f>
        <v>24</v>
      </c>
      <c r="H3472">
        <v>65</v>
      </c>
      <c r="K3472" s="2"/>
    </row>
    <row r="3473" spans="1:11" x14ac:dyDescent="0.2">
      <c r="A3473">
        <f t="array" ref="A3473">INDEX('All Matches'!$A$2:$A$25000,MATCH(B3473&amp;C3473&amp;G3473,'All Matches'!$C$2:$C$25000&amp;'All Matches'!$B$2:$B$25000&amp;'All Matches'!$E$2:$E$25000,0))</f>
        <v>1718156</v>
      </c>
      <c r="B3473">
        <f>INDEX(Teams!$B$2:$B$50,MATCH(D3473,Teams!$A$2:$A$50,0))</f>
        <v>26</v>
      </c>
      <c r="C3473" s="2">
        <v>43078</v>
      </c>
      <c r="D3473" t="s">
        <v>17</v>
      </c>
      <c r="E3473" t="s">
        <v>212</v>
      </c>
      <c r="F3473" t="s">
        <v>319</v>
      </c>
      <c r="G3473">
        <f>INDEX(Teams!$B$2:$B$50,MATCH(F3473,Teams!$A$2:$A$50,0))</f>
        <v>24</v>
      </c>
      <c r="H3473">
        <v>74</v>
      </c>
      <c r="K3473" s="2"/>
    </row>
    <row r="3474" spans="1:11" x14ac:dyDescent="0.2">
      <c r="A3474">
        <f t="array" ref="A3474">INDEX('All Matches'!$A$2:$A$25000,MATCH(B3474&amp;C3474&amp;G3474,'All Matches'!$C$2:$C$25000&amp;'All Matches'!$B$2:$B$25000&amp;'All Matches'!$E$2:$E$25000,0))</f>
        <v>1718156</v>
      </c>
      <c r="B3474">
        <f>INDEX(Teams!$B$2:$B$50,MATCH(D3474,Teams!$A$2:$A$50,0))</f>
        <v>24</v>
      </c>
      <c r="C3474" s="2">
        <v>43078</v>
      </c>
      <c r="D3474" t="s">
        <v>319</v>
      </c>
      <c r="E3474" t="s">
        <v>387</v>
      </c>
      <c r="F3474" t="s">
        <v>17</v>
      </c>
      <c r="G3474">
        <f>INDEX(Teams!$B$2:$B$50,MATCH(F3474,Teams!$A$2:$A$50,0))</f>
        <v>26</v>
      </c>
      <c r="H3474">
        <v>80</v>
      </c>
      <c r="K3474" s="2"/>
    </row>
    <row r="3475" spans="1:11" x14ac:dyDescent="0.2">
      <c r="A3475">
        <f t="array" ref="A3475">INDEX('All Matches'!$A$2:$A$25000,MATCH(B3475&amp;C3475&amp;G3475,'All Matches'!$C$2:$C$25000&amp;'All Matches'!$B$2:$B$25000&amp;'All Matches'!$E$2:$E$25000,0))</f>
        <v>1718157</v>
      </c>
      <c r="B3475">
        <f>INDEX(Teams!$B$2:$B$50,MATCH(D3475,Teams!$A$2:$A$50,0))</f>
        <v>22</v>
      </c>
      <c r="C3475" s="2">
        <v>43078</v>
      </c>
      <c r="D3475" t="s">
        <v>15</v>
      </c>
      <c r="E3475" t="s">
        <v>16</v>
      </c>
      <c r="F3475" t="s">
        <v>12</v>
      </c>
      <c r="G3475">
        <f>INDEX(Teams!$B$2:$B$50,MATCH(F3475,Teams!$A$2:$A$50,0))</f>
        <v>18</v>
      </c>
      <c r="H3475">
        <v>4</v>
      </c>
      <c r="K3475" s="2"/>
    </row>
    <row r="3476" spans="1:11" x14ac:dyDescent="0.2">
      <c r="A3476">
        <f t="array" ref="A3476">INDEX('All Matches'!$A$2:$A$25000,MATCH(B3476&amp;C3476&amp;G3476,'All Matches'!$C$2:$C$25000&amp;'All Matches'!$B$2:$B$25000&amp;'All Matches'!$E$2:$E$25000,0))</f>
        <v>1718157</v>
      </c>
      <c r="B3476">
        <f>INDEX(Teams!$B$2:$B$50,MATCH(D3476,Teams!$A$2:$A$50,0))</f>
        <v>22</v>
      </c>
      <c r="C3476" s="2">
        <v>43078</v>
      </c>
      <c r="D3476" t="s">
        <v>15</v>
      </c>
      <c r="E3476" t="s">
        <v>376</v>
      </c>
      <c r="F3476" t="s">
        <v>12</v>
      </c>
      <c r="G3476">
        <f>INDEX(Teams!$B$2:$B$50,MATCH(F3476,Teams!$A$2:$A$50,0))</f>
        <v>18</v>
      </c>
      <c r="H3476">
        <v>73</v>
      </c>
      <c r="K3476" s="2"/>
    </row>
    <row r="3477" spans="1:11" x14ac:dyDescent="0.2">
      <c r="A3477">
        <f t="array" ref="A3477">INDEX('All Matches'!$A$2:$A$25000,MATCH(B3477&amp;C3477&amp;G3477,'All Matches'!$C$2:$C$25000&amp;'All Matches'!$B$2:$B$25000&amp;'All Matches'!$E$2:$E$25000,0))</f>
        <v>1718157</v>
      </c>
      <c r="B3477">
        <f>INDEX(Teams!$B$2:$B$50,MATCH(D3477,Teams!$A$2:$A$50,0))</f>
        <v>18</v>
      </c>
      <c r="C3477" s="2">
        <v>43078</v>
      </c>
      <c r="D3477" t="s">
        <v>12</v>
      </c>
      <c r="E3477" t="s">
        <v>123</v>
      </c>
      <c r="F3477" t="s">
        <v>15</v>
      </c>
      <c r="G3477">
        <f>INDEX(Teams!$B$2:$B$50,MATCH(F3477,Teams!$A$2:$A$50,0))</f>
        <v>22</v>
      </c>
      <c r="H3477">
        <v>20</v>
      </c>
      <c r="K3477" s="2"/>
    </row>
    <row r="3478" spans="1:11" x14ac:dyDescent="0.2">
      <c r="A3478">
        <f t="array" ref="A3478">INDEX('All Matches'!$A$2:$A$25000,MATCH(B3478&amp;C3478&amp;G3478,'All Matches'!$C$2:$C$25000&amp;'All Matches'!$B$2:$B$25000&amp;'All Matches'!$E$2:$E$25000,0))</f>
        <v>1718157</v>
      </c>
      <c r="B3478">
        <f>INDEX(Teams!$B$2:$B$50,MATCH(D3478,Teams!$A$2:$A$50,0))</f>
        <v>18</v>
      </c>
      <c r="C3478" s="2">
        <v>43078</v>
      </c>
      <c r="D3478" t="s">
        <v>12</v>
      </c>
      <c r="E3478" t="s">
        <v>789</v>
      </c>
      <c r="F3478" t="s">
        <v>15</v>
      </c>
      <c r="G3478">
        <f>INDEX(Teams!$B$2:$B$50,MATCH(F3478,Teams!$A$2:$A$50,0))</f>
        <v>22</v>
      </c>
      <c r="H3478">
        <v>60</v>
      </c>
      <c r="K3478" s="2"/>
    </row>
    <row r="3479" spans="1:11" x14ac:dyDescent="0.2">
      <c r="A3479">
        <f t="array" ref="A3479">INDEX('All Matches'!$A$2:$A$25000,MATCH(B3479&amp;C3479&amp;G3479,'All Matches'!$C$2:$C$25000&amp;'All Matches'!$B$2:$B$25000&amp;'All Matches'!$E$2:$E$25000,0))</f>
        <v>1718157</v>
      </c>
      <c r="B3479">
        <f>INDEX(Teams!$B$2:$B$50,MATCH(D3479,Teams!$A$2:$A$50,0))</f>
        <v>18</v>
      </c>
      <c r="C3479" s="2">
        <v>43078</v>
      </c>
      <c r="D3479" t="s">
        <v>12</v>
      </c>
      <c r="E3479" t="s">
        <v>388</v>
      </c>
      <c r="F3479" t="s">
        <v>15</v>
      </c>
      <c r="G3479">
        <f>INDEX(Teams!$B$2:$B$50,MATCH(F3479,Teams!$A$2:$A$50,0))</f>
        <v>22</v>
      </c>
      <c r="H3479">
        <v>86</v>
      </c>
      <c r="I3479">
        <v>1</v>
      </c>
      <c r="K3479" s="2"/>
    </row>
    <row r="3480" spans="1:11" x14ac:dyDescent="0.2">
      <c r="A3480">
        <f t="array" ref="A3480">INDEX('All Matches'!$A$2:$A$25000,MATCH(B3480&amp;C3480&amp;G3480,'All Matches'!$C$2:$C$25000&amp;'All Matches'!$B$2:$B$25000&amp;'All Matches'!$E$2:$E$25000,0))</f>
        <v>1718160</v>
      </c>
      <c r="B3480">
        <f>INDEX(Teams!$B$2:$B$50,MATCH(D3480,Teams!$A$2:$A$50,0))</f>
        <v>23</v>
      </c>
      <c r="C3480" s="2">
        <v>43079</v>
      </c>
      <c r="D3480" t="s">
        <v>50</v>
      </c>
      <c r="E3480" t="s">
        <v>205</v>
      </c>
      <c r="F3480" t="s">
        <v>47</v>
      </c>
      <c r="G3480">
        <f>INDEX(Teams!$B$2:$B$50,MATCH(F3480,Teams!$A$2:$A$50,0))</f>
        <v>10</v>
      </c>
      <c r="H3480">
        <v>3</v>
      </c>
      <c r="K3480" s="2"/>
    </row>
    <row r="3481" spans="1:11" x14ac:dyDescent="0.2">
      <c r="A3481">
        <f t="array" ref="A3481">INDEX('All Matches'!$A$2:$A$25000,MATCH(B3481&amp;C3481&amp;G3481,'All Matches'!$C$2:$C$25000&amp;'All Matches'!$B$2:$B$25000&amp;'All Matches'!$E$2:$E$25000,0))</f>
        <v>1718160</v>
      </c>
      <c r="B3481">
        <f>INDEX(Teams!$B$2:$B$50,MATCH(D3481,Teams!$A$2:$A$50,0))</f>
        <v>10</v>
      </c>
      <c r="C3481" s="2">
        <v>43079</v>
      </c>
      <c r="D3481" t="s">
        <v>47</v>
      </c>
      <c r="E3481" t="s">
        <v>184</v>
      </c>
      <c r="F3481" t="s">
        <v>50</v>
      </c>
      <c r="G3481">
        <f>INDEX(Teams!$B$2:$B$50,MATCH(F3481,Teams!$A$2:$A$50,0))</f>
        <v>23</v>
      </c>
      <c r="H3481">
        <v>88</v>
      </c>
      <c r="K3481" s="2"/>
    </row>
    <row r="3482" spans="1:11" x14ac:dyDescent="0.2">
      <c r="A3482">
        <f t="array" ref="A3482">INDEX('All Matches'!$A$2:$A$25000,MATCH(B3482&amp;C3482&amp;G3482,'All Matches'!$C$2:$C$25000&amp;'All Matches'!$B$2:$B$25000&amp;'All Matches'!$E$2:$E$25000,0))</f>
        <v>1718159</v>
      </c>
      <c r="B3482">
        <f>INDEX(Teams!$B$2:$B$50,MATCH(D3482,Teams!$A$2:$A$50,0))</f>
        <v>19</v>
      </c>
      <c r="C3482" s="2">
        <v>43079</v>
      </c>
      <c r="D3482" t="s">
        <v>40</v>
      </c>
      <c r="E3482" t="s">
        <v>41</v>
      </c>
      <c r="F3482" t="s">
        <v>37</v>
      </c>
      <c r="G3482">
        <f>INDEX(Teams!$B$2:$B$50,MATCH(F3482,Teams!$A$2:$A$50,0))</f>
        <v>16</v>
      </c>
      <c r="H3482">
        <v>42</v>
      </c>
      <c r="K3482" s="2"/>
    </row>
    <row r="3483" spans="1:11" x14ac:dyDescent="0.2">
      <c r="A3483">
        <f t="array" ref="A3483">INDEX('All Matches'!$A$2:$A$25000,MATCH(B3483&amp;C3483&amp;G3483,'All Matches'!$C$2:$C$25000&amp;'All Matches'!$B$2:$B$25000&amp;'All Matches'!$E$2:$E$25000,0))</f>
        <v>1718159</v>
      </c>
      <c r="B3483">
        <f>INDEX(Teams!$B$2:$B$50,MATCH(D3483,Teams!$A$2:$A$50,0))</f>
        <v>16</v>
      </c>
      <c r="C3483" s="2">
        <v>43079</v>
      </c>
      <c r="D3483" t="s">
        <v>37</v>
      </c>
      <c r="E3483" t="s">
        <v>318</v>
      </c>
      <c r="F3483" t="s">
        <v>40</v>
      </c>
      <c r="G3483">
        <f>INDEX(Teams!$B$2:$B$50,MATCH(F3483,Teams!$A$2:$A$50,0))</f>
        <v>19</v>
      </c>
      <c r="H3483">
        <v>77</v>
      </c>
      <c r="J3483">
        <v>1</v>
      </c>
      <c r="K3483" s="2"/>
    </row>
    <row r="3484" spans="1:11" x14ac:dyDescent="0.2">
      <c r="A3484">
        <f t="array" ref="A3484">INDEX('All Matches'!$A$2:$A$25000,MATCH(B3484&amp;C3484&amp;G3484,'All Matches'!$C$2:$C$25000&amp;'All Matches'!$B$2:$B$25000&amp;'All Matches'!$E$2:$E$25000,0))</f>
        <v>1718158</v>
      </c>
      <c r="B3484">
        <f>INDEX(Teams!$B$2:$B$50,MATCH(D3484,Teams!$A$2:$A$50,0))</f>
        <v>21</v>
      </c>
      <c r="C3484" s="2">
        <v>43079</v>
      </c>
      <c r="D3484" t="s">
        <v>10</v>
      </c>
      <c r="E3484" t="s">
        <v>133</v>
      </c>
      <c r="F3484" t="s">
        <v>45</v>
      </c>
      <c r="G3484">
        <f>INDEX(Teams!$B$2:$B$50,MATCH(F3484,Teams!$A$2:$A$50,0))</f>
        <v>20</v>
      </c>
      <c r="H3484">
        <v>45</v>
      </c>
      <c r="K3484" s="2"/>
    </row>
    <row r="3485" spans="1:11" x14ac:dyDescent="0.2">
      <c r="A3485">
        <f t="array" ref="A3485">INDEX('All Matches'!$A$2:$A$25000,MATCH(B3485&amp;C3485&amp;G3485,'All Matches'!$C$2:$C$25000&amp;'All Matches'!$B$2:$B$25000&amp;'All Matches'!$E$2:$E$25000,0))</f>
        <v>1718158</v>
      </c>
      <c r="B3485">
        <f>INDEX(Teams!$B$2:$B$50,MATCH(D3485,Teams!$A$2:$A$50,0))</f>
        <v>20</v>
      </c>
      <c r="C3485" s="2">
        <v>43079</v>
      </c>
      <c r="D3485" t="s">
        <v>45</v>
      </c>
      <c r="E3485" t="s">
        <v>70</v>
      </c>
      <c r="F3485" t="s">
        <v>10</v>
      </c>
      <c r="G3485">
        <f>INDEX(Teams!$B$2:$B$50,MATCH(F3485,Teams!$A$2:$A$50,0))</f>
        <v>21</v>
      </c>
      <c r="H3485">
        <v>43</v>
      </c>
      <c r="K3485" s="2"/>
    </row>
    <row r="3486" spans="1:11" x14ac:dyDescent="0.2">
      <c r="A3486">
        <f t="array" ref="A3486">INDEX('All Matches'!$A$2:$A$25000,MATCH(B3486&amp;C3486&amp;G3486,'All Matches'!$C$2:$C$25000&amp;'All Matches'!$B$2:$B$25000&amp;'All Matches'!$E$2:$E$25000,0))</f>
        <v>1718158</v>
      </c>
      <c r="B3486">
        <f>INDEX(Teams!$B$2:$B$50,MATCH(D3486,Teams!$A$2:$A$50,0))</f>
        <v>20</v>
      </c>
      <c r="C3486" s="2">
        <v>43079</v>
      </c>
      <c r="D3486" t="s">
        <v>45</v>
      </c>
      <c r="E3486" t="s">
        <v>346</v>
      </c>
      <c r="F3486" t="s">
        <v>10</v>
      </c>
      <c r="G3486">
        <f>INDEX(Teams!$B$2:$B$50,MATCH(F3486,Teams!$A$2:$A$50,0))</f>
        <v>21</v>
      </c>
      <c r="H3486">
        <v>54</v>
      </c>
      <c r="K3486" s="2"/>
    </row>
    <row r="3487" spans="1:11" x14ac:dyDescent="0.2">
      <c r="A3487">
        <f t="array" ref="A3487">INDEX('All Matches'!$A$2:$A$25000,MATCH(B3487&amp;C3487&amp;G3487,'All Matches'!$C$2:$C$25000&amp;'All Matches'!$B$2:$B$25000&amp;'All Matches'!$E$2:$E$25000,0))</f>
        <v>1718161</v>
      </c>
      <c r="B3487">
        <f>INDEX(Teams!$B$2:$B$50,MATCH(D3487,Teams!$A$2:$A$50,0))</f>
        <v>13</v>
      </c>
      <c r="C3487" s="2">
        <v>43081</v>
      </c>
      <c r="D3487" t="s">
        <v>64</v>
      </c>
      <c r="E3487" t="s">
        <v>787</v>
      </c>
      <c r="F3487" t="s">
        <v>319</v>
      </c>
      <c r="G3487">
        <f>INDEX(Teams!$B$2:$B$50,MATCH(F3487,Teams!$A$2:$A$50,0))</f>
        <v>24</v>
      </c>
      <c r="H3487">
        <v>89</v>
      </c>
      <c r="K3487" s="2"/>
    </row>
    <row r="3488" spans="1:11" x14ac:dyDescent="0.2">
      <c r="A3488">
        <f t="array" ref="A3488">INDEX('All Matches'!$A$2:$A$25000,MATCH(B3488&amp;C3488&amp;G3488,'All Matches'!$C$2:$C$25000&amp;'All Matches'!$B$2:$B$25000&amp;'All Matches'!$E$2:$E$25000,0))</f>
        <v>1718163</v>
      </c>
      <c r="B3488">
        <f>INDEX(Teams!$B$2:$B$50,MATCH(D3488,Teams!$A$2:$A$50,0))</f>
        <v>15</v>
      </c>
      <c r="C3488" s="2">
        <v>43081</v>
      </c>
      <c r="D3488" t="s">
        <v>23</v>
      </c>
      <c r="E3488" t="s">
        <v>389</v>
      </c>
      <c r="F3488" t="s">
        <v>32</v>
      </c>
      <c r="G3488">
        <f>INDEX(Teams!$B$2:$B$50,MATCH(F3488,Teams!$A$2:$A$50,0))</f>
        <v>27</v>
      </c>
      <c r="H3488">
        <v>89</v>
      </c>
      <c r="K3488" s="2"/>
    </row>
    <row r="3489" spans="1:11" x14ac:dyDescent="0.2">
      <c r="A3489">
        <f t="array" ref="A3489">INDEX('All Matches'!$A$2:$A$25000,MATCH(B3489&amp;C3489&amp;G3489,'All Matches'!$C$2:$C$25000&amp;'All Matches'!$B$2:$B$25000&amp;'All Matches'!$E$2:$E$25000,0))</f>
        <v>1718163</v>
      </c>
      <c r="B3489">
        <f>INDEX(Teams!$B$2:$B$50,MATCH(D3489,Teams!$A$2:$A$50,0))</f>
        <v>15</v>
      </c>
      <c r="C3489" s="2">
        <v>43081</v>
      </c>
      <c r="D3489" t="s">
        <v>23</v>
      </c>
      <c r="E3489" t="s">
        <v>190</v>
      </c>
      <c r="F3489" t="s">
        <v>32</v>
      </c>
      <c r="G3489">
        <f>INDEX(Teams!$B$2:$B$50,MATCH(F3489,Teams!$A$2:$A$50,0))</f>
        <v>27</v>
      </c>
      <c r="H3489">
        <v>90</v>
      </c>
      <c r="K3489" s="2"/>
    </row>
    <row r="3490" spans="1:11" x14ac:dyDescent="0.2">
      <c r="A3490">
        <f t="array" ref="A3490">INDEX('All Matches'!$A$2:$A$25000,MATCH(B3490&amp;C3490&amp;G3490,'All Matches'!$C$2:$C$25000&amp;'All Matches'!$B$2:$B$25000&amp;'All Matches'!$E$2:$E$25000,0))</f>
        <v>1718163</v>
      </c>
      <c r="B3490">
        <f>INDEX(Teams!$B$2:$B$50,MATCH(D3490,Teams!$A$2:$A$50,0))</f>
        <v>27</v>
      </c>
      <c r="C3490" s="2">
        <v>43081</v>
      </c>
      <c r="D3490" t="s">
        <v>32</v>
      </c>
      <c r="E3490" t="s">
        <v>336</v>
      </c>
      <c r="F3490" t="s">
        <v>23</v>
      </c>
      <c r="G3490">
        <f>INDEX(Teams!$B$2:$B$50,MATCH(F3490,Teams!$A$2:$A$50,0))</f>
        <v>15</v>
      </c>
      <c r="H3490">
        <v>3</v>
      </c>
      <c r="K3490" s="2"/>
    </row>
    <row r="3491" spans="1:11" x14ac:dyDescent="0.2">
      <c r="A3491">
        <f t="array" ref="A3491">INDEX('All Matches'!$A$2:$A$25000,MATCH(B3491&amp;C3491&amp;G3491,'All Matches'!$C$2:$C$25000&amp;'All Matches'!$B$2:$B$25000&amp;'All Matches'!$E$2:$E$25000,0))</f>
        <v>1718162</v>
      </c>
      <c r="B3491">
        <f>INDEX(Teams!$B$2:$B$50,MATCH(D3491,Teams!$A$2:$A$50,0))</f>
        <v>17</v>
      </c>
      <c r="C3491" s="2">
        <v>43081</v>
      </c>
      <c r="D3491" t="s">
        <v>29</v>
      </c>
      <c r="E3491" t="s">
        <v>344</v>
      </c>
      <c r="F3491" t="s">
        <v>27</v>
      </c>
      <c r="G3491">
        <f>INDEX(Teams!$B$2:$B$50,MATCH(F3491,Teams!$A$2:$A$50,0))</f>
        <v>14</v>
      </c>
      <c r="H3491">
        <v>90</v>
      </c>
      <c r="K3491" s="2"/>
    </row>
    <row r="3492" spans="1:11" x14ac:dyDescent="0.2">
      <c r="A3492">
        <f t="array" ref="A3492">INDEX('All Matches'!$A$2:$A$25000,MATCH(B3492&amp;C3492&amp;G3492,'All Matches'!$C$2:$C$25000&amp;'All Matches'!$B$2:$B$25000&amp;'All Matches'!$E$2:$E$25000,0))</f>
        <v>1718162</v>
      </c>
      <c r="B3492">
        <f>INDEX(Teams!$B$2:$B$50,MATCH(D3492,Teams!$A$2:$A$50,0))</f>
        <v>14</v>
      </c>
      <c r="C3492" s="2">
        <v>43081</v>
      </c>
      <c r="D3492" t="s">
        <v>27</v>
      </c>
      <c r="E3492" t="s">
        <v>355</v>
      </c>
      <c r="F3492" t="s">
        <v>29</v>
      </c>
      <c r="G3492">
        <f>INDEX(Teams!$B$2:$B$50,MATCH(F3492,Teams!$A$2:$A$50,0))</f>
        <v>17</v>
      </c>
      <c r="H3492">
        <v>23</v>
      </c>
      <c r="K3492" s="2"/>
    </row>
    <row r="3493" spans="1:11" x14ac:dyDescent="0.2">
      <c r="A3493">
        <f t="array" ref="A3493">INDEX('All Matches'!$A$2:$A$25000,MATCH(B3493&amp;C3493&amp;G3493,'All Matches'!$C$2:$C$25000&amp;'All Matches'!$B$2:$B$25000&amp;'All Matches'!$E$2:$E$25000,0))</f>
        <v>1718162</v>
      </c>
      <c r="B3493">
        <f>INDEX(Teams!$B$2:$B$50,MATCH(D3493,Teams!$A$2:$A$50,0))</f>
        <v>14</v>
      </c>
      <c r="C3493" s="2">
        <v>43081</v>
      </c>
      <c r="D3493" t="s">
        <v>27</v>
      </c>
      <c r="E3493" t="s">
        <v>111</v>
      </c>
      <c r="F3493" t="s">
        <v>29</v>
      </c>
      <c r="G3493">
        <f>INDEX(Teams!$B$2:$B$50,MATCH(F3493,Teams!$A$2:$A$50,0))</f>
        <v>17</v>
      </c>
      <c r="H3493">
        <v>43</v>
      </c>
      <c r="K3493" s="2"/>
    </row>
    <row r="3494" spans="1:11" x14ac:dyDescent="0.2">
      <c r="A3494">
        <f t="array" ref="A3494">INDEX('All Matches'!$A$2:$A$25000,MATCH(B3494&amp;C3494&amp;G3494,'All Matches'!$C$2:$C$25000&amp;'All Matches'!$B$2:$B$25000&amp;'All Matches'!$E$2:$E$25000,0))</f>
        <v>1718162</v>
      </c>
      <c r="B3494">
        <f>INDEX(Teams!$B$2:$B$50,MATCH(D3494,Teams!$A$2:$A$50,0))</f>
        <v>14</v>
      </c>
      <c r="C3494" s="2">
        <v>43081</v>
      </c>
      <c r="D3494" t="s">
        <v>27</v>
      </c>
      <c r="E3494" t="s">
        <v>31</v>
      </c>
      <c r="F3494" t="s">
        <v>29</v>
      </c>
      <c r="G3494">
        <f>INDEX(Teams!$B$2:$B$50,MATCH(F3494,Teams!$A$2:$A$50,0))</f>
        <v>17</v>
      </c>
      <c r="H3494">
        <v>50</v>
      </c>
      <c r="K3494" s="2"/>
    </row>
    <row r="3495" spans="1:11" x14ac:dyDescent="0.2">
      <c r="A3495">
        <f t="array" ref="A3495">INDEX('All Matches'!$A$2:$A$25000,MATCH(B3495&amp;C3495&amp;G3495,'All Matches'!$C$2:$C$25000&amp;'All Matches'!$B$2:$B$25000&amp;'All Matches'!$E$2:$E$25000,0))</f>
        <v>1718166</v>
      </c>
      <c r="B3495">
        <f>INDEX(Teams!$B$2:$B$50,MATCH(D3495,Teams!$A$2:$A$50,0))</f>
        <v>16</v>
      </c>
      <c r="C3495" s="2">
        <v>43082</v>
      </c>
      <c r="D3495" t="s">
        <v>37</v>
      </c>
      <c r="E3495" t="s">
        <v>318</v>
      </c>
      <c r="F3495" t="s">
        <v>15</v>
      </c>
      <c r="G3495">
        <f>INDEX(Teams!$B$2:$B$50,MATCH(F3495,Teams!$A$2:$A$50,0))</f>
        <v>22</v>
      </c>
      <c r="H3495">
        <v>27</v>
      </c>
      <c r="K3495" s="2"/>
    </row>
    <row r="3496" spans="1:11" x14ac:dyDescent="0.2">
      <c r="A3496">
        <f t="array" ref="A3496">INDEX('All Matches'!$A$2:$A$25000,MATCH(B3496&amp;C3496&amp;G3496,'All Matches'!$C$2:$C$25000&amp;'All Matches'!$B$2:$B$25000&amp;'All Matches'!$E$2:$E$25000,0))</f>
        <v>1718167</v>
      </c>
      <c r="B3496">
        <f>INDEX(Teams!$B$2:$B$50,MATCH(D3496,Teams!$A$2:$A$50,0))</f>
        <v>23</v>
      </c>
      <c r="C3496" s="2">
        <v>43082</v>
      </c>
      <c r="D3496" t="s">
        <v>50</v>
      </c>
      <c r="E3496" t="s">
        <v>353</v>
      </c>
      <c r="F3496" t="s">
        <v>12</v>
      </c>
      <c r="G3496">
        <f>INDEX(Teams!$B$2:$B$50,MATCH(F3496,Teams!$A$2:$A$50,0))</f>
        <v>18</v>
      </c>
      <c r="H3496">
        <v>61</v>
      </c>
      <c r="K3496" s="2"/>
    </row>
    <row r="3497" spans="1:11" x14ac:dyDescent="0.2">
      <c r="A3497">
        <f t="array" ref="A3497">INDEX('All Matches'!$A$2:$A$25000,MATCH(B3497&amp;C3497&amp;G3497,'All Matches'!$C$2:$C$25000&amp;'All Matches'!$B$2:$B$25000&amp;'All Matches'!$E$2:$E$25000,0))</f>
        <v>1718167</v>
      </c>
      <c r="B3497">
        <f>INDEX(Teams!$B$2:$B$50,MATCH(D3497,Teams!$A$2:$A$50,0))</f>
        <v>18</v>
      </c>
      <c r="C3497" s="2">
        <v>43082</v>
      </c>
      <c r="D3497" t="s">
        <v>12</v>
      </c>
      <c r="E3497" t="s">
        <v>123</v>
      </c>
      <c r="F3497" t="s">
        <v>50</v>
      </c>
      <c r="G3497">
        <f>INDEX(Teams!$B$2:$B$50,MATCH(F3497,Teams!$A$2:$A$50,0))</f>
        <v>23</v>
      </c>
      <c r="H3497">
        <v>11</v>
      </c>
      <c r="K3497" s="2"/>
    </row>
    <row r="3498" spans="1:11" x14ac:dyDescent="0.2">
      <c r="A3498">
        <f t="array" ref="A3498">INDEX('All Matches'!$A$2:$A$25000,MATCH(B3498&amp;C3498&amp;G3498,'All Matches'!$C$2:$C$25000&amp;'All Matches'!$B$2:$B$25000&amp;'All Matches'!$E$2:$E$25000,0))</f>
        <v>1718167</v>
      </c>
      <c r="B3498">
        <f>INDEX(Teams!$B$2:$B$50,MATCH(D3498,Teams!$A$2:$A$50,0))</f>
        <v>18</v>
      </c>
      <c r="C3498" s="2">
        <v>43082</v>
      </c>
      <c r="D3498" t="s">
        <v>12</v>
      </c>
      <c r="E3498" t="s">
        <v>314</v>
      </c>
      <c r="F3498" t="s">
        <v>50</v>
      </c>
      <c r="G3498">
        <f>INDEX(Teams!$B$2:$B$50,MATCH(F3498,Teams!$A$2:$A$50,0))</f>
        <v>23</v>
      </c>
      <c r="H3498">
        <v>32</v>
      </c>
      <c r="K3498" s="2"/>
    </row>
    <row r="3499" spans="1:11" x14ac:dyDescent="0.2">
      <c r="A3499">
        <f t="array" ref="A3499">INDEX('All Matches'!$A$2:$A$25000,MATCH(B3499&amp;C3499&amp;G3499,'All Matches'!$C$2:$C$25000&amp;'All Matches'!$B$2:$B$25000&amp;'All Matches'!$E$2:$E$25000,0))</f>
        <v>1718167</v>
      </c>
      <c r="B3499">
        <f>INDEX(Teams!$B$2:$B$50,MATCH(D3499,Teams!$A$2:$A$50,0))</f>
        <v>18</v>
      </c>
      <c r="C3499" s="2">
        <v>43082</v>
      </c>
      <c r="D3499" t="s">
        <v>12</v>
      </c>
      <c r="E3499" t="s">
        <v>314</v>
      </c>
      <c r="F3499" t="s">
        <v>50</v>
      </c>
      <c r="G3499">
        <f>INDEX(Teams!$B$2:$B$50,MATCH(F3499,Teams!$A$2:$A$50,0))</f>
        <v>23</v>
      </c>
      <c r="H3499">
        <v>69</v>
      </c>
      <c r="K3499" s="2"/>
    </row>
    <row r="3500" spans="1:11" x14ac:dyDescent="0.2">
      <c r="A3500">
        <f t="array" ref="A3500">INDEX('All Matches'!$A$2:$A$25000,MATCH(B3500&amp;C3500&amp;G3500,'All Matches'!$C$2:$C$25000&amp;'All Matches'!$B$2:$B$25000&amp;'All Matches'!$E$2:$E$25000,0))</f>
        <v>1718164</v>
      </c>
      <c r="B3500">
        <f>INDEX(Teams!$B$2:$B$50,MATCH(D3500,Teams!$A$2:$A$50,0))</f>
        <v>20</v>
      </c>
      <c r="C3500" s="2">
        <v>43082</v>
      </c>
      <c r="D3500" t="s">
        <v>45</v>
      </c>
      <c r="E3500" t="s">
        <v>70</v>
      </c>
      <c r="F3500" t="s">
        <v>325</v>
      </c>
      <c r="G3500">
        <f>INDEX(Teams!$B$2:$B$50,MATCH(F3500,Teams!$A$2:$A$50,0))</f>
        <v>25</v>
      </c>
      <c r="H3500">
        <v>27</v>
      </c>
      <c r="K3500" s="2"/>
    </row>
    <row r="3501" spans="1:11" x14ac:dyDescent="0.2">
      <c r="A3501">
        <f t="array" ref="A3501">INDEX('All Matches'!$A$2:$A$25000,MATCH(B3501&amp;C3501&amp;G3501,'All Matches'!$C$2:$C$25000&amp;'All Matches'!$B$2:$B$25000&amp;'All Matches'!$E$2:$E$25000,0))</f>
        <v>1718164</v>
      </c>
      <c r="B3501">
        <f>INDEX(Teams!$B$2:$B$50,MATCH(D3501,Teams!$A$2:$A$50,0))</f>
        <v>20</v>
      </c>
      <c r="C3501" s="2">
        <v>43082</v>
      </c>
      <c r="D3501" t="s">
        <v>45</v>
      </c>
      <c r="E3501" t="s">
        <v>70</v>
      </c>
      <c r="F3501" t="s">
        <v>325</v>
      </c>
      <c r="G3501">
        <f>INDEX(Teams!$B$2:$B$50,MATCH(F3501,Teams!$A$2:$A$50,0))</f>
        <v>25</v>
      </c>
      <c r="H3501">
        <v>52</v>
      </c>
      <c r="K3501" s="2"/>
    </row>
    <row r="3502" spans="1:11" x14ac:dyDescent="0.2">
      <c r="A3502">
        <f t="array" ref="A3502">INDEX('All Matches'!$A$2:$A$25000,MATCH(B3502&amp;C3502&amp;G3502,'All Matches'!$C$2:$C$25000&amp;'All Matches'!$B$2:$B$25000&amp;'All Matches'!$E$2:$E$25000,0))</f>
        <v>1718164</v>
      </c>
      <c r="B3502">
        <f>INDEX(Teams!$B$2:$B$50,MATCH(D3502,Teams!$A$2:$A$50,0))</f>
        <v>20</v>
      </c>
      <c r="C3502" s="2">
        <v>43082</v>
      </c>
      <c r="D3502" t="s">
        <v>45</v>
      </c>
      <c r="E3502" t="s">
        <v>218</v>
      </c>
      <c r="F3502" t="s">
        <v>325</v>
      </c>
      <c r="G3502">
        <f>INDEX(Teams!$B$2:$B$50,MATCH(F3502,Teams!$A$2:$A$50,0))</f>
        <v>25</v>
      </c>
      <c r="H3502">
        <v>34</v>
      </c>
      <c r="K3502" s="2"/>
    </row>
    <row r="3503" spans="1:11" x14ac:dyDescent="0.2">
      <c r="A3503">
        <f t="array" ref="A3503">INDEX('All Matches'!$A$2:$A$25000,MATCH(B3503&amp;C3503&amp;G3503,'All Matches'!$C$2:$C$25000&amp;'All Matches'!$B$2:$B$25000&amp;'All Matches'!$E$2:$E$25000,0))</f>
        <v>1718164</v>
      </c>
      <c r="B3503">
        <f>INDEX(Teams!$B$2:$B$50,MATCH(D3503,Teams!$A$2:$A$50,0))</f>
        <v>20</v>
      </c>
      <c r="C3503" s="2">
        <v>43082</v>
      </c>
      <c r="D3503" t="s">
        <v>45</v>
      </c>
      <c r="E3503" t="s">
        <v>68</v>
      </c>
      <c r="F3503" t="s">
        <v>325</v>
      </c>
      <c r="G3503">
        <f>INDEX(Teams!$B$2:$B$50,MATCH(F3503,Teams!$A$2:$A$50,0))</f>
        <v>25</v>
      </c>
      <c r="H3503">
        <v>85</v>
      </c>
      <c r="K3503" s="2"/>
    </row>
    <row r="3504" spans="1:11" x14ac:dyDescent="0.2">
      <c r="A3504">
        <f t="array" ref="A3504">INDEX('All Matches'!$A$2:$A$25000,MATCH(B3504&amp;C3504&amp;G3504,'All Matches'!$C$2:$C$25000&amp;'All Matches'!$B$2:$B$25000&amp;'All Matches'!$E$2:$E$25000,0))</f>
        <v>1718165</v>
      </c>
      <c r="B3504">
        <f>INDEX(Teams!$B$2:$B$50,MATCH(D3504,Teams!$A$2:$A$50,0))</f>
        <v>21</v>
      </c>
      <c r="C3504" s="2">
        <v>43082</v>
      </c>
      <c r="D3504" t="s">
        <v>10</v>
      </c>
      <c r="E3504" t="s">
        <v>76</v>
      </c>
      <c r="F3504" t="s">
        <v>20</v>
      </c>
      <c r="G3504">
        <f>INDEX(Teams!$B$2:$B$50,MATCH(F3504,Teams!$A$2:$A$50,0))</f>
        <v>11</v>
      </c>
      <c r="H3504">
        <v>25</v>
      </c>
      <c r="K3504" s="2"/>
    </row>
    <row r="3505" spans="1:15" x14ac:dyDescent="0.2">
      <c r="A3505">
        <f t="array" ref="A3505">INDEX('All Matches'!$A$2:$A$25000,MATCH(B3505&amp;C3505&amp;G3505,'All Matches'!$C$2:$C$25000&amp;'All Matches'!$B$2:$B$25000&amp;'All Matches'!$E$2:$E$25000,0))</f>
        <v>1718170</v>
      </c>
      <c r="B3505">
        <f>INDEX(Teams!$B$2:$B$50,MATCH(D3505,Teams!$A$2:$A$50,0))</f>
        <v>26</v>
      </c>
      <c r="C3505" s="2">
        <v>43082</v>
      </c>
      <c r="D3505" t="s">
        <v>17</v>
      </c>
      <c r="E3505" t="s">
        <v>390</v>
      </c>
      <c r="F3505" t="s">
        <v>34</v>
      </c>
      <c r="G3505">
        <f>INDEX(Teams!$B$2:$B$50,MATCH(F3505,Teams!$A$2:$A$50,0))</f>
        <v>12</v>
      </c>
      <c r="H3505">
        <v>40</v>
      </c>
      <c r="K3505" s="2"/>
    </row>
    <row r="3506" spans="1:15" x14ac:dyDescent="0.2">
      <c r="A3506">
        <f t="array" ref="A3506">INDEX('All Matches'!$A$2:$A$25000,MATCH(B3506&amp;C3506&amp;G3506,'All Matches'!$C$2:$C$25000&amp;'All Matches'!$B$2:$B$25000&amp;'All Matches'!$E$2:$E$25000,0))</f>
        <v>1718170</v>
      </c>
      <c r="B3506">
        <f>INDEX(Teams!$B$2:$B$50,MATCH(D3506,Teams!$A$2:$A$50,0))</f>
        <v>26</v>
      </c>
      <c r="C3506" s="2">
        <v>43082</v>
      </c>
      <c r="D3506" t="s">
        <v>17</v>
      </c>
      <c r="E3506" t="s">
        <v>365</v>
      </c>
      <c r="F3506" t="s">
        <v>34</v>
      </c>
      <c r="G3506">
        <f>INDEX(Teams!$B$2:$B$50,MATCH(F3506,Teams!$A$2:$A$50,0))</f>
        <v>12</v>
      </c>
      <c r="H3506">
        <v>87</v>
      </c>
      <c r="K3506" s="2"/>
    </row>
    <row r="3507" spans="1:15" x14ac:dyDescent="0.2">
      <c r="A3507">
        <f t="array" ref="A3507">INDEX('All Matches'!$A$2:$A$25000,MATCH(B3507&amp;C3507&amp;G3507,'All Matches'!$C$2:$C$25000&amp;'All Matches'!$B$2:$B$25000&amp;'All Matches'!$E$2:$E$25000,0))</f>
        <v>1718167</v>
      </c>
      <c r="B3507">
        <f>INDEX(Teams!$B$2:$B$50,MATCH(D3507,Teams!$A$2:$A$50,0))</f>
        <v>18</v>
      </c>
      <c r="C3507" s="2">
        <v>43082</v>
      </c>
      <c r="D3507" t="s">
        <v>12</v>
      </c>
      <c r="E3507" t="s">
        <v>779</v>
      </c>
      <c r="F3507" t="s">
        <v>50</v>
      </c>
      <c r="G3507">
        <f>INDEX(Teams!$B$2:$B$50,MATCH(F3507,Teams!$A$2:$A$50,0))</f>
        <v>23</v>
      </c>
      <c r="H3507">
        <v>38</v>
      </c>
      <c r="K3507" s="2"/>
    </row>
    <row r="3508" spans="1:15" x14ac:dyDescent="0.2">
      <c r="A3508">
        <f t="array" ref="A3508">INDEX('All Matches'!$A$2:$A$25000,MATCH(B3508&amp;C3508&amp;G3508,'All Matches'!$C$2:$C$25000&amp;'All Matches'!$B$2:$B$25000&amp;'All Matches'!$E$2:$E$25000,0))</f>
        <v>1718171</v>
      </c>
      <c r="B3508">
        <f>INDEX(Teams!$B$2:$B$50,MATCH(D3508,Teams!$A$2:$A$50,0))</f>
        <v>15</v>
      </c>
      <c r="C3508" s="2">
        <v>43085</v>
      </c>
      <c r="D3508" t="s">
        <v>23</v>
      </c>
      <c r="E3508" t="s">
        <v>391</v>
      </c>
      <c r="F3508" t="s">
        <v>12</v>
      </c>
      <c r="G3508">
        <f>INDEX(Teams!$B$2:$B$50,MATCH(F3508,Teams!$A$2:$A$50,0))</f>
        <v>18</v>
      </c>
      <c r="H3508">
        <v>19</v>
      </c>
      <c r="K3508" s="2"/>
    </row>
    <row r="3509" spans="1:15" x14ac:dyDescent="0.2">
      <c r="A3509">
        <f t="array" ref="A3509">INDEX('All Matches'!$A$2:$A$25000,MATCH(B3509&amp;C3509&amp;G3509,'All Matches'!$C$2:$C$25000&amp;'All Matches'!$B$2:$B$25000&amp;'All Matches'!$E$2:$E$25000,0))</f>
        <v>1718171</v>
      </c>
      <c r="B3509">
        <f>INDEX(Teams!$B$2:$B$50,MATCH(D3509,Teams!$A$2:$A$50,0))</f>
        <v>15</v>
      </c>
      <c r="C3509" s="2">
        <v>43085</v>
      </c>
      <c r="D3509" t="s">
        <v>23</v>
      </c>
      <c r="E3509" t="s">
        <v>26</v>
      </c>
      <c r="F3509" t="s">
        <v>12</v>
      </c>
      <c r="G3509">
        <f>INDEX(Teams!$B$2:$B$50,MATCH(F3509,Teams!$A$2:$A$50,0))</f>
        <v>18</v>
      </c>
      <c r="H3509">
        <v>40</v>
      </c>
      <c r="K3509" s="2"/>
    </row>
    <row r="3510" spans="1:15" x14ac:dyDescent="0.2">
      <c r="A3510">
        <f t="array" ref="A3510">INDEX('All Matches'!$A$2:$A$25000,MATCH(B3510&amp;C3510&amp;G3510,'All Matches'!$C$2:$C$25000&amp;'All Matches'!$B$2:$B$25000&amp;'All Matches'!$E$2:$E$25000,0))</f>
        <v>1718171</v>
      </c>
      <c r="B3510">
        <f>INDEX(Teams!$B$2:$B$50,MATCH(D3510,Teams!$A$2:$A$50,0))</f>
        <v>15</v>
      </c>
      <c r="C3510" s="2">
        <v>43085</v>
      </c>
      <c r="D3510" t="s">
        <v>23</v>
      </c>
      <c r="E3510" t="s">
        <v>389</v>
      </c>
      <c r="F3510" t="s">
        <v>12</v>
      </c>
      <c r="G3510">
        <f>INDEX(Teams!$B$2:$B$50,MATCH(F3510,Teams!$A$2:$A$50,0))</f>
        <v>18</v>
      </c>
      <c r="H3510">
        <v>90</v>
      </c>
      <c r="K3510" s="2"/>
      <c r="O3510" s="1"/>
    </row>
    <row r="3511" spans="1:15" x14ac:dyDescent="0.2">
      <c r="A3511">
        <f t="array" ref="A3511">INDEX('All Matches'!$A$2:$A$25000,MATCH(B3511&amp;C3511&amp;G3511,'All Matches'!$C$2:$C$25000&amp;'All Matches'!$B$2:$B$25000&amp;'All Matches'!$E$2:$E$25000,0))</f>
        <v>1718172</v>
      </c>
      <c r="B3511">
        <f>INDEX(Teams!$B$2:$B$50,MATCH(D3511,Teams!$A$2:$A$50,0))</f>
        <v>10</v>
      </c>
      <c r="C3511" s="2">
        <v>43085</v>
      </c>
      <c r="D3511" t="s">
        <v>47</v>
      </c>
      <c r="E3511" t="s">
        <v>116</v>
      </c>
      <c r="F3511" t="s">
        <v>15</v>
      </c>
      <c r="G3511">
        <f>INDEX(Teams!$B$2:$B$50,MATCH(F3511,Teams!$A$2:$A$50,0))</f>
        <v>22</v>
      </c>
      <c r="H3511">
        <v>23</v>
      </c>
      <c r="K3511" s="2"/>
    </row>
    <row r="3512" spans="1:15" x14ac:dyDescent="0.2">
      <c r="A3512">
        <f t="array" ref="A3512">INDEX('All Matches'!$A$2:$A$25000,MATCH(B3512&amp;C3512&amp;G3512,'All Matches'!$C$2:$C$25000&amp;'All Matches'!$B$2:$B$25000&amp;'All Matches'!$E$2:$E$25000,0))</f>
        <v>1718174</v>
      </c>
      <c r="B3512">
        <f>INDEX(Teams!$B$2:$B$50,MATCH(D3512,Teams!$A$2:$A$50,0))</f>
        <v>14</v>
      </c>
      <c r="C3512" s="2">
        <v>43085</v>
      </c>
      <c r="D3512" t="s">
        <v>27</v>
      </c>
      <c r="E3512" t="s">
        <v>61</v>
      </c>
      <c r="F3512" t="s">
        <v>50</v>
      </c>
      <c r="G3512">
        <f>INDEX(Teams!$B$2:$B$50,MATCH(F3512,Teams!$A$2:$A$50,0))</f>
        <v>23</v>
      </c>
      <c r="H3512">
        <v>45</v>
      </c>
      <c r="K3512" s="2"/>
    </row>
    <row r="3513" spans="1:15" x14ac:dyDescent="0.2">
      <c r="A3513">
        <f t="array" ref="A3513">INDEX('All Matches'!$A$2:$A$25000,MATCH(B3513&amp;C3513&amp;G3513,'All Matches'!$C$2:$C$25000&amp;'All Matches'!$B$2:$B$25000&amp;'All Matches'!$E$2:$E$25000,0))</f>
        <v>1718176</v>
      </c>
      <c r="B3513">
        <f>INDEX(Teams!$B$2:$B$50,MATCH(D3513,Teams!$A$2:$A$50,0))</f>
        <v>27</v>
      </c>
      <c r="C3513" s="2">
        <v>43085</v>
      </c>
      <c r="D3513" t="s">
        <v>32</v>
      </c>
      <c r="E3513" t="s">
        <v>199</v>
      </c>
      <c r="F3513" t="s">
        <v>29</v>
      </c>
      <c r="G3513">
        <f>INDEX(Teams!$B$2:$B$50,MATCH(F3513,Teams!$A$2:$A$50,0))</f>
        <v>17</v>
      </c>
      <c r="H3513">
        <v>68</v>
      </c>
      <c r="K3513" s="2"/>
    </row>
    <row r="3514" spans="1:15" x14ac:dyDescent="0.2">
      <c r="A3514">
        <f t="array" ref="A3514">INDEX('All Matches'!$A$2:$A$25000,MATCH(B3514&amp;C3514&amp;G3514,'All Matches'!$C$2:$C$25000&amp;'All Matches'!$B$2:$B$25000&amp;'All Matches'!$E$2:$E$25000,0))</f>
        <v>1718176</v>
      </c>
      <c r="B3514">
        <f>INDEX(Teams!$B$2:$B$50,MATCH(D3514,Teams!$A$2:$A$50,0))</f>
        <v>17</v>
      </c>
      <c r="C3514" s="2">
        <v>43085</v>
      </c>
      <c r="D3514" t="s">
        <v>29</v>
      </c>
      <c r="E3514" t="s">
        <v>392</v>
      </c>
      <c r="F3514" t="s">
        <v>32</v>
      </c>
      <c r="G3514">
        <f>INDEX(Teams!$B$2:$B$50,MATCH(F3514,Teams!$A$2:$A$50,0))</f>
        <v>27</v>
      </c>
      <c r="H3514">
        <v>6</v>
      </c>
      <c r="K3514" s="2"/>
    </row>
    <row r="3515" spans="1:15" x14ac:dyDescent="0.2">
      <c r="A3515">
        <f t="array" ref="A3515">INDEX('All Matches'!$A$2:$A$25000,MATCH(B3515&amp;C3515&amp;G3515,'All Matches'!$C$2:$C$25000&amp;'All Matches'!$B$2:$B$25000&amp;'All Matches'!$E$2:$E$25000,0))</f>
        <v>1718176</v>
      </c>
      <c r="B3515">
        <f>INDEX(Teams!$B$2:$B$50,MATCH(D3515,Teams!$A$2:$A$50,0))</f>
        <v>17</v>
      </c>
      <c r="C3515" s="2">
        <v>43085</v>
      </c>
      <c r="D3515" t="s">
        <v>29</v>
      </c>
      <c r="E3515" t="s">
        <v>186</v>
      </c>
      <c r="F3515" t="s">
        <v>32</v>
      </c>
      <c r="G3515">
        <f>INDEX(Teams!$B$2:$B$50,MATCH(F3515,Teams!$A$2:$A$50,0))</f>
        <v>27</v>
      </c>
      <c r="H3515">
        <v>23</v>
      </c>
      <c r="K3515" s="2"/>
    </row>
    <row r="3516" spans="1:15" x14ac:dyDescent="0.2">
      <c r="A3516">
        <f t="array" ref="A3516">INDEX('All Matches'!$A$2:$A$25000,MATCH(B3516&amp;C3516&amp;G3516,'All Matches'!$C$2:$C$25000&amp;'All Matches'!$B$2:$B$25000&amp;'All Matches'!$E$2:$E$25000,0))</f>
        <v>1718176</v>
      </c>
      <c r="B3516">
        <f>INDEX(Teams!$B$2:$B$50,MATCH(D3516,Teams!$A$2:$A$50,0))</f>
        <v>17</v>
      </c>
      <c r="C3516" s="2">
        <v>43085</v>
      </c>
      <c r="D3516" t="s">
        <v>29</v>
      </c>
      <c r="E3516" t="s">
        <v>186</v>
      </c>
      <c r="F3516" t="s">
        <v>32</v>
      </c>
      <c r="G3516">
        <f>INDEX(Teams!$B$2:$B$50,MATCH(F3516,Teams!$A$2:$A$50,0))</f>
        <v>27</v>
      </c>
      <c r="H3516">
        <v>89</v>
      </c>
      <c r="J3516">
        <v>1</v>
      </c>
      <c r="K3516" s="2"/>
    </row>
    <row r="3517" spans="1:15" x14ac:dyDescent="0.2">
      <c r="A3517">
        <f t="array" ref="A3517">INDEX('All Matches'!$A$2:$A$25000,MATCH(B3517&amp;C3517&amp;G3517,'All Matches'!$C$2:$C$25000&amp;'All Matches'!$B$2:$B$25000&amp;'All Matches'!$E$2:$E$25000,0))</f>
        <v>1718176</v>
      </c>
      <c r="B3517">
        <f>INDEX(Teams!$B$2:$B$50,MATCH(D3517,Teams!$A$2:$A$50,0))</f>
        <v>17</v>
      </c>
      <c r="C3517" s="2">
        <v>43085</v>
      </c>
      <c r="D3517" t="s">
        <v>29</v>
      </c>
      <c r="E3517" t="s">
        <v>344</v>
      </c>
      <c r="F3517" t="s">
        <v>32</v>
      </c>
      <c r="G3517">
        <f>INDEX(Teams!$B$2:$B$50,MATCH(F3517,Teams!$A$2:$A$50,0))</f>
        <v>27</v>
      </c>
      <c r="H3517">
        <v>50</v>
      </c>
      <c r="K3517" s="2"/>
    </row>
    <row r="3518" spans="1:15" x14ac:dyDescent="0.2">
      <c r="A3518">
        <f t="array" ref="A3518">INDEX('All Matches'!$A$2:$A$25000,MATCH(B3518&amp;C3518&amp;G3518,'All Matches'!$C$2:$C$25000&amp;'All Matches'!$B$2:$B$25000&amp;'All Matches'!$E$2:$E$25000,0))</f>
        <v>1718175</v>
      </c>
      <c r="B3518">
        <f>INDEX(Teams!$B$2:$B$50,MATCH(D3518,Teams!$A$2:$A$50,0))</f>
        <v>29</v>
      </c>
      <c r="C3518" s="2">
        <v>43085</v>
      </c>
      <c r="D3518" t="s">
        <v>42</v>
      </c>
      <c r="E3518" t="s">
        <v>261</v>
      </c>
      <c r="F3518" t="s">
        <v>319</v>
      </c>
      <c r="G3518">
        <f>INDEX(Teams!$B$2:$B$50,MATCH(F3518,Teams!$A$2:$A$50,0))</f>
        <v>24</v>
      </c>
      <c r="H3518">
        <v>19</v>
      </c>
      <c r="J3518">
        <v>1</v>
      </c>
      <c r="K3518" s="2"/>
    </row>
    <row r="3519" spans="1:15" x14ac:dyDescent="0.2">
      <c r="A3519">
        <f t="array" ref="A3519">INDEX('All Matches'!$A$2:$A$25000,MATCH(B3519&amp;C3519&amp;G3519,'All Matches'!$C$2:$C$25000&amp;'All Matches'!$B$2:$B$25000&amp;'All Matches'!$E$2:$E$25000,0))</f>
        <v>1718175</v>
      </c>
      <c r="B3519">
        <f>INDEX(Teams!$B$2:$B$50,MATCH(D3519,Teams!$A$2:$A$50,0))</f>
        <v>29</v>
      </c>
      <c r="C3519" s="2">
        <v>43085</v>
      </c>
      <c r="D3519" t="s">
        <v>42</v>
      </c>
      <c r="E3519" t="s">
        <v>58</v>
      </c>
      <c r="F3519" t="s">
        <v>319</v>
      </c>
      <c r="G3519">
        <f>INDEX(Teams!$B$2:$B$50,MATCH(F3519,Teams!$A$2:$A$50,0))</f>
        <v>24</v>
      </c>
      <c r="H3519">
        <v>75</v>
      </c>
      <c r="K3519" s="2"/>
    </row>
    <row r="3520" spans="1:15" x14ac:dyDescent="0.2">
      <c r="A3520">
        <f t="array" ref="A3520">INDEX('All Matches'!$A$2:$A$25000,MATCH(B3520&amp;C3520&amp;G3520,'All Matches'!$C$2:$C$25000&amp;'All Matches'!$B$2:$B$25000&amp;'All Matches'!$E$2:$E$25000,0))</f>
        <v>1718175</v>
      </c>
      <c r="B3520">
        <f>INDEX(Teams!$B$2:$B$50,MATCH(D3520,Teams!$A$2:$A$50,0))</f>
        <v>29</v>
      </c>
      <c r="C3520" s="2">
        <v>43085</v>
      </c>
      <c r="D3520" t="s">
        <v>42</v>
      </c>
      <c r="E3520" t="s">
        <v>797</v>
      </c>
      <c r="F3520" t="s">
        <v>319</v>
      </c>
      <c r="G3520">
        <f>INDEX(Teams!$B$2:$B$50,MATCH(F3520,Teams!$A$2:$A$50,0))</f>
        <v>24</v>
      </c>
      <c r="H3520">
        <v>86</v>
      </c>
      <c r="K3520" s="2"/>
    </row>
    <row r="3521" spans="1:11" x14ac:dyDescent="0.2">
      <c r="A3521">
        <f t="array" ref="A3521">INDEX('All Matches'!$A$2:$A$25000,MATCH(B3521&amp;C3521&amp;G3521,'All Matches'!$C$2:$C$25000&amp;'All Matches'!$B$2:$B$25000&amp;'All Matches'!$E$2:$E$25000,0))</f>
        <v>1718177</v>
      </c>
      <c r="B3521">
        <f>INDEX(Teams!$B$2:$B$50,MATCH(D3521,Teams!$A$2:$A$50,0))</f>
        <v>20</v>
      </c>
      <c r="C3521" s="2">
        <v>43085</v>
      </c>
      <c r="D3521" t="s">
        <v>45</v>
      </c>
      <c r="E3521" t="s">
        <v>122</v>
      </c>
      <c r="F3521" t="s">
        <v>17</v>
      </c>
      <c r="G3521">
        <f>INDEX(Teams!$B$2:$B$50,MATCH(F3521,Teams!$A$2:$A$50,0))</f>
        <v>26</v>
      </c>
      <c r="H3521">
        <v>14</v>
      </c>
      <c r="K3521" s="2"/>
    </row>
    <row r="3522" spans="1:11" x14ac:dyDescent="0.2">
      <c r="A3522">
        <f t="array" ref="A3522">INDEX('All Matches'!$A$2:$A$25000,MATCH(B3522&amp;C3522&amp;G3522,'All Matches'!$C$2:$C$25000&amp;'All Matches'!$B$2:$B$25000&amp;'All Matches'!$E$2:$E$25000,0))</f>
        <v>1718177</v>
      </c>
      <c r="B3522">
        <f>INDEX(Teams!$B$2:$B$50,MATCH(D3522,Teams!$A$2:$A$50,0))</f>
        <v>20</v>
      </c>
      <c r="C3522" s="2">
        <v>43085</v>
      </c>
      <c r="D3522" t="s">
        <v>45</v>
      </c>
      <c r="E3522" t="s">
        <v>218</v>
      </c>
      <c r="F3522" t="s">
        <v>17</v>
      </c>
      <c r="G3522">
        <f>INDEX(Teams!$B$2:$B$50,MATCH(F3522,Teams!$A$2:$A$50,0))</f>
        <v>26</v>
      </c>
      <c r="H3522">
        <v>70</v>
      </c>
      <c r="K3522" s="2"/>
    </row>
    <row r="3523" spans="1:11" x14ac:dyDescent="0.2">
      <c r="A3523">
        <f t="array" ref="A3523">INDEX('All Matches'!$A$2:$A$25000,MATCH(B3523&amp;C3523&amp;G3523,'All Matches'!$C$2:$C$25000&amp;'All Matches'!$B$2:$B$25000&amp;'All Matches'!$E$2:$E$25000,0))</f>
        <v>1718177</v>
      </c>
      <c r="B3523">
        <f>INDEX(Teams!$B$2:$B$50,MATCH(D3523,Teams!$A$2:$A$50,0))</f>
        <v>20</v>
      </c>
      <c r="C3523" s="2">
        <v>43085</v>
      </c>
      <c r="D3523" t="s">
        <v>45</v>
      </c>
      <c r="E3523" t="s">
        <v>46</v>
      </c>
      <c r="F3523" t="s">
        <v>17</v>
      </c>
      <c r="G3523">
        <f>INDEX(Teams!$B$2:$B$50,MATCH(F3523,Teams!$A$2:$A$50,0))</f>
        <v>26</v>
      </c>
      <c r="H3523">
        <v>80</v>
      </c>
      <c r="K3523" s="2"/>
    </row>
    <row r="3524" spans="1:11" x14ac:dyDescent="0.2">
      <c r="A3524">
        <f t="array" ref="A3524">INDEX('All Matches'!$A$2:$A$25000,MATCH(B3524&amp;C3524&amp;G3524,'All Matches'!$C$2:$C$25000&amp;'All Matches'!$B$2:$B$25000&amp;'All Matches'!$E$2:$E$25000,0))</f>
        <v>1718177</v>
      </c>
      <c r="B3524">
        <f>INDEX(Teams!$B$2:$B$50,MATCH(D3524,Teams!$A$2:$A$50,0))</f>
        <v>20</v>
      </c>
      <c r="C3524" s="2">
        <v>43085</v>
      </c>
      <c r="D3524" t="s">
        <v>45</v>
      </c>
      <c r="E3524" t="s">
        <v>46</v>
      </c>
      <c r="F3524" t="s">
        <v>17</v>
      </c>
      <c r="G3524">
        <f>INDEX(Teams!$B$2:$B$50,MATCH(F3524,Teams!$A$2:$A$50,0))</f>
        <v>26</v>
      </c>
      <c r="H3524">
        <v>90</v>
      </c>
      <c r="K3524" s="2"/>
    </row>
    <row r="3525" spans="1:11" x14ac:dyDescent="0.2">
      <c r="A3525">
        <f t="array" ref="A3525">INDEX('All Matches'!$A$2:$A$25000,MATCH(B3525&amp;C3525&amp;G3525,'All Matches'!$C$2:$C$25000&amp;'All Matches'!$B$2:$B$25000&amp;'All Matches'!$E$2:$E$25000,0))</f>
        <v>1718177</v>
      </c>
      <c r="B3525">
        <f>INDEX(Teams!$B$2:$B$50,MATCH(D3525,Teams!$A$2:$A$50,0))</f>
        <v>26</v>
      </c>
      <c r="C3525" s="2">
        <v>43085</v>
      </c>
      <c r="D3525" t="s">
        <v>17</v>
      </c>
      <c r="E3525" t="s">
        <v>212</v>
      </c>
      <c r="F3525" t="s">
        <v>45</v>
      </c>
      <c r="G3525">
        <f>INDEX(Teams!$B$2:$B$50,MATCH(F3525,Teams!$A$2:$A$50,0))</f>
        <v>20</v>
      </c>
      <c r="H3525">
        <v>90</v>
      </c>
      <c r="K3525" s="2"/>
    </row>
    <row r="3526" spans="1:11" x14ac:dyDescent="0.2">
      <c r="A3526">
        <f t="array" ref="A3526">INDEX('All Matches'!$A$2:$A$25000,MATCH(B3526&amp;C3526&amp;G3526,'All Matches'!$C$2:$C$25000&amp;'All Matches'!$B$2:$B$25000&amp;'All Matches'!$E$2:$E$25000,0))</f>
        <v>1718178</v>
      </c>
      <c r="B3526">
        <f>INDEX(Teams!$B$2:$B$50,MATCH(D3526,Teams!$A$2:$A$50,0))</f>
        <v>28</v>
      </c>
      <c r="C3526" s="2">
        <v>43086</v>
      </c>
      <c r="D3526" t="s">
        <v>320</v>
      </c>
      <c r="E3526" t="s">
        <v>393</v>
      </c>
      <c r="F3526" t="s">
        <v>10</v>
      </c>
      <c r="G3526">
        <f>INDEX(Teams!$B$2:$B$50,MATCH(F3526,Teams!$A$2:$A$50,0))</f>
        <v>21</v>
      </c>
      <c r="H3526">
        <v>77</v>
      </c>
      <c r="K3526" s="2"/>
    </row>
    <row r="3527" spans="1:11" x14ac:dyDescent="0.2">
      <c r="A3527">
        <f t="array" ref="A3527">INDEX('All Matches'!$A$2:$A$25000,MATCH(B3527&amp;C3527&amp;G3527,'All Matches'!$C$2:$C$25000&amp;'All Matches'!$B$2:$B$25000&amp;'All Matches'!$E$2:$E$25000,0))</f>
        <v>1718178</v>
      </c>
      <c r="B3527">
        <f>INDEX(Teams!$B$2:$B$50,MATCH(D3527,Teams!$A$2:$A$50,0))</f>
        <v>21</v>
      </c>
      <c r="C3527" s="2">
        <v>43086</v>
      </c>
      <c r="D3527" t="s">
        <v>10</v>
      </c>
      <c r="E3527" t="s">
        <v>76</v>
      </c>
      <c r="F3527" t="s">
        <v>320</v>
      </c>
      <c r="G3527">
        <f>INDEX(Teams!$B$2:$B$50,MATCH(F3527,Teams!$A$2:$A$50,0))</f>
        <v>28</v>
      </c>
      <c r="H3527">
        <v>27</v>
      </c>
      <c r="K3527" s="2"/>
    </row>
    <row r="3528" spans="1:11" x14ac:dyDescent="0.2">
      <c r="A3528">
        <f t="array" ref="A3528">INDEX('All Matches'!$A$2:$A$25000,MATCH(B3528&amp;C3528&amp;G3528,'All Matches'!$C$2:$C$25000&amp;'All Matches'!$B$2:$B$25000&amp;'All Matches'!$E$2:$E$25000,0))</f>
        <v>1718178</v>
      </c>
      <c r="B3528">
        <f>INDEX(Teams!$B$2:$B$50,MATCH(D3528,Teams!$A$2:$A$50,0))</f>
        <v>21</v>
      </c>
      <c r="C3528" s="2">
        <v>43086</v>
      </c>
      <c r="D3528" t="s">
        <v>10</v>
      </c>
      <c r="E3528" t="s">
        <v>203</v>
      </c>
      <c r="F3528" t="s">
        <v>320</v>
      </c>
      <c r="G3528">
        <f>INDEX(Teams!$B$2:$B$50,MATCH(F3528,Teams!$A$2:$A$50,0))</f>
        <v>28</v>
      </c>
      <c r="H3528">
        <v>35</v>
      </c>
      <c r="K3528" s="2"/>
    </row>
    <row r="3529" spans="1:11" x14ac:dyDescent="0.2">
      <c r="A3529">
        <f t="array" ref="A3529">INDEX('All Matches'!$A$2:$A$25000,MATCH(B3529&amp;C3529&amp;G3529,'All Matches'!$C$2:$C$25000&amp;'All Matches'!$B$2:$B$25000&amp;'All Matches'!$E$2:$E$25000,0))</f>
        <v>1718179</v>
      </c>
      <c r="B3529">
        <f>INDEX(Teams!$B$2:$B$50,MATCH(D3529,Teams!$A$2:$A$50,0))</f>
        <v>19</v>
      </c>
      <c r="C3529" s="2">
        <v>43086</v>
      </c>
      <c r="D3529" t="s">
        <v>40</v>
      </c>
      <c r="E3529" t="s">
        <v>350</v>
      </c>
      <c r="F3529" t="s">
        <v>20</v>
      </c>
      <c r="G3529">
        <f>INDEX(Teams!$B$2:$B$50,MATCH(F3529,Teams!$A$2:$A$50,0))</f>
        <v>11</v>
      </c>
      <c r="H3529">
        <v>20</v>
      </c>
      <c r="K3529" s="2"/>
    </row>
    <row r="3530" spans="1:11" x14ac:dyDescent="0.2">
      <c r="A3530">
        <f t="array" ref="A3530">INDEX('All Matches'!$A$2:$A$25000,MATCH(B3530&amp;C3530&amp;G3530,'All Matches'!$C$2:$C$25000&amp;'All Matches'!$B$2:$B$25000&amp;'All Matches'!$E$2:$E$25000,0))</f>
        <v>1718179</v>
      </c>
      <c r="B3530">
        <f>INDEX(Teams!$B$2:$B$50,MATCH(D3530,Teams!$A$2:$A$50,0))</f>
        <v>19</v>
      </c>
      <c r="C3530" s="2">
        <v>43086</v>
      </c>
      <c r="D3530" t="s">
        <v>40</v>
      </c>
      <c r="E3530" t="s">
        <v>222</v>
      </c>
      <c r="F3530" t="s">
        <v>20</v>
      </c>
      <c r="G3530">
        <f>INDEX(Teams!$B$2:$B$50,MATCH(F3530,Teams!$A$2:$A$50,0))</f>
        <v>11</v>
      </c>
      <c r="H3530">
        <v>26</v>
      </c>
      <c r="K3530" s="2"/>
    </row>
    <row r="3531" spans="1:11" x14ac:dyDescent="0.2">
      <c r="A3531">
        <f t="array" ref="A3531">INDEX('All Matches'!$A$2:$A$25000,MATCH(B3531&amp;C3531&amp;G3531,'All Matches'!$C$2:$C$25000&amp;'All Matches'!$B$2:$B$25000&amp;'All Matches'!$E$2:$E$25000,0))</f>
        <v>1718179</v>
      </c>
      <c r="B3531">
        <f>INDEX(Teams!$B$2:$B$50,MATCH(D3531,Teams!$A$2:$A$50,0))</f>
        <v>19</v>
      </c>
      <c r="C3531" s="2">
        <v>43086</v>
      </c>
      <c r="D3531" t="s">
        <v>40</v>
      </c>
      <c r="E3531" t="s">
        <v>41</v>
      </c>
      <c r="F3531" t="s">
        <v>20</v>
      </c>
      <c r="G3531">
        <f>INDEX(Teams!$B$2:$B$50,MATCH(F3531,Teams!$A$2:$A$50,0))</f>
        <v>11</v>
      </c>
      <c r="H3531">
        <v>44</v>
      </c>
      <c r="K3531" s="2"/>
    </row>
    <row r="3532" spans="1:11" x14ac:dyDescent="0.2">
      <c r="A3532">
        <f t="array" ref="A3532">INDEX('All Matches'!$A$2:$A$25000,MATCH(B3532&amp;C3532&amp;G3532,'All Matches'!$C$2:$C$25000&amp;'All Matches'!$B$2:$B$25000&amp;'All Matches'!$E$2:$E$25000,0))</f>
        <v>1718179</v>
      </c>
      <c r="B3532">
        <f>INDEX(Teams!$B$2:$B$50,MATCH(D3532,Teams!$A$2:$A$50,0))</f>
        <v>19</v>
      </c>
      <c r="C3532" s="2">
        <v>43086</v>
      </c>
      <c r="D3532" t="s">
        <v>40</v>
      </c>
      <c r="E3532" t="s">
        <v>93</v>
      </c>
      <c r="F3532" t="s">
        <v>20</v>
      </c>
      <c r="G3532">
        <f>INDEX(Teams!$B$2:$B$50,MATCH(F3532,Teams!$A$2:$A$50,0))</f>
        <v>11</v>
      </c>
      <c r="H3532">
        <v>66</v>
      </c>
      <c r="K3532" s="2"/>
    </row>
    <row r="3533" spans="1:11" x14ac:dyDescent="0.2">
      <c r="A3533">
        <f t="array" ref="A3533">INDEX('All Matches'!$A$2:$A$25000,MATCH(B3533&amp;C3533&amp;G3533,'All Matches'!$C$2:$C$25000&amp;'All Matches'!$B$2:$B$25000&amp;'All Matches'!$E$2:$E$25000,0))</f>
        <v>1718180</v>
      </c>
      <c r="B3533">
        <f>INDEX(Teams!$B$2:$B$50,MATCH(D3533,Teams!$A$2:$A$50,0))</f>
        <v>16</v>
      </c>
      <c r="C3533" s="2">
        <v>43087</v>
      </c>
      <c r="D3533" t="s">
        <v>37</v>
      </c>
      <c r="E3533" t="s">
        <v>95</v>
      </c>
      <c r="F3533" t="s">
        <v>325</v>
      </c>
      <c r="G3533">
        <f>INDEX(Teams!$B$2:$B$50,MATCH(F3533,Teams!$A$2:$A$50,0))</f>
        <v>25</v>
      </c>
      <c r="H3533">
        <v>45</v>
      </c>
      <c r="K3533" s="2"/>
    </row>
    <row r="3534" spans="1:11" x14ac:dyDescent="0.2">
      <c r="A3534">
        <f t="array" ref="A3534">INDEX('All Matches'!$A$2:$A$25000,MATCH(B3534&amp;C3534&amp;G3534,'All Matches'!$C$2:$C$25000&amp;'All Matches'!$B$2:$B$25000&amp;'All Matches'!$E$2:$E$25000,0))</f>
        <v>1718180</v>
      </c>
      <c r="B3534">
        <f>INDEX(Teams!$B$2:$B$50,MATCH(D3534,Teams!$A$2:$A$50,0))</f>
        <v>16</v>
      </c>
      <c r="C3534" s="2">
        <v>43087</v>
      </c>
      <c r="D3534" t="s">
        <v>37</v>
      </c>
      <c r="E3534" t="s">
        <v>118</v>
      </c>
      <c r="F3534" t="s">
        <v>325</v>
      </c>
      <c r="G3534">
        <f>INDEX(Teams!$B$2:$B$50,MATCH(F3534,Teams!$A$2:$A$50,0))</f>
        <v>25</v>
      </c>
      <c r="H3534">
        <v>64</v>
      </c>
      <c r="K3534" s="2"/>
    </row>
    <row r="3535" spans="1:11" x14ac:dyDescent="0.2">
      <c r="A3535">
        <f t="array" ref="A3535">INDEX('All Matches'!$A$2:$A$25000,MATCH(B3535&amp;C3535&amp;G3535,'All Matches'!$C$2:$C$25000&amp;'All Matches'!$B$2:$B$25000&amp;'All Matches'!$E$2:$E$25000,0))</f>
        <v>1718180</v>
      </c>
      <c r="B3535">
        <f>INDEX(Teams!$B$2:$B$50,MATCH(D3535,Teams!$A$2:$A$50,0))</f>
        <v>16</v>
      </c>
      <c r="C3535" s="2">
        <v>43087</v>
      </c>
      <c r="D3535" t="s">
        <v>37</v>
      </c>
      <c r="E3535" t="s">
        <v>318</v>
      </c>
      <c r="F3535" t="s">
        <v>325</v>
      </c>
      <c r="G3535">
        <f>INDEX(Teams!$B$2:$B$50,MATCH(F3535,Teams!$A$2:$A$50,0))</f>
        <v>25</v>
      </c>
      <c r="H3535">
        <v>73</v>
      </c>
      <c r="J3535">
        <v>1</v>
      </c>
      <c r="K3535" s="2"/>
    </row>
    <row r="3536" spans="1:11" x14ac:dyDescent="0.2">
      <c r="A3536">
        <f t="array" ref="A3536">INDEX('All Matches'!$A$2:$A$25000,MATCH(B3536&amp;C3536&amp;G3536,'All Matches'!$C$2:$C$25000&amp;'All Matches'!$B$2:$B$25000&amp;'All Matches'!$E$2:$E$25000,0))</f>
        <v>1718180</v>
      </c>
      <c r="B3536">
        <f>INDEX(Teams!$B$2:$B$50,MATCH(D3536,Teams!$A$2:$A$50,0))</f>
        <v>25</v>
      </c>
      <c r="C3536" s="2">
        <v>43087</v>
      </c>
      <c r="D3536" t="s">
        <v>325</v>
      </c>
      <c r="E3536" t="s">
        <v>394</v>
      </c>
      <c r="F3536" t="s">
        <v>37</v>
      </c>
      <c r="G3536">
        <f>INDEX(Teams!$B$2:$B$50,MATCH(F3536,Teams!$A$2:$A$50,0))</f>
        <v>16</v>
      </c>
      <c r="H3536">
        <v>35</v>
      </c>
      <c r="K3536" s="2"/>
    </row>
    <row r="3537" spans="1:11" x14ac:dyDescent="0.2">
      <c r="A3537">
        <f t="array" ref="A3537">INDEX('All Matches'!$A$2:$A$25000,MATCH(B3537&amp;C3537&amp;G3537,'All Matches'!$C$2:$C$25000&amp;'All Matches'!$B$2:$B$25000&amp;'All Matches'!$E$2:$E$25000,0))</f>
        <v>1718181</v>
      </c>
      <c r="B3537">
        <f>INDEX(Teams!$B$2:$B$50,MATCH(D3537,Teams!$A$2:$A$50,0))</f>
        <v>10</v>
      </c>
      <c r="C3537" s="2">
        <v>43091</v>
      </c>
      <c r="D3537" t="s">
        <v>47</v>
      </c>
      <c r="E3537" t="s">
        <v>150</v>
      </c>
      <c r="F3537" t="s">
        <v>40</v>
      </c>
      <c r="G3537">
        <f>INDEX(Teams!$B$2:$B$50,MATCH(F3537,Teams!$A$2:$A$50,0))</f>
        <v>19</v>
      </c>
      <c r="H3537">
        <v>53</v>
      </c>
      <c r="K3537" s="2"/>
    </row>
    <row r="3538" spans="1:11" x14ac:dyDescent="0.2">
      <c r="A3538">
        <f t="array" ref="A3538">INDEX('All Matches'!$A$2:$A$25000,MATCH(B3538&amp;C3538&amp;G3538,'All Matches'!$C$2:$C$25000&amp;'All Matches'!$B$2:$B$25000&amp;'All Matches'!$E$2:$E$25000,0))</f>
        <v>1718181</v>
      </c>
      <c r="B3538">
        <f>INDEX(Teams!$B$2:$B$50,MATCH(D3538,Teams!$A$2:$A$50,0))</f>
        <v>10</v>
      </c>
      <c r="C3538" s="2">
        <v>43091</v>
      </c>
      <c r="D3538" t="s">
        <v>47</v>
      </c>
      <c r="E3538" t="s">
        <v>115</v>
      </c>
      <c r="F3538" t="s">
        <v>40</v>
      </c>
      <c r="G3538">
        <f>INDEX(Teams!$B$2:$B$50,MATCH(F3538,Teams!$A$2:$A$50,0))</f>
        <v>19</v>
      </c>
      <c r="H3538">
        <v>56</v>
      </c>
      <c r="K3538" s="2"/>
    </row>
    <row r="3539" spans="1:11" x14ac:dyDescent="0.2">
      <c r="A3539">
        <f t="array" ref="A3539">INDEX('All Matches'!$A$2:$A$25000,MATCH(B3539&amp;C3539&amp;G3539,'All Matches'!$C$2:$C$25000&amp;'All Matches'!$B$2:$B$25000&amp;'All Matches'!$E$2:$E$25000,0))</f>
        <v>1718181</v>
      </c>
      <c r="B3539">
        <f>INDEX(Teams!$B$2:$B$50,MATCH(D3539,Teams!$A$2:$A$50,0))</f>
        <v>10</v>
      </c>
      <c r="C3539" s="2">
        <v>43091</v>
      </c>
      <c r="D3539" t="s">
        <v>47</v>
      </c>
      <c r="E3539" t="s">
        <v>116</v>
      </c>
      <c r="F3539" t="s">
        <v>40</v>
      </c>
      <c r="G3539">
        <f>INDEX(Teams!$B$2:$B$50,MATCH(F3539,Teams!$A$2:$A$50,0))</f>
        <v>19</v>
      </c>
      <c r="H3539">
        <v>58</v>
      </c>
      <c r="K3539" s="2"/>
    </row>
    <row r="3540" spans="1:11" x14ac:dyDescent="0.2">
      <c r="A3540">
        <f t="array" ref="A3540">INDEX('All Matches'!$A$2:$A$25000,MATCH(B3540&amp;C3540&amp;G3540,'All Matches'!$C$2:$C$25000&amp;'All Matches'!$B$2:$B$25000&amp;'All Matches'!$E$2:$E$25000,0))</f>
        <v>1718181</v>
      </c>
      <c r="B3540">
        <f>INDEX(Teams!$B$2:$B$50,MATCH(D3540,Teams!$A$2:$A$50,0))</f>
        <v>19</v>
      </c>
      <c r="C3540" s="2">
        <v>43091</v>
      </c>
      <c r="D3540" t="s">
        <v>40</v>
      </c>
      <c r="E3540" t="s">
        <v>350</v>
      </c>
      <c r="F3540" t="s">
        <v>47</v>
      </c>
      <c r="G3540">
        <f>INDEX(Teams!$B$2:$B$50,MATCH(F3540,Teams!$A$2:$A$50,0))</f>
        <v>10</v>
      </c>
      <c r="H3540">
        <v>26</v>
      </c>
      <c r="K3540" s="2"/>
    </row>
    <row r="3541" spans="1:11" x14ac:dyDescent="0.2">
      <c r="A3541">
        <f t="array" ref="A3541">INDEX('All Matches'!$A$2:$A$25000,MATCH(B3541&amp;C3541&amp;G3541,'All Matches'!$C$2:$C$25000&amp;'All Matches'!$B$2:$B$25000&amp;'All Matches'!$E$2:$E$25000,0))</f>
        <v>1718181</v>
      </c>
      <c r="B3541">
        <f>INDEX(Teams!$B$2:$B$50,MATCH(D3541,Teams!$A$2:$A$50,0))</f>
        <v>19</v>
      </c>
      <c r="C3541" s="2">
        <v>43091</v>
      </c>
      <c r="D3541" t="s">
        <v>40</v>
      </c>
      <c r="E3541" t="s">
        <v>41</v>
      </c>
      <c r="F3541" t="s">
        <v>47</v>
      </c>
      <c r="G3541">
        <f>INDEX(Teams!$B$2:$B$50,MATCH(F3541,Teams!$A$2:$A$50,0))</f>
        <v>10</v>
      </c>
      <c r="H3541">
        <v>52</v>
      </c>
      <c r="K3541" s="2"/>
    </row>
    <row r="3542" spans="1:11" x14ac:dyDescent="0.2">
      <c r="A3542">
        <f t="array" ref="A3542">INDEX('All Matches'!$A$2:$A$25000,MATCH(B3542&amp;C3542&amp;G3542,'All Matches'!$C$2:$C$25000&amp;'All Matches'!$B$2:$B$25000&amp;'All Matches'!$E$2:$E$25000,0))</f>
        <v>1718181</v>
      </c>
      <c r="B3542">
        <f>INDEX(Teams!$B$2:$B$50,MATCH(D3542,Teams!$A$2:$A$50,0))</f>
        <v>19</v>
      </c>
      <c r="C3542" s="2">
        <v>43091</v>
      </c>
      <c r="D3542" t="s">
        <v>40</v>
      </c>
      <c r="E3542" t="s">
        <v>93</v>
      </c>
      <c r="F3542" t="s">
        <v>47</v>
      </c>
      <c r="G3542">
        <f>INDEX(Teams!$B$2:$B$50,MATCH(F3542,Teams!$A$2:$A$50,0))</f>
        <v>10</v>
      </c>
      <c r="H3542">
        <v>71</v>
      </c>
      <c r="K3542" s="2"/>
    </row>
    <row r="3543" spans="1:11" x14ac:dyDescent="0.2">
      <c r="A3543">
        <f t="array" ref="A3543">INDEX('All Matches'!$A$2:$A$25000,MATCH(B3543&amp;C3543&amp;G3543,'All Matches'!$C$2:$C$25000&amp;'All Matches'!$B$2:$B$25000&amp;'All Matches'!$E$2:$E$25000,0))</f>
        <v>1718182</v>
      </c>
      <c r="B3543">
        <f>INDEX(Teams!$B$2:$B$50,MATCH(D3543,Teams!$A$2:$A$50,0))</f>
        <v>12</v>
      </c>
      <c r="C3543" s="2">
        <v>43092</v>
      </c>
      <c r="D3543" t="s">
        <v>34</v>
      </c>
      <c r="E3543" t="s">
        <v>75</v>
      </c>
      <c r="F3543" t="s">
        <v>32</v>
      </c>
      <c r="G3543">
        <f>INDEX(Teams!$B$2:$B$50,MATCH(F3543,Teams!$A$2:$A$50,0))</f>
        <v>27</v>
      </c>
      <c r="H3543">
        <v>64</v>
      </c>
      <c r="K3543" s="2"/>
    </row>
    <row r="3544" spans="1:11" x14ac:dyDescent="0.2">
      <c r="A3544">
        <f t="array" ref="A3544">INDEX('All Matches'!$A$2:$A$25000,MATCH(B3544&amp;C3544&amp;G3544,'All Matches'!$C$2:$C$25000&amp;'All Matches'!$B$2:$B$25000&amp;'All Matches'!$E$2:$E$25000,0))</f>
        <v>1718186</v>
      </c>
      <c r="B3544">
        <f>INDEX(Teams!$B$2:$B$50,MATCH(D3544,Teams!$A$2:$A$50,0))</f>
        <v>20</v>
      </c>
      <c r="C3544" s="2">
        <v>43092</v>
      </c>
      <c r="D3544" t="s">
        <v>45</v>
      </c>
      <c r="E3544" t="s">
        <v>68</v>
      </c>
      <c r="F3544" t="s">
        <v>20</v>
      </c>
      <c r="G3544">
        <f>INDEX(Teams!$B$2:$B$50,MATCH(F3544,Teams!$A$2:$A$50,0))</f>
        <v>11</v>
      </c>
      <c r="H3544">
        <v>27</v>
      </c>
      <c r="K3544" s="2"/>
    </row>
    <row r="3545" spans="1:11" x14ac:dyDescent="0.2">
      <c r="A3545">
        <f t="array" ref="A3545">INDEX('All Matches'!$A$2:$A$25000,MATCH(B3545&amp;C3545&amp;G3545,'All Matches'!$C$2:$C$25000&amp;'All Matches'!$B$2:$B$25000&amp;'All Matches'!$E$2:$E$25000,0))</f>
        <v>1718186</v>
      </c>
      <c r="B3545">
        <f>INDEX(Teams!$B$2:$B$50,MATCH(D3545,Teams!$A$2:$A$50,0))</f>
        <v>20</v>
      </c>
      <c r="C3545" s="2">
        <v>43092</v>
      </c>
      <c r="D3545" t="s">
        <v>45</v>
      </c>
      <c r="E3545" t="s">
        <v>68</v>
      </c>
      <c r="F3545" t="s">
        <v>20</v>
      </c>
      <c r="G3545">
        <f>INDEX(Teams!$B$2:$B$50,MATCH(F3545,Teams!$A$2:$A$50,0))</f>
        <v>11</v>
      </c>
      <c r="H3545">
        <v>79</v>
      </c>
      <c r="K3545" s="2"/>
    </row>
    <row r="3546" spans="1:11" x14ac:dyDescent="0.2">
      <c r="A3546">
        <f t="array" ref="A3546">INDEX('All Matches'!$A$2:$A$25000,MATCH(B3546&amp;C3546&amp;G3546,'All Matches'!$C$2:$C$25000&amp;'All Matches'!$B$2:$B$25000&amp;'All Matches'!$E$2:$E$25000,0))</f>
        <v>1718186</v>
      </c>
      <c r="B3546">
        <f>INDEX(Teams!$B$2:$B$50,MATCH(D3546,Teams!$A$2:$A$50,0))</f>
        <v>20</v>
      </c>
      <c r="C3546" s="2">
        <v>43092</v>
      </c>
      <c r="D3546" t="s">
        <v>45</v>
      </c>
      <c r="E3546" t="s">
        <v>46</v>
      </c>
      <c r="F3546" t="s">
        <v>20</v>
      </c>
      <c r="G3546">
        <f>INDEX(Teams!$B$2:$B$50,MATCH(F3546,Teams!$A$2:$A$50,0))</f>
        <v>11</v>
      </c>
      <c r="H3546">
        <v>53</v>
      </c>
      <c r="K3546" s="2"/>
    </row>
    <row r="3547" spans="1:11" x14ac:dyDescent="0.2">
      <c r="A3547">
        <f t="array" ref="A3547">INDEX('All Matches'!$A$2:$A$25000,MATCH(B3547&amp;C3547&amp;G3547,'All Matches'!$C$2:$C$25000&amp;'All Matches'!$B$2:$B$25000&amp;'All Matches'!$E$2:$E$25000,0))</f>
        <v>1718186</v>
      </c>
      <c r="B3547">
        <f>INDEX(Teams!$B$2:$B$50,MATCH(D3547,Teams!$A$2:$A$50,0))</f>
        <v>20</v>
      </c>
      <c r="C3547" s="2">
        <v>43092</v>
      </c>
      <c r="D3547" t="s">
        <v>45</v>
      </c>
      <c r="E3547" t="s">
        <v>248</v>
      </c>
      <c r="F3547" t="s">
        <v>20</v>
      </c>
      <c r="G3547">
        <f>INDEX(Teams!$B$2:$B$50,MATCH(F3547,Teams!$A$2:$A$50,0))</f>
        <v>11</v>
      </c>
      <c r="H3547">
        <v>85</v>
      </c>
      <c r="K3547" s="2"/>
    </row>
    <row r="3548" spans="1:11" x14ac:dyDescent="0.2">
      <c r="A3548">
        <f t="array" ref="A3548">INDEX('All Matches'!$A$2:$A$25000,MATCH(B3548&amp;C3548&amp;G3548,'All Matches'!$C$2:$C$25000&amp;'All Matches'!$B$2:$B$25000&amp;'All Matches'!$E$2:$E$25000,0))</f>
        <v>1718187</v>
      </c>
      <c r="B3548">
        <f>INDEX(Teams!$B$2:$B$50,MATCH(D3548,Teams!$A$2:$A$50,0))</f>
        <v>23</v>
      </c>
      <c r="C3548" s="2">
        <v>43092</v>
      </c>
      <c r="D3548" t="s">
        <v>50</v>
      </c>
      <c r="E3548" t="s">
        <v>205</v>
      </c>
      <c r="F3548" t="s">
        <v>29</v>
      </c>
      <c r="G3548">
        <f>INDEX(Teams!$B$2:$B$50,MATCH(F3548,Teams!$A$2:$A$50,0))</f>
        <v>17</v>
      </c>
      <c r="H3548">
        <v>24</v>
      </c>
      <c r="K3548" s="2"/>
    </row>
    <row r="3549" spans="1:11" x14ac:dyDescent="0.2">
      <c r="A3549">
        <f t="array" ref="A3549">INDEX('All Matches'!$A$2:$A$25000,MATCH(B3549&amp;C3549&amp;G3549,'All Matches'!$C$2:$C$25000&amp;'All Matches'!$B$2:$B$25000&amp;'All Matches'!$E$2:$E$25000,0))</f>
        <v>1718187</v>
      </c>
      <c r="B3549">
        <f>INDEX(Teams!$B$2:$B$50,MATCH(D3549,Teams!$A$2:$A$50,0))</f>
        <v>17</v>
      </c>
      <c r="C3549" s="2">
        <v>43092</v>
      </c>
      <c r="D3549" t="s">
        <v>29</v>
      </c>
      <c r="E3549" t="s">
        <v>344</v>
      </c>
      <c r="F3549" t="s">
        <v>50</v>
      </c>
      <c r="G3549">
        <f>INDEX(Teams!$B$2:$B$50,MATCH(F3549,Teams!$A$2:$A$50,0))</f>
        <v>23</v>
      </c>
      <c r="H3549">
        <v>64</v>
      </c>
      <c r="K3549" s="2"/>
    </row>
    <row r="3550" spans="1:11" x14ac:dyDescent="0.2">
      <c r="A3550">
        <f t="array" ref="A3550">INDEX('All Matches'!$A$2:$A$25000,MATCH(B3550&amp;C3550&amp;G3550,'All Matches'!$C$2:$C$25000&amp;'All Matches'!$B$2:$B$25000&amp;'All Matches'!$E$2:$E$25000,0))</f>
        <v>1718188</v>
      </c>
      <c r="B3550">
        <f>INDEX(Teams!$B$2:$B$50,MATCH(D3550,Teams!$A$2:$A$50,0))</f>
        <v>24</v>
      </c>
      <c r="C3550" s="2">
        <v>43092</v>
      </c>
      <c r="D3550" t="s">
        <v>319</v>
      </c>
      <c r="E3550" t="s">
        <v>395</v>
      </c>
      <c r="F3550" t="s">
        <v>320</v>
      </c>
      <c r="G3550">
        <f>INDEX(Teams!$B$2:$B$50,MATCH(F3550,Teams!$A$2:$A$50,0))</f>
        <v>28</v>
      </c>
      <c r="H3550">
        <v>19</v>
      </c>
      <c r="K3550" s="2"/>
    </row>
    <row r="3551" spans="1:11" x14ac:dyDescent="0.2">
      <c r="A3551">
        <f t="array" ref="A3551">INDEX('All Matches'!$A$2:$A$25000,MATCH(B3551&amp;C3551&amp;G3551,'All Matches'!$C$2:$C$25000&amp;'All Matches'!$B$2:$B$25000&amp;'All Matches'!$E$2:$E$25000,0))</f>
        <v>1718188</v>
      </c>
      <c r="B3551">
        <f>INDEX(Teams!$B$2:$B$50,MATCH(D3551,Teams!$A$2:$A$50,0))</f>
        <v>24</v>
      </c>
      <c r="C3551" s="2">
        <v>43092</v>
      </c>
      <c r="D3551" t="s">
        <v>319</v>
      </c>
      <c r="E3551" t="s">
        <v>337</v>
      </c>
      <c r="F3551" t="s">
        <v>320</v>
      </c>
      <c r="G3551">
        <f>INDEX(Teams!$B$2:$B$50,MATCH(F3551,Teams!$A$2:$A$50,0))</f>
        <v>28</v>
      </c>
      <c r="H3551">
        <v>45</v>
      </c>
      <c r="K3551" s="2"/>
    </row>
    <row r="3552" spans="1:11" x14ac:dyDescent="0.2">
      <c r="A3552">
        <f t="array" ref="A3552">INDEX('All Matches'!$A$2:$A$25000,MATCH(B3552&amp;C3552&amp;G3552,'All Matches'!$C$2:$C$25000&amp;'All Matches'!$B$2:$B$25000&amp;'All Matches'!$E$2:$E$25000,0))</f>
        <v>1718188</v>
      </c>
      <c r="B3552">
        <f>INDEX(Teams!$B$2:$B$50,MATCH(D3552,Teams!$A$2:$A$50,0))</f>
        <v>24</v>
      </c>
      <c r="C3552" s="2">
        <v>43092</v>
      </c>
      <c r="D3552" t="s">
        <v>319</v>
      </c>
      <c r="E3552" t="s">
        <v>396</v>
      </c>
      <c r="F3552" t="s">
        <v>320</v>
      </c>
      <c r="G3552">
        <f>INDEX(Teams!$B$2:$B$50,MATCH(F3552,Teams!$A$2:$A$50,0))</f>
        <v>28</v>
      </c>
      <c r="H3552">
        <v>90</v>
      </c>
      <c r="K3552" s="2"/>
    </row>
    <row r="3553" spans="1:11" x14ac:dyDescent="0.2">
      <c r="A3553">
        <f t="array" ref="A3553">INDEX('All Matches'!$A$2:$A$25000,MATCH(B3553&amp;C3553&amp;G3553,'All Matches'!$C$2:$C$25000&amp;'All Matches'!$B$2:$B$25000&amp;'All Matches'!$E$2:$E$25000,0))</f>
        <v>1718188</v>
      </c>
      <c r="B3553">
        <f>INDEX(Teams!$B$2:$B$50,MATCH(D3553,Teams!$A$2:$A$50,0))</f>
        <v>28</v>
      </c>
      <c r="C3553" s="2">
        <v>43092</v>
      </c>
      <c r="D3553" t="s">
        <v>320</v>
      </c>
      <c r="E3553" t="s">
        <v>177</v>
      </c>
      <c r="F3553" t="s">
        <v>319</v>
      </c>
      <c r="G3553">
        <f>INDEX(Teams!$B$2:$B$50,MATCH(F3553,Teams!$A$2:$A$50,0))</f>
        <v>24</v>
      </c>
      <c r="H3553">
        <v>51</v>
      </c>
      <c r="K3553" s="2"/>
    </row>
    <row r="3554" spans="1:11" x14ac:dyDescent="0.2">
      <c r="A3554">
        <f t="array" ref="A3554">INDEX('All Matches'!$A$2:$A$25000,MATCH(B3554&amp;C3554&amp;G3554,'All Matches'!$C$2:$C$25000&amp;'All Matches'!$B$2:$B$25000&amp;'All Matches'!$E$2:$E$25000,0))</f>
        <v>1718189</v>
      </c>
      <c r="B3554">
        <f>INDEX(Teams!$B$2:$B$50,MATCH(D3554,Teams!$A$2:$A$50,0))</f>
        <v>25</v>
      </c>
      <c r="C3554" s="2">
        <v>43092</v>
      </c>
      <c r="D3554" t="s">
        <v>325</v>
      </c>
      <c r="E3554" t="s">
        <v>233</v>
      </c>
      <c r="F3554" t="s">
        <v>23</v>
      </c>
      <c r="G3554">
        <f>INDEX(Teams!$B$2:$B$50,MATCH(F3554,Teams!$A$2:$A$50,0))</f>
        <v>15</v>
      </c>
      <c r="H3554">
        <v>77</v>
      </c>
      <c r="K3554" s="2"/>
    </row>
    <row r="3555" spans="1:11" x14ac:dyDescent="0.2">
      <c r="A3555">
        <f t="array" ref="A3555">INDEX('All Matches'!$A$2:$A$25000,MATCH(B3555&amp;C3555&amp;G3555,'All Matches'!$C$2:$C$25000&amp;'All Matches'!$B$2:$B$25000&amp;'All Matches'!$E$2:$E$25000,0))</f>
        <v>1718189</v>
      </c>
      <c r="B3555">
        <f>INDEX(Teams!$B$2:$B$50,MATCH(D3555,Teams!$A$2:$A$50,0))</f>
        <v>15</v>
      </c>
      <c r="C3555" s="2">
        <v>43092</v>
      </c>
      <c r="D3555" t="s">
        <v>23</v>
      </c>
      <c r="E3555" t="s">
        <v>170</v>
      </c>
      <c r="F3555" t="s">
        <v>325</v>
      </c>
      <c r="G3555">
        <f>INDEX(Teams!$B$2:$B$50,MATCH(F3555,Teams!$A$2:$A$50,0))</f>
        <v>25</v>
      </c>
      <c r="H3555">
        <v>59</v>
      </c>
      <c r="J3555">
        <v>1</v>
      </c>
      <c r="K3555" s="2"/>
    </row>
    <row r="3556" spans="1:11" x14ac:dyDescent="0.2">
      <c r="A3556">
        <f t="array" ref="A3556">INDEX('All Matches'!$A$2:$A$25000,MATCH(B3556&amp;C3556&amp;G3556,'All Matches'!$C$2:$C$25000&amp;'All Matches'!$B$2:$B$25000&amp;'All Matches'!$E$2:$E$25000,0))</f>
        <v>1718190</v>
      </c>
      <c r="B3556">
        <f>INDEX(Teams!$B$2:$B$50,MATCH(D3556,Teams!$A$2:$A$50,0))</f>
        <v>29</v>
      </c>
      <c r="C3556" s="2">
        <v>43092</v>
      </c>
      <c r="D3556" t="s">
        <v>42</v>
      </c>
      <c r="E3556" t="s">
        <v>58</v>
      </c>
      <c r="F3556" t="s">
        <v>15</v>
      </c>
      <c r="G3556">
        <f>INDEX(Teams!$B$2:$B$50,MATCH(F3556,Teams!$A$2:$A$50,0))</f>
        <v>22</v>
      </c>
      <c r="H3556">
        <v>6</v>
      </c>
      <c r="K3556" s="2"/>
    </row>
    <row r="3557" spans="1:11" x14ac:dyDescent="0.2">
      <c r="A3557">
        <f t="array" ref="A3557">INDEX('All Matches'!$A$2:$A$25000,MATCH(B3557&amp;C3557&amp;G3557,'All Matches'!$C$2:$C$25000&amp;'All Matches'!$B$2:$B$25000&amp;'All Matches'!$E$2:$E$25000,0))</f>
        <v>1718190</v>
      </c>
      <c r="B3557">
        <f>INDEX(Teams!$B$2:$B$50,MATCH(D3557,Teams!$A$2:$A$50,0))</f>
        <v>29</v>
      </c>
      <c r="C3557" s="2">
        <v>43092</v>
      </c>
      <c r="D3557" t="s">
        <v>42</v>
      </c>
      <c r="E3557" t="s">
        <v>340</v>
      </c>
      <c r="F3557" t="s">
        <v>15</v>
      </c>
      <c r="G3557">
        <f>INDEX(Teams!$B$2:$B$50,MATCH(F3557,Teams!$A$2:$A$50,0))</f>
        <v>22</v>
      </c>
      <c r="H3557">
        <v>69</v>
      </c>
      <c r="K3557" s="2"/>
    </row>
    <row r="3558" spans="1:11" x14ac:dyDescent="0.2">
      <c r="A3558">
        <f t="array" ref="A3558">INDEX('All Matches'!$A$2:$A$25000,MATCH(B3558&amp;C3558&amp;G3558,'All Matches'!$C$2:$C$25000&amp;'All Matches'!$B$2:$B$25000&amp;'All Matches'!$E$2:$E$25000,0))</f>
        <v>1718190</v>
      </c>
      <c r="B3558">
        <f>INDEX(Teams!$B$2:$B$50,MATCH(D3558,Teams!$A$2:$A$50,0))</f>
        <v>22</v>
      </c>
      <c r="C3558" s="2">
        <v>43092</v>
      </c>
      <c r="D3558" t="s">
        <v>15</v>
      </c>
      <c r="E3558" t="s">
        <v>397</v>
      </c>
      <c r="F3558" t="s">
        <v>42</v>
      </c>
      <c r="G3558">
        <f>INDEX(Teams!$B$2:$B$50,MATCH(F3558,Teams!$A$2:$A$50,0))</f>
        <v>29</v>
      </c>
      <c r="H3558">
        <v>10</v>
      </c>
      <c r="K3558" s="2"/>
    </row>
    <row r="3559" spans="1:11" x14ac:dyDescent="0.2">
      <c r="A3559">
        <f t="array" ref="A3559">INDEX('All Matches'!$A$2:$A$25000,MATCH(B3559&amp;C3559&amp;G3559,'All Matches'!$C$2:$C$25000&amp;'All Matches'!$B$2:$B$25000&amp;'All Matches'!$E$2:$E$25000,0))</f>
        <v>1718190</v>
      </c>
      <c r="B3559">
        <f>INDEX(Teams!$B$2:$B$50,MATCH(D3559,Teams!$A$2:$A$50,0))</f>
        <v>22</v>
      </c>
      <c r="C3559" s="2">
        <v>43092</v>
      </c>
      <c r="D3559" t="s">
        <v>15</v>
      </c>
      <c r="E3559" t="s">
        <v>398</v>
      </c>
      <c r="F3559" t="s">
        <v>42</v>
      </c>
      <c r="G3559">
        <f>INDEX(Teams!$B$2:$B$50,MATCH(F3559,Teams!$A$2:$A$50,0))</f>
        <v>29</v>
      </c>
      <c r="H3559">
        <v>53</v>
      </c>
      <c r="K3559" s="2"/>
    </row>
    <row r="3560" spans="1:11" x14ac:dyDescent="0.2">
      <c r="A3560">
        <f t="array" ref="A3560">INDEX('All Matches'!$A$2:$A$25000,MATCH(B3560&amp;C3560&amp;G3560,'All Matches'!$C$2:$C$25000&amp;'All Matches'!$B$2:$B$25000&amp;'All Matches'!$E$2:$E$25000,0))</f>
        <v>1718190</v>
      </c>
      <c r="B3560">
        <f>INDEX(Teams!$B$2:$B$50,MATCH(D3560,Teams!$A$2:$A$50,0))</f>
        <v>22</v>
      </c>
      <c r="C3560" s="2">
        <v>43092</v>
      </c>
      <c r="D3560" t="s">
        <v>15</v>
      </c>
      <c r="E3560" t="s">
        <v>306</v>
      </c>
      <c r="F3560" t="s">
        <v>42</v>
      </c>
      <c r="G3560">
        <f>INDEX(Teams!$B$2:$B$50,MATCH(F3560,Teams!$A$2:$A$50,0))</f>
        <v>29</v>
      </c>
      <c r="H3560">
        <v>61</v>
      </c>
      <c r="K3560" s="2"/>
    </row>
    <row r="3561" spans="1:11" x14ac:dyDescent="0.2">
      <c r="A3561">
        <f t="array" ref="A3561">INDEX('All Matches'!$A$2:$A$25000,MATCH(B3561&amp;C3561&amp;G3561,'All Matches'!$C$2:$C$25000&amp;'All Matches'!$B$2:$B$25000&amp;'All Matches'!$E$2:$E$25000,0))</f>
        <v>1718183</v>
      </c>
      <c r="B3561">
        <f>INDEX(Teams!$B$2:$B$50,MATCH(D3561,Teams!$A$2:$A$50,0))</f>
        <v>26</v>
      </c>
      <c r="C3561" s="2">
        <v>43092</v>
      </c>
      <c r="D3561" t="s">
        <v>17</v>
      </c>
      <c r="E3561" t="s">
        <v>56</v>
      </c>
      <c r="F3561" t="s">
        <v>64</v>
      </c>
      <c r="G3561">
        <f>INDEX(Teams!$B$2:$B$50,MATCH(F3561,Teams!$A$2:$A$50,0))</f>
        <v>13</v>
      </c>
      <c r="H3561">
        <v>7</v>
      </c>
      <c r="J3561">
        <v>1</v>
      </c>
      <c r="K3561" s="2"/>
    </row>
    <row r="3562" spans="1:11" x14ac:dyDescent="0.2">
      <c r="A3562">
        <f t="array" ref="A3562">INDEX('All Matches'!$A$2:$A$25000,MATCH(B3562&amp;C3562&amp;G3562,'All Matches'!$C$2:$C$25000&amp;'All Matches'!$B$2:$B$25000&amp;'All Matches'!$E$2:$E$25000,0))</f>
        <v>1718183</v>
      </c>
      <c r="B3562">
        <f>INDEX(Teams!$B$2:$B$50,MATCH(D3562,Teams!$A$2:$A$50,0))</f>
        <v>26</v>
      </c>
      <c r="C3562" s="2">
        <v>43092</v>
      </c>
      <c r="D3562" t="s">
        <v>17</v>
      </c>
      <c r="E3562" t="s">
        <v>56</v>
      </c>
      <c r="F3562" t="s">
        <v>64</v>
      </c>
      <c r="G3562">
        <f>INDEX(Teams!$B$2:$B$50,MATCH(F3562,Teams!$A$2:$A$50,0))</f>
        <v>13</v>
      </c>
      <c r="H3562">
        <v>69</v>
      </c>
      <c r="K3562" s="2"/>
    </row>
    <row r="3563" spans="1:11" x14ac:dyDescent="0.2">
      <c r="A3563">
        <f t="array" ref="A3563">INDEX('All Matches'!$A$2:$A$25000,MATCH(B3563&amp;C3563&amp;G3563,'All Matches'!$C$2:$C$25000&amp;'All Matches'!$B$2:$B$25000&amp;'All Matches'!$E$2:$E$25000,0))</f>
        <v>1718183</v>
      </c>
      <c r="B3563">
        <f>INDEX(Teams!$B$2:$B$50,MATCH(D3563,Teams!$A$2:$A$50,0))</f>
        <v>26</v>
      </c>
      <c r="C3563" s="2">
        <v>43092</v>
      </c>
      <c r="D3563" t="s">
        <v>17</v>
      </c>
      <c r="E3563" t="s">
        <v>56</v>
      </c>
      <c r="F3563" t="s">
        <v>64</v>
      </c>
      <c r="G3563">
        <f>INDEX(Teams!$B$2:$B$50,MATCH(F3563,Teams!$A$2:$A$50,0))</f>
        <v>13</v>
      </c>
      <c r="H3563">
        <v>79</v>
      </c>
      <c r="K3563" s="2"/>
    </row>
    <row r="3564" spans="1:11" x14ac:dyDescent="0.2">
      <c r="A3564">
        <f t="array" ref="A3564">INDEX('All Matches'!$A$2:$A$25000,MATCH(B3564&amp;C3564&amp;G3564,'All Matches'!$C$2:$C$25000&amp;'All Matches'!$B$2:$B$25000&amp;'All Matches'!$E$2:$E$25000,0))</f>
        <v>1718185</v>
      </c>
      <c r="B3564">
        <f>INDEX(Teams!$B$2:$B$50,MATCH(D3564,Teams!$A$2:$A$50,0))</f>
        <v>18</v>
      </c>
      <c r="C3564" s="2">
        <v>43092</v>
      </c>
      <c r="D3564" t="s">
        <v>12</v>
      </c>
      <c r="E3564" t="s">
        <v>14</v>
      </c>
      <c r="F3564" t="s">
        <v>10</v>
      </c>
      <c r="G3564">
        <f>INDEX(Teams!$B$2:$B$50,MATCH(F3564,Teams!$A$2:$A$50,0))</f>
        <v>21</v>
      </c>
      <c r="H3564">
        <v>27</v>
      </c>
      <c r="K3564" s="2"/>
    </row>
    <row r="3565" spans="1:11" x14ac:dyDescent="0.2">
      <c r="A3565">
        <f t="array" ref="A3565">INDEX('All Matches'!$A$2:$A$25000,MATCH(B3565&amp;C3565&amp;G3565,'All Matches'!$C$2:$C$25000&amp;'All Matches'!$B$2:$B$25000&amp;'All Matches'!$E$2:$E$25000,0))</f>
        <v>1718185</v>
      </c>
      <c r="B3565">
        <f>INDEX(Teams!$B$2:$B$50,MATCH(D3565,Teams!$A$2:$A$50,0))</f>
        <v>18</v>
      </c>
      <c r="C3565" s="2">
        <v>43092</v>
      </c>
      <c r="D3565" t="s">
        <v>12</v>
      </c>
      <c r="E3565" t="s">
        <v>86</v>
      </c>
      <c r="F3565" t="s">
        <v>10</v>
      </c>
      <c r="G3565">
        <f>INDEX(Teams!$B$2:$B$50,MATCH(F3565,Teams!$A$2:$A$50,0))</f>
        <v>21</v>
      </c>
      <c r="H3565">
        <v>90</v>
      </c>
      <c r="K3565" s="2"/>
    </row>
    <row r="3566" spans="1:11" x14ac:dyDescent="0.2">
      <c r="A3566">
        <f t="array" ref="A3566">INDEX('All Matches'!$A$2:$A$25000,MATCH(B3566&amp;C3566&amp;G3566,'All Matches'!$C$2:$C$25000&amp;'All Matches'!$B$2:$B$25000&amp;'All Matches'!$E$2:$E$25000,0))</f>
        <v>1718185</v>
      </c>
      <c r="B3566">
        <f>INDEX(Teams!$B$2:$B$50,MATCH(D3566,Teams!$A$2:$A$50,0))</f>
        <v>21</v>
      </c>
      <c r="C3566" s="2">
        <v>43092</v>
      </c>
      <c r="D3566" t="s">
        <v>10</v>
      </c>
      <c r="E3566" t="s">
        <v>148</v>
      </c>
      <c r="F3566" t="s">
        <v>12</v>
      </c>
      <c r="G3566">
        <f>INDEX(Teams!$B$2:$B$50,MATCH(F3566,Teams!$A$2:$A$50,0))</f>
        <v>18</v>
      </c>
      <c r="H3566">
        <v>40</v>
      </c>
      <c r="K3566" s="2"/>
    </row>
    <row r="3567" spans="1:11" x14ac:dyDescent="0.2">
      <c r="A3567">
        <f t="array" ref="A3567">INDEX('All Matches'!$A$2:$A$25000,MATCH(B3567&amp;C3567&amp;G3567,'All Matches'!$C$2:$C$25000&amp;'All Matches'!$B$2:$B$25000&amp;'All Matches'!$E$2:$E$25000,0))</f>
        <v>1718185</v>
      </c>
      <c r="B3567">
        <f>INDEX(Teams!$B$2:$B$50,MATCH(D3567,Teams!$A$2:$A$50,0))</f>
        <v>21</v>
      </c>
      <c r="C3567" s="2">
        <v>43092</v>
      </c>
      <c r="D3567" t="s">
        <v>10</v>
      </c>
      <c r="E3567" t="s">
        <v>148</v>
      </c>
      <c r="F3567" t="s">
        <v>12</v>
      </c>
      <c r="G3567">
        <f>INDEX(Teams!$B$2:$B$50,MATCH(F3567,Teams!$A$2:$A$50,0))</f>
        <v>18</v>
      </c>
      <c r="H3567">
        <v>60</v>
      </c>
      <c r="K3567" s="2"/>
    </row>
    <row r="3568" spans="1:11" x14ac:dyDescent="0.2">
      <c r="A3568">
        <f t="array" ref="A3568">INDEX('All Matches'!$A$2:$A$25000,MATCH(B3568&amp;C3568&amp;G3568,'All Matches'!$C$2:$C$25000&amp;'All Matches'!$B$2:$B$25000&amp;'All Matches'!$E$2:$E$25000,0))</f>
        <v>1718191</v>
      </c>
      <c r="B3568">
        <f>INDEX(Teams!$B$2:$B$50,MATCH(D3568,Teams!$A$2:$A$50,0))</f>
        <v>26</v>
      </c>
      <c r="C3568" s="2">
        <v>43095</v>
      </c>
      <c r="D3568" t="s">
        <v>17</v>
      </c>
      <c r="E3568" t="s">
        <v>56</v>
      </c>
      <c r="F3568" t="s">
        <v>50</v>
      </c>
      <c r="G3568">
        <f>INDEX(Teams!$B$2:$B$50,MATCH(F3568,Teams!$A$2:$A$50,0))</f>
        <v>23</v>
      </c>
      <c r="H3568">
        <v>22</v>
      </c>
      <c r="K3568" s="2"/>
    </row>
    <row r="3569" spans="1:11" x14ac:dyDescent="0.2">
      <c r="A3569">
        <f t="array" ref="A3569">INDEX('All Matches'!$A$2:$A$25000,MATCH(B3569&amp;C3569&amp;G3569,'All Matches'!$C$2:$C$25000&amp;'All Matches'!$B$2:$B$25000&amp;'All Matches'!$E$2:$E$25000,0))</f>
        <v>1718191</v>
      </c>
      <c r="B3569">
        <f>INDEX(Teams!$B$2:$B$50,MATCH(D3569,Teams!$A$2:$A$50,0))</f>
        <v>26</v>
      </c>
      <c r="C3569" s="2">
        <v>43095</v>
      </c>
      <c r="D3569" t="s">
        <v>17</v>
      </c>
      <c r="E3569" t="s">
        <v>56</v>
      </c>
      <c r="F3569" t="s">
        <v>50</v>
      </c>
      <c r="G3569">
        <f>INDEX(Teams!$B$2:$B$50,MATCH(F3569,Teams!$A$2:$A$50,0))</f>
        <v>23</v>
      </c>
      <c r="H3569">
        <v>39</v>
      </c>
      <c r="K3569" s="2"/>
    </row>
    <row r="3570" spans="1:11" x14ac:dyDescent="0.2">
      <c r="A3570">
        <f t="array" ref="A3570">INDEX('All Matches'!$A$2:$A$25000,MATCH(B3570&amp;C3570&amp;G3570,'All Matches'!$C$2:$C$25000&amp;'All Matches'!$B$2:$B$25000&amp;'All Matches'!$E$2:$E$25000,0))</f>
        <v>1718191</v>
      </c>
      <c r="B3570">
        <f>INDEX(Teams!$B$2:$B$50,MATCH(D3570,Teams!$A$2:$A$50,0))</f>
        <v>26</v>
      </c>
      <c r="C3570" s="2">
        <v>43095</v>
      </c>
      <c r="D3570" t="s">
        <v>17</v>
      </c>
      <c r="E3570" t="s">
        <v>56</v>
      </c>
      <c r="F3570" t="s">
        <v>50</v>
      </c>
      <c r="G3570">
        <f>INDEX(Teams!$B$2:$B$50,MATCH(F3570,Teams!$A$2:$A$50,0))</f>
        <v>23</v>
      </c>
      <c r="H3570">
        <v>67</v>
      </c>
      <c r="K3570" s="2"/>
    </row>
    <row r="3571" spans="1:11" x14ac:dyDescent="0.2">
      <c r="A3571">
        <f t="array" ref="A3571">INDEX('All Matches'!$A$2:$A$25000,MATCH(B3571&amp;C3571&amp;G3571,'All Matches'!$C$2:$C$25000&amp;'All Matches'!$B$2:$B$25000&amp;'All Matches'!$E$2:$E$25000,0))</f>
        <v>1718191</v>
      </c>
      <c r="B3571">
        <f>INDEX(Teams!$B$2:$B$50,MATCH(D3571,Teams!$A$2:$A$50,0))</f>
        <v>26</v>
      </c>
      <c r="C3571" s="2">
        <v>43095</v>
      </c>
      <c r="D3571" t="s">
        <v>17</v>
      </c>
      <c r="E3571" t="s">
        <v>19</v>
      </c>
      <c r="F3571" t="s">
        <v>50</v>
      </c>
      <c r="G3571">
        <f>INDEX(Teams!$B$2:$B$50,MATCH(F3571,Teams!$A$2:$A$50,0))</f>
        <v>23</v>
      </c>
      <c r="H3571">
        <v>49</v>
      </c>
      <c r="K3571" s="2"/>
    </row>
    <row r="3572" spans="1:11" x14ac:dyDescent="0.2">
      <c r="A3572">
        <f t="array" ref="A3572">INDEX('All Matches'!$A$2:$A$25000,MATCH(B3572&amp;C3572&amp;G3572,'All Matches'!$C$2:$C$25000&amp;'All Matches'!$B$2:$B$25000&amp;'All Matches'!$E$2:$E$25000,0))</f>
        <v>1718191</v>
      </c>
      <c r="B3572">
        <f>INDEX(Teams!$B$2:$B$50,MATCH(D3572,Teams!$A$2:$A$50,0))</f>
        <v>26</v>
      </c>
      <c r="C3572" s="2">
        <v>43095</v>
      </c>
      <c r="D3572" t="s">
        <v>17</v>
      </c>
      <c r="E3572" t="s">
        <v>365</v>
      </c>
      <c r="F3572" t="s">
        <v>50</v>
      </c>
      <c r="G3572">
        <f>INDEX(Teams!$B$2:$B$50,MATCH(F3572,Teams!$A$2:$A$50,0))</f>
        <v>23</v>
      </c>
      <c r="H3572">
        <v>51</v>
      </c>
      <c r="K3572" s="2"/>
    </row>
    <row r="3573" spans="1:11" x14ac:dyDescent="0.2">
      <c r="A3573">
        <f t="array" ref="A3573">INDEX('All Matches'!$A$2:$A$25000,MATCH(B3573&amp;C3573&amp;G3573,'All Matches'!$C$2:$C$25000&amp;'All Matches'!$B$2:$B$25000&amp;'All Matches'!$E$2:$E$25000,0))</f>
        <v>1718191</v>
      </c>
      <c r="B3573">
        <f>INDEX(Teams!$B$2:$B$50,MATCH(D3573,Teams!$A$2:$A$50,0))</f>
        <v>23</v>
      </c>
      <c r="C3573" s="2">
        <v>43095</v>
      </c>
      <c r="D3573" t="s">
        <v>50</v>
      </c>
      <c r="E3573" t="s">
        <v>364</v>
      </c>
      <c r="F3573" t="s">
        <v>17</v>
      </c>
      <c r="G3573">
        <f>INDEX(Teams!$B$2:$B$50,MATCH(F3573,Teams!$A$2:$A$50,0))</f>
        <v>26</v>
      </c>
      <c r="H3573">
        <v>64</v>
      </c>
      <c r="K3573" s="2"/>
    </row>
    <row r="3574" spans="1:11" x14ac:dyDescent="0.2">
      <c r="A3574">
        <f t="array" ref="A3574">INDEX('All Matches'!$A$2:$A$25000,MATCH(B3574&amp;C3574&amp;G3574,'All Matches'!$C$2:$C$25000&amp;'All Matches'!$B$2:$B$25000&amp;'All Matches'!$E$2:$E$25000,0))</f>
        <v>1718191</v>
      </c>
      <c r="B3574">
        <f>INDEX(Teams!$B$2:$B$50,MATCH(D3574,Teams!$A$2:$A$50,0))</f>
        <v>23</v>
      </c>
      <c r="C3574" s="2">
        <v>43095</v>
      </c>
      <c r="D3574" t="s">
        <v>50</v>
      </c>
      <c r="E3574" t="s">
        <v>327</v>
      </c>
      <c r="F3574" t="s">
        <v>17</v>
      </c>
      <c r="G3574">
        <f>INDEX(Teams!$B$2:$B$50,MATCH(F3574,Teams!$A$2:$A$50,0))</f>
        <v>26</v>
      </c>
      <c r="H3574">
        <v>82</v>
      </c>
      <c r="K3574" s="2"/>
    </row>
    <row r="3575" spans="1:11" x14ac:dyDescent="0.2">
      <c r="A3575">
        <f t="array" ref="A3575">INDEX('All Matches'!$A$2:$A$25000,MATCH(B3575&amp;C3575&amp;G3575,'All Matches'!$C$2:$C$25000&amp;'All Matches'!$B$2:$B$25000&amp;'All Matches'!$E$2:$E$25000,0))</f>
        <v>1718192</v>
      </c>
      <c r="B3575">
        <f>INDEX(Teams!$B$2:$B$50,MATCH(D3575,Teams!$A$2:$A$50,0))</f>
        <v>11</v>
      </c>
      <c r="C3575" s="2">
        <v>43095</v>
      </c>
      <c r="D3575" t="s">
        <v>20</v>
      </c>
      <c r="E3575" t="s">
        <v>296</v>
      </c>
      <c r="F3575" t="s">
        <v>42</v>
      </c>
      <c r="G3575">
        <f>INDEX(Teams!$B$2:$B$50,MATCH(F3575,Teams!$A$2:$A$50,0))</f>
        <v>29</v>
      </c>
      <c r="H3575">
        <v>29</v>
      </c>
      <c r="K3575" s="2"/>
    </row>
    <row r="3576" spans="1:11" x14ac:dyDescent="0.2">
      <c r="A3576">
        <f t="array" ref="A3576">INDEX('All Matches'!$A$2:$A$25000,MATCH(B3576&amp;C3576&amp;G3576,'All Matches'!$C$2:$C$25000&amp;'All Matches'!$B$2:$B$25000&amp;'All Matches'!$E$2:$E$25000,0))</f>
        <v>1718192</v>
      </c>
      <c r="B3576">
        <f>INDEX(Teams!$B$2:$B$50,MATCH(D3576,Teams!$A$2:$A$50,0))</f>
        <v>11</v>
      </c>
      <c r="C3576" s="2">
        <v>43095</v>
      </c>
      <c r="D3576" t="s">
        <v>20</v>
      </c>
      <c r="E3576" t="s">
        <v>83</v>
      </c>
      <c r="F3576" t="s">
        <v>42</v>
      </c>
      <c r="G3576">
        <f>INDEX(Teams!$B$2:$B$50,MATCH(F3576,Teams!$A$2:$A$50,0))</f>
        <v>29</v>
      </c>
      <c r="H3576">
        <v>57</v>
      </c>
      <c r="K3576" s="2"/>
    </row>
    <row r="3577" spans="1:11" x14ac:dyDescent="0.2">
      <c r="A3577">
        <f t="array" ref="A3577">INDEX('All Matches'!$A$2:$A$25000,MATCH(B3577&amp;C3577&amp;G3577,'All Matches'!$C$2:$C$25000&amp;'All Matches'!$B$2:$B$25000&amp;'All Matches'!$E$2:$E$25000,0))</f>
        <v>1718192</v>
      </c>
      <c r="B3577">
        <f>INDEX(Teams!$B$2:$B$50,MATCH(D3577,Teams!$A$2:$A$50,0))</f>
        <v>11</v>
      </c>
      <c r="C3577" s="2">
        <v>43095</v>
      </c>
      <c r="D3577" t="s">
        <v>20</v>
      </c>
      <c r="E3577" t="s">
        <v>785</v>
      </c>
      <c r="F3577" t="s">
        <v>42</v>
      </c>
      <c r="G3577">
        <f>INDEX(Teams!$B$2:$B$50,MATCH(F3577,Teams!$A$2:$A$50,0))</f>
        <v>29</v>
      </c>
      <c r="H3577">
        <v>90</v>
      </c>
      <c r="K3577" s="2"/>
    </row>
    <row r="3578" spans="1:11" x14ac:dyDescent="0.2">
      <c r="A3578">
        <f t="array" ref="A3578">INDEX('All Matches'!$A$2:$A$25000,MATCH(B3578&amp;C3578&amp;G3578,'All Matches'!$C$2:$C$25000&amp;'All Matches'!$B$2:$B$25000&amp;'All Matches'!$E$2:$E$25000,0))</f>
        <v>1718192</v>
      </c>
      <c r="B3578">
        <f>INDEX(Teams!$B$2:$B$50,MATCH(D3578,Teams!$A$2:$A$50,0))</f>
        <v>29</v>
      </c>
      <c r="C3578" s="2">
        <v>43095</v>
      </c>
      <c r="D3578" t="s">
        <v>42</v>
      </c>
      <c r="E3578" t="s">
        <v>399</v>
      </c>
      <c r="F3578" t="s">
        <v>20</v>
      </c>
      <c r="G3578">
        <f>INDEX(Teams!$B$2:$B$50,MATCH(F3578,Teams!$A$2:$A$50,0))</f>
        <v>11</v>
      </c>
      <c r="H3578">
        <v>7</v>
      </c>
      <c r="K3578" s="2"/>
    </row>
    <row r="3579" spans="1:11" x14ac:dyDescent="0.2">
      <c r="A3579">
        <f t="array" ref="A3579">INDEX('All Matches'!$A$2:$A$25000,MATCH(B3579&amp;C3579&amp;G3579,'All Matches'!$C$2:$C$25000&amp;'All Matches'!$B$2:$B$25000&amp;'All Matches'!$E$2:$E$25000,0))</f>
        <v>1718192</v>
      </c>
      <c r="B3579">
        <f>INDEX(Teams!$B$2:$B$50,MATCH(D3579,Teams!$A$2:$A$50,0))</f>
        <v>29</v>
      </c>
      <c r="C3579" s="2">
        <v>43095</v>
      </c>
      <c r="D3579" t="s">
        <v>42</v>
      </c>
      <c r="E3579" t="s">
        <v>58</v>
      </c>
      <c r="F3579" t="s">
        <v>20</v>
      </c>
      <c r="G3579">
        <f>INDEX(Teams!$B$2:$B$50,MATCH(F3579,Teams!$A$2:$A$50,0))</f>
        <v>11</v>
      </c>
      <c r="H3579">
        <v>81</v>
      </c>
      <c r="K3579" s="2"/>
    </row>
    <row r="3580" spans="1:11" x14ac:dyDescent="0.2">
      <c r="A3580">
        <f t="array" ref="A3580">INDEX('All Matches'!$A$2:$A$25000,MATCH(B3580&amp;C3580&amp;G3580,'All Matches'!$C$2:$C$25000&amp;'All Matches'!$B$2:$B$25000&amp;'All Matches'!$E$2:$E$25000,0))</f>
        <v>1718192</v>
      </c>
      <c r="B3580">
        <f>INDEX(Teams!$B$2:$B$50,MATCH(D3580,Teams!$A$2:$A$50,0))</f>
        <v>29</v>
      </c>
      <c r="C3580" s="2">
        <v>43095</v>
      </c>
      <c r="D3580" t="s">
        <v>42</v>
      </c>
      <c r="E3580" t="s">
        <v>58</v>
      </c>
      <c r="F3580" t="s">
        <v>20</v>
      </c>
      <c r="G3580">
        <f>INDEX(Teams!$B$2:$B$50,MATCH(F3580,Teams!$A$2:$A$50,0))</f>
        <v>11</v>
      </c>
      <c r="H3580">
        <v>89</v>
      </c>
      <c r="K3580" s="2"/>
    </row>
    <row r="3581" spans="1:11" x14ac:dyDescent="0.2">
      <c r="A3581">
        <f t="array" ref="A3581">INDEX('All Matches'!$A$2:$A$25000,MATCH(B3581&amp;C3581&amp;G3581,'All Matches'!$C$2:$C$25000&amp;'All Matches'!$B$2:$B$25000&amp;'All Matches'!$E$2:$E$25000,0))</f>
        <v>1718193</v>
      </c>
      <c r="B3581">
        <f>INDEX(Teams!$B$2:$B$50,MATCH(D3581,Teams!$A$2:$A$50,0))</f>
        <v>14</v>
      </c>
      <c r="C3581" s="2">
        <v>43095</v>
      </c>
      <c r="D3581" t="s">
        <v>27</v>
      </c>
      <c r="E3581" t="s">
        <v>60</v>
      </c>
      <c r="F3581" t="s">
        <v>34</v>
      </c>
      <c r="G3581">
        <f>INDEX(Teams!$B$2:$B$50,MATCH(F3581,Teams!$A$2:$A$50,0))</f>
        <v>12</v>
      </c>
      <c r="H3581">
        <v>46</v>
      </c>
      <c r="K3581" s="2"/>
    </row>
    <row r="3582" spans="1:11" x14ac:dyDescent="0.2">
      <c r="A3582">
        <f t="array" ref="A3582">INDEX('All Matches'!$A$2:$A$25000,MATCH(B3582&amp;C3582&amp;G3582,'All Matches'!$C$2:$C$25000&amp;'All Matches'!$B$2:$B$25000&amp;'All Matches'!$E$2:$E$25000,0))</f>
        <v>1718193</v>
      </c>
      <c r="B3582">
        <f>INDEX(Teams!$B$2:$B$50,MATCH(D3582,Teams!$A$2:$A$50,0))</f>
        <v>14</v>
      </c>
      <c r="C3582" s="2">
        <v>43095</v>
      </c>
      <c r="D3582" t="s">
        <v>27</v>
      </c>
      <c r="E3582" t="s">
        <v>61</v>
      </c>
      <c r="F3582" t="s">
        <v>34</v>
      </c>
      <c r="G3582">
        <f>INDEX(Teams!$B$2:$B$50,MATCH(F3582,Teams!$A$2:$A$50,0))</f>
        <v>12</v>
      </c>
      <c r="H3582">
        <v>60</v>
      </c>
      <c r="K3582" s="2"/>
    </row>
    <row r="3583" spans="1:11" x14ac:dyDescent="0.2">
      <c r="A3583">
        <f t="array" ref="A3583">INDEX('All Matches'!$A$2:$A$25000,MATCH(B3583&amp;C3583&amp;G3583,'All Matches'!$C$2:$C$25000&amp;'All Matches'!$B$2:$B$25000&amp;'All Matches'!$E$2:$E$25000,0))</f>
        <v>1718194</v>
      </c>
      <c r="B3583">
        <f>INDEX(Teams!$B$2:$B$50,MATCH(D3583,Teams!$A$2:$A$50,0))</f>
        <v>17</v>
      </c>
      <c r="C3583" s="2">
        <v>43095</v>
      </c>
      <c r="D3583" t="s">
        <v>29</v>
      </c>
      <c r="E3583" t="s">
        <v>400</v>
      </c>
      <c r="F3583" t="s">
        <v>319</v>
      </c>
      <c r="G3583">
        <f>INDEX(Teams!$B$2:$B$50,MATCH(F3583,Teams!$A$2:$A$50,0))</f>
        <v>24</v>
      </c>
      <c r="H3583">
        <v>10</v>
      </c>
      <c r="K3583" s="2"/>
    </row>
    <row r="3584" spans="1:11" x14ac:dyDescent="0.2">
      <c r="A3584">
        <f t="array" ref="A3584">INDEX('All Matches'!$A$2:$A$25000,MATCH(B3584&amp;C3584&amp;G3584,'All Matches'!$C$2:$C$25000&amp;'All Matches'!$B$2:$B$25000&amp;'All Matches'!$E$2:$E$25000,0))</f>
        <v>1718194</v>
      </c>
      <c r="B3584">
        <f>INDEX(Teams!$B$2:$B$50,MATCH(D3584,Teams!$A$2:$A$50,0))</f>
        <v>24</v>
      </c>
      <c r="C3584" s="2">
        <v>43095</v>
      </c>
      <c r="D3584" t="s">
        <v>319</v>
      </c>
      <c r="E3584" t="s">
        <v>396</v>
      </c>
      <c r="F3584" t="s">
        <v>29</v>
      </c>
      <c r="G3584">
        <f>INDEX(Teams!$B$2:$B$50,MATCH(F3584,Teams!$A$2:$A$50,0))</f>
        <v>17</v>
      </c>
      <c r="H3584">
        <v>60</v>
      </c>
      <c r="K3584" s="2"/>
    </row>
    <row r="3585" spans="1:11" x14ac:dyDescent="0.2">
      <c r="A3585">
        <f t="array" ref="A3585">INDEX('All Matches'!$A$2:$A$25000,MATCH(B3585&amp;C3585&amp;G3585,'All Matches'!$C$2:$C$25000&amp;'All Matches'!$B$2:$B$25000&amp;'All Matches'!$E$2:$E$25000,0))</f>
        <v>1718195</v>
      </c>
      <c r="B3585">
        <f>INDEX(Teams!$B$2:$B$50,MATCH(D3585,Teams!$A$2:$A$50,0))</f>
        <v>21</v>
      </c>
      <c r="C3585" s="2">
        <v>43095</v>
      </c>
      <c r="D3585" t="s">
        <v>10</v>
      </c>
      <c r="E3585" t="s">
        <v>203</v>
      </c>
      <c r="F3585" t="s">
        <v>64</v>
      </c>
      <c r="G3585">
        <f>INDEX(Teams!$B$2:$B$50,MATCH(F3585,Teams!$A$2:$A$50,0))</f>
        <v>13</v>
      </c>
      <c r="H3585">
        <v>53</v>
      </c>
      <c r="K3585" s="2"/>
    </row>
    <row r="3586" spans="1:11" x14ac:dyDescent="0.2">
      <c r="A3586">
        <f t="array" ref="A3586">INDEX('All Matches'!$A$2:$A$25000,MATCH(B3586&amp;C3586&amp;G3586,'All Matches'!$C$2:$C$25000&amp;'All Matches'!$B$2:$B$25000&amp;'All Matches'!$E$2:$E$25000,0))</f>
        <v>1718195</v>
      </c>
      <c r="B3586">
        <f>INDEX(Teams!$B$2:$B$50,MATCH(D3586,Teams!$A$2:$A$50,0))</f>
        <v>21</v>
      </c>
      <c r="C3586" s="2">
        <v>43095</v>
      </c>
      <c r="D3586" t="s">
        <v>10</v>
      </c>
      <c r="E3586" t="s">
        <v>203</v>
      </c>
      <c r="F3586" t="s">
        <v>64</v>
      </c>
      <c r="G3586">
        <f>INDEX(Teams!$B$2:$B$50,MATCH(F3586,Teams!$A$2:$A$50,0))</f>
        <v>13</v>
      </c>
      <c r="H3586">
        <v>90</v>
      </c>
      <c r="K3586" s="2"/>
    </row>
    <row r="3587" spans="1:11" x14ac:dyDescent="0.2">
      <c r="A3587">
        <f t="array" ref="A3587">INDEX('All Matches'!$A$2:$A$25000,MATCH(B3587&amp;C3587&amp;G3587,'All Matches'!$C$2:$C$25000&amp;'All Matches'!$B$2:$B$25000&amp;'All Matches'!$E$2:$E$25000,0))</f>
        <v>1718195</v>
      </c>
      <c r="B3587">
        <f>INDEX(Teams!$B$2:$B$50,MATCH(D3587,Teams!$A$2:$A$50,0))</f>
        <v>13</v>
      </c>
      <c r="C3587" s="2">
        <v>43095</v>
      </c>
      <c r="D3587" t="s">
        <v>64</v>
      </c>
      <c r="E3587" t="s">
        <v>787</v>
      </c>
      <c r="F3587" t="s">
        <v>10</v>
      </c>
      <c r="G3587">
        <f>INDEX(Teams!$B$2:$B$50,MATCH(F3587,Teams!$A$2:$A$50,0))</f>
        <v>21</v>
      </c>
      <c r="H3587">
        <v>3</v>
      </c>
      <c r="K3587" s="2"/>
    </row>
    <row r="3588" spans="1:11" x14ac:dyDescent="0.2">
      <c r="A3588">
        <f t="array" ref="A3588">INDEX('All Matches'!$A$2:$A$25000,MATCH(B3588&amp;C3588&amp;G3588,'All Matches'!$C$2:$C$25000&amp;'All Matches'!$B$2:$B$25000&amp;'All Matches'!$E$2:$E$25000,0))</f>
        <v>1718195</v>
      </c>
      <c r="B3588">
        <f>INDEX(Teams!$B$2:$B$50,MATCH(D3588,Teams!$A$2:$A$50,0))</f>
        <v>13</v>
      </c>
      <c r="C3588" s="2">
        <v>43095</v>
      </c>
      <c r="D3588" t="s">
        <v>64</v>
      </c>
      <c r="E3588" t="s">
        <v>401</v>
      </c>
      <c r="F3588" t="s">
        <v>10</v>
      </c>
      <c r="G3588">
        <f>INDEX(Teams!$B$2:$B$50,MATCH(F3588,Teams!$A$2:$A$50,0))</f>
        <v>21</v>
      </c>
      <c r="H3588">
        <v>36</v>
      </c>
      <c r="K3588" s="2"/>
    </row>
    <row r="3589" spans="1:11" x14ac:dyDescent="0.2">
      <c r="A3589">
        <f t="array" ref="A3589">INDEX('All Matches'!$A$2:$A$25000,MATCH(B3589&amp;C3589&amp;G3589,'All Matches'!$C$2:$C$25000&amp;'All Matches'!$B$2:$B$25000&amp;'All Matches'!$E$2:$E$25000,0))</f>
        <v>1718196</v>
      </c>
      <c r="B3589">
        <f>INDEX(Teams!$B$2:$B$50,MATCH(D3589,Teams!$A$2:$A$50,0))</f>
        <v>27</v>
      </c>
      <c r="C3589" s="2">
        <v>43095</v>
      </c>
      <c r="D3589" t="s">
        <v>32</v>
      </c>
      <c r="E3589" t="s">
        <v>402</v>
      </c>
      <c r="F3589" t="s">
        <v>12</v>
      </c>
      <c r="G3589">
        <f>INDEX(Teams!$B$2:$B$50,MATCH(F3589,Teams!$A$2:$A$50,0))</f>
        <v>18</v>
      </c>
      <c r="H3589">
        <v>45</v>
      </c>
      <c r="K3589" s="2"/>
    </row>
    <row r="3590" spans="1:11" x14ac:dyDescent="0.2">
      <c r="A3590">
        <f t="array" ref="A3590">INDEX('All Matches'!$A$2:$A$25000,MATCH(B3590&amp;C3590&amp;G3590,'All Matches'!$C$2:$C$25000&amp;'All Matches'!$B$2:$B$25000&amp;'All Matches'!$E$2:$E$25000,0))</f>
        <v>1718196</v>
      </c>
      <c r="B3590">
        <f>INDEX(Teams!$B$2:$B$50,MATCH(D3590,Teams!$A$2:$A$50,0))</f>
        <v>27</v>
      </c>
      <c r="C3590" s="2">
        <v>43095</v>
      </c>
      <c r="D3590" t="s">
        <v>32</v>
      </c>
      <c r="E3590" t="s">
        <v>403</v>
      </c>
      <c r="F3590" t="s">
        <v>12</v>
      </c>
      <c r="G3590">
        <f>INDEX(Teams!$B$2:$B$50,MATCH(F3590,Teams!$A$2:$A$50,0))</f>
        <v>18</v>
      </c>
      <c r="H3590">
        <v>65</v>
      </c>
      <c r="I3590">
        <v>1</v>
      </c>
      <c r="K3590" s="2"/>
    </row>
    <row r="3591" spans="1:11" x14ac:dyDescent="0.2">
      <c r="A3591">
        <f t="array" ref="A3591">INDEX('All Matches'!$A$2:$A$25000,MATCH(B3591&amp;C3591&amp;G3591,'All Matches'!$C$2:$C$25000&amp;'All Matches'!$B$2:$B$25000&amp;'All Matches'!$E$2:$E$25000,0))</f>
        <v>1718196</v>
      </c>
      <c r="B3591">
        <f>INDEX(Teams!$B$2:$B$50,MATCH(D3591,Teams!$A$2:$A$50,0))</f>
        <v>18</v>
      </c>
      <c r="C3591" s="2">
        <v>43095</v>
      </c>
      <c r="D3591" t="s">
        <v>12</v>
      </c>
      <c r="E3591" t="s">
        <v>123</v>
      </c>
      <c r="F3591" t="s">
        <v>32</v>
      </c>
      <c r="G3591">
        <f>INDEX(Teams!$B$2:$B$50,MATCH(F3591,Teams!$A$2:$A$50,0))</f>
        <v>27</v>
      </c>
      <c r="H3591">
        <v>37</v>
      </c>
      <c r="K3591" s="2"/>
    </row>
    <row r="3592" spans="1:11" x14ac:dyDescent="0.2">
      <c r="A3592">
        <f t="array" ref="A3592">INDEX('All Matches'!$A$2:$A$25000,MATCH(B3592&amp;C3592&amp;G3592,'All Matches'!$C$2:$C$25000&amp;'All Matches'!$B$2:$B$25000&amp;'All Matches'!$E$2:$E$25000,0))</f>
        <v>1718198</v>
      </c>
      <c r="B3592">
        <f>INDEX(Teams!$B$2:$B$50,MATCH(D3592,Teams!$A$2:$A$50,0))</f>
        <v>19</v>
      </c>
      <c r="C3592" s="2">
        <v>43095</v>
      </c>
      <c r="D3592" t="s">
        <v>40</v>
      </c>
      <c r="E3592" t="s">
        <v>350</v>
      </c>
      <c r="F3592" t="s">
        <v>325</v>
      </c>
      <c r="G3592">
        <f>INDEX(Teams!$B$2:$B$50,MATCH(F3592,Teams!$A$2:$A$50,0))</f>
        <v>25</v>
      </c>
      <c r="H3592">
        <v>6</v>
      </c>
      <c r="K3592" s="2"/>
    </row>
    <row r="3593" spans="1:11" x14ac:dyDescent="0.2">
      <c r="A3593">
        <f t="array" ref="A3593">INDEX('All Matches'!$A$2:$A$25000,MATCH(B3593&amp;C3593&amp;G3593,'All Matches'!$C$2:$C$25000&amp;'All Matches'!$B$2:$B$25000&amp;'All Matches'!$E$2:$E$25000,0))</f>
        <v>1718198</v>
      </c>
      <c r="B3593">
        <f>INDEX(Teams!$B$2:$B$50,MATCH(D3593,Teams!$A$2:$A$50,0))</f>
        <v>19</v>
      </c>
      <c r="C3593" s="2">
        <v>43095</v>
      </c>
      <c r="D3593" t="s">
        <v>40</v>
      </c>
      <c r="E3593" t="s">
        <v>93</v>
      </c>
      <c r="F3593" t="s">
        <v>325</v>
      </c>
      <c r="G3593">
        <f>INDEX(Teams!$B$2:$B$50,MATCH(F3593,Teams!$A$2:$A$50,0))</f>
        <v>25</v>
      </c>
      <c r="H3593">
        <v>52</v>
      </c>
      <c r="K3593" s="2"/>
    </row>
    <row r="3594" spans="1:11" x14ac:dyDescent="0.2">
      <c r="A3594">
        <f t="array" ref="A3594">INDEX('All Matches'!$A$2:$A$25000,MATCH(B3594&amp;C3594&amp;G3594,'All Matches'!$C$2:$C$25000&amp;'All Matches'!$B$2:$B$25000&amp;'All Matches'!$E$2:$E$25000,0))</f>
        <v>1718198</v>
      </c>
      <c r="B3594">
        <f>INDEX(Teams!$B$2:$B$50,MATCH(D3594,Teams!$A$2:$A$50,0))</f>
        <v>19</v>
      </c>
      <c r="C3594" s="2">
        <v>43095</v>
      </c>
      <c r="D3594" t="s">
        <v>40</v>
      </c>
      <c r="E3594" t="s">
        <v>93</v>
      </c>
      <c r="F3594" t="s">
        <v>325</v>
      </c>
      <c r="G3594">
        <f>INDEX(Teams!$B$2:$B$50,MATCH(F3594,Teams!$A$2:$A$50,0))</f>
        <v>25</v>
      </c>
      <c r="H3594">
        <v>66</v>
      </c>
      <c r="K3594" s="2"/>
    </row>
    <row r="3595" spans="1:11" x14ac:dyDescent="0.2">
      <c r="A3595">
        <f t="array" ref="A3595">INDEX('All Matches'!$A$2:$A$25000,MATCH(B3595&amp;C3595&amp;G3595,'All Matches'!$C$2:$C$25000&amp;'All Matches'!$B$2:$B$25000&amp;'All Matches'!$E$2:$E$25000,0))</f>
        <v>1718198</v>
      </c>
      <c r="B3595">
        <f>INDEX(Teams!$B$2:$B$50,MATCH(D3595,Teams!$A$2:$A$50,0))</f>
        <v>19</v>
      </c>
      <c r="C3595" s="2">
        <v>43095</v>
      </c>
      <c r="D3595" t="s">
        <v>40</v>
      </c>
      <c r="E3595" t="s">
        <v>182</v>
      </c>
      <c r="F3595" t="s">
        <v>325</v>
      </c>
      <c r="G3595">
        <f>INDEX(Teams!$B$2:$B$50,MATCH(F3595,Teams!$A$2:$A$50,0))</f>
        <v>25</v>
      </c>
      <c r="H3595">
        <v>65</v>
      </c>
      <c r="K3595" s="2"/>
    </row>
    <row r="3596" spans="1:11" x14ac:dyDescent="0.2">
      <c r="A3596">
        <f t="array" ref="A3596">INDEX('All Matches'!$A$2:$A$25000,MATCH(B3596&amp;C3596&amp;G3596,'All Matches'!$C$2:$C$25000&amp;'All Matches'!$B$2:$B$25000&amp;'All Matches'!$E$2:$E$25000,0))</f>
        <v>1718198</v>
      </c>
      <c r="B3596">
        <f>INDEX(Teams!$B$2:$B$50,MATCH(D3596,Teams!$A$2:$A$50,0))</f>
        <v>19</v>
      </c>
      <c r="C3596" s="2">
        <v>43095</v>
      </c>
      <c r="D3596" t="s">
        <v>40</v>
      </c>
      <c r="E3596" t="s">
        <v>372</v>
      </c>
      <c r="F3596" t="s">
        <v>325</v>
      </c>
      <c r="G3596">
        <f>INDEX(Teams!$B$2:$B$50,MATCH(F3596,Teams!$A$2:$A$50,0))</f>
        <v>25</v>
      </c>
      <c r="H3596">
        <v>82</v>
      </c>
      <c r="K3596" s="2"/>
    </row>
    <row r="3597" spans="1:11" x14ac:dyDescent="0.2">
      <c r="A3597">
        <f t="array" ref="A3597">INDEX('All Matches'!$A$2:$A$25000,MATCH(B3597&amp;C3597&amp;G3597,'All Matches'!$C$2:$C$25000&amp;'All Matches'!$B$2:$B$25000&amp;'All Matches'!$E$2:$E$25000,0))</f>
        <v>1718199</v>
      </c>
      <c r="B3597">
        <f>INDEX(Teams!$B$2:$B$50,MATCH(D3597,Teams!$A$2:$A$50,0))</f>
        <v>20</v>
      </c>
      <c r="C3597" s="2">
        <v>43096</v>
      </c>
      <c r="D3597" t="s">
        <v>45</v>
      </c>
      <c r="E3597" t="s">
        <v>46</v>
      </c>
      <c r="F3597" t="s">
        <v>15</v>
      </c>
      <c r="G3597">
        <f>INDEX(Teams!$B$2:$B$50,MATCH(F3597,Teams!$A$2:$A$50,0))</f>
        <v>22</v>
      </c>
      <c r="H3597">
        <v>31</v>
      </c>
      <c r="K3597" s="2"/>
    </row>
    <row r="3598" spans="1:11" x14ac:dyDescent="0.2">
      <c r="A3598">
        <f t="array" ref="A3598">INDEX('All Matches'!$A$2:$A$25000,MATCH(B3598&amp;C3598&amp;G3598,'All Matches'!$C$2:$C$25000&amp;'All Matches'!$B$2:$B$25000&amp;'All Matches'!$E$2:$E$25000,0))</f>
        <v>1718200</v>
      </c>
      <c r="B3598">
        <f>INDEX(Teams!$B$2:$B$50,MATCH(D3598,Teams!$A$2:$A$50,0))</f>
        <v>15</v>
      </c>
      <c r="C3598" s="2">
        <v>43097</v>
      </c>
      <c r="D3598" t="s">
        <v>23</v>
      </c>
      <c r="E3598" t="s">
        <v>174</v>
      </c>
      <c r="F3598" t="s">
        <v>47</v>
      </c>
      <c r="G3598">
        <f>INDEX(Teams!$B$2:$B$50,MATCH(F3598,Teams!$A$2:$A$50,0))</f>
        <v>10</v>
      </c>
      <c r="H3598">
        <v>49</v>
      </c>
      <c r="K3598" s="2"/>
    </row>
    <row r="3599" spans="1:11" x14ac:dyDescent="0.2">
      <c r="A3599">
        <f t="array" ref="A3599">INDEX('All Matches'!$A$2:$A$25000,MATCH(B3599&amp;C3599&amp;G3599,'All Matches'!$C$2:$C$25000&amp;'All Matches'!$B$2:$B$25000&amp;'All Matches'!$E$2:$E$25000,0))</f>
        <v>1718200</v>
      </c>
      <c r="B3599">
        <f>INDEX(Teams!$B$2:$B$50,MATCH(D3599,Teams!$A$2:$A$50,0))</f>
        <v>15</v>
      </c>
      <c r="C3599" s="2">
        <v>43097</v>
      </c>
      <c r="D3599" t="s">
        <v>23</v>
      </c>
      <c r="E3599" t="s">
        <v>243</v>
      </c>
      <c r="F3599" t="s">
        <v>47</v>
      </c>
      <c r="G3599">
        <f>INDEX(Teams!$B$2:$B$50,MATCH(F3599,Teams!$A$2:$A$50,0))</f>
        <v>10</v>
      </c>
      <c r="H3599">
        <v>89</v>
      </c>
      <c r="K3599" s="2"/>
    </row>
    <row r="3600" spans="1:11" x14ac:dyDescent="0.2">
      <c r="A3600">
        <f t="array" ref="A3600">INDEX('All Matches'!$A$2:$A$25000,MATCH(B3600&amp;C3600&amp;G3600,'All Matches'!$C$2:$C$25000&amp;'All Matches'!$B$2:$B$25000&amp;'All Matches'!$E$2:$E$25000,0))</f>
        <v>1718200</v>
      </c>
      <c r="B3600">
        <f>INDEX(Teams!$B$2:$B$50,MATCH(D3600,Teams!$A$2:$A$50,0))</f>
        <v>10</v>
      </c>
      <c r="C3600" s="2">
        <v>43097</v>
      </c>
      <c r="D3600" t="s">
        <v>47</v>
      </c>
      <c r="E3600" t="s">
        <v>102</v>
      </c>
      <c r="F3600" t="s">
        <v>23</v>
      </c>
      <c r="G3600">
        <f>INDEX(Teams!$B$2:$B$50,MATCH(F3600,Teams!$A$2:$A$50,0))</f>
        <v>15</v>
      </c>
      <c r="H3600">
        <v>25</v>
      </c>
      <c r="K3600" s="2"/>
    </row>
    <row r="3601" spans="1:11" x14ac:dyDescent="0.2">
      <c r="A3601">
        <f t="array" ref="A3601">INDEX('All Matches'!$A$2:$A$25000,MATCH(B3601&amp;C3601&amp;G3601,'All Matches'!$C$2:$C$25000&amp;'All Matches'!$B$2:$B$25000&amp;'All Matches'!$E$2:$E$25000,0))</f>
        <v>1718200</v>
      </c>
      <c r="B3601">
        <f>INDEX(Teams!$B$2:$B$50,MATCH(D3601,Teams!$A$2:$A$50,0))</f>
        <v>10</v>
      </c>
      <c r="C3601" s="2">
        <v>43097</v>
      </c>
      <c r="D3601" t="s">
        <v>47</v>
      </c>
      <c r="E3601" t="s">
        <v>150</v>
      </c>
      <c r="F3601" t="s">
        <v>23</v>
      </c>
      <c r="G3601">
        <f>INDEX(Teams!$B$2:$B$50,MATCH(F3601,Teams!$A$2:$A$50,0))</f>
        <v>15</v>
      </c>
      <c r="H3601">
        <v>62</v>
      </c>
      <c r="K3601" s="2"/>
    </row>
    <row r="3602" spans="1:11" x14ac:dyDescent="0.2">
      <c r="A3602">
        <f t="array" ref="A3602">INDEX('All Matches'!$A$2:$A$25000,MATCH(B3602&amp;C3602&amp;G3602,'All Matches'!$C$2:$C$25000&amp;'All Matches'!$B$2:$B$25000&amp;'All Matches'!$E$2:$E$25000,0))</f>
        <v>1718200</v>
      </c>
      <c r="B3602">
        <f>INDEX(Teams!$B$2:$B$50,MATCH(D3602,Teams!$A$2:$A$50,0))</f>
        <v>10</v>
      </c>
      <c r="C3602" s="2">
        <v>43097</v>
      </c>
      <c r="D3602" t="s">
        <v>47</v>
      </c>
      <c r="E3602" t="s">
        <v>150</v>
      </c>
      <c r="F3602" t="s">
        <v>23</v>
      </c>
      <c r="G3602">
        <f>INDEX(Teams!$B$2:$B$50,MATCH(F3602,Teams!$A$2:$A$50,0))</f>
        <v>15</v>
      </c>
      <c r="H3602">
        <v>66</v>
      </c>
      <c r="K3602" s="2"/>
    </row>
    <row r="3603" spans="1:11" x14ac:dyDescent="0.2">
      <c r="A3603">
        <f t="array" ref="A3603">INDEX('All Matches'!$A$2:$A$25000,MATCH(B3603&amp;C3603&amp;G3603,'All Matches'!$C$2:$C$25000&amp;'All Matches'!$B$2:$B$25000&amp;'All Matches'!$E$2:$E$25000,0))</f>
        <v>1718201</v>
      </c>
      <c r="B3603">
        <f>INDEX(Teams!$B$2:$B$50,MATCH(D3603,Teams!$A$2:$A$50,0))</f>
        <v>11</v>
      </c>
      <c r="C3603" s="2">
        <v>43099</v>
      </c>
      <c r="D3603" t="s">
        <v>20</v>
      </c>
      <c r="E3603" t="s">
        <v>21</v>
      </c>
      <c r="F3603" t="s">
        <v>37</v>
      </c>
      <c r="G3603">
        <f>INDEX(Teams!$B$2:$B$50,MATCH(F3603,Teams!$A$2:$A$50,0))</f>
        <v>16</v>
      </c>
      <c r="H3603">
        <v>33</v>
      </c>
      <c r="K3603" s="2"/>
    </row>
    <row r="3604" spans="1:11" x14ac:dyDescent="0.2">
      <c r="A3604">
        <f t="array" ref="A3604">INDEX('All Matches'!$A$2:$A$25000,MATCH(B3604&amp;C3604&amp;G3604,'All Matches'!$C$2:$C$25000&amp;'All Matches'!$B$2:$B$25000&amp;'All Matches'!$E$2:$E$25000,0))</f>
        <v>1718201</v>
      </c>
      <c r="B3604">
        <f>INDEX(Teams!$B$2:$B$50,MATCH(D3604,Teams!$A$2:$A$50,0))</f>
        <v>11</v>
      </c>
      <c r="C3604" s="2">
        <v>43099</v>
      </c>
      <c r="D3604" t="s">
        <v>20</v>
      </c>
      <c r="E3604" t="s">
        <v>21</v>
      </c>
      <c r="F3604" t="s">
        <v>37</v>
      </c>
      <c r="G3604">
        <f>INDEX(Teams!$B$2:$B$50,MATCH(F3604,Teams!$A$2:$A$50,0))</f>
        <v>16</v>
      </c>
      <c r="H3604">
        <v>88</v>
      </c>
      <c r="K3604" s="2"/>
    </row>
    <row r="3605" spans="1:11" x14ac:dyDescent="0.2">
      <c r="A3605">
        <f t="array" ref="A3605">INDEX('All Matches'!$A$2:$A$25000,MATCH(B3605&amp;C3605&amp;G3605,'All Matches'!$C$2:$C$25000&amp;'All Matches'!$B$2:$B$25000&amp;'All Matches'!$E$2:$E$25000,0))</f>
        <v>1718201</v>
      </c>
      <c r="B3605">
        <f>INDEX(Teams!$B$2:$B$50,MATCH(D3605,Teams!$A$2:$A$50,0))</f>
        <v>16</v>
      </c>
      <c r="C3605" s="2">
        <v>43099</v>
      </c>
      <c r="D3605" t="s">
        <v>37</v>
      </c>
      <c r="E3605" t="s">
        <v>404</v>
      </c>
      <c r="F3605" t="s">
        <v>20</v>
      </c>
      <c r="G3605">
        <f>INDEX(Teams!$B$2:$B$50,MATCH(F3605,Teams!$A$2:$A$50,0))</f>
        <v>11</v>
      </c>
      <c r="H3605">
        <v>57</v>
      </c>
      <c r="K3605" s="2"/>
    </row>
    <row r="3606" spans="1:11" x14ac:dyDescent="0.2">
      <c r="A3606">
        <f t="array" ref="A3606">INDEX('All Matches'!$A$2:$A$25000,MATCH(B3606&amp;C3606&amp;G3606,'All Matches'!$C$2:$C$25000&amp;'All Matches'!$B$2:$B$25000&amp;'All Matches'!$E$2:$E$25000,0))</f>
        <v>1718202</v>
      </c>
      <c r="B3606">
        <f>INDEX(Teams!$B$2:$B$50,MATCH(D3606,Teams!$A$2:$A$50,0))</f>
        <v>14</v>
      </c>
      <c r="C3606" s="2">
        <v>43099</v>
      </c>
      <c r="D3606" t="s">
        <v>27</v>
      </c>
      <c r="E3606" t="s">
        <v>155</v>
      </c>
      <c r="F3606" t="s">
        <v>319</v>
      </c>
      <c r="G3606">
        <f>INDEX(Teams!$B$2:$B$50,MATCH(F3606,Teams!$A$2:$A$50,0))</f>
        <v>24</v>
      </c>
      <c r="H3606">
        <v>3</v>
      </c>
      <c r="K3606" s="2"/>
    </row>
    <row r="3607" spans="1:11" x14ac:dyDescent="0.2">
      <c r="A3607">
        <f t="array" ref="A3607">INDEX('All Matches'!$A$2:$A$25000,MATCH(B3607&amp;C3607&amp;G3607,'All Matches'!$C$2:$C$25000&amp;'All Matches'!$B$2:$B$25000&amp;'All Matches'!$E$2:$E$25000,0))</f>
        <v>1718202</v>
      </c>
      <c r="B3607">
        <f>INDEX(Teams!$B$2:$B$50,MATCH(D3607,Teams!$A$2:$A$50,0))</f>
        <v>14</v>
      </c>
      <c r="C3607" s="2">
        <v>43099</v>
      </c>
      <c r="D3607" t="s">
        <v>27</v>
      </c>
      <c r="E3607" t="s">
        <v>405</v>
      </c>
      <c r="F3607" t="s">
        <v>319</v>
      </c>
      <c r="G3607">
        <f>INDEX(Teams!$B$2:$B$50,MATCH(F3607,Teams!$A$2:$A$50,0))</f>
        <v>24</v>
      </c>
      <c r="H3607">
        <v>9</v>
      </c>
      <c r="K3607" s="2"/>
    </row>
    <row r="3608" spans="1:11" x14ac:dyDescent="0.2">
      <c r="A3608">
        <f t="array" ref="A3608">INDEX('All Matches'!$A$2:$A$25000,MATCH(B3608&amp;C3608&amp;G3608,'All Matches'!$C$2:$C$25000&amp;'All Matches'!$B$2:$B$25000&amp;'All Matches'!$E$2:$E$25000,0))</f>
        <v>1718202</v>
      </c>
      <c r="B3608">
        <f>INDEX(Teams!$B$2:$B$50,MATCH(D3608,Teams!$A$2:$A$50,0))</f>
        <v>14</v>
      </c>
      <c r="C3608" s="2">
        <v>43099</v>
      </c>
      <c r="D3608" t="s">
        <v>27</v>
      </c>
      <c r="E3608" t="s">
        <v>31</v>
      </c>
      <c r="F3608" t="s">
        <v>319</v>
      </c>
      <c r="G3608">
        <f>INDEX(Teams!$B$2:$B$50,MATCH(F3608,Teams!$A$2:$A$50,0))</f>
        <v>24</v>
      </c>
      <c r="H3608">
        <v>23</v>
      </c>
      <c r="K3608" s="2"/>
    </row>
    <row r="3609" spans="1:11" x14ac:dyDescent="0.2">
      <c r="A3609">
        <f t="array" ref="A3609">INDEX('All Matches'!$A$2:$A$25000,MATCH(B3609&amp;C3609&amp;G3609,'All Matches'!$C$2:$C$25000&amp;'All Matches'!$B$2:$B$25000&amp;'All Matches'!$E$2:$E$25000,0))</f>
        <v>1718202</v>
      </c>
      <c r="B3609">
        <f>INDEX(Teams!$B$2:$B$50,MATCH(D3609,Teams!$A$2:$A$50,0))</f>
        <v>14</v>
      </c>
      <c r="C3609" s="2">
        <v>43099</v>
      </c>
      <c r="D3609" t="s">
        <v>27</v>
      </c>
      <c r="E3609" t="s">
        <v>111</v>
      </c>
      <c r="F3609" t="s">
        <v>319</v>
      </c>
      <c r="G3609">
        <f>INDEX(Teams!$B$2:$B$50,MATCH(F3609,Teams!$A$2:$A$50,0))</f>
        <v>24</v>
      </c>
      <c r="H3609">
        <v>73</v>
      </c>
      <c r="J3609">
        <v>1</v>
      </c>
      <c r="K3609" s="2"/>
    </row>
    <row r="3610" spans="1:11" x14ac:dyDescent="0.2">
      <c r="A3610">
        <f t="array" ref="A3610">INDEX('All Matches'!$A$2:$A$25000,MATCH(B3610&amp;C3610&amp;G3610,'All Matches'!$C$2:$C$25000&amp;'All Matches'!$B$2:$B$25000&amp;'All Matches'!$E$2:$E$25000,0))</f>
        <v>1718202</v>
      </c>
      <c r="B3610">
        <f>INDEX(Teams!$B$2:$B$50,MATCH(D3610,Teams!$A$2:$A$50,0))</f>
        <v>14</v>
      </c>
      <c r="C3610" s="2">
        <v>43099</v>
      </c>
      <c r="D3610" t="s">
        <v>27</v>
      </c>
      <c r="E3610" t="s">
        <v>406</v>
      </c>
      <c r="F3610" t="s">
        <v>319</v>
      </c>
      <c r="G3610">
        <f>INDEX(Teams!$B$2:$B$50,MATCH(F3610,Teams!$A$2:$A$50,0))</f>
        <v>24</v>
      </c>
      <c r="H3610">
        <v>88</v>
      </c>
      <c r="K3610" s="2"/>
    </row>
    <row r="3611" spans="1:11" x14ac:dyDescent="0.2">
      <c r="A3611">
        <f t="array" ref="A3611">INDEX('All Matches'!$A$2:$A$25000,MATCH(B3611&amp;C3611&amp;G3611,'All Matches'!$C$2:$C$25000&amp;'All Matches'!$B$2:$B$25000&amp;'All Matches'!$E$2:$E$25000,0))</f>
        <v>1718204</v>
      </c>
      <c r="B3611">
        <f>INDEX(Teams!$B$2:$B$50,MATCH(D3611,Teams!$A$2:$A$50,0))</f>
        <v>19</v>
      </c>
      <c r="C3611" s="2">
        <v>43099</v>
      </c>
      <c r="D3611" t="s">
        <v>40</v>
      </c>
      <c r="E3611" t="s">
        <v>41</v>
      </c>
      <c r="F3611" t="s">
        <v>12</v>
      </c>
      <c r="G3611">
        <f>INDEX(Teams!$B$2:$B$50,MATCH(F3611,Teams!$A$2:$A$50,0))</f>
        <v>18</v>
      </c>
      <c r="H3611">
        <v>52</v>
      </c>
      <c r="K3611" s="2"/>
    </row>
    <row r="3612" spans="1:11" x14ac:dyDescent="0.2">
      <c r="A3612">
        <f t="array" ref="A3612">INDEX('All Matches'!$A$2:$A$25000,MATCH(B3612&amp;C3612&amp;G3612,'All Matches'!$C$2:$C$25000&amp;'All Matches'!$B$2:$B$25000&amp;'All Matches'!$E$2:$E$25000,0))</f>
        <v>1718204</v>
      </c>
      <c r="B3612">
        <f>INDEX(Teams!$B$2:$B$50,MATCH(D3612,Teams!$A$2:$A$50,0))</f>
        <v>19</v>
      </c>
      <c r="C3612" s="2">
        <v>43099</v>
      </c>
      <c r="D3612" t="s">
        <v>40</v>
      </c>
      <c r="E3612" t="s">
        <v>41</v>
      </c>
      <c r="F3612" t="s">
        <v>12</v>
      </c>
      <c r="G3612">
        <f>INDEX(Teams!$B$2:$B$50,MATCH(F3612,Teams!$A$2:$A$50,0))</f>
        <v>18</v>
      </c>
      <c r="H3612">
        <v>76</v>
      </c>
      <c r="K3612" s="2"/>
    </row>
    <row r="3613" spans="1:11" x14ac:dyDescent="0.2">
      <c r="A3613">
        <f t="array" ref="A3613">INDEX('All Matches'!$A$2:$A$25000,MATCH(B3613&amp;C3613&amp;G3613,'All Matches'!$C$2:$C$25000&amp;'All Matches'!$B$2:$B$25000&amp;'All Matches'!$E$2:$E$25000,0))</f>
        <v>1718204</v>
      </c>
      <c r="B3613">
        <f>INDEX(Teams!$B$2:$B$50,MATCH(D3613,Teams!$A$2:$A$50,0))</f>
        <v>18</v>
      </c>
      <c r="C3613" s="2">
        <v>43099</v>
      </c>
      <c r="D3613" t="s">
        <v>12</v>
      </c>
      <c r="E3613" t="s">
        <v>14</v>
      </c>
      <c r="F3613" t="s">
        <v>40</v>
      </c>
      <c r="G3613">
        <f>INDEX(Teams!$B$2:$B$50,MATCH(F3613,Teams!$A$2:$A$50,0))</f>
        <v>19</v>
      </c>
      <c r="H3613">
        <v>3</v>
      </c>
      <c r="K3613" s="2"/>
    </row>
    <row r="3614" spans="1:11" x14ac:dyDescent="0.2">
      <c r="A3614">
        <f t="array" ref="A3614">INDEX('All Matches'!$A$2:$A$25000,MATCH(B3614&amp;C3614&amp;G3614,'All Matches'!$C$2:$C$25000&amp;'All Matches'!$B$2:$B$25000&amp;'All Matches'!$E$2:$E$25000,0))</f>
        <v>1718206</v>
      </c>
      <c r="B3614">
        <f>INDEX(Teams!$B$2:$B$50,MATCH(D3614,Teams!$A$2:$A$50,0))</f>
        <v>27</v>
      </c>
      <c r="C3614" s="2">
        <v>43099</v>
      </c>
      <c r="D3614" t="s">
        <v>32</v>
      </c>
      <c r="E3614" t="s">
        <v>407</v>
      </c>
      <c r="F3614" t="s">
        <v>325</v>
      </c>
      <c r="G3614">
        <f>INDEX(Teams!$B$2:$B$50,MATCH(F3614,Teams!$A$2:$A$50,0))</f>
        <v>25</v>
      </c>
      <c r="H3614">
        <v>11</v>
      </c>
      <c r="K3614" s="2"/>
    </row>
    <row r="3615" spans="1:11" x14ac:dyDescent="0.2">
      <c r="A3615">
        <f t="array" ref="A3615">INDEX('All Matches'!$A$2:$A$25000,MATCH(B3615&amp;C3615&amp;G3615,'All Matches'!$C$2:$C$25000&amp;'All Matches'!$B$2:$B$25000&amp;'All Matches'!$E$2:$E$25000,0))</f>
        <v>1718206</v>
      </c>
      <c r="B3615">
        <f>INDEX(Teams!$B$2:$B$50,MATCH(D3615,Teams!$A$2:$A$50,0))</f>
        <v>25</v>
      </c>
      <c r="C3615" s="2">
        <v>43099</v>
      </c>
      <c r="D3615" t="s">
        <v>325</v>
      </c>
      <c r="E3615" t="s">
        <v>233</v>
      </c>
      <c r="F3615" t="s">
        <v>32</v>
      </c>
      <c r="G3615">
        <f>INDEX(Teams!$B$2:$B$50,MATCH(F3615,Teams!$A$2:$A$50,0))</f>
        <v>27</v>
      </c>
      <c r="H3615">
        <v>86</v>
      </c>
      <c r="K3615" s="2"/>
    </row>
    <row r="3616" spans="1:11" x14ac:dyDescent="0.2">
      <c r="A3616">
        <f t="array" ref="A3616">INDEX('All Matches'!$A$2:$A$25000,MATCH(B3616&amp;C3616&amp;G3616,'All Matches'!$C$2:$C$25000&amp;'All Matches'!$B$2:$B$25000&amp;'All Matches'!$E$2:$E$25000,0))</f>
        <v>1718206</v>
      </c>
      <c r="B3616">
        <f>INDEX(Teams!$B$2:$B$50,MATCH(D3616,Teams!$A$2:$A$50,0))</f>
        <v>25</v>
      </c>
      <c r="C3616" s="2">
        <v>43099</v>
      </c>
      <c r="D3616" t="s">
        <v>325</v>
      </c>
      <c r="E3616" t="s">
        <v>408</v>
      </c>
      <c r="F3616" t="s">
        <v>32</v>
      </c>
      <c r="G3616">
        <f>INDEX(Teams!$B$2:$B$50,MATCH(F3616,Teams!$A$2:$A$50,0))</f>
        <v>27</v>
      </c>
      <c r="H3616">
        <v>90</v>
      </c>
      <c r="K3616" s="2"/>
    </row>
    <row r="3617" spans="1:11" x14ac:dyDescent="0.2">
      <c r="A3617">
        <f t="array" ref="A3617">INDEX('All Matches'!$A$2:$A$25000,MATCH(B3617&amp;C3617&amp;G3617,'All Matches'!$C$2:$C$25000&amp;'All Matches'!$B$2:$B$25000&amp;'All Matches'!$E$2:$E$25000,0))</f>
        <v>1718209</v>
      </c>
      <c r="B3617">
        <f>INDEX(Teams!$B$2:$B$50,MATCH(D3617,Teams!$A$2:$A$50,0))</f>
        <v>28</v>
      </c>
      <c r="C3617" s="2">
        <v>43100</v>
      </c>
      <c r="D3617" t="s">
        <v>320</v>
      </c>
      <c r="E3617" t="s">
        <v>333</v>
      </c>
      <c r="F3617" t="s">
        <v>47</v>
      </c>
      <c r="G3617">
        <f>INDEX(Teams!$B$2:$B$50,MATCH(F3617,Teams!$A$2:$A$50,0))</f>
        <v>10</v>
      </c>
      <c r="H3617">
        <v>89</v>
      </c>
      <c r="J3617">
        <v>1</v>
      </c>
      <c r="K3617" s="2"/>
    </row>
    <row r="3618" spans="1:11" x14ac:dyDescent="0.2">
      <c r="A3618">
        <f t="array" ref="A3618">INDEX('All Matches'!$A$2:$A$25000,MATCH(B3618&amp;C3618&amp;G3618,'All Matches'!$C$2:$C$25000&amp;'All Matches'!$B$2:$B$25000&amp;'All Matches'!$E$2:$E$25000,0))</f>
        <v>1718209</v>
      </c>
      <c r="B3618">
        <f>INDEX(Teams!$B$2:$B$50,MATCH(D3618,Teams!$A$2:$A$50,0))</f>
        <v>10</v>
      </c>
      <c r="C3618" s="2">
        <v>43100</v>
      </c>
      <c r="D3618" t="s">
        <v>47</v>
      </c>
      <c r="E3618" t="s">
        <v>409</v>
      </c>
      <c r="F3618" t="s">
        <v>320</v>
      </c>
      <c r="G3618">
        <f>INDEX(Teams!$B$2:$B$50,MATCH(F3618,Teams!$A$2:$A$50,0))</f>
        <v>28</v>
      </c>
      <c r="H3618">
        <v>83</v>
      </c>
      <c r="I3618">
        <v>1</v>
      </c>
      <c r="K3618" s="2"/>
    </row>
    <row r="3619" spans="1:11" x14ac:dyDescent="0.2">
      <c r="A3619">
        <f t="array" ref="A3619">INDEX('All Matches'!$A$2:$A$25000,MATCH(B3619&amp;C3619&amp;G3619,'All Matches'!$C$2:$C$25000&amp;'All Matches'!$B$2:$B$25000&amp;'All Matches'!$E$2:$E$25000,0))</f>
        <v>1718210</v>
      </c>
      <c r="B3619">
        <f>INDEX(Teams!$B$2:$B$50,MATCH(D3619,Teams!$A$2:$A$50,0))</f>
        <v>12</v>
      </c>
      <c r="C3619" s="2">
        <v>43101</v>
      </c>
      <c r="D3619" t="s">
        <v>34</v>
      </c>
      <c r="E3619" t="s">
        <v>130</v>
      </c>
      <c r="F3619" t="s">
        <v>20</v>
      </c>
      <c r="G3619">
        <f>INDEX(Teams!$B$2:$B$50,MATCH(F3619,Teams!$A$2:$A$50,0))</f>
        <v>11</v>
      </c>
      <c r="H3619">
        <v>5</v>
      </c>
      <c r="K3619" s="2"/>
    </row>
    <row r="3620" spans="1:11" x14ac:dyDescent="0.2">
      <c r="A3620">
        <f t="array" ref="A3620">INDEX('All Matches'!$A$2:$A$25000,MATCH(B3620&amp;C3620&amp;G3620,'All Matches'!$C$2:$C$25000&amp;'All Matches'!$B$2:$B$25000&amp;'All Matches'!$E$2:$E$25000,0))</f>
        <v>1718210</v>
      </c>
      <c r="B3620">
        <f>INDEX(Teams!$B$2:$B$50,MATCH(D3620,Teams!$A$2:$A$50,0))</f>
        <v>12</v>
      </c>
      <c r="C3620" s="2">
        <v>43101</v>
      </c>
      <c r="D3620" t="s">
        <v>34</v>
      </c>
      <c r="E3620" t="s">
        <v>73</v>
      </c>
      <c r="F3620" t="s">
        <v>20</v>
      </c>
      <c r="G3620">
        <f>INDEX(Teams!$B$2:$B$50,MATCH(F3620,Teams!$A$2:$A$50,0))</f>
        <v>11</v>
      </c>
      <c r="H3620">
        <v>48</v>
      </c>
      <c r="K3620" s="2"/>
    </row>
    <row r="3621" spans="1:11" x14ac:dyDescent="0.2">
      <c r="A3621">
        <f t="array" ref="A3621">INDEX('All Matches'!$A$2:$A$25000,MATCH(B3621&amp;C3621&amp;G3621,'All Matches'!$C$2:$C$25000&amp;'All Matches'!$B$2:$B$25000&amp;'All Matches'!$E$2:$E$25000,0))</f>
        <v>1718210</v>
      </c>
      <c r="B3621">
        <f>INDEX(Teams!$B$2:$B$50,MATCH(D3621,Teams!$A$2:$A$50,0))</f>
        <v>11</v>
      </c>
      <c r="C3621" s="2">
        <v>43101</v>
      </c>
      <c r="D3621" t="s">
        <v>20</v>
      </c>
      <c r="E3621" t="s">
        <v>59</v>
      </c>
      <c r="F3621" t="s">
        <v>34</v>
      </c>
      <c r="G3621">
        <f>INDEX(Teams!$B$2:$B$50,MATCH(F3621,Teams!$A$2:$A$50,0))</f>
        <v>12</v>
      </c>
      <c r="H3621">
        <v>33</v>
      </c>
      <c r="K3621" s="2"/>
    </row>
    <row r="3622" spans="1:11" x14ac:dyDescent="0.2">
      <c r="A3622">
        <f t="array" ref="A3622">INDEX('All Matches'!$A$2:$A$25000,MATCH(B3622&amp;C3622&amp;G3622,'All Matches'!$C$2:$C$25000&amp;'All Matches'!$B$2:$B$25000&amp;'All Matches'!$E$2:$E$25000,0))</f>
        <v>1718210</v>
      </c>
      <c r="B3622">
        <f>INDEX(Teams!$B$2:$B$50,MATCH(D3622,Teams!$A$2:$A$50,0))</f>
        <v>11</v>
      </c>
      <c r="C3622" s="2">
        <v>43101</v>
      </c>
      <c r="D3622" t="s">
        <v>20</v>
      </c>
      <c r="E3622" t="s">
        <v>785</v>
      </c>
      <c r="F3622" t="s">
        <v>34</v>
      </c>
      <c r="G3622">
        <f>INDEX(Teams!$B$2:$B$50,MATCH(F3622,Teams!$A$2:$A$50,0))</f>
        <v>12</v>
      </c>
      <c r="H3622">
        <v>79</v>
      </c>
      <c r="K3622" s="2"/>
    </row>
    <row r="3623" spans="1:11" x14ac:dyDescent="0.2">
      <c r="A3623">
        <f t="array" ref="A3623">INDEX('All Matches'!$A$2:$A$25000,MATCH(B3623&amp;C3623&amp;G3623,'All Matches'!$C$2:$C$25000&amp;'All Matches'!$B$2:$B$25000&amp;'All Matches'!$E$2:$E$25000,0))</f>
        <v>1718211</v>
      </c>
      <c r="B3623">
        <f>INDEX(Teams!$B$2:$B$50,MATCH(D3623,Teams!$A$2:$A$50,0))</f>
        <v>13</v>
      </c>
      <c r="C3623" s="2">
        <v>43101</v>
      </c>
      <c r="D3623" t="s">
        <v>64</v>
      </c>
      <c r="E3623" t="s">
        <v>139</v>
      </c>
      <c r="F3623" t="s">
        <v>40</v>
      </c>
      <c r="G3623">
        <f>INDEX(Teams!$B$2:$B$50,MATCH(F3623,Teams!$A$2:$A$50,0))</f>
        <v>19</v>
      </c>
      <c r="H3623">
        <v>87</v>
      </c>
      <c r="K3623" s="2"/>
    </row>
    <row r="3624" spans="1:11" x14ac:dyDescent="0.2">
      <c r="A3624">
        <f t="array" ref="A3624">INDEX('All Matches'!$A$2:$A$25000,MATCH(B3624&amp;C3624&amp;G3624,'All Matches'!$C$2:$C$25000&amp;'All Matches'!$B$2:$B$25000&amp;'All Matches'!$E$2:$E$25000,0))</f>
        <v>1718211</v>
      </c>
      <c r="B3624">
        <f>INDEX(Teams!$B$2:$B$50,MATCH(D3624,Teams!$A$2:$A$50,0))</f>
        <v>19</v>
      </c>
      <c r="C3624" s="2">
        <v>43101</v>
      </c>
      <c r="D3624" t="s">
        <v>40</v>
      </c>
      <c r="E3624" t="s">
        <v>43</v>
      </c>
      <c r="F3624" t="s">
        <v>64</v>
      </c>
      <c r="G3624">
        <f>INDEX(Teams!$B$2:$B$50,MATCH(F3624,Teams!$A$2:$A$50,0))</f>
        <v>13</v>
      </c>
      <c r="H3624">
        <v>61</v>
      </c>
      <c r="K3624" s="2"/>
    </row>
    <row r="3625" spans="1:11" x14ac:dyDescent="0.2">
      <c r="A3625">
        <f t="array" ref="A3625">INDEX('All Matches'!$A$2:$A$25000,MATCH(B3625&amp;C3625&amp;G3625,'All Matches'!$C$2:$C$25000&amp;'All Matches'!$B$2:$B$25000&amp;'All Matches'!$E$2:$E$25000,0))</f>
        <v>1718211</v>
      </c>
      <c r="B3625">
        <f>INDEX(Teams!$B$2:$B$50,MATCH(D3625,Teams!$A$2:$A$50,0))</f>
        <v>19</v>
      </c>
      <c r="C3625" s="2">
        <v>43101</v>
      </c>
      <c r="D3625" t="s">
        <v>40</v>
      </c>
      <c r="E3625" t="s">
        <v>410</v>
      </c>
      <c r="F3625" t="s">
        <v>64</v>
      </c>
      <c r="G3625">
        <f>INDEX(Teams!$B$2:$B$50,MATCH(F3625,Teams!$A$2:$A$50,0))</f>
        <v>13</v>
      </c>
      <c r="H3625">
        <v>90</v>
      </c>
      <c r="K3625" s="2"/>
    </row>
    <row r="3626" spans="1:11" x14ac:dyDescent="0.2">
      <c r="A3626">
        <f t="array" ref="A3626">INDEX('All Matches'!$A$2:$A$25000,MATCH(B3626&amp;C3626&amp;G3626,'All Matches'!$C$2:$C$25000&amp;'All Matches'!$B$2:$B$25000&amp;'All Matches'!$E$2:$E$25000,0))</f>
        <v>1718212</v>
      </c>
      <c r="B3626">
        <f>INDEX(Teams!$B$2:$B$50,MATCH(D3626,Teams!$A$2:$A$50,0))</f>
        <v>18</v>
      </c>
      <c r="C3626" s="2">
        <v>43101</v>
      </c>
      <c r="D3626" t="s">
        <v>12</v>
      </c>
      <c r="E3626" t="s">
        <v>123</v>
      </c>
      <c r="F3626" t="s">
        <v>29</v>
      </c>
      <c r="G3626">
        <f>INDEX(Teams!$B$2:$B$50,MATCH(F3626,Teams!$A$2:$A$50,0))</f>
        <v>17</v>
      </c>
      <c r="H3626">
        <v>53</v>
      </c>
      <c r="K3626" s="2"/>
    </row>
    <row r="3627" spans="1:11" x14ac:dyDescent="0.2">
      <c r="A3627">
        <f t="array" ref="A3627">INDEX('All Matches'!$A$2:$A$25000,MATCH(B3627&amp;C3627&amp;G3627,'All Matches'!$C$2:$C$25000&amp;'All Matches'!$B$2:$B$25000&amp;'All Matches'!$E$2:$E$25000,0))</f>
        <v>1718212</v>
      </c>
      <c r="B3627">
        <f>INDEX(Teams!$B$2:$B$50,MATCH(D3627,Teams!$A$2:$A$50,0))</f>
        <v>18</v>
      </c>
      <c r="C3627" s="2">
        <v>43101</v>
      </c>
      <c r="D3627" t="s">
        <v>12</v>
      </c>
      <c r="E3627" t="s">
        <v>411</v>
      </c>
      <c r="F3627" t="s">
        <v>29</v>
      </c>
      <c r="G3627">
        <f>INDEX(Teams!$B$2:$B$50,MATCH(F3627,Teams!$A$2:$A$50,0))</f>
        <v>17</v>
      </c>
      <c r="H3627">
        <v>60</v>
      </c>
      <c r="K3627" s="2"/>
    </row>
    <row r="3628" spans="1:11" x14ac:dyDescent="0.2">
      <c r="A3628">
        <f t="array" ref="A3628">INDEX('All Matches'!$A$2:$A$25000,MATCH(B3628&amp;C3628&amp;G3628,'All Matches'!$C$2:$C$25000&amp;'All Matches'!$B$2:$B$25000&amp;'All Matches'!$E$2:$E$25000,0))</f>
        <v>1718212</v>
      </c>
      <c r="B3628">
        <f>INDEX(Teams!$B$2:$B$50,MATCH(D3628,Teams!$A$2:$A$50,0))</f>
        <v>18</v>
      </c>
      <c r="C3628" s="2">
        <v>43101</v>
      </c>
      <c r="D3628" t="s">
        <v>12</v>
      </c>
      <c r="E3628" t="s">
        <v>110</v>
      </c>
      <c r="F3628" t="s">
        <v>29</v>
      </c>
      <c r="G3628">
        <f>INDEX(Teams!$B$2:$B$50,MATCH(F3628,Teams!$A$2:$A$50,0))</f>
        <v>17</v>
      </c>
      <c r="H3628">
        <v>90</v>
      </c>
      <c r="K3628" s="2"/>
    </row>
    <row r="3629" spans="1:11" x14ac:dyDescent="0.2">
      <c r="A3629">
        <f t="array" ref="A3629">INDEX('All Matches'!$A$2:$A$25000,MATCH(B3629&amp;C3629&amp;G3629,'All Matches'!$C$2:$C$25000&amp;'All Matches'!$B$2:$B$25000&amp;'All Matches'!$E$2:$E$25000,0))</f>
        <v>1718213</v>
      </c>
      <c r="B3629">
        <f>INDEX(Teams!$B$2:$B$50,MATCH(D3629,Teams!$A$2:$A$50,0))</f>
        <v>22</v>
      </c>
      <c r="C3629" s="2">
        <v>43101</v>
      </c>
      <c r="D3629" t="s">
        <v>15</v>
      </c>
      <c r="E3629" t="s">
        <v>783</v>
      </c>
      <c r="F3629" t="s">
        <v>319</v>
      </c>
      <c r="G3629">
        <f>INDEX(Teams!$B$2:$B$50,MATCH(F3629,Teams!$A$2:$A$50,0))</f>
        <v>24</v>
      </c>
      <c r="H3629">
        <v>73</v>
      </c>
      <c r="K3629" s="2"/>
    </row>
    <row r="3630" spans="1:11" x14ac:dyDescent="0.2">
      <c r="A3630">
        <f t="array" ref="A3630">INDEX('All Matches'!$A$2:$A$25000,MATCH(B3630&amp;C3630&amp;G3630,'All Matches'!$C$2:$C$25000&amp;'All Matches'!$B$2:$B$25000&amp;'All Matches'!$E$2:$E$25000,0))</f>
        <v>1718214</v>
      </c>
      <c r="B3630">
        <f>INDEX(Teams!$B$2:$B$50,MATCH(D3630,Teams!$A$2:$A$50,0))</f>
        <v>21</v>
      </c>
      <c r="C3630" s="2">
        <v>43101</v>
      </c>
      <c r="D3630" t="s">
        <v>10</v>
      </c>
      <c r="E3630" t="s">
        <v>149</v>
      </c>
      <c r="F3630" t="s">
        <v>37</v>
      </c>
      <c r="G3630">
        <f>INDEX(Teams!$B$2:$B$50,MATCH(F3630,Teams!$A$2:$A$50,0))</f>
        <v>16</v>
      </c>
      <c r="H3630">
        <v>57</v>
      </c>
      <c r="K3630" s="2"/>
    </row>
    <row r="3631" spans="1:11" x14ac:dyDescent="0.2">
      <c r="A3631">
        <f t="array" ref="A3631">INDEX('All Matches'!$A$2:$A$25000,MATCH(B3631&amp;C3631&amp;G3631,'All Matches'!$C$2:$C$25000&amp;'All Matches'!$B$2:$B$25000&amp;'All Matches'!$E$2:$E$25000,0))</f>
        <v>1718214</v>
      </c>
      <c r="B3631">
        <f>INDEX(Teams!$B$2:$B$50,MATCH(D3631,Teams!$A$2:$A$50,0))</f>
        <v>21</v>
      </c>
      <c r="C3631" s="2">
        <v>43101</v>
      </c>
      <c r="D3631" t="s">
        <v>10</v>
      </c>
      <c r="E3631" t="s">
        <v>203</v>
      </c>
      <c r="F3631" t="s">
        <v>37</v>
      </c>
      <c r="G3631">
        <f>INDEX(Teams!$B$2:$B$50,MATCH(F3631,Teams!$A$2:$A$50,0))</f>
        <v>16</v>
      </c>
      <c r="H3631">
        <v>81</v>
      </c>
      <c r="K3631" s="2"/>
    </row>
    <row r="3632" spans="1:11" x14ac:dyDescent="0.2">
      <c r="A3632">
        <f t="array" ref="A3632">INDEX('All Matches'!$A$2:$A$25000,MATCH(B3632&amp;C3632&amp;G3632,'All Matches'!$C$2:$C$25000&amp;'All Matches'!$B$2:$B$25000&amp;'All Matches'!$E$2:$E$25000,0))</f>
        <v>1718215</v>
      </c>
      <c r="B3632">
        <f>INDEX(Teams!$B$2:$B$50,MATCH(D3632,Teams!$A$2:$A$50,0))</f>
        <v>23</v>
      </c>
      <c r="C3632" s="2">
        <v>43102</v>
      </c>
      <c r="D3632" t="s">
        <v>50</v>
      </c>
      <c r="E3632" t="s">
        <v>791</v>
      </c>
      <c r="F3632" t="s">
        <v>23</v>
      </c>
      <c r="G3632">
        <f>INDEX(Teams!$B$2:$B$50,MATCH(F3632,Teams!$A$2:$A$50,0))</f>
        <v>15</v>
      </c>
      <c r="H3632">
        <v>17</v>
      </c>
      <c r="K3632" s="2"/>
    </row>
    <row r="3633" spans="1:11" x14ac:dyDescent="0.2">
      <c r="A3633">
        <f t="array" ref="A3633">INDEX('All Matches'!$A$2:$A$25000,MATCH(B3633&amp;C3633&amp;G3633,'All Matches'!$C$2:$C$25000&amp;'All Matches'!$B$2:$B$25000&amp;'All Matches'!$E$2:$E$25000,0))</f>
        <v>1718215</v>
      </c>
      <c r="B3633">
        <f>INDEX(Teams!$B$2:$B$50,MATCH(D3633,Teams!$A$2:$A$50,0))</f>
        <v>15</v>
      </c>
      <c r="C3633" s="2">
        <v>43102</v>
      </c>
      <c r="D3633" t="s">
        <v>23</v>
      </c>
      <c r="E3633" t="s">
        <v>190</v>
      </c>
      <c r="F3633" t="s">
        <v>50</v>
      </c>
      <c r="G3633">
        <f>INDEX(Teams!$B$2:$B$50,MATCH(F3633,Teams!$A$2:$A$50,0))</f>
        <v>23</v>
      </c>
      <c r="H3633">
        <v>69</v>
      </c>
      <c r="K3633" s="2"/>
    </row>
    <row r="3634" spans="1:11" x14ac:dyDescent="0.2">
      <c r="A3634">
        <f t="array" ref="A3634">INDEX('All Matches'!$A$2:$A$25000,MATCH(B3634&amp;C3634&amp;G3634,'All Matches'!$C$2:$C$25000&amp;'All Matches'!$B$2:$B$25000&amp;'All Matches'!$E$2:$E$25000,0))</f>
        <v>1718215</v>
      </c>
      <c r="B3634">
        <f>INDEX(Teams!$B$2:$B$50,MATCH(D3634,Teams!$A$2:$A$50,0))</f>
        <v>15</v>
      </c>
      <c r="C3634" s="2">
        <v>43102</v>
      </c>
      <c r="D3634" t="s">
        <v>23</v>
      </c>
      <c r="E3634" t="s">
        <v>170</v>
      </c>
      <c r="F3634" t="s">
        <v>50</v>
      </c>
      <c r="G3634">
        <f>INDEX(Teams!$B$2:$B$50,MATCH(F3634,Teams!$A$2:$A$50,0))</f>
        <v>23</v>
      </c>
      <c r="H3634">
        <v>80</v>
      </c>
      <c r="K3634" s="2"/>
    </row>
    <row r="3635" spans="1:11" x14ac:dyDescent="0.2">
      <c r="A3635">
        <f t="array" ref="A3635">INDEX('All Matches'!$A$2:$A$25000,MATCH(B3635&amp;C3635&amp;G3635,'All Matches'!$C$2:$C$25000&amp;'All Matches'!$B$2:$B$25000&amp;'All Matches'!$E$2:$E$25000,0))</f>
        <v>1718216</v>
      </c>
      <c r="B3635">
        <f>INDEX(Teams!$B$2:$B$50,MATCH(D3635,Teams!$A$2:$A$50,0))</f>
        <v>26</v>
      </c>
      <c r="C3635" s="2">
        <v>43102</v>
      </c>
      <c r="D3635" t="s">
        <v>17</v>
      </c>
      <c r="E3635" t="s">
        <v>257</v>
      </c>
      <c r="F3635" t="s">
        <v>325</v>
      </c>
      <c r="G3635">
        <f>INDEX(Teams!$B$2:$B$50,MATCH(F3635,Teams!$A$2:$A$50,0))</f>
        <v>25</v>
      </c>
      <c r="H3635">
        <v>12</v>
      </c>
      <c r="K3635" s="2"/>
    </row>
    <row r="3636" spans="1:11" x14ac:dyDescent="0.2">
      <c r="A3636">
        <f t="array" ref="A3636">INDEX('All Matches'!$A$2:$A$25000,MATCH(B3636&amp;C3636&amp;G3636,'All Matches'!$C$2:$C$25000&amp;'All Matches'!$B$2:$B$25000&amp;'All Matches'!$E$2:$E$25000,0))</f>
        <v>1718216</v>
      </c>
      <c r="B3636">
        <f>INDEX(Teams!$B$2:$B$50,MATCH(D3636,Teams!$A$2:$A$50,0))</f>
        <v>26</v>
      </c>
      <c r="C3636" s="2">
        <v>43102</v>
      </c>
      <c r="D3636" t="s">
        <v>17</v>
      </c>
      <c r="E3636" t="s">
        <v>19</v>
      </c>
      <c r="F3636" t="s">
        <v>325</v>
      </c>
      <c r="G3636">
        <f>INDEX(Teams!$B$2:$B$50,MATCH(F3636,Teams!$A$2:$A$50,0))</f>
        <v>25</v>
      </c>
      <c r="H3636">
        <v>89</v>
      </c>
      <c r="K3636" s="2"/>
    </row>
    <row r="3637" spans="1:11" x14ac:dyDescent="0.2">
      <c r="A3637">
        <f t="array" ref="A3637">INDEX('All Matches'!$A$2:$A$25000,MATCH(B3637&amp;C3637&amp;G3637,'All Matches'!$C$2:$C$25000&amp;'All Matches'!$B$2:$B$25000&amp;'All Matches'!$E$2:$E$25000,0))</f>
        <v>1718217</v>
      </c>
      <c r="B3637">
        <f>INDEX(Teams!$B$2:$B$50,MATCH(D3637,Teams!$A$2:$A$50,0))</f>
        <v>29</v>
      </c>
      <c r="C3637" s="2">
        <v>43102</v>
      </c>
      <c r="D3637" t="s">
        <v>42</v>
      </c>
      <c r="E3637" t="s">
        <v>793</v>
      </c>
      <c r="F3637" t="s">
        <v>320</v>
      </c>
      <c r="G3637">
        <f>INDEX(Teams!$B$2:$B$50,MATCH(F3637,Teams!$A$2:$A$50,0))</f>
        <v>28</v>
      </c>
      <c r="H3637">
        <v>59</v>
      </c>
      <c r="K3637" s="2"/>
    </row>
    <row r="3638" spans="1:11" x14ac:dyDescent="0.2">
      <c r="A3638">
        <f t="array" ref="A3638">INDEX('All Matches'!$A$2:$A$25000,MATCH(B3638&amp;C3638&amp;G3638,'All Matches'!$C$2:$C$25000&amp;'All Matches'!$B$2:$B$25000&amp;'All Matches'!$E$2:$E$25000,0))</f>
        <v>1718217</v>
      </c>
      <c r="B3638">
        <f>INDEX(Teams!$B$2:$B$50,MATCH(D3638,Teams!$A$2:$A$50,0))</f>
        <v>29</v>
      </c>
      <c r="C3638" s="2">
        <v>43102</v>
      </c>
      <c r="D3638" t="s">
        <v>42</v>
      </c>
      <c r="E3638" t="s">
        <v>793</v>
      </c>
      <c r="F3638" t="s">
        <v>320</v>
      </c>
      <c r="G3638">
        <f>INDEX(Teams!$B$2:$B$50,MATCH(F3638,Teams!$A$2:$A$50,0))</f>
        <v>28</v>
      </c>
      <c r="H3638">
        <v>90</v>
      </c>
      <c r="K3638" s="2"/>
    </row>
    <row r="3639" spans="1:11" x14ac:dyDescent="0.2">
      <c r="A3639">
        <f t="array" ref="A3639">INDEX('All Matches'!$A$2:$A$25000,MATCH(B3639&amp;C3639&amp;G3639,'All Matches'!$C$2:$C$25000&amp;'All Matches'!$B$2:$B$25000&amp;'All Matches'!$E$2:$E$25000,0))</f>
        <v>1718217</v>
      </c>
      <c r="B3639">
        <f>INDEX(Teams!$B$2:$B$50,MATCH(D3639,Teams!$A$2:$A$50,0))</f>
        <v>28</v>
      </c>
      <c r="C3639" s="2">
        <v>43102</v>
      </c>
      <c r="D3639" t="s">
        <v>320</v>
      </c>
      <c r="E3639" t="s">
        <v>412</v>
      </c>
      <c r="F3639" t="s">
        <v>42</v>
      </c>
      <c r="G3639">
        <f>INDEX(Teams!$B$2:$B$50,MATCH(F3639,Teams!$A$2:$A$50,0))</f>
        <v>29</v>
      </c>
      <c r="H3639">
        <v>30</v>
      </c>
      <c r="K3639" s="2"/>
    </row>
    <row r="3640" spans="1:11" x14ac:dyDescent="0.2">
      <c r="A3640">
        <f t="array" ref="A3640">INDEX('All Matches'!$A$2:$A$25000,MATCH(B3640&amp;C3640&amp;G3640,'All Matches'!$C$2:$C$25000&amp;'All Matches'!$B$2:$B$25000&amp;'All Matches'!$E$2:$E$25000,0))</f>
        <v>1718218</v>
      </c>
      <c r="B3640">
        <f>INDEX(Teams!$B$2:$B$50,MATCH(D3640,Teams!$A$2:$A$50,0))</f>
        <v>20</v>
      </c>
      <c r="C3640" s="2">
        <v>43102</v>
      </c>
      <c r="D3640" t="s">
        <v>45</v>
      </c>
      <c r="E3640" t="s">
        <v>46</v>
      </c>
      <c r="F3640" t="s">
        <v>32</v>
      </c>
      <c r="G3640">
        <f>INDEX(Teams!$B$2:$B$50,MATCH(F3640,Teams!$A$2:$A$50,0))</f>
        <v>27</v>
      </c>
      <c r="H3640">
        <v>1</v>
      </c>
      <c r="K3640" s="2"/>
    </row>
    <row r="3641" spans="1:11" x14ac:dyDescent="0.2">
      <c r="A3641">
        <f t="array" ref="A3641">INDEX('All Matches'!$A$2:$A$25000,MATCH(B3641&amp;C3641&amp;G3641,'All Matches'!$C$2:$C$25000&amp;'All Matches'!$B$2:$B$25000&amp;'All Matches'!$E$2:$E$25000,0))</f>
        <v>1718218</v>
      </c>
      <c r="B3641">
        <f>INDEX(Teams!$B$2:$B$50,MATCH(D3641,Teams!$A$2:$A$50,0))</f>
        <v>20</v>
      </c>
      <c r="C3641" s="2">
        <v>43102</v>
      </c>
      <c r="D3641" t="s">
        <v>45</v>
      </c>
      <c r="E3641" t="s">
        <v>413</v>
      </c>
      <c r="F3641" t="s">
        <v>32</v>
      </c>
      <c r="G3641">
        <f>INDEX(Teams!$B$2:$B$50,MATCH(F3641,Teams!$A$2:$A$50,0))</f>
        <v>27</v>
      </c>
      <c r="H3641">
        <v>13</v>
      </c>
      <c r="I3641">
        <v>1</v>
      </c>
      <c r="K3641" s="2"/>
    </row>
    <row r="3642" spans="1:11" x14ac:dyDescent="0.2">
      <c r="A3642">
        <f t="array" ref="A3642">INDEX('All Matches'!$A$2:$A$25000,MATCH(B3642&amp;C3642&amp;G3642,'All Matches'!$C$2:$C$25000&amp;'All Matches'!$B$2:$B$25000&amp;'All Matches'!$E$2:$E$25000,0))</f>
        <v>1718218</v>
      </c>
      <c r="B3642">
        <f>INDEX(Teams!$B$2:$B$50,MATCH(D3642,Teams!$A$2:$A$50,0))</f>
        <v>20</v>
      </c>
      <c r="C3642" s="2">
        <v>43102</v>
      </c>
      <c r="D3642" t="s">
        <v>45</v>
      </c>
      <c r="E3642" t="s">
        <v>68</v>
      </c>
      <c r="F3642" t="s">
        <v>32</v>
      </c>
      <c r="G3642">
        <f>INDEX(Teams!$B$2:$B$50,MATCH(F3642,Teams!$A$2:$A$50,0))</f>
        <v>27</v>
      </c>
      <c r="H3642">
        <v>63</v>
      </c>
      <c r="K3642" s="2"/>
    </row>
    <row r="3643" spans="1:11" x14ac:dyDescent="0.2">
      <c r="A3643">
        <f t="array" ref="A3643">INDEX('All Matches'!$A$2:$A$25000,MATCH(B3643&amp;C3643&amp;G3643,'All Matches'!$C$2:$C$25000&amp;'All Matches'!$B$2:$B$25000&amp;'All Matches'!$E$2:$E$25000,0))</f>
        <v>1718218</v>
      </c>
      <c r="B3643">
        <f>INDEX(Teams!$B$2:$B$50,MATCH(D3643,Teams!$A$2:$A$50,0))</f>
        <v>27</v>
      </c>
      <c r="C3643" s="2">
        <v>43102</v>
      </c>
      <c r="D3643" t="s">
        <v>32</v>
      </c>
      <c r="E3643" t="s">
        <v>788</v>
      </c>
      <c r="F3643" t="s">
        <v>45</v>
      </c>
      <c r="G3643">
        <f>INDEX(Teams!$B$2:$B$50,MATCH(F3643,Teams!$A$2:$A$50,0))</f>
        <v>20</v>
      </c>
      <c r="H3643">
        <v>82</v>
      </c>
      <c r="K3643" s="2"/>
    </row>
    <row r="3644" spans="1:11" x14ac:dyDescent="0.2">
      <c r="A3644">
        <f t="array" ref="A3644">INDEX('All Matches'!$A$2:$A$25000,MATCH(B3644&amp;C3644&amp;G3644,'All Matches'!$C$2:$C$25000&amp;'All Matches'!$B$2:$B$25000&amp;'All Matches'!$E$2:$E$25000,0))</f>
        <v>1718219</v>
      </c>
      <c r="B3644">
        <f>INDEX(Teams!$B$2:$B$50,MATCH(D3644,Teams!$A$2:$A$50,0))</f>
        <v>10</v>
      </c>
      <c r="C3644" s="2">
        <v>43103</v>
      </c>
      <c r="D3644" t="s">
        <v>47</v>
      </c>
      <c r="E3644" t="s">
        <v>414</v>
      </c>
      <c r="F3644" t="s">
        <v>27</v>
      </c>
      <c r="G3644">
        <f>INDEX(Teams!$B$2:$B$50,MATCH(F3644,Teams!$A$2:$A$50,0))</f>
        <v>14</v>
      </c>
      <c r="H3644">
        <v>63</v>
      </c>
      <c r="K3644" s="2"/>
    </row>
    <row r="3645" spans="1:11" x14ac:dyDescent="0.2">
      <c r="A3645">
        <f t="array" ref="A3645">INDEX('All Matches'!$A$2:$A$25000,MATCH(B3645&amp;C3645&amp;G3645,'All Matches'!$C$2:$C$25000&amp;'All Matches'!$B$2:$B$25000&amp;'All Matches'!$E$2:$E$25000,0))</f>
        <v>1718219</v>
      </c>
      <c r="B3645">
        <f>INDEX(Teams!$B$2:$B$50,MATCH(D3645,Teams!$A$2:$A$50,0))</f>
        <v>10</v>
      </c>
      <c r="C3645" s="2">
        <v>43103</v>
      </c>
      <c r="D3645" t="s">
        <v>47</v>
      </c>
      <c r="E3645" t="s">
        <v>415</v>
      </c>
      <c r="F3645" t="s">
        <v>27</v>
      </c>
      <c r="G3645">
        <f>INDEX(Teams!$B$2:$B$50,MATCH(F3645,Teams!$A$2:$A$50,0))</f>
        <v>14</v>
      </c>
      <c r="H3645">
        <v>90</v>
      </c>
      <c r="K3645" s="2"/>
    </row>
    <row r="3646" spans="1:11" x14ac:dyDescent="0.2">
      <c r="A3646">
        <f t="array" ref="A3646">INDEX('All Matches'!$A$2:$A$25000,MATCH(B3646&amp;C3646&amp;G3646,'All Matches'!$C$2:$C$25000&amp;'All Matches'!$B$2:$B$25000&amp;'All Matches'!$E$2:$E$25000,0))</f>
        <v>1718219</v>
      </c>
      <c r="B3646">
        <f>INDEX(Teams!$B$2:$B$50,MATCH(D3646,Teams!$A$2:$A$50,0))</f>
        <v>14</v>
      </c>
      <c r="C3646" s="2">
        <v>43103</v>
      </c>
      <c r="D3646" t="s">
        <v>27</v>
      </c>
      <c r="E3646" t="s">
        <v>369</v>
      </c>
      <c r="F3646" t="s">
        <v>47</v>
      </c>
      <c r="G3646">
        <f>INDEX(Teams!$B$2:$B$50,MATCH(F3646,Teams!$A$2:$A$50,0))</f>
        <v>10</v>
      </c>
      <c r="H3646">
        <v>67</v>
      </c>
      <c r="J3646">
        <v>1</v>
      </c>
      <c r="K3646" s="2"/>
    </row>
    <row r="3647" spans="1:11" x14ac:dyDescent="0.2">
      <c r="A3647">
        <f t="array" ref="A3647">INDEX('All Matches'!$A$2:$A$25000,MATCH(B3647&amp;C3647&amp;G3647,'All Matches'!$C$2:$C$25000&amp;'All Matches'!$B$2:$B$25000&amp;'All Matches'!$E$2:$E$25000,0))</f>
        <v>1718219</v>
      </c>
      <c r="B3647">
        <f>INDEX(Teams!$B$2:$B$50,MATCH(D3647,Teams!$A$2:$A$50,0))</f>
        <v>14</v>
      </c>
      <c r="C3647" s="2">
        <v>43103</v>
      </c>
      <c r="D3647" t="s">
        <v>27</v>
      </c>
      <c r="E3647" t="s">
        <v>61</v>
      </c>
      <c r="F3647" t="s">
        <v>47</v>
      </c>
      <c r="G3647">
        <f>INDEX(Teams!$B$2:$B$50,MATCH(F3647,Teams!$A$2:$A$50,0))</f>
        <v>10</v>
      </c>
      <c r="H3647">
        <v>84</v>
      </c>
      <c r="K3647" s="2"/>
    </row>
    <row r="3648" spans="1:11" x14ac:dyDescent="0.2">
      <c r="A3648">
        <f t="array" ref="A3648">INDEX('All Matches'!$A$2:$A$25000,MATCH(B3648&amp;C3648&amp;G3648,'All Matches'!$C$2:$C$25000&amp;'All Matches'!$B$2:$B$25000&amp;'All Matches'!$E$2:$E$25000,0))</f>
        <v>1718220</v>
      </c>
      <c r="B3648">
        <f>INDEX(Teams!$B$2:$B$50,MATCH(D3648,Teams!$A$2:$A$50,0))</f>
        <v>26</v>
      </c>
      <c r="C3648" s="2">
        <v>43104</v>
      </c>
      <c r="D3648" t="s">
        <v>17</v>
      </c>
      <c r="E3648" t="s">
        <v>365</v>
      </c>
      <c r="F3648" t="s">
        <v>42</v>
      </c>
      <c r="G3648">
        <f>INDEX(Teams!$B$2:$B$50,MATCH(F3648,Teams!$A$2:$A$50,0))</f>
        <v>29</v>
      </c>
      <c r="H3648">
        <v>84</v>
      </c>
      <c r="K3648" s="2"/>
    </row>
    <row r="3649" spans="1:11" x14ac:dyDescent="0.2">
      <c r="A3649">
        <f t="array" ref="A3649">INDEX('All Matches'!$A$2:$A$25000,MATCH(B3649&amp;C3649&amp;G3649,'All Matches'!$C$2:$C$25000&amp;'All Matches'!$B$2:$B$25000&amp;'All Matches'!$E$2:$E$25000,0))</f>
        <v>1718220</v>
      </c>
      <c r="B3649">
        <f>INDEX(Teams!$B$2:$B$50,MATCH(D3649,Teams!$A$2:$A$50,0))</f>
        <v>29</v>
      </c>
      <c r="C3649" s="2">
        <v>43104</v>
      </c>
      <c r="D3649" t="s">
        <v>42</v>
      </c>
      <c r="E3649" t="s">
        <v>339</v>
      </c>
      <c r="F3649" t="s">
        <v>17</v>
      </c>
      <c r="G3649">
        <f>INDEX(Teams!$B$2:$B$50,MATCH(F3649,Teams!$A$2:$A$50,0))</f>
        <v>26</v>
      </c>
      <c r="H3649">
        <v>70</v>
      </c>
      <c r="K3649" s="2"/>
    </row>
    <row r="3650" spans="1:11" x14ac:dyDescent="0.2">
      <c r="A3650">
        <f t="array" ref="A3650">INDEX('All Matches'!$A$2:$A$25000,MATCH(B3650&amp;C3650&amp;G3650,'All Matches'!$C$2:$C$25000&amp;'All Matches'!$B$2:$B$25000&amp;'All Matches'!$E$2:$E$25000,0))</f>
        <v>1718222</v>
      </c>
      <c r="B3650">
        <f>INDEX(Teams!$B$2:$B$50,MATCH(D3650,Teams!$A$2:$A$50,0))</f>
        <v>15</v>
      </c>
      <c r="C3650" s="2">
        <v>43113</v>
      </c>
      <c r="D3650" t="s">
        <v>23</v>
      </c>
      <c r="E3650" t="s">
        <v>389</v>
      </c>
      <c r="F3650" t="s">
        <v>64</v>
      </c>
      <c r="G3650">
        <f>INDEX(Teams!$B$2:$B$50,MATCH(F3650,Teams!$A$2:$A$50,0))</f>
        <v>13</v>
      </c>
      <c r="H3650">
        <v>21</v>
      </c>
      <c r="K3650" s="2"/>
    </row>
    <row r="3651" spans="1:11" x14ac:dyDescent="0.2">
      <c r="A3651">
        <f t="array" ref="A3651">INDEX('All Matches'!$A$2:$A$25000,MATCH(B3651&amp;C3651&amp;G3651,'All Matches'!$C$2:$C$25000&amp;'All Matches'!$B$2:$B$25000&amp;'All Matches'!$E$2:$E$25000,0))</f>
        <v>1718223</v>
      </c>
      <c r="B3651">
        <f>INDEX(Teams!$B$2:$B$50,MATCH(D3651,Teams!$A$2:$A$50,0))</f>
        <v>17</v>
      </c>
      <c r="C3651" s="2">
        <v>43113</v>
      </c>
      <c r="D3651" t="s">
        <v>29</v>
      </c>
      <c r="E3651" t="s">
        <v>416</v>
      </c>
      <c r="F3651" t="s">
        <v>42</v>
      </c>
      <c r="G3651">
        <f>INDEX(Teams!$B$2:$B$50,MATCH(F3651,Teams!$A$2:$A$50,0))</f>
        <v>29</v>
      </c>
      <c r="H3651">
        <v>40</v>
      </c>
      <c r="K3651" s="2"/>
    </row>
    <row r="3652" spans="1:11" x14ac:dyDescent="0.2">
      <c r="A3652">
        <f t="array" ref="A3652">INDEX('All Matches'!$A$2:$A$25000,MATCH(B3652&amp;C3652&amp;G3652,'All Matches'!$C$2:$C$25000&amp;'All Matches'!$B$2:$B$25000&amp;'All Matches'!$E$2:$E$25000,0))</f>
        <v>1718223</v>
      </c>
      <c r="B3652">
        <f>INDEX(Teams!$B$2:$B$50,MATCH(D3652,Teams!$A$2:$A$50,0))</f>
        <v>29</v>
      </c>
      <c r="C3652" s="2">
        <v>43113</v>
      </c>
      <c r="D3652" t="s">
        <v>42</v>
      </c>
      <c r="E3652" t="s">
        <v>261</v>
      </c>
      <c r="F3652" t="s">
        <v>29</v>
      </c>
      <c r="G3652">
        <f>INDEX(Teams!$B$2:$B$50,MATCH(F3652,Teams!$A$2:$A$50,0))</f>
        <v>17</v>
      </c>
      <c r="H3652">
        <v>25</v>
      </c>
      <c r="K3652" s="2"/>
    </row>
    <row r="3653" spans="1:11" x14ac:dyDescent="0.2">
      <c r="A3653">
        <f t="array" ref="A3653">INDEX('All Matches'!$A$2:$A$25000,MATCH(B3653&amp;C3653&amp;G3653,'All Matches'!$C$2:$C$25000&amp;'All Matches'!$B$2:$B$25000&amp;'All Matches'!$E$2:$E$25000,0))</f>
        <v>1718223</v>
      </c>
      <c r="B3653">
        <f>INDEX(Teams!$B$2:$B$50,MATCH(D3653,Teams!$A$2:$A$50,0))</f>
        <v>29</v>
      </c>
      <c r="C3653" s="2">
        <v>43113</v>
      </c>
      <c r="D3653" t="s">
        <v>42</v>
      </c>
      <c r="E3653" t="s">
        <v>58</v>
      </c>
      <c r="F3653" t="s">
        <v>29</v>
      </c>
      <c r="G3653">
        <f>INDEX(Teams!$B$2:$B$50,MATCH(F3653,Teams!$A$2:$A$50,0))</f>
        <v>17</v>
      </c>
      <c r="H3653">
        <v>46</v>
      </c>
      <c r="K3653" s="2"/>
    </row>
    <row r="3654" spans="1:11" x14ac:dyDescent="0.2">
      <c r="A3654">
        <f t="array" ref="A3654">INDEX('All Matches'!$A$2:$A$25000,MATCH(B3654&amp;C3654&amp;G3654,'All Matches'!$C$2:$C$25000&amp;'All Matches'!$B$2:$B$25000&amp;'All Matches'!$E$2:$E$25000,0))</f>
        <v>1718223</v>
      </c>
      <c r="B3654">
        <f>INDEX(Teams!$B$2:$B$50,MATCH(D3654,Teams!$A$2:$A$50,0))</f>
        <v>29</v>
      </c>
      <c r="C3654" s="2">
        <v>43113</v>
      </c>
      <c r="D3654" t="s">
        <v>42</v>
      </c>
      <c r="E3654" t="s">
        <v>313</v>
      </c>
      <c r="F3654" t="s">
        <v>29</v>
      </c>
      <c r="G3654">
        <f>INDEX(Teams!$B$2:$B$50,MATCH(F3654,Teams!$A$2:$A$50,0))</f>
        <v>17</v>
      </c>
      <c r="H3654">
        <v>56</v>
      </c>
      <c r="K3654" s="2"/>
    </row>
    <row r="3655" spans="1:11" x14ac:dyDescent="0.2">
      <c r="A3655">
        <f t="array" ref="A3655">INDEX('All Matches'!$A$2:$A$25000,MATCH(B3655&amp;C3655&amp;G3655,'All Matches'!$C$2:$C$25000&amp;'All Matches'!$B$2:$B$25000&amp;'All Matches'!$E$2:$E$25000,0))</f>
        <v>1718223</v>
      </c>
      <c r="B3655">
        <f>INDEX(Teams!$B$2:$B$50,MATCH(D3655,Teams!$A$2:$A$50,0))</f>
        <v>29</v>
      </c>
      <c r="C3655" s="2">
        <v>43113</v>
      </c>
      <c r="D3655" t="s">
        <v>42</v>
      </c>
      <c r="E3655" t="s">
        <v>313</v>
      </c>
      <c r="F3655" t="s">
        <v>29</v>
      </c>
      <c r="G3655">
        <f>INDEX(Teams!$B$2:$B$50,MATCH(F3655,Teams!$A$2:$A$50,0))</f>
        <v>17</v>
      </c>
      <c r="H3655">
        <v>61</v>
      </c>
      <c r="K3655" s="2"/>
    </row>
    <row r="3656" spans="1:11" x14ac:dyDescent="0.2">
      <c r="A3656">
        <f t="array" ref="A3656">INDEX('All Matches'!$A$2:$A$25000,MATCH(B3656&amp;C3656&amp;G3656,'All Matches'!$C$2:$C$25000&amp;'All Matches'!$B$2:$B$25000&amp;'All Matches'!$E$2:$E$25000,0))</f>
        <v>1718224</v>
      </c>
      <c r="B3656">
        <f>INDEX(Teams!$B$2:$B$50,MATCH(D3656,Teams!$A$2:$A$50,0))</f>
        <v>22</v>
      </c>
      <c r="C3656" s="2">
        <v>43113</v>
      </c>
      <c r="D3656" t="s">
        <v>15</v>
      </c>
      <c r="E3656" t="s">
        <v>16</v>
      </c>
      <c r="F3656" t="s">
        <v>325</v>
      </c>
      <c r="G3656">
        <f>INDEX(Teams!$B$2:$B$50,MATCH(F3656,Teams!$A$2:$A$50,0))</f>
        <v>25</v>
      </c>
      <c r="H3656">
        <v>68</v>
      </c>
      <c r="K3656" s="2"/>
    </row>
    <row r="3657" spans="1:11" x14ac:dyDescent="0.2">
      <c r="A3657">
        <f t="array" ref="A3657">INDEX('All Matches'!$A$2:$A$25000,MATCH(B3657&amp;C3657&amp;G3657,'All Matches'!$C$2:$C$25000&amp;'All Matches'!$B$2:$B$25000&amp;'All Matches'!$E$2:$E$25000,0))</f>
        <v>1718224</v>
      </c>
      <c r="B3657">
        <f>INDEX(Teams!$B$2:$B$50,MATCH(D3657,Teams!$A$2:$A$50,0))</f>
        <v>25</v>
      </c>
      <c r="C3657" s="2">
        <v>43113</v>
      </c>
      <c r="D3657" t="s">
        <v>325</v>
      </c>
      <c r="E3657" t="s">
        <v>233</v>
      </c>
      <c r="F3657" t="s">
        <v>15</v>
      </c>
      <c r="G3657">
        <f>INDEX(Teams!$B$2:$B$50,MATCH(F3657,Teams!$A$2:$A$50,0))</f>
        <v>22</v>
      </c>
      <c r="H3657">
        <v>60</v>
      </c>
      <c r="K3657" s="2"/>
    </row>
    <row r="3658" spans="1:11" x14ac:dyDescent="0.2">
      <c r="A3658">
        <f t="array" ref="A3658">INDEX('All Matches'!$A$2:$A$25000,MATCH(B3658&amp;C3658&amp;G3658,'All Matches'!$C$2:$C$25000&amp;'All Matches'!$B$2:$B$25000&amp;'All Matches'!$E$2:$E$25000,0))</f>
        <v>1718225</v>
      </c>
      <c r="B3658">
        <f>INDEX(Teams!$B$2:$B$50,MATCH(D3658,Teams!$A$2:$A$50,0))</f>
        <v>27</v>
      </c>
      <c r="C3658" s="2">
        <v>43113</v>
      </c>
      <c r="D3658" t="s">
        <v>32</v>
      </c>
      <c r="E3658" t="s">
        <v>788</v>
      </c>
      <c r="F3658" t="s">
        <v>50</v>
      </c>
      <c r="G3658">
        <f>INDEX(Teams!$B$2:$B$50,MATCH(F3658,Teams!$A$2:$A$50,0))</f>
        <v>23</v>
      </c>
      <c r="H3658">
        <v>58</v>
      </c>
      <c r="K3658" s="2"/>
    </row>
    <row r="3659" spans="1:11" x14ac:dyDescent="0.2">
      <c r="A3659">
        <f t="array" ref="A3659">INDEX('All Matches'!$A$2:$A$25000,MATCH(B3659&amp;C3659&amp;G3659,'All Matches'!$C$2:$C$25000&amp;'All Matches'!$B$2:$B$25000&amp;'All Matches'!$E$2:$E$25000,0))</f>
        <v>1718225</v>
      </c>
      <c r="B3659">
        <f>INDEX(Teams!$B$2:$B$50,MATCH(D3659,Teams!$A$2:$A$50,0))</f>
        <v>27</v>
      </c>
      <c r="C3659" s="2">
        <v>43113</v>
      </c>
      <c r="D3659" t="s">
        <v>32</v>
      </c>
      <c r="E3659" t="s">
        <v>199</v>
      </c>
      <c r="F3659" t="s">
        <v>50</v>
      </c>
      <c r="G3659">
        <f>INDEX(Teams!$B$2:$B$50,MATCH(F3659,Teams!$A$2:$A$50,0))</f>
        <v>23</v>
      </c>
      <c r="H3659">
        <v>90</v>
      </c>
      <c r="K3659" s="2"/>
    </row>
    <row r="3660" spans="1:11" x14ac:dyDescent="0.2">
      <c r="A3660">
        <f t="array" ref="A3660">INDEX('All Matches'!$A$2:$A$25000,MATCH(B3660&amp;C3660&amp;G3660,'All Matches'!$C$2:$C$25000&amp;'All Matches'!$B$2:$B$25000&amp;'All Matches'!$E$2:$E$25000,0))</f>
        <v>1718225</v>
      </c>
      <c r="B3660">
        <f>INDEX(Teams!$B$2:$B$50,MATCH(D3660,Teams!$A$2:$A$50,0))</f>
        <v>23</v>
      </c>
      <c r="C3660" s="2">
        <v>43113</v>
      </c>
      <c r="D3660" t="s">
        <v>50</v>
      </c>
      <c r="E3660" t="s">
        <v>238</v>
      </c>
      <c r="F3660" t="s">
        <v>32</v>
      </c>
      <c r="G3660">
        <f>INDEX(Teams!$B$2:$B$50,MATCH(F3660,Teams!$A$2:$A$50,0))</f>
        <v>27</v>
      </c>
      <c r="H3660">
        <v>20</v>
      </c>
      <c r="K3660" s="2"/>
    </row>
    <row r="3661" spans="1:11" x14ac:dyDescent="0.2">
      <c r="A3661">
        <f t="array" ref="A3661">INDEX('All Matches'!$A$2:$A$25000,MATCH(B3661&amp;C3661&amp;G3661,'All Matches'!$C$2:$C$25000&amp;'All Matches'!$B$2:$B$25000&amp;'All Matches'!$E$2:$E$25000,0))</f>
        <v>1718225</v>
      </c>
      <c r="B3661">
        <f>INDEX(Teams!$B$2:$B$50,MATCH(D3661,Teams!$A$2:$A$50,0))</f>
        <v>23</v>
      </c>
      <c r="C3661" s="2">
        <v>43113</v>
      </c>
      <c r="D3661" t="s">
        <v>50</v>
      </c>
      <c r="E3661" t="s">
        <v>238</v>
      </c>
      <c r="F3661" t="s">
        <v>32</v>
      </c>
      <c r="G3661">
        <f>INDEX(Teams!$B$2:$B$50,MATCH(F3661,Teams!$A$2:$A$50,0))</f>
        <v>27</v>
      </c>
      <c r="H3661">
        <v>44</v>
      </c>
      <c r="K3661" s="2"/>
    </row>
    <row r="3662" spans="1:11" x14ac:dyDescent="0.2">
      <c r="A3662">
        <f t="array" ref="A3662">INDEX('All Matches'!$A$2:$A$25000,MATCH(B3662&amp;C3662&amp;G3662,'All Matches'!$C$2:$C$25000&amp;'All Matches'!$B$2:$B$25000&amp;'All Matches'!$E$2:$E$25000,0))</f>
        <v>1718226</v>
      </c>
      <c r="B3662">
        <f>INDEX(Teams!$B$2:$B$50,MATCH(D3662,Teams!$A$2:$A$50,0))</f>
        <v>28</v>
      </c>
      <c r="C3662" s="2">
        <v>43113</v>
      </c>
      <c r="D3662" t="s">
        <v>320</v>
      </c>
      <c r="E3662" t="s">
        <v>268</v>
      </c>
      <c r="F3662" t="s">
        <v>34</v>
      </c>
      <c r="G3662">
        <f>INDEX(Teams!$B$2:$B$50,MATCH(F3662,Teams!$A$2:$A$50,0))</f>
        <v>12</v>
      </c>
      <c r="H3662">
        <v>4</v>
      </c>
      <c r="K3662" s="2"/>
    </row>
    <row r="3663" spans="1:11" x14ac:dyDescent="0.2">
      <c r="A3663">
        <f t="array" ref="A3663">INDEX('All Matches'!$A$2:$A$25000,MATCH(B3663&amp;C3663&amp;G3663,'All Matches'!$C$2:$C$25000&amp;'All Matches'!$B$2:$B$25000&amp;'All Matches'!$E$2:$E$25000,0))</f>
        <v>1718226</v>
      </c>
      <c r="B3663">
        <f>INDEX(Teams!$B$2:$B$50,MATCH(D3663,Teams!$A$2:$A$50,0))</f>
        <v>28</v>
      </c>
      <c r="C3663" s="2">
        <v>43113</v>
      </c>
      <c r="D3663" t="s">
        <v>320</v>
      </c>
      <c r="E3663" t="s">
        <v>417</v>
      </c>
      <c r="F3663" t="s">
        <v>34</v>
      </c>
      <c r="G3663">
        <f>INDEX(Teams!$B$2:$B$50,MATCH(F3663,Teams!$A$2:$A$50,0))</f>
        <v>12</v>
      </c>
      <c r="H3663">
        <v>55</v>
      </c>
      <c r="K3663" s="2"/>
    </row>
    <row r="3664" spans="1:11" x14ac:dyDescent="0.2">
      <c r="A3664">
        <f t="array" ref="A3664">INDEX('All Matches'!$A$2:$A$25000,MATCH(B3664&amp;C3664&amp;G3664,'All Matches'!$C$2:$C$25000&amp;'All Matches'!$B$2:$B$25000&amp;'All Matches'!$E$2:$E$25000,0))</f>
        <v>1718227</v>
      </c>
      <c r="B3664">
        <f>INDEX(Teams!$B$2:$B$50,MATCH(D3664,Teams!$A$2:$A$50,0))</f>
        <v>26</v>
      </c>
      <c r="C3664" s="2">
        <v>43113</v>
      </c>
      <c r="D3664" t="s">
        <v>17</v>
      </c>
      <c r="E3664" t="s">
        <v>365</v>
      </c>
      <c r="F3664" t="s">
        <v>37</v>
      </c>
      <c r="G3664">
        <f>INDEX(Teams!$B$2:$B$50,MATCH(F3664,Teams!$A$2:$A$50,0))</f>
        <v>16</v>
      </c>
      <c r="H3664">
        <v>26</v>
      </c>
      <c r="K3664" s="2"/>
    </row>
    <row r="3665" spans="1:11" x14ac:dyDescent="0.2">
      <c r="A3665">
        <f t="array" ref="A3665">INDEX('All Matches'!$A$2:$A$25000,MATCH(B3665&amp;C3665&amp;G3665,'All Matches'!$C$2:$C$25000&amp;'All Matches'!$B$2:$B$25000&amp;'All Matches'!$E$2:$E$25000,0))</f>
        <v>1718227</v>
      </c>
      <c r="B3665">
        <f>INDEX(Teams!$B$2:$B$50,MATCH(D3665,Teams!$A$2:$A$50,0))</f>
        <v>26</v>
      </c>
      <c r="C3665" s="2">
        <v>43113</v>
      </c>
      <c r="D3665" t="s">
        <v>17</v>
      </c>
      <c r="E3665" t="s">
        <v>56</v>
      </c>
      <c r="F3665" t="s">
        <v>37</v>
      </c>
      <c r="G3665">
        <f>INDEX(Teams!$B$2:$B$50,MATCH(F3665,Teams!$A$2:$A$50,0))</f>
        <v>16</v>
      </c>
      <c r="H3665">
        <v>47</v>
      </c>
      <c r="K3665" s="2"/>
    </row>
    <row r="3666" spans="1:11" x14ac:dyDescent="0.2">
      <c r="A3666">
        <f t="array" ref="A3666">INDEX('All Matches'!$A$2:$A$25000,MATCH(B3666&amp;C3666&amp;G3666,'All Matches'!$C$2:$C$25000&amp;'All Matches'!$B$2:$B$25000&amp;'All Matches'!$E$2:$E$25000,0))</f>
        <v>1718227</v>
      </c>
      <c r="B3666">
        <f>INDEX(Teams!$B$2:$B$50,MATCH(D3666,Teams!$A$2:$A$50,0))</f>
        <v>26</v>
      </c>
      <c r="C3666" s="2">
        <v>43113</v>
      </c>
      <c r="D3666" t="s">
        <v>17</v>
      </c>
      <c r="E3666" t="s">
        <v>56</v>
      </c>
      <c r="F3666" t="s">
        <v>37</v>
      </c>
      <c r="G3666">
        <f>INDEX(Teams!$B$2:$B$50,MATCH(F3666,Teams!$A$2:$A$50,0))</f>
        <v>16</v>
      </c>
      <c r="H3666">
        <v>59</v>
      </c>
      <c r="K3666" s="2"/>
    </row>
    <row r="3667" spans="1:11" x14ac:dyDescent="0.2">
      <c r="A3667">
        <f t="array" ref="A3667">INDEX('All Matches'!$A$2:$A$25000,MATCH(B3667&amp;C3667&amp;G3667,'All Matches'!$C$2:$C$25000&amp;'All Matches'!$B$2:$B$25000&amp;'All Matches'!$E$2:$E$25000,0))</f>
        <v>1718227</v>
      </c>
      <c r="B3667">
        <f>INDEX(Teams!$B$2:$B$50,MATCH(D3667,Teams!$A$2:$A$50,0))</f>
        <v>26</v>
      </c>
      <c r="C3667" s="2">
        <v>43113</v>
      </c>
      <c r="D3667" t="s">
        <v>17</v>
      </c>
      <c r="E3667" t="s">
        <v>212</v>
      </c>
      <c r="F3667" t="s">
        <v>37</v>
      </c>
      <c r="G3667">
        <f>INDEX(Teams!$B$2:$B$50,MATCH(F3667,Teams!$A$2:$A$50,0))</f>
        <v>16</v>
      </c>
      <c r="H3667">
        <v>81</v>
      </c>
      <c r="K3667" s="2"/>
    </row>
    <row r="3668" spans="1:11" x14ac:dyDescent="0.2">
      <c r="A3668">
        <f t="array" ref="A3668">INDEX('All Matches'!$A$2:$A$25000,MATCH(B3668&amp;C3668&amp;G3668,'All Matches'!$C$2:$C$25000&amp;'All Matches'!$B$2:$B$25000&amp;'All Matches'!$E$2:$E$25000,0))</f>
        <v>1718228</v>
      </c>
      <c r="B3668">
        <f>INDEX(Teams!$B$2:$B$50,MATCH(D3668,Teams!$A$2:$A$50,0))</f>
        <v>11</v>
      </c>
      <c r="C3668" s="2">
        <v>43114</v>
      </c>
      <c r="D3668" t="s">
        <v>20</v>
      </c>
      <c r="E3668" t="s">
        <v>785</v>
      </c>
      <c r="F3668" t="s">
        <v>47</v>
      </c>
      <c r="G3668">
        <f>INDEX(Teams!$B$2:$B$50,MATCH(F3668,Teams!$A$2:$A$50,0))</f>
        <v>10</v>
      </c>
      <c r="H3668">
        <v>70</v>
      </c>
      <c r="K3668" s="2"/>
    </row>
    <row r="3669" spans="1:11" x14ac:dyDescent="0.2">
      <c r="A3669">
        <f t="array" ref="A3669">INDEX('All Matches'!$A$2:$A$25000,MATCH(B3669&amp;C3669&amp;G3669,'All Matches'!$C$2:$C$25000&amp;'All Matches'!$B$2:$B$25000&amp;'All Matches'!$E$2:$E$25000,0))</f>
        <v>1718228</v>
      </c>
      <c r="B3669">
        <f>INDEX(Teams!$B$2:$B$50,MATCH(D3669,Teams!$A$2:$A$50,0))</f>
        <v>11</v>
      </c>
      <c r="C3669" s="2">
        <v>43114</v>
      </c>
      <c r="D3669" t="s">
        <v>20</v>
      </c>
      <c r="E3669" t="s">
        <v>311</v>
      </c>
      <c r="F3669" t="s">
        <v>47</v>
      </c>
      <c r="G3669">
        <f>INDEX(Teams!$B$2:$B$50,MATCH(F3669,Teams!$A$2:$A$50,0))</f>
        <v>10</v>
      </c>
      <c r="H3669">
        <v>74</v>
      </c>
      <c r="K3669" s="2"/>
    </row>
    <row r="3670" spans="1:11" x14ac:dyDescent="0.2">
      <c r="A3670">
        <f t="array" ref="A3670">INDEX('All Matches'!$A$2:$A$25000,MATCH(B3670&amp;C3670&amp;G3670,'All Matches'!$C$2:$C$25000&amp;'All Matches'!$B$2:$B$25000&amp;'All Matches'!$E$2:$E$25000,0))</f>
        <v>1718228</v>
      </c>
      <c r="B3670">
        <f>INDEX(Teams!$B$2:$B$50,MATCH(D3670,Teams!$A$2:$A$50,0))</f>
        <v>10</v>
      </c>
      <c r="C3670" s="2">
        <v>43114</v>
      </c>
      <c r="D3670" t="s">
        <v>47</v>
      </c>
      <c r="E3670" t="s">
        <v>415</v>
      </c>
      <c r="F3670" t="s">
        <v>20</v>
      </c>
      <c r="G3670">
        <f>INDEX(Teams!$B$2:$B$50,MATCH(F3670,Teams!$A$2:$A$50,0))</f>
        <v>11</v>
      </c>
      <c r="H3670">
        <v>52</v>
      </c>
      <c r="K3670" s="2"/>
    </row>
    <row r="3671" spans="1:11" x14ac:dyDescent="0.2">
      <c r="A3671">
        <f t="array" ref="A3671">INDEX('All Matches'!$A$2:$A$25000,MATCH(B3671&amp;C3671&amp;G3671,'All Matches'!$C$2:$C$25000&amp;'All Matches'!$B$2:$B$25000&amp;'All Matches'!$E$2:$E$25000,0))</f>
        <v>1718229</v>
      </c>
      <c r="B3671">
        <f>INDEX(Teams!$B$2:$B$50,MATCH(D3671,Teams!$A$2:$A$50,0))</f>
        <v>19</v>
      </c>
      <c r="C3671" s="2">
        <v>43114</v>
      </c>
      <c r="D3671" t="s">
        <v>40</v>
      </c>
      <c r="E3671" t="s">
        <v>372</v>
      </c>
      <c r="F3671" t="s">
        <v>45</v>
      </c>
      <c r="G3671">
        <f>INDEX(Teams!$B$2:$B$50,MATCH(F3671,Teams!$A$2:$A$50,0))</f>
        <v>20</v>
      </c>
      <c r="H3671">
        <v>9</v>
      </c>
      <c r="K3671" s="2"/>
    </row>
    <row r="3672" spans="1:11" x14ac:dyDescent="0.2">
      <c r="A3672">
        <f t="array" ref="A3672">INDEX('All Matches'!$A$2:$A$25000,MATCH(B3672&amp;C3672&amp;G3672,'All Matches'!$C$2:$C$25000&amp;'All Matches'!$B$2:$B$25000&amp;'All Matches'!$E$2:$E$25000,0))</f>
        <v>1718229</v>
      </c>
      <c r="B3672">
        <f>INDEX(Teams!$B$2:$B$50,MATCH(D3672,Teams!$A$2:$A$50,0))</f>
        <v>19</v>
      </c>
      <c r="C3672" s="2">
        <v>43114</v>
      </c>
      <c r="D3672" t="s">
        <v>40</v>
      </c>
      <c r="E3672" t="s">
        <v>93</v>
      </c>
      <c r="F3672" t="s">
        <v>45</v>
      </c>
      <c r="G3672">
        <f>INDEX(Teams!$B$2:$B$50,MATCH(F3672,Teams!$A$2:$A$50,0))</f>
        <v>20</v>
      </c>
      <c r="H3672">
        <v>59</v>
      </c>
      <c r="K3672" s="2"/>
    </row>
    <row r="3673" spans="1:11" x14ac:dyDescent="0.2">
      <c r="A3673">
        <f t="array" ref="A3673">INDEX('All Matches'!$A$2:$A$25000,MATCH(B3673&amp;C3673&amp;G3673,'All Matches'!$C$2:$C$25000&amp;'All Matches'!$B$2:$B$25000&amp;'All Matches'!$E$2:$E$25000,0))</f>
        <v>1718229</v>
      </c>
      <c r="B3673">
        <f>INDEX(Teams!$B$2:$B$50,MATCH(D3673,Teams!$A$2:$A$50,0))</f>
        <v>19</v>
      </c>
      <c r="C3673" s="2">
        <v>43114</v>
      </c>
      <c r="D3673" t="s">
        <v>40</v>
      </c>
      <c r="E3673" t="s">
        <v>43</v>
      </c>
      <c r="F3673" t="s">
        <v>45</v>
      </c>
      <c r="G3673">
        <f>INDEX(Teams!$B$2:$B$50,MATCH(F3673,Teams!$A$2:$A$50,0))</f>
        <v>20</v>
      </c>
      <c r="H3673">
        <v>61</v>
      </c>
      <c r="K3673" s="2"/>
    </row>
    <row r="3674" spans="1:11" x14ac:dyDescent="0.2">
      <c r="A3674">
        <f t="array" ref="A3674">INDEX('All Matches'!$A$2:$A$25000,MATCH(B3674&amp;C3674&amp;G3674,'All Matches'!$C$2:$C$25000&amp;'All Matches'!$B$2:$B$25000&amp;'All Matches'!$E$2:$E$25000,0))</f>
        <v>1718229</v>
      </c>
      <c r="B3674">
        <f>INDEX(Teams!$B$2:$B$50,MATCH(D3674,Teams!$A$2:$A$50,0))</f>
        <v>19</v>
      </c>
      <c r="C3674" s="2">
        <v>43114</v>
      </c>
      <c r="D3674" t="s">
        <v>40</v>
      </c>
      <c r="E3674" t="s">
        <v>41</v>
      </c>
      <c r="F3674" t="s">
        <v>45</v>
      </c>
      <c r="G3674">
        <f>INDEX(Teams!$B$2:$B$50,MATCH(F3674,Teams!$A$2:$A$50,0))</f>
        <v>20</v>
      </c>
      <c r="H3674">
        <v>68</v>
      </c>
      <c r="K3674" s="2"/>
    </row>
    <row r="3675" spans="1:11" x14ac:dyDescent="0.2">
      <c r="A3675">
        <f t="array" ref="A3675">INDEX('All Matches'!$A$2:$A$25000,MATCH(B3675&amp;C3675&amp;G3675,'All Matches'!$C$2:$C$25000&amp;'All Matches'!$B$2:$B$25000&amp;'All Matches'!$E$2:$E$25000,0))</f>
        <v>1718229</v>
      </c>
      <c r="B3675">
        <f>INDEX(Teams!$B$2:$B$50,MATCH(D3675,Teams!$A$2:$A$50,0))</f>
        <v>20</v>
      </c>
      <c r="C3675" s="2">
        <v>43114</v>
      </c>
      <c r="D3675" t="s">
        <v>45</v>
      </c>
      <c r="E3675" t="s">
        <v>113</v>
      </c>
      <c r="F3675" t="s">
        <v>40</v>
      </c>
      <c r="G3675">
        <f>INDEX(Teams!$B$2:$B$50,MATCH(F3675,Teams!$A$2:$A$50,0))</f>
        <v>19</v>
      </c>
      <c r="H3675">
        <v>40</v>
      </c>
      <c r="K3675" s="2"/>
    </row>
    <row r="3676" spans="1:11" x14ac:dyDescent="0.2">
      <c r="A3676">
        <f t="array" ref="A3676">INDEX('All Matches'!$A$2:$A$25000,MATCH(B3676&amp;C3676&amp;G3676,'All Matches'!$C$2:$C$25000&amp;'All Matches'!$B$2:$B$25000&amp;'All Matches'!$E$2:$E$25000,0))</f>
        <v>1718229</v>
      </c>
      <c r="B3676">
        <f>INDEX(Teams!$B$2:$B$50,MATCH(D3676,Teams!$A$2:$A$50,0))</f>
        <v>20</v>
      </c>
      <c r="C3676" s="2">
        <v>43114</v>
      </c>
      <c r="D3676" t="s">
        <v>45</v>
      </c>
      <c r="E3676" t="s">
        <v>48</v>
      </c>
      <c r="F3676" t="s">
        <v>40</v>
      </c>
      <c r="G3676">
        <f>INDEX(Teams!$B$2:$B$50,MATCH(F3676,Teams!$A$2:$A$50,0))</f>
        <v>19</v>
      </c>
      <c r="H3676">
        <v>84</v>
      </c>
      <c r="K3676" s="2"/>
    </row>
    <row r="3677" spans="1:11" x14ac:dyDescent="0.2">
      <c r="A3677">
        <f t="array" ref="A3677">INDEX('All Matches'!$A$2:$A$25000,MATCH(B3677&amp;C3677&amp;G3677,'All Matches'!$C$2:$C$25000&amp;'All Matches'!$B$2:$B$25000&amp;'All Matches'!$E$2:$E$25000,0))</f>
        <v>1718229</v>
      </c>
      <c r="B3677">
        <f>INDEX(Teams!$B$2:$B$50,MATCH(D3677,Teams!$A$2:$A$50,0))</f>
        <v>20</v>
      </c>
      <c r="C3677" s="2">
        <v>43114</v>
      </c>
      <c r="D3677" t="s">
        <v>45</v>
      </c>
      <c r="E3677" t="s">
        <v>122</v>
      </c>
      <c r="F3677" t="s">
        <v>40</v>
      </c>
      <c r="G3677">
        <f>INDEX(Teams!$B$2:$B$50,MATCH(F3677,Teams!$A$2:$A$50,0))</f>
        <v>19</v>
      </c>
      <c r="H3677">
        <v>90</v>
      </c>
      <c r="K3677" s="2"/>
    </row>
    <row r="3678" spans="1:11" x14ac:dyDescent="0.2">
      <c r="A3678">
        <f t="array" ref="A3678">INDEX('All Matches'!$A$2:$A$25000,MATCH(B3678&amp;C3678&amp;G3678,'All Matches'!$C$2:$C$25000&amp;'All Matches'!$B$2:$B$25000&amp;'All Matches'!$E$2:$E$25000,0))</f>
        <v>1718230</v>
      </c>
      <c r="B3678">
        <f>INDEX(Teams!$B$2:$B$50,MATCH(D3678,Teams!$A$2:$A$50,0))</f>
        <v>21</v>
      </c>
      <c r="C3678" s="2">
        <v>43115</v>
      </c>
      <c r="D3678" t="s">
        <v>10</v>
      </c>
      <c r="E3678" t="s">
        <v>798</v>
      </c>
      <c r="F3678" t="s">
        <v>319</v>
      </c>
      <c r="G3678">
        <f>INDEX(Teams!$B$2:$B$50,MATCH(F3678,Teams!$A$2:$A$50,0))</f>
        <v>24</v>
      </c>
      <c r="H3678">
        <v>9</v>
      </c>
      <c r="K3678" s="2"/>
    </row>
    <row r="3679" spans="1:11" x14ac:dyDescent="0.2">
      <c r="A3679">
        <f t="array" ref="A3679">INDEX('All Matches'!$A$2:$A$25000,MATCH(B3679&amp;C3679&amp;G3679,'All Matches'!$C$2:$C$25000&amp;'All Matches'!$B$2:$B$25000&amp;'All Matches'!$E$2:$E$25000,0))</f>
        <v>1718230</v>
      </c>
      <c r="B3679">
        <f>INDEX(Teams!$B$2:$B$50,MATCH(D3679,Teams!$A$2:$A$50,0))</f>
        <v>21</v>
      </c>
      <c r="C3679" s="2">
        <v>43115</v>
      </c>
      <c r="D3679" t="s">
        <v>10</v>
      </c>
      <c r="E3679" t="s">
        <v>149</v>
      </c>
      <c r="F3679" t="s">
        <v>319</v>
      </c>
      <c r="G3679">
        <f>INDEX(Teams!$B$2:$B$50,MATCH(F3679,Teams!$A$2:$A$50,0))</f>
        <v>24</v>
      </c>
      <c r="H3679">
        <v>38</v>
      </c>
      <c r="K3679" s="2"/>
    </row>
    <row r="3680" spans="1:11" x14ac:dyDescent="0.2">
      <c r="A3680">
        <f t="array" ref="A3680">INDEX('All Matches'!$A$2:$A$25000,MATCH(B3680&amp;C3680&amp;G3680,'All Matches'!$C$2:$C$25000&amp;'All Matches'!$B$2:$B$25000&amp;'All Matches'!$E$2:$E$25000,0))</f>
        <v>1718230</v>
      </c>
      <c r="B3680">
        <f>INDEX(Teams!$B$2:$B$50,MATCH(D3680,Teams!$A$2:$A$50,0))</f>
        <v>21</v>
      </c>
      <c r="C3680" s="2">
        <v>43115</v>
      </c>
      <c r="D3680" t="s">
        <v>10</v>
      </c>
      <c r="E3680" t="s">
        <v>76</v>
      </c>
      <c r="F3680" t="s">
        <v>319</v>
      </c>
      <c r="G3680">
        <f>INDEX(Teams!$B$2:$B$50,MATCH(F3680,Teams!$A$2:$A$50,0))</f>
        <v>24</v>
      </c>
      <c r="H3680">
        <v>72</v>
      </c>
      <c r="K3680" s="2"/>
    </row>
    <row r="3681" spans="1:11" x14ac:dyDescent="0.2">
      <c r="A3681">
        <f t="array" ref="A3681">INDEX('All Matches'!$A$2:$A$25000,MATCH(B3681&amp;C3681&amp;G3681,'All Matches'!$C$2:$C$25000&amp;'All Matches'!$B$2:$B$25000&amp;'All Matches'!$E$2:$E$25000,0))</f>
        <v>1718231</v>
      </c>
      <c r="B3681">
        <f>INDEX(Teams!$B$2:$B$50,MATCH(D3681,Teams!$A$2:$A$50,0))</f>
        <v>14</v>
      </c>
      <c r="C3681" s="2">
        <v>43120</v>
      </c>
      <c r="D3681" t="s">
        <v>27</v>
      </c>
      <c r="E3681" t="s">
        <v>369</v>
      </c>
      <c r="F3681" t="s">
        <v>34</v>
      </c>
      <c r="G3681">
        <f>INDEX(Teams!$B$2:$B$50,MATCH(F3681,Teams!$A$2:$A$50,0))</f>
        <v>12</v>
      </c>
      <c r="H3681">
        <v>3</v>
      </c>
      <c r="K3681" s="2"/>
    </row>
    <row r="3682" spans="1:11" x14ac:dyDescent="0.2">
      <c r="A3682">
        <f t="array" ref="A3682">INDEX('All Matches'!$A$2:$A$25000,MATCH(B3682&amp;C3682&amp;G3682,'All Matches'!$C$2:$C$25000&amp;'All Matches'!$B$2:$B$25000&amp;'All Matches'!$E$2:$E$25000,0))</f>
        <v>1718231</v>
      </c>
      <c r="B3682">
        <f>INDEX(Teams!$B$2:$B$50,MATCH(D3682,Teams!$A$2:$A$50,0))</f>
        <v>14</v>
      </c>
      <c r="C3682" s="2">
        <v>43120</v>
      </c>
      <c r="D3682" t="s">
        <v>27</v>
      </c>
      <c r="E3682" t="s">
        <v>369</v>
      </c>
      <c r="F3682" t="s">
        <v>34</v>
      </c>
      <c r="G3682">
        <f>INDEX(Teams!$B$2:$B$50,MATCH(F3682,Teams!$A$2:$A$50,0))</f>
        <v>12</v>
      </c>
      <c r="H3682">
        <v>77</v>
      </c>
      <c r="K3682" s="2"/>
    </row>
    <row r="3683" spans="1:11" x14ac:dyDescent="0.2">
      <c r="A3683">
        <f t="array" ref="A3683">INDEX('All Matches'!$A$2:$A$25000,MATCH(B3683&amp;C3683&amp;G3683,'All Matches'!$C$2:$C$25000&amp;'All Matches'!$B$2:$B$25000&amp;'All Matches'!$E$2:$E$25000,0))</f>
        <v>1718231</v>
      </c>
      <c r="B3683">
        <f>INDEX(Teams!$B$2:$B$50,MATCH(D3683,Teams!$A$2:$A$50,0))</f>
        <v>14</v>
      </c>
      <c r="C3683" s="2">
        <v>43120</v>
      </c>
      <c r="D3683" t="s">
        <v>27</v>
      </c>
      <c r="E3683" t="s">
        <v>111</v>
      </c>
      <c r="F3683" t="s">
        <v>34</v>
      </c>
      <c r="G3683">
        <f>INDEX(Teams!$B$2:$B$50,MATCH(F3683,Teams!$A$2:$A$50,0))</f>
        <v>12</v>
      </c>
      <c r="H3683">
        <v>6</v>
      </c>
      <c r="K3683" s="2"/>
    </row>
    <row r="3684" spans="1:11" x14ac:dyDescent="0.2">
      <c r="A3684">
        <f t="array" ref="A3684">INDEX('All Matches'!$A$2:$A$25000,MATCH(B3684&amp;C3684&amp;G3684,'All Matches'!$C$2:$C$25000&amp;'All Matches'!$B$2:$B$25000&amp;'All Matches'!$E$2:$E$25000,0))</f>
        <v>1718231</v>
      </c>
      <c r="B3684">
        <f>INDEX(Teams!$B$2:$B$50,MATCH(D3684,Teams!$A$2:$A$50,0))</f>
        <v>14</v>
      </c>
      <c r="C3684" s="2">
        <v>43120</v>
      </c>
      <c r="D3684" t="s">
        <v>27</v>
      </c>
      <c r="E3684" t="s">
        <v>418</v>
      </c>
      <c r="F3684" t="s">
        <v>34</v>
      </c>
      <c r="G3684">
        <f>INDEX(Teams!$B$2:$B$50,MATCH(F3684,Teams!$A$2:$A$50,0))</f>
        <v>12</v>
      </c>
      <c r="H3684">
        <v>89</v>
      </c>
      <c r="K3684" s="2"/>
    </row>
    <row r="3685" spans="1:11" x14ac:dyDescent="0.2">
      <c r="A3685">
        <f t="array" ref="A3685">INDEX('All Matches'!$A$2:$A$25000,MATCH(B3685&amp;C3685&amp;G3685,'All Matches'!$C$2:$C$25000&amp;'All Matches'!$B$2:$B$25000&amp;'All Matches'!$E$2:$E$25000,0))</f>
        <v>1718232</v>
      </c>
      <c r="B3685">
        <f>INDEX(Teams!$B$2:$B$50,MATCH(D3685,Teams!$A$2:$A$50,0))</f>
        <v>10</v>
      </c>
      <c r="C3685" s="2">
        <v>43120</v>
      </c>
      <c r="D3685" t="s">
        <v>47</v>
      </c>
      <c r="E3685" t="s">
        <v>80</v>
      </c>
      <c r="F3685" t="s">
        <v>23</v>
      </c>
      <c r="G3685">
        <f>INDEX(Teams!$B$2:$B$50,MATCH(F3685,Teams!$A$2:$A$50,0))</f>
        <v>15</v>
      </c>
      <c r="H3685">
        <v>6</v>
      </c>
      <c r="K3685" s="2"/>
    </row>
    <row r="3686" spans="1:11" x14ac:dyDescent="0.2">
      <c r="A3686">
        <f t="array" ref="A3686">INDEX('All Matches'!$A$2:$A$25000,MATCH(B3686&amp;C3686&amp;G3686,'All Matches'!$C$2:$C$25000&amp;'All Matches'!$B$2:$B$25000&amp;'All Matches'!$E$2:$E$25000,0))</f>
        <v>1718232</v>
      </c>
      <c r="B3686">
        <f>INDEX(Teams!$B$2:$B$50,MATCH(D3686,Teams!$A$2:$A$50,0))</f>
        <v>10</v>
      </c>
      <c r="C3686" s="2">
        <v>43120</v>
      </c>
      <c r="D3686" t="s">
        <v>47</v>
      </c>
      <c r="E3686" t="s">
        <v>63</v>
      </c>
      <c r="F3686" t="s">
        <v>23</v>
      </c>
      <c r="G3686">
        <f>INDEX(Teams!$B$2:$B$50,MATCH(F3686,Teams!$A$2:$A$50,0))</f>
        <v>15</v>
      </c>
      <c r="H3686">
        <v>10</v>
      </c>
      <c r="K3686" s="2"/>
    </row>
    <row r="3687" spans="1:11" x14ac:dyDescent="0.2">
      <c r="A3687">
        <f t="array" ref="A3687">INDEX('All Matches'!$A$2:$A$25000,MATCH(B3687&amp;C3687&amp;G3687,'All Matches'!$C$2:$C$25000&amp;'All Matches'!$B$2:$B$25000&amp;'All Matches'!$E$2:$E$25000,0))</f>
        <v>1718232</v>
      </c>
      <c r="B3687">
        <f>INDEX(Teams!$B$2:$B$50,MATCH(D3687,Teams!$A$2:$A$50,0))</f>
        <v>10</v>
      </c>
      <c r="C3687" s="2">
        <v>43120</v>
      </c>
      <c r="D3687" t="s">
        <v>47</v>
      </c>
      <c r="E3687" t="s">
        <v>247</v>
      </c>
      <c r="F3687" t="s">
        <v>23</v>
      </c>
      <c r="G3687">
        <f>INDEX(Teams!$B$2:$B$50,MATCH(F3687,Teams!$A$2:$A$50,0))</f>
        <v>15</v>
      </c>
      <c r="H3687">
        <v>13</v>
      </c>
      <c r="K3687" s="2"/>
    </row>
    <row r="3688" spans="1:11" x14ac:dyDescent="0.2">
      <c r="A3688">
        <f t="array" ref="A3688">INDEX('All Matches'!$A$2:$A$25000,MATCH(B3688&amp;C3688&amp;G3688,'All Matches'!$C$2:$C$25000&amp;'All Matches'!$B$2:$B$25000&amp;'All Matches'!$E$2:$E$25000,0))</f>
        <v>1718232</v>
      </c>
      <c r="B3688">
        <f>INDEX(Teams!$B$2:$B$50,MATCH(D3688,Teams!$A$2:$A$50,0))</f>
        <v>10</v>
      </c>
      <c r="C3688" s="2">
        <v>43120</v>
      </c>
      <c r="D3688" t="s">
        <v>47</v>
      </c>
      <c r="E3688" t="s">
        <v>104</v>
      </c>
      <c r="F3688" t="s">
        <v>23</v>
      </c>
      <c r="G3688">
        <f>INDEX(Teams!$B$2:$B$50,MATCH(F3688,Teams!$A$2:$A$50,0))</f>
        <v>15</v>
      </c>
      <c r="H3688">
        <v>22</v>
      </c>
      <c r="K3688" s="2"/>
    </row>
    <row r="3689" spans="1:11" x14ac:dyDescent="0.2">
      <c r="A3689">
        <f t="array" ref="A3689">INDEX('All Matches'!$A$2:$A$25000,MATCH(B3689&amp;C3689&amp;G3689,'All Matches'!$C$2:$C$25000&amp;'All Matches'!$B$2:$B$25000&amp;'All Matches'!$E$2:$E$25000,0))</f>
        <v>1718232</v>
      </c>
      <c r="B3689">
        <f>INDEX(Teams!$B$2:$B$50,MATCH(D3689,Teams!$A$2:$A$50,0))</f>
        <v>15</v>
      </c>
      <c r="C3689" s="2">
        <v>43120</v>
      </c>
      <c r="D3689" t="s">
        <v>23</v>
      </c>
      <c r="E3689" t="s">
        <v>170</v>
      </c>
      <c r="F3689" t="s">
        <v>47</v>
      </c>
      <c r="G3689">
        <f>INDEX(Teams!$B$2:$B$50,MATCH(F3689,Teams!$A$2:$A$50,0))</f>
        <v>10</v>
      </c>
      <c r="H3689">
        <v>78</v>
      </c>
      <c r="K3689" s="2"/>
    </row>
    <row r="3690" spans="1:11" x14ac:dyDescent="0.2">
      <c r="A3690">
        <f t="array" ref="A3690">INDEX('All Matches'!$A$2:$A$25000,MATCH(B3690&amp;C3690&amp;G3690,'All Matches'!$C$2:$C$25000&amp;'All Matches'!$B$2:$B$25000&amp;'All Matches'!$E$2:$E$25000,0))</f>
        <v>1718233</v>
      </c>
      <c r="B3690">
        <f>INDEX(Teams!$B$2:$B$50,MATCH(D3690,Teams!$A$2:$A$50,0))</f>
        <v>21</v>
      </c>
      <c r="C3690" s="2">
        <v>43120</v>
      </c>
      <c r="D3690" t="s">
        <v>10</v>
      </c>
      <c r="E3690" t="s">
        <v>149</v>
      </c>
      <c r="F3690" t="s">
        <v>64</v>
      </c>
      <c r="G3690">
        <f>INDEX(Teams!$B$2:$B$50,MATCH(F3690,Teams!$A$2:$A$50,0))</f>
        <v>13</v>
      </c>
      <c r="H3690">
        <v>54</v>
      </c>
      <c r="K3690" s="2"/>
    </row>
    <row r="3691" spans="1:11" x14ac:dyDescent="0.2">
      <c r="A3691">
        <f t="array" ref="A3691">INDEX('All Matches'!$A$2:$A$25000,MATCH(B3691&amp;C3691&amp;G3691,'All Matches'!$C$2:$C$25000&amp;'All Matches'!$B$2:$B$25000&amp;'All Matches'!$E$2:$E$25000,0))</f>
        <v>1718234</v>
      </c>
      <c r="B3691">
        <f>INDEX(Teams!$B$2:$B$50,MATCH(D3691,Teams!$A$2:$A$50,0))</f>
        <v>16</v>
      </c>
      <c r="C3691" s="2">
        <v>43120</v>
      </c>
      <c r="D3691" t="s">
        <v>37</v>
      </c>
      <c r="E3691" t="s">
        <v>348</v>
      </c>
      <c r="F3691" t="s">
        <v>320</v>
      </c>
      <c r="G3691">
        <f>INDEX(Teams!$B$2:$B$50,MATCH(F3691,Teams!$A$2:$A$50,0))</f>
        <v>28</v>
      </c>
      <c r="H3691">
        <v>70</v>
      </c>
      <c r="K3691" s="2"/>
    </row>
    <row r="3692" spans="1:11" x14ac:dyDescent="0.2">
      <c r="A3692">
        <f t="array" ref="A3692">INDEX('All Matches'!$A$2:$A$25000,MATCH(B3692&amp;C3692&amp;G3692,'All Matches'!$C$2:$C$25000&amp;'All Matches'!$B$2:$B$25000&amp;'All Matches'!$E$2:$E$25000,0))</f>
        <v>1718234</v>
      </c>
      <c r="B3692">
        <f>INDEX(Teams!$B$2:$B$50,MATCH(D3692,Teams!$A$2:$A$50,0))</f>
        <v>28</v>
      </c>
      <c r="C3692" s="2">
        <v>43120</v>
      </c>
      <c r="D3692" t="s">
        <v>320</v>
      </c>
      <c r="E3692" t="s">
        <v>333</v>
      </c>
      <c r="F3692" t="s">
        <v>37</v>
      </c>
      <c r="G3692">
        <f>INDEX(Teams!$B$2:$B$50,MATCH(F3692,Teams!$A$2:$A$50,0))</f>
        <v>16</v>
      </c>
      <c r="H3692">
        <v>7</v>
      </c>
      <c r="K3692" s="2"/>
    </row>
    <row r="3693" spans="1:11" x14ac:dyDescent="0.2">
      <c r="A3693">
        <f t="array" ref="A3693">INDEX('All Matches'!$A$2:$A$25000,MATCH(B3693&amp;C3693&amp;G3693,'All Matches'!$C$2:$C$25000&amp;'All Matches'!$B$2:$B$25000&amp;'All Matches'!$E$2:$E$25000,0))</f>
        <v>1718235</v>
      </c>
      <c r="B3693">
        <f>INDEX(Teams!$B$2:$B$50,MATCH(D3693,Teams!$A$2:$A$50,0))</f>
        <v>18</v>
      </c>
      <c r="C3693" s="2">
        <v>43120</v>
      </c>
      <c r="D3693" t="s">
        <v>12</v>
      </c>
      <c r="E3693" t="s">
        <v>14</v>
      </c>
      <c r="F3693" t="s">
        <v>32</v>
      </c>
      <c r="G3693">
        <f>INDEX(Teams!$B$2:$B$50,MATCH(F3693,Teams!$A$2:$A$50,0))</f>
        <v>27</v>
      </c>
      <c r="H3693">
        <v>39</v>
      </c>
      <c r="J3693">
        <v>1</v>
      </c>
      <c r="K3693" s="2"/>
    </row>
    <row r="3694" spans="1:11" x14ac:dyDescent="0.2">
      <c r="A3694">
        <f t="array" ref="A3694">INDEX('All Matches'!$A$2:$A$25000,MATCH(B3694&amp;C3694&amp;G3694,'All Matches'!$C$2:$C$25000&amp;'All Matches'!$B$2:$B$25000&amp;'All Matches'!$E$2:$E$25000,0))</f>
        <v>1718235</v>
      </c>
      <c r="B3694">
        <f>INDEX(Teams!$B$2:$B$50,MATCH(D3694,Teams!$A$2:$A$50,0))</f>
        <v>18</v>
      </c>
      <c r="C3694" s="2">
        <v>43120</v>
      </c>
      <c r="D3694" t="s">
        <v>12</v>
      </c>
      <c r="E3694" t="s">
        <v>123</v>
      </c>
      <c r="F3694" t="s">
        <v>32</v>
      </c>
      <c r="G3694">
        <f>INDEX(Teams!$B$2:$B$50,MATCH(F3694,Teams!$A$2:$A$50,0))</f>
        <v>27</v>
      </c>
      <c r="H3694">
        <v>90</v>
      </c>
      <c r="K3694" s="2"/>
    </row>
    <row r="3695" spans="1:11" x14ac:dyDescent="0.2">
      <c r="A3695">
        <f t="array" ref="A3695">INDEX('All Matches'!$A$2:$A$25000,MATCH(B3695&amp;C3695&amp;G3695,'All Matches'!$C$2:$C$25000&amp;'All Matches'!$B$2:$B$25000&amp;'All Matches'!$E$2:$E$25000,0))</f>
        <v>1718236</v>
      </c>
      <c r="B3695">
        <f>INDEX(Teams!$B$2:$B$50,MATCH(D3695,Teams!$A$2:$A$50,0))</f>
        <v>24</v>
      </c>
      <c r="C3695" s="2">
        <v>43120</v>
      </c>
      <c r="D3695" t="s">
        <v>319</v>
      </c>
      <c r="E3695" t="s">
        <v>395</v>
      </c>
      <c r="F3695" t="s">
        <v>29</v>
      </c>
      <c r="G3695">
        <f>INDEX(Teams!$B$2:$B$50,MATCH(F3695,Teams!$A$2:$A$50,0))</f>
        <v>17</v>
      </c>
      <c r="H3695">
        <v>53</v>
      </c>
      <c r="K3695" s="2"/>
    </row>
    <row r="3696" spans="1:11" x14ac:dyDescent="0.2">
      <c r="A3696">
        <f t="array" ref="A3696">INDEX('All Matches'!$A$2:$A$25000,MATCH(B3696&amp;C3696&amp;G3696,'All Matches'!$C$2:$C$25000&amp;'All Matches'!$B$2:$B$25000&amp;'All Matches'!$E$2:$E$25000,0))</f>
        <v>1718236</v>
      </c>
      <c r="B3696">
        <f>INDEX(Teams!$B$2:$B$50,MATCH(D3696,Teams!$A$2:$A$50,0))</f>
        <v>24</v>
      </c>
      <c r="C3696" s="2">
        <v>43120</v>
      </c>
      <c r="D3696" t="s">
        <v>319</v>
      </c>
      <c r="E3696" t="s">
        <v>352</v>
      </c>
      <c r="F3696" t="s">
        <v>29</v>
      </c>
      <c r="G3696">
        <f>INDEX(Teams!$B$2:$B$50,MATCH(F3696,Teams!$A$2:$A$50,0))</f>
        <v>17</v>
      </c>
      <c r="H3696">
        <v>69</v>
      </c>
      <c r="K3696" s="2"/>
    </row>
    <row r="3697" spans="1:11" x14ac:dyDescent="0.2">
      <c r="A3697">
        <f t="array" ref="A3697">INDEX('All Matches'!$A$2:$A$25000,MATCH(B3697&amp;C3697&amp;G3697,'All Matches'!$C$2:$C$25000&amp;'All Matches'!$B$2:$B$25000&amp;'All Matches'!$E$2:$E$25000,0))</f>
        <v>1718237</v>
      </c>
      <c r="B3697">
        <f>INDEX(Teams!$B$2:$B$50,MATCH(D3697,Teams!$A$2:$A$50,0))</f>
        <v>29</v>
      </c>
      <c r="C3697" s="2">
        <v>43120</v>
      </c>
      <c r="D3697" t="s">
        <v>42</v>
      </c>
      <c r="E3697" t="s">
        <v>794</v>
      </c>
      <c r="F3697" t="s">
        <v>20</v>
      </c>
      <c r="G3697">
        <f>INDEX(Teams!$B$2:$B$50,MATCH(F3697,Teams!$A$2:$A$50,0))</f>
        <v>11</v>
      </c>
      <c r="H3697">
        <v>73</v>
      </c>
      <c r="K3697" s="2"/>
    </row>
    <row r="3698" spans="1:11" x14ac:dyDescent="0.2">
      <c r="A3698">
        <f t="array" ref="A3698">INDEX('All Matches'!$A$2:$A$25000,MATCH(B3698&amp;C3698&amp;G3698,'All Matches'!$C$2:$C$25000&amp;'All Matches'!$B$2:$B$25000&amp;'All Matches'!$E$2:$E$25000,0))</f>
        <v>1718237</v>
      </c>
      <c r="B3698">
        <f>INDEX(Teams!$B$2:$B$50,MATCH(D3698,Teams!$A$2:$A$50,0))</f>
        <v>11</v>
      </c>
      <c r="C3698" s="2">
        <v>43120</v>
      </c>
      <c r="D3698" t="s">
        <v>20</v>
      </c>
      <c r="E3698" t="s">
        <v>21</v>
      </c>
      <c r="F3698" t="s">
        <v>42</v>
      </c>
      <c r="G3698">
        <f>INDEX(Teams!$B$2:$B$50,MATCH(F3698,Teams!$A$2:$A$50,0))</f>
        <v>29</v>
      </c>
      <c r="H3698">
        <v>71</v>
      </c>
      <c r="K3698" s="2"/>
    </row>
    <row r="3699" spans="1:11" x14ac:dyDescent="0.2">
      <c r="A3699">
        <f t="array" ref="A3699">INDEX('All Matches'!$A$2:$A$25000,MATCH(B3699&amp;C3699&amp;G3699,'All Matches'!$C$2:$C$25000&amp;'All Matches'!$B$2:$B$25000&amp;'All Matches'!$E$2:$E$25000,0))</f>
        <v>1718238</v>
      </c>
      <c r="B3699">
        <f>INDEX(Teams!$B$2:$B$50,MATCH(D3699,Teams!$A$2:$A$50,0))</f>
        <v>20</v>
      </c>
      <c r="C3699" s="2">
        <v>43120</v>
      </c>
      <c r="D3699" t="s">
        <v>45</v>
      </c>
      <c r="E3699" t="s">
        <v>68</v>
      </c>
      <c r="F3699" t="s">
        <v>15</v>
      </c>
      <c r="G3699">
        <f>INDEX(Teams!$B$2:$B$50,MATCH(F3699,Teams!$A$2:$A$50,0))</f>
        <v>22</v>
      </c>
      <c r="H3699">
        <v>34</v>
      </c>
      <c r="K3699" s="2"/>
    </row>
    <row r="3700" spans="1:11" x14ac:dyDescent="0.2">
      <c r="A3700">
        <f t="array" ref="A3700">INDEX('All Matches'!$A$2:$A$25000,MATCH(B3700&amp;C3700&amp;G3700,'All Matches'!$C$2:$C$25000&amp;'All Matches'!$B$2:$B$25000&amp;'All Matches'!$E$2:$E$25000,0))</f>
        <v>1718238</v>
      </c>
      <c r="B3700">
        <f>INDEX(Teams!$B$2:$B$50,MATCH(D3700,Teams!$A$2:$A$50,0))</f>
        <v>20</v>
      </c>
      <c r="C3700" s="2">
        <v>43120</v>
      </c>
      <c r="D3700" t="s">
        <v>45</v>
      </c>
      <c r="E3700" t="s">
        <v>68</v>
      </c>
      <c r="F3700" t="s">
        <v>15</v>
      </c>
      <c r="G3700">
        <f>INDEX(Teams!$B$2:$B$50,MATCH(F3700,Teams!$A$2:$A$50,0))</f>
        <v>22</v>
      </c>
      <c r="H3700">
        <v>63</v>
      </c>
      <c r="J3700">
        <v>1</v>
      </c>
      <c r="K3700" s="2"/>
    </row>
    <row r="3701" spans="1:11" x14ac:dyDescent="0.2">
      <c r="A3701">
        <f t="array" ref="A3701">INDEX('All Matches'!$A$2:$A$25000,MATCH(B3701&amp;C3701&amp;G3701,'All Matches'!$C$2:$C$25000&amp;'All Matches'!$B$2:$B$25000&amp;'All Matches'!$E$2:$E$25000,0))</f>
        <v>1718238</v>
      </c>
      <c r="B3701">
        <f>INDEX(Teams!$B$2:$B$50,MATCH(D3701,Teams!$A$2:$A$50,0))</f>
        <v>20</v>
      </c>
      <c r="C3701" s="2">
        <v>43120</v>
      </c>
      <c r="D3701" t="s">
        <v>45</v>
      </c>
      <c r="E3701" t="s">
        <v>68</v>
      </c>
      <c r="F3701" t="s">
        <v>15</v>
      </c>
      <c r="G3701">
        <f>INDEX(Teams!$B$2:$B$50,MATCH(F3701,Teams!$A$2:$A$50,0))</f>
        <v>22</v>
      </c>
      <c r="H3701">
        <v>83</v>
      </c>
      <c r="K3701" s="2"/>
    </row>
    <row r="3702" spans="1:11" x14ac:dyDescent="0.2">
      <c r="A3702">
        <f t="array" ref="A3702">INDEX('All Matches'!$A$2:$A$25000,MATCH(B3702&amp;C3702&amp;G3702,'All Matches'!$C$2:$C$25000&amp;'All Matches'!$B$2:$B$25000&amp;'All Matches'!$E$2:$E$25000,0))</f>
        <v>1718238</v>
      </c>
      <c r="B3702">
        <f>INDEX(Teams!$B$2:$B$50,MATCH(D3702,Teams!$A$2:$A$50,0))</f>
        <v>22</v>
      </c>
      <c r="C3702" s="2">
        <v>43120</v>
      </c>
      <c r="D3702" t="s">
        <v>15</v>
      </c>
      <c r="E3702" t="s">
        <v>138</v>
      </c>
      <c r="F3702" t="s">
        <v>45</v>
      </c>
      <c r="G3702">
        <f>INDEX(Teams!$B$2:$B$50,MATCH(F3702,Teams!$A$2:$A$50,0))</f>
        <v>20</v>
      </c>
      <c r="H3702">
        <v>67</v>
      </c>
      <c r="K3702" s="2"/>
    </row>
    <row r="3703" spans="1:11" x14ac:dyDescent="0.2">
      <c r="A3703">
        <f t="array" ref="A3703">INDEX('All Matches'!$A$2:$A$25000,MATCH(B3703&amp;C3703&amp;G3703,'All Matches'!$C$2:$C$25000&amp;'All Matches'!$B$2:$B$25000&amp;'All Matches'!$E$2:$E$25000,0))</f>
        <v>1718239</v>
      </c>
      <c r="B3703">
        <f>INDEX(Teams!$B$2:$B$50,MATCH(D3703,Teams!$A$2:$A$50,0))</f>
        <v>23</v>
      </c>
      <c r="C3703" s="2">
        <v>43121</v>
      </c>
      <c r="D3703" t="s">
        <v>50</v>
      </c>
      <c r="E3703" t="s">
        <v>419</v>
      </c>
      <c r="F3703" t="s">
        <v>17</v>
      </c>
      <c r="G3703">
        <f>INDEX(Teams!$B$2:$B$50,MATCH(F3703,Teams!$A$2:$A$50,0))</f>
        <v>26</v>
      </c>
      <c r="H3703">
        <v>15</v>
      </c>
      <c r="I3703">
        <v>1</v>
      </c>
      <c r="K3703" s="2"/>
    </row>
    <row r="3704" spans="1:11" x14ac:dyDescent="0.2">
      <c r="A3704">
        <f t="array" ref="A3704">INDEX('All Matches'!$A$2:$A$25000,MATCH(B3704&amp;C3704&amp;G3704,'All Matches'!$C$2:$C$25000&amp;'All Matches'!$B$2:$B$25000&amp;'All Matches'!$E$2:$E$25000,0))</f>
        <v>1718239</v>
      </c>
      <c r="B3704">
        <f>INDEX(Teams!$B$2:$B$50,MATCH(D3704,Teams!$A$2:$A$50,0))</f>
        <v>26</v>
      </c>
      <c r="C3704" s="2">
        <v>43121</v>
      </c>
      <c r="D3704" t="s">
        <v>17</v>
      </c>
      <c r="E3704" t="s">
        <v>56</v>
      </c>
      <c r="F3704" t="s">
        <v>50</v>
      </c>
      <c r="G3704">
        <f>INDEX(Teams!$B$2:$B$50,MATCH(F3704,Teams!$A$2:$A$50,0))</f>
        <v>23</v>
      </c>
      <c r="H3704">
        <v>18</v>
      </c>
      <c r="K3704" s="2"/>
    </row>
    <row r="3705" spans="1:11" x14ac:dyDescent="0.2">
      <c r="A3705">
        <f t="array" ref="A3705">INDEX('All Matches'!$A$2:$A$25000,MATCH(B3705&amp;C3705&amp;G3705,'All Matches'!$C$2:$C$25000&amp;'All Matches'!$B$2:$B$25000&amp;'All Matches'!$E$2:$E$25000,0))</f>
        <v>1718240</v>
      </c>
      <c r="B3705">
        <f>INDEX(Teams!$B$2:$B$50,MATCH(D3705,Teams!$A$2:$A$50,0))</f>
        <v>25</v>
      </c>
      <c r="C3705" s="2">
        <v>43122</v>
      </c>
      <c r="D3705" t="s">
        <v>325</v>
      </c>
      <c r="E3705" t="s">
        <v>362</v>
      </c>
      <c r="F3705" t="s">
        <v>40</v>
      </c>
      <c r="G3705">
        <f>INDEX(Teams!$B$2:$B$50,MATCH(F3705,Teams!$A$2:$A$50,0))</f>
        <v>19</v>
      </c>
      <c r="H3705">
        <v>40</v>
      </c>
      <c r="K3705" s="2"/>
    </row>
    <row r="3706" spans="1:11" x14ac:dyDescent="0.2">
      <c r="A3706">
        <f t="array" ref="A3706">INDEX('All Matches'!$A$2:$A$25000,MATCH(B3706&amp;C3706&amp;G3706,'All Matches'!$C$2:$C$25000&amp;'All Matches'!$B$2:$B$25000&amp;'All Matches'!$E$2:$E$25000,0))</f>
        <v>1718241</v>
      </c>
      <c r="B3706">
        <f>INDEX(Teams!$B$2:$B$50,MATCH(D3706,Teams!$A$2:$A$50,0))</f>
        <v>25</v>
      </c>
      <c r="C3706" s="2">
        <v>43130</v>
      </c>
      <c r="D3706" t="s">
        <v>325</v>
      </c>
      <c r="E3706" t="s">
        <v>367</v>
      </c>
      <c r="F3706" t="s">
        <v>47</v>
      </c>
      <c r="G3706">
        <f>INDEX(Teams!$B$2:$B$50,MATCH(F3706,Teams!$A$2:$A$50,0))</f>
        <v>10</v>
      </c>
      <c r="H3706">
        <v>34</v>
      </c>
      <c r="K3706" s="2"/>
    </row>
    <row r="3707" spans="1:11" x14ac:dyDescent="0.2">
      <c r="A3707">
        <f t="array" ref="A3707">INDEX('All Matches'!$A$2:$A$25000,MATCH(B3707&amp;C3707&amp;G3707,'All Matches'!$C$2:$C$25000&amp;'All Matches'!$B$2:$B$25000&amp;'All Matches'!$E$2:$E$25000,0))</f>
        <v>1718241</v>
      </c>
      <c r="B3707">
        <f>INDEX(Teams!$B$2:$B$50,MATCH(D3707,Teams!$A$2:$A$50,0))</f>
        <v>25</v>
      </c>
      <c r="C3707" s="2">
        <v>43130</v>
      </c>
      <c r="D3707" t="s">
        <v>325</v>
      </c>
      <c r="E3707" t="s">
        <v>367</v>
      </c>
      <c r="F3707" t="s">
        <v>47</v>
      </c>
      <c r="G3707">
        <f>INDEX(Teams!$B$2:$B$50,MATCH(F3707,Teams!$A$2:$A$50,0))</f>
        <v>10</v>
      </c>
      <c r="H3707">
        <v>86</v>
      </c>
      <c r="K3707" s="2"/>
    </row>
    <row r="3708" spans="1:11" x14ac:dyDescent="0.2">
      <c r="A3708">
        <f t="array" ref="A3708">INDEX('All Matches'!$A$2:$A$25000,MATCH(B3708&amp;C3708&amp;G3708,'All Matches'!$C$2:$C$25000&amp;'All Matches'!$B$2:$B$25000&amp;'All Matches'!$E$2:$E$25000,0))</f>
        <v>1718241</v>
      </c>
      <c r="B3708">
        <f>INDEX(Teams!$B$2:$B$50,MATCH(D3708,Teams!$A$2:$A$50,0))</f>
        <v>25</v>
      </c>
      <c r="C3708" s="2">
        <v>43130</v>
      </c>
      <c r="D3708" t="s">
        <v>325</v>
      </c>
      <c r="E3708" t="s">
        <v>233</v>
      </c>
      <c r="F3708" t="s">
        <v>47</v>
      </c>
      <c r="G3708">
        <f>INDEX(Teams!$B$2:$B$50,MATCH(F3708,Teams!$A$2:$A$50,0))</f>
        <v>10</v>
      </c>
      <c r="H3708">
        <v>61</v>
      </c>
      <c r="K3708" s="2"/>
    </row>
    <row r="3709" spans="1:11" x14ac:dyDescent="0.2">
      <c r="A3709">
        <f t="array" ref="A3709">INDEX('All Matches'!$A$2:$A$25000,MATCH(B3709&amp;C3709&amp;G3709,'All Matches'!$C$2:$C$25000&amp;'All Matches'!$B$2:$B$25000&amp;'All Matches'!$E$2:$E$25000,0))</f>
        <v>1718241</v>
      </c>
      <c r="B3709">
        <f>INDEX(Teams!$B$2:$B$50,MATCH(D3709,Teams!$A$2:$A$50,0))</f>
        <v>10</v>
      </c>
      <c r="C3709" s="2">
        <v>43130</v>
      </c>
      <c r="D3709" t="s">
        <v>47</v>
      </c>
      <c r="E3709" t="s">
        <v>80</v>
      </c>
      <c r="F3709" t="s">
        <v>325</v>
      </c>
      <c r="G3709">
        <f>INDEX(Teams!$B$2:$B$50,MATCH(F3709,Teams!$A$2:$A$50,0))</f>
        <v>25</v>
      </c>
      <c r="H3709">
        <v>33</v>
      </c>
      <c r="K3709" s="2"/>
    </row>
    <row r="3710" spans="1:11" x14ac:dyDescent="0.2">
      <c r="A3710">
        <f t="array" ref="A3710">INDEX('All Matches'!$A$2:$A$25000,MATCH(B3710&amp;C3710&amp;G3710,'All Matches'!$C$2:$C$25000&amp;'All Matches'!$B$2:$B$25000&amp;'All Matches'!$E$2:$E$25000,0))</f>
        <v>1718242</v>
      </c>
      <c r="B3710">
        <f>INDEX(Teams!$B$2:$B$50,MATCH(D3710,Teams!$A$2:$A$50,0))</f>
        <v>29</v>
      </c>
      <c r="C3710" s="2">
        <v>43130</v>
      </c>
      <c r="D3710" t="s">
        <v>42</v>
      </c>
      <c r="E3710" t="s">
        <v>261</v>
      </c>
      <c r="F3710" t="s">
        <v>23</v>
      </c>
      <c r="G3710">
        <f>INDEX(Teams!$B$2:$B$50,MATCH(F3710,Teams!$A$2:$A$50,0))</f>
        <v>15</v>
      </c>
      <c r="H3710">
        <v>43</v>
      </c>
      <c r="K3710" s="2"/>
    </row>
    <row r="3711" spans="1:11" x14ac:dyDescent="0.2">
      <c r="A3711">
        <f t="array" ref="A3711">INDEX('All Matches'!$A$2:$A$25000,MATCH(B3711&amp;C3711&amp;G3711,'All Matches'!$C$2:$C$25000&amp;'All Matches'!$B$2:$B$25000&amp;'All Matches'!$E$2:$E$25000,0))</f>
        <v>1718242</v>
      </c>
      <c r="B3711">
        <f>INDEX(Teams!$B$2:$B$50,MATCH(D3711,Teams!$A$2:$A$50,0))</f>
        <v>15</v>
      </c>
      <c r="C3711" s="2">
        <v>43130</v>
      </c>
      <c r="D3711" t="s">
        <v>23</v>
      </c>
      <c r="E3711" t="s">
        <v>391</v>
      </c>
      <c r="F3711" t="s">
        <v>42</v>
      </c>
      <c r="G3711">
        <f>INDEX(Teams!$B$2:$B$50,MATCH(F3711,Teams!$A$2:$A$50,0))</f>
        <v>29</v>
      </c>
      <c r="H3711">
        <v>24</v>
      </c>
      <c r="K3711" s="2"/>
    </row>
    <row r="3712" spans="1:11" x14ac:dyDescent="0.2">
      <c r="A3712">
        <f t="array" ref="A3712">INDEX('All Matches'!$A$2:$A$25000,MATCH(B3712&amp;C3712&amp;G3712,'All Matches'!$C$2:$C$25000&amp;'All Matches'!$B$2:$B$25000&amp;'All Matches'!$E$2:$E$25000,0))</f>
        <v>1718243</v>
      </c>
      <c r="B3712">
        <f>INDEX(Teams!$B$2:$B$50,MATCH(D3712,Teams!$A$2:$A$50,0))</f>
        <v>19</v>
      </c>
      <c r="C3712" s="2">
        <v>43130</v>
      </c>
      <c r="D3712" t="s">
        <v>40</v>
      </c>
      <c r="E3712" t="s">
        <v>383</v>
      </c>
      <c r="F3712" t="s">
        <v>29</v>
      </c>
      <c r="G3712">
        <f>INDEX(Teams!$B$2:$B$50,MATCH(F3712,Teams!$A$2:$A$50,0))</f>
        <v>17</v>
      </c>
      <c r="H3712">
        <v>26</v>
      </c>
      <c r="K3712" s="2"/>
    </row>
    <row r="3713" spans="1:11" x14ac:dyDescent="0.2">
      <c r="A3713">
        <f t="array" ref="A3713">INDEX('All Matches'!$A$2:$A$25000,MATCH(B3713&amp;C3713&amp;G3713,'All Matches'!$C$2:$C$25000&amp;'All Matches'!$B$2:$B$25000&amp;'All Matches'!$E$2:$E$25000,0))</f>
        <v>1718243</v>
      </c>
      <c r="B3713">
        <f>INDEX(Teams!$B$2:$B$50,MATCH(D3713,Teams!$A$2:$A$50,0))</f>
        <v>19</v>
      </c>
      <c r="C3713" s="2">
        <v>43130</v>
      </c>
      <c r="D3713" t="s">
        <v>40</v>
      </c>
      <c r="E3713" t="s">
        <v>93</v>
      </c>
      <c r="F3713" t="s">
        <v>29</v>
      </c>
      <c r="G3713">
        <f>INDEX(Teams!$B$2:$B$50,MATCH(F3713,Teams!$A$2:$A$50,0))</f>
        <v>17</v>
      </c>
      <c r="H3713">
        <v>45</v>
      </c>
      <c r="K3713" s="2"/>
    </row>
    <row r="3714" spans="1:11" x14ac:dyDescent="0.2">
      <c r="A3714">
        <f t="array" ref="A3714">INDEX('All Matches'!$A$2:$A$25000,MATCH(B3714&amp;C3714&amp;G3714,'All Matches'!$C$2:$C$25000&amp;'All Matches'!$B$2:$B$25000&amp;'All Matches'!$E$2:$E$25000,0))</f>
        <v>1718243</v>
      </c>
      <c r="B3714">
        <f>INDEX(Teams!$B$2:$B$50,MATCH(D3714,Teams!$A$2:$A$50,0))</f>
        <v>19</v>
      </c>
      <c r="C3714" s="2">
        <v>43130</v>
      </c>
      <c r="D3714" t="s">
        <v>40</v>
      </c>
      <c r="E3714" t="s">
        <v>41</v>
      </c>
      <c r="F3714" t="s">
        <v>29</v>
      </c>
      <c r="G3714">
        <f>INDEX(Teams!$B$2:$B$50,MATCH(F3714,Teams!$A$2:$A$50,0))</f>
        <v>17</v>
      </c>
      <c r="H3714">
        <v>78</v>
      </c>
      <c r="K3714" s="2"/>
    </row>
    <row r="3715" spans="1:11" x14ac:dyDescent="0.2">
      <c r="A3715">
        <f t="array" ref="A3715">INDEX('All Matches'!$A$2:$A$25000,MATCH(B3715&amp;C3715&amp;G3715,'All Matches'!$C$2:$C$25000&amp;'All Matches'!$B$2:$B$25000&amp;'All Matches'!$E$2:$E$25000,0))</f>
        <v>1718244</v>
      </c>
      <c r="B3715">
        <f>INDEX(Teams!$B$2:$B$50,MATCH(D3715,Teams!$A$2:$A$50,0))</f>
        <v>11</v>
      </c>
      <c r="C3715" s="2">
        <v>43131</v>
      </c>
      <c r="D3715" t="s">
        <v>20</v>
      </c>
      <c r="E3715" t="s">
        <v>785</v>
      </c>
      <c r="F3715" t="s">
        <v>27</v>
      </c>
      <c r="G3715">
        <f>INDEX(Teams!$B$2:$B$50,MATCH(F3715,Teams!$A$2:$A$50,0))</f>
        <v>14</v>
      </c>
      <c r="H3715">
        <v>51</v>
      </c>
      <c r="K3715" s="2"/>
    </row>
    <row r="3716" spans="1:11" x14ac:dyDescent="0.2">
      <c r="A3716">
        <f t="array" ref="A3716">INDEX('All Matches'!$A$2:$A$25000,MATCH(B3716&amp;C3716&amp;G3716,'All Matches'!$C$2:$C$25000&amp;'All Matches'!$B$2:$B$25000&amp;'All Matches'!$E$2:$E$25000,0))</f>
        <v>1718244</v>
      </c>
      <c r="B3716">
        <f>INDEX(Teams!$B$2:$B$50,MATCH(D3716,Teams!$A$2:$A$50,0))</f>
        <v>11</v>
      </c>
      <c r="C3716" s="2">
        <v>43131</v>
      </c>
      <c r="D3716" t="s">
        <v>20</v>
      </c>
      <c r="E3716" t="s">
        <v>142</v>
      </c>
      <c r="F3716" t="s">
        <v>27</v>
      </c>
      <c r="G3716">
        <f>INDEX(Teams!$B$2:$B$50,MATCH(F3716,Teams!$A$2:$A$50,0))</f>
        <v>14</v>
      </c>
      <c r="H3716">
        <v>64</v>
      </c>
      <c r="K3716" s="2"/>
    </row>
    <row r="3717" spans="1:11" x14ac:dyDescent="0.2">
      <c r="A3717">
        <f t="array" ref="A3717">INDEX('All Matches'!$A$2:$A$25000,MATCH(B3717&amp;C3717&amp;G3717,'All Matches'!$C$2:$C$25000&amp;'All Matches'!$B$2:$B$25000&amp;'All Matches'!$E$2:$E$25000,0))</f>
        <v>1718244</v>
      </c>
      <c r="B3717">
        <f>INDEX(Teams!$B$2:$B$50,MATCH(D3717,Teams!$A$2:$A$50,0))</f>
        <v>11</v>
      </c>
      <c r="C3717" s="2">
        <v>43131</v>
      </c>
      <c r="D3717" t="s">
        <v>20</v>
      </c>
      <c r="E3717" t="s">
        <v>83</v>
      </c>
      <c r="F3717" t="s">
        <v>27</v>
      </c>
      <c r="G3717">
        <f>INDEX(Teams!$B$2:$B$50,MATCH(F3717,Teams!$A$2:$A$50,0))</f>
        <v>14</v>
      </c>
      <c r="H3717">
        <v>67</v>
      </c>
      <c r="K3717" s="2"/>
    </row>
    <row r="3718" spans="1:11" x14ac:dyDescent="0.2">
      <c r="A3718">
        <f t="array" ref="A3718">INDEX('All Matches'!$A$2:$A$25000,MATCH(B3718&amp;C3718&amp;G3718,'All Matches'!$C$2:$C$25000&amp;'All Matches'!$B$2:$B$25000&amp;'All Matches'!$E$2:$E$25000,0))</f>
        <v>1718245</v>
      </c>
      <c r="B3718">
        <f>INDEX(Teams!$B$2:$B$50,MATCH(D3718,Teams!$A$2:$A$50,0))</f>
        <v>16</v>
      </c>
      <c r="C3718" s="2">
        <v>43131</v>
      </c>
      <c r="D3718" t="s">
        <v>37</v>
      </c>
      <c r="E3718" t="s">
        <v>49</v>
      </c>
      <c r="F3718" t="s">
        <v>12</v>
      </c>
      <c r="G3718">
        <f>INDEX(Teams!$B$2:$B$50,MATCH(F3718,Teams!$A$2:$A$50,0))</f>
        <v>18</v>
      </c>
      <c r="H3718">
        <v>25</v>
      </c>
      <c r="K3718" s="2"/>
    </row>
    <row r="3719" spans="1:11" x14ac:dyDescent="0.2">
      <c r="A3719">
        <f t="array" ref="A3719">INDEX('All Matches'!$A$2:$A$25000,MATCH(B3719&amp;C3719&amp;G3719,'All Matches'!$C$2:$C$25000&amp;'All Matches'!$B$2:$B$25000&amp;'All Matches'!$E$2:$E$25000,0))</f>
        <v>1718245</v>
      </c>
      <c r="B3719">
        <f>INDEX(Teams!$B$2:$B$50,MATCH(D3719,Teams!$A$2:$A$50,0))</f>
        <v>16</v>
      </c>
      <c r="C3719" s="2">
        <v>43131</v>
      </c>
      <c r="D3719" t="s">
        <v>37</v>
      </c>
      <c r="E3719" t="s">
        <v>49</v>
      </c>
      <c r="F3719" t="s">
        <v>12</v>
      </c>
      <c r="G3719">
        <f>INDEX(Teams!$B$2:$B$50,MATCH(F3719,Teams!$A$2:$A$50,0))</f>
        <v>18</v>
      </c>
      <c r="H3719">
        <v>39</v>
      </c>
      <c r="K3719" s="2"/>
    </row>
    <row r="3720" spans="1:11" x14ac:dyDescent="0.2">
      <c r="A3720">
        <f t="array" ref="A3720">INDEX('All Matches'!$A$2:$A$25000,MATCH(B3720&amp;C3720&amp;G3720,'All Matches'!$C$2:$C$25000&amp;'All Matches'!$B$2:$B$25000&amp;'All Matches'!$E$2:$E$25000,0))</f>
        <v>1718245</v>
      </c>
      <c r="B3720">
        <f>INDEX(Teams!$B$2:$B$50,MATCH(D3720,Teams!$A$2:$A$50,0))</f>
        <v>18</v>
      </c>
      <c r="C3720" s="2">
        <v>43131</v>
      </c>
      <c r="D3720" t="s">
        <v>12</v>
      </c>
      <c r="E3720" t="s">
        <v>14</v>
      </c>
      <c r="F3720" t="s">
        <v>37</v>
      </c>
      <c r="G3720">
        <f>INDEX(Teams!$B$2:$B$50,MATCH(F3720,Teams!$A$2:$A$50,0))</f>
        <v>16</v>
      </c>
      <c r="H3720">
        <v>71</v>
      </c>
      <c r="K3720" s="2"/>
    </row>
    <row r="3721" spans="1:11" x14ac:dyDescent="0.2">
      <c r="A3721">
        <f t="array" ref="A3721">INDEX('All Matches'!$A$2:$A$25000,MATCH(B3721&amp;C3721&amp;G3721,'All Matches'!$C$2:$C$25000&amp;'All Matches'!$B$2:$B$25000&amp;'All Matches'!$E$2:$E$25000,0))</f>
        <v>1718246</v>
      </c>
      <c r="B3721">
        <f>INDEX(Teams!$B$2:$B$50,MATCH(D3721,Teams!$A$2:$A$50,0))</f>
        <v>22</v>
      </c>
      <c r="C3721" s="2">
        <v>43131</v>
      </c>
      <c r="D3721" t="s">
        <v>15</v>
      </c>
      <c r="E3721" t="s">
        <v>338</v>
      </c>
      <c r="F3721" t="s">
        <v>64</v>
      </c>
      <c r="G3721">
        <f>INDEX(Teams!$B$2:$B$50,MATCH(F3721,Teams!$A$2:$A$50,0))</f>
        <v>13</v>
      </c>
      <c r="H3721">
        <v>65</v>
      </c>
      <c r="K3721" s="2"/>
    </row>
    <row r="3722" spans="1:11" x14ac:dyDescent="0.2">
      <c r="A3722">
        <f t="array" ref="A3722">INDEX('All Matches'!$A$2:$A$25000,MATCH(B3722&amp;C3722&amp;G3722,'All Matches'!$C$2:$C$25000&amp;'All Matches'!$B$2:$B$25000&amp;'All Matches'!$E$2:$E$25000,0))</f>
        <v>1718246</v>
      </c>
      <c r="B3722">
        <f>INDEX(Teams!$B$2:$B$50,MATCH(D3722,Teams!$A$2:$A$50,0))</f>
        <v>13</v>
      </c>
      <c r="C3722" s="2">
        <v>43131</v>
      </c>
      <c r="D3722" t="s">
        <v>64</v>
      </c>
      <c r="E3722" t="s">
        <v>420</v>
      </c>
      <c r="F3722" t="s">
        <v>15</v>
      </c>
      <c r="G3722">
        <f>INDEX(Teams!$B$2:$B$50,MATCH(F3722,Teams!$A$2:$A$50,0))</f>
        <v>22</v>
      </c>
      <c r="H3722">
        <v>85</v>
      </c>
      <c r="I3722">
        <v>1</v>
      </c>
      <c r="K3722" s="2"/>
    </row>
    <row r="3723" spans="1:11" x14ac:dyDescent="0.2">
      <c r="A3723">
        <f t="array" ref="A3723">INDEX('All Matches'!$A$2:$A$25000,MATCH(B3723&amp;C3723&amp;G3723,'All Matches'!$C$2:$C$25000&amp;'All Matches'!$B$2:$B$25000&amp;'All Matches'!$E$2:$E$25000,0))</f>
        <v>1718247</v>
      </c>
      <c r="B3723">
        <f>INDEX(Teams!$B$2:$B$50,MATCH(D3723,Teams!$A$2:$A$50,0))</f>
        <v>23</v>
      </c>
      <c r="C3723" s="2">
        <v>43131</v>
      </c>
      <c r="D3723" t="s">
        <v>50</v>
      </c>
      <c r="E3723" t="s">
        <v>232</v>
      </c>
      <c r="F3723" t="s">
        <v>34</v>
      </c>
      <c r="G3723">
        <f>INDEX(Teams!$B$2:$B$50,MATCH(F3723,Teams!$A$2:$A$50,0))</f>
        <v>12</v>
      </c>
      <c r="H3723">
        <v>64</v>
      </c>
      <c r="K3723" s="2"/>
    </row>
    <row r="3724" spans="1:11" x14ac:dyDescent="0.2">
      <c r="A3724">
        <f t="array" ref="A3724">INDEX('All Matches'!$A$2:$A$25000,MATCH(B3724&amp;C3724&amp;G3724,'All Matches'!$C$2:$C$25000&amp;'All Matches'!$B$2:$B$25000&amp;'All Matches'!$E$2:$E$25000,0))</f>
        <v>1718247</v>
      </c>
      <c r="B3724">
        <f>INDEX(Teams!$B$2:$B$50,MATCH(D3724,Teams!$A$2:$A$50,0))</f>
        <v>12</v>
      </c>
      <c r="C3724" s="2">
        <v>43131</v>
      </c>
      <c r="D3724" t="s">
        <v>34</v>
      </c>
      <c r="E3724" t="s">
        <v>73</v>
      </c>
      <c r="F3724" t="s">
        <v>50</v>
      </c>
      <c r="G3724">
        <f>INDEX(Teams!$B$2:$B$50,MATCH(F3724,Teams!$A$2:$A$50,0))</f>
        <v>23</v>
      </c>
      <c r="H3724">
        <v>14</v>
      </c>
      <c r="K3724" s="2"/>
    </row>
    <row r="3725" spans="1:11" x14ac:dyDescent="0.2">
      <c r="A3725">
        <f t="array" ref="A3725">INDEX('All Matches'!$A$2:$A$25000,MATCH(B3725&amp;C3725&amp;G3725,'All Matches'!$C$2:$C$25000&amp;'All Matches'!$B$2:$B$25000&amp;'All Matches'!$E$2:$E$25000,0))</f>
        <v>1718248</v>
      </c>
      <c r="B3725">
        <f>INDEX(Teams!$B$2:$B$50,MATCH(D3725,Teams!$A$2:$A$50,0))</f>
        <v>20</v>
      </c>
      <c r="C3725" s="2">
        <v>43131</v>
      </c>
      <c r="D3725" t="s">
        <v>45</v>
      </c>
      <c r="E3725" t="s">
        <v>160</v>
      </c>
      <c r="F3725" t="s">
        <v>320</v>
      </c>
      <c r="G3725">
        <f>INDEX(Teams!$B$2:$B$50,MATCH(F3725,Teams!$A$2:$A$50,0))</f>
        <v>28</v>
      </c>
      <c r="H3725">
        <v>19</v>
      </c>
      <c r="K3725" s="2"/>
    </row>
    <row r="3726" spans="1:11" x14ac:dyDescent="0.2">
      <c r="A3726">
        <f t="array" ref="A3726">INDEX('All Matches'!$A$2:$A$25000,MATCH(B3726&amp;C3726&amp;G3726,'All Matches'!$C$2:$C$25000&amp;'All Matches'!$B$2:$B$25000&amp;'All Matches'!$E$2:$E$25000,0))</f>
        <v>1718248</v>
      </c>
      <c r="B3726">
        <f>INDEX(Teams!$B$2:$B$50,MATCH(D3726,Teams!$A$2:$A$50,0))</f>
        <v>20</v>
      </c>
      <c r="C3726" s="2">
        <v>43131</v>
      </c>
      <c r="D3726" t="s">
        <v>45</v>
      </c>
      <c r="E3726" t="s">
        <v>218</v>
      </c>
      <c r="F3726" t="s">
        <v>320</v>
      </c>
      <c r="G3726">
        <f>INDEX(Teams!$B$2:$B$50,MATCH(F3726,Teams!$A$2:$A$50,0))</f>
        <v>28</v>
      </c>
      <c r="H3726">
        <v>68</v>
      </c>
      <c r="K3726" s="2"/>
    </row>
    <row r="3727" spans="1:11" x14ac:dyDescent="0.2">
      <c r="A3727">
        <f t="array" ref="A3727">INDEX('All Matches'!$A$2:$A$25000,MATCH(B3727&amp;C3727&amp;G3727,'All Matches'!$C$2:$C$25000&amp;'All Matches'!$B$2:$B$25000&amp;'All Matches'!$E$2:$E$25000,0))</f>
        <v>1718248</v>
      </c>
      <c r="B3727">
        <f>INDEX(Teams!$B$2:$B$50,MATCH(D3727,Teams!$A$2:$A$50,0))</f>
        <v>20</v>
      </c>
      <c r="C3727" s="2">
        <v>43131</v>
      </c>
      <c r="D3727" t="s">
        <v>45</v>
      </c>
      <c r="E3727" t="s">
        <v>68</v>
      </c>
      <c r="F3727" t="s">
        <v>320</v>
      </c>
      <c r="G3727">
        <f>INDEX(Teams!$B$2:$B$50,MATCH(F3727,Teams!$A$2:$A$50,0))</f>
        <v>28</v>
      </c>
      <c r="H3727">
        <v>89</v>
      </c>
      <c r="K3727" s="2"/>
    </row>
    <row r="3728" spans="1:11" x14ac:dyDescent="0.2">
      <c r="A3728">
        <f t="array" ref="A3728">INDEX('All Matches'!$A$2:$A$25000,MATCH(B3728&amp;C3728&amp;G3728,'All Matches'!$C$2:$C$25000&amp;'All Matches'!$B$2:$B$25000&amp;'All Matches'!$E$2:$E$25000,0))</f>
        <v>1718250</v>
      </c>
      <c r="B3728">
        <f>INDEX(Teams!$B$2:$B$50,MATCH(D3728,Teams!$A$2:$A$50,0))</f>
        <v>26</v>
      </c>
      <c r="C3728" s="2">
        <v>43131</v>
      </c>
      <c r="D3728" t="s">
        <v>17</v>
      </c>
      <c r="E3728" t="s">
        <v>212</v>
      </c>
      <c r="F3728" t="s">
        <v>10</v>
      </c>
      <c r="G3728">
        <f>INDEX(Teams!$B$2:$B$50,MATCH(F3728,Teams!$A$2:$A$50,0))</f>
        <v>21</v>
      </c>
      <c r="H3728">
        <v>1</v>
      </c>
      <c r="K3728" s="2"/>
    </row>
    <row r="3729" spans="1:11" x14ac:dyDescent="0.2">
      <c r="A3729">
        <f t="array" ref="A3729">INDEX('All Matches'!$A$2:$A$25000,MATCH(B3729&amp;C3729&amp;G3729,'All Matches'!$C$2:$C$25000&amp;'All Matches'!$B$2:$B$25000&amp;'All Matches'!$E$2:$E$25000,0))</f>
        <v>1718250</v>
      </c>
      <c r="B3729">
        <f>INDEX(Teams!$B$2:$B$50,MATCH(D3729,Teams!$A$2:$A$50,0))</f>
        <v>26</v>
      </c>
      <c r="C3729" s="2">
        <v>43131</v>
      </c>
      <c r="D3729" t="s">
        <v>17</v>
      </c>
      <c r="E3729" t="s">
        <v>421</v>
      </c>
      <c r="F3729" t="s">
        <v>10</v>
      </c>
      <c r="G3729">
        <f>INDEX(Teams!$B$2:$B$50,MATCH(F3729,Teams!$A$2:$A$50,0))</f>
        <v>21</v>
      </c>
      <c r="H3729">
        <v>28</v>
      </c>
      <c r="I3729">
        <v>1</v>
      </c>
      <c r="K3729" s="2"/>
    </row>
    <row r="3730" spans="1:11" x14ac:dyDescent="0.2">
      <c r="A3730">
        <f t="array" ref="A3730">INDEX('All Matches'!$A$2:$A$25000,MATCH(B3730&amp;C3730&amp;G3730,'All Matches'!$C$2:$C$25000&amp;'All Matches'!$B$2:$B$25000&amp;'All Matches'!$E$2:$E$25000,0))</f>
        <v>1718254</v>
      </c>
      <c r="B3730">
        <f>INDEX(Teams!$B$2:$B$50,MATCH(D3730,Teams!$A$2:$A$50,0))</f>
        <v>13</v>
      </c>
      <c r="C3730" s="2">
        <v>43134</v>
      </c>
      <c r="D3730" t="s">
        <v>64</v>
      </c>
      <c r="E3730" t="s">
        <v>139</v>
      </c>
      <c r="F3730" t="s">
        <v>45</v>
      </c>
      <c r="G3730">
        <f>INDEX(Teams!$B$2:$B$50,MATCH(F3730,Teams!$A$2:$A$50,0))</f>
        <v>20</v>
      </c>
      <c r="H3730">
        <v>82</v>
      </c>
      <c r="K3730" s="2"/>
    </row>
    <row r="3731" spans="1:11" x14ac:dyDescent="0.2">
      <c r="A3731">
        <f t="array" ref="A3731">INDEX('All Matches'!$A$2:$A$25000,MATCH(B3731&amp;C3731&amp;G3731,'All Matches'!$C$2:$C$25000&amp;'All Matches'!$B$2:$B$25000&amp;'All Matches'!$E$2:$E$25000,0))</f>
        <v>1718254</v>
      </c>
      <c r="B3731">
        <f>INDEX(Teams!$B$2:$B$50,MATCH(D3731,Teams!$A$2:$A$50,0))</f>
        <v>20</v>
      </c>
      <c r="C3731" s="2">
        <v>43134</v>
      </c>
      <c r="D3731" t="s">
        <v>45</v>
      </c>
      <c r="E3731" t="s">
        <v>248</v>
      </c>
      <c r="F3731" t="s">
        <v>64</v>
      </c>
      <c r="G3731">
        <f>INDEX(Teams!$B$2:$B$50,MATCH(F3731,Teams!$A$2:$A$50,0))</f>
        <v>13</v>
      </c>
      <c r="H3731">
        <v>22</v>
      </c>
      <c r="K3731" s="2"/>
    </row>
    <row r="3732" spans="1:11" x14ac:dyDescent="0.2">
      <c r="A3732">
        <f t="array" ref="A3732">INDEX('All Matches'!$A$2:$A$25000,MATCH(B3732&amp;C3732&amp;G3732,'All Matches'!$C$2:$C$25000&amp;'All Matches'!$B$2:$B$25000&amp;'All Matches'!$E$2:$E$25000,0))</f>
        <v>1718252</v>
      </c>
      <c r="B3732">
        <f>INDEX(Teams!$B$2:$B$50,MATCH(D3732,Teams!$A$2:$A$50,0))</f>
        <v>11</v>
      </c>
      <c r="C3732" s="2">
        <v>43134</v>
      </c>
      <c r="D3732" t="s">
        <v>20</v>
      </c>
      <c r="E3732" t="s">
        <v>273</v>
      </c>
      <c r="F3732" t="s">
        <v>319</v>
      </c>
      <c r="G3732">
        <f>INDEX(Teams!$B$2:$B$50,MATCH(F3732,Teams!$A$2:$A$50,0))</f>
        <v>24</v>
      </c>
      <c r="H3732">
        <v>79</v>
      </c>
      <c r="K3732" s="2"/>
    </row>
    <row r="3733" spans="1:11" x14ac:dyDescent="0.2">
      <c r="A3733">
        <f t="array" ref="A3733">INDEX('All Matches'!$A$2:$A$25000,MATCH(B3733&amp;C3733&amp;G3733,'All Matches'!$C$2:$C$25000&amp;'All Matches'!$B$2:$B$25000&amp;'All Matches'!$E$2:$E$25000,0))</f>
        <v>1718252</v>
      </c>
      <c r="B3733">
        <f>INDEX(Teams!$B$2:$B$50,MATCH(D3733,Teams!$A$2:$A$50,0))</f>
        <v>24</v>
      </c>
      <c r="C3733" s="2">
        <v>43134</v>
      </c>
      <c r="D3733" t="s">
        <v>319</v>
      </c>
      <c r="E3733" t="s">
        <v>164</v>
      </c>
      <c r="F3733" t="s">
        <v>20</v>
      </c>
      <c r="G3733">
        <f>INDEX(Teams!$B$2:$B$50,MATCH(F3733,Teams!$A$2:$A$50,0))</f>
        <v>11</v>
      </c>
      <c r="H3733">
        <v>5</v>
      </c>
      <c r="K3733" s="2"/>
    </row>
    <row r="3734" spans="1:11" x14ac:dyDescent="0.2">
      <c r="A3734">
        <f t="array" ref="A3734">INDEX('All Matches'!$A$2:$A$25000,MATCH(B3734&amp;C3734&amp;G3734,'All Matches'!$C$2:$C$25000&amp;'All Matches'!$B$2:$B$25000&amp;'All Matches'!$E$2:$E$25000,0))</f>
        <v>1718253</v>
      </c>
      <c r="B3734">
        <f>INDEX(Teams!$B$2:$B$50,MATCH(D3734,Teams!$A$2:$A$50,0))</f>
        <v>12</v>
      </c>
      <c r="C3734" s="2">
        <v>43134</v>
      </c>
      <c r="D3734" t="s">
        <v>34</v>
      </c>
      <c r="E3734" t="s">
        <v>73</v>
      </c>
      <c r="F3734" t="s">
        <v>42</v>
      </c>
      <c r="G3734">
        <f>INDEX(Teams!$B$2:$B$50,MATCH(F3734,Teams!$A$2:$A$50,0))</f>
        <v>29</v>
      </c>
      <c r="H3734">
        <v>8</v>
      </c>
      <c r="K3734" s="2"/>
    </row>
    <row r="3735" spans="1:11" x14ac:dyDescent="0.2">
      <c r="A3735">
        <f t="array" ref="A3735">INDEX('All Matches'!$A$2:$A$25000,MATCH(B3735&amp;C3735&amp;G3735,'All Matches'!$C$2:$C$25000&amp;'All Matches'!$B$2:$B$25000&amp;'All Matches'!$E$2:$E$25000,0))</f>
        <v>1718253</v>
      </c>
      <c r="B3735">
        <f>INDEX(Teams!$B$2:$B$50,MATCH(D3735,Teams!$A$2:$A$50,0))</f>
        <v>12</v>
      </c>
      <c r="C3735" s="2">
        <v>43134</v>
      </c>
      <c r="D3735" t="s">
        <v>34</v>
      </c>
      <c r="E3735" t="s">
        <v>360</v>
      </c>
      <c r="F3735" t="s">
        <v>42</v>
      </c>
      <c r="G3735">
        <f>INDEX(Teams!$B$2:$B$50,MATCH(F3735,Teams!$A$2:$A$50,0))</f>
        <v>29</v>
      </c>
      <c r="H3735">
        <v>59</v>
      </c>
      <c r="K3735" s="2"/>
    </row>
    <row r="3736" spans="1:11" x14ac:dyDescent="0.2">
      <c r="A3736">
        <f t="array" ref="A3736">INDEX('All Matches'!$A$2:$A$25000,MATCH(B3736&amp;C3736&amp;G3736,'All Matches'!$C$2:$C$25000&amp;'All Matches'!$B$2:$B$25000&amp;'All Matches'!$E$2:$E$25000,0))</f>
        <v>1718253</v>
      </c>
      <c r="B3736">
        <f>INDEX(Teams!$B$2:$B$50,MATCH(D3736,Teams!$A$2:$A$50,0))</f>
        <v>12</v>
      </c>
      <c r="C3736" s="2">
        <v>43134</v>
      </c>
      <c r="D3736" t="s">
        <v>34</v>
      </c>
      <c r="E3736" t="s">
        <v>75</v>
      </c>
      <c r="F3736" t="s">
        <v>42</v>
      </c>
      <c r="G3736">
        <f>INDEX(Teams!$B$2:$B$50,MATCH(F3736,Teams!$A$2:$A$50,0))</f>
        <v>29</v>
      </c>
      <c r="H3736">
        <v>75</v>
      </c>
      <c r="K3736" s="2"/>
    </row>
    <row r="3737" spans="1:11" x14ac:dyDescent="0.2">
      <c r="A3737">
        <f t="array" ref="A3737">INDEX('All Matches'!$A$2:$A$25000,MATCH(B3737&amp;C3737&amp;G3737,'All Matches'!$C$2:$C$25000&amp;'All Matches'!$B$2:$B$25000&amp;'All Matches'!$E$2:$E$25000,0))</f>
        <v>1718253</v>
      </c>
      <c r="B3737">
        <f>INDEX(Teams!$B$2:$B$50,MATCH(D3737,Teams!$A$2:$A$50,0))</f>
        <v>29</v>
      </c>
      <c r="C3737" s="2">
        <v>43134</v>
      </c>
      <c r="D3737" t="s">
        <v>42</v>
      </c>
      <c r="E3737" t="s">
        <v>794</v>
      </c>
      <c r="F3737" t="s">
        <v>34</v>
      </c>
      <c r="G3737">
        <f>INDEX(Teams!$B$2:$B$50,MATCH(F3737,Teams!$A$2:$A$50,0))</f>
        <v>12</v>
      </c>
      <c r="H3737">
        <v>30</v>
      </c>
      <c r="K3737" s="2"/>
    </row>
    <row r="3738" spans="1:11" x14ac:dyDescent="0.2">
      <c r="A3738">
        <f t="array" ref="A3738">INDEX('All Matches'!$A$2:$A$25000,MATCH(B3738&amp;C3738&amp;G3738,'All Matches'!$C$2:$C$25000&amp;'All Matches'!$B$2:$B$25000&amp;'All Matches'!$E$2:$E$25000,0))</f>
        <v>1718256</v>
      </c>
      <c r="B3738">
        <f>INDEX(Teams!$B$2:$B$50,MATCH(D3738,Teams!$A$2:$A$50,0))</f>
        <v>18</v>
      </c>
      <c r="C3738" s="2">
        <v>43134</v>
      </c>
      <c r="D3738" t="s">
        <v>12</v>
      </c>
      <c r="E3738" t="s">
        <v>14</v>
      </c>
      <c r="F3738" t="s">
        <v>325</v>
      </c>
      <c r="G3738">
        <f>INDEX(Teams!$B$2:$B$50,MATCH(F3738,Teams!$A$2:$A$50,0))</f>
        <v>25</v>
      </c>
      <c r="H3738">
        <v>17</v>
      </c>
      <c r="K3738" s="2"/>
    </row>
    <row r="3739" spans="1:11" x14ac:dyDescent="0.2">
      <c r="A3739">
        <f t="array" ref="A3739">INDEX('All Matches'!$A$2:$A$25000,MATCH(B3739&amp;C3739&amp;G3739,'All Matches'!$C$2:$C$25000&amp;'All Matches'!$B$2:$B$25000&amp;'All Matches'!$E$2:$E$25000,0))</f>
        <v>1718256</v>
      </c>
      <c r="B3739">
        <f>INDEX(Teams!$B$2:$B$50,MATCH(D3739,Teams!$A$2:$A$50,0))</f>
        <v>25</v>
      </c>
      <c r="C3739" s="2">
        <v>43134</v>
      </c>
      <c r="D3739" t="s">
        <v>325</v>
      </c>
      <c r="E3739" t="s">
        <v>422</v>
      </c>
      <c r="F3739" t="s">
        <v>12</v>
      </c>
      <c r="G3739">
        <f>INDEX(Teams!$B$2:$B$50,MATCH(F3739,Teams!$A$2:$A$50,0))</f>
        <v>18</v>
      </c>
      <c r="H3739">
        <v>53</v>
      </c>
      <c r="K3739" s="2"/>
    </row>
    <row r="3740" spans="1:11" x14ac:dyDescent="0.2">
      <c r="A3740">
        <f t="array" ref="A3740">INDEX('All Matches'!$A$2:$A$25000,MATCH(B3740&amp;C3740&amp;G3740,'All Matches'!$C$2:$C$25000&amp;'All Matches'!$B$2:$B$25000&amp;'All Matches'!$E$2:$E$25000,0))</f>
        <v>1718258</v>
      </c>
      <c r="B3740">
        <f>INDEX(Teams!$B$2:$B$50,MATCH(D3740,Teams!$A$2:$A$50,0))</f>
        <v>21</v>
      </c>
      <c r="C3740" s="2">
        <v>43134</v>
      </c>
      <c r="D3740" t="s">
        <v>10</v>
      </c>
      <c r="E3740" t="s">
        <v>76</v>
      </c>
      <c r="F3740" t="s">
        <v>29</v>
      </c>
      <c r="G3740">
        <f>INDEX(Teams!$B$2:$B$50,MATCH(F3740,Teams!$A$2:$A$50,0))</f>
        <v>17</v>
      </c>
      <c r="H3740">
        <v>55</v>
      </c>
      <c r="K3740" s="2"/>
    </row>
    <row r="3741" spans="1:11" x14ac:dyDescent="0.2">
      <c r="A3741">
        <f t="array" ref="A3741">INDEX('All Matches'!$A$2:$A$25000,MATCH(B3741&amp;C3741&amp;G3741,'All Matches'!$C$2:$C$25000&amp;'All Matches'!$B$2:$B$25000&amp;'All Matches'!$E$2:$E$25000,0))</f>
        <v>1718258</v>
      </c>
      <c r="B3741">
        <f>INDEX(Teams!$B$2:$B$50,MATCH(D3741,Teams!$A$2:$A$50,0))</f>
        <v>21</v>
      </c>
      <c r="C3741" s="2">
        <v>43134</v>
      </c>
      <c r="D3741" t="s">
        <v>10</v>
      </c>
      <c r="E3741" t="s">
        <v>150</v>
      </c>
      <c r="F3741" t="s">
        <v>29</v>
      </c>
      <c r="G3741">
        <f>INDEX(Teams!$B$2:$B$50,MATCH(F3741,Teams!$A$2:$A$50,0))</f>
        <v>17</v>
      </c>
      <c r="H3741">
        <v>68</v>
      </c>
      <c r="K3741" s="2"/>
    </row>
    <row r="3742" spans="1:11" x14ac:dyDescent="0.2">
      <c r="A3742">
        <f t="array" ref="A3742">INDEX('All Matches'!$A$2:$A$25000,MATCH(B3742&amp;C3742&amp;G3742,'All Matches'!$C$2:$C$25000&amp;'All Matches'!$B$2:$B$25000&amp;'All Matches'!$E$2:$E$25000,0))</f>
        <v>1718260</v>
      </c>
      <c r="B3742">
        <f>INDEX(Teams!$B$2:$B$50,MATCH(D3742,Teams!$A$2:$A$50,0))</f>
        <v>28</v>
      </c>
      <c r="C3742" s="2">
        <v>43134</v>
      </c>
      <c r="D3742" t="s">
        <v>320</v>
      </c>
      <c r="E3742" t="s">
        <v>321</v>
      </c>
      <c r="F3742" t="s">
        <v>50</v>
      </c>
      <c r="G3742">
        <f>INDEX(Teams!$B$2:$B$50,MATCH(F3742,Teams!$A$2:$A$50,0))</f>
        <v>23</v>
      </c>
      <c r="H3742">
        <v>4</v>
      </c>
      <c r="K3742" s="2"/>
    </row>
    <row r="3743" spans="1:11" x14ac:dyDescent="0.2">
      <c r="A3743">
        <f t="array" ref="A3743">INDEX('All Matches'!$A$2:$A$25000,MATCH(B3743&amp;C3743&amp;G3743,'All Matches'!$C$2:$C$25000&amp;'All Matches'!$B$2:$B$25000&amp;'All Matches'!$E$2:$E$25000,0))</f>
        <v>1718260</v>
      </c>
      <c r="B3743">
        <f>INDEX(Teams!$B$2:$B$50,MATCH(D3743,Teams!$A$2:$A$50,0))</f>
        <v>28</v>
      </c>
      <c r="C3743" s="2">
        <v>43134</v>
      </c>
      <c r="D3743" t="s">
        <v>320</v>
      </c>
      <c r="E3743" t="s">
        <v>177</v>
      </c>
      <c r="F3743" t="s">
        <v>50</v>
      </c>
      <c r="G3743">
        <f>INDEX(Teams!$B$2:$B$50,MATCH(F3743,Teams!$A$2:$A$50,0))</f>
        <v>23</v>
      </c>
      <c r="H3743">
        <v>72</v>
      </c>
      <c r="K3743" s="2"/>
    </row>
    <row r="3744" spans="1:11" x14ac:dyDescent="0.2">
      <c r="A3744">
        <f t="array" ref="A3744">INDEX('All Matches'!$A$2:$A$25000,MATCH(B3744&amp;C3744&amp;G3744,'All Matches'!$C$2:$C$25000&amp;'All Matches'!$B$2:$B$25000&amp;'All Matches'!$E$2:$E$25000,0))</f>
        <v>1718260</v>
      </c>
      <c r="B3744">
        <f>INDEX(Teams!$B$2:$B$50,MATCH(D3744,Teams!$A$2:$A$50,0))</f>
        <v>23</v>
      </c>
      <c r="C3744" s="2">
        <v>43134</v>
      </c>
      <c r="D3744" t="s">
        <v>50</v>
      </c>
      <c r="E3744" t="s">
        <v>299</v>
      </c>
      <c r="F3744" t="s">
        <v>320</v>
      </c>
      <c r="G3744">
        <f>INDEX(Teams!$B$2:$B$50,MATCH(F3744,Teams!$A$2:$A$50,0))</f>
        <v>28</v>
      </c>
      <c r="H3744">
        <v>40</v>
      </c>
      <c r="K3744" s="2"/>
    </row>
    <row r="3745" spans="1:11" x14ac:dyDescent="0.2">
      <c r="A3745">
        <f t="array" ref="A3745">INDEX('All Matches'!$A$2:$A$25000,MATCH(B3745&amp;C3745&amp;G3745,'All Matches'!$C$2:$C$25000&amp;'All Matches'!$B$2:$B$25000&amp;'All Matches'!$E$2:$E$25000,0))</f>
        <v>1718260</v>
      </c>
      <c r="B3745">
        <f>INDEX(Teams!$B$2:$B$50,MATCH(D3745,Teams!$A$2:$A$50,0))</f>
        <v>23</v>
      </c>
      <c r="C3745" s="2">
        <v>43134</v>
      </c>
      <c r="D3745" t="s">
        <v>50</v>
      </c>
      <c r="E3745" t="s">
        <v>232</v>
      </c>
      <c r="F3745" t="s">
        <v>320</v>
      </c>
      <c r="G3745">
        <f>INDEX(Teams!$B$2:$B$50,MATCH(F3745,Teams!$A$2:$A$50,0))</f>
        <v>28</v>
      </c>
      <c r="H3745">
        <v>43</v>
      </c>
      <c r="K3745" s="2"/>
    </row>
    <row r="3746" spans="1:11" x14ac:dyDescent="0.2">
      <c r="A3746">
        <f t="array" ref="A3746">INDEX('All Matches'!$A$2:$A$25000,MATCH(B3746&amp;C3746&amp;G3746,'All Matches'!$C$2:$C$25000&amp;'All Matches'!$B$2:$B$25000&amp;'All Matches'!$E$2:$E$25000,0))</f>
        <v>1718260</v>
      </c>
      <c r="B3746">
        <f>INDEX(Teams!$B$2:$B$50,MATCH(D3746,Teams!$A$2:$A$50,0))</f>
        <v>23</v>
      </c>
      <c r="C3746" s="2">
        <v>43134</v>
      </c>
      <c r="D3746" t="s">
        <v>50</v>
      </c>
      <c r="E3746" t="s">
        <v>238</v>
      </c>
      <c r="F3746" t="s">
        <v>320</v>
      </c>
      <c r="G3746">
        <f>INDEX(Teams!$B$2:$B$50,MATCH(F3746,Teams!$A$2:$A$50,0))</f>
        <v>28</v>
      </c>
      <c r="H3746">
        <v>55</v>
      </c>
      <c r="K3746" s="2"/>
    </row>
    <row r="3747" spans="1:11" x14ac:dyDescent="0.2">
      <c r="A3747">
        <f t="array" ref="A3747">INDEX('All Matches'!$A$2:$A$25000,MATCH(B3747&amp;C3747&amp;G3747,'All Matches'!$C$2:$C$25000&amp;'All Matches'!$B$2:$B$25000&amp;'All Matches'!$E$2:$E$25000,0))</f>
        <v>1718251</v>
      </c>
      <c r="B3747">
        <f>INDEX(Teams!$B$2:$B$50,MATCH(D3747,Teams!$A$2:$A$50,0))</f>
        <v>10</v>
      </c>
      <c r="C3747" s="2">
        <v>43134</v>
      </c>
      <c r="D3747" t="s">
        <v>47</v>
      </c>
      <c r="E3747" t="s">
        <v>153</v>
      </c>
      <c r="F3747" t="s">
        <v>37</v>
      </c>
      <c r="G3747">
        <f>INDEX(Teams!$B$2:$B$50,MATCH(F3747,Teams!$A$2:$A$50,0))</f>
        <v>16</v>
      </c>
      <c r="H3747">
        <v>6</v>
      </c>
      <c r="K3747" s="2"/>
    </row>
    <row r="3748" spans="1:11" x14ac:dyDescent="0.2">
      <c r="A3748">
        <f t="array" ref="A3748">INDEX('All Matches'!$A$2:$A$25000,MATCH(B3748&amp;C3748&amp;G3748,'All Matches'!$C$2:$C$25000&amp;'All Matches'!$B$2:$B$25000&amp;'All Matches'!$E$2:$E$25000,0))</f>
        <v>1718251</v>
      </c>
      <c r="B3748">
        <f>INDEX(Teams!$B$2:$B$50,MATCH(D3748,Teams!$A$2:$A$50,0))</f>
        <v>10</v>
      </c>
      <c r="C3748" s="2">
        <v>43134</v>
      </c>
      <c r="D3748" t="s">
        <v>47</v>
      </c>
      <c r="E3748" t="s">
        <v>153</v>
      </c>
      <c r="F3748" t="s">
        <v>37</v>
      </c>
      <c r="G3748">
        <f>INDEX(Teams!$B$2:$B$50,MATCH(F3748,Teams!$A$2:$A$50,0))</f>
        <v>16</v>
      </c>
      <c r="H3748">
        <v>19</v>
      </c>
      <c r="K3748" s="2"/>
    </row>
    <row r="3749" spans="1:11" x14ac:dyDescent="0.2">
      <c r="A3749">
        <f t="array" ref="A3749">INDEX('All Matches'!$A$2:$A$25000,MATCH(B3749&amp;C3749&amp;G3749,'All Matches'!$C$2:$C$25000&amp;'All Matches'!$B$2:$B$25000&amp;'All Matches'!$E$2:$E$25000,0))</f>
        <v>1718251</v>
      </c>
      <c r="B3749">
        <f>INDEX(Teams!$B$2:$B$50,MATCH(D3749,Teams!$A$2:$A$50,0))</f>
        <v>10</v>
      </c>
      <c r="C3749" s="2">
        <v>43134</v>
      </c>
      <c r="D3749" t="s">
        <v>47</v>
      </c>
      <c r="E3749" t="s">
        <v>153</v>
      </c>
      <c r="F3749" t="s">
        <v>37</v>
      </c>
      <c r="G3749">
        <f>INDEX(Teams!$B$2:$B$50,MATCH(F3749,Teams!$A$2:$A$50,0))</f>
        <v>16</v>
      </c>
      <c r="H3749">
        <v>74</v>
      </c>
      <c r="K3749" s="2"/>
    </row>
    <row r="3750" spans="1:11" x14ac:dyDescent="0.2">
      <c r="A3750">
        <f t="array" ref="A3750">INDEX('All Matches'!$A$2:$A$25000,MATCH(B3750&amp;C3750&amp;G3750,'All Matches'!$C$2:$C$25000&amp;'All Matches'!$B$2:$B$25000&amp;'All Matches'!$E$2:$E$25000,0))</f>
        <v>1718251</v>
      </c>
      <c r="B3750">
        <f>INDEX(Teams!$B$2:$B$50,MATCH(D3750,Teams!$A$2:$A$50,0))</f>
        <v>10</v>
      </c>
      <c r="C3750" s="2">
        <v>43134</v>
      </c>
      <c r="D3750" t="s">
        <v>47</v>
      </c>
      <c r="E3750" t="s">
        <v>247</v>
      </c>
      <c r="F3750" t="s">
        <v>37</v>
      </c>
      <c r="G3750">
        <f>INDEX(Teams!$B$2:$B$50,MATCH(F3750,Teams!$A$2:$A$50,0))</f>
        <v>16</v>
      </c>
      <c r="H3750">
        <v>14</v>
      </c>
      <c r="K3750" s="2"/>
    </row>
    <row r="3751" spans="1:11" x14ac:dyDescent="0.2">
      <c r="A3751">
        <f t="array" ref="A3751">INDEX('All Matches'!$A$2:$A$25000,MATCH(B3751&amp;C3751&amp;G3751,'All Matches'!$C$2:$C$25000&amp;'All Matches'!$B$2:$B$25000&amp;'All Matches'!$E$2:$E$25000,0))</f>
        <v>1718251</v>
      </c>
      <c r="B3751">
        <f>INDEX(Teams!$B$2:$B$50,MATCH(D3751,Teams!$A$2:$A$50,0))</f>
        <v>10</v>
      </c>
      <c r="C3751" s="2">
        <v>43134</v>
      </c>
      <c r="D3751" t="s">
        <v>47</v>
      </c>
      <c r="E3751" t="s">
        <v>103</v>
      </c>
      <c r="F3751" t="s">
        <v>37</v>
      </c>
      <c r="G3751">
        <f>INDEX(Teams!$B$2:$B$50,MATCH(F3751,Teams!$A$2:$A$50,0))</f>
        <v>16</v>
      </c>
      <c r="H3751">
        <v>37</v>
      </c>
      <c r="K3751" s="2"/>
    </row>
    <row r="3752" spans="1:11" x14ac:dyDescent="0.2">
      <c r="A3752">
        <f t="array" ref="A3752">INDEX('All Matches'!$A$2:$A$25000,MATCH(B3752&amp;C3752&amp;G3752,'All Matches'!$C$2:$C$25000&amp;'All Matches'!$B$2:$B$25000&amp;'All Matches'!$E$2:$E$25000,0))</f>
        <v>1718251</v>
      </c>
      <c r="B3752">
        <f>INDEX(Teams!$B$2:$B$50,MATCH(D3752,Teams!$A$2:$A$50,0))</f>
        <v>16</v>
      </c>
      <c r="C3752" s="2">
        <v>43134</v>
      </c>
      <c r="D3752" t="s">
        <v>37</v>
      </c>
      <c r="E3752" t="s">
        <v>95</v>
      </c>
      <c r="F3752" t="s">
        <v>47</v>
      </c>
      <c r="G3752">
        <f>INDEX(Teams!$B$2:$B$50,MATCH(F3752,Teams!$A$2:$A$50,0))</f>
        <v>10</v>
      </c>
      <c r="H3752">
        <v>64</v>
      </c>
      <c r="K3752" s="2"/>
    </row>
    <row r="3753" spans="1:11" x14ac:dyDescent="0.2">
      <c r="A3753">
        <f t="array" ref="A3753">INDEX('All Matches'!$A$2:$A$25000,MATCH(B3753&amp;C3753&amp;G3753,'All Matches'!$C$2:$C$25000&amp;'All Matches'!$B$2:$B$25000&amp;'All Matches'!$E$2:$E$25000,0))</f>
        <v>1718252</v>
      </c>
      <c r="B3753">
        <f>INDEX(Teams!$B$2:$B$50,MATCH(D3753,Teams!$A$2:$A$50,0))</f>
        <v>11</v>
      </c>
      <c r="C3753" s="2">
        <v>43134</v>
      </c>
      <c r="D3753" t="s">
        <v>20</v>
      </c>
      <c r="E3753" t="s">
        <v>780</v>
      </c>
      <c r="F3753" t="s">
        <v>319</v>
      </c>
      <c r="G3753">
        <f>INDEX(Teams!$B$2:$B$50,MATCH(F3753,Teams!$A$2:$A$50,0))</f>
        <v>24</v>
      </c>
      <c r="H3753">
        <v>70</v>
      </c>
      <c r="K3753" s="2"/>
    </row>
    <row r="3754" spans="1:11" x14ac:dyDescent="0.2">
      <c r="A3754">
        <f t="array" ref="A3754">INDEX('All Matches'!$A$2:$A$25000,MATCH(B3754&amp;C3754&amp;G3754,'All Matches'!$C$2:$C$25000&amp;'All Matches'!$B$2:$B$25000&amp;'All Matches'!$E$2:$E$25000,0))</f>
        <v>1718255</v>
      </c>
      <c r="B3754">
        <f>INDEX(Teams!$B$2:$B$50,MATCH(D3754,Teams!$A$2:$A$50,0))</f>
        <v>15</v>
      </c>
      <c r="C3754" s="2">
        <v>43135</v>
      </c>
      <c r="D3754" t="s">
        <v>23</v>
      </c>
      <c r="E3754" t="s">
        <v>170</v>
      </c>
      <c r="F3754" t="s">
        <v>15</v>
      </c>
      <c r="G3754">
        <f>INDEX(Teams!$B$2:$B$50,MATCH(F3754,Teams!$A$2:$A$50,0))</f>
        <v>22</v>
      </c>
      <c r="H3754">
        <v>55</v>
      </c>
      <c r="J3754">
        <v>1</v>
      </c>
      <c r="K3754" s="2"/>
    </row>
    <row r="3755" spans="1:11" x14ac:dyDescent="0.2">
      <c r="A3755">
        <f t="array" ref="A3755">INDEX('All Matches'!$A$2:$A$25000,MATCH(B3755&amp;C3755&amp;G3755,'All Matches'!$C$2:$C$25000&amp;'All Matches'!$B$2:$B$25000&amp;'All Matches'!$E$2:$E$25000,0))</f>
        <v>1718255</v>
      </c>
      <c r="B3755">
        <f>INDEX(Teams!$B$2:$B$50,MATCH(D3755,Teams!$A$2:$A$50,0))</f>
        <v>22</v>
      </c>
      <c r="C3755" s="2">
        <v>43135</v>
      </c>
      <c r="D3755" t="s">
        <v>15</v>
      </c>
      <c r="E3755" t="s">
        <v>398</v>
      </c>
      <c r="F3755" t="s">
        <v>23</v>
      </c>
      <c r="G3755">
        <f>INDEX(Teams!$B$2:$B$50,MATCH(F3755,Teams!$A$2:$A$50,0))</f>
        <v>15</v>
      </c>
      <c r="H3755">
        <v>22</v>
      </c>
      <c r="K3755" s="2"/>
    </row>
    <row r="3756" spans="1:11" x14ac:dyDescent="0.2">
      <c r="A3756">
        <f t="array" ref="A3756">INDEX('All Matches'!$A$2:$A$25000,MATCH(B3756&amp;C3756&amp;G3756,'All Matches'!$C$2:$C$25000&amp;'All Matches'!$B$2:$B$25000&amp;'All Matches'!$E$2:$E$25000,0))</f>
        <v>1718257</v>
      </c>
      <c r="B3756">
        <f>INDEX(Teams!$B$2:$B$50,MATCH(D3756,Teams!$A$2:$A$50,0))</f>
        <v>19</v>
      </c>
      <c r="C3756" s="2">
        <v>43135</v>
      </c>
      <c r="D3756" t="s">
        <v>40</v>
      </c>
      <c r="E3756" t="s">
        <v>41</v>
      </c>
      <c r="F3756" t="s">
        <v>17</v>
      </c>
      <c r="G3756">
        <f>INDEX(Teams!$B$2:$B$50,MATCH(F3756,Teams!$A$2:$A$50,0))</f>
        <v>26</v>
      </c>
      <c r="H3756">
        <v>3</v>
      </c>
      <c r="K3756" s="2"/>
    </row>
    <row r="3757" spans="1:11" x14ac:dyDescent="0.2">
      <c r="A3757">
        <f t="array" ref="A3757">INDEX('All Matches'!$A$2:$A$25000,MATCH(B3757&amp;C3757&amp;G3757,'All Matches'!$C$2:$C$25000&amp;'All Matches'!$B$2:$B$25000&amp;'All Matches'!$E$2:$E$25000,0))</f>
        <v>1718257</v>
      </c>
      <c r="B3757">
        <f>INDEX(Teams!$B$2:$B$50,MATCH(D3757,Teams!$A$2:$A$50,0))</f>
        <v>19</v>
      </c>
      <c r="C3757" s="2">
        <v>43135</v>
      </c>
      <c r="D3757" t="s">
        <v>40</v>
      </c>
      <c r="E3757" t="s">
        <v>41</v>
      </c>
      <c r="F3757" t="s">
        <v>17</v>
      </c>
      <c r="G3757">
        <f>INDEX(Teams!$B$2:$B$50,MATCH(F3757,Teams!$A$2:$A$50,0))</f>
        <v>26</v>
      </c>
      <c r="H3757">
        <v>90</v>
      </c>
      <c r="K3757" s="2"/>
    </row>
    <row r="3758" spans="1:11" x14ac:dyDescent="0.2">
      <c r="A3758">
        <f t="array" ref="A3758">INDEX('All Matches'!$A$2:$A$25000,MATCH(B3758&amp;C3758&amp;G3758,'All Matches'!$C$2:$C$25000&amp;'All Matches'!$B$2:$B$25000&amp;'All Matches'!$E$2:$E$25000,0))</f>
        <v>1718257</v>
      </c>
      <c r="B3758">
        <f>INDEX(Teams!$B$2:$B$50,MATCH(D3758,Teams!$A$2:$A$50,0))</f>
        <v>26</v>
      </c>
      <c r="C3758" s="2">
        <v>43135</v>
      </c>
      <c r="D3758" t="s">
        <v>17</v>
      </c>
      <c r="E3758" t="s">
        <v>295</v>
      </c>
      <c r="F3758" t="s">
        <v>40</v>
      </c>
      <c r="G3758">
        <f>INDEX(Teams!$B$2:$B$50,MATCH(F3758,Teams!$A$2:$A$50,0))</f>
        <v>19</v>
      </c>
      <c r="H3758">
        <v>80</v>
      </c>
      <c r="K3758" s="2"/>
    </row>
    <row r="3759" spans="1:11" x14ac:dyDescent="0.2">
      <c r="A3759">
        <f t="array" ref="A3759">INDEX('All Matches'!$A$2:$A$25000,MATCH(B3759&amp;C3759&amp;G3759,'All Matches'!$C$2:$C$25000&amp;'All Matches'!$B$2:$B$25000&amp;'All Matches'!$E$2:$E$25000,0))</f>
        <v>1718257</v>
      </c>
      <c r="B3759">
        <f>INDEX(Teams!$B$2:$B$50,MATCH(D3759,Teams!$A$2:$A$50,0))</f>
        <v>26</v>
      </c>
      <c r="C3759" s="2">
        <v>43135</v>
      </c>
      <c r="D3759" t="s">
        <v>17</v>
      </c>
      <c r="E3759" t="s">
        <v>56</v>
      </c>
      <c r="F3759" t="s">
        <v>40</v>
      </c>
      <c r="G3759">
        <f>INDEX(Teams!$B$2:$B$50,MATCH(F3759,Teams!$A$2:$A$50,0))</f>
        <v>19</v>
      </c>
      <c r="H3759">
        <v>90</v>
      </c>
      <c r="J3759">
        <v>1</v>
      </c>
      <c r="K3759" s="2"/>
    </row>
    <row r="3760" spans="1:11" x14ac:dyDescent="0.2">
      <c r="A3760">
        <f t="array" ref="A3760">INDEX('All Matches'!$A$2:$A$25000,MATCH(B3760&amp;C3760&amp;G3760,'All Matches'!$C$2:$C$25000&amp;'All Matches'!$B$2:$B$25000&amp;'All Matches'!$E$2:$E$25000,0))</f>
        <v>1718259</v>
      </c>
      <c r="B3760">
        <f>INDEX(Teams!$B$2:$B$50,MATCH(D3760,Teams!$A$2:$A$50,0))</f>
        <v>27</v>
      </c>
      <c r="C3760" s="2">
        <v>43136</v>
      </c>
      <c r="D3760" t="s">
        <v>32</v>
      </c>
      <c r="E3760" t="s">
        <v>66</v>
      </c>
      <c r="F3760" t="s">
        <v>27</v>
      </c>
      <c r="G3760">
        <f>INDEX(Teams!$B$2:$B$50,MATCH(F3760,Teams!$A$2:$A$50,0))</f>
        <v>14</v>
      </c>
      <c r="H3760">
        <v>42</v>
      </c>
      <c r="J3760">
        <v>1</v>
      </c>
      <c r="K3760" s="2"/>
    </row>
    <row r="3761" spans="1:11" x14ac:dyDescent="0.2">
      <c r="A3761">
        <f t="array" ref="A3761">INDEX('All Matches'!$A$2:$A$25000,MATCH(B3761&amp;C3761&amp;G3761,'All Matches'!$C$2:$C$25000&amp;'All Matches'!$B$2:$B$25000&amp;'All Matches'!$E$2:$E$25000,0))</f>
        <v>1718259</v>
      </c>
      <c r="B3761">
        <f>INDEX(Teams!$B$2:$B$50,MATCH(D3761,Teams!$A$2:$A$50,0))</f>
        <v>27</v>
      </c>
      <c r="C3761" s="2">
        <v>43136</v>
      </c>
      <c r="D3761" t="s">
        <v>32</v>
      </c>
      <c r="E3761" t="s">
        <v>336</v>
      </c>
      <c r="F3761" t="s">
        <v>27</v>
      </c>
      <c r="G3761">
        <f>INDEX(Teams!$B$2:$B$50,MATCH(F3761,Teams!$A$2:$A$50,0))</f>
        <v>14</v>
      </c>
      <c r="H3761">
        <v>84</v>
      </c>
      <c r="K3761" s="2"/>
    </row>
    <row r="3762" spans="1:11" x14ac:dyDescent="0.2">
      <c r="A3762">
        <f t="array" ref="A3762">INDEX('All Matches'!$A$2:$A$25000,MATCH(B3762&amp;C3762&amp;G3762,'All Matches'!$C$2:$C$25000&amp;'All Matches'!$B$2:$B$25000&amp;'All Matches'!$E$2:$E$25000,0))</f>
        <v>1718259</v>
      </c>
      <c r="B3762">
        <f>INDEX(Teams!$B$2:$B$50,MATCH(D3762,Teams!$A$2:$A$50,0))</f>
        <v>27</v>
      </c>
      <c r="C3762" s="2">
        <v>43136</v>
      </c>
      <c r="D3762" t="s">
        <v>32</v>
      </c>
      <c r="E3762" t="s">
        <v>165</v>
      </c>
      <c r="F3762" t="s">
        <v>27</v>
      </c>
      <c r="G3762">
        <f>INDEX(Teams!$B$2:$B$50,MATCH(F3762,Teams!$A$2:$A$50,0))</f>
        <v>14</v>
      </c>
      <c r="H3762">
        <v>88</v>
      </c>
      <c r="K3762" s="2"/>
    </row>
    <row r="3763" spans="1:11" x14ac:dyDescent="0.2">
      <c r="A3763">
        <f t="array" ref="A3763">INDEX('All Matches'!$A$2:$A$25000,MATCH(B3763&amp;C3763&amp;G3763,'All Matches'!$C$2:$C$25000&amp;'All Matches'!$B$2:$B$25000&amp;'All Matches'!$E$2:$E$25000,0))</f>
        <v>1718259</v>
      </c>
      <c r="B3763">
        <f>INDEX(Teams!$B$2:$B$50,MATCH(D3763,Teams!$A$2:$A$50,0))</f>
        <v>27</v>
      </c>
      <c r="C3763" s="2">
        <v>43136</v>
      </c>
      <c r="D3763" t="s">
        <v>32</v>
      </c>
      <c r="E3763" t="s">
        <v>33</v>
      </c>
      <c r="F3763" t="s">
        <v>27</v>
      </c>
      <c r="G3763">
        <f>INDEX(Teams!$B$2:$B$50,MATCH(F3763,Teams!$A$2:$A$50,0))</f>
        <v>14</v>
      </c>
      <c r="H3763">
        <v>90</v>
      </c>
      <c r="K3763" s="2"/>
    </row>
    <row r="3764" spans="1:11" x14ac:dyDescent="0.2">
      <c r="A3764">
        <f t="array" ref="A3764">INDEX('All Matches'!$A$2:$A$25000,MATCH(B3764&amp;C3764&amp;G3764,'All Matches'!$C$2:$C$25000&amp;'All Matches'!$B$2:$B$25000&amp;'All Matches'!$E$2:$E$25000,0))</f>
        <v>1718259</v>
      </c>
      <c r="B3764">
        <f>INDEX(Teams!$B$2:$B$50,MATCH(D3764,Teams!$A$2:$A$50,0))</f>
        <v>14</v>
      </c>
      <c r="C3764" s="2">
        <v>43136</v>
      </c>
      <c r="D3764" t="s">
        <v>27</v>
      </c>
      <c r="E3764" t="s">
        <v>369</v>
      </c>
      <c r="F3764" t="s">
        <v>32</v>
      </c>
      <c r="G3764">
        <f>INDEX(Teams!$B$2:$B$50,MATCH(F3764,Teams!$A$2:$A$50,0))</f>
        <v>27</v>
      </c>
      <c r="H3764">
        <v>82</v>
      </c>
      <c r="K3764" s="2"/>
    </row>
    <row r="3765" spans="1:11" x14ac:dyDescent="0.2">
      <c r="A3765">
        <f t="array" ref="A3765">INDEX('All Matches'!$A$2:$A$25000,MATCH(B3765&amp;C3765&amp;G3765,'All Matches'!$C$2:$C$25000&amp;'All Matches'!$B$2:$B$25000&amp;'All Matches'!$E$2:$E$25000,0))</f>
        <v>1718260</v>
      </c>
      <c r="B3765">
        <f>INDEX(Teams!$B$2:$B$50,MATCH(D3765,Teams!$A$2:$A$50,0))</f>
        <v>26</v>
      </c>
      <c r="C3765" s="2">
        <v>43141</v>
      </c>
      <c r="D3765" t="s">
        <v>17</v>
      </c>
      <c r="E3765" t="s">
        <v>56</v>
      </c>
      <c r="F3765" t="s">
        <v>47</v>
      </c>
      <c r="G3765">
        <f>INDEX(Teams!$B$2:$B$50,MATCH(F3765,Teams!$A$2:$A$50,0))</f>
        <v>10</v>
      </c>
      <c r="H3765">
        <v>49</v>
      </c>
      <c r="K3765" s="2"/>
    </row>
    <row r="3766" spans="1:11" x14ac:dyDescent="0.2">
      <c r="A3766">
        <f t="array" ref="A3766">INDEX('All Matches'!$A$2:$A$25000,MATCH(B3766&amp;C3766&amp;G3766,'All Matches'!$C$2:$C$25000&amp;'All Matches'!$B$2:$B$25000&amp;'All Matches'!$E$2:$E$25000,0))</f>
        <v>1718261</v>
      </c>
      <c r="B3766">
        <f>INDEX(Teams!$B$2:$B$50,MATCH(D3766,Teams!$A$2:$A$50,0))</f>
        <v>16</v>
      </c>
      <c r="C3766" s="2">
        <v>43141</v>
      </c>
      <c r="D3766" t="s">
        <v>37</v>
      </c>
      <c r="E3766" t="s">
        <v>118</v>
      </c>
      <c r="F3766" t="s">
        <v>23</v>
      </c>
      <c r="G3766">
        <f>INDEX(Teams!$B$2:$B$50,MATCH(F3766,Teams!$A$2:$A$50,0))</f>
        <v>15</v>
      </c>
      <c r="H3766">
        <v>46</v>
      </c>
      <c r="K3766" s="2"/>
    </row>
    <row r="3767" spans="1:11" x14ac:dyDescent="0.2">
      <c r="A3767">
        <f t="array" ref="A3767">INDEX('All Matches'!$A$2:$A$25000,MATCH(B3767&amp;C3767&amp;G3767,'All Matches'!$C$2:$C$25000&amp;'All Matches'!$B$2:$B$25000&amp;'All Matches'!$E$2:$E$25000,0))</f>
        <v>1718261</v>
      </c>
      <c r="B3767">
        <f>INDEX(Teams!$B$2:$B$50,MATCH(D3767,Teams!$A$2:$A$50,0))</f>
        <v>16</v>
      </c>
      <c r="C3767" s="2">
        <v>43141</v>
      </c>
      <c r="D3767" t="s">
        <v>37</v>
      </c>
      <c r="E3767" t="s">
        <v>348</v>
      </c>
      <c r="F3767" t="s">
        <v>23</v>
      </c>
      <c r="G3767">
        <f>INDEX(Teams!$B$2:$B$50,MATCH(F3767,Teams!$A$2:$A$50,0))</f>
        <v>15</v>
      </c>
      <c r="H3767">
        <v>51</v>
      </c>
      <c r="K3767" s="2"/>
    </row>
    <row r="3768" spans="1:11" x14ac:dyDescent="0.2">
      <c r="A3768">
        <f t="array" ref="A3768">INDEX('All Matches'!$A$2:$A$25000,MATCH(B3768&amp;C3768&amp;G3768,'All Matches'!$C$2:$C$25000&amp;'All Matches'!$B$2:$B$25000&amp;'All Matches'!$E$2:$E$25000,0))</f>
        <v>1718261</v>
      </c>
      <c r="B3768">
        <f>INDEX(Teams!$B$2:$B$50,MATCH(D3768,Teams!$A$2:$A$50,0))</f>
        <v>16</v>
      </c>
      <c r="C3768" s="2">
        <v>43141</v>
      </c>
      <c r="D3768" t="s">
        <v>37</v>
      </c>
      <c r="E3768" t="s">
        <v>323</v>
      </c>
      <c r="F3768" t="s">
        <v>23</v>
      </c>
      <c r="G3768">
        <f>INDEX(Teams!$B$2:$B$50,MATCH(F3768,Teams!$A$2:$A$50,0))</f>
        <v>15</v>
      </c>
      <c r="H3768">
        <v>75</v>
      </c>
      <c r="K3768" s="2"/>
    </row>
    <row r="3769" spans="1:11" x14ac:dyDescent="0.2">
      <c r="A3769">
        <f t="array" ref="A3769">INDEX('All Matches'!$A$2:$A$25000,MATCH(B3769&amp;C3769&amp;G3769,'All Matches'!$C$2:$C$25000&amp;'All Matches'!$B$2:$B$25000&amp;'All Matches'!$E$2:$E$25000,0))</f>
        <v>1718261</v>
      </c>
      <c r="B3769">
        <f>INDEX(Teams!$B$2:$B$50,MATCH(D3769,Teams!$A$2:$A$50,0))</f>
        <v>15</v>
      </c>
      <c r="C3769" s="2">
        <v>43141</v>
      </c>
      <c r="D3769" t="s">
        <v>23</v>
      </c>
      <c r="E3769" t="s">
        <v>170</v>
      </c>
      <c r="F3769" t="s">
        <v>37</v>
      </c>
      <c r="G3769">
        <f>INDEX(Teams!$B$2:$B$50,MATCH(F3769,Teams!$A$2:$A$50,0))</f>
        <v>16</v>
      </c>
      <c r="H3769">
        <v>83</v>
      </c>
      <c r="J3769">
        <v>1</v>
      </c>
      <c r="K3769" s="2"/>
    </row>
    <row r="3770" spans="1:11" x14ac:dyDescent="0.2">
      <c r="A3770">
        <f t="array" ref="A3770">INDEX('All Matches'!$A$2:$A$25000,MATCH(B3770&amp;C3770&amp;G3770,'All Matches'!$C$2:$C$25000&amp;'All Matches'!$B$2:$B$25000&amp;'All Matches'!$E$2:$E$25000,0))</f>
        <v>1718262</v>
      </c>
      <c r="B3770">
        <f>INDEX(Teams!$B$2:$B$50,MATCH(D3770,Teams!$A$2:$A$50,0))</f>
        <v>24</v>
      </c>
      <c r="C3770" s="2">
        <v>43141</v>
      </c>
      <c r="D3770" t="s">
        <v>319</v>
      </c>
      <c r="E3770" t="s">
        <v>164</v>
      </c>
      <c r="F3770" t="s">
        <v>34</v>
      </c>
      <c r="G3770">
        <f>INDEX(Teams!$B$2:$B$50,MATCH(F3770,Teams!$A$2:$A$50,0))</f>
        <v>12</v>
      </c>
      <c r="H3770">
        <v>68</v>
      </c>
      <c r="K3770" s="2"/>
    </row>
    <row r="3771" spans="1:11" x14ac:dyDescent="0.2">
      <c r="A3771">
        <f t="array" ref="A3771">INDEX('All Matches'!$A$2:$A$25000,MATCH(B3771&amp;C3771&amp;G3771,'All Matches'!$C$2:$C$25000&amp;'All Matches'!$B$2:$B$25000&amp;'All Matches'!$E$2:$E$25000,0))</f>
        <v>1718262</v>
      </c>
      <c r="B3771">
        <f>INDEX(Teams!$B$2:$B$50,MATCH(D3771,Teams!$A$2:$A$50,0))</f>
        <v>12</v>
      </c>
      <c r="C3771" s="2">
        <v>43141</v>
      </c>
      <c r="D3771" t="s">
        <v>34</v>
      </c>
      <c r="E3771" t="s">
        <v>360</v>
      </c>
      <c r="F3771" t="s">
        <v>319</v>
      </c>
      <c r="G3771">
        <f>INDEX(Teams!$B$2:$B$50,MATCH(F3771,Teams!$A$2:$A$50,0))</f>
        <v>24</v>
      </c>
      <c r="H3771">
        <v>32</v>
      </c>
      <c r="K3771" s="2"/>
    </row>
    <row r="3772" spans="1:11" x14ac:dyDescent="0.2">
      <c r="A3772">
        <f t="array" ref="A3772">INDEX('All Matches'!$A$2:$A$25000,MATCH(B3772&amp;C3772&amp;G3772,'All Matches'!$C$2:$C$25000&amp;'All Matches'!$B$2:$B$25000&amp;'All Matches'!$E$2:$E$25000,0))</f>
        <v>1718263</v>
      </c>
      <c r="B3772">
        <f>INDEX(Teams!$B$2:$B$50,MATCH(D3772,Teams!$A$2:$A$50,0))</f>
        <v>25</v>
      </c>
      <c r="C3772" s="2">
        <v>43141</v>
      </c>
      <c r="D3772" t="s">
        <v>325</v>
      </c>
      <c r="E3772" t="s">
        <v>423</v>
      </c>
      <c r="F3772" t="s">
        <v>64</v>
      </c>
      <c r="G3772">
        <f>INDEX(Teams!$B$2:$B$50,MATCH(F3772,Teams!$A$2:$A$50,0))</f>
        <v>13</v>
      </c>
      <c r="H3772">
        <v>81</v>
      </c>
      <c r="K3772" s="2"/>
    </row>
    <row r="3773" spans="1:11" x14ac:dyDescent="0.2">
      <c r="A3773">
        <f t="array" ref="A3773">INDEX('All Matches'!$A$2:$A$25000,MATCH(B3773&amp;C3773&amp;G3773,'All Matches'!$C$2:$C$25000&amp;'All Matches'!$B$2:$B$25000&amp;'All Matches'!$E$2:$E$25000,0))</f>
        <v>1718264</v>
      </c>
      <c r="B3773">
        <f>INDEX(Teams!$B$2:$B$50,MATCH(D3773,Teams!$A$2:$A$50,0))</f>
        <v>29</v>
      </c>
      <c r="C3773" s="2">
        <v>43141</v>
      </c>
      <c r="D3773" t="s">
        <v>42</v>
      </c>
      <c r="E3773" t="s">
        <v>794</v>
      </c>
      <c r="F3773" t="s">
        <v>32</v>
      </c>
      <c r="G3773">
        <f>INDEX(Teams!$B$2:$B$50,MATCH(F3773,Teams!$A$2:$A$50,0))</f>
        <v>27</v>
      </c>
      <c r="H3773">
        <v>38</v>
      </c>
      <c r="K3773" s="2"/>
    </row>
    <row r="3774" spans="1:11" x14ac:dyDescent="0.2">
      <c r="A3774">
        <f t="array" ref="A3774">INDEX('All Matches'!$A$2:$A$25000,MATCH(B3774&amp;C3774&amp;G3774,'All Matches'!$C$2:$C$25000&amp;'All Matches'!$B$2:$B$25000&amp;'All Matches'!$E$2:$E$25000,0))</f>
        <v>1718264</v>
      </c>
      <c r="B3774">
        <f>INDEX(Teams!$B$2:$B$50,MATCH(D3774,Teams!$A$2:$A$50,0))</f>
        <v>29</v>
      </c>
      <c r="C3774" s="2">
        <v>43141</v>
      </c>
      <c r="D3774" t="s">
        <v>42</v>
      </c>
      <c r="E3774" t="s">
        <v>58</v>
      </c>
      <c r="F3774" t="s">
        <v>32</v>
      </c>
      <c r="G3774">
        <f>INDEX(Teams!$B$2:$B$50,MATCH(F3774,Teams!$A$2:$A$50,0))</f>
        <v>27</v>
      </c>
      <c r="H3774">
        <v>78</v>
      </c>
      <c r="K3774" s="2"/>
    </row>
    <row r="3775" spans="1:11" x14ac:dyDescent="0.2">
      <c r="A3775">
        <f t="array" ref="A3775">INDEX('All Matches'!$A$2:$A$25000,MATCH(B3775&amp;C3775&amp;G3775,'All Matches'!$C$2:$C$25000&amp;'All Matches'!$B$2:$B$25000&amp;'All Matches'!$E$2:$E$25000,0))</f>
        <v>1718265</v>
      </c>
      <c r="B3775">
        <f>INDEX(Teams!$B$2:$B$50,MATCH(D3775,Teams!$A$2:$A$50,0))</f>
        <v>20</v>
      </c>
      <c r="C3775" s="2">
        <v>43141</v>
      </c>
      <c r="D3775" t="s">
        <v>45</v>
      </c>
      <c r="E3775" t="s">
        <v>46</v>
      </c>
      <c r="F3775" t="s">
        <v>12</v>
      </c>
      <c r="G3775">
        <f>INDEX(Teams!$B$2:$B$50,MATCH(F3775,Teams!$A$2:$A$50,0))</f>
        <v>18</v>
      </c>
      <c r="H3775">
        <v>3</v>
      </c>
      <c r="K3775" s="2"/>
    </row>
    <row r="3776" spans="1:11" x14ac:dyDescent="0.2">
      <c r="A3776">
        <f t="array" ref="A3776">INDEX('All Matches'!$A$2:$A$25000,MATCH(B3776&amp;C3776&amp;G3776,'All Matches'!$C$2:$C$25000&amp;'All Matches'!$B$2:$B$25000&amp;'All Matches'!$E$2:$E$25000,0))</f>
        <v>1718265</v>
      </c>
      <c r="B3776">
        <f>INDEX(Teams!$B$2:$B$50,MATCH(D3776,Teams!$A$2:$A$50,0))</f>
        <v>20</v>
      </c>
      <c r="C3776" s="2">
        <v>43141</v>
      </c>
      <c r="D3776" t="s">
        <v>45</v>
      </c>
      <c r="E3776" t="s">
        <v>68</v>
      </c>
      <c r="F3776" t="s">
        <v>12</v>
      </c>
      <c r="G3776">
        <f>INDEX(Teams!$B$2:$B$50,MATCH(F3776,Teams!$A$2:$A$50,0))</f>
        <v>18</v>
      </c>
      <c r="H3776">
        <v>48</v>
      </c>
      <c r="K3776" s="2"/>
    </row>
    <row r="3777" spans="1:11" x14ac:dyDescent="0.2">
      <c r="A3777">
        <f t="array" ref="A3777">INDEX('All Matches'!$A$2:$A$25000,MATCH(B3777&amp;C3777&amp;G3777,'All Matches'!$C$2:$C$25000&amp;'All Matches'!$B$2:$B$25000&amp;'All Matches'!$E$2:$E$25000,0))</f>
        <v>1718265</v>
      </c>
      <c r="B3777">
        <f>INDEX(Teams!$B$2:$B$50,MATCH(D3777,Teams!$A$2:$A$50,0))</f>
        <v>20</v>
      </c>
      <c r="C3777" s="2">
        <v>43141</v>
      </c>
      <c r="D3777" t="s">
        <v>45</v>
      </c>
      <c r="E3777" t="s">
        <v>68</v>
      </c>
      <c r="F3777" t="s">
        <v>12</v>
      </c>
      <c r="G3777">
        <f>INDEX(Teams!$B$2:$B$50,MATCH(F3777,Teams!$A$2:$A$50,0))</f>
        <v>18</v>
      </c>
      <c r="H3777">
        <v>53</v>
      </c>
      <c r="K3777" s="2"/>
    </row>
    <row r="3778" spans="1:11" x14ac:dyDescent="0.2">
      <c r="A3778">
        <f t="array" ref="A3778">INDEX('All Matches'!$A$2:$A$25000,MATCH(B3778&amp;C3778&amp;G3778,'All Matches'!$C$2:$C$25000&amp;'All Matches'!$B$2:$B$25000&amp;'All Matches'!$E$2:$E$25000,0))</f>
        <v>1718265</v>
      </c>
      <c r="B3778">
        <f>INDEX(Teams!$B$2:$B$50,MATCH(D3778,Teams!$A$2:$A$50,0))</f>
        <v>20</v>
      </c>
      <c r="C3778" s="2">
        <v>43141</v>
      </c>
      <c r="D3778" t="s">
        <v>45</v>
      </c>
      <c r="E3778" t="s">
        <v>68</v>
      </c>
      <c r="F3778" t="s">
        <v>12</v>
      </c>
      <c r="G3778">
        <f>INDEX(Teams!$B$2:$B$50,MATCH(F3778,Teams!$A$2:$A$50,0))</f>
        <v>18</v>
      </c>
      <c r="H3778">
        <v>77</v>
      </c>
      <c r="K3778" s="2"/>
    </row>
    <row r="3779" spans="1:11" x14ac:dyDescent="0.2">
      <c r="A3779">
        <f t="array" ref="A3779">INDEX('All Matches'!$A$2:$A$25000,MATCH(B3779&amp;C3779&amp;G3779,'All Matches'!$C$2:$C$25000&amp;'All Matches'!$B$2:$B$25000&amp;'All Matches'!$E$2:$E$25000,0))</f>
        <v>1718265</v>
      </c>
      <c r="B3779">
        <f>INDEX(Teams!$B$2:$B$50,MATCH(D3779,Teams!$A$2:$A$50,0))</f>
        <v>20</v>
      </c>
      <c r="C3779" s="2">
        <v>43141</v>
      </c>
      <c r="D3779" t="s">
        <v>45</v>
      </c>
      <c r="E3779" t="s">
        <v>68</v>
      </c>
      <c r="F3779" t="s">
        <v>12</v>
      </c>
      <c r="G3779">
        <f>INDEX(Teams!$B$2:$B$50,MATCH(F3779,Teams!$A$2:$A$50,0))</f>
        <v>18</v>
      </c>
      <c r="H3779">
        <v>90</v>
      </c>
      <c r="K3779" s="2"/>
    </row>
    <row r="3780" spans="1:11" x14ac:dyDescent="0.2">
      <c r="A3780">
        <f t="array" ref="A3780">INDEX('All Matches'!$A$2:$A$25000,MATCH(B3780&amp;C3780&amp;G3780,'All Matches'!$C$2:$C$25000&amp;'All Matches'!$B$2:$B$25000&amp;'All Matches'!$E$2:$E$25000,0))</f>
        <v>1718265</v>
      </c>
      <c r="B3780">
        <f>INDEX(Teams!$B$2:$B$50,MATCH(D3780,Teams!$A$2:$A$50,0))</f>
        <v>18</v>
      </c>
      <c r="C3780" s="2">
        <v>43141</v>
      </c>
      <c r="D3780" t="s">
        <v>12</v>
      </c>
      <c r="E3780" t="s">
        <v>14</v>
      </c>
      <c r="F3780" t="s">
        <v>45</v>
      </c>
      <c r="G3780">
        <f>INDEX(Teams!$B$2:$B$50,MATCH(F3780,Teams!$A$2:$A$50,0))</f>
        <v>20</v>
      </c>
      <c r="H3780">
        <v>24</v>
      </c>
      <c r="K3780" s="2"/>
    </row>
    <row r="3781" spans="1:11" x14ac:dyDescent="0.2">
      <c r="A3781">
        <f t="array" ref="A3781">INDEX('All Matches'!$A$2:$A$25000,MATCH(B3781&amp;C3781&amp;G3781,'All Matches'!$C$2:$C$25000&amp;'All Matches'!$B$2:$B$25000&amp;'All Matches'!$E$2:$E$25000,0))</f>
        <v>1718266</v>
      </c>
      <c r="B3781">
        <f>INDEX(Teams!$B$2:$B$50,MATCH(D3781,Teams!$A$2:$A$50,0))</f>
        <v>17</v>
      </c>
      <c r="C3781" s="2">
        <v>43142</v>
      </c>
      <c r="D3781" t="s">
        <v>29</v>
      </c>
      <c r="E3781" t="s">
        <v>176</v>
      </c>
      <c r="F3781" t="s">
        <v>20</v>
      </c>
      <c r="G3781">
        <f>INDEX(Teams!$B$2:$B$50,MATCH(F3781,Teams!$A$2:$A$50,0))</f>
        <v>11</v>
      </c>
      <c r="H3781">
        <v>7</v>
      </c>
      <c r="K3781" s="2"/>
    </row>
    <row r="3782" spans="1:11" x14ac:dyDescent="0.2">
      <c r="A3782">
        <f t="array" ref="A3782">INDEX('All Matches'!$A$2:$A$25000,MATCH(B3782&amp;C3782&amp;G3782,'All Matches'!$C$2:$C$25000&amp;'All Matches'!$B$2:$B$25000&amp;'All Matches'!$E$2:$E$25000,0))</f>
        <v>1718266</v>
      </c>
      <c r="B3782">
        <f>INDEX(Teams!$B$2:$B$50,MATCH(D3782,Teams!$A$2:$A$50,0))</f>
        <v>17</v>
      </c>
      <c r="C3782" s="2">
        <v>43142</v>
      </c>
      <c r="D3782" t="s">
        <v>29</v>
      </c>
      <c r="E3782" t="s">
        <v>231</v>
      </c>
      <c r="F3782" t="s">
        <v>20</v>
      </c>
      <c r="G3782">
        <f>INDEX(Teams!$B$2:$B$50,MATCH(F3782,Teams!$A$2:$A$50,0))</f>
        <v>11</v>
      </c>
      <c r="H3782">
        <v>27</v>
      </c>
      <c r="K3782" s="2"/>
    </row>
    <row r="3783" spans="1:11" x14ac:dyDescent="0.2">
      <c r="A3783">
        <f t="array" ref="A3783">INDEX('All Matches'!$A$2:$A$25000,MATCH(B3783&amp;C3783&amp;G3783,'All Matches'!$C$2:$C$25000&amp;'All Matches'!$B$2:$B$25000&amp;'All Matches'!$E$2:$E$25000,0))</f>
        <v>1718266</v>
      </c>
      <c r="B3783">
        <f>INDEX(Teams!$B$2:$B$50,MATCH(D3783,Teams!$A$2:$A$50,0))</f>
        <v>17</v>
      </c>
      <c r="C3783" s="2">
        <v>43142</v>
      </c>
      <c r="D3783" t="s">
        <v>29</v>
      </c>
      <c r="E3783" t="s">
        <v>231</v>
      </c>
      <c r="F3783" t="s">
        <v>20</v>
      </c>
      <c r="G3783">
        <f>INDEX(Teams!$B$2:$B$50,MATCH(F3783,Teams!$A$2:$A$50,0))</f>
        <v>11</v>
      </c>
      <c r="H3783">
        <v>66</v>
      </c>
      <c r="K3783" s="2"/>
    </row>
    <row r="3784" spans="1:11" x14ac:dyDescent="0.2">
      <c r="A3784">
        <f t="array" ref="A3784">INDEX('All Matches'!$A$2:$A$25000,MATCH(B3784&amp;C3784&amp;G3784,'All Matches'!$C$2:$C$25000&amp;'All Matches'!$B$2:$B$25000&amp;'All Matches'!$E$2:$E$25000,0))</f>
        <v>1718266</v>
      </c>
      <c r="B3784">
        <f>INDEX(Teams!$B$2:$B$50,MATCH(D3784,Teams!$A$2:$A$50,0))</f>
        <v>17</v>
      </c>
      <c r="C3784" s="2">
        <v>43142</v>
      </c>
      <c r="D3784" t="s">
        <v>29</v>
      </c>
      <c r="E3784" t="s">
        <v>371</v>
      </c>
      <c r="F3784" t="s">
        <v>20</v>
      </c>
      <c r="G3784">
        <f>INDEX(Teams!$B$2:$B$50,MATCH(F3784,Teams!$A$2:$A$50,0))</f>
        <v>11</v>
      </c>
      <c r="H3784">
        <v>90</v>
      </c>
      <c r="J3784">
        <v>1</v>
      </c>
      <c r="K3784" s="2"/>
    </row>
    <row r="3785" spans="1:11" x14ac:dyDescent="0.2">
      <c r="A3785">
        <f t="array" ref="A3785">INDEX('All Matches'!$A$2:$A$25000,MATCH(B3785&amp;C3785&amp;G3785,'All Matches'!$C$2:$C$25000&amp;'All Matches'!$B$2:$B$25000&amp;'All Matches'!$E$2:$E$25000,0))</f>
        <v>1718266</v>
      </c>
      <c r="B3785">
        <f>INDEX(Teams!$B$2:$B$50,MATCH(D3785,Teams!$A$2:$A$50,0))</f>
        <v>11</v>
      </c>
      <c r="C3785" s="2">
        <v>43142</v>
      </c>
      <c r="D3785" t="s">
        <v>20</v>
      </c>
      <c r="E3785" t="s">
        <v>142</v>
      </c>
      <c r="F3785" t="s">
        <v>29</v>
      </c>
      <c r="G3785">
        <f>INDEX(Teams!$B$2:$B$50,MATCH(F3785,Teams!$A$2:$A$50,0))</f>
        <v>17</v>
      </c>
      <c r="H3785">
        <v>13</v>
      </c>
      <c r="K3785" s="2"/>
    </row>
    <row r="3786" spans="1:11" x14ac:dyDescent="0.2">
      <c r="A3786">
        <f t="array" ref="A3786">INDEX('All Matches'!$A$2:$A$25000,MATCH(B3786&amp;C3786&amp;G3786,'All Matches'!$C$2:$C$25000&amp;'All Matches'!$B$2:$B$25000&amp;'All Matches'!$E$2:$E$25000,0))</f>
        <v>1718277</v>
      </c>
      <c r="B3786">
        <f>INDEX(Teams!$B$2:$B$50,MATCH(D3786,Teams!$A$2:$A$50,0))</f>
        <v>22</v>
      </c>
      <c r="C3786" s="2">
        <v>43142</v>
      </c>
      <c r="D3786" t="s">
        <v>15</v>
      </c>
      <c r="E3786" t="s">
        <v>255</v>
      </c>
      <c r="F3786" t="s">
        <v>10</v>
      </c>
      <c r="G3786">
        <f>INDEX(Teams!$B$2:$B$50,MATCH(F3786,Teams!$A$2:$A$50,0))</f>
        <v>21</v>
      </c>
      <c r="H3786">
        <v>65</v>
      </c>
      <c r="K3786" s="2"/>
    </row>
    <row r="3787" spans="1:11" x14ac:dyDescent="0.2">
      <c r="A3787">
        <f t="array" ref="A3787">INDEX('All Matches'!$A$2:$A$25000,MATCH(B3787&amp;C3787&amp;G3787,'All Matches'!$C$2:$C$25000&amp;'All Matches'!$B$2:$B$25000&amp;'All Matches'!$E$2:$E$25000,0))</f>
        <v>1718278</v>
      </c>
      <c r="B3787">
        <f>INDEX(Teams!$B$2:$B$50,MATCH(D3787,Teams!$A$2:$A$50,0))</f>
        <v>19</v>
      </c>
      <c r="C3787" s="2">
        <v>43142</v>
      </c>
      <c r="D3787" t="s">
        <v>40</v>
      </c>
      <c r="E3787" t="s">
        <v>93</v>
      </c>
      <c r="F3787" t="s">
        <v>50</v>
      </c>
      <c r="G3787">
        <f>INDEX(Teams!$B$2:$B$50,MATCH(F3787,Teams!$A$2:$A$50,0))</f>
        <v>23</v>
      </c>
      <c r="H3787">
        <v>6</v>
      </c>
      <c r="K3787" s="2"/>
    </row>
    <row r="3788" spans="1:11" x14ac:dyDescent="0.2">
      <c r="A3788">
        <f t="array" ref="A3788">INDEX('All Matches'!$A$2:$A$25000,MATCH(B3788&amp;C3788&amp;G3788,'All Matches'!$C$2:$C$25000&amp;'All Matches'!$B$2:$B$25000&amp;'All Matches'!$E$2:$E$25000,0))</f>
        <v>1718278</v>
      </c>
      <c r="B3788">
        <f>INDEX(Teams!$B$2:$B$50,MATCH(D3788,Teams!$A$2:$A$50,0))</f>
        <v>19</v>
      </c>
      <c r="C3788" s="2">
        <v>43142</v>
      </c>
      <c r="D3788" t="s">
        <v>40</v>
      </c>
      <c r="E3788" t="s">
        <v>41</v>
      </c>
      <c r="F3788" t="s">
        <v>50</v>
      </c>
      <c r="G3788">
        <f>INDEX(Teams!$B$2:$B$50,MATCH(F3788,Teams!$A$2:$A$50,0))</f>
        <v>23</v>
      </c>
      <c r="H3788">
        <v>42</v>
      </c>
      <c r="K3788" s="2"/>
    </row>
    <row r="3789" spans="1:11" x14ac:dyDescent="0.2">
      <c r="A3789">
        <f t="array" ref="A3789">INDEX('All Matches'!$A$2:$A$25000,MATCH(B3789&amp;C3789&amp;G3789,'All Matches'!$C$2:$C$25000&amp;'All Matches'!$B$2:$B$25000&amp;'All Matches'!$E$2:$E$25000,0))</f>
        <v>1718279</v>
      </c>
      <c r="B3789">
        <f>INDEX(Teams!$B$2:$B$50,MATCH(D3789,Teams!$A$2:$A$50,0))</f>
        <v>14</v>
      </c>
      <c r="C3789" s="2">
        <v>43143</v>
      </c>
      <c r="D3789" t="s">
        <v>27</v>
      </c>
      <c r="E3789" t="s">
        <v>369</v>
      </c>
      <c r="F3789" t="s">
        <v>320</v>
      </c>
      <c r="G3789">
        <f>INDEX(Teams!$B$2:$B$50,MATCH(F3789,Teams!$A$2:$A$50,0))</f>
        <v>28</v>
      </c>
      <c r="H3789">
        <v>25</v>
      </c>
      <c r="K3789" s="2"/>
    </row>
    <row r="3790" spans="1:11" x14ac:dyDescent="0.2">
      <c r="A3790">
        <f t="array" ref="A3790">INDEX('All Matches'!$A$2:$A$25000,MATCH(B3790&amp;C3790&amp;G3790,'All Matches'!$C$2:$C$25000&amp;'All Matches'!$B$2:$B$25000&amp;'All Matches'!$E$2:$E$25000,0))</f>
        <v>1718279</v>
      </c>
      <c r="B3790">
        <f>INDEX(Teams!$B$2:$B$50,MATCH(D3790,Teams!$A$2:$A$50,0))</f>
        <v>14</v>
      </c>
      <c r="C3790" s="2">
        <v>43143</v>
      </c>
      <c r="D3790" t="s">
        <v>27</v>
      </c>
      <c r="E3790" t="s">
        <v>369</v>
      </c>
      <c r="F3790" t="s">
        <v>320</v>
      </c>
      <c r="G3790">
        <f>INDEX(Teams!$B$2:$B$50,MATCH(F3790,Teams!$A$2:$A$50,0))</f>
        <v>28</v>
      </c>
      <c r="H3790">
        <v>71</v>
      </c>
      <c r="K3790" s="2"/>
    </row>
    <row r="3791" spans="1:11" x14ac:dyDescent="0.2">
      <c r="A3791">
        <f t="array" ref="A3791">INDEX('All Matches'!$A$2:$A$25000,MATCH(B3791&amp;C3791&amp;G3791,'All Matches'!$C$2:$C$25000&amp;'All Matches'!$B$2:$B$25000&amp;'All Matches'!$E$2:$E$25000,0))</f>
        <v>1718279</v>
      </c>
      <c r="B3791">
        <f>INDEX(Teams!$B$2:$B$50,MATCH(D3791,Teams!$A$2:$A$50,0))</f>
        <v>14</v>
      </c>
      <c r="C3791" s="2">
        <v>43143</v>
      </c>
      <c r="D3791" t="s">
        <v>27</v>
      </c>
      <c r="E3791" t="s">
        <v>418</v>
      </c>
      <c r="F3791" t="s">
        <v>320</v>
      </c>
      <c r="G3791">
        <f>INDEX(Teams!$B$2:$B$50,MATCH(F3791,Teams!$A$2:$A$50,0))</f>
        <v>28</v>
      </c>
      <c r="H3791">
        <v>63</v>
      </c>
      <c r="K3791" s="2"/>
    </row>
    <row r="3792" spans="1:11" x14ac:dyDescent="0.2">
      <c r="A3792">
        <f t="array" ref="A3792">INDEX('All Matches'!$A$2:$A$25000,MATCH(B3792&amp;C3792&amp;G3792,'All Matches'!$C$2:$C$25000&amp;'All Matches'!$B$2:$B$25000&amp;'All Matches'!$E$2:$E$25000,0))</f>
        <v>1718280</v>
      </c>
      <c r="B3792">
        <f>INDEX(Teams!$B$2:$B$50,MATCH(D3792,Teams!$A$2:$A$50,0))</f>
        <v>18</v>
      </c>
      <c r="C3792" s="2">
        <v>43155</v>
      </c>
      <c r="D3792" t="s">
        <v>12</v>
      </c>
      <c r="E3792" t="s">
        <v>424</v>
      </c>
      <c r="F3792" t="s">
        <v>319</v>
      </c>
      <c r="G3792">
        <f>INDEX(Teams!$B$2:$B$50,MATCH(F3792,Teams!$A$2:$A$50,0))</f>
        <v>24</v>
      </c>
      <c r="H3792">
        <v>70</v>
      </c>
      <c r="I3792">
        <v>1</v>
      </c>
      <c r="K3792" s="2"/>
    </row>
    <row r="3793" spans="1:11" x14ac:dyDescent="0.2">
      <c r="A3793">
        <f t="array" ref="A3793">INDEX('All Matches'!$A$2:$A$25000,MATCH(B3793&amp;C3793&amp;G3793,'All Matches'!$C$2:$C$25000&amp;'All Matches'!$B$2:$B$25000&amp;'All Matches'!$E$2:$E$25000,0))</f>
        <v>1718280</v>
      </c>
      <c r="B3793">
        <f>INDEX(Teams!$B$2:$B$50,MATCH(D3793,Teams!$A$2:$A$50,0))</f>
        <v>24</v>
      </c>
      <c r="C3793" s="2">
        <v>43155</v>
      </c>
      <c r="D3793" t="s">
        <v>319</v>
      </c>
      <c r="E3793" t="s">
        <v>164</v>
      </c>
      <c r="F3793" t="s">
        <v>12</v>
      </c>
      <c r="G3793">
        <f>INDEX(Teams!$B$2:$B$50,MATCH(F3793,Teams!$A$2:$A$50,0))</f>
        <v>18</v>
      </c>
      <c r="H3793">
        <v>43</v>
      </c>
      <c r="K3793" s="2"/>
    </row>
    <row r="3794" spans="1:11" x14ac:dyDescent="0.2">
      <c r="A3794">
        <f t="array" ref="A3794">INDEX('All Matches'!$A$2:$A$25000,MATCH(B3794&amp;C3794&amp;G3794,'All Matches'!$C$2:$C$25000&amp;'All Matches'!$B$2:$B$25000&amp;'All Matches'!$E$2:$E$25000,0))</f>
        <v>1718281</v>
      </c>
      <c r="B3794">
        <f>INDEX(Teams!$B$2:$B$50,MATCH(D3794,Teams!$A$2:$A$50,0))</f>
        <v>11</v>
      </c>
      <c r="C3794" s="2">
        <v>43155</v>
      </c>
      <c r="D3794" t="s">
        <v>20</v>
      </c>
      <c r="E3794" t="s">
        <v>109</v>
      </c>
      <c r="F3794" t="s">
        <v>15</v>
      </c>
      <c r="G3794">
        <f>INDEX(Teams!$B$2:$B$50,MATCH(F3794,Teams!$A$2:$A$50,0))</f>
        <v>22</v>
      </c>
      <c r="H3794">
        <v>80</v>
      </c>
      <c r="K3794" s="2"/>
    </row>
    <row r="3795" spans="1:11" x14ac:dyDescent="0.2">
      <c r="A3795">
        <f t="array" ref="A3795">INDEX('All Matches'!$A$2:$A$25000,MATCH(B3795&amp;C3795&amp;G3795,'All Matches'!$C$2:$C$25000&amp;'All Matches'!$B$2:$B$25000&amp;'All Matches'!$E$2:$E$25000,0))</f>
        <v>1718281</v>
      </c>
      <c r="B3795">
        <f>INDEX(Teams!$B$2:$B$50,MATCH(D3795,Teams!$A$2:$A$50,0))</f>
        <v>11</v>
      </c>
      <c r="C3795" s="2">
        <v>43155</v>
      </c>
      <c r="D3795" t="s">
        <v>20</v>
      </c>
      <c r="E3795" t="s">
        <v>296</v>
      </c>
      <c r="F3795" t="s">
        <v>15</v>
      </c>
      <c r="G3795">
        <f>INDEX(Teams!$B$2:$B$50,MATCH(F3795,Teams!$A$2:$A$50,0))</f>
        <v>22</v>
      </c>
      <c r="H3795">
        <v>89</v>
      </c>
      <c r="K3795" s="2"/>
    </row>
    <row r="3796" spans="1:11" x14ac:dyDescent="0.2">
      <c r="A3796">
        <f t="array" ref="A3796">INDEX('All Matches'!$A$2:$A$25000,MATCH(B3796&amp;C3796&amp;G3796,'All Matches'!$C$2:$C$25000&amp;'All Matches'!$B$2:$B$25000&amp;'All Matches'!$E$2:$E$25000,0))</f>
        <v>1718281</v>
      </c>
      <c r="B3796">
        <f>INDEX(Teams!$B$2:$B$50,MATCH(D3796,Teams!$A$2:$A$50,0))</f>
        <v>22</v>
      </c>
      <c r="C3796" s="2">
        <v>43155</v>
      </c>
      <c r="D3796" t="s">
        <v>15</v>
      </c>
      <c r="E3796" t="s">
        <v>376</v>
      </c>
      <c r="F3796" t="s">
        <v>20</v>
      </c>
      <c r="G3796">
        <f>INDEX(Teams!$B$2:$B$50,MATCH(F3796,Teams!$A$2:$A$50,0))</f>
        <v>11</v>
      </c>
      <c r="H3796">
        <v>17</v>
      </c>
      <c r="K3796" s="2"/>
    </row>
    <row r="3797" spans="1:11" x14ac:dyDescent="0.2">
      <c r="A3797">
        <f t="array" ref="A3797">INDEX('All Matches'!$A$2:$A$25000,MATCH(B3797&amp;C3797&amp;G3797,'All Matches'!$C$2:$C$25000&amp;'All Matches'!$B$2:$B$25000&amp;'All Matches'!$E$2:$E$25000,0))</f>
        <v>1718281</v>
      </c>
      <c r="B3797">
        <f>INDEX(Teams!$B$2:$B$50,MATCH(D3797,Teams!$A$2:$A$50,0))</f>
        <v>22</v>
      </c>
      <c r="C3797" s="2">
        <v>43155</v>
      </c>
      <c r="D3797" t="s">
        <v>15</v>
      </c>
      <c r="E3797" t="s">
        <v>376</v>
      </c>
      <c r="F3797" t="s">
        <v>20</v>
      </c>
      <c r="G3797">
        <f>INDEX(Teams!$B$2:$B$50,MATCH(F3797,Teams!$A$2:$A$50,0))</f>
        <v>11</v>
      </c>
      <c r="H3797">
        <v>45</v>
      </c>
      <c r="K3797" s="2"/>
    </row>
    <row r="3798" spans="1:11" x14ac:dyDescent="0.2">
      <c r="A3798">
        <f t="array" ref="A3798">INDEX('All Matches'!$A$2:$A$25000,MATCH(B3798&amp;C3798&amp;G3798,'All Matches'!$C$2:$C$25000&amp;'All Matches'!$B$2:$B$25000&amp;'All Matches'!$E$2:$E$25000,0))</f>
        <v>1718282</v>
      </c>
      <c r="B3798">
        <f>INDEX(Teams!$B$2:$B$50,MATCH(D3798,Teams!$A$2:$A$50,0))</f>
        <v>12</v>
      </c>
      <c r="C3798" s="2">
        <v>43155</v>
      </c>
      <c r="D3798" t="s">
        <v>34</v>
      </c>
      <c r="E3798" t="s">
        <v>73</v>
      </c>
      <c r="F3798" t="s">
        <v>325</v>
      </c>
      <c r="G3798">
        <f>INDEX(Teams!$B$2:$B$50,MATCH(F3798,Teams!$A$2:$A$50,0))</f>
        <v>25</v>
      </c>
      <c r="H3798">
        <v>18</v>
      </c>
      <c r="J3798">
        <v>1</v>
      </c>
      <c r="K3798" s="2"/>
    </row>
    <row r="3799" spans="1:11" x14ac:dyDescent="0.2">
      <c r="A3799">
        <f t="array" ref="A3799">INDEX('All Matches'!$A$2:$A$25000,MATCH(B3799&amp;C3799&amp;G3799,'All Matches'!$C$2:$C$25000&amp;'All Matches'!$B$2:$B$25000&amp;'All Matches'!$E$2:$E$25000,0))</f>
        <v>1718282</v>
      </c>
      <c r="B3799">
        <f>INDEX(Teams!$B$2:$B$50,MATCH(D3799,Teams!$A$2:$A$50,0))</f>
        <v>12</v>
      </c>
      <c r="C3799" s="2">
        <v>43155</v>
      </c>
      <c r="D3799" t="s">
        <v>34</v>
      </c>
      <c r="E3799" t="s">
        <v>73</v>
      </c>
      <c r="F3799" t="s">
        <v>325</v>
      </c>
      <c r="G3799">
        <f>INDEX(Teams!$B$2:$B$50,MATCH(F3799,Teams!$A$2:$A$50,0))</f>
        <v>25</v>
      </c>
      <c r="H3799">
        <v>69</v>
      </c>
      <c r="K3799" s="2"/>
    </row>
    <row r="3800" spans="1:11" x14ac:dyDescent="0.2">
      <c r="A3800">
        <f t="array" ref="A3800">INDEX('All Matches'!$A$2:$A$25000,MATCH(B3800&amp;C3800&amp;G3800,'All Matches'!$C$2:$C$25000&amp;'All Matches'!$B$2:$B$25000&amp;'All Matches'!$E$2:$E$25000,0))</f>
        <v>1718282</v>
      </c>
      <c r="B3800">
        <f>INDEX(Teams!$B$2:$B$50,MATCH(D3800,Teams!$A$2:$A$50,0))</f>
        <v>12</v>
      </c>
      <c r="C3800" s="2">
        <v>43155</v>
      </c>
      <c r="D3800" t="s">
        <v>34</v>
      </c>
      <c r="E3800" t="s">
        <v>130</v>
      </c>
      <c r="F3800" t="s">
        <v>325</v>
      </c>
      <c r="G3800">
        <f>INDEX(Teams!$B$2:$B$50,MATCH(F3800,Teams!$A$2:$A$50,0))</f>
        <v>25</v>
      </c>
      <c r="H3800">
        <v>73</v>
      </c>
      <c r="K3800" s="2"/>
    </row>
    <row r="3801" spans="1:11" x14ac:dyDescent="0.2">
      <c r="A3801">
        <f t="array" ref="A3801">INDEX('All Matches'!$A$2:$A$25000,MATCH(B3801&amp;C3801&amp;G3801,'All Matches'!$C$2:$C$25000&amp;'All Matches'!$B$2:$B$25000&amp;'All Matches'!$E$2:$E$25000,0))</f>
        <v>1718282</v>
      </c>
      <c r="B3801">
        <f>INDEX(Teams!$B$2:$B$50,MATCH(D3801,Teams!$A$2:$A$50,0))</f>
        <v>12</v>
      </c>
      <c r="C3801" s="2">
        <v>43155</v>
      </c>
      <c r="D3801" t="s">
        <v>34</v>
      </c>
      <c r="E3801" t="s">
        <v>225</v>
      </c>
      <c r="F3801" t="s">
        <v>325</v>
      </c>
      <c r="G3801">
        <f>INDEX(Teams!$B$2:$B$50,MATCH(F3801,Teams!$A$2:$A$50,0))</f>
        <v>25</v>
      </c>
      <c r="H3801">
        <v>90</v>
      </c>
      <c r="K3801" s="2"/>
    </row>
    <row r="3802" spans="1:11" x14ac:dyDescent="0.2">
      <c r="A3802">
        <f t="array" ref="A3802">INDEX('All Matches'!$A$2:$A$25000,MATCH(B3802&amp;C3802&amp;G3802,'All Matches'!$C$2:$C$25000&amp;'All Matches'!$B$2:$B$25000&amp;'All Matches'!$E$2:$E$25000,0))</f>
        <v>1718282</v>
      </c>
      <c r="B3802">
        <f>INDEX(Teams!$B$2:$B$50,MATCH(D3802,Teams!$A$2:$A$50,0))</f>
        <v>25</v>
      </c>
      <c r="C3802" s="2">
        <v>43155</v>
      </c>
      <c r="D3802" t="s">
        <v>325</v>
      </c>
      <c r="E3802" t="s">
        <v>322</v>
      </c>
      <c r="F3802" t="s">
        <v>34</v>
      </c>
      <c r="G3802">
        <f>INDEX(Teams!$B$2:$B$50,MATCH(F3802,Teams!$A$2:$A$50,0))</f>
        <v>12</v>
      </c>
      <c r="H3802">
        <v>85</v>
      </c>
      <c r="I3802">
        <v>1</v>
      </c>
      <c r="K3802" s="2"/>
    </row>
    <row r="3803" spans="1:11" x14ac:dyDescent="0.2">
      <c r="A3803">
        <f t="array" ref="A3803">INDEX('All Matches'!$A$2:$A$25000,MATCH(B3803&amp;C3803&amp;G3803,'All Matches'!$C$2:$C$25000&amp;'All Matches'!$B$2:$B$25000&amp;'All Matches'!$E$2:$E$25000,0))</f>
        <v>1718283</v>
      </c>
      <c r="B3803">
        <f>INDEX(Teams!$B$2:$B$50,MATCH(D3803,Teams!$A$2:$A$50,0))</f>
        <v>13</v>
      </c>
      <c r="C3803" s="2">
        <v>43155</v>
      </c>
      <c r="D3803" t="s">
        <v>64</v>
      </c>
      <c r="E3803" t="s">
        <v>787</v>
      </c>
      <c r="F3803" t="s">
        <v>50</v>
      </c>
      <c r="G3803">
        <f>INDEX(Teams!$B$2:$B$50,MATCH(F3803,Teams!$A$2:$A$50,0))</f>
        <v>23</v>
      </c>
      <c r="H3803">
        <v>67</v>
      </c>
      <c r="K3803" s="2"/>
    </row>
    <row r="3804" spans="1:11" x14ac:dyDescent="0.2">
      <c r="A3804">
        <f t="array" ref="A3804">INDEX('All Matches'!$A$2:$A$25000,MATCH(B3804&amp;C3804&amp;G3804,'All Matches'!$C$2:$C$25000&amp;'All Matches'!$B$2:$B$25000&amp;'All Matches'!$E$2:$E$25000,0))</f>
        <v>1718283</v>
      </c>
      <c r="B3804">
        <f>INDEX(Teams!$B$2:$B$50,MATCH(D3804,Teams!$A$2:$A$50,0))</f>
        <v>23</v>
      </c>
      <c r="C3804" s="2">
        <v>43155</v>
      </c>
      <c r="D3804" t="s">
        <v>50</v>
      </c>
      <c r="E3804" t="s">
        <v>179</v>
      </c>
      <c r="F3804" t="s">
        <v>64</v>
      </c>
      <c r="G3804">
        <f>INDEX(Teams!$B$2:$B$50,MATCH(F3804,Teams!$A$2:$A$50,0))</f>
        <v>13</v>
      </c>
      <c r="H3804">
        <v>90</v>
      </c>
      <c r="K3804" s="2"/>
    </row>
    <row r="3805" spans="1:11" x14ac:dyDescent="0.2">
      <c r="A3805">
        <f t="array" ref="A3805">INDEX('All Matches'!$A$2:$A$25000,MATCH(B3805&amp;C3805&amp;G3805,'All Matches'!$C$2:$C$25000&amp;'All Matches'!$B$2:$B$25000&amp;'All Matches'!$E$2:$E$25000,0))</f>
        <v>1718284</v>
      </c>
      <c r="B3805">
        <f>INDEX(Teams!$B$2:$B$50,MATCH(D3805,Teams!$A$2:$A$50,0))</f>
        <v>19</v>
      </c>
      <c r="C3805" s="2">
        <v>43155</v>
      </c>
      <c r="D3805" t="s">
        <v>40</v>
      </c>
      <c r="E3805" t="s">
        <v>383</v>
      </c>
      <c r="F3805" t="s">
        <v>42</v>
      </c>
      <c r="G3805">
        <f>INDEX(Teams!$B$2:$B$50,MATCH(F3805,Teams!$A$2:$A$50,0))</f>
        <v>29</v>
      </c>
      <c r="H3805">
        <v>29</v>
      </c>
      <c r="K3805" s="2"/>
    </row>
    <row r="3806" spans="1:11" x14ac:dyDescent="0.2">
      <c r="A3806">
        <f t="array" ref="A3806">INDEX('All Matches'!$A$2:$A$25000,MATCH(B3806&amp;C3806&amp;G3806,'All Matches'!$C$2:$C$25000&amp;'All Matches'!$B$2:$B$25000&amp;'All Matches'!$E$2:$E$25000,0))</f>
        <v>1718284</v>
      </c>
      <c r="B3806">
        <f>INDEX(Teams!$B$2:$B$50,MATCH(D3806,Teams!$A$2:$A$50,0))</f>
        <v>19</v>
      </c>
      <c r="C3806" s="2">
        <v>43155</v>
      </c>
      <c r="D3806" t="s">
        <v>40</v>
      </c>
      <c r="E3806" t="s">
        <v>41</v>
      </c>
      <c r="F3806" t="s">
        <v>42</v>
      </c>
      <c r="G3806">
        <f>INDEX(Teams!$B$2:$B$50,MATCH(F3806,Teams!$A$2:$A$50,0))</f>
        <v>29</v>
      </c>
      <c r="H3806">
        <v>51</v>
      </c>
      <c r="K3806" s="2"/>
    </row>
    <row r="3807" spans="1:11" x14ac:dyDescent="0.2">
      <c r="A3807">
        <f t="array" ref="A3807">INDEX('All Matches'!$A$2:$A$25000,MATCH(B3807&amp;C3807&amp;G3807,'All Matches'!$C$2:$C$25000&amp;'All Matches'!$B$2:$B$25000&amp;'All Matches'!$E$2:$E$25000,0))</f>
        <v>1718284</v>
      </c>
      <c r="B3807">
        <f>INDEX(Teams!$B$2:$B$50,MATCH(D3807,Teams!$A$2:$A$50,0))</f>
        <v>19</v>
      </c>
      <c r="C3807" s="2">
        <v>43155</v>
      </c>
      <c r="D3807" t="s">
        <v>40</v>
      </c>
      <c r="E3807" t="s">
        <v>93</v>
      </c>
      <c r="F3807" t="s">
        <v>42</v>
      </c>
      <c r="G3807">
        <f>INDEX(Teams!$B$2:$B$50,MATCH(F3807,Teams!$A$2:$A$50,0))</f>
        <v>29</v>
      </c>
      <c r="H3807">
        <v>57</v>
      </c>
      <c r="K3807" s="2"/>
    </row>
    <row r="3808" spans="1:11" x14ac:dyDescent="0.2">
      <c r="A3808">
        <f t="array" ref="A3808">INDEX('All Matches'!$A$2:$A$25000,MATCH(B3808&amp;C3808&amp;G3808,'All Matches'!$C$2:$C$25000&amp;'All Matches'!$B$2:$B$25000&amp;'All Matches'!$E$2:$E$25000,0))</f>
        <v>1718284</v>
      </c>
      <c r="B3808">
        <f>INDEX(Teams!$B$2:$B$50,MATCH(D3808,Teams!$A$2:$A$50,0))</f>
        <v>19</v>
      </c>
      <c r="C3808" s="2">
        <v>43155</v>
      </c>
      <c r="D3808" t="s">
        <v>40</v>
      </c>
      <c r="E3808" t="s">
        <v>43</v>
      </c>
      <c r="F3808" t="s">
        <v>42</v>
      </c>
      <c r="G3808">
        <f>INDEX(Teams!$B$2:$B$50,MATCH(F3808,Teams!$A$2:$A$50,0))</f>
        <v>29</v>
      </c>
      <c r="H3808">
        <v>77</v>
      </c>
      <c r="K3808" s="2"/>
    </row>
    <row r="3809" spans="1:11" x14ac:dyDescent="0.2">
      <c r="A3809">
        <f t="array" ref="A3809">INDEX('All Matches'!$A$2:$A$25000,MATCH(B3809&amp;C3809&amp;G3809,'All Matches'!$C$2:$C$25000&amp;'All Matches'!$B$2:$B$25000&amp;'All Matches'!$E$2:$E$25000,0))</f>
        <v>1718284</v>
      </c>
      <c r="B3809">
        <f>INDEX(Teams!$B$2:$B$50,MATCH(D3809,Teams!$A$2:$A$50,0))</f>
        <v>29</v>
      </c>
      <c r="C3809" s="2">
        <v>43155</v>
      </c>
      <c r="D3809" t="s">
        <v>42</v>
      </c>
      <c r="E3809" t="s">
        <v>198</v>
      </c>
      <c r="F3809" t="s">
        <v>40</v>
      </c>
      <c r="G3809">
        <f>INDEX(Teams!$B$2:$B$50,MATCH(F3809,Teams!$A$2:$A$50,0))</f>
        <v>19</v>
      </c>
      <c r="H3809">
        <v>59</v>
      </c>
      <c r="K3809" s="2"/>
    </row>
    <row r="3810" spans="1:11" x14ac:dyDescent="0.2">
      <c r="A3810">
        <f t="array" ref="A3810">INDEX('All Matches'!$A$2:$A$25000,MATCH(B3810&amp;C3810&amp;G3810,'All Matches'!$C$2:$C$25000&amp;'All Matches'!$B$2:$B$25000&amp;'All Matches'!$E$2:$E$25000,0))</f>
        <v>1718285</v>
      </c>
      <c r="B3810">
        <f>INDEX(Teams!$B$2:$B$50,MATCH(D3810,Teams!$A$2:$A$50,0))</f>
        <v>28</v>
      </c>
      <c r="C3810" s="2">
        <v>43155</v>
      </c>
      <c r="D3810" t="s">
        <v>320</v>
      </c>
      <c r="E3810" t="s">
        <v>417</v>
      </c>
      <c r="F3810" t="s">
        <v>29</v>
      </c>
      <c r="G3810">
        <f>INDEX(Teams!$B$2:$B$50,MATCH(F3810,Teams!$A$2:$A$50,0))</f>
        <v>17</v>
      </c>
      <c r="H3810">
        <v>64</v>
      </c>
      <c r="K3810" s="2"/>
    </row>
    <row r="3811" spans="1:11" x14ac:dyDescent="0.2">
      <c r="A3811">
        <f t="array" ref="A3811">INDEX('All Matches'!$A$2:$A$25000,MATCH(B3811&amp;C3811&amp;G3811,'All Matches'!$C$2:$C$25000&amp;'All Matches'!$B$2:$B$25000&amp;'All Matches'!$E$2:$E$25000,0))</f>
        <v>1718285</v>
      </c>
      <c r="B3811">
        <f>INDEX(Teams!$B$2:$B$50,MATCH(D3811,Teams!$A$2:$A$50,0))</f>
        <v>17</v>
      </c>
      <c r="C3811" s="2">
        <v>43155</v>
      </c>
      <c r="D3811" t="s">
        <v>29</v>
      </c>
      <c r="E3811" t="s">
        <v>371</v>
      </c>
      <c r="F3811" t="s">
        <v>320</v>
      </c>
      <c r="G3811">
        <f>INDEX(Teams!$B$2:$B$50,MATCH(F3811,Teams!$A$2:$A$50,0))</f>
        <v>28</v>
      </c>
      <c r="H3811">
        <v>48</v>
      </c>
      <c r="K3811" s="2"/>
    </row>
    <row r="3812" spans="1:11" x14ac:dyDescent="0.2">
      <c r="A3812">
        <f t="array" ref="A3812">INDEX('All Matches'!$A$2:$A$25000,MATCH(B3812&amp;C3812&amp;G3812,'All Matches'!$C$2:$C$25000&amp;'All Matches'!$B$2:$B$25000&amp;'All Matches'!$E$2:$E$25000,0))</f>
        <v>1718285</v>
      </c>
      <c r="B3812">
        <f>INDEX(Teams!$B$2:$B$50,MATCH(D3812,Teams!$A$2:$A$50,0))</f>
        <v>17</v>
      </c>
      <c r="C3812" s="2">
        <v>43155</v>
      </c>
      <c r="D3812" t="s">
        <v>29</v>
      </c>
      <c r="E3812" t="s">
        <v>231</v>
      </c>
      <c r="F3812" t="s">
        <v>320</v>
      </c>
      <c r="G3812">
        <f>INDEX(Teams!$B$2:$B$50,MATCH(F3812,Teams!$A$2:$A$50,0))</f>
        <v>28</v>
      </c>
      <c r="H3812">
        <v>56</v>
      </c>
      <c r="K3812" s="2"/>
    </row>
    <row r="3813" spans="1:11" x14ac:dyDescent="0.2">
      <c r="A3813">
        <f t="array" ref="A3813">INDEX('All Matches'!$A$2:$A$25000,MATCH(B3813&amp;C3813&amp;G3813,'All Matches'!$C$2:$C$25000&amp;'All Matches'!$B$2:$B$25000&amp;'All Matches'!$E$2:$E$25000,0))</f>
        <v>1718286</v>
      </c>
      <c r="B3813">
        <f>INDEX(Teams!$B$2:$B$50,MATCH(D3813,Teams!$A$2:$A$50,0))</f>
        <v>27</v>
      </c>
      <c r="C3813" s="2">
        <v>43155</v>
      </c>
      <c r="D3813" t="s">
        <v>32</v>
      </c>
      <c r="E3813" t="s">
        <v>66</v>
      </c>
      <c r="F3813" t="s">
        <v>37</v>
      </c>
      <c r="G3813">
        <f>INDEX(Teams!$B$2:$B$50,MATCH(F3813,Teams!$A$2:$A$50,0))</f>
        <v>16</v>
      </c>
      <c r="H3813">
        <v>79</v>
      </c>
      <c r="K3813" s="2"/>
    </row>
    <row r="3814" spans="1:11" x14ac:dyDescent="0.2">
      <c r="A3814">
        <f t="array" ref="A3814">INDEX('All Matches'!$A$2:$A$25000,MATCH(B3814&amp;C3814&amp;G3814,'All Matches'!$C$2:$C$25000&amp;'All Matches'!$B$2:$B$25000&amp;'All Matches'!$E$2:$E$25000,0))</f>
        <v>1718287</v>
      </c>
      <c r="B3814">
        <f>INDEX(Teams!$B$2:$B$50,MATCH(D3814,Teams!$A$2:$A$50,0))</f>
        <v>26</v>
      </c>
      <c r="C3814" s="2">
        <v>43156</v>
      </c>
      <c r="D3814" t="s">
        <v>17</v>
      </c>
      <c r="E3814" t="s">
        <v>56</v>
      </c>
      <c r="F3814" t="s">
        <v>23</v>
      </c>
      <c r="G3814">
        <f>INDEX(Teams!$B$2:$B$50,MATCH(F3814,Teams!$A$2:$A$50,0))</f>
        <v>15</v>
      </c>
      <c r="H3814">
        <v>88</v>
      </c>
      <c r="K3814" s="2"/>
    </row>
    <row r="3815" spans="1:11" x14ac:dyDescent="0.2">
      <c r="A3815">
        <f t="array" ref="A3815">INDEX('All Matches'!$A$2:$A$25000,MATCH(B3815&amp;C3815&amp;G3815,'All Matches'!$C$2:$C$25000&amp;'All Matches'!$B$2:$B$25000&amp;'All Matches'!$E$2:$E$25000,0))</f>
        <v>1718288</v>
      </c>
      <c r="B3815">
        <f>INDEX(Teams!$B$2:$B$50,MATCH(D3815,Teams!$A$2:$A$50,0))</f>
        <v>21</v>
      </c>
      <c r="C3815" s="2">
        <v>43156</v>
      </c>
      <c r="D3815" t="s">
        <v>10</v>
      </c>
      <c r="E3815" t="s">
        <v>76</v>
      </c>
      <c r="F3815" t="s">
        <v>27</v>
      </c>
      <c r="G3815">
        <f>INDEX(Teams!$B$2:$B$50,MATCH(F3815,Teams!$A$2:$A$50,0))</f>
        <v>14</v>
      </c>
      <c r="H3815">
        <v>39</v>
      </c>
      <c r="K3815" s="2"/>
    </row>
    <row r="3816" spans="1:11" x14ac:dyDescent="0.2">
      <c r="A3816">
        <f t="array" ref="A3816">INDEX('All Matches'!$A$2:$A$25000,MATCH(B3816&amp;C3816&amp;G3816,'All Matches'!$C$2:$C$25000&amp;'All Matches'!$B$2:$B$25000&amp;'All Matches'!$E$2:$E$25000,0))</f>
        <v>1718288</v>
      </c>
      <c r="B3816">
        <f>INDEX(Teams!$B$2:$B$50,MATCH(D3816,Teams!$A$2:$A$50,0))</f>
        <v>21</v>
      </c>
      <c r="C3816" s="2">
        <v>43156</v>
      </c>
      <c r="D3816" t="s">
        <v>10</v>
      </c>
      <c r="E3816" t="s">
        <v>203</v>
      </c>
      <c r="F3816" t="s">
        <v>27</v>
      </c>
      <c r="G3816">
        <f>INDEX(Teams!$B$2:$B$50,MATCH(F3816,Teams!$A$2:$A$50,0))</f>
        <v>14</v>
      </c>
      <c r="H3816">
        <v>75</v>
      </c>
      <c r="K3816" s="2"/>
    </row>
    <row r="3817" spans="1:11" x14ac:dyDescent="0.2">
      <c r="A3817">
        <f t="array" ref="A3817">INDEX('All Matches'!$A$2:$A$25000,MATCH(B3817&amp;C3817&amp;G3817,'All Matches'!$C$2:$C$25000&amp;'All Matches'!$B$2:$B$25000&amp;'All Matches'!$E$2:$E$25000,0))</f>
        <v>1718288</v>
      </c>
      <c r="B3817">
        <f>INDEX(Teams!$B$2:$B$50,MATCH(D3817,Teams!$A$2:$A$50,0))</f>
        <v>14</v>
      </c>
      <c r="C3817" s="2">
        <v>43156</v>
      </c>
      <c r="D3817" t="s">
        <v>27</v>
      </c>
      <c r="E3817" t="s">
        <v>111</v>
      </c>
      <c r="F3817" t="s">
        <v>10</v>
      </c>
      <c r="G3817">
        <f>INDEX(Teams!$B$2:$B$50,MATCH(F3817,Teams!$A$2:$A$50,0))</f>
        <v>21</v>
      </c>
      <c r="H3817">
        <v>32</v>
      </c>
      <c r="K3817" s="2"/>
    </row>
    <row r="3818" spans="1:11" x14ac:dyDescent="0.2">
      <c r="A3818">
        <f t="array" ref="A3818">INDEX('All Matches'!$A$2:$A$25000,MATCH(B3818&amp;C3818&amp;G3818,'All Matches'!$C$2:$C$25000&amp;'All Matches'!$B$2:$B$25000&amp;'All Matches'!$E$2:$E$25000,0))</f>
        <v>1718289</v>
      </c>
      <c r="B3818">
        <f>INDEX(Teams!$B$2:$B$50,MATCH(D3818,Teams!$A$2:$A$50,0))</f>
        <v>20</v>
      </c>
      <c r="C3818" s="2">
        <v>43160</v>
      </c>
      <c r="D3818" t="s">
        <v>45</v>
      </c>
      <c r="E3818" t="s">
        <v>48</v>
      </c>
      <c r="F3818" t="s">
        <v>47</v>
      </c>
      <c r="G3818">
        <f>INDEX(Teams!$B$2:$B$50,MATCH(F3818,Teams!$A$2:$A$50,0))</f>
        <v>10</v>
      </c>
      <c r="H3818">
        <v>15</v>
      </c>
      <c r="K3818" s="2"/>
    </row>
    <row r="3819" spans="1:11" x14ac:dyDescent="0.2">
      <c r="A3819">
        <f t="array" ref="A3819">INDEX('All Matches'!$A$2:$A$25000,MATCH(B3819&amp;C3819&amp;G3819,'All Matches'!$C$2:$C$25000&amp;'All Matches'!$B$2:$B$25000&amp;'All Matches'!$E$2:$E$25000,0))</f>
        <v>1718289</v>
      </c>
      <c r="B3819">
        <f>INDEX(Teams!$B$2:$B$50,MATCH(D3819,Teams!$A$2:$A$50,0))</f>
        <v>20</v>
      </c>
      <c r="C3819" s="2">
        <v>43160</v>
      </c>
      <c r="D3819" t="s">
        <v>45</v>
      </c>
      <c r="E3819" t="s">
        <v>70</v>
      </c>
      <c r="F3819" t="s">
        <v>47</v>
      </c>
      <c r="G3819">
        <f>INDEX(Teams!$B$2:$B$50,MATCH(F3819,Teams!$A$2:$A$50,0))</f>
        <v>10</v>
      </c>
      <c r="H3819">
        <v>28</v>
      </c>
      <c r="K3819" s="2"/>
    </row>
    <row r="3820" spans="1:11" x14ac:dyDescent="0.2">
      <c r="A3820">
        <f t="array" ref="A3820">INDEX('All Matches'!$A$2:$A$25000,MATCH(B3820&amp;C3820&amp;G3820,'All Matches'!$C$2:$C$25000&amp;'All Matches'!$B$2:$B$25000&amp;'All Matches'!$E$2:$E$25000,0))</f>
        <v>1718289</v>
      </c>
      <c r="B3820">
        <f>INDEX(Teams!$B$2:$B$50,MATCH(D3820,Teams!$A$2:$A$50,0))</f>
        <v>20</v>
      </c>
      <c r="C3820" s="2">
        <v>43160</v>
      </c>
      <c r="D3820" t="s">
        <v>45</v>
      </c>
      <c r="E3820" t="s">
        <v>113</v>
      </c>
      <c r="F3820" t="s">
        <v>47</v>
      </c>
      <c r="G3820">
        <f>INDEX(Teams!$B$2:$B$50,MATCH(F3820,Teams!$A$2:$A$50,0))</f>
        <v>10</v>
      </c>
      <c r="H3820">
        <v>33</v>
      </c>
      <c r="K3820" s="2"/>
    </row>
    <row r="3821" spans="1:11" x14ac:dyDescent="0.2">
      <c r="A3821">
        <f t="array" ref="A3821">INDEX('All Matches'!$A$2:$A$25000,MATCH(B3821&amp;C3821&amp;G3821,'All Matches'!$C$2:$C$25000&amp;'All Matches'!$B$2:$B$25000&amp;'All Matches'!$E$2:$E$25000,0))</f>
        <v>1718290</v>
      </c>
      <c r="B3821">
        <f>INDEX(Teams!$B$2:$B$50,MATCH(D3821,Teams!$A$2:$A$50,0))</f>
        <v>13</v>
      </c>
      <c r="C3821" s="2">
        <v>43162</v>
      </c>
      <c r="D3821" t="s">
        <v>64</v>
      </c>
      <c r="E3821" t="s">
        <v>787</v>
      </c>
      <c r="F3821" t="s">
        <v>37</v>
      </c>
      <c r="G3821">
        <f>INDEX(Teams!$B$2:$B$50,MATCH(F3821,Teams!$A$2:$A$50,0))</f>
        <v>16</v>
      </c>
      <c r="H3821">
        <v>56</v>
      </c>
      <c r="K3821" s="2"/>
    </row>
    <row r="3822" spans="1:11" x14ac:dyDescent="0.2">
      <c r="A3822">
        <f t="array" ref="A3822">INDEX('All Matches'!$A$2:$A$25000,MATCH(B3822&amp;C3822&amp;G3822,'All Matches'!$C$2:$C$25000&amp;'All Matches'!$B$2:$B$25000&amp;'All Matches'!$E$2:$E$25000,0))</f>
        <v>1718290</v>
      </c>
      <c r="B3822">
        <f>INDEX(Teams!$B$2:$B$50,MATCH(D3822,Teams!$A$2:$A$50,0))</f>
        <v>13</v>
      </c>
      <c r="C3822" s="2">
        <v>43162</v>
      </c>
      <c r="D3822" t="s">
        <v>64</v>
      </c>
      <c r="E3822" t="s">
        <v>173</v>
      </c>
      <c r="F3822" t="s">
        <v>37</v>
      </c>
      <c r="G3822">
        <f>INDEX(Teams!$B$2:$B$50,MATCH(F3822,Teams!$A$2:$A$50,0))</f>
        <v>16</v>
      </c>
      <c r="H3822">
        <v>80</v>
      </c>
      <c r="K3822" s="2"/>
    </row>
    <row r="3823" spans="1:11" x14ac:dyDescent="0.2">
      <c r="A3823">
        <f t="array" ref="A3823">INDEX('All Matches'!$A$2:$A$25000,MATCH(B3823&amp;C3823&amp;G3823,'All Matches'!$C$2:$C$25000&amp;'All Matches'!$B$2:$B$25000&amp;'All Matches'!$E$2:$E$25000,0))</f>
        <v>1718290</v>
      </c>
      <c r="B3823">
        <f>INDEX(Teams!$B$2:$B$50,MATCH(D3823,Teams!$A$2:$A$50,0))</f>
        <v>16</v>
      </c>
      <c r="C3823" s="2">
        <v>43162</v>
      </c>
      <c r="D3823" t="s">
        <v>37</v>
      </c>
      <c r="E3823" t="s">
        <v>135</v>
      </c>
      <c r="F3823" t="s">
        <v>64</v>
      </c>
      <c r="G3823">
        <f>INDEX(Teams!$B$2:$B$50,MATCH(F3823,Teams!$A$2:$A$50,0))</f>
        <v>13</v>
      </c>
      <c r="H3823">
        <v>20</v>
      </c>
      <c r="K3823" s="2"/>
    </row>
    <row r="3824" spans="1:11" x14ac:dyDescent="0.2">
      <c r="A3824">
        <f t="array" ref="A3824">INDEX('All Matches'!$A$2:$A$25000,MATCH(B3824&amp;C3824&amp;G3824,'All Matches'!$C$2:$C$25000&amp;'All Matches'!$B$2:$B$25000&amp;'All Matches'!$E$2:$E$25000,0))</f>
        <v>1718291</v>
      </c>
      <c r="B3824">
        <f>INDEX(Teams!$B$2:$B$50,MATCH(D3824,Teams!$A$2:$A$50,0))</f>
        <v>18</v>
      </c>
      <c r="C3824" s="2">
        <v>43162</v>
      </c>
      <c r="D3824" t="s">
        <v>12</v>
      </c>
      <c r="E3824" t="s">
        <v>123</v>
      </c>
      <c r="F3824" t="s">
        <v>20</v>
      </c>
      <c r="G3824">
        <f>INDEX(Teams!$B$2:$B$50,MATCH(F3824,Teams!$A$2:$A$50,0))</f>
        <v>11</v>
      </c>
      <c r="H3824">
        <v>90</v>
      </c>
      <c r="K3824" s="2"/>
    </row>
    <row r="3825" spans="1:11" x14ac:dyDescent="0.2">
      <c r="A3825">
        <f t="array" ref="A3825">INDEX('All Matches'!$A$2:$A$25000,MATCH(B3825&amp;C3825&amp;G3825,'All Matches'!$C$2:$C$25000&amp;'All Matches'!$B$2:$B$25000&amp;'All Matches'!$E$2:$E$25000,0))</f>
        <v>1718293</v>
      </c>
      <c r="B3825">
        <f>INDEX(Teams!$B$2:$B$50,MATCH(D3825,Teams!$A$2:$A$50,0))</f>
        <v>25</v>
      </c>
      <c r="C3825" s="2">
        <v>43162</v>
      </c>
      <c r="D3825" t="s">
        <v>325</v>
      </c>
      <c r="E3825" t="s">
        <v>423</v>
      </c>
      <c r="F3825" t="s">
        <v>42</v>
      </c>
      <c r="G3825">
        <f>INDEX(Teams!$B$2:$B$50,MATCH(F3825,Teams!$A$2:$A$50,0))</f>
        <v>29</v>
      </c>
      <c r="H3825">
        <v>8</v>
      </c>
      <c r="K3825" s="2"/>
    </row>
    <row r="3826" spans="1:11" x14ac:dyDescent="0.2">
      <c r="A3826">
        <f t="array" ref="A3826">INDEX('All Matches'!$A$2:$A$25000,MATCH(B3826&amp;C3826&amp;G3826,'All Matches'!$C$2:$C$25000&amp;'All Matches'!$B$2:$B$25000&amp;'All Matches'!$E$2:$E$25000,0))</f>
        <v>1718293</v>
      </c>
      <c r="B3826">
        <f>INDEX(Teams!$B$2:$B$50,MATCH(D3826,Teams!$A$2:$A$50,0))</f>
        <v>25</v>
      </c>
      <c r="C3826" s="2">
        <v>43162</v>
      </c>
      <c r="D3826" t="s">
        <v>325</v>
      </c>
      <c r="E3826" t="s">
        <v>425</v>
      </c>
      <c r="F3826" t="s">
        <v>42</v>
      </c>
      <c r="G3826">
        <f>INDEX(Teams!$B$2:$B$50,MATCH(F3826,Teams!$A$2:$A$50,0))</f>
        <v>29</v>
      </c>
      <c r="H3826">
        <v>32</v>
      </c>
      <c r="K3826" s="2"/>
    </row>
    <row r="3827" spans="1:11" x14ac:dyDescent="0.2">
      <c r="A3827">
        <f t="array" ref="A3827">INDEX('All Matches'!$A$2:$A$25000,MATCH(B3827&amp;C3827&amp;G3827,'All Matches'!$C$2:$C$25000&amp;'All Matches'!$B$2:$B$25000&amp;'All Matches'!$E$2:$E$25000,0))</f>
        <v>1718293</v>
      </c>
      <c r="B3827">
        <f>INDEX(Teams!$B$2:$B$50,MATCH(D3827,Teams!$A$2:$A$50,0))</f>
        <v>25</v>
      </c>
      <c r="C3827" s="2">
        <v>43162</v>
      </c>
      <c r="D3827" t="s">
        <v>325</v>
      </c>
      <c r="E3827" t="s">
        <v>233</v>
      </c>
      <c r="F3827" t="s">
        <v>42</v>
      </c>
      <c r="G3827">
        <f>INDEX(Teams!$B$2:$B$50,MATCH(F3827,Teams!$A$2:$A$50,0))</f>
        <v>29</v>
      </c>
      <c r="H3827">
        <v>63</v>
      </c>
      <c r="J3827">
        <v>1</v>
      </c>
      <c r="K3827" s="2"/>
    </row>
    <row r="3828" spans="1:11" x14ac:dyDescent="0.2">
      <c r="A3828">
        <f t="array" ref="A3828">INDEX('All Matches'!$A$2:$A$25000,MATCH(B3828&amp;C3828&amp;G3828,'All Matches'!$C$2:$C$25000&amp;'All Matches'!$B$2:$B$25000&amp;'All Matches'!$E$2:$E$25000,0))</f>
        <v>1718293</v>
      </c>
      <c r="B3828">
        <f>INDEX(Teams!$B$2:$B$50,MATCH(D3828,Teams!$A$2:$A$50,0))</f>
        <v>29</v>
      </c>
      <c r="C3828" s="2">
        <v>43162</v>
      </c>
      <c r="D3828" t="s">
        <v>42</v>
      </c>
      <c r="E3828" t="s">
        <v>198</v>
      </c>
      <c r="F3828" t="s">
        <v>325</v>
      </c>
      <c r="G3828">
        <f>INDEX(Teams!$B$2:$B$50,MATCH(F3828,Teams!$A$2:$A$50,0))</f>
        <v>25</v>
      </c>
      <c r="H3828">
        <v>78</v>
      </c>
      <c r="K3828" s="2"/>
    </row>
    <row r="3829" spans="1:11" x14ac:dyDescent="0.2">
      <c r="A3829">
        <f t="array" ref="A3829">INDEX('All Matches'!$A$2:$A$25000,MATCH(B3829&amp;C3829&amp;G3829,'All Matches'!$C$2:$C$25000&amp;'All Matches'!$B$2:$B$25000&amp;'All Matches'!$E$2:$E$25000,0))</f>
        <v>1718294</v>
      </c>
      <c r="B3829">
        <f>INDEX(Teams!$B$2:$B$50,MATCH(D3829,Teams!$A$2:$A$50,0))</f>
        <v>26</v>
      </c>
      <c r="C3829" s="2">
        <v>43162</v>
      </c>
      <c r="D3829" t="s">
        <v>17</v>
      </c>
      <c r="E3829" t="s">
        <v>365</v>
      </c>
      <c r="F3829" t="s">
        <v>29</v>
      </c>
      <c r="G3829">
        <f>INDEX(Teams!$B$2:$B$50,MATCH(F3829,Teams!$A$2:$A$50,0))</f>
        <v>17</v>
      </c>
      <c r="H3829">
        <v>27</v>
      </c>
      <c r="K3829" s="2"/>
    </row>
    <row r="3830" spans="1:11" x14ac:dyDescent="0.2">
      <c r="A3830">
        <f t="array" ref="A3830">INDEX('All Matches'!$A$2:$A$25000,MATCH(B3830&amp;C3830&amp;G3830,'All Matches'!$C$2:$C$25000&amp;'All Matches'!$B$2:$B$25000&amp;'All Matches'!$E$2:$E$25000,0))</f>
        <v>1718294</v>
      </c>
      <c r="B3830">
        <f>INDEX(Teams!$B$2:$B$50,MATCH(D3830,Teams!$A$2:$A$50,0))</f>
        <v>26</v>
      </c>
      <c r="C3830" s="2">
        <v>43162</v>
      </c>
      <c r="D3830" t="s">
        <v>17</v>
      </c>
      <c r="E3830" t="s">
        <v>365</v>
      </c>
      <c r="F3830" t="s">
        <v>29</v>
      </c>
      <c r="G3830">
        <f>INDEX(Teams!$B$2:$B$50,MATCH(F3830,Teams!$A$2:$A$50,0))</f>
        <v>17</v>
      </c>
      <c r="H3830">
        <v>54</v>
      </c>
      <c r="K3830" s="2"/>
    </row>
    <row r="3831" spans="1:11" x14ac:dyDescent="0.2">
      <c r="A3831">
        <f t="array" ref="A3831">INDEX('All Matches'!$A$2:$A$25000,MATCH(B3831&amp;C3831&amp;G3831,'All Matches'!$C$2:$C$25000&amp;'All Matches'!$B$2:$B$25000&amp;'All Matches'!$E$2:$E$25000,0))</f>
        <v>1718295</v>
      </c>
      <c r="B3831">
        <f>INDEX(Teams!$B$2:$B$50,MATCH(D3831,Teams!$A$2:$A$50,0))</f>
        <v>27</v>
      </c>
      <c r="C3831" s="2">
        <v>43162</v>
      </c>
      <c r="D3831" t="s">
        <v>32</v>
      </c>
      <c r="E3831" t="s">
        <v>66</v>
      </c>
      <c r="F3831" t="s">
        <v>320</v>
      </c>
      <c r="G3831">
        <f>INDEX(Teams!$B$2:$B$50,MATCH(F3831,Teams!$A$2:$A$50,0))</f>
        <v>28</v>
      </c>
      <c r="H3831">
        <v>77</v>
      </c>
      <c r="K3831" s="2"/>
    </row>
    <row r="3832" spans="1:11" x14ac:dyDescent="0.2">
      <c r="A3832">
        <f t="array" ref="A3832">INDEX('All Matches'!$A$2:$A$25000,MATCH(B3832&amp;C3832&amp;G3832,'All Matches'!$C$2:$C$25000&amp;'All Matches'!$B$2:$B$25000&amp;'All Matches'!$E$2:$E$25000,0))</f>
        <v>1718296</v>
      </c>
      <c r="B3832">
        <f>INDEX(Teams!$B$2:$B$50,MATCH(D3832,Teams!$A$2:$A$50,0))</f>
        <v>19</v>
      </c>
      <c r="C3832" s="2">
        <v>43162</v>
      </c>
      <c r="D3832" t="s">
        <v>40</v>
      </c>
      <c r="E3832" t="s">
        <v>41</v>
      </c>
      <c r="F3832" t="s">
        <v>15</v>
      </c>
      <c r="G3832">
        <f>INDEX(Teams!$B$2:$B$50,MATCH(F3832,Teams!$A$2:$A$50,0))</f>
        <v>22</v>
      </c>
      <c r="H3832">
        <v>40</v>
      </c>
      <c r="K3832" s="2"/>
    </row>
    <row r="3833" spans="1:11" x14ac:dyDescent="0.2">
      <c r="A3833">
        <f t="array" ref="A3833">INDEX('All Matches'!$A$2:$A$25000,MATCH(B3833&amp;C3833&amp;G3833,'All Matches'!$C$2:$C$25000&amp;'All Matches'!$B$2:$B$25000&amp;'All Matches'!$E$2:$E$25000,0))</f>
        <v>1718296</v>
      </c>
      <c r="B3833">
        <f>INDEX(Teams!$B$2:$B$50,MATCH(D3833,Teams!$A$2:$A$50,0))</f>
        <v>19</v>
      </c>
      <c r="C3833" s="2">
        <v>43162</v>
      </c>
      <c r="D3833" t="s">
        <v>40</v>
      </c>
      <c r="E3833" t="s">
        <v>43</v>
      </c>
      <c r="F3833" t="s">
        <v>15</v>
      </c>
      <c r="G3833">
        <f>INDEX(Teams!$B$2:$B$50,MATCH(F3833,Teams!$A$2:$A$50,0))</f>
        <v>22</v>
      </c>
      <c r="H3833">
        <v>55</v>
      </c>
      <c r="K3833" s="2"/>
    </row>
    <row r="3834" spans="1:11" x14ac:dyDescent="0.2">
      <c r="A3834">
        <f t="array" ref="A3834">INDEX('All Matches'!$A$2:$A$25000,MATCH(B3834&amp;C3834&amp;G3834,'All Matches'!$C$2:$C$25000&amp;'All Matches'!$B$2:$B$25000&amp;'All Matches'!$E$2:$E$25000,0))</f>
        <v>1718291</v>
      </c>
      <c r="B3834">
        <f>INDEX(Teams!$B$2:$B$50,MATCH(D3834,Teams!$A$2:$A$50,0))</f>
        <v>11</v>
      </c>
      <c r="C3834" s="2">
        <v>43162</v>
      </c>
      <c r="D3834" t="s">
        <v>20</v>
      </c>
      <c r="E3834" t="s">
        <v>780</v>
      </c>
      <c r="F3834" t="s">
        <v>12</v>
      </c>
      <c r="G3834">
        <f>INDEX(Teams!$B$2:$B$50,MATCH(F3834,Teams!$A$2:$A$50,0))</f>
        <v>18</v>
      </c>
      <c r="H3834">
        <v>35</v>
      </c>
      <c r="J3834">
        <v>1</v>
      </c>
      <c r="K3834" s="2"/>
    </row>
    <row r="3835" spans="1:11" x14ac:dyDescent="0.2">
      <c r="A3835">
        <f t="array" ref="A3835">INDEX('All Matches'!$A$2:$A$25000,MATCH(B3835&amp;C3835&amp;G3835,'All Matches'!$C$2:$C$25000&amp;'All Matches'!$B$2:$B$25000&amp;'All Matches'!$E$2:$E$25000,0))</f>
        <v>1718293</v>
      </c>
      <c r="B3835">
        <f>INDEX(Teams!$B$2:$B$50,MATCH(D3835,Teams!$A$2:$A$50,0))</f>
        <v>25</v>
      </c>
      <c r="C3835" s="2">
        <v>43162</v>
      </c>
      <c r="D3835" t="s">
        <v>325</v>
      </c>
      <c r="E3835" t="s">
        <v>781</v>
      </c>
      <c r="F3835" t="s">
        <v>42</v>
      </c>
      <c r="G3835">
        <f>INDEX(Teams!$B$2:$B$50,MATCH(F3835,Teams!$A$2:$A$50,0))</f>
        <v>29</v>
      </c>
      <c r="H3835">
        <v>48</v>
      </c>
      <c r="K3835" s="2"/>
    </row>
    <row r="3836" spans="1:11" x14ac:dyDescent="0.2">
      <c r="A3836">
        <f t="array" ref="A3836">INDEX('All Matches'!$A$2:$A$25000,MATCH(B3836&amp;C3836&amp;G3836,'All Matches'!$C$2:$C$25000&amp;'All Matches'!$B$2:$B$25000&amp;'All Matches'!$E$2:$E$25000,0))</f>
        <v>1718297</v>
      </c>
      <c r="B3836">
        <f>INDEX(Teams!$B$2:$B$50,MATCH(D3836,Teams!$A$2:$A$50,0))</f>
        <v>12</v>
      </c>
      <c r="C3836" s="2">
        <v>43163</v>
      </c>
      <c r="D3836" t="s">
        <v>34</v>
      </c>
      <c r="E3836" t="s">
        <v>172</v>
      </c>
      <c r="F3836" t="s">
        <v>47</v>
      </c>
      <c r="G3836">
        <f>INDEX(Teams!$B$2:$B$50,MATCH(F3836,Teams!$A$2:$A$50,0))</f>
        <v>10</v>
      </c>
      <c r="H3836">
        <v>7</v>
      </c>
      <c r="K3836" s="2"/>
    </row>
    <row r="3837" spans="1:11" x14ac:dyDescent="0.2">
      <c r="A3837">
        <f t="array" ref="A3837">INDEX('All Matches'!$A$2:$A$25000,MATCH(B3837&amp;C3837&amp;G3837,'All Matches'!$C$2:$C$25000&amp;'All Matches'!$B$2:$B$25000&amp;'All Matches'!$E$2:$E$25000,0))</f>
        <v>1718297</v>
      </c>
      <c r="B3837">
        <f>INDEX(Teams!$B$2:$B$50,MATCH(D3837,Teams!$A$2:$A$50,0))</f>
        <v>12</v>
      </c>
      <c r="C3837" s="2">
        <v>43163</v>
      </c>
      <c r="D3837" t="s">
        <v>34</v>
      </c>
      <c r="E3837" t="s">
        <v>73</v>
      </c>
      <c r="F3837" t="s">
        <v>47</v>
      </c>
      <c r="G3837">
        <f>INDEX(Teams!$B$2:$B$50,MATCH(F3837,Teams!$A$2:$A$50,0))</f>
        <v>10</v>
      </c>
      <c r="H3837">
        <v>26</v>
      </c>
      <c r="K3837" s="2"/>
    </row>
    <row r="3838" spans="1:11" x14ac:dyDescent="0.2">
      <c r="A3838">
        <f t="array" ref="A3838">INDEX('All Matches'!$A$2:$A$25000,MATCH(B3838&amp;C3838&amp;G3838,'All Matches'!$C$2:$C$25000&amp;'All Matches'!$B$2:$B$25000&amp;'All Matches'!$E$2:$E$25000,0))</f>
        <v>1718297</v>
      </c>
      <c r="B3838">
        <f>INDEX(Teams!$B$2:$B$50,MATCH(D3838,Teams!$A$2:$A$50,0))</f>
        <v>10</v>
      </c>
      <c r="C3838" s="2">
        <v>43163</v>
      </c>
      <c r="D3838" t="s">
        <v>47</v>
      </c>
      <c r="E3838" t="s">
        <v>103</v>
      </c>
      <c r="F3838" t="s">
        <v>34</v>
      </c>
      <c r="G3838">
        <f>INDEX(Teams!$B$2:$B$50,MATCH(F3838,Teams!$A$2:$A$50,0))</f>
        <v>12</v>
      </c>
      <c r="H3838">
        <v>43</v>
      </c>
      <c r="K3838" s="2"/>
    </row>
    <row r="3839" spans="1:11" x14ac:dyDescent="0.2">
      <c r="A3839">
        <f t="array" ref="A3839">INDEX('All Matches'!$A$2:$A$25000,MATCH(B3839&amp;C3839&amp;G3839,'All Matches'!$C$2:$C$25000&amp;'All Matches'!$B$2:$B$25000&amp;'All Matches'!$E$2:$E$25000,0))</f>
        <v>1718298</v>
      </c>
      <c r="B3839">
        <f>INDEX(Teams!$B$2:$B$50,MATCH(D3839,Teams!$A$2:$A$50,0))</f>
        <v>20</v>
      </c>
      <c r="C3839" s="2">
        <v>43163</v>
      </c>
      <c r="D3839" t="s">
        <v>45</v>
      </c>
      <c r="E3839" t="s">
        <v>48</v>
      </c>
      <c r="F3839" t="s">
        <v>27</v>
      </c>
      <c r="G3839">
        <f>INDEX(Teams!$B$2:$B$50,MATCH(F3839,Teams!$A$2:$A$50,0))</f>
        <v>14</v>
      </c>
      <c r="H3839">
        <v>46</v>
      </c>
      <c r="K3839" s="2"/>
    </row>
    <row r="3840" spans="1:11" x14ac:dyDescent="0.2">
      <c r="A3840">
        <f t="array" ref="A3840">INDEX('All Matches'!$A$2:$A$25000,MATCH(B3840&amp;C3840&amp;G3840,'All Matches'!$C$2:$C$25000&amp;'All Matches'!$B$2:$B$25000&amp;'All Matches'!$E$2:$E$25000,0))</f>
        <v>1718298</v>
      </c>
      <c r="B3840">
        <f>INDEX(Teams!$B$2:$B$50,MATCH(D3840,Teams!$A$2:$A$50,0))</f>
        <v>15</v>
      </c>
      <c r="C3840" s="2">
        <v>43164</v>
      </c>
      <c r="D3840" t="s">
        <v>23</v>
      </c>
      <c r="E3840" t="s">
        <v>174</v>
      </c>
      <c r="F3840" t="s">
        <v>10</v>
      </c>
      <c r="G3840">
        <f>INDEX(Teams!$B$2:$B$50,MATCH(F3840,Teams!$A$2:$A$50,0))</f>
        <v>21</v>
      </c>
      <c r="H3840">
        <v>11</v>
      </c>
      <c r="K3840" s="2"/>
    </row>
    <row r="3841" spans="1:11" x14ac:dyDescent="0.2">
      <c r="A3841">
        <f t="array" ref="A3841">INDEX('All Matches'!$A$2:$A$25000,MATCH(B3841&amp;C3841&amp;G3841,'All Matches'!$C$2:$C$25000&amp;'All Matches'!$B$2:$B$25000&amp;'All Matches'!$E$2:$E$25000,0))</f>
        <v>1718298</v>
      </c>
      <c r="B3841">
        <f>INDEX(Teams!$B$2:$B$50,MATCH(D3841,Teams!$A$2:$A$50,0))</f>
        <v>15</v>
      </c>
      <c r="C3841" s="2">
        <v>43164</v>
      </c>
      <c r="D3841" t="s">
        <v>23</v>
      </c>
      <c r="E3841" t="s">
        <v>143</v>
      </c>
      <c r="F3841" t="s">
        <v>10</v>
      </c>
      <c r="G3841">
        <f>INDEX(Teams!$B$2:$B$50,MATCH(F3841,Teams!$A$2:$A$50,0))</f>
        <v>21</v>
      </c>
      <c r="H3841">
        <v>48</v>
      </c>
      <c r="K3841" s="2"/>
    </row>
    <row r="3842" spans="1:11" x14ac:dyDescent="0.2">
      <c r="A3842">
        <f t="array" ref="A3842">INDEX('All Matches'!$A$2:$A$25000,MATCH(B3842&amp;C3842&amp;G3842,'All Matches'!$C$2:$C$25000&amp;'All Matches'!$B$2:$B$25000&amp;'All Matches'!$E$2:$E$25000,0))</f>
        <v>1718298</v>
      </c>
      <c r="B3842">
        <f>INDEX(Teams!$B$2:$B$50,MATCH(D3842,Teams!$A$2:$A$50,0))</f>
        <v>21</v>
      </c>
      <c r="C3842" s="2">
        <v>43164</v>
      </c>
      <c r="D3842" t="s">
        <v>10</v>
      </c>
      <c r="E3842" t="s">
        <v>117</v>
      </c>
      <c r="F3842" t="s">
        <v>23</v>
      </c>
      <c r="G3842">
        <f>INDEX(Teams!$B$2:$B$50,MATCH(F3842,Teams!$A$2:$A$50,0))</f>
        <v>15</v>
      </c>
      <c r="H3842">
        <v>55</v>
      </c>
      <c r="K3842" s="2"/>
    </row>
    <row r="3843" spans="1:11" x14ac:dyDescent="0.2">
      <c r="A3843">
        <f t="array" ref="A3843">INDEX('All Matches'!$A$2:$A$25000,MATCH(B3843&amp;C3843&amp;G3843,'All Matches'!$C$2:$C$25000&amp;'All Matches'!$B$2:$B$25000&amp;'All Matches'!$E$2:$E$25000,0))</f>
        <v>1718298</v>
      </c>
      <c r="B3843">
        <f>INDEX(Teams!$B$2:$B$50,MATCH(D3843,Teams!$A$2:$A$50,0))</f>
        <v>21</v>
      </c>
      <c r="C3843" s="2">
        <v>43164</v>
      </c>
      <c r="D3843" t="s">
        <v>10</v>
      </c>
      <c r="E3843" t="s">
        <v>76</v>
      </c>
      <c r="F3843" t="s">
        <v>23</v>
      </c>
      <c r="G3843">
        <f>INDEX(Teams!$B$2:$B$50,MATCH(F3843,Teams!$A$2:$A$50,0))</f>
        <v>15</v>
      </c>
      <c r="H3843">
        <v>76</v>
      </c>
      <c r="K3843" s="2"/>
    </row>
    <row r="3844" spans="1:11" x14ac:dyDescent="0.2">
      <c r="A3844">
        <f t="array" ref="A3844">INDEX('All Matches'!$A$2:$A$25000,MATCH(B3844&amp;C3844&amp;G3844,'All Matches'!$C$2:$C$25000&amp;'All Matches'!$B$2:$B$25000&amp;'All Matches'!$E$2:$E$25000,0))</f>
        <v>1718298</v>
      </c>
      <c r="B3844">
        <f>INDEX(Teams!$B$2:$B$50,MATCH(D3844,Teams!$A$2:$A$50,0))</f>
        <v>21</v>
      </c>
      <c r="C3844" s="2">
        <v>43164</v>
      </c>
      <c r="D3844" t="s">
        <v>10</v>
      </c>
      <c r="E3844" t="s">
        <v>224</v>
      </c>
      <c r="F3844" t="s">
        <v>23</v>
      </c>
      <c r="G3844">
        <f>INDEX(Teams!$B$2:$B$50,MATCH(F3844,Teams!$A$2:$A$50,0))</f>
        <v>15</v>
      </c>
      <c r="H3844">
        <v>90</v>
      </c>
      <c r="K3844" s="2"/>
    </row>
    <row r="3845" spans="1:11" x14ac:dyDescent="0.2">
      <c r="A3845">
        <f t="array" ref="A3845">INDEX('All Matches'!$A$2:$A$25000,MATCH(B3845&amp;C3845&amp;G3845,'All Matches'!$C$2:$C$25000&amp;'All Matches'!$B$2:$B$25000&amp;'All Matches'!$E$2:$E$25000,0))</f>
        <v>1718299</v>
      </c>
      <c r="B3845">
        <f>INDEX(Teams!$B$2:$B$50,MATCH(D3845,Teams!$A$2:$A$50,0))</f>
        <v>21</v>
      </c>
      <c r="C3845" s="2">
        <v>43169</v>
      </c>
      <c r="D3845" t="s">
        <v>10</v>
      </c>
      <c r="E3845" t="s">
        <v>133</v>
      </c>
      <c r="F3845" t="s">
        <v>40</v>
      </c>
      <c r="G3845">
        <f>INDEX(Teams!$B$2:$B$50,MATCH(F3845,Teams!$A$2:$A$50,0))</f>
        <v>19</v>
      </c>
      <c r="H3845">
        <v>14</v>
      </c>
      <c r="K3845" s="2"/>
    </row>
    <row r="3846" spans="1:11" x14ac:dyDescent="0.2">
      <c r="A3846">
        <f t="array" ref="A3846">INDEX('All Matches'!$A$2:$A$25000,MATCH(B3846&amp;C3846&amp;G3846,'All Matches'!$C$2:$C$25000&amp;'All Matches'!$B$2:$B$25000&amp;'All Matches'!$E$2:$E$25000,0))</f>
        <v>1718299</v>
      </c>
      <c r="B3846">
        <f>INDEX(Teams!$B$2:$B$50,MATCH(D3846,Teams!$A$2:$A$50,0))</f>
        <v>21</v>
      </c>
      <c r="C3846" s="2">
        <v>43169</v>
      </c>
      <c r="D3846" t="s">
        <v>10</v>
      </c>
      <c r="E3846" t="s">
        <v>133</v>
      </c>
      <c r="F3846" t="s">
        <v>40</v>
      </c>
      <c r="G3846">
        <f>INDEX(Teams!$B$2:$B$50,MATCH(F3846,Teams!$A$2:$A$50,0))</f>
        <v>19</v>
      </c>
      <c r="H3846">
        <v>24</v>
      </c>
      <c r="K3846" s="2"/>
    </row>
    <row r="3847" spans="1:11" x14ac:dyDescent="0.2">
      <c r="A3847">
        <f t="array" ref="A3847">INDEX('All Matches'!$A$2:$A$25000,MATCH(B3847&amp;C3847&amp;G3847,'All Matches'!$C$2:$C$25000&amp;'All Matches'!$B$2:$B$25000&amp;'All Matches'!$E$2:$E$25000,0))</f>
        <v>1718299</v>
      </c>
      <c r="B3847">
        <f>INDEX(Teams!$B$2:$B$50,MATCH(D3847,Teams!$A$2:$A$50,0))</f>
        <v>19</v>
      </c>
      <c r="C3847" s="2">
        <v>43169</v>
      </c>
      <c r="D3847" t="s">
        <v>40</v>
      </c>
      <c r="E3847" t="s">
        <v>426</v>
      </c>
      <c r="F3847" t="s">
        <v>10</v>
      </c>
      <c r="G3847">
        <f>INDEX(Teams!$B$2:$B$50,MATCH(F3847,Teams!$A$2:$A$50,0))</f>
        <v>21</v>
      </c>
      <c r="H3847">
        <v>66</v>
      </c>
      <c r="I3847">
        <v>1</v>
      </c>
      <c r="K3847" s="2"/>
    </row>
    <row r="3848" spans="1:11" x14ac:dyDescent="0.2">
      <c r="A3848">
        <f t="array" ref="A3848">INDEX('All Matches'!$A$2:$A$25000,MATCH(B3848&amp;C3848&amp;G3848,'All Matches'!$C$2:$C$25000&amp;'All Matches'!$B$2:$B$25000&amp;'All Matches'!$E$2:$E$25000,0))</f>
        <v>1718300</v>
      </c>
      <c r="B3848">
        <f>INDEX(Teams!$B$2:$B$50,MATCH(D3848,Teams!$A$2:$A$50,0))</f>
        <v>16</v>
      </c>
      <c r="C3848" s="2">
        <v>43169</v>
      </c>
      <c r="D3848" t="s">
        <v>37</v>
      </c>
      <c r="E3848" t="s">
        <v>427</v>
      </c>
      <c r="F3848" t="s">
        <v>34</v>
      </c>
      <c r="G3848">
        <f>INDEX(Teams!$B$2:$B$50,MATCH(F3848,Teams!$A$2:$A$50,0))</f>
        <v>12</v>
      </c>
      <c r="H3848">
        <v>60</v>
      </c>
      <c r="I3848">
        <v>1</v>
      </c>
      <c r="K3848" s="2"/>
    </row>
    <row r="3849" spans="1:11" x14ac:dyDescent="0.2">
      <c r="A3849">
        <f t="array" ref="A3849">INDEX('All Matches'!$A$2:$A$25000,MATCH(B3849&amp;C3849&amp;G3849,'All Matches'!$C$2:$C$25000&amp;'All Matches'!$B$2:$B$25000&amp;'All Matches'!$E$2:$E$25000,0))</f>
        <v>1718300</v>
      </c>
      <c r="B3849">
        <f>INDEX(Teams!$B$2:$B$50,MATCH(D3849,Teams!$A$2:$A$50,0))</f>
        <v>16</v>
      </c>
      <c r="C3849" s="2">
        <v>43169</v>
      </c>
      <c r="D3849" t="s">
        <v>37</v>
      </c>
      <c r="E3849" t="s">
        <v>135</v>
      </c>
      <c r="F3849" t="s">
        <v>34</v>
      </c>
      <c r="G3849">
        <f>INDEX(Teams!$B$2:$B$50,MATCH(F3849,Teams!$A$2:$A$50,0))</f>
        <v>12</v>
      </c>
      <c r="H3849">
        <v>76</v>
      </c>
      <c r="K3849" s="2"/>
    </row>
    <row r="3850" spans="1:11" x14ac:dyDescent="0.2">
      <c r="A3850">
        <f t="array" ref="A3850">INDEX('All Matches'!$A$2:$A$25000,MATCH(B3850&amp;C3850&amp;G3850,'All Matches'!$C$2:$C$25000&amp;'All Matches'!$B$2:$B$25000&amp;'All Matches'!$E$2:$E$25000,0))</f>
        <v>1718302</v>
      </c>
      <c r="B3850">
        <f>INDEX(Teams!$B$2:$B$50,MATCH(D3850,Teams!$A$2:$A$50,0))</f>
        <v>22</v>
      </c>
      <c r="C3850" s="2">
        <v>43169</v>
      </c>
      <c r="D3850" t="s">
        <v>15</v>
      </c>
      <c r="E3850" t="s">
        <v>151</v>
      </c>
      <c r="F3850" t="s">
        <v>50</v>
      </c>
      <c r="G3850">
        <f>INDEX(Teams!$B$2:$B$50,MATCH(F3850,Teams!$A$2:$A$50,0))</f>
        <v>23</v>
      </c>
      <c r="H3850">
        <v>2</v>
      </c>
      <c r="K3850" s="2"/>
    </row>
    <row r="3851" spans="1:11" x14ac:dyDescent="0.2">
      <c r="A3851">
        <f t="array" ref="A3851">INDEX('All Matches'!$A$2:$A$25000,MATCH(B3851&amp;C3851&amp;G3851,'All Matches'!$C$2:$C$25000&amp;'All Matches'!$B$2:$B$25000&amp;'All Matches'!$E$2:$E$25000,0))</f>
        <v>1718302</v>
      </c>
      <c r="B3851">
        <f>INDEX(Teams!$B$2:$B$50,MATCH(D3851,Teams!$A$2:$A$50,0))</f>
        <v>22</v>
      </c>
      <c r="C3851" s="2">
        <v>43169</v>
      </c>
      <c r="D3851" t="s">
        <v>15</v>
      </c>
      <c r="E3851" t="s">
        <v>151</v>
      </c>
      <c r="F3851" t="s">
        <v>50</v>
      </c>
      <c r="G3851">
        <f>INDEX(Teams!$B$2:$B$50,MATCH(F3851,Teams!$A$2:$A$50,0))</f>
        <v>23</v>
      </c>
      <c r="H3851">
        <v>29</v>
      </c>
      <c r="K3851" s="2"/>
    </row>
    <row r="3852" spans="1:11" x14ac:dyDescent="0.2">
      <c r="A3852">
        <f t="array" ref="A3852">INDEX('All Matches'!$A$2:$A$25000,MATCH(B3852&amp;C3852&amp;G3852,'All Matches'!$C$2:$C$25000&amp;'All Matches'!$B$2:$B$25000&amp;'All Matches'!$E$2:$E$25000,0))</f>
        <v>1718302</v>
      </c>
      <c r="B3852">
        <f>INDEX(Teams!$B$2:$B$50,MATCH(D3852,Teams!$A$2:$A$50,0))</f>
        <v>22</v>
      </c>
      <c r="C3852" s="2">
        <v>43169</v>
      </c>
      <c r="D3852" t="s">
        <v>15</v>
      </c>
      <c r="E3852" t="s">
        <v>255</v>
      </c>
      <c r="F3852" t="s">
        <v>50</v>
      </c>
      <c r="G3852">
        <f>INDEX(Teams!$B$2:$B$50,MATCH(F3852,Teams!$A$2:$A$50,0))</f>
        <v>23</v>
      </c>
      <c r="H3852">
        <v>57</v>
      </c>
      <c r="K3852" s="2"/>
    </row>
    <row r="3853" spans="1:11" x14ac:dyDescent="0.2">
      <c r="A3853">
        <f t="array" ref="A3853">INDEX('All Matches'!$A$2:$A$25000,MATCH(B3853&amp;C3853&amp;G3853,'All Matches'!$C$2:$C$25000&amp;'All Matches'!$B$2:$B$25000&amp;'All Matches'!$E$2:$E$25000,0))</f>
        <v>1718303</v>
      </c>
      <c r="B3853">
        <f>INDEX(Teams!$B$2:$B$50,MATCH(D3853,Teams!$A$2:$A$50,0))</f>
        <v>28</v>
      </c>
      <c r="C3853" s="2">
        <v>43169</v>
      </c>
      <c r="D3853" t="s">
        <v>320</v>
      </c>
      <c r="E3853" t="s">
        <v>177</v>
      </c>
      <c r="F3853" t="s">
        <v>12</v>
      </c>
      <c r="G3853">
        <f>INDEX(Teams!$B$2:$B$50,MATCH(F3853,Teams!$A$2:$A$50,0))</f>
        <v>18</v>
      </c>
      <c r="H3853">
        <v>8</v>
      </c>
      <c r="K3853" s="2"/>
    </row>
    <row r="3854" spans="1:11" x14ac:dyDescent="0.2">
      <c r="A3854">
        <f t="array" ref="A3854">INDEX('All Matches'!$A$2:$A$25000,MATCH(B3854&amp;C3854&amp;G3854,'All Matches'!$C$2:$C$25000&amp;'All Matches'!$B$2:$B$25000&amp;'All Matches'!$E$2:$E$25000,0))</f>
        <v>1718303</v>
      </c>
      <c r="B3854">
        <f>INDEX(Teams!$B$2:$B$50,MATCH(D3854,Teams!$A$2:$A$50,0))</f>
        <v>18</v>
      </c>
      <c r="C3854" s="2">
        <v>43169</v>
      </c>
      <c r="D3854" t="s">
        <v>12</v>
      </c>
      <c r="E3854" t="s">
        <v>14</v>
      </c>
      <c r="F3854" t="s">
        <v>320</v>
      </c>
      <c r="G3854">
        <f>INDEX(Teams!$B$2:$B$50,MATCH(F3854,Teams!$A$2:$A$50,0))</f>
        <v>28</v>
      </c>
      <c r="H3854">
        <v>21</v>
      </c>
      <c r="K3854" s="2"/>
    </row>
    <row r="3855" spans="1:11" x14ac:dyDescent="0.2">
      <c r="A3855">
        <f t="array" ref="A3855">INDEX('All Matches'!$A$2:$A$25000,MATCH(B3855&amp;C3855&amp;G3855,'All Matches'!$C$2:$C$25000&amp;'All Matches'!$B$2:$B$25000&amp;'All Matches'!$E$2:$E$25000,0))</f>
        <v>1718303</v>
      </c>
      <c r="B3855">
        <f>INDEX(Teams!$B$2:$B$50,MATCH(D3855,Teams!$A$2:$A$50,0))</f>
        <v>18</v>
      </c>
      <c r="C3855" s="2">
        <v>43169</v>
      </c>
      <c r="D3855" t="s">
        <v>12</v>
      </c>
      <c r="E3855" t="s">
        <v>123</v>
      </c>
      <c r="F3855" t="s">
        <v>320</v>
      </c>
      <c r="G3855">
        <f>INDEX(Teams!$B$2:$B$50,MATCH(F3855,Teams!$A$2:$A$50,0))</f>
        <v>28</v>
      </c>
      <c r="H3855">
        <v>62</v>
      </c>
      <c r="K3855" s="2"/>
    </row>
    <row r="3856" spans="1:11" x14ac:dyDescent="0.2">
      <c r="A3856">
        <f t="array" ref="A3856">INDEX('All Matches'!$A$2:$A$25000,MATCH(B3856&amp;C3856&amp;G3856,'All Matches'!$C$2:$C$25000&amp;'All Matches'!$B$2:$B$25000&amp;'All Matches'!$E$2:$E$25000,0))</f>
        <v>1718303</v>
      </c>
      <c r="B3856">
        <f>INDEX(Teams!$B$2:$B$50,MATCH(D3856,Teams!$A$2:$A$50,0))</f>
        <v>18</v>
      </c>
      <c r="C3856" s="2">
        <v>43169</v>
      </c>
      <c r="D3856" t="s">
        <v>12</v>
      </c>
      <c r="E3856" t="s">
        <v>124</v>
      </c>
      <c r="F3856" t="s">
        <v>320</v>
      </c>
      <c r="G3856">
        <f>INDEX(Teams!$B$2:$B$50,MATCH(F3856,Teams!$A$2:$A$50,0))</f>
        <v>28</v>
      </c>
      <c r="H3856">
        <v>76</v>
      </c>
      <c r="K3856" s="2"/>
    </row>
    <row r="3857" spans="1:11" x14ac:dyDescent="0.2">
      <c r="A3857">
        <f t="array" ref="A3857">INDEX('All Matches'!$A$2:$A$25000,MATCH(B3857&amp;C3857&amp;G3857,'All Matches'!$C$2:$C$25000&amp;'All Matches'!$B$2:$B$25000&amp;'All Matches'!$E$2:$E$25000,0))</f>
        <v>1718303</v>
      </c>
      <c r="B3857">
        <f>INDEX(Teams!$B$2:$B$50,MATCH(D3857,Teams!$A$2:$A$50,0))</f>
        <v>18</v>
      </c>
      <c r="C3857" s="2">
        <v>43169</v>
      </c>
      <c r="D3857" t="s">
        <v>12</v>
      </c>
      <c r="E3857" t="s">
        <v>370</v>
      </c>
      <c r="F3857" t="s">
        <v>320</v>
      </c>
      <c r="G3857">
        <f>INDEX(Teams!$B$2:$B$50,MATCH(F3857,Teams!$A$2:$A$50,0))</f>
        <v>28</v>
      </c>
      <c r="H3857">
        <v>90</v>
      </c>
      <c r="K3857" s="2"/>
    </row>
    <row r="3858" spans="1:11" x14ac:dyDescent="0.2">
      <c r="A3858">
        <f t="array" ref="A3858">INDEX('All Matches'!$A$2:$A$25000,MATCH(B3858&amp;C3858&amp;G3858,'All Matches'!$C$2:$C$25000&amp;'All Matches'!$B$2:$B$25000&amp;'All Matches'!$E$2:$E$25000,0))</f>
        <v>1718304</v>
      </c>
      <c r="B3858">
        <f>INDEX(Teams!$B$2:$B$50,MATCH(D3858,Teams!$A$2:$A$50,0))</f>
        <v>13</v>
      </c>
      <c r="C3858" s="2">
        <v>43169</v>
      </c>
      <c r="D3858" t="s">
        <v>64</v>
      </c>
      <c r="E3858" t="s">
        <v>787</v>
      </c>
      <c r="F3858" t="s">
        <v>42</v>
      </c>
      <c r="G3858">
        <f>INDEX(Teams!$B$2:$B$50,MATCH(F3858,Teams!$A$2:$A$50,0))</f>
        <v>29</v>
      </c>
      <c r="H3858">
        <v>66</v>
      </c>
      <c r="K3858" s="2"/>
    </row>
    <row r="3859" spans="1:11" x14ac:dyDescent="0.2">
      <c r="A3859">
        <f t="array" ref="A3859">INDEX('All Matches'!$A$2:$A$25000,MATCH(B3859&amp;C3859&amp;G3859,'All Matches'!$C$2:$C$25000&amp;'All Matches'!$B$2:$B$25000&amp;'All Matches'!$E$2:$E$25000,0))</f>
        <v>1718304</v>
      </c>
      <c r="B3859">
        <f>INDEX(Teams!$B$2:$B$50,MATCH(D3859,Teams!$A$2:$A$50,0))</f>
        <v>13</v>
      </c>
      <c r="C3859" s="2">
        <v>43169</v>
      </c>
      <c r="D3859" t="s">
        <v>64</v>
      </c>
      <c r="E3859" t="s">
        <v>173</v>
      </c>
      <c r="F3859" t="s">
        <v>42</v>
      </c>
      <c r="G3859">
        <f>INDEX(Teams!$B$2:$B$50,MATCH(F3859,Teams!$A$2:$A$50,0))</f>
        <v>29</v>
      </c>
      <c r="H3859">
        <v>70</v>
      </c>
      <c r="K3859" s="2"/>
    </row>
    <row r="3860" spans="1:11" x14ac:dyDescent="0.2">
      <c r="A3860">
        <f t="array" ref="A3860">INDEX('All Matches'!$A$2:$A$25000,MATCH(B3860&amp;C3860&amp;G3860,'All Matches'!$C$2:$C$25000&amp;'All Matches'!$B$2:$B$25000&amp;'All Matches'!$E$2:$E$25000,0))</f>
        <v>1718304</v>
      </c>
      <c r="B3860">
        <f>INDEX(Teams!$B$2:$B$50,MATCH(D3860,Teams!$A$2:$A$50,0))</f>
        <v>13</v>
      </c>
      <c r="C3860" s="2">
        <v>43169</v>
      </c>
      <c r="D3860" t="s">
        <v>64</v>
      </c>
      <c r="E3860" t="s">
        <v>173</v>
      </c>
      <c r="F3860" t="s">
        <v>42</v>
      </c>
      <c r="G3860">
        <f>INDEX(Teams!$B$2:$B$50,MATCH(F3860,Teams!$A$2:$A$50,0))</f>
        <v>29</v>
      </c>
      <c r="H3860">
        <v>81</v>
      </c>
      <c r="K3860" s="2"/>
    </row>
    <row r="3861" spans="1:11" x14ac:dyDescent="0.2">
      <c r="A3861">
        <f t="array" ref="A3861">INDEX('All Matches'!$A$2:$A$25000,MATCH(B3861&amp;C3861&amp;G3861,'All Matches'!$C$2:$C$25000&amp;'All Matches'!$B$2:$B$25000&amp;'All Matches'!$E$2:$E$25000,0))</f>
        <v>1718305</v>
      </c>
      <c r="B3861">
        <f>INDEX(Teams!$B$2:$B$50,MATCH(D3861,Teams!$A$2:$A$50,0))</f>
        <v>14</v>
      </c>
      <c r="C3861" s="2">
        <v>43169</v>
      </c>
      <c r="D3861" t="s">
        <v>27</v>
      </c>
      <c r="E3861" t="s">
        <v>111</v>
      </c>
      <c r="F3861" t="s">
        <v>23</v>
      </c>
      <c r="G3861">
        <f>INDEX(Teams!$B$2:$B$50,MATCH(F3861,Teams!$A$2:$A$50,0))</f>
        <v>15</v>
      </c>
      <c r="H3861">
        <v>25</v>
      </c>
      <c r="K3861" s="2"/>
    </row>
    <row r="3862" spans="1:11" x14ac:dyDescent="0.2">
      <c r="A3862">
        <f t="array" ref="A3862">INDEX('All Matches'!$A$2:$A$25000,MATCH(B3862&amp;C3862&amp;G3862,'All Matches'!$C$2:$C$25000&amp;'All Matches'!$B$2:$B$25000&amp;'All Matches'!$E$2:$E$25000,0))</f>
        <v>1718305</v>
      </c>
      <c r="B3862">
        <f>INDEX(Teams!$B$2:$B$50,MATCH(D3862,Teams!$A$2:$A$50,0))</f>
        <v>14</v>
      </c>
      <c r="C3862" s="2">
        <v>43169</v>
      </c>
      <c r="D3862" t="s">
        <v>27</v>
      </c>
      <c r="E3862" t="s">
        <v>304</v>
      </c>
      <c r="F3862" t="s">
        <v>23</v>
      </c>
      <c r="G3862">
        <f>INDEX(Teams!$B$2:$B$50,MATCH(F3862,Teams!$A$2:$A$50,0))</f>
        <v>15</v>
      </c>
      <c r="H3862">
        <v>32</v>
      </c>
      <c r="I3862">
        <v>1</v>
      </c>
      <c r="K3862" s="2"/>
    </row>
    <row r="3863" spans="1:11" x14ac:dyDescent="0.2">
      <c r="A3863">
        <f t="array" ref="A3863">INDEX('All Matches'!$A$2:$A$25000,MATCH(B3863&amp;C3863&amp;G3863,'All Matches'!$C$2:$C$25000&amp;'All Matches'!$B$2:$B$25000&amp;'All Matches'!$E$2:$E$25000,0))</f>
        <v>1718305</v>
      </c>
      <c r="B3863">
        <f>INDEX(Teams!$B$2:$B$50,MATCH(D3863,Teams!$A$2:$A$50,0))</f>
        <v>15</v>
      </c>
      <c r="C3863" s="2">
        <v>43169</v>
      </c>
      <c r="D3863" t="s">
        <v>23</v>
      </c>
      <c r="E3863" t="s">
        <v>143</v>
      </c>
      <c r="F3863" t="s">
        <v>27</v>
      </c>
      <c r="G3863">
        <f>INDEX(Teams!$B$2:$B$50,MATCH(F3863,Teams!$A$2:$A$50,0))</f>
        <v>14</v>
      </c>
      <c r="H3863">
        <v>90</v>
      </c>
      <c r="K3863" s="2"/>
    </row>
    <row r="3864" spans="1:11" x14ac:dyDescent="0.2">
      <c r="A3864">
        <f t="array" ref="A3864">INDEX('All Matches'!$A$2:$A$25000,MATCH(B3864&amp;C3864&amp;G3864,'All Matches'!$C$2:$C$25000&amp;'All Matches'!$B$2:$B$25000&amp;'All Matches'!$E$2:$E$25000,0))</f>
        <v>1718306</v>
      </c>
      <c r="B3864">
        <f>INDEX(Teams!$B$2:$B$50,MATCH(D3864,Teams!$A$2:$A$50,0))</f>
        <v>10</v>
      </c>
      <c r="C3864" s="2">
        <v>43170</v>
      </c>
      <c r="D3864" t="s">
        <v>47</v>
      </c>
      <c r="E3864" t="s">
        <v>102</v>
      </c>
      <c r="F3864" t="s">
        <v>32</v>
      </c>
      <c r="G3864">
        <f>INDEX(Teams!$B$2:$B$50,MATCH(F3864,Teams!$A$2:$A$50,0))</f>
        <v>27</v>
      </c>
      <c r="H3864">
        <v>8</v>
      </c>
      <c r="K3864" s="2"/>
    </row>
    <row r="3865" spans="1:11" x14ac:dyDescent="0.2">
      <c r="A3865">
        <f t="array" ref="A3865">INDEX('All Matches'!$A$2:$A$25000,MATCH(B3865&amp;C3865&amp;G3865,'All Matches'!$C$2:$C$25000&amp;'All Matches'!$B$2:$B$25000&amp;'All Matches'!$E$2:$E$25000,0))</f>
        <v>1718306</v>
      </c>
      <c r="B3865">
        <f>INDEX(Teams!$B$2:$B$50,MATCH(D3865,Teams!$A$2:$A$50,0))</f>
        <v>10</v>
      </c>
      <c r="C3865" s="2">
        <v>43170</v>
      </c>
      <c r="D3865" t="s">
        <v>47</v>
      </c>
      <c r="E3865" t="s">
        <v>103</v>
      </c>
      <c r="F3865" t="s">
        <v>32</v>
      </c>
      <c r="G3865">
        <f>INDEX(Teams!$B$2:$B$50,MATCH(F3865,Teams!$A$2:$A$50,0))</f>
        <v>27</v>
      </c>
      <c r="H3865">
        <v>59</v>
      </c>
      <c r="K3865" s="2"/>
    </row>
    <row r="3866" spans="1:11" x14ac:dyDescent="0.2">
      <c r="A3866">
        <f t="array" ref="A3866">INDEX('All Matches'!$A$2:$A$25000,MATCH(B3866&amp;C3866&amp;G3866,'All Matches'!$C$2:$C$25000&amp;'All Matches'!$B$2:$B$25000&amp;'All Matches'!$E$2:$E$25000,0))</f>
        <v>1718306</v>
      </c>
      <c r="B3866">
        <f>INDEX(Teams!$B$2:$B$50,MATCH(D3866,Teams!$A$2:$A$50,0))</f>
        <v>10</v>
      </c>
      <c r="C3866" s="2">
        <v>43170</v>
      </c>
      <c r="D3866" t="s">
        <v>47</v>
      </c>
      <c r="E3866" t="s">
        <v>62</v>
      </c>
      <c r="F3866" t="s">
        <v>32</v>
      </c>
      <c r="G3866">
        <f>INDEX(Teams!$B$2:$B$50,MATCH(F3866,Teams!$A$2:$A$50,0))</f>
        <v>27</v>
      </c>
      <c r="H3866">
        <v>77</v>
      </c>
      <c r="K3866" s="2"/>
    </row>
    <row r="3867" spans="1:11" x14ac:dyDescent="0.2">
      <c r="A3867">
        <f t="array" ref="A3867">INDEX('All Matches'!$A$2:$A$25000,MATCH(B3867&amp;C3867&amp;G3867,'All Matches'!$C$2:$C$25000&amp;'All Matches'!$B$2:$B$25000&amp;'All Matches'!$E$2:$E$25000,0))</f>
        <v>1718307</v>
      </c>
      <c r="B3867">
        <f>INDEX(Teams!$B$2:$B$50,MATCH(D3867,Teams!$A$2:$A$50,0))</f>
        <v>11</v>
      </c>
      <c r="C3867" s="2">
        <v>43170</v>
      </c>
      <c r="D3867" t="s">
        <v>20</v>
      </c>
      <c r="E3867" t="s">
        <v>142</v>
      </c>
      <c r="F3867" t="s">
        <v>17</v>
      </c>
      <c r="G3867">
        <f>INDEX(Teams!$B$2:$B$50,MATCH(F3867,Teams!$A$2:$A$50,0))</f>
        <v>26</v>
      </c>
      <c r="H3867">
        <v>7</v>
      </c>
      <c r="K3867" s="2"/>
    </row>
    <row r="3868" spans="1:11" x14ac:dyDescent="0.2">
      <c r="A3868">
        <f t="array" ref="A3868">INDEX('All Matches'!$A$2:$A$25000,MATCH(B3868&amp;C3868&amp;G3868,'All Matches'!$C$2:$C$25000&amp;'All Matches'!$B$2:$B$25000&amp;'All Matches'!$E$2:$E$25000,0))</f>
        <v>1718307</v>
      </c>
      <c r="B3868">
        <f>INDEX(Teams!$B$2:$B$50,MATCH(D3868,Teams!$A$2:$A$50,0))</f>
        <v>26</v>
      </c>
      <c r="C3868" s="2">
        <v>43170</v>
      </c>
      <c r="D3868" t="s">
        <v>17</v>
      </c>
      <c r="E3868" t="s">
        <v>19</v>
      </c>
      <c r="F3868" t="s">
        <v>20</v>
      </c>
      <c r="G3868">
        <f>INDEX(Teams!$B$2:$B$50,MATCH(F3868,Teams!$A$2:$A$50,0))</f>
        <v>11</v>
      </c>
      <c r="H3868">
        <v>35</v>
      </c>
      <c r="K3868" s="2"/>
    </row>
    <row r="3869" spans="1:11" x14ac:dyDescent="0.2">
      <c r="A3869">
        <f t="array" ref="A3869">INDEX('All Matches'!$A$2:$A$25000,MATCH(B3869&amp;C3869&amp;G3869,'All Matches'!$C$2:$C$25000&amp;'All Matches'!$B$2:$B$25000&amp;'All Matches'!$E$2:$E$25000,0))</f>
        <v>1718307</v>
      </c>
      <c r="B3869">
        <f>INDEX(Teams!$B$2:$B$50,MATCH(D3869,Teams!$A$2:$A$50,0))</f>
        <v>26</v>
      </c>
      <c r="C3869" s="2">
        <v>43170</v>
      </c>
      <c r="D3869" t="s">
        <v>17</v>
      </c>
      <c r="E3869" t="s">
        <v>365</v>
      </c>
      <c r="F3869" t="s">
        <v>20</v>
      </c>
      <c r="G3869">
        <f>INDEX(Teams!$B$2:$B$50,MATCH(F3869,Teams!$A$2:$A$50,0))</f>
        <v>11</v>
      </c>
      <c r="H3869">
        <v>62</v>
      </c>
      <c r="K3869" s="2"/>
    </row>
    <row r="3870" spans="1:11" x14ac:dyDescent="0.2">
      <c r="A3870">
        <f t="array" ref="A3870">INDEX('All Matches'!$A$2:$A$25000,MATCH(B3870&amp;C3870&amp;G3870,'All Matches'!$C$2:$C$25000&amp;'All Matches'!$B$2:$B$25000&amp;'All Matches'!$E$2:$E$25000,0))</f>
        <v>1718307</v>
      </c>
      <c r="B3870">
        <f>INDEX(Teams!$B$2:$B$50,MATCH(D3870,Teams!$A$2:$A$50,0))</f>
        <v>26</v>
      </c>
      <c r="C3870" s="2">
        <v>43170</v>
      </c>
      <c r="D3870" t="s">
        <v>17</v>
      </c>
      <c r="E3870" t="s">
        <v>365</v>
      </c>
      <c r="F3870" t="s">
        <v>20</v>
      </c>
      <c r="G3870">
        <f>INDEX(Teams!$B$2:$B$50,MATCH(F3870,Teams!$A$2:$A$50,0))</f>
        <v>11</v>
      </c>
      <c r="H3870">
        <v>87</v>
      </c>
      <c r="K3870" s="2"/>
    </row>
    <row r="3871" spans="1:11" x14ac:dyDescent="0.2">
      <c r="A3871">
        <f t="array" ref="A3871">INDEX('All Matches'!$A$2:$A$25000,MATCH(B3871&amp;C3871&amp;G3871,'All Matches'!$C$2:$C$25000&amp;'All Matches'!$B$2:$B$25000&amp;'All Matches'!$E$2:$E$25000,0))</f>
        <v>1718307</v>
      </c>
      <c r="B3871">
        <f>INDEX(Teams!$B$2:$B$50,MATCH(D3871,Teams!$A$2:$A$50,0))</f>
        <v>26</v>
      </c>
      <c r="C3871" s="2">
        <v>43170</v>
      </c>
      <c r="D3871" t="s">
        <v>17</v>
      </c>
      <c r="E3871" t="s">
        <v>390</v>
      </c>
      <c r="F3871" t="s">
        <v>20</v>
      </c>
      <c r="G3871">
        <f>INDEX(Teams!$B$2:$B$50,MATCH(F3871,Teams!$A$2:$A$50,0))</f>
        <v>11</v>
      </c>
      <c r="H3871">
        <v>90</v>
      </c>
      <c r="K3871" s="2"/>
    </row>
    <row r="3872" spans="1:11" x14ac:dyDescent="0.2">
      <c r="A3872">
        <f t="array" ref="A3872">INDEX('All Matches'!$A$2:$A$25000,MATCH(B3872&amp;C3872&amp;G3872,'All Matches'!$C$2:$C$25000&amp;'All Matches'!$B$2:$B$25000&amp;'All Matches'!$E$2:$E$25000,0))</f>
        <v>1718308</v>
      </c>
      <c r="B3872">
        <f>INDEX(Teams!$B$2:$B$50,MATCH(D3872,Teams!$A$2:$A$50,0))</f>
        <v>20</v>
      </c>
      <c r="C3872" s="2">
        <v>43171</v>
      </c>
      <c r="D3872" t="s">
        <v>45</v>
      </c>
      <c r="E3872" t="s">
        <v>70</v>
      </c>
      <c r="F3872" t="s">
        <v>319</v>
      </c>
      <c r="G3872">
        <f>INDEX(Teams!$B$2:$B$50,MATCH(F3872,Teams!$A$2:$A$50,0))</f>
        <v>24</v>
      </c>
      <c r="H3872">
        <v>10</v>
      </c>
      <c r="K3872" s="2"/>
    </row>
    <row r="3873" spans="1:11" x14ac:dyDescent="0.2">
      <c r="A3873">
        <f t="array" ref="A3873">INDEX('All Matches'!$A$2:$A$25000,MATCH(B3873&amp;C3873&amp;G3873,'All Matches'!$C$2:$C$25000&amp;'All Matches'!$B$2:$B$25000&amp;'All Matches'!$E$2:$E$25000,0))</f>
        <v>1718308</v>
      </c>
      <c r="B3873">
        <f>INDEX(Teams!$B$2:$B$50,MATCH(D3873,Teams!$A$2:$A$50,0))</f>
        <v>20</v>
      </c>
      <c r="C3873" s="2">
        <v>43171</v>
      </c>
      <c r="D3873" t="s">
        <v>45</v>
      </c>
      <c r="E3873" t="s">
        <v>70</v>
      </c>
      <c r="F3873" t="s">
        <v>319</v>
      </c>
      <c r="G3873">
        <f>INDEX(Teams!$B$2:$B$50,MATCH(F3873,Teams!$A$2:$A$50,0))</f>
        <v>24</v>
      </c>
      <c r="H3873">
        <v>50</v>
      </c>
      <c r="K3873" s="2"/>
    </row>
    <row r="3874" spans="1:11" x14ac:dyDescent="0.2">
      <c r="A3874">
        <f t="array" ref="A3874">INDEX('All Matches'!$A$2:$A$25000,MATCH(B3874&amp;C3874&amp;G3874,'All Matches'!$C$2:$C$25000&amp;'All Matches'!$B$2:$B$25000&amp;'All Matches'!$E$2:$E$25000,0))</f>
        <v>1718309</v>
      </c>
      <c r="B3874">
        <f>INDEX(Teams!$B$2:$B$50,MATCH(D3874,Teams!$A$2:$A$50,0))</f>
        <v>11</v>
      </c>
      <c r="C3874" s="2">
        <v>43176</v>
      </c>
      <c r="D3874" t="s">
        <v>20</v>
      </c>
      <c r="E3874" t="s">
        <v>311</v>
      </c>
      <c r="F3874" t="s">
        <v>320</v>
      </c>
      <c r="G3874">
        <f>INDEX(Teams!$B$2:$B$50,MATCH(F3874,Teams!$A$2:$A$50,0))</f>
        <v>28</v>
      </c>
      <c r="H3874">
        <v>77</v>
      </c>
      <c r="K3874" s="2"/>
    </row>
    <row r="3875" spans="1:11" x14ac:dyDescent="0.2">
      <c r="A3875">
        <f t="array" ref="A3875">INDEX('All Matches'!$A$2:$A$25000,MATCH(B3875&amp;C3875&amp;G3875,'All Matches'!$C$2:$C$25000&amp;'All Matches'!$B$2:$B$25000&amp;'All Matches'!$E$2:$E$25000,0))</f>
        <v>1718309</v>
      </c>
      <c r="B3875">
        <f>INDEX(Teams!$B$2:$B$50,MATCH(D3875,Teams!$A$2:$A$50,0))</f>
        <v>11</v>
      </c>
      <c r="C3875" s="2">
        <v>43176</v>
      </c>
      <c r="D3875" t="s">
        <v>20</v>
      </c>
      <c r="E3875" t="s">
        <v>142</v>
      </c>
      <c r="F3875" t="s">
        <v>320</v>
      </c>
      <c r="G3875">
        <f>INDEX(Teams!$B$2:$B$50,MATCH(F3875,Teams!$A$2:$A$50,0))</f>
        <v>28</v>
      </c>
      <c r="H3875">
        <v>89</v>
      </c>
      <c r="K3875" s="2"/>
    </row>
    <row r="3876" spans="1:11" x14ac:dyDescent="0.2">
      <c r="A3876">
        <f t="array" ref="A3876">INDEX('All Matches'!$A$2:$A$25000,MATCH(B3876&amp;C3876&amp;G3876,'All Matches'!$C$2:$C$25000&amp;'All Matches'!$B$2:$B$25000&amp;'All Matches'!$E$2:$E$25000,0))</f>
        <v>1718309</v>
      </c>
      <c r="B3876">
        <f>INDEX(Teams!$B$2:$B$50,MATCH(D3876,Teams!$A$2:$A$50,0))</f>
        <v>28</v>
      </c>
      <c r="C3876" s="2">
        <v>43176</v>
      </c>
      <c r="D3876" t="s">
        <v>320</v>
      </c>
      <c r="E3876" t="s">
        <v>333</v>
      </c>
      <c r="F3876" t="s">
        <v>20</v>
      </c>
      <c r="G3876">
        <f>INDEX(Teams!$B$2:$B$50,MATCH(F3876,Teams!$A$2:$A$50,0))</f>
        <v>11</v>
      </c>
      <c r="H3876">
        <v>49</v>
      </c>
      <c r="K3876" s="2"/>
    </row>
    <row r="3877" spans="1:11" x14ac:dyDescent="0.2">
      <c r="A3877">
        <f t="array" ref="A3877">INDEX('All Matches'!$A$2:$A$25000,MATCH(B3877&amp;C3877&amp;G3877,'All Matches'!$C$2:$C$25000&amp;'All Matches'!$B$2:$B$25000&amp;'All Matches'!$E$2:$E$25000,0))</f>
        <v>1718310</v>
      </c>
      <c r="B3877">
        <f>INDEX(Teams!$B$2:$B$50,MATCH(D3877,Teams!$A$2:$A$50,0))</f>
        <v>15</v>
      </c>
      <c r="C3877" s="2">
        <v>43176</v>
      </c>
      <c r="D3877" t="s">
        <v>23</v>
      </c>
      <c r="E3877" t="s">
        <v>243</v>
      </c>
      <c r="F3877" t="s">
        <v>29</v>
      </c>
      <c r="G3877">
        <f>INDEX(Teams!$B$2:$B$50,MATCH(F3877,Teams!$A$2:$A$50,0))</f>
        <v>17</v>
      </c>
      <c r="H3877">
        <v>23</v>
      </c>
      <c r="K3877" s="2"/>
    </row>
    <row r="3878" spans="1:11" x14ac:dyDescent="0.2">
      <c r="A3878">
        <f t="array" ref="A3878">INDEX('All Matches'!$A$2:$A$25000,MATCH(B3878&amp;C3878&amp;G3878,'All Matches'!$C$2:$C$25000&amp;'All Matches'!$B$2:$B$25000&amp;'All Matches'!$E$2:$E$25000,0))</f>
        <v>1718310</v>
      </c>
      <c r="B3878">
        <f>INDEX(Teams!$B$2:$B$50,MATCH(D3878,Teams!$A$2:$A$50,0))</f>
        <v>15</v>
      </c>
      <c r="C3878" s="2">
        <v>43176</v>
      </c>
      <c r="D3878" t="s">
        <v>23</v>
      </c>
      <c r="E3878" t="s">
        <v>170</v>
      </c>
      <c r="F3878" t="s">
        <v>29</v>
      </c>
      <c r="G3878">
        <f>INDEX(Teams!$B$2:$B$50,MATCH(F3878,Teams!$A$2:$A$50,0))</f>
        <v>17</v>
      </c>
      <c r="H3878">
        <v>68</v>
      </c>
      <c r="J3878">
        <v>1</v>
      </c>
      <c r="K3878" s="2"/>
    </row>
    <row r="3879" spans="1:11" x14ac:dyDescent="0.2">
      <c r="A3879">
        <f t="array" ref="A3879">INDEX('All Matches'!$A$2:$A$25000,MATCH(B3879&amp;C3879&amp;G3879,'All Matches'!$C$2:$C$25000&amp;'All Matches'!$B$2:$B$25000&amp;'All Matches'!$E$2:$E$25000,0))</f>
        <v>1718311</v>
      </c>
      <c r="B3879">
        <f>INDEX(Teams!$B$2:$B$50,MATCH(D3879,Teams!$A$2:$A$50,0))</f>
        <v>24</v>
      </c>
      <c r="C3879" s="2">
        <v>43176</v>
      </c>
      <c r="D3879" t="s">
        <v>319</v>
      </c>
      <c r="E3879" t="s">
        <v>337</v>
      </c>
      <c r="F3879" t="s">
        <v>37</v>
      </c>
      <c r="G3879">
        <f>INDEX(Teams!$B$2:$B$50,MATCH(F3879,Teams!$A$2:$A$50,0))</f>
        <v>16</v>
      </c>
      <c r="H3879">
        <v>77</v>
      </c>
      <c r="K3879" s="2"/>
    </row>
    <row r="3880" spans="1:11" x14ac:dyDescent="0.2">
      <c r="A3880">
        <f t="array" ref="A3880">INDEX('All Matches'!$A$2:$A$25000,MATCH(B3880&amp;C3880&amp;G3880,'All Matches'!$C$2:$C$25000&amp;'All Matches'!$B$2:$B$25000&amp;'All Matches'!$E$2:$E$25000,0))</f>
        <v>1718311</v>
      </c>
      <c r="B3880">
        <f>INDEX(Teams!$B$2:$B$50,MATCH(D3880,Teams!$A$2:$A$50,0))</f>
        <v>16</v>
      </c>
      <c r="C3880" s="2">
        <v>43176</v>
      </c>
      <c r="D3880" t="s">
        <v>37</v>
      </c>
      <c r="E3880" t="s">
        <v>135</v>
      </c>
      <c r="F3880" t="s">
        <v>319</v>
      </c>
      <c r="G3880">
        <f>INDEX(Teams!$B$2:$B$50,MATCH(F3880,Teams!$A$2:$A$50,0))</f>
        <v>24</v>
      </c>
      <c r="H3880">
        <v>69</v>
      </c>
      <c r="K3880" s="2"/>
    </row>
    <row r="3881" spans="1:11" x14ac:dyDescent="0.2">
      <c r="A3881">
        <f t="array" ref="A3881">INDEX('All Matches'!$A$2:$A$25000,MATCH(B3881&amp;C3881&amp;G3881,'All Matches'!$C$2:$C$25000&amp;'All Matches'!$B$2:$B$25000&amp;'All Matches'!$E$2:$E$25000,0))</f>
        <v>1718311</v>
      </c>
      <c r="B3881">
        <f>INDEX(Teams!$B$2:$B$50,MATCH(D3881,Teams!$A$2:$A$50,0))</f>
        <v>16</v>
      </c>
      <c r="C3881" s="2">
        <v>43176</v>
      </c>
      <c r="D3881" t="s">
        <v>37</v>
      </c>
      <c r="E3881" t="s">
        <v>135</v>
      </c>
      <c r="F3881" t="s">
        <v>319</v>
      </c>
      <c r="G3881">
        <f>INDEX(Teams!$B$2:$B$50,MATCH(F3881,Teams!$A$2:$A$50,0))</f>
        <v>24</v>
      </c>
      <c r="H3881">
        <v>84</v>
      </c>
      <c r="K3881" s="2"/>
    </row>
    <row r="3882" spans="1:11" x14ac:dyDescent="0.2">
      <c r="A3882">
        <f t="array" ref="A3882">INDEX('All Matches'!$A$2:$A$25000,MATCH(B3882&amp;C3882&amp;G3882,'All Matches'!$C$2:$C$25000&amp;'All Matches'!$B$2:$B$25000&amp;'All Matches'!$E$2:$E$25000,0))</f>
        <v>1718312</v>
      </c>
      <c r="B3882">
        <f>INDEX(Teams!$B$2:$B$50,MATCH(D3882,Teams!$A$2:$A$50,0))</f>
        <v>19</v>
      </c>
      <c r="C3882" s="2">
        <v>43176</v>
      </c>
      <c r="D3882" t="s">
        <v>40</v>
      </c>
      <c r="E3882" t="s">
        <v>41</v>
      </c>
      <c r="F3882" t="s">
        <v>32</v>
      </c>
      <c r="G3882">
        <f>INDEX(Teams!$B$2:$B$50,MATCH(F3882,Teams!$A$2:$A$50,0))</f>
        <v>27</v>
      </c>
      <c r="H3882">
        <v>4</v>
      </c>
      <c r="K3882" s="2"/>
    </row>
    <row r="3883" spans="1:11" x14ac:dyDescent="0.2">
      <c r="A3883">
        <f t="array" ref="A3883">INDEX('All Matches'!$A$2:$A$25000,MATCH(B3883&amp;C3883&amp;G3883,'All Matches'!$C$2:$C$25000&amp;'All Matches'!$B$2:$B$25000&amp;'All Matches'!$E$2:$E$25000,0))</f>
        <v>1718312</v>
      </c>
      <c r="B3883">
        <f>INDEX(Teams!$B$2:$B$50,MATCH(D3883,Teams!$A$2:$A$50,0))</f>
        <v>19</v>
      </c>
      <c r="C3883" s="2">
        <v>43176</v>
      </c>
      <c r="D3883" t="s">
        <v>40</v>
      </c>
      <c r="E3883" t="s">
        <v>41</v>
      </c>
      <c r="F3883" t="s">
        <v>32</v>
      </c>
      <c r="G3883">
        <f>INDEX(Teams!$B$2:$B$50,MATCH(F3883,Teams!$A$2:$A$50,0))</f>
        <v>27</v>
      </c>
      <c r="H3883">
        <v>43</v>
      </c>
      <c r="K3883" s="2"/>
    </row>
    <row r="3884" spans="1:11" x14ac:dyDescent="0.2">
      <c r="A3884">
        <f t="array" ref="A3884">INDEX('All Matches'!$A$2:$A$25000,MATCH(B3884&amp;C3884&amp;G3884,'All Matches'!$C$2:$C$25000&amp;'All Matches'!$B$2:$B$25000&amp;'All Matches'!$E$2:$E$25000,0))</f>
        <v>1718312</v>
      </c>
      <c r="B3884">
        <f>INDEX(Teams!$B$2:$B$50,MATCH(D3884,Teams!$A$2:$A$50,0))</f>
        <v>19</v>
      </c>
      <c r="C3884" s="2">
        <v>43176</v>
      </c>
      <c r="D3884" t="s">
        <v>40</v>
      </c>
      <c r="E3884" t="s">
        <v>41</v>
      </c>
      <c r="F3884" t="s">
        <v>32</v>
      </c>
      <c r="G3884">
        <f>INDEX(Teams!$B$2:$B$50,MATCH(F3884,Teams!$A$2:$A$50,0))</f>
        <v>27</v>
      </c>
      <c r="H3884">
        <v>77</v>
      </c>
      <c r="K3884" s="2"/>
    </row>
    <row r="3885" spans="1:11" x14ac:dyDescent="0.2">
      <c r="A3885">
        <f t="array" ref="A3885">INDEX('All Matches'!$A$2:$A$25000,MATCH(B3885&amp;C3885&amp;G3885,'All Matches'!$C$2:$C$25000&amp;'All Matches'!$B$2:$B$25000&amp;'All Matches'!$E$2:$E$25000,0))</f>
        <v>1718312</v>
      </c>
      <c r="B3885">
        <f>INDEX(Teams!$B$2:$B$50,MATCH(D3885,Teams!$A$2:$A$50,0))</f>
        <v>19</v>
      </c>
      <c r="C3885" s="2">
        <v>43176</v>
      </c>
      <c r="D3885" t="s">
        <v>40</v>
      </c>
      <c r="E3885" t="s">
        <v>41</v>
      </c>
      <c r="F3885" t="s">
        <v>32</v>
      </c>
      <c r="G3885">
        <f>INDEX(Teams!$B$2:$B$50,MATCH(F3885,Teams!$A$2:$A$50,0))</f>
        <v>27</v>
      </c>
      <c r="H3885">
        <v>85</v>
      </c>
      <c r="K3885" s="2"/>
    </row>
    <row r="3886" spans="1:11" x14ac:dyDescent="0.2">
      <c r="A3886">
        <f t="array" ref="A3886">INDEX('All Matches'!$A$2:$A$25000,MATCH(B3886&amp;C3886&amp;G3886,'All Matches'!$C$2:$C$25000&amp;'All Matches'!$B$2:$B$25000&amp;'All Matches'!$E$2:$E$25000,0))</f>
        <v>1718312</v>
      </c>
      <c r="B3886">
        <f>INDEX(Teams!$B$2:$B$50,MATCH(D3886,Teams!$A$2:$A$50,0))</f>
        <v>19</v>
      </c>
      <c r="C3886" s="2">
        <v>43176</v>
      </c>
      <c r="D3886" t="s">
        <v>40</v>
      </c>
      <c r="E3886" t="s">
        <v>93</v>
      </c>
      <c r="F3886" t="s">
        <v>32</v>
      </c>
      <c r="G3886">
        <f>INDEX(Teams!$B$2:$B$50,MATCH(F3886,Teams!$A$2:$A$50,0))</f>
        <v>27</v>
      </c>
      <c r="H3886">
        <v>49</v>
      </c>
      <c r="K3886" s="2"/>
    </row>
    <row r="3887" spans="1:11" x14ac:dyDescent="0.2">
      <c r="A3887">
        <f t="array" ref="A3887">INDEX('All Matches'!$A$2:$A$25000,MATCH(B3887&amp;C3887&amp;G3887,'All Matches'!$C$2:$C$25000&amp;'All Matches'!$B$2:$B$25000&amp;'All Matches'!$E$2:$E$25000,0))</f>
        <v>1718313</v>
      </c>
      <c r="B3887">
        <f>INDEX(Teams!$B$2:$B$50,MATCH(D3887,Teams!$A$2:$A$50,0))</f>
        <v>15</v>
      </c>
      <c r="C3887" s="2">
        <v>43190</v>
      </c>
      <c r="D3887" t="s">
        <v>23</v>
      </c>
      <c r="E3887" t="s">
        <v>170</v>
      </c>
      <c r="F3887" t="s">
        <v>40</v>
      </c>
      <c r="G3887">
        <f>INDEX(Teams!$B$2:$B$50,MATCH(F3887,Teams!$A$2:$A$50,0))</f>
        <v>19</v>
      </c>
      <c r="H3887">
        <v>13</v>
      </c>
      <c r="J3887">
        <v>1</v>
      </c>
      <c r="K3887" s="2"/>
    </row>
    <row r="3888" spans="1:11" x14ac:dyDescent="0.2">
      <c r="A3888">
        <f t="array" ref="A3888">INDEX('All Matches'!$A$2:$A$25000,MATCH(B3888&amp;C3888&amp;G3888,'All Matches'!$C$2:$C$25000&amp;'All Matches'!$B$2:$B$25000&amp;'All Matches'!$E$2:$E$25000,0))</f>
        <v>1718313</v>
      </c>
      <c r="B3888">
        <f>INDEX(Teams!$B$2:$B$50,MATCH(D3888,Teams!$A$2:$A$50,0))</f>
        <v>19</v>
      </c>
      <c r="C3888" s="2">
        <v>43190</v>
      </c>
      <c r="D3888" t="s">
        <v>40</v>
      </c>
      <c r="E3888" t="s">
        <v>43</v>
      </c>
      <c r="F3888" t="s">
        <v>23</v>
      </c>
      <c r="G3888">
        <f>INDEX(Teams!$B$2:$B$50,MATCH(F3888,Teams!$A$2:$A$50,0))</f>
        <v>15</v>
      </c>
      <c r="H3888">
        <v>49</v>
      </c>
      <c r="K3888" s="2"/>
    </row>
    <row r="3889" spans="1:11" x14ac:dyDescent="0.2">
      <c r="A3889">
        <f t="array" ref="A3889">INDEX('All Matches'!$A$2:$A$25000,MATCH(B3889&amp;C3889&amp;G3889,'All Matches'!$C$2:$C$25000&amp;'All Matches'!$B$2:$B$25000&amp;'All Matches'!$E$2:$E$25000,0))</f>
        <v>1718313</v>
      </c>
      <c r="B3889">
        <f>INDEX(Teams!$B$2:$B$50,MATCH(D3889,Teams!$A$2:$A$50,0))</f>
        <v>19</v>
      </c>
      <c r="C3889" s="2">
        <v>43190</v>
      </c>
      <c r="D3889" t="s">
        <v>40</v>
      </c>
      <c r="E3889" t="s">
        <v>41</v>
      </c>
      <c r="F3889" t="s">
        <v>23</v>
      </c>
      <c r="G3889">
        <f>INDEX(Teams!$B$2:$B$50,MATCH(F3889,Teams!$A$2:$A$50,0))</f>
        <v>15</v>
      </c>
      <c r="H3889">
        <v>84</v>
      </c>
      <c r="K3889" s="2"/>
    </row>
    <row r="3890" spans="1:11" x14ac:dyDescent="0.2">
      <c r="A3890">
        <f t="array" ref="A3890">INDEX('All Matches'!$A$2:$A$25000,MATCH(B3890&amp;C3890&amp;G3890,'All Matches'!$C$2:$C$25000&amp;'All Matches'!$B$2:$B$25000&amp;'All Matches'!$E$2:$E$25000,0))</f>
        <v>1718314</v>
      </c>
      <c r="B3890">
        <f>INDEX(Teams!$B$2:$B$50,MATCH(D3890,Teams!$A$2:$A$50,0))</f>
        <v>18</v>
      </c>
      <c r="C3890" s="2">
        <v>43190</v>
      </c>
      <c r="D3890" t="s">
        <v>12</v>
      </c>
      <c r="E3890" t="s">
        <v>370</v>
      </c>
      <c r="F3890" t="s">
        <v>34</v>
      </c>
      <c r="G3890">
        <f>INDEX(Teams!$B$2:$B$50,MATCH(F3890,Teams!$A$2:$A$50,0))</f>
        <v>12</v>
      </c>
      <c r="H3890">
        <v>83</v>
      </c>
      <c r="K3890" s="2"/>
    </row>
    <row r="3891" spans="1:11" x14ac:dyDescent="0.2">
      <c r="A3891">
        <f t="array" ref="A3891">INDEX('All Matches'!$A$2:$A$25000,MATCH(B3891&amp;C3891&amp;G3891,'All Matches'!$C$2:$C$25000&amp;'All Matches'!$B$2:$B$25000&amp;'All Matches'!$E$2:$E$25000,0))</f>
        <v>1718314</v>
      </c>
      <c r="B3891">
        <f>INDEX(Teams!$B$2:$B$50,MATCH(D3891,Teams!$A$2:$A$50,0))</f>
        <v>18</v>
      </c>
      <c r="C3891" s="2">
        <v>43190</v>
      </c>
      <c r="D3891" t="s">
        <v>12</v>
      </c>
      <c r="E3891" t="s">
        <v>14</v>
      </c>
      <c r="F3891" t="s">
        <v>34</v>
      </c>
      <c r="G3891">
        <f>INDEX(Teams!$B$2:$B$50,MATCH(F3891,Teams!$A$2:$A$50,0))</f>
        <v>12</v>
      </c>
      <c r="H3891">
        <v>90</v>
      </c>
      <c r="K3891" s="2"/>
    </row>
    <row r="3892" spans="1:11" x14ac:dyDescent="0.2">
      <c r="A3892">
        <f t="array" ref="A3892">INDEX('All Matches'!$A$2:$A$25000,MATCH(B3892&amp;C3892&amp;G3892,'All Matches'!$C$2:$C$25000&amp;'All Matches'!$B$2:$B$25000&amp;'All Matches'!$E$2:$E$25000,0))</f>
        <v>1718315</v>
      </c>
      <c r="B3892">
        <f>INDEX(Teams!$B$2:$B$50,MATCH(D3892,Teams!$A$2:$A$50,0))</f>
        <v>21</v>
      </c>
      <c r="C3892" s="2">
        <v>43190</v>
      </c>
      <c r="D3892" t="s">
        <v>10</v>
      </c>
      <c r="E3892" t="s">
        <v>76</v>
      </c>
      <c r="F3892" t="s">
        <v>325</v>
      </c>
      <c r="G3892">
        <f>INDEX(Teams!$B$2:$B$50,MATCH(F3892,Teams!$A$2:$A$50,0))</f>
        <v>25</v>
      </c>
      <c r="H3892">
        <v>5</v>
      </c>
      <c r="K3892" s="2"/>
    </row>
    <row r="3893" spans="1:11" x14ac:dyDescent="0.2">
      <c r="A3893">
        <f t="array" ref="A3893">INDEX('All Matches'!$A$2:$A$25000,MATCH(B3893&amp;C3893&amp;G3893,'All Matches'!$C$2:$C$25000&amp;'All Matches'!$B$2:$B$25000&amp;'All Matches'!$E$2:$E$25000,0))</f>
        <v>1718315</v>
      </c>
      <c r="B3893">
        <f>INDEX(Teams!$B$2:$B$50,MATCH(D3893,Teams!$A$2:$A$50,0))</f>
        <v>21</v>
      </c>
      <c r="C3893" s="2">
        <v>43190</v>
      </c>
      <c r="D3893" t="s">
        <v>10</v>
      </c>
      <c r="E3893" t="s">
        <v>150</v>
      </c>
      <c r="F3893" t="s">
        <v>325</v>
      </c>
      <c r="G3893">
        <f>INDEX(Teams!$B$2:$B$50,MATCH(F3893,Teams!$A$2:$A$50,0))</f>
        <v>25</v>
      </c>
      <c r="H3893">
        <v>20</v>
      </c>
      <c r="K3893" s="2"/>
    </row>
    <row r="3894" spans="1:11" x14ac:dyDescent="0.2">
      <c r="A3894">
        <f t="array" ref="A3894">INDEX('All Matches'!$A$2:$A$25000,MATCH(B3894&amp;C3894&amp;G3894,'All Matches'!$C$2:$C$25000&amp;'All Matches'!$B$2:$B$25000&amp;'All Matches'!$E$2:$E$25000,0))</f>
        <v>1718316</v>
      </c>
      <c r="B3894">
        <f>INDEX(Teams!$B$2:$B$50,MATCH(D3894,Teams!$A$2:$A$50,0))</f>
        <v>22</v>
      </c>
      <c r="C3894" s="2">
        <v>43190</v>
      </c>
      <c r="D3894" t="s">
        <v>15</v>
      </c>
      <c r="E3894" t="s">
        <v>783</v>
      </c>
      <c r="F3894" t="s">
        <v>29</v>
      </c>
      <c r="G3894">
        <f>INDEX(Teams!$B$2:$B$50,MATCH(F3894,Teams!$A$2:$A$50,0))</f>
        <v>17</v>
      </c>
      <c r="H3894">
        <v>80</v>
      </c>
      <c r="K3894" s="2"/>
    </row>
    <row r="3895" spans="1:11" x14ac:dyDescent="0.2">
      <c r="A3895">
        <f t="array" ref="A3895">INDEX('All Matches'!$A$2:$A$25000,MATCH(B3895&amp;C3895&amp;G3895,'All Matches'!$C$2:$C$25000&amp;'All Matches'!$B$2:$B$25000&amp;'All Matches'!$E$2:$E$25000,0))</f>
        <v>1718317</v>
      </c>
      <c r="B3895">
        <f>INDEX(Teams!$B$2:$B$50,MATCH(D3895,Teams!$A$2:$A$50,0))</f>
        <v>27</v>
      </c>
      <c r="C3895" s="2">
        <v>43190</v>
      </c>
      <c r="D3895" t="s">
        <v>32</v>
      </c>
      <c r="E3895" t="s">
        <v>428</v>
      </c>
      <c r="F3895" t="s">
        <v>20</v>
      </c>
      <c r="G3895">
        <f>INDEX(Teams!$B$2:$B$50,MATCH(F3895,Teams!$A$2:$A$50,0))</f>
        <v>11</v>
      </c>
      <c r="H3895">
        <v>13</v>
      </c>
      <c r="K3895" s="2"/>
    </row>
    <row r="3896" spans="1:11" x14ac:dyDescent="0.2">
      <c r="A3896">
        <f t="array" ref="A3896">INDEX('All Matches'!$A$2:$A$25000,MATCH(B3896&amp;C3896&amp;G3896,'All Matches'!$C$2:$C$25000&amp;'All Matches'!$B$2:$B$25000&amp;'All Matches'!$E$2:$E$25000,0))</f>
        <v>1718317</v>
      </c>
      <c r="B3896">
        <f>INDEX(Teams!$B$2:$B$50,MATCH(D3896,Teams!$A$2:$A$50,0))</f>
        <v>27</v>
      </c>
      <c r="C3896" s="2">
        <v>43190</v>
      </c>
      <c r="D3896" t="s">
        <v>32</v>
      </c>
      <c r="E3896" t="s">
        <v>33</v>
      </c>
      <c r="F3896" t="s">
        <v>20</v>
      </c>
      <c r="G3896">
        <f>INDEX(Teams!$B$2:$B$50,MATCH(F3896,Teams!$A$2:$A$50,0))</f>
        <v>11</v>
      </c>
      <c r="H3896">
        <v>49</v>
      </c>
      <c r="K3896" s="2"/>
    </row>
    <row r="3897" spans="1:11" x14ac:dyDescent="0.2">
      <c r="A3897">
        <f t="array" ref="A3897">INDEX('All Matches'!$A$2:$A$25000,MATCH(B3897&amp;C3897&amp;G3897,'All Matches'!$C$2:$C$25000&amp;'All Matches'!$B$2:$B$25000&amp;'All Matches'!$E$2:$E$25000,0))</f>
        <v>1718317</v>
      </c>
      <c r="B3897">
        <f>INDEX(Teams!$B$2:$B$50,MATCH(D3897,Teams!$A$2:$A$50,0))</f>
        <v>11</v>
      </c>
      <c r="C3897" s="2">
        <v>43190</v>
      </c>
      <c r="D3897" t="s">
        <v>20</v>
      </c>
      <c r="E3897" t="s">
        <v>342</v>
      </c>
      <c r="F3897" t="s">
        <v>32</v>
      </c>
      <c r="G3897">
        <f>INDEX(Teams!$B$2:$B$50,MATCH(F3897,Teams!$A$2:$A$50,0))</f>
        <v>27</v>
      </c>
      <c r="H3897">
        <v>90</v>
      </c>
      <c r="K3897" s="2"/>
    </row>
    <row r="3898" spans="1:11" x14ac:dyDescent="0.2">
      <c r="A3898">
        <f t="array" ref="A3898">INDEX('All Matches'!$A$2:$A$25000,MATCH(B3898&amp;C3898&amp;G3898,'All Matches'!$C$2:$C$25000&amp;'All Matches'!$B$2:$B$25000&amp;'All Matches'!$E$2:$E$25000,0))</f>
        <v>1718318</v>
      </c>
      <c r="B3898">
        <f>INDEX(Teams!$B$2:$B$50,MATCH(D3898,Teams!$A$2:$A$50,0))</f>
        <v>28</v>
      </c>
      <c r="C3898" s="2">
        <v>43190</v>
      </c>
      <c r="D3898" t="s">
        <v>320</v>
      </c>
      <c r="E3898" t="s">
        <v>177</v>
      </c>
      <c r="F3898" t="s">
        <v>64</v>
      </c>
      <c r="G3898">
        <f>INDEX(Teams!$B$2:$B$50,MATCH(F3898,Teams!$A$2:$A$50,0))</f>
        <v>13</v>
      </c>
      <c r="H3898">
        <v>83</v>
      </c>
      <c r="K3898" s="2"/>
    </row>
    <row r="3899" spans="1:11" x14ac:dyDescent="0.2">
      <c r="A3899">
        <f t="array" ref="A3899">INDEX('All Matches'!$A$2:$A$25000,MATCH(B3899&amp;C3899&amp;G3899,'All Matches'!$C$2:$C$25000&amp;'All Matches'!$B$2:$B$25000&amp;'All Matches'!$E$2:$E$25000,0))</f>
        <v>1718318</v>
      </c>
      <c r="B3899">
        <f>INDEX(Teams!$B$2:$B$50,MATCH(D3899,Teams!$A$2:$A$50,0))</f>
        <v>13</v>
      </c>
      <c r="C3899" s="2">
        <v>43190</v>
      </c>
      <c r="D3899" t="s">
        <v>64</v>
      </c>
      <c r="E3899" t="s">
        <v>787</v>
      </c>
      <c r="F3899" t="s">
        <v>320</v>
      </c>
      <c r="G3899">
        <f>INDEX(Teams!$B$2:$B$50,MATCH(F3899,Teams!$A$2:$A$50,0))</f>
        <v>28</v>
      </c>
      <c r="H3899">
        <v>22</v>
      </c>
      <c r="K3899" s="2"/>
    </row>
    <row r="3900" spans="1:11" x14ac:dyDescent="0.2">
      <c r="A3900">
        <f t="array" ref="A3900">INDEX('All Matches'!$A$2:$A$25000,MATCH(B3900&amp;C3900&amp;G3900,'All Matches'!$C$2:$C$25000&amp;'All Matches'!$B$2:$B$25000&amp;'All Matches'!$E$2:$E$25000,0))</f>
        <v>1718318</v>
      </c>
      <c r="B3900">
        <f>INDEX(Teams!$B$2:$B$50,MATCH(D3900,Teams!$A$2:$A$50,0))</f>
        <v>13</v>
      </c>
      <c r="C3900" s="2">
        <v>43190</v>
      </c>
      <c r="D3900" t="s">
        <v>64</v>
      </c>
      <c r="E3900" t="s">
        <v>173</v>
      </c>
      <c r="F3900" t="s">
        <v>320</v>
      </c>
      <c r="G3900">
        <f>INDEX(Teams!$B$2:$B$50,MATCH(F3900,Teams!$A$2:$A$50,0))</f>
        <v>28</v>
      </c>
      <c r="H3900">
        <v>73</v>
      </c>
      <c r="K3900" s="2"/>
    </row>
    <row r="3901" spans="1:11" x14ac:dyDescent="0.2">
      <c r="A3901">
        <f t="array" ref="A3901">INDEX('All Matches'!$A$2:$A$25000,MATCH(B3901&amp;C3901&amp;G3901,'All Matches'!$C$2:$C$25000&amp;'All Matches'!$B$2:$B$25000&amp;'All Matches'!$E$2:$E$25000,0))</f>
        <v>1718319</v>
      </c>
      <c r="B3901">
        <f>INDEX(Teams!$B$2:$B$50,MATCH(D3901,Teams!$A$2:$A$50,0))</f>
        <v>29</v>
      </c>
      <c r="C3901" s="2">
        <v>43190</v>
      </c>
      <c r="D3901" t="s">
        <v>42</v>
      </c>
      <c r="E3901" t="s">
        <v>429</v>
      </c>
      <c r="F3901" t="s">
        <v>50</v>
      </c>
      <c r="G3901">
        <f>INDEX(Teams!$B$2:$B$50,MATCH(F3901,Teams!$A$2:$A$50,0))</f>
        <v>23</v>
      </c>
      <c r="H3901">
        <v>13</v>
      </c>
      <c r="K3901" s="2"/>
    </row>
    <row r="3902" spans="1:11" x14ac:dyDescent="0.2">
      <c r="A3902">
        <f t="array" ref="A3902">INDEX('All Matches'!$A$2:$A$25000,MATCH(B3902&amp;C3902&amp;G3902,'All Matches'!$C$2:$C$25000&amp;'All Matches'!$B$2:$B$25000&amp;'All Matches'!$E$2:$E$25000,0))</f>
        <v>1718319</v>
      </c>
      <c r="B3902">
        <f>INDEX(Teams!$B$2:$B$50,MATCH(D3902,Teams!$A$2:$A$50,0))</f>
        <v>29</v>
      </c>
      <c r="C3902" s="2">
        <v>43190</v>
      </c>
      <c r="D3902" t="s">
        <v>42</v>
      </c>
      <c r="E3902" t="s">
        <v>58</v>
      </c>
      <c r="F3902" t="s">
        <v>50</v>
      </c>
      <c r="G3902">
        <f>INDEX(Teams!$B$2:$B$50,MATCH(F3902,Teams!$A$2:$A$50,0))</f>
        <v>23</v>
      </c>
      <c r="H3902">
        <v>17</v>
      </c>
      <c r="K3902" s="2"/>
    </row>
    <row r="3903" spans="1:11" x14ac:dyDescent="0.2">
      <c r="A3903">
        <f t="array" ref="A3903">INDEX('All Matches'!$A$2:$A$25000,MATCH(B3903&amp;C3903&amp;G3903,'All Matches'!$C$2:$C$25000&amp;'All Matches'!$B$2:$B$25000&amp;'All Matches'!$E$2:$E$25000,0))</f>
        <v>1718319</v>
      </c>
      <c r="B3903">
        <f>INDEX(Teams!$B$2:$B$50,MATCH(D3903,Teams!$A$2:$A$50,0))</f>
        <v>29</v>
      </c>
      <c r="C3903" s="2">
        <v>43190</v>
      </c>
      <c r="D3903" t="s">
        <v>42</v>
      </c>
      <c r="E3903" t="s">
        <v>58</v>
      </c>
      <c r="F3903" t="s">
        <v>50</v>
      </c>
      <c r="G3903">
        <f>INDEX(Teams!$B$2:$B$50,MATCH(F3903,Teams!$A$2:$A$50,0))</f>
        <v>23</v>
      </c>
      <c r="H3903">
        <v>45</v>
      </c>
      <c r="K3903" s="2"/>
    </row>
    <row r="3904" spans="1:11" x14ac:dyDescent="0.2">
      <c r="A3904">
        <f t="array" ref="A3904">INDEX('All Matches'!$A$2:$A$25000,MATCH(B3904&amp;C3904&amp;G3904,'All Matches'!$C$2:$C$25000&amp;'All Matches'!$B$2:$B$25000&amp;'All Matches'!$E$2:$E$25000,0))</f>
        <v>1718320</v>
      </c>
      <c r="B3904">
        <f>INDEX(Teams!$B$2:$B$50,MATCH(D3904,Teams!$A$2:$A$50,0))</f>
        <v>16</v>
      </c>
      <c r="C3904" s="2">
        <v>43190</v>
      </c>
      <c r="D3904" t="s">
        <v>37</v>
      </c>
      <c r="E3904" t="s">
        <v>430</v>
      </c>
      <c r="F3904" t="s">
        <v>45</v>
      </c>
      <c r="G3904">
        <f>INDEX(Teams!$B$2:$B$50,MATCH(F3904,Teams!$A$2:$A$50,0))</f>
        <v>20</v>
      </c>
      <c r="H3904">
        <v>63</v>
      </c>
      <c r="K3904" s="2"/>
    </row>
    <row r="3905" spans="1:11" x14ac:dyDescent="0.2">
      <c r="A3905">
        <f t="array" ref="A3905">INDEX('All Matches'!$A$2:$A$25000,MATCH(B3905&amp;C3905&amp;G3905,'All Matches'!$C$2:$C$25000&amp;'All Matches'!$B$2:$B$25000&amp;'All Matches'!$E$2:$E$25000,0))</f>
        <v>1718320</v>
      </c>
      <c r="B3905">
        <f>INDEX(Teams!$B$2:$B$50,MATCH(D3905,Teams!$A$2:$A$50,0))</f>
        <v>20</v>
      </c>
      <c r="C3905" s="2">
        <v>43190</v>
      </c>
      <c r="D3905" t="s">
        <v>45</v>
      </c>
      <c r="E3905" t="s">
        <v>113</v>
      </c>
      <c r="F3905" t="s">
        <v>37</v>
      </c>
      <c r="G3905">
        <f>INDEX(Teams!$B$2:$B$50,MATCH(F3905,Teams!$A$2:$A$50,0))</f>
        <v>16</v>
      </c>
      <c r="H3905">
        <v>4</v>
      </c>
      <c r="K3905" s="2"/>
    </row>
    <row r="3906" spans="1:11" x14ac:dyDescent="0.2">
      <c r="A3906">
        <f t="array" ref="A3906">INDEX('All Matches'!$A$2:$A$25000,MATCH(B3906&amp;C3906&amp;G3906,'All Matches'!$C$2:$C$25000&amp;'All Matches'!$B$2:$B$25000&amp;'All Matches'!$E$2:$E$25000,0))</f>
        <v>1718320</v>
      </c>
      <c r="B3906">
        <f>INDEX(Teams!$B$2:$B$50,MATCH(D3906,Teams!$A$2:$A$50,0))</f>
        <v>20</v>
      </c>
      <c r="C3906" s="2">
        <v>43190</v>
      </c>
      <c r="D3906" t="s">
        <v>45</v>
      </c>
      <c r="E3906" t="s">
        <v>69</v>
      </c>
      <c r="F3906" t="s">
        <v>37</v>
      </c>
      <c r="G3906">
        <f>INDEX(Teams!$B$2:$B$50,MATCH(F3906,Teams!$A$2:$A$50,0))</f>
        <v>16</v>
      </c>
      <c r="H3906">
        <v>12</v>
      </c>
      <c r="K3906" s="2"/>
    </row>
    <row r="3907" spans="1:11" x14ac:dyDescent="0.2">
      <c r="A3907">
        <f t="array" ref="A3907">INDEX('All Matches'!$A$2:$A$25000,MATCH(B3907&amp;C3907&amp;G3907,'All Matches'!$C$2:$C$25000&amp;'All Matches'!$B$2:$B$25000&amp;'All Matches'!$E$2:$E$25000,0))</f>
        <v>1718320</v>
      </c>
      <c r="B3907">
        <f>INDEX(Teams!$B$2:$B$50,MATCH(D3907,Teams!$A$2:$A$50,0))</f>
        <v>20</v>
      </c>
      <c r="C3907" s="2">
        <v>43190</v>
      </c>
      <c r="D3907" t="s">
        <v>45</v>
      </c>
      <c r="E3907" t="s">
        <v>46</v>
      </c>
      <c r="F3907" t="s">
        <v>37</v>
      </c>
      <c r="G3907">
        <f>INDEX(Teams!$B$2:$B$50,MATCH(F3907,Teams!$A$2:$A$50,0))</f>
        <v>16</v>
      </c>
      <c r="H3907">
        <v>37</v>
      </c>
      <c r="K3907" s="2"/>
    </row>
    <row r="3908" spans="1:11" x14ac:dyDescent="0.2">
      <c r="A3908">
        <f t="array" ref="A3908">INDEX('All Matches'!$A$2:$A$25000,MATCH(B3908&amp;C3908&amp;G3908,'All Matches'!$C$2:$C$25000&amp;'All Matches'!$B$2:$B$25000&amp;'All Matches'!$E$2:$E$25000,0))</f>
        <v>1718317</v>
      </c>
      <c r="B3908">
        <f>INDEX(Teams!$B$2:$B$50,MATCH(D3908,Teams!$A$2:$A$50,0))</f>
        <v>11</v>
      </c>
      <c r="C3908" s="2">
        <v>43190</v>
      </c>
      <c r="D3908" t="s">
        <v>20</v>
      </c>
      <c r="E3908" t="s">
        <v>780</v>
      </c>
      <c r="F3908" t="s">
        <v>32</v>
      </c>
      <c r="G3908">
        <f>INDEX(Teams!$B$2:$B$50,MATCH(F3908,Teams!$A$2:$A$50,0))</f>
        <v>27</v>
      </c>
      <c r="H3908">
        <v>43</v>
      </c>
      <c r="J3908">
        <v>1</v>
      </c>
      <c r="K3908" s="2"/>
    </row>
    <row r="3909" spans="1:11" x14ac:dyDescent="0.2">
      <c r="A3909">
        <f t="array" ref="A3909">INDEX('All Matches'!$A$2:$A$25000,MATCH(B3909&amp;C3909&amp;G3909,'All Matches'!$C$2:$C$25000&amp;'All Matches'!$B$2:$B$25000&amp;'All Matches'!$E$2:$E$25000,0))</f>
        <v>1718321</v>
      </c>
      <c r="B3909">
        <f>INDEX(Teams!$B$2:$B$50,MATCH(D3909,Teams!$A$2:$A$50,0))</f>
        <v>10</v>
      </c>
      <c r="C3909" s="2">
        <v>43191</v>
      </c>
      <c r="D3909" t="s">
        <v>47</v>
      </c>
      <c r="E3909" t="s">
        <v>103</v>
      </c>
      <c r="F3909" t="s">
        <v>319</v>
      </c>
      <c r="G3909">
        <f>INDEX(Teams!$B$2:$B$50,MATCH(F3909,Teams!$A$2:$A$50,0))</f>
        <v>24</v>
      </c>
      <c r="H3909">
        <v>75</v>
      </c>
      <c r="J3909">
        <v>1</v>
      </c>
      <c r="K3909" s="2"/>
    </row>
    <row r="3910" spans="1:11" x14ac:dyDescent="0.2">
      <c r="A3910">
        <f t="array" ref="A3910">INDEX('All Matches'!$A$2:$A$25000,MATCH(B3910&amp;C3910&amp;G3910,'All Matches'!$C$2:$C$25000&amp;'All Matches'!$B$2:$B$25000&amp;'All Matches'!$E$2:$E$25000,0))</f>
        <v>1718321</v>
      </c>
      <c r="B3910">
        <f>INDEX(Teams!$B$2:$B$50,MATCH(D3910,Teams!$A$2:$A$50,0))</f>
        <v>10</v>
      </c>
      <c r="C3910" s="2">
        <v>43191</v>
      </c>
      <c r="D3910" t="s">
        <v>47</v>
      </c>
      <c r="E3910" t="s">
        <v>103</v>
      </c>
      <c r="F3910" t="s">
        <v>319</v>
      </c>
      <c r="G3910">
        <f>INDEX(Teams!$B$2:$B$50,MATCH(F3910,Teams!$A$2:$A$50,0))</f>
        <v>24</v>
      </c>
      <c r="H3910">
        <v>86</v>
      </c>
      <c r="K3910" s="2"/>
    </row>
    <row r="3911" spans="1:11" x14ac:dyDescent="0.2">
      <c r="A3911">
        <f t="array" ref="A3911">INDEX('All Matches'!$A$2:$A$25000,MATCH(B3911&amp;C3911&amp;G3911,'All Matches'!$C$2:$C$25000&amp;'All Matches'!$B$2:$B$25000&amp;'All Matches'!$E$2:$E$25000,0))</f>
        <v>1718321</v>
      </c>
      <c r="B3911">
        <f>INDEX(Teams!$B$2:$B$50,MATCH(D3911,Teams!$A$2:$A$50,0))</f>
        <v>10</v>
      </c>
      <c r="C3911" s="2">
        <v>43191</v>
      </c>
      <c r="D3911" t="s">
        <v>47</v>
      </c>
      <c r="E3911" t="s">
        <v>104</v>
      </c>
      <c r="F3911" t="s">
        <v>319</v>
      </c>
      <c r="G3911">
        <f>INDEX(Teams!$B$2:$B$50,MATCH(F3911,Teams!$A$2:$A$50,0))</f>
        <v>24</v>
      </c>
      <c r="H3911">
        <v>89</v>
      </c>
      <c r="J3911">
        <v>1</v>
      </c>
      <c r="K3911" s="2"/>
    </row>
    <row r="3912" spans="1:11" x14ac:dyDescent="0.2">
      <c r="A3912">
        <f t="array" ref="A3912">INDEX('All Matches'!$A$2:$A$25000,MATCH(B3912&amp;C3912&amp;G3912,'All Matches'!$C$2:$C$25000&amp;'All Matches'!$B$2:$B$25000&amp;'All Matches'!$E$2:$E$25000,0))</f>
        <v>1718322</v>
      </c>
      <c r="B3912">
        <f>INDEX(Teams!$B$2:$B$50,MATCH(D3912,Teams!$A$2:$A$50,0))</f>
        <v>14</v>
      </c>
      <c r="C3912" s="2">
        <v>43191</v>
      </c>
      <c r="D3912" t="s">
        <v>27</v>
      </c>
      <c r="E3912" t="s">
        <v>60</v>
      </c>
      <c r="F3912" t="s">
        <v>17</v>
      </c>
      <c r="G3912">
        <f>INDEX(Teams!$B$2:$B$50,MATCH(F3912,Teams!$A$2:$A$50,0))</f>
        <v>26</v>
      </c>
      <c r="H3912">
        <v>30</v>
      </c>
      <c r="K3912" s="2"/>
    </row>
    <row r="3913" spans="1:11" x14ac:dyDescent="0.2">
      <c r="A3913">
        <f t="array" ref="A3913">INDEX('All Matches'!$A$2:$A$25000,MATCH(B3913&amp;C3913&amp;G3913,'All Matches'!$C$2:$C$25000&amp;'All Matches'!$B$2:$B$25000&amp;'All Matches'!$E$2:$E$25000,0))</f>
        <v>1718322</v>
      </c>
      <c r="B3913">
        <f>INDEX(Teams!$B$2:$B$50,MATCH(D3913,Teams!$A$2:$A$50,0))</f>
        <v>26</v>
      </c>
      <c r="C3913" s="2">
        <v>43191</v>
      </c>
      <c r="D3913" t="s">
        <v>17</v>
      </c>
      <c r="E3913" t="s">
        <v>212</v>
      </c>
      <c r="F3913" t="s">
        <v>27</v>
      </c>
      <c r="G3913">
        <f>INDEX(Teams!$B$2:$B$50,MATCH(F3913,Teams!$A$2:$A$50,0))</f>
        <v>14</v>
      </c>
      <c r="H3913">
        <v>45</v>
      </c>
      <c r="K3913" s="2"/>
    </row>
    <row r="3914" spans="1:11" x14ac:dyDescent="0.2">
      <c r="A3914">
        <f t="array" ref="A3914">INDEX('All Matches'!$A$2:$A$25000,MATCH(B3914&amp;C3914&amp;G3914,'All Matches'!$C$2:$C$25000&amp;'All Matches'!$B$2:$B$25000&amp;'All Matches'!$E$2:$E$25000,0))</f>
        <v>1718322</v>
      </c>
      <c r="B3914">
        <f>INDEX(Teams!$B$2:$B$50,MATCH(D3914,Teams!$A$2:$A$50,0))</f>
        <v>26</v>
      </c>
      <c r="C3914" s="2">
        <v>43191</v>
      </c>
      <c r="D3914" t="s">
        <v>17</v>
      </c>
      <c r="E3914" t="s">
        <v>19</v>
      </c>
      <c r="F3914" t="s">
        <v>27</v>
      </c>
      <c r="G3914">
        <f>INDEX(Teams!$B$2:$B$50,MATCH(F3914,Teams!$A$2:$A$50,0))</f>
        <v>14</v>
      </c>
      <c r="H3914">
        <v>62</v>
      </c>
      <c r="K3914" s="2"/>
    </row>
    <row r="3915" spans="1:11" x14ac:dyDescent="0.2">
      <c r="A3915">
        <f t="array" ref="A3915">INDEX('All Matches'!$A$2:$A$25000,MATCH(B3915&amp;C3915&amp;G3915,'All Matches'!$C$2:$C$25000&amp;'All Matches'!$B$2:$B$25000&amp;'All Matches'!$E$2:$E$25000,0))</f>
        <v>1718322</v>
      </c>
      <c r="B3915">
        <f>INDEX(Teams!$B$2:$B$50,MATCH(D3915,Teams!$A$2:$A$50,0))</f>
        <v>26</v>
      </c>
      <c r="C3915" s="2">
        <v>43191</v>
      </c>
      <c r="D3915" t="s">
        <v>17</v>
      </c>
      <c r="E3915" t="s">
        <v>19</v>
      </c>
      <c r="F3915" t="s">
        <v>27</v>
      </c>
      <c r="G3915">
        <f>INDEX(Teams!$B$2:$B$50,MATCH(F3915,Teams!$A$2:$A$50,0))</f>
        <v>14</v>
      </c>
      <c r="H3915">
        <v>66</v>
      </c>
      <c r="K3915" s="2"/>
    </row>
    <row r="3916" spans="1:11" x14ac:dyDescent="0.2">
      <c r="A3916">
        <f t="array" ref="A3916">INDEX('All Matches'!$A$2:$A$25000,MATCH(B3916&amp;C3916&amp;G3916,'All Matches'!$C$2:$C$25000&amp;'All Matches'!$B$2:$B$25000&amp;'All Matches'!$E$2:$E$25000,0))</f>
        <v>1718324</v>
      </c>
      <c r="B3916">
        <f>INDEX(Teams!$B$2:$B$50,MATCH(D3916,Teams!$A$2:$A$50,0))</f>
        <v>11</v>
      </c>
      <c r="C3916" s="2">
        <v>43197</v>
      </c>
      <c r="D3916" t="s">
        <v>20</v>
      </c>
      <c r="E3916" t="s">
        <v>273</v>
      </c>
      <c r="F3916" t="s">
        <v>23</v>
      </c>
      <c r="G3916">
        <f>INDEX(Teams!$B$2:$B$50,MATCH(F3916,Teams!$A$2:$A$50,0))</f>
        <v>15</v>
      </c>
      <c r="H3916">
        <v>65</v>
      </c>
      <c r="K3916" s="2"/>
    </row>
    <row r="3917" spans="1:11" x14ac:dyDescent="0.2">
      <c r="A3917">
        <f t="array" ref="A3917">INDEX('All Matches'!$A$2:$A$25000,MATCH(B3917&amp;C3917&amp;G3917,'All Matches'!$C$2:$C$25000&amp;'All Matches'!$B$2:$B$25000&amp;'All Matches'!$E$2:$E$25000,0))</f>
        <v>1718324</v>
      </c>
      <c r="B3917">
        <f>INDEX(Teams!$B$2:$B$50,MATCH(D3917,Teams!$A$2:$A$50,0))</f>
        <v>15</v>
      </c>
      <c r="C3917" s="2">
        <v>43197</v>
      </c>
      <c r="D3917" t="s">
        <v>23</v>
      </c>
      <c r="E3917" t="s">
        <v>170</v>
      </c>
      <c r="F3917" t="s">
        <v>20</v>
      </c>
      <c r="G3917">
        <f>INDEX(Teams!$B$2:$B$50,MATCH(F3917,Teams!$A$2:$A$50,0))</f>
        <v>11</v>
      </c>
      <c r="H3917">
        <v>47</v>
      </c>
      <c r="K3917" s="2"/>
    </row>
    <row r="3918" spans="1:11" x14ac:dyDescent="0.2">
      <c r="A3918">
        <f t="array" ref="A3918">INDEX('All Matches'!$A$2:$A$25000,MATCH(B3918&amp;C3918&amp;G3918,'All Matches'!$C$2:$C$25000&amp;'All Matches'!$B$2:$B$25000&amp;'All Matches'!$E$2:$E$25000,0))</f>
        <v>1718324</v>
      </c>
      <c r="B3918">
        <f>INDEX(Teams!$B$2:$B$50,MATCH(D3918,Teams!$A$2:$A$50,0))</f>
        <v>15</v>
      </c>
      <c r="C3918" s="2">
        <v>43197</v>
      </c>
      <c r="D3918" t="s">
        <v>23</v>
      </c>
      <c r="E3918" t="s">
        <v>26</v>
      </c>
      <c r="F3918" t="s">
        <v>20</v>
      </c>
      <c r="G3918">
        <f>INDEX(Teams!$B$2:$B$50,MATCH(F3918,Teams!$A$2:$A$50,0))</f>
        <v>11</v>
      </c>
      <c r="H3918">
        <v>75</v>
      </c>
      <c r="K3918" s="2"/>
    </row>
    <row r="3919" spans="1:11" x14ac:dyDescent="0.2">
      <c r="A3919">
        <f t="array" ref="A3919">INDEX('All Matches'!$A$2:$A$25000,MATCH(B3919&amp;C3919&amp;G3919,'All Matches'!$C$2:$C$25000&amp;'All Matches'!$B$2:$B$25000&amp;'All Matches'!$E$2:$E$25000,0))</f>
        <v>1718325</v>
      </c>
      <c r="B3919">
        <f>INDEX(Teams!$B$2:$B$50,MATCH(D3919,Teams!$A$2:$A$50,0))</f>
        <v>12</v>
      </c>
      <c r="C3919" s="2">
        <v>43197</v>
      </c>
      <c r="D3919" t="s">
        <v>34</v>
      </c>
      <c r="E3919" t="s">
        <v>431</v>
      </c>
      <c r="F3919" t="s">
        <v>29</v>
      </c>
      <c r="G3919">
        <f>INDEX(Teams!$B$2:$B$50,MATCH(F3919,Teams!$A$2:$A$50,0))</f>
        <v>17</v>
      </c>
      <c r="H3919">
        <v>29</v>
      </c>
      <c r="I3919">
        <v>1</v>
      </c>
      <c r="K3919" s="2"/>
    </row>
    <row r="3920" spans="1:11" x14ac:dyDescent="0.2">
      <c r="A3920">
        <f t="array" ref="A3920">INDEX('All Matches'!$A$2:$A$25000,MATCH(B3920&amp;C3920&amp;G3920,'All Matches'!$C$2:$C$25000&amp;'All Matches'!$B$2:$B$25000&amp;'All Matches'!$E$2:$E$25000,0))</f>
        <v>1718325</v>
      </c>
      <c r="B3920">
        <f>INDEX(Teams!$B$2:$B$50,MATCH(D3920,Teams!$A$2:$A$50,0))</f>
        <v>17</v>
      </c>
      <c r="C3920" s="2">
        <v>43197</v>
      </c>
      <c r="D3920" t="s">
        <v>29</v>
      </c>
      <c r="E3920" t="s">
        <v>231</v>
      </c>
      <c r="F3920" t="s">
        <v>34</v>
      </c>
      <c r="G3920">
        <f>INDEX(Teams!$B$2:$B$50,MATCH(F3920,Teams!$A$2:$A$50,0))</f>
        <v>12</v>
      </c>
      <c r="H3920">
        <v>32</v>
      </c>
      <c r="K3920" s="2"/>
    </row>
    <row r="3921" spans="1:11" x14ac:dyDescent="0.2">
      <c r="A3921">
        <f t="array" ref="A3921">INDEX('All Matches'!$A$2:$A$25000,MATCH(B3921&amp;C3921&amp;G3921,'All Matches'!$C$2:$C$25000&amp;'All Matches'!$B$2:$B$25000&amp;'All Matches'!$E$2:$E$25000,0))</f>
        <v>1718326</v>
      </c>
      <c r="B3921">
        <f>INDEX(Teams!$B$2:$B$50,MATCH(D3921,Teams!$A$2:$A$50,0))</f>
        <v>18</v>
      </c>
      <c r="C3921" s="2">
        <v>43197</v>
      </c>
      <c r="D3921" t="s">
        <v>12</v>
      </c>
      <c r="E3921" t="s">
        <v>14</v>
      </c>
      <c r="F3921" t="s">
        <v>15</v>
      </c>
      <c r="G3921">
        <f>INDEX(Teams!$B$2:$B$50,MATCH(F3921,Teams!$A$2:$A$50,0))</f>
        <v>22</v>
      </c>
      <c r="H3921">
        <v>83</v>
      </c>
      <c r="K3921" s="2"/>
    </row>
    <row r="3922" spans="1:11" x14ac:dyDescent="0.2">
      <c r="A3922">
        <f t="array" ref="A3922">INDEX('All Matches'!$A$2:$A$25000,MATCH(B3922&amp;C3922&amp;G3922,'All Matches'!$C$2:$C$25000&amp;'All Matches'!$B$2:$B$25000&amp;'All Matches'!$E$2:$E$25000,0))</f>
        <v>1718326</v>
      </c>
      <c r="B3922">
        <f>INDEX(Teams!$B$2:$B$50,MATCH(D3922,Teams!$A$2:$A$50,0))</f>
        <v>22</v>
      </c>
      <c r="C3922" s="2">
        <v>43197</v>
      </c>
      <c r="D3922" t="s">
        <v>15</v>
      </c>
      <c r="E3922" t="s">
        <v>312</v>
      </c>
      <c r="F3922" t="s">
        <v>12</v>
      </c>
      <c r="G3922">
        <f>INDEX(Teams!$B$2:$B$50,MATCH(F3922,Teams!$A$2:$A$50,0))</f>
        <v>18</v>
      </c>
      <c r="H3922">
        <v>18</v>
      </c>
      <c r="K3922" s="2"/>
    </row>
    <row r="3923" spans="1:11" x14ac:dyDescent="0.2">
      <c r="A3923">
        <f t="array" ref="A3923">INDEX('All Matches'!$A$2:$A$25000,MATCH(B3923&amp;C3923&amp;G3923,'All Matches'!$C$2:$C$25000&amp;'All Matches'!$B$2:$B$25000&amp;'All Matches'!$E$2:$E$25000,0))</f>
        <v>1718326</v>
      </c>
      <c r="B3923">
        <f>INDEX(Teams!$B$2:$B$50,MATCH(D3923,Teams!$A$2:$A$50,0))</f>
        <v>22</v>
      </c>
      <c r="C3923" s="2">
        <v>43197</v>
      </c>
      <c r="D3923" t="s">
        <v>15</v>
      </c>
      <c r="E3923" t="s">
        <v>783</v>
      </c>
      <c r="F3923" t="s">
        <v>12</v>
      </c>
      <c r="G3923">
        <f>INDEX(Teams!$B$2:$B$50,MATCH(F3923,Teams!$A$2:$A$50,0))</f>
        <v>18</v>
      </c>
      <c r="H3923">
        <v>75</v>
      </c>
      <c r="K3923" s="2"/>
    </row>
    <row r="3924" spans="1:11" x14ac:dyDescent="0.2">
      <c r="A3924">
        <f t="array" ref="A3924">INDEX('All Matches'!$A$2:$A$25000,MATCH(B3924&amp;C3924&amp;G3924,'All Matches'!$C$2:$C$25000&amp;'All Matches'!$B$2:$B$25000&amp;'All Matches'!$E$2:$E$25000,0))</f>
        <v>1718327</v>
      </c>
      <c r="B3924">
        <f>INDEX(Teams!$B$2:$B$50,MATCH(D3924,Teams!$A$2:$A$50,0))</f>
        <v>24</v>
      </c>
      <c r="C3924" s="2">
        <v>43197</v>
      </c>
      <c r="D3924" t="s">
        <v>319</v>
      </c>
      <c r="E3924" t="s">
        <v>352</v>
      </c>
      <c r="F3924" t="s">
        <v>17</v>
      </c>
      <c r="G3924">
        <f>INDEX(Teams!$B$2:$B$50,MATCH(F3924,Teams!$A$2:$A$50,0))</f>
        <v>26</v>
      </c>
      <c r="H3924">
        <v>57</v>
      </c>
      <c r="K3924" s="2"/>
    </row>
    <row r="3925" spans="1:11" x14ac:dyDescent="0.2">
      <c r="A3925">
        <f t="array" ref="A3925">INDEX('All Matches'!$A$2:$A$25000,MATCH(B3925&amp;C3925&amp;G3925,'All Matches'!$C$2:$C$25000&amp;'All Matches'!$B$2:$B$25000&amp;'All Matches'!$E$2:$E$25000,0))</f>
        <v>1718327</v>
      </c>
      <c r="B3925">
        <f>INDEX(Teams!$B$2:$B$50,MATCH(D3925,Teams!$A$2:$A$50,0))</f>
        <v>26</v>
      </c>
      <c r="C3925" s="2">
        <v>43197</v>
      </c>
      <c r="D3925" t="s">
        <v>17</v>
      </c>
      <c r="E3925" t="s">
        <v>212</v>
      </c>
      <c r="F3925" t="s">
        <v>319</v>
      </c>
      <c r="G3925">
        <f>INDEX(Teams!$B$2:$B$50,MATCH(F3925,Teams!$A$2:$A$50,0))</f>
        <v>24</v>
      </c>
      <c r="H3925">
        <v>52</v>
      </c>
      <c r="K3925" s="2"/>
    </row>
    <row r="3926" spans="1:11" x14ac:dyDescent="0.2">
      <c r="A3926">
        <f t="array" ref="A3926">INDEX('All Matches'!$A$2:$A$25000,MATCH(B3926&amp;C3926&amp;G3926,'All Matches'!$C$2:$C$25000&amp;'All Matches'!$B$2:$B$25000&amp;'All Matches'!$E$2:$E$25000,0))</f>
        <v>1718327</v>
      </c>
      <c r="B3926">
        <f>INDEX(Teams!$B$2:$B$50,MATCH(D3926,Teams!$A$2:$A$50,0))</f>
        <v>26</v>
      </c>
      <c r="C3926" s="2">
        <v>43197</v>
      </c>
      <c r="D3926" t="s">
        <v>17</v>
      </c>
      <c r="E3926" t="s">
        <v>56</v>
      </c>
      <c r="F3926" t="s">
        <v>319</v>
      </c>
      <c r="G3926">
        <f>INDEX(Teams!$B$2:$B$50,MATCH(F3926,Teams!$A$2:$A$50,0))</f>
        <v>24</v>
      </c>
      <c r="H3926">
        <v>63</v>
      </c>
      <c r="K3926" s="2"/>
    </row>
    <row r="3927" spans="1:11" x14ac:dyDescent="0.2">
      <c r="A3927">
        <f t="array" ref="A3927">INDEX('All Matches'!$A$2:$A$25000,MATCH(B3927&amp;C3927&amp;G3927,'All Matches'!$C$2:$C$25000&amp;'All Matches'!$B$2:$B$25000&amp;'All Matches'!$E$2:$E$25000,0))</f>
        <v>1718328</v>
      </c>
      <c r="B3927">
        <f>INDEX(Teams!$B$2:$B$50,MATCH(D3927,Teams!$A$2:$A$50,0))</f>
        <v>27</v>
      </c>
      <c r="C3927" s="2">
        <v>43197</v>
      </c>
      <c r="D3927" t="s">
        <v>32</v>
      </c>
      <c r="E3927" t="s">
        <v>33</v>
      </c>
      <c r="F3927" t="s">
        <v>64</v>
      </c>
      <c r="G3927">
        <f>INDEX(Teams!$B$2:$B$50,MATCH(F3927,Teams!$A$2:$A$50,0))</f>
        <v>13</v>
      </c>
      <c r="H3927">
        <v>61</v>
      </c>
      <c r="K3927" s="2"/>
    </row>
    <row r="3928" spans="1:11" x14ac:dyDescent="0.2">
      <c r="A3928">
        <f t="array" ref="A3928">INDEX('All Matches'!$A$2:$A$25000,MATCH(B3928&amp;C3928&amp;G3928,'All Matches'!$C$2:$C$25000&amp;'All Matches'!$B$2:$B$25000&amp;'All Matches'!$E$2:$E$25000,0))</f>
        <v>1718328</v>
      </c>
      <c r="B3928">
        <f>INDEX(Teams!$B$2:$B$50,MATCH(D3928,Teams!$A$2:$A$50,0))</f>
        <v>13</v>
      </c>
      <c r="C3928" s="2">
        <v>43197</v>
      </c>
      <c r="D3928" t="s">
        <v>64</v>
      </c>
      <c r="E3928" t="s">
        <v>140</v>
      </c>
      <c r="F3928" t="s">
        <v>32</v>
      </c>
      <c r="G3928">
        <f>INDEX(Teams!$B$2:$B$50,MATCH(F3928,Teams!$A$2:$A$50,0))</f>
        <v>27</v>
      </c>
      <c r="H3928">
        <v>70</v>
      </c>
      <c r="K3928" s="2"/>
    </row>
    <row r="3929" spans="1:11" x14ac:dyDescent="0.2">
      <c r="A3929">
        <f t="array" ref="A3929">INDEX('All Matches'!$A$2:$A$25000,MATCH(B3929&amp;C3929&amp;G3929,'All Matches'!$C$2:$C$25000&amp;'All Matches'!$B$2:$B$25000&amp;'All Matches'!$E$2:$E$25000,0))</f>
        <v>1718328</v>
      </c>
      <c r="B3929">
        <f>INDEX(Teams!$B$2:$B$50,MATCH(D3929,Teams!$A$2:$A$50,0))</f>
        <v>13</v>
      </c>
      <c r="C3929" s="2">
        <v>43197</v>
      </c>
      <c r="D3929" t="s">
        <v>64</v>
      </c>
      <c r="E3929" t="s">
        <v>200</v>
      </c>
      <c r="F3929" t="s">
        <v>32</v>
      </c>
      <c r="G3929">
        <f>INDEX(Teams!$B$2:$B$50,MATCH(F3929,Teams!$A$2:$A$50,0))</f>
        <v>27</v>
      </c>
      <c r="H3929">
        <v>73</v>
      </c>
      <c r="K3929" s="2"/>
    </row>
    <row r="3930" spans="1:11" x14ac:dyDescent="0.2">
      <c r="A3930">
        <f t="array" ref="A3930">INDEX('All Matches'!$A$2:$A$25000,MATCH(B3930&amp;C3930&amp;G3930,'All Matches'!$C$2:$C$25000&amp;'All Matches'!$B$2:$B$25000&amp;'All Matches'!$E$2:$E$25000,0))</f>
        <v>1718329</v>
      </c>
      <c r="B3930">
        <f>INDEX(Teams!$B$2:$B$50,MATCH(D3930,Teams!$A$2:$A$50,0))</f>
        <v>28</v>
      </c>
      <c r="C3930" s="2">
        <v>43197</v>
      </c>
      <c r="D3930" t="s">
        <v>320</v>
      </c>
      <c r="E3930" t="s">
        <v>333</v>
      </c>
      <c r="F3930" t="s">
        <v>325</v>
      </c>
      <c r="G3930">
        <f>INDEX(Teams!$B$2:$B$50,MATCH(F3930,Teams!$A$2:$A$50,0))</f>
        <v>25</v>
      </c>
      <c r="H3930">
        <v>54</v>
      </c>
      <c r="K3930" s="2"/>
    </row>
    <row r="3931" spans="1:11" x14ac:dyDescent="0.2">
      <c r="A3931">
        <f t="array" ref="A3931">INDEX('All Matches'!$A$2:$A$25000,MATCH(B3931&amp;C3931&amp;G3931,'All Matches'!$C$2:$C$25000&amp;'All Matches'!$B$2:$B$25000&amp;'All Matches'!$E$2:$E$25000,0))</f>
        <v>1718329</v>
      </c>
      <c r="B3931">
        <f>INDEX(Teams!$B$2:$B$50,MATCH(D3931,Teams!$A$2:$A$50,0))</f>
        <v>25</v>
      </c>
      <c r="C3931" s="2">
        <v>43197</v>
      </c>
      <c r="D3931" t="s">
        <v>325</v>
      </c>
      <c r="E3931" t="s">
        <v>330</v>
      </c>
      <c r="F3931" t="s">
        <v>320</v>
      </c>
      <c r="G3931">
        <f>INDEX(Teams!$B$2:$B$50,MATCH(F3931,Teams!$A$2:$A$50,0))</f>
        <v>28</v>
      </c>
      <c r="H3931">
        <v>75</v>
      </c>
      <c r="K3931" s="2"/>
    </row>
    <row r="3932" spans="1:11" x14ac:dyDescent="0.2">
      <c r="A3932">
        <f t="array" ref="A3932">INDEX('All Matches'!$A$2:$A$25000,MATCH(B3932&amp;C3932&amp;G3932,'All Matches'!$C$2:$C$25000&amp;'All Matches'!$B$2:$B$25000&amp;'All Matches'!$E$2:$E$25000,0))</f>
        <v>1718330</v>
      </c>
      <c r="B3932">
        <f>INDEX(Teams!$B$2:$B$50,MATCH(D3932,Teams!$A$2:$A$50,0))</f>
        <v>20</v>
      </c>
      <c r="C3932" s="2">
        <v>43197</v>
      </c>
      <c r="D3932" t="s">
        <v>45</v>
      </c>
      <c r="E3932" t="s">
        <v>308</v>
      </c>
      <c r="F3932" t="s">
        <v>10</v>
      </c>
      <c r="G3932">
        <f>INDEX(Teams!$B$2:$B$50,MATCH(F3932,Teams!$A$2:$A$50,0))</f>
        <v>21</v>
      </c>
      <c r="H3932">
        <v>25</v>
      </c>
      <c r="K3932" s="2"/>
    </row>
    <row r="3933" spans="1:11" x14ac:dyDescent="0.2">
      <c r="A3933">
        <f t="array" ref="A3933">INDEX('All Matches'!$A$2:$A$25000,MATCH(B3933&amp;C3933&amp;G3933,'All Matches'!$C$2:$C$25000&amp;'All Matches'!$B$2:$B$25000&amp;'All Matches'!$E$2:$E$25000,0))</f>
        <v>1718330</v>
      </c>
      <c r="B3933">
        <f>INDEX(Teams!$B$2:$B$50,MATCH(D3933,Teams!$A$2:$A$50,0))</f>
        <v>20</v>
      </c>
      <c r="C3933" s="2">
        <v>43197</v>
      </c>
      <c r="D3933" t="s">
        <v>45</v>
      </c>
      <c r="E3933" t="s">
        <v>122</v>
      </c>
      <c r="F3933" t="s">
        <v>10</v>
      </c>
      <c r="G3933">
        <f>INDEX(Teams!$B$2:$B$50,MATCH(F3933,Teams!$A$2:$A$50,0))</f>
        <v>21</v>
      </c>
      <c r="H3933">
        <v>30</v>
      </c>
      <c r="K3933" s="2"/>
    </row>
    <row r="3934" spans="1:11" x14ac:dyDescent="0.2">
      <c r="A3934">
        <f t="array" ref="A3934">INDEX('All Matches'!$A$2:$A$25000,MATCH(B3934&amp;C3934&amp;G3934,'All Matches'!$C$2:$C$25000&amp;'All Matches'!$B$2:$B$25000&amp;'All Matches'!$E$2:$E$25000,0))</f>
        <v>1718330</v>
      </c>
      <c r="B3934">
        <f>INDEX(Teams!$B$2:$B$50,MATCH(D3934,Teams!$A$2:$A$50,0))</f>
        <v>21</v>
      </c>
      <c r="C3934" s="2">
        <v>43197</v>
      </c>
      <c r="D3934" t="s">
        <v>10</v>
      </c>
      <c r="E3934" t="s">
        <v>11</v>
      </c>
      <c r="F3934" t="s">
        <v>45</v>
      </c>
      <c r="G3934">
        <f>INDEX(Teams!$B$2:$B$50,MATCH(F3934,Teams!$A$2:$A$50,0))</f>
        <v>20</v>
      </c>
      <c r="H3934">
        <v>53</v>
      </c>
      <c r="K3934" s="2"/>
    </row>
    <row r="3935" spans="1:11" x14ac:dyDescent="0.2">
      <c r="A3935">
        <f t="array" ref="A3935">INDEX('All Matches'!$A$2:$A$25000,MATCH(B3935&amp;C3935&amp;G3935,'All Matches'!$C$2:$C$25000&amp;'All Matches'!$B$2:$B$25000&amp;'All Matches'!$E$2:$E$25000,0))</f>
        <v>1718330</v>
      </c>
      <c r="B3935">
        <f>INDEX(Teams!$B$2:$B$50,MATCH(D3935,Teams!$A$2:$A$50,0))</f>
        <v>21</v>
      </c>
      <c r="C3935" s="2">
        <v>43197</v>
      </c>
      <c r="D3935" t="s">
        <v>10</v>
      </c>
      <c r="E3935" t="s">
        <v>11</v>
      </c>
      <c r="F3935" t="s">
        <v>45</v>
      </c>
      <c r="G3935">
        <f>INDEX(Teams!$B$2:$B$50,MATCH(F3935,Teams!$A$2:$A$50,0))</f>
        <v>20</v>
      </c>
      <c r="H3935">
        <v>55</v>
      </c>
      <c r="K3935" s="2"/>
    </row>
    <row r="3936" spans="1:11" x14ac:dyDescent="0.2">
      <c r="A3936">
        <f t="array" ref="A3936">INDEX('All Matches'!$A$2:$A$25000,MATCH(B3936&amp;C3936&amp;G3936,'All Matches'!$C$2:$C$25000&amp;'All Matches'!$B$2:$B$25000&amp;'All Matches'!$E$2:$E$25000,0))</f>
        <v>1718330</v>
      </c>
      <c r="B3936">
        <f>INDEX(Teams!$B$2:$B$50,MATCH(D3936,Teams!$A$2:$A$50,0))</f>
        <v>21</v>
      </c>
      <c r="C3936" s="2">
        <v>43197</v>
      </c>
      <c r="D3936" t="s">
        <v>10</v>
      </c>
      <c r="E3936" t="s">
        <v>117</v>
      </c>
      <c r="F3936" t="s">
        <v>45</v>
      </c>
      <c r="G3936">
        <f>INDEX(Teams!$B$2:$B$50,MATCH(F3936,Teams!$A$2:$A$50,0))</f>
        <v>20</v>
      </c>
      <c r="H3936">
        <v>69</v>
      </c>
      <c r="K3936" s="2"/>
    </row>
    <row r="3937" spans="1:11" x14ac:dyDescent="0.2">
      <c r="A3937">
        <f t="array" ref="A3937">INDEX('All Matches'!$A$2:$A$25000,MATCH(B3937&amp;C3937&amp;G3937,'All Matches'!$C$2:$C$25000&amp;'All Matches'!$B$2:$B$25000&amp;'All Matches'!$E$2:$E$25000,0))</f>
        <v>1718324</v>
      </c>
      <c r="B3937">
        <f>INDEX(Teams!$B$2:$B$50,MATCH(D3937,Teams!$A$2:$A$50,0))</f>
        <v>11</v>
      </c>
      <c r="C3937" s="2">
        <v>43197</v>
      </c>
      <c r="D3937" t="s">
        <v>20</v>
      </c>
      <c r="E3937" t="s">
        <v>780</v>
      </c>
      <c r="F3937" t="s">
        <v>23</v>
      </c>
      <c r="G3937">
        <f>INDEX(Teams!$B$2:$B$50,MATCH(F3937,Teams!$A$2:$A$50,0))</f>
        <v>15</v>
      </c>
      <c r="H3937">
        <v>89</v>
      </c>
      <c r="K3937" s="2"/>
    </row>
    <row r="3938" spans="1:11" x14ac:dyDescent="0.2">
      <c r="A3938">
        <f t="array" ref="A3938">INDEX('All Matches'!$A$2:$A$25000,MATCH(B3938&amp;C3938&amp;G3938,'All Matches'!$C$2:$C$25000&amp;'All Matches'!$B$2:$B$25000&amp;'All Matches'!$E$2:$E$25000,0))</f>
        <v>1718331</v>
      </c>
      <c r="B3938">
        <f>INDEX(Teams!$B$2:$B$50,MATCH(D3938,Teams!$A$2:$A$50,0))</f>
        <v>10</v>
      </c>
      <c r="C3938" s="2">
        <v>43198</v>
      </c>
      <c r="D3938" t="s">
        <v>47</v>
      </c>
      <c r="E3938" t="s">
        <v>103</v>
      </c>
      <c r="F3938" t="s">
        <v>50</v>
      </c>
      <c r="G3938">
        <f>INDEX(Teams!$B$2:$B$50,MATCH(F3938,Teams!$A$2:$A$50,0))</f>
        <v>23</v>
      </c>
      <c r="H3938">
        <v>28</v>
      </c>
      <c r="K3938" s="2"/>
    </row>
    <row r="3939" spans="1:11" x14ac:dyDescent="0.2">
      <c r="A3939">
        <f t="array" ref="A3939">INDEX('All Matches'!$A$2:$A$25000,MATCH(B3939&amp;C3939&amp;G3939,'All Matches'!$C$2:$C$25000&amp;'All Matches'!$B$2:$B$25000&amp;'All Matches'!$E$2:$E$25000,0))</f>
        <v>1718331</v>
      </c>
      <c r="B3939">
        <f>INDEX(Teams!$B$2:$B$50,MATCH(D3939,Teams!$A$2:$A$50,0))</f>
        <v>10</v>
      </c>
      <c r="C3939" s="2">
        <v>43198</v>
      </c>
      <c r="D3939" t="s">
        <v>47</v>
      </c>
      <c r="E3939" t="s">
        <v>82</v>
      </c>
      <c r="F3939" t="s">
        <v>50</v>
      </c>
      <c r="G3939">
        <f>INDEX(Teams!$B$2:$B$50,MATCH(F3939,Teams!$A$2:$A$50,0))</f>
        <v>23</v>
      </c>
      <c r="H3939">
        <v>38</v>
      </c>
      <c r="K3939" s="2"/>
    </row>
    <row r="3940" spans="1:11" x14ac:dyDescent="0.2">
      <c r="A3940">
        <f t="array" ref="A3940">INDEX('All Matches'!$A$2:$A$25000,MATCH(B3940&amp;C3940&amp;G3940,'All Matches'!$C$2:$C$25000&amp;'All Matches'!$B$2:$B$25000&amp;'All Matches'!$E$2:$E$25000,0))</f>
        <v>1718331</v>
      </c>
      <c r="B3940">
        <f>INDEX(Teams!$B$2:$B$50,MATCH(D3940,Teams!$A$2:$A$50,0))</f>
        <v>10</v>
      </c>
      <c r="C3940" s="2">
        <v>43198</v>
      </c>
      <c r="D3940" t="s">
        <v>47</v>
      </c>
      <c r="E3940" t="s">
        <v>82</v>
      </c>
      <c r="F3940" t="s">
        <v>50</v>
      </c>
      <c r="G3940">
        <f>INDEX(Teams!$B$2:$B$50,MATCH(F3940,Teams!$A$2:$A$50,0))</f>
        <v>23</v>
      </c>
      <c r="H3940">
        <v>81</v>
      </c>
      <c r="K3940" s="2"/>
    </row>
    <row r="3941" spans="1:11" x14ac:dyDescent="0.2">
      <c r="A3941">
        <f t="array" ref="A3941">INDEX('All Matches'!$A$2:$A$25000,MATCH(B3941&amp;C3941&amp;G3941,'All Matches'!$C$2:$C$25000&amp;'All Matches'!$B$2:$B$25000&amp;'All Matches'!$E$2:$E$25000,0))</f>
        <v>1718331</v>
      </c>
      <c r="B3941">
        <f>INDEX(Teams!$B$2:$B$50,MATCH(D3941,Teams!$A$2:$A$50,0))</f>
        <v>23</v>
      </c>
      <c r="C3941" s="2">
        <v>43198</v>
      </c>
      <c r="D3941" t="s">
        <v>50</v>
      </c>
      <c r="E3941" t="s">
        <v>791</v>
      </c>
      <c r="F3941" t="s">
        <v>47</v>
      </c>
      <c r="G3941">
        <f>INDEX(Teams!$B$2:$B$50,MATCH(F3941,Teams!$A$2:$A$50,0))</f>
        <v>10</v>
      </c>
      <c r="H3941">
        <v>17</v>
      </c>
      <c r="K3941" s="2"/>
    </row>
    <row r="3942" spans="1:11" x14ac:dyDescent="0.2">
      <c r="A3942">
        <f t="array" ref="A3942">INDEX('All Matches'!$A$2:$A$25000,MATCH(B3942&amp;C3942&amp;G3942,'All Matches'!$C$2:$C$25000&amp;'All Matches'!$B$2:$B$25000&amp;'All Matches'!$E$2:$E$25000,0))</f>
        <v>1718331</v>
      </c>
      <c r="B3942">
        <f>INDEX(Teams!$B$2:$B$50,MATCH(D3942,Teams!$A$2:$A$50,0))</f>
        <v>23</v>
      </c>
      <c r="C3942" s="2">
        <v>43198</v>
      </c>
      <c r="D3942" t="s">
        <v>50</v>
      </c>
      <c r="E3942" t="s">
        <v>205</v>
      </c>
      <c r="F3942" t="s">
        <v>47</v>
      </c>
      <c r="G3942">
        <f>INDEX(Teams!$B$2:$B$50,MATCH(F3942,Teams!$A$2:$A$50,0))</f>
        <v>10</v>
      </c>
      <c r="H3942">
        <v>73</v>
      </c>
      <c r="K3942" s="2"/>
    </row>
    <row r="3943" spans="1:11" x14ac:dyDescent="0.2">
      <c r="A3943">
        <f t="array" ref="A3943">INDEX('All Matches'!$A$2:$A$25000,MATCH(B3943&amp;C3943&amp;G3943,'All Matches'!$C$2:$C$25000&amp;'All Matches'!$B$2:$B$25000&amp;'All Matches'!$E$2:$E$25000,0))</f>
        <v>1718332</v>
      </c>
      <c r="B3943">
        <f>INDEX(Teams!$B$2:$B$50,MATCH(D3943,Teams!$A$2:$A$50,0))</f>
        <v>14</v>
      </c>
      <c r="C3943" s="2">
        <v>43198</v>
      </c>
      <c r="D3943" t="s">
        <v>27</v>
      </c>
      <c r="E3943" t="s">
        <v>286</v>
      </c>
      <c r="F3943" t="s">
        <v>42</v>
      </c>
      <c r="G3943">
        <f>INDEX(Teams!$B$2:$B$50,MATCH(F3943,Teams!$A$2:$A$50,0))</f>
        <v>29</v>
      </c>
      <c r="H3943">
        <v>36</v>
      </c>
      <c r="K3943" s="2"/>
    </row>
    <row r="3944" spans="1:11" x14ac:dyDescent="0.2">
      <c r="A3944">
        <f t="array" ref="A3944">INDEX('All Matches'!$A$2:$A$25000,MATCH(B3944&amp;C3944&amp;G3944,'All Matches'!$C$2:$C$25000&amp;'All Matches'!$B$2:$B$25000&amp;'All Matches'!$E$2:$E$25000,0))</f>
        <v>1718332</v>
      </c>
      <c r="B3944">
        <f>INDEX(Teams!$B$2:$B$50,MATCH(D3944,Teams!$A$2:$A$50,0))</f>
        <v>29</v>
      </c>
      <c r="C3944" s="2">
        <v>43198</v>
      </c>
      <c r="D3944" t="s">
        <v>42</v>
      </c>
      <c r="E3944" t="s">
        <v>794</v>
      </c>
      <c r="F3944" t="s">
        <v>27</v>
      </c>
      <c r="G3944">
        <f>INDEX(Teams!$B$2:$B$50,MATCH(F3944,Teams!$A$2:$A$50,0))</f>
        <v>14</v>
      </c>
      <c r="H3944">
        <v>73</v>
      </c>
      <c r="K3944" s="2"/>
    </row>
    <row r="3945" spans="1:11" x14ac:dyDescent="0.2">
      <c r="A3945">
        <f t="array" ref="A3945">INDEX('All Matches'!$A$2:$A$25000,MATCH(B3945&amp;C3945&amp;G3945,'All Matches'!$C$2:$C$25000&amp;'All Matches'!$B$2:$B$25000&amp;'All Matches'!$E$2:$E$25000,0))</f>
        <v>1718333</v>
      </c>
      <c r="B3945">
        <f>INDEX(Teams!$B$2:$B$50,MATCH(D3945,Teams!$A$2:$A$50,0))</f>
        <v>23</v>
      </c>
      <c r="C3945" s="2">
        <v>43204</v>
      </c>
      <c r="D3945" t="s">
        <v>50</v>
      </c>
      <c r="E3945" t="s">
        <v>327</v>
      </c>
      <c r="F3945" t="s">
        <v>27</v>
      </c>
      <c r="G3945">
        <f>INDEX(Teams!$B$2:$B$50,MATCH(F3945,Teams!$A$2:$A$50,0))</f>
        <v>14</v>
      </c>
      <c r="H3945">
        <v>21</v>
      </c>
      <c r="K3945" s="2"/>
    </row>
    <row r="3946" spans="1:11" x14ac:dyDescent="0.2">
      <c r="A3946">
        <f t="array" ref="A3946">INDEX('All Matches'!$A$2:$A$25000,MATCH(B3946&amp;C3946&amp;G3946,'All Matches'!$C$2:$C$25000&amp;'All Matches'!$B$2:$B$25000&amp;'All Matches'!$E$2:$E$25000,0))</f>
        <v>1718333</v>
      </c>
      <c r="B3946">
        <f>INDEX(Teams!$B$2:$B$50,MATCH(D3946,Teams!$A$2:$A$50,0))</f>
        <v>23</v>
      </c>
      <c r="C3946" s="2">
        <v>43204</v>
      </c>
      <c r="D3946" t="s">
        <v>50</v>
      </c>
      <c r="E3946" t="s">
        <v>432</v>
      </c>
      <c r="F3946" t="s">
        <v>27</v>
      </c>
      <c r="G3946">
        <f>INDEX(Teams!$B$2:$B$50,MATCH(F3946,Teams!$A$2:$A$50,0))</f>
        <v>14</v>
      </c>
      <c r="H3946">
        <v>60</v>
      </c>
      <c r="K3946" s="2"/>
    </row>
    <row r="3947" spans="1:11" x14ac:dyDescent="0.2">
      <c r="A3947">
        <f t="array" ref="A3947">INDEX('All Matches'!$A$2:$A$25000,MATCH(B3947&amp;C3947&amp;G3947,'All Matches'!$C$2:$C$25000&amp;'All Matches'!$B$2:$B$25000&amp;'All Matches'!$E$2:$E$25000,0))</f>
        <v>1718333</v>
      </c>
      <c r="B3947">
        <f>INDEX(Teams!$B$2:$B$50,MATCH(D3947,Teams!$A$2:$A$50,0))</f>
        <v>14</v>
      </c>
      <c r="C3947" s="2">
        <v>43204</v>
      </c>
      <c r="D3947" t="s">
        <v>27</v>
      </c>
      <c r="E3947" t="s">
        <v>184</v>
      </c>
      <c r="F3947" t="s">
        <v>50</v>
      </c>
      <c r="G3947">
        <f>INDEX(Teams!$B$2:$B$50,MATCH(F3947,Teams!$A$2:$A$50,0))</f>
        <v>23</v>
      </c>
      <c r="H3947">
        <v>70</v>
      </c>
      <c r="K3947" s="2"/>
    </row>
    <row r="3948" spans="1:11" x14ac:dyDescent="0.2">
      <c r="A3948">
        <f t="array" ref="A3948">INDEX('All Matches'!$A$2:$A$25000,MATCH(B3948&amp;C3948&amp;G3948,'All Matches'!$C$2:$C$25000&amp;'All Matches'!$B$2:$B$25000&amp;'All Matches'!$E$2:$E$25000,0))</f>
        <v>1718333</v>
      </c>
      <c r="B3948">
        <f>INDEX(Teams!$B$2:$B$50,MATCH(D3948,Teams!$A$2:$A$50,0))</f>
        <v>14</v>
      </c>
      <c r="C3948" s="2">
        <v>43204</v>
      </c>
      <c r="D3948" t="s">
        <v>27</v>
      </c>
      <c r="E3948" t="s">
        <v>184</v>
      </c>
      <c r="F3948" t="s">
        <v>50</v>
      </c>
      <c r="G3948">
        <f>INDEX(Teams!$B$2:$B$50,MATCH(F3948,Teams!$A$2:$A$50,0))</f>
        <v>23</v>
      </c>
      <c r="H3948">
        <v>78</v>
      </c>
      <c r="K3948" s="2"/>
    </row>
    <row r="3949" spans="1:11" x14ac:dyDescent="0.2">
      <c r="A3949">
        <f t="array" ref="A3949">INDEX('All Matches'!$A$2:$A$25000,MATCH(B3949&amp;C3949&amp;G3949,'All Matches'!$C$2:$C$25000&amp;'All Matches'!$B$2:$B$25000&amp;'All Matches'!$E$2:$E$25000,0))</f>
        <v>1718333</v>
      </c>
      <c r="B3949">
        <f>INDEX(Teams!$B$2:$B$50,MATCH(D3949,Teams!$A$2:$A$50,0))</f>
        <v>14</v>
      </c>
      <c r="C3949" s="2">
        <v>43204</v>
      </c>
      <c r="D3949" t="s">
        <v>27</v>
      </c>
      <c r="E3949" t="s">
        <v>369</v>
      </c>
      <c r="F3949" t="s">
        <v>50</v>
      </c>
      <c r="G3949">
        <f>INDEX(Teams!$B$2:$B$50,MATCH(F3949,Teams!$A$2:$A$50,0))</f>
        <v>23</v>
      </c>
      <c r="H3949">
        <v>75</v>
      </c>
      <c r="K3949" s="2"/>
    </row>
    <row r="3950" spans="1:11" x14ac:dyDescent="0.2">
      <c r="A3950">
        <f t="array" ref="A3950">INDEX('All Matches'!$A$2:$A$25000,MATCH(B3950&amp;C3950&amp;G3950,'All Matches'!$C$2:$C$25000&amp;'All Matches'!$B$2:$B$25000&amp;'All Matches'!$E$2:$E$25000,0))</f>
        <v>1718334</v>
      </c>
      <c r="B3950">
        <f>INDEX(Teams!$B$2:$B$50,MATCH(D3950,Teams!$A$2:$A$50,0))</f>
        <v>13</v>
      </c>
      <c r="C3950" s="2">
        <v>43204</v>
      </c>
      <c r="D3950" t="s">
        <v>64</v>
      </c>
      <c r="E3950" t="s">
        <v>173</v>
      </c>
      <c r="F3950" t="s">
        <v>12</v>
      </c>
      <c r="G3950">
        <f>INDEX(Teams!$B$2:$B$50,MATCH(F3950,Teams!$A$2:$A$50,0))</f>
        <v>18</v>
      </c>
      <c r="H3950">
        <v>6</v>
      </c>
      <c r="K3950" s="2"/>
    </row>
    <row r="3951" spans="1:11" x14ac:dyDescent="0.2">
      <c r="A3951">
        <f t="array" ref="A3951">INDEX('All Matches'!$A$2:$A$25000,MATCH(B3951&amp;C3951&amp;G3951,'All Matches'!$C$2:$C$25000&amp;'All Matches'!$B$2:$B$25000&amp;'All Matches'!$E$2:$E$25000,0))</f>
        <v>1718334</v>
      </c>
      <c r="B3951">
        <f>INDEX(Teams!$B$2:$B$50,MATCH(D3951,Teams!$A$2:$A$50,0))</f>
        <v>13</v>
      </c>
      <c r="C3951" s="2">
        <v>43204</v>
      </c>
      <c r="D3951" t="s">
        <v>64</v>
      </c>
      <c r="E3951" t="s">
        <v>790</v>
      </c>
      <c r="F3951" t="s">
        <v>12</v>
      </c>
      <c r="G3951">
        <f>INDEX(Teams!$B$2:$B$50,MATCH(F3951,Teams!$A$2:$A$50,0))</f>
        <v>18</v>
      </c>
      <c r="H3951">
        <v>9</v>
      </c>
      <c r="K3951" s="2"/>
    </row>
    <row r="3952" spans="1:11" x14ac:dyDescent="0.2">
      <c r="A3952">
        <f t="array" ref="A3952">INDEX('All Matches'!$A$2:$A$25000,MATCH(B3952&amp;C3952&amp;G3952,'All Matches'!$C$2:$C$25000&amp;'All Matches'!$B$2:$B$25000&amp;'All Matches'!$E$2:$E$25000,0))</f>
        <v>1718334</v>
      </c>
      <c r="B3952">
        <f>INDEX(Teams!$B$2:$B$50,MATCH(D3952,Teams!$A$2:$A$50,0))</f>
        <v>18</v>
      </c>
      <c r="C3952" s="2">
        <v>43204</v>
      </c>
      <c r="D3952" t="s">
        <v>12</v>
      </c>
      <c r="E3952" t="s">
        <v>14</v>
      </c>
      <c r="F3952" t="s">
        <v>64</v>
      </c>
      <c r="G3952">
        <f>INDEX(Teams!$B$2:$B$50,MATCH(F3952,Teams!$A$2:$A$50,0))</f>
        <v>13</v>
      </c>
      <c r="H3952">
        <v>72</v>
      </c>
      <c r="K3952" s="2"/>
    </row>
    <row r="3953" spans="1:11" x14ac:dyDescent="0.2">
      <c r="A3953">
        <f t="array" ref="A3953">INDEX('All Matches'!$A$2:$A$25000,MATCH(B3953&amp;C3953&amp;G3953,'All Matches'!$C$2:$C$25000&amp;'All Matches'!$B$2:$B$25000&amp;'All Matches'!$E$2:$E$25000,0))</f>
        <v>1718335</v>
      </c>
      <c r="B3953">
        <f>INDEX(Teams!$B$2:$B$50,MATCH(D3953,Teams!$A$2:$A$50,0))</f>
        <v>15</v>
      </c>
      <c r="C3953" s="2">
        <v>43204</v>
      </c>
      <c r="D3953" t="s">
        <v>23</v>
      </c>
      <c r="E3953" t="s">
        <v>26</v>
      </c>
      <c r="F3953" t="s">
        <v>34</v>
      </c>
      <c r="G3953">
        <f>INDEX(Teams!$B$2:$B$50,MATCH(F3953,Teams!$A$2:$A$50,0))</f>
        <v>12</v>
      </c>
      <c r="H3953">
        <v>5</v>
      </c>
      <c r="K3953" s="2"/>
    </row>
    <row r="3954" spans="1:11" x14ac:dyDescent="0.2">
      <c r="A3954">
        <f t="array" ref="A3954">INDEX('All Matches'!$A$2:$A$25000,MATCH(B3954&amp;C3954&amp;G3954,'All Matches'!$C$2:$C$25000&amp;'All Matches'!$B$2:$B$25000&amp;'All Matches'!$E$2:$E$25000,0))</f>
        <v>1718335</v>
      </c>
      <c r="B3954">
        <f>INDEX(Teams!$B$2:$B$50,MATCH(D3954,Teams!$A$2:$A$50,0))</f>
        <v>15</v>
      </c>
      <c r="C3954" s="2">
        <v>43204</v>
      </c>
      <c r="D3954" t="s">
        <v>23</v>
      </c>
      <c r="E3954" t="s">
        <v>26</v>
      </c>
      <c r="F3954" t="s">
        <v>34</v>
      </c>
      <c r="G3954">
        <f>INDEX(Teams!$B$2:$B$50,MATCH(F3954,Teams!$A$2:$A$50,0))</f>
        <v>12</v>
      </c>
      <c r="H3954">
        <v>24</v>
      </c>
      <c r="K3954" s="2"/>
    </row>
    <row r="3955" spans="1:11" x14ac:dyDescent="0.2">
      <c r="A3955">
        <f t="array" ref="A3955">INDEX('All Matches'!$A$2:$A$25000,MATCH(B3955&amp;C3955&amp;G3955,'All Matches'!$C$2:$C$25000&amp;'All Matches'!$B$2:$B$25000&amp;'All Matches'!$E$2:$E$25000,0))</f>
        <v>1718335</v>
      </c>
      <c r="B3955">
        <f>INDEX(Teams!$B$2:$B$50,MATCH(D3955,Teams!$A$2:$A$50,0))</f>
        <v>15</v>
      </c>
      <c r="C3955" s="2">
        <v>43204</v>
      </c>
      <c r="D3955" t="s">
        <v>23</v>
      </c>
      <c r="E3955" t="s">
        <v>243</v>
      </c>
      <c r="F3955" t="s">
        <v>34</v>
      </c>
      <c r="G3955">
        <f>INDEX(Teams!$B$2:$B$50,MATCH(F3955,Teams!$A$2:$A$50,0))</f>
        <v>12</v>
      </c>
      <c r="H3955">
        <v>14</v>
      </c>
      <c r="K3955" s="2"/>
    </row>
    <row r="3956" spans="1:11" x14ac:dyDescent="0.2">
      <c r="A3956">
        <f t="array" ref="A3956">INDEX('All Matches'!$A$2:$A$25000,MATCH(B3956&amp;C3956&amp;G3956,'All Matches'!$C$2:$C$25000&amp;'All Matches'!$B$2:$B$25000&amp;'All Matches'!$E$2:$E$25000,0))</f>
        <v>1718335</v>
      </c>
      <c r="B3956">
        <f>INDEX(Teams!$B$2:$B$50,MATCH(D3956,Teams!$A$2:$A$50,0))</f>
        <v>12</v>
      </c>
      <c r="C3956" s="2">
        <v>43204</v>
      </c>
      <c r="D3956" t="s">
        <v>34</v>
      </c>
      <c r="E3956" t="s">
        <v>73</v>
      </c>
      <c r="F3956" t="s">
        <v>23</v>
      </c>
      <c r="G3956">
        <f>INDEX(Teams!$B$2:$B$50,MATCH(F3956,Teams!$A$2:$A$50,0))</f>
        <v>15</v>
      </c>
      <c r="H3956">
        <v>18</v>
      </c>
      <c r="K3956" s="2"/>
    </row>
    <row r="3957" spans="1:11" x14ac:dyDescent="0.2">
      <c r="A3957">
        <f t="array" ref="A3957">INDEX('All Matches'!$A$2:$A$25000,MATCH(B3957&amp;C3957&amp;G3957,'All Matches'!$C$2:$C$25000&amp;'All Matches'!$B$2:$B$25000&amp;'All Matches'!$E$2:$E$25000,0))</f>
        <v>1718335</v>
      </c>
      <c r="B3957">
        <f>INDEX(Teams!$B$2:$B$50,MATCH(D3957,Teams!$A$2:$A$50,0))</f>
        <v>12</v>
      </c>
      <c r="C3957" s="2">
        <v>43204</v>
      </c>
      <c r="D3957" t="s">
        <v>34</v>
      </c>
      <c r="E3957" t="s">
        <v>360</v>
      </c>
      <c r="F3957" t="s">
        <v>23</v>
      </c>
      <c r="G3957">
        <f>INDEX(Teams!$B$2:$B$50,MATCH(F3957,Teams!$A$2:$A$50,0))</f>
        <v>15</v>
      </c>
      <c r="H3957">
        <v>34</v>
      </c>
      <c r="K3957" s="2"/>
    </row>
    <row r="3958" spans="1:11" x14ac:dyDescent="0.2">
      <c r="A3958">
        <f t="array" ref="A3958">INDEX('All Matches'!$A$2:$A$25000,MATCH(B3958&amp;C3958&amp;G3958,'All Matches'!$C$2:$C$25000&amp;'All Matches'!$B$2:$B$25000&amp;'All Matches'!$E$2:$E$25000,0))</f>
        <v>1718336</v>
      </c>
      <c r="B3958">
        <f>INDEX(Teams!$B$2:$B$50,MATCH(D3958,Teams!$A$2:$A$50,0))</f>
        <v>17</v>
      </c>
      <c r="C3958" s="2">
        <v>43204</v>
      </c>
      <c r="D3958" t="s">
        <v>29</v>
      </c>
      <c r="E3958" t="s">
        <v>400</v>
      </c>
      <c r="F3958" t="s">
        <v>32</v>
      </c>
      <c r="G3958">
        <f>INDEX(Teams!$B$2:$B$50,MATCH(F3958,Teams!$A$2:$A$50,0))</f>
        <v>27</v>
      </c>
      <c r="H3958">
        <v>90</v>
      </c>
      <c r="K3958" s="2"/>
    </row>
    <row r="3959" spans="1:11" x14ac:dyDescent="0.2">
      <c r="A3959">
        <f t="array" ref="A3959">INDEX('All Matches'!$A$2:$A$25000,MATCH(B3959&amp;C3959&amp;G3959,'All Matches'!$C$2:$C$25000&amp;'All Matches'!$B$2:$B$25000&amp;'All Matches'!$E$2:$E$25000,0))</f>
        <v>1718337</v>
      </c>
      <c r="B3959">
        <f>INDEX(Teams!$B$2:$B$50,MATCH(D3959,Teams!$A$2:$A$50,0))</f>
        <v>25</v>
      </c>
      <c r="C3959" s="2">
        <v>43204</v>
      </c>
      <c r="D3959" t="s">
        <v>325</v>
      </c>
      <c r="E3959" t="s">
        <v>233</v>
      </c>
      <c r="F3959" t="s">
        <v>37</v>
      </c>
      <c r="G3959">
        <f>INDEX(Teams!$B$2:$B$50,MATCH(F3959,Teams!$A$2:$A$50,0))</f>
        <v>16</v>
      </c>
      <c r="H3959">
        <v>71</v>
      </c>
      <c r="K3959" s="2"/>
    </row>
    <row r="3960" spans="1:11" x14ac:dyDescent="0.2">
      <c r="A3960">
        <f t="array" ref="A3960">INDEX('All Matches'!$A$2:$A$25000,MATCH(B3960&amp;C3960&amp;G3960,'All Matches'!$C$2:$C$25000&amp;'All Matches'!$B$2:$B$25000&amp;'All Matches'!$E$2:$E$25000,0))</f>
        <v>1718337</v>
      </c>
      <c r="B3960">
        <f>INDEX(Teams!$B$2:$B$50,MATCH(D3960,Teams!$A$2:$A$50,0))</f>
        <v>16</v>
      </c>
      <c r="C3960" s="2">
        <v>43204</v>
      </c>
      <c r="D3960" t="s">
        <v>37</v>
      </c>
      <c r="E3960" t="s">
        <v>433</v>
      </c>
      <c r="F3960" t="s">
        <v>325</v>
      </c>
      <c r="G3960">
        <f>INDEX(Teams!$B$2:$B$50,MATCH(F3960,Teams!$A$2:$A$50,0))</f>
        <v>25</v>
      </c>
      <c r="H3960">
        <v>43</v>
      </c>
      <c r="I3960">
        <v>1</v>
      </c>
      <c r="K3960" s="2"/>
    </row>
    <row r="3961" spans="1:11" x14ac:dyDescent="0.2">
      <c r="A3961">
        <f t="array" ref="A3961">INDEX('All Matches'!$A$2:$A$25000,MATCH(B3961&amp;C3961&amp;G3961,'All Matches'!$C$2:$C$25000&amp;'All Matches'!$B$2:$B$25000&amp;'All Matches'!$E$2:$E$25000,0))</f>
        <v>1718338</v>
      </c>
      <c r="B3961">
        <f>INDEX(Teams!$B$2:$B$50,MATCH(D3961,Teams!$A$2:$A$50,0))</f>
        <v>19</v>
      </c>
      <c r="C3961" s="2">
        <v>43204</v>
      </c>
      <c r="D3961" t="s">
        <v>40</v>
      </c>
      <c r="E3961" t="s">
        <v>43</v>
      </c>
      <c r="F3961" t="s">
        <v>20</v>
      </c>
      <c r="G3961">
        <f>INDEX(Teams!$B$2:$B$50,MATCH(F3961,Teams!$A$2:$A$50,0))</f>
        <v>11</v>
      </c>
      <c r="H3961">
        <v>7</v>
      </c>
      <c r="K3961" s="2"/>
    </row>
    <row r="3962" spans="1:11" x14ac:dyDescent="0.2">
      <c r="A3962">
        <f t="array" ref="A3962">INDEX('All Matches'!$A$2:$A$25000,MATCH(B3962&amp;C3962&amp;G3962,'All Matches'!$C$2:$C$25000&amp;'All Matches'!$B$2:$B$25000&amp;'All Matches'!$E$2:$E$25000,0))</f>
        <v>1718338</v>
      </c>
      <c r="B3962">
        <f>INDEX(Teams!$B$2:$B$50,MATCH(D3962,Teams!$A$2:$A$50,0))</f>
        <v>19</v>
      </c>
      <c r="C3962" s="2">
        <v>43204</v>
      </c>
      <c r="D3962" t="s">
        <v>40</v>
      </c>
      <c r="E3962" t="s">
        <v>41</v>
      </c>
      <c r="F3962" t="s">
        <v>20</v>
      </c>
      <c r="G3962">
        <f>INDEX(Teams!$B$2:$B$50,MATCH(F3962,Teams!$A$2:$A$50,0))</f>
        <v>11</v>
      </c>
      <c r="H3962">
        <v>69</v>
      </c>
      <c r="K3962" s="2"/>
    </row>
    <row r="3963" spans="1:11" x14ac:dyDescent="0.2">
      <c r="A3963">
        <f t="array" ref="A3963">INDEX('All Matches'!$A$2:$A$25000,MATCH(B3963&amp;C3963&amp;G3963,'All Matches'!$C$2:$C$25000&amp;'All Matches'!$B$2:$B$25000&amp;'All Matches'!$E$2:$E$25000,0))</f>
        <v>1718338</v>
      </c>
      <c r="B3963">
        <f>INDEX(Teams!$B$2:$B$50,MATCH(D3963,Teams!$A$2:$A$50,0))</f>
        <v>19</v>
      </c>
      <c r="C3963" s="2">
        <v>43204</v>
      </c>
      <c r="D3963" t="s">
        <v>40</v>
      </c>
      <c r="E3963" t="s">
        <v>93</v>
      </c>
      <c r="F3963" t="s">
        <v>20</v>
      </c>
      <c r="G3963">
        <f>INDEX(Teams!$B$2:$B$50,MATCH(F3963,Teams!$A$2:$A$50,0))</f>
        <v>11</v>
      </c>
      <c r="H3963">
        <v>90</v>
      </c>
      <c r="K3963" s="2"/>
    </row>
    <row r="3964" spans="1:11" x14ac:dyDescent="0.2">
      <c r="A3964">
        <f t="array" ref="A3964">INDEX('All Matches'!$A$2:$A$25000,MATCH(B3964&amp;C3964&amp;G3964,'All Matches'!$C$2:$C$25000&amp;'All Matches'!$B$2:$B$25000&amp;'All Matches'!$E$2:$E$25000,0))</f>
        <v>1718339</v>
      </c>
      <c r="B3964">
        <f>INDEX(Teams!$B$2:$B$50,MATCH(D3964,Teams!$A$2:$A$50,0))</f>
        <v>26</v>
      </c>
      <c r="C3964" s="2">
        <v>43204</v>
      </c>
      <c r="D3964" t="s">
        <v>17</v>
      </c>
      <c r="E3964" t="s">
        <v>212</v>
      </c>
      <c r="F3964" t="s">
        <v>45</v>
      </c>
      <c r="G3964">
        <f>INDEX(Teams!$B$2:$B$50,MATCH(F3964,Teams!$A$2:$A$50,0))</f>
        <v>20</v>
      </c>
      <c r="H3964">
        <v>42</v>
      </c>
      <c r="K3964" s="2"/>
    </row>
    <row r="3965" spans="1:11" x14ac:dyDescent="0.2">
      <c r="A3965">
        <f t="array" ref="A3965">INDEX('All Matches'!$A$2:$A$25000,MATCH(B3965&amp;C3965&amp;G3965,'All Matches'!$C$2:$C$25000&amp;'All Matches'!$B$2:$B$25000&amp;'All Matches'!$E$2:$E$25000,0))</f>
        <v>1718339</v>
      </c>
      <c r="B3965">
        <f>INDEX(Teams!$B$2:$B$50,MATCH(D3965,Teams!$A$2:$A$50,0))</f>
        <v>20</v>
      </c>
      <c r="C3965" s="2">
        <v>43204</v>
      </c>
      <c r="D3965" t="s">
        <v>45</v>
      </c>
      <c r="E3965" t="s">
        <v>69</v>
      </c>
      <c r="F3965" t="s">
        <v>17</v>
      </c>
      <c r="G3965">
        <f>INDEX(Teams!$B$2:$B$50,MATCH(F3965,Teams!$A$2:$A$50,0))</f>
        <v>26</v>
      </c>
      <c r="H3965">
        <v>22</v>
      </c>
      <c r="K3965" s="2"/>
    </row>
    <row r="3966" spans="1:11" x14ac:dyDescent="0.2">
      <c r="A3966">
        <f t="array" ref="A3966">INDEX('All Matches'!$A$2:$A$25000,MATCH(B3966&amp;C3966&amp;G3966,'All Matches'!$C$2:$C$25000&amp;'All Matches'!$B$2:$B$25000&amp;'All Matches'!$E$2:$E$25000,0))</f>
        <v>1718339</v>
      </c>
      <c r="B3966">
        <f>INDEX(Teams!$B$2:$B$50,MATCH(D3966,Teams!$A$2:$A$50,0))</f>
        <v>20</v>
      </c>
      <c r="C3966" s="2">
        <v>43204</v>
      </c>
      <c r="D3966" t="s">
        <v>45</v>
      </c>
      <c r="E3966" t="s">
        <v>122</v>
      </c>
      <c r="F3966" t="s">
        <v>17</v>
      </c>
      <c r="G3966">
        <f>INDEX(Teams!$B$2:$B$50,MATCH(F3966,Teams!$A$2:$A$50,0))</f>
        <v>26</v>
      </c>
      <c r="H3966">
        <v>5</v>
      </c>
      <c r="J3966">
        <v>1</v>
      </c>
      <c r="K3966" s="2"/>
    </row>
    <row r="3967" spans="1:11" x14ac:dyDescent="0.2">
      <c r="A3967">
        <f t="array" ref="A3967">INDEX('All Matches'!$A$2:$A$25000,MATCH(B3967&amp;C3967&amp;G3967,'All Matches'!$C$2:$C$25000&amp;'All Matches'!$B$2:$B$25000&amp;'All Matches'!$E$2:$E$25000,0))</f>
        <v>1718339</v>
      </c>
      <c r="B3967">
        <f>INDEX(Teams!$B$2:$B$50,MATCH(D3967,Teams!$A$2:$A$50,0))</f>
        <v>20</v>
      </c>
      <c r="C3967" s="2">
        <v>43204</v>
      </c>
      <c r="D3967" t="s">
        <v>45</v>
      </c>
      <c r="E3967" t="s">
        <v>46</v>
      </c>
      <c r="F3967" t="s">
        <v>17</v>
      </c>
      <c r="G3967">
        <f>INDEX(Teams!$B$2:$B$50,MATCH(F3967,Teams!$A$2:$A$50,0))</f>
        <v>26</v>
      </c>
      <c r="H3967">
        <v>72</v>
      </c>
      <c r="K3967" s="2"/>
    </row>
    <row r="3968" spans="1:11" x14ac:dyDescent="0.2">
      <c r="A3968">
        <f t="array" ref="A3968">INDEX('All Matches'!$A$2:$A$25000,MATCH(B3968&amp;C3968&amp;G3968,'All Matches'!$C$2:$C$25000&amp;'All Matches'!$B$2:$B$25000&amp;'All Matches'!$E$2:$E$25000,0))</f>
        <v>1718340</v>
      </c>
      <c r="B3968">
        <f>INDEX(Teams!$B$2:$B$50,MATCH(D3968,Teams!$A$2:$A$50,0))</f>
        <v>22</v>
      </c>
      <c r="C3968" s="2">
        <v>43205</v>
      </c>
      <c r="D3968" t="s">
        <v>15</v>
      </c>
      <c r="E3968" t="s">
        <v>783</v>
      </c>
      <c r="F3968" t="s">
        <v>47</v>
      </c>
      <c r="G3968">
        <f>INDEX(Teams!$B$2:$B$50,MATCH(F3968,Teams!$A$2:$A$50,0))</f>
        <v>10</v>
      </c>
      <c r="H3968">
        <v>29</v>
      </c>
      <c r="K3968" s="2"/>
    </row>
    <row r="3969" spans="1:11" x14ac:dyDescent="0.2">
      <c r="A3969">
        <f t="array" ref="A3969">INDEX('All Matches'!$A$2:$A$25000,MATCH(B3969&amp;C3969&amp;G3969,'All Matches'!$C$2:$C$25000&amp;'All Matches'!$B$2:$B$25000&amp;'All Matches'!$E$2:$E$25000,0))</f>
        <v>1718340</v>
      </c>
      <c r="B3969">
        <f>INDEX(Teams!$B$2:$B$50,MATCH(D3969,Teams!$A$2:$A$50,0))</f>
        <v>22</v>
      </c>
      <c r="C3969" s="2">
        <v>43205</v>
      </c>
      <c r="D3969" t="s">
        <v>15</v>
      </c>
      <c r="E3969" t="s">
        <v>255</v>
      </c>
      <c r="F3969" t="s">
        <v>47</v>
      </c>
      <c r="G3969">
        <f>INDEX(Teams!$B$2:$B$50,MATCH(F3969,Teams!$A$2:$A$50,0))</f>
        <v>10</v>
      </c>
      <c r="H3969">
        <v>68</v>
      </c>
      <c r="K3969" s="2"/>
    </row>
    <row r="3970" spans="1:11" x14ac:dyDescent="0.2">
      <c r="A3970">
        <f t="array" ref="A3970">INDEX('All Matches'!$A$2:$A$25000,MATCH(B3970&amp;C3970&amp;G3970,'All Matches'!$C$2:$C$25000&amp;'All Matches'!$B$2:$B$25000&amp;'All Matches'!$E$2:$E$25000,0))</f>
        <v>1718340</v>
      </c>
      <c r="B3970">
        <f>INDEX(Teams!$B$2:$B$50,MATCH(D3970,Teams!$A$2:$A$50,0))</f>
        <v>10</v>
      </c>
      <c r="C3970" s="2">
        <v>43205</v>
      </c>
      <c r="D3970" t="s">
        <v>47</v>
      </c>
      <c r="E3970" t="s">
        <v>104</v>
      </c>
      <c r="F3970" t="s">
        <v>15</v>
      </c>
      <c r="G3970">
        <f>INDEX(Teams!$B$2:$B$50,MATCH(F3970,Teams!$A$2:$A$50,0))</f>
        <v>22</v>
      </c>
      <c r="H3970">
        <v>14</v>
      </c>
      <c r="K3970" s="2"/>
    </row>
    <row r="3971" spans="1:11" x14ac:dyDescent="0.2">
      <c r="A3971">
        <f t="array" ref="A3971">INDEX('All Matches'!$A$2:$A$25000,MATCH(B3971&amp;C3971&amp;G3971,'All Matches'!$C$2:$C$25000&amp;'All Matches'!$B$2:$B$25000&amp;'All Matches'!$E$2:$E$25000,0))</f>
        <v>1718341</v>
      </c>
      <c r="B3971">
        <f>INDEX(Teams!$B$2:$B$50,MATCH(D3971,Teams!$A$2:$A$50,0))</f>
        <v>28</v>
      </c>
      <c r="C3971" s="2">
        <v>43205</v>
      </c>
      <c r="D3971" t="s">
        <v>320</v>
      </c>
      <c r="E3971" t="s">
        <v>333</v>
      </c>
      <c r="F3971" t="s">
        <v>10</v>
      </c>
      <c r="G3971">
        <f>INDEX(Teams!$B$2:$B$50,MATCH(F3971,Teams!$A$2:$A$50,0))</f>
        <v>21</v>
      </c>
      <c r="H3971">
        <v>73</v>
      </c>
      <c r="K3971" s="2"/>
    </row>
    <row r="3972" spans="1:11" x14ac:dyDescent="0.2">
      <c r="A3972">
        <f t="array" ref="A3972">INDEX('All Matches'!$A$2:$A$25000,MATCH(B3972&amp;C3972&amp;G3972,'All Matches'!$C$2:$C$25000&amp;'All Matches'!$B$2:$B$25000&amp;'All Matches'!$E$2:$E$25000,0))</f>
        <v>1718342</v>
      </c>
      <c r="B3972">
        <f>INDEX(Teams!$B$2:$B$50,MATCH(D3972,Teams!$A$2:$A$50,0))</f>
        <v>29</v>
      </c>
      <c r="C3972" s="2">
        <v>43206</v>
      </c>
      <c r="D3972" t="s">
        <v>42</v>
      </c>
      <c r="E3972" t="s">
        <v>793</v>
      </c>
      <c r="F3972" t="s">
        <v>319</v>
      </c>
      <c r="G3972">
        <f>INDEX(Teams!$B$2:$B$50,MATCH(F3972,Teams!$A$2:$A$50,0))</f>
        <v>24</v>
      </c>
      <c r="H3972">
        <v>90</v>
      </c>
      <c r="K3972" s="2"/>
    </row>
    <row r="3973" spans="1:11" x14ac:dyDescent="0.2">
      <c r="A3973">
        <f t="array" ref="A3973">INDEX('All Matches'!$A$2:$A$25000,MATCH(B3973&amp;C3973&amp;G3973,'All Matches'!$C$2:$C$25000&amp;'All Matches'!$B$2:$B$25000&amp;'All Matches'!$E$2:$E$25000,0))</f>
        <v>1718342</v>
      </c>
      <c r="B3973">
        <f>INDEX(Teams!$B$2:$B$50,MATCH(D3973,Teams!$A$2:$A$50,0))</f>
        <v>24</v>
      </c>
      <c r="C3973" s="2">
        <v>43206</v>
      </c>
      <c r="D3973" t="s">
        <v>319</v>
      </c>
      <c r="E3973" t="s">
        <v>334</v>
      </c>
      <c r="F3973" t="s">
        <v>42</v>
      </c>
      <c r="G3973">
        <f>INDEX(Teams!$B$2:$B$50,MATCH(F3973,Teams!$A$2:$A$50,0))</f>
        <v>29</v>
      </c>
      <c r="H3973">
        <v>79</v>
      </c>
      <c r="K3973" s="2"/>
    </row>
    <row r="3974" spans="1:11" x14ac:dyDescent="0.2">
      <c r="A3974">
        <f t="array" ref="A3974">INDEX('All Matches'!$A$2:$A$25000,MATCH(B3974&amp;C3974&amp;G3974,'All Matches'!$C$2:$C$25000&amp;'All Matches'!$B$2:$B$25000&amp;'All Matches'!$E$2:$E$25000,0))</f>
        <v>1718343</v>
      </c>
      <c r="B3974">
        <f>INDEX(Teams!$B$2:$B$50,MATCH(D3974,Teams!$A$2:$A$50,0))</f>
        <v>12</v>
      </c>
      <c r="C3974" s="2">
        <v>43207</v>
      </c>
      <c r="D3974" t="s">
        <v>34</v>
      </c>
      <c r="E3974" t="s">
        <v>75</v>
      </c>
      <c r="F3974" t="s">
        <v>17</v>
      </c>
      <c r="G3974">
        <f>INDEX(Teams!$B$2:$B$50,MATCH(F3974,Teams!$A$2:$A$50,0))</f>
        <v>26</v>
      </c>
      <c r="H3974">
        <v>50</v>
      </c>
      <c r="J3974">
        <v>1</v>
      </c>
      <c r="K3974" s="2"/>
    </row>
    <row r="3975" spans="1:11" x14ac:dyDescent="0.2">
      <c r="A3975">
        <f t="array" ref="A3975">INDEX('All Matches'!$A$2:$A$25000,MATCH(B3975&amp;C3975&amp;G3975,'All Matches'!$C$2:$C$25000&amp;'All Matches'!$B$2:$B$25000&amp;'All Matches'!$E$2:$E$25000,0))</f>
        <v>1718343</v>
      </c>
      <c r="B3975">
        <f>INDEX(Teams!$B$2:$B$50,MATCH(D3975,Teams!$A$2:$A$50,0))</f>
        <v>26</v>
      </c>
      <c r="C3975" s="2">
        <v>43207</v>
      </c>
      <c r="D3975" t="s">
        <v>17</v>
      </c>
      <c r="E3975" t="s">
        <v>56</v>
      </c>
      <c r="F3975" t="s">
        <v>34</v>
      </c>
      <c r="G3975">
        <f>INDEX(Teams!$B$2:$B$50,MATCH(F3975,Teams!$A$2:$A$50,0))</f>
        <v>12</v>
      </c>
      <c r="H3975">
        <v>48</v>
      </c>
      <c r="K3975" s="2"/>
    </row>
    <row r="3976" spans="1:11" x14ac:dyDescent="0.2">
      <c r="A3976">
        <f t="array" ref="A3976">INDEX('All Matches'!$A$2:$A$25000,MATCH(B3976&amp;C3976&amp;G3976,'All Matches'!$C$2:$C$25000&amp;'All Matches'!$B$2:$B$25000&amp;'All Matches'!$E$2:$E$25000,0))</f>
        <v>1718344</v>
      </c>
      <c r="B3976">
        <f>INDEX(Teams!$B$2:$B$50,MATCH(D3976,Teams!$A$2:$A$50,0))</f>
        <v>21</v>
      </c>
      <c r="C3976" s="2">
        <v>43208</v>
      </c>
      <c r="D3976" t="s">
        <v>10</v>
      </c>
      <c r="E3976" t="s">
        <v>117</v>
      </c>
      <c r="F3976" t="s">
        <v>20</v>
      </c>
      <c r="G3976">
        <f>INDEX(Teams!$B$2:$B$50,MATCH(F3976,Teams!$A$2:$A$50,0))</f>
        <v>11</v>
      </c>
      <c r="H3976">
        <v>28</v>
      </c>
      <c r="K3976" s="2"/>
    </row>
    <row r="3977" spans="1:11" x14ac:dyDescent="0.2">
      <c r="A3977">
        <f t="array" ref="A3977">INDEX('All Matches'!$A$2:$A$25000,MATCH(B3977&amp;C3977&amp;G3977,'All Matches'!$C$2:$C$25000&amp;'All Matches'!$B$2:$B$25000&amp;'All Matches'!$E$2:$E$25000,0))</f>
        <v>1718344</v>
      </c>
      <c r="B3977">
        <f>INDEX(Teams!$B$2:$B$50,MATCH(D3977,Teams!$A$2:$A$50,0))</f>
        <v>21</v>
      </c>
      <c r="C3977" s="2">
        <v>43208</v>
      </c>
      <c r="D3977" t="s">
        <v>10</v>
      </c>
      <c r="E3977" t="s">
        <v>76</v>
      </c>
      <c r="F3977" t="s">
        <v>20</v>
      </c>
      <c r="G3977">
        <f>INDEX(Teams!$B$2:$B$50,MATCH(F3977,Teams!$A$2:$A$50,0))</f>
        <v>11</v>
      </c>
      <c r="H3977">
        <v>70</v>
      </c>
      <c r="K3977" s="2"/>
    </row>
    <row r="3978" spans="1:11" x14ac:dyDescent="0.2">
      <c r="A3978">
        <f t="array" ref="A3978">INDEX('All Matches'!$A$2:$A$25000,MATCH(B3978&amp;C3978&amp;G3978,'All Matches'!$C$2:$C$25000&amp;'All Matches'!$B$2:$B$25000&amp;'All Matches'!$E$2:$E$25000,0))</f>
        <v>1718345</v>
      </c>
      <c r="B3978">
        <f>INDEX(Teams!$B$2:$B$50,MATCH(D3978,Teams!$A$2:$A$50,0))</f>
        <v>13</v>
      </c>
      <c r="C3978" s="2">
        <v>43209</v>
      </c>
      <c r="D3978" t="s">
        <v>64</v>
      </c>
      <c r="E3978" t="s">
        <v>787</v>
      </c>
      <c r="F3978" t="s">
        <v>27</v>
      </c>
      <c r="G3978">
        <f>INDEX(Teams!$B$2:$B$50,MATCH(F3978,Teams!$A$2:$A$50,0))</f>
        <v>14</v>
      </c>
      <c r="H3978">
        <v>64</v>
      </c>
      <c r="K3978" s="2"/>
    </row>
    <row r="3979" spans="1:11" x14ac:dyDescent="0.2">
      <c r="A3979">
        <f t="array" ref="A3979">INDEX('All Matches'!$A$2:$A$25000,MATCH(B3979&amp;C3979&amp;G3979,'All Matches'!$C$2:$C$25000&amp;'All Matches'!$B$2:$B$25000&amp;'All Matches'!$E$2:$E$25000,0))</f>
        <v>1718345</v>
      </c>
      <c r="B3979">
        <f>INDEX(Teams!$B$2:$B$50,MATCH(D3979,Teams!$A$2:$A$50,0))</f>
        <v>14</v>
      </c>
      <c r="C3979" s="2">
        <v>43209</v>
      </c>
      <c r="D3979" t="s">
        <v>27</v>
      </c>
      <c r="E3979" t="s">
        <v>434</v>
      </c>
      <c r="F3979" t="s">
        <v>64</v>
      </c>
      <c r="G3979">
        <f>INDEX(Teams!$B$2:$B$50,MATCH(F3979,Teams!$A$2:$A$50,0))</f>
        <v>13</v>
      </c>
      <c r="H3979">
        <v>20</v>
      </c>
      <c r="I3979">
        <v>1</v>
      </c>
      <c r="K3979" s="2"/>
    </row>
    <row r="3980" spans="1:11" x14ac:dyDescent="0.2">
      <c r="A3980">
        <f t="array" ref="A3980">INDEX('All Matches'!$A$2:$A$25000,MATCH(B3980&amp;C3980&amp;G3980,'All Matches'!$C$2:$C$25000&amp;'All Matches'!$B$2:$B$25000&amp;'All Matches'!$E$2:$E$25000,0))</f>
        <v>1718345</v>
      </c>
      <c r="B3980">
        <f>INDEX(Teams!$B$2:$B$50,MATCH(D3980,Teams!$A$2:$A$50,0))</f>
        <v>14</v>
      </c>
      <c r="C3980" s="2">
        <v>43209</v>
      </c>
      <c r="D3980" t="s">
        <v>27</v>
      </c>
      <c r="E3980" t="s">
        <v>418</v>
      </c>
      <c r="F3980" t="s">
        <v>64</v>
      </c>
      <c r="G3980">
        <f>INDEX(Teams!$B$2:$B$50,MATCH(F3980,Teams!$A$2:$A$50,0))</f>
        <v>13</v>
      </c>
      <c r="H3980">
        <v>69</v>
      </c>
      <c r="K3980" s="2"/>
    </row>
    <row r="3981" spans="1:11" x14ac:dyDescent="0.2">
      <c r="A3981">
        <f t="array" ref="A3981">INDEX('All Matches'!$A$2:$A$25000,MATCH(B3981&amp;C3981&amp;G3981,'All Matches'!$C$2:$C$25000&amp;'All Matches'!$B$2:$B$25000&amp;'All Matches'!$E$2:$E$25000,0))</f>
        <v>1718347</v>
      </c>
      <c r="B3981">
        <f>INDEX(Teams!$B$2:$B$50,MATCH(D3981,Teams!$A$2:$A$50,0))</f>
        <v>28</v>
      </c>
      <c r="C3981" s="2">
        <v>43211</v>
      </c>
      <c r="D3981" t="s">
        <v>320</v>
      </c>
      <c r="E3981" t="s">
        <v>435</v>
      </c>
      <c r="F3981" t="s">
        <v>40</v>
      </c>
      <c r="G3981">
        <f>INDEX(Teams!$B$2:$B$50,MATCH(F3981,Teams!$A$2:$A$50,0))</f>
        <v>19</v>
      </c>
      <c r="H3981">
        <v>79</v>
      </c>
      <c r="K3981" s="2"/>
    </row>
    <row r="3982" spans="1:11" x14ac:dyDescent="0.2">
      <c r="A3982">
        <f t="array" ref="A3982">INDEX('All Matches'!$A$2:$A$25000,MATCH(B3982&amp;C3982&amp;G3982,'All Matches'!$C$2:$C$25000&amp;'All Matches'!$B$2:$B$25000&amp;'All Matches'!$E$2:$E$25000,0))</f>
        <v>1718347</v>
      </c>
      <c r="B3982">
        <f>INDEX(Teams!$B$2:$B$50,MATCH(D3982,Teams!$A$2:$A$50,0))</f>
        <v>28</v>
      </c>
      <c r="C3982" s="2">
        <v>43211</v>
      </c>
      <c r="D3982" t="s">
        <v>320</v>
      </c>
      <c r="E3982" t="s">
        <v>177</v>
      </c>
      <c r="F3982" t="s">
        <v>40</v>
      </c>
      <c r="G3982">
        <f>INDEX(Teams!$B$2:$B$50,MATCH(F3982,Teams!$A$2:$A$50,0))</f>
        <v>19</v>
      </c>
      <c r="H3982">
        <v>88</v>
      </c>
      <c r="K3982" s="2"/>
    </row>
    <row r="3983" spans="1:11" x14ac:dyDescent="0.2">
      <c r="A3983">
        <f t="array" ref="A3983">INDEX('All Matches'!$A$2:$A$25000,MATCH(B3983&amp;C3983&amp;G3983,'All Matches'!$C$2:$C$25000&amp;'All Matches'!$B$2:$B$25000&amp;'All Matches'!$E$2:$E$25000,0))</f>
        <v>1718347</v>
      </c>
      <c r="B3983">
        <f>INDEX(Teams!$B$2:$B$50,MATCH(D3983,Teams!$A$2:$A$50,0))</f>
        <v>19</v>
      </c>
      <c r="C3983" s="2">
        <v>43211</v>
      </c>
      <c r="D3983" t="s">
        <v>40</v>
      </c>
      <c r="E3983" t="s">
        <v>51</v>
      </c>
      <c r="F3983" t="s">
        <v>320</v>
      </c>
      <c r="G3983">
        <f>INDEX(Teams!$B$2:$B$50,MATCH(F3983,Teams!$A$2:$A$50,0))</f>
        <v>28</v>
      </c>
      <c r="H3983">
        <v>4</v>
      </c>
      <c r="K3983" s="2"/>
    </row>
    <row r="3984" spans="1:11" x14ac:dyDescent="0.2">
      <c r="A3984">
        <f t="array" ref="A3984">INDEX('All Matches'!$A$2:$A$25000,MATCH(B3984&amp;C3984&amp;G3984,'All Matches'!$C$2:$C$25000&amp;'All Matches'!$B$2:$B$25000&amp;'All Matches'!$E$2:$E$25000,0))</f>
        <v>1718347</v>
      </c>
      <c r="B3984">
        <f>INDEX(Teams!$B$2:$B$50,MATCH(D3984,Teams!$A$2:$A$50,0))</f>
        <v>19</v>
      </c>
      <c r="C3984" s="2">
        <v>43211</v>
      </c>
      <c r="D3984" t="s">
        <v>40</v>
      </c>
      <c r="E3984" t="s">
        <v>41</v>
      </c>
      <c r="F3984" t="s">
        <v>320</v>
      </c>
      <c r="G3984">
        <f>INDEX(Teams!$B$2:$B$50,MATCH(F3984,Teams!$A$2:$A$50,0))</f>
        <v>28</v>
      </c>
      <c r="H3984">
        <v>72</v>
      </c>
      <c r="K3984" s="2"/>
    </row>
    <row r="3985" spans="1:11" x14ac:dyDescent="0.2">
      <c r="A3985">
        <f t="array" ref="A3985">INDEX('All Matches'!$A$2:$A$25000,MATCH(B3985&amp;C3985&amp;G3985,'All Matches'!$C$2:$C$25000&amp;'All Matches'!$B$2:$B$25000&amp;'All Matches'!$E$2:$E$25000,0))</f>
        <v>1718349</v>
      </c>
      <c r="B3985">
        <f>INDEX(Teams!$B$2:$B$50,MATCH(D3985,Teams!$A$2:$A$50,0))</f>
        <v>10</v>
      </c>
      <c r="C3985" s="2">
        <v>43212</v>
      </c>
      <c r="D3985" t="s">
        <v>47</v>
      </c>
      <c r="E3985" t="s">
        <v>80</v>
      </c>
      <c r="F3985" t="s">
        <v>42</v>
      </c>
      <c r="G3985">
        <f>INDEX(Teams!$B$2:$B$50,MATCH(F3985,Teams!$A$2:$A$50,0))</f>
        <v>29</v>
      </c>
      <c r="H3985">
        <v>51</v>
      </c>
      <c r="K3985" s="2"/>
    </row>
    <row r="3986" spans="1:11" x14ac:dyDescent="0.2">
      <c r="A3986">
        <f t="array" ref="A3986">INDEX('All Matches'!$A$2:$A$25000,MATCH(B3986&amp;C3986&amp;G3986,'All Matches'!$C$2:$C$25000&amp;'All Matches'!$B$2:$B$25000&amp;'All Matches'!$E$2:$E$25000,0))</f>
        <v>1718349</v>
      </c>
      <c r="B3986">
        <f>INDEX(Teams!$B$2:$B$50,MATCH(D3986,Teams!$A$2:$A$50,0))</f>
        <v>10</v>
      </c>
      <c r="C3986" s="2">
        <v>43212</v>
      </c>
      <c r="D3986" t="s">
        <v>47</v>
      </c>
      <c r="E3986" t="s">
        <v>153</v>
      </c>
      <c r="F3986" t="s">
        <v>42</v>
      </c>
      <c r="G3986">
        <f>INDEX(Teams!$B$2:$B$50,MATCH(F3986,Teams!$A$2:$A$50,0))</f>
        <v>29</v>
      </c>
      <c r="H3986">
        <v>82</v>
      </c>
      <c r="K3986" s="2"/>
    </row>
    <row r="3987" spans="1:11" x14ac:dyDescent="0.2">
      <c r="A3987">
        <f t="array" ref="A3987">INDEX('All Matches'!$A$2:$A$25000,MATCH(B3987&amp;C3987&amp;G3987,'All Matches'!$C$2:$C$25000&amp;'All Matches'!$B$2:$B$25000&amp;'All Matches'!$E$2:$E$25000,0))</f>
        <v>1718349</v>
      </c>
      <c r="B3987">
        <f>INDEX(Teams!$B$2:$B$50,MATCH(D3987,Teams!$A$2:$A$50,0))</f>
        <v>10</v>
      </c>
      <c r="C3987" s="2">
        <v>43212</v>
      </c>
      <c r="D3987" t="s">
        <v>47</v>
      </c>
      <c r="E3987" t="s">
        <v>104</v>
      </c>
      <c r="F3987" t="s">
        <v>42</v>
      </c>
      <c r="G3987">
        <f>INDEX(Teams!$B$2:$B$50,MATCH(F3987,Teams!$A$2:$A$50,0))</f>
        <v>29</v>
      </c>
      <c r="H3987">
        <v>85</v>
      </c>
      <c r="K3987" s="2"/>
    </row>
    <row r="3988" spans="1:11" x14ac:dyDescent="0.2">
      <c r="A3988">
        <f t="array" ref="A3988">INDEX('All Matches'!$A$2:$A$25000,MATCH(B3988&amp;C3988&amp;G3988,'All Matches'!$C$2:$C$25000&amp;'All Matches'!$B$2:$B$25000&amp;'All Matches'!$E$2:$E$25000,0))</f>
        <v>1718349</v>
      </c>
      <c r="B3988">
        <f>INDEX(Teams!$B$2:$B$50,MATCH(D3988,Teams!$A$2:$A$50,0))</f>
        <v>10</v>
      </c>
      <c r="C3988" s="2">
        <v>43212</v>
      </c>
      <c r="D3988" t="s">
        <v>47</v>
      </c>
      <c r="E3988" t="s">
        <v>104</v>
      </c>
      <c r="F3988" t="s">
        <v>42</v>
      </c>
      <c r="G3988">
        <f>INDEX(Teams!$B$2:$B$50,MATCH(F3988,Teams!$A$2:$A$50,0))</f>
        <v>29</v>
      </c>
      <c r="H3988">
        <v>89</v>
      </c>
      <c r="K3988" s="2"/>
    </row>
    <row r="3989" spans="1:11" x14ac:dyDescent="0.2">
      <c r="A3989">
        <f t="array" ref="A3989">INDEX('All Matches'!$A$2:$A$25000,MATCH(B3989&amp;C3989&amp;G3989,'All Matches'!$C$2:$C$25000&amp;'All Matches'!$B$2:$B$25000&amp;'All Matches'!$E$2:$E$25000,0))</f>
        <v>1718349</v>
      </c>
      <c r="B3989">
        <f>INDEX(Teams!$B$2:$B$50,MATCH(D3989,Teams!$A$2:$A$50,0))</f>
        <v>29</v>
      </c>
      <c r="C3989" s="2">
        <v>43212</v>
      </c>
      <c r="D3989" t="s">
        <v>42</v>
      </c>
      <c r="E3989" t="s">
        <v>58</v>
      </c>
      <c r="F3989" t="s">
        <v>47</v>
      </c>
      <c r="G3989">
        <f>INDEX(Teams!$B$2:$B$50,MATCH(F3989,Teams!$A$2:$A$50,0))</f>
        <v>10</v>
      </c>
      <c r="H3989">
        <v>64</v>
      </c>
      <c r="K3989" s="2"/>
    </row>
    <row r="3990" spans="1:11" x14ac:dyDescent="0.2">
      <c r="A3990">
        <f t="array" ref="A3990">INDEX('All Matches'!$A$2:$A$25000,MATCH(B3990&amp;C3990&amp;G3990,'All Matches'!$C$2:$C$25000&amp;'All Matches'!$B$2:$B$25000&amp;'All Matches'!$E$2:$E$25000,0))</f>
        <v>1718350</v>
      </c>
      <c r="B3990">
        <f>INDEX(Teams!$B$2:$B$50,MATCH(D3990,Teams!$A$2:$A$50,0))</f>
        <v>24</v>
      </c>
      <c r="C3990" s="2">
        <v>43212</v>
      </c>
      <c r="D3990" t="s">
        <v>319</v>
      </c>
      <c r="E3990" t="s">
        <v>436</v>
      </c>
      <c r="F3990" t="s">
        <v>64</v>
      </c>
      <c r="G3990">
        <f>INDEX(Teams!$B$2:$B$50,MATCH(F3990,Teams!$A$2:$A$50,0))</f>
        <v>13</v>
      </c>
      <c r="H3990">
        <v>11</v>
      </c>
      <c r="K3990" s="2"/>
    </row>
    <row r="3991" spans="1:11" x14ac:dyDescent="0.2">
      <c r="A3991">
        <f t="array" ref="A3991">INDEX('All Matches'!$A$2:$A$25000,MATCH(B3991&amp;C3991&amp;G3991,'All Matches'!$C$2:$C$25000&amp;'All Matches'!$B$2:$B$25000&amp;'All Matches'!$E$2:$E$25000,0))</f>
        <v>1718350</v>
      </c>
      <c r="B3991">
        <f>INDEX(Teams!$B$2:$B$50,MATCH(D3991,Teams!$A$2:$A$50,0))</f>
        <v>13</v>
      </c>
      <c r="C3991" s="2">
        <v>43212</v>
      </c>
      <c r="D3991" t="s">
        <v>64</v>
      </c>
      <c r="E3991" t="s">
        <v>787</v>
      </c>
      <c r="F3991" t="s">
        <v>319</v>
      </c>
      <c r="G3991">
        <f>INDEX(Teams!$B$2:$B$50,MATCH(F3991,Teams!$A$2:$A$50,0))</f>
        <v>24</v>
      </c>
      <c r="H3991">
        <v>62</v>
      </c>
      <c r="K3991" s="2"/>
    </row>
    <row r="3992" spans="1:11" x14ac:dyDescent="0.2">
      <c r="A3992">
        <f t="array" ref="A3992">INDEX('All Matches'!$A$2:$A$25000,MATCH(B3992&amp;C3992&amp;G3992,'All Matches'!$C$2:$C$25000&amp;'All Matches'!$B$2:$B$25000&amp;'All Matches'!$E$2:$E$25000,0))</f>
        <v>1718351</v>
      </c>
      <c r="B3992">
        <f>INDEX(Teams!$B$2:$B$50,MATCH(D3992,Teams!$A$2:$A$50,0))</f>
        <v>20</v>
      </c>
      <c r="C3992" s="2">
        <v>43212</v>
      </c>
      <c r="D3992" t="s">
        <v>45</v>
      </c>
      <c r="E3992" t="s">
        <v>70</v>
      </c>
      <c r="F3992" t="s">
        <v>325</v>
      </c>
      <c r="G3992">
        <f>INDEX(Teams!$B$2:$B$50,MATCH(F3992,Teams!$A$2:$A$50,0))</f>
        <v>25</v>
      </c>
      <c r="H3992">
        <v>12</v>
      </c>
      <c r="K3992" s="2"/>
    </row>
    <row r="3993" spans="1:11" x14ac:dyDescent="0.2">
      <c r="A3993">
        <f t="array" ref="A3993">INDEX('All Matches'!$A$2:$A$25000,MATCH(B3993&amp;C3993&amp;G3993,'All Matches'!$C$2:$C$25000&amp;'All Matches'!$B$2:$B$25000&amp;'All Matches'!$E$2:$E$25000,0))</f>
        <v>1718351</v>
      </c>
      <c r="B3993">
        <f>INDEX(Teams!$B$2:$B$50,MATCH(D3993,Teams!$A$2:$A$50,0))</f>
        <v>20</v>
      </c>
      <c r="C3993" s="2">
        <v>43212</v>
      </c>
      <c r="D3993" t="s">
        <v>45</v>
      </c>
      <c r="E3993" t="s">
        <v>46</v>
      </c>
      <c r="F3993" t="s">
        <v>325</v>
      </c>
      <c r="G3993">
        <f>INDEX(Teams!$B$2:$B$50,MATCH(F3993,Teams!$A$2:$A$50,0))</f>
        <v>25</v>
      </c>
      <c r="H3993">
        <v>16</v>
      </c>
      <c r="K3993" s="2"/>
    </row>
    <row r="3994" spans="1:11" x14ac:dyDescent="0.2">
      <c r="A3994">
        <f t="array" ref="A3994">INDEX('All Matches'!$A$2:$A$25000,MATCH(B3994&amp;C3994&amp;G3994,'All Matches'!$C$2:$C$25000&amp;'All Matches'!$B$2:$B$25000&amp;'All Matches'!$E$2:$E$25000,0))</f>
        <v>1718351</v>
      </c>
      <c r="B3994">
        <f>INDEX(Teams!$B$2:$B$50,MATCH(D3994,Teams!$A$2:$A$50,0))</f>
        <v>20</v>
      </c>
      <c r="C3994" s="2">
        <v>43212</v>
      </c>
      <c r="D3994" t="s">
        <v>45</v>
      </c>
      <c r="E3994" t="s">
        <v>218</v>
      </c>
      <c r="F3994" t="s">
        <v>325</v>
      </c>
      <c r="G3994">
        <f>INDEX(Teams!$B$2:$B$50,MATCH(F3994,Teams!$A$2:$A$50,0))</f>
        <v>25</v>
      </c>
      <c r="H3994">
        <v>54</v>
      </c>
      <c r="K3994" s="2"/>
    </row>
    <row r="3995" spans="1:11" x14ac:dyDescent="0.2">
      <c r="A3995">
        <f t="array" ref="A3995">INDEX('All Matches'!$A$2:$A$25000,MATCH(B3995&amp;C3995&amp;G3995,'All Matches'!$C$2:$C$25000&amp;'All Matches'!$B$2:$B$25000&amp;'All Matches'!$E$2:$E$25000,0))</f>
        <v>1718351</v>
      </c>
      <c r="B3995">
        <f>INDEX(Teams!$B$2:$B$50,MATCH(D3995,Teams!$A$2:$A$50,0))</f>
        <v>20</v>
      </c>
      <c r="C3995" s="2">
        <v>43212</v>
      </c>
      <c r="D3995" t="s">
        <v>45</v>
      </c>
      <c r="E3995" t="s">
        <v>48</v>
      </c>
      <c r="F3995" t="s">
        <v>325</v>
      </c>
      <c r="G3995">
        <f>INDEX(Teams!$B$2:$B$50,MATCH(F3995,Teams!$A$2:$A$50,0))</f>
        <v>25</v>
      </c>
      <c r="H3995">
        <v>64</v>
      </c>
      <c r="K3995" s="2"/>
    </row>
    <row r="3996" spans="1:11" x14ac:dyDescent="0.2">
      <c r="A3996">
        <f t="array" ref="A3996">INDEX('All Matches'!$A$2:$A$25000,MATCH(B3996&amp;C3996&amp;G3996,'All Matches'!$C$2:$C$25000&amp;'All Matches'!$B$2:$B$25000&amp;'All Matches'!$E$2:$E$25000,0))</f>
        <v>1718351</v>
      </c>
      <c r="B3996">
        <f>INDEX(Teams!$B$2:$B$50,MATCH(D3996,Teams!$A$2:$A$50,0))</f>
        <v>20</v>
      </c>
      <c r="C3996" s="2">
        <v>43212</v>
      </c>
      <c r="D3996" t="s">
        <v>45</v>
      </c>
      <c r="E3996" t="s">
        <v>69</v>
      </c>
      <c r="F3996" t="s">
        <v>325</v>
      </c>
      <c r="G3996">
        <f>INDEX(Teams!$B$2:$B$50,MATCH(F3996,Teams!$A$2:$A$50,0))</f>
        <v>25</v>
      </c>
      <c r="H3996">
        <v>88</v>
      </c>
      <c r="K3996" s="2"/>
    </row>
    <row r="3997" spans="1:11" x14ac:dyDescent="0.2">
      <c r="A3997">
        <f t="array" ref="A3997">INDEX('All Matches'!$A$2:$A$25000,MATCH(B3997&amp;C3997&amp;G3997,'All Matches'!$C$2:$C$25000&amp;'All Matches'!$B$2:$B$25000&amp;'All Matches'!$E$2:$E$25000,0))</f>
        <v>1718351</v>
      </c>
      <c r="B3997">
        <f>INDEX(Teams!$B$2:$B$50,MATCH(D3997,Teams!$A$2:$A$50,0))</f>
        <v>16</v>
      </c>
      <c r="C3997" s="2">
        <v>43213</v>
      </c>
      <c r="D3997" t="s">
        <v>37</v>
      </c>
      <c r="E3997" t="s">
        <v>49</v>
      </c>
      <c r="F3997" t="s">
        <v>15</v>
      </c>
      <c r="G3997">
        <f>INDEX(Teams!$B$2:$B$50,MATCH(F3997,Teams!$A$2:$A$50,0))</f>
        <v>22</v>
      </c>
      <c r="H3997">
        <v>51</v>
      </c>
      <c r="K3997" s="2"/>
    </row>
    <row r="3998" spans="1:11" x14ac:dyDescent="0.2">
      <c r="A3998">
        <f t="array" ref="A3998">INDEX('All Matches'!$A$2:$A$25000,MATCH(B3998&amp;C3998&amp;G3998,'All Matches'!$C$2:$C$25000&amp;'All Matches'!$B$2:$B$25000&amp;'All Matches'!$E$2:$E$25000,0))</f>
        <v>1718354</v>
      </c>
      <c r="B3998">
        <f>INDEX(Teams!$B$2:$B$50,MATCH(D3998,Teams!$A$2:$A$50,0))</f>
        <v>15</v>
      </c>
      <c r="C3998" s="2">
        <v>43218</v>
      </c>
      <c r="D3998" t="s">
        <v>23</v>
      </c>
      <c r="E3998" t="s">
        <v>26</v>
      </c>
      <c r="F3998" t="s">
        <v>12</v>
      </c>
      <c r="G3998">
        <f>INDEX(Teams!$B$2:$B$50,MATCH(F3998,Teams!$A$2:$A$50,0))</f>
        <v>18</v>
      </c>
      <c r="H3998">
        <v>17</v>
      </c>
      <c r="K3998" s="2"/>
    </row>
    <row r="3999" spans="1:11" x14ac:dyDescent="0.2">
      <c r="A3999">
        <f t="array" ref="A3999">INDEX('All Matches'!$A$2:$A$25000,MATCH(B3999&amp;C3999&amp;G3999,'All Matches'!$C$2:$C$25000&amp;'All Matches'!$B$2:$B$25000&amp;'All Matches'!$E$2:$E$25000,0))</f>
        <v>1718354</v>
      </c>
      <c r="B3999">
        <f>INDEX(Teams!$B$2:$B$50,MATCH(D3999,Teams!$A$2:$A$50,0))</f>
        <v>15</v>
      </c>
      <c r="C3999" s="2">
        <v>43218</v>
      </c>
      <c r="D3999" t="s">
        <v>23</v>
      </c>
      <c r="E3999" t="s">
        <v>190</v>
      </c>
      <c r="F3999" t="s">
        <v>12</v>
      </c>
      <c r="G3999">
        <f>INDEX(Teams!$B$2:$B$50,MATCH(F3999,Teams!$A$2:$A$50,0))</f>
        <v>18</v>
      </c>
      <c r="H3999">
        <v>38</v>
      </c>
      <c r="K3999" s="2"/>
    </row>
    <row r="4000" spans="1:11" x14ac:dyDescent="0.2">
      <c r="A4000">
        <f t="array" ref="A4000">INDEX('All Matches'!$A$2:$A$25000,MATCH(B4000&amp;C4000&amp;G4000,'All Matches'!$C$2:$C$25000&amp;'All Matches'!$B$2:$B$25000&amp;'All Matches'!$E$2:$E$25000,0))</f>
        <v>1718354</v>
      </c>
      <c r="B4000">
        <f>INDEX(Teams!$B$2:$B$50,MATCH(D4000,Teams!$A$2:$A$50,0))</f>
        <v>15</v>
      </c>
      <c r="C4000" s="2">
        <v>43218</v>
      </c>
      <c r="D4000" t="s">
        <v>23</v>
      </c>
      <c r="E4000" t="s">
        <v>169</v>
      </c>
      <c r="F4000" t="s">
        <v>12</v>
      </c>
      <c r="G4000">
        <f>INDEX(Teams!$B$2:$B$50,MATCH(F4000,Teams!$A$2:$A$50,0))</f>
        <v>18</v>
      </c>
      <c r="H4000">
        <v>81</v>
      </c>
      <c r="K4000" s="2"/>
    </row>
    <row r="4001" spans="1:11" x14ac:dyDescent="0.2">
      <c r="A4001">
        <f t="array" ref="A4001">INDEX('All Matches'!$A$2:$A$25000,MATCH(B4001&amp;C4001&amp;G4001,'All Matches'!$C$2:$C$25000&amp;'All Matches'!$B$2:$B$25000&amp;'All Matches'!$E$2:$E$25000,0))</f>
        <v>1718354</v>
      </c>
      <c r="B4001">
        <f>INDEX(Teams!$B$2:$B$50,MATCH(D4001,Teams!$A$2:$A$50,0))</f>
        <v>15</v>
      </c>
      <c r="C4001" s="2">
        <v>43218</v>
      </c>
      <c r="D4001" t="s">
        <v>23</v>
      </c>
      <c r="E4001" t="s">
        <v>143</v>
      </c>
      <c r="F4001" t="s">
        <v>12</v>
      </c>
      <c r="G4001">
        <f>INDEX(Teams!$B$2:$B$50,MATCH(F4001,Teams!$A$2:$A$50,0))</f>
        <v>18</v>
      </c>
      <c r="H4001">
        <v>84</v>
      </c>
      <c r="K4001" s="2"/>
    </row>
    <row r="4002" spans="1:11" x14ac:dyDescent="0.2">
      <c r="A4002">
        <f t="array" ref="A4002">INDEX('All Matches'!$A$2:$A$25000,MATCH(B4002&amp;C4002&amp;G4002,'All Matches'!$C$2:$C$25000&amp;'All Matches'!$B$2:$B$25000&amp;'All Matches'!$E$2:$E$25000,0))</f>
        <v>1718354</v>
      </c>
      <c r="B4002">
        <f>INDEX(Teams!$B$2:$B$50,MATCH(D4002,Teams!$A$2:$A$50,0))</f>
        <v>15</v>
      </c>
      <c r="C4002" s="2">
        <v>43218</v>
      </c>
      <c r="D4002" t="s">
        <v>23</v>
      </c>
      <c r="E4002" t="s">
        <v>391</v>
      </c>
      <c r="F4002" t="s">
        <v>12</v>
      </c>
      <c r="G4002">
        <f>INDEX(Teams!$B$2:$B$50,MATCH(F4002,Teams!$A$2:$A$50,0))</f>
        <v>18</v>
      </c>
      <c r="H4002">
        <v>90</v>
      </c>
      <c r="J4002">
        <v>1</v>
      </c>
      <c r="K4002" s="2"/>
    </row>
    <row r="4003" spans="1:11" x14ac:dyDescent="0.2">
      <c r="A4003">
        <f t="array" ref="A4003">INDEX('All Matches'!$A$2:$A$25000,MATCH(B4003&amp;C4003&amp;G4003,'All Matches'!$C$2:$C$25000&amp;'All Matches'!$B$2:$B$25000&amp;'All Matches'!$E$2:$E$25000,0))</f>
        <v>1718355</v>
      </c>
      <c r="B4003">
        <f>INDEX(Teams!$B$2:$B$50,MATCH(D4003,Teams!$A$2:$A$50,0))</f>
        <v>16</v>
      </c>
      <c r="C4003" s="2">
        <v>43218</v>
      </c>
      <c r="D4003" t="s">
        <v>37</v>
      </c>
      <c r="E4003" t="s">
        <v>135</v>
      </c>
      <c r="F4003" t="s">
        <v>29</v>
      </c>
      <c r="G4003">
        <f>INDEX(Teams!$B$2:$B$50,MATCH(F4003,Teams!$A$2:$A$50,0))</f>
        <v>17</v>
      </c>
      <c r="H4003">
        <v>39</v>
      </c>
      <c r="K4003" s="2"/>
    </row>
    <row r="4004" spans="1:11" x14ac:dyDescent="0.2">
      <c r="A4004">
        <f t="array" ref="A4004">INDEX('All Matches'!$A$2:$A$25000,MATCH(B4004&amp;C4004&amp;G4004,'All Matches'!$C$2:$C$25000&amp;'All Matches'!$B$2:$B$25000&amp;'All Matches'!$E$2:$E$25000,0))</f>
        <v>1718355</v>
      </c>
      <c r="B4004">
        <f>INDEX(Teams!$B$2:$B$50,MATCH(D4004,Teams!$A$2:$A$50,0))</f>
        <v>16</v>
      </c>
      <c r="C4004" s="2">
        <v>43218</v>
      </c>
      <c r="D4004" t="s">
        <v>37</v>
      </c>
      <c r="E4004" t="s">
        <v>404</v>
      </c>
      <c r="F4004" t="s">
        <v>29</v>
      </c>
      <c r="G4004">
        <f>INDEX(Teams!$B$2:$B$50,MATCH(F4004,Teams!$A$2:$A$50,0))</f>
        <v>17</v>
      </c>
      <c r="H4004">
        <v>77</v>
      </c>
      <c r="K4004" s="2"/>
    </row>
    <row r="4005" spans="1:11" x14ac:dyDescent="0.2">
      <c r="A4005">
        <f t="array" ref="A4005">INDEX('All Matches'!$A$2:$A$25000,MATCH(B4005&amp;C4005&amp;G4005,'All Matches'!$C$2:$C$25000&amp;'All Matches'!$B$2:$B$25000&amp;'All Matches'!$E$2:$E$25000,0))</f>
        <v>1718356</v>
      </c>
      <c r="B4005">
        <f>INDEX(Teams!$B$2:$B$50,MATCH(D4005,Teams!$A$2:$A$50,0))</f>
        <v>28</v>
      </c>
      <c r="C4005" s="2">
        <v>43218</v>
      </c>
      <c r="D4005" t="s">
        <v>320</v>
      </c>
      <c r="E4005" t="s">
        <v>368</v>
      </c>
      <c r="F4005" t="s">
        <v>15</v>
      </c>
      <c r="G4005">
        <f>INDEX(Teams!$B$2:$B$50,MATCH(F4005,Teams!$A$2:$A$50,0))</f>
        <v>22</v>
      </c>
      <c r="H4005">
        <v>29</v>
      </c>
      <c r="K4005" s="2"/>
    </row>
    <row r="4006" spans="1:11" x14ac:dyDescent="0.2">
      <c r="A4006">
        <f t="array" ref="A4006">INDEX('All Matches'!$A$2:$A$25000,MATCH(B4006&amp;C4006&amp;G4006,'All Matches'!$C$2:$C$25000&amp;'All Matches'!$B$2:$B$25000&amp;'All Matches'!$E$2:$E$25000,0))</f>
        <v>1718357</v>
      </c>
      <c r="B4006">
        <f>INDEX(Teams!$B$2:$B$50,MATCH(D4006,Teams!$A$2:$A$50,0))</f>
        <v>23</v>
      </c>
      <c r="C4006" s="2">
        <v>43218</v>
      </c>
      <c r="D4006" t="s">
        <v>50</v>
      </c>
      <c r="E4006" t="s">
        <v>327</v>
      </c>
      <c r="F4006" t="s">
        <v>20</v>
      </c>
      <c r="G4006">
        <f>INDEX(Teams!$B$2:$B$50,MATCH(F4006,Teams!$A$2:$A$50,0))</f>
        <v>11</v>
      </c>
      <c r="H4006">
        <v>25</v>
      </c>
      <c r="K4006" s="2"/>
    </row>
    <row r="4007" spans="1:11" x14ac:dyDescent="0.2">
      <c r="A4007">
        <f t="array" ref="A4007">INDEX('All Matches'!$A$2:$A$25000,MATCH(B4007&amp;C4007&amp;G4007,'All Matches'!$C$2:$C$25000&amp;'All Matches'!$B$2:$B$25000&amp;'All Matches'!$E$2:$E$25000,0))</f>
        <v>1718357</v>
      </c>
      <c r="B4007">
        <f>INDEX(Teams!$B$2:$B$50,MATCH(D4007,Teams!$A$2:$A$50,0))</f>
        <v>23</v>
      </c>
      <c r="C4007" s="2">
        <v>43218</v>
      </c>
      <c r="D4007" t="s">
        <v>50</v>
      </c>
      <c r="E4007" t="s">
        <v>327</v>
      </c>
      <c r="F4007" t="s">
        <v>20</v>
      </c>
      <c r="G4007">
        <f>INDEX(Teams!$B$2:$B$50,MATCH(F4007,Teams!$A$2:$A$50,0))</f>
        <v>11</v>
      </c>
      <c r="H4007">
        <v>54</v>
      </c>
      <c r="K4007" s="2"/>
    </row>
    <row r="4008" spans="1:11" x14ac:dyDescent="0.2">
      <c r="A4008">
        <f t="array" ref="A4008">INDEX('All Matches'!$A$2:$A$25000,MATCH(B4008&amp;C4008&amp;G4008,'All Matches'!$C$2:$C$25000&amp;'All Matches'!$B$2:$B$25000&amp;'All Matches'!$E$2:$E$25000,0))</f>
        <v>1718358</v>
      </c>
      <c r="B4008">
        <f>INDEX(Teams!$B$2:$B$50,MATCH(D4008,Teams!$A$2:$A$50,0))</f>
        <v>14</v>
      </c>
      <c r="C4008" s="2">
        <v>43218</v>
      </c>
      <c r="D4008" t="s">
        <v>27</v>
      </c>
      <c r="E4008" t="s">
        <v>332</v>
      </c>
      <c r="F4008" t="s">
        <v>325</v>
      </c>
      <c r="G4008">
        <f>INDEX(Teams!$B$2:$B$50,MATCH(F4008,Teams!$A$2:$A$50,0))</f>
        <v>25</v>
      </c>
      <c r="H4008">
        <v>4</v>
      </c>
      <c r="K4008" s="2"/>
    </row>
    <row r="4009" spans="1:11" x14ac:dyDescent="0.2">
      <c r="A4009">
        <f t="array" ref="A4009">INDEX('All Matches'!$A$2:$A$25000,MATCH(B4009&amp;C4009&amp;G4009,'All Matches'!$C$2:$C$25000&amp;'All Matches'!$B$2:$B$25000&amp;'All Matches'!$E$2:$E$25000,0))</f>
        <v>1718357</v>
      </c>
      <c r="B4009">
        <f>INDEX(Teams!$B$2:$B$50,MATCH(D4009,Teams!$A$2:$A$50,0))</f>
        <v>11</v>
      </c>
      <c r="C4009" s="2">
        <v>43218</v>
      </c>
      <c r="D4009" t="s">
        <v>20</v>
      </c>
      <c r="E4009" t="s">
        <v>780</v>
      </c>
      <c r="F4009" t="s">
        <v>50</v>
      </c>
      <c r="G4009">
        <f>INDEX(Teams!$B$2:$B$50,MATCH(F4009,Teams!$A$2:$A$50,0))</f>
        <v>23</v>
      </c>
      <c r="H4009">
        <v>45</v>
      </c>
      <c r="K4009" s="2"/>
    </row>
    <row r="4010" spans="1:11" x14ac:dyDescent="0.2">
      <c r="A4010">
        <f t="array" ref="A4010">INDEX('All Matches'!$A$2:$A$25000,MATCH(B4010&amp;C4010&amp;G4010,'All Matches'!$C$2:$C$25000&amp;'All Matches'!$B$2:$B$25000&amp;'All Matches'!$E$2:$E$25000,0))</f>
        <v>1718359</v>
      </c>
      <c r="B4010">
        <f>INDEX(Teams!$B$2:$B$50,MATCH(D4010,Teams!$A$2:$A$50,0))</f>
        <v>29</v>
      </c>
      <c r="C4010" s="2">
        <v>43219</v>
      </c>
      <c r="D4010" t="s">
        <v>42</v>
      </c>
      <c r="E4010" t="s">
        <v>437</v>
      </c>
      <c r="F4010" t="s">
        <v>45</v>
      </c>
      <c r="G4010">
        <f>INDEX(Teams!$B$2:$B$50,MATCH(F4010,Teams!$A$2:$A$50,0))</f>
        <v>20</v>
      </c>
      <c r="H4010">
        <v>42</v>
      </c>
      <c r="K4010" s="2"/>
    </row>
    <row r="4011" spans="1:11" x14ac:dyDescent="0.2">
      <c r="A4011">
        <f t="array" ref="A4011">INDEX('All Matches'!$A$2:$A$25000,MATCH(B4011&amp;C4011&amp;G4011,'All Matches'!$C$2:$C$25000&amp;'All Matches'!$B$2:$B$25000&amp;'All Matches'!$E$2:$E$25000,0))</f>
        <v>1718359</v>
      </c>
      <c r="B4011">
        <f>INDEX(Teams!$B$2:$B$50,MATCH(D4011,Teams!$A$2:$A$50,0))</f>
        <v>20</v>
      </c>
      <c r="C4011" s="2">
        <v>43219</v>
      </c>
      <c r="D4011" t="s">
        <v>45</v>
      </c>
      <c r="E4011" t="s">
        <v>113</v>
      </c>
      <c r="F4011" t="s">
        <v>42</v>
      </c>
      <c r="G4011">
        <f>INDEX(Teams!$B$2:$B$50,MATCH(F4011,Teams!$A$2:$A$50,0))</f>
        <v>29</v>
      </c>
      <c r="H4011">
        <v>13</v>
      </c>
      <c r="K4011" s="2"/>
    </row>
    <row r="4012" spans="1:11" x14ac:dyDescent="0.2">
      <c r="A4012">
        <f t="array" ref="A4012">INDEX('All Matches'!$A$2:$A$25000,MATCH(B4012&amp;C4012&amp;G4012,'All Matches'!$C$2:$C$25000&amp;'All Matches'!$B$2:$B$25000&amp;'All Matches'!$E$2:$E$25000,0))</f>
        <v>1718359</v>
      </c>
      <c r="B4012">
        <f>INDEX(Teams!$B$2:$B$50,MATCH(D4012,Teams!$A$2:$A$50,0))</f>
        <v>20</v>
      </c>
      <c r="C4012" s="2">
        <v>43219</v>
      </c>
      <c r="D4012" t="s">
        <v>45</v>
      </c>
      <c r="E4012" t="s">
        <v>438</v>
      </c>
      <c r="F4012" t="s">
        <v>42</v>
      </c>
      <c r="G4012">
        <f>INDEX(Teams!$B$2:$B$50,MATCH(F4012,Teams!$A$2:$A$50,0))</f>
        <v>29</v>
      </c>
      <c r="H4012">
        <v>27</v>
      </c>
      <c r="I4012">
        <v>1</v>
      </c>
      <c r="K4012" s="2"/>
    </row>
    <row r="4013" spans="1:11" x14ac:dyDescent="0.2">
      <c r="A4013">
        <f t="array" ref="A4013">INDEX('All Matches'!$A$2:$A$25000,MATCH(B4013&amp;C4013&amp;G4013,'All Matches'!$C$2:$C$25000&amp;'All Matches'!$B$2:$B$25000&amp;'All Matches'!$E$2:$E$25000,0))</f>
        <v>1718359</v>
      </c>
      <c r="B4013">
        <f>INDEX(Teams!$B$2:$B$50,MATCH(D4013,Teams!$A$2:$A$50,0))</f>
        <v>20</v>
      </c>
      <c r="C4013" s="2">
        <v>43219</v>
      </c>
      <c r="D4013" t="s">
        <v>45</v>
      </c>
      <c r="E4013" t="s">
        <v>69</v>
      </c>
      <c r="F4013" t="s">
        <v>42</v>
      </c>
      <c r="G4013">
        <f>INDEX(Teams!$B$2:$B$50,MATCH(F4013,Teams!$A$2:$A$50,0))</f>
        <v>29</v>
      </c>
      <c r="H4013">
        <v>53</v>
      </c>
      <c r="K4013" s="2"/>
    </row>
    <row r="4014" spans="1:11" x14ac:dyDescent="0.2">
      <c r="A4014">
        <f t="array" ref="A4014">INDEX('All Matches'!$A$2:$A$25000,MATCH(B4014&amp;C4014&amp;G4014,'All Matches'!$C$2:$C$25000&amp;'All Matches'!$B$2:$B$25000&amp;'All Matches'!$E$2:$E$25000,0))</f>
        <v>1718359</v>
      </c>
      <c r="B4014">
        <f>INDEX(Teams!$B$2:$B$50,MATCH(D4014,Teams!$A$2:$A$50,0))</f>
        <v>20</v>
      </c>
      <c r="C4014" s="2">
        <v>43219</v>
      </c>
      <c r="D4014" t="s">
        <v>45</v>
      </c>
      <c r="E4014" t="s">
        <v>160</v>
      </c>
      <c r="F4014" t="s">
        <v>42</v>
      </c>
      <c r="G4014">
        <f>INDEX(Teams!$B$2:$B$50,MATCH(F4014,Teams!$A$2:$A$50,0))</f>
        <v>29</v>
      </c>
      <c r="H4014">
        <v>64</v>
      </c>
      <c r="K4014" s="2"/>
    </row>
    <row r="4015" spans="1:11" x14ac:dyDescent="0.2">
      <c r="A4015">
        <f t="array" ref="A4015">INDEX('All Matches'!$A$2:$A$25000,MATCH(B4015&amp;C4015&amp;G4015,'All Matches'!$C$2:$C$25000&amp;'All Matches'!$B$2:$B$25000&amp;'All Matches'!$E$2:$E$25000,0))</f>
        <v>1718360</v>
      </c>
      <c r="B4015">
        <f>INDEX(Teams!$B$2:$B$50,MATCH(D4015,Teams!$A$2:$A$50,0))</f>
        <v>21</v>
      </c>
      <c r="C4015" s="2">
        <v>43219</v>
      </c>
      <c r="D4015" t="s">
        <v>10</v>
      </c>
      <c r="E4015" t="s">
        <v>11</v>
      </c>
      <c r="F4015" t="s">
        <v>47</v>
      </c>
      <c r="G4015">
        <f>INDEX(Teams!$B$2:$B$50,MATCH(F4015,Teams!$A$2:$A$50,0))</f>
        <v>10</v>
      </c>
      <c r="H4015">
        <v>16</v>
      </c>
      <c r="K4015" s="2"/>
    </row>
    <row r="4016" spans="1:11" x14ac:dyDescent="0.2">
      <c r="A4016">
        <f t="array" ref="A4016">INDEX('All Matches'!$A$2:$A$25000,MATCH(B4016&amp;C4016&amp;G4016,'All Matches'!$C$2:$C$25000&amp;'All Matches'!$B$2:$B$25000&amp;'All Matches'!$E$2:$E$25000,0))</f>
        <v>1718360</v>
      </c>
      <c r="B4016">
        <f>INDEX(Teams!$B$2:$B$50,MATCH(D4016,Teams!$A$2:$A$50,0))</f>
        <v>21</v>
      </c>
      <c r="C4016" s="2">
        <v>43219</v>
      </c>
      <c r="D4016" t="s">
        <v>10</v>
      </c>
      <c r="E4016" t="s">
        <v>331</v>
      </c>
      <c r="F4016" t="s">
        <v>47</v>
      </c>
      <c r="G4016">
        <f>INDEX(Teams!$B$2:$B$50,MATCH(F4016,Teams!$A$2:$A$50,0))</f>
        <v>10</v>
      </c>
      <c r="H4016">
        <v>90</v>
      </c>
      <c r="K4016" s="2"/>
    </row>
    <row r="4017" spans="1:11" x14ac:dyDescent="0.2">
      <c r="A4017">
        <f t="array" ref="A4017">INDEX('All Matches'!$A$2:$A$25000,MATCH(B4017&amp;C4017&amp;G4017,'All Matches'!$C$2:$C$25000&amp;'All Matches'!$B$2:$B$25000&amp;'All Matches'!$E$2:$E$25000,0))</f>
        <v>1718360</v>
      </c>
      <c r="B4017">
        <f>INDEX(Teams!$B$2:$B$50,MATCH(D4017,Teams!$A$2:$A$50,0))</f>
        <v>10</v>
      </c>
      <c r="C4017" s="2">
        <v>43219</v>
      </c>
      <c r="D4017" t="s">
        <v>47</v>
      </c>
      <c r="E4017" t="s">
        <v>62</v>
      </c>
      <c r="F4017" t="s">
        <v>10</v>
      </c>
      <c r="G4017">
        <f>INDEX(Teams!$B$2:$B$50,MATCH(F4017,Teams!$A$2:$A$50,0))</f>
        <v>21</v>
      </c>
      <c r="H4017">
        <v>51</v>
      </c>
      <c r="K4017" s="2"/>
    </row>
    <row r="4018" spans="1:11" x14ac:dyDescent="0.2">
      <c r="A4018">
        <f t="array" ref="A4018">INDEX('All Matches'!$A$2:$A$25000,MATCH(B4018&amp;C4018&amp;G4018,'All Matches'!$C$2:$C$25000&amp;'All Matches'!$B$2:$B$25000&amp;'All Matches'!$E$2:$E$25000,0))</f>
        <v>1718361</v>
      </c>
      <c r="B4018">
        <f>INDEX(Teams!$B$2:$B$50,MATCH(D4018,Teams!$A$2:$A$50,0))</f>
        <v>26</v>
      </c>
      <c r="C4018" s="2">
        <v>43220</v>
      </c>
      <c r="D4018" t="s">
        <v>17</v>
      </c>
      <c r="E4018" t="s">
        <v>19</v>
      </c>
      <c r="F4018" t="s">
        <v>32</v>
      </c>
      <c r="G4018">
        <f>INDEX(Teams!$B$2:$B$50,MATCH(F4018,Teams!$A$2:$A$50,0))</f>
        <v>27</v>
      </c>
      <c r="H4018">
        <v>16</v>
      </c>
      <c r="K4018" s="2"/>
    </row>
    <row r="4019" spans="1:11" x14ac:dyDescent="0.2">
      <c r="A4019">
        <f t="array" ref="A4019">INDEX('All Matches'!$A$2:$A$25000,MATCH(B4019&amp;C4019&amp;G4019,'All Matches'!$C$2:$C$25000&amp;'All Matches'!$B$2:$B$25000&amp;'All Matches'!$E$2:$E$25000,0))</f>
        <v>1718361</v>
      </c>
      <c r="B4019">
        <f>INDEX(Teams!$B$2:$B$50,MATCH(D4019,Teams!$A$2:$A$50,0))</f>
        <v>26</v>
      </c>
      <c r="C4019" s="2">
        <v>43220</v>
      </c>
      <c r="D4019" t="s">
        <v>17</v>
      </c>
      <c r="E4019" t="s">
        <v>56</v>
      </c>
      <c r="F4019" t="s">
        <v>32</v>
      </c>
      <c r="G4019">
        <f>INDEX(Teams!$B$2:$B$50,MATCH(F4019,Teams!$A$2:$A$50,0))</f>
        <v>27</v>
      </c>
      <c r="H4019">
        <v>48</v>
      </c>
      <c r="K4019" s="2"/>
    </row>
    <row r="4020" spans="1:11" x14ac:dyDescent="0.2">
      <c r="A4020">
        <f t="array" ref="A4020">INDEX('All Matches'!$A$2:$A$25000,MATCH(B4020&amp;C4020&amp;G4020,'All Matches'!$C$2:$C$25000&amp;'All Matches'!$B$2:$B$25000&amp;'All Matches'!$E$2:$E$25000,0))</f>
        <v>1718362</v>
      </c>
      <c r="B4020">
        <f>INDEX(Teams!$B$2:$B$50,MATCH(D4020,Teams!$A$2:$A$50,0))</f>
        <v>12</v>
      </c>
      <c r="C4020" s="2">
        <v>43224</v>
      </c>
      <c r="D4020" t="s">
        <v>34</v>
      </c>
      <c r="E4020" t="s">
        <v>75</v>
      </c>
      <c r="F4020" t="s">
        <v>10</v>
      </c>
      <c r="G4020">
        <f>INDEX(Teams!$B$2:$B$50,MATCH(F4020,Teams!$A$2:$A$50,0))</f>
        <v>21</v>
      </c>
      <c r="H4020">
        <v>57</v>
      </c>
      <c r="K4020" s="2"/>
    </row>
    <row r="4021" spans="1:11" x14ac:dyDescent="0.2">
      <c r="A4021">
        <f t="array" ref="A4021">INDEX('All Matches'!$A$2:$A$25000,MATCH(B4021&amp;C4021&amp;G4021,'All Matches'!$C$2:$C$25000&amp;'All Matches'!$B$2:$B$25000&amp;'All Matches'!$E$2:$E$25000,0))</f>
        <v>1718363</v>
      </c>
      <c r="B4021">
        <f>INDEX(Teams!$B$2:$B$50,MATCH(D4021,Teams!$A$2:$A$50,0))</f>
        <v>24</v>
      </c>
      <c r="C4021" s="2">
        <v>43225</v>
      </c>
      <c r="D4021" t="s">
        <v>319</v>
      </c>
      <c r="E4021" t="s">
        <v>164</v>
      </c>
      <c r="F4021" t="s">
        <v>23</v>
      </c>
      <c r="G4021">
        <f>INDEX(Teams!$B$2:$B$50,MATCH(F4021,Teams!$A$2:$A$50,0))</f>
        <v>15</v>
      </c>
      <c r="H4021">
        <v>43</v>
      </c>
      <c r="K4021" s="2"/>
    </row>
    <row r="4022" spans="1:11" x14ac:dyDescent="0.2">
      <c r="A4022">
        <f t="array" ref="A4022">INDEX('All Matches'!$A$2:$A$25000,MATCH(B4022&amp;C4022&amp;G4022,'All Matches'!$C$2:$C$25000&amp;'All Matches'!$B$2:$B$25000&amp;'All Matches'!$E$2:$E$25000,0))</f>
        <v>1718363</v>
      </c>
      <c r="B4022">
        <f>INDEX(Teams!$B$2:$B$50,MATCH(D4022,Teams!$A$2:$A$50,0))</f>
        <v>15</v>
      </c>
      <c r="C4022" s="2">
        <v>43225</v>
      </c>
      <c r="D4022" t="s">
        <v>23</v>
      </c>
      <c r="E4022" t="s">
        <v>190</v>
      </c>
      <c r="F4022" t="s">
        <v>319</v>
      </c>
      <c r="G4022">
        <f>INDEX(Teams!$B$2:$B$50,MATCH(F4022,Teams!$A$2:$A$50,0))</f>
        <v>24</v>
      </c>
      <c r="H4022">
        <v>68</v>
      </c>
      <c r="K4022" s="2"/>
    </row>
    <row r="4023" spans="1:11" x14ac:dyDescent="0.2">
      <c r="A4023">
        <f t="array" ref="A4023">INDEX('All Matches'!$A$2:$A$25000,MATCH(B4023&amp;C4023&amp;G4023,'All Matches'!$C$2:$C$25000&amp;'All Matches'!$B$2:$B$25000&amp;'All Matches'!$E$2:$E$25000,0))</f>
        <v>1718363</v>
      </c>
      <c r="B4023">
        <f>INDEX(Teams!$B$2:$B$50,MATCH(D4023,Teams!$A$2:$A$50,0))</f>
        <v>15</v>
      </c>
      <c r="C4023" s="2">
        <v>43225</v>
      </c>
      <c r="D4023" t="s">
        <v>23</v>
      </c>
      <c r="E4023" t="s">
        <v>143</v>
      </c>
      <c r="F4023" t="s">
        <v>319</v>
      </c>
      <c r="G4023">
        <f>INDEX(Teams!$B$2:$B$50,MATCH(F4023,Teams!$A$2:$A$50,0))</f>
        <v>24</v>
      </c>
      <c r="H4023">
        <v>86</v>
      </c>
      <c r="K4023" s="2"/>
    </row>
    <row r="4024" spans="1:11" x14ac:dyDescent="0.2">
      <c r="A4024">
        <f t="array" ref="A4024">INDEX('All Matches'!$A$2:$A$25000,MATCH(B4024&amp;C4024&amp;G4024,'All Matches'!$C$2:$C$25000&amp;'All Matches'!$B$2:$B$25000&amp;'All Matches'!$E$2:$E$25000,0))</f>
        <v>1718364</v>
      </c>
      <c r="B4024">
        <f>INDEX(Teams!$B$2:$B$50,MATCH(D4024,Teams!$A$2:$A$50,0))</f>
        <v>11</v>
      </c>
      <c r="C4024" s="2">
        <v>43225</v>
      </c>
      <c r="D4024" t="s">
        <v>20</v>
      </c>
      <c r="E4024" t="s">
        <v>21</v>
      </c>
      <c r="F4024" t="s">
        <v>325</v>
      </c>
      <c r="G4024">
        <f>INDEX(Teams!$B$2:$B$50,MATCH(F4024,Teams!$A$2:$A$50,0))</f>
        <v>25</v>
      </c>
      <c r="H4024">
        <v>37</v>
      </c>
      <c r="K4024" s="2"/>
    </row>
    <row r="4025" spans="1:11" x14ac:dyDescent="0.2">
      <c r="A4025">
        <f t="array" ref="A4025">INDEX('All Matches'!$A$2:$A$25000,MATCH(B4025&amp;C4025&amp;G4025,'All Matches'!$C$2:$C$25000&amp;'All Matches'!$B$2:$B$25000&amp;'All Matches'!$E$2:$E$25000,0))</f>
        <v>1718365</v>
      </c>
      <c r="B4025">
        <f>INDEX(Teams!$B$2:$B$50,MATCH(D4025,Teams!$A$2:$A$50,0))</f>
        <v>29</v>
      </c>
      <c r="C4025" s="2">
        <v>43225</v>
      </c>
      <c r="D4025" t="s">
        <v>42</v>
      </c>
      <c r="E4025" t="s">
        <v>429</v>
      </c>
      <c r="F4025" t="s">
        <v>12</v>
      </c>
      <c r="G4025">
        <f>INDEX(Teams!$B$2:$B$50,MATCH(F4025,Teams!$A$2:$A$50,0))</f>
        <v>18</v>
      </c>
      <c r="H4025">
        <v>34</v>
      </c>
      <c r="K4025" s="2"/>
    </row>
    <row r="4026" spans="1:11" x14ac:dyDescent="0.2">
      <c r="A4026">
        <f t="array" ref="A4026">INDEX('All Matches'!$A$2:$A$25000,MATCH(B4026&amp;C4026&amp;G4026,'All Matches'!$C$2:$C$25000&amp;'All Matches'!$B$2:$B$25000&amp;'All Matches'!$E$2:$E$25000,0))</f>
        <v>1718365</v>
      </c>
      <c r="B4026">
        <f>INDEX(Teams!$B$2:$B$50,MATCH(D4026,Teams!$A$2:$A$50,0))</f>
        <v>29</v>
      </c>
      <c r="C4026" s="2">
        <v>43225</v>
      </c>
      <c r="D4026" t="s">
        <v>42</v>
      </c>
      <c r="E4026" t="s">
        <v>261</v>
      </c>
      <c r="F4026" t="s">
        <v>12</v>
      </c>
      <c r="G4026">
        <f>INDEX(Teams!$B$2:$B$50,MATCH(F4026,Teams!$A$2:$A$50,0))</f>
        <v>18</v>
      </c>
      <c r="H4026">
        <v>64</v>
      </c>
      <c r="K4026" s="2"/>
    </row>
    <row r="4027" spans="1:11" x14ac:dyDescent="0.2">
      <c r="A4027">
        <f t="array" ref="A4027">INDEX('All Matches'!$A$2:$A$25000,MATCH(B4027&amp;C4027&amp;G4027,'All Matches'!$C$2:$C$25000&amp;'All Matches'!$B$2:$B$25000&amp;'All Matches'!$E$2:$E$25000,0))</f>
        <v>1718366</v>
      </c>
      <c r="B4027">
        <f>INDEX(Teams!$B$2:$B$50,MATCH(D4027,Teams!$A$2:$A$50,0))</f>
        <v>27</v>
      </c>
      <c r="C4027" s="2">
        <v>43225</v>
      </c>
      <c r="D4027" t="s">
        <v>32</v>
      </c>
      <c r="E4027" t="s">
        <v>33</v>
      </c>
      <c r="F4027" t="s">
        <v>15</v>
      </c>
      <c r="G4027">
        <f>INDEX(Teams!$B$2:$B$50,MATCH(F4027,Teams!$A$2:$A$50,0))</f>
        <v>22</v>
      </c>
      <c r="H4027">
        <v>2</v>
      </c>
      <c r="K4027" s="2"/>
    </row>
    <row r="4028" spans="1:11" x14ac:dyDescent="0.2">
      <c r="A4028">
        <f t="array" ref="A4028">INDEX('All Matches'!$A$2:$A$25000,MATCH(B4028&amp;C4028&amp;G4028,'All Matches'!$C$2:$C$25000&amp;'All Matches'!$B$2:$B$25000&amp;'All Matches'!$E$2:$E$25000,0))</f>
        <v>1718366</v>
      </c>
      <c r="B4028">
        <f>INDEX(Teams!$B$2:$B$50,MATCH(D4028,Teams!$A$2:$A$50,0))</f>
        <v>27</v>
      </c>
      <c r="C4028" s="2">
        <v>43225</v>
      </c>
      <c r="D4028" t="s">
        <v>32</v>
      </c>
      <c r="E4028" t="s">
        <v>788</v>
      </c>
      <c r="F4028" t="s">
        <v>15</v>
      </c>
      <c r="G4028">
        <f>INDEX(Teams!$B$2:$B$50,MATCH(F4028,Teams!$A$2:$A$50,0))</f>
        <v>22</v>
      </c>
      <c r="H4028">
        <v>28</v>
      </c>
      <c r="K4028" s="2"/>
    </row>
    <row r="4029" spans="1:11" x14ac:dyDescent="0.2">
      <c r="A4029">
        <f t="array" ref="A4029">INDEX('All Matches'!$A$2:$A$25000,MATCH(B4029&amp;C4029&amp;G4029,'All Matches'!$C$2:$C$25000&amp;'All Matches'!$B$2:$B$25000&amp;'All Matches'!$E$2:$E$25000,0))</f>
        <v>1718366</v>
      </c>
      <c r="B4029">
        <f>INDEX(Teams!$B$2:$B$50,MATCH(D4029,Teams!$A$2:$A$50,0))</f>
        <v>22</v>
      </c>
      <c r="C4029" s="2">
        <v>43225</v>
      </c>
      <c r="D4029" t="s">
        <v>15</v>
      </c>
      <c r="E4029" t="s">
        <v>783</v>
      </c>
      <c r="F4029" t="s">
        <v>32</v>
      </c>
      <c r="G4029">
        <f>INDEX(Teams!$B$2:$B$50,MATCH(F4029,Teams!$A$2:$A$50,0))</f>
        <v>27</v>
      </c>
      <c r="H4029">
        <v>55</v>
      </c>
      <c r="K4029" s="2"/>
    </row>
    <row r="4030" spans="1:11" x14ac:dyDescent="0.2">
      <c r="A4030">
        <f t="array" ref="A4030">INDEX('All Matches'!$A$2:$A$25000,MATCH(B4030&amp;C4030&amp;G4030,'All Matches'!$C$2:$C$25000&amp;'All Matches'!$B$2:$B$25000&amp;'All Matches'!$E$2:$E$25000,0))</f>
        <v>1718367</v>
      </c>
      <c r="B4030">
        <f>INDEX(Teams!$B$2:$B$50,MATCH(D4030,Teams!$A$2:$A$50,0))</f>
        <v>28</v>
      </c>
      <c r="C4030" s="2">
        <v>43225</v>
      </c>
      <c r="D4030" t="s">
        <v>320</v>
      </c>
      <c r="E4030" t="s">
        <v>435</v>
      </c>
      <c r="F4030" t="s">
        <v>17</v>
      </c>
      <c r="G4030">
        <f>INDEX(Teams!$B$2:$B$50,MATCH(F4030,Teams!$A$2:$A$50,0))</f>
        <v>26</v>
      </c>
      <c r="H4030">
        <v>90</v>
      </c>
      <c r="K4030" s="2"/>
    </row>
    <row r="4031" spans="1:11" x14ac:dyDescent="0.2">
      <c r="A4031">
        <f t="array" ref="A4031">INDEX('All Matches'!$A$2:$A$25000,MATCH(B4031&amp;C4031&amp;G4031,'All Matches'!$C$2:$C$25000&amp;'All Matches'!$B$2:$B$25000&amp;'All Matches'!$E$2:$E$25000,0))</f>
        <v>1718368</v>
      </c>
      <c r="B4031">
        <f>INDEX(Teams!$B$2:$B$50,MATCH(D4031,Teams!$A$2:$A$50,0))</f>
        <v>16</v>
      </c>
      <c r="C4031" s="2">
        <v>43225</v>
      </c>
      <c r="D4031" t="s">
        <v>37</v>
      </c>
      <c r="E4031" t="s">
        <v>323</v>
      </c>
      <c r="F4031" t="s">
        <v>50</v>
      </c>
      <c r="G4031">
        <f>INDEX(Teams!$B$2:$B$50,MATCH(F4031,Teams!$A$2:$A$50,0))</f>
        <v>23</v>
      </c>
      <c r="H4031">
        <v>90</v>
      </c>
      <c r="K4031" s="2"/>
    </row>
    <row r="4032" spans="1:11" x14ac:dyDescent="0.2">
      <c r="A4032">
        <f t="array" ref="A4032">INDEX('All Matches'!$A$2:$A$25000,MATCH(B4032&amp;C4032&amp;G4032,'All Matches'!$C$2:$C$25000&amp;'All Matches'!$B$2:$B$25000&amp;'All Matches'!$E$2:$E$25000,0))</f>
        <v>1718368</v>
      </c>
      <c r="B4032">
        <f>INDEX(Teams!$B$2:$B$50,MATCH(D4032,Teams!$A$2:$A$50,0))</f>
        <v>23</v>
      </c>
      <c r="C4032" s="2">
        <v>43225</v>
      </c>
      <c r="D4032" t="s">
        <v>50</v>
      </c>
      <c r="E4032" t="s">
        <v>216</v>
      </c>
      <c r="F4032" t="s">
        <v>37</v>
      </c>
      <c r="G4032">
        <f>INDEX(Teams!$B$2:$B$50,MATCH(F4032,Teams!$A$2:$A$50,0))</f>
        <v>16</v>
      </c>
      <c r="H4032">
        <v>56</v>
      </c>
      <c r="K4032" s="2"/>
    </row>
    <row r="4033" spans="1:11" x14ac:dyDescent="0.2">
      <c r="A4033">
        <f t="array" ref="A4033">INDEX('All Matches'!$A$2:$A$25000,MATCH(B4033&amp;C4033&amp;G4033,'All Matches'!$C$2:$C$25000&amp;'All Matches'!$B$2:$B$25000&amp;'All Matches'!$E$2:$E$25000,0))</f>
        <v>1718370</v>
      </c>
      <c r="B4033">
        <f>INDEX(Teams!$B$2:$B$50,MATCH(D4033,Teams!$A$2:$A$50,0))</f>
        <v>10</v>
      </c>
      <c r="C4033" s="2">
        <v>43226</v>
      </c>
      <c r="D4033" t="s">
        <v>47</v>
      </c>
      <c r="E4033" t="s">
        <v>103</v>
      </c>
      <c r="F4033" t="s">
        <v>64</v>
      </c>
      <c r="G4033">
        <f>INDEX(Teams!$B$2:$B$50,MATCH(F4033,Teams!$A$2:$A$50,0))</f>
        <v>13</v>
      </c>
      <c r="H4033">
        <v>14</v>
      </c>
      <c r="K4033" s="2"/>
    </row>
    <row r="4034" spans="1:11" x14ac:dyDescent="0.2">
      <c r="A4034">
        <f t="array" ref="A4034">INDEX('All Matches'!$A$2:$A$25000,MATCH(B4034&amp;C4034&amp;G4034,'All Matches'!$C$2:$C$25000&amp;'All Matches'!$B$2:$B$25000&amp;'All Matches'!$E$2:$E$25000,0))</f>
        <v>1718370</v>
      </c>
      <c r="B4034">
        <f>INDEX(Teams!$B$2:$B$50,MATCH(D4034,Teams!$A$2:$A$50,0))</f>
        <v>10</v>
      </c>
      <c r="C4034" s="2">
        <v>43226</v>
      </c>
      <c r="D4034" t="s">
        <v>47</v>
      </c>
      <c r="E4034" t="s">
        <v>103</v>
      </c>
      <c r="F4034" t="s">
        <v>64</v>
      </c>
      <c r="G4034">
        <f>INDEX(Teams!$B$2:$B$50,MATCH(F4034,Teams!$A$2:$A$50,0))</f>
        <v>13</v>
      </c>
      <c r="H4034">
        <v>75</v>
      </c>
      <c r="K4034" s="2"/>
    </row>
    <row r="4035" spans="1:11" x14ac:dyDescent="0.2">
      <c r="A4035">
        <f t="array" ref="A4035">INDEX('All Matches'!$A$2:$A$25000,MATCH(B4035&amp;C4035&amp;G4035,'All Matches'!$C$2:$C$25000&amp;'All Matches'!$B$2:$B$25000&amp;'All Matches'!$E$2:$E$25000,0))</f>
        <v>1718370</v>
      </c>
      <c r="B4035">
        <f>INDEX(Teams!$B$2:$B$50,MATCH(D4035,Teams!$A$2:$A$50,0))</f>
        <v>10</v>
      </c>
      <c r="C4035" s="2">
        <v>43226</v>
      </c>
      <c r="D4035" t="s">
        <v>47</v>
      </c>
      <c r="E4035" t="s">
        <v>104</v>
      </c>
      <c r="F4035" t="s">
        <v>64</v>
      </c>
      <c r="G4035">
        <f>INDEX(Teams!$B$2:$B$50,MATCH(F4035,Teams!$A$2:$A$50,0))</f>
        <v>13</v>
      </c>
      <c r="H4035">
        <v>45</v>
      </c>
      <c r="K4035" s="2"/>
    </row>
    <row r="4036" spans="1:11" x14ac:dyDescent="0.2">
      <c r="A4036">
        <f t="array" ref="A4036">INDEX('All Matches'!$A$2:$A$25000,MATCH(B4036&amp;C4036&amp;G4036,'All Matches'!$C$2:$C$25000&amp;'All Matches'!$B$2:$B$25000&amp;'All Matches'!$E$2:$E$25000,0))</f>
        <v>1718370</v>
      </c>
      <c r="B4036">
        <f>INDEX(Teams!$B$2:$B$50,MATCH(D4036,Teams!$A$2:$A$50,0))</f>
        <v>10</v>
      </c>
      <c r="C4036" s="2">
        <v>43226</v>
      </c>
      <c r="D4036" t="s">
        <v>47</v>
      </c>
      <c r="E4036" t="s">
        <v>366</v>
      </c>
      <c r="F4036" t="s">
        <v>64</v>
      </c>
      <c r="G4036">
        <f>INDEX(Teams!$B$2:$B$50,MATCH(F4036,Teams!$A$2:$A$50,0))</f>
        <v>13</v>
      </c>
      <c r="H4036">
        <v>54</v>
      </c>
      <c r="K4036" s="2"/>
    </row>
    <row r="4037" spans="1:11" x14ac:dyDescent="0.2">
      <c r="A4037">
        <f t="array" ref="A4037">INDEX('All Matches'!$A$2:$A$25000,MATCH(B4037&amp;C4037&amp;G4037,'All Matches'!$C$2:$C$25000&amp;'All Matches'!$B$2:$B$25000&amp;'All Matches'!$E$2:$E$25000,0))</f>
        <v>1718370</v>
      </c>
      <c r="B4037">
        <f>INDEX(Teams!$B$2:$B$50,MATCH(D4037,Teams!$A$2:$A$50,0))</f>
        <v>10</v>
      </c>
      <c r="C4037" s="2">
        <v>43226</v>
      </c>
      <c r="D4037" t="s">
        <v>47</v>
      </c>
      <c r="E4037" t="s">
        <v>63</v>
      </c>
      <c r="F4037" t="s">
        <v>64</v>
      </c>
      <c r="G4037">
        <f>INDEX(Teams!$B$2:$B$50,MATCH(F4037,Teams!$A$2:$A$50,0))</f>
        <v>13</v>
      </c>
      <c r="H4037">
        <v>64</v>
      </c>
      <c r="K4037" s="2"/>
    </row>
    <row r="4038" spans="1:11" x14ac:dyDescent="0.2">
      <c r="A4038">
        <f t="array" ref="A4038">INDEX('All Matches'!$A$2:$A$25000,MATCH(B4038&amp;C4038&amp;G4038,'All Matches'!$C$2:$C$25000&amp;'All Matches'!$B$2:$B$25000&amp;'All Matches'!$E$2:$E$25000,0))</f>
        <v>1718371</v>
      </c>
      <c r="B4038">
        <f>INDEX(Teams!$B$2:$B$50,MATCH(D4038,Teams!$A$2:$A$50,0))</f>
        <v>14</v>
      </c>
      <c r="C4038" s="2">
        <v>43226</v>
      </c>
      <c r="D4038" t="s">
        <v>27</v>
      </c>
      <c r="E4038" t="s">
        <v>184</v>
      </c>
      <c r="F4038" t="s">
        <v>40</v>
      </c>
      <c r="G4038">
        <f>INDEX(Teams!$B$2:$B$50,MATCH(F4038,Teams!$A$2:$A$50,0))</f>
        <v>19</v>
      </c>
      <c r="H4038">
        <v>32</v>
      </c>
      <c r="K4038" s="2"/>
    </row>
    <row r="4039" spans="1:11" x14ac:dyDescent="0.2">
      <c r="A4039">
        <f t="array" ref="A4039">INDEX('All Matches'!$A$2:$A$25000,MATCH(B4039&amp;C4039&amp;G4039,'All Matches'!$C$2:$C$25000&amp;'All Matches'!$B$2:$B$25000&amp;'All Matches'!$E$2:$E$25000,0))</f>
        <v>1718372</v>
      </c>
      <c r="B4039">
        <f>INDEX(Teams!$B$2:$B$50,MATCH(D4039,Teams!$A$2:$A$50,0))</f>
        <v>23</v>
      </c>
      <c r="C4039" s="2">
        <v>43228</v>
      </c>
      <c r="D4039" t="s">
        <v>50</v>
      </c>
      <c r="E4039" t="s">
        <v>179</v>
      </c>
      <c r="F4039" t="s">
        <v>325</v>
      </c>
      <c r="G4039">
        <f>INDEX(Teams!$B$2:$B$50,MATCH(F4039,Teams!$A$2:$A$50,0))</f>
        <v>25</v>
      </c>
      <c r="H4039">
        <v>72</v>
      </c>
      <c r="K4039" s="2"/>
    </row>
    <row r="4040" spans="1:11" x14ac:dyDescent="0.2">
      <c r="A4040">
        <f t="array" ref="A4040">INDEX('All Matches'!$A$2:$A$25000,MATCH(B4040&amp;C4040&amp;G4040,'All Matches'!$C$2:$C$25000&amp;'All Matches'!$B$2:$B$25000&amp;'All Matches'!$E$2:$E$25000,0))</f>
        <v>1718373</v>
      </c>
      <c r="B4040">
        <f>INDEX(Teams!$B$2:$B$50,MATCH(D4040,Teams!$A$2:$A$50,0))</f>
        <v>14</v>
      </c>
      <c r="C4040" s="2">
        <v>43229</v>
      </c>
      <c r="D4040" t="s">
        <v>27</v>
      </c>
      <c r="E4040" t="s">
        <v>61</v>
      </c>
      <c r="F4040" t="s">
        <v>29</v>
      </c>
      <c r="G4040">
        <f>INDEX(Teams!$B$2:$B$50,MATCH(F4040,Teams!$A$2:$A$50,0))</f>
        <v>17</v>
      </c>
      <c r="H4040">
        <v>62</v>
      </c>
      <c r="K4040" s="2"/>
    </row>
    <row r="4041" spans="1:11" x14ac:dyDescent="0.2">
      <c r="A4041">
        <f t="array" ref="A4041">INDEX('All Matches'!$A$2:$A$25000,MATCH(B4041&amp;C4041&amp;G4041,'All Matches'!$C$2:$C$25000&amp;'All Matches'!$B$2:$B$25000&amp;'All Matches'!$E$2:$E$25000,0))</f>
        <v>1718373</v>
      </c>
      <c r="B4041">
        <f>INDEX(Teams!$B$2:$B$50,MATCH(D4041,Teams!$A$2:$A$50,0))</f>
        <v>17</v>
      </c>
      <c r="C4041" s="2">
        <v>43229</v>
      </c>
      <c r="D4041" t="s">
        <v>29</v>
      </c>
      <c r="E4041" t="s">
        <v>344</v>
      </c>
      <c r="F4041" t="s">
        <v>27</v>
      </c>
      <c r="G4041">
        <f>INDEX(Teams!$B$2:$B$50,MATCH(F4041,Teams!$A$2:$A$50,0))</f>
        <v>14</v>
      </c>
      <c r="H4041">
        <v>50</v>
      </c>
      <c r="K4041" s="2"/>
    </row>
    <row r="4042" spans="1:11" x14ac:dyDescent="0.2">
      <c r="A4042">
        <f t="array" ref="A4042">INDEX('All Matches'!$A$2:$A$25000,MATCH(B4042&amp;C4042&amp;G4042,'All Matches'!$C$2:$C$25000&amp;'All Matches'!$B$2:$B$25000&amp;'All Matches'!$E$2:$E$25000,0))</f>
        <v>1718374</v>
      </c>
      <c r="B4042">
        <f>INDEX(Teams!$B$2:$B$50,MATCH(D4042,Teams!$A$2:$A$50,0))</f>
        <v>18</v>
      </c>
      <c r="C4042" s="2">
        <v>43229</v>
      </c>
      <c r="D4042" t="s">
        <v>12</v>
      </c>
      <c r="E4042" t="s">
        <v>124</v>
      </c>
      <c r="F4042" t="s">
        <v>47</v>
      </c>
      <c r="G4042">
        <f>INDEX(Teams!$B$2:$B$50,MATCH(F4042,Teams!$A$2:$A$50,0))</f>
        <v>10</v>
      </c>
      <c r="H4042">
        <v>14</v>
      </c>
      <c r="K4042" s="2"/>
    </row>
    <row r="4043" spans="1:11" x14ac:dyDescent="0.2">
      <c r="A4043">
        <f t="array" ref="A4043">INDEX('All Matches'!$A$2:$A$25000,MATCH(B4043&amp;C4043&amp;G4043,'All Matches'!$C$2:$C$25000&amp;'All Matches'!$B$2:$B$25000&amp;'All Matches'!$E$2:$E$25000,0))</f>
        <v>1718374</v>
      </c>
      <c r="B4043">
        <f>INDEX(Teams!$B$2:$B$50,MATCH(D4043,Teams!$A$2:$A$50,0))</f>
        <v>18</v>
      </c>
      <c r="C4043" s="2">
        <v>43229</v>
      </c>
      <c r="D4043" t="s">
        <v>12</v>
      </c>
      <c r="E4043" t="s">
        <v>14</v>
      </c>
      <c r="F4043" t="s">
        <v>47</v>
      </c>
      <c r="G4043">
        <f>INDEX(Teams!$B$2:$B$50,MATCH(F4043,Teams!$A$2:$A$50,0))</f>
        <v>10</v>
      </c>
      <c r="H4043">
        <v>76</v>
      </c>
      <c r="J4043">
        <v>1</v>
      </c>
      <c r="K4043" s="2"/>
    </row>
    <row r="4044" spans="1:11" x14ac:dyDescent="0.2">
      <c r="A4044">
        <f t="array" ref="A4044">INDEX('All Matches'!$A$2:$A$25000,MATCH(B4044&amp;C4044&amp;G4044,'All Matches'!$C$2:$C$25000&amp;'All Matches'!$B$2:$B$25000&amp;'All Matches'!$E$2:$E$25000,0))</f>
        <v>1718374</v>
      </c>
      <c r="B4044">
        <f>INDEX(Teams!$B$2:$B$50,MATCH(D4044,Teams!$A$2:$A$50,0))</f>
        <v>18</v>
      </c>
      <c r="C4044" s="2">
        <v>43229</v>
      </c>
      <c r="D4044" t="s">
        <v>12</v>
      </c>
      <c r="E4044" t="s">
        <v>123</v>
      </c>
      <c r="F4044" t="s">
        <v>47</v>
      </c>
      <c r="G4044">
        <f>INDEX(Teams!$B$2:$B$50,MATCH(F4044,Teams!$A$2:$A$50,0))</f>
        <v>10</v>
      </c>
      <c r="H4044">
        <v>90</v>
      </c>
      <c r="K4044" s="2"/>
    </row>
    <row r="4045" spans="1:11" x14ac:dyDescent="0.2">
      <c r="A4045">
        <f t="array" ref="A4045">INDEX('All Matches'!$A$2:$A$25000,MATCH(B4045&amp;C4045&amp;G4045,'All Matches'!$C$2:$C$25000&amp;'All Matches'!$B$2:$B$25000&amp;'All Matches'!$E$2:$E$25000,0))</f>
        <v>1718374</v>
      </c>
      <c r="B4045">
        <f>INDEX(Teams!$B$2:$B$50,MATCH(D4045,Teams!$A$2:$A$50,0))</f>
        <v>10</v>
      </c>
      <c r="C4045" s="2">
        <v>43229</v>
      </c>
      <c r="D4045" t="s">
        <v>47</v>
      </c>
      <c r="E4045" t="s">
        <v>103</v>
      </c>
      <c r="F4045" t="s">
        <v>12</v>
      </c>
      <c r="G4045">
        <f>INDEX(Teams!$B$2:$B$50,MATCH(F4045,Teams!$A$2:$A$50,0))</f>
        <v>18</v>
      </c>
      <c r="H4045">
        <v>53</v>
      </c>
      <c r="K4045" s="2"/>
    </row>
    <row r="4046" spans="1:11" x14ac:dyDescent="0.2">
      <c r="A4046">
        <f t="array" ref="A4046">INDEX('All Matches'!$A$2:$A$25000,MATCH(B4046&amp;C4046&amp;G4046,'All Matches'!$C$2:$C$25000&amp;'All Matches'!$B$2:$B$25000&amp;'All Matches'!$E$2:$E$25000,0))</f>
        <v>1718375</v>
      </c>
      <c r="B4046">
        <f>INDEX(Teams!$B$2:$B$50,MATCH(D4046,Teams!$A$2:$A$50,0))</f>
        <v>20</v>
      </c>
      <c r="C4046" s="2">
        <v>43229</v>
      </c>
      <c r="D4046" t="s">
        <v>45</v>
      </c>
      <c r="E4046" t="s">
        <v>248</v>
      </c>
      <c r="F4046" t="s">
        <v>34</v>
      </c>
      <c r="G4046">
        <f>INDEX(Teams!$B$2:$B$50,MATCH(F4046,Teams!$A$2:$A$50,0))</f>
        <v>12</v>
      </c>
      <c r="H4046">
        <v>16</v>
      </c>
      <c r="K4046" s="2"/>
    </row>
    <row r="4047" spans="1:11" x14ac:dyDescent="0.2">
      <c r="A4047">
        <f t="array" ref="A4047">INDEX('All Matches'!$A$2:$A$25000,MATCH(B4047&amp;C4047&amp;G4047,'All Matches'!$C$2:$C$25000&amp;'All Matches'!$B$2:$B$25000&amp;'All Matches'!$E$2:$E$25000,0))</f>
        <v>1718375</v>
      </c>
      <c r="B4047">
        <f>INDEX(Teams!$B$2:$B$50,MATCH(D4047,Teams!$A$2:$A$50,0))</f>
        <v>20</v>
      </c>
      <c r="C4047" s="2">
        <v>43229</v>
      </c>
      <c r="D4047" t="s">
        <v>45</v>
      </c>
      <c r="E4047" t="s">
        <v>48</v>
      </c>
      <c r="F4047" t="s">
        <v>34</v>
      </c>
      <c r="G4047">
        <f>INDEX(Teams!$B$2:$B$50,MATCH(F4047,Teams!$A$2:$A$50,0))</f>
        <v>12</v>
      </c>
      <c r="H4047">
        <v>34</v>
      </c>
      <c r="K4047" s="2"/>
    </row>
    <row r="4048" spans="1:11" x14ac:dyDescent="0.2">
      <c r="A4048">
        <f t="array" ref="A4048">INDEX('All Matches'!$A$2:$A$25000,MATCH(B4048&amp;C4048&amp;G4048,'All Matches'!$C$2:$C$25000&amp;'All Matches'!$B$2:$B$25000&amp;'All Matches'!$E$2:$E$25000,0))</f>
        <v>1718375</v>
      </c>
      <c r="B4048">
        <f>INDEX(Teams!$B$2:$B$50,MATCH(D4048,Teams!$A$2:$A$50,0))</f>
        <v>20</v>
      </c>
      <c r="C4048" s="2">
        <v>43229</v>
      </c>
      <c r="D4048" t="s">
        <v>45</v>
      </c>
      <c r="E4048" t="s">
        <v>160</v>
      </c>
      <c r="F4048" t="s">
        <v>34</v>
      </c>
      <c r="G4048">
        <f>INDEX(Teams!$B$2:$B$50,MATCH(F4048,Teams!$A$2:$A$50,0))</f>
        <v>12</v>
      </c>
      <c r="H4048">
        <v>72</v>
      </c>
      <c r="K4048" s="2"/>
    </row>
    <row r="4049" spans="1:11" x14ac:dyDescent="0.2">
      <c r="A4049">
        <f t="array" ref="A4049">INDEX('All Matches'!$A$2:$A$25000,MATCH(B4049&amp;C4049&amp;G4049,'All Matches'!$C$2:$C$25000&amp;'All Matches'!$B$2:$B$25000&amp;'All Matches'!$E$2:$E$25000,0))</f>
        <v>1718375</v>
      </c>
      <c r="B4049">
        <f>INDEX(Teams!$B$2:$B$50,MATCH(D4049,Teams!$A$2:$A$50,0))</f>
        <v>12</v>
      </c>
      <c r="C4049" s="2">
        <v>43229</v>
      </c>
      <c r="D4049" t="s">
        <v>34</v>
      </c>
      <c r="E4049" t="s">
        <v>439</v>
      </c>
      <c r="F4049" t="s">
        <v>45</v>
      </c>
      <c r="G4049">
        <f>INDEX(Teams!$B$2:$B$50,MATCH(F4049,Teams!$A$2:$A$50,0))</f>
        <v>20</v>
      </c>
      <c r="H4049">
        <v>20</v>
      </c>
      <c r="K4049" s="2"/>
    </row>
    <row r="4050" spans="1:11" x14ac:dyDescent="0.2">
      <c r="A4050">
        <f t="array" ref="A4050">INDEX('All Matches'!$A$2:$A$25000,MATCH(B4050&amp;C4050&amp;G4050,'All Matches'!$C$2:$C$25000&amp;'All Matches'!$B$2:$B$25000&amp;'All Matches'!$E$2:$E$25000,0))</f>
        <v>1718376</v>
      </c>
      <c r="B4050">
        <f>INDEX(Teams!$B$2:$B$50,MATCH(D4050,Teams!$A$2:$A$50,0))</f>
        <v>26</v>
      </c>
      <c r="C4050" s="2">
        <v>43229</v>
      </c>
      <c r="D4050" t="s">
        <v>17</v>
      </c>
      <c r="E4050" t="s">
        <v>56</v>
      </c>
      <c r="F4050" t="s">
        <v>15</v>
      </c>
      <c r="G4050">
        <f>INDEX(Teams!$B$2:$B$50,MATCH(F4050,Teams!$A$2:$A$50,0))</f>
        <v>22</v>
      </c>
      <c r="H4050">
        <v>50</v>
      </c>
      <c r="K4050" s="2"/>
    </row>
    <row r="4051" spans="1:11" x14ac:dyDescent="0.2">
      <c r="A4051">
        <f t="array" ref="A4051">INDEX('All Matches'!$A$2:$A$25000,MATCH(B4051&amp;C4051&amp;G4051,'All Matches'!$C$2:$C$25000&amp;'All Matches'!$B$2:$B$25000&amp;'All Matches'!$E$2:$E$25000,0))</f>
        <v>1718378</v>
      </c>
      <c r="B4051">
        <f>INDEX(Teams!$B$2:$B$50,MATCH(D4051,Teams!$A$2:$A$50,0))</f>
        <v>13</v>
      </c>
      <c r="C4051" s="2">
        <v>43233</v>
      </c>
      <c r="D4051" t="s">
        <v>64</v>
      </c>
      <c r="E4051" t="s">
        <v>173</v>
      </c>
      <c r="F4051" t="s">
        <v>20</v>
      </c>
      <c r="G4051">
        <f>INDEX(Teams!$B$2:$B$50,MATCH(F4051,Teams!$A$2:$A$50,0))</f>
        <v>11</v>
      </c>
      <c r="H4051">
        <v>39</v>
      </c>
      <c r="K4051" s="2"/>
    </row>
    <row r="4052" spans="1:11" x14ac:dyDescent="0.2">
      <c r="A4052">
        <f t="array" ref="A4052">INDEX('All Matches'!$A$2:$A$25000,MATCH(B4052&amp;C4052&amp;G4052,'All Matches'!$C$2:$C$25000&amp;'All Matches'!$B$2:$B$25000&amp;'All Matches'!$E$2:$E$25000,0))</f>
        <v>1718378</v>
      </c>
      <c r="B4052">
        <f>INDEX(Teams!$B$2:$B$50,MATCH(D4052,Teams!$A$2:$A$50,0))</f>
        <v>11</v>
      </c>
      <c r="C4052" s="2">
        <v>43233</v>
      </c>
      <c r="D4052" t="s">
        <v>20</v>
      </c>
      <c r="E4052" t="s">
        <v>785</v>
      </c>
      <c r="F4052" t="s">
        <v>64</v>
      </c>
      <c r="G4052">
        <f>INDEX(Teams!$B$2:$B$50,MATCH(F4052,Teams!$A$2:$A$50,0))</f>
        <v>13</v>
      </c>
      <c r="H4052">
        <v>90</v>
      </c>
      <c r="K4052" s="2"/>
    </row>
    <row r="4053" spans="1:11" x14ac:dyDescent="0.2">
      <c r="A4053">
        <f t="array" ref="A4053">INDEX('All Matches'!$A$2:$A$25000,MATCH(B4053&amp;C4053&amp;G4053,'All Matches'!$C$2:$C$25000&amp;'All Matches'!$B$2:$B$25000&amp;'All Matches'!$E$2:$E$25000,0))</f>
        <v>1718379</v>
      </c>
      <c r="B4053">
        <f>INDEX(Teams!$B$2:$B$50,MATCH(D4053,Teams!$A$2:$A$50,0))</f>
        <v>15</v>
      </c>
      <c r="C4053" s="2">
        <v>43233</v>
      </c>
      <c r="D4053" t="s">
        <v>23</v>
      </c>
      <c r="E4053" t="s">
        <v>26</v>
      </c>
      <c r="F4053" t="s">
        <v>320</v>
      </c>
      <c r="G4053">
        <f>INDEX(Teams!$B$2:$B$50,MATCH(F4053,Teams!$A$2:$A$50,0))</f>
        <v>28</v>
      </c>
      <c r="H4053">
        <v>70</v>
      </c>
      <c r="K4053" s="2"/>
    </row>
    <row r="4054" spans="1:11" x14ac:dyDescent="0.2">
      <c r="A4054">
        <f t="array" ref="A4054">INDEX('All Matches'!$A$2:$A$25000,MATCH(B4054&amp;C4054&amp;G4054,'All Matches'!$C$2:$C$25000&amp;'All Matches'!$B$2:$B$25000&amp;'All Matches'!$E$2:$E$25000,0))</f>
        <v>1718379</v>
      </c>
      <c r="B4054">
        <f>INDEX(Teams!$B$2:$B$50,MATCH(D4054,Teams!$A$2:$A$50,0))</f>
        <v>15</v>
      </c>
      <c r="C4054" s="2">
        <v>43233</v>
      </c>
      <c r="D4054" t="s">
        <v>23</v>
      </c>
      <c r="E4054" t="s">
        <v>143</v>
      </c>
      <c r="F4054" t="s">
        <v>320</v>
      </c>
      <c r="G4054">
        <f>INDEX(Teams!$B$2:$B$50,MATCH(F4054,Teams!$A$2:$A$50,0))</f>
        <v>28</v>
      </c>
      <c r="H4054">
        <v>78</v>
      </c>
      <c r="K4054" s="2"/>
    </row>
    <row r="4055" spans="1:11" x14ac:dyDescent="0.2">
      <c r="A4055">
        <f t="array" ref="A4055">INDEX('All Matches'!$A$2:$A$25000,MATCH(B4055&amp;C4055&amp;G4055,'All Matches'!$C$2:$C$25000&amp;'All Matches'!$B$2:$B$25000&amp;'All Matches'!$E$2:$E$25000,0))</f>
        <v>1718380</v>
      </c>
      <c r="B4055">
        <f>INDEX(Teams!$B$2:$B$50,MATCH(D4055,Teams!$A$2:$A$50,0))</f>
        <v>10</v>
      </c>
      <c r="C4055" s="2">
        <v>43233</v>
      </c>
      <c r="D4055" t="s">
        <v>47</v>
      </c>
      <c r="E4055" t="s">
        <v>103</v>
      </c>
      <c r="F4055" t="s">
        <v>29</v>
      </c>
      <c r="G4055">
        <f>INDEX(Teams!$B$2:$B$50,MATCH(F4055,Teams!$A$2:$A$50,0))</f>
        <v>17</v>
      </c>
      <c r="H4055">
        <v>38</v>
      </c>
      <c r="K4055" s="2"/>
    </row>
    <row r="4056" spans="1:11" x14ac:dyDescent="0.2">
      <c r="A4056">
        <f t="array" ref="A4056">INDEX('All Matches'!$A$2:$A$25000,MATCH(B4056&amp;C4056&amp;G4056,'All Matches'!$C$2:$C$25000&amp;'All Matches'!$B$2:$B$25000&amp;'All Matches'!$E$2:$E$25000,0))</f>
        <v>1718381</v>
      </c>
      <c r="B4056">
        <f>INDEX(Teams!$B$2:$B$50,MATCH(D4056,Teams!$A$2:$A$50,0))</f>
        <v>19</v>
      </c>
      <c r="C4056" s="2">
        <v>43233</v>
      </c>
      <c r="D4056" t="s">
        <v>40</v>
      </c>
      <c r="E4056" t="s">
        <v>41</v>
      </c>
      <c r="F4056" t="s">
        <v>34</v>
      </c>
      <c r="G4056">
        <f>INDEX(Teams!$B$2:$B$50,MATCH(F4056,Teams!$A$2:$A$50,0))</f>
        <v>12</v>
      </c>
      <c r="H4056">
        <v>26</v>
      </c>
      <c r="K4056" s="2"/>
    </row>
    <row r="4057" spans="1:11" x14ac:dyDescent="0.2">
      <c r="A4057">
        <f t="array" ref="A4057">INDEX('All Matches'!$A$2:$A$25000,MATCH(B4057&amp;C4057&amp;G4057,'All Matches'!$C$2:$C$25000&amp;'All Matches'!$B$2:$B$25000&amp;'All Matches'!$E$2:$E$25000,0))</f>
        <v>1718381</v>
      </c>
      <c r="B4057">
        <f>INDEX(Teams!$B$2:$B$50,MATCH(D4057,Teams!$A$2:$A$50,0))</f>
        <v>19</v>
      </c>
      <c r="C4057" s="2">
        <v>43233</v>
      </c>
      <c r="D4057" t="s">
        <v>40</v>
      </c>
      <c r="E4057" t="s">
        <v>222</v>
      </c>
      <c r="F4057" t="s">
        <v>34</v>
      </c>
      <c r="G4057">
        <f>INDEX(Teams!$B$2:$B$50,MATCH(F4057,Teams!$A$2:$A$50,0))</f>
        <v>12</v>
      </c>
      <c r="H4057">
        <v>40</v>
      </c>
      <c r="K4057" s="2"/>
    </row>
    <row r="4058" spans="1:11" x14ac:dyDescent="0.2">
      <c r="A4058">
        <f t="array" ref="A4058">INDEX('All Matches'!$A$2:$A$25000,MATCH(B4058&amp;C4058&amp;G4058,'All Matches'!$C$2:$C$25000&amp;'All Matches'!$B$2:$B$25000&amp;'All Matches'!$E$2:$E$25000,0))</f>
        <v>1718381</v>
      </c>
      <c r="B4058">
        <f>INDEX(Teams!$B$2:$B$50,MATCH(D4058,Teams!$A$2:$A$50,0))</f>
        <v>19</v>
      </c>
      <c r="C4058" s="2">
        <v>43233</v>
      </c>
      <c r="D4058" t="s">
        <v>40</v>
      </c>
      <c r="E4058" t="s">
        <v>440</v>
      </c>
      <c r="F4058" t="s">
        <v>34</v>
      </c>
      <c r="G4058">
        <f>INDEX(Teams!$B$2:$B$50,MATCH(F4058,Teams!$A$2:$A$50,0))</f>
        <v>12</v>
      </c>
      <c r="H4058">
        <v>53</v>
      </c>
      <c r="K4058" s="2"/>
    </row>
    <row r="4059" spans="1:11" x14ac:dyDescent="0.2">
      <c r="A4059">
        <f t="array" ref="A4059">INDEX('All Matches'!$A$2:$A$25000,MATCH(B4059&amp;C4059&amp;G4059,'All Matches'!$C$2:$C$25000&amp;'All Matches'!$B$2:$B$25000&amp;'All Matches'!$E$2:$E$25000,0))</f>
        <v>1718381</v>
      </c>
      <c r="B4059">
        <f>INDEX(Teams!$B$2:$B$50,MATCH(D4059,Teams!$A$2:$A$50,0))</f>
        <v>19</v>
      </c>
      <c r="C4059" s="2">
        <v>43233</v>
      </c>
      <c r="D4059" t="s">
        <v>40</v>
      </c>
      <c r="E4059" t="s">
        <v>441</v>
      </c>
      <c r="F4059" t="s">
        <v>34</v>
      </c>
      <c r="G4059">
        <f>INDEX(Teams!$B$2:$B$50,MATCH(F4059,Teams!$A$2:$A$50,0))</f>
        <v>12</v>
      </c>
      <c r="H4059">
        <v>85</v>
      </c>
      <c r="K4059" s="2"/>
    </row>
    <row r="4060" spans="1:11" x14ac:dyDescent="0.2">
      <c r="A4060">
        <f t="array" ref="A4060">INDEX('All Matches'!$A$2:$A$25000,MATCH(B4060&amp;C4060&amp;G4060,'All Matches'!$C$2:$C$25000&amp;'All Matches'!$B$2:$B$25000&amp;'All Matches'!$E$2:$E$25000,0))</f>
        <v>1718382</v>
      </c>
      <c r="B4060">
        <f>INDEX(Teams!$B$2:$B$50,MATCH(D4060,Teams!$A$2:$A$50,0))</f>
        <v>21</v>
      </c>
      <c r="C4060" s="2">
        <v>43233</v>
      </c>
      <c r="D4060" t="s">
        <v>10</v>
      </c>
      <c r="E4060" t="s">
        <v>133</v>
      </c>
      <c r="F4060" t="s">
        <v>32</v>
      </c>
      <c r="G4060">
        <f>INDEX(Teams!$B$2:$B$50,MATCH(F4060,Teams!$A$2:$A$50,0))</f>
        <v>27</v>
      </c>
      <c r="H4060">
        <v>34</v>
      </c>
      <c r="K4060" s="2"/>
    </row>
    <row r="4061" spans="1:11" x14ac:dyDescent="0.2">
      <c r="A4061">
        <f t="array" ref="A4061">INDEX('All Matches'!$A$2:$A$25000,MATCH(B4061&amp;C4061&amp;G4061,'All Matches'!$C$2:$C$25000&amp;'All Matches'!$B$2:$B$25000&amp;'All Matches'!$E$2:$E$25000,0))</f>
        <v>1718384</v>
      </c>
      <c r="B4061">
        <f>INDEX(Teams!$B$2:$B$50,MATCH(D4061,Teams!$A$2:$A$50,0))</f>
        <v>22</v>
      </c>
      <c r="C4061" s="2">
        <v>43233</v>
      </c>
      <c r="D4061" t="s">
        <v>15</v>
      </c>
      <c r="E4061" t="s">
        <v>376</v>
      </c>
      <c r="F4061" t="s">
        <v>27</v>
      </c>
      <c r="G4061">
        <f>INDEX(Teams!$B$2:$B$50,MATCH(F4061,Teams!$A$2:$A$50,0))</f>
        <v>14</v>
      </c>
      <c r="H4061">
        <v>23</v>
      </c>
      <c r="K4061" s="2"/>
    </row>
    <row r="4062" spans="1:11" x14ac:dyDescent="0.2">
      <c r="A4062">
        <f t="array" ref="A4062">INDEX('All Matches'!$A$2:$A$25000,MATCH(B4062&amp;C4062&amp;G4062,'All Matches'!$C$2:$C$25000&amp;'All Matches'!$B$2:$B$25000&amp;'All Matches'!$E$2:$E$25000,0))</f>
        <v>1718384</v>
      </c>
      <c r="B4062">
        <f>INDEX(Teams!$B$2:$B$50,MATCH(D4062,Teams!$A$2:$A$50,0))</f>
        <v>22</v>
      </c>
      <c r="C4062" s="2">
        <v>43233</v>
      </c>
      <c r="D4062" t="s">
        <v>15</v>
      </c>
      <c r="E4062" t="s">
        <v>783</v>
      </c>
      <c r="F4062" t="s">
        <v>27</v>
      </c>
      <c r="G4062">
        <f>INDEX(Teams!$B$2:$B$50,MATCH(F4062,Teams!$A$2:$A$50,0))</f>
        <v>14</v>
      </c>
      <c r="H4062">
        <v>59</v>
      </c>
      <c r="K4062" s="2"/>
    </row>
    <row r="4063" spans="1:11" x14ac:dyDescent="0.2">
      <c r="A4063">
        <f t="array" ref="A4063">INDEX('All Matches'!$A$2:$A$25000,MATCH(B4063&amp;C4063&amp;G4063,'All Matches'!$C$2:$C$25000&amp;'All Matches'!$B$2:$B$25000&amp;'All Matches'!$E$2:$E$25000,0))</f>
        <v>1718384</v>
      </c>
      <c r="B4063">
        <f>INDEX(Teams!$B$2:$B$50,MATCH(D4063,Teams!$A$2:$A$50,0))</f>
        <v>22</v>
      </c>
      <c r="C4063" s="2">
        <v>43233</v>
      </c>
      <c r="D4063" t="s">
        <v>15</v>
      </c>
      <c r="E4063" t="s">
        <v>783</v>
      </c>
      <c r="F4063" t="s">
        <v>27</v>
      </c>
      <c r="G4063">
        <f>INDEX(Teams!$B$2:$B$50,MATCH(F4063,Teams!$A$2:$A$50,0))</f>
        <v>14</v>
      </c>
      <c r="H4063">
        <v>63</v>
      </c>
      <c r="K4063" s="2"/>
    </row>
    <row r="4064" spans="1:11" x14ac:dyDescent="0.2">
      <c r="A4064">
        <f t="array" ref="A4064">INDEX('All Matches'!$A$2:$A$25000,MATCH(B4064&amp;C4064&amp;G4064,'All Matches'!$C$2:$C$25000&amp;'All Matches'!$B$2:$B$25000&amp;'All Matches'!$E$2:$E$25000,0))</f>
        <v>1718385</v>
      </c>
      <c r="B4064">
        <f>INDEX(Teams!$B$2:$B$50,MATCH(D4064,Teams!$A$2:$A$50,0))</f>
        <v>20</v>
      </c>
      <c r="C4064" s="2">
        <v>43233</v>
      </c>
      <c r="D4064" t="s">
        <v>45</v>
      </c>
      <c r="E4064" t="s">
        <v>69</v>
      </c>
      <c r="F4064" t="s">
        <v>50</v>
      </c>
      <c r="G4064">
        <f>INDEX(Teams!$B$2:$B$50,MATCH(F4064,Teams!$A$2:$A$50,0))</f>
        <v>23</v>
      </c>
      <c r="H4064">
        <v>90</v>
      </c>
      <c r="K4064" s="2"/>
    </row>
    <row r="4065" spans="1:11" x14ac:dyDescent="0.2">
      <c r="A4065">
        <f t="array" ref="A4065">INDEX('All Matches'!$A$2:$A$25000,MATCH(B4065&amp;C4065&amp;G4065,'All Matches'!$C$2:$C$25000&amp;'All Matches'!$B$2:$B$25000&amp;'All Matches'!$E$2:$E$25000,0))</f>
        <v>1718386</v>
      </c>
      <c r="B4065">
        <f>INDEX(Teams!$B$2:$B$50,MATCH(D4065,Teams!$A$2:$A$50,0))</f>
        <v>24</v>
      </c>
      <c r="C4065" s="2">
        <v>43233</v>
      </c>
      <c r="D4065" t="s">
        <v>319</v>
      </c>
      <c r="E4065" t="s">
        <v>436</v>
      </c>
      <c r="F4065" t="s">
        <v>325</v>
      </c>
      <c r="G4065">
        <f>INDEX(Teams!$B$2:$B$50,MATCH(F4065,Teams!$A$2:$A$50,0))</f>
        <v>25</v>
      </c>
      <c r="H4065">
        <v>31</v>
      </c>
      <c r="K4065" s="2"/>
    </row>
    <row r="4066" spans="1:11" x14ac:dyDescent="0.2">
      <c r="A4066">
        <f t="array" ref="A4066">INDEX('All Matches'!$A$2:$A$25000,MATCH(B4066&amp;C4066&amp;G4066,'All Matches'!$C$2:$C$25000&amp;'All Matches'!$B$2:$B$25000&amp;'All Matches'!$E$2:$E$25000,0))</f>
        <v>1718386</v>
      </c>
      <c r="B4066">
        <f>INDEX(Teams!$B$2:$B$50,MATCH(D4066,Teams!$A$2:$A$50,0))</f>
        <v>24</v>
      </c>
      <c r="C4066" s="2">
        <v>43233</v>
      </c>
      <c r="D4066" t="s">
        <v>319</v>
      </c>
      <c r="E4066" t="s">
        <v>334</v>
      </c>
      <c r="F4066" t="s">
        <v>325</v>
      </c>
      <c r="G4066">
        <f>INDEX(Teams!$B$2:$B$50,MATCH(F4066,Teams!$A$2:$A$50,0))</f>
        <v>25</v>
      </c>
      <c r="H4066">
        <v>41</v>
      </c>
      <c r="K4066" s="2"/>
    </row>
    <row r="4067" spans="1:11" x14ac:dyDescent="0.2">
      <c r="A4067">
        <f t="array" ref="A4067">INDEX('All Matches'!$A$2:$A$25000,MATCH(B4067&amp;C4067&amp;G4067,'All Matches'!$C$2:$C$25000&amp;'All Matches'!$B$2:$B$25000&amp;'All Matches'!$E$2:$E$25000,0))</f>
        <v>1718387</v>
      </c>
      <c r="B4067">
        <f>INDEX(Teams!$B$2:$B$50,MATCH(D4067,Teams!$A$2:$A$50,0))</f>
        <v>26</v>
      </c>
      <c r="C4067" s="2">
        <v>43233</v>
      </c>
      <c r="D4067" t="s">
        <v>17</v>
      </c>
      <c r="E4067" t="s">
        <v>56</v>
      </c>
      <c r="F4067" t="s">
        <v>12</v>
      </c>
      <c r="G4067">
        <f>INDEX(Teams!$B$2:$B$50,MATCH(F4067,Teams!$A$2:$A$50,0))</f>
        <v>18</v>
      </c>
      <c r="H4067">
        <v>7</v>
      </c>
      <c r="K4067" s="2"/>
    </row>
    <row r="4068" spans="1:11" x14ac:dyDescent="0.2">
      <c r="A4068">
        <f t="array" ref="A4068">INDEX('All Matches'!$A$2:$A$25000,MATCH(B4068&amp;C4068&amp;G4068,'All Matches'!$C$2:$C$25000&amp;'All Matches'!$B$2:$B$25000&amp;'All Matches'!$E$2:$E$25000,0))</f>
        <v>1718387</v>
      </c>
      <c r="B4068">
        <f>INDEX(Teams!$B$2:$B$50,MATCH(D4068,Teams!$A$2:$A$50,0))</f>
        <v>26</v>
      </c>
      <c r="C4068" s="2">
        <v>43233</v>
      </c>
      <c r="D4068" t="s">
        <v>17</v>
      </c>
      <c r="E4068" t="s">
        <v>56</v>
      </c>
      <c r="F4068" t="s">
        <v>12</v>
      </c>
      <c r="G4068">
        <f>INDEX(Teams!$B$2:$B$50,MATCH(F4068,Teams!$A$2:$A$50,0))</f>
        <v>18</v>
      </c>
      <c r="H4068">
        <v>76</v>
      </c>
      <c r="K4068" s="2"/>
    </row>
    <row r="4069" spans="1:11" x14ac:dyDescent="0.2">
      <c r="A4069">
        <f t="array" ref="A4069">INDEX('All Matches'!$A$2:$A$25000,MATCH(B4069&amp;C4069&amp;G4069,'All Matches'!$C$2:$C$25000&amp;'All Matches'!$B$2:$B$25000&amp;'All Matches'!$E$2:$E$25000,0))</f>
        <v>1718387</v>
      </c>
      <c r="B4069">
        <f>INDEX(Teams!$B$2:$B$50,MATCH(D4069,Teams!$A$2:$A$50,0))</f>
        <v>26</v>
      </c>
      <c r="C4069" s="2">
        <v>43233</v>
      </c>
      <c r="D4069" t="s">
        <v>17</v>
      </c>
      <c r="E4069" t="s">
        <v>107</v>
      </c>
      <c r="F4069" t="s">
        <v>12</v>
      </c>
      <c r="G4069">
        <f>INDEX(Teams!$B$2:$B$50,MATCH(F4069,Teams!$A$2:$A$50,0))</f>
        <v>18</v>
      </c>
      <c r="H4069">
        <v>49</v>
      </c>
      <c r="K4069" s="2"/>
    </row>
    <row r="4070" spans="1:11" x14ac:dyDescent="0.2">
      <c r="A4070">
        <f t="array" ref="A4070">INDEX('All Matches'!$A$2:$A$25000,MATCH(B4070&amp;C4070&amp;G4070,'All Matches'!$C$2:$C$25000&amp;'All Matches'!$B$2:$B$25000&amp;'All Matches'!$E$2:$E$25000,0))</f>
        <v>1718387</v>
      </c>
      <c r="B4070">
        <f>INDEX(Teams!$B$2:$B$50,MATCH(D4070,Teams!$A$2:$A$50,0))</f>
        <v>26</v>
      </c>
      <c r="C4070" s="2">
        <v>43233</v>
      </c>
      <c r="D4070" t="s">
        <v>17</v>
      </c>
      <c r="E4070" t="s">
        <v>107</v>
      </c>
      <c r="F4070" t="s">
        <v>12</v>
      </c>
      <c r="G4070">
        <f>INDEX(Teams!$B$2:$B$50,MATCH(F4070,Teams!$A$2:$A$50,0))</f>
        <v>18</v>
      </c>
      <c r="H4070">
        <v>60</v>
      </c>
      <c r="K4070" s="2"/>
    </row>
    <row r="4071" spans="1:11" x14ac:dyDescent="0.2">
      <c r="A4071">
        <f t="array" ref="A4071">INDEX('All Matches'!$A$2:$A$25000,MATCH(B4071&amp;C4071&amp;G4071,'All Matches'!$C$2:$C$25000&amp;'All Matches'!$B$2:$B$25000&amp;'All Matches'!$E$2:$E$25000,0))</f>
        <v>1718387</v>
      </c>
      <c r="B4071">
        <f>INDEX(Teams!$B$2:$B$50,MATCH(D4071,Teams!$A$2:$A$50,0))</f>
        <v>26</v>
      </c>
      <c r="C4071" s="2">
        <v>43233</v>
      </c>
      <c r="D4071" t="s">
        <v>17</v>
      </c>
      <c r="E4071" t="s">
        <v>442</v>
      </c>
      <c r="F4071" t="s">
        <v>12</v>
      </c>
      <c r="G4071">
        <f>INDEX(Teams!$B$2:$B$50,MATCH(F4071,Teams!$A$2:$A$50,0))</f>
        <v>18</v>
      </c>
      <c r="H4071">
        <v>53</v>
      </c>
      <c r="I4071">
        <v>1</v>
      </c>
      <c r="K4071" s="2"/>
    </row>
    <row r="4072" spans="1:11" x14ac:dyDescent="0.2">
      <c r="A4072">
        <f t="array" ref="A4072">INDEX('All Matches'!$A$2:$A$25000,MATCH(B4072&amp;C4072&amp;G4072,'All Matches'!$C$2:$C$25000&amp;'All Matches'!$B$2:$B$25000&amp;'All Matches'!$E$2:$E$25000,0))</f>
        <v>1718387</v>
      </c>
      <c r="B4072">
        <f>INDEX(Teams!$B$2:$B$50,MATCH(D4072,Teams!$A$2:$A$50,0))</f>
        <v>18</v>
      </c>
      <c r="C4072" s="2">
        <v>43233</v>
      </c>
      <c r="D4072" t="s">
        <v>12</v>
      </c>
      <c r="E4072" t="s">
        <v>14</v>
      </c>
      <c r="F4072" t="s">
        <v>17</v>
      </c>
      <c r="G4072">
        <f>INDEX(Teams!$B$2:$B$50,MATCH(F4072,Teams!$A$2:$A$50,0))</f>
        <v>26</v>
      </c>
      <c r="H4072">
        <v>4</v>
      </c>
      <c r="K4072" s="2"/>
    </row>
    <row r="4073" spans="1:11" x14ac:dyDescent="0.2">
      <c r="A4073">
        <f t="array" ref="A4073">INDEX('All Matches'!$A$2:$A$25000,MATCH(B4073&amp;C4073&amp;G4073,'All Matches'!$C$2:$C$25000&amp;'All Matches'!$B$2:$B$25000&amp;'All Matches'!$E$2:$E$25000,0))</f>
        <v>1718387</v>
      </c>
      <c r="B4073">
        <f>INDEX(Teams!$B$2:$B$50,MATCH(D4073,Teams!$A$2:$A$50,0))</f>
        <v>18</v>
      </c>
      <c r="C4073" s="2">
        <v>43233</v>
      </c>
      <c r="D4073" t="s">
        <v>12</v>
      </c>
      <c r="E4073" t="s">
        <v>14</v>
      </c>
      <c r="F4073" t="s">
        <v>17</v>
      </c>
      <c r="G4073">
        <f>INDEX(Teams!$B$2:$B$50,MATCH(F4073,Teams!$A$2:$A$50,0))</f>
        <v>26</v>
      </c>
      <c r="H4073">
        <v>73</v>
      </c>
      <c r="K4073" s="2"/>
    </row>
    <row r="4074" spans="1:11" x14ac:dyDescent="0.2">
      <c r="A4074">
        <f t="array" ref="A4074">INDEX('All Matches'!$A$2:$A$25000,MATCH(B4074&amp;C4074&amp;G4074,'All Matches'!$C$2:$C$25000&amp;'All Matches'!$B$2:$B$25000&amp;'All Matches'!$E$2:$E$25000,0))</f>
        <v>1718387</v>
      </c>
      <c r="B4074">
        <f>INDEX(Teams!$B$2:$B$50,MATCH(D4074,Teams!$A$2:$A$50,0))</f>
        <v>18</v>
      </c>
      <c r="C4074" s="2">
        <v>43233</v>
      </c>
      <c r="D4074" t="s">
        <v>12</v>
      </c>
      <c r="E4074" t="s">
        <v>123</v>
      </c>
      <c r="F4074" t="s">
        <v>17</v>
      </c>
      <c r="G4074">
        <f>INDEX(Teams!$B$2:$B$50,MATCH(F4074,Teams!$A$2:$A$50,0))</f>
        <v>26</v>
      </c>
      <c r="H4074">
        <v>16</v>
      </c>
      <c r="K4074" s="2"/>
    </row>
    <row r="4075" spans="1:11" x14ac:dyDescent="0.2">
      <c r="A4075">
        <f t="array" ref="A4075">INDEX('All Matches'!$A$2:$A$25000,MATCH(B4075&amp;C4075&amp;G4075,'All Matches'!$C$2:$C$25000&amp;'All Matches'!$B$2:$B$25000&amp;'All Matches'!$E$2:$E$25000,0))</f>
        <v>1718387</v>
      </c>
      <c r="B4075">
        <f>INDEX(Teams!$B$2:$B$50,MATCH(D4075,Teams!$A$2:$A$50,0))</f>
        <v>18</v>
      </c>
      <c r="C4075" s="2">
        <v>43233</v>
      </c>
      <c r="D4075" t="s">
        <v>12</v>
      </c>
      <c r="E4075" t="s">
        <v>124</v>
      </c>
      <c r="F4075" t="s">
        <v>17</v>
      </c>
      <c r="G4075">
        <f>INDEX(Teams!$B$2:$B$50,MATCH(F4075,Teams!$A$2:$A$50,0))</f>
        <v>26</v>
      </c>
      <c r="H4075">
        <v>47</v>
      </c>
      <c r="K4075" s="2"/>
    </row>
    <row r="4076" spans="1:11" x14ac:dyDescent="0.2">
      <c r="A4076">
        <f t="array" ref="A4076">INDEX('All Matches'!$A$2:$A$25000,MATCH(B4076&amp;C4076&amp;G4076,'All Matches'!$C$2:$C$25000&amp;'All Matches'!$B$2:$B$25000&amp;'All Matches'!$E$2:$E$25000,0))</f>
        <v>1718388</v>
      </c>
      <c r="B4076">
        <f>INDEX(Teams!$B$2:$B$50,MATCH(D4076,Teams!$A$2:$A$50,0))</f>
        <v>29</v>
      </c>
      <c r="C4076" s="2">
        <v>43233</v>
      </c>
      <c r="D4076" t="s">
        <v>42</v>
      </c>
      <c r="E4076" t="s">
        <v>313</v>
      </c>
      <c r="F4076" t="s">
        <v>37</v>
      </c>
      <c r="G4076">
        <f>INDEX(Teams!$B$2:$B$50,MATCH(F4076,Teams!$A$2:$A$50,0))</f>
        <v>16</v>
      </c>
      <c r="H4076">
        <v>39</v>
      </c>
      <c r="K4076" s="2"/>
    </row>
    <row r="4077" spans="1:11" x14ac:dyDescent="0.2">
      <c r="A4077">
        <f t="array" ref="A4077">INDEX('All Matches'!$A$2:$A$25000,MATCH(B4077&amp;C4077&amp;G4077,'All Matches'!$C$2:$C$25000&amp;'All Matches'!$B$2:$B$25000&amp;'All Matches'!$E$2:$E$25000,0))</f>
        <v>1718388</v>
      </c>
      <c r="B4077">
        <f>INDEX(Teams!$B$2:$B$50,MATCH(D4077,Teams!$A$2:$A$50,0))</f>
        <v>29</v>
      </c>
      <c r="C4077" s="2">
        <v>43233</v>
      </c>
      <c r="D4077" t="s">
        <v>42</v>
      </c>
      <c r="E4077" t="s">
        <v>313</v>
      </c>
      <c r="F4077" t="s">
        <v>37</v>
      </c>
      <c r="G4077">
        <f>INDEX(Teams!$B$2:$B$50,MATCH(F4077,Teams!$A$2:$A$50,0))</f>
        <v>16</v>
      </c>
      <c r="H4077">
        <v>82</v>
      </c>
      <c r="K4077" s="2"/>
    </row>
    <row r="4078" spans="1:11" x14ac:dyDescent="0.2">
      <c r="A4078">
        <f t="array" ref="A4078">INDEX('All Matches'!$A$2:$A$25000,MATCH(B4078&amp;C4078&amp;G4078,'All Matches'!$C$2:$C$25000&amp;'All Matches'!$B$2:$B$25000&amp;'All Matches'!$E$2:$E$25000,0))</f>
        <v>1718388</v>
      </c>
      <c r="B4078">
        <f>INDEX(Teams!$B$2:$B$50,MATCH(D4078,Teams!$A$2:$A$50,0))</f>
        <v>29</v>
      </c>
      <c r="C4078" s="2">
        <v>43233</v>
      </c>
      <c r="D4078" t="s">
        <v>42</v>
      </c>
      <c r="E4078" t="s">
        <v>58</v>
      </c>
      <c r="F4078" t="s">
        <v>37</v>
      </c>
      <c r="G4078">
        <f>INDEX(Teams!$B$2:$B$50,MATCH(F4078,Teams!$A$2:$A$50,0))</f>
        <v>16</v>
      </c>
      <c r="H4078">
        <v>63</v>
      </c>
      <c r="K4078" s="2"/>
    </row>
    <row r="4079" spans="1:11" x14ac:dyDescent="0.2">
      <c r="A4079">
        <f t="array" ref="A4079">INDEX('All Matches'!$A$2:$A$25000,MATCH(B4079&amp;C4079&amp;G4079,'All Matches'!$C$2:$C$25000&amp;'All Matches'!$B$2:$B$25000&amp;'All Matches'!$E$2:$E$25000,0))</f>
        <v>1718388</v>
      </c>
      <c r="B4079">
        <f>INDEX(Teams!$B$2:$B$50,MATCH(D4079,Teams!$A$2:$A$50,0))</f>
        <v>16</v>
      </c>
      <c r="C4079" s="2">
        <v>43233</v>
      </c>
      <c r="D4079" t="s">
        <v>37</v>
      </c>
      <c r="E4079" t="s">
        <v>348</v>
      </c>
      <c r="F4079" t="s">
        <v>42</v>
      </c>
      <c r="G4079">
        <f>INDEX(Teams!$B$2:$B$50,MATCH(F4079,Teams!$A$2:$A$50,0))</f>
        <v>29</v>
      </c>
      <c r="H4079">
        <v>74</v>
      </c>
      <c r="K4079" s="2"/>
    </row>
    <row r="4080" spans="1:11" x14ac:dyDescent="0.2">
      <c r="A4080">
        <f t="array" ref="A4080">INDEX('All Matches'!$A$2:$A$25000,MATCH(B4080&amp;C4080&amp;G4080,'All Matches'!$C$2:$C$25000&amp;'All Matches'!$B$2:$B$25000&amp;'All Matches'!$E$2:$E$25000,0))</f>
        <v>1718378</v>
      </c>
      <c r="B4080">
        <f>INDEX(Teams!$B$2:$B$50,MATCH(D4080,Teams!$A$2:$A$50,0))</f>
        <v>11</v>
      </c>
      <c r="C4080" s="2">
        <v>43233</v>
      </c>
      <c r="D4080" t="s">
        <v>20</v>
      </c>
      <c r="E4080" t="s">
        <v>780</v>
      </c>
      <c r="F4080" t="s">
        <v>64</v>
      </c>
      <c r="G4080">
        <f>INDEX(Teams!$B$2:$B$50,MATCH(F4080,Teams!$A$2:$A$50,0))</f>
        <v>13</v>
      </c>
      <c r="H4080">
        <v>74</v>
      </c>
      <c r="K4080" s="2"/>
    </row>
    <row r="4081" spans="1:11" x14ac:dyDescent="0.2">
      <c r="A4081">
        <f t="array" ref="A4081">INDEX('All Matches'!$A$2:$A$25000,MATCH(B4081&amp;C4081&amp;G4081,'All Matches'!$C$2:$C$25000&amp;'All Matches'!$B$2:$B$25000&amp;'All Matches'!$E$2:$E$25000,0))</f>
        <v>1718386</v>
      </c>
      <c r="B4081">
        <f>INDEX(Teams!$B$2:$B$50,MATCH(D4081,Teams!$A$2:$A$50,0))</f>
        <v>25</v>
      </c>
      <c r="C4081" s="2">
        <v>43233</v>
      </c>
      <c r="D4081" t="s">
        <v>325</v>
      </c>
      <c r="E4081" t="s">
        <v>781</v>
      </c>
      <c r="F4081" t="s">
        <v>319</v>
      </c>
      <c r="G4081">
        <f>INDEX(Teams!$B$2:$B$50,MATCH(F4081,Teams!$A$2:$A$50,0))</f>
        <v>24</v>
      </c>
      <c r="H4081">
        <v>14</v>
      </c>
      <c r="K4081" s="2"/>
    </row>
    <row r="4082" spans="1:11" x14ac:dyDescent="0.2">
      <c r="A4082">
        <f t="array" ref="A4082">INDEX('All Matches'!$A$2:$A$25000,MATCH(B4082&amp;C4082&amp;G4082,'All Matches'!$C$2:$C$25000&amp;'All Matches'!$B$2:$B$25000&amp;'All Matches'!$E$2:$E$25000,0))</f>
        <v>1819001</v>
      </c>
      <c r="B4082">
        <f>INDEX(Teams!$B$2:$B$50,MATCH(D4082,Teams!$A$2:$A$50,0))</f>
        <v>21</v>
      </c>
      <c r="C4082" s="2">
        <v>43322</v>
      </c>
      <c r="D4082" t="s">
        <v>10</v>
      </c>
      <c r="E4082" t="s">
        <v>11</v>
      </c>
      <c r="F4082" t="s">
        <v>12</v>
      </c>
      <c r="G4082">
        <f>INDEX(Teams!$B$2:$B$50,MATCH(F4082,Teams!$A$2:$A$50,0))</f>
        <v>18</v>
      </c>
      <c r="H4082">
        <v>3</v>
      </c>
      <c r="J4082">
        <v>1</v>
      </c>
      <c r="K4082" s="2"/>
    </row>
    <row r="4083" spans="1:11" x14ac:dyDescent="0.2">
      <c r="A4083">
        <f t="array" ref="A4083">INDEX('All Matches'!$A$2:$A$25000,MATCH(B4083&amp;C4083&amp;G4083,'All Matches'!$C$2:$C$25000&amp;'All Matches'!$B$2:$B$25000&amp;'All Matches'!$E$2:$E$25000,0))</f>
        <v>1819001</v>
      </c>
      <c r="B4083">
        <f>INDEX(Teams!$B$2:$B$50,MATCH(D4083,Teams!$A$2:$A$50,0))</f>
        <v>21</v>
      </c>
      <c r="C4083" s="2">
        <v>43322</v>
      </c>
      <c r="D4083" t="s">
        <v>10</v>
      </c>
      <c r="E4083" t="s">
        <v>13</v>
      </c>
      <c r="F4083" t="s">
        <v>12</v>
      </c>
      <c r="G4083">
        <f>INDEX(Teams!$B$2:$B$50,MATCH(F4083,Teams!$A$2:$A$50,0))</f>
        <v>18</v>
      </c>
      <c r="H4083">
        <v>83</v>
      </c>
      <c r="K4083" s="2"/>
    </row>
    <row r="4084" spans="1:11" x14ac:dyDescent="0.2">
      <c r="A4084">
        <f t="array" ref="A4084">INDEX('All Matches'!$A$2:$A$25000,MATCH(B4084&amp;C4084&amp;G4084,'All Matches'!$C$2:$C$25000&amp;'All Matches'!$B$2:$B$25000&amp;'All Matches'!$E$2:$E$25000,0))</f>
        <v>1819001</v>
      </c>
      <c r="B4084">
        <f>INDEX(Teams!$B$2:$B$50,MATCH(D4084,Teams!$A$2:$A$50,0))</f>
        <v>18</v>
      </c>
      <c r="C4084" s="2">
        <v>43322</v>
      </c>
      <c r="D4084" t="s">
        <v>12</v>
      </c>
      <c r="E4084" t="s">
        <v>14</v>
      </c>
      <c r="F4084" t="s">
        <v>10</v>
      </c>
      <c r="G4084">
        <f>INDEX(Teams!$B$2:$B$50,MATCH(F4084,Teams!$A$2:$A$50,0))</f>
        <v>21</v>
      </c>
      <c r="H4084">
        <v>90</v>
      </c>
      <c r="K4084" s="2"/>
    </row>
    <row r="4085" spans="1:11" x14ac:dyDescent="0.2">
      <c r="A4085">
        <f t="array" ref="A4085">INDEX('All Matches'!$A$2:$A$25000,MATCH(B4085&amp;C4085&amp;G4085,'All Matches'!$C$2:$C$25000&amp;'All Matches'!$B$2:$B$25000&amp;'All Matches'!$E$2:$E$25000,0))</f>
        <v>1819002</v>
      </c>
      <c r="B4085">
        <f>INDEX(Teams!$B$2:$B$50,MATCH(D4085,Teams!$A$2:$A$50,0))</f>
        <v>22</v>
      </c>
      <c r="C4085" s="2">
        <v>43323</v>
      </c>
      <c r="D4085" t="s">
        <v>15</v>
      </c>
      <c r="E4085" t="s">
        <v>16</v>
      </c>
      <c r="F4085" t="s">
        <v>17</v>
      </c>
      <c r="G4085">
        <f>INDEX(Teams!$B$2:$B$50,MATCH(F4085,Teams!$A$2:$A$50,0))</f>
        <v>26</v>
      </c>
      <c r="H4085">
        <v>11</v>
      </c>
      <c r="K4085" s="2"/>
    </row>
    <row r="4086" spans="1:11" x14ac:dyDescent="0.2">
      <c r="A4086">
        <f t="array" ref="A4086">INDEX('All Matches'!$A$2:$A$25000,MATCH(B4086&amp;C4086&amp;G4086,'All Matches'!$C$2:$C$25000&amp;'All Matches'!$B$2:$B$25000&amp;'All Matches'!$E$2:$E$25000,0))</f>
        <v>1819002</v>
      </c>
      <c r="B4086">
        <f>INDEX(Teams!$B$2:$B$50,MATCH(D4086,Teams!$A$2:$A$50,0))</f>
        <v>26</v>
      </c>
      <c r="C4086" s="2">
        <v>43323</v>
      </c>
      <c r="D4086" t="s">
        <v>17</v>
      </c>
      <c r="E4086" t="s">
        <v>18</v>
      </c>
      <c r="F4086" t="s">
        <v>15</v>
      </c>
      <c r="G4086">
        <f>INDEX(Teams!$B$2:$B$50,MATCH(F4086,Teams!$A$2:$A$50,0))</f>
        <v>22</v>
      </c>
      <c r="H4086">
        <v>8</v>
      </c>
      <c r="K4086" s="2"/>
    </row>
    <row r="4087" spans="1:11" x14ac:dyDescent="0.2">
      <c r="A4087">
        <f t="array" ref="A4087">INDEX('All Matches'!$A$2:$A$25000,MATCH(B4087&amp;C4087&amp;G4087,'All Matches'!$C$2:$C$25000&amp;'All Matches'!$B$2:$B$25000&amp;'All Matches'!$E$2:$E$25000,0))</f>
        <v>1819002</v>
      </c>
      <c r="B4087">
        <f>INDEX(Teams!$B$2:$B$50,MATCH(D4087,Teams!$A$2:$A$50,0))</f>
        <v>26</v>
      </c>
      <c r="C4087" s="2">
        <v>43323</v>
      </c>
      <c r="D4087" t="s">
        <v>17</v>
      </c>
      <c r="E4087" t="s">
        <v>19</v>
      </c>
      <c r="F4087" t="s">
        <v>15</v>
      </c>
      <c r="G4087">
        <f>INDEX(Teams!$B$2:$B$50,MATCH(F4087,Teams!$A$2:$A$50,0))</f>
        <v>22</v>
      </c>
      <c r="H4087">
        <v>18</v>
      </c>
      <c r="K4087" s="2"/>
    </row>
    <row r="4088" spans="1:11" x14ac:dyDescent="0.2">
      <c r="A4088">
        <f t="array" ref="A4088">INDEX('All Matches'!$A$2:$A$25000,MATCH(B4088&amp;C4088&amp;G4088,'All Matches'!$C$2:$C$25000&amp;'All Matches'!$B$2:$B$25000&amp;'All Matches'!$E$2:$E$25000,0))</f>
        <v>1819003</v>
      </c>
      <c r="B4088">
        <f>INDEX(Teams!$B$2:$B$50,MATCH(D4088,Teams!$A$2:$A$50,0))</f>
        <v>11</v>
      </c>
      <c r="C4088" s="2">
        <v>43323</v>
      </c>
      <c r="D4088" t="s">
        <v>20</v>
      </c>
      <c r="E4088" t="s">
        <v>21</v>
      </c>
      <c r="F4088" t="s">
        <v>22</v>
      </c>
      <c r="G4088">
        <f>INDEX(Teams!$B$2:$B$50,MATCH(F4088,Teams!$A$2:$A$50,0))</f>
        <v>35</v>
      </c>
      <c r="H4088">
        <v>24</v>
      </c>
      <c r="K4088" s="2"/>
    </row>
    <row r="4089" spans="1:11" x14ac:dyDescent="0.2">
      <c r="A4089">
        <f t="array" ref="A4089">INDEX('All Matches'!$A$2:$A$25000,MATCH(B4089&amp;C4089&amp;G4089,'All Matches'!$C$2:$C$25000&amp;'All Matches'!$B$2:$B$25000&amp;'All Matches'!$E$2:$E$25000,0))</f>
        <v>1819003</v>
      </c>
      <c r="B4089">
        <f>INDEX(Teams!$B$2:$B$50,MATCH(D4089,Teams!$A$2:$A$50,0))</f>
        <v>11</v>
      </c>
      <c r="C4089" s="2">
        <v>43323</v>
      </c>
      <c r="D4089" t="s">
        <v>20</v>
      </c>
      <c r="E4089" t="s">
        <v>785</v>
      </c>
      <c r="F4089" t="s">
        <v>22</v>
      </c>
      <c r="G4089">
        <f>INDEX(Teams!$B$2:$B$50,MATCH(F4089,Teams!$A$2:$A$50,0))</f>
        <v>35</v>
      </c>
      <c r="H4089">
        <v>90</v>
      </c>
      <c r="K4089" s="2"/>
    </row>
    <row r="4090" spans="1:11" x14ac:dyDescent="0.2">
      <c r="A4090">
        <f t="array" ref="A4090">INDEX('All Matches'!$A$2:$A$25000,MATCH(B4090&amp;C4090&amp;G4090,'All Matches'!$C$2:$C$25000&amp;'All Matches'!$B$2:$B$25000&amp;'All Matches'!$E$2:$E$25000,0))</f>
        <v>1819004</v>
      </c>
      <c r="B4090">
        <f>INDEX(Teams!$B$2:$B$50,MATCH(D4090,Teams!$A$2:$A$50,0))</f>
        <v>15</v>
      </c>
      <c r="C4090" s="2">
        <v>43323</v>
      </c>
      <c r="D4090" t="s">
        <v>23</v>
      </c>
      <c r="E4090" t="s">
        <v>24</v>
      </c>
      <c r="F4090" t="s">
        <v>25</v>
      </c>
      <c r="G4090">
        <f>INDEX(Teams!$B$2:$B$50,MATCH(F4090,Teams!$A$2:$A$50,0))</f>
        <v>36</v>
      </c>
      <c r="H4090">
        <v>41</v>
      </c>
      <c r="K4090" s="2"/>
    </row>
    <row r="4091" spans="1:11" x14ac:dyDescent="0.2">
      <c r="A4091">
        <f t="array" ref="A4091">INDEX('All Matches'!$A$2:$A$25000,MATCH(B4091&amp;C4091&amp;G4091,'All Matches'!$C$2:$C$25000&amp;'All Matches'!$B$2:$B$25000&amp;'All Matches'!$E$2:$E$25000,0))</f>
        <v>1819004</v>
      </c>
      <c r="B4091">
        <f>INDEX(Teams!$B$2:$B$50,MATCH(D4091,Teams!$A$2:$A$50,0))</f>
        <v>15</v>
      </c>
      <c r="C4091" s="2">
        <v>43323</v>
      </c>
      <c r="D4091" t="s">
        <v>23</v>
      </c>
      <c r="E4091" t="s">
        <v>26</v>
      </c>
      <c r="F4091" t="s">
        <v>25</v>
      </c>
      <c r="G4091">
        <f>INDEX(Teams!$B$2:$B$50,MATCH(F4091,Teams!$A$2:$A$50,0))</f>
        <v>36</v>
      </c>
      <c r="H4091">
        <v>79</v>
      </c>
      <c r="K4091" s="2"/>
    </row>
    <row r="4092" spans="1:11" x14ac:dyDescent="0.2">
      <c r="A4092">
        <f t="array" ref="A4092">INDEX('All Matches'!$A$2:$A$25000,MATCH(B4092&amp;C4092&amp;G4092,'All Matches'!$C$2:$C$25000&amp;'All Matches'!$B$2:$B$25000&amp;'All Matches'!$E$2:$E$25000,0))</f>
        <v>1819005</v>
      </c>
      <c r="B4092">
        <f>INDEX(Teams!$B$2:$B$50,MATCH(D4092,Teams!$A$2:$A$50,0))</f>
        <v>14</v>
      </c>
      <c r="C4092" s="2">
        <v>43323</v>
      </c>
      <c r="D4092" t="s">
        <v>27</v>
      </c>
      <c r="E4092" t="s">
        <v>28</v>
      </c>
      <c r="F4092" t="s">
        <v>29</v>
      </c>
      <c r="G4092">
        <f>INDEX(Teams!$B$2:$B$50,MATCH(F4092,Teams!$A$2:$A$50,0))</f>
        <v>17</v>
      </c>
      <c r="H4092">
        <v>34</v>
      </c>
      <c r="K4092" s="2"/>
    </row>
    <row r="4093" spans="1:11" x14ac:dyDescent="0.2">
      <c r="A4093">
        <f t="array" ref="A4093">INDEX('All Matches'!$A$2:$A$25000,MATCH(B4093&amp;C4093&amp;G4093,'All Matches'!$C$2:$C$25000&amp;'All Matches'!$B$2:$B$25000&amp;'All Matches'!$E$2:$E$25000,0))</f>
        <v>1819005</v>
      </c>
      <c r="B4093">
        <f>INDEX(Teams!$B$2:$B$50,MATCH(D4093,Teams!$A$2:$A$50,0))</f>
        <v>14</v>
      </c>
      <c r="C4093" s="2">
        <v>43323</v>
      </c>
      <c r="D4093" t="s">
        <v>27</v>
      </c>
      <c r="E4093" t="s">
        <v>30</v>
      </c>
      <c r="F4093" t="s">
        <v>29</v>
      </c>
      <c r="G4093">
        <f>INDEX(Teams!$B$2:$B$50,MATCH(F4093,Teams!$A$2:$A$50,0))</f>
        <v>17</v>
      </c>
      <c r="H4093">
        <v>45</v>
      </c>
      <c r="J4093">
        <v>1</v>
      </c>
      <c r="K4093" s="2"/>
    </row>
    <row r="4094" spans="1:11" x14ac:dyDescent="0.2">
      <c r="A4094">
        <f t="array" ref="A4094">INDEX('All Matches'!$A$2:$A$25000,MATCH(B4094&amp;C4094&amp;G4094,'All Matches'!$C$2:$C$25000&amp;'All Matches'!$B$2:$B$25000&amp;'All Matches'!$E$2:$E$25000,0))</f>
        <v>1819005</v>
      </c>
      <c r="B4094">
        <f>INDEX(Teams!$B$2:$B$50,MATCH(D4094,Teams!$A$2:$A$50,0))</f>
        <v>14</v>
      </c>
      <c r="C4094" s="2">
        <v>43323</v>
      </c>
      <c r="D4094" t="s">
        <v>27</v>
      </c>
      <c r="E4094" t="s">
        <v>31</v>
      </c>
      <c r="F4094" t="s">
        <v>29</v>
      </c>
      <c r="G4094">
        <f>INDEX(Teams!$B$2:$B$50,MATCH(F4094,Teams!$A$2:$A$50,0))</f>
        <v>17</v>
      </c>
      <c r="H4094">
        <v>80</v>
      </c>
      <c r="K4094" s="2"/>
    </row>
    <row r="4095" spans="1:11" x14ac:dyDescent="0.2">
      <c r="A4095">
        <f t="array" ref="A4095">INDEX('All Matches'!$A$2:$A$25000,MATCH(B4095&amp;C4095&amp;G4095,'All Matches'!$C$2:$C$25000&amp;'All Matches'!$B$2:$B$25000&amp;'All Matches'!$E$2:$E$25000,0))</f>
        <v>1819006</v>
      </c>
      <c r="B4095">
        <f>INDEX(Teams!$B$2:$B$50,MATCH(D4095,Teams!$A$2:$A$50,0))</f>
        <v>27</v>
      </c>
      <c r="C4095" s="2">
        <v>43323</v>
      </c>
      <c r="D4095" t="s">
        <v>32</v>
      </c>
      <c r="E4095" t="s">
        <v>33</v>
      </c>
      <c r="F4095" t="s">
        <v>34</v>
      </c>
      <c r="G4095">
        <f>INDEX(Teams!$B$2:$B$50,MATCH(F4095,Teams!$A$2:$A$50,0))</f>
        <v>12</v>
      </c>
      <c r="H4095">
        <v>35</v>
      </c>
      <c r="K4095" s="2"/>
    </row>
    <row r="4096" spans="1:11" x14ac:dyDescent="0.2">
      <c r="A4096">
        <f t="array" ref="A4096">INDEX('All Matches'!$A$2:$A$25000,MATCH(B4096&amp;C4096&amp;G4096,'All Matches'!$C$2:$C$25000&amp;'All Matches'!$B$2:$B$25000&amp;'All Matches'!$E$2:$E$25000,0))</f>
        <v>1819006</v>
      </c>
      <c r="B4096">
        <f>INDEX(Teams!$B$2:$B$50,MATCH(D4096,Teams!$A$2:$A$50,0))</f>
        <v>27</v>
      </c>
      <c r="C4096" s="2">
        <v>43323</v>
      </c>
      <c r="D4096" t="s">
        <v>32</v>
      </c>
      <c r="E4096" t="s">
        <v>33</v>
      </c>
      <c r="F4096" t="s">
        <v>34</v>
      </c>
      <c r="G4096">
        <f>INDEX(Teams!$B$2:$B$50,MATCH(F4096,Teams!$A$2:$A$50,0))</f>
        <v>12</v>
      </c>
      <c r="H4096">
        <v>54</v>
      </c>
      <c r="K4096" s="2"/>
    </row>
    <row r="4097" spans="1:11" x14ac:dyDescent="0.2">
      <c r="A4097">
        <f t="array" ref="A4097">INDEX('All Matches'!$A$2:$A$25000,MATCH(B4097&amp;C4097&amp;G4097,'All Matches'!$C$2:$C$25000&amp;'All Matches'!$B$2:$B$25000&amp;'All Matches'!$E$2:$E$25000,0))</f>
        <v>1819007</v>
      </c>
      <c r="B4097">
        <f>INDEX(Teams!$B$2:$B$50,MATCH(D4097,Teams!$A$2:$A$50,0))</f>
        <v>42</v>
      </c>
      <c r="C4097" s="2">
        <v>43323</v>
      </c>
      <c r="D4097" t="s">
        <v>35</v>
      </c>
      <c r="E4097" t="s">
        <v>36</v>
      </c>
      <c r="F4097" t="s">
        <v>37</v>
      </c>
      <c r="G4097">
        <f>INDEX(Teams!$B$2:$B$50,MATCH(F4097,Teams!$A$2:$A$50,0))</f>
        <v>16</v>
      </c>
      <c r="H4097">
        <v>44</v>
      </c>
      <c r="K4097" s="2"/>
    </row>
    <row r="4098" spans="1:11" x14ac:dyDescent="0.2">
      <c r="A4098">
        <f t="array" ref="A4098">INDEX('All Matches'!$A$2:$A$25000,MATCH(B4098&amp;C4098&amp;G4098,'All Matches'!$C$2:$C$25000&amp;'All Matches'!$B$2:$B$25000&amp;'All Matches'!$E$2:$E$25000,0))</f>
        <v>1819007</v>
      </c>
      <c r="B4098">
        <f>INDEX(Teams!$B$2:$B$50,MATCH(D4098,Teams!$A$2:$A$50,0))</f>
        <v>42</v>
      </c>
      <c r="C4098" s="2">
        <v>43323</v>
      </c>
      <c r="D4098" t="s">
        <v>35</v>
      </c>
      <c r="E4098" t="s">
        <v>38</v>
      </c>
      <c r="F4098" t="s">
        <v>37</v>
      </c>
      <c r="G4098">
        <f>INDEX(Teams!$B$2:$B$50,MATCH(F4098,Teams!$A$2:$A$50,0))</f>
        <v>16</v>
      </c>
      <c r="H4098">
        <v>80</v>
      </c>
      <c r="K4098" s="2"/>
    </row>
    <row r="4099" spans="1:11" x14ac:dyDescent="0.2">
      <c r="A4099">
        <f t="array" ref="A4099">INDEX('All Matches'!$A$2:$A$25000,MATCH(B4099&amp;C4099&amp;G4099,'All Matches'!$C$2:$C$25000&amp;'All Matches'!$B$2:$B$25000&amp;'All Matches'!$E$2:$E$25000,0))</f>
        <v>1819007</v>
      </c>
      <c r="B4099">
        <f>INDEX(Teams!$B$2:$B$50,MATCH(D4099,Teams!$A$2:$A$50,0))</f>
        <v>16</v>
      </c>
      <c r="C4099" s="2">
        <v>43323</v>
      </c>
      <c r="D4099" t="s">
        <v>37</v>
      </c>
      <c r="E4099" t="s">
        <v>39</v>
      </c>
      <c r="F4099" t="s">
        <v>35</v>
      </c>
      <c r="G4099">
        <f>INDEX(Teams!$B$2:$B$50,MATCH(F4099,Teams!$A$2:$A$50,0))</f>
        <v>42</v>
      </c>
      <c r="H4099">
        <v>17</v>
      </c>
      <c r="K4099" s="2"/>
    </row>
    <row r="4100" spans="1:11" x14ac:dyDescent="0.2">
      <c r="A4100">
        <f t="array" ref="A4100">INDEX('All Matches'!$A$2:$A$25000,MATCH(B4100&amp;C4100&amp;G4100,'All Matches'!$C$2:$C$25000&amp;'All Matches'!$B$2:$B$25000&amp;'All Matches'!$E$2:$E$25000,0))</f>
        <v>1819007</v>
      </c>
      <c r="B4100">
        <f>INDEX(Teams!$B$2:$B$50,MATCH(D4100,Teams!$A$2:$A$50,0))</f>
        <v>16</v>
      </c>
      <c r="C4100" s="2">
        <v>43323</v>
      </c>
      <c r="D4100" t="s">
        <v>37</v>
      </c>
      <c r="E4100" t="s">
        <v>39</v>
      </c>
      <c r="F4100" t="s">
        <v>35</v>
      </c>
      <c r="G4100">
        <f>INDEX(Teams!$B$2:$B$50,MATCH(F4100,Teams!$A$2:$A$50,0))</f>
        <v>42</v>
      </c>
      <c r="H4100">
        <v>67</v>
      </c>
      <c r="K4100" s="2"/>
    </row>
    <row r="4101" spans="1:11" x14ac:dyDescent="0.2">
      <c r="A4101">
        <f t="array" ref="A4101">INDEX('All Matches'!$A$2:$A$25000,MATCH(B4101&amp;C4101&amp;G4101,'All Matches'!$C$2:$C$25000&amp;'All Matches'!$B$2:$B$25000&amp;'All Matches'!$E$2:$E$25000,0))</f>
        <v>1819008</v>
      </c>
      <c r="B4101">
        <f>INDEX(Teams!$B$2:$B$50,MATCH(D4101,Teams!$A$2:$A$50,0))</f>
        <v>19</v>
      </c>
      <c r="C4101" s="2">
        <v>43324</v>
      </c>
      <c r="D4101" t="s">
        <v>40</v>
      </c>
      <c r="E4101" t="s">
        <v>41</v>
      </c>
      <c r="F4101" t="s">
        <v>42</v>
      </c>
      <c r="G4101">
        <f>INDEX(Teams!$B$2:$B$50,MATCH(F4101,Teams!$A$2:$A$50,0))</f>
        <v>29</v>
      </c>
      <c r="H4101">
        <v>19</v>
      </c>
      <c r="K4101" s="2"/>
    </row>
    <row r="4102" spans="1:11" x14ac:dyDescent="0.2">
      <c r="A4102">
        <f t="array" ref="A4102">INDEX('All Matches'!$A$2:$A$25000,MATCH(B4102&amp;C4102&amp;G4102,'All Matches'!$C$2:$C$25000&amp;'All Matches'!$B$2:$B$25000&amp;'All Matches'!$E$2:$E$25000,0))</f>
        <v>1819008</v>
      </c>
      <c r="B4102">
        <f>INDEX(Teams!$B$2:$B$50,MATCH(D4102,Teams!$A$2:$A$50,0))</f>
        <v>19</v>
      </c>
      <c r="C4102" s="2">
        <v>43324</v>
      </c>
      <c r="D4102" t="s">
        <v>40</v>
      </c>
      <c r="E4102" t="s">
        <v>43</v>
      </c>
      <c r="F4102" t="s">
        <v>42</v>
      </c>
      <c r="G4102">
        <f>INDEX(Teams!$B$2:$B$50,MATCH(F4102,Teams!$A$2:$A$50,0))</f>
        <v>29</v>
      </c>
      <c r="H4102">
        <v>45</v>
      </c>
      <c r="K4102" s="2"/>
    </row>
    <row r="4103" spans="1:11" x14ac:dyDescent="0.2">
      <c r="A4103">
        <f t="array" ref="A4103">INDEX('All Matches'!$A$2:$A$25000,MATCH(B4103&amp;C4103&amp;G4103,'All Matches'!$C$2:$C$25000&amp;'All Matches'!$B$2:$B$25000&amp;'All Matches'!$E$2:$E$25000,0))</f>
        <v>1819008</v>
      </c>
      <c r="B4103">
        <f>INDEX(Teams!$B$2:$B$50,MATCH(D4103,Teams!$A$2:$A$50,0))</f>
        <v>19</v>
      </c>
      <c r="C4103" s="2">
        <v>43324</v>
      </c>
      <c r="D4103" t="s">
        <v>40</v>
      </c>
      <c r="E4103" t="s">
        <v>43</v>
      </c>
      <c r="F4103" t="s">
        <v>42</v>
      </c>
      <c r="G4103">
        <f>INDEX(Teams!$B$2:$B$50,MATCH(F4103,Teams!$A$2:$A$50,0))</f>
        <v>29</v>
      </c>
      <c r="H4103">
        <v>53</v>
      </c>
      <c r="K4103" s="2"/>
    </row>
    <row r="4104" spans="1:11" x14ac:dyDescent="0.2">
      <c r="A4104">
        <f t="array" ref="A4104">INDEX('All Matches'!$A$2:$A$25000,MATCH(B4104&amp;C4104&amp;G4104,'All Matches'!$C$2:$C$25000&amp;'All Matches'!$B$2:$B$25000&amp;'All Matches'!$E$2:$E$25000,0))</f>
        <v>1819008</v>
      </c>
      <c r="B4104">
        <f>INDEX(Teams!$B$2:$B$50,MATCH(D4104,Teams!$A$2:$A$50,0))</f>
        <v>19</v>
      </c>
      <c r="C4104" s="2">
        <v>43324</v>
      </c>
      <c r="D4104" t="s">
        <v>40</v>
      </c>
      <c r="E4104" t="s">
        <v>44</v>
      </c>
      <c r="F4104" t="s">
        <v>42</v>
      </c>
      <c r="G4104">
        <f>INDEX(Teams!$B$2:$B$50,MATCH(F4104,Teams!$A$2:$A$50,0))</f>
        <v>29</v>
      </c>
      <c r="H4104">
        <v>88</v>
      </c>
      <c r="K4104" s="2"/>
    </row>
    <row r="4105" spans="1:11" x14ac:dyDescent="0.2">
      <c r="A4105">
        <f t="array" ref="A4105">INDEX('All Matches'!$A$2:$A$25000,MATCH(B4105&amp;C4105&amp;G4105,'All Matches'!$C$2:$C$25000&amp;'All Matches'!$B$2:$B$25000&amp;'All Matches'!$E$2:$E$25000,0))</f>
        <v>1819010</v>
      </c>
      <c r="B4105">
        <f>INDEX(Teams!$B$2:$B$50,MATCH(D4105,Teams!$A$2:$A$50,0))</f>
        <v>20</v>
      </c>
      <c r="C4105" s="2">
        <v>43324</v>
      </c>
      <c r="D4105" t="s">
        <v>45</v>
      </c>
      <c r="E4105" t="s">
        <v>46</v>
      </c>
      <c r="F4105" t="s">
        <v>47</v>
      </c>
      <c r="G4105">
        <f>INDEX(Teams!$B$2:$B$50,MATCH(F4105,Teams!$A$2:$A$50,0))</f>
        <v>10</v>
      </c>
      <c r="H4105">
        <v>14</v>
      </c>
      <c r="K4105" s="2"/>
    </row>
    <row r="4106" spans="1:11" x14ac:dyDescent="0.2">
      <c r="A4106">
        <f t="array" ref="A4106">INDEX('All Matches'!$A$2:$A$25000,MATCH(B4106&amp;C4106&amp;G4106,'All Matches'!$C$2:$C$25000&amp;'All Matches'!$B$2:$B$25000&amp;'All Matches'!$E$2:$E$25000,0))</f>
        <v>1819010</v>
      </c>
      <c r="B4106">
        <f>INDEX(Teams!$B$2:$B$50,MATCH(D4106,Teams!$A$2:$A$50,0))</f>
        <v>20</v>
      </c>
      <c r="C4106" s="2">
        <v>43324</v>
      </c>
      <c r="D4106" t="s">
        <v>45</v>
      </c>
      <c r="E4106" t="s">
        <v>48</v>
      </c>
      <c r="F4106" t="s">
        <v>47</v>
      </c>
      <c r="G4106">
        <f>INDEX(Teams!$B$2:$B$50,MATCH(F4106,Teams!$A$2:$A$50,0))</f>
        <v>10</v>
      </c>
      <c r="H4106">
        <v>64</v>
      </c>
      <c r="K4106" s="2"/>
    </row>
    <row r="4107" spans="1:11" x14ac:dyDescent="0.2">
      <c r="A4107">
        <f t="array" ref="A4107">INDEX('All Matches'!$A$2:$A$25000,MATCH(B4107&amp;C4107&amp;G4107,'All Matches'!$C$2:$C$25000&amp;'All Matches'!$B$2:$B$25000&amp;'All Matches'!$E$2:$E$25000,0))</f>
        <v>1819012</v>
      </c>
      <c r="B4107">
        <f>INDEX(Teams!$B$2:$B$50,MATCH(D4107,Teams!$A$2:$A$50,0))</f>
        <v>16</v>
      </c>
      <c r="C4107" s="2">
        <v>43330</v>
      </c>
      <c r="D4107" t="s">
        <v>37</v>
      </c>
      <c r="E4107" t="s">
        <v>49</v>
      </c>
      <c r="F4107" t="s">
        <v>50</v>
      </c>
      <c r="G4107">
        <f>INDEX(Teams!$B$2:$B$50,MATCH(F4107,Teams!$A$2:$A$50,0))</f>
        <v>23</v>
      </c>
      <c r="H4107">
        <v>15</v>
      </c>
      <c r="K4107" s="2"/>
    </row>
    <row r="4108" spans="1:11" x14ac:dyDescent="0.2">
      <c r="A4108">
        <f t="array" ref="A4108">INDEX('All Matches'!$A$2:$A$25000,MATCH(B4108&amp;C4108&amp;G4108,'All Matches'!$C$2:$C$25000&amp;'All Matches'!$B$2:$B$25000&amp;'All Matches'!$E$2:$E$25000,0))</f>
        <v>1819012</v>
      </c>
      <c r="B4108">
        <f>INDEX(Teams!$B$2:$B$50,MATCH(D4108,Teams!$A$2:$A$50,0))</f>
        <v>16</v>
      </c>
      <c r="C4108" s="2">
        <v>43330</v>
      </c>
      <c r="D4108" t="s">
        <v>37</v>
      </c>
      <c r="E4108" t="s">
        <v>39</v>
      </c>
      <c r="F4108" t="s">
        <v>50</v>
      </c>
      <c r="G4108">
        <f>INDEX(Teams!$B$2:$B$50,MATCH(F4108,Teams!$A$2:$A$50,0))</f>
        <v>23</v>
      </c>
      <c r="H4108">
        <v>31</v>
      </c>
      <c r="K4108" s="2"/>
    </row>
    <row r="4109" spans="1:11" x14ac:dyDescent="0.2">
      <c r="A4109">
        <f t="array" ref="A4109">INDEX('All Matches'!$A$2:$A$25000,MATCH(B4109&amp;C4109&amp;G4109,'All Matches'!$C$2:$C$25000&amp;'All Matches'!$B$2:$B$25000&amp;'All Matches'!$E$2:$E$25000,0))</f>
        <v>1819012</v>
      </c>
      <c r="B4109">
        <f>INDEX(Teams!$B$2:$B$50,MATCH(D4109,Teams!$A$2:$A$50,0))</f>
        <v>23</v>
      </c>
      <c r="C4109" s="2">
        <v>43330</v>
      </c>
      <c r="D4109" t="s">
        <v>50</v>
      </c>
      <c r="E4109" t="s">
        <v>51</v>
      </c>
      <c r="F4109" t="s">
        <v>37</v>
      </c>
      <c r="G4109">
        <f>INDEX(Teams!$B$2:$B$50,MATCH(F4109,Teams!$A$2:$A$50,0))</f>
        <v>16</v>
      </c>
      <c r="H4109">
        <v>54</v>
      </c>
      <c r="K4109" s="2"/>
    </row>
    <row r="4110" spans="1:11" x14ac:dyDescent="0.2">
      <c r="A4110">
        <f t="array" ref="A4110">INDEX('All Matches'!$A$2:$A$25000,MATCH(B4110&amp;C4110&amp;G4110,'All Matches'!$C$2:$C$25000&amp;'All Matches'!$B$2:$B$25000&amp;'All Matches'!$E$2:$E$25000,0))</f>
        <v>1819013</v>
      </c>
      <c r="B4110">
        <f>INDEX(Teams!$B$2:$B$50,MATCH(D4110,Teams!$A$2:$A$50,0))</f>
        <v>18</v>
      </c>
      <c r="C4110" s="2">
        <v>43330</v>
      </c>
      <c r="D4110" t="s">
        <v>12</v>
      </c>
      <c r="E4110" t="s">
        <v>52</v>
      </c>
      <c r="F4110" t="s">
        <v>35</v>
      </c>
      <c r="G4110">
        <f>INDEX(Teams!$B$2:$B$50,MATCH(F4110,Teams!$A$2:$A$50,0))</f>
        <v>42</v>
      </c>
      <c r="H4110">
        <v>29</v>
      </c>
      <c r="I4110">
        <v>1</v>
      </c>
      <c r="K4110" s="2"/>
    </row>
    <row r="4111" spans="1:11" x14ac:dyDescent="0.2">
      <c r="A4111">
        <f t="array" ref="A4111">INDEX('All Matches'!$A$2:$A$25000,MATCH(B4111&amp;C4111&amp;G4111,'All Matches'!$C$2:$C$25000&amp;'All Matches'!$B$2:$B$25000&amp;'All Matches'!$E$2:$E$25000,0))</f>
        <v>1819013</v>
      </c>
      <c r="B4111">
        <f>INDEX(Teams!$B$2:$B$50,MATCH(D4111,Teams!$A$2:$A$50,0))</f>
        <v>18</v>
      </c>
      <c r="C4111" s="2">
        <v>43330</v>
      </c>
      <c r="D4111" t="s">
        <v>12</v>
      </c>
      <c r="E4111" t="s">
        <v>53</v>
      </c>
      <c r="F4111" t="s">
        <v>35</v>
      </c>
      <c r="G4111">
        <f>INDEX(Teams!$B$2:$B$50,MATCH(F4111,Teams!$A$2:$A$50,0))</f>
        <v>42</v>
      </c>
      <c r="H4111">
        <v>45</v>
      </c>
      <c r="K4111" s="2"/>
    </row>
    <row r="4112" spans="1:11" x14ac:dyDescent="0.2">
      <c r="A4112">
        <f t="array" ref="A4112">INDEX('All Matches'!$A$2:$A$25000,MATCH(B4112&amp;C4112&amp;G4112,'All Matches'!$C$2:$C$25000&amp;'All Matches'!$B$2:$B$25000&amp;'All Matches'!$E$2:$E$25000,0))</f>
        <v>1819014</v>
      </c>
      <c r="B4112">
        <f>INDEX(Teams!$B$2:$B$50,MATCH(D4112,Teams!$A$2:$A$50,0))</f>
        <v>26</v>
      </c>
      <c r="C4112" s="2">
        <v>43330</v>
      </c>
      <c r="D4112" t="s">
        <v>17</v>
      </c>
      <c r="E4112" t="s">
        <v>54</v>
      </c>
      <c r="F4112" t="s">
        <v>25</v>
      </c>
      <c r="G4112">
        <f>INDEX(Teams!$B$2:$B$50,MATCH(F4112,Teams!$A$2:$A$50,0))</f>
        <v>36</v>
      </c>
      <c r="H4112">
        <v>43</v>
      </c>
      <c r="K4112" s="2"/>
    </row>
    <row r="4113" spans="1:11" x14ac:dyDescent="0.2">
      <c r="A4113">
        <f t="array" ref="A4113">INDEX('All Matches'!$A$2:$A$25000,MATCH(B4113&amp;C4113&amp;G4113,'All Matches'!$C$2:$C$25000&amp;'All Matches'!$B$2:$B$25000&amp;'All Matches'!$E$2:$E$25000,0))</f>
        <v>1819014</v>
      </c>
      <c r="B4113">
        <f>INDEX(Teams!$B$2:$B$50,MATCH(D4113,Teams!$A$2:$A$50,0))</f>
        <v>26</v>
      </c>
      <c r="C4113" s="2">
        <v>43330</v>
      </c>
      <c r="D4113" t="s">
        <v>17</v>
      </c>
      <c r="E4113" t="s">
        <v>55</v>
      </c>
      <c r="F4113" t="s">
        <v>25</v>
      </c>
      <c r="G4113">
        <f>INDEX(Teams!$B$2:$B$50,MATCH(F4113,Teams!$A$2:$A$50,0))</f>
        <v>36</v>
      </c>
      <c r="H4113">
        <v>74</v>
      </c>
      <c r="K4113" s="2"/>
    </row>
    <row r="4114" spans="1:11" x14ac:dyDescent="0.2">
      <c r="A4114">
        <f t="array" ref="A4114">INDEX('All Matches'!$A$2:$A$25000,MATCH(B4114&amp;C4114&amp;G4114,'All Matches'!$C$2:$C$25000&amp;'All Matches'!$B$2:$B$25000&amp;'All Matches'!$E$2:$E$25000,0))</f>
        <v>1819014</v>
      </c>
      <c r="B4114">
        <f>INDEX(Teams!$B$2:$B$50,MATCH(D4114,Teams!$A$2:$A$50,0))</f>
        <v>26</v>
      </c>
      <c r="C4114" s="2">
        <v>43330</v>
      </c>
      <c r="D4114" t="s">
        <v>17</v>
      </c>
      <c r="E4114" t="s">
        <v>56</v>
      </c>
      <c r="F4114" t="s">
        <v>25</v>
      </c>
      <c r="G4114">
        <f>INDEX(Teams!$B$2:$B$50,MATCH(F4114,Teams!$A$2:$A$50,0))</f>
        <v>36</v>
      </c>
      <c r="H4114">
        <v>77</v>
      </c>
      <c r="K4114" s="2"/>
    </row>
    <row r="4115" spans="1:11" x14ac:dyDescent="0.2">
      <c r="A4115">
        <f t="array" ref="A4115">INDEX('All Matches'!$A$2:$A$25000,MATCH(B4115&amp;C4115&amp;G4115,'All Matches'!$C$2:$C$25000&amp;'All Matches'!$B$2:$B$25000&amp;'All Matches'!$E$2:$E$25000,0))</f>
        <v>1819014</v>
      </c>
      <c r="B4115">
        <f>INDEX(Teams!$B$2:$B$50,MATCH(D4115,Teams!$A$2:$A$50,0))</f>
        <v>36</v>
      </c>
      <c r="C4115" s="2">
        <v>43330</v>
      </c>
      <c r="D4115" t="s">
        <v>25</v>
      </c>
      <c r="E4115" t="s">
        <v>57</v>
      </c>
      <c r="F4115" t="s">
        <v>17</v>
      </c>
      <c r="G4115">
        <f>INDEX(Teams!$B$2:$B$50,MATCH(F4115,Teams!$A$2:$A$50,0))</f>
        <v>26</v>
      </c>
      <c r="H4115">
        <v>52</v>
      </c>
      <c r="K4115" s="2"/>
    </row>
    <row r="4116" spans="1:11" x14ac:dyDescent="0.2">
      <c r="A4116">
        <f t="array" ref="A4116">INDEX('All Matches'!$A$2:$A$25000,MATCH(B4116&amp;C4116&amp;G4116,'All Matches'!$C$2:$C$25000&amp;'All Matches'!$B$2:$B$25000&amp;'All Matches'!$E$2:$E$25000,0))</f>
        <v>1819015</v>
      </c>
      <c r="B4116">
        <f>INDEX(Teams!$B$2:$B$50,MATCH(D4116,Teams!$A$2:$A$50,0))</f>
        <v>29</v>
      </c>
      <c r="C4116" s="2">
        <v>43330</v>
      </c>
      <c r="D4116" t="s">
        <v>42</v>
      </c>
      <c r="E4116" t="s">
        <v>58</v>
      </c>
      <c r="F4116" t="s">
        <v>20</v>
      </c>
      <c r="G4116">
        <f>INDEX(Teams!$B$2:$B$50,MATCH(F4116,Teams!$A$2:$A$50,0))</f>
        <v>11</v>
      </c>
      <c r="H4116">
        <v>33</v>
      </c>
      <c r="J4116">
        <v>1</v>
      </c>
      <c r="K4116" s="2"/>
    </row>
    <row r="4117" spans="1:11" x14ac:dyDescent="0.2">
      <c r="A4117">
        <f t="array" ref="A4117">INDEX('All Matches'!$A$2:$A$25000,MATCH(B4117&amp;C4117&amp;G4117,'All Matches'!$C$2:$C$25000&amp;'All Matches'!$B$2:$B$25000&amp;'All Matches'!$E$2:$E$25000,0))</f>
        <v>1819015</v>
      </c>
      <c r="B4117">
        <f>INDEX(Teams!$B$2:$B$50,MATCH(D4117,Teams!$A$2:$A$50,0))</f>
        <v>11</v>
      </c>
      <c r="C4117" s="2">
        <v>43330</v>
      </c>
      <c r="D4117" t="s">
        <v>20</v>
      </c>
      <c r="E4117" t="s">
        <v>785</v>
      </c>
      <c r="F4117" t="s">
        <v>42</v>
      </c>
      <c r="G4117">
        <f>INDEX(Teams!$B$2:$B$50,MATCH(F4117,Teams!$A$2:$A$50,0))</f>
        <v>29</v>
      </c>
      <c r="H4117">
        <v>60</v>
      </c>
      <c r="K4117" s="2"/>
    </row>
    <row r="4118" spans="1:11" x14ac:dyDescent="0.2">
      <c r="A4118">
        <f t="array" ref="A4118">INDEX('All Matches'!$A$2:$A$25000,MATCH(B4118&amp;C4118&amp;G4118,'All Matches'!$C$2:$C$25000&amp;'All Matches'!$B$2:$B$25000&amp;'All Matches'!$E$2:$E$25000,0))</f>
        <v>1819015</v>
      </c>
      <c r="B4118">
        <f>INDEX(Teams!$B$2:$B$50,MATCH(D4118,Teams!$A$2:$A$50,0))</f>
        <v>11</v>
      </c>
      <c r="C4118" s="2">
        <v>43330</v>
      </c>
      <c r="D4118" t="s">
        <v>20</v>
      </c>
      <c r="E4118" t="s">
        <v>59</v>
      </c>
      <c r="F4118" t="s">
        <v>42</v>
      </c>
      <c r="G4118">
        <f>INDEX(Teams!$B$2:$B$50,MATCH(F4118,Teams!$A$2:$A$50,0))</f>
        <v>29</v>
      </c>
      <c r="H4118">
        <v>66</v>
      </c>
      <c r="K4118" s="2"/>
    </row>
    <row r="4119" spans="1:11" x14ac:dyDescent="0.2">
      <c r="A4119">
        <f t="array" ref="A4119">INDEX('All Matches'!$A$2:$A$25000,MATCH(B4119&amp;C4119&amp;G4119,'All Matches'!$C$2:$C$25000&amp;'All Matches'!$B$2:$B$25000&amp;'All Matches'!$E$2:$E$25000,0))</f>
        <v>1819016</v>
      </c>
      <c r="B4119">
        <f>INDEX(Teams!$B$2:$B$50,MATCH(D4119,Teams!$A$2:$A$50,0))</f>
        <v>14</v>
      </c>
      <c r="C4119" s="2">
        <v>43330</v>
      </c>
      <c r="D4119" t="s">
        <v>27</v>
      </c>
      <c r="E4119" t="s">
        <v>31</v>
      </c>
      <c r="F4119" t="s">
        <v>47</v>
      </c>
      <c r="G4119">
        <f>INDEX(Teams!$B$2:$B$50,MATCH(F4119,Teams!$A$2:$A$50,0))</f>
        <v>10</v>
      </c>
      <c r="H4119">
        <v>9</v>
      </c>
      <c r="K4119" s="2"/>
    </row>
    <row r="4120" spans="1:11" x14ac:dyDescent="0.2">
      <c r="A4120">
        <f t="array" ref="A4120">INDEX('All Matches'!$A$2:$A$25000,MATCH(B4120&amp;C4120&amp;G4120,'All Matches'!$C$2:$C$25000&amp;'All Matches'!$B$2:$B$25000&amp;'All Matches'!$E$2:$E$25000,0))</f>
        <v>1819016</v>
      </c>
      <c r="B4120">
        <f>INDEX(Teams!$B$2:$B$50,MATCH(D4120,Teams!$A$2:$A$50,0))</f>
        <v>14</v>
      </c>
      <c r="C4120" s="2">
        <v>43330</v>
      </c>
      <c r="D4120" t="s">
        <v>27</v>
      </c>
      <c r="E4120" t="s">
        <v>60</v>
      </c>
      <c r="F4120" t="s">
        <v>47</v>
      </c>
      <c r="G4120">
        <f>INDEX(Teams!$B$2:$B$50,MATCH(F4120,Teams!$A$2:$A$50,0))</f>
        <v>10</v>
      </c>
      <c r="H4120">
        <v>20</v>
      </c>
      <c r="K4120" s="2"/>
    </row>
    <row r="4121" spans="1:11" x14ac:dyDescent="0.2">
      <c r="A4121">
        <f t="array" ref="A4121">INDEX('All Matches'!$A$2:$A$25000,MATCH(B4121&amp;C4121&amp;G4121,'All Matches'!$C$2:$C$25000&amp;'All Matches'!$B$2:$B$25000&amp;'All Matches'!$E$2:$E$25000,0))</f>
        <v>1819016</v>
      </c>
      <c r="B4121">
        <f>INDEX(Teams!$B$2:$B$50,MATCH(D4121,Teams!$A$2:$A$50,0))</f>
        <v>14</v>
      </c>
      <c r="C4121" s="2">
        <v>43330</v>
      </c>
      <c r="D4121" t="s">
        <v>27</v>
      </c>
      <c r="E4121" t="s">
        <v>61</v>
      </c>
      <c r="F4121" t="s">
        <v>47</v>
      </c>
      <c r="G4121">
        <f>INDEX(Teams!$B$2:$B$50,MATCH(F4121,Teams!$A$2:$A$50,0))</f>
        <v>10</v>
      </c>
      <c r="H4121">
        <v>81</v>
      </c>
      <c r="K4121" s="2"/>
    </row>
    <row r="4122" spans="1:11" x14ac:dyDescent="0.2">
      <c r="A4122">
        <f t="array" ref="A4122">INDEX('All Matches'!$A$2:$A$25000,MATCH(B4122&amp;C4122&amp;G4122,'All Matches'!$C$2:$C$25000&amp;'All Matches'!$B$2:$B$25000&amp;'All Matches'!$E$2:$E$25000,0))</f>
        <v>1819016</v>
      </c>
      <c r="B4122">
        <f>INDEX(Teams!$B$2:$B$50,MATCH(D4122,Teams!$A$2:$A$50,0))</f>
        <v>10</v>
      </c>
      <c r="C4122" s="2">
        <v>43330</v>
      </c>
      <c r="D4122" t="s">
        <v>47</v>
      </c>
      <c r="E4122" t="s">
        <v>62</v>
      </c>
      <c r="F4122" t="s">
        <v>27</v>
      </c>
      <c r="G4122">
        <f>INDEX(Teams!$B$2:$B$50,MATCH(F4122,Teams!$A$2:$A$50,0))</f>
        <v>14</v>
      </c>
      <c r="H4122">
        <v>37</v>
      </c>
      <c r="K4122" s="2"/>
    </row>
    <row r="4123" spans="1:11" x14ac:dyDescent="0.2">
      <c r="A4123">
        <f t="array" ref="A4123">INDEX('All Matches'!$A$2:$A$25000,MATCH(B4123&amp;C4123&amp;G4123,'All Matches'!$C$2:$C$25000&amp;'All Matches'!$B$2:$B$25000&amp;'All Matches'!$E$2:$E$25000,0))</f>
        <v>1819016</v>
      </c>
      <c r="B4123">
        <f>INDEX(Teams!$B$2:$B$50,MATCH(D4123,Teams!$A$2:$A$50,0))</f>
        <v>10</v>
      </c>
      <c r="C4123" s="2">
        <v>43330</v>
      </c>
      <c r="D4123" t="s">
        <v>47</v>
      </c>
      <c r="E4123" t="s">
        <v>63</v>
      </c>
      <c r="F4123" t="s">
        <v>27</v>
      </c>
      <c r="G4123">
        <f>INDEX(Teams!$B$2:$B$50,MATCH(F4123,Teams!$A$2:$A$50,0))</f>
        <v>14</v>
      </c>
      <c r="H4123">
        <v>41</v>
      </c>
      <c r="K4123" s="2"/>
    </row>
    <row r="4124" spans="1:11" x14ac:dyDescent="0.2">
      <c r="A4124">
        <f t="array" ref="A4124">INDEX('All Matches'!$A$2:$A$25000,MATCH(B4124&amp;C4124&amp;G4124,'All Matches'!$C$2:$C$25000&amp;'All Matches'!$B$2:$B$25000&amp;'All Matches'!$E$2:$E$25000,0))</f>
        <v>1819017</v>
      </c>
      <c r="B4124">
        <f>INDEX(Teams!$B$2:$B$50,MATCH(D4124,Teams!$A$2:$A$50,0))</f>
        <v>13</v>
      </c>
      <c r="C4124" s="2">
        <v>43331</v>
      </c>
      <c r="D4124" t="s">
        <v>64</v>
      </c>
      <c r="E4124" t="s">
        <v>65</v>
      </c>
      <c r="F4124" t="s">
        <v>32</v>
      </c>
      <c r="G4124">
        <f>INDEX(Teams!$B$2:$B$50,MATCH(F4124,Teams!$A$2:$A$50,0))</f>
        <v>27</v>
      </c>
      <c r="H4124">
        <v>6</v>
      </c>
      <c r="K4124" s="2"/>
    </row>
    <row r="4125" spans="1:11" x14ac:dyDescent="0.2">
      <c r="A4125">
        <f t="array" ref="A4125">INDEX('All Matches'!$A$2:$A$25000,MATCH(B4125&amp;C4125&amp;G4125,'All Matches'!$C$2:$C$25000&amp;'All Matches'!$B$2:$B$25000&amp;'All Matches'!$E$2:$E$25000,0))</f>
        <v>1819017</v>
      </c>
      <c r="B4125">
        <f>INDEX(Teams!$B$2:$B$50,MATCH(D4125,Teams!$A$2:$A$50,0))</f>
        <v>27</v>
      </c>
      <c r="C4125" s="2">
        <v>43331</v>
      </c>
      <c r="D4125" t="s">
        <v>32</v>
      </c>
      <c r="E4125" t="s">
        <v>788</v>
      </c>
      <c r="F4125" t="s">
        <v>64</v>
      </c>
      <c r="G4125">
        <f>INDEX(Teams!$B$2:$B$50,MATCH(F4125,Teams!$A$2:$A$50,0))</f>
        <v>13</v>
      </c>
      <c r="H4125">
        <v>3</v>
      </c>
      <c r="K4125" s="2"/>
    </row>
    <row r="4126" spans="1:11" x14ac:dyDescent="0.2">
      <c r="A4126">
        <f t="array" ref="A4126">INDEX('All Matches'!$A$2:$A$25000,MATCH(B4126&amp;C4126&amp;G4126,'All Matches'!$C$2:$C$25000&amp;'All Matches'!$B$2:$B$25000&amp;'All Matches'!$E$2:$E$25000,0))</f>
        <v>1819017</v>
      </c>
      <c r="B4126">
        <f>INDEX(Teams!$B$2:$B$50,MATCH(D4126,Teams!$A$2:$A$50,0))</f>
        <v>27</v>
      </c>
      <c r="C4126" s="2">
        <v>43331</v>
      </c>
      <c r="D4126" t="s">
        <v>32</v>
      </c>
      <c r="E4126" t="s">
        <v>66</v>
      </c>
      <c r="F4126" t="s">
        <v>64</v>
      </c>
      <c r="G4126">
        <f>INDEX(Teams!$B$2:$B$50,MATCH(F4126,Teams!$A$2:$A$50,0))</f>
        <v>13</v>
      </c>
      <c r="H4126">
        <v>48</v>
      </c>
      <c r="K4126" s="2"/>
    </row>
    <row r="4127" spans="1:11" x14ac:dyDescent="0.2">
      <c r="A4127">
        <f t="array" ref="A4127">INDEX('All Matches'!$A$2:$A$25000,MATCH(B4127&amp;C4127&amp;G4127,'All Matches'!$C$2:$C$25000&amp;'All Matches'!$B$2:$B$25000&amp;'All Matches'!$E$2:$E$25000,0))</f>
        <v>1819017</v>
      </c>
      <c r="B4127">
        <f>INDEX(Teams!$B$2:$B$50,MATCH(D4127,Teams!$A$2:$A$50,0))</f>
        <v>27</v>
      </c>
      <c r="C4127" s="2">
        <v>43331</v>
      </c>
      <c r="D4127" t="s">
        <v>32</v>
      </c>
      <c r="E4127" t="s">
        <v>67</v>
      </c>
      <c r="F4127" t="s">
        <v>64</v>
      </c>
      <c r="G4127">
        <f>INDEX(Teams!$B$2:$B$50,MATCH(F4127,Teams!$A$2:$A$50,0))</f>
        <v>13</v>
      </c>
      <c r="H4127">
        <v>51</v>
      </c>
      <c r="K4127" s="2"/>
    </row>
    <row r="4128" spans="1:11" x14ac:dyDescent="0.2">
      <c r="A4128">
        <f t="array" ref="A4128">INDEX('All Matches'!$A$2:$A$25000,MATCH(B4128&amp;C4128&amp;G4128,'All Matches'!$C$2:$C$25000&amp;'All Matches'!$B$2:$B$25000&amp;'All Matches'!$E$2:$E$25000,0))</f>
        <v>1819018</v>
      </c>
      <c r="B4128">
        <f>INDEX(Teams!$B$2:$B$50,MATCH(D4128,Teams!$A$2:$A$50,0))</f>
        <v>20</v>
      </c>
      <c r="C4128" s="2">
        <v>43331</v>
      </c>
      <c r="D4128" t="s">
        <v>45</v>
      </c>
      <c r="E4128" t="s">
        <v>68</v>
      </c>
      <c r="F4128" t="s">
        <v>29</v>
      </c>
      <c r="G4128">
        <f>INDEX(Teams!$B$2:$B$50,MATCH(F4128,Teams!$A$2:$A$50,0))</f>
        <v>17</v>
      </c>
      <c r="H4128">
        <v>25</v>
      </c>
      <c r="K4128" s="2"/>
    </row>
    <row r="4129" spans="1:11" x14ac:dyDescent="0.2">
      <c r="A4129">
        <f t="array" ref="A4129">INDEX('All Matches'!$A$2:$A$25000,MATCH(B4129&amp;C4129&amp;G4129,'All Matches'!$C$2:$C$25000&amp;'All Matches'!$B$2:$B$25000&amp;'All Matches'!$E$2:$E$25000,0))</f>
        <v>1819018</v>
      </c>
      <c r="B4129">
        <f>INDEX(Teams!$B$2:$B$50,MATCH(D4129,Teams!$A$2:$A$50,0))</f>
        <v>20</v>
      </c>
      <c r="C4129" s="2">
        <v>43331</v>
      </c>
      <c r="D4129" t="s">
        <v>45</v>
      </c>
      <c r="E4129" t="s">
        <v>68</v>
      </c>
      <c r="F4129" t="s">
        <v>29</v>
      </c>
      <c r="G4129">
        <f>INDEX(Teams!$B$2:$B$50,MATCH(F4129,Teams!$A$2:$A$50,0))</f>
        <v>17</v>
      </c>
      <c r="H4129">
        <v>35</v>
      </c>
      <c r="K4129" s="2"/>
    </row>
    <row r="4130" spans="1:11" x14ac:dyDescent="0.2">
      <c r="A4130">
        <f t="array" ref="A4130">INDEX('All Matches'!$A$2:$A$25000,MATCH(B4130&amp;C4130&amp;G4130,'All Matches'!$C$2:$C$25000&amp;'All Matches'!$B$2:$B$25000&amp;'All Matches'!$E$2:$E$25000,0))</f>
        <v>1819018</v>
      </c>
      <c r="B4130">
        <f>INDEX(Teams!$B$2:$B$50,MATCH(D4130,Teams!$A$2:$A$50,0))</f>
        <v>20</v>
      </c>
      <c r="C4130" s="2">
        <v>43331</v>
      </c>
      <c r="D4130" t="s">
        <v>45</v>
      </c>
      <c r="E4130" t="s">
        <v>68</v>
      </c>
      <c r="F4130" t="s">
        <v>29</v>
      </c>
      <c r="G4130">
        <f>INDEX(Teams!$B$2:$B$50,MATCH(F4130,Teams!$A$2:$A$50,0))</f>
        <v>17</v>
      </c>
      <c r="H4130">
        <v>75</v>
      </c>
      <c r="K4130" s="2"/>
    </row>
    <row r="4131" spans="1:11" x14ac:dyDescent="0.2">
      <c r="A4131">
        <f t="array" ref="A4131">INDEX('All Matches'!$A$2:$A$25000,MATCH(B4131&amp;C4131&amp;G4131,'All Matches'!$C$2:$C$25000&amp;'All Matches'!$B$2:$B$25000&amp;'All Matches'!$E$2:$E$25000,0))</f>
        <v>1819018</v>
      </c>
      <c r="B4131">
        <f>INDEX(Teams!$B$2:$B$50,MATCH(D4131,Teams!$A$2:$A$50,0))</f>
        <v>20</v>
      </c>
      <c r="C4131" s="2">
        <v>43331</v>
      </c>
      <c r="D4131" t="s">
        <v>45</v>
      </c>
      <c r="E4131" t="s">
        <v>69</v>
      </c>
      <c r="F4131" t="s">
        <v>29</v>
      </c>
      <c r="G4131">
        <f>INDEX(Teams!$B$2:$B$50,MATCH(F4131,Teams!$A$2:$A$50,0))</f>
        <v>17</v>
      </c>
      <c r="H4131">
        <v>31</v>
      </c>
      <c r="K4131" s="2"/>
    </row>
    <row r="4132" spans="1:11" x14ac:dyDescent="0.2">
      <c r="A4132">
        <f t="array" ref="A4132">INDEX('All Matches'!$A$2:$A$25000,MATCH(B4132&amp;C4132&amp;G4132,'All Matches'!$C$2:$C$25000&amp;'All Matches'!$B$2:$B$25000&amp;'All Matches'!$E$2:$E$25000,0))</f>
        <v>1819018</v>
      </c>
      <c r="B4132">
        <f>INDEX(Teams!$B$2:$B$50,MATCH(D4132,Teams!$A$2:$A$50,0))</f>
        <v>20</v>
      </c>
      <c r="C4132" s="2">
        <v>43331</v>
      </c>
      <c r="D4132" t="s">
        <v>45</v>
      </c>
      <c r="E4132" t="s">
        <v>70</v>
      </c>
      <c r="F4132" t="s">
        <v>29</v>
      </c>
      <c r="G4132">
        <f>INDEX(Teams!$B$2:$B$50,MATCH(F4132,Teams!$A$2:$A$50,0))</f>
        <v>17</v>
      </c>
      <c r="H4132">
        <v>48</v>
      </c>
      <c r="K4132" s="2"/>
    </row>
    <row r="4133" spans="1:11" x14ac:dyDescent="0.2">
      <c r="A4133">
        <f t="array" ref="A4133">INDEX('All Matches'!$A$2:$A$25000,MATCH(B4133&amp;C4133&amp;G4133,'All Matches'!$C$2:$C$25000&amp;'All Matches'!$B$2:$B$25000&amp;'All Matches'!$E$2:$E$25000,0))</f>
        <v>1819018</v>
      </c>
      <c r="B4133">
        <f>INDEX(Teams!$B$2:$B$50,MATCH(D4133,Teams!$A$2:$A$50,0))</f>
        <v>20</v>
      </c>
      <c r="C4133" s="2">
        <v>43331</v>
      </c>
      <c r="D4133" t="s">
        <v>45</v>
      </c>
      <c r="E4133" t="s">
        <v>71</v>
      </c>
      <c r="F4133" t="s">
        <v>29</v>
      </c>
      <c r="G4133">
        <f>INDEX(Teams!$B$2:$B$50,MATCH(F4133,Teams!$A$2:$A$50,0))</f>
        <v>17</v>
      </c>
      <c r="H4133">
        <v>84</v>
      </c>
      <c r="I4133">
        <v>1</v>
      </c>
      <c r="K4133" s="2"/>
    </row>
    <row r="4134" spans="1:11" x14ac:dyDescent="0.2">
      <c r="A4134">
        <f t="array" ref="A4134">INDEX('All Matches'!$A$2:$A$25000,MATCH(B4134&amp;C4134&amp;G4134,'All Matches'!$C$2:$C$25000&amp;'All Matches'!$B$2:$B$25000&amp;'All Matches'!$E$2:$E$25000,0))</f>
        <v>1819018</v>
      </c>
      <c r="B4134">
        <f>INDEX(Teams!$B$2:$B$50,MATCH(D4134,Teams!$A$2:$A$50,0))</f>
        <v>17</v>
      </c>
      <c r="C4134" s="2">
        <v>43331</v>
      </c>
      <c r="D4134" t="s">
        <v>29</v>
      </c>
      <c r="E4134" t="s">
        <v>72</v>
      </c>
      <c r="F4134" t="s">
        <v>45</v>
      </c>
      <c r="G4134">
        <f>INDEX(Teams!$B$2:$B$50,MATCH(F4134,Teams!$A$2:$A$50,0))</f>
        <v>20</v>
      </c>
      <c r="H4134">
        <v>43</v>
      </c>
      <c r="K4134" s="2"/>
    </row>
    <row r="4135" spans="1:11" x14ac:dyDescent="0.2">
      <c r="A4135">
        <f t="array" ref="A4135">INDEX('All Matches'!$A$2:$A$25000,MATCH(B4135&amp;C4135&amp;G4135,'All Matches'!$C$2:$C$25000&amp;'All Matches'!$B$2:$B$25000&amp;'All Matches'!$E$2:$E$25000,0))</f>
        <v>1819019</v>
      </c>
      <c r="B4135">
        <f>INDEX(Teams!$B$2:$B$50,MATCH(D4135,Teams!$A$2:$A$50,0))</f>
        <v>12</v>
      </c>
      <c r="C4135" s="2">
        <v>43331</v>
      </c>
      <c r="D4135" t="s">
        <v>34</v>
      </c>
      <c r="E4135" t="s">
        <v>73</v>
      </c>
      <c r="F4135" t="s">
        <v>10</v>
      </c>
      <c r="G4135">
        <f>INDEX(Teams!$B$2:$B$50,MATCH(F4135,Teams!$A$2:$A$50,0))</f>
        <v>21</v>
      </c>
      <c r="H4135">
        <v>25</v>
      </c>
      <c r="K4135" s="2"/>
    </row>
    <row r="4136" spans="1:11" x14ac:dyDescent="0.2">
      <c r="A4136">
        <f t="array" ref="A4136">INDEX('All Matches'!$A$2:$A$25000,MATCH(B4136&amp;C4136&amp;G4136,'All Matches'!$C$2:$C$25000&amp;'All Matches'!$B$2:$B$25000&amp;'All Matches'!$E$2:$E$25000,0))</f>
        <v>1819019</v>
      </c>
      <c r="B4136">
        <f>INDEX(Teams!$B$2:$B$50,MATCH(D4136,Teams!$A$2:$A$50,0))</f>
        <v>12</v>
      </c>
      <c r="C4136" s="2">
        <v>43331</v>
      </c>
      <c r="D4136" t="s">
        <v>34</v>
      </c>
      <c r="E4136" t="s">
        <v>74</v>
      </c>
      <c r="F4136" t="s">
        <v>10</v>
      </c>
      <c r="G4136">
        <f>INDEX(Teams!$B$2:$B$50,MATCH(F4136,Teams!$A$2:$A$50,0))</f>
        <v>21</v>
      </c>
      <c r="H4136">
        <v>27</v>
      </c>
      <c r="K4136" s="2"/>
    </row>
    <row r="4137" spans="1:11" x14ac:dyDescent="0.2">
      <c r="A4137">
        <f t="array" ref="A4137">INDEX('All Matches'!$A$2:$A$25000,MATCH(B4137&amp;C4137&amp;G4137,'All Matches'!$C$2:$C$25000&amp;'All Matches'!$B$2:$B$25000&amp;'All Matches'!$E$2:$E$25000,0))</f>
        <v>1819019</v>
      </c>
      <c r="B4137">
        <f>INDEX(Teams!$B$2:$B$50,MATCH(D4137,Teams!$A$2:$A$50,0))</f>
        <v>12</v>
      </c>
      <c r="C4137" s="2">
        <v>43331</v>
      </c>
      <c r="D4137" t="s">
        <v>34</v>
      </c>
      <c r="E4137" t="s">
        <v>75</v>
      </c>
      <c r="F4137" t="s">
        <v>10</v>
      </c>
      <c r="G4137">
        <f>INDEX(Teams!$B$2:$B$50,MATCH(F4137,Teams!$A$2:$A$50,0))</f>
        <v>21</v>
      </c>
      <c r="H4137">
        <v>44</v>
      </c>
      <c r="J4137">
        <v>1</v>
      </c>
      <c r="K4137" s="2"/>
    </row>
    <row r="4138" spans="1:11" x14ac:dyDescent="0.2">
      <c r="A4138">
        <f t="array" ref="A4138">INDEX('All Matches'!$A$2:$A$25000,MATCH(B4138&amp;C4138&amp;G4138,'All Matches'!$C$2:$C$25000&amp;'All Matches'!$B$2:$B$25000&amp;'All Matches'!$E$2:$E$25000,0))</f>
        <v>1819019</v>
      </c>
      <c r="B4138">
        <f>INDEX(Teams!$B$2:$B$50,MATCH(D4138,Teams!$A$2:$A$50,0))</f>
        <v>21</v>
      </c>
      <c r="C4138" s="2">
        <v>43331</v>
      </c>
      <c r="D4138" t="s">
        <v>10</v>
      </c>
      <c r="E4138" t="s">
        <v>76</v>
      </c>
      <c r="F4138" t="s">
        <v>34</v>
      </c>
      <c r="G4138">
        <f>INDEX(Teams!$B$2:$B$50,MATCH(F4138,Teams!$A$2:$A$50,0))</f>
        <v>12</v>
      </c>
      <c r="H4138">
        <v>34</v>
      </c>
      <c r="K4138" s="2"/>
    </row>
    <row r="4139" spans="1:11" x14ac:dyDescent="0.2">
      <c r="A4139">
        <f t="array" ref="A4139">INDEX('All Matches'!$A$2:$A$25000,MATCH(B4139&amp;C4139&amp;G4139,'All Matches'!$C$2:$C$25000&amp;'All Matches'!$B$2:$B$25000&amp;'All Matches'!$E$2:$E$25000,0))</f>
        <v>1819019</v>
      </c>
      <c r="B4139">
        <f>INDEX(Teams!$B$2:$B$50,MATCH(D4139,Teams!$A$2:$A$50,0))</f>
        <v>21</v>
      </c>
      <c r="C4139" s="2">
        <v>43331</v>
      </c>
      <c r="D4139" t="s">
        <v>10</v>
      </c>
      <c r="E4139" t="s">
        <v>11</v>
      </c>
      <c r="F4139" t="s">
        <v>34</v>
      </c>
      <c r="G4139">
        <f>INDEX(Teams!$B$2:$B$50,MATCH(F4139,Teams!$A$2:$A$50,0))</f>
        <v>12</v>
      </c>
      <c r="H4139">
        <v>90</v>
      </c>
      <c r="J4139">
        <v>1</v>
      </c>
      <c r="K4139" s="2"/>
    </row>
    <row r="4140" spans="1:11" x14ac:dyDescent="0.2">
      <c r="A4140">
        <f t="array" ref="A4140">INDEX('All Matches'!$A$2:$A$25000,MATCH(B4140&amp;C4140&amp;G4140,'All Matches'!$C$2:$C$25000&amp;'All Matches'!$B$2:$B$25000&amp;'All Matches'!$E$2:$E$25000,0))</f>
        <v>1819020</v>
      </c>
      <c r="B4140">
        <f>INDEX(Teams!$B$2:$B$50,MATCH(D4140,Teams!$A$2:$A$50,0))</f>
        <v>19</v>
      </c>
      <c r="C4140" s="2">
        <v>43332</v>
      </c>
      <c r="D4140" t="s">
        <v>40</v>
      </c>
      <c r="E4140" t="s">
        <v>77</v>
      </c>
      <c r="F4140" t="s">
        <v>23</v>
      </c>
      <c r="G4140">
        <f>INDEX(Teams!$B$2:$B$50,MATCH(F4140,Teams!$A$2:$A$50,0))</f>
        <v>15</v>
      </c>
      <c r="H4140">
        <v>45</v>
      </c>
      <c r="J4140">
        <v>1</v>
      </c>
      <c r="K4140" s="2"/>
    </row>
    <row r="4141" spans="1:11" x14ac:dyDescent="0.2">
      <c r="A4141">
        <f t="array" ref="A4141">INDEX('All Matches'!$A$2:$A$25000,MATCH(B4141&amp;C4141&amp;G4141,'All Matches'!$C$2:$C$25000&amp;'All Matches'!$B$2:$B$25000&amp;'All Matches'!$E$2:$E$25000,0))</f>
        <v>1819020</v>
      </c>
      <c r="B4141">
        <f>INDEX(Teams!$B$2:$B$50,MATCH(D4141,Teams!$A$2:$A$50,0))</f>
        <v>19</v>
      </c>
      <c r="C4141" s="2">
        <v>43332</v>
      </c>
      <c r="D4141" t="s">
        <v>40</v>
      </c>
      <c r="E4141" t="s">
        <v>43</v>
      </c>
      <c r="F4141" t="s">
        <v>23</v>
      </c>
      <c r="G4141">
        <f>INDEX(Teams!$B$2:$B$50,MATCH(F4141,Teams!$A$2:$A$50,0))</f>
        <v>15</v>
      </c>
      <c r="H4141">
        <v>90</v>
      </c>
      <c r="K4141" s="2"/>
    </row>
    <row r="4142" spans="1:11" x14ac:dyDescent="0.2">
      <c r="A4142">
        <f t="array" ref="A4142">INDEX('All Matches'!$A$2:$A$25000,MATCH(B4142&amp;C4142&amp;G4142,'All Matches'!$C$2:$C$25000&amp;'All Matches'!$B$2:$B$25000&amp;'All Matches'!$E$2:$E$25000,0))</f>
        <v>1819021</v>
      </c>
      <c r="B4142">
        <f>INDEX(Teams!$B$2:$B$50,MATCH(D4142,Teams!$A$2:$A$50,0))</f>
        <v>42</v>
      </c>
      <c r="C4142" s="2">
        <v>43337</v>
      </c>
      <c r="D4142" t="s">
        <v>35</v>
      </c>
      <c r="E4142" t="s">
        <v>78</v>
      </c>
      <c r="F4142" t="s">
        <v>45</v>
      </c>
      <c r="G4142">
        <f>INDEX(Teams!$B$2:$B$50,MATCH(F4142,Teams!$A$2:$A$50,0))</f>
        <v>20</v>
      </c>
      <c r="H4142">
        <v>57</v>
      </c>
      <c r="K4142" s="2"/>
    </row>
    <row r="4143" spans="1:11" x14ac:dyDescent="0.2">
      <c r="A4143">
        <f t="array" ref="A4143">INDEX('All Matches'!$A$2:$A$25000,MATCH(B4143&amp;C4143&amp;G4143,'All Matches'!$C$2:$C$25000&amp;'All Matches'!$B$2:$B$25000&amp;'All Matches'!$E$2:$E$25000,0))</f>
        <v>1819021</v>
      </c>
      <c r="B4143">
        <f>INDEX(Teams!$B$2:$B$50,MATCH(D4143,Teams!$A$2:$A$50,0))</f>
        <v>20</v>
      </c>
      <c r="C4143" s="2">
        <v>43337</v>
      </c>
      <c r="D4143" t="s">
        <v>45</v>
      </c>
      <c r="E4143" t="s">
        <v>79</v>
      </c>
      <c r="F4143" t="s">
        <v>35</v>
      </c>
      <c r="G4143">
        <f>INDEX(Teams!$B$2:$B$50,MATCH(F4143,Teams!$A$2:$A$50,0))</f>
        <v>42</v>
      </c>
      <c r="H4143">
        <v>69</v>
      </c>
      <c r="K4143" s="2"/>
    </row>
    <row r="4144" spans="1:11" x14ac:dyDescent="0.2">
      <c r="A4144">
        <f t="array" ref="A4144">INDEX('All Matches'!$A$2:$A$25000,MATCH(B4144&amp;C4144&amp;G4144,'All Matches'!$C$2:$C$25000&amp;'All Matches'!$B$2:$B$25000&amp;'All Matches'!$E$2:$E$25000,0))</f>
        <v>1819022</v>
      </c>
      <c r="B4144">
        <f>INDEX(Teams!$B$2:$B$50,MATCH(D4144,Teams!$A$2:$A$50,0))</f>
        <v>10</v>
      </c>
      <c r="C4144" s="2">
        <v>43337</v>
      </c>
      <c r="D4144" t="s">
        <v>47</v>
      </c>
      <c r="E4144" t="s">
        <v>80</v>
      </c>
      <c r="F4144" t="s">
        <v>42</v>
      </c>
      <c r="G4144">
        <f>INDEX(Teams!$B$2:$B$50,MATCH(F4144,Teams!$A$2:$A$50,0))</f>
        <v>29</v>
      </c>
      <c r="H4144">
        <v>30</v>
      </c>
      <c r="K4144" s="2"/>
    </row>
    <row r="4145" spans="1:11" x14ac:dyDescent="0.2">
      <c r="A4145">
        <f t="array" ref="A4145">INDEX('All Matches'!$A$2:$A$25000,MATCH(B4145&amp;C4145&amp;G4145,'All Matches'!$C$2:$C$25000&amp;'All Matches'!$B$2:$B$25000&amp;'All Matches'!$E$2:$E$25000,0))</f>
        <v>1819022</v>
      </c>
      <c r="B4145">
        <f>INDEX(Teams!$B$2:$B$50,MATCH(D4145,Teams!$A$2:$A$50,0))</f>
        <v>10</v>
      </c>
      <c r="C4145" s="2">
        <v>43337</v>
      </c>
      <c r="D4145" t="s">
        <v>47</v>
      </c>
      <c r="E4145" t="s">
        <v>81</v>
      </c>
      <c r="F4145" t="s">
        <v>42</v>
      </c>
      <c r="G4145">
        <f>INDEX(Teams!$B$2:$B$50,MATCH(F4145,Teams!$A$2:$A$50,0))</f>
        <v>29</v>
      </c>
      <c r="H4145">
        <v>70</v>
      </c>
      <c r="I4145">
        <v>1</v>
      </c>
      <c r="K4145" s="2"/>
    </row>
    <row r="4146" spans="1:11" x14ac:dyDescent="0.2">
      <c r="A4146">
        <f t="array" ref="A4146">INDEX('All Matches'!$A$2:$A$25000,MATCH(B4146&amp;C4146&amp;G4146,'All Matches'!$C$2:$C$25000&amp;'All Matches'!$B$2:$B$25000&amp;'All Matches'!$E$2:$E$25000,0))</f>
        <v>1819022</v>
      </c>
      <c r="B4146">
        <f>INDEX(Teams!$B$2:$B$50,MATCH(D4146,Teams!$A$2:$A$50,0))</f>
        <v>10</v>
      </c>
      <c r="C4146" s="2">
        <v>43337</v>
      </c>
      <c r="D4146" t="s">
        <v>47</v>
      </c>
      <c r="E4146" t="s">
        <v>82</v>
      </c>
      <c r="F4146" t="s">
        <v>42</v>
      </c>
      <c r="G4146">
        <f>INDEX(Teams!$B$2:$B$50,MATCH(F4146,Teams!$A$2:$A$50,0))</f>
        <v>29</v>
      </c>
      <c r="H4146">
        <v>90</v>
      </c>
      <c r="K4146" s="2"/>
    </row>
    <row r="4147" spans="1:11" x14ac:dyDescent="0.2">
      <c r="A4147">
        <f t="array" ref="A4147">INDEX('All Matches'!$A$2:$A$25000,MATCH(B4147&amp;C4147&amp;G4147,'All Matches'!$C$2:$C$25000&amp;'All Matches'!$B$2:$B$25000&amp;'All Matches'!$E$2:$E$25000,0))</f>
        <v>1819022</v>
      </c>
      <c r="B4147">
        <f>INDEX(Teams!$B$2:$B$50,MATCH(D4147,Teams!$A$2:$A$50,0))</f>
        <v>29</v>
      </c>
      <c r="C4147" s="2">
        <v>43337</v>
      </c>
      <c r="D4147" t="s">
        <v>42</v>
      </c>
      <c r="E4147" t="s">
        <v>58</v>
      </c>
      <c r="F4147" t="s">
        <v>47</v>
      </c>
      <c r="G4147">
        <f>INDEX(Teams!$B$2:$B$50,MATCH(F4147,Teams!$A$2:$A$50,0))</f>
        <v>10</v>
      </c>
      <c r="H4147">
        <v>25</v>
      </c>
      <c r="K4147" s="2"/>
    </row>
    <row r="4148" spans="1:11" x14ac:dyDescent="0.2">
      <c r="A4148">
        <f t="array" ref="A4148">INDEX('All Matches'!$A$2:$A$25000,MATCH(B4148&amp;C4148&amp;G4148,'All Matches'!$C$2:$C$25000&amp;'All Matches'!$B$2:$B$25000&amp;'All Matches'!$E$2:$E$25000,0))</f>
        <v>1819023</v>
      </c>
      <c r="B4148">
        <f>INDEX(Teams!$B$2:$B$50,MATCH(D4148,Teams!$A$2:$A$50,0))</f>
        <v>11</v>
      </c>
      <c r="C4148" s="2">
        <v>43337</v>
      </c>
      <c r="D4148" t="s">
        <v>20</v>
      </c>
      <c r="E4148" t="s">
        <v>83</v>
      </c>
      <c r="F4148" t="s">
        <v>37</v>
      </c>
      <c r="G4148">
        <f>INDEX(Teams!$B$2:$B$50,MATCH(F4148,Teams!$A$2:$A$50,0))</f>
        <v>16</v>
      </c>
      <c r="H4148">
        <v>79</v>
      </c>
      <c r="K4148" s="2"/>
    </row>
    <row r="4149" spans="1:11" x14ac:dyDescent="0.2">
      <c r="A4149">
        <f t="array" ref="A4149">INDEX('All Matches'!$A$2:$A$25000,MATCH(B4149&amp;C4149&amp;G4149,'All Matches'!$C$2:$C$25000&amp;'All Matches'!$B$2:$B$25000&amp;'All Matches'!$E$2:$E$25000,0))</f>
        <v>1819023</v>
      </c>
      <c r="B4149">
        <f>INDEX(Teams!$B$2:$B$50,MATCH(D4149,Teams!$A$2:$A$50,0))</f>
        <v>16</v>
      </c>
      <c r="C4149" s="2">
        <v>43337</v>
      </c>
      <c r="D4149" t="s">
        <v>37</v>
      </c>
      <c r="E4149" t="s">
        <v>49</v>
      </c>
      <c r="F4149" t="s">
        <v>20</v>
      </c>
      <c r="G4149">
        <f>INDEX(Teams!$B$2:$B$50,MATCH(F4149,Teams!$A$2:$A$50,0))</f>
        <v>11</v>
      </c>
      <c r="H4149">
        <v>56</v>
      </c>
      <c r="K4149" s="2"/>
    </row>
    <row r="4150" spans="1:11" x14ac:dyDescent="0.2">
      <c r="A4150">
        <f t="array" ref="A4150">INDEX('All Matches'!$A$2:$A$25000,MATCH(B4150&amp;C4150&amp;G4150,'All Matches'!$C$2:$C$25000&amp;'All Matches'!$B$2:$B$25000&amp;'All Matches'!$E$2:$E$25000,0))</f>
        <v>1819023</v>
      </c>
      <c r="B4150">
        <f>INDEX(Teams!$B$2:$B$50,MATCH(D4150,Teams!$A$2:$A$50,0))</f>
        <v>16</v>
      </c>
      <c r="C4150" s="2">
        <v>43337</v>
      </c>
      <c r="D4150" t="s">
        <v>37</v>
      </c>
      <c r="E4150" t="s">
        <v>84</v>
      </c>
      <c r="F4150" t="s">
        <v>20</v>
      </c>
      <c r="G4150">
        <f>INDEX(Teams!$B$2:$B$50,MATCH(F4150,Teams!$A$2:$A$50,0))</f>
        <v>11</v>
      </c>
      <c r="H4150">
        <v>66</v>
      </c>
      <c r="K4150" s="2"/>
    </row>
    <row r="4151" spans="1:11" x14ac:dyDescent="0.2">
      <c r="A4151">
        <f t="array" ref="A4151">INDEX('All Matches'!$A$2:$A$25000,MATCH(B4151&amp;C4151&amp;G4151,'All Matches'!$C$2:$C$25000&amp;'All Matches'!$B$2:$B$25000&amp;'All Matches'!$E$2:$E$25000,0))</f>
        <v>1819025</v>
      </c>
      <c r="B4151">
        <f>INDEX(Teams!$B$2:$B$50,MATCH(D4151,Teams!$A$2:$A$50,0))</f>
        <v>23</v>
      </c>
      <c r="C4151" s="2">
        <v>43337</v>
      </c>
      <c r="D4151" t="s">
        <v>50</v>
      </c>
      <c r="E4151" t="s">
        <v>85</v>
      </c>
      <c r="F4151" t="s">
        <v>12</v>
      </c>
      <c r="G4151">
        <f>INDEX(Teams!$B$2:$B$50,MATCH(F4151,Teams!$A$2:$A$50,0))</f>
        <v>18</v>
      </c>
      <c r="H4151">
        <v>52</v>
      </c>
      <c r="K4151" s="2"/>
    </row>
    <row r="4152" spans="1:11" x14ac:dyDescent="0.2">
      <c r="A4152">
        <f t="array" ref="A4152">INDEX('All Matches'!$A$2:$A$25000,MATCH(B4152&amp;C4152&amp;G4152,'All Matches'!$C$2:$C$25000&amp;'All Matches'!$B$2:$B$25000&amp;'All Matches'!$E$2:$E$25000,0))</f>
        <v>1819025</v>
      </c>
      <c r="B4152">
        <f>INDEX(Teams!$B$2:$B$50,MATCH(D4152,Teams!$A$2:$A$50,0))</f>
        <v>18</v>
      </c>
      <c r="C4152" s="2">
        <v>43337</v>
      </c>
      <c r="D4152" t="s">
        <v>12</v>
      </c>
      <c r="E4152" t="s">
        <v>789</v>
      </c>
      <c r="F4152" t="s">
        <v>50</v>
      </c>
      <c r="G4152">
        <f>INDEX(Teams!$B$2:$B$50,MATCH(F4152,Teams!$A$2:$A$50,0))</f>
        <v>23</v>
      </c>
      <c r="H4152">
        <v>56</v>
      </c>
      <c r="K4152" s="2"/>
    </row>
    <row r="4153" spans="1:11" x14ac:dyDescent="0.2">
      <c r="A4153">
        <f t="array" ref="A4153">INDEX('All Matches'!$A$2:$A$25000,MATCH(B4153&amp;C4153&amp;G4153,'All Matches'!$C$2:$C$25000&amp;'All Matches'!$B$2:$B$25000&amp;'All Matches'!$E$2:$E$25000,0))</f>
        <v>1819025</v>
      </c>
      <c r="B4153">
        <f>INDEX(Teams!$B$2:$B$50,MATCH(D4153,Teams!$A$2:$A$50,0))</f>
        <v>18</v>
      </c>
      <c r="C4153" s="2">
        <v>43337</v>
      </c>
      <c r="D4153" t="s">
        <v>12</v>
      </c>
      <c r="E4153" t="s">
        <v>86</v>
      </c>
      <c r="F4153" t="s">
        <v>50</v>
      </c>
      <c r="G4153">
        <f>INDEX(Teams!$B$2:$B$50,MATCH(F4153,Teams!$A$2:$A$50,0))</f>
        <v>23</v>
      </c>
      <c r="H4153">
        <v>90</v>
      </c>
      <c r="K4153" s="2"/>
    </row>
    <row r="4154" spans="1:11" x14ac:dyDescent="0.2">
      <c r="A4154">
        <f t="array" ref="A4154">INDEX('All Matches'!$A$2:$A$25000,MATCH(B4154&amp;C4154&amp;G4154,'All Matches'!$C$2:$C$25000&amp;'All Matches'!$B$2:$B$25000&amp;'All Matches'!$E$2:$E$25000,0))</f>
        <v>1819026</v>
      </c>
      <c r="B4154">
        <f>INDEX(Teams!$B$2:$B$50,MATCH(D4154,Teams!$A$2:$A$50,0))</f>
        <v>19</v>
      </c>
      <c r="C4154" s="2">
        <v>43337</v>
      </c>
      <c r="D4154" t="s">
        <v>40</v>
      </c>
      <c r="E4154" t="s">
        <v>41</v>
      </c>
      <c r="F4154" t="s">
        <v>34</v>
      </c>
      <c r="G4154">
        <f>INDEX(Teams!$B$2:$B$50,MATCH(F4154,Teams!$A$2:$A$50,0))</f>
        <v>12</v>
      </c>
      <c r="H4154">
        <v>23</v>
      </c>
      <c r="K4154" s="2"/>
    </row>
    <row r="4155" spans="1:11" x14ac:dyDescent="0.2">
      <c r="A4155">
        <f t="array" ref="A4155">INDEX('All Matches'!$A$2:$A$25000,MATCH(B4155&amp;C4155&amp;G4155,'All Matches'!$C$2:$C$25000&amp;'All Matches'!$B$2:$B$25000&amp;'All Matches'!$E$2:$E$25000,0))</f>
        <v>1819023</v>
      </c>
      <c r="B4155">
        <f>INDEX(Teams!$B$2:$B$50,MATCH(D4155,Teams!$A$2:$A$50,0))</f>
        <v>11</v>
      </c>
      <c r="C4155" s="2">
        <v>43337</v>
      </c>
      <c r="D4155" t="s">
        <v>20</v>
      </c>
      <c r="E4155" t="s">
        <v>780</v>
      </c>
      <c r="F4155" t="s">
        <v>37</v>
      </c>
      <c r="G4155">
        <f>INDEX(Teams!$B$2:$B$50,MATCH(F4155,Teams!$A$2:$A$50,0))</f>
        <v>16</v>
      </c>
      <c r="H4155">
        <v>75</v>
      </c>
      <c r="J4155">
        <v>1</v>
      </c>
      <c r="K4155" s="2"/>
    </row>
    <row r="4156" spans="1:11" x14ac:dyDescent="0.2">
      <c r="A4156">
        <f t="array" ref="A4156">INDEX('All Matches'!$A$2:$A$25000,MATCH(B4156&amp;C4156&amp;G4156,'All Matches'!$C$2:$C$25000&amp;'All Matches'!$B$2:$B$25000&amp;'All Matches'!$E$2:$E$25000,0))</f>
        <v>1819027</v>
      </c>
      <c r="B4156">
        <f>INDEX(Teams!$B$2:$B$50,MATCH(D4156,Teams!$A$2:$A$50,0))</f>
        <v>27</v>
      </c>
      <c r="C4156" s="2">
        <v>43338</v>
      </c>
      <c r="D4156" t="s">
        <v>32</v>
      </c>
      <c r="E4156" t="s">
        <v>33</v>
      </c>
      <c r="F4156" t="s">
        <v>23</v>
      </c>
      <c r="G4156">
        <f>INDEX(Teams!$B$2:$B$50,MATCH(F4156,Teams!$A$2:$A$50,0))</f>
        <v>15</v>
      </c>
      <c r="H4156">
        <v>53</v>
      </c>
      <c r="K4156" s="2"/>
    </row>
    <row r="4157" spans="1:11" x14ac:dyDescent="0.2">
      <c r="A4157">
        <f t="array" ref="A4157">INDEX('All Matches'!$A$2:$A$25000,MATCH(B4157&amp;C4157&amp;G4157,'All Matches'!$C$2:$C$25000&amp;'All Matches'!$B$2:$B$25000&amp;'All Matches'!$E$2:$E$25000,0))</f>
        <v>1819027</v>
      </c>
      <c r="B4157">
        <f>INDEX(Teams!$B$2:$B$50,MATCH(D4157,Teams!$A$2:$A$50,0))</f>
        <v>27</v>
      </c>
      <c r="C4157" s="2">
        <v>43338</v>
      </c>
      <c r="D4157" t="s">
        <v>32</v>
      </c>
      <c r="E4157" t="s">
        <v>87</v>
      </c>
      <c r="F4157" t="s">
        <v>23</v>
      </c>
      <c r="G4157">
        <f>INDEX(Teams!$B$2:$B$50,MATCH(F4157,Teams!$A$2:$A$50,0))</f>
        <v>15</v>
      </c>
      <c r="H4157">
        <v>71</v>
      </c>
      <c r="K4157" s="2"/>
    </row>
    <row r="4158" spans="1:11" x14ac:dyDescent="0.2">
      <c r="A4158">
        <f t="array" ref="A4158">INDEX('All Matches'!$A$2:$A$25000,MATCH(B4158&amp;C4158&amp;G4158,'All Matches'!$C$2:$C$25000&amp;'All Matches'!$B$2:$B$25000&amp;'All Matches'!$E$2:$E$25000,0))</f>
        <v>1819027</v>
      </c>
      <c r="B4158">
        <f>INDEX(Teams!$B$2:$B$50,MATCH(D4158,Teams!$A$2:$A$50,0))</f>
        <v>15</v>
      </c>
      <c r="C4158" s="2">
        <v>43338</v>
      </c>
      <c r="D4158" t="s">
        <v>23</v>
      </c>
      <c r="E4158" t="s">
        <v>26</v>
      </c>
      <c r="F4158" t="s">
        <v>32</v>
      </c>
      <c r="G4158">
        <f>INDEX(Teams!$B$2:$B$50,MATCH(F4158,Teams!$A$2:$A$50,0))</f>
        <v>27</v>
      </c>
      <c r="H4158">
        <v>78</v>
      </c>
      <c r="K4158" s="2"/>
    </row>
    <row r="4159" spans="1:11" x14ac:dyDescent="0.2">
      <c r="A4159">
        <f t="array" ref="A4159">INDEX('All Matches'!$A$2:$A$25000,MATCH(B4159&amp;C4159&amp;G4159,'All Matches'!$C$2:$C$25000&amp;'All Matches'!$B$2:$B$25000&amp;'All Matches'!$E$2:$E$25000,0))</f>
        <v>1819028</v>
      </c>
      <c r="B4159">
        <f>INDEX(Teams!$B$2:$B$50,MATCH(D4159,Teams!$A$2:$A$50,0))</f>
        <v>36</v>
      </c>
      <c r="C4159" s="2">
        <v>43338</v>
      </c>
      <c r="D4159" t="s">
        <v>25</v>
      </c>
      <c r="E4159" t="s">
        <v>88</v>
      </c>
      <c r="F4159" t="s">
        <v>64</v>
      </c>
      <c r="G4159">
        <f>INDEX(Teams!$B$2:$B$50,MATCH(F4159,Teams!$A$2:$A$50,0))</f>
        <v>13</v>
      </c>
      <c r="H4159">
        <v>4</v>
      </c>
      <c r="K4159" s="2"/>
    </row>
    <row r="4160" spans="1:11" x14ac:dyDescent="0.2">
      <c r="A4160">
        <f t="array" ref="A4160">INDEX('All Matches'!$A$2:$A$25000,MATCH(B4160&amp;C4160&amp;G4160,'All Matches'!$C$2:$C$25000&amp;'All Matches'!$B$2:$B$25000&amp;'All Matches'!$E$2:$E$25000,0))</f>
        <v>1819028</v>
      </c>
      <c r="B4160">
        <f>INDEX(Teams!$B$2:$B$50,MATCH(D4160,Teams!$A$2:$A$50,0))</f>
        <v>36</v>
      </c>
      <c r="C4160" s="2">
        <v>43338</v>
      </c>
      <c r="D4160" t="s">
        <v>25</v>
      </c>
      <c r="E4160" t="s">
        <v>57</v>
      </c>
      <c r="F4160" t="s">
        <v>64</v>
      </c>
      <c r="G4160">
        <f>INDEX(Teams!$B$2:$B$50,MATCH(F4160,Teams!$A$2:$A$50,0))</f>
        <v>13</v>
      </c>
      <c r="H4160">
        <v>36</v>
      </c>
      <c r="K4160" s="2"/>
    </row>
    <row r="4161" spans="1:11" x14ac:dyDescent="0.2">
      <c r="A4161">
        <f t="array" ref="A4161">INDEX('All Matches'!$A$2:$A$25000,MATCH(B4161&amp;C4161&amp;G4161,'All Matches'!$C$2:$C$25000&amp;'All Matches'!$B$2:$B$25000&amp;'All Matches'!$E$2:$E$25000,0))</f>
        <v>1819028</v>
      </c>
      <c r="B4161">
        <f>INDEX(Teams!$B$2:$B$50,MATCH(D4161,Teams!$A$2:$A$50,0))</f>
        <v>36</v>
      </c>
      <c r="C4161" s="2">
        <v>43338</v>
      </c>
      <c r="D4161" t="s">
        <v>25</v>
      </c>
      <c r="E4161" t="s">
        <v>57</v>
      </c>
      <c r="F4161" t="s">
        <v>64</v>
      </c>
      <c r="G4161">
        <f>INDEX(Teams!$B$2:$B$50,MATCH(F4161,Teams!$A$2:$A$50,0))</f>
        <v>13</v>
      </c>
      <c r="H4161">
        <v>38</v>
      </c>
      <c r="K4161" s="2"/>
    </row>
    <row r="4162" spans="1:11" x14ac:dyDescent="0.2">
      <c r="A4162">
        <f t="array" ref="A4162">INDEX('All Matches'!$A$2:$A$25000,MATCH(B4162&amp;C4162&amp;G4162,'All Matches'!$C$2:$C$25000&amp;'All Matches'!$B$2:$B$25000&amp;'All Matches'!$E$2:$E$25000,0))</f>
        <v>1819028</v>
      </c>
      <c r="B4162">
        <f>INDEX(Teams!$B$2:$B$50,MATCH(D4162,Teams!$A$2:$A$50,0))</f>
        <v>36</v>
      </c>
      <c r="C4162" s="2">
        <v>43338</v>
      </c>
      <c r="D4162" t="s">
        <v>25</v>
      </c>
      <c r="E4162" t="s">
        <v>89</v>
      </c>
      <c r="F4162" t="s">
        <v>64</v>
      </c>
      <c r="G4162">
        <f>INDEX(Teams!$B$2:$B$50,MATCH(F4162,Teams!$A$2:$A$50,0))</f>
        <v>13</v>
      </c>
      <c r="H4162">
        <v>83</v>
      </c>
      <c r="K4162" s="2"/>
    </row>
    <row r="4163" spans="1:11" x14ac:dyDescent="0.2">
      <c r="A4163">
        <f t="array" ref="A4163">INDEX('All Matches'!$A$2:$A$25000,MATCH(B4163&amp;C4163&amp;G4163,'All Matches'!$C$2:$C$25000&amp;'All Matches'!$B$2:$B$25000&amp;'All Matches'!$E$2:$E$25000,0))</f>
        <v>1819028</v>
      </c>
      <c r="B4163">
        <f>INDEX(Teams!$B$2:$B$50,MATCH(D4163,Teams!$A$2:$A$50,0))</f>
        <v>13</v>
      </c>
      <c r="C4163" s="2">
        <v>43338</v>
      </c>
      <c r="D4163" t="s">
        <v>64</v>
      </c>
      <c r="E4163" t="s">
        <v>90</v>
      </c>
      <c r="F4163" t="s">
        <v>25</v>
      </c>
      <c r="G4163">
        <f>INDEX(Teams!$B$2:$B$50,MATCH(F4163,Teams!$A$2:$A$50,0))</f>
        <v>36</v>
      </c>
      <c r="H4163">
        <v>10</v>
      </c>
      <c r="K4163" s="2"/>
    </row>
    <row r="4164" spans="1:11" x14ac:dyDescent="0.2">
      <c r="A4164">
        <f t="array" ref="A4164">INDEX('All Matches'!$A$2:$A$25000,MATCH(B4164&amp;C4164&amp;G4164,'All Matches'!$C$2:$C$25000&amp;'All Matches'!$B$2:$B$25000&amp;'All Matches'!$E$2:$E$25000,0))</f>
        <v>1819028</v>
      </c>
      <c r="B4164">
        <f>INDEX(Teams!$B$2:$B$50,MATCH(D4164,Teams!$A$2:$A$50,0))</f>
        <v>13</v>
      </c>
      <c r="C4164" s="2">
        <v>43338</v>
      </c>
      <c r="D4164" t="s">
        <v>64</v>
      </c>
      <c r="E4164" t="s">
        <v>65</v>
      </c>
      <c r="F4164" t="s">
        <v>25</v>
      </c>
      <c r="G4164">
        <f>INDEX(Teams!$B$2:$B$50,MATCH(F4164,Teams!$A$2:$A$50,0))</f>
        <v>36</v>
      </c>
      <c r="H4164">
        <v>41</v>
      </c>
      <c r="K4164" s="2"/>
    </row>
    <row r="4165" spans="1:11" x14ac:dyDescent="0.2">
      <c r="A4165">
        <f t="array" ref="A4165">INDEX('All Matches'!$A$2:$A$25000,MATCH(B4165&amp;C4165&amp;G4165,'All Matches'!$C$2:$C$25000&amp;'All Matches'!$B$2:$B$25000&amp;'All Matches'!$E$2:$E$25000,0))</f>
        <v>1819029</v>
      </c>
      <c r="B4165">
        <f>INDEX(Teams!$B$2:$B$50,MATCH(D4165,Teams!$A$2:$A$50,0))</f>
        <v>22</v>
      </c>
      <c r="C4165" s="2">
        <v>43338</v>
      </c>
      <c r="D4165" t="s">
        <v>15</v>
      </c>
      <c r="E4165" t="s">
        <v>16</v>
      </c>
      <c r="F4165" t="s">
        <v>27</v>
      </c>
      <c r="G4165">
        <f>INDEX(Teams!$B$2:$B$50,MATCH(F4165,Teams!$A$2:$A$50,0))</f>
        <v>14</v>
      </c>
      <c r="H4165">
        <v>83</v>
      </c>
      <c r="K4165" s="2"/>
    </row>
    <row r="4166" spans="1:11" x14ac:dyDescent="0.2">
      <c r="A4166">
        <f t="array" ref="A4166">INDEX('All Matches'!$A$2:$A$25000,MATCH(B4166&amp;C4166&amp;G4166,'All Matches'!$C$2:$C$25000&amp;'All Matches'!$B$2:$B$25000&amp;'All Matches'!$E$2:$E$25000,0))</f>
        <v>1819029</v>
      </c>
      <c r="B4166">
        <f>INDEX(Teams!$B$2:$B$50,MATCH(D4166,Teams!$A$2:$A$50,0))</f>
        <v>14</v>
      </c>
      <c r="C4166" s="2">
        <v>43338</v>
      </c>
      <c r="D4166" t="s">
        <v>27</v>
      </c>
      <c r="E4166" t="s">
        <v>369</v>
      </c>
      <c r="F4166" t="s">
        <v>15</v>
      </c>
      <c r="G4166">
        <f>INDEX(Teams!$B$2:$B$50,MATCH(F4166,Teams!$A$2:$A$50,0))</f>
        <v>22</v>
      </c>
      <c r="H4166">
        <v>76</v>
      </c>
      <c r="J4166">
        <v>1</v>
      </c>
      <c r="K4166" s="2"/>
    </row>
    <row r="4167" spans="1:11" x14ac:dyDescent="0.2">
      <c r="A4167">
        <f t="array" ref="A4167">INDEX('All Matches'!$A$2:$A$25000,MATCH(B4167&amp;C4167&amp;G4167,'All Matches'!$C$2:$C$25000&amp;'All Matches'!$B$2:$B$25000&amp;'All Matches'!$E$2:$E$25000,0))</f>
        <v>1819029</v>
      </c>
      <c r="B4167">
        <f>INDEX(Teams!$B$2:$B$50,MATCH(D4167,Teams!$A$2:$A$50,0))</f>
        <v>14</v>
      </c>
      <c r="C4167" s="2">
        <v>43338</v>
      </c>
      <c r="D4167" t="s">
        <v>27</v>
      </c>
      <c r="E4167" t="s">
        <v>91</v>
      </c>
      <c r="F4167" t="s">
        <v>15</v>
      </c>
      <c r="G4167">
        <f>INDEX(Teams!$B$2:$B$50,MATCH(F4167,Teams!$A$2:$A$50,0))</f>
        <v>22</v>
      </c>
      <c r="H4167">
        <v>87</v>
      </c>
      <c r="I4167">
        <v>1</v>
      </c>
      <c r="K4167" s="2"/>
    </row>
    <row r="4168" spans="1:11" x14ac:dyDescent="0.2">
      <c r="A4168">
        <f t="array" ref="A4168">INDEX('All Matches'!$A$2:$A$25000,MATCH(B4168&amp;C4168&amp;G4168,'All Matches'!$C$2:$C$25000&amp;'All Matches'!$B$2:$B$25000&amp;'All Matches'!$E$2:$E$25000,0))</f>
        <v>1819030</v>
      </c>
      <c r="B4168">
        <f>INDEX(Teams!$B$2:$B$50,MATCH(D4168,Teams!$A$2:$A$50,0))</f>
        <v>26</v>
      </c>
      <c r="C4168" s="2">
        <v>43339</v>
      </c>
      <c r="D4168" t="s">
        <v>17</v>
      </c>
      <c r="E4168" t="s">
        <v>56</v>
      </c>
      <c r="F4168" t="s">
        <v>10</v>
      </c>
      <c r="G4168">
        <f>INDEX(Teams!$B$2:$B$50,MATCH(F4168,Teams!$A$2:$A$50,0))</f>
        <v>21</v>
      </c>
      <c r="H4168">
        <v>50</v>
      </c>
      <c r="K4168" s="2"/>
    </row>
    <row r="4169" spans="1:11" x14ac:dyDescent="0.2">
      <c r="A4169">
        <f t="array" ref="A4169">INDEX('All Matches'!$A$2:$A$25000,MATCH(B4169&amp;C4169&amp;G4169,'All Matches'!$C$2:$C$25000&amp;'All Matches'!$B$2:$B$25000&amp;'All Matches'!$E$2:$E$25000,0))</f>
        <v>1819030</v>
      </c>
      <c r="B4169">
        <f>INDEX(Teams!$B$2:$B$50,MATCH(D4169,Teams!$A$2:$A$50,0))</f>
        <v>26</v>
      </c>
      <c r="C4169" s="2">
        <v>43339</v>
      </c>
      <c r="D4169" t="s">
        <v>17</v>
      </c>
      <c r="E4169" t="s">
        <v>54</v>
      </c>
      <c r="F4169" t="s">
        <v>10</v>
      </c>
      <c r="G4169">
        <f>INDEX(Teams!$B$2:$B$50,MATCH(F4169,Teams!$A$2:$A$50,0))</f>
        <v>21</v>
      </c>
      <c r="H4169">
        <v>52</v>
      </c>
      <c r="K4169" s="2"/>
    </row>
    <row r="4170" spans="1:11" x14ac:dyDescent="0.2">
      <c r="A4170">
        <f t="array" ref="A4170">INDEX('All Matches'!$A$2:$A$25000,MATCH(B4170&amp;C4170&amp;G4170,'All Matches'!$C$2:$C$25000&amp;'All Matches'!$B$2:$B$25000&amp;'All Matches'!$E$2:$E$25000,0))</f>
        <v>1819030</v>
      </c>
      <c r="B4170">
        <f>INDEX(Teams!$B$2:$B$50,MATCH(D4170,Teams!$A$2:$A$50,0))</f>
        <v>26</v>
      </c>
      <c r="C4170" s="2">
        <v>43339</v>
      </c>
      <c r="D4170" t="s">
        <v>17</v>
      </c>
      <c r="E4170" t="s">
        <v>54</v>
      </c>
      <c r="F4170" t="s">
        <v>10</v>
      </c>
      <c r="G4170">
        <f>INDEX(Teams!$B$2:$B$50,MATCH(F4170,Teams!$A$2:$A$50,0))</f>
        <v>21</v>
      </c>
      <c r="H4170">
        <v>84</v>
      </c>
      <c r="K4170" s="2"/>
    </row>
    <row r="4171" spans="1:11" x14ac:dyDescent="0.2">
      <c r="A4171">
        <f t="array" ref="A4171">INDEX('All Matches'!$A$2:$A$25000,MATCH(B4171&amp;C4171&amp;G4171,'All Matches'!$C$2:$C$25000&amp;'All Matches'!$B$2:$B$25000&amp;'All Matches'!$E$2:$E$25000,0))</f>
        <v>1819031</v>
      </c>
      <c r="B4171">
        <f>INDEX(Teams!$B$2:$B$50,MATCH(D4171,Teams!$A$2:$A$50,0))</f>
        <v>18</v>
      </c>
      <c r="C4171" s="2">
        <v>43344</v>
      </c>
      <c r="D4171" t="s">
        <v>12</v>
      </c>
      <c r="E4171" t="s">
        <v>92</v>
      </c>
      <c r="F4171" t="s">
        <v>40</v>
      </c>
      <c r="G4171">
        <f>INDEX(Teams!$B$2:$B$50,MATCH(F4171,Teams!$A$2:$A$50,0))</f>
        <v>19</v>
      </c>
      <c r="H4171">
        <v>63</v>
      </c>
      <c r="K4171" s="2"/>
    </row>
    <row r="4172" spans="1:11" x14ac:dyDescent="0.2">
      <c r="A4172">
        <f t="array" ref="A4172">INDEX('All Matches'!$A$2:$A$25000,MATCH(B4172&amp;C4172&amp;G4172,'All Matches'!$C$2:$C$25000&amp;'All Matches'!$B$2:$B$25000&amp;'All Matches'!$E$2:$E$25000,0))</f>
        <v>1819031</v>
      </c>
      <c r="B4172">
        <f>INDEX(Teams!$B$2:$B$50,MATCH(D4172,Teams!$A$2:$A$50,0))</f>
        <v>19</v>
      </c>
      <c r="C4172" s="2">
        <v>43344</v>
      </c>
      <c r="D4172" t="s">
        <v>40</v>
      </c>
      <c r="E4172" t="s">
        <v>43</v>
      </c>
      <c r="F4172" t="s">
        <v>12</v>
      </c>
      <c r="G4172">
        <f>INDEX(Teams!$B$2:$B$50,MATCH(F4172,Teams!$A$2:$A$50,0))</f>
        <v>18</v>
      </c>
      <c r="H4172">
        <v>10</v>
      </c>
      <c r="K4172" s="2"/>
    </row>
    <row r="4173" spans="1:11" x14ac:dyDescent="0.2">
      <c r="A4173">
        <f t="array" ref="A4173">INDEX('All Matches'!$A$2:$A$25000,MATCH(B4173&amp;C4173&amp;G4173,'All Matches'!$C$2:$C$25000&amp;'All Matches'!$B$2:$B$25000&amp;'All Matches'!$E$2:$E$25000,0))</f>
        <v>1819031</v>
      </c>
      <c r="B4173">
        <f>INDEX(Teams!$B$2:$B$50,MATCH(D4173,Teams!$A$2:$A$50,0))</f>
        <v>19</v>
      </c>
      <c r="C4173" s="2">
        <v>43344</v>
      </c>
      <c r="D4173" t="s">
        <v>40</v>
      </c>
      <c r="E4173" t="s">
        <v>93</v>
      </c>
      <c r="F4173" t="s">
        <v>12</v>
      </c>
      <c r="G4173">
        <f>INDEX(Teams!$B$2:$B$50,MATCH(F4173,Teams!$A$2:$A$50,0))</f>
        <v>18</v>
      </c>
      <c r="H4173">
        <v>45</v>
      </c>
      <c r="K4173" s="2"/>
    </row>
    <row r="4174" spans="1:11" x14ac:dyDescent="0.2">
      <c r="A4174">
        <f t="array" ref="A4174">INDEX('All Matches'!$A$2:$A$25000,MATCH(B4174&amp;C4174&amp;G4174,'All Matches'!$C$2:$C$25000&amp;'All Matches'!$B$2:$B$25000&amp;'All Matches'!$E$2:$E$25000,0))</f>
        <v>1819032</v>
      </c>
      <c r="B4174">
        <f>INDEX(Teams!$B$2:$B$50,MATCH(D4174,Teams!$A$2:$A$50,0))</f>
        <v>12</v>
      </c>
      <c r="C4174" s="2">
        <v>43344</v>
      </c>
      <c r="D4174" t="s">
        <v>34</v>
      </c>
      <c r="E4174" t="s">
        <v>73</v>
      </c>
      <c r="F4174" t="s">
        <v>25</v>
      </c>
      <c r="G4174">
        <f>INDEX(Teams!$B$2:$B$50,MATCH(F4174,Teams!$A$2:$A$50,0))</f>
        <v>36</v>
      </c>
      <c r="H4174">
        <v>67</v>
      </c>
      <c r="K4174" s="2"/>
    </row>
    <row r="4175" spans="1:11" x14ac:dyDescent="0.2">
      <c r="A4175">
        <f t="array" ref="A4175">INDEX('All Matches'!$A$2:$A$25000,MATCH(B4175&amp;C4175&amp;G4175,'All Matches'!$C$2:$C$25000&amp;'All Matches'!$B$2:$B$25000&amp;'All Matches'!$E$2:$E$25000,0))</f>
        <v>1819032</v>
      </c>
      <c r="B4175">
        <f>INDEX(Teams!$B$2:$B$50,MATCH(D4175,Teams!$A$2:$A$50,0))</f>
        <v>12</v>
      </c>
      <c r="C4175" s="2">
        <v>43344</v>
      </c>
      <c r="D4175" t="s">
        <v>34</v>
      </c>
      <c r="E4175" t="s">
        <v>73</v>
      </c>
      <c r="F4175" t="s">
        <v>25</v>
      </c>
      <c r="G4175">
        <f>INDEX(Teams!$B$2:$B$50,MATCH(F4175,Teams!$A$2:$A$50,0))</f>
        <v>36</v>
      </c>
      <c r="H4175">
        <v>84</v>
      </c>
      <c r="J4175">
        <v>1</v>
      </c>
      <c r="K4175" s="2"/>
    </row>
    <row r="4176" spans="1:11" x14ac:dyDescent="0.2">
      <c r="A4176">
        <f t="array" ref="A4176">INDEX('All Matches'!$A$2:$A$25000,MATCH(B4176&amp;C4176&amp;G4176,'All Matches'!$C$2:$C$25000&amp;'All Matches'!$B$2:$B$25000&amp;'All Matches'!$E$2:$E$25000,0))</f>
        <v>1819032</v>
      </c>
      <c r="B4176">
        <f>INDEX(Teams!$B$2:$B$50,MATCH(D4176,Teams!$A$2:$A$50,0))</f>
        <v>36</v>
      </c>
      <c r="C4176" s="2">
        <v>43344</v>
      </c>
      <c r="D4176" t="s">
        <v>25</v>
      </c>
      <c r="E4176" t="s">
        <v>89</v>
      </c>
      <c r="F4176" t="s">
        <v>34</v>
      </c>
      <c r="G4176">
        <f>INDEX(Teams!$B$2:$B$50,MATCH(F4176,Teams!$A$2:$A$50,0))</f>
        <v>12</v>
      </c>
      <c r="H4176">
        <v>43</v>
      </c>
      <c r="K4176" s="2"/>
    </row>
    <row r="4177" spans="1:11" x14ac:dyDescent="0.2">
      <c r="A4177">
        <f t="array" ref="A4177">INDEX('All Matches'!$A$2:$A$25000,MATCH(B4177&amp;C4177&amp;G4177,'All Matches'!$C$2:$C$25000&amp;'All Matches'!$B$2:$B$25000&amp;'All Matches'!$E$2:$E$25000,0))</f>
        <v>1819032</v>
      </c>
      <c r="B4177">
        <f>INDEX(Teams!$B$2:$B$50,MATCH(D4177,Teams!$A$2:$A$50,0))</f>
        <v>36</v>
      </c>
      <c r="C4177" s="2">
        <v>43344</v>
      </c>
      <c r="D4177" t="s">
        <v>25</v>
      </c>
      <c r="E4177" t="s">
        <v>57</v>
      </c>
      <c r="F4177" t="s">
        <v>34</v>
      </c>
      <c r="G4177">
        <f>INDEX(Teams!$B$2:$B$50,MATCH(F4177,Teams!$A$2:$A$50,0))</f>
        <v>12</v>
      </c>
      <c r="H4177">
        <v>62</v>
      </c>
      <c r="K4177" s="2"/>
    </row>
    <row r="4178" spans="1:11" x14ac:dyDescent="0.2">
      <c r="A4178">
        <f t="array" ref="A4178">INDEX('All Matches'!$A$2:$A$25000,MATCH(B4178&amp;C4178&amp;G4178,'All Matches'!$C$2:$C$25000&amp;'All Matches'!$B$2:$B$25000&amp;'All Matches'!$E$2:$E$25000,0))</f>
        <v>1819033</v>
      </c>
      <c r="B4178">
        <f>INDEX(Teams!$B$2:$B$50,MATCH(D4178,Teams!$A$2:$A$50,0))</f>
        <v>14</v>
      </c>
      <c r="C4178" s="2">
        <v>43344</v>
      </c>
      <c r="D4178" t="s">
        <v>27</v>
      </c>
      <c r="E4178" t="s">
        <v>31</v>
      </c>
      <c r="F4178" t="s">
        <v>20</v>
      </c>
      <c r="G4178">
        <f>INDEX(Teams!$B$2:$B$50,MATCH(F4178,Teams!$A$2:$A$50,0))</f>
        <v>11</v>
      </c>
      <c r="H4178">
        <v>72</v>
      </c>
      <c r="K4178" s="2"/>
    </row>
    <row r="4179" spans="1:11" x14ac:dyDescent="0.2">
      <c r="A4179">
        <f t="array" ref="A4179">INDEX('All Matches'!$A$2:$A$25000,MATCH(B4179&amp;C4179&amp;G4179,'All Matches'!$C$2:$C$25000&amp;'All Matches'!$B$2:$B$25000&amp;'All Matches'!$E$2:$E$25000,0))</f>
        <v>1819033</v>
      </c>
      <c r="B4179">
        <f>INDEX(Teams!$B$2:$B$50,MATCH(D4179,Teams!$A$2:$A$50,0))</f>
        <v>14</v>
      </c>
      <c r="C4179" s="2">
        <v>43344</v>
      </c>
      <c r="D4179" t="s">
        <v>27</v>
      </c>
      <c r="E4179" t="s">
        <v>369</v>
      </c>
      <c r="F4179" t="s">
        <v>20</v>
      </c>
      <c r="G4179">
        <f>INDEX(Teams!$B$2:$B$50,MATCH(F4179,Teams!$A$2:$A$50,0))</f>
        <v>11</v>
      </c>
      <c r="H4179">
        <v>85</v>
      </c>
    </row>
    <row r="4180" spans="1:11" x14ac:dyDescent="0.2">
      <c r="A4180">
        <f t="array" ref="A4180">INDEX('All Matches'!$A$2:$A$25000,MATCH(B4180&amp;C4180&amp;G4180,'All Matches'!$C$2:$C$25000&amp;'All Matches'!$B$2:$B$25000&amp;'All Matches'!$E$2:$E$25000,0))</f>
        <v>1819034</v>
      </c>
      <c r="B4180">
        <f>INDEX(Teams!$B$2:$B$50,MATCH(D4180,Teams!$A$2:$A$50,0))</f>
        <v>23</v>
      </c>
      <c r="C4180" s="2">
        <v>43344</v>
      </c>
      <c r="D4180" t="s">
        <v>50</v>
      </c>
      <c r="E4180" t="s">
        <v>51</v>
      </c>
      <c r="F4180" t="s">
        <v>23</v>
      </c>
      <c r="G4180">
        <f>INDEX(Teams!$B$2:$B$50,MATCH(F4180,Teams!$A$2:$A$50,0))</f>
        <v>15</v>
      </c>
      <c r="H4180">
        <v>47</v>
      </c>
    </row>
    <row r="4181" spans="1:11" x14ac:dyDescent="0.2">
      <c r="A4181">
        <f t="array" ref="A4181">INDEX('All Matches'!$A$2:$A$25000,MATCH(B4181&amp;C4181&amp;G4181,'All Matches'!$C$2:$C$25000&amp;'All Matches'!$B$2:$B$25000&amp;'All Matches'!$E$2:$E$25000,0))</f>
        <v>1819034</v>
      </c>
      <c r="B4181">
        <f>INDEX(Teams!$B$2:$B$50,MATCH(D4181,Teams!$A$2:$A$50,0))</f>
        <v>23</v>
      </c>
      <c r="C4181" s="2">
        <v>43344</v>
      </c>
      <c r="D4181" t="s">
        <v>50</v>
      </c>
      <c r="E4181" t="s">
        <v>94</v>
      </c>
      <c r="F4181" t="s">
        <v>23</v>
      </c>
      <c r="G4181">
        <f>INDEX(Teams!$B$2:$B$50,MATCH(F4181,Teams!$A$2:$A$50,0))</f>
        <v>15</v>
      </c>
      <c r="H4181">
        <v>90</v>
      </c>
    </row>
    <row r="4182" spans="1:11" x14ac:dyDescent="0.2">
      <c r="A4182">
        <f t="array" ref="A4182">INDEX('All Matches'!$A$2:$A$25000,MATCH(B4182&amp;C4182&amp;G4182,'All Matches'!$C$2:$C$25000&amp;'All Matches'!$B$2:$B$25000&amp;'All Matches'!$E$2:$E$25000,0))</f>
        <v>1819035</v>
      </c>
      <c r="B4182">
        <f>INDEX(Teams!$B$2:$B$50,MATCH(D4182,Teams!$A$2:$A$50,0))</f>
        <v>16</v>
      </c>
      <c r="C4182" s="2">
        <v>43344</v>
      </c>
      <c r="D4182" t="s">
        <v>37</v>
      </c>
      <c r="E4182" t="s">
        <v>95</v>
      </c>
      <c r="F4182" t="s">
        <v>29</v>
      </c>
      <c r="G4182">
        <f>INDEX(Teams!$B$2:$B$50,MATCH(F4182,Teams!$A$2:$A$50,0))</f>
        <v>17</v>
      </c>
      <c r="H4182">
        <v>36</v>
      </c>
    </row>
    <row r="4183" spans="1:11" x14ac:dyDescent="0.2">
      <c r="A4183">
        <f t="array" ref="A4183">INDEX('All Matches'!$A$2:$A$25000,MATCH(B4183&amp;C4183&amp;G4183,'All Matches'!$C$2:$C$25000&amp;'All Matches'!$B$2:$B$25000&amp;'All Matches'!$E$2:$E$25000,0))</f>
        <v>1819035</v>
      </c>
      <c r="B4183">
        <f>INDEX(Teams!$B$2:$B$50,MATCH(D4183,Teams!$A$2:$A$50,0))</f>
        <v>17</v>
      </c>
      <c r="C4183" s="2">
        <v>43344</v>
      </c>
      <c r="D4183" t="s">
        <v>29</v>
      </c>
      <c r="E4183" t="s">
        <v>96</v>
      </c>
      <c r="F4183" t="s">
        <v>37</v>
      </c>
      <c r="G4183">
        <f>INDEX(Teams!$B$2:$B$50,MATCH(F4183,Teams!$A$2:$A$50,0))</f>
        <v>16</v>
      </c>
      <c r="H4183">
        <v>34</v>
      </c>
    </row>
    <row r="4184" spans="1:11" x14ac:dyDescent="0.2">
      <c r="A4184">
        <f t="array" ref="A4184">INDEX('All Matches'!$A$2:$A$25000,MATCH(B4184&amp;C4184&amp;G4184,'All Matches'!$C$2:$C$25000&amp;'All Matches'!$B$2:$B$25000&amp;'All Matches'!$E$2:$E$25000,0))</f>
        <v>1819036</v>
      </c>
      <c r="B4184">
        <f>INDEX(Teams!$B$2:$B$50,MATCH(D4184,Teams!$A$2:$A$50,0))</f>
        <v>42</v>
      </c>
      <c r="C4184" s="2">
        <v>43344</v>
      </c>
      <c r="D4184" t="s">
        <v>35</v>
      </c>
      <c r="E4184" t="s">
        <v>97</v>
      </c>
      <c r="F4184" t="s">
        <v>42</v>
      </c>
      <c r="G4184">
        <f>INDEX(Teams!$B$2:$B$50,MATCH(F4184,Teams!$A$2:$A$50,0))</f>
        <v>29</v>
      </c>
      <c r="H4184">
        <v>90</v>
      </c>
    </row>
    <row r="4185" spans="1:11" x14ac:dyDescent="0.2">
      <c r="A4185">
        <f t="array" ref="A4185">INDEX('All Matches'!$A$2:$A$25000,MATCH(B4185&amp;C4185&amp;G4185,'All Matches'!$C$2:$C$25000&amp;'All Matches'!$B$2:$B$25000&amp;'All Matches'!$E$2:$E$25000,0))</f>
        <v>1819037</v>
      </c>
      <c r="B4185">
        <f>INDEX(Teams!$B$2:$B$50,MATCH(D4185,Teams!$A$2:$A$50,0))</f>
        <v>20</v>
      </c>
      <c r="C4185" s="2">
        <v>43344</v>
      </c>
      <c r="D4185" t="s">
        <v>45</v>
      </c>
      <c r="E4185" t="s">
        <v>46</v>
      </c>
      <c r="F4185" t="s">
        <v>15</v>
      </c>
      <c r="G4185">
        <f>INDEX(Teams!$B$2:$B$50,MATCH(F4185,Teams!$A$2:$A$50,0))</f>
        <v>22</v>
      </c>
      <c r="H4185">
        <v>8</v>
      </c>
    </row>
    <row r="4186" spans="1:11" x14ac:dyDescent="0.2">
      <c r="A4186">
        <f t="array" ref="A4186">INDEX('All Matches'!$A$2:$A$25000,MATCH(B4186&amp;C4186&amp;G4186,'All Matches'!$C$2:$C$25000&amp;'All Matches'!$B$2:$B$25000&amp;'All Matches'!$E$2:$E$25000,0))</f>
        <v>1819037</v>
      </c>
      <c r="B4186">
        <f>INDEX(Teams!$B$2:$B$50,MATCH(D4186,Teams!$A$2:$A$50,0))</f>
        <v>20</v>
      </c>
      <c r="C4186" s="2">
        <v>43344</v>
      </c>
      <c r="D4186" t="s">
        <v>45</v>
      </c>
      <c r="E4186" t="s">
        <v>98</v>
      </c>
      <c r="F4186" t="s">
        <v>15</v>
      </c>
      <c r="G4186">
        <f>INDEX(Teams!$B$2:$B$50,MATCH(F4186,Teams!$A$2:$A$50,0))</f>
        <v>22</v>
      </c>
      <c r="H4186">
        <v>52</v>
      </c>
    </row>
    <row r="4187" spans="1:11" x14ac:dyDescent="0.2">
      <c r="A4187">
        <f t="array" ref="A4187">INDEX('All Matches'!$A$2:$A$25000,MATCH(B4187&amp;C4187&amp;G4187,'All Matches'!$C$2:$C$25000&amp;'All Matches'!$B$2:$B$25000&amp;'All Matches'!$E$2:$E$25000,0))</f>
        <v>1819037</v>
      </c>
      <c r="B4187">
        <f>INDEX(Teams!$B$2:$B$50,MATCH(D4187,Teams!$A$2:$A$50,0))</f>
        <v>22</v>
      </c>
      <c r="C4187" s="2">
        <v>43344</v>
      </c>
      <c r="D4187" t="s">
        <v>15</v>
      </c>
      <c r="E4187" t="s">
        <v>99</v>
      </c>
      <c r="F4187" t="s">
        <v>45</v>
      </c>
      <c r="G4187">
        <f>INDEX(Teams!$B$2:$B$50,MATCH(F4187,Teams!$A$2:$A$50,0))</f>
        <v>20</v>
      </c>
      <c r="H4187">
        <v>30</v>
      </c>
    </row>
    <row r="4188" spans="1:11" x14ac:dyDescent="0.2">
      <c r="A4188">
        <f t="array" ref="A4188">INDEX('All Matches'!$A$2:$A$25000,MATCH(B4188&amp;C4188&amp;G4188,'All Matches'!$C$2:$C$25000&amp;'All Matches'!$B$2:$B$25000&amp;'All Matches'!$E$2:$E$25000,0))</f>
        <v>1819038</v>
      </c>
      <c r="B4188">
        <f>INDEX(Teams!$B$2:$B$50,MATCH(D4188,Teams!$A$2:$A$50,0))</f>
        <v>35</v>
      </c>
      <c r="C4188" s="2">
        <v>43345</v>
      </c>
      <c r="D4188" t="s">
        <v>22</v>
      </c>
      <c r="E4188" t="s">
        <v>100</v>
      </c>
      <c r="F4188" t="s">
        <v>47</v>
      </c>
      <c r="G4188">
        <f>INDEX(Teams!$B$2:$B$50,MATCH(F4188,Teams!$A$2:$A$50,0))</f>
        <v>10</v>
      </c>
      <c r="H4188">
        <v>45</v>
      </c>
    </row>
    <row r="4189" spans="1:11" x14ac:dyDescent="0.2">
      <c r="A4189">
        <f t="array" ref="A4189">INDEX('All Matches'!$A$2:$A$25000,MATCH(B4189&amp;C4189&amp;G4189,'All Matches'!$C$2:$C$25000&amp;'All Matches'!$B$2:$B$25000&amp;'All Matches'!$E$2:$E$25000,0))</f>
        <v>1819038</v>
      </c>
      <c r="B4189">
        <f>INDEX(Teams!$B$2:$B$50,MATCH(D4189,Teams!$A$2:$A$50,0))</f>
        <v>35</v>
      </c>
      <c r="C4189" s="2">
        <v>43345</v>
      </c>
      <c r="D4189" t="s">
        <v>22</v>
      </c>
      <c r="E4189" t="s">
        <v>101</v>
      </c>
      <c r="F4189" t="s">
        <v>47</v>
      </c>
      <c r="G4189">
        <f>INDEX(Teams!$B$2:$B$50,MATCH(F4189,Teams!$A$2:$A$50,0))</f>
        <v>10</v>
      </c>
      <c r="H4189">
        <v>70</v>
      </c>
    </row>
    <row r="4190" spans="1:11" x14ac:dyDescent="0.2">
      <c r="A4190">
        <f t="array" ref="A4190">INDEX('All Matches'!$A$2:$A$25000,MATCH(B4190&amp;C4190&amp;G4190,'All Matches'!$C$2:$C$25000&amp;'All Matches'!$B$2:$B$25000&amp;'All Matches'!$E$2:$E$25000,0))</f>
        <v>1819038</v>
      </c>
      <c r="B4190">
        <f>INDEX(Teams!$B$2:$B$50,MATCH(D4190,Teams!$A$2:$A$50,0))</f>
        <v>10</v>
      </c>
      <c r="C4190" s="2">
        <v>43345</v>
      </c>
      <c r="D4190" t="s">
        <v>47</v>
      </c>
      <c r="E4190" t="s">
        <v>102</v>
      </c>
      <c r="F4190" t="s">
        <v>22</v>
      </c>
      <c r="G4190">
        <f>INDEX(Teams!$B$2:$B$50,MATCH(F4190,Teams!$A$2:$A$50,0))</f>
        <v>35</v>
      </c>
      <c r="H4190">
        <v>11</v>
      </c>
    </row>
    <row r="4191" spans="1:11" x14ac:dyDescent="0.2">
      <c r="A4191">
        <f t="array" ref="A4191">INDEX('All Matches'!$A$2:$A$25000,MATCH(B4191&amp;C4191&amp;G4191,'All Matches'!$C$2:$C$25000&amp;'All Matches'!$B$2:$B$25000&amp;'All Matches'!$E$2:$E$25000,0))</f>
        <v>1819038</v>
      </c>
      <c r="B4191">
        <f>INDEX(Teams!$B$2:$B$50,MATCH(D4191,Teams!$A$2:$A$50,0))</f>
        <v>10</v>
      </c>
      <c r="C4191" s="2">
        <v>43345</v>
      </c>
      <c r="D4191" t="s">
        <v>47</v>
      </c>
      <c r="E4191" t="s">
        <v>103</v>
      </c>
      <c r="F4191" t="s">
        <v>22</v>
      </c>
      <c r="G4191">
        <f>INDEX(Teams!$B$2:$B$50,MATCH(F4191,Teams!$A$2:$A$50,0))</f>
        <v>35</v>
      </c>
      <c r="H4191">
        <v>62</v>
      </c>
    </row>
    <row r="4192" spans="1:11" x14ac:dyDescent="0.2">
      <c r="A4192">
        <f t="array" ref="A4192">INDEX('All Matches'!$A$2:$A$25000,MATCH(B4192&amp;C4192&amp;G4192,'All Matches'!$C$2:$C$25000&amp;'All Matches'!$B$2:$B$25000&amp;'All Matches'!$E$2:$E$25000,0))</f>
        <v>1819038</v>
      </c>
      <c r="B4192">
        <f>INDEX(Teams!$B$2:$B$50,MATCH(D4192,Teams!$A$2:$A$50,0))</f>
        <v>10</v>
      </c>
      <c r="C4192" s="2">
        <v>43345</v>
      </c>
      <c r="D4192" t="s">
        <v>47</v>
      </c>
      <c r="E4192" t="s">
        <v>104</v>
      </c>
      <c r="F4192" t="s">
        <v>22</v>
      </c>
      <c r="G4192">
        <f>INDEX(Teams!$B$2:$B$50,MATCH(F4192,Teams!$A$2:$A$50,0))</f>
        <v>35</v>
      </c>
      <c r="H4192">
        <v>81</v>
      </c>
    </row>
    <row r="4193" spans="1:10" x14ac:dyDescent="0.2">
      <c r="A4193">
        <f t="array" ref="A4193">INDEX('All Matches'!$A$2:$A$25000,MATCH(B4193&amp;C4193&amp;G4193,'All Matches'!$C$2:$C$25000&amp;'All Matches'!$B$2:$B$25000&amp;'All Matches'!$E$2:$E$25000,0))</f>
        <v>1819039</v>
      </c>
      <c r="B4193">
        <f>INDEX(Teams!$B$2:$B$50,MATCH(D4193,Teams!$A$2:$A$50,0))</f>
        <v>21</v>
      </c>
      <c r="C4193" s="2">
        <v>43345</v>
      </c>
      <c r="D4193" t="s">
        <v>10</v>
      </c>
      <c r="E4193" t="s">
        <v>76</v>
      </c>
      <c r="F4193" t="s">
        <v>64</v>
      </c>
      <c r="G4193">
        <f>INDEX(Teams!$B$2:$B$50,MATCH(F4193,Teams!$A$2:$A$50,0))</f>
        <v>13</v>
      </c>
      <c r="H4193">
        <v>27</v>
      </c>
    </row>
    <row r="4194" spans="1:10" x14ac:dyDescent="0.2">
      <c r="A4194">
        <f t="array" ref="A4194">INDEX('All Matches'!$A$2:$A$25000,MATCH(B4194&amp;C4194&amp;G4194,'All Matches'!$C$2:$C$25000&amp;'All Matches'!$B$2:$B$25000&amp;'All Matches'!$E$2:$E$25000,0))</f>
        <v>1819039</v>
      </c>
      <c r="B4194">
        <f>INDEX(Teams!$B$2:$B$50,MATCH(D4194,Teams!$A$2:$A$50,0))</f>
        <v>21</v>
      </c>
      <c r="C4194" s="2">
        <v>43345</v>
      </c>
      <c r="D4194" t="s">
        <v>10</v>
      </c>
      <c r="E4194" t="s">
        <v>76</v>
      </c>
      <c r="F4194" t="s">
        <v>64</v>
      </c>
      <c r="G4194">
        <f>INDEX(Teams!$B$2:$B$50,MATCH(F4194,Teams!$A$2:$A$50,0))</f>
        <v>13</v>
      </c>
      <c r="H4194">
        <v>44</v>
      </c>
    </row>
    <row r="4195" spans="1:10" x14ac:dyDescent="0.2">
      <c r="A4195">
        <f t="array" ref="A4195">INDEX('All Matches'!$A$2:$A$25000,MATCH(B4195&amp;C4195&amp;G4195,'All Matches'!$C$2:$C$25000&amp;'All Matches'!$B$2:$B$25000&amp;'All Matches'!$E$2:$E$25000,0))</f>
        <v>1819040</v>
      </c>
      <c r="B4195">
        <f>INDEX(Teams!$B$2:$B$50,MATCH(D4195,Teams!$A$2:$A$50,0))</f>
        <v>27</v>
      </c>
      <c r="C4195" s="2">
        <v>43345</v>
      </c>
      <c r="D4195" t="s">
        <v>32</v>
      </c>
      <c r="E4195" t="s">
        <v>66</v>
      </c>
      <c r="F4195" t="s">
        <v>17</v>
      </c>
      <c r="G4195">
        <f>INDEX(Teams!$B$2:$B$50,MATCH(F4195,Teams!$A$2:$A$50,0))</f>
        <v>26</v>
      </c>
      <c r="H4195">
        <v>69</v>
      </c>
    </row>
    <row r="4196" spans="1:10" x14ac:dyDescent="0.2">
      <c r="A4196">
        <f t="array" ref="A4196">INDEX('All Matches'!$A$2:$A$25000,MATCH(B4196&amp;C4196&amp;G4196,'All Matches'!$C$2:$C$25000&amp;'All Matches'!$B$2:$B$25000&amp;'All Matches'!$E$2:$E$25000,0))</f>
        <v>1819040</v>
      </c>
      <c r="B4196">
        <f>INDEX(Teams!$B$2:$B$50,MATCH(D4196,Teams!$A$2:$A$50,0))</f>
        <v>27</v>
      </c>
      <c r="C4196" s="2">
        <v>43345</v>
      </c>
      <c r="D4196" t="s">
        <v>32</v>
      </c>
      <c r="E4196" t="s">
        <v>105</v>
      </c>
      <c r="F4196" t="s">
        <v>17</v>
      </c>
      <c r="G4196">
        <f>INDEX(Teams!$B$2:$B$50,MATCH(F4196,Teams!$A$2:$A$50,0))</f>
        <v>26</v>
      </c>
      <c r="H4196">
        <v>76</v>
      </c>
    </row>
    <row r="4197" spans="1:10" x14ac:dyDescent="0.2">
      <c r="A4197">
        <f t="array" ref="A4197">INDEX('All Matches'!$A$2:$A$25000,MATCH(B4197&amp;C4197&amp;G4197,'All Matches'!$C$2:$C$25000&amp;'All Matches'!$B$2:$B$25000&amp;'All Matches'!$E$2:$E$25000,0))</f>
        <v>1819040</v>
      </c>
      <c r="B4197">
        <f>INDEX(Teams!$B$2:$B$50,MATCH(D4197,Teams!$A$2:$A$50,0))</f>
        <v>26</v>
      </c>
      <c r="C4197" s="2">
        <v>43345</v>
      </c>
      <c r="D4197" t="s">
        <v>17</v>
      </c>
      <c r="E4197" t="s">
        <v>106</v>
      </c>
      <c r="F4197" t="s">
        <v>32</v>
      </c>
      <c r="G4197">
        <f>INDEX(Teams!$B$2:$B$50,MATCH(F4197,Teams!$A$2:$A$50,0))</f>
        <v>27</v>
      </c>
      <c r="H4197">
        <v>53</v>
      </c>
      <c r="I4197">
        <v>1</v>
      </c>
    </row>
    <row r="4198" spans="1:10" x14ac:dyDescent="0.2">
      <c r="A4198">
        <f t="array" ref="A4198">INDEX('All Matches'!$A$2:$A$25000,MATCH(B4198&amp;C4198&amp;G4198,'All Matches'!$C$2:$C$25000&amp;'All Matches'!$B$2:$B$25000&amp;'All Matches'!$E$2:$E$25000,0))</f>
        <v>1819041</v>
      </c>
      <c r="B4198">
        <f>INDEX(Teams!$B$2:$B$50,MATCH(D4198,Teams!$A$2:$A$50,0))</f>
        <v>26</v>
      </c>
      <c r="C4198" s="2">
        <v>43358</v>
      </c>
      <c r="D4198" t="s">
        <v>17</v>
      </c>
      <c r="E4198" t="s">
        <v>107</v>
      </c>
      <c r="F4198" t="s">
        <v>40</v>
      </c>
      <c r="G4198">
        <f>INDEX(Teams!$B$2:$B$50,MATCH(F4198,Teams!$A$2:$A$50,0))</f>
        <v>19</v>
      </c>
      <c r="H4198">
        <v>90</v>
      </c>
    </row>
    <row r="4199" spans="1:10" x14ac:dyDescent="0.2">
      <c r="A4199">
        <f t="array" ref="A4199">INDEX('All Matches'!$A$2:$A$25000,MATCH(B4199&amp;C4199&amp;G4199,'All Matches'!$C$2:$C$25000&amp;'All Matches'!$B$2:$B$25000&amp;'All Matches'!$E$2:$E$25000,0))</f>
        <v>1819041</v>
      </c>
      <c r="B4199">
        <f>INDEX(Teams!$B$2:$B$50,MATCH(D4199,Teams!$A$2:$A$50,0))</f>
        <v>19</v>
      </c>
      <c r="C4199" s="2">
        <v>43358</v>
      </c>
      <c r="D4199" t="s">
        <v>40</v>
      </c>
      <c r="E4199" t="s">
        <v>108</v>
      </c>
      <c r="F4199" t="s">
        <v>17</v>
      </c>
      <c r="G4199">
        <f>INDEX(Teams!$B$2:$B$50,MATCH(F4199,Teams!$A$2:$A$50,0))</f>
        <v>26</v>
      </c>
      <c r="H4199">
        <v>39</v>
      </c>
    </row>
    <row r="4200" spans="1:10" x14ac:dyDescent="0.2">
      <c r="A4200">
        <f t="array" ref="A4200">INDEX('All Matches'!$A$2:$A$25000,MATCH(B4200&amp;C4200&amp;G4200,'All Matches'!$C$2:$C$25000&amp;'All Matches'!$B$2:$B$25000&amp;'All Matches'!$E$2:$E$25000,0))</f>
        <v>1819041</v>
      </c>
      <c r="B4200">
        <f>INDEX(Teams!$B$2:$B$50,MATCH(D4200,Teams!$A$2:$A$50,0))</f>
        <v>19</v>
      </c>
      <c r="C4200" s="2">
        <v>43358</v>
      </c>
      <c r="D4200" t="s">
        <v>40</v>
      </c>
      <c r="E4200" t="s">
        <v>93</v>
      </c>
      <c r="F4200" t="s">
        <v>17</v>
      </c>
      <c r="G4200">
        <f>INDEX(Teams!$B$2:$B$50,MATCH(F4200,Teams!$A$2:$A$50,0))</f>
        <v>26</v>
      </c>
      <c r="H4200">
        <v>54</v>
      </c>
    </row>
    <row r="4201" spans="1:10" x14ac:dyDescent="0.2">
      <c r="A4201">
        <f t="array" ref="A4201">INDEX('All Matches'!$A$2:$A$25000,MATCH(B4201&amp;C4201&amp;G4201,'All Matches'!$C$2:$C$25000&amp;'All Matches'!$B$2:$B$25000&amp;'All Matches'!$E$2:$E$25000,0))</f>
        <v>1819042</v>
      </c>
      <c r="B4201">
        <f>INDEX(Teams!$B$2:$B$50,MATCH(D4201,Teams!$A$2:$A$50,0))</f>
        <v>11</v>
      </c>
      <c r="C4201" s="2">
        <v>43358</v>
      </c>
      <c r="D4201" t="s">
        <v>20</v>
      </c>
      <c r="E4201" t="s">
        <v>21</v>
      </c>
      <c r="F4201" t="s">
        <v>12</v>
      </c>
      <c r="G4201">
        <f>INDEX(Teams!$B$2:$B$50,MATCH(F4201,Teams!$A$2:$A$50,0))</f>
        <v>18</v>
      </c>
      <c r="H4201">
        <v>19</v>
      </c>
    </row>
    <row r="4202" spans="1:10" x14ac:dyDescent="0.2">
      <c r="A4202">
        <f t="array" ref="A4202">INDEX('All Matches'!$A$2:$A$25000,MATCH(B4202&amp;C4202&amp;G4202,'All Matches'!$C$2:$C$25000&amp;'All Matches'!$B$2:$B$25000&amp;'All Matches'!$E$2:$E$25000,0))</f>
        <v>1819042</v>
      </c>
      <c r="B4202">
        <f>INDEX(Teams!$B$2:$B$50,MATCH(D4202,Teams!$A$2:$A$50,0))</f>
        <v>11</v>
      </c>
      <c r="C4202" s="2">
        <v>43358</v>
      </c>
      <c r="D4202" t="s">
        <v>20</v>
      </c>
      <c r="E4202" t="s">
        <v>21</v>
      </c>
      <c r="F4202" t="s">
        <v>12</v>
      </c>
      <c r="G4202">
        <f>INDEX(Teams!$B$2:$B$50,MATCH(F4202,Teams!$A$2:$A$50,0))</f>
        <v>18</v>
      </c>
      <c r="H4202">
        <v>37</v>
      </c>
    </row>
    <row r="4203" spans="1:10" x14ac:dyDescent="0.2">
      <c r="A4203">
        <f t="array" ref="A4203">INDEX('All Matches'!$A$2:$A$25000,MATCH(B4203&amp;C4203&amp;G4203,'All Matches'!$C$2:$C$25000&amp;'All Matches'!$B$2:$B$25000&amp;'All Matches'!$E$2:$E$25000,0))</f>
        <v>1819042</v>
      </c>
      <c r="B4203">
        <f>INDEX(Teams!$B$2:$B$50,MATCH(D4203,Teams!$A$2:$A$50,0))</f>
        <v>11</v>
      </c>
      <c r="C4203" s="2">
        <v>43358</v>
      </c>
      <c r="D4203" t="s">
        <v>20</v>
      </c>
      <c r="E4203" t="s">
        <v>109</v>
      </c>
      <c r="F4203" t="s">
        <v>12</v>
      </c>
      <c r="G4203">
        <f>INDEX(Teams!$B$2:$B$50,MATCH(F4203,Teams!$A$2:$A$50,0))</f>
        <v>18</v>
      </c>
      <c r="H4203">
        <v>81</v>
      </c>
    </row>
    <row r="4204" spans="1:10" x14ac:dyDescent="0.2">
      <c r="A4204">
        <f t="array" ref="A4204">INDEX('All Matches'!$A$2:$A$25000,MATCH(B4204&amp;C4204&amp;G4204,'All Matches'!$C$2:$C$25000&amp;'All Matches'!$B$2:$B$25000&amp;'All Matches'!$E$2:$E$25000,0))</f>
        <v>1819042</v>
      </c>
      <c r="B4204">
        <f>INDEX(Teams!$B$2:$B$50,MATCH(D4204,Teams!$A$2:$A$50,0))</f>
        <v>18</v>
      </c>
      <c r="C4204" s="2">
        <v>43358</v>
      </c>
      <c r="D4204" t="s">
        <v>12</v>
      </c>
      <c r="E4204" t="s">
        <v>53</v>
      </c>
      <c r="F4204" t="s">
        <v>20</v>
      </c>
      <c r="G4204">
        <f>INDEX(Teams!$B$2:$B$50,MATCH(F4204,Teams!$A$2:$A$50,0))</f>
        <v>11</v>
      </c>
      <c r="H4204">
        <v>88</v>
      </c>
      <c r="J4204">
        <v>1</v>
      </c>
    </row>
    <row r="4205" spans="1:10" x14ac:dyDescent="0.2">
      <c r="A4205">
        <f t="array" ref="A4205">INDEX('All Matches'!$A$2:$A$25000,MATCH(B4205&amp;C4205&amp;G4205,'All Matches'!$C$2:$C$25000&amp;'All Matches'!$B$2:$B$25000&amp;'All Matches'!$E$2:$E$25000,0))</f>
        <v>1819042</v>
      </c>
      <c r="B4205">
        <f>INDEX(Teams!$B$2:$B$50,MATCH(D4205,Teams!$A$2:$A$50,0))</f>
        <v>18</v>
      </c>
      <c r="C4205" s="2">
        <v>43358</v>
      </c>
      <c r="D4205" t="s">
        <v>12</v>
      </c>
      <c r="E4205" t="s">
        <v>110</v>
      </c>
      <c r="F4205" t="s">
        <v>20</v>
      </c>
      <c r="G4205">
        <f>INDEX(Teams!$B$2:$B$50,MATCH(F4205,Teams!$A$2:$A$50,0))</f>
        <v>11</v>
      </c>
      <c r="H4205">
        <v>89</v>
      </c>
    </row>
    <row r="4206" spans="1:10" x14ac:dyDescent="0.2">
      <c r="A4206">
        <f t="array" ref="A4206">INDEX('All Matches'!$A$2:$A$25000,MATCH(B4206&amp;C4206&amp;G4206,'All Matches'!$C$2:$C$25000&amp;'All Matches'!$B$2:$B$25000&amp;'All Matches'!$E$2:$E$25000,0))</f>
        <v>1819043</v>
      </c>
      <c r="B4206">
        <f>INDEX(Teams!$B$2:$B$50,MATCH(D4206,Teams!$A$2:$A$50,0))</f>
        <v>14</v>
      </c>
      <c r="C4206" s="2">
        <v>43358</v>
      </c>
      <c r="D4206" t="s">
        <v>27</v>
      </c>
      <c r="E4206" t="s">
        <v>369</v>
      </c>
      <c r="F4206" t="s">
        <v>22</v>
      </c>
      <c r="G4206">
        <f>INDEX(Teams!$B$2:$B$50,MATCH(F4206,Teams!$A$2:$A$50,0))</f>
        <v>35</v>
      </c>
      <c r="H4206">
        <v>37</v>
      </c>
    </row>
    <row r="4207" spans="1:10" x14ac:dyDescent="0.2">
      <c r="A4207">
        <f t="array" ref="A4207">INDEX('All Matches'!$A$2:$A$25000,MATCH(B4207&amp;C4207&amp;G4207,'All Matches'!$C$2:$C$25000&amp;'All Matches'!$B$2:$B$25000&amp;'All Matches'!$E$2:$E$25000,0))</f>
        <v>1819043</v>
      </c>
      <c r="B4207">
        <f>INDEX(Teams!$B$2:$B$50,MATCH(D4207,Teams!$A$2:$A$50,0))</f>
        <v>14</v>
      </c>
      <c r="C4207" s="2">
        <v>43358</v>
      </c>
      <c r="D4207" t="s">
        <v>27</v>
      </c>
      <c r="E4207" t="s">
        <v>369</v>
      </c>
      <c r="F4207" t="s">
        <v>22</v>
      </c>
      <c r="G4207">
        <f>INDEX(Teams!$B$2:$B$50,MATCH(F4207,Teams!$A$2:$A$50,0))</f>
        <v>35</v>
      </c>
      <c r="H4207">
        <v>44</v>
      </c>
    </row>
    <row r="4208" spans="1:10" x14ac:dyDescent="0.2">
      <c r="A4208">
        <f t="array" ref="A4208">INDEX('All Matches'!$A$2:$A$25000,MATCH(B4208&amp;C4208&amp;G4208,'All Matches'!$C$2:$C$25000&amp;'All Matches'!$B$2:$B$25000&amp;'All Matches'!$E$2:$E$25000,0))</f>
        <v>1819043</v>
      </c>
      <c r="B4208">
        <f>INDEX(Teams!$B$2:$B$50,MATCH(D4208,Teams!$A$2:$A$50,0))</f>
        <v>14</v>
      </c>
      <c r="C4208" s="2">
        <v>43358</v>
      </c>
      <c r="D4208" t="s">
        <v>27</v>
      </c>
      <c r="E4208" t="s">
        <v>369</v>
      </c>
      <c r="F4208" t="s">
        <v>22</v>
      </c>
      <c r="G4208">
        <f>INDEX(Teams!$B$2:$B$50,MATCH(F4208,Teams!$A$2:$A$50,0))</f>
        <v>35</v>
      </c>
      <c r="H4208">
        <v>80</v>
      </c>
      <c r="J4208">
        <v>1</v>
      </c>
    </row>
    <row r="4209" spans="1:10" x14ac:dyDescent="0.2">
      <c r="A4209">
        <f t="array" ref="A4209">INDEX('All Matches'!$A$2:$A$25000,MATCH(B4209&amp;C4209&amp;G4209,'All Matches'!$C$2:$C$25000&amp;'All Matches'!$B$2:$B$25000&amp;'All Matches'!$E$2:$E$25000,0))</f>
        <v>1819043</v>
      </c>
      <c r="B4209">
        <f>INDEX(Teams!$B$2:$B$50,MATCH(D4209,Teams!$A$2:$A$50,0))</f>
        <v>14</v>
      </c>
      <c r="C4209" s="2">
        <v>43358</v>
      </c>
      <c r="D4209" t="s">
        <v>27</v>
      </c>
      <c r="E4209" t="s">
        <v>111</v>
      </c>
      <c r="F4209" t="s">
        <v>22</v>
      </c>
      <c r="G4209">
        <f>INDEX(Teams!$B$2:$B$50,MATCH(F4209,Teams!$A$2:$A$50,0))</f>
        <v>35</v>
      </c>
      <c r="H4209">
        <v>83</v>
      </c>
    </row>
    <row r="4210" spans="1:10" x14ac:dyDescent="0.2">
      <c r="A4210">
        <f t="array" ref="A4210">INDEX('All Matches'!$A$2:$A$25000,MATCH(B4210&amp;C4210&amp;G4210,'All Matches'!$C$2:$C$25000&amp;'All Matches'!$B$2:$B$25000&amp;'All Matches'!$E$2:$E$25000,0))</f>
        <v>1819043</v>
      </c>
      <c r="B4210">
        <f>INDEX(Teams!$B$2:$B$50,MATCH(D4210,Teams!$A$2:$A$50,0))</f>
        <v>35</v>
      </c>
      <c r="C4210" s="2">
        <v>43358</v>
      </c>
      <c r="D4210" t="s">
        <v>22</v>
      </c>
      <c r="E4210" t="s">
        <v>112</v>
      </c>
      <c r="F4210" t="s">
        <v>27</v>
      </c>
      <c r="G4210">
        <f>INDEX(Teams!$B$2:$B$50,MATCH(F4210,Teams!$A$2:$A$50,0))</f>
        <v>14</v>
      </c>
      <c r="H4210">
        <v>16</v>
      </c>
    </row>
    <row r="4211" spans="1:10" x14ac:dyDescent="0.2">
      <c r="A4211">
        <f t="array" ref="A4211">INDEX('All Matches'!$A$2:$A$25000,MATCH(B4211&amp;C4211&amp;G4211,'All Matches'!$C$2:$C$25000&amp;'All Matches'!$B$2:$B$25000&amp;'All Matches'!$E$2:$E$25000,0))</f>
        <v>1819044</v>
      </c>
      <c r="B4211">
        <f>INDEX(Teams!$B$2:$B$50,MATCH(D4211,Teams!$A$2:$A$50,0))</f>
        <v>15</v>
      </c>
      <c r="C4211" s="2">
        <v>43358</v>
      </c>
      <c r="D4211" t="s">
        <v>23</v>
      </c>
      <c r="E4211" t="s">
        <v>26</v>
      </c>
      <c r="F4211" t="s">
        <v>29</v>
      </c>
      <c r="G4211">
        <f>INDEX(Teams!$B$2:$B$50,MATCH(F4211,Teams!$A$2:$A$50,0))</f>
        <v>17</v>
      </c>
      <c r="H4211">
        <v>38</v>
      </c>
    </row>
    <row r="4212" spans="1:10" x14ac:dyDescent="0.2">
      <c r="A4212">
        <f t="array" ref="A4212">INDEX('All Matches'!$A$2:$A$25000,MATCH(B4212&amp;C4212&amp;G4212,'All Matches'!$C$2:$C$25000&amp;'All Matches'!$B$2:$B$25000&amp;'All Matches'!$E$2:$E$25000,0))</f>
        <v>1819045</v>
      </c>
      <c r="B4212">
        <f>INDEX(Teams!$B$2:$B$50,MATCH(D4212,Teams!$A$2:$A$50,0))</f>
        <v>20</v>
      </c>
      <c r="C4212" s="2">
        <v>43358</v>
      </c>
      <c r="D4212" t="s">
        <v>45</v>
      </c>
      <c r="E4212" t="s">
        <v>113</v>
      </c>
      <c r="F4212" t="s">
        <v>25</v>
      </c>
      <c r="G4212">
        <f>INDEX(Teams!$B$2:$B$50,MATCH(F4212,Teams!$A$2:$A$50,0))</f>
        <v>36</v>
      </c>
      <c r="H4212">
        <v>2</v>
      </c>
    </row>
    <row r="4213" spans="1:10" x14ac:dyDescent="0.2">
      <c r="A4213">
        <f t="array" ref="A4213">INDEX('All Matches'!$A$2:$A$25000,MATCH(B4213&amp;C4213&amp;G4213,'All Matches'!$C$2:$C$25000&amp;'All Matches'!$B$2:$B$25000&amp;'All Matches'!$E$2:$E$25000,0))</f>
        <v>1819045</v>
      </c>
      <c r="B4213">
        <f>INDEX(Teams!$B$2:$B$50,MATCH(D4213,Teams!$A$2:$A$50,0))</f>
        <v>20</v>
      </c>
      <c r="C4213" s="2">
        <v>43358</v>
      </c>
      <c r="D4213" t="s">
        <v>45</v>
      </c>
      <c r="E4213" t="s">
        <v>70</v>
      </c>
      <c r="F4213" t="s">
        <v>25</v>
      </c>
      <c r="G4213">
        <f>INDEX(Teams!$B$2:$B$50,MATCH(F4213,Teams!$A$2:$A$50,0))</f>
        <v>36</v>
      </c>
      <c r="H4213">
        <v>21</v>
      </c>
    </row>
    <row r="4214" spans="1:10" x14ac:dyDescent="0.2">
      <c r="A4214">
        <f t="array" ref="A4214">INDEX('All Matches'!$A$2:$A$25000,MATCH(B4214&amp;C4214&amp;G4214,'All Matches'!$C$2:$C$25000&amp;'All Matches'!$B$2:$B$25000&amp;'All Matches'!$E$2:$E$25000,0))</f>
        <v>1819045</v>
      </c>
      <c r="B4214">
        <f>INDEX(Teams!$B$2:$B$50,MATCH(D4214,Teams!$A$2:$A$50,0))</f>
        <v>20</v>
      </c>
      <c r="C4214" s="2">
        <v>43358</v>
      </c>
      <c r="D4214" t="s">
        <v>45</v>
      </c>
      <c r="E4214" t="s">
        <v>46</v>
      </c>
      <c r="F4214" t="s">
        <v>25</v>
      </c>
      <c r="G4214">
        <f>INDEX(Teams!$B$2:$B$50,MATCH(F4214,Teams!$A$2:$A$50,0))</f>
        <v>36</v>
      </c>
      <c r="H4214">
        <v>47</v>
      </c>
    </row>
    <row r="4215" spans="1:10" x14ac:dyDescent="0.2">
      <c r="A4215">
        <f t="array" ref="A4215">INDEX('All Matches'!$A$2:$A$25000,MATCH(B4215&amp;C4215&amp;G4215,'All Matches'!$C$2:$C$25000&amp;'All Matches'!$B$2:$B$25000&amp;'All Matches'!$E$2:$E$25000,0))</f>
        <v>1819046</v>
      </c>
      <c r="B4215">
        <f>INDEX(Teams!$B$2:$B$50,MATCH(D4215,Teams!$A$2:$A$50,0))</f>
        <v>22</v>
      </c>
      <c r="C4215" s="2">
        <v>43358</v>
      </c>
      <c r="D4215" t="s">
        <v>15</v>
      </c>
      <c r="E4215" t="s">
        <v>114</v>
      </c>
      <c r="F4215" t="s">
        <v>47</v>
      </c>
      <c r="G4215">
        <f>INDEX(Teams!$B$2:$B$50,MATCH(F4215,Teams!$A$2:$A$50,0))</f>
        <v>10</v>
      </c>
      <c r="H4215">
        <v>90</v>
      </c>
    </row>
    <row r="4216" spans="1:10" x14ac:dyDescent="0.2">
      <c r="A4216">
        <f t="array" ref="A4216">INDEX('All Matches'!$A$2:$A$25000,MATCH(B4216&amp;C4216&amp;G4216,'All Matches'!$C$2:$C$25000&amp;'All Matches'!$B$2:$B$25000&amp;'All Matches'!$E$2:$E$25000,0))</f>
        <v>1819046</v>
      </c>
      <c r="B4216">
        <f>INDEX(Teams!$B$2:$B$50,MATCH(D4216,Teams!$A$2:$A$50,0))</f>
        <v>10</v>
      </c>
      <c r="C4216" s="2">
        <v>43358</v>
      </c>
      <c r="D4216" t="s">
        <v>47</v>
      </c>
      <c r="E4216" t="s">
        <v>115</v>
      </c>
      <c r="F4216" t="s">
        <v>15</v>
      </c>
      <c r="G4216">
        <f>INDEX(Teams!$B$2:$B$50,MATCH(F4216,Teams!$A$2:$A$50,0))</f>
        <v>22</v>
      </c>
      <c r="H4216">
        <v>49</v>
      </c>
    </row>
    <row r="4217" spans="1:10" x14ac:dyDescent="0.2">
      <c r="A4217">
        <f t="array" ref="A4217">INDEX('All Matches'!$A$2:$A$25000,MATCH(B4217&amp;C4217&amp;G4217,'All Matches'!$C$2:$C$25000&amp;'All Matches'!$B$2:$B$25000&amp;'All Matches'!$E$2:$E$25000,0))</f>
        <v>1819046</v>
      </c>
      <c r="B4217">
        <f>INDEX(Teams!$B$2:$B$50,MATCH(D4217,Teams!$A$2:$A$50,0))</f>
        <v>10</v>
      </c>
      <c r="C4217" s="2">
        <v>43358</v>
      </c>
      <c r="D4217" t="s">
        <v>47</v>
      </c>
      <c r="E4217" t="s">
        <v>116</v>
      </c>
      <c r="F4217" t="s">
        <v>15</v>
      </c>
      <c r="G4217">
        <f>INDEX(Teams!$B$2:$B$50,MATCH(F4217,Teams!$A$2:$A$50,0))</f>
        <v>22</v>
      </c>
      <c r="H4217">
        <v>58</v>
      </c>
    </row>
    <row r="4218" spans="1:10" x14ac:dyDescent="0.2">
      <c r="A4218">
        <f t="array" ref="A4218">INDEX('All Matches'!$A$2:$A$25000,MATCH(B4218&amp;C4218&amp;G4218,'All Matches'!$C$2:$C$25000&amp;'All Matches'!$B$2:$B$25000&amp;'All Matches'!$E$2:$E$25000,0))</f>
        <v>1819047</v>
      </c>
      <c r="B4218">
        <f>INDEX(Teams!$B$2:$B$50,MATCH(D4218,Teams!$A$2:$A$50,0))</f>
        <v>27</v>
      </c>
      <c r="C4218" s="2">
        <v>43358</v>
      </c>
      <c r="D4218" t="s">
        <v>32</v>
      </c>
      <c r="E4218" t="s">
        <v>788</v>
      </c>
      <c r="F4218" t="s">
        <v>10</v>
      </c>
      <c r="G4218">
        <f>INDEX(Teams!$B$2:$B$50,MATCH(F4218,Teams!$A$2:$A$50,0))</f>
        <v>21</v>
      </c>
      <c r="H4218">
        <v>65</v>
      </c>
    </row>
    <row r="4219" spans="1:10" x14ac:dyDescent="0.2">
      <c r="A4219">
        <f t="array" ref="A4219">INDEX('All Matches'!$A$2:$A$25000,MATCH(B4219&amp;C4219&amp;G4219,'All Matches'!$C$2:$C$25000&amp;'All Matches'!$B$2:$B$25000&amp;'All Matches'!$E$2:$E$25000,0))</f>
        <v>1819047</v>
      </c>
      <c r="B4219">
        <f>INDEX(Teams!$B$2:$B$50,MATCH(D4219,Teams!$A$2:$A$50,0))</f>
        <v>21</v>
      </c>
      <c r="C4219" s="2">
        <v>43358</v>
      </c>
      <c r="D4219" t="s">
        <v>10</v>
      </c>
      <c r="E4219" t="s">
        <v>76</v>
      </c>
      <c r="F4219" t="s">
        <v>32</v>
      </c>
      <c r="G4219">
        <f>INDEX(Teams!$B$2:$B$50,MATCH(F4219,Teams!$A$2:$A$50,0))</f>
        <v>27</v>
      </c>
      <c r="H4219">
        <v>35</v>
      </c>
    </row>
    <row r="4220" spans="1:10" x14ac:dyDescent="0.2">
      <c r="A4220">
        <f t="array" ref="A4220">INDEX('All Matches'!$A$2:$A$25000,MATCH(B4220&amp;C4220&amp;G4220,'All Matches'!$C$2:$C$25000&amp;'All Matches'!$B$2:$B$25000&amp;'All Matches'!$E$2:$E$25000,0))</f>
        <v>1819047</v>
      </c>
      <c r="B4220">
        <f>INDEX(Teams!$B$2:$B$50,MATCH(D4220,Teams!$A$2:$A$50,0))</f>
        <v>21</v>
      </c>
      <c r="C4220" s="2">
        <v>43358</v>
      </c>
      <c r="D4220" t="s">
        <v>10</v>
      </c>
      <c r="E4220" t="s">
        <v>117</v>
      </c>
      <c r="F4220" t="s">
        <v>32</v>
      </c>
      <c r="G4220">
        <f>INDEX(Teams!$B$2:$B$50,MATCH(F4220,Teams!$A$2:$A$50,0))</f>
        <v>27</v>
      </c>
      <c r="H4220">
        <v>38</v>
      </c>
    </row>
    <row r="4221" spans="1:10" x14ac:dyDescent="0.2">
      <c r="A4221">
        <f t="array" ref="A4221">INDEX('All Matches'!$A$2:$A$25000,MATCH(B4221&amp;C4221&amp;G4221,'All Matches'!$C$2:$C$25000&amp;'All Matches'!$B$2:$B$25000&amp;'All Matches'!$E$2:$E$25000,0))</f>
        <v>1819042</v>
      </c>
      <c r="B4221">
        <f>INDEX(Teams!$B$2:$B$50,MATCH(D4221,Teams!$A$2:$A$50,0))</f>
        <v>11</v>
      </c>
      <c r="C4221" s="2">
        <v>43358</v>
      </c>
      <c r="D4221" t="s">
        <v>20</v>
      </c>
      <c r="E4221" t="s">
        <v>780</v>
      </c>
      <c r="F4221" t="s">
        <v>12</v>
      </c>
      <c r="G4221">
        <f>INDEX(Teams!$B$2:$B$50,MATCH(F4221,Teams!$A$2:$A$50,0))</f>
        <v>18</v>
      </c>
      <c r="H4221">
        <v>41</v>
      </c>
      <c r="J4221">
        <v>1</v>
      </c>
    </row>
    <row r="4222" spans="1:10" x14ac:dyDescent="0.2">
      <c r="A4222">
        <f t="array" ref="A4222">INDEX('All Matches'!$A$2:$A$25000,MATCH(B4222&amp;C4222&amp;G4222,'All Matches'!$C$2:$C$25000&amp;'All Matches'!$B$2:$B$25000&amp;'All Matches'!$E$2:$E$25000,0))</f>
        <v>1819048</v>
      </c>
      <c r="B4222">
        <f>INDEX(Teams!$B$2:$B$50,MATCH(D4222,Teams!$A$2:$A$50,0))</f>
        <v>42</v>
      </c>
      <c r="C4222" s="2">
        <v>43359</v>
      </c>
      <c r="D4222" t="s">
        <v>35</v>
      </c>
      <c r="E4222" t="s">
        <v>38</v>
      </c>
      <c r="F4222" t="s">
        <v>64</v>
      </c>
      <c r="G4222">
        <f>INDEX(Teams!$B$2:$B$50,MATCH(F4222,Teams!$A$2:$A$50,0))</f>
        <v>13</v>
      </c>
      <c r="H4222">
        <v>61</v>
      </c>
    </row>
    <row r="4223" spans="1:10" x14ac:dyDescent="0.2">
      <c r="A4223">
        <f t="array" ref="A4223">INDEX('All Matches'!$A$2:$A$25000,MATCH(B4223&amp;C4223&amp;G4223,'All Matches'!$C$2:$C$25000&amp;'All Matches'!$B$2:$B$25000&amp;'All Matches'!$E$2:$E$25000,0))</f>
        <v>1819049</v>
      </c>
      <c r="B4223">
        <f>INDEX(Teams!$B$2:$B$50,MATCH(D4223,Teams!$A$2:$A$50,0))</f>
        <v>16</v>
      </c>
      <c r="C4223" s="2">
        <v>43359</v>
      </c>
      <c r="D4223" t="s">
        <v>37</v>
      </c>
      <c r="E4223" t="s">
        <v>118</v>
      </c>
      <c r="F4223" t="s">
        <v>42</v>
      </c>
      <c r="G4223">
        <f>INDEX(Teams!$B$2:$B$50,MATCH(F4223,Teams!$A$2:$A$50,0))</f>
        <v>29</v>
      </c>
      <c r="H4223">
        <v>45</v>
      </c>
    </row>
    <row r="4224" spans="1:10" x14ac:dyDescent="0.2">
      <c r="A4224">
        <f t="array" ref="A4224">INDEX('All Matches'!$A$2:$A$25000,MATCH(B4224&amp;C4224&amp;G4224,'All Matches'!$C$2:$C$25000&amp;'All Matches'!$B$2:$B$25000&amp;'All Matches'!$E$2:$E$25000,0))</f>
        <v>1819049</v>
      </c>
      <c r="B4224">
        <f>INDEX(Teams!$B$2:$B$50,MATCH(D4224,Teams!$A$2:$A$50,0))</f>
        <v>29</v>
      </c>
      <c r="C4224" s="2">
        <v>43359</v>
      </c>
      <c r="D4224" t="s">
        <v>42</v>
      </c>
      <c r="E4224" t="s">
        <v>119</v>
      </c>
      <c r="F4224" t="s">
        <v>37</v>
      </c>
      <c r="G4224">
        <f>INDEX(Teams!$B$2:$B$50,MATCH(F4224,Teams!$A$2:$A$50,0))</f>
        <v>16</v>
      </c>
      <c r="H4224">
        <v>11</v>
      </c>
    </row>
    <row r="4225" spans="1:10" x14ac:dyDescent="0.2">
      <c r="A4225">
        <f t="array" ref="A4225">INDEX('All Matches'!$A$2:$A$25000,MATCH(B4225&amp;C4225&amp;G4225,'All Matches'!$C$2:$C$25000&amp;'All Matches'!$B$2:$B$25000&amp;'All Matches'!$E$2:$E$25000,0))</f>
        <v>1819049</v>
      </c>
      <c r="B4225">
        <f>INDEX(Teams!$B$2:$B$50,MATCH(D4225,Teams!$A$2:$A$50,0))</f>
        <v>29</v>
      </c>
      <c r="C4225" s="2">
        <v>43359</v>
      </c>
      <c r="D4225" t="s">
        <v>42</v>
      </c>
      <c r="E4225" t="s">
        <v>119</v>
      </c>
      <c r="F4225" t="s">
        <v>37</v>
      </c>
      <c r="G4225">
        <f>INDEX(Teams!$B$2:$B$50,MATCH(F4225,Teams!$A$2:$A$50,0))</f>
        <v>16</v>
      </c>
      <c r="H4225">
        <v>31</v>
      </c>
    </row>
    <row r="4226" spans="1:10" x14ac:dyDescent="0.2">
      <c r="A4226">
        <f t="array" ref="A4226">INDEX('All Matches'!$A$2:$A$25000,MATCH(B4226&amp;C4226&amp;G4226,'All Matches'!$C$2:$C$25000&amp;'All Matches'!$B$2:$B$25000&amp;'All Matches'!$E$2:$E$25000,0))</f>
        <v>1819049</v>
      </c>
      <c r="B4226">
        <f>INDEX(Teams!$B$2:$B$50,MATCH(D4226,Teams!$A$2:$A$50,0))</f>
        <v>29</v>
      </c>
      <c r="C4226" s="2">
        <v>43359</v>
      </c>
      <c r="D4226" t="s">
        <v>42</v>
      </c>
      <c r="E4226" t="s">
        <v>58</v>
      </c>
      <c r="F4226" t="s">
        <v>37</v>
      </c>
      <c r="G4226">
        <f>INDEX(Teams!$B$2:$B$50,MATCH(F4226,Teams!$A$2:$A$50,0))</f>
        <v>16</v>
      </c>
      <c r="H4226">
        <v>61</v>
      </c>
    </row>
    <row r="4227" spans="1:10" x14ac:dyDescent="0.2">
      <c r="A4227">
        <f t="array" ref="A4227">INDEX('All Matches'!$A$2:$A$25000,MATCH(B4227&amp;C4227&amp;G4227,'All Matches'!$C$2:$C$25000&amp;'All Matches'!$B$2:$B$25000&amp;'All Matches'!$E$2:$E$25000,0))</f>
        <v>1819050</v>
      </c>
      <c r="B4227">
        <f>INDEX(Teams!$B$2:$B$50,MATCH(D4227,Teams!$A$2:$A$50,0))</f>
        <v>23</v>
      </c>
      <c r="C4227" s="2">
        <v>43360</v>
      </c>
      <c r="D4227" t="s">
        <v>50</v>
      </c>
      <c r="E4227" t="s">
        <v>94</v>
      </c>
      <c r="F4227" t="s">
        <v>34</v>
      </c>
      <c r="G4227">
        <f>INDEX(Teams!$B$2:$B$50,MATCH(F4227,Teams!$A$2:$A$50,0))</f>
        <v>12</v>
      </c>
      <c r="H4227">
        <v>35</v>
      </c>
    </row>
    <row r="4228" spans="1:10" x14ac:dyDescent="0.2">
      <c r="A4228">
        <f t="array" ref="A4228">INDEX('All Matches'!$A$2:$A$25000,MATCH(B4228&amp;C4228&amp;G4228,'All Matches'!$C$2:$C$25000&amp;'All Matches'!$B$2:$B$25000&amp;'All Matches'!$E$2:$E$25000,0))</f>
        <v>1819050</v>
      </c>
      <c r="B4228">
        <f>INDEX(Teams!$B$2:$B$50,MATCH(D4228,Teams!$A$2:$A$50,0))</f>
        <v>23</v>
      </c>
      <c r="C4228" s="2">
        <v>43360</v>
      </c>
      <c r="D4228" t="s">
        <v>50</v>
      </c>
      <c r="E4228" t="s">
        <v>51</v>
      </c>
      <c r="F4228" t="s">
        <v>34</v>
      </c>
      <c r="G4228">
        <f>INDEX(Teams!$B$2:$B$50,MATCH(F4228,Teams!$A$2:$A$50,0))</f>
        <v>12</v>
      </c>
      <c r="H4228">
        <v>65</v>
      </c>
      <c r="J4228">
        <v>1</v>
      </c>
    </row>
    <row r="4229" spans="1:10" x14ac:dyDescent="0.2">
      <c r="A4229">
        <f t="array" ref="A4229">INDEX('All Matches'!$A$2:$A$25000,MATCH(B4229&amp;C4229&amp;G4229,'All Matches'!$C$2:$C$25000&amp;'All Matches'!$B$2:$B$25000&amp;'All Matches'!$E$2:$E$25000,0))</f>
        <v>1819050</v>
      </c>
      <c r="B4229">
        <f>INDEX(Teams!$B$2:$B$50,MATCH(D4229,Teams!$A$2:$A$50,0))</f>
        <v>12</v>
      </c>
      <c r="C4229" s="2">
        <v>43360</v>
      </c>
      <c r="D4229" t="s">
        <v>34</v>
      </c>
      <c r="E4229" t="s">
        <v>74</v>
      </c>
      <c r="F4229" t="s">
        <v>50</v>
      </c>
      <c r="G4229">
        <f>INDEX(Teams!$B$2:$B$50,MATCH(F4229,Teams!$A$2:$A$50,0))</f>
        <v>23</v>
      </c>
      <c r="H4229">
        <v>67</v>
      </c>
    </row>
    <row r="4230" spans="1:10" x14ac:dyDescent="0.2">
      <c r="A4230">
        <f t="array" ref="A4230">INDEX('All Matches'!$A$2:$A$25000,MATCH(B4230&amp;C4230&amp;G4230,'All Matches'!$C$2:$C$25000&amp;'All Matches'!$B$2:$B$25000&amp;'All Matches'!$E$2:$E$25000,0))</f>
        <v>1819050</v>
      </c>
      <c r="B4230">
        <f>INDEX(Teams!$B$2:$B$50,MATCH(D4230,Teams!$A$2:$A$50,0))</f>
        <v>12</v>
      </c>
      <c r="C4230" s="2">
        <v>43360</v>
      </c>
      <c r="D4230" t="s">
        <v>34</v>
      </c>
      <c r="E4230" t="s">
        <v>73</v>
      </c>
      <c r="F4230" t="s">
        <v>50</v>
      </c>
      <c r="G4230">
        <f>INDEX(Teams!$B$2:$B$50,MATCH(F4230,Teams!$A$2:$A$50,0))</f>
        <v>23</v>
      </c>
      <c r="H4230">
        <v>90</v>
      </c>
      <c r="J4230">
        <v>1</v>
      </c>
    </row>
    <row r="4231" spans="1:10" x14ac:dyDescent="0.2">
      <c r="A4231">
        <f t="array" ref="A4231">INDEX('All Matches'!$A$2:$A$25000,MATCH(B4231&amp;C4231&amp;G4231,'All Matches'!$C$2:$C$25000&amp;'All Matches'!$B$2:$B$25000&amp;'All Matches'!$E$2:$E$25000,0))</f>
        <v>1819051</v>
      </c>
      <c r="B4231">
        <f>INDEX(Teams!$B$2:$B$50,MATCH(D4231,Teams!$A$2:$A$50,0))</f>
        <v>36</v>
      </c>
      <c r="C4231" s="2">
        <v>43365</v>
      </c>
      <c r="D4231" t="s">
        <v>25</v>
      </c>
      <c r="E4231" t="s">
        <v>57</v>
      </c>
      <c r="F4231" t="s">
        <v>32</v>
      </c>
      <c r="G4231">
        <f>INDEX(Teams!$B$2:$B$50,MATCH(F4231,Teams!$A$2:$A$50,0))</f>
        <v>27</v>
      </c>
      <c r="H4231">
        <v>78</v>
      </c>
    </row>
    <row r="4232" spans="1:10" x14ac:dyDescent="0.2">
      <c r="A4232">
        <f t="array" ref="A4232">INDEX('All Matches'!$A$2:$A$25000,MATCH(B4232&amp;C4232&amp;G4232,'All Matches'!$C$2:$C$25000&amp;'All Matches'!$B$2:$B$25000&amp;'All Matches'!$E$2:$E$25000,0))</f>
        <v>1819051</v>
      </c>
      <c r="B4232">
        <f>INDEX(Teams!$B$2:$B$50,MATCH(D4232,Teams!$A$2:$A$50,0))</f>
        <v>27</v>
      </c>
      <c r="C4232" s="2">
        <v>43365</v>
      </c>
      <c r="D4232" t="s">
        <v>32</v>
      </c>
      <c r="E4232" t="s">
        <v>788</v>
      </c>
      <c r="F4232" t="s">
        <v>25</v>
      </c>
      <c r="G4232">
        <f>INDEX(Teams!$B$2:$B$50,MATCH(F4232,Teams!$A$2:$A$50,0))</f>
        <v>36</v>
      </c>
      <c r="H4232">
        <v>2</v>
      </c>
    </row>
    <row r="4233" spans="1:10" x14ac:dyDescent="0.2">
      <c r="A4233">
        <f t="array" ref="A4233">INDEX('All Matches'!$A$2:$A$25000,MATCH(B4233&amp;C4233&amp;G4233,'All Matches'!$C$2:$C$25000&amp;'All Matches'!$B$2:$B$25000&amp;'All Matches'!$E$2:$E$25000,0))</f>
        <v>1819052</v>
      </c>
      <c r="B4233">
        <f>INDEX(Teams!$B$2:$B$50,MATCH(D4233,Teams!$A$2:$A$50,0))</f>
        <v>13</v>
      </c>
      <c r="C4233" s="2">
        <v>43365</v>
      </c>
      <c r="D4233" t="s">
        <v>64</v>
      </c>
      <c r="E4233" t="s">
        <v>120</v>
      </c>
      <c r="F4233" t="s">
        <v>20</v>
      </c>
      <c r="G4233">
        <f>INDEX(Teams!$B$2:$B$50,MATCH(F4233,Teams!$A$2:$A$50,0))</f>
        <v>11</v>
      </c>
      <c r="H4233">
        <v>39</v>
      </c>
    </row>
    <row r="4234" spans="1:10" x14ac:dyDescent="0.2">
      <c r="A4234">
        <f t="array" ref="A4234">INDEX('All Matches'!$A$2:$A$25000,MATCH(B4234&amp;C4234&amp;G4234,'All Matches'!$C$2:$C$25000&amp;'All Matches'!$B$2:$B$25000&amp;'All Matches'!$E$2:$E$25000,0))</f>
        <v>1819052</v>
      </c>
      <c r="B4234">
        <f>INDEX(Teams!$B$2:$B$50,MATCH(D4234,Teams!$A$2:$A$50,0))</f>
        <v>13</v>
      </c>
      <c r="C4234" s="2">
        <v>43365</v>
      </c>
      <c r="D4234" t="s">
        <v>64</v>
      </c>
      <c r="E4234" t="s">
        <v>121</v>
      </c>
      <c r="F4234" t="s">
        <v>20</v>
      </c>
      <c r="G4234">
        <f>INDEX(Teams!$B$2:$B$50,MATCH(F4234,Teams!$A$2:$A$50,0))</f>
        <v>11</v>
      </c>
      <c r="H4234">
        <v>41</v>
      </c>
    </row>
    <row r="4235" spans="1:10" x14ac:dyDescent="0.2">
      <c r="A4235">
        <f t="array" ref="A4235">INDEX('All Matches'!$A$2:$A$25000,MATCH(B4235&amp;C4235&amp;G4235,'All Matches'!$C$2:$C$25000&amp;'All Matches'!$B$2:$B$25000&amp;'All Matches'!$E$2:$E$25000,0))</f>
        <v>1819052</v>
      </c>
      <c r="B4235">
        <f>INDEX(Teams!$B$2:$B$50,MATCH(D4235,Teams!$A$2:$A$50,0))</f>
        <v>13</v>
      </c>
      <c r="C4235" s="2">
        <v>43365</v>
      </c>
      <c r="D4235" t="s">
        <v>64</v>
      </c>
      <c r="E4235" t="s">
        <v>787</v>
      </c>
      <c r="F4235" t="s">
        <v>20</v>
      </c>
      <c r="G4235">
        <f>INDEX(Teams!$B$2:$B$50,MATCH(F4235,Teams!$A$2:$A$50,0))</f>
        <v>11</v>
      </c>
      <c r="H4235">
        <v>83</v>
      </c>
    </row>
    <row r="4236" spans="1:10" x14ac:dyDescent="0.2">
      <c r="A4236">
        <f t="array" ref="A4236">INDEX('All Matches'!$A$2:$A$25000,MATCH(B4236&amp;C4236&amp;G4236,'All Matches'!$C$2:$C$25000&amp;'All Matches'!$B$2:$B$25000&amp;'All Matches'!$E$2:$E$25000,0))</f>
        <v>1819052</v>
      </c>
      <c r="B4236">
        <f>INDEX(Teams!$B$2:$B$50,MATCH(D4236,Teams!$A$2:$A$50,0))</f>
        <v>13</v>
      </c>
      <c r="C4236" s="2">
        <v>43365</v>
      </c>
      <c r="D4236" t="s">
        <v>64</v>
      </c>
      <c r="E4236" t="s">
        <v>787</v>
      </c>
      <c r="F4236" t="s">
        <v>20</v>
      </c>
      <c r="G4236">
        <f>INDEX(Teams!$B$2:$B$50,MATCH(F4236,Teams!$A$2:$A$50,0))</f>
        <v>11</v>
      </c>
      <c r="H4236">
        <v>88</v>
      </c>
    </row>
    <row r="4237" spans="1:10" x14ac:dyDescent="0.2">
      <c r="A4237">
        <f t="array" ref="A4237">INDEX('All Matches'!$A$2:$A$25000,MATCH(B4237&amp;C4237&amp;G4237,'All Matches'!$C$2:$C$25000&amp;'All Matches'!$B$2:$B$25000&amp;'All Matches'!$E$2:$E$25000,0))</f>
        <v>1819053</v>
      </c>
      <c r="B4237">
        <f>INDEX(Teams!$B$2:$B$50,MATCH(D4237,Teams!$A$2:$A$50,0))</f>
        <v>20</v>
      </c>
      <c r="C4237" s="2">
        <v>43365</v>
      </c>
      <c r="D4237" t="s">
        <v>45</v>
      </c>
      <c r="E4237" t="s">
        <v>68</v>
      </c>
      <c r="F4237" t="s">
        <v>22</v>
      </c>
      <c r="G4237">
        <f>INDEX(Teams!$B$2:$B$50,MATCH(F4237,Teams!$A$2:$A$50,0))</f>
        <v>35</v>
      </c>
      <c r="H4237">
        <v>32</v>
      </c>
    </row>
    <row r="4238" spans="1:10" x14ac:dyDescent="0.2">
      <c r="A4238">
        <f t="array" ref="A4238">INDEX('All Matches'!$A$2:$A$25000,MATCH(B4238&amp;C4238&amp;G4238,'All Matches'!$C$2:$C$25000&amp;'All Matches'!$B$2:$B$25000&amp;'All Matches'!$E$2:$E$25000,0))</f>
        <v>1819053</v>
      </c>
      <c r="B4238">
        <f>INDEX(Teams!$B$2:$B$50,MATCH(D4238,Teams!$A$2:$A$50,0))</f>
        <v>20</v>
      </c>
      <c r="C4238" s="2">
        <v>43365</v>
      </c>
      <c r="D4238" t="s">
        <v>45</v>
      </c>
      <c r="E4238" t="s">
        <v>48</v>
      </c>
      <c r="F4238" t="s">
        <v>22</v>
      </c>
      <c r="G4238">
        <f>INDEX(Teams!$B$2:$B$50,MATCH(F4238,Teams!$A$2:$A$50,0))</f>
        <v>35</v>
      </c>
      <c r="H4238">
        <v>35</v>
      </c>
    </row>
    <row r="4239" spans="1:10" x14ac:dyDescent="0.2">
      <c r="A4239">
        <f t="array" ref="A4239">INDEX('All Matches'!$A$2:$A$25000,MATCH(B4239&amp;C4239&amp;G4239,'All Matches'!$C$2:$C$25000&amp;'All Matches'!$B$2:$B$25000&amp;'All Matches'!$E$2:$E$25000,0))</f>
        <v>1819053</v>
      </c>
      <c r="B4239">
        <f>INDEX(Teams!$B$2:$B$50,MATCH(D4239,Teams!$A$2:$A$50,0))</f>
        <v>20</v>
      </c>
      <c r="C4239" s="2">
        <v>43365</v>
      </c>
      <c r="D4239" t="s">
        <v>45</v>
      </c>
      <c r="E4239" t="s">
        <v>122</v>
      </c>
      <c r="F4239" t="s">
        <v>22</v>
      </c>
      <c r="G4239">
        <f>INDEX(Teams!$B$2:$B$50,MATCH(F4239,Teams!$A$2:$A$50,0))</f>
        <v>35</v>
      </c>
      <c r="H4239">
        <v>44</v>
      </c>
    </row>
    <row r="4240" spans="1:10" x14ac:dyDescent="0.2">
      <c r="A4240">
        <f t="array" ref="A4240">INDEX('All Matches'!$A$2:$A$25000,MATCH(B4240&amp;C4240&amp;G4240,'All Matches'!$C$2:$C$25000&amp;'All Matches'!$B$2:$B$25000&amp;'All Matches'!$E$2:$E$25000,0))</f>
        <v>1819053</v>
      </c>
      <c r="B4240">
        <f>INDEX(Teams!$B$2:$B$50,MATCH(D4240,Teams!$A$2:$A$50,0))</f>
        <v>20</v>
      </c>
      <c r="C4240" s="2">
        <v>43365</v>
      </c>
      <c r="D4240" t="s">
        <v>45</v>
      </c>
      <c r="E4240" t="s">
        <v>123</v>
      </c>
      <c r="F4240" t="s">
        <v>22</v>
      </c>
      <c r="G4240">
        <f>INDEX(Teams!$B$2:$B$50,MATCH(F4240,Teams!$A$2:$A$50,0))</f>
        <v>35</v>
      </c>
      <c r="H4240">
        <v>67</v>
      </c>
    </row>
    <row r="4241" spans="1:10" x14ac:dyDescent="0.2">
      <c r="A4241">
        <f t="array" ref="A4241">INDEX('All Matches'!$A$2:$A$25000,MATCH(B4241&amp;C4241&amp;G4241,'All Matches'!$C$2:$C$25000&amp;'All Matches'!$B$2:$B$25000&amp;'All Matches'!$E$2:$E$25000,0))</f>
        <v>1819053</v>
      </c>
      <c r="B4241">
        <f>INDEX(Teams!$B$2:$B$50,MATCH(D4241,Teams!$A$2:$A$50,0))</f>
        <v>20</v>
      </c>
      <c r="C4241" s="2">
        <v>43365</v>
      </c>
      <c r="D4241" t="s">
        <v>45</v>
      </c>
      <c r="E4241" t="s">
        <v>123</v>
      </c>
      <c r="F4241" t="s">
        <v>22</v>
      </c>
      <c r="G4241">
        <f>INDEX(Teams!$B$2:$B$50,MATCH(F4241,Teams!$A$2:$A$50,0))</f>
        <v>35</v>
      </c>
      <c r="H4241">
        <v>89</v>
      </c>
    </row>
    <row r="4242" spans="1:10" x14ac:dyDescent="0.2">
      <c r="A4242">
        <f t="array" ref="A4242">INDEX('All Matches'!$A$2:$A$25000,MATCH(B4242&amp;C4242&amp;G4242,'All Matches'!$C$2:$C$25000&amp;'All Matches'!$B$2:$B$25000&amp;'All Matches'!$E$2:$E$25000,0))</f>
        <v>1819055</v>
      </c>
      <c r="B4242">
        <f>INDEX(Teams!$B$2:$B$50,MATCH(D4242,Teams!$A$2:$A$50,0))</f>
        <v>18</v>
      </c>
      <c r="C4242" s="2">
        <v>43365</v>
      </c>
      <c r="D4242" t="s">
        <v>12</v>
      </c>
      <c r="E4242" t="s">
        <v>124</v>
      </c>
      <c r="F4242" t="s">
        <v>29</v>
      </c>
      <c r="G4242">
        <f>INDEX(Teams!$B$2:$B$50,MATCH(F4242,Teams!$A$2:$A$50,0))</f>
        <v>17</v>
      </c>
      <c r="H4242">
        <v>19</v>
      </c>
    </row>
    <row r="4243" spans="1:10" x14ac:dyDescent="0.2">
      <c r="A4243">
        <f t="array" ref="A4243">INDEX('All Matches'!$A$2:$A$25000,MATCH(B4243&amp;C4243&amp;G4243,'All Matches'!$C$2:$C$25000&amp;'All Matches'!$B$2:$B$25000&amp;'All Matches'!$E$2:$E$25000,0))</f>
        <v>1819055</v>
      </c>
      <c r="B4243">
        <f>INDEX(Teams!$B$2:$B$50,MATCH(D4243,Teams!$A$2:$A$50,0))</f>
        <v>18</v>
      </c>
      <c r="C4243" s="2">
        <v>43365</v>
      </c>
      <c r="D4243" t="s">
        <v>12</v>
      </c>
      <c r="E4243" t="s">
        <v>53</v>
      </c>
      <c r="F4243" t="s">
        <v>29</v>
      </c>
      <c r="G4243">
        <f>INDEX(Teams!$B$2:$B$50,MATCH(F4243,Teams!$A$2:$A$50,0))</f>
        <v>17</v>
      </c>
      <c r="H4243">
        <v>66</v>
      </c>
    </row>
    <row r="4244" spans="1:10" x14ac:dyDescent="0.2">
      <c r="A4244">
        <f t="array" ref="A4244">INDEX('All Matches'!$A$2:$A$25000,MATCH(B4244&amp;C4244&amp;G4244,'All Matches'!$C$2:$C$25000&amp;'All Matches'!$B$2:$B$25000&amp;'All Matches'!$E$2:$E$25000,0))</f>
        <v>1819055</v>
      </c>
      <c r="B4244">
        <f>INDEX(Teams!$B$2:$B$50,MATCH(D4244,Teams!$A$2:$A$50,0))</f>
        <v>18</v>
      </c>
      <c r="C4244" s="2">
        <v>43365</v>
      </c>
      <c r="D4244" t="s">
        <v>12</v>
      </c>
      <c r="E4244" t="s">
        <v>14</v>
      </c>
      <c r="F4244" t="s">
        <v>29</v>
      </c>
      <c r="G4244">
        <f>INDEX(Teams!$B$2:$B$50,MATCH(F4244,Teams!$A$2:$A$50,0))</f>
        <v>17</v>
      </c>
      <c r="H4244">
        <v>75</v>
      </c>
    </row>
    <row r="4245" spans="1:10" x14ac:dyDescent="0.2">
      <c r="A4245">
        <f t="array" ref="A4245">INDEX('All Matches'!$A$2:$A$25000,MATCH(B4245&amp;C4245&amp;G4245,'All Matches'!$C$2:$C$25000&amp;'All Matches'!$B$2:$B$25000&amp;'All Matches'!$E$2:$E$25000,0))</f>
        <v>1819055</v>
      </c>
      <c r="B4245">
        <f>INDEX(Teams!$B$2:$B$50,MATCH(D4245,Teams!$A$2:$A$50,0))</f>
        <v>17</v>
      </c>
      <c r="C4245" s="2">
        <v>43365</v>
      </c>
      <c r="D4245" t="s">
        <v>29</v>
      </c>
      <c r="E4245" t="s">
        <v>125</v>
      </c>
      <c r="F4245" t="s">
        <v>12</v>
      </c>
      <c r="G4245">
        <f>INDEX(Teams!$B$2:$B$50,MATCH(F4245,Teams!$A$2:$A$50,0))</f>
        <v>18</v>
      </c>
      <c r="H4245">
        <v>5</v>
      </c>
    </row>
    <row r="4246" spans="1:10" x14ac:dyDescent="0.2">
      <c r="A4246">
        <f t="array" ref="A4246">INDEX('All Matches'!$A$2:$A$25000,MATCH(B4246&amp;C4246&amp;G4246,'All Matches'!$C$2:$C$25000&amp;'All Matches'!$B$2:$B$25000&amp;'All Matches'!$E$2:$E$25000,0))</f>
        <v>1819056</v>
      </c>
      <c r="B4246">
        <f>INDEX(Teams!$B$2:$B$50,MATCH(D4246,Teams!$A$2:$A$50,0))</f>
        <v>19</v>
      </c>
      <c r="C4246" s="2">
        <v>43365</v>
      </c>
      <c r="D4246" t="s">
        <v>40</v>
      </c>
      <c r="E4246" t="s">
        <v>126</v>
      </c>
      <c r="F4246" t="s">
        <v>50</v>
      </c>
      <c r="G4246">
        <f>INDEX(Teams!$B$2:$B$50,MATCH(F4246,Teams!$A$2:$A$50,0))</f>
        <v>23</v>
      </c>
      <c r="H4246">
        <v>10</v>
      </c>
      <c r="I4246">
        <v>1</v>
      </c>
    </row>
    <row r="4247" spans="1:10" x14ac:dyDescent="0.2">
      <c r="A4247">
        <f t="array" ref="A4247">INDEX('All Matches'!$A$2:$A$25000,MATCH(B4247&amp;C4247&amp;G4247,'All Matches'!$C$2:$C$25000&amp;'All Matches'!$B$2:$B$25000&amp;'All Matches'!$E$2:$E$25000,0))</f>
        <v>1819056</v>
      </c>
      <c r="B4247">
        <f>INDEX(Teams!$B$2:$B$50,MATCH(D4247,Teams!$A$2:$A$50,0))</f>
        <v>19</v>
      </c>
      <c r="C4247" s="2">
        <v>43365</v>
      </c>
      <c r="D4247" t="s">
        <v>40</v>
      </c>
      <c r="E4247" t="s">
        <v>127</v>
      </c>
      <c r="F4247" t="s">
        <v>50</v>
      </c>
      <c r="G4247">
        <f>INDEX(Teams!$B$2:$B$50,MATCH(F4247,Teams!$A$2:$A$50,0))</f>
        <v>23</v>
      </c>
      <c r="H4247">
        <v>21</v>
      </c>
    </row>
    <row r="4248" spans="1:10" x14ac:dyDescent="0.2">
      <c r="A4248">
        <f t="array" ref="A4248">INDEX('All Matches'!$A$2:$A$25000,MATCH(B4248&amp;C4248&amp;G4248,'All Matches'!$C$2:$C$25000&amp;'All Matches'!$B$2:$B$25000&amp;'All Matches'!$E$2:$E$25000,0))</f>
        <v>1819056</v>
      </c>
      <c r="B4248">
        <f>INDEX(Teams!$B$2:$B$50,MATCH(D4248,Teams!$A$2:$A$50,0))</f>
        <v>19</v>
      </c>
      <c r="C4248" s="2">
        <v>43365</v>
      </c>
      <c r="D4248" t="s">
        <v>40</v>
      </c>
      <c r="E4248" t="s">
        <v>41</v>
      </c>
      <c r="F4248" t="s">
        <v>50</v>
      </c>
      <c r="G4248">
        <f>INDEX(Teams!$B$2:$B$50,MATCH(F4248,Teams!$A$2:$A$50,0))</f>
        <v>23</v>
      </c>
      <c r="H4248">
        <v>45</v>
      </c>
    </row>
    <row r="4249" spans="1:10" x14ac:dyDescent="0.2">
      <c r="A4249">
        <f t="array" ref="A4249">INDEX('All Matches'!$A$2:$A$25000,MATCH(B4249&amp;C4249&amp;G4249,'All Matches'!$C$2:$C$25000&amp;'All Matches'!$B$2:$B$25000&amp;'All Matches'!$E$2:$E$25000,0))</f>
        <v>1819057</v>
      </c>
      <c r="B4249">
        <f>INDEX(Teams!$B$2:$B$50,MATCH(D4249,Teams!$A$2:$A$50,0))</f>
        <v>21</v>
      </c>
      <c r="C4249" s="2">
        <v>43365</v>
      </c>
      <c r="D4249" t="s">
        <v>10</v>
      </c>
      <c r="E4249" t="s">
        <v>128</v>
      </c>
      <c r="F4249" t="s">
        <v>35</v>
      </c>
      <c r="G4249">
        <f>INDEX(Teams!$B$2:$B$50,MATCH(F4249,Teams!$A$2:$A$50,0))</f>
        <v>42</v>
      </c>
      <c r="H4249">
        <v>18</v>
      </c>
    </row>
    <row r="4250" spans="1:10" x14ac:dyDescent="0.2">
      <c r="A4250">
        <f t="array" ref="A4250">INDEX('All Matches'!$A$2:$A$25000,MATCH(B4250&amp;C4250&amp;G4250,'All Matches'!$C$2:$C$25000&amp;'All Matches'!$B$2:$B$25000&amp;'All Matches'!$E$2:$E$25000,0))</f>
        <v>1819057</v>
      </c>
      <c r="B4250">
        <f>INDEX(Teams!$B$2:$B$50,MATCH(D4250,Teams!$A$2:$A$50,0))</f>
        <v>42</v>
      </c>
      <c r="C4250" s="2">
        <v>43365</v>
      </c>
      <c r="D4250" t="s">
        <v>35</v>
      </c>
      <c r="E4250" t="s">
        <v>129</v>
      </c>
      <c r="F4250" t="s">
        <v>10</v>
      </c>
      <c r="G4250">
        <f>INDEX(Teams!$B$2:$B$50,MATCH(F4250,Teams!$A$2:$A$50,0))</f>
        <v>21</v>
      </c>
      <c r="H4250">
        <v>53</v>
      </c>
    </row>
    <row r="4251" spans="1:10" x14ac:dyDescent="0.2">
      <c r="A4251">
        <f t="array" ref="A4251">INDEX('All Matches'!$A$2:$A$25000,MATCH(B4251&amp;C4251&amp;G4251,'All Matches'!$C$2:$C$25000&amp;'All Matches'!$B$2:$B$25000&amp;'All Matches'!$E$2:$E$25000,0))</f>
        <v>1819058</v>
      </c>
      <c r="B4251">
        <f>INDEX(Teams!$B$2:$B$50,MATCH(D4251,Teams!$A$2:$A$50,0))</f>
        <v>12</v>
      </c>
      <c r="C4251" s="2">
        <v>43365</v>
      </c>
      <c r="D4251" t="s">
        <v>34</v>
      </c>
      <c r="E4251" t="s">
        <v>130</v>
      </c>
      <c r="F4251" t="s">
        <v>17</v>
      </c>
      <c r="G4251">
        <f>INDEX(Teams!$B$2:$B$50,MATCH(F4251,Teams!$A$2:$A$50,0))</f>
        <v>26</v>
      </c>
      <c r="H4251">
        <v>90</v>
      </c>
    </row>
    <row r="4252" spans="1:10" x14ac:dyDescent="0.2">
      <c r="A4252">
        <f t="array" ref="A4252">INDEX('All Matches'!$A$2:$A$25000,MATCH(B4252&amp;C4252&amp;G4252,'All Matches'!$C$2:$C$25000&amp;'All Matches'!$B$2:$B$25000&amp;'All Matches'!$E$2:$E$25000,0))</f>
        <v>1819058</v>
      </c>
      <c r="B4252">
        <f>INDEX(Teams!$B$2:$B$50,MATCH(D4252,Teams!$A$2:$A$50,0))</f>
        <v>26</v>
      </c>
      <c r="C4252" s="2">
        <v>43365</v>
      </c>
      <c r="D4252" t="s">
        <v>17</v>
      </c>
      <c r="E4252" t="s">
        <v>56</v>
      </c>
      <c r="F4252" t="s">
        <v>34</v>
      </c>
      <c r="G4252">
        <f>INDEX(Teams!$B$2:$B$50,MATCH(F4252,Teams!$A$2:$A$50,0))</f>
        <v>12</v>
      </c>
      <c r="H4252">
        <v>42</v>
      </c>
      <c r="J4252">
        <v>1</v>
      </c>
    </row>
    <row r="4253" spans="1:10" x14ac:dyDescent="0.2">
      <c r="A4253">
        <f t="array" ref="A4253">INDEX('All Matches'!$A$2:$A$25000,MATCH(B4253&amp;C4253&amp;G4253,'All Matches'!$C$2:$C$25000&amp;'All Matches'!$B$2:$B$25000&amp;'All Matches'!$E$2:$E$25000,0))</f>
        <v>1819058</v>
      </c>
      <c r="B4253">
        <f>INDEX(Teams!$B$2:$B$50,MATCH(D4253,Teams!$A$2:$A$50,0))</f>
        <v>26</v>
      </c>
      <c r="C4253" s="2">
        <v>43365</v>
      </c>
      <c r="D4253" t="s">
        <v>17</v>
      </c>
      <c r="E4253" t="s">
        <v>107</v>
      </c>
      <c r="F4253" t="s">
        <v>34</v>
      </c>
      <c r="G4253">
        <f>INDEX(Teams!$B$2:$B$50,MATCH(F4253,Teams!$A$2:$A$50,0))</f>
        <v>12</v>
      </c>
      <c r="H4253">
        <v>76</v>
      </c>
    </row>
    <row r="4254" spans="1:10" x14ac:dyDescent="0.2">
      <c r="A4254">
        <f t="array" ref="A4254">INDEX('All Matches'!$A$2:$A$25000,MATCH(B4254&amp;C4254&amp;G4254,'All Matches'!$C$2:$C$25000&amp;'All Matches'!$B$2:$B$25000&amp;'All Matches'!$E$2:$E$25000,0))</f>
        <v>1819060</v>
      </c>
      <c r="B4254">
        <f>INDEX(Teams!$B$2:$B$50,MATCH(D4254,Teams!$A$2:$A$50,0))</f>
        <v>10</v>
      </c>
      <c r="C4254" s="2">
        <v>43366</v>
      </c>
      <c r="D4254" t="s">
        <v>47</v>
      </c>
      <c r="E4254" t="s">
        <v>104</v>
      </c>
      <c r="F4254" t="s">
        <v>37</v>
      </c>
      <c r="G4254">
        <f>INDEX(Teams!$B$2:$B$50,MATCH(F4254,Teams!$A$2:$A$50,0))</f>
        <v>16</v>
      </c>
      <c r="H4254">
        <v>56</v>
      </c>
    </row>
    <row r="4255" spans="1:10" x14ac:dyDescent="0.2">
      <c r="A4255">
        <f t="array" ref="A4255">INDEX('All Matches'!$A$2:$A$25000,MATCH(B4255&amp;C4255&amp;G4255,'All Matches'!$C$2:$C$25000&amp;'All Matches'!$B$2:$B$25000&amp;'All Matches'!$E$2:$E$25000,0))</f>
        <v>1819060</v>
      </c>
      <c r="B4255">
        <f>INDEX(Teams!$B$2:$B$50,MATCH(D4255,Teams!$A$2:$A$50,0))</f>
        <v>10</v>
      </c>
      <c r="C4255" s="2">
        <v>43366</v>
      </c>
      <c r="D4255" t="s">
        <v>47</v>
      </c>
      <c r="E4255" t="s">
        <v>103</v>
      </c>
      <c r="F4255" t="s">
        <v>37</v>
      </c>
      <c r="G4255">
        <f>INDEX(Teams!$B$2:$B$50,MATCH(F4255,Teams!$A$2:$A$50,0))</f>
        <v>16</v>
      </c>
      <c r="H4255">
        <v>59</v>
      </c>
    </row>
    <row r="4256" spans="1:10" x14ac:dyDescent="0.2">
      <c r="A4256">
        <f t="array" ref="A4256">INDEX('All Matches'!$A$2:$A$25000,MATCH(B4256&amp;C4256&amp;G4256,'All Matches'!$C$2:$C$25000&amp;'All Matches'!$B$2:$B$25000&amp;'All Matches'!$E$2:$E$25000,0))</f>
        <v>1819061</v>
      </c>
      <c r="B4256">
        <f>INDEX(Teams!$B$2:$B$50,MATCH(D4256,Teams!$A$2:$A$50,0))</f>
        <v>29</v>
      </c>
      <c r="C4256" s="2">
        <v>43372</v>
      </c>
      <c r="D4256" t="s">
        <v>42</v>
      </c>
      <c r="E4256" t="s">
        <v>131</v>
      </c>
      <c r="F4256" t="s">
        <v>10</v>
      </c>
      <c r="G4256">
        <f>INDEX(Teams!$B$2:$B$50,MATCH(F4256,Teams!$A$2:$A$50,0))</f>
        <v>21</v>
      </c>
      <c r="H4256">
        <v>5</v>
      </c>
    </row>
    <row r="4257" spans="1:10" x14ac:dyDescent="0.2">
      <c r="A4257">
        <f t="array" ref="A4257">INDEX('All Matches'!$A$2:$A$25000,MATCH(B4257&amp;C4257&amp;G4257,'All Matches'!$C$2:$C$25000&amp;'All Matches'!$B$2:$B$25000&amp;'All Matches'!$E$2:$E$25000,0))</f>
        <v>1819061</v>
      </c>
      <c r="B4257">
        <f>INDEX(Teams!$B$2:$B$50,MATCH(D4257,Teams!$A$2:$A$50,0))</f>
        <v>29</v>
      </c>
      <c r="C4257" s="2">
        <v>43372</v>
      </c>
      <c r="D4257" t="s">
        <v>42</v>
      </c>
      <c r="E4257" t="s">
        <v>132</v>
      </c>
      <c r="F4257" t="s">
        <v>10</v>
      </c>
      <c r="G4257">
        <f>INDEX(Teams!$B$2:$B$50,MATCH(F4257,Teams!$A$2:$A$50,0))</f>
        <v>21</v>
      </c>
      <c r="H4257">
        <v>43</v>
      </c>
      <c r="I4257">
        <v>1</v>
      </c>
    </row>
    <row r="4258" spans="1:10" x14ac:dyDescent="0.2">
      <c r="A4258">
        <f t="array" ref="A4258">INDEX('All Matches'!$A$2:$A$25000,MATCH(B4258&amp;C4258&amp;G4258,'All Matches'!$C$2:$C$25000&amp;'All Matches'!$B$2:$B$25000&amp;'All Matches'!$E$2:$E$25000,0))</f>
        <v>1819061</v>
      </c>
      <c r="B4258">
        <f>INDEX(Teams!$B$2:$B$50,MATCH(D4258,Teams!$A$2:$A$50,0))</f>
        <v>29</v>
      </c>
      <c r="C4258" s="2">
        <v>43372</v>
      </c>
      <c r="D4258" t="s">
        <v>42</v>
      </c>
      <c r="E4258" t="s">
        <v>58</v>
      </c>
      <c r="F4258" t="s">
        <v>10</v>
      </c>
      <c r="G4258">
        <f>INDEX(Teams!$B$2:$B$50,MATCH(F4258,Teams!$A$2:$A$50,0))</f>
        <v>21</v>
      </c>
      <c r="H4258">
        <v>74</v>
      </c>
    </row>
    <row r="4259" spans="1:10" x14ac:dyDescent="0.2">
      <c r="A4259">
        <f t="array" ref="A4259">INDEX('All Matches'!$A$2:$A$25000,MATCH(B4259&amp;C4259&amp;G4259,'All Matches'!$C$2:$C$25000&amp;'All Matches'!$B$2:$B$25000&amp;'All Matches'!$E$2:$E$25000,0))</f>
        <v>1819061</v>
      </c>
      <c r="B4259">
        <f>INDEX(Teams!$B$2:$B$50,MATCH(D4259,Teams!$A$2:$A$50,0))</f>
        <v>21</v>
      </c>
      <c r="C4259" s="2">
        <v>43372</v>
      </c>
      <c r="D4259" t="s">
        <v>10</v>
      </c>
      <c r="E4259" t="s">
        <v>133</v>
      </c>
      <c r="F4259" t="s">
        <v>42</v>
      </c>
      <c r="G4259">
        <f>INDEX(Teams!$B$2:$B$50,MATCH(F4259,Teams!$A$2:$A$50,0))</f>
        <v>29</v>
      </c>
      <c r="H4259">
        <v>71</v>
      </c>
    </row>
    <row r="4260" spans="1:10" x14ac:dyDescent="0.2">
      <c r="A4260">
        <f t="array" ref="A4260">INDEX('All Matches'!$A$2:$A$25000,MATCH(B4260&amp;C4260&amp;G4260,'All Matches'!$C$2:$C$25000&amp;'All Matches'!$B$2:$B$25000&amp;'All Matches'!$E$2:$E$25000,0))</f>
        <v>1819062</v>
      </c>
      <c r="B4260">
        <f>INDEX(Teams!$B$2:$B$50,MATCH(D4260,Teams!$A$2:$A$50,0))</f>
        <v>10</v>
      </c>
      <c r="C4260" s="2">
        <v>43372</v>
      </c>
      <c r="D4260" t="s">
        <v>47</v>
      </c>
      <c r="E4260" t="s">
        <v>134</v>
      </c>
      <c r="F4260" t="s">
        <v>32</v>
      </c>
      <c r="G4260">
        <f>INDEX(Teams!$B$2:$B$50,MATCH(F4260,Teams!$A$2:$A$50,0))</f>
        <v>27</v>
      </c>
      <c r="H4260">
        <v>81</v>
      </c>
      <c r="I4260">
        <v>1</v>
      </c>
    </row>
    <row r="4261" spans="1:10" x14ac:dyDescent="0.2">
      <c r="A4261">
        <f t="array" ref="A4261">INDEX('All Matches'!$A$2:$A$25000,MATCH(B4261&amp;C4261&amp;G4261,'All Matches'!$C$2:$C$25000&amp;'All Matches'!$B$2:$B$25000&amp;'All Matches'!$E$2:$E$25000,0))</f>
        <v>1819062</v>
      </c>
      <c r="B4261">
        <f>INDEX(Teams!$B$2:$B$50,MATCH(D4261,Teams!$A$2:$A$50,0))</f>
        <v>10</v>
      </c>
      <c r="C4261" s="2">
        <v>43372</v>
      </c>
      <c r="D4261" t="s">
        <v>47</v>
      </c>
      <c r="E4261" t="s">
        <v>116</v>
      </c>
      <c r="F4261" t="s">
        <v>32</v>
      </c>
      <c r="G4261">
        <f>INDEX(Teams!$B$2:$B$50,MATCH(F4261,Teams!$A$2:$A$50,0))</f>
        <v>27</v>
      </c>
      <c r="H4261">
        <v>83</v>
      </c>
    </row>
    <row r="4262" spans="1:10" x14ac:dyDescent="0.2">
      <c r="A4262">
        <f t="array" ref="A4262">INDEX('All Matches'!$A$2:$A$25000,MATCH(B4262&amp;C4262&amp;G4262,'All Matches'!$C$2:$C$25000&amp;'All Matches'!$B$2:$B$25000&amp;'All Matches'!$E$2:$E$25000,0))</f>
        <v>1819063</v>
      </c>
      <c r="B4262">
        <f>INDEX(Teams!$B$2:$B$50,MATCH(D4262,Teams!$A$2:$A$50,0))</f>
        <v>16</v>
      </c>
      <c r="C4262" s="2">
        <v>43372</v>
      </c>
      <c r="D4262" t="s">
        <v>37</v>
      </c>
      <c r="E4262" t="s">
        <v>118</v>
      </c>
      <c r="F4262" t="s">
        <v>25</v>
      </c>
      <c r="G4262">
        <f>INDEX(Teams!$B$2:$B$50,MATCH(F4262,Teams!$A$2:$A$50,0))</f>
        <v>36</v>
      </c>
      <c r="H4262">
        <v>56</v>
      </c>
    </row>
    <row r="4263" spans="1:10" x14ac:dyDescent="0.2">
      <c r="A4263">
        <f t="array" ref="A4263">INDEX('All Matches'!$A$2:$A$25000,MATCH(B4263&amp;C4263&amp;G4263,'All Matches'!$C$2:$C$25000&amp;'All Matches'!$B$2:$B$25000&amp;'All Matches'!$E$2:$E$25000,0))</f>
        <v>1819063</v>
      </c>
      <c r="B4263">
        <f>INDEX(Teams!$B$2:$B$50,MATCH(D4263,Teams!$A$2:$A$50,0))</f>
        <v>16</v>
      </c>
      <c r="C4263" s="2">
        <v>43372</v>
      </c>
      <c r="D4263" t="s">
        <v>37</v>
      </c>
      <c r="E4263" t="s">
        <v>118</v>
      </c>
      <c r="F4263" t="s">
        <v>25</v>
      </c>
      <c r="G4263">
        <f>INDEX(Teams!$B$2:$B$50,MATCH(F4263,Teams!$A$2:$A$50,0))</f>
        <v>36</v>
      </c>
      <c r="H4263">
        <v>89</v>
      </c>
    </row>
    <row r="4264" spans="1:10" x14ac:dyDescent="0.2">
      <c r="A4264">
        <f t="array" ref="A4264">INDEX('All Matches'!$A$2:$A$25000,MATCH(B4264&amp;C4264&amp;G4264,'All Matches'!$C$2:$C$25000&amp;'All Matches'!$B$2:$B$25000&amp;'All Matches'!$E$2:$E$25000,0))</f>
        <v>1819063</v>
      </c>
      <c r="B4264">
        <f>INDEX(Teams!$B$2:$B$50,MATCH(D4264,Teams!$A$2:$A$50,0))</f>
        <v>16</v>
      </c>
      <c r="C4264" s="2">
        <v>43372</v>
      </c>
      <c r="D4264" t="s">
        <v>37</v>
      </c>
      <c r="E4264" t="s">
        <v>135</v>
      </c>
      <c r="F4264" t="s">
        <v>25</v>
      </c>
      <c r="G4264">
        <f>INDEX(Teams!$B$2:$B$50,MATCH(F4264,Teams!$A$2:$A$50,0))</f>
        <v>36</v>
      </c>
      <c r="H4264">
        <v>66</v>
      </c>
    </row>
    <row r="4265" spans="1:10" x14ac:dyDescent="0.2">
      <c r="A4265">
        <f t="array" ref="A4265">INDEX('All Matches'!$A$2:$A$25000,MATCH(B4265&amp;C4265&amp;G4265,'All Matches'!$C$2:$C$25000&amp;'All Matches'!$B$2:$B$25000&amp;'All Matches'!$E$2:$E$25000,0))</f>
        <v>1819064</v>
      </c>
      <c r="B4265">
        <f>INDEX(Teams!$B$2:$B$50,MATCH(D4265,Teams!$A$2:$A$50,0))</f>
        <v>26</v>
      </c>
      <c r="C4265" s="2">
        <v>43372</v>
      </c>
      <c r="D4265" t="s">
        <v>17</v>
      </c>
      <c r="E4265" t="s">
        <v>56</v>
      </c>
      <c r="F4265" t="s">
        <v>29</v>
      </c>
      <c r="G4265">
        <f>INDEX(Teams!$B$2:$B$50,MATCH(F4265,Teams!$A$2:$A$50,0))</f>
        <v>17</v>
      </c>
      <c r="H4265">
        <v>25</v>
      </c>
    </row>
    <row r="4266" spans="1:10" x14ac:dyDescent="0.2">
      <c r="A4266">
        <f t="array" ref="A4266">INDEX('All Matches'!$A$2:$A$25000,MATCH(B4266&amp;C4266&amp;G4266,'All Matches'!$C$2:$C$25000&amp;'All Matches'!$B$2:$B$25000&amp;'All Matches'!$E$2:$E$25000,0))</f>
        <v>1819064</v>
      </c>
      <c r="B4266">
        <f>INDEX(Teams!$B$2:$B$50,MATCH(D4266,Teams!$A$2:$A$50,0))</f>
        <v>26</v>
      </c>
      <c r="C4266" s="2">
        <v>43372</v>
      </c>
      <c r="D4266" t="s">
        <v>17</v>
      </c>
      <c r="E4266" t="s">
        <v>56</v>
      </c>
      <c r="F4266" t="s">
        <v>29</v>
      </c>
      <c r="G4266">
        <f>INDEX(Teams!$B$2:$B$50,MATCH(F4266,Teams!$A$2:$A$50,0))</f>
        <v>17</v>
      </c>
      <c r="H4266">
        <v>34</v>
      </c>
      <c r="J4266">
        <v>1</v>
      </c>
    </row>
    <row r="4267" spans="1:10" x14ac:dyDescent="0.2">
      <c r="A4267">
        <f t="array" ref="A4267">INDEX('All Matches'!$A$2:$A$25000,MATCH(B4267&amp;C4267&amp;G4267,'All Matches'!$C$2:$C$25000&amp;'All Matches'!$B$2:$B$25000&amp;'All Matches'!$E$2:$E$25000,0))</f>
        <v>1819065</v>
      </c>
      <c r="B4267">
        <f>INDEX(Teams!$B$2:$B$50,MATCH(D4267,Teams!$A$2:$A$50,0))</f>
        <v>20</v>
      </c>
      <c r="C4267" s="2">
        <v>43372</v>
      </c>
      <c r="D4267" t="s">
        <v>45</v>
      </c>
      <c r="E4267" t="s">
        <v>46</v>
      </c>
      <c r="F4267" t="s">
        <v>34</v>
      </c>
      <c r="G4267">
        <f>INDEX(Teams!$B$2:$B$50,MATCH(F4267,Teams!$A$2:$A$50,0))</f>
        <v>12</v>
      </c>
      <c r="H4267">
        <v>29</v>
      </c>
    </row>
    <row r="4268" spans="1:10" x14ac:dyDescent="0.2">
      <c r="A4268">
        <f t="array" ref="A4268">INDEX('All Matches'!$A$2:$A$25000,MATCH(B4268&amp;C4268&amp;G4268,'All Matches'!$C$2:$C$25000&amp;'All Matches'!$B$2:$B$25000&amp;'All Matches'!$E$2:$E$25000,0))</f>
        <v>1819065</v>
      </c>
      <c r="B4268">
        <f>INDEX(Teams!$B$2:$B$50,MATCH(D4268,Teams!$A$2:$A$50,0))</f>
        <v>20</v>
      </c>
      <c r="C4268" s="2">
        <v>43372</v>
      </c>
      <c r="D4268" t="s">
        <v>45</v>
      </c>
      <c r="E4268" t="s">
        <v>68</v>
      </c>
      <c r="F4268" t="s">
        <v>34</v>
      </c>
      <c r="G4268">
        <f>INDEX(Teams!$B$2:$B$50,MATCH(F4268,Teams!$A$2:$A$50,0))</f>
        <v>12</v>
      </c>
      <c r="H4268">
        <v>65</v>
      </c>
    </row>
    <row r="4269" spans="1:10" x14ac:dyDescent="0.2">
      <c r="A4269">
        <f t="array" ref="A4269">INDEX('All Matches'!$A$2:$A$25000,MATCH(B4269&amp;C4269&amp;G4269,'All Matches'!$C$2:$C$25000&amp;'All Matches'!$B$2:$B$25000&amp;'All Matches'!$E$2:$E$25000,0))</f>
        <v>1819066</v>
      </c>
      <c r="B4269">
        <f>INDEX(Teams!$B$2:$B$50,MATCH(D4269,Teams!$A$2:$A$50,0))</f>
        <v>18</v>
      </c>
      <c r="C4269" s="2">
        <v>43372</v>
      </c>
      <c r="D4269" t="s">
        <v>12</v>
      </c>
      <c r="E4269" t="s">
        <v>14</v>
      </c>
      <c r="F4269" t="s">
        <v>15</v>
      </c>
      <c r="G4269">
        <f>INDEX(Teams!$B$2:$B$50,MATCH(F4269,Teams!$A$2:$A$50,0))</f>
        <v>22</v>
      </c>
      <c r="H4269">
        <v>30</v>
      </c>
      <c r="J4269">
        <v>1</v>
      </c>
    </row>
    <row r="4270" spans="1:10" x14ac:dyDescent="0.2">
      <c r="A4270">
        <f t="array" ref="A4270">INDEX('All Matches'!$A$2:$A$25000,MATCH(B4270&amp;C4270&amp;G4270,'All Matches'!$C$2:$C$25000&amp;'All Matches'!$B$2:$B$25000&amp;'All Matches'!$E$2:$E$25000,0))</f>
        <v>1819066</v>
      </c>
      <c r="B4270">
        <f>INDEX(Teams!$B$2:$B$50,MATCH(D4270,Teams!$A$2:$A$50,0))</f>
        <v>18</v>
      </c>
      <c r="C4270" s="2">
        <v>43372</v>
      </c>
      <c r="D4270" t="s">
        <v>12</v>
      </c>
      <c r="E4270" t="s">
        <v>86</v>
      </c>
      <c r="F4270" t="s">
        <v>15</v>
      </c>
      <c r="G4270">
        <f>INDEX(Teams!$B$2:$B$50,MATCH(F4270,Teams!$A$2:$A$50,0))</f>
        <v>22</v>
      </c>
      <c r="H4270">
        <v>73</v>
      </c>
    </row>
    <row r="4271" spans="1:10" x14ac:dyDescent="0.2">
      <c r="A4271">
        <f t="array" ref="A4271">INDEX('All Matches'!$A$2:$A$25000,MATCH(B4271&amp;C4271&amp;G4271,'All Matches'!$C$2:$C$25000&amp;'All Matches'!$B$2:$B$25000&amp;'All Matches'!$E$2:$E$25000,0))</f>
        <v>1819067</v>
      </c>
      <c r="B4271">
        <f>INDEX(Teams!$B$2:$B$50,MATCH(D4271,Teams!$A$2:$A$50,0))</f>
        <v>42</v>
      </c>
      <c r="C4271" s="2">
        <v>43372</v>
      </c>
      <c r="D4271" t="s">
        <v>35</v>
      </c>
      <c r="E4271" t="s">
        <v>136</v>
      </c>
      <c r="F4271" t="s">
        <v>50</v>
      </c>
      <c r="G4271">
        <f>INDEX(Teams!$B$2:$B$50,MATCH(F4271,Teams!$A$2:$A$50,0))</f>
        <v>23</v>
      </c>
      <c r="H4271">
        <v>79</v>
      </c>
    </row>
    <row r="4272" spans="1:10" x14ac:dyDescent="0.2">
      <c r="A4272">
        <f t="array" ref="A4272">INDEX('All Matches'!$A$2:$A$25000,MATCH(B4272&amp;C4272&amp;G4272,'All Matches'!$C$2:$C$25000&amp;'All Matches'!$B$2:$B$25000&amp;'All Matches'!$E$2:$E$25000,0))</f>
        <v>1819067</v>
      </c>
      <c r="B4272">
        <f>INDEX(Teams!$B$2:$B$50,MATCH(D4272,Teams!$A$2:$A$50,0))</f>
        <v>42</v>
      </c>
      <c r="C4272" s="2">
        <v>43372</v>
      </c>
      <c r="D4272" t="s">
        <v>35</v>
      </c>
      <c r="E4272" t="s">
        <v>137</v>
      </c>
      <c r="F4272" t="s">
        <v>50</v>
      </c>
      <c r="G4272">
        <f>INDEX(Teams!$B$2:$B$50,MATCH(F4272,Teams!$A$2:$A$50,0))</f>
        <v>23</v>
      </c>
      <c r="H4272">
        <v>87</v>
      </c>
    </row>
    <row r="4273" spans="1:10" x14ac:dyDescent="0.2">
      <c r="A4273">
        <f t="array" ref="A4273">INDEX('All Matches'!$A$2:$A$25000,MATCH(B4273&amp;C4273&amp;G4273,'All Matches'!$C$2:$C$25000&amp;'All Matches'!$B$2:$B$25000&amp;'All Matches'!$E$2:$E$25000,0))</f>
        <v>1819068</v>
      </c>
      <c r="B4273">
        <f>INDEX(Teams!$B$2:$B$50,MATCH(D4273,Teams!$A$2:$A$50,0))</f>
        <v>14</v>
      </c>
      <c r="C4273" s="2">
        <v>43372</v>
      </c>
      <c r="D4273" t="s">
        <v>27</v>
      </c>
      <c r="E4273" t="s">
        <v>369</v>
      </c>
      <c r="F4273" t="s">
        <v>40</v>
      </c>
      <c r="G4273">
        <f>INDEX(Teams!$B$2:$B$50,MATCH(F4273,Teams!$A$2:$A$50,0))</f>
        <v>19</v>
      </c>
      <c r="H4273">
        <v>25</v>
      </c>
    </row>
    <row r="4274" spans="1:10" x14ac:dyDescent="0.2">
      <c r="A4274">
        <f t="array" ref="A4274">INDEX('All Matches'!$A$2:$A$25000,MATCH(B4274&amp;C4274&amp;G4274,'All Matches'!$C$2:$C$25000&amp;'All Matches'!$B$2:$B$25000&amp;'All Matches'!$E$2:$E$25000,0))</f>
        <v>1819068</v>
      </c>
      <c r="B4274">
        <f>INDEX(Teams!$B$2:$B$50,MATCH(D4274,Teams!$A$2:$A$50,0))</f>
        <v>19</v>
      </c>
      <c r="C4274" s="2">
        <v>43372</v>
      </c>
      <c r="D4274" t="s">
        <v>40</v>
      </c>
      <c r="E4274" t="s">
        <v>44</v>
      </c>
      <c r="F4274" t="s">
        <v>27</v>
      </c>
      <c r="G4274">
        <f>INDEX(Teams!$B$2:$B$50,MATCH(F4274,Teams!$A$2:$A$50,0))</f>
        <v>14</v>
      </c>
      <c r="H4274">
        <v>89</v>
      </c>
    </row>
    <row r="4275" spans="1:10" x14ac:dyDescent="0.2">
      <c r="A4275">
        <f t="array" ref="A4275">INDEX('All Matches'!$A$2:$A$25000,MATCH(B4275&amp;C4275&amp;G4275,'All Matches'!$C$2:$C$25000&amp;'All Matches'!$B$2:$B$25000&amp;'All Matches'!$E$2:$E$25000,0))</f>
        <v>1819069</v>
      </c>
      <c r="B4275">
        <f>INDEX(Teams!$B$2:$B$50,MATCH(D4275,Teams!$A$2:$A$50,0))</f>
        <v>35</v>
      </c>
      <c r="C4275" s="2">
        <v>43373</v>
      </c>
      <c r="D4275" t="s">
        <v>22</v>
      </c>
      <c r="E4275" t="s">
        <v>138</v>
      </c>
      <c r="F4275" t="s">
        <v>64</v>
      </c>
      <c r="G4275">
        <f>INDEX(Teams!$B$2:$B$50,MATCH(F4275,Teams!$A$2:$A$50,0))</f>
        <v>13</v>
      </c>
      <c r="H4275">
        <v>60</v>
      </c>
    </row>
    <row r="4276" spans="1:10" x14ac:dyDescent="0.2">
      <c r="A4276">
        <f t="array" ref="A4276">INDEX('All Matches'!$A$2:$A$25000,MATCH(B4276&amp;C4276&amp;G4276,'All Matches'!$C$2:$C$25000&amp;'All Matches'!$B$2:$B$25000&amp;'All Matches'!$E$2:$E$25000,0))</f>
        <v>1819069</v>
      </c>
      <c r="B4276">
        <f>INDEX(Teams!$B$2:$B$50,MATCH(D4276,Teams!$A$2:$A$50,0))</f>
        <v>13</v>
      </c>
      <c r="C4276" s="2">
        <v>43373</v>
      </c>
      <c r="D4276" t="s">
        <v>64</v>
      </c>
      <c r="E4276" t="s">
        <v>139</v>
      </c>
      <c r="F4276" t="s">
        <v>22</v>
      </c>
      <c r="G4276">
        <f>INDEX(Teams!$B$2:$B$50,MATCH(F4276,Teams!$A$2:$A$50,0))</f>
        <v>35</v>
      </c>
      <c r="H4276">
        <v>51</v>
      </c>
    </row>
    <row r="4277" spans="1:10" x14ac:dyDescent="0.2">
      <c r="A4277">
        <f t="array" ref="A4277">INDEX('All Matches'!$A$2:$A$25000,MATCH(B4277&amp;C4277&amp;G4277,'All Matches'!$C$2:$C$25000&amp;'All Matches'!$B$2:$B$25000&amp;'All Matches'!$E$2:$E$25000,0))</f>
        <v>1819069</v>
      </c>
      <c r="B4277">
        <f>INDEX(Teams!$B$2:$B$50,MATCH(D4277,Teams!$A$2:$A$50,0))</f>
        <v>13</v>
      </c>
      <c r="C4277" s="2">
        <v>43373</v>
      </c>
      <c r="D4277" t="s">
        <v>64</v>
      </c>
      <c r="E4277" t="s">
        <v>140</v>
      </c>
      <c r="F4277" t="s">
        <v>22</v>
      </c>
      <c r="G4277">
        <f>INDEX(Teams!$B$2:$B$50,MATCH(F4277,Teams!$A$2:$A$50,0))</f>
        <v>35</v>
      </c>
      <c r="H4277">
        <v>70</v>
      </c>
    </row>
    <row r="4278" spans="1:10" x14ac:dyDescent="0.2">
      <c r="A4278">
        <f t="array" ref="A4278">INDEX('All Matches'!$A$2:$A$25000,MATCH(B4278&amp;C4278&amp;G4278,'All Matches'!$C$2:$C$25000&amp;'All Matches'!$B$2:$B$25000&amp;'All Matches'!$E$2:$E$25000,0))</f>
        <v>1819070</v>
      </c>
      <c r="B4278">
        <f>INDEX(Teams!$B$2:$B$50,MATCH(D4278,Teams!$A$2:$A$50,0))</f>
        <v>11</v>
      </c>
      <c r="C4278" s="2">
        <v>43374</v>
      </c>
      <c r="D4278" t="s">
        <v>20</v>
      </c>
      <c r="E4278" t="s">
        <v>141</v>
      </c>
      <c r="F4278" t="s">
        <v>23</v>
      </c>
      <c r="G4278">
        <f>INDEX(Teams!$B$2:$B$50,MATCH(F4278,Teams!$A$2:$A$50,0))</f>
        <v>15</v>
      </c>
      <c r="H4278">
        <v>5</v>
      </c>
    </row>
    <row r="4279" spans="1:10" x14ac:dyDescent="0.2">
      <c r="A4279">
        <f t="array" ref="A4279">INDEX('All Matches'!$A$2:$A$25000,MATCH(B4279&amp;C4279&amp;G4279,'All Matches'!$C$2:$C$25000&amp;'All Matches'!$B$2:$B$25000&amp;'All Matches'!$E$2:$E$25000,0))</f>
        <v>1819070</v>
      </c>
      <c r="B4279">
        <f>INDEX(Teams!$B$2:$B$50,MATCH(D4279,Teams!$A$2:$A$50,0))</f>
        <v>11</v>
      </c>
      <c r="C4279" s="2">
        <v>43374</v>
      </c>
      <c r="D4279" t="s">
        <v>20</v>
      </c>
      <c r="E4279" t="s">
        <v>142</v>
      </c>
      <c r="F4279" t="s">
        <v>23</v>
      </c>
      <c r="G4279">
        <f>INDEX(Teams!$B$2:$B$50,MATCH(F4279,Teams!$A$2:$A$50,0))</f>
        <v>15</v>
      </c>
      <c r="H4279">
        <v>87</v>
      </c>
      <c r="J4279">
        <v>1</v>
      </c>
    </row>
    <row r="4280" spans="1:10" x14ac:dyDescent="0.2">
      <c r="A4280">
        <f t="array" ref="A4280">INDEX('All Matches'!$A$2:$A$25000,MATCH(B4280&amp;C4280&amp;G4280,'All Matches'!$C$2:$C$25000&amp;'All Matches'!$B$2:$B$25000&amp;'All Matches'!$E$2:$E$25000,0))</f>
        <v>1819070</v>
      </c>
      <c r="B4280">
        <f>INDEX(Teams!$B$2:$B$50,MATCH(D4280,Teams!$A$2:$A$50,0))</f>
        <v>15</v>
      </c>
      <c r="C4280" s="2">
        <v>43374</v>
      </c>
      <c r="D4280" t="s">
        <v>23</v>
      </c>
      <c r="E4280" t="s">
        <v>143</v>
      </c>
      <c r="F4280" t="s">
        <v>20</v>
      </c>
      <c r="G4280">
        <f>INDEX(Teams!$B$2:$B$50,MATCH(F4280,Teams!$A$2:$A$50,0))</f>
        <v>11</v>
      </c>
      <c r="H4280">
        <v>55</v>
      </c>
    </row>
    <row r="4281" spans="1:10" x14ac:dyDescent="0.2">
      <c r="A4281">
        <f t="array" ref="A4281">INDEX('All Matches'!$A$2:$A$25000,MATCH(B4281&amp;C4281&amp;G4281,'All Matches'!$C$2:$C$25000&amp;'All Matches'!$B$2:$B$25000&amp;'All Matches'!$E$2:$E$25000,0))</f>
        <v>1819071</v>
      </c>
      <c r="B4281">
        <f>INDEX(Teams!$B$2:$B$50,MATCH(D4281,Teams!$A$2:$A$50,0))</f>
        <v>12</v>
      </c>
      <c r="C4281" s="2">
        <v>43378</v>
      </c>
      <c r="D4281" t="s">
        <v>34</v>
      </c>
      <c r="E4281" t="s">
        <v>73</v>
      </c>
      <c r="F4281" t="s">
        <v>42</v>
      </c>
      <c r="G4281">
        <f>INDEX(Teams!$B$2:$B$50,MATCH(F4281,Teams!$A$2:$A$50,0))</f>
        <v>29</v>
      </c>
      <c r="H4281">
        <v>25</v>
      </c>
    </row>
    <row r="4282" spans="1:10" x14ac:dyDescent="0.2">
      <c r="A4282">
        <f t="array" ref="A4282">INDEX('All Matches'!$A$2:$A$25000,MATCH(B4282&amp;C4282&amp;G4282,'All Matches'!$C$2:$C$25000&amp;'All Matches'!$B$2:$B$25000&amp;'All Matches'!$E$2:$E$25000,0))</f>
        <v>1819072</v>
      </c>
      <c r="B4282">
        <f>INDEX(Teams!$B$2:$B$50,MATCH(D4282,Teams!$A$2:$A$50,0))</f>
        <v>13</v>
      </c>
      <c r="C4282" s="2">
        <v>43379</v>
      </c>
      <c r="D4282" t="s">
        <v>64</v>
      </c>
      <c r="E4282" t="s">
        <v>140</v>
      </c>
      <c r="F4282" t="s">
        <v>29</v>
      </c>
      <c r="G4282">
        <f>INDEX(Teams!$B$2:$B$50,MATCH(F4282,Teams!$A$2:$A$50,0))</f>
        <v>17</v>
      </c>
      <c r="H4282">
        <v>20</v>
      </c>
    </row>
    <row r="4283" spans="1:10" x14ac:dyDescent="0.2">
      <c r="A4283">
        <f t="array" ref="A4283">INDEX('All Matches'!$A$2:$A$25000,MATCH(B4283&amp;C4283&amp;G4283,'All Matches'!$C$2:$C$25000&amp;'All Matches'!$B$2:$B$25000&amp;'All Matches'!$E$2:$E$25000,0))</f>
        <v>1819072</v>
      </c>
      <c r="B4283">
        <f>INDEX(Teams!$B$2:$B$50,MATCH(D4283,Teams!$A$2:$A$50,0))</f>
        <v>17</v>
      </c>
      <c r="C4283" s="2">
        <v>43379</v>
      </c>
      <c r="D4283" t="s">
        <v>29</v>
      </c>
      <c r="E4283" t="s">
        <v>144</v>
      </c>
      <c r="F4283" t="s">
        <v>64</v>
      </c>
      <c r="G4283">
        <f>INDEX(Teams!$B$2:$B$50,MATCH(F4283,Teams!$A$2:$A$50,0))</f>
        <v>13</v>
      </c>
      <c r="H4283">
        <v>66</v>
      </c>
    </row>
    <row r="4284" spans="1:10" x14ac:dyDescent="0.2">
      <c r="A4284">
        <f t="array" ref="A4284">INDEX('All Matches'!$A$2:$A$25000,MATCH(B4284&amp;C4284&amp;G4284,'All Matches'!$C$2:$C$25000&amp;'All Matches'!$B$2:$B$25000&amp;'All Matches'!$E$2:$E$25000,0))</f>
        <v>1819073</v>
      </c>
      <c r="B4284">
        <f>INDEX(Teams!$B$2:$B$50,MATCH(D4284,Teams!$A$2:$A$50,0))</f>
        <v>42</v>
      </c>
      <c r="C4284" s="2">
        <v>43379</v>
      </c>
      <c r="D4284" t="s">
        <v>35</v>
      </c>
      <c r="E4284" t="s">
        <v>145</v>
      </c>
      <c r="F4284" t="s">
        <v>23</v>
      </c>
      <c r="G4284">
        <f>INDEX(Teams!$B$2:$B$50,MATCH(F4284,Teams!$A$2:$A$50,0))</f>
        <v>15</v>
      </c>
      <c r="H4284">
        <v>56</v>
      </c>
    </row>
    <row r="4285" spans="1:10" x14ac:dyDescent="0.2">
      <c r="A4285">
        <f t="array" ref="A4285">INDEX('All Matches'!$A$2:$A$25000,MATCH(B4285&amp;C4285&amp;G4285,'All Matches'!$C$2:$C$25000&amp;'All Matches'!$B$2:$B$25000&amp;'All Matches'!$E$2:$E$25000,0))</f>
        <v>1819074</v>
      </c>
      <c r="B4285">
        <f>INDEX(Teams!$B$2:$B$50,MATCH(D4285,Teams!$A$2:$A$50,0))</f>
        <v>18</v>
      </c>
      <c r="C4285" s="2">
        <v>43379</v>
      </c>
      <c r="D4285" t="s">
        <v>12</v>
      </c>
      <c r="E4285" t="s">
        <v>146</v>
      </c>
      <c r="F4285" t="s">
        <v>37</v>
      </c>
      <c r="G4285">
        <f>INDEX(Teams!$B$2:$B$50,MATCH(F4285,Teams!$A$2:$A$50,0))</f>
        <v>16</v>
      </c>
      <c r="H4285">
        <v>40</v>
      </c>
    </row>
    <row r="4286" spans="1:10" x14ac:dyDescent="0.2">
      <c r="A4286">
        <f t="array" ref="A4286">INDEX('All Matches'!$A$2:$A$25000,MATCH(B4286&amp;C4286&amp;G4286,'All Matches'!$C$2:$C$25000&amp;'All Matches'!$B$2:$B$25000&amp;'All Matches'!$E$2:$E$25000,0))</f>
        <v>1819074</v>
      </c>
      <c r="B4286">
        <f>INDEX(Teams!$B$2:$B$50,MATCH(D4286,Teams!$A$2:$A$50,0))</f>
        <v>16</v>
      </c>
      <c r="C4286" s="2">
        <v>43379</v>
      </c>
      <c r="D4286" t="s">
        <v>37</v>
      </c>
      <c r="E4286" t="s">
        <v>39</v>
      </c>
      <c r="F4286" t="s">
        <v>12</v>
      </c>
      <c r="G4286">
        <f>INDEX(Teams!$B$2:$B$50,MATCH(F4286,Teams!$A$2:$A$50,0))</f>
        <v>18</v>
      </c>
      <c r="H4286">
        <v>7</v>
      </c>
    </row>
    <row r="4287" spans="1:10" x14ac:dyDescent="0.2">
      <c r="A4287">
        <f t="array" ref="A4287">INDEX('All Matches'!$A$2:$A$25000,MATCH(B4287&amp;C4287&amp;G4287,'All Matches'!$C$2:$C$25000&amp;'All Matches'!$B$2:$B$25000&amp;'All Matches'!$E$2:$E$25000,0))</f>
        <v>1819074</v>
      </c>
      <c r="B4287">
        <f>INDEX(Teams!$B$2:$B$50,MATCH(D4287,Teams!$A$2:$A$50,0))</f>
        <v>16</v>
      </c>
      <c r="C4287" s="2">
        <v>43379</v>
      </c>
      <c r="D4287" t="s">
        <v>37</v>
      </c>
      <c r="E4287" t="s">
        <v>118</v>
      </c>
      <c r="F4287" t="s">
        <v>12</v>
      </c>
      <c r="G4287">
        <f>INDEX(Teams!$B$2:$B$50,MATCH(F4287,Teams!$A$2:$A$50,0))</f>
        <v>18</v>
      </c>
      <c r="H4287">
        <v>77</v>
      </c>
    </row>
    <row r="4288" spans="1:10" x14ac:dyDescent="0.2">
      <c r="A4288">
        <f t="array" ref="A4288">INDEX('All Matches'!$A$2:$A$25000,MATCH(B4288&amp;C4288&amp;G4288,'All Matches'!$C$2:$C$25000&amp;'All Matches'!$B$2:$B$25000&amp;'All Matches'!$E$2:$E$25000,0))</f>
        <v>1819075</v>
      </c>
      <c r="B4288">
        <f>INDEX(Teams!$B$2:$B$50,MATCH(D4288,Teams!$A$2:$A$50,0))</f>
        <v>26</v>
      </c>
      <c r="C4288" s="2">
        <v>43379</v>
      </c>
      <c r="D4288" t="s">
        <v>17</v>
      </c>
      <c r="E4288" t="s">
        <v>147</v>
      </c>
      <c r="F4288" t="s">
        <v>22</v>
      </c>
      <c r="G4288">
        <f>INDEX(Teams!$B$2:$B$50,MATCH(F4288,Teams!$A$2:$A$50,0))</f>
        <v>35</v>
      </c>
      <c r="H4288">
        <v>8</v>
      </c>
    </row>
    <row r="4289" spans="1:10" x14ac:dyDescent="0.2">
      <c r="A4289">
        <f t="array" ref="A4289">INDEX('All Matches'!$A$2:$A$25000,MATCH(B4289&amp;C4289&amp;G4289,'All Matches'!$C$2:$C$25000&amp;'All Matches'!$B$2:$B$25000&amp;'All Matches'!$E$2:$E$25000,0))</f>
        <v>1819076</v>
      </c>
      <c r="B4289">
        <f>INDEX(Teams!$B$2:$B$50,MATCH(D4289,Teams!$A$2:$A$50,0))</f>
        <v>11</v>
      </c>
      <c r="C4289" s="2">
        <v>43379</v>
      </c>
      <c r="D4289" t="s">
        <v>20</v>
      </c>
      <c r="E4289" t="s">
        <v>141</v>
      </c>
      <c r="F4289" t="s">
        <v>32</v>
      </c>
      <c r="G4289">
        <f>INDEX(Teams!$B$2:$B$50,MATCH(F4289,Teams!$A$2:$A$50,0))</f>
        <v>27</v>
      </c>
      <c r="H4289">
        <v>14</v>
      </c>
    </row>
    <row r="4290" spans="1:10" x14ac:dyDescent="0.2">
      <c r="A4290">
        <f t="array" ref="A4290">INDEX('All Matches'!$A$2:$A$25000,MATCH(B4290&amp;C4290&amp;G4290,'All Matches'!$C$2:$C$25000&amp;'All Matches'!$B$2:$B$25000&amp;'All Matches'!$E$2:$E$25000,0))</f>
        <v>1819076</v>
      </c>
      <c r="B4290">
        <f>INDEX(Teams!$B$2:$B$50,MATCH(D4290,Teams!$A$2:$A$50,0))</f>
        <v>11</v>
      </c>
      <c r="C4290" s="2">
        <v>43379</v>
      </c>
      <c r="D4290" t="s">
        <v>20</v>
      </c>
      <c r="E4290" t="s">
        <v>785</v>
      </c>
      <c r="F4290" t="s">
        <v>32</v>
      </c>
      <c r="G4290">
        <f>INDEX(Teams!$B$2:$B$50,MATCH(F4290,Teams!$A$2:$A$50,0))</f>
        <v>27</v>
      </c>
      <c r="H4290">
        <v>47</v>
      </c>
    </row>
    <row r="4291" spans="1:10" x14ac:dyDescent="0.2">
      <c r="A4291">
        <f t="array" ref="A4291">INDEX('All Matches'!$A$2:$A$25000,MATCH(B4291&amp;C4291&amp;G4291,'All Matches'!$C$2:$C$25000&amp;'All Matches'!$B$2:$B$25000&amp;'All Matches'!$E$2:$E$25000,0))</f>
        <v>1819077</v>
      </c>
      <c r="B4291">
        <f>INDEX(Teams!$B$2:$B$50,MATCH(D4291,Teams!$A$2:$A$50,0))</f>
        <v>21</v>
      </c>
      <c r="C4291" s="2">
        <v>43379</v>
      </c>
      <c r="D4291" t="s">
        <v>10</v>
      </c>
      <c r="E4291" t="s">
        <v>148</v>
      </c>
      <c r="F4291" t="s">
        <v>15</v>
      </c>
      <c r="G4291">
        <f>INDEX(Teams!$B$2:$B$50,MATCH(F4291,Teams!$A$2:$A$50,0))</f>
        <v>22</v>
      </c>
      <c r="H4291">
        <v>70</v>
      </c>
    </row>
    <row r="4292" spans="1:10" x14ac:dyDescent="0.2">
      <c r="A4292">
        <f t="array" ref="A4292">INDEX('All Matches'!$A$2:$A$25000,MATCH(B4292&amp;C4292&amp;G4292,'All Matches'!$C$2:$C$25000&amp;'All Matches'!$B$2:$B$25000&amp;'All Matches'!$E$2:$E$25000,0))</f>
        <v>1819077</v>
      </c>
      <c r="B4292">
        <f>INDEX(Teams!$B$2:$B$50,MATCH(D4292,Teams!$A$2:$A$50,0))</f>
        <v>21</v>
      </c>
      <c r="C4292" s="2">
        <v>43379</v>
      </c>
      <c r="D4292" t="s">
        <v>10</v>
      </c>
      <c r="E4292" t="s">
        <v>149</v>
      </c>
      <c r="F4292" t="s">
        <v>15</v>
      </c>
      <c r="G4292">
        <f>INDEX(Teams!$B$2:$B$50,MATCH(F4292,Teams!$A$2:$A$50,0))</f>
        <v>22</v>
      </c>
      <c r="H4292">
        <v>76</v>
      </c>
    </row>
    <row r="4293" spans="1:10" x14ac:dyDescent="0.2">
      <c r="A4293">
        <f t="array" ref="A4293">INDEX('All Matches'!$A$2:$A$25000,MATCH(B4293&amp;C4293&amp;G4293,'All Matches'!$C$2:$C$25000&amp;'All Matches'!$B$2:$B$25000&amp;'All Matches'!$E$2:$E$25000,0))</f>
        <v>1819077</v>
      </c>
      <c r="B4293">
        <f>INDEX(Teams!$B$2:$B$50,MATCH(D4293,Teams!$A$2:$A$50,0))</f>
        <v>21</v>
      </c>
      <c r="C4293" s="2">
        <v>43379</v>
      </c>
      <c r="D4293" t="s">
        <v>10</v>
      </c>
      <c r="E4293" t="s">
        <v>150</v>
      </c>
      <c r="F4293" t="s">
        <v>15</v>
      </c>
      <c r="G4293">
        <f>INDEX(Teams!$B$2:$B$50,MATCH(F4293,Teams!$A$2:$A$50,0))</f>
        <v>22</v>
      </c>
      <c r="H4293">
        <v>90</v>
      </c>
    </row>
    <row r="4294" spans="1:10" x14ac:dyDescent="0.2">
      <c r="A4294">
        <f t="array" ref="A4294">INDEX('All Matches'!$A$2:$A$25000,MATCH(B4294&amp;C4294&amp;G4294,'All Matches'!$C$2:$C$25000&amp;'All Matches'!$B$2:$B$25000&amp;'All Matches'!$E$2:$E$25000,0))</f>
        <v>1819077</v>
      </c>
      <c r="B4294">
        <f>INDEX(Teams!$B$2:$B$50,MATCH(D4294,Teams!$A$2:$A$50,0))</f>
        <v>22</v>
      </c>
      <c r="C4294" s="2">
        <v>43379</v>
      </c>
      <c r="D4294" t="s">
        <v>15</v>
      </c>
      <c r="E4294" t="s">
        <v>151</v>
      </c>
      <c r="F4294" t="s">
        <v>10</v>
      </c>
      <c r="G4294">
        <f>INDEX(Teams!$B$2:$B$50,MATCH(F4294,Teams!$A$2:$A$50,0))</f>
        <v>21</v>
      </c>
      <c r="H4294">
        <v>7</v>
      </c>
    </row>
    <row r="4295" spans="1:10" x14ac:dyDescent="0.2">
      <c r="A4295">
        <f t="array" ref="A4295">INDEX('All Matches'!$A$2:$A$25000,MATCH(B4295&amp;C4295&amp;G4295,'All Matches'!$C$2:$C$25000&amp;'All Matches'!$B$2:$B$25000&amp;'All Matches'!$E$2:$E$25000,0))</f>
        <v>1819077</v>
      </c>
      <c r="B4295">
        <f>INDEX(Teams!$B$2:$B$50,MATCH(D4295,Teams!$A$2:$A$50,0))</f>
        <v>22</v>
      </c>
      <c r="C4295" s="2">
        <v>43379</v>
      </c>
      <c r="D4295" t="s">
        <v>15</v>
      </c>
      <c r="E4295" t="s">
        <v>152</v>
      </c>
      <c r="F4295" t="s">
        <v>10</v>
      </c>
      <c r="G4295">
        <f>INDEX(Teams!$B$2:$B$50,MATCH(F4295,Teams!$A$2:$A$50,0))</f>
        <v>21</v>
      </c>
      <c r="H4295">
        <v>10</v>
      </c>
    </row>
    <row r="4296" spans="1:10" x14ac:dyDescent="0.2">
      <c r="A4296">
        <f t="array" ref="A4296">INDEX('All Matches'!$A$2:$A$25000,MATCH(B4296&amp;C4296&amp;G4296,'All Matches'!$C$2:$C$25000&amp;'All Matches'!$B$2:$B$25000&amp;'All Matches'!$E$2:$E$25000,0))</f>
        <v>1819076</v>
      </c>
      <c r="B4296">
        <f>INDEX(Teams!$B$2:$B$50,MATCH(D4296,Teams!$A$2:$A$50,0))</f>
        <v>11</v>
      </c>
      <c r="C4296" s="2">
        <v>43379</v>
      </c>
      <c r="D4296" t="s">
        <v>20</v>
      </c>
      <c r="E4296" t="s">
        <v>780</v>
      </c>
      <c r="F4296" t="s">
        <v>32</v>
      </c>
      <c r="G4296">
        <f>INDEX(Teams!$B$2:$B$50,MATCH(F4296,Teams!$A$2:$A$50,0))</f>
        <v>27</v>
      </c>
      <c r="H4296">
        <v>33</v>
      </c>
      <c r="J4296">
        <v>1</v>
      </c>
    </row>
    <row r="4297" spans="1:10" x14ac:dyDescent="0.2">
      <c r="A4297">
        <f t="array" ref="A4297">INDEX('All Matches'!$A$2:$A$25000,MATCH(B4297&amp;C4297&amp;G4297,'All Matches'!$C$2:$C$25000&amp;'All Matches'!$B$2:$B$25000&amp;'All Matches'!$E$2:$E$25000,0))</f>
        <v>1819076</v>
      </c>
      <c r="B4297">
        <f>INDEX(Teams!$B$2:$B$50,MATCH(D4297,Teams!$A$2:$A$50,0))</f>
        <v>11</v>
      </c>
      <c r="C4297" s="2">
        <v>43379</v>
      </c>
      <c r="D4297" t="s">
        <v>20</v>
      </c>
      <c r="E4297" t="s">
        <v>780</v>
      </c>
      <c r="F4297" t="s">
        <v>32</v>
      </c>
      <c r="G4297">
        <f>INDEX(Teams!$B$2:$B$50,MATCH(F4297,Teams!$A$2:$A$50,0))</f>
        <v>27</v>
      </c>
      <c r="H4297">
        <v>45</v>
      </c>
    </row>
    <row r="4298" spans="1:10" x14ac:dyDescent="0.2">
      <c r="A4298">
        <f t="array" ref="A4298">INDEX('All Matches'!$A$2:$A$25000,MATCH(B4298&amp;C4298&amp;G4298,'All Matches'!$C$2:$C$25000&amp;'All Matches'!$B$2:$B$25000&amp;'All Matches'!$E$2:$E$25000,0))</f>
        <v>1819078</v>
      </c>
      <c r="B4298">
        <f>INDEX(Teams!$B$2:$B$50,MATCH(D4298,Teams!$A$2:$A$50,0))</f>
        <v>36</v>
      </c>
      <c r="C4298" s="2">
        <v>43380</v>
      </c>
      <c r="D4298" t="s">
        <v>25</v>
      </c>
      <c r="E4298" t="s">
        <v>89</v>
      </c>
      <c r="F4298" t="s">
        <v>47</v>
      </c>
      <c r="G4298">
        <f>INDEX(Teams!$B$2:$B$50,MATCH(F4298,Teams!$A$2:$A$50,0))</f>
        <v>10</v>
      </c>
      <c r="H4298">
        <v>44</v>
      </c>
    </row>
    <row r="4299" spans="1:10" x14ac:dyDescent="0.2">
      <c r="A4299">
        <f t="array" ref="A4299">INDEX('All Matches'!$A$2:$A$25000,MATCH(B4299&amp;C4299&amp;G4299,'All Matches'!$C$2:$C$25000&amp;'All Matches'!$B$2:$B$25000&amp;'All Matches'!$E$2:$E$25000,0))</f>
        <v>1819078</v>
      </c>
      <c r="B4299">
        <f>INDEX(Teams!$B$2:$B$50,MATCH(D4299,Teams!$A$2:$A$50,0))</f>
        <v>10</v>
      </c>
      <c r="C4299" s="2">
        <v>43380</v>
      </c>
      <c r="D4299" t="s">
        <v>47</v>
      </c>
      <c r="E4299" t="s">
        <v>104</v>
      </c>
      <c r="F4299" t="s">
        <v>25</v>
      </c>
      <c r="G4299">
        <f>INDEX(Teams!$B$2:$B$50,MATCH(F4299,Teams!$A$2:$A$50,0))</f>
        <v>36</v>
      </c>
      <c r="H4299">
        <v>29</v>
      </c>
    </row>
    <row r="4300" spans="1:10" x14ac:dyDescent="0.2">
      <c r="A4300">
        <f t="array" ref="A4300">INDEX('All Matches'!$A$2:$A$25000,MATCH(B4300&amp;C4300&amp;G4300,'All Matches'!$C$2:$C$25000&amp;'All Matches'!$B$2:$B$25000&amp;'All Matches'!$E$2:$E$25000,0))</f>
        <v>1819078</v>
      </c>
      <c r="B4300">
        <f>INDEX(Teams!$B$2:$B$50,MATCH(D4300,Teams!$A$2:$A$50,0))</f>
        <v>10</v>
      </c>
      <c r="C4300" s="2">
        <v>43380</v>
      </c>
      <c r="D4300" t="s">
        <v>47</v>
      </c>
      <c r="E4300" t="s">
        <v>104</v>
      </c>
      <c r="F4300" t="s">
        <v>25</v>
      </c>
      <c r="G4300">
        <f>INDEX(Teams!$B$2:$B$50,MATCH(F4300,Teams!$A$2:$A$50,0))</f>
        <v>36</v>
      </c>
      <c r="H4300">
        <v>49</v>
      </c>
    </row>
    <row r="4301" spans="1:10" x14ac:dyDescent="0.2">
      <c r="A4301">
        <f t="array" ref="A4301">INDEX('All Matches'!$A$2:$A$25000,MATCH(B4301&amp;C4301&amp;G4301,'All Matches'!$C$2:$C$25000&amp;'All Matches'!$B$2:$B$25000&amp;'All Matches'!$E$2:$E$25000,0))</f>
        <v>1819078</v>
      </c>
      <c r="B4301">
        <f>INDEX(Teams!$B$2:$B$50,MATCH(D4301,Teams!$A$2:$A$50,0))</f>
        <v>10</v>
      </c>
      <c r="C4301" s="2">
        <v>43380</v>
      </c>
      <c r="D4301" t="s">
        <v>47</v>
      </c>
      <c r="E4301" t="s">
        <v>153</v>
      </c>
      <c r="F4301" t="s">
        <v>25</v>
      </c>
      <c r="G4301">
        <f>INDEX(Teams!$B$2:$B$50,MATCH(F4301,Teams!$A$2:$A$50,0))</f>
        <v>36</v>
      </c>
      <c r="H4301">
        <v>67</v>
      </c>
    </row>
    <row r="4302" spans="1:10" x14ac:dyDescent="0.2">
      <c r="A4302">
        <f t="array" ref="A4302">INDEX('All Matches'!$A$2:$A$25000,MATCH(B4302&amp;C4302&amp;G4302,'All Matches'!$C$2:$C$25000&amp;'All Matches'!$B$2:$B$25000&amp;'All Matches'!$E$2:$E$25000,0))</f>
        <v>1819078</v>
      </c>
      <c r="B4302">
        <f>INDEX(Teams!$B$2:$B$50,MATCH(D4302,Teams!$A$2:$A$50,0))</f>
        <v>10</v>
      </c>
      <c r="C4302" s="2">
        <v>43380</v>
      </c>
      <c r="D4302" t="s">
        <v>47</v>
      </c>
      <c r="E4302" t="s">
        <v>103</v>
      </c>
      <c r="F4302" t="s">
        <v>25</v>
      </c>
      <c r="G4302">
        <f>INDEX(Teams!$B$2:$B$50,MATCH(F4302,Teams!$A$2:$A$50,0))</f>
        <v>36</v>
      </c>
      <c r="H4302">
        <v>79</v>
      </c>
    </row>
    <row r="4303" spans="1:10" x14ac:dyDescent="0.2">
      <c r="A4303">
        <f t="array" ref="A4303">INDEX('All Matches'!$A$2:$A$25000,MATCH(B4303&amp;C4303&amp;G4303,'All Matches'!$C$2:$C$25000&amp;'All Matches'!$B$2:$B$25000&amp;'All Matches'!$E$2:$E$25000,0))</f>
        <v>1819078</v>
      </c>
      <c r="B4303">
        <f>INDEX(Teams!$B$2:$B$50,MATCH(D4303,Teams!$A$2:$A$50,0))</f>
        <v>10</v>
      </c>
      <c r="C4303" s="2">
        <v>43380</v>
      </c>
      <c r="D4303" t="s">
        <v>47</v>
      </c>
      <c r="E4303" t="s">
        <v>103</v>
      </c>
      <c r="F4303" t="s">
        <v>25</v>
      </c>
      <c r="G4303">
        <f>INDEX(Teams!$B$2:$B$50,MATCH(F4303,Teams!$A$2:$A$50,0))</f>
        <v>36</v>
      </c>
      <c r="H4303">
        <v>90</v>
      </c>
    </row>
    <row r="4304" spans="1:10" x14ac:dyDescent="0.2">
      <c r="A4304">
        <f t="array" ref="A4304">INDEX('All Matches'!$A$2:$A$25000,MATCH(B4304&amp;C4304&amp;G4304,'All Matches'!$C$2:$C$25000&amp;'All Matches'!$B$2:$B$25000&amp;'All Matches'!$E$2:$E$25000,0))</f>
        <v>1819079</v>
      </c>
      <c r="B4304">
        <f>INDEX(Teams!$B$2:$B$50,MATCH(D4304,Teams!$A$2:$A$50,0))</f>
        <v>14</v>
      </c>
      <c r="C4304" s="2">
        <v>43380</v>
      </c>
      <c r="D4304" t="s">
        <v>27</v>
      </c>
      <c r="E4304" t="s">
        <v>369</v>
      </c>
      <c r="F4304" t="s">
        <v>50</v>
      </c>
      <c r="G4304">
        <f>INDEX(Teams!$B$2:$B$50,MATCH(F4304,Teams!$A$2:$A$50,0))</f>
        <v>23</v>
      </c>
      <c r="H4304">
        <v>30</v>
      </c>
    </row>
    <row r="4305" spans="1:8" x14ac:dyDescent="0.2">
      <c r="A4305">
        <f t="array" ref="A4305">INDEX('All Matches'!$A$2:$A$25000,MATCH(B4305&amp;C4305&amp;G4305,'All Matches'!$C$2:$C$25000&amp;'All Matches'!$B$2:$B$25000&amp;'All Matches'!$E$2:$E$25000,0))</f>
        <v>1819079</v>
      </c>
      <c r="B4305">
        <f>INDEX(Teams!$B$2:$B$50,MATCH(D4305,Teams!$A$2:$A$50,0))</f>
        <v>14</v>
      </c>
      <c r="C4305" s="2">
        <v>43380</v>
      </c>
      <c r="D4305" t="s">
        <v>27</v>
      </c>
      <c r="E4305" t="s">
        <v>154</v>
      </c>
      <c r="F4305" t="s">
        <v>50</v>
      </c>
      <c r="G4305">
        <f>INDEX(Teams!$B$2:$B$50,MATCH(F4305,Teams!$A$2:$A$50,0))</f>
        <v>23</v>
      </c>
      <c r="H4305">
        <v>57</v>
      </c>
    </row>
    <row r="4306" spans="1:8" x14ac:dyDescent="0.2">
      <c r="A4306">
        <f t="array" ref="A4306">INDEX('All Matches'!$A$2:$A$25000,MATCH(B4306&amp;C4306&amp;G4306,'All Matches'!$C$2:$C$25000&amp;'All Matches'!$B$2:$B$25000&amp;'All Matches'!$E$2:$E$25000,0))</f>
        <v>1819079</v>
      </c>
      <c r="B4306">
        <f>INDEX(Teams!$B$2:$B$50,MATCH(D4306,Teams!$A$2:$A$50,0))</f>
        <v>14</v>
      </c>
      <c r="C4306" s="2">
        <v>43380</v>
      </c>
      <c r="D4306" t="s">
        <v>27</v>
      </c>
      <c r="E4306" t="s">
        <v>60</v>
      </c>
      <c r="F4306" t="s">
        <v>50</v>
      </c>
      <c r="G4306">
        <f>INDEX(Teams!$B$2:$B$50,MATCH(F4306,Teams!$A$2:$A$50,0))</f>
        <v>23</v>
      </c>
      <c r="H4306">
        <v>90</v>
      </c>
    </row>
    <row r="4307" spans="1:8" x14ac:dyDescent="0.2">
      <c r="A4307">
        <f t="array" ref="A4307">INDEX('All Matches'!$A$2:$A$25000,MATCH(B4307&amp;C4307&amp;G4307,'All Matches'!$C$2:$C$25000&amp;'All Matches'!$B$2:$B$25000&amp;'All Matches'!$E$2:$E$25000,0))</f>
        <v>1819081</v>
      </c>
      <c r="B4307">
        <f>INDEX(Teams!$B$2:$B$50,MATCH(D4307,Teams!$A$2:$A$50,0))</f>
        <v>14</v>
      </c>
      <c r="C4307" s="2">
        <v>43393</v>
      </c>
      <c r="D4307" t="s">
        <v>27</v>
      </c>
      <c r="E4307" t="s">
        <v>155</v>
      </c>
      <c r="F4307" t="s">
        <v>10</v>
      </c>
      <c r="G4307">
        <f>INDEX(Teams!$B$2:$B$50,MATCH(F4307,Teams!$A$2:$A$50,0))</f>
        <v>21</v>
      </c>
      <c r="H4307">
        <v>21</v>
      </c>
    </row>
    <row r="4308" spans="1:8" x14ac:dyDescent="0.2">
      <c r="A4308">
        <f t="array" ref="A4308">INDEX('All Matches'!$A$2:$A$25000,MATCH(B4308&amp;C4308&amp;G4308,'All Matches'!$C$2:$C$25000&amp;'All Matches'!$B$2:$B$25000&amp;'All Matches'!$E$2:$E$25000,0))</f>
        <v>1819081</v>
      </c>
      <c r="B4308">
        <f>INDEX(Teams!$B$2:$B$50,MATCH(D4308,Teams!$A$2:$A$50,0))</f>
        <v>14</v>
      </c>
      <c r="C4308" s="2">
        <v>43393</v>
      </c>
      <c r="D4308" t="s">
        <v>27</v>
      </c>
      <c r="E4308" t="s">
        <v>154</v>
      </c>
      <c r="F4308" t="s">
        <v>10</v>
      </c>
      <c r="G4308">
        <f>INDEX(Teams!$B$2:$B$50,MATCH(F4308,Teams!$A$2:$A$50,0))</f>
        <v>21</v>
      </c>
      <c r="H4308">
        <v>90</v>
      </c>
    </row>
    <row r="4309" spans="1:8" x14ac:dyDescent="0.2">
      <c r="A4309">
        <f t="array" ref="A4309">INDEX('All Matches'!$A$2:$A$25000,MATCH(B4309&amp;C4309&amp;G4309,'All Matches'!$C$2:$C$25000&amp;'All Matches'!$B$2:$B$25000&amp;'All Matches'!$E$2:$E$25000,0))</f>
        <v>1819081</v>
      </c>
      <c r="B4309">
        <f>INDEX(Teams!$B$2:$B$50,MATCH(D4309,Teams!$A$2:$A$50,0))</f>
        <v>21</v>
      </c>
      <c r="C4309" s="2">
        <v>43393</v>
      </c>
      <c r="D4309" t="s">
        <v>10</v>
      </c>
      <c r="E4309" t="s">
        <v>149</v>
      </c>
      <c r="F4309" t="s">
        <v>27</v>
      </c>
      <c r="G4309">
        <f>INDEX(Teams!$B$2:$B$50,MATCH(F4309,Teams!$A$2:$A$50,0))</f>
        <v>14</v>
      </c>
      <c r="H4309">
        <v>55</v>
      </c>
    </row>
    <row r="4310" spans="1:8" x14ac:dyDescent="0.2">
      <c r="A4310">
        <f t="array" ref="A4310">INDEX('All Matches'!$A$2:$A$25000,MATCH(B4310&amp;C4310&amp;G4310,'All Matches'!$C$2:$C$25000&amp;'All Matches'!$B$2:$B$25000&amp;'All Matches'!$E$2:$E$25000,0))</f>
        <v>1819081</v>
      </c>
      <c r="B4310">
        <f>INDEX(Teams!$B$2:$B$50,MATCH(D4310,Teams!$A$2:$A$50,0))</f>
        <v>21</v>
      </c>
      <c r="C4310" s="2">
        <v>43393</v>
      </c>
      <c r="D4310" t="s">
        <v>10</v>
      </c>
      <c r="E4310" t="s">
        <v>149</v>
      </c>
      <c r="F4310" t="s">
        <v>27</v>
      </c>
      <c r="G4310">
        <f>INDEX(Teams!$B$2:$B$50,MATCH(F4310,Teams!$A$2:$A$50,0))</f>
        <v>14</v>
      </c>
      <c r="H4310">
        <v>73</v>
      </c>
    </row>
    <row r="4311" spans="1:8" x14ac:dyDescent="0.2">
      <c r="A4311">
        <f t="array" ref="A4311">INDEX('All Matches'!$A$2:$A$25000,MATCH(B4311&amp;C4311&amp;G4311,'All Matches'!$C$2:$C$25000&amp;'All Matches'!$B$2:$B$25000&amp;'All Matches'!$E$2:$E$25000,0))</f>
        <v>1819083</v>
      </c>
      <c r="B4311">
        <f>INDEX(Teams!$B$2:$B$50,MATCH(D4311,Teams!$A$2:$A$50,0))</f>
        <v>35</v>
      </c>
      <c r="C4311" s="2">
        <v>43393</v>
      </c>
      <c r="D4311" t="s">
        <v>22</v>
      </c>
      <c r="E4311" t="s">
        <v>138</v>
      </c>
      <c r="F4311" t="s">
        <v>25</v>
      </c>
      <c r="G4311">
        <f>INDEX(Teams!$B$2:$B$50,MATCH(F4311,Teams!$A$2:$A$50,0))</f>
        <v>36</v>
      </c>
      <c r="H4311">
        <v>15</v>
      </c>
    </row>
    <row r="4312" spans="1:8" x14ac:dyDescent="0.2">
      <c r="A4312">
        <f t="array" ref="A4312">INDEX('All Matches'!$A$2:$A$25000,MATCH(B4312&amp;C4312&amp;G4312,'All Matches'!$C$2:$C$25000&amp;'All Matches'!$B$2:$B$25000&amp;'All Matches'!$E$2:$E$25000,0))</f>
        <v>1819083</v>
      </c>
      <c r="B4312">
        <f>INDEX(Teams!$B$2:$B$50,MATCH(D4312,Teams!$A$2:$A$50,0))</f>
        <v>35</v>
      </c>
      <c r="C4312" s="2">
        <v>43393</v>
      </c>
      <c r="D4312" t="s">
        <v>22</v>
      </c>
      <c r="E4312" t="s">
        <v>156</v>
      </c>
      <c r="F4312" t="s">
        <v>25</v>
      </c>
      <c r="G4312">
        <f>INDEX(Teams!$B$2:$B$50,MATCH(F4312,Teams!$A$2:$A$50,0))</f>
        <v>36</v>
      </c>
      <c r="H4312">
        <v>20</v>
      </c>
    </row>
    <row r="4313" spans="1:8" x14ac:dyDescent="0.2">
      <c r="A4313">
        <f t="array" ref="A4313">INDEX('All Matches'!$A$2:$A$25000,MATCH(B4313&amp;C4313&amp;G4313,'All Matches'!$C$2:$C$25000&amp;'All Matches'!$B$2:$B$25000&amp;'All Matches'!$E$2:$E$25000,0))</f>
        <v>1819083</v>
      </c>
      <c r="B4313">
        <f>INDEX(Teams!$B$2:$B$50,MATCH(D4313,Teams!$A$2:$A$50,0))</f>
        <v>35</v>
      </c>
      <c r="C4313" s="2">
        <v>43393</v>
      </c>
      <c r="D4313" t="s">
        <v>22</v>
      </c>
      <c r="E4313" t="s">
        <v>157</v>
      </c>
      <c r="F4313" t="s">
        <v>25</v>
      </c>
      <c r="G4313">
        <f>INDEX(Teams!$B$2:$B$50,MATCH(F4313,Teams!$A$2:$A$50,0))</f>
        <v>36</v>
      </c>
      <c r="H4313">
        <v>65</v>
      </c>
    </row>
    <row r="4314" spans="1:8" x14ac:dyDescent="0.2">
      <c r="A4314">
        <f t="array" ref="A4314">INDEX('All Matches'!$A$2:$A$25000,MATCH(B4314&amp;C4314&amp;G4314,'All Matches'!$C$2:$C$25000&amp;'All Matches'!$B$2:$B$25000&amp;'All Matches'!$E$2:$E$25000,0))</f>
        <v>1819083</v>
      </c>
      <c r="B4314">
        <f>INDEX(Teams!$B$2:$B$50,MATCH(D4314,Teams!$A$2:$A$50,0))</f>
        <v>35</v>
      </c>
      <c r="C4314" s="2">
        <v>43393</v>
      </c>
      <c r="D4314" t="s">
        <v>22</v>
      </c>
      <c r="E4314" t="s">
        <v>158</v>
      </c>
      <c r="F4314" t="s">
        <v>25</v>
      </c>
      <c r="G4314">
        <f>INDEX(Teams!$B$2:$B$50,MATCH(F4314,Teams!$A$2:$A$50,0))</f>
        <v>36</v>
      </c>
      <c r="H4314">
        <v>87</v>
      </c>
    </row>
    <row r="4315" spans="1:8" x14ac:dyDescent="0.2">
      <c r="A4315">
        <f t="array" ref="A4315">INDEX('All Matches'!$A$2:$A$25000,MATCH(B4315&amp;C4315&amp;G4315,'All Matches'!$C$2:$C$25000&amp;'All Matches'!$B$2:$B$25000&amp;'All Matches'!$E$2:$E$25000,0))</f>
        <v>1819083</v>
      </c>
      <c r="B4315">
        <f>INDEX(Teams!$B$2:$B$50,MATCH(D4315,Teams!$A$2:$A$50,0))</f>
        <v>36</v>
      </c>
      <c r="C4315" s="2">
        <v>43393</v>
      </c>
      <c r="D4315" t="s">
        <v>25</v>
      </c>
      <c r="E4315" t="s">
        <v>89</v>
      </c>
      <c r="F4315" t="s">
        <v>22</v>
      </c>
      <c r="G4315">
        <f>INDEX(Teams!$B$2:$B$50,MATCH(F4315,Teams!$A$2:$A$50,0))</f>
        <v>35</v>
      </c>
      <c r="H4315">
        <v>11</v>
      </c>
    </row>
    <row r="4316" spans="1:8" x14ac:dyDescent="0.2">
      <c r="A4316">
        <f t="array" ref="A4316">INDEX('All Matches'!$A$2:$A$25000,MATCH(B4316&amp;C4316&amp;G4316,'All Matches'!$C$2:$C$25000&amp;'All Matches'!$B$2:$B$25000&amp;'All Matches'!$E$2:$E$25000,0))</f>
        <v>1819083</v>
      </c>
      <c r="B4316">
        <f>INDEX(Teams!$B$2:$B$50,MATCH(D4316,Teams!$A$2:$A$50,0))</f>
        <v>36</v>
      </c>
      <c r="C4316" s="2">
        <v>43393</v>
      </c>
      <c r="D4316" t="s">
        <v>25</v>
      </c>
      <c r="E4316" t="s">
        <v>159</v>
      </c>
      <c r="F4316" t="s">
        <v>22</v>
      </c>
      <c r="G4316">
        <f>INDEX(Teams!$B$2:$B$50,MATCH(F4316,Teams!$A$2:$A$50,0))</f>
        <v>35</v>
      </c>
      <c r="H4316">
        <v>34</v>
      </c>
    </row>
    <row r="4317" spans="1:8" x14ac:dyDescent="0.2">
      <c r="A4317">
        <f t="array" ref="A4317">INDEX('All Matches'!$A$2:$A$25000,MATCH(B4317&amp;C4317&amp;G4317,'All Matches'!$C$2:$C$25000&amp;'All Matches'!$B$2:$B$25000&amp;'All Matches'!$E$2:$E$25000,0))</f>
        <v>1819084</v>
      </c>
      <c r="B4317">
        <f>INDEX(Teams!$B$2:$B$50,MATCH(D4317,Teams!$A$2:$A$50,0))</f>
        <v>20</v>
      </c>
      <c r="C4317" s="2">
        <v>43393</v>
      </c>
      <c r="D4317" t="s">
        <v>45</v>
      </c>
      <c r="E4317" t="s">
        <v>68</v>
      </c>
      <c r="F4317" t="s">
        <v>64</v>
      </c>
      <c r="G4317">
        <f>INDEX(Teams!$B$2:$B$50,MATCH(F4317,Teams!$A$2:$A$50,0))</f>
        <v>13</v>
      </c>
      <c r="H4317">
        <v>17</v>
      </c>
    </row>
    <row r="4318" spans="1:8" x14ac:dyDescent="0.2">
      <c r="A4318">
        <f t="array" ref="A4318">INDEX('All Matches'!$A$2:$A$25000,MATCH(B4318&amp;C4318&amp;G4318,'All Matches'!$C$2:$C$25000&amp;'All Matches'!$B$2:$B$25000&amp;'All Matches'!$E$2:$E$25000,0))</f>
        <v>1819084</v>
      </c>
      <c r="B4318">
        <f>INDEX(Teams!$B$2:$B$50,MATCH(D4318,Teams!$A$2:$A$50,0))</f>
        <v>20</v>
      </c>
      <c r="C4318" s="2">
        <v>43393</v>
      </c>
      <c r="D4318" t="s">
        <v>45</v>
      </c>
      <c r="E4318" t="s">
        <v>48</v>
      </c>
      <c r="F4318" t="s">
        <v>64</v>
      </c>
      <c r="G4318">
        <f>INDEX(Teams!$B$2:$B$50,MATCH(F4318,Teams!$A$2:$A$50,0))</f>
        <v>13</v>
      </c>
      <c r="H4318">
        <v>54</v>
      </c>
    </row>
    <row r="4319" spans="1:8" x14ac:dyDescent="0.2">
      <c r="A4319">
        <f t="array" ref="A4319">INDEX('All Matches'!$A$2:$A$25000,MATCH(B4319&amp;C4319&amp;G4319,'All Matches'!$C$2:$C$25000&amp;'All Matches'!$B$2:$B$25000&amp;'All Matches'!$E$2:$E$25000,0))</f>
        <v>1819084</v>
      </c>
      <c r="B4319">
        <f>INDEX(Teams!$B$2:$B$50,MATCH(D4319,Teams!$A$2:$A$50,0))</f>
        <v>20</v>
      </c>
      <c r="C4319" s="2">
        <v>43393</v>
      </c>
      <c r="D4319" t="s">
        <v>45</v>
      </c>
      <c r="E4319" t="s">
        <v>160</v>
      </c>
      <c r="F4319" t="s">
        <v>64</v>
      </c>
      <c r="G4319">
        <f>INDEX(Teams!$B$2:$B$50,MATCH(F4319,Teams!$A$2:$A$50,0))</f>
        <v>13</v>
      </c>
      <c r="H4319">
        <v>56</v>
      </c>
    </row>
    <row r="4320" spans="1:8" x14ac:dyDescent="0.2">
      <c r="A4320">
        <f t="array" ref="A4320">INDEX('All Matches'!$A$2:$A$25000,MATCH(B4320&amp;C4320&amp;G4320,'All Matches'!$C$2:$C$25000&amp;'All Matches'!$B$2:$B$25000&amp;'All Matches'!$E$2:$E$25000,0))</f>
        <v>1819084</v>
      </c>
      <c r="B4320">
        <f>INDEX(Teams!$B$2:$B$50,MATCH(D4320,Teams!$A$2:$A$50,0))</f>
        <v>20</v>
      </c>
      <c r="C4320" s="2">
        <v>43393</v>
      </c>
      <c r="D4320" t="s">
        <v>45</v>
      </c>
      <c r="E4320" t="s">
        <v>123</v>
      </c>
      <c r="F4320" t="s">
        <v>64</v>
      </c>
      <c r="G4320">
        <f>INDEX(Teams!$B$2:$B$50,MATCH(F4320,Teams!$A$2:$A$50,0))</f>
        <v>13</v>
      </c>
      <c r="H4320">
        <v>83</v>
      </c>
    </row>
    <row r="4321" spans="1:10" x14ac:dyDescent="0.2">
      <c r="A4321">
        <f t="array" ref="A4321">INDEX('All Matches'!$A$2:$A$25000,MATCH(B4321&amp;C4321&amp;G4321,'All Matches'!$C$2:$C$25000&amp;'All Matches'!$B$2:$B$25000&amp;'All Matches'!$E$2:$E$25000,0))</f>
        <v>1819084</v>
      </c>
      <c r="B4321">
        <f>INDEX(Teams!$B$2:$B$50,MATCH(D4321,Teams!$A$2:$A$50,0))</f>
        <v>20</v>
      </c>
      <c r="C4321" s="2">
        <v>43393</v>
      </c>
      <c r="D4321" t="s">
        <v>45</v>
      </c>
      <c r="E4321" t="s">
        <v>113</v>
      </c>
      <c r="F4321" t="s">
        <v>64</v>
      </c>
      <c r="G4321">
        <f>INDEX(Teams!$B$2:$B$50,MATCH(F4321,Teams!$A$2:$A$50,0))</f>
        <v>13</v>
      </c>
      <c r="H4321">
        <v>90</v>
      </c>
    </row>
    <row r="4322" spans="1:10" x14ac:dyDescent="0.2">
      <c r="A4322">
        <f t="array" ref="A4322">INDEX('All Matches'!$A$2:$A$25000,MATCH(B4322&amp;C4322&amp;G4322,'All Matches'!$C$2:$C$25000&amp;'All Matches'!$B$2:$B$25000&amp;'All Matches'!$E$2:$E$25000,0))</f>
        <v>1819085</v>
      </c>
      <c r="B4322">
        <f>INDEX(Teams!$B$2:$B$50,MATCH(D4322,Teams!$A$2:$A$50,0))</f>
        <v>12</v>
      </c>
      <c r="C4322" s="2">
        <v>43393</v>
      </c>
      <c r="D4322" t="s">
        <v>34</v>
      </c>
      <c r="E4322" t="s">
        <v>161</v>
      </c>
      <c r="F4322" t="s">
        <v>15</v>
      </c>
      <c r="G4322">
        <f>INDEX(Teams!$B$2:$B$50,MATCH(F4322,Teams!$A$2:$A$50,0))</f>
        <v>22</v>
      </c>
      <c r="H4322">
        <v>29</v>
      </c>
    </row>
    <row r="4323" spans="1:10" x14ac:dyDescent="0.2">
      <c r="A4323">
        <f t="array" ref="A4323">INDEX('All Matches'!$A$2:$A$25000,MATCH(B4323&amp;C4323&amp;G4323,'All Matches'!$C$2:$C$25000&amp;'All Matches'!$B$2:$B$25000&amp;'All Matches'!$E$2:$E$25000,0))</f>
        <v>1819086</v>
      </c>
      <c r="B4323">
        <f>INDEX(Teams!$B$2:$B$50,MATCH(D4323,Teams!$A$2:$A$50,0))</f>
        <v>26</v>
      </c>
      <c r="C4323" s="2">
        <v>43393</v>
      </c>
      <c r="D4323" t="s">
        <v>17</v>
      </c>
      <c r="E4323" t="s">
        <v>107</v>
      </c>
      <c r="F4323" t="s">
        <v>42</v>
      </c>
      <c r="G4323">
        <f>INDEX(Teams!$B$2:$B$50,MATCH(F4323,Teams!$A$2:$A$50,0))</f>
        <v>29</v>
      </c>
      <c r="H4323">
        <v>44</v>
      </c>
    </row>
    <row r="4324" spans="1:10" x14ac:dyDescent="0.2">
      <c r="A4324">
        <f t="array" ref="A4324">INDEX('All Matches'!$A$2:$A$25000,MATCH(B4324&amp;C4324&amp;G4324,'All Matches'!$C$2:$C$25000&amp;'All Matches'!$B$2:$B$25000&amp;'All Matches'!$E$2:$E$25000,0))</f>
        <v>1819087</v>
      </c>
      <c r="B4324">
        <f>INDEX(Teams!$B$2:$B$50,MATCH(D4324,Teams!$A$2:$A$50,0))</f>
        <v>27</v>
      </c>
      <c r="C4324" s="2">
        <v>43393</v>
      </c>
      <c r="D4324" t="s">
        <v>32</v>
      </c>
      <c r="E4324" t="s">
        <v>162</v>
      </c>
      <c r="F4324" t="s">
        <v>35</v>
      </c>
      <c r="G4324">
        <f>INDEX(Teams!$B$2:$B$50,MATCH(F4324,Teams!$A$2:$A$50,0))</f>
        <v>42</v>
      </c>
      <c r="H4324">
        <v>20</v>
      </c>
    </row>
    <row r="4325" spans="1:10" x14ac:dyDescent="0.2">
      <c r="A4325">
        <f t="array" ref="A4325">INDEX('All Matches'!$A$2:$A$25000,MATCH(B4325&amp;C4325&amp;G4325,'All Matches'!$C$2:$C$25000&amp;'All Matches'!$B$2:$B$25000&amp;'All Matches'!$E$2:$E$25000,0))</f>
        <v>1819087</v>
      </c>
      <c r="B4325">
        <f>INDEX(Teams!$B$2:$B$50,MATCH(D4325,Teams!$A$2:$A$50,0))</f>
        <v>27</v>
      </c>
      <c r="C4325" s="2">
        <v>43393</v>
      </c>
      <c r="D4325" t="s">
        <v>32</v>
      </c>
      <c r="E4325" t="s">
        <v>33</v>
      </c>
      <c r="F4325" t="s">
        <v>35</v>
      </c>
      <c r="G4325">
        <f>INDEX(Teams!$B$2:$B$50,MATCH(F4325,Teams!$A$2:$A$50,0))</f>
        <v>42</v>
      </c>
      <c r="H4325">
        <v>21</v>
      </c>
    </row>
    <row r="4326" spans="1:10" x14ac:dyDescent="0.2">
      <c r="A4326">
        <f t="array" ref="A4326">INDEX('All Matches'!$A$2:$A$25000,MATCH(B4326&amp;C4326&amp;G4326,'All Matches'!$C$2:$C$25000&amp;'All Matches'!$B$2:$B$25000&amp;'All Matches'!$E$2:$E$25000,0))</f>
        <v>1819088</v>
      </c>
      <c r="B4326">
        <f>INDEX(Teams!$B$2:$B$50,MATCH(D4326,Teams!$A$2:$A$50,0))</f>
        <v>19</v>
      </c>
      <c r="C4326" s="2">
        <v>43393</v>
      </c>
      <c r="D4326" t="s">
        <v>40</v>
      </c>
      <c r="E4326" t="s">
        <v>41</v>
      </c>
      <c r="F4326" t="s">
        <v>29</v>
      </c>
      <c r="G4326">
        <f>INDEX(Teams!$B$2:$B$50,MATCH(F4326,Teams!$A$2:$A$50,0))</f>
        <v>17</v>
      </c>
      <c r="H4326">
        <v>24</v>
      </c>
    </row>
    <row r="4327" spans="1:10" x14ac:dyDescent="0.2">
      <c r="A4327">
        <f t="array" ref="A4327">INDEX('All Matches'!$A$2:$A$25000,MATCH(B4327&amp;C4327&amp;G4327,'All Matches'!$C$2:$C$25000&amp;'All Matches'!$B$2:$B$25000&amp;'All Matches'!$E$2:$E$25000,0))</f>
        <v>1819089</v>
      </c>
      <c r="B4327">
        <f>INDEX(Teams!$B$2:$B$50,MATCH(D4327,Teams!$A$2:$A$50,0))</f>
        <v>16</v>
      </c>
      <c r="C4327" s="2">
        <v>43394</v>
      </c>
      <c r="D4327" t="s">
        <v>37</v>
      </c>
      <c r="E4327" t="s">
        <v>95</v>
      </c>
      <c r="F4327" t="s">
        <v>23</v>
      </c>
      <c r="G4327">
        <f>INDEX(Teams!$B$2:$B$50,MATCH(F4327,Teams!$A$2:$A$50,0))</f>
        <v>15</v>
      </c>
      <c r="H4327">
        <v>87</v>
      </c>
    </row>
    <row r="4328" spans="1:10" x14ac:dyDescent="0.2">
      <c r="A4328">
        <f t="array" ref="A4328">INDEX('All Matches'!$A$2:$A$25000,MATCH(B4328&amp;C4328&amp;G4328,'All Matches'!$C$2:$C$25000&amp;'All Matches'!$B$2:$B$25000&amp;'All Matches'!$E$2:$E$25000,0))</f>
        <v>1819089</v>
      </c>
      <c r="B4328">
        <f>INDEX(Teams!$B$2:$B$50,MATCH(D4328,Teams!$A$2:$A$50,0))</f>
        <v>16</v>
      </c>
      <c r="C4328" s="2">
        <v>43394</v>
      </c>
      <c r="D4328" t="s">
        <v>37</v>
      </c>
      <c r="E4328" t="s">
        <v>135</v>
      </c>
      <c r="F4328" t="s">
        <v>23</v>
      </c>
      <c r="G4328">
        <f>INDEX(Teams!$B$2:$B$50,MATCH(F4328,Teams!$A$2:$A$50,0))</f>
        <v>15</v>
      </c>
      <c r="H4328">
        <v>89</v>
      </c>
    </row>
    <row r="4329" spans="1:10" x14ac:dyDescent="0.2">
      <c r="A4329">
        <f t="array" ref="A4329">INDEX('All Matches'!$A$2:$A$25000,MATCH(B4329&amp;C4329&amp;G4329,'All Matches'!$C$2:$C$25000&amp;'All Matches'!$B$2:$B$25000&amp;'All Matches'!$E$2:$E$25000,0))</f>
        <v>1819090</v>
      </c>
      <c r="B4329">
        <f>INDEX(Teams!$B$2:$B$50,MATCH(D4329,Teams!$A$2:$A$50,0))</f>
        <v>10</v>
      </c>
      <c r="C4329" s="2">
        <v>43395</v>
      </c>
      <c r="D4329" t="s">
        <v>47</v>
      </c>
      <c r="E4329" t="s">
        <v>116</v>
      </c>
      <c r="F4329" t="s">
        <v>12</v>
      </c>
      <c r="G4329">
        <f>INDEX(Teams!$B$2:$B$50,MATCH(F4329,Teams!$A$2:$A$50,0))</f>
        <v>18</v>
      </c>
      <c r="H4329">
        <v>45</v>
      </c>
    </row>
    <row r="4330" spans="1:10" x14ac:dyDescent="0.2">
      <c r="A4330">
        <f t="array" ref="A4330">INDEX('All Matches'!$A$2:$A$25000,MATCH(B4330&amp;C4330&amp;G4330,'All Matches'!$C$2:$C$25000&amp;'All Matches'!$B$2:$B$25000&amp;'All Matches'!$E$2:$E$25000,0))</f>
        <v>1819090</v>
      </c>
      <c r="B4330">
        <f>INDEX(Teams!$B$2:$B$50,MATCH(D4330,Teams!$A$2:$A$50,0))</f>
        <v>10</v>
      </c>
      <c r="C4330" s="2">
        <v>43395</v>
      </c>
      <c r="D4330" t="s">
        <v>47</v>
      </c>
      <c r="E4330" t="s">
        <v>103</v>
      </c>
      <c r="F4330" t="s">
        <v>12</v>
      </c>
      <c r="G4330">
        <f>INDEX(Teams!$B$2:$B$50,MATCH(F4330,Teams!$A$2:$A$50,0))</f>
        <v>18</v>
      </c>
      <c r="H4330">
        <v>63</v>
      </c>
    </row>
    <row r="4331" spans="1:10" x14ac:dyDescent="0.2">
      <c r="A4331">
        <f t="array" ref="A4331">INDEX('All Matches'!$A$2:$A$25000,MATCH(B4331&amp;C4331&amp;G4331,'All Matches'!$C$2:$C$25000&amp;'All Matches'!$B$2:$B$25000&amp;'All Matches'!$E$2:$E$25000,0))</f>
        <v>1819090</v>
      </c>
      <c r="B4331">
        <f>INDEX(Teams!$B$2:$B$50,MATCH(D4331,Teams!$A$2:$A$50,0))</f>
        <v>10</v>
      </c>
      <c r="C4331" s="2">
        <v>43395</v>
      </c>
      <c r="D4331" t="s">
        <v>47</v>
      </c>
      <c r="E4331" t="s">
        <v>103</v>
      </c>
      <c r="F4331" t="s">
        <v>12</v>
      </c>
      <c r="G4331">
        <f>INDEX(Teams!$B$2:$B$50,MATCH(F4331,Teams!$A$2:$A$50,0))</f>
        <v>18</v>
      </c>
      <c r="H4331">
        <v>66</v>
      </c>
    </row>
    <row r="4332" spans="1:10" x14ac:dyDescent="0.2">
      <c r="A4332">
        <f t="array" ref="A4332">INDEX('All Matches'!$A$2:$A$25000,MATCH(B4332&amp;C4332&amp;G4332,'All Matches'!$C$2:$C$25000&amp;'All Matches'!$B$2:$B$25000&amp;'All Matches'!$E$2:$E$25000,0))</f>
        <v>1819090</v>
      </c>
      <c r="B4332">
        <f>INDEX(Teams!$B$2:$B$50,MATCH(D4332,Teams!$A$2:$A$50,0))</f>
        <v>18</v>
      </c>
      <c r="C4332" s="2">
        <v>43395</v>
      </c>
      <c r="D4332" t="s">
        <v>12</v>
      </c>
      <c r="E4332" t="s">
        <v>163</v>
      </c>
      <c r="F4332" t="s">
        <v>47</v>
      </c>
      <c r="G4332">
        <f>INDEX(Teams!$B$2:$B$50,MATCH(F4332,Teams!$A$2:$A$50,0))</f>
        <v>10</v>
      </c>
      <c r="H4332">
        <v>31</v>
      </c>
      <c r="I4332">
        <v>1</v>
      </c>
    </row>
    <row r="4333" spans="1:10" x14ac:dyDescent="0.2">
      <c r="A4333">
        <f t="array" ref="A4333">INDEX('All Matches'!$A$2:$A$25000,MATCH(B4333&amp;C4333&amp;G4333,'All Matches'!$C$2:$C$25000&amp;'All Matches'!$B$2:$B$25000&amp;'All Matches'!$E$2:$E$25000,0))</f>
        <v>1819091</v>
      </c>
      <c r="B4333">
        <f>INDEX(Teams!$B$2:$B$50,MATCH(D4333,Teams!$A$2:$A$50,0))</f>
        <v>12</v>
      </c>
      <c r="C4333" s="2">
        <v>43400</v>
      </c>
      <c r="D4333" t="s">
        <v>34</v>
      </c>
      <c r="E4333" t="s">
        <v>73</v>
      </c>
      <c r="F4333" t="s">
        <v>35</v>
      </c>
      <c r="G4333">
        <f>INDEX(Teams!$B$2:$B$50,MATCH(F4333,Teams!$A$2:$A$50,0))</f>
        <v>42</v>
      </c>
      <c r="H4333">
        <v>48</v>
      </c>
    </row>
    <row r="4334" spans="1:10" x14ac:dyDescent="0.2">
      <c r="A4334">
        <f t="array" ref="A4334">INDEX('All Matches'!$A$2:$A$25000,MATCH(B4334&amp;C4334&amp;G4334,'All Matches'!$C$2:$C$25000&amp;'All Matches'!$B$2:$B$25000&amp;'All Matches'!$E$2:$E$25000,0))</f>
        <v>1819092</v>
      </c>
      <c r="B4334">
        <f>INDEX(Teams!$B$2:$B$50,MATCH(D4334,Teams!$A$2:$A$50,0))</f>
        <v>11</v>
      </c>
      <c r="C4334" s="2">
        <v>43400</v>
      </c>
      <c r="D4334" t="s">
        <v>20</v>
      </c>
      <c r="E4334" t="s">
        <v>785</v>
      </c>
      <c r="F4334" t="s">
        <v>25</v>
      </c>
      <c r="G4334">
        <f>INDEX(Teams!$B$2:$B$50,MATCH(F4334,Teams!$A$2:$A$50,0))</f>
        <v>36</v>
      </c>
      <c r="H4334">
        <v>14</v>
      </c>
      <c r="J4334">
        <v>1</v>
      </c>
    </row>
    <row r="4335" spans="1:10" x14ac:dyDescent="0.2">
      <c r="A4335">
        <f t="array" ref="A4335">INDEX('All Matches'!$A$2:$A$25000,MATCH(B4335&amp;C4335&amp;G4335,'All Matches'!$C$2:$C$25000&amp;'All Matches'!$B$2:$B$25000&amp;'All Matches'!$E$2:$E$25000,0))</f>
        <v>1819092</v>
      </c>
      <c r="B4335">
        <f>INDEX(Teams!$B$2:$B$50,MATCH(D4335,Teams!$A$2:$A$50,0))</f>
        <v>11</v>
      </c>
      <c r="C4335" s="2">
        <v>43400</v>
      </c>
      <c r="D4335" t="s">
        <v>20</v>
      </c>
      <c r="E4335" t="s">
        <v>785</v>
      </c>
      <c r="F4335" t="s">
        <v>25</v>
      </c>
      <c r="G4335">
        <f>INDEX(Teams!$B$2:$B$50,MATCH(F4335,Teams!$A$2:$A$50,0))</f>
        <v>36</v>
      </c>
      <c r="H4335">
        <v>85</v>
      </c>
    </row>
    <row r="4336" spans="1:10" x14ac:dyDescent="0.2">
      <c r="A4336">
        <f t="array" ref="A4336">INDEX('All Matches'!$A$2:$A$25000,MATCH(B4336&amp;C4336&amp;G4336,'All Matches'!$C$2:$C$25000&amp;'All Matches'!$B$2:$B$25000&amp;'All Matches'!$E$2:$E$25000,0))</f>
        <v>1819092</v>
      </c>
      <c r="B4336">
        <f>INDEX(Teams!$B$2:$B$50,MATCH(D4336,Teams!$A$2:$A$50,0))</f>
        <v>11</v>
      </c>
      <c r="C4336" s="2">
        <v>43400</v>
      </c>
      <c r="D4336" t="s">
        <v>20</v>
      </c>
      <c r="E4336" t="s">
        <v>141</v>
      </c>
      <c r="F4336" t="s">
        <v>25</v>
      </c>
      <c r="G4336">
        <f>INDEX(Teams!$B$2:$B$50,MATCH(F4336,Teams!$A$2:$A$50,0))</f>
        <v>36</v>
      </c>
      <c r="H4336">
        <v>72</v>
      </c>
    </row>
    <row r="4337" spans="1:10" x14ac:dyDescent="0.2">
      <c r="A4337">
        <f t="array" ref="A4337">INDEX('All Matches'!$A$2:$A$25000,MATCH(B4337&amp;C4337&amp;G4337,'All Matches'!$C$2:$C$25000&amp;'All Matches'!$B$2:$B$25000&amp;'All Matches'!$E$2:$E$25000,0))</f>
        <v>1819093</v>
      </c>
      <c r="B4337">
        <f>INDEX(Teams!$B$2:$B$50,MATCH(D4337,Teams!$A$2:$A$50,0))</f>
        <v>19</v>
      </c>
      <c r="C4337" s="2">
        <v>43400</v>
      </c>
      <c r="D4337" t="s">
        <v>40</v>
      </c>
      <c r="E4337" t="s">
        <v>41</v>
      </c>
      <c r="F4337" t="s">
        <v>22</v>
      </c>
      <c r="G4337">
        <f>INDEX(Teams!$B$2:$B$50,MATCH(F4337,Teams!$A$2:$A$50,0))</f>
        <v>35</v>
      </c>
      <c r="H4337">
        <v>10</v>
      </c>
    </row>
    <row r="4338" spans="1:10" x14ac:dyDescent="0.2">
      <c r="A4338">
        <f t="array" ref="A4338">INDEX('All Matches'!$A$2:$A$25000,MATCH(B4338&amp;C4338&amp;G4338,'All Matches'!$C$2:$C$25000&amp;'All Matches'!$B$2:$B$25000&amp;'All Matches'!$E$2:$E$25000,0))</f>
        <v>1819093</v>
      </c>
      <c r="B4338">
        <f>INDEX(Teams!$B$2:$B$50,MATCH(D4338,Teams!$A$2:$A$50,0))</f>
        <v>19</v>
      </c>
      <c r="C4338" s="2">
        <v>43400</v>
      </c>
      <c r="D4338" t="s">
        <v>40</v>
      </c>
      <c r="E4338" t="s">
        <v>43</v>
      </c>
      <c r="F4338" t="s">
        <v>22</v>
      </c>
      <c r="G4338">
        <f>INDEX(Teams!$B$2:$B$50,MATCH(F4338,Teams!$A$2:$A$50,0))</f>
        <v>35</v>
      </c>
      <c r="H4338">
        <v>66</v>
      </c>
    </row>
    <row r="4339" spans="1:10" x14ac:dyDescent="0.2">
      <c r="A4339">
        <f t="array" ref="A4339">INDEX('All Matches'!$A$2:$A$25000,MATCH(B4339&amp;C4339&amp;G4339,'All Matches'!$C$2:$C$25000&amp;'All Matches'!$B$2:$B$25000&amp;'All Matches'!$E$2:$E$25000,0))</f>
        <v>1819093</v>
      </c>
      <c r="B4339">
        <f>INDEX(Teams!$B$2:$B$50,MATCH(D4339,Teams!$A$2:$A$50,0))</f>
        <v>19</v>
      </c>
      <c r="C4339" s="2">
        <v>43400</v>
      </c>
      <c r="D4339" t="s">
        <v>40</v>
      </c>
      <c r="E4339" t="s">
        <v>43</v>
      </c>
      <c r="F4339" t="s">
        <v>22</v>
      </c>
      <c r="G4339">
        <f>INDEX(Teams!$B$2:$B$50,MATCH(F4339,Teams!$A$2:$A$50,0))</f>
        <v>35</v>
      </c>
      <c r="H4339">
        <v>87</v>
      </c>
    </row>
    <row r="4340" spans="1:10" x14ac:dyDescent="0.2">
      <c r="A4340">
        <f t="array" ref="A4340">INDEX('All Matches'!$A$2:$A$25000,MATCH(B4340&amp;C4340&amp;G4340,'All Matches'!$C$2:$C$25000&amp;'All Matches'!$B$2:$B$25000&amp;'All Matches'!$E$2:$E$25000,0))</f>
        <v>1819093</v>
      </c>
      <c r="B4340">
        <f>INDEX(Teams!$B$2:$B$50,MATCH(D4340,Teams!$A$2:$A$50,0))</f>
        <v>19</v>
      </c>
      <c r="C4340" s="2">
        <v>43400</v>
      </c>
      <c r="D4340" t="s">
        <v>40</v>
      </c>
      <c r="E4340" t="s">
        <v>164</v>
      </c>
      <c r="F4340" t="s">
        <v>22</v>
      </c>
      <c r="G4340">
        <f>INDEX(Teams!$B$2:$B$50,MATCH(F4340,Teams!$A$2:$A$50,0))</f>
        <v>35</v>
      </c>
      <c r="H4340">
        <v>84</v>
      </c>
    </row>
    <row r="4341" spans="1:10" x14ac:dyDescent="0.2">
      <c r="A4341">
        <f t="array" ref="A4341">INDEX('All Matches'!$A$2:$A$25000,MATCH(B4341&amp;C4341&amp;G4341,'All Matches'!$C$2:$C$25000&amp;'All Matches'!$B$2:$B$25000&amp;'All Matches'!$E$2:$E$25000,0))</f>
        <v>1819093</v>
      </c>
      <c r="B4341">
        <f>INDEX(Teams!$B$2:$B$50,MATCH(D4341,Teams!$A$2:$A$50,0))</f>
        <v>35</v>
      </c>
      <c r="C4341" s="2">
        <v>43400</v>
      </c>
      <c r="D4341" t="s">
        <v>22</v>
      </c>
      <c r="E4341" t="s">
        <v>157</v>
      </c>
      <c r="F4341" t="s">
        <v>40</v>
      </c>
      <c r="G4341">
        <f>INDEX(Teams!$B$2:$B$50,MATCH(F4341,Teams!$A$2:$A$50,0))</f>
        <v>19</v>
      </c>
      <c r="H4341">
        <v>77</v>
      </c>
    </row>
    <row r="4342" spans="1:10" x14ac:dyDescent="0.2">
      <c r="A4342">
        <f t="array" ref="A4342">INDEX('All Matches'!$A$2:$A$25000,MATCH(B4342&amp;C4342&amp;G4342,'All Matches'!$C$2:$C$25000&amp;'All Matches'!$B$2:$B$25000&amp;'All Matches'!$E$2:$E$25000,0))</f>
        <v>1819095</v>
      </c>
      <c r="B4342">
        <f>INDEX(Teams!$B$2:$B$50,MATCH(D4342,Teams!$A$2:$A$50,0))</f>
        <v>27</v>
      </c>
      <c r="C4342" s="2">
        <v>43400</v>
      </c>
      <c r="D4342" t="s">
        <v>32</v>
      </c>
      <c r="E4342" t="s">
        <v>33</v>
      </c>
      <c r="F4342" t="s">
        <v>29</v>
      </c>
      <c r="G4342">
        <f>INDEX(Teams!$B$2:$B$50,MATCH(F4342,Teams!$A$2:$A$50,0))</f>
        <v>17</v>
      </c>
      <c r="H4342">
        <v>10</v>
      </c>
    </row>
    <row r="4343" spans="1:10" x14ac:dyDescent="0.2">
      <c r="A4343">
        <f t="array" ref="A4343">INDEX('All Matches'!$A$2:$A$25000,MATCH(B4343&amp;C4343&amp;G4343,'All Matches'!$C$2:$C$25000&amp;'All Matches'!$B$2:$B$25000&amp;'All Matches'!$E$2:$E$25000,0))</f>
        <v>1819095</v>
      </c>
      <c r="B4343">
        <f>INDEX(Teams!$B$2:$B$50,MATCH(D4343,Teams!$A$2:$A$50,0))</f>
        <v>27</v>
      </c>
      <c r="C4343" s="2">
        <v>43400</v>
      </c>
      <c r="D4343" t="s">
        <v>32</v>
      </c>
      <c r="E4343" t="s">
        <v>165</v>
      </c>
      <c r="F4343" t="s">
        <v>29</v>
      </c>
      <c r="G4343">
        <f>INDEX(Teams!$B$2:$B$50,MATCH(F4343,Teams!$A$2:$A$50,0))</f>
        <v>17</v>
      </c>
      <c r="H4343">
        <v>19</v>
      </c>
    </row>
    <row r="4344" spans="1:10" x14ac:dyDescent="0.2">
      <c r="A4344">
        <f t="array" ref="A4344">INDEX('All Matches'!$A$2:$A$25000,MATCH(B4344&amp;C4344&amp;G4344,'All Matches'!$C$2:$C$25000&amp;'All Matches'!$B$2:$B$25000&amp;'All Matches'!$E$2:$E$25000,0))</f>
        <v>1819095</v>
      </c>
      <c r="B4344">
        <f>INDEX(Teams!$B$2:$B$50,MATCH(D4344,Teams!$A$2:$A$50,0))</f>
        <v>27</v>
      </c>
      <c r="C4344" s="2">
        <v>43400</v>
      </c>
      <c r="D4344" t="s">
        <v>32</v>
      </c>
      <c r="E4344" t="s">
        <v>166</v>
      </c>
      <c r="F4344" t="s">
        <v>29</v>
      </c>
      <c r="G4344">
        <f>INDEX(Teams!$B$2:$B$50,MATCH(F4344,Teams!$A$2:$A$50,0))</f>
        <v>17</v>
      </c>
      <c r="H4344">
        <v>80</v>
      </c>
    </row>
    <row r="4345" spans="1:10" x14ac:dyDescent="0.2">
      <c r="A4345">
        <f t="array" ref="A4345">INDEX('All Matches'!$A$2:$A$25000,MATCH(B4345&amp;C4345&amp;G4345,'All Matches'!$C$2:$C$25000&amp;'All Matches'!$B$2:$B$25000&amp;'All Matches'!$E$2:$E$25000,0))</f>
        <v>1819096</v>
      </c>
      <c r="B4345">
        <f>INDEX(Teams!$B$2:$B$50,MATCH(D4345,Teams!$A$2:$A$50,0))</f>
        <v>18</v>
      </c>
      <c r="C4345" s="2">
        <v>43400</v>
      </c>
      <c r="D4345" t="s">
        <v>12</v>
      </c>
      <c r="E4345" t="s">
        <v>167</v>
      </c>
      <c r="F4345" t="s">
        <v>42</v>
      </c>
      <c r="G4345">
        <f>INDEX(Teams!$B$2:$B$50,MATCH(F4345,Teams!$A$2:$A$50,0))</f>
        <v>29</v>
      </c>
      <c r="H4345">
        <v>89</v>
      </c>
    </row>
    <row r="4346" spans="1:10" x14ac:dyDescent="0.2">
      <c r="A4346">
        <f t="array" ref="A4346">INDEX('All Matches'!$A$2:$A$25000,MATCH(B4346&amp;C4346&amp;G4346,'All Matches'!$C$2:$C$25000&amp;'All Matches'!$B$2:$B$25000&amp;'All Matches'!$E$2:$E$25000,0))</f>
        <v>1819096</v>
      </c>
      <c r="B4346">
        <f>INDEX(Teams!$B$2:$B$50,MATCH(D4346,Teams!$A$2:$A$50,0))</f>
        <v>29</v>
      </c>
      <c r="C4346" s="2">
        <v>43400</v>
      </c>
      <c r="D4346" t="s">
        <v>42</v>
      </c>
      <c r="E4346" t="s">
        <v>168</v>
      </c>
      <c r="F4346" t="s">
        <v>12</v>
      </c>
      <c r="G4346">
        <f>INDEX(Teams!$B$2:$B$50,MATCH(F4346,Teams!$A$2:$A$50,0))</f>
        <v>18</v>
      </c>
      <c r="H4346">
        <v>30</v>
      </c>
    </row>
    <row r="4347" spans="1:10" x14ac:dyDescent="0.2">
      <c r="A4347">
        <f t="array" ref="A4347">INDEX('All Matches'!$A$2:$A$25000,MATCH(B4347&amp;C4347&amp;G4347,'All Matches'!$C$2:$C$25000&amp;'All Matches'!$B$2:$B$25000&amp;'All Matches'!$E$2:$E$25000,0))</f>
        <v>1819097</v>
      </c>
      <c r="B4347">
        <f>INDEX(Teams!$B$2:$B$50,MATCH(D4347,Teams!$A$2:$A$50,0))</f>
        <v>14</v>
      </c>
      <c r="C4347" s="2">
        <v>43401</v>
      </c>
      <c r="D4347" t="s">
        <v>27</v>
      </c>
      <c r="E4347" t="s">
        <v>60</v>
      </c>
      <c r="F4347" t="s">
        <v>64</v>
      </c>
      <c r="G4347">
        <f>INDEX(Teams!$B$2:$B$50,MATCH(F4347,Teams!$A$2:$A$50,0))</f>
        <v>13</v>
      </c>
      <c r="H4347">
        <v>22</v>
      </c>
    </row>
    <row r="4348" spans="1:10" x14ac:dyDescent="0.2">
      <c r="A4348">
        <f t="array" ref="A4348">INDEX('All Matches'!$A$2:$A$25000,MATCH(B4348&amp;C4348&amp;G4348,'All Matches'!$C$2:$C$25000&amp;'All Matches'!$B$2:$B$25000&amp;'All Matches'!$E$2:$E$25000,0))</f>
        <v>1819097</v>
      </c>
      <c r="B4348">
        <f>INDEX(Teams!$B$2:$B$50,MATCH(D4348,Teams!$A$2:$A$50,0))</f>
        <v>14</v>
      </c>
      <c r="C4348" s="2">
        <v>43401</v>
      </c>
      <c r="D4348" t="s">
        <v>27</v>
      </c>
      <c r="E4348" t="s">
        <v>154</v>
      </c>
      <c r="F4348" t="s">
        <v>64</v>
      </c>
      <c r="G4348">
        <f>INDEX(Teams!$B$2:$B$50,MATCH(F4348,Teams!$A$2:$A$50,0))</f>
        <v>13</v>
      </c>
      <c r="H4348">
        <v>57</v>
      </c>
    </row>
    <row r="4349" spans="1:10" x14ac:dyDescent="0.2">
      <c r="A4349">
        <f t="array" ref="A4349">INDEX('All Matches'!$A$2:$A$25000,MATCH(B4349&amp;C4349&amp;G4349,'All Matches'!$C$2:$C$25000&amp;'All Matches'!$B$2:$B$25000&amp;'All Matches'!$E$2:$E$25000,0))</f>
        <v>1819097</v>
      </c>
      <c r="B4349">
        <f>INDEX(Teams!$B$2:$B$50,MATCH(D4349,Teams!$A$2:$A$50,0))</f>
        <v>14</v>
      </c>
      <c r="C4349" s="2">
        <v>43401</v>
      </c>
      <c r="D4349" t="s">
        <v>27</v>
      </c>
      <c r="E4349" t="s">
        <v>111</v>
      </c>
      <c r="F4349" t="s">
        <v>64</v>
      </c>
      <c r="G4349">
        <f>INDEX(Teams!$B$2:$B$50,MATCH(F4349,Teams!$A$2:$A$50,0))</f>
        <v>13</v>
      </c>
      <c r="H4349">
        <v>62</v>
      </c>
    </row>
    <row r="4350" spans="1:10" x14ac:dyDescent="0.2">
      <c r="A4350">
        <f t="array" ref="A4350">INDEX('All Matches'!$A$2:$A$25000,MATCH(B4350&amp;C4350&amp;G4350,'All Matches'!$C$2:$C$25000&amp;'All Matches'!$B$2:$B$25000&amp;'All Matches'!$E$2:$E$25000,0))</f>
        <v>1819097</v>
      </c>
      <c r="B4350">
        <f>INDEX(Teams!$B$2:$B$50,MATCH(D4350,Teams!$A$2:$A$50,0))</f>
        <v>14</v>
      </c>
      <c r="C4350" s="2">
        <v>43401</v>
      </c>
      <c r="D4350" t="s">
        <v>27</v>
      </c>
      <c r="E4350" t="s">
        <v>169</v>
      </c>
      <c r="F4350" t="s">
        <v>64</v>
      </c>
      <c r="G4350">
        <f>INDEX(Teams!$B$2:$B$50,MATCH(F4350,Teams!$A$2:$A$50,0))</f>
        <v>13</v>
      </c>
      <c r="H4350">
        <v>90</v>
      </c>
    </row>
    <row r="4351" spans="1:10" x14ac:dyDescent="0.2">
      <c r="A4351">
        <f t="array" ref="A4351">INDEX('All Matches'!$A$2:$A$25000,MATCH(B4351&amp;C4351&amp;G4351,'All Matches'!$C$2:$C$25000&amp;'All Matches'!$B$2:$B$25000&amp;'All Matches'!$E$2:$E$25000,0))</f>
        <v>1819098</v>
      </c>
      <c r="B4351">
        <f>INDEX(Teams!$B$2:$B$50,MATCH(D4351,Teams!$A$2:$A$50,0))</f>
        <v>15</v>
      </c>
      <c r="C4351" s="2">
        <v>43401</v>
      </c>
      <c r="D4351" t="s">
        <v>23</v>
      </c>
      <c r="E4351" t="s">
        <v>170</v>
      </c>
      <c r="F4351" t="s">
        <v>47</v>
      </c>
      <c r="G4351">
        <f>INDEX(Teams!$B$2:$B$50,MATCH(F4351,Teams!$A$2:$A$50,0))</f>
        <v>10</v>
      </c>
      <c r="H4351">
        <v>45</v>
      </c>
      <c r="J4351">
        <v>1</v>
      </c>
    </row>
    <row r="4352" spans="1:10" x14ac:dyDescent="0.2">
      <c r="A4352">
        <f t="array" ref="A4352">INDEX('All Matches'!$A$2:$A$25000,MATCH(B4352&amp;C4352&amp;G4352,'All Matches'!$C$2:$C$25000&amp;'All Matches'!$B$2:$B$25000&amp;'All Matches'!$E$2:$E$25000,0))</f>
        <v>1819098</v>
      </c>
      <c r="B4352">
        <f>INDEX(Teams!$B$2:$B$50,MATCH(D4352,Teams!$A$2:$A$50,0))</f>
        <v>15</v>
      </c>
      <c r="C4352" s="2">
        <v>43401</v>
      </c>
      <c r="D4352" t="s">
        <v>23</v>
      </c>
      <c r="E4352" t="s">
        <v>170</v>
      </c>
      <c r="F4352" t="s">
        <v>47</v>
      </c>
      <c r="G4352">
        <f>INDEX(Teams!$B$2:$B$50,MATCH(F4352,Teams!$A$2:$A$50,0))</f>
        <v>10</v>
      </c>
      <c r="H4352">
        <v>83</v>
      </c>
      <c r="J4352">
        <v>1</v>
      </c>
    </row>
    <row r="4353" spans="1:10" x14ac:dyDescent="0.2">
      <c r="A4353">
        <f t="array" ref="A4353">INDEX('All Matches'!$A$2:$A$25000,MATCH(B4353&amp;C4353&amp;G4353,'All Matches'!$C$2:$C$25000&amp;'All Matches'!$B$2:$B$25000&amp;'All Matches'!$E$2:$E$25000,0))</f>
        <v>1819098</v>
      </c>
      <c r="B4353">
        <f>INDEX(Teams!$B$2:$B$50,MATCH(D4353,Teams!$A$2:$A$50,0))</f>
        <v>10</v>
      </c>
      <c r="C4353" s="2">
        <v>43401</v>
      </c>
      <c r="D4353" t="s">
        <v>47</v>
      </c>
      <c r="E4353" t="s">
        <v>115</v>
      </c>
      <c r="F4353" t="s">
        <v>23</v>
      </c>
      <c r="G4353">
        <f>INDEX(Teams!$B$2:$B$50,MATCH(F4353,Teams!$A$2:$A$50,0))</f>
        <v>15</v>
      </c>
      <c r="H4353">
        <v>51</v>
      </c>
    </row>
    <row r="4354" spans="1:10" x14ac:dyDescent="0.2">
      <c r="A4354">
        <f t="array" ref="A4354">INDEX('All Matches'!$A$2:$A$25000,MATCH(B4354&amp;C4354&amp;G4354,'All Matches'!$C$2:$C$25000&amp;'All Matches'!$B$2:$B$25000&amp;'All Matches'!$E$2:$E$25000,0))</f>
        <v>1819098</v>
      </c>
      <c r="B4354">
        <f>INDEX(Teams!$B$2:$B$50,MATCH(D4354,Teams!$A$2:$A$50,0))</f>
        <v>10</v>
      </c>
      <c r="C4354" s="2">
        <v>43401</v>
      </c>
      <c r="D4354" t="s">
        <v>47</v>
      </c>
      <c r="E4354" t="s">
        <v>103</v>
      </c>
      <c r="F4354" t="s">
        <v>23</v>
      </c>
      <c r="G4354">
        <f>INDEX(Teams!$B$2:$B$50,MATCH(F4354,Teams!$A$2:$A$50,0))</f>
        <v>15</v>
      </c>
      <c r="H4354">
        <v>56</v>
      </c>
    </row>
    <row r="4355" spans="1:10" x14ac:dyDescent="0.2">
      <c r="A4355">
        <f t="array" ref="A4355">INDEX('All Matches'!$A$2:$A$25000,MATCH(B4355&amp;C4355&amp;G4355,'All Matches'!$C$2:$C$25000&amp;'All Matches'!$B$2:$B$25000&amp;'All Matches'!$E$2:$E$25000,0))</f>
        <v>1819099</v>
      </c>
      <c r="B4355">
        <f>INDEX(Teams!$B$2:$B$50,MATCH(D4355,Teams!$A$2:$A$50,0))</f>
        <v>21</v>
      </c>
      <c r="C4355" s="2">
        <v>43401</v>
      </c>
      <c r="D4355" t="s">
        <v>10</v>
      </c>
      <c r="E4355" t="s">
        <v>11</v>
      </c>
      <c r="F4355" t="s">
        <v>37</v>
      </c>
      <c r="G4355">
        <f>INDEX(Teams!$B$2:$B$50,MATCH(F4355,Teams!$A$2:$A$50,0))</f>
        <v>16</v>
      </c>
      <c r="H4355">
        <v>27</v>
      </c>
    </row>
    <row r="4356" spans="1:10" x14ac:dyDescent="0.2">
      <c r="A4356">
        <f t="array" ref="A4356">INDEX('All Matches'!$A$2:$A$25000,MATCH(B4356&amp;C4356&amp;G4356,'All Matches'!$C$2:$C$25000&amp;'All Matches'!$B$2:$B$25000&amp;'All Matches'!$E$2:$E$25000,0))</f>
        <v>1819099</v>
      </c>
      <c r="B4356">
        <f>INDEX(Teams!$B$2:$B$50,MATCH(D4356,Teams!$A$2:$A$50,0))</f>
        <v>21</v>
      </c>
      <c r="C4356" s="2">
        <v>43401</v>
      </c>
      <c r="D4356" t="s">
        <v>10</v>
      </c>
      <c r="E4356" t="s">
        <v>149</v>
      </c>
      <c r="F4356" t="s">
        <v>37</v>
      </c>
      <c r="G4356">
        <f>INDEX(Teams!$B$2:$B$50,MATCH(F4356,Teams!$A$2:$A$50,0))</f>
        <v>16</v>
      </c>
      <c r="H4356">
        <v>49</v>
      </c>
    </row>
    <row r="4357" spans="1:10" x14ac:dyDescent="0.2">
      <c r="A4357">
        <f t="array" ref="A4357">INDEX('All Matches'!$A$2:$A$25000,MATCH(B4357&amp;C4357&amp;G4357,'All Matches'!$C$2:$C$25000&amp;'All Matches'!$B$2:$B$25000&amp;'All Matches'!$E$2:$E$25000,0))</f>
        <v>1819099</v>
      </c>
      <c r="B4357">
        <f>INDEX(Teams!$B$2:$B$50,MATCH(D4357,Teams!$A$2:$A$50,0))</f>
        <v>16</v>
      </c>
      <c r="C4357" s="2">
        <v>43401</v>
      </c>
      <c r="D4357" t="s">
        <v>37</v>
      </c>
      <c r="E4357" t="s">
        <v>118</v>
      </c>
      <c r="F4357" t="s">
        <v>10</v>
      </c>
      <c r="G4357">
        <f>INDEX(Teams!$B$2:$B$50,MATCH(F4357,Teams!$A$2:$A$50,0))</f>
        <v>21</v>
      </c>
      <c r="H4357">
        <v>77</v>
      </c>
      <c r="J4357">
        <v>1</v>
      </c>
    </row>
    <row r="4358" spans="1:10" x14ac:dyDescent="0.2">
      <c r="A4358">
        <f t="array" ref="A4358">INDEX('All Matches'!$A$2:$A$25000,MATCH(B4358&amp;C4358&amp;G4358,'All Matches'!$C$2:$C$25000&amp;'All Matches'!$B$2:$B$25000&amp;'All Matches'!$E$2:$E$25000,0))</f>
        <v>1819100</v>
      </c>
      <c r="B4358">
        <f>INDEX(Teams!$B$2:$B$50,MATCH(D4358,Teams!$A$2:$A$50,0))</f>
        <v>20</v>
      </c>
      <c r="C4358" s="2">
        <v>43402</v>
      </c>
      <c r="D4358" t="s">
        <v>45</v>
      </c>
      <c r="E4358" t="s">
        <v>123</v>
      </c>
      <c r="F4358" t="s">
        <v>17</v>
      </c>
      <c r="G4358">
        <f>INDEX(Teams!$B$2:$B$50,MATCH(F4358,Teams!$A$2:$A$50,0))</f>
        <v>26</v>
      </c>
      <c r="H4358">
        <v>6</v>
      </c>
    </row>
    <row r="4359" spans="1:10" x14ac:dyDescent="0.2">
      <c r="A4359">
        <f t="array" ref="A4359">INDEX('All Matches'!$A$2:$A$25000,MATCH(B4359&amp;C4359&amp;G4359,'All Matches'!$C$2:$C$25000&amp;'All Matches'!$B$2:$B$25000&amp;'All Matches'!$E$2:$E$25000,0))</f>
        <v>1819101</v>
      </c>
      <c r="B4359">
        <f>INDEX(Teams!$B$2:$B$50,MATCH(D4359,Teams!$A$2:$A$50,0))</f>
        <v>11</v>
      </c>
      <c r="C4359" s="2">
        <v>43407</v>
      </c>
      <c r="D4359" t="s">
        <v>20</v>
      </c>
      <c r="E4359" t="s">
        <v>785</v>
      </c>
      <c r="F4359" t="s">
        <v>10</v>
      </c>
      <c r="G4359">
        <f>INDEX(Teams!$B$2:$B$50,MATCH(F4359,Teams!$A$2:$A$50,0))</f>
        <v>21</v>
      </c>
      <c r="H4359">
        <v>11</v>
      </c>
    </row>
    <row r="4360" spans="1:10" x14ac:dyDescent="0.2">
      <c r="A4360">
        <f t="array" ref="A4360">INDEX('All Matches'!$A$2:$A$25000,MATCH(B4360&amp;C4360&amp;G4360,'All Matches'!$C$2:$C$25000&amp;'All Matches'!$B$2:$B$25000&amp;'All Matches'!$E$2:$E$25000,0))</f>
        <v>1819101</v>
      </c>
      <c r="B4360">
        <f>INDEX(Teams!$B$2:$B$50,MATCH(D4360,Teams!$A$2:$A$50,0))</f>
        <v>21</v>
      </c>
      <c r="C4360" s="2">
        <v>43407</v>
      </c>
      <c r="D4360" t="s">
        <v>10</v>
      </c>
      <c r="E4360" t="s">
        <v>149</v>
      </c>
      <c r="F4360" t="s">
        <v>20</v>
      </c>
      <c r="G4360">
        <f>INDEX(Teams!$B$2:$B$50,MATCH(F4360,Teams!$A$2:$A$50,0))</f>
        <v>11</v>
      </c>
      <c r="H4360">
        <v>35</v>
      </c>
    </row>
    <row r="4361" spans="1:10" x14ac:dyDescent="0.2">
      <c r="A4361">
        <f t="array" ref="A4361">INDEX('All Matches'!$A$2:$A$25000,MATCH(B4361&amp;C4361&amp;G4361,'All Matches'!$C$2:$C$25000&amp;'All Matches'!$B$2:$B$25000&amp;'All Matches'!$E$2:$E$25000,0))</f>
        <v>1819101</v>
      </c>
      <c r="B4361">
        <f>INDEX(Teams!$B$2:$B$50,MATCH(D4361,Teams!$A$2:$A$50,0))</f>
        <v>21</v>
      </c>
      <c r="C4361" s="2">
        <v>43407</v>
      </c>
      <c r="D4361" t="s">
        <v>10</v>
      </c>
      <c r="E4361" t="s">
        <v>133</v>
      </c>
      <c r="F4361" t="s">
        <v>20</v>
      </c>
      <c r="G4361">
        <f>INDEX(Teams!$B$2:$B$50,MATCH(F4361,Teams!$A$2:$A$50,0))</f>
        <v>11</v>
      </c>
      <c r="H4361">
        <v>90</v>
      </c>
    </row>
    <row r="4362" spans="1:10" x14ac:dyDescent="0.2">
      <c r="A4362">
        <f t="array" ref="A4362">INDEX('All Matches'!$A$2:$A$25000,MATCH(B4362&amp;C4362&amp;G4362,'All Matches'!$C$2:$C$25000&amp;'All Matches'!$B$2:$B$25000&amp;'All Matches'!$E$2:$E$25000,0))</f>
        <v>1819102</v>
      </c>
      <c r="B4362">
        <f>INDEX(Teams!$B$2:$B$50,MATCH(D4362,Teams!$A$2:$A$50,0))</f>
        <v>18</v>
      </c>
      <c r="C4362" s="2">
        <v>43407</v>
      </c>
      <c r="D4362" t="s">
        <v>12</v>
      </c>
      <c r="E4362" t="s">
        <v>789</v>
      </c>
      <c r="F4362" t="s">
        <v>22</v>
      </c>
      <c r="G4362">
        <f>INDEX(Teams!$B$2:$B$50,MATCH(F4362,Teams!$A$2:$A$50,0))</f>
        <v>35</v>
      </c>
      <c r="H4362">
        <v>55</v>
      </c>
    </row>
    <row r="4363" spans="1:10" x14ac:dyDescent="0.2">
      <c r="A4363">
        <f t="array" ref="A4363">INDEX('All Matches'!$A$2:$A$25000,MATCH(B4363&amp;C4363&amp;G4363,'All Matches'!$C$2:$C$25000&amp;'All Matches'!$B$2:$B$25000&amp;'All Matches'!$E$2:$E$25000,0))</f>
        <v>1819103</v>
      </c>
      <c r="B4363">
        <f>INDEX(Teams!$B$2:$B$50,MATCH(D4363,Teams!$A$2:$A$50,0))</f>
        <v>16</v>
      </c>
      <c r="C4363" s="2">
        <v>43407</v>
      </c>
      <c r="D4363" t="s">
        <v>37</v>
      </c>
      <c r="E4363" t="s">
        <v>39</v>
      </c>
      <c r="F4363" t="s">
        <v>34</v>
      </c>
      <c r="G4363">
        <f>INDEX(Teams!$B$2:$B$50,MATCH(F4363,Teams!$A$2:$A$50,0))</f>
        <v>12</v>
      </c>
      <c r="H4363">
        <v>26</v>
      </c>
    </row>
    <row r="4364" spans="1:10" x14ac:dyDescent="0.2">
      <c r="A4364">
        <f t="array" ref="A4364">INDEX('All Matches'!$A$2:$A$25000,MATCH(B4364&amp;C4364&amp;G4364,'All Matches'!$C$2:$C$25000&amp;'All Matches'!$B$2:$B$25000&amp;'All Matches'!$E$2:$E$25000,0))</f>
        <v>1819103</v>
      </c>
      <c r="B4364">
        <f>INDEX(Teams!$B$2:$B$50,MATCH(D4364,Teams!$A$2:$A$50,0))</f>
        <v>16</v>
      </c>
      <c r="C4364" s="2">
        <v>43407</v>
      </c>
      <c r="D4364" t="s">
        <v>37</v>
      </c>
      <c r="E4364" t="s">
        <v>39</v>
      </c>
      <c r="F4364" t="s">
        <v>34</v>
      </c>
      <c r="G4364">
        <f>INDEX(Teams!$B$2:$B$50,MATCH(F4364,Teams!$A$2:$A$50,0))</f>
        <v>12</v>
      </c>
      <c r="H4364">
        <v>77</v>
      </c>
    </row>
    <row r="4365" spans="1:10" x14ac:dyDescent="0.2">
      <c r="A4365">
        <f t="array" ref="A4365">INDEX('All Matches'!$A$2:$A$25000,MATCH(B4365&amp;C4365&amp;G4365,'All Matches'!$C$2:$C$25000&amp;'All Matches'!$B$2:$B$25000&amp;'All Matches'!$E$2:$E$25000,0))</f>
        <v>1819103</v>
      </c>
      <c r="B4365">
        <f>INDEX(Teams!$B$2:$B$50,MATCH(D4365,Teams!$A$2:$A$50,0))</f>
        <v>16</v>
      </c>
      <c r="C4365" s="2">
        <v>43407</v>
      </c>
      <c r="D4365" t="s">
        <v>37</v>
      </c>
      <c r="E4365" t="s">
        <v>171</v>
      </c>
      <c r="F4365" t="s">
        <v>34</v>
      </c>
      <c r="G4365">
        <f>INDEX(Teams!$B$2:$B$50,MATCH(F4365,Teams!$A$2:$A$50,0))</f>
        <v>12</v>
      </c>
      <c r="H4365">
        <v>50</v>
      </c>
    </row>
    <row r="4366" spans="1:10" x14ac:dyDescent="0.2">
      <c r="A4366">
        <f t="array" ref="A4366">INDEX('All Matches'!$A$2:$A$25000,MATCH(B4366&amp;C4366&amp;G4366,'All Matches'!$C$2:$C$25000&amp;'All Matches'!$B$2:$B$25000&amp;'All Matches'!$E$2:$E$25000,0))</f>
        <v>1819103</v>
      </c>
      <c r="B4366">
        <f>INDEX(Teams!$B$2:$B$50,MATCH(D4366,Teams!$A$2:$A$50,0))</f>
        <v>12</v>
      </c>
      <c r="C4366" s="2">
        <v>43407</v>
      </c>
      <c r="D4366" t="s">
        <v>34</v>
      </c>
      <c r="E4366" t="s">
        <v>172</v>
      </c>
      <c r="F4366" t="s">
        <v>37</v>
      </c>
      <c r="G4366">
        <f>INDEX(Teams!$B$2:$B$50,MATCH(F4366,Teams!$A$2:$A$50,0))</f>
        <v>16</v>
      </c>
      <c r="H4366">
        <v>33</v>
      </c>
    </row>
    <row r="4367" spans="1:10" x14ac:dyDescent="0.2">
      <c r="A4367">
        <f t="array" ref="A4367">INDEX('All Matches'!$A$2:$A$25000,MATCH(B4367&amp;C4367&amp;G4367,'All Matches'!$C$2:$C$25000&amp;'All Matches'!$B$2:$B$25000&amp;'All Matches'!$E$2:$E$25000,0))</f>
        <v>1819104</v>
      </c>
      <c r="B4367">
        <f>INDEX(Teams!$B$2:$B$50,MATCH(D4367,Teams!$A$2:$A$50,0))</f>
        <v>22</v>
      </c>
      <c r="C4367" s="2">
        <v>43407</v>
      </c>
      <c r="D4367" t="s">
        <v>15</v>
      </c>
      <c r="E4367" t="s">
        <v>783</v>
      </c>
      <c r="F4367" t="s">
        <v>32</v>
      </c>
      <c r="G4367">
        <f>INDEX(Teams!$B$2:$B$50,MATCH(F4367,Teams!$A$2:$A$50,0))</f>
        <v>27</v>
      </c>
      <c r="H4367">
        <v>65</v>
      </c>
    </row>
    <row r="4368" spans="1:10" x14ac:dyDescent="0.2">
      <c r="A4368">
        <f t="array" ref="A4368">INDEX('All Matches'!$A$2:$A$25000,MATCH(B4368&amp;C4368&amp;G4368,'All Matches'!$C$2:$C$25000&amp;'All Matches'!$B$2:$B$25000&amp;'All Matches'!$E$2:$E$25000,0))</f>
        <v>1819105</v>
      </c>
      <c r="B4368">
        <f>INDEX(Teams!$B$2:$B$50,MATCH(D4368,Teams!$A$2:$A$50,0))</f>
        <v>29</v>
      </c>
      <c r="C4368" s="2">
        <v>43407</v>
      </c>
      <c r="D4368" t="s">
        <v>42</v>
      </c>
      <c r="E4368" t="s">
        <v>58</v>
      </c>
      <c r="F4368" t="s">
        <v>64</v>
      </c>
      <c r="G4368">
        <f>INDEX(Teams!$B$2:$B$50,MATCH(F4368,Teams!$A$2:$A$50,0))</f>
        <v>13</v>
      </c>
      <c r="H4368">
        <v>10</v>
      </c>
    </row>
    <row r="4369" spans="1:10" x14ac:dyDescent="0.2">
      <c r="A4369">
        <f t="array" ref="A4369">INDEX('All Matches'!$A$2:$A$25000,MATCH(B4369&amp;C4369&amp;G4369,'All Matches'!$C$2:$C$25000&amp;'All Matches'!$B$2:$B$25000&amp;'All Matches'!$E$2:$E$25000,0))</f>
        <v>1819105</v>
      </c>
      <c r="B4369">
        <f>INDEX(Teams!$B$2:$B$50,MATCH(D4369,Teams!$A$2:$A$50,0))</f>
        <v>29</v>
      </c>
      <c r="C4369" s="2">
        <v>43407</v>
      </c>
      <c r="D4369" t="s">
        <v>42</v>
      </c>
      <c r="E4369" t="s">
        <v>131</v>
      </c>
      <c r="F4369" t="s">
        <v>64</v>
      </c>
      <c r="G4369">
        <f>INDEX(Teams!$B$2:$B$50,MATCH(F4369,Teams!$A$2:$A$50,0))</f>
        <v>13</v>
      </c>
      <c r="H4369">
        <v>68</v>
      </c>
    </row>
    <row r="4370" spans="1:10" x14ac:dyDescent="0.2">
      <c r="A4370">
        <f t="array" ref="A4370">INDEX('All Matches'!$A$2:$A$25000,MATCH(B4370&amp;C4370&amp;G4370,'All Matches'!$C$2:$C$25000&amp;'All Matches'!$B$2:$B$25000&amp;'All Matches'!$E$2:$E$25000,0))</f>
        <v>1819105</v>
      </c>
      <c r="B4370">
        <f>INDEX(Teams!$B$2:$B$50,MATCH(D4370,Teams!$A$2:$A$50,0))</f>
        <v>29</v>
      </c>
      <c r="C4370" s="2">
        <v>43407</v>
      </c>
      <c r="D4370" t="s">
        <v>42</v>
      </c>
      <c r="E4370" t="s">
        <v>131</v>
      </c>
      <c r="F4370" t="s">
        <v>64</v>
      </c>
      <c r="G4370">
        <f>INDEX(Teams!$B$2:$B$50,MATCH(F4370,Teams!$A$2:$A$50,0))</f>
        <v>13</v>
      </c>
      <c r="H4370">
        <v>84</v>
      </c>
    </row>
    <row r="4371" spans="1:10" x14ac:dyDescent="0.2">
      <c r="A4371">
        <f t="array" ref="A4371">INDEX('All Matches'!$A$2:$A$25000,MATCH(B4371&amp;C4371&amp;G4371,'All Matches'!$C$2:$C$25000&amp;'All Matches'!$B$2:$B$25000&amp;'All Matches'!$E$2:$E$25000,0))</f>
        <v>1819105</v>
      </c>
      <c r="B4371">
        <f>INDEX(Teams!$B$2:$B$50,MATCH(D4371,Teams!$A$2:$A$50,0))</f>
        <v>29</v>
      </c>
      <c r="C4371" s="2">
        <v>43407</v>
      </c>
      <c r="D4371" t="s">
        <v>42</v>
      </c>
      <c r="E4371" t="s">
        <v>794</v>
      </c>
      <c r="F4371" t="s">
        <v>64</v>
      </c>
      <c r="G4371">
        <f>INDEX(Teams!$B$2:$B$50,MATCH(F4371,Teams!$A$2:$A$50,0))</f>
        <v>13</v>
      </c>
      <c r="H4371">
        <v>90</v>
      </c>
    </row>
    <row r="4372" spans="1:10" x14ac:dyDescent="0.2">
      <c r="A4372">
        <f t="array" ref="A4372">INDEX('All Matches'!$A$2:$A$25000,MATCH(B4372&amp;C4372&amp;G4372,'All Matches'!$C$2:$C$25000&amp;'All Matches'!$B$2:$B$25000&amp;'All Matches'!$E$2:$E$25000,0))</f>
        <v>1819106</v>
      </c>
      <c r="B4372">
        <f>INDEX(Teams!$B$2:$B$50,MATCH(D4372,Teams!$A$2:$A$50,0))</f>
        <v>10</v>
      </c>
      <c r="C4372" s="2">
        <v>43407</v>
      </c>
      <c r="D4372" t="s">
        <v>47</v>
      </c>
      <c r="E4372" t="s">
        <v>104</v>
      </c>
      <c r="F4372" t="s">
        <v>40</v>
      </c>
      <c r="G4372">
        <f>INDEX(Teams!$B$2:$B$50,MATCH(F4372,Teams!$A$2:$A$50,0))</f>
        <v>19</v>
      </c>
      <c r="H4372">
        <v>82</v>
      </c>
    </row>
    <row r="4373" spans="1:10" x14ac:dyDescent="0.2">
      <c r="A4373">
        <f t="array" ref="A4373">INDEX('All Matches'!$A$2:$A$25000,MATCH(B4373&amp;C4373&amp;G4373,'All Matches'!$C$2:$C$25000&amp;'All Matches'!$B$2:$B$25000&amp;'All Matches'!$E$2:$E$25000,0))</f>
        <v>1819106</v>
      </c>
      <c r="B4373">
        <f>INDEX(Teams!$B$2:$B$50,MATCH(D4373,Teams!$A$2:$A$50,0))</f>
        <v>19</v>
      </c>
      <c r="C4373" s="2">
        <v>43407</v>
      </c>
      <c r="D4373" t="s">
        <v>40</v>
      </c>
      <c r="E4373" t="s">
        <v>77</v>
      </c>
      <c r="F4373" t="s">
        <v>47</v>
      </c>
      <c r="G4373">
        <f>INDEX(Teams!$B$2:$B$50,MATCH(F4373,Teams!$A$2:$A$50,0))</f>
        <v>10</v>
      </c>
      <c r="H4373">
        <v>61</v>
      </c>
    </row>
    <row r="4374" spans="1:10" x14ac:dyDescent="0.2">
      <c r="A4374">
        <f t="array" ref="A4374">INDEX('All Matches'!$A$2:$A$25000,MATCH(B4374&amp;C4374&amp;G4374,'All Matches'!$C$2:$C$25000&amp;'All Matches'!$B$2:$B$25000&amp;'All Matches'!$E$2:$E$25000,0))</f>
        <v>1819107</v>
      </c>
      <c r="B4374">
        <f>INDEX(Teams!$B$2:$B$50,MATCH(D4374,Teams!$A$2:$A$50,0))</f>
        <v>42</v>
      </c>
      <c r="C4374" s="2">
        <v>43407</v>
      </c>
      <c r="D4374" t="s">
        <v>35</v>
      </c>
      <c r="E4374" t="s">
        <v>36</v>
      </c>
      <c r="F4374" t="s">
        <v>17</v>
      </c>
      <c r="G4374">
        <f>INDEX(Teams!$B$2:$B$50,MATCH(F4374,Teams!$A$2:$A$50,0))</f>
        <v>26</v>
      </c>
      <c r="H4374">
        <v>68</v>
      </c>
      <c r="J4374">
        <v>1</v>
      </c>
    </row>
    <row r="4375" spans="1:10" x14ac:dyDescent="0.2">
      <c r="A4375">
        <f t="array" ref="A4375">INDEX('All Matches'!$A$2:$A$25000,MATCH(B4375&amp;C4375&amp;G4375,'All Matches'!$C$2:$C$25000&amp;'All Matches'!$B$2:$B$25000&amp;'All Matches'!$E$2:$E$25000,0))</f>
        <v>1819107</v>
      </c>
      <c r="B4375">
        <f>INDEX(Teams!$B$2:$B$50,MATCH(D4375,Teams!$A$2:$A$50,0))</f>
        <v>42</v>
      </c>
      <c r="C4375" s="2">
        <v>43407</v>
      </c>
      <c r="D4375" t="s">
        <v>35</v>
      </c>
      <c r="E4375" t="s">
        <v>38</v>
      </c>
      <c r="F4375" t="s">
        <v>17</v>
      </c>
      <c r="G4375">
        <f>INDEX(Teams!$B$2:$B$50,MATCH(F4375,Teams!$A$2:$A$50,0))</f>
        <v>26</v>
      </c>
      <c r="H4375">
        <v>79</v>
      </c>
      <c r="J4375">
        <v>1</v>
      </c>
    </row>
    <row r="4376" spans="1:10" x14ac:dyDescent="0.2">
      <c r="A4376">
        <f t="array" ref="A4376">INDEX('All Matches'!$A$2:$A$25000,MATCH(B4376&amp;C4376&amp;G4376,'All Matches'!$C$2:$C$25000&amp;'All Matches'!$B$2:$B$25000&amp;'All Matches'!$E$2:$E$25000,0))</f>
        <v>1819107</v>
      </c>
      <c r="B4376">
        <f>INDEX(Teams!$B$2:$B$50,MATCH(D4376,Teams!$A$2:$A$50,0))</f>
        <v>26</v>
      </c>
      <c r="C4376" s="2">
        <v>43407</v>
      </c>
      <c r="D4376" t="s">
        <v>17</v>
      </c>
      <c r="E4376" t="s">
        <v>107</v>
      </c>
      <c r="F4376" t="s">
        <v>35</v>
      </c>
      <c r="G4376">
        <f>INDEX(Teams!$B$2:$B$50,MATCH(F4376,Teams!$A$2:$A$50,0))</f>
        <v>42</v>
      </c>
      <c r="H4376">
        <v>27</v>
      </c>
    </row>
    <row r="4377" spans="1:10" x14ac:dyDescent="0.2">
      <c r="A4377">
        <f t="array" ref="A4377">INDEX('All Matches'!$A$2:$A$25000,MATCH(B4377&amp;C4377&amp;G4377,'All Matches'!$C$2:$C$25000&amp;'All Matches'!$B$2:$B$25000&amp;'All Matches'!$E$2:$E$25000,0))</f>
        <v>1819107</v>
      </c>
      <c r="B4377">
        <f>INDEX(Teams!$B$2:$B$50,MATCH(D4377,Teams!$A$2:$A$50,0))</f>
        <v>26</v>
      </c>
      <c r="C4377" s="2">
        <v>43407</v>
      </c>
      <c r="D4377" t="s">
        <v>17</v>
      </c>
      <c r="E4377" t="s">
        <v>54</v>
      </c>
      <c r="F4377" t="s">
        <v>35</v>
      </c>
      <c r="G4377">
        <f>INDEX(Teams!$B$2:$B$50,MATCH(F4377,Teams!$A$2:$A$50,0))</f>
        <v>42</v>
      </c>
      <c r="H4377">
        <v>30</v>
      </c>
    </row>
    <row r="4378" spans="1:10" x14ac:dyDescent="0.2">
      <c r="A4378">
        <f t="array" ref="A4378">INDEX('All Matches'!$A$2:$A$25000,MATCH(B4378&amp;C4378&amp;G4378,'All Matches'!$C$2:$C$25000&amp;'All Matches'!$B$2:$B$25000&amp;'All Matches'!$E$2:$E$25000,0))</f>
        <v>1819107</v>
      </c>
      <c r="B4378">
        <f>INDEX(Teams!$B$2:$B$50,MATCH(D4378,Teams!$A$2:$A$50,0))</f>
        <v>26</v>
      </c>
      <c r="C4378" s="2">
        <v>43407</v>
      </c>
      <c r="D4378" t="s">
        <v>17</v>
      </c>
      <c r="E4378" t="s">
        <v>56</v>
      </c>
      <c r="F4378" t="s">
        <v>35</v>
      </c>
      <c r="G4378">
        <f>INDEX(Teams!$B$2:$B$50,MATCH(F4378,Teams!$A$2:$A$50,0))</f>
        <v>42</v>
      </c>
      <c r="H4378">
        <v>61</v>
      </c>
    </row>
    <row r="4379" spans="1:10" x14ac:dyDescent="0.2">
      <c r="A4379">
        <f t="array" ref="A4379">INDEX('All Matches'!$A$2:$A$25000,MATCH(B4379&amp;C4379&amp;G4379,'All Matches'!$C$2:$C$25000&amp;'All Matches'!$B$2:$B$25000&amp;'All Matches'!$E$2:$E$25000,0))</f>
        <v>1819105</v>
      </c>
      <c r="B4379">
        <f>INDEX(Teams!$B$2:$B$50,MATCH(D4379,Teams!$A$2:$A$50,0))</f>
        <v>13</v>
      </c>
      <c r="C4379" s="2">
        <v>43407</v>
      </c>
      <c r="D4379" t="s">
        <v>64</v>
      </c>
      <c r="E4379" t="s">
        <v>139</v>
      </c>
      <c r="F4379" t="s">
        <v>42</v>
      </c>
      <c r="G4379">
        <f>INDEX(Teams!$B$2:$B$50,MATCH(F4379,Teams!$A$2:$A$50,0))</f>
        <v>29</v>
      </c>
      <c r="H4379">
        <v>45</v>
      </c>
    </row>
    <row r="4380" spans="1:10" x14ac:dyDescent="0.2">
      <c r="A4380">
        <f t="array" ref="A4380">INDEX('All Matches'!$A$2:$A$25000,MATCH(B4380&amp;C4380&amp;G4380,'All Matches'!$C$2:$C$25000&amp;'All Matches'!$B$2:$B$25000&amp;'All Matches'!$E$2:$E$25000,0))</f>
        <v>1819105</v>
      </c>
      <c r="B4380">
        <f>INDEX(Teams!$B$2:$B$50,MATCH(D4380,Teams!$A$2:$A$50,0))</f>
        <v>13</v>
      </c>
      <c r="C4380" s="2">
        <v>43407</v>
      </c>
      <c r="D4380" t="s">
        <v>64</v>
      </c>
      <c r="E4380" t="s">
        <v>173</v>
      </c>
      <c r="F4380" t="s">
        <v>42</v>
      </c>
      <c r="G4380">
        <f>INDEX(Teams!$B$2:$B$50,MATCH(F4380,Teams!$A$2:$A$50,0))</f>
        <v>29</v>
      </c>
      <c r="H4380">
        <v>77</v>
      </c>
    </row>
    <row r="4381" spans="1:10" x14ac:dyDescent="0.2">
      <c r="A4381">
        <f t="array" ref="A4381">INDEX('All Matches'!$A$2:$A$25000,MATCH(B4381&amp;C4381&amp;G4381,'All Matches'!$C$2:$C$25000&amp;'All Matches'!$B$2:$B$25000&amp;'All Matches'!$E$2:$E$25000,0))</f>
        <v>1819108</v>
      </c>
      <c r="B4381">
        <f>INDEX(Teams!$B$2:$B$50,MATCH(D4381,Teams!$A$2:$A$50,0))</f>
        <v>20</v>
      </c>
      <c r="C4381" s="2">
        <v>43408</v>
      </c>
      <c r="D4381" t="s">
        <v>45</v>
      </c>
      <c r="E4381" t="s">
        <v>126</v>
      </c>
      <c r="F4381" t="s">
        <v>50</v>
      </c>
      <c r="G4381">
        <f>INDEX(Teams!$B$2:$B$50,MATCH(F4381,Teams!$A$2:$A$50,0))</f>
        <v>23</v>
      </c>
      <c r="H4381">
        <v>6</v>
      </c>
      <c r="I4381">
        <v>1</v>
      </c>
    </row>
    <row r="4382" spans="1:10" x14ac:dyDescent="0.2">
      <c r="A4382">
        <f t="array" ref="A4382">INDEX('All Matches'!$A$2:$A$25000,MATCH(B4382&amp;C4382&amp;G4382,'All Matches'!$C$2:$C$25000&amp;'All Matches'!$B$2:$B$25000&amp;'All Matches'!$E$2:$E$25000,0))</f>
        <v>1819108</v>
      </c>
      <c r="B4382">
        <f>INDEX(Teams!$B$2:$B$50,MATCH(D4382,Teams!$A$2:$A$50,0))</f>
        <v>20</v>
      </c>
      <c r="C4382" s="2">
        <v>43408</v>
      </c>
      <c r="D4382" t="s">
        <v>45</v>
      </c>
      <c r="E4382" t="s">
        <v>68</v>
      </c>
      <c r="F4382" t="s">
        <v>50</v>
      </c>
      <c r="G4382">
        <f>INDEX(Teams!$B$2:$B$50,MATCH(F4382,Teams!$A$2:$A$50,0))</f>
        <v>23</v>
      </c>
      <c r="H4382">
        <v>12</v>
      </c>
    </row>
    <row r="4383" spans="1:10" x14ac:dyDescent="0.2">
      <c r="A4383">
        <f t="array" ref="A4383">INDEX('All Matches'!$A$2:$A$25000,MATCH(B4383&amp;C4383&amp;G4383,'All Matches'!$C$2:$C$25000&amp;'All Matches'!$B$2:$B$25000&amp;'All Matches'!$E$2:$E$25000,0))</f>
        <v>1819108</v>
      </c>
      <c r="B4383">
        <f>INDEX(Teams!$B$2:$B$50,MATCH(D4383,Teams!$A$2:$A$50,0))</f>
        <v>20</v>
      </c>
      <c r="C4383" s="2">
        <v>43408</v>
      </c>
      <c r="D4383" t="s">
        <v>45</v>
      </c>
      <c r="E4383" t="s">
        <v>70</v>
      </c>
      <c r="F4383" t="s">
        <v>50</v>
      </c>
      <c r="G4383">
        <f>INDEX(Teams!$B$2:$B$50,MATCH(F4383,Teams!$A$2:$A$50,0))</f>
        <v>23</v>
      </c>
      <c r="H4383">
        <v>18</v>
      </c>
    </row>
    <row r="4384" spans="1:10" x14ac:dyDescent="0.2">
      <c r="A4384">
        <f t="array" ref="A4384">INDEX('All Matches'!$A$2:$A$25000,MATCH(B4384&amp;C4384&amp;G4384,'All Matches'!$C$2:$C$25000&amp;'All Matches'!$B$2:$B$25000&amp;'All Matches'!$E$2:$E$25000,0))</f>
        <v>1819108</v>
      </c>
      <c r="B4384">
        <f>INDEX(Teams!$B$2:$B$50,MATCH(D4384,Teams!$A$2:$A$50,0))</f>
        <v>20</v>
      </c>
      <c r="C4384" s="2">
        <v>43408</v>
      </c>
      <c r="D4384" t="s">
        <v>45</v>
      </c>
      <c r="E4384" t="s">
        <v>46</v>
      </c>
      <c r="F4384" t="s">
        <v>50</v>
      </c>
      <c r="G4384">
        <f>INDEX(Teams!$B$2:$B$50,MATCH(F4384,Teams!$A$2:$A$50,0))</f>
        <v>23</v>
      </c>
      <c r="H4384">
        <v>45</v>
      </c>
    </row>
    <row r="4385" spans="1:10" x14ac:dyDescent="0.2">
      <c r="A4385">
        <f t="array" ref="A4385">INDEX('All Matches'!$A$2:$A$25000,MATCH(B4385&amp;C4385&amp;G4385,'All Matches'!$C$2:$C$25000&amp;'All Matches'!$B$2:$B$25000&amp;'All Matches'!$E$2:$E$25000,0))</f>
        <v>1819108</v>
      </c>
      <c r="B4385">
        <f>INDEX(Teams!$B$2:$B$50,MATCH(D4385,Teams!$A$2:$A$50,0))</f>
        <v>20</v>
      </c>
      <c r="C4385" s="2">
        <v>43408</v>
      </c>
      <c r="D4385" t="s">
        <v>45</v>
      </c>
      <c r="E4385" t="s">
        <v>46</v>
      </c>
      <c r="F4385" t="s">
        <v>50</v>
      </c>
      <c r="G4385">
        <f>INDEX(Teams!$B$2:$B$50,MATCH(F4385,Teams!$A$2:$A$50,0))</f>
        <v>23</v>
      </c>
      <c r="H4385">
        <v>67</v>
      </c>
    </row>
    <row r="4386" spans="1:10" x14ac:dyDescent="0.2">
      <c r="A4386">
        <f t="array" ref="A4386">INDEX('All Matches'!$A$2:$A$25000,MATCH(B4386&amp;C4386&amp;G4386,'All Matches'!$C$2:$C$25000&amp;'All Matches'!$B$2:$B$25000&amp;'All Matches'!$E$2:$E$25000,0))</f>
        <v>1819108</v>
      </c>
      <c r="B4386">
        <f>INDEX(Teams!$B$2:$B$50,MATCH(D4386,Teams!$A$2:$A$50,0))</f>
        <v>20</v>
      </c>
      <c r="C4386" s="2">
        <v>43408</v>
      </c>
      <c r="D4386" t="s">
        <v>45</v>
      </c>
      <c r="E4386" t="s">
        <v>113</v>
      </c>
      <c r="F4386" t="s">
        <v>50</v>
      </c>
      <c r="G4386">
        <f>INDEX(Teams!$B$2:$B$50,MATCH(F4386,Teams!$A$2:$A$50,0))</f>
        <v>23</v>
      </c>
      <c r="H4386">
        <v>90</v>
      </c>
    </row>
    <row r="4387" spans="1:10" x14ac:dyDescent="0.2">
      <c r="A4387">
        <f t="array" ref="A4387">INDEX('All Matches'!$A$2:$A$25000,MATCH(B4387&amp;C4387&amp;G4387,'All Matches'!$C$2:$C$25000&amp;'All Matches'!$B$2:$B$25000&amp;'All Matches'!$E$2:$E$25000,0))</f>
        <v>1819108</v>
      </c>
      <c r="B4387">
        <f>INDEX(Teams!$B$2:$B$50,MATCH(D4387,Teams!$A$2:$A$50,0))</f>
        <v>23</v>
      </c>
      <c r="C4387" s="2">
        <v>43408</v>
      </c>
      <c r="D4387" t="s">
        <v>50</v>
      </c>
      <c r="E4387" t="s">
        <v>51</v>
      </c>
      <c r="F4387" t="s">
        <v>45</v>
      </c>
      <c r="G4387">
        <f>INDEX(Teams!$B$2:$B$50,MATCH(F4387,Teams!$A$2:$A$50,0))</f>
        <v>20</v>
      </c>
      <c r="H4387">
        <v>30</v>
      </c>
      <c r="J4387">
        <v>1</v>
      </c>
    </row>
    <row r="4388" spans="1:10" x14ac:dyDescent="0.2">
      <c r="A4388">
        <f t="array" ref="A4388">INDEX('All Matches'!$A$2:$A$25000,MATCH(B4388&amp;C4388&amp;G4388,'All Matches'!$C$2:$C$25000&amp;'All Matches'!$B$2:$B$25000&amp;'All Matches'!$E$2:$E$25000,0))</f>
        <v>1819109</v>
      </c>
      <c r="B4388">
        <f>INDEX(Teams!$B$2:$B$50,MATCH(D4388,Teams!$A$2:$A$50,0))</f>
        <v>14</v>
      </c>
      <c r="C4388" s="2">
        <v>43408</v>
      </c>
      <c r="D4388" t="s">
        <v>27</v>
      </c>
      <c r="E4388" t="s">
        <v>60</v>
      </c>
      <c r="F4388" t="s">
        <v>23</v>
      </c>
      <c r="G4388">
        <f>INDEX(Teams!$B$2:$B$50,MATCH(F4388,Teams!$A$2:$A$50,0))</f>
        <v>15</v>
      </c>
      <c r="H4388">
        <v>32</v>
      </c>
    </row>
    <row r="4389" spans="1:10" x14ac:dyDescent="0.2">
      <c r="A4389">
        <f t="array" ref="A4389">INDEX('All Matches'!$A$2:$A$25000,MATCH(B4389&amp;C4389&amp;G4389,'All Matches'!$C$2:$C$25000&amp;'All Matches'!$B$2:$B$25000&amp;'All Matches'!$E$2:$E$25000,0))</f>
        <v>1819109</v>
      </c>
      <c r="B4389">
        <f>INDEX(Teams!$B$2:$B$50,MATCH(D4389,Teams!$A$2:$A$50,0))</f>
        <v>14</v>
      </c>
      <c r="C4389" s="2">
        <v>43408</v>
      </c>
      <c r="D4389" t="s">
        <v>27</v>
      </c>
      <c r="E4389" t="s">
        <v>60</v>
      </c>
      <c r="F4389" t="s">
        <v>23</v>
      </c>
      <c r="G4389">
        <f>INDEX(Teams!$B$2:$B$50,MATCH(F4389,Teams!$A$2:$A$50,0))</f>
        <v>15</v>
      </c>
      <c r="H4389">
        <v>65</v>
      </c>
    </row>
    <row r="4390" spans="1:10" x14ac:dyDescent="0.2">
      <c r="A4390">
        <f t="array" ref="A4390">INDEX('All Matches'!$A$2:$A$25000,MATCH(B4390&amp;C4390&amp;G4390,'All Matches'!$C$2:$C$25000&amp;'All Matches'!$B$2:$B$25000&amp;'All Matches'!$E$2:$E$25000,0))</f>
        <v>1819109</v>
      </c>
      <c r="B4390">
        <f>INDEX(Teams!$B$2:$B$50,MATCH(D4390,Teams!$A$2:$A$50,0))</f>
        <v>14</v>
      </c>
      <c r="C4390" s="2">
        <v>43408</v>
      </c>
      <c r="D4390" t="s">
        <v>27</v>
      </c>
      <c r="E4390" t="s">
        <v>31</v>
      </c>
      <c r="F4390" t="s">
        <v>23</v>
      </c>
      <c r="G4390">
        <f>INDEX(Teams!$B$2:$B$50,MATCH(F4390,Teams!$A$2:$A$50,0))</f>
        <v>15</v>
      </c>
      <c r="H4390">
        <v>70</v>
      </c>
    </row>
    <row r="4391" spans="1:10" x14ac:dyDescent="0.2">
      <c r="A4391">
        <f t="array" ref="A4391">INDEX('All Matches'!$A$2:$A$25000,MATCH(B4391&amp;C4391&amp;G4391,'All Matches'!$C$2:$C$25000&amp;'All Matches'!$B$2:$B$25000&amp;'All Matches'!$E$2:$E$25000,0))</f>
        <v>1819109</v>
      </c>
      <c r="B4391">
        <f>INDEX(Teams!$B$2:$B$50,MATCH(D4391,Teams!$A$2:$A$50,0))</f>
        <v>15</v>
      </c>
      <c r="C4391" s="2">
        <v>43408</v>
      </c>
      <c r="D4391" t="s">
        <v>23</v>
      </c>
      <c r="E4391" t="s">
        <v>174</v>
      </c>
      <c r="F4391" t="s">
        <v>27</v>
      </c>
      <c r="G4391">
        <f>INDEX(Teams!$B$2:$B$50,MATCH(F4391,Teams!$A$2:$A$50,0))</f>
        <v>14</v>
      </c>
      <c r="H4391">
        <v>53</v>
      </c>
    </row>
    <row r="4392" spans="1:10" x14ac:dyDescent="0.2">
      <c r="A4392">
        <f t="array" ref="A4392">INDEX('All Matches'!$A$2:$A$25000,MATCH(B4392&amp;C4392&amp;G4392,'All Matches'!$C$2:$C$25000&amp;'All Matches'!$B$2:$B$25000&amp;'All Matches'!$E$2:$E$25000,0))</f>
        <v>1819110</v>
      </c>
      <c r="B4392">
        <f>INDEX(Teams!$B$2:$B$50,MATCH(D4392,Teams!$A$2:$A$50,0))</f>
        <v>17</v>
      </c>
      <c r="C4392" s="2">
        <v>43409</v>
      </c>
      <c r="D4392" t="s">
        <v>29</v>
      </c>
      <c r="E4392" t="s">
        <v>175</v>
      </c>
      <c r="F4392" t="s">
        <v>25</v>
      </c>
      <c r="G4392">
        <f>INDEX(Teams!$B$2:$B$50,MATCH(F4392,Teams!$A$2:$A$50,0))</f>
        <v>36</v>
      </c>
      <c r="H4392">
        <v>29</v>
      </c>
      <c r="I4392">
        <v>1</v>
      </c>
    </row>
    <row r="4393" spans="1:10" x14ac:dyDescent="0.2">
      <c r="A4393">
        <f t="array" ref="A4393">INDEX('All Matches'!$A$2:$A$25000,MATCH(B4393&amp;C4393&amp;G4393,'All Matches'!$C$2:$C$25000&amp;'All Matches'!$B$2:$B$25000&amp;'All Matches'!$E$2:$E$25000,0))</f>
        <v>1819111</v>
      </c>
      <c r="B4393">
        <f>INDEX(Teams!$B$2:$B$50,MATCH(D4393,Teams!$A$2:$A$50,0))</f>
        <v>35</v>
      </c>
      <c r="C4393" s="2">
        <v>43414</v>
      </c>
      <c r="D4393" t="s">
        <v>22</v>
      </c>
      <c r="E4393" t="s">
        <v>157</v>
      </c>
      <c r="F4393" t="s">
        <v>34</v>
      </c>
      <c r="G4393">
        <f>INDEX(Teams!$B$2:$B$50,MATCH(F4393,Teams!$A$2:$A$50,0))</f>
        <v>12</v>
      </c>
      <c r="H4393">
        <v>28</v>
      </c>
    </row>
    <row r="4394" spans="1:10" x14ac:dyDescent="0.2">
      <c r="A4394">
        <f t="array" ref="A4394">INDEX('All Matches'!$A$2:$A$25000,MATCH(B4394&amp;C4394&amp;G4394,'All Matches'!$C$2:$C$25000&amp;'All Matches'!$B$2:$B$25000&amp;'All Matches'!$E$2:$E$25000,0))</f>
        <v>1819111</v>
      </c>
      <c r="B4394">
        <f>INDEX(Teams!$B$2:$B$50,MATCH(D4394,Teams!$A$2:$A$50,0))</f>
        <v>35</v>
      </c>
      <c r="C4394" s="2">
        <v>43414</v>
      </c>
      <c r="D4394" t="s">
        <v>22</v>
      </c>
      <c r="E4394" t="s">
        <v>112</v>
      </c>
      <c r="F4394" t="s">
        <v>34</v>
      </c>
      <c r="G4394">
        <f>INDEX(Teams!$B$2:$B$50,MATCH(F4394,Teams!$A$2:$A$50,0))</f>
        <v>12</v>
      </c>
      <c r="H4394">
        <v>90</v>
      </c>
    </row>
    <row r="4395" spans="1:10" x14ac:dyDescent="0.2">
      <c r="A4395">
        <f t="array" ref="A4395">INDEX('All Matches'!$A$2:$A$25000,MATCH(B4395&amp;C4395&amp;G4395,'All Matches'!$C$2:$C$25000&amp;'All Matches'!$B$2:$B$25000&amp;'All Matches'!$E$2:$E$25000,0))</f>
        <v>1819111</v>
      </c>
      <c r="B4395">
        <f>INDEX(Teams!$B$2:$B$50,MATCH(D4395,Teams!$A$2:$A$50,0))</f>
        <v>12</v>
      </c>
      <c r="C4395" s="2">
        <v>43414</v>
      </c>
      <c r="D4395" t="s">
        <v>34</v>
      </c>
      <c r="E4395" t="s">
        <v>172</v>
      </c>
      <c r="F4395" t="s">
        <v>22</v>
      </c>
      <c r="G4395">
        <f>INDEX(Teams!$B$2:$B$50,MATCH(F4395,Teams!$A$2:$A$50,0))</f>
        <v>35</v>
      </c>
      <c r="H4395">
        <v>6</v>
      </c>
    </row>
    <row r="4396" spans="1:10" x14ac:dyDescent="0.2">
      <c r="A4396">
        <f t="array" ref="A4396">INDEX('All Matches'!$A$2:$A$25000,MATCH(B4396&amp;C4396&amp;G4396,'All Matches'!$C$2:$C$25000&amp;'All Matches'!$B$2:$B$25000&amp;'All Matches'!$E$2:$E$25000,0))</f>
        <v>1819112</v>
      </c>
      <c r="B4396">
        <f>INDEX(Teams!$B$2:$B$50,MATCH(D4396,Teams!$A$2:$A$50,0))</f>
        <v>17</v>
      </c>
      <c r="C4396" s="2">
        <v>43414</v>
      </c>
      <c r="D4396" t="s">
        <v>29</v>
      </c>
      <c r="E4396" t="s">
        <v>176</v>
      </c>
      <c r="F4396" t="s">
        <v>42</v>
      </c>
      <c r="G4396">
        <f>INDEX(Teams!$B$2:$B$50,MATCH(F4396,Teams!$A$2:$A$50,0))</f>
        <v>29</v>
      </c>
      <c r="H4396">
        <v>6</v>
      </c>
    </row>
    <row r="4397" spans="1:10" x14ac:dyDescent="0.2">
      <c r="A4397">
        <f t="array" ref="A4397">INDEX('All Matches'!$A$2:$A$25000,MATCH(B4397&amp;C4397&amp;G4397,'All Matches'!$C$2:$C$25000&amp;'All Matches'!$B$2:$B$25000&amp;'All Matches'!$E$2:$E$25000,0))</f>
        <v>1819112</v>
      </c>
      <c r="B4397">
        <f>INDEX(Teams!$B$2:$B$50,MATCH(D4397,Teams!$A$2:$A$50,0))</f>
        <v>29</v>
      </c>
      <c r="C4397" s="2">
        <v>43414</v>
      </c>
      <c r="D4397" t="s">
        <v>42</v>
      </c>
      <c r="E4397" t="s">
        <v>131</v>
      </c>
      <c r="F4397" t="s">
        <v>29</v>
      </c>
      <c r="G4397">
        <f>INDEX(Teams!$B$2:$B$50,MATCH(F4397,Teams!$A$2:$A$50,0))</f>
        <v>17</v>
      </c>
      <c r="H4397">
        <v>74</v>
      </c>
    </row>
    <row r="4398" spans="1:10" x14ac:dyDescent="0.2">
      <c r="A4398">
        <f t="array" ref="A4398">INDEX('All Matches'!$A$2:$A$25000,MATCH(B4398&amp;C4398&amp;G4398,'All Matches'!$C$2:$C$25000&amp;'All Matches'!$B$2:$B$25000&amp;'All Matches'!$E$2:$E$25000,0))</f>
        <v>1819114</v>
      </c>
      <c r="B4398">
        <f>INDEX(Teams!$B$2:$B$50,MATCH(D4398,Teams!$A$2:$A$50,0))</f>
        <v>22</v>
      </c>
      <c r="C4398" s="2">
        <v>43414</v>
      </c>
      <c r="D4398" t="s">
        <v>15</v>
      </c>
      <c r="E4398" t="s">
        <v>177</v>
      </c>
      <c r="F4398" t="s">
        <v>20</v>
      </c>
      <c r="G4398">
        <f>INDEX(Teams!$B$2:$B$50,MATCH(F4398,Teams!$A$2:$A$50,0))</f>
        <v>11</v>
      </c>
      <c r="H4398">
        <v>7</v>
      </c>
    </row>
    <row r="4399" spans="1:10" x14ac:dyDescent="0.2">
      <c r="A4399">
        <f t="array" ref="A4399">INDEX('All Matches'!$A$2:$A$25000,MATCH(B4399&amp;C4399&amp;G4399,'All Matches'!$C$2:$C$25000&amp;'All Matches'!$B$2:$B$25000&amp;'All Matches'!$E$2:$E$25000,0))</f>
        <v>1819114</v>
      </c>
      <c r="B4399">
        <f>INDEX(Teams!$B$2:$B$50,MATCH(D4399,Teams!$A$2:$A$50,0))</f>
        <v>22</v>
      </c>
      <c r="C4399" s="2">
        <v>43414</v>
      </c>
      <c r="D4399" t="s">
        <v>15</v>
      </c>
      <c r="E4399" t="s">
        <v>177</v>
      </c>
      <c r="F4399" t="s">
        <v>20</v>
      </c>
      <c r="G4399">
        <f>INDEX(Teams!$B$2:$B$50,MATCH(F4399,Teams!$A$2:$A$50,0))</f>
        <v>11</v>
      </c>
      <c r="H4399">
        <v>40</v>
      </c>
    </row>
    <row r="4400" spans="1:10" x14ac:dyDescent="0.2">
      <c r="A4400">
        <f t="array" ref="A4400">INDEX('All Matches'!$A$2:$A$25000,MATCH(B4400&amp;C4400&amp;G4400,'All Matches'!$C$2:$C$25000&amp;'All Matches'!$B$2:$B$25000&amp;'All Matches'!$E$2:$E$25000,0))</f>
        <v>1819114</v>
      </c>
      <c r="B4400">
        <f>INDEX(Teams!$B$2:$B$50,MATCH(D4400,Teams!$A$2:$A$50,0))</f>
        <v>11</v>
      </c>
      <c r="C4400" s="2">
        <v>43414</v>
      </c>
      <c r="D4400" t="s">
        <v>20</v>
      </c>
      <c r="E4400" t="s">
        <v>178</v>
      </c>
      <c r="F4400" t="s">
        <v>15</v>
      </c>
      <c r="G4400">
        <f>INDEX(Teams!$B$2:$B$50,MATCH(F4400,Teams!$A$2:$A$50,0))</f>
        <v>22</v>
      </c>
      <c r="H4400">
        <v>45</v>
      </c>
    </row>
    <row r="4401" spans="1:10" x14ac:dyDescent="0.2">
      <c r="A4401">
        <f t="array" ref="A4401">INDEX('All Matches'!$A$2:$A$25000,MATCH(B4401&amp;C4401&amp;G4401,'All Matches'!$C$2:$C$25000&amp;'All Matches'!$B$2:$B$25000&amp;'All Matches'!$E$2:$E$25000,0))</f>
        <v>1819115</v>
      </c>
      <c r="B4401">
        <f>INDEX(Teams!$B$2:$B$50,MATCH(D4401,Teams!$A$2:$A$50,0))</f>
        <v>23</v>
      </c>
      <c r="C4401" s="2">
        <v>43414</v>
      </c>
      <c r="D4401" t="s">
        <v>50</v>
      </c>
      <c r="E4401" t="s">
        <v>179</v>
      </c>
      <c r="F4401" t="s">
        <v>32</v>
      </c>
      <c r="G4401">
        <f>INDEX(Teams!$B$2:$B$50,MATCH(F4401,Teams!$A$2:$A$50,0))</f>
        <v>27</v>
      </c>
      <c r="H4401">
        <v>20</v>
      </c>
    </row>
    <row r="4402" spans="1:10" x14ac:dyDescent="0.2">
      <c r="A4402">
        <f t="array" ref="A4402">INDEX('All Matches'!$A$2:$A$25000,MATCH(B4402&amp;C4402&amp;G4402,'All Matches'!$C$2:$C$25000&amp;'All Matches'!$B$2:$B$25000&amp;'All Matches'!$E$2:$E$25000,0))</f>
        <v>1819115</v>
      </c>
      <c r="B4402">
        <f>INDEX(Teams!$B$2:$B$50,MATCH(D4402,Teams!$A$2:$A$50,0))</f>
        <v>27</v>
      </c>
      <c r="C4402" s="2">
        <v>43414</v>
      </c>
      <c r="D4402" t="s">
        <v>32</v>
      </c>
      <c r="E4402" t="s">
        <v>87</v>
      </c>
      <c r="F4402" t="s">
        <v>50</v>
      </c>
      <c r="G4402">
        <f>INDEX(Teams!$B$2:$B$50,MATCH(F4402,Teams!$A$2:$A$50,0))</f>
        <v>23</v>
      </c>
      <c r="H4402">
        <v>82</v>
      </c>
    </row>
    <row r="4403" spans="1:10" x14ac:dyDescent="0.2">
      <c r="A4403">
        <f t="array" ref="A4403">INDEX('All Matches'!$A$2:$A$25000,MATCH(B4403&amp;C4403&amp;G4403,'All Matches'!$C$2:$C$25000&amp;'All Matches'!$B$2:$B$25000&amp;'All Matches'!$E$2:$E$25000,0))</f>
        <v>1819116</v>
      </c>
      <c r="B4403">
        <f>INDEX(Teams!$B$2:$B$50,MATCH(D4403,Teams!$A$2:$A$50,0))</f>
        <v>26</v>
      </c>
      <c r="C4403" s="2">
        <v>43414</v>
      </c>
      <c r="D4403" t="s">
        <v>17</v>
      </c>
      <c r="E4403" t="s">
        <v>180</v>
      </c>
      <c r="F4403" t="s">
        <v>23</v>
      </c>
      <c r="G4403">
        <f>INDEX(Teams!$B$2:$B$50,MATCH(F4403,Teams!$A$2:$A$50,0))</f>
        <v>15</v>
      </c>
      <c r="H4403">
        <v>66</v>
      </c>
    </row>
    <row r="4404" spans="1:10" x14ac:dyDescent="0.2">
      <c r="A4404">
        <f t="array" ref="A4404">INDEX('All Matches'!$A$2:$A$25000,MATCH(B4404&amp;C4404&amp;G4404,'All Matches'!$C$2:$C$25000&amp;'All Matches'!$B$2:$B$25000&amp;'All Matches'!$E$2:$E$25000,0))</f>
        <v>1819117</v>
      </c>
      <c r="B4404">
        <f>INDEX(Teams!$B$2:$B$50,MATCH(D4404,Teams!$A$2:$A$50,0))</f>
        <v>19</v>
      </c>
      <c r="C4404" s="2">
        <v>43415</v>
      </c>
      <c r="D4404" t="s">
        <v>40</v>
      </c>
      <c r="E4404" t="s">
        <v>41</v>
      </c>
      <c r="F4404" t="s">
        <v>25</v>
      </c>
      <c r="G4404">
        <f>INDEX(Teams!$B$2:$B$50,MATCH(F4404,Teams!$A$2:$A$50,0))</f>
        <v>36</v>
      </c>
      <c r="H4404">
        <v>41</v>
      </c>
    </row>
    <row r="4405" spans="1:10" x14ac:dyDescent="0.2">
      <c r="A4405">
        <f t="array" ref="A4405">INDEX('All Matches'!$A$2:$A$25000,MATCH(B4405&amp;C4405&amp;G4405,'All Matches'!$C$2:$C$25000&amp;'All Matches'!$B$2:$B$25000&amp;'All Matches'!$E$2:$E$25000,0))</f>
        <v>1819117</v>
      </c>
      <c r="B4405">
        <f>INDEX(Teams!$B$2:$B$50,MATCH(D4405,Teams!$A$2:$A$50,0))</f>
        <v>19</v>
      </c>
      <c r="C4405" s="2">
        <v>43415</v>
      </c>
      <c r="D4405" t="s">
        <v>40</v>
      </c>
      <c r="E4405" t="s">
        <v>164</v>
      </c>
      <c r="F4405" t="s">
        <v>25</v>
      </c>
      <c r="G4405">
        <f>INDEX(Teams!$B$2:$B$50,MATCH(F4405,Teams!$A$2:$A$50,0))</f>
        <v>36</v>
      </c>
      <c r="H4405">
        <v>53</v>
      </c>
    </row>
    <row r="4406" spans="1:10" x14ac:dyDescent="0.2">
      <c r="A4406">
        <f t="array" ref="A4406">INDEX('All Matches'!$A$2:$A$25000,MATCH(B4406&amp;C4406&amp;G4406,'All Matches'!$C$2:$C$25000&amp;'All Matches'!$B$2:$B$25000&amp;'All Matches'!$E$2:$E$25000,0))</f>
        <v>1819119</v>
      </c>
      <c r="B4406">
        <f>INDEX(Teams!$B$2:$B$50,MATCH(D4406,Teams!$A$2:$A$50,0))</f>
        <v>10</v>
      </c>
      <c r="C4406" s="2">
        <v>43415</v>
      </c>
      <c r="D4406" t="s">
        <v>47</v>
      </c>
      <c r="E4406" t="s">
        <v>62</v>
      </c>
      <c r="F4406" t="s">
        <v>35</v>
      </c>
      <c r="G4406">
        <f>INDEX(Teams!$B$2:$B$50,MATCH(F4406,Teams!$A$2:$A$50,0))</f>
        <v>42</v>
      </c>
      <c r="H4406">
        <v>86</v>
      </c>
    </row>
    <row r="4407" spans="1:10" x14ac:dyDescent="0.2">
      <c r="A4407">
        <f t="array" ref="A4407">INDEX('All Matches'!$A$2:$A$25000,MATCH(B4407&amp;C4407&amp;G4407,'All Matches'!$C$2:$C$25000&amp;'All Matches'!$B$2:$B$25000&amp;'All Matches'!$E$2:$E$25000,0))</f>
        <v>1819119</v>
      </c>
      <c r="B4407">
        <f>INDEX(Teams!$B$2:$B$50,MATCH(D4407,Teams!$A$2:$A$50,0))</f>
        <v>42</v>
      </c>
      <c r="C4407" s="2">
        <v>43415</v>
      </c>
      <c r="D4407" t="s">
        <v>35</v>
      </c>
      <c r="E4407" t="s">
        <v>136</v>
      </c>
      <c r="F4407" t="s">
        <v>47</v>
      </c>
      <c r="G4407">
        <f>INDEX(Teams!$B$2:$B$50,MATCH(F4407,Teams!$A$2:$A$50,0))</f>
        <v>10</v>
      </c>
      <c r="H4407">
        <v>13</v>
      </c>
    </row>
    <row r="4408" spans="1:10" x14ac:dyDescent="0.2">
      <c r="A4408">
        <f t="array" ref="A4408">INDEX('All Matches'!$A$2:$A$25000,MATCH(B4408&amp;C4408&amp;G4408,'All Matches'!$C$2:$C$25000&amp;'All Matches'!$B$2:$B$25000&amp;'All Matches'!$E$2:$E$25000,0))</f>
        <v>1819120</v>
      </c>
      <c r="B4408">
        <f>INDEX(Teams!$B$2:$B$50,MATCH(D4408,Teams!$A$2:$A$50,0))</f>
        <v>20</v>
      </c>
      <c r="C4408" s="2">
        <v>43415</v>
      </c>
      <c r="D4408" t="s">
        <v>45</v>
      </c>
      <c r="E4408" t="s">
        <v>70</v>
      </c>
      <c r="F4408" t="s">
        <v>10</v>
      </c>
      <c r="G4408">
        <f>INDEX(Teams!$B$2:$B$50,MATCH(F4408,Teams!$A$2:$A$50,0))</f>
        <v>21</v>
      </c>
      <c r="H4408">
        <v>12</v>
      </c>
    </row>
    <row r="4409" spans="1:10" x14ac:dyDescent="0.2">
      <c r="A4409">
        <f t="array" ref="A4409">INDEX('All Matches'!$A$2:$A$25000,MATCH(B4409&amp;C4409&amp;G4409,'All Matches'!$C$2:$C$25000&amp;'All Matches'!$B$2:$B$25000&amp;'All Matches'!$E$2:$E$25000,0))</f>
        <v>1819120</v>
      </c>
      <c r="B4409">
        <f>INDEX(Teams!$B$2:$B$50,MATCH(D4409,Teams!$A$2:$A$50,0))</f>
        <v>20</v>
      </c>
      <c r="C4409" s="2">
        <v>43415</v>
      </c>
      <c r="D4409" t="s">
        <v>45</v>
      </c>
      <c r="E4409" t="s">
        <v>68</v>
      </c>
      <c r="F4409" t="s">
        <v>10</v>
      </c>
      <c r="G4409">
        <f>INDEX(Teams!$B$2:$B$50,MATCH(F4409,Teams!$A$2:$A$50,0))</f>
        <v>21</v>
      </c>
      <c r="H4409">
        <v>48</v>
      </c>
    </row>
    <row r="4410" spans="1:10" x14ac:dyDescent="0.2">
      <c r="A4410">
        <f t="array" ref="A4410">INDEX('All Matches'!$A$2:$A$25000,MATCH(B4410&amp;C4410&amp;G4410,'All Matches'!$C$2:$C$25000&amp;'All Matches'!$B$2:$B$25000&amp;'All Matches'!$E$2:$E$25000,0))</f>
        <v>1819120</v>
      </c>
      <c r="B4410">
        <f>INDEX(Teams!$B$2:$B$50,MATCH(D4410,Teams!$A$2:$A$50,0))</f>
        <v>20</v>
      </c>
      <c r="C4410" s="2">
        <v>43415</v>
      </c>
      <c r="D4410" t="s">
        <v>45</v>
      </c>
      <c r="E4410" t="s">
        <v>122</v>
      </c>
      <c r="F4410" t="s">
        <v>10</v>
      </c>
      <c r="G4410">
        <f>INDEX(Teams!$B$2:$B$50,MATCH(F4410,Teams!$A$2:$A$50,0))</f>
        <v>21</v>
      </c>
      <c r="H4410">
        <v>86</v>
      </c>
    </row>
    <row r="4411" spans="1:10" x14ac:dyDescent="0.2">
      <c r="A4411">
        <f t="array" ref="A4411">INDEX('All Matches'!$A$2:$A$25000,MATCH(B4411&amp;C4411&amp;G4411,'All Matches'!$C$2:$C$25000&amp;'All Matches'!$B$2:$B$25000&amp;'All Matches'!$E$2:$E$25000,0))</f>
        <v>1819120</v>
      </c>
      <c r="B4411">
        <f>INDEX(Teams!$B$2:$B$50,MATCH(D4411,Teams!$A$2:$A$50,0))</f>
        <v>21</v>
      </c>
      <c r="C4411" s="2">
        <v>43415</v>
      </c>
      <c r="D4411" t="s">
        <v>10</v>
      </c>
      <c r="E4411" t="s">
        <v>149</v>
      </c>
      <c r="F4411" t="s">
        <v>45</v>
      </c>
      <c r="G4411">
        <f>INDEX(Teams!$B$2:$B$50,MATCH(F4411,Teams!$A$2:$A$50,0))</f>
        <v>20</v>
      </c>
      <c r="H4411">
        <v>58</v>
      </c>
      <c r="J4411">
        <v>1</v>
      </c>
    </row>
    <row r="4412" spans="1:10" x14ac:dyDescent="0.2">
      <c r="A4412">
        <f t="array" ref="A4412">INDEX('All Matches'!$A$2:$A$25000,MATCH(B4412&amp;C4412&amp;G4412,'All Matches'!$C$2:$C$25000&amp;'All Matches'!$B$2:$B$25000&amp;'All Matches'!$E$2:$E$25000,0))</f>
        <v>1819121</v>
      </c>
      <c r="B4412">
        <f>INDEX(Teams!$B$2:$B$50,MATCH(D4412,Teams!$A$2:$A$50,0))</f>
        <v>12</v>
      </c>
      <c r="C4412" s="2">
        <v>43428</v>
      </c>
      <c r="D4412" t="s">
        <v>34</v>
      </c>
      <c r="E4412" t="s">
        <v>73</v>
      </c>
      <c r="F4412" t="s">
        <v>12</v>
      </c>
      <c r="G4412">
        <f>INDEX(Teams!$B$2:$B$50,MATCH(F4412,Teams!$A$2:$A$50,0))</f>
        <v>18</v>
      </c>
      <c r="H4412">
        <v>15</v>
      </c>
    </row>
    <row r="4413" spans="1:10" x14ac:dyDescent="0.2">
      <c r="A4413">
        <f t="array" ref="A4413">INDEX('All Matches'!$A$2:$A$25000,MATCH(B4413&amp;C4413&amp;G4413,'All Matches'!$C$2:$C$25000&amp;'All Matches'!$B$2:$B$25000&amp;'All Matches'!$E$2:$E$25000,0))</f>
        <v>1819121</v>
      </c>
      <c r="B4413">
        <f>INDEX(Teams!$B$2:$B$50,MATCH(D4413,Teams!$A$2:$A$50,0))</f>
        <v>18</v>
      </c>
      <c r="C4413" s="2">
        <v>43428</v>
      </c>
      <c r="D4413" t="s">
        <v>12</v>
      </c>
      <c r="E4413" t="s">
        <v>14</v>
      </c>
      <c r="F4413" t="s">
        <v>34</v>
      </c>
      <c r="G4413">
        <f>INDEX(Teams!$B$2:$B$50,MATCH(F4413,Teams!$A$2:$A$50,0))</f>
        <v>12</v>
      </c>
      <c r="H4413">
        <v>79</v>
      </c>
      <c r="J4413">
        <v>1</v>
      </c>
    </row>
    <row r="4414" spans="1:10" x14ac:dyDescent="0.2">
      <c r="A4414">
        <f t="array" ref="A4414">INDEX('All Matches'!$A$2:$A$25000,MATCH(B4414&amp;C4414&amp;G4414,'All Matches'!$C$2:$C$25000&amp;'All Matches'!$B$2:$B$25000&amp;'All Matches'!$E$2:$E$25000,0))</f>
        <v>1819122</v>
      </c>
      <c r="B4414">
        <f>INDEX(Teams!$B$2:$B$50,MATCH(D4414,Teams!$A$2:$A$50,0))</f>
        <v>16</v>
      </c>
      <c r="C4414" s="2">
        <v>43428</v>
      </c>
      <c r="D4414" t="s">
        <v>37</v>
      </c>
      <c r="E4414" t="s">
        <v>118</v>
      </c>
      <c r="F4414" t="s">
        <v>22</v>
      </c>
      <c r="G4414">
        <f>INDEX(Teams!$B$2:$B$50,MATCH(F4414,Teams!$A$2:$A$50,0))</f>
        <v>35</v>
      </c>
      <c r="H4414">
        <v>59</v>
      </c>
    </row>
    <row r="4415" spans="1:10" x14ac:dyDescent="0.2">
      <c r="A4415">
        <f t="array" ref="A4415">INDEX('All Matches'!$A$2:$A$25000,MATCH(B4415&amp;C4415&amp;G4415,'All Matches'!$C$2:$C$25000&amp;'All Matches'!$B$2:$B$25000&amp;'All Matches'!$E$2:$E$25000,0))</f>
        <v>1819123</v>
      </c>
      <c r="B4415">
        <f>INDEX(Teams!$B$2:$B$50,MATCH(D4415,Teams!$A$2:$A$50,0))</f>
        <v>36</v>
      </c>
      <c r="C4415" s="2">
        <v>43428</v>
      </c>
      <c r="D4415" t="s">
        <v>25</v>
      </c>
      <c r="E4415" t="s">
        <v>57</v>
      </c>
      <c r="F4415" t="s">
        <v>50</v>
      </c>
      <c r="G4415">
        <f>INDEX(Teams!$B$2:$B$50,MATCH(F4415,Teams!$A$2:$A$50,0))</f>
        <v>23</v>
      </c>
      <c r="H4415">
        <v>33</v>
      </c>
    </row>
    <row r="4416" spans="1:10" x14ac:dyDescent="0.2">
      <c r="A4416">
        <f t="array" ref="A4416">INDEX('All Matches'!$A$2:$A$25000,MATCH(B4416&amp;C4416&amp;G4416,'All Matches'!$C$2:$C$25000&amp;'All Matches'!$B$2:$B$25000&amp;'All Matches'!$E$2:$E$25000,0))</f>
        <v>1819123</v>
      </c>
      <c r="B4416">
        <f>INDEX(Teams!$B$2:$B$50,MATCH(D4416,Teams!$A$2:$A$50,0))</f>
        <v>36</v>
      </c>
      <c r="C4416" s="2">
        <v>43428</v>
      </c>
      <c r="D4416" t="s">
        <v>25</v>
      </c>
      <c r="E4416" t="s">
        <v>57</v>
      </c>
      <c r="F4416" t="s">
        <v>50</v>
      </c>
      <c r="G4416">
        <f>INDEX(Teams!$B$2:$B$50,MATCH(F4416,Teams!$A$2:$A$50,0))</f>
        <v>23</v>
      </c>
      <c r="H4416">
        <v>63</v>
      </c>
    </row>
    <row r="4417" spans="1:9" x14ac:dyDescent="0.2">
      <c r="A4417">
        <f t="array" ref="A4417">INDEX('All Matches'!$A$2:$A$25000,MATCH(B4417&amp;C4417&amp;G4417,'All Matches'!$C$2:$C$25000&amp;'All Matches'!$B$2:$B$25000&amp;'All Matches'!$E$2:$E$25000,0))</f>
        <v>1819123</v>
      </c>
      <c r="B4417">
        <f>INDEX(Teams!$B$2:$B$50,MATCH(D4417,Teams!$A$2:$A$50,0))</f>
        <v>36</v>
      </c>
      <c r="C4417" s="2">
        <v>43428</v>
      </c>
      <c r="D4417" t="s">
        <v>25</v>
      </c>
      <c r="E4417" t="s">
        <v>89</v>
      </c>
      <c r="F4417" t="s">
        <v>50</v>
      </c>
      <c r="G4417">
        <f>INDEX(Teams!$B$2:$B$50,MATCH(F4417,Teams!$A$2:$A$50,0))</f>
        <v>23</v>
      </c>
      <c r="H4417">
        <v>43</v>
      </c>
    </row>
    <row r="4418" spans="1:9" x14ac:dyDescent="0.2">
      <c r="A4418">
        <f t="array" ref="A4418">INDEX('All Matches'!$A$2:$A$25000,MATCH(B4418&amp;C4418&amp;G4418,'All Matches'!$C$2:$C$25000&amp;'All Matches'!$B$2:$B$25000&amp;'All Matches'!$E$2:$E$25000,0))</f>
        <v>1819123</v>
      </c>
      <c r="B4418">
        <f>INDEX(Teams!$B$2:$B$50,MATCH(D4418,Teams!$A$2:$A$50,0))</f>
        <v>23</v>
      </c>
      <c r="C4418" s="2">
        <v>43428</v>
      </c>
      <c r="D4418" t="s">
        <v>50</v>
      </c>
      <c r="E4418" t="s">
        <v>181</v>
      </c>
      <c r="F4418" t="s">
        <v>25</v>
      </c>
      <c r="G4418">
        <f>INDEX(Teams!$B$2:$B$50,MATCH(F4418,Teams!$A$2:$A$50,0))</f>
        <v>36</v>
      </c>
      <c r="H4418">
        <v>18</v>
      </c>
    </row>
    <row r="4419" spans="1:9" x14ac:dyDescent="0.2">
      <c r="A4419">
        <f t="array" ref="A4419">INDEX('All Matches'!$A$2:$A$25000,MATCH(B4419&amp;C4419&amp;G4419,'All Matches'!$C$2:$C$25000&amp;'All Matches'!$B$2:$B$25000&amp;'All Matches'!$E$2:$E$25000,0))</f>
        <v>1819123</v>
      </c>
      <c r="B4419">
        <f>INDEX(Teams!$B$2:$B$50,MATCH(D4419,Teams!$A$2:$A$50,0))</f>
        <v>23</v>
      </c>
      <c r="C4419" s="2">
        <v>43428</v>
      </c>
      <c r="D4419" t="s">
        <v>50</v>
      </c>
      <c r="E4419" t="s">
        <v>181</v>
      </c>
      <c r="F4419" t="s">
        <v>25</v>
      </c>
      <c r="G4419">
        <f>INDEX(Teams!$B$2:$B$50,MATCH(F4419,Teams!$A$2:$A$50,0))</f>
        <v>36</v>
      </c>
      <c r="H4419">
        <v>53</v>
      </c>
    </row>
    <row r="4420" spans="1:9" x14ac:dyDescent="0.2">
      <c r="A4420">
        <f t="array" ref="A4420">INDEX('All Matches'!$A$2:$A$25000,MATCH(B4420&amp;C4420&amp;G4420,'All Matches'!$C$2:$C$25000&amp;'All Matches'!$B$2:$B$25000&amp;'All Matches'!$E$2:$E$25000,0))</f>
        <v>1819125</v>
      </c>
      <c r="B4420">
        <f>INDEX(Teams!$B$2:$B$50,MATCH(D4420,Teams!$A$2:$A$50,0))</f>
        <v>19</v>
      </c>
      <c r="C4420" s="2">
        <v>43428</v>
      </c>
      <c r="D4420" t="s">
        <v>40</v>
      </c>
      <c r="E4420" t="s">
        <v>41</v>
      </c>
      <c r="F4420" t="s">
        <v>32</v>
      </c>
      <c r="G4420">
        <f>INDEX(Teams!$B$2:$B$50,MATCH(F4420,Teams!$A$2:$A$50,0))</f>
        <v>27</v>
      </c>
      <c r="H4420">
        <v>67</v>
      </c>
    </row>
    <row r="4421" spans="1:9" x14ac:dyDescent="0.2">
      <c r="A4421">
        <f t="array" ref="A4421">INDEX('All Matches'!$A$2:$A$25000,MATCH(B4421&amp;C4421&amp;G4421,'All Matches'!$C$2:$C$25000&amp;'All Matches'!$B$2:$B$25000&amp;'All Matches'!$E$2:$E$25000,0))</f>
        <v>1819125</v>
      </c>
      <c r="B4421">
        <f>INDEX(Teams!$B$2:$B$50,MATCH(D4421,Teams!$A$2:$A$50,0))</f>
        <v>19</v>
      </c>
      <c r="C4421" s="2">
        <v>43428</v>
      </c>
      <c r="D4421" t="s">
        <v>40</v>
      </c>
      <c r="E4421" t="s">
        <v>182</v>
      </c>
      <c r="F4421" t="s">
        <v>32</v>
      </c>
      <c r="G4421">
        <f>INDEX(Teams!$B$2:$B$50,MATCH(F4421,Teams!$A$2:$A$50,0))</f>
        <v>27</v>
      </c>
      <c r="H4421">
        <v>76</v>
      </c>
    </row>
    <row r="4422" spans="1:9" x14ac:dyDescent="0.2">
      <c r="A4422">
        <f t="array" ref="A4422">INDEX('All Matches'!$A$2:$A$25000,MATCH(B4422&amp;C4422&amp;G4422,'All Matches'!$C$2:$C$25000&amp;'All Matches'!$B$2:$B$25000&amp;'All Matches'!$E$2:$E$25000,0))</f>
        <v>1819125</v>
      </c>
      <c r="B4422">
        <f>INDEX(Teams!$B$2:$B$50,MATCH(D4422,Teams!$A$2:$A$50,0))</f>
        <v>19</v>
      </c>
      <c r="C4422" s="2">
        <v>43428</v>
      </c>
      <c r="D4422" t="s">
        <v>40</v>
      </c>
      <c r="E4422" t="s">
        <v>93</v>
      </c>
      <c r="F4422" t="s">
        <v>32</v>
      </c>
      <c r="G4422">
        <f>INDEX(Teams!$B$2:$B$50,MATCH(F4422,Teams!$A$2:$A$50,0))</f>
        <v>27</v>
      </c>
      <c r="H4422">
        <v>89</v>
      </c>
    </row>
    <row r="4423" spans="1:9" x14ac:dyDescent="0.2">
      <c r="A4423">
        <f t="array" ref="A4423">INDEX('All Matches'!$A$2:$A$25000,MATCH(B4423&amp;C4423&amp;G4423,'All Matches'!$C$2:$C$25000&amp;'All Matches'!$B$2:$B$25000&amp;'All Matches'!$E$2:$E$25000,0))</f>
        <v>1819126</v>
      </c>
      <c r="B4423">
        <f>INDEX(Teams!$B$2:$B$50,MATCH(D4423,Teams!$A$2:$A$50,0))</f>
        <v>20</v>
      </c>
      <c r="C4423" s="2">
        <v>43428</v>
      </c>
      <c r="D4423" t="s">
        <v>45</v>
      </c>
      <c r="E4423" t="s">
        <v>70</v>
      </c>
      <c r="F4423" t="s">
        <v>42</v>
      </c>
      <c r="G4423">
        <f>INDEX(Teams!$B$2:$B$50,MATCH(F4423,Teams!$A$2:$A$50,0))</f>
        <v>29</v>
      </c>
      <c r="H4423">
        <v>11</v>
      </c>
    </row>
    <row r="4424" spans="1:9" x14ac:dyDescent="0.2">
      <c r="A4424">
        <f t="array" ref="A4424">INDEX('All Matches'!$A$2:$A$25000,MATCH(B4424&amp;C4424&amp;G4424,'All Matches'!$C$2:$C$25000&amp;'All Matches'!$B$2:$B$25000&amp;'All Matches'!$E$2:$E$25000,0))</f>
        <v>1819126</v>
      </c>
      <c r="B4424">
        <f>INDEX(Teams!$B$2:$B$50,MATCH(D4424,Teams!$A$2:$A$50,0))</f>
        <v>20</v>
      </c>
      <c r="C4424" s="2">
        <v>43428</v>
      </c>
      <c r="D4424" t="s">
        <v>45</v>
      </c>
      <c r="E4424" t="s">
        <v>46</v>
      </c>
      <c r="F4424" t="s">
        <v>42</v>
      </c>
      <c r="G4424">
        <f>INDEX(Teams!$B$2:$B$50,MATCH(F4424,Teams!$A$2:$A$50,0))</f>
        <v>29</v>
      </c>
      <c r="H4424">
        <v>19</v>
      </c>
    </row>
    <row r="4425" spans="1:9" x14ac:dyDescent="0.2">
      <c r="A4425">
        <f t="array" ref="A4425">INDEX('All Matches'!$A$2:$A$25000,MATCH(B4425&amp;C4425&amp;G4425,'All Matches'!$C$2:$C$25000&amp;'All Matches'!$B$2:$B$25000&amp;'All Matches'!$E$2:$E$25000,0))</f>
        <v>1819126</v>
      </c>
      <c r="B4425">
        <f>INDEX(Teams!$B$2:$B$50,MATCH(D4425,Teams!$A$2:$A$50,0))</f>
        <v>20</v>
      </c>
      <c r="C4425" s="2">
        <v>43428</v>
      </c>
      <c r="D4425" t="s">
        <v>45</v>
      </c>
      <c r="E4425" t="s">
        <v>113</v>
      </c>
      <c r="F4425" t="s">
        <v>42</v>
      </c>
      <c r="G4425">
        <f>INDEX(Teams!$B$2:$B$50,MATCH(F4425,Teams!$A$2:$A$50,0))</f>
        <v>29</v>
      </c>
      <c r="H4425">
        <v>34</v>
      </c>
    </row>
    <row r="4426" spans="1:9" x14ac:dyDescent="0.2">
      <c r="A4426">
        <f t="array" ref="A4426">INDEX('All Matches'!$A$2:$A$25000,MATCH(B4426&amp;C4426&amp;G4426,'All Matches'!$C$2:$C$25000&amp;'All Matches'!$B$2:$B$25000&amp;'All Matches'!$E$2:$E$25000,0))</f>
        <v>1819126</v>
      </c>
      <c r="B4426">
        <f>INDEX(Teams!$B$2:$B$50,MATCH(D4426,Teams!$A$2:$A$50,0))</f>
        <v>20</v>
      </c>
      <c r="C4426" s="2">
        <v>43428</v>
      </c>
      <c r="D4426" t="s">
        <v>45</v>
      </c>
      <c r="E4426" t="s">
        <v>113</v>
      </c>
      <c r="F4426" t="s">
        <v>42</v>
      </c>
      <c r="G4426">
        <f>INDEX(Teams!$B$2:$B$50,MATCH(F4426,Teams!$A$2:$A$50,0))</f>
        <v>29</v>
      </c>
      <c r="H4426">
        <v>90</v>
      </c>
    </row>
    <row r="4427" spans="1:9" x14ac:dyDescent="0.2">
      <c r="A4427">
        <f t="array" ref="A4427">INDEX('All Matches'!$A$2:$A$25000,MATCH(B4427&amp;C4427&amp;G4427,'All Matches'!$C$2:$C$25000&amp;'All Matches'!$B$2:$B$25000&amp;'All Matches'!$E$2:$E$25000,0))</f>
        <v>1819127</v>
      </c>
      <c r="B4427">
        <f>INDEX(Teams!$B$2:$B$50,MATCH(D4427,Teams!$A$2:$A$50,0))</f>
        <v>26</v>
      </c>
      <c r="C4427" s="2">
        <v>43428</v>
      </c>
      <c r="D4427" t="s">
        <v>17</v>
      </c>
      <c r="E4427" t="s">
        <v>19</v>
      </c>
      <c r="F4427" t="s">
        <v>27</v>
      </c>
      <c r="G4427">
        <f>INDEX(Teams!$B$2:$B$50,MATCH(F4427,Teams!$A$2:$A$50,0))</f>
        <v>14</v>
      </c>
      <c r="H4427">
        <v>8</v>
      </c>
    </row>
    <row r="4428" spans="1:9" x14ac:dyDescent="0.2">
      <c r="A4428">
        <f t="array" ref="A4428">INDEX('All Matches'!$A$2:$A$25000,MATCH(B4428&amp;C4428&amp;G4428,'All Matches'!$C$2:$C$25000&amp;'All Matches'!$B$2:$B$25000&amp;'All Matches'!$E$2:$E$25000,0))</f>
        <v>1819127</v>
      </c>
      <c r="B4428">
        <f>INDEX(Teams!$B$2:$B$50,MATCH(D4428,Teams!$A$2:$A$50,0))</f>
        <v>26</v>
      </c>
      <c r="C4428" s="2">
        <v>43428</v>
      </c>
      <c r="D4428" t="s">
        <v>17</v>
      </c>
      <c r="E4428" t="s">
        <v>56</v>
      </c>
      <c r="F4428" t="s">
        <v>27</v>
      </c>
      <c r="G4428">
        <f>INDEX(Teams!$B$2:$B$50,MATCH(F4428,Teams!$A$2:$A$50,0))</f>
        <v>14</v>
      </c>
      <c r="H4428">
        <v>16</v>
      </c>
    </row>
    <row r="4429" spans="1:9" x14ac:dyDescent="0.2">
      <c r="A4429">
        <f t="array" ref="A4429">INDEX('All Matches'!$A$2:$A$25000,MATCH(B4429&amp;C4429&amp;G4429,'All Matches'!$C$2:$C$25000&amp;'All Matches'!$B$2:$B$25000&amp;'All Matches'!$E$2:$E$25000,0))</f>
        <v>1819127</v>
      </c>
      <c r="B4429">
        <f>INDEX(Teams!$B$2:$B$50,MATCH(D4429,Teams!$A$2:$A$50,0))</f>
        <v>26</v>
      </c>
      <c r="C4429" s="2">
        <v>43428</v>
      </c>
      <c r="D4429" t="s">
        <v>17</v>
      </c>
      <c r="E4429" t="s">
        <v>183</v>
      </c>
      <c r="F4429" t="s">
        <v>27</v>
      </c>
      <c r="G4429">
        <f>INDEX(Teams!$B$2:$B$50,MATCH(F4429,Teams!$A$2:$A$50,0))</f>
        <v>14</v>
      </c>
      <c r="H4429">
        <v>54</v>
      </c>
    </row>
    <row r="4430" spans="1:9" x14ac:dyDescent="0.2">
      <c r="A4430">
        <f t="array" ref="A4430">INDEX('All Matches'!$A$2:$A$25000,MATCH(B4430&amp;C4430&amp;G4430,'All Matches'!$C$2:$C$25000&amp;'All Matches'!$B$2:$B$25000&amp;'All Matches'!$E$2:$E$25000,0))</f>
        <v>1819127</v>
      </c>
      <c r="B4430">
        <f>INDEX(Teams!$B$2:$B$50,MATCH(D4430,Teams!$A$2:$A$50,0))</f>
        <v>14</v>
      </c>
      <c r="C4430" s="2">
        <v>43428</v>
      </c>
      <c r="D4430" t="s">
        <v>27</v>
      </c>
      <c r="E4430" t="s">
        <v>184</v>
      </c>
      <c r="F4430" t="s">
        <v>17</v>
      </c>
      <c r="G4430">
        <f>INDEX(Teams!$B$2:$B$50,MATCH(F4430,Teams!$A$2:$A$50,0))</f>
        <v>26</v>
      </c>
      <c r="H4430">
        <v>85</v>
      </c>
    </row>
    <row r="4431" spans="1:9" x14ac:dyDescent="0.2">
      <c r="A4431">
        <f t="array" ref="A4431">INDEX('All Matches'!$A$2:$A$25000,MATCH(B4431&amp;C4431&amp;G4431,'All Matches'!$C$2:$C$25000&amp;'All Matches'!$B$2:$B$25000&amp;'All Matches'!$E$2:$E$25000,0))</f>
        <v>1819128</v>
      </c>
      <c r="B4431">
        <f>INDEX(Teams!$B$2:$B$50,MATCH(D4431,Teams!$A$2:$A$50,0))</f>
        <v>10</v>
      </c>
      <c r="C4431" s="2">
        <v>43429</v>
      </c>
      <c r="D4431" t="s">
        <v>47</v>
      </c>
      <c r="E4431" t="s">
        <v>185</v>
      </c>
      <c r="F4431" t="s">
        <v>20</v>
      </c>
      <c r="G4431">
        <f>INDEX(Teams!$B$2:$B$50,MATCH(F4431,Teams!$A$2:$A$50,0))</f>
        <v>11</v>
      </c>
      <c r="H4431">
        <v>30</v>
      </c>
      <c r="I4431">
        <v>1</v>
      </c>
    </row>
    <row r="4432" spans="1:9" x14ac:dyDescent="0.2">
      <c r="A4432">
        <f t="array" ref="A4432">INDEX('All Matches'!$A$2:$A$25000,MATCH(B4432&amp;C4432&amp;G4432,'All Matches'!$C$2:$C$25000&amp;'All Matches'!$B$2:$B$25000&amp;'All Matches'!$E$2:$E$25000,0))</f>
        <v>1819128</v>
      </c>
      <c r="B4432">
        <f>INDEX(Teams!$B$2:$B$50,MATCH(D4432,Teams!$A$2:$A$50,0))</f>
        <v>10</v>
      </c>
      <c r="C4432" s="2">
        <v>43429</v>
      </c>
      <c r="D4432" t="s">
        <v>47</v>
      </c>
      <c r="E4432" t="s">
        <v>103</v>
      </c>
      <c r="F4432" t="s">
        <v>20</v>
      </c>
      <c r="G4432">
        <f>INDEX(Teams!$B$2:$B$50,MATCH(F4432,Teams!$A$2:$A$50,0))</f>
        <v>11</v>
      </c>
      <c r="H4432">
        <v>67</v>
      </c>
    </row>
    <row r="4433" spans="1:10" x14ac:dyDescent="0.2">
      <c r="A4433">
        <f t="array" ref="A4433">INDEX('All Matches'!$A$2:$A$25000,MATCH(B4433&amp;C4433&amp;G4433,'All Matches'!$C$2:$C$25000&amp;'All Matches'!$B$2:$B$25000&amp;'All Matches'!$E$2:$E$25000,0))</f>
        <v>1819129</v>
      </c>
      <c r="B4433">
        <f>INDEX(Teams!$B$2:$B$50,MATCH(D4433,Teams!$A$2:$A$50,0))</f>
        <v>17</v>
      </c>
      <c r="C4433" s="2">
        <v>43429</v>
      </c>
      <c r="D4433" t="s">
        <v>29</v>
      </c>
      <c r="E4433" t="s">
        <v>186</v>
      </c>
      <c r="F4433" t="s">
        <v>35</v>
      </c>
      <c r="G4433">
        <f>INDEX(Teams!$B$2:$B$50,MATCH(F4433,Teams!$A$2:$A$50,0))</f>
        <v>42</v>
      </c>
      <c r="H4433">
        <v>6</v>
      </c>
    </row>
    <row r="4434" spans="1:10" x14ac:dyDescent="0.2">
      <c r="A4434">
        <f t="array" ref="A4434">INDEX('All Matches'!$A$2:$A$25000,MATCH(B4434&amp;C4434&amp;G4434,'All Matches'!$C$2:$C$25000&amp;'All Matches'!$B$2:$B$25000&amp;'All Matches'!$E$2:$E$25000,0))</f>
        <v>1819129</v>
      </c>
      <c r="B4434">
        <f>INDEX(Teams!$B$2:$B$50,MATCH(D4434,Teams!$A$2:$A$50,0))</f>
        <v>17</v>
      </c>
      <c r="C4434" s="2">
        <v>43429</v>
      </c>
      <c r="D4434" t="s">
        <v>29</v>
      </c>
      <c r="E4434" t="s">
        <v>186</v>
      </c>
      <c r="F4434" t="s">
        <v>35</v>
      </c>
      <c r="G4434">
        <f>INDEX(Teams!$B$2:$B$50,MATCH(F4434,Teams!$A$2:$A$50,0))</f>
        <v>42</v>
      </c>
      <c r="H4434">
        <v>74</v>
      </c>
    </row>
    <row r="4435" spans="1:10" x14ac:dyDescent="0.2">
      <c r="A4435">
        <f t="array" ref="A4435">INDEX('All Matches'!$A$2:$A$25000,MATCH(B4435&amp;C4435&amp;G4435,'All Matches'!$C$2:$C$25000&amp;'All Matches'!$B$2:$B$25000&amp;'All Matches'!$E$2:$E$25000,0))</f>
        <v>1819128</v>
      </c>
      <c r="B4435">
        <f>INDEX(Teams!$B$2:$B$50,MATCH(D4435,Teams!$A$2:$A$50,0))</f>
        <v>11</v>
      </c>
      <c r="C4435" s="2">
        <v>43429</v>
      </c>
      <c r="D4435" t="s">
        <v>20</v>
      </c>
      <c r="E4435" t="s">
        <v>780</v>
      </c>
      <c r="F4435" t="s">
        <v>47</v>
      </c>
      <c r="G4435">
        <f>INDEX(Teams!$B$2:$B$50,MATCH(F4435,Teams!$A$2:$A$50,0))</f>
        <v>10</v>
      </c>
      <c r="H4435">
        <v>45</v>
      </c>
    </row>
    <row r="4436" spans="1:10" x14ac:dyDescent="0.2">
      <c r="A4436">
        <f t="array" ref="A4436">INDEX('All Matches'!$A$2:$A$25000,MATCH(B4436&amp;C4436&amp;G4436,'All Matches'!$C$2:$C$25000&amp;'All Matches'!$B$2:$B$25000&amp;'All Matches'!$E$2:$E$25000,0))</f>
        <v>1819130</v>
      </c>
      <c r="B4436">
        <f>INDEX(Teams!$B$2:$B$50,MATCH(D4436,Teams!$A$2:$A$50,0))</f>
        <v>13</v>
      </c>
      <c r="C4436" s="2">
        <v>43430</v>
      </c>
      <c r="D4436" t="s">
        <v>64</v>
      </c>
      <c r="E4436" t="s">
        <v>140</v>
      </c>
      <c r="F4436" t="s">
        <v>15</v>
      </c>
      <c r="G4436">
        <f>INDEX(Teams!$B$2:$B$50,MATCH(F4436,Teams!$A$2:$A$50,0))</f>
        <v>22</v>
      </c>
      <c r="H4436">
        <v>40</v>
      </c>
    </row>
    <row r="4437" spans="1:10" x14ac:dyDescent="0.2">
      <c r="A4437">
        <f t="array" ref="A4437">INDEX('All Matches'!$A$2:$A$25000,MATCH(B4437&amp;C4437&amp;G4437,'All Matches'!$C$2:$C$25000&amp;'All Matches'!$B$2:$B$25000&amp;'All Matches'!$E$2:$E$25000,0))</f>
        <v>1819130</v>
      </c>
      <c r="B4437">
        <f>INDEX(Teams!$B$2:$B$50,MATCH(D4437,Teams!$A$2:$A$50,0))</f>
        <v>22</v>
      </c>
      <c r="C4437" s="2">
        <v>43430</v>
      </c>
      <c r="D4437" t="s">
        <v>15</v>
      </c>
      <c r="E4437" t="s">
        <v>187</v>
      </c>
      <c r="F4437" t="s">
        <v>64</v>
      </c>
      <c r="G4437">
        <f>INDEX(Teams!$B$2:$B$50,MATCH(F4437,Teams!$A$2:$A$50,0))</f>
        <v>13</v>
      </c>
      <c r="H4437">
        <v>4</v>
      </c>
      <c r="I4437">
        <v>1</v>
      </c>
    </row>
    <row r="4438" spans="1:10" x14ac:dyDescent="0.2">
      <c r="A4438">
        <f t="array" ref="A4438">INDEX('All Matches'!$A$2:$A$25000,MATCH(B4438&amp;C4438&amp;G4438,'All Matches'!$C$2:$C$25000&amp;'All Matches'!$B$2:$B$25000&amp;'All Matches'!$E$2:$E$25000,0))</f>
        <v>1819130</v>
      </c>
      <c r="B4438">
        <f>INDEX(Teams!$B$2:$B$50,MATCH(D4438,Teams!$A$2:$A$50,0))</f>
        <v>22</v>
      </c>
      <c r="C4438" s="2">
        <v>43430</v>
      </c>
      <c r="D4438" t="s">
        <v>15</v>
      </c>
      <c r="E4438" t="s">
        <v>114</v>
      </c>
      <c r="F4438" t="s">
        <v>64</v>
      </c>
      <c r="G4438">
        <f>INDEX(Teams!$B$2:$B$50,MATCH(F4438,Teams!$A$2:$A$50,0))</f>
        <v>13</v>
      </c>
      <c r="H4438">
        <v>23</v>
      </c>
    </row>
    <row r="4439" spans="1:10" x14ac:dyDescent="0.2">
      <c r="A4439">
        <f t="array" ref="A4439">INDEX('All Matches'!$A$2:$A$25000,MATCH(B4439&amp;C4439&amp;G4439,'All Matches'!$C$2:$C$25000&amp;'All Matches'!$B$2:$B$25000&amp;'All Matches'!$E$2:$E$25000,0))</f>
        <v>1819131</v>
      </c>
      <c r="B4439">
        <f>INDEX(Teams!$B$2:$B$50,MATCH(D4439,Teams!$A$2:$A$50,0))</f>
        <v>35</v>
      </c>
      <c r="C4439" s="2">
        <v>43434</v>
      </c>
      <c r="D4439" t="s">
        <v>22</v>
      </c>
      <c r="E4439" t="s">
        <v>188</v>
      </c>
      <c r="F4439" t="s">
        <v>35</v>
      </c>
      <c r="G4439">
        <f>INDEX(Teams!$B$2:$B$50,MATCH(F4439,Teams!$A$2:$A$50,0))</f>
        <v>42</v>
      </c>
      <c r="H4439">
        <v>65</v>
      </c>
    </row>
    <row r="4440" spans="1:10" x14ac:dyDescent="0.2">
      <c r="A4440">
        <f t="array" ref="A4440">INDEX('All Matches'!$A$2:$A$25000,MATCH(B4440&amp;C4440&amp;G4440,'All Matches'!$C$2:$C$25000&amp;'All Matches'!$B$2:$B$25000&amp;'All Matches'!$E$2:$E$25000,0))</f>
        <v>1819131</v>
      </c>
      <c r="B4440">
        <f>INDEX(Teams!$B$2:$B$50,MATCH(D4440,Teams!$A$2:$A$50,0))</f>
        <v>35</v>
      </c>
      <c r="C4440" s="2">
        <v>43434</v>
      </c>
      <c r="D4440" t="s">
        <v>22</v>
      </c>
      <c r="E4440" t="s">
        <v>189</v>
      </c>
      <c r="F4440" t="s">
        <v>35</v>
      </c>
      <c r="G4440">
        <f>INDEX(Teams!$B$2:$B$50,MATCH(F4440,Teams!$A$2:$A$50,0))</f>
        <v>42</v>
      </c>
      <c r="H4440" s="1">
        <v>77</v>
      </c>
    </row>
    <row r="4441" spans="1:10" x14ac:dyDescent="0.2">
      <c r="A4441">
        <f t="array" ref="A4441">INDEX('All Matches'!$A$2:$A$25000,MATCH(B4441&amp;C4441&amp;G4441,'All Matches'!$C$2:$C$25000&amp;'All Matches'!$B$2:$B$25000&amp;'All Matches'!$E$2:$E$25000,0))</f>
        <v>1819131</v>
      </c>
      <c r="B4441">
        <f>INDEX(Teams!$B$2:$B$50,MATCH(D4441,Teams!$A$2:$A$50,0))</f>
        <v>42</v>
      </c>
      <c r="C4441" s="2">
        <v>43434</v>
      </c>
      <c r="D4441" t="s">
        <v>35</v>
      </c>
      <c r="E4441" t="s">
        <v>145</v>
      </c>
      <c r="F4441" t="s">
        <v>22</v>
      </c>
      <c r="G4441">
        <f>INDEX(Teams!$B$2:$B$50,MATCH(F4441,Teams!$A$2:$A$50,0))</f>
        <v>35</v>
      </c>
      <c r="H4441">
        <v>18</v>
      </c>
    </row>
    <row r="4442" spans="1:10" x14ac:dyDescent="0.2">
      <c r="A4442">
        <f t="array" ref="A4442">INDEX('All Matches'!$A$2:$A$25000,MATCH(B4442&amp;C4442&amp;G4442,'All Matches'!$C$2:$C$25000&amp;'All Matches'!$B$2:$B$25000&amp;'All Matches'!$E$2:$E$25000,0))</f>
        <v>1819132</v>
      </c>
      <c r="B4442">
        <f>INDEX(Teams!$B$2:$B$50,MATCH(D4442,Teams!$A$2:$A$50,0))</f>
        <v>15</v>
      </c>
      <c r="C4442" s="2">
        <v>43435</v>
      </c>
      <c r="D4442" t="s">
        <v>23</v>
      </c>
      <c r="E4442" t="s">
        <v>190</v>
      </c>
      <c r="F4442" t="s">
        <v>64</v>
      </c>
      <c r="G4442">
        <f>INDEX(Teams!$B$2:$B$50,MATCH(F4442,Teams!$A$2:$A$50,0))</f>
        <v>13</v>
      </c>
      <c r="H4442">
        <v>16</v>
      </c>
    </row>
    <row r="4443" spans="1:10" x14ac:dyDescent="0.2">
      <c r="A4443">
        <f t="array" ref="A4443">INDEX('All Matches'!$A$2:$A$25000,MATCH(B4443&amp;C4443&amp;G4443,'All Matches'!$C$2:$C$25000&amp;'All Matches'!$B$2:$B$25000&amp;'All Matches'!$E$2:$E$25000,0))</f>
        <v>1819132</v>
      </c>
      <c r="B4443">
        <f>INDEX(Teams!$B$2:$B$50,MATCH(D4443,Teams!$A$2:$A$50,0))</f>
        <v>15</v>
      </c>
      <c r="C4443" s="2">
        <v>43435</v>
      </c>
      <c r="D4443" t="s">
        <v>23</v>
      </c>
      <c r="E4443" t="s">
        <v>174</v>
      </c>
      <c r="F4443" t="s">
        <v>64</v>
      </c>
      <c r="G4443">
        <f>INDEX(Teams!$B$2:$B$50,MATCH(F4443,Teams!$A$2:$A$50,0))</f>
        <v>13</v>
      </c>
      <c r="H4443">
        <v>77</v>
      </c>
    </row>
    <row r="4444" spans="1:10" x14ac:dyDescent="0.2">
      <c r="A4444">
        <f t="array" ref="A4444">INDEX('All Matches'!$A$2:$A$25000,MATCH(B4444&amp;C4444&amp;G4444,'All Matches'!$C$2:$C$25000&amp;'All Matches'!$B$2:$B$25000&amp;'All Matches'!$E$2:$E$25000,0))</f>
        <v>1819133</v>
      </c>
      <c r="B4444">
        <f>INDEX(Teams!$B$2:$B$50,MATCH(D4444,Teams!$A$2:$A$50,0))</f>
        <v>17</v>
      </c>
      <c r="C4444" s="2">
        <v>43435</v>
      </c>
      <c r="D4444" t="s">
        <v>29</v>
      </c>
      <c r="E4444" t="s">
        <v>125</v>
      </c>
      <c r="F4444" t="s">
        <v>34</v>
      </c>
      <c r="G4444">
        <f>INDEX(Teams!$B$2:$B$50,MATCH(F4444,Teams!$A$2:$A$50,0))</f>
        <v>12</v>
      </c>
      <c r="H4444">
        <v>1</v>
      </c>
    </row>
    <row r="4445" spans="1:10" x14ac:dyDescent="0.2">
      <c r="A4445">
        <f t="array" ref="A4445">INDEX('All Matches'!$A$2:$A$25000,MATCH(B4445&amp;C4445&amp;G4445,'All Matches'!$C$2:$C$25000&amp;'All Matches'!$B$2:$B$25000&amp;'All Matches'!$E$2:$E$25000,0))</f>
        <v>1819133</v>
      </c>
      <c r="B4445">
        <f>INDEX(Teams!$B$2:$B$50,MATCH(D4445,Teams!$A$2:$A$50,0))</f>
        <v>12</v>
      </c>
      <c r="C4445" s="2">
        <v>43435</v>
      </c>
      <c r="D4445" t="s">
        <v>34</v>
      </c>
      <c r="E4445" t="s">
        <v>74</v>
      </c>
      <c r="F4445" t="s">
        <v>29</v>
      </c>
      <c r="G4445">
        <f>INDEX(Teams!$B$2:$B$50,MATCH(F4445,Teams!$A$2:$A$50,0))</f>
        <v>17</v>
      </c>
      <c r="H4445">
        <v>45</v>
      </c>
    </row>
    <row r="4446" spans="1:10" x14ac:dyDescent="0.2">
      <c r="A4446">
        <f t="array" ref="A4446">INDEX('All Matches'!$A$2:$A$25000,MATCH(B4446&amp;C4446&amp;G4446,'All Matches'!$C$2:$C$25000&amp;'All Matches'!$B$2:$B$25000&amp;'All Matches'!$E$2:$E$25000,0))</f>
        <v>1819133</v>
      </c>
      <c r="B4446">
        <f>INDEX(Teams!$B$2:$B$50,MATCH(D4446,Teams!$A$2:$A$50,0))</f>
        <v>12</v>
      </c>
      <c r="C4446" s="2">
        <v>43435</v>
      </c>
      <c r="D4446" t="s">
        <v>34</v>
      </c>
      <c r="E4446" s="7" t="s">
        <v>191</v>
      </c>
      <c r="F4446" t="s">
        <v>29</v>
      </c>
      <c r="G4446">
        <f>INDEX(Teams!$B$2:$B$50,MATCH(F4446,Teams!$A$2:$A$50,0))</f>
        <v>17</v>
      </c>
      <c r="H4446">
        <v>69</v>
      </c>
    </row>
    <row r="4447" spans="1:10" x14ac:dyDescent="0.2">
      <c r="A4447">
        <f t="array" ref="A4447">INDEX('All Matches'!$A$2:$A$25000,MATCH(B4447&amp;C4447&amp;G4447,'All Matches'!$C$2:$C$25000&amp;'All Matches'!$B$2:$B$25000&amp;'All Matches'!$E$2:$E$25000,0))</f>
        <v>1819134</v>
      </c>
      <c r="B4447">
        <f>INDEX(Teams!$B$2:$B$50,MATCH(D4447,Teams!$A$2:$A$50,0))</f>
        <v>18</v>
      </c>
      <c r="C4447" s="2">
        <v>43435</v>
      </c>
      <c r="D4447" t="s">
        <v>12</v>
      </c>
      <c r="E4447" t="s">
        <v>14</v>
      </c>
      <c r="F4447" t="s">
        <v>32</v>
      </c>
      <c r="G4447">
        <f>INDEX(Teams!$B$2:$B$50,MATCH(F4447,Teams!$A$2:$A$50,0))</f>
        <v>27</v>
      </c>
      <c r="H4447">
        <v>12</v>
      </c>
      <c r="J4447">
        <v>1</v>
      </c>
    </row>
    <row r="4448" spans="1:10" x14ac:dyDescent="0.2">
      <c r="A4448">
        <f t="array" ref="A4448">INDEX('All Matches'!$A$2:$A$25000,MATCH(B4448&amp;C4448&amp;G4448,'All Matches'!$C$2:$C$25000&amp;'All Matches'!$B$2:$B$25000&amp;'All Matches'!$E$2:$E$25000,0))</f>
        <v>1819134</v>
      </c>
      <c r="B4448">
        <f>INDEX(Teams!$B$2:$B$50,MATCH(D4448,Teams!$A$2:$A$50,0))</f>
        <v>18</v>
      </c>
      <c r="C4448" s="2">
        <v>43435</v>
      </c>
      <c r="D4448" t="s">
        <v>12</v>
      </c>
      <c r="E4448" t="s">
        <v>53</v>
      </c>
      <c r="F4448" t="s">
        <v>32</v>
      </c>
      <c r="G4448">
        <f>INDEX(Teams!$B$2:$B$50,MATCH(F4448,Teams!$A$2:$A$50,0))</f>
        <v>27</v>
      </c>
      <c r="H4448">
        <v>23</v>
      </c>
    </row>
    <row r="4449" spans="1:10" x14ac:dyDescent="0.2">
      <c r="A4449">
        <f t="array" ref="A4449">INDEX('All Matches'!$A$2:$A$25000,MATCH(B4449&amp;C4449&amp;G4449,'All Matches'!$C$2:$C$25000&amp;'All Matches'!$B$2:$B$25000&amp;'All Matches'!$E$2:$E$25000,0))</f>
        <v>1819135</v>
      </c>
      <c r="B4449">
        <f>INDEX(Teams!$B$2:$B$50,MATCH(D4449,Teams!$A$2:$A$50,0))</f>
        <v>20</v>
      </c>
      <c r="C4449" s="2">
        <v>43435</v>
      </c>
      <c r="D4449" t="s">
        <v>45</v>
      </c>
      <c r="E4449" t="s">
        <v>48</v>
      </c>
      <c r="F4449" t="s">
        <v>20</v>
      </c>
      <c r="G4449">
        <f>INDEX(Teams!$B$2:$B$50,MATCH(F4449,Teams!$A$2:$A$50,0))</f>
        <v>11</v>
      </c>
      <c r="H4449">
        <v>16</v>
      </c>
    </row>
    <row r="4450" spans="1:10" x14ac:dyDescent="0.2">
      <c r="A4450">
        <f t="array" ref="A4450">INDEX('All Matches'!$A$2:$A$25000,MATCH(B4450&amp;C4450&amp;G4450,'All Matches'!$C$2:$C$25000&amp;'All Matches'!$B$2:$B$25000&amp;'All Matches'!$E$2:$E$25000,0))</f>
        <v>1819135</v>
      </c>
      <c r="B4450">
        <f>INDEX(Teams!$B$2:$B$50,MATCH(D4450,Teams!$A$2:$A$50,0))</f>
        <v>20</v>
      </c>
      <c r="C4450" s="2">
        <v>43435</v>
      </c>
      <c r="D4450" t="s">
        <v>45</v>
      </c>
      <c r="E4450" t="s">
        <v>46</v>
      </c>
      <c r="F4450" t="s">
        <v>20</v>
      </c>
      <c r="G4450">
        <f>INDEX(Teams!$B$2:$B$50,MATCH(F4450,Teams!$A$2:$A$50,0))</f>
        <v>11</v>
      </c>
      <c r="H4450">
        <v>57</v>
      </c>
    </row>
    <row r="4451" spans="1:10" x14ac:dyDescent="0.2">
      <c r="A4451">
        <f t="array" ref="A4451">INDEX('All Matches'!$A$2:$A$25000,MATCH(B4451&amp;C4451&amp;G4451,'All Matches'!$C$2:$C$25000&amp;'All Matches'!$B$2:$B$25000&amp;'All Matches'!$E$2:$E$25000,0))</f>
        <v>1819135</v>
      </c>
      <c r="B4451">
        <f>INDEX(Teams!$B$2:$B$50,MATCH(D4451,Teams!$A$2:$A$50,0))</f>
        <v>20</v>
      </c>
      <c r="C4451" s="2">
        <v>43435</v>
      </c>
      <c r="D4451" t="s">
        <v>45</v>
      </c>
      <c r="E4451" t="s">
        <v>122</v>
      </c>
      <c r="F4451" t="s">
        <v>20</v>
      </c>
      <c r="G4451">
        <f>INDEX(Teams!$B$2:$B$50,MATCH(F4451,Teams!$A$2:$A$50,0))</f>
        <v>11</v>
      </c>
      <c r="H4451">
        <v>79</v>
      </c>
    </row>
    <row r="4452" spans="1:10" x14ac:dyDescent="0.2">
      <c r="A4452">
        <f t="array" ref="A4452">INDEX('All Matches'!$A$2:$A$25000,MATCH(B4452&amp;C4452&amp;G4452,'All Matches'!$C$2:$C$25000&amp;'All Matches'!$B$2:$B$25000&amp;'All Matches'!$E$2:$E$25000,0))</f>
        <v>1819135</v>
      </c>
      <c r="B4452">
        <f>INDEX(Teams!$B$2:$B$50,MATCH(D4452,Teams!$A$2:$A$50,0))</f>
        <v>11</v>
      </c>
      <c r="C4452" s="2">
        <v>43435</v>
      </c>
      <c r="D4452" t="s">
        <v>20</v>
      </c>
      <c r="E4452" t="s">
        <v>785</v>
      </c>
      <c r="F4452" t="s">
        <v>45</v>
      </c>
      <c r="G4452">
        <f>INDEX(Teams!$B$2:$B$50,MATCH(F4452,Teams!$A$2:$A$50,0))</f>
        <v>20</v>
      </c>
      <c r="H4452">
        <v>44</v>
      </c>
    </row>
    <row r="4453" spans="1:10" x14ac:dyDescent="0.2">
      <c r="A4453">
        <f t="array" ref="A4453">INDEX('All Matches'!$A$2:$A$25000,MATCH(B4453&amp;C4453&amp;G4453,'All Matches'!$C$2:$C$25000&amp;'All Matches'!$B$2:$B$25000&amp;'All Matches'!$E$2:$E$25000,0))</f>
        <v>1819136</v>
      </c>
      <c r="B4453">
        <f>INDEX(Teams!$B$2:$B$50,MATCH(D4453,Teams!$A$2:$A$50,0))</f>
        <v>29</v>
      </c>
      <c r="C4453" s="2">
        <v>43435</v>
      </c>
      <c r="D4453" t="s">
        <v>42</v>
      </c>
      <c r="E4453" t="s">
        <v>794</v>
      </c>
      <c r="F4453" t="s">
        <v>15</v>
      </c>
      <c r="G4453">
        <f>INDEX(Teams!$B$2:$B$50,MATCH(F4453,Teams!$A$2:$A$50,0))</f>
        <v>22</v>
      </c>
      <c r="H4453">
        <v>11</v>
      </c>
    </row>
    <row r="4454" spans="1:10" x14ac:dyDescent="0.2">
      <c r="A4454">
        <f t="array" ref="A4454">INDEX('All Matches'!$A$2:$A$25000,MATCH(B4454&amp;C4454&amp;G4454,'All Matches'!$C$2:$C$25000&amp;'All Matches'!$B$2:$B$25000&amp;'All Matches'!$E$2:$E$25000,0))</f>
        <v>1819136</v>
      </c>
      <c r="B4454">
        <f>INDEX(Teams!$B$2:$B$50,MATCH(D4454,Teams!$A$2:$A$50,0))</f>
        <v>29</v>
      </c>
      <c r="C4454" s="2">
        <v>43435</v>
      </c>
      <c r="D4454" t="s">
        <v>42</v>
      </c>
      <c r="E4454" t="s">
        <v>794</v>
      </c>
      <c r="F4454" t="s">
        <v>15</v>
      </c>
      <c r="G4454">
        <f>INDEX(Teams!$B$2:$B$50,MATCH(F4454,Teams!$A$2:$A$50,0))</f>
        <v>22</v>
      </c>
      <c r="H4454">
        <v>63</v>
      </c>
    </row>
    <row r="4455" spans="1:10" x14ac:dyDescent="0.2">
      <c r="A4455">
        <f t="array" ref="A4455">INDEX('All Matches'!$A$2:$A$25000,MATCH(B4455&amp;C4455&amp;G4455,'All Matches'!$C$2:$C$25000&amp;'All Matches'!$B$2:$B$25000&amp;'All Matches'!$E$2:$E$25000,0))</f>
        <v>1819136</v>
      </c>
      <c r="B4455">
        <f>INDEX(Teams!$B$2:$B$50,MATCH(D4455,Teams!$A$2:$A$50,0))</f>
        <v>29</v>
      </c>
      <c r="C4455" s="2">
        <v>43435</v>
      </c>
      <c r="D4455" t="s">
        <v>42</v>
      </c>
      <c r="E4455" t="s">
        <v>131</v>
      </c>
      <c r="F4455" t="s">
        <v>15</v>
      </c>
      <c r="G4455">
        <f>INDEX(Teams!$B$2:$B$50,MATCH(F4455,Teams!$A$2:$A$50,0))</f>
        <v>22</v>
      </c>
      <c r="H4455">
        <v>90</v>
      </c>
    </row>
    <row r="4456" spans="1:10" x14ac:dyDescent="0.2">
      <c r="A4456">
        <f t="array" ref="A4456">INDEX('All Matches'!$A$2:$A$25000,MATCH(B4456&amp;C4456&amp;G4456,'All Matches'!$C$2:$C$25000&amp;'All Matches'!$B$2:$B$25000&amp;'All Matches'!$E$2:$E$25000,0))</f>
        <v>1819137</v>
      </c>
      <c r="B4456">
        <f>INDEX(Teams!$B$2:$B$50,MATCH(D4456,Teams!$A$2:$A$50,0))</f>
        <v>23</v>
      </c>
      <c r="C4456" s="2">
        <v>43435</v>
      </c>
      <c r="D4456" t="s">
        <v>50</v>
      </c>
      <c r="E4456" t="s">
        <v>181</v>
      </c>
      <c r="F4456" t="s">
        <v>10</v>
      </c>
      <c r="G4456">
        <f>INDEX(Teams!$B$2:$B$50,MATCH(F4456,Teams!$A$2:$A$50,0))</f>
        <v>21</v>
      </c>
      <c r="H4456">
        <v>13</v>
      </c>
    </row>
    <row r="4457" spans="1:10" x14ac:dyDescent="0.2">
      <c r="A4457">
        <f t="array" ref="A4457">INDEX('All Matches'!$A$2:$A$25000,MATCH(B4457&amp;C4457&amp;G4457,'All Matches'!$C$2:$C$25000&amp;'All Matches'!$B$2:$B$25000&amp;'All Matches'!$E$2:$E$25000,0))</f>
        <v>1819137</v>
      </c>
      <c r="B4457">
        <f>INDEX(Teams!$B$2:$B$50,MATCH(D4457,Teams!$A$2:$A$50,0))</f>
        <v>23</v>
      </c>
      <c r="C4457" s="2">
        <v>43435</v>
      </c>
      <c r="D4457" t="s">
        <v>50</v>
      </c>
      <c r="E4457" t="s">
        <v>192</v>
      </c>
      <c r="F4457" t="s">
        <v>10</v>
      </c>
      <c r="G4457">
        <f>INDEX(Teams!$B$2:$B$50,MATCH(F4457,Teams!$A$2:$A$50,0))</f>
        <v>21</v>
      </c>
      <c r="H4457">
        <v>20</v>
      </c>
    </row>
    <row r="4458" spans="1:10" x14ac:dyDescent="0.2">
      <c r="A4458">
        <f t="array" ref="A4458">INDEX('All Matches'!$A$2:$A$25000,MATCH(B4458&amp;C4458&amp;G4458,'All Matches'!$C$2:$C$25000&amp;'All Matches'!$B$2:$B$25000&amp;'All Matches'!$E$2:$E$25000,0))</f>
        <v>1819137</v>
      </c>
      <c r="B4458">
        <f>INDEX(Teams!$B$2:$B$50,MATCH(D4458,Teams!$A$2:$A$50,0))</f>
        <v>21</v>
      </c>
      <c r="C4458" s="2">
        <v>43435</v>
      </c>
      <c r="D4458" t="s">
        <v>10</v>
      </c>
      <c r="E4458" t="s">
        <v>76</v>
      </c>
      <c r="F4458" t="s">
        <v>50</v>
      </c>
      <c r="G4458">
        <f>INDEX(Teams!$B$2:$B$50,MATCH(F4458,Teams!$A$2:$A$50,0))</f>
        <v>23</v>
      </c>
      <c r="H4458">
        <v>33</v>
      </c>
    </row>
    <row r="4459" spans="1:10" x14ac:dyDescent="0.2">
      <c r="A4459">
        <f t="array" ref="A4459">INDEX('All Matches'!$A$2:$A$25000,MATCH(B4459&amp;C4459&amp;G4459,'All Matches'!$C$2:$C$25000&amp;'All Matches'!$B$2:$B$25000&amp;'All Matches'!$E$2:$E$25000,0))</f>
        <v>1819137</v>
      </c>
      <c r="B4459">
        <f>INDEX(Teams!$B$2:$B$50,MATCH(D4459,Teams!$A$2:$A$50,0))</f>
        <v>21</v>
      </c>
      <c r="C4459" s="2">
        <v>43435</v>
      </c>
      <c r="D4459" t="s">
        <v>10</v>
      </c>
      <c r="E4459" t="s">
        <v>193</v>
      </c>
      <c r="F4459" t="s">
        <v>50</v>
      </c>
      <c r="G4459">
        <f>INDEX(Teams!$B$2:$B$50,MATCH(F4459,Teams!$A$2:$A$50,0))</f>
        <v>23</v>
      </c>
      <c r="H4459">
        <v>39</v>
      </c>
    </row>
    <row r="4460" spans="1:10" x14ac:dyDescent="0.2">
      <c r="A4460">
        <f t="array" ref="A4460">INDEX('All Matches'!$A$2:$A$25000,MATCH(B4460&amp;C4460&amp;G4460,'All Matches'!$C$2:$C$25000&amp;'All Matches'!$B$2:$B$25000&amp;'All Matches'!$E$2:$E$25000,0))</f>
        <v>1819138</v>
      </c>
      <c r="B4460">
        <f>INDEX(Teams!$B$2:$B$50,MATCH(D4460,Teams!$A$2:$A$50,0))</f>
        <v>14</v>
      </c>
      <c r="C4460" s="2">
        <v>43436</v>
      </c>
      <c r="D4460" t="s">
        <v>27</v>
      </c>
      <c r="E4460" t="s">
        <v>31</v>
      </c>
      <c r="F4460" t="s">
        <v>25</v>
      </c>
      <c r="G4460">
        <f>INDEX(Teams!$B$2:$B$50,MATCH(F4460,Teams!$A$2:$A$50,0))</f>
        <v>36</v>
      </c>
      <c r="H4460">
        <v>4</v>
      </c>
    </row>
    <row r="4461" spans="1:10" x14ac:dyDescent="0.2">
      <c r="A4461">
        <f t="array" ref="A4461">INDEX('All Matches'!$A$2:$A$25000,MATCH(B4461&amp;C4461&amp;G4461,'All Matches'!$C$2:$C$25000&amp;'All Matches'!$B$2:$B$25000&amp;'All Matches'!$E$2:$E$25000,0))</f>
        <v>1819138</v>
      </c>
      <c r="B4461">
        <f>INDEX(Teams!$B$2:$B$50,MATCH(D4461,Teams!$A$2:$A$50,0))</f>
        <v>14</v>
      </c>
      <c r="C4461" s="2">
        <v>43436</v>
      </c>
      <c r="D4461" t="s">
        <v>27</v>
      </c>
      <c r="E4461" t="s">
        <v>169</v>
      </c>
      <c r="F4461" t="s">
        <v>25</v>
      </c>
      <c r="G4461">
        <f>INDEX(Teams!$B$2:$B$50,MATCH(F4461,Teams!$A$2:$A$50,0))</f>
        <v>36</v>
      </c>
      <c r="H4461">
        <v>82</v>
      </c>
    </row>
    <row r="4462" spans="1:10" x14ac:dyDescent="0.2">
      <c r="A4462">
        <f t="array" ref="A4462">INDEX('All Matches'!$A$2:$A$25000,MATCH(B4462&amp;C4462&amp;G4462,'All Matches'!$C$2:$C$25000&amp;'All Matches'!$B$2:$B$25000&amp;'All Matches'!$E$2:$E$25000,0))</f>
        <v>1819139</v>
      </c>
      <c r="B4462">
        <f>INDEX(Teams!$B$2:$B$50,MATCH(D4462,Teams!$A$2:$A$50,0))</f>
        <v>10</v>
      </c>
      <c r="C4462" s="2">
        <v>43436</v>
      </c>
      <c r="D4462" t="s">
        <v>47</v>
      </c>
      <c r="E4462" t="s">
        <v>103</v>
      </c>
      <c r="F4462" t="s">
        <v>17</v>
      </c>
      <c r="G4462">
        <f>INDEX(Teams!$B$2:$B$50,MATCH(F4462,Teams!$A$2:$A$50,0))</f>
        <v>26</v>
      </c>
      <c r="H4462">
        <v>10</v>
      </c>
      <c r="J4462">
        <v>1</v>
      </c>
    </row>
    <row r="4463" spans="1:10" x14ac:dyDescent="0.2">
      <c r="A4463">
        <f t="array" ref="A4463">INDEX('All Matches'!$A$2:$A$25000,MATCH(B4463&amp;C4463&amp;G4463,'All Matches'!$C$2:$C$25000&amp;'All Matches'!$B$2:$B$25000&amp;'All Matches'!$E$2:$E$25000,0))</f>
        <v>1819139</v>
      </c>
      <c r="B4463">
        <f>INDEX(Teams!$B$2:$B$50,MATCH(D4463,Teams!$A$2:$A$50,0))</f>
        <v>10</v>
      </c>
      <c r="C4463" s="2">
        <v>43436</v>
      </c>
      <c r="D4463" t="s">
        <v>47</v>
      </c>
      <c r="E4463" t="s">
        <v>103</v>
      </c>
      <c r="F4463" t="s">
        <v>17</v>
      </c>
      <c r="G4463">
        <f>INDEX(Teams!$B$2:$B$50,MATCH(F4463,Teams!$A$2:$A$50,0))</f>
        <v>26</v>
      </c>
      <c r="H4463">
        <v>56</v>
      </c>
    </row>
    <row r="4464" spans="1:10" x14ac:dyDescent="0.2">
      <c r="A4464">
        <f t="array" ref="A4464">INDEX('All Matches'!$A$2:$A$25000,MATCH(B4464&amp;C4464&amp;G4464,'All Matches'!$C$2:$C$25000&amp;'All Matches'!$B$2:$B$25000&amp;'All Matches'!$E$2:$E$25000,0))</f>
        <v>1819139</v>
      </c>
      <c r="B4464">
        <f>INDEX(Teams!$B$2:$B$50,MATCH(D4464,Teams!$A$2:$A$50,0))</f>
        <v>10</v>
      </c>
      <c r="C4464" s="2">
        <v>43436</v>
      </c>
      <c r="D4464" t="s">
        <v>47</v>
      </c>
      <c r="E4464" t="s">
        <v>104</v>
      </c>
      <c r="F4464" t="s">
        <v>17</v>
      </c>
      <c r="G4464">
        <f>INDEX(Teams!$B$2:$B$50,MATCH(F4464,Teams!$A$2:$A$50,0))</f>
        <v>26</v>
      </c>
      <c r="H4464">
        <v>74</v>
      </c>
    </row>
    <row r="4465" spans="1:10" x14ac:dyDescent="0.2">
      <c r="A4465">
        <f t="array" ref="A4465">INDEX('All Matches'!$A$2:$A$25000,MATCH(B4465&amp;C4465&amp;G4465,'All Matches'!$C$2:$C$25000&amp;'All Matches'!$B$2:$B$25000&amp;'All Matches'!$E$2:$E$25000,0))</f>
        <v>1819139</v>
      </c>
      <c r="B4465">
        <f>INDEX(Teams!$B$2:$B$50,MATCH(D4465,Teams!$A$2:$A$50,0))</f>
        <v>10</v>
      </c>
      <c r="C4465" s="2">
        <v>43436</v>
      </c>
      <c r="D4465" t="s">
        <v>47</v>
      </c>
      <c r="E4465" t="s">
        <v>194</v>
      </c>
      <c r="F4465" t="s">
        <v>17</v>
      </c>
      <c r="G4465">
        <f>INDEX(Teams!$B$2:$B$50,MATCH(F4465,Teams!$A$2:$A$50,0))</f>
        <v>26</v>
      </c>
      <c r="H4465">
        <v>77</v>
      </c>
    </row>
    <row r="4466" spans="1:10" x14ac:dyDescent="0.2">
      <c r="A4466">
        <f t="array" ref="A4466">INDEX('All Matches'!$A$2:$A$25000,MATCH(B4466&amp;C4466&amp;G4466,'All Matches'!$C$2:$C$25000&amp;'All Matches'!$B$2:$B$25000&amp;'All Matches'!$E$2:$E$25000,0))</f>
        <v>1819139</v>
      </c>
      <c r="B4466">
        <f>INDEX(Teams!$B$2:$B$50,MATCH(D4466,Teams!$A$2:$A$50,0))</f>
        <v>26</v>
      </c>
      <c r="C4466" s="2">
        <v>43436</v>
      </c>
      <c r="D4466" t="s">
        <v>17</v>
      </c>
      <c r="E4466" t="s">
        <v>147</v>
      </c>
      <c r="F4466" t="s">
        <v>47</v>
      </c>
      <c r="G4466">
        <f>INDEX(Teams!$B$2:$B$50,MATCH(F4466,Teams!$A$2:$A$50,0))</f>
        <v>10</v>
      </c>
      <c r="H4466">
        <v>30</v>
      </c>
    </row>
    <row r="4467" spans="1:10" x14ac:dyDescent="0.2">
      <c r="A4467">
        <f t="array" ref="A4467">INDEX('All Matches'!$A$2:$A$25000,MATCH(B4467&amp;C4467&amp;G4467,'All Matches'!$C$2:$C$25000&amp;'All Matches'!$B$2:$B$25000&amp;'All Matches'!$E$2:$E$25000,0))</f>
        <v>1819139</v>
      </c>
      <c r="B4467">
        <f>INDEX(Teams!$B$2:$B$50,MATCH(D4467,Teams!$A$2:$A$50,0))</f>
        <v>26</v>
      </c>
      <c r="C4467" s="2">
        <v>43436</v>
      </c>
      <c r="D4467" t="s">
        <v>17</v>
      </c>
      <c r="E4467" t="s">
        <v>56</v>
      </c>
      <c r="F4467" t="s">
        <v>47</v>
      </c>
      <c r="G4467">
        <f>INDEX(Teams!$B$2:$B$50,MATCH(F4467,Teams!$A$2:$A$50,0))</f>
        <v>10</v>
      </c>
      <c r="H4467">
        <v>34</v>
      </c>
      <c r="J4467">
        <v>1</v>
      </c>
    </row>
    <row r="4468" spans="1:10" x14ac:dyDescent="0.2">
      <c r="A4468">
        <f t="array" ref="A4468">INDEX('All Matches'!$A$2:$A$25000,MATCH(B4468&amp;C4468&amp;G4468,'All Matches'!$C$2:$C$25000&amp;'All Matches'!$B$2:$B$25000&amp;'All Matches'!$E$2:$E$25000,0))</f>
        <v>1819140</v>
      </c>
      <c r="B4468">
        <f>INDEX(Teams!$B$2:$B$50,MATCH(D4468,Teams!$A$2:$A$50,0))</f>
        <v>19</v>
      </c>
      <c r="C4468" s="2">
        <v>43436</v>
      </c>
      <c r="D4468" t="s">
        <v>40</v>
      </c>
      <c r="E4468" t="s">
        <v>195</v>
      </c>
      <c r="F4468" t="s">
        <v>37</v>
      </c>
      <c r="G4468">
        <f>INDEX(Teams!$B$2:$B$50,MATCH(F4468,Teams!$A$2:$A$50,0))</f>
        <v>16</v>
      </c>
      <c r="H4468">
        <v>90</v>
      </c>
    </row>
    <row r="4469" spans="1:10" x14ac:dyDescent="0.2">
      <c r="A4469">
        <f t="array" ref="A4469">INDEX('All Matches'!$A$2:$A$25000,MATCH(B4469&amp;C4469&amp;G4469,'All Matches'!$C$2:$C$25000&amp;'All Matches'!$B$2:$B$25000&amp;'All Matches'!$E$2:$E$25000,0))</f>
        <v>1819141</v>
      </c>
      <c r="B4469">
        <f>INDEX(Teams!$B$2:$B$50,MATCH(D4469,Teams!$A$2:$A$50,0))</f>
        <v>11</v>
      </c>
      <c r="C4469" s="2">
        <v>43438</v>
      </c>
      <c r="D4469" t="s">
        <v>20</v>
      </c>
      <c r="E4469" t="s">
        <v>785</v>
      </c>
      <c r="F4469" t="s">
        <v>29</v>
      </c>
      <c r="G4469">
        <f>INDEX(Teams!$B$2:$B$50,MATCH(F4469,Teams!$A$2:$A$50,0))</f>
        <v>17</v>
      </c>
      <c r="H4469">
        <v>5</v>
      </c>
    </row>
    <row r="4470" spans="1:10" x14ac:dyDescent="0.2">
      <c r="A4470">
        <f t="array" ref="A4470">INDEX('All Matches'!$A$2:$A$25000,MATCH(B4470&amp;C4470&amp;G4470,'All Matches'!$C$2:$C$25000&amp;'All Matches'!$B$2:$B$25000&amp;'All Matches'!$E$2:$E$25000,0))</f>
        <v>1819141</v>
      </c>
      <c r="B4470">
        <f>INDEX(Teams!$B$2:$B$50,MATCH(D4470,Teams!$A$2:$A$50,0))</f>
        <v>11</v>
      </c>
      <c r="C4470" s="2">
        <v>43438</v>
      </c>
      <c r="D4470" t="s">
        <v>20</v>
      </c>
      <c r="E4470" t="s">
        <v>21</v>
      </c>
      <c r="F4470" t="s">
        <v>29</v>
      </c>
      <c r="G4470">
        <f>INDEX(Teams!$B$2:$B$50,MATCH(F4470,Teams!$A$2:$A$50,0))</f>
        <v>17</v>
      </c>
      <c r="H4470">
        <v>22</v>
      </c>
    </row>
    <row r="4471" spans="1:10" x14ac:dyDescent="0.2">
      <c r="A4471">
        <f t="array" ref="A4471">INDEX('All Matches'!$A$2:$A$25000,MATCH(B4471&amp;C4471&amp;G4471,'All Matches'!$C$2:$C$25000&amp;'All Matches'!$B$2:$B$25000&amp;'All Matches'!$E$2:$E$25000,0))</f>
        <v>1819141</v>
      </c>
      <c r="B4471">
        <f>INDEX(Teams!$B$2:$B$50,MATCH(D4471,Teams!$A$2:$A$50,0))</f>
        <v>17</v>
      </c>
      <c r="C4471" s="2">
        <v>43438</v>
      </c>
      <c r="D4471" t="s">
        <v>29</v>
      </c>
      <c r="E4471" t="s">
        <v>196</v>
      </c>
      <c r="F4471" t="s">
        <v>20</v>
      </c>
      <c r="G4471">
        <f>INDEX(Teams!$B$2:$B$50,MATCH(F4471,Teams!$A$2:$A$50,0))</f>
        <v>11</v>
      </c>
      <c r="H4471">
        <v>38</v>
      </c>
    </row>
    <row r="4472" spans="1:10" x14ac:dyDescent="0.2">
      <c r="A4472">
        <f t="array" ref="A4472">INDEX('All Matches'!$A$2:$A$25000,MATCH(B4472&amp;C4472&amp;G4472,'All Matches'!$C$2:$C$25000&amp;'All Matches'!$B$2:$B$25000&amp;'All Matches'!$E$2:$E$25000,0))</f>
        <v>1819142</v>
      </c>
      <c r="B4472">
        <f>INDEX(Teams!$B$2:$B$50,MATCH(D4472,Teams!$A$2:$A$50,0))</f>
        <v>12</v>
      </c>
      <c r="C4472" s="2">
        <v>43438</v>
      </c>
      <c r="D4472" t="s">
        <v>34</v>
      </c>
      <c r="E4472" t="s">
        <v>73</v>
      </c>
      <c r="F4472" t="s">
        <v>23</v>
      </c>
      <c r="G4472">
        <f>INDEX(Teams!$B$2:$B$50,MATCH(F4472,Teams!$A$2:$A$50,0))</f>
        <v>15</v>
      </c>
      <c r="H4472">
        <v>24</v>
      </c>
      <c r="J4472">
        <v>1</v>
      </c>
    </row>
    <row r="4473" spans="1:10" x14ac:dyDescent="0.2">
      <c r="A4473">
        <f t="array" ref="A4473">INDEX('All Matches'!$A$2:$A$25000,MATCH(B4473&amp;C4473&amp;G4473,'All Matches'!$C$2:$C$25000&amp;'All Matches'!$B$2:$B$25000&amp;'All Matches'!$E$2:$E$25000,0))</f>
        <v>1819142</v>
      </c>
      <c r="B4473">
        <f>INDEX(Teams!$B$2:$B$50,MATCH(D4473,Teams!$A$2:$A$50,0))</f>
        <v>12</v>
      </c>
      <c r="C4473" s="2">
        <v>43438</v>
      </c>
      <c r="D4473" t="s">
        <v>34</v>
      </c>
      <c r="E4473" t="s">
        <v>197</v>
      </c>
      <c r="F4473" t="s">
        <v>23</v>
      </c>
      <c r="G4473">
        <f>INDEX(Teams!$B$2:$B$50,MATCH(F4473,Teams!$A$2:$A$50,0))</f>
        <v>15</v>
      </c>
      <c r="H4473">
        <v>31</v>
      </c>
    </row>
    <row r="4474" spans="1:10" x14ac:dyDescent="0.2">
      <c r="A4474">
        <f t="array" ref="A4474">INDEX('All Matches'!$A$2:$A$25000,MATCH(B4474&amp;C4474&amp;G4474,'All Matches'!$C$2:$C$25000&amp;'All Matches'!$B$2:$B$25000&amp;'All Matches'!$E$2:$E$25000,0))</f>
        <v>1819142</v>
      </c>
      <c r="B4474">
        <f>INDEX(Teams!$B$2:$B$50,MATCH(D4474,Teams!$A$2:$A$50,0))</f>
        <v>12</v>
      </c>
      <c r="C4474" s="2">
        <v>43438</v>
      </c>
      <c r="D4474" t="s">
        <v>34</v>
      </c>
      <c r="E4474" t="s">
        <v>191</v>
      </c>
      <c r="F4474" t="s">
        <v>23</v>
      </c>
      <c r="G4474">
        <f>INDEX(Teams!$B$2:$B$50,MATCH(F4474,Teams!$A$2:$A$50,0))</f>
        <v>15</v>
      </c>
      <c r="H4474">
        <v>45</v>
      </c>
    </row>
    <row r="4475" spans="1:10" x14ac:dyDescent="0.2">
      <c r="A4475">
        <f t="array" ref="A4475">INDEX('All Matches'!$A$2:$A$25000,MATCH(B4475&amp;C4475&amp;G4475,'All Matches'!$C$2:$C$25000&amp;'All Matches'!$B$2:$B$25000&amp;'All Matches'!$E$2:$E$25000,0))</f>
        <v>1819142</v>
      </c>
      <c r="B4475">
        <f>INDEX(Teams!$B$2:$B$50,MATCH(D4475,Teams!$A$2:$A$50,0))</f>
        <v>15</v>
      </c>
      <c r="C4475" s="2">
        <v>43438</v>
      </c>
      <c r="D4475" t="s">
        <v>23</v>
      </c>
      <c r="E4475" t="s">
        <v>170</v>
      </c>
      <c r="F4475" t="s">
        <v>34</v>
      </c>
      <c r="G4475">
        <f>INDEX(Teams!$B$2:$B$50,MATCH(F4475,Teams!$A$2:$A$50,0))</f>
        <v>12</v>
      </c>
      <c r="H4475">
        <v>81</v>
      </c>
      <c r="J4475">
        <v>1</v>
      </c>
    </row>
    <row r="4476" spans="1:10" x14ac:dyDescent="0.2">
      <c r="A4476">
        <f t="array" ref="A4476">INDEX('All Matches'!$A$2:$A$25000,MATCH(B4476&amp;C4476&amp;G4476,'All Matches'!$C$2:$C$25000&amp;'All Matches'!$B$2:$B$25000&amp;'All Matches'!$E$2:$E$25000,0))</f>
        <v>1819143</v>
      </c>
      <c r="B4476">
        <f>INDEX(Teams!$B$2:$B$50,MATCH(D4476,Teams!$A$2:$A$50,0))</f>
        <v>29</v>
      </c>
      <c r="C4476" s="2">
        <v>43438</v>
      </c>
      <c r="D4476" t="s">
        <v>42</v>
      </c>
      <c r="E4476" t="s">
        <v>782</v>
      </c>
      <c r="F4476" t="s">
        <v>22</v>
      </c>
      <c r="G4476">
        <f>INDEX(Teams!$B$2:$B$50,MATCH(F4476,Teams!$A$2:$A$50,0))</f>
        <v>35</v>
      </c>
      <c r="H4476">
        <v>49</v>
      </c>
    </row>
    <row r="4477" spans="1:10" x14ac:dyDescent="0.2">
      <c r="A4477">
        <f t="array" ref="A4477">INDEX('All Matches'!$A$2:$A$25000,MATCH(B4477&amp;C4477&amp;G4477,'All Matches'!$C$2:$C$25000&amp;'All Matches'!$B$2:$B$25000&amp;'All Matches'!$E$2:$E$25000,0))</f>
        <v>1819143</v>
      </c>
      <c r="B4477">
        <f>INDEX(Teams!$B$2:$B$50,MATCH(D4477,Teams!$A$2:$A$50,0))</f>
        <v>29</v>
      </c>
      <c r="C4477" s="2">
        <v>43438</v>
      </c>
      <c r="D4477" t="s">
        <v>42</v>
      </c>
      <c r="E4477" t="s">
        <v>782</v>
      </c>
      <c r="F4477" t="s">
        <v>22</v>
      </c>
      <c r="G4477">
        <f>INDEX(Teams!$B$2:$B$50,MATCH(F4477,Teams!$A$2:$A$50,0))</f>
        <v>35</v>
      </c>
      <c r="H4477">
        <v>54</v>
      </c>
    </row>
    <row r="4478" spans="1:10" x14ac:dyDescent="0.2">
      <c r="A4478">
        <f t="array" ref="A4478">INDEX('All Matches'!$A$2:$A$25000,MATCH(B4478&amp;C4478&amp;G4478,'All Matches'!$C$2:$C$25000&amp;'All Matches'!$B$2:$B$25000&amp;'All Matches'!$E$2:$E$25000,0))</f>
        <v>1819143</v>
      </c>
      <c r="B4478">
        <f>INDEX(Teams!$B$2:$B$50,MATCH(D4478,Teams!$A$2:$A$50,0))</f>
        <v>29</v>
      </c>
      <c r="C4478" s="2">
        <v>43438</v>
      </c>
      <c r="D4478" t="s">
        <v>42</v>
      </c>
      <c r="E4478" t="s">
        <v>198</v>
      </c>
      <c r="F4478" t="s">
        <v>22</v>
      </c>
      <c r="G4478">
        <f>INDEX(Teams!$B$2:$B$50,MATCH(F4478,Teams!$A$2:$A$50,0))</f>
        <v>35</v>
      </c>
      <c r="H4478">
        <v>61</v>
      </c>
    </row>
    <row r="4479" spans="1:10" x14ac:dyDescent="0.2">
      <c r="A4479">
        <f t="array" ref="A4479">INDEX('All Matches'!$A$2:$A$25000,MATCH(B4479&amp;C4479&amp;G4479,'All Matches'!$C$2:$C$25000&amp;'All Matches'!$B$2:$B$25000&amp;'All Matches'!$E$2:$E$25000,0))</f>
        <v>1819143</v>
      </c>
      <c r="B4479">
        <f>INDEX(Teams!$B$2:$B$50,MATCH(D4479,Teams!$A$2:$A$50,0))</f>
        <v>35</v>
      </c>
      <c r="C4479" s="2">
        <v>43438</v>
      </c>
      <c r="D4479" t="s">
        <v>22</v>
      </c>
      <c r="E4479" t="s">
        <v>138</v>
      </c>
      <c r="F4479" t="s">
        <v>42</v>
      </c>
      <c r="G4479">
        <f>INDEX(Teams!$B$2:$B$50,MATCH(F4479,Teams!$A$2:$A$50,0))</f>
        <v>29</v>
      </c>
      <c r="H4479">
        <v>90</v>
      </c>
    </row>
    <row r="4480" spans="1:10" x14ac:dyDescent="0.2">
      <c r="A4480">
        <f t="array" ref="A4480">INDEX('All Matches'!$A$2:$A$25000,MATCH(B4480&amp;C4480&amp;G4480,'All Matches'!$C$2:$C$25000&amp;'All Matches'!$B$2:$B$25000&amp;'All Matches'!$E$2:$E$25000,0))</f>
        <v>1819144</v>
      </c>
      <c r="B4480">
        <f>INDEX(Teams!$B$2:$B$50,MATCH(D4480,Teams!$A$2:$A$50,0))</f>
        <v>27</v>
      </c>
      <c r="C4480" s="2">
        <v>43438</v>
      </c>
      <c r="D4480" t="s">
        <v>32</v>
      </c>
      <c r="E4480" t="s">
        <v>199</v>
      </c>
      <c r="F4480" t="s">
        <v>45</v>
      </c>
      <c r="G4480">
        <f>INDEX(Teams!$B$2:$B$50,MATCH(F4480,Teams!$A$2:$A$50,0))</f>
        <v>20</v>
      </c>
      <c r="H4480">
        <v>85</v>
      </c>
    </row>
    <row r="4481" spans="1:8" x14ac:dyDescent="0.2">
      <c r="A4481">
        <f t="array" ref="A4481">INDEX('All Matches'!$A$2:$A$25000,MATCH(B4481&amp;C4481&amp;G4481,'All Matches'!$C$2:$C$25000&amp;'All Matches'!$B$2:$B$25000&amp;'All Matches'!$E$2:$E$25000,0))</f>
        <v>1819144</v>
      </c>
      <c r="B4481">
        <f>INDEX(Teams!$B$2:$B$50,MATCH(D4481,Teams!$A$2:$A$50,0))</f>
        <v>20</v>
      </c>
      <c r="C4481" s="2">
        <v>43438</v>
      </c>
      <c r="D4481" t="s">
        <v>45</v>
      </c>
      <c r="E4481" t="s">
        <v>113</v>
      </c>
      <c r="F4481" t="s">
        <v>32</v>
      </c>
      <c r="G4481">
        <f>INDEX(Teams!$B$2:$B$50,MATCH(F4481,Teams!$A$2:$A$50,0))</f>
        <v>27</v>
      </c>
      <c r="H4481">
        <v>40</v>
      </c>
    </row>
    <row r="4482" spans="1:8" x14ac:dyDescent="0.2">
      <c r="A4482">
        <f t="array" ref="A4482">INDEX('All Matches'!$A$2:$A$25000,MATCH(B4482&amp;C4482&amp;G4482,'All Matches'!$C$2:$C$25000&amp;'All Matches'!$B$2:$B$25000&amp;'All Matches'!$E$2:$E$25000,0))</f>
        <v>1819144</v>
      </c>
      <c r="B4482">
        <f>INDEX(Teams!$B$2:$B$50,MATCH(D4482,Teams!$A$2:$A$50,0))</f>
        <v>20</v>
      </c>
      <c r="C4482" s="2">
        <v>43438</v>
      </c>
      <c r="D4482" t="s">
        <v>45</v>
      </c>
      <c r="E4482" t="s">
        <v>123</v>
      </c>
      <c r="F4482" t="s">
        <v>32</v>
      </c>
      <c r="G4482">
        <f>INDEX(Teams!$B$2:$B$50,MATCH(F4482,Teams!$A$2:$A$50,0))</f>
        <v>27</v>
      </c>
      <c r="H4482">
        <v>51</v>
      </c>
    </row>
    <row r="4483" spans="1:8" x14ac:dyDescent="0.2">
      <c r="A4483">
        <f t="array" ref="A4483">INDEX('All Matches'!$A$2:$A$25000,MATCH(B4483&amp;C4483&amp;G4483,'All Matches'!$C$2:$C$25000&amp;'All Matches'!$B$2:$B$25000&amp;'All Matches'!$E$2:$E$25000,0))</f>
        <v>1819145</v>
      </c>
      <c r="B4483">
        <f>INDEX(Teams!$B$2:$B$50,MATCH(D4483,Teams!$A$2:$A$50,0))</f>
        <v>13</v>
      </c>
      <c r="C4483" s="2">
        <v>43439</v>
      </c>
      <c r="D4483" t="s">
        <v>64</v>
      </c>
      <c r="E4483" t="s">
        <v>200</v>
      </c>
      <c r="F4483" t="s">
        <v>40</v>
      </c>
      <c r="G4483">
        <f>INDEX(Teams!$B$2:$B$50,MATCH(F4483,Teams!$A$2:$A$50,0))</f>
        <v>19</v>
      </c>
      <c r="H4483">
        <v>54</v>
      </c>
    </row>
    <row r="4484" spans="1:8" x14ac:dyDescent="0.2">
      <c r="A4484">
        <f t="array" ref="A4484">INDEX('All Matches'!$A$2:$A$25000,MATCH(B4484&amp;C4484&amp;G4484,'All Matches'!$C$2:$C$25000&amp;'All Matches'!$B$2:$B$25000&amp;'All Matches'!$E$2:$E$25000,0))</f>
        <v>1819145</v>
      </c>
      <c r="B4484">
        <f>INDEX(Teams!$B$2:$B$50,MATCH(D4484,Teams!$A$2:$A$50,0))</f>
        <v>19</v>
      </c>
      <c r="C4484" s="2">
        <v>43439</v>
      </c>
      <c r="D4484" t="s">
        <v>40</v>
      </c>
      <c r="E4484" t="s">
        <v>77</v>
      </c>
      <c r="F4484" t="s">
        <v>64</v>
      </c>
      <c r="G4484">
        <f>INDEX(Teams!$B$2:$B$50,MATCH(F4484,Teams!$A$2:$A$50,0))</f>
        <v>13</v>
      </c>
      <c r="H4484">
        <v>62</v>
      </c>
    </row>
    <row r="4485" spans="1:8" x14ac:dyDescent="0.2">
      <c r="A4485">
        <f t="array" ref="A4485">INDEX('All Matches'!$A$2:$A$25000,MATCH(B4485&amp;C4485&amp;G4485,'All Matches'!$C$2:$C$25000&amp;'All Matches'!$B$2:$B$25000&amp;'All Matches'!$E$2:$E$25000,0))</f>
        <v>1819145</v>
      </c>
      <c r="B4485">
        <f>INDEX(Teams!$B$2:$B$50,MATCH(D4485,Teams!$A$2:$A$50,0))</f>
        <v>19</v>
      </c>
      <c r="C4485" s="2">
        <v>43439</v>
      </c>
      <c r="D4485" t="s">
        <v>40</v>
      </c>
      <c r="E4485" t="s">
        <v>93</v>
      </c>
      <c r="F4485" t="s">
        <v>64</v>
      </c>
      <c r="G4485">
        <f>INDEX(Teams!$B$2:$B$50,MATCH(F4485,Teams!$A$2:$A$50,0))</f>
        <v>13</v>
      </c>
      <c r="H4485">
        <v>69</v>
      </c>
    </row>
    <row r="4486" spans="1:8" x14ac:dyDescent="0.2">
      <c r="A4486">
        <f t="array" ref="A4486">INDEX('All Matches'!$A$2:$A$25000,MATCH(B4486&amp;C4486&amp;G4486,'All Matches'!$C$2:$C$25000&amp;'All Matches'!$B$2:$B$25000&amp;'All Matches'!$E$2:$E$25000,0))</f>
        <v>1819145</v>
      </c>
      <c r="B4486">
        <f>INDEX(Teams!$B$2:$B$50,MATCH(D4486,Teams!$A$2:$A$50,0))</f>
        <v>19</v>
      </c>
      <c r="C4486" s="2">
        <v>43439</v>
      </c>
      <c r="D4486" t="s">
        <v>40</v>
      </c>
      <c r="E4486" t="s">
        <v>164</v>
      </c>
      <c r="F4486" t="s">
        <v>64</v>
      </c>
      <c r="G4486">
        <f>INDEX(Teams!$B$2:$B$50,MATCH(F4486,Teams!$A$2:$A$50,0))</f>
        <v>13</v>
      </c>
      <c r="H4486">
        <v>90</v>
      </c>
    </row>
    <row r="4487" spans="1:8" x14ac:dyDescent="0.2">
      <c r="A4487">
        <f t="array" ref="A4487">INDEX('All Matches'!$A$2:$A$25000,MATCH(B4487&amp;C4487&amp;G4487,'All Matches'!$C$2:$C$25000&amp;'All Matches'!$B$2:$B$25000&amp;'All Matches'!$E$2:$E$25000,0))</f>
        <v>1819146</v>
      </c>
      <c r="B4487">
        <f>INDEX(Teams!$B$2:$B$50,MATCH(D4487,Teams!$A$2:$A$50,0))</f>
        <v>16</v>
      </c>
      <c r="C4487" s="2">
        <v>43439</v>
      </c>
      <c r="D4487" t="s">
        <v>37</v>
      </c>
      <c r="E4487" t="s">
        <v>39</v>
      </c>
      <c r="F4487" t="s">
        <v>15</v>
      </c>
      <c r="G4487">
        <f>INDEX(Teams!$B$2:$B$50,MATCH(F4487,Teams!$A$2:$A$50,0))</f>
        <v>22</v>
      </c>
      <c r="H4487">
        <v>38</v>
      </c>
    </row>
    <row r="4488" spans="1:8" x14ac:dyDescent="0.2">
      <c r="A4488">
        <f t="array" ref="A4488">INDEX('All Matches'!$A$2:$A$25000,MATCH(B4488&amp;C4488&amp;G4488,'All Matches'!$C$2:$C$25000&amp;'All Matches'!$B$2:$B$25000&amp;'All Matches'!$E$2:$E$25000,0))</f>
        <v>1819146</v>
      </c>
      <c r="B4488">
        <f>INDEX(Teams!$B$2:$B$50,MATCH(D4488,Teams!$A$2:$A$50,0))</f>
        <v>22</v>
      </c>
      <c r="C4488" s="2">
        <v>43439</v>
      </c>
      <c r="D4488" t="s">
        <v>15</v>
      </c>
      <c r="E4488" t="s">
        <v>177</v>
      </c>
      <c r="F4488" t="s">
        <v>37</v>
      </c>
      <c r="G4488">
        <f>INDEX(Teams!$B$2:$B$50,MATCH(F4488,Teams!$A$2:$A$50,0))</f>
        <v>16</v>
      </c>
      <c r="H4488">
        <v>19</v>
      </c>
    </row>
    <row r="4489" spans="1:8" x14ac:dyDescent="0.2">
      <c r="A4489">
        <f t="array" ref="A4489">INDEX('All Matches'!$A$2:$A$25000,MATCH(B4489&amp;C4489&amp;G4489,'All Matches'!$C$2:$C$25000&amp;'All Matches'!$B$2:$B$25000&amp;'All Matches'!$E$2:$E$25000,0))</f>
        <v>1819147</v>
      </c>
      <c r="B4489">
        <f>INDEX(Teams!$B$2:$B$50,MATCH(D4489,Teams!$A$2:$A$50,0))</f>
        <v>36</v>
      </c>
      <c r="C4489" s="2">
        <v>43439</v>
      </c>
      <c r="D4489" t="s">
        <v>25</v>
      </c>
      <c r="E4489" t="s">
        <v>201</v>
      </c>
      <c r="F4489" t="s">
        <v>12</v>
      </c>
      <c r="G4489">
        <f>INDEX(Teams!$B$2:$B$50,MATCH(F4489,Teams!$A$2:$A$50,0))</f>
        <v>18</v>
      </c>
      <c r="H4489">
        <v>42</v>
      </c>
    </row>
    <row r="4490" spans="1:8" x14ac:dyDescent="0.2">
      <c r="A4490">
        <f t="array" ref="A4490">INDEX('All Matches'!$A$2:$A$25000,MATCH(B4490&amp;C4490&amp;G4490,'All Matches'!$C$2:$C$25000&amp;'All Matches'!$B$2:$B$25000&amp;'All Matches'!$E$2:$E$25000,0))</f>
        <v>1819147</v>
      </c>
      <c r="B4490">
        <f>INDEX(Teams!$B$2:$B$50,MATCH(D4490,Teams!$A$2:$A$50,0))</f>
        <v>18</v>
      </c>
      <c r="C4490" s="2">
        <v>43439</v>
      </c>
      <c r="D4490" t="s">
        <v>12</v>
      </c>
      <c r="E4490" t="s">
        <v>53</v>
      </c>
      <c r="F4490" t="s">
        <v>25</v>
      </c>
      <c r="G4490">
        <f>INDEX(Teams!$B$2:$B$50,MATCH(F4490,Teams!$A$2:$A$50,0))</f>
        <v>36</v>
      </c>
      <c r="H4490">
        <v>74</v>
      </c>
    </row>
    <row r="4491" spans="1:8" x14ac:dyDescent="0.2">
      <c r="A4491">
        <f t="array" ref="A4491">INDEX('All Matches'!$A$2:$A$25000,MATCH(B4491&amp;C4491&amp;G4491,'All Matches'!$C$2:$C$25000&amp;'All Matches'!$B$2:$B$25000&amp;'All Matches'!$E$2:$E$25000,0))</f>
        <v>1819148</v>
      </c>
      <c r="B4491">
        <f>INDEX(Teams!$B$2:$B$50,MATCH(D4491,Teams!$A$2:$A$50,0))</f>
        <v>42</v>
      </c>
      <c r="C4491" s="2">
        <v>43439</v>
      </c>
      <c r="D4491" t="s">
        <v>35</v>
      </c>
      <c r="E4491" t="s">
        <v>38</v>
      </c>
      <c r="F4491" t="s">
        <v>27</v>
      </c>
      <c r="G4491">
        <f>INDEX(Teams!$B$2:$B$50,MATCH(F4491,Teams!$A$2:$A$50,0))</f>
        <v>14</v>
      </c>
      <c r="H4491">
        <v>59</v>
      </c>
    </row>
    <row r="4492" spans="1:8" x14ac:dyDescent="0.2">
      <c r="A4492">
        <f t="array" ref="A4492">INDEX('All Matches'!$A$2:$A$25000,MATCH(B4492&amp;C4492&amp;G4492,'All Matches'!$C$2:$C$25000&amp;'All Matches'!$B$2:$B$25000&amp;'All Matches'!$E$2:$E$25000,0))</f>
        <v>1819148</v>
      </c>
      <c r="B4492">
        <f>INDEX(Teams!$B$2:$B$50,MATCH(D4492,Teams!$A$2:$A$50,0))</f>
        <v>42</v>
      </c>
      <c r="C4492" s="2">
        <v>43439</v>
      </c>
      <c r="D4492" t="s">
        <v>35</v>
      </c>
      <c r="E4492" t="s">
        <v>202</v>
      </c>
      <c r="F4492" t="s">
        <v>27</v>
      </c>
      <c r="G4492">
        <f>INDEX(Teams!$B$2:$B$50,MATCH(F4492,Teams!$A$2:$A$50,0))</f>
        <v>14</v>
      </c>
      <c r="H4492">
        <v>63</v>
      </c>
    </row>
    <row r="4493" spans="1:8" x14ac:dyDescent="0.2">
      <c r="A4493">
        <f t="array" ref="A4493">INDEX('All Matches'!$A$2:$A$25000,MATCH(B4493&amp;C4493&amp;G4493,'All Matches'!$C$2:$C$25000&amp;'All Matches'!$B$2:$B$25000&amp;'All Matches'!$E$2:$E$25000,0))</f>
        <v>1819148</v>
      </c>
      <c r="B4493">
        <f>INDEX(Teams!$B$2:$B$50,MATCH(D4493,Teams!$A$2:$A$50,0))</f>
        <v>14</v>
      </c>
      <c r="C4493" s="2">
        <v>43439</v>
      </c>
      <c r="D4493" t="s">
        <v>27</v>
      </c>
      <c r="E4493" t="s">
        <v>169</v>
      </c>
      <c r="F4493" t="s">
        <v>35</v>
      </c>
      <c r="G4493">
        <f>INDEX(Teams!$B$2:$B$50,MATCH(F4493,Teams!$A$2:$A$50,0))</f>
        <v>42</v>
      </c>
      <c r="H4493">
        <v>18</v>
      </c>
    </row>
    <row r="4494" spans="1:8" x14ac:dyDescent="0.2">
      <c r="A4494">
        <f t="array" ref="A4494">INDEX('All Matches'!$A$2:$A$25000,MATCH(B4494&amp;C4494&amp;G4494,'All Matches'!$C$2:$C$25000&amp;'All Matches'!$B$2:$B$25000&amp;'All Matches'!$E$2:$E$25000,0))</f>
        <v>1819149</v>
      </c>
      <c r="B4494">
        <f>INDEX(Teams!$B$2:$B$50,MATCH(D4494,Teams!$A$2:$A$50,0))</f>
        <v>21</v>
      </c>
      <c r="C4494" s="2">
        <v>43439</v>
      </c>
      <c r="D4494" t="s">
        <v>10</v>
      </c>
      <c r="E4494" t="s">
        <v>149</v>
      </c>
      <c r="F4494" t="s">
        <v>47</v>
      </c>
      <c r="G4494">
        <f>INDEX(Teams!$B$2:$B$50,MATCH(F4494,Teams!$A$2:$A$50,0))</f>
        <v>10</v>
      </c>
      <c r="H4494">
        <v>30</v>
      </c>
    </row>
    <row r="4495" spans="1:8" x14ac:dyDescent="0.2">
      <c r="A4495">
        <f t="array" ref="A4495">INDEX('All Matches'!$A$2:$A$25000,MATCH(B4495&amp;C4495&amp;G4495,'All Matches'!$C$2:$C$25000&amp;'All Matches'!$B$2:$B$25000&amp;'All Matches'!$E$2:$E$25000,0))</f>
        <v>1819149</v>
      </c>
      <c r="B4495">
        <f>INDEX(Teams!$B$2:$B$50,MATCH(D4495,Teams!$A$2:$A$50,0))</f>
        <v>21</v>
      </c>
      <c r="C4495" s="2">
        <v>43439</v>
      </c>
      <c r="D4495" t="s">
        <v>10</v>
      </c>
      <c r="E4495" t="s">
        <v>203</v>
      </c>
      <c r="F4495" t="s">
        <v>47</v>
      </c>
      <c r="G4495">
        <f>INDEX(Teams!$B$2:$B$50,MATCH(F4495,Teams!$A$2:$A$50,0))</f>
        <v>10</v>
      </c>
      <c r="H4495">
        <v>69</v>
      </c>
    </row>
    <row r="4496" spans="1:8" x14ac:dyDescent="0.2">
      <c r="A4496">
        <f t="array" ref="A4496">INDEX('All Matches'!$A$2:$A$25000,MATCH(B4496&amp;C4496&amp;G4496,'All Matches'!$C$2:$C$25000&amp;'All Matches'!$B$2:$B$25000&amp;'All Matches'!$E$2:$E$25000,0))</f>
        <v>1819149</v>
      </c>
      <c r="B4496">
        <f>INDEX(Teams!$B$2:$B$50,MATCH(D4496,Teams!$A$2:$A$50,0))</f>
        <v>10</v>
      </c>
      <c r="C4496" s="2">
        <v>43439</v>
      </c>
      <c r="D4496" t="s">
        <v>47</v>
      </c>
      <c r="E4496" t="s">
        <v>102</v>
      </c>
      <c r="F4496" t="s">
        <v>10</v>
      </c>
      <c r="G4496">
        <f>INDEX(Teams!$B$2:$B$50,MATCH(F4496,Teams!$A$2:$A$50,0))</f>
        <v>21</v>
      </c>
      <c r="H4496">
        <v>26</v>
      </c>
    </row>
    <row r="4497" spans="1:9" x14ac:dyDescent="0.2">
      <c r="A4497">
        <f t="array" ref="A4497">INDEX('All Matches'!$A$2:$A$25000,MATCH(B4497&amp;C4497&amp;G4497,'All Matches'!$C$2:$C$25000&amp;'All Matches'!$B$2:$B$25000&amp;'All Matches'!$E$2:$E$25000,0))</f>
        <v>1819149</v>
      </c>
      <c r="B4497">
        <f>INDEX(Teams!$B$2:$B$50,MATCH(D4497,Teams!$A$2:$A$50,0))</f>
        <v>10</v>
      </c>
      <c r="C4497" s="2">
        <v>43439</v>
      </c>
      <c r="D4497" t="s">
        <v>47</v>
      </c>
      <c r="E4497" t="s">
        <v>204</v>
      </c>
      <c r="F4497" t="s">
        <v>10</v>
      </c>
      <c r="G4497">
        <f>INDEX(Teams!$B$2:$B$50,MATCH(F4497,Teams!$A$2:$A$50,0))</f>
        <v>21</v>
      </c>
      <c r="H4497">
        <v>68</v>
      </c>
      <c r="I4497">
        <v>1</v>
      </c>
    </row>
    <row r="4498" spans="1:9" x14ac:dyDescent="0.2">
      <c r="A4498">
        <f t="array" ref="A4498">INDEX('All Matches'!$A$2:$A$25000,MATCH(B4498&amp;C4498&amp;G4498,'All Matches'!$C$2:$C$25000&amp;'All Matches'!$B$2:$B$25000&amp;'All Matches'!$E$2:$E$25000,0))</f>
        <v>1819150</v>
      </c>
      <c r="B4498">
        <f>INDEX(Teams!$B$2:$B$50,MATCH(D4498,Teams!$A$2:$A$50,0))</f>
        <v>26</v>
      </c>
      <c r="C4498" s="2">
        <v>43439</v>
      </c>
      <c r="D4498" t="s">
        <v>17</v>
      </c>
      <c r="E4498" t="s">
        <v>56</v>
      </c>
      <c r="F4498" t="s">
        <v>50</v>
      </c>
      <c r="G4498">
        <f>INDEX(Teams!$B$2:$B$50,MATCH(F4498,Teams!$A$2:$A$50,0))</f>
        <v>23</v>
      </c>
      <c r="H4498">
        <v>9</v>
      </c>
    </row>
    <row r="4499" spans="1:9" x14ac:dyDescent="0.2">
      <c r="A4499">
        <f t="array" ref="A4499">INDEX('All Matches'!$A$2:$A$25000,MATCH(B4499&amp;C4499&amp;G4499,'All Matches'!$C$2:$C$25000&amp;'All Matches'!$B$2:$B$25000&amp;'All Matches'!$E$2:$E$25000,0))</f>
        <v>1819150</v>
      </c>
      <c r="B4499">
        <f>INDEX(Teams!$B$2:$B$50,MATCH(D4499,Teams!$A$2:$A$50,0))</f>
        <v>26</v>
      </c>
      <c r="C4499" s="2">
        <v>43439</v>
      </c>
      <c r="D4499" t="s">
        <v>17</v>
      </c>
      <c r="E4499" t="s">
        <v>54</v>
      </c>
      <c r="F4499" t="s">
        <v>50</v>
      </c>
      <c r="G4499">
        <f>INDEX(Teams!$B$2:$B$50,MATCH(F4499,Teams!$A$2:$A$50,0))</f>
        <v>23</v>
      </c>
      <c r="H4499">
        <v>51</v>
      </c>
    </row>
    <row r="4500" spans="1:9" x14ac:dyDescent="0.2">
      <c r="A4500">
        <f t="array" ref="A4500">INDEX('All Matches'!$A$2:$A$25000,MATCH(B4500&amp;C4500&amp;G4500,'All Matches'!$C$2:$C$25000&amp;'All Matches'!$B$2:$B$25000&amp;'All Matches'!$E$2:$E$25000,0))</f>
        <v>1819150</v>
      </c>
      <c r="B4500">
        <f>INDEX(Teams!$B$2:$B$50,MATCH(D4500,Teams!$A$2:$A$50,0))</f>
        <v>26</v>
      </c>
      <c r="C4500" s="2">
        <v>43439</v>
      </c>
      <c r="D4500" t="s">
        <v>17</v>
      </c>
      <c r="E4500" t="s">
        <v>183</v>
      </c>
      <c r="F4500" t="s">
        <v>50</v>
      </c>
      <c r="G4500">
        <f>INDEX(Teams!$B$2:$B$50,MATCH(F4500,Teams!$A$2:$A$50,0))</f>
        <v>23</v>
      </c>
      <c r="H4500">
        <v>55</v>
      </c>
    </row>
    <row r="4501" spans="1:9" x14ac:dyDescent="0.2">
      <c r="A4501">
        <f t="array" ref="A4501">INDEX('All Matches'!$A$2:$A$25000,MATCH(B4501&amp;C4501&amp;G4501,'All Matches'!$C$2:$C$25000&amp;'All Matches'!$B$2:$B$25000&amp;'All Matches'!$E$2:$E$25000,0))</f>
        <v>1819150</v>
      </c>
      <c r="B4501">
        <f>INDEX(Teams!$B$2:$B$50,MATCH(D4501,Teams!$A$2:$A$50,0))</f>
        <v>23</v>
      </c>
      <c r="C4501" s="2">
        <v>43439</v>
      </c>
      <c r="D4501" t="s">
        <v>50</v>
      </c>
      <c r="E4501" t="s">
        <v>205</v>
      </c>
      <c r="F4501" t="s">
        <v>17</v>
      </c>
      <c r="G4501">
        <f>INDEX(Teams!$B$2:$B$50,MATCH(F4501,Teams!$A$2:$A$50,0))</f>
        <v>26</v>
      </c>
      <c r="H4501">
        <v>90</v>
      </c>
    </row>
    <row r="4502" spans="1:9" x14ac:dyDescent="0.2">
      <c r="A4502">
        <f t="array" ref="A4502">INDEX('All Matches'!$A$2:$A$25000,MATCH(B4502&amp;C4502&amp;G4502,'All Matches'!$C$2:$C$25000&amp;'All Matches'!$B$2:$B$25000&amp;'All Matches'!$E$2:$E$25000,0))</f>
        <v>1819151</v>
      </c>
      <c r="B4502">
        <f>INDEX(Teams!$B$2:$B$50,MATCH(D4502,Teams!$A$2:$A$50,0))</f>
        <v>19</v>
      </c>
      <c r="C4502" s="2">
        <v>43442</v>
      </c>
      <c r="D4502" t="s">
        <v>40</v>
      </c>
      <c r="E4502" t="s">
        <v>41</v>
      </c>
      <c r="F4502" t="s">
        <v>20</v>
      </c>
      <c r="G4502">
        <f>INDEX(Teams!$B$2:$B$50,MATCH(F4502,Teams!$A$2:$A$50,0))</f>
        <v>11</v>
      </c>
      <c r="H4502">
        <v>25</v>
      </c>
    </row>
    <row r="4503" spans="1:9" x14ac:dyDescent="0.2">
      <c r="A4503">
        <f t="array" ref="A4503">INDEX('All Matches'!$A$2:$A$25000,MATCH(B4503&amp;C4503&amp;G4503,'All Matches'!$C$2:$C$25000&amp;'All Matches'!$B$2:$B$25000&amp;'All Matches'!$E$2:$E$25000,0))</f>
        <v>1819151</v>
      </c>
      <c r="B4503">
        <f>INDEX(Teams!$B$2:$B$50,MATCH(D4503,Teams!$A$2:$A$50,0))</f>
        <v>19</v>
      </c>
      <c r="C4503" s="2">
        <v>43442</v>
      </c>
      <c r="D4503" t="s">
        <v>40</v>
      </c>
      <c r="E4503" t="s">
        <v>41</v>
      </c>
      <c r="F4503" t="s">
        <v>20</v>
      </c>
      <c r="G4503">
        <f>INDEX(Teams!$B$2:$B$50,MATCH(F4503,Teams!$A$2:$A$50,0))</f>
        <v>11</v>
      </c>
      <c r="H4503">
        <v>48</v>
      </c>
    </row>
    <row r="4504" spans="1:9" x14ac:dyDescent="0.2">
      <c r="A4504">
        <f t="array" ref="A4504">INDEX('All Matches'!$A$2:$A$25000,MATCH(B4504&amp;C4504&amp;G4504,'All Matches'!$C$2:$C$25000&amp;'All Matches'!$B$2:$B$25000&amp;'All Matches'!$E$2:$E$25000,0))</f>
        <v>1819151</v>
      </c>
      <c r="B4504">
        <f>INDEX(Teams!$B$2:$B$50,MATCH(D4504,Teams!$A$2:$A$50,0))</f>
        <v>19</v>
      </c>
      <c r="C4504" s="2">
        <v>43442</v>
      </c>
      <c r="D4504" t="s">
        <v>40</v>
      </c>
      <c r="E4504" t="s">
        <v>41</v>
      </c>
      <c r="F4504" t="s">
        <v>20</v>
      </c>
      <c r="G4504">
        <f>INDEX(Teams!$B$2:$B$50,MATCH(F4504,Teams!$A$2:$A$50,0))</f>
        <v>11</v>
      </c>
      <c r="H4504">
        <v>77</v>
      </c>
    </row>
    <row r="4505" spans="1:9" x14ac:dyDescent="0.2">
      <c r="A4505">
        <f t="array" ref="A4505">INDEX('All Matches'!$A$2:$A$25000,MATCH(B4505&amp;C4505&amp;G4505,'All Matches'!$C$2:$C$25000&amp;'All Matches'!$B$2:$B$25000&amp;'All Matches'!$E$2:$E$25000,0))</f>
        <v>1819151</v>
      </c>
      <c r="B4505">
        <f>INDEX(Teams!$B$2:$B$50,MATCH(D4505,Teams!$A$2:$A$50,0))</f>
        <v>19</v>
      </c>
      <c r="C4505" s="2">
        <v>43442</v>
      </c>
      <c r="D4505" t="s">
        <v>40</v>
      </c>
      <c r="E4505" t="s">
        <v>206</v>
      </c>
      <c r="F4505" t="s">
        <v>20</v>
      </c>
      <c r="G4505">
        <f>INDEX(Teams!$B$2:$B$50,MATCH(F4505,Teams!$A$2:$A$50,0))</f>
        <v>11</v>
      </c>
      <c r="H4505">
        <v>68</v>
      </c>
      <c r="I4505">
        <v>1</v>
      </c>
    </row>
    <row r="4506" spans="1:9" x14ac:dyDescent="0.2">
      <c r="A4506">
        <f t="array" ref="A4506">INDEX('All Matches'!$A$2:$A$25000,MATCH(B4506&amp;C4506&amp;G4506,'All Matches'!$C$2:$C$25000&amp;'All Matches'!$B$2:$B$25000&amp;'All Matches'!$E$2:$E$25000,0))</f>
        <v>1819152</v>
      </c>
      <c r="B4506">
        <f>INDEX(Teams!$B$2:$B$50,MATCH(D4506,Teams!$A$2:$A$50,0))</f>
        <v>10</v>
      </c>
      <c r="C4506" s="2">
        <v>43442</v>
      </c>
      <c r="D4506" t="s">
        <v>47</v>
      </c>
      <c r="E4506" t="s">
        <v>194</v>
      </c>
      <c r="F4506" t="s">
        <v>29</v>
      </c>
      <c r="G4506">
        <f>INDEX(Teams!$B$2:$B$50,MATCH(F4506,Teams!$A$2:$A$50,0))</f>
        <v>17</v>
      </c>
      <c r="H4506">
        <v>83</v>
      </c>
    </row>
    <row r="4507" spans="1:9" x14ac:dyDescent="0.2">
      <c r="A4507">
        <f t="array" ref="A4507">INDEX('All Matches'!$A$2:$A$25000,MATCH(B4507&amp;C4507&amp;G4507,'All Matches'!$C$2:$C$25000&amp;'All Matches'!$B$2:$B$25000&amp;'All Matches'!$E$2:$E$25000,0))</f>
        <v>1819153</v>
      </c>
      <c r="B4507">
        <f>INDEX(Teams!$B$2:$B$50,MATCH(D4507,Teams!$A$2:$A$50,0))</f>
        <v>13</v>
      </c>
      <c r="C4507" s="2">
        <v>43442</v>
      </c>
      <c r="D4507" t="s">
        <v>64</v>
      </c>
      <c r="E4507" t="s">
        <v>65</v>
      </c>
      <c r="F4507" t="s">
        <v>34</v>
      </c>
      <c r="G4507">
        <f>INDEX(Teams!$B$2:$B$50,MATCH(F4507,Teams!$A$2:$A$50,0))</f>
        <v>12</v>
      </c>
      <c r="H4507">
        <v>40</v>
      </c>
    </row>
    <row r="4508" spans="1:9" x14ac:dyDescent="0.2">
      <c r="A4508">
        <f t="array" ref="A4508">INDEX('All Matches'!$A$2:$A$25000,MATCH(B4508&amp;C4508&amp;G4508,'All Matches'!$C$2:$C$25000&amp;'All Matches'!$B$2:$B$25000&amp;'All Matches'!$E$2:$E$25000,0))</f>
        <v>1819154</v>
      </c>
      <c r="B4508">
        <f>INDEX(Teams!$B$2:$B$50,MATCH(D4508,Teams!$A$2:$A$50,0))</f>
        <v>35</v>
      </c>
      <c r="C4508" s="2">
        <v>43442</v>
      </c>
      <c r="D4508" t="s">
        <v>22</v>
      </c>
      <c r="E4508" t="s">
        <v>157</v>
      </c>
      <c r="F4508" t="s">
        <v>50</v>
      </c>
      <c r="G4508">
        <f>INDEX(Teams!$B$2:$B$50,MATCH(F4508,Teams!$A$2:$A$50,0))</f>
        <v>23</v>
      </c>
      <c r="H4508">
        <v>74</v>
      </c>
    </row>
    <row r="4509" spans="1:9" x14ac:dyDescent="0.2">
      <c r="A4509">
        <f t="array" ref="A4509">INDEX('All Matches'!$A$2:$A$25000,MATCH(B4509&amp;C4509&amp;G4509,'All Matches'!$C$2:$C$25000&amp;'All Matches'!$B$2:$B$25000&amp;'All Matches'!$E$2:$E$25000,0))</f>
        <v>1819155</v>
      </c>
      <c r="B4509">
        <f>INDEX(Teams!$B$2:$B$50,MATCH(D4509,Teams!$A$2:$A$50,0))</f>
        <v>21</v>
      </c>
      <c r="C4509" s="2">
        <v>43442</v>
      </c>
      <c r="D4509" t="s">
        <v>10</v>
      </c>
      <c r="E4509" t="s">
        <v>207</v>
      </c>
      <c r="F4509" t="s">
        <v>25</v>
      </c>
      <c r="G4509">
        <f>INDEX(Teams!$B$2:$B$50,MATCH(F4509,Teams!$A$2:$A$50,0))</f>
        <v>36</v>
      </c>
      <c r="H4509">
        <v>13</v>
      </c>
    </row>
    <row r="4510" spans="1:9" x14ac:dyDescent="0.2">
      <c r="A4510">
        <f t="array" ref="A4510">INDEX('All Matches'!$A$2:$A$25000,MATCH(B4510&amp;C4510&amp;G4510,'All Matches'!$C$2:$C$25000&amp;'All Matches'!$B$2:$B$25000&amp;'All Matches'!$E$2:$E$25000,0))</f>
        <v>1819155</v>
      </c>
      <c r="B4510">
        <f>INDEX(Teams!$B$2:$B$50,MATCH(D4510,Teams!$A$2:$A$50,0))</f>
        <v>21</v>
      </c>
      <c r="C4510" s="2">
        <v>43442</v>
      </c>
      <c r="D4510" t="s">
        <v>10</v>
      </c>
      <c r="E4510" t="s">
        <v>148</v>
      </c>
      <c r="F4510" t="s">
        <v>25</v>
      </c>
      <c r="G4510">
        <f>INDEX(Teams!$B$2:$B$50,MATCH(F4510,Teams!$A$2:$A$50,0))</f>
        <v>36</v>
      </c>
      <c r="H4510">
        <v>28</v>
      </c>
    </row>
    <row r="4511" spans="1:9" x14ac:dyDescent="0.2">
      <c r="A4511">
        <f t="array" ref="A4511">INDEX('All Matches'!$A$2:$A$25000,MATCH(B4511&amp;C4511&amp;G4511,'All Matches'!$C$2:$C$25000&amp;'All Matches'!$B$2:$B$25000&amp;'All Matches'!$E$2:$E$25000,0))</f>
        <v>1819155</v>
      </c>
      <c r="B4511">
        <f>INDEX(Teams!$B$2:$B$50,MATCH(D4511,Teams!$A$2:$A$50,0))</f>
        <v>21</v>
      </c>
      <c r="C4511" s="2">
        <v>43442</v>
      </c>
      <c r="D4511" t="s">
        <v>10</v>
      </c>
      <c r="E4511" t="s">
        <v>76</v>
      </c>
      <c r="F4511" t="s">
        <v>25</v>
      </c>
      <c r="G4511">
        <f>INDEX(Teams!$B$2:$B$50,MATCH(F4511,Teams!$A$2:$A$50,0))</f>
        <v>36</v>
      </c>
      <c r="H4511">
        <v>42</v>
      </c>
    </row>
    <row r="4512" spans="1:9" x14ac:dyDescent="0.2">
      <c r="A4512">
        <f t="array" ref="A4512">INDEX('All Matches'!$A$2:$A$25000,MATCH(B4512&amp;C4512&amp;G4512,'All Matches'!$C$2:$C$25000&amp;'All Matches'!$B$2:$B$25000&amp;'All Matches'!$E$2:$E$25000,0))</f>
        <v>1819155</v>
      </c>
      <c r="B4512">
        <f>INDEX(Teams!$B$2:$B$50,MATCH(D4512,Teams!$A$2:$A$50,0))</f>
        <v>21</v>
      </c>
      <c r="C4512" s="2">
        <v>43442</v>
      </c>
      <c r="D4512" t="s">
        <v>10</v>
      </c>
      <c r="E4512" t="s">
        <v>133</v>
      </c>
      <c r="F4512" t="s">
        <v>25</v>
      </c>
      <c r="G4512">
        <f>INDEX(Teams!$B$2:$B$50,MATCH(F4512,Teams!$A$2:$A$50,0))</f>
        <v>36</v>
      </c>
      <c r="H4512">
        <v>82</v>
      </c>
    </row>
    <row r="4513" spans="1:10" x14ac:dyDescent="0.2">
      <c r="A4513">
        <f t="array" ref="A4513">INDEX('All Matches'!$A$2:$A$25000,MATCH(B4513&amp;C4513&amp;G4513,'All Matches'!$C$2:$C$25000&amp;'All Matches'!$B$2:$B$25000&amp;'All Matches'!$E$2:$E$25000,0))</f>
        <v>1819155</v>
      </c>
      <c r="B4513">
        <f>INDEX(Teams!$B$2:$B$50,MATCH(D4513,Teams!$A$2:$A$50,0))</f>
        <v>36</v>
      </c>
      <c r="C4513" s="2">
        <v>43442</v>
      </c>
      <c r="D4513" t="s">
        <v>25</v>
      </c>
      <c r="E4513" t="s">
        <v>201</v>
      </c>
      <c r="F4513" t="s">
        <v>10</v>
      </c>
      <c r="G4513">
        <f>INDEX(Teams!$B$2:$B$50,MATCH(F4513,Teams!$A$2:$A$50,0))</f>
        <v>21</v>
      </c>
      <c r="H4513">
        <v>67</v>
      </c>
      <c r="J4513">
        <v>1</v>
      </c>
    </row>
    <row r="4514" spans="1:10" x14ac:dyDescent="0.2">
      <c r="A4514">
        <f t="array" ref="A4514">INDEX('All Matches'!$A$2:$A$25000,MATCH(B4514&amp;C4514&amp;G4514,'All Matches'!$C$2:$C$25000&amp;'All Matches'!$B$2:$B$25000&amp;'All Matches'!$E$2:$E$25000,0))</f>
        <v>1819156</v>
      </c>
      <c r="B4514">
        <f>INDEX(Teams!$B$2:$B$50,MATCH(D4514,Teams!$A$2:$A$50,0))</f>
        <v>29</v>
      </c>
      <c r="C4514" s="2">
        <v>43442</v>
      </c>
      <c r="D4514" t="s">
        <v>42</v>
      </c>
      <c r="E4514" t="s">
        <v>208</v>
      </c>
      <c r="F4514" t="s">
        <v>23</v>
      </c>
      <c r="G4514">
        <f>INDEX(Teams!$B$2:$B$50,MATCH(F4514,Teams!$A$2:$A$50,0))</f>
        <v>15</v>
      </c>
      <c r="H4514">
        <v>48</v>
      </c>
    </row>
    <row r="4515" spans="1:10" x14ac:dyDescent="0.2">
      <c r="A4515">
        <f t="array" ref="A4515">INDEX('All Matches'!$A$2:$A$25000,MATCH(B4515&amp;C4515&amp;G4515,'All Matches'!$C$2:$C$25000&amp;'All Matches'!$B$2:$B$25000&amp;'All Matches'!$E$2:$E$25000,0))</f>
        <v>1819156</v>
      </c>
      <c r="B4515">
        <f>INDEX(Teams!$B$2:$B$50,MATCH(D4515,Teams!$A$2:$A$50,0))</f>
        <v>29</v>
      </c>
      <c r="C4515" s="2">
        <v>43442</v>
      </c>
      <c r="D4515" t="s">
        <v>42</v>
      </c>
      <c r="E4515" t="s">
        <v>794</v>
      </c>
      <c r="F4515" t="s">
        <v>23</v>
      </c>
      <c r="G4515">
        <f>INDEX(Teams!$B$2:$B$50,MATCH(F4515,Teams!$A$2:$A$50,0))</f>
        <v>15</v>
      </c>
      <c r="H4515">
        <v>62</v>
      </c>
    </row>
    <row r="4516" spans="1:10" x14ac:dyDescent="0.2">
      <c r="A4516">
        <f t="array" ref="A4516">INDEX('All Matches'!$A$2:$A$25000,MATCH(B4516&amp;C4516&amp;G4516,'All Matches'!$C$2:$C$25000&amp;'All Matches'!$B$2:$B$25000&amp;'All Matches'!$E$2:$E$25000,0))</f>
        <v>1819156</v>
      </c>
      <c r="B4516">
        <f>INDEX(Teams!$B$2:$B$50,MATCH(D4516,Teams!$A$2:$A$50,0))</f>
        <v>29</v>
      </c>
      <c r="C4516" s="2">
        <v>43442</v>
      </c>
      <c r="D4516" t="s">
        <v>42</v>
      </c>
      <c r="E4516" t="s">
        <v>131</v>
      </c>
      <c r="F4516" t="s">
        <v>23</v>
      </c>
      <c r="G4516">
        <f>INDEX(Teams!$B$2:$B$50,MATCH(F4516,Teams!$A$2:$A$50,0))</f>
        <v>15</v>
      </c>
      <c r="H4516">
        <v>65</v>
      </c>
    </row>
    <row r="4517" spans="1:10" x14ac:dyDescent="0.2">
      <c r="A4517">
        <f t="array" ref="A4517">INDEX('All Matches'!$A$2:$A$25000,MATCH(B4517&amp;C4517&amp;G4517,'All Matches'!$C$2:$C$25000&amp;'All Matches'!$B$2:$B$25000&amp;'All Matches'!$E$2:$E$25000,0))</f>
        <v>1819156</v>
      </c>
      <c r="B4517">
        <f>INDEX(Teams!$B$2:$B$50,MATCH(D4517,Teams!$A$2:$A$50,0))</f>
        <v>15</v>
      </c>
      <c r="C4517" s="2">
        <v>43442</v>
      </c>
      <c r="D4517" t="s">
        <v>23</v>
      </c>
      <c r="E4517" t="s">
        <v>190</v>
      </c>
      <c r="F4517" t="s">
        <v>42</v>
      </c>
      <c r="G4517">
        <f>INDEX(Teams!$B$2:$B$50,MATCH(F4517,Teams!$A$2:$A$50,0))</f>
        <v>29</v>
      </c>
      <c r="H4517">
        <v>6</v>
      </c>
    </row>
    <row r="4518" spans="1:10" x14ac:dyDescent="0.2">
      <c r="A4518">
        <f t="array" ref="A4518">INDEX('All Matches'!$A$2:$A$25000,MATCH(B4518&amp;C4518&amp;G4518,'All Matches'!$C$2:$C$25000&amp;'All Matches'!$B$2:$B$25000&amp;'All Matches'!$E$2:$E$25000,0))</f>
        <v>1819156</v>
      </c>
      <c r="B4518">
        <f>INDEX(Teams!$B$2:$B$50,MATCH(D4518,Teams!$A$2:$A$50,0))</f>
        <v>15</v>
      </c>
      <c r="C4518" s="2">
        <v>43442</v>
      </c>
      <c r="D4518" t="s">
        <v>23</v>
      </c>
      <c r="E4518" t="s">
        <v>24</v>
      </c>
      <c r="F4518" t="s">
        <v>42</v>
      </c>
      <c r="G4518">
        <f>INDEX(Teams!$B$2:$B$50,MATCH(F4518,Teams!$A$2:$A$50,0))</f>
        <v>29</v>
      </c>
      <c r="H4518">
        <v>76</v>
      </c>
    </row>
    <row r="4519" spans="1:10" x14ac:dyDescent="0.2">
      <c r="A4519">
        <f t="array" ref="A4519">INDEX('All Matches'!$A$2:$A$25000,MATCH(B4519&amp;C4519&amp;G4519,'All Matches'!$C$2:$C$25000&amp;'All Matches'!$B$2:$B$25000&amp;'All Matches'!$E$2:$E$25000,0))</f>
        <v>1819157</v>
      </c>
      <c r="B4519">
        <f>INDEX(Teams!$B$2:$B$50,MATCH(D4519,Teams!$A$2:$A$50,0))</f>
        <v>14</v>
      </c>
      <c r="C4519" s="2">
        <v>43442</v>
      </c>
      <c r="D4519" t="s">
        <v>27</v>
      </c>
      <c r="E4519" t="s">
        <v>28</v>
      </c>
      <c r="F4519" t="s">
        <v>45</v>
      </c>
      <c r="G4519">
        <f>INDEX(Teams!$B$2:$B$50,MATCH(F4519,Teams!$A$2:$A$50,0))</f>
        <v>20</v>
      </c>
      <c r="H4519">
        <v>45</v>
      </c>
    </row>
    <row r="4520" spans="1:10" x14ac:dyDescent="0.2">
      <c r="A4520">
        <f t="array" ref="A4520">INDEX('All Matches'!$A$2:$A$25000,MATCH(B4520&amp;C4520&amp;G4520,'All Matches'!$C$2:$C$25000&amp;'All Matches'!$B$2:$B$25000&amp;'All Matches'!$E$2:$E$25000,0))</f>
        <v>1819157</v>
      </c>
      <c r="B4520">
        <f>INDEX(Teams!$B$2:$B$50,MATCH(D4520,Teams!$A$2:$A$50,0))</f>
        <v>14</v>
      </c>
      <c r="C4520" s="2">
        <v>43442</v>
      </c>
      <c r="D4520" t="s">
        <v>27</v>
      </c>
      <c r="E4520" t="s">
        <v>209</v>
      </c>
      <c r="F4520" t="s">
        <v>45</v>
      </c>
      <c r="G4520">
        <f>INDEX(Teams!$B$2:$B$50,MATCH(F4520,Teams!$A$2:$A$50,0))</f>
        <v>20</v>
      </c>
      <c r="H4520">
        <v>78</v>
      </c>
    </row>
    <row r="4521" spans="1:10" x14ac:dyDescent="0.2">
      <c r="A4521">
        <f t="array" ref="A4521">INDEX('All Matches'!$A$2:$A$25000,MATCH(B4521&amp;C4521&amp;G4521,'All Matches'!$C$2:$C$25000&amp;'All Matches'!$B$2:$B$25000&amp;'All Matches'!$E$2:$E$25000,0))</f>
        <v>1819158</v>
      </c>
      <c r="B4521">
        <f>INDEX(Teams!$B$2:$B$50,MATCH(D4521,Teams!$A$2:$A$50,0))</f>
        <v>26</v>
      </c>
      <c r="C4521" s="2">
        <v>43442</v>
      </c>
      <c r="D4521" t="s">
        <v>17</v>
      </c>
      <c r="E4521" t="s">
        <v>183</v>
      </c>
      <c r="F4521" t="s">
        <v>12</v>
      </c>
      <c r="G4521">
        <f>INDEX(Teams!$B$2:$B$50,MATCH(F4521,Teams!$A$2:$A$50,0))</f>
        <v>18</v>
      </c>
      <c r="H4521">
        <v>45</v>
      </c>
    </row>
    <row r="4522" spans="1:10" x14ac:dyDescent="0.2">
      <c r="A4522">
        <f t="array" ref="A4522">INDEX('All Matches'!$A$2:$A$25000,MATCH(B4522&amp;C4522&amp;G4522,'All Matches'!$C$2:$C$25000&amp;'All Matches'!$B$2:$B$25000&amp;'All Matches'!$E$2:$E$25000,0))</f>
        <v>1819158</v>
      </c>
      <c r="B4522">
        <f>INDEX(Teams!$B$2:$B$50,MATCH(D4522,Teams!$A$2:$A$50,0))</f>
        <v>26</v>
      </c>
      <c r="C4522" s="2">
        <v>43442</v>
      </c>
      <c r="D4522" t="s">
        <v>17</v>
      </c>
      <c r="E4522" t="s">
        <v>19</v>
      </c>
      <c r="F4522" t="s">
        <v>12</v>
      </c>
      <c r="G4522">
        <f>INDEX(Teams!$B$2:$B$50,MATCH(F4522,Teams!$A$2:$A$50,0))</f>
        <v>18</v>
      </c>
      <c r="H4522">
        <v>58</v>
      </c>
    </row>
    <row r="4523" spans="1:10" x14ac:dyDescent="0.2">
      <c r="A4523">
        <f t="array" ref="A4523">INDEX('All Matches'!$A$2:$A$25000,MATCH(B4523&amp;C4523&amp;G4523,'All Matches'!$C$2:$C$25000&amp;'All Matches'!$B$2:$B$25000&amp;'All Matches'!$E$2:$E$25000,0))</f>
        <v>1819159</v>
      </c>
      <c r="B4523">
        <f>INDEX(Teams!$B$2:$B$50,MATCH(D4523,Teams!$A$2:$A$50,0))</f>
        <v>22</v>
      </c>
      <c r="C4523" s="2">
        <v>43443</v>
      </c>
      <c r="D4523" t="s">
        <v>15</v>
      </c>
      <c r="E4523" t="s">
        <v>783</v>
      </c>
      <c r="F4523" t="s">
        <v>35</v>
      </c>
      <c r="G4523">
        <f>INDEX(Teams!$B$2:$B$50,MATCH(F4523,Teams!$A$2:$A$50,0))</f>
        <v>42</v>
      </c>
      <c r="H4523">
        <v>23</v>
      </c>
    </row>
    <row r="4524" spans="1:10" x14ac:dyDescent="0.2">
      <c r="A4524">
        <f t="array" ref="A4524">INDEX('All Matches'!$A$2:$A$25000,MATCH(B4524&amp;C4524&amp;G4524,'All Matches'!$C$2:$C$25000&amp;'All Matches'!$B$2:$B$25000&amp;'All Matches'!$E$2:$E$25000,0))</f>
        <v>1819159</v>
      </c>
      <c r="B4524">
        <f>INDEX(Teams!$B$2:$B$50,MATCH(D4524,Teams!$A$2:$A$50,0))</f>
        <v>42</v>
      </c>
      <c r="C4524" s="2">
        <v>43443</v>
      </c>
      <c r="D4524" t="s">
        <v>35</v>
      </c>
      <c r="E4524" t="s">
        <v>202</v>
      </c>
      <c r="F4524" t="s">
        <v>15</v>
      </c>
      <c r="G4524">
        <f>INDEX(Teams!$B$2:$B$50,MATCH(F4524,Teams!$A$2:$A$50,0))</f>
        <v>22</v>
      </c>
      <c r="H4524">
        <v>17</v>
      </c>
    </row>
    <row r="4525" spans="1:10" x14ac:dyDescent="0.2">
      <c r="A4525">
        <f t="array" ref="A4525">INDEX('All Matches'!$A$2:$A$25000,MATCH(B4525&amp;C4525&amp;G4525,'All Matches'!$C$2:$C$25000&amp;'All Matches'!$B$2:$B$25000&amp;'All Matches'!$E$2:$E$25000,0))</f>
        <v>1819159</v>
      </c>
      <c r="B4525">
        <f>INDEX(Teams!$B$2:$B$50,MATCH(D4525,Teams!$A$2:$A$50,0))</f>
        <v>42</v>
      </c>
      <c r="C4525" s="2">
        <v>43443</v>
      </c>
      <c r="D4525" t="s">
        <v>35</v>
      </c>
      <c r="E4525" t="s">
        <v>145</v>
      </c>
      <c r="F4525" t="s">
        <v>15</v>
      </c>
      <c r="G4525">
        <f>INDEX(Teams!$B$2:$B$50,MATCH(F4525,Teams!$A$2:$A$50,0))</f>
        <v>22</v>
      </c>
      <c r="H4525">
        <v>90</v>
      </c>
    </row>
    <row r="4526" spans="1:10" x14ac:dyDescent="0.2">
      <c r="A4526">
        <f t="array" ref="A4526">INDEX('All Matches'!$A$2:$A$25000,MATCH(B4526&amp;C4526&amp;G4526,'All Matches'!$C$2:$C$25000&amp;'All Matches'!$B$2:$B$25000&amp;'All Matches'!$E$2:$E$25000,0))</f>
        <v>1819160</v>
      </c>
      <c r="B4526">
        <f>INDEX(Teams!$B$2:$B$50,MATCH(D4526,Teams!$A$2:$A$50,0))</f>
        <v>16</v>
      </c>
      <c r="C4526" s="2">
        <v>43444</v>
      </c>
      <c r="D4526" t="s">
        <v>37</v>
      </c>
      <c r="E4526" t="s">
        <v>39</v>
      </c>
      <c r="F4526" t="s">
        <v>32</v>
      </c>
      <c r="G4526">
        <f>INDEX(Teams!$B$2:$B$50,MATCH(F4526,Teams!$A$2:$A$50,0))</f>
        <v>27</v>
      </c>
      <c r="H4526">
        <v>15</v>
      </c>
    </row>
    <row r="4527" spans="1:10" x14ac:dyDescent="0.2">
      <c r="A4527">
        <f t="array" ref="A4527">INDEX('All Matches'!$A$2:$A$25000,MATCH(B4527&amp;C4527&amp;G4527,'All Matches'!$C$2:$C$25000&amp;'All Matches'!$B$2:$B$25000&amp;'All Matches'!$E$2:$E$25000,0))</f>
        <v>1819160</v>
      </c>
      <c r="B4527">
        <f>INDEX(Teams!$B$2:$B$50,MATCH(D4527,Teams!$A$2:$A$50,0))</f>
        <v>16</v>
      </c>
      <c r="C4527" s="2">
        <v>43444</v>
      </c>
      <c r="D4527" t="s">
        <v>37</v>
      </c>
      <c r="E4527" t="s">
        <v>210</v>
      </c>
      <c r="F4527" t="s">
        <v>32</v>
      </c>
      <c r="G4527">
        <f>INDEX(Teams!$B$2:$B$50,MATCH(F4527,Teams!$A$2:$A$50,0))</f>
        <v>27</v>
      </c>
      <c r="H4527">
        <v>90</v>
      </c>
    </row>
    <row r="4528" spans="1:10" x14ac:dyDescent="0.2">
      <c r="A4528">
        <f t="array" ref="A4528">INDEX('All Matches'!$A$2:$A$25000,MATCH(B4528&amp;C4528&amp;G4528,'All Matches'!$C$2:$C$25000&amp;'All Matches'!$B$2:$B$25000&amp;'All Matches'!$E$2:$E$25000,0))</f>
        <v>1819160</v>
      </c>
      <c r="B4528">
        <f>INDEX(Teams!$B$2:$B$50,MATCH(D4528,Teams!$A$2:$A$50,0))</f>
        <v>27</v>
      </c>
      <c r="C4528" s="2">
        <v>43444</v>
      </c>
      <c r="D4528" t="s">
        <v>32</v>
      </c>
      <c r="E4528" t="s">
        <v>211</v>
      </c>
      <c r="F4528" t="s">
        <v>37</v>
      </c>
      <c r="G4528">
        <f>INDEX(Teams!$B$2:$B$50,MATCH(F4528,Teams!$A$2:$A$50,0))</f>
        <v>16</v>
      </c>
      <c r="H4528">
        <v>63</v>
      </c>
      <c r="I4528">
        <v>1</v>
      </c>
    </row>
    <row r="4529" spans="1:8" x14ac:dyDescent="0.2">
      <c r="A4529">
        <f t="array" ref="A4529">INDEX('All Matches'!$A$2:$A$25000,MATCH(B4529&amp;C4529&amp;G4529,'All Matches'!$C$2:$C$25000&amp;'All Matches'!$B$2:$B$25000&amp;'All Matches'!$E$2:$E$25000,0))</f>
        <v>1819160</v>
      </c>
      <c r="B4529">
        <f>INDEX(Teams!$B$2:$B$50,MATCH(D4529,Teams!$A$2:$A$50,0))</f>
        <v>27</v>
      </c>
      <c r="C4529" s="2">
        <v>43444</v>
      </c>
      <c r="D4529" t="s">
        <v>32</v>
      </c>
      <c r="E4529" t="s">
        <v>199</v>
      </c>
      <c r="F4529" t="s">
        <v>37</v>
      </c>
      <c r="G4529">
        <f>INDEX(Teams!$B$2:$B$50,MATCH(F4529,Teams!$A$2:$A$50,0))</f>
        <v>16</v>
      </c>
      <c r="H4529">
        <v>65</v>
      </c>
    </row>
    <row r="4530" spans="1:8" x14ac:dyDescent="0.2">
      <c r="A4530">
        <f t="array" ref="A4530">INDEX('All Matches'!$A$2:$A$25000,MATCH(B4530&amp;C4530&amp;G4530,'All Matches'!$C$2:$C$25000&amp;'All Matches'!$B$2:$B$25000&amp;'All Matches'!$E$2:$E$25000,0))</f>
        <v>1819161</v>
      </c>
      <c r="B4530">
        <f>INDEX(Teams!$B$2:$B$50,MATCH(D4530,Teams!$A$2:$A$50,0))</f>
        <v>20</v>
      </c>
      <c r="C4530" s="2">
        <v>43449</v>
      </c>
      <c r="D4530" t="s">
        <v>45</v>
      </c>
      <c r="E4530" t="s">
        <v>69</v>
      </c>
      <c r="F4530" t="s">
        <v>37</v>
      </c>
      <c r="G4530">
        <f>INDEX(Teams!$B$2:$B$50,MATCH(F4530,Teams!$A$2:$A$50,0))</f>
        <v>16</v>
      </c>
      <c r="H4530">
        <v>22</v>
      </c>
    </row>
    <row r="4531" spans="1:8" x14ac:dyDescent="0.2">
      <c r="A4531">
        <f t="array" ref="A4531">INDEX('All Matches'!$A$2:$A$25000,MATCH(B4531&amp;C4531&amp;G4531,'All Matches'!$C$2:$C$25000&amp;'All Matches'!$B$2:$B$25000&amp;'All Matches'!$E$2:$E$25000,0))</f>
        <v>1819161</v>
      </c>
      <c r="B4531">
        <f>INDEX(Teams!$B$2:$B$50,MATCH(D4531,Teams!$A$2:$A$50,0))</f>
        <v>20</v>
      </c>
      <c r="C4531" s="2">
        <v>43449</v>
      </c>
      <c r="D4531" t="s">
        <v>45</v>
      </c>
      <c r="E4531" t="s">
        <v>69</v>
      </c>
      <c r="F4531" t="s">
        <v>37</v>
      </c>
      <c r="G4531">
        <f>INDEX(Teams!$B$2:$B$50,MATCH(F4531,Teams!$A$2:$A$50,0))</f>
        <v>16</v>
      </c>
      <c r="H4531">
        <v>50</v>
      </c>
    </row>
    <row r="4532" spans="1:8" x14ac:dyDescent="0.2">
      <c r="A4532">
        <f t="array" ref="A4532">INDEX('All Matches'!$A$2:$A$25000,MATCH(B4532&amp;C4532&amp;G4532,'All Matches'!$C$2:$C$25000&amp;'All Matches'!$B$2:$B$25000&amp;'All Matches'!$E$2:$E$25000,0))</f>
        <v>1819161</v>
      </c>
      <c r="B4532">
        <f>INDEX(Teams!$B$2:$B$50,MATCH(D4532,Teams!$A$2:$A$50,0))</f>
        <v>20</v>
      </c>
      <c r="C4532" s="2">
        <v>43449</v>
      </c>
      <c r="D4532" t="s">
        <v>45</v>
      </c>
      <c r="E4532" t="s">
        <v>46</v>
      </c>
      <c r="F4532" t="s">
        <v>37</v>
      </c>
      <c r="G4532">
        <f>INDEX(Teams!$B$2:$B$50,MATCH(F4532,Teams!$A$2:$A$50,0))</f>
        <v>16</v>
      </c>
      <c r="H4532">
        <v>69</v>
      </c>
    </row>
    <row r="4533" spans="1:8" x14ac:dyDescent="0.2">
      <c r="A4533">
        <f t="array" ref="A4533">INDEX('All Matches'!$A$2:$A$25000,MATCH(B4533&amp;C4533&amp;G4533,'All Matches'!$C$2:$C$25000&amp;'All Matches'!$B$2:$B$25000&amp;'All Matches'!$E$2:$E$25000,0))</f>
        <v>1819161</v>
      </c>
      <c r="B4533">
        <f>INDEX(Teams!$B$2:$B$50,MATCH(D4533,Teams!$A$2:$A$50,0))</f>
        <v>16</v>
      </c>
      <c r="C4533" s="2">
        <v>43449</v>
      </c>
      <c r="D4533" t="s">
        <v>37</v>
      </c>
      <c r="E4533" t="s">
        <v>95</v>
      </c>
      <c r="F4533" t="s">
        <v>45</v>
      </c>
      <c r="G4533">
        <f>INDEX(Teams!$B$2:$B$50,MATCH(F4533,Teams!$A$2:$A$50,0))</f>
        <v>20</v>
      </c>
      <c r="H4533">
        <v>65</v>
      </c>
    </row>
    <row r="4534" spans="1:8" x14ac:dyDescent="0.2">
      <c r="A4534">
        <f t="array" ref="A4534">INDEX('All Matches'!$A$2:$A$25000,MATCH(B4534&amp;C4534&amp;G4534,'All Matches'!$C$2:$C$25000&amp;'All Matches'!$B$2:$B$25000&amp;'All Matches'!$E$2:$E$25000,0))</f>
        <v>1819162</v>
      </c>
      <c r="B4534">
        <f>INDEX(Teams!$B$2:$B$50,MATCH(D4534,Teams!$A$2:$A$50,0))</f>
        <v>15</v>
      </c>
      <c r="C4534" s="2">
        <v>43449</v>
      </c>
      <c r="D4534" t="s">
        <v>23</v>
      </c>
      <c r="E4534" t="s">
        <v>170</v>
      </c>
      <c r="F4534" t="s">
        <v>12</v>
      </c>
      <c r="G4534">
        <f>INDEX(Teams!$B$2:$B$50,MATCH(F4534,Teams!$A$2:$A$50,0))</f>
        <v>18</v>
      </c>
      <c r="H4534">
        <v>39</v>
      </c>
    </row>
    <row r="4535" spans="1:8" x14ac:dyDescent="0.2">
      <c r="A4535">
        <f t="array" ref="A4535">INDEX('All Matches'!$A$2:$A$25000,MATCH(B4535&amp;C4535&amp;G4535,'All Matches'!$C$2:$C$25000&amp;'All Matches'!$B$2:$B$25000&amp;'All Matches'!$E$2:$E$25000,0))</f>
        <v>1819163</v>
      </c>
      <c r="B4535">
        <f>INDEX(Teams!$B$2:$B$50,MATCH(D4535,Teams!$A$2:$A$50,0))</f>
        <v>22</v>
      </c>
      <c r="C4535" s="2">
        <v>43449</v>
      </c>
      <c r="D4535" t="s">
        <v>15</v>
      </c>
      <c r="E4535" t="s">
        <v>177</v>
      </c>
      <c r="F4535" t="s">
        <v>29</v>
      </c>
      <c r="G4535">
        <f>INDEX(Teams!$B$2:$B$50,MATCH(F4535,Teams!$A$2:$A$50,0))</f>
        <v>17</v>
      </c>
      <c r="H4535">
        <v>55</v>
      </c>
    </row>
    <row r="4536" spans="1:8" x14ac:dyDescent="0.2">
      <c r="A4536">
        <f t="array" ref="A4536">INDEX('All Matches'!$A$2:$A$25000,MATCH(B4536&amp;C4536&amp;G4536,'All Matches'!$C$2:$C$25000&amp;'All Matches'!$B$2:$B$25000&amp;'All Matches'!$E$2:$E$25000,0))</f>
        <v>1819164</v>
      </c>
      <c r="B4536">
        <f>INDEX(Teams!$B$2:$B$50,MATCH(D4536,Teams!$A$2:$A$50,0))</f>
        <v>26</v>
      </c>
      <c r="C4536" s="2">
        <v>43449</v>
      </c>
      <c r="D4536" t="s">
        <v>17</v>
      </c>
      <c r="E4536" t="s">
        <v>212</v>
      </c>
      <c r="F4536" t="s">
        <v>64</v>
      </c>
      <c r="G4536">
        <f>INDEX(Teams!$B$2:$B$50,MATCH(F4536,Teams!$A$2:$A$50,0))</f>
        <v>13</v>
      </c>
      <c r="H4536">
        <v>90</v>
      </c>
    </row>
    <row r="4537" spans="1:8" x14ac:dyDescent="0.2">
      <c r="A4537">
        <f t="array" ref="A4537">INDEX('All Matches'!$A$2:$A$25000,MATCH(B4537&amp;C4537&amp;G4537,'All Matches'!$C$2:$C$25000&amp;'All Matches'!$B$2:$B$25000&amp;'All Matches'!$E$2:$E$25000,0))</f>
        <v>1819165</v>
      </c>
      <c r="B4537">
        <f>INDEX(Teams!$B$2:$B$50,MATCH(D4537,Teams!$A$2:$A$50,0))</f>
        <v>27</v>
      </c>
      <c r="C4537" s="2">
        <v>43449</v>
      </c>
      <c r="D4537" t="s">
        <v>32</v>
      </c>
      <c r="E4537" t="s">
        <v>165</v>
      </c>
      <c r="F4537" t="s">
        <v>22</v>
      </c>
      <c r="G4537">
        <f>INDEX(Teams!$B$2:$B$50,MATCH(F4537,Teams!$A$2:$A$50,0))</f>
        <v>35</v>
      </c>
      <c r="H4537">
        <v>16</v>
      </c>
    </row>
    <row r="4538" spans="1:8" x14ac:dyDescent="0.2">
      <c r="A4538">
        <f t="array" ref="A4538">INDEX('All Matches'!$A$2:$A$25000,MATCH(B4538&amp;C4538&amp;G4538,'All Matches'!$C$2:$C$25000&amp;'All Matches'!$B$2:$B$25000&amp;'All Matches'!$E$2:$E$25000,0))</f>
        <v>1819165</v>
      </c>
      <c r="B4538">
        <f>INDEX(Teams!$B$2:$B$50,MATCH(D4538,Teams!$A$2:$A$50,0))</f>
        <v>27</v>
      </c>
      <c r="C4538" s="2">
        <v>43449</v>
      </c>
      <c r="D4538" t="s">
        <v>32</v>
      </c>
      <c r="E4538" t="s">
        <v>87</v>
      </c>
      <c r="F4538" t="s">
        <v>22</v>
      </c>
      <c r="G4538">
        <f>INDEX(Teams!$B$2:$B$50,MATCH(F4538,Teams!$A$2:$A$50,0))</f>
        <v>35</v>
      </c>
      <c r="H4538">
        <v>52</v>
      </c>
    </row>
    <row r="4539" spans="1:8" x14ac:dyDescent="0.2">
      <c r="A4539">
        <f t="array" ref="A4539">INDEX('All Matches'!$A$2:$A$25000,MATCH(B4539&amp;C4539&amp;G4539,'All Matches'!$C$2:$C$25000&amp;'All Matches'!$B$2:$B$25000&amp;'All Matches'!$E$2:$E$25000,0))</f>
        <v>1819165</v>
      </c>
      <c r="B4539">
        <f>INDEX(Teams!$B$2:$B$50,MATCH(D4539,Teams!$A$2:$A$50,0))</f>
        <v>27</v>
      </c>
      <c r="C4539" s="2">
        <v>43449</v>
      </c>
      <c r="D4539" t="s">
        <v>32</v>
      </c>
      <c r="E4539" t="s">
        <v>213</v>
      </c>
      <c r="F4539" t="s">
        <v>22</v>
      </c>
      <c r="G4539">
        <f>INDEX(Teams!$B$2:$B$50,MATCH(F4539,Teams!$A$2:$A$50,0))</f>
        <v>35</v>
      </c>
      <c r="H4539">
        <v>68</v>
      </c>
    </row>
    <row r="4540" spans="1:8" x14ac:dyDescent="0.2">
      <c r="A4540">
        <f t="array" ref="A4540">INDEX('All Matches'!$A$2:$A$25000,MATCH(B4540&amp;C4540&amp;G4540,'All Matches'!$C$2:$C$25000&amp;'All Matches'!$B$2:$B$25000&amp;'All Matches'!$E$2:$E$25000,0))</f>
        <v>1819165</v>
      </c>
      <c r="B4540">
        <f>INDEX(Teams!$B$2:$B$50,MATCH(D4540,Teams!$A$2:$A$50,0))</f>
        <v>35</v>
      </c>
      <c r="C4540" s="2">
        <v>43449</v>
      </c>
      <c r="D4540" t="s">
        <v>22</v>
      </c>
      <c r="E4540" t="s">
        <v>189</v>
      </c>
      <c r="F4540" t="s">
        <v>32</v>
      </c>
      <c r="G4540">
        <f>INDEX(Teams!$B$2:$B$50,MATCH(F4540,Teams!$A$2:$A$50,0))</f>
        <v>27</v>
      </c>
      <c r="H4540">
        <v>80</v>
      </c>
    </row>
    <row r="4541" spans="1:8" x14ac:dyDescent="0.2">
      <c r="A4541">
        <f t="array" ref="A4541">INDEX('All Matches'!$A$2:$A$25000,MATCH(B4541&amp;C4541&amp;G4541,'All Matches'!$C$2:$C$25000&amp;'All Matches'!$B$2:$B$25000&amp;'All Matches'!$E$2:$E$25000,0))</f>
        <v>1819165</v>
      </c>
      <c r="B4541">
        <f>INDEX(Teams!$B$2:$B$50,MATCH(D4541,Teams!$A$2:$A$50,0))</f>
        <v>35</v>
      </c>
      <c r="C4541" s="2">
        <v>43449</v>
      </c>
      <c r="D4541" t="s">
        <v>22</v>
      </c>
      <c r="E4541" t="s">
        <v>156</v>
      </c>
      <c r="F4541" t="s">
        <v>32</v>
      </c>
      <c r="G4541">
        <f>INDEX(Teams!$B$2:$B$50,MATCH(F4541,Teams!$A$2:$A$50,0))</f>
        <v>27</v>
      </c>
      <c r="H4541">
        <v>82</v>
      </c>
    </row>
    <row r="4542" spans="1:8" x14ac:dyDescent="0.2">
      <c r="A4542">
        <f t="array" ref="A4542">INDEX('All Matches'!$A$2:$A$25000,MATCH(B4542&amp;C4542&amp;G4542,'All Matches'!$C$2:$C$25000&amp;'All Matches'!$B$2:$B$25000&amp;'All Matches'!$E$2:$E$25000,0))</f>
        <v>1819166</v>
      </c>
      <c r="B4542">
        <f>INDEX(Teams!$B$2:$B$50,MATCH(D4542,Teams!$A$2:$A$50,0))</f>
        <v>42</v>
      </c>
      <c r="C4542" s="2">
        <v>43449</v>
      </c>
      <c r="D4542" t="s">
        <v>35</v>
      </c>
      <c r="E4542" t="s">
        <v>38</v>
      </c>
      <c r="F4542" t="s">
        <v>20</v>
      </c>
      <c r="G4542">
        <f>INDEX(Teams!$B$2:$B$50,MATCH(F4542,Teams!$A$2:$A$50,0))</f>
        <v>11</v>
      </c>
      <c r="H4542">
        <v>12</v>
      </c>
    </row>
    <row r="4543" spans="1:8" x14ac:dyDescent="0.2">
      <c r="A4543">
        <f t="array" ref="A4543">INDEX('All Matches'!$A$2:$A$25000,MATCH(B4543&amp;C4543&amp;G4543,'All Matches'!$C$2:$C$25000&amp;'All Matches'!$B$2:$B$25000&amp;'All Matches'!$E$2:$E$25000,0))</f>
        <v>1819166</v>
      </c>
      <c r="B4543">
        <f>INDEX(Teams!$B$2:$B$50,MATCH(D4543,Teams!$A$2:$A$50,0))</f>
        <v>42</v>
      </c>
      <c r="C4543" s="2">
        <v>43449</v>
      </c>
      <c r="D4543" t="s">
        <v>35</v>
      </c>
      <c r="E4543" t="s">
        <v>136</v>
      </c>
      <c r="F4543" t="s">
        <v>20</v>
      </c>
      <c r="G4543">
        <f>INDEX(Teams!$B$2:$B$50,MATCH(F4543,Teams!$A$2:$A$50,0))</f>
        <v>11</v>
      </c>
      <c r="H4543">
        <v>90</v>
      </c>
    </row>
    <row r="4544" spans="1:8" x14ac:dyDescent="0.2">
      <c r="A4544">
        <f t="array" ref="A4544">INDEX('All Matches'!$A$2:$A$25000,MATCH(B4544&amp;C4544&amp;G4544,'All Matches'!$C$2:$C$25000&amp;'All Matches'!$B$2:$B$25000&amp;'All Matches'!$E$2:$E$25000,0))</f>
        <v>1819167</v>
      </c>
      <c r="B4544">
        <f>INDEX(Teams!$B$2:$B$50,MATCH(D4544,Teams!$A$2:$A$50,0))</f>
        <v>29</v>
      </c>
      <c r="C4544" s="2">
        <v>43449</v>
      </c>
      <c r="D4544" t="s">
        <v>42</v>
      </c>
      <c r="E4544" t="s">
        <v>208</v>
      </c>
      <c r="F4544" t="s">
        <v>25</v>
      </c>
      <c r="G4544">
        <f>INDEX(Teams!$B$2:$B$50,MATCH(F4544,Teams!$A$2:$A$50,0))</f>
        <v>36</v>
      </c>
      <c r="H4544">
        <v>17</v>
      </c>
    </row>
    <row r="4545" spans="1:8" x14ac:dyDescent="0.2">
      <c r="A4545">
        <f t="array" ref="A4545">INDEX('All Matches'!$A$2:$A$25000,MATCH(B4545&amp;C4545&amp;G4545,'All Matches'!$C$2:$C$25000&amp;'All Matches'!$B$2:$B$25000&amp;'All Matches'!$E$2:$E$25000,0))</f>
        <v>1819167</v>
      </c>
      <c r="B4545">
        <f>INDEX(Teams!$B$2:$B$50,MATCH(D4545,Teams!$A$2:$A$50,0))</f>
        <v>29</v>
      </c>
      <c r="C4545" s="2">
        <v>43449</v>
      </c>
      <c r="D4545" t="s">
        <v>42</v>
      </c>
      <c r="E4545" t="s">
        <v>198</v>
      </c>
      <c r="F4545" t="s">
        <v>25</v>
      </c>
      <c r="G4545">
        <f>INDEX(Teams!$B$2:$B$50,MATCH(F4545,Teams!$A$2:$A$50,0))</f>
        <v>36</v>
      </c>
      <c r="H4545">
        <v>29</v>
      </c>
    </row>
    <row r="4546" spans="1:8" x14ac:dyDescent="0.2">
      <c r="A4546">
        <f t="array" ref="A4546">INDEX('All Matches'!$A$2:$A$25000,MATCH(B4546&amp;C4546&amp;G4546,'All Matches'!$C$2:$C$25000&amp;'All Matches'!$B$2:$B$25000&amp;'All Matches'!$E$2:$E$25000,0))</f>
        <v>1819168</v>
      </c>
      <c r="B4546">
        <f>INDEX(Teams!$B$2:$B$50,MATCH(D4546,Teams!$A$2:$A$50,0))</f>
        <v>12</v>
      </c>
      <c r="C4546" s="2">
        <v>43450</v>
      </c>
      <c r="D4546" t="s">
        <v>34</v>
      </c>
      <c r="E4546" t="s">
        <v>214</v>
      </c>
      <c r="F4546" t="s">
        <v>27</v>
      </c>
      <c r="G4546">
        <f>INDEX(Teams!$B$2:$B$50,MATCH(F4546,Teams!$A$2:$A$50,0))</f>
        <v>14</v>
      </c>
      <c r="H4546">
        <v>66</v>
      </c>
    </row>
    <row r="4547" spans="1:8" x14ac:dyDescent="0.2">
      <c r="A4547">
        <f t="array" ref="A4547">INDEX('All Matches'!$A$2:$A$25000,MATCH(B4547&amp;C4547&amp;G4547,'All Matches'!$C$2:$C$25000&amp;'All Matches'!$B$2:$B$25000&amp;'All Matches'!$E$2:$E$25000,0))</f>
        <v>1819168</v>
      </c>
      <c r="B4547">
        <f>INDEX(Teams!$B$2:$B$50,MATCH(D4547,Teams!$A$2:$A$50,0))</f>
        <v>14</v>
      </c>
      <c r="C4547" s="2">
        <v>43450</v>
      </c>
      <c r="D4547" t="s">
        <v>27</v>
      </c>
      <c r="E4547" t="s">
        <v>31</v>
      </c>
      <c r="F4547" t="s">
        <v>34</v>
      </c>
      <c r="G4547">
        <f>INDEX(Teams!$B$2:$B$50,MATCH(F4547,Teams!$A$2:$A$50,0))</f>
        <v>12</v>
      </c>
      <c r="H4547">
        <v>17</v>
      </c>
    </row>
    <row r="4548" spans="1:8" x14ac:dyDescent="0.2">
      <c r="A4548">
        <f t="array" ref="A4548">INDEX('All Matches'!$A$2:$A$25000,MATCH(B4548&amp;C4548&amp;G4548,'All Matches'!$C$2:$C$25000&amp;'All Matches'!$B$2:$B$25000&amp;'All Matches'!$E$2:$E$25000,0))</f>
        <v>1819168</v>
      </c>
      <c r="B4548">
        <f>INDEX(Teams!$B$2:$B$50,MATCH(D4548,Teams!$A$2:$A$50,0))</f>
        <v>14</v>
      </c>
      <c r="C4548" s="2">
        <v>43450</v>
      </c>
      <c r="D4548" t="s">
        <v>27</v>
      </c>
      <c r="E4548" t="s">
        <v>369</v>
      </c>
      <c r="F4548" t="s">
        <v>34</v>
      </c>
      <c r="G4548">
        <f>INDEX(Teams!$B$2:$B$50,MATCH(F4548,Teams!$A$2:$A$50,0))</f>
        <v>12</v>
      </c>
      <c r="H4548">
        <v>33</v>
      </c>
    </row>
    <row r="4549" spans="1:8" x14ac:dyDescent="0.2">
      <c r="A4549">
        <f t="array" ref="A4549">INDEX('All Matches'!$A$2:$A$25000,MATCH(B4549&amp;C4549&amp;G4549,'All Matches'!$C$2:$C$25000&amp;'All Matches'!$B$2:$B$25000&amp;'All Matches'!$E$2:$E$25000,0))</f>
        <v>1819169</v>
      </c>
      <c r="B4549">
        <f>INDEX(Teams!$B$2:$B$50,MATCH(D4549,Teams!$A$2:$A$50,0))</f>
        <v>23</v>
      </c>
      <c r="C4549" s="2">
        <v>43450</v>
      </c>
      <c r="D4549" t="s">
        <v>50</v>
      </c>
      <c r="E4549" t="s">
        <v>51</v>
      </c>
      <c r="F4549" t="s">
        <v>47</v>
      </c>
      <c r="G4549">
        <f>INDEX(Teams!$B$2:$B$50,MATCH(F4549,Teams!$A$2:$A$50,0))</f>
        <v>10</v>
      </c>
      <c r="H4549">
        <v>20</v>
      </c>
    </row>
    <row r="4550" spans="1:8" x14ac:dyDescent="0.2">
      <c r="A4550">
        <f t="array" ref="A4550">INDEX('All Matches'!$A$2:$A$25000,MATCH(B4550&amp;C4550&amp;G4550,'All Matches'!$C$2:$C$25000&amp;'All Matches'!$B$2:$B$25000&amp;'All Matches'!$E$2:$E$25000,0))</f>
        <v>1819169</v>
      </c>
      <c r="B4550">
        <f>INDEX(Teams!$B$2:$B$50,MATCH(D4550,Teams!$A$2:$A$50,0))</f>
        <v>23</v>
      </c>
      <c r="C4550" s="2">
        <v>43450</v>
      </c>
      <c r="D4550" t="s">
        <v>50</v>
      </c>
      <c r="E4550" t="s">
        <v>51</v>
      </c>
      <c r="F4550" t="s">
        <v>47</v>
      </c>
      <c r="G4550">
        <f>INDEX(Teams!$B$2:$B$50,MATCH(F4550,Teams!$A$2:$A$50,0))</f>
        <v>10</v>
      </c>
      <c r="H4550">
        <v>44</v>
      </c>
    </row>
    <row r="4551" spans="1:8" x14ac:dyDescent="0.2">
      <c r="A4551">
        <f t="array" ref="A4551">INDEX('All Matches'!$A$2:$A$25000,MATCH(B4551&amp;C4551&amp;G4551,'All Matches'!$C$2:$C$25000&amp;'All Matches'!$B$2:$B$25000&amp;'All Matches'!$E$2:$E$25000,0))</f>
        <v>1819169</v>
      </c>
      <c r="B4551">
        <f>INDEX(Teams!$B$2:$B$50,MATCH(D4551,Teams!$A$2:$A$50,0))</f>
        <v>23</v>
      </c>
      <c r="C4551" s="2">
        <v>43450</v>
      </c>
      <c r="D4551" t="s">
        <v>50</v>
      </c>
      <c r="E4551" t="s">
        <v>205</v>
      </c>
      <c r="F4551" t="s">
        <v>47</v>
      </c>
      <c r="G4551">
        <f>INDEX(Teams!$B$2:$B$50,MATCH(F4551,Teams!$A$2:$A$50,0))</f>
        <v>10</v>
      </c>
      <c r="H4551">
        <v>85</v>
      </c>
    </row>
    <row r="4552" spans="1:8" x14ac:dyDescent="0.2">
      <c r="A4552">
        <f t="array" ref="A4552">INDEX('All Matches'!$A$2:$A$25000,MATCH(B4552&amp;C4552&amp;G4552,'All Matches'!$C$2:$C$25000&amp;'All Matches'!$B$2:$B$25000&amp;'All Matches'!$E$2:$E$25000,0))</f>
        <v>1819169</v>
      </c>
      <c r="B4552">
        <f>INDEX(Teams!$B$2:$B$50,MATCH(D4552,Teams!$A$2:$A$50,0))</f>
        <v>10</v>
      </c>
      <c r="C4552" s="2">
        <v>43450</v>
      </c>
      <c r="D4552" t="s">
        <v>47</v>
      </c>
      <c r="E4552" t="s">
        <v>62</v>
      </c>
      <c r="F4552" t="s">
        <v>50</v>
      </c>
      <c r="G4552">
        <f>INDEX(Teams!$B$2:$B$50,MATCH(F4552,Teams!$A$2:$A$50,0))</f>
        <v>23</v>
      </c>
      <c r="H4552">
        <v>28</v>
      </c>
    </row>
    <row r="4553" spans="1:8" x14ac:dyDescent="0.2">
      <c r="A4553">
        <f t="array" ref="A4553">INDEX('All Matches'!$A$2:$A$25000,MATCH(B4553&amp;C4553&amp;G4553,'All Matches'!$C$2:$C$25000&amp;'All Matches'!$B$2:$B$25000&amp;'All Matches'!$E$2:$E$25000,0))</f>
        <v>1819169</v>
      </c>
      <c r="B4553">
        <f>INDEX(Teams!$B$2:$B$50,MATCH(D4553,Teams!$A$2:$A$50,0))</f>
        <v>10</v>
      </c>
      <c r="C4553" s="2">
        <v>43450</v>
      </c>
      <c r="D4553" t="s">
        <v>47</v>
      </c>
      <c r="E4553" t="s">
        <v>62</v>
      </c>
      <c r="F4553" t="s">
        <v>50</v>
      </c>
      <c r="G4553">
        <f>INDEX(Teams!$B$2:$B$50,MATCH(F4553,Teams!$A$2:$A$50,0))</f>
        <v>23</v>
      </c>
      <c r="H4553">
        <v>53</v>
      </c>
    </row>
    <row r="4554" spans="1:8" x14ac:dyDescent="0.2">
      <c r="A4554">
        <f t="array" ref="A4554">INDEX('All Matches'!$A$2:$A$25000,MATCH(B4554&amp;C4554&amp;G4554,'All Matches'!$C$2:$C$25000&amp;'All Matches'!$B$2:$B$25000&amp;'All Matches'!$E$2:$E$25000,0))</f>
        <v>1819170</v>
      </c>
      <c r="B4554">
        <f>INDEX(Teams!$B$2:$B$50,MATCH(D4554,Teams!$A$2:$A$50,0))</f>
        <v>19</v>
      </c>
      <c r="C4554" s="2">
        <v>43450</v>
      </c>
      <c r="D4554" t="s">
        <v>40</v>
      </c>
      <c r="E4554" t="s">
        <v>43</v>
      </c>
      <c r="F4554" t="s">
        <v>10</v>
      </c>
      <c r="G4554">
        <f>INDEX(Teams!$B$2:$B$50,MATCH(F4554,Teams!$A$2:$A$50,0))</f>
        <v>21</v>
      </c>
      <c r="H4554">
        <v>24</v>
      </c>
    </row>
    <row r="4555" spans="1:8" x14ac:dyDescent="0.2">
      <c r="A4555">
        <f t="array" ref="A4555">INDEX('All Matches'!$A$2:$A$25000,MATCH(B4555&amp;C4555&amp;G4555,'All Matches'!$C$2:$C$25000&amp;'All Matches'!$B$2:$B$25000&amp;'All Matches'!$E$2:$E$25000,0))</f>
        <v>1819170</v>
      </c>
      <c r="B4555">
        <f>INDEX(Teams!$B$2:$B$50,MATCH(D4555,Teams!$A$2:$A$50,0))</f>
        <v>19</v>
      </c>
      <c r="C4555" s="2">
        <v>43450</v>
      </c>
      <c r="D4555" t="s">
        <v>40</v>
      </c>
      <c r="E4555" t="s">
        <v>164</v>
      </c>
      <c r="F4555" t="s">
        <v>10</v>
      </c>
      <c r="G4555">
        <f>INDEX(Teams!$B$2:$B$50,MATCH(F4555,Teams!$A$2:$A$50,0))</f>
        <v>21</v>
      </c>
      <c r="H4555">
        <v>73</v>
      </c>
    </row>
    <row r="4556" spans="1:8" x14ac:dyDescent="0.2">
      <c r="A4556">
        <f t="array" ref="A4556">INDEX('All Matches'!$A$2:$A$25000,MATCH(B4556&amp;C4556&amp;G4556,'All Matches'!$C$2:$C$25000&amp;'All Matches'!$B$2:$B$25000&amp;'All Matches'!$E$2:$E$25000,0))</f>
        <v>1819170</v>
      </c>
      <c r="B4556">
        <f>INDEX(Teams!$B$2:$B$50,MATCH(D4556,Teams!$A$2:$A$50,0))</f>
        <v>19</v>
      </c>
      <c r="C4556" s="2">
        <v>43450</v>
      </c>
      <c r="D4556" t="s">
        <v>40</v>
      </c>
      <c r="E4556" t="s">
        <v>164</v>
      </c>
      <c r="F4556" t="s">
        <v>10</v>
      </c>
      <c r="G4556">
        <f>INDEX(Teams!$B$2:$B$50,MATCH(F4556,Teams!$A$2:$A$50,0))</f>
        <v>21</v>
      </c>
      <c r="H4556">
        <v>80</v>
      </c>
    </row>
    <row r="4557" spans="1:8" x14ac:dyDescent="0.2">
      <c r="A4557">
        <f t="array" ref="A4557">INDEX('All Matches'!$A$2:$A$25000,MATCH(B4557&amp;C4557&amp;G4557,'All Matches'!$C$2:$C$25000&amp;'All Matches'!$B$2:$B$25000&amp;'All Matches'!$E$2:$E$25000,0))</f>
        <v>1819170</v>
      </c>
      <c r="B4557">
        <f>INDEX(Teams!$B$2:$B$50,MATCH(D4557,Teams!$A$2:$A$50,0))</f>
        <v>21</v>
      </c>
      <c r="C4557" s="2">
        <v>43450</v>
      </c>
      <c r="D4557" t="s">
        <v>10</v>
      </c>
      <c r="E4557" t="s">
        <v>203</v>
      </c>
      <c r="F4557" t="s">
        <v>40</v>
      </c>
      <c r="G4557">
        <f>INDEX(Teams!$B$2:$B$50,MATCH(F4557,Teams!$A$2:$A$50,0))</f>
        <v>19</v>
      </c>
      <c r="H4557">
        <v>33</v>
      </c>
    </row>
    <row r="4558" spans="1:8" x14ac:dyDescent="0.2">
      <c r="A4558">
        <f t="array" ref="A4558">INDEX('All Matches'!$A$2:$A$25000,MATCH(B4558&amp;C4558&amp;G4558,'All Matches'!$C$2:$C$25000&amp;'All Matches'!$B$2:$B$25000&amp;'All Matches'!$E$2:$E$25000,0))</f>
        <v>1819171</v>
      </c>
      <c r="B4558">
        <f>INDEX(Teams!$B$2:$B$50,MATCH(D4558,Teams!$A$2:$A$50,0))</f>
        <v>19</v>
      </c>
      <c r="C4558" s="2">
        <v>43455</v>
      </c>
      <c r="D4558" t="s">
        <v>40</v>
      </c>
      <c r="E4558" t="s">
        <v>41</v>
      </c>
      <c r="F4558" t="s">
        <v>35</v>
      </c>
      <c r="G4558">
        <f>INDEX(Teams!$B$2:$B$50,MATCH(F4558,Teams!$A$2:$A$50,0))</f>
        <v>42</v>
      </c>
      <c r="H4558">
        <v>18</v>
      </c>
    </row>
    <row r="4559" spans="1:8" x14ac:dyDescent="0.2">
      <c r="A4559">
        <f t="array" ref="A4559">INDEX('All Matches'!$A$2:$A$25000,MATCH(B4559&amp;C4559&amp;G4559,'All Matches'!$C$2:$C$25000&amp;'All Matches'!$B$2:$B$25000&amp;'All Matches'!$E$2:$E$25000,0))</f>
        <v>1819171</v>
      </c>
      <c r="B4559">
        <f>INDEX(Teams!$B$2:$B$50,MATCH(D4559,Teams!$A$2:$A$50,0))</f>
        <v>19</v>
      </c>
      <c r="C4559" s="2">
        <v>43455</v>
      </c>
      <c r="D4559" t="s">
        <v>40</v>
      </c>
      <c r="E4559" t="s">
        <v>215</v>
      </c>
      <c r="F4559" t="s">
        <v>35</v>
      </c>
      <c r="G4559">
        <f>INDEX(Teams!$B$2:$B$50,MATCH(F4559,Teams!$A$2:$A$50,0))</f>
        <v>42</v>
      </c>
      <c r="H4559">
        <v>68</v>
      </c>
    </row>
    <row r="4560" spans="1:8" x14ac:dyDescent="0.2">
      <c r="A4560">
        <f t="array" ref="A4560">INDEX('All Matches'!$A$2:$A$25000,MATCH(B4560&amp;C4560&amp;G4560,'All Matches'!$C$2:$C$25000&amp;'All Matches'!$B$2:$B$25000&amp;'All Matches'!$E$2:$E$25000,0))</f>
        <v>1819172</v>
      </c>
      <c r="B4560">
        <f>INDEX(Teams!$B$2:$B$50,MATCH(D4560,Teams!$A$2:$A$50,0))</f>
        <v>10</v>
      </c>
      <c r="C4560" s="2">
        <v>43456</v>
      </c>
      <c r="D4560" t="s">
        <v>47</v>
      </c>
      <c r="E4560" t="s">
        <v>103</v>
      </c>
      <c r="F4560" t="s">
        <v>64</v>
      </c>
      <c r="G4560">
        <f>INDEX(Teams!$B$2:$B$50,MATCH(F4560,Teams!$A$2:$A$50,0))</f>
        <v>13</v>
      </c>
      <c r="H4560">
        <v>14</v>
      </c>
    </row>
    <row r="4561" spans="1:10" x14ac:dyDescent="0.2">
      <c r="A4561">
        <f t="array" ref="A4561">INDEX('All Matches'!$A$2:$A$25000,MATCH(B4561&amp;C4561&amp;G4561,'All Matches'!$C$2:$C$25000&amp;'All Matches'!$B$2:$B$25000&amp;'All Matches'!$E$2:$E$25000,0))</f>
        <v>1819172</v>
      </c>
      <c r="B4561">
        <f>INDEX(Teams!$B$2:$B$50,MATCH(D4561,Teams!$A$2:$A$50,0))</f>
        <v>10</v>
      </c>
      <c r="C4561" s="2">
        <v>43456</v>
      </c>
      <c r="D4561" t="s">
        <v>47</v>
      </c>
      <c r="E4561" t="s">
        <v>103</v>
      </c>
      <c r="F4561" t="s">
        <v>64</v>
      </c>
      <c r="G4561">
        <f>INDEX(Teams!$B$2:$B$50,MATCH(F4561,Teams!$A$2:$A$50,0))</f>
        <v>13</v>
      </c>
      <c r="H4561">
        <v>48</v>
      </c>
    </row>
    <row r="4562" spans="1:10" x14ac:dyDescent="0.2">
      <c r="A4562">
        <f t="array" ref="A4562">INDEX('All Matches'!$A$2:$A$25000,MATCH(B4562&amp;C4562&amp;G4562,'All Matches'!$C$2:$C$25000&amp;'All Matches'!$B$2:$B$25000&amp;'All Matches'!$E$2:$E$25000,0))</f>
        <v>1819172</v>
      </c>
      <c r="B4562">
        <f>INDEX(Teams!$B$2:$B$50,MATCH(D4562,Teams!$A$2:$A$50,0))</f>
        <v>10</v>
      </c>
      <c r="C4562" s="2">
        <v>43456</v>
      </c>
      <c r="D4562" t="s">
        <v>47</v>
      </c>
      <c r="E4562" t="s">
        <v>63</v>
      </c>
      <c r="F4562" t="s">
        <v>64</v>
      </c>
      <c r="G4562">
        <f>INDEX(Teams!$B$2:$B$50,MATCH(F4562,Teams!$A$2:$A$50,0))</f>
        <v>13</v>
      </c>
      <c r="H4562">
        <v>90</v>
      </c>
    </row>
    <row r="4563" spans="1:10" x14ac:dyDescent="0.2">
      <c r="A4563">
        <f t="array" ref="A4563">INDEX('All Matches'!$A$2:$A$25000,MATCH(B4563&amp;C4563&amp;G4563,'All Matches'!$C$2:$C$25000&amp;'All Matches'!$B$2:$B$25000&amp;'All Matches'!$E$2:$E$25000,0))</f>
        <v>1819172</v>
      </c>
      <c r="B4563">
        <f>INDEX(Teams!$B$2:$B$50,MATCH(D4563,Teams!$A$2:$A$50,0))</f>
        <v>13</v>
      </c>
      <c r="C4563" s="2">
        <v>43456</v>
      </c>
      <c r="D4563" t="s">
        <v>64</v>
      </c>
      <c r="E4563" t="s">
        <v>787</v>
      </c>
      <c r="F4563" t="s">
        <v>47</v>
      </c>
      <c r="G4563">
        <f>INDEX(Teams!$B$2:$B$50,MATCH(F4563,Teams!$A$2:$A$50,0))</f>
        <v>10</v>
      </c>
      <c r="H4563">
        <v>63</v>
      </c>
    </row>
    <row r="4564" spans="1:10" x14ac:dyDescent="0.2">
      <c r="A4564">
        <f t="array" ref="A4564">INDEX('All Matches'!$A$2:$A$25000,MATCH(B4564&amp;C4564&amp;G4564,'All Matches'!$C$2:$C$25000&amp;'All Matches'!$B$2:$B$25000&amp;'All Matches'!$E$2:$E$25000,0))</f>
        <v>1819173</v>
      </c>
      <c r="B4564">
        <f>INDEX(Teams!$B$2:$B$50,MATCH(D4564,Teams!$A$2:$A$50,0))</f>
        <v>11</v>
      </c>
      <c r="C4564" s="2">
        <v>43456</v>
      </c>
      <c r="D4564" t="s">
        <v>20</v>
      </c>
      <c r="E4564" t="s">
        <v>141</v>
      </c>
      <c r="F4564" t="s">
        <v>34</v>
      </c>
      <c r="G4564">
        <f>INDEX(Teams!$B$2:$B$50,MATCH(F4564,Teams!$A$2:$A$50,0))</f>
        <v>12</v>
      </c>
      <c r="H4564">
        <v>21</v>
      </c>
    </row>
    <row r="4565" spans="1:10" x14ac:dyDescent="0.2">
      <c r="A4565">
        <f t="array" ref="A4565">INDEX('All Matches'!$A$2:$A$25000,MATCH(B4565&amp;C4565&amp;G4565,'All Matches'!$C$2:$C$25000&amp;'All Matches'!$B$2:$B$25000&amp;'All Matches'!$E$2:$E$25000,0))</f>
        <v>1819173</v>
      </c>
      <c r="B4565">
        <f>INDEX(Teams!$B$2:$B$50,MATCH(D4565,Teams!$A$2:$A$50,0))</f>
        <v>11</v>
      </c>
      <c r="C4565" s="2">
        <v>43456</v>
      </c>
      <c r="D4565" t="s">
        <v>20</v>
      </c>
      <c r="E4565" t="s">
        <v>141</v>
      </c>
      <c r="F4565" t="s">
        <v>34</v>
      </c>
      <c r="G4565">
        <f>INDEX(Teams!$B$2:$B$50,MATCH(F4565,Teams!$A$2:$A$50,0))</f>
        <v>12</v>
      </c>
      <c r="H4565">
        <v>77</v>
      </c>
    </row>
    <row r="4566" spans="1:10" x14ac:dyDescent="0.2">
      <c r="A4566">
        <f t="array" ref="A4566">INDEX('All Matches'!$A$2:$A$25000,MATCH(B4566&amp;C4566&amp;G4566,'All Matches'!$C$2:$C$25000&amp;'All Matches'!$B$2:$B$25000&amp;'All Matches'!$E$2:$E$25000,0))</f>
        <v>1819174</v>
      </c>
      <c r="B4566">
        <f>INDEX(Teams!$B$2:$B$50,MATCH(D4566,Teams!$A$2:$A$50,0))</f>
        <v>18</v>
      </c>
      <c r="C4566" s="2">
        <v>43456</v>
      </c>
      <c r="D4566" t="s">
        <v>12</v>
      </c>
      <c r="E4566" t="s">
        <v>14</v>
      </c>
      <c r="F4566" t="s">
        <v>27</v>
      </c>
      <c r="G4566">
        <f>INDEX(Teams!$B$2:$B$50,MATCH(F4566,Teams!$A$2:$A$50,0))</f>
        <v>14</v>
      </c>
      <c r="H4566">
        <v>51</v>
      </c>
    </row>
    <row r="4567" spans="1:10" x14ac:dyDescent="0.2">
      <c r="A4567">
        <f t="array" ref="A4567">INDEX('All Matches'!$A$2:$A$25000,MATCH(B4567&amp;C4567&amp;G4567,'All Matches'!$C$2:$C$25000&amp;'All Matches'!$B$2:$B$25000&amp;'All Matches'!$E$2:$E$25000,0))</f>
        <v>1819175</v>
      </c>
      <c r="B4567">
        <f>INDEX(Teams!$B$2:$B$50,MATCH(D4567,Teams!$A$2:$A$50,0))</f>
        <v>17</v>
      </c>
      <c r="C4567" s="2">
        <v>43456</v>
      </c>
      <c r="D4567" t="s">
        <v>29</v>
      </c>
      <c r="E4567" t="s">
        <v>96</v>
      </c>
      <c r="F4567" t="s">
        <v>50</v>
      </c>
      <c r="G4567">
        <f>INDEX(Teams!$B$2:$B$50,MATCH(F4567,Teams!$A$2:$A$50,0))</f>
        <v>23</v>
      </c>
      <c r="H4567">
        <v>58</v>
      </c>
    </row>
    <row r="4568" spans="1:10" x14ac:dyDescent="0.2">
      <c r="A4568">
        <f t="array" ref="A4568">INDEX('All Matches'!$A$2:$A$25000,MATCH(B4568&amp;C4568&amp;G4568,'All Matches'!$C$2:$C$25000&amp;'All Matches'!$B$2:$B$25000&amp;'All Matches'!$E$2:$E$25000,0))</f>
        <v>1819175</v>
      </c>
      <c r="B4568">
        <f>INDEX(Teams!$B$2:$B$50,MATCH(D4568,Teams!$A$2:$A$50,0))</f>
        <v>23</v>
      </c>
      <c r="C4568" s="2">
        <v>43456</v>
      </c>
      <c r="D4568" t="s">
        <v>50</v>
      </c>
      <c r="E4568" t="s">
        <v>216</v>
      </c>
      <c r="F4568" t="s">
        <v>29</v>
      </c>
      <c r="G4568">
        <f>INDEX(Teams!$B$2:$B$50,MATCH(F4568,Teams!$A$2:$A$50,0))</f>
        <v>17</v>
      </c>
      <c r="H4568">
        <v>15</v>
      </c>
    </row>
    <row r="4569" spans="1:10" x14ac:dyDescent="0.2">
      <c r="A4569">
        <f t="array" ref="A4569">INDEX('All Matches'!$A$2:$A$25000,MATCH(B4569&amp;C4569&amp;G4569,'All Matches'!$C$2:$C$25000&amp;'All Matches'!$B$2:$B$25000&amp;'All Matches'!$E$2:$E$25000,0))</f>
        <v>1819175</v>
      </c>
      <c r="B4569">
        <f>INDEX(Teams!$B$2:$B$50,MATCH(D4569,Teams!$A$2:$A$50,0))</f>
        <v>23</v>
      </c>
      <c r="C4569" s="2">
        <v>43456</v>
      </c>
      <c r="D4569" t="s">
        <v>50</v>
      </c>
      <c r="E4569" t="s">
        <v>51</v>
      </c>
      <c r="F4569" t="s">
        <v>29</v>
      </c>
      <c r="G4569">
        <f>INDEX(Teams!$B$2:$B$50,MATCH(F4569,Teams!$A$2:$A$50,0))</f>
        <v>17</v>
      </c>
      <c r="H4569">
        <v>42</v>
      </c>
      <c r="J4569">
        <v>1</v>
      </c>
    </row>
    <row r="4570" spans="1:10" x14ac:dyDescent="0.2">
      <c r="A4570">
        <f t="array" ref="A4570">INDEX('All Matches'!$A$2:$A$25000,MATCH(B4570&amp;C4570&amp;G4570,'All Matches'!$C$2:$C$25000&amp;'All Matches'!$B$2:$B$25000&amp;'All Matches'!$E$2:$E$25000,0))</f>
        <v>1819175</v>
      </c>
      <c r="B4570">
        <f>INDEX(Teams!$B$2:$B$50,MATCH(D4570,Teams!$A$2:$A$50,0))</f>
        <v>23</v>
      </c>
      <c r="C4570" s="2">
        <v>43456</v>
      </c>
      <c r="D4570" t="s">
        <v>50</v>
      </c>
      <c r="E4570" t="s">
        <v>217</v>
      </c>
      <c r="F4570" t="s">
        <v>29</v>
      </c>
      <c r="G4570">
        <f>INDEX(Teams!$B$2:$B$50,MATCH(F4570,Teams!$A$2:$A$50,0))</f>
        <v>17</v>
      </c>
      <c r="H4570">
        <v>71</v>
      </c>
    </row>
    <row r="4571" spans="1:10" x14ac:dyDescent="0.2">
      <c r="A4571">
        <f t="array" ref="A4571">INDEX('All Matches'!$A$2:$A$25000,MATCH(B4571&amp;C4571&amp;G4571,'All Matches'!$C$2:$C$25000&amp;'All Matches'!$B$2:$B$25000&amp;'All Matches'!$E$2:$E$25000,0))</f>
        <v>1819176</v>
      </c>
      <c r="B4571">
        <f>INDEX(Teams!$B$2:$B$50,MATCH(D4571,Teams!$A$2:$A$50,0))</f>
        <v>20</v>
      </c>
      <c r="C4571" s="2">
        <v>43456</v>
      </c>
      <c r="D4571" t="s">
        <v>45</v>
      </c>
      <c r="E4571" t="s">
        <v>122</v>
      </c>
      <c r="F4571" t="s">
        <v>23</v>
      </c>
      <c r="G4571">
        <f>INDEX(Teams!$B$2:$B$50,MATCH(F4571,Teams!$A$2:$A$50,0))</f>
        <v>15</v>
      </c>
      <c r="H4571">
        <v>27</v>
      </c>
    </row>
    <row r="4572" spans="1:10" x14ac:dyDescent="0.2">
      <c r="A4572">
        <f t="array" ref="A4572">INDEX('All Matches'!$A$2:$A$25000,MATCH(B4572&amp;C4572&amp;G4572,'All Matches'!$C$2:$C$25000&amp;'All Matches'!$B$2:$B$25000&amp;'All Matches'!$E$2:$E$25000,0))</f>
        <v>1819176</v>
      </c>
      <c r="B4572">
        <f>INDEX(Teams!$B$2:$B$50,MATCH(D4572,Teams!$A$2:$A$50,0))</f>
        <v>20</v>
      </c>
      <c r="C4572" s="2">
        <v>43456</v>
      </c>
      <c r="D4572" t="s">
        <v>45</v>
      </c>
      <c r="E4572" t="s">
        <v>218</v>
      </c>
      <c r="F4572" t="s">
        <v>23</v>
      </c>
      <c r="G4572">
        <f>INDEX(Teams!$B$2:$B$50,MATCH(F4572,Teams!$A$2:$A$50,0))</f>
        <v>15</v>
      </c>
      <c r="H4572">
        <v>85</v>
      </c>
    </row>
    <row r="4573" spans="1:10" x14ac:dyDescent="0.2">
      <c r="A4573">
        <f t="array" ref="A4573">INDEX('All Matches'!$A$2:$A$25000,MATCH(B4573&amp;C4573&amp;G4573,'All Matches'!$C$2:$C$25000&amp;'All Matches'!$B$2:$B$25000&amp;'All Matches'!$E$2:$E$25000,0))</f>
        <v>1819176</v>
      </c>
      <c r="B4573">
        <f>INDEX(Teams!$B$2:$B$50,MATCH(D4573,Teams!$A$2:$A$50,0))</f>
        <v>15</v>
      </c>
      <c r="C4573" s="2">
        <v>43456</v>
      </c>
      <c r="D4573" t="s">
        <v>23</v>
      </c>
      <c r="E4573" t="s">
        <v>24</v>
      </c>
      <c r="F4573" t="s">
        <v>45</v>
      </c>
      <c r="G4573">
        <f>INDEX(Teams!$B$2:$B$50,MATCH(F4573,Teams!$A$2:$A$50,0))</f>
        <v>20</v>
      </c>
      <c r="H4573">
        <v>33</v>
      </c>
    </row>
    <row r="4574" spans="1:10" x14ac:dyDescent="0.2">
      <c r="A4574">
        <f t="array" ref="A4574">INDEX('All Matches'!$A$2:$A$25000,MATCH(B4574&amp;C4574&amp;G4574,'All Matches'!$C$2:$C$25000&amp;'All Matches'!$B$2:$B$25000&amp;'All Matches'!$E$2:$E$25000,0))</f>
        <v>1819176</v>
      </c>
      <c r="B4574">
        <f>INDEX(Teams!$B$2:$B$50,MATCH(D4574,Teams!$A$2:$A$50,0))</f>
        <v>15</v>
      </c>
      <c r="C4574" s="2">
        <v>43456</v>
      </c>
      <c r="D4574" t="s">
        <v>23</v>
      </c>
      <c r="E4574" t="s">
        <v>174</v>
      </c>
      <c r="F4574" t="s">
        <v>45</v>
      </c>
      <c r="G4574">
        <f>INDEX(Teams!$B$2:$B$50,MATCH(F4574,Teams!$A$2:$A$50,0))</f>
        <v>20</v>
      </c>
      <c r="H4574">
        <v>35</v>
      </c>
    </row>
    <row r="4575" spans="1:10" x14ac:dyDescent="0.2">
      <c r="A4575">
        <f t="array" ref="A4575">INDEX('All Matches'!$A$2:$A$25000,MATCH(B4575&amp;C4575&amp;G4575,'All Matches'!$C$2:$C$25000&amp;'All Matches'!$B$2:$B$25000&amp;'All Matches'!$E$2:$E$25000,0))</f>
        <v>1819176</v>
      </c>
      <c r="B4575">
        <f>INDEX(Teams!$B$2:$B$50,MATCH(D4575,Teams!$A$2:$A$50,0))</f>
        <v>15</v>
      </c>
      <c r="C4575" s="2">
        <v>43456</v>
      </c>
      <c r="D4575" t="s">
        <v>23</v>
      </c>
      <c r="E4575" t="s">
        <v>170</v>
      </c>
      <c r="F4575" t="s">
        <v>45</v>
      </c>
      <c r="G4575">
        <f>INDEX(Teams!$B$2:$B$50,MATCH(F4575,Teams!$A$2:$A$50,0))</f>
        <v>20</v>
      </c>
      <c r="H4575">
        <v>51</v>
      </c>
      <c r="J4575">
        <v>1</v>
      </c>
    </row>
    <row r="4576" spans="1:10" x14ac:dyDescent="0.2">
      <c r="A4576">
        <f t="array" ref="A4576">INDEX('All Matches'!$A$2:$A$25000,MATCH(B4576&amp;C4576&amp;G4576,'All Matches'!$C$2:$C$25000&amp;'All Matches'!$B$2:$B$25000&amp;'All Matches'!$E$2:$E$25000,0))</f>
        <v>1819178</v>
      </c>
      <c r="B4576">
        <f>INDEX(Teams!$B$2:$B$50,MATCH(D4576,Teams!$A$2:$A$50,0))</f>
        <v>27</v>
      </c>
      <c r="C4576" s="2">
        <v>43456</v>
      </c>
      <c r="D4576" t="s">
        <v>32</v>
      </c>
      <c r="E4576" t="s">
        <v>66</v>
      </c>
      <c r="F4576" t="s">
        <v>42</v>
      </c>
      <c r="G4576">
        <f>INDEX(Teams!$B$2:$B$50,MATCH(F4576,Teams!$A$2:$A$50,0))</f>
        <v>29</v>
      </c>
      <c r="H4576">
        <v>30</v>
      </c>
      <c r="J4576">
        <v>1</v>
      </c>
    </row>
    <row r="4577" spans="1:10" x14ac:dyDescent="0.2">
      <c r="A4577">
        <f t="array" ref="A4577">INDEX('All Matches'!$A$2:$A$25000,MATCH(B4577&amp;C4577&amp;G4577,'All Matches'!$C$2:$C$25000&amp;'All Matches'!$B$2:$B$25000&amp;'All Matches'!$E$2:$E$25000,0))</f>
        <v>1819178</v>
      </c>
      <c r="B4577">
        <f>INDEX(Teams!$B$2:$B$50,MATCH(D4577,Teams!$A$2:$A$50,0))</f>
        <v>27</v>
      </c>
      <c r="C4577" s="2">
        <v>43456</v>
      </c>
      <c r="D4577" t="s">
        <v>32</v>
      </c>
      <c r="E4577" t="s">
        <v>165</v>
      </c>
      <c r="F4577" t="s">
        <v>42</v>
      </c>
      <c r="G4577">
        <f>INDEX(Teams!$B$2:$B$50,MATCH(F4577,Teams!$A$2:$A$50,0))</f>
        <v>29</v>
      </c>
      <c r="H4577">
        <v>87</v>
      </c>
    </row>
    <row r="4578" spans="1:10" x14ac:dyDescent="0.2">
      <c r="A4578">
        <f t="array" ref="A4578">INDEX('All Matches'!$A$2:$A$25000,MATCH(B4578&amp;C4578&amp;G4578,'All Matches'!$C$2:$C$25000&amp;'All Matches'!$B$2:$B$25000&amp;'All Matches'!$E$2:$E$25000,0))</f>
        <v>1819179</v>
      </c>
      <c r="B4578">
        <f>INDEX(Teams!$B$2:$B$50,MATCH(D4578,Teams!$A$2:$A$50,0))</f>
        <v>35</v>
      </c>
      <c r="C4578" s="2">
        <v>43456</v>
      </c>
      <c r="D4578" t="s">
        <v>22</v>
      </c>
      <c r="E4578" t="s">
        <v>100</v>
      </c>
      <c r="F4578" t="s">
        <v>10</v>
      </c>
      <c r="G4578">
        <f>INDEX(Teams!$B$2:$B$50,MATCH(F4578,Teams!$A$2:$A$50,0))</f>
        <v>21</v>
      </c>
      <c r="H4578">
        <v>38</v>
      </c>
      <c r="J4578">
        <v>1</v>
      </c>
    </row>
    <row r="4579" spans="1:10" x14ac:dyDescent="0.2">
      <c r="A4579">
        <f t="array" ref="A4579">INDEX('All Matches'!$A$2:$A$25000,MATCH(B4579&amp;C4579&amp;G4579,'All Matches'!$C$2:$C$25000&amp;'All Matches'!$B$2:$B$25000&amp;'All Matches'!$E$2:$E$25000,0))</f>
        <v>1819179</v>
      </c>
      <c r="B4579">
        <f>INDEX(Teams!$B$2:$B$50,MATCH(D4579,Teams!$A$2:$A$50,0))</f>
        <v>21</v>
      </c>
      <c r="C4579" s="2">
        <v>43456</v>
      </c>
      <c r="D4579" t="s">
        <v>10</v>
      </c>
      <c r="E4579" t="s">
        <v>133</v>
      </c>
      <c r="F4579" t="s">
        <v>22</v>
      </c>
      <c r="G4579">
        <f>INDEX(Teams!$B$2:$B$50,MATCH(F4579,Teams!$A$2:$A$50,0))</f>
        <v>35</v>
      </c>
      <c r="H4579">
        <v>3</v>
      </c>
    </row>
    <row r="4580" spans="1:10" x14ac:dyDescent="0.2">
      <c r="A4580">
        <f t="array" ref="A4580">INDEX('All Matches'!$A$2:$A$25000,MATCH(B4580&amp;C4580&amp;G4580,'All Matches'!$C$2:$C$25000&amp;'All Matches'!$B$2:$B$25000&amp;'All Matches'!$E$2:$E$25000,0))</f>
        <v>1819179</v>
      </c>
      <c r="B4580">
        <f>INDEX(Teams!$B$2:$B$50,MATCH(D4580,Teams!$A$2:$A$50,0))</f>
        <v>21</v>
      </c>
      <c r="C4580" s="2">
        <v>43456</v>
      </c>
      <c r="D4580" t="s">
        <v>10</v>
      </c>
      <c r="E4580" t="s">
        <v>193</v>
      </c>
      <c r="F4580" t="s">
        <v>22</v>
      </c>
      <c r="G4580">
        <f>INDEX(Teams!$B$2:$B$50,MATCH(F4580,Teams!$A$2:$A$50,0))</f>
        <v>35</v>
      </c>
      <c r="H4580">
        <v>29</v>
      </c>
    </row>
    <row r="4581" spans="1:10" x14ac:dyDescent="0.2">
      <c r="A4581">
        <f t="array" ref="A4581">INDEX('All Matches'!$A$2:$A$25000,MATCH(B4581&amp;C4581&amp;G4581,'All Matches'!$C$2:$C$25000&amp;'All Matches'!$B$2:$B$25000&amp;'All Matches'!$E$2:$E$25000,0))</f>
        <v>1819179</v>
      </c>
      <c r="B4581">
        <f>INDEX(Teams!$B$2:$B$50,MATCH(D4581,Teams!$A$2:$A$50,0))</f>
        <v>21</v>
      </c>
      <c r="C4581" s="2">
        <v>43456</v>
      </c>
      <c r="D4581" t="s">
        <v>10</v>
      </c>
      <c r="E4581" t="s">
        <v>149</v>
      </c>
      <c r="F4581" t="s">
        <v>22</v>
      </c>
      <c r="G4581">
        <f>INDEX(Teams!$B$2:$B$50,MATCH(F4581,Teams!$A$2:$A$50,0))</f>
        <v>35</v>
      </c>
      <c r="H4581">
        <v>41</v>
      </c>
    </row>
    <row r="4582" spans="1:10" x14ac:dyDescent="0.2">
      <c r="A4582">
        <f t="array" ref="A4582">INDEX('All Matches'!$A$2:$A$25000,MATCH(B4582&amp;C4582&amp;G4582,'All Matches'!$C$2:$C$25000&amp;'All Matches'!$B$2:$B$25000&amp;'All Matches'!$E$2:$E$25000,0))</f>
        <v>1819179</v>
      </c>
      <c r="B4582">
        <f>INDEX(Teams!$B$2:$B$50,MATCH(D4582,Teams!$A$2:$A$50,0))</f>
        <v>21</v>
      </c>
      <c r="C4582" s="2">
        <v>43456</v>
      </c>
      <c r="D4582" t="s">
        <v>10</v>
      </c>
      <c r="E4582" t="s">
        <v>203</v>
      </c>
      <c r="F4582" t="s">
        <v>22</v>
      </c>
      <c r="G4582">
        <f>INDEX(Teams!$B$2:$B$50,MATCH(F4582,Teams!$A$2:$A$50,0))</f>
        <v>35</v>
      </c>
      <c r="H4582">
        <v>57</v>
      </c>
      <c r="J4582">
        <v>1</v>
      </c>
    </row>
    <row r="4583" spans="1:10" x14ac:dyDescent="0.2">
      <c r="A4583">
        <f t="array" ref="A4583">INDEX('All Matches'!$A$2:$A$25000,MATCH(B4583&amp;C4583&amp;G4583,'All Matches'!$C$2:$C$25000&amp;'All Matches'!$B$2:$B$25000&amp;'All Matches'!$E$2:$E$25000,0))</f>
        <v>1819179</v>
      </c>
      <c r="B4583">
        <f>INDEX(Teams!$B$2:$B$50,MATCH(D4583,Teams!$A$2:$A$50,0))</f>
        <v>21</v>
      </c>
      <c r="C4583" s="2">
        <v>43456</v>
      </c>
      <c r="D4583" t="s">
        <v>10</v>
      </c>
      <c r="E4583" t="s">
        <v>203</v>
      </c>
      <c r="F4583" t="s">
        <v>22</v>
      </c>
      <c r="G4583">
        <f>INDEX(Teams!$B$2:$B$50,MATCH(F4583,Teams!$A$2:$A$50,0))</f>
        <v>35</v>
      </c>
      <c r="H4583">
        <v>90</v>
      </c>
    </row>
    <row r="4584" spans="1:10" x14ac:dyDescent="0.2">
      <c r="A4584">
        <f t="array" ref="A4584">INDEX('All Matches'!$A$2:$A$25000,MATCH(B4584&amp;C4584&amp;G4584,'All Matches'!$C$2:$C$25000&amp;'All Matches'!$B$2:$B$25000&amp;'All Matches'!$E$2:$E$25000,0))</f>
        <v>1819180</v>
      </c>
      <c r="B4584">
        <f>INDEX(Teams!$B$2:$B$50,MATCH(D4584,Teams!$A$2:$A$50,0))</f>
        <v>16</v>
      </c>
      <c r="C4584" s="2">
        <v>43457</v>
      </c>
      <c r="D4584" t="s">
        <v>37</v>
      </c>
      <c r="E4584" t="s">
        <v>49</v>
      </c>
      <c r="F4584" t="s">
        <v>17</v>
      </c>
      <c r="G4584">
        <f>INDEX(Teams!$B$2:$B$50,MATCH(F4584,Teams!$A$2:$A$50,0))</f>
        <v>26</v>
      </c>
      <c r="H4584">
        <v>21</v>
      </c>
    </row>
    <row r="4585" spans="1:10" x14ac:dyDescent="0.2">
      <c r="A4585">
        <f t="array" ref="A4585">INDEX('All Matches'!$A$2:$A$25000,MATCH(B4585&amp;C4585&amp;G4585,'All Matches'!$C$2:$C$25000&amp;'All Matches'!$B$2:$B$25000&amp;'All Matches'!$E$2:$E$25000,0))</f>
        <v>1819180</v>
      </c>
      <c r="B4585">
        <f>INDEX(Teams!$B$2:$B$50,MATCH(D4585,Teams!$A$2:$A$50,0))</f>
        <v>16</v>
      </c>
      <c r="C4585" s="2">
        <v>43457</v>
      </c>
      <c r="D4585" t="s">
        <v>37</v>
      </c>
      <c r="E4585" t="s">
        <v>118</v>
      </c>
      <c r="F4585" t="s">
        <v>17</v>
      </c>
      <c r="G4585">
        <f>INDEX(Teams!$B$2:$B$50,MATCH(F4585,Teams!$A$2:$A$50,0))</f>
        <v>26</v>
      </c>
      <c r="H4585">
        <v>51</v>
      </c>
    </row>
    <row r="4586" spans="1:10" x14ac:dyDescent="0.2">
      <c r="A4586">
        <f t="array" ref="A4586">INDEX('All Matches'!$A$2:$A$25000,MATCH(B4586&amp;C4586&amp;G4586,'All Matches'!$C$2:$C$25000&amp;'All Matches'!$B$2:$B$25000&amp;'All Matches'!$E$2:$E$25000,0))</f>
        <v>1819180</v>
      </c>
      <c r="B4586">
        <f>INDEX(Teams!$B$2:$B$50,MATCH(D4586,Teams!$A$2:$A$50,0))</f>
        <v>26</v>
      </c>
      <c r="C4586" s="2">
        <v>43457</v>
      </c>
      <c r="D4586" t="s">
        <v>17</v>
      </c>
      <c r="E4586" t="s">
        <v>183</v>
      </c>
      <c r="F4586" t="s">
        <v>37</v>
      </c>
      <c r="G4586">
        <f>INDEX(Teams!$B$2:$B$50,MATCH(F4586,Teams!$A$2:$A$50,0))</f>
        <v>16</v>
      </c>
      <c r="H4586">
        <v>27</v>
      </c>
    </row>
    <row r="4587" spans="1:10" x14ac:dyDescent="0.2">
      <c r="A4587">
        <f t="array" ref="A4587">INDEX('All Matches'!$A$2:$A$25000,MATCH(B4587&amp;C4587&amp;G4587,'All Matches'!$C$2:$C$25000&amp;'All Matches'!$B$2:$B$25000&amp;'All Matches'!$E$2:$E$25000,0))</f>
        <v>1819180</v>
      </c>
      <c r="B4587">
        <f>INDEX(Teams!$B$2:$B$50,MATCH(D4587,Teams!$A$2:$A$50,0))</f>
        <v>26</v>
      </c>
      <c r="C4587" s="2">
        <v>43457</v>
      </c>
      <c r="D4587" t="s">
        <v>17</v>
      </c>
      <c r="E4587" t="s">
        <v>183</v>
      </c>
      <c r="F4587" t="s">
        <v>37</v>
      </c>
      <c r="G4587">
        <f>INDEX(Teams!$B$2:$B$50,MATCH(F4587,Teams!$A$2:$A$50,0))</f>
        <v>16</v>
      </c>
      <c r="H4587">
        <v>61</v>
      </c>
    </row>
    <row r="4588" spans="1:10" x14ac:dyDescent="0.2">
      <c r="A4588">
        <f t="array" ref="A4588">INDEX('All Matches'!$A$2:$A$25000,MATCH(B4588&amp;C4588&amp;G4588,'All Matches'!$C$2:$C$25000&amp;'All Matches'!$B$2:$B$25000&amp;'All Matches'!$E$2:$E$25000,0))</f>
        <v>1819180</v>
      </c>
      <c r="B4588">
        <f>INDEX(Teams!$B$2:$B$50,MATCH(D4588,Teams!$A$2:$A$50,0))</f>
        <v>26</v>
      </c>
      <c r="C4588" s="2">
        <v>43457</v>
      </c>
      <c r="D4588" t="s">
        <v>17</v>
      </c>
      <c r="E4588" t="s">
        <v>19</v>
      </c>
      <c r="F4588" t="s">
        <v>37</v>
      </c>
      <c r="G4588">
        <f>INDEX(Teams!$B$2:$B$50,MATCH(F4588,Teams!$A$2:$A$50,0))</f>
        <v>16</v>
      </c>
      <c r="H4588">
        <v>35</v>
      </c>
    </row>
    <row r="4589" spans="1:10" x14ac:dyDescent="0.2">
      <c r="A4589">
        <f t="array" ref="A4589">INDEX('All Matches'!$A$2:$A$25000,MATCH(B4589&amp;C4589&amp;G4589,'All Matches'!$C$2:$C$25000&amp;'All Matches'!$B$2:$B$25000&amp;'All Matches'!$E$2:$E$25000,0))</f>
        <v>1819180</v>
      </c>
      <c r="B4589">
        <f>INDEX(Teams!$B$2:$B$50,MATCH(D4589,Teams!$A$2:$A$50,0))</f>
        <v>26</v>
      </c>
      <c r="C4589" s="2">
        <v>43457</v>
      </c>
      <c r="D4589" t="s">
        <v>17</v>
      </c>
      <c r="E4589" t="s">
        <v>56</v>
      </c>
      <c r="F4589" t="s">
        <v>37</v>
      </c>
      <c r="G4589">
        <f>INDEX(Teams!$B$2:$B$50,MATCH(F4589,Teams!$A$2:$A$50,0))</f>
        <v>16</v>
      </c>
      <c r="H4589">
        <v>42</v>
      </c>
    </row>
    <row r="4590" spans="1:10" x14ac:dyDescent="0.2">
      <c r="A4590">
        <f t="array" ref="A4590">INDEX('All Matches'!$A$2:$A$25000,MATCH(B4590&amp;C4590&amp;G4590,'All Matches'!$C$2:$C$25000&amp;'All Matches'!$B$2:$B$25000&amp;'All Matches'!$E$2:$E$25000,0))</f>
        <v>1819180</v>
      </c>
      <c r="B4590">
        <f>INDEX(Teams!$B$2:$B$50,MATCH(D4590,Teams!$A$2:$A$50,0))</f>
        <v>26</v>
      </c>
      <c r="C4590" s="2">
        <v>43457</v>
      </c>
      <c r="D4590" t="s">
        <v>17</v>
      </c>
      <c r="E4590" t="s">
        <v>56</v>
      </c>
      <c r="F4590" t="s">
        <v>37</v>
      </c>
      <c r="G4590">
        <f>INDEX(Teams!$B$2:$B$50,MATCH(F4590,Teams!$A$2:$A$50,0))</f>
        <v>16</v>
      </c>
      <c r="H4590">
        <v>74</v>
      </c>
    </row>
    <row r="4591" spans="1:10" x14ac:dyDescent="0.2">
      <c r="A4591">
        <f t="array" ref="A4591">INDEX('All Matches'!$A$2:$A$25000,MATCH(B4591&amp;C4591&amp;G4591,'All Matches'!$C$2:$C$25000&amp;'All Matches'!$B$2:$B$25000&amp;'All Matches'!$E$2:$E$25000,0))</f>
        <v>1819180</v>
      </c>
      <c r="B4591">
        <f>INDEX(Teams!$B$2:$B$50,MATCH(D4591,Teams!$A$2:$A$50,0))</f>
        <v>26</v>
      </c>
      <c r="C4591" s="2">
        <v>43457</v>
      </c>
      <c r="D4591" t="s">
        <v>17</v>
      </c>
      <c r="E4591" t="s">
        <v>212</v>
      </c>
      <c r="F4591" t="s">
        <v>37</v>
      </c>
      <c r="G4591">
        <f>INDEX(Teams!$B$2:$B$50,MATCH(F4591,Teams!$A$2:$A$50,0))</f>
        <v>16</v>
      </c>
      <c r="H4591">
        <v>48</v>
      </c>
    </row>
    <row r="4592" spans="1:10" x14ac:dyDescent="0.2">
      <c r="A4592">
        <f t="array" ref="A4592">INDEX('All Matches'!$A$2:$A$25000,MATCH(B4592&amp;C4592&amp;G4592,'All Matches'!$C$2:$C$25000&amp;'All Matches'!$B$2:$B$25000&amp;'All Matches'!$E$2:$E$25000,0))</f>
        <v>1819181</v>
      </c>
      <c r="B4592">
        <f>INDEX(Teams!$B$2:$B$50,MATCH(D4592,Teams!$A$2:$A$50,0))</f>
        <v>36</v>
      </c>
      <c r="C4592" s="2">
        <v>43460</v>
      </c>
      <c r="D4592" t="s">
        <v>25</v>
      </c>
      <c r="E4592" t="s">
        <v>159</v>
      </c>
      <c r="F4592" t="s">
        <v>35</v>
      </c>
      <c r="G4592">
        <f>INDEX(Teams!$B$2:$B$50,MATCH(F4592,Teams!$A$2:$A$50,0))</f>
        <v>42</v>
      </c>
      <c r="H4592">
        <v>74</v>
      </c>
    </row>
    <row r="4593" spans="1:10" x14ac:dyDescent="0.2">
      <c r="A4593">
        <f t="array" ref="A4593">INDEX('All Matches'!$A$2:$A$25000,MATCH(B4593&amp;C4593&amp;G4593,'All Matches'!$C$2:$C$25000&amp;'All Matches'!$B$2:$B$25000&amp;'All Matches'!$E$2:$E$25000,0))</f>
        <v>1819181</v>
      </c>
      <c r="B4593">
        <f>INDEX(Teams!$B$2:$B$50,MATCH(D4593,Teams!$A$2:$A$50,0))</f>
        <v>42</v>
      </c>
      <c r="C4593" s="2">
        <v>43460</v>
      </c>
      <c r="D4593" t="s">
        <v>35</v>
      </c>
      <c r="E4593" t="s">
        <v>219</v>
      </c>
      <c r="F4593" t="s">
        <v>25</v>
      </c>
      <c r="G4593">
        <f>INDEX(Teams!$B$2:$B$50,MATCH(F4593,Teams!$A$2:$A$50,0))</f>
        <v>36</v>
      </c>
      <c r="H4593">
        <v>85</v>
      </c>
    </row>
    <row r="4594" spans="1:10" x14ac:dyDescent="0.2">
      <c r="A4594">
        <f t="array" ref="A4594">INDEX('All Matches'!$A$2:$A$25000,MATCH(B4594&amp;C4594&amp;G4594,'All Matches'!$C$2:$C$25000&amp;'All Matches'!$B$2:$B$25000&amp;'All Matches'!$E$2:$E$25000,0))</f>
        <v>1819182</v>
      </c>
      <c r="B4594">
        <f>INDEX(Teams!$B$2:$B$50,MATCH(D4594,Teams!$A$2:$A$50,0))</f>
        <v>13</v>
      </c>
      <c r="C4594" s="2">
        <v>43460</v>
      </c>
      <c r="D4594" t="s">
        <v>64</v>
      </c>
      <c r="E4594" t="s">
        <v>220</v>
      </c>
      <c r="F4594" t="s">
        <v>37</v>
      </c>
      <c r="G4594">
        <f>INDEX(Teams!$B$2:$B$50,MATCH(F4594,Teams!$A$2:$A$50,0))</f>
        <v>16</v>
      </c>
      <c r="H4594">
        <v>36</v>
      </c>
    </row>
    <row r="4595" spans="1:10" x14ac:dyDescent="0.2">
      <c r="A4595">
        <f t="array" ref="A4595">INDEX('All Matches'!$A$2:$A$25000,MATCH(B4595&amp;C4595&amp;G4595,'All Matches'!$C$2:$C$25000&amp;'All Matches'!$B$2:$B$25000&amp;'All Matches'!$E$2:$E$25000,0))</f>
        <v>1819182</v>
      </c>
      <c r="B4595">
        <f>INDEX(Teams!$B$2:$B$50,MATCH(D4595,Teams!$A$2:$A$50,0))</f>
        <v>16</v>
      </c>
      <c r="C4595" s="2">
        <v>43460</v>
      </c>
      <c r="D4595" t="s">
        <v>37</v>
      </c>
      <c r="E4595" t="s">
        <v>221</v>
      </c>
      <c r="F4595" t="s">
        <v>64</v>
      </c>
      <c r="G4595">
        <f>INDEX(Teams!$B$2:$B$50,MATCH(F4595,Teams!$A$2:$A$50,0))</f>
        <v>13</v>
      </c>
      <c r="H4595">
        <v>2</v>
      </c>
    </row>
    <row r="4596" spans="1:10" x14ac:dyDescent="0.2">
      <c r="A4596">
        <f t="array" ref="A4596">INDEX('All Matches'!$A$2:$A$25000,MATCH(B4596&amp;C4596&amp;G4596,'All Matches'!$C$2:$C$25000&amp;'All Matches'!$B$2:$B$25000&amp;'All Matches'!$E$2:$E$25000,0))</f>
        <v>1819182</v>
      </c>
      <c r="B4596">
        <f>INDEX(Teams!$B$2:$B$50,MATCH(D4596,Teams!$A$2:$A$50,0))</f>
        <v>16</v>
      </c>
      <c r="C4596" s="2">
        <v>43460</v>
      </c>
      <c r="D4596" t="s">
        <v>37</v>
      </c>
      <c r="E4596" t="s">
        <v>210</v>
      </c>
      <c r="F4596" t="s">
        <v>64</v>
      </c>
      <c r="G4596">
        <f>INDEX(Teams!$B$2:$B$50,MATCH(F4596,Teams!$A$2:$A$50,0))</f>
        <v>13</v>
      </c>
      <c r="H4596">
        <v>13</v>
      </c>
    </row>
    <row r="4597" spans="1:10" x14ac:dyDescent="0.2">
      <c r="A4597">
        <f t="array" ref="A4597">INDEX('All Matches'!$A$2:$A$25000,MATCH(B4597&amp;C4597&amp;G4597,'All Matches'!$C$2:$C$25000&amp;'All Matches'!$B$2:$B$25000&amp;'All Matches'!$E$2:$E$25000,0))</f>
        <v>1819182</v>
      </c>
      <c r="B4597">
        <f>INDEX(Teams!$B$2:$B$50,MATCH(D4597,Teams!$A$2:$A$50,0))</f>
        <v>16</v>
      </c>
      <c r="C4597" s="2">
        <v>43460</v>
      </c>
      <c r="D4597" t="s">
        <v>37</v>
      </c>
      <c r="E4597" t="s">
        <v>210</v>
      </c>
      <c r="F4597" t="s">
        <v>64</v>
      </c>
      <c r="G4597">
        <f>INDEX(Teams!$B$2:$B$50,MATCH(F4597,Teams!$A$2:$A$50,0))</f>
        <v>13</v>
      </c>
      <c r="H4597">
        <v>71</v>
      </c>
    </row>
    <row r="4598" spans="1:10" x14ac:dyDescent="0.2">
      <c r="A4598">
        <f t="array" ref="A4598">INDEX('All Matches'!$A$2:$A$25000,MATCH(B4598&amp;C4598&amp;G4598,'All Matches'!$C$2:$C$25000&amp;'All Matches'!$B$2:$B$25000&amp;'All Matches'!$E$2:$E$25000,0))</f>
        <v>1819182</v>
      </c>
      <c r="B4598">
        <f>INDEX(Teams!$B$2:$B$50,MATCH(D4598,Teams!$A$2:$A$50,0))</f>
        <v>16</v>
      </c>
      <c r="C4598" s="2">
        <v>43460</v>
      </c>
      <c r="D4598" t="s">
        <v>37</v>
      </c>
      <c r="E4598" t="s">
        <v>118</v>
      </c>
      <c r="F4598" t="s">
        <v>64</v>
      </c>
      <c r="G4598">
        <f>INDEX(Teams!$B$2:$B$50,MATCH(F4598,Teams!$A$2:$A$50,0))</f>
        <v>13</v>
      </c>
      <c r="H4598">
        <v>22</v>
      </c>
      <c r="J4598">
        <v>1</v>
      </c>
    </row>
    <row r="4599" spans="1:10" x14ac:dyDescent="0.2">
      <c r="A4599">
        <f t="array" ref="A4599">INDEX('All Matches'!$A$2:$A$25000,MATCH(B4599&amp;C4599&amp;G4599,'All Matches'!$C$2:$C$25000&amp;'All Matches'!$B$2:$B$25000&amp;'All Matches'!$E$2:$E$25000,0))</f>
        <v>1819182</v>
      </c>
      <c r="B4599">
        <f>INDEX(Teams!$B$2:$B$50,MATCH(D4599,Teams!$A$2:$A$50,0))</f>
        <v>16</v>
      </c>
      <c r="C4599" s="2">
        <v>43460</v>
      </c>
      <c r="D4599" t="s">
        <v>37</v>
      </c>
      <c r="E4599" t="s">
        <v>39</v>
      </c>
      <c r="F4599" t="s">
        <v>64</v>
      </c>
      <c r="G4599">
        <f>INDEX(Teams!$B$2:$B$50,MATCH(F4599,Teams!$A$2:$A$50,0))</f>
        <v>13</v>
      </c>
      <c r="H4599">
        <v>90</v>
      </c>
    </row>
    <row r="4600" spans="1:10" x14ac:dyDescent="0.2">
      <c r="A4600">
        <f t="array" ref="A4600">INDEX('All Matches'!$A$2:$A$25000,MATCH(B4600&amp;C4600&amp;G4600,'All Matches'!$C$2:$C$25000&amp;'All Matches'!$B$2:$B$25000&amp;'All Matches'!$E$2:$E$25000,0))</f>
        <v>1819184</v>
      </c>
      <c r="B4600">
        <f>INDEX(Teams!$B$2:$B$50,MATCH(D4600,Teams!$A$2:$A$50,0))</f>
        <v>18</v>
      </c>
      <c r="C4600" s="2">
        <v>43460</v>
      </c>
      <c r="D4600" t="s">
        <v>12</v>
      </c>
      <c r="E4600" t="s">
        <v>110</v>
      </c>
      <c r="F4600" t="s">
        <v>45</v>
      </c>
      <c r="G4600">
        <f>INDEX(Teams!$B$2:$B$50,MATCH(F4600,Teams!$A$2:$A$50,0))</f>
        <v>20</v>
      </c>
      <c r="H4600">
        <v>19</v>
      </c>
    </row>
    <row r="4601" spans="1:10" x14ac:dyDescent="0.2">
      <c r="A4601">
        <f t="array" ref="A4601">INDEX('All Matches'!$A$2:$A$25000,MATCH(B4601&amp;C4601&amp;G4601,'All Matches'!$C$2:$C$25000&amp;'All Matches'!$B$2:$B$25000&amp;'All Matches'!$E$2:$E$25000,0))</f>
        <v>1819184</v>
      </c>
      <c r="B4601">
        <f>INDEX(Teams!$B$2:$B$50,MATCH(D4601,Teams!$A$2:$A$50,0))</f>
        <v>18</v>
      </c>
      <c r="C4601" s="2">
        <v>43460</v>
      </c>
      <c r="D4601" t="s">
        <v>12</v>
      </c>
      <c r="E4601" t="s">
        <v>146</v>
      </c>
      <c r="F4601" t="s">
        <v>45</v>
      </c>
      <c r="G4601">
        <f>INDEX(Teams!$B$2:$B$50,MATCH(F4601,Teams!$A$2:$A$50,0))</f>
        <v>20</v>
      </c>
      <c r="H4601">
        <v>81</v>
      </c>
    </row>
    <row r="4602" spans="1:10" x14ac:dyDescent="0.2">
      <c r="A4602">
        <f t="array" ref="A4602">INDEX('All Matches'!$A$2:$A$25000,MATCH(B4602&amp;C4602&amp;G4602,'All Matches'!$C$2:$C$25000&amp;'All Matches'!$B$2:$B$25000&amp;'All Matches'!$E$2:$E$25000,0))</f>
        <v>1819184</v>
      </c>
      <c r="B4602">
        <f>INDEX(Teams!$B$2:$B$50,MATCH(D4602,Teams!$A$2:$A$50,0))</f>
        <v>20</v>
      </c>
      <c r="C4602" s="2">
        <v>43460</v>
      </c>
      <c r="D4602" t="s">
        <v>45</v>
      </c>
      <c r="E4602" t="s">
        <v>48</v>
      </c>
      <c r="F4602" t="s">
        <v>12</v>
      </c>
      <c r="G4602">
        <f>INDEX(Teams!$B$2:$B$50,MATCH(F4602,Teams!$A$2:$A$50,0))</f>
        <v>18</v>
      </c>
      <c r="H4602">
        <v>14</v>
      </c>
    </row>
    <row r="4603" spans="1:10" x14ac:dyDescent="0.2">
      <c r="A4603">
        <f t="array" ref="A4603">INDEX('All Matches'!$A$2:$A$25000,MATCH(B4603&amp;C4603&amp;G4603,'All Matches'!$C$2:$C$25000&amp;'All Matches'!$B$2:$B$25000&amp;'All Matches'!$E$2:$E$25000,0))</f>
        <v>1819185</v>
      </c>
      <c r="B4603">
        <f>INDEX(Teams!$B$2:$B$50,MATCH(D4603,Teams!$A$2:$A$50,0))</f>
        <v>19</v>
      </c>
      <c r="C4603" s="2">
        <v>43460</v>
      </c>
      <c r="D4603" t="s">
        <v>40</v>
      </c>
      <c r="E4603" t="s">
        <v>222</v>
      </c>
      <c r="F4603" t="s">
        <v>15</v>
      </c>
      <c r="G4603">
        <f>INDEX(Teams!$B$2:$B$50,MATCH(F4603,Teams!$A$2:$A$50,0))</f>
        <v>22</v>
      </c>
      <c r="H4603">
        <v>11</v>
      </c>
    </row>
    <row r="4604" spans="1:10" x14ac:dyDescent="0.2">
      <c r="A4604">
        <f t="array" ref="A4604">INDEX('All Matches'!$A$2:$A$25000,MATCH(B4604&amp;C4604&amp;G4604,'All Matches'!$C$2:$C$25000&amp;'All Matches'!$B$2:$B$25000&amp;'All Matches'!$E$2:$E$25000,0))</f>
        <v>1819185</v>
      </c>
      <c r="B4604">
        <f>INDEX(Teams!$B$2:$B$50,MATCH(D4604,Teams!$A$2:$A$50,0))</f>
        <v>19</v>
      </c>
      <c r="C4604" s="2">
        <v>43460</v>
      </c>
      <c r="D4604" t="s">
        <v>40</v>
      </c>
      <c r="E4604" t="s">
        <v>41</v>
      </c>
      <c r="F4604" t="s">
        <v>15</v>
      </c>
      <c r="G4604">
        <f>INDEX(Teams!$B$2:$B$50,MATCH(F4604,Teams!$A$2:$A$50,0))</f>
        <v>22</v>
      </c>
      <c r="H4604">
        <v>47</v>
      </c>
      <c r="J4604">
        <v>1</v>
      </c>
    </row>
    <row r="4605" spans="1:10" x14ac:dyDescent="0.2">
      <c r="A4605">
        <f t="array" ref="A4605">INDEX('All Matches'!$A$2:$A$25000,MATCH(B4605&amp;C4605&amp;G4605,'All Matches'!$C$2:$C$25000&amp;'All Matches'!$B$2:$B$25000&amp;'All Matches'!$E$2:$E$25000,0))</f>
        <v>1819185</v>
      </c>
      <c r="B4605">
        <f>INDEX(Teams!$B$2:$B$50,MATCH(D4605,Teams!$A$2:$A$50,0))</f>
        <v>19</v>
      </c>
      <c r="C4605" s="2">
        <v>43460</v>
      </c>
      <c r="D4605" t="s">
        <v>40</v>
      </c>
      <c r="E4605" t="s">
        <v>164</v>
      </c>
      <c r="F4605" t="s">
        <v>15</v>
      </c>
      <c r="G4605">
        <f>INDEX(Teams!$B$2:$B$50,MATCH(F4605,Teams!$A$2:$A$50,0))</f>
        <v>22</v>
      </c>
      <c r="H4605">
        <v>79</v>
      </c>
    </row>
    <row r="4606" spans="1:10" x14ac:dyDescent="0.2">
      <c r="A4606">
        <f t="array" ref="A4606">INDEX('All Matches'!$A$2:$A$25000,MATCH(B4606&amp;C4606&amp;G4606,'All Matches'!$C$2:$C$25000&amp;'All Matches'!$B$2:$B$25000&amp;'All Matches'!$E$2:$E$25000,0))</f>
        <v>1819185</v>
      </c>
      <c r="B4606">
        <f>INDEX(Teams!$B$2:$B$50,MATCH(D4606,Teams!$A$2:$A$50,0))</f>
        <v>19</v>
      </c>
      <c r="C4606" s="2">
        <v>43460</v>
      </c>
      <c r="D4606" t="s">
        <v>40</v>
      </c>
      <c r="E4606" t="s">
        <v>223</v>
      </c>
      <c r="F4606" t="s">
        <v>15</v>
      </c>
      <c r="G4606">
        <f>INDEX(Teams!$B$2:$B$50,MATCH(F4606,Teams!$A$2:$A$50,0))</f>
        <v>22</v>
      </c>
      <c r="H4606">
        <v>85</v>
      </c>
    </row>
    <row r="4607" spans="1:10" x14ac:dyDescent="0.2">
      <c r="A4607">
        <f t="array" ref="A4607">INDEX('All Matches'!$A$2:$A$25000,MATCH(B4607&amp;C4607&amp;G4607,'All Matches'!$C$2:$C$25000&amp;'All Matches'!$B$2:$B$25000&amp;'All Matches'!$E$2:$E$25000,0))</f>
        <v>1819186</v>
      </c>
      <c r="B4607">
        <f>INDEX(Teams!$B$2:$B$50,MATCH(D4607,Teams!$A$2:$A$50,0))</f>
        <v>21</v>
      </c>
      <c r="C4607" s="2">
        <v>43460</v>
      </c>
      <c r="D4607" t="s">
        <v>10</v>
      </c>
      <c r="E4607" t="s">
        <v>224</v>
      </c>
      <c r="F4607" t="s">
        <v>29</v>
      </c>
      <c r="G4607">
        <f>INDEX(Teams!$B$2:$B$50,MATCH(F4607,Teams!$A$2:$A$50,0))</f>
        <v>17</v>
      </c>
      <c r="H4607">
        <v>28</v>
      </c>
    </row>
    <row r="4608" spans="1:10" x14ac:dyDescent="0.2">
      <c r="A4608">
        <f t="array" ref="A4608">INDEX('All Matches'!$A$2:$A$25000,MATCH(B4608&amp;C4608&amp;G4608,'All Matches'!$C$2:$C$25000&amp;'All Matches'!$B$2:$B$25000&amp;'All Matches'!$E$2:$E$25000,0))</f>
        <v>1819186</v>
      </c>
      <c r="B4608">
        <f>INDEX(Teams!$B$2:$B$50,MATCH(D4608,Teams!$A$2:$A$50,0))</f>
        <v>21</v>
      </c>
      <c r="C4608" s="2">
        <v>43460</v>
      </c>
      <c r="D4608" t="s">
        <v>10</v>
      </c>
      <c r="E4608" t="s">
        <v>11</v>
      </c>
      <c r="F4608" t="s">
        <v>29</v>
      </c>
      <c r="G4608">
        <f>INDEX(Teams!$B$2:$B$50,MATCH(F4608,Teams!$A$2:$A$50,0))</f>
        <v>17</v>
      </c>
      <c r="H4608">
        <v>64</v>
      </c>
    </row>
    <row r="4609" spans="1:10" x14ac:dyDescent="0.2">
      <c r="A4609">
        <f t="array" ref="A4609">INDEX('All Matches'!$A$2:$A$25000,MATCH(B4609&amp;C4609&amp;G4609,'All Matches'!$C$2:$C$25000&amp;'All Matches'!$B$2:$B$25000&amp;'All Matches'!$E$2:$E$25000,0))</f>
        <v>1819186</v>
      </c>
      <c r="B4609">
        <f>INDEX(Teams!$B$2:$B$50,MATCH(D4609,Teams!$A$2:$A$50,0))</f>
        <v>21</v>
      </c>
      <c r="C4609" s="2">
        <v>43460</v>
      </c>
      <c r="D4609" t="s">
        <v>10</v>
      </c>
      <c r="E4609" t="s">
        <v>11</v>
      </c>
      <c r="F4609" t="s">
        <v>29</v>
      </c>
      <c r="G4609">
        <f>INDEX(Teams!$B$2:$B$50,MATCH(F4609,Teams!$A$2:$A$50,0))</f>
        <v>17</v>
      </c>
      <c r="H4609">
        <v>78</v>
      </c>
    </row>
    <row r="4610" spans="1:10" x14ac:dyDescent="0.2">
      <c r="A4610">
        <f t="array" ref="A4610">INDEX('All Matches'!$A$2:$A$25000,MATCH(B4610&amp;C4610&amp;G4610,'All Matches'!$C$2:$C$25000&amp;'All Matches'!$B$2:$B$25000&amp;'All Matches'!$E$2:$E$25000,0))</f>
        <v>1819186</v>
      </c>
      <c r="B4610">
        <f>INDEX(Teams!$B$2:$B$50,MATCH(D4610,Teams!$A$2:$A$50,0))</f>
        <v>17</v>
      </c>
      <c r="C4610" s="2">
        <v>43460</v>
      </c>
      <c r="D4610" t="s">
        <v>29</v>
      </c>
      <c r="E4610" t="s">
        <v>125</v>
      </c>
      <c r="F4610" t="s">
        <v>10</v>
      </c>
      <c r="G4610">
        <f>INDEX(Teams!$B$2:$B$50,MATCH(F4610,Teams!$A$2:$A$50,0))</f>
        <v>21</v>
      </c>
      <c r="H4610">
        <v>88</v>
      </c>
    </row>
    <row r="4611" spans="1:10" x14ac:dyDescent="0.2">
      <c r="A4611">
        <f t="array" ref="A4611">INDEX('All Matches'!$A$2:$A$25000,MATCH(B4611&amp;C4611&amp;G4611,'All Matches'!$C$2:$C$25000&amp;'All Matches'!$B$2:$B$25000&amp;'All Matches'!$E$2:$E$25000,0))</f>
        <v>1819187</v>
      </c>
      <c r="B4611">
        <f>INDEX(Teams!$B$2:$B$50,MATCH(D4611,Teams!$A$2:$A$50,0))</f>
        <v>26</v>
      </c>
      <c r="C4611" s="2">
        <v>43460</v>
      </c>
      <c r="D4611" t="s">
        <v>17</v>
      </c>
      <c r="E4611" t="s">
        <v>212</v>
      </c>
      <c r="F4611" t="s">
        <v>20</v>
      </c>
      <c r="G4611">
        <f>INDEX(Teams!$B$2:$B$50,MATCH(F4611,Teams!$A$2:$A$50,0))</f>
        <v>11</v>
      </c>
      <c r="H4611">
        <v>16</v>
      </c>
    </row>
    <row r="4612" spans="1:10" x14ac:dyDescent="0.2">
      <c r="A4612">
        <f t="array" ref="A4612">INDEX('All Matches'!$A$2:$A$25000,MATCH(B4612&amp;C4612&amp;G4612,'All Matches'!$C$2:$C$25000&amp;'All Matches'!$B$2:$B$25000&amp;'All Matches'!$E$2:$E$25000,0))</f>
        <v>1819187</v>
      </c>
      <c r="B4612">
        <f>INDEX(Teams!$B$2:$B$50,MATCH(D4612,Teams!$A$2:$A$50,0))</f>
        <v>26</v>
      </c>
      <c r="C4612" s="2">
        <v>43460</v>
      </c>
      <c r="D4612" t="s">
        <v>17</v>
      </c>
      <c r="E4612" t="s">
        <v>183</v>
      </c>
      <c r="F4612" t="s">
        <v>20</v>
      </c>
      <c r="G4612">
        <f>INDEX(Teams!$B$2:$B$50,MATCH(F4612,Teams!$A$2:$A$50,0))</f>
        <v>11</v>
      </c>
      <c r="H4612">
        <v>23</v>
      </c>
    </row>
    <row r="4613" spans="1:10" x14ac:dyDescent="0.2">
      <c r="A4613">
        <f t="array" ref="A4613">INDEX('All Matches'!$A$2:$A$25000,MATCH(B4613&amp;C4613&amp;G4613,'All Matches'!$C$2:$C$25000&amp;'All Matches'!$B$2:$B$25000&amp;'All Matches'!$E$2:$E$25000,0))</f>
        <v>1819187</v>
      </c>
      <c r="B4613">
        <f>INDEX(Teams!$B$2:$B$50,MATCH(D4613,Teams!$A$2:$A$50,0))</f>
        <v>26</v>
      </c>
      <c r="C4613" s="2">
        <v>43460</v>
      </c>
      <c r="D4613" t="s">
        <v>17</v>
      </c>
      <c r="E4613" t="s">
        <v>183</v>
      </c>
      <c r="F4613" t="s">
        <v>20</v>
      </c>
      <c r="G4613">
        <f>INDEX(Teams!$B$2:$B$50,MATCH(F4613,Teams!$A$2:$A$50,0))</f>
        <v>11</v>
      </c>
      <c r="H4613">
        <v>70</v>
      </c>
    </row>
    <row r="4614" spans="1:10" x14ac:dyDescent="0.2">
      <c r="A4614">
        <f t="array" ref="A4614">INDEX('All Matches'!$A$2:$A$25000,MATCH(B4614&amp;C4614&amp;G4614,'All Matches'!$C$2:$C$25000&amp;'All Matches'!$B$2:$B$25000&amp;'All Matches'!$E$2:$E$25000,0))</f>
        <v>1819187</v>
      </c>
      <c r="B4614">
        <f>INDEX(Teams!$B$2:$B$50,MATCH(D4614,Teams!$A$2:$A$50,0))</f>
        <v>26</v>
      </c>
      <c r="C4614" s="2">
        <v>43460</v>
      </c>
      <c r="D4614" t="s">
        <v>17</v>
      </c>
      <c r="E4614" t="s">
        <v>54</v>
      </c>
      <c r="F4614" t="s">
        <v>20</v>
      </c>
      <c r="G4614">
        <f>INDEX(Teams!$B$2:$B$50,MATCH(F4614,Teams!$A$2:$A$50,0))</f>
        <v>11</v>
      </c>
      <c r="H4614">
        <v>35</v>
      </c>
    </row>
    <row r="4615" spans="1:10" x14ac:dyDescent="0.2">
      <c r="A4615">
        <f t="array" ref="A4615">INDEX('All Matches'!$A$2:$A$25000,MATCH(B4615&amp;C4615&amp;G4615,'All Matches'!$C$2:$C$25000&amp;'All Matches'!$B$2:$B$25000&amp;'All Matches'!$E$2:$E$25000,0))</f>
        <v>1819187</v>
      </c>
      <c r="B4615">
        <f>INDEX(Teams!$B$2:$B$50,MATCH(D4615,Teams!$A$2:$A$50,0))</f>
        <v>26</v>
      </c>
      <c r="C4615" s="2">
        <v>43460</v>
      </c>
      <c r="D4615" t="s">
        <v>17</v>
      </c>
      <c r="E4615" t="s">
        <v>56</v>
      </c>
      <c r="F4615" t="s">
        <v>20</v>
      </c>
      <c r="G4615">
        <f>INDEX(Teams!$B$2:$B$50,MATCH(F4615,Teams!$A$2:$A$50,0))</f>
        <v>11</v>
      </c>
      <c r="H4615">
        <v>61</v>
      </c>
    </row>
    <row r="4616" spans="1:10" x14ac:dyDescent="0.2">
      <c r="A4616">
        <f t="array" ref="A4616">INDEX('All Matches'!$A$2:$A$25000,MATCH(B4616&amp;C4616&amp;G4616,'All Matches'!$C$2:$C$25000&amp;'All Matches'!$B$2:$B$25000&amp;'All Matches'!$E$2:$E$25000,0))</f>
        <v>1819188</v>
      </c>
      <c r="B4616">
        <f>INDEX(Teams!$B$2:$B$50,MATCH(D4616,Teams!$A$2:$A$50,0))</f>
        <v>12</v>
      </c>
      <c r="C4616" s="2">
        <v>43460</v>
      </c>
      <c r="D4616" t="s">
        <v>34</v>
      </c>
      <c r="E4616" t="s">
        <v>225</v>
      </c>
      <c r="F4616" t="s">
        <v>47</v>
      </c>
      <c r="G4616">
        <f>INDEX(Teams!$B$2:$B$50,MATCH(F4616,Teams!$A$2:$A$50,0))</f>
        <v>10</v>
      </c>
      <c r="H4616">
        <v>35</v>
      </c>
    </row>
    <row r="4617" spans="1:10" x14ac:dyDescent="0.2">
      <c r="A4617">
        <f t="array" ref="A4617">INDEX('All Matches'!$A$2:$A$25000,MATCH(B4617&amp;C4617&amp;G4617,'All Matches'!$C$2:$C$25000&amp;'All Matches'!$B$2:$B$25000&amp;'All Matches'!$E$2:$E$25000,0))</f>
        <v>1819188</v>
      </c>
      <c r="B4617">
        <f>INDEX(Teams!$B$2:$B$50,MATCH(D4617,Teams!$A$2:$A$50,0))</f>
        <v>10</v>
      </c>
      <c r="C4617" s="2">
        <v>43460</v>
      </c>
      <c r="D4617" t="s">
        <v>47</v>
      </c>
      <c r="E4617" t="s">
        <v>103</v>
      </c>
      <c r="F4617" t="s">
        <v>34</v>
      </c>
      <c r="G4617">
        <f>INDEX(Teams!$B$2:$B$50,MATCH(F4617,Teams!$A$2:$A$50,0))</f>
        <v>12</v>
      </c>
      <c r="H4617">
        <v>7</v>
      </c>
    </row>
    <row r="4618" spans="1:10" x14ac:dyDescent="0.2">
      <c r="A4618">
        <f t="array" ref="A4618">INDEX('All Matches'!$A$2:$A$25000,MATCH(B4618&amp;C4618&amp;G4618,'All Matches'!$C$2:$C$25000&amp;'All Matches'!$B$2:$B$25000&amp;'All Matches'!$E$2:$E$25000,0))</f>
        <v>1819189</v>
      </c>
      <c r="B4618">
        <f>INDEX(Teams!$B$2:$B$50,MATCH(D4618,Teams!$A$2:$A$50,0))</f>
        <v>27</v>
      </c>
      <c r="C4618" s="2">
        <v>43460</v>
      </c>
      <c r="D4618" t="s">
        <v>32</v>
      </c>
      <c r="E4618" t="s">
        <v>33</v>
      </c>
      <c r="F4618" t="s">
        <v>27</v>
      </c>
      <c r="G4618">
        <f>INDEX(Teams!$B$2:$B$50,MATCH(F4618,Teams!$A$2:$A$50,0))</f>
        <v>14</v>
      </c>
      <c r="H4618">
        <v>45</v>
      </c>
    </row>
    <row r="4619" spans="1:10" x14ac:dyDescent="0.2">
      <c r="A4619">
        <f t="array" ref="A4619">INDEX('All Matches'!$A$2:$A$25000,MATCH(B4619&amp;C4619&amp;G4619,'All Matches'!$C$2:$C$25000&amp;'All Matches'!$B$2:$B$25000&amp;'All Matches'!$E$2:$E$25000,0))</f>
        <v>1819189</v>
      </c>
      <c r="B4619">
        <f>INDEX(Teams!$B$2:$B$50,MATCH(D4619,Teams!$A$2:$A$50,0))</f>
        <v>14</v>
      </c>
      <c r="C4619" s="2">
        <v>43460</v>
      </c>
      <c r="D4619" t="s">
        <v>27</v>
      </c>
      <c r="E4619" t="s">
        <v>369</v>
      </c>
      <c r="F4619" t="s">
        <v>32</v>
      </c>
      <c r="G4619">
        <f>INDEX(Teams!$B$2:$B$50,MATCH(F4619,Teams!$A$2:$A$50,0))</f>
        <v>27</v>
      </c>
      <c r="H4619">
        <v>45</v>
      </c>
    </row>
    <row r="4620" spans="1:10" x14ac:dyDescent="0.2">
      <c r="A4620">
        <f t="array" ref="A4620">INDEX('All Matches'!$A$2:$A$25000,MATCH(B4620&amp;C4620&amp;G4620,'All Matches'!$C$2:$C$25000&amp;'All Matches'!$B$2:$B$25000&amp;'All Matches'!$E$2:$E$25000,0))</f>
        <v>1819189</v>
      </c>
      <c r="B4620">
        <f>INDEX(Teams!$B$2:$B$50,MATCH(D4620,Teams!$A$2:$A$50,0))</f>
        <v>14</v>
      </c>
      <c r="C4620" s="2">
        <v>43460</v>
      </c>
      <c r="D4620" t="s">
        <v>27</v>
      </c>
      <c r="E4620" t="s">
        <v>369</v>
      </c>
      <c r="F4620" t="s">
        <v>32</v>
      </c>
      <c r="G4620">
        <f>INDEX(Teams!$B$2:$B$50,MATCH(F4620,Teams!$A$2:$A$50,0))</f>
        <v>27</v>
      </c>
      <c r="H4620">
        <v>58</v>
      </c>
      <c r="J4620">
        <v>1</v>
      </c>
    </row>
    <row r="4621" spans="1:10" x14ac:dyDescent="0.2">
      <c r="A4621">
        <f t="array" ref="A4621">INDEX('All Matches'!$A$2:$A$25000,MATCH(B4621&amp;C4621&amp;G4621,'All Matches'!$C$2:$C$25000&amp;'All Matches'!$B$2:$B$25000&amp;'All Matches'!$E$2:$E$25000,0))</f>
        <v>1819190</v>
      </c>
      <c r="B4621">
        <f>INDEX(Teams!$B$2:$B$50,MATCH(D4621,Teams!$A$2:$A$50,0))</f>
        <v>23</v>
      </c>
      <c r="C4621" s="2">
        <v>43461</v>
      </c>
      <c r="D4621" t="s">
        <v>50</v>
      </c>
      <c r="E4621" t="s">
        <v>216</v>
      </c>
      <c r="F4621" t="s">
        <v>42</v>
      </c>
      <c r="G4621">
        <f>INDEX(Teams!$B$2:$B$50,MATCH(F4621,Teams!$A$2:$A$50,0))</f>
        <v>29</v>
      </c>
      <c r="H4621">
        <v>50</v>
      </c>
    </row>
    <row r="4622" spans="1:10" x14ac:dyDescent="0.2">
      <c r="A4622">
        <f t="array" ref="A4622">INDEX('All Matches'!$A$2:$A$25000,MATCH(B4622&amp;C4622&amp;G4622,'All Matches'!$C$2:$C$25000&amp;'All Matches'!$B$2:$B$25000&amp;'All Matches'!$E$2:$E$25000,0))</f>
        <v>1819190</v>
      </c>
      <c r="B4622">
        <f>INDEX(Teams!$B$2:$B$50,MATCH(D4622,Teams!$A$2:$A$50,0))</f>
        <v>29</v>
      </c>
      <c r="C4622" s="2">
        <v>43461</v>
      </c>
      <c r="D4622" t="s">
        <v>42</v>
      </c>
      <c r="E4622" t="s">
        <v>131</v>
      </c>
      <c r="F4622" t="s">
        <v>50</v>
      </c>
      <c r="G4622">
        <f>INDEX(Teams!$B$2:$B$50,MATCH(F4622,Teams!$A$2:$A$50,0))</f>
        <v>23</v>
      </c>
      <c r="H4622">
        <v>53</v>
      </c>
    </row>
    <row r="4623" spans="1:10" x14ac:dyDescent="0.2">
      <c r="A4623">
        <f t="array" ref="A4623">INDEX('All Matches'!$A$2:$A$25000,MATCH(B4623&amp;C4623&amp;G4623,'All Matches'!$C$2:$C$25000&amp;'All Matches'!$B$2:$B$25000&amp;'All Matches'!$E$2:$E$25000,0))</f>
        <v>1819190</v>
      </c>
      <c r="B4623">
        <f>INDEX(Teams!$B$2:$B$50,MATCH(D4623,Teams!$A$2:$A$50,0))</f>
        <v>29</v>
      </c>
      <c r="C4623" s="2">
        <v>43461</v>
      </c>
      <c r="D4623" t="s">
        <v>42</v>
      </c>
      <c r="E4623" t="s">
        <v>131</v>
      </c>
      <c r="F4623" t="s">
        <v>50</v>
      </c>
      <c r="G4623">
        <f>INDEX(Teams!$B$2:$B$50,MATCH(F4623,Teams!$A$2:$A$50,0))</f>
        <v>23</v>
      </c>
      <c r="H4623">
        <v>59</v>
      </c>
    </row>
    <row r="4624" spans="1:10" x14ac:dyDescent="0.2">
      <c r="A4624">
        <f t="array" ref="A4624">INDEX('All Matches'!$A$2:$A$25000,MATCH(B4624&amp;C4624&amp;G4624,'All Matches'!$C$2:$C$25000&amp;'All Matches'!$B$2:$B$25000&amp;'All Matches'!$E$2:$E$25000,0))</f>
        <v>1819191</v>
      </c>
      <c r="B4624">
        <f>INDEX(Teams!$B$2:$B$50,MATCH(D4624,Teams!$A$2:$A$50,0))</f>
        <v>12</v>
      </c>
      <c r="C4624" s="2">
        <v>43463</v>
      </c>
      <c r="D4624" t="s">
        <v>34</v>
      </c>
      <c r="E4624" t="s">
        <v>225</v>
      </c>
      <c r="F4624" t="s">
        <v>37</v>
      </c>
      <c r="G4624">
        <f>INDEX(Teams!$B$2:$B$50,MATCH(F4624,Teams!$A$2:$A$50,0))</f>
        <v>16</v>
      </c>
      <c r="H4624">
        <v>59</v>
      </c>
    </row>
    <row r="4625" spans="1:10" x14ac:dyDescent="0.2">
      <c r="A4625">
        <f t="array" ref="A4625">INDEX('All Matches'!$A$2:$A$25000,MATCH(B4625&amp;C4625&amp;G4625,'All Matches'!$C$2:$C$25000&amp;'All Matches'!$B$2:$B$25000&amp;'All Matches'!$E$2:$E$25000,0))</f>
        <v>1819192</v>
      </c>
      <c r="B4625">
        <f>INDEX(Teams!$B$2:$B$50,MATCH(D4625,Teams!$A$2:$A$50,0))</f>
        <v>36</v>
      </c>
      <c r="C4625" s="2">
        <v>43463</v>
      </c>
      <c r="D4625" t="s">
        <v>25</v>
      </c>
      <c r="E4625" t="s">
        <v>57</v>
      </c>
      <c r="F4625" t="s">
        <v>29</v>
      </c>
      <c r="G4625">
        <f>INDEX(Teams!$B$2:$B$50,MATCH(F4625,Teams!$A$2:$A$50,0))</f>
        <v>17</v>
      </c>
      <c r="H4625">
        <v>90</v>
      </c>
    </row>
    <row r="4626" spans="1:10" x14ac:dyDescent="0.2">
      <c r="A4626">
        <f t="array" ref="A4626">INDEX('All Matches'!$A$2:$A$25000,MATCH(B4626&amp;C4626&amp;G4626,'All Matches'!$C$2:$C$25000&amp;'All Matches'!$B$2:$B$25000&amp;'All Matches'!$E$2:$E$25000,0))</f>
        <v>1819193</v>
      </c>
      <c r="B4626">
        <f>INDEX(Teams!$B$2:$B$50,MATCH(D4626,Teams!$A$2:$A$50,0))</f>
        <v>35</v>
      </c>
      <c r="C4626" s="2">
        <v>43463</v>
      </c>
      <c r="D4626" t="s">
        <v>22</v>
      </c>
      <c r="E4626" t="s">
        <v>100</v>
      </c>
      <c r="F4626" t="s">
        <v>12</v>
      </c>
      <c r="G4626">
        <f>INDEX(Teams!$B$2:$B$50,MATCH(F4626,Teams!$A$2:$A$50,0))</f>
        <v>18</v>
      </c>
      <c r="H4626">
        <v>90</v>
      </c>
    </row>
    <row r="4627" spans="1:10" x14ac:dyDescent="0.2">
      <c r="A4627">
        <f t="array" ref="A4627">INDEX('All Matches'!$A$2:$A$25000,MATCH(B4627&amp;C4627&amp;G4627,'All Matches'!$C$2:$C$25000&amp;'All Matches'!$B$2:$B$25000&amp;'All Matches'!$E$2:$E$25000,0))</f>
        <v>1819194</v>
      </c>
      <c r="B4627">
        <f>INDEX(Teams!$B$2:$B$50,MATCH(D4627,Teams!$A$2:$A$50,0))</f>
        <v>26</v>
      </c>
      <c r="C4627" s="2">
        <v>43463</v>
      </c>
      <c r="D4627" t="s">
        <v>17</v>
      </c>
      <c r="E4627" t="s">
        <v>56</v>
      </c>
      <c r="F4627" t="s">
        <v>35</v>
      </c>
      <c r="G4627">
        <f>INDEX(Teams!$B$2:$B$50,MATCH(F4627,Teams!$A$2:$A$50,0))</f>
        <v>42</v>
      </c>
      <c r="H4627">
        <v>22</v>
      </c>
    </row>
    <row r="4628" spans="1:10" x14ac:dyDescent="0.2">
      <c r="A4628">
        <f t="array" ref="A4628">INDEX('All Matches'!$A$2:$A$25000,MATCH(B4628&amp;C4628&amp;G4628,'All Matches'!$C$2:$C$25000&amp;'All Matches'!$B$2:$B$25000&amp;'All Matches'!$E$2:$E$25000,0))</f>
        <v>1819194</v>
      </c>
      <c r="B4628">
        <f>INDEX(Teams!$B$2:$B$50,MATCH(D4628,Teams!$A$2:$A$50,0))</f>
        <v>42</v>
      </c>
      <c r="C4628" s="2">
        <v>43463</v>
      </c>
      <c r="D4628" t="s">
        <v>35</v>
      </c>
      <c r="E4628" t="s">
        <v>78</v>
      </c>
      <c r="F4628" t="s">
        <v>17</v>
      </c>
      <c r="G4628">
        <f>INDEX(Teams!$B$2:$B$50,MATCH(F4628,Teams!$A$2:$A$50,0))</f>
        <v>26</v>
      </c>
      <c r="H4628">
        <v>72</v>
      </c>
    </row>
    <row r="4629" spans="1:10" x14ac:dyDescent="0.2">
      <c r="A4629">
        <f t="array" ref="A4629">INDEX('All Matches'!$A$2:$A$25000,MATCH(B4629&amp;C4629&amp;G4629,'All Matches'!$C$2:$C$25000&amp;'All Matches'!$B$2:$B$25000&amp;'All Matches'!$E$2:$E$25000,0))</f>
        <v>1819194</v>
      </c>
      <c r="B4629">
        <f>INDEX(Teams!$B$2:$B$50,MATCH(D4629,Teams!$A$2:$A$50,0))</f>
        <v>42</v>
      </c>
      <c r="C4629" s="2">
        <v>43463</v>
      </c>
      <c r="D4629" t="s">
        <v>35</v>
      </c>
      <c r="E4629" t="s">
        <v>38</v>
      </c>
      <c r="F4629" t="s">
        <v>17</v>
      </c>
      <c r="G4629">
        <f>INDEX(Teams!$B$2:$B$50,MATCH(F4629,Teams!$A$2:$A$50,0))</f>
        <v>26</v>
      </c>
      <c r="H4629">
        <v>83</v>
      </c>
    </row>
    <row r="4630" spans="1:10" x14ac:dyDescent="0.2">
      <c r="A4630">
        <f t="array" ref="A4630">INDEX('All Matches'!$A$2:$A$25000,MATCH(B4630&amp;C4630&amp;G4630,'All Matches'!$C$2:$C$25000&amp;'All Matches'!$B$2:$B$25000&amp;'All Matches'!$E$2:$E$25000,0))</f>
        <v>1819194</v>
      </c>
      <c r="B4630">
        <f>INDEX(Teams!$B$2:$B$50,MATCH(D4630,Teams!$A$2:$A$50,0))</f>
        <v>42</v>
      </c>
      <c r="C4630" s="2">
        <v>43463</v>
      </c>
      <c r="D4630" t="s">
        <v>35</v>
      </c>
      <c r="E4630" t="s">
        <v>226</v>
      </c>
      <c r="F4630" t="s">
        <v>17</v>
      </c>
      <c r="G4630">
        <f>INDEX(Teams!$B$2:$B$50,MATCH(F4630,Teams!$A$2:$A$50,0))</f>
        <v>26</v>
      </c>
      <c r="H4630">
        <v>87</v>
      </c>
    </row>
    <row r="4631" spans="1:10" x14ac:dyDescent="0.2">
      <c r="A4631">
        <f t="array" ref="A4631">INDEX('All Matches'!$A$2:$A$25000,MATCH(B4631&amp;C4631&amp;G4631,'All Matches'!$C$2:$C$25000&amp;'All Matches'!$B$2:$B$25000&amp;'All Matches'!$E$2:$E$25000,0))</f>
        <v>1819195</v>
      </c>
      <c r="B4631">
        <f>INDEX(Teams!$B$2:$B$50,MATCH(D4631,Teams!$A$2:$A$50,0))</f>
        <v>27</v>
      </c>
      <c r="C4631" s="2">
        <v>43463</v>
      </c>
      <c r="D4631" t="s">
        <v>32</v>
      </c>
      <c r="E4631" t="s">
        <v>199</v>
      </c>
      <c r="F4631" t="s">
        <v>15</v>
      </c>
      <c r="G4631">
        <f>INDEX(Teams!$B$2:$B$50,MATCH(F4631,Teams!$A$2:$A$50,0))</f>
        <v>22</v>
      </c>
      <c r="H4631">
        <v>82</v>
      </c>
    </row>
    <row r="4632" spans="1:10" x14ac:dyDescent="0.2">
      <c r="A4632">
        <f t="array" ref="A4632">INDEX('All Matches'!$A$2:$A$25000,MATCH(B4632&amp;C4632&amp;G4632,'All Matches'!$C$2:$C$25000&amp;'All Matches'!$B$2:$B$25000&amp;'All Matches'!$E$2:$E$25000,0))</f>
        <v>1819195</v>
      </c>
      <c r="B4632">
        <f>INDEX(Teams!$B$2:$B$50,MATCH(D4632,Teams!$A$2:$A$50,0))</f>
        <v>22</v>
      </c>
      <c r="C4632" s="2">
        <v>43463</v>
      </c>
      <c r="D4632" t="s">
        <v>15</v>
      </c>
      <c r="E4632" t="s">
        <v>177</v>
      </c>
      <c r="F4632" t="s">
        <v>32</v>
      </c>
      <c r="G4632">
        <f>INDEX(Teams!$B$2:$B$50,MATCH(F4632,Teams!$A$2:$A$50,0))</f>
        <v>27</v>
      </c>
      <c r="H4632">
        <v>29</v>
      </c>
    </row>
    <row r="4633" spans="1:10" x14ac:dyDescent="0.2">
      <c r="A4633">
        <f t="array" ref="A4633">INDEX('All Matches'!$A$2:$A$25000,MATCH(B4633&amp;C4633&amp;G4633,'All Matches'!$C$2:$C$25000&amp;'All Matches'!$B$2:$B$25000&amp;'All Matches'!$E$2:$E$25000,0))</f>
        <v>1819196</v>
      </c>
      <c r="B4633">
        <f>INDEX(Teams!$B$2:$B$50,MATCH(D4633,Teams!$A$2:$A$50,0))</f>
        <v>19</v>
      </c>
      <c r="C4633" s="2">
        <v>43463</v>
      </c>
      <c r="D4633" t="s">
        <v>40</v>
      </c>
      <c r="E4633" t="s">
        <v>93</v>
      </c>
      <c r="F4633" t="s">
        <v>47</v>
      </c>
      <c r="G4633">
        <f>INDEX(Teams!$B$2:$B$50,MATCH(F4633,Teams!$A$2:$A$50,0))</f>
        <v>10</v>
      </c>
      <c r="H4633">
        <v>14</v>
      </c>
    </row>
    <row r="4634" spans="1:10" x14ac:dyDescent="0.2">
      <c r="A4634">
        <f t="array" ref="A4634">INDEX('All Matches'!$A$2:$A$25000,MATCH(B4634&amp;C4634&amp;G4634,'All Matches'!$C$2:$C$25000&amp;'All Matches'!$B$2:$B$25000&amp;'All Matches'!$E$2:$E$25000,0))</f>
        <v>1819196</v>
      </c>
      <c r="B4634">
        <f>INDEX(Teams!$B$2:$B$50,MATCH(D4634,Teams!$A$2:$A$50,0))</f>
        <v>19</v>
      </c>
      <c r="C4634" s="2">
        <v>43463</v>
      </c>
      <c r="D4634" t="s">
        <v>40</v>
      </c>
      <c r="E4634" t="s">
        <v>93</v>
      </c>
      <c r="F4634" t="s">
        <v>47</v>
      </c>
      <c r="G4634">
        <f>INDEX(Teams!$B$2:$B$50,MATCH(F4634,Teams!$A$2:$A$50,0))</f>
        <v>10</v>
      </c>
      <c r="H4634">
        <v>16</v>
      </c>
    </row>
    <row r="4635" spans="1:10" x14ac:dyDescent="0.2">
      <c r="A4635">
        <f t="array" ref="A4635">INDEX('All Matches'!$A$2:$A$25000,MATCH(B4635&amp;C4635&amp;G4635,'All Matches'!$C$2:$C$25000&amp;'All Matches'!$B$2:$B$25000&amp;'All Matches'!$E$2:$E$25000,0))</f>
        <v>1819196</v>
      </c>
      <c r="B4635">
        <f>INDEX(Teams!$B$2:$B$50,MATCH(D4635,Teams!$A$2:$A$50,0))</f>
        <v>19</v>
      </c>
      <c r="C4635" s="2">
        <v>43463</v>
      </c>
      <c r="D4635" t="s">
        <v>40</v>
      </c>
      <c r="E4635" t="s">
        <v>93</v>
      </c>
      <c r="F4635" t="s">
        <v>47</v>
      </c>
      <c r="G4635">
        <f>INDEX(Teams!$B$2:$B$50,MATCH(F4635,Teams!$A$2:$A$50,0))</f>
        <v>10</v>
      </c>
      <c r="H4635">
        <v>65</v>
      </c>
      <c r="J4635">
        <v>1</v>
      </c>
    </row>
    <row r="4636" spans="1:10" x14ac:dyDescent="0.2">
      <c r="A4636">
        <f t="array" ref="A4636">INDEX('All Matches'!$A$2:$A$25000,MATCH(B4636&amp;C4636&amp;G4636,'All Matches'!$C$2:$C$25000&amp;'All Matches'!$B$2:$B$25000&amp;'All Matches'!$E$2:$E$25000,0))</f>
        <v>1819196</v>
      </c>
      <c r="B4636">
        <f>INDEX(Teams!$B$2:$B$50,MATCH(D4636,Teams!$A$2:$A$50,0))</f>
        <v>19</v>
      </c>
      <c r="C4636" s="2">
        <v>43463</v>
      </c>
      <c r="D4636" t="s">
        <v>40</v>
      </c>
      <c r="E4636" t="s">
        <v>43</v>
      </c>
      <c r="F4636" t="s">
        <v>47</v>
      </c>
      <c r="G4636">
        <f>INDEX(Teams!$B$2:$B$50,MATCH(F4636,Teams!$A$2:$A$50,0))</f>
        <v>10</v>
      </c>
      <c r="H4636">
        <v>32</v>
      </c>
    </row>
    <row r="4637" spans="1:10" x14ac:dyDescent="0.2">
      <c r="A4637">
        <f t="array" ref="A4637">INDEX('All Matches'!$A$2:$A$25000,MATCH(B4637&amp;C4637&amp;G4637,'All Matches'!$C$2:$C$25000&amp;'All Matches'!$B$2:$B$25000&amp;'All Matches'!$E$2:$E$25000,0))</f>
        <v>1819196</v>
      </c>
      <c r="B4637">
        <f>INDEX(Teams!$B$2:$B$50,MATCH(D4637,Teams!$A$2:$A$50,0))</f>
        <v>19</v>
      </c>
      <c r="C4637" s="2">
        <v>43463</v>
      </c>
      <c r="D4637" t="s">
        <v>40</v>
      </c>
      <c r="E4637" t="s">
        <v>41</v>
      </c>
      <c r="F4637" t="s">
        <v>47</v>
      </c>
      <c r="G4637">
        <f>INDEX(Teams!$B$2:$B$50,MATCH(F4637,Teams!$A$2:$A$50,0))</f>
        <v>10</v>
      </c>
      <c r="H4637">
        <v>45</v>
      </c>
      <c r="J4637">
        <v>1</v>
      </c>
    </row>
    <row r="4638" spans="1:10" x14ac:dyDescent="0.2">
      <c r="A4638">
        <f t="array" ref="A4638">INDEX('All Matches'!$A$2:$A$25000,MATCH(B4638&amp;C4638&amp;G4638,'All Matches'!$C$2:$C$25000&amp;'All Matches'!$B$2:$B$25000&amp;'All Matches'!$E$2:$E$25000,0))</f>
        <v>1819196</v>
      </c>
      <c r="B4638">
        <f>INDEX(Teams!$B$2:$B$50,MATCH(D4638,Teams!$A$2:$A$50,0))</f>
        <v>10</v>
      </c>
      <c r="C4638" s="2">
        <v>43463</v>
      </c>
      <c r="D4638" t="s">
        <v>47</v>
      </c>
      <c r="E4638" t="s">
        <v>227</v>
      </c>
      <c r="F4638" t="s">
        <v>40</v>
      </c>
      <c r="G4638">
        <f>INDEX(Teams!$B$2:$B$50,MATCH(F4638,Teams!$A$2:$A$50,0))</f>
        <v>19</v>
      </c>
      <c r="H4638">
        <v>11</v>
      </c>
    </row>
    <row r="4639" spans="1:10" x14ac:dyDescent="0.2">
      <c r="A4639">
        <f t="array" ref="A4639">INDEX('All Matches'!$A$2:$A$25000,MATCH(B4639&amp;C4639&amp;G4639,'All Matches'!$C$2:$C$25000&amp;'All Matches'!$B$2:$B$25000&amp;'All Matches'!$E$2:$E$25000,0))</f>
        <v>1819197</v>
      </c>
      <c r="B4639">
        <f>INDEX(Teams!$B$2:$B$50,MATCH(D4639,Teams!$A$2:$A$50,0))</f>
        <v>14</v>
      </c>
      <c r="C4639" s="2">
        <v>43464</v>
      </c>
      <c r="D4639" t="s">
        <v>27</v>
      </c>
      <c r="E4639" t="s">
        <v>28</v>
      </c>
      <c r="F4639" t="s">
        <v>23</v>
      </c>
      <c r="G4639">
        <f>INDEX(Teams!$B$2:$B$50,MATCH(F4639,Teams!$A$2:$A$50,0))</f>
        <v>15</v>
      </c>
      <c r="H4639">
        <v>51</v>
      </c>
    </row>
    <row r="4640" spans="1:10" x14ac:dyDescent="0.2">
      <c r="A4640">
        <f t="array" ref="A4640">INDEX('All Matches'!$A$2:$A$25000,MATCH(B4640&amp;C4640&amp;G4640,'All Matches'!$C$2:$C$25000&amp;'All Matches'!$B$2:$B$25000&amp;'All Matches'!$E$2:$E$25000,0))</f>
        <v>1819198</v>
      </c>
      <c r="B4640">
        <f>INDEX(Teams!$B$2:$B$50,MATCH(D4640,Teams!$A$2:$A$50,0))</f>
        <v>13</v>
      </c>
      <c r="C4640" s="2">
        <v>43464</v>
      </c>
      <c r="D4640" t="s">
        <v>64</v>
      </c>
      <c r="E4640" t="s">
        <v>173</v>
      </c>
      <c r="F4640" t="s">
        <v>42</v>
      </c>
      <c r="G4640">
        <f>INDEX(Teams!$B$2:$B$50,MATCH(F4640,Teams!$A$2:$A$50,0))</f>
        <v>29</v>
      </c>
      <c r="H4640">
        <v>15</v>
      </c>
    </row>
    <row r="4641" spans="1:9" x14ac:dyDescent="0.2">
      <c r="A4641">
        <f t="array" ref="A4641">INDEX('All Matches'!$A$2:$A$25000,MATCH(B4641&amp;C4641&amp;G4641,'All Matches'!$C$2:$C$25000&amp;'All Matches'!$B$2:$B$25000&amp;'All Matches'!$E$2:$E$25000,0))</f>
        <v>1819198</v>
      </c>
      <c r="B4641">
        <f>INDEX(Teams!$B$2:$B$50,MATCH(D4641,Teams!$A$2:$A$50,0))</f>
        <v>13</v>
      </c>
      <c r="C4641" s="2">
        <v>43464</v>
      </c>
      <c r="D4641" t="s">
        <v>64</v>
      </c>
      <c r="E4641" t="s">
        <v>228</v>
      </c>
      <c r="F4641" t="s">
        <v>42</v>
      </c>
      <c r="G4641">
        <f>INDEX(Teams!$B$2:$B$50,MATCH(F4641,Teams!$A$2:$A$50,0))</f>
        <v>29</v>
      </c>
      <c r="H4641">
        <v>34</v>
      </c>
    </row>
    <row r="4642" spans="1:9" x14ac:dyDescent="0.2">
      <c r="A4642">
        <f t="array" ref="A4642">INDEX('All Matches'!$A$2:$A$25000,MATCH(B4642&amp;C4642&amp;G4642,'All Matches'!$C$2:$C$25000&amp;'All Matches'!$B$2:$B$25000&amp;'All Matches'!$E$2:$E$25000,0))</f>
        <v>1819199</v>
      </c>
      <c r="B4642">
        <f>INDEX(Teams!$B$2:$B$50,MATCH(D4642,Teams!$A$2:$A$50,0))</f>
        <v>23</v>
      </c>
      <c r="C4642" s="2">
        <v>43464</v>
      </c>
      <c r="D4642" t="s">
        <v>50</v>
      </c>
      <c r="E4642" t="s">
        <v>94</v>
      </c>
      <c r="F4642" t="s">
        <v>45</v>
      </c>
      <c r="G4642">
        <f>INDEX(Teams!$B$2:$B$50,MATCH(F4642,Teams!$A$2:$A$50,0))</f>
        <v>20</v>
      </c>
      <c r="H4642">
        <v>37</v>
      </c>
    </row>
    <row r="4643" spans="1:9" x14ac:dyDescent="0.2">
      <c r="A4643">
        <f t="array" ref="A4643">INDEX('All Matches'!$A$2:$A$25000,MATCH(B4643&amp;C4643&amp;G4643,'All Matches'!$C$2:$C$25000&amp;'All Matches'!$B$2:$B$25000&amp;'All Matches'!$E$2:$E$25000,0))</f>
        <v>1819199</v>
      </c>
      <c r="B4643">
        <f>INDEX(Teams!$B$2:$B$50,MATCH(D4643,Teams!$A$2:$A$50,0))</f>
        <v>20</v>
      </c>
      <c r="C4643" s="2">
        <v>43464</v>
      </c>
      <c r="D4643" t="s">
        <v>45</v>
      </c>
      <c r="E4643" t="s">
        <v>70</v>
      </c>
      <c r="F4643" t="s">
        <v>50</v>
      </c>
      <c r="G4643">
        <f>INDEX(Teams!$B$2:$B$50,MATCH(F4643,Teams!$A$2:$A$50,0))</f>
        <v>23</v>
      </c>
      <c r="H4643">
        <v>10</v>
      </c>
    </row>
    <row r="4644" spans="1:9" x14ac:dyDescent="0.2">
      <c r="A4644">
        <f t="array" ref="A4644">INDEX('All Matches'!$A$2:$A$25000,MATCH(B4644&amp;C4644&amp;G4644,'All Matches'!$C$2:$C$25000&amp;'All Matches'!$B$2:$B$25000&amp;'All Matches'!$E$2:$E$25000,0))</f>
        <v>1819199</v>
      </c>
      <c r="B4644">
        <f>INDEX(Teams!$B$2:$B$50,MATCH(D4644,Teams!$A$2:$A$50,0))</f>
        <v>20</v>
      </c>
      <c r="C4644" s="2">
        <v>43464</v>
      </c>
      <c r="D4644" t="s">
        <v>45</v>
      </c>
      <c r="E4644" t="s">
        <v>229</v>
      </c>
      <c r="F4644" t="s">
        <v>50</v>
      </c>
      <c r="G4644">
        <f>INDEX(Teams!$B$2:$B$50,MATCH(F4644,Teams!$A$2:$A$50,0))</f>
        <v>23</v>
      </c>
      <c r="H4644">
        <v>45</v>
      </c>
      <c r="I4644">
        <v>1</v>
      </c>
    </row>
    <row r="4645" spans="1:9" x14ac:dyDescent="0.2">
      <c r="A4645">
        <f t="array" ref="A4645">INDEX('All Matches'!$A$2:$A$25000,MATCH(B4645&amp;C4645&amp;G4645,'All Matches'!$C$2:$C$25000&amp;'All Matches'!$B$2:$B$25000&amp;'All Matches'!$E$2:$E$25000,0))</f>
        <v>1819199</v>
      </c>
      <c r="B4645">
        <f>INDEX(Teams!$B$2:$B$50,MATCH(D4645,Teams!$A$2:$A$50,0))</f>
        <v>20</v>
      </c>
      <c r="C4645" s="2">
        <v>43464</v>
      </c>
      <c r="D4645" t="s">
        <v>45</v>
      </c>
      <c r="E4645" t="s">
        <v>68</v>
      </c>
      <c r="F4645" t="s">
        <v>50</v>
      </c>
      <c r="G4645">
        <f>INDEX(Teams!$B$2:$B$50,MATCH(F4645,Teams!$A$2:$A$50,0))</f>
        <v>23</v>
      </c>
      <c r="H4645">
        <v>45</v>
      </c>
    </row>
    <row r="4646" spans="1:9" x14ac:dyDescent="0.2">
      <c r="A4646">
        <f t="array" ref="A4646">INDEX('All Matches'!$A$2:$A$25000,MATCH(B4646&amp;C4646&amp;G4646,'All Matches'!$C$2:$C$25000&amp;'All Matches'!$B$2:$B$25000&amp;'All Matches'!$E$2:$E$25000,0))</f>
        <v>1819200</v>
      </c>
      <c r="B4646">
        <f>INDEX(Teams!$B$2:$B$50,MATCH(D4646,Teams!$A$2:$A$50,0))</f>
        <v>21</v>
      </c>
      <c r="C4646" s="2">
        <v>43464</v>
      </c>
      <c r="D4646" t="s">
        <v>10</v>
      </c>
      <c r="E4646" t="s">
        <v>11</v>
      </c>
      <c r="F4646" t="s">
        <v>20</v>
      </c>
      <c r="G4646">
        <f>INDEX(Teams!$B$2:$B$50,MATCH(F4646,Teams!$A$2:$A$50,0))</f>
        <v>11</v>
      </c>
      <c r="H4646">
        <v>5</v>
      </c>
    </row>
    <row r="4647" spans="1:9" x14ac:dyDescent="0.2">
      <c r="A4647">
        <f t="array" ref="A4647">INDEX('All Matches'!$A$2:$A$25000,MATCH(B4647&amp;C4647&amp;G4647,'All Matches'!$C$2:$C$25000&amp;'All Matches'!$B$2:$B$25000&amp;'All Matches'!$E$2:$E$25000,0))</f>
        <v>1819200</v>
      </c>
      <c r="B4647">
        <f>INDEX(Teams!$B$2:$B$50,MATCH(D4647,Teams!$A$2:$A$50,0))</f>
        <v>21</v>
      </c>
      <c r="C4647" s="2">
        <v>43464</v>
      </c>
      <c r="D4647" t="s">
        <v>10</v>
      </c>
      <c r="E4647" t="s">
        <v>11</v>
      </c>
      <c r="F4647" t="s">
        <v>20</v>
      </c>
      <c r="G4647">
        <f>INDEX(Teams!$B$2:$B$50,MATCH(F4647,Teams!$A$2:$A$50,0))</f>
        <v>11</v>
      </c>
      <c r="H4647">
        <v>33</v>
      </c>
    </row>
    <row r="4648" spans="1:9" x14ac:dyDescent="0.2">
      <c r="A4648">
        <f t="array" ref="A4648">INDEX('All Matches'!$A$2:$A$25000,MATCH(B4648&amp;C4648&amp;G4648,'All Matches'!$C$2:$C$25000&amp;'All Matches'!$B$2:$B$25000&amp;'All Matches'!$E$2:$E$25000,0))</f>
        <v>1819200</v>
      </c>
      <c r="B4648">
        <f>INDEX(Teams!$B$2:$B$50,MATCH(D4648,Teams!$A$2:$A$50,0))</f>
        <v>21</v>
      </c>
      <c r="C4648" s="2">
        <v>43464</v>
      </c>
      <c r="D4648" t="s">
        <v>10</v>
      </c>
      <c r="E4648" t="s">
        <v>133</v>
      </c>
      <c r="F4648" t="s">
        <v>20</v>
      </c>
      <c r="G4648">
        <f>INDEX(Teams!$B$2:$B$50,MATCH(F4648,Teams!$A$2:$A$50,0))</f>
        <v>11</v>
      </c>
      <c r="H4648">
        <v>45</v>
      </c>
    </row>
    <row r="4649" spans="1:9" x14ac:dyDescent="0.2">
      <c r="A4649">
        <f t="array" ref="A4649">INDEX('All Matches'!$A$2:$A$25000,MATCH(B4649&amp;C4649&amp;G4649,'All Matches'!$C$2:$C$25000&amp;'All Matches'!$B$2:$B$25000&amp;'All Matches'!$E$2:$E$25000,0))</f>
        <v>1819200</v>
      </c>
      <c r="B4649">
        <f>INDEX(Teams!$B$2:$B$50,MATCH(D4649,Teams!$A$2:$A$50,0))</f>
        <v>21</v>
      </c>
      <c r="C4649" s="2">
        <v>43464</v>
      </c>
      <c r="D4649" t="s">
        <v>10</v>
      </c>
      <c r="E4649" t="s">
        <v>76</v>
      </c>
      <c r="F4649" t="s">
        <v>20</v>
      </c>
      <c r="G4649">
        <f>INDEX(Teams!$B$2:$B$50,MATCH(F4649,Teams!$A$2:$A$50,0))</f>
        <v>11</v>
      </c>
      <c r="H4649">
        <v>72</v>
      </c>
    </row>
    <row r="4650" spans="1:9" x14ac:dyDescent="0.2">
      <c r="A4650">
        <f t="array" ref="A4650">INDEX('All Matches'!$A$2:$A$25000,MATCH(B4650&amp;C4650&amp;G4650,'All Matches'!$C$2:$C$25000&amp;'All Matches'!$B$2:$B$25000&amp;'All Matches'!$E$2:$E$25000,0))</f>
        <v>1819200</v>
      </c>
      <c r="B4650">
        <f>INDEX(Teams!$B$2:$B$50,MATCH(D4650,Teams!$A$2:$A$50,0))</f>
        <v>11</v>
      </c>
      <c r="C4650" s="2">
        <v>43464</v>
      </c>
      <c r="D4650" t="s">
        <v>20</v>
      </c>
      <c r="E4650" t="s">
        <v>83</v>
      </c>
      <c r="F4650" t="s">
        <v>10</v>
      </c>
      <c r="G4650">
        <f>INDEX(Teams!$B$2:$B$50,MATCH(F4650,Teams!$A$2:$A$50,0))</f>
        <v>21</v>
      </c>
      <c r="H4650">
        <v>45</v>
      </c>
    </row>
    <row r="4651" spans="1:9" x14ac:dyDescent="0.2">
      <c r="A4651">
        <f t="array" ref="A4651">INDEX('All Matches'!$A$2:$A$25000,MATCH(B4651&amp;C4651&amp;G4651,'All Matches'!$C$2:$C$25000&amp;'All Matches'!$B$2:$B$25000&amp;'All Matches'!$E$2:$E$25000,0))</f>
        <v>1819201</v>
      </c>
      <c r="B4651">
        <f>INDEX(Teams!$B$2:$B$50,MATCH(D4651,Teams!$A$2:$A$50,0))</f>
        <v>18</v>
      </c>
      <c r="C4651" s="2">
        <v>43466</v>
      </c>
      <c r="D4651" t="s">
        <v>12</v>
      </c>
      <c r="E4651" t="s">
        <v>14</v>
      </c>
      <c r="F4651" t="s">
        <v>37</v>
      </c>
      <c r="G4651">
        <f>INDEX(Teams!$B$2:$B$50,MATCH(F4651,Teams!$A$2:$A$50,0))</f>
        <v>16</v>
      </c>
      <c r="H4651">
        <v>58</v>
      </c>
    </row>
    <row r="4652" spans="1:9" x14ac:dyDescent="0.2">
      <c r="A4652">
        <f t="array" ref="A4652">INDEX('All Matches'!$A$2:$A$25000,MATCH(B4652&amp;C4652&amp;G4652,'All Matches'!$C$2:$C$25000&amp;'All Matches'!$B$2:$B$25000&amp;'All Matches'!$E$2:$E$25000,0))</f>
        <v>1819202</v>
      </c>
      <c r="B4652">
        <f>INDEX(Teams!$B$2:$B$50,MATCH(D4652,Teams!$A$2:$A$50,0))</f>
        <v>10</v>
      </c>
      <c r="C4652" s="2">
        <v>43466</v>
      </c>
      <c r="D4652" t="s">
        <v>47</v>
      </c>
      <c r="E4652" t="s">
        <v>115</v>
      </c>
      <c r="F4652" t="s">
        <v>25</v>
      </c>
      <c r="G4652">
        <f>INDEX(Teams!$B$2:$B$50,MATCH(F4652,Teams!$A$2:$A$50,0))</f>
        <v>36</v>
      </c>
      <c r="H4652">
        <v>25</v>
      </c>
    </row>
    <row r="4653" spans="1:9" x14ac:dyDescent="0.2">
      <c r="A4653">
        <f t="array" ref="A4653">INDEX('All Matches'!$A$2:$A$25000,MATCH(B4653&amp;C4653&amp;G4653,'All Matches'!$C$2:$C$25000&amp;'All Matches'!$B$2:$B$25000&amp;'All Matches'!$E$2:$E$25000,0))</f>
        <v>1819202</v>
      </c>
      <c r="B4653">
        <f>INDEX(Teams!$B$2:$B$50,MATCH(D4653,Teams!$A$2:$A$50,0))</f>
        <v>10</v>
      </c>
      <c r="C4653" s="2">
        <v>43466</v>
      </c>
      <c r="D4653" t="s">
        <v>47</v>
      </c>
      <c r="E4653" t="s">
        <v>104</v>
      </c>
      <c r="F4653" t="s">
        <v>25</v>
      </c>
      <c r="G4653">
        <f>INDEX(Teams!$B$2:$B$50,MATCH(F4653,Teams!$A$2:$A$50,0))</f>
        <v>36</v>
      </c>
      <c r="H4653">
        <v>55</v>
      </c>
    </row>
    <row r="4654" spans="1:9" x14ac:dyDescent="0.2">
      <c r="A4654">
        <f t="array" ref="A4654">INDEX('All Matches'!$A$2:$A$25000,MATCH(B4654&amp;C4654&amp;G4654,'All Matches'!$C$2:$C$25000&amp;'All Matches'!$B$2:$B$25000&amp;'All Matches'!$E$2:$E$25000,0))</f>
        <v>1819202</v>
      </c>
      <c r="B4654">
        <f>INDEX(Teams!$B$2:$B$50,MATCH(D4654,Teams!$A$2:$A$50,0))</f>
        <v>10</v>
      </c>
      <c r="C4654" s="2">
        <v>43466</v>
      </c>
      <c r="D4654" t="s">
        <v>47</v>
      </c>
      <c r="E4654" t="s">
        <v>153</v>
      </c>
      <c r="F4654" t="s">
        <v>25</v>
      </c>
      <c r="G4654">
        <f>INDEX(Teams!$B$2:$B$50,MATCH(F4654,Teams!$A$2:$A$50,0))</f>
        <v>36</v>
      </c>
      <c r="H4654">
        <v>79</v>
      </c>
    </row>
    <row r="4655" spans="1:9" x14ac:dyDescent="0.2">
      <c r="A4655">
        <f t="array" ref="A4655">INDEX('All Matches'!$A$2:$A$25000,MATCH(B4655&amp;C4655&amp;G4655,'All Matches'!$C$2:$C$25000&amp;'All Matches'!$B$2:$B$25000&amp;'All Matches'!$E$2:$E$25000,0))</f>
        <v>1819202</v>
      </c>
      <c r="B4655">
        <f>INDEX(Teams!$B$2:$B$50,MATCH(D4655,Teams!$A$2:$A$50,0))</f>
        <v>10</v>
      </c>
      <c r="C4655" s="2">
        <v>43466</v>
      </c>
      <c r="D4655" t="s">
        <v>47</v>
      </c>
      <c r="E4655" t="s">
        <v>103</v>
      </c>
      <c r="F4655" t="s">
        <v>25</v>
      </c>
      <c r="G4655">
        <f>INDEX(Teams!$B$2:$B$50,MATCH(F4655,Teams!$A$2:$A$50,0))</f>
        <v>36</v>
      </c>
      <c r="H4655">
        <v>83</v>
      </c>
    </row>
    <row r="4656" spans="1:9" x14ac:dyDescent="0.2">
      <c r="A4656">
        <f t="array" ref="A4656">INDEX('All Matches'!$A$2:$A$25000,MATCH(B4656&amp;C4656&amp;G4656,'All Matches'!$C$2:$C$25000&amp;'All Matches'!$B$2:$B$25000&amp;'All Matches'!$E$2:$E$25000,0))</f>
        <v>1819202</v>
      </c>
      <c r="B4656">
        <f>INDEX(Teams!$B$2:$B$50,MATCH(D4656,Teams!$A$2:$A$50,0))</f>
        <v>36</v>
      </c>
      <c r="C4656" s="2">
        <v>43466</v>
      </c>
      <c r="D4656" t="s">
        <v>25</v>
      </c>
      <c r="E4656" t="s">
        <v>201</v>
      </c>
      <c r="F4656" t="s">
        <v>47</v>
      </c>
      <c r="G4656">
        <f>INDEX(Teams!$B$2:$B$50,MATCH(F4656,Teams!$A$2:$A$50,0))</f>
        <v>10</v>
      </c>
      <c r="H4656">
        <v>69</v>
      </c>
    </row>
    <row r="4657" spans="1:8" x14ac:dyDescent="0.2">
      <c r="A4657">
        <f t="array" ref="A4657">INDEX('All Matches'!$A$2:$A$25000,MATCH(B4657&amp;C4657&amp;G4657,'All Matches'!$C$2:$C$25000&amp;'All Matches'!$B$2:$B$25000&amp;'All Matches'!$E$2:$E$25000,0))</f>
        <v>1819203</v>
      </c>
      <c r="B4657">
        <f>INDEX(Teams!$B$2:$B$50,MATCH(D4657,Teams!$A$2:$A$50,0))</f>
        <v>26</v>
      </c>
      <c r="C4657" s="2">
        <v>43466</v>
      </c>
      <c r="D4657" t="s">
        <v>17</v>
      </c>
      <c r="E4657" t="s">
        <v>56</v>
      </c>
      <c r="F4657" t="s">
        <v>22</v>
      </c>
      <c r="G4657">
        <f>INDEX(Teams!$B$2:$B$50,MATCH(F4657,Teams!$A$2:$A$50,0))</f>
        <v>35</v>
      </c>
      <c r="H4657">
        <v>3</v>
      </c>
    </row>
    <row r="4658" spans="1:8" x14ac:dyDescent="0.2">
      <c r="A4658">
        <f t="array" ref="A4658">INDEX('All Matches'!$A$2:$A$25000,MATCH(B4658&amp;C4658&amp;G4658,'All Matches'!$C$2:$C$25000&amp;'All Matches'!$B$2:$B$25000&amp;'All Matches'!$E$2:$E$25000,0))</f>
        <v>1819203</v>
      </c>
      <c r="B4658">
        <f>INDEX(Teams!$B$2:$B$50,MATCH(D4658,Teams!$A$2:$A$50,0))</f>
        <v>26</v>
      </c>
      <c r="C4658" s="2">
        <v>43466</v>
      </c>
      <c r="D4658" t="s">
        <v>17</v>
      </c>
      <c r="E4658" t="s">
        <v>212</v>
      </c>
      <c r="F4658" t="s">
        <v>22</v>
      </c>
      <c r="G4658">
        <f>INDEX(Teams!$B$2:$B$50,MATCH(F4658,Teams!$A$2:$A$50,0))</f>
        <v>35</v>
      </c>
      <c r="H4658">
        <v>12</v>
      </c>
    </row>
    <row r="4659" spans="1:8" x14ac:dyDescent="0.2">
      <c r="A4659">
        <f t="array" ref="A4659">INDEX('All Matches'!$A$2:$A$25000,MATCH(B4659&amp;C4659&amp;G4659,'All Matches'!$C$2:$C$25000&amp;'All Matches'!$B$2:$B$25000&amp;'All Matches'!$E$2:$E$25000,0))</f>
        <v>1819203</v>
      </c>
      <c r="B4659">
        <f>INDEX(Teams!$B$2:$B$50,MATCH(D4659,Teams!$A$2:$A$50,0))</f>
        <v>26</v>
      </c>
      <c r="C4659" s="2">
        <v>43466</v>
      </c>
      <c r="D4659" t="s">
        <v>17</v>
      </c>
      <c r="E4659" t="s">
        <v>183</v>
      </c>
      <c r="F4659" t="s">
        <v>22</v>
      </c>
      <c r="G4659">
        <f>INDEX(Teams!$B$2:$B$50,MATCH(F4659,Teams!$A$2:$A$50,0))</f>
        <v>35</v>
      </c>
      <c r="H4659">
        <v>26</v>
      </c>
    </row>
    <row r="4660" spans="1:8" x14ac:dyDescent="0.2">
      <c r="A4660">
        <f t="array" ref="A4660">INDEX('All Matches'!$A$2:$A$25000,MATCH(B4660&amp;C4660&amp;G4660,'All Matches'!$C$2:$C$25000&amp;'All Matches'!$B$2:$B$25000&amp;'All Matches'!$E$2:$E$25000,0))</f>
        <v>1819204</v>
      </c>
      <c r="B4660">
        <f>INDEX(Teams!$B$2:$B$50,MATCH(D4660,Teams!$A$2:$A$50,0))</f>
        <v>11</v>
      </c>
      <c r="C4660" s="2">
        <v>43467</v>
      </c>
      <c r="D4660" t="s">
        <v>20</v>
      </c>
      <c r="E4660" t="s">
        <v>83</v>
      </c>
      <c r="F4660" t="s">
        <v>32</v>
      </c>
      <c r="G4660">
        <f>INDEX(Teams!$B$2:$B$50,MATCH(F4660,Teams!$A$2:$A$50,0))</f>
        <v>27</v>
      </c>
      <c r="H4660">
        <v>34</v>
      </c>
    </row>
    <row r="4661" spans="1:8" x14ac:dyDescent="0.2">
      <c r="A4661">
        <f t="array" ref="A4661">INDEX('All Matches'!$A$2:$A$25000,MATCH(B4661&amp;C4661&amp;G4661,'All Matches'!$C$2:$C$25000&amp;'All Matches'!$B$2:$B$25000&amp;'All Matches'!$E$2:$E$25000,0))</f>
        <v>1819204</v>
      </c>
      <c r="B4661">
        <f>INDEX(Teams!$B$2:$B$50,MATCH(D4661,Teams!$A$2:$A$50,0))</f>
        <v>11</v>
      </c>
      <c r="C4661" s="2">
        <v>43467</v>
      </c>
      <c r="D4661" t="s">
        <v>20</v>
      </c>
      <c r="E4661" t="s">
        <v>785</v>
      </c>
      <c r="F4661" t="s">
        <v>32</v>
      </c>
      <c r="G4661">
        <f>INDEX(Teams!$B$2:$B$50,MATCH(F4661,Teams!$A$2:$A$50,0))</f>
        <v>27</v>
      </c>
      <c r="H4661">
        <v>37</v>
      </c>
    </row>
    <row r="4662" spans="1:8" x14ac:dyDescent="0.2">
      <c r="A4662">
        <f t="array" ref="A4662">INDEX('All Matches'!$A$2:$A$25000,MATCH(B4662&amp;C4662&amp;G4662,'All Matches'!$C$2:$C$25000&amp;'All Matches'!$B$2:$B$25000&amp;'All Matches'!$E$2:$E$25000,0))</f>
        <v>1819204</v>
      </c>
      <c r="B4662">
        <f>INDEX(Teams!$B$2:$B$50,MATCH(D4662,Teams!$A$2:$A$50,0))</f>
        <v>11</v>
      </c>
      <c r="C4662" s="2">
        <v>43467</v>
      </c>
      <c r="D4662" t="s">
        <v>20</v>
      </c>
      <c r="E4662" t="s">
        <v>21</v>
      </c>
      <c r="F4662" t="s">
        <v>32</v>
      </c>
      <c r="G4662">
        <f>INDEX(Teams!$B$2:$B$50,MATCH(F4662,Teams!$A$2:$A$50,0))</f>
        <v>27</v>
      </c>
      <c r="H4662">
        <v>40</v>
      </c>
    </row>
    <row r="4663" spans="1:8" x14ac:dyDescent="0.2">
      <c r="A4663">
        <f t="array" ref="A4663">INDEX('All Matches'!$A$2:$A$25000,MATCH(B4663&amp;C4663&amp;G4663,'All Matches'!$C$2:$C$25000&amp;'All Matches'!$B$2:$B$25000&amp;'All Matches'!$E$2:$E$25000,0))</f>
        <v>1819204</v>
      </c>
      <c r="B4663">
        <f>INDEX(Teams!$B$2:$B$50,MATCH(D4663,Teams!$A$2:$A$50,0))</f>
        <v>27</v>
      </c>
      <c r="C4663" s="2">
        <v>43467</v>
      </c>
      <c r="D4663" t="s">
        <v>32</v>
      </c>
      <c r="E4663" t="s">
        <v>66</v>
      </c>
      <c r="F4663" t="s">
        <v>20</v>
      </c>
      <c r="G4663">
        <f>INDEX(Teams!$B$2:$B$50,MATCH(F4663,Teams!$A$2:$A$50,0))</f>
        <v>11</v>
      </c>
      <c r="H4663">
        <v>14</v>
      </c>
    </row>
    <row r="4664" spans="1:8" x14ac:dyDescent="0.2">
      <c r="A4664">
        <f t="array" ref="A4664">INDEX('All Matches'!$A$2:$A$25000,MATCH(B4664&amp;C4664&amp;G4664,'All Matches'!$C$2:$C$25000&amp;'All Matches'!$B$2:$B$25000&amp;'All Matches'!$E$2:$E$25000,0))</f>
        <v>1819204</v>
      </c>
      <c r="B4664">
        <f>INDEX(Teams!$B$2:$B$50,MATCH(D4664,Teams!$A$2:$A$50,0))</f>
        <v>27</v>
      </c>
      <c r="C4664" s="2">
        <v>43467</v>
      </c>
      <c r="D4664" t="s">
        <v>32</v>
      </c>
      <c r="E4664" t="s">
        <v>66</v>
      </c>
      <c r="F4664" t="s">
        <v>20</v>
      </c>
      <c r="G4664">
        <f>INDEX(Teams!$B$2:$B$50,MATCH(F4664,Teams!$A$2:$A$50,0))</f>
        <v>11</v>
      </c>
      <c r="H4664">
        <v>27</v>
      </c>
    </row>
    <row r="4665" spans="1:8" x14ac:dyDescent="0.2">
      <c r="A4665">
        <f t="array" ref="A4665">INDEX('All Matches'!$A$2:$A$25000,MATCH(B4665&amp;C4665&amp;G4665,'All Matches'!$C$2:$C$25000&amp;'All Matches'!$B$2:$B$25000&amp;'All Matches'!$E$2:$E$25000,0))</f>
        <v>1819204</v>
      </c>
      <c r="B4665">
        <f>INDEX(Teams!$B$2:$B$50,MATCH(D4665,Teams!$A$2:$A$50,0))</f>
        <v>27</v>
      </c>
      <c r="C4665" s="2">
        <v>43467</v>
      </c>
      <c r="D4665" t="s">
        <v>32</v>
      </c>
      <c r="E4665" t="s">
        <v>230</v>
      </c>
      <c r="F4665" t="s">
        <v>20</v>
      </c>
      <c r="G4665">
        <f>INDEX(Teams!$B$2:$B$50,MATCH(F4665,Teams!$A$2:$A$50,0))</f>
        <v>11</v>
      </c>
      <c r="H4665">
        <v>38</v>
      </c>
    </row>
    <row r="4666" spans="1:8" x14ac:dyDescent="0.2">
      <c r="A4666">
        <f t="array" ref="A4666">INDEX('All Matches'!$A$2:$A$25000,MATCH(B4666&amp;C4666&amp;G4666,'All Matches'!$C$2:$C$25000&amp;'All Matches'!$B$2:$B$25000&amp;'All Matches'!$E$2:$E$25000,0))</f>
        <v>1819206</v>
      </c>
      <c r="B4666">
        <f>INDEX(Teams!$B$2:$B$50,MATCH(D4666,Teams!$A$2:$A$50,0))</f>
        <v>17</v>
      </c>
      <c r="C4666" s="2">
        <v>43467</v>
      </c>
      <c r="D4666" t="s">
        <v>29</v>
      </c>
      <c r="E4666" t="s">
        <v>231</v>
      </c>
      <c r="F4666" t="s">
        <v>64</v>
      </c>
      <c r="G4666">
        <f>INDEX(Teams!$B$2:$B$50,MATCH(F4666,Teams!$A$2:$A$50,0))</f>
        <v>13</v>
      </c>
      <c r="H4666">
        <v>33</v>
      </c>
    </row>
    <row r="4667" spans="1:8" x14ac:dyDescent="0.2">
      <c r="A4667">
        <f t="array" ref="A4667">INDEX('All Matches'!$A$2:$A$25000,MATCH(B4667&amp;C4667&amp;G4667,'All Matches'!$C$2:$C$25000&amp;'All Matches'!$B$2:$B$25000&amp;'All Matches'!$E$2:$E$25000,0))</f>
        <v>1819206</v>
      </c>
      <c r="B4667">
        <f>INDEX(Teams!$B$2:$B$50,MATCH(D4667,Teams!$A$2:$A$50,0))</f>
        <v>13</v>
      </c>
      <c r="C4667" s="2">
        <v>43467</v>
      </c>
      <c r="D4667" t="s">
        <v>64</v>
      </c>
      <c r="E4667" t="s">
        <v>173</v>
      </c>
      <c r="F4667" t="s">
        <v>29</v>
      </c>
      <c r="G4667">
        <f>INDEX(Teams!$B$2:$B$50,MATCH(F4667,Teams!$A$2:$A$50,0))</f>
        <v>17</v>
      </c>
      <c r="H4667">
        <v>40</v>
      </c>
    </row>
    <row r="4668" spans="1:8" x14ac:dyDescent="0.2">
      <c r="A4668">
        <f t="array" ref="A4668">INDEX('All Matches'!$A$2:$A$25000,MATCH(B4668&amp;C4668&amp;G4668,'All Matches'!$C$2:$C$25000&amp;'All Matches'!$B$2:$B$25000&amp;'All Matches'!$E$2:$E$25000,0))</f>
        <v>1819206</v>
      </c>
      <c r="B4668">
        <f>INDEX(Teams!$B$2:$B$50,MATCH(D4668,Teams!$A$2:$A$50,0))</f>
        <v>13</v>
      </c>
      <c r="C4668" s="2">
        <v>43467</v>
      </c>
      <c r="D4668" t="s">
        <v>64</v>
      </c>
      <c r="E4668" t="s">
        <v>787</v>
      </c>
      <c r="F4668" t="s">
        <v>29</v>
      </c>
      <c r="G4668">
        <f>INDEX(Teams!$B$2:$B$50,MATCH(F4668,Teams!$A$2:$A$50,0))</f>
        <v>17</v>
      </c>
      <c r="H4668">
        <v>74</v>
      </c>
    </row>
    <row r="4669" spans="1:8" x14ac:dyDescent="0.2">
      <c r="A4669">
        <f t="array" ref="A4669">INDEX('All Matches'!$A$2:$A$25000,MATCH(B4669&amp;C4669&amp;G4669,'All Matches'!$C$2:$C$25000&amp;'All Matches'!$B$2:$B$25000&amp;'All Matches'!$E$2:$E$25000,0))</f>
        <v>1819207</v>
      </c>
      <c r="B4669">
        <f>INDEX(Teams!$B$2:$B$50,MATCH(D4669,Teams!$A$2:$A$50,0))</f>
        <v>29</v>
      </c>
      <c r="C4669" s="2">
        <v>43467</v>
      </c>
      <c r="D4669" t="s">
        <v>42</v>
      </c>
      <c r="E4669" t="s">
        <v>58</v>
      </c>
      <c r="F4669" t="s">
        <v>34</v>
      </c>
      <c r="G4669">
        <f>INDEX(Teams!$B$2:$B$50,MATCH(F4669,Teams!$A$2:$A$50,0))</f>
        <v>12</v>
      </c>
      <c r="H4669">
        <v>66</v>
      </c>
    </row>
    <row r="4670" spans="1:8" x14ac:dyDescent="0.2">
      <c r="A4670">
        <f t="array" ref="A4670">INDEX('All Matches'!$A$2:$A$25000,MATCH(B4670&amp;C4670&amp;G4670,'All Matches'!$C$2:$C$25000&amp;'All Matches'!$B$2:$B$25000&amp;'All Matches'!$E$2:$E$25000,0))</f>
        <v>1819207</v>
      </c>
      <c r="B4670">
        <f>INDEX(Teams!$B$2:$B$50,MATCH(D4670,Teams!$A$2:$A$50,0))</f>
        <v>29</v>
      </c>
      <c r="C4670" s="2">
        <v>43467</v>
      </c>
      <c r="D4670" t="s">
        <v>42</v>
      </c>
      <c r="E4670" t="s">
        <v>58</v>
      </c>
      <c r="F4670" t="s">
        <v>34</v>
      </c>
      <c r="G4670">
        <f>INDEX(Teams!$B$2:$B$50,MATCH(F4670,Teams!$A$2:$A$50,0))</f>
        <v>12</v>
      </c>
      <c r="H4670">
        <v>68</v>
      </c>
    </row>
    <row r="4671" spans="1:8" x14ac:dyDescent="0.2">
      <c r="A4671">
        <f t="array" ref="A4671">INDEX('All Matches'!$A$2:$A$25000,MATCH(B4671&amp;C4671&amp;G4671,'All Matches'!$C$2:$C$25000&amp;'All Matches'!$B$2:$B$25000&amp;'All Matches'!$E$2:$E$25000,0))</f>
        <v>1819207</v>
      </c>
      <c r="B4671">
        <f>INDEX(Teams!$B$2:$B$50,MATCH(D4671,Teams!$A$2:$A$50,0))</f>
        <v>12</v>
      </c>
      <c r="C4671" s="2">
        <v>43467</v>
      </c>
      <c r="D4671" t="s">
        <v>34</v>
      </c>
      <c r="E4671" t="s">
        <v>232</v>
      </c>
      <c r="F4671" t="s">
        <v>42</v>
      </c>
      <c r="G4671">
        <f>INDEX(Teams!$B$2:$B$50,MATCH(F4671,Teams!$A$2:$A$50,0))</f>
        <v>29</v>
      </c>
      <c r="H4671">
        <v>56</v>
      </c>
    </row>
    <row r="4672" spans="1:8" x14ac:dyDescent="0.2">
      <c r="A4672">
        <f t="array" ref="A4672">INDEX('All Matches'!$A$2:$A$25000,MATCH(B4672&amp;C4672&amp;G4672,'All Matches'!$C$2:$C$25000&amp;'All Matches'!$B$2:$B$25000&amp;'All Matches'!$E$2:$E$25000,0))</f>
        <v>1819207</v>
      </c>
      <c r="B4672">
        <f>INDEX(Teams!$B$2:$B$50,MATCH(D4672,Teams!$A$2:$A$50,0))</f>
        <v>12</v>
      </c>
      <c r="C4672" s="2">
        <v>43467</v>
      </c>
      <c r="D4672" t="s">
        <v>34</v>
      </c>
      <c r="E4672" t="s">
        <v>74</v>
      </c>
      <c r="F4672" t="s">
        <v>42</v>
      </c>
      <c r="G4672">
        <f>INDEX(Teams!$B$2:$B$50,MATCH(F4672,Teams!$A$2:$A$50,0))</f>
        <v>29</v>
      </c>
      <c r="H4672">
        <v>58</v>
      </c>
    </row>
    <row r="4673" spans="1:10" x14ac:dyDescent="0.2">
      <c r="A4673">
        <f t="array" ref="A4673">INDEX('All Matches'!$A$2:$A$25000,MATCH(B4673&amp;C4673&amp;G4673,'All Matches'!$C$2:$C$25000&amp;'All Matches'!$B$2:$B$25000&amp;'All Matches'!$E$2:$E$25000,0))</f>
        <v>1819208</v>
      </c>
      <c r="B4673">
        <f>INDEX(Teams!$B$2:$B$50,MATCH(D4673,Teams!$A$2:$A$50,0))</f>
        <v>15</v>
      </c>
      <c r="C4673" s="2">
        <v>43467</v>
      </c>
      <c r="D4673" t="s">
        <v>23</v>
      </c>
      <c r="E4673" t="s">
        <v>233</v>
      </c>
      <c r="F4673" t="s">
        <v>35</v>
      </c>
      <c r="G4673">
        <f>INDEX(Teams!$B$2:$B$50,MATCH(F4673,Teams!$A$2:$A$50,0))</f>
        <v>42</v>
      </c>
      <c r="H4673">
        <v>83</v>
      </c>
    </row>
    <row r="4674" spans="1:10" x14ac:dyDescent="0.2">
      <c r="A4674">
        <f t="array" ref="A4674">INDEX('All Matches'!$A$2:$A$25000,MATCH(B4674&amp;C4674&amp;G4674,'All Matches'!$C$2:$C$25000&amp;'All Matches'!$B$2:$B$25000&amp;'All Matches'!$E$2:$E$25000,0))</f>
        <v>1819208</v>
      </c>
      <c r="B4674">
        <f>INDEX(Teams!$B$2:$B$50,MATCH(D4674,Teams!$A$2:$A$50,0))</f>
        <v>15</v>
      </c>
      <c r="C4674" s="2">
        <v>43467</v>
      </c>
      <c r="D4674" t="s">
        <v>23</v>
      </c>
      <c r="E4674" t="s">
        <v>170</v>
      </c>
      <c r="F4674" t="s">
        <v>35</v>
      </c>
      <c r="G4674">
        <f>INDEX(Teams!$B$2:$B$50,MATCH(F4674,Teams!$A$2:$A$50,0))</f>
        <v>42</v>
      </c>
      <c r="H4674">
        <v>90</v>
      </c>
      <c r="J4674">
        <v>1</v>
      </c>
    </row>
    <row r="4675" spans="1:10" x14ac:dyDescent="0.2">
      <c r="A4675">
        <f t="array" ref="A4675">INDEX('All Matches'!$A$2:$A$25000,MATCH(B4675&amp;C4675&amp;G4675,'All Matches'!$C$2:$C$25000&amp;'All Matches'!$B$2:$B$25000&amp;'All Matches'!$E$2:$E$25000,0))</f>
        <v>1819209</v>
      </c>
      <c r="B4675">
        <f>INDEX(Teams!$B$2:$B$50,MATCH(D4675,Teams!$A$2:$A$50,0))</f>
        <v>21</v>
      </c>
      <c r="C4675" s="2">
        <v>43467</v>
      </c>
      <c r="D4675" t="s">
        <v>10</v>
      </c>
      <c r="E4675" t="s">
        <v>76</v>
      </c>
      <c r="F4675" t="s">
        <v>15</v>
      </c>
      <c r="G4675">
        <f>INDEX(Teams!$B$2:$B$50,MATCH(F4675,Teams!$A$2:$A$50,0))</f>
        <v>22</v>
      </c>
      <c r="H4675">
        <v>64</v>
      </c>
    </row>
    <row r="4676" spans="1:10" x14ac:dyDescent="0.2">
      <c r="A4676">
        <f t="array" ref="A4676">INDEX('All Matches'!$A$2:$A$25000,MATCH(B4676&amp;C4676&amp;G4676,'All Matches'!$C$2:$C$25000&amp;'All Matches'!$B$2:$B$25000&amp;'All Matches'!$E$2:$E$25000,0))</f>
        <v>1819209</v>
      </c>
      <c r="B4676">
        <f>INDEX(Teams!$B$2:$B$50,MATCH(D4676,Teams!$A$2:$A$50,0))</f>
        <v>21</v>
      </c>
      <c r="C4676" s="2">
        <v>43467</v>
      </c>
      <c r="D4676" t="s">
        <v>10</v>
      </c>
      <c r="E4676" t="s">
        <v>133</v>
      </c>
      <c r="F4676" t="s">
        <v>15</v>
      </c>
      <c r="G4676">
        <f>INDEX(Teams!$B$2:$B$50,MATCH(F4676,Teams!$A$2:$A$50,0))</f>
        <v>22</v>
      </c>
      <c r="H4676">
        <v>80</v>
      </c>
    </row>
    <row r="4677" spans="1:10" x14ac:dyDescent="0.2">
      <c r="A4677">
        <f t="array" ref="A4677">INDEX('All Matches'!$A$2:$A$25000,MATCH(B4677&amp;C4677&amp;G4677,'All Matches'!$C$2:$C$25000&amp;'All Matches'!$B$2:$B$25000&amp;'All Matches'!$E$2:$E$25000,0))</f>
        <v>1819210</v>
      </c>
      <c r="B4677">
        <f>INDEX(Teams!$B$2:$B$50,MATCH(D4677,Teams!$A$2:$A$50,0))</f>
        <v>20</v>
      </c>
      <c r="C4677" s="2">
        <v>43468</v>
      </c>
      <c r="D4677" t="s">
        <v>45</v>
      </c>
      <c r="E4677" t="s">
        <v>68</v>
      </c>
      <c r="F4677" t="s">
        <v>40</v>
      </c>
      <c r="G4677">
        <f>INDEX(Teams!$B$2:$B$50,MATCH(F4677,Teams!$A$2:$A$50,0))</f>
        <v>19</v>
      </c>
      <c r="H4677">
        <v>40</v>
      </c>
    </row>
    <row r="4678" spans="1:10" x14ac:dyDescent="0.2">
      <c r="A4678">
        <f t="array" ref="A4678">INDEX('All Matches'!$A$2:$A$25000,MATCH(B4678&amp;C4678&amp;G4678,'All Matches'!$C$2:$C$25000&amp;'All Matches'!$B$2:$B$25000&amp;'All Matches'!$E$2:$E$25000,0))</f>
        <v>1819210</v>
      </c>
      <c r="B4678">
        <f>INDEX(Teams!$B$2:$B$50,MATCH(D4678,Teams!$A$2:$A$50,0))</f>
        <v>20</v>
      </c>
      <c r="C4678" s="2">
        <v>43468</v>
      </c>
      <c r="D4678" t="s">
        <v>45</v>
      </c>
      <c r="E4678" t="s">
        <v>113</v>
      </c>
      <c r="F4678" t="s">
        <v>40</v>
      </c>
      <c r="G4678">
        <f>INDEX(Teams!$B$2:$B$50,MATCH(F4678,Teams!$A$2:$A$50,0))</f>
        <v>19</v>
      </c>
      <c r="H4678">
        <v>72</v>
      </c>
    </row>
    <row r="4679" spans="1:10" x14ac:dyDescent="0.2">
      <c r="A4679">
        <f t="array" ref="A4679">INDEX('All Matches'!$A$2:$A$25000,MATCH(B4679&amp;C4679&amp;G4679,'All Matches'!$C$2:$C$25000&amp;'All Matches'!$B$2:$B$25000&amp;'All Matches'!$E$2:$E$25000,0))</f>
        <v>1819210</v>
      </c>
      <c r="B4679">
        <f>INDEX(Teams!$B$2:$B$50,MATCH(D4679,Teams!$A$2:$A$50,0))</f>
        <v>19</v>
      </c>
      <c r="C4679" s="2">
        <v>43468</v>
      </c>
      <c r="D4679" t="s">
        <v>40</v>
      </c>
      <c r="E4679" t="s">
        <v>93</v>
      </c>
      <c r="F4679" t="s">
        <v>45</v>
      </c>
      <c r="G4679">
        <f>INDEX(Teams!$B$2:$B$50,MATCH(F4679,Teams!$A$2:$A$50,0))</f>
        <v>20</v>
      </c>
      <c r="H4679">
        <v>64</v>
      </c>
    </row>
    <row r="4680" spans="1:10" x14ac:dyDescent="0.2">
      <c r="A4680">
        <f t="array" ref="A4680">INDEX('All Matches'!$A$2:$A$25000,MATCH(B4680&amp;C4680&amp;G4680,'All Matches'!$C$2:$C$25000&amp;'All Matches'!$B$2:$B$25000&amp;'All Matches'!$E$2:$E$25000,0))</f>
        <v>1819211</v>
      </c>
      <c r="B4680">
        <f>INDEX(Teams!$B$2:$B$50,MATCH(D4680,Teams!$A$2:$A$50,0))</f>
        <v>29</v>
      </c>
      <c r="C4680" s="2">
        <v>43477</v>
      </c>
      <c r="D4680" t="s">
        <v>42</v>
      </c>
      <c r="E4680" t="s">
        <v>234</v>
      </c>
      <c r="F4680" t="s">
        <v>47</v>
      </c>
      <c r="G4680">
        <f>INDEX(Teams!$B$2:$B$50,MATCH(F4680,Teams!$A$2:$A$50,0))</f>
        <v>10</v>
      </c>
      <c r="H4680">
        <v>48</v>
      </c>
    </row>
    <row r="4681" spans="1:10" x14ac:dyDescent="0.2">
      <c r="A4681">
        <f t="array" ref="A4681">INDEX('All Matches'!$A$2:$A$25000,MATCH(B4681&amp;C4681&amp;G4681,'All Matches'!$C$2:$C$25000&amp;'All Matches'!$B$2:$B$25000&amp;'All Matches'!$E$2:$E$25000,0))</f>
        <v>1819212</v>
      </c>
      <c r="B4681">
        <f>INDEX(Teams!$B$2:$B$50,MATCH(D4681,Teams!$A$2:$A$50,0))</f>
        <v>19</v>
      </c>
      <c r="C4681" s="2">
        <v>43477</v>
      </c>
      <c r="D4681" t="s">
        <v>40</v>
      </c>
      <c r="E4681" t="s">
        <v>41</v>
      </c>
      <c r="F4681" t="s">
        <v>34</v>
      </c>
      <c r="G4681">
        <f>INDEX(Teams!$B$2:$B$50,MATCH(F4681,Teams!$A$2:$A$50,0))</f>
        <v>12</v>
      </c>
      <c r="H4681">
        <v>50</v>
      </c>
      <c r="J4681">
        <v>1</v>
      </c>
    </row>
    <row r="4682" spans="1:10" x14ac:dyDescent="0.2">
      <c r="A4682">
        <f t="array" ref="A4682">INDEX('All Matches'!$A$2:$A$25000,MATCH(B4682&amp;C4682&amp;G4682,'All Matches'!$C$2:$C$25000&amp;'All Matches'!$B$2:$B$25000&amp;'All Matches'!$E$2:$E$25000,0))</f>
        <v>1819213</v>
      </c>
      <c r="B4682">
        <f>INDEX(Teams!$B$2:$B$50,MATCH(D4682,Teams!$A$2:$A$50,0))</f>
        <v>13</v>
      </c>
      <c r="C4682" s="2">
        <v>43477</v>
      </c>
      <c r="D4682" t="s">
        <v>64</v>
      </c>
      <c r="E4682" t="s">
        <v>235</v>
      </c>
      <c r="F4682" t="s">
        <v>25</v>
      </c>
      <c r="G4682">
        <f>INDEX(Teams!$B$2:$B$50,MATCH(F4682,Teams!$A$2:$A$50,0))</f>
        <v>36</v>
      </c>
      <c r="H4682">
        <v>20</v>
      </c>
      <c r="I4682">
        <v>1</v>
      </c>
    </row>
    <row r="4683" spans="1:10" x14ac:dyDescent="0.2">
      <c r="A4683">
        <f t="array" ref="A4683">INDEX('All Matches'!$A$2:$A$25000,MATCH(B4683&amp;C4683&amp;G4683,'All Matches'!$C$2:$C$25000&amp;'All Matches'!$B$2:$B$25000&amp;'All Matches'!$E$2:$E$25000,0))</f>
        <v>1819213</v>
      </c>
      <c r="B4683">
        <f>INDEX(Teams!$B$2:$B$50,MATCH(D4683,Teams!$A$2:$A$50,0))</f>
        <v>13</v>
      </c>
      <c r="C4683" s="2">
        <v>43477</v>
      </c>
      <c r="D4683" t="s">
        <v>64</v>
      </c>
      <c r="E4683" t="s">
        <v>236</v>
      </c>
      <c r="F4683" t="s">
        <v>25</v>
      </c>
      <c r="G4683">
        <f>INDEX(Teams!$B$2:$B$50,MATCH(F4683,Teams!$A$2:$A$50,0))</f>
        <v>36</v>
      </c>
      <c r="H4683">
        <v>23</v>
      </c>
      <c r="I4683">
        <v>1</v>
      </c>
    </row>
    <row r="4684" spans="1:10" x14ac:dyDescent="0.2">
      <c r="A4684">
        <f t="array" ref="A4684">INDEX('All Matches'!$A$2:$A$25000,MATCH(B4684&amp;C4684&amp;G4684,'All Matches'!$C$2:$C$25000&amp;'All Matches'!$B$2:$B$25000&amp;'All Matches'!$E$2:$E$25000,0))</f>
        <v>1819213</v>
      </c>
      <c r="B4684">
        <f>INDEX(Teams!$B$2:$B$50,MATCH(D4684,Teams!$A$2:$A$50,0))</f>
        <v>36</v>
      </c>
      <c r="C4684" s="2">
        <v>43477</v>
      </c>
      <c r="D4684" t="s">
        <v>25</v>
      </c>
      <c r="E4684" t="s">
        <v>89</v>
      </c>
      <c r="F4684" t="s">
        <v>64</v>
      </c>
      <c r="G4684">
        <f>INDEX(Teams!$B$2:$B$50,MATCH(F4684,Teams!$A$2:$A$50,0))</f>
        <v>13</v>
      </c>
      <c r="H4684">
        <v>2</v>
      </c>
    </row>
    <row r="4685" spans="1:10" x14ac:dyDescent="0.2">
      <c r="A4685">
        <f t="array" ref="A4685">INDEX('All Matches'!$A$2:$A$25000,MATCH(B4685&amp;C4685&amp;G4685,'All Matches'!$C$2:$C$25000&amp;'All Matches'!$B$2:$B$25000&amp;'All Matches'!$E$2:$E$25000,0))</f>
        <v>1819215</v>
      </c>
      <c r="B4685">
        <f>INDEX(Teams!$B$2:$B$50,MATCH(D4685,Teams!$A$2:$A$50,0))</f>
        <v>15</v>
      </c>
      <c r="C4685" s="2">
        <v>43477</v>
      </c>
      <c r="D4685" t="s">
        <v>23</v>
      </c>
      <c r="E4685" t="s">
        <v>134</v>
      </c>
      <c r="F4685" t="s">
        <v>32</v>
      </c>
      <c r="G4685">
        <f>INDEX(Teams!$B$2:$B$50,MATCH(F4685,Teams!$A$2:$A$50,0))</f>
        <v>27</v>
      </c>
      <c r="H4685">
        <v>38</v>
      </c>
      <c r="I4685">
        <v>1</v>
      </c>
    </row>
    <row r="4686" spans="1:10" x14ac:dyDescent="0.2">
      <c r="A4686">
        <f t="array" ref="A4686">INDEX('All Matches'!$A$2:$A$25000,MATCH(B4686&amp;C4686&amp;G4686,'All Matches'!$C$2:$C$25000&amp;'All Matches'!$B$2:$B$25000&amp;'All Matches'!$E$2:$E$25000,0))</f>
        <v>1819215</v>
      </c>
      <c r="B4686">
        <f>INDEX(Teams!$B$2:$B$50,MATCH(D4686,Teams!$A$2:$A$50,0))</f>
        <v>27</v>
      </c>
      <c r="C4686" s="2">
        <v>43477</v>
      </c>
      <c r="D4686" t="s">
        <v>32</v>
      </c>
      <c r="E4686" t="s">
        <v>105</v>
      </c>
      <c r="F4686" t="s">
        <v>23</v>
      </c>
      <c r="G4686">
        <f>INDEX(Teams!$B$2:$B$50,MATCH(F4686,Teams!$A$2:$A$50,0))</f>
        <v>15</v>
      </c>
      <c r="H4686">
        <v>67</v>
      </c>
    </row>
    <row r="4687" spans="1:10" x14ac:dyDescent="0.2">
      <c r="A4687">
        <f t="array" ref="A4687">INDEX('All Matches'!$A$2:$A$25000,MATCH(B4687&amp;C4687&amp;G4687,'All Matches'!$C$2:$C$25000&amp;'All Matches'!$B$2:$B$25000&amp;'All Matches'!$E$2:$E$25000,0))</f>
        <v>1819215</v>
      </c>
      <c r="B4687">
        <f>INDEX(Teams!$B$2:$B$50,MATCH(D4687,Teams!$A$2:$A$50,0))</f>
        <v>27</v>
      </c>
      <c r="C4687" s="2">
        <v>43477</v>
      </c>
      <c r="D4687" t="s">
        <v>32</v>
      </c>
      <c r="E4687" t="s">
        <v>237</v>
      </c>
      <c r="F4687" t="s">
        <v>23</v>
      </c>
      <c r="G4687">
        <f>INDEX(Teams!$B$2:$B$50,MATCH(F4687,Teams!$A$2:$A$50,0))</f>
        <v>15</v>
      </c>
      <c r="H4687">
        <v>74</v>
      </c>
    </row>
    <row r="4688" spans="1:10" x14ac:dyDescent="0.2">
      <c r="A4688">
        <f t="array" ref="A4688">INDEX('All Matches'!$A$2:$A$25000,MATCH(B4688&amp;C4688&amp;G4688,'All Matches'!$C$2:$C$25000&amp;'All Matches'!$B$2:$B$25000&amp;'All Matches'!$E$2:$E$25000,0))</f>
        <v>1819216</v>
      </c>
      <c r="B4688">
        <f>INDEX(Teams!$B$2:$B$50,MATCH(D4688,Teams!$A$2:$A$50,0))</f>
        <v>18</v>
      </c>
      <c r="C4688" s="2">
        <v>43477</v>
      </c>
      <c r="D4688" t="s">
        <v>12</v>
      </c>
      <c r="E4688" t="s">
        <v>167</v>
      </c>
      <c r="F4688" t="s">
        <v>50</v>
      </c>
      <c r="G4688">
        <f>INDEX(Teams!$B$2:$B$50,MATCH(F4688,Teams!$A$2:$A$50,0))</f>
        <v>23</v>
      </c>
      <c r="H4688">
        <v>58</v>
      </c>
    </row>
    <row r="4689" spans="1:10" x14ac:dyDescent="0.2">
      <c r="A4689">
        <f t="array" ref="A4689">INDEX('All Matches'!$A$2:$A$25000,MATCH(B4689&amp;C4689&amp;G4689,'All Matches'!$C$2:$C$25000&amp;'All Matches'!$B$2:$B$25000&amp;'All Matches'!$E$2:$E$25000,0))</f>
        <v>1819216</v>
      </c>
      <c r="B4689">
        <f>INDEX(Teams!$B$2:$B$50,MATCH(D4689,Teams!$A$2:$A$50,0))</f>
        <v>23</v>
      </c>
      <c r="C4689" s="2">
        <v>43477</v>
      </c>
      <c r="D4689" t="s">
        <v>50</v>
      </c>
      <c r="E4689" t="s">
        <v>238</v>
      </c>
      <c r="F4689" t="s">
        <v>12</v>
      </c>
      <c r="G4689">
        <f>INDEX(Teams!$B$2:$B$50,MATCH(F4689,Teams!$A$2:$A$50,0))</f>
        <v>18</v>
      </c>
      <c r="H4689">
        <v>11</v>
      </c>
      <c r="J4689">
        <v>1</v>
      </c>
    </row>
    <row r="4690" spans="1:10" x14ac:dyDescent="0.2">
      <c r="A4690">
        <f t="array" ref="A4690">INDEX('All Matches'!$A$2:$A$25000,MATCH(B4690&amp;C4690&amp;G4690,'All Matches'!$C$2:$C$25000&amp;'All Matches'!$B$2:$B$25000&amp;'All Matches'!$E$2:$E$25000,0))</f>
        <v>1819216</v>
      </c>
      <c r="B4690">
        <f>INDEX(Teams!$B$2:$B$50,MATCH(D4690,Teams!$A$2:$A$50,0))</f>
        <v>23</v>
      </c>
      <c r="C4690" s="2">
        <v>43477</v>
      </c>
      <c r="D4690" t="s">
        <v>50</v>
      </c>
      <c r="E4690" t="s">
        <v>791</v>
      </c>
      <c r="F4690" t="s">
        <v>12</v>
      </c>
      <c r="G4690">
        <f>INDEX(Teams!$B$2:$B$50,MATCH(F4690,Teams!$A$2:$A$50,0))</f>
        <v>18</v>
      </c>
      <c r="H4690">
        <v>45</v>
      </c>
    </row>
    <row r="4691" spans="1:10" x14ac:dyDescent="0.2">
      <c r="A4691">
        <f t="array" ref="A4691">INDEX('All Matches'!$A$2:$A$25000,MATCH(B4691&amp;C4691&amp;G4691,'All Matches'!$C$2:$C$25000&amp;'All Matches'!$B$2:$B$25000&amp;'All Matches'!$E$2:$E$25000,0))</f>
        <v>1819217</v>
      </c>
      <c r="B4691">
        <f>INDEX(Teams!$B$2:$B$50,MATCH(D4691,Teams!$A$2:$A$50,0))</f>
        <v>14</v>
      </c>
      <c r="C4691" s="2">
        <v>43477</v>
      </c>
      <c r="D4691" t="s">
        <v>27</v>
      </c>
      <c r="E4691" t="s">
        <v>31</v>
      </c>
      <c r="F4691" t="s">
        <v>15</v>
      </c>
      <c r="G4691">
        <f>INDEX(Teams!$B$2:$B$50,MATCH(F4691,Teams!$A$2:$A$50,0))</f>
        <v>22</v>
      </c>
      <c r="H4691">
        <v>9</v>
      </c>
    </row>
    <row r="4692" spans="1:10" x14ac:dyDescent="0.2">
      <c r="A4692">
        <f t="array" ref="A4692">INDEX('All Matches'!$A$2:$A$25000,MATCH(B4692&amp;C4692&amp;G4692,'All Matches'!$C$2:$C$25000&amp;'All Matches'!$B$2:$B$25000&amp;'All Matches'!$E$2:$E$25000,0))</f>
        <v>1819217</v>
      </c>
      <c r="B4692">
        <f>INDEX(Teams!$B$2:$B$50,MATCH(D4692,Teams!$A$2:$A$50,0))</f>
        <v>14</v>
      </c>
      <c r="C4692" s="2">
        <v>43477</v>
      </c>
      <c r="D4692" t="s">
        <v>27</v>
      </c>
      <c r="E4692" t="s">
        <v>111</v>
      </c>
      <c r="F4692" t="s">
        <v>15</v>
      </c>
      <c r="G4692">
        <f>INDEX(Teams!$B$2:$B$50,MATCH(F4692,Teams!$A$2:$A$50,0))</f>
        <v>22</v>
      </c>
      <c r="H4692">
        <v>57</v>
      </c>
    </row>
    <row r="4693" spans="1:10" x14ac:dyDescent="0.2">
      <c r="A4693">
        <f t="array" ref="A4693">INDEX('All Matches'!$A$2:$A$25000,MATCH(B4693&amp;C4693&amp;G4693,'All Matches'!$C$2:$C$25000&amp;'All Matches'!$B$2:$B$25000&amp;'All Matches'!$E$2:$E$25000,0))</f>
        <v>1819217</v>
      </c>
      <c r="B4693">
        <f>INDEX(Teams!$B$2:$B$50,MATCH(D4693,Teams!$A$2:$A$50,0))</f>
        <v>22</v>
      </c>
      <c r="C4693" s="2">
        <v>43477</v>
      </c>
      <c r="D4693" t="s">
        <v>15</v>
      </c>
      <c r="E4693" t="s">
        <v>114</v>
      </c>
      <c r="F4693" t="s">
        <v>27</v>
      </c>
      <c r="G4693">
        <f>INDEX(Teams!$B$2:$B$50,MATCH(F4693,Teams!$A$2:$A$50,0))</f>
        <v>14</v>
      </c>
      <c r="H4693">
        <v>40</v>
      </c>
    </row>
    <row r="4694" spans="1:10" x14ac:dyDescent="0.2">
      <c r="A4694">
        <f t="array" ref="A4694">INDEX('All Matches'!$A$2:$A$25000,MATCH(B4694&amp;C4694&amp;G4694,'All Matches'!$C$2:$C$25000&amp;'All Matches'!$B$2:$B$25000&amp;'All Matches'!$E$2:$E$25000,0))</f>
        <v>1819218</v>
      </c>
      <c r="B4694">
        <f>INDEX(Teams!$B$2:$B$50,MATCH(D4694,Teams!$A$2:$A$50,0))</f>
        <v>16</v>
      </c>
      <c r="C4694" s="2">
        <v>43478</v>
      </c>
      <c r="D4694" t="s">
        <v>37</v>
      </c>
      <c r="E4694" t="s">
        <v>239</v>
      </c>
      <c r="F4694" t="s">
        <v>20</v>
      </c>
      <c r="G4694">
        <f>INDEX(Teams!$B$2:$B$50,MATCH(F4694,Teams!$A$2:$A$50,0))</f>
        <v>11</v>
      </c>
      <c r="H4694">
        <v>61</v>
      </c>
    </row>
    <row r="4695" spans="1:10" x14ac:dyDescent="0.2">
      <c r="A4695">
        <f t="array" ref="A4695">INDEX('All Matches'!$A$2:$A$25000,MATCH(B4695&amp;C4695&amp;G4695,'All Matches'!$C$2:$C$25000&amp;'All Matches'!$B$2:$B$25000&amp;'All Matches'!$E$2:$E$25000,0))</f>
        <v>1819218</v>
      </c>
      <c r="B4695">
        <f>INDEX(Teams!$B$2:$B$50,MATCH(D4695,Teams!$A$2:$A$50,0))</f>
        <v>16</v>
      </c>
      <c r="C4695" s="2">
        <v>43478</v>
      </c>
      <c r="D4695" t="s">
        <v>37</v>
      </c>
      <c r="E4695" t="s">
        <v>95</v>
      </c>
      <c r="F4695" t="s">
        <v>20</v>
      </c>
      <c r="G4695">
        <f>INDEX(Teams!$B$2:$B$50,MATCH(F4695,Teams!$A$2:$A$50,0))</f>
        <v>11</v>
      </c>
      <c r="H4695">
        <v>90</v>
      </c>
    </row>
    <row r="4696" spans="1:10" x14ac:dyDescent="0.2">
      <c r="A4696">
        <f t="array" ref="A4696">INDEX('All Matches'!$A$2:$A$25000,MATCH(B4696&amp;C4696&amp;G4696,'All Matches'!$C$2:$C$25000&amp;'All Matches'!$B$2:$B$25000&amp;'All Matches'!$E$2:$E$25000,0))</f>
        <v>1819219</v>
      </c>
      <c r="B4696">
        <f>INDEX(Teams!$B$2:$B$50,MATCH(D4696,Teams!$A$2:$A$50,0))</f>
        <v>21</v>
      </c>
      <c r="C4696" s="2">
        <v>43478</v>
      </c>
      <c r="D4696" t="s">
        <v>10</v>
      </c>
      <c r="E4696" t="s">
        <v>133</v>
      </c>
      <c r="F4696" t="s">
        <v>17</v>
      </c>
      <c r="G4696">
        <f>INDEX(Teams!$B$2:$B$50,MATCH(F4696,Teams!$A$2:$A$50,0))</f>
        <v>26</v>
      </c>
      <c r="H4696">
        <v>44</v>
      </c>
    </row>
    <row r="4697" spans="1:10" x14ac:dyDescent="0.2">
      <c r="A4697">
        <f t="array" ref="A4697">INDEX('All Matches'!$A$2:$A$25000,MATCH(B4697&amp;C4697&amp;G4697,'All Matches'!$C$2:$C$25000&amp;'All Matches'!$B$2:$B$25000&amp;'All Matches'!$E$2:$E$25000,0))</f>
        <v>1819220</v>
      </c>
      <c r="B4697">
        <f>INDEX(Teams!$B$2:$B$50,MATCH(D4697,Teams!$A$2:$A$50,0))</f>
        <v>20</v>
      </c>
      <c r="C4697" s="2">
        <v>43479</v>
      </c>
      <c r="D4697" t="s">
        <v>45</v>
      </c>
      <c r="E4697" t="s">
        <v>69</v>
      </c>
      <c r="F4697" t="s">
        <v>35</v>
      </c>
      <c r="G4697">
        <f>INDEX(Teams!$B$2:$B$50,MATCH(F4697,Teams!$A$2:$A$50,0))</f>
        <v>42</v>
      </c>
      <c r="H4697">
        <v>10</v>
      </c>
    </row>
    <row r="4698" spans="1:10" x14ac:dyDescent="0.2">
      <c r="A4698">
        <f t="array" ref="A4698">INDEX('All Matches'!$A$2:$A$25000,MATCH(B4698&amp;C4698&amp;G4698,'All Matches'!$C$2:$C$25000&amp;'All Matches'!$B$2:$B$25000&amp;'All Matches'!$E$2:$E$25000,0))</f>
        <v>1819220</v>
      </c>
      <c r="B4698">
        <f>INDEX(Teams!$B$2:$B$50,MATCH(D4698,Teams!$A$2:$A$50,0))</f>
        <v>20</v>
      </c>
      <c r="C4698" s="2">
        <v>43479</v>
      </c>
      <c r="D4698" t="s">
        <v>45</v>
      </c>
      <c r="E4698" t="s">
        <v>69</v>
      </c>
      <c r="F4698" t="s">
        <v>35</v>
      </c>
      <c r="G4698">
        <f>INDEX(Teams!$B$2:$B$50,MATCH(F4698,Teams!$A$2:$A$50,0))</f>
        <v>42</v>
      </c>
      <c r="H4698">
        <v>39</v>
      </c>
      <c r="J4698">
        <v>1</v>
      </c>
    </row>
    <row r="4699" spans="1:10" x14ac:dyDescent="0.2">
      <c r="A4699">
        <f t="array" ref="A4699">INDEX('All Matches'!$A$2:$A$25000,MATCH(B4699&amp;C4699&amp;G4699,'All Matches'!$C$2:$C$25000&amp;'All Matches'!$B$2:$B$25000&amp;'All Matches'!$E$2:$E$25000,0))</f>
        <v>1819220</v>
      </c>
      <c r="B4699">
        <f>INDEX(Teams!$B$2:$B$50,MATCH(D4699,Teams!$A$2:$A$50,0))</f>
        <v>20</v>
      </c>
      <c r="C4699" s="2">
        <v>43479</v>
      </c>
      <c r="D4699" t="s">
        <v>45</v>
      </c>
      <c r="E4699" t="s">
        <v>240</v>
      </c>
      <c r="F4699" t="s">
        <v>35</v>
      </c>
      <c r="G4699">
        <f>INDEX(Teams!$B$2:$B$50,MATCH(F4699,Teams!$A$2:$A$50,0))</f>
        <v>42</v>
      </c>
      <c r="H4699">
        <v>78</v>
      </c>
      <c r="I4699">
        <v>1</v>
      </c>
    </row>
    <row r="4700" spans="1:10" x14ac:dyDescent="0.2">
      <c r="A4700">
        <f t="array" ref="A4700">INDEX('All Matches'!$A$2:$A$25000,MATCH(B4700&amp;C4700&amp;G4700,'All Matches'!$C$2:$C$25000&amp;'All Matches'!$B$2:$B$25000&amp;'All Matches'!$E$2:$E$25000,0))</f>
        <v>1819221</v>
      </c>
      <c r="B4700">
        <f>INDEX(Teams!$B$2:$B$50,MATCH(D4700,Teams!$A$2:$A$50,0))</f>
        <v>42</v>
      </c>
      <c r="C4700" s="2">
        <v>43484</v>
      </c>
      <c r="D4700" t="s">
        <v>35</v>
      </c>
      <c r="E4700" t="s">
        <v>202</v>
      </c>
      <c r="F4700" t="s">
        <v>12</v>
      </c>
      <c r="G4700">
        <f>INDEX(Teams!$B$2:$B$50,MATCH(F4700,Teams!$A$2:$A$50,0))</f>
        <v>18</v>
      </c>
      <c r="H4700">
        <v>4</v>
      </c>
    </row>
    <row r="4701" spans="1:10" x14ac:dyDescent="0.2">
      <c r="A4701">
        <f t="array" ref="A4701">INDEX('All Matches'!$A$2:$A$25000,MATCH(B4701&amp;C4701&amp;G4701,'All Matches'!$C$2:$C$25000&amp;'All Matches'!$B$2:$B$25000&amp;'All Matches'!$E$2:$E$25000,0))</f>
        <v>1819221</v>
      </c>
      <c r="B4701">
        <f>INDEX(Teams!$B$2:$B$50,MATCH(D4701,Teams!$A$2:$A$50,0))</f>
        <v>42</v>
      </c>
      <c r="C4701" s="2">
        <v>43484</v>
      </c>
      <c r="D4701" t="s">
        <v>35</v>
      </c>
      <c r="E4701" t="s">
        <v>202</v>
      </c>
      <c r="F4701" t="s">
        <v>12</v>
      </c>
      <c r="G4701">
        <f>INDEX(Teams!$B$2:$B$50,MATCH(F4701,Teams!$A$2:$A$50,0))</f>
        <v>18</v>
      </c>
      <c r="H4701">
        <v>64</v>
      </c>
    </row>
    <row r="4702" spans="1:10" x14ac:dyDescent="0.2">
      <c r="A4702">
        <f t="array" ref="A4702">INDEX('All Matches'!$A$2:$A$25000,MATCH(B4702&amp;C4702&amp;G4702,'All Matches'!$C$2:$C$25000&amp;'All Matches'!$B$2:$B$25000&amp;'All Matches'!$E$2:$E$25000,0))</f>
        <v>1819221</v>
      </c>
      <c r="B4702">
        <f>INDEX(Teams!$B$2:$B$50,MATCH(D4702,Teams!$A$2:$A$50,0))</f>
        <v>42</v>
      </c>
      <c r="C4702" s="2">
        <v>43484</v>
      </c>
      <c r="D4702" t="s">
        <v>35</v>
      </c>
      <c r="E4702" t="s">
        <v>202</v>
      </c>
      <c r="F4702" t="s">
        <v>12</v>
      </c>
      <c r="G4702">
        <f>INDEX(Teams!$B$2:$B$50,MATCH(F4702,Teams!$A$2:$A$50,0))</f>
        <v>18</v>
      </c>
      <c r="H4702">
        <v>90</v>
      </c>
    </row>
    <row r="4703" spans="1:10" x14ac:dyDescent="0.2">
      <c r="A4703">
        <f t="array" ref="A4703">INDEX('All Matches'!$A$2:$A$25000,MATCH(B4703&amp;C4703&amp;G4703,'All Matches'!$C$2:$C$25000&amp;'All Matches'!$B$2:$B$25000&amp;'All Matches'!$E$2:$E$25000,0))</f>
        <v>1819221</v>
      </c>
      <c r="B4703">
        <f>INDEX(Teams!$B$2:$B$50,MATCH(D4703,Teams!$A$2:$A$50,0))</f>
        <v>42</v>
      </c>
      <c r="C4703" s="2">
        <v>43484</v>
      </c>
      <c r="D4703" t="s">
        <v>35</v>
      </c>
      <c r="E4703" t="s">
        <v>241</v>
      </c>
      <c r="F4703" t="s">
        <v>12</v>
      </c>
      <c r="G4703">
        <f>INDEX(Teams!$B$2:$B$50,MATCH(F4703,Teams!$A$2:$A$50,0))</f>
        <v>18</v>
      </c>
      <c r="H4703">
        <v>12</v>
      </c>
    </row>
    <row r="4704" spans="1:10" x14ac:dyDescent="0.2">
      <c r="A4704">
        <f t="array" ref="A4704">INDEX('All Matches'!$A$2:$A$25000,MATCH(B4704&amp;C4704&amp;G4704,'All Matches'!$C$2:$C$25000&amp;'All Matches'!$B$2:$B$25000&amp;'All Matches'!$E$2:$E$25000,0))</f>
        <v>1819221</v>
      </c>
      <c r="B4704">
        <f>INDEX(Teams!$B$2:$B$50,MATCH(D4704,Teams!$A$2:$A$50,0))</f>
        <v>18</v>
      </c>
      <c r="C4704" s="2">
        <v>43484</v>
      </c>
      <c r="D4704" t="s">
        <v>12</v>
      </c>
      <c r="E4704" t="s">
        <v>789</v>
      </c>
      <c r="F4704" t="s">
        <v>35</v>
      </c>
      <c r="G4704">
        <f>INDEX(Teams!$B$2:$B$50,MATCH(F4704,Teams!$A$2:$A$50,0))</f>
        <v>42</v>
      </c>
      <c r="H4704">
        <v>47</v>
      </c>
    </row>
    <row r="4705" spans="1:10" x14ac:dyDescent="0.2">
      <c r="A4705">
        <f t="array" ref="A4705">INDEX('All Matches'!$A$2:$A$25000,MATCH(B4705&amp;C4705&amp;G4705,'All Matches'!$C$2:$C$25000&amp;'All Matches'!$B$2:$B$25000&amp;'All Matches'!$E$2:$E$25000,0))</f>
        <v>1819221</v>
      </c>
      <c r="B4705">
        <f>INDEX(Teams!$B$2:$B$50,MATCH(D4705,Teams!$A$2:$A$50,0))</f>
        <v>18</v>
      </c>
      <c r="C4705" s="2">
        <v>43484</v>
      </c>
      <c r="D4705" t="s">
        <v>12</v>
      </c>
      <c r="E4705" t="s">
        <v>240</v>
      </c>
      <c r="F4705" t="s">
        <v>35</v>
      </c>
      <c r="G4705">
        <f>INDEX(Teams!$B$2:$B$50,MATCH(F4705,Teams!$A$2:$A$50,0))</f>
        <v>42</v>
      </c>
      <c r="H4705">
        <v>51</v>
      </c>
    </row>
    <row r="4706" spans="1:10" x14ac:dyDescent="0.2">
      <c r="A4706">
        <f t="array" ref="A4706">INDEX('All Matches'!$A$2:$A$25000,MATCH(B4706&amp;C4706&amp;G4706,'All Matches'!$C$2:$C$25000&amp;'All Matches'!$B$2:$B$25000&amp;'All Matches'!$E$2:$E$25000,0))</f>
        <v>1819221</v>
      </c>
      <c r="B4706">
        <f>INDEX(Teams!$B$2:$B$50,MATCH(D4706,Teams!$A$2:$A$50,0))</f>
        <v>18</v>
      </c>
      <c r="C4706" s="2">
        <v>43484</v>
      </c>
      <c r="D4706" t="s">
        <v>12</v>
      </c>
      <c r="E4706" t="s">
        <v>242</v>
      </c>
      <c r="F4706" t="s">
        <v>35</v>
      </c>
      <c r="G4706">
        <f>INDEX(Teams!$B$2:$B$50,MATCH(F4706,Teams!$A$2:$A$50,0))</f>
        <v>42</v>
      </c>
      <c r="H4706">
        <v>87</v>
      </c>
    </row>
    <row r="4707" spans="1:10" x14ac:dyDescent="0.2">
      <c r="A4707">
        <f t="array" ref="A4707">INDEX('All Matches'!$A$2:$A$25000,MATCH(B4707&amp;C4707&amp;G4707,'All Matches'!$C$2:$C$25000&amp;'All Matches'!$B$2:$B$25000&amp;'All Matches'!$E$2:$E$25000,0))</f>
        <v>1819222</v>
      </c>
      <c r="B4707">
        <f>INDEX(Teams!$B$2:$B$50,MATCH(D4707,Teams!$A$2:$A$50,0))</f>
        <v>11</v>
      </c>
      <c r="C4707" s="2">
        <v>43484</v>
      </c>
      <c r="D4707" t="s">
        <v>20</v>
      </c>
      <c r="E4707" t="s">
        <v>785</v>
      </c>
      <c r="F4707" t="s">
        <v>42</v>
      </c>
      <c r="G4707">
        <f>INDEX(Teams!$B$2:$B$50,MATCH(F4707,Teams!$A$2:$A$50,0))</f>
        <v>29</v>
      </c>
      <c r="H4707">
        <v>53</v>
      </c>
    </row>
    <row r="4708" spans="1:10" x14ac:dyDescent="0.2">
      <c r="A4708">
        <f t="array" ref="A4708">INDEX('All Matches'!$A$2:$A$25000,MATCH(B4708&amp;C4708&amp;G4708,'All Matches'!$C$2:$C$25000&amp;'All Matches'!$B$2:$B$25000&amp;'All Matches'!$E$2:$E$25000,0))</f>
        <v>1819223</v>
      </c>
      <c r="B4708">
        <f>INDEX(Teams!$B$2:$B$50,MATCH(D4708,Teams!$A$2:$A$50,0))</f>
        <v>19</v>
      </c>
      <c r="C4708" s="2">
        <v>43484</v>
      </c>
      <c r="D4708" t="s">
        <v>40</v>
      </c>
      <c r="E4708" t="s">
        <v>41</v>
      </c>
      <c r="F4708" t="s">
        <v>23</v>
      </c>
      <c r="G4708">
        <f>INDEX(Teams!$B$2:$B$50,MATCH(F4708,Teams!$A$2:$A$50,0))</f>
        <v>15</v>
      </c>
      <c r="H4708">
        <v>46</v>
      </c>
    </row>
    <row r="4709" spans="1:10" x14ac:dyDescent="0.2">
      <c r="A4709">
        <f t="array" ref="A4709">INDEX('All Matches'!$A$2:$A$25000,MATCH(B4709&amp;C4709&amp;G4709,'All Matches'!$C$2:$C$25000&amp;'All Matches'!$B$2:$B$25000&amp;'All Matches'!$E$2:$E$25000,0))</f>
        <v>1819223</v>
      </c>
      <c r="B4709">
        <f>INDEX(Teams!$B$2:$B$50,MATCH(D4709,Teams!$A$2:$A$50,0))</f>
        <v>19</v>
      </c>
      <c r="C4709" s="2">
        <v>43484</v>
      </c>
      <c r="D4709" t="s">
        <v>40</v>
      </c>
      <c r="E4709" t="s">
        <v>41</v>
      </c>
      <c r="F4709" t="s">
        <v>23</v>
      </c>
      <c r="G4709">
        <f>INDEX(Teams!$B$2:$B$50,MATCH(F4709,Teams!$A$2:$A$50,0))</f>
        <v>15</v>
      </c>
      <c r="H4709">
        <v>75</v>
      </c>
    </row>
    <row r="4710" spans="1:10" x14ac:dyDescent="0.2">
      <c r="A4710">
        <f t="array" ref="A4710">INDEX('All Matches'!$A$2:$A$25000,MATCH(B4710&amp;C4710&amp;G4710,'All Matches'!$C$2:$C$25000&amp;'All Matches'!$B$2:$B$25000&amp;'All Matches'!$E$2:$E$25000,0))</f>
        <v>1819223</v>
      </c>
      <c r="B4710">
        <f>INDEX(Teams!$B$2:$B$50,MATCH(D4710,Teams!$A$2:$A$50,0))</f>
        <v>19</v>
      </c>
      <c r="C4710" s="2">
        <v>43484</v>
      </c>
      <c r="D4710" t="s">
        <v>40</v>
      </c>
      <c r="E4710" t="s">
        <v>93</v>
      </c>
      <c r="F4710" t="s">
        <v>23</v>
      </c>
      <c r="G4710">
        <f>INDEX(Teams!$B$2:$B$50,MATCH(F4710,Teams!$A$2:$A$50,0))</f>
        <v>15</v>
      </c>
      <c r="H4710">
        <v>53</v>
      </c>
    </row>
    <row r="4711" spans="1:10" x14ac:dyDescent="0.2">
      <c r="A4711">
        <f t="array" ref="A4711">INDEX('All Matches'!$A$2:$A$25000,MATCH(B4711&amp;C4711&amp;G4711,'All Matches'!$C$2:$C$25000&amp;'All Matches'!$B$2:$B$25000&amp;'All Matches'!$E$2:$E$25000,0))</f>
        <v>1819223</v>
      </c>
      <c r="B4711">
        <f>INDEX(Teams!$B$2:$B$50,MATCH(D4711,Teams!$A$2:$A$50,0))</f>
        <v>19</v>
      </c>
      <c r="C4711" s="2">
        <v>43484</v>
      </c>
      <c r="D4711" t="s">
        <v>40</v>
      </c>
      <c r="E4711" t="s">
        <v>43</v>
      </c>
      <c r="F4711" t="s">
        <v>23</v>
      </c>
      <c r="G4711">
        <f>INDEX(Teams!$B$2:$B$50,MATCH(F4711,Teams!$A$2:$A$50,0))</f>
        <v>15</v>
      </c>
      <c r="H4711">
        <v>90</v>
      </c>
    </row>
    <row r="4712" spans="1:10" x14ac:dyDescent="0.2">
      <c r="A4712">
        <f t="array" ref="A4712">INDEX('All Matches'!$A$2:$A$25000,MATCH(B4712&amp;C4712&amp;G4712,'All Matches'!$C$2:$C$25000&amp;'All Matches'!$B$2:$B$25000&amp;'All Matches'!$E$2:$E$25000,0))</f>
        <v>1819223</v>
      </c>
      <c r="B4712">
        <f>INDEX(Teams!$B$2:$B$50,MATCH(D4712,Teams!$A$2:$A$50,0))</f>
        <v>15</v>
      </c>
      <c r="C4712" s="2">
        <v>43484</v>
      </c>
      <c r="D4712" t="s">
        <v>23</v>
      </c>
      <c r="E4712" t="s">
        <v>174</v>
      </c>
      <c r="F4712" t="s">
        <v>40</v>
      </c>
      <c r="G4712">
        <f>INDEX(Teams!$B$2:$B$50,MATCH(F4712,Teams!$A$2:$A$50,0))</f>
        <v>19</v>
      </c>
      <c r="H4712">
        <v>34</v>
      </c>
    </row>
    <row r="4713" spans="1:10" x14ac:dyDescent="0.2">
      <c r="A4713">
        <f t="array" ref="A4713">INDEX('All Matches'!$A$2:$A$25000,MATCH(B4713&amp;C4713&amp;G4713,'All Matches'!$C$2:$C$25000&amp;'All Matches'!$B$2:$B$25000&amp;'All Matches'!$E$2:$E$25000,0))</f>
        <v>1819223</v>
      </c>
      <c r="B4713">
        <f>INDEX(Teams!$B$2:$B$50,MATCH(D4713,Teams!$A$2:$A$50,0))</f>
        <v>15</v>
      </c>
      <c r="C4713" s="2">
        <v>43484</v>
      </c>
      <c r="D4713" t="s">
        <v>23</v>
      </c>
      <c r="E4713" t="s">
        <v>243</v>
      </c>
      <c r="F4713" t="s">
        <v>40</v>
      </c>
      <c r="G4713">
        <f>INDEX(Teams!$B$2:$B$50,MATCH(F4713,Teams!$A$2:$A$50,0))</f>
        <v>19</v>
      </c>
      <c r="H4713">
        <v>65</v>
      </c>
    </row>
    <row r="4714" spans="1:10" x14ac:dyDescent="0.2">
      <c r="A4714">
        <f t="array" ref="A4714">INDEX('All Matches'!$A$2:$A$25000,MATCH(B4714&amp;C4714&amp;G4714,'All Matches'!$C$2:$C$25000&amp;'All Matches'!$B$2:$B$25000&amp;'All Matches'!$E$2:$E$25000,0))</f>
        <v>1819223</v>
      </c>
      <c r="B4714">
        <f>INDEX(Teams!$B$2:$B$50,MATCH(D4714,Teams!$A$2:$A$50,0))</f>
        <v>15</v>
      </c>
      <c r="C4714" s="2">
        <v>43484</v>
      </c>
      <c r="D4714" t="s">
        <v>23</v>
      </c>
      <c r="E4714" t="s">
        <v>244</v>
      </c>
      <c r="F4714" t="s">
        <v>40</v>
      </c>
      <c r="G4714">
        <f>INDEX(Teams!$B$2:$B$50,MATCH(F4714,Teams!$A$2:$A$50,0))</f>
        <v>19</v>
      </c>
      <c r="H4714">
        <v>90</v>
      </c>
    </row>
    <row r="4715" spans="1:10" x14ac:dyDescent="0.2">
      <c r="A4715">
        <f t="array" ref="A4715">INDEX('All Matches'!$A$2:$A$25000,MATCH(B4715&amp;C4715&amp;G4715,'All Matches'!$C$2:$C$25000&amp;'All Matches'!$B$2:$B$25000&amp;'All Matches'!$E$2:$E$25000,0))</f>
        <v>1819224</v>
      </c>
      <c r="B4715">
        <f>INDEX(Teams!$B$2:$B$50,MATCH(D4715,Teams!$A$2:$A$50,0))</f>
        <v>21</v>
      </c>
      <c r="C4715" s="2">
        <v>43484</v>
      </c>
      <c r="D4715" t="s">
        <v>10</v>
      </c>
      <c r="E4715" t="s">
        <v>11</v>
      </c>
      <c r="F4715" t="s">
        <v>34</v>
      </c>
      <c r="G4715">
        <f>INDEX(Teams!$B$2:$B$50,MATCH(F4715,Teams!$A$2:$A$50,0))</f>
        <v>12</v>
      </c>
      <c r="H4715">
        <v>27</v>
      </c>
      <c r="J4715">
        <v>1</v>
      </c>
    </row>
    <row r="4716" spans="1:10" x14ac:dyDescent="0.2">
      <c r="A4716">
        <f t="array" ref="A4716">INDEX('All Matches'!$A$2:$A$25000,MATCH(B4716&amp;C4716&amp;G4716,'All Matches'!$C$2:$C$25000&amp;'All Matches'!$B$2:$B$25000&amp;'All Matches'!$E$2:$E$25000,0))</f>
        <v>1819224</v>
      </c>
      <c r="B4716">
        <f>INDEX(Teams!$B$2:$B$50,MATCH(D4716,Teams!$A$2:$A$50,0))</f>
        <v>21</v>
      </c>
      <c r="C4716" s="2">
        <v>43484</v>
      </c>
      <c r="D4716" t="s">
        <v>10</v>
      </c>
      <c r="E4716" t="s">
        <v>133</v>
      </c>
      <c r="F4716" t="s">
        <v>34</v>
      </c>
      <c r="G4716">
        <f>INDEX(Teams!$B$2:$B$50,MATCH(F4716,Teams!$A$2:$A$50,0))</f>
        <v>12</v>
      </c>
      <c r="H4716">
        <v>42</v>
      </c>
    </row>
    <row r="4717" spans="1:10" x14ac:dyDescent="0.2">
      <c r="A4717">
        <f t="array" ref="A4717">INDEX('All Matches'!$A$2:$A$25000,MATCH(B4717&amp;C4717&amp;G4717,'All Matches'!$C$2:$C$25000&amp;'All Matches'!$B$2:$B$25000&amp;'All Matches'!$E$2:$E$25000,0))</f>
        <v>1819224</v>
      </c>
      <c r="B4717">
        <f>INDEX(Teams!$B$2:$B$50,MATCH(D4717,Teams!$A$2:$A$50,0))</f>
        <v>12</v>
      </c>
      <c r="C4717" s="2">
        <v>43484</v>
      </c>
      <c r="D4717" t="s">
        <v>34</v>
      </c>
      <c r="E4717" t="s">
        <v>75</v>
      </c>
      <c r="F4717" t="s">
        <v>10</v>
      </c>
      <c r="G4717">
        <f>INDEX(Teams!$B$2:$B$50,MATCH(F4717,Teams!$A$2:$A$50,0))</f>
        <v>21</v>
      </c>
      <c r="H4717">
        <v>72</v>
      </c>
    </row>
    <row r="4718" spans="1:10" x14ac:dyDescent="0.2">
      <c r="A4718">
        <f t="array" ref="A4718">INDEX('All Matches'!$A$2:$A$25000,MATCH(B4718&amp;C4718&amp;G4718,'All Matches'!$C$2:$C$25000&amp;'All Matches'!$B$2:$B$25000&amp;'All Matches'!$E$2:$E$25000,0))</f>
        <v>1819225</v>
      </c>
      <c r="B4718">
        <f>INDEX(Teams!$B$2:$B$50,MATCH(D4718,Teams!$A$2:$A$50,0))</f>
        <v>22</v>
      </c>
      <c r="C4718" s="2">
        <v>43484</v>
      </c>
      <c r="D4718" t="s">
        <v>15</v>
      </c>
      <c r="E4718" t="s">
        <v>245</v>
      </c>
      <c r="F4718" t="s">
        <v>22</v>
      </c>
      <c r="G4718">
        <f>INDEX(Teams!$B$2:$B$50,MATCH(F4718,Teams!$A$2:$A$50,0))</f>
        <v>35</v>
      </c>
      <c r="H4718">
        <v>24</v>
      </c>
    </row>
    <row r="4719" spans="1:10" x14ac:dyDescent="0.2">
      <c r="A4719">
        <f t="array" ref="A4719">INDEX('All Matches'!$A$2:$A$25000,MATCH(B4719&amp;C4719&amp;G4719,'All Matches'!$C$2:$C$25000&amp;'All Matches'!$B$2:$B$25000&amp;'All Matches'!$E$2:$E$25000,0))</f>
        <v>1819225</v>
      </c>
      <c r="B4719">
        <f>INDEX(Teams!$B$2:$B$50,MATCH(D4719,Teams!$A$2:$A$50,0))</f>
        <v>22</v>
      </c>
      <c r="C4719" s="2">
        <v>43484</v>
      </c>
      <c r="D4719" t="s">
        <v>15</v>
      </c>
      <c r="E4719" t="s">
        <v>245</v>
      </c>
      <c r="F4719" t="s">
        <v>22</v>
      </c>
      <c r="G4719">
        <f>INDEX(Teams!$B$2:$B$50,MATCH(F4719,Teams!$A$2:$A$50,0))</f>
        <v>35</v>
      </c>
      <c r="H4719">
        <v>63</v>
      </c>
    </row>
    <row r="4720" spans="1:10" x14ac:dyDescent="0.2">
      <c r="A4720">
        <f t="array" ref="A4720">INDEX('All Matches'!$A$2:$A$25000,MATCH(B4720&amp;C4720&amp;G4720,'All Matches'!$C$2:$C$25000&amp;'All Matches'!$B$2:$B$25000&amp;'All Matches'!$E$2:$E$25000,0))</f>
        <v>1819225</v>
      </c>
      <c r="B4720">
        <f>INDEX(Teams!$B$2:$B$50,MATCH(D4720,Teams!$A$2:$A$50,0))</f>
        <v>22</v>
      </c>
      <c r="C4720" s="2">
        <v>43484</v>
      </c>
      <c r="D4720" t="s">
        <v>15</v>
      </c>
      <c r="E4720" t="s">
        <v>783</v>
      </c>
      <c r="F4720" t="s">
        <v>22</v>
      </c>
      <c r="G4720">
        <f>INDEX(Teams!$B$2:$B$50,MATCH(F4720,Teams!$A$2:$A$50,0))</f>
        <v>35</v>
      </c>
      <c r="H4720">
        <v>90</v>
      </c>
    </row>
    <row r="4721" spans="1:10" x14ac:dyDescent="0.2">
      <c r="A4721">
        <f t="array" ref="A4721">INDEX('All Matches'!$A$2:$A$25000,MATCH(B4721&amp;C4721&amp;G4721,'All Matches'!$C$2:$C$25000&amp;'All Matches'!$B$2:$B$25000&amp;'All Matches'!$E$2:$E$25000,0))</f>
        <v>1819226</v>
      </c>
      <c r="B4721">
        <f>INDEX(Teams!$B$2:$B$50,MATCH(D4721,Teams!$A$2:$A$50,0))</f>
        <v>23</v>
      </c>
      <c r="C4721" s="2">
        <v>43484</v>
      </c>
      <c r="D4721" t="s">
        <v>50</v>
      </c>
      <c r="E4721" t="s">
        <v>238</v>
      </c>
      <c r="F4721" t="s">
        <v>37</v>
      </c>
      <c r="G4721">
        <f>INDEX(Teams!$B$2:$B$50,MATCH(F4721,Teams!$A$2:$A$50,0))</f>
        <v>16</v>
      </c>
      <c r="H4721">
        <v>50</v>
      </c>
    </row>
    <row r="4722" spans="1:10" x14ac:dyDescent="0.2">
      <c r="A4722">
        <f t="array" ref="A4722">INDEX('All Matches'!$A$2:$A$25000,MATCH(B4722&amp;C4722&amp;G4722,'All Matches'!$C$2:$C$25000&amp;'All Matches'!$B$2:$B$25000&amp;'All Matches'!$E$2:$E$25000,0))</f>
        <v>1819226</v>
      </c>
      <c r="B4722">
        <f>INDEX(Teams!$B$2:$B$50,MATCH(D4722,Teams!$A$2:$A$50,0))</f>
        <v>23</v>
      </c>
      <c r="C4722" s="2">
        <v>43484</v>
      </c>
      <c r="D4722" t="s">
        <v>50</v>
      </c>
      <c r="E4722" t="s">
        <v>246</v>
      </c>
      <c r="F4722" t="s">
        <v>37</v>
      </c>
      <c r="G4722">
        <f>INDEX(Teams!$B$2:$B$50,MATCH(F4722,Teams!$A$2:$A$50,0))</f>
        <v>16</v>
      </c>
      <c r="H4722">
        <v>64</v>
      </c>
      <c r="I4722">
        <v>1</v>
      </c>
    </row>
    <row r="4723" spans="1:10" x14ac:dyDescent="0.2">
      <c r="A4723">
        <f t="array" ref="A4723">INDEX('All Matches'!$A$2:$A$25000,MATCH(B4723&amp;C4723&amp;G4723,'All Matches'!$C$2:$C$25000&amp;'All Matches'!$B$2:$B$25000&amp;'All Matches'!$E$2:$E$25000,0))</f>
        <v>1819226</v>
      </c>
      <c r="B4723">
        <f>INDEX(Teams!$B$2:$B$50,MATCH(D4723,Teams!$A$2:$A$50,0))</f>
        <v>16</v>
      </c>
      <c r="C4723" s="2">
        <v>43484</v>
      </c>
      <c r="D4723" t="s">
        <v>37</v>
      </c>
      <c r="E4723" t="s">
        <v>118</v>
      </c>
      <c r="F4723" t="s">
        <v>50</v>
      </c>
      <c r="G4723">
        <f>INDEX(Teams!$B$2:$B$50,MATCH(F4723,Teams!$A$2:$A$50,0))</f>
        <v>23</v>
      </c>
      <c r="H4723">
        <v>90</v>
      </c>
    </row>
    <row r="4724" spans="1:10" x14ac:dyDescent="0.2">
      <c r="A4724">
        <f t="array" ref="A4724">INDEX('All Matches'!$A$2:$A$25000,MATCH(B4724&amp;C4724&amp;G4724,'All Matches'!$C$2:$C$25000&amp;'All Matches'!$B$2:$B$25000&amp;'All Matches'!$E$2:$E$25000,0))</f>
        <v>1819228</v>
      </c>
      <c r="B4724">
        <f>INDEX(Teams!$B$2:$B$50,MATCH(D4724,Teams!$A$2:$A$50,0))</f>
        <v>10</v>
      </c>
      <c r="C4724" s="2">
        <v>43484</v>
      </c>
      <c r="D4724" t="s">
        <v>47</v>
      </c>
      <c r="E4724" t="s">
        <v>104</v>
      </c>
      <c r="F4724" t="s">
        <v>27</v>
      </c>
      <c r="G4724">
        <f>INDEX(Teams!$B$2:$B$50,MATCH(F4724,Teams!$A$2:$A$50,0))</f>
        <v>14</v>
      </c>
      <c r="H4724">
        <v>14</v>
      </c>
    </row>
    <row r="4725" spans="1:10" x14ac:dyDescent="0.2">
      <c r="A4725">
        <f t="array" ref="A4725">INDEX('All Matches'!$A$2:$A$25000,MATCH(B4725&amp;C4725&amp;G4725,'All Matches'!$C$2:$C$25000&amp;'All Matches'!$B$2:$B$25000&amp;'All Matches'!$E$2:$E$25000,0))</f>
        <v>1819228</v>
      </c>
      <c r="B4725">
        <f>INDEX(Teams!$B$2:$B$50,MATCH(D4725,Teams!$A$2:$A$50,0))</f>
        <v>10</v>
      </c>
      <c r="C4725" s="2">
        <v>43484</v>
      </c>
      <c r="D4725" t="s">
        <v>47</v>
      </c>
      <c r="E4725" t="s">
        <v>247</v>
      </c>
      <c r="F4725" t="s">
        <v>27</v>
      </c>
      <c r="G4725">
        <f>INDEX(Teams!$B$2:$B$50,MATCH(F4725,Teams!$A$2:$A$50,0))</f>
        <v>14</v>
      </c>
      <c r="H4725">
        <v>39</v>
      </c>
    </row>
    <row r="4726" spans="1:10" x14ac:dyDescent="0.2">
      <c r="A4726">
        <f t="array" ref="A4726">INDEX('All Matches'!$A$2:$A$25000,MATCH(B4726&amp;C4726&amp;G4726,'All Matches'!$C$2:$C$25000&amp;'All Matches'!$B$2:$B$25000&amp;'All Matches'!$E$2:$E$25000,0))</f>
        <v>1819222</v>
      </c>
      <c r="B4726">
        <f>INDEX(Teams!$B$2:$B$50,MATCH(D4726,Teams!$A$2:$A$50,0))</f>
        <v>11</v>
      </c>
      <c r="C4726" s="2">
        <v>43484</v>
      </c>
      <c r="D4726" t="s">
        <v>20</v>
      </c>
      <c r="E4726" t="s">
        <v>780</v>
      </c>
      <c r="F4726" t="s">
        <v>42</v>
      </c>
      <c r="G4726">
        <f>INDEX(Teams!$B$2:$B$50,MATCH(F4726,Teams!$A$2:$A$50,0))</f>
        <v>29</v>
      </c>
      <c r="H4726">
        <v>90</v>
      </c>
    </row>
    <row r="4727" spans="1:10" x14ac:dyDescent="0.2">
      <c r="A4727">
        <f t="array" ref="A4727">INDEX('All Matches'!$A$2:$A$25000,MATCH(B4727&amp;C4727&amp;G4727,'All Matches'!$C$2:$C$25000&amp;'All Matches'!$B$2:$B$25000&amp;'All Matches'!$E$2:$E$25000,0))</f>
        <v>1819229</v>
      </c>
      <c r="B4727">
        <f>INDEX(Teams!$B$2:$B$50,MATCH(D4727,Teams!$A$2:$A$50,0))</f>
        <v>20</v>
      </c>
      <c r="C4727" s="2">
        <v>43485</v>
      </c>
      <c r="D4727" t="s">
        <v>45</v>
      </c>
      <c r="E4727" t="s">
        <v>248</v>
      </c>
      <c r="F4727" t="s">
        <v>29</v>
      </c>
      <c r="G4727">
        <f>INDEX(Teams!$B$2:$B$50,MATCH(F4727,Teams!$A$2:$A$50,0))</f>
        <v>17</v>
      </c>
      <c r="H4727">
        <v>18</v>
      </c>
    </row>
    <row r="4728" spans="1:10" x14ac:dyDescent="0.2">
      <c r="A4728">
        <f t="array" ref="A4728">INDEX('All Matches'!$A$2:$A$25000,MATCH(B4728&amp;C4728&amp;G4728,'All Matches'!$C$2:$C$25000&amp;'All Matches'!$B$2:$B$25000&amp;'All Matches'!$E$2:$E$25000,0))</f>
        <v>1819229</v>
      </c>
      <c r="B4728">
        <f>INDEX(Teams!$B$2:$B$50,MATCH(D4728,Teams!$A$2:$A$50,0))</f>
        <v>20</v>
      </c>
      <c r="C4728" s="2">
        <v>43485</v>
      </c>
      <c r="D4728" t="s">
        <v>45</v>
      </c>
      <c r="E4728" t="s">
        <v>46</v>
      </c>
      <c r="F4728" t="s">
        <v>29</v>
      </c>
      <c r="G4728">
        <f>INDEX(Teams!$B$2:$B$50,MATCH(F4728,Teams!$A$2:$A$50,0))</f>
        <v>17</v>
      </c>
      <c r="H4728">
        <v>54</v>
      </c>
    </row>
    <row r="4729" spans="1:10" x14ac:dyDescent="0.2">
      <c r="A4729">
        <f t="array" ref="A4729">INDEX('All Matches'!$A$2:$A$25000,MATCH(B4729&amp;C4729&amp;G4729,'All Matches'!$C$2:$C$25000&amp;'All Matches'!$B$2:$B$25000&amp;'All Matches'!$E$2:$E$25000,0))</f>
        <v>1819229</v>
      </c>
      <c r="B4729">
        <f>INDEX(Teams!$B$2:$B$50,MATCH(D4729,Teams!$A$2:$A$50,0))</f>
        <v>20</v>
      </c>
      <c r="C4729" s="2">
        <v>43485</v>
      </c>
      <c r="D4729" t="s">
        <v>45</v>
      </c>
      <c r="E4729" t="s">
        <v>113</v>
      </c>
      <c r="F4729" t="s">
        <v>29</v>
      </c>
      <c r="G4729">
        <f>INDEX(Teams!$B$2:$B$50,MATCH(F4729,Teams!$A$2:$A$50,0))</f>
        <v>17</v>
      </c>
      <c r="H4729">
        <v>56</v>
      </c>
    </row>
    <row r="4730" spans="1:10" x14ac:dyDescent="0.2">
      <c r="A4730">
        <f t="array" ref="A4730">INDEX('All Matches'!$A$2:$A$25000,MATCH(B4730&amp;C4730&amp;G4730,'All Matches'!$C$2:$C$25000&amp;'All Matches'!$B$2:$B$25000&amp;'All Matches'!$E$2:$E$25000,0))</f>
        <v>1819230</v>
      </c>
      <c r="B4730">
        <f>INDEX(Teams!$B$2:$B$50,MATCH(D4730,Teams!$A$2:$A$50,0))</f>
        <v>36</v>
      </c>
      <c r="C4730" s="2">
        <v>43485</v>
      </c>
      <c r="D4730" t="s">
        <v>25</v>
      </c>
      <c r="E4730" t="s">
        <v>249</v>
      </c>
      <c r="F4730" t="s">
        <v>17</v>
      </c>
      <c r="G4730">
        <f>INDEX(Teams!$B$2:$B$50,MATCH(F4730,Teams!$A$2:$A$50,0))</f>
        <v>26</v>
      </c>
      <c r="H4730">
        <v>17</v>
      </c>
      <c r="I4730">
        <v>1</v>
      </c>
    </row>
    <row r="4731" spans="1:10" x14ac:dyDescent="0.2">
      <c r="A4731">
        <f t="array" ref="A4731">INDEX('All Matches'!$A$2:$A$25000,MATCH(B4731&amp;C4731&amp;G4731,'All Matches'!$C$2:$C$25000&amp;'All Matches'!$B$2:$B$25000&amp;'All Matches'!$E$2:$E$25000,0))</f>
        <v>1819230</v>
      </c>
      <c r="B4731">
        <f>INDEX(Teams!$B$2:$B$50,MATCH(D4731,Teams!$A$2:$A$50,0))</f>
        <v>26</v>
      </c>
      <c r="C4731" s="2">
        <v>43485</v>
      </c>
      <c r="D4731" t="s">
        <v>17</v>
      </c>
      <c r="E4731" t="s">
        <v>19</v>
      </c>
      <c r="F4731" t="s">
        <v>25</v>
      </c>
      <c r="G4731">
        <f>INDEX(Teams!$B$2:$B$50,MATCH(F4731,Teams!$A$2:$A$50,0))</f>
        <v>36</v>
      </c>
      <c r="H4731">
        <v>1</v>
      </c>
    </row>
    <row r="4732" spans="1:10" x14ac:dyDescent="0.2">
      <c r="A4732">
        <f t="array" ref="A4732">INDEX('All Matches'!$A$2:$A$25000,MATCH(B4732&amp;C4732&amp;G4732,'All Matches'!$C$2:$C$25000&amp;'All Matches'!$B$2:$B$25000&amp;'All Matches'!$E$2:$E$25000,0))</f>
        <v>1819230</v>
      </c>
      <c r="B4732">
        <f>INDEX(Teams!$B$2:$B$50,MATCH(D4732,Teams!$A$2:$A$50,0))</f>
        <v>26</v>
      </c>
      <c r="C4732" s="2">
        <v>43485</v>
      </c>
      <c r="D4732" t="s">
        <v>17</v>
      </c>
      <c r="E4732" t="s">
        <v>250</v>
      </c>
      <c r="F4732" t="s">
        <v>25</v>
      </c>
      <c r="G4732">
        <f>INDEX(Teams!$B$2:$B$50,MATCH(F4732,Teams!$A$2:$A$50,0))</f>
        <v>36</v>
      </c>
      <c r="H4732">
        <v>90</v>
      </c>
    </row>
    <row r="4733" spans="1:10" x14ac:dyDescent="0.2">
      <c r="A4733">
        <f t="array" ref="A4733">INDEX('All Matches'!$A$2:$A$25000,MATCH(B4733&amp;C4733&amp;G4733,'All Matches'!$C$2:$C$25000&amp;'All Matches'!$B$2:$B$25000&amp;'All Matches'!$E$2:$E$25000,0))</f>
        <v>1819231</v>
      </c>
      <c r="B4733">
        <f>INDEX(Teams!$B$2:$B$50,MATCH(D4733,Teams!$A$2:$A$50,0))</f>
        <v>10</v>
      </c>
      <c r="C4733" s="2">
        <v>43494</v>
      </c>
      <c r="D4733" t="s">
        <v>47</v>
      </c>
      <c r="E4733" t="s">
        <v>103</v>
      </c>
      <c r="F4733" t="s">
        <v>22</v>
      </c>
      <c r="G4733">
        <f>INDEX(Teams!$B$2:$B$50,MATCH(F4733,Teams!$A$2:$A$50,0))</f>
        <v>35</v>
      </c>
      <c r="H4733">
        <v>66</v>
      </c>
      <c r="J4733">
        <v>1</v>
      </c>
    </row>
    <row r="4734" spans="1:10" x14ac:dyDescent="0.2">
      <c r="A4734">
        <f t="array" ref="A4734">INDEX('All Matches'!$A$2:$A$25000,MATCH(B4734&amp;C4734&amp;G4734,'All Matches'!$C$2:$C$25000&amp;'All Matches'!$B$2:$B$25000&amp;'All Matches'!$E$2:$E$25000,0))</f>
        <v>1819231</v>
      </c>
      <c r="B4734">
        <f>INDEX(Teams!$B$2:$B$50,MATCH(D4734,Teams!$A$2:$A$50,0))</f>
        <v>10</v>
      </c>
      <c r="C4734" s="2">
        <v>43494</v>
      </c>
      <c r="D4734" t="s">
        <v>47</v>
      </c>
      <c r="E4734" t="s">
        <v>104</v>
      </c>
      <c r="F4734" t="s">
        <v>22</v>
      </c>
      <c r="G4734">
        <f>INDEX(Teams!$B$2:$B$50,MATCH(F4734,Teams!$A$2:$A$50,0))</f>
        <v>35</v>
      </c>
      <c r="H4734">
        <v>83</v>
      </c>
    </row>
    <row r="4735" spans="1:10" x14ac:dyDescent="0.2">
      <c r="A4735">
        <f t="array" ref="A4735">INDEX('All Matches'!$A$2:$A$25000,MATCH(B4735&amp;C4735&amp;G4735,'All Matches'!$C$2:$C$25000&amp;'All Matches'!$B$2:$B$25000&amp;'All Matches'!$E$2:$E$25000,0))</f>
        <v>1819231</v>
      </c>
      <c r="B4735">
        <f>INDEX(Teams!$B$2:$B$50,MATCH(D4735,Teams!$A$2:$A$50,0))</f>
        <v>35</v>
      </c>
      <c r="C4735" s="2">
        <v>43494</v>
      </c>
      <c r="D4735" t="s">
        <v>22</v>
      </c>
      <c r="E4735" t="s">
        <v>251</v>
      </c>
      <c r="F4735" t="s">
        <v>47</v>
      </c>
      <c r="G4735">
        <f>INDEX(Teams!$B$2:$B$50,MATCH(F4735,Teams!$A$2:$A$50,0))</f>
        <v>10</v>
      </c>
      <c r="H4735">
        <v>90</v>
      </c>
    </row>
    <row r="4736" spans="1:10" x14ac:dyDescent="0.2">
      <c r="A4736">
        <f t="array" ref="A4736">INDEX('All Matches'!$A$2:$A$25000,MATCH(B4736&amp;C4736&amp;G4736,'All Matches'!$C$2:$C$25000&amp;'All Matches'!$B$2:$B$25000&amp;'All Matches'!$E$2:$E$25000,0))</f>
        <v>1819232</v>
      </c>
      <c r="B4736">
        <f>INDEX(Teams!$B$2:$B$50,MATCH(D4736,Teams!$A$2:$A$50,0))</f>
        <v>36</v>
      </c>
      <c r="C4736" s="2">
        <v>43494</v>
      </c>
      <c r="D4736" t="s">
        <v>25</v>
      </c>
      <c r="E4736" t="s">
        <v>252</v>
      </c>
      <c r="F4736" t="s">
        <v>34</v>
      </c>
      <c r="G4736">
        <f>INDEX(Teams!$B$2:$B$50,MATCH(F4736,Teams!$A$2:$A$50,0))</f>
        <v>12</v>
      </c>
      <c r="H4736">
        <v>47</v>
      </c>
    </row>
    <row r="4737" spans="1:10" x14ac:dyDescent="0.2">
      <c r="A4737">
        <f t="array" ref="A4737">INDEX('All Matches'!$A$2:$A$25000,MATCH(B4737&amp;C4737&amp;G4737,'All Matches'!$C$2:$C$25000&amp;'All Matches'!$B$2:$B$25000&amp;'All Matches'!$E$2:$E$25000,0))</f>
        <v>1819232</v>
      </c>
      <c r="B4737">
        <f>INDEX(Teams!$B$2:$B$50,MATCH(D4737,Teams!$A$2:$A$50,0))</f>
        <v>36</v>
      </c>
      <c r="C4737" s="2">
        <v>43494</v>
      </c>
      <c r="D4737" t="s">
        <v>25</v>
      </c>
      <c r="E4737" t="s">
        <v>57</v>
      </c>
      <c r="F4737" t="s">
        <v>34</v>
      </c>
      <c r="G4737">
        <f>INDEX(Teams!$B$2:$B$50,MATCH(F4737,Teams!$A$2:$A$50,0))</f>
        <v>12</v>
      </c>
      <c r="H4737">
        <v>58</v>
      </c>
    </row>
    <row r="4738" spans="1:10" x14ac:dyDescent="0.2">
      <c r="A4738">
        <f t="array" ref="A4738">INDEX('All Matches'!$A$2:$A$25000,MATCH(B4738&amp;C4738&amp;G4738,'All Matches'!$C$2:$C$25000&amp;'All Matches'!$B$2:$B$25000&amp;'All Matches'!$E$2:$E$25000,0))</f>
        <v>1819232</v>
      </c>
      <c r="B4738">
        <f>INDEX(Teams!$B$2:$B$50,MATCH(D4738,Teams!$A$2:$A$50,0))</f>
        <v>36</v>
      </c>
      <c r="C4738" s="2">
        <v>43494</v>
      </c>
      <c r="D4738" t="s">
        <v>25</v>
      </c>
      <c r="E4738" t="s">
        <v>57</v>
      </c>
      <c r="F4738" t="s">
        <v>34</v>
      </c>
      <c r="G4738">
        <f>INDEX(Teams!$B$2:$B$50,MATCH(F4738,Teams!$A$2:$A$50,0))</f>
        <v>12</v>
      </c>
      <c r="H4738">
        <v>74</v>
      </c>
    </row>
    <row r="4739" spans="1:10" x14ac:dyDescent="0.2">
      <c r="A4739">
        <f t="array" ref="A4739">INDEX('All Matches'!$A$2:$A$25000,MATCH(B4739&amp;C4739&amp;G4739,'All Matches'!$C$2:$C$25000&amp;'All Matches'!$B$2:$B$25000&amp;'All Matches'!$E$2:$E$25000,0))</f>
        <v>1819232</v>
      </c>
      <c r="B4739">
        <f>INDEX(Teams!$B$2:$B$50,MATCH(D4739,Teams!$A$2:$A$50,0))</f>
        <v>36</v>
      </c>
      <c r="C4739" s="2">
        <v>43494</v>
      </c>
      <c r="D4739" t="s">
        <v>25</v>
      </c>
      <c r="E4739" t="s">
        <v>253</v>
      </c>
      <c r="F4739" t="s">
        <v>34</v>
      </c>
      <c r="G4739">
        <f>INDEX(Teams!$B$2:$B$50,MATCH(F4739,Teams!$A$2:$A$50,0))</f>
        <v>12</v>
      </c>
      <c r="H4739">
        <v>79</v>
      </c>
    </row>
    <row r="4740" spans="1:10" x14ac:dyDescent="0.2">
      <c r="A4740">
        <f t="array" ref="A4740">INDEX('All Matches'!$A$2:$A$25000,MATCH(B4740&amp;C4740&amp;G4740,'All Matches'!$C$2:$C$25000&amp;'All Matches'!$B$2:$B$25000&amp;'All Matches'!$E$2:$E$25000,0))</f>
        <v>1819232</v>
      </c>
      <c r="B4740">
        <f>INDEX(Teams!$B$2:$B$50,MATCH(D4740,Teams!$A$2:$A$50,0))</f>
        <v>12</v>
      </c>
      <c r="C4740" s="2">
        <v>43494</v>
      </c>
      <c r="D4740" t="s">
        <v>34</v>
      </c>
      <c r="E4740" t="s">
        <v>73</v>
      </c>
      <c r="F4740" t="s">
        <v>25</v>
      </c>
      <c r="G4740">
        <f>INDEX(Teams!$B$2:$B$50,MATCH(F4740,Teams!$A$2:$A$50,0))</f>
        <v>36</v>
      </c>
      <c r="H4740">
        <v>3</v>
      </c>
    </row>
    <row r="4741" spans="1:10" x14ac:dyDescent="0.2">
      <c r="A4741">
        <f t="array" ref="A4741">INDEX('All Matches'!$A$2:$A$25000,MATCH(B4741&amp;C4741&amp;G4741,'All Matches'!$C$2:$C$25000&amp;'All Matches'!$B$2:$B$25000&amp;'All Matches'!$E$2:$E$25000,0))</f>
        <v>1819232</v>
      </c>
      <c r="B4741">
        <f>INDEX(Teams!$B$2:$B$50,MATCH(D4741,Teams!$A$2:$A$50,0))</f>
        <v>12</v>
      </c>
      <c r="C4741" s="2">
        <v>43494</v>
      </c>
      <c r="D4741" t="s">
        <v>34</v>
      </c>
      <c r="E4741" t="s">
        <v>73</v>
      </c>
      <c r="F4741" t="s">
        <v>25</v>
      </c>
      <c r="G4741">
        <f>INDEX(Teams!$B$2:$B$50,MATCH(F4741,Teams!$A$2:$A$50,0))</f>
        <v>36</v>
      </c>
      <c r="H4741">
        <v>17</v>
      </c>
    </row>
    <row r="4742" spans="1:10" x14ac:dyDescent="0.2">
      <c r="A4742">
        <f t="array" ref="A4742">INDEX('All Matches'!$A$2:$A$25000,MATCH(B4742&amp;C4742&amp;G4742,'All Matches'!$C$2:$C$25000&amp;'All Matches'!$B$2:$B$25000&amp;'All Matches'!$E$2:$E$25000,0))</f>
        <v>1819233</v>
      </c>
      <c r="B4742">
        <f>INDEX(Teams!$B$2:$B$50,MATCH(D4742,Teams!$A$2:$A$50,0))</f>
        <v>16</v>
      </c>
      <c r="C4742" s="2">
        <v>43494</v>
      </c>
      <c r="D4742" t="s">
        <v>37</v>
      </c>
      <c r="E4742" t="s">
        <v>39</v>
      </c>
      <c r="F4742" t="s">
        <v>29</v>
      </c>
      <c r="G4742">
        <f>INDEX(Teams!$B$2:$B$50,MATCH(F4742,Teams!$A$2:$A$50,0))</f>
        <v>17</v>
      </c>
      <c r="H4742">
        <v>3</v>
      </c>
    </row>
    <row r="4743" spans="1:10" x14ac:dyDescent="0.2">
      <c r="A4743">
        <f t="array" ref="A4743">INDEX('All Matches'!$A$2:$A$25000,MATCH(B4743&amp;C4743&amp;G4743,'All Matches'!$C$2:$C$25000&amp;'All Matches'!$B$2:$B$25000&amp;'All Matches'!$E$2:$E$25000,0))</f>
        <v>1819234</v>
      </c>
      <c r="B4743">
        <f>INDEX(Teams!$B$2:$B$50,MATCH(D4743,Teams!$A$2:$A$50,0))</f>
        <v>42</v>
      </c>
      <c r="C4743" s="2">
        <v>43494</v>
      </c>
      <c r="D4743" t="s">
        <v>35</v>
      </c>
      <c r="E4743" t="s">
        <v>219</v>
      </c>
      <c r="F4743" t="s">
        <v>42</v>
      </c>
      <c r="G4743">
        <f>INDEX(Teams!$B$2:$B$50,MATCH(F4743,Teams!$A$2:$A$50,0))</f>
        <v>29</v>
      </c>
      <c r="H4743">
        <v>66</v>
      </c>
    </row>
    <row r="4744" spans="1:10" x14ac:dyDescent="0.2">
      <c r="A4744">
        <f t="array" ref="A4744">INDEX('All Matches'!$A$2:$A$25000,MATCH(B4744&amp;C4744&amp;G4744,'All Matches'!$C$2:$C$25000&amp;'All Matches'!$B$2:$B$25000&amp;'All Matches'!$E$2:$E$25000,0))</f>
        <v>1819234</v>
      </c>
      <c r="B4744">
        <f>INDEX(Teams!$B$2:$B$50,MATCH(D4744,Teams!$A$2:$A$50,0))</f>
        <v>42</v>
      </c>
      <c r="C4744" s="2">
        <v>43494</v>
      </c>
      <c r="D4744" t="s">
        <v>35</v>
      </c>
      <c r="E4744" t="s">
        <v>38</v>
      </c>
      <c r="F4744" t="s">
        <v>42</v>
      </c>
      <c r="G4744">
        <f>INDEX(Teams!$B$2:$B$50,MATCH(F4744,Teams!$A$2:$A$50,0))</f>
        <v>29</v>
      </c>
      <c r="H4744">
        <v>80</v>
      </c>
    </row>
    <row r="4745" spans="1:10" x14ac:dyDescent="0.2">
      <c r="A4745">
        <f t="array" ref="A4745">INDEX('All Matches'!$A$2:$A$25000,MATCH(B4745&amp;C4745&amp;G4745,'All Matches'!$C$2:$C$25000&amp;'All Matches'!$B$2:$B$25000&amp;'All Matches'!$E$2:$E$25000,0))</f>
        <v>1819234</v>
      </c>
      <c r="B4745">
        <f>INDEX(Teams!$B$2:$B$50,MATCH(D4745,Teams!$A$2:$A$50,0))</f>
        <v>42</v>
      </c>
      <c r="C4745" s="2">
        <v>43494</v>
      </c>
      <c r="D4745" t="s">
        <v>35</v>
      </c>
      <c r="E4745" t="s">
        <v>38</v>
      </c>
      <c r="F4745" t="s">
        <v>42</v>
      </c>
      <c r="G4745">
        <f>INDEX(Teams!$B$2:$B$50,MATCH(F4745,Teams!$A$2:$A$50,0))</f>
        <v>29</v>
      </c>
      <c r="H4745">
        <v>86</v>
      </c>
    </row>
    <row r="4746" spans="1:10" x14ac:dyDescent="0.2">
      <c r="A4746">
        <f t="array" ref="A4746">INDEX('All Matches'!$A$2:$A$25000,MATCH(B4746&amp;C4746&amp;G4746,'All Matches'!$C$2:$C$25000&amp;'All Matches'!$B$2:$B$25000&amp;'All Matches'!$E$2:$E$25000,0))</f>
        <v>1819235</v>
      </c>
      <c r="B4746">
        <f>INDEX(Teams!$B$2:$B$50,MATCH(D4746,Teams!$A$2:$A$50,0))</f>
        <v>21</v>
      </c>
      <c r="C4746" s="2">
        <v>43494</v>
      </c>
      <c r="D4746" t="s">
        <v>10</v>
      </c>
      <c r="E4746" t="s">
        <v>11</v>
      </c>
      <c r="F4746" t="s">
        <v>64</v>
      </c>
      <c r="G4746">
        <f>INDEX(Teams!$B$2:$B$50,MATCH(F4746,Teams!$A$2:$A$50,0))</f>
        <v>13</v>
      </c>
      <c r="H4746">
        <v>87</v>
      </c>
      <c r="J4746">
        <v>1</v>
      </c>
    </row>
    <row r="4747" spans="1:10" x14ac:dyDescent="0.2">
      <c r="A4747">
        <f t="array" ref="A4747">INDEX('All Matches'!$A$2:$A$25000,MATCH(B4747&amp;C4747&amp;G4747,'All Matches'!$C$2:$C$25000&amp;'All Matches'!$B$2:$B$25000&amp;'All Matches'!$E$2:$E$25000,0))</f>
        <v>1819235</v>
      </c>
      <c r="B4747">
        <f>INDEX(Teams!$B$2:$B$50,MATCH(D4747,Teams!$A$2:$A$50,0))</f>
        <v>21</v>
      </c>
      <c r="C4747" s="2">
        <v>43494</v>
      </c>
      <c r="D4747" t="s">
        <v>10</v>
      </c>
      <c r="E4747" t="s">
        <v>254</v>
      </c>
      <c r="F4747" t="s">
        <v>64</v>
      </c>
      <c r="G4747">
        <f>INDEX(Teams!$B$2:$B$50,MATCH(F4747,Teams!$A$2:$A$50,0))</f>
        <v>13</v>
      </c>
      <c r="H4747">
        <v>90</v>
      </c>
    </row>
    <row r="4748" spans="1:10" x14ac:dyDescent="0.2">
      <c r="A4748">
        <f t="array" ref="A4748">INDEX('All Matches'!$A$2:$A$25000,MATCH(B4748&amp;C4748&amp;G4748,'All Matches'!$C$2:$C$25000&amp;'All Matches'!$B$2:$B$25000&amp;'All Matches'!$E$2:$E$25000,0))</f>
        <v>1819235</v>
      </c>
      <c r="B4748">
        <f>INDEX(Teams!$B$2:$B$50,MATCH(D4748,Teams!$A$2:$A$50,0))</f>
        <v>13</v>
      </c>
      <c r="C4748" s="2">
        <v>43494</v>
      </c>
      <c r="D4748" t="s">
        <v>64</v>
      </c>
      <c r="E4748" t="s">
        <v>787</v>
      </c>
      <c r="F4748" t="s">
        <v>10</v>
      </c>
      <c r="G4748">
        <f>INDEX(Teams!$B$2:$B$50,MATCH(F4748,Teams!$A$2:$A$50,0))</f>
        <v>21</v>
      </c>
      <c r="H4748">
        <v>51</v>
      </c>
    </row>
    <row r="4749" spans="1:10" x14ac:dyDescent="0.2">
      <c r="A4749">
        <f t="array" ref="A4749">INDEX('All Matches'!$A$2:$A$25000,MATCH(B4749&amp;C4749&amp;G4749,'All Matches'!$C$2:$C$25000&amp;'All Matches'!$B$2:$B$25000&amp;'All Matches'!$E$2:$E$25000,0))</f>
        <v>1819235</v>
      </c>
      <c r="B4749">
        <f>INDEX(Teams!$B$2:$B$50,MATCH(D4749,Teams!$A$2:$A$50,0))</f>
        <v>13</v>
      </c>
      <c r="C4749" s="2">
        <v>43494</v>
      </c>
      <c r="D4749" t="s">
        <v>64</v>
      </c>
      <c r="E4749" t="s">
        <v>173</v>
      </c>
      <c r="F4749" t="s">
        <v>10</v>
      </c>
      <c r="G4749">
        <f>INDEX(Teams!$B$2:$B$50,MATCH(F4749,Teams!$A$2:$A$50,0))</f>
        <v>21</v>
      </c>
      <c r="H4749">
        <v>81</v>
      </c>
    </row>
    <row r="4750" spans="1:10" x14ac:dyDescent="0.2">
      <c r="A4750">
        <f t="array" ref="A4750">INDEX('All Matches'!$A$2:$A$25000,MATCH(B4750&amp;C4750&amp;G4750,'All Matches'!$C$2:$C$25000&amp;'All Matches'!$B$2:$B$25000&amp;'All Matches'!$E$2:$E$25000,0))</f>
        <v>1819236</v>
      </c>
      <c r="B4750">
        <f>INDEX(Teams!$B$2:$B$50,MATCH(D4750,Teams!$A$2:$A$50,0))</f>
        <v>22</v>
      </c>
      <c r="C4750" s="2">
        <v>43494</v>
      </c>
      <c r="D4750" t="s">
        <v>15</v>
      </c>
      <c r="E4750" t="s">
        <v>177</v>
      </c>
      <c r="F4750" t="s">
        <v>45</v>
      </c>
      <c r="G4750">
        <f>INDEX(Teams!$B$2:$B$50,MATCH(F4750,Teams!$A$2:$A$50,0))</f>
        <v>20</v>
      </c>
      <c r="H4750">
        <v>66</v>
      </c>
    </row>
    <row r="4751" spans="1:10" x14ac:dyDescent="0.2">
      <c r="A4751">
        <f t="array" ref="A4751">INDEX('All Matches'!$A$2:$A$25000,MATCH(B4751&amp;C4751&amp;G4751,'All Matches'!$C$2:$C$25000&amp;'All Matches'!$B$2:$B$25000&amp;'All Matches'!$E$2:$E$25000,0))</f>
        <v>1819236</v>
      </c>
      <c r="B4751">
        <f>INDEX(Teams!$B$2:$B$50,MATCH(D4751,Teams!$A$2:$A$50,0))</f>
        <v>22</v>
      </c>
      <c r="C4751" s="2">
        <v>43494</v>
      </c>
      <c r="D4751" t="s">
        <v>15</v>
      </c>
      <c r="E4751" t="s">
        <v>255</v>
      </c>
      <c r="F4751" t="s">
        <v>45</v>
      </c>
      <c r="G4751">
        <f>INDEX(Teams!$B$2:$B$50,MATCH(F4751,Teams!$A$2:$A$50,0))</f>
        <v>20</v>
      </c>
      <c r="H4751">
        <v>80</v>
      </c>
      <c r="J4751">
        <v>1</v>
      </c>
    </row>
    <row r="4752" spans="1:10" x14ac:dyDescent="0.2">
      <c r="A4752">
        <f t="array" ref="A4752">INDEX('All Matches'!$A$2:$A$25000,MATCH(B4752&amp;C4752&amp;G4752,'All Matches'!$C$2:$C$25000&amp;'All Matches'!$B$2:$B$25000&amp;'All Matches'!$E$2:$E$25000,0))</f>
        <v>1819236</v>
      </c>
      <c r="B4752">
        <f>INDEX(Teams!$B$2:$B$50,MATCH(D4752,Teams!$A$2:$A$50,0))</f>
        <v>20</v>
      </c>
      <c r="C4752" s="2">
        <v>43494</v>
      </c>
      <c r="D4752" t="s">
        <v>45</v>
      </c>
      <c r="E4752" t="s">
        <v>68</v>
      </c>
      <c r="F4752" t="s">
        <v>15</v>
      </c>
      <c r="G4752">
        <f>INDEX(Teams!$B$2:$B$50,MATCH(F4752,Teams!$A$2:$A$50,0))</f>
        <v>22</v>
      </c>
      <c r="H4752">
        <v>1</v>
      </c>
    </row>
    <row r="4753" spans="1:10" x14ac:dyDescent="0.2">
      <c r="A4753">
        <f t="array" ref="A4753">INDEX('All Matches'!$A$2:$A$25000,MATCH(B4753&amp;C4753&amp;G4753,'All Matches'!$C$2:$C$25000&amp;'All Matches'!$B$2:$B$25000&amp;'All Matches'!$E$2:$E$25000,0))</f>
        <v>1819237</v>
      </c>
      <c r="B4753">
        <f>INDEX(Teams!$B$2:$B$50,MATCH(D4753,Teams!$A$2:$A$50,0))</f>
        <v>11</v>
      </c>
      <c r="C4753" s="2">
        <v>43495</v>
      </c>
      <c r="D4753" t="s">
        <v>20</v>
      </c>
      <c r="E4753" t="s">
        <v>141</v>
      </c>
      <c r="F4753" t="s">
        <v>27</v>
      </c>
      <c r="G4753">
        <f>INDEX(Teams!$B$2:$B$50,MATCH(F4753,Teams!$A$2:$A$50,0))</f>
        <v>14</v>
      </c>
      <c r="H4753">
        <v>63</v>
      </c>
    </row>
    <row r="4754" spans="1:10" x14ac:dyDescent="0.2">
      <c r="A4754">
        <f t="array" ref="A4754">INDEX('All Matches'!$A$2:$A$25000,MATCH(B4754&amp;C4754&amp;G4754,'All Matches'!$C$2:$C$25000&amp;'All Matches'!$B$2:$B$25000&amp;'All Matches'!$E$2:$E$25000,0))</f>
        <v>1819237</v>
      </c>
      <c r="B4754">
        <f>INDEX(Teams!$B$2:$B$50,MATCH(D4754,Teams!$A$2:$A$50,0))</f>
        <v>11</v>
      </c>
      <c r="C4754" s="2">
        <v>43495</v>
      </c>
      <c r="D4754" t="s">
        <v>20</v>
      </c>
      <c r="E4754" t="s">
        <v>256</v>
      </c>
      <c r="F4754" t="s">
        <v>27</v>
      </c>
      <c r="G4754">
        <f>INDEX(Teams!$B$2:$B$50,MATCH(F4754,Teams!$A$2:$A$50,0))</f>
        <v>14</v>
      </c>
      <c r="H4754">
        <v>90</v>
      </c>
    </row>
    <row r="4755" spans="1:10" x14ac:dyDescent="0.2">
      <c r="A4755">
        <f t="array" ref="A4755">INDEX('All Matches'!$A$2:$A$25000,MATCH(B4755&amp;C4755&amp;G4755,'All Matches'!$C$2:$C$25000&amp;'All Matches'!$B$2:$B$25000&amp;'All Matches'!$E$2:$E$25000,0))</f>
        <v>1819238</v>
      </c>
      <c r="B4755">
        <f>INDEX(Teams!$B$2:$B$50,MATCH(D4755,Teams!$A$2:$A$50,0))</f>
        <v>23</v>
      </c>
      <c r="C4755" s="2">
        <v>43495</v>
      </c>
      <c r="D4755" t="s">
        <v>50</v>
      </c>
      <c r="E4755" t="s">
        <v>238</v>
      </c>
      <c r="F4755" t="s">
        <v>23</v>
      </c>
      <c r="G4755">
        <f>INDEX(Teams!$B$2:$B$50,MATCH(F4755,Teams!$A$2:$A$50,0))</f>
        <v>15</v>
      </c>
      <c r="H4755">
        <v>77</v>
      </c>
    </row>
    <row r="4756" spans="1:10" x14ac:dyDescent="0.2">
      <c r="A4756">
        <f t="array" ref="A4756">INDEX('All Matches'!$A$2:$A$25000,MATCH(B4756&amp;C4756&amp;G4756,'All Matches'!$C$2:$C$25000&amp;'All Matches'!$B$2:$B$25000&amp;'All Matches'!$E$2:$E$25000,0))</f>
        <v>1819238</v>
      </c>
      <c r="B4756">
        <f>INDEX(Teams!$B$2:$B$50,MATCH(D4756,Teams!$A$2:$A$50,0))</f>
        <v>15</v>
      </c>
      <c r="C4756" s="2">
        <v>43495</v>
      </c>
      <c r="D4756" t="s">
        <v>23</v>
      </c>
      <c r="E4756" t="s">
        <v>26</v>
      </c>
      <c r="F4756" t="s">
        <v>50</v>
      </c>
      <c r="G4756">
        <f>INDEX(Teams!$B$2:$B$50,MATCH(F4756,Teams!$A$2:$A$50,0))</f>
        <v>23</v>
      </c>
      <c r="H4756">
        <v>41</v>
      </c>
    </row>
    <row r="4757" spans="1:10" x14ac:dyDescent="0.2">
      <c r="A4757">
        <f t="array" ref="A4757">INDEX('All Matches'!$A$2:$A$25000,MATCH(B4757&amp;C4757&amp;G4757,'All Matches'!$C$2:$C$25000&amp;'All Matches'!$B$2:$B$25000&amp;'All Matches'!$E$2:$E$25000,0))</f>
        <v>1819239</v>
      </c>
      <c r="B4757">
        <f>INDEX(Teams!$B$2:$B$50,MATCH(D4757,Teams!$A$2:$A$50,0))</f>
        <v>19</v>
      </c>
      <c r="C4757" s="2">
        <v>43495</v>
      </c>
      <c r="D4757" t="s">
        <v>40</v>
      </c>
      <c r="E4757" t="s">
        <v>43</v>
      </c>
      <c r="F4757" t="s">
        <v>12</v>
      </c>
      <c r="G4757">
        <f>INDEX(Teams!$B$2:$B$50,MATCH(F4757,Teams!$A$2:$A$50,0))</f>
        <v>18</v>
      </c>
      <c r="H4757">
        <v>3</v>
      </c>
    </row>
    <row r="4758" spans="1:10" x14ac:dyDescent="0.2">
      <c r="A4758">
        <f t="array" ref="A4758">INDEX('All Matches'!$A$2:$A$25000,MATCH(B4758&amp;C4758&amp;G4758,'All Matches'!$C$2:$C$25000&amp;'All Matches'!$B$2:$B$25000&amp;'All Matches'!$E$2:$E$25000,0))</f>
        <v>1819239</v>
      </c>
      <c r="B4758">
        <f>INDEX(Teams!$B$2:$B$50,MATCH(D4758,Teams!$A$2:$A$50,0))</f>
        <v>18</v>
      </c>
      <c r="C4758" s="2">
        <v>43495</v>
      </c>
      <c r="D4758" t="s">
        <v>12</v>
      </c>
      <c r="E4758" t="s">
        <v>86</v>
      </c>
      <c r="F4758" t="s">
        <v>40</v>
      </c>
      <c r="G4758">
        <f>INDEX(Teams!$B$2:$B$50,MATCH(F4758,Teams!$A$2:$A$50,0))</f>
        <v>19</v>
      </c>
      <c r="H4758">
        <v>45</v>
      </c>
    </row>
    <row r="4759" spans="1:10" x14ac:dyDescent="0.2">
      <c r="A4759">
        <f t="array" ref="A4759">INDEX('All Matches'!$A$2:$A$25000,MATCH(B4759&amp;C4759&amp;G4759,'All Matches'!$C$2:$C$25000&amp;'All Matches'!$B$2:$B$25000&amp;'All Matches'!$E$2:$E$25000,0))</f>
        <v>1819240</v>
      </c>
      <c r="B4759">
        <f>INDEX(Teams!$B$2:$B$50,MATCH(D4759,Teams!$A$2:$A$50,0))</f>
        <v>26</v>
      </c>
      <c r="C4759" s="2">
        <v>43495</v>
      </c>
      <c r="D4759" t="s">
        <v>17</v>
      </c>
      <c r="E4759" t="s">
        <v>183</v>
      </c>
      <c r="F4759" t="s">
        <v>32</v>
      </c>
      <c r="G4759">
        <f>INDEX(Teams!$B$2:$B$50,MATCH(F4759,Teams!$A$2:$A$50,0))</f>
        <v>27</v>
      </c>
      <c r="H4759">
        <v>80</v>
      </c>
    </row>
    <row r="4760" spans="1:10" x14ac:dyDescent="0.2">
      <c r="A4760">
        <f t="array" ref="A4760">INDEX('All Matches'!$A$2:$A$25000,MATCH(B4760&amp;C4760&amp;G4760,'All Matches'!$C$2:$C$25000&amp;'All Matches'!$B$2:$B$25000&amp;'All Matches'!$E$2:$E$25000,0))</f>
        <v>1819240</v>
      </c>
      <c r="B4760">
        <f>INDEX(Teams!$B$2:$B$50,MATCH(D4760,Teams!$A$2:$A$50,0))</f>
        <v>26</v>
      </c>
      <c r="C4760" s="2">
        <v>43495</v>
      </c>
      <c r="D4760" t="s">
        <v>17</v>
      </c>
      <c r="E4760" t="s">
        <v>257</v>
      </c>
      <c r="F4760" t="s">
        <v>32</v>
      </c>
      <c r="G4760">
        <f>INDEX(Teams!$B$2:$B$50,MATCH(F4760,Teams!$A$2:$A$50,0))</f>
        <v>27</v>
      </c>
      <c r="H4760">
        <v>87</v>
      </c>
    </row>
    <row r="4761" spans="1:10" x14ac:dyDescent="0.2">
      <c r="A4761">
        <f t="array" ref="A4761">INDEX('All Matches'!$A$2:$A$25000,MATCH(B4761&amp;C4761&amp;G4761,'All Matches'!$C$2:$C$25000&amp;'All Matches'!$B$2:$B$25000&amp;'All Matches'!$E$2:$E$25000,0))</f>
        <v>1819240</v>
      </c>
      <c r="B4761">
        <f>INDEX(Teams!$B$2:$B$50,MATCH(D4761,Teams!$A$2:$A$50,0))</f>
        <v>27</v>
      </c>
      <c r="C4761" s="2">
        <v>43495</v>
      </c>
      <c r="D4761" t="s">
        <v>32</v>
      </c>
      <c r="E4761" t="s">
        <v>105</v>
      </c>
      <c r="F4761" t="s">
        <v>17</v>
      </c>
      <c r="G4761">
        <f>INDEX(Teams!$B$2:$B$50,MATCH(F4761,Teams!$A$2:$A$50,0))</f>
        <v>26</v>
      </c>
      <c r="H4761">
        <v>38</v>
      </c>
    </row>
    <row r="4762" spans="1:10" x14ac:dyDescent="0.2">
      <c r="A4762">
        <f t="array" ref="A4762">INDEX('All Matches'!$A$2:$A$25000,MATCH(B4762&amp;C4762&amp;G4762,'All Matches'!$C$2:$C$25000&amp;'All Matches'!$B$2:$B$25000&amp;'All Matches'!$E$2:$E$25000,0))</f>
        <v>1819237</v>
      </c>
      <c r="B4762">
        <f>INDEX(Teams!$B$2:$B$50,MATCH(D4762,Teams!$A$2:$A$50,0))</f>
        <v>11</v>
      </c>
      <c r="C4762" s="2">
        <v>43495</v>
      </c>
      <c r="D4762" t="s">
        <v>20</v>
      </c>
      <c r="E4762" t="s">
        <v>780</v>
      </c>
      <c r="F4762" t="s">
        <v>27</v>
      </c>
      <c r="G4762">
        <f>INDEX(Teams!$B$2:$B$50,MATCH(F4762,Teams!$A$2:$A$50,0))</f>
        <v>14</v>
      </c>
      <c r="H4762">
        <v>47</v>
      </c>
    </row>
    <row r="4763" spans="1:10" x14ac:dyDescent="0.2">
      <c r="A4763">
        <f t="array" ref="A4763">INDEX('All Matches'!$A$2:$A$25000,MATCH(B4763&amp;C4763&amp;G4763,'All Matches'!$C$2:$C$25000&amp;'All Matches'!$B$2:$B$25000&amp;'All Matches'!$E$2:$E$25000,0))</f>
        <v>1819237</v>
      </c>
      <c r="B4763">
        <f>INDEX(Teams!$B$2:$B$50,MATCH(D4763,Teams!$A$2:$A$50,0))</f>
        <v>11</v>
      </c>
      <c r="C4763" s="2">
        <v>43495</v>
      </c>
      <c r="D4763" t="s">
        <v>20</v>
      </c>
      <c r="E4763" t="s">
        <v>780</v>
      </c>
      <c r="F4763" t="s">
        <v>27</v>
      </c>
      <c r="G4763">
        <f>INDEX(Teams!$B$2:$B$50,MATCH(F4763,Teams!$A$2:$A$50,0))</f>
        <v>14</v>
      </c>
      <c r="H4763">
        <v>74</v>
      </c>
    </row>
    <row r="4764" spans="1:10" x14ac:dyDescent="0.2">
      <c r="A4764">
        <f t="array" ref="A4764">INDEX('All Matches'!$A$2:$A$25000,MATCH(B4764&amp;C4764&amp;G4764,'All Matches'!$C$2:$C$25000&amp;'All Matches'!$B$2:$B$25000&amp;'All Matches'!$E$2:$E$25000,0))</f>
        <v>1819241</v>
      </c>
      <c r="B4764">
        <f>INDEX(Teams!$B$2:$B$50,MATCH(D4764,Teams!$A$2:$A$50,0))</f>
        <v>26</v>
      </c>
      <c r="C4764" s="2">
        <v>43498</v>
      </c>
      <c r="D4764" t="s">
        <v>17</v>
      </c>
      <c r="E4764" t="s">
        <v>183</v>
      </c>
      <c r="F4764" t="s">
        <v>15</v>
      </c>
      <c r="G4764">
        <f>INDEX(Teams!$B$2:$B$50,MATCH(F4764,Teams!$A$2:$A$50,0))</f>
        <v>22</v>
      </c>
      <c r="H4764">
        <v>83</v>
      </c>
    </row>
    <row r="4765" spans="1:10" x14ac:dyDescent="0.2">
      <c r="A4765">
        <f t="array" ref="A4765">INDEX('All Matches'!$A$2:$A$25000,MATCH(B4765&amp;C4765&amp;G4765,'All Matches'!$C$2:$C$25000&amp;'All Matches'!$B$2:$B$25000&amp;'All Matches'!$E$2:$E$25000,0))</f>
        <v>1819243</v>
      </c>
      <c r="B4765">
        <f>INDEX(Teams!$B$2:$B$50,MATCH(D4765,Teams!$A$2:$A$50,0))</f>
        <v>13</v>
      </c>
      <c r="C4765" s="2">
        <v>43498</v>
      </c>
      <c r="D4765" t="s">
        <v>64</v>
      </c>
      <c r="E4765" t="s">
        <v>787</v>
      </c>
      <c r="F4765" t="s">
        <v>50</v>
      </c>
      <c r="G4765">
        <f>INDEX(Teams!$B$2:$B$50,MATCH(F4765,Teams!$A$2:$A$50,0))</f>
        <v>23</v>
      </c>
      <c r="H4765">
        <v>90</v>
      </c>
      <c r="J4765">
        <v>1</v>
      </c>
    </row>
    <row r="4766" spans="1:10" x14ac:dyDescent="0.2">
      <c r="A4766">
        <f t="array" ref="A4766">INDEX('All Matches'!$A$2:$A$25000,MATCH(B4766&amp;C4766&amp;G4766,'All Matches'!$C$2:$C$25000&amp;'All Matches'!$B$2:$B$25000&amp;'All Matches'!$E$2:$E$25000,0))</f>
        <v>1819243</v>
      </c>
      <c r="B4766">
        <f>INDEX(Teams!$B$2:$B$50,MATCH(D4766,Teams!$A$2:$A$50,0))</f>
        <v>23</v>
      </c>
      <c r="C4766" s="2">
        <v>43498</v>
      </c>
      <c r="D4766" t="s">
        <v>50</v>
      </c>
      <c r="E4766" t="s">
        <v>216</v>
      </c>
      <c r="F4766" t="s">
        <v>64</v>
      </c>
      <c r="G4766">
        <f>INDEX(Teams!$B$2:$B$50,MATCH(F4766,Teams!$A$2:$A$50,0))</f>
        <v>13</v>
      </c>
      <c r="H4766">
        <v>55</v>
      </c>
    </row>
    <row r="4767" spans="1:10" x14ac:dyDescent="0.2">
      <c r="A4767">
        <f t="array" ref="A4767">INDEX('All Matches'!$A$2:$A$25000,MATCH(B4767&amp;C4767&amp;G4767,'All Matches'!$C$2:$C$25000&amp;'All Matches'!$B$2:$B$25000&amp;'All Matches'!$E$2:$E$25000,0))</f>
        <v>1819244</v>
      </c>
      <c r="B4767">
        <f>INDEX(Teams!$B$2:$B$50,MATCH(D4767,Teams!$A$2:$A$50,0))</f>
        <v>14</v>
      </c>
      <c r="C4767" s="2">
        <v>43498</v>
      </c>
      <c r="D4767" t="s">
        <v>27</v>
      </c>
      <c r="E4767" t="s">
        <v>258</v>
      </c>
      <c r="F4767" t="s">
        <v>29</v>
      </c>
      <c r="G4767">
        <f>INDEX(Teams!$B$2:$B$50,MATCH(F4767,Teams!$A$2:$A$50,0))</f>
        <v>17</v>
      </c>
      <c r="H4767">
        <v>16</v>
      </c>
    </row>
    <row r="4768" spans="1:10" x14ac:dyDescent="0.2">
      <c r="A4768">
        <f t="array" ref="A4768">INDEX('All Matches'!$A$2:$A$25000,MATCH(B4768&amp;C4768&amp;G4768,'All Matches'!$C$2:$C$25000&amp;'All Matches'!$B$2:$B$25000&amp;'All Matches'!$E$2:$E$25000,0))</f>
        <v>1819244</v>
      </c>
      <c r="B4768">
        <f>INDEX(Teams!$B$2:$B$50,MATCH(D4768,Teams!$A$2:$A$50,0))</f>
        <v>14</v>
      </c>
      <c r="C4768" s="2">
        <v>43498</v>
      </c>
      <c r="D4768" t="s">
        <v>27</v>
      </c>
      <c r="E4768" t="s">
        <v>258</v>
      </c>
      <c r="F4768" t="s">
        <v>29</v>
      </c>
      <c r="G4768">
        <f>INDEX(Teams!$B$2:$B$50,MATCH(F4768,Teams!$A$2:$A$50,0))</f>
        <v>17</v>
      </c>
      <c r="H4768">
        <v>69</v>
      </c>
    </row>
    <row r="4769" spans="1:10" x14ac:dyDescent="0.2">
      <c r="A4769">
        <f t="array" ref="A4769">INDEX('All Matches'!$A$2:$A$25000,MATCH(B4769&amp;C4769&amp;G4769,'All Matches'!$C$2:$C$25000&amp;'All Matches'!$B$2:$B$25000&amp;'All Matches'!$E$2:$E$25000,0))</f>
        <v>1819244</v>
      </c>
      <c r="B4769">
        <f>INDEX(Teams!$B$2:$B$50,MATCH(D4769,Teams!$A$2:$A$50,0))</f>
        <v>14</v>
      </c>
      <c r="C4769" s="2">
        <v>43498</v>
      </c>
      <c r="D4769" t="s">
        <v>27</v>
      </c>
      <c r="E4769" t="s">
        <v>369</v>
      </c>
      <c r="F4769" t="s">
        <v>29</v>
      </c>
      <c r="G4769">
        <f>INDEX(Teams!$B$2:$B$50,MATCH(F4769,Teams!$A$2:$A$50,0))</f>
        <v>17</v>
      </c>
      <c r="H4769">
        <v>45</v>
      </c>
      <c r="J4769">
        <v>1</v>
      </c>
    </row>
    <row r="4770" spans="1:10" x14ac:dyDescent="0.2">
      <c r="A4770">
        <f t="array" ref="A4770">INDEX('All Matches'!$A$2:$A$25000,MATCH(B4770&amp;C4770&amp;G4770,'All Matches'!$C$2:$C$25000&amp;'All Matches'!$B$2:$B$25000&amp;'All Matches'!$E$2:$E$25000,0))</f>
        <v>1819244</v>
      </c>
      <c r="B4770">
        <f>INDEX(Teams!$B$2:$B$50,MATCH(D4770,Teams!$A$2:$A$50,0))</f>
        <v>14</v>
      </c>
      <c r="C4770" s="2">
        <v>43498</v>
      </c>
      <c r="D4770" t="s">
        <v>27</v>
      </c>
      <c r="E4770" t="s">
        <v>369</v>
      </c>
      <c r="F4770" t="s">
        <v>29</v>
      </c>
      <c r="G4770">
        <f>INDEX(Teams!$B$2:$B$50,MATCH(F4770,Teams!$A$2:$A$50,0))</f>
        <v>17</v>
      </c>
      <c r="H4770">
        <v>66</v>
      </c>
    </row>
    <row r="4771" spans="1:10" x14ac:dyDescent="0.2">
      <c r="A4771">
        <f t="array" ref="A4771">INDEX('All Matches'!$A$2:$A$25000,MATCH(B4771&amp;C4771&amp;G4771,'All Matches'!$C$2:$C$25000&amp;'All Matches'!$B$2:$B$25000&amp;'All Matches'!$E$2:$E$25000,0))</f>
        <v>1819244</v>
      </c>
      <c r="B4771">
        <f>INDEX(Teams!$B$2:$B$50,MATCH(D4771,Teams!$A$2:$A$50,0))</f>
        <v>14</v>
      </c>
      <c r="C4771" s="2">
        <v>43498</v>
      </c>
      <c r="D4771" t="s">
        <v>27</v>
      </c>
      <c r="E4771" t="s">
        <v>209</v>
      </c>
      <c r="F4771" t="s">
        <v>29</v>
      </c>
      <c r="G4771">
        <f>INDEX(Teams!$B$2:$B$50,MATCH(F4771,Teams!$A$2:$A$50,0))</f>
        <v>17</v>
      </c>
      <c r="H4771">
        <v>86</v>
      </c>
    </row>
    <row r="4772" spans="1:10" x14ac:dyDescent="0.2">
      <c r="A4772">
        <f t="array" ref="A4772">INDEX('All Matches'!$A$2:$A$25000,MATCH(B4772&amp;C4772&amp;G4772,'All Matches'!$C$2:$C$25000&amp;'All Matches'!$B$2:$B$25000&amp;'All Matches'!$E$2:$E$25000,0))</f>
        <v>1819245</v>
      </c>
      <c r="B4772">
        <f>INDEX(Teams!$B$2:$B$50,MATCH(D4772,Teams!$A$2:$A$50,0))</f>
        <v>15</v>
      </c>
      <c r="C4772" s="2">
        <v>43498</v>
      </c>
      <c r="D4772" t="s">
        <v>23</v>
      </c>
      <c r="E4772" t="s">
        <v>170</v>
      </c>
      <c r="F4772" t="s">
        <v>25</v>
      </c>
      <c r="G4772">
        <f>INDEX(Teams!$B$2:$B$50,MATCH(F4772,Teams!$A$2:$A$50,0))</f>
        <v>36</v>
      </c>
      <c r="H4772">
        <v>25</v>
      </c>
      <c r="J4772">
        <v>1</v>
      </c>
    </row>
    <row r="4773" spans="1:10" x14ac:dyDescent="0.2">
      <c r="A4773">
        <f t="array" ref="A4773">INDEX('All Matches'!$A$2:$A$25000,MATCH(B4773&amp;C4773&amp;G4773,'All Matches'!$C$2:$C$25000&amp;'All Matches'!$B$2:$B$25000&amp;'All Matches'!$E$2:$E$25000,0))</f>
        <v>1819245</v>
      </c>
      <c r="B4773">
        <f>INDEX(Teams!$B$2:$B$50,MATCH(D4773,Teams!$A$2:$A$50,0))</f>
        <v>15</v>
      </c>
      <c r="C4773" s="2">
        <v>43498</v>
      </c>
      <c r="D4773" t="s">
        <v>23</v>
      </c>
      <c r="E4773" t="s">
        <v>24</v>
      </c>
      <c r="F4773" t="s">
        <v>25</v>
      </c>
      <c r="G4773">
        <f>INDEX(Teams!$B$2:$B$50,MATCH(F4773,Teams!$A$2:$A$50,0))</f>
        <v>36</v>
      </c>
      <c r="H4773">
        <v>87</v>
      </c>
    </row>
    <row r="4774" spans="1:10" x14ac:dyDescent="0.2">
      <c r="A4774">
        <f t="array" ref="A4774">INDEX('All Matches'!$A$2:$A$25000,MATCH(B4774&amp;C4774&amp;G4774,'All Matches'!$C$2:$C$25000&amp;'All Matches'!$B$2:$B$25000&amp;'All Matches'!$E$2:$E$25000,0))</f>
        <v>1819246</v>
      </c>
      <c r="B4774">
        <f>INDEX(Teams!$B$2:$B$50,MATCH(D4774,Teams!$A$2:$A$50,0))</f>
        <v>16</v>
      </c>
      <c r="C4774" s="2">
        <v>43498</v>
      </c>
      <c r="D4774" t="s">
        <v>37</v>
      </c>
      <c r="E4774" t="s">
        <v>259</v>
      </c>
      <c r="F4774" t="s">
        <v>35</v>
      </c>
      <c r="G4774">
        <f>INDEX(Teams!$B$2:$B$50,MATCH(F4774,Teams!$A$2:$A$50,0))</f>
        <v>42</v>
      </c>
      <c r="H4774">
        <v>27</v>
      </c>
    </row>
    <row r="4775" spans="1:10" x14ac:dyDescent="0.2">
      <c r="A4775">
        <f t="array" ref="A4775">INDEX('All Matches'!$A$2:$A$25000,MATCH(B4775&amp;C4775&amp;G4775,'All Matches'!$C$2:$C$25000&amp;'All Matches'!$B$2:$B$25000&amp;'All Matches'!$E$2:$E$25000,0))</f>
        <v>1819246</v>
      </c>
      <c r="B4775">
        <f>INDEX(Teams!$B$2:$B$50,MATCH(D4775,Teams!$A$2:$A$50,0))</f>
        <v>42</v>
      </c>
      <c r="C4775" s="2">
        <v>43498</v>
      </c>
      <c r="D4775" t="s">
        <v>35</v>
      </c>
      <c r="E4775" t="s">
        <v>36</v>
      </c>
      <c r="F4775" t="s">
        <v>37</v>
      </c>
      <c r="G4775">
        <f>INDEX(Teams!$B$2:$B$50,MATCH(F4775,Teams!$A$2:$A$50,0))</f>
        <v>16</v>
      </c>
      <c r="H4775">
        <v>7</v>
      </c>
      <c r="J4775">
        <v>1</v>
      </c>
    </row>
    <row r="4776" spans="1:10" x14ac:dyDescent="0.2">
      <c r="A4776">
        <f t="array" ref="A4776">INDEX('All Matches'!$A$2:$A$25000,MATCH(B4776&amp;C4776&amp;G4776,'All Matches'!$C$2:$C$25000&amp;'All Matches'!$B$2:$B$25000&amp;'All Matches'!$E$2:$E$25000,0))</f>
        <v>1819246</v>
      </c>
      <c r="B4776">
        <f>INDEX(Teams!$B$2:$B$50,MATCH(D4776,Teams!$A$2:$A$50,0))</f>
        <v>42</v>
      </c>
      <c r="C4776" s="2">
        <v>43498</v>
      </c>
      <c r="D4776" t="s">
        <v>35</v>
      </c>
      <c r="E4776" t="s">
        <v>38</v>
      </c>
      <c r="F4776" t="s">
        <v>37</v>
      </c>
      <c r="G4776">
        <f>INDEX(Teams!$B$2:$B$50,MATCH(F4776,Teams!$A$2:$A$50,0))</f>
        <v>16</v>
      </c>
      <c r="H4776">
        <v>45</v>
      </c>
    </row>
    <row r="4777" spans="1:10" x14ac:dyDescent="0.2">
      <c r="A4777">
        <f t="array" ref="A4777">INDEX('All Matches'!$A$2:$A$25000,MATCH(B4777&amp;C4777&amp;G4777,'All Matches'!$C$2:$C$25000&amp;'All Matches'!$B$2:$B$25000&amp;'All Matches'!$E$2:$E$25000,0))</f>
        <v>1819246</v>
      </c>
      <c r="B4777">
        <f>INDEX(Teams!$B$2:$B$50,MATCH(D4777,Teams!$A$2:$A$50,0))</f>
        <v>42</v>
      </c>
      <c r="C4777" s="2">
        <v>43498</v>
      </c>
      <c r="D4777" t="s">
        <v>35</v>
      </c>
      <c r="E4777" t="s">
        <v>260</v>
      </c>
      <c r="F4777" t="s">
        <v>37</v>
      </c>
      <c r="G4777">
        <f>INDEX(Teams!$B$2:$B$50,MATCH(F4777,Teams!$A$2:$A$50,0))</f>
        <v>16</v>
      </c>
      <c r="H4777">
        <v>66</v>
      </c>
    </row>
    <row r="4778" spans="1:10" x14ac:dyDescent="0.2">
      <c r="A4778">
        <f t="array" ref="A4778">INDEX('All Matches'!$A$2:$A$25000,MATCH(B4778&amp;C4778&amp;G4778,'All Matches'!$C$2:$C$25000&amp;'All Matches'!$B$2:$B$25000&amp;'All Matches'!$E$2:$E$25000,0))</f>
        <v>1819247</v>
      </c>
      <c r="B4778">
        <f>INDEX(Teams!$B$2:$B$50,MATCH(D4778,Teams!$A$2:$A$50,0))</f>
        <v>35</v>
      </c>
      <c r="C4778" s="2">
        <v>43498</v>
      </c>
      <c r="D4778" t="s">
        <v>22</v>
      </c>
      <c r="E4778" t="s">
        <v>156</v>
      </c>
      <c r="F4778" t="s">
        <v>20</v>
      </c>
      <c r="G4778">
        <f>INDEX(Teams!$B$2:$B$50,MATCH(F4778,Teams!$A$2:$A$50,0))</f>
        <v>11</v>
      </c>
      <c r="H4778">
        <v>5</v>
      </c>
      <c r="J4778">
        <v>1</v>
      </c>
    </row>
    <row r="4779" spans="1:10" x14ac:dyDescent="0.2">
      <c r="A4779">
        <f t="array" ref="A4779">INDEX('All Matches'!$A$2:$A$25000,MATCH(B4779&amp;C4779&amp;G4779,'All Matches'!$C$2:$C$25000&amp;'All Matches'!$B$2:$B$25000&amp;'All Matches'!$E$2:$E$25000,0))</f>
        <v>1819247</v>
      </c>
      <c r="B4779">
        <f>INDEX(Teams!$B$2:$B$50,MATCH(D4779,Teams!$A$2:$A$50,0))</f>
        <v>35</v>
      </c>
      <c r="C4779" s="2">
        <v>43498</v>
      </c>
      <c r="D4779" t="s">
        <v>22</v>
      </c>
      <c r="E4779" t="s">
        <v>156</v>
      </c>
      <c r="F4779" t="s">
        <v>20</v>
      </c>
      <c r="G4779">
        <f>INDEX(Teams!$B$2:$B$50,MATCH(F4779,Teams!$A$2:$A$50,0))</f>
        <v>11</v>
      </c>
      <c r="H4779">
        <v>46</v>
      </c>
    </row>
    <row r="4780" spans="1:10" x14ac:dyDescent="0.2">
      <c r="A4780">
        <f t="array" ref="A4780">INDEX('All Matches'!$A$2:$A$25000,MATCH(B4780&amp;C4780&amp;G4780,'All Matches'!$C$2:$C$25000&amp;'All Matches'!$B$2:$B$25000&amp;'All Matches'!$E$2:$E$25000,0))</f>
        <v>1819248</v>
      </c>
      <c r="B4780">
        <f>INDEX(Teams!$B$2:$B$50,MATCH(D4780,Teams!$A$2:$A$50,0))</f>
        <v>21</v>
      </c>
      <c r="C4780" s="2">
        <v>43499</v>
      </c>
      <c r="D4780" t="s">
        <v>10</v>
      </c>
      <c r="E4780" t="s">
        <v>133</v>
      </c>
      <c r="F4780" t="s">
        <v>12</v>
      </c>
      <c r="G4780">
        <f>INDEX(Teams!$B$2:$B$50,MATCH(F4780,Teams!$A$2:$A$50,0))</f>
        <v>18</v>
      </c>
      <c r="H4780">
        <v>9</v>
      </c>
    </row>
    <row r="4781" spans="1:10" x14ac:dyDescent="0.2">
      <c r="A4781">
        <f t="array" ref="A4781">INDEX('All Matches'!$A$2:$A$25000,MATCH(B4781&amp;C4781&amp;G4781,'All Matches'!$C$2:$C$25000&amp;'All Matches'!$B$2:$B$25000&amp;'All Matches'!$E$2:$E$25000,0))</f>
        <v>1819249</v>
      </c>
      <c r="B4781">
        <f>INDEX(Teams!$B$2:$B$50,MATCH(D4781,Teams!$A$2:$A$50,0))</f>
        <v>20</v>
      </c>
      <c r="C4781" s="2">
        <v>43499</v>
      </c>
      <c r="D4781" t="s">
        <v>45</v>
      </c>
      <c r="E4781" t="s">
        <v>68</v>
      </c>
      <c r="F4781" t="s">
        <v>47</v>
      </c>
      <c r="G4781">
        <f>INDEX(Teams!$B$2:$B$50,MATCH(F4781,Teams!$A$2:$A$50,0))</f>
        <v>10</v>
      </c>
      <c r="H4781">
        <v>1</v>
      </c>
    </row>
    <row r="4782" spans="1:10" x14ac:dyDescent="0.2">
      <c r="A4782">
        <f t="array" ref="A4782">INDEX('All Matches'!$A$2:$A$25000,MATCH(B4782&amp;C4782&amp;G4782,'All Matches'!$C$2:$C$25000&amp;'All Matches'!$B$2:$B$25000&amp;'All Matches'!$E$2:$E$25000,0))</f>
        <v>1819249</v>
      </c>
      <c r="B4782">
        <f>INDEX(Teams!$B$2:$B$50,MATCH(D4782,Teams!$A$2:$A$50,0))</f>
        <v>20</v>
      </c>
      <c r="C4782" s="2">
        <v>43499</v>
      </c>
      <c r="D4782" t="s">
        <v>45</v>
      </c>
      <c r="E4782" t="s">
        <v>68</v>
      </c>
      <c r="F4782" t="s">
        <v>47</v>
      </c>
      <c r="G4782">
        <f>INDEX(Teams!$B$2:$B$50,MATCH(F4782,Teams!$A$2:$A$50,0))</f>
        <v>10</v>
      </c>
      <c r="H4782">
        <v>44</v>
      </c>
    </row>
    <row r="4783" spans="1:10" x14ac:dyDescent="0.2">
      <c r="A4783">
        <f t="array" ref="A4783">INDEX('All Matches'!$A$2:$A$25000,MATCH(B4783&amp;C4783&amp;G4783,'All Matches'!$C$2:$C$25000&amp;'All Matches'!$B$2:$B$25000&amp;'All Matches'!$E$2:$E$25000,0))</f>
        <v>1819249</v>
      </c>
      <c r="B4783">
        <f>INDEX(Teams!$B$2:$B$50,MATCH(D4783,Teams!$A$2:$A$50,0))</f>
        <v>20</v>
      </c>
      <c r="C4783" s="2">
        <v>43499</v>
      </c>
      <c r="D4783" t="s">
        <v>45</v>
      </c>
      <c r="E4783" t="s">
        <v>68</v>
      </c>
      <c r="F4783" t="s">
        <v>47</v>
      </c>
      <c r="G4783">
        <f>INDEX(Teams!$B$2:$B$50,MATCH(F4783,Teams!$A$2:$A$50,0))</f>
        <v>10</v>
      </c>
      <c r="H4783">
        <v>61</v>
      </c>
    </row>
    <row r="4784" spans="1:10" x14ac:dyDescent="0.2">
      <c r="A4784">
        <f t="array" ref="A4784">INDEX('All Matches'!$A$2:$A$25000,MATCH(B4784&amp;C4784&amp;G4784,'All Matches'!$C$2:$C$25000&amp;'All Matches'!$B$2:$B$25000&amp;'All Matches'!$E$2:$E$25000,0))</f>
        <v>1819249</v>
      </c>
      <c r="B4784">
        <f>INDEX(Teams!$B$2:$B$50,MATCH(D4784,Teams!$A$2:$A$50,0))</f>
        <v>10</v>
      </c>
      <c r="C4784" s="2">
        <v>43499</v>
      </c>
      <c r="D4784" t="s">
        <v>47</v>
      </c>
      <c r="E4784" t="s">
        <v>247</v>
      </c>
      <c r="F4784" t="s">
        <v>45</v>
      </c>
      <c r="G4784">
        <f>INDEX(Teams!$B$2:$B$50,MATCH(F4784,Teams!$A$2:$A$50,0))</f>
        <v>20</v>
      </c>
      <c r="H4784">
        <v>11</v>
      </c>
    </row>
    <row r="4785" spans="1:10" x14ac:dyDescent="0.2">
      <c r="A4785">
        <f t="array" ref="A4785">INDEX('All Matches'!$A$2:$A$25000,MATCH(B4785&amp;C4785&amp;G4785,'All Matches'!$C$2:$C$25000&amp;'All Matches'!$B$2:$B$25000&amp;'All Matches'!$E$2:$E$25000,0))</f>
        <v>1819250</v>
      </c>
      <c r="B4785">
        <f>INDEX(Teams!$B$2:$B$50,MATCH(D4785,Teams!$A$2:$A$50,0))</f>
        <v>29</v>
      </c>
      <c r="C4785" s="2">
        <v>43500</v>
      </c>
      <c r="D4785" t="s">
        <v>42</v>
      </c>
      <c r="E4785" t="s">
        <v>198</v>
      </c>
      <c r="F4785" t="s">
        <v>40</v>
      </c>
      <c r="G4785">
        <f>INDEX(Teams!$B$2:$B$50,MATCH(F4785,Teams!$A$2:$A$50,0))</f>
        <v>19</v>
      </c>
      <c r="H4785">
        <v>28</v>
      </c>
    </row>
    <row r="4786" spans="1:10" x14ac:dyDescent="0.2">
      <c r="A4786">
        <f t="array" ref="A4786">INDEX('All Matches'!$A$2:$A$25000,MATCH(B4786&amp;C4786&amp;G4786,'All Matches'!$C$2:$C$25000&amp;'All Matches'!$B$2:$B$25000&amp;'All Matches'!$E$2:$E$25000,0))</f>
        <v>1819250</v>
      </c>
      <c r="B4786">
        <f>INDEX(Teams!$B$2:$B$50,MATCH(D4786,Teams!$A$2:$A$50,0))</f>
        <v>19</v>
      </c>
      <c r="C4786" s="2">
        <v>43500</v>
      </c>
      <c r="D4786" t="s">
        <v>40</v>
      </c>
      <c r="E4786" t="s">
        <v>43</v>
      </c>
      <c r="F4786" t="s">
        <v>42</v>
      </c>
      <c r="G4786">
        <f>INDEX(Teams!$B$2:$B$50,MATCH(F4786,Teams!$A$2:$A$50,0))</f>
        <v>29</v>
      </c>
      <c r="H4786">
        <v>22</v>
      </c>
    </row>
    <row r="4787" spans="1:10" x14ac:dyDescent="0.2">
      <c r="A4787">
        <f t="array" ref="A4787">INDEX('All Matches'!$A$2:$A$25000,MATCH(B4787&amp;C4787&amp;G4787,'All Matches'!$C$2:$C$25000&amp;'All Matches'!$B$2:$B$25000&amp;'All Matches'!$E$2:$E$25000,0))</f>
        <v>1819251</v>
      </c>
      <c r="B4787">
        <f>INDEX(Teams!$B$2:$B$50,MATCH(D4787,Teams!$A$2:$A$50,0))</f>
        <v>20</v>
      </c>
      <c r="C4787" s="2">
        <v>43502</v>
      </c>
      <c r="D4787" t="s">
        <v>45</v>
      </c>
      <c r="E4787" t="s">
        <v>79</v>
      </c>
      <c r="F4787" t="s">
        <v>37</v>
      </c>
      <c r="G4787">
        <f>INDEX(Teams!$B$2:$B$50,MATCH(F4787,Teams!$A$2:$A$50,0))</f>
        <v>16</v>
      </c>
      <c r="H4787">
        <v>45</v>
      </c>
    </row>
    <row r="4788" spans="1:10" x14ac:dyDescent="0.2">
      <c r="A4788">
        <f t="array" ref="A4788">INDEX('All Matches'!$A$2:$A$25000,MATCH(B4788&amp;C4788&amp;G4788,'All Matches'!$C$2:$C$25000&amp;'All Matches'!$B$2:$B$25000&amp;'All Matches'!$E$2:$E$25000,0))</f>
        <v>1819251</v>
      </c>
      <c r="B4788">
        <f>INDEX(Teams!$B$2:$B$50,MATCH(D4788,Teams!$A$2:$A$50,0))</f>
        <v>20</v>
      </c>
      <c r="C4788" s="2">
        <v>43502</v>
      </c>
      <c r="D4788" t="s">
        <v>45</v>
      </c>
      <c r="E4788" t="s">
        <v>69</v>
      </c>
      <c r="F4788" t="s">
        <v>37</v>
      </c>
      <c r="G4788">
        <f>INDEX(Teams!$B$2:$B$50,MATCH(F4788,Teams!$A$2:$A$50,0))</f>
        <v>16</v>
      </c>
      <c r="H4788">
        <v>90</v>
      </c>
    </row>
    <row r="4789" spans="1:10" x14ac:dyDescent="0.2">
      <c r="A4789">
        <f t="array" ref="A4789">INDEX('All Matches'!$A$2:$A$25000,MATCH(B4789&amp;C4789&amp;G4789,'All Matches'!$C$2:$C$25000&amp;'All Matches'!$B$2:$B$25000&amp;'All Matches'!$E$2:$E$25000,0))</f>
        <v>1819252</v>
      </c>
      <c r="B4789">
        <f>INDEX(Teams!$B$2:$B$50,MATCH(D4789,Teams!$A$2:$A$50,0))</f>
        <v>21</v>
      </c>
      <c r="C4789" s="2">
        <v>43505</v>
      </c>
      <c r="D4789" t="s">
        <v>10</v>
      </c>
      <c r="E4789" t="s">
        <v>11</v>
      </c>
      <c r="F4789" t="s">
        <v>25</v>
      </c>
      <c r="G4789">
        <f>INDEX(Teams!$B$2:$B$50,MATCH(F4789,Teams!$A$2:$A$50,0))</f>
        <v>36</v>
      </c>
      <c r="H4789">
        <v>14</v>
      </c>
    </row>
    <row r="4790" spans="1:10" x14ac:dyDescent="0.2">
      <c r="A4790">
        <f t="array" ref="A4790">INDEX('All Matches'!$A$2:$A$25000,MATCH(B4790&amp;C4790&amp;G4790,'All Matches'!$C$2:$C$25000&amp;'All Matches'!$B$2:$B$25000&amp;'All Matches'!$E$2:$E$25000,0))</f>
        <v>1819252</v>
      </c>
      <c r="B4790">
        <f>INDEX(Teams!$B$2:$B$50,MATCH(D4790,Teams!$A$2:$A$50,0))</f>
        <v>21</v>
      </c>
      <c r="C4790" s="2">
        <v>43505</v>
      </c>
      <c r="D4790" t="s">
        <v>10</v>
      </c>
      <c r="E4790" t="s">
        <v>11</v>
      </c>
      <c r="F4790" t="s">
        <v>25</v>
      </c>
      <c r="G4790">
        <f>INDEX(Teams!$B$2:$B$50,MATCH(F4790,Teams!$A$2:$A$50,0))</f>
        <v>36</v>
      </c>
      <c r="H4790">
        <v>65</v>
      </c>
      <c r="J4790">
        <v>1</v>
      </c>
    </row>
    <row r="4791" spans="1:10" x14ac:dyDescent="0.2">
      <c r="A4791">
        <f t="array" ref="A4791">INDEX('All Matches'!$A$2:$A$25000,MATCH(B4791&amp;C4791&amp;G4791,'All Matches'!$C$2:$C$25000&amp;'All Matches'!$B$2:$B$25000&amp;'All Matches'!$E$2:$E$25000,0))</f>
        <v>1819252</v>
      </c>
      <c r="B4791">
        <f>INDEX(Teams!$B$2:$B$50,MATCH(D4791,Teams!$A$2:$A$50,0))</f>
        <v>21</v>
      </c>
      <c r="C4791" s="2">
        <v>43505</v>
      </c>
      <c r="D4791" t="s">
        <v>10</v>
      </c>
      <c r="E4791" t="s">
        <v>149</v>
      </c>
      <c r="F4791" t="s">
        <v>25</v>
      </c>
      <c r="G4791">
        <f>INDEX(Teams!$B$2:$B$50,MATCH(F4791,Teams!$A$2:$A$50,0))</f>
        <v>36</v>
      </c>
      <c r="H4791">
        <v>23</v>
      </c>
    </row>
    <row r="4792" spans="1:10" x14ac:dyDescent="0.2">
      <c r="A4792">
        <f t="array" ref="A4792">INDEX('All Matches'!$A$2:$A$25000,MATCH(B4792&amp;C4792&amp;G4792,'All Matches'!$C$2:$C$25000&amp;'All Matches'!$B$2:$B$25000&amp;'All Matches'!$E$2:$E$25000,0))</f>
        <v>1819253</v>
      </c>
      <c r="B4792">
        <f>INDEX(Teams!$B$2:$B$50,MATCH(D4792,Teams!$A$2:$A$50,0))</f>
        <v>15</v>
      </c>
      <c r="C4792" s="2">
        <v>43505</v>
      </c>
      <c r="D4792" t="s">
        <v>23</v>
      </c>
      <c r="E4792" t="s">
        <v>26</v>
      </c>
      <c r="F4792" t="s">
        <v>42</v>
      </c>
      <c r="G4792">
        <f>INDEX(Teams!$B$2:$B$50,MATCH(F4792,Teams!$A$2:$A$50,0))</f>
        <v>29</v>
      </c>
      <c r="H4792">
        <v>76</v>
      </c>
    </row>
    <row r="4793" spans="1:10" x14ac:dyDescent="0.2">
      <c r="A4793">
        <f t="array" ref="A4793">INDEX('All Matches'!$A$2:$A$25000,MATCH(B4793&amp;C4793&amp;G4793,'All Matches'!$C$2:$C$25000&amp;'All Matches'!$B$2:$B$25000&amp;'All Matches'!$E$2:$E$25000,0))</f>
        <v>1819253</v>
      </c>
      <c r="B4793">
        <f>INDEX(Teams!$B$2:$B$50,MATCH(D4793,Teams!$A$2:$A$50,0))</f>
        <v>29</v>
      </c>
      <c r="C4793" s="2">
        <v>43505</v>
      </c>
      <c r="D4793" t="s">
        <v>42</v>
      </c>
      <c r="E4793" t="s">
        <v>261</v>
      </c>
      <c r="F4793" t="s">
        <v>23</v>
      </c>
      <c r="G4793">
        <f>INDEX(Teams!$B$2:$B$50,MATCH(F4793,Teams!$A$2:$A$50,0))</f>
        <v>15</v>
      </c>
      <c r="H4793">
        <v>27</v>
      </c>
      <c r="J4793">
        <v>1</v>
      </c>
    </row>
    <row r="4794" spans="1:10" x14ac:dyDescent="0.2">
      <c r="A4794">
        <f t="array" ref="A4794">INDEX('All Matches'!$A$2:$A$25000,MATCH(B4794&amp;C4794&amp;G4794,'All Matches'!$C$2:$C$25000&amp;'All Matches'!$B$2:$B$25000&amp;'All Matches'!$E$2:$E$25000,0))</f>
        <v>1819254</v>
      </c>
      <c r="B4794">
        <f>INDEX(Teams!$B$2:$B$50,MATCH(D4794,Teams!$A$2:$A$50,0))</f>
        <v>17</v>
      </c>
      <c r="C4794" s="2">
        <v>43505</v>
      </c>
      <c r="D4794" t="s">
        <v>29</v>
      </c>
      <c r="E4794" t="s">
        <v>262</v>
      </c>
      <c r="F4794" t="s">
        <v>47</v>
      </c>
      <c r="G4794">
        <f>INDEX(Teams!$B$2:$B$50,MATCH(F4794,Teams!$A$2:$A$50,0))</f>
        <v>10</v>
      </c>
      <c r="H4794">
        <v>90</v>
      </c>
      <c r="I4794">
        <v>1</v>
      </c>
    </row>
    <row r="4795" spans="1:10" x14ac:dyDescent="0.2">
      <c r="A4795">
        <f t="array" ref="A4795">INDEX('All Matches'!$A$2:$A$25000,MATCH(B4795&amp;C4795&amp;G4795,'All Matches'!$C$2:$C$25000&amp;'All Matches'!$B$2:$B$25000&amp;'All Matches'!$E$2:$E$25000,0))</f>
        <v>1819254</v>
      </c>
      <c r="B4795">
        <f>INDEX(Teams!$B$2:$B$50,MATCH(D4795,Teams!$A$2:$A$50,0))</f>
        <v>10</v>
      </c>
      <c r="C4795" s="2">
        <v>43505</v>
      </c>
      <c r="D4795" t="s">
        <v>47</v>
      </c>
      <c r="E4795" t="s">
        <v>63</v>
      </c>
      <c r="F4795" t="s">
        <v>29</v>
      </c>
      <c r="G4795">
        <f>INDEX(Teams!$B$2:$B$50,MATCH(F4795,Teams!$A$2:$A$50,0))</f>
        <v>17</v>
      </c>
      <c r="H4795">
        <v>16</v>
      </c>
    </row>
    <row r="4796" spans="1:10" x14ac:dyDescent="0.2">
      <c r="A4796">
        <f t="array" ref="A4796">INDEX('All Matches'!$A$2:$A$25000,MATCH(B4796&amp;C4796&amp;G4796,'All Matches'!$C$2:$C$25000&amp;'All Matches'!$B$2:$B$25000&amp;'All Matches'!$E$2:$E$25000,0))</f>
        <v>1819254</v>
      </c>
      <c r="B4796">
        <f>INDEX(Teams!$B$2:$B$50,MATCH(D4796,Teams!$A$2:$A$50,0))</f>
        <v>10</v>
      </c>
      <c r="C4796" s="2">
        <v>43505</v>
      </c>
      <c r="D4796" t="s">
        <v>47</v>
      </c>
      <c r="E4796" t="s">
        <v>104</v>
      </c>
      <c r="F4796" t="s">
        <v>29</v>
      </c>
      <c r="G4796">
        <f>INDEX(Teams!$B$2:$B$50,MATCH(F4796,Teams!$A$2:$A$50,0))</f>
        <v>17</v>
      </c>
      <c r="H4796">
        <v>44</v>
      </c>
    </row>
    <row r="4797" spans="1:10" x14ac:dyDescent="0.2">
      <c r="A4797">
        <f t="array" ref="A4797">INDEX('All Matches'!$A$2:$A$25000,MATCH(B4797&amp;C4797&amp;G4797,'All Matches'!$C$2:$C$25000&amp;'All Matches'!$B$2:$B$25000&amp;'All Matches'!$E$2:$E$25000,0))</f>
        <v>1819255</v>
      </c>
      <c r="B4797">
        <f>INDEX(Teams!$B$2:$B$50,MATCH(D4797,Teams!$A$2:$A$50,0))</f>
        <v>19</v>
      </c>
      <c r="C4797" s="2">
        <v>43505</v>
      </c>
      <c r="D4797" t="s">
        <v>40</v>
      </c>
      <c r="E4797" t="s">
        <v>43</v>
      </c>
      <c r="F4797" t="s">
        <v>20</v>
      </c>
      <c r="G4797">
        <f>INDEX(Teams!$B$2:$B$50,MATCH(F4797,Teams!$A$2:$A$50,0))</f>
        <v>11</v>
      </c>
      <c r="H4797">
        <v>24</v>
      </c>
    </row>
    <row r="4798" spans="1:10" x14ac:dyDescent="0.2">
      <c r="A4798">
        <f t="array" ref="A4798">INDEX('All Matches'!$A$2:$A$25000,MATCH(B4798&amp;C4798&amp;G4798,'All Matches'!$C$2:$C$25000&amp;'All Matches'!$B$2:$B$25000&amp;'All Matches'!$E$2:$E$25000,0))</f>
        <v>1819255</v>
      </c>
      <c r="B4798">
        <f>INDEX(Teams!$B$2:$B$50,MATCH(D4798,Teams!$A$2:$A$50,0))</f>
        <v>19</v>
      </c>
      <c r="C4798" s="2">
        <v>43505</v>
      </c>
      <c r="D4798" t="s">
        <v>40</v>
      </c>
      <c r="E4798" t="s">
        <v>108</v>
      </c>
      <c r="F4798" t="s">
        <v>20</v>
      </c>
      <c r="G4798">
        <f>INDEX(Teams!$B$2:$B$50,MATCH(F4798,Teams!$A$2:$A$50,0))</f>
        <v>11</v>
      </c>
      <c r="H4798">
        <v>34</v>
      </c>
    </row>
    <row r="4799" spans="1:10" x14ac:dyDescent="0.2">
      <c r="A4799">
        <f t="array" ref="A4799">INDEX('All Matches'!$A$2:$A$25000,MATCH(B4799&amp;C4799&amp;G4799,'All Matches'!$C$2:$C$25000&amp;'All Matches'!$B$2:$B$25000&amp;'All Matches'!$E$2:$E$25000,0))</f>
        <v>1819255</v>
      </c>
      <c r="B4799">
        <f>INDEX(Teams!$B$2:$B$50,MATCH(D4799,Teams!$A$2:$A$50,0))</f>
        <v>19</v>
      </c>
      <c r="C4799" s="2">
        <v>43505</v>
      </c>
      <c r="D4799" t="s">
        <v>40</v>
      </c>
      <c r="E4799" t="s">
        <v>41</v>
      </c>
      <c r="F4799" t="s">
        <v>20</v>
      </c>
      <c r="G4799">
        <f>INDEX(Teams!$B$2:$B$50,MATCH(F4799,Teams!$A$2:$A$50,0))</f>
        <v>11</v>
      </c>
      <c r="H4799">
        <v>48</v>
      </c>
    </row>
    <row r="4800" spans="1:10" x14ac:dyDescent="0.2">
      <c r="A4800">
        <f t="array" ref="A4800">INDEX('All Matches'!$A$2:$A$25000,MATCH(B4800&amp;C4800&amp;G4800,'All Matches'!$C$2:$C$25000&amp;'All Matches'!$B$2:$B$25000&amp;'All Matches'!$E$2:$E$25000,0))</f>
        <v>1819256</v>
      </c>
      <c r="B4800">
        <f>INDEX(Teams!$B$2:$B$50,MATCH(D4800,Teams!$A$2:$A$50,0))</f>
        <v>23</v>
      </c>
      <c r="C4800" s="2">
        <v>43505</v>
      </c>
      <c r="D4800" t="s">
        <v>50</v>
      </c>
      <c r="E4800" t="s">
        <v>232</v>
      </c>
      <c r="F4800" t="s">
        <v>22</v>
      </c>
      <c r="G4800">
        <f>INDEX(Teams!$B$2:$B$50,MATCH(F4800,Teams!$A$2:$A$50,0))</f>
        <v>35</v>
      </c>
      <c r="H4800">
        <v>90</v>
      </c>
    </row>
    <row r="4801" spans="1:10" x14ac:dyDescent="0.2">
      <c r="A4801">
        <f t="array" ref="A4801">INDEX('All Matches'!$A$2:$A$25000,MATCH(B4801&amp;C4801&amp;G4801,'All Matches'!$C$2:$C$25000&amp;'All Matches'!$B$2:$B$25000&amp;'All Matches'!$E$2:$E$25000,0))</f>
        <v>1819256</v>
      </c>
      <c r="B4801">
        <f>INDEX(Teams!$B$2:$B$50,MATCH(D4801,Teams!$A$2:$A$50,0))</f>
        <v>35</v>
      </c>
      <c r="C4801" s="2">
        <v>43505</v>
      </c>
      <c r="D4801" t="s">
        <v>22</v>
      </c>
      <c r="E4801" t="s">
        <v>112</v>
      </c>
      <c r="F4801" t="s">
        <v>50</v>
      </c>
      <c r="G4801">
        <f>INDEX(Teams!$B$2:$B$50,MATCH(F4801,Teams!$A$2:$A$50,0))</f>
        <v>23</v>
      </c>
      <c r="H4801">
        <v>69</v>
      </c>
    </row>
    <row r="4802" spans="1:10" x14ac:dyDescent="0.2">
      <c r="A4802">
        <f t="array" ref="A4802">INDEX('All Matches'!$A$2:$A$25000,MATCH(B4802&amp;C4802&amp;G4802,'All Matches'!$C$2:$C$25000&amp;'All Matches'!$B$2:$B$25000&amp;'All Matches'!$E$2:$E$25000,0))</f>
        <v>1819256</v>
      </c>
      <c r="B4802">
        <f>INDEX(Teams!$B$2:$B$50,MATCH(D4802,Teams!$A$2:$A$50,0))</f>
        <v>35</v>
      </c>
      <c r="C4802" s="2">
        <v>43505</v>
      </c>
      <c r="D4802" t="s">
        <v>22</v>
      </c>
      <c r="E4802" t="s">
        <v>263</v>
      </c>
      <c r="F4802" t="s">
        <v>50</v>
      </c>
      <c r="G4802">
        <f>INDEX(Teams!$B$2:$B$50,MATCH(F4802,Teams!$A$2:$A$50,0))</f>
        <v>23</v>
      </c>
      <c r="H4802">
        <v>90</v>
      </c>
    </row>
    <row r="4803" spans="1:10" x14ac:dyDescent="0.2">
      <c r="A4803">
        <f t="array" ref="A4803">INDEX('All Matches'!$A$2:$A$25000,MATCH(B4803&amp;C4803&amp;G4803,'All Matches'!$C$2:$C$25000&amp;'All Matches'!$B$2:$B$25000&amp;'All Matches'!$E$2:$E$25000,0))</f>
        <v>1819257</v>
      </c>
      <c r="B4803">
        <f>INDEX(Teams!$B$2:$B$50,MATCH(D4803,Teams!$A$2:$A$50,0))</f>
        <v>27</v>
      </c>
      <c r="C4803" s="2">
        <v>43505</v>
      </c>
      <c r="D4803" t="s">
        <v>32</v>
      </c>
      <c r="E4803" t="s">
        <v>788</v>
      </c>
      <c r="F4803" t="s">
        <v>37</v>
      </c>
      <c r="G4803">
        <f>INDEX(Teams!$B$2:$B$50,MATCH(F4803,Teams!$A$2:$A$50,0))</f>
        <v>16</v>
      </c>
      <c r="H4803">
        <v>65</v>
      </c>
    </row>
    <row r="4804" spans="1:10" x14ac:dyDescent="0.2">
      <c r="A4804">
        <f t="array" ref="A4804">INDEX('All Matches'!$A$2:$A$25000,MATCH(B4804&amp;C4804&amp;G4804,'All Matches'!$C$2:$C$25000&amp;'All Matches'!$B$2:$B$25000&amp;'All Matches'!$E$2:$E$25000,0))</f>
        <v>1819258</v>
      </c>
      <c r="B4804">
        <f>INDEX(Teams!$B$2:$B$50,MATCH(D4804,Teams!$A$2:$A$50,0))</f>
        <v>12</v>
      </c>
      <c r="C4804" s="2">
        <v>43505</v>
      </c>
      <c r="D4804" t="s">
        <v>34</v>
      </c>
      <c r="E4804" t="s">
        <v>74</v>
      </c>
      <c r="F4804" t="s">
        <v>64</v>
      </c>
      <c r="G4804">
        <f>INDEX(Teams!$B$2:$B$50,MATCH(F4804,Teams!$A$2:$A$50,0))</f>
        <v>13</v>
      </c>
      <c r="H4804">
        <v>76</v>
      </c>
    </row>
    <row r="4805" spans="1:10" x14ac:dyDescent="0.2">
      <c r="A4805">
        <f t="array" ref="A4805">INDEX('All Matches'!$A$2:$A$25000,MATCH(B4805&amp;C4805&amp;G4805,'All Matches'!$C$2:$C$25000&amp;'All Matches'!$B$2:$B$25000&amp;'All Matches'!$E$2:$E$25000,0))</f>
        <v>1819258</v>
      </c>
      <c r="B4805">
        <f>INDEX(Teams!$B$2:$B$50,MATCH(D4805,Teams!$A$2:$A$50,0))</f>
        <v>13</v>
      </c>
      <c r="C4805" s="2">
        <v>43505</v>
      </c>
      <c r="D4805" t="s">
        <v>64</v>
      </c>
      <c r="E4805" t="s">
        <v>173</v>
      </c>
      <c r="F4805" t="s">
        <v>34</v>
      </c>
      <c r="G4805">
        <f>INDEX(Teams!$B$2:$B$50,MATCH(F4805,Teams!$A$2:$A$50,0))</f>
        <v>12</v>
      </c>
      <c r="H4805">
        <v>26</v>
      </c>
    </row>
    <row r="4806" spans="1:10" x14ac:dyDescent="0.2">
      <c r="A4806">
        <f t="array" ref="A4806">INDEX('All Matches'!$A$2:$A$25000,MATCH(B4806&amp;C4806&amp;G4806,'All Matches'!$C$2:$C$25000&amp;'All Matches'!$B$2:$B$25000&amp;'All Matches'!$E$2:$E$25000,0))</f>
        <v>1819258</v>
      </c>
      <c r="B4806">
        <f>INDEX(Teams!$B$2:$B$50,MATCH(D4806,Teams!$A$2:$A$50,0))</f>
        <v>13</v>
      </c>
      <c r="C4806" s="2">
        <v>43505</v>
      </c>
      <c r="D4806" t="s">
        <v>64</v>
      </c>
      <c r="E4806" t="s">
        <v>173</v>
      </c>
      <c r="F4806" t="s">
        <v>34</v>
      </c>
      <c r="G4806">
        <f>INDEX(Teams!$B$2:$B$50,MATCH(F4806,Teams!$A$2:$A$50,0))</f>
        <v>12</v>
      </c>
      <c r="H4806">
        <v>61</v>
      </c>
    </row>
    <row r="4807" spans="1:10" x14ac:dyDescent="0.2">
      <c r="A4807">
        <f t="array" ref="A4807">INDEX('All Matches'!$A$2:$A$25000,MATCH(B4807&amp;C4807&amp;G4807,'All Matches'!$C$2:$C$25000&amp;'All Matches'!$B$2:$B$25000&amp;'All Matches'!$E$2:$E$25000,0))</f>
        <v>1819258</v>
      </c>
      <c r="B4807">
        <f>INDEX(Teams!$B$2:$B$50,MATCH(D4807,Teams!$A$2:$A$50,0))</f>
        <v>13</v>
      </c>
      <c r="C4807" s="2">
        <v>43505</v>
      </c>
      <c r="D4807" t="s">
        <v>64</v>
      </c>
      <c r="E4807" t="s">
        <v>787</v>
      </c>
      <c r="F4807" t="s">
        <v>34</v>
      </c>
      <c r="G4807">
        <f>INDEX(Teams!$B$2:$B$50,MATCH(F4807,Teams!$A$2:$A$50,0))</f>
        <v>12</v>
      </c>
      <c r="H4807">
        <v>74</v>
      </c>
    </row>
    <row r="4808" spans="1:10" x14ac:dyDescent="0.2">
      <c r="A4808">
        <f t="array" ref="A4808">INDEX('All Matches'!$A$2:$A$25000,MATCH(B4808&amp;C4808&amp;G4808,'All Matches'!$C$2:$C$25000&amp;'All Matches'!$B$2:$B$25000&amp;'All Matches'!$E$2:$E$25000,0))</f>
        <v>1819259</v>
      </c>
      <c r="B4808">
        <f>INDEX(Teams!$B$2:$B$50,MATCH(D4808,Teams!$A$2:$A$50,0))</f>
        <v>26</v>
      </c>
      <c r="C4808" s="2">
        <v>43506</v>
      </c>
      <c r="D4808" t="s">
        <v>17</v>
      </c>
      <c r="E4808" t="s">
        <v>264</v>
      </c>
      <c r="F4808" t="s">
        <v>12</v>
      </c>
      <c r="G4808">
        <f>INDEX(Teams!$B$2:$B$50,MATCH(F4808,Teams!$A$2:$A$50,0))</f>
        <v>18</v>
      </c>
      <c r="H4808">
        <v>33</v>
      </c>
    </row>
    <row r="4809" spans="1:10" x14ac:dyDescent="0.2">
      <c r="A4809">
        <f t="array" ref="A4809">INDEX('All Matches'!$A$2:$A$25000,MATCH(B4809&amp;C4809&amp;G4809,'All Matches'!$C$2:$C$25000&amp;'All Matches'!$B$2:$B$25000&amp;'All Matches'!$E$2:$E$25000,0))</f>
        <v>1819259</v>
      </c>
      <c r="B4809">
        <f>INDEX(Teams!$B$2:$B$50,MATCH(D4809,Teams!$A$2:$A$50,0))</f>
        <v>26</v>
      </c>
      <c r="C4809" s="2">
        <v>43506</v>
      </c>
      <c r="D4809" t="s">
        <v>17</v>
      </c>
      <c r="E4809" t="s">
        <v>212</v>
      </c>
      <c r="F4809" t="s">
        <v>12</v>
      </c>
      <c r="G4809">
        <f>INDEX(Teams!$B$2:$B$50,MATCH(F4809,Teams!$A$2:$A$50,0))</f>
        <v>18</v>
      </c>
      <c r="H4809">
        <v>63</v>
      </c>
    </row>
    <row r="4810" spans="1:10" x14ac:dyDescent="0.2">
      <c r="A4810">
        <f t="array" ref="A4810">INDEX('All Matches'!$A$2:$A$25000,MATCH(B4810&amp;C4810&amp;G4810,'All Matches'!$C$2:$C$25000&amp;'All Matches'!$B$2:$B$25000&amp;'All Matches'!$E$2:$E$25000,0))</f>
        <v>1819259</v>
      </c>
      <c r="B4810">
        <f>INDEX(Teams!$B$2:$B$50,MATCH(D4810,Teams!$A$2:$A$50,0))</f>
        <v>26</v>
      </c>
      <c r="C4810" s="2">
        <v>43506</v>
      </c>
      <c r="D4810" t="s">
        <v>17</v>
      </c>
      <c r="E4810" t="s">
        <v>183</v>
      </c>
      <c r="F4810" t="s">
        <v>12</v>
      </c>
      <c r="G4810">
        <f>INDEX(Teams!$B$2:$B$50,MATCH(F4810,Teams!$A$2:$A$50,0))</f>
        <v>18</v>
      </c>
      <c r="H4810">
        <v>90</v>
      </c>
    </row>
    <row r="4811" spans="1:10" x14ac:dyDescent="0.2">
      <c r="A4811">
        <f t="array" ref="A4811">INDEX('All Matches'!$A$2:$A$25000,MATCH(B4811&amp;C4811&amp;G4811,'All Matches'!$C$2:$C$25000&amp;'All Matches'!$B$2:$B$25000&amp;'All Matches'!$E$2:$E$25000,0))</f>
        <v>1819259</v>
      </c>
      <c r="B4811">
        <f>INDEX(Teams!$B$2:$B$50,MATCH(D4811,Teams!$A$2:$A$50,0))</f>
        <v>18</v>
      </c>
      <c r="C4811" s="2">
        <v>43506</v>
      </c>
      <c r="D4811" t="s">
        <v>12</v>
      </c>
      <c r="E4811" t="s">
        <v>14</v>
      </c>
      <c r="F4811" t="s">
        <v>17</v>
      </c>
      <c r="G4811">
        <f>INDEX(Teams!$B$2:$B$50,MATCH(F4811,Teams!$A$2:$A$50,0))</f>
        <v>26</v>
      </c>
      <c r="H4811">
        <v>76</v>
      </c>
    </row>
    <row r="4812" spans="1:10" x14ac:dyDescent="0.2">
      <c r="A4812">
        <f t="array" ref="A4812">INDEX('All Matches'!$A$2:$A$25000,MATCH(B4812&amp;C4812&amp;G4812,'All Matches'!$C$2:$C$25000&amp;'All Matches'!$B$2:$B$25000&amp;'All Matches'!$E$2:$E$25000,0))</f>
        <v>1819260</v>
      </c>
      <c r="B4812">
        <f>INDEX(Teams!$B$2:$B$50,MATCH(D4812,Teams!$A$2:$A$50,0))</f>
        <v>20</v>
      </c>
      <c r="C4812" s="2">
        <v>43506</v>
      </c>
      <c r="D4812" t="s">
        <v>45</v>
      </c>
      <c r="E4812" t="s">
        <v>46</v>
      </c>
      <c r="F4812" t="s">
        <v>27</v>
      </c>
      <c r="G4812">
        <f>INDEX(Teams!$B$2:$B$50,MATCH(F4812,Teams!$A$2:$A$50,0))</f>
        <v>14</v>
      </c>
      <c r="H4812">
        <v>4</v>
      </c>
    </row>
    <row r="4813" spans="1:10" x14ac:dyDescent="0.2">
      <c r="A4813">
        <f t="array" ref="A4813">INDEX('All Matches'!$A$2:$A$25000,MATCH(B4813&amp;C4813&amp;G4813,'All Matches'!$C$2:$C$25000&amp;'All Matches'!$B$2:$B$25000&amp;'All Matches'!$E$2:$E$25000,0))</f>
        <v>1819260</v>
      </c>
      <c r="B4813">
        <f>INDEX(Teams!$B$2:$B$50,MATCH(D4813,Teams!$A$2:$A$50,0))</f>
        <v>20</v>
      </c>
      <c r="C4813" s="2">
        <v>43506</v>
      </c>
      <c r="D4813" t="s">
        <v>45</v>
      </c>
      <c r="E4813" t="s">
        <v>46</v>
      </c>
      <c r="F4813" t="s">
        <v>27</v>
      </c>
      <c r="G4813">
        <f>INDEX(Teams!$B$2:$B$50,MATCH(F4813,Teams!$A$2:$A$50,0))</f>
        <v>14</v>
      </c>
      <c r="H4813">
        <v>80</v>
      </c>
    </row>
    <row r="4814" spans="1:10" x14ac:dyDescent="0.2">
      <c r="A4814">
        <f t="array" ref="A4814">INDEX('All Matches'!$A$2:$A$25000,MATCH(B4814&amp;C4814&amp;G4814,'All Matches'!$C$2:$C$25000&amp;'All Matches'!$B$2:$B$25000&amp;'All Matches'!$E$2:$E$25000,0))</f>
        <v>1819260</v>
      </c>
      <c r="B4814">
        <f>INDEX(Teams!$B$2:$B$50,MATCH(D4814,Teams!$A$2:$A$50,0))</f>
        <v>20</v>
      </c>
      <c r="C4814" s="2">
        <v>43506</v>
      </c>
      <c r="D4814" t="s">
        <v>45</v>
      </c>
      <c r="E4814" t="s">
        <v>68</v>
      </c>
      <c r="F4814" t="s">
        <v>27</v>
      </c>
      <c r="G4814">
        <f>INDEX(Teams!$B$2:$B$50,MATCH(F4814,Teams!$A$2:$A$50,0))</f>
        <v>14</v>
      </c>
      <c r="H4814">
        <v>13</v>
      </c>
    </row>
    <row r="4815" spans="1:10" x14ac:dyDescent="0.2">
      <c r="A4815">
        <f t="array" ref="A4815">INDEX('All Matches'!$A$2:$A$25000,MATCH(B4815&amp;C4815&amp;G4815,'All Matches'!$C$2:$C$25000&amp;'All Matches'!$B$2:$B$25000&amp;'All Matches'!$E$2:$E$25000,0))</f>
        <v>1819260</v>
      </c>
      <c r="B4815">
        <f>INDEX(Teams!$B$2:$B$50,MATCH(D4815,Teams!$A$2:$A$50,0))</f>
        <v>20</v>
      </c>
      <c r="C4815" s="2">
        <v>43506</v>
      </c>
      <c r="D4815" t="s">
        <v>45</v>
      </c>
      <c r="E4815" t="s">
        <v>68</v>
      </c>
      <c r="F4815" t="s">
        <v>27</v>
      </c>
      <c r="G4815">
        <f>INDEX(Teams!$B$2:$B$50,MATCH(F4815,Teams!$A$2:$A$50,0))</f>
        <v>14</v>
      </c>
      <c r="H4815">
        <v>19</v>
      </c>
    </row>
    <row r="4816" spans="1:10" x14ac:dyDescent="0.2">
      <c r="A4816">
        <f t="array" ref="A4816">INDEX('All Matches'!$A$2:$A$25000,MATCH(B4816&amp;C4816&amp;G4816,'All Matches'!$C$2:$C$25000&amp;'All Matches'!$B$2:$B$25000&amp;'All Matches'!$E$2:$E$25000,0))</f>
        <v>1819260</v>
      </c>
      <c r="B4816">
        <f>INDEX(Teams!$B$2:$B$50,MATCH(D4816,Teams!$A$2:$A$50,0))</f>
        <v>20</v>
      </c>
      <c r="C4816" s="2">
        <v>43506</v>
      </c>
      <c r="D4816" t="s">
        <v>45</v>
      </c>
      <c r="E4816" t="s">
        <v>68</v>
      </c>
      <c r="F4816" t="s">
        <v>27</v>
      </c>
      <c r="G4816">
        <f>INDEX(Teams!$B$2:$B$50,MATCH(F4816,Teams!$A$2:$A$50,0))</f>
        <v>14</v>
      </c>
      <c r="H4816">
        <v>56</v>
      </c>
      <c r="J4816">
        <v>1</v>
      </c>
    </row>
    <row r="4817" spans="1:8" x14ac:dyDescent="0.2">
      <c r="A4817">
        <f t="array" ref="A4817">INDEX('All Matches'!$A$2:$A$25000,MATCH(B4817&amp;C4817&amp;G4817,'All Matches'!$C$2:$C$25000&amp;'All Matches'!$B$2:$B$25000&amp;'All Matches'!$E$2:$E$25000,0))</f>
        <v>1819260</v>
      </c>
      <c r="B4817">
        <f>INDEX(Teams!$B$2:$B$50,MATCH(D4817,Teams!$A$2:$A$50,0))</f>
        <v>20</v>
      </c>
      <c r="C4817" s="2">
        <v>43506</v>
      </c>
      <c r="D4817" t="s">
        <v>45</v>
      </c>
      <c r="E4817" t="s">
        <v>122</v>
      </c>
      <c r="F4817" t="s">
        <v>27</v>
      </c>
      <c r="G4817">
        <f>INDEX(Teams!$B$2:$B$50,MATCH(F4817,Teams!$A$2:$A$50,0))</f>
        <v>14</v>
      </c>
      <c r="H4817">
        <v>25</v>
      </c>
    </row>
    <row r="4818" spans="1:8" x14ac:dyDescent="0.2">
      <c r="A4818">
        <f t="array" ref="A4818">INDEX('All Matches'!$A$2:$A$25000,MATCH(B4818&amp;C4818&amp;G4818,'All Matches'!$C$2:$C$25000&amp;'All Matches'!$B$2:$B$25000&amp;'All Matches'!$E$2:$E$25000,0))</f>
        <v>1819261</v>
      </c>
      <c r="B4818">
        <f>INDEX(Teams!$B$2:$B$50,MATCH(D4818,Teams!$A$2:$A$50,0))</f>
        <v>42</v>
      </c>
      <c r="C4818" s="2">
        <v>43507</v>
      </c>
      <c r="D4818" t="s">
        <v>35</v>
      </c>
      <c r="E4818" t="s">
        <v>78</v>
      </c>
      <c r="F4818" t="s">
        <v>15</v>
      </c>
      <c r="G4818">
        <f>INDEX(Teams!$B$2:$B$50,MATCH(F4818,Teams!$A$2:$A$50,0))</f>
        <v>22</v>
      </c>
      <c r="H4818">
        <v>90</v>
      </c>
    </row>
    <row r="4819" spans="1:8" x14ac:dyDescent="0.2">
      <c r="A4819">
        <f t="array" ref="A4819">INDEX('All Matches'!$A$2:$A$25000,MATCH(B4819&amp;C4819&amp;G4819,'All Matches'!$C$2:$C$25000&amp;'All Matches'!$B$2:$B$25000&amp;'All Matches'!$E$2:$E$25000,0))</f>
        <v>1819261</v>
      </c>
      <c r="B4819">
        <f>INDEX(Teams!$B$2:$B$50,MATCH(D4819,Teams!$A$2:$A$50,0))</f>
        <v>22</v>
      </c>
      <c r="C4819" s="2">
        <v>43507</v>
      </c>
      <c r="D4819" t="s">
        <v>15</v>
      </c>
      <c r="E4819" t="s">
        <v>265</v>
      </c>
      <c r="F4819" t="s">
        <v>35</v>
      </c>
      <c r="G4819">
        <f>INDEX(Teams!$B$2:$B$50,MATCH(F4819,Teams!$A$2:$A$50,0))</f>
        <v>42</v>
      </c>
      <c r="H4819">
        <v>56</v>
      </c>
    </row>
    <row r="4820" spans="1:8" x14ac:dyDescent="0.2">
      <c r="A4820">
        <f t="array" ref="A4820">INDEX('All Matches'!$A$2:$A$25000,MATCH(B4820&amp;C4820&amp;G4820,'All Matches'!$C$2:$C$25000&amp;'All Matches'!$B$2:$B$25000&amp;'All Matches'!$E$2:$E$25000,0))</f>
        <v>1819262</v>
      </c>
      <c r="B4820">
        <f>INDEX(Teams!$B$2:$B$50,MATCH(D4820,Teams!$A$2:$A$50,0))</f>
        <v>35</v>
      </c>
      <c r="C4820" s="2">
        <v>43518</v>
      </c>
      <c r="D4820" t="s">
        <v>22</v>
      </c>
      <c r="E4820" t="s">
        <v>112</v>
      </c>
      <c r="F4820" t="s">
        <v>32</v>
      </c>
      <c r="G4820">
        <f>INDEX(Teams!$B$2:$B$50,MATCH(F4820,Teams!$A$2:$A$50,0))</f>
        <v>27</v>
      </c>
      <c r="H4820">
        <v>82</v>
      </c>
    </row>
    <row r="4821" spans="1:8" x14ac:dyDescent="0.2">
      <c r="A4821">
        <f t="array" ref="A4821">INDEX('All Matches'!$A$2:$A$25000,MATCH(B4821&amp;C4821&amp;G4821,'All Matches'!$C$2:$C$25000&amp;'All Matches'!$B$2:$B$25000&amp;'All Matches'!$E$2:$E$25000,0))</f>
        <v>1819262</v>
      </c>
      <c r="B4821">
        <f>INDEX(Teams!$B$2:$B$50,MATCH(D4821,Teams!$A$2:$A$50,0))</f>
        <v>27</v>
      </c>
      <c r="C4821" s="2">
        <v>43518</v>
      </c>
      <c r="D4821" t="s">
        <v>32</v>
      </c>
      <c r="E4821" t="s">
        <v>165</v>
      </c>
      <c r="F4821" t="s">
        <v>22</v>
      </c>
      <c r="G4821">
        <f>INDEX(Teams!$B$2:$B$50,MATCH(F4821,Teams!$A$2:$A$50,0))</f>
        <v>35</v>
      </c>
      <c r="H4821">
        <v>18</v>
      </c>
    </row>
    <row r="4822" spans="1:8" x14ac:dyDescent="0.2">
      <c r="A4822">
        <f t="array" ref="A4822">INDEX('All Matches'!$A$2:$A$25000,MATCH(B4822&amp;C4822&amp;G4822,'All Matches'!$C$2:$C$25000&amp;'All Matches'!$B$2:$B$25000&amp;'All Matches'!$E$2:$E$25000,0))</f>
        <v>1819262</v>
      </c>
      <c r="B4822">
        <f>INDEX(Teams!$B$2:$B$50,MATCH(D4822,Teams!$A$2:$A$50,0))</f>
        <v>27</v>
      </c>
      <c r="C4822" s="2">
        <v>43518</v>
      </c>
      <c r="D4822" t="s">
        <v>32</v>
      </c>
      <c r="E4822" t="s">
        <v>165</v>
      </c>
      <c r="F4822" t="s">
        <v>22</v>
      </c>
      <c r="G4822">
        <f>INDEX(Teams!$B$2:$B$50,MATCH(F4822,Teams!$A$2:$A$50,0))</f>
        <v>35</v>
      </c>
      <c r="H4822">
        <v>61</v>
      </c>
    </row>
    <row r="4823" spans="1:8" x14ac:dyDescent="0.2">
      <c r="A4823">
        <f t="array" ref="A4823">INDEX('All Matches'!$A$2:$A$25000,MATCH(B4823&amp;C4823&amp;G4823,'All Matches'!$C$2:$C$25000&amp;'All Matches'!$B$2:$B$25000&amp;'All Matches'!$E$2:$E$25000,0))</f>
        <v>1819262</v>
      </c>
      <c r="B4823">
        <f>INDEX(Teams!$B$2:$B$50,MATCH(D4823,Teams!$A$2:$A$50,0))</f>
        <v>27</v>
      </c>
      <c r="C4823" s="2">
        <v>43518</v>
      </c>
      <c r="D4823" t="s">
        <v>32</v>
      </c>
      <c r="E4823" t="s">
        <v>165</v>
      </c>
      <c r="F4823" t="s">
        <v>22</v>
      </c>
      <c r="G4823">
        <f>INDEX(Teams!$B$2:$B$50,MATCH(F4823,Teams!$A$2:$A$50,0))</f>
        <v>35</v>
      </c>
      <c r="H4823">
        <v>63</v>
      </c>
    </row>
    <row r="4824" spans="1:8" x14ac:dyDescent="0.2">
      <c r="A4824">
        <f t="array" ref="A4824">INDEX('All Matches'!$A$2:$A$25000,MATCH(B4824&amp;C4824&amp;G4824,'All Matches'!$C$2:$C$25000&amp;'All Matches'!$B$2:$B$25000&amp;'All Matches'!$E$2:$E$25000,0))</f>
        <v>1819262</v>
      </c>
      <c r="B4824">
        <f>INDEX(Teams!$B$2:$B$50,MATCH(D4824,Teams!$A$2:$A$50,0))</f>
        <v>27</v>
      </c>
      <c r="C4824" s="2">
        <v>43518</v>
      </c>
      <c r="D4824" t="s">
        <v>32</v>
      </c>
      <c r="E4824" t="s">
        <v>66</v>
      </c>
      <c r="F4824" t="s">
        <v>22</v>
      </c>
      <c r="G4824">
        <f>INDEX(Teams!$B$2:$B$50,MATCH(F4824,Teams!$A$2:$A$50,0))</f>
        <v>35</v>
      </c>
      <c r="H4824">
        <v>73</v>
      </c>
    </row>
    <row r="4825" spans="1:8" x14ac:dyDescent="0.2">
      <c r="A4825">
        <f t="array" ref="A4825">INDEX('All Matches'!$A$2:$A$25000,MATCH(B4825&amp;C4825&amp;G4825,'All Matches'!$C$2:$C$25000&amp;'All Matches'!$B$2:$B$25000&amp;'All Matches'!$E$2:$E$25000,0))</f>
        <v>1819262</v>
      </c>
      <c r="B4825">
        <f>INDEX(Teams!$B$2:$B$50,MATCH(D4825,Teams!$A$2:$A$50,0))</f>
        <v>27</v>
      </c>
      <c r="C4825" s="2">
        <v>43518</v>
      </c>
      <c r="D4825" t="s">
        <v>32</v>
      </c>
      <c r="E4825" t="s">
        <v>66</v>
      </c>
      <c r="F4825" t="s">
        <v>22</v>
      </c>
      <c r="G4825">
        <f>INDEX(Teams!$B$2:$B$50,MATCH(F4825,Teams!$A$2:$A$50,0))</f>
        <v>35</v>
      </c>
      <c r="H4825">
        <v>90</v>
      </c>
    </row>
    <row r="4826" spans="1:8" x14ac:dyDescent="0.2">
      <c r="A4826">
        <f t="array" ref="A4826">INDEX('All Matches'!$A$2:$A$25000,MATCH(B4826&amp;C4826&amp;G4826,'All Matches'!$C$2:$C$25000&amp;'All Matches'!$B$2:$B$25000&amp;'All Matches'!$E$2:$E$25000,0))</f>
        <v>1819263</v>
      </c>
      <c r="B4826">
        <f>INDEX(Teams!$B$2:$B$50,MATCH(D4826,Teams!$A$2:$A$50,0))</f>
        <v>29</v>
      </c>
      <c r="C4826" s="2">
        <v>43518</v>
      </c>
      <c r="D4826" t="s">
        <v>42</v>
      </c>
      <c r="E4826" t="s">
        <v>794</v>
      </c>
      <c r="F4826" t="s">
        <v>25</v>
      </c>
      <c r="G4826">
        <f>INDEX(Teams!$B$2:$B$50,MATCH(F4826,Teams!$A$2:$A$50,0))</f>
        <v>36</v>
      </c>
      <c r="H4826">
        <v>29</v>
      </c>
    </row>
    <row r="4827" spans="1:8" x14ac:dyDescent="0.2">
      <c r="A4827">
        <f t="array" ref="A4827">INDEX('All Matches'!$A$2:$A$25000,MATCH(B4827&amp;C4827&amp;G4827,'All Matches'!$C$2:$C$25000&amp;'All Matches'!$B$2:$B$25000&amp;'All Matches'!$E$2:$E$25000,0))</f>
        <v>1819263</v>
      </c>
      <c r="B4827">
        <f>INDEX(Teams!$B$2:$B$50,MATCH(D4827,Teams!$A$2:$A$50,0))</f>
        <v>29</v>
      </c>
      <c r="C4827" s="2">
        <v>43518</v>
      </c>
      <c r="D4827" t="s">
        <v>42</v>
      </c>
      <c r="E4827" t="s">
        <v>266</v>
      </c>
      <c r="F4827" t="s">
        <v>25</v>
      </c>
      <c r="G4827">
        <f>INDEX(Teams!$B$2:$B$50,MATCH(F4827,Teams!$A$2:$A$50,0))</f>
        <v>36</v>
      </c>
      <c r="H4827">
        <v>40</v>
      </c>
    </row>
    <row r="4828" spans="1:8" x14ac:dyDescent="0.2">
      <c r="A4828">
        <f t="array" ref="A4828">INDEX('All Matches'!$A$2:$A$25000,MATCH(B4828&amp;C4828&amp;G4828,'All Matches'!$C$2:$C$25000&amp;'All Matches'!$B$2:$B$25000&amp;'All Matches'!$E$2:$E$25000,0))</f>
        <v>1819263</v>
      </c>
      <c r="B4828">
        <f>INDEX(Teams!$B$2:$B$50,MATCH(D4828,Teams!$A$2:$A$50,0))</f>
        <v>29</v>
      </c>
      <c r="C4828" s="2">
        <v>43518</v>
      </c>
      <c r="D4828" t="s">
        <v>42</v>
      </c>
      <c r="E4828" t="s">
        <v>198</v>
      </c>
      <c r="F4828" t="s">
        <v>25</v>
      </c>
      <c r="G4828">
        <f>INDEX(Teams!$B$2:$B$50,MATCH(F4828,Teams!$A$2:$A$50,0))</f>
        <v>36</v>
      </c>
      <c r="H4828">
        <v>90</v>
      </c>
    </row>
    <row r="4829" spans="1:8" x14ac:dyDescent="0.2">
      <c r="A4829">
        <f t="array" ref="A4829">INDEX('All Matches'!$A$2:$A$25000,MATCH(B4829&amp;C4829&amp;G4829,'All Matches'!$C$2:$C$25000&amp;'All Matches'!$B$2:$B$25000&amp;'All Matches'!$E$2:$E$25000,0))</f>
        <v>1819263</v>
      </c>
      <c r="B4829">
        <f>INDEX(Teams!$B$2:$B$50,MATCH(D4829,Teams!$A$2:$A$50,0))</f>
        <v>36</v>
      </c>
      <c r="C4829" s="2">
        <v>43518</v>
      </c>
      <c r="D4829" t="s">
        <v>25</v>
      </c>
      <c r="E4829" t="s">
        <v>267</v>
      </c>
      <c r="F4829" t="s">
        <v>42</v>
      </c>
      <c r="G4829">
        <f>INDEX(Teams!$B$2:$B$50,MATCH(F4829,Teams!$A$2:$A$50,0))</f>
        <v>29</v>
      </c>
      <c r="H4829">
        <v>3</v>
      </c>
    </row>
    <row r="4830" spans="1:8" x14ac:dyDescent="0.2">
      <c r="A4830">
        <f t="array" ref="A4830">INDEX('All Matches'!$A$2:$A$25000,MATCH(B4830&amp;C4830&amp;G4830,'All Matches'!$C$2:$C$25000&amp;'All Matches'!$B$2:$B$25000&amp;'All Matches'!$E$2:$E$25000,0))</f>
        <v>1819264</v>
      </c>
      <c r="B4830">
        <f>INDEX(Teams!$B$2:$B$50,MATCH(D4830,Teams!$A$2:$A$50,0))</f>
        <v>13</v>
      </c>
      <c r="C4830" s="2">
        <v>43519</v>
      </c>
      <c r="D4830" t="s">
        <v>64</v>
      </c>
      <c r="E4830" t="s">
        <v>173</v>
      </c>
      <c r="F4830" t="s">
        <v>17</v>
      </c>
      <c r="G4830">
        <f>INDEX(Teams!$B$2:$B$50,MATCH(F4830,Teams!$A$2:$A$50,0))</f>
        <v>26</v>
      </c>
      <c r="H4830">
        <v>57</v>
      </c>
    </row>
    <row r="4831" spans="1:8" x14ac:dyDescent="0.2">
      <c r="A4831">
        <f t="array" ref="A4831">INDEX('All Matches'!$A$2:$A$25000,MATCH(B4831&amp;C4831&amp;G4831,'All Matches'!$C$2:$C$25000&amp;'All Matches'!$B$2:$B$25000&amp;'All Matches'!$E$2:$E$25000,0))</f>
        <v>1819264</v>
      </c>
      <c r="B4831">
        <f>INDEX(Teams!$B$2:$B$50,MATCH(D4831,Teams!$A$2:$A$50,0))</f>
        <v>13</v>
      </c>
      <c r="C4831" s="2">
        <v>43519</v>
      </c>
      <c r="D4831" t="s">
        <v>64</v>
      </c>
      <c r="E4831" t="s">
        <v>787</v>
      </c>
      <c r="F4831" t="s">
        <v>17</v>
      </c>
      <c r="G4831">
        <f>INDEX(Teams!$B$2:$B$50,MATCH(F4831,Teams!$A$2:$A$50,0))</f>
        <v>26</v>
      </c>
      <c r="H4831">
        <v>83</v>
      </c>
    </row>
    <row r="4832" spans="1:8" x14ac:dyDescent="0.2">
      <c r="A4832">
        <f t="array" ref="A4832">INDEX('All Matches'!$A$2:$A$25000,MATCH(B4832&amp;C4832&amp;G4832,'All Matches'!$C$2:$C$25000&amp;'All Matches'!$B$2:$B$25000&amp;'All Matches'!$E$2:$E$25000,0))</f>
        <v>1819264</v>
      </c>
      <c r="B4832">
        <f>INDEX(Teams!$B$2:$B$50,MATCH(D4832,Teams!$A$2:$A$50,0))</f>
        <v>26</v>
      </c>
      <c r="C4832" s="2">
        <v>43519</v>
      </c>
      <c r="D4832" t="s">
        <v>17</v>
      </c>
      <c r="E4832" t="s">
        <v>56</v>
      </c>
      <c r="F4832" t="s">
        <v>64</v>
      </c>
      <c r="G4832">
        <f>INDEX(Teams!$B$2:$B$50,MATCH(F4832,Teams!$A$2:$A$50,0))</f>
        <v>13</v>
      </c>
      <c r="H4832">
        <v>65</v>
      </c>
    </row>
    <row r="4833" spans="1:10" x14ac:dyDescent="0.2">
      <c r="A4833">
        <f t="array" ref="A4833">INDEX('All Matches'!$A$2:$A$25000,MATCH(B4833&amp;C4833&amp;G4833,'All Matches'!$C$2:$C$25000&amp;'All Matches'!$B$2:$B$25000&amp;'All Matches'!$E$2:$E$25000,0))</f>
        <v>1819265</v>
      </c>
      <c r="B4833">
        <f>INDEX(Teams!$B$2:$B$50,MATCH(D4833,Teams!$A$2:$A$50,0))</f>
        <v>42</v>
      </c>
      <c r="C4833" s="2">
        <v>43519</v>
      </c>
      <c r="D4833" t="s">
        <v>35</v>
      </c>
      <c r="E4833" t="s">
        <v>38</v>
      </c>
      <c r="F4833" t="s">
        <v>20</v>
      </c>
      <c r="G4833">
        <f>INDEX(Teams!$B$2:$B$50,MATCH(F4833,Teams!$A$2:$A$50,0))</f>
        <v>11</v>
      </c>
      <c r="H4833">
        <v>83</v>
      </c>
      <c r="J4833">
        <v>1</v>
      </c>
    </row>
    <row r="4834" spans="1:10" x14ac:dyDescent="0.2">
      <c r="A4834">
        <f t="array" ref="A4834">INDEX('All Matches'!$A$2:$A$25000,MATCH(B4834&amp;C4834&amp;G4834,'All Matches'!$C$2:$C$25000&amp;'All Matches'!$B$2:$B$25000&amp;'All Matches'!$E$2:$E$25000,0))</f>
        <v>1819266</v>
      </c>
      <c r="B4834">
        <f>INDEX(Teams!$B$2:$B$50,MATCH(D4834,Teams!$A$2:$A$50,0))</f>
        <v>22</v>
      </c>
      <c r="C4834" s="2">
        <v>43519</v>
      </c>
      <c r="D4834" t="s">
        <v>15</v>
      </c>
      <c r="E4834" t="s">
        <v>177</v>
      </c>
      <c r="F4834" t="s">
        <v>29</v>
      </c>
      <c r="G4834">
        <f>INDEX(Teams!$B$2:$B$50,MATCH(F4834,Teams!$A$2:$A$50,0))</f>
        <v>17</v>
      </c>
      <c r="H4834">
        <v>46</v>
      </c>
    </row>
    <row r="4835" spans="1:10" x14ac:dyDescent="0.2">
      <c r="A4835">
        <f t="array" ref="A4835">INDEX('All Matches'!$A$2:$A$25000,MATCH(B4835&amp;C4835&amp;G4835,'All Matches'!$C$2:$C$25000&amp;'All Matches'!$B$2:$B$25000&amp;'All Matches'!$E$2:$E$25000,0))</f>
        <v>1819266</v>
      </c>
      <c r="B4835">
        <f>INDEX(Teams!$B$2:$B$50,MATCH(D4835,Teams!$A$2:$A$50,0))</f>
        <v>22</v>
      </c>
      <c r="C4835" s="2">
        <v>43519</v>
      </c>
      <c r="D4835" t="s">
        <v>15</v>
      </c>
      <c r="E4835" t="s">
        <v>783</v>
      </c>
      <c r="F4835" t="s">
        <v>29</v>
      </c>
      <c r="G4835">
        <f>INDEX(Teams!$B$2:$B$50,MATCH(F4835,Teams!$A$2:$A$50,0))</f>
        <v>17</v>
      </c>
      <c r="H4835">
        <v>52</v>
      </c>
    </row>
    <row r="4836" spans="1:10" x14ac:dyDescent="0.2">
      <c r="A4836">
        <f t="array" ref="A4836">INDEX('All Matches'!$A$2:$A$25000,MATCH(B4836&amp;C4836&amp;G4836,'All Matches'!$C$2:$C$25000&amp;'All Matches'!$B$2:$B$25000&amp;'All Matches'!$E$2:$E$25000,0))</f>
        <v>1819267</v>
      </c>
      <c r="B4836">
        <f>INDEX(Teams!$B$2:$B$50,MATCH(D4836,Teams!$A$2:$A$50,0))</f>
        <v>18</v>
      </c>
      <c r="C4836" s="2">
        <v>43519</v>
      </c>
      <c r="D4836" t="s">
        <v>12</v>
      </c>
      <c r="E4836" t="s">
        <v>268</v>
      </c>
      <c r="F4836" t="s">
        <v>23</v>
      </c>
      <c r="G4836">
        <f>INDEX(Teams!$B$2:$B$50,MATCH(F4836,Teams!$A$2:$A$50,0))</f>
        <v>15</v>
      </c>
      <c r="H4836">
        <v>64</v>
      </c>
    </row>
    <row r="4837" spans="1:10" x14ac:dyDescent="0.2">
      <c r="A4837">
        <f t="array" ref="A4837">INDEX('All Matches'!$A$2:$A$25000,MATCH(B4837&amp;C4837&amp;G4837,'All Matches'!$C$2:$C$25000&amp;'All Matches'!$B$2:$B$25000&amp;'All Matches'!$E$2:$E$25000,0))</f>
        <v>1819267</v>
      </c>
      <c r="B4837">
        <f>INDEX(Teams!$B$2:$B$50,MATCH(D4837,Teams!$A$2:$A$50,0))</f>
        <v>15</v>
      </c>
      <c r="C4837" s="2">
        <v>43519</v>
      </c>
      <c r="D4837" t="s">
        <v>23</v>
      </c>
      <c r="E4837" t="s">
        <v>269</v>
      </c>
      <c r="F4837" t="s">
        <v>12</v>
      </c>
      <c r="G4837">
        <f>INDEX(Teams!$B$2:$B$50,MATCH(F4837,Teams!$A$2:$A$50,0))</f>
        <v>18</v>
      </c>
      <c r="H4837">
        <v>40</v>
      </c>
    </row>
    <row r="4838" spans="1:10" x14ac:dyDescent="0.2">
      <c r="A4838">
        <f t="array" ref="A4838">INDEX('All Matches'!$A$2:$A$25000,MATCH(B4838&amp;C4838&amp;G4838,'All Matches'!$C$2:$C$25000&amp;'All Matches'!$B$2:$B$25000&amp;'All Matches'!$E$2:$E$25000,0))</f>
        <v>1819267</v>
      </c>
      <c r="B4838">
        <f>INDEX(Teams!$B$2:$B$50,MATCH(D4838,Teams!$A$2:$A$50,0))</f>
        <v>15</v>
      </c>
      <c r="C4838" s="2">
        <v>43519</v>
      </c>
      <c r="D4838" t="s">
        <v>23</v>
      </c>
      <c r="E4838" t="s">
        <v>26</v>
      </c>
      <c r="F4838" t="s">
        <v>12</v>
      </c>
      <c r="G4838">
        <f>INDEX(Teams!$B$2:$B$50,MATCH(F4838,Teams!$A$2:$A$50,0))</f>
        <v>18</v>
      </c>
      <c r="H4838">
        <v>70</v>
      </c>
    </row>
    <row r="4839" spans="1:10" x14ac:dyDescent="0.2">
      <c r="A4839">
        <f t="array" ref="A4839">INDEX('All Matches'!$A$2:$A$25000,MATCH(B4839&amp;C4839&amp;G4839,'All Matches'!$C$2:$C$25000&amp;'All Matches'!$B$2:$B$25000&amp;'All Matches'!$E$2:$E$25000,0))</f>
        <v>1819267</v>
      </c>
      <c r="B4839">
        <f>INDEX(Teams!$B$2:$B$50,MATCH(D4839,Teams!$A$2:$A$50,0))</f>
        <v>15</v>
      </c>
      <c r="C4839" s="2">
        <v>43519</v>
      </c>
      <c r="D4839" t="s">
        <v>23</v>
      </c>
      <c r="E4839" t="s">
        <v>26</v>
      </c>
      <c r="F4839" t="s">
        <v>12</v>
      </c>
      <c r="G4839">
        <f>INDEX(Teams!$B$2:$B$50,MATCH(F4839,Teams!$A$2:$A$50,0))</f>
        <v>18</v>
      </c>
      <c r="H4839">
        <v>90</v>
      </c>
    </row>
    <row r="4840" spans="1:10" x14ac:dyDescent="0.2">
      <c r="A4840">
        <f t="array" ref="A4840">INDEX('All Matches'!$A$2:$A$25000,MATCH(B4840&amp;C4840&amp;G4840,'All Matches'!$C$2:$C$25000&amp;'All Matches'!$B$2:$B$25000&amp;'All Matches'!$E$2:$E$25000,0))</f>
        <v>1819267</v>
      </c>
      <c r="B4840">
        <f>INDEX(Teams!$B$2:$B$50,MATCH(D4840,Teams!$A$2:$A$50,0))</f>
        <v>15</v>
      </c>
      <c r="C4840" s="2">
        <v>43519</v>
      </c>
      <c r="D4840" t="s">
        <v>23</v>
      </c>
      <c r="E4840" t="s">
        <v>270</v>
      </c>
      <c r="F4840" t="s">
        <v>12</v>
      </c>
      <c r="G4840">
        <f>INDEX(Teams!$B$2:$B$50,MATCH(F4840,Teams!$A$2:$A$50,0))</f>
        <v>18</v>
      </c>
      <c r="H4840">
        <v>81</v>
      </c>
      <c r="J4840">
        <v>1</v>
      </c>
    </row>
    <row r="4841" spans="1:10" x14ac:dyDescent="0.2">
      <c r="A4841">
        <f t="array" ref="A4841">INDEX('All Matches'!$A$2:$A$25000,MATCH(B4841&amp;C4841&amp;G4841,'All Matches'!$C$2:$C$25000&amp;'All Matches'!$B$2:$B$25000&amp;'All Matches'!$E$2:$E$25000,0))</f>
        <v>1819265</v>
      </c>
      <c r="B4841">
        <f>INDEX(Teams!$B$2:$B$50,MATCH(D4841,Teams!$A$2:$A$50,0))</f>
        <v>11</v>
      </c>
      <c r="C4841" s="2">
        <v>43519</v>
      </c>
      <c r="D4841" t="s">
        <v>20</v>
      </c>
      <c r="E4841" t="s">
        <v>780</v>
      </c>
      <c r="F4841" t="s">
        <v>35</v>
      </c>
      <c r="G4841">
        <f>INDEX(Teams!$B$2:$B$50,MATCH(F4841,Teams!$A$2:$A$50,0))</f>
        <v>42</v>
      </c>
      <c r="H4841">
        <v>14</v>
      </c>
      <c r="J4841">
        <v>1</v>
      </c>
    </row>
    <row r="4842" spans="1:10" x14ac:dyDescent="0.2">
      <c r="A4842">
        <f t="array" ref="A4842">INDEX('All Matches'!$A$2:$A$25000,MATCH(B4842&amp;C4842&amp;G4842,'All Matches'!$C$2:$C$25000&amp;'All Matches'!$B$2:$B$25000&amp;'All Matches'!$E$2:$E$25000,0))</f>
        <v>1819268</v>
      </c>
      <c r="B4842">
        <f>INDEX(Teams!$B$2:$B$50,MATCH(D4842,Teams!$A$2:$A$50,0))</f>
        <v>10</v>
      </c>
      <c r="C4842" s="2">
        <v>43520</v>
      </c>
      <c r="D4842" t="s">
        <v>47</v>
      </c>
      <c r="E4842" t="s">
        <v>104</v>
      </c>
      <c r="F4842" t="s">
        <v>50</v>
      </c>
      <c r="G4842">
        <f>INDEX(Teams!$B$2:$B$50,MATCH(F4842,Teams!$A$2:$A$50,0))</f>
        <v>23</v>
      </c>
      <c r="H4842">
        <v>6</v>
      </c>
    </row>
    <row r="4843" spans="1:10" x14ac:dyDescent="0.2">
      <c r="A4843">
        <f t="array" ref="A4843">INDEX('All Matches'!$A$2:$A$25000,MATCH(B4843&amp;C4843&amp;G4843,'All Matches'!$C$2:$C$25000&amp;'All Matches'!$B$2:$B$25000&amp;'All Matches'!$E$2:$E$25000,0))</f>
        <v>1819268</v>
      </c>
      <c r="B4843">
        <f>INDEX(Teams!$B$2:$B$50,MATCH(D4843,Teams!$A$2:$A$50,0))</f>
        <v>10</v>
      </c>
      <c r="C4843" s="2">
        <v>43520</v>
      </c>
      <c r="D4843" t="s">
        <v>47</v>
      </c>
      <c r="E4843" t="s">
        <v>62</v>
      </c>
      <c r="F4843" t="s">
        <v>50</v>
      </c>
      <c r="G4843">
        <f>INDEX(Teams!$B$2:$B$50,MATCH(F4843,Teams!$A$2:$A$50,0))</f>
        <v>23</v>
      </c>
      <c r="H4843">
        <v>17</v>
      </c>
    </row>
    <row r="4844" spans="1:10" x14ac:dyDescent="0.2">
      <c r="A4844">
        <f t="array" ref="A4844">INDEX('All Matches'!$A$2:$A$25000,MATCH(B4844&amp;C4844&amp;G4844,'All Matches'!$C$2:$C$25000&amp;'All Matches'!$B$2:$B$25000&amp;'All Matches'!$E$2:$E$25000,0))</f>
        <v>1819270</v>
      </c>
      <c r="B4844">
        <f>INDEX(Teams!$B$2:$B$50,MATCH(D4844,Teams!$A$2:$A$50,0))</f>
        <v>16</v>
      </c>
      <c r="C4844" s="2">
        <v>43522</v>
      </c>
      <c r="D4844" t="s">
        <v>37</v>
      </c>
      <c r="E4844" t="s">
        <v>118</v>
      </c>
      <c r="F4844" t="s">
        <v>22</v>
      </c>
      <c r="G4844">
        <f>INDEX(Teams!$B$2:$B$50,MATCH(F4844,Teams!$A$2:$A$50,0))</f>
        <v>35</v>
      </c>
      <c r="H4844">
        <v>41</v>
      </c>
    </row>
    <row r="4845" spans="1:10" x14ac:dyDescent="0.2">
      <c r="A4845">
        <f t="array" ref="A4845">INDEX('All Matches'!$A$2:$A$25000,MATCH(B4845&amp;C4845&amp;G4845,'All Matches'!$C$2:$C$25000&amp;'All Matches'!$B$2:$B$25000&amp;'All Matches'!$E$2:$E$25000,0))</f>
        <v>1819270</v>
      </c>
      <c r="B4845">
        <f>INDEX(Teams!$B$2:$B$50,MATCH(D4845,Teams!$A$2:$A$50,0))</f>
        <v>16</v>
      </c>
      <c r="C4845" s="2">
        <v>43522</v>
      </c>
      <c r="D4845" t="s">
        <v>37</v>
      </c>
      <c r="E4845" t="s">
        <v>118</v>
      </c>
      <c r="F4845" t="s">
        <v>22</v>
      </c>
      <c r="G4845">
        <f>INDEX(Teams!$B$2:$B$50,MATCH(F4845,Teams!$A$2:$A$50,0))</f>
        <v>35</v>
      </c>
      <c r="H4845">
        <v>66</v>
      </c>
    </row>
    <row r="4846" spans="1:10" x14ac:dyDescent="0.2">
      <c r="A4846">
        <f t="array" ref="A4846">INDEX('All Matches'!$A$2:$A$25000,MATCH(B4846&amp;C4846&amp;G4846,'All Matches'!$C$2:$C$25000&amp;'All Matches'!$B$2:$B$25000&amp;'All Matches'!$E$2:$E$25000,0))</f>
        <v>1819270</v>
      </c>
      <c r="B4846">
        <f>INDEX(Teams!$B$2:$B$50,MATCH(D4846,Teams!$A$2:$A$50,0))</f>
        <v>16</v>
      </c>
      <c r="C4846" s="2">
        <v>43522</v>
      </c>
      <c r="D4846" t="s">
        <v>37</v>
      </c>
      <c r="E4846" t="s">
        <v>95</v>
      </c>
      <c r="F4846" t="s">
        <v>22</v>
      </c>
      <c r="G4846">
        <f>INDEX(Teams!$B$2:$B$50,MATCH(F4846,Teams!$A$2:$A$50,0))</f>
        <v>35</v>
      </c>
      <c r="H4846">
        <v>90</v>
      </c>
    </row>
    <row r="4847" spans="1:10" x14ac:dyDescent="0.2">
      <c r="A4847">
        <f t="array" ref="A4847">INDEX('All Matches'!$A$2:$A$25000,MATCH(B4847&amp;C4847&amp;G4847,'All Matches'!$C$2:$C$25000&amp;'All Matches'!$B$2:$B$25000&amp;'All Matches'!$E$2:$E$25000,0))</f>
        <v>1819271</v>
      </c>
      <c r="B4847">
        <f>INDEX(Teams!$B$2:$B$50,MATCH(D4847,Teams!$A$2:$A$50,0))</f>
        <v>17</v>
      </c>
      <c r="C4847" s="2">
        <v>43522</v>
      </c>
      <c r="D4847" t="s">
        <v>29</v>
      </c>
      <c r="E4847" t="s">
        <v>231</v>
      </c>
      <c r="F4847" t="s">
        <v>35</v>
      </c>
      <c r="G4847">
        <f>INDEX(Teams!$B$2:$B$50,MATCH(F4847,Teams!$A$2:$A$50,0))</f>
        <v>42</v>
      </c>
      <c r="H4847">
        <v>90</v>
      </c>
    </row>
    <row r="4848" spans="1:10" x14ac:dyDescent="0.2">
      <c r="A4848">
        <f t="array" ref="A4848">INDEX('All Matches'!$A$2:$A$25000,MATCH(B4848&amp;C4848&amp;G4848,'All Matches'!$C$2:$C$25000&amp;'All Matches'!$B$2:$B$25000&amp;'All Matches'!$E$2:$E$25000,0))</f>
        <v>1819272</v>
      </c>
      <c r="B4848">
        <f>INDEX(Teams!$B$2:$B$50,MATCH(D4848,Teams!$A$2:$A$50,0))</f>
        <v>18</v>
      </c>
      <c r="C4848" s="2">
        <v>43522</v>
      </c>
      <c r="D4848" t="s">
        <v>12</v>
      </c>
      <c r="E4848" t="s">
        <v>789</v>
      </c>
      <c r="F4848" t="s">
        <v>34</v>
      </c>
      <c r="G4848">
        <f>INDEX(Teams!$B$2:$B$50,MATCH(F4848,Teams!$A$2:$A$50,0))</f>
        <v>12</v>
      </c>
      <c r="H4848">
        <v>10</v>
      </c>
    </row>
    <row r="4849" spans="1:9" x14ac:dyDescent="0.2">
      <c r="A4849">
        <f t="array" ref="A4849">INDEX('All Matches'!$A$2:$A$25000,MATCH(B4849&amp;C4849&amp;G4849,'All Matches'!$C$2:$C$25000&amp;'All Matches'!$B$2:$B$25000&amp;'All Matches'!$E$2:$E$25000,0))</f>
        <v>1819272</v>
      </c>
      <c r="B4849">
        <f>INDEX(Teams!$B$2:$B$50,MATCH(D4849,Teams!$A$2:$A$50,0))</f>
        <v>18</v>
      </c>
      <c r="C4849" s="2">
        <v>43522</v>
      </c>
      <c r="D4849" t="s">
        <v>12</v>
      </c>
      <c r="E4849" t="s">
        <v>14</v>
      </c>
      <c r="F4849" t="s">
        <v>34</v>
      </c>
      <c r="G4849">
        <f>INDEX(Teams!$B$2:$B$50,MATCH(F4849,Teams!$A$2:$A$50,0))</f>
        <v>12</v>
      </c>
      <c r="H4849">
        <v>63</v>
      </c>
    </row>
    <row r="4850" spans="1:9" x14ac:dyDescent="0.2">
      <c r="A4850">
        <f t="array" ref="A4850">INDEX('All Matches'!$A$2:$A$25000,MATCH(B4850&amp;C4850&amp;G4850,'All Matches'!$C$2:$C$25000&amp;'All Matches'!$B$2:$B$25000&amp;'All Matches'!$E$2:$E$25000,0))</f>
        <v>1819272</v>
      </c>
      <c r="B4850">
        <f>INDEX(Teams!$B$2:$B$50,MATCH(D4850,Teams!$A$2:$A$50,0))</f>
        <v>12</v>
      </c>
      <c r="C4850" s="2">
        <v>43522</v>
      </c>
      <c r="D4850" t="s">
        <v>34</v>
      </c>
      <c r="E4850" t="s">
        <v>271</v>
      </c>
      <c r="F4850" t="s">
        <v>12</v>
      </c>
      <c r="G4850">
        <f>INDEX(Teams!$B$2:$B$50,MATCH(F4850,Teams!$A$2:$A$50,0))</f>
        <v>18</v>
      </c>
      <c r="H4850">
        <v>66</v>
      </c>
    </row>
    <row r="4851" spans="1:9" x14ac:dyDescent="0.2">
      <c r="A4851">
        <f t="array" ref="A4851">INDEX('All Matches'!$A$2:$A$25000,MATCH(B4851&amp;C4851&amp;G4851,'All Matches'!$C$2:$C$25000&amp;'All Matches'!$B$2:$B$25000&amp;'All Matches'!$E$2:$E$25000,0))</f>
        <v>1819273</v>
      </c>
      <c r="B4851">
        <f>INDEX(Teams!$B$2:$B$50,MATCH(D4851,Teams!$A$2:$A$50,0))</f>
        <v>22</v>
      </c>
      <c r="C4851" s="2">
        <v>43522</v>
      </c>
      <c r="D4851" t="s">
        <v>15</v>
      </c>
      <c r="E4851" t="s">
        <v>245</v>
      </c>
      <c r="F4851" t="s">
        <v>64</v>
      </c>
      <c r="G4851">
        <f>INDEX(Teams!$B$2:$B$50,MATCH(F4851,Teams!$A$2:$A$50,0))</f>
        <v>13</v>
      </c>
      <c r="H4851">
        <v>24</v>
      </c>
    </row>
    <row r="4852" spans="1:9" x14ac:dyDescent="0.2">
      <c r="A4852">
        <f t="array" ref="A4852">INDEX('All Matches'!$A$2:$A$25000,MATCH(B4852&amp;C4852&amp;G4852,'All Matches'!$C$2:$C$25000&amp;'All Matches'!$B$2:$B$25000&amp;'All Matches'!$E$2:$E$25000,0))</f>
        <v>1819273</v>
      </c>
      <c r="B4852">
        <f>INDEX(Teams!$B$2:$B$50,MATCH(D4852,Teams!$A$2:$A$50,0))</f>
        <v>22</v>
      </c>
      <c r="C4852" s="2">
        <v>43522</v>
      </c>
      <c r="D4852" t="s">
        <v>15</v>
      </c>
      <c r="E4852" t="s">
        <v>272</v>
      </c>
      <c r="F4852" t="s">
        <v>64</v>
      </c>
      <c r="G4852">
        <f>INDEX(Teams!$B$2:$B$50,MATCH(F4852,Teams!$A$2:$A$50,0))</f>
        <v>13</v>
      </c>
      <c r="H4852">
        <v>38</v>
      </c>
    </row>
    <row r="4853" spans="1:9" x14ac:dyDescent="0.2">
      <c r="A4853">
        <f t="array" ref="A4853">INDEX('All Matches'!$A$2:$A$25000,MATCH(B4853&amp;C4853&amp;G4853,'All Matches'!$C$2:$C$25000&amp;'All Matches'!$B$2:$B$25000&amp;'All Matches'!$E$2:$E$25000,0))</f>
        <v>1819274</v>
      </c>
      <c r="B4853">
        <f>INDEX(Teams!$B$2:$B$50,MATCH(D4853,Teams!$A$2:$A$50,0))</f>
        <v>10</v>
      </c>
      <c r="C4853" s="2">
        <v>43523</v>
      </c>
      <c r="D4853" t="s">
        <v>47</v>
      </c>
      <c r="E4853" t="s">
        <v>116</v>
      </c>
      <c r="F4853" t="s">
        <v>20</v>
      </c>
      <c r="G4853">
        <f>INDEX(Teams!$B$2:$B$50,MATCH(F4853,Teams!$A$2:$A$50,0))</f>
        <v>11</v>
      </c>
      <c r="H4853">
        <v>4</v>
      </c>
    </row>
    <row r="4854" spans="1:9" x14ac:dyDescent="0.2">
      <c r="A4854">
        <f t="array" ref="A4854">INDEX('All Matches'!$A$2:$A$25000,MATCH(B4854&amp;C4854&amp;G4854,'All Matches'!$C$2:$C$25000&amp;'All Matches'!$B$2:$B$25000&amp;'All Matches'!$E$2:$E$25000,0))</f>
        <v>1819274</v>
      </c>
      <c r="B4854">
        <f>INDEX(Teams!$B$2:$B$50,MATCH(D4854,Teams!$A$2:$A$50,0))</f>
        <v>10</v>
      </c>
      <c r="C4854" s="2">
        <v>43523</v>
      </c>
      <c r="D4854" t="s">
        <v>47</v>
      </c>
      <c r="E4854" t="s">
        <v>62</v>
      </c>
      <c r="F4854" t="s">
        <v>20</v>
      </c>
      <c r="G4854">
        <f>INDEX(Teams!$B$2:$B$50,MATCH(F4854,Teams!$A$2:$A$50,0))</f>
        <v>11</v>
      </c>
      <c r="H4854">
        <v>27</v>
      </c>
    </row>
    <row r="4855" spans="1:9" x14ac:dyDescent="0.2">
      <c r="A4855">
        <f t="array" ref="A4855">INDEX('All Matches'!$A$2:$A$25000,MATCH(B4855&amp;C4855&amp;G4855,'All Matches'!$C$2:$C$25000&amp;'All Matches'!$B$2:$B$25000&amp;'All Matches'!$E$2:$E$25000,0))</f>
        <v>1819274</v>
      </c>
      <c r="B4855">
        <f>INDEX(Teams!$B$2:$B$50,MATCH(D4855,Teams!$A$2:$A$50,0))</f>
        <v>10</v>
      </c>
      <c r="C4855" s="2">
        <v>43523</v>
      </c>
      <c r="D4855" t="s">
        <v>47</v>
      </c>
      <c r="E4855" t="s">
        <v>247</v>
      </c>
      <c r="F4855" t="s">
        <v>20</v>
      </c>
      <c r="G4855">
        <f>INDEX(Teams!$B$2:$B$50,MATCH(F4855,Teams!$A$2:$A$50,0))</f>
        <v>11</v>
      </c>
      <c r="H4855">
        <v>47</v>
      </c>
    </row>
    <row r="4856" spans="1:9" x14ac:dyDescent="0.2">
      <c r="A4856">
        <f t="array" ref="A4856">INDEX('All Matches'!$A$2:$A$25000,MATCH(B4856&amp;C4856&amp;G4856,'All Matches'!$C$2:$C$25000&amp;'All Matches'!$B$2:$B$25000&amp;'All Matches'!$E$2:$E$25000,0))</f>
        <v>1819274</v>
      </c>
      <c r="B4856">
        <f>INDEX(Teams!$B$2:$B$50,MATCH(D4856,Teams!$A$2:$A$50,0))</f>
        <v>10</v>
      </c>
      <c r="C4856" s="2">
        <v>43523</v>
      </c>
      <c r="D4856" t="s">
        <v>47</v>
      </c>
      <c r="E4856" t="s">
        <v>103</v>
      </c>
      <c r="F4856" t="s">
        <v>20</v>
      </c>
      <c r="G4856">
        <f>INDEX(Teams!$B$2:$B$50,MATCH(F4856,Teams!$A$2:$A$50,0))</f>
        <v>11</v>
      </c>
      <c r="H4856">
        <v>59</v>
      </c>
    </row>
    <row r="4857" spans="1:9" x14ac:dyDescent="0.2">
      <c r="A4857">
        <f t="array" ref="A4857">INDEX('All Matches'!$A$2:$A$25000,MATCH(B4857&amp;C4857&amp;G4857,'All Matches'!$C$2:$C$25000&amp;'All Matches'!$B$2:$B$25000&amp;'All Matches'!$E$2:$E$25000,0))</f>
        <v>1819274</v>
      </c>
      <c r="B4857">
        <f>INDEX(Teams!$B$2:$B$50,MATCH(D4857,Teams!$A$2:$A$50,0))</f>
        <v>10</v>
      </c>
      <c r="C4857" s="2">
        <v>43523</v>
      </c>
      <c r="D4857" t="s">
        <v>47</v>
      </c>
      <c r="E4857" t="s">
        <v>104</v>
      </c>
      <c r="F4857" t="s">
        <v>20</v>
      </c>
      <c r="G4857">
        <f>INDEX(Teams!$B$2:$B$50,MATCH(F4857,Teams!$A$2:$A$50,0))</f>
        <v>11</v>
      </c>
      <c r="H4857">
        <v>78</v>
      </c>
    </row>
    <row r="4858" spans="1:9" x14ac:dyDescent="0.2">
      <c r="A4858">
        <f t="array" ref="A4858">INDEX('All Matches'!$A$2:$A$25000,MATCH(B4858&amp;C4858&amp;G4858,'All Matches'!$C$2:$C$25000&amp;'All Matches'!$B$2:$B$25000&amp;'All Matches'!$E$2:$E$25000,0))</f>
        <v>1819274</v>
      </c>
      <c r="B4858">
        <f>INDEX(Teams!$B$2:$B$50,MATCH(D4858,Teams!$A$2:$A$50,0))</f>
        <v>11</v>
      </c>
      <c r="C4858" s="2">
        <v>43523</v>
      </c>
      <c r="D4858" t="s">
        <v>20</v>
      </c>
      <c r="E4858" t="s">
        <v>273</v>
      </c>
      <c r="F4858" t="s">
        <v>47</v>
      </c>
      <c r="G4858">
        <f>INDEX(Teams!$B$2:$B$50,MATCH(F4858,Teams!$A$2:$A$50,0))</f>
        <v>10</v>
      </c>
      <c r="H4858">
        <v>30</v>
      </c>
    </row>
    <row r="4859" spans="1:9" x14ac:dyDescent="0.2">
      <c r="A4859">
        <f t="array" ref="A4859">INDEX('All Matches'!$A$2:$A$25000,MATCH(B4859&amp;C4859&amp;G4859,'All Matches'!$C$2:$C$25000&amp;'All Matches'!$B$2:$B$25000&amp;'All Matches'!$E$2:$E$25000,0))</f>
        <v>1819275</v>
      </c>
      <c r="B4859">
        <f>INDEX(Teams!$B$2:$B$50,MATCH(D4859,Teams!$A$2:$A$50,0))</f>
        <v>23</v>
      </c>
      <c r="C4859" s="2">
        <v>43523</v>
      </c>
      <c r="D4859" t="s">
        <v>50</v>
      </c>
      <c r="E4859" t="s">
        <v>274</v>
      </c>
      <c r="F4859" t="s">
        <v>25</v>
      </c>
      <c r="G4859">
        <f>INDEX(Teams!$B$2:$B$50,MATCH(F4859,Teams!$A$2:$A$50,0))</f>
        <v>36</v>
      </c>
      <c r="H4859">
        <v>23</v>
      </c>
    </row>
    <row r="4860" spans="1:9" x14ac:dyDescent="0.2">
      <c r="A4860">
        <f t="array" ref="A4860">INDEX('All Matches'!$A$2:$A$25000,MATCH(B4860&amp;C4860&amp;G4860,'All Matches'!$C$2:$C$25000&amp;'All Matches'!$B$2:$B$25000&amp;'All Matches'!$E$2:$E$25000,0))</f>
        <v>1819275</v>
      </c>
      <c r="B4860">
        <f>INDEX(Teams!$B$2:$B$50,MATCH(D4860,Teams!$A$2:$A$50,0))</f>
        <v>23</v>
      </c>
      <c r="C4860" s="2">
        <v>43523</v>
      </c>
      <c r="D4860" t="s">
        <v>50</v>
      </c>
      <c r="E4860" t="s">
        <v>238</v>
      </c>
      <c r="F4860" t="s">
        <v>25</v>
      </c>
      <c r="G4860">
        <f>INDEX(Teams!$B$2:$B$50,MATCH(F4860,Teams!$A$2:$A$50,0))</f>
        <v>36</v>
      </c>
      <c r="H4860">
        <v>40</v>
      </c>
    </row>
    <row r="4861" spans="1:9" x14ac:dyDescent="0.2">
      <c r="A4861">
        <f t="array" ref="A4861">INDEX('All Matches'!$A$2:$A$25000,MATCH(B4861&amp;C4861&amp;G4861,'All Matches'!$C$2:$C$25000&amp;'All Matches'!$B$2:$B$25000&amp;'All Matches'!$E$2:$E$25000,0))</f>
        <v>1819276</v>
      </c>
      <c r="B4861">
        <f>INDEX(Teams!$B$2:$B$50,MATCH(D4861,Teams!$A$2:$A$50,0))</f>
        <v>14</v>
      </c>
      <c r="C4861" s="2">
        <v>43523</v>
      </c>
      <c r="D4861" t="s">
        <v>27</v>
      </c>
      <c r="E4861" t="s">
        <v>31</v>
      </c>
      <c r="F4861" t="s">
        <v>17</v>
      </c>
      <c r="G4861">
        <f>INDEX(Teams!$B$2:$B$50,MATCH(F4861,Teams!$A$2:$A$50,0))</f>
        <v>26</v>
      </c>
      <c r="H4861">
        <v>57</v>
      </c>
    </row>
    <row r="4862" spans="1:9" x14ac:dyDescent="0.2">
      <c r="A4862">
        <f t="array" ref="A4862">INDEX('All Matches'!$A$2:$A$25000,MATCH(B4862&amp;C4862&amp;G4862,'All Matches'!$C$2:$C$25000&amp;'All Matches'!$B$2:$B$25000&amp;'All Matches'!$E$2:$E$25000,0))</f>
        <v>1819276</v>
      </c>
      <c r="B4862">
        <f>INDEX(Teams!$B$2:$B$50,MATCH(D4862,Teams!$A$2:$A$50,0))</f>
        <v>14</v>
      </c>
      <c r="C4862" s="2">
        <v>43523</v>
      </c>
      <c r="D4862" t="s">
        <v>27</v>
      </c>
      <c r="E4862" t="s">
        <v>275</v>
      </c>
      <c r="F4862" t="s">
        <v>17</v>
      </c>
      <c r="G4862">
        <f>INDEX(Teams!$B$2:$B$50,MATCH(F4862,Teams!$A$2:$A$50,0))</f>
        <v>26</v>
      </c>
      <c r="H4862">
        <v>84</v>
      </c>
      <c r="I4862">
        <v>1</v>
      </c>
    </row>
    <row r="4863" spans="1:9" x14ac:dyDescent="0.2">
      <c r="A4863">
        <f t="array" ref="A4863">INDEX('All Matches'!$A$2:$A$25000,MATCH(B4863&amp;C4863&amp;G4863,'All Matches'!$C$2:$C$25000&amp;'All Matches'!$B$2:$B$25000&amp;'All Matches'!$E$2:$E$25000,0))</f>
        <v>1819277</v>
      </c>
      <c r="B4863">
        <f>INDEX(Teams!$B$2:$B$50,MATCH(D4863,Teams!$A$2:$A$50,0))</f>
        <v>15</v>
      </c>
      <c r="C4863" s="2">
        <v>43523</v>
      </c>
      <c r="D4863" t="s">
        <v>23</v>
      </c>
      <c r="E4863" t="s">
        <v>101</v>
      </c>
      <c r="F4863" t="s">
        <v>10</v>
      </c>
      <c r="G4863">
        <f>INDEX(Teams!$B$2:$B$50,MATCH(F4863,Teams!$A$2:$A$50,0))</f>
        <v>21</v>
      </c>
      <c r="H4863">
        <v>66</v>
      </c>
    </row>
    <row r="4864" spans="1:9" x14ac:dyDescent="0.2">
      <c r="A4864">
        <f t="array" ref="A4864">INDEX('All Matches'!$A$2:$A$25000,MATCH(B4864&amp;C4864&amp;G4864,'All Matches'!$C$2:$C$25000&amp;'All Matches'!$B$2:$B$25000&amp;'All Matches'!$E$2:$E$25000,0))</f>
        <v>1819277</v>
      </c>
      <c r="B4864">
        <f>INDEX(Teams!$B$2:$B$50,MATCH(D4864,Teams!$A$2:$A$50,0))</f>
        <v>21</v>
      </c>
      <c r="C4864" s="2">
        <v>43523</v>
      </c>
      <c r="D4864" t="s">
        <v>10</v>
      </c>
      <c r="E4864" t="s">
        <v>76</v>
      </c>
      <c r="F4864" t="s">
        <v>23</v>
      </c>
      <c r="G4864">
        <f>INDEX(Teams!$B$2:$B$50,MATCH(F4864,Teams!$A$2:$A$50,0))</f>
        <v>15</v>
      </c>
      <c r="H4864">
        <v>33</v>
      </c>
    </row>
    <row r="4865" spans="1:10" x14ac:dyDescent="0.2">
      <c r="A4865">
        <f t="array" ref="A4865">INDEX('All Matches'!$A$2:$A$25000,MATCH(B4865&amp;C4865&amp;G4865,'All Matches'!$C$2:$C$25000&amp;'All Matches'!$B$2:$B$25000&amp;'All Matches'!$E$2:$E$25000,0))</f>
        <v>1819277</v>
      </c>
      <c r="B4865">
        <f>INDEX(Teams!$B$2:$B$50,MATCH(D4865,Teams!$A$2:$A$50,0))</f>
        <v>21</v>
      </c>
      <c r="C4865" s="2">
        <v>43523</v>
      </c>
      <c r="D4865" t="s">
        <v>10</v>
      </c>
      <c r="E4865" t="s">
        <v>76</v>
      </c>
      <c r="F4865" t="s">
        <v>23</v>
      </c>
      <c r="G4865">
        <f>INDEX(Teams!$B$2:$B$50,MATCH(F4865,Teams!$A$2:$A$50,0))</f>
        <v>15</v>
      </c>
      <c r="H4865">
        <v>52</v>
      </c>
    </row>
    <row r="4866" spans="1:10" x14ac:dyDescent="0.2">
      <c r="A4866">
        <f t="array" ref="A4866">INDEX('All Matches'!$A$2:$A$25000,MATCH(B4866&amp;C4866&amp;G4866,'All Matches'!$C$2:$C$25000&amp;'All Matches'!$B$2:$B$25000&amp;'All Matches'!$E$2:$E$25000,0))</f>
        <v>1819277</v>
      </c>
      <c r="B4866">
        <f>INDEX(Teams!$B$2:$B$50,MATCH(D4866,Teams!$A$2:$A$50,0))</f>
        <v>21</v>
      </c>
      <c r="C4866" s="2">
        <v>43523</v>
      </c>
      <c r="D4866" t="s">
        <v>10</v>
      </c>
      <c r="E4866" t="s">
        <v>207</v>
      </c>
      <c r="F4866" t="s">
        <v>23</v>
      </c>
      <c r="G4866">
        <f>INDEX(Teams!$B$2:$B$50,MATCH(F4866,Teams!$A$2:$A$50,0))</f>
        <v>15</v>
      </c>
      <c r="H4866">
        <v>3</v>
      </c>
    </row>
    <row r="4867" spans="1:10" x14ac:dyDescent="0.2">
      <c r="A4867">
        <f t="array" ref="A4867">INDEX('All Matches'!$A$2:$A$25000,MATCH(B4867&amp;C4867&amp;G4867,'All Matches'!$C$2:$C$25000&amp;'All Matches'!$B$2:$B$25000&amp;'All Matches'!$E$2:$E$25000,0))</f>
        <v>1819278</v>
      </c>
      <c r="B4867">
        <f>INDEX(Teams!$B$2:$B$50,MATCH(D4867,Teams!$A$2:$A$50,0))</f>
        <v>19</v>
      </c>
      <c r="C4867" s="2">
        <v>43523</v>
      </c>
      <c r="D4867" t="s">
        <v>40</v>
      </c>
      <c r="E4867" t="s">
        <v>43</v>
      </c>
      <c r="F4867" t="s">
        <v>32</v>
      </c>
      <c r="G4867">
        <f>INDEX(Teams!$B$2:$B$50,MATCH(F4867,Teams!$A$2:$A$50,0))</f>
        <v>27</v>
      </c>
      <c r="H4867">
        <v>9</v>
      </c>
    </row>
    <row r="4868" spans="1:10" x14ac:dyDescent="0.2">
      <c r="A4868">
        <f t="array" ref="A4868">INDEX('All Matches'!$A$2:$A$25000,MATCH(B4868&amp;C4868&amp;G4868,'All Matches'!$C$2:$C$25000&amp;'All Matches'!$B$2:$B$25000&amp;'All Matches'!$E$2:$E$25000,0))</f>
        <v>1819278</v>
      </c>
      <c r="B4868">
        <f>INDEX(Teams!$B$2:$B$50,MATCH(D4868,Teams!$A$2:$A$50,0))</f>
        <v>19</v>
      </c>
      <c r="C4868" s="2">
        <v>43523</v>
      </c>
      <c r="D4868" t="s">
        <v>40</v>
      </c>
      <c r="E4868" t="s">
        <v>43</v>
      </c>
      <c r="F4868" t="s">
        <v>32</v>
      </c>
      <c r="G4868">
        <f>INDEX(Teams!$B$2:$B$50,MATCH(F4868,Teams!$A$2:$A$50,0))</f>
        <v>27</v>
      </c>
      <c r="H4868">
        <v>20</v>
      </c>
    </row>
    <row r="4869" spans="1:10" x14ac:dyDescent="0.2">
      <c r="A4869">
        <f t="array" ref="A4869">INDEX('All Matches'!$A$2:$A$25000,MATCH(B4869&amp;C4869&amp;G4869,'All Matches'!$C$2:$C$25000&amp;'All Matches'!$B$2:$B$25000&amp;'All Matches'!$E$2:$E$25000,0))</f>
        <v>1819278</v>
      </c>
      <c r="B4869">
        <f>INDEX(Teams!$B$2:$B$50,MATCH(D4869,Teams!$A$2:$A$50,0))</f>
        <v>19</v>
      </c>
      <c r="C4869" s="2">
        <v>43523</v>
      </c>
      <c r="D4869" t="s">
        <v>40</v>
      </c>
      <c r="E4869" t="s">
        <v>195</v>
      </c>
      <c r="F4869" t="s">
        <v>32</v>
      </c>
      <c r="G4869">
        <f>INDEX(Teams!$B$2:$B$50,MATCH(F4869,Teams!$A$2:$A$50,0))</f>
        <v>27</v>
      </c>
      <c r="H4869">
        <v>66</v>
      </c>
    </row>
    <row r="4870" spans="1:10" x14ac:dyDescent="0.2">
      <c r="A4870">
        <f t="array" ref="A4870">INDEX('All Matches'!$A$2:$A$25000,MATCH(B4870&amp;C4870&amp;G4870,'All Matches'!$C$2:$C$25000&amp;'All Matches'!$B$2:$B$25000&amp;'All Matches'!$E$2:$E$25000,0))</f>
        <v>1819278</v>
      </c>
      <c r="B4870">
        <f>INDEX(Teams!$B$2:$B$50,MATCH(D4870,Teams!$A$2:$A$50,0))</f>
        <v>19</v>
      </c>
      <c r="C4870" s="2">
        <v>43523</v>
      </c>
      <c r="D4870" t="s">
        <v>40</v>
      </c>
      <c r="E4870" t="s">
        <v>215</v>
      </c>
      <c r="F4870" t="s">
        <v>32</v>
      </c>
      <c r="G4870">
        <f>INDEX(Teams!$B$2:$B$50,MATCH(F4870,Teams!$A$2:$A$50,0))</f>
        <v>27</v>
      </c>
      <c r="H4870">
        <v>79</v>
      </c>
    </row>
    <row r="4871" spans="1:10" x14ac:dyDescent="0.2">
      <c r="A4871">
        <f t="array" ref="A4871">INDEX('All Matches'!$A$2:$A$25000,MATCH(B4871&amp;C4871&amp;G4871,'All Matches'!$C$2:$C$25000&amp;'All Matches'!$B$2:$B$25000&amp;'All Matches'!$E$2:$E$25000,0))</f>
        <v>1819278</v>
      </c>
      <c r="B4871">
        <f>INDEX(Teams!$B$2:$B$50,MATCH(D4871,Teams!$A$2:$A$50,0))</f>
        <v>19</v>
      </c>
      <c r="C4871" s="2">
        <v>43523</v>
      </c>
      <c r="D4871" t="s">
        <v>40</v>
      </c>
      <c r="E4871" t="s">
        <v>215</v>
      </c>
      <c r="F4871" t="s">
        <v>32</v>
      </c>
      <c r="G4871">
        <f>INDEX(Teams!$B$2:$B$50,MATCH(F4871,Teams!$A$2:$A$50,0))</f>
        <v>27</v>
      </c>
      <c r="H4871">
        <v>82</v>
      </c>
    </row>
    <row r="4872" spans="1:10" x14ac:dyDescent="0.2">
      <c r="A4872">
        <f t="array" ref="A4872">INDEX('All Matches'!$A$2:$A$25000,MATCH(B4872&amp;C4872&amp;G4872,'All Matches'!$C$2:$C$25000&amp;'All Matches'!$B$2:$B$25000&amp;'All Matches'!$E$2:$E$25000,0))</f>
        <v>1819279</v>
      </c>
      <c r="B4872">
        <f>INDEX(Teams!$B$2:$B$50,MATCH(D4872,Teams!$A$2:$A$50,0))</f>
        <v>20</v>
      </c>
      <c r="C4872" s="2">
        <v>43523</v>
      </c>
      <c r="D4872" t="s">
        <v>45</v>
      </c>
      <c r="E4872" t="s">
        <v>68</v>
      </c>
      <c r="F4872" t="s">
        <v>42</v>
      </c>
      <c r="G4872">
        <f>INDEX(Teams!$B$2:$B$50,MATCH(F4872,Teams!$A$2:$A$50,0))</f>
        <v>29</v>
      </c>
      <c r="H4872">
        <v>59</v>
      </c>
      <c r="J4872">
        <v>1</v>
      </c>
    </row>
    <row r="4873" spans="1:10" x14ac:dyDescent="0.2">
      <c r="A4873">
        <f t="array" ref="A4873">INDEX('All Matches'!$A$2:$A$25000,MATCH(B4873&amp;C4873&amp;G4873,'All Matches'!$C$2:$C$25000&amp;'All Matches'!$B$2:$B$25000&amp;'All Matches'!$E$2:$E$25000,0))</f>
        <v>1819280</v>
      </c>
      <c r="B4873">
        <f>INDEX(Teams!$B$2:$B$50,MATCH(D4873,Teams!$A$2:$A$50,0))</f>
        <v>26</v>
      </c>
      <c r="C4873" s="2">
        <v>43526</v>
      </c>
      <c r="D4873" t="s">
        <v>17</v>
      </c>
      <c r="E4873" t="s">
        <v>56</v>
      </c>
      <c r="F4873" t="s">
        <v>47</v>
      </c>
      <c r="G4873">
        <f>INDEX(Teams!$B$2:$B$50,MATCH(F4873,Teams!$A$2:$A$50,0))</f>
        <v>10</v>
      </c>
      <c r="H4873">
        <v>74</v>
      </c>
      <c r="J4873">
        <v>1</v>
      </c>
    </row>
    <row r="4874" spans="1:10" x14ac:dyDescent="0.2">
      <c r="A4874">
        <f t="array" ref="A4874">INDEX('All Matches'!$A$2:$A$25000,MATCH(B4874&amp;C4874&amp;G4874,'All Matches'!$C$2:$C$25000&amp;'All Matches'!$B$2:$B$25000&amp;'All Matches'!$E$2:$E$25000,0))</f>
        <v>1819280</v>
      </c>
      <c r="B4874">
        <f>INDEX(Teams!$B$2:$B$50,MATCH(D4874,Teams!$A$2:$A$50,0))</f>
        <v>10</v>
      </c>
      <c r="C4874" s="2">
        <v>43526</v>
      </c>
      <c r="D4874" t="s">
        <v>47</v>
      </c>
      <c r="E4874" t="s">
        <v>153</v>
      </c>
      <c r="F4874" t="s">
        <v>17</v>
      </c>
      <c r="G4874">
        <f>INDEX(Teams!$B$2:$B$50,MATCH(F4874,Teams!$A$2:$A$50,0))</f>
        <v>26</v>
      </c>
      <c r="H4874">
        <v>16</v>
      </c>
    </row>
    <row r="4875" spans="1:10" x14ac:dyDescent="0.2">
      <c r="A4875">
        <f t="array" ref="A4875">INDEX('All Matches'!$A$2:$A$25000,MATCH(B4875&amp;C4875&amp;G4875,'All Matches'!$C$2:$C$25000&amp;'All Matches'!$B$2:$B$25000&amp;'All Matches'!$E$2:$E$25000,0))</f>
        <v>1819281</v>
      </c>
      <c r="B4875">
        <f>INDEX(Teams!$B$2:$B$50,MATCH(D4875,Teams!$A$2:$A$50,0))</f>
        <v>20</v>
      </c>
      <c r="C4875" s="2">
        <v>43526</v>
      </c>
      <c r="D4875" t="s">
        <v>45</v>
      </c>
      <c r="E4875" t="s">
        <v>123</v>
      </c>
      <c r="F4875" t="s">
        <v>20</v>
      </c>
      <c r="G4875">
        <f>INDEX(Teams!$B$2:$B$50,MATCH(F4875,Teams!$A$2:$A$50,0))</f>
        <v>11</v>
      </c>
      <c r="H4875">
        <v>55</v>
      </c>
    </row>
    <row r="4876" spans="1:10" x14ac:dyDescent="0.2">
      <c r="A4876">
        <f t="array" ref="A4876">INDEX('All Matches'!$A$2:$A$25000,MATCH(B4876&amp;C4876&amp;G4876,'All Matches'!$C$2:$C$25000&amp;'All Matches'!$B$2:$B$25000&amp;'All Matches'!$E$2:$E$25000,0))</f>
        <v>1819282</v>
      </c>
      <c r="B4876">
        <f>INDEX(Teams!$B$2:$B$50,MATCH(D4876,Teams!$A$2:$A$50,0))</f>
        <v>12</v>
      </c>
      <c r="C4876" s="2">
        <v>43526</v>
      </c>
      <c r="D4876" t="s">
        <v>34</v>
      </c>
      <c r="E4876" t="s">
        <v>191</v>
      </c>
      <c r="F4876" t="s">
        <v>29</v>
      </c>
      <c r="G4876">
        <f>INDEX(Teams!$B$2:$B$50,MATCH(F4876,Teams!$A$2:$A$50,0))</f>
        <v>17</v>
      </c>
      <c r="H4876">
        <v>79</v>
      </c>
    </row>
    <row r="4877" spans="1:10" x14ac:dyDescent="0.2">
      <c r="A4877">
        <f t="array" ref="A4877">INDEX('All Matches'!$A$2:$A$25000,MATCH(B4877&amp;C4877&amp;G4877,'All Matches'!$C$2:$C$25000&amp;'All Matches'!$B$2:$B$25000&amp;'All Matches'!$E$2:$E$25000,0))</f>
        <v>1819283</v>
      </c>
      <c r="B4877">
        <f>INDEX(Teams!$B$2:$B$50,MATCH(D4877,Teams!$A$2:$A$50,0))</f>
        <v>13</v>
      </c>
      <c r="C4877" s="2">
        <v>43526</v>
      </c>
      <c r="D4877" t="s">
        <v>64</v>
      </c>
      <c r="E4877" t="s">
        <v>787</v>
      </c>
      <c r="F4877" t="s">
        <v>23</v>
      </c>
      <c r="G4877">
        <f>INDEX(Teams!$B$2:$B$50,MATCH(F4877,Teams!$A$2:$A$50,0))</f>
        <v>15</v>
      </c>
      <c r="H4877">
        <v>90</v>
      </c>
    </row>
    <row r="4878" spans="1:10" x14ac:dyDescent="0.2">
      <c r="A4878">
        <f t="array" ref="A4878">INDEX('All Matches'!$A$2:$A$25000,MATCH(B4878&amp;C4878&amp;G4878,'All Matches'!$C$2:$C$25000&amp;'All Matches'!$B$2:$B$25000&amp;'All Matches'!$E$2:$E$25000,0))</f>
        <v>1819283</v>
      </c>
      <c r="B4878">
        <f>INDEX(Teams!$B$2:$B$50,MATCH(D4878,Teams!$A$2:$A$50,0))</f>
        <v>15</v>
      </c>
      <c r="C4878" s="2">
        <v>43526</v>
      </c>
      <c r="D4878" t="s">
        <v>23</v>
      </c>
      <c r="E4878" t="s">
        <v>276</v>
      </c>
      <c r="F4878" t="s">
        <v>64</v>
      </c>
      <c r="G4878">
        <f>INDEX(Teams!$B$2:$B$50,MATCH(F4878,Teams!$A$2:$A$50,0))</f>
        <v>13</v>
      </c>
      <c r="H4878">
        <v>15</v>
      </c>
      <c r="I4878">
        <v>1</v>
      </c>
    </row>
    <row r="4879" spans="1:10" x14ac:dyDescent="0.2">
      <c r="A4879">
        <f t="array" ref="A4879">INDEX('All Matches'!$A$2:$A$25000,MATCH(B4879&amp;C4879&amp;G4879,'All Matches'!$C$2:$C$25000&amp;'All Matches'!$B$2:$B$25000&amp;'All Matches'!$E$2:$E$25000,0))</f>
        <v>1819283</v>
      </c>
      <c r="B4879">
        <f>INDEX(Teams!$B$2:$B$50,MATCH(D4879,Teams!$A$2:$A$50,0))</f>
        <v>15</v>
      </c>
      <c r="C4879" s="2">
        <v>43526</v>
      </c>
      <c r="D4879" t="s">
        <v>23</v>
      </c>
      <c r="E4879" t="s">
        <v>269</v>
      </c>
      <c r="F4879" t="s">
        <v>64</v>
      </c>
      <c r="G4879">
        <f>INDEX(Teams!$B$2:$B$50,MATCH(F4879,Teams!$A$2:$A$50,0))</f>
        <v>13</v>
      </c>
      <c r="H4879">
        <v>48</v>
      </c>
    </row>
    <row r="4880" spans="1:10" x14ac:dyDescent="0.2">
      <c r="A4880">
        <f t="array" ref="A4880">INDEX('All Matches'!$A$2:$A$25000,MATCH(B4880&amp;C4880&amp;G4880,'All Matches'!$C$2:$C$25000&amp;'All Matches'!$B$2:$B$25000&amp;'All Matches'!$E$2:$E$25000,0))</f>
        <v>1819283</v>
      </c>
      <c r="B4880">
        <f>INDEX(Teams!$B$2:$B$50,MATCH(D4880,Teams!$A$2:$A$50,0))</f>
        <v>15</v>
      </c>
      <c r="C4880" s="2">
        <v>43526</v>
      </c>
      <c r="D4880" t="s">
        <v>23</v>
      </c>
      <c r="E4880" t="s">
        <v>26</v>
      </c>
      <c r="F4880" t="s">
        <v>64</v>
      </c>
      <c r="G4880">
        <f>INDEX(Teams!$B$2:$B$50,MATCH(F4880,Teams!$A$2:$A$50,0))</f>
        <v>13</v>
      </c>
      <c r="H4880">
        <v>76</v>
      </c>
    </row>
    <row r="4881" spans="1:10" x14ac:dyDescent="0.2">
      <c r="A4881">
        <f t="array" ref="A4881">INDEX('All Matches'!$A$2:$A$25000,MATCH(B4881&amp;C4881&amp;G4881,'All Matches'!$C$2:$C$25000&amp;'All Matches'!$B$2:$B$25000&amp;'All Matches'!$E$2:$E$25000,0))</f>
        <v>1819284</v>
      </c>
      <c r="B4881">
        <f>INDEX(Teams!$B$2:$B$50,MATCH(D4881,Teams!$A$2:$A$50,0))</f>
        <v>21</v>
      </c>
      <c r="C4881" s="2">
        <v>43526</v>
      </c>
      <c r="D4881" t="s">
        <v>10</v>
      </c>
      <c r="E4881" t="s">
        <v>277</v>
      </c>
      <c r="F4881" t="s">
        <v>50</v>
      </c>
      <c r="G4881">
        <f>INDEX(Teams!$B$2:$B$50,MATCH(F4881,Teams!$A$2:$A$50,0))</f>
        <v>23</v>
      </c>
      <c r="H4881">
        <v>53</v>
      </c>
    </row>
    <row r="4882" spans="1:10" x14ac:dyDescent="0.2">
      <c r="A4882">
        <f t="array" ref="A4882">INDEX('All Matches'!$A$2:$A$25000,MATCH(B4882&amp;C4882&amp;G4882,'All Matches'!$C$2:$C$25000&amp;'All Matches'!$B$2:$B$25000&amp;'All Matches'!$E$2:$E$25000,0))</f>
        <v>1819284</v>
      </c>
      <c r="B4882">
        <f>INDEX(Teams!$B$2:$B$50,MATCH(D4882,Teams!$A$2:$A$50,0))</f>
        <v>21</v>
      </c>
      <c r="C4882" s="2">
        <v>43526</v>
      </c>
      <c r="D4882" t="s">
        <v>10</v>
      </c>
      <c r="E4882" t="s">
        <v>76</v>
      </c>
      <c r="F4882" t="s">
        <v>50</v>
      </c>
      <c r="G4882">
        <f>INDEX(Teams!$B$2:$B$50,MATCH(F4882,Teams!$A$2:$A$50,0))</f>
        <v>23</v>
      </c>
      <c r="H4882">
        <v>59</v>
      </c>
    </row>
    <row r="4883" spans="1:10" x14ac:dyDescent="0.2">
      <c r="A4883">
        <f t="array" ref="A4883">INDEX('All Matches'!$A$2:$A$25000,MATCH(B4883&amp;C4883&amp;G4883,'All Matches'!$C$2:$C$25000&amp;'All Matches'!$B$2:$B$25000&amp;'All Matches'!$E$2:$E$25000,0))</f>
        <v>1819284</v>
      </c>
      <c r="B4883">
        <f>INDEX(Teams!$B$2:$B$50,MATCH(D4883,Teams!$A$2:$A$50,0))</f>
        <v>21</v>
      </c>
      <c r="C4883" s="2">
        <v>43526</v>
      </c>
      <c r="D4883" t="s">
        <v>10</v>
      </c>
      <c r="E4883" t="s">
        <v>76</v>
      </c>
      <c r="F4883" t="s">
        <v>50</v>
      </c>
      <c r="G4883">
        <f>INDEX(Teams!$B$2:$B$50,MATCH(F4883,Teams!$A$2:$A$50,0))</f>
        <v>23</v>
      </c>
      <c r="H4883">
        <v>88</v>
      </c>
    </row>
    <row r="4884" spans="1:10" x14ac:dyDescent="0.2">
      <c r="A4884">
        <f t="array" ref="A4884">INDEX('All Matches'!$A$2:$A$25000,MATCH(B4884&amp;C4884&amp;G4884,'All Matches'!$C$2:$C$25000&amp;'All Matches'!$B$2:$B$25000&amp;'All Matches'!$E$2:$E$25000,0))</f>
        <v>1819284</v>
      </c>
      <c r="B4884">
        <f>INDEX(Teams!$B$2:$B$50,MATCH(D4884,Teams!$A$2:$A$50,0))</f>
        <v>23</v>
      </c>
      <c r="C4884" s="2">
        <v>43526</v>
      </c>
      <c r="D4884" t="s">
        <v>50</v>
      </c>
      <c r="E4884" t="s">
        <v>278</v>
      </c>
      <c r="F4884" t="s">
        <v>10</v>
      </c>
      <c r="G4884">
        <f>INDEX(Teams!$B$2:$B$50,MATCH(F4884,Teams!$A$2:$A$50,0))</f>
        <v>21</v>
      </c>
      <c r="H4884">
        <v>26</v>
      </c>
    </row>
    <row r="4885" spans="1:10" x14ac:dyDescent="0.2">
      <c r="A4885">
        <f t="array" ref="A4885">INDEX('All Matches'!$A$2:$A$25000,MATCH(B4885&amp;C4885&amp;G4885,'All Matches'!$C$2:$C$25000&amp;'All Matches'!$B$2:$B$25000&amp;'All Matches'!$E$2:$E$25000,0))</f>
        <v>1819284</v>
      </c>
      <c r="B4885">
        <f>INDEX(Teams!$B$2:$B$50,MATCH(D4885,Teams!$A$2:$A$50,0))</f>
        <v>23</v>
      </c>
      <c r="C4885" s="2">
        <v>43526</v>
      </c>
      <c r="D4885" t="s">
        <v>50</v>
      </c>
      <c r="E4885" t="s">
        <v>238</v>
      </c>
      <c r="F4885" t="s">
        <v>10</v>
      </c>
      <c r="G4885">
        <f>INDEX(Teams!$B$2:$B$50,MATCH(F4885,Teams!$A$2:$A$50,0))</f>
        <v>21</v>
      </c>
      <c r="H4885">
        <v>75</v>
      </c>
    </row>
    <row r="4886" spans="1:10" x14ac:dyDescent="0.2">
      <c r="A4886">
        <f t="array" ref="A4886">INDEX('All Matches'!$A$2:$A$25000,MATCH(B4886&amp;C4886&amp;G4886,'All Matches'!$C$2:$C$25000&amp;'All Matches'!$B$2:$B$25000&amp;'All Matches'!$E$2:$E$25000,0))</f>
        <v>1819285</v>
      </c>
      <c r="B4886">
        <f>INDEX(Teams!$B$2:$B$50,MATCH(D4886,Teams!$A$2:$A$50,0))</f>
        <v>42</v>
      </c>
      <c r="C4886" s="2">
        <v>43526</v>
      </c>
      <c r="D4886" t="s">
        <v>35</v>
      </c>
      <c r="E4886" t="s">
        <v>202</v>
      </c>
      <c r="F4886" t="s">
        <v>22</v>
      </c>
      <c r="G4886">
        <f>INDEX(Teams!$B$2:$B$50,MATCH(F4886,Teams!$A$2:$A$50,0))</f>
        <v>35</v>
      </c>
      <c r="H4886">
        <v>16</v>
      </c>
    </row>
    <row r="4887" spans="1:10" x14ac:dyDescent="0.2">
      <c r="A4887">
        <f t="array" ref="A4887">INDEX('All Matches'!$A$2:$A$25000,MATCH(B4887&amp;C4887&amp;G4887,'All Matches'!$C$2:$C$25000&amp;'All Matches'!$B$2:$B$25000&amp;'All Matches'!$E$2:$E$25000,0))</f>
        <v>1819285</v>
      </c>
      <c r="B4887">
        <f>INDEX(Teams!$B$2:$B$50,MATCH(D4887,Teams!$A$2:$A$50,0))</f>
        <v>42</v>
      </c>
      <c r="C4887" s="2">
        <v>43526</v>
      </c>
      <c r="D4887" t="s">
        <v>35</v>
      </c>
      <c r="E4887" t="s">
        <v>38</v>
      </c>
      <c r="F4887" t="s">
        <v>22</v>
      </c>
      <c r="G4887">
        <f>INDEX(Teams!$B$2:$B$50,MATCH(F4887,Teams!$A$2:$A$50,0))</f>
        <v>35</v>
      </c>
      <c r="H4887">
        <v>18</v>
      </c>
    </row>
    <row r="4888" spans="1:10" x14ac:dyDescent="0.2">
      <c r="A4888">
        <f t="array" ref="A4888">INDEX('All Matches'!$A$2:$A$25000,MATCH(B4888&amp;C4888&amp;G4888,'All Matches'!$C$2:$C$25000&amp;'All Matches'!$B$2:$B$25000&amp;'All Matches'!$E$2:$E$25000,0))</f>
        <v>1819286</v>
      </c>
      <c r="B4888">
        <f>INDEX(Teams!$B$2:$B$50,MATCH(D4888,Teams!$A$2:$A$50,0))</f>
        <v>29</v>
      </c>
      <c r="C4888" s="2">
        <v>43526</v>
      </c>
      <c r="D4888" t="s">
        <v>42</v>
      </c>
      <c r="E4888" t="s">
        <v>234</v>
      </c>
      <c r="F4888" t="s">
        <v>15</v>
      </c>
      <c r="G4888">
        <f>INDEX(Teams!$B$2:$B$50,MATCH(F4888,Teams!$A$2:$A$50,0))</f>
        <v>22</v>
      </c>
      <c r="H4888">
        <v>7</v>
      </c>
    </row>
    <row r="4889" spans="1:10" x14ac:dyDescent="0.2">
      <c r="A4889">
        <f t="array" ref="A4889">INDEX('All Matches'!$A$2:$A$25000,MATCH(B4889&amp;C4889&amp;G4889,'All Matches'!$C$2:$C$25000&amp;'All Matches'!$B$2:$B$25000&amp;'All Matches'!$E$2:$E$25000,0))</f>
        <v>1819286</v>
      </c>
      <c r="B4889">
        <f>INDEX(Teams!$B$2:$B$50,MATCH(D4889,Teams!$A$2:$A$50,0))</f>
        <v>29</v>
      </c>
      <c r="C4889" s="2">
        <v>43526</v>
      </c>
      <c r="D4889" t="s">
        <v>42</v>
      </c>
      <c r="E4889" t="s">
        <v>261</v>
      </c>
      <c r="F4889" t="s">
        <v>15</v>
      </c>
      <c r="G4889">
        <f>INDEX(Teams!$B$2:$B$50,MATCH(F4889,Teams!$A$2:$A$50,0))</f>
        <v>22</v>
      </c>
      <c r="H4889">
        <v>42</v>
      </c>
      <c r="J4889">
        <v>1</v>
      </c>
    </row>
    <row r="4890" spans="1:10" x14ac:dyDescent="0.2">
      <c r="A4890">
        <f t="array" ref="A4890">INDEX('All Matches'!$A$2:$A$25000,MATCH(B4890&amp;C4890&amp;G4890,'All Matches'!$C$2:$C$25000&amp;'All Matches'!$B$2:$B$25000&amp;'All Matches'!$E$2:$E$25000,0))</f>
        <v>1819287</v>
      </c>
      <c r="B4890">
        <f>INDEX(Teams!$B$2:$B$50,MATCH(D4890,Teams!$A$2:$A$50,0))</f>
        <v>27</v>
      </c>
      <c r="C4890" s="2">
        <v>43527</v>
      </c>
      <c r="D4890" t="s">
        <v>32</v>
      </c>
      <c r="E4890" t="s">
        <v>66</v>
      </c>
      <c r="F4890" t="s">
        <v>12</v>
      </c>
      <c r="G4890">
        <f>INDEX(Teams!$B$2:$B$50,MATCH(F4890,Teams!$A$2:$A$50,0))</f>
        <v>18</v>
      </c>
      <c r="H4890">
        <v>5</v>
      </c>
    </row>
    <row r="4891" spans="1:10" x14ac:dyDescent="0.2">
      <c r="A4891">
        <f t="array" ref="A4891">INDEX('All Matches'!$A$2:$A$25000,MATCH(B4891&amp;C4891&amp;G4891,'All Matches'!$C$2:$C$25000&amp;'All Matches'!$B$2:$B$25000&amp;'All Matches'!$E$2:$E$25000,0))</f>
        <v>1819287</v>
      </c>
      <c r="B4891">
        <f>INDEX(Teams!$B$2:$B$50,MATCH(D4891,Teams!$A$2:$A$50,0))</f>
        <v>27</v>
      </c>
      <c r="C4891" s="2">
        <v>43527</v>
      </c>
      <c r="D4891" t="s">
        <v>32</v>
      </c>
      <c r="E4891" t="s">
        <v>788</v>
      </c>
      <c r="F4891" t="s">
        <v>12</v>
      </c>
      <c r="G4891">
        <f>INDEX(Teams!$B$2:$B$50,MATCH(F4891,Teams!$A$2:$A$50,0))</f>
        <v>18</v>
      </c>
      <c r="H4891">
        <v>90</v>
      </c>
    </row>
    <row r="4892" spans="1:10" x14ac:dyDescent="0.2">
      <c r="A4892">
        <f t="array" ref="A4892">INDEX('All Matches'!$A$2:$A$25000,MATCH(B4892&amp;C4892&amp;G4892,'All Matches'!$C$2:$C$25000&amp;'All Matches'!$B$2:$B$25000&amp;'All Matches'!$E$2:$E$25000,0))</f>
        <v>1819287</v>
      </c>
      <c r="B4892">
        <f>INDEX(Teams!$B$2:$B$50,MATCH(D4892,Teams!$A$2:$A$50,0))</f>
        <v>18</v>
      </c>
      <c r="C4892" s="2">
        <v>43527</v>
      </c>
      <c r="D4892" t="s">
        <v>12</v>
      </c>
      <c r="E4892" t="s">
        <v>14</v>
      </c>
      <c r="F4892" t="s">
        <v>32</v>
      </c>
      <c r="G4892">
        <f>INDEX(Teams!$B$2:$B$50,MATCH(F4892,Teams!$A$2:$A$50,0))</f>
        <v>27</v>
      </c>
      <c r="H4892">
        <v>75</v>
      </c>
    </row>
    <row r="4893" spans="1:10" x14ac:dyDescent="0.2">
      <c r="A4893">
        <f t="array" ref="A4893">INDEX('All Matches'!$A$2:$A$25000,MATCH(B4893&amp;C4893&amp;G4893,'All Matches'!$C$2:$C$25000&amp;'All Matches'!$B$2:$B$25000&amp;'All Matches'!$E$2:$E$25000,0))</f>
        <v>1819288</v>
      </c>
      <c r="B4893">
        <f>INDEX(Teams!$B$2:$B$50,MATCH(D4893,Teams!$A$2:$A$50,0))</f>
        <v>36</v>
      </c>
      <c r="C4893" s="2">
        <v>43527</v>
      </c>
      <c r="D4893" t="s">
        <v>25</v>
      </c>
      <c r="E4893" t="s">
        <v>252</v>
      </c>
      <c r="F4893" t="s">
        <v>27</v>
      </c>
      <c r="G4893">
        <f>INDEX(Teams!$B$2:$B$50,MATCH(F4893,Teams!$A$2:$A$50,0))</f>
        <v>14</v>
      </c>
      <c r="H4893">
        <v>27</v>
      </c>
    </row>
    <row r="4894" spans="1:10" x14ac:dyDescent="0.2">
      <c r="A4894">
        <f t="array" ref="A4894">INDEX('All Matches'!$A$2:$A$25000,MATCH(B4894&amp;C4894&amp;G4894,'All Matches'!$C$2:$C$25000&amp;'All Matches'!$B$2:$B$25000&amp;'All Matches'!$E$2:$E$25000,0))</f>
        <v>1819288</v>
      </c>
      <c r="B4894">
        <f>INDEX(Teams!$B$2:$B$50,MATCH(D4894,Teams!$A$2:$A$50,0))</f>
        <v>14</v>
      </c>
      <c r="C4894" s="2">
        <v>43527</v>
      </c>
      <c r="D4894" t="s">
        <v>27</v>
      </c>
      <c r="E4894" t="s">
        <v>258</v>
      </c>
      <c r="F4894" t="s">
        <v>25</v>
      </c>
      <c r="G4894">
        <f>INDEX(Teams!$B$2:$B$50,MATCH(F4894,Teams!$A$2:$A$50,0))</f>
        <v>36</v>
      </c>
      <c r="H4894">
        <v>20</v>
      </c>
    </row>
    <row r="4895" spans="1:10" x14ac:dyDescent="0.2">
      <c r="A4895">
        <f t="array" ref="A4895">INDEX('All Matches'!$A$2:$A$25000,MATCH(B4895&amp;C4895&amp;G4895,'All Matches'!$C$2:$C$25000&amp;'All Matches'!$B$2:$B$25000&amp;'All Matches'!$E$2:$E$25000,0))</f>
        <v>1819288</v>
      </c>
      <c r="B4895">
        <f>INDEX(Teams!$B$2:$B$50,MATCH(D4895,Teams!$A$2:$A$50,0))</f>
        <v>14</v>
      </c>
      <c r="C4895" s="2">
        <v>43527</v>
      </c>
      <c r="D4895" t="s">
        <v>27</v>
      </c>
      <c r="E4895" t="s">
        <v>30</v>
      </c>
      <c r="F4895" t="s">
        <v>25</v>
      </c>
      <c r="G4895">
        <f>INDEX(Teams!$B$2:$B$50,MATCH(F4895,Teams!$A$2:$A$50,0))</f>
        <v>36</v>
      </c>
      <c r="H4895">
        <v>31</v>
      </c>
    </row>
    <row r="4896" spans="1:10" x14ac:dyDescent="0.2">
      <c r="A4896">
        <f t="array" ref="A4896">INDEX('All Matches'!$A$2:$A$25000,MATCH(B4896&amp;C4896&amp;G4896,'All Matches'!$C$2:$C$25000&amp;'All Matches'!$B$2:$B$25000&amp;'All Matches'!$E$2:$E$25000,0))</f>
        <v>1819290</v>
      </c>
      <c r="B4896">
        <f>INDEX(Teams!$B$2:$B$50,MATCH(D4896,Teams!$A$2:$A$50,0))</f>
        <v>15</v>
      </c>
      <c r="C4896" s="2">
        <v>43533</v>
      </c>
      <c r="D4896" t="s">
        <v>23</v>
      </c>
      <c r="E4896" t="s">
        <v>170</v>
      </c>
      <c r="F4896" t="s">
        <v>34</v>
      </c>
      <c r="G4896">
        <f>INDEX(Teams!$B$2:$B$50,MATCH(F4896,Teams!$A$2:$A$50,0))</f>
        <v>12</v>
      </c>
      <c r="H4896">
        <v>50</v>
      </c>
      <c r="J4896">
        <v>1</v>
      </c>
    </row>
    <row r="4897" spans="1:8" x14ac:dyDescent="0.2">
      <c r="A4897">
        <f t="array" ref="A4897">INDEX('All Matches'!$A$2:$A$25000,MATCH(B4897&amp;C4897&amp;G4897,'All Matches'!$C$2:$C$25000&amp;'All Matches'!$B$2:$B$25000&amp;'All Matches'!$E$2:$E$25000,0))</f>
        <v>1819290</v>
      </c>
      <c r="B4897">
        <f>INDEX(Teams!$B$2:$B$50,MATCH(D4897,Teams!$A$2:$A$50,0))</f>
        <v>12</v>
      </c>
      <c r="C4897" s="2">
        <v>43533</v>
      </c>
      <c r="D4897" t="s">
        <v>34</v>
      </c>
      <c r="E4897" t="s">
        <v>73</v>
      </c>
      <c r="F4897" t="s">
        <v>23</v>
      </c>
      <c r="G4897">
        <f>INDEX(Teams!$B$2:$B$50,MATCH(F4897,Teams!$A$2:$A$50,0))</f>
        <v>15</v>
      </c>
      <c r="H4897">
        <v>19</v>
      </c>
    </row>
    <row r="4898" spans="1:8" x14ac:dyDescent="0.2">
      <c r="A4898">
        <f t="array" ref="A4898">INDEX('All Matches'!$A$2:$A$25000,MATCH(B4898&amp;C4898&amp;G4898,'All Matches'!$C$2:$C$25000&amp;'All Matches'!$B$2:$B$25000&amp;'All Matches'!$E$2:$E$25000,0))</f>
        <v>1819290</v>
      </c>
      <c r="B4898">
        <f>INDEX(Teams!$B$2:$B$50,MATCH(D4898,Teams!$A$2:$A$50,0))</f>
        <v>12</v>
      </c>
      <c r="C4898" s="2">
        <v>43533</v>
      </c>
      <c r="D4898" t="s">
        <v>34</v>
      </c>
      <c r="E4898" t="s">
        <v>130</v>
      </c>
      <c r="F4898" t="s">
        <v>23</v>
      </c>
      <c r="G4898">
        <f>INDEX(Teams!$B$2:$B$50,MATCH(F4898,Teams!$A$2:$A$50,0))</f>
        <v>15</v>
      </c>
      <c r="H4898">
        <v>74</v>
      </c>
    </row>
    <row r="4899" spans="1:8" x14ac:dyDescent="0.2">
      <c r="A4899">
        <f t="array" ref="A4899">INDEX('All Matches'!$A$2:$A$25000,MATCH(B4899&amp;C4899&amp;G4899,'All Matches'!$C$2:$C$25000&amp;'All Matches'!$B$2:$B$25000&amp;'All Matches'!$E$2:$E$25000,0))</f>
        <v>1819291</v>
      </c>
      <c r="B4899">
        <f>INDEX(Teams!$B$2:$B$50,MATCH(D4899,Teams!$A$2:$A$50,0))</f>
        <v>35</v>
      </c>
      <c r="C4899" s="2">
        <v>43533</v>
      </c>
      <c r="D4899" t="s">
        <v>22</v>
      </c>
      <c r="E4899" t="s">
        <v>189</v>
      </c>
      <c r="F4899" t="s">
        <v>42</v>
      </c>
      <c r="G4899">
        <f>INDEX(Teams!$B$2:$B$50,MATCH(F4899,Teams!$A$2:$A$50,0))</f>
        <v>29</v>
      </c>
      <c r="H4899">
        <v>4</v>
      </c>
    </row>
    <row r="4900" spans="1:8" x14ac:dyDescent="0.2">
      <c r="A4900">
        <f t="array" ref="A4900">INDEX('All Matches'!$A$2:$A$25000,MATCH(B4900&amp;C4900&amp;G4900,'All Matches'!$C$2:$C$25000&amp;'All Matches'!$B$2:$B$25000&amp;'All Matches'!$E$2:$E$25000,0))</f>
        <v>1819291</v>
      </c>
      <c r="B4900">
        <f>INDEX(Teams!$B$2:$B$50,MATCH(D4900,Teams!$A$2:$A$50,0))</f>
        <v>35</v>
      </c>
      <c r="C4900" s="2">
        <v>43533</v>
      </c>
      <c r="D4900" t="s">
        <v>22</v>
      </c>
      <c r="E4900" t="s">
        <v>100</v>
      </c>
      <c r="F4900" t="s">
        <v>42</v>
      </c>
      <c r="G4900">
        <f>INDEX(Teams!$B$2:$B$50,MATCH(F4900,Teams!$A$2:$A$50,0))</f>
        <v>29</v>
      </c>
      <c r="H4900">
        <v>52</v>
      </c>
    </row>
    <row r="4901" spans="1:8" x14ac:dyDescent="0.2">
      <c r="A4901">
        <f t="array" ref="A4901">INDEX('All Matches'!$A$2:$A$25000,MATCH(B4901&amp;C4901&amp;G4901,'All Matches'!$C$2:$C$25000&amp;'All Matches'!$B$2:$B$25000&amp;'All Matches'!$E$2:$E$25000,0))</f>
        <v>1819292</v>
      </c>
      <c r="B4901">
        <f>INDEX(Teams!$B$2:$B$50,MATCH(D4901,Teams!$A$2:$A$50,0))</f>
        <v>11</v>
      </c>
      <c r="C4901" s="2">
        <v>43533</v>
      </c>
      <c r="D4901" t="s">
        <v>20</v>
      </c>
      <c r="E4901" t="s">
        <v>785</v>
      </c>
      <c r="F4901" t="s">
        <v>29</v>
      </c>
      <c r="G4901">
        <f>INDEX(Teams!$B$2:$B$50,MATCH(F4901,Teams!$A$2:$A$50,0))</f>
        <v>17</v>
      </c>
      <c r="H4901">
        <v>20</v>
      </c>
    </row>
    <row r="4902" spans="1:8" x14ac:dyDescent="0.2">
      <c r="A4902">
        <f t="array" ref="A4902">INDEX('All Matches'!$A$2:$A$25000,MATCH(B4902&amp;C4902&amp;G4902,'All Matches'!$C$2:$C$25000&amp;'All Matches'!$B$2:$B$25000&amp;'All Matches'!$E$2:$E$25000,0))</f>
        <v>1819292</v>
      </c>
      <c r="B4902">
        <f>INDEX(Teams!$B$2:$B$50,MATCH(D4902,Teams!$A$2:$A$50,0))</f>
        <v>11</v>
      </c>
      <c r="C4902" s="2">
        <v>43533</v>
      </c>
      <c r="D4902" t="s">
        <v>20</v>
      </c>
      <c r="E4902" t="s">
        <v>21</v>
      </c>
      <c r="F4902" t="s">
        <v>29</v>
      </c>
      <c r="G4902">
        <f>INDEX(Teams!$B$2:$B$50,MATCH(F4902,Teams!$A$2:$A$50,0))</f>
        <v>17</v>
      </c>
      <c r="H4902">
        <v>66</v>
      </c>
    </row>
    <row r="4903" spans="1:8" x14ac:dyDescent="0.2">
      <c r="A4903">
        <f t="array" ref="A4903">INDEX('All Matches'!$A$2:$A$25000,MATCH(B4903&amp;C4903&amp;G4903,'All Matches'!$C$2:$C$25000&amp;'All Matches'!$B$2:$B$25000&amp;'All Matches'!$E$2:$E$25000,0))</f>
        <v>1819293</v>
      </c>
      <c r="B4903">
        <f>INDEX(Teams!$B$2:$B$50,MATCH(D4903,Teams!$A$2:$A$50,0))</f>
        <v>18</v>
      </c>
      <c r="C4903" s="2">
        <v>43533</v>
      </c>
      <c r="D4903" t="s">
        <v>12</v>
      </c>
      <c r="E4903" t="s">
        <v>279</v>
      </c>
      <c r="F4903" t="s">
        <v>25</v>
      </c>
      <c r="G4903">
        <f>INDEX(Teams!$B$2:$B$50,MATCH(F4903,Teams!$A$2:$A$50,0))</f>
        <v>36</v>
      </c>
      <c r="H4903">
        <v>21</v>
      </c>
    </row>
    <row r="4904" spans="1:8" x14ac:dyDescent="0.2">
      <c r="A4904">
        <f t="array" ref="A4904">INDEX('All Matches'!$A$2:$A$25000,MATCH(B4904&amp;C4904&amp;G4904,'All Matches'!$C$2:$C$25000&amp;'All Matches'!$B$2:$B$25000&amp;'All Matches'!$E$2:$E$25000,0))</f>
        <v>1819293</v>
      </c>
      <c r="B4904">
        <f>INDEX(Teams!$B$2:$B$50,MATCH(D4904,Teams!$A$2:$A$50,0))</f>
        <v>18</v>
      </c>
      <c r="C4904" s="2">
        <v>43533</v>
      </c>
      <c r="D4904" t="s">
        <v>12</v>
      </c>
      <c r="E4904" t="s">
        <v>14</v>
      </c>
      <c r="F4904" t="s">
        <v>25</v>
      </c>
      <c r="G4904">
        <f>INDEX(Teams!$B$2:$B$50,MATCH(F4904,Teams!$A$2:$A$50,0))</f>
        <v>36</v>
      </c>
      <c r="H4904">
        <v>78</v>
      </c>
    </row>
    <row r="4905" spans="1:8" x14ac:dyDescent="0.2">
      <c r="A4905">
        <f t="array" ref="A4905">INDEX('All Matches'!$A$2:$A$25000,MATCH(B4905&amp;C4905&amp;G4905,'All Matches'!$C$2:$C$25000&amp;'All Matches'!$B$2:$B$25000&amp;'All Matches'!$E$2:$E$25000,0))</f>
        <v>1819293</v>
      </c>
      <c r="B4905">
        <f>INDEX(Teams!$B$2:$B$50,MATCH(D4905,Teams!$A$2:$A$50,0))</f>
        <v>18</v>
      </c>
      <c r="C4905" s="2">
        <v>43533</v>
      </c>
      <c r="D4905" t="s">
        <v>12</v>
      </c>
      <c r="E4905" t="s">
        <v>14</v>
      </c>
      <c r="F4905" t="s">
        <v>25</v>
      </c>
      <c r="G4905">
        <f>INDEX(Teams!$B$2:$B$50,MATCH(F4905,Teams!$A$2:$A$50,0))</f>
        <v>36</v>
      </c>
      <c r="H4905">
        <v>86</v>
      </c>
    </row>
    <row r="4906" spans="1:8" x14ac:dyDescent="0.2">
      <c r="A4906">
        <f t="array" ref="A4906">INDEX('All Matches'!$A$2:$A$25000,MATCH(B4906&amp;C4906&amp;G4906,'All Matches'!$C$2:$C$25000&amp;'All Matches'!$B$2:$B$25000&amp;'All Matches'!$E$2:$E$25000,0))</f>
        <v>1819293</v>
      </c>
      <c r="B4906">
        <f>INDEX(Teams!$B$2:$B$50,MATCH(D4906,Teams!$A$2:$A$50,0))</f>
        <v>36</v>
      </c>
      <c r="C4906" s="2">
        <v>43533</v>
      </c>
      <c r="D4906" t="s">
        <v>25</v>
      </c>
      <c r="E4906" t="s">
        <v>280</v>
      </c>
      <c r="F4906" t="s">
        <v>12</v>
      </c>
      <c r="G4906">
        <f>INDEX(Teams!$B$2:$B$50,MATCH(F4906,Teams!$A$2:$A$50,0))</f>
        <v>18</v>
      </c>
      <c r="H4906">
        <v>51</v>
      </c>
    </row>
    <row r="4907" spans="1:8" x14ac:dyDescent="0.2">
      <c r="A4907">
        <f t="array" ref="A4907">INDEX('All Matches'!$A$2:$A$25000,MATCH(B4907&amp;C4907&amp;G4907,'All Matches'!$C$2:$C$25000&amp;'All Matches'!$B$2:$B$25000&amp;'All Matches'!$E$2:$E$25000,0))</f>
        <v>1819294</v>
      </c>
      <c r="B4907">
        <f>INDEX(Teams!$B$2:$B$50,MATCH(D4907,Teams!$A$2:$A$50,0))</f>
        <v>22</v>
      </c>
      <c r="C4907" s="2">
        <v>43533</v>
      </c>
      <c r="D4907" t="s">
        <v>15</v>
      </c>
      <c r="E4907" t="s">
        <v>177</v>
      </c>
      <c r="F4907" t="s">
        <v>37</v>
      </c>
      <c r="G4907">
        <f>INDEX(Teams!$B$2:$B$50,MATCH(F4907,Teams!$A$2:$A$50,0))</f>
        <v>16</v>
      </c>
      <c r="H4907">
        <v>65</v>
      </c>
    </row>
    <row r="4908" spans="1:8" x14ac:dyDescent="0.2">
      <c r="A4908">
        <f t="array" ref="A4908">INDEX('All Matches'!$A$2:$A$25000,MATCH(B4908&amp;C4908&amp;G4908,'All Matches'!$C$2:$C$25000&amp;'All Matches'!$B$2:$B$25000&amp;'All Matches'!$E$2:$E$25000,0))</f>
        <v>1819294</v>
      </c>
      <c r="B4908">
        <f>INDEX(Teams!$B$2:$B$50,MATCH(D4908,Teams!$A$2:$A$50,0))</f>
        <v>22</v>
      </c>
      <c r="C4908" s="2">
        <v>43533</v>
      </c>
      <c r="D4908" t="s">
        <v>15</v>
      </c>
      <c r="E4908" t="s">
        <v>783</v>
      </c>
      <c r="F4908" t="s">
        <v>37</v>
      </c>
      <c r="G4908">
        <f>INDEX(Teams!$B$2:$B$50,MATCH(F4908,Teams!$A$2:$A$50,0))</f>
        <v>16</v>
      </c>
      <c r="H4908">
        <v>81</v>
      </c>
    </row>
    <row r="4909" spans="1:8" x14ac:dyDescent="0.2">
      <c r="A4909">
        <f t="array" ref="A4909">INDEX('All Matches'!$A$2:$A$25000,MATCH(B4909&amp;C4909&amp;G4909,'All Matches'!$C$2:$C$25000&amp;'All Matches'!$B$2:$B$25000&amp;'All Matches'!$E$2:$E$25000,0))</f>
        <v>1819294</v>
      </c>
      <c r="B4909">
        <f>INDEX(Teams!$B$2:$B$50,MATCH(D4909,Teams!$A$2:$A$50,0))</f>
        <v>22</v>
      </c>
      <c r="C4909" s="2">
        <v>43533</v>
      </c>
      <c r="D4909" t="s">
        <v>15</v>
      </c>
      <c r="E4909" t="s">
        <v>783</v>
      </c>
      <c r="F4909" t="s">
        <v>37</v>
      </c>
      <c r="G4909">
        <f>INDEX(Teams!$B$2:$B$50,MATCH(F4909,Teams!$A$2:$A$50,0))</f>
        <v>16</v>
      </c>
      <c r="H4909">
        <v>84</v>
      </c>
    </row>
    <row r="4910" spans="1:8" x14ac:dyDescent="0.2">
      <c r="A4910">
        <f t="array" ref="A4910">INDEX('All Matches'!$A$2:$A$25000,MATCH(B4910&amp;C4910&amp;G4910,'All Matches'!$C$2:$C$25000&amp;'All Matches'!$B$2:$B$25000&amp;'All Matches'!$E$2:$E$25000,0))</f>
        <v>1819294</v>
      </c>
      <c r="B4910">
        <f>INDEX(Teams!$B$2:$B$50,MATCH(D4910,Teams!$A$2:$A$50,0))</f>
        <v>16</v>
      </c>
      <c r="C4910" s="2">
        <v>43533</v>
      </c>
      <c r="D4910" t="s">
        <v>37</v>
      </c>
      <c r="E4910" t="s">
        <v>95</v>
      </c>
      <c r="F4910" t="s">
        <v>15</v>
      </c>
      <c r="G4910">
        <f>INDEX(Teams!$B$2:$B$50,MATCH(F4910,Teams!$A$2:$A$50,0))</f>
        <v>22</v>
      </c>
      <c r="H4910">
        <v>18</v>
      </c>
    </row>
    <row r="4911" spans="1:8" x14ac:dyDescent="0.2">
      <c r="A4911">
        <f t="array" ref="A4911">INDEX('All Matches'!$A$2:$A$25000,MATCH(B4911&amp;C4911&amp;G4911,'All Matches'!$C$2:$C$25000&amp;'All Matches'!$B$2:$B$25000&amp;'All Matches'!$E$2:$E$25000,0))</f>
        <v>1819294</v>
      </c>
      <c r="B4911">
        <f>INDEX(Teams!$B$2:$B$50,MATCH(D4911,Teams!$A$2:$A$50,0))</f>
        <v>16</v>
      </c>
      <c r="C4911" s="2">
        <v>43533</v>
      </c>
      <c r="D4911" t="s">
        <v>37</v>
      </c>
      <c r="E4911" t="s">
        <v>39</v>
      </c>
      <c r="F4911" t="s">
        <v>15</v>
      </c>
      <c r="G4911">
        <f>INDEX(Teams!$B$2:$B$50,MATCH(F4911,Teams!$A$2:$A$50,0))</f>
        <v>22</v>
      </c>
      <c r="H4911">
        <v>32</v>
      </c>
    </row>
    <row r="4912" spans="1:8" x14ac:dyDescent="0.2">
      <c r="A4912">
        <f t="array" ref="A4912">INDEX('All Matches'!$A$2:$A$25000,MATCH(B4912&amp;C4912&amp;G4912,'All Matches'!$C$2:$C$25000&amp;'All Matches'!$B$2:$B$25000&amp;'All Matches'!$E$2:$E$25000,0))</f>
        <v>1819295</v>
      </c>
      <c r="B4912">
        <f>INDEX(Teams!$B$2:$B$50,MATCH(D4912,Teams!$A$2:$A$50,0))</f>
        <v>23</v>
      </c>
      <c r="C4912" s="2">
        <v>43533</v>
      </c>
      <c r="D4912" t="s">
        <v>50</v>
      </c>
      <c r="E4912" t="s">
        <v>278</v>
      </c>
      <c r="F4912" t="s">
        <v>17</v>
      </c>
      <c r="G4912">
        <f>INDEX(Teams!$B$2:$B$50,MATCH(F4912,Teams!$A$2:$A$50,0))</f>
        <v>26</v>
      </c>
      <c r="H4912">
        <v>76</v>
      </c>
    </row>
    <row r="4913" spans="1:10" x14ac:dyDescent="0.2">
      <c r="A4913">
        <f t="array" ref="A4913">INDEX('All Matches'!$A$2:$A$25000,MATCH(B4913&amp;C4913&amp;G4913,'All Matches'!$C$2:$C$25000&amp;'All Matches'!$B$2:$B$25000&amp;'All Matches'!$E$2:$E$25000,0))</f>
        <v>1819295</v>
      </c>
      <c r="B4913">
        <f>INDEX(Teams!$B$2:$B$50,MATCH(D4913,Teams!$A$2:$A$50,0))</f>
        <v>23</v>
      </c>
      <c r="C4913" s="2">
        <v>43533</v>
      </c>
      <c r="D4913" t="s">
        <v>50</v>
      </c>
      <c r="E4913" t="s">
        <v>238</v>
      </c>
      <c r="F4913" t="s">
        <v>17</v>
      </c>
      <c r="G4913">
        <f>INDEX(Teams!$B$2:$B$50,MATCH(F4913,Teams!$A$2:$A$50,0))</f>
        <v>26</v>
      </c>
      <c r="H4913">
        <v>81</v>
      </c>
    </row>
    <row r="4914" spans="1:10" x14ac:dyDescent="0.2">
      <c r="A4914">
        <f t="array" ref="A4914">INDEX('All Matches'!$A$2:$A$25000,MATCH(B4914&amp;C4914&amp;G4914,'All Matches'!$C$2:$C$25000&amp;'All Matches'!$B$2:$B$25000&amp;'All Matches'!$E$2:$E$25000,0))</f>
        <v>1819295</v>
      </c>
      <c r="B4914">
        <f>INDEX(Teams!$B$2:$B$50,MATCH(D4914,Teams!$A$2:$A$50,0))</f>
        <v>26</v>
      </c>
      <c r="C4914" s="2">
        <v>43533</v>
      </c>
      <c r="D4914" t="s">
        <v>17</v>
      </c>
      <c r="E4914" t="s">
        <v>56</v>
      </c>
      <c r="F4914" t="s">
        <v>50</v>
      </c>
      <c r="G4914">
        <f>INDEX(Teams!$B$2:$B$50,MATCH(F4914,Teams!$A$2:$A$50,0))</f>
        <v>23</v>
      </c>
      <c r="H4914">
        <v>26</v>
      </c>
    </row>
    <row r="4915" spans="1:10" x14ac:dyDescent="0.2">
      <c r="A4915">
        <f t="array" ref="A4915">INDEX('All Matches'!$A$2:$A$25000,MATCH(B4915&amp;C4915&amp;G4915,'All Matches'!$C$2:$C$25000&amp;'All Matches'!$B$2:$B$25000&amp;'All Matches'!$E$2:$E$25000,0))</f>
        <v>1819296</v>
      </c>
      <c r="B4915">
        <f>INDEX(Teams!$B$2:$B$50,MATCH(D4915,Teams!$A$2:$A$50,0))</f>
        <v>20</v>
      </c>
      <c r="C4915" s="2">
        <v>43533</v>
      </c>
      <c r="D4915" t="s">
        <v>45</v>
      </c>
      <c r="E4915" t="s">
        <v>46</v>
      </c>
      <c r="F4915" t="s">
        <v>32</v>
      </c>
      <c r="G4915">
        <f>INDEX(Teams!$B$2:$B$50,MATCH(F4915,Teams!$A$2:$A$50,0))</f>
        <v>27</v>
      </c>
      <c r="H4915">
        <v>46</v>
      </c>
    </row>
    <row r="4916" spans="1:10" x14ac:dyDescent="0.2">
      <c r="A4916">
        <f t="array" ref="A4916">INDEX('All Matches'!$A$2:$A$25000,MATCH(B4916&amp;C4916&amp;G4916,'All Matches'!$C$2:$C$25000&amp;'All Matches'!$B$2:$B$25000&amp;'All Matches'!$E$2:$E$25000,0))</f>
        <v>1819296</v>
      </c>
      <c r="B4916">
        <f>INDEX(Teams!$B$2:$B$50,MATCH(D4916,Teams!$A$2:$A$50,0))</f>
        <v>20</v>
      </c>
      <c r="C4916" s="2">
        <v>43533</v>
      </c>
      <c r="D4916" t="s">
        <v>45</v>
      </c>
      <c r="E4916" t="s">
        <v>46</v>
      </c>
      <c r="F4916" t="s">
        <v>32</v>
      </c>
      <c r="G4916">
        <f>INDEX(Teams!$B$2:$B$50,MATCH(F4916,Teams!$A$2:$A$50,0))</f>
        <v>27</v>
      </c>
      <c r="H4916">
        <v>50</v>
      </c>
    </row>
    <row r="4917" spans="1:10" x14ac:dyDescent="0.2">
      <c r="A4917">
        <f t="array" ref="A4917">INDEX('All Matches'!$A$2:$A$25000,MATCH(B4917&amp;C4917&amp;G4917,'All Matches'!$C$2:$C$25000&amp;'All Matches'!$B$2:$B$25000&amp;'All Matches'!$E$2:$E$25000,0))</f>
        <v>1819296</v>
      </c>
      <c r="B4917">
        <f>INDEX(Teams!$B$2:$B$50,MATCH(D4917,Teams!$A$2:$A$50,0))</f>
        <v>20</v>
      </c>
      <c r="C4917" s="2">
        <v>43533</v>
      </c>
      <c r="D4917" t="s">
        <v>45</v>
      </c>
      <c r="E4917" t="s">
        <v>46</v>
      </c>
      <c r="F4917" t="s">
        <v>32</v>
      </c>
      <c r="G4917">
        <f>INDEX(Teams!$B$2:$B$50,MATCH(F4917,Teams!$A$2:$A$50,0))</f>
        <v>27</v>
      </c>
      <c r="H4917">
        <v>59</v>
      </c>
    </row>
    <row r="4918" spans="1:10" x14ac:dyDescent="0.2">
      <c r="A4918">
        <f t="array" ref="A4918">INDEX('All Matches'!$A$2:$A$25000,MATCH(B4918&amp;C4918&amp;G4918,'All Matches'!$C$2:$C$25000&amp;'All Matches'!$B$2:$B$25000&amp;'All Matches'!$E$2:$E$25000,0))</f>
        <v>1819296</v>
      </c>
      <c r="B4918">
        <f>INDEX(Teams!$B$2:$B$50,MATCH(D4918,Teams!$A$2:$A$50,0))</f>
        <v>27</v>
      </c>
      <c r="C4918" s="2">
        <v>43533</v>
      </c>
      <c r="D4918" t="s">
        <v>32</v>
      </c>
      <c r="E4918" t="s">
        <v>165</v>
      </c>
      <c r="F4918" t="s">
        <v>45</v>
      </c>
      <c r="G4918">
        <f>INDEX(Teams!$B$2:$B$50,MATCH(F4918,Teams!$A$2:$A$50,0))</f>
        <v>20</v>
      </c>
      <c r="H4918">
        <v>66</v>
      </c>
    </row>
    <row r="4919" spans="1:10" x14ac:dyDescent="0.2">
      <c r="A4919">
        <f t="array" ref="A4919">INDEX('All Matches'!$A$2:$A$25000,MATCH(B4919&amp;C4919&amp;G4919,'All Matches'!$C$2:$C$25000&amp;'All Matches'!$B$2:$B$25000&amp;'All Matches'!$E$2:$E$25000,0))</f>
        <v>1819297</v>
      </c>
      <c r="B4919">
        <f>INDEX(Teams!$B$2:$B$50,MATCH(D4919,Teams!$A$2:$A$50,0))</f>
        <v>19</v>
      </c>
      <c r="C4919" s="2">
        <v>43534</v>
      </c>
      <c r="D4919" t="s">
        <v>40</v>
      </c>
      <c r="E4919" t="s">
        <v>93</v>
      </c>
      <c r="F4919" t="s">
        <v>64</v>
      </c>
      <c r="G4919">
        <f>INDEX(Teams!$B$2:$B$50,MATCH(F4919,Teams!$A$2:$A$50,0))</f>
        <v>13</v>
      </c>
      <c r="H4919">
        <v>19</v>
      </c>
    </row>
    <row r="4920" spans="1:10" x14ac:dyDescent="0.2">
      <c r="A4920">
        <f t="array" ref="A4920">INDEX('All Matches'!$A$2:$A$25000,MATCH(B4920&amp;C4920&amp;G4920,'All Matches'!$C$2:$C$25000&amp;'All Matches'!$B$2:$B$25000&amp;'All Matches'!$E$2:$E$25000,0))</f>
        <v>1819297</v>
      </c>
      <c r="B4920">
        <f>INDEX(Teams!$B$2:$B$50,MATCH(D4920,Teams!$A$2:$A$50,0))</f>
        <v>19</v>
      </c>
      <c r="C4920" s="2">
        <v>43534</v>
      </c>
      <c r="D4920" t="s">
        <v>40</v>
      </c>
      <c r="E4920" t="s">
        <v>93</v>
      </c>
      <c r="F4920" t="s">
        <v>64</v>
      </c>
      <c r="G4920">
        <f>INDEX(Teams!$B$2:$B$50,MATCH(F4920,Teams!$A$2:$A$50,0))</f>
        <v>13</v>
      </c>
      <c r="H4920">
        <v>67</v>
      </c>
    </row>
    <row r="4921" spans="1:10" x14ac:dyDescent="0.2">
      <c r="A4921">
        <f t="array" ref="A4921">INDEX('All Matches'!$A$2:$A$25000,MATCH(B4921&amp;C4921&amp;G4921,'All Matches'!$C$2:$C$25000&amp;'All Matches'!$B$2:$B$25000&amp;'All Matches'!$E$2:$E$25000,0))</f>
        <v>1819297</v>
      </c>
      <c r="B4921">
        <f>INDEX(Teams!$B$2:$B$50,MATCH(D4921,Teams!$A$2:$A$50,0))</f>
        <v>19</v>
      </c>
      <c r="C4921" s="2">
        <v>43534</v>
      </c>
      <c r="D4921" t="s">
        <v>40</v>
      </c>
      <c r="E4921" t="s">
        <v>43</v>
      </c>
      <c r="F4921" t="s">
        <v>64</v>
      </c>
      <c r="G4921">
        <f>INDEX(Teams!$B$2:$B$50,MATCH(F4921,Teams!$A$2:$A$50,0))</f>
        <v>13</v>
      </c>
      <c r="H4921">
        <v>29</v>
      </c>
    </row>
    <row r="4922" spans="1:10" x14ac:dyDescent="0.2">
      <c r="A4922">
        <f t="array" ref="A4922">INDEX('All Matches'!$A$2:$A$25000,MATCH(B4922&amp;C4922&amp;G4922,'All Matches'!$C$2:$C$25000&amp;'All Matches'!$B$2:$B$25000&amp;'All Matches'!$E$2:$E$25000,0))</f>
        <v>1819297</v>
      </c>
      <c r="B4922">
        <f>INDEX(Teams!$B$2:$B$50,MATCH(D4922,Teams!$A$2:$A$50,0))</f>
        <v>19</v>
      </c>
      <c r="C4922" s="2">
        <v>43534</v>
      </c>
      <c r="D4922" t="s">
        <v>40</v>
      </c>
      <c r="E4922" t="s">
        <v>43</v>
      </c>
      <c r="F4922" t="s">
        <v>64</v>
      </c>
      <c r="G4922">
        <f>INDEX(Teams!$B$2:$B$50,MATCH(F4922,Teams!$A$2:$A$50,0))</f>
        <v>13</v>
      </c>
      <c r="H4922">
        <v>90</v>
      </c>
    </row>
    <row r="4923" spans="1:10" x14ac:dyDescent="0.2">
      <c r="A4923">
        <f t="array" ref="A4923">INDEX('All Matches'!$A$2:$A$25000,MATCH(B4923&amp;C4923&amp;G4923,'All Matches'!$C$2:$C$25000&amp;'All Matches'!$B$2:$B$25000&amp;'All Matches'!$E$2:$E$25000,0))</f>
        <v>1819297</v>
      </c>
      <c r="B4923">
        <f>INDEX(Teams!$B$2:$B$50,MATCH(D4923,Teams!$A$2:$A$50,0))</f>
        <v>13</v>
      </c>
      <c r="C4923" s="2">
        <v>43534</v>
      </c>
      <c r="D4923" t="s">
        <v>64</v>
      </c>
      <c r="E4923" t="s">
        <v>281</v>
      </c>
      <c r="F4923" t="s">
        <v>40</v>
      </c>
      <c r="G4923">
        <f>INDEX(Teams!$B$2:$B$50,MATCH(F4923,Teams!$A$2:$A$50,0))</f>
        <v>19</v>
      </c>
      <c r="H4923">
        <v>6</v>
      </c>
    </row>
    <row r="4924" spans="1:10" x14ac:dyDescent="0.2">
      <c r="A4924">
        <f t="array" ref="A4924">INDEX('All Matches'!$A$2:$A$25000,MATCH(B4924&amp;C4924&amp;G4924,'All Matches'!$C$2:$C$25000&amp;'All Matches'!$B$2:$B$25000&amp;'All Matches'!$E$2:$E$25000,0))</f>
        <v>1819297</v>
      </c>
      <c r="B4924">
        <f>INDEX(Teams!$B$2:$B$50,MATCH(D4924,Teams!$A$2:$A$50,0))</f>
        <v>13</v>
      </c>
      <c r="C4924" s="2">
        <v>43534</v>
      </c>
      <c r="D4924" t="s">
        <v>64</v>
      </c>
      <c r="E4924" t="s">
        <v>139</v>
      </c>
      <c r="F4924" t="s">
        <v>40</v>
      </c>
      <c r="G4924">
        <f>INDEX(Teams!$B$2:$B$50,MATCH(F4924,Teams!$A$2:$A$50,0))</f>
        <v>19</v>
      </c>
      <c r="H4924">
        <v>90</v>
      </c>
    </row>
    <row r="4925" spans="1:10" x14ac:dyDescent="0.2">
      <c r="A4925">
        <f t="array" ref="A4925">INDEX('All Matches'!$A$2:$A$25000,MATCH(B4925&amp;C4925&amp;G4925,'All Matches'!$C$2:$C$25000&amp;'All Matches'!$B$2:$B$25000&amp;'All Matches'!$E$2:$E$25000,0))</f>
        <v>1819298</v>
      </c>
      <c r="B4925">
        <f>INDEX(Teams!$B$2:$B$50,MATCH(D4925,Teams!$A$2:$A$50,0))</f>
        <v>14</v>
      </c>
      <c r="C4925" s="2">
        <v>43534</v>
      </c>
      <c r="D4925" t="s">
        <v>27</v>
      </c>
      <c r="E4925" t="s">
        <v>369</v>
      </c>
      <c r="F4925" t="s">
        <v>35</v>
      </c>
      <c r="G4925">
        <f>INDEX(Teams!$B$2:$B$50,MATCH(F4925,Teams!$A$2:$A$50,0))</f>
        <v>42</v>
      </c>
      <c r="H4925">
        <v>90</v>
      </c>
    </row>
    <row r="4926" spans="1:10" x14ac:dyDescent="0.2">
      <c r="A4926">
        <f t="array" ref="A4926">INDEX('All Matches'!$A$2:$A$25000,MATCH(B4926&amp;C4926&amp;G4926,'All Matches'!$C$2:$C$25000&amp;'All Matches'!$B$2:$B$25000&amp;'All Matches'!$E$2:$E$25000,0))</f>
        <v>1819298</v>
      </c>
      <c r="B4926">
        <f>INDEX(Teams!$B$2:$B$50,MATCH(D4926,Teams!$A$2:$A$50,0))</f>
        <v>42</v>
      </c>
      <c r="C4926" s="2">
        <v>43534</v>
      </c>
      <c r="D4926" t="s">
        <v>35</v>
      </c>
      <c r="E4926" t="s">
        <v>38</v>
      </c>
      <c r="F4926" t="s">
        <v>27</v>
      </c>
      <c r="G4926">
        <f>INDEX(Teams!$B$2:$B$50,MATCH(F4926,Teams!$A$2:$A$50,0))</f>
        <v>14</v>
      </c>
      <c r="H4926">
        <v>56</v>
      </c>
    </row>
    <row r="4927" spans="1:10" x14ac:dyDescent="0.2">
      <c r="A4927">
        <f t="array" ref="A4927">INDEX('All Matches'!$A$2:$A$25000,MATCH(B4927&amp;C4927&amp;G4927,'All Matches'!$C$2:$C$25000&amp;'All Matches'!$B$2:$B$25000&amp;'All Matches'!$E$2:$E$25000,0))</f>
        <v>1819299</v>
      </c>
      <c r="B4927">
        <f>INDEX(Teams!$B$2:$B$50,MATCH(D4927,Teams!$A$2:$A$50,0))</f>
        <v>10</v>
      </c>
      <c r="C4927" s="2">
        <v>43534</v>
      </c>
      <c r="D4927" t="s">
        <v>47</v>
      </c>
      <c r="E4927" t="s">
        <v>115</v>
      </c>
      <c r="F4927" t="s">
        <v>10</v>
      </c>
      <c r="G4927">
        <f>INDEX(Teams!$B$2:$B$50,MATCH(F4927,Teams!$A$2:$A$50,0))</f>
        <v>21</v>
      </c>
      <c r="H4927">
        <v>12</v>
      </c>
    </row>
    <row r="4928" spans="1:10" x14ac:dyDescent="0.2">
      <c r="A4928">
        <f t="array" ref="A4928">INDEX('All Matches'!$A$2:$A$25000,MATCH(B4928&amp;C4928&amp;G4928,'All Matches'!$C$2:$C$25000&amp;'All Matches'!$B$2:$B$25000&amp;'All Matches'!$E$2:$E$25000,0))</f>
        <v>1819299</v>
      </c>
      <c r="B4928">
        <f>INDEX(Teams!$B$2:$B$50,MATCH(D4928,Teams!$A$2:$A$50,0))</f>
        <v>10</v>
      </c>
      <c r="C4928" s="2">
        <v>43534</v>
      </c>
      <c r="D4928" t="s">
        <v>47</v>
      </c>
      <c r="E4928" t="s">
        <v>103</v>
      </c>
      <c r="F4928" t="s">
        <v>10</v>
      </c>
      <c r="G4928">
        <f>INDEX(Teams!$B$2:$B$50,MATCH(F4928,Teams!$A$2:$A$50,0))</f>
        <v>21</v>
      </c>
      <c r="H4928">
        <v>69</v>
      </c>
      <c r="J4928">
        <v>1</v>
      </c>
    </row>
    <row r="4929" spans="1:10" x14ac:dyDescent="0.2">
      <c r="A4929">
        <f t="array" ref="A4929">INDEX('All Matches'!$A$2:$A$25000,MATCH(B4929&amp;C4929&amp;G4929,'All Matches'!$C$2:$C$25000&amp;'All Matches'!$B$2:$B$25000&amp;'All Matches'!$E$2:$E$25000,0))</f>
        <v>1819300</v>
      </c>
      <c r="B4929">
        <f>INDEX(Teams!$B$2:$B$50,MATCH(D4929,Teams!$A$2:$A$50,0))</f>
        <v>22</v>
      </c>
      <c r="C4929" s="2">
        <v>43540</v>
      </c>
      <c r="D4929" t="s">
        <v>15</v>
      </c>
      <c r="E4929" t="s">
        <v>177</v>
      </c>
      <c r="F4929" t="s">
        <v>20</v>
      </c>
      <c r="G4929">
        <f>INDEX(Teams!$B$2:$B$50,MATCH(F4929,Teams!$A$2:$A$50,0))</f>
        <v>11</v>
      </c>
      <c r="H4929">
        <v>45</v>
      </c>
    </row>
    <row r="4930" spans="1:10" x14ac:dyDescent="0.2">
      <c r="A4930">
        <f t="array" ref="A4930">INDEX('All Matches'!$A$2:$A$25000,MATCH(B4930&amp;C4930&amp;G4930,'All Matches'!$C$2:$C$25000&amp;'All Matches'!$B$2:$B$25000&amp;'All Matches'!$E$2:$E$25000,0))</f>
        <v>1819300</v>
      </c>
      <c r="B4930">
        <f>INDEX(Teams!$B$2:$B$50,MATCH(D4930,Teams!$A$2:$A$50,0))</f>
        <v>22</v>
      </c>
      <c r="C4930" s="2">
        <v>43540</v>
      </c>
      <c r="D4930" t="s">
        <v>15</v>
      </c>
      <c r="E4930" t="s">
        <v>255</v>
      </c>
      <c r="F4930" t="s">
        <v>20</v>
      </c>
      <c r="G4930">
        <f>INDEX(Teams!$B$2:$B$50,MATCH(F4930,Teams!$A$2:$A$50,0))</f>
        <v>11</v>
      </c>
      <c r="H4930">
        <v>90</v>
      </c>
    </row>
    <row r="4931" spans="1:10" x14ac:dyDescent="0.2">
      <c r="A4931">
        <f t="array" ref="A4931">INDEX('All Matches'!$A$2:$A$25000,MATCH(B4931&amp;C4931&amp;G4931,'All Matches'!$C$2:$C$25000&amp;'All Matches'!$B$2:$B$25000&amp;'All Matches'!$E$2:$E$25000,0))</f>
        <v>1819301</v>
      </c>
      <c r="B4931">
        <f>INDEX(Teams!$B$2:$B$50,MATCH(D4931,Teams!$A$2:$A$50,0))</f>
        <v>13</v>
      </c>
      <c r="C4931" s="2">
        <v>43540</v>
      </c>
      <c r="D4931" t="s">
        <v>64</v>
      </c>
      <c r="E4931" t="s">
        <v>228</v>
      </c>
      <c r="F4931" t="s">
        <v>12</v>
      </c>
      <c r="G4931">
        <f>INDEX(Teams!$B$2:$B$50,MATCH(F4931,Teams!$A$2:$A$50,0))</f>
        <v>18</v>
      </c>
      <c r="H4931">
        <v>38</v>
      </c>
    </row>
    <row r="4932" spans="1:10" x14ac:dyDescent="0.2">
      <c r="A4932">
        <f t="array" ref="A4932">INDEX('All Matches'!$A$2:$A$25000,MATCH(B4932&amp;C4932&amp;G4932,'All Matches'!$C$2:$C$25000&amp;'All Matches'!$B$2:$B$25000&amp;'All Matches'!$E$2:$E$25000,0))</f>
        <v>1819301</v>
      </c>
      <c r="B4932">
        <f>INDEX(Teams!$B$2:$B$50,MATCH(D4932,Teams!$A$2:$A$50,0))</f>
        <v>18</v>
      </c>
      <c r="C4932" s="2">
        <v>43540</v>
      </c>
      <c r="D4932" t="s">
        <v>12</v>
      </c>
      <c r="E4932" t="s">
        <v>53</v>
      </c>
      <c r="F4932" t="s">
        <v>64</v>
      </c>
      <c r="G4932">
        <f>INDEX(Teams!$B$2:$B$50,MATCH(F4932,Teams!$A$2:$A$50,0))</f>
        <v>13</v>
      </c>
      <c r="H4932">
        <v>33</v>
      </c>
    </row>
    <row r="4933" spans="1:10" x14ac:dyDescent="0.2">
      <c r="A4933">
        <f t="array" ref="A4933">INDEX('All Matches'!$A$2:$A$25000,MATCH(B4933&amp;C4933&amp;G4933,'All Matches'!$C$2:$C$25000&amp;'All Matches'!$B$2:$B$25000&amp;'All Matches'!$E$2:$E$25000,0))</f>
        <v>1819301</v>
      </c>
      <c r="B4933">
        <f>INDEX(Teams!$B$2:$B$50,MATCH(D4933,Teams!$A$2:$A$50,0))</f>
        <v>18</v>
      </c>
      <c r="C4933" s="2">
        <v>43540</v>
      </c>
      <c r="D4933" t="s">
        <v>12</v>
      </c>
      <c r="E4933" t="s">
        <v>242</v>
      </c>
      <c r="F4933" t="s">
        <v>64</v>
      </c>
      <c r="G4933">
        <f>INDEX(Teams!$B$2:$B$50,MATCH(F4933,Teams!$A$2:$A$50,0))</f>
        <v>13</v>
      </c>
      <c r="H4933">
        <v>90</v>
      </c>
    </row>
    <row r="4934" spans="1:10" x14ac:dyDescent="0.2">
      <c r="A4934">
        <f t="array" ref="A4934">INDEX('All Matches'!$A$2:$A$25000,MATCH(B4934&amp;C4934&amp;G4934,'All Matches'!$C$2:$C$25000&amp;'All Matches'!$B$2:$B$25000&amp;'All Matches'!$E$2:$E$25000,0))</f>
        <v>1819302</v>
      </c>
      <c r="B4934">
        <f>INDEX(Teams!$B$2:$B$50,MATCH(D4934,Teams!$A$2:$A$50,0))</f>
        <v>29</v>
      </c>
      <c r="C4934" s="2">
        <v>43540</v>
      </c>
      <c r="D4934" t="s">
        <v>42</v>
      </c>
      <c r="E4934" t="s">
        <v>261</v>
      </c>
      <c r="F4934" t="s">
        <v>29</v>
      </c>
      <c r="G4934">
        <f>INDEX(Teams!$B$2:$B$50,MATCH(F4934,Teams!$A$2:$A$50,0))</f>
        <v>17</v>
      </c>
      <c r="H4934">
        <v>15</v>
      </c>
      <c r="J4934">
        <v>1</v>
      </c>
    </row>
    <row r="4935" spans="1:10" x14ac:dyDescent="0.2">
      <c r="A4935">
        <f t="array" ref="A4935">INDEX('All Matches'!$A$2:$A$25000,MATCH(B4935&amp;C4935&amp;G4935,'All Matches'!$C$2:$C$25000&amp;'All Matches'!$B$2:$B$25000&amp;'All Matches'!$E$2:$E$25000,0))</f>
        <v>1819302</v>
      </c>
      <c r="B4935">
        <f>INDEX(Teams!$B$2:$B$50,MATCH(D4935,Teams!$A$2:$A$50,0))</f>
        <v>29</v>
      </c>
      <c r="C4935" s="2">
        <v>43540</v>
      </c>
      <c r="D4935" t="s">
        <v>42</v>
      </c>
      <c r="E4935" t="s">
        <v>282</v>
      </c>
      <c r="F4935" t="s">
        <v>29</v>
      </c>
      <c r="G4935">
        <f>INDEX(Teams!$B$2:$B$50,MATCH(F4935,Teams!$A$2:$A$50,0))</f>
        <v>17</v>
      </c>
      <c r="H4935">
        <v>75</v>
      </c>
    </row>
    <row r="4936" spans="1:10" x14ac:dyDescent="0.2">
      <c r="A4936">
        <f t="array" ref="A4936">INDEX('All Matches'!$A$2:$A$25000,MATCH(B4936&amp;C4936&amp;G4936,'All Matches'!$C$2:$C$25000&amp;'All Matches'!$B$2:$B$25000&amp;'All Matches'!$E$2:$E$25000,0))</f>
        <v>1819302</v>
      </c>
      <c r="B4936">
        <f>INDEX(Teams!$B$2:$B$50,MATCH(D4936,Teams!$A$2:$A$50,0))</f>
        <v>29</v>
      </c>
      <c r="C4936" s="2">
        <v>43540</v>
      </c>
      <c r="D4936" t="s">
        <v>42</v>
      </c>
      <c r="E4936" t="s">
        <v>794</v>
      </c>
      <c r="F4936" t="s">
        <v>29</v>
      </c>
      <c r="G4936">
        <f>INDEX(Teams!$B$2:$B$50,MATCH(F4936,Teams!$A$2:$A$50,0))</f>
        <v>17</v>
      </c>
      <c r="H4936">
        <v>84</v>
      </c>
    </row>
    <row r="4937" spans="1:10" x14ac:dyDescent="0.2">
      <c r="A4937">
        <f t="array" ref="A4937">INDEX('All Matches'!$A$2:$A$25000,MATCH(B4937&amp;C4937&amp;G4937,'All Matches'!$C$2:$C$25000&amp;'All Matches'!$B$2:$B$25000&amp;'All Matches'!$E$2:$E$25000,0))</f>
        <v>1819302</v>
      </c>
      <c r="B4937">
        <f>INDEX(Teams!$B$2:$B$50,MATCH(D4937,Teams!$A$2:$A$50,0))</f>
        <v>29</v>
      </c>
      <c r="C4937" s="2">
        <v>43540</v>
      </c>
      <c r="D4937" t="s">
        <v>42</v>
      </c>
      <c r="E4937" t="s">
        <v>794</v>
      </c>
      <c r="F4937" t="s">
        <v>29</v>
      </c>
      <c r="G4937">
        <f>INDEX(Teams!$B$2:$B$50,MATCH(F4937,Teams!$A$2:$A$50,0))</f>
        <v>17</v>
      </c>
      <c r="H4937">
        <v>90</v>
      </c>
    </row>
    <row r="4938" spans="1:10" x14ac:dyDescent="0.2">
      <c r="A4938">
        <f t="array" ref="A4938">INDEX('All Matches'!$A$2:$A$25000,MATCH(B4938&amp;C4938&amp;G4938,'All Matches'!$C$2:$C$25000&amp;'All Matches'!$B$2:$B$25000&amp;'All Matches'!$E$2:$E$25000,0))</f>
        <v>1819302</v>
      </c>
      <c r="B4938">
        <f>INDEX(Teams!$B$2:$B$50,MATCH(D4938,Teams!$A$2:$A$50,0))</f>
        <v>17</v>
      </c>
      <c r="C4938" s="2">
        <v>43540</v>
      </c>
      <c r="D4938" t="s">
        <v>29</v>
      </c>
      <c r="E4938" t="s">
        <v>283</v>
      </c>
      <c r="F4938" t="s">
        <v>42</v>
      </c>
      <c r="G4938">
        <f>INDEX(Teams!$B$2:$B$50,MATCH(F4938,Teams!$A$2:$A$50,0))</f>
        <v>29</v>
      </c>
      <c r="H4938">
        <v>17</v>
      </c>
    </row>
    <row r="4939" spans="1:10" x14ac:dyDescent="0.2">
      <c r="A4939">
        <f t="array" ref="A4939">INDEX('All Matches'!$A$2:$A$25000,MATCH(B4939&amp;C4939&amp;G4939,'All Matches'!$C$2:$C$25000&amp;'All Matches'!$B$2:$B$25000&amp;'All Matches'!$E$2:$E$25000,0))</f>
        <v>1819302</v>
      </c>
      <c r="B4939">
        <f>INDEX(Teams!$B$2:$B$50,MATCH(D4939,Teams!$A$2:$A$50,0))</f>
        <v>17</v>
      </c>
      <c r="C4939" s="2">
        <v>43540</v>
      </c>
      <c r="D4939" t="s">
        <v>29</v>
      </c>
      <c r="E4939" t="s">
        <v>284</v>
      </c>
      <c r="F4939" t="s">
        <v>42</v>
      </c>
      <c r="G4939">
        <f>INDEX(Teams!$B$2:$B$50,MATCH(F4939,Teams!$A$2:$A$50,0))</f>
        <v>29</v>
      </c>
      <c r="H4939">
        <v>30</v>
      </c>
    </row>
    <row r="4940" spans="1:10" x14ac:dyDescent="0.2">
      <c r="A4940">
        <f t="array" ref="A4940">INDEX('All Matches'!$A$2:$A$25000,MATCH(B4940&amp;C4940&amp;G4940,'All Matches'!$C$2:$C$25000&amp;'All Matches'!$B$2:$B$25000&amp;'All Matches'!$E$2:$E$25000,0))</f>
        <v>1819302</v>
      </c>
      <c r="B4940">
        <f>INDEX(Teams!$B$2:$B$50,MATCH(D4940,Teams!$A$2:$A$50,0))</f>
        <v>17</v>
      </c>
      <c r="C4940" s="2">
        <v>43540</v>
      </c>
      <c r="D4940" t="s">
        <v>29</v>
      </c>
      <c r="E4940" t="s">
        <v>284</v>
      </c>
      <c r="F4940" t="s">
        <v>42</v>
      </c>
      <c r="G4940">
        <f>INDEX(Teams!$B$2:$B$50,MATCH(F4940,Teams!$A$2:$A$50,0))</f>
        <v>29</v>
      </c>
      <c r="H4940">
        <v>65</v>
      </c>
    </row>
    <row r="4941" spans="1:10" x14ac:dyDescent="0.2">
      <c r="A4941">
        <f t="array" ref="A4941">INDEX('All Matches'!$A$2:$A$25000,MATCH(B4941&amp;C4941&amp;G4941,'All Matches'!$C$2:$C$25000&amp;'All Matches'!$B$2:$B$25000&amp;'All Matches'!$E$2:$E$25000,0))</f>
        <v>1819300</v>
      </c>
      <c r="B4941">
        <f>INDEX(Teams!$B$2:$B$50,MATCH(D4941,Teams!$A$2:$A$50,0))</f>
        <v>11</v>
      </c>
      <c r="C4941" s="2">
        <v>43540</v>
      </c>
      <c r="D4941" t="s">
        <v>20</v>
      </c>
      <c r="E4941" t="s">
        <v>780</v>
      </c>
      <c r="F4941" t="s">
        <v>15</v>
      </c>
      <c r="G4941">
        <f>INDEX(Teams!$B$2:$B$50,MATCH(F4941,Teams!$A$2:$A$50,0))</f>
        <v>22</v>
      </c>
      <c r="H4941">
        <v>48</v>
      </c>
    </row>
    <row r="4942" spans="1:10" x14ac:dyDescent="0.2">
      <c r="A4942">
        <f t="array" ref="A4942">INDEX('All Matches'!$A$2:$A$25000,MATCH(B4942&amp;C4942&amp;G4942,'All Matches'!$C$2:$C$25000&amp;'All Matches'!$B$2:$B$25000&amp;'All Matches'!$E$2:$E$25000,0))</f>
        <v>1819300</v>
      </c>
      <c r="B4942">
        <f>INDEX(Teams!$B$2:$B$50,MATCH(D4942,Teams!$A$2:$A$50,0))</f>
        <v>11</v>
      </c>
      <c r="C4942" s="2">
        <v>43540</v>
      </c>
      <c r="D4942" t="s">
        <v>20</v>
      </c>
      <c r="E4942" t="s">
        <v>780</v>
      </c>
      <c r="F4942" t="s">
        <v>15</v>
      </c>
      <c r="G4942">
        <f>INDEX(Teams!$B$2:$B$50,MATCH(F4942,Teams!$A$2:$A$50,0))</f>
        <v>22</v>
      </c>
      <c r="H4942">
        <v>81</v>
      </c>
      <c r="J4942">
        <v>1</v>
      </c>
    </row>
    <row r="4943" spans="1:10" x14ac:dyDescent="0.2">
      <c r="A4943">
        <f t="array" ref="A4943">INDEX('All Matches'!$A$2:$A$25000,MATCH(B4943&amp;C4943&amp;G4943,'All Matches'!$C$2:$C$25000&amp;'All Matches'!$B$2:$B$25000&amp;'All Matches'!$E$2:$E$25000,0))</f>
        <v>1819303</v>
      </c>
      <c r="B4943">
        <f>INDEX(Teams!$B$2:$B$50,MATCH(D4943,Teams!$A$2:$A$50,0))</f>
        <v>36</v>
      </c>
      <c r="C4943" s="2">
        <v>43541</v>
      </c>
      <c r="D4943" t="s">
        <v>25</v>
      </c>
      <c r="E4943" t="s">
        <v>267</v>
      </c>
      <c r="F4943" t="s">
        <v>40</v>
      </c>
      <c r="G4943">
        <f>INDEX(Teams!$B$2:$B$50,MATCH(F4943,Teams!$A$2:$A$50,0))</f>
        <v>19</v>
      </c>
      <c r="H4943">
        <v>74</v>
      </c>
    </row>
    <row r="4944" spans="1:10" x14ac:dyDescent="0.2">
      <c r="A4944">
        <f t="array" ref="A4944">INDEX('All Matches'!$A$2:$A$25000,MATCH(B4944&amp;C4944&amp;G4944,'All Matches'!$C$2:$C$25000&amp;'All Matches'!$B$2:$B$25000&amp;'All Matches'!$E$2:$E$25000,0))</f>
        <v>1819303</v>
      </c>
      <c r="B4944">
        <f>INDEX(Teams!$B$2:$B$50,MATCH(D4944,Teams!$A$2:$A$50,0))</f>
        <v>19</v>
      </c>
      <c r="C4944" s="2">
        <v>43541</v>
      </c>
      <c r="D4944" t="s">
        <v>40</v>
      </c>
      <c r="E4944" t="s">
        <v>43</v>
      </c>
      <c r="F4944" t="s">
        <v>25</v>
      </c>
      <c r="G4944">
        <f>INDEX(Teams!$B$2:$B$50,MATCH(F4944,Teams!$A$2:$A$50,0))</f>
        <v>36</v>
      </c>
      <c r="H4944">
        <v>26</v>
      </c>
    </row>
    <row r="4945" spans="1:10" x14ac:dyDescent="0.2">
      <c r="A4945">
        <f t="array" ref="A4945">INDEX('All Matches'!$A$2:$A$25000,MATCH(B4945&amp;C4945&amp;G4945,'All Matches'!$C$2:$C$25000&amp;'All Matches'!$B$2:$B$25000&amp;'All Matches'!$E$2:$E$25000,0))</f>
        <v>1819303</v>
      </c>
      <c r="B4945">
        <f>INDEX(Teams!$B$2:$B$50,MATCH(D4945,Teams!$A$2:$A$50,0))</f>
        <v>19</v>
      </c>
      <c r="C4945" s="2">
        <v>43541</v>
      </c>
      <c r="D4945" t="s">
        <v>40</v>
      </c>
      <c r="E4945" t="s">
        <v>77</v>
      </c>
      <c r="F4945" t="s">
        <v>25</v>
      </c>
      <c r="G4945">
        <f>INDEX(Teams!$B$2:$B$50,MATCH(F4945,Teams!$A$2:$A$50,0))</f>
        <v>36</v>
      </c>
      <c r="H4945">
        <v>81</v>
      </c>
      <c r="J4945">
        <v>1</v>
      </c>
    </row>
    <row r="4946" spans="1:10" x14ac:dyDescent="0.2">
      <c r="A4946">
        <f t="array" ref="A4946">INDEX('All Matches'!$A$2:$A$25000,MATCH(B4946&amp;C4946&amp;G4946,'All Matches'!$C$2:$C$25000&amp;'All Matches'!$B$2:$B$25000&amp;'All Matches'!$E$2:$E$25000,0))</f>
        <v>1819304</v>
      </c>
      <c r="B4946">
        <f>INDEX(Teams!$B$2:$B$50,MATCH(D4946,Teams!$A$2:$A$50,0))</f>
        <v>16</v>
      </c>
      <c r="C4946" s="2">
        <v>43541</v>
      </c>
      <c r="D4946" t="s">
        <v>37</v>
      </c>
      <c r="E4946" t="s">
        <v>39</v>
      </c>
      <c r="F4946" t="s">
        <v>27</v>
      </c>
      <c r="G4946">
        <f>INDEX(Teams!$B$2:$B$50,MATCH(F4946,Teams!$A$2:$A$50,0))</f>
        <v>14</v>
      </c>
      <c r="H4946">
        <v>49</v>
      </c>
    </row>
    <row r="4947" spans="1:10" x14ac:dyDescent="0.2">
      <c r="A4947">
        <f t="array" ref="A4947">INDEX('All Matches'!$A$2:$A$25000,MATCH(B4947&amp;C4947&amp;G4947,'All Matches'!$C$2:$C$25000&amp;'All Matches'!$B$2:$B$25000&amp;'All Matches'!$E$2:$E$25000,0))</f>
        <v>1819304</v>
      </c>
      <c r="B4947">
        <f>INDEX(Teams!$B$2:$B$50,MATCH(D4947,Teams!$A$2:$A$50,0))</f>
        <v>16</v>
      </c>
      <c r="C4947" s="2">
        <v>43541</v>
      </c>
      <c r="D4947" t="s">
        <v>37</v>
      </c>
      <c r="E4947" t="s">
        <v>118</v>
      </c>
      <c r="F4947" t="s">
        <v>27</v>
      </c>
      <c r="G4947">
        <f>INDEX(Teams!$B$2:$B$50,MATCH(F4947,Teams!$A$2:$A$50,0))</f>
        <v>14</v>
      </c>
      <c r="H4947">
        <v>72</v>
      </c>
    </row>
    <row r="4948" spans="1:10" x14ac:dyDescent="0.2">
      <c r="A4948">
        <f t="array" ref="A4948">INDEX('All Matches'!$A$2:$A$25000,MATCH(B4948&amp;C4948&amp;G4948,'All Matches'!$C$2:$C$25000&amp;'All Matches'!$B$2:$B$25000&amp;'All Matches'!$E$2:$E$25000,0))</f>
        <v>1819305</v>
      </c>
      <c r="B4948">
        <f>INDEX(Teams!$B$2:$B$50,MATCH(D4948,Teams!$A$2:$A$50,0))</f>
        <v>20</v>
      </c>
      <c r="C4948" s="2">
        <v>43554</v>
      </c>
      <c r="D4948" t="s">
        <v>45</v>
      </c>
      <c r="E4948" t="s">
        <v>48</v>
      </c>
      <c r="F4948" t="s">
        <v>25</v>
      </c>
      <c r="G4948">
        <f>INDEX(Teams!$B$2:$B$50,MATCH(F4948,Teams!$A$2:$A$50,0))</f>
        <v>36</v>
      </c>
      <c r="H4948">
        <v>5</v>
      </c>
    </row>
    <row r="4949" spans="1:10" x14ac:dyDescent="0.2">
      <c r="A4949">
        <f t="array" ref="A4949">INDEX('All Matches'!$A$2:$A$25000,MATCH(B4949&amp;C4949&amp;G4949,'All Matches'!$C$2:$C$25000&amp;'All Matches'!$B$2:$B$25000&amp;'All Matches'!$E$2:$E$25000,0))</f>
        <v>1819305</v>
      </c>
      <c r="B4949">
        <f>INDEX(Teams!$B$2:$B$50,MATCH(D4949,Teams!$A$2:$A$50,0))</f>
        <v>20</v>
      </c>
      <c r="C4949" s="2">
        <v>43554</v>
      </c>
      <c r="D4949" t="s">
        <v>45</v>
      </c>
      <c r="E4949" t="s">
        <v>68</v>
      </c>
      <c r="F4949" t="s">
        <v>25</v>
      </c>
      <c r="G4949">
        <f>INDEX(Teams!$B$2:$B$50,MATCH(F4949,Teams!$A$2:$A$50,0))</f>
        <v>36</v>
      </c>
      <c r="H4949">
        <v>27</v>
      </c>
    </row>
    <row r="4950" spans="1:10" x14ac:dyDescent="0.2">
      <c r="A4950">
        <f t="array" ref="A4950">INDEX('All Matches'!$A$2:$A$25000,MATCH(B4950&amp;C4950&amp;G4950,'All Matches'!$C$2:$C$25000&amp;'All Matches'!$B$2:$B$25000&amp;'All Matches'!$E$2:$E$25000,0))</f>
        <v>1819306</v>
      </c>
      <c r="B4950">
        <f>INDEX(Teams!$B$2:$B$50,MATCH(D4950,Teams!$A$2:$A$50,0))</f>
        <v>23</v>
      </c>
      <c r="C4950" s="2">
        <v>43554</v>
      </c>
      <c r="D4950" t="s">
        <v>50</v>
      </c>
      <c r="E4950" t="s">
        <v>94</v>
      </c>
      <c r="F4950" t="s">
        <v>34</v>
      </c>
      <c r="G4950">
        <f>INDEX(Teams!$B$2:$B$50,MATCH(F4950,Teams!$A$2:$A$50,0))</f>
        <v>12</v>
      </c>
      <c r="H4950">
        <v>53</v>
      </c>
    </row>
    <row r="4951" spans="1:10" x14ac:dyDescent="0.2">
      <c r="A4951">
        <f t="array" ref="A4951">INDEX('All Matches'!$A$2:$A$25000,MATCH(B4951&amp;C4951&amp;G4951,'All Matches'!$C$2:$C$25000&amp;'All Matches'!$B$2:$B$25000&amp;'All Matches'!$E$2:$E$25000,0))</f>
        <v>1819307</v>
      </c>
      <c r="B4951">
        <f>INDEX(Teams!$B$2:$B$50,MATCH(D4951,Teams!$A$2:$A$50,0))</f>
        <v>13</v>
      </c>
      <c r="C4951" s="2">
        <v>43554</v>
      </c>
      <c r="D4951" t="s">
        <v>64</v>
      </c>
      <c r="E4951" t="s">
        <v>240</v>
      </c>
      <c r="F4951" t="s">
        <v>35</v>
      </c>
      <c r="G4951">
        <f>INDEX(Teams!$B$2:$B$50,MATCH(F4951,Teams!$A$2:$A$50,0))</f>
        <v>42</v>
      </c>
      <c r="H4951">
        <v>2</v>
      </c>
      <c r="I4951">
        <v>1</v>
      </c>
    </row>
    <row r="4952" spans="1:10" x14ac:dyDescent="0.2">
      <c r="A4952">
        <f t="array" ref="A4952">INDEX('All Matches'!$A$2:$A$25000,MATCH(B4952&amp;C4952&amp;G4952,'All Matches'!$C$2:$C$25000&amp;'All Matches'!$B$2:$B$25000&amp;'All Matches'!$E$2:$E$25000,0))</f>
        <v>1819307</v>
      </c>
      <c r="B4952">
        <f>INDEX(Teams!$B$2:$B$50,MATCH(D4952,Teams!$A$2:$A$50,0))</f>
        <v>13</v>
      </c>
      <c r="C4952" s="2">
        <v>43554</v>
      </c>
      <c r="D4952" t="s">
        <v>64</v>
      </c>
      <c r="E4952" t="s">
        <v>228</v>
      </c>
      <c r="F4952" t="s">
        <v>35</v>
      </c>
      <c r="G4952">
        <f>INDEX(Teams!$B$2:$B$50,MATCH(F4952,Teams!$A$2:$A$50,0))</f>
        <v>42</v>
      </c>
      <c r="H4952">
        <v>77</v>
      </c>
    </row>
    <row r="4953" spans="1:10" x14ac:dyDescent="0.2">
      <c r="A4953">
        <f t="array" ref="A4953">INDEX('All Matches'!$A$2:$A$25000,MATCH(B4953&amp;C4953&amp;G4953,'All Matches'!$C$2:$C$25000&amp;'All Matches'!$B$2:$B$25000&amp;'All Matches'!$E$2:$E$25000,0))</f>
        <v>1819308</v>
      </c>
      <c r="B4953">
        <f>INDEX(Teams!$B$2:$B$50,MATCH(D4953,Teams!$A$2:$A$50,0))</f>
        <v>15</v>
      </c>
      <c r="C4953" s="2">
        <v>43554</v>
      </c>
      <c r="D4953" t="s">
        <v>23</v>
      </c>
      <c r="E4953" t="s">
        <v>170</v>
      </c>
      <c r="F4953" t="s">
        <v>29</v>
      </c>
      <c r="G4953">
        <f>INDEX(Teams!$B$2:$B$50,MATCH(F4953,Teams!$A$2:$A$50,0))</f>
        <v>17</v>
      </c>
      <c r="H4953">
        <v>76</v>
      </c>
      <c r="J4953">
        <v>1</v>
      </c>
    </row>
    <row r="4954" spans="1:10" x14ac:dyDescent="0.2">
      <c r="A4954">
        <f t="array" ref="A4954">INDEX('All Matches'!$A$2:$A$25000,MATCH(B4954&amp;C4954&amp;G4954,'All Matches'!$C$2:$C$25000&amp;'All Matches'!$B$2:$B$25000&amp;'All Matches'!$E$2:$E$25000,0))</f>
        <v>1819308</v>
      </c>
      <c r="B4954">
        <f>INDEX(Teams!$B$2:$B$50,MATCH(D4954,Teams!$A$2:$A$50,0))</f>
        <v>15</v>
      </c>
      <c r="C4954" s="2">
        <v>43554</v>
      </c>
      <c r="D4954" t="s">
        <v>23</v>
      </c>
      <c r="E4954" t="s">
        <v>143</v>
      </c>
      <c r="F4954" t="s">
        <v>29</v>
      </c>
      <c r="G4954">
        <f>INDEX(Teams!$B$2:$B$50,MATCH(F4954,Teams!$A$2:$A$50,0))</f>
        <v>17</v>
      </c>
      <c r="H4954">
        <v>88</v>
      </c>
    </row>
    <row r="4955" spans="1:10" x14ac:dyDescent="0.2">
      <c r="A4955">
        <f t="array" ref="A4955">INDEX('All Matches'!$A$2:$A$25000,MATCH(B4955&amp;C4955&amp;G4955,'All Matches'!$C$2:$C$25000&amp;'All Matches'!$B$2:$B$25000&amp;'All Matches'!$E$2:$E$25000,0))</f>
        <v>1819309</v>
      </c>
      <c r="B4955">
        <f>INDEX(Teams!$B$2:$B$50,MATCH(D4955,Teams!$A$2:$A$50,0))</f>
        <v>18</v>
      </c>
      <c r="C4955" s="2">
        <v>43554</v>
      </c>
      <c r="D4955" t="s">
        <v>12</v>
      </c>
      <c r="E4955" t="s">
        <v>242</v>
      </c>
      <c r="F4955" t="s">
        <v>20</v>
      </c>
      <c r="G4955">
        <f>INDEX(Teams!$B$2:$B$50,MATCH(F4955,Teams!$A$2:$A$50,0))</f>
        <v>11</v>
      </c>
      <c r="H4955">
        <v>11</v>
      </c>
    </row>
    <row r="4956" spans="1:10" x14ac:dyDescent="0.2">
      <c r="A4956">
        <f t="array" ref="A4956">INDEX('All Matches'!$A$2:$A$25000,MATCH(B4956&amp;C4956&amp;G4956,'All Matches'!$C$2:$C$25000&amp;'All Matches'!$B$2:$B$25000&amp;'All Matches'!$E$2:$E$25000,0))</f>
        <v>1819309</v>
      </c>
      <c r="B4956">
        <f>INDEX(Teams!$B$2:$B$50,MATCH(D4956,Teams!$A$2:$A$50,0))</f>
        <v>18</v>
      </c>
      <c r="C4956" s="2">
        <v>43554</v>
      </c>
      <c r="D4956" t="s">
        <v>12</v>
      </c>
      <c r="E4956" t="s">
        <v>14</v>
      </c>
      <c r="F4956" t="s">
        <v>20</v>
      </c>
      <c r="G4956">
        <f>INDEX(Teams!$B$2:$B$50,MATCH(F4956,Teams!$A$2:$A$50,0))</f>
        <v>11</v>
      </c>
      <c r="H4956">
        <v>82</v>
      </c>
    </row>
    <row r="4957" spans="1:10" x14ac:dyDescent="0.2">
      <c r="A4957">
        <f t="array" ref="A4957">INDEX('All Matches'!$A$2:$A$25000,MATCH(B4957&amp;C4957&amp;G4957,'All Matches'!$C$2:$C$25000&amp;'All Matches'!$B$2:$B$25000&amp;'All Matches'!$E$2:$E$25000,0))</f>
        <v>1819310</v>
      </c>
      <c r="B4957">
        <f>INDEX(Teams!$B$2:$B$50,MATCH(D4957,Teams!$A$2:$A$50,0))</f>
        <v>21</v>
      </c>
      <c r="C4957" s="2">
        <v>43554</v>
      </c>
      <c r="D4957" t="s">
        <v>10</v>
      </c>
      <c r="E4957" t="s">
        <v>133</v>
      </c>
      <c r="F4957" t="s">
        <v>32</v>
      </c>
      <c r="G4957">
        <f>INDEX(Teams!$B$2:$B$50,MATCH(F4957,Teams!$A$2:$A$50,0))</f>
        <v>27</v>
      </c>
      <c r="H4957">
        <v>28</v>
      </c>
    </row>
    <row r="4958" spans="1:10" x14ac:dyDescent="0.2">
      <c r="A4958">
        <f t="array" ref="A4958">INDEX('All Matches'!$A$2:$A$25000,MATCH(B4958&amp;C4958&amp;G4958,'All Matches'!$C$2:$C$25000&amp;'All Matches'!$B$2:$B$25000&amp;'All Matches'!$E$2:$E$25000,0))</f>
        <v>1819310</v>
      </c>
      <c r="B4958">
        <f>INDEX(Teams!$B$2:$B$50,MATCH(D4958,Teams!$A$2:$A$50,0))</f>
        <v>21</v>
      </c>
      <c r="C4958" s="2">
        <v>43554</v>
      </c>
      <c r="D4958" t="s">
        <v>10</v>
      </c>
      <c r="E4958" t="s">
        <v>149</v>
      </c>
      <c r="F4958" t="s">
        <v>32</v>
      </c>
      <c r="G4958">
        <f>INDEX(Teams!$B$2:$B$50,MATCH(F4958,Teams!$A$2:$A$50,0))</f>
        <v>27</v>
      </c>
      <c r="H4958">
        <v>72</v>
      </c>
    </row>
    <row r="4959" spans="1:10" x14ac:dyDescent="0.2">
      <c r="A4959">
        <f t="array" ref="A4959">INDEX('All Matches'!$A$2:$A$25000,MATCH(B4959&amp;C4959&amp;G4959,'All Matches'!$C$2:$C$25000&amp;'All Matches'!$B$2:$B$25000&amp;'All Matches'!$E$2:$E$25000,0))</f>
        <v>1819310</v>
      </c>
      <c r="B4959">
        <f>INDEX(Teams!$B$2:$B$50,MATCH(D4959,Teams!$A$2:$A$50,0))</f>
        <v>27</v>
      </c>
      <c r="C4959" s="2">
        <v>43554</v>
      </c>
      <c r="D4959" t="s">
        <v>32</v>
      </c>
      <c r="E4959" t="s">
        <v>199</v>
      </c>
      <c r="F4959" t="s">
        <v>10</v>
      </c>
      <c r="G4959">
        <f>INDEX(Teams!$B$2:$B$50,MATCH(F4959,Teams!$A$2:$A$50,0))</f>
        <v>21</v>
      </c>
      <c r="H4959">
        <v>90</v>
      </c>
    </row>
    <row r="4960" spans="1:10" x14ac:dyDescent="0.2">
      <c r="A4960">
        <f t="array" ref="A4960">INDEX('All Matches'!$A$2:$A$25000,MATCH(B4960&amp;C4960&amp;G4960,'All Matches'!$C$2:$C$25000&amp;'All Matches'!$B$2:$B$25000&amp;'All Matches'!$E$2:$E$25000,0))</f>
        <v>1819311</v>
      </c>
      <c r="B4960">
        <f>INDEX(Teams!$B$2:$B$50,MATCH(D4960,Teams!$A$2:$A$50,0))</f>
        <v>16</v>
      </c>
      <c r="C4960" s="2">
        <v>43554</v>
      </c>
      <c r="D4960" t="s">
        <v>37</v>
      </c>
      <c r="E4960" t="s">
        <v>239</v>
      </c>
      <c r="F4960" t="s">
        <v>42</v>
      </c>
      <c r="G4960">
        <f>INDEX(Teams!$B$2:$B$50,MATCH(F4960,Teams!$A$2:$A$50,0))</f>
        <v>29</v>
      </c>
      <c r="H4960">
        <v>5</v>
      </c>
    </row>
    <row r="4961" spans="1:9" x14ac:dyDescent="0.2">
      <c r="A4961">
        <f t="array" ref="A4961">INDEX('All Matches'!$A$2:$A$25000,MATCH(B4961&amp;C4961&amp;G4961,'All Matches'!$C$2:$C$25000&amp;'All Matches'!$B$2:$B$25000&amp;'All Matches'!$E$2:$E$25000,0))</f>
        <v>1819311</v>
      </c>
      <c r="B4961">
        <f>INDEX(Teams!$B$2:$B$50,MATCH(D4961,Teams!$A$2:$A$50,0))</f>
        <v>16</v>
      </c>
      <c r="C4961" s="2">
        <v>43554</v>
      </c>
      <c r="D4961" t="s">
        <v>37</v>
      </c>
      <c r="E4961" t="s">
        <v>285</v>
      </c>
      <c r="F4961" t="s">
        <v>42</v>
      </c>
      <c r="G4961">
        <f>INDEX(Teams!$B$2:$B$50,MATCH(F4961,Teams!$A$2:$A$50,0))</f>
        <v>29</v>
      </c>
      <c r="H4961">
        <v>33</v>
      </c>
    </row>
    <row r="4962" spans="1:9" x14ac:dyDescent="0.2">
      <c r="A4962">
        <f t="array" ref="A4962">INDEX('All Matches'!$A$2:$A$25000,MATCH(B4962&amp;C4962&amp;G4962,'All Matches'!$C$2:$C$25000&amp;'All Matches'!$B$2:$B$25000&amp;'All Matches'!$E$2:$E$25000,0))</f>
        <v>1819312</v>
      </c>
      <c r="B4962">
        <f>INDEX(Teams!$B$2:$B$50,MATCH(D4962,Teams!$A$2:$A$50,0))</f>
        <v>35</v>
      </c>
      <c r="C4962" s="2">
        <v>43555</v>
      </c>
      <c r="D4962" t="s">
        <v>22</v>
      </c>
      <c r="E4962" t="s">
        <v>100</v>
      </c>
      <c r="F4962" t="s">
        <v>27</v>
      </c>
      <c r="G4962">
        <f>INDEX(Teams!$B$2:$B$50,MATCH(F4962,Teams!$A$2:$A$50,0))</f>
        <v>14</v>
      </c>
      <c r="H4962">
        <v>46</v>
      </c>
    </row>
    <row r="4963" spans="1:9" x14ac:dyDescent="0.2">
      <c r="A4963">
        <f t="array" ref="A4963">INDEX('All Matches'!$A$2:$A$25000,MATCH(B4963&amp;C4963&amp;G4963,'All Matches'!$C$2:$C$25000&amp;'All Matches'!$B$2:$B$25000&amp;'All Matches'!$E$2:$E$25000,0))</f>
        <v>1819312</v>
      </c>
      <c r="B4963">
        <f>INDEX(Teams!$B$2:$B$50,MATCH(D4963,Teams!$A$2:$A$50,0))</f>
        <v>14</v>
      </c>
      <c r="C4963" s="2">
        <v>43555</v>
      </c>
      <c r="D4963" t="s">
        <v>27</v>
      </c>
      <c r="E4963" t="s">
        <v>286</v>
      </c>
      <c r="F4963" t="s">
        <v>22</v>
      </c>
      <c r="G4963">
        <f>INDEX(Teams!$B$2:$B$50,MATCH(F4963,Teams!$A$2:$A$50,0))</f>
        <v>35</v>
      </c>
      <c r="H4963">
        <v>84</v>
      </c>
    </row>
    <row r="4964" spans="1:9" x14ac:dyDescent="0.2">
      <c r="A4964">
        <f t="array" ref="A4964">INDEX('All Matches'!$A$2:$A$25000,MATCH(B4964&amp;C4964&amp;G4964,'All Matches'!$C$2:$C$25000&amp;'All Matches'!$B$2:$B$25000&amp;'All Matches'!$E$2:$E$25000,0))</f>
        <v>1819312</v>
      </c>
      <c r="B4964">
        <f>INDEX(Teams!$B$2:$B$50,MATCH(D4964,Teams!$A$2:$A$50,0))</f>
        <v>14</v>
      </c>
      <c r="C4964" s="2">
        <v>43555</v>
      </c>
      <c r="D4964" t="s">
        <v>27</v>
      </c>
      <c r="E4964" t="s">
        <v>169</v>
      </c>
      <c r="F4964" t="s">
        <v>22</v>
      </c>
      <c r="G4964">
        <f>INDEX(Teams!$B$2:$B$50,MATCH(F4964,Teams!$A$2:$A$50,0))</f>
        <v>35</v>
      </c>
      <c r="H4964">
        <v>90</v>
      </c>
    </row>
    <row r="4965" spans="1:9" x14ac:dyDescent="0.2">
      <c r="A4965">
        <f t="array" ref="A4965">INDEX('All Matches'!$A$2:$A$25000,MATCH(B4965&amp;C4965&amp;G4965,'All Matches'!$C$2:$C$25000&amp;'All Matches'!$B$2:$B$25000&amp;'All Matches'!$E$2:$E$25000,0))</f>
        <v>1819313</v>
      </c>
      <c r="B4965">
        <f>INDEX(Teams!$B$2:$B$50,MATCH(D4965,Teams!$A$2:$A$50,0))</f>
        <v>19</v>
      </c>
      <c r="C4965" s="2">
        <v>43555</v>
      </c>
      <c r="D4965" t="s">
        <v>40</v>
      </c>
      <c r="E4965" t="s">
        <v>93</v>
      </c>
      <c r="F4965" t="s">
        <v>17</v>
      </c>
      <c r="G4965">
        <f>INDEX(Teams!$B$2:$B$50,MATCH(F4965,Teams!$A$2:$A$50,0))</f>
        <v>26</v>
      </c>
      <c r="H4965">
        <v>16</v>
      </c>
    </row>
    <row r="4966" spans="1:9" x14ac:dyDescent="0.2">
      <c r="A4966">
        <f t="array" ref="A4966">INDEX('All Matches'!$A$2:$A$25000,MATCH(B4966&amp;C4966&amp;G4966,'All Matches'!$C$2:$C$25000&amp;'All Matches'!$B$2:$B$25000&amp;'All Matches'!$E$2:$E$25000,0))</f>
        <v>1819313</v>
      </c>
      <c r="B4966">
        <f>INDEX(Teams!$B$2:$B$50,MATCH(D4966,Teams!$A$2:$A$50,0))</f>
        <v>19</v>
      </c>
      <c r="C4966" s="2">
        <v>43555</v>
      </c>
      <c r="D4966" t="s">
        <v>40</v>
      </c>
      <c r="E4966" t="s">
        <v>287</v>
      </c>
      <c r="F4966" t="s">
        <v>17</v>
      </c>
      <c r="G4966">
        <f>INDEX(Teams!$B$2:$B$50,MATCH(F4966,Teams!$A$2:$A$50,0))</f>
        <v>26</v>
      </c>
      <c r="H4966">
        <v>90</v>
      </c>
      <c r="I4966">
        <v>1</v>
      </c>
    </row>
    <row r="4967" spans="1:9" x14ac:dyDescent="0.2">
      <c r="A4967">
        <f t="array" ref="A4967">INDEX('All Matches'!$A$2:$A$25000,MATCH(B4967&amp;C4967&amp;G4967,'All Matches'!$C$2:$C$25000&amp;'All Matches'!$B$2:$B$25000&amp;'All Matches'!$E$2:$E$25000,0))</f>
        <v>1819313</v>
      </c>
      <c r="B4967">
        <f>INDEX(Teams!$B$2:$B$50,MATCH(D4967,Teams!$A$2:$A$50,0))</f>
        <v>26</v>
      </c>
      <c r="C4967" s="2">
        <v>43555</v>
      </c>
      <c r="D4967" t="s">
        <v>17</v>
      </c>
      <c r="E4967" t="s">
        <v>54</v>
      </c>
      <c r="F4967" t="s">
        <v>40</v>
      </c>
      <c r="G4967">
        <f>INDEX(Teams!$B$2:$B$50,MATCH(F4967,Teams!$A$2:$A$50,0))</f>
        <v>19</v>
      </c>
      <c r="H4967">
        <v>70</v>
      </c>
    </row>
    <row r="4968" spans="1:9" x14ac:dyDescent="0.2">
      <c r="A4968">
        <f t="array" ref="A4968">INDEX('All Matches'!$A$2:$A$25000,MATCH(B4968&amp;C4968&amp;G4968,'All Matches'!$C$2:$C$25000&amp;'All Matches'!$B$2:$B$25000&amp;'All Matches'!$E$2:$E$25000,0))</f>
        <v>1819314</v>
      </c>
      <c r="B4968">
        <f>INDEX(Teams!$B$2:$B$50,MATCH(D4968,Teams!$A$2:$A$50,0))</f>
        <v>10</v>
      </c>
      <c r="C4968" s="2">
        <v>43556</v>
      </c>
      <c r="D4968" t="s">
        <v>47</v>
      </c>
      <c r="E4968" t="s">
        <v>153</v>
      </c>
      <c r="F4968" t="s">
        <v>15</v>
      </c>
      <c r="G4968">
        <f>INDEX(Teams!$B$2:$B$50,MATCH(F4968,Teams!$A$2:$A$50,0))</f>
        <v>22</v>
      </c>
      <c r="H4968">
        <v>30</v>
      </c>
    </row>
    <row r="4969" spans="1:9" x14ac:dyDescent="0.2">
      <c r="A4969">
        <f t="array" ref="A4969">INDEX('All Matches'!$A$2:$A$25000,MATCH(B4969&amp;C4969&amp;G4969,'All Matches'!$C$2:$C$25000&amp;'All Matches'!$B$2:$B$25000&amp;'All Matches'!$E$2:$E$25000,0))</f>
        <v>1819314</v>
      </c>
      <c r="B4969">
        <f>INDEX(Teams!$B$2:$B$50,MATCH(D4969,Teams!$A$2:$A$50,0))</f>
        <v>10</v>
      </c>
      <c r="C4969" s="2">
        <v>43556</v>
      </c>
      <c r="D4969" t="s">
        <v>47</v>
      </c>
      <c r="E4969" t="s">
        <v>104</v>
      </c>
      <c r="F4969" t="s">
        <v>15</v>
      </c>
      <c r="G4969">
        <f>INDEX(Teams!$B$2:$B$50,MATCH(F4969,Teams!$A$2:$A$50,0))</f>
        <v>22</v>
      </c>
      <c r="H4969">
        <v>83</v>
      </c>
    </row>
    <row r="4970" spans="1:9" x14ac:dyDescent="0.2">
      <c r="A4970">
        <f t="array" ref="A4970">INDEX('All Matches'!$A$2:$A$25000,MATCH(B4970&amp;C4970&amp;G4970,'All Matches'!$C$2:$C$25000&amp;'All Matches'!$B$2:$B$25000&amp;'All Matches'!$E$2:$E$25000,0))</f>
        <v>1819315</v>
      </c>
      <c r="B4970">
        <f>INDEX(Teams!$B$2:$B$50,MATCH(D4970,Teams!$A$2:$A$50,0))</f>
        <v>27</v>
      </c>
      <c r="C4970" s="2">
        <v>43557</v>
      </c>
      <c r="D4970" t="s">
        <v>32</v>
      </c>
      <c r="E4970" t="s">
        <v>199</v>
      </c>
      <c r="F4970" t="s">
        <v>25</v>
      </c>
      <c r="G4970">
        <f>INDEX(Teams!$B$2:$B$50,MATCH(F4970,Teams!$A$2:$A$50,0))</f>
        <v>36</v>
      </c>
      <c r="H4970">
        <v>23</v>
      </c>
    </row>
    <row r="4971" spans="1:9" x14ac:dyDescent="0.2">
      <c r="A4971">
        <f t="array" ref="A4971">INDEX('All Matches'!$A$2:$A$25000,MATCH(B4971&amp;C4971&amp;G4971,'All Matches'!$C$2:$C$25000&amp;'All Matches'!$B$2:$B$25000&amp;'All Matches'!$E$2:$E$25000,0))</f>
        <v>1819315</v>
      </c>
      <c r="B4971">
        <f>INDEX(Teams!$B$2:$B$50,MATCH(D4971,Teams!$A$2:$A$50,0))</f>
        <v>27</v>
      </c>
      <c r="C4971" s="2">
        <v>43557</v>
      </c>
      <c r="D4971" t="s">
        <v>32</v>
      </c>
      <c r="E4971" t="s">
        <v>67</v>
      </c>
      <c r="F4971" t="s">
        <v>25</v>
      </c>
      <c r="G4971">
        <f>INDEX(Teams!$B$2:$B$50,MATCH(F4971,Teams!$A$2:$A$50,0))</f>
        <v>36</v>
      </c>
      <c r="H4971">
        <v>63</v>
      </c>
    </row>
    <row r="4972" spans="1:9" x14ac:dyDescent="0.2">
      <c r="A4972">
        <f t="array" ref="A4972">INDEX('All Matches'!$A$2:$A$25000,MATCH(B4972&amp;C4972&amp;G4972,'All Matches'!$C$2:$C$25000&amp;'All Matches'!$B$2:$B$25000&amp;'All Matches'!$E$2:$E$25000,0))</f>
        <v>1819315</v>
      </c>
      <c r="B4972">
        <f>INDEX(Teams!$B$2:$B$50,MATCH(D4972,Teams!$A$2:$A$50,0))</f>
        <v>27</v>
      </c>
      <c r="C4972" s="2">
        <v>43557</v>
      </c>
      <c r="D4972" t="s">
        <v>32</v>
      </c>
      <c r="E4972" t="s">
        <v>66</v>
      </c>
      <c r="F4972" t="s">
        <v>25</v>
      </c>
      <c r="G4972">
        <f>INDEX(Teams!$B$2:$B$50,MATCH(F4972,Teams!$A$2:$A$50,0))</f>
        <v>36</v>
      </c>
      <c r="H4972">
        <v>69</v>
      </c>
    </row>
    <row r="4973" spans="1:9" x14ac:dyDescent="0.2">
      <c r="A4973">
        <f t="array" ref="A4973">INDEX('All Matches'!$A$2:$A$25000,MATCH(B4973&amp;C4973&amp;G4973,'All Matches'!$C$2:$C$25000&amp;'All Matches'!$B$2:$B$25000&amp;'All Matches'!$E$2:$E$25000,0))</f>
        <v>1819315</v>
      </c>
      <c r="B4973">
        <f>INDEX(Teams!$B$2:$B$50,MATCH(D4973,Teams!$A$2:$A$50,0))</f>
        <v>27</v>
      </c>
      <c r="C4973" s="2">
        <v>43557</v>
      </c>
      <c r="D4973" t="s">
        <v>32</v>
      </c>
      <c r="E4973" t="s">
        <v>288</v>
      </c>
      <c r="F4973" t="s">
        <v>25</v>
      </c>
      <c r="G4973">
        <f>INDEX(Teams!$B$2:$B$50,MATCH(F4973,Teams!$A$2:$A$50,0))</f>
        <v>36</v>
      </c>
      <c r="H4973">
        <v>75</v>
      </c>
    </row>
    <row r="4974" spans="1:9" x14ac:dyDescent="0.2">
      <c r="A4974">
        <f t="array" ref="A4974">INDEX('All Matches'!$A$2:$A$25000,MATCH(B4974&amp;C4974&amp;G4974,'All Matches'!$C$2:$C$25000&amp;'All Matches'!$B$2:$B$25000&amp;'All Matches'!$E$2:$E$25000,0))</f>
        <v>1819315</v>
      </c>
      <c r="B4974">
        <f>INDEX(Teams!$B$2:$B$50,MATCH(D4974,Teams!$A$2:$A$50,0))</f>
        <v>36</v>
      </c>
      <c r="C4974" s="2">
        <v>43557</v>
      </c>
      <c r="D4974" t="s">
        <v>25</v>
      </c>
      <c r="E4974" t="s">
        <v>267</v>
      </c>
      <c r="F4974" t="s">
        <v>32</v>
      </c>
      <c r="G4974">
        <f>INDEX(Teams!$B$2:$B$50,MATCH(F4974,Teams!$A$2:$A$50,0))</f>
        <v>27</v>
      </c>
      <c r="H4974">
        <v>33</v>
      </c>
    </row>
    <row r="4975" spans="1:9" x14ac:dyDescent="0.2">
      <c r="A4975">
        <f t="array" ref="A4975">INDEX('All Matches'!$A$2:$A$25000,MATCH(B4975&amp;C4975&amp;G4975,'All Matches'!$C$2:$C$25000&amp;'All Matches'!$B$2:$B$25000&amp;'All Matches'!$E$2:$E$25000,0))</f>
        <v>1819316</v>
      </c>
      <c r="B4975">
        <f>INDEX(Teams!$B$2:$B$50,MATCH(D4975,Teams!$A$2:$A$50,0))</f>
        <v>42</v>
      </c>
      <c r="C4975" s="2">
        <v>43557</v>
      </c>
      <c r="D4975" t="s">
        <v>35</v>
      </c>
      <c r="E4975" t="s">
        <v>202</v>
      </c>
      <c r="F4975" t="s">
        <v>10</v>
      </c>
      <c r="G4975">
        <f>INDEX(Teams!$B$2:$B$50,MATCH(F4975,Teams!$A$2:$A$50,0))</f>
        <v>21</v>
      </c>
      <c r="H4975">
        <v>25</v>
      </c>
    </row>
    <row r="4976" spans="1:9" x14ac:dyDescent="0.2">
      <c r="A4976">
        <f t="array" ref="A4976">INDEX('All Matches'!$A$2:$A$25000,MATCH(B4976&amp;C4976&amp;G4976,'All Matches'!$C$2:$C$25000&amp;'All Matches'!$B$2:$B$25000&amp;'All Matches'!$E$2:$E$25000,0))</f>
        <v>1819316</v>
      </c>
      <c r="B4976">
        <f>INDEX(Teams!$B$2:$B$50,MATCH(D4976,Teams!$A$2:$A$50,0))</f>
        <v>42</v>
      </c>
      <c r="C4976" s="2">
        <v>43557</v>
      </c>
      <c r="D4976" t="s">
        <v>35</v>
      </c>
      <c r="E4976" t="s">
        <v>289</v>
      </c>
      <c r="F4976" t="s">
        <v>10</v>
      </c>
      <c r="G4976">
        <f>INDEX(Teams!$B$2:$B$50,MATCH(F4976,Teams!$A$2:$A$50,0))</f>
        <v>21</v>
      </c>
      <c r="H4976">
        <v>77</v>
      </c>
      <c r="I4976">
        <v>1</v>
      </c>
    </row>
    <row r="4977" spans="1:9" x14ac:dyDescent="0.2">
      <c r="A4977">
        <f t="array" ref="A4977">INDEX('All Matches'!$A$2:$A$25000,MATCH(B4977&amp;C4977&amp;G4977,'All Matches'!$C$2:$C$25000&amp;'All Matches'!$B$2:$B$25000&amp;'All Matches'!$E$2:$E$25000,0))</f>
        <v>1819316</v>
      </c>
      <c r="B4977">
        <f>INDEX(Teams!$B$2:$B$50,MATCH(D4977,Teams!$A$2:$A$50,0))</f>
        <v>21</v>
      </c>
      <c r="C4977" s="2">
        <v>43557</v>
      </c>
      <c r="D4977" t="s">
        <v>10</v>
      </c>
      <c r="E4977" t="s">
        <v>290</v>
      </c>
      <c r="F4977" t="s">
        <v>35</v>
      </c>
      <c r="G4977">
        <f>INDEX(Teams!$B$2:$B$50,MATCH(F4977,Teams!$A$2:$A$50,0))</f>
        <v>42</v>
      </c>
      <c r="H4977">
        <v>13</v>
      </c>
    </row>
    <row r="4978" spans="1:9" x14ac:dyDescent="0.2">
      <c r="A4978">
        <f t="array" ref="A4978">INDEX('All Matches'!$A$2:$A$25000,MATCH(B4978&amp;C4978&amp;G4978,'All Matches'!$C$2:$C$25000&amp;'All Matches'!$B$2:$B$25000&amp;'All Matches'!$E$2:$E$25000,0))</f>
        <v>1819317</v>
      </c>
      <c r="B4978">
        <f>INDEX(Teams!$B$2:$B$50,MATCH(D4978,Teams!$A$2:$A$50,0))</f>
        <v>14</v>
      </c>
      <c r="C4978" s="2">
        <v>43558</v>
      </c>
      <c r="D4978" t="s">
        <v>27</v>
      </c>
      <c r="E4978" t="s">
        <v>184</v>
      </c>
      <c r="F4978" t="s">
        <v>34</v>
      </c>
      <c r="G4978">
        <f>INDEX(Teams!$B$2:$B$50,MATCH(F4978,Teams!$A$2:$A$50,0))</f>
        <v>12</v>
      </c>
      <c r="H4978">
        <v>38</v>
      </c>
    </row>
    <row r="4979" spans="1:9" x14ac:dyDescent="0.2">
      <c r="A4979">
        <f t="array" ref="A4979">INDEX('All Matches'!$A$2:$A$25000,MATCH(B4979&amp;C4979&amp;G4979,'All Matches'!$C$2:$C$25000&amp;'All Matches'!$B$2:$B$25000&amp;'All Matches'!$E$2:$E$25000,0))</f>
        <v>1819317</v>
      </c>
      <c r="B4979">
        <f>INDEX(Teams!$B$2:$B$50,MATCH(D4979,Teams!$A$2:$A$50,0))</f>
        <v>14</v>
      </c>
      <c r="C4979" s="2">
        <v>43558</v>
      </c>
      <c r="D4979" t="s">
        <v>27</v>
      </c>
      <c r="E4979" t="s">
        <v>369</v>
      </c>
      <c r="F4979" t="s">
        <v>34</v>
      </c>
      <c r="G4979">
        <f>INDEX(Teams!$B$2:$B$50,MATCH(F4979,Teams!$A$2:$A$50,0))</f>
        <v>12</v>
      </c>
      <c r="H4979">
        <v>60</v>
      </c>
    </row>
    <row r="4980" spans="1:9" x14ac:dyDescent="0.2">
      <c r="A4980">
        <f t="array" ref="A4980">INDEX('All Matches'!$A$2:$A$25000,MATCH(B4980&amp;C4980&amp;G4980,'All Matches'!$C$2:$C$25000&amp;'All Matches'!$B$2:$B$25000&amp;'All Matches'!$E$2:$E$25000,0))</f>
        <v>1819317</v>
      </c>
      <c r="B4980">
        <f>INDEX(Teams!$B$2:$B$50,MATCH(D4980,Teams!$A$2:$A$50,0))</f>
        <v>14</v>
      </c>
      <c r="C4980" s="2">
        <v>43558</v>
      </c>
      <c r="D4980" t="s">
        <v>27</v>
      </c>
      <c r="E4980" t="s">
        <v>169</v>
      </c>
      <c r="F4980" t="s">
        <v>34</v>
      </c>
      <c r="G4980">
        <f>INDEX(Teams!$B$2:$B$50,MATCH(F4980,Teams!$A$2:$A$50,0))</f>
        <v>12</v>
      </c>
      <c r="H4980">
        <v>63</v>
      </c>
    </row>
    <row r="4981" spans="1:9" x14ac:dyDescent="0.2">
      <c r="A4981">
        <f t="array" ref="A4981">INDEX('All Matches'!$A$2:$A$25000,MATCH(B4981&amp;C4981&amp;G4981,'All Matches'!$C$2:$C$25000&amp;'All Matches'!$B$2:$B$25000&amp;'All Matches'!$E$2:$E$25000,0))</f>
        <v>1819318</v>
      </c>
      <c r="B4981">
        <f>INDEX(Teams!$B$2:$B$50,MATCH(D4981,Teams!$A$2:$A$50,0))</f>
        <v>20</v>
      </c>
      <c r="C4981" s="2">
        <v>43558</v>
      </c>
      <c r="D4981" t="s">
        <v>45</v>
      </c>
      <c r="E4981" t="s">
        <v>218</v>
      </c>
      <c r="F4981" t="s">
        <v>22</v>
      </c>
      <c r="G4981">
        <f>INDEX(Teams!$B$2:$B$50,MATCH(F4981,Teams!$A$2:$A$50,0))</f>
        <v>35</v>
      </c>
      <c r="H4981">
        <v>6</v>
      </c>
    </row>
    <row r="4982" spans="1:9" x14ac:dyDescent="0.2">
      <c r="A4982">
        <f t="array" ref="A4982">INDEX('All Matches'!$A$2:$A$25000,MATCH(B4982&amp;C4982&amp;G4982,'All Matches'!$C$2:$C$25000&amp;'All Matches'!$B$2:$B$25000&amp;'All Matches'!$E$2:$E$25000,0))</f>
        <v>1819318</v>
      </c>
      <c r="B4982">
        <f>INDEX(Teams!$B$2:$B$50,MATCH(D4982,Teams!$A$2:$A$50,0))</f>
        <v>20</v>
      </c>
      <c r="C4982" s="2">
        <v>43558</v>
      </c>
      <c r="D4982" t="s">
        <v>45</v>
      </c>
      <c r="E4982" t="s">
        <v>113</v>
      </c>
      <c r="F4982" t="s">
        <v>22</v>
      </c>
      <c r="G4982">
        <f>INDEX(Teams!$B$2:$B$50,MATCH(F4982,Teams!$A$2:$A$50,0))</f>
        <v>35</v>
      </c>
      <c r="H4982">
        <v>44</v>
      </c>
    </row>
    <row r="4983" spans="1:9" x14ac:dyDescent="0.2">
      <c r="A4983">
        <f t="array" ref="A4983">INDEX('All Matches'!$A$2:$A$25000,MATCH(B4983&amp;C4983&amp;G4983,'All Matches'!$C$2:$C$25000&amp;'All Matches'!$B$2:$B$25000&amp;'All Matches'!$E$2:$E$25000,0))</f>
        <v>1819319</v>
      </c>
      <c r="B4983">
        <f>INDEX(Teams!$B$2:$B$50,MATCH(D4983,Teams!$A$2:$A$50,0))</f>
        <v>26</v>
      </c>
      <c r="C4983" s="2">
        <v>43558</v>
      </c>
      <c r="D4983" t="s">
        <v>17</v>
      </c>
      <c r="E4983" t="s">
        <v>183</v>
      </c>
      <c r="F4983" t="s">
        <v>23</v>
      </c>
      <c r="G4983">
        <f>INDEX(Teams!$B$2:$B$50,MATCH(F4983,Teams!$A$2:$A$50,0))</f>
        <v>15</v>
      </c>
      <c r="H4983">
        <v>55</v>
      </c>
    </row>
    <row r="4984" spans="1:9" x14ac:dyDescent="0.2">
      <c r="A4984">
        <f t="array" ref="A4984">INDEX('All Matches'!$A$2:$A$25000,MATCH(B4984&amp;C4984&amp;G4984,'All Matches'!$C$2:$C$25000&amp;'All Matches'!$B$2:$B$25000&amp;'All Matches'!$E$2:$E$25000,0))</f>
        <v>1819319</v>
      </c>
      <c r="B4984">
        <f>INDEX(Teams!$B$2:$B$50,MATCH(D4984,Teams!$A$2:$A$50,0))</f>
        <v>26</v>
      </c>
      <c r="C4984" s="2">
        <v>43558</v>
      </c>
      <c r="D4984" t="s">
        <v>17</v>
      </c>
      <c r="E4984" t="s">
        <v>212</v>
      </c>
      <c r="F4984" t="s">
        <v>23</v>
      </c>
      <c r="G4984">
        <f>INDEX(Teams!$B$2:$B$50,MATCH(F4984,Teams!$A$2:$A$50,0))</f>
        <v>15</v>
      </c>
      <c r="H4984">
        <v>80</v>
      </c>
    </row>
    <row r="4985" spans="1:9" x14ac:dyDescent="0.2">
      <c r="A4985">
        <f t="array" ref="A4985">INDEX('All Matches'!$A$2:$A$25000,MATCH(B4985&amp;C4985&amp;G4985,'All Matches'!$C$2:$C$25000&amp;'All Matches'!$B$2:$B$25000&amp;'All Matches'!$E$2:$E$25000,0))</f>
        <v>1819320</v>
      </c>
      <c r="B4985">
        <f>INDEX(Teams!$B$2:$B$50,MATCH(D4985,Teams!$A$2:$A$50,0))</f>
        <v>23</v>
      </c>
      <c r="C4985" s="2">
        <v>43560</v>
      </c>
      <c r="D4985" t="s">
        <v>50</v>
      </c>
      <c r="E4985" t="s">
        <v>791</v>
      </c>
      <c r="F4985" t="s">
        <v>40</v>
      </c>
      <c r="G4985">
        <f>INDEX(Teams!$B$2:$B$50,MATCH(F4985,Teams!$A$2:$A$50,0))</f>
        <v>19</v>
      </c>
      <c r="H4985">
        <v>9</v>
      </c>
    </row>
    <row r="4986" spans="1:9" x14ac:dyDescent="0.2">
      <c r="A4986">
        <f t="array" ref="A4986">INDEX('All Matches'!$A$2:$A$25000,MATCH(B4986&amp;C4986&amp;G4986,'All Matches'!$C$2:$C$25000&amp;'All Matches'!$B$2:$B$25000&amp;'All Matches'!$E$2:$E$25000,0))</f>
        <v>1819320</v>
      </c>
      <c r="B4986">
        <f>INDEX(Teams!$B$2:$B$50,MATCH(D4986,Teams!$A$2:$A$50,0))</f>
        <v>19</v>
      </c>
      <c r="C4986" s="2">
        <v>43560</v>
      </c>
      <c r="D4986" t="s">
        <v>40</v>
      </c>
      <c r="E4986" t="s">
        <v>291</v>
      </c>
      <c r="F4986" t="s">
        <v>50</v>
      </c>
      <c r="G4986">
        <f>INDEX(Teams!$B$2:$B$50,MATCH(F4986,Teams!$A$2:$A$50,0))</f>
        <v>23</v>
      </c>
      <c r="H4986">
        <v>36</v>
      </c>
    </row>
    <row r="4987" spans="1:9" x14ac:dyDescent="0.2">
      <c r="A4987">
        <f t="array" ref="A4987">INDEX('All Matches'!$A$2:$A$25000,MATCH(B4987&amp;C4987&amp;G4987,'All Matches'!$C$2:$C$25000&amp;'All Matches'!$B$2:$B$25000&amp;'All Matches'!$E$2:$E$25000,0))</f>
        <v>1819320</v>
      </c>
      <c r="B4987">
        <f>INDEX(Teams!$B$2:$B$50,MATCH(D4987,Teams!$A$2:$A$50,0))</f>
        <v>19</v>
      </c>
      <c r="C4987" s="2">
        <v>43560</v>
      </c>
      <c r="D4987" t="s">
        <v>40</v>
      </c>
      <c r="E4987" t="s">
        <v>41</v>
      </c>
      <c r="F4987" t="s">
        <v>50</v>
      </c>
      <c r="G4987">
        <f>INDEX(Teams!$B$2:$B$50,MATCH(F4987,Teams!$A$2:$A$50,0))</f>
        <v>23</v>
      </c>
      <c r="H4987">
        <v>80</v>
      </c>
    </row>
    <row r="4988" spans="1:9" x14ac:dyDescent="0.2">
      <c r="A4988">
        <f t="array" ref="A4988">INDEX('All Matches'!$A$2:$A$25000,MATCH(B4988&amp;C4988&amp;G4988,'All Matches'!$C$2:$C$25000&amp;'All Matches'!$B$2:$B$25000&amp;'All Matches'!$E$2:$E$25000,0))</f>
        <v>1819320</v>
      </c>
      <c r="B4988">
        <f>INDEX(Teams!$B$2:$B$50,MATCH(D4988,Teams!$A$2:$A$50,0))</f>
        <v>19</v>
      </c>
      <c r="C4988" s="2">
        <v>43560</v>
      </c>
      <c r="D4988" t="s">
        <v>40</v>
      </c>
      <c r="E4988" t="s">
        <v>292</v>
      </c>
      <c r="F4988" t="s">
        <v>50</v>
      </c>
      <c r="G4988">
        <f>INDEX(Teams!$B$2:$B$50,MATCH(F4988,Teams!$A$2:$A$50,0))</f>
        <v>23</v>
      </c>
      <c r="H4988">
        <v>86</v>
      </c>
    </row>
    <row r="4989" spans="1:9" x14ac:dyDescent="0.2">
      <c r="A4989">
        <f t="array" ref="A4989">INDEX('All Matches'!$A$2:$A$25000,MATCH(B4989&amp;C4989&amp;G4989,'All Matches'!$C$2:$C$25000&amp;'All Matches'!$B$2:$B$25000&amp;'All Matches'!$E$2:$E$25000,0))</f>
        <v>1819321</v>
      </c>
      <c r="B4989">
        <f>INDEX(Teams!$B$2:$B$50,MATCH(D4989,Teams!$A$2:$A$50,0))</f>
        <v>11</v>
      </c>
      <c r="C4989" s="2">
        <v>43561</v>
      </c>
      <c r="D4989" t="s">
        <v>20</v>
      </c>
      <c r="E4989" t="s">
        <v>293</v>
      </c>
      <c r="F4989" t="s">
        <v>64</v>
      </c>
      <c r="G4989">
        <f>INDEX(Teams!$B$2:$B$50,MATCH(F4989,Teams!$A$2:$A$50,0))</f>
        <v>13</v>
      </c>
      <c r="H4989">
        <v>4</v>
      </c>
      <c r="I4989">
        <v>1</v>
      </c>
    </row>
    <row r="4990" spans="1:9" x14ac:dyDescent="0.2">
      <c r="A4990">
        <f t="array" ref="A4990">INDEX('All Matches'!$A$2:$A$25000,MATCH(B4990&amp;C4990&amp;G4990,'All Matches'!$C$2:$C$25000&amp;'All Matches'!$B$2:$B$25000&amp;'All Matches'!$E$2:$E$25000,0))</f>
        <v>1819321</v>
      </c>
      <c r="B4990">
        <f>INDEX(Teams!$B$2:$B$50,MATCH(D4990,Teams!$A$2:$A$50,0))</f>
        <v>13</v>
      </c>
      <c r="C4990" s="2">
        <v>43561</v>
      </c>
      <c r="D4990" t="s">
        <v>64</v>
      </c>
      <c r="E4990" t="s">
        <v>173</v>
      </c>
      <c r="F4990" t="s">
        <v>20</v>
      </c>
      <c r="G4990">
        <f>INDEX(Teams!$B$2:$B$50,MATCH(F4990,Teams!$A$2:$A$50,0))</f>
        <v>11</v>
      </c>
      <c r="H4990">
        <v>18</v>
      </c>
    </row>
    <row r="4991" spans="1:9" x14ac:dyDescent="0.2">
      <c r="A4991">
        <f t="array" ref="A4991">INDEX('All Matches'!$A$2:$A$25000,MATCH(B4991&amp;C4991&amp;G4991,'All Matches'!$C$2:$C$25000&amp;'All Matches'!$B$2:$B$25000&amp;'All Matches'!$E$2:$E$25000,0))</f>
        <v>1819321</v>
      </c>
      <c r="B4991">
        <f>INDEX(Teams!$B$2:$B$50,MATCH(D4991,Teams!$A$2:$A$50,0))</f>
        <v>13</v>
      </c>
      <c r="C4991" s="2">
        <v>43561</v>
      </c>
      <c r="D4991" t="s">
        <v>64</v>
      </c>
      <c r="E4991" t="s">
        <v>281</v>
      </c>
      <c r="F4991" t="s">
        <v>20</v>
      </c>
      <c r="G4991">
        <f>INDEX(Teams!$B$2:$B$50,MATCH(F4991,Teams!$A$2:$A$50,0))</f>
        <v>11</v>
      </c>
      <c r="H4991">
        <v>20</v>
      </c>
    </row>
    <row r="4992" spans="1:9" x14ac:dyDescent="0.2">
      <c r="A4992">
        <f t="array" ref="A4992">INDEX('All Matches'!$A$2:$A$25000,MATCH(B4992&amp;C4992&amp;G4992,'All Matches'!$C$2:$C$25000&amp;'All Matches'!$B$2:$B$25000&amp;'All Matches'!$E$2:$E$25000,0))</f>
        <v>1819321</v>
      </c>
      <c r="B4992">
        <f>INDEX(Teams!$B$2:$B$50,MATCH(D4992,Teams!$A$2:$A$50,0))</f>
        <v>13</v>
      </c>
      <c r="C4992" s="2">
        <v>43561</v>
      </c>
      <c r="D4992" t="s">
        <v>64</v>
      </c>
      <c r="E4992" t="s">
        <v>787</v>
      </c>
      <c r="F4992" t="s">
        <v>20</v>
      </c>
      <c r="G4992">
        <f>INDEX(Teams!$B$2:$B$50,MATCH(F4992,Teams!$A$2:$A$50,0))</f>
        <v>11</v>
      </c>
      <c r="H4992">
        <v>56</v>
      </c>
    </row>
    <row r="4993" spans="1:10" x14ac:dyDescent="0.2">
      <c r="A4993">
        <f t="array" ref="A4993">INDEX('All Matches'!$A$2:$A$25000,MATCH(B4993&amp;C4993&amp;G4993,'All Matches'!$C$2:$C$25000&amp;'All Matches'!$B$2:$B$25000&amp;'All Matches'!$E$2:$E$25000,0))</f>
        <v>1819322</v>
      </c>
      <c r="B4993">
        <f>INDEX(Teams!$B$2:$B$50,MATCH(D4993,Teams!$A$2:$A$50,0))</f>
        <v>17</v>
      </c>
      <c r="C4993" s="2">
        <v>43561</v>
      </c>
      <c r="D4993" t="s">
        <v>29</v>
      </c>
      <c r="E4993" t="s">
        <v>186</v>
      </c>
      <c r="F4993" t="s">
        <v>12</v>
      </c>
      <c r="G4993">
        <f>INDEX(Teams!$B$2:$B$50,MATCH(F4993,Teams!$A$2:$A$50,0))</f>
        <v>18</v>
      </c>
      <c r="H4993">
        <v>52</v>
      </c>
      <c r="J4993">
        <v>1</v>
      </c>
    </row>
    <row r="4994" spans="1:10" x14ac:dyDescent="0.2">
      <c r="A4994">
        <f t="array" ref="A4994">INDEX('All Matches'!$A$2:$A$25000,MATCH(B4994&amp;C4994&amp;G4994,'All Matches'!$C$2:$C$25000&amp;'All Matches'!$B$2:$B$25000&amp;'All Matches'!$E$2:$E$25000,0))</f>
        <v>1819322</v>
      </c>
      <c r="B4994">
        <f>INDEX(Teams!$B$2:$B$50,MATCH(D4994,Teams!$A$2:$A$50,0))</f>
        <v>18</v>
      </c>
      <c r="C4994" s="2">
        <v>43561</v>
      </c>
      <c r="D4994" t="s">
        <v>12</v>
      </c>
      <c r="E4994" t="s">
        <v>279</v>
      </c>
      <c r="F4994" t="s">
        <v>29</v>
      </c>
      <c r="G4994">
        <f>INDEX(Teams!$B$2:$B$50,MATCH(F4994,Teams!$A$2:$A$50,0))</f>
        <v>17</v>
      </c>
      <c r="H4994">
        <v>24</v>
      </c>
    </row>
    <row r="4995" spans="1:10" x14ac:dyDescent="0.2">
      <c r="A4995">
        <f t="array" ref="A4995">INDEX('All Matches'!$A$2:$A$25000,MATCH(B4995&amp;C4995&amp;G4995,'All Matches'!$C$2:$C$25000&amp;'All Matches'!$B$2:$B$25000&amp;'All Matches'!$E$2:$E$25000,0))</f>
        <v>1819322</v>
      </c>
      <c r="B4995">
        <f>INDEX(Teams!$B$2:$B$50,MATCH(D4995,Teams!$A$2:$A$50,0))</f>
        <v>18</v>
      </c>
      <c r="C4995" s="2">
        <v>43561</v>
      </c>
      <c r="D4995" t="s">
        <v>12</v>
      </c>
      <c r="E4995" t="s">
        <v>14</v>
      </c>
      <c r="F4995" t="s">
        <v>29</v>
      </c>
      <c r="G4995">
        <f>INDEX(Teams!$B$2:$B$50,MATCH(F4995,Teams!$A$2:$A$50,0))</f>
        <v>17</v>
      </c>
      <c r="H4995">
        <v>48</v>
      </c>
    </row>
    <row r="4996" spans="1:10" x14ac:dyDescent="0.2">
      <c r="A4996">
        <f t="array" ref="A4996">INDEX('All Matches'!$A$2:$A$25000,MATCH(B4996&amp;C4996&amp;G4996,'All Matches'!$C$2:$C$25000&amp;'All Matches'!$B$2:$B$25000&amp;'All Matches'!$E$2:$E$25000,0))</f>
        <v>1819322</v>
      </c>
      <c r="B4996">
        <f>INDEX(Teams!$B$2:$B$50,MATCH(D4996,Teams!$A$2:$A$50,0))</f>
        <v>18</v>
      </c>
      <c r="C4996" s="2">
        <v>43561</v>
      </c>
      <c r="D4996" t="s">
        <v>12</v>
      </c>
      <c r="E4996" t="s">
        <v>14</v>
      </c>
      <c r="F4996" t="s">
        <v>29</v>
      </c>
      <c r="G4996">
        <f>INDEX(Teams!$B$2:$B$50,MATCH(F4996,Teams!$A$2:$A$50,0))</f>
        <v>17</v>
      </c>
      <c r="H4996">
        <v>84</v>
      </c>
      <c r="J4996">
        <v>1</v>
      </c>
    </row>
    <row r="4997" spans="1:10" x14ac:dyDescent="0.2">
      <c r="A4997">
        <f t="array" ref="A4997">INDEX('All Matches'!$A$2:$A$25000,MATCH(B4997&amp;C4997&amp;G4997,'All Matches'!$C$2:$C$25000&amp;'All Matches'!$B$2:$B$25000&amp;'All Matches'!$E$2:$E$25000,0))</f>
        <v>1819322</v>
      </c>
      <c r="B4997">
        <f>INDEX(Teams!$B$2:$B$50,MATCH(D4997,Teams!$A$2:$A$50,0))</f>
        <v>18</v>
      </c>
      <c r="C4997" s="2">
        <v>43561</v>
      </c>
      <c r="D4997" t="s">
        <v>12</v>
      </c>
      <c r="E4997" t="s">
        <v>53</v>
      </c>
      <c r="F4997" t="s">
        <v>29</v>
      </c>
      <c r="G4997">
        <f>INDEX(Teams!$B$2:$B$50,MATCH(F4997,Teams!$A$2:$A$50,0))</f>
        <v>17</v>
      </c>
      <c r="H4997">
        <v>79</v>
      </c>
    </row>
    <row r="4998" spans="1:10" x14ac:dyDescent="0.2">
      <c r="A4998">
        <f t="array" ref="A4998">INDEX('All Matches'!$A$2:$A$25000,MATCH(B4998&amp;C4998&amp;G4998,'All Matches'!$C$2:$C$25000&amp;'All Matches'!$B$2:$B$25000&amp;'All Matches'!$E$2:$E$25000,0))</f>
        <v>1819323</v>
      </c>
      <c r="B4998">
        <f>INDEX(Teams!$B$2:$B$50,MATCH(D4998,Teams!$A$2:$A$50,0))</f>
        <v>15</v>
      </c>
      <c r="C4998" s="2">
        <v>43561</v>
      </c>
      <c r="D4998" t="s">
        <v>23</v>
      </c>
      <c r="E4998" t="s">
        <v>170</v>
      </c>
      <c r="F4998" t="s">
        <v>15</v>
      </c>
      <c r="G4998">
        <f>INDEX(Teams!$B$2:$B$50,MATCH(F4998,Teams!$A$2:$A$50,0))</f>
        <v>22</v>
      </c>
      <c r="H4998">
        <v>81</v>
      </c>
      <c r="J4998">
        <v>1</v>
      </c>
    </row>
    <row r="4999" spans="1:10" x14ac:dyDescent="0.2">
      <c r="A4999">
        <f t="array" ref="A4999">INDEX('All Matches'!$A$2:$A$25000,MATCH(B4999&amp;C4999&amp;G4999,'All Matches'!$C$2:$C$25000&amp;'All Matches'!$B$2:$B$25000&amp;'All Matches'!$E$2:$E$25000,0))</f>
        <v>1819324</v>
      </c>
      <c r="B4999">
        <f>INDEX(Teams!$B$2:$B$50,MATCH(D4999,Teams!$A$2:$A$50,0))</f>
        <v>16</v>
      </c>
      <c r="C4999" s="2">
        <v>43562</v>
      </c>
      <c r="D4999" t="s">
        <v>37</v>
      </c>
      <c r="E4999" t="s">
        <v>294</v>
      </c>
      <c r="F4999" t="s">
        <v>47</v>
      </c>
      <c r="G4999">
        <f>INDEX(Teams!$B$2:$B$50,MATCH(F4999,Teams!$A$2:$A$50,0))</f>
        <v>10</v>
      </c>
      <c r="H4999">
        <v>10</v>
      </c>
    </row>
    <row r="5000" spans="1:10" x14ac:dyDescent="0.2">
      <c r="A5000">
        <f t="array" ref="A5000">INDEX('All Matches'!$A$2:$A$25000,MATCH(B5000&amp;C5000&amp;G5000,'All Matches'!$C$2:$C$25000&amp;'All Matches'!$B$2:$B$25000&amp;'All Matches'!$E$2:$E$25000,0))</f>
        <v>1819325</v>
      </c>
      <c r="B5000">
        <f>INDEX(Teams!$B$2:$B$50,MATCH(D5000,Teams!$A$2:$A$50,0))</f>
        <v>14</v>
      </c>
      <c r="C5000" s="2">
        <v>43563</v>
      </c>
      <c r="D5000" t="s">
        <v>27</v>
      </c>
      <c r="E5000" t="s">
        <v>369</v>
      </c>
      <c r="F5000" t="s">
        <v>42</v>
      </c>
      <c r="G5000">
        <f>INDEX(Teams!$B$2:$B$50,MATCH(F5000,Teams!$A$2:$A$50,0))</f>
        <v>29</v>
      </c>
      <c r="H5000">
        <v>24</v>
      </c>
    </row>
    <row r="5001" spans="1:10" x14ac:dyDescent="0.2">
      <c r="A5001">
        <f t="array" ref="A5001">INDEX('All Matches'!$A$2:$A$25000,MATCH(B5001&amp;C5001&amp;G5001,'All Matches'!$C$2:$C$25000&amp;'All Matches'!$B$2:$B$25000&amp;'All Matches'!$E$2:$E$25000,0))</f>
        <v>1819325</v>
      </c>
      <c r="B5001">
        <f>INDEX(Teams!$B$2:$B$50,MATCH(D5001,Teams!$A$2:$A$50,0))</f>
        <v>14</v>
      </c>
      <c r="C5001" s="2">
        <v>43563</v>
      </c>
      <c r="D5001" t="s">
        <v>27</v>
      </c>
      <c r="E5001" t="s">
        <v>369</v>
      </c>
      <c r="F5001" t="s">
        <v>42</v>
      </c>
      <c r="G5001">
        <f>INDEX(Teams!$B$2:$B$50,MATCH(F5001,Teams!$A$2:$A$50,0))</f>
        <v>29</v>
      </c>
      <c r="H5001">
        <v>90</v>
      </c>
    </row>
    <row r="5002" spans="1:10" x14ac:dyDescent="0.2">
      <c r="A5002">
        <f t="array" ref="A5002">INDEX('All Matches'!$A$2:$A$25000,MATCH(B5002&amp;C5002&amp;G5002,'All Matches'!$C$2:$C$25000&amp;'All Matches'!$B$2:$B$25000&amp;'All Matches'!$E$2:$E$25000,0))</f>
        <v>1819326</v>
      </c>
      <c r="B5002">
        <f>INDEX(Teams!$B$2:$B$50,MATCH(D5002,Teams!$A$2:$A$50,0))</f>
        <v>22</v>
      </c>
      <c r="C5002" s="2">
        <v>43567</v>
      </c>
      <c r="D5002" t="s">
        <v>15</v>
      </c>
      <c r="E5002" t="s">
        <v>783</v>
      </c>
      <c r="F5002" t="s">
        <v>12</v>
      </c>
      <c r="G5002">
        <f>INDEX(Teams!$B$2:$B$50,MATCH(F5002,Teams!$A$2:$A$50,0))</f>
        <v>18</v>
      </c>
      <c r="H5002">
        <v>32</v>
      </c>
    </row>
    <row r="5003" spans="1:10" x14ac:dyDescent="0.2">
      <c r="A5003">
        <f t="array" ref="A5003">INDEX('All Matches'!$A$2:$A$25000,MATCH(B5003&amp;C5003&amp;G5003,'All Matches'!$C$2:$C$25000&amp;'All Matches'!$B$2:$B$25000&amp;'All Matches'!$E$2:$E$25000,0))</f>
        <v>1819327</v>
      </c>
      <c r="B5003">
        <f>INDEX(Teams!$B$2:$B$50,MATCH(D5003,Teams!$A$2:$A$50,0))</f>
        <v>26</v>
      </c>
      <c r="C5003" s="2">
        <v>43568</v>
      </c>
      <c r="D5003" t="s">
        <v>17</v>
      </c>
      <c r="E5003" t="s">
        <v>295</v>
      </c>
      <c r="F5003" t="s">
        <v>29</v>
      </c>
      <c r="G5003">
        <f>INDEX(Teams!$B$2:$B$50,MATCH(F5003,Teams!$A$2:$A$50,0))</f>
        <v>17</v>
      </c>
      <c r="H5003">
        <v>24</v>
      </c>
    </row>
    <row r="5004" spans="1:10" x14ac:dyDescent="0.2">
      <c r="A5004">
        <f t="array" ref="A5004">INDEX('All Matches'!$A$2:$A$25000,MATCH(B5004&amp;C5004&amp;G5004,'All Matches'!$C$2:$C$25000&amp;'All Matches'!$B$2:$B$25000&amp;'All Matches'!$E$2:$E$25000,0))</f>
        <v>1819327</v>
      </c>
      <c r="B5004">
        <f>INDEX(Teams!$B$2:$B$50,MATCH(D5004,Teams!$A$2:$A$50,0))</f>
        <v>26</v>
      </c>
      <c r="C5004" s="2">
        <v>43568</v>
      </c>
      <c r="D5004" t="s">
        <v>17</v>
      </c>
      <c r="E5004" t="s">
        <v>54</v>
      </c>
      <c r="F5004" t="s">
        <v>29</v>
      </c>
      <c r="G5004">
        <f>INDEX(Teams!$B$2:$B$50,MATCH(F5004,Teams!$A$2:$A$50,0))</f>
        <v>17</v>
      </c>
      <c r="H5004">
        <v>27</v>
      </c>
    </row>
    <row r="5005" spans="1:10" x14ac:dyDescent="0.2">
      <c r="A5005">
        <f t="array" ref="A5005">INDEX('All Matches'!$A$2:$A$25000,MATCH(B5005&amp;C5005&amp;G5005,'All Matches'!$C$2:$C$25000&amp;'All Matches'!$B$2:$B$25000&amp;'All Matches'!$E$2:$E$25000,0))</f>
        <v>1819327</v>
      </c>
      <c r="B5005">
        <f>INDEX(Teams!$B$2:$B$50,MATCH(D5005,Teams!$A$2:$A$50,0))</f>
        <v>26</v>
      </c>
      <c r="C5005" s="2">
        <v>43568</v>
      </c>
      <c r="D5005" t="s">
        <v>17</v>
      </c>
      <c r="E5005" t="s">
        <v>54</v>
      </c>
      <c r="F5005" t="s">
        <v>29</v>
      </c>
      <c r="G5005">
        <f>INDEX(Teams!$B$2:$B$50,MATCH(F5005,Teams!$A$2:$A$50,0))</f>
        <v>17</v>
      </c>
      <c r="H5005">
        <v>87</v>
      </c>
    </row>
    <row r="5006" spans="1:10" x14ac:dyDescent="0.2">
      <c r="A5006">
        <f t="array" ref="A5006">INDEX('All Matches'!$A$2:$A$25000,MATCH(B5006&amp;C5006&amp;G5006,'All Matches'!$C$2:$C$25000&amp;'All Matches'!$B$2:$B$25000&amp;'All Matches'!$E$2:$E$25000,0))</f>
        <v>1819327</v>
      </c>
      <c r="B5006">
        <f>INDEX(Teams!$B$2:$B$50,MATCH(D5006,Teams!$A$2:$A$50,0))</f>
        <v>26</v>
      </c>
      <c r="C5006" s="2">
        <v>43568</v>
      </c>
      <c r="D5006" t="s">
        <v>17</v>
      </c>
      <c r="E5006" t="s">
        <v>54</v>
      </c>
      <c r="F5006" t="s">
        <v>29</v>
      </c>
      <c r="G5006">
        <f>INDEX(Teams!$B$2:$B$50,MATCH(F5006,Teams!$A$2:$A$50,0))</f>
        <v>17</v>
      </c>
      <c r="H5006">
        <v>90</v>
      </c>
    </row>
    <row r="5007" spans="1:10" x14ac:dyDescent="0.2">
      <c r="A5007">
        <f t="array" ref="A5007">INDEX('All Matches'!$A$2:$A$25000,MATCH(B5007&amp;C5007&amp;G5007,'All Matches'!$C$2:$C$25000&amp;'All Matches'!$B$2:$B$25000&amp;'All Matches'!$E$2:$E$25000,0))</f>
        <v>1819328</v>
      </c>
      <c r="B5007">
        <f>INDEX(Teams!$B$2:$B$50,MATCH(D5007,Teams!$A$2:$A$50,0))</f>
        <v>11</v>
      </c>
      <c r="C5007" s="2">
        <v>43568</v>
      </c>
      <c r="D5007" t="s">
        <v>20</v>
      </c>
      <c r="E5007" t="s">
        <v>296</v>
      </c>
      <c r="F5007" t="s">
        <v>34</v>
      </c>
      <c r="G5007">
        <f>INDEX(Teams!$B$2:$B$50,MATCH(F5007,Teams!$A$2:$A$50,0))</f>
        <v>12</v>
      </c>
      <c r="H5007">
        <v>33</v>
      </c>
    </row>
    <row r="5008" spans="1:10" x14ac:dyDescent="0.2">
      <c r="A5008">
        <f t="array" ref="A5008">INDEX('All Matches'!$A$2:$A$25000,MATCH(B5008&amp;C5008&amp;G5008,'All Matches'!$C$2:$C$25000&amp;'All Matches'!$B$2:$B$25000&amp;'All Matches'!$E$2:$E$25000,0))</f>
        <v>1819328</v>
      </c>
      <c r="B5008">
        <f>INDEX(Teams!$B$2:$B$50,MATCH(D5008,Teams!$A$2:$A$50,0))</f>
        <v>11</v>
      </c>
      <c r="C5008" s="2">
        <v>43568</v>
      </c>
      <c r="D5008" t="s">
        <v>20</v>
      </c>
      <c r="E5008" t="s">
        <v>21</v>
      </c>
      <c r="F5008" t="s">
        <v>34</v>
      </c>
      <c r="G5008">
        <f>INDEX(Teams!$B$2:$B$50,MATCH(F5008,Teams!$A$2:$A$50,0))</f>
        <v>12</v>
      </c>
      <c r="H5008">
        <v>55</v>
      </c>
    </row>
    <row r="5009" spans="1:10" x14ac:dyDescent="0.2">
      <c r="A5009">
        <f t="array" ref="A5009">INDEX('All Matches'!$A$2:$A$25000,MATCH(B5009&amp;C5009&amp;G5009,'All Matches'!$C$2:$C$25000&amp;'All Matches'!$B$2:$B$25000&amp;'All Matches'!$E$2:$E$25000,0))</f>
        <v>1819328</v>
      </c>
      <c r="B5009">
        <f>INDEX(Teams!$B$2:$B$50,MATCH(D5009,Teams!$A$2:$A$50,0))</f>
        <v>11</v>
      </c>
      <c r="C5009" s="2">
        <v>43568</v>
      </c>
      <c r="D5009" t="s">
        <v>20</v>
      </c>
      <c r="E5009" t="s">
        <v>141</v>
      </c>
      <c r="F5009" t="s">
        <v>34</v>
      </c>
      <c r="G5009">
        <f>INDEX(Teams!$B$2:$B$50,MATCH(F5009,Teams!$A$2:$A$50,0))</f>
        <v>12</v>
      </c>
      <c r="H5009">
        <v>74</v>
      </c>
    </row>
    <row r="5010" spans="1:10" x14ac:dyDescent="0.2">
      <c r="A5010">
        <f t="array" ref="A5010">INDEX('All Matches'!$A$2:$A$25000,MATCH(B5010&amp;C5010&amp;G5010,'All Matches'!$C$2:$C$25000&amp;'All Matches'!$B$2:$B$25000&amp;'All Matches'!$E$2:$E$25000,0))</f>
        <v>1819328</v>
      </c>
      <c r="B5010">
        <f>INDEX(Teams!$B$2:$B$50,MATCH(D5010,Teams!$A$2:$A$50,0))</f>
        <v>11</v>
      </c>
      <c r="C5010" s="2">
        <v>43568</v>
      </c>
      <c r="D5010" t="s">
        <v>20</v>
      </c>
      <c r="E5010" t="s">
        <v>785</v>
      </c>
      <c r="F5010" t="s">
        <v>34</v>
      </c>
      <c r="G5010">
        <f>INDEX(Teams!$B$2:$B$50,MATCH(F5010,Teams!$A$2:$A$50,0))</f>
        <v>12</v>
      </c>
      <c r="H5010">
        <v>82</v>
      </c>
    </row>
    <row r="5011" spans="1:10" x14ac:dyDescent="0.2">
      <c r="A5011">
        <f t="array" ref="A5011">INDEX('All Matches'!$A$2:$A$25000,MATCH(B5011&amp;C5011&amp;G5011,'All Matches'!$C$2:$C$25000&amp;'All Matches'!$B$2:$B$25000&amp;'All Matches'!$E$2:$E$25000,0))</f>
        <v>1819328</v>
      </c>
      <c r="B5011">
        <f>INDEX(Teams!$B$2:$B$50,MATCH(D5011,Teams!$A$2:$A$50,0))</f>
        <v>11</v>
      </c>
      <c r="C5011" s="2">
        <v>43568</v>
      </c>
      <c r="D5011" t="s">
        <v>20</v>
      </c>
      <c r="E5011" t="s">
        <v>142</v>
      </c>
      <c r="F5011" t="s">
        <v>34</v>
      </c>
      <c r="G5011">
        <f>INDEX(Teams!$B$2:$B$50,MATCH(F5011,Teams!$A$2:$A$50,0))</f>
        <v>12</v>
      </c>
      <c r="H5011">
        <v>90</v>
      </c>
    </row>
    <row r="5012" spans="1:10" x14ac:dyDescent="0.2">
      <c r="A5012">
        <f t="array" ref="A5012">INDEX('All Matches'!$A$2:$A$25000,MATCH(B5012&amp;C5012&amp;G5012,'All Matches'!$C$2:$C$25000&amp;'All Matches'!$B$2:$B$25000&amp;'All Matches'!$E$2:$E$25000,0))</f>
        <v>1819329</v>
      </c>
      <c r="B5012">
        <f>INDEX(Teams!$B$2:$B$50,MATCH(D5012,Teams!$A$2:$A$50,0))</f>
        <v>13</v>
      </c>
      <c r="C5012" s="2">
        <v>43568</v>
      </c>
      <c r="D5012" t="s">
        <v>64</v>
      </c>
      <c r="E5012" t="s">
        <v>173</v>
      </c>
      <c r="F5012" t="s">
        <v>22</v>
      </c>
      <c r="G5012">
        <f>INDEX(Teams!$B$2:$B$50,MATCH(F5012,Teams!$A$2:$A$50,0))</f>
        <v>35</v>
      </c>
      <c r="H5012">
        <v>31</v>
      </c>
    </row>
    <row r="5013" spans="1:10" x14ac:dyDescent="0.2">
      <c r="A5013">
        <f t="array" ref="A5013">INDEX('All Matches'!$A$2:$A$25000,MATCH(B5013&amp;C5013&amp;G5013,'All Matches'!$C$2:$C$25000&amp;'All Matches'!$B$2:$B$25000&amp;'All Matches'!$E$2:$E$25000,0))</f>
        <v>1819329</v>
      </c>
      <c r="B5013">
        <f>INDEX(Teams!$B$2:$B$50,MATCH(D5013,Teams!$A$2:$A$50,0))</f>
        <v>13</v>
      </c>
      <c r="C5013" s="2">
        <v>43568</v>
      </c>
      <c r="D5013" t="s">
        <v>64</v>
      </c>
      <c r="E5013" t="s">
        <v>173</v>
      </c>
      <c r="F5013" t="s">
        <v>22</v>
      </c>
      <c r="G5013">
        <f>INDEX(Teams!$B$2:$B$50,MATCH(F5013,Teams!$A$2:$A$50,0))</f>
        <v>35</v>
      </c>
      <c r="H5013">
        <v>90</v>
      </c>
    </row>
    <row r="5014" spans="1:10" x14ac:dyDescent="0.2">
      <c r="A5014">
        <f t="array" ref="A5014">INDEX('All Matches'!$A$2:$A$25000,MATCH(B5014&amp;C5014&amp;G5014,'All Matches'!$C$2:$C$25000&amp;'All Matches'!$B$2:$B$25000&amp;'All Matches'!$E$2:$E$25000,0))</f>
        <v>1819330</v>
      </c>
      <c r="B5014">
        <f>INDEX(Teams!$B$2:$B$50,MATCH(D5014,Teams!$A$2:$A$50,0))</f>
        <v>36</v>
      </c>
      <c r="C5014" s="2">
        <v>43568</v>
      </c>
      <c r="D5014" t="s">
        <v>25</v>
      </c>
      <c r="E5014" t="s">
        <v>297</v>
      </c>
      <c r="F5014" t="s">
        <v>37</v>
      </c>
      <c r="G5014">
        <f>INDEX(Teams!$B$2:$B$50,MATCH(F5014,Teams!$A$2:$A$50,0))</f>
        <v>16</v>
      </c>
      <c r="H5014">
        <v>46</v>
      </c>
    </row>
    <row r="5015" spans="1:10" x14ac:dyDescent="0.2">
      <c r="A5015">
        <f t="array" ref="A5015">INDEX('All Matches'!$A$2:$A$25000,MATCH(B5015&amp;C5015&amp;G5015,'All Matches'!$C$2:$C$25000&amp;'All Matches'!$B$2:$B$25000&amp;'All Matches'!$E$2:$E$25000,0))</f>
        <v>1819330</v>
      </c>
      <c r="B5015">
        <f>INDEX(Teams!$B$2:$B$50,MATCH(D5015,Teams!$A$2:$A$50,0))</f>
        <v>36</v>
      </c>
      <c r="C5015" s="2">
        <v>43568</v>
      </c>
      <c r="D5015" t="s">
        <v>25</v>
      </c>
      <c r="E5015" t="s">
        <v>267</v>
      </c>
      <c r="F5015" t="s">
        <v>37</v>
      </c>
      <c r="G5015">
        <f>INDEX(Teams!$B$2:$B$50,MATCH(F5015,Teams!$A$2:$A$50,0))</f>
        <v>16</v>
      </c>
      <c r="H5015">
        <v>69</v>
      </c>
    </row>
    <row r="5016" spans="1:10" x14ac:dyDescent="0.2">
      <c r="A5016">
        <f t="array" ref="A5016">INDEX('All Matches'!$A$2:$A$25000,MATCH(B5016&amp;C5016&amp;G5016,'All Matches'!$C$2:$C$25000&amp;'All Matches'!$B$2:$B$25000&amp;'All Matches'!$E$2:$E$25000,0))</f>
        <v>1819331</v>
      </c>
      <c r="B5016">
        <f>INDEX(Teams!$B$2:$B$50,MATCH(D5016,Teams!$A$2:$A$50,0))</f>
        <v>23</v>
      </c>
      <c r="C5016" s="2">
        <v>43568</v>
      </c>
      <c r="D5016" t="s">
        <v>50</v>
      </c>
      <c r="E5016" t="s">
        <v>216</v>
      </c>
      <c r="F5016" t="s">
        <v>35</v>
      </c>
      <c r="G5016">
        <f>INDEX(Teams!$B$2:$B$50,MATCH(F5016,Teams!$A$2:$A$50,0))</f>
        <v>42</v>
      </c>
      <c r="H5016">
        <v>2</v>
      </c>
    </row>
    <row r="5017" spans="1:10" x14ac:dyDescent="0.2">
      <c r="A5017">
        <f t="array" ref="A5017">INDEX('All Matches'!$A$2:$A$25000,MATCH(B5017&amp;C5017&amp;G5017,'All Matches'!$C$2:$C$25000&amp;'All Matches'!$B$2:$B$25000&amp;'All Matches'!$E$2:$E$25000,0))</f>
        <v>1819331</v>
      </c>
      <c r="B5017">
        <f>INDEX(Teams!$B$2:$B$50,MATCH(D5017,Teams!$A$2:$A$50,0))</f>
        <v>23</v>
      </c>
      <c r="C5017" s="2">
        <v>43568</v>
      </c>
      <c r="D5017" t="s">
        <v>50</v>
      </c>
      <c r="E5017" t="s">
        <v>216</v>
      </c>
      <c r="F5017" t="s">
        <v>35</v>
      </c>
      <c r="G5017">
        <f>INDEX(Teams!$B$2:$B$50,MATCH(F5017,Teams!$A$2:$A$50,0))</f>
        <v>42</v>
      </c>
      <c r="H5017">
        <v>30</v>
      </c>
    </row>
    <row r="5018" spans="1:10" x14ac:dyDescent="0.2">
      <c r="A5018">
        <f t="array" ref="A5018">INDEX('All Matches'!$A$2:$A$25000,MATCH(B5018&amp;C5018&amp;G5018,'All Matches'!$C$2:$C$25000&amp;'All Matches'!$B$2:$B$25000&amp;'All Matches'!$E$2:$E$25000,0))</f>
        <v>1819331</v>
      </c>
      <c r="B5018">
        <f>INDEX(Teams!$B$2:$B$50,MATCH(D5018,Teams!$A$2:$A$50,0))</f>
        <v>23</v>
      </c>
      <c r="C5018" s="2">
        <v>43568</v>
      </c>
      <c r="D5018" t="s">
        <v>50</v>
      </c>
      <c r="E5018" t="s">
        <v>791</v>
      </c>
      <c r="F5018" t="s">
        <v>35</v>
      </c>
      <c r="G5018">
        <f>INDEX(Teams!$B$2:$B$50,MATCH(F5018,Teams!$A$2:$A$50,0))</f>
        <v>42</v>
      </c>
      <c r="H5018">
        <v>71</v>
      </c>
    </row>
    <row r="5019" spans="1:10" x14ac:dyDescent="0.2">
      <c r="A5019">
        <f t="array" ref="A5019">INDEX('All Matches'!$A$2:$A$25000,MATCH(B5019&amp;C5019&amp;G5019,'All Matches'!$C$2:$C$25000&amp;'All Matches'!$B$2:$B$25000&amp;'All Matches'!$E$2:$E$25000,0))</f>
        <v>1819331</v>
      </c>
      <c r="B5019">
        <f>INDEX(Teams!$B$2:$B$50,MATCH(D5019,Teams!$A$2:$A$50,0))</f>
        <v>42</v>
      </c>
      <c r="C5019" s="2">
        <v>43568</v>
      </c>
      <c r="D5019" t="s">
        <v>35</v>
      </c>
      <c r="E5019" t="s">
        <v>78</v>
      </c>
      <c r="F5019" t="s">
        <v>50</v>
      </c>
      <c r="G5019">
        <f>INDEX(Teams!$B$2:$B$50,MATCH(F5019,Teams!$A$2:$A$50,0))</f>
        <v>23</v>
      </c>
      <c r="H5019">
        <v>28</v>
      </c>
    </row>
    <row r="5020" spans="1:10" x14ac:dyDescent="0.2">
      <c r="A5020">
        <f t="array" ref="A5020">INDEX('All Matches'!$A$2:$A$25000,MATCH(B5020&amp;C5020&amp;G5020,'All Matches'!$C$2:$C$25000&amp;'All Matches'!$B$2:$B$25000&amp;'All Matches'!$E$2:$E$25000,0))</f>
        <v>1819332</v>
      </c>
      <c r="B5020">
        <f>INDEX(Teams!$B$2:$B$50,MATCH(D5020,Teams!$A$2:$A$50,0))</f>
        <v>21</v>
      </c>
      <c r="C5020" s="2">
        <v>43568</v>
      </c>
      <c r="D5020" t="s">
        <v>10</v>
      </c>
      <c r="E5020" t="s">
        <v>11</v>
      </c>
      <c r="F5020" t="s">
        <v>42</v>
      </c>
      <c r="G5020">
        <f>INDEX(Teams!$B$2:$B$50,MATCH(F5020,Teams!$A$2:$A$50,0))</f>
        <v>29</v>
      </c>
      <c r="H5020">
        <v>19</v>
      </c>
      <c r="J5020">
        <v>1</v>
      </c>
    </row>
    <row r="5021" spans="1:10" x14ac:dyDescent="0.2">
      <c r="A5021">
        <f t="array" ref="A5021">INDEX('All Matches'!$A$2:$A$25000,MATCH(B5021&amp;C5021&amp;G5021,'All Matches'!$C$2:$C$25000&amp;'All Matches'!$B$2:$B$25000&amp;'All Matches'!$E$2:$E$25000,0))</f>
        <v>1819332</v>
      </c>
      <c r="B5021">
        <f>INDEX(Teams!$B$2:$B$50,MATCH(D5021,Teams!$A$2:$A$50,0))</f>
        <v>21</v>
      </c>
      <c r="C5021" s="2">
        <v>43568</v>
      </c>
      <c r="D5021" t="s">
        <v>10</v>
      </c>
      <c r="E5021" t="s">
        <v>11</v>
      </c>
      <c r="F5021" t="s">
        <v>42</v>
      </c>
      <c r="G5021">
        <f>INDEX(Teams!$B$2:$B$50,MATCH(F5021,Teams!$A$2:$A$50,0))</f>
        <v>29</v>
      </c>
      <c r="H5021">
        <v>80</v>
      </c>
      <c r="J5021">
        <v>1</v>
      </c>
    </row>
    <row r="5022" spans="1:10" x14ac:dyDescent="0.2">
      <c r="A5022">
        <f t="array" ref="A5022">INDEX('All Matches'!$A$2:$A$25000,MATCH(B5022&amp;C5022&amp;G5022,'All Matches'!$C$2:$C$25000&amp;'All Matches'!$B$2:$B$25000&amp;'All Matches'!$E$2:$E$25000,0))</f>
        <v>1819332</v>
      </c>
      <c r="B5022">
        <f>INDEX(Teams!$B$2:$B$50,MATCH(D5022,Teams!$A$2:$A$50,0))</f>
        <v>29</v>
      </c>
      <c r="C5022" s="2">
        <v>43568</v>
      </c>
      <c r="D5022" t="s">
        <v>42</v>
      </c>
      <c r="E5022" t="s">
        <v>131</v>
      </c>
      <c r="F5022" t="s">
        <v>10</v>
      </c>
      <c r="G5022">
        <f>INDEX(Teams!$B$2:$B$50,MATCH(F5022,Teams!$A$2:$A$50,0))</f>
        <v>21</v>
      </c>
      <c r="H5022">
        <v>49</v>
      </c>
    </row>
    <row r="5023" spans="1:10" x14ac:dyDescent="0.2">
      <c r="A5023">
        <f t="array" ref="A5023">INDEX('All Matches'!$A$2:$A$25000,MATCH(B5023&amp;C5023&amp;G5023,'All Matches'!$C$2:$C$25000&amp;'All Matches'!$B$2:$B$25000&amp;'All Matches'!$E$2:$E$25000,0))</f>
        <v>1819333</v>
      </c>
      <c r="B5023">
        <f>INDEX(Teams!$B$2:$B$50,MATCH(D5023,Teams!$A$2:$A$50,0))</f>
        <v>15</v>
      </c>
      <c r="C5023" s="2">
        <v>43569</v>
      </c>
      <c r="D5023" t="s">
        <v>23</v>
      </c>
      <c r="E5023" t="s">
        <v>170</v>
      </c>
      <c r="F5023" t="s">
        <v>45</v>
      </c>
      <c r="G5023">
        <f>INDEX(Teams!$B$2:$B$50,MATCH(F5023,Teams!$A$2:$A$50,0))</f>
        <v>20</v>
      </c>
      <c r="H5023">
        <v>81</v>
      </c>
    </row>
    <row r="5024" spans="1:10" x14ac:dyDescent="0.2">
      <c r="A5024">
        <f t="array" ref="A5024">INDEX('All Matches'!$A$2:$A$25000,MATCH(B5024&amp;C5024&amp;G5024,'All Matches'!$C$2:$C$25000&amp;'All Matches'!$B$2:$B$25000&amp;'All Matches'!$E$2:$E$25000,0))</f>
        <v>1819333</v>
      </c>
      <c r="B5024">
        <f>INDEX(Teams!$B$2:$B$50,MATCH(D5024,Teams!$A$2:$A$50,0))</f>
        <v>20</v>
      </c>
      <c r="C5024" s="2">
        <v>43569</v>
      </c>
      <c r="D5024" t="s">
        <v>45</v>
      </c>
      <c r="E5024" t="s">
        <v>46</v>
      </c>
      <c r="F5024" t="s">
        <v>23</v>
      </c>
      <c r="G5024">
        <f>INDEX(Teams!$B$2:$B$50,MATCH(F5024,Teams!$A$2:$A$50,0))</f>
        <v>15</v>
      </c>
      <c r="H5024">
        <v>15</v>
      </c>
    </row>
    <row r="5025" spans="1:10" x14ac:dyDescent="0.2">
      <c r="A5025">
        <f t="array" ref="A5025">INDEX('All Matches'!$A$2:$A$25000,MATCH(B5025&amp;C5025&amp;G5025,'All Matches'!$C$2:$C$25000&amp;'All Matches'!$B$2:$B$25000&amp;'All Matches'!$E$2:$E$25000,0))</f>
        <v>1819333</v>
      </c>
      <c r="B5025">
        <f>INDEX(Teams!$B$2:$B$50,MATCH(D5025,Teams!$A$2:$A$50,0))</f>
        <v>20</v>
      </c>
      <c r="C5025" s="2">
        <v>43569</v>
      </c>
      <c r="D5025" t="s">
        <v>45</v>
      </c>
      <c r="E5025" t="s">
        <v>46</v>
      </c>
      <c r="F5025" t="s">
        <v>23</v>
      </c>
      <c r="G5025">
        <f>INDEX(Teams!$B$2:$B$50,MATCH(F5025,Teams!$A$2:$A$50,0))</f>
        <v>15</v>
      </c>
      <c r="H5025">
        <v>63</v>
      </c>
    </row>
    <row r="5026" spans="1:10" x14ac:dyDescent="0.2">
      <c r="A5026">
        <f t="array" ref="A5026">INDEX('All Matches'!$A$2:$A$25000,MATCH(B5026&amp;C5026&amp;G5026,'All Matches'!$C$2:$C$25000&amp;'All Matches'!$B$2:$B$25000&amp;'All Matches'!$E$2:$E$25000,0))</f>
        <v>1819333</v>
      </c>
      <c r="B5026">
        <f>INDEX(Teams!$B$2:$B$50,MATCH(D5026,Teams!$A$2:$A$50,0))</f>
        <v>20</v>
      </c>
      <c r="C5026" s="2">
        <v>43569</v>
      </c>
      <c r="D5026" t="s">
        <v>45</v>
      </c>
      <c r="E5026" t="s">
        <v>69</v>
      </c>
      <c r="F5026" t="s">
        <v>23</v>
      </c>
      <c r="G5026">
        <f>INDEX(Teams!$B$2:$B$50,MATCH(F5026,Teams!$A$2:$A$50,0))</f>
        <v>15</v>
      </c>
      <c r="H5026">
        <v>90</v>
      </c>
    </row>
    <row r="5027" spans="1:10" x14ac:dyDescent="0.2">
      <c r="A5027">
        <f t="array" ref="A5027">INDEX('All Matches'!$A$2:$A$25000,MATCH(B5027&amp;C5027&amp;G5027,'All Matches'!$C$2:$C$25000&amp;'All Matches'!$B$2:$B$25000&amp;'All Matches'!$E$2:$E$25000,0))</f>
        <v>1819334</v>
      </c>
      <c r="B5027">
        <f>INDEX(Teams!$B$2:$B$50,MATCH(D5027,Teams!$A$2:$A$50,0))</f>
        <v>19</v>
      </c>
      <c r="C5027" s="2">
        <v>43569</v>
      </c>
      <c r="D5027" t="s">
        <v>40</v>
      </c>
      <c r="E5027" t="s">
        <v>43</v>
      </c>
      <c r="F5027" t="s">
        <v>27</v>
      </c>
      <c r="G5027">
        <f>INDEX(Teams!$B$2:$B$50,MATCH(F5027,Teams!$A$2:$A$50,0))</f>
        <v>14</v>
      </c>
      <c r="H5027">
        <v>51</v>
      </c>
    </row>
    <row r="5028" spans="1:10" x14ac:dyDescent="0.2">
      <c r="A5028">
        <f t="array" ref="A5028">INDEX('All Matches'!$A$2:$A$25000,MATCH(B5028&amp;C5028&amp;G5028,'All Matches'!$C$2:$C$25000&amp;'All Matches'!$B$2:$B$25000&amp;'All Matches'!$E$2:$E$25000,0))</f>
        <v>1819334</v>
      </c>
      <c r="B5028">
        <f>INDEX(Teams!$B$2:$B$50,MATCH(D5028,Teams!$A$2:$A$50,0))</f>
        <v>19</v>
      </c>
      <c r="C5028" s="2">
        <v>43569</v>
      </c>
      <c r="D5028" t="s">
        <v>40</v>
      </c>
      <c r="E5028" t="s">
        <v>41</v>
      </c>
      <c r="F5028" t="s">
        <v>27</v>
      </c>
      <c r="G5028">
        <f>INDEX(Teams!$B$2:$B$50,MATCH(F5028,Teams!$A$2:$A$50,0))</f>
        <v>14</v>
      </c>
      <c r="H5028">
        <v>53</v>
      </c>
    </row>
    <row r="5029" spans="1:10" x14ac:dyDescent="0.2">
      <c r="A5029">
        <f t="array" ref="A5029">INDEX('All Matches'!$A$2:$A$25000,MATCH(B5029&amp;C5029&amp;G5029,'All Matches'!$C$2:$C$25000&amp;'All Matches'!$B$2:$B$25000&amp;'All Matches'!$E$2:$E$25000,0))</f>
        <v>1819335</v>
      </c>
      <c r="B5029">
        <f>INDEX(Teams!$B$2:$B$50,MATCH(D5029,Teams!$A$2:$A$50,0))</f>
        <v>10</v>
      </c>
      <c r="C5029" s="2">
        <v>43570</v>
      </c>
      <c r="D5029" t="s">
        <v>47</v>
      </c>
      <c r="E5029" t="s">
        <v>103</v>
      </c>
      <c r="F5029" t="s">
        <v>32</v>
      </c>
      <c r="G5029">
        <f>INDEX(Teams!$B$2:$B$50,MATCH(F5029,Teams!$A$2:$A$50,0))</f>
        <v>27</v>
      </c>
      <c r="H5029">
        <v>10</v>
      </c>
    </row>
    <row r="5030" spans="1:10" x14ac:dyDescent="0.2">
      <c r="A5030">
        <f t="array" ref="A5030">INDEX('All Matches'!$A$2:$A$25000,MATCH(B5030&amp;C5030&amp;G5030,'All Matches'!$C$2:$C$25000&amp;'All Matches'!$B$2:$B$25000&amp;'All Matches'!$E$2:$E$25000,0))</f>
        <v>1819336</v>
      </c>
      <c r="B5030">
        <f>INDEX(Teams!$B$2:$B$50,MATCH(D5030,Teams!$A$2:$A$50,0))</f>
        <v>35</v>
      </c>
      <c r="C5030" s="2">
        <v>43571</v>
      </c>
      <c r="D5030" t="s">
        <v>22</v>
      </c>
      <c r="E5030" t="s">
        <v>251</v>
      </c>
      <c r="F5030" t="s">
        <v>34</v>
      </c>
      <c r="G5030">
        <f>INDEX(Teams!$B$2:$B$50,MATCH(F5030,Teams!$A$2:$A$50,0))</f>
        <v>12</v>
      </c>
      <c r="H5030">
        <v>22</v>
      </c>
    </row>
    <row r="5031" spans="1:10" x14ac:dyDescent="0.2">
      <c r="A5031">
        <f t="array" ref="A5031">INDEX('All Matches'!$A$2:$A$25000,MATCH(B5031&amp;C5031&amp;G5031,'All Matches'!$C$2:$C$25000&amp;'All Matches'!$B$2:$B$25000&amp;'All Matches'!$E$2:$E$25000,0))</f>
        <v>1819336</v>
      </c>
      <c r="B5031">
        <f>INDEX(Teams!$B$2:$B$50,MATCH(D5031,Teams!$A$2:$A$50,0))</f>
        <v>35</v>
      </c>
      <c r="C5031" s="2">
        <v>43571</v>
      </c>
      <c r="D5031" t="s">
        <v>22</v>
      </c>
      <c r="E5031" t="s">
        <v>802</v>
      </c>
      <c r="F5031" t="s">
        <v>34</v>
      </c>
      <c r="G5031">
        <f>INDEX(Teams!$B$2:$B$50,MATCH(F5031,Teams!$A$2:$A$50,0))</f>
        <v>12</v>
      </c>
      <c r="H5031">
        <v>50</v>
      </c>
    </row>
    <row r="5032" spans="1:10" x14ac:dyDescent="0.2">
      <c r="A5032">
        <f t="array" ref="A5032">INDEX('All Matches'!$A$2:$A$25000,MATCH(B5032&amp;C5032&amp;G5032,'All Matches'!$C$2:$C$25000&amp;'All Matches'!$B$2:$B$25000&amp;'All Matches'!$E$2:$E$25000,0))</f>
        <v>1819337</v>
      </c>
      <c r="B5032">
        <f>INDEX(Teams!$B$2:$B$50,MATCH(D5032,Teams!$A$2:$A$50,0))</f>
        <v>20</v>
      </c>
      <c r="C5032" s="2">
        <v>43575</v>
      </c>
      <c r="D5032" t="s">
        <v>45</v>
      </c>
      <c r="E5032" t="s">
        <v>298</v>
      </c>
      <c r="F5032" t="s">
        <v>17</v>
      </c>
      <c r="G5032">
        <f>INDEX(Teams!$B$2:$B$50,MATCH(F5032,Teams!$A$2:$A$50,0))</f>
        <v>26</v>
      </c>
      <c r="H5032">
        <v>5</v>
      </c>
    </row>
    <row r="5033" spans="1:10" x14ac:dyDescent="0.2">
      <c r="A5033">
        <f t="array" ref="A5033">INDEX('All Matches'!$A$2:$A$25000,MATCH(B5033&amp;C5033&amp;G5033,'All Matches'!$C$2:$C$25000&amp;'All Matches'!$B$2:$B$25000&amp;'All Matches'!$E$2:$E$25000,0))</f>
        <v>1819338</v>
      </c>
      <c r="B5033">
        <f>INDEX(Teams!$B$2:$B$50,MATCH(D5033,Teams!$A$2:$A$50,0))</f>
        <v>36</v>
      </c>
      <c r="C5033" s="2">
        <v>43575</v>
      </c>
      <c r="D5033" t="s">
        <v>25</v>
      </c>
      <c r="E5033" t="s">
        <v>57</v>
      </c>
      <c r="F5033" t="s">
        <v>20</v>
      </c>
      <c r="G5033">
        <f>INDEX(Teams!$B$2:$B$50,MATCH(F5033,Teams!$A$2:$A$50,0))</f>
        <v>11</v>
      </c>
      <c r="H5033">
        <v>53</v>
      </c>
      <c r="J5033">
        <v>1</v>
      </c>
    </row>
    <row r="5034" spans="1:10" x14ac:dyDescent="0.2">
      <c r="A5034">
        <f t="array" ref="A5034">INDEX('All Matches'!$A$2:$A$25000,MATCH(B5034&amp;C5034&amp;G5034,'All Matches'!$C$2:$C$25000&amp;'All Matches'!$B$2:$B$25000&amp;'All Matches'!$E$2:$E$25000,0))</f>
        <v>1819339</v>
      </c>
      <c r="B5034">
        <f>INDEX(Teams!$B$2:$B$50,MATCH(D5034,Teams!$A$2:$A$50,0))</f>
        <v>17</v>
      </c>
      <c r="C5034" s="2">
        <v>43575</v>
      </c>
      <c r="D5034" t="s">
        <v>29</v>
      </c>
      <c r="E5034" t="s">
        <v>284</v>
      </c>
      <c r="F5034" t="s">
        <v>32</v>
      </c>
      <c r="G5034">
        <f>INDEX(Teams!$B$2:$B$50,MATCH(F5034,Teams!$A$2:$A$50,0))</f>
        <v>27</v>
      </c>
      <c r="H5034">
        <v>90</v>
      </c>
    </row>
    <row r="5035" spans="1:10" x14ac:dyDescent="0.2">
      <c r="A5035">
        <f t="array" ref="A5035">INDEX('All Matches'!$A$2:$A$25000,MATCH(B5035&amp;C5035&amp;G5035,'All Matches'!$C$2:$C$25000&amp;'All Matches'!$B$2:$B$25000&amp;'All Matches'!$E$2:$E$25000,0))</f>
        <v>1819339</v>
      </c>
      <c r="B5035">
        <f>INDEX(Teams!$B$2:$B$50,MATCH(D5035,Teams!$A$2:$A$50,0))</f>
        <v>27</v>
      </c>
      <c r="C5035" s="2">
        <v>43575</v>
      </c>
      <c r="D5035" t="s">
        <v>32</v>
      </c>
      <c r="E5035" t="s">
        <v>165</v>
      </c>
      <c r="F5035" t="s">
        <v>29</v>
      </c>
      <c r="G5035">
        <f>INDEX(Teams!$B$2:$B$50,MATCH(F5035,Teams!$A$2:$A$50,0))</f>
        <v>17</v>
      </c>
      <c r="H5035">
        <v>5</v>
      </c>
    </row>
    <row r="5036" spans="1:10" x14ac:dyDescent="0.2">
      <c r="A5036">
        <f t="array" ref="A5036">INDEX('All Matches'!$A$2:$A$25000,MATCH(B5036&amp;C5036&amp;G5036,'All Matches'!$C$2:$C$25000&amp;'All Matches'!$B$2:$B$25000&amp;'All Matches'!$E$2:$E$25000,0))</f>
        <v>1819339</v>
      </c>
      <c r="B5036">
        <f>INDEX(Teams!$B$2:$B$50,MATCH(D5036,Teams!$A$2:$A$50,0))</f>
        <v>27</v>
      </c>
      <c r="C5036" s="2">
        <v>43575</v>
      </c>
      <c r="D5036" t="s">
        <v>32</v>
      </c>
      <c r="E5036" t="s">
        <v>165</v>
      </c>
      <c r="F5036" t="s">
        <v>29</v>
      </c>
      <c r="G5036">
        <f>INDEX(Teams!$B$2:$B$50,MATCH(F5036,Teams!$A$2:$A$50,0))</f>
        <v>17</v>
      </c>
      <c r="H5036">
        <v>80</v>
      </c>
    </row>
    <row r="5037" spans="1:10" x14ac:dyDescent="0.2">
      <c r="A5037">
        <f t="array" ref="A5037">INDEX('All Matches'!$A$2:$A$25000,MATCH(B5037&amp;C5037&amp;G5037,'All Matches'!$C$2:$C$25000&amp;'All Matches'!$B$2:$B$25000&amp;'All Matches'!$E$2:$E$25000,0))</f>
        <v>1819340</v>
      </c>
      <c r="B5037">
        <f>INDEX(Teams!$B$2:$B$50,MATCH(D5037,Teams!$A$2:$A$50,0))</f>
        <v>29</v>
      </c>
      <c r="C5037" s="2">
        <v>43575</v>
      </c>
      <c r="D5037" t="s">
        <v>42</v>
      </c>
      <c r="E5037" t="s">
        <v>198</v>
      </c>
      <c r="F5037" t="s">
        <v>12</v>
      </c>
      <c r="G5037">
        <f>INDEX(Teams!$B$2:$B$50,MATCH(F5037,Teams!$A$2:$A$50,0))</f>
        <v>18</v>
      </c>
      <c r="H5037">
        <v>37</v>
      </c>
    </row>
    <row r="5038" spans="1:10" x14ac:dyDescent="0.2">
      <c r="A5038">
        <f t="array" ref="A5038">INDEX('All Matches'!$A$2:$A$25000,MATCH(B5038&amp;C5038&amp;G5038,'All Matches'!$C$2:$C$25000&amp;'All Matches'!$B$2:$B$25000&amp;'All Matches'!$E$2:$E$25000,0))</f>
        <v>1819340</v>
      </c>
      <c r="B5038">
        <f>INDEX(Teams!$B$2:$B$50,MATCH(D5038,Teams!$A$2:$A$50,0))</f>
        <v>29</v>
      </c>
      <c r="C5038" s="2">
        <v>43575</v>
      </c>
      <c r="D5038" t="s">
        <v>42</v>
      </c>
      <c r="E5038" t="s">
        <v>782</v>
      </c>
      <c r="F5038" t="s">
        <v>12</v>
      </c>
      <c r="G5038">
        <f>INDEX(Teams!$B$2:$B$50,MATCH(F5038,Teams!$A$2:$A$50,0))</f>
        <v>18</v>
      </c>
      <c r="H5038">
        <v>82</v>
      </c>
    </row>
    <row r="5039" spans="1:10" x14ac:dyDescent="0.2">
      <c r="A5039">
        <f t="array" ref="A5039">INDEX('All Matches'!$A$2:$A$25000,MATCH(B5039&amp;C5039&amp;G5039,'All Matches'!$C$2:$C$25000&amp;'All Matches'!$B$2:$B$25000&amp;'All Matches'!$E$2:$E$25000,0))</f>
        <v>1819340</v>
      </c>
      <c r="B5039">
        <f>INDEX(Teams!$B$2:$B$50,MATCH(D5039,Teams!$A$2:$A$50,0))</f>
        <v>18</v>
      </c>
      <c r="C5039" s="2">
        <v>43575</v>
      </c>
      <c r="D5039" t="s">
        <v>12</v>
      </c>
      <c r="E5039" t="s">
        <v>14</v>
      </c>
      <c r="F5039" t="s">
        <v>42</v>
      </c>
      <c r="G5039">
        <f>INDEX(Teams!$B$2:$B$50,MATCH(F5039,Teams!$A$2:$A$50,0))</f>
        <v>29</v>
      </c>
      <c r="H5039">
        <v>67</v>
      </c>
    </row>
    <row r="5040" spans="1:10" x14ac:dyDescent="0.2">
      <c r="A5040">
        <f t="array" ref="A5040">INDEX('All Matches'!$A$2:$A$25000,MATCH(B5040&amp;C5040&amp;G5040,'All Matches'!$C$2:$C$25000&amp;'All Matches'!$B$2:$B$25000&amp;'All Matches'!$E$2:$E$25000,0))</f>
        <v>1819340</v>
      </c>
      <c r="B5040">
        <f>INDEX(Teams!$B$2:$B$50,MATCH(D5040,Teams!$A$2:$A$50,0))</f>
        <v>18</v>
      </c>
      <c r="C5040" s="2">
        <v>43575</v>
      </c>
      <c r="D5040" t="s">
        <v>12</v>
      </c>
      <c r="E5040" t="s">
        <v>786</v>
      </c>
      <c r="F5040" t="s">
        <v>42</v>
      </c>
      <c r="G5040">
        <f>INDEX(Teams!$B$2:$B$50,MATCH(F5040,Teams!$A$2:$A$50,0))</f>
        <v>29</v>
      </c>
      <c r="H5040">
        <v>90</v>
      </c>
    </row>
    <row r="5041" spans="1:10" x14ac:dyDescent="0.2">
      <c r="A5041">
        <f t="array" ref="A5041">INDEX('All Matches'!$A$2:$A$25000,MATCH(B5041&amp;C5041&amp;G5041,'All Matches'!$C$2:$C$25000&amp;'All Matches'!$B$2:$B$25000&amp;'All Matches'!$E$2:$E$25000,0))</f>
        <v>1819342</v>
      </c>
      <c r="B5041">
        <f>INDEX(Teams!$B$2:$B$50,MATCH(D5041,Teams!$A$2:$A$50,0))</f>
        <v>22</v>
      </c>
      <c r="C5041" s="2">
        <v>43575</v>
      </c>
      <c r="D5041" t="s">
        <v>15</v>
      </c>
      <c r="E5041" t="s">
        <v>783</v>
      </c>
      <c r="F5041" t="s">
        <v>50</v>
      </c>
      <c r="G5041">
        <f>INDEX(Teams!$B$2:$B$50,MATCH(F5041,Teams!$A$2:$A$50,0))</f>
        <v>23</v>
      </c>
      <c r="H5041">
        <v>27</v>
      </c>
    </row>
    <row r="5042" spans="1:10" x14ac:dyDescent="0.2">
      <c r="A5042">
        <f t="array" ref="A5042">INDEX('All Matches'!$A$2:$A$25000,MATCH(B5042&amp;C5042&amp;G5042,'All Matches'!$C$2:$C$25000&amp;'All Matches'!$B$2:$B$25000&amp;'All Matches'!$E$2:$E$25000,0))</f>
        <v>1819342</v>
      </c>
      <c r="B5042">
        <f>INDEX(Teams!$B$2:$B$50,MATCH(D5042,Teams!$A$2:$A$50,0))</f>
        <v>22</v>
      </c>
      <c r="C5042" s="2">
        <v>43575</v>
      </c>
      <c r="D5042" t="s">
        <v>15</v>
      </c>
      <c r="E5042" t="s">
        <v>783</v>
      </c>
      <c r="F5042" t="s">
        <v>50</v>
      </c>
      <c r="G5042">
        <f>INDEX(Teams!$B$2:$B$50,MATCH(F5042,Teams!$A$2:$A$50,0))</f>
        <v>23</v>
      </c>
      <c r="H5042">
        <v>31</v>
      </c>
    </row>
    <row r="5043" spans="1:10" x14ac:dyDescent="0.2">
      <c r="A5043">
        <f t="array" ref="A5043">INDEX('All Matches'!$A$2:$A$25000,MATCH(B5043&amp;C5043&amp;G5043,'All Matches'!$C$2:$C$25000&amp;'All Matches'!$B$2:$B$25000&amp;'All Matches'!$E$2:$E$25000,0))</f>
        <v>1819342</v>
      </c>
      <c r="B5043">
        <f>INDEX(Teams!$B$2:$B$50,MATCH(D5043,Teams!$A$2:$A$50,0))</f>
        <v>22</v>
      </c>
      <c r="C5043" s="2">
        <v>43575</v>
      </c>
      <c r="D5043" t="s">
        <v>15</v>
      </c>
      <c r="E5043" t="s">
        <v>783</v>
      </c>
      <c r="F5043" t="s">
        <v>50</v>
      </c>
      <c r="G5043">
        <f>INDEX(Teams!$B$2:$B$50,MATCH(F5043,Teams!$A$2:$A$50,0))</f>
        <v>23</v>
      </c>
      <c r="H5043">
        <v>86</v>
      </c>
    </row>
    <row r="5044" spans="1:10" x14ac:dyDescent="0.2">
      <c r="A5044">
        <f t="array" ref="A5044">INDEX('All Matches'!$A$2:$A$25000,MATCH(B5044&amp;C5044&amp;G5044,'All Matches'!$C$2:$C$25000&amp;'All Matches'!$B$2:$B$25000&amp;'All Matches'!$E$2:$E$25000,0))</f>
        <v>1819342</v>
      </c>
      <c r="B5044">
        <f>INDEX(Teams!$B$2:$B$50,MATCH(D5044,Teams!$A$2:$A$50,0))</f>
        <v>23</v>
      </c>
      <c r="C5044" s="2">
        <v>43575</v>
      </c>
      <c r="D5044" t="s">
        <v>50</v>
      </c>
      <c r="E5044" t="s">
        <v>299</v>
      </c>
      <c r="F5044" t="s">
        <v>15</v>
      </c>
      <c r="G5044">
        <f>INDEX(Teams!$B$2:$B$50,MATCH(F5044,Teams!$A$2:$A$50,0))</f>
        <v>22</v>
      </c>
      <c r="H5044">
        <v>59</v>
      </c>
    </row>
    <row r="5045" spans="1:10" x14ac:dyDescent="0.2">
      <c r="A5045">
        <f t="array" ref="A5045">INDEX('All Matches'!$A$2:$A$25000,MATCH(B5045&amp;C5045&amp;G5045,'All Matches'!$C$2:$C$25000&amp;'All Matches'!$B$2:$B$25000&amp;'All Matches'!$E$2:$E$25000,0))</f>
        <v>1819343</v>
      </c>
      <c r="B5045">
        <f>INDEX(Teams!$B$2:$B$50,MATCH(D5045,Teams!$A$2:$A$50,0))</f>
        <v>16</v>
      </c>
      <c r="C5045" s="2">
        <v>43576</v>
      </c>
      <c r="D5045" t="s">
        <v>37</v>
      </c>
      <c r="E5045" t="s">
        <v>39</v>
      </c>
      <c r="F5045" t="s">
        <v>10</v>
      </c>
      <c r="G5045">
        <f>INDEX(Teams!$B$2:$B$50,MATCH(F5045,Teams!$A$2:$A$50,0))</f>
        <v>21</v>
      </c>
      <c r="H5045">
        <v>13</v>
      </c>
    </row>
    <row r="5046" spans="1:10" x14ac:dyDescent="0.2">
      <c r="A5046">
        <f t="array" ref="A5046">INDEX('All Matches'!$A$2:$A$25000,MATCH(B5046&amp;C5046&amp;G5046,'All Matches'!$C$2:$C$25000&amp;'All Matches'!$B$2:$B$25000&amp;'All Matches'!$E$2:$E$25000,0))</f>
        <v>1819343</v>
      </c>
      <c r="B5046">
        <f>INDEX(Teams!$B$2:$B$50,MATCH(D5046,Teams!$A$2:$A$50,0))</f>
        <v>16</v>
      </c>
      <c r="C5046" s="2">
        <v>43576</v>
      </c>
      <c r="D5046" t="s">
        <v>37</v>
      </c>
      <c r="E5046" t="s">
        <v>118</v>
      </c>
      <c r="F5046" t="s">
        <v>10</v>
      </c>
      <c r="G5046">
        <f>INDEX(Teams!$B$2:$B$50,MATCH(F5046,Teams!$A$2:$A$50,0))</f>
        <v>21</v>
      </c>
      <c r="H5046">
        <v>28</v>
      </c>
    </row>
    <row r="5047" spans="1:10" x14ac:dyDescent="0.2">
      <c r="A5047">
        <f t="array" ref="A5047">INDEX('All Matches'!$A$2:$A$25000,MATCH(B5047&amp;C5047&amp;G5047,'All Matches'!$C$2:$C$25000&amp;'All Matches'!$B$2:$B$25000&amp;'All Matches'!$E$2:$E$25000,0))</f>
        <v>1819343</v>
      </c>
      <c r="B5047">
        <f>INDEX(Teams!$B$2:$B$50,MATCH(D5047,Teams!$A$2:$A$50,0))</f>
        <v>16</v>
      </c>
      <c r="C5047" s="2">
        <v>43576</v>
      </c>
      <c r="D5047" t="s">
        <v>37</v>
      </c>
      <c r="E5047" t="s">
        <v>210</v>
      </c>
      <c r="F5047" t="s">
        <v>10</v>
      </c>
      <c r="G5047">
        <f>INDEX(Teams!$B$2:$B$50,MATCH(F5047,Teams!$A$2:$A$50,0))</f>
        <v>21</v>
      </c>
      <c r="H5047">
        <v>56</v>
      </c>
    </row>
    <row r="5048" spans="1:10" x14ac:dyDescent="0.2">
      <c r="A5048">
        <f t="array" ref="A5048">INDEX('All Matches'!$A$2:$A$25000,MATCH(B5048&amp;C5048&amp;G5048,'All Matches'!$C$2:$C$25000&amp;'All Matches'!$B$2:$B$25000&amp;'All Matches'!$E$2:$E$25000,0))</f>
        <v>1819343</v>
      </c>
      <c r="B5048">
        <f>INDEX(Teams!$B$2:$B$50,MATCH(D5048,Teams!$A$2:$A$50,0))</f>
        <v>16</v>
      </c>
      <c r="C5048" s="2">
        <v>43576</v>
      </c>
      <c r="D5048" t="s">
        <v>37</v>
      </c>
      <c r="E5048" t="s">
        <v>49</v>
      </c>
      <c r="F5048" t="s">
        <v>10</v>
      </c>
      <c r="G5048">
        <f>INDEX(Teams!$B$2:$B$50,MATCH(F5048,Teams!$A$2:$A$50,0))</f>
        <v>21</v>
      </c>
      <c r="H5048">
        <v>64</v>
      </c>
    </row>
    <row r="5049" spans="1:10" x14ac:dyDescent="0.2">
      <c r="A5049">
        <f t="array" ref="A5049">INDEX('All Matches'!$A$2:$A$25000,MATCH(B5049&amp;C5049&amp;G5049,'All Matches'!$C$2:$C$25000&amp;'All Matches'!$B$2:$B$25000&amp;'All Matches'!$E$2:$E$25000,0))</f>
        <v>1819344</v>
      </c>
      <c r="B5049">
        <f>INDEX(Teams!$B$2:$B$50,MATCH(D5049,Teams!$A$2:$A$50,0))</f>
        <v>10</v>
      </c>
      <c r="C5049" s="2">
        <v>43576</v>
      </c>
      <c r="D5049" t="s">
        <v>47</v>
      </c>
      <c r="E5049" t="s">
        <v>116</v>
      </c>
      <c r="F5049" t="s">
        <v>23</v>
      </c>
      <c r="G5049">
        <f>INDEX(Teams!$B$2:$B$50,MATCH(F5049,Teams!$A$2:$A$50,0))</f>
        <v>15</v>
      </c>
      <c r="H5049">
        <v>47</v>
      </c>
    </row>
    <row r="5050" spans="1:10" x14ac:dyDescent="0.2">
      <c r="A5050">
        <f t="array" ref="A5050">INDEX('All Matches'!$A$2:$A$25000,MATCH(B5050&amp;C5050&amp;G5050,'All Matches'!$C$2:$C$25000&amp;'All Matches'!$B$2:$B$25000&amp;'All Matches'!$E$2:$E$25000,0))</f>
        <v>1819344</v>
      </c>
      <c r="B5050">
        <f>INDEX(Teams!$B$2:$B$50,MATCH(D5050,Teams!$A$2:$A$50,0))</f>
        <v>10</v>
      </c>
      <c r="C5050" s="2">
        <v>43576</v>
      </c>
      <c r="D5050" t="s">
        <v>47</v>
      </c>
      <c r="E5050" t="s">
        <v>103</v>
      </c>
      <c r="F5050" t="s">
        <v>23</v>
      </c>
      <c r="G5050">
        <f>INDEX(Teams!$B$2:$B$50,MATCH(F5050,Teams!$A$2:$A$50,0))</f>
        <v>15</v>
      </c>
      <c r="H5050">
        <v>77</v>
      </c>
    </row>
    <row r="5051" spans="1:10" x14ac:dyDescent="0.2">
      <c r="A5051">
        <f t="array" ref="A5051">INDEX('All Matches'!$A$2:$A$25000,MATCH(B5051&amp;C5051&amp;G5051,'All Matches'!$C$2:$C$25000&amp;'All Matches'!$B$2:$B$25000&amp;'All Matches'!$E$2:$E$25000,0))</f>
        <v>1819344</v>
      </c>
      <c r="B5051">
        <f>INDEX(Teams!$B$2:$B$50,MATCH(D5051,Teams!$A$2:$A$50,0))</f>
        <v>15</v>
      </c>
      <c r="C5051" s="2">
        <v>43576</v>
      </c>
      <c r="D5051" t="s">
        <v>23</v>
      </c>
      <c r="E5051" t="s">
        <v>300</v>
      </c>
      <c r="F5051" t="s">
        <v>47</v>
      </c>
      <c r="G5051">
        <f>INDEX(Teams!$B$2:$B$50,MATCH(F5051,Teams!$A$2:$A$50,0))</f>
        <v>10</v>
      </c>
      <c r="H5051">
        <v>17</v>
      </c>
    </row>
    <row r="5052" spans="1:10" x14ac:dyDescent="0.2">
      <c r="A5052">
        <f t="array" ref="A5052">INDEX('All Matches'!$A$2:$A$25000,MATCH(B5052&amp;C5052&amp;G5052,'All Matches'!$C$2:$C$25000&amp;'All Matches'!$B$2:$B$25000&amp;'All Matches'!$E$2:$E$25000,0))</f>
        <v>1819344</v>
      </c>
      <c r="B5052">
        <f>INDEX(Teams!$B$2:$B$50,MATCH(D5052,Teams!$A$2:$A$50,0))</f>
        <v>15</v>
      </c>
      <c r="C5052" s="2">
        <v>43576</v>
      </c>
      <c r="D5052" t="s">
        <v>23</v>
      </c>
      <c r="E5052" t="s">
        <v>26</v>
      </c>
      <c r="F5052" t="s">
        <v>47</v>
      </c>
      <c r="G5052">
        <f>INDEX(Teams!$B$2:$B$50,MATCH(F5052,Teams!$A$2:$A$50,0))</f>
        <v>10</v>
      </c>
      <c r="H5052">
        <v>61</v>
      </c>
    </row>
    <row r="5053" spans="1:10" x14ac:dyDescent="0.2">
      <c r="A5053">
        <f t="array" ref="A5053">INDEX('All Matches'!$A$2:$A$25000,MATCH(B5053&amp;C5053&amp;G5053,'All Matches'!$C$2:$C$25000&amp;'All Matches'!$B$2:$B$25000&amp;'All Matches'!$E$2:$E$25000,0))</f>
        <v>1819344</v>
      </c>
      <c r="B5053">
        <f>INDEX(Teams!$B$2:$B$50,MATCH(D5053,Teams!$A$2:$A$50,0))</f>
        <v>15</v>
      </c>
      <c r="C5053" s="2">
        <v>43576</v>
      </c>
      <c r="D5053" t="s">
        <v>23</v>
      </c>
      <c r="E5053" t="s">
        <v>190</v>
      </c>
      <c r="F5053" t="s">
        <v>47</v>
      </c>
      <c r="G5053">
        <f>INDEX(Teams!$B$2:$B$50,MATCH(F5053,Teams!$A$2:$A$50,0))</f>
        <v>10</v>
      </c>
      <c r="H5053">
        <v>69</v>
      </c>
    </row>
    <row r="5054" spans="1:10" x14ac:dyDescent="0.2">
      <c r="A5054">
        <f t="array" ref="A5054">INDEX('All Matches'!$A$2:$A$25000,MATCH(B5054&amp;C5054&amp;G5054,'All Matches'!$C$2:$C$25000&amp;'All Matches'!$B$2:$B$25000&amp;'All Matches'!$E$2:$E$25000,0))</f>
        <v>1819345</v>
      </c>
      <c r="B5054">
        <f>INDEX(Teams!$B$2:$B$50,MATCH(D5054,Teams!$A$2:$A$50,0))</f>
        <v>19</v>
      </c>
      <c r="C5054" s="2">
        <v>43576</v>
      </c>
      <c r="D5054" t="s">
        <v>40</v>
      </c>
      <c r="E5054" t="s">
        <v>108</v>
      </c>
      <c r="F5054" t="s">
        <v>22</v>
      </c>
      <c r="G5054">
        <f>INDEX(Teams!$B$2:$B$50,MATCH(F5054,Teams!$A$2:$A$50,0))</f>
        <v>35</v>
      </c>
      <c r="H5054">
        <v>57</v>
      </c>
    </row>
    <row r="5055" spans="1:10" x14ac:dyDescent="0.2">
      <c r="A5055">
        <f t="array" ref="A5055">INDEX('All Matches'!$A$2:$A$25000,MATCH(B5055&amp;C5055&amp;G5055,'All Matches'!$C$2:$C$25000&amp;'All Matches'!$B$2:$B$25000&amp;'All Matches'!$E$2:$E$25000,0))</f>
        <v>1819345</v>
      </c>
      <c r="B5055">
        <f>INDEX(Teams!$B$2:$B$50,MATCH(D5055,Teams!$A$2:$A$50,0))</f>
        <v>19</v>
      </c>
      <c r="C5055" s="2">
        <v>43576</v>
      </c>
      <c r="D5055" t="s">
        <v>40</v>
      </c>
      <c r="E5055" t="s">
        <v>77</v>
      </c>
      <c r="F5055" t="s">
        <v>22</v>
      </c>
      <c r="G5055">
        <f>INDEX(Teams!$B$2:$B$50,MATCH(F5055,Teams!$A$2:$A$50,0))</f>
        <v>35</v>
      </c>
      <c r="H5055">
        <v>81</v>
      </c>
      <c r="J5055">
        <v>1</v>
      </c>
    </row>
    <row r="5056" spans="1:10" x14ac:dyDescent="0.2">
      <c r="A5056">
        <f t="array" ref="A5056">INDEX('All Matches'!$A$2:$A$25000,MATCH(B5056&amp;C5056&amp;G5056,'All Matches'!$C$2:$C$25000&amp;'All Matches'!$B$2:$B$25000&amp;'All Matches'!$E$2:$E$25000,0))</f>
        <v>1819346</v>
      </c>
      <c r="B5056">
        <f>INDEX(Teams!$B$2:$B$50,MATCH(D5056,Teams!$A$2:$A$50,0))</f>
        <v>14</v>
      </c>
      <c r="C5056" s="2">
        <v>43577</v>
      </c>
      <c r="D5056" t="s">
        <v>27</v>
      </c>
      <c r="E5056" t="s">
        <v>28</v>
      </c>
      <c r="F5056" t="s">
        <v>64</v>
      </c>
      <c r="G5056">
        <f>INDEX(Teams!$B$2:$B$50,MATCH(F5056,Teams!$A$2:$A$50,0))</f>
        <v>13</v>
      </c>
      <c r="H5056">
        <v>12</v>
      </c>
    </row>
    <row r="5057" spans="1:8" x14ac:dyDescent="0.2">
      <c r="A5057">
        <f t="array" ref="A5057">INDEX('All Matches'!$A$2:$A$25000,MATCH(B5057&amp;C5057&amp;G5057,'All Matches'!$C$2:$C$25000&amp;'All Matches'!$B$2:$B$25000&amp;'All Matches'!$E$2:$E$25000,0))</f>
        <v>1819346</v>
      </c>
      <c r="B5057">
        <f>INDEX(Teams!$B$2:$B$50,MATCH(D5057,Teams!$A$2:$A$50,0))</f>
        <v>14</v>
      </c>
      <c r="C5057" s="2">
        <v>43577</v>
      </c>
      <c r="D5057" t="s">
        <v>27</v>
      </c>
      <c r="E5057" t="s">
        <v>258</v>
      </c>
      <c r="F5057" t="s">
        <v>64</v>
      </c>
      <c r="G5057">
        <f>INDEX(Teams!$B$2:$B$50,MATCH(F5057,Teams!$A$2:$A$50,0))</f>
        <v>13</v>
      </c>
      <c r="H5057">
        <v>14</v>
      </c>
    </row>
    <row r="5058" spans="1:8" x14ac:dyDescent="0.2">
      <c r="A5058">
        <f t="array" ref="A5058">INDEX('All Matches'!$A$2:$A$25000,MATCH(B5058&amp;C5058&amp;G5058,'All Matches'!$C$2:$C$25000&amp;'All Matches'!$B$2:$B$25000&amp;'All Matches'!$E$2:$E$25000,0))</f>
        <v>1819346</v>
      </c>
      <c r="B5058">
        <f>INDEX(Teams!$B$2:$B$50,MATCH(D5058,Teams!$A$2:$A$50,0))</f>
        <v>13</v>
      </c>
      <c r="C5058" s="2">
        <v>43577</v>
      </c>
      <c r="D5058" t="s">
        <v>64</v>
      </c>
      <c r="E5058" t="s">
        <v>90</v>
      </c>
      <c r="F5058" t="s">
        <v>27</v>
      </c>
      <c r="G5058">
        <f>INDEX(Teams!$B$2:$B$50,MATCH(F5058,Teams!$A$2:$A$50,0))</f>
        <v>14</v>
      </c>
      <c r="H5058">
        <v>8</v>
      </c>
    </row>
    <row r="5059" spans="1:8" x14ac:dyDescent="0.2">
      <c r="A5059">
        <f t="array" ref="A5059">INDEX('All Matches'!$A$2:$A$25000,MATCH(B5059&amp;C5059&amp;G5059,'All Matches'!$C$2:$C$25000&amp;'All Matches'!$B$2:$B$25000&amp;'All Matches'!$E$2:$E$25000,0))</f>
        <v>1819346</v>
      </c>
      <c r="B5059">
        <f>INDEX(Teams!$B$2:$B$50,MATCH(D5059,Teams!$A$2:$A$50,0))</f>
        <v>13</v>
      </c>
      <c r="C5059" s="2">
        <v>43577</v>
      </c>
      <c r="D5059" t="s">
        <v>64</v>
      </c>
      <c r="E5059" t="s">
        <v>787</v>
      </c>
      <c r="F5059" t="s">
        <v>27</v>
      </c>
      <c r="G5059">
        <f>INDEX(Teams!$B$2:$B$50,MATCH(F5059,Teams!$A$2:$A$50,0))</f>
        <v>14</v>
      </c>
      <c r="H5059">
        <v>24</v>
      </c>
    </row>
    <row r="5060" spans="1:8" x14ac:dyDescent="0.2">
      <c r="A5060">
        <f t="array" ref="A5060">INDEX('All Matches'!$A$2:$A$25000,MATCH(B5060&amp;C5060&amp;G5060,'All Matches'!$C$2:$C$25000&amp;'All Matches'!$B$2:$B$25000&amp;'All Matches'!$E$2:$E$25000,0))</f>
        <v>1819347</v>
      </c>
      <c r="B5060">
        <f>INDEX(Teams!$B$2:$B$50,MATCH(D5060,Teams!$A$2:$A$50,0))</f>
        <v>26</v>
      </c>
      <c r="C5060" s="2">
        <v>43578</v>
      </c>
      <c r="D5060" t="s">
        <v>17</v>
      </c>
      <c r="E5060" t="s">
        <v>212</v>
      </c>
      <c r="F5060" t="s">
        <v>34</v>
      </c>
      <c r="G5060">
        <f>INDEX(Teams!$B$2:$B$50,MATCH(F5060,Teams!$A$2:$A$50,0))</f>
        <v>12</v>
      </c>
      <c r="H5060">
        <v>88</v>
      </c>
    </row>
    <row r="5061" spans="1:8" x14ac:dyDescent="0.2">
      <c r="A5061">
        <f t="array" ref="A5061">INDEX('All Matches'!$A$2:$A$25000,MATCH(B5061&amp;C5061&amp;G5061,'All Matches'!$C$2:$C$25000&amp;'All Matches'!$B$2:$B$25000&amp;'All Matches'!$E$2:$E$25000,0))</f>
        <v>1819348</v>
      </c>
      <c r="B5061">
        <f>INDEX(Teams!$B$2:$B$50,MATCH(D5061,Teams!$A$2:$A$50,0))</f>
        <v>27</v>
      </c>
      <c r="C5061" s="2">
        <v>43578</v>
      </c>
      <c r="D5061" t="s">
        <v>32</v>
      </c>
      <c r="E5061" t="s">
        <v>788</v>
      </c>
      <c r="F5061" t="s">
        <v>50</v>
      </c>
      <c r="G5061">
        <f>INDEX(Teams!$B$2:$B$50,MATCH(F5061,Teams!$A$2:$A$50,0))</f>
        <v>23</v>
      </c>
      <c r="H5061">
        <v>90</v>
      </c>
    </row>
    <row r="5062" spans="1:8" x14ac:dyDescent="0.2">
      <c r="A5062">
        <f t="array" ref="A5062">INDEX('All Matches'!$A$2:$A$25000,MATCH(B5062&amp;C5062&amp;G5062,'All Matches'!$C$2:$C$25000&amp;'All Matches'!$B$2:$B$25000&amp;'All Matches'!$E$2:$E$25000,0))</f>
        <v>1819348</v>
      </c>
      <c r="B5062">
        <f>INDEX(Teams!$B$2:$B$50,MATCH(D5062,Teams!$A$2:$A$50,0))</f>
        <v>23</v>
      </c>
      <c r="C5062" s="2">
        <v>43578</v>
      </c>
      <c r="D5062" t="s">
        <v>50</v>
      </c>
      <c r="E5062" t="s">
        <v>791</v>
      </c>
      <c r="F5062" t="s">
        <v>32</v>
      </c>
      <c r="G5062">
        <f>INDEX(Teams!$B$2:$B$50,MATCH(F5062,Teams!$A$2:$A$50,0))</f>
        <v>27</v>
      </c>
      <c r="H5062">
        <v>1</v>
      </c>
    </row>
    <row r="5063" spans="1:8" x14ac:dyDescent="0.2">
      <c r="A5063">
        <f t="array" ref="A5063">INDEX('All Matches'!$A$2:$A$25000,MATCH(B5063&amp;C5063&amp;G5063,'All Matches'!$C$2:$C$25000&amp;'All Matches'!$B$2:$B$25000&amp;'All Matches'!$E$2:$E$25000,0))</f>
        <v>1819349</v>
      </c>
      <c r="B5063">
        <f>INDEX(Teams!$B$2:$B$50,MATCH(D5063,Teams!$A$2:$A$50,0))</f>
        <v>42</v>
      </c>
      <c r="C5063" s="2">
        <v>43579</v>
      </c>
      <c r="D5063" t="s">
        <v>35</v>
      </c>
      <c r="E5063" t="s">
        <v>36</v>
      </c>
      <c r="F5063" t="s">
        <v>47</v>
      </c>
      <c r="G5063">
        <f>INDEX(Teams!$B$2:$B$50,MATCH(F5063,Teams!$A$2:$A$50,0))</f>
        <v>10</v>
      </c>
      <c r="H5063">
        <v>28</v>
      </c>
    </row>
    <row r="5064" spans="1:8" x14ac:dyDescent="0.2">
      <c r="A5064">
        <f t="array" ref="A5064">INDEX('All Matches'!$A$2:$A$25000,MATCH(B5064&amp;C5064&amp;G5064,'All Matches'!$C$2:$C$25000&amp;'All Matches'!$B$2:$B$25000&amp;'All Matches'!$E$2:$E$25000,0))</f>
        <v>1819349</v>
      </c>
      <c r="B5064">
        <f>INDEX(Teams!$B$2:$B$50,MATCH(D5064,Teams!$A$2:$A$50,0))</f>
        <v>42</v>
      </c>
      <c r="C5064" s="2">
        <v>43579</v>
      </c>
      <c r="D5064" t="s">
        <v>35</v>
      </c>
      <c r="E5064" t="s">
        <v>145</v>
      </c>
      <c r="F5064" t="s">
        <v>47</v>
      </c>
      <c r="G5064">
        <f>INDEX(Teams!$B$2:$B$50,MATCH(F5064,Teams!$A$2:$A$50,0))</f>
        <v>10</v>
      </c>
      <c r="H5064">
        <v>37</v>
      </c>
    </row>
    <row r="5065" spans="1:8" x14ac:dyDescent="0.2">
      <c r="A5065">
        <f t="array" ref="A5065">INDEX('All Matches'!$A$2:$A$25000,MATCH(B5065&amp;C5065&amp;G5065,'All Matches'!$C$2:$C$25000&amp;'All Matches'!$B$2:$B$25000&amp;'All Matches'!$E$2:$E$25000,0))</f>
        <v>1819349</v>
      </c>
      <c r="B5065">
        <f>INDEX(Teams!$B$2:$B$50,MATCH(D5065,Teams!$A$2:$A$50,0))</f>
        <v>42</v>
      </c>
      <c r="C5065" s="2">
        <v>43579</v>
      </c>
      <c r="D5065" t="s">
        <v>35</v>
      </c>
      <c r="E5065" t="s">
        <v>202</v>
      </c>
      <c r="F5065" t="s">
        <v>47</v>
      </c>
      <c r="G5065">
        <f>INDEX(Teams!$B$2:$B$50,MATCH(F5065,Teams!$A$2:$A$50,0))</f>
        <v>10</v>
      </c>
      <c r="H5065">
        <v>45</v>
      </c>
    </row>
    <row r="5066" spans="1:8" x14ac:dyDescent="0.2">
      <c r="A5066">
        <f t="array" ref="A5066">INDEX('All Matches'!$A$2:$A$25000,MATCH(B5066&amp;C5066&amp;G5066,'All Matches'!$C$2:$C$25000&amp;'All Matches'!$B$2:$B$25000&amp;'All Matches'!$E$2:$E$25000,0))</f>
        <v>1819349</v>
      </c>
      <c r="B5066">
        <f>INDEX(Teams!$B$2:$B$50,MATCH(D5066,Teams!$A$2:$A$50,0))</f>
        <v>10</v>
      </c>
      <c r="C5066" s="2">
        <v>43579</v>
      </c>
      <c r="D5066" t="s">
        <v>47</v>
      </c>
      <c r="E5066" t="s">
        <v>301</v>
      </c>
      <c r="F5066" t="s">
        <v>35</v>
      </c>
      <c r="G5066">
        <f>INDEX(Teams!$B$2:$B$50,MATCH(F5066,Teams!$A$2:$A$50,0))</f>
        <v>42</v>
      </c>
      <c r="H5066">
        <v>80</v>
      </c>
    </row>
    <row r="5067" spans="1:8" x14ac:dyDescent="0.2">
      <c r="A5067">
        <f t="array" ref="A5067">INDEX('All Matches'!$A$2:$A$25000,MATCH(B5067&amp;C5067&amp;G5067,'All Matches'!$C$2:$C$25000&amp;'All Matches'!$B$2:$B$25000&amp;'All Matches'!$E$2:$E$25000,0))</f>
        <v>1819350</v>
      </c>
      <c r="B5067">
        <f>INDEX(Teams!$B$2:$B$50,MATCH(D5067,Teams!$A$2:$A$50,0))</f>
        <v>20</v>
      </c>
      <c r="C5067" s="2">
        <v>43579</v>
      </c>
      <c r="D5067" t="s">
        <v>45</v>
      </c>
      <c r="E5067" t="s">
        <v>48</v>
      </c>
      <c r="F5067" t="s">
        <v>10</v>
      </c>
      <c r="G5067">
        <f>INDEX(Teams!$B$2:$B$50,MATCH(F5067,Teams!$A$2:$A$50,0))</f>
        <v>21</v>
      </c>
      <c r="H5067">
        <v>54</v>
      </c>
    </row>
    <row r="5068" spans="1:8" x14ac:dyDescent="0.2">
      <c r="A5068">
        <f t="array" ref="A5068">INDEX('All Matches'!$A$2:$A$25000,MATCH(B5068&amp;C5068&amp;G5068,'All Matches'!$C$2:$C$25000&amp;'All Matches'!$B$2:$B$25000&amp;'All Matches'!$E$2:$E$25000,0))</f>
        <v>1819350</v>
      </c>
      <c r="B5068">
        <f>INDEX(Teams!$B$2:$B$50,MATCH(D5068,Teams!$A$2:$A$50,0))</f>
        <v>20</v>
      </c>
      <c r="C5068" s="2">
        <v>43579</v>
      </c>
      <c r="D5068" t="s">
        <v>45</v>
      </c>
      <c r="E5068" t="s">
        <v>113</v>
      </c>
      <c r="F5068" t="s">
        <v>10</v>
      </c>
      <c r="G5068">
        <f>INDEX(Teams!$B$2:$B$50,MATCH(F5068,Teams!$A$2:$A$50,0))</f>
        <v>21</v>
      </c>
      <c r="H5068">
        <v>66</v>
      </c>
    </row>
    <row r="5069" spans="1:8" x14ac:dyDescent="0.2">
      <c r="A5069">
        <f t="array" ref="A5069">INDEX('All Matches'!$A$2:$A$25000,MATCH(B5069&amp;C5069&amp;G5069,'All Matches'!$C$2:$C$25000&amp;'All Matches'!$B$2:$B$25000&amp;'All Matches'!$E$2:$E$25000,0))</f>
        <v>1819351</v>
      </c>
      <c r="B5069">
        <f>INDEX(Teams!$B$2:$B$50,MATCH(D5069,Teams!$A$2:$A$50,0))</f>
        <v>19</v>
      </c>
      <c r="C5069" s="2">
        <v>43581</v>
      </c>
      <c r="D5069" t="s">
        <v>40</v>
      </c>
      <c r="E5069" t="s">
        <v>291</v>
      </c>
      <c r="F5069" t="s">
        <v>29</v>
      </c>
      <c r="G5069">
        <f>INDEX(Teams!$B$2:$B$50,MATCH(F5069,Teams!$A$2:$A$50,0))</f>
        <v>17</v>
      </c>
      <c r="H5069">
        <v>1</v>
      </c>
    </row>
    <row r="5070" spans="1:8" x14ac:dyDescent="0.2">
      <c r="A5070">
        <f t="array" ref="A5070">INDEX('All Matches'!$A$2:$A$25000,MATCH(B5070&amp;C5070&amp;G5070,'All Matches'!$C$2:$C$25000&amp;'All Matches'!$B$2:$B$25000&amp;'All Matches'!$E$2:$E$25000,0))</f>
        <v>1819351</v>
      </c>
      <c r="B5070">
        <f>INDEX(Teams!$B$2:$B$50,MATCH(D5070,Teams!$A$2:$A$50,0))</f>
        <v>19</v>
      </c>
      <c r="C5070" s="2">
        <v>43581</v>
      </c>
      <c r="D5070" t="s">
        <v>40</v>
      </c>
      <c r="E5070" t="s">
        <v>43</v>
      </c>
      <c r="F5070" t="s">
        <v>29</v>
      </c>
      <c r="G5070">
        <f>INDEX(Teams!$B$2:$B$50,MATCH(F5070,Teams!$A$2:$A$50,0))</f>
        <v>17</v>
      </c>
      <c r="H5070">
        <v>23</v>
      </c>
    </row>
    <row r="5071" spans="1:8" x14ac:dyDescent="0.2">
      <c r="A5071">
        <f t="array" ref="A5071">INDEX('All Matches'!$A$2:$A$25000,MATCH(B5071&amp;C5071&amp;G5071,'All Matches'!$C$2:$C$25000&amp;'All Matches'!$B$2:$B$25000&amp;'All Matches'!$E$2:$E$25000,0))</f>
        <v>1819351</v>
      </c>
      <c r="B5071">
        <f>INDEX(Teams!$B$2:$B$50,MATCH(D5071,Teams!$A$2:$A$50,0))</f>
        <v>19</v>
      </c>
      <c r="C5071" s="2">
        <v>43581</v>
      </c>
      <c r="D5071" t="s">
        <v>40</v>
      </c>
      <c r="E5071" t="s">
        <v>43</v>
      </c>
      <c r="F5071" t="s">
        <v>29</v>
      </c>
      <c r="G5071">
        <f>INDEX(Teams!$B$2:$B$50,MATCH(F5071,Teams!$A$2:$A$50,0))</f>
        <v>17</v>
      </c>
      <c r="H5071">
        <v>66</v>
      </c>
    </row>
    <row r="5072" spans="1:8" x14ac:dyDescent="0.2">
      <c r="A5072">
        <f t="array" ref="A5072">INDEX('All Matches'!$A$2:$A$25000,MATCH(B5072&amp;C5072&amp;G5072,'All Matches'!$C$2:$C$25000&amp;'All Matches'!$B$2:$B$25000&amp;'All Matches'!$E$2:$E$25000,0))</f>
        <v>1819351</v>
      </c>
      <c r="B5072">
        <f>INDEX(Teams!$B$2:$B$50,MATCH(D5072,Teams!$A$2:$A$50,0))</f>
        <v>19</v>
      </c>
      <c r="C5072" s="2">
        <v>43581</v>
      </c>
      <c r="D5072" t="s">
        <v>40</v>
      </c>
      <c r="E5072" t="s">
        <v>41</v>
      </c>
      <c r="F5072" t="s">
        <v>29</v>
      </c>
      <c r="G5072">
        <f>INDEX(Teams!$B$2:$B$50,MATCH(F5072,Teams!$A$2:$A$50,0))</f>
        <v>17</v>
      </c>
      <c r="H5072">
        <v>45</v>
      </c>
    </row>
    <row r="5073" spans="1:8" x14ac:dyDescent="0.2">
      <c r="A5073">
        <f t="array" ref="A5073">INDEX('All Matches'!$A$2:$A$25000,MATCH(B5073&amp;C5073&amp;G5073,'All Matches'!$C$2:$C$25000&amp;'All Matches'!$B$2:$B$25000&amp;'All Matches'!$E$2:$E$25000,0))</f>
        <v>1819351</v>
      </c>
      <c r="B5073">
        <f>INDEX(Teams!$B$2:$B$50,MATCH(D5073,Teams!$A$2:$A$50,0))</f>
        <v>19</v>
      </c>
      <c r="C5073" s="2">
        <v>43581</v>
      </c>
      <c r="D5073" t="s">
        <v>40</v>
      </c>
      <c r="E5073" t="s">
        <v>41</v>
      </c>
      <c r="F5073" t="s">
        <v>29</v>
      </c>
      <c r="G5073">
        <f>INDEX(Teams!$B$2:$B$50,MATCH(F5073,Teams!$A$2:$A$50,0))</f>
        <v>17</v>
      </c>
      <c r="H5073">
        <v>83</v>
      </c>
    </row>
    <row r="5074" spans="1:8" x14ac:dyDescent="0.2">
      <c r="A5074">
        <f t="array" ref="A5074">INDEX('All Matches'!$A$2:$A$25000,MATCH(B5074&amp;C5074&amp;G5074,'All Matches'!$C$2:$C$25000&amp;'All Matches'!$B$2:$B$25000&amp;'All Matches'!$E$2:$E$25000,0))</f>
        <v>1819352</v>
      </c>
      <c r="B5074">
        <f>INDEX(Teams!$B$2:$B$50,MATCH(D5074,Teams!$A$2:$A$50,0))</f>
        <v>29</v>
      </c>
      <c r="C5074" s="2">
        <v>43582</v>
      </c>
      <c r="D5074" t="s">
        <v>42</v>
      </c>
      <c r="E5074" t="s">
        <v>198</v>
      </c>
      <c r="F5074" t="s">
        <v>17</v>
      </c>
      <c r="G5074">
        <f>INDEX(Teams!$B$2:$B$50,MATCH(F5074,Teams!$A$2:$A$50,0))</f>
        <v>26</v>
      </c>
      <c r="H5074">
        <v>67</v>
      </c>
    </row>
    <row r="5075" spans="1:8" x14ac:dyDescent="0.2">
      <c r="A5075">
        <f t="array" ref="A5075">INDEX('All Matches'!$A$2:$A$25000,MATCH(B5075&amp;C5075&amp;G5075,'All Matches'!$C$2:$C$25000&amp;'All Matches'!$B$2:$B$25000&amp;'All Matches'!$E$2:$E$25000,0))</f>
        <v>1819354</v>
      </c>
      <c r="B5075">
        <f>INDEX(Teams!$B$2:$B$50,MATCH(D5075,Teams!$A$2:$A$50,0))</f>
        <v>36</v>
      </c>
      <c r="C5075" s="2">
        <v>43582</v>
      </c>
      <c r="D5075" t="s">
        <v>25</v>
      </c>
      <c r="E5075" t="s">
        <v>267</v>
      </c>
      <c r="F5075" t="s">
        <v>22</v>
      </c>
      <c r="G5075">
        <f>INDEX(Teams!$B$2:$B$50,MATCH(F5075,Teams!$A$2:$A$50,0))</f>
        <v>35</v>
      </c>
      <c r="H5075">
        <v>79</v>
      </c>
    </row>
    <row r="5076" spans="1:8" x14ac:dyDescent="0.2">
      <c r="A5076">
        <f t="array" ref="A5076">INDEX('All Matches'!$A$2:$A$25000,MATCH(B5076&amp;C5076&amp;G5076,'All Matches'!$C$2:$C$25000&amp;'All Matches'!$B$2:$B$25000&amp;'All Matches'!$E$2:$E$25000,0))</f>
        <v>1819355</v>
      </c>
      <c r="B5076">
        <f>INDEX(Teams!$B$2:$B$50,MATCH(D5076,Teams!$A$2:$A$50,0))</f>
        <v>23</v>
      </c>
      <c r="C5076" s="2">
        <v>43582</v>
      </c>
      <c r="D5076" t="s">
        <v>50</v>
      </c>
      <c r="E5076" t="s">
        <v>791</v>
      </c>
      <c r="F5076" t="s">
        <v>20</v>
      </c>
      <c r="G5076">
        <f>INDEX(Teams!$B$2:$B$50,MATCH(F5076,Teams!$A$2:$A$50,0))</f>
        <v>11</v>
      </c>
      <c r="H5076">
        <v>12</v>
      </c>
    </row>
    <row r="5077" spans="1:8" x14ac:dyDescent="0.2">
      <c r="A5077">
        <f t="array" ref="A5077">INDEX('All Matches'!$A$2:$A$25000,MATCH(B5077&amp;C5077&amp;G5077,'All Matches'!$C$2:$C$25000&amp;'All Matches'!$B$2:$B$25000&amp;'All Matches'!$E$2:$E$25000,0))</f>
        <v>1819355</v>
      </c>
      <c r="B5077">
        <f>INDEX(Teams!$B$2:$B$50,MATCH(D5077,Teams!$A$2:$A$50,0))</f>
        <v>23</v>
      </c>
      <c r="C5077" s="2">
        <v>43582</v>
      </c>
      <c r="D5077" t="s">
        <v>50</v>
      </c>
      <c r="E5077" t="s">
        <v>238</v>
      </c>
      <c r="F5077" t="s">
        <v>20</v>
      </c>
      <c r="G5077">
        <f>INDEX(Teams!$B$2:$B$50,MATCH(F5077,Teams!$A$2:$A$50,0))</f>
        <v>11</v>
      </c>
      <c r="H5077">
        <v>55</v>
      </c>
    </row>
    <row r="5078" spans="1:8" x14ac:dyDescent="0.2">
      <c r="A5078">
        <f t="array" ref="A5078">INDEX('All Matches'!$A$2:$A$25000,MATCH(B5078&amp;C5078&amp;G5078,'All Matches'!$C$2:$C$25000&amp;'All Matches'!$B$2:$B$25000&amp;'All Matches'!$E$2:$E$25000,0))</f>
        <v>1819355</v>
      </c>
      <c r="B5078">
        <f>INDEX(Teams!$B$2:$B$50,MATCH(D5078,Teams!$A$2:$A$50,0))</f>
        <v>23</v>
      </c>
      <c r="C5078" s="2">
        <v>43582</v>
      </c>
      <c r="D5078" t="s">
        <v>50</v>
      </c>
      <c r="E5078" t="s">
        <v>302</v>
      </c>
      <c r="F5078" t="s">
        <v>20</v>
      </c>
      <c r="G5078">
        <f>INDEX(Teams!$B$2:$B$50,MATCH(F5078,Teams!$A$2:$A$50,0))</f>
        <v>11</v>
      </c>
      <c r="H5078">
        <v>67</v>
      </c>
    </row>
    <row r="5079" spans="1:8" x14ac:dyDescent="0.2">
      <c r="A5079">
        <f t="array" ref="A5079">INDEX('All Matches'!$A$2:$A$25000,MATCH(B5079&amp;C5079&amp;G5079,'All Matches'!$C$2:$C$25000&amp;'All Matches'!$B$2:$B$25000&amp;'All Matches'!$E$2:$E$25000,0))</f>
        <v>1819355</v>
      </c>
      <c r="B5079">
        <f>INDEX(Teams!$B$2:$B$50,MATCH(D5079,Teams!$A$2:$A$50,0))</f>
        <v>11</v>
      </c>
      <c r="C5079" s="2">
        <v>43582</v>
      </c>
      <c r="D5079" t="s">
        <v>20</v>
      </c>
      <c r="E5079" t="s">
        <v>296</v>
      </c>
      <c r="F5079" t="s">
        <v>50</v>
      </c>
      <c r="G5079">
        <f>INDEX(Teams!$B$2:$B$50,MATCH(F5079,Teams!$A$2:$A$50,0))</f>
        <v>23</v>
      </c>
      <c r="H5079">
        <v>20</v>
      </c>
    </row>
    <row r="5080" spans="1:8" x14ac:dyDescent="0.2">
      <c r="A5080">
        <f t="array" ref="A5080">INDEX('All Matches'!$A$2:$A$25000,MATCH(B5080&amp;C5080&amp;G5080,'All Matches'!$C$2:$C$25000&amp;'All Matches'!$B$2:$B$25000&amp;'All Matches'!$E$2:$E$25000,0))</f>
        <v>1819355</v>
      </c>
      <c r="B5080">
        <f>INDEX(Teams!$B$2:$B$50,MATCH(D5080,Teams!$A$2:$A$50,0))</f>
        <v>11</v>
      </c>
      <c r="C5080" s="2">
        <v>43582</v>
      </c>
      <c r="D5080" t="s">
        <v>20</v>
      </c>
      <c r="E5080" t="s">
        <v>785</v>
      </c>
      <c r="F5080" t="s">
        <v>50</v>
      </c>
      <c r="G5080">
        <f>INDEX(Teams!$B$2:$B$50,MATCH(F5080,Teams!$A$2:$A$50,0))</f>
        <v>23</v>
      </c>
      <c r="H5080">
        <v>32</v>
      </c>
    </row>
    <row r="5081" spans="1:8" x14ac:dyDescent="0.2">
      <c r="A5081">
        <f t="array" ref="A5081">INDEX('All Matches'!$A$2:$A$25000,MATCH(B5081&amp;C5081&amp;G5081,'All Matches'!$C$2:$C$25000&amp;'All Matches'!$B$2:$B$25000&amp;'All Matches'!$E$2:$E$25000,0))</f>
        <v>1819355</v>
      </c>
      <c r="B5081">
        <f>INDEX(Teams!$B$2:$B$50,MATCH(D5081,Teams!$A$2:$A$50,0))</f>
        <v>11</v>
      </c>
      <c r="C5081" s="2">
        <v>43582</v>
      </c>
      <c r="D5081" t="s">
        <v>20</v>
      </c>
      <c r="E5081" t="s">
        <v>785</v>
      </c>
      <c r="F5081" t="s">
        <v>50</v>
      </c>
      <c r="G5081">
        <f>INDEX(Teams!$B$2:$B$50,MATCH(F5081,Teams!$A$2:$A$50,0))</f>
        <v>23</v>
      </c>
      <c r="H5081">
        <v>86</v>
      </c>
    </row>
    <row r="5082" spans="1:8" x14ac:dyDescent="0.2">
      <c r="A5082">
        <f t="array" ref="A5082">INDEX('All Matches'!$A$2:$A$25000,MATCH(B5082&amp;C5082&amp;G5082,'All Matches'!$C$2:$C$25000&amp;'All Matches'!$B$2:$B$25000&amp;'All Matches'!$E$2:$E$25000,0))</f>
        <v>1819356</v>
      </c>
      <c r="B5082">
        <f>INDEX(Teams!$B$2:$B$50,MATCH(D5082,Teams!$A$2:$A$50,0))</f>
        <v>27</v>
      </c>
      <c r="C5082" s="2">
        <v>43582</v>
      </c>
      <c r="D5082" t="s">
        <v>32</v>
      </c>
      <c r="E5082" t="s">
        <v>788</v>
      </c>
      <c r="F5082" t="s">
        <v>35</v>
      </c>
      <c r="G5082">
        <f>INDEX(Teams!$B$2:$B$50,MATCH(F5082,Teams!$A$2:$A$50,0))</f>
        <v>42</v>
      </c>
      <c r="H5082">
        <v>49</v>
      </c>
    </row>
    <row r="5083" spans="1:8" x14ac:dyDescent="0.2">
      <c r="A5083">
        <f t="array" ref="A5083">INDEX('All Matches'!$A$2:$A$25000,MATCH(B5083&amp;C5083&amp;G5083,'All Matches'!$C$2:$C$25000&amp;'All Matches'!$B$2:$B$25000&amp;'All Matches'!$E$2:$E$25000,0))</f>
        <v>1819356</v>
      </c>
      <c r="B5083">
        <f>INDEX(Teams!$B$2:$B$50,MATCH(D5083,Teams!$A$2:$A$50,0))</f>
        <v>42</v>
      </c>
      <c r="C5083" s="2">
        <v>43582</v>
      </c>
      <c r="D5083" t="s">
        <v>35</v>
      </c>
      <c r="E5083" t="s">
        <v>38</v>
      </c>
      <c r="F5083" t="s">
        <v>32</v>
      </c>
      <c r="G5083">
        <f>INDEX(Teams!$B$2:$B$50,MATCH(F5083,Teams!$A$2:$A$50,0))</f>
        <v>27</v>
      </c>
      <c r="H5083">
        <v>41</v>
      </c>
    </row>
    <row r="5084" spans="1:8" x14ac:dyDescent="0.2">
      <c r="A5084">
        <f t="array" ref="A5084">INDEX('All Matches'!$A$2:$A$25000,MATCH(B5084&amp;C5084&amp;G5084,'All Matches'!$C$2:$C$25000&amp;'All Matches'!$B$2:$B$25000&amp;'All Matches'!$E$2:$E$25000,0))</f>
        <v>1819356</v>
      </c>
      <c r="B5084">
        <f>INDEX(Teams!$B$2:$B$50,MATCH(D5084,Teams!$A$2:$A$50,0))</f>
        <v>42</v>
      </c>
      <c r="C5084" s="2">
        <v>43582</v>
      </c>
      <c r="D5084" t="s">
        <v>35</v>
      </c>
      <c r="E5084" t="s">
        <v>202</v>
      </c>
      <c r="F5084" t="s">
        <v>32</v>
      </c>
      <c r="G5084">
        <f>INDEX(Teams!$B$2:$B$50,MATCH(F5084,Teams!$A$2:$A$50,0))</f>
        <v>27</v>
      </c>
      <c r="H5084">
        <v>77</v>
      </c>
    </row>
    <row r="5085" spans="1:8" x14ac:dyDescent="0.2">
      <c r="A5085">
        <f t="array" ref="A5085">INDEX('All Matches'!$A$2:$A$25000,MATCH(B5085&amp;C5085&amp;G5085,'All Matches'!$C$2:$C$25000&amp;'All Matches'!$B$2:$B$25000&amp;'All Matches'!$E$2:$E$25000,0))</f>
        <v>1819357</v>
      </c>
      <c r="B5085">
        <f>INDEX(Teams!$B$2:$B$50,MATCH(D5085,Teams!$A$2:$A$50,0))</f>
        <v>12</v>
      </c>
      <c r="C5085" s="2">
        <v>43582</v>
      </c>
      <c r="D5085" t="s">
        <v>34</v>
      </c>
      <c r="E5085" t="s">
        <v>75</v>
      </c>
      <c r="F5085" t="s">
        <v>15</v>
      </c>
      <c r="G5085">
        <f>INDEX(Teams!$B$2:$B$50,MATCH(F5085,Teams!$A$2:$A$50,0))</f>
        <v>22</v>
      </c>
      <c r="H5085">
        <v>75</v>
      </c>
    </row>
    <row r="5086" spans="1:8" x14ac:dyDescent="0.2">
      <c r="A5086">
        <f t="array" ref="A5086">INDEX('All Matches'!$A$2:$A$25000,MATCH(B5086&amp;C5086&amp;G5086,'All Matches'!$C$2:$C$25000&amp;'All Matches'!$B$2:$B$25000&amp;'All Matches'!$E$2:$E$25000,0))</f>
        <v>1819357</v>
      </c>
      <c r="B5086">
        <f>INDEX(Teams!$B$2:$B$50,MATCH(D5086,Teams!$A$2:$A$50,0))</f>
        <v>22</v>
      </c>
      <c r="C5086" s="2">
        <v>43582</v>
      </c>
      <c r="D5086" t="s">
        <v>15</v>
      </c>
      <c r="E5086" t="s">
        <v>783</v>
      </c>
      <c r="F5086" t="s">
        <v>34</v>
      </c>
      <c r="G5086">
        <f>INDEX(Teams!$B$2:$B$50,MATCH(F5086,Teams!$A$2:$A$50,0))</f>
        <v>12</v>
      </c>
      <c r="H5086">
        <v>18</v>
      </c>
    </row>
    <row r="5087" spans="1:8" x14ac:dyDescent="0.2">
      <c r="A5087">
        <f t="array" ref="A5087">INDEX('All Matches'!$A$2:$A$25000,MATCH(B5087&amp;C5087&amp;G5087,'All Matches'!$C$2:$C$25000&amp;'All Matches'!$B$2:$B$25000&amp;'All Matches'!$E$2:$E$25000,0))</f>
        <v>1819358</v>
      </c>
      <c r="B5087">
        <f>INDEX(Teams!$B$2:$B$50,MATCH(D5087,Teams!$A$2:$A$50,0))</f>
        <v>18</v>
      </c>
      <c r="C5087" s="2">
        <v>43583</v>
      </c>
      <c r="D5087" t="s">
        <v>12</v>
      </c>
      <c r="E5087" t="s">
        <v>279</v>
      </c>
      <c r="F5087" t="s">
        <v>47</v>
      </c>
      <c r="G5087">
        <f>INDEX(Teams!$B$2:$B$50,MATCH(F5087,Teams!$A$2:$A$50,0))</f>
        <v>10</v>
      </c>
      <c r="H5087">
        <v>59</v>
      </c>
    </row>
    <row r="5088" spans="1:8" x14ac:dyDescent="0.2">
      <c r="A5088">
        <f t="array" ref="A5088">INDEX('All Matches'!$A$2:$A$25000,MATCH(B5088&amp;C5088&amp;G5088,'All Matches'!$C$2:$C$25000&amp;'All Matches'!$B$2:$B$25000&amp;'All Matches'!$E$2:$E$25000,0))</f>
        <v>1819358</v>
      </c>
      <c r="B5088">
        <f>INDEX(Teams!$B$2:$B$50,MATCH(D5088,Teams!$A$2:$A$50,0))</f>
        <v>18</v>
      </c>
      <c r="C5088" s="2">
        <v>43583</v>
      </c>
      <c r="D5088" t="s">
        <v>12</v>
      </c>
      <c r="E5088" t="s">
        <v>14</v>
      </c>
      <c r="F5088" t="s">
        <v>47</v>
      </c>
      <c r="G5088">
        <f>INDEX(Teams!$B$2:$B$50,MATCH(F5088,Teams!$A$2:$A$50,0))</f>
        <v>10</v>
      </c>
      <c r="H5088">
        <v>86</v>
      </c>
    </row>
    <row r="5089" spans="1:9" x14ac:dyDescent="0.2">
      <c r="A5089">
        <f t="array" ref="A5089">INDEX('All Matches'!$A$2:$A$25000,MATCH(B5089&amp;C5089&amp;G5089,'All Matches'!$C$2:$C$25000&amp;'All Matches'!$B$2:$B$25000&amp;'All Matches'!$E$2:$E$25000,0))</f>
        <v>1819358</v>
      </c>
      <c r="B5089">
        <f>INDEX(Teams!$B$2:$B$50,MATCH(D5089,Teams!$A$2:$A$50,0))</f>
        <v>18</v>
      </c>
      <c r="C5089" s="2">
        <v>43583</v>
      </c>
      <c r="D5089" t="s">
        <v>12</v>
      </c>
      <c r="E5089" t="s">
        <v>14</v>
      </c>
      <c r="F5089" t="s">
        <v>47</v>
      </c>
      <c r="G5089">
        <f>INDEX(Teams!$B$2:$B$50,MATCH(F5089,Teams!$A$2:$A$50,0))</f>
        <v>10</v>
      </c>
      <c r="H5089">
        <v>90</v>
      </c>
    </row>
    <row r="5090" spans="1:9" x14ac:dyDescent="0.2">
      <c r="A5090">
        <f t="array" ref="A5090">INDEX('All Matches'!$A$2:$A$25000,MATCH(B5090&amp;C5090&amp;G5090,'All Matches'!$C$2:$C$25000&amp;'All Matches'!$B$2:$B$25000&amp;'All Matches'!$E$2:$E$25000,0))</f>
        <v>1819359</v>
      </c>
      <c r="B5090">
        <f>INDEX(Teams!$B$2:$B$50,MATCH(D5090,Teams!$A$2:$A$50,0))</f>
        <v>20</v>
      </c>
      <c r="C5090" s="2">
        <v>43583</v>
      </c>
      <c r="D5090" t="s">
        <v>45</v>
      </c>
      <c r="E5090" t="s">
        <v>68</v>
      </c>
      <c r="F5090" t="s">
        <v>64</v>
      </c>
      <c r="G5090">
        <f>INDEX(Teams!$B$2:$B$50,MATCH(F5090,Teams!$A$2:$A$50,0))</f>
        <v>13</v>
      </c>
      <c r="H5090">
        <v>63</v>
      </c>
    </row>
    <row r="5091" spans="1:9" x14ac:dyDescent="0.2">
      <c r="A5091">
        <f t="array" ref="A5091">INDEX('All Matches'!$A$2:$A$25000,MATCH(B5091&amp;C5091&amp;G5091,'All Matches'!$C$2:$C$25000&amp;'All Matches'!$B$2:$B$25000&amp;'All Matches'!$E$2:$E$25000,0))</f>
        <v>1819360</v>
      </c>
      <c r="B5091">
        <f>INDEX(Teams!$B$2:$B$50,MATCH(D5091,Teams!$A$2:$A$50,0))</f>
        <v>21</v>
      </c>
      <c r="C5091" s="2">
        <v>43583</v>
      </c>
      <c r="D5091" t="s">
        <v>10</v>
      </c>
      <c r="E5091" t="s">
        <v>148</v>
      </c>
      <c r="F5091" t="s">
        <v>27</v>
      </c>
      <c r="G5091">
        <f>INDEX(Teams!$B$2:$B$50,MATCH(F5091,Teams!$A$2:$A$50,0))</f>
        <v>14</v>
      </c>
      <c r="H5091">
        <v>11</v>
      </c>
    </row>
    <row r="5092" spans="1:9" x14ac:dyDescent="0.2">
      <c r="A5092">
        <f t="array" ref="A5092">INDEX('All Matches'!$A$2:$A$25000,MATCH(B5092&amp;C5092&amp;G5092,'All Matches'!$C$2:$C$25000&amp;'All Matches'!$B$2:$B$25000&amp;'All Matches'!$E$2:$E$25000,0))</f>
        <v>1819360</v>
      </c>
      <c r="B5092">
        <f>INDEX(Teams!$B$2:$B$50,MATCH(D5092,Teams!$A$2:$A$50,0))</f>
        <v>14</v>
      </c>
      <c r="C5092" s="2">
        <v>43583</v>
      </c>
      <c r="D5092" t="s">
        <v>27</v>
      </c>
      <c r="E5092" t="s">
        <v>61</v>
      </c>
      <c r="F5092" t="s">
        <v>10</v>
      </c>
      <c r="G5092">
        <f>INDEX(Teams!$B$2:$B$50,MATCH(F5092,Teams!$A$2:$A$50,0))</f>
        <v>21</v>
      </c>
      <c r="H5092">
        <v>43</v>
      </c>
    </row>
    <row r="5093" spans="1:9" x14ac:dyDescent="0.2">
      <c r="A5093">
        <f t="array" ref="A5093">INDEX('All Matches'!$A$2:$A$25000,MATCH(B5093&amp;C5093&amp;G5093,'All Matches'!$C$2:$C$25000&amp;'All Matches'!$B$2:$B$25000&amp;'All Matches'!$E$2:$E$25000,0))</f>
        <v>1819361</v>
      </c>
      <c r="B5093">
        <f>INDEX(Teams!$B$2:$B$50,MATCH(D5093,Teams!$A$2:$A$50,0))</f>
        <v>16</v>
      </c>
      <c r="C5093" s="2">
        <v>43588</v>
      </c>
      <c r="D5093" t="s">
        <v>37</v>
      </c>
      <c r="E5093" t="s">
        <v>187</v>
      </c>
      <c r="F5093" t="s">
        <v>64</v>
      </c>
      <c r="G5093">
        <f>INDEX(Teams!$B$2:$B$50,MATCH(F5093,Teams!$A$2:$A$50,0))</f>
        <v>13</v>
      </c>
      <c r="H5093">
        <v>17</v>
      </c>
      <c r="I5093">
        <v>1</v>
      </c>
    </row>
    <row r="5094" spans="1:9" x14ac:dyDescent="0.2">
      <c r="A5094">
        <f t="array" ref="A5094">INDEX('All Matches'!$A$2:$A$25000,MATCH(B5094&amp;C5094&amp;G5094,'All Matches'!$C$2:$C$25000&amp;'All Matches'!$B$2:$B$25000&amp;'All Matches'!$E$2:$E$25000,0))</f>
        <v>1819361</v>
      </c>
      <c r="B5094">
        <f>INDEX(Teams!$B$2:$B$50,MATCH(D5094,Teams!$A$2:$A$50,0))</f>
        <v>16</v>
      </c>
      <c r="C5094" s="2">
        <v>43588</v>
      </c>
      <c r="D5094" t="s">
        <v>37</v>
      </c>
      <c r="E5094" t="s">
        <v>171</v>
      </c>
      <c r="F5094" t="s">
        <v>64</v>
      </c>
      <c r="G5094">
        <f>INDEX(Teams!$B$2:$B$50,MATCH(F5094,Teams!$A$2:$A$50,0))</f>
        <v>13</v>
      </c>
      <c r="H5094">
        <v>20</v>
      </c>
    </row>
    <row r="5095" spans="1:9" x14ac:dyDescent="0.2">
      <c r="A5095">
        <f t="array" ref="A5095">INDEX('All Matches'!$A$2:$A$25000,MATCH(B5095&amp;C5095&amp;G5095,'All Matches'!$C$2:$C$25000&amp;'All Matches'!$B$2:$B$25000&amp;'All Matches'!$E$2:$E$25000,0))</f>
        <v>1819362</v>
      </c>
      <c r="B5095">
        <f>INDEX(Teams!$B$2:$B$50,MATCH(D5095,Teams!$A$2:$A$50,0))</f>
        <v>11</v>
      </c>
      <c r="C5095" s="2">
        <v>43589</v>
      </c>
      <c r="D5095" t="s">
        <v>20</v>
      </c>
      <c r="E5095" t="s">
        <v>83</v>
      </c>
      <c r="F5095" t="s">
        <v>17</v>
      </c>
      <c r="G5095">
        <f>INDEX(Teams!$B$2:$B$50,MATCH(F5095,Teams!$A$2:$A$50,0))</f>
        <v>26</v>
      </c>
      <c r="H5095">
        <v>90</v>
      </c>
    </row>
    <row r="5096" spans="1:9" x14ac:dyDescent="0.2">
      <c r="A5096">
        <f t="array" ref="A5096">INDEX('All Matches'!$A$2:$A$25000,MATCH(B5096&amp;C5096&amp;G5096,'All Matches'!$C$2:$C$25000&amp;'All Matches'!$B$2:$B$25000&amp;'All Matches'!$E$2:$E$25000,0))</f>
        <v>1819363</v>
      </c>
      <c r="B5096">
        <f>INDEX(Teams!$B$2:$B$50,MATCH(D5096,Teams!$A$2:$A$50,0))</f>
        <v>29</v>
      </c>
      <c r="C5096" s="2">
        <v>43589</v>
      </c>
      <c r="D5096" t="s">
        <v>42</v>
      </c>
      <c r="E5096" t="s">
        <v>58</v>
      </c>
      <c r="F5096" t="s">
        <v>50</v>
      </c>
      <c r="G5096">
        <f>INDEX(Teams!$B$2:$B$50,MATCH(F5096,Teams!$A$2:$A$50,0))</f>
        <v>23</v>
      </c>
      <c r="H5096">
        <v>16</v>
      </c>
    </row>
    <row r="5097" spans="1:9" x14ac:dyDescent="0.2">
      <c r="A5097">
        <f t="array" ref="A5097">INDEX('All Matches'!$A$2:$A$25000,MATCH(B5097&amp;C5097&amp;G5097,'All Matches'!$C$2:$C$25000&amp;'All Matches'!$B$2:$B$25000&amp;'All Matches'!$E$2:$E$25000,0))</f>
        <v>1819363</v>
      </c>
      <c r="B5097">
        <f>INDEX(Teams!$B$2:$B$50,MATCH(D5097,Teams!$A$2:$A$50,0))</f>
        <v>29</v>
      </c>
      <c r="C5097" s="2">
        <v>43589</v>
      </c>
      <c r="D5097" t="s">
        <v>42</v>
      </c>
      <c r="E5097" t="s">
        <v>58</v>
      </c>
      <c r="F5097" t="s">
        <v>50</v>
      </c>
      <c r="G5097">
        <f>INDEX(Teams!$B$2:$B$50,MATCH(F5097,Teams!$A$2:$A$50,0))</f>
        <v>23</v>
      </c>
      <c r="H5097">
        <v>69</v>
      </c>
    </row>
    <row r="5098" spans="1:9" x14ac:dyDescent="0.2">
      <c r="A5098">
        <f t="array" ref="A5098">INDEX('All Matches'!$A$2:$A$25000,MATCH(B5098&amp;C5098&amp;G5098,'All Matches'!$C$2:$C$25000&amp;'All Matches'!$B$2:$B$25000&amp;'All Matches'!$E$2:$E$25000,0))</f>
        <v>1819363</v>
      </c>
      <c r="B5098">
        <f>INDEX(Teams!$B$2:$B$50,MATCH(D5098,Teams!$A$2:$A$50,0))</f>
        <v>29</v>
      </c>
      <c r="C5098" s="2">
        <v>43589</v>
      </c>
      <c r="D5098" t="s">
        <v>42</v>
      </c>
      <c r="E5098" t="s">
        <v>303</v>
      </c>
      <c r="F5098" t="s">
        <v>50</v>
      </c>
      <c r="G5098">
        <f>INDEX(Teams!$B$2:$B$50,MATCH(F5098,Teams!$A$2:$A$50,0))</f>
        <v>23</v>
      </c>
      <c r="H5098">
        <v>72</v>
      </c>
    </row>
    <row r="5099" spans="1:9" x14ac:dyDescent="0.2">
      <c r="A5099">
        <f t="array" ref="A5099">INDEX('All Matches'!$A$2:$A$25000,MATCH(B5099&amp;C5099&amp;G5099,'All Matches'!$C$2:$C$25000&amp;'All Matches'!$B$2:$B$25000&amp;'All Matches'!$E$2:$E$25000,0))</f>
        <v>1819364</v>
      </c>
      <c r="B5099">
        <f>INDEX(Teams!$B$2:$B$50,MATCH(D5099,Teams!$A$2:$A$50,0))</f>
        <v>42</v>
      </c>
      <c r="C5099" s="2">
        <v>43589</v>
      </c>
      <c r="D5099" t="s">
        <v>35</v>
      </c>
      <c r="E5099" t="s">
        <v>260</v>
      </c>
      <c r="F5099" t="s">
        <v>25</v>
      </c>
      <c r="G5099">
        <f>INDEX(Teams!$B$2:$B$50,MATCH(F5099,Teams!$A$2:$A$50,0))</f>
        <v>36</v>
      </c>
      <c r="H5099">
        <v>75</v>
      </c>
    </row>
    <row r="5100" spans="1:9" x14ac:dyDescent="0.2">
      <c r="A5100">
        <f t="array" ref="A5100">INDEX('All Matches'!$A$2:$A$25000,MATCH(B5100&amp;C5100&amp;G5100,'All Matches'!$C$2:$C$25000&amp;'All Matches'!$B$2:$B$25000&amp;'All Matches'!$E$2:$E$25000,0))</f>
        <v>1819365</v>
      </c>
      <c r="B5100">
        <f>INDEX(Teams!$B$2:$B$50,MATCH(D5100,Teams!$A$2:$A$50,0))</f>
        <v>35</v>
      </c>
      <c r="C5100" s="2">
        <v>43589</v>
      </c>
      <c r="D5100" t="s">
        <v>22</v>
      </c>
      <c r="E5100" t="s">
        <v>304</v>
      </c>
      <c r="F5100" t="s">
        <v>23</v>
      </c>
      <c r="G5100">
        <f>INDEX(Teams!$B$2:$B$50,MATCH(F5100,Teams!$A$2:$A$50,0))</f>
        <v>15</v>
      </c>
      <c r="H5100">
        <v>31</v>
      </c>
      <c r="I5100">
        <v>1</v>
      </c>
    </row>
    <row r="5101" spans="1:9" x14ac:dyDescent="0.2">
      <c r="A5101">
        <f t="array" ref="A5101">INDEX('All Matches'!$A$2:$A$25000,MATCH(B5101&amp;C5101&amp;G5101,'All Matches'!$C$2:$C$25000&amp;'All Matches'!$B$2:$B$25000&amp;'All Matches'!$E$2:$E$25000,0))</f>
        <v>1819365</v>
      </c>
      <c r="B5101">
        <f>INDEX(Teams!$B$2:$B$50,MATCH(D5101,Teams!$A$2:$A$50,0))</f>
        <v>35</v>
      </c>
      <c r="C5101" s="2">
        <v>43589</v>
      </c>
      <c r="D5101" t="s">
        <v>22</v>
      </c>
      <c r="E5101" t="s">
        <v>305</v>
      </c>
      <c r="F5101" t="s">
        <v>23</v>
      </c>
      <c r="G5101">
        <f>INDEX(Teams!$B$2:$B$50,MATCH(F5101,Teams!$A$2:$A$50,0))</f>
        <v>15</v>
      </c>
      <c r="H5101">
        <v>90</v>
      </c>
    </row>
    <row r="5102" spans="1:9" x14ac:dyDescent="0.2">
      <c r="A5102">
        <f t="array" ref="A5102">INDEX('All Matches'!$A$2:$A$25000,MATCH(B5102&amp;C5102&amp;G5102,'All Matches'!$C$2:$C$25000&amp;'All Matches'!$B$2:$B$25000&amp;'All Matches'!$E$2:$E$25000,0))</f>
        <v>1819365</v>
      </c>
      <c r="B5102">
        <f>INDEX(Teams!$B$2:$B$50,MATCH(D5102,Teams!$A$2:$A$50,0))</f>
        <v>15</v>
      </c>
      <c r="C5102" s="2">
        <v>43589</v>
      </c>
      <c r="D5102" t="s">
        <v>23</v>
      </c>
      <c r="E5102" t="s">
        <v>26</v>
      </c>
      <c r="F5102" t="s">
        <v>22</v>
      </c>
      <c r="G5102">
        <f>INDEX(Teams!$B$2:$B$50,MATCH(F5102,Teams!$A$2:$A$50,0))</f>
        <v>35</v>
      </c>
      <c r="H5102">
        <v>28</v>
      </c>
    </row>
    <row r="5103" spans="1:9" x14ac:dyDescent="0.2">
      <c r="A5103">
        <f t="array" ref="A5103">INDEX('All Matches'!$A$2:$A$25000,MATCH(B5103&amp;C5103&amp;G5103,'All Matches'!$C$2:$C$25000&amp;'All Matches'!$B$2:$B$25000&amp;'All Matches'!$E$2:$E$25000,0))</f>
        <v>1819365</v>
      </c>
      <c r="B5103">
        <f>INDEX(Teams!$B$2:$B$50,MATCH(D5103,Teams!$A$2:$A$50,0))</f>
        <v>15</v>
      </c>
      <c r="C5103" s="2">
        <v>43589</v>
      </c>
      <c r="D5103" t="s">
        <v>23</v>
      </c>
      <c r="E5103" t="s">
        <v>269</v>
      </c>
      <c r="F5103" t="s">
        <v>22</v>
      </c>
      <c r="G5103">
        <f>INDEX(Teams!$B$2:$B$50,MATCH(F5103,Teams!$A$2:$A$50,0))</f>
        <v>35</v>
      </c>
      <c r="H5103">
        <v>39</v>
      </c>
    </row>
    <row r="5104" spans="1:9" x14ac:dyDescent="0.2">
      <c r="A5104">
        <f t="array" ref="A5104">INDEX('All Matches'!$A$2:$A$25000,MATCH(B5104&amp;C5104&amp;G5104,'All Matches'!$C$2:$C$25000&amp;'All Matches'!$B$2:$B$25000&amp;'All Matches'!$E$2:$E$25000,0))</f>
        <v>1819365</v>
      </c>
      <c r="B5104">
        <f>INDEX(Teams!$B$2:$B$50,MATCH(D5104,Teams!$A$2:$A$50,0))</f>
        <v>15</v>
      </c>
      <c r="C5104" s="2">
        <v>43589</v>
      </c>
      <c r="D5104" t="s">
        <v>23</v>
      </c>
      <c r="E5104" t="s">
        <v>174</v>
      </c>
      <c r="F5104" t="s">
        <v>22</v>
      </c>
      <c r="G5104">
        <f>INDEX(Teams!$B$2:$B$50,MATCH(F5104,Teams!$A$2:$A$50,0))</f>
        <v>35</v>
      </c>
      <c r="H5104">
        <v>70</v>
      </c>
    </row>
    <row r="5105" spans="1:10" x14ac:dyDescent="0.2">
      <c r="A5105">
        <f t="array" ref="A5105">INDEX('All Matches'!$A$2:$A$25000,MATCH(B5105&amp;C5105&amp;G5105,'All Matches'!$C$2:$C$25000&amp;'All Matches'!$B$2:$B$25000&amp;'All Matches'!$E$2:$E$25000,0))</f>
        <v>1819366</v>
      </c>
      <c r="B5105">
        <f>INDEX(Teams!$B$2:$B$50,MATCH(D5105,Teams!$A$2:$A$50,0))</f>
        <v>22</v>
      </c>
      <c r="C5105" s="2">
        <v>43589</v>
      </c>
      <c r="D5105" t="s">
        <v>15</v>
      </c>
      <c r="E5105" t="s">
        <v>306</v>
      </c>
      <c r="F5105" t="s">
        <v>40</v>
      </c>
      <c r="G5105">
        <f>INDEX(Teams!$B$2:$B$50,MATCH(F5105,Teams!$A$2:$A$50,0))</f>
        <v>19</v>
      </c>
      <c r="H5105">
        <v>20</v>
      </c>
    </row>
    <row r="5106" spans="1:10" x14ac:dyDescent="0.2">
      <c r="A5106">
        <f t="array" ref="A5106">INDEX('All Matches'!$A$2:$A$25000,MATCH(B5106&amp;C5106&amp;G5106,'All Matches'!$C$2:$C$25000&amp;'All Matches'!$B$2:$B$25000&amp;'All Matches'!$E$2:$E$25000,0))</f>
        <v>1819366</v>
      </c>
      <c r="B5106">
        <f>INDEX(Teams!$B$2:$B$50,MATCH(D5106,Teams!$A$2:$A$50,0))</f>
        <v>22</v>
      </c>
      <c r="C5106" s="2">
        <v>43589</v>
      </c>
      <c r="D5106" t="s">
        <v>15</v>
      </c>
      <c r="E5106" t="s">
        <v>177</v>
      </c>
      <c r="F5106" t="s">
        <v>40</v>
      </c>
      <c r="G5106">
        <f>INDEX(Teams!$B$2:$B$50,MATCH(F5106,Teams!$A$2:$A$50,0))</f>
        <v>19</v>
      </c>
      <c r="H5106">
        <v>54</v>
      </c>
    </row>
    <row r="5107" spans="1:10" x14ac:dyDescent="0.2">
      <c r="A5107">
        <f t="array" ref="A5107">INDEX('All Matches'!$A$2:$A$25000,MATCH(B5107&amp;C5107&amp;G5107,'All Matches'!$C$2:$C$25000&amp;'All Matches'!$B$2:$B$25000&amp;'All Matches'!$E$2:$E$25000,0))</f>
        <v>1819366</v>
      </c>
      <c r="B5107">
        <f>INDEX(Teams!$B$2:$B$50,MATCH(D5107,Teams!$A$2:$A$50,0))</f>
        <v>19</v>
      </c>
      <c r="C5107" s="2">
        <v>43589</v>
      </c>
      <c r="D5107" t="s">
        <v>40</v>
      </c>
      <c r="E5107" t="s">
        <v>215</v>
      </c>
      <c r="F5107" t="s">
        <v>15</v>
      </c>
      <c r="G5107">
        <f>INDEX(Teams!$B$2:$B$50,MATCH(F5107,Teams!$A$2:$A$50,0))</f>
        <v>22</v>
      </c>
      <c r="H5107">
        <v>13</v>
      </c>
    </row>
    <row r="5108" spans="1:10" x14ac:dyDescent="0.2">
      <c r="A5108">
        <f t="array" ref="A5108">INDEX('All Matches'!$A$2:$A$25000,MATCH(B5108&amp;C5108&amp;G5108,'All Matches'!$C$2:$C$25000&amp;'All Matches'!$B$2:$B$25000&amp;'All Matches'!$E$2:$E$25000,0))</f>
        <v>1819366</v>
      </c>
      <c r="B5108">
        <f>INDEX(Teams!$B$2:$B$50,MATCH(D5108,Teams!$A$2:$A$50,0))</f>
        <v>19</v>
      </c>
      <c r="C5108" s="2">
        <v>43589</v>
      </c>
      <c r="D5108" t="s">
        <v>40</v>
      </c>
      <c r="E5108" t="s">
        <v>41</v>
      </c>
      <c r="F5108" t="s">
        <v>15</v>
      </c>
      <c r="G5108">
        <f>INDEX(Teams!$B$2:$B$50,MATCH(F5108,Teams!$A$2:$A$50,0))</f>
        <v>22</v>
      </c>
      <c r="H5108">
        <v>28</v>
      </c>
    </row>
    <row r="5109" spans="1:10" x14ac:dyDescent="0.2">
      <c r="A5109">
        <f t="array" ref="A5109">INDEX('All Matches'!$A$2:$A$25000,MATCH(B5109&amp;C5109&amp;G5109,'All Matches'!$C$2:$C$25000&amp;'All Matches'!$B$2:$B$25000&amp;'All Matches'!$E$2:$E$25000,0))</f>
        <v>1819366</v>
      </c>
      <c r="B5109">
        <f>INDEX(Teams!$B$2:$B$50,MATCH(D5109,Teams!$A$2:$A$50,0))</f>
        <v>19</v>
      </c>
      <c r="C5109" s="2">
        <v>43589</v>
      </c>
      <c r="D5109" t="s">
        <v>40</v>
      </c>
      <c r="E5109" t="s">
        <v>195</v>
      </c>
      <c r="F5109" t="s">
        <v>15</v>
      </c>
      <c r="G5109">
        <f>INDEX(Teams!$B$2:$B$50,MATCH(F5109,Teams!$A$2:$A$50,0))</f>
        <v>22</v>
      </c>
      <c r="H5109">
        <v>86</v>
      </c>
    </row>
    <row r="5110" spans="1:10" x14ac:dyDescent="0.2">
      <c r="A5110">
        <f t="array" ref="A5110">INDEX('All Matches'!$A$2:$A$25000,MATCH(B5110&amp;C5110&amp;G5110,'All Matches'!$C$2:$C$25000&amp;'All Matches'!$B$2:$B$25000&amp;'All Matches'!$E$2:$E$25000,0))</f>
        <v>1819367</v>
      </c>
      <c r="B5110">
        <f>INDEX(Teams!$B$2:$B$50,MATCH(D5110,Teams!$A$2:$A$50,0))</f>
        <v>14</v>
      </c>
      <c r="C5110" s="2">
        <v>43590</v>
      </c>
      <c r="D5110" t="s">
        <v>27</v>
      </c>
      <c r="E5110" t="s">
        <v>169</v>
      </c>
      <c r="F5110" t="s">
        <v>32</v>
      </c>
      <c r="G5110">
        <f>INDEX(Teams!$B$2:$B$50,MATCH(F5110,Teams!$A$2:$A$50,0))</f>
        <v>27</v>
      </c>
      <c r="H5110">
        <v>48</v>
      </c>
    </row>
    <row r="5111" spans="1:10" x14ac:dyDescent="0.2">
      <c r="A5111">
        <f t="array" ref="A5111">INDEX('All Matches'!$A$2:$A$25000,MATCH(B5111&amp;C5111&amp;G5111,'All Matches'!$C$2:$C$25000&amp;'All Matches'!$B$2:$B$25000&amp;'All Matches'!$E$2:$E$25000,0))</f>
        <v>1819367</v>
      </c>
      <c r="B5111">
        <f>INDEX(Teams!$B$2:$B$50,MATCH(D5111,Teams!$A$2:$A$50,0))</f>
        <v>14</v>
      </c>
      <c r="C5111" s="2">
        <v>43590</v>
      </c>
      <c r="D5111" t="s">
        <v>27</v>
      </c>
      <c r="E5111" t="s">
        <v>209</v>
      </c>
      <c r="F5111" t="s">
        <v>32</v>
      </c>
      <c r="G5111">
        <f>INDEX(Teams!$B$2:$B$50,MATCH(F5111,Teams!$A$2:$A$50,0))</f>
        <v>27</v>
      </c>
      <c r="H5111">
        <v>51</v>
      </c>
    </row>
    <row r="5112" spans="1:10" x14ac:dyDescent="0.2">
      <c r="A5112">
        <f t="array" ref="A5112">INDEX('All Matches'!$A$2:$A$25000,MATCH(B5112&amp;C5112&amp;G5112,'All Matches'!$C$2:$C$25000&amp;'All Matches'!$B$2:$B$25000&amp;'All Matches'!$E$2:$E$25000,0))</f>
        <v>1819367</v>
      </c>
      <c r="B5112">
        <f>INDEX(Teams!$B$2:$B$50,MATCH(D5112,Teams!$A$2:$A$50,0))</f>
        <v>14</v>
      </c>
      <c r="C5112" s="2">
        <v>43590</v>
      </c>
      <c r="D5112" t="s">
        <v>27</v>
      </c>
      <c r="E5112" t="s">
        <v>258</v>
      </c>
      <c r="F5112" t="s">
        <v>32</v>
      </c>
      <c r="G5112">
        <f>INDEX(Teams!$B$2:$B$50,MATCH(F5112,Teams!$A$2:$A$50,0))</f>
        <v>27</v>
      </c>
      <c r="H5112">
        <v>75</v>
      </c>
    </row>
    <row r="5113" spans="1:10" x14ac:dyDescent="0.2">
      <c r="A5113">
        <f t="array" ref="A5113">INDEX('All Matches'!$A$2:$A$25000,MATCH(B5113&amp;C5113&amp;G5113,'All Matches'!$C$2:$C$25000&amp;'All Matches'!$B$2:$B$25000&amp;'All Matches'!$E$2:$E$25000,0))</f>
        <v>1819368</v>
      </c>
      <c r="B5113">
        <f>INDEX(Teams!$B$2:$B$50,MATCH(D5113,Teams!$A$2:$A$50,0))</f>
        <v>17</v>
      </c>
      <c r="C5113" s="2">
        <v>43590</v>
      </c>
      <c r="D5113" t="s">
        <v>29</v>
      </c>
      <c r="E5113" t="s">
        <v>307</v>
      </c>
      <c r="F5113" t="s">
        <v>10</v>
      </c>
      <c r="G5113">
        <f>INDEX(Teams!$B$2:$B$50,MATCH(F5113,Teams!$A$2:$A$50,0))</f>
        <v>21</v>
      </c>
      <c r="H5113">
        <v>60</v>
      </c>
    </row>
    <row r="5114" spans="1:10" x14ac:dyDescent="0.2">
      <c r="A5114">
        <f t="array" ref="A5114">INDEX('All Matches'!$A$2:$A$25000,MATCH(B5114&amp;C5114&amp;G5114,'All Matches'!$C$2:$C$25000&amp;'All Matches'!$B$2:$B$25000&amp;'All Matches'!$E$2:$E$25000,0))</f>
        <v>1819368</v>
      </c>
      <c r="B5114">
        <f>INDEX(Teams!$B$2:$B$50,MATCH(D5114,Teams!$A$2:$A$50,0))</f>
        <v>21</v>
      </c>
      <c r="C5114" s="2">
        <v>43590</v>
      </c>
      <c r="D5114" t="s">
        <v>10</v>
      </c>
      <c r="E5114" t="s">
        <v>290</v>
      </c>
      <c r="F5114" t="s">
        <v>29</v>
      </c>
      <c r="G5114">
        <f>INDEX(Teams!$B$2:$B$50,MATCH(F5114,Teams!$A$2:$A$50,0))</f>
        <v>17</v>
      </c>
      <c r="H5114">
        <v>8</v>
      </c>
    </row>
    <row r="5115" spans="1:10" x14ac:dyDescent="0.2">
      <c r="A5115">
        <f t="array" ref="A5115">INDEX('All Matches'!$A$2:$A$25000,MATCH(B5115&amp;C5115&amp;G5115,'All Matches'!$C$2:$C$25000&amp;'All Matches'!$B$2:$B$25000&amp;'All Matches'!$E$2:$E$25000,0))</f>
        <v>1819369</v>
      </c>
      <c r="B5115">
        <f>INDEX(Teams!$B$2:$B$50,MATCH(D5115,Teams!$A$2:$A$50,0))</f>
        <v>10</v>
      </c>
      <c r="C5115" s="2">
        <v>43590</v>
      </c>
      <c r="D5115" t="s">
        <v>47</v>
      </c>
      <c r="E5115" t="s">
        <v>103</v>
      </c>
      <c r="F5115" t="s">
        <v>34</v>
      </c>
      <c r="G5115">
        <f>INDEX(Teams!$B$2:$B$50,MATCH(F5115,Teams!$A$2:$A$50,0))</f>
        <v>12</v>
      </c>
      <c r="H5115">
        <v>9</v>
      </c>
      <c r="J5115">
        <v>1</v>
      </c>
    </row>
    <row r="5116" spans="1:10" x14ac:dyDescent="0.2">
      <c r="A5116">
        <f t="array" ref="A5116">INDEX('All Matches'!$A$2:$A$25000,MATCH(B5116&amp;C5116&amp;G5116,'All Matches'!$C$2:$C$25000&amp;'All Matches'!$B$2:$B$25000&amp;'All Matches'!$E$2:$E$25000,0))</f>
        <v>1819369</v>
      </c>
      <c r="B5116">
        <f>INDEX(Teams!$B$2:$B$50,MATCH(D5116,Teams!$A$2:$A$50,0))</f>
        <v>12</v>
      </c>
      <c r="C5116" s="2">
        <v>43590</v>
      </c>
      <c r="D5116" t="s">
        <v>34</v>
      </c>
      <c r="E5116" t="s">
        <v>73</v>
      </c>
      <c r="F5116" t="s">
        <v>47</v>
      </c>
      <c r="G5116">
        <f>INDEX(Teams!$B$2:$B$50,MATCH(F5116,Teams!$A$2:$A$50,0))</f>
        <v>10</v>
      </c>
      <c r="H5116">
        <v>61</v>
      </c>
      <c r="J5116">
        <v>1</v>
      </c>
    </row>
    <row r="5117" spans="1:10" x14ac:dyDescent="0.2">
      <c r="A5117">
        <f t="array" ref="A5117">INDEX('All Matches'!$A$2:$A$25000,MATCH(B5117&amp;C5117&amp;G5117,'All Matches'!$C$2:$C$25000&amp;'All Matches'!$B$2:$B$25000&amp;'All Matches'!$E$2:$E$25000,0))</f>
        <v>1819370</v>
      </c>
      <c r="B5117">
        <f>INDEX(Teams!$B$2:$B$50,MATCH(D5117,Teams!$A$2:$A$50,0))</f>
        <v>20</v>
      </c>
      <c r="C5117" s="2">
        <v>43591</v>
      </c>
      <c r="D5117" t="s">
        <v>45</v>
      </c>
      <c r="E5117" t="s">
        <v>308</v>
      </c>
      <c r="F5117" t="s">
        <v>12</v>
      </c>
      <c r="G5117">
        <f>INDEX(Teams!$B$2:$B$50,MATCH(F5117,Teams!$A$2:$A$50,0))</f>
        <v>18</v>
      </c>
      <c r="H5117">
        <v>70</v>
      </c>
    </row>
    <row r="5118" spans="1:10" x14ac:dyDescent="0.2">
      <c r="A5118">
        <f t="array" ref="A5118">INDEX('All Matches'!$A$2:$A$25000,MATCH(B5118&amp;C5118&amp;G5118,'All Matches'!$C$2:$C$25000&amp;'All Matches'!$B$2:$B$25000&amp;'All Matches'!$E$2:$E$25000,0))</f>
        <v>1819371</v>
      </c>
      <c r="B5118">
        <f>INDEX(Teams!$B$2:$B$50,MATCH(D5118,Teams!$A$2:$A$50,0))</f>
        <v>12</v>
      </c>
      <c r="C5118" s="2">
        <v>43597</v>
      </c>
      <c r="D5118" t="s">
        <v>34</v>
      </c>
      <c r="E5118" t="s">
        <v>73</v>
      </c>
      <c r="F5118" t="s">
        <v>45</v>
      </c>
      <c r="G5118">
        <f>INDEX(Teams!$B$2:$B$50,MATCH(F5118,Teams!$A$2:$A$50,0))</f>
        <v>20</v>
      </c>
      <c r="H5118">
        <v>27</v>
      </c>
    </row>
    <row r="5119" spans="1:10" x14ac:dyDescent="0.2">
      <c r="A5119">
        <f t="array" ref="A5119">INDEX('All Matches'!$A$2:$A$25000,MATCH(B5119&amp;C5119&amp;G5119,'All Matches'!$C$2:$C$25000&amp;'All Matches'!$B$2:$B$25000&amp;'All Matches'!$E$2:$E$25000,0))</f>
        <v>1819371</v>
      </c>
      <c r="B5119">
        <f>INDEX(Teams!$B$2:$B$50,MATCH(D5119,Teams!$A$2:$A$50,0))</f>
        <v>20</v>
      </c>
      <c r="C5119" s="2">
        <v>43597</v>
      </c>
      <c r="D5119" t="s">
        <v>45</v>
      </c>
      <c r="E5119" t="s">
        <v>68</v>
      </c>
      <c r="F5119" t="s">
        <v>34</v>
      </c>
      <c r="G5119">
        <f>INDEX(Teams!$B$2:$B$50,MATCH(F5119,Teams!$A$2:$A$50,0))</f>
        <v>12</v>
      </c>
      <c r="H5119">
        <v>28</v>
      </c>
    </row>
    <row r="5120" spans="1:10" x14ac:dyDescent="0.2">
      <c r="A5120">
        <f t="array" ref="A5120">INDEX('All Matches'!$A$2:$A$25000,MATCH(B5120&amp;C5120&amp;G5120,'All Matches'!$C$2:$C$25000&amp;'All Matches'!$B$2:$B$25000&amp;'All Matches'!$E$2:$E$25000,0))</f>
        <v>1819371</v>
      </c>
      <c r="B5120">
        <f>INDEX(Teams!$B$2:$B$50,MATCH(D5120,Teams!$A$2:$A$50,0))</f>
        <v>20</v>
      </c>
      <c r="C5120" s="2">
        <v>43597</v>
      </c>
      <c r="D5120" t="s">
        <v>45</v>
      </c>
      <c r="E5120" t="s">
        <v>79</v>
      </c>
      <c r="F5120" t="s">
        <v>34</v>
      </c>
      <c r="G5120">
        <f>INDEX(Teams!$B$2:$B$50,MATCH(F5120,Teams!$A$2:$A$50,0))</f>
        <v>12</v>
      </c>
      <c r="H5120">
        <v>38</v>
      </c>
    </row>
    <row r="5121" spans="1:9" x14ac:dyDescent="0.2">
      <c r="A5121">
        <f t="array" ref="A5121">INDEX('All Matches'!$A$2:$A$25000,MATCH(B5121&amp;C5121&amp;G5121,'All Matches'!$C$2:$C$25000&amp;'All Matches'!$B$2:$B$25000&amp;'All Matches'!$E$2:$E$25000,0))</f>
        <v>1819371</v>
      </c>
      <c r="B5121">
        <f>INDEX(Teams!$B$2:$B$50,MATCH(D5121,Teams!$A$2:$A$50,0))</f>
        <v>20</v>
      </c>
      <c r="C5121" s="2">
        <v>43597</v>
      </c>
      <c r="D5121" t="s">
        <v>45</v>
      </c>
      <c r="E5121" t="s">
        <v>123</v>
      </c>
      <c r="F5121" t="s">
        <v>34</v>
      </c>
      <c r="G5121">
        <f>INDEX(Teams!$B$2:$B$50,MATCH(F5121,Teams!$A$2:$A$50,0))</f>
        <v>12</v>
      </c>
      <c r="H5121">
        <v>63</v>
      </c>
    </row>
    <row r="5122" spans="1:9" x14ac:dyDescent="0.2">
      <c r="A5122">
        <f t="array" ref="A5122">INDEX('All Matches'!$A$2:$A$25000,MATCH(B5122&amp;C5122&amp;G5122,'All Matches'!$C$2:$C$25000&amp;'All Matches'!$B$2:$B$25000&amp;'All Matches'!$E$2:$E$25000,0))</f>
        <v>1819371</v>
      </c>
      <c r="B5122">
        <f>INDEX(Teams!$B$2:$B$50,MATCH(D5122,Teams!$A$2:$A$50,0))</f>
        <v>20</v>
      </c>
      <c r="C5122" s="2">
        <v>43597</v>
      </c>
      <c r="D5122" t="s">
        <v>45</v>
      </c>
      <c r="E5122" t="s">
        <v>122</v>
      </c>
      <c r="F5122" t="s">
        <v>34</v>
      </c>
      <c r="G5122">
        <f>INDEX(Teams!$B$2:$B$50,MATCH(F5122,Teams!$A$2:$A$50,0))</f>
        <v>12</v>
      </c>
      <c r="H5122">
        <v>72</v>
      </c>
    </row>
    <row r="5123" spans="1:9" x14ac:dyDescent="0.2">
      <c r="A5123">
        <f t="array" ref="A5123">INDEX('All Matches'!$A$2:$A$25000,MATCH(B5123&amp;C5123&amp;G5123,'All Matches'!$C$2:$C$25000&amp;'All Matches'!$B$2:$B$25000&amp;'All Matches'!$E$2:$E$25000,0))</f>
        <v>1819372</v>
      </c>
      <c r="B5123">
        <f>INDEX(Teams!$B$2:$B$50,MATCH(D5123,Teams!$A$2:$A$50,0))</f>
        <v>13</v>
      </c>
      <c r="C5123" s="2">
        <v>43597</v>
      </c>
      <c r="D5123" t="s">
        <v>64</v>
      </c>
      <c r="E5123" t="s">
        <v>787</v>
      </c>
      <c r="F5123" t="s">
        <v>47</v>
      </c>
      <c r="G5123">
        <f>INDEX(Teams!$B$2:$B$50,MATCH(F5123,Teams!$A$2:$A$50,0))</f>
        <v>10</v>
      </c>
      <c r="H5123">
        <v>65</v>
      </c>
    </row>
    <row r="5124" spans="1:9" x14ac:dyDescent="0.2">
      <c r="A5124">
        <f t="array" ref="A5124">INDEX('All Matches'!$A$2:$A$25000,MATCH(B5124&amp;C5124&amp;G5124,'All Matches'!$C$2:$C$25000&amp;'All Matches'!$B$2:$B$25000&amp;'All Matches'!$E$2:$E$25000,0))</f>
        <v>1819372</v>
      </c>
      <c r="B5124">
        <f>INDEX(Teams!$B$2:$B$50,MATCH(D5124,Teams!$A$2:$A$50,0))</f>
        <v>10</v>
      </c>
      <c r="C5124" s="2">
        <v>43597</v>
      </c>
      <c r="D5124" t="s">
        <v>47</v>
      </c>
      <c r="E5124" t="s">
        <v>103</v>
      </c>
      <c r="F5124" t="s">
        <v>64</v>
      </c>
      <c r="G5124">
        <f>INDEX(Teams!$B$2:$B$50,MATCH(F5124,Teams!$A$2:$A$50,0))</f>
        <v>13</v>
      </c>
      <c r="H5124">
        <v>52</v>
      </c>
    </row>
    <row r="5125" spans="1:9" x14ac:dyDescent="0.2">
      <c r="A5125">
        <f t="array" ref="A5125">INDEX('All Matches'!$A$2:$A$25000,MATCH(B5125&amp;C5125&amp;G5125,'All Matches'!$C$2:$C$25000&amp;'All Matches'!$B$2:$B$25000&amp;'All Matches'!$E$2:$E$25000,0))</f>
        <v>1819372</v>
      </c>
      <c r="B5125">
        <f>INDEX(Teams!$B$2:$B$50,MATCH(D5125,Teams!$A$2:$A$50,0))</f>
        <v>10</v>
      </c>
      <c r="C5125" s="2">
        <v>43597</v>
      </c>
      <c r="D5125" t="s">
        <v>47</v>
      </c>
      <c r="E5125" t="s">
        <v>103</v>
      </c>
      <c r="F5125" t="s">
        <v>64</v>
      </c>
      <c r="G5125">
        <f>INDEX(Teams!$B$2:$B$50,MATCH(F5125,Teams!$A$2:$A$50,0))</f>
        <v>13</v>
      </c>
      <c r="H5125">
        <v>63</v>
      </c>
    </row>
    <row r="5126" spans="1:9" x14ac:dyDescent="0.2">
      <c r="A5126">
        <f t="array" ref="A5126">INDEX('All Matches'!$A$2:$A$25000,MATCH(B5126&amp;C5126&amp;G5126,'All Matches'!$C$2:$C$25000&amp;'All Matches'!$B$2:$B$25000&amp;'All Matches'!$E$2:$E$25000,0))</f>
        <v>1819372</v>
      </c>
      <c r="B5126">
        <f>INDEX(Teams!$B$2:$B$50,MATCH(D5126,Teams!$A$2:$A$50,0))</f>
        <v>10</v>
      </c>
      <c r="C5126" s="2">
        <v>43597</v>
      </c>
      <c r="D5126" t="s">
        <v>47</v>
      </c>
      <c r="E5126" t="s">
        <v>309</v>
      </c>
      <c r="F5126" t="s">
        <v>64</v>
      </c>
      <c r="G5126">
        <f>INDEX(Teams!$B$2:$B$50,MATCH(F5126,Teams!$A$2:$A$50,0))</f>
        <v>13</v>
      </c>
      <c r="H5126">
        <v>90</v>
      </c>
    </row>
    <row r="5127" spans="1:9" x14ac:dyDescent="0.2">
      <c r="A5127">
        <f t="array" ref="A5127">INDEX('All Matches'!$A$2:$A$25000,MATCH(B5127&amp;C5127&amp;G5127,'All Matches'!$C$2:$C$25000&amp;'All Matches'!$B$2:$B$25000&amp;'All Matches'!$E$2:$E$25000,0))</f>
        <v>1819373</v>
      </c>
      <c r="B5127">
        <f>INDEX(Teams!$B$2:$B$50,MATCH(D5127,Teams!$A$2:$A$50,0))</f>
        <v>15</v>
      </c>
      <c r="C5127" s="2">
        <v>43597</v>
      </c>
      <c r="D5127" t="s">
        <v>23</v>
      </c>
      <c r="E5127" t="s">
        <v>269</v>
      </c>
      <c r="F5127" t="s">
        <v>20</v>
      </c>
      <c r="G5127">
        <f>INDEX(Teams!$B$2:$B$50,MATCH(F5127,Teams!$A$2:$A$50,0))</f>
        <v>11</v>
      </c>
      <c r="H5127">
        <v>24</v>
      </c>
    </row>
    <row r="5128" spans="1:9" x14ac:dyDescent="0.2">
      <c r="A5128">
        <f t="array" ref="A5128">INDEX('All Matches'!$A$2:$A$25000,MATCH(B5128&amp;C5128&amp;G5128,'All Matches'!$C$2:$C$25000&amp;'All Matches'!$B$2:$B$25000&amp;'All Matches'!$E$2:$E$25000,0))</f>
        <v>1819373</v>
      </c>
      <c r="B5128">
        <f>INDEX(Teams!$B$2:$B$50,MATCH(D5128,Teams!$A$2:$A$50,0))</f>
        <v>15</v>
      </c>
      <c r="C5128" s="2">
        <v>43597</v>
      </c>
      <c r="D5128" t="s">
        <v>23</v>
      </c>
      <c r="E5128" t="s">
        <v>269</v>
      </c>
      <c r="F5128" t="s">
        <v>20</v>
      </c>
      <c r="G5128">
        <f>INDEX(Teams!$B$2:$B$50,MATCH(F5128,Teams!$A$2:$A$50,0))</f>
        <v>11</v>
      </c>
      <c r="H5128">
        <v>32</v>
      </c>
    </row>
    <row r="5129" spans="1:9" x14ac:dyDescent="0.2">
      <c r="A5129">
        <f t="array" ref="A5129">INDEX('All Matches'!$A$2:$A$25000,MATCH(B5129&amp;C5129&amp;G5129,'All Matches'!$C$2:$C$25000&amp;'All Matches'!$B$2:$B$25000&amp;'All Matches'!$E$2:$E$25000,0))</f>
        <v>1819373</v>
      </c>
      <c r="B5129">
        <f>INDEX(Teams!$B$2:$B$50,MATCH(D5129,Teams!$A$2:$A$50,0))</f>
        <v>15</v>
      </c>
      <c r="C5129" s="2">
        <v>43597</v>
      </c>
      <c r="D5129" t="s">
        <v>23</v>
      </c>
      <c r="E5129" t="s">
        <v>310</v>
      </c>
      <c r="F5129" t="s">
        <v>20</v>
      </c>
      <c r="G5129">
        <f>INDEX(Teams!$B$2:$B$50,MATCH(F5129,Teams!$A$2:$A$50,0))</f>
        <v>11</v>
      </c>
      <c r="H5129">
        <v>37</v>
      </c>
      <c r="I5129">
        <v>1</v>
      </c>
    </row>
    <row r="5130" spans="1:9" x14ac:dyDescent="0.2">
      <c r="A5130">
        <f t="array" ref="A5130">INDEX('All Matches'!$A$2:$A$25000,MATCH(B5130&amp;C5130&amp;G5130,'All Matches'!$C$2:$C$25000&amp;'All Matches'!$B$2:$B$25000&amp;'All Matches'!$E$2:$E$25000,0))</f>
        <v>1819373</v>
      </c>
      <c r="B5130">
        <f>INDEX(Teams!$B$2:$B$50,MATCH(D5130,Teams!$A$2:$A$50,0))</f>
        <v>15</v>
      </c>
      <c r="C5130" s="2">
        <v>43597</v>
      </c>
      <c r="D5130" t="s">
        <v>23</v>
      </c>
      <c r="E5130" t="s">
        <v>143</v>
      </c>
      <c r="F5130" t="s">
        <v>20</v>
      </c>
      <c r="G5130">
        <f>INDEX(Teams!$B$2:$B$50,MATCH(F5130,Teams!$A$2:$A$50,0))</f>
        <v>11</v>
      </c>
      <c r="H5130">
        <v>63</v>
      </c>
    </row>
    <row r="5131" spans="1:9" x14ac:dyDescent="0.2">
      <c r="A5131">
        <f t="array" ref="A5131">INDEX('All Matches'!$A$2:$A$25000,MATCH(B5131&amp;C5131&amp;G5131,'All Matches'!$C$2:$C$25000&amp;'All Matches'!$B$2:$B$25000&amp;'All Matches'!$E$2:$E$25000,0))</f>
        <v>1819373</v>
      </c>
      <c r="B5131">
        <f>INDEX(Teams!$B$2:$B$50,MATCH(D5131,Teams!$A$2:$A$50,0))</f>
        <v>15</v>
      </c>
      <c r="C5131" s="2">
        <v>43597</v>
      </c>
      <c r="D5131" t="s">
        <v>23</v>
      </c>
      <c r="E5131" t="s">
        <v>174</v>
      </c>
      <c r="F5131" t="s">
        <v>20</v>
      </c>
      <c r="G5131">
        <f>INDEX(Teams!$B$2:$B$50,MATCH(F5131,Teams!$A$2:$A$50,0))</f>
        <v>11</v>
      </c>
      <c r="H5131">
        <v>80</v>
      </c>
    </row>
    <row r="5132" spans="1:9" x14ac:dyDescent="0.2">
      <c r="A5132">
        <f t="array" ref="A5132">INDEX('All Matches'!$A$2:$A$25000,MATCH(B5132&amp;C5132&amp;G5132,'All Matches'!$C$2:$C$25000&amp;'All Matches'!$B$2:$B$25000&amp;'All Matches'!$E$2:$E$25000,0))</f>
        <v>1819373</v>
      </c>
      <c r="B5132">
        <f>INDEX(Teams!$B$2:$B$50,MATCH(D5132,Teams!$A$2:$A$50,0))</f>
        <v>11</v>
      </c>
      <c r="C5132" s="2">
        <v>43597</v>
      </c>
      <c r="D5132" t="s">
        <v>20</v>
      </c>
      <c r="E5132" t="s">
        <v>178</v>
      </c>
      <c r="F5132" t="s">
        <v>23</v>
      </c>
      <c r="G5132">
        <f>INDEX(Teams!$B$2:$B$50,MATCH(F5132,Teams!$A$2:$A$50,0))</f>
        <v>15</v>
      </c>
      <c r="H5132">
        <v>45</v>
      </c>
    </row>
    <row r="5133" spans="1:9" x14ac:dyDescent="0.2">
      <c r="A5133">
        <f t="array" ref="A5133">INDEX('All Matches'!$A$2:$A$25000,MATCH(B5133&amp;C5133&amp;G5133,'All Matches'!$C$2:$C$25000&amp;'All Matches'!$B$2:$B$25000&amp;'All Matches'!$E$2:$E$25000,0))</f>
        <v>1819373</v>
      </c>
      <c r="B5133">
        <f>INDEX(Teams!$B$2:$B$50,MATCH(D5133,Teams!$A$2:$A$50,0))</f>
        <v>11</v>
      </c>
      <c r="C5133" s="2">
        <v>43597</v>
      </c>
      <c r="D5133" t="s">
        <v>20</v>
      </c>
      <c r="E5133" t="s">
        <v>311</v>
      </c>
      <c r="F5133" t="s">
        <v>23</v>
      </c>
      <c r="G5133">
        <f>INDEX(Teams!$B$2:$B$50,MATCH(F5133,Teams!$A$2:$A$50,0))</f>
        <v>15</v>
      </c>
      <c r="H5133">
        <v>56</v>
      </c>
    </row>
    <row r="5134" spans="1:9" x14ac:dyDescent="0.2">
      <c r="A5134">
        <f t="array" ref="A5134">INDEX('All Matches'!$A$2:$A$25000,MATCH(B5134&amp;C5134&amp;G5134,'All Matches'!$C$2:$C$25000&amp;'All Matches'!$B$2:$B$25000&amp;'All Matches'!$E$2:$E$25000,0))</f>
        <v>1819374</v>
      </c>
      <c r="B5134">
        <f>INDEX(Teams!$B$2:$B$50,MATCH(D5134,Teams!$A$2:$A$50,0))</f>
        <v>22</v>
      </c>
      <c r="C5134" s="2">
        <v>43597</v>
      </c>
      <c r="D5134" t="s">
        <v>15</v>
      </c>
      <c r="E5134" t="s">
        <v>312</v>
      </c>
      <c r="F5134" t="s">
        <v>25</v>
      </c>
      <c r="G5134">
        <f>INDEX(Teams!$B$2:$B$50,MATCH(F5134,Teams!$A$2:$A$50,0))</f>
        <v>36</v>
      </c>
      <c r="H5134">
        <v>9</v>
      </c>
    </row>
    <row r="5135" spans="1:9" x14ac:dyDescent="0.2">
      <c r="A5135">
        <f t="array" ref="A5135">INDEX('All Matches'!$A$2:$A$25000,MATCH(B5135&amp;C5135&amp;G5135,'All Matches'!$C$2:$C$25000&amp;'All Matches'!$B$2:$B$25000&amp;'All Matches'!$E$2:$E$25000,0))</f>
        <v>1819374</v>
      </c>
      <c r="B5135">
        <f>INDEX(Teams!$B$2:$B$50,MATCH(D5135,Teams!$A$2:$A$50,0))</f>
        <v>22</v>
      </c>
      <c r="C5135" s="2">
        <v>43597</v>
      </c>
      <c r="D5135" t="s">
        <v>15</v>
      </c>
      <c r="E5135" t="s">
        <v>783</v>
      </c>
      <c r="F5135" t="s">
        <v>25</v>
      </c>
      <c r="G5135">
        <f>INDEX(Teams!$B$2:$B$50,MATCH(F5135,Teams!$A$2:$A$50,0))</f>
        <v>36</v>
      </c>
      <c r="H5135">
        <v>11</v>
      </c>
    </row>
    <row r="5136" spans="1:9" x14ac:dyDescent="0.2">
      <c r="A5136">
        <f t="array" ref="A5136">INDEX('All Matches'!$A$2:$A$25000,MATCH(B5136&amp;C5136&amp;G5136,'All Matches'!$C$2:$C$25000&amp;'All Matches'!$B$2:$B$25000&amp;'All Matches'!$E$2:$E$25000,0))</f>
        <v>1819374</v>
      </c>
      <c r="B5136">
        <f>INDEX(Teams!$B$2:$B$50,MATCH(D5136,Teams!$A$2:$A$50,0))</f>
        <v>22</v>
      </c>
      <c r="C5136" s="2">
        <v>43597</v>
      </c>
      <c r="D5136" t="s">
        <v>15</v>
      </c>
      <c r="E5136" t="s">
        <v>245</v>
      </c>
      <c r="F5136" t="s">
        <v>25</v>
      </c>
      <c r="G5136">
        <f>INDEX(Teams!$B$2:$B$50,MATCH(F5136,Teams!$A$2:$A$50,0))</f>
        <v>36</v>
      </c>
      <c r="H5136">
        <v>61</v>
      </c>
    </row>
    <row r="5137" spans="1:10" x14ac:dyDescent="0.2">
      <c r="A5137">
        <f t="array" ref="A5137">INDEX('All Matches'!$A$2:$A$25000,MATCH(B5137&amp;C5137&amp;G5137,'All Matches'!$C$2:$C$25000&amp;'All Matches'!$B$2:$B$25000&amp;'All Matches'!$E$2:$E$25000,0))</f>
        <v>1819374</v>
      </c>
      <c r="B5137">
        <f>INDEX(Teams!$B$2:$B$50,MATCH(D5137,Teams!$A$2:$A$50,0))</f>
        <v>22</v>
      </c>
      <c r="C5137" s="2">
        <v>43597</v>
      </c>
      <c r="D5137" t="s">
        <v>15</v>
      </c>
      <c r="E5137" t="s">
        <v>177</v>
      </c>
      <c r="F5137" t="s">
        <v>25</v>
      </c>
      <c r="G5137">
        <f>INDEX(Teams!$B$2:$B$50,MATCH(F5137,Teams!$A$2:$A$50,0))</f>
        <v>36</v>
      </c>
      <c r="H5137">
        <v>90</v>
      </c>
    </row>
    <row r="5138" spans="1:10" x14ac:dyDescent="0.2">
      <c r="A5138">
        <f t="array" ref="A5138">INDEX('All Matches'!$A$2:$A$25000,MATCH(B5138&amp;C5138&amp;G5138,'All Matches'!$C$2:$C$25000&amp;'All Matches'!$B$2:$B$25000&amp;'All Matches'!$E$2:$E$25000,0))</f>
        <v>1819376</v>
      </c>
      <c r="B5138">
        <f>INDEX(Teams!$B$2:$B$50,MATCH(D5138,Teams!$A$2:$A$50,0))</f>
        <v>19</v>
      </c>
      <c r="C5138" s="2">
        <v>43597</v>
      </c>
      <c r="D5138" t="s">
        <v>40</v>
      </c>
      <c r="E5138" t="s">
        <v>43</v>
      </c>
      <c r="F5138" t="s">
        <v>35</v>
      </c>
      <c r="G5138">
        <f>INDEX(Teams!$B$2:$B$50,MATCH(F5138,Teams!$A$2:$A$50,0))</f>
        <v>42</v>
      </c>
      <c r="H5138">
        <v>17</v>
      </c>
    </row>
    <row r="5139" spans="1:10" x14ac:dyDescent="0.2">
      <c r="A5139">
        <f t="array" ref="A5139">INDEX('All Matches'!$A$2:$A$25000,MATCH(B5139&amp;C5139&amp;G5139,'All Matches'!$C$2:$C$25000&amp;'All Matches'!$B$2:$B$25000&amp;'All Matches'!$E$2:$E$25000,0))</f>
        <v>1819376</v>
      </c>
      <c r="B5139">
        <f>INDEX(Teams!$B$2:$B$50,MATCH(D5139,Teams!$A$2:$A$50,0))</f>
        <v>19</v>
      </c>
      <c r="C5139" s="2">
        <v>43597</v>
      </c>
      <c r="D5139" t="s">
        <v>40</v>
      </c>
      <c r="E5139" t="s">
        <v>43</v>
      </c>
      <c r="F5139" t="s">
        <v>35</v>
      </c>
      <c r="G5139">
        <f>INDEX(Teams!$B$2:$B$50,MATCH(F5139,Teams!$A$2:$A$50,0))</f>
        <v>42</v>
      </c>
      <c r="H5139">
        <v>81</v>
      </c>
    </row>
    <row r="5140" spans="1:10" x14ac:dyDescent="0.2">
      <c r="A5140">
        <f t="array" ref="A5140">INDEX('All Matches'!$A$2:$A$25000,MATCH(B5140&amp;C5140&amp;G5140,'All Matches'!$C$2:$C$25000&amp;'All Matches'!$B$2:$B$25000&amp;'All Matches'!$E$2:$E$25000,0))</f>
        <v>1819377</v>
      </c>
      <c r="B5140">
        <f>INDEX(Teams!$B$2:$B$50,MATCH(D5140,Teams!$A$2:$A$50,0))</f>
        <v>35</v>
      </c>
      <c r="C5140" s="2">
        <v>43597</v>
      </c>
      <c r="D5140" t="s">
        <v>22</v>
      </c>
      <c r="E5140" t="s">
        <v>251</v>
      </c>
      <c r="F5140" t="s">
        <v>10</v>
      </c>
      <c r="G5140">
        <f>INDEX(Teams!$B$2:$B$50,MATCH(F5140,Teams!$A$2:$A$50,0))</f>
        <v>21</v>
      </c>
      <c r="H5140">
        <v>23</v>
      </c>
      <c r="J5140">
        <v>1</v>
      </c>
    </row>
    <row r="5141" spans="1:10" x14ac:dyDescent="0.2">
      <c r="A5141">
        <f t="array" ref="A5141">INDEX('All Matches'!$A$2:$A$25000,MATCH(B5141&amp;C5141&amp;G5141,'All Matches'!$C$2:$C$25000&amp;'All Matches'!$B$2:$B$25000&amp;'All Matches'!$E$2:$E$25000,0))</f>
        <v>1819377</v>
      </c>
      <c r="B5141">
        <f>INDEX(Teams!$B$2:$B$50,MATCH(D5141,Teams!$A$2:$A$50,0))</f>
        <v>35</v>
      </c>
      <c r="C5141" s="2">
        <v>43597</v>
      </c>
      <c r="D5141" t="s">
        <v>22</v>
      </c>
      <c r="E5141" t="s">
        <v>251</v>
      </c>
      <c r="F5141" t="s">
        <v>10</v>
      </c>
      <c r="G5141">
        <f>INDEX(Teams!$B$2:$B$50,MATCH(F5141,Teams!$A$2:$A$50,0))</f>
        <v>21</v>
      </c>
      <c r="H5141">
        <v>54</v>
      </c>
    </row>
    <row r="5142" spans="1:10" x14ac:dyDescent="0.2">
      <c r="A5142">
        <f t="array" ref="A5142">INDEX('All Matches'!$A$2:$A$25000,MATCH(B5142&amp;C5142&amp;G5142,'All Matches'!$C$2:$C$25000&amp;'All Matches'!$B$2:$B$25000&amp;'All Matches'!$E$2:$E$25000,0))</f>
        <v>1819378</v>
      </c>
      <c r="B5142">
        <f>INDEX(Teams!$B$2:$B$50,MATCH(D5142,Teams!$A$2:$A$50,0))</f>
        <v>23</v>
      </c>
      <c r="C5142" s="2">
        <v>43597</v>
      </c>
      <c r="D5142" t="s">
        <v>50</v>
      </c>
      <c r="E5142" t="s">
        <v>216</v>
      </c>
      <c r="F5142" t="s">
        <v>29</v>
      </c>
      <c r="G5142">
        <f>INDEX(Teams!$B$2:$B$50,MATCH(F5142,Teams!$A$2:$A$50,0))</f>
        <v>17</v>
      </c>
      <c r="H5142">
        <v>41</v>
      </c>
    </row>
    <row r="5143" spans="1:10" x14ac:dyDescent="0.2">
      <c r="A5143">
        <f t="array" ref="A5143">INDEX('All Matches'!$A$2:$A$25000,MATCH(B5143&amp;C5143&amp;G5143,'All Matches'!$C$2:$C$25000&amp;'All Matches'!$B$2:$B$25000&amp;'All Matches'!$E$2:$E$25000,0))</f>
        <v>1819378</v>
      </c>
      <c r="B5143">
        <f>INDEX(Teams!$B$2:$B$50,MATCH(D5143,Teams!$A$2:$A$50,0))</f>
        <v>17</v>
      </c>
      <c r="C5143" s="2">
        <v>43597</v>
      </c>
      <c r="D5143" t="s">
        <v>29</v>
      </c>
      <c r="E5143" t="s">
        <v>176</v>
      </c>
      <c r="F5143" t="s">
        <v>50</v>
      </c>
      <c r="G5143">
        <f>INDEX(Teams!$B$2:$B$50,MATCH(F5143,Teams!$A$2:$A$50,0))</f>
        <v>23</v>
      </c>
      <c r="H5143">
        <v>55</v>
      </c>
    </row>
    <row r="5144" spans="1:10" x14ac:dyDescent="0.2">
      <c r="A5144">
        <f t="array" ref="A5144">INDEX('All Matches'!$A$2:$A$25000,MATCH(B5144&amp;C5144&amp;G5144,'All Matches'!$C$2:$C$25000&amp;'All Matches'!$B$2:$B$25000&amp;'All Matches'!$E$2:$E$25000,0))</f>
        <v>1819379</v>
      </c>
      <c r="B5144">
        <f>INDEX(Teams!$B$2:$B$50,MATCH(D5144,Teams!$A$2:$A$50,0))</f>
        <v>26</v>
      </c>
      <c r="C5144" s="2">
        <v>43597</v>
      </c>
      <c r="D5144" t="s">
        <v>17</v>
      </c>
      <c r="E5144" t="s">
        <v>147</v>
      </c>
      <c r="F5144" t="s">
        <v>37</v>
      </c>
      <c r="G5144">
        <f>INDEX(Teams!$B$2:$B$50,MATCH(F5144,Teams!$A$2:$A$50,0))</f>
        <v>16</v>
      </c>
      <c r="H5144">
        <v>3</v>
      </c>
    </row>
    <row r="5145" spans="1:10" x14ac:dyDescent="0.2">
      <c r="A5145">
        <f t="array" ref="A5145">INDEX('All Matches'!$A$2:$A$25000,MATCH(B5145&amp;C5145&amp;G5145,'All Matches'!$C$2:$C$25000&amp;'All Matches'!$B$2:$B$25000&amp;'All Matches'!$E$2:$E$25000,0))</f>
        <v>1819379</v>
      </c>
      <c r="B5145">
        <f>INDEX(Teams!$B$2:$B$50,MATCH(D5145,Teams!$A$2:$A$50,0))</f>
        <v>26</v>
      </c>
      <c r="C5145" s="2">
        <v>43597</v>
      </c>
      <c r="D5145" t="s">
        <v>17</v>
      </c>
      <c r="E5145" t="s">
        <v>212</v>
      </c>
      <c r="F5145" t="s">
        <v>37</v>
      </c>
      <c r="G5145">
        <f>INDEX(Teams!$B$2:$B$50,MATCH(F5145,Teams!$A$2:$A$50,0))</f>
        <v>16</v>
      </c>
      <c r="H5145">
        <v>75</v>
      </c>
    </row>
    <row r="5146" spans="1:10" x14ac:dyDescent="0.2">
      <c r="A5146">
        <f t="array" ref="A5146">INDEX('All Matches'!$A$2:$A$25000,MATCH(B5146&amp;C5146&amp;G5146,'All Matches'!$C$2:$C$25000&amp;'All Matches'!$B$2:$B$25000&amp;'All Matches'!$E$2:$E$25000,0))</f>
        <v>1819379</v>
      </c>
      <c r="B5146">
        <f>INDEX(Teams!$B$2:$B$50,MATCH(D5146,Teams!$A$2:$A$50,0))</f>
        <v>16</v>
      </c>
      <c r="C5146" s="2">
        <v>43597</v>
      </c>
      <c r="D5146" t="s">
        <v>37</v>
      </c>
      <c r="E5146" t="s">
        <v>49</v>
      </c>
      <c r="F5146" t="s">
        <v>17</v>
      </c>
      <c r="G5146">
        <f>INDEX(Teams!$B$2:$B$50,MATCH(F5146,Teams!$A$2:$A$50,0))</f>
        <v>26</v>
      </c>
      <c r="H5146">
        <v>69</v>
      </c>
    </row>
    <row r="5147" spans="1:10" x14ac:dyDescent="0.2">
      <c r="A5147">
        <f t="array" ref="A5147">INDEX('All Matches'!$A$2:$A$25000,MATCH(B5147&amp;C5147&amp;G5147,'All Matches'!$C$2:$C$25000&amp;'All Matches'!$B$2:$B$25000&amp;'All Matches'!$E$2:$E$25000,0))</f>
        <v>1819379</v>
      </c>
      <c r="B5147">
        <f>INDEX(Teams!$B$2:$B$50,MATCH(D5147,Teams!$A$2:$A$50,0))</f>
        <v>16</v>
      </c>
      <c r="C5147" s="2">
        <v>43597</v>
      </c>
      <c r="D5147" t="s">
        <v>37</v>
      </c>
      <c r="E5147" t="s">
        <v>135</v>
      </c>
      <c r="F5147" t="s">
        <v>17</v>
      </c>
      <c r="G5147">
        <f>INDEX(Teams!$B$2:$B$50,MATCH(F5147,Teams!$A$2:$A$50,0))</f>
        <v>26</v>
      </c>
      <c r="H5147">
        <v>72</v>
      </c>
    </row>
    <row r="5148" spans="1:10" x14ac:dyDescent="0.2">
      <c r="A5148">
        <f t="array" ref="A5148">INDEX('All Matches'!$A$2:$A$25000,MATCH(B5148&amp;C5148&amp;G5148,'All Matches'!$C$2:$C$25000&amp;'All Matches'!$B$2:$B$25000&amp;'All Matches'!$E$2:$E$25000,0))</f>
        <v>1819380</v>
      </c>
      <c r="B5148">
        <f>INDEX(Teams!$B$2:$B$50,MATCH(D5148,Teams!$A$2:$A$50,0))</f>
        <v>27</v>
      </c>
      <c r="C5148" s="2">
        <v>43597</v>
      </c>
      <c r="D5148" t="s">
        <v>32</v>
      </c>
      <c r="E5148" t="s">
        <v>165</v>
      </c>
      <c r="F5148" t="s">
        <v>42</v>
      </c>
      <c r="G5148">
        <f>INDEX(Teams!$B$2:$B$50,MATCH(F5148,Teams!$A$2:$A$50,0))</f>
        <v>29</v>
      </c>
      <c r="H5148">
        <v>46</v>
      </c>
    </row>
    <row r="5149" spans="1:10" x14ac:dyDescent="0.2">
      <c r="A5149">
        <f t="array" ref="A5149">INDEX('All Matches'!$A$2:$A$25000,MATCH(B5149&amp;C5149&amp;G5149,'All Matches'!$C$2:$C$25000&amp;'All Matches'!$B$2:$B$25000&amp;'All Matches'!$E$2:$E$25000,0))</f>
        <v>1819380</v>
      </c>
      <c r="B5149">
        <f>INDEX(Teams!$B$2:$B$50,MATCH(D5149,Teams!$A$2:$A$50,0))</f>
        <v>29</v>
      </c>
      <c r="C5149" s="2">
        <v>43597</v>
      </c>
      <c r="D5149" t="s">
        <v>42</v>
      </c>
      <c r="E5149" t="s">
        <v>261</v>
      </c>
      <c r="F5149" t="s">
        <v>32</v>
      </c>
      <c r="G5149">
        <f>INDEX(Teams!$B$2:$B$50,MATCH(F5149,Teams!$A$2:$A$50,0))</f>
        <v>27</v>
      </c>
      <c r="H5149">
        <v>15</v>
      </c>
    </row>
    <row r="5150" spans="1:10" x14ac:dyDescent="0.2">
      <c r="A5150">
        <f t="array" ref="A5150">INDEX('All Matches'!$A$2:$A$25000,MATCH(B5150&amp;C5150&amp;G5150,'All Matches'!$C$2:$C$25000&amp;'All Matches'!$B$2:$B$25000&amp;'All Matches'!$E$2:$E$25000,0))</f>
        <v>1819380</v>
      </c>
      <c r="B5150">
        <f>INDEX(Teams!$B$2:$B$50,MATCH(D5150,Teams!$A$2:$A$50,0))</f>
        <v>29</v>
      </c>
      <c r="C5150" s="2">
        <v>43597</v>
      </c>
      <c r="D5150" t="s">
        <v>42</v>
      </c>
      <c r="E5150" t="s">
        <v>261</v>
      </c>
      <c r="F5150" t="s">
        <v>32</v>
      </c>
      <c r="G5150">
        <f>INDEX(Teams!$B$2:$B$50,MATCH(F5150,Teams!$A$2:$A$50,0))</f>
        <v>27</v>
      </c>
      <c r="H5150">
        <v>78</v>
      </c>
      <c r="J5150">
        <v>1</v>
      </c>
    </row>
    <row r="5151" spans="1:10" x14ac:dyDescent="0.2">
      <c r="A5151">
        <f t="array" ref="A5151">INDEX('All Matches'!$A$2:$A$25000,MATCH(B5151&amp;C5151&amp;G5151,'All Matches'!$C$2:$C$25000&amp;'All Matches'!$B$2:$B$25000&amp;'All Matches'!$E$2:$E$25000,0))</f>
        <v>1819380</v>
      </c>
      <c r="B5151">
        <f>INDEX(Teams!$B$2:$B$50,MATCH(D5151,Teams!$A$2:$A$50,0))</f>
        <v>29</v>
      </c>
      <c r="C5151" s="2">
        <v>43597</v>
      </c>
      <c r="D5151" t="s">
        <v>42</v>
      </c>
      <c r="E5151" t="s">
        <v>313</v>
      </c>
      <c r="F5151" t="s">
        <v>32</v>
      </c>
      <c r="G5151">
        <f>INDEX(Teams!$B$2:$B$50,MATCH(F5151,Teams!$A$2:$A$50,0))</f>
        <v>27</v>
      </c>
      <c r="H5151">
        <v>39</v>
      </c>
    </row>
    <row r="5152" spans="1:10" x14ac:dyDescent="0.2">
      <c r="A5152">
        <f t="array" ref="A5152">INDEX('All Matches'!$A$2:$A$25000,MATCH(B5152&amp;C5152&amp;G5152,'All Matches'!$C$2:$C$25000&amp;'All Matches'!$B$2:$B$25000&amp;'All Matches'!$E$2:$E$25000,0))</f>
        <v>1819380</v>
      </c>
      <c r="B5152">
        <f>INDEX(Teams!$B$2:$B$50,MATCH(D5152,Teams!$A$2:$A$50,0))</f>
        <v>29</v>
      </c>
      <c r="C5152" s="2">
        <v>43597</v>
      </c>
      <c r="D5152" t="s">
        <v>42</v>
      </c>
      <c r="E5152" t="s">
        <v>58</v>
      </c>
      <c r="F5152" t="s">
        <v>32</v>
      </c>
      <c r="G5152">
        <f>INDEX(Teams!$B$2:$B$50,MATCH(F5152,Teams!$A$2:$A$50,0))</f>
        <v>27</v>
      </c>
      <c r="H5152">
        <v>71</v>
      </c>
    </row>
    <row r="5153" spans="1:10" x14ac:dyDescent="0.2">
      <c r="A5153">
        <f t="array" ref="A5153">INDEX('All Matches'!$A$2:$A$25000,MATCH(B5153&amp;C5153&amp;G5153,'All Matches'!$C$2:$C$25000&amp;'All Matches'!$B$2:$B$25000&amp;'All Matches'!$E$2:$E$25000,0))</f>
        <v>1819373</v>
      </c>
      <c r="B5153">
        <f>INDEX(Teams!$B$2:$B$50,MATCH(D5153,Teams!$A$2:$A$50,0))</f>
        <v>11</v>
      </c>
      <c r="C5153" s="2">
        <v>43597</v>
      </c>
      <c r="D5153" t="s">
        <v>20</v>
      </c>
      <c r="E5153" t="s">
        <v>780</v>
      </c>
      <c r="F5153" t="s">
        <v>23</v>
      </c>
      <c r="G5153">
        <f>INDEX(Teams!$B$2:$B$50,MATCH(F5153,Teams!$A$2:$A$50,0))</f>
        <v>15</v>
      </c>
      <c r="H5153">
        <v>73</v>
      </c>
    </row>
    <row r="5154" spans="1:10" x14ac:dyDescent="0.2">
      <c r="A5154">
        <f t="array" ref="A5154">INDEX('[1]Matches 19_20'!$A$2:$A$761,MATCH(C5154&amp;B5154&amp;G5154,'[1]Matches 19_20'!$B$2:$B$761&amp;'[1]Matches 19_20'!$C$2:$C$761&amp;'[1]Matches 19_20'!$E$2:$E$761,0))</f>
        <v>1920001</v>
      </c>
      <c r="B5154">
        <f>INDEX([2]Teams!$B$2:$B$50,MATCH(D5154,[2]Teams!$A$2:$A$50,0))</f>
        <v>19</v>
      </c>
      <c r="C5154" s="2">
        <v>43686</v>
      </c>
      <c r="D5154" t="s">
        <v>40</v>
      </c>
      <c r="E5154" t="s">
        <v>4482</v>
      </c>
      <c r="F5154" t="s">
        <v>561</v>
      </c>
      <c r="G5154" s="1">
        <f>INDEX([2]Teams!$B$2:$B$50,MATCH(F5154,[2]Teams!$A$2:$A$50,0))</f>
        <v>30</v>
      </c>
      <c r="H5154" s="1">
        <v>7</v>
      </c>
      <c r="I5154" s="1">
        <v>1</v>
      </c>
      <c r="J5154" s="1"/>
    </row>
    <row r="5155" spans="1:10" x14ac:dyDescent="0.2">
      <c r="A5155">
        <f t="array" ref="A5155">INDEX('[1]Matches 19_20'!$A$2:$A$761,MATCH(C5155&amp;B5155&amp;G5155,'[1]Matches 19_20'!$B$2:$B$761&amp;'[1]Matches 19_20'!$C$2:$C$761&amp;'[1]Matches 19_20'!$E$2:$E$761,0))</f>
        <v>1920001</v>
      </c>
      <c r="B5155">
        <f>INDEX([2]Teams!$B$2:$B$50,MATCH(D5155,[2]Teams!$A$2:$A$50,0))</f>
        <v>19</v>
      </c>
      <c r="C5155" s="2">
        <v>43686</v>
      </c>
      <c r="D5155" t="s">
        <v>40</v>
      </c>
      <c r="E5155" t="s">
        <v>41</v>
      </c>
      <c r="F5155" t="s">
        <v>561</v>
      </c>
      <c r="G5155" s="1">
        <f>INDEX([2]Teams!$B$2:$B$50,MATCH(F5155,[2]Teams!$A$2:$A$50,0))</f>
        <v>30</v>
      </c>
      <c r="H5155" s="1">
        <v>19</v>
      </c>
      <c r="I5155" s="1"/>
      <c r="J5155" s="1"/>
    </row>
    <row r="5156" spans="1:10" x14ac:dyDescent="0.2">
      <c r="A5156">
        <f t="array" ref="A5156">INDEX('[1]Matches 19_20'!$A$2:$A$761,MATCH(C5156&amp;B5156&amp;G5156,'[1]Matches 19_20'!$B$2:$B$761&amp;'[1]Matches 19_20'!$C$2:$C$761&amp;'[1]Matches 19_20'!$E$2:$E$761,0))</f>
        <v>1920001</v>
      </c>
      <c r="B5156">
        <f>INDEX([2]Teams!$B$2:$B$50,MATCH(D5156,[2]Teams!$A$2:$A$50,0))</f>
        <v>19</v>
      </c>
      <c r="C5156" s="2">
        <v>43686</v>
      </c>
      <c r="D5156" t="s">
        <v>40</v>
      </c>
      <c r="E5156" t="s">
        <v>215</v>
      </c>
      <c r="F5156" t="s">
        <v>561</v>
      </c>
      <c r="G5156" s="1">
        <f>INDEX([2]Teams!$B$2:$B$50,MATCH(F5156,[2]Teams!$A$2:$A$50,0))</f>
        <v>30</v>
      </c>
      <c r="H5156" s="1">
        <v>28</v>
      </c>
      <c r="I5156" s="1"/>
      <c r="J5156" s="1"/>
    </row>
    <row r="5157" spans="1:10" x14ac:dyDescent="0.2">
      <c r="A5157">
        <f t="array" ref="A5157">INDEX('[1]Matches 19_20'!$A$2:$A$761,MATCH(C5157&amp;B5157&amp;G5157,'[1]Matches 19_20'!$B$2:$B$761&amp;'[1]Matches 19_20'!$C$2:$C$761&amp;'[1]Matches 19_20'!$E$2:$E$761,0))</f>
        <v>1920001</v>
      </c>
      <c r="B5157">
        <f>INDEX([2]Teams!$B$2:$B$50,MATCH(D5157,[2]Teams!$A$2:$A$50,0))</f>
        <v>19</v>
      </c>
      <c r="C5157" s="2">
        <v>43686</v>
      </c>
      <c r="D5157" t="s">
        <v>40</v>
      </c>
      <c r="E5157" t="s">
        <v>195</v>
      </c>
      <c r="F5157" t="s">
        <v>561</v>
      </c>
      <c r="G5157" s="1">
        <f>INDEX([2]Teams!$B$2:$B$50,MATCH(F5157,[2]Teams!$A$2:$A$50,0))</f>
        <v>30</v>
      </c>
      <c r="H5157" s="1">
        <v>42</v>
      </c>
      <c r="I5157" s="1"/>
      <c r="J5157" s="1"/>
    </row>
    <row r="5158" spans="1:10" x14ac:dyDescent="0.2">
      <c r="A5158">
        <f t="array" ref="A5158">INDEX('[1]Matches 19_20'!$A$2:$A$761,MATCH(C5158&amp;B5158&amp;G5158,'[1]Matches 19_20'!$B$2:$B$761&amp;'[1]Matches 19_20'!$C$2:$C$761&amp;'[1]Matches 19_20'!$E$2:$E$761,0))</f>
        <v>1920001</v>
      </c>
      <c r="B5158">
        <f>INDEX([2]Teams!$B$2:$B$50,MATCH(D5158,[2]Teams!$A$2:$A$50,0))</f>
        <v>30</v>
      </c>
      <c r="C5158" s="2">
        <v>43686</v>
      </c>
      <c r="D5158" t="s">
        <v>561</v>
      </c>
      <c r="E5158" t="s">
        <v>4483</v>
      </c>
      <c r="F5158" t="s">
        <v>40</v>
      </c>
      <c r="G5158" s="1">
        <f>INDEX([2]Teams!$B$2:$B$50,MATCH(F5158,[2]Teams!$A$2:$A$50,0))</f>
        <v>19</v>
      </c>
      <c r="H5158" s="1">
        <v>64</v>
      </c>
      <c r="I5158" s="1"/>
      <c r="J5158" s="1"/>
    </row>
    <row r="5159" spans="1:10" x14ac:dyDescent="0.2">
      <c r="A5159">
        <f t="array" ref="A5159">INDEX('[1]Matches 19_20'!$A$2:$A$761,MATCH(C5159&amp;B5159&amp;G5159,'[1]Matches 19_20'!$B$2:$B$761&amp;'[1]Matches 19_20'!$C$2:$C$761&amp;'[1]Matches 19_20'!$E$2:$E$761,0))</f>
        <v>1920002</v>
      </c>
      <c r="B5159">
        <f>INDEX([2]Teams!$B$2:$B$50,MATCH(D5159,[2]Teams!$A$2:$A$50,0))</f>
        <v>20</v>
      </c>
      <c r="C5159" s="2">
        <v>43687</v>
      </c>
      <c r="D5159" t="s">
        <v>45</v>
      </c>
      <c r="E5159" t="s">
        <v>69</v>
      </c>
      <c r="F5159" t="s">
        <v>42</v>
      </c>
      <c r="G5159" s="1">
        <f>INDEX([2]Teams!$B$2:$B$50,MATCH(F5159,[2]Teams!$A$2:$A$50,0))</f>
        <v>29</v>
      </c>
      <c r="H5159" s="1">
        <v>25</v>
      </c>
      <c r="I5159" s="1"/>
      <c r="J5159" s="1"/>
    </row>
    <row r="5160" spans="1:10" x14ac:dyDescent="0.2">
      <c r="A5160">
        <f t="array" ref="A5160">INDEX('[1]Matches 19_20'!$A$2:$A$761,MATCH(C5160&amp;B5160&amp;G5160,'[1]Matches 19_20'!$B$2:$B$761&amp;'[1]Matches 19_20'!$C$2:$C$761&amp;'[1]Matches 19_20'!$E$2:$E$761,0))</f>
        <v>1920002</v>
      </c>
      <c r="B5160">
        <f>INDEX([2]Teams!$B$2:$B$50,MATCH(D5160,[2]Teams!$A$2:$A$50,0))</f>
        <v>20</v>
      </c>
      <c r="C5160" s="2">
        <v>43687</v>
      </c>
      <c r="D5160" t="s">
        <v>45</v>
      </c>
      <c r="E5160" t="s">
        <v>46</v>
      </c>
      <c r="F5160" t="s">
        <v>42</v>
      </c>
      <c r="G5160" s="1">
        <f>INDEX([2]Teams!$B$2:$B$50,MATCH(F5160,[2]Teams!$A$2:$A$50,0))</f>
        <v>29</v>
      </c>
      <c r="H5160" s="1">
        <v>51</v>
      </c>
      <c r="I5160" s="1"/>
      <c r="J5160" s="1"/>
    </row>
    <row r="5161" spans="1:10" x14ac:dyDescent="0.2">
      <c r="A5161">
        <f t="array" ref="A5161">INDEX('[1]Matches 19_20'!$A$2:$A$761,MATCH(C5161&amp;B5161&amp;G5161,'[1]Matches 19_20'!$B$2:$B$761&amp;'[1]Matches 19_20'!$C$2:$C$761&amp;'[1]Matches 19_20'!$E$2:$E$761,0))</f>
        <v>1920002</v>
      </c>
      <c r="B5161">
        <f>INDEX([2]Teams!$B$2:$B$50,MATCH(D5161,[2]Teams!$A$2:$A$50,0))</f>
        <v>20</v>
      </c>
      <c r="C5161" s="2">
        <v>43687</v>
      </c>
      <c r="D5161" t="s">
        <v>45</v>
      </c>
      <c r="E5161" t="s">
        <v>46</v>
      </c>
      <c r="F5161" t="s">
        <v>42</v>
      </c>
      <c r="G5161" s="1">
        <f>INDEX([2]Teams!$B$2:$B$50,MATCH(F5161,[2]Teams!$A$2:$A$50,0))</f>
        <v>29</v>
      </c>
      <c r="H5161" s="1">
        <v>75</v>
      </c>
      <c r="I5161" s="1"/>
      <c r="J5161" s="1"/>
    </row>
    <row r="5162" spans="1:10" x14ac:dyDescent="0.2">
      <c r="A5162">
        <f t="array" ref="A5162">INDEX('[1]Matches 19_20'!$A$2:$A$761,MATCH(C5162&amp;B5162&amp;G5162,'[1]Matches 19_20'!$B$2:$B$761&amp;'[1]Matches 19_20'!$C$2:$C$761&amp;'[1]Matches 19_20'!$E$2:$E$761,0))</f>
        <v>1920002</v>
      </c>
      <c r="B5162">
        <f>INDEX([2]Teams!$B$2:$B$50,MATCH(D5162,[2]Teams!$A$2:$A$50,0))</f>
        <v>20</v>
      </c>
      <c r="C5162" s="2">
        <v>43687</v>
      </c>
      <c r="D5162" t="s">
        <v>45</v>
      </c>
      <c r="E5162" t="s">
        <v>46</v>
      </c>
      <c r="F5162" t="s">
        <v>42</v>
      </c>
      <c r="G5162" s="1">
        <f>INDEX([2]Teams!$B$2:$B$50,MATCH(F5162,[2]Teams!$A$2:$A$50,0))</f>
        <v>29</v>
      </c>
      <c r="H5162" s="1">
        <v>90</v>
      </c>
      <c r="I5162" s="1"/>
      <c r="J5162" s="1"/>
    </row>
    <row r="5163" spans="1:10" x14ac:dyDescent="0.2">
      <c r="A5163">
        <f t="array" ref="A5163">INDEX('[1]Matches 19_20'!$A$2:$A$761,MATCH(C5163&amp;B5163&amp;G5163,'[1]Matches 19_20'!$B$2:$B$761&amp;'[1]Matches 19_20'!$C$2:$C$761&amp;'[1]Matches 19_20'!$E$2:$E$761,0))</f>
        <v>1920002</v>
      </c>
      <c r="B5163">
        <f>INDEX([2]Teams!$B$2:$B$50,MATCH(D5163,[2]Teams!$A$2:$A$50,0))</f>
        <v>20</v>
      </c>
      <c r="C5163" s="2">
        <v>43687</v>
      </c>
      <c r="D5163" t="s">
        <v>45</v>
      </c>
      <c r="E5163" t="s">
        <v>68</v>
      </c>
      <c r="F5163" t="s">
        <v>42</v>
      </c>
      <c r="G5163" s="1">
        <f>INDEX([2]Teams!$B$2:$B$50,MATCH(F5163,[2]Teams!$A$2:$A$50,0))</f>
        <v>29</v>
      </c>
      <c r="H5163" s="1">
        <v>86</v>
      </c>
      <c r="I5163" s="1"/>
      <c r="J5163" s="1">
        <v>1</v>
      </c>
    </row>
    <row r="5164" spans="1:10" x14ac:dyDescent="0.2">
      <c r="A5164">
        <f t="array" ref="A5164">INDEX('[1]Matches 19_20'!$A$2:$A$761,MATCH(C5164&amp;B5164&amp;G5164,'[1]Matches 19_20'!$B$2:$B$761&amp;'[1]Matches 19_20'!$C$2:$C$761&amp;'[1]Matches 19_20'!$E$2:$E$761,0))</f>
        <v>1920003</v>
      </c>
      <c r="B5164">
        <f>INDEX([2]Teams!$B$2:$B$50,MATCH(D5164,[2]Teams!$A$2:$A$50,0))</f>
        <v>11</v>
      </c>
      <c r="C5164" s="2">
        <v>43687</v>
      </c>
      <c r="D5164" t="s">
        <v>20</v>
      </c>
      <c r="E5164" t="s">
        <v>4484</v>
      </c>
      <c r="F5164" t="s">
        <v>764</v>
      </c>
      <c r="G5164" s="1">
        <f>INDEX([2]Teams!$B$2:$B$50,MATCH(F5164,[2]Teams!$A$2:$A$50,0))</f>
        <v>47</v>
      </c>
      <c r="H5164" s="1">
        <v>62</v>
      </c>
      <c r="I5164" s="1"/>
      <c r="J5164" s="1"/>
    </row>
    <row r="5165" spans="1:10" x14ac:dyDescent="0.2">
      <c r="A5165">
        <f t="array" ref="A5165">INDEX('[1]Matches 19_20'!$A$2:$A$761,MATCH(C5165&amp;B5165&amp;G5165,'[1]Matches 19_20'!$B$2:$B$761&amp;'[1]Matches 19_20'!$C$2:$C$761&amp;'[1]Matches 19_20'!$E$2:$E$761,0))</f>
        <v>1920003</v>
      </c>
      <c r="B5165">
        <f>INDEX([2]Teams!$B$2:$B$50,MATCH(D5165,[2]Teams!$A$2:$A$50,0))</f>
        <v>47</v>
      </c>
      <c r="C5165" s="2">
        <v>43687</v>
      </c>
      <c r="D5165" t="s">
        <v>764</v>
      </c>
      <c r="E5165" t="s">
        <v>4485</v>
      </c>
      <c r="F5165" t="s">
        <v>20</v>
      </c>
      <c r="G5165" s="1">
        <f>INDEX([2]Teams!$B$2:$B$50,MATCH(F5165,[2]Teams!$A$2:$A$50,0))</f>
        <v>11</v>
      </c>
      <c r="H5165" s="1">
        <v>88</v>
      </c>
      <c r="I5165" s="1"/>
      <c r="J5165" s="1"/>
    </row>
    <row r="5166" spans="1:10" x14ac:dyDescent="0.2">
      <c r="A5166">
        <f t="array" ref="A5166">INDEX('[1]Matches 19_20'!$A$2:$A$761,MATCH(C5166&amp;B5166&amp;G5166,'[1]Matches 19_20'!$B$2:$B$761&amp;'[1]Matches 19_20'!$C$2:$C$761&amp;'[1]Matches 19_20'!$E$2:$E$761,0))</f>
        <v>1920004</v>
      </c>
      <c r="B5166">
        <f>INDEX([2]Teams!$B$2:$B$50,MATCH(D5166,[2]Teams!$A$2:$A$50,0))</f>
        <v>13</v>
      </c>
      <c r="C5166" s="2">
        <v>43687</v>
      </c>
      <c r="D5166" t="s">
        <v>64</v>
      </c>
      <c r="E5166" t="s">
        <v>4486</v>
      </c>
      <c r="F5166" t="s">
        <v>50</v>
      </c>
      <c r="G5166" s="1">
        <f>INDEX([2]Teams!$B$2:$B$50,MATCH(F5166,[2]Teams!$A$2:$A$50,0))</f>
        <v>23</v>
      </c>
      <c r="H5166" s="1">
        <v>63</v>
      </c>
      <c r="I5166" s="1"/>
      <c r="J5166" s="1"/>
    </row>
    <row r="5167" spans="1:10" x14ac:dyDescent="0.2">
      <c r="A5167">
        <f t="array" ref="A5167">INDEX('[1]Matches 19_20'!$A$2:$A$761,MATCH(C5167&amp;B5167&amp;G5167,'[1]Matches 19_20'!$B$2:$B$761&amp;'[1]Matches 19_20'!$C$2:$C$761&amp;'[1]Matches 19_20'!$E$2:$E$761,0))</f>
        <v>1920004</v>
      </c>
      <c r="B5167">
        <f>INDEX([2]Teams!$B$2:$B$50,MATCH(D5167,[2]Teams!$A$2:$A$50,0))</f>
        <v>13</v>
      </c>
      <c r="C5167" s="2">
        <v>43687</v>
      </c>
      <c r="D5167" t="s">
        <v>64</v>
      </c>
      <c r="E5167" t="s">
        <v>4486</v>
      </c>
      <c r="F5167" t="s">
        <v>50</v>
      </c>
      <c r="G5167" s="1">
        <f>INDEX([2]Teams!$B$2:$B$50,MATCH(F5167,[2]Teams!$A$2:$A$50,0))</f>
        <v>23</v>
      </c>
      <c r="H5167" s="1">
        <v>70</v>
      </c>
      <c r="I5167" s="1"/>
      <c r="J5167" s="1"/>
    </row>
    <row r="5168" spans="1:10" x14ac:dyDescent="0.2">
      <c r="A5168">
        <f t="array" ref="A5168">INDEX('[1]Matches 19_20'!$A$2:$A$761,MATCH(C5168&amp;B5168&amp;G5168,'[1]Matches 19_20'!$B$2:$B$761&amp;'[1]Matches 19_20'!$C$2:$C$761&amp;'[1]Matches 19_20'!$E$2:$E$761,0))</f>
        <v>1920004</v>
      </c>
      <c r="B5168">
        <f>INDEX([2]Teams!$B$2:$B$50,MATCH(D5168,[2]Teams!$A$2:$A$50,0))</f>
        <v>13</v>
      </c>
      <c r="C5168" s="2">
        <v>43687</v>
      </c>
      <c r="D5168" t="s">
        <v>64</v>
      </c>
      <c r="E5168" t="s">
        <v>139</v>
      </c>
      <c r="F5168" t="s">
        <v>50</v>
      </c>
      <c r="G5168" s="1">
        <f>INDEX([2]Teams!$B$2:$B$50,MATCH(F5168,[2]Teams!$A$2:$A$50,0))</f>
        <v>23</v>
      </c>
      <c r="H5168" s="1">
        <v>75</v>
      </c>
      <c r="I5168" s="1"/>
      <c r="J5168" s="1"/>
    </row>
    <row r="5169" spans="1:10" x14ac:dyDescent="0.2">
      <c r="A5169">
        <f t="array" ref="A5169">INDEX('[1]Matches 19_20'!$A$2:$A$761,MATCH(C5169&amp;B5169&amp;G5169,'[1]Matches 19_20'!$B$2:$B$761&amp;'[1]Matches 19_20'!$C$2:$C$761&amp;'[1]Matches 19_20'!$E$2:$E$761,0))</f>
        <v>1920006</v>
      </c>
      <c r="B5169">
        <f>INDEX([2]Teams!$B$2:$B$50,MATCH(D5169,[2]Teams!$A$2:$A$50,0))</f>
        <v>12</v>
      </c>
      <c r="C5169" s="2">
        <v>43687</v>
      </c>
      <c r="D5169" t="s">
        <v>34</v>
      </c>
      <c r="E5169" t="s">
        <v>4487</v>
      </c>
      <c r="F5169" t="s">
        <v>32</v>
      </c>
      <c r="G5169" s="1">
        <f>INDEX([2]Teams!$B$2:$B$50,MATCH(F5169,[2]Teams!$A$2:$A$50,0))</f>
        <v>27</v>
      </c>
      <c r="H5169" s="1">
        <v>28</v>
      </c>
      <c r="I5169" s="1">
        <v>1</v>
      </c>
      <c r="J5169" s="1"/>
    </row>
    <row r="5170" spans="1:10" x14ac:dyDescent="0.2">
      <c r="A5170">
        <f t="array" ref="A5170">INDEX('[1]Matches 19_20'!$A$2:$A$761,MATCH(C5170&amp;B5170&amp;G5170,'[1]Matches 19_20'!$B$2:$B$761&amp;'[1]Matches 19_20'!$C$2:$C$761&amp;'[1]Matches 19_20'!$E$2:$E$761,0))</f>
        <v>1920006</v>
      </c>
      <c r="B5170">
        <f>INDEX([2]Teams!$B$2:$B$50,MATCH(D5170,[2]Teams!$A$2:$A$50,0))</f>
        <v>12</v>
      </c>
      <c r="C5170" s="2">
        <v>43687</v>
      </c>
      <c r="D5170" t="s">
        <v>34</v>
      </c>
      <c r="E5170" t="s">
        <v>191</v>
      </c>
      <c r="F5170" t="s">
        <v>32</v>
      </c>
      <c r="G5170" s="1">
        <f>INDEX([2]Teams!$B$2:$B$50,MATCH(F5170,[2]Teams!$A$2:$A$50,0))</f>
        <v>27</v>
      </c>
      <c r="H5170" s="1">
        <v>65</v>
      </c>
      <c r="I5170" s="1"/>
      <c r="J5170" s="1"/>
    </row>
    <row r="5171" spans="1:10" x14ac:dyDescent="0.2">
      <c r="A5171">
        <f t="array" ref="A5171">INDEX('[1]Matches 19_20'!$A$2:$A$761,MATCH(C5171&amp;B5171&amp;G5171,'[1]Matches 19_20'!$B$2:$B$761&amp;'[1]Matches 19_20'!$C$2:$C$761&amp;'[1]Matches 19_20'!$E$2:$E$761,0))</f>
        <v>1920006</v>
      </c>
      <c r="B5171">
        <f>INDEX([2]Teams!$B$2:$B$50,MATCH(D5171,[2]Teams!$A$2:$A$50,0))</f>
        <v>12</v>
      </c>
      <c r="C5171" s="2">
        <v>43687</v>
      </c>
      <c r="D5171" t="s">
        <v>34</v>
      </c>
      <c r="E5171" t="s">
        <v>4488</v>
      </c>
      <c r="F5171" t="s">
        <v>32</v>
      </c>
      <c r="G5171" s="1">
        <f>INDEX([2]Teams!$B$2:$B$50,MATCH(F5171,[2]Teams!$A$2:$A$50,0))</f>
        <v>27</v>
      </c>
      <c r="H5171" s="1">
        <v>77</v>
      </c>
      <c r="I5171" s="1"/>
      <c r="J5171" s="1"/>
    </row>
    <row r="5172" spans="1:10" x14ac:dyDescent="0.2">
      <c r="A5172">
        <f t="array" ref="A5172">INDEX('[1]Matches 19_20'!$A$2:$A$761,MATCH(C5172&amp;B5172&amp;G5172,'[1]Matches 19_20'!$B$2:$B$761&amp;'[1]Matches 19_20'!$C$2:$C$761&amp;'[1]Matches 19_20'!$E$2:$E$761,0))</f>
        <v>1920007</v>
      </c>
      <c r="B5172">
        <f>INDEX([2]Teams!$B$2:$B$50,MATCH(D5172,[2]Teams!$A$2:$A$50,0))</f>
        <v>26</v>
      </c>
      <c r="C5172" s="2">
        <v>43687</v>
      </c>
      <c r="D5172" t="s">
        <v>17</v>
      </c>
      <c r="E5172" t="s">
        <v>4489</v>
      </c>
      <c r="F5172" t="s">
        <v>559</v>
      </c>
      <c r="G5172" s="1">
        <f>INDEX([2]Teams!$B$2:$B$50,MATCH(F5172,[2]Teams!$A$2:$A$50,0))</f>
        <v>32</v>
      </c>
      <c r="H5172" s="1">
        <v>73</v>
      </c>
      <c r="I5172" s="1"/>
      <c r="J5172" s="1"/>
    </row>
    <row r="5173" spans="1:10" x14ac:dyDescent="0.2">
      <c r="A5173">
        <f t="array" ref="A5173">INDEX('[1]Matches 19_20'!$A$2:$A$761,MATCH(C5173&amp;B5173&amp;G5173,'[1]Matches 19_20'!$B$2:$B$761&amp;'[1]Matches 19_20'!$C$2:$C$761&amp;'[1]Matches 19_20'!$E$2:$E$761,0))</f>
        <v>1920007</v>
      </c>
      <c r="B5173">
        <f>INDEX([2]Teams!$B$2:$B$50,MATCH(D5173,[2]Teams!$A$2:$A$50,0))</f>
        <v>26</v>
      </c>
      <c r="C5173" s="2">
        <v>43687</v>
      </c>
      <c r="D5173" t="s">
        <v>17</v>
      </c>
      <c r="E5173" t="s">
        <v>56</v>
      </c>
      <c r="F5173" t="s">
        <v>559</v>
      </c>
      <c r="G5173" s="1">
        <f>INDEX([2]Teams!$B$2:$B$50,MATCH(F5173,[2]Teams!$A$2:$A$50,0))</f>
        <v>32</v>
      </c>
      <c r="H5173" s="1">
        <v>86</v>
      </c>
      <c r="I5173" s="1"/>
      <c r="J5173" s="1"/>
    </row>
    <row r="5174" spans="1:10" x14ac:dyDescent="0.2">
      <c r="A5174">
        <f t="array" ref="A5174">INDEX('[1]Matches 19_20'!$A$2:$A$761,MATCH(C5174&amp;B5174&amp;G5174,'[1]Matches 19_20'!$B$2:$B$761&amp;'[1]Matches 19_20'!$C$2:$C$761&amp;'[1]Matches 19_20'!$E$2:$E$761,0))</f>
        <v>1920007</v>
      </c>
      <c r="B5174">
        <f>INDEX([2]Teams!$B$2:$B$50,MATCH(D5174,[2]Teams!$A$2:$A$50,0))</f>
        <v>26</v>
      </c>
      <c r="C5174" s="2">
        <v>43687</v>
      </c>
      <c r="D5174" t="s">
        <v>17</v>
      </c>
      <c r="E5174" t="s">
        <v>56</v>
      </c>
      <c r="F5174" t="s">
        <v>559</v>
      </c>
      <c r="G5174" s="1">
        <f>INDEX([2]Teams!$B$2:$B$50,MATCH(F5174,[2]Teams!$A$2:$A$50,0))</f>
        <v>32</v>
      </c>
      <c r="H5174" s="1">
        <v>90</v>
      </c>
      <c r="I5174" s="1"/>
      <c r="J5174" s="1"/>
    </row>
    <row r="5175" spans="1:10" x14ac:dyDescent="0.2">
      <c r="A5175">
        <f t="array" ref="A5175">INDEX('[1]Matches 19_20'!$A$2:$A$761,MATCH(C5175&amp;B5175&amp;G5175,'[1]Matches 19_20'!$B$2:$B$761&amp;'[1]Matches 19_20'!$C$2:$C$761&amp;'[1]Matches 19_20'!$E$2:$E$761,0))</f>
        <v>1920007</v>
      </c>
      <c r="B5175">
        <f>INDEX([2]Teams!$B$2:$B$50,MATCH(D5175,[2]Teams!$A$2:$A$50,0))</f>
        <v>32</v>
      </c>
      <c r="C5175" s="2">
        <v>43687</v>
      </c>
      <c r="D5175" t="s">
        <v>559</v>
      </c>
      <c r="E5175" t="s">
        <v>4490</v>
      </c>
      <c r="F5175" t="s">
        <v>17</v>
      </c>
      <c r="G5175" s="1">
        <f>INDEX([2]Teams!$B$2:$B$50,MATCH(F5175,[2]Teams!$A$2:$A$50,0))</f>
        <v>26</v>
      </c>
      <c r="H5175" s="1">
        <v>9</v>
      </c>
      <c r="I5175" s="1"/>
      <c r="J5175" s="1"/>
    </row>
    <row r="5176" spans="1:10" x14ac:dyDescent="0.2">
      <c r="A5176">
        <f t="array" ref="A5176">INDEX('[1]Matches 19_20'!$A$2:$A$761,MATCH(C5176&amp;B5176&amp;G5176,'[1]Matches 19_20'!$B$2:$B$761&amp;'[1]Matches 19_20'!$C$2:$C$761&amp;'[1]Matches 19_20'!$E$2:$E$761,0))</f>
        <v>1920009</v>
      </c>
      <c r="B5176">
        <f>INDEX([2]Teams!$B$2:$B$50,MATCH(D5176,[2]Teams!$A$2:$A$50,0))</f>
        <v>10</v>
      </c>
      <c r="C5176" s="2">
        <v>43688</v>
      </c>
      <c r="D5176" t="s">
        <v>47</v>
      </c>
      <c r="E5176" t="s">
        <v>103</v>
      </c>
      <c r="F5176" t="s">
        <v>15</v>
      </c>
      <c r="G5176" s="1">
        <f>INDEX([2]Teams!$B$2:$B$50,MATCH(F5176,[2]Teams!$A$2:$A$50,0))</f>
        <v>22</v>
      </c>
      <c r="H5176" s="1">
        <v>58</v>
      </c>
      <c r="I5176" s="1"/>
      <c r="J5176" s="1"/>
    </row>
    <row r="5177" spans="1:10" x14ac:dyDescent="0.2">
      <c r="A5177">
        <f t="array" ref="A5177">INDEX('[1]Matches 19_20'!$A$2:$A$761,MATCH(C5177&amp;B5177&amp;G5177,'[1]Matches 19_20'!$B$2:$B$761&amp;'[1]Matches 19_20'!$C$2:$C$761&amp;'[1]Matches 19_20'!$E$2:$E$761,0))</f>
        <v>1920010</v>
      </c>
      <c r="B5177">
        <f>INDEX([2]Teams!$B$2:$B$50,MATCH(D5177,[2]Teams!$A$2:$A$50,0))</f>
        <v>21</v>
      </c>
      <c r="C5177" s="2">
        <v>43688</v>
      </c>
      <c r="D5177" t="s">
        <v>10</v>
      </c>
      <c r="E5177" t="s">
        <v>133</v>
      </c>
      <c r="F5177" t="s">
        <v>27</v>
      </c>
      <c r="G5177" s="1">
        <f>INDEX([2]Teams!$B$2:$B$50,MATCH(F5177,[2]Teams!$A$2:$A$50,0))</f>
        <v>14</v>
      </c>
      <c r="H5177" s="1">
        <v>18</v>
      </c>
      <c r="I5177" s="1"/>
      <c r="J5177" s="1">
        <v>1</v>
      </c>
    </row>
    <row r="5178" spans="1:10" x14ac:dyDescent="0.2">
      <c r="A5178">
        <f t="array" ref="A5178">INDEX('[1]Matches 19_20'!$A$2:$A$761,MATCH(C5178&amp;B5178&amp;G5178,'[1]Matches 19_20'!$B$2:$B$761&amp;'[1]Matches 19_20'!$C$2:$C$761&amp;'[1]Matches 19_20'!$E$2:$E$761,0))</f>
        <v>1920010</v>
      </c>
      <c r="B5178">
        <f>INDEX([2]Teams!$B$2:$B$50,MATCH(D5178,[2]Teams!$A$2:$A$50,0))</f>
        <v>21</v>
      </c>
      <c r="C5178" s="2">
        <v>43688</v>
      </c>
      <c r="D5178" t="s">
        <v>10</v>
      </c>
      <c r="E5178" t="s">
        <v>133</v>
      </c>
      <c r="F5178" t="s">
        <v>27</v>
      </c>
      <c r="G5178" s="1">
        <f>INDEX([2]Teams!$B$2:$B$50,MATCH(F5178,[2]Teams!$A$2:$A$50,0))</f>
        <v>14</v>
      </c>
      <c r="H5178" s="1">
        <v>67</v>
      </c>
      <c r="I5178" s="1"/>
      <c r="J5178" s="1"/>
    </row>
    <row r="5179" spans="1:10" x14ac:dyDescent="0.2">
      <c r="A5179">
        <f t="array" ref="A5179">INDEX('[1]Matches 19_20'!$A$2:$A$761,MATCH(C5179&amp;B5179&amp;G5179,'[1]Matches 19_20'!$B$2:$B$761&amp;'[1]Matches 19_20'!$C$2:$C$761&amp;'[1]Matches 19_20'!$E$2:$E$761,0))</f>
        <v>1920010</v>
      </c>
      <c r="B5179">
        <f>INDEX([2]Teams!$B$2:$B$50,MATCH(D5179,[2]Teams!$A$2:$A$50,0))</f>
        <v>21</v>
      </c>
      <c r="C5179" s="2">
        <v>43688</v>
      </c>
      <c r="D5179" t="s">
        <v>10</v>
      </c>
      <c r="E5179" t="s">
        <v>149</v>
      </c>
      <c r="F5179" t="s">
        <v>27</v>
      </c>
      <c r="G5179" s="1">
        <f>INDEX([2]Teams!$B$2:$B$50,MATCH(F5179,[2]Teams!$A$2:$A$50,0))</f>
        <v>14</v>
      </c>
      <c r="H5179" s="1">
        <v>65</v>
      </c>
      <c r="I5179" s="1"/>
      <c r="J5179" s="1"/>
    </row>
    <row r="5180" spans="1:10" x14ac:dyDescent="0.2">
      <c r="A5180">
        <f t="array" ref="A5180">INDEX('[1]Matches 19_20'!$A$2:$A$761,MATCH(C5180&amp;B5180&amp;G5180,'[1]Matches 19_20'!$B$2:$B$761&amp;'[1]Matches 19_20'!$C$2:$C$761&amp;'[1]Matches 19_20'!$E$2:$E$761,0))</f>
        <v>1920010</v>
      </c>
      <c r="B5180">
        <f>INDEX([2]Teams!$B$2:$B$50,MATCH(D5180,[2]Teams!$A$2:$A$50,0))</f>
        <v>21</v>
      </c>
      <c r="C5180" s="2">
        <v>43688</v>
      </c>
      <c r="D5180" t="s">
        <v>10</v>
      </c>
      <c r="E5180" t="s">
        <v>4491</v>
      </c>
      <c r="F5180" t="s">
        <v>27</v>
      </c>
      <c r="G5180" s="1">
        <f>INDEX([2]Teams!$B$2:$B$50,MATCH(F5180,[2]Teams!$A$2:$A$50,0))</f>
        <v>14</v>
      </c>
      <c r="H5180" s="1">
        <v>81</v>
      </c>
      <c r="I5180" s="1"/>
      <c r="J5180" s="1"/>
    </row>
    <row r="5181" spans="1:10" x14ac:dyDescent="0.2">
      <c r="A5181">
        <f t="array" ref="A5181">INDEX('[1]Matches 19_20'!$A$2:$A$761,MATCH(C5181&amp;B5181&amp;G5181,'[1]Matches 19_20'!$B$2:$B$761&amp;'[1]Matches 19_20'!$C$2:$C$761&amp;'[1]Matches 19_20'!$E$2:$E$761,0))</f>
        <v>1920011</v>
      </c>
      <c r="B5181">
        <f>INDEX([2]Teams!$B$2:$B$50,MATCH(D5181,[2]Teams!$A$2:$A$50,0))</f>
        <v>10</v>
      </c>
      <c r="C5181" s="2">
        <v>43694</v>
      </c>
      <c r="D5181" t="s">
        <v>47</v>
      </c>
      <c r="E5181" t="s">
        <v>104</v>
      </c>
      <c r="F5181" t="s">
        <v>64</v>
      </c>
      <c r="G5181" s="1">
        <f>INDEX([2]Teams!$B$2:$B$50,MATCH(F5181,[2]Teams!$A$2:$A$50,0))</f>
        <v>13</v>
      </c>
      <c r="H5181" s="1">
        <v>13</v>
      </c>
      <c r="I5181" s="1"/>
      <c r="J5181" s="1"/>
    </row>
    <row r="5182" spans="1:10" x14ac:dyDescent="0.2">
      <c r="A5182">
        <f t="array" ref="A5182">INDEX('[1]Matches 19_20'!$A$2:$A$761,MATCH(C5182&amp;B5182&amp;G5182,'[1]Matches 19_20'!$B$2:$B$761&amp;'[1]Matches 19_20'!$C$2:$C$761&amp;'[1]Matches 19_20'!$E$2:$E$761,0))</f>
        <v>1920011</v>
      </c>
      <c r="B5182">
        <f>INDEX([2]Teams!$B$2:$B$50,MATCH(D5182,[2]Teams!$A$2:$A$50,0))</f>
        <v>10</v>
      </c>
      <c r="C5182" s="2">
        <v>43694</v>
      </c>
      <c r="D5182" t="s">
        <v>47</v>
      </c>
      <c r="E5182" t="s">
        <v>103</v>
      </c>
      <c r="F5182" t="s">
        <v>64</v>
      </c>
      <c r="G5182" s="1">
        <f>INDEX([2]Teams!$B$2:$B$50,MATCH(F5182,[2]Teams!$A$2:$A$50,0))</f>
        <v>13</v>
      </c>
      <c r="H5182" s="1">
        <v>64</v>
      </c>
      <c r="I5182" s="1"/>
      <c r="J5182" s="1"/>
    </row>
    <row r="5183" spans="1:10" x14ac:dyDescent="0.2">
      <c r="A5183">
        <f t="array" ref="A5183">INDEX('[1]Matches 19_20'!$A$2:$A$761,MATCH(C5183&amp;B5183&amp;G5183,'[1]Matches 19_20'!$B$2:$B$761&amp;'[1]Matches 19_20'!$C$2:$C$761&amp;'[1]Matches 19_20'!$E$2:$E$761,0))</f>
        <v>1920011</v>
      </c>
      <c r="B5183">
        <f>INDEX([2]Teams!$B$2:$B$50,MATCH(D5183,[2]Teams!$A$2:$A$50,0))</f>
        <v>13</v>
      </c>
      <c r="C5183" s="2">
        <v>43694</v>
      </c>
      <c r="D5183" t="s">
        <v>64</v>
      </c>
      <c r="E5183" t="s">
        <v>4486</v>
      </c>
      <c r="F5183" t="s">
        <v>47</v>
      </c>
      <c r="G5183" s="1">
        <f>INDEX([2]Teams!$B$2:$B$50,MATCH(F5183,[2]Teams!$A$2:$A$50,0))</f>
        <v>10</v>
      </c>
      <c r="H5183" s="1">
        <v>43</v>
      </c>
      <c r="I5183" s="1"/>
      <c r="J5183" s="1"/>
    </row>
    <row r="5184" spans="1:10" x14ac:dyDescent="0.2">
      <c r="A5184">
        <f t="array" ref="A5184">INDEX('[1]Matches 19_20'!$A$2:$A$761,MATCH(C5184&amp;B5184&amp;G5184,'[1]Matches 19_20'!$B$2:$B$761&amp;'[1]Matches 19_20'!$C$2:$C$761&amp;'[1]Matches 19_20'!$E$2:$E$761,0))</f>
        <v>1920012</v>
      </c>
      <c r="B5184">
        <f>INDEX([2]Teams!$B$2:$B$50,MATCH(D5184,[2]Teams!$A$2:$A$50,0))</f>
        <v>32</v>
      </c>
      <c r="C5184" s="2">
        <v>43694</v>
      </c>
      <c r="D5184" t="s">
        <v>559</v>
      </c>
      <c r="E5184" t="s">
        <v>4492</v>
      </c>
      <c r="F5184" t="s">
        <v>20</v>
      </c>
      <c r="G5184" s="1">
        <f>INDEX([2]Teams!$B$2:$B$50,MATCH(F5184,[2]Teams!$A$2:$A$50,0))</f>
        <v>11</v>
      </c>
      <c r="H5184" s="1">
        <v>71</v>
      </c>
      <c r="I5184" s="1"/>
      <c r="J5184" s="1"/>
    </row>
    <row r="5185" spans="1:10" x14ac:dyDescent="0.2">
      <c r="A5185">
        <f t="array" ref="A5185">INDEX('[1]Matches 19_20'!$A$2:$A$761,MATCH(C5185&amp;B5185&amp;G5185,'[1]Matches 19_20'!$B$2:$B$761&amp;'[1]Matches 19_20'!$C$2:$C$761&amp;'[1]Matches 19_20'!$E$2:$E$761,0))</f>
        <v>1920012</v>
      </c>
      <c r="B5185">
        <f>INDEX([2]Teams!$B$2:$B$50,MATCH(D5185,[2]Teams!$A$2:$A$50,0))</f>
        <v>11</v>
      </c>
      <c r="C5185" s="2">
        <v>43694</v>
      </c>
      <c r="D5185" t="s">
        <v>20</v>
      </c>
      <c r="E5185" t="s">
        <v>4493</v>
      </c>
      <c r="F5185" t="s">
        <v>559</v>
      </c>
      <c r="G5185" s="1">
        <f>INDEX([2]Teams!$B$2:$B$50,MATCH(F5185,[2]Teams!$A$2:$A$50,0))</f>
        <v>32</v>
      </c>
      <c r="H5185" s="1">
        <v>2</v>
      </c>
      <c r="I5185" s="1"/>
      <c r="J5185" s="1">
        <v>1</v>
      </c>
    </row>
    <row r="5186" spans="1:10" x14ac:dyDescent="0.2">
      <c r="A5186">
        <f t="array" ref="A5186">INDEX('[1]Matches 19_20'!$A$2:$A$761,MATCH(C5186&amp;B5186&amp;G5186,'[1]Matches 19_20'!$B$2:$B$761&amp;'[1]Matches 19_20'!$C$2:$C$761&amp;'[1]Matches 19_20'!$E$2:$E$761,0))</f>
        <v>1920012</v>
      </c>
      <c r="B5186">
        <f>INDEX([2]Teams!$B$2:$B$50,MATCH(D5186,[2]Teams!$A$2:$A$50,0))</f>
        <v>11</v>
      </c>
      <c r="C5186" s="2">
        <v>43694</v>
      </c>
      <c r="D5186" t="s">
        <v>20</v>
      </c>
      <c r="E5186" t="s">
        <v>4494</v>
      </c>
      <c r="F5186" t="s">
        <v>559</v>
      </c>
      <c r="G5186" s="1">
        <f>INDEX([2]Teams!$B$2:$B$50,MATCH(F5186,[2]Teams!$A$2:$A$50,0))</f>
        <v>32</v>
      </c>
      <c r="H5186" s="1">
        <v>12</v>
      </c>
      <c r="I5186" s="1"/>
      <c r="J5186" s="1"/>
    </row>
    <row r="5187" spans="1:10" x14ac:dyDescent="0.2">
      <c r="A5187">
        <f t="array" ref="A5187">INDEX('[1]Matches 19_20'!$A$2:$A$761,MATCH(C5187&amp;B5187&amp;G5187,'[1]Matches 19_20'!$B$2:$B$761&amp;'[1]Matches 19_20'!$C$2:$C$761&amp;'[1]Matches 19_20'!$E$2:$E$761,0))</f>
        <v>1920013</v>
      </c>
      <c r="B5187">
        <f>INDEX([2]Teams!$B$2:$B$50,MATCH(D5187,[2]Teams!$A$2:$A$50,0))</f>
        <v>12</v>
      </c>
      <c r="C5187" s="2">
        <v>43694</v>
      </c>
      <c r="D5187" t="s">
        <v>34</v>
      </c>
      <c r="E5187" t="s">
        <v>4495</v>
      </c>
      <c r="F5187" t="s">
        <v>42</v>
      </c>
      <c r="G5187" s="1">
        <f>INDEX([2]Teams!$B$2:$B$50,MATCH(F5187,[2]Teams!$A$2:$A$50,0))</f>
        <v>29</v>
      </c>
      <c r="H5187" s="1">
        <v>65</v>
      </c>
      <c r="I5187" s="1"/>
      <c r="J5187" s="1"/>
    </row>
    <row r="5188" spans="1:10" x14ac:dyDescent="0.2">
      <c r="A5188">
        <f t="array" ref="A5188">INDEX('[1]Matches 19_20'!$A$2:$A$761,MATCH(C5188&amp;B5188&amp;G5188,'[1]Matches 19_20'!$B$2:$B$761&amp;'[1]Matches 19_20'!$C$2:$C$761&amp;'[1]Matches 19_20'!$E$2:$E$761,0))</f>
        <v>1920013</v>
      </c>
      <c r="B5188">
        <f>INDEX([2]Teams!$B$2:$B$50,MATCH(D5188,[2]Teams!$A$2:$A$50,0))</f>
        <v>29</v>
      </c>
      <c r="C5188" s="2">
        <v>43694</v>
      </c>
      <c r="D5188" t="s">
        <v>42</v>
      </c>
      <c r="E5188" t="s">
        <v>4496</v>
      </c>
      <c r="F5188" t="s">
        <v>34</v>
      </c>
      <c r="G5188" s="1">
        <f>INDEX([2]Teams!$B$2:$B$50,MATCH(F5188,[2]Teams!$A$2:$A$50,0))</f>
        <v>12</v>
      </c>
      <c r="H5188" s="1">
        <v>61</v>
      </c>
      <c r="I5188" s="1"/>
      <c r="J5188" s="1"/>
    </row>
    <row r="5189" spans="1:10" x14ac:dyDescent="0.2">
      <c r="A5189">
        <f t="array" ref="A5189">INDEX('[1]Matches 19_20'!$A$2:$A$761,MATCH(C5189&amp;B5189&amp;G5189,'[1]Matches 19_20'!$B$2:$B$761&amp;'[1]Matches 19_20'!$C$2:$C$761&amp;'[1]Matches 19_20'!$E$2:$E$761,0))</f>
        <v>1920014</v>
      </c>
      <c r="B5189">
        <f>INDEX([2]Teams!$B$2:$B$50,MATCH(D5189,[2]Teams!$A$2:$A$50,0))</f>
        <v>16</v>
      </c>
      <c r="C5189" s="2">
        <v>43694</v>
      </c>
      <c r="D5189" t="s">
        <v>37</v>
      </c>
      <c r="E5189" t="s">
        <v>285</v>
      </c>
      <c r="F5189" t="s">
        <v>32</v>
      </c>
      <c r="G5189" s="1">
        <f>INDEX([2]Teams!$B$2:$B$50,MATCH(F5189,[2]Teams!$A$2:$A$50,0))</f>
        <v>27</v>
      </c>
      <c r="H5189" s="1">
        <v>10</v>
      </c>
      <c r="I5189" s="1"/>
      <c r="J5189" s="1"/>
    </row>
    <row r="5190" spans="1:10" x14ac:dyDescent="0.2">
      <c r="A5190">
        <f t="array" ref="A5190">INDEX('[1]Matches 19_20'!$A$2:$A$761,MATCH(C5190&amp;B5190&amp;G5190,'[1]Matches 19_20'!$B$2:$B$761&amp;'[1]Matches 19_20'!$C$2:$C$761&amp;'[1]Matches 19_20'!$E$2:$E$761,0))</f>
        <v>1920015</v>
      </c>
      <c r="B5190">
        <f>INDEX([2]Teams!$B$2:$B$50,MATCH(D5190,[2]Teams!$A$2:$A$50,0))</f>
        <v>30</v>
      </c>
      <c r="C5190" s="2">
        <v>43694</v>
      </c>
      <c r="D5190" t="s">
        <v>561</v>
      </c>
      <c r="E5190" t="s">
        <v>4483</v>
      </c>
      <c r="F5190" t="s">
        <v>15</v>
      </c>
      <c r="G5190" s="1">
        <f>INDEX([2]Teams!$B$2:$B$50,MATCH(F5190,[2]Teams!$A$2:$A$50,0))</f>
        <v>22</v>
      </c>
      <c r="H5190" s="1">
        <v>32</v>
      </c>
      <c r="I5190" s="1"/>
      <c r="J5190" s="1"/>
    </row>
    <row r="5191" spans="1:10" x14ac:dyDescent="0.2">
      <c r="A5191">
        <f t="array" ref="A5191">INDEX('[1]Matches 19_20'!$A$2:$A$761,MATCH(C5191&amp;B5191&amp;G5191,'[1]Matches 19_20'!$B$2:$B$761&amp;'[1]Matches 19_20'!$C$2:$C$761&amp;'[1]Matches 19_20'!$E$2:$E$761,0))</f>
        <v>1920015</v>
      </c>
      <c r="B5191">
        <f>INDEX([2]Teams!$B$2:$B$50,MATCH(D5191,[2]Teams!$A$2:$A$50,0))</f>
        <v>30</v>
      </c>
      <c r="C5191" s="2">
        <v>43694</v>
      </c>
      <c r="D5191" t="s">
        <v>561</v>
      </c>
      <c r="E5191" t="s">
        <v>4483</v>
      </c>
      <c r="F5191" t="s">
        <v>15</v>
      </c>
      <c r="G5191" s="1">
        <f>INDEX([2]Teams!$B$2:$B$50,MATCH(F5191,[2]Teams!$A$2:$A$50,0))</f>
        <v>22</v>
      </c>
      <c r="H5191" s="1">
        <v>63</v>
      </c>
      <c r="I5191" s="1"/>
      <c r="J5191" s="1"/>
    </row>
    <row r="5192" spans="1:10" x14ac:dyDescent="0.2">
      <c r="A5192">
        <f t="array" ref="A5192">INDEX('[1]Matches 19_20'!$A$2:$A$761,MATCH(C5192&amp;B5192&amp;G5192,'[1]Matches 19_20'!$B$2:$B$761&amp;'[1]Matches 19_20'!$C$2:$C$761&amp;'[1]Matches 19_20'!$E$2:$E$761,0))</f>
        <v>1920015</v>
      </c>
      <c r="B5192">
        <f>INDEX([2]Teams!$B$2:$B$50,MATCH(D5192,[2]Teams!$A$2:$A$50,0))</f>
        <v>30</v>
      </c>
      <c r="C5192" s="2">
        <v>43694</v>
      </c>
      <c r="D5192" t="s">
        <v>561</v>
      </c>
      <c r="E5192" t="s">
        <v>4483</v>
      </c>
      <c r="F5192" t="s">
        <v>15</v>
      </c>
      <c r="G5192" s="1">
        <f>INDEX([2]Teams!$B$2:$B$50,MATCH(F5192,[2]Teams!$A$2:$A$50,0))</f>
        <v>22</v>
      </c>
      <c r="H5192" s="1">
        <v>75</v>
      </c>
      <c r="I5192" s="1"/>
      <c r="J5192" s="1"/>
    </row>
    <row r="5193" spans="1:10" x14ac:dyDescent="0.2">
      <c r="A5193">
        <f t="array" ref="A5193">INDEX('[1]Matches 19_20'!$A$2:$A$761,MATCH(C5193&amp;B5193&amp;G5193,'[1]Matches 19_20'!$B$2:$B$761&amp;'[1]Matches 19_20'!$C$2:$C$761&amp;'[1]Matches 19_20'!$E$2:$E$761,0))</f>
        <v>1920015</v>
      </c>
      <c r="B5193">
        <f>INDEX([2]Teams!$B$2:$B$50,MATCH(D5193,[2]Teams!$A$2:$A$50,0))</f>
        <v>22</v>
      </c>
      <c r="C5193" s="2">
        <v>43694</v>
      </c>
      <c r="D5193" t="s">
        <v>15</v>
      </c>
      <c r="E5193" t="s">
        <v>312</v>
      </c>
      <c r="F5193" t="s">
        <v>561</v>
      </c>
      <c r="G5193" s="1">
        <f>INDEX([2]Teams!$B$2:$B$50,MATCH(F5193,[2]Teams!$A$2:$A$50,0))</f>
        <v>30</v>
      </c>
      <c r="H5193" s="1">
        <v>90</v>
      </c>
      <c r="I5193" s="1"/>
      <c r="J5193" s="1"/>
    </row>
    <row r="5194" spans="1:10" x14ac:dyDescent="0.2">
      <c r="A5194">
        <f t="array" ref="A5194">INDEX('[1]Matches 19_20'!$A$2:$A$761,MATCH(C5194&amp;B5194&amp;G5194,'[1]Matches 19_20'!$B$2:$B$761&amp;'[1]Matches 19_20'!$C$2:$C$761&amp;'[1]Matches 19_20'!$E$2:$E$761,0))</f>
        <v>1920016</v>
      </c>
      <c r="B5194">
        <f>INDEX([2]Teams!$B$2:$B$50,MATCH(D5194,[2]Teams!$A$2:$A$50,0))</f>
        <v>23</v>
      </c>
      <c r="C5194" s="2">
        <v>43694</v>
      </c>
      <c r="D5194" t="s">
        <v>50</v>
      </c>
      <c r="E5194" t="s">
        <v>51</v>
      </c>
      <c r="F5194" t="s">
        <v>40</v>
      </c>
      <c r="G5194" s="1">
        <f>INDEX([2]Teams!$B$2:$B$50,MATCH(F5194,[2]Teams!$A$2:$A$50,0))</f>
        <v>19</v>
      </c>
      <c r="H5194" s="1">
        <v>83</v>
      </c>
      <c r="I5194" s="1"/>
      <c r="J5194" s="1"/>
    </row>
    <row r="5195" spans="1:10" x14ac:dyDescent="0.2">
      <c r="A5195">
        <f t="array" ref="A5195">INDEX('[1]Matches 19_20'!$A$2:$A$761,MATCH(C5195&amp;B5195&amp;G5195,'[1]Matches 19_20'!$B$2:$B$761&amp;'[1]Matches 19_20'!$C$2:$C$761&amp;'[1]Matches 19_20'!$E$2:$E$761,0))</f>
        <v>1920016</v>
      </c>
      <c r="B5195">
        <f>INDEX([2]Teams!$B$2:$B$50,MATCH(D5195,[2]Teams!$A$2:$A$50,0))</f>
        <v>19</v>
      </c>
      <c r="C5195" s="2">
        <v>43694</v>
      </c>
      <c r="D5195" t="s">
        <v>40</v>
      </c>
      <c r="E5195" t="s">
        <v>43</v>
      </c>
      <c r="F5195" t="s">
        <v>50</v>
      </c>
      <c r="G5195" s="1">
        <f>INDEX([2]Teams!$B$2:$B$50,MATCH(F5195,[2]Teams!$A$2:$A$50,0))</f>
        <v>23</v>
      </c>
      <c r="H5195" s="1">
        <v>45</v>
      </c>
      <c r="I5195" s="1"/>
      <c r="J5195" s="1"/>
    </row>
    <row r="5196" spans="1:10" x14ac:dyDescent="0.2">
      <c r="A5196">
        <f t="array" ref="A5196">INDEX('[1]Matches 19_20'!$A$2:$A$761,MATCH(C5196&amp;B5196&amp;G5196,'[1]Matches 19_20'!$B$2:$B$761&amp;'[1]Matches 19_20'!$C$2:$C$761&amp;'[1]Matches 19_20'!$E$2:$E$761,0))</f>
        <v>1920016</v>
      </c>
      <c r="B5196">
        <f>INDEX([2]Teams!$B$2:$B$50,MATCH(D5196,[2]Teams!$A$2:$A$50,0))</f>
        <v>19</v>
      </c>
      <c r="C5196" s="2">
        <v>43694</v>
      </c>
      <c r="D5196" t="s">
        <v>40</v>
      </c>
      <c r="E5196" t="s">
        <v>93</v>
      </c>
      <c r="F5196" t="s">
        <v>50</v>
      </c>
      <c r="G5196" s="1">
        <f>INDEX([2]Teams!$B$2:$B$50,MATCH(F5196,[2]Teams!$A$2:$A$50,0))</f>
        <v>23</v>
      </c>
      <c r="H5196" s="1">
        <v>71</v>
      </c>
      <c r="I5196" s="1"/>
      <c r="J5196" s="1"/>
    </row>
    <row r="5197" spans="1:10" x14ac:dyDescent="0.2">
      <c r="A5197">
        <f t="array" ref="A5197">INDEX('[1]Matches 19_20'!$A$2:$A$761,MATCH(C5197&amp;B5197&amp;G5197,'[1]Matches 19_20'!$B$2:$B$761&amp;'[1]Matches 19_20'!$C$2:$C$761&amp;'[1]Matches 19_20'!$E$2:$E$761,0))</f>
        <v>1920017</v>
      </c>
      <c r="B5197">
        <f>INDEX([2]Teams!$B$2:$B$50,MATCH(D5197,[2]Teams!$A$2:$A$50,0))</f>
        <v>20</v>
      </c>
      <c r="C5197" s="2">
        <v>43694</v>
      </c>
      <c r="D5197" t="s">
        <v>45</v>
      </c>
      <c r="E5197" t="s">
        <v>46</v>
      </c>
      <c r="F5197" t="s">
        <v>17</v>
      </c>
      <c r="G5197" s="1">
        <f>INDEX([2]Teams!$B$2:$B$50,MATCH(F5197,[2]Teams!$A$2:$A$50,0))</f>
        <v>26</v>
      </c>
      <c r="H5197" s="1">
        <v>20</v>
      </c>
      <c r="I5197" s="1"/>
      <c r="J5197" s="1"/>
    </row>
    <row r="5198" spans="1:10" x14ac:dyDescent="0.2">
      <c r="A5198">
        <f t="array" ref="A5198">INDEX('[1]Matches 19_20'!$A$2:$A$761,MATCH(C5198&amp;B5198&amp;G5198,'[1]Matches 19_20'!$B$2:$B$761&amp;'[1]Matches 19_20'!$C$2:$C$761&amp;'[1]Matches 19_20'!$E$2:$E$761,0))</f>
        <v>1920017</v>
      </c>
      <c r="B5198">
        <f>INDEX([2]Teams!$B$2:$B$50,MATCH(D5198,[2]Teams!$A$2:$A$50,0))</f>
        <v>20</v>
      </c>
      <c r="C5198" s="2">
        <v>43694</v>
      </c>
      <c r="D5198" t="s">
        <v>45</v>
      </c>
      <c r="E5198" t="s">
        <v>68</v>
      </c>
      <c r="F5198" t="s">
        <v>17</v>
      </c>
      <c r="G5198" s="1">
        <f>INDEX([2]Teams!$B$2:$B$50,MATCH(F5198,[2]Teams!$A$2:$A$50,0))</f>
        <v>26</v>
      </c>
      <c r="H5198" s="1">
        <v>35</v>
      </c>
      <c r="I5198" s="1"/>
      <c r="J5198" s="1"/>
    </row>
    <row r="5199" spans="1:10" x14ac:dyDescent="0.2">
      <c r="A5199">
        <f t="array" ref="A5199">INDEX('[1]Matches 19_20'!$A$2:$A$761,MATCH(C5199&amp;B5199&amp;G5199,'[1]Matches 19_20'!$B$2:$B$761&amp;'[1]Matches 19_20'!$C$2:$C$761&amp;'[1]Matches 19_20'!$E$2:$E$761,0))</f>
        <v>1920017</v>
      </c>
      <c r="B5199">
        <f>INDEX([2]Teams!$B$2:$B$50,MATCH(D5199,[2]Teams!$A$2:$A$50,0))</f>
        <v>26</v>
      </c>
      <c r="C5199" s="2">
        <v>43694</v>
      </c>
      <c r="D5199" t="s">
        <v>17</v>
      </c>
      <c r="E5199" t="s">
        <v>107</v>
      </c>
      <c r="F5199" t="s">
        <v>45</v>
      </c>
      <c r="G5199" s="1">
        <f>INDEX([2]Teams!$B$2:$B$50,MATCH(F5199,[2]Teams!$A$2:$A$50,0))</f>
        <v>20</v>
      </c>
      <c r="H5199" s="1">
        <v>23</v>
      </c>
      <c r="I5199" s="1"/>
      <c r="J5199" s="1"/>
    </row>
    <row r="5200" spans="1:10" x14ac:dyDescent="0.2">
      <c r="A5200">
        <f t="array" ref="A5200">INDEX('[1]Matches 19_20'!$A$2:$A$761,MATCH(C5200&amp;B5200&amp;G5200,'[1]Matches 19_20'!$B$2:$B$761&amp;'[1]Matches 19_20'!$C$2:$C$761&amp;'[1]Matches 19_20'!$E$2:$E$761,0))</f>
        <v>1920017</v>
      </c>
      <c r="B5200">
        <f>INDEX([2]Teams!$B$2:$B$50,MATCH(D5200,[2]Teams!$A$2:$A$50,0))</f>
        <v>26</v>
      </c>
      <c r="C5200" s="2">
        <v>43694</v>
      </c>
      <c r="D5200" t="s">
        <v>17</v>
      </c>
      <c r="E5200" t="s">
        <v>54</v>
      </c>
      <c r="F5200" t="s">
        <v>45</v>
      </c>
      <c r="G5200" s="1">
        <f>INDEX([2]Teams!$B$2:$B$50,MATCH(F5200,[2]Teams!$A$2:$A$50,0))</f>
        <v>20</v>
      </c>
      <c r="H5200" s="1">
        <v>56</v>
      </c>
      <c r="I5200" s="1"/>
      <c r="J5200" s="1"/>
    </row>
    <row r="5201" spans="1:10" x14ac:dyDescent="0.2">
      <c r="A5201">
        <f t="array" ref="A5201">INDEX('[1]Matches 19_20'!$A$2:$A$761,MATCH(C5201&amp;B5201&amp;G5201,'[1]Matches 19_20'!$B$2:$B$761&amp;'[1]Matches 19_20'!$C$2:$C$761&amp;'[1]Matches 19_20'!$E$2:$E$761,0))</f>
        <v>1920018</v>
      </c>
      <c r="B5201">
        <f>INDEX([2]Teams!$B$2:$B$50,MATCH(D5201,[2]Teams!$A$2:$A$50,0))</f>
        <v>47</v>
      </c>
      <c r="C5201" s="2">
        <v>43695</v>
      </c>
      <c r="D5201" t="s">
        <v>764</v>
      </c>
      <c r="E5201" t="s">
        <v>4497</v>
      </c>
      <c r="F5201" t="s">
        <v>23</v>
      </c>
      <c r="G5201" s="1">
        <f>INDEX([2]Teams!$B$2:$B$50,MATCH(F5201,[2]Teams!$A$2:$A$50,0))</f>
        <v>15</v>
      </c>
      <c r="H5201" s="1">
        <v>47</v>
      </c>
      <c r="I5201" s="1"/>
      <c r="J5201" s="1"/>
    </row>
    <row r="5202" spans="1:10" x14ac:dyDescent="0.2">
      <c r="A5202">
        <f t="array" ref="A5202">INDEX('[1]Matches 19_20'!$A$2:$A$761,MATCH(C5202&amp;B5202&amp;G5202,'[1]Matches 19_20'!$B$2:$B$761&amp;'[1]Matches 19_20'!$C$2:$C$761&amp;'[1]Matches 19_20'!$E$2:$E$761,0))</f>
        <v>1920019</v>
      </c>
      <c r="B5202">
        <f>INDEX([2]Teams!$B$2:$B$50,MATCH(D5202,[2]Teams!$A$2:$A$50,0))</f>
        <v>14</v>
      </c>
      <c r="C5202" s="2">
        <v>43695</v>
      </c>
      <c r="D5202" t="s">
        <v>27</v>
      </c>
      <c r="E5202" t="s">
        <v>4498</v>
      </c>
      <c r="F5202" t="s">
        <v>12</v>
      </c>
      <c r="G5202" s="1">
        <f>INDEX([2]Teams!$B$2:$B$50,MATCH(F5202,[2]Teams!$A$2:$A$50,0))</f>
        <v>18</v>
      </c>
      <c r="H5202" s="1">
        <v>7</v>
      </c>
      <c r="I5202" s="1"/>
      <c r="J5202" s="1"/>
    </row>
    <row r="5203" spans="1:10" x14ac:dyDescent="0.2">
      <c r="A5203">
        <f t="array" ref="A5203">INDEX('[1]Matches 19_20'!$A$2:$A$761,MATCH(C5203&amp;B5203&amp;G5203,'[1]Matches 19_20'!$B$2:$B$761&amp;'[1]Matches 19_20'!$C$2:$C$761&amp;'[1]Matches 19_20'!$E$2:$E$761,0))</f>
        <v>1920019</v>
      </c>
      <c r="B5203">
        <f>INDEX([2]Teams!$B$2:$B$50,MATCH(D5203,[2]Teams!$A$2:$A$50,0))</f>
        <v>18</v>
      </c>
      <c r="C5203" s="2">
        <v>43695</v>
      </c>
      <c r="D5203" t="s">
        <v>12</v>
      </c>
      <c r="E5203" t="s">
        <v>167</v>
      </c>
      <c r="F5203" t="s">
        <v>27</v>
      </c>
      <c r="G5203" s="1">
        <f>INDEX([2]Teams!$B$2:$B$50,MATCH(F5203,[2]Teams!$A$2:$A$50,0))</f>
        <v>14</v>
      </c>
      <c r="H5203" s="1">
        <v>67</v>
      </c>
      <c r="I5203" s="1"/>
      <c r="J5203" s="1"/>
    </row>
    <row r="5204" spans="1:10" x14ac:dyDescent="0.2">
      <c r="A5204">
        <f t="array" ref="A5204">INDEX('[1]Matches 19_20'!$A$2:$A$761,MATCH(C5204&amp;B5204&amp;G5204,'[1]Matches 19_20'!$B$2:$B$761&amp;'[1]Matches 19_20'!$C$2:$C$761&amp;'[1]Matches 19_20'!$E$2:$E$761,0))</f>
        <v>1920020</v>
      </c>
      <c r="B5204">
        <f>INDEX([2]Teams!$B$2:$B$50,MATCH(D5204,[2]Teams!$A$2:$A$50,0))</f>
        <v>21</v>
      </c>
      <c r="C5204" s="2">
        <v>43696</v>
      </c>
      <c r="D5204" t="s">
        <v>10</v>
      </c>
      <c r="E5204" t="s">
        <v>149</v>
      </c>
      <c r="F5204" t="s">
        <v>35</v>
      </c>
      <c r="G5204" s="1">
        <f>INDEX([2]Teams!$B$2:$B$50,MATCH(F5204,[2]Teams!$A$2:$A$50,0))</f>
        <v>42</v>
      </c>
      <c r="H5204" s="1">
        <v>27</v>
      </c>
      <c r="I5204" s="1"/>
      <c r="J5204" s="1"/>
    </row>
    <row r="5205" spans="1:10" x14ac:dyDescent="0.2">
      <c r="A5205">
        <f t="array" ref="A5205">INDEX('[1]Matches 19_20'!$A$2:$A$761,MATCH(C5205&amp;B5205&amp;G5205,'[1]Matches 19_20'!$B$2:$B$761&amp;'[1]Matches 19_20'!$C$2:$C$761&amp;'[1]Matches 19_20'!$E$2:$E$761,0))</f>
        <v>1920020</v>
      </c>
      <c r="B5205">
        <f>INDEX([2]Teams!$B$2:$B$50,MATCH(D5205,[2]Teams!$A$2:$A$50,0))</f>
        <v>42</v>
      </c>
      <c r="C5205" s="2">
        <v>43696</v>
      </c>
      <c r="D5205" t="s">
        <v>35</v>
      </c>
      <c r="E5205" t="s">
        <v>36</v>
      </c>
      <c r="F5205" t="s">
        <v>10</v>
      </c>
      <c r="G5205" s="1">
        <f>INDEX([2]Teams!$B$2:$B$50,MATCH(F5205,[2]Teams!$A$2:$A$50,0))</f>
        <v>21</v>
      </c>
      <c r="H5205" s="1">
        <v>55</v>
      </c>
      <c r="I5205" s="1"/>
      <c r="J5205" s="1"/>
    </row>
    <row r="5206" spans="1:10" x14ac:dyDescent="0.2">
      <c r="A5206">
        <f t="array" ref="A5206">INDEX('[1]Matches 19_20'!$A$2:$A$761,MATCH(C5206&amp;B5206&amp;G5206,'[1]Matches 19_20'!$B$2:$B$761&amp;'[1]Matches 19_20'!$C$2:$C$761&amp;'[1]Matches 19_20'!$E$2:$E$761,0))</f>
        <v>1920021</v>
      </c>
      <c r="B5206">
        <f>INDEX([2]Teams!$B$2:$B$50,MATCH(D5206,[2]Teams!$A$2:$A$50,0))</f>
        <v>32</v>
      </c>
      <c r="C5206" s="2">
        <v>43700</v>
      </c>
      <c r="D5206" t="s">
        <v>559</v>
      </c>
      <c r="E5206" t="s">
        <v>4499</v>
      </c>
      <c r="F5206" t="s">
        <v>37</v>
      </c>
      <c r="G5206" s="1">
        <f>INDEX([2]Teams!$B$2:$B$50,MATCH(F5206,[2]Teams!$A$2:$A$50,0))</f>
        <v>16</v>
      </c>
      <c r="H5206" s="1">
        <v>21</v>
      </c>
      <c r="I5206" s="1"/>
      <c r="J5206" s="1"/>
    </row>
    <row r="5207" spans="1:10" x14ac:dyDescent="0.2">
      <c r="A5207">
        <f t="array" ref="A5207">INDEX('[1]Matches 19_20'!$A$2:$A$761,MATCH(C5207&amp;B5207&amp;G5207,'[1]Matches 19_20'!$B$2:$B$761&amp;'[1]Matches 19_20'!$C$2:$C$761&amp;'[1]Matches 19_20'!$E$2:$E$761,0))</f>
        <v>1920021</v>
      </c>
      <c r="B5207">
        <f>INDEX([2]Teams!$B$2:$B$50,MATCH(D5207,[2]Teams!$A$2:$A$50,0))</f>
        <v>32</v>
      </c>
      <c r="C5207" s="2">
        <v>43700</v>
      </c>
      <c r="D5207" t="s">
        <v>559</v>
      </c>
      <c r="E5207" t="s">
        <v>4500</v>
      </c>
      <c r="F5207" t="s">
        <v>37</v>
      </c>
      <c r="G5207" s="1">
        <f>INDEX([2]Teams!$B$2:$B$50,MATCH(F5207,[2]Teams!$A$2:$A$50,0))</f>
        <v>16</v>
      </c>
      <c r="H5207" s="1">
        <v>90</v>
      </c>
      <c r="I5207" s="1"/>
      <c r="J5207" s="1"/>
    </row>
    <row r="5208" spans="1:10" x14ac:dyDescent="0.2">
      <c r="A5208">
        <f t="array" ref="A5208">INDEX('[1]Matches 19_20'!$A$2:$A$761,MATCH(C5208&amp;B5208&amp;G5208,'[1]Matches 19_20'!$B$2:$B$761&amp;'[1]Matches 19_20'!$C$2:$C$761&amp;'[1]Matches 19_20'!$E$2:$E$761,0))</f>
        <v>1920022</v>
      </c>
      <c r="B5208">
        <f>INDEX([2]Teams!$B$2:$B$50,MATCH(D5208,[2]Teams!$A$2:$A$50,0))</f>
        <v>30</v>
      </c>
      <c r="C5208" s="2">
        <v>43701</v>
      </c>
      <c r="D5208" t="s">
        <v>561</v>
      </c>
      <c r="E5208" t="s">
        <v>4501</v>
      </c>
      <c r="F5208" t="s">
        <v>27</v>
      </c>
      <c r="G5208" s="1">
        <f>INDEX([2]Teams!$B$2:$B$50,MATCH(F5208,[2]Teams!$A$2:$A$50,0))</f>
        <v>14</v>
      </c>
      <c r="H5208" s="1">
        <v>6</v>
      </c>
      <c r="I5208" s="1"/>
      <c r="J5208" s="1"/>
    </row>
    <row r="5209" spans="1:10" x14ac:dyDescent="0.2">
      <c r="A5209">
        <f t="array" ref="A5209">INDEX('[1]Matches 19_20'!$A$2:$A$761,MATCH(C5209&amp;B5209&amp;G5209,'[1]Matches 19_20'!$B$2:$B$761&amp;'[1]Matches 19_20'!$C$2:$C$761&amp;'[1]Matches 19_20'!$E$2:$E$761,0))</f>
        <v>1920022</v>
      </c>
      <c r="B5209">
        <f>INDEX([2]Teams!$B$2:$B$50,MATCH(D5209,[2]Teams!$A$2:$A$50,0))</f>
        <v>30</v>
      </c>
      <c r="C5209" s="2">
        <v>43701</v>
      </c>
      <c r="D5209" t="s">
        <v>561</v>
      </c>
      <c r="E5209" t="s">
        <v>4483</v>
      </c>
      <c r="F5209" t="s">
        <v>27</v>
      </c>
      <c r="G5209" s="1">
        <f>INDEX([2]Teams!$B$2:$B$50,MATCH(F5209,[2]Teams!$A$2:$A$50,0))</f>
        <v>14</v>
      </c>
      <c r="H5209" s="1">
        <v>30</v>
      </c>
      <c r="I5209" s="1"/>
      <c r="J5209" s="1"/>
    </row>
    <row r="5210" spans="1:10" x14ac:dyDescent="0.2">
      <c r="A5210">
        <f t="array" ref="A5210">INDEX('[1]Matches 19_20'!$A$2:$A$761,MATCH(C5210&amp;B5210&amp;G5210,'[1]Matches 19_20'!$B$2:$B$761&amp;'[1]Matches 19_20'!$C$2:$C$761&amp;'[1]Matches 19_20'!$E$2:$E$761,0))</f>
        <v>1920022</v>
      </c>
      <c r="B5210">
        <f>INDEX([2]Teams!$B$2:$B$50,MATCH(D5210,[2]Teams!$A$2:$A$50,0))</f>
        <v>14</v>
      </c>
      <c r="C5210" s="2">
        <v>43701</v>
      </c>
      <c r="D5210" t="s">
        <v>27</v>
      </c>
      <c r="E5210" t="s">
        <v>330</v>
      </c>
      <c r="F5210" t="s">
        <v>561</v>
      </c>
      <c r="G5210" s="1">
        <f>INDEX([2]Teams!$B$2:$B$50,MATCH(F5210,[2]Teams!$A$2:$A$50,0))</f>
        <v>30</v>
      </c>
      <c r="H5210" s="1">
        <v>3</v>
      </c>
      <c r="I5210" s="1"/>
      <c r="J5210" s="1"/>
    </row>
    <row r="5211" spans="1:10" x14ac:dyDescent="0.2">
      <c r="A5211">
        <f t="array" ref="A5211">INDEX('[1]Matches 19_20'!$A$2:$A$761,MATCH(C5211&amp;B5211&amp;G5211,'[1]Matches 19_20'!$B$2:$B$761&amp;'[1]Matches 19_20'!$C$2:$C$761&amp;'[1]Matches 19_20'!$E$2:$E$761,0))</f>
        <v>1920022</v>
      </c>
      <c r="B5211">
        <f>INDEX([2]Teams!$B$2:$B$50,MATCH(D5211,[2]Teams!$A$2:$A$50,0))</f>
        <v>14</v>
      </c>
      <c r="C5211" s="2">
        <v>43701</v>
      </c>
      <c r="D5211" t="s">
        <v>27</v>
      </c>
      <c r="E5211" t="s">
        <v>330</v>
      </c>
      <c r="F5211" t="s">
        <v>561</v>
      </c>
      <c r="G5211" s="1">
        <f>INDEX([2]Teams!$B$2:$B$50,MATCH(F5211,[2]Teams!$A$2:$A$50,0))</f>
        <v>30</v>
      </c>
      <c r="H5211" s="1">
        <v>68</v>
      </c>
      <c r="I5211" s="1"/>
      <c r="J5211" s="1"/>
    </row>
    <row r="5212" spans="1:10" x14ac:dyDescent="0.2">
      <c r="A5212">
        <f t="array" ref="A5212">INDEX('[1]Matches 19_20'!$A$2:$A$761,MATCH(C5212&amp;B5212&amp;G5212,'[1]Matches 19_20'!$B$2:$B$761&amp;'[1]Matches 19_20'!$C$2:$C$761&amp;'[1]Matches 19_20'!$E$2:$E$761,0))</f>
        <v>1920022</v>
      </c>
      <c r="B5212">
        <f>INDEX([2]Teams!$B$2:$B$50,MATCH(D5212,[2]Teams!$A$2:$A$50,0))</f>
        <v>14</v>
      </c>
      <c r="C5212" s="2">
        <v>43701</v>
      </c>
      <c r="D5212" t="s">
        <v>27</v>
      </c>
      <c r="E5212" t="s">
        <v>4498</v>
      </c>
      <c r="F5212" t="s">
        <v>561</v>
      </c>
      <c r="G5212" s="1">
        <f>INDEX([2]Teams!$B$2:$B$50,MATCH(F5212,[2]Teams!$A$2:$A$50,0))</f>
        <v>30</v>
      </c>
      <c r="H5212" s="1">
        <v>17</v>
      </c>
      <c r="I5212" s="1"/>
      <c r="J5212" s="1"/>
    </row>
    <row r="5213" spans="1:10" x14ac:dyDescent="0.2">
      <c r="A5213">
        <f t="array" ref="A5213">INDEX('[1]Matches 19_20'!$A$2:$A$761,MATCH(C5213&amp;B5213&amp;G5213,'[1]Matches 19_20'!$B$2:$B$761&amp;'[1]Matches 19_20'!$C$2:$C$761&amp;'[1]Matches 19_20'!$E$2:$E$761,0))</f>
        <v>1920023</v>
      </c>
      <c r="B5213">
        <f>INDEX([2]Teams!$B$2:$B$50,MATCH(D5213,[2]Teams!$A$2:$A$50,0))</f>
        <v>23</v>
      </c>
      <c r="C5213" s="2">
        <v>43701</v>
      </c>
      <c r="D5213" t="s">
        <v>50</v>
      </c>
      <c r="E5213" t="s">
        <v>4502</v>
      </c>
      <c r="F5213" t="s">
        <v>34</v>
      </c>
      <c r="G5213" s="1">
        <f>INDEX([2]Teams!$B$2:$B$50,MATCH(F5213,[2]Teams!$A$2:$A$50,0))</f>
        <v>12</v>
      </c>
      <c r="H5213" s="1">
        <v>55</v>
      </c>
      <c r="I5213" s="1"/>
      <c r="J5213" s="1"/>
    </row>
    <row r="5214" spans="1:10" x14ac:dyDescent="0.2">
      <c r="A5214">
        <f t="array" ref="A5214">INDEX('[1]Matches 19_20'!$A$2:$A$761,MATCH(C5214&amp;B5214&amp;G5214,'[1]Matches 19_20'!$B$2:$B$761&amp;'[1]Matches 19_20'!$C$2:$C$761&amp;'[1]Matches 19_20'!$E$2:$E$761,0))</f>
        <v>1920023</v>
      </c>
      <c r="B5214">
        <f>INDEX([2]Teams!$B$2:$B$50,MATCH(D5214,[2]Teams!$A$2:$A$50,0))</f>
        <v>23</v>
      </c>
      <c r="C5214" s="2">
        <v>43701</v>
      </c>
      <c r="D5214" t="s">
        <v>50</v>
      </c>
      <c r="E5214" t="s">
        <v>216</v>
      </c>
      <c r="F5214" t="s">
        <v>34</v>
      </c>
      <c r="G5214" s="1">
        <f>INDEX([2]Teams!$B$2:$B$50,MATCH(F5214,[2]Teams!$A$2:$A$50,0))</f>
        <v>12</v>
      </c>
      <c r="H5214" s="1">
        <v>90</v>
      </c>
      <c r="I5214" s="1"/>
      <c r="J5214" s="1"/>
    </row>
    <row r="5215" spans="1:10" x14ac:dyDescent="0.2">
      <c r="A5215">
        <f t="array" ref="A5215">INDEX('[1]Matches 19_20'!$A$2:$A$761,MATCH(C5215&amp;B5215&amp;G5215,'[1]Matches 19_20'!$B$2:$B$761&amp;'[1]Matches 19_20'!$C$2:$C$761&amp;'[1]Matches 19_20'!$E$2:$E$761,0))</f>
        <v>1920024</v>
      </c>
      <c r="B5215">
        <f>INDEX([2]Teams!$B$2:$B$50,MATCH(D5215,[2]Teams!$A$2:$A$50,0))</f>
        <v>21</v>
      </c>
      <c r="C5215" s="2">
        <v>43701</v>
      </c>
      <c r="D5215" t="s">
        <v>10</v>
      </c>
      <c r="E5215" t="s">
        <v>4491</v>
      </c>
      <c r="F5215" t="s">
        <v>23</v>
      </c>
      <c r="G5215" s="1">
        <f>INDEX([2]Teams!$B$2:$B$50,MATCH(F5215,[2]Teams!$A$2:$A$50,0))</f>
        <v>15</v>
      </c>
      <c r="H5215" s="1">
        <v>89</v>
      </c>
      <c r="I5215" s="1"/>
      <c r="J5215" s="1"/>
    </row>
    <row r="5216" spans="1:10" x14ac:dyDescent="0.2">
      <c r="A5216">
        <f t="array" ref="A5216">INDEX('[1]Matches 19_20'!$A$2:$A$761,MATCH(C5216&amp;B5216&amp;G5216,'[1]Matches 19_20'!$B$2:$B$761&amp;'[1]Matches 19_20'!$C$2:$C$761&amp;'[1]Matches 19_20'!$E$2:$E$761,0))</f>
        <v>1920024</v>
      </c>
      <c r="B5216">
        <f>INDEX([2]Teams!$B$2:$B$50,MATCH(D5216,[2]Teams!$A$2:$A$50,0))</f>
        <v>15</v>
      </c>
      <c r="C5216" s="2">
        <v>43701</v>
      </c>
      <c r="D5216" t="s">
        <v>23</v>
      </c>
      <c r="E5216" t="s">
        <v>233</v>
      </c>
      <c r="F5216" t="s">
        <v>10</v>
      </c>
      <c r="G5216" s="1">
        <f>INDEX([2]Teams!$B$2:$B$50,MATCH(F5216,[2]Teams!$A$2:$A$50,0))</f>
        <v>21</v>
      </c>
      <c r="H5216" s="1">
        <v>32</v>
      </c>
      <c r="I5216" s="1"/>
      <c r="J5216" s="1"/>
    </row>
    <row r="5217" spans="1:10" x14ac:dyDescent="0.2">
      <c r="A5217">
        <f t="array" ref="A5217">INDEX('[1]Matches 19_20'!$A$2:$A$761,MATCH(C5217&amp;B5217&amp;G5217,'[1]Matches 19_20'!$B$2:$B$761&amp;'[1]Matches 19_20'!$C$2:$C$761&amp;'[1]Matches 19_20'!$E$2:$E$761,0))</f>
        <v>1920024</v>
      </c>
      <c r="B5217">
        <f>INDEX([2]Teams!$B$2:$B$50,MATCH(D5217,[2]Teams!$A$2:$A$50,0))</f>
        <v>15</v>
      </c>
      <c r="C5217" s="2">
        <v>43701</v>
      </c>
      <c r="D5217" t="s">
        <v>23</v>
      </c>
      <c r="E5217" t="s">
        <v>143</v>
      </c>
      <c r="F5217" t="s">
        <v>10</v>
      </c>
      <c r="G5217" s="1">
        <f>INDEX([2]Teams!$B$2:$B$50,MATCH(F5217,[2]Teams!$A$2:$A$50,0))</f>
        <v>21</v>
      </c>
      <c r="H5217" s="1">
        <v>90</v>
      </c>
      <c r="I5217" s="1"/>
      <c r="J5217" s="1"/>
    </row>
    <row r="5218" spans="1:10" x14ac:dyDescent="0.2">
      <c r="A5218">
        <f t="array" ref="A5218">INDEX('[1]Matches 19_20'!$A$2:$A$761,MATCH(C5218&amp;B5218&amp;G5218,'[1]Matches 19_20'!$B$2:$B$761&amp;'[1]Matches 19_20'!$C$2:$C$761&amp;'[1]Matches 19_20'!$E$2:$E$761,0))</f>
        <v>1920025</v>
      </c>
      <c r="B5218">
        <f>INDEX([2]Teams!$B$2:$B$50,MATCH(D5218,[2]Teams!$A$2:$A$50,0))</f>
        <v>47</v>
      </c>
      <c r="C5218" s="2">
        <v>43701</v>
      </c>
      <c r="D5218" t="s">
        <v>764</v>
      </c>
      <c r="E5218" t="s">
        <v>4503</v>
      </c>
      <c r="F5218" t="s">
        <v>12</v>
      </c>
      <c r="G5218" s="1">
        <f>INDEX([2]Teams!$B$2:$B$50,MATCH(F5218,[2]Teams!$A$2:$A$50,0))</f>
        <v>18</v>
      </c>
      <c r="H5218" s="1">
        <v>62</v>
      </c>
      <c r="I5218" s="1"/>
      <c r="J5218" s="1"/>
    </row>
    <row r="5219" spans="1:10" x14ac:dyDescent="0.2">
      <c r="A5219">
        <f t="array" ref="A5219">INDEX('[1]Matches 19_20'!$A$2:$A$761,MATCH(C5219&amp;B5219&amp;G5219,'[1]Matches 19_20'!$B$2:$B$761&amp;'[1]Matches 19_20'!$C$2:$C$761&amp;'[1]Matches 19_20'!$E$2:$E$761,0))</f>
        <v>1920025</v>
      </c>
      <c r="B5219">
        <f>INDEX([2]Teams!$B$2:$B$50,MATCH(D5219,[2]Teams!$A$2:$A$50,0))</f>
        <v>18</v>
      </c>
      <c r="C5219" s="2">
        <v>43701</v>
      </c>
      <c r="D5219" t="s">
        <v>12</v>
      </c>
      <c r="E5219" t="s">
        <v>14</v>
      </c>
      <c r="F5219" t="s">
        <v>764</v>
      </c>
      <c r="G5219" s="1">
        <f>INDEX([2]Teams!$B$2:$B$50,MATCH(F5219,[2]Teams!$A$2:$A$50,0))</f>
        <v>47</v>
      </c>
      <c r="H5219" s="1">
        <v>38</v>
      </c>
      <c r="I5219" s="1"/>
      <c r="J5219" s="1"/>
    </row>
    <row r="5220" spans="1:10" x14ac:dyDescent="0.2">
      <c r="A5220">
        <f t="array" ref="A5220">INDEX('[1]Matches 19_20'!$A$2:$A$761,MATCH(C5220&amp;B5220&amp;G5220,'[1]Matches 19_20'!$B$2:$B$761&amp;'[1]Matches 19_20'!$C$2:$C$761&amp;'[1]Matches 19_20'!$E$2:$E$761,0))</f>
        <v>1920025</v>
      </c>
      <c r="B5220">
        <f>INDEX([2]Teams!$B$2:$B$50,MATCH(D5220,[2]Teams!$A$2:$A$50,0))</f>
        <v>18</v>
      </c>
      <c r="C5220" s="2">
        <v>43701</v>
      </c>
      <c r="D5220" t="s">
        <v>12</v>
      </c>
      <c r="E5220" t="s">
        <v>4504</v>
      </c>
      <c r="F5220" t="s">
        <v>764</v>
      </c>
      <c r="G5220" s="1">
        <f>INDEX([2]Teams!$B$2:$B$50,MATCH(F5220,[2]Teams!$A$2:$A$50,0))</f>
        <v>47</v>
      </c>
      <c r="H5220" s="1">
        <v>70</v>
      </c>
      <c r="I5220" s="1"/>
      <c r="J5220" s="1"/>
    </row>
    <row r="5221" spans="1:10" x14ac:dyDescent="0.2">
      <c r="A5221">
        <f t="array" ref="A5221">INDEX('[1]Matches 19_20'!$A$2:$A$761,MATCH(C5221&amp;B5221&amp;G5221,'[1]Matches 19_20'!$B$2:$B$761&amp;'[1]Matches 19_20'!$C$2:$C$761&amp;'[1]Matches 19_20'!$E$2:$E$761,0))</f>
        <v>1920026</v>
      </c>
      <c r="B5221">
        <f>INDEX([2]Teams!$B$2:$B$50,MATCH(D5221,[2]Teams!$A$2:$A$50,0))</f>
        <v>27</v>
      </c>
      <c r="C5221" s="2">
        <v>43701</v>
      </c>
      <c r="D5221" t="s">
        <v>32</v>
      </c>
      <c r="E5221" t="s">
        <v>4505</v>
      </c>
      <c r="F5221" t="s">
        <v>42</v>
      </c>
      <c r="G5221" s="1">
        <f>INDEX([2]Teams!$B$2:$B$50,MATCH(F5221,[2]Teams!$A$2:$A$50,0))</f>
        <v>29</v>
      </c>
      <c r="H5221" s="1">
        <v>17</v>
      </c>
      <c r="I5221" s="1"/>
      <c r="J5221" s="1"/>
    </row>
    <row r="5222" spans="1:10" x14ac:dyDescent="0.2">
      <c r="A5222">
        <f t="array" ref="A5222">INDEX('[1]Matches 19_20'!$A$2:$A$761,MATCH(C5222&amp;B5222&amp;G5222,'[1]Matches 19_20'!$B$2:$B$761&amp;'[1]Matches 19_20'!$C$2:$C$761&amp;'[1]Matches 19_20'!$E$2:$E$761,0))</f>
        <v>1920026</v>
      </c>
      <c r="B5222">
        <f>INDEX([2]Teams!$B$2:$B$50,MATCH(D5222,[2]Teams!$A$2:$A$50,0))</f>
        <v>29</v>
      </c>
      <c r="C5222" s="2">
        <v>43701</v>
      </c>
      <c r="D5222" t="s">
        <v>42</v>
      </c>
      <c r="E5222" t="s">
        <v>261</v>
      </c>
      <c r="F5222" t="s">
        <v>32</v>
      </c>
      <c r="G5222" s="1">
        <f>INDEX([2]Teams!$B$2:$B$50,MATCH(F5222,[2]Teams!$A$2:$A$50,0))</f>
        <v>27</v>
      </c>
      <c r="H5222" s="1">
        <v>3</v>
      </c>
      <c r="I5222" s="1"/>
      <c r="J5222" s="1">
        <v>1</v>
      </c>
    </row>
    <row r="5223" spans="1:10" x14ac:dyDescent="0.2">
      <c r="A5223">
        <f t="array" ref="A5223">INDEX('[1]Matches 19_20'!$A$2:$A$761,MATCH(C5223&amp;B5223&amp;G5223,'[1]Matches 19_20'!$B$2:$B$761&amp;'[1]Matches 19_20'!$C$2:$C$761&amp;'[1]Matches 19_20'!$E$2:$E$761,0))</f>
        <v>1920026</v>
      </c>
      <c r="B5223">
        <f>INDEX([2]Teams!$B$2:$B$50,MATCH(D5223,[2]Teams!$A$2:$A$50,0))</f>
        <v>29</v>
      </c>
      <c r="C5223" s="2">
        <v>43701</v>
      </c>
      <c r="D5223" t="s">
        <v>42</v>
      </c>
      <c r="E5223" t="s">
        <v>4506</v>
      </c>
      <c r="F5223" t="s">
        <v>32</v>
      </c>
      <c r="G5223" s="1">
        <f>INDEX([2]Teams!$B$2:$B$50,MATCH(F5223,[2]Teams!$A$2:$A$50,0))</f>
        <v>27</v>
      </c>
      <c r="H5223" s="1">
        <v>64</v>
      </c>
      <c r="I5223" s="1"/>
      <c r="J5223" s="1"/>
    </row>
    <row r="5224" spans="1:10" x14ac:dyDescent="0.2">
      <c r="A5224">
        <f t="array" ref="A5224">INDEX('[1]Matches 19_20'!$A$2:$A$761,MATCH(C5224&amp;B5224&amp;G5224,'[1]Matches 19_20'!$B$2:$B$761&amp;'[1]Matches 19_20'!$C$2:$C$761&amp;'[1]Matches 19_20'!$E$2:$E$761,0))</f>
        <v>1920026</v>
      </c>
      <c r="B5224">
        <f>INDEX([2]Teams!$B$2:$B$50,MATCH(D5224,[2]Teams!$A$2:$A$50,0))</f>
        <v>29</v>
      </c>
      <c r="C5224" s="2">
        <v>43701</v>
      </c>
      <c r="D5224" t="s">
        <v>42</v>
      </c>
      <c r="E5224" t="s">
        <v>4506</v>
      </c>
      <c r="F5224" t="s">
        <v>32</v>
      </c>
      <c r="G5224" s="1">
        <f>INDEX([2]Teams!$B$2:$B$50,MATCH(F5224,[2]Teams!$A$2:$A$50,0))</f>
        <v>27</v>
      </c>
      <c r="H5224" s="1">
        <v>73</v>
      </c>
      <c r="I5224" s="1"/>
      <c r="J5224" s="1"/>
    </row>
    <row r="5225" spans="1:10" x14ac:dyDescent="0.2">
      <c r="A5225">
        <f t="array" ref="A5225">INDEX('[1]Matches 19_20'!$A$2:$A$761,MATCH(C5225&amp;B5225&amp;G5225,'[1]Matches 19_20'!$B$2:$B$761&amp;'[1]Matches 19_20'!$C$2:$C$761&amp;'[1]Matches 19_20'!$E$2:$E$761,0))</f>
        <v>1920027</v>
      </c>
      <c r="B5225">
        <f>INDEX([2]Teams!$B$2:$B$50,MATCH(D5225,[2]Teams!$A$2:$A$50,0))</f>
        <v>19</v>
      </c>
      <c r="C5225" s="2">
        <v>43701</v>
      </c>
      <c r="D5225" t="s">
        <v>40</v>
      </c>
      <c r="E5225" t="s">
        <v>127</v>
      </c>
      <c r="F5225" t="s">
        <v>47</v>
      </c>
      <c r="G5225" s="1">
        <f>INDEX([2]Teams!$B$2:$B$50,MATCH(F5225,[2]Teams!$A$2:$A$50,0))</f>
        <v>10</v>
      </c>
      <c r="H5225" s="1">
        <v>41</v>
      </c>
      <c r="I5225" s="1"/>
      <c r="J5225" s="1"/>
    </row>
    <row r="5226" spans="1:10" x14ac:dyDescent="0.2">
      <c r="A5226">
        <f t="array" ref="A5226">INDEX('[1]Matches 19_20'!$A$2:$A$761,MATCH(C5226&amp;B5226&amp;G5226,'[1]Matches 19_20'!$B$2:$B$761&amp;'[1]Matches 19_20'!$C$2:$C$761&amp;'[1]Matches 19_20'!$E$2:$E$761,0))</f>
        <v>1920027</v>
      </c>
      <c r="B5226">
        <f>INDEX([2]Teams!$B$2:$B$50,MATCH(D5226,[2]Teams!$A$2:$A$50,0))</f>
        <v>19</v>
      </c>
      <c r="C5226" s="2">
        <v>43701</v>
      </c>
      <c r="D5226" t="s">
        <v>40</v>
      </c>
      <c r="E5226" t="s">
        <v>41</v>
      </c>
      <c r="F5226" t="s">
        <v>47</v>
      </c>
      <c r="G5226" s="1">
        <f>INDEX([2]Teams!$B$2:$B$50,MATCH(F5226,[2]Teams!$A$2:$A$50,0))</f>
        <v>10</v>
      </c>
      <c r="H5226" s="1">
        <v>49</v>
      </c>
      <c r="I5226" s="1"/>
      <c r="J5226" s="1">
        <v>1</v>
      </c>
    </row>
    <row r="5227" spans="1:10" x14ac:dyDescent="0.2">
      <c r="A5227">
        <f t="array" ref="A5227">INDEX('[1]Matches 19_20'!$A$2:$A$761,MATCH(C5227&amp;B5227&amp;G5227,'[1]Matches 19_20'!$B$2:$B$761&amp;'[1]Matches 19_20'!$C$2:$C$761&amp;'[1]Matches 19_20'!$E$2:$E$761,0))</f>
        <v>1920027</v>
      </c>
      <c r="B5227">
        <f>INDEX([2]Teams!$B$2:$B$50,MATCH(D5227,[2]Teams!$A$2:$A$50,0))</f>
        <v>19</v>
      </c>
      <c r="C5227" s="2">
        <v>43701</v>
      </c>
      <c r="D5227" t="s">
        <v>40</v>
      </c>
      <c r="E5227" t="s">
        <v>41</v>
      </c>
      <c r="F5227" t="s">
        <v>47</v>
      </c>
      <c r="G5227" s="1">
        <f>INDEX([2]Teams!$B$2:$B$50,MATCH(F5227,[2]Teams!$A$2:$A$50,0))</f>
        <v>10</v>
      </c>
      <c r="H5227" s="1">
        <v>58</v>
      </c>
      <c r="I5227" s="1"/>
      <c r="J5227" s="1"/>
    </row>
    <row r="5228" spans="1:10" x14ac:dyDescent="0.2">
      <c r="A5228">
        <f t="array" ref="A5228">INDEX('[1]Matches 19_20'!$A$2:$A$761,MATCH(C5228&amp;B5228&amp;G5228,'[1]Matches 19_20'!$B$2:$B$761&amp;'[1]Matches 19_20'!$C$2:$C$761&amp;'[1]Matches 19_20'!$E$2:$E$761,0))</f>
        <v>1920027</v>
      </c>
      <c r="B5228">
        <f>INDEX([2]Teams!$B$2:$B$50,MATCH(D5228,[2]Teams!$A$2:$A$50,0))</f>
        <v>10</v>
      </c>
      <c r="C5228" s="2">
        <v>43701</v>
      </c>
      <c r="D5228" t="s">
        <v>47</v>
      </c>
      <c r="E5228" t="s">
        <v>194</v>
      </c>
      <c r="F5228" t="s">
        <v>40</v>
      </c>
      <c r="G5228" s="1">
        <f>INDEX([2]Teams!$B$2:$B$50,MATCH(F5228,[2]Teams!$A$2:$A$50,0))</f>
        <v>19</v>
      </c>
      <c r="H5228" s="1">
        <v>85</v>
      </c>
      <c r="I5228" s="1"/>
      <c r="J5228" s="1"/>
    </row>
    <row r="5229" spans="1:10" x14ac:dyDescent="0.2">
      <c r="A5229">
        <f t="array" ref="A5229">INDEX('[1]Matches 19_20'!$A$2:$A$761,MATCH(C5229&amp;B5229&amp;G5229,'[1]Matches 19_20'!$B$2:$B$761&amp;'[1]Matches 19_20'!$C$2:$C$761&amp;'[1]Matches 19_20'!$E$2:$E$761,0))</f>
        <v>1920028</v>
      </c>
      <c r="B5229">
        <f>INDEX([2]Teams!$B$2:$B$50,MATCH(D5229,[2]Teams!$A$2:$A$50,0))</f>
        <v>11</v>
      </c>
      <c r="C5229" s="2">
        <v>43702</v>
      </c>
      <c r="D5229" t="s">
        <v>20</v>
      </c>
      <c r="E5229" t="s">
        <v>4494</v>
      </c>
      <c r="F5229" t="s">
        <v>45</v>
      </c>
      <c r="G5229" s="1">
        <f>INDEX([2]Teams!$B$2:$B$50,MATCH(F5229,[2]Teams!$A$2:$A$50,0))</f>
        <v>20</v>
      </c>
      <c r="H5229" s="1">
        <v>45</v>
      </c>
      <c r="I5229" s="1"/>
      <c r="J5229" s="1"/>
    </row>
    <row r="5230" spans="1:10" x14ac:dyDescent="0.2">
      <c r="A5230">
        <f t="array" ref="A5230">INDEX('[1]Matches 19_20'!$A$2:$A$761,MATCH(C5230&amp;B5230&amp;G5230,'[1]Matches 19_20'!$B$2:$B$761&amp;'[1]Matches 19_20'!$C$2:$C$761&amp;'[1]Matches 19_20'!$E$2:$E$761,0))</f>
        <v>1920028</v>
      </c>
      <c r="B5230">
        <f>INDEX([2]Teams!$B$2:$B$50,MATCH(D5230,[2]Teams!$A$2:$A$50,0))</f>
        <v>20</v>
      </c>
      <c r="C5230" s="2">
        <v>43702</v>
      </c>
      <c r="D5230" t="s">
        <v>45</v>
      </c>
      <c r="E5230" t="s">
        <v>68</v>
      </c>
      <c r="F5230" t="s">
        <v>20</v>
      </c>
      <c r="G5230" s="1">
        <f>INDEX([2]Teams!$B$2:$B$50,MATCH(F5230,[2]Teams!$A$2:$A$50,0))</f>
        <v>11</v>
      </c>
      <c r="H5230" s="1">
        <v>15</v>
      </c>
      <c r="I5230" s="1"/>
      <c r="J5230" s="1"/>
    </row>
    <row r="5231" spans="1:10" x14ac:dyDescent="0.2">
      <c r="A5231">
        <f t="array" ref="A5231">INDEX('[1]Matches 19_20'!$A$2:$A$761,MATCH(C5231&amp;B5231&amp;G5231,'[1]Matches 19_20'!$B$2:$B$761&amp;'[1]Matches 19_20'!$C$2:$C$761&amp;'[1]Matches 19_20'!$E$2:$E$761,0))</f>
        <v>1920028</v>
      </c>
      <c r="B5231">
        <f>INDEX([2]Teams!$B$2:$B$50,MATCH(D5231,[2]Teams!$A$2:$A$50,0))</f>
        <v>20</v>
      </c>
      <c r="C5231" s="2">
        <v>43702</v>
      </c>
      <c r="D5231" t="s">
        <v>45</v>
      </c>
      <c r="E5231" t="s">
        <v>68</v>
      </c>
      <c r="F5231" t="s">
        <v>20</v>
      </c>
      <c r="G5231" s="1">
        <f>INDEX([2]Teams!$B$2:$B$50,MATCH(F5231,[2]Teams!$A$2:$A$50,0))</f>
        <v>11</v>
      </c>
      <c r="H5231" s="1">
        <v>64</v>
      </c>
      <c r="I5231" s="1"/>
      <c r="J5231" s="1"/>
    </row>
    <row r="5232" spans="1:10" x14ac:dyDescent="0.2">
      <c r="A5232">
        <f t="array" ref="A5232">INDEX('[1]Matches 19_20'!$A$2:$A$761,MATCH(C5232&amp;B5232&amp;G5232,'[1]Matches 19_20'!$B$2:$B$761&amp;'[1]Matches 19_20'!$C$2:$C$761&amp;'[1]Matches 19_20'!$E$2:$E$761,0))</f>
        <v>1920028</v>
      </c>
      <c r="B5232">
        <f>INDEX([2]Teams!$B$2:$B$50,MATCH(D5232,[2]Teams!$A$2:$A$50,0))</f>
        <v>20</v>
      </c>
      <c r="C5232" s="2">
        <v>43702</v>
      </c>
      <c r="D5232" t="s">
        <v>45</v>
      </c>
      <c r="E5232" t="s">
        <v>46</v>
      </c>
      <c r="F5232" t="s">
        <v>20</v>
      </c>
      <c r="G5232" s="1">
        <f>INDEX([2]Teams!$B$2:$B$50,MATCH(F5232,[2]Teams!$A$2:$A$50,0))</f>
        <v>11</v>
      </c>
      <c r="H5232" s="1">
        <v>43</v>
      </c>
      <c r="I5232" s="1"/>
      <c r="J5232" s="1"/>
    </row>
    <row r="5233" spans="1:10" x14ac:dyDescent="0.2">
      <c r="A5233">
        <f t="array" ref="A5233">INDEX('[1]Matches 19_20'!$A$2:$A$761,MATCH(C5233&amp;B5233&amp;G5233,'[1]Matches 19_20'!$B$2:$B$761&amp;'[1]Matches 19_20'!$C$2:$C$761&amp;'[1]Matches 19_20'!$E$2:$E$761,0))</f>
        <v>1920029</v>
      </c>
      <c r="B5233">
        <f>INDEX([2]Teams!$B$2:$B$50,MATCH(D5233,[2]Teams!$A$2:$A$50,0))</f>
        <v>22</v>
      </c>
      <c r="C5233" s="2">
        <v>43702</v>
      </c>
      <c r="D5233" t="s">
        <v>15</v>
      </c>
      <c r="E5233" t="s">
        <v>4507</v>
      </c>
      <c r="F5233" t="s">
        <v>17</v>
      </c>
      <c r="G5233" s="1">
        <f>INDEX([2]Teams!$B$2:$B$50,MATCH(F5233,[2]Teams!$A$2:$A$50,0))</f>
        <v>26</v>
      </c>
      <c r="H5233" s="1">
        <v>27</v>
      </c>
      <c r="I5233" s="1"/>
      <c r="J5233" s="1"/>
    </row>
    <row r="5234" spans="1:10" x14ac:dyDescent="0.2">
      <c r="A5234">
        <f t="array" ref="A5234">INDEX('[1]Matches 19_20'!$A$2:$A$761,MATCH(C5234&amp;B5234&amp;G5234,'[1]Matches 19_20'!$B$2:$B$761&amp;'[1]Matches 19_20'!$C$2:$C$761&amp;'[1]Matches 19_20'!$E$2:$E$761,0))</f>
        <v>1920030</v>
      </c>
      <c r="B5234">
        <f>INDEX([2]Teams!$B$2:$B$50,MATCH(D5234,[2]Teams!$A$2:$A$50,0))</f>
        <v>42</v>
      </c>
      <c r="C5234" s="2">
        <v>43702</v>
      </c>
      <c r="D5234" t="s">
        <v>35</v>
      </c>
      <c r="E5234" t="s">
        <v>38</v>
      </c>
      <c r="F5234" t="s">
        <v>64</v>
      </c>
      <c r="G5234" s="1">
        <f>INDEX([2]Teams!$B$2:$B$50,MATCH(F5234,[2]Teams!$A$2:$A$50,0))</f>
        <v>13</v>
      </c>
      <c r="H5234" s="1">
        <v>90</v>
      </c>
      <c r="I5234" s="1"/>
      <c r="J5234" s="1">
        <v>1</v>
      </c>
    </row>
    <row r="5235" spans="1:10" x14ac:dyDescent="0.2">
      <c r="A5235">
        <f t="array" ref="A5235">INDEX('[1]Matches 19_20'!$A$2:$A$761,MATCH(C5235&amp;B5235&amp;G5235,'[1]Matches 19_20'!$B$2:$B$761&amp;'[1]Matches 19_20'!$C$2:$C$761&amp;'[1]Matches 19_20'!$E$2:$E$761,0))</f>
        <v>1920030</v>
      </c>
      <c r="B5235">
        <f>INDEX([2]Teams!$B$2:$B$50,MATCH(D5235,[2]Teams!$A$2:$A$50,0))</f>
        <v>13</v>
      </c>
      <c r="C5235" s="2">
        <v>43702</v>
      </c>
      <c r="D5235" t="s">
        <v>64</v>
      </c>
      <c r="E5235" t="s">
        <v>4486</v>
      </c>
      <c r="F5235" t="s">
        <v>35</v>
      </c>
      <c r="G5235" s="1">
        <f>INDEX([2]Teams!$B$2:$B$50,MATCH(F5235,[2]Teams!$A$2:$A$50,0))</f>
        <v>42</v>
      </c>
      <c r="H5235" s="1">
        <v>13</v>
      </c>
      <c r="I5235" s="1"/>
      <c r="J5235" s="1"/>
    </row>
    <row r="5236" spans="1:10" x14ac:dyDescent="0.2">
      <c r="A5236">
        <f t="array" ref="A5236">INDEX('[1]Matches 19_20'!$A$2:$A$761,MATCH(C5236&amp;B5236&amp;G5236,'[1]Matches 19_20'!$B$2:$B$761&amp;'[1]Matches 19_20'!$C$2:$C$761&amp;'[1]Matches 19_20'!$E$2:$E$761,0))</f>
        <v>1920031</v>
      </c>
      <c r="B5236">
        <f>INDEX([2]Teams!$B$2:$B$50,MATCH(D5236,[2]Teams!$A$2:$A$50,0))</f>
        <v>23</v>
      </c>
      <c r="C5236" s="2">
        <v>43708</v>
      </c>
      <c r="D5236" t="s">
        <v>50</v>
      </c>
      <c r="E5236" t="s">
        <v>4508</v>
      </c>
      <c r="F5236" t="s">
        <v>10</v>
      </c>
      <c r="G5236" s="1">
        <f>INDEX([2]Teams!$B$2:$B$50,MATCH(F5236,[2]Teams!$A$2:$A$50,0))</f>
        <v>21</v>
      </c>
      <c r="H5236" s="1">
        <v>58</v>
      </c>
      <c r="I5236" s="1"/>
      <c r="J5236" s="1"/>
    </row>
    <row r="5237" spans="1:10" x14ac:dyDescent="0.2">
      <c r="A5237">
        <f t="array" ref="A5237">INDEX('[1]Matches 19_20'!$A$2:$A$761,MATCH(C5237&amp;B5237&amp;G5237,'[1]Matches 19_20'!$B$2:$B$761&amp;'[1]Matches 19_20'!$C$2:$C$761&amp;'[1]Matches 19_20'!$E$2:$E$761,0))</f>
        <v>1920031</v>
      </c>
      <c r="B5237">
        <f>INDEX([2]Teams!$B$2:$B$50,MATCH(D5237,[2]Teams!$A$2:$A$50,0))</f>
        <v>21</v>
      </c>
      <c r="C5237" s="2">
        <v>43708</v>
      </c>
      <c r="D5237" t="s">
        <v>10</v>
      </c>
      <c r="E5237" t="s">
        <v>4491</v>
      </c>
      <c r="F5237" t="s">
        <v>50</v>
      </c>
      <c r="G5237" s="1">
        <f>INDEX([2]Teams!$B$2:$B$50,MATCH(F5237,[2]Teams!$A$2:$A$50,0))</f>
        <v>23</v>
      </c>
      <c r="H5237" s="1">
        <v>10</v>
      </c>
      <c r="I5237" s="1"/>
      <c r="J5237" s="1"/>
    </row>
    <row r="5238" spans="1:10" x14ac:dyDescent="0.2">
      <c r="A5238">
        <f t="array" ref="A5238">INDEX('[1]Matches 19_20'!$A$2:$A$761,MATCH(C5238&amp;B5238&amp;G5238,'[1]Matches 19_20'!$B$2:$B$761&amp;'[1]Matches 19_20'!$C$2:$C$761&amp;'[1]Matches 19_20'!$E$2:$E$761,0))</f>
        <v>1920032</v>
      </c>
      <c r="B5238">
        <f>INDEX([2]Teams!$B$2:$B$50,MATCH(D5238,[2]Teams!$A$2:$A$50,0))</f>
        <v>14</v>
      </c>
      <c r="C5238" s="2">
        <v>43708</v>
      </c>
      <c r="D5238" t="s">
        <v>27</v>
      </c>
      <c r="E5238" t="s">
        <v>330</v>
      </c>
      <c r="F5238" t="s">
        <v>764</v>
      </c>
      <c r="G5238" s="1">
        <f>INDEX([2]Teams!$B$2:$B$50,MATCH(F5238,[2]Teams!$A$2:$A$50,0))</f>
        <v>47</v>
      </c>
      <c r="H5238" s="1">
        <v>19</v>
      </c>
      <c r="I5238" s="1"/>
      <c r="J5238" s="1"/>
    </row>
    <row r="5239" spans="1:10" x14ac:dyDescent="0.2">
      <c r="A5239">
        <f t="array" ref="A5239">INDEX('[1]Matches 19_20'!$A$2:$A$761,MATCH(C5239&amp;B5239&amp;G5239,'[1]Matches 19_20'!$B$2:$B$761&amp;'[1]Matches 19_20'!$C$2:$C$761&amp;'[1]Matches 19_20'!$E$2:$E$761,0))</f>
        <v>1920032</v>
      </c>
      <c r="B5239">
        <f>INDEX([2]Teams!$B$2:$B$50,MATCH(D5239,[2]Teams!$A$2:$A$50,0))</f>
        <v>14</v>
      </c>
      <c r="C5239" s="2">
        <v>43708</v>
      </c>
      <c r="D5239" t="s">
        <v>27</v>
      </c>
      <c r="E5239" t="s">
        <v>330</v>
      </c>
      <c r="F5239" t="s">
        <v>764</v>
      </c>
      <c r="G5239" s="1">
        <f>INDEX([2]Teams!$B$2:$B$50,MATCH(F5239,[2]Teams!$A$2:$A$50,0))</f>
        <v>47</v>
      </c>
      <c r="H5239" s="1">
        <v>43</v>
      </c>
      <c r="I5239" s="1"/>
      <c r="J5239" s="1"/>
    </row>
    <row r="5240" spans="1:10" x14ac:dyDescent="0.2">
      <c r="A5240">
        <f t="array" ref="A5240">INDEX('[1]Matches 19_20'!$A$2:$A$761,MATCH(C5240&amp;B5240&amp;G5240,'[1]Matches 19_20'!$B$2:$B$761&amp;'[1]Matches 19_20'!$C$2:$C$761&amp;'[1]Matches 19_20'!$E$2:$E$761,0))</f>
        <v>1920032</v>
      </c>
      <c r="B5240">
        <f>INDEX([2]Teams!$B$2:$B$50,MATCH(D5240,[2]Teams!$A$2:$A$50,0))</f>
        <v>47</v>
      </c>
      <c r="C5240" s="2">
        <v>43708</v>
      </c>
      <c r="D5240" t="s">
        <v>764</v>
      </c>
      <c r="E5240" t="s">
        <v>4509</v>
      </c>
      <c r="F5240" t="s">
        <v>27</v>
      </c>
      <c r="G5240" s="1">
        <f>INDEX([2]Teams!$B$2:$B$50,MATCH(F5240,[2]Teams!$A$2:$A$50,0))</f>
        <v>14</v>
      </c>
      <c r="H5240" s="1">
        <v>46</v>
      </c>
      <c r="I5240" s="1"/>
      <c r="J5240" s="1"/>
    </row>
    <row r="5241" spans="1:10" x14ac:dyDescent="0.2">
      <c r="A5241">
        <f t="array" ref="A5241">INDEX('[1]Matches 19_20'!$A$2:$A$761,MATCH(C5241&amp;B5241&amp;G5241,'[1]Matches 19_20'!$B$2:$B$761&amp;'[1]Matches 19_20'!$C$2:$C$761&amp;'[1]Matches 19_20'!$E$2:$E$761,0))</f>
        <v>1920032</v>
      </c>
      <c r="B5241">
        <f>INDEX([2]Teams!$B$2:$B$50,MATCH(D5241,[2]Teams!$A$2:$A$50,0))</f>
        <v>47</v>
      </c>
      <c r="C5241" s="2">
        <v>43708</v>
      </c>
      <c r="D5241" t="s">
        <v>764</v>
      </c>
      <c r="E5241" t="s">
        <v>4510</v>
      </c>
      <c r="F5241" t="s">
        <v>27</v>
      </c>
      <c r="G5241" s="1">
        <f>INDEX([2]Teams!$B$2:$B$50,MATCH(F5241,[2]Teams!$A$2:$A$50,0))</f>
        <v>14</v>
      </c>
      <c r="H5241" s="1">
        <v>89</v>
      </c>
      <c r="I5241" s="1">
        <v>1</v>
      </c>
      <c r="J5241" s="1"/>
    </row>
    <row r="5242" spans="1:10" x14ac:dyDescent="0.2">
      <c r="A5242">
        <f t="array" ref="A5242">INDEX('[1]Matches 19_20'!$A$2:$A$761,MATCH(C5242&amp;B5242&amp;G5242,'[1]Matches 19_20'!$B$2:$B$761&amp;'[1]Matches 19_20'!$C$2:$C$761&amp;'[1]Matches 19_20'!$E$2:$E$761,0))</f>
        <v>1920033</v>
      </c>
      <c r="B5242">
        <f>INDEX([2]Teams!$B$2:$B$50,MATCH(D5242,[2]Teams!$A$2:$A$50,0))</f>
        <v>15</v>
      </c>
      <c r="C5242" s="2">
        <v>43708</v>
      </c>
      <c r="D5242" t="s">
        <v>23</v>
      </c>
      <c r="E5242" t="s">
        <v>233</v>
      </c>
      <c r="F5242" t="s">
        <v>559</v>
      </c>
      <c r="G5242" s="1">
        <f>INDEX([2]Teams!$B$2:$B$50,MATCH(F5242,[2]Teams!$A$2:$A$50,0))</f>
        <v>32</v>
      </c>
      <c r="H5242" s="1">
        <v>73</v>
      </c>
      <c r="I5242" s="1"/>
      <c r="J5242" s="1"/>
    </row>
    <row r="5243" spans="1:10" x14ac:dyDescent="0.2">
      <c r="A5243">
        <f t="array" ref="A5243">INDEX('[1]Matches 19_20'!$A$2:$A$761,MATCH(C5243&amp;B5243&amp;G5243,'[1]Matches 19_20'!$B$2:$B$761&amp;'[1]Matches 19_20'!$C$2:$C$761&amp;'[1]Matches 19_20'!$E$2:$E$761,0))</f>
        <v>1920034</v>
      </c>
      <c r="B5243">
        <f>INDEX([2]Teams!$B$2:$B$50,MATCH(D5243,[2]Teams!$A$2:$A$50,0))</f>
        <v>18</v>
      </c>
      <c r="C5243" s="2">
        <v>43708</v>
      </c>
      <c r="D5243" t="s">
        <v>12</v>
      </c>
      <c r="E5243" t="s">
        <v>14</v>
      </c>
      <c r="F5243" t="s">
        <v>20</v>
      </c>
      <c r="G5243" s="1">
        <f>INDEX([2]Teams!$B$2:$B$50,MATCH(F5243,[2]Teams!$A$2:$A$50,0))</f>
        <v>11</v>
      </c>
      <c r="H5243" s="1">
        <v>12</v>
      </c>
      <c r="I5243" s="1"/>
      <c r="J5243" s="1"/>
    </row>
    <row r="5244" spans="1:10" x14ac:dyDescent="0.2">
      <c r="A5244">
        <f t="array" ref="A5244">INDEX('[1]Matches 19_20'!$A$2:$A$761,MATCH(C5244&amp;B5244&amp;G5244,'[1]Matches 19_20'!$B$2:$B$761&amp;'[1]Matches 19_20'!$C$2:$C$761&amp;'[1]Matches 19_20'!$E$2:$E$761,0))</f>
        <v>1920034</v>
      </c>
      <c r="B5244">
        <f>INDEX([2]Teams!$B$2:$B$50,MATCH(D5244,[2]Teams!$A$2:$A$50,0))</f>
        <v>18</v>
      </c>
      <c r="C5244" s="2">
        <v>43708</v>
      </c>
      <c r="D5244" t="s">
        <v>12</v>
      </c>
      <c r="E5244" t="s">
        <v>14</v>
      </c>
      <c r="F5244" t="s">
        <v>20</v>
      </c>
      <c r="G5244" s="1">
        <f>INDEX([2]Teams!$B$2:$B$50,MATCH(F5244,[2]Teams!$A$2:$A$50,0))</f>
        <v>11</v>
      </c>
      <c r="H5244" s="1">
        <v>73</v>
      </c>
      <c r="I5244" s="1"/>
      <c r="J5244" s="1"/>
    </row>
    <row r="5245" spans="1:10" x14ac:dyDescent="0.2">
      <c r="A5245">
        <f t="array" ref="A5245">INDEX('[1]Matches 19_20'!$A$2:$A$761,MATCH(C5245&amp;B5245&amp;G5245,'[1]Matches 19_20'!$B$2:$B$761&amp;'[1]Matches 19_20'!$C$2:$C$761&amp;'[1]Matches 19_20'!$E$2:$E$761,0))</f>
        <v>1920034</v>
      </c>
      <c r="B5245">
        <f>INDEX([2]Teams!$B$2:$B$50,MATCH(D5245,[2]Teams!$A$2:$A$50,0))</f>
        <v>18</v>
      </c>
      <c r="C5245" s="2">
        <v>43708</v>
      </c>
      <c r="D5245" t="s">
        <v>12</v>
      </c>
      <c r="E5245" t="s">
        <v>279</v>
      </c>
      <c r="F5245" t="s">
        <v>20</v>
      </c>
      <c r="G5245" s="1">
        <f>INDEX([2]Teams!$B$2:$B$50,MATCH(F5245,[2]Teams!$A$2:$A$50,0))</f>
        <v>11</v>
      </c>
      <c r="H5245" s="1">
        <v>41</v>
      </c>
      <c r="I5245" s="1"/>
      <c r="J5245" s="1"/>
    </row>
    <row r="5246" spans="1:10" x14ac:dyDescent="0.2">
      <c r="A5246">
        <f t="array" ref="A5246">INDEX('[1]Matches 19_20'!$A$2:$A$761,MATCH(C5246&amp;B5246&amp;G5246,'[1]Matches 19_20'!$B$2:$B$761&amp;'[1]Matches 19_20'!$C$2:$C$761&amp;'[1]Matches 19_20'!$E$2:$E$761,0))</f>
        <v>1920034</v>
      </c>
      <c r="B5246">
        <f>INDEX([2]Teams!$B$2:$B$50,MATCH(D5246,[2]Teams!$A$2:$A$50,0))</f>
        <v>11</v>
      </c>
      <c r="C5246" s="2">
        <v>43708</v>
      </c>
      <c r="D5246" t="s">
        <v>20</v>
      </c>
      <c r="E5246" t="s">
        <v>4494</v>
      </c>
      <c r="F5246" t="s">
        <v>12</v>
      </c>
      <c r="G5246" s="1">
        <f>INDEX([2]Teams!$B$2:$B$50,MATCH(F5246,[2]Teams!$A$2:$A$50,0))</f>
        <v>18</v>
      </c>
      <c r="H5246" s="1">
        <v>15</v>
      </c>
      <c r="I5246" s="1"/>
      <c r="J5246" s="1"/>
    </row>
    <row r="5247" spans="1:10" x14ac:dyDescent="0.2">
      <c r="A5247">
        <f t="array" ref="A5247">INDEX('[1]Matches 19_20'!$A$2:$A$761,MATCH(C5247&amp;B5247&amp;G5247,'[1]Matches 19_20'!$B$2:$B$761&amp;'[1]Matches 19_20'!$C$2:$C$761&amp;'[1]Matches 19_20'!$E$2:$E$761,0))</f>
        <v>1920035</v>
      </c>
      <c r="B5247">
        <f>INDEX([2]Teams!$B$2:$B$50,MATCH(D5247,[2]Teams!$A$2:$A$50,0))</f>
        <v>20</v>
      </c>
      <c r="C5247" s="2">
        <v>43708</v>
      </c>
      <c r="D5247" t="s">
        <v>45</v>
      </c>
      <c r="E5247" t="s">
        <v>218</v>
      </c>
      <c r="F5247" t="s">
        <v>34</v>
      </c>
      <c r="G5247" s="1">
        <f>INDEX([2]Teams!$B$2:$B$50,MATCH(F5247,[2]Teams!$A$2:$A$50,0))</f>
        <v>12</v>
      </c>
      <c r="H5247" s="1">
        <v>2</v>
      </c>
      <c r="I5247" s="1"/>
      <c r="J5247" s="1"/>
    </row>
    <row r="5248" spans="1:10" x14ac:dyDescent="0.2">
      <c r="A5248">
        <f t="array" ref="A5248">INDEX('[1]Matches 19_20'!$A$2:$A$761,MATCH(C5248&amp;B5248&amp;G5248,'[1]Matches 19_20'!$B$2:$B$761&amp;'[1]Matches 19_20'!$C$2:$C$761&amp;'[1]Matches 19_20'!$E$2:$E$761,0))</f>
        <v>1920035</v>
      </c>
      <c r="B5248">
        <f>INDEX([2]Teams!$B$2:$B$50,MATCH(D5248,[2]Teams!$A$2:$A$50,0))</f>
        <v>20</v>
      </c>
      <c r="C5248" s="2">
        <v>43708</v>
      </c>
      <c r="D5248" t="s">
        <v>45</v>
      </c>
      <c r="E5248" t="s">
        <v>68</v>
      </c>
      <c r="F5248" t="s">
        <v>34</v>
      </c>
      <c r="G5248" s="1">
        <f>INDEX([2]Teams!$B$2:$B$50,MATCH(F5248,[2]Teams!$A$2:$A$50,0))</f>
        <v>12</v>
      </c>
      <c r="H5248" s="1">
        <v>42</v>
      </c>
      <c r="I5248" s="1"/>
      <c r="J5248" s="1"/>
    </row>
    <row r="5249" spans="1:10" x14ac:dyDescent="0.2">
      <c r="A5249">
        <f t="array" ref="A5249">INDEX('[1]Matches 19_20'!$A$2:$A$761,MATCH(C5249&amp;B5249&amp;G5249,'[1]Matches 19_20'!$B$2:$B$761&amp;'[1]Matches 19_20'!$C$2:$C$761&amp;'[1]Matches 19_20'!$E$2:$E$761,0))</f>
        <v>1920035</v>
      </c>
      <c r="B5249">
        <f>INDEX([2]Teams!$B$2:$B$50,MATCH(D5249,[2]Teams!$A$2:$A$50,0))</f>
        <v>20</v>
      </c>
      <c r="C5249" s="2">
        <v>43708</v>
      </c>
      <c r="D5249" t="s">
        <v>45</v>
      </c>
      <c r="E5249" t="s">
        <v>68</v>
      </c>
      <c r="F5249" t="s">
        <v>34</v>
      </c>
      <c r="G5249" s="1">
        <f>INDEX([2]Teams!$B$2:$B$50,MATCH(F5249,[2]Teams!$A$2:$A$50,0))</f>
        <v>12</v>
      </c>
      <c r="H5249" s="1">
        <v>55</v>
      </c>
      <c r="I5249" s="1"/>
      <c r="J5249" s="1"/>
    </row>
    <row r="5250" spans="1:10" x14ac:dyDescent="0.2">
      <c r="A5250">
        <f t="array" ref="A5250">INDEX('[1]Matches 19_20'!$A$2:$A$761,MATCH(C5250&amp;B5250&amp;G5250,'[1]Matches 19_20'!$B$2:$B$761&amp;'[1]Matches 19_20'!$C$2:$C$761&amp;'[1]Matches 19_20'!$E$2:$E$761,0))</f>
        <v>1920035</v>
      </c>
      <c r="B5250">
        <f>INDEX([2]Teams!$B$2:$B$50,MATCH(D5250,[2]Teams!$A$2:$A$50,0))</f>
        <v>20</v>
      </c>
      <c r="C5250" s="2">
        <v>43708</v>
      </c>
      <c r="D5250" t="s">
        <v>45</v>
      </c>
      <c r="E5250" t="s">
        <v>48</v>
      </c>
      <c r="F5250" t="s">
        <v>34</v>
      </c>
      <c r="G5250" s="1">
        <f>INDEX([2]Teams!$B$2:$B$50,MATCH(F5250,[2]Teams!$A$2:$A$50,0))</f>
        <v>12</v>
      </c>
      <c r="H5250" s="1">
        <v>79</v>
      </c>
      <c r="I5250" s="1"/>
      <c r="J5250" s="1"/>
    </row>
    <row r="5251" spans="1:10" x14ac:dyDescent="0.2">
      <c r="A5251">
        <f t="array" ref="A5251">INDEX('[1]Matches 19_20'!$A$2:$A$761,MATCH(C5251&amp;B5251&amp;G5251,'[1]Matches 19_20'!$B$2:$B$761&amp;'[1]Matches 19_20'!$C$2:$C$761&amp;'[1]Matches 19_20'!$E$2:$E$761,0))</f>
        <v>1920036</v>
      </c>
      <c r="B5251">
        <f>INDEX([2]Teams!$B$2:$B$50,MATCH(D5251,[2]Teams!$A$2:$A$50,0))</f>
        <v>22</v>
      </c>
      <c r="C5251" s="2">
        <v>43708</v>
      </c>
      <c r="D5251" t="s">
        <v>15</v>
      </c>
      <c r="E5251" t="s">
        <v>245</v>
      </c>
      <c r="F5251" t="s">
        <v>32</v>
      </c>
      <c r="G5251" s="1">
        <f>INDEX([2]Teams!$B$2:$B$50,MATCH(F5251,[2]Teams!$A$2:$A$50,0))</f>
        <v>27</v>
      </c>
      <c r="H5251" s="1">
        <v>41</v>
      </c>
      <c r="I5251" s="1"/>
      <c r="J5251" s="1"/>
    </row>
    <row r="5252" spans="1:10" x14ac:dyDescent="0.2">
      <c r="A5252">
        <f t="array" ref="A5252">INDEX('[1]Matches 19_20'!$A$2:$A$761,MATCH(C5252&amp;B5252&amp;G5252,'[1]Matches 19_20'!$B$2:$B$761&amp;'[1]Matches 19_20'!$C$2:$C$761&amp;'[1]Matches 19_20'!$E$2:$E$761,0))</f>
        <v>1920036</v>
      </c>
      <c r="B5252">
        <f>INDEX([2]Teams!$B$2:$B$50,MATCH(D5252,[2]Teams!$A$2:$A$50,0))</f>
        <v>27</v>
      </c>
      <c r="C5252" s="2">
        <v>43708</v>
      </c>
      <c r="D5252" t="s">
        <v>32</v>
      </c>
      <c r="E5252" t="s">
        <v>67</v>
      </c>
      <c r="F5252" t="s">
        <v>15</v>
      </c>
      <c r="G5252" s="1">
        <f>INDEX([2]Teams!$B$2:$B$50,MATCH(F5252,[2]Teams!$A$2:$A$50,0))</f>
        <v>22</v>
      </c>
      <c r="H5252" s="1">
        <v>2</v>
      </c>
      <c r="I5252" s="1"/>
      <c r="J5252" s="1"/>
    </row>
    <row r="5253" spans="1:10" x14ac:dyDescent="0.2">
      <c r="A5253">
        <f t="array" ref="A5253">INDEX('[1]Matches 19_20'!$A$2:$A$761,MATCH(C5253&amp;B5253&amp;G5253,'[1]Matches 19_20'!$B$2:$B$761&amp;'[1]Matches 19_20'!$C$2:$C$761&amp;'[1]Matches 19_20'!$E$2:$E$761,0))</f>
        <v>1920037</v>
      </c>
      <c r="B5253">
        <f>INDEX([2]Teams!$B$2:$B$50,MATCH(D5253,[2]Teams!$A$2:$A$50,0))</f>
        <v>29</v>
      </c>
      <c r="C5253" s="2">
        <v>43708</v>
      </c>
      <c r="D5253" t="s">
        <v>42</v>
      </c>
      <c r="E5253" t="s">
        <v>4506</v>
      </c>
      <c r="F5253" t="s">
        <v>561</v>
      </c>
      <c r="G5253" s="1">
        <f>INDEX([2]Teams!$B$2:$B$50,MATCH(F5253,[2]Teams!$A$2:$A$50,0))</f>
        <v>30</v>
      </c>
      <c r="H5253" s="1">
        <v>24</v>
      </c>
      <c r="I5253" s="1"/>
      <c r="J5253" s="1"/>
    </row>
    <row r="5254" spans="1:10" x14ac:dyDescent="0.2">
      <c r="A5254">
        <f t="array" ref="A5254">INDEX('[1]Matches 19_20'!$A$2:$A$761,MATCH(C5254&amp;B5254&amp;G5254,'[1]Matches 19_20'!$B$2:$B$761&amp;'[1]Matches 19_20'!$C$2:$C$761&amp;'[1]Matches 19_20'!$E$2:$E$761,0))</f>
        <v>1920037</v>
      </c>
      <c r="B5254">
        <f>INDEX([2]Teams!$B$2:$B$50,MATCH(D5254,[2]Teams!$A$2:$A$50,0))</f>
        <v>29</v>
      </c>
      <c r="C5254" s="2">
        <v>43708</v>
      </c>
      <c r="D5254" t="s">
        <v>42</v>
      </c>
      <c r="E5254" t="s">
        <v>119</v>
      </c>
      <c r="F5254" t="s">
        <v>561</v>
      </c>
      <c r="G5254" s="1">
        <f>INDEX([2]Teams!$B$2:$B$50,MATCH(F5254,[2]Teams!$A$2:$A$50,0))</f>
        <v>30</v>
      </c>
      <c r="H5254" s="1">
        <v>56</v>
      </c>
      <c r="I5254" s="1"/>
      <c r="J5254" s="1"/>
    </row>
    <row r="5255" spans="1:10" x14ac:dyDescent="0.2">
      <c r="A5255">
        <f t="array" ref="A5255">INDEX('[1]Matches 19_20'!$A$2:$A$761,MATCH(C5255&amp;B5255&amp;G5255,'[1]Matches 19_20'!$B$2:$B$761&amp;'[1]Matches 19_20'!$C$2:$C$761&amp;'[1]Matches 19_20'!$E$2:$E$761,0))</f>
        <v>1920038</v>
      </c>
      <c r="B5255">
        <f>INDEX([2]Teams!$B$2:$B$50,MATCH(D5255,[2]Teams!$A$2:$A$50,0))</f>
        <v>19</v>
      </c>
      <c r="C5255" s="2">
        <v>43708</v>
      </c>
      <c r="D5255" t="s">
        <v>40</v>
      </c>
      <c r="E5255" t="s">
        <v>4511</v>
      </c>
      <c r="F5255" t="s">
        <v>64</v>
      </c>
      <c r="G5255" s="1">
        <f>INDEX([2]Teams!$B$2:$B$50,MATCH(F5255,[2]Teams!$A$2:$A$50,0))</f>
        <v>13</v>
      </c>
      <c r="H5255" s="1">
        <v>33</v>
      </c>
      <c r="I5255" s="1">
        <v>1</v>
      </c>
      <c r="J5255" s="1"/>
    </row>
    <row r="5256" spans="1:10" x14ac:dyDescent="0.2">
      <c r="A5256">
        <f t="array" ref="A5256">INDEX('[1]Matches 19_20'!$A$2:$A$761,MATCH(C5256&amp;B5256&amp;G5256,'[1]Matches 19_20'!$B$2:$B$761&amp;'[1]Matches 19_20'!$C$2:$C$761&amp;'[1]Matches 19_20'!$E$2:$E$761,0))</f>
        <v>1920038</v>
      </c>
      <c r="B5256">
        <f>INDEX([2]Teams!$B$2:$B$50,MATCH(D5256,[2]Teams!$A$2:$A$50,0))</f>
        <v>19</v>
      </c>
      <c r="C5256" s="2">
        <v>43708</v>
      </c>
      <c r="D5256" t="s">
        <v>40</v>
      </c>
      <c r="E5256" t="s">
        <v>43</v>
      </c>
      <c r="F5256" t="s">
        <v>64</v>
      </c>
      <c r="G5256" s="1">
        <f>INDEX([2]Teams!$B$2:$B$50,MATCH(F5256,[2]Teams!$A$2:$A$50,0))</f>
        <v>13</v>
      </c>
      <c r="H5256" s="1">
        <v>37</v>
      </c>
      <c r="I5256" s="1"/>
      <c r="J5256" s="1"/>
    </row>
    <row r="5257" spans="1:10" x14ac:dyDescent="0.2">
      <c r="A5257">
        <f t="array" ref="A5257">INDEX('[1]Matches 19_20'!$A$2:$A$761,MATCH(C5257&amp;B5257&amp;G5257,'[1]Matches 19_20'!$B$2:$B$761&amp;'[1]Matches 19_20'!$C$2:$C$761&amp;'[1]Matches 19_20'!$E$2:$E$761,0))</f>
        <v>1920038</v>
      </c>
      <c r="B5257">
        <f>INDEX([2]Teams!$B$2:$B$50,MATCH(D5257,[2]Teams!$A$2:$A$50,0))</f>
        <v>19</v>
      </c>
      <c r="C5257" s="2">
        <v>43708</v>
      </c>
      <c r="D5257" t="s">
        <v>40</v>
      </c>
      <c r="E5257" t="s">
        <v>93</v>
      </c>
      <c r="F5257" t="s">
        <v>64</v>
      </c>
      <c r="G5257" s="1">
        <f>INDEX([2]Teams!$B$2:$B$50,MATCH(F5257,[2]Teams!$A$2:$A$50,0))</f>
        <v>13</v>
      </c>
      <c r="H5257" s="1">
        <v>80</v>
      </c>
      <c r="I5257" s="1"/>
      <c r="J5257" s="1"/>
    </row>
    <row r="5258" spans="1:10" x14ac:dyDescent="0.2">
      <c r="A5258">
        <f t="array" ref="A5258">INDEX('[1]Matches 19_20'!$A$2:$A$761,MATCH(C5258&amp;B5258&amp;G5258,'[1]Matches 19_20'!$B$2:$B$761&amp;'[1]Matches 19_20'!$C$2:$C$761&amp;'[1]Matches 19_20'!$E$2:$E$761,0))</f>
        <v>1920039</v>
      </c>
      <c r="B5258">
        <f>INDEX([2]Teams!$B$2:$B$50,MATCH(D5258,[2]Teams!$A$2:$A$50,0))</f>
        <v>16</v>
      </c>
      <c r="C5258" s="2">
        <v>43709</v>
      </c>
      <c r="D5258" t="s">
        <v>37</v>
      </c>
      <c r="E5258" t="s">
        <v>39</v>
      </c>
      <c r="F5258" t="s">
        <v>35</v>
      </c>
      <c r="G5258" s="1">
        <f>INDEX([2]Teams!$B$2:$B$50,MATCH(F5258,[2]Teams!$A$2:$A$50,0))</f>
        <v>42</v>
      </c>
      <c r="H5258" s="1">
        <v>5</v>
      </c>
      <c r="I5258" s="1"/>
      <c r="J5258" s="1"/>
    </row>
    <row r="5259" spans="1:10" x14ac:dyDescent="0.2">
      <c r="A5259">
        <f t="array" ref="A5259">INDEX('[1]Matches 19_20'!$A$2:$A$761,MATCH(C5259&amp;B5259&amp;G5259,'[1]Matches 19_20'!$B$2:$B$761&amp;'[1]Matches 19_20'!$C$2:$C$761&amp;'[1]Matches 19_20'!$E$2:$E$761,0))</f>
        <v>1920039</v>
      </c>
      <c r="B5259">
        <f>INDEX([2]Teams!$B$2:$B$50,MATCH(D5259,[2]Teams!$A$2:$A$50,0))</f>
        <v>16</v>
      </c>
      <c r="C5259" s="2">
        <v>43709</v>
      </c>
      <c r="D5259" t="s">
        <v>37</v>
      </c>
      <c r="E5259" t="s">
        <v>39</v>
      </c>
      <c r="F5259" t="s">
        <v>35</v>
      </c>
      <c r="G5259" s="1">
        <f>INDEX([2]Teams!$B$2:$B$50,MATCH(F5259,[2]Teams!$A$2:$A$50,0))</f>
        <v>42</v>
      </c>
      <c r="H5259" s="1">
        <v>80</v>
      </c>
      <c r="I5259" s="1"/>
      <c r="J5259" s="1"/>
    </row>
    <row r="5260" spans="1:10" x14ac:dyDescent="0.2">
      <c r="A5260">
        <f t="array" ref="A5260">INDEX('[1]Matches 19_20'!$A$2:$A$761,MATCH(C5260&amp;B5260&amp;G5260,'[1]Matches 19_20'!$B$2:$B$761&amp;'[1]Matches 19_20'!$C$2:$C$761&amp;'[1]Matches 19_20'!$E$2:$E$761,0))</f>
        <v>1920039</v>
      </c>
      <c r="B5260">
        <f>INDEX([2]Teams!$B$2:$B$50,MATCH(D5260,[2]Teams!$A$2:$A$50,0))</f>
        <v>16</v>
      </c>
      <c r="C5260" s="2">
        <v>43709</v>
      </c>
      <c r="D5260" t="s">
        <v>37</v>
      </c>
      <c r="E5260" t="s">
        <v>63</v>
      </c>
      <c r="F5260" t="s">
        <v>35</v>
      </c>
      <c r="G5260" s="1">
        <f>INDEX([2]Teams!$B$2:$B$50,MATCH(F5260,[2]Teams!$A$2:$A$50,0))</f>
        <v>42</v>
      </c>
      <c r="H5260" s="1">
        <v>12</v>
      </c>
      <c r="I5260" s="1"/>
      <c r="J5260" s="1"/>
    </row>
    <row r="5261" spans="1:10" x14ac:dyDescent="0.2">
      <c r="A5261">
        <f t="array" ref="A5261">INDEX('[1]Matches 19_20'!$A$2:$A$761,MATCH(C5261&amp;B5261&amp;G5261,'[1]Matches 19_20'!$B$2:$B$761&amp;'[1]Matches 19_20'!$C$2:$C$761&amp;'[1]Matches 19_20'!$E$2:$E$761,0))</f>
        <v>1920039</v>
      </c>
      <c r="B5261">
        <f>INDEX([2]Teams!$B$2:$B$50,MATCH(D5261,[2]Teams!$A$2:$A$50,0))</f>
        <v>42</v>
      </c>
      <c r="C5261" s="2">
        <v>43709</v>
      </c>
      <c r="D5261" t="s">
        <v>35</v>
      </c>
      <c r="E5261" t="s">
        <v>219</v>
      </c>
      <c r="F5261" t="s">
        <v>37</v>
      </c>
      <c r="G5261" s="1">
        <f>INDEX([2]Teams!$B$2:$B$50,MATCH(F5261,[2]Teams!$A$2:$A$50,0))</f>
        <v>16</v>
      </c>
      <c r="H5261" s="1">
        <v>9</v>
      </c>
      <c r="I5261" s="1"/>
      <c r="J5261" s="1"/>
    </row>
    <row r="5262" spans="1:10" x14ac:dyDescent="0.2">
      <c r="A5262">
        <f t="array" ref="A5262">INDEX('[1]Matches 19_20'!$A$2:$A$761,MATCH(C5262&amp;B5262&amp;G5262,'[1]Matches 19_20'!$B$2:$B$761&amp;'[1]Matches 19_20'!$C$2:$C$761&amp;'[1]Matches 19_20'!$E$2:$E$761,0))</f>
        <v>1920039</v>
      </c>
      <c r="B5262">
        <f>INDEX([2]Teams!$B$2:$B$50,MATCH(D5262,[2]Teams!$A$2:$A$50,0))</f>
        <v>42</v>
      </c>
      <c r="C5262" s="2">
        <v>43709</v>
      </c>
      <c r="D5262" t="s">
        <v>35</v>
      </c>
      <c r="E5262" t="s">
        <v>38</v>
      </c>
      <c r="F5262" t="s">
        <v>37</v>
      </c>
      <c r="G5262" s="1">
        <f>INDEX([2]Teams!$B$2:$B$50,MATCH(F5262,[2]Teams!$A$2:$A$50,0))</f>
        <v>16</v>
      </c>
      <c r="H5262" s="1">
        <v>75</v>
      </c>
      <c r="I5262" s="1"/>
      <c r="J5262" s="1"/>
    </row>
    <row r="5263" spans="1:10" x14ac:dyDescent="0.2">
      <c r="A5263">
        <f t="array" ref="A5263">INDEX('[1]Matches 19_20'!$A$2:$A$761,MATCH(C5263&amp;B5263&amp;G5263,'[1]Matches 19_20'!$B$2:$B$761&amp;'[1]Matches 19_20'!$C$2:$C$761&amp;'[1]Matches 19_20'!$E$2:$E$761,0))</f>
        <v>1920040</v>
      </c>
      <c r="B5263">
        <f>INDEX([2]Teams!$B$2:$B$50,MATCH(D5263,[2]Teams!$A$2:$A$50,0))</f>
        <v>10</v>
      </c>
      <c r="C5263" s="2">
        <v>43709</v>
      </c>
      <c r="D5263" t="s">
        <v>47</v>
      </c>
      <c r="E5263" t="s">
        <v>104</v>
      </c>
      <c r="F5263" t="s">
        <v>17</v>
      </c>
      <c r="G5263" s="1">
        <f>INDEX([2]Teams!$B$2:$B$50,MATCH(F5263,[2]Teams!$A$2:$A$50,0))</f>
        <v>26</v>
      </c>
      <c r="H5263" s="1">
        <v>45</v>
      </c>
      <c r="I5263" s="1"/>
      <c r="J5263" s="1"/>
    </row>
    <row r="5264" spans="1:10" x14ac:dyDescent="0.2">
      <c r="A5264">
        <f t="array" ref="A5264">INDEX('[1]Matches 19_20'!$A$2:$A$761,MATCH(C5264&amp;B5264&amp;G5264,'[1]Matches 19_20'!$B$2:$B$761&amp;'[1]Matches 19_20'!$C$2:$C$761&amp;'[1]Matches 19_20'!$E$2:$E$761,0))</f>
        <v>1920040</v>
      </c>
      <c r="B5264">
        <f>INDEX([2]Teams!$B$2:$B$50,MATCH(D5264,[2]Teams!$A$2:$A$50,0))</f>
        <v>10</v>
      </c>
      <c r="C5264" s="2">
        <v>43709</v>
      </c>
      <c r="D5264" t="s">
        <v>47</v>
      </c>
      <c r="E5264" t="s">
        <v>103</v>
      </c>
      <c r="F5264" t="s">
        <v>17</v>
      </c>
      <c r="G5264" s="1">
        <f>INDEX([2]Teams!$B$2:$B$50,MATCH(F5264,[2]Teams!$A$2:$A$50,0))</f>
        <v>26</v>
      </c>
      <c r="H5264" s="1">
        <v>71</v>
      </c>
      <c r="I5264" s="1"/>
      <c r="J5264" s="1"/>
    </row>
    <row r="5265" spans="1:10" x14ac:dyDescent="0.2">
      <c r="A5265">
        <f t="array" ref="A5265">INDEX('[1]Matches 19_20'!$A$2:$A$761,MATCH(C5265&amp;B5265&amp;G5265,'[1]Matches 19_20'!$B$2:$B$761&amp;'[1]Matches 19_20'!$C$2:$C$761&amp;'[1]Matches 19_20'!$E$2:$E$761,0))</f>
        <v>1920040</v>
      </c>
      <c r="B5265">
        <f>INDEX([2]Teams!$B$2:$B$50,MATCH(D5265,[2]Teams!$A$2:$A$50,0))</f>
        <v>26</v>
      </c>
      <c r="C5265" s="2">
        <v>43709</v>
      </c>
      <c r="D5265" t="s">
        <v>17</v>
      </c>
      <c r="E5265" t="s">
        <v>212</v>
      </c>
      <c r="F5265" t="s">
        <v>47</v>
      </c>
      <c r="G5265" s="1">
        <f>INDEX([2]Teams!$B$2:$B$50,MATCH(F5265,[2]Teams!$A$2:$A$50,0))</f>
        <v>10</v>
      </c>
      <c r="H5265" s="1">
        <v>10</v>
      </c>
      <c r="I5265" s="1"/>
      <c r="J5265" s="1"/>
    </row>
    <row r="5266" spans="1:10" x14ac:dyDescent="0.2">
      <c r="A5266">
        <f t="array" ref="A5266">INDEX('[1]Matches 19_20'!$A$2:$A$761,MATCH(C5266&amp;B5266&amp;G5266,'[1]Matches 19_20'!$B$2:$B$761&amp;'[1]Matches 19_20'!$C$2:$C$761&amp;'[1]Matches 19_20'!$E$2:$E$761,0))</f>
        <v>1920040</v>
      </c>
      <c r="B5266">
        <f>INDEX([2]Teams!$B$2:$B$50,MATCH(D5266,[2]Teams!$A$2:$A$50,0))</f>
        <v>26</v>
      </c>
      <c r="C5266" s="2">
        <v>43709</v>
      </c>
      <c r="D5266" t="s">
        <v>17</v>
      </c>
      <c r="E5266" t="s">
        <v>56</v>
      </c>
      <c r="F5266" t="s">
        <v>47</v>
      </c>
      <c r="G5266" s="1">
        <f>INDEX([2]Teams!$B$2:$B$50,MATCH(F5266,[2]Teams!$A$2:$A$50,0))</f>
        <v>10</v>
      </c>
      <c r="H5266" s="1">
        <v>40</v>
      </c>
      <c r="I5266" s="1"/>
      <c r="J5266" s="1">
        <v>1</v>
      </c>
    </row>
    <row r="5267" spans="1:10" x14ac:dyDescent="0.2">
      <c r="C5267" s="2">
        <v>41503</v>
      </c>
      <c r="D5267" t="s">
        <v>40</v>
      </c>
      <c r="E5267" t="s">
        <v>44</v>
      </c>
      <c r="F5267" t="s">
        <v>319</v>
      </c>
      <c r="H5267" s="1">
        <v>37</v>
      </c>
    </row>
    <row r="5268" spans="1:10" x14ac:dyDescent="0.2">
      <c r="C5268" s="2">
        <v>41503</v>
      </c>
      <c r="D5268" t="s">
        <v>47</v>
      </c>
      <c r="E5268" t="s">
        <v>184</v>
      </c>
      <c r="F5268" t="s">
        <v>559</v>
      </c>
      <c r="H5268" s="1">
        <v>6</v>
      </c>
    </row>
    <row r="5269" spans="1:10" x14ac:dyDescent="0.2">
      <c r="C5269" s="2">
        <v>41503</v>
      </c>
      <c r="D5269" t="s">
        <v>559</v>
      </c>
      <c r="E5269" t="s">
        <v>300</v>
      </c>
      <c r="F5269" t="s">
        <v>47</v>
      </c>
      <c r="H5269" s="1">
        <v>22</v>
      </c>
    </row>
    <row r="5270" spans="1:10" x14ac:dyDescent="0.2">
      <c r="C5270" s="2">
        <v>41503</v>
      </c>
      <c r="D5270" t="s">
        <v>559</v>
      </c>
      <c r="E5270" t="s">
        <v>300</v>
      </c>
      <c r="F5270" t="s">
        <v>47</v>
      </c>
      <c r="H5270" s="1">
        <v>61</v>
      </c>
      <c r="J5270">
        <v>1</v>
      </c>
    </row>
    <row r="5271" spans="1:10" x14ac:dyDescent="0.2">
      <c r="C5271" s="2">
        <v>41503</v>
      </c>
      <c r="D5271" t="s">
        <v>559</v>
      </c>
      <c r="E5271" t="s">
        <v>4512</v>
      </c>
      <c r="F5271" t="s">
        <v>47</v>
      </c>
      <c r="H5271" s="1">
        <v>85</v>
      </c>
    </row>
    <row r="5272" spans="1:10" x14ac:dyDescent="0.2">
      <c r="C5272" s="2">
        <v>41503</v>
      </c>
      <c r="D5272" t="s">
        <v>561</v>
      </c>
      <c r="E5272" t="s">
        <v>571</v>
      </c>
      <c r="F5272" t="s">
        <v>37</v>
      </c>
      <c r="H5272" s="1">
        <v>51</v>
      </c>
    </row>
    <row r="5273" spans="1:10" x14ac:dyDescent="0.2">
      <c r="C5273" s="2">
        <v>41503</v>
      </c>
      <c r="D5273" t="s">
        <v>561</v>
      </c>
      <c r="E5273" t="s">
        <v>4513</v>
      </c>
      <c r="F5273" t="s">
        <v>37</v>
      </c>
      <c r="H5273" s="1">
        <v>71</v>
      </c>
    </row>
    <row r="5274" spans="1:10" x14ac:dyDescent="0.2">
      <c r="C5274" s="2">
        <v>41503</v>
      </c>
      <c r="D5274" t="s">
        <v>37</v>
      </c>
      <c r="E5274" t="s">
        <v>154</v>
      </c>
      <c r="F5274" t="s">
        <v>561</v>
      </c>
      <c r="H5274" s="1">
        <v>61</v>
      </c>
    </row>
    <row r="5275" spans="1:10" x14ac:dyDescent="0.2">
      <c r="C5275" s="2">
        <v>41503</v>
      </c>
      <c r="D5275" t="s">
        <v>37</v>
      </c>
      <c r="E5275" t="s">
        <v>171</v>
      </c>
      <c r="F5275" t="s">
        <v>561</v>
      </c>
      <c r="H5275" s="1">
        <v>65</v>
      </c>
    </row>
    <row r="5276" spans="1:10" x14ac:dyDescent="0.2">
      <c r="C5276" s="2">
        <v>41503</v>
      </c>
      <c r="D5276" t="s">
        <v>25</v>
      </c>
      <c r="E5276" t="s">
        <v>4514</v>
      </c>
      <c r="F5276" t="s">
        <v>447</v>
      </c>
      <c r="H5276" s="1">
        <v>52</v>
      </c>
    </row>
    <row r="5277" spans="1:10" x14ac:dyDescent="0.2">
      <c r="C5277" s="2">
        <v>41503</v>
      </c>
      <c r="D5277" t="s">
        <v>50</v>
      </c>
      <c r="E5277" t="s">
        <v>601</v>
      </c>
      <c r="F5277" t="s">
        <v>320</v>
      </c>
      <c r="H5277" s="1">
        <v>90</v>
      </c>
      <c r="J5277">
        <v>1</v>
      </c>
    </row>
    <row r="5278" spans="1:10" x14ac:dyDescent="0.2">
      <c r="C5278" s="2">
        <v>41503</v>
      </c>
      <c r="D5278" t="s">
        <v>42</v>
      </c>
      <c r="E5278" t="s">
        <v>670</v>
      </c>
      <c r="F5278" t="s">
        <v>22</v>
      </c>
      <c r="H5278" s="1">
        <v>13</v>
      </c>
    </row>
    <row r="5279" spans="1:10" x14ac:dyDescent="0.2">
      <c r="C5279" s="2">
        <v>41503</v>
      </c>
      <c r="D5279" t="s">
        <v>42</v>
      </c>
      <c r="E5279" t="s">
        <v>714</v>
      </c>
      <c r="F5279" t="s">
        <v>22</v>
      </c>
      <c r="H5279" s="1">
        <v>76</v>
      </c>
    </row>
    <row r="5280" spans="1:10" x14ac:dyDescent="0.2">
      <c r="C5280" s="2">
        <v>41503</v>
      </c>
      <c r="D5280" t="s">
        <v>325</v>
      </c>
      <c r="E5280" t="s">
        <v>384</v>
      </c>
      <c r="F5280" t="s">
        <v>10</v>
      </c>
      <c r="H5280" s="1">
        <v>82</v>
      </c>
    </row>
    <row r="5281" spans="1:10" x14ac:dyDescent="0.2">
      <c r="C5281" s="2">
        <v>41503</v>
      </c>
      <c r="D5281" t="s">
        <v>10</v>
      </c>
      <c r="E5281" t="s">
        <v>684</v>
      </c>
      <c r="F5281" t="s">
        <v>325</v>
      </c>
      <c r="H5281" s="1">
        <v>34</v>
      </c>
    </row>
    <row r="5282" spans="1:10" x14ac:dyDescent="0.2">
      <c r="C5282" s="2">
        <v>41503</v>
      </c>
      <c r="D5282" t="s">
        <v>10</v>
      </c>
      <c r="E5282" t="s">
        <v>684</v>
      </c>
      <c r="F5282" t="s">
        <v>325</v>
      </c>
      <c r="H5282" s="1">
        <v>72</v>
      </c>
    </row>
    <row r="5283" spans="1:10" x14ac:dyDescent="0.2">
      <c r="C5283" s="2">
        <v>41503</v>
      </c>
      <c r="D5283" t="s">
        <v>10</v>
      </c>
      <c r="E5283" t="s">
        <v>82</v>
      </c>
      <c r="F5283" t="s">
        <v>325</v>
      </c>
      <c r="H5283" s="1">
        <v>36</v>
      </c>
    </row>
    <row r="5284" spans="1:10" x14ac:dyDescent="0.2">
      <c r="C5284" s="2">
        <v>41503</v>
      </c>
      <c r="D5284" t="s">
        <v>10</v>
      </c>
      <c r="E5284" t="s">
        <v>82</v>
      </c>
      <c r="F5284" t="s">
        <v>325</v>
      </c>
      <c r="H5284" s="1">
        <v>90</v>
      </c>
    </row>
    <row r="5285" spans="1:10" x14ac:dyDescent="0.2">
      <c r="C5285" s="2">
        <v>41504</v>
      </c>
      <c r="D5285" t="s">
        <v>17</v>
      </c>
      <c r="E5285" t="s">
        <v>711</v>
      </c>
      <c r="F5285" t="s">
        <v>23</v>
      </c>
      <c r="H5285" s="1">
        <v>50</v>
      </c>
      <c r="J5285">
        <v>1</v>
      </c>
    </row>
    <row r="5286" spans="1:10" x14ac:dyDescent="0.2">
      <c r="C5286" s="2">
        <v>41504</v>
      </c>
      <c r="D5286" t="s">
        <v>27</v>
      </c>
      <c r="E5286" t="s">
        <v>563</v>
      </c>
      <c r="F5286" t="s">
        <v>443</v>
      </c>
      <c r="H5286" s="1">
        <v>13</v>
      </c>
    </row>
    <row r="5287" spans="1:10" x14ac:dyDescent="0.2">
      <c r="C5287" s="2">
        <v>41504</v>
      </c>
      <c r="D5287" t="s">
        <v>27</v>
      </c>
      <c r="E5287" t="s">
        <v>686</v>
      </c>
      <c r="F5287" t="s">
        <v>443</v>
      </c>
      <c r="H5287" s="1">
        <v>25</v>
      </c>
    </row>
    <row r="5288" spans="1:10" x14ac:dyDescent="0.2">
      <c r="C5288" s="2">
        <v>41505</v>
      </c>
      <c r="D5288" t="s">
        <v>45</v>
      </c>
      <c r="E5288" t="s">
        <v>70</v>
      </c>
      <c r="F5288" t="s">
        <v>15</v>
      </c>
      <c r="H5288" s="1">
        <v>6</v>
      </c>
    </row>
    <row r="5289" spans="1:10" x14ac:dyDescent="0.2">
      <c r="C5289" s="2">
        <v>41505</v>
      </c>
      <c r="D5289" t="s">
        <v>45</v>
      </c>
      <c r="E5289" t="s">
        <v>68</v>
      </c>
      <c r="F5289" t="s">
        <v>15</v>
      </c>
      <c r="H5289" s="1">
        <v>22</v>
      </c>
    </row>
    <row r="5290" spans="1:10" x14ac:dyDescent="0.2">
      <c r="C5290" s="2">
        <v>41505</v>
      </c>
      <c r="D5290" t="s">
        <v>45</v>
      </c>
      <c r="E5290" t="s">
        <v>489</v>
      </c>
      <c r="F5290" t="s">
        <v>15</v>
      </c>
      <c r="H5290" s="1">
        <v>50</v>
      </c>
    </row>
    <row r="5291" spans="1:10" x14ac:dyDescent="0.2">
      <c r="C5291" s="2">
        <v>41505</v>
      </c>
      <c r="D5291" t="s">
        <v>45</v>
      </c>
      <c r="E5291" t="s">
        <v>576</v>
      </c>
      <c r="F5291" t="s">
        <v>15</v>
      </c>
      <c r="H5291" s="1">
        <v>75</v>
      </c>
    </row>
    <row r="5292" spans="1:10" x14ac:dyDescent="0.2">
      <c r="C5292" s="2">
        <v>41507</v>
      </c>
      <c r="D5292" t="s">
        <v>27</v>
      </c>
      <c r="E5292" t="s">
        <v>4515</v>
      </c>
      <c r="F5292" t="s">
        <v>559</v>
      </c>
      <c r="H5292" s="1">
        <v>6</v>
      </c>
      <c r="I5292">
        <v>1</v>
      </c>
    </row>
    <row r="5293" spans="1:10" x14ac:dyDescent="0.2">
      <c r="C5293" s="2">
        <v>41507</v>
      </c>
      <c r="D5293" t="s">
        <v>27</v>
      </c>
      <c r="E5293" t="s">
        <v>618</v>
      </c>
      <c r="F5293" t="s">
        <v>559</v>
      </c>
      <c r="H5293" s="1">
        <v>73</v>
      </c>
    </row>
    <row r="5294" spans="1:10" x14ac:dyDescent="0.2">
      <c r="C5294" s="2">
        <v>41507</v>
      </c>
      <c r="D5294" t="s">
        <v>559</v>
      </c>
      <c r="E5294" t="s">
        <v>300</v>
      </c>
      <c r="F5294" t="s">
        <v>27</v>
      </c>
      <c r="H5294" s="1">
        <v>45</v>
      </c>
    </row>
    <row r="5295" spans="1:10" x14ac:dyDescent="0.2">
      <c r="A5295" s="1">
        <v>1920041</v>
      </c>
      <c r="B5295" s="1">
        <v>19</v>
      </c>
      <c r="C5295">
        <v>43722</v>
      </c>
      <c r="D5295" t="s">
        <v>40</v>
      </c>
      <c r="E5295" t="s">
        <v>43</v>
      </c>
      <c r="F5295" t="s">
        <v>15</v>
      </c>
      <c r="G5295">
        <v>1910</v>
      </c>
      <c r="H5295">
        <v>22</v>
      </c>
      <c r="I5295">
        <v>28</v>
      </c>
    </row>
    <row r="5296" spans="1:10" x14ac:dyDescent="0.2">
      <c r="A5296" s="1">
        <v>1920041</v>
      </c>
      <c r="B5296" s="1">
        <v>19</v>
      </c>
      <c r="C5296">
        <v>43722</v>
      </c>
      <c r="D5296" t="s">
        <v>40</v>
      </c>
      <c r="E5296" t="s">
        <v>43</v>
      </c>
      <c r="F5296" t="s">
        <v>15</v>
      </c>
      <c r="G5296">
        <v>1910</v>
      </c>
      <c r="H5296">
        <v>22</v>
      </c>
      <c r="I5296">
        <v>40</v>
      </c>
    </row>
    <row r="5297" spans="1:11" x14ac:dyDescent="0.2">
      <c r="A5297" s="1">
        <v>1920041</v>
      </c>
      <c r="B5297" s="1">
        <v>19</v>
      </c>
      <c r="C5297">
        <v>43722</v>
      </c>
      <c r="D5297" t="s">
        <v>40</v>
      </c>
      <c r="E5297" t="s">
        <v>41</v>
      </c>
      <c r="F5297" t="s">
        <v>15</v>
      </c>
      <c r="G5297">
        <v>1911</v>
      </c>
      <c r="H5297">
        <v>22</v>
      </c>
      <c r="I5297">
        <v>72</v>
      </c>
    </row>
    <row r="5298" spans="1:11" x14ac:dyDescent="0.2">
      <c r="A5298" s="1">
        <v>1920041</v>
      </c>
      <c r="B5298" s="1">
        <v>22</v>
      </c>
      <c r="C5298">
        <v>43722</v>
      </c>
      <c r="D5298" t="s">
        <v>15</v>
      </c>
      <c r="E5298" t="s">
        <v>4516</v>
      </c>
      <c r="F5298" t="s">
        <v>40</v>
      </c>
      <c r="G5298">
        <v>2215</v>
      </c>
      <c r="H5298">
        <v>19</v>
      </c>
      <c r="I5298">
        <v>7</v>
      </c>
    </row>
    <row r="5299" spans="1:11" x14ac:dyDescent="0.2">
      <c r="A5299" s="1">
        <v>1920042</v>
      </c>
      <c r="B5299" s="1">
        <v>12</v>
      </c>
      <c r="C5299">
        <v>43722</v>
      </c>
      <c r="D5299" t="s">
        <v>34</v>
      </c>
      <c r="E5299" t="s">
        <v>4488</v>
      </c>
      <c r="F5299" t="s">
        <v>64</v>
      </c>
      <c r="G5299">
        <v>1207</v>
      </c>
      <c r="H5299">
        <v>13</v>
      </c>
      <c r="I5299">
        <v>51</v>
      </c>
    </row>
    <row r="5300" spans="1:11" x14ac:dyDescent="0.2">
      <c r="A5300" s="1">
        <v>1920042</v>
      </c>
      <c r="B5300" s="1">
        <v>13</v>
      </c>
      <c r="C5300">
        <v>43722</v>
      </c>
      <c r="D5300" t="s">
        <v>64</v>
      </c>
      <c r="E5300" t="s">
        <v>90</v>
      </c>
      <c r="F5300" t="s">
        <v>34</v>
      </c>
      <c r="G5300">
        <v>1313</v>
      </c>
      <c r="H5300">
        <v>12</v>
      </c>
      <c r="I5300">
        <v>90</v>
      </c>
    </row>
    <row r="5301" spans="1:11" x14ac:dyDescent="0.2">
      <c r="A5301" s="1">
        <v>1920043</v>
      </c>
      <c r="B5301" s="1">
        <v>21</v>
      </c>
      <c r="C5301">
        <v>43722</v>
      </c>
      <c r="D5301" t="s">
        <v>10</v>
      </c>
      <c r="E5301" t="s">
        <v>133</v>
      </c>
      <c r="F5301" t="s">
        <v>12</v>
      </c>
      <c r="G5301">
        <v>2110</v>
      </c>
      <c r="H5301">
        <v>18</v>
      </c>
      <c r="I5301">
        <v>8</v>
      </c>
      <c r="K5301">
        <v>1</v>
      </c>
    </row>
    <row r="5302" spans="1:11" x14ac:dyDescent="0.2">
      <c r="A5302" s="1">
        <v>1920044</v>
      </c>
      <c r="B5302" s="1">
        <v>23</v>
      </c>
      <c r="C5302">
        <v>43722</v>
      </c>
      <c r="D5302" t="s">
        <v>50</v>
      </c>
      <c r="E5302" t="s">
        <v>4502</v>
      </c>
      <c r="F5302" t="s">
        <v>764</v>
      </c>
      <c r="G5302">
        <v>2312</v>
      </c>
      <c r="H5302">
        <v>47</v>
      </c>
      <c r="I5302">
        <v>66</v>
      </c>
    </row>
    <row r="5303" spans="1:11" x14ac:dyDescent="0.2">
      <c r="A5303" s="1">
        <v>1920045</v>
      </c>
      <c r="B5303" s="1">
        <v>26</v>
      </c>
      <c r="C5303">
        <v>43722</v>
      </c>
      <c r="D5303" t="s">
        <v>17</v>
      </c>
      <c r="E5303" t="s">
        <v>183</v>
      </c>
      <c r="F5303" t="s">
        <v>23</v>
      </c>
      <c r="G5303">
        <v>2607</v>
      </c>
      <c r="H5303">
        <v>15</v>
      </c>
      <c r="I5303">
        <v>10</v>
      </c>
    </row>
    <row r="5304" spans="1:11" x14ac:dyDescent="0.2">
      <c r="A5304" s="1">
        <v>1920045</v>
      </c>
      <c r="B5304" s="1">
        <v>26</v>
      </c>
      <c r="C5304">
        <v>43722</v>
      </c>
      <c r="D5304" t="s">
        <v>17</v>
      </c>
      <c r="E5304" t="s">
        <v>183</v>
      </c>
      <c r="F5304" t="s">
        <v>23</v>
      </c>
      <c r="G5304">
        <v>2607</v>
      </c>
      <c r="H5304">
        <v>15</v>
      </c>
      <c r="I5304">
        <v>23</v>
      </c>
    </row>
    <row r="5305" spans="1:11" x14ac:dyDescent="0.2">
      <c r="A5305" s="1">
        <v>1920045</v>
      </c>
      <c r="B5305" s="1">
        <v>26</v>
      </c>
      <c r="C5305">
        <v>43722</v>
      </c>
      <c r="D5305" t="s">
        <v>17</v>
      </c>
      <c r="E5305" t="s">
        <v>696</v>
      </c>
      <c r="F5305" t="s">
        <v>23</v>
      </c>
      <c r="G5305" t="e">
        <v>#N/A</v>
      </c>
      <c r="H5305">
        <v>15</v>
      </c>
      <c r="I5305">
        <v>21</v>
      </c>
      <c r="J5305">
        <v>1</v>
      </c>
    </row>
    <row r="5306" spans="1:11" x14ac:dyDescent="0.2">
      <c r="A5306" s="1">
        <v>1920045</v>
      </c>
      <c r="B5306" s="1">
        <v>26</v>
      </c>
      <c r="C5306">
        <v>43722</v>
      </c>
      <c r="D5306" t="s">
        <v>17</v>
      </c>
      <c r="E5306" t="s">
        <v>107</v>
      </c>
      <c r="F5306" t="s">
        <v>23</v>
      </c>
      <c r="G5306">
        <v>2611</v>
      </c>
      <c r="H5306">
        <v>15</v>
      </c>
      <c r="I5306">
        <v>42</v>
      </c>
    </row>
    <row r="5307" spans="1:11" x14ac:dyDescent="0.2">
      <c r="A5307" s="1">
        <v>1920046</v>
      </c>
      <c r="B5307" s="1">
        <v>42</v>
      </c>
      <c r="C5307">
        <v>43722</v>
      </c>
      <c r="D5307" t="s">
        <v>35</v>
      </c>
      <c r="E5307" t="s">
        <v>4517</v>
      </c>
      <c r="F5307" t="s">
        <v>27</v>
      </c>
      <c r="G5307" t="e">
        <v>#N/A</v>
      </c>
      <c r="H5307">
        <v>14</v>
      </c>
      <c r="I5307">
        <v>69</v>
      </c>
      <c r="J5307">
        <v>1</v>
      </c>
    </row>
    <row r="5308" spans="1:11" x14ac:dyDescent="0.2">
      <c r="A5308" s="1">
        <v>1920046</v>
      </c>
      <c r="B5308" s="1">
        <v>42</v>
      </c>
      <c r="C5308">
        <v>43722</v>
      </c>
      <c r="D5308" t="s">
        <v>35</v>
      </c>
      <c r="E5308" t="s">
        <v>4518</v>
      </c>
      <c r="F5308" t="s">
        <v>27</v>
      </c>
      <c r="G5308">
        <v>4210</v>
      </c>
      <c r="H5308">
        <v>14</v>
      </c>
      <c r="I5308">
        <v>85</v>
      </c>
    </row>
    <row r="5309" spans="1:11" x14ac:dyDescent="0.2">
      <c r="A5309" s="1">
        <v>1920046</v>
      </c>
      <c r="B5309" s="1">
        <v>14</v>
      </c>
      <c r="C5309">
        <v>43722</v>
      </c>
      <c r="D5309" t="s">
        <v>27</v>
      </c>
      <c r="E5309" t="s">
        <v>4519</v>
      </c>
      <c r="F5309" t="s">
        <v>35</v>
      </c>
      <c r="G5309">
        <v>1429</v>
      </c>
      <c r="H5309">
        <v>42</v>
      </c>
      <c r="I5309">
        <v>31</v>
      </c>
    </row>
    <row r="5310" spans="1:11" x14ac:dyDescent="0.2">
      <c r="A5310" s="1">
        <v>1920046</v>
      </c>
      <c r="B5310" s="1">
        <v>14</v>
      </c>
      <c r="C5310">
        <v>43722</v>
      </c>
      <c r="D5310" t="s">
        <v>27</v>
      </c>
      <c r="E5310" t="s">
        <v>330</v>
      </c>
      <c r="F5310" t="s">
        <v>35</v>
      </c>
      <c r="G5310">
        <v>1409</v>
      </c>
      <c r="H5310">
        <v>42</v>
      </c>
      <c r="I5310">
        <v>34</v>
      </c>
    </row>
    <row r="5311" spans="1:11" x14ac:dyDescent="0.2">
      <c r="A5311" s="1">
        <v>1920046</v>
      </c>
      <c r="B5311" s="1">
        <v>14</v>
      </c>
      <c r="C5311">
        <v>43722</v>
      </c>
      <c r="D5311" t="s">
        <v>27</v>
      </c>
      <c r="E5311" t="s">
        <v>330</v>
      </c>
      <c r="F5311" t="s">
        <v>35</v>
      </c>
      <c r="G5311">
        <v>1409</v>
      </c>
      <c r="H5311">
        <v>42</v>
      </c>
      <c r="I5311">
        <v>41</v>
      </c>
    </row>
    <row r="5312" spans="1:11" x14ac:dyDescent="0.2">
      <c r="A5312" s="1">
        <v>1920046</v>
      </c>
      <c r="B5312" s="1">
        <v>14</v>
      </c>
      <c r="C5312">
        <v>43722</v>
      </c>
      <c r="D5312" t="s">
        <v>27</v>
      </c>
      <c r="E5312" t="s">
        <v>330</v>
      </c>
      <c r="F5312" t="s">
        <v>35</v>
      </c>
      <c r="G5312">
        <v>1409</v>
      </c>
      <c r="H5312">
        <v>42</v>
      </c>
      <c r="I5312">
        <v>55</v>
      </c>
    </row>
    <row r="5313" spans="1:11" x14ac:dyDescent="0.2">
      <c r="A5313" s="1">
        <v>1920046</v>
      </c>
      <c r="B5313" s="1">
        <v>14</v>
      </c>
      <c r="C5313">
        <v>43722</v>
      </c>
      <c r="D5313" t="s">
        <v>27</v>
      </c>
      <c r="E5313" t="s">
        <v>4498</v>
      </c>
      <c r="F5313" t="s">
        <v>35</v>
      </c>
      <c r="G5313">
        <v>1419</v>
      </c>
      <c r="H5313">
        <v>42</v>
      </c>
      <c r="I5313">
        <v>90</v>
      </c>
    </row>
    <row r="5314" spans="1:11" x14ac:dyDescent="0.2">
      <c r="A5314" s="1">
        <v>1920047</v>
      </c>
      <c r="B5314" s="1">
        <v>30</v>
      </c>
      <c r="C5314">
        <v>43722</v>
      </c>
      <c r="D5314" t="s">
        <v>561</v>
      </c>
      <c r="E5314" t="s">
        <v>4520</v>
      </c>
      <c r="F5314" t="s">
        <v>45</v>
      </c>
      <c r="G5314">
        <v>3023</v>
      </c>
      <c r="H5314">
        <v>20</v>
      </c>
      <c r="I5314">
        <v>18</v>
      </c>
    </row>
    <row r="5315" spans="1:11" x14ac:dyDescent="0.2">
      <c r="A5315" s="1">
        <v>1920047</v>
      </c>
      <c r="B5315" s="1">
        <v>30</v>
      </c>
      <c r="C5315">
        <v>43722</v>
      </c>
      <c r="D5315" t="s">
        <v>561</v>
      </c>
      <c r="E5315" t="s">
        <v>4501</v>
      </c>
      <c r="F5315" t="s">
        <v>45</v>
      </c>
      <c r="G5315">
        <v>3014</v>
      </c>
      <c r="H5315">
        <v>20</v>
      </c>
      <c r="I5315">
        <v>28</v>
      </c>
    </row>
    <row r="5316" spans="1:11" x14ac:dyDescent="0.2">
      <c r="A5316" s="1">
        <v>1920047</v>
      </c>
      <c r="B5316" s="1">
        <v>30</v>
      </c>
      <c r="C5316">
        <v>43722</v>
      </c>
      <c r="D5316" t="s">
        <v>561</v>
      </c>
      <c r="E5316" t="s">
        <v>4483</v>
      </c>
      <c r="F5316" t="s">
        <v>45</v>
      </c>
      <c r="G5316">
        <v>3022</v>
      </c>
      <c r="H5316">
        <v>20</v>
      </c>
      <c r="I5316">
        <v>50</v>
      </c>
    </row>
    <row r="5317" spans="1:11" x14ac:dyDescent="0.2">
      <c r="A5317" s="1">
        <v>1920047</v>
      </c>
      <c r="B5317" s="1">
        <v>20</v>
      </c>
      <c r="C5317">
        <v>43722</v>
      </c>
      <c r="D5317" t="s">
        <v>45</v>
      </c>
      <c r="E5317" t="s">
        <v>68</v>
      </c>
      <c r="F5317" t="s">
        <v>561</v>
      </c>
      <c r="G5317">
        <v>2010</v>
      </c>
      <c r="H5317">
        <v>30</v>
      </c>
      <c r="I5317">
        <v>45</v>
      </c>
    </row>
    <row r="5318" spans="1:11" x14ac:dyDescent="0.2">
      <c r="A5318" s="1">
        <v>1920047</v>
      </c>
      <c r="B5318" s="1">
        <v>20</v>
      </c>
      <c r="C5318">
        <v>43722</v>
      </c>
      <c r="D5318" t="s">
        <v>45</v>
      </c>
      <c r="E5318" t="s">
        <v>4521</v>
      </c>
      <c r="F5318" t="s">
        <v>561</v>
      </c>
      <c r="G5318">
        <v>2016</v>
      </c>
      <c r="H5318">
        <v>30</v>
      </c>
      <c r="I5318">
        <v>88</v>
      </c>
    </row>
    <row r="5319" spans="1:11" x14ac:dyDescent="0.2">
      <c r="A5319" s="1">
        <v>1920048</v>
      </c>
      <c r="B5319" s="1">
        <v>11</v>
      </c>
      <c r="C5319">
        <v>43723</v>
      </c>
      <c r="D5319" t="s">
        <v>20</v>
      </c>
      <c r="E5319" t="s">
        <v>4494</v>
      </c>
      <c r="F5319" t="s">
        <v>37</v>
      </c>
      <c r="G5319">
        <v>1113</v>
      </c>
      <c r="H5319">
        <v>16</v>
      </c>
      <c r="I5319">
        <v>23</v>
      </c>
    </row>
    <row r="5320" spans="1:11" x14ac:dyDescent="0.2">
      <c r="A5320" s="1">
        <v>1920048</v>
      </c>
      <c r="B5320" s="1">
        <v>11</v>
      </c>
      <c r="C5320">
        <v>43723</v>
      </c>
      <c r="D5320" t="s">
        <v>20</v>
      </c>
      <c r="E5320" t="s">
        <v>4494</v>
      </c>
      <c r="F5320" t="s">
        <v>37</v>
      </c>
      <c r="G5320">
        <v>1113</v>
      </c>
      <c r="H5320">
        <v>16</v>
      </c>
      <c r="I5320">
        <v>72</v>
      </c>
    </row>
    <row r="5321" spans="1:11" x14ac:dyDescent="0.2">
      <c r="A5321" s="1">
        <v>1920048</v>
      </c>
      <c r="B5321" s="1">
        <v>11</v>
      </c>
      <c r="C5321">
        <v>43723</v>
      </c>
      <c r="D5321" t="s">
        <v>20</v>
      </c>
      <c r="E5321" t="s">
        <v>21</v>
      </c>
      <c r="F5321" t="s">
        <v>37</v>
      </c>
      <c r="G5321">
        <v>1124</v>
      </c>
      <c r="H5321">
        <v>16</v>
      </c>
      <c r="I5321">
        <v>67</v>
      </c>
    </row>
    <row r="5322" spans="1:11" x14ac:dyDescent="0.2">
      <c r="A5322" s="1">
        <v>1920048</v>
      </c>
      <c r="B5322" s="1">
        <v>16</v>
      </c>
      <c r="C5322">
        <v>43723</v>
      </c>
      <c r="D5322" t="s">
        <v>37</v>
      </c>
      <c r="E5322" t="s">
        <v>95</v>
      </c>
      <c r="F5322" t="s">
        <v>20</v>
      </c>
      <c r="G5322">
        <v>1609</v>
      </c>
      <c r="H5322">
        <v>11</v>
      </c>
      <c r="I5322">
        <v>44</v>
      </c>
    </row>
    <row r="5323" spans="1:11" x14ac:dyDescent="0.2">
      <c r="A5323" s="1">
        <v>1920049</v>
      </c>
      <c r="B5323" s="1">
        <v>27</v>
      </c>
      <c r="C5323">
        <v>43723</v>
      </c>
      <c r="D5323" t="s">
        <v>32</v>
      </c>
      <c r="E5323" t="s">
        <v>237</v>
      </c>
      <c r="F5323" t="s">
        <v>47</v>
      </c>
      <c r="G5323">
        <v>2708</v>
      </c>
      <c r="H5323">
        <v>10</v>
      </c>
      <c r="I5323">
        <v>53</v>
      </c>
    </row>
    <row r="5324" spans="1:11" x14ac:dyDescent="0.2">
      <c r="A5324" s="1">
        <v>1920049</v>
      </c>
      <c r="B5324" s="1">
        <v>27</v>
      </c>
      <c r="C5324">
        <v>43723</v>
      </c>
      <c r="D5324" t="s">
        <v>32</v>
      </c>
      <c r="E5324" t="s">
        <v>33</v>
      </c>
      <c r="F5324" t="s">
        <v>47</v>
      </c>
      <c r="G5324">
        <v>2737</v>
      </c>
      <c r="H5324">
        <v>10</v>
      </c>
      <c r="I5324">
        <v>81</v>
      </c>
      <c r="K5324">
        <v>1</v>
      </c>
    </row>
    <row r="5325" spans="1:11" x14ac:dyDescent="0.2">
      <c r="A5325" s="1">
        <v>1920049</v>
      </c>
      <c r="B5325" s="1">
        <v>10</v>
      </c>
      <c r="C5325">
        <v>43723</v>
      </c>
      <c r="D5325" t="s">
        <v>47</v>
      </c>
      <c r="E5325" t="s">
        <v>103</v>
      </c>
      <c r="F5325" t="s">
        <v>32</v>
      </c>
      <c r="G5325">
        <v>1014</v>
      </c>
      <c r="H5325">
        <v>27</v>
      </c>
      <c r="I5325">
        <v>21</v>
      </c>
    </row>
    <row r="5326" spans="1:11" x14ac:dyDescent="0.2">
      <c r="A5326" s="1">
        <v>1920049</v>
      </c>
      <c r="B5326" s="1">
        <v>10</v>
      </c>
      <c r="C5326">
        <v>43723</v>
      </c>
      <c r="D5326" t="s">
        <v>47</v>
      </c>
      <c r="E5326" t="s">
        <v>103</v>
      </c>
      <c r="F5326" t="s">
        <v>32</v>
      </c>
      <c r="G5326">
        <v>1014</v>
      </c>
      <c r="H5326">
        <v>27</v>
      </c>
      <c r="I5326">
        <v>32</v>
      </c>
    </row>
    <row r="5327" spans="1:11" x14ac:dyDescent="0.2">
      <c r="A5327" s="1">
        <v>1920051</v>
      </c>
      <c r="B5327" s="1">
        <v>23</v>
      </c>
      <c r="C5327">
        <v>43728</v>
      </c>
      <c r="D5327" t="s">
        <v>50</v>
      </c>
      <c r="E5327" t="s">
        <v>238</v>
      </c>
      <c r="F5327" t="s">
        <v>20</v>
      </c>
      <c r="G5327">
        <v>2316</v>
      </c>
      <c r="H5327">
        <v>11</v>
      </c>
      <c r="I5327">
        <v>53</v>
      </c>
      <c r="K5327">
        <v>1</v>
      </c>
    </row>
    <row r="5328" spans="1:11" x14ac:dyDescent="0.2">
      <c r="A5328" s="1">
        <v>1920051</v>
      </c>
      <c r="B5328" s="1">
        <v>11</v>
      </c>
      <c r="C5328">
        <v>43728</v>
      </c>
      <c r="D5328" t="s">
        <v>20</v>
      </c>
      <c r="E5328" t="s">
        <v>83</v>
      </c>
      <c r="F5328" t="s">
        <v>50</v>
      </c>
      <c r="G5328">
        <v>1105</v>
      </c>
      <c r="H5328">
        <v>23</v>
      </c>
      <c r="I5328">
        <v>10</v>
      </c>
    </row>
    <row r="5329" spans="1:11" x14ac:dyDescent="0.2">
      <c r="A5329" s="1">
        <v>1920051</v>
      </c>
      <c r="B5329" s="1">
        <v>11</v>
      </c>
      <c r="C5329">
        <v>43728</v>
      </c>
      <c r="D5329" t="s">
        <v>20</v>
      </c>
      <c r="E5329" t="s">
        <v>4522</v>
      </c>
      <c r="F5329" t="s">
        <v>50</v>
      </c>
      <c r="G5329">
        <v>1122</v>
      </c>
      <c r="H5329">
        <v>23</v>
      </c>
      <c r="I5329">
        <v>35</v>
      </c>
    </row>
    <row r="5330" spans="1:11" x14ac:dyDescent="0.2">
      <c r="A5330" s="1">
        <v>1920051</v>
      </c>
      <c r="B5330" s="1">
        <v>11</v>
      </c>
      <c r="C5330">
        <v>43728</v>
      </c>
      <c r="D5330" t="s">
        <v>20</v>
      </c>
      <c r="E5330" t="s">
        <v>4494</v>
      </c>
      <c r="F5330" t="s">
        <v>50</v>
      </c>
      <c r="G5330">
        <v>1113</v>
      </c>
      <c r="H5330">
        <v>23</v>
      </c>
      <c r="I5330">
        <v>90</v>
      </c>
    </row>
    <row r="5331" spans="1:11" x14ac:dyDescent="0.2">
      <c r="A5331" s="1">
        <v>1920052</v>
      </c>
      <c r="B5331" s="1">
        <v>18</v>
      </c>
      <c r="C5331">
        <v>43729</v>
      </c>
      <c r="D5331" t="s">
        <v>12</v>
      </c>
      <c r="E5331" t="s">
        <v>146</v>
      </c>
      <c r="F5331" t="s">
        <v>17</v>
      </c>
      <c r="G5331">
        <v>1821</v>
      </c>
      <c r="H5331">
        <v>26</v>
      </c>
      <c r="I5331">
        <v>69</v>
      </c>
    </row>
    <row r="5332" spans="1:11" x14ac:dyDescent="0.2">
      <c r="A5332" s="1">
        <v>1920052</v>
      </c>
      <c r="B5332" s="1">
        <v>18</v>
      </c>
      <c r="C5332">
        <v>43729</v>
      </c>
      <c r="D5332" t="s">
        <v>12</v>
      </c>
      <c r="E5332" t="s">
        <v>53</v>
      </c>
      <c r="F5332" t="s">
        <v>17</v>
      </c>
      <c r="G5332">
        <v>1810</v>
      </c>
      <c r="H5332">
        <v>26</v>
      </c>
      <c r="I5332">
        <v>85</v>
      </c>
    </row>
    <row r="5333" spans="1:11" x14ac:dyDescent="0.2">
      <c r="A5333" s="1">
        <v>1920052</v>
      </c>
      <c r="B5333" s="1">
        <v>26</v>
      </c>
      <c r="C5333">
        <v>43729</v>
      </c>
      <c r="D5333" t="s">
        <v>17</v>
      </c>
      <c r="E5333" t="s">
        <v>56</v>
      </c>
      <c r="F5333" t="s">
        <v>12</v>
      </c>
      <c r="G5333">
        <v>2610</v>
      </c>
      <c r="H5333">
        <v>18</v>
      </c>
      <c r="I5333">
        <v>29</v>
      </c>
    </row>
    <row r="5334" spans="1:11" x14ac:dyDescent="0.2">
      <c r="A5334" s="1">
        <v>1920053</v>
      </c>
      <c r="B5334" s="1">
        <v>13</v>
      </c>
      <c r="C5334">
        <v>43729</v>
      </c>
      <c r="D5334" t="s">
        <v>64</v>
      </c>
      <c r="E5334" t="s">
        <v>173</v>
      </c>
      <c r="F5334" t="s">
        <v>561</v>
      </c>
      <c r="G5334">
        <v>1309</v>
      </c>
      <c r="H5334">
        <v>30</v>
      </c>
      <c r="I5334">
        <v>10</v>
      </c>
    </row>
    <row r="5335" spans="1:11" x14ac:dyDescent="0.2">
      <c r="A5335" s="1">
        <v>1920053</v>
      </c>
      <c r="B5335" s="1">
        <v>13</v>
      </c>
      <c r="C5335">
        <v>43729</v>
      </c>
      <c r="D5335" t="s">
        <v>64</v>
      </c>
      <c r="E5335" t="s">
        <v>173</v>
      </c>
      <c r="F5335" t="s">
        <v>561</v>
      </c>
      <c r="G5335">
        <v>1309</v>
      </c>
      <c r="H5335">
        <v>30</v>
      </c>
      <c r="I5335">
        <v>14</v>
      </c>
    </row>
    <row r="5336" spans="1:11" x14ac:dyDescent="0.2">
      <c r="A5336" s="1">
        <v>1920054</v>
      </c>
      <c r="B5336" s="1">
        <v>47</v>
      </c>
      <c r="C5336">
        <v>43729</v>
      </c>
      <c r="D5336" t="s">
        <v>764</v>
      </c>
      <c r="E5336" t="s">
        <v>4523</v>
      </c>
      <c r="F5336" t="s">
        <v>37</v>
      </c>
      <c r="G5336" t="e">
        <v>#N/A</v>
      </c>
      <c r="H5336">
        <v>16</v>
      </c>
      <c r="I5336">
        <v>40</v>
      </c>
      <c r="J5336">
        <v>1</v>
      </c>
    </row>
    <row r="5337" spans="1:11" x14ac:dyDescent="0.2">
      <c r="A5337" s="1">
        <v>1920054</v>
      </c>
      <c r="B5337" s="1">
        <v>47</v>
      </c>
      <c r="C5337">
        <v>43729</v>
      </c>
      <c r="D5337" t="s">
        <v>764</v>
      </c>
      <c r="E5337" t="s">
        <v>273</v>
      </c>
      <c r="F5337" t="s">
        <v>37</v>
      </c>
      <c r="G5337">
        <v>4722</v>
      </c>
      <c r="H5337">
        <v>16</v>
      </c>
      <c r="I5337">
        <v>79</v>
      </c>
    </row>
    <row r="5338" spans="1:11" x14ac:dyDescent="0.2">
      <c r="A5338" s="1">
        <v>1920055</v>
      </c>
      <c r="B5338" s="1">
        <v>20</v>
      </c>
      <c r="C5338">
        <v>43729</v>
      </c>
      <c r="D5338" t="s">
        <v>45</v>
      </c>
      <c r="E5338" t="s">
        <v>70</v>
      </c>
      <c r="F5338" t="s">
        <v>32</v>
      </c>
      <c r="G5338">
        <v>2021</v>
      </c>
      <c r="H5338">
        <v>27</v>
      </c>
      <c r="I5338">
        <v>1</v>
      </c>
    </row>
    <row r="5339" spans="1:11" x14ac:dyDescent="0.2">
      <c r="A5339" s="1">
        <v>1920055</v>
      </c>
      <c r="B5339" s="1">
        <v>20</v>
      </c>
      <c r="C5339">
        <v>43729</v>
      </c>
      <c r="D5339" t="s">
        <v>45</v>
      </c>
      <c r="E5339" t="s">
        <v>68</v>
      </c>
      <c r="F5339" t="s">
        <v>32</v>
      </c>
      <c r="G5339">
        <v>2010</v>
      </c>
      <c r="H5339">
        <v>27</v>
      </c>
      <c r="I5339">
        <v>7</v>
      </c>
      <c r="K5339">
        <v>1</v>
      </c>
    </row>
    <row r="5340" spans="1:11" x14ac:dyDescent="0.2">
      <c r="A5340" s="1">
        <v>1920055</v>
      </c>
      <c r="B5340" s="1">
        <v>20</v>
      </c>
      <c r="C5340">
        <v>43729</v>
      </c>
      <c r="D5340" t="s">
        <v>45</v>
      </c>
      <c r="E5340" t="s">
        <v>123</v>
      </c>
      <c r="F5340" t="s">
        <v>32</v>
      </c>
      <c r="G5340">
        <v>2026</v>
      </c>
      <c r="H5340">
        <v>27</v>
      </c>
      <c r="I5340">
        <v>12</v>
      </c>
    </row>
    <row r="5341" spans="1:11" x14ac:dyDescent="0.2">
      <c r="A5341" s="1">
        <v>1920055</v>
      </c>
      <c r="B5341" s="1">
        <v>20</v>
      </c>
      <c r="C5341">
        <v>43729</v>
      </c>
      <c r="D5341" t="s">
        <v>45</v>
      </c>
      <c r="E5341" t="s">
        <v>48</v>
      </c>
      <c r="F5341" t="s">
        <v>32</v>
      </c>
      <c r="G5341">
        <v>2020</v>
      </c>
      <c r="H5341">
        <v>27</v>
      </c>
      <c r="I5341">
        <v>15</v>
      </c>
    </row>
    <row r="5342" spans="1:11" x14ac:dyDescent="0.2">
      <c r="A5342" s="1">
        <v>1920055</v>
      </c>
      <c r="B5342" s="1">
        <v>20</v>
      </c>
      <c r="C5342">
        <v>43729</v>
      </c>
      <c r="D5342" t="s">
        <v>45</v>
      </c>
      <c r="E5342" t="s">
        <v>48</v>
      </c>
      <c r="F5342" t="s">
        <v>32</v>
      </c>
      <c r="G5342">
        <v>2020</v>
      </c>
      <c r="H5342">
        <v>27</v>
      </c>
      <c r="I5342">
        <v>48</v>
      </c>
    </row>
    <row r="5343" spans="1:11" x14ac:dyDescent="0.2">
      <c r="A5343" s="1">
        <v>1920055</v>
      </c>
      <c r="B5343" s="1">
        <v>20</v>
      </c>
      <c r="C5343">
        <v>43729</v>
      </c>
      <c r="D5343" t="s">
        <v>45</v>
      </c>
      <c r="E5343" t="s">
        <v>48</v>
      </c>
      <c r="F5343" t="s">
        <v>32</v>
      </c>
      <c r="G5343">
        <v>2020</v>
      </c>
      <c r="H5343">
        <v>27</v>
      </c>
      <c r="I5343">
        <v>60</v>
      </c>
    </row>
    <row r="5344" spans="1:11" x14ac:dyDescent="0.2">
      <c r="A5344" s="1">
        <v>1920055</v>
      </c>
      <c r="B5344" s="1">
        <v>20</v>
      </c>
      <c r="C5344">
        <v>43729</v>
      </c>
      <c r="D5344" t="s">
        <v>45</v>
      </c>
      <c r="E5344" t="s">
        <v>346</v>
      </c>
      <c r="F5344" t="s">
        <v>32</v>
      </c>
      <c r="G5344">
        <v>2030</v>
      </c>
      <c r="H5344">
        <v>27</v>
      </c>
      <c r="I5344">
        <v>18</v>
      </c>
    </row>
    <row r="5345" spans="1:11" x14ac:dyDescent="0.2">
      <c r="A5345" s="1">
        <v>1920055</v>
      </c>
      <c r="B5345" s="1">
        <v>20</v>
      </c>
      <c r="C5345">
        <v>43729</v>
      </c>
      <c r="D5345" t="s">
        <v>45</v>
      </c>
      <c r="E5345" t="s">
        <v>218</v>
      </c>
      <c r="F5345" t="s">
        <v>32</v>
      </c>
      <c r="G5345">
        <v>2017</v>
      </c>
      <c r="H5345">
        <v>27</v>
      </c>
      <c r="I5345">
        <v>85</v>
      </c>
    </row>
    <row r="5346" spans="1:11" x14ac:dyDescent="0.2">
      <c r="A5346" s="1">
        <v>1920057</v>
      </c>
      <c r="B5346" s="1">
        <v>15</v>
      </c>
      <c r="C5346">
        <v>43730</v>
      </c>
      <c r="D5346" t="s">
        <v>23</v>
      </c>
      <c r="E5346" t="s">
        <v>4524</v>
      </c>
      <c r="F5346" t="s">
        <v>35</v>
      </c>
      <c r="G5346" t="e">
        <v>#N/A</v>
      </c>
      <c r="H5346">
        <v>42</v>
      </c>
      <c r="I5346">
        <v>46</v>
      </c>
      <c r="J5346">
        <v>1</v>
      </c>
    </row>
    <row r="5347" spans="1:11" x14ac:dyDescent="0.2">
      <c r="A5347" s="1">
        <v>1920057</v>
      </c>
      <c r="B5347" s="1">
        <v>42</v>
      </c>
      <c r="C5347">
        <v>43730</v>
      </c>
      <c r="D5347" t="s">
        <v>35</v>
      </c>
      <c r="E5347" t="s">
        <v>202</v>
      </c>
      <c r="F5347" t="s">
        <v>23</v>
      </c>
      <c r="G5347">
        <v>4218</v>
      </c>
      <c r="H5347">
        <v>15</v>
      </c>
      <c r="I5347">
        <v>90</v>
      </c>
    </row>
    <row r="5348" spans="1:11" x14ac:dyDescent="0.2">
      <c r="A5348" s="1">
        <v>1920058</v>
      </c>
      <c r="B5348" s="1">
        <v>29</v>
      </c>
      <c r="C5348">
        <v>43730</v>
      </c>
      <c r="D5348" t="s">
        <v>42</v>
      </c>
      <c r="E5348" t="s">
        <v>119</v>
      </c>
      <c r="F5348" t="s">
        <v>10</v>
      </c>
      <c r="G5348">
        <v>2907</v>
      </c>
      <c r="H5348">
        <v>21</v>
      </c>
      <c r="I5348">
        <v>44</v>
      </c>
    </row>
    <row r="5349" spans="1:11" x14ac:dyDescent="0.2">
      <c r="A5349" s="1">
        <v>1920058</v>
      </c>
      <c r="B5349" s="1">
        <v>29</v>
      </c>
      <c r="C5349">
        <v>43730</v>
      </c>
      <c r="D5349" t="s">
        <v>42</v>
      </c>
      <c r="E5349" t="s">
        <v>437</v>
      </c>
      <c r="F5349" t="s">
        <v>10</v>
      </c>
      <c r="G5349">
        <v>2903</v>
      </c>
      <c r="H5349">
        <v>21</v>
      </c>
      <c r="I5349">
        <v>84</v>
      </c>
    </row>
    <row r="5350" spans="1:11" x14ac:dyDescent="0.2">
      <c r="A5350" s="1">
        <v>1920059</v>
      </c>
      <c r="B5350" s="1">
        <v>10</v>
      </c>
      <c r="C5350">
        <v>43730</v>
      </c>
      <c r="D5350" t="s">
        <v>47</v>
      </c>
      <c r="E5350" t="s">
        <v>4525</v>
      </c>
      <c r="F5350" t="s">
        <v>559</v>
      </c>
      <c r="G5350">
        <v>1019</v>
      </c>
      <c r="H5350">
        <v>32</v>
      </c>
      <c r="I5350">
        <v>59</v>
      </c>
      <c r="K5350">
        <v>1</v>
      </c>
    </row>
    <row r="5351" spans="1:11" x14ac:dyDescent="0.2">
      <c r="A5351" s="1">
        <v>1920059</v>
      </c>
      <c r="B5351" s="1">
        <v>10</v>
      </c>
      <c r="C5351">
        <v>43730</v>
      </c>
      <c r="D5351" t="s">
        <v>47</v>
      </c>
      <c r="E5351" t="s">
        <v>252</v>
      </c>
      <c r="F5351" t="s">
        <v>559</v>
      </c>
      <c r="G5351">
        <v>1021</v>
      </c>
      <c r="H5351">
        <v>32</v>
      </c>
      <c r="I5351">
        <v>81</v>
      </c>
    </row>
    <row r="5352" spans="1:11" x14ac:dyDescent="0.2">
      <c r="A5352" s="1">
        <v>1920059</v>
      </c>
      <c r="B5352" s="1">
        <v>10</v>
      </c>
      <c r="C5352">
        <v>43730</v>
      </c>
      <c r="D5352" t="s">
        <v>47</v>
      </c>
      <c r="E5352" t="s">
        <v>103</v>
      </c>
      <c r="F5352" t="s">
        <v>559</v>
      </c>
      <c r="G5352">
        <v>1014</v>
      </c>
      <c r="H5352">
        <v>32</v>
      </c>
      <c r="I5352">
        <v>84</v>
      </c>
    </row>
    <row r="5353" spans="1:11" x14ac:dyDescent="0.2">
      <c r="A5353" s="1">
        <v>1920059</v>
      </c>
      <c r="B5353" s="1">
        <v>32</v>
      </c>
      <c r="C5353">
        <v>43730</v>
      </c>
      <c r="D5353" t="s">
        <v>559</v>
      </c>
      <c r="E5353" t="s">
        <v>4490</v>
      </c>
      <c r="F5353" t="s">
        <v>47</v>
      </c>
      <c r="G5353">
        <v>3207</v>
      </c>
      <c r="H5353">
        <v>10</v>
      </c>
      <c r="I5353">
        <v>20</v>
      </c>
    </row>
    <row r="5354" spans="1:11" x14ac:dyDescent="0.2">
      <c r="A5354" s="1">
        <v>1920059</v>
      </c>
      <c r="B5354" s="1">
        <v>32</v>
      </c>
      <c r="C5354">
        <v>43730</v>
      </c>
      <c r="D5354" t="s">
        <v>559</v>
      </c>
      <c r="E5354" t="s">
        <v>4499</v>
      </c>
      <c r="F5354" t="s">
        <v>47</v>
      </c>
      <c r="G5354">
        <v>3209</v>
      </c>
      <c r="H5354">
        <v>10</v>
      </c>
      <c r="I5354">
        <v>60</v>
      </c>
    </row>
    <row r="5355" spans="1:11" x14ac:dyDescent="0.2">
      <c r="A5355" s="1">
        <v>1920060</v>
      </c>
      <c r="B5355" s="1">
        <v>14</v>
      </c>
      <c r="C5355">
        <v>43730</v>
      </c>
      <c r="D5355" t="s">
        <v>27</v>
      </c>
      <c r="E5355" t="s">
        <v>28</v>
      </c>
      <c r="F5355" t="s">
        <v>40</v>
      </c>
      <c r="G5355">
        <v>1407</v>
      </c>
      <c r="H5355">
        <v>19</v>
      </c>
      <c r="I5355">
        <v>71</v>
      </c>
    </row>
    <row r="5356" spans="1:11" x14ac:dyDescent="0.2">
      <c r="A5356" s="1">
        <v>1920060</v>
      </c>
      <c r="B5356" s="1">
        <v>19</v>
      </c>
      <c r="C5356">
        <v>43730</v>
      </c>
      <c r="D5356" t="s">
        <v>40</v>
      </c>
      <c r="E5356" t="s">
        <v>182</v>
      </c>
      <c r="F5356" t="s">
        <v>27</v>
      </c>
      <c r="G5356">
        <v>1966</v>
      </c>
      <c r="H5356">
        <v>14</v>
      </c>
      <c r="I5356">
        <v>14</v>
      </c>
    </row>
    <row r="5357" spans="1:11" x14ac:dyDescent="0.2">
      <c r="A5357" s="1">
        <v>1920060</v>
      </c>
      <c r="B5357" s="1">
        <v>19</v>
      </c>
      <c r="C5357">
        <v>43730</v>
      </c>
      <c r="D5357" t="s">
        <v>40</v>
      </c>
      <c r="E5357" t="s">
        <v>93</v>
      </c>
      <c r="F5357" t="s">
        <v>27</v>
      </c>
      <c r="G5357">
        <v>1909</v>
      </c>
      <c r="H5357">
        <v>14</v>
      </c>
      <c r="I5357">
        <v>30</v>
      </c>
    </row>
  </sheetData>
  <autoFilter ref="A1:J5153" xr:uid="{00000000-0009-0000-0000-000026000000}">
    <sortState xmlns:xlrd2="http://schemas.microsoft.com/office/spreadsheetml/2017/richdata2" ref="A2:J5153">
      <sortCondition ref="C1:C515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25C6B-9A63-3841-A1FC-15C10E3FA53D}">
  <dimension ref="A1:L21133"/>
  <sheetViews>
    <sheetView topLeftCell="A21103" workbookViewId="0">
      <selection activeCell="L21113" sqref="L21113:L21133"/>
    </sheetView>
  </sheetViews>
  <sheetFormatPr baseColWidth="10" defaultRowHeight="15" x14ac:dyDescent="0.2"/>
  <cols>
    <col min="1" max="1" width="10.83203125" style="7"/>
    <col min="2" max="2" width="10.83203125" style="2"/>
    <col min="4" max="4" width="16.83203125" bestFit="1" customWidth="1"/>
    <col min="6" max="6" width="16.83203125" bestFit="1" customWidth="1"/>
  </cols>
  <sheetData>
    <row r="1" spans="1:12" x14ac:dyDescent="0.2">
      <c r="A1" s="7" t="s">
        <v>804</v>
      </c>
      <c r="B1" s="2" t="s">
        <v>805</v>
      </c>
      <c r="C1" s="2" t="s">
        <v>757</v>
      </c>
      <c r="D1" t="s">
        <v>3</v>
      </c>
      <c r="E1" t="s">
        <v>806</v>
      </c>
      <c r="F1" t="s">
        <v>5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</row>
    <row r="2" spans="1:12" x14ac:dyDescent="0.2">
      <c r="A2" s="7">
        <v>9293001</v>
      </c>
      <c r="B2" s="2">
        <v>33831</v>
      </c>
      <c r="C2">
        <v>10</v>
      </c>
      <c r="D2" s="2" t="s">
        <v>47</v>
      </c>
      <c r="E2">
        <v>30</v>
      </c>
      <c r="F2" t="s">
        <v>561</v>
      </c>
      <c r="G2">
        <v>1</v>
      </c>
      <c r="H2">
        <v>2</v>
      </c>
      <c r="I2">
        <v>4</v>
      </c>
      <c r="J2">
        <f t="shared" ref="J2:J65" si="0">IF(H2&gt;I2,3,IF(I2&gt;H2,0,1))</f>
        <v>0</v>
      </c>
      <c r="K2" s="8">
        <v>1</v>
      </c>
      <c r="L2" s="8">
        <f>COUNTIFS($D$2:$D2,D2)</f>
        <v>1</v>
      </c>
    </row>
    <row r="3" spans="1:12" x14ac:dyDescent="0.2">
      <c r="A3" s="7">
        <v>9293001</v>
      </c>
      <c r="B3" s="2">
        <v>33831</v>
      </c>
      <c r="C3">
        <v>30</v>
      </c>
      <c r="D3" t="s">
        <v>561</v>
      </c>
      <c r="E3">
        <v>10</v>
      </c>
      <c r="F3" s="2" t="s">
        <v>47</v>
      </c>
      <c r="G3">
        <v>0</v>
      </c>
      <c r="H3">
        <v>4</v>
      </c>
      <c r="I3">
        <v>2</v>
      </c>
      <c r="J3">
        <f t="shared" si="0"/>
        <v>3</v>
      </c>
      <c r="K3" s="8">
        <v>1</v>
      </c>
      <c r="L3" s="8">
        <f>COUNTIFS($D$2:$D3,D3)</f>
        <v>1</v>
      </c>
    </row>
    <row r="4" spans="1:12" x14ac:dyDescent="0.2">
      <c r="A4" s="7">
        <v>9293002</v>
      </c>
      <c r="B4" s="2">
        <v>33831</v>
      </c>
      <c r="C4">
        <v>14</v>
      </c>
      <c r="D4" s="2" t="s">
        <v>27</v>
      </c>
      <c r="E4">
        <v>57</v>
      </c>
      <c r="F4" t="s">
        <v>774</v>
      </c>
      <c r="G4">
        <v>1</v>
      </c>
      <c r="H4">
        <v>1</v>
      </c>
      <c r="I4">
        <v>1</v>
      </c>
      <c r="J4">
        <f t="shared" si="0"/>
        <v>1</v>
      </c>
      <c r="K4" s="8">
        <v>1</v>
      </c>
      <c r="L4" s="8">
        <f>COUNTIFS($D$2:$D4,D4)</f>
        <v>1</v>
      </c>
    </row>
    <row r="5" spans="1:12" x14ac:dyDescent="0.2">
      <c r="A5" s="7">
        <v>9293002</v>
      </c>
      <c r="B5" s="2">
        <v>33831</v>
      </c>
      <c r="C5">
        <v>57</v>
      </c>
      <c r="D5" t="s">
        <v>774</v>
      </c>
      <c r="E5">
        <v>14</v>
      </c>
      <c r="F5" s="2" t="s">
        <v>27</v>
      </c>
      <c r="G5">
        <v>0</v>
      </c>
      <c r="H5">
        <v>1</v>
      </c>
      <c r="I5">
        <v>1</v>
      </c>
      <c r="J5">
        <f t="shared" si="0"/>
        <v>1</v>
      </c>
      <c r="K5" s="8">
        <v>1</v>
      </c>
      <c r="L5" s="8">
        <f>COUNTIFS($D$2:$D5,D5)</f>
        <v>1</v>
      </c>
    </row>
    <row r="6" spans="1:12" x14ac:dyDescent="0.2">
      <c r="A6" s="7">
        <v>9293003</v>
      </c>
      <c r="B6" s="2">
        <v>33831</v>
      </c>
      <c r="C6">
        <v>51</v>
      </c>
      <c r="D6" s="2" t="s">
        <v>768</v>
      </c>
      <c r="E6">
        <v>34</v>
      </c>
      <c r="F6" t="s">
        <v>445</v>
      </c>
      <c r="G6">
        <v>1</v>
      </c>
      <c r="H6">
        <v>2</v>
      </c>
      <c r="I6">
        <v>1</v>
      </c>
      <c r="J6">
        <f t="shared" si="0"/>
        <v>3</v>
      </c>
      <c r="K6" s="8">
        <v>1</v>
      </c>
      <c r="L6" s="8">
        <f>COUNTIFS($D$2:$D6,D6)</f>
        <v>1</v>
      </c>
    </row>
    <row r="7" spans="1:12" x14ac:dyDescent="0.2">
      <c r="A7" s="7">
        <v>9293003</v>
      </c>
      <c r="B7" s="2">
        <v>33831</v>
      </c>
      <c r="C7">
        <v>34</v>
      </c>
      <c r="D7" t="s">
        <v>445</v>
      </c>
      <c r="E7">
        <v>51</v>
      </c>
      <c r="F7" s="2" t="s">
        <v>768</v>
      </c>
      <c r="G7">
        <v>0</v>
      </c>
      <c r="H7">
        <v>1</v>
      </c>
      <c r="I7">
        <v>2</v>
      </c>
      <c r="J7">
        <f t="shared" si="0"/>
        <v>0</v>
      </c>
      <c r="K7" s="8">
        <v>1</v>
      </c>
      <c r="L7" s="8">
        <f>COUNTIFS($D$2:$D7,D7)</f>
        <v>1</v>
      </c>
    </row>
    <row r="8" spans="1:12" x14ac:dyDescent="0.2">
      <c r="A8" s="7">
        <v>9293004</v>
      </c>
      <c r="B8" s="2">
        <v>33831</v>
      </c>
      <c r="C8">
        <v>15</v>
      </c>
      <c r="D8" s="2" t="s">
        <v>23</v>
      </c>
      <c r="E8">
        <v>41</v>
      </c>
      <c r="F8" t="s">
        <v>759</v>
      </c>
      <c r="G8">
        <v>1</v>
      </c>
      <c r="H8">
        <v>3</v>
      </c>
      <c r="I8">
        <v>3</v>
      </c>
      <c r="J8">
        <f t="shared" si="0"/>
        <v>1</v>
      </c>
      <c r="K8" s="8">
        <v>1</v>
      </c>
      <c r="L8" s="8">
        <f>COUNTIFS($D$2:$D8,D8)</f>
        <v>1</v>
      </c>
    </row>
    <row r="9" spans="1:12" x14ac:dyDescent="0.2">
      <c r="A9" s="7">
        <v>9293004</v>
      </c>
      <c r="B9" s="2">
        <v>33831</v>
      </c>
      <c r="C9">
        <v>41</v>
      </c>
      <c r="D9" t="s">
        <v>759</v>
      </c>
      <c r="E9">
        <v>15</v>
      </c>
      <c r="F9" s="2" t="s">
        <v>23</v>
      </c>
      <c r="G9">
        <v>0</v>
      </c>
      <c r="H9">
        <v>3</v>
      </c>
      <c r="I9">
        <v>3</v>
      </c>
      <c r="J9">
        <f t="shared" si="0"/>
        <v>1</v>
      </c>
      <c r="K9" s="8">
        <v>1</v>
      </c>
      <c r="L9" s="8">
        <f>COUNTIFS($D$2:$D9,D9)</f>
        <v>1</v>
      </c>
    </row>
    <row r="10" spans="1:12" x14ac:dyDescent="0.2">
      <c r="A10" s="7">
        <v>9293005</v>
      </c>
      <c r="B10" s="2">
        <v>33831</v>
      </c>
      <c r="C10">
        <v>16</v>
      </c>
      <c r="D10" s="2" t="s">
        <v>37</v>
      </c>
      <c r="E10">
        <v>54</v>
      </c>
      <c r="F10" t="s">
        <v>771</v>
      </c>
      <c r="G10">
        <v>1</v>
      </c>
      <c r="H10">
        <v>1</v>
      </c>
      <c r="I10">
        <v>1</v>
      </c>
      <c r="J10">
        <f t="shared" si="0"/>
        <v>1</v>
      </c>
      <c r="K10" s="8">
        <v>1</v>
      </c>
      <c r="L10" s="8">
        <f>COUNTIFS($D$2:$D10,D10)</f>
        <v>1</v>
      </c>
    </row>
    <row r="11" spans="1:12" x14ac:dyDescent="0.2">
      <c r="A11" s="7">
        <v>9293005</v>
      </c>
      <c r="B11" s="2">
        <v>33831</v>
      </c>
      <c r="C11">
        <v>54</v>
      </c>
      <c r="D11" t="s">
        <v>771</v>
      </c>
      <c r="E11">
        <v>16</v>
      </c>
      <c r="F11" s="2" t="s">
        <v>37</v>
      </c>
      <c r="G11">
        <v>0</v>
      </c>
      <c r="H11">
        <v>1</v>
      </c>
      <c r="I11">
        <v>1</v>
      </c>
      <c r="J11">
        <f t="shared" si="0"/>
        <v>1</v>
      </c>
      <c r="K11" s="8">
        <v>1</v>
      </c>
      <c r="L11" s="8">
        <f>COUNTIFS($D$2:$D11,D11)</f>
        <v>1</v>
      </c>
    </row>
    <row r="12" spans="1:12" x14ac:dyDescent="0.2">
      <c r="A12" s="7">
        <v>9293006</v>
      </c>
      <c r="B12" s="2">
        <v>33831</v>
      </c>
      <c r="C12">
        <v>50</v>
      </c>
      <c r="D12" s="2" t="s">
        <v>767</v>
      </c>
      <c r="E12">
        <v>32</v>
      </c>
      <c r="F12" t="s">
        <v>559</v>
      </c>
      <c r="G12">
        <v>1</v>
      </c>
      <c r="H12">
        <v>1</v>
      </c>
      <c r="I12">
        <v>1</v>
      </c>
      <c r="J12">
        <f t="shared" si="0"/>
        <v>1</v>
      </c>
      <c r="K12" s="8">
        <v>1</v>
      </c>
      <c r="L12" s="8">
        <f>COUNTIFS($D$2:$D12,D12)</f>
        <v>1</v>
      </c>
    </row>
    <row r="13" spans="1:12" x14ac:dyDescent="0.2">
      <c r="A13" s="7">
        <v>9293006</v>
      </c>
      <c r="B13" s="2">
        <v>33831</v>
      </c>
      <c r="C13">
        <v>32</v>
      </c>
      <c r="D13" t="s">
        <v>559</v>
      </c>
      <c r="E13">
        <v>50</v>
      </c>
      <c r="F13" s="2" t="s">
        <v>767</v>
      </c>
      <c r="G13">
        <v>0</v>
      </c>
      <c r="H13">
        <v>1</v>
      </c>
      <c r="I13">
        <v>1</v>
      </c>
      <c r="J13">
        <f t="shared" si="0"/>
        <v>1</v>
      </c>
      <c r="K13" s="8">
        <v>1</v>
      </c>
      <c r="L13" s="8">
        <f>COUNTIFS($D$2:$D13,D13)</f>
        <v>1</v>
      </c>
    </row>
    <row r="14" spans="1:12" x14ac:dyDescent="0.2">
      <c r="A14" s="7">
        <v>9293007</v>
      </c>
      <c r="B14" s="2">
        <v>33831</v>
      </c>
      <c r="C14">
        <v>49</v>
      </c>
      <c r="D14" s="2" t="s">
        <v>766</v>
      </c>
      <c r="E14">
        <v>53</v>
      </c>
      <c r="F14" t="s">
        <v>770</v>
      </c>
      <c r="G14">
        <v>1</v>
      </c>
      <c r="H14">
        <v>2</v>
      </c>
      <c r="I14">
        <v>1</v>
      </c>
      <c r="J14">
        <f t="shared" si="0"/>
        <v>3</v>
      </c>
      <c r="K14" s="8">
        <v>1</v>
      </c>
      <c r="L14" s="8">
        <f>COUNTIFS($D$2:$D14,D14)</f>
        <v>1</v>
      </c>
    </row>
    <row r="15" spans="1:12" x14ac:dyDescent="0.2">
      <c r="A15" s="7">
        <v>9293007</v>
      </c>
      <c r="B15" s="2">
        <v>33831</v>
      </c>
      <c r="C15">
        <v>53</v>
      </c>
      <c r="D15" t="s">
        <v>770</v>
      </c>
      <c r="E15">
        <v>49</v>
      </c>
      <c r="F15" s="2" t="s">
        <v>766</v>
      </c>
      <c r="G15">
        <v>0</v>
      </c>
      <c r="H15">
        <v>1</v>
      </c>
      <c r="I15">
        <v>2</v>
      </c>
      <c r="J15">
        <f t="shared" si="0"/>
        <v>0</v>
      </c>
      <c r="K15" s="8">
        <v>1</v>
      </c>
      <c r="L15" s="8">
        <f>COUNTIFS($D$2:$D15,D15)</f>
        <v>1</v>
      </c>
    </row>
    <row r="16" spans="1:12" x14ac:dyDescent="0.2">
      <c r="A16" s="7">
        <v>9293008</v>
      </c>
      <c r="B16" s="2">
        <v>33831</v>
      </c>
      <c r="C16">
        <v>47</v>
      </c>
      <c r="D16" s="2" t="s">
        <v>764</v>
      </c>
      <c r="E16">
        <v>21</v>
      </c>
      <c r="F16" t="s">
        <v>10</v>
      </c>
      <c r="G16">
        <v>1</v>
      </c>
      <c r="H16">
        <v>2</v>
      </c>
      <c r="I16">
        <v>1</v>
      </c>
      <c r="J16">
        <f t="shared" si="0"/>
        <v>3</v>
      </c>
      <c r="K16" s="8">
        <v>1</v>
      </c>
      <c r="L16" s="8">
        <f>COUNTIFS($D$2:$D16,D16)</f>
        <v>1</v>
      </c>
    </row>
    <row r="17" spans="1:12" x14ac:dyDescent="0.2">
      <c r="A17" s="7">
        <v>9293008</v>
      </c>
      <c r="B17" s="2">
        <v>33831</v>
      </c>
      <c r="C17">
        <v>21</v>
      </c>
      <c r="D17" t="s">
        <v>10</v>
      </c>
      <c r="E17">
        <v>47</v>
      </c>
      <c r="F17" s="2" t="s">
        <v>764</v>
      </c>
      <c r="G17">
        <v>0</v>
      </c>
      <c r="H17">
        <v>1</v>
      </c>
      <c r="I17">
        <v>2</v>
      </c>
      <c r="J17">
        <f t="shared" si="0"/>
        <v>0</v>
      </c>
      <c r="K17" s="8">
        <v>1</v>
      </c>
      <c r="L17" s="8">
        <f>COUNTIFS($D$2:$D17,D17)</f>
        <v>1</v>
      </c>
    </row>
    <row r="18" spans="1:12" x14ac:dyDescent="0.2">
      <c r="A18" s="7">
        <v>9293009</v>
      </c>
      <c r="B18" s="2">
        <v>33831</v>
      </c>
      <c r="C18">
        <v>23</v>
      </c>
      <c r="D18" s="2" t="s">
        <v>50</v>
      </c>
      <c r="E18">
        <v>26</v>
      </c>
      <c r="F18" t="s">
        <v>17</v>
      </c>
      <c r="G18">
        <v>1</v>
      </c>
      <c r="H18">
        <v>0</v>
      </c>
      <c r="I18">
        <v>0</v>
      </c>
      <c r="J18">
        <f t="shared" si="0"/>
        <v>1</v>
      </c>
      <c r="K18" s="8">
        <v>1</v>
      </c>
      <c r="L18" s="8">
        <f>COUNTIFS($D$2:$D18,D18)</f>
        <v>1</v>
      </c>
    </row>
    <row r="19" spans="1:12" x14ac:dyDescent="0.2">
      <c r="A19" s="7">
        <v>9293009</v>
      </c>
      <c r="B19" s="2">
        <v>33831</v>
      </c>
      <c r="C19">
        <v>26</v>
      </c>
      <c r="D19" t="s">
        <v>17</v>
      </c>
      <c r="E19">
        <v>23</v>
      </c>
      <c r="F19" s="2" t="s">
        <v>50</v>
      </c>
      <c r="G19">
        <v>0</v>
      </c>
      <c r="H19">
        <v>0</v>
      </c>
      <c r="I19">
        <v>0</v>
      </c>
      <c r="J19">
        <f t="shared" si="0"/>
        <v>1</v>
      </c>
      <c r="K19" s="8">
        <v>1</v>
      </c>
      <c r="L19" s="8">
        <f>COUNTIFS($D$2:$D19,D19)</f>
        <v>1</v>
      </c>
    </row>
    <row r="20" spans="1:12" x14ac:dyDescent="0.2">
      <c r="A20" s="7">
        <v>9293010</v>
      </c>
      <c r="B20" s="2">
        <v>33832</v>
      </c>
      <c r="C20">
        <v>55</v>
      </c>
      <c r="D20" s="2" t="s">
        <v>772</v>
      </c>
      <c r="E20">
        <v>19</v>
      </c>
      <c r="F20" t="s">
        <v>40</v>
      </c>
      <c r="G20">
        <v>1</v>
      </c>
      <c r="H20">
        <v>1</v>
      </c>
      <c r="I20">
        <v>0</v>
      </c>
      <c r="J20">
        <f t="shared" si="0"/>
        <v>3</v>
      </c>
      <c r="K20" s="8">
        <v>1</v>
      </c>
      <c r="L20" s="8">
        <f>COUNTIFS($D$2:$D20,D20)</f>
        <v>1</v>
      </c>
    </row>
    <row r="21" spans="1:12" x14ac:dyDescent="0.2">
      <c r="A21" s="7">
        <v>9293010</v>
      </c>
      <c r="B21" s="2">
        <v>33832</v>
      </c>
      <c r="C21">
        <v>19</v>
      </c>
      <c r="D21" t="s">
        <v>40</v>
      </c>
      <c r="E21">
        <v>55</v>
      </c>
      <c r="F21" s="2" t="s">
        <v>772</v>
      </c>
      <c r="G21">
        <v>0</v>
      </c>
      <c r="H21">
        <v>0</v>
      </c>
      <c r="I21">
        <v>1</v>
      </c>
      <c r="J21">
        <f t="shared" si="0"/>
        <v>0</v>
      </c>
      <c r="K21" s="8">
        <v>1</v>
      </c>
      <c r="L21" s="8">
        <f>COUNTIFS($D$2:$D21,D21)</f>
        <v>1</v>
      </c>
    </row>
    <row r="22" spans="1:12" x14ac:dyDescent="0.2">
      <c r="A22" s="7">
        <v>9293011</v>
      </c>
      <c r="B22" s="2">
        <v>33833</v>
      </c>
      <c r="C22">
        <v>20</v>
      </c>
      <c r="D22" s="2" t="s">
        <v>45</v>
      </c>
      <c r="E22">
        <v>58</v>
      </c>
      <c r="F22" t="s">
        <v>663</v>
      </c>
      <c r="G22">
        <v>1</v>
      </c>
      <c r="H22">
        <v>1</v>
      </c>
      <c r="I22">
        <v>1</v>
      </c>
      <c r="J22">
        <f t="shared" si="0"/>
        <v>1</v>
      </c>
      <c r="K22" s="8">
        <v>1</v>
      </c>
      <c r="L22" s="8">
        <f>COUNTIFS($D$2:$D22,D22)</f>
        <v>1</v>
      </c>
    </row>
    <row r="23" spans="1:12" x14ac:dyDescent="0.2">
      <c r="A23" s="7">
        <v>9293011</v>
      </c>
      <c r="B23" s="2">
        <v>33833</v>
      </c>
      <c r="C23">
        <v>58</v>
      </c>
      <c r="D23" t="s">
        <v>663</v>
      </c>
      <c r="E23">
        <v>20</v>
      </c>
      <c r="F23" s="2" t="s">
        <v>45</v>
      </c>
      <c r="G23">
        <v>0</v>
      </c>
      <c r="H23">
        <v>1</v>
      </c>
      <c r="I23">
        <v>1</v>
      </c>
      <c r="J23">
        <f t="shared" si="0"/>
        <v>1</v>
      </c>
      <c r="K23" s="8">
        <v>1</v>
      </c>
      <c r="L23" s="8">
        <f>COUNTIFS($D$2:$D23,D23)</f>
        <v>1</v>
      </c>
    </row>
    <row r="24" spans="1:12" x14ac:dyDescent="0.2">
      <c r="A24" s="7">
        <v>9293012</v>
      </c>
      <c r="B24" s="2">
        <v>33834</v>
      </c>
      <c r="C24">
        <v>41</v>
      </c>
      <c r="D24" s="2" t="s">
        <v>759</v>
      </c>
      <c r="E24">
        <v>10</v>
      </c>
      <c r="F24" t="s">
        <v>47</v>
      </c>
      <c r="G24">
        <v>1</v>
      </c>
      <c r="H24">
        <v>1</v>
      </c>
      <c r="I24">
        <v>0</v>
      </c>
      <c r="J24">
        <f t="shared" si="0"/>
        <v>3</v>
      </c>
      <c r="K24" s="8">
        <v>2</v>
      </c>
      <c r="L24" s="8">
        <f>COUNTIFS($D$2:$D24,D24)</f>
        <v>2</v>
      </c>
    </row>
    <row r="25" spans="1:12" x14ac:dyDescent="0.2">
      <c r="A25" s="7">
        <v>9293012</v>
      </c>
      <c r="B25" s="2">
        <v>33834</v>
      </c>
      <c r="C25">
        <v>10</v>
      </c>
      <c r="D25" t="s">
        <v>47</v>
      </c>
      <c r="E25">
        <v>41</v>
      </c>
      <c r="F25" s="2" t="s">
        <v>759</v>
      </c>
      <c r="G25">
        <v>0</v>
      </c>
      <c r="H25">
        <v>0</v>
      </c>
      <c r="I25">
        <v>1</v>
      </c>
      <c r="J25">
        <f t="shared" si="0"/>
        <v>0</v>
      </c>
      <c r="K25" s="8">
        <v>2</v>
      </c>
      <c r="L25" s="8">
        <f>COUNTIFS($D$2:$D25,D25)</f>
        <v>2</v>
      </c>
    </row>
    <row r="26" spans="1:12" x14ac:dyDescent="0.2">
      <c r="A26" s="7">
        <v>9293013</v>
      </c>
      <c r="B26" s="2">
        <v>33834</v>
      </c>
      <c r="C26">
        <v>53</v>
      </c>
      <c r="D26" s="2" t="s">
        <v>770</v>
      </c>
      <c r="E26">
        <v>50</v>
      </c>
      <c r="F26" t="s">
        <v>767</v>
      </c>
      <c r="G26">
        <v>1</v>
      </c>
      <c r="H26">
        <v>0</v>
      </c>
      <c r="I26">
        <v>1</v>
      </c>
      <c r="J26">
        <f t="shared" si="0"/>
        <v>0</v>
      </c>
      <c r="K26" s="8">
        <v>2</v>
      </c>
      <c r="L26" s="8">
        <f>COUNTIFS($D$2:$D26,D26)</f>
        <v>2</v>
      </c>
    </row>
    <row r="27" spans="1:12" x14ac:dyDescent="0.2">
      <c r="A27" s="7">
        <v>9293013</v>
      </c>
      <c r="B27" s="2">
        <v>33834</v>
      </c>
      <c r="C27">
        <v>50</v>
      </c>
      <c r="D27" t="s">
        <v>767</v>
      </c>
      <c r="E27">
        <v>53</v>
      </c>
      <c r="F27" s="2" t="s">
        <v>770</v>
      </c>
      <c r="G27">
        <v>0</v>
      </c>
      <c r="H27">
        <v>1</v>
      </c>
      <c r="I27">
        <v>0</v>
      </c>
      <c r="J27">
        <f t="shared" si="0"/>
        <v>3</v>
      </c>
      <c r="K27" s="8">
        <v>2</v>
      </c>
      <c r="L27" s="8">
        <f>COUNTIFS($D$2:$D27,D27)</f>
        <v>2</v>
      </c>
    </row>
    <row r="28" spans="1:12" x14ac:dyDescent="0.2">
      <c r="A28" s="7">
        <v>9293014</v>
      </c>
      <c r="B28" s="2">
        <v>33835</v>
      </c>
      <c r="C28">
        <v>19</v>
      </c>
      <c r="D28" s="2" t="s">
        <v>40</v>
      </c>
      <c r="E28">
        <v>47</v>
      </c>
      <c r="F28" t="s">
        <v>764</v>
      </c>
      <c r="G28">
        <v>1</v>
      </c>
      <c r="H28">
        <v>2</v>
      </c>
      <c r="I28">
        <v>1</v>
      </c>
      <c r="J28">
        <f t="shared" si="0"/>
        <v>3</v>
      </c>
      <c r="K28" s="8">
        <v>2</v>
      </c>
      <c r="L28" s="8">
        <f>COUNTIFS($D$2:$D28,D28)</f>
        <v>2</v>
      </c>
    </row>
    <row r="29" spans="1:12" x14ac:dyDescent="0.2">
      <c r="A29" s="7">
        <v>9293014</v>
      </c>
      <c r="B29" s="2">
        <v>33835</v>
      </c>
      <c r="C29">
        <v>47</v>
      </c>
      <c r="D29" t="s">
        <v>764</v>
      </c>
      <c r="E29">
        <v>19</v>
      </c>
      <c r="F29" s="2" t="s">
        <v>40</v>
      </c>
      <c r="G29">
        <v>0</v>
      </c>
      <c r="H29">
        <v>1</v>
      </c>
      <c r="I29">
        <v>2</v>
      </c>
      <c r="J29">
        <f t="shared" si="0"/>
        <v>0</v>
      </c>
      <c r="K29" s="8">
        <v>2</v>
      </c>
      <c r="L29" s="8">
        <f>COUNTIFS($D$2:$D29,D29)</f>
        <v>2</v>
      </c>
    </row>
    <row r="30" spans="1:12" x14ac:dyDescent="0.2">
      <c r="A30" s="7">
        <v>9293015</v>
      </c>
      <c r="B30" s="2">
        <v>33835</v>
      </c>
      <c r="C30">
        <v>57</v>
      </c>
      <c r="D30" s="2" t="s">
        <v>774</v>
      </c>
      <c r="E30">
        <v>15</v>
      </c>
      <c r="F30" t="s">
        <v>23</v>
      </c>
      <c r="G30">
        <v>1</v>
      </c>
      <c r="H30">
        <v>1</v>
      </c>
      <c r="I30">
        <v>1</v>
      </c>
      <c r="J30">
        <f t="shared" si="0"/>
        <v>1</v>
      </c>
      <c r="K30" s="8">
        <v>2</v>
      </c>
      <c r="L30" s="8">
        <f>COUNTIFS($D$2:$D30,D30)</f>
        <v>2</v>
      </c>
    </row>
    <row r="31" spans="1:12" x14ac:dyDescent="0.2">
      <c r="A31" s="7">
        <v>9293015</v>
      </c>
      <c r="B31" s="2">
        <v>33835</v>
      </c>
      <c r="C31">
        <v>15</v>
      </c>
      <c r="D31" t="s">
        <v>23</v>
      </c>
      <c r="E31">
        <v>57</v>
      </c>
      <c r="F31" s="2" t="s">
        <v>774</v>
      </c>
      <c r="G31">
        <v>0</v>
      </c>
      <c r="H31">
        <v>1</v>
      </c>
      <c r="I31">
        <v>1</v>
      </c>
      <c r="J31">
        <f t="shared" si="0"/>
        <v>1</v>
      </c>
      <c r="K31" s="8">
        <v>2</v>
      </c>
      <c r="L31" s="8">
        <f>COUNTIFS($D$2:$D31,D31)</f>
        <v>2</v>
      </c>
    </row>
    <row r="32" spans="1:12" x14ac:dyDescent="0.2">
      <c r="A32" s="7">
        <v>9293016</v>
      </c>
      <c r="B32" s="2">
        <v>33835</v>
      </c>
      <c r="C32">
        <v>32</v>
      </c>
      <c r="D32" s="2" t="s">
        <v>559</v>
      </c>
      <c r="E32">
        <v>49</v>
      </c>
      <c r="F32" t="s">
        <v>766</v>
      </c>
      <c r="G32">
        <v>1</v>
      </c>
      <c r="H32">
        <v>1</v>
      </c>
      <c r="I32">
        <v>1</v>
      </c>
      <c r="J32">
        <f t="shared" si="0"/>
        <v>1</v>
      </c>
      <c r="K32" s="8">
        <v>2</v>
      </c>
      <c r="L32" s="8">
        <f>COUNTIFS($D$2:$D32,D32)</f>
        <v>2</v>
      </c>
    </row>
    <row r="33" spans="1:12" x14ac:dyDescent="0.2">
      <c r="A33" s="7">
        <v>9293016</v>
      </c>
      <c r="B33" s="2">
        <v>33835</v>
      </c>
      <c r="C33">
        <v>49</v>
      </c>
      <c r="D33" t="s">
        <v>766</v>
      </c>
      <c r="E33">
        <v>32</v>
      </c>
      <c r="F33" s="2" t="s">
        <v>559</v>
      </c>
      <c r="G33">
        <v>0</v>
      </c>
      <c r="H33">
        <v>1</v>
      </c>
      <c r="I33">
        <v>1</v>
      </c>
      <c r="J33">
        <f t="shared" si="0"/>
        <v>1</v>
      </c>
      <c r="K33" s="8">
        <v>2</v>
      </c>
      <c r="L33" s="8">
        <f>COUNTIFS($D$2:$D33,D33)</f>
        <v>2</v>
      </c>
    </row>
    <row r="34" spans="1:12" x14ac:dyDescent="0.2">
      <c r="A34" s="7">
        <v>9293017</v>
      </c>
      <c r="B34" s="2">
        <v>33835</v>
      </c>
      <c r="C34">
        <v>34</v>
      </c>
      <c r="D34" s="2" t="s">
        <v>445</v>
      </c>
      <c r="E34">
        <v>20</v>
      </c>
      <c r="F34" t="s">
        <v>45</v>
      </c>
      <c r="G34">
        <v>1</v>
      </c>
      <c r="H34">
        <v>2</v>
      </c>
      <c r="I34">
        <v>0</v>
      </c>
      <c r="J34">
        <f t="shared" si="0"/>
        <v>3</v>
      </c>
      <c r="K34" s="8">
        <v>2</v>
      </c>
      <c r="L34" s="8">
        <f>COUNTIFS($D$2:$D34,D34)</f>
        <v>2</v>
      </c>
    </row>
    <row r="35" spans="1:12" x14ac:dyDescent="0.2">
      <c r="A35" s="7">
        <v>9293017</v>
      </c>
      <c r="B35" s="2">
        <v>33835</v>
      </c>
      <c r="C35">
        <v>20</v>
      </c>
      <c r="D35" t="s">
        <v>45</v>
      </c>
      <c r="E35">
        <v>34</v>
      </c>
      <c r="F35" s="2" t="s">
        <v>445</v>
      </c>
      <c r="G35">
        <v>0</v>
      </c>
      <c r="H35">
        <v>0</v>
      </c>
      <c r="I35">
        <v>2</v>
      </c>
      <c r="J35">
        <f t="shared" si="0"/>
        <v>0</v>
      </c>
      <c r="K35" s="8">
        <v>2</v>
      </c>
      <c r="L35" s="8">
        <f>COUNTIFS($D$2:$D35,D35)</f>
        <v>2</v>
      </c>
    </row>
    <row r="36" spans="1:12" x14ac:dyDescent="0.2">
      <c r="A36" s="7">
        <v>9293018</v>
      </c>
      <c r="B36" s="2">
        <v>33835</v>
      </c>
      <c r="C36">
        <v>30</v>
      </c>
      <c r="D36" s="2" t="s">
        <v>561</v>
      </c>
      <c r="E36">
        <v>14</v>
      </c>
      <c r="F36" t="s">
        <v>27</v>
      </c>
      <c r="G36">
        <v>1</v>
      </c>
      <c r="H36">
        <v>2</v>
      </c>
      <c r="I36">
        <v>1</v>
      </c>
      <c r="J36">
        <f t="shared" si="0"/>
        <v>3</v>
      </c>
      <c r="K36" s="8">
        <v>2</v>
      </c>
      <c r="L36" s="8">
        <f>COUNTIFS($D$2:$D36,D36)</f>
        <v>2</v>
      </c>
    </row>
    <row r="37" spans="1:12" x14ac:dyDescent="0.2">
      <c r="A37" s="7">
        <v>9293018</v>
      </c>
      <c r="B37" s="2">
        <v>33835</v>
      </c>
      <c r="C37">
        <v>14</v>
      </c>
      <c r="D37" t="s">
        <v>27</v>
      </c>
      <c r="E37">
        <v>30</v>
      </c>
      <c r="F37" s="2" t="s">
        <v>561</v>
      </c>
      <c r="G37">
        <v>0</v>
      </c>
      <c r="H37">
        <v>1</v>
      </c>
      <c r="I37">
        <v>2</v>
      </c>
      <c r="J37">
        <f t="shared" si="0"/>
        <v>0</v>
      </c>
      <c r="K37" s="8">
        <v>2</v>
      </c>
      <c r="L37" s="8">
        <f>COUNTIFS($D$2:$D37,D37)</f>
        <v>2</v>
      </c>
    </row>
    <row r="38" spans="1:12" x14ac:dyDescent="0.2">
      <c r="A38" s="7">
        <v>9293019</v>
      </c>
      <c r="B38" s="2">
        <v>33835</v>
      </c>
      <c r="C38">
        <v>58</v>
      </c>
      <c r="D38" s="2" t="s">
        <v>663</v>
      </c>
      <c r="E38">
        <v>23</v>
      </c>
      <c r="F38" t="s">
        <v>50</v>
      </c>
      <c r="G38">
        <v>1</v>
      </c>
      <c r="H38">
        <v>3</v>
      </c>
      <c r="I38">
        <v>1</v>
      </c>
      <c r="J38">
        <f t="shared" si="0"/>
        <v>3</v>
      </c>
      <c r="K38" s="8">
        <v>2</v>
      </c>
      <c r="L38" s="8">
        <f>COUNTIFS($D$2:$D38,D38)</f>
        <v>2</v>
      </c>
    </row>
    <row r="39" spans="1:12" x14ac:dyDescent="0.2">
      <c r="A39" s="7">
        <v>9293019</v>
      </c>
      <c r="B39" s="2">
        <v>33835</v>
      </c>
      <c r="C39">
        <v>23</v>
      </c>
      <c r="D39" t="s">
        <v>50</v>
      </c>
      <c r="E39">
        <v>58</v>
      </c>
      <c r="F39" s="2" t="s">
        <v>663</v>
      </c>
      <c r="G39">
        <v>0</v>
      </c>
      <c r="H39">
        <v>1</v>
      </c>
      <c r="I39">
        <v>3</v>
      </c>
      <c r="J39">
        <f t="shared" si="0"/>
        <v>0</v>
      </c>
      <c r="K39" s="8">
        <v>2</v>
      </c>
      <c r="L39" s="8">
        <f>COUNTIFS($D$2:$D39,D39)</f>
        <v>2</v>
      </c>
    </row>
    <row r="40" spans="1:12" x14ac:dyDescent="0.2">
      <c r="A40" s="7">
        <v>9293020</v>
      </c>
      <c r="B40" s="2">
        <v>33835</v>
      </c>
      <c r="C40">
        <v>54</v>
      </c>
      <c r="D40" s="2" t="s">
        <v>771</v>
      </c>
      <c r="E40">
        <v>55</v>
      </c>
      <c r="F40" t="s">
        <v>772</v>
      </c>
      <c r="G40">
        <v>1</v>
      </c>
      <c r="H40">
        <v>2</v>
      </c>
      <c r="I40">
        <v>0</v>
      </c>
      <c r="J40">
        <f t="shared" si="0"/>
        <v>3</v>
      </c>
      <c r="K40" s="8">
        <v>2</v>
      </c>
      <c r="L40" s="8">
        <f>COUNTIFS($D$2:$D40,D40)</f>
        <v>2</v>
      </c>
    </row>
    <row r="41" spans="1:12" x14ac:dyDescent="0.2">
      <c r="A41" s="7">
        <v>9293020</v>
      </c>
      <c r="B41" s="2">
        <v>33835</v>
      </c>
      <c r="C41">
        <v>55</v>
      </c>
      <c r="D41" t="s">
        <v>772</v>
      </c>
      <c r="E41">
        <v>54</v>
      </c>
      <c r="F41" s="2" t="s">
        <v>771</v>
      </c>
      <c r="G41">
        <v>0</v>
      </c>
      <c r="H41">
        <v>0</v>
      </c>
      <c r="I41">
        <v>2</v>
      </c>
      <c r="J41">
        <f t="shared" si="0"/>
        <v>0</v>
      </c>
      <c r="K41" s="8">
        <v>2</v>
      </c>
      <c r="L41" s="8">
        <f>COUNTIFS($D$2:$D41,D41)</f>
        <v>2</v>
      </c>
    </row>
    <row r="42" spans="1:12" x14ac:dyDescent="0.2">
      <c r="A42" s="7">
        <v>9293021</v>
      </c>
      <c r="B42" s="2">
        <v>33835</v>
      </c>
      <c r="C42">
        <v>26</v>
      </c>
      <c r="D42" s="2" t="s">
        <v>17</v>
      </c>
      <c r="E42">
        <v>51</v>
      </c>
      <c r="F42" t="s">
        <v>768</v>
      </c>
      <c r="G42">
        <v>1</v>
      </c>
      <c r="H42">
        <v>0</v>
      </c>
      <c r="I42">
        <v>2</v>
      </c>
      <c r="J42">
        <f t="shared" si="0"/>
        <v>0</v>
      </c>
      <c r="K42" s="8">
        <v>2</v>
      </c>
      <c r="L42" s="8">
        <f>COUNTIFS($D$2:$D42,D42)</f>
        <v>2</v>
      </c>
    </row>
    <row r="43" spans="1:12" x14ac:dyDescent="0.2">
      <c r="A43" s="7">
        <v>9293021</v>
      </c>
      <c r="B43" s="2">
        <v>33835</v>
      </c>
      <c r="C43">
        <v>51</v>
      </c>
      <c r="D43" t="s">
        <v>768</v>
      </c>
      <c r="E43">
        <v>26</v>
      </c>
      <c r="F43" s="2" t="s">
        <v>17</v>
      </c>
      <c r="G43">
        <v>0</v>
      </c>
      <c r="H43">
        <v>2</v>
      </c>
      <c r="I43">
        <v>0</v>
      </c>
      <c r="J43">
        <f t="shared" si="0"/>
        <v>3</v>
      </c>
      <c r="K43" s="8">
        <v>2</v>
      </c>
      <c r="L43" s="8">
        <f>COUNTIFS($D$2:$D43,D43)</f>
        <v>2</v>
      </c>
    </row>
    <row r="44" spans="1:12" x14ac:dyDescent="0.2">
      <c r="A44" s="7">
        <v>9293022</v>
      </c>
      <c r="B44" s="2">
        <v>33835</v>
      </c>
      <c r="C44">
        <v>21</v>
      </c>
      <c r="D44" s="2" t="s">
        <v>10</v>
      </c>
      <c r="E44">
        <v>16</v>
      </c>
      <c r="F44" t="s">
        <v>37</v>
      </c>
      <c r="G44">
        <v>1</v>
      </c>
      <c r="H44">
        <v>0</v>
      </c>
      <c r="I44">
        <v>3</v>
      </c>
      <c r="J44">
        <f t="shared" si="0"/>
        <v>0</v>
      </c>
      <c r="K44" s="8">
        <v>2</v>
      </c>
      <c r="L44" s="8">
        <f>COUNTIFS($D$2:$D44,D44)</f>
        <v>2</v>
      </c>
    </row>
    <row r="45" spans="1:12" x14ac:dyDescent="0.2">
      <c r="A45" s="7">
        <v>9293022</v>
      </c>
      <c r="B45" s="2">
        <v>33835</v>
      </c>
      <c r="C45">
        <v>16</v>
      </c>
      <c r="D45" t="s">
        <v>37</v>
      </c>
      <c r="E45">
        <v>21</v>
      </c>
      <c r="F45" s="2" t="s">
        <v>10</v>
      </c>
      <c r="G45">
        <v>0</v>
      </c>
      <c r="H45">
        <v>3</v>
      </c>
      <c r="I45">
        <v>0</v>
      </c>
      <c r="J45">
        <f t="shared" si="0"/>
        <v>3</v>
      </c>
      <c r="K45" s="8">
        <v>2</v>
      </c>
      <c r="L45" s="8">
        <f>COUNTIFS($D$2:$D45,D45)</f>
        <v>2</v>
      </c>
    </row>
    <row r="46" spans="1:12" x14ac:dyDescent="0.2">
      <c r="A46" s="7">
        <v>9293023</v>
      </c>
      <c r="B46" s="2">
        <v>33838</v>
      </c>
      <c r="C46">
        <v>32</v>
      </c>
      <c r="D46" s="2" t="s">
        <v>559</v>
      </c>
      <c r="E46">
        <v>23</v>
      </c>
      <c r="F46" t="s">
        <v>50</v>
      </c>
      <c r="G46">
        <v>1</v>
      </c>
      <c r="H46">
        <v>1</v>
      </c>
      <c r="I46">
        <v>1</v>
      </c>
      <c r="J46">
        <f t="shared" si="0"/>
        <v>1</v>
      </c>
      <c r="K46" s="8">
        <v>3</v>
      </c>
      <c r="L46" s="8">
        <f>COUNTIFS($D$2:$D46,D46)</f>
        <v>3</v>
      </c>
    </row>
    <row r="47" spans="1:12" x14ac:dyDescent="0.2">
      <c r="A47" s="7">
        <v>9293023</v>
      </c>
      <c r="B47" s="2">
        <v>33838</v>
      </c>
      <c r="C47">
        <v>23</v>
      </c>
      <c r="D47" t="s">
        <v>50</v>
      </c>
      <c r="E47">
        <v>32</v>
      </c>
      <c r="F47" s="2" t="s">
        <v>559</v>
      </c>
      <c r="G47">
        <v>0</v>
      </c>
      <c r="H47">
        <v>1</v>
      </c>
      <c r="I47">
        <v>1</v>
      </c>
      <c r="J47">
        <f t="shared" si="0"/>
        <v>1</v>
      </c>
      <c r="K47" s="8">
        <v>3</v>
      </c>
      <c r="L47" s="8">
        <f>COUNTIFS($D$2:$D47,D47)</f>
        <v>3</v>
      </c>
    </row>
    <row r="48" spans="1:12" x14ac:dyDescent="0.2">
      <c r="A48" s="7">
        <v>9293024</v>
      </c>
      <c r="B48" s="2">
        <v>33838</v>
      </c>
      <c r="C48">
        <v>41</v>
      </c>
      <c r="D48" s="2" t="s">
        <v>759</v>
      </c>
      <c r="E48">
        <v>20</v>
      </c>
      <c r="F48" t="s">
        <v>45</v>
      </c>
      <c r="G48">
        <v>1</v>
      </c>
      <c r="H48">
        <v>1</v>
      </c>
      <c r="I48">
        <v>0</v>
      </c>
      <c r="J48">
        <f t="shared" si="0"/>
        <v>3</v>
      </c>
      <c r="K48" s="8">
        <v>3</v>
      </c>
      <c r="L48" s="8">
        <f>COUNTIFS($D$2:$D48,D48)</f>
        <v>3</v>
      </c>
    </row>
    <row r="49" spans="1:12" x14ac:dyDescent="0.2">
      <c r="A49" s="7">
        <v>9293024</v>
      </c>
      <c r="B49" s="2">
        <v>33838</v>
      </c>
      <c r="C49">
        <v>20</v>
      </c>
      <c r="D49" t="s">
        <v>45</v>
      </c>
      <c r="E49">
        <v>41</v>
      </c>
      <c r="F49" s="2" t="s">
        <v>759</v>
      </c>
      <c r="G49">
        <v>0</v>
      </c>
      <c r="H49">
        <v>0</v>
      </c>
      <c r="I49">
        <v>1</v>
      </c>
      <c r="J49">
        <f t="shared" si="0"/>
        <v>0</v>
      </c>
      <c r="K49" s="8">
        <v>3</v>
      </c>
      <c r="L49" s="8">
        <f>COUNTIFS($D$2:$D49,D49)</f>
        <v>3</v>
      </c>
    </row>
    <row r="50" spans="1:12" x14ac:dyDescent="0.2">
      <c r="A50" s="7">
        <v>9293025</v>
      </c>
      <c r="B50" s="2">
        <v>33838</v>
      </c>
      <c r="C50">
        <v>21</v>
      </c>
      <c r="D50" s="2" t="s">
        <v>10</v>
      </c>
      <c r="E50">
        <v>50</v>
      </c>
      <c r="F50" t="s">
        <v>767</v>
      </c>
      <c r="G50">
        <v>1</v>
      </c>
      <c r="H50">
        <v>1</v>
      </c>
      <c r="I50">
        <v>1</v>
      </c>
      <c r="J50">
        <f t="shared" si="0"/>
        <v>1</v>
      </c>
      <c r="K50" s="8">
        <v>3</v>
      </c>
      <c r="L50" s="8">
        <f>COUNTIFS($D$2:$D50,D50)</f>
        <v>3</v>
      </c>
    </row>
    <row r="51" spans="1:12" x14ac:dyDescent="0.2">
      <c r="A51" s="7">
        <v>9293025</v>
      </c>
      <c r="B51" s="2">
        <v>33838</v>
      </c>
      <c r="C51">
        <v>50</v>
      </c>
      <c r="D51" t="s">
        <v>767</v>
      </c>
      <c r="E51">
        <v>21</v>
      </c>
      <c r="F51" s="2" t="s">
        <v>10</v>
      </c>
      <c r="G51">
        <v>0</v>
      </c>
      <c r="H51">
        <v>1</v>
      </c>
      <c r="I51">
        <v>1</v>
      </c>
      <c r="J51">
        <f t="shared" si="0"/>
        <v>1</v>
      </c>
      <c r="K51" s="8">
        <v>3</v>
      </c>
      <c r="L51" s="8">
        <f>COUNTIFS($D$2:$D51,D51)</f>
        <v>3</v>
      </c>
    </row>
    <row r="52" spans="1:12" x14ac:dyDescent="0.2">
      <c r="A52" s="7">
        <v>9293026</v>
      </c>
      <c r="B52" s="2">
        <v>33838</v>
      </c>
      <c r="C52">
        <v>34</v>
      </c>
      <c r="D52" s="2" t="s">
        <v>445</v>
      </c>
      <c r="E52">
        <v>49</v>
      </c>
      <c r="F52" t="s">
        <v>766</v>
      </c>
      <c r="G52">
        <v>1</v>
      </c>
      <c r="H52">
        <v>4</v>
      </c>
      <c r="I52">
        <v>1</v>
      </c>
      <c r="J52">
        <f t="shared" si="0"/>
        <v>3</v>
      </c>
      <c r="K52" s="8">
        <v>3</v>
      </c>
      <c r="L52" s="8">
        <f>COUNTIFS($D$2:$D52,D52)</f>
        <v>3</v>
      </c>
    </row>
    <row r="53" spans="1:12" x14ac:dyDescent="0.2">
      <c r="A53" s="7">
        <v>9293026</v>
      </c>
      <c r="B53" s="2">
        <v>33838</v>
      </c>
      <c r="C53">
        <v>49</v>
      </c>
      <c r="D53" t="s">
        <v>766</v>
      </c>
      <c r="E53">
        <v>34</v>
      </c>
      <c r="F53" s="2" t="s">
        <v>445</v>
      </c>
      <c r="G53">
        <v>0</v>
      </c>
      <c r="H53">
        <v>1</v>
      </c>
      <c r="I53">
        <v>4</v>
      </c>
      <c r="J53">
        <f t="shared" si="0"/>
        <v>0</v>
      </c>
      <c r="K53" s="8">
        <v>3</v>
      </c>
      <c r="L53" s="8">
        <f>COUNTIFS($D$2:$D53,D53)</f>
        <v>3</v>
      </c>
    </row>
    <row r="54" spans="1:12" x14ac:dyDescent="0.2">
      <c r="A54" s="7">
        <v>9293027</v>
      </c>
      <c r="B54" s="2">
        <v>33838</v>
      </c>
      <c r="C54">
        <v>30</v>
      </c>
      <c r="D54" s="2" t="s">
        <v>561</v>
      </c>
      <c r="E54">
        <v>16</v>
      </c>
      <c r="F54" t="s">
        <v>37</v>
      </c>
      <c r="G54">
        <v>1</v>
      </c>
      <c r="H54">
        <v>1</v>
      </c>
      <c r="I54">
        <v>1</v>
      </c>
      <c r="J54">
        <f t="shared" si="0"/>
        <v>1</v>
      </c>
      <c r="K54" s="8">
        <v>3</v>
      </c>
      <c r="L54" s="8">
        <f>COUNTIFS($D$2:$D54,D54)</f>
        <v>3</v>
      </c>
    </row>
    <row r="55" spans="1:12" x14ac:dyDescent="0.2">
      <c r="A55" s="7">
        <v>9293027</v>
      </c>
      <c r="B55" s="2">
        <v>33838</v>
      </c>
      <c r="C55">
        <v>16</v>
      </c>
      <c r="D55" t="s">
        <v>37</v>
      </c>
      <c r="E55">
        <v>30</v>
      </c>
      <c r="F55" s="2" t="s">
        <v>561</v>
      </c>
      <c r="G55">
        <v>0</v>
      </c>
      <c r="H55">
        <v>1</v>
      </c>
      <c r="I55">
        <v>1</v>
      </c>
      <c r="J55">
        <f t="shared" si="0"/>
        <v>1</v>
      </c>
      <c r="K55" s="8">
        <v>3</v>
      </c>
      <c r="L55" s="8">
        <f>COUNTIFS($D$2:$D55,D55)</f>
        <v>3</v>
      </c>
    </row>
    <row r="56" spans="1:12" x14ac:dyDescent="0.2">
      <c r="A56" s="7">
        <v>9293028</v>
      </c>
      <c r="B56" s="2">
        <v>33838</v>
      </c>
      <c r="C56">
        <v>57</v>
      </c>
      <c r="D56" s="2" t="s">
        <v>774</v>
      </c>
      <c r="E56">
        <v>55</v>
      </c>
      <c r="F56" t="s">
        <v>772</v>
      </c>
      <c r="G56">
        <v>1</v>
      </c>
      <c r="H56">
        <v>5</v>
      </c>
      <c r="I56">
        <v>3</v>
      </c>
      <c r="J56">
        <f t="shared" si="0"/>
        <v>3</v>
      </c>
      <c r="K56" s="8">
        <v>3</v>
      </c>
      <c r="L56" s="8">
        <f>COUNTIFS($D$2:$D56,D56)</f>
        <v>3</v>
      </c>
    </row>
    <row r="57" spans="1:12" x14ac:dyDescent="0.2">
      <c r="A57" s="7">
        <v>9293028</v>
      </c>
      <c r="B57" s="2">
        <v>33838</v>
      </c>
      <c r="C57">
        <v>55</v>
      </c>
      <c r="D57" t="s">
        <v>772</v>
      </c>
      <c r="E57">
        <v>57</v>
      </c>
      <c r="F57" s="2" t="s">
        <v>774</v>
      </c>
      <c r="G57">
        <v>0</v>
      </c>
      <c r="H57">
        <v>3</v>
      </c>
      <c r="I57">
        <v>5</v>
      </c>
      <c r="J57">
        <f t="shared" si="0"/>
        <v>0</v>
      </c>
      <c r="K57" s="8">
        <v>3</v>
      </c>
      <c r="L57" s="8">
        <f>COUNTIFS($D$2:$D57,D57)</f>
        <v>3</v>
      </c>
    </row>
    <row r="58" spans="1:12" x14ac:dyDescent="0.2">
      <c r="A58" s="7">
        <v>9293029</v>
      </c>
      <c r="B58" s="2">
        <v>33838</v>
      </c>
      <c r="C58">
        <v>58</v>
      </c>
      <c r="D58" s="2" t="s">
        <v>663</v>
      </c>
      <c r="E58">
        <v>47</v>
      </c>
      <c r="F58" t="s">
        <v>764</v>
      </c>
      <c r="G58">
        <v>1</v>
      </c>
      <c r="H58">
        <v>3</v>
      </c>
      <c r="I58">
        <v>2</v>
      </c>
      <c r="J58">
        <f t="shared" si="0"/>
        <v>3</v>
      </c>
      <c r="K58" s="8">
        <v>3</v>
      </c>
      <c r="L58" s="8">
        <f>COUNTIFS($D$2:$D58,D58)</f>
        <v>3</v>
      </c>
    </row>
    <row r="59" spans="1:12" x14ac:dyDescent="0.2">
      <c r="A59" s="7">
        <v>9293029</v>
      </c>
      <c r="B59" s="2">
        <v>33838</v>
      </c>
      <c r="C59">
        <v>47</v>
      </c>
      <c r="D59" t="s">
        <v>764</v>
      </c>
      <c r="E59">
        <v>58</v>
      </c>
      <c r="F59" s="2" t="s">
        <v>663</v>
      </c>
      <c r="G59">
        <v>0</v>
      </c>
      <c r="H59">
        <v>2</v>
      </c>
      <c r="I59">
        <v>3</v>
      </c>
      <c r="J59">
        <f t="shared" si="0"/>
        <v>0</v>
      </c>
      <c r="K59" s="8">
        <v>3</v>
      </c>
      <c r="L59" s="8">
        <f>COUNTIFS($D$2:$D59,D59)</f>
        <v>3</v>
      </c>
    </row>
    <row r="60" spans="1:12" x14ac:dyDescent="0.2">
      <c r="A60" s="7">
        <v>9293030</v>
      </c>
      <c r="B60" s="2">
        <v>33838</v>
      </c>
      <c r="C60">
        <v>54</v>
      </c>
      <c r="D60" s="2" t="s">
        <v>771</v>
      </c>
      <c r="E60">
        <v>14</v>
      </c>
      <c r="F60" t="s">
        <v>27</v>
      </c>
      <c r="G60">
        <v>1</v>
      </c>
      <c r="H60">
        <v>3</v>
      </c>
      <c r="I60">
        <v>3</v>
      </c>
      <c r="J60">
        <f t="shared" si="0"/>
        <v>1</v>
      </c>
      <c r="K60" s="8">
        <v>3</v>
      </c>
      <c r="L60" s="8">
        <f>COUNTIFS($D$2:$D60,D60)</f>
        <v>3</v>
      </c>
    </row>
    <row r="61" spans="1:12" x14ac:dyDescent="0.2">
      <c r="A61" s="7">
        <v>9293030</v>
      </c>
      <c r="B61" s="2">
        <v>33838</v>
      </c>
      <c r="C61">
        <v>14</v>
      </c>
      <c r="D61" t="s">
        <v>27</v>
      </c>
      <c r="E61">
        <v>54</v>
      </c>
      <c r="F61" s="2" t="s">
        <v>771</v>
      </c>
      <c r="G61">
        <v>0</v>
      </c>
      <c r="H61">
        <v>3</v>
      </c>
      <c r="I61">
        <v>3</v>
      </c>
      <c r="J61">
        <f t="shared" si="0"/>
        <v>1</v>
      </c>
      <c r="K61" s="8">
        <v>3</v>
      </c>
      <c r="L61" s="8">
        <f>COUNTIFS($D$2:$D61,D61)</f>
        <v>3</v>
      </c>
    </row>
    <row r="62" spans="1:12" x14ac:dyDescent="0.2">
      <c r="A62" s="7">
        <v>9293031</v>
      </c>
      <c r="B62" s="2">
        <v>33838</v>
      </c>
      <c r="C62">
        <v>26</v>
      </c>
      <c r="D62" s="2" t="s">
        <v>17</v>
      </c>
      <c r="E62">
        <v>15</v>
      </c>
      <c r="F62" t="s">
        <v>23</v>
      </c>
      <c r="G62">
        <v>1</v>
      </c>
      <c r="H62">
        <v>2</v>
      </c>
      <c r="I62">
        <v>2</v>
      </c>
      <c r="J62">
        <f t="shared" si="0"/>
        <v>1</v>
      </c>
      <c r="K62" s="8">
        <v>3</v>
      </c>
      <c r="L62" s="8">
        <f>COUNTIFS($D$2:$D62,D62)</f>
        <v>3</v>
      </c>
    </row>
    <row r="63" spans="1:12" x14ac:dyDescent="0.2">
      <c r="A63" s="7">
        <v>9293031</v>
      </c>
      <c r="B63" s="2">
        <v>33838</v>
      </c>
      <c r="C63">
        <v>15</v>
      </c>
      <c r="D63" t="s">
        <v>23</v>
      </c>
      <c r="E63">
        <v>26</v>
      </c>
      <c r="F63" s="2" t="s">
        <v>17</v>
      </c>
      <c r="G63">
        <v>0</v>
      </c>
      <c r="H63">
        <v>2</v>
      </c>
      <c r="I63">
        <v>2</v>
      </c>
      <c r="J63">
        <f t="shared" si="0"/>
        <v>1</v>
      </c>
      <c r="K63" s="8">
        <v>3</v>
      </c>
      <c r="L63" s="8">
        <f>COUNTIFS($D$2:$D63,D63)</f>
        <v>3</v>
      </c>
    </row>
    <row r="64" spans="1:12" x14ac:dyDescent="0.2">
      <c r="A64" s="7">
        <v>9293032</v>
      </c>
      <c r="B64" s="2">
        <v>33838</v>
      </c>
      <c r="C64">
        <v>53</v>
      </c>
      <c r="D64" s="2" t="s">
        <v>770</v>
      </c>
      <c r="E64">
        <v>51</v>
      </c>
      <c r="F64" t="s">
        <v>768</v>
      </c>
      <c r="G64">
        <v>1</v>
      </c>
      <c r="H64">
        <v>1</v>
      </c>
      <c r="I64">
        <v>2</v>
      </c>
      <c r="J64">
        <f t="shared" si="0"/>
        <v>0</v>
      </c>
      <c r="K64" s="8">
        <v>3</v>
      </c>
      <c r="L64" s="8">
        <f>COUNTIFS($D$2:$D64,D64)</f>
        <v>3</v>
      </c>
    </row>
    <row r="65" spans="1:12" x14ac:dyDescent="0.2">
      <c r="A65" s="7">
        <v>9293032</v>
      </c>
      <c r="B65" s="2">
        <v>33838</v>
      </c>
      <c r="C65">
        <v>51</v>
      </c>
      <c r="D65" t="s">
        <v>768</v>
      </c>
      <c r="E65">
        <v>53</v>
      </c>
      <c r="F65" s="2" t="s">
        <v>770</v>
      </c>
      <c r="G65">
        <v>0</v>
      </c>
      <c r="H65">
        <v>2</v>
      </c>
      <c r="I65">
        <v>1</v>
      </c>
      <c r="J65">
        <f t="shared" si="0"/>
        <v>3</v>
      </c>
      <c r="K65" s="8">
        <v>3</v>
      </c>
      <c r="L65" s="8">
        <f>COUNTIFS($D$2:$D65,D65)</f>
        <v>3</v>
      </c>
    </row>
    <row r="66" spans="1:12" x14ac:dyDescent="0.2">
      <c r="A66" s="7">
        <v>9293033</v>
      </c>
      <c r="B66" s="2">
        <v>33839</v>
      </c>
      <c r="C66">
        <v>19</v>
      </c>
      <c r="D66" s="2" t="s">
        <v>40</v>
      </c>
      <c r="E66">
        <v>10</v>
      </c>
      <c r="F66" t="s">
        <v>47</v>
      </c>
      <c r="G66">
        <v>1</v>
      </c>
      <c r="H66">
        <v>0</v>
      </c>
      <c r="I66">
        <v>2</v>
      </c>
      <c r="J66">
        <f t="shared" ref="J66:J129" si="1">IF(H66&gt;I66,3,IF(I66&gt;H66,0,1))</f>
        <v>0</v>
      </c>
      <c r="K66" s="8">
        <v>3</v>
      </c>
      <c r="L66" s="8">
        <f>COUNTIFS($D$2:$D66,D66)</f>
        <v>3</v>
      </c>
    </row>
    <row r="67" spans="1:12" x14ac:dyDescent="0.2">
      <c r="A67" s="7">
        <v>9293033</v>
      </c>
      <c r="B67" s="2">
        <v>33839</v>
      </c>
      <c r="C67">
        <v>10</v>
      </c>
      <c r="D67" t="s">
        <v>47</v>
      </c>
      <c r="E67">
        <v>19</v>
      </c>
      <c r="F67" s="2" t="s">
        <v>40</v>
      </c>
      <c r="G67">
        <v>0</v>
      </c>
      <c r="H67">
        <v>2</v>
      </c>
      <c r="I67">
        <v>0</v>
      </c>
      <c r="J67">
        <f t="shared" si="1"/>
        <v>3</v>
      </c>
      <c r="K67" s="8">
        <v>3</v>
      </c>
      <c r="L67" s="8">
        <f>COUNTIFS($D$2:$D67,D67)</f>
        <v>3</v>
      </c>
    </row>
    <row r="68" spans="1:12" x14ac:dyDescent="0.2">
      <c r="A68" s="7">
        <v>9293034</v>
      </c>
      <c r="B68" s="2">
        <v>33840</v>
      </c>
      <c r="C68">
        <v>23</v>
      </c>
      <c r="D68" s="2" t="s">
        <v>50</v>
      </c>
      <c r="E68">
        <v>21</v>
      </c>
      <c r="F68" t="s">
        <v>10</v>
      </c>
      <c r="G68">
        <v>1</v>
      </c>
      <c r="H68">
        <v>0</v>
      </c>
      <c r="I68">
        <v>1</v>
      </c>
      <c r="J68">
        <f t="shared" si="1"/>
        <v>0</v>
      </c>
      <c r="K68" s="8">
        <v>4</v>
      </c>
      <c r="L68" s="8">
        <f>COUNTIFS($D$2:$D68,D68)</f>
        <v>4</v>
      </c>
    </row>
    <row r="69" spans="1:12" x14ac:dyDescent="0.2">
      <c r="A69" s="7">
        <v>9293034</v>
      </c>
      <c r="B69" s="2">
        <v>33840</v>
      </c>
      <c r="C69">
        <v>21</v>
      </c>
      <c r="D69" t="s">
        <v>10</v>
      </c>
      <c r="E69">
        <v>23</v>
      </c>
      <c r="F69" s="2" t="s">
        <v>50</v>
      </c>
      <c r="G69">
        <v>0</v>
      </c>
      <c r="H69">
        <v>1</v>
      </c>
      <c r="I69">
        <v>0</v>
      </c>
      <c r="J69">
        <f t="shared" si="1"/>
        <v>3</v>
      </c>
      <c r="K69" s="8">
        <v>4</v>
      </c>
      <c r="L69" s="8">
        <f>COUNTIFS($D$2:$D69,D69)</f>
        <v>4</v>
      </c>
    </row>
    <row r="70" spans="1:12" x14ac:dyDescent="0.2">
      <c r="A70" s="7">
        <v>9293035</v>
      </c>
      <c r="B70" s="2">
        <v>33841</v>
      </c>
      <c r="C70">
        <v>16</v>
      </c>
      <c r="D70" s="2" t="s">
        <v>37</v>
      </c>
      <c r="E70">
        <v>32</v>
      </c>
      <c r="F70" t="s">
        <v>559</v>
      </c>
      <c r="G70">
        <v>1</v>
      </c>
      <c r="H70">
        <v>1</v>
      </c>
      <c r="I70">
        <v>0</v>
      </c>
      <c r="J70">
        <f t="shared" si="1"/>
        <v>3</v>
      </c>
      <c r="K70" s="8">
        <v>4</v>
      </c>
      <c r="L70" s="8">
        <f>COUNTIFS($D$2:$D70,D70)</f>
        <v>4</v>
      </c>
    </row>
    <row r="71" spans="1:12" x14ac:dyDescent="0.2">
      <c r="A71" s="7">
        <v>9293035</v>
      </c>
      <c r="B71" s="2">
        <v>33841</v>
      </c>
      <c r="C71">
        <v>32</v>
      </c>
      <c r="D71" t="s">
        <v>559</v>
      </c>
      <c r="E71">
        <v>16</v>
      </c>
      <c r="F71" s="2" t="s">
        <v>37</v>
      </c>
      <c r="G71">
        <v>0</v>
      </c>
      <c r="H71">
        <v>0</v>
      </c>
      <c r="I71">
        <v>1</v>
      </c>
      <c r="J71">
        <f t="shared" si="1"/>
        <v>0</v>
      </c>
      <c r="K71" s="8">
        <v>4</v>
      </c>
      <c r="L71" s="8">
        <f>COUNTIFS($D$2:$D71,D71)</f>
        <v>4</v>
      </c>
    </row>
    <row r="72" spans="1:12" x14ac:dyDescent="0.2">
      <c r="A72" s="7">
        <v>9293036</v>
      </c>
      <c r="B72" s="2">
        <v>33841</v>
      </c>
      <c r="C72">
        <v>49</v>
      </c>
      <c r="D72" s="2" t="s">
        <v>766</v>
      </c>
      <c r="E72">
        <v>26</v>
      </c>
      <c r="F72" t="s">
        <v>17</v>
      </c>
      <c r="G72">
        <v>1</v>
      </c>
      <c r="H72">
        <v>5</v>
      </c>
      <c r="I72">
        <v>0</v>
      </c>
      <c r="J72">
        <f t="shared" si="1"/>
        <v>3</v>
      </c>
      <c r="K72" s="8">
        <v>4</v>
      </c>
      <c r="L72" s="8">
        <f>COUNTIFS($D$2:$D72,D72)</f>
        <v>4</v>
      </c>
    </row>
    <row r="73" spans="1:12" x14ac:dyDescent="0.2">
      <c r="A73" s="7">
        <v>9293036</v>
      </c>
      <c r="B73" s="2">
        <v>33841</v>
      </c>
      <c r="C73">
        <v>26</v>
      </c>
      <c r="D73" t="s">
        <v>17</v>
      </c>
      <c r="E73">
        <v>49</v>
      </c>
      <c r="F73" s="2" t="s">
        <v>766</v>
      </c>
      <c r="G73">
        <v>0</v>
      </c>
      <c r="H73">
        <v>0</v>
      </c>
      <c r="I73">
        <v>5</v>
      </c>
      <c r="J73">
        <f t="shared" si="1"/>
        <v>0</v>
      </c>
      <c r="K73" s="8">
        <v>4</v>
      </c>
      <c r="L73" s="8">
        <f>COUNTIFS($D$2:$D73,D73)</f>
        <v>4</v>
      </c>
    </row>
    <row r="74" spans="1:12" x14ac:dyDescent="0.2">
      <c r="A74" s="7">
        <v>9293037</v>
      </c>
      <c r="B74" s="2">
        <v>33841</v>
      </c>
      <c r="C74">
        <v>50</v>
      </c>
      <c r="D74" s="2" t="s">
        <v>767</v>
      </c>
      <c r="E74">
        <v>19</v>
      </c>
      <c r="F74" t="s">
        <v>40</v>
      </c>
      <c r="G74">
        <v>1</v>
      </c>
      <c r="H74">
        <v>2</v>
      </c>
      <c r="I74">
        <v>2</v>
      </c>
      <c r="J74">
        <f t="shared" si="1"/>
        <v>1</v>
      </c>
      <c r="K74" s="8">
        <v>4</v>
      </c>
      <c r="L74" s="8">
        <f>COUNTIFS($D$2:$D74,D74)</f>
        <v>4</v>
      </c>
    </row>
    <row r="75" spans="1:12" x14ac:dyDescent="0.2">
      <c r="A75" s="7">
        <v>9293037</v>
      </c>
      <c r="B75" s="2">
        <v>33841</v>
      </c>
      <c r="C75">
        <v>19</v>
      </c>
      <c r="D75" t="s">
        <v>40</v>
      </c>
      <c r="E75">
        <v>50</v>
      </c>
      <c r="F75" s="2" t="s">
        <v>767</v>
      </c>
      <c r="G75">
        <v>0</v>
      </c>
      <c r="H75">
        <v>2</v>
      </c>
      <c r="I75">
        <v>2</v>
      </c>
      <c r="J75">
        <f t="shared" si="1"/>
        <v>1</v>
      </c>
      <c r="K75" s="8">
        <v>4</v>
      </c>
      <c r="L75" s="8">
        <f>COUNTIFS($D$2:$D75,D75)</f>
        <v>4</v>
      </c>
    </row>
    <row r="76" spans="1:12" x14ac:dyDescent="0.2">
      <c r="A76" s="7">
        <v>9293038</v>
      </c>
      <c r="B76" s="2">
        <v>33841</v>
      </c>
      <c r="C76">
        <v>47</v>
      </c>
      <c r="D76" s="2" t="s">
        <v>764</v>
      </c>
      <c r="E76">
        <v>53</v>
      </c>
      <c r="F76" t="s">
        <v>770</v>
      </c>
      <c r="G76">
        <v>1</v>
      </c>
      <c r="H76">
        <v>2</v>
      </c>
      <c r="I76">
        <v>2</v>
      </c>
      <c r="J76">
        <f t="shared" si="1"/>
        <v>1</v>
      </c>
      <c r="K76" s="8">
        <v>4</v>
      </c>
      <c r="L76" s="8">
        <f>COUNTIFS($D$2:$D76,D76)</f>
        <v>4</v>
      </c>
    </row>
    <row r="77" spans="1:12" x14ac:dyDescent="0.2">
      <c r="A77" s="7">
        <v>9293038</v>
      </c>
      <c r="B77" s="2">
        <v>33841</v>
      </c>
      <c r="C77">
        <v>53</v>
      </c>
      <c r="D77" t="s">
        <v>770</v>
      </c>
      <c r="E77">
        <v>47</v>
      </c>
      <c r="F77" s="2" t="s">
        <v>764</v>
      </c>
      <c r="G77">
        <v>0</v>
      </c>
      <c r="H77">
        <v>2</v>
      </c>
      <c r="I77">
        <v>2</v>
      </c>
      <c r="J77">
        <f t="shared" si="1"/>
        <v>1</v>
      </c>
      <c r="K77" s="8">
        <v>4</v>
      </c>
      <c r="L77" s="8">
        <f>COUNTIFS($D$2:$D77,D77)</f>
        <v>4</v>
      </c>
    </row>
    <row r="78" spans="1:12" x14ac:dyDescent="0.2">
      <c r="A78" s="7">
        <v>9293039</v>
      </c>
      <c r="B78" s="2">
        <v>33841</v>
      </c>
      <c r="C78">
        <v>15</v>
      </c>
      <c r="D78" s="2" t="s">
        <v>23</v>
      </c>
      <c r="E78">
        <v>54</v>
      </c>
      <c r="F78" t="s">
        <v>771</v>
      </c>
      <c r="G78">
        <v>1</v>
      </c>
      <c r="H78">
        <v>1</v>
      </c>
      <c r="I78">
        <v>1</v>
      </c>
      <c r="J78">
        <f t="shared" si="1"/>
        <v>1</v>
      </c>
      <c r="K78" s="8">
        <v>4</v>
      </c>
      <c r="L78" s="8">
        <f>COUNTIFS($D$2:$D78,D78)</f>
        <v>4</v>
      </c>
    </row>
    <row r="79" spans="1:12" x14ac:dyDescent="0.2">
      <c r="A79" s="7">
        <v>9293039</v>
      </c>
      <c r="B79" s="2">
        <v>33841</v>
      </c>
      <c r="C79">
        <v>54</v>
      </c>
      <c r="D79" t="s">
        <v>771</v>
      </c>
      <c r="E79">
        <v>15</v>
      </c>
      <c r="F79" s="2" t="s">
        <v>23</v>
      </c>
      <c r="G79">
        <v>0</v>
      </c>
      <c r="H79">
        <v>1</v>
      </c>
      <c r="I79">
        <v>1</v>
      </c>
      <c r="J79">
        <f t="shared" si="1"/>
        <v>1</v>
      </c>
      <c r="K79" s="8">
        <v>4</v>
      </c>
      <c r="L79" s="8">
        <f>COUNTIFS($D$2:$D79,D79)</f>
        <v>4</v>
      </c>
    </row>
    <row r="80" spans="1:12" x14ac:dyDescent="0.2">
      <c r="A80" s="7">
        <v>9293040</v>
      </c>
      <c r="B80" s="2">
        <v>33842</v>
      </c>
      <c r="C80">
        <v>14</v>
      </c>
      <c r="D80" s="2" t="s">
        <v>27</v>
      </c>
      <c r="E80">
        <v>41</v>
      </c>
      <c r="F80" t="s">
        <v>759</v>
      </c>
      <c r="G80">
        <v>1</v>
      </c>
      <c r="H80">
        <v>0</v>
      </c>
      <c r="I80">
        <v>0</v>
      </c>
      <c r="J80">
        <f t="shared" si="1"/>
        <v>1</v>
      </c>
      <c r="K80" s="8">
        <v>4</v>
      </c>
      <c r="L80" s="8">
        <f>COUNTIFS($D$2:$D80,D80)</f>
        <v>4</v>
      </c>
    </row>
    <row r="81" spans="1:12" x14ac:dyDescent="0.2">
      <c r="A81" s="7">
        <v>9293040</v>
      </c>
      <c r="B81" s="2">
        <v>33842</v>
      </c>
      <c r="C81">
        <v>41</v>
      </c>
      <c r="D81" t="s">
        <v>759</v>
      </c>
      <c r="E81">
        <v>14</v>
      </c>
      <c r="F81" s="2" t="s">
        <v>27</v>
      </c>
      <c r="G81">
        <v>0</v>
      </c>
      <c r="H81">
        <v>0</v>
      </c>
      <c r="I81">
        <v>0</v>
      </c>
      <c r="J81">
        <f t="shared" si="1"/>
        <v>1</v>
      </c>
      <c r="K81" s="8">
        <v>4</v>
      </c>
      <c r="L81" s="8">
        <f>COUNTIFS($D$2:$D81,D81)</f>
        <v>4</v>
      </c>
    </row>
    <row r="82" spans="1:12" x14ac:dyDescent="0.2">
      <c r="A82" s="7">
        <v>9293041</v>
      </c>
      <c r="B82" s="2">
        <v>33842</v>
      </c>
      <c r="C82">
        <v>10</v>
      </c>
      <c r="D82" s="2" t="s">
        <v>47</v>
      </c>
      <c r="E82">
        <v>57</v>
      </c>
      <c r="F82" t="s">
        <v>774</v>
      </c>
      <c r="G82">
        <v>1</v>
      </c>
      <c r="H82">
        <v>2</v>
      </c>
      <c r="I82">
        <v>0</v>
      </c>
      <c r="J82">
        <f t="shared" si="1"/>
        <v>3</v>
      </c>
      <c r="K82" s="8">
        <v>4</v>
      </c>
      <c r="L82" s="8">
        <f>COUNTIFS($D$2:$D82,D82)</f>
        <v>4</v>
      </c>
    </row>
    <row r="83" spans="1:12" x14ac:dyDescent="0.2">
      <c r="A83" s="7">
        <v>9293041</v>
      </c>
      <c r="B83" s="2">
        <v>33842</v>
      </c>
      <c r="C83">
        <v>57</v>
      </c>
      <c r="D83" t="s">
        <v>774</v>
      </c>
      <c r="E83">
        <v>10</v>
      </c>
      <c r="F83" s="2" t="s">
        <v>47</v>
      </c>
      <c r="G83">
        <v>0</v>
      </c>
      <c r="H83">
        <v>0</v>
      </c>
      <c r="I83">
        <v>2</v>
      </c>
      <c r="J83">
        <f t="shared" si="1"/>
        <v>0</v>
      </c>
      <c r="K83" s="8">
        <v>4</v>
      </c>
      <c r="L83" s="8">
        <f>COUNTIFS($D$2:$D83,D83)</f>
        <v>4</v>
      </c>
    </row>
    <row r="84" spans="1:12" x14ac:dyDescent="0.2">
      <c r="A84" s="7">
        <v>9293042</v>
      </c>
      <c r="B84" s="2">
        <v>33842</v>
      </c>
      <c r="C84">
        <v>51</v>
      </c>
      <c r="D84" s="2" t="s">
        <v>768</v>
      </c>
      <c r="E84">
        <v>58</v>
      </c>
      <c r="F84" t="s">
        <v>663</v>
      </c>
      <c r="G84">
        <v>1</v>
      </c>
      <c r="H84">
        <v>0</v>
      </c>
      <c r="I84">
        <v>1</v>
      </c>
      <c r="J84">
        <f t="shared" si="1"/>
        <v>0</v>
      </c>
      <c r="K84" s="8">
        <v>4</v>
      </c>
      <c r="L84" s="8">
        <f>COUNTIFS($D$2:$D84,D84)</f>
        <v>4</v>
      </c>
    </row>
    <row r="85" spans="1:12" x14ac:dyDescent="0.2">
      <c r="A85" s="7">
        <v>9293042</v>
      </c>
      <c r="B85" s="2">
        <v>33842</v>
      </c>
      <c r="C85">
        <v>58</v>
      </c>
      <c r="D85" t="s">
        <v>663</v>
      </c>
      <c r="E85">
        <v>51</v>
      </c>
      <c r="F85" s="2" t="s">
        <v>768</v>
      </c>
      <c r="G85">
        <v>0</v>
      </c>
      <c r="H85">
        <v>1</v>
      </c>
      <c r="I85">
        <v>0</v>
      </c>
      <c r="J85">
        <f t="shared" si="1"/>
        <v>3</v>
      </c>
      <c r="K85" s="8">
        <v>4</v>
      </c>
      <c r="L85" s="8">
        <f>COUNTIFS($D$2:$D85,D85)</f>
        <v>4</v>
      </c>
    </row>
    <row r="86" spans="1:12" x14ac:dyDescent="0.2">
      <c r="A86" s="7">
        <v>9293043</v>
      </c>
      <c r="B86" s="2">
        <v>33842</v>
      </c>
      <c r="C86">
        <v>20</v>
      </c>
      <c r="D86" s="2" t="s">
        <v>45</v>
      </c>
      <c r="E86">
        <v>30</v>
      </c>
      <c r="F86" t="s">
        <v>561</v>
      </c>
      <c r="G86">
        <v>1</v>
      </c>
      <c r="H86">
        <v>3</v>
      </c>
      <c r="I86">
        <v>1</v>
      </c>
      <c r="J86">
        <f t="shared" si="1"/>
        <v>3</v>
      </c>
      <c r="K86" s="8">
        <v>4</v>
      </c>
      <c r="L86" s="8">
        <f>COUNTIFS($D$2:$D86,D86)</f>
        <v>4</v>
      </c>
    </row>
    <row r="87" spans="1:12" x14ac:dyDescent="0.2">
      <c r="A87" s="7">
        <v>9293043</v>
      </c>
      <c r="B87" s="2">
        <v>33842</v>
      </c>
      <c r="C87">
        <v>30</v>
      </c>
      <c r="D87" t="s">
        <v>561</v>
      </c>
      <c r="E87">
        <v>20</v>
      </c>
      <c r="F87" s="2" t="s">
        <v>45</v>
      </c>
      <c r="G87">
        <v>0</v>
      </c>
      <c r="H87">
        <v>1</v>
      </c>
      <c r="I87">
        <v>3</v>
      </c>
      <c r="J87">
        <f t="shared" si="1"/>
        <v>0</v>
      </c>
      <c r="K87" s="8">
        <v>4</v>
      </c>
      <c r="L87" s="8">
        <f>COUNTIFS($D$2:$D87,D87)</f>
        <v>4</v>
      </c>
    </row>
    <row r="88" spans="1:12" x14ac:dyDescent="0.2">
      <c r="A88" s="7">
        <v>9293044</v>
      </c>
      <c r="B88" s="2">
        <v>33845</v>
      </c>
      <c r="C88">
        <v>10</v>
      </c>
      <c r="D88" s="2" t="s">
        <v>47</v>
      </c>
      <c r="E88">
        <v>54</v>
      </c>
      <c r="F88" t="s">
        <v>771</v>
      </c>
      <c r="G88">
        <v>1</v>
      </c>
      <c r="H88">
        <v>2</v>
      </c>
      <c r="I88">
        <v>1</v>
      </c>
      <c r="J88">
        <f t="shared" si="1"/>
        <v>3</v>
      </c>
      <c r="K88" s="8">
        <v>5</v>
      </c>
      <c r="L88" s="8">
        <f>COUNTIFS($D$2:$D88,D88)</f>
        <v>5</v>
      </c>
    </row>
    <row r="89" spans="1:12" x14ac:dyDescent="0.2">
      <c r="A89" s="7">
        <v>9293044</v>
      </c>
      <c r="B89" s="2">
        <v>33845</v>
      </c>
      <c r="C89">
        <v>54</v>
      </c>
      <c r="D89" t="s">
        <v>771</v>
      </c>
      <c r="E89">
        <v>10</v>
      </c>
      <c r="F89" s="2" t="s">
        <v>47</v>
      </c>
      <c r="G89">
        <v>0</v>
      </c>
      <c r="H89">
        <v>1</v>
      </c>
      <c r="I89">
        <v>2</v>
      </c>
      <c r="J89">
        <f t="shared" si="1"/>
        <v>0</v>
      </c>
      <c r="K89" s="8">
        <v>5</v>
      </c>
      <c r="L89" s="8">
        <f>COUNTIFS($D$2:$D89,D89)</f>
        <v>5</v>
      </c>
    </row>
    <row r="90" spans="1:12" x14ac:dyDescent="0.2">
      <c r="A90" s="7">
        <v>9293045</v>
      </c>
      <c r="B90" s="2">
        <v>33845</v>
      </c>
      <c r="C90">
        <v>14</v>
      </c>
      <c r="D90" s="2" t="s">
        <v>27</v>
      </c>
      <c r="E90">
        <v>58</v>
      </c>
      <c r="F90" t="s">
        <v>663</v>
      </c>
      <c r="G90">
        <v>1</v>
      </c>
      <c r="H90">
        <v>1</v>
      </c>
      <c r="I90">
        <v>0</v>
      </c>
      <c r="J90">
        <f t="shared" si="1"/>
        <v>3</v>
      </c>
      <c r="K90" s="8">
        <v>5</v>
      </c>
      <c r="L90" s="8">
        <f>COUNTIFS($D$2:$D90,D90)</f>
        <v>5</v>
      </c>
    </row>
    <row r="91" spans="1:12" x14ac:dyDescent="0.2">
      <c r="A91" s="7">
        <v>9293045</v>
      </c>
      <c r="B91" s="2">
        <v>33845</v>
      </c>
      <c r="C91">
        <v>58</v>
      </c>
      <c r="D91" t="s">
        <v>663</v>
      </c>
      <c r="E91">
        <v>14</v>
      </c>
      <c r="F91" s="2" t="s">
        <v>27</v>
      </c>
      <c r="G91">
        <v>0</v>
      </c>
      <c r="H91">
        <v>0</v>
      </c>
      <c r="I91">
        <v>1</v>
      </c>
      <c r="J91">
        <f t="shared" si="1"/>
        <v>0</v>
      </c>
      <c r="K91" s="8">
        <v>5</v>
      </c>
      <c r="L91" s="8">
        <f>COUNTIFS($D$2:$D91,D91)</f>
        <v>5</v>
      </c>
    </row>
    <row r="92" spans="1:12" x14ac:dyDescent="0.2">
      <c r="A92" s="7">
        <v>9293046</v>
      </c>
      <c r="B92" s="2">
        <v>33845</v>
      </c>
      <c r="C92">
        <v>51</v>
      </c>
      <c r="D92" s="2" t="s">
        <v>768</v>
      </c>
      <c r="E92">
        <v>41</v>
      </c>
      <c r="F92" t="s">
        <v>759</v>
      </c>
      <c r="G92">
        <v>1</v>
      </c>
      <c r="H92">
        <v>0</v>
      </c>
      <c r="I92">
        <v>2</v>
      </c>
      <c r="J92">
        <f t="shared" si="1"/>
        <v>0</v>
      </c>
      <c r="K92" s="8">
        <v>5</v>
      </c>
      <c r="L92" s="8">
        <f>COUNTIFS($D$2:$D92,D92)</f>
        <v>5</v>
      </c>
    </row>
    <row r="93" spans="1:12" x14ac:dyDescent="0.2">
      <c r="A93" s="7">
        <v>9293046</v>
      </c>
      <c r="B93" s="2">
        <v>33845</v>
      </c>
      <c r="C93">
        <v>41</v>
      </c>
      <c r="D93" t="s">
        <v>759</v>
      </c>
      <c r="E93">
        <v>51</v>
      </c>
      <c r="F93" s="2" t="s">
        <v>768</v>
      </c>
      <c r="G93">
        <v>0</v>
      </c>
      <c r="H93">
        <v>2</v>
      </c>
      <c r="I93">
        <v>0</v>
      </c>
      <c r="J93">
        <f t="shared" si="1"/>
        <v>3</v>
      </c>
      <c r="K93" s="8">
        <v>5</v>
      </c>
      <c r="L93" s="8">
        <f>COUNTIFS($D$2:$D93,D93)</f>
        <v>5</v>
      </c>
    </row>
    <row r="94" spans="1:12" x14ac:dyDescent="0.2">
      <c r="A94" s="7">
        <v>9293047</v>
      </c>
      <c r="B94" s="2">
        <v>33845</v>
      </c>
      <c r="C94">
        <v>15</v>
      </c>
      <c r="D94" s="2" t="s">
        <v>23</v>
      </c>
      <c r="E94">
        <v>30</v>
      </c>
      <c r="F94" t="s">
        <v>561</v>
      </c>
      <c r="G94">
        <v>1</v>
      </c>
      <c r="H94">
        <v>1</v>
      </c>
      <c r="I94">
        <v>2</v>
      </c>
      <c r="J94">
        <f t="shared" si="1"/>
        <v>0</v>
      </c>
      <c r="K94" s="8">
        <v>5</v>
      </c>
      <c r="L94" s="8">
        <f>COUNTIFS($D$2:$D94,D94)</f>
        <v>5</v>
      </c>
    </row>
    <row r="95" spans="1:12" x14ac:dyDescent="0.2">
      <c r="A95" s="7">
        <v>9293047</v>
      </c>
      <c r="B95" s="2">
        <v>33845</v>
      </c>
      <c r="C95">
        <v>30</v>
      </c>
      <c r="D95" t="s">
        <v>561</v>
      </c>
      <c r="E95">
        <v>15</v>
      </c>
      <c r="F95" s="2" t="s">
        <v>23</v>
      </c>
      <c r="G95">
        <v>0</v>
      </c>
      <c r="H95">
        <v>2</v>
      </c>
      <c r="I95">
        <v>1</v>
      </c>
      <c r="J95">
        <f t="shared" si="1"/>
        <v>3</v>
      </c>
      <c r="K95" s="8">
        <v>5</v>
      </c>
      <c r="L95" s="8">
        <f>COUNTIFS($D$2:$D95,D95)</f>
        <v>5</v>
      </c>
    </row>
    <row r="96" spans="1:12" x14ac:dyDescent="0.2">
      <c r="A96" s="7">
        <v>9293048</v>
      </c>
      <c r="B96" s="2">
        <v>33845</v>
      </c>
      <c r="C96">
        <v>16</v>
      </c>
      <c r="D96" s="2" t="s">
        <v>37</v>
      </c>
      <c r="E96">
        <v>53</v>
      </c>
      <c r="F96" t="s">
        <v>770</v>
      </c>
      <c r="G96">
        <v>1</v>
      </c>
      <c r="H96">
        <v>0</v>
      </c>
      <c r="I96">
        <v>0</v>
      </c>
      <c r="J96">
        <f t="shared" si="1"/>
        <v>1</v>
      </c>
      <c r="K96" s="8">
        <v>5</v>
      </c>
      <c r="L96" s="8">
        <f>COUNTIFS($D$2:$D96,D96)</f>
        <v>5</v>
      </c>
    </row>
    <row r="97" spans="1:12" x14ac:dyDescent="0.2">
      <c r="A97" s="7">
        <v>9293048</v>
      </c>
      <c r="B97" s="2">
        <v>33845</v>
      </c>
      <c r="C97">
        <v>53</v>
      </c>
      <c r="D97" t="s">
        <v>770</v>
      </c>
      <c r="E97">
        <v>16</v>
      </c>
      <c r="F97" s="2" t="s">
        <v>37</v>
      </c>
      <c r="G97">
        <v>0</v>
      </c>
      <c r="H97">
        <v>0</v>
      </c>
      <c r="I97">
        <v>0</v>
      </c>
      <c r="J97">
        <f t="shared" si="1"/>
        <v>1</v>
      </c>
      <c r="K97" s="8">
        <v>5</v>
      </c>
      <c r="L97" s="8">
        <f>COUNTIFS($D$2:$D97,D97)</f>
        <v>5</v>
      </c>
    </row>
    <row r="98" spans="1:12" x14ac:dyDescent="0.2">
      <c r="A98" s="7">
        <v>9293049</v>
      </c>
      <c r="B98" s="2">
        <v>33845</v>
      </c>
      <c r="C98">
        <v>49</v>
      </c>
      <c r="D98" s="2" t="s">
        <v>766</v>
      </c>
      <c r="E98">
        <v>19</v>
      </c>
      <c r="F98" t="s">
        <v>40</v>
      </c>
      <c r="G98">
        <v>1</v>
      </c>
      <c r="H98">
        <v>2</v>
      </c>
      <c r="I98">
        <v>2</v>
      </c>
      <c r="J98">
        <f t="shared" si="1"/>
        <v>1</v>
      </c>
      <c r="K98" s="8">
        <v>5</v>
      </c>
      <c r="L98" s="8">
        <f>COUNTIFS($D$2:$D98,D98)</f>
        <v>5</v>
      </c>
    </row>
    <row r="99" spans="1:12" x14ac:dyDescent="0.2">
      <c r="A99" s="7">
        <v>9293049</v>
      </c>
      <c r="B99" s="2">
        <v>33845</v>
      </c>
      <c r="C99">
        <v>19</v>
      </c>
      <c r="D99" t="s">
        <v>40</v>
      </c>
      <c r="E99">
        <v>49</v>
      </c>
      <c r="F99" s="2" t="s">
        <v>766</v>
      </c>
      <c r="G99">
        <v>0</v>
      </c>
      <c r="H99">
        <v>2</v>
      </c>
      <c r="I99">
        <v>2</v>
      </c>
      <c r="J99">
        <f t="shared" si="1"/>
        <v>1</v>
      </c>
      <c r="K99" s="8">
        <v>5</v>
      </c>
      <c r="L99" s="8">
        <f>COUNTIFS($D$2:$D99,D99)</f>
        <v>5</v>
      </c>
    </row>
    <row r="100" spans="1:12" x14ac:dyDescent="0.2">
      <c r="A100" s="7">
        <v>9293050</v>
      </c>
      <c r="B100" s="2">
        <v>33845</v>
      </c>
      <c r="C100">
        <v>20</v>
      </c>
      <c r="D100" s="2" t="s">
        <v>45</v>
      </c>
      <c r="E100">
        <v>57</v>
      </c>
      <c r="F100" t="s">
        <v>774</v>
      </c>
      <c r="G100">
        <v>1</v>
      </c>
      <c r="H100">
        <v>3</v>
      </c>
      <c r="I100">
        <v>3</v>
      </c>
      <c r="J100">
        <f t="shared" si="1"/>
        <v>1</v>
      </c>
      <c r="K100" s="8">
        <v>5</v>
      </c>
      <c r="L100" s="8">
        <f>COUNTIFS($D$2:$D100,D100)</f>
        <v>5</v>
      </c>
    </row>
    <row r="101" spans="1:12" x14ac:dyDescent="0.2">
      <c r="A101" s="7">
        <v>9293050</v>
      </c>
      <c r="B101" s="2">
        <v>33845</v>
      </c>
      <c r="C101">
        <v>57</v>
      </c>
      <c r="D101" t="s">
        <v>774</v>
      </c>
      <c r="E101">
        <v>20</v>
      </c>
      <c r="F101" s="2" t="s">
        <v>45</v>
      </c>
      <c r="G101">
        <v>0</v>
      </c>
      <c r="H101">
        <v>3</v>
      </c>
      <c r="I101">
        <v>3</v>
      </c>
      <c r="J101">
        <f t="shared" si="1"/>
        <v>1</v>
      </c>
      <c r="K101" s="8">
        <v>5</v>
      </c>
      <c r="L101" s="8">
        <f>COUNTIFS($D$2:$D101,D101)</f>
        <v>5</v>
      </c>
    </row>
    <row r="102" spans="1:12" x14ac:dyDescent="0.2">
      <c r="A102" s="7">
        <v>9293051</v>
      </c>
      <c r="B102" s="2">
        <v>33845</v>
      </c>
      <c r="C102">
        <v>55</v>
      </c>
      <c r="D102" s="2" t="s">
        <v>772</v>
      </c>
      <c r="E102">
        <v>21</v>
      </c>
      <c r="F102" t="s">
        <v>10</v>
      </c>
      <c r="G102">
        <v>1</v>
      </c>
      <c r="H102">
        <v>0</v>
      </c>
      <c r="I102">
        <v>2</v>
      </c>
      <c r="J102">
        <f t="shared" si="1"/>
        <v>0</v>
      </c>
      <c r="K102" s="8">
        <v>4</v>
      </c>
      <c r="L102" s="8">
        <f>COUNTIFS($D$2:$D102,D102)</f>
        <v>4</v>
      </c>
    </row>
    <row r="103" spans="1:12" x14ac:dyDescent="0.2">
      <c r="A103" s="7">
        <v>9293051</v>
      </c>
      <c r="B103" s="2">
        <v>33845</v>
      </c>
      <c r="C103">
        <v>21</v>
      </c>
      <c r="D103" t="s">
        <v>10</v>
      </c>
      <c r="E103">
        <v>55</v>
      </c>
      <c r="F103" s="2" t="s">
        <v>772</v>
      </c>
      <c r="G103">
        <v>0</v>
      </c>
      <c r="H103">
        <v>2</v>
      </c>
      <c r="I103">
        <v>0</v>
      </c>
      <c r="J103">
        <f t="shared" si="1"/>
        <v>3</v>
      </c>
      <c r="K103" s="8">
        <v>5</v>
      </c>
      <c r="L103" s="8">
        <f>COUNTIFS($D$2:$D103,D103)</f>
        <v>5</v>
      </c>
    </row>
    <row r="104" spans="1:12" x14ac:dyDescent="0.2">
      <c r="A104" s="7">
        <v>9293052</v>
      </c>
      <c r="B104" s="2">
        <v>33845</v>
      </c>
      <c r="C104">
        <v>47</v>
      </c>
      <c r="D104" s="2" t="s">
        <v>764</v>
      </c>
      <c r="E104">
        <v>32</v>
      </c>
      <c r="F104" t="s">
        <v>559</v>
      </c>
      <c r="G104">
        <v>1</v>
      </c>
      <c r="H104">
        <v>0</v>
      </c>
      <c r="I104">
        <v>2</v>
      </c>
      <c r="J104">
        <f t="shared" si="1"/>
        <v>0</v>
      </c>
      <c r="K104" s="8">
        <v>5</v>
      </c>
      <c r="L104" s="8">
        <f>COUNTIFS($D$2:$D104,D104)</f>
        <v>5</v>
      </c>
    </row>
    <row r="105" spans="1:12" x14ac:dyDescent="0.2">
      <c r="A105" s="7">
        <v>9293052</v>
      </c>
      <c r="B105" s="2">
        <v>33845</v>
      </c>
      <c r="C105">
        <v>32</v>
      </c>
      <c r="D105" t="s">
        <v>559</v>
      </c>
      <c r="E105">
        <v>47</v>
      </c>
      <c r="F105" s="2" t="s">
        <v>764</v>
      </c>
      <c r="G105">
        <v>0</v>
      </c>
      <c r="H105">
        <v>2</v>
      </c>
      <c r="I105">
        <v>0</v>
      </c>
      <c r="J105">
        <f t="shared" si="1"/>
        <v>3</v>
      </c>
      <c r="K105" s="8">
        <v>5</v>
      </c>
      <c r="L105" s="8">
        <f>COUNTIFS($D$2:$D105,D105)</f>
        <v>5</v>
      </c>
    </row>
    <row r="106" spans="1:12" x14ac:dyDescent="0.2">
      <c r="A106" s="7">
        <v>9293053</v>
      </c>
      <c r="B106" s="2">
        <v>33845</v>
      </c>
      <c r="C106">
        <v>23</v>
      </c>
      <c r="D106" s="2" t="s">
        <v>50</v>
      </c>
      <c r="E106">
        <v>34</v>
      </c>
      <c r="F106" t="s">
        <v>445</v>
      </c>
      <c r="G106">
        <v>1</v>
      </c>
      <c r="H106">
        <v>2</v>
      </c>
      <c r="I106">
        <v>1</v>
      </c>
      <c r="J106">
        <f t="shared" si="1"/>
        <v>3</v>
      </c>
      <c r="K106" s="8">
        <v>5</v>
      </c>
      <c r="L106" s="8">
        <f>COUNTIFS($D$2:$D106,D106)</f>
        <v>5</v>
      </c>
    </row>
    <row r="107" spans="1:12" x14ac:dyDescent="0.2">
      <c r="A107" s="7">
        <v>9293053</v>
      </c>
      <c r="B107" s="2">
        <v>33845</v>
      </c>
      <c r="C107">
        <v>34</v>
      </c>
      <c r="D107" t="s">
        <v>445</v>
      </c>
      <c r="E107">
        <v>23</v>
      </c>
      <c r="F107" s="2" t="s">
        <v>50</v>
      </c>
      <c r="G107">
        <v>0</v>
      </c>
      <c r="H107">
        <v>1</v>
      </c>
      <c r="I107">
        <v>2</v>
      </c>
      <c r="J107">
        <f t="shared" si="1"/>
        <v>0</v>
      </c>
      <c r="K107" s="8">
        <v>4</v>
      </c>
      <c r="L107" s="8">
        <f>COUNTIFS($D$2:$D107,D107)</f>
        <v>4</v>
      </c>
    </row>
    <row r="108" spans="1:12" x14ac:dyDescent="0.2">
      <c r="A108" s="7">
        <v>9293054</v>
      </c>
      <c r="B108" s="2">
        <v>33846</v>
      </c>
      <c r="C108">
        <v>50</v>
      </c>
      <c r="D108" s="2" t="s">
        <v>767</v>
      </c>
      <c r="E108">
        <v>26</v>
      </c>
      <c r="F108" t="s">
        <v>17</v>
      </c>
      <c r="G108">
        <v>1</v>
      </c>
      <c r="H108">
        <v>1</v>
      </c>
      <c r="I108">
        <v>1</v>
      </c>
      <c r="J108">
        <f t="shared" si="1"/>
        <v>1</v>
      </c>
      <c r="K108" s="8">
        <v>5</v>
      </c>
      <c r="L108" s="8">
        <f>COUNTIFS($D$2:$D108,D108)</f>
        <v>5</v>
      </c>
    </row>
    <row r="109" spans="1:12" x14ac:dyDescent="0.2">
      <c r="A109" s="7">
        <v>9293054</v>
      </c>
      <c r="B109" s="2">
        <v>33846</v>
      </c>
      <c r="C109">
        <v>26</v>
      </c>
      <c r="D109" t="s">
        <v>17</v>
      </c>
      <c r="E109">
        <v>50</v>
      </c>
      <c r="F109" s="2" t="s">
        <v>767</v>
      </c>
      <c r="G109">
        <v>0</v>
      </c>
      <c r="H109">
        <v>1</v>
      </c>
      <c r="I109">
        <v>1</v>
      </c>
      <c r="J109">
        <f t="shared" si="1"/>
        <v>1</v>
      </c>
      <c r="K109" s="8">
        <v>5</v>
      </c>
      <c r="L109" s="8">
        <f>COUNTIFS($D$2:$D109,D109)</f>
        <v>5</v>
      </c>
    </row>
    <row r="110" spans="1:12" x14ac:dyDescent="0.2">
      <c r="A110" s="7">
        <v>9293055</v>
      </c>
      <c r="B110" s="2">
        <v>33847</v>
      </c>
      <c r="C110">
        <v>30</v>
      </c>
      <c r="D110" s="2" t="s">
        <v>561</v>
      </c>
      <c r="E110">
        <v>55</v>
      </c>
      <c r="F110" t="s">
        <v>772</v>
      </c>
      <c r="G110">
        <v>1</v>
      </c>
      <c r="H110">
        <v>3</v>
      </c>
      <c r="I110">
        <v>1</v>
      </c>
      <c r="J110">
        <f t="shared" si="1"/>
        <v>3</v>
      </c>
      <c r="K110" s="8">
        <v>6</v>
      </c>
      <c r="L110" s="8">
        <f>COUNTIFS($D$2:$D110,D110)</f>
        <v>6</v>
      </c>
    </row>
    <row r="111" spans="1:12" x14ac:dyDescent="0.2">
      <c r="A111" s="7">
        <v>9293055</v>
      </c>
      <c r="B111" s="2">
        <v>33847</v>
      </c>
      <c r="C111">
        <v>55</v>
      </c>
      <c r="D111" t="s">
        <v>772</v>
      </c>
      <c r="E111">
        <v>30</v>
      </c>
      <c r="F111" s="2" t="s">
        <v>561</v>
      </c>
      <c r="G111">
        <v>0</v>
      </c>
      <c r="H111">
        <v>1</v>
      </c>
      <c r="I111">
        <v>3</v>
      </c>
      <c r="J111">
        <f t="shared" si="1"/>
        <v>0</v>
      </c>
      <c r="K111" s="8">
        <v>5</v>
      </c>
      <c r="L111" s="8">
        <f>COUNTIFS($D$2:$D111,D111)</f>
        <v>5</v>
      </c>
    </row>
    <row r="112" spans="1:12" x14ac:dyDescent="0.2">
      <c r="A112" s="7">
        <v>9293056</v>
      </c>
      <c r="B112" s="2">
        <v>33848</v>
      </c>
      <c r="C112">
        <v>19</v>
      </c>
      <c r="D112" s="2" t="s">
        <v>40</v>
      </c>
      <c r="E112">
        <v>23</v>
      </c>
      <c r="F112" t="s">
        <v>50</v>
      </c>
      <c r="G112">
        <v>1</v>
      </c>
      <c r="H112">
        <v>1</v>
      </c>
      <c r="I112">
        <v>1</v>
      </c>
      <c r="J112">
        <f t="shared" si="1"/>
        <v>1</v>
      </c>
      <c r="K112" s="8">
        <v>6</v>
      </c>
      <c r="L112" s="8">
        <f>COUNTIFS($D$2:$D112,D112)</f>
        <v>6</v>
      </c>
    </row>
    <row r="113" spans="1:12" x14ac:dyDescent="0.2">
      <c r="A113" s="7">
        <v>9293056</v>
      </c>
      <c r="B113" s="2">
        <v>33848</v>
      </c>
      <c r="C113">
        <v>23</v>
      </c>
      <c r="D113" t="s">
        <v>50</v>
      </c>
      <c r="E113">
        <v>19</v>
      </c>
      <c r="F113" s="2" t="s">
        <v>40</v>
      </c>
      <c r="G113">
        <v>0</v>
      </c>
      <c r="H113">
        <v>1</v>
      </c>
      <c r="I113">
        <v>1</v>
      </c>
      <c r="J113">
        <f t="shared" si="1"/>
        <v>1</v>
      </c>
      <c r="K113" s="8">
        <v>6</v>
      </c>
      <c r="L113" s="8">
        <f>COUNTIFS($D$2:$D113,D113)</f>
        <v>6</v>
      </c>
    </row>
    <row r="114" spans="1:12" x14ac:dyDescent="0.2">
      <c r="A114" s="7">
        <v>9293057</v>
      </c>
      <c r="B114" s="2">
        <v>33848</v>
      </c>
      <c r="C114">
        <v>34</v>
      </c>
      <c r="D114" s="2" t="s">
        <v>445</v>
      </c>
      <c r="E114">
        <v>50</v>
      </c>
      <c r="F114" t="s">
        <v>767</v>
      </c>
      <c r="G114">
        <v>1</v>
      </c>
      <c r="H114">
        <v>2</v>
      </c>
      <c r="I114">
        <v>2</v>
      </c>
      <c r="J114">
        <f t="shared" si="1"/>
        <v>1</v>
      </c>
      <c r="K114" s="8">
        <v>5</v>
      </c>
      <c r="L114" s="8">
        <f>COUNTIFS($D$2:$D114,D114)</f>
        <v>5</v>
      </c>
    </row>
    <row r="115" spans="1:12" x14ac:dyDescent="0.2">
      <c r="A115" s="7">
        <v>9293057</v>
      </c>
      <c r="B115" s="2">
        <v>33848</v>
      </c>
      <c r="C115">
        <v>50</v>
      </c>
      <c r="D115" t="s">
        <v>767</v>
      </c>
      <c r="E115">
        <v>34</v>
      </c>
      <c r="F115" s="2" t="s">
        <v>445</v>
      </c>
      <c r="G115">
        <v>0</v>
      </c>
      <c r="H115">
        <v>2</v>
      </c>
      <c r="I115">
        <v>2</v>
      </c>
      <c r="J115">
        <f t="shared" si="1"/>
        <v>1</v>
      </c>
      <c r="K115" s="8">
        <v>6</v>
      </c>
      <c r="L115" s="8">
        <f>COUNTIFS($D$2:$D115,D115)</f>
        <v>6</v>
      </c>
    </row>
    <row r="116" spans="1:12" x14ac:dyDescent="0.2">
      <c r="A116" s="7">
        <v>9293058</v>
      </c>
      <c r="B116" s="2">
        <v>33848</v>
      </c>
      <c r="C116">
        <v>57</v>
      </c>
      <c r="D116" s="2" t="s">
        <v>774</v>
      </c>
      <c r="E116">
        <v>49</v>
      </c>
      <c r="F116" t="s">
        <v>766</v>
      </c>
      <c r="G116">
        <v>1</v>
      </c>
      <c r="H116">
        <v>2</v>
      </c>
      <c r="I116">
        <v>2</v>
      </c>
      <c r="J116">
        <f t="shared" si="1"/>
        <v>1</v>
      </c>
      <c r="K116" s="8">
        <v>6</v>
      </c>
      <c r="L116" s="8">
        <f>COUNTIFS($D$2:$D116,D116)</f>
        <v>6</v>
      </c>
    </row>
    <row r="117" spans="1:12" x14ac:dyDescent="0.2">
      <c r="A117" s="7">
        <v>9293058</v>
      </c>
      <c r="B117" s="2">
        <v>33848</v>
      </c>
      <c r="C117">
        <v>49</v>
      </c>
      <c r="D117" t="s">
        <v>766</v>
      </c>
      <c r="E117">
        <v>57</v>
      </c>
      <c r="F117" s="2" t="s">
        <v>774</v>
      </c>
      <c r="G117">
        <v>0</v>
      </c>
      <c r="H117">
        <v>2</v>
      </c>
      <c r="I117">
        <v>2</v>
      </c>
      <c r="J117">
        <f t="shared" si="1"/>
        <v>1</v>
      </c>
      <c r="K117" s="8">
        <v>6</v>
      </c>
      <c r="L117" s="8">
        <f>COUNTIFS($D$2:$D117,D117)</f>
        <v>6</v>
      </c>
    </row>
    <row r="118" spans="1:12" x14ac:dyDescent="0.2">
      <c r="A118" s="7">
        <v>9293059</v>
      </c>
      <c r="B118" s="2">
        <v>33848</v>
      </c>
      <c r="C118">
        <v>53</v>
      </c>
      <c r="D118" s="2" t="s">
        <v>770</v>
      </c>
      <c r="E118">
        <v>20</v>
      </c>
      <c r="F118" t="s">
        <v>45</v>
      </c>
      <c r="G118">
        <v>1</v>
      </c>
      <c r="H118">
        <v>0</v>
      </c>
      <c r="I118">
        <v>1</v>
      </c>
      <c r="J118">
        <f t="shared" si="1"/>
        <v>0</v>
      </c>
      <c r="K118" s="8">
        <v>6</v>
      </c>
      <c r="L118" s="8">
        <f>COUNTIFS($D$2:$D118,D118)</f>
        <v>6</v>
      </c>
    </row>
    <row r="119" spans="1:12" x14ac:dyDescent="0.2">
      <c r="A119" s="7">
        <v>9293059</v>
      </c>
      <c r="B119" s="2">
        <v>33848</v>
      </c>
      <c r="C119">
        <v>20</v>
      </c>
      <c r="D119" t="s">
        <v>45</v>
      </c>
      <c r="E119">
        <v>53</v>
      </c>
      <c r="F119" s="2" t="s">
        <v>770</v>
      </c>
      <c r="G119">
        <v>0</v>
      </c>
      <c r="H119">
        <v>1</v>
      </c>
      <c r="I119">
        <v>0</v>
      </c>
      <c r="J119">
        <f t="shared" si="1"/>
        <v>3</v>
      </c>
      <c r="K119" s="8">
        <v>6</v>
      </c>
      <c r="L119" s="8">
        <f>COUNTIFS($D$2:$D119,D119)</f>
        <v>6</v>
      </c>
    </row>
    <row r="120" spans="1:12" x14ac:dyDescent="0.2">
      <c r="A120" s="7">
        <v>9293060</v>
      </c>
      <c r="B120" s="2">
        <v>33849</v>
      </c>
      <c r="C120">
        <v>32</v>
      </c>
      <c r="D120" s="2" t="s">
        <v>559</v>
      </c>
      <c r="E120">
        <v>14</v>
      </c>
      <c r="F120" t="s">
        <v>27</v>
      </c>
      <c r="G120">
        <v>1</v>
      </c>
      <c r="H120">
        <v>1</v>
      </c>
      <c r="I120">
        <v>3</v>
      </c>
      <c r="J120">
        <f t="shared" si="1"/>
        <v>0</v>
      </c>
      <c r="K120" s="8">
        <v>6</v>
      </c>
      <c r="L120" s="8">
        <f>COUNTIFS($D$2:$D120,D120)</f>
        <v>6</v>
      </c>
    </row>
    <row r="121" spans="1:12" x14ac:dyDescent="0.2">
      <c r="A121" s="7">
        <v>9293060</v>
      </c>
      <c r="B121" s="2">
        <v>33849</v>
      </c>
      <c r="C121">
        <v>14</v>
      </c>
      <c r="D121" t="s">
        <v>27</v>
      </c>
      <c r="E121">
        <v>32</v>
      </c>
      <c r="F121" s="2" t="s">
        <v>559</v>
      </c>
      <c r="G121">
        <v>0</v>
      </c>
      <c r="H121">
        <v>3</v>
      </c>
      <c r="I121">
        <v>1</v>
      </c>
      <c r="J121">
        <f t="shared" si="1"/>
        <v>3</v>
      </c>
      <c r="K121" s="8">
        <v>6</v>
      </c>
      <c r="L121" s="8">
        <f>COUNTIFS($D$2:$D121,D121)</f>
        <v>6</v>
      </c>
    </row>
    <row r="122" spans="1:12" x14ac:dyDescent="0.2">
      <c r="A122" s="7">
        <v>9293061</v>
      </c>
      <c r="B122" s="2">
        <v>33849</v>
      </c>
      <c r="C122">
        <v>21</v>
      </c>
      <c r="D122" s="2" t="s">
        <v>10</v>
      </c>
      <c r="E122">
        <v>15</v>
      </c>
      <c r="F122" t="s">
        <v>23</v>
      </c>
      <c r="G122">
        <v>1</v>
      </c>
      <c r="H122">
        <v>1</v>
      </c>
      <c r="I122">
        <v>0</v>
      </c>
      <c r="J122">
        <f t="shared" si="1"/>
        <v>3</v>
      </c>
      <c r="K122" s="8">
        <v>6</v>
      </c>
      <c r="L122" s="8">
        <f>COUNTIFS($D$2:$D122,D122)</f>
        <v>6</v>
      </c>
    </row>
    <row r="123" spans="1:12" x14ac:dyDescent="0.2">
      <c r="A123" s="7">
        <v>9293061</v>
      </c>
      <c r="B123" s="2">
        <v>33849</v>
      </c>
      <c r="C123">
        <v>15</v>
      </c>
      <c r="D123" t="s">
        <v>23</v>
      </c>
      <c r="E123">
        <v>21</v>
      </c>
      <c r="F123" s="2" t="s">
        <v>10</v>
      </c>
      <c r="G123">
        <v>0</v>
      </c>
      <c r="H123">
        <v>0</v>
      </c>
      <c r="I123">
        <v>1</v>
      </c>
      <c r="J123">
        <f t="shared" si="1"/>
        <v>0</v>
      </c>
      <c r="K123" s="8">
        <v>6</v>
      </c>
      <c r="L123" s="8">
        <f>COUNTIFS($D$2:$D123,D123)</f>
        <v>6</v>
      </c>
    </row>
    <row r="124" spans="1:12" x14ac:dyDescent="0.2">
      <c r="A124" s="7">
        <v>9293062</v>
      </c>
      <c r="B124" s="2">
        <v>33849</v>
      </c>
      <c r="C124">
        <v>58</v>
      </c>
      <c r="D124" s="2" t="s">
        <v>663</v>
      </c>
      <c r="E124">
        <v>10</v>
      </c>
      <c r="F124" t="s">
        <v>47</v>
      </c>
      <c r="G124">
        <v>1</v>
      </c>
      <c r="H124">
        <v>0</v>
      </c>
      <c r="I124">
        <v>0</v>
      </c>
      <c r="J124">
        <f t="shared" si="1"/>
        <v>1</v>
      </c>
      <c r="K124" s="8">
        <v>6</v>
      </c>
      <c r="L124" s="8">
        <f>COUNTIFS($D$2:$D124,D124)</f>
        <v>6</v>
      </c>
    </row>
    <row r="125" spans="1:12" x14ac:dyDescent="0.2">
      <c r="A125" s="7">
        <v>9293062</v>
      </c>
      <c r="B125" s="2">
        <v>33849</v>
      </c>
      <c r="C125">
        <v>10</v>
      </c>
      <c r="D125" t="s">
        <v>47</v>
      </c>
      <c r="E125">
        <v>58</v>
      </c>
      <c r="F125" s="2" t="s">
        <v>663</v>
      </c>
      <c r="G125">
        <v>0</v>
      </c>
      <c r="H125">
        <v>0</v>
      </c>
      <c r="I125">
        <v>0</v>
      </c>
      <c r="J125">
        <f t="shared" si="1"/>
        <v>1</v>
      </c>
      <c r="K125" s="8">
        <v>6</v>
      </c>
      <c r="L125" s="8">
        <f>COUNTIFS($D$2:$D125,D125)</f>
        <v>6</v>
      </c>
    </row>
    <row r="126" spans="1:12" x14ac:dyDescent="0.2">
      <c r="A126" s="7">
        <v>9293063</v>
      </c>
      <c r="B126" s="2">
        <v>33849</v>
      </c>
      <c r="C126">
        <v>54</v>
      </c>
      <c r="D126" s="2" t="s">
        <v>771</v>
      </c>
      <c r="E126">
        <v>51</v>
      </c>
      <c r="F126" t="s">
        <v>768</v>
      </c>
      <c r="G126">
        <v>1</v>
      </c>
      <c r="H126">
        <v>1</v>
      </c>
      <c r="I126">
        <v>2</v>
      </c>
      <c r="J126">
        <f t="shared" si="1"/>
        <v>0</v>
      </c>
      <c r="K126" s="8">
        <v>6</v>
      </c>
      <c r="L126" s="8">
        <f>COUNTIFS($D$2:$D126,D126)</f>
        <v>6</v>
      </c>
    </row>
    <row r="127" spans="1:12" x14ac:dyDescent="0.2">
      <c r="A127" s="7">
        <v>9293063</v>
      </c>
      <c r="B127" s="2">
        <v>33849</v>
      </c>
      <c r="C127">
        <v>51</v>
      </c>
      <c r="D127" t="s">
        <v>768</v>
      </c>
      <c r="E127">
        <v>54</v>
      </c>
      <c r="F127" s="2" t="s">
        <v>771</v>
      </c>
      <c r="G127">
        <v>0</v>
      </c>
      <c r="H127">
        <v>2</v>
      </c>
      <c r="I127">
        <v>1</v>
      </c>
      <c r="J127">
        <f t="shared" si="1"/>
        <v>3</v>
      </c>
      <c r="K127" s="8">
        <v>6</v>
      </c>
      <c r="L127" s="8">
        <f>COUNTIFS($D$2:$D127,D127)</f>
        <v>6</v>
      </c>
    </row>
    <row r="128" spans="1:12" x14ac:dyDescent="0.2">
      <c r="A128" s="7">
        <v>9293064</v>
      </c>
      <c r="B128" s="2">
        <v>33849</v>
      </c>
      <c r="C128">
        <v>26</v>
      </c>
      <c r="D128" s="2" t="s">
        <v>17</v>
      </c>
      <c r="E128">
        <v>47</v>
      </c>
      <c r="F128" t="s">
        <v>764</v>
      </c>
      <c r="G128">
        <v>1</v>
      </c>
      <c r="H128">
        <v>2</v>
      </c>
      <c r="I128">
        <v>0</v>
      </c>
      <c r="J128">
        <f t="shared" si="1"/>
        <v>3</v>
      </c>
      <c r="K128" s="8">
        <v>6</v>
      </c>
      <c r="L128" s="8">
        <f>COUNTIFS($D$2:$D128,D128)</f>
        <v>6</v>
      </c>
    </row>
    <row r="129" spans="1:12" x14ac:dyDescent="0.2">
      <c r="A129" s="7">
        <v>9293064</v>
      </c>
      <c r="B129" s="2">
        <v>33849</v>
      </c>
      <c r="C129">
        <v>47</v>
      </c>
      <c r="D129" t="s">
        <v>764</v>
      </c>
      <c r="E129">
        <v>26</v>
      </c>
      <c r="F129" s="2" t="s">
        <v>17</v>
      </c>
      <c r="G129">
        <v>0</v>
      </c>
      <c r="H129">
        <v>0</v>
      </c>
      <c r="I129">
        <v>2</v>
      </c>
      <c r="J129">
        <f t="shared" si="1"/>
        <v>0</v>
      </c>
      <c r="K129" s="8">
        <v>6</v>
      </c>
      <c r="L129" s="8">
        <f>COUNTIFS($D$2:$D129,D129)</f>
        <v>6</v>
      </c>
    </row>
    <row r="130" spans="1:12" x14ac:dyDescent="0.2">
      <c r="A130" s="7">
        <v>9293065</v>
      </c>
      <c r="B130" s="2">
        <v>33852</v>
      </c>
      <c r="C130">
        <v>32</v>
      </c>
      <c r="D130" s="2" t="s">
        <v>559</v>
      </c>
      <c r="E130">
        <v>15</v>
      </c>
      <c r="F130" t="s">
        <v>23</v>
      </c>
      <c r="G130">
        <v>1</v>
      </c>
      <c r="H130">
        <v>3</v>
      </c>
      <c r="I130">
        <v>0</v>
      </c>
      <c r="J130">
        <f t="shared" ref="J130:J193" si="2">IF(H130&gt;I130,3,IF(I130&gt;H130,0,1))</f>
        <v>3</v>
      </c>
      <c r="K130" s="8">
        <v>7</v>
      </c>
      <c r="L130" s="8">
        <f>COUNTIFS($D$2:$D130,D130)</f>
        <v>7</v>
      </c>
    </row>
    <row r="131" spans="1:12" x14ac:dyDescent="0.2">
      <c r="A131" s="7">
        <v>9293065</v>
      </c>
      <c r="B131" s="2">
        <v>33852</v>
      </c>
      <c r="C131">
        <v>15</v>
      </c>
      <c r="D131" t="s">
        <v>23</v>
      </c>
      <c r="E131">
        <v>32</v>
      </c>
      <c r="F131" s="2" t="s">
        <v>559</v>
      </c>
      <c r="G131">
        <v>0</v>
      </c>
      <c r="H131">
        <v>0</v>
      </c>
      <c r="I131">
        <v>3</v>
      </c>
      <c r="J131">
        <f t="shared" si="2"/>
        <v>0</v>
      </c>
      <c r="K131" s="8">
        <v>7</v>
      </c>
      <c r="L131" s="8">
        <f>COUNTIFS($D$2:$D131,D131)</f>
        <v>7</v>
      </c>
    </row>
    <row r="132" spans="1:12" x14ac:dyDescent="0.2">
      <c r="A132" s="7">
        <v>9293066</v>
      </c>
      <c r="B132" s="2">
        <v>33852</v>
      </c>
      <c r="C132">
        <v>41</v>
      </c>
      <c r="D132" s="2" t="s">
        <v>759</v>
      </c>
      <c r="E132">
        <v>55</v>
      </c>
      <c r="F132" t="s">
        <v>772</v>
      </c>
      <c r="G132">
        <v>1</v>
      </c>
      <c r="H132">
        <v>4</v>
      </c>
      <c r="I132">
        <v>1</v>
      </c>
      <c r="J132">
        <f t="shared" si="2"/>
        <v>3</v>
      </c>
      <c r="K132" s="8">
        <v>6</v>
      </c>
      <c r="L132" s="8">
        <f>COUNTIFS($D$2:$D132,D132)</f>
        <v>6</v>
      </c>
    </row>
    <row r="133" spans="1:12" x14ac:dyDescent="0.2">
      <c r="A133" s="7">
        <v>9293066</v>
      </c>
      <c r="B133" s="2">
        <v>33852</v>
      </c>
      <c r="C133">
        <v>55</v>
      </c>
      <c r="D133" t="s">
        <v>772</v>
      </c>
      <c r="E133">
        <v>41</v>
      </c>
      <c r="F133" s="2" t="s">
        <v>759</v>
      </c>
      <c r="G133">
        <v>0</v>
      </c>
      <c r="H133">
        <v>1</v>
      </c>
      <c r="I133">
        <v>4</v>
      </c>
      <c r="J133">
        <f t="shared" si="2"/>
        <v>0</v>
      </c>
      <c r="K133" s="8">
        <v>6</v>
      </c>
      <c r="L133" s="8">
        <f>COUNTIFS($D$2:$D133,D133)</f>
        <v>6</v>
      </c>
    </row>
    <row r="134" spans="1:12" x14ac:dyDescent="0.2">
      <c r="A134" s="7">
        <v>9293067</v>
      </c>
      <c r="B134" s="2">
        <v>33852</v>
      </c>
      <c r="C134">
        <v>19</v>
      </c>
      <c r="D134" s="2" t="s">
        <v>40</v>
      </c>
      <c r="E134">
        <v>14</v>
      </c>
      <c r="F134" t="s">
        <v>27</v>
      </c>
      <c r="G134">
        <v>1</v>
      </c>
      <c r="H134">
        <v>2</v>
      </c>
      <c r="I134">
        <v>1</v>
      </c>
      <c r="J134">
        <f t="shared" si="2"/>
        <v>3</v>
      </c>
      <c r="K134" s="8">
        <v>7</v>
      </c>
      <c r="L134" s="8">
        <f>COUNTIFS($D$2:$D134,D134)</f>
        <v>7</v>
      </c>
    </row>
    <row r="135" spans="1:12" x14ac:dyDescent="0.2">
      <c r="A135" s="7">
        <v>9293067</v>
      </c>
      <c r="B135" s="2">
        <v>33852</v>
      </c>
      <c r="C135">
        <v>14</v>
      </c>
      <c r="D135" t="s">
        <v>27</v>
      </c>
      <c r="E135">
        <v>19</v>
      </c>
      <c r="F135" s="2" t="s">
        <v>40</v>
      </c>
      <c r="G135">
        <v>0</v>
      </c>
      <c r="H135">
        <v>1</v>
      </c>
      <c r="I135">
        <v>2</v>
      </c>
      <c r="J135">
        <f t="shared" si="2"/>
        <v>0</v>
      </c>
      <c r="K135" s="8">
        <v>7</v>
      </c>
      <c r="L135" s="8">
        <f>COUNTIFS($D$2:$D135,D135)</f>
        <v>7</v>
      </c>
    </row>
    <row r="136" spans="1:12" x14ac:dyDescent="0.2">
      <c r="A136" s="7">
        <v>9293068</v>
      </c>
      <c r="B136" s="2">
        <v>33852</v>
      </c>
      <c r="C136">
        <v>34</v>
      </c>
      <c r="D136" s="2" t="s">
        <v>445</v>
      </c>
      <c r="E136">
        <v>47</v>
      </c>
      <c r="F136" t="s">
        <v>764</v>
      </c>
      <c r="G136">
        <v>1</v>
      </c>
      <c r="H136">
        <v>2</v>
      </c>
      <c r="I136">
        <v>0</v>
      </c>
      <c r="J136">
        <f t="shared" si="2"/>
        <v>3</v>
      </c>
      <c r="K136" s="8">
        <v>6</v>
      </c>
      <c r="L136" s="8">
        <f>COUNTIFS($D$2:$D136,D136)</f>
        <v>6</v>
      </c>
    </row>
    <row r="137" spans="1:12" x14ac:dyDescent="0.2">
      <c r="A137" s="7">
        <v>9293068</v>
      </c>
      <c r="B137" s="2">
        <v>33852</v>
      </c>
      <c r="C137">
        <v>47</v>
      </c>
      <c r="D137" t="s">
        <v>764</v>
      </c>
      <c r="E137">
        <v>34</v>
      </c>
      <c r="F137" s="2" t="s">
        <v>445</v>
      </c>
      <c r="G137">
        <v>0</v>
      </c>
      <c r="H137">
        <v>0</v>
      </c>
      <c r="I137">
        <v>2</v>
      </c>
      <c r="J137">
        <f t="shared" si="2"/>
        <v>0</v>
      </c>
      <c r="K137" s="8">
        <v>7</v>
      </c>
      <c r="L137" s="8">
        <f>COUNTIFS($D$2:$D137,D137)</f>
        <v>7</v>
      </c>
    </row>
    <row r="138" spans="1:12" x14ac:dyDescent="0.2">
      <c r="A138" s="7">
        <v>9293069</v>
      </c>
      <c r="B138" s="2">
        <v>33852</v>
      </c>
      <c r="C138">
        <v>30</v>
      </c>
      <c r="D138" s="2" t="s">
        <v>561</v>
      </c>
      <c r="E138">
        <v>23</v>
      </c>
      <c r="F138" t="s">
        <v>50</v>
      </c>
      <c r="G138">
        <v>1</v>
      </c>
      <c r="H138">
        <v>1</v>
      </c>
      <c r="I138">
        <v>0</v>
      </c>
      <c r="J138">
        <f t="shared" si="2"/>
        <v>3</v>
      </c>
      <c r="K138" s="8">
        <v>7</v>
      </c>
      <c r="L138" s="8">
        <f>COUNTIFS($D$2:$D138,D138)</f>
        <v>7</v>
      </c>
    </row>
    <row r="139" spans="1:12" x14ac:dyDescent="0.2">
      <c r="A139" s="7">
        <v>9293069</v>
      </c>
      <c r="B139" s="2">
        <v>33852</v>
      </c>
      <c r="C139">
        <v>23</v>
      </c>
      <c r="D139" t="s">
        <v>50</v>
      </c>
      <c r="E139">
        <v>30</v>
      </c>
      <c r="F139" s="2" t="s">
        <v>561</v>
      </c>
      <c r="G139">
        <v>0</v>
      </c>
      <c r="H139">
        <v>0</v>
      </c>
      <c r="I139">
        <v>1</v>
      </c>
      <c r="J139">
        <f t="shared" si="2"/>
        <v>0</v>
      </c>
      <c r="K139" s="8">
        <v>7</v>
      </c>
      <c r="L139" s="8">
        <f>COUNTIFS($D$2:$D139,D139)</f>
        <v>7</v>
      </c>
    </row>
    <row r="140" spans="1:12" x14ac:dyDescent="0.2">
      <c r="A140" s="7">
        <v>9293070</v>
      </c>
      <c r="B140" s="2">
        <v>33852</v>
      </c>
      <c r="C140">
        <v>57</v>
      </c>
      <c r="D140" s="2" t="s">
        <v>774</v>
      </c>
      <c r="E140">
        <v>51</v>
      </c>
      <c r="F140" t="s">
        <v>768</v>
      </c>
      <c r="G140">
        <v>1</v>
      </c>
      <c r="H140">
        <v>0</v>
      </c>
      <c r="I140">
        <v>1</v>
      </c>
      <c r="J140">
        <f t="shared" si="2"/>
        <v>0</v>
      </c>
      <c r="K140" s="8">
        <v>7</v>
      </c>
      <c r="L140" s="8">
        <f>COUNTIFS($D$2:$D140,D140)</f>
        <v>7</v>
      </c>
    </row>
    <row r="141" spans="1:12" x14ac:dyDescent="0.2">
      <c r="A141" s="7">
        <v>9293070</v>
      </c>
      <c r="B141" s="2">
        <v>33852</v>
      </c>
      <c r="C141">
        <v>51</v>
      </c>
      <c r="D141" t="s">
        <v>768</v>
      </c>
      <c r="E141">
        <v>57</v>
      </c>
      <c r="F141" s="2" t="s">
        <v>774</v>
      </c>
      <c r="G141">
        <v>0</v>
      </c>
      <c r="H141">
        <v>1</v>
      </c>
      <c r="I141">
        <v>0</v>
      </c>
      <c r="J141">
        <f t="shared" si="2"/>
        <v>3</v>
      </c>
      <c r="K141" s="8">
        <v>7</v>
      </c>
      <c r="L141" s="8">
        <f>COUNTIFS($D$2:$D141,D141)</f>
        <v>7</v>
      </c>
    </row>
    <row r="142" spans="1:12" x14ac:dyDescent="0.2">
      <c r="A142" s="7">
        <v>9293071</v>
      </c>
      <c r="B142" s="2">
        <v>33852</v>
      </c>
      <c r="C142">
        <v>58</v>
      </c>
      <c r="D142" s="2" t="s">
        <v>663</v>
      </c>
      <c r="E142">
        <v>50</v>
      </c>
      <c r="F142" t="s">
        <v>767</v>
      </c>
      <c r="G142">
        <v>1</v>
      </c>
      <c r="H142">
        <v>0</v>
      </c>
      <c r="I142">
        <v>0</v>
      </c>
      <c r="J142">
        <f t="shared" si="2"/>
        <v>1</v>
      </c>
      <c r="K142" s="8">
        <v>7</v>
      </c>
      <c r="L142" s="8">
        <f>COUNTIFS($D$2:$D142,D142)</f>
        <v>7</v>
      </c>
    </row>
    <row r="143" spans="1:12" x14ac:dyDescent="0.2">
      <c r="A143" s="7">
        <v>9293071</v>
      </c>
      <c r="B143" s="2">
        <v>33852</v>
      </c>
      <c r="C143">
        <v>50</v>
      </c>
      <c r="D143" t="s">
        <v>767</v>
      </c>
      <c r="E143">
        <v>58</v>
      </c>
      <c r="F143" s="2" t="s">
        <v>663</v>
      </c>
      <c r="G143">
        <v>0</v>
      </c>
      <c r="H143">
        <v>0</v>
      </c>
      <c r="I143">
        <v>0</v>
      </c>
      <c r="J143">
        <f t="shared" si="2"/>
        <v>1</v>
      </c>
      <c r="K143" s="8">
        <v>7</v>
      </c>
      <c r="L143" s="8">
        <f>COUNTIFS($D$2:$D143,D143)</f>
        <v>7</v>
      </c>
    </row>
    <row r="144" spans="1:12" x14ac:dyDescent="0.2">
      <c r="A144" s="7">
        <v>9293072</v>
      </c>
      <c r="B144" s="2">
        <v>33852</v>
      </c>
      <c r="C144">
        <v>54</v>
      </c>
      <c r="D144" s="2" t="s">
        <v>771</v>
      </c>
      <c r="E144">
        <v>20</v>
      </c>
      <c r="F144" t="s">
        <v>45</v>
      </c>
      <c r="G144">
        <v>1</v>
      </c>
      <c r="H144">
        <v>0</v>
      </c>
      <c r="I144">
        <v>3</v>
      </c>
      <c r="J144">
        <f t="shared" si="2"/>
        <v>0</v>
      </c>
      <c r="K144" s="8">
        <v>7</v>
      </c>
      <c r="L144" s="8">
        <f>COUNTIFS($D$2:$D144,D144)</f>
        <v>7</v>
      </c>
    </row>
    <row r="145" spans="1:12" x14ac:dyDescent="0.2">
      <c r="A145" s="7">
        <v>9293072</v>
      </c>
      <c r="B145" s="2">
        <v>33852</v>
      </c>
      <c r="C145">
        <v>20</v>
      </c>
      <c r="D145" t="s">
        <v>45</v>
      </c>
      <c r="E145">
        <v>54</v>
      </c>
      <c r="F145" s="2" t="s">
        <v>771</v>
      </c>
      <c r="G145">
        <v>0</v>
      </c>
      <c r="H145">
        <v>3</v>
      </c>
      <c r="I145">
        <v>0</v>
      </c>
      <c r="J145">
        <f t="shared" si="2"/>
        <v>3</v>
      </c>
      <c r="K145" s="8">
        <v>7</v>
      </c>
      <c r="L145" s="8">
        <f>COUNTIFS($D$2:$D145,D145)</f>
        <v>7</v>
      </c>
    </row>
    <row r="146" spans="1:12" x14ac:dyDescent="0.2">
      <c r="A146" s="7">
        <v>9293073</v>
      </c>
      <c r="B146" s="2">
        <v>33852</v>
      </c>
      <c r="C146">
        <v>26</v>
      </c>
      <c r="D146" s="2" t="s">
        <v>17</v>
      </c>
      <c r="E146">
        <v>16</v>
      </c>
      <c r="F146" t="s">
        <v>37</v>
      </c>
      <c r="G146">
        <v>1</v>
      </c>
      <c r="H146">
        <v>2</v>
      </c>
      <c r="I146">
        <v>1</v>
      </c>
      <c r="J146">
        <f t="shared" si="2"/>
        <v>3</v>
      </c>
      <c r="K146" s="8">
        <v>7</v>
      </c>
      <c r="L146" s="8">
        <f>COUNTIFS($D$2:$D146,D146)</f>
        <v>7</v>
      </c>
    </row>
    <row r="147" spans="1:12" x14ac:dyDescent="0.2">
      <c r="A147" s="7">
        <v>9293073</v>
      </c>
      <c r="B147" s="2">
        <v>33852</v>
      </c>
      <c r="C147">
        <v>16</v>
      </c>
      <c r="D147" t="s">
        <v>37</v>
      </c>
      <c r="E147">
        <v>26</v>
      </c>
      <c r="F147" s="2" t="s">
        <v>17</v>
      </c>
      <c r="G147">
        <v>0</v>
      </c>
      <c r="H147">
        <v>1</v>
      </c>
      <c r="I147">
        <v>2</v>
      </c>
      <c r="J147">
        <f t="shared" si="2"/>
        <v>0</v>
      </c>
      <c r="K147" s="8">
        <v>6</v>
      </c>
      <c r="L147" s="8">
        <f>COUNTIFS($D$2:$D147,D147)</f>
        <v>6</v>
      </c>
    </row>
    <row r="148" spans="1:12" x14ac:dyDescent="0.2">
      <c r="A148" s="7">
        <v>9293074</v>
      </c>
      <c r="B148" s="2">
        <v>33852</v>
      </c>
      <c r="C148">
        <v>53</v>
      </c>
      <c r="D148" s="2" t="s">
        <v>770</v>
      </c>
      <c r="E148">
        <v>10</v>
      </c>
      <c r="F148" t="s">
        <v>47</v>
      </c>
      <c r="G148">
        <v>1</v>
      </c>
      <c r="H148">
        <v>3</v>
      </c>
      <c r="I148">
        <v>2</v>
      </c>
      <c r="J148">
        <f t="shared" si="2"/>
        <v>3</v>
      </c>
      <c r="K148" s="8">
        <v>7</v>
      </c>
      <c r="L148" s="8">
        <f>COUNTIFS($D$2:$D148,D148)</f>
        <v>7</v>
      </c>
    </row>
    <row r="149" spans="1:12" x14ac:dyDescent="0.2">
      <c r="A149" s="7">
        <v>9293074</v>
      </c>
      <c r="B149" s="2">
        <v>33852</v>
      </c>
      <c r="C149">
        <v>10</v>
      </c>
      <c r="D149" t="s">
        <v>47</v>
      </c>
      <c r="E149">
        <v>53</v>
      </c>
      <c r="F149" s="2" t="s">
        <v>770</v>
      </c>
      <c r="G149">
        <v>0</v>
      </c>
      <c r="H149">
        <v>2</v>
      </c>
      <c r="I149">
        <v>3</v>
      </c>
      <c r="J149">
        <f t="shared" si="2"/>
        <v>0</v>
      </c>
      <c r="K149" s="8">
        <v>7</v>
      </c>
      <c r="L149" s="8">
        <f>COUNTIFS($D$2:$D149,D149)</f>
        <v>7</v>
      </c>
    </row>
    <row r="150" spans="1:12" x14ac:dyDescent="0.2">
      <c r="A150" s="7">
        <v>9293075</v>
      </c>
      <c r="B150" s="2">
        <v>33853</v>
      </c>
      <c r="C150">
        <v>21</v>
      </c>
      <c r="D150" s="2" t="s">
        <v>10</v>
      </c>
      <c r="E150">
        <v>49</v>
      </c>
      <c r="F150" t="s">
        <v>766</v>
      </c>
      <c r="G150">
        <v>1</v>
      </c>
      <c r="H150">
        <v>2</v>
      </c>
      <c r="I150">
        <v>0</v>
      </c>
      <c r="J150">
        <f t="shared" si="2"/>
        <v>3</v>
      </c>
      <c r="K150" s="8">
        <v>7</v>
      </c>
      <c r="L150" s="8">
        <f>COUNTIFS($D$2:$D150,D150)</f>
        <v>7</v>
      </c>
    </row>
    <row r="151" spans="1:12" x14ac:dyDescent="0.2">
      <c r="A151" s="7">
        <v>9293075</v>
      </c>
      <c r="B151" s="2">
        <v>33853</v>
      </c>
      <c r="C151">
        <v>49</v>
      </c>
      <c r="D151" t="s">
        <v>766</v>
      </c>
      <c r="E151">
        <v>21</v>
      </c>
      <c r="F151" s="2" t="s">
        <v>10</v>
      </c>
      <c r="G151">
        <v>0</v>
      </c>
      <c r="H151">
        <v>0</v>
      </c>
      <c r="I151">
        <v>2</v>
      </c>
      <c r="J151">
        <f t="shared" si="2"/>
        <v>0</v>
      </c>
      <c r="K151" s="8">
        <v>7</v>
      </c>
      <c r="L151" s="8">
        <f>COUNTIFS($D$2:$D151,D151)</f>
        <v>7</v>
      </c>
    </row>
    <row r="152" spans="1:12" x14ac:dyDescent="0.2">
      <c r="A152" s="7">
        <v>9293076</v>
      </c>
      <c r="B152" s="2">
        <v>33859</v>
      </c>
      <c r="C152">
        <v>10</v>
      </c>
      <c r="D152" s="2" t="s">
        <v>47</v>
      </c>
      <c r="E152">
        <v>41</v>
      </c>
      <c r="F152" t="s">
        <v>759</v>
      </c>
      <c r="G152">
        <v>1</v>
      </c>
      <c r="H152">
        <v>0</v>
      </c>
      <c r="I152">
        <v>1</v>
      </c>
      <c r="J152">
        <f t="shared" si="2"/>
        <v>0</v>
      </c>
      <c r="K152" s="8">
        <v>8</v>
      </c>
      <c r="L152" s="8">
        <f>COUNTIFS($D$2:$D152,D152)</f>
        <v>8</v>
      </c>
    </row>
    <row r="153" spans="1:12" x14ac:dyDescent="0.2">
      <c r="A153" s="7">
        <v>9293076</v>
      </c>
      <c r="B153" s="2">
        <v>33859</v>
      </c>
      <c r="C153">
        <v>41</v>
      </c>
      <c r="D153" t="s">
        <v>759</v>
      </c>
      <c r="E153">
        <v>10</v>
      </c>
      <c r="F153" s="2" t="s">
        <v>47</v>
      </c>
      <c r="G153">
        <v>0</v>
      </c>
      <c r="H153">
        <v>1</v>
      </c>
      <c r="I153">
        <v>0</v>
      </c>
      <c r="J153">
        <f t="shared" si="2"/>
        <v>3</v>
      </c>
      <c r="K153" s="8">
        <v>7</v>
      </c>
      <c r="L153" s="8">
        <f>COUNTIFS($D$2:$D153,D153)</f>
        <v>7</v>
      </c>
    </row>
    <row r="154" spans="1:12" x14ac:dyDescent="0.2">
      <c r="A154" s="7">
        <v>9293077</v>
      </c>
      <c r="B154" s="2">
        <v>33859</v>
      </c>
      <c r="C154">
        <v>14</v>
      </c>
      <c r="D154" s="2" t="s">
        <v>27</v>
      </c>
      <c r="E154">
        <v>30</v>
      </c>
      <c r="F154" t="s">
        <v>561</v>
      </c>
      <c r="G154">
        <v>1</v>
      </c>
      <c r="H154">
        <v>2</v>
      </c>
      <c r="I154">
        <v>3</v>
      </c>
      <c r="J154">
        <f t="shared" si="2"/>
        <v>0</v>
      </c>
      <c r="K154" s="8">
        <v>8</v>
      </c>
      <c r="L154" s="8">
        <f>COUNTIFS($D$2:$D154,D154)</f>
        <v>8</v>
      </c>
    </row>
    <row r="155" spans="1:12" x14ac:dyDescent="0.2">
      <c r="A155" s="7">
        <v>9293077</v>
      </c>
      <c r="B155" s="2">
        <v>33859</v>
      </c>
      <c r="C155">
        <v>30</v>
      </c>
      <c r="D155" t="s">
        <v>561</v>
      </c>
      <c r="E155">
        <v>14</v>
      </c>
      <c r="F155" s="2" t="s">
        <v>27</v>
      </c>
      <c r="G155">
        <v>0</v>
      </c>
      <c r="H155">
        <v>3</v>
      </c>
      <c r="I155">
        <v>2</v>
      </c>
      <c r="J155">
        <f t="shared" si="2"/>
        <v>3</v>
      </c>
      <c r="K155" s="8">
        <v>8</v>
      </c>
      <c r="L155" s="8">
        <f>COUNTIFS($D$2:$D155,D155)</f>
        <v>8</v>
      </c>
    </row>
    <row r="156" spans="1:12" x14ac:dyDescent="0.2">
      <c r="A156" s="7">
        <v>9293078</v>
      </c>
      <c r="B156" s="2">
        <v>33859</v>
      </c>
      <c r="C156">
        <v>15</v>
      </c>
      <c r="D156" s="2" t="s">
        <v>23</v>
      </c>
      <c r="E156">
        <v>57</v>
      </c>
      <c r="F156" t="s">
        <v>774</v>
      </c>
      <c r="G156">
        <v>1</v>
      </c>
      <c r="H156">
        <v>2</v>
      </c>
      <c r="I156">
        <v>2</v>
      </c>
      <c r="J156">
        <f t="shared" si="2"/>
        <v>1</v>
      </c>
      <c r="K156" s="8">
        <v>8</v>
      </c>
      <c r="L156" s="8">
        <f>COUNTIFS($D$2:$D156,D156)</f>
        <v>8</v>
      </c>
    </row>
    <row r="157" spans="1:12" x14ac:dyDescent="0.2">
      <c r="A157" s="7">
        <v>9293078</v>
      </c>
      <c r="B157" s="2">
        <v>33859</v>
      </c>
      <c r="C157">
        <v>57</v>
      </c>
      <c r="D157" t="s">
        <v>774</v>
      </c>
      <c r="E157">
        <v>15</v>
      </c>
      <c r="F157" s="2" t="s">
        <v>23</v>
      </c>
      <c r="G157">
        <v>0</v>
      </c>
      <c r="H157">
        <v>2</v>
      </c>
      <c r="I157">
        <v>2</v>
      </c>
      <c r="J157">
        <f t="shared" si="2"/>
        <v>1</v>
      </c>
      <c r="K157" s="8">
        <v>8</v>
      </c>
      <c r="L157" s="8">
        <f>COUNTIFS($D$2:$D157,D157)</f>
        <v>8</v>
      </c>
    </row>
    <row r="158" spans="1:12" x14ac:dyDescent="0.2">
      <c r="A158" s="7">
        <v>9293079</v>
      </c>
      <c r="B158" s="2">
        <v>33859</v>
      </c>
      <c r="C158">
        <v>16</v>
      </c>
      <c r="D158" s="2" t="s">
        <v>37</v>
      </c>
      <c r="E158">
        <v>21</v>
      </c>
      <c r="F158" t="s">
        <v>10</v>
      </c>
      <c r="G158">
        <v>1</v>
      </c>
      <c r="H158">
        <v>0</v>
      </c>
      <c r="I158">
        <v>2</v>
      </c>
      <c r="J158">
        <f t="shared" si="2"/>
        <v>0</v>
      </c>
      <c r="K158" s="8">
        <v>7</v>
      </c>
      <c r="L158" s="8">
        <f>COUNTIFS($D$2:$D158,D158)</f>
        <v>7</v>
      </c>
    </row>
    <row r="159" spans="1:12" x14ac:dyDescent="0.2">
      <c r="A159" s="7">
        <v>9293079</v>
      </c>
      <c r="B159" s="2">
        <v>33859</v>
      </c>
      <c r="C159">
        <v>21</v>
      </c>
      <c r="D159" t="s">
        <v>10</v>
      </c>
      <c r="E159">
        <v>16</v>
      </c>
      <c r="F159" s="2" t="s">
        <v>37</v>
      </c>
      <c r="G159">
        <v>0</v>
      </c>
      <c r="H159">
        <v>2</v>
      </c>
      <c r="I159">
        <v>0</v>
      </c>
      <c r="J159">
        <f t="shared" si="2"/>
        <v>3</v>
      </c>
      <c r="K159" s="8">
        <v>8</v>
      </c>
      <c r="L159" s="8">
        <f>COUNTIFS($D$2:$D159,D159)</f>
        <v>8</v>
      </c>
    </row>
    <row r="160" spans="1:12" x14ac:dyDescent="0.2">
      <c r="A160" s="7">
        <v>9293080</v>
      </c>
      <c r="B160" s="2">
        <v>33859</v>
      </c>
      <c r="C160">
        <v>50</v>
      </c>
      <c r="D160" s="2" t="s">
        <v>767</v>
      </c>
      <c r="E160">
        <v>53</v>
      </c>
      <c r="F160" t="s">
        <v>770</v>
      </c>
      <c r="G160">
        <v>1</v>
      </c>
      <c r="H160">
        <v>2</v>
      </c>
      <c r="I160">
        <v>1</v>
      </c>
      <c r="J160">
        <f t="shared" si="2"/>
        <v>3</v>
      </c>
      <c r="K160" s="8">
        <v>8</v>
      </c>
      <c r="L160" s="8">
        <f>COUNTIFS($D$2:$D160,D160)</f>
        <v>8</v>
      </c>
    </row>
    <row r="161" spans="1:12" x14ac:dyDescent="0.2">
      <c r="A161" s="7">
        <v>9293080</v>
      </c>
      <c r="B161" s="2">
        <v>33859</v>
      </c>
      <c r="C161">
        <v>53</v>
      </c>
      <c r="D161" t="s">
        <v>770</v>
      </c>
      <c r="E161">
        <v>50</v>
      </c>
      <c r="F161" s="2" t="s">
        <v>767</v>
      </c>
      <c r="G161">
        <v>0</v>
      </c>
      <c r="H161">
        <v>1</v>
      </c>
      <c r="I161">
        <v>2</v>
      </c>
      <c r="J161">
        <f t="shared" si="2"/>
        <v>0</v>
      </c>
      <c r="K161" s="8">
        <v>8</v>
      </c>
      <c r="L161" s="8">
        <f>COUNTIFS($D$2:$D161,D161)</f>
        <v>8</v>
      </c>
    </row>
    <row r="162" spans="1:12" x14ac:dyDescent="0.2">
      <c r="A162" s="7">
        <v>9293081</v>
      </c>
      <c r="B162" s="2">
        <v>33859</v>
      </c>
      <c r="C162">
        <v>20</v>
      </c>
      <c r="D162" s="2" t="s">
        <v>45</v>
      </c>
      <c r="E162">
        <v>34</v>
      </c>
      <c r="F162" t="s">
        <v>445</v>
      </c>
      <c r="G162">
        <v>1</v>
      </c>
      <c r="H162">
        <v>0</v>
      </c>
      <c r="I162">
        <v>1</v>
      </c>
      <c r="J162">
        <f t="shared" si="2"/>
        <v>0</v>
      </c>
      <c r="K162" s="8">
        <v>8</v>
      </c>
      <c r="L162" s="8">
        <f>COUNTIFS($D$2:$D162,D162)</f>
        <v>8</v>
      </c>
    </row>
    <row r="163" spans="1:12" x14ac:dyDescent="0.2">
      <c r="A163" s="7">
        <v>9293081</v>
      </c>
      <c r="B163" s="2">
        <v>33859</v>
      </c>
      <c r="C163">
        <v>34</v>
      </c>
      <c r="D163" t="s">
        <v>445</v>
      </c>
      <c r="E163">
        <v>20</v>
      </c>
      <c r="F163" s="2" t="s">
        <v>45</v>
      </c>
      <c r="G163">
        <v>0</v>
      </c>
      <c r="H163">
        <v>1</v>
      </c>
      <c r="I163">
        <v>0</v>
      </c>
      <c r="J163">
        <f t="shared" si="2"/>
        <v>3</v>
      </c>
      <c r="K163" s="8">
        <v>7</v>
      </c>
      <c r="L163" s="8">
        <f>COUNTIFS($D$2:$D163,D163)</f>
        <v>7</v>
      </c>
    </row>
    <row r="164" spans="1:12" x14ac:dyDescent="0.2">
      <c r="A164" s="7">
        <v>9293082</v>
      </c>
      <c r="B164" s="2">
        <v>33859</v>
      </c>
      <c r="C164">
        <v>55</v>
      </c>
      <c r="D164" s="2" t="s">
        <v>772</v>
      </c>
      <c r="E164">
        <v>54</v>
      </c>
      <c r="F164" t="s">
        <v>771</v>
      </c>
      <c r="G164">
        <v>1</v>
      </c>
      <c r="H164">
        <v>1</v>
      </c>
      <c r="I164">
        <v>2</v>
      </c>
      <c r="J164">
        <f t="shared" si="2"/>
        <v>0</v>
      </c>
      <c r="K164" s="8">
        <v>7</v>
      </c>
      <c r="L164" s="8">
        <f>COUNTIFS($D$2:$D164,D164)</f>
        <v>7</v>
      </c>
    </row>
    <row r="165" spans="1:12" x14ac:dyDescent="0.2">
      <c r="A165" s="7">
        <v>9293082</v>
      </c>
      <c r="B165" s="2">
        <v>33859</v>
      </c>
      <c r="C165">
        <v>54</v>
      </c>
      <c r="D165" t="s">
        <v>771</v>
      </c>
      <c r="E165">
        <v>55</v>
      </c>
      <c r="F165" s="2" t="s">
        <v>772</v>
      </c>
      <c r="G165">
        <v>0</v>
      </c>
      <c r="H165">
        <v>2</v>
      </c>
      <c r="I165">
        <v>1</v>
      </c>
      <c r="J165">
        <f t="shared" si="2"/>
        <v>3</v>
      </c>
      <c r="K165" s="8">
        <v>8</v>
      </c>
      <c r="L165" s="8">
        <f>COUNTIFS($D$2:$D165,D165)</f>
        <v>8</v>
      </c>
    </row>
    <row r="166" spans="1:12" x14ac:dyDescent="0.2">
      <c r="A166" s="7">
        <v>9293083</v>
      </c>
      <c r="B166" s="2">
        <v>33859</v>
      </c>
      <c r="C166">
        <v>47</v>
      </c>
      <c r="D166" s="2" t="s">
        <v>764</v>
      </c>
      <c r="E166">
        <v>19</v>
      </c>
      <c r="F166" t="s">
        <v>40</v>
      </c>
      <c r="G166">
        <v>1</v>
      </c>
      <c r="H166">
        <v>1</v>
      </c>
      <c r="I166">
        <v>0</v>
      </c>
      <c r="J166">
        <f t="shared" si="2"/>
        <v>3</v>
      </c>
      <c r="K166" s="8">
        <v>8</v>
      </c>
      <c r="L166" s="8">
        <f>COUNTIFS($D$2:$D166,D166)</f>
        <v>8</v>
      </c>
    </row>
    <row r="167" spans="1:12" x14ac:dyDescent="0.2">
      <c r="A167" s="7">
        <v>9293083</v>
      </c>
      <c r="B167" s="2">
        <v>33859</v>
      </c>
      <c r="C167">
        <v>19</v>
      </c>
      <c r="D167" t="s">
        <v>40</v>
      </c>
      <c r="E167">
        <v>47</v>
      </c>
      <c r="F167" s="2" t="s">
        <v>764</v>
      </c>
      <c r="G167">
        <v>0</v>
      </c>
      <c r="H167">
        <v>0</v>
      </c>
      <c r="I167">
        <v>1</v>
      </c>
      <c r="J167">
        <f t="shared" si="2"/>
        <v>0</v>
      </c>
      <c r="K167" s="8">
        <v>8</v>
      </c>
      <c r="L167" s="8">
        <f>COUNTIFS($D$2:$D167,D167)</f>
        <v>8</v>
      </c>
    </row>
    <row r="168" spans="1:12" x14ac:dyDescent="0.2">
      <c r="A168" s="7">
        <v>9293084</v>
      </c>
      <c r="B168" s="2">
        <v>33859</v>
      </c>
      <c r="C168">
        <v>23</v>
      </c>
      <c r="D168" s="2" t="s">
        <v>50</v>
      </c>
      <c r="E168">
        <v>58</v>
      </c>
      <c r="F168" t="s">
        <v>663</v>
      </c>
      <c r="G168">
        <v>1</v>
      </c>
      <c r="H168">
        <v>1</v>
      </c>
      <c r="I168">
        <v>2</v>
      </c>
      <c r="J168">
        <f t="shared" si="2"/>
        <v>0</v>
      </c>
      <c r="K168" s="8">
        <v>8</v>
      </c>
      <c r="L168" s="8">
        <f>COUNTIFS($D$2:$D168,D168)</f>
        <v>8</v>
      </c>
    </row>
    <row r="169" spans="1:12" x14ac:dyDescent="0.2">
      <c r="A169" s="7">
        <v>9293084</v>
      </c>
      <c r="B169" s="2">
        <v>33859</v>
      </c>
      <c r="C169">
        <v>58</v>
      </c>
      <c r="D169" t="s">
        <v>663</v>
      </c>
      <c r="E169">
        <v>23</v>
      </c>
      <c r="F169" s="2" t="s">
        <v>50</v>
      </c>
      <c r="G169">
        <v>0</v>
      </c>
      <c r="H169">
        <v>2</v>
      </c>
      <c r="I169">
        <v>1</v>
      </c>
      <c r="J169">
        <f t="shared" si="2"/>
        <v>3</v>
      </c>
      <c r="K169" s="8">
        <v>8</v>
      </c>
      <c r="L169" s="8">
        <f>COUNTIFS($D$2:$D169,D169)</f>
        <v>8</v>
      </c>
    </row>
    <row r="170" spans="1:12" x14ac:dyDescent="0.2">
      <c r="A170" s="7">
        <v>9293085</v>
      </c>
      <c r="B170" s="2">
        <v>33860</v>
      </c>
      <c r="C170">
        <v>49</v>
      </c>
      <c r="D170" s="2" t="s">
        <v>766</v>
      </c>
      <c r="E170">
        <v>32</v>
      </c>
      <c r="F170" t="s">
        <v>559</v>
      </c>
      <c r="G170">
        <v>1</v>
      </c>
      <c r="H170">
        <v>1</v>
      </c>
      <c r="I170">
        <v>1</v>
      </c>
      <c r="J170">
        <f t="shared" si="2"/>
        <v>1</v>
      </c>
      <c r="K170" s="8">
        <v>8</v>
      </c>
      <c r="L170" s="8">
        <f>COUNTIFS($D$2:$D170,D170)</f>
        <v>8</v>
      </c>
    </row>
    <row r="171" spans="1:12" x14ac:dyDescent="0.2">
      <c r="A171" s="7">
        <v>9293085</v>
      </c>
      <c r="B171" s="2">
        <v>33860</v>
      </c>
      <c r="C171">
        <v>32</v>
      </c>
      <c r="D171" t="s">
        <v>559</v>
      </c>
      <c r="E171">
        <v>49</v>
      </c>
      <c r="F171" s="2" t="s">
        <v>766</v>
      </c>
      <c r="G171">
        <v>0</v>
      </c>
      <c r="H171">
        <v>1</v>
      </c>
      <c r="I171">
        <v>1</v>
      </c>
      <c r="J171">
        <f t="shared" si="2"/>
        <v>1</v>
      </c>
      <c r="K171" s="8">
        <v>8</v>
      </c>
      <c r="L171" s="8">
        <f>COUNTIFS($D$2:$D171,D171)</f>
        <v>8</v>
      </c>
    </row>
    <row r="172" spans="1:12" x14ac:dyDescent="0.2">
      <c r="A172" s="7">
        <v>9293086</v>
      </c>
      <c r="B172" s="2">
        <v>33861</v>
      </c>
      <c r="C172">
        <v>51</v>
      </c>
      <c r="D172" s="2" t="s">
        <v>768</v>
      </c>
      <c r="E172">
        <v>26</v>
      </c>
      <c r="F172" t="s">
        <v>17</v>
      </c>
      <c r="G172">
        <v>1</v>
      </c>
      <c r="H172">
        <v>1</v>
      </c>
      <c r="I172">
        <v>0</v>
      </c>
      <c r="J172">
        <f t="shared" si="2"/>
        <v>3</v>
      </c>
      <c r="K172" s="8">
        <v>8</v>
      </c>
      <c r="L172" s="8">
        <f>COUNTIFS($D$2:$D172,D172)</f>
        <v>8</v>
      </c>
    </row>
    <row r="173" spans="1:12" x14ac:dyDescent="0.2">
      <c r="A173" s="7">
        <v>9293086</v>
      </c>
      <c r="B173" s="2">
        <v>33861</v>
      </c>
      <c r="C173">
        <v>26</v>
      </c>
      <c r="D173" t="s">
        <v>17</v>
      </c>
      <c r="E173">
        <v>51</v>
      </c>
      <c r="F173" s="2" t="s">
        <v>768</v>
      </c>
      <c r="G173">
        <v>0</v>
      </c>
      <c r="H173">
        <v>0</v>
      </c>
      <c r="I173">
        <v>1</v>
      </c>
      <c r="J173">
        <f t="shared" si="2"/>
        <v>0</v>
      </c>
      <c r="K173" s="8">
        <v>8</v>
      </c>
      <c r="L173" s="8">
        <f>COUNTIFS($D$2:$D173,D173)</f>
        <v>8</v>
      </c>
    </row>
    <row r="174" spans="1:12" x14ac:dyDescent="0.2">
      <c r="A174" s="7">
        <v>9293087</v>
      </c>
      <c r="B174" s="2">
        <v>33862</v>
      </c>
      <c r="C174">
        <v>41</v>
      </c>
      <c r="D174" s="2" t="s">
        <v>759</v>
      </c>
      <c r="E174">
        <v>16</v>
      </c>
      <c r="F174" t="s">
        <v>37</v>
      </c>
      <c r="G174">
        <v>1</v>
      </c>
      <c r="H174">
        <v>2</v>
      </c>
      <c r="I174">
        <v>3</v>
      </c>
      <c r="J174">
        <f t="shared" si="2"/>
        <v>0</v>
      </c>
      <c r="K174" s="8">
        <v>8</v>
      </c>
      <c r="L174" s="8">
        <f>COUNTIFS($D$2:$D174,D174)</f>
        <v>8</v>
      </c>
    </row>
    <row r="175" spans="1:12" x14ac:dyDescent="0.2">
      <c r="A175" s="7">
        <v>9293087</v>
      </c>
      <c r="B175" s="2">
        <v>33862</v>
      </c>
      <c r="C175">
        <v>16</v>
      </c>
      <c r="D175" t="s">
        <v>37</v>
      </c>
      <c r="E175">
        <v>41</v>
      </c>
      <c r="F175" s="2" t="s">
        <v>759</v>
      </c>
      <c r="G175">
        <v>0</v>
      </c>
      <c r="H175">
        <v>3</v>
      </c>
      <c r="I175">
        <v>2</v>
      </c>
      <c r="J175">
        <f t="shared" si="2"/>
        <v>3</v>
      </c>
      <c r="K175" s="8">
        <v>8</v>
      </c>
      <c r="L175" s="8">
        <f>COUNTIFS($D$2:$D175,D175)</f>
        <v>8</v>
      </c>
    </row>
    <row r="176" spans="1:12" x14ac:dyDescent="0.2">
      <c r="A176" s="7">
        <v>9293088</v>
      </c>
      <c r="B176" s="2">
        <v>33866</v>
      </c>
      <c r="C176">
        <v>32</v>
      </c>
      <c r="D176" s="2" t="s">
        <v>559</v>
      </c>
      <c r="E176">
        <v>19</v>
      </c>
      <c r="F176" t="s">
        <v>40</v>
      </c>
      <c r="G176">
        <v>1</v>
      </c>
      <c r="H176">
        <v>4</v>
      </c>
      <c r="I176">
        <v>2</v>
      </c>
      <c r="J176">
        <f t="shared" si="2"/>
        <v>3</v>
      </c>
      <c r="K176" s="8">
        <v>9</v>
      </c>
      <c r="L176" s="8">
        <f>COUNTIFS($D$2:$D176,D176)</f>
        <v>9</v>
      </c>
    </row>
    <row r="177" spans="1:12" x14ac:dyDescent="0.2">
      <c r="A177" s="7">
        <v>9293088</v>
      </c>
      <c r="B177" s="2">
        <v>33866</v>
      </c>
      <c r="C177">
        <v>19</v>
      </c>
      <c r="D177" t="s">
        <v>40</v>
      </c>
      <c r="E177">
        <v>32</v>
      </c>
      <c r="F177" s="2" t="s">
        <v>559</v>
      </c>
      <c r="G177">
        <v>0</v>
      </c>
      <c r="H177">
        <v>2</v>
      </c>
      <c r="I177">
        <v>4</v>
      </c>
      <c r="J177">
        <f t="shared" si="2"/>
        <v>0</v>
      </c>
      <c r="K177" s="8">
        <v>9</v>
      </c>
      <c r="L177" s="8">
        <f>COUNTIFS($D$2:$D177,D177)</f>
        <v>9</v>
      </c>
    </row>
    <row r="178" spans="1:12" x14ac:dyDescent="0.2">
      <c r="A178" s="7">
        <v>9293089</v>
      </c>
      <c r="B178" s="2">
        <v>33866</v>
      </c>
      <c r="C178">
        <v>16</v>
      </c>
      <c r="D178" s="2" t="s">
        <v>37</v>
      </c>
      <c r="E178">
        <v>15</v>
      </c>
      <c r="F178" t="s">
        <v>23</v>
      </c>
      <c r="G178">
        <v>1</v>
      </c>
      <c r="H178">
        <v>0</v>
      </c>
      <c r="I178">
        <v>2</v>
      </c>
      <c r="J178">
        <f t="shared" si="2"/>
        <v>0</v>
      </c>
      <c r="K178" s="8">
        <v>9</v>
      </c>
      <c r="L178" s="8">
        <f>COUNTIFS($D$2:$D178,D178)</f>
        <v>9</v>
      </c>
    </row>
    <row r="179" spans="1:12" x14ac:dyDescent="0.2">
      <c r="A179" s="7">
        <v>9293089</v>
      </c>
      <c r="B179" s="2">
        <v>33866</v>
      </c>
      <c r="C179">
        <v>15</v>
      </c>
      <c r="D179" t="s">
        <v>23</v>
      </c>
      <c r="E179">
        <v>16</v>
      </c>
      <c r="F179" s="2" t="s">
        <v>37</v>
      </c>
      <c r="G179">
        <v>0</v>
      </c>
      <c r="H179">
        <v>2</v>
      </c>
      <c r="I179">
        <v>0</v>
      </c>
      <c r="J179">
        <f t="shared" si="2"/>
        <v>3</v>
      </c>
      <c r="K179" s="8">
        <v>9</v>
      </c>
      <c r="L179" s="8">
        <f>COUNTIFS($D$2:$D179,D179)</f>
        <v>9</v>
      </c>
    </row>
    <row r="180" spans="1:12" x14ac:dyDescent="0.2">
      <c r="A180" s="7">
        <v>9293090</v>
      </c>
      <c r="B180" s="2">
        <v>33866</v>
      </c>
      <c r="C180">
        <v>30</v>
      </c>
      <c r="D180" s="2" t="s">
        <v>561</v>
      </c>
      <c r="E180">
        <v>54</v>
      </c>
      <c r="F180" t="s">
        <v>771</v>
      </c>
      <c r="G180">
        <v>1</v>
      </c>
      <c r="H180">
        <v>1</v>
      </c>
      <c r="I180">
        <v>0</v>
      </c>
      <c r="J180">
        <f t="shared" si="2"/>
        <v>3</v>
      </c>
      <c r="K180" s="8">
        <v>9</v>
      </c>
      <c r="L180" s="8">
        <f>COUNTIFS($D$2:$D180,D180)</f>
        <v>9</v>
      </c>
    </row>
    <row r="181" spans="1:12" x14ac:dyDescent="0.2">
      <c r="A181" s="7">
        <v>9293090</v>
      </c>
      <c r="B181" s="2">
        <v>33866</v>
      </c>
      <c r="C181">
        <v>54</v>
      </c>
      <c r="D181" t="s">
        <v>771</v>
      </c>
      <c r="E181">
        <v>30</v>
      </c>
      <c r="F181" s="2" t="s">
        <v>561</v>
      </c>
      <c r="G181">
        <v>0</v>
      </c>
      <c r="H181">
        <v>0</v>
      </c>
      <c r="I181">
        <v>1</v>
      </c>
      <c r="J181">
        <f t="shared" si="2"/>
        <v>0</v>
      </c>
      <c r="K181" s="8">
        <v>9</v>
      </c>
      <c r="L181" s="8">
        <f>COUNTIFS($D$2:$D181,D181)</f>
        <v>9</v>
      </c>
    </row>
    <row r="182" spans="1:12" x14ac:dyDescent="0.2">
      <c r="A182" s="7">
        <v>9293091</v>
      </c>
      <c r="B182" s="2">
        <v>33866</v>
      </c>
      <c r="C182">
        <v>57</v>
      </c>
      <c r="D182" s="2" t="s">
        <v>774</v>
      </c>
      <c r="E182">
        <v>50</v>
      </c>
      <c r="F182" t="s">
        <v>767</v>
      </c>
      <c r="G182">
        <v>1</v>
      </c>
      <c r="H182">
        <v>4</v>
      </c>
      <c r="I182">
        <v>2</v>
      </c>
      <c r="J182">
        <f t="shared" si="2"/>
        <v>3</v>
      </c>
      <c r="K182" s="8">
        <v>9</v>
      </c>
      <c r="L182" s="8">
        <f>COUNTIFS($D$2:$D182,D182)</f>
        <v>9</v>
      </c>
    </row>
    <row r="183" spans="1:12" x14ac:dyDescent="0.2">
      <c r="A183" s="7">
        <v>9293091</v>
      </c>
      <c r="B183" s="2">
        <v>33866</v>
      </c>
      <c r="C183">
        <v>50</v>
      </c>
      <c r="D183" t="s">
        <v>767</v>
      </c>
      <c r="E183">
        <v>57</v>
      </c>
      <c r="F183" s="2" t="s">
        <v>774</v>
      </c>
      <c r="G183">
        <v>0</v>
      </c>
      <c r="H183">
        <v>2</v>
      </c>
      <c r="I183">
        <v>4</v>
      </c>
      <c r="J183">
        <f t="shared" si="2"/>
        <v>0</v>
      </c>
      <c r="K183" s="8">
        <v>9</v>
      </c>
      <c r="L183" s="8">
        <f>COUNTIFS($D$2:$D183,D183)</f>
        <v>9</v>
      </c>
    </row>
    <row r="184" spans="1:12" x14ac:dyDescent="0.2">
      <c r="A184" s="7">
        <v>9293092</v>
      </c>
      <c r="B184" s="2">
        <v>33866</v>
      </c>
      <c r="C184">
        <v>58</v>
      </c>
      <c r="D184" s="2" t="s">
        <v>663</v>
      </c>
      <c r="E184">
        <v>34</v>
      </c>
      <c r="F184" t="s">
        <v>445</v>
      </c>
      <c r="G184">
        <v>1</v>
      </c>
      <c r="H184">
        <v>3</v>
      </c>
      <c r="I184">
        <v>3</v>
      </c>
      <c r="J184">
        <f t="shared" si="2"/>
        <v>1</v>
      </c>
      <c r="K184" s="8">
        <v>9</v>
      </c>
      <c r="L184" s="8">
        <f>COUNTIFS($D$2:$D184,D184)</f>
        <v>9</v>
      </c>
    </row>
    <row r="185" spans="1:12" x14ac:dyDescent="0.2">
      <c r="A185" s="7">
        <v>9293092</v>
      </c>
      <c r="B185" s="2">
        <v>33866</v>
      </c>
      <c r="C185">
        <v>34</v>
      </c>
      <c r="D185" t="s">
        <v>445</v>
      </c>
      <c r="E185">
        <v>58</v>
      </c>
      <c r="F185" s="2" t="s">
        <v>663</v>
      </c>
      <c r="G185">
        <v>0</v>
      </c>
      <c r="H185">
        <v>3</v>
      </c>
      <c r="I185">
        <v>3</v>
      </c>
      <c r="J185">
        <f t="shared" si="2"/>
        <v>1</v>
      </c>
      <c r="K185" s="8">
        <v>8</v>
      </c>
      <c r="L185" s="8">
        <f>COUNTIFS($D$2:$D185,D185)</f>
        <v>8</v>
      </c>
    </row>
    <row r="186" spans="1:12" x14ac:dyDescent="0.2">
      <c r="A186" s="7">
        <v>9293093</v>
      </c>
      <c r="B186" s="2">
        <v>33866</v>
      </c>
      <c r="C186">
        <v>47</v>
      </c>
      <c r="D186" s="2" t="s">
        <v>764</v>
      </c>
      <c r="E186">
        <v>10</v>
      </c>
      <c r="F186" t="s">
        <v>47</v>
      </c>
      <c r="G186">
        <v>1</v>
      </c>
      <c r="H186">
        <v>1</v>
      </c>
      <c r="I186">
        <v>1</v>
      </c>
      <c r="J186">
        <f t="shared" si="2"/>
        <v>1</v>
      </c>
      <c r="K186" s="8">
        <v>9</v>
      </c>
      <c r="L186" s="8">
        <f>COUNTIFS($D$2:$D186,D186)</f>
        <v>9</v>
      </c>
    </row>
    <row r="187" spans="1:12" x14ac:dyDescent="0.2">
      <c r="A187" s="7">
        <v>9293093</v>
      </c>
      <c r="B187" s="2">
        <v>33866</v>
      </c>
      <c r="C187">
        <v>10</v>
      </c>
      <c r="D187" t="s">
        <v>47</v>
      </c>
      <c r="E187">
        <v>47</v>
      </c>
      <c r="F187" s="2" t="s">
        <v>764</v>
      </c>
      <c r="G187">
        <v>0</v>
      </c>
      <c r="H187">
        <v>1</v>
      </c>
      <c r="I187">
        <v>1</v>
      </c>
      <c r="J187">
        <f t="shared" si="2"/>
        <v>1</v>
      </c>
      <c r="K187" s="8">
        <v>9</v>
      </c>
      <c r="L187" s="8">
        <f>COUNTIFS($D$2:$D187,D187)</f>
        <v>9</v>
      </c>
    </row>
    <row r="188" spans="1:12" x14ac:dyDescent="0.2">
      <c r="A188" s="7">
        <v>9293094</v>
      </c>
      <c r="B188" s="2">
        <v>33866</v>
      </c>
      <c r="C188">
        <v>23</v>
      </c>
      <c r="D188" s="2" t="s">
        <v>50</v>
      </c>
      <c r="E188">
        <v>49</v>
      </c>
      <c r="F188" t="s">
        <v>766</v>
      </c>
      <c r="G188">
        <v>1</v>
      </c>
      <c r="H188">
        <v>1</v>
      </c>
      <c r="I188">
        <v>1</v>
      </c>
      <c r="J188">
        <f t="shared" si="2"/>
        <v>1</v>
      </c>
      <c r="K188" s="8">
        <v>9</v>
      </c>
      <c r="L188" s="8">
        <f>COUNTIFS($D$2:$D188,D188)</f>
        <v>9</v>
      </c>
    </row>
    <row r="189" spans="1:12" x14ac:dyDescent="0.2">
      <c r="A189" s="7">
        <v>9293094</v>
      </c>
      <c r="B189" s="2">
        <v>33866</v>
      </c>
      <c r="C189">
        <v>49</v>
      </c>
      <c r="D189" t="s">
        <v>766</v>
      </c>
      <c r="E189">
        <v>23</v>
      </c>
      <c r="F189" s="2" t="s">
        <v>50</v>
      </c>
      <c r="G189">
        <v>0</v>
      </c>
      <c r="H189">
        <v>1</v>
      </c>
      <c r="I189">
        <v>1</v>
      </c>
      <c r="J189">
        <f t="shared" si="2"/>
        <v>1</v>
      </c>
      <c r="K189" s="8">
        <v>9</v>
      </c>
      <c r="L189" s="8">
        <f>COUNTIFS($D$2:$D189,D189)</f>
        <v>9</v>
      </c>
    </row>
    <row r="190" spans="1:12" x14ac:dyDescent="0.2">
      <c r="A190" s="7">
        <v>9293095</v>
      </c>
      <c r="B190" s="2">
        <v>33866</v>
      </c>
      <c r="C190">
        <v>26</v>
      </c>
      <c r="D190" s="2" t="s">
        <v>17</v>
      </c>
      <c r="E190">
        <v>21</v>
      </c>
      <c r="F190" t="s">
        <v>10</v>
      </c>
      <c r="G190">
        <v>1</v>
      </c>
      <c r="H190">
        <v>1</v>
      </c>
      <c r="I190">
        <v>1</v>
      </c>
      <c r="J190">
        <f t="shared" si="2"/>
        <v>1</v>
      </c>
      <c r="K190" s="8">
        <v>9</v>
      </c>
      <c r="L190" s="8">
        <f>COUNTIFS($D$2:$D190,D190)</f>
        <v>9</v>
      </c>
    </row>
    <row r="191" spans="1:12" x14ac:dyDescent="0.2">
      <c r="A191" s="7">
        <v>9293095</v>
      </c>
      <c r="B191" s="2">
        <v>33866</v>
      </c>
      <c r="C191">
        <v>21</v>
      </c>
      <c r="D191" t="s">
        <v>10</v>
      </c>
      <c r="E191">
        <v>26</v>
      </c>
      <c r="F191" s="2" t="s">
        <v>17</v>
      </c>
      <c r="G191">
        <v>0</v>
      </c>
      <c r="H191">
        <v>1</v>
      </c>
      <c r="I191">
        <v>1</v>
      </c>
      <c r="J191">
        <f t="shared" si="2"/>
        <v>1</v>
      </c>
      <c r="K191" s="8">
        <v>9</v>
      </c>
      <c r="L191" s="8">
        <f>COUNTIFS($D$2:$D191,D191)</f>
        <v>9</v>
      </c>
    </row>
    <row r="192" spans="1:12" x14ac:dyDescent="0.2">
      <c r="A192" s="7">
        <v>9293096</v>
      </c>
      <c r="B192" s="2">
        <v>33866</v>
      </c>
      <c r="C192">
        <v>53</v>
      </c>
      <c r="D192" s="2" t="s">
        <v>770</v>
      </c>
      <c r="E192">
        <v>41</v>
      </c>
      <c r="F192" t="s">
        <v>759</v>
      </c>
      <c r="G192">
        <v>1</v>
      </c>
      <c r="H192">
        <v>1</v>
      </c>
      <c r="I192">
        <v>1</v>
      </c>
      <c r="J192">
        <f t="shared" si="2"/>
        <v>1</v>
      </c>
      <c r="K192" s="8">
        <v>9</v>
      </c>
      <c r="L192" s="8">
        <f>COUNTIFS($D$2:$D192,D192)</f>
        <v>9</v>
      </c>
    </row>
    <row r="193" spans="1:12" x14ac:dyDescent="0.2">
      <c r="A193" s="7">
        <v>9293096</v>
      </c>
      <c r="B193" s="2">
        <v>33866</v>
      </c>
      <c r="C193">
        <v>41</v>
      </c>
      <c r="D193" t="s">
        <v>759</v>
      </c>
      <c r="E193">
        <v>53</v>
      </c>
      <c r="F193" s="2" t="s">
        <v>770</v>
      </c>
      <c r="G193">
        <v>0</v>
      </c>
      <c r="H193">
        <v>1</v>
      </c>
      <c r="I193">
        <v>1</v>
      </c>
      <c r="J193">
        <f t="shared" si="2"/>
        <v>1</v>
      </c>
      <c r="K193" s="8">
        <v>9</v>
      </c>
      <c r="L193" s="8">
        <f>COUNTIFS($D$2:$D193,D193)</f>
        <v>9</v>
      </c>
    </row>
    <row r="194" spans="1:12" x14ac:dyDescent="0.2">
      <c r="A194" s="7">
        <v>9293097</v>
      </c>
      <c r="B194" s="2">
        <v>43728</v>
      </c>
      <c r="C194">
        <v>20</v>
      </c>
      <c r="D194" s="2" t="s">
        <v>45</v>
      </c>
      <c r="E194">
        <v>14</v>
      </c>
      <c r="F194" t="s">
        <v>27</v>
      </c>
      <c r="G194">
        <v>1</v>
      </c>
      <c r="H194">
        <v>0</v>
      </c>
      <c r="I194">
        <v>1</v>
      </c>
      <c r="J194">
        <f t="shared" ref="J194:J257" si="3">IF(H194&gt;I194,3,IF(I194&gt;H194,0,1))</f>
        <v>0</v>
      </c>
      <c r="K194" s="8">
        <v>9</v>
      </c>
      <c r="L194" s="8">
        <f>COUNTIFS($D$2:$D194,D194)</f>
        <v>9</v>
      </c>
    </row>
    <row r="195" spans="1:12" x14ac:dyDescent="0.2">
      <c r="A195" s="7">
        <v>9293097</v>
      </c>
      <c r="B195" s="2">
        <v>43728</v>
      </c>
      <c r="C195">
        <v>14</v>
      </c>
      <c r="D195" t="s">
        <v>27</v>
      </c>
      <c r="E195">
        <v>20</v>
      </c>
      <c r="F195" s="2" t="s">
        <v>45</v>
      </c>
      <c r="G195">
        <v>0</v>
      </c>
      <c r="H195">
        <v>1</v>
      </c>
      <c r="I195">
        <v>0</v>
      </c>
      <c r="J195">
        <f t="shared" si="3"/>
        <v>3</v>
      </c>
      <c r="K195" s="8">
        <v>9</v>
      </c>
      <c r="L195" s="8">
        <f>COUNTIFS($D$2:$D195,D195)</f>
        <v>9</v>
      </c>
    </row>
    <row r="196" spans="1:12" x14ac:dyDescent="0.2">
      <c r="A196" s="7">
        <v>9293098</v>
      </c>
      <c r="B196" s="2">
        <v>33868</v>
      </c>
      <c r="C196">
        <v>55</v>
      </c>
      <c r="D196" s="2" t="s">
        <v>772</v>
      </c>
      <c r="E196">
        <v>51</v>
      </c>
      <c r="F196" t="s">
        <v>768</v>
      </c>
      <c r="G196">
        <v>1</v>
      </c>
      <c r="H196">
        <v>1</v>
      </c>
      <c r="I196">
        <v>1</v>
      </c>
      <c r="J196">
        <f t="shared" si="3"/>
        <v>1</v>
      </c>
      <c r="K196" s="8">
        <v>8</v>
      </c>
      <c r="L196" s="8">
        <f>COUNTIFS($D$2:$D196,D196)</f>
        <v>8</v>
      </c>
    </row>
    <row r="197" spans="1:12" x14ac:dyDescent="0.2">
      <c r="A197" s="7">
        <v>9293098</v>
      </c>
      <c r="B197" s="2">
        <v>33868</v>
      </c>
      <c r="C197">
        <v>51</v>
      </c>
      <c r="D197" t="s">
        <v>768</v>
      </c>
      <c r="E197">
        <v>55</v>
      </c>
      <c r="F197" s="2" t="s">
        <v>772</v>
      </c>
      <c r="G197">
        <v>0</v>
      </c>
      <c r="H197">
        <v>1</v>
      </c>
      <c r="I197">
        <v>1</v>
      </c>
      <c r="J197">
        <f t="shared" si="3"/>
        <v>1</v>
      </c>
      <c r="K197" s="8">
        <v>9</v>
      </c>
      <c r="L197" s="8">
        <f>COUNTIFS($D$2:$D197,D197)</f>
        <v>9</v>
      </c>
    </row>
    <row r="198" spans="1:12" x14ac:dyDescent="0.2">
      <c r="A198" s="7">
        <v>9293099</v>
      </c>
      <c r="B198" s="2">
        <v>33873</v>
      </c>
      <c r="C198">
        <v>41</v>
      </c>
      <c r="D198" s="2" t="s">
        <v>759</v>
      </c>
      <c r="E198">
        <v>57</v>
      </c>
      <c r="F198" t="s">
        <v>774</v>
      </c>
      <c r="G198">
        <v>1</v>
      </c>
      <c r="H198">
        <v>2</v>
      </c>
      <c r="I198">
        <v>0</v>
      </c>
      <c r="J198">
        <f t="shared" si="3"/>
        <v>3</v>
      </c>
      <c r="K198" s="8">
        <v>10</v>
      </c>
      <c r="L198" s="8">
        <f>COUNTIFS($D$2:$D198,D198)</f>
        <v>10</v>
      </c>
    </row>
    <row r="199" spans="1:12" x14ac:dyDescent="0.2">
      <c r="A199" s="7">
        <v>9293099</v>
      </c>
      <c r="B199" s="2">
        <v>33873</v>
      </c>
      <c r="C199">
        <v>57</v>
      </c>
      <c r="D199" t="s">
        <v>774</v>
      </c>
      <c r="E199">
        <v>41</v>
      </c>
      <c r="F199" s="2" t="s">
        <v>759</v>
      </c>
      <c r="G199">
        <v>0</v>
      </c>
      <c r="H199">
        <v>0</v>
      </c>
      <c r="I199">
        <v>2</v>
      </c>
      <c r="J199">
        <f t="shared" si="3"/>
        <v>0</v>
      </c>
      <c r="K199" s="8">
        <v>10</v>
      </c>
      <c r="L199" s="8">
        <f>COUNTIFS($D$2:$D199,D199)</f>
        <v>10</v>
      </c>
    </row>
    <row r="200" spans="1:12" x14ac:dyDescent="0.2">
      <c r="A200" s="7">
        <v>9293100</v>
      </c>
      <c r="B200" s="2">
        <v>33873</v>
      </c>
      <c r="C200">
        <v>14</v>
      </c>
      <c r="D200" s="2" t="s">
        <v>27</v>
      </c>
      <c r="E200">
        <v>55</v>
      </c>
      <c r="F200" t="s">
        <v>772</v>
      </c>
      <c r="G200">
        <v>1</v>
      </c>
      <c r="H200">
        <v>0</v>
      </c>
      <c r="I200">
        <v>0</v>
      </c>
      <c r="J200">
        <f t="shared" si="3"/>
        <v>1</v>
      </c>
      <c r="K200" s="8">
        <v>10</v>
      </c>
      <c r="L200" s="8">
        <f>COUNTIFS($D$2:$D200,D200)</f>
        <v>10</v>
      </c>
    </row>
    <row r="201" spans="1:12" x14ac:dyDescent="0.2">
      <c r="A201" s="7">
        <v>9293100</v>
      </c>
      <c r="B201" s="2">
        <v>33873</v>
      </c>
      <c r="C201">
        <v>55</v>
      </c>
      <c r="D201" t="s">
        <v>772</v>
      </c>
      <c r="E201">
        <v>14</v>
      </c>
      <c r="F201" s="2" t="s">
        <v>27</v>
      </c>
      <c r="G201">
        <v>0</v>
      </c>
      <c r="H201">
        <v>0</v>
      </c>
      <c r="I201">
        <v>0</v>
      </c>
      <c r="J201">
        <f t="shared" si="3"/>
        <v>1</v>
      </c>
      <c r="K201" s="8">
        <v>9</v>
      </c>
      <c r="L201" s="8">
        <f>COUNTIFS($D$2:$D201,D201)</f>
        <v>9</v>
      </c>
    </row>
    <row r="202" spans="1:12" x14ac:dyDescent="0.2">
      <c r="A202" s="7">
        <v>9293101</v>
      </c>
      <c r="B202" s="2">
        <v>33873</v>
      </c>
      <c r="C202">
        <v>51</v>
      </c>
      <c r="D202" s="2" t="s">
        <v>768</v>
      </c>
      <c r="E202">
        <v>30</v>
      </c>
      <c r="F202" t="s">
        <v>561</v>
      </c>
      <c r="G202">
        <v>1</v>
      </c>
      <c r="H202">
        <v>1</v>
      </c>
      <c r="I202">
        <v>1</v>
      </c>
      <c r="J202">
        <f t="shared" si="3"/>
        <v>1</v>
      </c>
      <c r="K202" s="8">
        <v>10</v>
      </c>
      <c r="L202" s="8">
        <f>COUNTIFS($D$2:$D202,D202)</f>
        <v>10</v>
      </c>
    </row>
    <row r="203" spans="1:12" x14ac:dyDescent="0.2">
      <c r="A203" s="7">
        <v>9293101</v>
      </c>
      <c r="B203" s="2">
        <v>33873</v>
      </c>
      <c r="C203">
        <v>30</v>
      </c>
      <c r="D203" t="s">
        <v>561</v>
      </c>
      <c r="E203">
        <v>51</v>
      </c>
      <c r="F203" s="2" t="s">
        <v>768</v>
      </c>
      <c r="G203">
        <v>0</v>
      </c>
      <c r="H203">
        <v>1</v>
      </c>
      <c r="I203">
        <v>1</v>
      </c>
      <c r="J203">
        <f t="shared" si="3"/>
        <v>1</v>
      </c>
      <c r="K203" s="8">
        <v>10</v>
      </c>
      <c r="L203" s="8">
        <f>COUNTIFS($D$2:$D203,D203)</f>
        <v>10</v>
      </c>
    </row>
    <row r="204" spans="1:12" x14ac:dyDescent="0.2">
      <c r="A204" s="7">
        <v>9293102</v>
      </c>
      <c r="B204" s="2">
        <v>33873</v>
      </c>
      <c r="C204">
        <v>15</v>
      </c>
      <c r="D204" s="2" t="s">
        <v>23</v>
      </c>
      <c r="E204">
        <v>23</v>
      </c>
      <c r="F204" t="s">
        <v>50</v>
      </c>
      <c r="G204">
        <v>1</v>
      </c>
      <c r="H204">
        <v>1</v>
      </c>
      <c r="I204">
        <v>2</v>
      </c>
      <c r="J204">
        <f t="shared" si="3"/>
        <v>0</v>
      </c>
      <c r="K204" s="8">
        <v>10</v>
      </c>
      <c r="L204" s="8">
        <f>COUNTIFS($D$2:$D204,D204)</f>
        <v>10</v>
      </c>
    </row>
    <row r="205" spans="1:12" x14ac:dyDescent="0.2">
      <c r="A205" s="7">
        <v>9293102</v>
      </c>
      <c r="B205" s="2">
        <v>33873</v>
      </c>
      <c r="C205">
        <v>23</v>
      </c>
      <c r="D205" t="s">
        <v>50</v>
      </c>
      <c r="E205">
        <v>15</v>
      </c>
      <c r="F205" s="2" t="s">
        <v>23</v>
      </c>
      <c r="G205">
        <v>0</v>
      </c>
      <c r="H205">
        <v>2</v>
      </c>
      <c r="I205">
        <v>1</v>
      </c>
      <c r="J205">
        <f t="shared" si="3"/>
        <v>3</v>
      </c>
      <c r="K205" s="8">
        <v>10</v>
      </c>
      <c r="L205" s="8">
        <f>COUNTIFS($D$2:$D205,D205)</f>
        <v>10</v>
      </c>
    </row>
    <row r="206" spans="1:12" x14ac:dyDescent="0.2">
      <c r="A206" s="7">
        <v>9293103</v>
      </c>
      <c r="B206" s="2">
        <v>33873</v>
      </c>
      <c r="C206">
        <v>50</v>
      </c>
      <c r="D206" s="2" t="s">
        <v>767</v>
      </c>
      <c r="E206">
        <v>47</v>
      </c>
      <c r="F206" t="s">
        <v>764</v>
      </c>
      <c r="G206">
        <v>1</v>
      </c>
      <c r="H206">
        <v>0</v>
      </c>
      <c r="I206">
        <v>0</v>
      </c>
      <c r="J206">
        <f t="shared" si="3"/>
        <v>1</v>
      </c>
      <c r="K206" s="8">
        <v>10</v>
      </c>
      <c r="L206" s="8">
        <f>COUNTIFS($D$2:$D206,D206)</f>
        <v>10</v>
      </c>
    </row>
    <row r="207" spans="1:12" x14ac:dyDescent="0.2">
      <c r="A207" s="7">
        <v>9293103</v>
      </c>
      <c r="B207" s="2">
        <v>33873</v>
      </c>
      <c r="C207">
        <v>47</v>
      </c>
      <c r="D207" t="s">
        <v>764</v>
      </c>
      <c r="E207">
        <v>50</v>
      </c>
      <c r="F207" s="2" t="s">
        <v>767</v>
      </c>
      <c r="G207">
        <v>0</v>
      </c>
      <c r="H207">
        <v>0</v>
      </c>
      <c r="I207">
        <v>0</v>
      </c>
      <c r="J207">
        <f t="shared" si="3"/>
        <v>1</v>
      </c>
      <c r="K207" s="8">
        <v>10</v>
      </c>
      <c r="L207" s="8">
        <f>COUNTIFS($D$2:$D207,D207)</f>
        <v>10</v>
      </c>
    </row>
    <row r="208" spans="1:12" x14ac:dyDescent="0.2">
      <c r="A208" s="7">
        <v>9293104</v>
      </c>
      <c r="B208" s="2">
        <v>33873</v>
      </c>
      <c r="C208">
        <v>49</v>
      </c>
      <c r="D208" s="2" t="s">
        <v>766</v>
      </c>
      <c r="E208">
        <v>16</v>
      </c>
      <c r="F208" t="s">
        <v>37</v>
      </c>
      <c r="G208">
        <v>1</v>
      </c>
      <c r="H208">
        <v>2</v>
      </c>
      <c r="I208">
        <v>0</v>
      </c>
      <c r="J208">
        <f t="shared" si="3"/>
        <v>3</v>
      </c>
      <c r="K208" s="8">
        <v>10</v>
      </c>
      <c r="L208" s="8">
        <f>COUNTIFS($D$2:$D208,D208)</f>
        <v>10</v>
      </c>
    </row>
    <row r="209" spans="1:12" x14ac:dyDescent="0.2">
      <c r="A209" s="7">
        <v>9293104</v>
      </c>
      <c r="B209" s="2">
        <v>33873</v>
      </c>
      <c r="C209">
        <v>16</v>
      </c>
      <c r="D209" t="s">
        <v>37</v>
      </c>
      <c r="E209">
        <v>49</v>
      </c>
      <c r="F209" s="2" t="s">
        <v>766</v>
      </c>
      <c r="G209">
        <v>0</v>
      </c>
      <c r="H209">
        <v>0</v>
      </c>
      <c r="I209">
        <v>2</v>
      </c>
      <c r="J209">
        <f t="shared" si="3"/>
        <v>0</v>
      </c>
      <c r="K209" s="8">
        <v>10</v>
      </c>
      <c r="L209" s="8">
        <f>COUNTIFS($D$2:$D209,D209)</f>
        <v>10</v>
      </c>
    </row>
    <row r="210" spans="1:12" x14ac:dyDescent="0.2">
      <c r="A210" s="7">
        <v>9293105</v>
      </c>
      <c r="B210" s="2">
        <v>33873</v>
      </c>
      <c r="C210">
        <v>19</v>
      </c>
      <c r="D210" s="2" t="s">
        <v>813</v>
      </c>
      <c r="E210">
        <v>53</v>
      </c>
      <c r="F210" t="s">
        <v>770</v>
      </c>
      <c r="G210">
        <v>1</v>
      </c>
      <c r="H210">
        <v>2</v>
      </c>
      <c r="I210">
        <v>3</v>
      </c>
      <c r="J210">
        <f t="shared" si="3"/>
        <v>0</v>
      </c>
      <c r="K210" s="8">
        <v>10</v>
      </c>
      <c r="L210" s="8">
        <f>COUNTIFS($D$2:$D210,D210)</f>
        <v>10</v>
      </c>
    </row>
    <row r="211" spans="1:12" x14ac:dyDescent="0.2">
      <c r="A211" s="7">
        <v>9293105</v>
      </c>
      <c r="B211" s="2">
        <v>33873</v>
      </c>
      <c r="C211">
        <v>53</v>
      </c>
      <c r="D211" t="s">
        <v>770</v>
      </c>
      <c r="E211">
        <v>19</v>
      </c>
      <c r="F211" s="2" t="s">
        <v>813</v>
      </c>
      <c r="G211">
        <v>0</v>
      </c>
      <c r="H211">
        <v>3</v>
      </c>
      <c r="I211">
        <v>2</v>
      </c>
      <c r="J211">
        <f t="shared" si="3"/>
        <v>3</v>
      </c>
      <c r="K211" s="8">
        <v>10</v>
      </c>
      <c r="L211" s="8">
        <f>COUNTIFS($D$2:$D211,D211)</f>
        <v>10</v>
      </c>
    </row>
    <row r="212" spans="1:12" x14ac:dyDescent="0.2">
      <c r="A212" s="7">
        <v>9293106</v>
      </c>
      <c r="B212" s="2">
        <v>33873</v>
      </c>
      <c r="C212">
        <v>21</v>
      </c>
      <c r="D212" s="2" t="s">
        <v>10</v>
      </c>
      <c r="E212">
        <v>58</v>
      </c>
      <c r="F212" t="s">
        <v>663</v>
      </c>
      <c r="G212">
        <v>1</v>
      </c>
      <c r="H212">
        <v>0</v>
      </c>
      <c r="I212">
        <v>0</v>
      </c>
      <c r="J212">
        <f t="shared" si="3"/>
        <v>1</v>
      </c>
      <c r="K212" s="8">
        <v>10</v>
      </c>
      <c r="L212" s="8">
        <f>COUNTIFS($D$2:$D212,D212)</f>
        <v>10</v>
      </c>
    </row>
    <row r="213" spans="1:12" x14ac:dyDescent="0.2">
      <c r="A213" s="7">
        <v>9293106</v>
      </c>
      <c r="B213" s="2">
        <v>33873</v>
      </c>
      <c r="C213">
        <v>58</v>
      </c>
      <c r="D213" t="s">
        <v>663</v>
      </c>
      <c r="E213">
        <v>21</v>
      </c>
      <c r="F213" s="2" t="s">
        <v>10</v>
      </c>
      <c r="G213">
        <v>0</v>
      </c>
      <c r="H213">
        <v>0</v>
      </c>
      <c r="I213">
        <v>0</v>
      </c>
      <c r="J213">
        <f t="shared" si="3"/>
        <v>1</v>
      </c>
      <c r="K213" s="8">
        <v>10</v>
      </c>
      <c r="L213" s="8">
        <f>COUNTIFS($D$2:$D213,D213)</f>
        <v>10</v>
      </c>
    </row>
    <row r="214" spans="1:12" x14ac:dyDescent="0.2">
      <c r="A214" s="7">
        <v>9293107</v>
      </c>
      <c r="B214" s="2">
        <v>33873</v>
      </c>
      <c r="C214">
        <v>34</v>
      </c>
      <c r="D214" s="2" t="s">
        <v>445</v>
      </c>
      <c r="E214">
        <v>32</v>
      </c>
      <c r="F214" t="s">
        <v>559</v>
      </c>
      <c r="G214">
        <v>1</v>
      </c>
      <c r="H214">
        <v>2</v>
      </c>
      <c r="I214">
        <v>3</v>
      </c>
      <c r="J214">
        <f t="shared" si="3"/>
        <v>0</v>
      </c>
      <c r="K214" s="8">
        <v>9</v>
      </c>
      <c r="L214" s="8">
        <f>COUNTIFS($D$2:$D214,D214)</f>
        <v>9</v>
      </c>
    </row>
    <row r="215" spans="1:12" x14ac:dyDescent="0.2">
      <c r="A215" s="7">
        <v>9293107</v>
      </c>
      <c r="B215" s="2">
        <v>33873</v>
      </c>
      <c r="C215">
        <v>32</v>
      </c>
      <c r="D215" t="s">
        <v>559</v>
      </c>
      <c r="E215">
        <v>34</v>
      </c>
      <c r="F215" s="2" t="s">
        <v>445</v>
      </c>
      <c r="G215">
        <v>0</v>
      </c>
      <c r="H215">
        <v>3</v>
      </c>
      <c r="I215">
        <v>2</v>
      </c>
      <c r="J215">
        <f t="shared" si="3"/>
        <v>3</v>
      </c>
      <c r="K215" s="8">
        <v>10</v>
      </c>
      <c r="L215" s="8">
        <f>COUNTIFS($D$2:$D215,D215)</f>
        <v>10</v>
      </c>
    </row>
    <row r="216" spans="1:12" x14ac:dyDescent="0.2">
      <c r="A216" s="7">
        <v>9293108</v>
      </c>
      <c r="B216" s="2">
        <v>33874</v>
      </c>
      <c r="C216">
        <v>54</v>
      </c>
      <c r="D216" s="2" t="s">
        <v>771</v>
      </c>
      <c r="E216">
        <v>26</v>
      </c>
      <c r="F216" t="s">
        <v>17</v>
      </c>
      <c r="G216">
        <v>1</v>
      </c>
      <c r="H216">
        <v>2</v>
      </c>
      <c r="I216">
        <v>0</v>
      </c>
      <c r="J216">
        <f t="shared" si="3"/>
        <v>3</v>
      </c>
      <c r="K216" s="8">
        <v>10</v>
      </c>
      <c r="L216" s="8">
        <f>COUNTIFS($D$2:$D216,D216)</f>
        <v>10</v>
      </c>
    </row>
    <row r="217" spans="1:12" x14ac:dyDescent="0.2">
      <c r="A217" s="7">
        <v>9293108</v>
      </c>
      <c r="B217" s="2">
        <v>33874</v>
      </c>
      <c r="C217">
        <v>26</v>
      </c>
      <c r="D217" t="s">
        <v>17</v>
      </c>
      <c r="E217">
        <v>54</v>
      </c>
      <c r="F217" s="2" t="s">
        <v>771</v>
      </c>
      <c r="G217">
        <v>0</v>
      </c>
      <c r="H217">
        <v>0</v>
      </c>
      <c r="I217">
        <v>2</v>
      </c>
      <c r="J217">
        <f t="shared" si="3"/>
        <v>0</v>
      </c>
      <c r="K217" s="8">
        <v>10</v>
      </c>
      <c r="L217" s="8">
        <f>COUNTIFS($D$2:$D217,D217)</f>
        <v>10</v>
      </c>
    </row>
    <row r="218" spans="1:12" x14ac:dyDescent="0.2">
      <c r="A218" s="7">
        <v>9293109</v>
      </c>
      <c r="B218" s="2">
        <v>33875</v>
      </c>
      <c r="C218">
        <v>10</v>
      </c>
      <c r="D218" s="2" t="s">
        <v>47</v>
      </c>
      <c r="E218">
        <v>20</v>
      </c>
      <c r="F218" t="s">
        <v>45</v>
      </c>
      <c r="G218">
        <v>1</v>
      </c>
      <c r="H218">
        <v>1</v>
      </c>
      <c r="I218">
        <v>0</v>
      </c>
      <c r="J218">
        <f t="shared" si="3"/>
        <v>3</v>
      </c>
      <c r="K218" s="8">
        <v>10</v>
      </c>
      <c r="L218" s="8">
        <f>COUNTIFS($D$2:$D218,D218)</f>
        <v>10</v>
      </c>
    </row>
    <row r="219" spans="1:12" x14ac:dyDescent="0.2">
      <c r="A219" s="7">
        <v>9293109</v>
      </c>
      <c r="B219" s="2">
        <v>33875</v>
      </c>
      <c r="C219">
        <v>20</v>
      </c>
      <c r="D219" t="s">
        <v>45</v>
      </c>
      <c r="E219">
        <v>10</v>
      </c>
      <c r="F219" s="2" t="s">
        <v>47</v>
      </c>
      <c r="G219">
        <v>0</v>
      </c>
      <c r="H219">
        <v>0</v>
      </c>
      <c r="I219">
        <v>1</v>
      </c>
      <c r="J219">
        <f t="shared" si="3"/>
        <v>0</v>
      </c>
      <c r="K219" s="8">
        <v>10</v>
      </c>
      <c r="L219" s="8">
        <f>COUNTIFS($D$2:$D219,D219)</f>
        <v>10</v>
      </c>
    </row>
    <row r="220" spans="1:12" x14ac:dyDescent="0.2">
      <c r="A220" s="7">
        <v>9293110</v>
      </c>
      <c r="B220" s="2">
        <v>33880</v>
      </c>
      <c r="C220">
        <v>10</v>
      </c>
      <c r="D220" s="2" t="s">
        <v>814</v>
      </c>
      <c r="E220">
        <v>14</v>
      </c>
      <c r="F220" t="s">
        <v>27</v>
      </c>
      <c r="G220">
        <v>1</v>
      </c>
      <c r="H220">
        <v>2</v>
      </c>
      <c r="I220">
        <v>1</v>
      </c>
      <c r="J220">
        <f t="shared" si="3"/>
        <v>3</v>
      </c>
      <c r="K220" s="8">
        <v>11</v>
      </c>
      <c r="L220" s="8">
        <f>COUNTIFS($D$2:$D220,D220)</f>
        <v>11</v>
      </c>
    </row>
    <row r="221" spans="1:12" x14ac:dyDescent="0.2">
      <c r="A221" s="7">
        <v>9293110</v>
      </c>
      <c r="B221" s="2">
        <v>33880</v>
      </c>
      <c r="C221">
        <v>14</v>
      </c>
      <c r="D221" t="s">
        <v>27</v>
      </c>
      <c r="E221">
        <v>10</v>
      </c>
      <c r="F221" s="2" t="s">
        <v>814</v>
      </c>
      <c r="G221">
        <v>0</v>
      </c>
      <c r="H221">
        <v>1</v>
      </c>
      <c r="I221">
        <v>2</v>
      </c>
      <c r="J221">
        <f t="shared" si="3"/>
        <v>0</v>
      </c>
      <c r="K221" s="8">
        <v>11</v>
      </c>
      <c r="L221" s="8">
        <f>COUNTIFS($D$2:$D221,D221)</f>
        <v>11</v>
      </c>
    </row>
    <row r="222" spans="1:12" x14ac:dyDescent="0.2">
      <c r="A222" s="7">
        <v>9293111</v>
      </c>
      <c r="B222" s="2">
        <v>33880</v>
      </c>
      <c r="C222">
        <v>41</v>
      </c>
      <c r="D222" s="2" t="s">
        <v>759</v>
      </c>
      <c r="E222">
        <v>30</v>
      </c>
      <c r="F222" t="s">
        <v>561</v>
      </c>
      <c r="G222">
        <v>1</v>
      </c>
      <c r="H222">
        <v>7</v>
      </c>
      <c r="I222">
        <v>1</v>
      </c>
      <c r="J222">
        <f t="shared" si="3"/>
        <v>3</v>
      </c>
      <c r="K222" s="8">
        <v>11</v>
      </c>
      <c r="L222" s="8">
        <f>COUNTIFS($D$2:$D222,D222)</f>
        <v>11</v>
      </c>
    </row>
    <row r="223" spans="1:12" x14ac:dyDescent="0.2">
      <c r="A223" s="7">
        <v>9293111</v>
      </c>
      <c r="B223" s="2">
        <v>33880</v>
      </c>
      <c r="C223">
        <v>30</v>
      </c>
      <c r="D223" t="s">
        <v>561</v>
      </c>
      <c r="E223">
        <v>41</v>
      </c>
      <c r="F223" s="2" t="s">
        <v>759</v>
      </c>
      <c r="G223">
        <v>0</v>
      </c>
      <c r="H223">
        <v>1</v>
      </c>
      <c r="I223">
        <v>7</v>
      </c>
      <c r="J223">
        <f t="shared" si="3"/>
        <v>0</v>
      </c>
      <c r="K223" s="8">
        <v>11</v>
      </c>
      <c r="L223" s="8">
        <f>COUNTIFS($D$2:$D223,D223)</f>
        <v>11</v>
      </c>
    </row>
    <row r="224" spans="1:12" x14ac:dyDescent="0.2">
      <c r="A224" s="7">
        <v>9293112</v>
      </c>
      <c r="B224" s="2">
        <v>33880</v>
      </c>
      <c r="C224">
        <v>51</v>
      </c>
      <c r="D224" s="2" t="s">
        <v>768</v>
      </c>
      <c r="E224">
        <v>15</v>
      </c>
      <c r="F224" t="s">
        <v>23</v>
      </c>
      <c r="G224">
        <v>1</v>
      </c>
      <c r="H224">
        <v>2</v>
      </c>
      <c r="I224">
        <v>2</v>
      </c>
      <c r="J224">
        <f t="shared" si="3"/>
        <v>1</v>
      </c>
      <c r="K224" s="8">
        <v>11</v>
      </c>
      <c r="L224" s="8">
        <f>COUNTIFS($D$2:$D224,D224)</f>
        <v>11</v>
      </c>
    </row>
    <row r="225" spans="1:12" x14ac:dyDescent="0.2">
      <c r="A225" s="7">
        <v>9293112</v>
      </c>
      <c r="B225" s="2">
        <v>33880</v>
      </c>
      <c r="C225">
        <v>15</v>
      </c>
      <c r="D225" t="s">
        <v>23</v>
      </c>
      <c r="E225">
        <v>51</v>
      </c>
      <c r="F225" s="2" t="s">
        <v>768</v>
      </c>
      <c r="G225">
        <v>0</v>
      </c>
      <c r="H225">
        <v>2</v>
      </c>
      <c r="I225">
        <v>2</v>
      </c>
      <c r="J225">
        <f t="shared" si="3"/>
        <v>1</v>
      </c>
      <c r="K225" s="8">
        <v>11</v>
      </c>
      <c r="L225" s="8">
        <f>COUNTIFS($D$2:$D225,D225)</f>
        <v>11</v>
      </c>
    </row>
    <row r="226" spans="1:12" x14ac:dyDescent="0.2">
      <c r="A226" s="7">
        <v>9293113</v>
      </c>
      <c r="B226" s="2">
        <v>33880</v>
      </c>
      <c r="C226">
        <v>50</v>
      </c>
      <c r="D226" s="2" t="s">
        <v>767</v>
      </c>
      <c r="E226">
        <v>49</v>
      </c>
      <c r="F226" t="s">
        <v>766</v>
      </c>
      <c r="G226">
        <v>1</v>
      </c>
      <c r="H226">
        <v>4</v>
      </c>
      <c r="I226">
        <v>2</v>
      </c>
      <c r="J226">
        <f t="shared" si="3"/>
        <v>3</v>
      </c>
      <c r="K226" s="8">
        <v>11</v>
      </c>
      <c r="L226" s="8">
        <f>COUNTIFS($D$2:$D226,D226)</f>
        <v>11</v>
      </c>
    </row>
    <row r="227" spans="1:12" x14ac:dyDescent="0.2">
      <c r="A227" s="7">
        <v>9293113</v>
      </c>
      <c r="B227" s="2">
        <v>33880</v>
      </c>
      <c r="C227">
        <v>49</v>
      </c>
      <c r="D227" t="s">
        <v>766</v>
      </c>
      <c r="E227">
        <v>50</v>
      </c>
      <c r="F227" s="2" t="s">
        <v>767</v>
      </c>
      <c r="G227">
        <v>0</v>
      </c>
      <c r="H227">
        <v>2</v>
      </c>
      <c r="I227">
        <v>4</v>
      </c>
      <c r="J227">
        <f t="shared" si="3"/>
        <v>0</v>
      </c>
      <c r="K227" s="8">
        <v>11</v>
      </c>
      <c r="L227" s="8">
        <f>COUNTIFS($D$2:$D227,D227)</f>
        <v>11</v>
      </c>
    </row>
    <row r="228" spans="1:12" x14ac:dyDescent="0.2">
      <c r="A228" s="7">
        <v>9293114</v>
      </c>
      <c r="B228" s="2">
        <v>33880</v>
      </c>
      <c r="C228">
        <v>19</v>
      </c>
      <c r="D228" s="2" t="s">
        <v>40</v>
      </c>
      <c r="E228">
        <v>54</v>
      </c>
      <c r="F228" t="s">
        <v>771</v>
      </c>
      <c r="G228">
        <v>1</v>
      </c>
      <c r="H228">
        <v>1</v>
      </c>
      <c r="I228">
        <v>0</v>
      </c>
      <c r="J228">
        <f t="shared" si="3"/>
        <v>3</v>
      </c>
      <c r="K228" s="8">
        <v>11</v>
      </c>
      <c r="L228" s="8">
        <f>COUNTIFS($D$2:$D228,D228)</f>
        <v>11</v>
      </c>
    </row>
    <row r="229" spans="1:12" x14ac:dyDescent="0.2">
      <c r="A229" s="7">
        <v>9293114</v>
      </c>
      <c r="B229" s="2">
        <v>33880</v>
      </c>
      <c r="C229">
        <v>54</v>
      </c>
      <c r="D229" t="s">
        <v>771</v>
      </c>
      <c r="E229">
        <v>19</v>
      </c>
      <c r="F229" s="2" t="s">
        <v>40</v>
      </c>
      <c r="G229">
        <v>0</v>
      </c>
      <c r="H229">
        <v>0</v>
      </c>
      <c r="I229">
        <v>1</v>
      </c>
      <c r="J229">
        <f t="shared" si="3"/>
        <v>0</v>
      </c>
      <c r="K229" s="8">
        <v>11</v>
      </c>
      <c r="L229" s="8">
        <f>COUNTIFS($D$2:$D229,D229)</f>
        <v>11</v>
      </c>
    </row>
    <row r="230" spans="1:12" x14ac:dyDescent="0.2">
      <c r="A230" s="7">
        <v>9293115</v>
      </c>
      <c r="B230" s="2">
        <v>33880</v>
      </c>
      <c r="C230">
        <v>20</v>
      </c>
      <c r="D230" s="2" t="s">
        <v>45</v>
      </c>
      <c r="E230">
        <v>55</v>
      </c>
      <c r="F230" t="s">
        <v>772</v>
      </c>
      <c r="G230">
        <v>1</v>
      </c>
      <c r="H230">
        <v>2</v>
      </c>
      <c r="I230">
        <v>2</v>
      </c>
      <c r="J230">
        <f t="shared" si="3"/>
        <v>1</v>
      </c>
      <c r="K230" s="8">
        <v>11</v>
      </c>
      <c r="L230" s="8">
        <f>COUNTIFS($D$2:$D230,D230)</f>
        <v>11</v>
      </c>
    </row>
    <row r="231" spans="1:12" x14ac:dyDescent="0.2">
      <c r="A231" s="7">
        <v>9293115</v>
      </c>
      <c r="B231" s="2">
        <v>33880</v>
      </c>
      <c r="C231">
        <v>55</v>
      </c>
      <c r="D231" t="s">
        <v>772</v>
      </c>
      <c r="E231">
        <v>20</v>
      </c>
      <c r="F231" s="2" t="s">
        <v>45</v>
      </c>
      <c r="G231">
        <v>0</v>
      </c>
      <c r="H231">
        <v>2</v>
      </c>
      <c r="I231">
        <v>2</v>
      </c>
      <c r="J231">
        <f t="shared" si="3"/>
        <v>1</v>
      </c>
      <c r="K231" s="8">
        <v>10</v>
      </c>
      <c r="L231" s="8">
        <f>COUNTIFS($D$2:$D231,D231)</f>
        <v>10</v>
      </c>
    </row>
    <row r="232" spans="1:12" x14ac:dyDescent="0.2">
      <c r="A232" s="7">
        <v>9293116</v>
      </c>
      <c r="B232" s="2">
        <v>33880</v>
      </c>
      <c r="C232">
        <v>34</v>
      </c>
      <c r="D232" s="2" t="s">
        <v>445</v>
      </c>
      <c r="E232">
        <v>21</v>
      </c>
      <c r="F232" t="s">
        <v>10</v>
      </c>
      <c r="G232">
        <v>1</v>
      </c>
      <c r="H232">
        <v>1</v>
      </c>
      <c r="I232">
        <v>1</v>
      </c>
      <c r="J232">
        <f t="shared" si="3"/>
        <v>1</v>
      </c>
      <c r="K232" s="8">
        <v>10</v>
      </c>
      <c r="L232" s="8">
        <f>COUNTIFS($D$2:$D232,D232)</f>
        <v>10</v>
      </c>
    </row>
    <row r="233" spans="1:12" x14ac:dyDescent="0.2">
      <c r="A233" s="7">
        <v>9293116</v>
      </c>
      <c r="B233" s="2">
        <v>33880</v>
      </c>
      <c r="C233">
        <v>21</v>
      </c>
      <c r="D233" t="s">
        <v>10</v>
      </c>
      <c r="E233">
        <v>34</v>
      </c>
      <c r="F233" s="2" t="s">
        <v>445</v>
      </c>
      <c r="G233">
        <v>0</v>
      </c>
      <c r="H233">
        <v>1</v>
      </c>
      <c r="I233">
        <v>1</v>
      </c>
      <c r="J233">
        <f t="shared" si="3"/>
        <v>1</v>
      </c>
      <c r="K233" s="8">
        <v>11</v>
      </c>
      <c r="L233" s="8">
        <f>COUNTIFS($D$2:$D233,D233)</f>
        <v>11</v>
      </c>
    </row>
    <row r="234" spans="1:12" x14ac:dyDescent="0.2">
      <c r="A234" s="7">
        <v>9293117</v>
      </c>
      <c r="B234" s="2">
        <v>33880</v>
      </c>
      <c r="C234">
        <v>58</v>
      </c>
      <c r="D234" s="2" t="s">
        <v>663</v>
      </c>
      <c r="E234">
        <v>26</v>
      </c>
      <c r="F234" t="s">
        <v>17</v>
      </c>
      <c r="G234">
        <v>1</v>
      </c>
      <c r="H234">
        <v>4</v>
      </c>
      <c r="I234">
        <v>1</v>
      </c>
      <c r="J234">
        <f t="shared" si="3"/>
        <v>3</v>
      </c>
      <c r="K234" s="8">
        <v>11</v>
      </c>
      <c r="L234" s="8">
        <f>COUNTIFS($D$2:$D234,D234)</f>
        <v>11</v>
      </c>
    </row>
    <row r="235" spans="1:12" x14ac:dyDescent="0.2">
      <c r="A235" s="7">
        <v>9293117</v>
      </c>
      <c r="B235" s="2">
        <v>33880</v>
      </c>
      <c r="C235">
        <v>26</v>
      </c>
      <c r="D235" t="s">
        <v>17</v>
      </c>
      <c r="E235">
        <v>58</v>
      </c>
      <c r="F235" s="2" t="s">
        <v>663</v>
      </c>
      <c r="G235">
        <v>0</v>
      </c>
      <c r="H235">
        <v>1</v>
      </c>
      <c r="I235">
        <v>4</v>
      </c>
      <c r="J235">
        <f t="shared" si="3"/>
        <v>0</v>
      </c>
      <c r="K235" s="8">
        <v>11</v>
      </c>
      <c r="L235" s="8">
        <f>COUNTIFS($D$2:$D235,D235)</f>
        <v>11</v>
      </c>
    </row>
    <row r="236" spans="1:12" x14ac:dyDescent="0.2">
      <c r="A236" s="7">
        <v>9293118</v>
      </c>
      <c r="B236" s="2">
        <v>33880</v>
      </c>
      <c r="C236">
        <v>47</v>
      </c>
      <c r="D236" s="2" t="s">
        <v>764</v>
      </c>
      <c r="E236">
        <v>23</v>
      </c>
      <c r="F236" t="s">
        <v>50</v>
      </c>
      <c r="G236">
        <v>1</v>
      </c>
      <c r="H236">
        <v>2</v>
      </c>
      <c r="I236">
        <v>0</v>
      </c>
      <c r="J236">
        <f t="shared" si="3"/>
        <v>3</v>
      </c>
      <c r="K236" s="8">
        <v>11</v>
      </c>
      <c r="L236" s="8">
        <f>COUNTIFS($D$2:$D236,D236)</f>
        <v>11</v>
      </c>
    </row>
    <row r="237" spans="1:12" x14ac:dyDescent="0.2">
      <c r="A237" s="7">
        <v>9293118</v>
      </c>
      <c r="B237" s="2">
        <v>33880</v>
      </c>
      <c r="C237">
        <v>23</v>
      </c>
      <c r="D237" t="s">
        <v>50</v>
      </c>
      <c r="E237">
        <v>47</v>
      </c>
      <c r="F237" s="2" t="s">
        <v>764</v>
      </c>
      <c r="G237">
        <v>0</v>
      </c>
      <c r="H237">
        <v>0</v>
      </c>
      <c r="I237">
        <v>2</v>
      </c>
      <c r="J237">
        <f t="shared" si="3"/>
        <v>0</v>
      </c>
      <c r="K237" s="8">
        <v>11</v>
      </c>
      <c r="L237" s="8">
        <f>COUNTIFS($D$2:$D237,D237)</f>
        <v>11</v>
      </c>
    </row>
    <row r="238" spans="1:12" x14ac:dyDescent="0.2">
      <c r="A238" s="7">
        <v>9293119</v>
      </c>
      <c r="B238" s="2">
        <v>33880</v>
      </c>
      <c r="C238">
        <v>53</v>
      </c>
      <c r="D238" s="2" t="s">
        <v>770</v>
      </c>
      <c r="E238">
        <v>32</v>
      </c>
      <c r="F238" t="s">
        <v>559</v>
      </c>
      <c r="G238">
        <v>1</v>
      </c>
      <c r="H238">
        <v>2</v>
      </c>
      <c r="I238">
        <v>3</v>
      </c>
      <c r="J238">
        <f t="shared" si="3"/>
        <v>0</v>
      </c>
      <c r="K238" s="8">
        <v>11</v>
      </c>
      <c r="L238" s="8">
        <f>COUNTIFS($D$2:$D238,D238)</f>
        <v>11</v>
      </c>
    </row>
    <row r="239" spans="1:12" x14ac:dyDescent="0.2">
      <c r="A239" s="7">
        <v>9293119</v>
      </c>
      <c r="B239" s="2">
        <v>33880</v>
      </c>
      <c r="C239">
        <v>32</v>
      </c>
      <c r="D239" t="s">
        <v>559</v>
      </c>
      <c r="E239">
        <v>53</v>
      </c>
      <c r="F239" s="2" t="s">
        <v>770</v>
      </c>
      <c r="G239">
        <v>0</v>
      </c>
      <c r="H239">
        <v>3</v>
      </c>
      <c r="I239">
        <v>2</v>
      </c>
      <c r="J239">
        <f t="shared" si="3"/>
        <v>3</v>
      </c>
      <c r="K239" s="8">
        <v>11</v>
      </c>
      <c r="L239" s="8">
        <f>COUNTIFS($D$2:$D239,D239)</f>
        <v>11</v>
      </c>
    </row>
    <row r="240" spans="1:12" x14ac:dyDescent="0.2">
      <c r="A240" s="7">
        <v>9293120</v>
      </c>
      <c r="B240" s="2">
        <v>33881</v>
      </c>
      <c r="C240">
        <v>57</v>
      </c>
      <c r="D240" s="2" t="s">
        <v>774</v>
      </c>
      <c r="E240">
        <v>16</v>
      </c>
      <c r="F240" t="s">
        <v>37</v>
      </c>
      <c r="G240">
        <v>1</v>
      </c>
      <c r="H240">
        <v>1</v>
      </c>
      <c r="I240">
        <v>0</v>
      </c>
      <c r="J240">
        <f t="shared" si="3"/>
        <v>3</v>
      </c>
      <c r="K240" s="8">
        <v>11</v>
      </c>
      <c r="L240" s="8">
        <f>COUNTIFS($D$2:$D240,D240)</f>
        <v>11</v>
      </c>
    </row>
    <row r="241" spans="1:12" x14ac:dyDescent="0.2">
      <c r="A241" s="7">
        <v>9293120</v>
      </c>
      <c r="B241" s="2">
        <v>33881</v>
      </c>
      <c r="C241">
        <v>16</v>
      </c>
      <c r="D241" t="s">
        <v>37</v>
      </c>
      <c r="E241">
        <v>57</v>
      </c>
      <c r="F241" s="2" t="s">
        <v>774</v>
      </c>
      <c r="G241">
        <v>0</v>
      </c>
      <c r="H241">
        <v>0</v>
      </c>
      <c r="I241">
        <v>1</v>
      </c>
      <c r="J241">
        <f t="shared" si="3"/>
        <v>0</v>
      </c>
      <c r="K241" s="8">
        <v>11</v>
      </c>
      <c r="L241" s="8">
        <f>COUNTIFS($D$2:$D241,D241)</f>
        <v>11</v>
      </c>
    </row>
    <row r="242" spans="1:12" x14ac:dyDescent="0.2">
      <c r="A242" s="7">
        <v>9293121</v>
      </c>
      <c r="B242" s="2">
        <v>33894</v>
      </c>
      <c r="C242">
        <v>14</v>
      </c>
      <c r="D242" s="2" t="s">
        <v>27</v>
      </c>
      <c r="E242">
        <v>50</v>
      </c>
      <c r="F242" t="s">
        <v>767</v>
      </c>
      <c r="G242">
        <v>1</v>
      </c>
      <c r="H242">
        <v>2</v>
      </c>
      <c r="I242">
        <v>1</v>
      </c>
      <c r="J242">
        <f t="shared" si="3"/>
        <v>3</v>
      </c>
      <c r="K242" s="8">
        <v>12</v>
      </c>
      <c r="L242" s="8">
        <f>COUNTIFS($D$2:$D242,D242)</f>
        <v>12</v>
      </c>
    </row>
    <row r="243" spans="1:12" x14ac:dyDescent="0.2">
      <c r="A243" s="7">
        <v>9293121</v>
      </c>
      <c r="B243" s="2">
        <v>33894</v>
      </c>
      <c r="C243">
        <v>50</v>
      </c>
      <c r="D243" t="s">
        <v>767</v>
      </c>
      <c r="E243">
        <v>14</v>
      </c>
      <c r="F243" s="2" t="s">
        <v>27</v>
      </c>
      <c r="G243">
        <v>0</v>
      </c>
      <c r="H243">
        <v>1</v>
      </c>
      <c r="I243">
        <v>2</v>
      </c>
      <c r="J243">
        <f t="shared" si="3"/>
        <v>0</v>
      </c>
      <c r="K243" s="8">
        <v>12</v>
      </c>
      <c r="L243" s="8">
        <f>COUNTIFS($D$2:$D243,D243)</f>
        <v>12</v>
      </c>
    </row>
    <row r="244" spans="1:12" x14ac:dyDescent="0.2">
      <c r="A244" s="7">
        <v>9293122</v>
      </c>
      <c r="B244" s="2">
        <v>33894</v>
      </c>
      <c r="C244">
        <v>15</v>
      </c>
      <c r="D244" s="2" t="s">
        <v>23</v>
      </c>
      <c r="E244">
        <v>20</v>
      </c>
      <c r="F244" t="s">
        <v>45</v>
      </c>
      <c r="G244">
        <v>1</v>
      </c>
      <c r="H244">
        <v>0</v>
      </c>
      <c r="I244">
        <v>0</v>
      </c>
      <c r="J244">
        <f t="shared" si="3"/>
        <v>1</v>
      </c>
      <c r="K244" s="8">
        <v>12</v>
      </c>
      <c r="L244" s="8">
        <f>COUNTIFS($D$2:$D244,D244)</f>
        <v>12</v>
      </c>
    </row>
    <row r="245" spans="1:12" x14ac:dyDescent="0.2">
      <c r="A245" s="7">
        <v>9293122</v>
      </c>
      <c r="B245" s="2">
        <v>33894</v>
      </c>
      <c r="C245">
        <v>20</v>
      </c>
      <c r="D245" t="s">
        <v>45</v>
      </c>
      <c r="E245">
        <v>15</v>
      </c>
      <c r="F245" s="2" t="s">
        <v>23</v>
      </c>
      <c r="G245">
        <v>0</v>
      </c>
      <c r="H245">
        <v>0</v>
      </c>
      <c r="I245">
        <v>0</v>
      </c>
      <c r="J245">
        <f t="shared" si="3"/>
        <v>1</v>
      </c>
      <c r="K245" s="8">
        <v>12</v>
      </c>
      <c r="L245" s="8">
        <f>COUNTIFS($D$2:$D245,D245)</f>
        <v>12</v>
      </c>
    </row>
    <row r="246" spans="1:12" x14ac:dyDescent="0.2">
      <c r="A246" s="7">
        <v>9293123</v>
      </c>
      <c r="B246" s="2">
        <v>33894</v>
      </c>
      <c r="C246">
        <v>16</v>
      </c>
      <c r="D246" s="2" t="s">
        <v>37</v>
      </c>
      <c r="E246">
        <v>51</v>
      </c>
      <c r="F246" t="s">
        <v>768</v>
      </c>
      <c r="G246">
        <v>1</v>
      </c>
      <c r="H246">
        <v>1</v>
      </c>
      <c r="I246">
        <v>1</v>
      </c>
      <c r="J246">
        <f t="shared" si="3"/>
        <v>1</v>
      </c>
      <c r="K246" s="8">
        <v>12</v>
      </c>
      <c r="L246" s="8">
        <f>COUNTIFS($D$2:$D246,D246)</f>
        <v>12</v>
      </c>
    </row>
    <row r="247" spans="1:12" x14ac:dyDescent="0.2">
      <c r="A247" s="7">
        <v>9293123</v>
      </c>
      <c r="B247" s="2">
        <v>33894</v>
      </c>
      <c r="C247">
        <v>51</v>
      </c>
      <c r="D247" t="s">
        <v>768</v>
      </c>
      <c r="E247">
        <v>16</v>
      </c>
      <c r="F247" s="2" t="s">
        <v>37</v>
      </c>
      <c r="G247">
        <v>0</v>
      </c>
      <c r="H247">
        <v>1</v>
      </c>
      <c r="I247">
        <v>1</v>
      </c>
      <c r="J247">
        <f t="shared" si="3"/>
        <v>1</v>
      </c>
      <c r="K247" s="8">
        <v>12</v>
      </c>
      <c r="L247" s="8">
        <f>COUNTIFS($D$2:$D247,D247)</f>
        <v>12</v>
      </c>
    </row>
    <row r="248" spans="1:12" x14ac:dyDescent="0.2">
      <c r="A248" s="7">
        <v>9293124</v>
      </c>
      <c r="B248" s="2">
        <v>33894</v>
      </c>
      <c r="C248">
        <v>49</v>
      </c>
      <c r="D248" s="2" t="s">
        <v>766</v>
      </c>
      <c r="E248">
        <v>47</v>
      </c>
      <c r="F248" t="s">
        <v>764</v>
      </c>
      <c r="G248">
        <v>1</v>
      </c>
      <c r="H248">
        <v>3</v>
      </c>
      <c r="I248">
        <v>1</v>
      </c>
      <c r="J248">
        <f t="shared" si="3"/>
        <v>3</v>
      </c>
      <c r="K248" s="8">
        <v>12</v>
      </c>
      <c r="L248" s="8">
        <f>COUNTIFS($D$2:$D248,D248)</f>
        <v>12</v>
      </c>
    </row>
    <row r="249" spans="1:12" x14ac:dyDescent="0.2">
      <c r="A249" s="7">
        <v>9293124</v>
      </c>
      <c r="B249" s="2">
        <v>33894</v>
      </c>
      <c r="C249">
        <v>47</v>
      </c>
      <c r="D249" t="s">
        <v>764</v>
      </c>
      <c r="E249">
        <v>49</v>
      </c>
      <c r="F249" s="2" t="s">
        <v>766</v>
      </c>
      <c r="G249">
        <v>0</v>
      </c>
      <c r="H249">
        <v>1</v>
      </c>
      <c r="I249">
        <v>3</v>
      </c>
      <c r="J249">
        <f t="shared" si="3"/>
        <v>0</v>
      </c>
      <c r="K249" s="8">
        <v>12</v>
      </c>
      <c r="L249" s="8">
        <f>COUNTIFS($D$2:$D249,D249)</f>
        <v>12</v>
      </c>
    </row>
    <row r="250" spans="1:12" x14ac:dyDescent="0.2">
      <c r="A250" s="7">
        <v>9293125</v>
      </c>
      <c r="B250" s="2">
        <v>33894</v>
      </c>
      <c r="C250">
        <v>30</v>
      </c>
      <c r="D250" s="2" t="s">
        <v>561</v>
      </c>
      <c r="E250">
        <v>58</v>
      </c>
      <c r="F250" t="s">
        <v>663</v>
      </c>
      <c r="G250">
        <v>1</v>
      </c>
      <c r="H250">
        <v>2</v>
      </c>
      <c r="I250">
        <v>1</v>
      </c>
      <c r="J250">
        <f t="shared" si="3"/>
        <v>3</v>
      </c>
      <c r="K250" s="8">
        <v>12</v>
      </c>
      <c r="L250" s="8">
        <f>COUNTIFS($D$2:$D250,D250)</f>
        <v>12</v>
      </c>
    </row>
    <row r="251" spans="1:12" x14ac:dyDescent="0.2">
      <c r="A251" s="7">
        <v>9293125</v>
      </c>
      <c r="B251" s="2">
        <v>33894</v>
      </c>
      <c r="C251">
        <v>58</v>
      </c>
      <c r="D251" t="s">
        <v>663</v>
      </c>
      <c r="E251">
        <v>30</v>
      </c>
      <c r="F251" s="2" t="s">
        <v>561</v>
      </c>
      <c r="G251">
        <v>0</v>
      </c>
      <c r="H251">
        <v>1</v>
      </c>
      <c r="I251">
        <v>2</v>
      </c>
      <c r="J251">
        <f t="shared" si="3"/>
        <v>0</v>
      </c>
      <c r="K251" s="8">
        <v>12</v>
      </c>
      <c r="L251" s="8">
        <f>COUNTIFS($D$2:$D251,D251)</f>
        <v>12</v>
      </c>
    </row>
    <row r="252" spans="1:12" x14ac:dyDescent="0.2">
      <c r="A252" s="7">
        <v>9293126</v>
      </c>
      <c r="B252" s="2">
        <v>33894</v>
      </c>
      <c r="C252">
        <v>55</v>
      </c>
      <c r="D252" s="2" t="s">
        <v>772</v>
      </c>
      <c r="E252">
        <v>10</v>
      </c>
      <c r="F252" t="s">
        <v>47</v>
      </c>
      <c r="G252">
        <v>1</v>
      </c>
      <c r="H252">
        <v>0</v>
      </c>
      <c r="I252">
        <v>1</v>
      </c>
      <c r="J252">
        <f t="shared" si="3"/>
        <v>0</v>
      </c>
      <c r="K252" s="8">
        <v>11</v>
      </c>
      <c r="L252" s="8">
        <f>COUNTIFS($D$2:$D252,D252)</f>
        <v>11</v>
      </c>
    </row>
    <row r="253" spans="1:12" x14ac:dyDescent="0.2">
      <c r="A253" s="7">
        <v>9293126</v>
      </c>
      <c r="B253" s="2">
        <v>33894</v>
      </c>
      <c r="C253">
        <v>10</v>
      </c>
      <c r="D253" t="s">
        <v>47</v>
      </c>
      <c r="E253">
        <v>55</v>
      </c>
      <c r="F253" s="2" t="s">
        <v>772</v>
      </c>
      <c r="G253">
        <v>0</v>
      </c>
      <c r="H253">
        <v>1</v>
      </c>
      <c r="I253">
        <v>0</v>
      </c>
      <c r="J253">
        <f t="shared" si="3"/>
        <v>3</v>
      </c>
      <c r="K253" s="8">
        <v>12</v>
      </c>
      <c r="L253" s="8">
        <f>COUNTIFS($D$2:$D253,D253)</f>
        <v>12</v>
      </c>
    </row>
    <row r="254" spans="1:12" x14ac:dyDescent="0.2">
      <c r="A254" s="7">
        <v>9293127</v>
      </c>
      <c r="B254" s="2">
        <v>33894</v>
      </c>
      <c r="C254">
        <v>54</v>
      </c>
      <c r="D254" s="2" t="s">
        <v>771</v>
      </c>
      <c r="E254">
        <v>57</v>
      </c>
      <c r="F254" t="s">
        <v>774</v>
      </c>
      <c r="G254">
        <v>1</v>
      </c>
      <c r="H254">
        <v>2</v>
      </c>
      <c r="I254">
        <v>1</v>
      </c>
      <c r="J254">
        <f t="shared" si="3"/>
        <v>3</v>
      </c>
      <c r="K254" s="8">
        <v>12</v>
      </c>
      <c r="L254" s="8">
        <f>COUNTIFS($D$2:$D254,D254)</f>
        <v>12</v>
      </c>
    </row>
    <row r="255" spans="1:12" x14ac:dyDescent="0.2">
      <c r="A255" s="7">
        <v>9293127</v>
      </c>
      <c r="B255" s="2">
        <v>33894</v>
      </c>
      <c r="C255">
        <v>57</v>
      </c>
      <c r="D255" t="s">
        <v>774</v>
      </c>
      <c r="E255">
        <v>54</v>
      </c>
      <c r="F255" s="2" t="s">
        <v>771</v>
      </c>
      <c r="G255">
        <v>0</v>
      </c>
      <c r="H255">
        <v>1</v>
      </c>
      <c r="I255">
        <v>2</v>
      </c>
      <c r="J255">
        <f t="shared" si="3"/>
        <v>0</v>
      </c>
      <c r="K255" s="8">
        <v>12</v>
      </c>
      <c r="L255" s="8">
        <f>COUNTIFS($D$2:$D255,D255)</f>
        <v>12</v>
      </c>
    </row>
    <row r="256" spans="1:12" x14ac:dyDescent="0.2">
      <c r="A256" s="7">
        <v>9293128</v>
      </c>
      <c r="B256" s="2">
        <v>33894</v>
      </c>
      <c r="C256">
        <v>23</v>
      </c>
      <c r="D256" s="2" t="s">
        <v>50</v>
      </c>
      <c r="E256">
        <v>53</v>
      </c>
      <c r="F256" t="s">
        <v>770</v>
      </c>
      <c r="G256">
        <v>1</v>
      </c>
      <c r="H256">
        <v>2</v>
      </c>
      <c r="I256">
        <v>2</v>
      </c>
      <c r="J256">
        <f t="shared" si="3"/>
        <v>1</v>
      </c>
      <c r="K256" s="8">
        <v>12</v>
      </c>
      <c r="L256" s="8">
        <f>COUNTIFS($D$2:$D256,D256)</f>
        <v>12</v>
      </c>
    </row>
    <row r="257" spans="1:12" x14ac:dyDescent="0.2">
      <c r="A257" s="7">
        <v>9293128</v>
      </c>
      <c r="B257" s="2">
        <v>33894</v>
      </c>
      <c r="C257">
        <v>53</v>
      </c>
      <c r="D257" t="s">
        <v>770</v>
      </c>
      <c r="E257">
        <v>23</v>
      </c>
      <c r="F257" s="2" t="s">
        <v>50</v>
      </c>
      <c r="G257">
        <v>0</v>
      </c>
      <c r="H257">
        <v>2</v>
      </c>
      <c r="I257">
        <v>2</v>
      </c>
      <c r="J257">
        <f t="shared" si="3"/>
        <v>1</v>
      </c>
      <c r="K257" s="8">
        <v>12</v>
      </c>
      <c r="L257" s="8">
        <f>COUNTIFS($D$2:$D257,D257)</f>
        <v>12</v>
      </c>
    </row>
    <row r="258" spans="1:12" x14ac:dyDescent="0.2">
      <c r="A258" s="7">
        <v>9293129</v>
      </c>
      <c r="B258" s="2">
        <v>33894</v>
      </c>
      <c r="C258">
        <v>26</v>
      </c>
      <c r="D258" s="2" t="s">
        <v>17</v>
      </c>
      <c r="E258">
        <v>34</v>
      </c>
      <c r="F258" t="s">
        <v>445</v>
      </c>
      <c r="G258">
        <v>1</v>
      </c>
      <c r="H258">
        <v>2</v>
      </c>
      <c r="I258">
        <v>2</v>
      </c>
      <c r="J258">
        <f t="shared" ref="J258:J321" si="4">IF(H258&gt;I258,3,IF(I258&gt;H258,0,1))</f>
        <v>1</v>
      </c>
      <c r="K258" s="8">
        <v>12</v>
      </c>
      <c r="L258" s="8">
        <f>COUNTIFS($D$2:$D258,D258)</f>
        <v>12</v>
      </c>
    </row>
    <row r="259" spans="1:12" x14ac:dyDescent="0.2">
      <c r="A259" s="7">
        <v>9293129</v>
      </c>
      <c r="B259" s="2">
        <v>33894</v>
      </c>
      <c r="C259">
        <v>34</v>
      </c>
      <c r="D259" t="s">
        <v>445</v>
      </c>
      <c r="E259">
        <v>26</v>
      </c>
      <c r="F259" s="2" t="s">
        <v>17</v>
      </c>
      <c r="G259">
        <v>0</v>
      </c>
      <c r="H259">
        <v>2</v>
      </c>
      <c r="I259">
        <v>2</v>
      </c>
      <c r="J259">
        <f t="shared" si="4"/>
        <v>1</v>
      </c>
      <c r="K259" s="8">
        <v>11</v>
      </c>
      <c r="L259" s="8">
        <f>COUNTIFS($D$2:$D259,D259)</f>
        <v>11</v>
      </c>
    </row>
    <row r="260" spans="1:12" x14ac:dyDescent="0.2">
      <c r="A260" s="7">
        <v>9293130</v>
      </c>
      <c r="B260" s="2">
        <v>33895</v>
      </c>
      <c r="C260">
        <v>21</v>
      </c>
      <c r="D260" s="2" t="s">
        <v>10</v>
      </c>
      <c r="E260">
        <v>19</v>
      </c>
      <c r="F260" t="s">
        <v>40</v>
      </c>
      <c r="G260">
        <v>1</v>
      </c>
      <c r="H260">
        <v>2</v>
      </c>
      <c r="I260">
        <v>2</v>
      </c>
      <c r="J260">
        <f t="shared" si="4"/>
        <v>1</v>
      </c>
      <c r="K260" s="8">
        <v>12</v>
      </c>
      <c r="L260" s="8">
        <f>COUNTIFS($D$2:$D260,D260)</f>
        <v>12</v>
      </c>
    </row>
    <row r="261" spans="1:12" x14ac:dyDescent="0.2">
      <c r="A261" s="7">
        <v>9293130</v>
      </c>
      <c r="B261" s="2">
        <v>33895</v>
      </c>
      <c r="C261">
        <v>19</v>
      </c>
      <c r="D261" t="s">
        <v>40</v>
      </c>
      <c r="E261">
        <v>21</v>
      </c>
      <c r="F261" s="2" t="s">
        <v>10</v>
      </c>
      <c r="G261">
        <v>0</v>
      </c>
      <c r="H261">
        <v>2</v>
      </c>
      <c r="I261">
        <v>2</v>
      </c>
      <c r="J261">
        <f t="shared" si="4"/>
        <v>1</v>
      </c>
      <c r="K261" s="8">
        <v>12</v>
      </c>
      <c r="L261" s="8">
        <f>COUNTIFS($D$2:$D261,D261)</f>
        <v>12</v>
      </c>
    </row>
    <row r="262" spans="1:12" x14ac:dyDescent="0.2">
      <c r="A262" s="7">
        <v>9293131</v>
      </c>
      <c r="B262" s="2">
        <v>33896</v>
      </c>
      <c r="C262">
        <v>32</v>
      </c>
      <c r="D262" s="2" t="s">
        <v>559</v>
      </c>
      <c r="E262">
        <v>41</v>
      </c>
      <c r="F262" t="s">
        <v>759</v>
      </c>
      <c r="G262">
        <v>1</v>
      </c>
      <c r="H262">
        <v>0</v>
      </c>
      <c r="I262">
        <v>0</v>
      </c>
      <c r="J262">
        <f t="shared" si="4"/>
        <v>1</v>
      </c>
      <c r="K262" s="8">
        <v>12</v>
      </c>
      <c r="L262" s="8">
        <f>COUNTIFS($D$2:$D262,D262)</f>
        <v>12</v>
      </c>
    </row>
    <row r="263" spans="1:12" x14ac:dyDescent="0.2">
      <c r="A263" s="7">
        <v>9293131</v>
      </c>
      <c r="B263" s="2">
        <v>33896</v>
      </c>
      <c r="C263">
        <v>41</v>
      </c>
      <c r="D263" t="s">
        <v>759</v>
      </c>
      <c r="E263">
        <v>32</v>
      </c>
      <c r="F263" s="2" t="s">
        <v>559</v>
      </c>
      <c r="G263">
        <v>0</v>
      </c>
      <c r="H263">
        <v>0</v>
      </c>
      <c r="I263">
        <v>0</v>
      </c>
      <c r="J263">
        <f t="shared" si="4"/>
        <v>1</v>
      </c>
      <c r="K263" s="8">
        <v>12</v>
      </c>
      <c r="L263" s="8">
        <f>COUNTIFS($D$2:$D263,D263)</f>
        <v>12</v>
      </c>
    </row>
    <row r="264" spans="1:12" x14ac:dyDescent="0.2">
      <c r="A264" s="7">
        <v>9293132</v>
      </c>
      <c r="B264" s="2">
        <v>43759</v>
      </c>
      <c r="C264">
        <v>55</v>
      </c>
      <c r="D264" s="2" t="s">
        <v>772</v>
      </c>
      <c r="E264">
        <v>34</v>
      </c>
      <c r="F264" t="s">
        <v>445</v>
      </c>
      <c r="G264">
        <v>1</v>
      </c>
      <c r="H264">
        <v>1</v>
      </c>
      <c r="I264">
        <v>0</v>
      </c>
      <c r="J264">
        <f t="shared" si="4"/>
        <v>3</v>
      </c>
      <c r="K264" s="8">
        <v>12</v>
      </c>
      <c r="L264" s="8">
        <f>COUNTIFS($D$2:$D264,D264)</f>
        <v>12</v>
      </c>
    </row>
    <row r="265" spans="1:12" x14ac:dyDescent="0.2">
      <c r="A265" s="7">
        <v>9293132</v>
      </c>
      <c r="B265" s="2">
        <v>43759</v>
      </c>
      <c r="C265">
        <v>34</v>
      </c>
      <c r="D265" t="s">
        <v>445</v>
      </c>
      <c r="E265">
        <v>55</v>
      </c>
      <c r="F265" s="2" t="s">
        <v>772</v>
      </c>
      <c r="G265">
        <v>0</v>
      </c>
      <c r="H265">
        <v>0</v>
      </c>
      <c r="I265">
        <v>1</v>
      </c>
      <c r="J265">
        <f t="shared" si="4"/>
        <v>0</v>
      </c>
      <c r="K265" s="8">
        <v>12</v>
      </c>
      <c r="L265" s="8">
        <f>COUNTIFS($D$2:$D265,D265)</f>
        <v>12</v>
      </c>
    </row>
    <row r="266" spans="1:12" x14ac:dyDescent="0.2">
      <c r="A266" s="7">
        <v>9293133</v>
      </c>
      <c r="B266" s="2">
        <v>43762</v>
      </c>
      <c r="C266">
        <v>10</v>
      </c>
      <c r="D266" s="2" t="s">
        <v>47</v>
      </c>
      <c r="E266">
        <v>16</v>
      </c>
      <c r="F266" t="s">
        <v>37</v>
      </c>
      <c r="G266">
        <v>1</v>
      </c>
      <c r="H266">
        <v>2</v>
      </c>
      <c r="I266">
        <v>0</v>
      </c>
      <c r="J266">
        <f t="shared" si="4"/>
        <v>3</v>
      </c>
      <c r="K266" s="8">
        <v>13</v>
      </c>
      <c r="L266" s="8">
        <f>COUNTIFS($D$2:$D266,D266)</f>
        <v>13</v>
      </c>
    </row>
    <row r="267" spans="1:12" x14ac:dyDescent="0.2">
      <c r="A267" s="7">
        <v>9293133</v>
      </c>
      <c r="B267" s="2">
        <v>43762</v>
      </c>
      <c r="C267">
        <v>16</v>
      </c>
      <c r="D267" t="s">
        <v>37</v>
      </c>
      <c r="E267">
        <v>10</v>
      </c>
      <c r="F267" s="2" t="s">
        <v>47</v>
      </c>
      <c r="G267">
        <v>0</v>
      </c>
      <c r="H267">
        <v>0</v>
      </c>
      <c r="I267">
        <v>2</v>
      </c>
      <c r="J267">
        <f t="shared" si="4"/>
        <v>0</v>
      </c>
      <c r="K267" s="8">
        <v>13</v>
      </c>
      <c r="L267" s="8">
        <f>COUNTIFS($D$2:$D267,D267)</f>
        <v>13</v>
      </c>
    </row>
    <row r="268" spans="1:12" x14ac:dyDescent="0.2">
      <c r="A268" s="7">
        <v>9293134</v>
      </c>
      <c r="B268" s="2">
        <v>43762</v>
      </c>
      <c r="C268">
        <v>41</v>
      </c>
      <c r="D268" s="2" t="s">
        <v>759</v>
      </c>
      <c r="E268">
        <v>21</v>
      </c>
      <c r="F268" t="s">
        <v>10</v>
      </c>
      <c r="G268">
        <v>1</v>
      </c>
      <c r="H268">
        <v>0</v>
      </c>
      <c r="I268">
        <v>0</v>
      </c>
      <c r="J268">
        <f t="shared" si="4"/>
        <v>1</v>
      </c>
      <c r="K268" s="8">
        <v>13</v>
      </c>
      <c r="L268" s="8">
        <f>COUNTIFS($D$2:$D268,D268)</f>
        <v>13</v>
      </c>
    </row>
    <row r="269" spans="1:12" x14ac:dyDescent="0.2">
      <c r="A269" s="7">
        <v>9293134</v>
      </c>
      <c r="B269" s="2">
        <v>43762</v>
      </c>
      <c r="C269">
        <v>21</v>
      </c>
      <c r="D269" t="s">
        <v>10</v>
      </c>
      <c r="E269">
        <v>41</v>
      </c>
      <c r="F269" s="2" t="s">
        <v>759</v>
      </c>
      <c r="G269">
        <v>0</v>
      </c>
      <c r="H269">
        <v>0</v>
      </c>
      <c r="I269">
        <v>0</v>
      </c>
      <c r="J269">
        <f t="shared" si="4"/>
        <v>1</v>
      </c>
      <c r="K269" s="8">
        <v>13</v>
      </c>
      <c r="L269" s="8">
        <f>COUNTIFS($D$2:$D269,D269)</f>
        <v>13</v>
      </c>
    </row>
    <row r="270" spans="1:12" x14ac:dyDescent="0.2">
      <c r="A270" s="7">
        <v>9293135</v>
      </c>
      <c r="B270" s="2">
        <v>43762</v>
      </c>
      <c r="C270">
        <v>51</v>
      </c>
      <c r="D270" s="2" t="s">
        <v>768</v>
      </c>
      <c r="E270">
        <v>14</v>
      </c>
      <c r="F270" t="s">
        <v>27</v>
      </c>
      <c r="G270">
        <v>1</v>
      </c>
      <c r="H270">
        <v>1</v>
      </c>
      <c r="I270">
        <v>2</v>
      </c>
      <c r="J270">
        <f t="shared" si="4"/>
        <v>0</v>
      </c>
      <c r="K270" s="8">
        <v>13</v>
      </c>
      <c r="L270" s="8">
        <f>COUNTIFS($D$2:$D270,D270)</f>
        <v>13</v>
      </c>
    </row>
    <row r="271" spans="1:12" x14ac:dyDescent="0.2">
      <c r="A271" s="7">
        <v>9293135</v>
      </c>
      <c r="B271" s="2">
        <v>43762</v>
      </c>
      <c r="C271">
        <v>14</v>
      </c>
      <c r="D271" t="s">
        <v>27</v>
      </c>
      <c r="E271">
        <v>51</v>
      </c>
      <c r="F271" s="2" t="s">
        <v>768</v>
      </c>
      <c r="G271">
        <v>0</v>
      </c>
      <c r="H271">
        <v>2</v>
      </c>
      <c r="I271">
        <v>1</v>
      </c>
      <c r="J271">
        <f t="shared" si="4"/>
        <v>3</v>
      </c>
      <c r="K271" s="8">
        <v>13</v>
      </c>
      <c r="L271" s="8">
        <f>COUNTIFS($D$2:$D271,D271)</f>
        <v>13</v>
      </c>
    </row>
    <row r="272" spans="1:12" x14ac:dyDescent="0.2">
      <c r="A272" s="7">
        <v>9293136</v>
      </c>
      <c r="B272" s="2">
        <v>43762</v>
      </c>
      <c r="C272">
        <v>50</v>
      </c>
      <c r="D272" s="2" t="s">
        <v>767</v>
      </c>
      <c r="E272">
        <v>15</v>
      </c>
      <c r="F272" t="s">
        <v>23</v>
      </c>
      <c r="G272">
        <v>1</v>
      </c>
      <c r="H272">
        <v>2</v>
      </c>
      <c r="I272">
        <v>2</v>
      </c>
      <c r="J272">
        <f t="shared" si="4"/>
        <v>1</v>
      </c>
      <c r="K272" s="8">
        <v>13</v>
      </c>
      <c r="L272" s="8">
        <f>COUNTIFS($D$2:$D272,D272)</f>
        <v>13</v>
      </c>
    </row>
    <row r="273" spans="1:12" x14ac:dyDescent="0.2">
      <c r="A273" s="7">
        <v>9293136</v>
      </c>
      <c r="B273" s="2">
        <v>43762</v>
      </c>
      <c r="C273">
        <v>15</v>
      </c>
      <c r="D273" t="s">
        <v>23</v>
      </c>
      <c r="E273">
        <v>50</v>
      </c>
      <c r="F273" s="2" t="s">
        <v>767</v>
      </c>
      <c r="G273">
        <v>0</v>
      </c>
      <c r="H273">
        <v>2</v>
      </c>
      <c r="I273">
        <v>2</v>
      </c>
      <c r="J273">
        <f t="shared" si="4"/>
        <v>1</v>
      </c>
      <c r="K273" s="8">
        <v>13</v>
      </c>
      <c r="L273" s="8">
        <f>COUNTIFS($D$2:$D273,D273)</f>
        <v>13</v>
      </c>
    </row>
    <row r="274" spans="1:12" x14ac:dyDescent="0.2">
      <c r="A274" s="7">
        <v>9293137</v>
      </c>
      <c r="B274" s="2">
        <v>43762</v>
      </c>
      <c r="C274">
        <v>20</v>
      </c>
      <c r="D274" s="2" t="s">
        <v>45</v>
      </c>
      <c r="E274">
        <v>23</v>
      </c>
      <c r="F274" t="s">
        <v>50</v>
      </c>
      <c r="G274">
        <v>1</v>
      </c>
      <c r="H274">
        <v>1</v>
      </c>
      <c r="I274">
        <v>0</v>
      </c>
      <c r="J274">
        <f t="shared" si="4"/>
        <v>3</v>
      </c>
      <c r="K274" s="8">
        <v>13</v>
      </c>
      <c r="L274" s="8">
        <f>COUNTIFS($D$2:$D274,D274)</f>
        <v>13</v>
      </c>
    </row>
    <row r="275" spans="1:12" x14ac:dyDescent="0.2">
      <c r="A275" s="7">
        <v>9293137</v>
      </c>
      <c r="B275" s="2">
        <v>43762</v>
      </c>
      <c r="C275">
        <v>23</v>
      </c>
      <c r="D275" t="s">
        <v>50</v>
      </c>
      <c r="E275">
        <v>20</v>
      </c>
      <c r="F275" s="2" t="s">
        <v>45</v>
      </c>
      <c r="G275">
        <v>0</v>
      </c>
      <c r="H275">
        <v>0</v>
      </c>
      <c r="I275">
        <v>1</v>
      </c>
      <c r="J275">
        <f t="shared" si="4"/>
        <v>0</v>
      </c>
      <c r="K275" s="8">
        <v>13</v>
      </c>
      <c r="L275" s="8">
        <f>COUNTIFS($D$2:$D275,D275)</f>
        <v>13</v>
      </c>
    </row>
    <row r="276" spans="1:12" x14ac:dyDescent="0.2">
      <c r="A276" s="7">
        <v>9293138</v>
      </c>
      <c r="B276" s="2">
        <v>43762</v>
      </c>
      <c r="C276">
        <v>34</v>
      </c>
      <c r="D276" s="2" t="s">
        <v>445</v>
      </c>
      <c r="E276">
        <v>54</v>
      </c>
      <c r="F276" t="s">
        <v>771</v>
      </c>
      <c r="G276">
        <v>1</v>
      </c>
      <c r="H276">
        <v>1</v>
      </c>
      <c r="I276">
        <v>1</v>
      </c>
      <c r="J276">
        <f t="shared" si="4"/>
        <v>1</v>
      </c>
      <c r="K276" s="8">
        <v>13</v>
      </c>
      <c r="L276" s="8">
        <f>COUNTIFS($D$2:$D276,D276)</f>
        <v>13</v>
      </c>
    </row>
    <row r="277" spans="1:12" x14ac:dyDescent="0.2">
      <c r="A277" s="7">
        <v>9293138</v>
      </c>
      <c r="B277" s="2">
        <v>43762</v>
      </c>
      <c r="C277">
        <v>54</v>
      </c>
      <c r="D277" t="s">
        <v>771</v>
      </c>
      <c r="E277">
        <v>34</v>
      </c>
      <c r="F277" s="2" t="s">
        <v>445</v>
      </c>
      <c r="G277">
        <v>0</v>
      </c>
      <c r="H277">
        <v>1</v>
      </c>
      <c r="I277">
        <v>1</v>
      </c>
      <c r="J277">
        <f t="shared" si="4"/>
        <v>1</v>
      </c>
      <c r="K277" s="8">
        <v>13</v>
      </c>
      <c r="L277" s="8">
        <f>COUNTIFS($D$2:$D277,D277)</f>
        <v>13</v>
      </c>
    </row>
    <row r="278" spans="1:12" x14ac:dyDescent="0.2">
      <c r="A278" s="7">
        <v>9293139</v>
      </c>
      <c r="B278" s="2">
        <v>43762</v>
      </c>
      <c r="C278">
        <v>57</v>
      </c>
      <c r="D278" s="2" t="s">
        <v>774</v>
      </c>
      <c r="E278">
        <v>32</v>
      </c>
      <c r="F278" t="s">
        <v>559</v>
      </c>
      <c r="G278">
        <v>1</v>
      </c>
      <c r="H278">
        <v>1</v>
      </c>
      <c r="I278">
        <v>1</v>
      </c>
      <c r="J278">
        <f t="shared" si="4"/>
        <v>1</v>
      </c>
      <c r="K278" s="8">
        <v>13</v>
      </c>
      <c r="L278" s="8">
        <f>COUNTIFS($D$2:$D278,D278)</f>
        <v>13</v>
      </c>
    </row>
    <row r="279" spans="1:12" x14ac:dyDescent="0.2">
      <c r="A279" s="7">
        <v>9293139</v>
      </c>
      <c r="B279" s="2">
        <v>43762</v>
      </c>
      <c r="C279">
        <v>32</v>
      </c>
      <c r="D279" t="s">
        <v>559</v>
      </c>
      <c r="E279">
        <v>57</v>
      </c>
      <c r="F279" s="2" t="s">
        <v>774</v>
      </c>
      <c r="G279">
        <v>0</v>
      </c>
      <c r="H279">
        <v>1</v>
      </c>
      <c r="I279">
        <v>1</v>
      </c>
      <c r="J279">
        <f t="shared" si="4"/>
        <v>1</v>
      </c>
      <c r="K279" s="8">
        <v>13</v>
      </c>
      <c r="L279" s="8">
        <f>COUNTIFS($D$2:$D279,D279)</f>
        <v>13</v>
      </c>
    </row>
    <row r="280" spans="1:12" x14ac:dyDescent="0.2">
      <c r="A280" s="7">
        <v>9293140</v>
      </c>
      <c r="B280" s="2">
        <v>43762</v>
      </c>
      <c r="C280">
        <v>58</v>
      </c>
      <c r="D280" s="2" t="s">
        <v>663</v>
      </c>
      <c r="E280">
        <v>49</v>
      </c>
      <c r="F280" t="s">
        <v>766</v>
      </c>
      <c r="G280">
        <v>1</v>
      </c>
      <c r="H280">
        <v>2</v>
      </c>
      <c r="I280">
        <v>1</v>
      </c>
      <c r="J280">
        <f t="shared" si="4"/>
        <v>3</v>
      </c>
      <c r="K280" s="8">
        <v>13</v>
      </c>
      <c r="L280" s="8">
        <f>COUNTIFS($D$2:$D280,D280)</f>
        <v>13</v>
      </c>
    </row>
    <row r="281" spans="1:12" x14ac:dyDescent="0.2">
      <c r="A281" s="7">
        <v>9293140</v>
      </c>
      <c r="B281" s="2">
        <v>43762</v>
      </c>
      <c r="C281">
        <v>49</v>
      </c>
      <c r="D281" t="s">
        <v>766</v>
      </c>
      <c r="E281">
        <v>58</v>
      </c>
      <c r="F281" s="2" t="s">
        <v>663</v>
      </c>
      <c r="G281">
        <v>0</v>
      </c>
      <c r="H281">
        <v>1</v>
      </c>
      <c r="I281">
        <v>2</v>
      </c>
      <c r="J281">
        <f t="shared" si="4"/>
        <v>0</v>
      </c>
      <c r="K281" s="8">
        <v>13</v>
      </c>
      <c r="L281" s="8">
        <f>COUNTIFS($D$2:$D281,D281)</f>
        <v>13</v>
      </c>
    </row>
    <row r="282" spans="1:12" x14ac:dyDescent="0.2">
      <c r="A282" s="7">
        <v>9293141</v>
      </c>
      <c r="B282" s="2">
        <v>43762</v>
      </c>
      <c r="C282">
        <v>47</v>
      </c>
      <c r="D282" s="2" t="s">
        <v>764</v>
      </c>
      <c r="E282">
        <v>55</v>
      </c>
      <c r="F282" t="s">
        <v>772</v>
      </c>
      <c r="G282">
        <v>1</v>
      </c>
      <c r="H282">
        <v>0</v>
      </c>
      <c r="I282">
        <v>0</v>
      </c>
      <c r="J282">
        <f t="shared" si="4"/>
        <v>1</v>
      </c>
      <c r="K282" s="8">
        <v>13</v>
      </c>
      <c r="L282" s="8">
        <f>COUNTIFS($D$2:$D282,D282)</f>
        <v>13</v>
      </c>
    </row>
    <row r="283" spans="1:12" x14ac:dyDescent="0.2">
      <c r="A283" s="7">
        <v>9293141</v>
      </c>
      <c r="B283" s="2">
        <v>43762</v>
      </c>
      <c r="C283">
        <v>55</v>
      </c>
      <c r="D283" t="s">
        <v>772</v>
      </c>
      <c r="E283">
        <v>47</v>
      </c>
      <c r="F283" s="2" t="s">
        <v>764</v>
      </c>
      <c r="G283">
        <v>0</v>
      </c>
      <c r="H283">
        <v>0</v>
      </c>
      <c r="I283">
        <v>0</v>
      </c>
      <c r="J283">
        <f t="shared" si="4"/>
        <v>1</v>
      </c>
      <c r="K283" s="8">
        <v>13</v>
      </c>
      <c r="L283" s="8">
        <f>COUNTIFS($D$2:$D283,D283)</f>
        <v>13</v>
      </c>
    </row>
    <row r="284" spans="1:12" x14ac:dyDescent="0.2">
      <c r="A284" s="7">
        <v>9293142</v>
      </c>
      <c r="B284" s="2">
        <v>33902</v>
      </c>
      <c r="C284">
        <v>53</v>
      </c>
      <c r="D284" s="2" t="s">
        <v>770</v>
      </c>
      <c r="E284">
        <v>26</v>
      </c>
      <c r="F284" t="s">
        <v>17</v>
      </c>
      <c r="G284">
        <v>1</v>
      </c>
      <c r="H284">
        <v>1</v>
      </c>
      <c r="I284">
        <v>1</v>
      </c>
      <c r="J284">
        <f t="shared" si="4"/>
        <v>1</v>
      </c>
      <c r="K284" s="8">
        <v>13</v>
      </c>
      <c r="L284" s="8">
        <f>COUNTIFS($D$2:$D284,D284)</f>
        <v>13</v>
      </c>
    </row>
    <row r="285" spans="1:12" x14ac:dyDescent="0.2">
      <c r="A285" s="7">
        <v>9293142</v>
      </c>
      <c r="B285" s="2">
        <v>33902</v>
      </c>
      <c r="C285">
        <v>26</v>
      </c>
      <c r="D285" t="s">
        <v>17</v>
      </c>
      <c r="E285">
        <v>53</v>
      </c>
      <c r="F285" s="2" t="s">
        <v>770</v>
      </c>
      <c r="G285">
        <v>0</v>
      </c>
      <c r="H285">
        <v>1</v>
      </c>
      <c r="I285">
        <v>1</v>
      </c>
      <c r="J285">
        <f t="shared" si="4"/>
        <v>1</v>
      </c>
      <c r="K285" s="8">
        <v>13</v>
      </c>
      <c r="L285" s="8">
        <f>COUNTIFS($D$2:$D285,D285)</f>
        <v>13</v>
      </c>
    </row>
    <row r="286" spans="1:12" x14ac:dyDescent="0.2">
      <c r="A286" s="7">
        <v>9293143</v>
      </c>
      <c r="B286" s="2">
        <v>33902</v>
      </c>
      <c r="C286">
        <v>19</v>
      </c>
      <c r="D286" s="2" t="s">
        <v>40</v>
      </c>
      <c r="E286">
        <v>30</v>
      </c>
      <c r="F286" t="s">
        <v>561</v>
      </c>
      <c r="G286">
        <v>1</v>
      </c>
      <c r="H286">
        <v>4</v>
      </c>
      <c r="I286">
        <v>1</v>
      </c>
      <c r="J286">
        <f t="shared" si="4"/>
        <v>3</v>
      </c>
      <c r="K286" s="8">
        <v>13</v>
      </c>
      <c r="L286" s="8">
        <f>COUNTIFS($D$2:$D286,D286)</f>
        <v>13</v>
      </c>
    </row>
    <row r="287" spans="1:12" x14ac:dyDescent="0.2">
      <c r="A287" s="7">
        <v>9293143</v>
      </c>
      <c r="B287" s="2">
        <v>33902</v>
      </c>
      <c r="C287">
        <v>30</v>
      </c>
      <c r="D287" t="s">
        <v>561</v>
      </c>
      <c r="E287">
        <v>19</v>
      </c>
      <c r="F287" s="2" t="s">
        <v>40</v>
      </c>
      <c r="G287">
        <v>0</v>
      </c>
      <c r="H287">
        <v>1</v>
      </c>
      <c r="I287">
        <v>4</v>
      </c>
      <c r="J287">
        <f t="shared" si="4"/>
        <v>0</v>
      </c>
      <c r="K287" s="8">
        <v>13</v>
      </c>
      <c r="L287" s="8">
        <f>COUNTIFS($D$2:$D287,D287)</f>
        <v>13</v>
      </c>
    </row>
    <row r="288" spans="1:12" x14ac:dyDescent="0.2">
      <c r="A288" s="7">
        <v>9293144</v>
      </c>
      <c r="B288" s="2">
        <v>33908</v>
      </c>
      <c r="C288">
        <v>14</v>
      </c>
      <c r="D288" s="2" t="s">
        <v>27</v>
      </c>
      <c r="E288">
        <v>47</v>
      </c>
      <c r="F288" t="s">
        <v>764</v>
      </c>
      <c r="G288">
        <v>1</v>
      </c>
      <c r="H288">
        <v>1</v>
      </c>
      <c r="I288">
        <v>2</v>
      </c>
      <c r="J288">
        <f t="shared" si="4"/>
        <v>0</v>
      </c>
      <c r="K288" s="8">
        <v>14</v>
      </c>
      <c r="L288" s="8">
        <f>COUNTIFS($D$2:$D288,D288)</f>
        <v>14</v>
      </c>
    </row>
    <row r="289" spans="1:12" x14ac:dyDescent="0.2">
      <c r="A289" s="7">
        <v>9293144</v>
      </c>
      <c r="B289" s="2">
        <v>33908</v>
      </c>
      <c r="C289">
        <v>47</v>
      </c>
      <c r="D289" t="s">
        <v>764</v>
      </c>
      <c r="E289">
        <v>14</v>
      </c>
      <c r="F289" s="2" t="s">
        <v>27</v>
      </c>
      <c r="G289">
        <v>0</v>
      </c>
      <c r="H289">
        <v>2</v>
      </c>
      <c r="I289">
        <v>1</v>
      </c>
      <c r="J289">
        <f t="shared" si="4"/>
        <v>3</v>
      </c>
      <c r="K289" s="8">
        <v>14</v>
      </c>
      <c r="L289" s="8">
        <f>COUNTIFS($D$2:$D289,D289)</f>
        <v>14</v>
      </c>
    </row>
    <row r="290" spans="1:12" x14ac:dyDescent="0.2">
      <c r="A290" s="7">
        <v>9293145</v>
      </c>
      <c r="B290" s="2">
        <v>33908</v>
      </c>
      <c r="C290">
        <v>16</v>
      </c>
      <c r="D290" s="2" t="s">
        <v>37</v>
      </c>
      <c r="E290">
        <v>20</v>
      </c>
      <c r="F290" t="s">
        <v>45</v>
      </c>
      <c r="G290">
        <v>1</v>
      </c>
      <c r="H290">
        <v>1</v>
      </c>
      <c r="I290">
        <v>3</v>
      </c>
      <c r="J290">
        <f t="shared" si="4"/>
        <v>0</v>
      </c>
      <c r="K290" s="8">
        <v>14</v>
      </c>
      <c r="L290" s="8">
        <f>COUNTIFS($D$2:$D290,D290)</f>
        <v>14</v>
      </c>
    </row>
    <row r="291" spans="1:12" x14ac:dyDescent="0.2">
      <c r="A291" s="7">
        <v>9293145</v>
      </c>
      <c r="B291" s="2">
        <v>33908</v>
      </c>
      <c r="C291">
        <v>20</v>
      </c>
      <c r="D291" t="s">
        <v>45</v>
      </c>
      <c r="E291">
        <v>16</v>
      </c>
      <c r="F291" s="2" t="s">
        <v>37</v>
      </c>
      <c r="G291">
        <v>0</v>
      </c>
      <c r="H291">
        <v>3</v>
      </c>
      <c r="I291">
        <v>1</v>
      </c>
      <c r="J291">
        <f t="shared" si="4"/>
        <v>3</v>
      </c>
      <c r="K291" s="8">
        <v>14</v>
      </c>
      <c r="L291" s="8">
        <f>COUNTIFS($D$2:$D291,D291)</f>
        <v>14</v>
      </c>
    </row>
    <row r="292" spans="1:12" x14ac:dyDescent="0.2">
      <c r="A292" s="7">
        <v>9293146</v>
      </c>
      <c r="B292" s="2">
        <v>33908</v>
      </c>
      <c r="C292">
        <v>49</v>
      </c>
      <c r="D292" s="2" t="s">
        <v>766</v>
      </c>
      <c r="E292">
        <v>51</v>
      </c>
      <c r="F292" t="s">
        <v>768</v>
      </c>
      <c r="G292">
        <v>1</v>
      </c>
      <c r="H292">
        <v>2</v>
      </c>
      <c r="I292">
        <v>2</v>
      </c>
      <c r="J292">
        <f t="shared" si="4"/>
        <v>1</v>
      </c>
      <c r="K292" s="8">
        <v>14</v>
      </c>
      <c r="L292" s="8">
        <f>COUNTIFS($D$2:$D292,D292)</f>
        <v>14</v>
      </c>
    </row>
    <row r="293" spans="1:12" x14ac:dyDescent="0.2">
      <c r="A293" s="7">
        <v>9293146</v>
      </c>
      <c r="B293" s="2">
        <v>33908</v>
      </c>
      <c r="C293">
        <v>51</v>
      </c>
      <c r="D293" t="s">
        <v>768</v>
      </c>
      <c r="E293">
        <v>49</v>
      </c>
      <c r="F293" s="2" t="s">
        <v>766</v>
      </c>
      <c r="G293">
        <v>0</v>
      </c>
      <c r="H293">
        <v>2</v>
      </c>
      <c r="I293">
        <v>2</v>
      </c>
      <c r="J293">
        <f t="shared" si="4"/>
        <v>1</v>
      </c>
      <c r="K293" s="8">
        <v>14</v>
      </c>
      <c r="L293" s="8">
        <f>COUNTIFS($D$2:$D293,D293)</f>
        <v>14</v>
      </c>
    </row>
    <row r="294" spans="1:12" x14ac:dyDescent="0.2">
      <c r="A294" s="7">
        <v>9293147</v>
      </c>
      <c r="B294" s="2">
        <v>33908</v>
      </c>
      <c r="C294">
        <v>21</v>
      </c>
      <c r="D294" s="2" t="s">
        <v>10</v>
      </c>
      <c r="E294">
        <v>53</v>
      </c>
      <c r="F294" t="s">
        <v>770</v>
      </c>
      <c r="G294">
        <v>1</v>
      </c>
      <c r="H294">
        <v>0</v>
      </c>
      <c r="I294">
        <v>1</v>
      </c>
      <c r="J294">
        <f t="shared" si="4"/>
        <v>0</v>
      </c>
      <c r="K294" s="8">
        <v>14</v>
      </c>
      <c r="L294" s="8">
        <f>COUNTIFS($D$2:$D294,D294)</f>
        <v>14</v>
      </c>
    </row>
    <row r="295" spans="1:12" x14ac:dyDescent="0.2">
      <c r="A295" s="7">
        <v>9293147</v>
      </c>
      <c r="B295" s="2">
        <v>33908</v>
      </c>
      <c r="C295">
        <v>53</v>
      </c>
      <c r="D295" t="s">
        <v>770</v>
      </c>
      <c r="E295">
        <v>21</v>
      </c>
      <c r="F295" s="2" t="s">
        <v>10</v>
      </c>
      <c r="G295">
        <v>0</v>
      </c>
      <c r="H295">
        <v>1</v>
      </c>
      <c r="I295">
        <v>0</v>
      </c>
      <c r="J295">
        <f t="shared" si="4"/>
        <v>3</v>
      </c>
      <c r="K295" s="8">
        <v>14</v>
      </c>
      <c r="L295" s="8">
        <f>COUNTIFS($D$2:$D295,D295)</f>
        <v>14</v>
      </c>
    </row>
    <row r="296" spans="1:12" x14ac:dyDescent="0.2">
      <c r="A296" s="7">
        <v>9293148</v>
      </c>
      <c r="B296" s="2">
        <v>33908</v>
      </c>
      <c r="C296">
        <v>30</v>
      </c>
      <c r="D296" s="2" t="s">
        <v>561</v>
      </c>
      <c r="E296">
        <v>34</v>
      </c>
      <c r="F296" t="s">
        <v>445</v>
      </c>
      <c r="G296">
        <v>1</v>
      </c>
      <c r="H296">
        <v>1</v>
      </c>
      <c r="I296">
        <v>1</v>
      </c>
      <c r="J296">
        <f t="shared" si="4"/>
        <v>1</v>
      </c>
      <c r="K296" s="8">
        <v>14</v>
      </c>
      <c r="L296" s="8">
        <f>COUNTIFS($D$2:$D296,D296)</f>
        <v>14</v>
      </c>
    </row>
    <row r="297" spans="1:12" x14ac:dyDescent="0.2">
      <c r="A297" s="7">
        <v>9293148</v>
      </c>
      <c r="B297" s="2">
        <v>33908</v>
      </c>
      <c r="C297">
        <v>34</v>
      </c>
      <c r="D297" t="s">
        <v>445</v>
      </c>
      <c r="E297">
        <v>30</v>
      </c>
      <c r="F297" s="2" t="s">
        <v>561</v>
      </c>
      <c r="G297">
        <v>0</v>
      </c>
      <c r="H297">
        <v>1</v>
      </c>
      <c r="I297">
        <v>1</v>
      </c>
      <c r="J297">
        <f t="shared" si="4"/>
        <v>1</v>
      </c>
      <c r="K297" s="8">
        <v>14</v>
      </c>
      <c r="L297" s="8">
        <f>COUNTIFS($D$2:$D297,D297)</f>
        <v>14</v>
      </c>
    </row>
    <row r="298" spans="1:12" x14ac:dyDescent="0.2">
      <c r="A298" s="7">
        <v>9293149</v>
      </c>
      <c r="B298" s="2">
        <v>33908</v>
      </c>
      <c r="C298">
        <v>55</v>
      </c>
      <c r="D298" s="2" t="s">
        <v>772</v>
      </c>
      <c r="E298">
        <v>50</v>
      </c>
      <c r="F298" t="s">
        <v>767</v>
      </c>
      <c r="G298">
        <v>1</v>
      </c>
      <c r="H298">
        <v>0</v>
      </c>
      <c r="I298">
        <v>1</v>
      </c>
      <c r="J298">
        <f t="shared" si="4"/>
        <v>0</v>
      </c>
      <c r="K298" s="8">
        <v>14</v>
      </c>
      <c r="L298" s="8">
        <f>COUNTIFS($D$2:$D298,D298)</f>
        <v>14</v>
      </c>
    </row>
    <row r="299" spans="1:12" x14ac:dyDescent="0.2">
      <c r="A299" s="7">
        <v>9293149</v>
      </c>
      <c r="B299" s="2">
        <v>33908</v>
      </c>
      <c r="C299">
        <v>50</v>
      </c>
      <c r="D299" t="s">
        <v>767</v>
      </c>
      <c r="E299">
        <v>55</v>
      </c>
      <c r="F299" s="2" t="s">
        <v>772</v>
      </c>
      <c r="G299">
        <v>0</v>
      </c>
      <c r="H299">
        <v>1</v>
      </c>
      <c r="I299">
        <v>0</v>
      </c>
      <c r="J299">
        <f t="shared" si="4"/>
        <v>3</v>
      </c>
      <c r="K299" s="8">
        <v>14</v>
      </c>
      <c r="L299" s="8">
        <f>COUNTIFS($D$2:$D299,D299)</f>
        <v>14</v>
      </c>
    </row>
    <row r="300" spans="1:12" x14ac:dyDescent="0.2">
      <c r="A300" s="7">
        <v>9293150</v>
      </c>
      <c r="B300" s="2">
        <v>33908</v>
      </c>
      <c r="C300">
        <v>54</v>
      </c>
      <c r="D300" s="2" t="s">
        <v>771</v>
      </c>
      <c r="E300">
        <v>41</v>
      </c>
      <c r="F300" t="s">
        <v>759</v>
      </c>
      <c r="G300">
        <v>1</v>
      </c>
      <c r="H300">
        <v>0</v>
      </c>
      <c r="I300">
        <v>0</v>
      </c>
      <c r="J300">
        <f t="shared" si="4"/>
        <v>1</v>
      </c>
      <c r="K300" s="8">
        <v>14</v>
      </c>
      <c r="L300" s="8">
        <f>COUNTIFS($D$2:$D300,D300)</f>
        <v>14</v>
      </c>
    </row>
    <row r="301" spans="1:12" x14ac:dyDescent="0.2">
      <c r="A301" s="7">
        <v>9293150</v>
      </c>
      <c r="B301" s="2">
        <v>33908</v>
      </c>
      <c r="C301">
        <v>41</v>
      </c>
      <c r="D301" t="s">
        <v>759</v>
      </c>
      <c r="E301">
        <v>54</v>
      </c>
      <c r="F301" s="2" t="s">
        <v>771</v>
      </c>
      <c r="G301">
        <v>0</v>
      </c>
      <c r="H301">
        <v>0</v>
      </c>
      <c r="I301">
        <v>0</v>
      </c>
      <c r="J301">
        <f t="shared" si="4"/>
        <v>1</v>
      </c>
      <c r="K301" s="8">
        <v>14</v>
      </c>
      <c r="L301" s="8">
        <f>COUNTIFS($D$2:$D301,D301)</f>
        <v>14</v>
      </c>
    </row>
    <row r="302" spans="1:12" x14ac:dyDescent="0.2">
      <c r="A302" s="7">
        <v>9293151</v>
      </c>
      <c r="B302" s="2">
        <v>33908</v>
      </c>
      <c r="C302">
        <v>23</v>
      </c>
      <c r="D302" s="2" t="s">
        <v>50</v>
      </c>
      <c r="E302">
        <v>57</v>
      </c>
      <c r="F302" t="s">
        <v>774</v>
      </c>
      <c r="G302">
        <v>1</v>
      </c>
      <c r="H302">
        <v>1</v>
      </c>
      <c r="I302">
        <v>0</v>
      </c>
      <c r="J302">
        <f t="shared" si="4"/>
        <v>3</v>
      </c>
      <c r="K302" s="8">
        <v>14</v>
      </c>
      <c r="L302" s="8">
        <f>COUNTIFS($D$2:$D302,D302)</f>
        <v>14</v>
      </c>
    </row>
    <row r="303" spans="1:12" x14ac:dyDescent="0.2">
      <c r="A303" s="7">
        <v>9293151</v>
      </c>
      <c r="B303" s="2">
        <v>33908</v>
      </c>
      <c r="C303">
        <v>57</v>
      </c>
      <c r="D303" t="s">
        <v>774</v>
      </c>
      <c r="E303">
        <v>23</v>
      </c>
      <c r="F303" s="2" t="s">
        <v>50</v>
      </c>
      <c r="G303">
        <v>0</v>
      </c>
      <c r="H303">
        <v>0</v>
      </c>
      <c r="I303">
        <v>1</v>
      </c>
      <c r="J303">
        <f t="shared" si="4"/>
        <v>0</v>
      </c>
      <c r="K303" s="8">
        <v>14</v>
      </c>
      <c r="L303" s="8">
        <f>COUNTIFS($D$2:$D303,D303)</f>
        <v>14</v>
      </c>
    </row>
    <row r="304" spans="1:12" x14ac:dyDescent="0.2">
      <c r="A304" s="7">
        <v>9293152</v>
      </c>
      <c r="B304" s="2">
        <v>33908</v>
      </c>
      <c r="C304">
        <v>26</v>
      </c>
      <c r="D304" s="2" t="s">
        <v>17</v>
      </c>
      <c r="E304">
        <v>19</v>
      </c>
      <c r="F304" t="s">
        <v>40</v>
      </c>
      <c r="G304">
        <v>1</v>
      </c>
      <c r="H304">
        <v>2</v>
      </c>
      <c r="I304">
        <v>0</v>
      </c>
      <c r="J304">
        <f t="shared" si="4"/>
        <v>3</v>
      </c>
      <c r="K304" s="8">
        <v>14</v>
      </c>
      <c r="L304" s="8">
        <f>COUNTIFS($D$2:$D304,D304)</f>
        <v>14</v>
      </c>
    </row>
    <row r="305" spans="1:12" x14ac:dyDescent="0.2">
      <c r="A305" s="7">
        <v>9293152</v>
      </c>
      <c r="B305" s="2">
        <v>33908</v>
      </c>
      <c r="C305">
        <v>19</v>
      </c>
      <c r="D305" t="s">
        <v>40</v>
      </c>
      <c r="E305">
        <v>26</v>
      </c>
      <c r="F305" s="2" t="s">
        <v>17</v>
      </c>
      <c r="G305">
        <v>0</v>
      </c>
      <c r="H305">
        <v>0</v>
      </c>
      <c r="I305">
        <v>2</v>
      </c>
      <c r="J305">
        <f t="shared" si="4"/>
        <v>0</v>
      </c>
      <c r="K305" s="8">
        <v>14</v>
      </c>
      <c r="L305" s="8">
        <f>COUNTIFS($D$2:$D305,D305)</f>
        <v>14</v>
      </c>
    </row>
    <row r="306" spans="1:12" x14ac:dyDescent="0.2">
      <c r="A306" s="7">
        <v>9293153</v>
      </c>
      <c r="B306" s="2">
        <v>33909</v>
      </c>
      <c r="C306">
        <v>32</v>
      </c>
      <c r="D306" s="2" t="s">
        <v>559</v>
      </c>
      <c r="E306">
        <v>58</v>
      </c>
      <c r="F306" t="s">
        <v>663</v>
      </c>
      <c r="G306">
        <v>1</v>
      </c>
      <c r="H306">
        <v>2</v>
      </c>
      <c r="I306">
        <v>0</v>
      </c>
      <c r="J306">
        <f t="shared" si="4"/>
        <v>3</v>
      </c>
      <c r="K306" s="8">
        <v>14</v>
      </c>
      <c r="L306" s="8">
        <f>COUNTIFS($D$2:$D306,D306)</f>
        <v>14</v>
      </c>
    </row>
    <row r="307" spans="1:12" x14ac:dyDescent="0.2">
      <c r="A307" s="7">
        <v>9293153</v>
      </c>
      <c r="B307" s="2">
        <v>33909</v>
      </c>
      <c r="C307">
        <v>58</v>
      </c>
      <c r="D307" t="s">
        <v>663</v>
      </c>
      <c r="E307">
        <v>32</v>
      </c>
      <c r="F307" s="2" t="s">
        <v>559</v>
      </c>
      <c r="G307">
        <v>0</v>
      </c>
      <c r="H307">
        <v>0</v>
      </c>
      <c r="I307">
        <v>2</v>
      </c>
      <c r="J307">
        <f t="shared" si="4"/>
        <v>0</v>
      </c>
      <c r="K307" s="8">
        <v>14</v>
      </c>
      <c r="L307" s="8">
        <f>COUNTIFS($D$2:$D307,D307)</f>
        <v>14</v>
      </c>
    </row>
    <row r="308" spans="1:12" x14ac:dyDescent="0.2">
      <c r="A308" s="7">
        <v>9293154</v>
      </c>
      <c r="B308" s="2">
        <v>33910</v>
      </c>
      <c r="C308">
        <v>15</v>
      </c>
      <c r="D308" s="2" t="s">
        <v>23</v>
      </c>
      <c r="E308">
        <v>10</v>
      </c>
      <c r="F308" t="s">
        <v>47</v>
      </c>
      <c r="G308">
        <v>1</v>
      </c>
      <c r="H308">
        <v>1</v>
      </c>
      <c r="I308">
        <v>2</v>
      </c>
      <c r="J308">
        <f t="shared" si="4"/>
        <v>0</v>
      </c>
      <c r="K308" s="8">
        <v>14</v>
      </c>
      <c r="L308" s="8">
        <f>COUNTIFS($D$2:$D308,D308)</f>
        <v>14</v>
      </c>
    </row>
    <row r="309" spans="1:12" x14ac:dyDescent="0.2">
      <c r="A309" s="7">
        <v>9293154</v>
      </c>
      <c r="B309" s="2">
        <v>33910</v>
      </c>
      <c r="C309">
        <v>10</v>
      </c>
      <c r="D309" t="s">
        <v>47</v>
      </c>
      <c r="E309">
        <v>15</v>
      </c>
      <c r="F309" s="2" t="s">
        <v>23</v>
      </c>
      <c r="G309">
        <v>0</v>
      </c>
      <c r="H309">
        <v>2</v>
      </c>
      <c r="I309">
        <v>1</v>
      </c>
      <c r="J309">
        <f t="shared" si="4"/>
        <v>3</v>
      </c>
      <c r="K309" s="8">
        <v>14</v>
      </c>
      <c r="L309" s="8">
        <f>COUNTIFS($D$2:$D309,D309)</f>
        <v>14</v>
      </c>
    </row>
    <row r="310" spans="1:12" x14ac:dyDescent="0.2">
      <c r="A310" s="7">
        <v>9293155</v>
      </c>
      <c r="B310" s="2">
        <v>33915</v>
      </c>
      <c r="C310">
        <v>10</v>
      </c>
      <c r="D310" s="2" t="s">
        <v>47</v>
      </c>
      <c r="E310">
        <v>51</v>
      </c>
      <c r="F310" t="s">
        <v>768</v>
      </c>
      <c r="G310">
        <v>1</v>
      </c>
      <c r="H310">
        <v>3</v>
      </c>
      <c r="I310">
        <v>0</v>
      </c>
      <c r="J310">
        <f t="shared" si="4"/>
        <v>3</v>
      </c>
      <c r="K310" s="8">
        <v>15</v>
      </c>
      <c r="L310" s="8">
        <f>COUNTIFS($D$2:$D310,D310)</f>
        <v>15</v>
      </c>
    </row>
    <row r="311" spans="1:12" x14ac:dyDescent="0.2">
      <c r="A311" s="7">
        <v>9293155</v>
      </c>
      <c r="B311" s="2">
        <v>33915</v>
      </c>
      <c r="C311">
        <v>51</v>
      </c>
      <c r="D311" t="s">
        <v>768</v>
      </c>
      <c r="E311">
        <v>10</v>
      </c>
      <c r="F311" s="2" t="s">
        <v>47</v>
      </c>
      <c r="G311">
        <v>0</v>
      </c>
      <c r="H311">
        <v>0</v>
      </c>
      <c r="I311">
        <v>3</v>
      </c>
      <c r="J311">
        <f t="shared" si="4"/>
        <v>0</v>
      </c>
      <c r="K311" s="8">
        <v>15</v>
      </c>
      <c r="L311" s="8">
        <f>COUNTIFS($D$2:$D311,D311)</f>
        <v>15</v>
      </c>
    </row>
    <row r="312" spans="1:12" x14ac:dyDescent="0.2">
      <c r="A312" s="7">
        <v>9293156</v>
      </c>
      <c r="B312" s="2">
        <v>33915</v>
      </c>
      <c r="C312">
        <v>32</v>
      </c>
      <c r="D312" s="2" t="s">
        <v>559</v>
      </c>
      <c r="E312">
        <v>21</v>
      </c>
      <c r="F312" t="s">
        <v>10</v>
      </c>
      <c r="G312">
        <v>1</v>
      </c>
      <c r="H312">
        <v>1</v>
      </c>
      <c r="I312">
        <v>0</v>
      </c>
      <c r="J312">
        <f t="shared" si="4"/>
        <v>3</v>
      </c>
      <c r="K312" s="8">
        <v>15</v>
      </c>
      <c r="L312" s="8">
        <f>COUNTIFS($D$2:$D312,D312)</f>
        <v>15</v>
      </c>
    </row>
    <row r="313" spans="1:12" x14ac:dyDescent="0.2">
      <c r="A313" s="7">
        <v>9293156</v>
      </c>
      <c r="B313" s="2">
        <v>33915</v>
      </c>
      <c r="C313">
        <v>21</v>
      </c>
      <c r="D313" t="s">
        <v>10</v>
      </c>
      <c r="E313">
        <v>32</v>
      </c>
      <c r="F313" s="2" t="s">
        <v>559</v>
      </c>
      <c r="G313">
        <v>0</v>
      </c>
      <c r="H313">
        <v>0</v>
      </c>
      <c r="I313">
        <v>1</v>
      </c>
      <c r="J313">
        <f t="shared" si="4"/>
        <v>0</v>
      </c>
      <c r="K313" s="8">
        <v>15</v>
      </c>
      <c r="L313" s="8">
        <f>COUNTIFS($D$2:$D313,D313)</f>
        <v>15</v>
      </c>
    </row>
    <row r="314" spans="1:12" x14ac:dyDescent="0.2">
      <c r="A314" s="7">
        <v>9293157</v>
      </c>
      <c r="B314" s="2">
        <v>33915</v>
      </c>
      <c r="C314">
        <v>41</v>
      </c>
      <c r="D314" s="2" t="s">
        <v>759</v>
      </c>
      <c r="E314">
        <v>26</v>
      </c>
      <c r="F314" t="s">
        <v>17</v>
      </c>
      <c r="G314">
        <v>1</v>
      </c>
      <c r="H314">
        <v>0</v>
      </c>
      <c r="I314">
        <v>2</v>
      </c>
      <c r="J314">
        <f t="shared" si="4"/>
        <v>0</v>
      </c>
      <c r="K314" s="8">
        <v>15</v>
      </c>
      <c r="L314" s="8">
        <f>COUNTIFS($D$2:$D314,D314)</f>
        <v>15</v>
      </c>
    </row>
    <row r="315" spans="1:12" x14ac:dyDescent="0.2">
      <c r="A315" s="7">
        <v>9293157</v>
      </c>
      <c r="B315" s="2">
        <v>33915</v>
      </c>
      <c r="C315">
        <v>26</v>
      </c>
      <c r="D315" t="s">
        <v>17</v>
      </c>
      <c r="E315">
        <v>41</v>
      </c>
      <c r="F315" s="2" t="s">
        <v>759</v>
      </c>
      <c r="G315">
        <v>0</v>
      </c>
      <c r="H315">
        <v>2</v>
      </c>
      <c r="I315">
        <v>0</v>
      </c>
      <c r="J315">
        <f t="shared" si="4"/>
        <v>3</v>
      </c>
      <c r="K315" s="8">
        <v>15</v>
      </c>
      <c r="L315" s="8">
        <f>COUNTIFS($D$2:$D315,D315)</f>
        <v>15</v>
      </c>
    </row>
    <row r="316" spans="1:12" x14ac:dyDescent="0.2">
      <c r="A316" s="7">
        <v>9293158</v>
      </c>
      <c r="B316" s="2">
        <v>33915</v>
      </c>
      <c r="C316">
        <v>14</v>
      </c>
      <c r="D316" s="2" t="s">
        <v>27</v>
      </c>
      <c r="E316">
        <v>15</v>
      </c>
      <c r="F316" t="s">
        <v>23</v>
      </c>
      <c r="G316">
        <v>1</v>
      </c>
      <c r="H316">
        <v>3</v>
      </c>
      <c r="I316">
        <v>1</v>
      </c>
      <c r="J316">
        <f t="shared" si="4"/>
        <v>3</v>
      </c>
      <c r="K316" s="8">
        <v>15</v>
      </c>
      <c r="L316" s="8">
        <f>COUNTIFS($D$2:$D316,D316)</f>
        <v>15</v>
      </c>
    </row>
    <row r="317" spans="1:12" x14ac:dyDescent="0.2">
      <c r="A317" s="7">
        <v>9293158</v>
      </c>
      <c r="B317" s="2">
        <v>33915</v>
      </c>
      <c r="C317">
        <v>15</v>
      </c>
      <c r="D317" t="s">
        <v>23</v>
      </c>
      <c r="E317">
        <v>14</v>
      </c>
      <c r="F317" s="2" t="s">
        <v>27</v>
      </c>
      <c r="G317">
        <v>0</v>
      </c>
      <c r="H317">
        <v>1</v>
      </c>
      <c r="I317">
        <v>3</v>
      </c>
      <c r="J317">
        <f t="shared" si="4"/>
        <v>0</v>
      </c>
      <c r="K317" s="8">
        <v>15</v>
      </c>
      <c r="L317" s="8">
        <f>COUNTIFS($D$2:$D317,D317)</f>
        <v>15</v>
      </c>
    </row>
    <row r="318" spans="1:12" x14ac:dyDescent="0.2">
      <c r="A318" s="7">
        <v>9293159</v>
      </c>
      <c r="B318" s="2">
        <v>33915</v>
      </c>
      <c r="C318">
        <v>50</v>
      </c>
      <c r="D318" s="2" t="s">
        <v>767</v>
      </c>
      <c r="E318">
        <v>23</v>
      </c>
      <c r="F318" t="s">
        <v>50</v>
      </c>
      <c r="G318">
        <v>1</v>
      </c>
      <c r="H318">
        <v>0</v>
      </c>
      <c r="I318">
        <v>0</v>
      </c>
      <c r="J318">
        <f t="shared" si="4"/>
        <v>1</v>
      </c>
      <c r="K318" s="8">
        <v>15</v>
      </c>
      <c r="L318" s="8">
        <f>COUNTIFS($D$2:$D318,D318)</f>
        <v>15</v>
      </c>
    </row>
    <row r="319" spans="1:12" x14ac:dyDescent="0.2">
      <c r="A319" s="7">
        <v>9293159</v>
      </c>
      <c r="B319" s="2">
        <v>33915</v>
      </c>
      <c r="C319">
        <v>23</v>
      </c>
      <c r="D319" t="s">
        <v>50</v>
      </c>
      <c r="E319">
        <v>50</v>
      </c>
      <c r="F319" s="2" t="s">
        <v>767</v>
      </c>
      <c r="G319">
        <v>0</v>
      </c>
      <c r="H319">
        <v>0</v>
      </c>
      <c r="I319">
        <v>0</v>
      </c>
      <c r="J319">
        <f t="shared" si="4"/>
        <v>1</v>
      </c>
      <c r="K319" s="8">
        <v>15</v>
      </c>
      <c r="L319" s="8">
        <f>COUNTIFS($D$2:$D319,D319)</f>
        <v>15</v>
      </c>
    </row>
    <row r="320" spans="1:12" x14ac:dyDescent="0.2">
      <c r="A320" s="7">
        <v>9293160</v>
      </c>
      <c r="B320" s="2">
        <v>33915</v>
      </c>
      <c r="C320">
        <v>19</v>
      </c>
      <c r="D320" s="2" t="s">
        <v>40</v>
      </c>
      <c r="E320">
        <v>34</v>
      </c>
      <c r="F320" t="s">
        <v>445</v>
      </c>
      <c r="G320">
        <v>1</v>
      </c>
      <c r="H320">
        <v>4</v>
      </c>
      <c r="I320">
        <v>1</v>
      </c>
      <c r="J320">
        <f t="shared" si="4"/>
        <v>3</v>
      </c>
      <c r="K320" s="8">
        <v>15</v>
      </c>
      <c r="L320" s="8">
        <f>COUNTIFS($D$2:$D320,D320)</f>
        <v>15</v>
      </c>
    </row>
    <row r="321" spans="1:12" x14ac:dyDescent="0.2">
      <c r="A321" s="7">
        <v>9293160</v>
      </c>
      <c r="B321" s="2">
        <v>33915</v>
      </c>
      <c r="C321">
        <v>34</v>
      </c>
      <c r="D321" t="s">
        <v>445</v>
      </c>
      <c r="E321">
        <v>19</v>
      </c>
      <c r="F321" s="2" t="s">
        <v>40</v>
      </c>
      <c r="G321">
        <v>0</v>
      </c>
      <c r="H321">
        <v>1</v>
      </c>
      <c r="I321">
        <v>4</v>
      </c>
      <c r="J321">
        <f t="shared" si="4"/>
        <v>0</v>
      </c>
      <c r="K321" s="8">
        <v>15</v>
      </c>
      <c r="L321" s="8">
        <f>COUNTIFS($D$2:$D321,D321)</f>
        <v>15</v>
      </c>
    </row>
    <row r="322" spans="1:12" x14ac:dyDescent="0.2">
      <c r="A322" s="7">
        <v>9293161</v>
      </c>
      <c r="B322" s="2">
        <v>33915</v>
      </c>
      <c r="C322">
        <v>20</v>
      </c>
      <c r="D322" s="2" t="s">
        <v>45</v>
      </c>
      <c r="E322">
        <v>49</v>
      </c>
      <c r="F322" t="s">
        <v>766</v>
      </c>
      <c r="G322">
        <v>1</v>
      </c>
      <c r="H322">
        <v>4</v>
      </c>
      <c r="I322">
        <v>0</v>
      </c>
      <c r="J322">
        <f t="shared" ref="J322:J385" si="5">IF(H322&gt;I322,3,IF(I322&gt;H322,0,1))</f>
        <v>3</v>
      </c>
      <c r="K322" s="8">
        <v>15</v>
      </c>
      <c r="L322" s="8">
        <f>COUNTIFS($D$2:$D322,D322)</f>
        <v>15</v>
      </c>
    </row>
    <row r="323" spans="1:12" x14ac:dyDescent="0.2">
      <c r="A323" s="7">
        <v>9293161</v>
      </c>
      <c r="B323" s="2">
        <v>33915</v>
      </c>
      <c r="C323">
        <v>49</v>
      </c>
      <c r="D323" t="s">
        <v>766</v>
      </c>
      <c r="E323">
        <v>20</v>
      </c>
      <c r="F323" s="2" t="s">
        <v>45</v>
      </c>
      <c r="G323">
        <v>0</v>
      </c>
      <c r="H323">
        <v>0</v>
      </c>
      <c r="I323">
        <v>4</v>
      </c>
      <c r="J323">
        <f t="shared" si="5"/>
        <v>0</v>
      </c>
      <c r="K323" s="8">
        <v>15</v>
      </c>
      <c r="L323" s="8">
        <f>COUNTIFS($D$2:$D323,D323)</f>
        <v>15</v>
      </c>
    </row>
    <row r="324" spans="1:12" x14ac:dyDescent="0.2">
      <c r="A324" s="7">
        <v>9293162</v>
      </c>
      <c r="B324" s="2">
        <v>33915</v>
      </c>
      <c r="C324">
        <v>55</v>
      </c>
      <c r="D324" s="2" t="s">
        <v>772</v>
      </c>
      <c r="E324">
        <v>16</v>
      </c>
      <c r="F324" t="s">
        <v>37</v>
      </c>
      <c r="G324">
        <v>1</v>
      </c>
      <c r="H324">
        <v>0</v>
      </c>
      <c r="I324">
        <v>1</v>
      </c>
      <c r="J324">
        <f t="shared" si="5"/>
        <v>0</v>
      </c>
      <c r="K324" s="8">
        <v>15</v>
      </c>
      <c r="L324" s="8">
        <f>COUNTIFS($D$2:$D324,D324)</f>
        <v>15</v>
      </c>
    </row>
    <row r="325" spans="1:12" x14ac:dyDescent="0.2">
      <c r="A325" s="7">
        <v>9293162</v>
      </c>
      <c r="B325" s="2">
        <v>33915</v>
      </c>
      <c r="C325">
        <v>16</v>
      </c>
      <c r="D325" t="s">
        <v>37</v>
      </c>
      <c r="E325">
        <v>55</v>
      </c>
      <c r="F325" s="2" t="s">
        <v>772</v>
      </c>
      <c r="G325">
        <v>0</v>
      </c>
      <c r="H325">
        <v>1</v>
      </c>
      <c r="I325">
        <v>0</v>
      </c>
      <c r="J325">
        <f t="shared" si="5"/>
        <v>3</v>
      </c>
      <c r="K325" s="8">
        <v>15</v>
      </c>
      <c r="L325" s="8">
        <f>COUNTIFS($D$2:$D325,D325)</f>
        <v>15</v>
      </c>
    </row>
    <row r="326" spans="1:12" x14ac:dyDescent="0.2">
      <c r="A326" s="7">
        <v>9293163</v>
      </c>
      <c r="B326" s="2">
        <v>33915</v>
      </c>
      <c r="C326">
        <v>53</v>
      </c>
      <c r="D326" s="2" t="s">
        <v>770</v>
      </c>
      <c r="E326">
        <v>58</v>
      </c>
      <c r="F326" t="s">
        <v>663</v>
      </c>
      <c r="G326">
        <v>1</v>
      </c>
      <c r="H326">
        <v>0</v>
      </c>
      <c r="I326">
        <v>2</v>
      </c>
      <c r="J326">
        <f t="shared" si="5"/>
        <v>0</v>
      </c>
      <c r="K326" s="8">
        <v>15</v>
      </c>
      <c r="L326" s="8">
        <f>COUNTIFS($D$2:$D326,D326)</f>
        <v>15</v>
      </c>
    </row>
    <row r="327" spans="1:12" x14ac:dyDescent="0.2">
      <c r="A327" s="7">
        <v>9293163</v>
      </c>
      <c r="B327" s="2">
        <v>33915</v>
      </c>
      <c r="C327">
        <v>58</v>
      </c>
      <c r="D327" t="s">
        <v>663</v>
      </c>
      <c r="E327">
        <v>53</v>
      </c>
      <c r="F327" s="2" t="s">
        <v>770</v>
      </c>
      <c r="G327">
        <v>0</v>
      </c>
      <c r="H327">
        <v>2</v>
      </c>
      <c r="I327">
        <v>0</v>
      </c>
      <c r="J327">
        <f t="shared" si="5"/>
        <v>3</v>
      </c>
      <c r="K327" s="8">
        <v>15</v>
      </c>
      <c r="L327" s="8">
        <f>COUNTIFS($D$2:$D327,D327)</f>
        <v>15</v>
      </c>
    </row>
    <row r="328" spans="1:12" x14ac:dyDescent="0.2">
      <c r="A328" s="7">
        <v>9293164</v>
      </c>
      <c r="B328" s="2">
        <v>33916</v>
      </c>
      <c r="C328">
        <v>47</v>
      </c>
      <c r="D328" s="2" t="s">
        <v>764</v>
      </c>
      <c r="E328">
        <v>54</v>
      </c>
      <c r="F328" t="s">
        <v>771</v>
      </c>
      <c r="G328">
        <v>1</v>
      </c>
      <c r="H328">
        <v>1</v>
      </c>
      <c r="I328">
        <v>1</v>
      </c>
      <c r="J328">
        <f t="shared" si="5"/>
        <v>1</v>
      </c>
      <c r="K328" s="8">
        <v>15</v>
      </c>
      <c r="L328" s="8">
        <f>COUNTIFS($D$2:$D328,D328)</f>
        <v>15</v>
      </c>
    </row>
    <row r="329" spans="1:12" x14ac:dyDescent="0.2">
      <c r="A329" s="7">
        <v>9293164</v>
      </c>
      <c r="B329" s="2">
        <v>33916</v>
      </c>
      <c r="C329">
        <v>54</v>
      </c>
      <c r="D329" t="s">
        <v>771</v>
      </c>
      <c r="E329">
        <v>47</v>
      </c>
      <c r="F329" s="2" t="s">
        <v>764</v>
      </c>
      <c r="G329">
        <v>0</v>
      </c>
      <c r="H329">
        <v>1</v>
      </c>
      <c r="I329">
        <v>1</v>
      </c>
      <c r="J329">
        <f t="shared" si="5"/>
        <v>1</v>
      </c>
      <c r="K329" s="8">
        <v>15</v>
      </c>
      <c r="L329" s="8">
        <f>COUNTIFS($D$2:$D329,D329)</f>
        <v>15</v>
      </c>
    </row>
    <row r="330" spans="1:12" x14ac:dyDescent="0.2">
      <c r="A330" s="7">
        <v>9293165</v>
      </c>
      <c r="B330" s="2">
        <v>33917</v>
      </c>
      <c r="C330">
        <v>57</v>
      </c>
      <c r="D330" s="2" t="s">
        <v>774</v>
      </c>
      <c r="E330">
        <v>30</v>
      </c>
      <c r="F330" t="s">
        <v>561</v>
      </c>
      <c r="G330">
        <v>1</v>
      </c>
      <c r="H330">
        <v>2</v>
      </c>
      <c r="I330">
        <v>3</v>
      </c>
      <c r="J330">
        <f t="shared" si="5"/>
        <v>0</v>
      </c>
      <c r="K330" s="8">
        <v>15</v>
      </c>
      <c r="L330" s="8">
        <f>COUNTIFS($D$2:$D330,D330)</f>
        <v>15</v>
      </c>
    </row>
    <row r="331" spans="1:12" x14ac:dyDescent="0.2">
      <c r="A331" s="7">
        <v>9293165</v>
      </c>
      <c r="B331" s="2">
        <v>33917</v>
      </c>
      <c r="C331">
        <v>30</v>
      </c>
      <c r="D331" t="s">
        <v>561</v>
      </c>
      <c r="E331">
        <v>57</v>
      </c>
      <c r="F331" s="2" t="s">
        <v>774</v>
      </c>
      <c r="G331">
        <v>0</v>
      </c>
      <c r="H331">
        <v>3</v>
      </c>
      <c r="I331">
        <v>2</v>
      </c>
      <c r="J331">
        <f t="shared" si="5"/>
        <v>3</v>
      </c>
      <c r="K331" s="8">
        <v>15</v>
      </c>
      <c r="L331" s="8">
        <f>COUNTIFS($D$2:$D331,D331)</f>
        <v>15</v>
      </c>
    </row>
    <row r="332" spans="1:12" x14ac:dyDescent="0.2">
      <c r="A332" s="7">
        <v>9293166</v>
      </c>
      <c r="B332" s="2">
        <v>33929</v>
      </c>
      <c r="C332">
        <v>51</v>
      </c>
      <c r="D332" s="2" t="s">
        <v>768</v>
      </c>
      <c r="E332">
        <v>20</v>
      </c>
      <c r="F332" t="s">
        <v>45</v>
      </c>
      <c r="G332">
        <v>1</v>
      </c>
      <c r="H332">
        <v>2</v>
      </c>
      <c r="I332">
        <v>3</v>
      </c>
      <c r="J332">
        <f t="shared" si="5"/>
        <v>0</v>
      </c>
      <c r="K332" s="8">
        <v>16</v>
      </c>
      <c r="L332" s="8">
        <f>COUNTIFS($D$2:$D332,D332)</f>
        <v>16</v>
      </c>
    </row>
    <row r="333" spans="1:12" x14ac:dyDescent="0.2">
      <c r="A333" s="7">
        <v>9293166</v>
      </c>
      <c r="B333" s="2">
        <v>33929</v>
      </c>
      <c r="C333">
        <v>20</v>
      </c>
      <c r="D333" t="s">
        <v>45</v>
      </c>
      <c r="E333">
        <v>51</v>
      </c>
      <c r="F333" s="2" t="s">
        <v>768</v>
      </c>
      <c r="G333">
        <v>0</v>
      </c>
      <c r="H333">
        <v>3</v>
      </c>
      <c r="I333">
        <v>2</v>
      </c>
      <c r="J333">
        <f t="shared" si="5"/>
        <v>3</v>
      </c>
      <c r="K333" s="8">
        <v>16</v>
      </c>
      <c r="L333" s="8">
        <f>COUNTIFS($D$2:$D333,D333)</f>
        <v>16</v>
      </c>
    </row>
    <row r="334" spans="1:12" x14ac:dyDescent="0.2">
      <c r="A334" s="7">
        <v>9293167</v>
      </c>
      <c r="B334" s="2">
        <v>33929</v>
      </c>
      <c r="C334">
        <v>15</v>
      </c>
      <c r="D334" s="2" t="s">
        <v>23</v>
      </c>
      <c r="E334">
        <v>55</v>
      </c>
      <c r="F334" t="s">
        <v>772</v>
      </c>
      <c r="G334">
        <v>1</v>
      </c>
      <c r="H334">
        <v>1</v>
      </c>
      <c r="I334">
        <v>1</v>
      </c>
      <c r="J334">
        <f t="shared" si="5"/>
        <v>1</v>
      </c>
      <c r="K334" s="8">
        <v>16</v>
      </c>
      <c r="L334" s="8">
        <f>COUNTIFS($D$2:$D334,D334)</f>
        <v>16</v>
      </c>
    </row>
    <row r="335" spans="1:12" x14ac:dyDescent="0.2">
      <c r="A335" s="7">
        <v>9293167</v>
      </c>
      <c r="B335" s="2">
        <v>33929</v>
      </c>
      <c r="C335">
        <v>55</v>
      </c>
      <c r="D335" t="s">
        <v>772</v>
      </c>
      <c r="E335">
        <v>15</v>
      </c>
      <c r="F335" s="2" t="s">
        <v>23</v>
      </c>
      <c r="G335">
        <v>0</v>
      </c>
      <c r="H335">
        <v>1</v>
      </c>
      <c r="I335">
        <v>1</v>
      </c>
      <c r="J335">
        <f t="shared" si="5"/>
        <v>1</v>
      </c>
      <c r="K335" s="8">
        <v>16</v>
      </c>
      <c r="L335" s="8">
        <f>COUNTIFS($D$2:$D335,D335)</f>
        <v>16</v>
      </c>
    </row>
    <row r="336" spans="1:12" x14ac:dyDescent="0.2">
      <c r="A336" s="7">
        <v>9293168</v>
      </c>
      <c r="B336" s="2">
        <v>33929</v>
      </c>
      <c r="C336">
        <v>16</v>
      </c>
      <c r="D336" s="2" t="s">
        <v>37</v>
      </c>
      <c r="E336">
        <v>14</v>
      </c>
      <c r="F336" t="s">
        <v>27</v>
      </c>
      <c r="G336">
        <v>1</v>
      </c>
      <c r="H336">
        <v>0</v>
      </c>
      <c r="I336">
        <v>1</v>
      </c>
      <c r="J336">
        <f t="shared" si="5"/>
        <v>0</v>
      </c>
      <c r="K336" s="8">
        <v>16</v>
      </c>
      <c r="L336" s="8">
        <f>COUNTIFS($D$2:$D336,D336)</f>
        <v>16</v>
      </c>
    </row>
    <row r="337" spans="1:12" x14ac:dyDescent="0.2">
      <c r="A337" s="7">
        <v>9293168</v>
      </c>
      <c r="B337" s="2">
        <v>33929</v>
      </c>
      <c r="C337">
        <v>14</v>
      </c>
      <c r="D337" t="s">
        <v>27</v>
      </c>
      <c r="E337">
        <v>16</v>
      </c>
      <c r="F337" s="2" t="s">
        <v>37</v>
      </c>
      <c r="G337">
        <v>0</v>
      </c>
      <c r="H337">
        <v>1</v>
      </c>
      <c r="I337">
        <v>0</v>
      </c>
      <c r="J337">
        <f t="shared" si="5"/>
        <v>3</v>
      </c>
      <c r="K337" s="8">
        <v>16</v>
      </c>
      <c r="L337" s="8">
        <f>COUNTIFS($D$2:$D337,D337)</f>
        <v>16</v>
      </c>
    </row>
    <row r="338" spans="1:12" x14ac:dyDescent="0.2">
      <c r="A338" s="7">
        <v>9293169</v>
      </c>
      <c r="B338" s="2">
        <v>33929</v>
      </c>
      <c r="C338">
        <v>49</v>
      </c>
      <c r="D338" s="2" t="s">
        <v>766</v>
      </c>
      <c r="E338">
        <v>10</v>
      </c>
      <c r="F338" t="s">
        <v>47</v>
      </c>
      <c r="G338">
        <v>1</v>
      </c>
      <c r="H338">
        <v>3</v>
      </c>
      <c r="I338">
        <v>0</v>
      </c>
      <c r="J338">
        <f t="shared" si="5"/>
        <v>3</v>
      </c>
      <c r="K338" s="8">
        <v>16</v>
      </c>
      <c r="L338" s="8">
        <f>COUNTIFS($D$2:$D338,D338)</f>
        <v>16</v>
      </c>
    </row>
    <row r="339" spans="1:12" x14ac:dyDescent="0.2">
      <c r="A339" s="7">
        <v>9293169</v>
      </c>
      <c r="B339" s="2">
        <v>33929</v>
      </c>
      <c r="C339">
        <v>10</v>
      </c>
      <c r="D339" t="s">
        <v>47</v>
      </c>
      <c r="E339">
        <v>49</v>
      </c>
      <c r="F339" s="2" t="s">
        <v>766</v>
      </c>
      <c r="G339">
        <v>0</v>
      </c>
      <c r="H339">
        <v>0</v>
      </c>
      <c r="I339">
        <v>3</v>
      </c>
      <c r="J339">
        <f t="shared" si="5"/>
        <v>0</v>
      </c>
      <c r="K339" s="8">
        <v>16</v>
      </c>
      <c r="L339" s="8">
        <f>COUNTIFS($D$2:$D339,D339)</f>
        <v>16</v>
      </c>
    </row>
    <row r="340" spans="1:12" x14ac:dyDescent="0.2">
      <c r="A340" s="7">
        <v>9293170</v>
      </c>
      <c r="B340" s="2">
        <v>33929</v>
      </c>
      <c r="C340">
        <v>21</v>
      </c>
      <c r="D340" s="2" t="s">
        <v>10</v>
      </c>
      <c r="E340">
        <v>57</v>
      </c>
      <c r="F340" t="s">
        <v>774</v>
      </c>
      <c r="G340">
        <v>1</v>
      </c>
      <c r="H340">
        <v>3</v>
      </c>
      <c r="I340">
        <v>0</v>
      </c>
      <c r="J340">
        <f t="shared" si="5"/>
        <v>3</v>
      </c>
      <c r="K340" s="8">
        <v>16</v>
      </c>
      <c r="L340" s="8">
        <f>COUNTIFS($D$2:$D340,D340)</f>
        <v>16</v>
      </c>
    </row>
    <row r="341" spans="1:12" x14ac:dyDescent="0.2">
      <c r="A341" s="7">
        <v>9293170</v>
      </c>
      <c r="B341" s="2">
        <v>33929</v>
      </c>
      <c r="C341">
        <v>57</v>
      </c>
      <c r="D341" t="s">
        <v>774</v>
      </c>
      <c r="E341">
        <v>21</v>
      </c>
      <c r="F341" s="2" t="s">
        <v>10</v>
      </c>
      <c r="G341">
        <v>0</v>
      </c>
      <c r="H341">
        <v>0</v>
      </c>
      <c r="I341">
        <v>3</v>
      </c>
      <c r="J341">
        <f t="shared" si="5"/>
        <v>0</v>
      </c>
      <c r="K341" s="8">
        <v>16</v>
      </c>
      <c r="L341" s="8">
        <f>COUNTIFS($D$2:$D341,D341)</f>
        <v>16</v>
      </c>
    </row>
    <row r="342" spans="1:12" x14ac:dyDescent="0.2">
      <c r="A342" s="7">
        <v>9293171</v>
      </c>
      <c r="B342" s="2">
        <v>33929</v>
      </c>
      <c r="C342">
        <v>34</v>
      </c>
      <c r="D342" s="2" t="s">
        <v>445</v>
      </c>
      <c r="E342">
        <v>53</v>
      </c>
      <c r="F342" t="s">
        <v>770</v>
      </c>
      <c r="G342">
        <v>1</v>
      </c>
      <c r="H342">
        <v>2</v>
      </c>
      <c r="I342">
        <v>0</v>
      </c>
      <c r="J342">
        <f t="shared" si="5"/>
        <v>3</v>
      </c>
      <c r="K342" s="8">
        <v>16</v>
      </c>
      <c r="L342" s="8">
        <f>COUNTIFS($D$2:$D342,D342)</f>
        <v>16</v>
      </c>
    </row>
    <row r="343" spans="1:12" x14ac:dyDescent="0.2">
      <c r="A343" s="7">
        <v>9293171</v>
      </c>
      <c r="B343" s="2">
        <v>33929</v>
      </c>
      <c r="C343">
        <v>53</v>
      </c>
      <c r="D343" t="s">
        <v>770</v>
      </c>
      <c r="E343">
        <v>34</v>
      </c>
      <c r="F343" s="2" t="s">
        <v>445</v>
      </c>
      <c r="G343">
        <v>0</v>
      </c>
      <c r="H343">
        <v>0</v>
      </c>
      <c r="I343">
        <v>2</v>
      </c>
      <c r="J343">
        <f t="shared" si="5"/>
        <v>0</v>
      </c>
      <c r="K343" s="8">
        <v>16</v>
      </c>
      <c r="L343" s="8">
        <f>COUNTIFS($D$2:$D343,D343)</f>
        <v>16</v>
      </c>
    </row>
    <row r="344" spans="1:12" x14ac:dyDescent="0.2">
      <c r="A344" s="7">
        <v>9293172</v>
      </c>
      <c r="B344" s="2">
        <v>33929</v>
      </c>
      <c r="C344">
        <v>30</v>
      </c>
      <c r="D344" s="2" t="s">
        <v>561</v>
      </c>
      <c r="E344">
        <v>47</v>
      </c>
      <c r="F344" t="s">
        <v>764</v>
      </c>
      <c r="G344">
        <v>1</v>
      </c>
      <c r="H344">
        <v>2</v>
      </c>
      <c r="I344">
        <v>1</v>
      </c>
      <c r="J344">
        <f t="shared" si="5"/>
        <v>3</v>
      </c>
      <c r="K344" s="8">
        <v>16</v>
      </c>
      <c r="L344" s="8">
        <f>COUNTIFS($D$2:$D344,D344)</f>
        <v>16</v>
      </c>
    </row>
    <row r="345" spans="1:12" x14ac:dyDescent="0.2">
      <c r="A345" s="7">
        <v>9293172</v>
      </c>
      <c r="B345" s="2">
        <v>33929</v>
      </c>
      <c r="C345">
        <v>47</v>
      </c>
      <c r="D345" t="s">
        <v>764</v>
      </c>
      <c r="E345">
        <v>30</v>
      </c>
      <c r="F345" s="2" t="s">
        <v>561</v>
      </c>
      <c r="G345">
        <v>0</v>
      </c>
      <c r="H345">
        <v>1</v>
      </c>
      <c r="I345">
        <v>2</v>
      </c>
      <c r="J345">
        <f t="shared" si="5"/>
        <v>0</v>
      </c>
      <c r="K345" s="8">
        <v>16</v>
      </c>
      <c r="L345" s="8">
        <f>COUNTIFS($D$2:$D345,D345)</f>
        <v>16</v>
      </c>
    </row>
    <row r="346" spans="1:12" x14ac:dyDescent="0.2">
      <c r="A346" s="7">
        <v>9293173</v>
      </c>
      <c r="B346" s="2">
        <v>33929</v>
      </c>
      <c r="C346">
        <v>54</v>
      </c>
      <c r="D346" s="2" t="s">
        <v>771</v>
      </c>
      <c r="E346">
        <v>50</v>
      </c>
      <c r="F346" t="s">
        <v>767</v>
      </c>
      <c r="G346">
        <v>1</v>
      </c>
      <c r="H346">
        <v>1</v>
      </c>
      <c r="I346">
        <v>1</v>
      </c>
      <c r="J346">
        <f t="shared" si="5"/>
        <v>1</v>
      </c>
      <c r="K346" s="8">
        <v>16</v>
      </c>
      <c r="L346" s="8">
        <f>COUNTIFS($D$2:$D346,D346)</f>
        <v>16</v>
      </c>
    </row>
    <row r="347" spans="1:12" x14ac:dyDescent="0.2">
      <c r="A347" s="7">
        <v>9293173</v>
      </c>
      <c r="B347" s="2">
        <v>33929</v>
      </c>
      <c r="C347">
        <v>50</v>
      </c>
      <c r="D347" t="s">
        <v>767</v>
      </c>
      <c r="E347">
        <v>54</v>
      </c>
      <c r="F347" s="2" t="s">
        <v>771</v>
      </c>
      <c r="G347">
        <v>0</v>
      </c>
      <c r="H347">
        <v>1</v>
      </c>
      <c r="I347">
        <v>1</v>
      </c>
      <c r="J347">
        <f t="shared" si="5"/>
        <v>1</v>
      </c>
      <c r="K347" s="8">
        <v>16</v>
      </c>
      <c r="L347" s="8">
        <f>COUNTIFS($D$2:$D347,D347)</f>
        <v>16</v>
      </c>
    </row>
    <row r="348" spans="1:12" x14ac:dyDescent="0.2">
      <c r="A348" s="7">
        <v>9293174</v>
      </c>
      <c r="B348" s="2">
        <v>33929</v>
      </c>
      <c r="C348">
        <v>26</v>
      </c>
      <c r="D348" s="2" t="s">
        <v>17</v>
      </c>
      <c r="E348">
        <v>32</v>
      </c>
      <c r="F348" t="s">
        <v>559</v>
      </c>
      <c r="G348">
        <v>1</v>
      </c>
      <c r="H348">
        <v>0</v>
      </c>
      <c r="I348">
        <v>0</v>
      </c>
      <c r="J348">
        <f t="shared" si="5"/>
        <v>1</v>
      </c>
      <c r="K348" s="8">
        <v>16</v>
      </c>
      <c r="L348" s="8">
        <f>COUNTIFS($D$2:$D348,D348)</f>
        <v>16</v>
      </c>
    </row>
    <row r="349" spans="1:12" x14ac:dyDescent="0.2">
      <c r="A349" s="7">
        <v>9293174</v>
      </c>
      <c r="B349" s="2">
        <v>33929</v>
      </c>
      <c r="C349">
        <v>32</v>
      </c>
      <c r="D349" t="s">
        <v>559</v>
      </c>
      <c r="E349">
        <v>26</v>
      </c>
      <c r="F349" s="2" t="s">
        <v>17</v>
      </c>
      <c r="G349">
        <v>0</v>
      </c>
      <c r="H349">
        <v>0</v>
      </c>
      <c r="I349">
        <v>0</v>
      </c>
      <c r="J349">
        <f t="shared" si="5"/>
        <v>1</v>
      </c>
      <c r="K349" s="8">
        <v>16</v>
      </c>
      <c r="L349" s="8">
        <f>COUNTIFS($D$2:$D349,D349)</f>
        <v>16</v>
      </c>
    </row>
    <row r="350" spans="1:12" x14ac:dyDescent="0.2">
      <c r="A350" s="7">
        <v>9293175</v>
      </c>
      <c r="B350" s="2">
        <v>33930</v>
      </c>
      <c r="C350">
        <v>23</v>
      </c>
      <c r="D350" s="2" t="s">
        <v>50</v>
      </c>
      <c r="E350">
        <v>41</v>
      </c>
      <c r="F350" t="s">
        <v>759</v>
      </c>
      <c r="G350">
        <v>1</v>
      </c>
      <c r="H350">
        <v>1</v>
      </c>
      <c r="I350">
        <v>1</v>
      </c>
      <c r="J350">
        <f t="shared" si="5"/>
        <v>1</v>
      </c>
      <c r="K350" s="8">
        <v>16</v>
      </c>
      <c r="L350" s="8">
        <f>COUNTIFS($D$2:$D350,D350)</f>
        <v>16</v>
      </c>
    </row>
    <row r="351" spans="1:12" x14ac:dyDescent="0.2">
      <c r="A351" s="7">
        <v>9293175</v>
      </c>
      <c r="B351" s="2">
        <v>33930</v>
      </c>
      <c r="C351">
        <v>41</v>
      </c>
      <c r="D351" t="s">
        <v>759</v>
      </c>
      <c r="E351">
        <v>23</v>
      </c>
      <c r="F351" s="2" t="s">
        <v>50</v>
      </c>
      <c r="G351">
        <v>0</v>
      </c>
      <c r="H351">
        <v>1</v>
      </c>
      <c r="I351">
        <v>1</v>
      </c>
      <c r="J351">
        <f t="shared" si="5"/>
        <v>1</v>
      </c>
      <c r="K351" s="8">
        <v>16</v>
      </c>
      <c r="L351" s="8">
        <f>COUNTIFS($D$2:$D351,D351)</f>
        <v>16</v>
      </c>
    </row>
    <row r="352" spans="1:12" x14ac:dyDescent="0.2">
      <c r="A352" s="7">
        <v>9293176</v>
      </c>
      <c r="B352" s="2">
        <v>33931</v>
      </c>
      <c r="C352">
        <v>58</v>
      </c>
      <c r="D352" s="2" t="s">
        <v>663</v>
      </c>
      <c r="E352">
        <v>19</v>
      </c>
      <c r="F352" t="s">
        <v>40</v>
      </c>
      <c r="G352">
        <v>1</v>
      </c>
      <c r="H352">
        <v>0</v>
      </c>
      <c r="I352">
        <v>1</v>
      </c>
      <c r="J352">
        <f t="shared" si="5"/>
        <v>0</v>
      </c>
      <c r="K352" s="8">
        <v>16</v>
      </c>
      <c r="L352" s="8">
        <f>COUNTIFS($D$2:$D352,D352)</f>
        <v>16</v>
      </c>
    </row>
    <row r="353" spans="1:12" x14ac:dyDescent="0.2">
      <c r="A353" s="7">
        <v>9293176</v>
      </c>
      <c r="B353" s="2">
        <v>33931</v>
      </c>
      <c r="C353">
        <v>19</v>
      </c>
      <c r="D353" t="s">
        <v>40</v>
      </c>
      <c r="E353">
        <v>58</v>
      </c>
      <c r="F353" s="2" t="s">
        <v>663</v>
      </c>
      <c r="G353">
        <v>0</v>
      </c>
      <c r="H353">
        <v>1</v>
      </c>
      <c r="I353">
        <v>0</v>
      </c>
      <c r="J353">
        <f t="shared" si="5"/>
        <v>3</v>
      </c>
      <c r="K353" s="8">
        <v>16</v>
      </c>
      <c r="L353" s="8">
        <f>COUNTIFS($D$2:$D353,D353)</f>
        <v>16</v>
      </c>
    </row>
    <row r="354" spans="1:12" x14ac:dyDescent="0.2">
      <c r="A354" s="7">
        <v>9293177</v>
      </c>
      <c r="B354" s="2">
        <v>33936</v>
      </c>
      <c r="C354">
        <v>10</v>
      </c>
      <c r="D354" s="2" t="s">
        <v>47</v>
      </c>
      <c r="E354">
        <v>21</v>
      </c>
      <c r="F354" t="s">
        <v>10</v>
      </c>
      <c r="G354">
        <v>1</v>
      </c>
      <c r="H354">
        <v>0</v>
      </c>
      <c r="I354">
        <v>1</v>
      </c>
      <c r="J354">
        <f t="shared" si="5"/>
        <v>0</v>
      </c>
      <c r="K354" s="8">
        <v>17</v>
      </c>
      <c r="L354" s="8">
        <f>COUNTIFS($D$2:$D354,D354)</f>
        <v>17</v>
      </c>
    </row>
    <row r="355" spans="1:12" x14ac:dyDescent="0.2">
      <c r="A355" s="7">
        <v>9293177</v>
      </c>
      <c r="B355" s="2">
        <v>33936</v>
      </c>
      <c r="C355">
        <v>21</v>
      </c>
      <c r="D355" t="s">
        <v>10</v>
      </c>
      <c r="E355">
        <v>10</v>
      </c>
      <c r="F355" s="2" t="s">
        <v>47</v>
      </c>
      <c r="G355">
        <v>0</v>
      </c>
      <c r="H355">
        <v>1</v>
      </c>
      <c r="I355">
        <v>0</v>
      </c>
      <c r="J355">
        <f t="shared" si="5"/>
        <v>3</v>
      </c>
      <c r="K355" s="8">
        <v>17</v>
      </c>
      <c r="L355" s="8">
        <f>COUNTIFS($D$2:$D355,D355)</f>
        <v>17</v>
      </c>
    </row>
    <row r="356" spans="1:12" x14ac:dyDescent="0.2">
      <c r="A356" s="7">
        <v>9293178</v>
      </c>
      <c r="B356" s="2">
        <v>33936</v>
      </c>
      <c r="C356">
        <v>32</v>
      </c>
      <c r="D356" s="2" t="s">
        <v>559</v>
      </c>
      <c r="E356">
        <v>30</v>
      </c>
      <c r="F356" t="s">
        <v>561</v>
      </c>
      <c r="G356">
        <v>1</v>
      </c>
      <c r="H356">
        <v>2</v>
      </c>
      <c r="I356">
        <v>3</v>
      </c>
      <c r="J356">
        <f t="shared" si="5"/>
        <v>0</v>
      </c>
      <c r="K356" s="8">
        <v>17</v>
      </c>
      <c r="L356" s="8">
        <f>COUNTIFS($D$2:$D356,D356)</f>
        <v>17</v>
      </c>
    </row>
    <row r="357" spans="1:12" x14ac:dyDescent="0.2">
      <c r="A357" s="7">
        <v>9293178</v>
      </c>
      <c r="B357" s="2">
        <v>33936</v>
      </c>
      <c r="C357">
        <v>30</v>
      </c>
      <c r="D357" t="s">
        <v>561</v>
      </c>
      <c r="E357">
        <v>32</v>
      </c>
      <c r="F357" s="2" t="s">
        <v>559</v>
      </c>
      <c r="G357">
        <v>0</v>
      </c>
      <c r="H357">
        <v>3</v>
      </c>
      <c r="I357">
        <v>2</v>
      </c>
      <c r="J357">
        <f t="shared" si="5"/>
        <v>3</v>
      </c>
      <c r="K357" s="8">
        <v>17</v>
      </c>
      <c r="L357" s="8">
        <f>COUNTIFS($D$2:$D357,D357)</f>
        <v>17</v>
      </c>
    </row>
    <row r="358" spans="1:12" x14ac:dyDescent="0.2">
      <c r="A358" s="7">
        <v>9293179</v>
      </c>
      <c r="B358" s="2">
        <v>33936</v>
      </c>
      <c r="C358">
        <v>41</v>
      </c>
      <c r="D358" s="2" t="s">
        <v>759</v>
      </c>
      <c r="E358">
        <v>58</v>
      </c>
      <c r="F358" t="s">
        <v>663</v>
      </c>
      <c r="G358">
        <v>1</v>
      </c>
      <c r="H358">
        <v>1</v>
      </c>
      <c r="I358">
        <v>0</v>
      </c>
      <c r="J358">
        <f t="shared" si="5"/>
        <v>3</v>
      </c>
      <c r="K358" s="8">
        <v>17</v>
      </c>
      <c r="L358" s="8">
        <f>COUNTIFS($D$2:$D358,D358)</f>
        <v>17</v>
      </c>
    </row>
    <row r="359" spans="1:12" x14ac:dyDescent="0.2">
      <c r="A359" s="7">
        <v>9293179</v>
      </c>
      <c r="B359" s="2">
        <v>33936</v>
      </c>
      <c r="C359">
        <v>58</v>
      </c>
      <c r="D359" t="s">
        <v>663</v>
      </c>
      <c r="E359">
        <v>41</v>
      </c>
      <c r="F359" s="2" t="s">
        <v>759</v>
      </c>
      <c r="G359">
        <v>0</v>
      </c>
      <c r="H359">
        <v>0</v>
      </c>
      <c r="I359">
        <v>1</v>
      </c>
      <c r="J359">
        <f t="shared" si="5"/>
        <v>0</v>
      </c>
      <c r="K359" s="8">
        <v>17</v>
      </c>
      <c r="L359" s="8">
        <f>COUNTIFS($D$2:$D359,D359)</f>
        <v>17</v>
      </c>
    </row>
    <row r="360" spans="1:12" x14ac:dyDescent="0.2">
      <c r="A360" s="7">
        <v>9293180</v>
      </c>
      <c r="B360" s="2">
        <v>33936</v>
      </c>
      <c r="C360">
        <v>50</v>
      </c>
      <c r="D360" s="2" t="s">
        <v>767</v>
      </c>
      <c r="E360">
        <v>16</v>
      </c>
      <c r="F360" t="s">
        <v>37</v>
      </c>
      <c r="G360">
        <v>1</v>
      </c>
      <c r="H360">
        <v>1</v>
      </c>
      <c r="I360">
        <v>0</v>
      </c>
      <c r="J360">
        <f t="shared" si="5"/>
        <v>3</v>
      </c>
      <c r="K360" s="8">
        <v>17</v>
      </c>
      <c r="L360" s="8">
        <f>COUNTIFS($D$2:$D360,D360)</f>
        <v>17</v>
      </c>
    </row>
    <row r="361" spans="1:12" x14ac:dyDescent="0.2">
      <c r="A361" s="7">
        <v>9293180</v>
      </c>
      <c r="B361" s="2">
        <v>33936</v>
      </c>
      <c r="C361">
        <v>16</v>
      </c>
      <c r="D361" t="s">
        <v>37</v>
      </c>
      <c r="E361">
        <v>50</v>
      </c>
      <c r="F361" s="2" t="s">
        <v>767</v>
      </c>
      <c r="G361">
        <v>0</v>
      </c>
      <c r="H361">
        <v>0</v>
      </c>
      <c r="I361">
        <v>1</v>
      </c>
      <c r="J361">
        <f t="shared" si="5"/>
        <v>0</v>
      </c>
      <c r="K361" s="8">
        <v>17</v>
      </c>
      <c r="L361" s="8">
        <f>COUNTIFS($D$2:$D361,D361)</f>
        <v>17</v>
      </c>
    </row>
    <row r="362" spans="1:12" x14ac:dyDescent="0.2">
      <c r="A362" s="7">
        <v>9293181</v>
      </c>
      <c r="B362" s="2">
        <v>33936</v>
      </c>
      <c r="C362">
        <v>19</v>
      </c>
      <c r="D362" s="2" t="s">
        <v>40</v>
      </c>
      <c r="E362">
        <v>15</v>
      </c>
      <c r="F362" t="s">
        <v>23</v>
      </c>
      <c r="G362">
        <v>1</v>
      </c>
      <c r="H362">
        <v>5</v>
      </c>
      <c r="I362">
        <v>0</v>
      </c>
      <c r="J362">
        <f t="shared" si="5"/>
        <v>3</v>
      </c>
      <c r="K362" s="8">
        <v>17</v>
      </c>
      <c r="L362" s="8">
        <f>COUNTIFS($D$2:$D362,D362)</f>
        <v>17</v>
      </c>
    </row>
    <row r="363" spans="1:12" x14ac:dyDescent="0.2">
      <c r="A363" s="7">
        <v>9293181</v>
      </c>
      <c r="B363" s="2">
        <v>33936</v>
      </c>
      <c r="C363">
        <v>15</v>
      </c>
      <c r="D363" t="s">
        <v>23</v>
      </c>
      <c r="E363">
        <v>19</v>
      </c>
      <c r="F363" s="2" t="s">
        <v>40</v>
      </c>
      <c r="G363">
        <v>0</v>
      </c>
      <c r="H363">
        <v>0</v>
      </c>
      <c r="I363">
        <v>5</v>
      </c>
      <c r="J363">
        <f t="shared" si="5"/>
        <v>0</v>
      </c>
      <c r="K363" s="8">
        <v>17</v>
      </c>
      <c r="L363" s="8">
        <f>COUNTIFS($D$2:$D363,D363)</f>
        <v>17</v>
      </c>
    </row>
    <row r="364" spans="1:12" x14ac:dyDescent="0.2">
      <c r="A364" s="7">
        <v>9293182</v>
      </c>
      <c r="B364" s="2">
        <v>33936</v>
      </c>
      <c r="C364">
        <v>20</v>
      </c>
      <c r="D364" s="2" t="s">
        <v>45</v>
      </c>
      <c r="E364">
        <v>26</v>
      </c>
      <c r="F364" t="s">
        <v>17</v>
      </c>
      <c r="G364">
        <v>1</v>
      </c>
      <c r="H364">
        <v>0</v>
      </c>
      <c r="I364">
        <v>1</v>
      </c>
      <c r="J364">
        <f t="shared" si="5"/>
        <v>0</v>
      </c>
      <c r="K364" s="8">
        <v>17</v>
      </c>
      <c r="L364" s="8">
        <f>COUNTIFS($D$2:$D364,D364)</f>
        <v>17</v>
      </c>
    </row>
    <row r="365" spans="1:12" x14ac:dyDescent="0.2">
      <c r="A365" s="7">
        <v>9293182</v>
      </c>
      <c r="B365" s="2">
        <v>33936</v>
      </c>
      <c r="C365">
        <v>26</v>
      </c>
      <c r="D365" t="s">
        <v>17</v>
      </c>
      <c r="E365">
        <v>20</v>
      </c>
      <c r="F365" s="2" t="s">
        <v>45</v>
      </c>
      <c r="G365">
        <v>0</v>
      </c>
      <c r="H365">
        <v>1</v>
      </c>
      <c r="I365">
        <v>0</v>
      </c>
      <c r="J365">
        <f t="shared" si="5"/>
        <v>3</v>
      </c>
      <c r="K365" s="8">
        <v>17</v>
      </c>
      <c r="L365" s="8">
        <f>COUNTIFS($D$2:$D365,D365)</f>
        <v>17</v>
      </c>
    </row>
    <row r="366" spans="1:12" x14ac:dyDescent="0.2">
      <c r="A366" s="7">
        <v>9293183</v>
      </c>
      <c r="B366" s="2">
        <v>33936</v>
      </c>
      <c r="C366">
        <v>55</v>
      </c>
      <c r="D366" s="2" t="s">
        <v>772</v>
      </c>
      <c r="E366">
        <v>23</v>
      </c>
      <c r="F366" t="s">
        <v>50</v>
      </c>
      <c r="G366">
        <v>1</v>
      </c>
      <c r="H366">
        <v>1</v>
      </c>
      <c r="I366">
        <v>2</v>
      </c>
      <c r="J366">
        <f t="shared" si="5"/>
        <v>0</v>
      </c>
      <c r="K366" s="8">
        <v>17</v>
      </c>
      <c r="L366" s="8">
        <f>COUNTIFS($D$2:$D366,D366)</f>
        <v>17</v>
      </c>
    </row>
    <row r="367" spans="1:12" x14ac:dyDescent="0.2">
      <c r="A367" s="7">
        <v>9293183</v>
      </c>
      <c r="B367" s="2">
        <v>33936</v>
      </c>
      <c r="C367">
        <v>23</v>
      </c>
      <c r="D367" t="s">
        <v>50</v>
      </c>
      <c r="E367">
        <v>55</v>
      </c>
      <c r="F367" s="2" t="s">
        <v>772</v>
      </c>
      <c r="G367">
        <v>0</v>
      </c>
      <c r="H367">
        <v>2</v>
      </c>
      <c r="I367">
        <v>1</v>
      </c>
      <c r="J367">
        <f t="shared" si="5"/>
        <v>3</v>
      </c>
      <c r="K367" s="8">
        <v>17</v>
      </c>
      <c r="L367" s="8">
        <f>COUNTIFS($D$2:$D367,D367)</f>
        <v>17</v>
      </c>
    </row>
    <row r="368" spans="1:12" x14ac:dyDescent="0.2">
      <c r="A368" s="7">
        <v>9293184</v>
      </c>
      <c r="B368" s="2">
        <v>33936</v>
      </c>
      <c r="C368">
        <v>57</v>
      </c>
      <c r="D368" s="2" t="s">
        <v>774</v>
      </c>
      <c r="E368">
        <v>34</v>
      </c>
      <c r="F368" t="s">
        <v>445</v>
      </c>
      <c r="G368">
        <v>1</v>
      </c>
      <c r="H368">
        <v>4</v>
      </c>
      <c r="I368">
        <v>1</v>
      </c>
      <c r="J368">
        <f t="shared" si="5"/>
        <v>3</v>
      </c>
      <c r="K368" s="8">
        <v>17</v>
      </c>
      <c r="L368" s="8">
        <f>COUNTIFS($D$2:$D368,D368)</f>
        <v>17</v>
      </c>
    </row>
    <row r="369" spans="1:12" x14ac:dyDescent="0.2">
      <c r="A369" s="7">
        <v>9293184</v>
      </c>
      <c r="B369" s="2">
        <v>33936</v>
      </c>
      <c r="C369">
        <v>34</v>
      </c>
      <c r="D369" t="s">
        <v>445</v>
      </c>
      <c r="E369">
        <v>57</v>
      </c>
      <c r="F369" s="2" t="s">
        <v>774</v>
      </c>
      <c r="G369">
        <v>0</v>
      </c>
      <c r="H369">
        <v>1</v>
      </c>
      <c r="I369">
        <v>4</v>
      </c>
      <c r="J369">
        <f t="shared" si="5"/>
        <v>0</v>
      </c>
      <c r="K369" s="8">
        <v>17</v>
      </c>
      <c r="L369" s="8">
        <f>COUNTIFS($D$2:$D369,D369)</f>
        <v>17</v>
      </c>
    </row>
    <row r="370" spans="1:12" x14ac:dyDescent="0.2">
      <c r="A370" s="7">
        <v>9293185</v>
      </c>
      <c r="B370" s="2">
        <v>33936</v>
      </c>
      <c r="C370">
        <v>47</v>
      </c>
      <c r="D370" s="2" t="s">
        <v>764</v>
      </c>
      <c r="E370">
        <v>51</v>
      </c>
      <c r="F370" t="s">
        <v>768</v>
      </c>
      <c r="G370">
        <v>1</v>
      </c>
      <c r="H370">
        <v>1</v>
      </c>
      <c r="I370">
        <v>1</v>
      </c>
      <c r="J370">
        <f t="shared" si="5"/>
        <v>1</v>
      </c>
      <c r="K370" s="8">
        <v>17</v>
      </c>
      <c r="L370" s="8">
        <f>COUNTIFS($D$2:$D370,D370)</f>
        <v>17</v>
      </c>
    </row>
    <row r="371" spans="1:12" x14ac:dyDescent="0.2">
      <c r="A371" s="7">
        <v>9293185</v>
      </c>
      <c r="B371" s="2">
        <v>33936</v>
      </c>
      <c r="C371">
        <v>51</v>
      </c>
      <c r="D371" t="s">
        <v>768</v>
      </c>
      <c r="E371">
        <v>47</v>
      </c>
      <c r="F371" s="2" t="s">
        <v>764</v>
      </c>
      <c r="G371">
        <v>0</v>
      </c>
      <c r="H371">
        <v>1</v>
      </c>
      <c r="I371">
        <v>1</v>
      </c>
      <c r="J371">
        <f t="shared" si="5"/>
        <v>1</v>
      </c>
      <c r="K371" s="8">
        <v>17</v>
      </c>
      <c r="L371" s="8">
        <f>COUNTIFS($D$2:$D371,D371)</f>
        <v>17</v>
      </c>
    </row>
    <row r="372" spans="1:12" x14ac:dyDescent="0.2">
      <c r="A372" s="7">
        <v>9293186</v>
      </c>
      <c r="B372" s="2">
        <v>33936</v>
      </c>
      <c r="C372">
        <v>53</v>
      </c>
      <c r="D372" s="2" t="s">
        <v>770</v>
      </c>
      <c r="E372">
        <v>54</v>
      </c>
      <c r="F372" t="s">
        <v>771</v>
      </c>
      <c r="G372">
        <v>1</v>
      </c>
      <c r="H372">
        <v>1</v>
      </c>
      <c r="I372">
        <v>1</v>
      </c>
      <c r="J372">
        <f t="shared" si="5"/>
        <v>1</v>
      </c>
      <c r="K372" s="8">
        <v>17</v>
      </c>
      <c r="L372" s="8">
        <f>COUNTIFS($D$2:$D372,D372)</f>
        <v>17</v>
      </c>
    </row>
    <row r="373" spans="1:12" x14ac:dyDescent="0.2">
      <c r="A373" s="7">
        <v>9293186</v>
      </c>
      <c r="B373" s="2">
        <v>33936</v>
      </c>
      <c r="C373">
        <v>54</v>
      </c>
      <c r="D373" t="s">
        <v>771</v>
      </c>
      <c r="E373">
        <v>53</v>
      </c>
      <c r="F373" s="2" t="s">
        <v>770</v>
      </c>
      <c r="G373">
        <v>0</v>
      </c>
      <c r="H373">
        <v>1</v>
      </c>
      <c r="I373">
        <v>1</v>
      </c>
      <c r="J373">
        <f t="shared" si="5"/>
        <v>1</v>
      </c>
      <c r="K373" s="8">
        <v>17</v>
      </c>
      <c r="L373" s="8">
        <f>COUNTIFS($D$2:$D373,D373)</f>
        <v>17</v>
      </c>
    </row>
    <row r="374" spans="1:12" x14ac:dyDescent="0.2">
      <c r="A374" s="7">
        <v>9293187</v>
      </c>
      <c r="B374" s="2">
        <v>33937</v>
      </c>
      <c r="C374">
        <v>14</v>
      </c>
      <c r="D374" s="2" t="s">
        <v>27</v>
      </c>
      <c r="E374">
        <v>49</v>
      </c>
      <c r="F374" t="s">
        <v>766</v>
      </c>
      <c r="G374">
        <v>1</v>
      </c>
      <c r="H374">
        <v>1</v>
      </c>
      <c r="I374">
        <v>0</v>
      </c>
      <c r="J374">
        <f t="shared" si="5"/>
        <v>3</v>
      </c>
      <c r="K374" s="8">
        <v>17</v>
      </c>
      <c r="L374" s="8">
        <f>COUNTIFS($D$2:$D374,D374)</f>
        <v>17</v>
      </c>
    </row>
    <row r="375" spans="1:12" x14ac:dyDescent="0.2">
      <c r="A375" s="7">
        <v>9293187</v>
      </c>
      <c r="B375" s="2">
        <v>33937</v>
      </c>
      <c r="C375">
        <v>49</v>
      </c>
      <c r="D375" t="s">
        <v>766</v>
      </c>
      <c r="E375">
        <v>14</v>
      </c>
      <c r="F375" s="2" t="s">
        <v>27</v>
      </c>
      <c r="G375">
        <v>0</v>
      </c>
      <c r="H375">
        <v>0</v>
      </c>
      <c r="I375">
        <v>1</v>
      </c>
      <c r="J375">
        <f t="shared" si="5"/>
        <v>0</v>
      </c>
      <c r="K375" s="8">
        <v>17</v>
      </c>
      <c r="L375" s="8">
        <f>COUNTIFS($D$2:$D375,D375)</f>
        <v>17</v>
      </c>
    </row>
    <row r="376" spans="1:12" x14ac:dyDescent="0.2">
      <c r="A376" s="7">
        <v>9293188</v>
      </c>
      <c r="B376" s="2">
        <v>33943</v>
      </c>
      <c r="C376">
        <v>51</v>
      </c>
      <c r="D376" s="2" t="s">
        <v>768</v>
      </c>
      <c r="E376">
        <v>50</v>
      </c>
      <c r="F376" t="s">
        <v>767</v>
      </c>
      <c r="G376">
        <v>1</v>
      </c>
      <c r="H376">
        <v>2</v>
      </c>
      <c r="I376">
        <v>2</v>
      </c>
      <c r="J376">
        <f t="shared" si="5"/>
        <v>1</v>
      </c>
      <c r="K376" s="8">
        <v>18</v>
      </c>
      <c r="L376" s="8">
        <f>COUNTIFS($D$2:$D376,D376)</f>
        <v>18</v>
      </c>
    </row>
    <row r="377" spans="1:12" x14ac:dyDescent="0.2">
      <c r="A377" s="7">
        <v>9293188</v>
      </c>
      <c r="B377" s="2">
        <v>33943</v>
      </c>
      <c r="C377">
        <v>50</v>
      </c>
      <c r="D377" t="s">
        <v>767</v>
      </c>
      <c r="E377">
        <v>51</v>
      </c>
      <c r="F377" s="2" t="s">
        <v>768</v>
      </c>
      <c r="G377">
        <v>0</v>
      </c>
      <c r="H377">
        <v>2</v>
      </c>
      <c r="I377">
        <v>2</v>
      </c>
      <c r="J377">
        <f t="shared" si="5"/>
        <v>1</v>
      </c>
      <c r="K377" s="8">
        <v>18</v>
      </c>
      <c r="L377" s="8">
        <f>COUNTIFS($D$2:$D377,D377)</f>
        <v>18</v>
      </c>
    </row>
    <row r="378" spans="1:12" x14ac:dyDescent="0.2">
      <c r="A378" s="7">
        <v>9293189</v>
      </c>
      <c r="B378" s="2">
        <v>33943</v>
      </c>
      <c r="C378">
        <v>15</v>
      </c>
      <c r="D378" s="2" t="s">
        <v>23</v>
      </c>
      <c r="E378">
        <v>47</v>
      </c>
      <c r="F378" t="s">
        <v>764</v>
      </c>
      <c r="G378">
        <v>1</v>
      </c>
      <c r="H378">
        <v>2</v>
      </c>
      <c r="I378">
        <v>0</v>
      </c>
      <c r="J378">
        <f t="shared" si="5"/>
        <v>3</v>
      </c>
      <c r="K378" s="8">
        <v>18</v>
      </c>
      <c r="L378" s="8">
        <f>COUNTIFS($D$2:$D378,D378)</f>
        <v>18</v>
      </c>
    </row>
    <row r="379" spans="1:12" x14ac:dyDescent="0.2">
      <c r="A379" s="7">
        <v>9293189</v>
      </c>
      <c r="B379" s="2">
        <v>33943</v>
      </c>
      <c r="C379">
        <v>47</v>
      </c>
      <c r="D379" t="s">
        <v>764</v>
      </c>
      <c r="E379">
        <v>15</v>
      </c>
      <c r="F379" s="2" t="s">
        <v>23</v>
      </c>
      <c r="G379">
        <v>0</v>
      </c>
      <c r="H379">
        <v>0</v>
      </c>
      <c r="I379">
        <v>2</v>
      </c>
      <c r="J379">
        <f t="shared" si="5"/>
        <v>0</v>
      </c>
      <c r="K379" s="8">
        <v>18</v>
      </c>
      <c r="L379" s="8">
        <f>COUNTIFS($D$2:$D379,D379)</f>
        <v>18</v>
      </c>
    </row>
    <row r="380" spans="1:12" x14ac:dyDescent="0.2">
      <c r="A380" s="7">
        <v>9293190</v>
      </c>
      <c r="B380" s="2">
        <v>33943</v>
      </c>
      <c r="C380">
        <v>49</v>
      </c>
      <c r="D380" s="2" t="s">
        <v>766</v>
      </c>
      <c r="E380">
        <v>55</v>
      </c>
      <c r="F380" t="s">
        <v>772</v>
      </c>
      <c r="G380">
        <v>1</v>
      </c>
      <c r="H380">
        <v>1</v>
      </c>
      <c r="I380">
        <v>4</v>
      </c>
      <c r="J380">
        <f t="shared" si="5"/>
        <v>0</v>
      </c>
      <c r="K380" s="8">
        <v>18</v>
      </c>
      <c r="L380" s="8">
        <f>COUNTIFS($D$2:$D380,D380)</f>
        <v>18</v>
      </c>
    </row>
    <row r="381" spans="1:12" x14ac:dyDescent="0.2">
      <c r="A381" s="7">
        <v>9293190</v>
      </c>
      <c r="B381" s="2">
        <v>33943</v>
      </c>
      <c r="C381">
        <v>55</v>
      </c>
      <c r="D381" t="s">
        <v>772</v>
      </c>
      <c r="E381">
        <v>49</v>
      </c>
      <c r="F381" s="2" t="s">
        <v>766</v>
      </c>
      <c r="G381">
        <v>0</v>
      </c>
      <c r="H381">
        <v>4</v>
      </c>
      <c r="I381">
        <v>1</v>
      </c>
      <c r="J381">
        <f t="shared" si="5"/>
        <v>3</v>
      </c>
      <c r="K381" s="8">
        <v>18</v>
      </c>
      <c r="L381" s="8">
        <f>COUNTIFS($D$2:$D381,D381)</f>
        <v>18</v>
      </c>
    </row>
    <row r="382" spans="1:12" x14ac:dyDescent="0.2">
      <c r="A382" s="7">
        <v>9293191</v>
      </c>
      <c r="B382" s="2">
        <v>33943</v>
      </c>
      <c r="C382">
        <v>34</v>
      </c>
      <c r="D382" s="2" t="s">
        <v>445</v>
      </c>
      <c r="E382">
        <v>41</v>
      </c>
      <c r="F382" t="s">
        <v>759</v>
      </c>
      <c r="G382">
        <v>1</v>
      </c>
      <c r="H382">
        <v>3</v>
      </c>
      <c r="I382">
        <v>2</v>
      </c>
      <c r="J382">
        <f t="shared" si="5"/>
        <v>3</v>
      </c>
      <c r="K382" s="8">
        <v>18</v>
      </c>
      <c r="L382" s="8">
        <f>COUNTIFS($D$2:$D382,D382)</f>
        <v>18</v>
      </c>
    </row>
    <row r="383" spans="1:12" x14ac:dyDescent="0.2">
      <c r="A383" s="7">
        <v>9293191</v>
      </c>
      <c r="B383" s="2">
        <v>33943</v>
      </c>
      <c r="C383">
        <v>41</v>
      </c>
      <c r="D383" t="s">
        <v>759</v>
      </c>
      <c r="E383">
        <v>34</v>
      </c>
      <c r="F383" s="2" t="s">
        <v>445</v>
      </c>
      <c r="G383">
        <v>0</v>
      </c>
      <c r="H383">
        <v>2</v>
      </c>
      <c r="I383">
        <v>3</v>
      </c>
      <c r="J383">
        <f t="shared" si="5"/>
        <v>0</v>
      </c>
      <c r="K383" s="8">
        <v>18</v>
      </c>
      <c r="L383" s="8">
        <f>COUNTIFS($D$2:$D383,D383)</f>
        <v>18</v>
      </c>
    </row>
    <row r="384" spans="1:12" x14ac:dyDescent="0.2">
      <c r="A384" s="7">
        <v>9293192</v>
      </c>
      <c r="B384" s="2">
        <v>33943</v>
      </c>
      <c r="C384">
        <v>30</v>
      </c>
      <c r="D384" s="2" t="s">
        <v>561</v>
      </c>
      <c r="E384">
        <v>53</v>
      </c>
      <c r="F384" t="s">
        <v>770</v>
      </c>
      <c r="G384">
        <v>1</v>
      </c>
      <c r="H384">
        <v>2</v>
      </c>
      <c r="I384">
        <v>1</v>
      </c>
      <c r="J384">
        <f t="shared" si="5"/>
        <v>3</v>
      </c>
      <c r="K384" s="8">
        <v>18</v>
      </c>
      <c r="L384" s="8">
        <f>COUNTIFS($D$2:$D384,D384)</f>
        <v>18</v>
      </c>
    </row>
    <row r="385" spans="1:12" x14ac:dyDescent="0.2">
      <c r="A385" s="7">
        <v>9293192</v>
      </c>
      <c r="B385" s="2">
        <v>33943</v>
      </c>
      <c r="C385">
        <v>53</v>
      </c>
      <c r="D385" t="s">
        <v>770</v>
      </c>
      <c r="E385">
        <v>30</v>
      </c>
      <c r="F385" s="2" t="s">
        <v>561</v>
      </c>
      <c r="G385">
        <v>0</v>
      </c>
      <c r="H385">
        <v>1</v>
      </c>
      <c r="I385">
        <v>2</v>
      </c>
      <c r="J385">
        <f t="shared" si="5"/>
        <v>0</v>
      </c>
      <c r="K385" s="8">
        <v>18</v>
      </c>
      <c r="L385" s="8">
        <f>COUNTIFS($D$2:$D385,D385)</f>
        <v>18</v>
      </c>
    </row>
    <row r="386" spans="1:12" x14ac:dyDescent="0.2">
      <c r="A386" s="7">
        <v>9293193</v>
      </c>
      <c r="B386" s="2">
        <v>33943</v>
      </c>
      <c r="C386">
        <v>58</v>
      </c>
      <c r="D386" s="2" t="s">
        <v>663</v>
      </c>
      <c r="E386">
        <v>57</v>
      </c>
      <c r="F386" t="s">
        <v>774</v>
      </c>
      <c r="G386">
        <v>1</v>
      </c>
      <c r="H386">
        <v>3</v>
      </c>
      <c r="I386">
        <v>2</v>
      </c>
      <c r="J386">
        <f t="shared" ref="J386:J449" si="6">IF(H386&gt;I386,3,IF(I386&gt;H386,0,1))</f>
        <v>3</v>
      </c>
      <c r="K386" s="8">
        <v>18</v>
      </c>
      <c r="L386" s="8">
        <f>COUNTIFS($D$2:$D386,D386)</f>
        <v>18</v>
      </c>
    </row>
    <row r="387" spans="1:12" x14ac:dyDescent="0.2">
      <c r="A387" s="7">
        <v>9293193</v>
      </c>
      <c r="B387" s="2">
        <v>33943</v>
      </c>
      <c r="C387">
        <v>57</v>
      </c>
      <c r="D387" t="s">
        <v>774</v>
      </c>
      <c r="E387">
        <v>58</v>
      </c>
      <c r="F387" s="2" t="s">
        <v>663</v>
      </c>
      <c r="G387">
        <v>0</v>
      </c>
      <c r="H387">
        <v>2</v>
      </c>
      <c r="I387">
        <v>3</v>
      </c>
      <c r="J387">
        <f t="shared" si="6"/>
        <v>0</v>
      </c>
      <c r="K387" s="8">
        <v>18</v>
      </c>
      <c r="L387" s="8">
        <f>COUNTIFS($D$2:$D387,D387)</f>
        <v>18</v>
      </c>
    </row>
    <row r="388" spans="1:12" x14ac:dyDescent="0.2">
      <c r="A388" s="7">
        <v>9293194</v>
      </c>
      <c r="B388" s="2">
        <v>33943</v>
      </c>
      <c r="C388">
        <v>54</v>
      </c>
      <c r="D388" s="2" t="s">
        <v>771</v>
      </c>
      <c r="E388">
        <v>32</v>
      </c>
      <c r="F388" t="s">
        <v>559</v>
      </c>
      <c r="G388">
        <v>1</v>
      </c>
      <c r="H388">
        <v>1</v>
      </c>
      <c r="I388">
        <v>2</v>
      </c>
      <c r="J388">
        <f t="shared" si="6"/>
        <v>0</v>
      </c>
      <c r="K388" s="8">
        <v>18</v>
      </c>
      <c r="L388" s="8">
        <f>COUNTIFS($D$2:$D388,D388)</f>
        <v>18</v>
      </c>
    </row>
    <row r="389" spans="1:12" x14ac:dyDescent="0.2">
      <c r="A389" s="7">
        <v>9293194</v>
      </c>
      <c r="B389" s="2">
        <v>33943</v>
      </c>
      <c r="C389">
        <v>32</v>
      </c>
      <c r="D389" t="s">
        <v>559</v>
      </c>
      <c r="E389">
        <v>54</v>
      </c>
      <c r="F389" s="2" t="s">
        <v>771</v>
      </c>
      <c r="G389">
        <v>0</v>
      </c>
      <c r="H389">
        <v>2</v>
      </c>
      <c r="I389">
        <v>1</v>
      </c>
      <c r="J389">
        <f t="shared" si="6"/>
        <v>3</v>
      </c>
      <c r="K389" s="8">
        <v>18</v>
      </c>
      <c r="L389" s="8">
        <f>COUNTIFS($D$2:$D389,D389)</f>
        <v>18</v>
      </c>
    </row>
    <row r="390" spans="1:12" x14ac:dyDescent="0.2">
      <c r="A390" s="7">
        <v>9293195</v>
      </c>
      <c r="B390" s="2">
        <v>33943</v>
      </c>
      <c r="C390">
        <v>23</v>
      </c>
      <c r="D390" s="2" t="s">
        <v>50</v>
      </c>
      <c r="E390">
        <v>10</v>
      </c>
      <c r="F390" t="s">
        <v>47</v>
      </c>
      <c r="G390">
        <v>1</v>
      </c>
      <c r="H390">
        <v>2</v>
      </c>
      <c r="I390">
        <v>0</v>
      </c>
      <c r="J390">
        <f t="shared" si="6"/>
        <v>3</v>
      </c>
      <c r="K390" s="8">
        <v>18</v>
      </c>
      <c r="L390" s="8">
        <f>COUNTIFS($D$2:$D390,D390)</f>
        <v>18</v>
      </c>
    </row>
    <row r="391" spans="1:12" x14ac:dyDescent="0.2">
      <c r="A391" s="7">
        <v>9293195</v>
      </c>
      <c r="B391" s="2">
        <v>33943</v>
      </c>
      <c r="C391">
        <v>10</v>
      </c>
      <c r="D391" t="s">
        <v>47</v>
      </c>
      <c r="E391">
        <v>23</v>
      </c>
      <c r="F391" s="2" t="s">
        <v>50</v>
      </c>
      <c r="G391">
        <v>0</v>
      </c>
      <c r="H391">
        <v>0</v>
      </c>
      <c r="I391">
        <v>2</v>
      </c>
      <c r="J391">
        <f t="shared" si="6"/>
        <v>0</v>
      </c>
      <c r="K391" s="8">
        <v>18</v>
      </c>
      <c r="L391" s="8">
        <f>COUNTIFS($D$2:$D391,D391)</f>
        <v>18</v>
      </c>
    </row>
    <row r="392" spans="1:12" x14ac:dyDescent="0.2">
      <c r="A392" s="7">
        <v>9293196</v>
      </c>
      <c r="B392" s="2">
        <v>33943</v>
      </c>
      <c r="C392">
        <v>26</v>
      </c>
      <c r="D392" s="2" t="s">
        <v>17</v>
      </c>
      <c r="E392">
        <v>14</v>
      </c>
      <c r="F392" t="s">
        <v>27</v>
      </c>
      <c r="G392">
        <v>1</v>
      </c>
      <c r="H392">
        <v>1</v>
      </c>
      <c r="I392">
        <v>2</v>
      </c>
      <c r="J392">
        <f t="shared" si="6"/>
        <v>0</v>
      </c>
      <c r="K392" s="8">
        <v>18</v>
      </c>
      <c r="L392" s="8">
        <f>COUNTIFS($D$2:$D392,D392)</f>
        <v>18</v>
      </c>
    </row>
    <row r="393" spans="1:12" x14ac:dyDescent="0.2">
      <c r="A393" s="7">
        <v>9293196</v>
      </c>
      <c r="B393" s="2">
        <v>33943</v>
      </c>
      <c r="C393">
        <v>14</v>
      </c>
      <c r="D393" t="s">
        <v>27</v>
      </c>
      <c r="E393">
        <v>26</v>
      </c>
      <c r="F393" s="2" t="s">
        <v>17</v>
      </c>
      <c r="G393">
        <v>0</v>
      </c>
      <c r="H393">
        <v>2</v>
      </c>
      <c r="I393">
        <v>1</v>
      </c>
      <c r="J393">
        <f t="shared" si="6"/>
        <v>3</v>
      </c>
      <c r="K393" s="8">
        <v>18</v>
      </c>
      <c r="L393" s="8">
        <f>COUNTIFS($D$2:$D393,D393)</f>
        <v>18</v>
      </c>
    </row>
    <row r="394" spans="1:12" x14ac:dyDescent="0.2">
      <c r="A394" s="7">
        <v>9293197</v>
      </c>
      <c r="B394" s="2">
        <v>33944</v>
      </c>
      <c r="C394">
        <v>21</v>
      </c>
      <c r="D394" s="2" t="s">
        <v>10</v>
      </c>
      <c r="E394">
        <v>20</v>
      </c>
      <c r="F394" t="s">
        <v>45</v>
      </c>
      <c r="G394">
        <v>1</v>
      </c>
      <c r="H394">
        <v>2</v>
      </c>
      <c r="I394">
        <v>1</v>
      </c>
      <c r="J394">
        <f t="shared" si="6"/>
        <v>3</v>
      </c>
      <c r="K394" s="8">
        <v>18</v>
      </c>
      <c r="L394" s="8">
        <f>COUNTIFS($D$2:$D394,D394)</f>
        <v>18</v>
      </c>
    </row>
    <row r="395" spans="1:12" x14ac:dyDescent="0.2">
      <c r="A395" s="7">
        <v>9293197</v>
      </c>
      <c r="B395" s="2">
        <v>33944</v>
      </c>
      <c r="C395">
        <v>20</v>
      </c>
      <c r="D395" t="s">
        <v>45</v>
      </c>
      <c r="E395">
        <v>21</v>
      </c>
      <c r="F395" s="2" t="s">
        <v>10</v>
      </c>
      <c r="G395">
        <v>0</v>
      </c>
      <c r="H395">
        <v>1</v>
      </c>
      <c r="I395">
        <v>2</v>
      </c>
      <c r="J395">
        <f t="shared" si="6"/>
        <v>0</v>
      </c>
      <c r="K395" s="8">
        <v>18</v>
      </c>
      <c r="L395" s="8">
        <f>COUNTIFS($D$2:$D395,D395)</f>
        <v>18</v>
      </c>
    </row>
    <row r="396" spans="1:12" x14ac:dyDescent="0.2">
      <c r="A396" s="7">
        <v>9293198</v>
      </c>
      <c r="B396" s="2">
        <v>33945</v>
      </c>
      <c r="C396">
        <v>16</v>
      </c>
      <c r="D396" s="2" t="s">
        <v>37</v>
      </c>
      <c r="E396">
        <v>19</v>
      </c>
      <c r="F396" t="s">
        <v>40</v>
      </c>
      <c r="G396">
        <v>1</v>
      </c>
      <c r="H396">
        <v>2</v>
      </c>
      <c r="I396">
        <v>1</v>
      </c>
      <c r="J396">
        <f t="shared" si="6"/>
        <v>3</v>
      </c>
      <c r="K396" s="8">
        <v>18</v>
      </c>
      <c r="L396" s="8">
        <f>COUNTIFS($D$2:$D396,D396)</f>
        <v>18</v>
      </c>
    </row>
    <row r="397" spans="1:12" x14ac:dyDescent="0.2">
      <c r="A397" s="7">
        <v>9293198</v>
      </c>
      <c r="B397" s="2">
        <v>33945</v>
      </c>
      <c r="C397">
        <v>19</v>
      </c>
      <c r="D397" t="s">
        <v>40</v>
      </c>
      <c r="E397">
        <v>16</v>
      </c>
      <c r="F397" s="2" t="s">
        <v>37</v>
      </c>
      <c r="G397">
        <v>0</v>
      </c>
      <c r="H397">
        <v>1</v>
      </c>
      <c r="I397">
        <v>2</v>
      </c>
      <c r="J397">
        <f t="shared" si="6"/>
        <v>0</v>
      </c>
      <c r="K397" s="8">
        <v>18</v>
      </c>
      <c r="L397" s="8">
        <f>COUNTIFS($D$2:$D397,D397)</f>
        <v>18</v>
      </c>
    </row>
    <row r="398" spans="1:12" x14ac:dyDescent="0.2">
      <c r="A398" s="7">
        <v>9293199</v>
      </c>
      <c r="B398" s="2">
        <v>33949</v>
      </c>
      <c r="C398">
        <v>34</v>
      </c>
      <c r="D398" s="2" t="s">
        <v>445</v>
      </c>
      <c r="E398">
        <v>14</v>
      </c>
      <c r="F398" t="s">
        <v>27</v>
      </c>
      <c r="G398">
        <v>1</v>
      </c>
      <c r="H398">
        <v>0</v>
      </c>
      <c r="I398">
        <v>0</v>
      </c>
      <c r="J398">
        <f t="shared" si="6"/>
        <v>1</v>
      </c>
      <c r="K398" s="8">
        <v>19</v>
      </c>
      <c r="L398" s="8">
        <f>COUNTIFS($D$2:$D398,D398)</f>
        <v>19</v>
      </c>
    </row>
    <row r="399" spans="1:12" x14ac:dyDescent="0.2">
      <c r="A399" s="7">
        <v>9293199</v>
      </c>
      <c r="B399" s="2">
        <v>33949</v>
      </c>
      <c r="C399">
        <v>14</v>
      </c>
      <c r="D399" t="s">
        <v>27</v>
      </c>
      <c r="E399">
        <v>34</v>
      </c>
      <c r="F399" s="2" t="s">
        <v>445</v>
      </c>
      <c r="G399">
        <v>0</v>
      </c>
      <c r="H399">
        <v>0</v>
      </c>
      <c r="I399">
        <v>0</v>
      </c>
      <c r="J399">
        <f t="shared" si="6"/>
        <v>1</v>
      </c>
      <c r="K399" s="8">
        <v>19</v>
      </c>
      <c r="L399" s="8">
        <f>COUNTIFS($D$2:$D399,D399)</f>
        <v>19</v>
      </c>
    </row>
    <row r="400" spans="1:12" x14ac:dyDescent="0.2">
      <c r="A400" s="7">
        <v>9293200</v>
      </c>
      <c r="B400" s="2">
        <v>33950</v>
      </c>
      <c r="C400">
        <v>32</v>
      </c>
      <c r="D400" s="2" t="s">
        <v>559</v>
      </c>
      <c r="E400">
        <v>55</v>
      </c>
      <c r="F400" t="s">
        <v>772</v>
      </c>
      <c r="G400">
        <v>1</v>
      </c>
      <c r="H400">
        <v>2</v>
      </c>
      <c r="I400">
        <v>1</v>
      </c>
      <c r="J400">
        <f t="shared" si="6"/>
        <v>3</v>
      </c>
      <c r="K400" s="8">
        <v>19</v>
      </c>
      <c r="L400" s="8">
        <f>COUNTIFS($D$2:$D400,D400)</f>
        <v>19</v>
      </c>
    </row>
    <row r="401" spans="1:12" x14ac:dyDescent="0.2">
      <c r="A401" s="7">
        <v>9293200</v>
      </c>
      <c r="B401" s="2">
        <v>33950</v>
      </c>
      <c r="C401">
        <v>55</v>
      </c>
      <c r="D401" t="s">
        <v>772</v>
      </c>
      <c r="E401">
        <v>32</v>
      </c>
      <c r="F401" s="2" t="s">
        <v>559</v>
      </c>
      <c r="G401">
        <v>0</v>
      </c>
      <c r="H401">
        <v>1</v>
      </c>
      <c r="I401">
        <v>2</v>
      </c>
      <c r="J401">
        <f t="shared" si="6"/>
        <v>0</v>
      </c>
      <c r="K401" s="8">
        <v>19</v>
      </c>
      <c r="L401" s="8">
        <f>COUNTIFS($D$2:$D401,D401)</f>
        <v>19</v>
      </c>
    </row>
    <row r="402" spans="1:12" x14ac:dyDescent="0.2">
      <c r="A402" s="7">
        <v>9293201</v>
      </c>
      <c r="B402" s="2">
        <v>33950</v>
      </c>
      <c r="C402">
        <v>50</v>
      </c>
      <c r="D402" s="2" t="s">
        <v>767</v>
      </c>
      <c r="E402">
        <v>20</v>
      </c>
      <c r="F402" t="s">
        <v>45</v>
      </c>
      <c r="G402">
        <v>1</v>
      </c>
      <c r="H402">
        <v>3</v>
      </c>
      <c r="I402">
        <v>1</v>
      </c>
      <c r="J402">
        <f t="shared" si="6"/>
        <v>3</v>
      </c>
      <c r="K402" s="8">
        <v>19</v>
      </c>
      <c r="L402" s="8">
        <f>COUNTIFS($D$2:$D402,D402)</f>
        <v>19</v>
      </c>
    </row>
    <row r="403" spans="1:12" x14ac:dyDescent="0.2">
      <c r="A403" s="7">
        <v>9293201</v>
      </c>
      <c r="B403" s="2">
        <v>33950</v>
      </c>
      <c r="C403">
        <v>20</v>
      </c>
      <c r="D403" t="s">
        <v>45</v>
      </c>
      <c r="E403">
        <v>50</v>
      </c>
      <c r="F403" s="2" t="s">
        <v>767</v>
      </c>
      <c r="G403">
        <v>0</v>
      </c>
      <c r="H403">
        <v>1</v>
      </c>
      <c r="I403">
        <v>3</v>
      </c>
      <c r="J403">
        <f t="shared" si="6"/>
        <v>0</v>
      </c>
      <c r="K403" s="8">
        <v>19</v>
      </c>
      <c r="L403" s="8">
        <f>COUNTIFS($D$2:$D403,D403)</f>
        <v>19</v>
      </c>
    </row>
    <row r="404" spans="1:12" x14ac:dyDescent="0.2">
      <c r="A404" s="7">
        <v>9293202</v>
      </c>
      <c r="B404" s="2">
        <v>33950</v>
      </c>
      <c r="C404">
        <v>49</v>
      </c>
      <c r="D404" s="2" t="s">
        <v>766</v>
      </c>
      <c r="E404">
        <v>54</v>
      </c>
      <c r="F404" t="s">
        <v>771</v>
      </c>
      <c r="G404">
        <v>1</v>
      </c>
      <c r="H404">
        <v>3</v>
      </c>
      <c r="I404">
        <v>1</v>
      </c>
      <c r="J404">
        <f t="shared" si="6"/>
        <v>3</v>
      </c>
      <c r="K404" s="8">
        <v>19</v>
      </c>
      <c r="L404" s="8">
        <f>COUNTIFS($D$2:$D404,D404)</f>
        <v>19</v>
      </c>
    </row>
    <row r="405" spans="1:12" x14ac:dyDescent="0.2">
      <c r="A405" s="7">
        <v>9293202</v>
      </c>
      <c r="B405" s="2">
        <v>33950</v>
      </c>
      <c r="C405">
        <v>54</v>
      </c>
      <c r="D405" t="s">
        <v>771</v>
      </c>
      <c r="E405">
        <v>49</v>
      </c>
      <c r="F405" s="2" t="s">
        <v>766</v>
      </c>
      <c r="G405">
        <v>0</v>
      </c>
      <c r="H405">
        <v>1</v>
      </c>
      <c r="I405">
        <v>3</v>
      </c>
      <c r="J405">
        <f t="shared" si="6"/>
        <v>0</v>
      </c>
      <c r="K405" s="8">
        <v>19</v>
      </c>
      <c r="L405" s="8">
        <f>COUNTIFS($D$2:$D405,D405)</f>
        <v>19</v>
      </c>
    </row>
    <row r="406" spans="1:12" x14ac:dyDescent="0.2">
      <c r="A406" s="7">
        <v>9293203</v>
      </c>
      <c r="B406" s="2">
        <v>33950</v>
      </c>
      <c r="C406">
        <v>21</v>
      </c>
      <c r="D406" s="2" t="s">
        <v>10</v>
      </c>
      <c r="E406">
        <v>30</v>
      </c>
      <c r="F406" t="s">
        <v>561</v>
      </c>
      <c r="G406">
        <v>1</v>
      </c>
      <c r="H406">
        <v>1</v>
      </c>
      <c r="I406">
        <v>0</v>
      </c>
      <c r="J406">
        <f t="shared" si="6"/>
        <v>3</v>
      </c>
      <c r="K406" s="8">
        <v>19</v>
      </c>
      <c r="L406" s="8">
        <f>COUNTIFS($D$2:$D406,D406)</f>
        <v>19</v>
      </c>
    </row>
    <row r="407" spans="1:12" x14ac:dyDescent="0.2">
      <c r="A407" s="7">
        <v>9293203</v>
      </c>
      <c r="B407" s="2">
        <v>33950</v>
      </c>
      <c r="C407">
        <v>30</v>
      </c>
      <c r="D407" t="s">
        <v>561</v>
      </c>
      <c r="E407">
        <v>21</v>
      </c>
      <c r="F407" s="2" t="s">
        <v>10</v>
      </c>
      <c r="G407">
        <v>0</v>
      </c>
      <c r="H407">
        <v>0</v>
      </c>
      <c r="I407">
        <v>1</v>
      </c>
      <c r="J407">
        <f t="shared" si="6"/>
        <v>0</v>
      </c>
      <c r="K407" s="8">
        <v>19</v>
      </c>
      <c r="L407" s="8">
        <f>COUNTIFS($D$2:$D407,D407)</f>
        <v>19</v>
      </c>
    </row>
    <row r="408" spans="1:12" x14ac:dyDescent="0.2">
      <c r="A408" s="7">
        <v>9293204</v>
      </c>
      <c r="B408" s="2">
        <v>33950</v>
      </c>
      <c r="C408">
        <v>58</v>
      </c>
      <c r="D408" s="2" t="s">
        <v>663</v>
      </c>
      <c r="E408">
        <v>15</v>
      </c>
      <c r="F408" t="s">
        <v>23</v>
      </c>
      <c r="G408">
        <v>1</v>
      </c>
      <c r="H408">
        <v>1</v>
      </c>
      <c r="I408">
        <v>3</v>
      </c>
      <c r="J408">
        <f t="shared" si="6"/>
        <v>0</v>
      </c>
      <c r="K408" s="8">
        <v>19</v>
      </c>
      <c r="L408" s="8">
        <f>COUNTIFS($D$2:$D408,D408)</f>
        <v>19</v>
      </c>
    </row>
    <row r="409" spans="1:12" x14ac:dyDescent="0.2">
      <c r="A409" s="7">
        <v>9293204</v>
      </c>
      <c r="B409" s="2">
        <v>33950</v>
      </c>
      <c r="C409">
        <v>15</v>
      </c>
      <c r="D409" t="s">
        <v>23</v>
      </c>
      <c r="E409">
        <v>58</v>
      </c>
      <c r="F409" s="2" t="s">
        <v>663</v>
      </c>
      <c r="G409">
        <v>0</v>
      </c>
      <c r="H409">
        <v>3</v>
      </c>
      <c r="I409">
        <v>1</v>
      </c>
      <c r="J409">
        <f t="shared" si="6"/>
        <v>3</v>
      </c>
      <c r="K409" s="8">
        <v>19</v>
      </c>
      <c r="L409" s="8">
        <f>COUNTIFS($D$2:$D409,D409)</f>
        <v>19</v>
      </c>
    </row>
    <row r="410" spans="1:12" x14ac:dyDescent="0.2">
      <c r="A410" s="7">
        <v>9293205</v>
      </c>
      <c r="B410" s="2">
        <v>33950</v>
      </c>
      <c r="C410">
        <v>47</v>
      </c>
      <c r="D410" s="2" t="s">
        <v>764</v>
      </c>
      <c r="E410">
        <v>16</v>
      </c>
      <c r="F410" t="s">
        <v>37</v>
      </c>
      <c r="G410">
        <v>1</v>
      </c>
      <c r="H410">
        <v>1</v>
      </c>
      <c r="I410">
        <v>0</v>
      </c>
      <c r="J410">
        <f t="shared" si="6"/>
        <v>3</v>
      </c>
      <c r="K410" s="8">
        <v>19</v>
      </c>
      <c r="L410" s="8">
        <f>COUNTIFS($D$2:$D410,D410)</f>
        <v>19</v>
      </c>
    </row>
    <row r="411" spans="1:12" x14ac:dyDescent="0.2">
      <c r="A411" s="7">
        <v>9293205</v>
      </c>
      <c r="B411" s="2">
        <v>33950</v>
      </c>
      <c r="C411">
        <v>16</v>
      </c>
      <c r="D411" t="s">
        <v>37</v>
      </c>
      <c r="E411">
        <v>47</v>
      </c>
      <c r="F411" s="2" t="s">
        <v>764</v>
      </c>
      <c r="G411">
        <v>0</v>
      </c>
      <c r="H411">
        <v>0</v>
      </c>
      <c r="I411">
        <v>1</v>
      </c>
      <c r="J411">
        <f t="shared" si="6"/>
        <v>0</v>
      </c>
      <c r="K411" s="8">
        <v>19</v>
      </c>
      <c r="L411" s="8">
        <f>COUNTIFS($D$2:$D411,D411)</f>
        <v>19</v>
      </c>
    </row>
    <row r="412" spans="1:12" x14ac:dyDescent="0.2">
      <c r="A412" s="7">
        <v>9293206</v>
      </c>
      <c r="B412" s="2">
        <v>33950</v>
      </c>
      <c r="C412">
        <v>23</v>
      </c>
      <c r="D412" s="2" t="s">
        <v>50</v>
      </c>
      <c r="E412">
        <v>51</v>
      </c>
      <c r="F412" t="s">
        <v>768</v>
      </c>
      <c r="G412">
        <v>1</v>
      </c>
      <c r="H412">
        <v>2</v>
      </c>
      <c r="I412">
        <v>2</v>
      </c>
      <c r="J412">
        <f t="shared" si="6"/>
        <v>1</v>
      </c>
      <c r="K412" s="8">
        <v>19</v>
      </c>
      <c r="L412" s="8">
        <f>COUNTIFS($D$2:$D412,D412)</f>
        <v>19</v>
      </c>
    </row>
    <row r="413" spans="1:12" x14ac:dyDescent="0.2">
      <c r="A413" s="7">
        <v>9293206</v>
      </c>
      <c r="B413" s="2">
        <v>33950</v>
      </c>
      <c r="C413">
        <v>51</v>
      </c>
      <c r="D413" t="s">
        <v>768</v>
      </c>
      <c r="E413">
        <v>23</v>
      </c>
      <c r="F413" s="2" t="s">
        <v>50</v>
      </c>
      <c r="G413">
        <v>0</v>
      </c>
      <c r="H413">
        <v>2</v>
      </c>
      <c r="I413">
        <v>2</v>
      </c>
      <c r="J413">
        <f t="shared" si="6"/>
        <v>1</v>
      </c>
      <c r="K413" s="8">
        <v>19</v>
      </c>
      <c r="L413" s="8">
        <f>COUNTIFS($D$2:$D413,D413)</f>
        <v>19</v>
      </c>
    </row>
    <row r="414" spans="1:12" x14ac:dyDescent="0.2">
      <c r="A414" s="7">
        <v>9293207</v>
      </c>
      <c r="B414" s="2">
        <v>33950</v>
      </c>
      <c r="C414">
        <v>26</v>
      </c>
      <c r="D414" s="2" t="s">
        <v>17</v>
      </c>
      <c r="E414">
        <v>10</v>
      </c>
      <c r="F414" t="s">
        <v>47</v>
      </c>
      <c r="G414">
        <v>1</v>
      </c>
      <c r="H414">
        <v>1</v>
      </c>
      <c r="I414">
        <v>0</v>
      </c>
      <c r="J414">
        <f t="shared" si="6"/>
        <v>3</v>
      </c>
      <c r="K414" s="8">
        <v>19</v>
      </c>
      <c r="L414" s="8">
        <f>COUNTIFS($D$2:$D414,D414)</f>
        <v>19</v>
      </c>
    </row>
    <row r="415" spans="1:12" x14ac:dyDescent="0.2">
      <c r="A415" s="7">
        <v>9293207</v>
      </c>
      <c r="B415" s="2">
        <v>33950</v>
      </c>
      <c r="C415">
        <v>10</v>
      </c>
      <c r="D415" t="s">
        <v>47</v>
      </c>
      <c r="E415">
        <v>26</v>
      </c>
      <c r="F415" s="2" t="s">
        <v>17</v>
      </c>
      <c r="G415">
        <v>0</v>
      </c>
      <c r="H415">
        <v>0</v>
      </c>
      <c r="I415">
        <v>1</v>
      </c>
      <c r="J415">
        <f t="shared" si="6"/>
        <v>0</v>
      </c>
      <c r="K415" s="8">
        <v>19</v>
      </c>
      <c r="L415" s="8">
        <f>COUNTIFS($D$2:$D415,D415)</f>
        <v>19</v>
      </c>
    </row>
    <row r="416" spans="1:12" x14ac:dyDescent="0.2">
      <c r="A416" s="7">
        <v>9293208</v>
      </c>
      <c r="B416" s="2">
        <v>33950</v>
      </c>
      <c r="C416">
        <v>53</v>
      </c>
      <c r="D416" s="2" t="s">
        <v>770</v>
      </c>
      <c r="E416">
        <v>57</v>
      </c>
      <c r="F416" t="s">
        <v>774</v>
      </c>
      <c r="G416">
        <v>1</v>
      </c>
      <c r="H416">
        <v>5</v>
      </c>
      <c r="I416">
        <v>2</v>
      </c>
      <c r="J416">
        <f t="shared" si="6"/>
        <v>3</v>
      </c>
      <c r="K416" s="8">
        <v>19</v>
      </c>
      <c r="L416" s="8">
        <f>COUNTIFS($D$2:$D416,D416)</f>
        <v>19</v>
      </c>
    </row>
    <row r="417" spans="1:12" x14ac:dyDescent="0.2">
      <c r="A417" s="7">
        <v>9293208</v>
      </c>
      <c r="B417" s="2">
        <v>33950</v>
      </c>
      <c r="C417">
        <v>57</v>
      </c>
      <c r="D417" t="s">
        <v>774</v>
      </c>
      <c r="E417">
        <v>53</v>
      </c>
      <c r="F417" s="2" t="s">
        <v>770</v>
      </c>
      <c r="G417">
        <v>0</v>
      </c>
      <c r="H417">
        <v>2</v>
      </c>
      <c r="I417">
        <v>5</v>
      </c>
      <c r="J417">
        <f t="shared" si="6"/>
        <v>0</v>
      </c>
      <c r="K417" s="8">
        <v>19</v>
      </c>
      <c r="L417" s="8">
        <f>COUNTIFS($D$2:$D417,D417)</f>
        <v>19</v>
      </c>
    </row>
    <row r="418" spans="1:12" x14ac:dyDescent="0.2">
      <c r="A418" s="7">
        <v>9293209</v>
      </c>
      <c r="B418" s="2">
        <v>33951</v>
      </c>
      <c r="C418">
        <v>19</v>
      </c>
      <c r="D418" s="2" t="s">
        <v>40</v>
      </c>
      <c r="E418">
        <v>41</v>
      </c>
      <c r="F418" t="s">
        <v>759</v>
      </c>
      <c r="G418">
        <v>1</v>
      </c>
      <c r="H418">
        <v>2</v>
      </c>
      <c r="I418">
        <v>1</v>
      </c>
      <c r="J418">
        <f t="shared" si="6"/>
        <v>3</v>
      </c>
      <c r="K418" s="8">
        <v>19</v>
      </c>
      <c r="L418" s="8">
        <f>COUNTIFS($D$2:$D418,D418)</f>
        <v>19</v>
      </c>
    </row>
    <row r="419" spans="1:12" x14ac:dyDescent="0.2">
      <c r="A419" s="7">
        <v>9293209</v>
      </c>
      <c r="B419" s="2">
        <v>33951</v>
      </c>
      <c r="C419">
        <v>41</v>
      </c>
      <c r="D419" t="s">
        <v>759</v>
      </c>
      <c r="E419">
        <v>19</v>
      </c>
      <c r="F419" s="2" t="s">
        <v>40</v>
      </c>
      <c r="G419">
        <v>0</v>
      </c>
      <c r="H419">
        <v>1</v>
      </c>
      <c r="I419">
        <v>2</v>
      </c>
      <c r="J419">
        <f t="shared" si="6"/>
        <v>0</v>
      </c>
      <c r="K419" s="8">
        <v>19</v>
      </c>
      <c r="L419" s="8">
        <f>COUNTIFS($D$2:$D419,D419)</f>
        <v>19</v>
      </c>
    </row>
    <row r="420" spans="1:12" x14ac:dyDescent="0.2">
      <c r="A420" s="7">
        <v>9293210</v>
      </c>
      <c r="B420" s="2">
        <v>33957</v>
      </c>
      <c r="C420">
        <v>10</v>
      </c>
      <c r="D420" s="2" t="s">
        <v>47</v>
      </c>
      <c r="E420">
        <v>34</v>
      </c>
      <c r="F420" t="s">
        <v>445</v>
      </c>
      <c r="G420">
        <v>1</v>
      </c>
      <c r="H420">
        <v>1</v>
      </c>
      <c r="I420">
        <v>1</v>
      </c>
      <c r="J420">
        <f t="shared" si="6"/>
        <v>1</v>
      </c>
      <c r="K420" s="8">
        <v>20</v>
      </c>
      <c r="L420" s="8">
        <f>COUNTIFS($D$2:$D420,D420)</f>
        <v>20</v>
      </c>
    </row>
    <row r="421" spans="1:12" x14ac:dyDescent="0.2">
      <c r="A421" s="7">
        <v>9293210</v>
      </c>
      <c r="B421" s="2">
        <v>33957</v>
      </c>
      <c r="C421">
        <v>34</v>
      </c>
      <c r="D421" t="s">
        <v>445</v>
      </c>
      <c r="E421">
        <v>10</v>
      </c>
      <c r="F421" s="2" t="s">
        <v>47</v>
      </c>
      <c r="G421">
        <v>0</v>
      </c>
      <c r="H421">
        <v>1</v>
      </c>
      <c r="I421">
        <v>1</v>
      </c>
      <c r="J421">
        <f t="shared" si="6"/>
        <v>1</v>
      </c>
      <c r="K421" s="8">
        <v>20</v>
      </c>
      <c r="L421" s="8">
        <f>COUNTIFS($D$2:$D421,D421)</f>
        <v>20</v>
      </c>
    </row>
    <row r="422" spans="1:12" x14ac:dyDescent="0.2">
      <c r="A422" s="7">
        <v>9293211</v>
      </c>
      <c r="B422" s="2">
        <v>33957</v>
      </c>
      <c r="C422">
        <v>41</v>
      </c>
      <c r="D422" s="2" t="s">
        <v>759</v>
      </c>
      <c r="E422">
        <v>47</v>
      </c>
      <c r="F422" t="s">
        <v>764</v>
      </c>
      <c r="G422">
        <v>1</v>
      </c>
      <c r="H422">
        <v>1</v>
      </c>
      <c r="I422">
        <v>0</v>
      </c>
      <c r="J422">
        <f t="shared" si="6"/>
        <v>3</v>
      </c>
      <c r="K422" s="8">
        <v>20</v>
      </c>
      <c r="L422" s="8">
        <f>COUNTIFS($D$2:$D422,D422)</f>
        <v>20</v>
      </c>
    </row>
    <row r="423" spans="1:12" x14ac:dyDescent="0.2">
      <c r="A423" s="7">
        <v>9293211</v>
      </c>
      <c r="B423" s="2">
        <v>33957</v>
      </c>
      <c r="C423">
        <v>47</v>
      </c>
      <c r="D423" t="s">
        <v>764</v>
      </c>
      <c r="E423">
        <v>41</v>
      </c>
      <c r="F423" s="2" t="s">
        <v>759</v>
      </c>
      <c r="G423">
        <v>0</v>
      </c>
      <c r="H423">
        <v>0</v>
      </c>
      <c r="I423">
        <v>1</v>
      </c>
      <c r="J423">
        <f t="shared" si="6"/>
        <v>0</v>
      </c>
      <c r="K423" s="8">
        <v>20</v>
      </c>
      <c r="L423" s="8">
        <f>COUNTIFS($D$2:$D423,D423)</f>
        <v>20</v>
      </c>
    </row>
    <row r="424" spans="1:12" x14ac:dyDescent="0.2">
      <c r="A424" s="7">
        <v>9293212</v>
      </c>
      <c r="B424" s="2">
        <v>33957</v>
      </c>
      <c r="C424">
        <v>14</v>
      </c>
      <c r="D424" s="2" t="s">
        <v>27</v>
      </c>
      <c r="E424">
        <v>21</v>
      </c>
      <c r="F424" t="s">
        <v>10</v>
      </c>
      <c r="G424">
        <v>1</v>
      </c>
      <c r="H424">
        <v>1</v>
      </c>
      <c r="I424">
        <v>1</v>
      </c>
      <c r="J424">
        <f t="shared" si="6"/>
        <v>1</v>
      </c>
      <c r="K424" s="8">
        <v>20</v>
      </c>
      <c r="L424" s="8">
        <f>COUNTIFS($D$2:$D424,D424)</f>
        <v>20</v>
      </c>
    </row>
    <row r="425" spans="1:12" x14ac:dyDescent="0.2">
      <c r="A425" s="7">
        <v>9293212</v>
      </c>
      <c r="B425" s="2">
        <v>33957</v>
      </c>
      <c r="C425">
        <v>21</v>
      </c>
      <c r="D425" t="s">
        <v>10</v>
      </c>
      <c r="E425">
        <v>14</v>
      </c>
      <c r="F425" s="2" t="s">
        <v>27</v>
      </c>
      <c r="G425">
        <v>0</v>
      </c>
      <c r="H425">
        <v>1</v>
      </c>
      <c r="I425">
        <v>1</v>
      </c>
      <c r="J425">
        <f t="shared" si="6"/>
        <v>1</v>
      </c>
      <c r="K425" s="8">
        <v>20</v>
      </c>
      <c r="L425" s="8">
        <f>COUNTIFS($D$2:$D425,D425)</f>
        <v>20</v>
      </c>
    </row>
    <row r="426" spans="1:12" x14ac:dyDescent="0.2">
      <c r="A426" s="7">
        <v>9293213</v>
      </c>
      <c r="B426" s="2">
        <v>33957</v>
      </c>
      <c r="C426">
        <v>51</v>
      </c>
      <c r="D426" s="2" t="s">
        <v>768</v>
      </c>
      <c r="E426">
        <v>19</v>
      </c>
      <c r="F426" t="s">
        <v>40</v>
      </c>
      <c r="G426">
        <v>1</v>
      </c>
      <c r="H426">
        <v>5</v>
      </c>
      <c r="I426">
        <v>1</v>
      </c>
      <c r="J426">
        <f t="shared" si="6"/>
        <v>3</v>
      </c>
      <c r="K426" s="8">
        <v>20</v>
      </c>
      <c r="L426" s="8">
        <f>COUNTIFS($D$2:$D426,D426)</f>
        <v>20</v>
      </c>
    </row>
    <row r="427" spans="1:12" x14ac:dyDescent="0.2">
      <c r="A427" s="7">
        <v>9293213</v>
      </c>
      <c r="B427" s="2">
        <v>33957</v>
      </c>
      <c r="C427">
        <v>19</v>
      </c>
      <c r="D427" t="s">
        <v>40</v>
      </c>
      <c r="E427">
        <v>51</v>
      </c>
      <c r="F427" s="2" t="s">
        <v>768</v>
      </c>
      <c r="G427">
        <v>0</v>
      </c>
      <c r="H427">
        <v>1</v>
      </c>
      <c r="I427">
        <v>5</v>
      </c>
      <c r="J427">
        <f t="shared" si="6"/>
        <v>0</v>
      </c>
      <c r="K427" s="8">
        <v>20</v>
      </c>
      <c r="L427" s="8">
        <f>COUNTIFS($D$2:$D427,D427)</f>
        <v>20</v>
      </c>
    </row>
    <row r="428" spans="1:12" x14ac:dyDescent="0.2">
      <c r="A428" s="7">
        <v>9293214</v>
      </c>
      <c r="B428" s="2">
        <v>33957</v>
      </c>
      <c r="C428">
        <v>16</v>
      </c>
      <c r="D428" s="2" t="s">
        <v>37</v>
      </c>
      <c r="E428">
        <v>23</v>
      </c>
      <c r="F428" t="s">
        <v>50</v>
      </c>
      <c r="G428">
        <v>1</v>
      </c>
      <c r="H428">
        <v>2</v>
      </c>
      <c r="I428">
        <v>1</v>
      </c>
      <c r="J428">
        <f t="shared" si="6"/>
        <v>3</v>
      </c>
      <c r="K428" s="8">
        <v>20</v>
      </c>
      <c r="L428" s="8">
        <f>COUNTIFS($D$2:$D428,D428)</f>
        <v>20</v>
      </c>
    </row>
    <row r="429" spans="1:12" x14ac:dyDescent="0.2">
      <c r="A429" s="7">
        <v>9293214</v>
      </c>
      <c r="B429" s="2">
        <v>33957</v>
      </c>
      <c r="C429">
        <v>23</v>
      </c>
      <c r="D429" t="s">
        <v>50</v>
      </c>
      <c r="E429">
        <v>16</v>
      </c>
      <c r="F429" s="2" t="s">
        <v>37</v>
      </c>
      <c r="G429">
        <v>0</v>
      </c>
      <c r="H429">
        <v>1</v>
      </c>
      <c r="I429">
        <v>2</v>
      </c>
      <c r="J429">
        <f t="shared" si="6"/>
        <v>0</v>
      </c>
      <c r="K429" s="8">
        <v>20</v>
      </c>
      <c r="L429" s="8">
        <f>COUNTIFS($D$2:$D429,D429)</f>
        <v>20</v>
      </c>
    </row>
    <row r="430" spans="1:12" x14ac:dyDescent="0.2">
      <c r="A430" s="7">
        <v>9293215</v>
      </c>
      <c r="B430" s="2">
        <v>33957</v>
      </c>
      <c r="C430">
        <v>20</v>
      </c>
      <c r="D430" s="2" t="s">
        <v>45</v>
      </c>
      <c r="E430">
        <v>32</v>
      </c>
      <c r="F430" t="s">
        <v>559</v>
      </c>
      <c r="G430">
        <v>1</v>
      </c>
      <c r="H430">
        <v>1</v>
      </c>
      <c r="I430">
        <v>1</v>
      </c>
      <c r="J430">
        <f t="shared" si="6"/>
        <v>1</v>
      </c>
      <c r="K430" s="8">
        <v>20</v>
      </c>
      <c r="L430" s="8">
        <f>COUNTIFS($D$2:$D430,D430)</f>
        <v>20</v>
      </c>
    </row>
    <row r="431" spans="1:12" x14ac:dyDescent="0.2">
      <c r="A431" s="7">
        <v>9293215</v>
      </c>
      <c r="B431" s="2">
        <v>33957</v>
      </c>
      <c r="C431">
        <v>32</v>
      </c>
      <c r="D431" t="s">
        <v>559</v>
      </c>
      <c r="E431">
        <v>20</v>
      </c>
      <c r="F431" s="2" t="s">
        <v>45</v>
      </c>
      <c r="G431">
        <v>0</v>
      </c>
      <c r="H431">
        <v>1</v>
      </c>
      <c r="I431">
        <v>1</v>
      </c>
      <c r="J431">
        <f t="shared" si="6"/>
        <v>1</v>
      </c>
      <c r="K431" s="8">
        <v>20</v>
      </c>
      <c r="L431" s="8">
        <f>COUNTIFS($D$2:$D431,D431)</f>
        <v>20</v>
      </c>
    </row>
    <row r="432" spans="1:12" x14ac:dyDescent="0.2">
      <c r="A432" s="7">
        <v>9293216</v>
      </c>
      <c r="B432" s="2">
        <v>33957</v>
      </c>
      <c r="C432">
        <v>57</v>
      </c>
      <c r="D432" s="2" t="s">
        <v>774</v>
      </c>
      <c r="E432">
        <v>26</v>
      </c>
      <c r="F432" t="s">
        <v>17</v>
      </c>
      <c r="G432">
        <v>1</v>
      </c>
      <c r="H432">
        <v>2</v>
      </c>
      <c r="I432">
        <v>1</v>
      </c>
      <c r="J432">
        <f t="shared" si="6"/>
        <v>3</v>
      </c>
      <c r="K432" s="8">
        <v>20</v>
      </c>
      <c r="L432" s="8">
        <f>COUNTIFS($D$2:$D432,D432)</f>
        <v>20</v>
      </c>
    </row>
    <row r="433" spans="1:12" x14ac:dyDescent="0.2">
      <c r="A433" s="7">
        <v>9293216</v>
      </c>
      <c r="B433" s="2">
        <v>33957</v>
      </c>
      <c r="C433">
        <v>26</v>
      </c>
      <c r="D433" t="s">
        <v>17</v>
      </c>
      <c r="E433">
        <v>57</v>
      </c>
      <c r="F433" s="2" t="s">
        <v>774</v>
      </c>
      <c r="G433">
        <v>0</v>
      </c>
      <c r="H433">
        <v>1</v>
      </c>
      <c r="I433">
        <v>2</v>
      </c>
      <c r="J433">
        <f t="shared" si="6"/>
        <v>0</v>
      </c>
      <c r="K433" s="8">
        <v>20</v>
      </c>
      <c r="L433" s="8">
        <f>COUNTIFS($D$2:$D433,D433)</f>
        <v>20</v>
      </c>
    </row>
    <row r="434" spans="1:12" x14ac:dyDescent="0.2">
      <c r="A434" s="7">
        <v>9293217</v>
      </c>
      <c r="B434" s="2">
        <v>33957</v>
      </c>
      <c r="C434">
        <v>54</v>
      </c>
      <c r="D434" s="2" t="s">
        <v>771</v>
      </c>
      <c r="E434">
        <v>58</v>
      </c>
      <c r="F434" t="s">
        <v>663</v>
      </c>
      <c r="G434">
        <v>1</v>
      </c>
      <c r="H434">
        <v>1</v>
      </c>
      <c r="I434">
        <v>0</v>
      </c>
      <c r="J434">
        <f t="shared" si="6"/>
        <v>3</v>
      </c>
      <c r="K434" s="8">
        <v>20</v>
      </c>
      <c r="L434" s="8">
        <f>COUNTIFS($D$2:$D434,D434)</f>
        <v>20</v>
      </c>
    </row>
    <row r="435" spans="1:12" x14ac:dyDescent="0.2">
      <c r="A435" s="7">
        <v>9293217</v>
      </c>
      <c r="B435" s="2">
        <v>33957</v>
      </c>
      <c r="C435">
        <v>58</v>
      </c>
      <c r="D435" t="s">
        <v>663</v>
      </c>
      <c r="E435">
        <v>54</v>
      </c>
      <c r="F435" s="2" t="s">
        <v>771</v>
      </c>
      <c r="G435">
        <v>0</v>
      </c>
      <c r="H435">
        <v>0</v>
      </c>
      <c r="I435">
        <v>1</v>
      </c>
      <c r="J435">
        <f t="shared" si="6"/>
        <v>0</v>
      </c>
      <c r="K435" s="8">
        <v>20</v>
      </c>
      <c r="L435" s="8">
        <f>COUNTIFS($D$2:$D435,D435)</f>
        <v>20</v>
      </c>
    </row>
    <row r="436" spans="1:12" x14ac:dyDescent="0.2">
      <c r="A436" s="7">
        <v>9293218</v>
      </c>
      <c r="B436" s="2">
        <v>33958</v>
      </c>
      <c r="C436">
        <v>15</v>
      </c>
      <c r="D436" s="2" t="s">
        <v>23</v>
      </c>
      <c r="E436">
        <v>49</v>
      </c>
      <c r="F436" t="s">
        <v>766</v>
      </c>
      <c r="G436">
        <v>1</v>
      </c>
      <c r="H436">
        <v>1</v>
      </c>
      <c r="I436">
        <v>0</v>
      </c>
      <c r="J436">
        <f t="shared" si="6"/>
        <v>3</v>
      </c>
      <c r="K436" s="8">
        <v>20</v>
      </c>
      <c r="L436" s="8">
        <f>COUNTIFS($D$2:$D436,D436)</f>
        <v>20</v>
      </c>
    </row>
    <row r="437" spans="1:12" x14ac:dyDescent="0.2">
      <c r="A437" s="7">
        <v>9293218</v>
      </c>
      <c r="B437" s="2">
        <v>33958</v>
      </c>
      <c r="C437">
        <v>49</v>
      </c>
      <c r="D437" t="s">
        <v>766</v>
      </c>
      <c r="E437">
        <v>15</v>
      </c>
      <c r="F437" s="2" t="s">
        <v>23</v>
      </c>
      <c r="G437">
        <v>0</v>
      </c>
      <c r="H437">
        <v>0</v>
      </c>
      <c r="I437">
        <v>1</v>
      </c>
      <c r="J437">
        <f t="shared" si="6"/>
        <v>0</v>
      </c>
      <c r="K437" s="8">
        <v>20</v>
      </c>
      <c r="L437" s="8">
        <f>COUNTIFS($D$2:$D437,D437)</f>
        <v>20</v>
      </c>
    </row>
    <row r="438" spans="1:12" x14ac:dyDescent="0.2">
      <c r="A438" s="7">
        <v>9293219</v>
      </c>
      <c r="B438" s="2">
        <v>33958</v>
      </c>
      <c r="C438">
        <v>55</v>
      </c>
      <c r="D438" s="2" t="s">
        <v>772</v>
      </c>
      <c r="E438">
        <v>53</v>
      </c>
      <c r="F438" t="s">
        <v>770</v>
      </c>
      <c r="G438">
        <v>1</v>
      </c>
      <c r="H438">
        <v>1</v>
      </c>
      <c r="I438">
        <v>1</v>
      </c>
      <c r="J438">
        <f t="shared" si="6"/>
        <v>1</v>
      </c>
      <c r="K438" s="8">
        <v>20</v>
      </c>
      <c r="L438" s="8">
        <f>COUNTIFS($D$2:$D438,D438)</f>
        <v>20</v>
      </c>
    </row>
    <row r="439" spans="1:12" x14ac:dyDescent="0.2">
      <c r="A439" s="7">
        <v>9293219</v>
      </c>
      <c r="B439" s="2">
        <v>33958</v>
      </c>
      <c r="C439">
        <v>53</v>
      </c>
      <c r="D439" t="s">
        <v>770</v>
      </c>
      <c r="E439">
        <v>55</v>
      </c>
      <c r="F439" s="2" t="s">
        <v>772</v>
      </c>
      <c r="G439">
        <v>0</v>
      </c>
      <c r="H439">
        <v>1</v>
      </c>
      <c r="I439">
        <v>1</v>
      </c>
      <c r="J439">
        <f t="shared" si="6"/>
        <v>1</v>
      </c>
      <c r="K439" s="8">
        <v>20</v>
      </c>
      <c r="L439" s="8">
        <f>COUNTIFS($D$2:$D439,D439)</f>
        <v>20</v>
      </c>
    </row>
    <row r="440" spans="1:12" x14ac:dyDescent="0.2">
      <c r="A440" s="7">
        <v>9293220</v>
      </c>
      <c r="B440" s="2">
        <v>33959</v>
      </c>
      <c r="C440">
        <v>30</v>
      </c>
      <c r="D440" s="2" t="s">
        <v>561</v>
      </c>
      <c r="E440">
        <v>50</v>
      </c>
      <c r="F440" t="s">
        <v>767</v>
      </c>
      <c r="G440">
        <v>1</v>
      </c>
      <c r="H440">
        <v>0</v>
      </c>
      <c r="I440">
        <v>2</v>
      </c>
      <c r="J440">
        <f t="shared" si="6"/>
        <v>0</v>
      </c>
      <c r="K440" s="8">
        <v>20</v>
      </c>
      <c r="L440" s="8">
        <f>COUNTIFS($D$2:$D440,D440)</f>
        <v>20</v>
      </c>
    </row>
    <row r="441" spans="1:12" x14ac:dyDescent="0.2">
      <c r="A441" s="7">
        <v>9293220</v>
      </c>
      <c r="B441" s="2">
        <v>33959</v>
      </c>
      <c r="C441">
        <v>50</v>
      </c>
      <c r="D441" t="s">
        <v>767</v>
      </c>
      <c r="E441">
        <v>30</v>
      </c>
      <c r="F441" s="2" t="s">
        <v>561</v>
      </c>
      <c r="G441">
        <v>0</v>
      </c>
      <c r="H441">
        <v>2</v>
      </c>
      <c r="I441">
        <v>0</v>
      </c>
      <c r="J441">
        <f t="shared" si="6"/>
        <v>3</v>
      </c>
      <c r="K441" s="8">
        <v>20</v>
      </c>
      <c r="L441" s="8">
        <f>COUNTIFS($D$2:$D441,D441)</f>
        <v>20</v>
      </c>
    </row>
    <row r="442" spans="1:12" x14ac:dyDescent="0.2">
      <c r="A442" s="7">
        <v>9293221</v>
      </c>
      <c r="B442" s="2">
        <v>33964</v>
      </c>
      <c r="C442">
        <v>10</v>
      </c>
      <c r="D442" s="2" t="s">
        <v>47</v>
      </c>
      <c r="E442">
        <v>50</v>
      </c>
      <c r="F442" t="s">
        <v>767</v>
      </c>
      <c r="G442">
        <v>1</v>
      </c>
      <c r="H442">
        <v>0</v>
      </c>
      <c r="I442">
        <v>0</v>
      </c>
      <c r="J442">
        <f t="shared" si="6"/>
        <v>1</v>
      </c>
      <c r="K442" s="8">
        <v>21</v>
      </c>
      <c r="L442" s="8">
        <f>COUNTIFS($D$2:$D442,D442)</f>
        <v>21</v>
      </c>
    </row>
    <row r="443" spans="1:12" x14ac:dyDescent="0.2">
      <c r="A443" s="7">
        <v>9293221</v>
      </c>
      <c r="B443" s="2">
        <v>33964</v>
      </c>
      <c r="C443">
        <v>50</v>
      </c>
      <c r="D443" t="s">
        <v>767</v>
      </c>
      <c r="E443">
        <v>10</v>
      </c>
      <c r="F443" s="2" t="s">
        <v>47</v>
      </c>
      <c r="G443">
        <v>0</v>
      </c>
      <c r="H443">
        <v>0</v>
      </c>
      <c r="I443">
        <v>0</v>
      </c>
      <c r="J443">
        <f t="shared" si="6"/>
        <v>1</v>
      </c>
      <c r="K443" s="8">
        <v>21</v>
      </c>
      <c r="L443" s="8">
        <f>COUNTIFS($D$2:$D443,D443)</f>
        <v>21</v>
      </c>
    </row>
    <row r="444" spans="1:12" x14ac:dyDescent="0.2">
      <c r="A444" s="7">
        <v>9293222</v>
      </c>
      <c r="B444" s="2">
        <v>33964</v>
      </c>
      <c r="C444">
        <v>14</v>
      </c>
      <c r="D444" s="2" t="s">
        <v>27</v>
      </c>
      <c r="E444">
        <v>23</v>
      </c>
      <c r="F444" t="s">
        <v>50</v>
      </c>
      <c r="G444">
        <v>1</v>
      </c>
      <c r="H444">
        <v>1</v>
      </c>
      <c r="I444">
        <v>1</v>
      </c>
      <c r="J444">
        <f t="shared" si="6"/>
        <v>1</v>
      </c>
      <c r="K444" s="8">
        <v>21</v>
      </c>
      <c r="L444" s="8">
        <f>COUNTIFS($D$2:$D444,D444)</f>
        <v>21</v>
      </c>
    </row>
    <row r="445" spans="1:12" x14ac:dyDescent="0.2">
      <c r="A445" s="7">
        <v>9293222</v>
      </c>
      <c r="B445" s="2">
        <v>33964</v>
      </c>
      <c r="C445">
        <v>23</v>
      </c>
      <c r="D445" t="s">
        <v>50</v>
      </c>
      <c r="E445">
        <v>14</v>
      </c>
      <c r="F445" s="2" t="s">
        <v>27</v>
      </c>
      <c r="G445">
        <v>0</v>
      </c>
      <c r="H445">
        <v>1</v>
      </c>
      <c r="I445">
        <v>1</v>
      </c>
      <c r="J445">
        <f t="shared" si="6"/>
        <v>1</v>
      </c>
      <c r="K445" s="8">
        <v>21</v>
      </c>
      <c r="L445" s="8">
        <f>COUNTIFS($D$2:$D445,D445)</f>
        <v>21</v>
      </c>
    </row>
    <row r="446" spans="1:12" x14ac:dyDescent="0.2">
      <c r="A446" s="7">
        <v>9293223</v>
      </c>
      <c r="B446" s="2">
        <v>33964</v>
      </c>
      <c r="C446">
        <v>51</v>
      </c>
      <c r="D446" s="2" t="s">
        <v>768</v>
      </c>
      <c r="E446">
        <v>32</v>
      </c>
      <c r="F446" t="s">
        <v>559</v>
      </c>
      <c r="G446">
        <v>1</v>
      </c>
      <c r="H446">
        <v>3</v>
      </c>
      <c r="I446">
        <v>0</v>
      </c>
      <c r="J446">
        <f t="shared" si="6"/>
        <v>3</v>
      </c>
      <c r="K446" s="8">
        <v>21</v>
      </c>
      <c r="L446" s="8">
        <f>COUNTIFS($D$2:$D446,D446)</f>
        <v>21</v>
      </c>
    </row>
    <row r="447" spans="1:12" x14ac:dyDescent="0.2">
      <c r="A447" s="7">
        <v>9293223</v>
      </c>
      <c r="B447" s="2">
        <v>33964</v>
      </c>
      <c r="C447">
        <v>32</v>
      </c>
      <c r="D447" t="s">
        <v>559</v>
      </c>
      <c r="E447">
        <v>51</v>
      </c>
      <c r="F447" s="2" t="s">
        <v>768</v>
      </c>
      <c r="G447">
        <v>0</v>
      </c>
      <c r="H447">
        <v>0</v>
      </c>
      <c r="I447">
        <v>3</v>
      </c>
      <c r="J447">
        <f t="shared" si="6"/>
        <v>0</v>
      </c>
      <c r="K447" s="8">
        <v>21</v>
      </c>
      <c r="L447" s="8">
        <f>COUNTIFS($D$2:$D447,D447)</f>
        <v>21</v>
      </c>
    </row>
    <row r="448" spans="1:12" x14ac:dyDescent="0.2">
      <c r="A448" s="7">
        <v>9293224</v>
      </c>
      <c r="B448" s="2">
        <v>33964</v>
      </c>
      <c r="C448">
        <v>41</v>
      </c>
      <c r="D448" s="2" t="s">
        <v>759</v>
      </c>
      <c r="E448">
        <v>49</v>
      </c>
      <c r="F448" t="s">
        <v>766</v>
      </c>
      <c r="G448">
        <v>1</v>
      </c>
      <c r="H448">
        <v>3</v>
      </c>
      <c r="I448">
        <v>1</v>
      </c>
      <c r="J448">
        <f t="shared" si="6"/>
        <v>3</v>
      </c>
      <c r="K448" s="8">
        <v>21</v>
      </c>
      <c r="L448" s="8">
        <f>COUNTIFS($D$2:$D448,D448)</f>
        <v>21</v>
      </c>
    </row>
    <row r="449" spans="1:12" x14ac:dyDescent="0.2">
      <c r="A449" s="7">
        <v>9293224</v>
      </c>
      <c r="B449" s="2">
        <v>33964</v>
      </c>
      <c r="C449">
        <v>49</v>
      </c>
      <c r="D449" t="s">
        <v>766</v>
      </c>
      <c r="E449">
        <v>41</v>
      </c>
      <c r="F449" s="2" t="s">
        <v>759</v>
      </c>
      <c r="G449">
        <v>0</v>
      </c>
      <c r="H449">
        <v>1</v>
      </c>
      <c r="I449">
        <v>3</v>
      </c>
      <c r="J449">
        <f t="shared" si="6"/>
        <v>0</v>
      </c>
      <c r="K449" s="8">
        <v>21</v>
      </c>
      <c r="L449" s="8">
        <f>COUNTIFS($D$2:$D449,D449)</f>
        <v>21</v>
      </c>
    </row>
    <row r="450" spans="1:12" x14ac:dyDescent="0.2">
      <c r="A450" s="7">
        <v>9293225</v>
      </c>
      <c r="B450" s="2">
        <v>33964</v>
      </c>
      <c r="C450">
        <v>16</v>
      </c>
      <c r="D450" s="2" t="s">
        <v>37</v>
      </c>
      <c r="E450">
        <v>34</v>
      </c>
      <c r="F450" t="s">
        <v>445</v>
      </c>
      <c r="G450">
        <v>1</v>
      </c>
      <c r="H450">
        <v>2</v>
      </c>
      <c r="I450">
        <v>2</v>
      </c>
      <c r="J450">
        <f t="shared" ref="J450:J513" si="7">IF(H450&gt;I450,3,IF(I450&gt;H450,0,1))</f>
        <v>1</v>
      </c>
      <c r="K450" s="8">
        <v>21</v>
      </c>
      <c r="L450" s="8">
        <f>COUNTIFS($D$2:$D450,D450)</f>
        <v>21</v>
      </c>
    </row>
    <row r="451" spans="1:12" x14ac:dyDescent="0.2">
      <c r="A451" s="7">
        <v>9293225</v>
      </c>
      <c r="B451" s="2">
        <v>33964</v>
      </c>
      <c r="C451">
        <v>34</v>
      </c>
      <c r="D451" t="s">
        <v>445</v>
      </c>
      <c r="E451">
        <v>16</v>
      </c>
      <c r="F451" s="2" t="s">
        <v>37</v>
      </c>
      <c r="G451">
        <v>0</v>
      </c>
      <c r="H451">
        <v>2</v>
      </c>
      <c r="I451">
        <v>2</v>
      </c>
      <c r="J451">
        <f t="shared" si="7"/>
        <v>1</v>
      </c>
      <c r="K451" s="8">
        <v>21</v>
      </c>
      <c r="L451" s="8">
        <f>COUNTIFS($D$2:$D451,D451)</f>
        <v>21</v>
      </c>
    </row>
    <row r="452" spans="1:12" x14ac:dyDescent="0.2">
      <c r="A452" s="7">
        <v>9293226</v>
      </c>
      <c r="B452" s="2">
        <v>33964</v>
      </c>
      <c r="C452">
        <v>20</v>
      </c>
      <c r="D452" s="2" t="s">
        <v>45</v>
      </c>
      <c r="E452">
        <v>47</v>
      </c>
      <c r="F452" t="s">
        <v>764</v>
      </c>
      <c r="G452">
        <v>1</v>
      </c>
      <c r="H452">
        <v>2</v>
      </c>
      <c r="I452">
        <v>0</v>
      </c>
      <c r="J452">
        <f t="shared" si="7"/>
        <v>3</v>
      </c>
      <c r="K452" s="8">
        <v>21</v>
      </c>
      <c r="L452" s="8">
        <f>COUNTIFS($D$2:$D452,D452)</f>
        <v>21</v>
      </c>
    </row>
    <row r="453" spans="1:12" x14ac:dyDescent="0.2">
      <c r="A453" s="7">
        <v>9293226</v>
      </c>
      <c r="B453" s="2">
        <v>33964</v>
      </c>
      <c r="C453">
        <v>47</v>
      </c>
      <c r="D453" t="s">
        <v>764</v>
      </c>
      <c r="E453">
        <v>20</v>
      </c>
      <c r="F453" s="2" t="s">
        <v>45</v>
      </c>
      <c r="G453">
        <v>0</v>
      </c>
      <c r="H453">
        <v>0</v>
      </c>
      <c r="I453">
        <v>2</v>
      </c>
      <c r="J453">
        <f t="shared" si="7"/>
        <v>0</v>
      </c>
      <c r="K453" s="8">
        <v>21</v>
      </c>
      <c r="L453" s="8">
        <f>COUNTIFS($D$2:$D453,D453)</f>
        <v>21</v>
      </c>
    </row>
    <row r="454" spans="1:12" x14ac:dyDescent="0.2">
      <c r="A454" s="7">
        <v>9293227</v>
      </c>
      <c r="B454" s="2">
        <v>33964</v>
      </c>
      <c r="C454">
        <v>30</v>
      </c>
      <c r="D454" s="2" t="s">
        <v>561</v>
      </c>
      <c r="E454">
        <v>26</v>
      </c>
      <c r="F454" t="s">
        <v>17</v>
      </c>
      <c r="G454">
        <v>1</v>
      </c>
      <c r="H454">
        <v>0</v>
      </c>
      <c r="I454">
        <v>0</v>
      </c>
      <c r="J454">
        <f t="shared" si="7"/>
        <v>1</v>
      </c>
      <c r="K454" s="8">
        <v>21</v>
      </c>
      <c r="L454" s="8">
        <f>COUNTIFS($D$2:$D454,D454)</f>
        <v>21</v>
      </c>
    </row>
    <row r="455" spans="1:12" x14ac:dyDescent="0.2">
      <c r="A455" s="7">
        <v>9293227</v>
      </c>
      <c r="B455" s="2">
        <v>33964</v>
      </c>
      <c r="C455">
        <v>26</v>
      </c>
      <c r="D455" t="s">
        <v>17</v>
      </c>
      <c r="E455">
        <v>30</v>
      </c>
      <c r="F455" s="2" t="s">
        <v>561</v>
      </c>
      <c r="G455">
        <v>0</v>
      </c>
      <c r="H455">
        <v>0</v>
      </c>
      <c r="I455">
        <v>0</v>
      </c>
      <c r="J455">
        <f t="shared" si="7"/>
        <v>1</v>
      </c>
      <c r="K455" s="8">
        <v>21</v>
      </c>
      <c r="L455" s="8">
        <f>COUNTIFS($D$2:$D455,D455)</f>
        <v>21</v>
      </c>
    </row>
    <row r="456" spans="1:12" x14ac:dyDescent="0.2">
      <c r="A456" s="7">
        <v>9293228</v>
      </c>
      <c r="B456" s="2">
        <v>33964</v>
      </c>
      <c r="C456">
        <v>15</v>
      </c>
      <c r="D456" s="2" t="s">
        <v>23</v>
      </c>
      <c r="E456">
        <v>53</v>
      </c>
      <c r="F456" t="s">
        <v>770</v>
      </c>
      <c r="G456">
        <v>1</v>
      </c>
      <c r="H456">
        <v>2</v>
      </c>
      <c r="I456">
        <v>0</v>
      </c>
      <c r="J456">
        <f t="shared" si="7"/>
        <v>3</v>
      </c>
      <c r="K456" s="8">
        <v>21</v>
      </c>
      <c r="L456" s="8">
        <f>COUNTIFS($D$2:$D456,D456)</f>
        <v>21</v>
      </c>
    </row>
    <row r="457" spans="1:12" x14ac:dyDescent="0.2">
      <c r="A457" s="7">
        <v>9293228</v>
      </c>
      <c r="B457" s="2">
        <v>33964</v>
      </c>
      <c r="C457">
        <v>53</v>
      </c>
      <c r="D457" t="s">
        <v>770</v>
      </c>
      <c r="E457">
        <v>15</v>
      </c>
      <c r="F457" s="2" t="s">
        <v>23</v>
      </c>
      <c r="G457">
        <v>0</v>
      </c>
      <c r="H457">
        <v>0</v>
      </c>
      <c r="I457">
        <v>2</v>
      </c>
      <c r="J457">
        <f t="shared" si="7"/>
        <v>0</v>
      </c>
      <c r="K457" s="8">
        <v>21</v>
      </c>
      <c r="L457" s="8">
        <f>COUNTIFS($D$2:$D457,D457)</f>
        <v>21</v>
      </c>
    </row>
    <row r="458" spans="1:12" x14ac:dyDescent="0.2">
      <c r="A458" s="7">
        <v>9293229</v>
      </c>
      <c r="B458" s="2">
        <v>33964</v>
      </c>
      <c r="C458">
        <v>54</v>
      </c>
      <c r="D458" s="2" t="s">
        <v>771</v>
      </c>
      <c r="E458">
        <v>21</v>
      </c>
      <c r="F458" t="s">
        <v>10</v>
      </c>
      <c r="G458">
        <v>1</v>
      </c>
      <c r="H458">
        <v>3</v>
      </c>
      <c r="I458">
        <v>3</v>
      </c>
      <c r="J458">
        <f t="shared" si="7"/>
        <v>1</v>
      </c>
      <c r="K458" s="8">
        <v>21</v>
      </c>
      <c r="L458" s="8">
        <f>COUNTIFS($D$2:$D458,D458)</f>
        <v>21</v>
      </c>
    </row>
    <row r="459" spans="1:12" x14ac:dyDescent="0.2">
      <c r="A459" s="7">
        <v>9293229</v>
      </c>
      <c r="B459" s="2">
        <v>33964</v>
      </c>
      <c r="C459">
        <v>21</v>
      </c>
      <c r="D459" t="s">
        <v>10</v>
      </c>
      <c r="E459">
        <v>54</v>
      </c>
      <c r="F459" s="2" t="s">
        <v>771</v>
      </c>
      <c r="G459">
        <v>0</v>
      </c>
      <c r="H459">
        <v>3</v>
      </c>
      <c r="I459">
        <v>3</v>
      </c>
      <c r="J459">
        <f t="shared" si="7"/>
        <v>1</v>
      </c>
      <c r="K459" s="8">
        <v>21</v>
      </c>
      <c r="L459" s="8">
        <f>COUNTIFS($D$2:$D459,D459)</f>
        <v>21</v>
      </c>
    </row>
    <row r="460" spans="1:12" x14ac:dyDescent="0.2">
      <c r="A460" s="7">
        <v>9293230</v>
      </c>
      <c r="B460" s="2">
        <v>33966</v>
      </c>
      <c r="C460">
        <v>26</v>
      </c>
      <c r="D460" s="2" t="s">
        <v>17</v>
      </c>
      <c r="E460">
        <v>55</v>
      </c>
      <c r="F460" t="s">
        <v>772</v>
      </c>
      <c r="G460">
        <v>1</v>
      </c>
      <c r="H460">
        <v>2</v>
      </c>
      <c r="I460">
        <v>1</v>
      </c>
      <c r="J460">
        <f t="shared" si="7"/>
        <v>3</v>
      </c>
      <c r="K460" s="8">
        <v>22</v>
      </c>
      <c r="L460" s="8">
        <f>COUNTIFS($D$2:$D460,D460)</f>
        <v>22</v>
      </c>
    </row>
    <row r="461" spans="1:12" x14ac:dyDescent="0.2">
      <c r="A461" s="7">
        <v>9293230</v>
      </c>
      <c r="B461" s="2">
        <v>33966</v>
      </c>
      <c r="C461">
        <v>55</v>
      </c>
      <c r="D461" t="s">
        <v>772</v>
      </c>
      <c r="E461">
        <v>26</v>
      </c>
      <c r="F461" s="2" t="s">
        <v>17</v>
      </c>
      <c r="G461">
        <v>0</v>
      </c>
      <c r="H461">
        <v>1</v>
      </c>
      <c r="I461">
        <v>2</v>
      </c>
      <c r="J461">
        <f t="shared" si="7"/>
        <v>0</v>
      </c>
      <c r="K461" s="8">
        <v>21</v>
      </c>
      <c r="L461" s="8">
        <f>COUNTIFS($D$2:$D461,D461)</f>
        <v>21</v>
      </c>
    </row>
    <row r="462" spans="1:12" x14ac:dyDescent="0.2">
      <c r="A462" s="7">
        <v>9293231</v>
      </c>
      <c r="B462" s="2">
        <v>33966</v>
      </c>
      <c r="C462">
        <v>50</v>
      </c>
      <c r="D462" s="2" t="s">
        <v>767</v>
      </c>
      <c r="E462">
        <v>41</v>
      </c>
      <c r="F462" t="s">
        <v>759</v>
      </c>
      <c r="G462">
        <v>1</v>
      </c>
      <c r="H462">
        <v>2</v>
      </c>
      <c r="I462">
        <v>1</v>
      </c>
      <c r="J462">
        <f t="shared" si="7"/>
        <v>3</v>
      </c>
      <c r="K462" s="8">
        <v>22</v>
      </c>
      <c r="L462" s="8">
        <f>COUNTIFS($D$2:$D462,D462)</f>
        <v>22</v>
      </c>
    </row>
    <row r="463" spans="1:12" x14ac:dyDescent="0.2">
      <c r="A463" s="7">
        <v>9293231</v>
      </c>
      <c r="B463" s="2">
        <v>33966</v>
      </c>
      <c r="C463">
        <v>41</v>
      </c>
      <c r="D463" t="s">
        <v>759</v>
      </c>
      <c r="E463">
        <v>50</v>
      </c>
      <c r="F463" s="2" t="s">
        <v>767</v>
      </c>
      <c r="G463">
        <v>0</v>
      </c>
      <c r="H463">
        <v>1</v>
      </c>
      <c r="I463">
        <v>2</v>
      </c>
      <c r="J463">
        <f t="shared" si="7"/>
        <v>0</v>
      </c>
      <c r="K463" s="8">
        <v>22</v>
      </c>
      <c r="L463" s="8">
        <f>COUNTIFS($D$2:$D463,D463)</f>
        <v>22</v>
      </c>
    </row>
    <row r="464" spans="1:12" x14ac:dyDescent="0.2">
      <c r="A464" s="7">
        <v>9293232</v>
      </c>
      <c r="B464" s="2">
        <v>33966</v>
      </c>
      <c r="C464">
        <v>49</v>
      </c>
      <c r="D464" s="2" t="s">
        <v>766</v>
      </c>
      <c r="E464">
        <v>30</v>
      </c>
      <c r="F464" t="s">
        <v>561</v>
      </c>
      <c r="G464">
        <v>1</v>
      </c>
      <c r="H464">
        <v>0</v>
      </c>
      <c r="I464">
        <v>0</v>
      </c>
      <c r="J464">
        <f t="shared" si="7"/>
        <v>1</v>
      </c>
      <c r="K464" s="8">
        <v>22</v>
      </c>
      <c r="L464" s="8">
        <f>COUNTIFS($D$2:$D464,D464)</f>
        <v>22</v>
      </c>
    </row>
    <row r="465" spans="1:12" x14ac:dyDescent="0.2">
      <c r="A465" s="7">
        <v>9293232</v>
      </c>
      <c r="B465" s="2">
        <v>33966</v>
      </c>
      <c r="C465">
        <v>30</v>
      </c>
      <c r="D465" t="s">
        <v>561</v>
      </c>
      <c r="E465">
        <v>49</v>
      </c>
      <c r="F465" s="2" t="s">
        <v>766</v>
      </c>
      <c r="G465">
        <v>0</v>
      </c>
      <c r="H465">
        <v>0</v>
      </c>
      <c r="I465">
        <v>0</v>
      </c>
      <c r="J465">
        <f t="shared" si="7"/>
        <v>1</v>
      </c>
      <c r="K465" s="8">
        <v>22</v>
      </c>
      <c r="L465" s="8">
        <f>COUNTIFS($D$2:$D465,D465)</f>
        <v>22</v>
      </c>
    </row>
    <row r="466" spans="1:12" x14ac:dyDescent="0.2">
      <c r="A466" s="7">
        <v>9293233</v>
      </c>
      <c r="B466" s="2">
        <v>33966</v>
      </c>
      <c r="C466">
        <v>19</v>
      </c>
      <c r="D466" s="2" t="s">
        <v>40</v>
      </c>
      <c r="E466">
        <v>20</v>
      </c>
      <c r="F466" t="s">
        <v>45</v>
      </c>
      <c r="G466">
        <v>1</v>
      </c>
      <c r="H466">
        <v>1</v>
      </c>
      <c r="I466">
        <v>1</v>
      </c>
      <c r="J466">
        <f t="shared" si="7"/>
        <v>1</v>
      </c>
      <c r="K466" s="8">
        <v>21</v>
      </c>
      <c r="L466" s="8">
        <f>COUNTIFS($D$2:$D466,D466)</f>
        <v>21</v>
      </c>
    </row>
    <row r="467" spans="1:12" x14ac:dyDescent="0.2">
      <c r="A467" s="7">
        <v>9293233</v>
      </c>
      <c r="B467" s="2">
        <v>33966</v>
      </c>
      <c r="C467">
        <v>20</v>
      </c>
      <c r="D467" t="s">
        <v>45</v>
      </c>
      <c r="E467">
        <v>19</v>
      </c>
      <c r="F467" s="2" t="s">
        <v>40</v>
      </c>
      <c r="G467">
        <v>0</v>
      </c>
      <c r="H467">
        <v>1</v>
      </c>
      <c r="I467">
        <v>1</v>
      </c>
      <c r="J467">
        <f t="shared" si="7"/>
        <v>1</v>
      </c>
      <c r="K467" s="8">
        <v>22</v>
      </c>
      <c r="L467" s="8">
        <f>COUNTIFS($D$2:$D467,D467)</f>
        <v>22</v>
      </c>
    </row>
    <row r="468" spans="1:12" x14ac:dyDescent="0.2">
      <c r="A468" s="7">
        <v>9293234</v>
      </c>
      <c r="B468" s="2">
        <v>33966</v>
      </c>
      <c r="C468">
        <v>21</v>
      </c>
      <c r="D468" s="2" t="s">
        <v>10</v>
      </c>
      <c r="E468">
        <v>51</v>
      </c>
      <c r="F468" t="s">
        <v>768</v>
      </c>
      <c r="G468">
        <v>1</v>
      </c>
      <c r="H468">
        <v>5</v>
      </c>
      <c r="I468">
        <v>0</v>
      </c>
      <c r="J468">
        <f t="shared" si="7"/>
        <v>3</v>
      </c>
      <c r="K468" s="8">
        <v>22</v>
      </c>
      <c r="L468" s="8">
        <f>COUNTIFS($D$2:$D468,D468)</f>
        <v>22</v>
      </c>
    </row>
    <row r="469" spans="1:12" x14ac:dyDescent="0.2">
      <c r="A469" s="7">
        <v>9293234</v>
      </c>
      <c r="B469" s="2">
        <v>33966</v>
      </c>
      <c r="C469">
        <v>51</v>
      </c>
      <c r="D469" t="s">
        <v>768</v>
      </c>
      <c r="E469">
        <v>21</v>
      </c>
      <c r="F469" s="2" t="s">
        <v>10</v>
      </c>
      <c r="G469">
        <v>0</v>
      </c>
      <c r="H469">
        <v>0</v>
      </c>
      <c r="I469">
        <v>5</v>
      </c>
      <c r="J469">
        <f t="shared" si="7"/>
        <v>0</v>
      </c>
      <c r="K469" s="8">
        <v>22</v>
      </c>
      <c r="L469" s="8">
        <f>COUNTIFS($D$2:$D469,D469)</f>
        <v>22</v>
      </c>
    </row>
    <row r="470" spans="1:12" x14ac:dyDescent="0.2">
      <c r="A470" s="7">
        <v>9293235</v>
      </c>
      <c r="B470" s="2">
        <v>33966</v>
      </c>
      <c r="C470">
        <v>34</v>
      </c>
      <c r="D470" s="2" t="s">
        <v>445</v>
      </c>
      <c r="E470">
        <v>15</v>
      </c>
      <c r="F470" t="s">
        <v>23</v>
      </c>
      <c r="G470">
        <v>1</v>
      </c>
      <c r="H470">
        <v>0</v>
      </c>
      <c r="I470">
        <v>1</v>
      </c>
      <c r="J470">
        <f t="shared" si="7"/>
        <v>0</v>
      </c>
      <c r="K470" s="8">
        <v>22</v>
      </c>
      <c r="L470" s="8">
        <f>COUNTIFS($D$2:$D470,D470)</f>
        <v>22</v>
      </c>
    </row>
    <row r="471" spans="1:12" x14ac:dyDescent="0.2">
      <c r="A471" s="7">
        <v>9293235</v>
      </c>
      <c r="B471" s="2">
        <v>33966</v>
      </c>
      <c r="C471">
        <v>15</v>
      </c>
      <c r="D471" t="s">
        <v>23</v>
      </c>
      <c r="E471">
        <v>34</v>
      </c>
      <c r="F471" s="2" t="s">
        <v>445</v>
      </c>
      <c r="G471">
        <v>0</v>
      </c>
      <c r="H471">
        <v>1</v>
      </c>
      <c r="I471">
        <v>0</v>
      </c>
      <c r="J471">
        <f t="shared" si="7"/>
        <v>3</v>
      </c>
      <c r="K471" s="8">
        <v>22</v>
      </c>
      <c r="L471" s="8">
        <f>COUNTIFS($D$2:$D471,D471)</f>
        <v>22</v>
      </c>
    </row>
    <row r="472" spans="1:12" x14ac:dyDescent="0.2">
      <c r="A472" s="7">
        <v>9293236</v>
      </c>
      <c r="B472" s="2">
        <v>33966</v>
      </c>
      <c r="C472">
        <v>58</v>
      </c>
      <c r="D472" s="2" t="s">
        <v>663</v>
      </c>
      <c r="E472">
        <v>16</v>
      </c>
      <c r="F472" t="s">
        <v>37</v>
      </c>
      <c r="G472">
        <v>1</v>
      </c>
      <c r="H472">
        <v>4</v>
      </c>
      <c r="I472">
        <v>2</v>
      </c>
      <c r="J472">
        <f t="shared" si="7"/>
        <v>3</v>
      </c>
      <c r="K472" s="8">
        <v>21</v>
      </c>
      <c r="L472" s="8">
        <f>COUNTIFS($D$2:$D472,D472)</f>
        <v>21</v>
      </c>
    </row>
    <row r="473" spans="1:12" x14ac:dyDescent="0.2">
      <c r="A473" s="7">
        <v>9293236</v>
      </c>
      <c r="B473" s="2">
        <v>33966</v>
      </c>
      <c r="C473">
        <v>16</v>
      </c>
      <c r="D473" t="s">
        <v>37</v>
      </c>
      <c r="E473">
        <v>58</v>
      </c>
      <c r="F473" s="2" t="s">
        <v>663</v>
      </c>
      <c r="G473">
        <v>0</v>
      </c>
      <c r="H473">
        <v>2</v>
      </c>
      <c r="I473">
        <v>4</v>
      </c>
      <c r="J473">
        <f t="shared" si="7"/>
        <v>0</v>
      </c>
      <c r="K473" s="8">
        <v>22</v>
      </c>
      <c r="L473" s="8">
        <f>COUNTIFS($D$2:$D473,D473)</f>
        <v>22</v>
      </c>
    </row>
    <row r="474" spans="1:12" x14ac:dyDescent="0.2">
      <c r="A474" s="7">
        <v>9293237</v>
      </c>
      <c r="B474" s="2">
        <v>33966</v>
      </c>
      <c r="C474">
        <v>23</v>
      </c>
      <c r="D474" s="2" t="s">
        <v>50</v>
      </c>
      <c r="E474">
        <v>54</v>
      </c>
      <c r="F474" t="s">
        <v>771</v>
      </c>
      <c r="G474">
        <v>1</v>
      </c>
      <c r="H474">
        <v>1</v>
      </c>
      <c r="I474">
        <v>2</v>
      </c>
      <c r="J474">
        <f t="shared" si="7"/>
        <v>0</v>
      </c>
      <c r="K474" s="8">
        <v>22</v>
      </c>
      <c r="L474" s="8">
        <f>COUNTIFS($D$2:$D474,D474)</f>
        <v>22</v>
      </c>
    </row>
    <row r="475" spans="1:12" x14ac:dyDescent="0.2">
      <c r="A475" s="7">
        <v>9293237</v>
      </c>
      <c r="B475" s="2">
        <v>33966</v>
      </c>
      <c r="C475">
        <v>54</v>
      </c>
      <c r="D475" t="s">
        <v>771</v>
      </c>
      <c r="E475">
        <v>23</v>
      </c>
      <c r="F475" s="2" t="s">
        <v>50</v>
      </c>
      <c r="G475">
        <v>0</v>
      </c>
      <c r="H475">
        <v>2</v>
      </c>
      <c r="I475">
        <v>1</v>
      </c>
      <c r="J475">
        <f t="shared" si="7"/>
        <v>3</v>
      </c>
      <c r="K475" s="8">
        <v>22</v>
      </c>
      <c r="L475" s="8">
        <f>COUNTIFS($D$2:$D475,D475)</f>
        <v>22</v>
      </c>
    </row>
    <row r="476" spans="1:12" x14ac:dyDescent="0.2">
      <c r="A476" s="7">
        <v>9293238</v>
      </c>
      <c r="B476" s="2">
        <v>33966</v>
      </c>
      <c r="C476">
        <v>53</v>
      </c>
      <c r="D476" s="2" t="s">
        <v>770</v>
      </c>
      <c r="E476">
        <v>14</v>
      </c>
      <c r="F476" t="s">
        <v>27</v>
      </c>
      <c r="G476">
        <v>1</v>
      </c>
      <c r="H476">
        <v>0</v>
      </c>
      <c r="I476">
        <v>0</v>
      </c>
      <c r="J476">
        <f t="shared" si="7"/>
        <v>1</v>
      </c>
      <c r="K476" s="8">
        <v>22</v>
      </c>
      <c r="L476" s="8">
        <f>COUNTIFS($D$2:$D476,D476)</f>
        <v>22</v>
      </c>
    </row>
    <row r="477" spans="1:12" x14ac:dyDescent="0.2">
      <c r="A477" s="7">
        <v>9293238</v>
      </c>
      <c r="B477" s="2">
        <v>33966</v>
      </c>
      <c r="C477">
        <v>14</v>
      </c>
      <c r="D477" t="s">
        <v>27</v>
      </c>
      <c r="E477">
        <v>53</v>
      </c>
      <c r="F477" s="2" t="s">
        <v>770</v>
      </c>
      <c r="G477">
        <v>0</v>
      </c>
      <c r="H477">
        <v>0</v>
      </c>
      <c r="I477">
        <v>0</v>
      </c>
      <c r="J477">
        <f t="shared" si="7"/>
        <v>1</v>
      </c>
      <c r="K477" s="8">
        <v>22</v>
      </c>
      <c r="L477" s="8">
        <f>COUNTIFS($D$2:$D477,D477)</f>
        <v>22</v>
      </c>
    </row>
    <row r="478" spans="1:12" x14ac:dyDescent="0.2">
      <c r="A478" s="7">
        <v>9293239</v>
      </c>
      <c r="B478" s="2">
        <v>33966</v>
      </c>
      <c r="C478">
        <v>32</v>
      </c>
      <c r="D478" s="2" t="s">
        <v>559</v>
      </c>
      <c r="E478">
        <v>10</v>
      </c>
      <c r="F478" t="s">
        <v>47</v>
      </c>
      <c r="G478">
        <v>1</v>
      </c>
      <c r="H478">
        <v>1</v>
      </c>
      <c r="I478">
        <v>0</v>
      </c>
      <c r="J478">
        <f t="shared" si="7"/>
        <v>3</v>
      </c>
      <c r="K478" s="8">
        <v>22</v>
      </c>
      <c r="L478" s="8">
        <f>COUNTIFS($D$2:$D478,D478)</f>
        <v>22</v>
      </c>
    </row>
    <row r="479" spans="1:12" x14ac:dyDescent="0.2">
      <c r="A479" s="7">
        <v>9293239</v>
      </c>
      <c r="B479" s="2">
        <v>33966</v>
      </c>
      <c r="C479">
        <v>10</v>
      </c>
      <c r="D479" t="s">
        <v>47</v>
      </c>
      <c r="E479">
        <v>32</v>
      </c>
      <c r="F479" s="2" t="s">
        <v>559</v>
      </c>
      <c r="G479">
        <v>0</v>
      </c>
      <c r="H479">
        <v>0</v>
      </c>
      <c r="I479">
        <v>1</v>
      </c>
      <c r="J479">
        <f t="shared" si="7"/>
        <v>0</v>
      </c>
      <c r="K479" s="8">
        <v>22</v>
      </c>
      <c r="L479" s="8">
        <f>COUNTIFS($D$2:$D479,D479)</f>
        <v>22</v>
      </c>
    </row>
    <row r="480" spans="1:12" x14ac:dyDescent="0.2">
      <c r="A480" s="7">
        <v>9293240</v>
      </c>
      <c r="B480" s="2">
        <v>33978</v>
      </c>
      <c r="C480">
        <v>10</v>
      </c>
      <c r="D480" s="2" t="s">
        <v>47</v>
      </c>
      <c r="E480">
        <v>47</v>
      </c>
      <c r="F480" t="s">
        <v>764</v>
      </c>
      <c r="G480">
        <v>1</v>
      </c>
      <c r="H480">
        <v>1</v>
      </c>
      <c r="I480">
        <v>1</v>
      </c>
      <c r="J480">
        <f t="shared" si="7"/>
        <v>1</v>
      </c>
      <c r="K480" s="8">
        <v>23</v>
      </c>
      <c r="L480" s="8">
        <f>COUNTIFS($D$2:$D480,D480)</f>
        <v>23</v>
      </c>
    </row>
    <row r="481" spans="1:12" x14ac:dyDescent="0.2">
      <c r="A481" s="7">
        <v>9293240</v>
      </c>
      <c r="B481" s="2">
        <v>33978</v>
      </c>
      <c r="C481">
        <v>47</v>
      </c>
      <c r="D481" t="s">
        <v>764</v>
      </c>
      <c r="E481">
        <v>10</v>
      </c>
      <c r="F481" s="2" t="s">
        <v>47</v>
      </c>
      <c r="G481">
        <v>0</v>
      </c>
      <c r="H481">
        <v>1</v>
      </c>
      <c r="I481">
        <v>1</v>
      </c>
      <c r="J481">
        <f t="shared" si="7"/>
        <v>1</v>
      </c>
      <c r="K481" s="8">
        <v>22</v>
      </c>
      <c r="L481" s="8">
        <f>COUNTIFS($D$2:$D481,D481)</f>
        <v>22</v>
      </c>
    </row>
    <row r="482" spans="1:12" x14ac:dyDescent="0.2">
      <c r="A482" s="7">
        <v>9293241</v>
      </c>
      <c r="B482" s="2">
        <v>33978</v>
      </c>
      <c r="C482">
        <v>41</v>
      </c>
      <c r="D482" s="2" t="s">
        <v>759</v>
      </c>
      <c r="E482">
        <v>53</v>
      </c>
      <c r="F482" t="s">
        <v>770</v>
      </c>
      <c r="G482">
        <v>1</v>
      </c>
      <c r="H482">
        <v>0</v>
      </c>
      <c r="I482">
        <v>0</v>
      </c>
      <c r="J482">
        <f t="shared" si="7"/>
        <v>1</v>
      </c>
      <c r="K482" s="8">
        <v>23</v>
      </c>
      <c r="L482" s="8">
        <f>COUNTIFS($D$2:$D482,D482)</f>
        <v>23</v>
      </c>
    </row>
    <row r="483" spans="1:12" x14ac:dyDescent="0.2">
      <c r="A483" s="7">
        <v>9293241</v>
      </c>
      <c r="B483" s="2">
        <v>33978</v>
      </c>
      <c r="C483">
        <v>53</v>
      </c>
      <c r="D483" t="s">
        <v>770</v>
      </c>
      <c r="E483">
        <v>41</v>
      </c>
      <c r="F483" s="2" t="s">
        <v>759</v>
      </c>
      <c r="G483">
        <v>0</v>
      </c>
      <c r="H483">
        <v>0</v>
      </c>
      <c r="I483">
        <v>0</v>
      </c>
      <c r="J483">
        <f t="shared" si="7"/>
        <v>1</v>
      </c>
      <c r="K483" s="8">
        <v>23</v>
      </c>
      <c r="L483" s="8">
        <f>COUNTIFS($D$2:$D483,D483)</f>
        <v>23</v>
      </c>
    </row>
    <row r="484" spans="1:12" x14ac:dyDescent="0.2">
      <c r="A484" s="7">
        <v>9293242</v>
      </c>
      <c r="B484" s="2">
        <v>33978</v>
      </c>
      <c r="C484">
        <v>14</v>
      </c>
      <c r="D484" s="2" t="s">
        <v>27</v>
      </c>
      <c r="E484">
        <v>20</v>
      </c>
      <c r="F484" t="s">
        <v>45</v>
      </c>
      <c r="G484">
        <v>1</v>
      </c>
      <c r="H484">
        <v>2</v>
      </c>
      <c r="I484">
        <v>4</v>
      </c>
      <c r="J484">
        <f t="shared" si="7"/>
        <v>0</v>
      </c>
      <c r="K484" s="8">
        <v>23</v>
      </c>
      <c r="L484" s="8">
        <f>COUNTIFS($D$2:$D484,D484)</f>
        <v>23</v>
      </c>
    </row>
    <row r="485" spans="1:12" x14ac:dyDescent="0.2">
      <c r="A485" s="7">
        <v>9293242</v>
      </c>
      <c r="B485" s="2">
        <v>33978</v>
      </c>
      <c r="C485">
        <v>20</v>
      </c>
      <c r="D485" t="s">
        <v>45</v>
      </c>
      <c r="E485">
        <v>14</v>
      </c>
      <c r="F485" s="2" t="s">
        <v>27</v>
      </c>
      <c r="G485">
        <v>0</v>
      </c>
      <c r="H485">
        <v>4</v>
      </c>
      <c r="I485">
        <v>2</v>
      </c>
      <c r="J485">
        <f t="shared" si="7"/>
        <v>3</v>
      </c>
      <c r="K485" s="8">
        <v>23</v>
      </c>
      <c r="L485" s="8">
        <f>COUNTIFS($D$2:$D485,D485)</f>
        <v>23</v>
      </c>
    </row>
    <row r="486" spans="1:12" x14ac:dyDescent="0.2">
      <c r="A486" s="7">
        <v>9293243</v>
      </c>
      <c r="B486" s="2">
        <v>33978</v>
      </c>
      <c r="C486">
        <v>51</v>
      </c>
      <c r="D486" s="2" t="s">
        <v>768</v>
      </c>
      <c r="E486">
        <v>55</v>
      </c>
      <c r="F486" t="s">
        <v>772</v>
      </c>
      <c r="G486">
        <v>1</v>
      </c>
      <c r="H486">
        <v>0</v>
      </c>
      <c r="I486">
        <v>1</v>
      </c>
      <c r="J486">
        <f t="shared" si="7"/>
        <v>0</v>
      </c>
      <c r="K486" s="8">
        <v>23</v>
      </c>
      <c r="L486" s="8">
        <f>COUNTIFS($D$2:$D486,D486)</f>
        <v>23</v>
      </c>
    </row>
    <row r="487" spans="1:12" x14ac:dyDescent="0.2">
      <c r="A487" s="7">
        <v>9293243</v>
      </c>
      <c r="B487" s="2">
        <v>33978</v>
      </c>
      <c r="C487">
        <v>55</v>
      </c>
      <c r="D487" t="s">
        <v>772</v>
      </c>
      <c r="E487">
        <v>51</v>
      </c>
      <c r="F487" s="2" t="s">
        <v>768</v>
      </c>
      <c r="G487">
        <v>0</v>
      </c>
      <c r="H487">
        <v>1</v>
      </c>
      <c r="I487">
        <v>0</v>
      </c>
      <c r="J487">
        <f t="shared" si="7"/>
        <v>3</v>
      </c>
      <c r="K487" s="8">
        <v>22</v>
      </c>
      <c r="L487" s="8">
        <f>COUNTIFS($D$2:$D487,D487)</f>
        <v>22</v>
      </c>
    </row>
    <row r="488" spans="1:12" x14ac:dyDescent="0.2">
      <c r="A488" s="7">
        <v>9293244</v>
      </c>
      <c r="B488" s="2">
        <v>33978</v>
      </c>
      <c r="C488">
        <v>15</v>
      </c>
      <c r="D488" s="2" t="s">
        <v>23</v>
      </c>
      <c r="E488">
        <v>16</v>
      </c>
      <c r="F488" t="s">
        <v>37</v>
      </c>
      <c r="G488">
        <v>1</v>
      </c>
      <c r="H488">
        <v>0</v>
      </c>
      <c r="I488">
        <v>2</v>
      </c>
      <c r="J488">
        <f t="shared" si="7"/>
        <v>0</v>
      </c>
      <c r="K488" s="8">
        <v>23</v>
      </c>
      <c r="L488" s="8">
        <f>COUNTIFS($D$2:$D488,D488)</f>
        <v>23</v>
      </c>
    </row>
    <row r="489" spans="1:12" x14ac:dyDescent="0.2">
      <c r="A489" s="7">
        <v>9293244</v>
      </c>
      <c r="B489" s="2">
        <v>33978</v>
      </c>
      <c r="C489">
        <v>16</v>
      </c>
      <c r="D489" t="s">
        <v>37</v>
      </c>
      <c r="E489">
        <v>15</v>
      </c>
      <c r="F489" s="2" t="s">
        <v>23</v>
      </c>
      <c r="G489">
        <v>0</v>
      </c>
      <c r="H489">
        <v>2</v>
      </c>
      <c r="I489">
        <v>0</v>
      </c>
      <c r="J489">
        <f t="shared" si="7"/>
        <v>3</v>
      </c>
      <c r="K489" s="8">
        <v>23</v>
      </c>
      <c r="L489" s="8">
        <f>COUNTIFS($D$2:$D489,D489)</f>
        <v>23</v>
      </c>
    </row>
    <row r="490" spans="1:12" x14ac:dyDescent="0.2">
      <c r="A490" s="7">
        <v>9293245</v>
      </c>
      <c r="B490" s="2">
        <v>33978</v>
      </c>
      <c r="C490">
        <v>50</v>
      </c>
      <c r="D490" s="2" t="s">
        <v>767</v>
      </c>
      <c r="E490">
        <v>57</v>
      </c>
      <c r="F490" t="s">
        <v>774</v>
      </c>
      <c r="G490">
        <v>1</v>
      </c>
      <c r="H490">
        <v>1</v>
      </c>
      <c r="I490">
        <v>2</v>
      </c>
      <c r="J490">
        <f t="shared" si="7"/>
        <v>0</v>
      </c>
      <c r="K490" s="8">
        <v>23</v>
      </c>
      <c r="L490" s="8">
        <f>COUNTIFS($D$2:$D490,D490)</f>
        <v>23</v>
      </c>
    </row>
    <row r="491" spans="1:12" x14ac:dyDescent="0.2">
      <c r="A491" s="7">
        <v>9293245</v>
      </c>
      <c r="B491" s="2">
        <v>33978</v>
      </c>
      <c r="C491">
        <v>57</v>
      </c>
      <c r="D491" t="s">
        <v>774</v>
      </c>
      <c r="E491">
        <v>50</v>
      </c>
      <c r="F491" s="2" t="s">
        <v>767</v>
      </c>
      <c r="G491">
        <v>0</v>
      </c>
      <c r="H491">
        <v>2</v>
      </c>
      <c r="I491">
        <v>1</v>
      </c>
      <c r="J491">
        <f t="shared" si="7"/>
        <v>3</v>
      </c>
      <c r="K491" s="8">
        <v>21</v>
      </c>
      <c r="L491" s="8">
        <f>COUNTIFS($D$2:$D491,D491)</f>
        <v>21</v>
      </c>
    </row>
    <row r="492" spans="1:12" x14ac:dyDescent="0.2">
      <c r="A492" s="7">
        <v>9293246</v>
      </c>
      <c r="B492" s="2">
        <v>33978</v>
      </c>
      <c r="C492">
        <v>49</v>
      </c>
      <c r="D492" s="2" t="s">
        <v>766</v>
      </c>
      <c r="E492">
        <v>23</v>
      </c>
      <c r="F492" t="s">
        <v>50</v>
      </c>
      <c r="G492">
        <v>1</v>
      </c>
      <c r="H492">
        <v>2</v>
      </c>
      <c r="I492">
        <v>1</v>
      </c>
      <c r="J492">
        <f t="shared" si="7"/>
        <v>3</v>
      </c>
      <c r="K492" s="8">
        <v>23</v>
      </c>
      <c r="L492" s="8">
        <f>COUNTIFS($D$2:$D492,D492)</f>
        <v>23</v>
      </c>
    </row>
    <row r="493" spans="1:12" x14ac:dyDescent="0.2">
      <c r="A493" s="7">
        <v>9293246</v>
      </c>
      <c r="B493" s="2">
        <v>33978</v>
      </c>
      <c r="C493">
        <v>23</v>
      </c>
      <c r="D493" t="s">
        <v>50</v>
      </c>
      <c r="E493">
        <v>49</v>
      </c>
      <c r="F493" s="2" t="s">
        <v>766</v>
      </c>
      <c r="G493">
        <v>0</v>
      </c>
      <c r="H493">
        <v>1</v>
      </c>
      <c r="I493">
        <v>2</v>
      </c>
      <c r="J493">
        <f t="shared" si="7"/>
        <v>0</v>
      </c>
      <c r="K493" s="8">
        <v>23</v>
      </c>
      <c r="L493" s="8">
        <f>COUNTIFS($D$2:$D493,D493)</f>
        <v>23</v>
      </c>
    </row>
    <row r="494" spans="1:12" x14ac:dyDescent="0.2">
      <c r="A494" s="7">
        <v>9293247</v>
      </c>
      <c r="B494" s="2">
        <v>33978</v>
      </c>
      <c r="C494">
        <v>19</v>
      </c>
      <c r="D494" s="2" t="s">
        <v>40</v>
      </c>
      <c r="E494">
        <v>32</v>
      </c>
      <c r="F494" t="s">
        <v>559</v>
      </c>
      <c r="G494">
        <v>1</v>
      </c>
      <c r="H494">
        <v>1</v>
      </c>
      <c r="I494">
        <v>2</v>
      </c>
      <c r="J494">
        <f t="shared" si="7"/>
        <v>0</v>
      </c>
      <c r="K494" s="8">
        <v>22</v>
      </c>
      <c r="L494" s="8">
        <f>COUNTIFS($D$2:$D494,D494)</f>
        <v>22</v>
      </c>
    </row>
    <row r="495" spans="1:12" x14ac:dyDescent="0.2">
      <c r="A495" s="7">
        <v>9293247</v>
      </c>
      <c r="B495" s="2">
        <v>33978</v>
      </c>
      <c r="C495">
        <v>32</v>
      </c>
      <c r="D495" t="s">
        <v>559</v>
      </c>
      <c r="E495">
        <v>19</v>
      </c>
      <c r="F495" s="2" t="s">
        <v>40</v>
      </c>
      <c r="G495">
        <v>0</v>
      </c>
      <c r="H495">
        <v>2</v>
      </c>
      <c r="I495">
        <v>1</v>
      </c>
      <c r="J495">
        <f t="shared" si="7"/>
        <v>3</v>
      </c>
      <c r="K495" s="8">
        <v>23</v>
      </c>
      <c r="L495" s="8">
        <f>COUNTIFS($D$2:$D495,D495)</f>
        <v>23</v>
      </c>
    </row>
    <row r="496" spans="1:12" x14ac:dyDescent="0.2">
      <c r="A496" s="7">
        <v>9293248</v>
      </c>
      <c r="B496" s="2">
        <v>33978</v>
      </c>
      <c r="C496">
        <v>21</v>
      </c>
      <c r="D496" s="2" t="s">
        <v>10</v>
      </c>
      <c r="E496">
        <v>26</v>
      </c>
      <c r="F496" t="s">
        <v>17</v>
      </c>
      <c r="G496">
        <v>1</v>
      </c>
      <c r="H496">
        <v>4</v>
      </c>
      <c r="I496">
        <v>1</v>
      </c>
      <c r="J496">
        <f t="shared" si="7"/>
        <v>3</v>
      </c>
      <c r="K496" s="8">
        <v>23</v>
      </c>
      <c r="L496" s="8">
        <f>COUNTIFS($D$2:$D496,D496)</f>
        <v>23</v>
      </c>
    </row>
    <row r="497" spans="1:12" x14ac:dyDescent="0.2">
      <c r="A497" s="7">
        <v>9293248</v>
      </c>
      <c r="B497" s="2">
        <v>33978</v>
      </c>
      <c r="C497">
        <v>26</v>
      </c>
      <c r="D497" t="s">
        <v>17</v>
      </c>
      <c r="E497">
        <v>21</v>
      </c>
      <c r="F497" s="2" t="s">
        <v>10</v>
      </c>
      <c r="G497">
        <v>0</v>
      </c>
      <c r="H497">
        <v>1</v>
      </c>
      <c r="I497">
        <v>4</v>
      </c>
      <c r="J497">
        <f t="shared" si="7"/>
        <v>0</v>
      </c>
      <c r="K497" s="8">
        <v>23</v>
      </c>
      <c r="L497" s="8">
        <f>COUNTIFS($D$2:$D497,D497)</f>
        <v>23</v>
      </c>
    </row>
    <row r="498" spans="1:12" x14ac:dyDescent="0.2">
      <c r="A498" s="7">
        <v>9293249</v>
      </c>
      <c r="B498" s="2">
        <v>33978</v>
      </c>
      <c r="C498">
        <v>34</v>
      </c>
      <c r="D498" s="2" t="s">
        <v>445</v>
      </c>
      <c r="E498">
        <v>58</v>
      </c>
      <c r="F498" t="s">
        <v>663</v>
      </c>
      <c r="G498">
        <v>1</v>
      </c>
      <c r="H498">
        <v>0</v>
      </c>
      <c r="I498">
        <v>1</v>
      </c>
      <c r="J498">
        <f t="shared" si="7"/>
        <v>0</v>
      </c>
      <c r="K498" s="8">
        <v>23</v>
      </c>
      <c r="L498" s="8">
        <f>COUNTIFS($D$2:$D498,D498)</f>
        <v>23</v>
      </c>
    </row>
    <row r="499" spans="1:12" x14ac:dyDescent="0.2">
      <c r="A499" s="7">
        <v>9293249</v>
      </c>
      <c r="B499" s="2">
        <v>33978</v>
      </c>
      <c r="C499">
        <v>58</v>
      </c>
      <c r="D499" t="s">
        <v>663</v>
      </c>
      <c r="E499">
        <v>34</v>
      </c>
      <c r="F499" s="2" t="s">
        <v>445</v>
      </c>
      <c r="G499">
        <v>0</v>
      </c>
      <c r="H499">
        <v>1</v>
      </c>
      <c r="I499">
        <v>0</v>
      </c>
      <c r="J499">
        <f t="shared" si="7"/>
        <v>3</v>
      </c>
      <c r="K499" s="8">
        <v>22</v>
      </c>
      <c r="L499" s="8">
        <f>COUNTIFS($D$2:$D499,D499)</f>
        <v>22</v>
      </c>
    </row>
    <row r="500" spans="1:12" x14ac:dyDescent="0.2">
      <c r="A500" s="7">
        <v>9293250</v>
      </c>
      <c r="B500" s="2">
        <v>33979</v>
      </c>
      <c r="C500">
        <v>54</v>
      </c>
      <c r="D500" s="2" t="s">
        <v>771</v>
      </c>
      <c r="E500">
        <v>30</v>
      </c>
      <c r="F500" t="s">
        <v>561</v>
      </c>
      <c r="G500">
        <v>1</v>
      </c>
      <c r="H500">
        <v>1</v>
      </c>
      <c r="I500">
        <v>0</v>
      </c>
      <c r="J500">
        <f t="shared" si="7"/>
        <v>3</v>
      </c>
      <c r="K500" s="8">
        <v>23</v>
      </c>
      <c r="L500" s="8">
        <f>COUNTIFS($D$2:$D500,D500)</f>
        <v>23</v>
      </c>
    </row>
    <row r="501" spans="1:12" x14ac:dyDescent="0.2">
      <c r="A501" s="7">
        <v>9293250</v>
      </c>
      <c r="B501" s="2">
        <v>33979</v>
      </c>
      <c r="C501">
        <v>30</v>
      </c>
      <c r="D501" t="s">
        <v>561</v>
      </c>
      <c r="E501">
        <v>54</v>
      </c>
      <c r="F501" s="2" t="s">
        <v>771</v>
      </c>
      <c r="G501">
        <v>0</v>
      </c>
      <c r="H501">
        <v>0</v>
      </c>
      <c r="I501">
        <v>1</v>
      </c>
      <c r="J501">
        <f t="shared" si="7"/>
        <v>0</v>
      </c>
      <c r="K501" s="8">
        <v>23</v>
      </c>
      <c r="L501" s="8">
        <f>COUNTIFS($D$2:$D501,D501)</f>
        <v>23</v>
      </c>
    </row>
    <row r="502" spans="1:12" x14ac:dyDescent="0.2">
      <c r="A502" s="7">
        <v>9293251</v>
      </c>
      <c r="B502" s="2">
        <v>33985</v>
      </c>
      <c r="C502">
        <v>16</v>
      </c>
      <c r="D502" s="2" t="s">
        <v>37</v>
      </c>
      <c r="E502">
        <v>49</v>
      </c>
      <c r="F502" t="s">
        <v>766</v>
      </c>
      <c r="G502">
        <v>1</v>
      </c>
      <c r="H502">
        <v>2</v>
      </c>
      <c r="I502">
        <v>0</v>
      </c>
      <c r="J502">
        <f t="shared" si="7"/>
        <v>3</v>
      </c>
      <c r="K502" s="8">
        <v>24</v>
      </c>
      <c r="L502" s="8">
        <f>COUNTIFS($D$2:$D502,D502)</f>
        <v>24</v>
      </c>
    </row>
    <row r="503" spans="1:12" x14ac:dyDescent="0.2">
      <c r="A503" s="7">
        <v>9293251</v>
      </c>
      <c r="B503" s="2">
        <v>33985</v>
      </c>
      <c r="C503">
        <v>49</v>
      </c>
      <c r="D503" t="s">
        <v>766</v>
      </c>
      <c r="E503">
        <v>16</v>
      </c>
      <c r="F503" s="2" t="s">
        <v>37</v>
      </c>
      <c r="G503">
        <v>0</v>
      </c>
      <c r="H503">
        <v>0</v>
      </c>
      <c r="I503">
        <v>2</v>
      </c>
      <c r="J503">
        <f t="shared" si="7"/>
        <v>0</v>
      </c>
      <c r="K503" s="8">
        <v>24</v>
      </c>
      <c r="L503" s="8">
        <f>COUNTIFS($D$2:$D503,D503)</f>
        <v>24</v>
      </c>
    </row>
    <row r="504" spans="1:12" x14ac:dyDescent="0.2">
      <c r="A504" s="7">
        <v>9293252</v>
      </c>
      <c r="B504" s="2">
        <v>33985</v>
      </c>
      <c r="C504">
        <v>20</v>
      </c>
      <c r="D504" s="2" t="s">
        <v>45</v>
      </c>
      <c r="E504">
        <v>10</v>
      </c>
      <c r="F504" t="s">
        <v>47</v>
      </c>
      <c r="G504">
        <v>1</v>
      </c>
      <c r="H504">
        <v>0</v>
      </c>
      <c r="I504">
        <v>1</v>
      </c>
      <c r="J504">
        <f t="shared" si="7"/>
        <v>0</v>
      </c>
      <c r="K504" s="8">
        <v>24</v>
      </c>
      <c r="L504" s="8">
        <f>COUNTIFS($D$2:$D504,D504)</f>
        <v>24</v>
      </c>
    </row>
    <row r="505" spans="1:12" x14ac:dyDescent="0.2">
      <c r="A505" s="7">
        <v>9293252</v>
      </c>
      <c r="B505" s="2">
        <v>33985</v>
      </c>
      <c r="C505">
        <v>10</v>
      </c>
      <c r="D505" t="s">
        <v>47</v>
      </c>
      <c r="E505">
        <v>20</v>
      </c>
      <c r="F505" s="2" t="s">
        <v>45</v>
      </c>
      <c r="G505">
        <v>0</v>
      </c>
      <c r="H505">
        <v>1</v>
      </c>
      <c r="I505">
        <v>0</v>
      </c>
      <c r="J505">
        <f t="shared" si="7"/>
        <v>3</v>
      </c>
      <c r="K505" s="8">
        <v>24</v>
      </c>
      <c r="L505" s="8">
        <f>COUNTIFS($D$2:$D505,D505)</f>
        <v>24</v>
      </c>
    </row>
    <row r="506" spans="1:12" x14ac:dyDescent="0.2">
      <c r="A506" s="7">
        <v>9293253</v>
      </c>
      <c r="B506" s="2">
        <v>33985</v>
      </c>
      <c r="C506">
        <v>30</v>
      </c>
      <c r="D506" s="2" t="s">
        <v>561</v>
      </c>
      <c r="E506">
        <v>51</v>
      </c>
      <c r="F506" t="s">
        <v>768</v>
      </c>
      <c r="G506">
        <v>1</v>
      </c>
      <c r="H506">
        <v>1</v>
      </c>
      <c r="I506">
        <v>1</v>
      </c>
      <c r="J506">
        <f t="shared" si="7"/>
        <v>1</v>
      </c>
      <c r="K506" s="8">
        <v>24</v>
      </c>
      <c r="L506" s="8">
        <f>COUNTIFS($D$2:$D506,D506)</f>
        <v>24</v>
      </c>
    </row>
    <row r="507" spans="1:12" x14ac:dyDescent="0.2">
      <c r="A507" s="7">
        <v>9293253</v>
      </c>
      <c r="B507" s="2">
        <v>33985</v>
      </c>
      <c r="C507">
        <v>51</v>
      </c>
      <c r="D507" t="s">
        <v>768</v>
      </c>
      <c r="E507">
        <v>30</v>
      </c>
      <c r="F507" s="2" t="s">
        <v>561</v>
      </c>
      <c r="G507">
        <v>0</v>
      </c>
      <c r="H507">
        <v>1</v>
      </c>
      <c r="I507">
        <v>1</v>
      </c>
      <c r="J507">
        <f t="shared" si="7"/>
        <v>1</v>
      </c>
      <c r="K507" s="8">
        <v>24</v>
      </c>
      <c r="L507" s="8">
        <f>COUNTIFS($D$2:$D507,D507)</f>
        <v>24</v>
      </c>
    </row>
    <row r="508" spans="1:12" x14ac:dyDescent="0.2">
      <c r="A508" s="7">
        <v>9293254</v>
      </c>
      <c r="B508" s="2">
        <v>33985</v>
      </c>
      <c r="C508">
        <v>55</v>
      </c>
      <c r="D508" s="2" t="s">
        <v>772</v>
      </c>
      <c r="E508">
        <v>14</v>
      </c>
      <c r="F508" t="s">
        <v>27</v>
      </c>
      <c r="G508">
        <v>1</v>
      </c>
      <c r="H508">
        <v>3</v>
      </c>
      <c r="I508">
        <v>0</v>
      </c>
      <c r="J508">
        <f t="shared" si="7"/>
        <v>3</v>
      </c>
      <c r="K508" s="8">
        <v>23</v>
      </c>
      <c r="L508" s="8">
        <f>COUNTIFS($D$2:$D508,D508)</f>
        <v>23</v>
      </c>
    </row>
    <row r="509" spans="1:12" x14ac:dyDescent="0.2">
      <c r="A509" s="7">
        <v>9293254</v>
      </c>
      <c r="B509" s="2">
        <v>33985</v>
      </c>
      <c r="C509">
        <v>14</v>
      </c>
      <c r="D509" t="s">
        <v>27</v>
      </c>
      <c r="E509">
        <v>55</v>
      </c>
      <c r="F509" s="2" t="s">
        <v>772</v>
      </c>
      <c r="G509">
        <v>0</v>
      </c>
      <c r="H509">
        <v>0</v>
      </c>
      <c r="I509">
        <v>3</v>
      </c>
      <c r="J509">
        <f t="shared" si="7"/>
        <v>0</v>
      </c>
      <c r="K509" s="8">
        <v>24</v>
      </c>
      <c r="L509" s="8">
        <f>COUNTIFS($D$2:$D509,D509)</f>
        <v>24</v>
      </c>
    </row>
    <row r="510" spans="1:12" x14ac:dyDescent="0.2">
      <c r="A510" s="7">
        <v>9293255</v>
      </c>
      <c r="B510" s="2">
        <v>33985</v>
      </c>
      <c r="C510">
        <v>57</v>
      </c>
      <c r="D510" s="2" t="s">
        <v>774</v>
      </c>
      <c r="E510">
        <v>41</v>
      </c>
      <c r="F510" t="s">
        <v>759</v>
      </c>
      <c r="G510">
        <v>1</v>
      </c>
      <c r="H510">
        <v>0</v>
      </c>
      <c r="I510">
        <v>1</v>
      </c>
      <c r="J510">
        <f t="shared" si="7"/>
        <v>0</v>
      </c>
      <c r="K510" s="8">
        <v>22</v>
      </c>
      <c r="L510" s="8">
        <f>COUNTIFS($D$2:$D510,D510)</f>
        <v>22</v>
      </c>
    </row>
    <row r="511" spans="1:12" x14ac:dyDescent="0.2">
      <c r="A511" s="7">
        <v>9293255</v>
      </c>
      <c r="B511" s="2">
        <v>33985</v>
      </c>
      <c r="C511">
        <v>41</v>
      </c>
      <c r="D511" t="s">
        <v>759</v>
      </c>
      <c r="E511">
        <v>57</v>
      </c>
      <c r="F511" s="2" t="s">
        <v>774</v>
      </c>
      <c r="G511">
        <v>0</v>
      </c>
      <c r="H511">
        <v>1</v>
      </c>
      <c r="I511">
        <v>0</v>
      </c>
      <c r="J511">
        <f t="shared" si="7"/>
        <v>3</v>
      </c>
      <c r="K511" s="8">
        <v>24</v>
      </c>
      <c r="L511" s="8">
        <f>COUNTIFS($D$2:$D511,D511)</f>
        <v>24</v>
      </c>
    </row>
    <row r="512" spans="1:12" x14ac:dyDescent="0.2">
      <c r="A512" s="7">
        <v>9293256</v>
      </c>
      <c r="B512" s="2">
        <v>33985</v>
      </c>
      <c r="C512">
        <v>47</v>
      </c>
      <c r="D512" s="2" t="s">
        <v>764</v>
      </c>
      <c r="E512">
        <v>50</v>
      </c>
      <c r="F512" t="s">
        <v>767</v>
      </c>
      <c r="G512">
        <v>1</v>
      </c>
      <c r="H512">
        <v>3</v>
      </c>
      <c r="I512">
        <v>0</v>
      </c>
      <c r="J512">
        <f t="shared" si="7"/>
        <v>3</v>
      </c>
      <c r="K512" s="8">
        <v>23</v>
      </c>
      <c r="L512" s="8">
        <f>COUNTIFS($D$2:$D512,D512)</f>
        <v>23</v>
      </c>
    </row>
    <row r="513" spans="1:12" x14ac:dyDescent="0.2">
      <c r="A513" s="7">
        <v>9293256</v>
      </c>
      <c r="B513" s="2">
        <v>33985</v>
      </c>
      <c r="C513">
        <v>50</v>
      </c>
      <c r="D513" t="s">
        <v>767</v>
      </c>
      <c r="E513">
        <v>47</v>
      </c>
      <c r="F513" s="2" t="s">
        <v>764</v>
      </c>
      <c r="G513">
        <v>0</v>
      </c>
      <c r="H513">
        <v>0</v>
      </c>
      <c r="I513">
        <v>3</v>
      </c>
      <c r="J513">
        <f t="shared" si="7"/>
        <v>0</v>
      </c>
      <c r="K513" s="8">
        <v>24</v>
      </c>
      <c r="L513" s="8">
        <f>COUNTIFS($D$2:$D513,D513)</f>
        <v>24</v>
      </c>
    </row>
    <row r="514" spans="1:12" x14ac:dyDescent="0.2">
      <c r="A514" s="7">
        <v>9293257</v>
      </c>
      <c r="B514" s="2">
        <v>33985</v>
      </c>
      <c r="C514">
        <v>23</v>
      </c>
      <c r="D514" s="2" t="s">
        <v>50</v>
      </c>
      <c r="E514">
        <v>15</v>
      </c>
      <c r="F514" t="s">
        <v>23</v>
      </c>
      <c r="G514">
        <v>1</v>
      </c>
      <c r="H514">
        <v>1</v>
      </c>
      <c r="I514">
        <v>0</v>
      </c>
      <c r="J514">
        <f t="shared" ref="J514:J577" si="8">IF(H514&gt;I514,3,IF(I514&gt;H514,0,1))</f>
        <v>3</v>
      </c>
      <c r="K514" s="8">
        <v>24</v>
      </c>
      <c r="L514" s="8">
        <f>COUNTIFS($D$2:$D514,D514)</f>
        <v>24</v>
      </c>
    </row>
    <row r="515" spans="1:12" x14ac:dyDescent="0.2">
      <c r="A515" s="7">
        <v>9293257</v>
      </c>
      <c r="B515" s="2">
        <v>33985</v>
      </c>
      <c r="C515">
        <v>15</v>
      </c>
      <c r="D515" t="s">
        <v>23</v>
      </c>
      <c r="E515">
        <v>23</v>
      </c>
      <c r="F515" s="2" t="s">
        <v>50</v>
      </c>
      <c r="G515">
        <v>0</v>
      </c>
      <c r="H515">
        <v>0</v>
      </c>
      <c r="I515">
        <v>1</v>
      </c>
      <c r="J515">
        <f t="shared" si="8"/>
        <v>0</v>
      </c>
      <c r="K515" s="8">
        <v>24</v>
      </c>
      <c r="L515" s="8">
        <f>COUNTIFS($D$2:$D515,D515)</f>
        <v>24</v>
      </c>
    </row>
    <row r="516" spans="1:12" x14ac:dyDescent="0.2">
      <c r="A516" s="7">
        <v>9293258</v>
      </c>
      <c r="B516" s="2">
        <v>33985</v>
      </c>
      <c r="C516">
        <v>26</v>
      </c>
      <c r="D516" s="2" t="s">
        <v>17</v>
      </c>
      <c r="E516">
        <v>54</v>
      </c>
      <c r="F516" t="s">
        <v>771</v>
      </c>
      <c r="G516">
        <v>1</v>
      </c>
      <c r="H516">
        <v>0</v>
      </c>
      <c r="I516">
        <v>2</v>
      </c>
      <c r="J516">
        <f t="shared" si="8"/>
        <v>0</v>
      </c>
      <c r="K516" s="8">
        <v>24</v>
      </c>
      <c r="L516" s="8">
        <f>COUNTIFS($D$2:$D516,D516)</f>
        <v>24</v>
      </c>
    </row>
    <row r="517" spans="1:12" x14ac:dyDescent="0.2">
      <c r="A517" s="7">
        <v>9293258</v>
      </c>
      <c r="B517" s="2">
        <v>33985</v>
      </c>
      <c r="C517">
        <v>54</v>
      </c>
      <c r="D517" t="s">
        <v>771</v>
      </c>
      <c r="E517">
        <v>26</v>
      </c>
      <c r="F517" s="2" t="s">
        <v>17</v>
      </c>
      <c r="G517">
        <v>0</v>
      </c>
      <c r="H517">
        <v>2</v>
      </c>
      <c r="I517">
        <v>0</v>
      </c>
      <c r="J517">
        <f t="shared" si="8"/>
        <v>3</v>
      </c>
      <c r="K517" s="8">
        <v>24</v>
      </c>
      <c r="L517" s="8">
        <f>COUNTIFS($D$2:$D517,D517)</f>
        <v>24</v>
      </c>
    </row>
    <row r="518" spans="1:12" x14ac:dyDescent="0.2">
      <c r="A518" s="7">
        <v>9293259</v>
      </c>
      <c r="B518" s="2">
        <v>33985</v>
      </c>
      <c r="C518">
        <v>53</v>
      </c>
      <c r="D518" s="2" t="s">
        <v>770</v>
      </c>
      <c r="E518">
        <v>19</v>
      </c>
      <c r="F518" t="s">
        <v>40</v>
      </c>
      <c r="G518">
        <v>1</v>
      </c>
      <c r="H518">
        <v>2</v>
      </c>
      <c r="I518">
        <v>0</v>
      </c>
      <c r="J518">
        <f t="shared" si="8"/>
        <v>3</v>
      </c>
      <c r="K518" s="8">
        <v>24</v>
      </c>
      <c r="L518" s="8">
        <f>COUNTIFS($D$2:$D518,D518)</f>
        <v>24</v>
      </c>
    </row>
    <row r="519" spans="1:12" x14ac:dyDescent="0.2">
      <c r="A519" s="7">
        <v>9293259</v>
      </c>
      <c r="B519" s="2">
        <v>33985</v>
      </c>
      <c r="C519">
        <v>19</v>
      </c>
      <c r="D519" t="s">
        <v>40</v>
      </c>
      <c r="E519">
        <v>53</v>
      </c>
      <c r="F519" s="2" t="s">
        <v>770</v>
      </c>
      <c r="G519">
        <v>0</v>
      </c>
      <c r="H519">
        <v>0</v>
      </c>
      <c r="I519">
        <v>2</v>
      </c>
      <c r="J519">
        <f t="shared" si="8"/>
        <v>0</v>
      </c>
      <c r="K519" s="8">
        <v>23</v>
      </c>
      <c r="L519" s="8">
        <f>COUNTIFS($D$2:$D519,D519)</f>
        <v>23</v>
      </c>
    </row>
    <row r="520" spans="1:12" x14ac:dyDescent="0.2">
      <c r="A520" s="7">
        <v>9293260</v>
      </c>
      <c r="B520" s="2">
        <v>33986</v>
      </c>
      <c r="C520">
        <v>32</v>
      </c>
      <c r="D520" s="2" t="s">
        <v>559</v>
      </c>
      <c r="E520">
        <v>34</v>
      </c>
      <c r="F520" t="s">
        <v>445</v>
      </c>
      <c r="G520">
        <v>1</v>
      </c>
      <c r="H520">
        <v>5</v>
      </c>
      <c r="I520">
        <v>1</v>
      </c>
      <c r="J520">
        <f t="shared" si="8"/>
        <v>3</v>
      </c>
      <c r="K520" s="8">
        <v>24</v>
      </c>
      <c r="L520" s="8">
        <f>COUNTIFS($D$2:$D520,D520)</f>
        <v>24</v>
      </c>
    </row>
    <row r="521" spans="1:12" x14ac:dyDescent="0.2">
      <c r="A521" s="7">
        <v>9293260</v>
      </c>
      <c r="B521" s="2">
        <v>33986</v>
      </c>
      <c r="C521">
        <v>34</v>
      </c>
      <c r="D521" t="s">
        <v>445</v>
      </c>
      <c r="E521">
        <v>32</v>
      </c>
      <c r="F521" s="2" t="s">
        <v>559</v>
      </c>
      <c r="G521">
        <v>0</v>
      </c>
      <c r="H521">
        <v>1</v>
      </c>
      <c r="I521">
        <v>5</v>
      </c>
      <c r="J521">
        <f t="shared" si="8"/>
        <v>0</v>
      </c>
      <c r="K521" s="8">
        <v>24</v>
      </c>
      <c r="L521" s="8">
        <f>COUNTIFS($D$2:$D521,D521)</f>
        <v>24</v>
      </c>
    </row>
    <row r="522" spans="1:12" x14ac:dyDescent="0.2">
      <c r="A522" s="7">
        <v>9293261</v>
      </c>
      <c r="B522" s="2">
        <v>33987</v>
      </c>
      <c r="C522">
        <v>58</v>
      </c>
      <c r="D522" s="2" t="s">
        <v>663</v>
      </c>
      <c r="E522">
        <v>21</v>
      </c>
      <c r="F522" t="s">
        <v>10</v>
      </c>
      <c r="G522">
        <v>1</v>
      </c>
      <c r="H522">
        <v>1</v>
      </c>
      <c r="I522">
        <v>3</v>
      </c>
      <c r="J522">
        <f t="shared" si="8"/>
        <v>0</v>
      </c>
      <c r="K522" s="8">
        <v>23</v>
      </c>
      <c r="L522" s="8">
        <f>COUNTIFS($D$2:$D522,D522)</f>
        <v>23</v>
      </c>
    </row>
    <row r="523" spans="1:12" x14ac:dyDescent="0.2">
      <c r="A523" s="7">
        <v>9293261</v>
      </c>
      <c r="B523" s="2">
        <v>33987</v>
      </c>
      <c r="C523">
        <v>21</v>
      </c>
      <c r="D523" t="s">
        <v>10</v>
      </c>
      <c r="E523">
        <v>58</v>
      </c>
      <c r="F523" s="2" t="s">
        <v>663</v>
      </c>
      <c r="G523">
        <v>0</v>
      </c>
      <c r="H523">
        <v>3</v>
      </c>
      <c r="I523">
        <v>1</v>
      </c>
      <c r="J523">
        <f t="shared" si="8"/>
        <v>3</v>
      </c>
      <c r="K523" s="8">
        <v>24</v>
      </c>
      <c r="L523" s="8">
        <f>COUNTIFS($D$2:$D523,D523)</f>
        <v>24</v>
      </c>
    </row>
    <row r="524" spans="1:12" x14ac:dyDescent="0.2">
      <c r="A524" s="7">
        <v>9293262</v>
      </c>
      <c r="B524" s="2">
        <v>33992</v>
      </c>
      <c r="C524">
        <v>51</v>
      </c>
      <c r="D524" s="2" t="s">
        <v>768</v>
      </c>
      <c r="E524">
        <v>57</v>
      </c>
      <c r="F524" t="s">
        <v>774</v>
      </c>
      <c r="G524">
        <v>1</v>
      </c>
      <c r="H524">
        <v>3</v>
      </c>
      <c r="I524">
        <v>0</v>
      </c>
      <c r="J524">
        <f t="shared" si="8"/>
        <v>3</v>
      </c>
      <c r="K524" s="8">
        <v>25</v>
      </c>
      <c r="L524" s="8">
        <f>COUNTIFS($D$2:$D524,D524)</f>
        <v>25</v>
      </c>
    </row>
    <row r="525" spans="1:12" x14ac:dyDescent="0.2">
      <c r="A525" s="7">
        <v>9293262</v>
      </c>
      <c r="B525" s="2">
        <v>33992</v>
      </c>
      <c r="C525">
        <v>57</v>
      </c>
      <c r="D525" t="s">
        <v>774</v>
      </c>
      <c r="E525">
        <v>51</v>
      </c>
      <c r="F525" s="2" t="s">
        <v>768</v>
      </c>
      <c r="G525">
        <v>0</v>
      </c>
      <c r="H525">
        <v>0</v>
      </c>
      <c r="I525">
        <v>3</v>
      </c>
      <c r="J525">
        <f t="shared" si="8"/>
        <v>0</v>
      </c>
      <c r="K525" s="8">
        <v>23</v>
      </c>
      <c r="L525" s="8">
        <f>COUNTIFS($D$2:$D525,D525)</f>
        <v>23</v>
      </c>
    </row>
    <row r="526" spans="1:12" x14ac:dyDescent="0.2">
      <c r="A526" s="7">
        <v>9293263</v>
      </c>
      <c r="B526" s="2">
        <v>33995</v>
      </c>
      <c r="C526">
        <v>34</v>
      </c>
      <c r="D526" s="2" t="s">
        <v>445</v>
      </c>
      <c r="E526">
        <v>23</v>
      </c>
      <c r="F526" t="s">
        <v>50</v>
      </c>
      <c r="G526">
        <v>1</v>
      </c>
      <c r="H526">
        <v>2</v>
      </c>
      <c r="I526">
        <v>1</v>
      </c>
      <c r="J526">
        <f t="shared" si="8"/>
        <v>3</v>
      </c>
      <c r="K526" s="8">
        <v>25</v>
      </c>
      <c r="L526" s="8">
        <f>COUNTIFS($D$2:$D526,D526)</f>
        <v>25</v>
      </c>
    </row>
    <row r="527" spans="1:12" x14ac:dyDescent="0.2">
      <c r="A527" s="7">
        <v>9293263</v>
      </c>
      <c r="B527" s="2">
        <v>33995</v>
      </c>
      <c r="C527">
        <v>23</v>
      </c>
      <c r="D527" t="s">
        <v>50</v>
      </c>
      <c r="E527">
        <v>34</v>
      </c>
      <c r="F527" s="2" t="s">
        <v>445</v>
      </c>
      <c r="G527">
        <v>0</v>
      </c>
      <c r="H527">
        <v>1</v>
      </c>
      <c r="I527">
        <v>2</v>
      </c>
      <c r="J527">
        <f t="shared" si="8"/>
        <v>0</v>
      </c>
      <c r="K527" s="8">
        <v>25</v>
      </c>
      <c r="L527" s="8">
        <f>COUNTIFS($D$2:$D527,D527)</f>
        <v>25</v>
      </c>
    </row>
    <row r="528" spans="1:12" x14ac:dyDescent="0.2">
      <c r="A528" s="7">
        <v>9293264</v>
      </c>
      <c r="B528" s="2">
        <v>33995</v>
      </c>
      <c r="C528">
        <v>57</v>
      </c>
      <c r="D528" s="2" t="s">
        <v>774</v>
      </c>
      <c r="E528">
        <v>20</v>
      </c>
      <c r="F528" t="s">
        <v>45</v>
      </c>
      <c r="G528">
        <v>1</v>
      </c>
      <c r="H528">
        <v>0</v>
      </c>
      <c r="I528">
        <v>1</v>
      </c>
      <c r="J528">
        <f t="shared" si="8"/>
        <v>0</v>
      </c>
      <c r="K528" s="8">
        <v>24</v>
      </c>
      <c r="L528" s="8">
        <f>COUNTIFS($D$2:$D528,D528)</f>
        <v>24</v>
      </c>
    </row>
    <row r="529" spans="1:12" x14ac:dyDescent="0.2">
      <c r="A529" s="7">
        <v>9293264</v>
      </c>
      <c r="B529" s="2">
        <v>33995</v>
      </c>
      <c r="C529">
        <v>20</v>
      </c>
      <c r="D529" t="s">
        <v>45</v>
      </c>
      <c r="E529">
        <v>57</v>
      </c>
      <c r="F529" s="2" t="s">
        <v>774</v>
      </c>
      <c r="G529">
        <v>0</v>
      </c>
      <c r="H529">
        <v>1</v>
      </c>
      <c r="I529">
        <v>0</v>
      </c>
      <c r="J529">
        <f t="shared" si="8"/>
        <v>3</v>
      </c>
      <c r="K529" s="8">
        <v>25</v>
      </c>
      <c r="L529" s="8">
        <f>COUNTIFS($D$2:$D529,D529)</f>
        <v>25</v>
      </c>
    </row>
    <row r="530" spans="1:12" x14ac:dyDescent="0.2">
      <c r="A530" s="7">
        <v>9293265</v>
      </c>
      <c r="B530" s="2">
        <v>33995</v>
      </c>
      <c r="C530">
        <v>41</v>
      </c>
      <c r="D530" s="2" t="s">
        <v>759</v>
      </c>
      <c r="E530">
        <v>51</v>
      </c>
      <c r="F530" t="s">
        <v>768</v>
      </c>
      <c r="G530">
        <v>1</v>
      </c>
      <c r="H530">
        <v>2</v>
      </c>
      <c r="I530">
        <v>5</v>
      </c>
      <c r="J530">
        <f t="shared" si="8"/>
        <v>0</v>
      </c>
      <c r="K530" s="8">
        <v>25</v>
      </c>
      <c r="L530" s="8">
        <f>COUNTIFS($D$2:$D530,D530)</f>
        <v>25</v>
      </c>
    </row>
    <row r="531" spans="1:12" x14ac:dyDescent="0.2">
      <c r="A531" s="7">
        <v>9293265</v>
      </c>
      <c r="B531" s="2">
        <v>33995</v>
      </c>
      <c r="C531">
        <v>51</v>
      </c>
      <c r="D531" t="s">
        <v>768</v>
      </c>
      <c r="E531">
        <v>41</v>
      </c>
      <c r="F531" s="2" t="s">
        <v>759</v>
      </c>
      <c r="G531">
        <v>0</v>
      </c>
      <c r="H531">
        <v>5</v>
      </c>
      <c r="I531">
        <v>2</v>
      </c>
      <c r="J531">
        <f t="shared" si="8"/>
        <v>3</v>
      </c>
      <c r="K531" s="8">
        <v>26</v>
      </c>
      <c r="L531" s="8">
        <f>COUNTIFS($D$2:$D531,D531)</f>
        <v>26</v>
      </c>
    </row>
    <row r="532" spans="1:12" x14ac:dyDescent="0.2">
      <c r="A532" s="7">
        <v>9293266</v>
      </c>
      <c r="B532" s="2">
        <v>33995</v>
      </c>
      <c r="C532">
        <v>53</v>
      </c>
      <c r="D532" s="2" t="s">
        <v>770</v>
      </c>
      <c r="E532">
        <v>16</v>
      </c>
      <c r="F532" t="s">
        <v>37</v>
      </c>
      <c r="G532">
        <v>1</v>
      </c>
      <c r="H532">
        <v>1</v>
      </c>
      <c r="I532">
        <v>3</v>
      </c>
      <c r="J532">
        <f t="shared" si="8"/>
        <v>0</v>
      </c>
      <c r="K532" s="8">
        <v>25</v>
      </c>
      <c r="L532" s="8">
        <f>COUNTIFS($D$2:$D532,D532)</f>
        <v>25</v>
      </c>
    </row>
    <row r="533" spans="1:12" x14ac:dyDescent="0.2">
      <c r="A533" s="7">
        <v>9293266</v>
      </c>
      <c r="B533" s="2">
        <v>33995</v>
      </c>
      <c r="C533">
        <v>16</v>
      </c>
      <c r="D533" t="s">
        <v>37</v>
      </c>
      <c r="E533">
        <v>53</v>
      </c>
      <c r="F533" s="2" t="s">
        <v>770</v>
      </c>
      <c r="G533">
        <v>0</v>
      </c>
      <c r="H533">
        <v>3</v>
      </c>
      <c r="I533">
        <v>1</v>
      </c>
      <c r="J533">
        <f t="shared" si="8"/>
        <v>3</v>
      </c>
      <c r="K533" s="8">
        <v>25</v>
      </c>
      <c r="L533" s="8">
        <f>COUNTIFS($D$2:$D533,D533)</f>
        <v>25</v>
      </c>
    </row>
    <row r="534" spans="1:12" x14ac:dyDescent="0.2">
      <c r="A534" s="7">
        <v>9293267</v>
      </c>
      <c r="B534" s="2">
        <v>33996</v>
      </c>
      <c r="C534">
        <v>32</v>
      </c>
      <c r="D534" s="2" t="s">
        <v>559</v>
      </c>
      <c r="E534">
        <v>47</v>
      </c>
      <c r="F534" t="s">
        <v>764</v>
      </c>
      <c r="G534">
        <v>1</v>
      </c>
      <c r="H534">
        <v>3</v>
      </c>
      <c r="I534">
        <v>1</v>
      </c>
      <c r="J534">
        <f t="shared" si="8"/>
        <v>3</v>
      </c>
      <c r="K534" s="8">
        <v>25</v>
      </c>
      <c r="L534" s="8">
        <f>COUNTIFS($D$2:$D534,D534)</f>
        <v>25</v>
      </c>
    </row>
    <row r="535" spans="1:12" x14ac:dyDescent="0.2">
      <c r="A535" s="7">
        <v>9293267</v>
      </c>
      <c r="B535" s="2">
        <v>33996</v>
      </c>
      <c r="C535">
        <v>47</v>
      </c>
      <c r="D535" t="s">
        <v>764</v>
      </c>
      <c r="E535">
        <v>32</v>
      </c>
      <c r="F535" s="2" t="s">
        <v>559</v>
      </c>
      <c r="G535">
        <v>0</v>
      </c>
      <c r="H535">
        <v>1</v>
      </c>
      <c r="I535">
        <v>3</v>
      </c>
      <c r="J535">
        <f t="shared" si="8"/>
        <v>0</v>
      </c>
      <c r="K535" s="8">
        <v>24</v>
      </c>
      <c r="L535" s="8">
        <f>COUNTIFS($D$2:$D535,D535)</f>
        <v>24</v>
      </c>
    </row>
    <row r="536" spans="1:12" x14ac:dyDescent="0.2">
      <c r="A536" s="7">
        <v>9293268</v>
      </c>
      <c r="B536" s="2">
        <v>33996</v>
      </c>
      <c r="C536">
        <v>30</v>
      </c>
      <c r="D536" s="2" t="s">
        <v>561</v>
      </c>
      <c r="E536">
        <v>15</v>
      </c>
      <c r="F536" t="s">
        <v>23</v>
      </c>
      <c r="G536">
        <v>1</v>
      </c>
      <c r="H536">
        <v>4</v>
      </c>
      <c r="I536">
        <v>2</v>
      </c>
      <c r="J536">
        <f t="shared" si="8"/>
        <v>3</v>
      </c>
      <c r="K536" s="8">
        <v>25</v>
      </c>
      <c r="L536" s="8">
        <f>COUNTIFS($D$2:$D536,D536)</f>
        <v>25</v>
      </c>
    </row>
    <row r="537" spans="1:12" x14ac:dyDescent="0.2">
      <c r="A537" s="7">
        <v>9293268</v>
      </c>
      <c r="B537" s="2">
        <v>33996</v>
      </c>
      <c r="C537">
        <v>15</v>
      </c>
      <c r="D537" t="s">
        <v>23</v>
      </c>
      <c r="E537">
        <v>30</v>
      </c>
      <c r="F537" s="2" t="s">
        <v>561</v>
      </c>
      <c r="G537">
        <v>0</v>
      </c>
      <c r="H537">
        <v>2</v>
      </c>
      <c r="I537">
        <v>4</v>
      </c>
      <c r="J537">
        <f t="shared" si="8"/>
        <v>0</v>
      </c>
      <c r="K537" s="8">
        <v>25</v>
      </c>
      <c r="L537" s="8">
        <f>COUNTIFS($D$2:$D537,D537)</f>
        <v>25</v>
      </c>
    </row>
    <row r="538" spans="1:12" x14ac:dyDescent="0.2">
      <c r="A538" s="7">
        <v>9293269</v>
      </c>
      <c r="B538" s="2">
        <v>33996</v>
      </c>
      <c r="C538">
        <v>58</v>
      </c>
      <c r="D538" s="2" t="s">
        <v>663</v>
      </c>
      <c r="E538">
        <v>14</v>
      </c>
      <c r="F538" t="s">
        <v>27</v>
      </c>
      <c r="G538">
        <v>1</v>
      </c>
      <c r="H538">
        <v>1</v>
      </c>
      <c r="I538">
        <v>1</v>
      </c>
      <c r="J538">
        <f t="shared" si="8"/>
        <v>1</v>
      </c>
      <c r="K538" s="8">
        <v>24</v>
      </c>
      <c r="L538" s="8">
        <f>COUNTIFS($D$2:$D538,D538)</f>
        <v>24</v>
      </c>
    </row>
    <row r="539" spans="1:12" x14ac:dyDescent="0.2">
      <c r="A539" s="7">
        <v>9293269</v>
      </c>
      <c r="B539" s="2">
        <v>33996</v>
      </c>
      <c r="C539">
        <v>14</v>
      </c>
      <c r="D539" t="s">
        <v>27</v>
      </c>
      <c r="E539">
        <v>58</v>
      </c>
      <c r="F539" s="2" t="s">
        <v>663</v>
      </c>
      <c r="G539">
        <v>0</v>
      </c>
      <c r="H539">
        <v>1</v>
      </c>
      <c r="I539">
        <v>1</v>
      </c>
      <c r="J539">
        <f t="shared" si="8"/>
        <v>1</v>
      </c>
      <c r="K539" s="8">
        <v>25</v>
      </c>
      <c r="L539" s="8">
        <f>COUNTIFS($D$2:$D539,D539)</f>
        <v>25</v>
      </c>
    </row>
    <row r="540" spans="1:12" x14ac:dyDescent="0.2">
      <c r="A540" s="7">
        <v>9293270</v>
      </c>
      <c r="B540" s="2">
        <v>33996</v>
      </c>
      <c r="C540">
        <v>26</v>
      </c>
      <c r="D540" s="2" t="s">
        <v>17</v>
      </c>
      <c r="E540">
        <v>50</v>
      </c>
      <c r="F540" t="s">
        <v>767</v>
      </c>
      <c r="G540">
        <v>1</v>
      </c>
      <c r="H540">
        <v>0</v>
      </c>
      <c r="I540">
        <v>2</v>
      </c>
      <c r="J540">
        <f t="shared" si="8"/>
        <v>0</v>
      </c>
      <c r="K540" s="8">
        <v>25</v>
      </c>
      <c r="L540" s="8">
        <f>COUNTIFS($D$2:$D540,D540)</f>
        <v>25</v>
      </c>
    </row>
    <row r="541" spans="1:12" x14ac:dyDescent="0.2">
      <c r="A541" s="7">
        <v>9293270</v>
      </c>
      <c r="B541" s="2">
        <v>33996</v>
      </c>
      <c r="C541">
        <v>50</v>
      </c>
      <c r="D541" t="s">
        <v>767</v>
      </c>
      <c r="E541">
        <v>26</v>
      </c>
      <c r="F541" s="2" t="s">
        <v>17</v>
      </c>
      <c r="G541">
        <v>0</v>
      </c>
      <c r="H541">
        <v>2</v>
      </c>
      <c r="I541">
        <v>0</v>
      </c>
      <c r="J541">
        <f t="shared" si="8"/>
        <v>3</v>
      </c>
      <c r="K541" s="8">
        <v>25</v>
      </c>
      <c r="L541" s="8">
        <f>COUNTIFS($D$2:$D541,D541)</f>
        <v>25</v>
      </c>
    </row>
    <row r="542" spans="1:12" x14ac:dyDescent="0.2">
      <c r="A542" s="7">
        <v>9293271</v>
      </c>
      <c r="B542" s="2">
        <v>33996</v>
      </c>
      <c r="C542">
        <v>21</v>
      </c>
      <c r="D542" s="2" t="s">
        <v>10</v>
      </c>
      <c r="E542">
        <v>55</v>
      </c>
      <c r="F542" t="s">
        <v>772</v>
      </c>
      <c r="G542">
        <v>1</v>
      </c>
      <c r="H542">
        <v>2</v>
      </c>
      <c r="I542">
        <v>0</v>
      </c>
      <c r="J542">
        <f t="shared" si="8"/>
        <v>3</v>
      </c>
      <c r="K542" s="8">
        <v>25</v>
      </c>
      <c r="L542" s="8">
        <f>COUNTIFS($D$2:$D542,D542)</f>
        <v>25</v>
      </c>
    </row>
    <row r="543" spans="1:12" x14ac:dyDescent="0.2">
      <c r="A543" s="7">
        <v>9293271</v>
      </c>
      <c r="B543" s="2">
        <v>33996</v>
      </c>
      <c r="C543">
        <v>55</v>
      </c>
      <c r="D543" t="s">
        <v>772</v>
      </c>
      <c r="E543">
        <v>21</v>
      </c>
      <c r="F543" s="2" t="s">
        <v>10</v>
      </c>
      <c r="G543">
        <v>0</v>
      </c>
      <c r="H543">
        <v>0</v>
      </c>
      <c r="I543">
        <v>2</v>
      </c>
      <c r="J543">
        <f t="shared" si="8"/>
        <v>0</v>
      </c>
      <c r="K543" s="8">
        <v>24</v>
      </c>
      <c r="L543" s="8">
        <f>COUNTIFS($D$2:$D543,D543)</f>
        <v>24</v>
      </c>
    </row>
    <row r="544" spans="1:12" x14ac:dyDescent="0.2">
      <c r="A544" s="7">
        <v>9293272</v>
      </c>
      <c r="B544" s="2">
        <v>33999</v>
      </c>
      <c r="C544">
        <v>14</v>
      </c>
      <c r="D544" s="2" t="s">
        <v>27</v>
      </c>
      <c r="E544">
        <v>54</v>
      </c>
      <c r="F544" t="s">
        <v>771</v>
      </c>
      <c r="G544">
        <v>1</v>
      </c>
      <c r="H544">
        <v>0</v>
      </c>
      <c r="I544">
        <v>2</v>
      </c>
      <c r="J544">
        <f t="shared" si="8"/>
        <v>0</v>
      </c>
      <c r="K544" s="8">
        <v>26</v>
      </c>
      <c r="L544" s="8">
        <f>COUNTIFS($D$2:$D544,D544)</f>
        <v>26</v>
      </c>
    </row>
    <row r="545" spans="1:12" x14ac:dyDescent="0.2">
      <c r="A545" s="7">
        <v>9293272</v>
      </c>
      <c r="B545" s="2">
        <v>33999</v>
      </c>
      <c r="C545">
        <v>54</v>
      </c>
      <c r="D545" t="s">
        <v>771</v>
      </c>
      <c r="E545">
        <v>14</v>
      </c>
      <c r="F545" s="2" t="s">
        <v>27</v>
      </c>
      <c r="G545">
        <v>0</v>
      </c>
      <c r="H545">
        <v>2</v>
      </c>
      <c r="I545">
        <v>0</v>
      </c>
      <c r="J545">
        <f t="shared" si="8"/>
        <v>3</v>
      </c>
      <c r="K545" s="8">
        <v>25</v>
      </c>
      <c r="L545" s="8">
        <f>COUNTIFS($D$2:$D545,D545)</f>
        <v>25</v>
      </c>
    </row>
    <row r="546" spans="1:12" x14ac:dyDescent="0.2">
      <c r="A546" s="7">
        <v>9293273</v>
      </c>
      <c r="B546" s="2">
        <v>33999</v>
      </c>
      <c r="C546">
        <v>51</v>
      </c>
      <c r="D546" s="2" t="s">
        <v>768</v>
      </c>
      <c r="E546">
        <v>53</v>
      </c>
      <c r="F546" t="s">
        <v>770</v>
      </c>
      <c r="G546">
        <v>1</v>
      </c>
      <c r="H546">
        <v>0</v>
      </c>
      <c r="I546">
        <v>2</v>
      </c>
      <c r="J546">
        <f t="shared" si="8"/>
        <v>0</v>
      </c>
      <c r="K546" s="8">
        <v>27</v>
      </c>
      <c r="L546" s="8">
        <f>COUNTIFS($D$2:$D546,D546)</f>
        <v>27</v>
      </c>
    </row>
    <row r="547" spans="1:12" x14ac:dyDescent="0.2">
      <c r="A547" s="7">
        <v>9293273</v>
      </c>
      <c r="B547" s="2">
        <v>33999</v>
      </c>
      <c r="C547">
        <v>53</v>
      </c>
      <c r="D547" t="s">
        <v>770</v>
      </c>
      <c r="E547">
        <v>51</v>
      </c>
      <c r="F547" s="2" t="s">
        <v>768</v>
      </c>
      <c r="G547">
        <v>0</v>
      </c>
      <c r="H547">
        <v>2</v>
      </c>
      <c r="I547">
        <v>0</v>
      </c>
      <c r="J547">
        <f t="shared" si="8"/>
        <v>3</v>
      </c>
      <c r="K547" s="8">
        <v>26</v>
      </c>
      <c r="L547" s="8">
        <f>COUNTIFS($D$2:$D547,D547)</f>
        <v>26</v>
      </c>
    </row>
    <row r="548" spans="1:12" x14ac:dyDescent="0.2">
      <c r="A548" s="7">
        <v>9293274</v>
      </c>
      <c r="B548" s="2">
        <v>33999</v>
      </c>
      <c r="C548">
        <v>15</v>
      </c>
      <c r="D548" s="2" t="s">
        <v>23</v>
      </c>
      <c r="E548">
        <v>26</v>
      </c>
      <c r="F548" t="s">
        <v>17</v>
      </c>
      <c r="G548">
        <v>1</v>
      </c>
      <c r="H548">
        <v>1</v>
      </c>
      <c r="I548">
        <v>3</v>
      </c>
      <c r="J548">
        <f t="shared" si="8"/>
        <v>0</v>
      </c>
      <c r="K548" s="8">
        <v>26</v>
      </c>
      <c r="L548" s="8">
        <f>COUNTIFS($D$2:$D548,D548)</f>
        <v>26</v>
      </c>
    </row>
    <row r="549" spans="1:12" x14ac:dyDescent="0.2">
      <c r="A549" s="7">
        <v>9293274</v>
      </c>
      <c r="B549" s="2">
        <v>33999</v>
      </c>
      <c r="C549">
        <v>26</v>
      </c>
      <c r="D549" t="s">
        <v>17</v>
      </c>
      <c r="E549">
        <v>15</v>
      </c>
      <c r="F549" s="2" t="s">
        <v>23</v>
      </c>
      <c r="G549">
        <v>0</v>
      </c>
      <c r="H549">
        <v>3</v>
      </c>
      <c r="I549">
        <v>1</v>
      </c>
      <c r="J549">
        <f t="shared" si="8"/>
        <v>3</v>
      </c>
      <c r="K549" s="8">
        <v>26</v>
      </c>
      <c r="L549" s="8">
        <f>COUNTIFS($D$2:$D549,D549)</f>
        <v>26</v>
      </c>
    </row>
    <row r="550" spans="1:12" x14ac:dyDescent="0.2">
      <c r="A550" s="7">
        <v>9293275</v>
      </c>
      <c r="B550" s="2">
        <v>33999</v>
      </c>
      <c r="C550">
        <v>16</v>
      </c>
      <c r="D550" s="2" t="s">
        <v>37</v>
      </c>
      <c r="E550">
        <v>30</v>
      </c>
      <c r="F550" t="s">
        <v>561</v>
      </c>
      <c r="G550">
        <v>1</v>
      </c>
      <c r="H550">
        <v>0</v>
      </c>
      <c r="I550">
        <v>1</v>
      </c>
      <c r="J550">
        <f t="shared" si="8"/>
        <v>0</v>
      </c>
      <c r="K550" s="8">
        <v>26</v>
      </c>
      <c r="L550" s="8">
        <f>COUNTIFS($D$2:$D550,D550)</f>
        <v>26</v>
      </c>
    </row>
    <row r="551" spans="1:12" x14ac:dyDescent="0.2">
      <c r="A551" s="7">
        <v>9293275</v>
      </c>
      <c r="B551" s="2">
        <v>33999</v>
      </c>
      <c r="C551">
        <v>30</v>
      </c>
      <c r="D551" t="s">
        <v>561</v>
      </c>
      <c r="E551">
        <v>16</v>
      </c>
      <c r="F551" s="2" t="s">
        <v>37</v>
      </c>
      <c r="G551">
        <v>0</v>
      </c>
      <c r="H551">
        <v>1</v>
      </c>
      <c r="I551">
        <v>0</v>
      </c>
      <c r="J551">
        <f t="shared" si="8"/>
        <v>3</v>
      </c>
      <c r="K551" s="8">
        <v>26</v>
      </c>
      <c r="L551" s="8">
        <f>COUNTIFS($D$2:$D551,D551)</f>
        <v>26</v>
      </c>
    </row>
    <row r="552" spans="1:12" x14ac:dyDescent="0.2">
      <c r="A552" s="7">
        <v>9293276</v>
      </c>
      <c r="B552" s="2">
        <v>33999</v>
      </c>
      <c r="C552">
        <v>50</v>
      </c>
      <c r="D552" s="2" t="s">
        <v>767</v>
      </c>
      <c r="E552">
        <v>21</v>
      </c>
      <c r="F552" t="s">
        <v>10</v>
      </c>
      <c r="G552">
        <v>1</v>
      </c>
      <c r="H552">
        <v>2</v>
      </c>
      <c r="I552">
        <v>1</v>
      </c>
      <c r="J552">
        <f t="shared" si="8"/>
        <v>3</v>
      </c>
      <c r="K552" s="8">
        <v>26</v>
      </c>
      <c r="L552" s="8">
        <f>COUNTIFS($D$2:$D552,D552)</f>
        <v>26</v>
      </c>
    </row>
    <row r="553" spans="1:12" x14ac:dyDescent="0.2">
      <c r="A553" s="7">
        <v>9293276</v>
      </c>
      <c r="B553" s="2">
        <v>33999</v>
      </c>
      <c r="C553">
        <v>21</v>
      </c>
      <c r="D553" t="s">
        <v>10</v>
      </c>
      <c r="E553">
        <v>50</v>
      </c>
      <c r="F553" s="2" t="s">
        <v>767</v>
      </c>
      <c r="G553">
        <v>0</v>
      </c>
      <c r="H553">
        <v>1</v>
      </c>
      <c r="I553">
        <v>2</v>
      </c>
      <c r="J553">
        <f t="shared" si="8"/>
        <v>0</v>
      </c>
      <c r="K553" s="8">
        <v>26</v>
      </c>
      <c r="L553" s="8">
        <f>COUNTIFS($D$2:$D553,D553)</f>
        <v>26</v>
      </c>
    </row>
    <row r="554" spans="1:12" x14ac:dyDescent="0.2">
      <c r="A554" s="7">
        <v>9293277</v>
      </c>
      <c r="B554" s="2">
        <v>33999</v>
      </c>
      <c r="C554">
        <v>49</v>
      </c>
      <c r="D554" s="2" t="s">
        <v>766</v>
      </c>
      <c r="E554">
        <v>34</v>
      </c>
      <c r="F554" t="s">
        <v>445</v>
      </c>
      <c r="G554">
        <v>1</v>
      </c>
      <c r="H554">
        <v>3</v>
      </c>
      <c r="I554">
        <v>0</v>
      </c>
      <c r="J554">
        <f t="shared" si="8"/>
        <v>3</v>
      </c>
      <c r="K554" s="8">
        <v>25</v>
      </c>
      <c r="L554" s="8">
        <f>COUNTIFS($D$2:$D554,D554)</f>
        <v>25</v>
      </c>
    </row>
    <row r="555" spans="1:12" x14ac:dyDescent="0.2">
      <c r="A555" s="7">
        <v>9293277</v>
      </c>
      <c r="B555" s="2">
        <v>33999</v>
      </c>
      <c r="C555">
        <v>34</v>
      </c>
      <c r="D555" t="s">
        <v>445</v>
      </c>
      <c r="E555">
        <v>49</v>
      </c>
      <c r="F555" s="2" t="s">
        <v>766</v>
      </c>
      <c r="G555">
        <v>0</v>
      </c>
      <c r="H555">
        <v>0</v>
      </c>
      <c r="I555">
        <v>3</v>
      </c>
      <c r="J555">
        <f t="shared" si="8"/>
        <v>0</v>
      </c>
      <c r="K555" s="8">
        <v>26</v>
      </c>
      <c r="L555" s="8">
        <f>COUNTIFS($D$2:$D555,D555)</f>
        <v>26</v>
      </c>
    </row>
    <row r="556" spans="1:12" x14ac:dyDescent="0.2">
      <c r="A556" s="7">
        <v>9293278</v>
      </c>
      <c r="B556" s="2">
        <v>33999</v>
      </c>
      <c r="C556">
        <v>20</v>
      </c>
      <c r="D556" s="2" t="s">
        <v>45</v>
      </c>
      <c r="E556">
        <v>41</v>
      </c>
      <c r="F556" t="s">
        <v>759</v>
      </c>
      <c r="G556">
        <v>1</v>
      </c>
      <c r="H556">
        <v>3</v>
      </c>
      <c r="I556">
        <v>2</v>
      </c>
      <c r="J556">
        <f t="shared" si="8"/>
        <v>3</v>
      </c>
      <c r="K556" s="8">
        <v>26</v>
      </c>
      <c r="L556" s="8">
        <f>COUNTIFS($D$2:$D556,D556)</f>
        <v>26</v>
      </c>
    </row>
    <row r="557" spans="1:12" x14ac:dyDescent="0.2">
      <c r="A557" s="7">
        <v>9293278</v>
      </c>
      <c r="B557" s="2">
        <v>33999</v>
      </c>
      <c r="C557">
        <v>41</v>
      </c>
      <c r="D557" t="s">
        <v>759</v>
      </c>
      <c r="E557">
        <v>20</v>
      </c>
      <c r="F557" s="2" t="s">
        <v>45</v>
      </c>
      <c r="G557">
        <v>0</v>
      </c>
      <c r="H557">
        <v>2</v>
      </c>
      <c r="I557">
        <v>3</v>
      </c>
      <c r="J557">
        <f t="shared" si="8"/>
        <v>0</v>
      </c>
      <c r="K557" s="8">
        <v>26</v>
      </c>
      <c r="L557" s="8">
        <f>COUNTIFS($D$2:$D557,D557)</f>
        <v>26</v>
      </c>
    </row>
    <row r="558" spans="1:12" x14ac:dyDescent="0.2">
      <c r="A558" s="7">
        <v>9293279</v>
      </c>
      <c r="B558" s="2">
        <v>33999</v>
      </c>
      <c r="C558">
        <v>55</v>
      </c>
      <c r="D558" s="2" t="s">
        <v>772</v>
      </c>
      <c r="E558">
        <v>57</v>
      </c>
      <c r="F558" t="s">
        <v>774</v>
      </c>
      <c r="G558">
        <v>1</v>
      </c>
      <c r="H558">
        <v>2</v>
      </c>
      <c r="I558">
        <v>0</v>
      </c>
      <c r="J558">
        <f t="shared" si="8"/>
        <v>3</v>
      </c>
      <c r="K558" s="8">
        <v>25</v>
      </c>
      <c r="L558" s="8">
        <f>COUNTIFS($D$2:$D558,D558)</f>
        <v>25</v>
      </c>
    </row>
    <row r="559" spans="1:12" x14ac:dyDescent="0.2">
      <c r="A559" s="7">
        <v>9293279</v>
      </c>
      <c r="B559" s="2">
        <v>33999</v>
      </c>
      <c r="C559">
        <v>57</v>
      </c>
      <c r="D559" t="s">
        <v>774</v>
      </c>
      <c r="E559">
        <v>55</v>
      </c>
      <c r="F559" s="2" t="s">
        <v>772</v>
      </c>
      <c r="G559">
        <v>0</v>
      </c>
      <c r="H559">
        <v>0</v>
      </c>
      <c r="I559">
        <v>2</v>
      </c>
      <c r="J559">
        <f t="shared" si="8"/>
        <v>0</v>
      </c>
      <c r="K559" s="8">
        <v>25</v>
      </c>
      <c r="L559" s="8">
        <f>COUNTIFS($D$2:$D559,D559)</f>
        <v>25</v>
      </c>
    </row>
    <row r="560" spans="1:12" x14ac:dyDescent="0.2">
      <c r="A560" s="7">
        <v>9293280</v>
      </c>
      <c r="B560" s="2">
        <v>33999</v>
      </c>
      <c r="C560">
        <v>47</v>
      </c>
      <c r="D560" s="2" t="s">
        <v>764</v>
      </c>
      <c r="E560">
        <v>58</v>
      </c>
      <c r="F560" t="s">
        <v>663</v>
      </c>
      <c r="G560">
        <v>1</v>
      </c>
      <c r="H560">
        <v>1</v>
      </c>
      <c r="I560">
        <v>2</v>
      </c>
      <c r="J560">
        <f t="shared" si="8"/>
        <v>0</v>
      </c>
      <c r="K560" s="8">
        <v>25</v>
      </c>
      <c r="L560" s="8">
        <f>COUNTIFS($D$2:$D560,D560)</f>
        <v>25</v>
      </c>
    </row>
    <row r="561" spans="1:12" x14ac:dyDescent="0.2">
      <c r="A561" s="7">
        <v>9293280</v>
      </c>
      <c r="B561" s="2">
        <v>33999</v>
      </c>
      <c r="C561">
        <v>58</v>
      </c>
      <c r="D561" t="s">
        <v>663</v>
      </c>
      <c r="E561">
        <v>47</v>
      </c>
      <c r="F561" s="2" t="s">
        <v>764</v>
      </c>
      <c r="G561">
        <v>0</v>
      </c>
      <c r="H561">
        <v>2</v>
      </c>
      <c r="I561">
        <v>1</v>
      </c>
      <c r="J561">
        <f t="shared" si="8"/>
        <v>3</v>
      </c>
      <c r="K561" s="8">
        <v>25</v>
      </c>
      <c r="L561" s="8">
        <f>COUNTIFS($D$2:$D561,D561)</f>
        <v>25</v>
      </c>
    </row>
    <row r="562" spans="1:12" x14ac:dyDescent="0.2">
      <c r="A562" s="7">
        <v>9293281</v>
      </c>
      <c r="B562" s="2">
        <v>33999</v>
      </c>
      <c r="C562">
        <v>23</v>
      </c>
      <c r="D562" s="2" t="s">
        <v>50</v>
      </c>
      <c r="E562">
        <v>32</v>
      </c>
      <c r="F562" t="s">
        <v>559</v>
      </c>
      <c r="G562">
        <v>1</v>
      </c>
      <c r="H562">
        <v>2</v>
      </c>
      <c r="I562">
        <v>0</v>
      </c>
      <c r="J562">
        <f t="shared" si="8"/>
        <v>3</v>
      </c>
      <c r="K562" s="8">
        <v>26</v>
      </c>
      <c r="L562" s="8">
        <f>COUNTIFS($D$2:$D562,D562)</f>
        <v>26</v>
      </c>
    </row>
    <row r="563" spans="1:12" x14ac:dyDescent="0.2">
      <c r="A563" s="7">
        <v>9293281</v>
      </c>
      <c r="B563" s="2">
        <v>33999</v>
      </c>
      <c r="C563">
        <v>32</v>
      </c>
      <c r="D563" t="s">
        <v>559</v>
      </c>
      <c r="E563">
        <v>23</v>
      </c>
      <c r="F563" s="2" t="s">
        <v>50</v>
      </c>
      <c r="G563">
        <v>0</v>
      </c>
      <c r="H563">
        <v>0</v>
      </c>
      <c r="I563">
        <v>2</v>
      </c>
      <c r="J563">
        <f t="shared" si="8"/>
        <v>0</v>
      </c>
      <c r="K563" s="8">
        <v>26</v>
      </c>
      <c r="L563" s="8">
        <f>COUNTIFS($D$2:$D563,D563)</f>
        <v>26</v>
      </c>
    </row>
    <row r="564" spans="1:12" x14ac:dyDescent="0.2">
      <c r="A564" s="7">
        <v>9293282</v>
      </c>
      <c r="B564" s="2">
        <v>34000</v>
      </c>
      <c r="C564">
        <v>10</v>
      </c>
      <c r="D564" s="2" t="s">
        <v>47</v>
      </c>
      <c r="E564">
        <v>19</v>
      </c>
      <c r="F564" t="s">
        <v>40</v>
      </c>
      <c r="G564">
        <v>1</v>
      </c>
      <c r="H564">
        <v>0</v>
      </c>
      <c r="I564">
        <v>1</v>
      </c>
      <c r="J564">
        <f t="shared" si="8"/>
        <v>0</v>
      </c>
      <c r="K564" s="8">
        <v>25</v>
      </c>
      <c r="L564" s="8">
        <f>COUNTIFS($D$2:$D564,D564)</f>
        <v>25</v>
      </c>
    </row>
    <row r="565" spans="1:12" x14ac:dyDescent="0.2">
      <c r="A565" s="7">
        <v>9293282</v>
      </c>
      <c r="B565" s="2">
        <v>34000</v>
      </c>
      <c r="C565">
        <v>19</v>
      </c>
      <c r="D565" t="s">
        <v>40</v>
      </c>
      <c r="E565">
        <v>10</v>
      </c>
      <c r="F565" s="2" t="s">
        <v>47</v>
      </c>
      <c r="G565">
        <v>0</v>
      </c>
      <c r="H565">
        <v>1</v>
      </c>
      <c r="I565">
        <v>0</v>
      </c>
      <c r="J565">
        <f t="shared" si="8"/>
        <v>3</v>
      </c>
      <c r="K565" s="8">
        <v>24</v>
      </c>
      <c r="L565" s="8">
        <f>COUNTIFS($D$2:$D565,D565)</f>
        <v>24</v>
      </c>
    </row>
    <row r="566" spans="1:12" x14ac:dyDescent="0.2">
      <c r="A566" s="7">
        <v>9293283</v>
      </c>
      <c r="B566" s="2">
        <v>34002</v>
      </c>
      <c r="C566">
        <v>41</v>
      </c>
      <c r="D566" s="2" t="s">
        <v>759</v>
      </c>
      <c r="E566">
        <v>15</v>
      </c>
      <c r="F566" t="s">
        <v>23</v>
      </c>
      <c r="G566">
        <v>1</v>
      </c>
      <c r="H566">
        <v>1</v>
      </c>
      <c r="I566">
        <v>2</v>
      </c>
      <c r="J566">
        <f t="shared" si="8"/>
        <v>0</v>
      </c>
      <c r="K566" s="8">
        <v>27</v>
      </c>
      <c r="L566" s="8">
        <f>COUNTIFS($D$2:$D566,D566)</f>
        <v>27</v>
      </c>
    </row>
    <row r="567" spans="1:12" x14ac:dyDescent="0.2">
      <c r="A567" s="7">
        <v>9293283</v>
      </c>
      <c r="B567" s="2">
        <v>34002</v>
      </c>
      <c r="C567">
        <v>15</v>
      </c>
      <c r="D567" t="s">
        <v>23</v>
      </c>
      <c r="E567">
        <v>41</v>
      </c>
      <c r="F567" s="2" t="s">
        <v>759</v>
      </c>
      <c r="G567">
        <v>0</v>
      </c>
      <c r="H567">
        <v>2</v>
      </c>
      <c r="I567">
        <v>1</v>
      </c>
      <c r="J567">
        <f t="shared" si="8"/>
        <v>3</v>
      </c>
      <c r="K567" s="8">
        <v>27</v>
      </c>
      <c r="L567" s="8">
        <f>COUNTIFS($D$2:$D567,D567)</f>
        <v>27</v>
      </c>
    </row>
    <row r="568" spans="1:12" x14ac:dyDescent="0.2">
      <c r="A568" s="7">
        <v>9293284</v>
      </c>
      <c r="B568" s="2">
        <v>34006</v>
      </c>
      <c r="C568">
        <v>32</v>
      </c>
      <c r="D568" s="2" t="s">
        <v>559</v>
      </c>
      <c r="E568">
        <v>50</v>
      </c>
      <c r="F568" t="s">
        <v>767</v>
      </c>
      <c r="G568">
        <v>1</v>
      </c>
      <c r="H568">
        <v>2</v>
      </c>
      <c r="I568">
        <v>0</v>
      </c>
      <c r="J568">
        <f t="shared" si="8"/>
        <v>3</v>
      </c>
      <c r="K568" s="8">
        <v>27</v>
      </c>
      <c r="L568" s="8">
        <f>COUNTIFS($D$2:$D568,D568)</f>
        <v>27</v>
      </c>
    </row>
    <row r="569" spans="1:12" x14ac:dyDescent="0.2">
      <c r="A569" s="7">
        <v>9293284</v>
      </c>
      <c r="B569" s="2">
        <v>34006</v>
      </c>
      <c r="C569">
        <v>50</v>
      </c>
      <c r="D569" t="s">
        <v>767</v>
      </c>
      <c r="E569">
        <v>32</v>
      </c>
      <c r="F569" s="2" t="s">
        <v>559</v>
      </c>
      <c r="G569">
        <v>0</v>
      </c>
      <c r="H569">
        <v>0</v>
      </c>
      <c r="I569">
        <v>2</v>
      </c>
      <c r="J569">
        <f t="shared" si="8"/>
        <v>0</v>
      </c>
      <c r="K569" s="8">
        <v>27</v>
      </c>
      <c r="L569" s="8">
        <f>COUNTIFS($D$2:$D569,D569)</f>
        <v>27</v>
      </c>
    </row>
    <row r="570" spans="1:12" x14ac:dyDescent="0.2">
      <c r="A570" s="7">
        <v>9293285</v>
      </c>
      <c r="B570" s="2">
        <v>34006</v>
      </c>
      <c r="C570">
        <v>19</v>
      </c>
      <c r="D570" s="2" t="s">
        <v>40</v>
      </c>
      <c r="E570">
        <v>55</v>
      </c>
      <c r="F570" t="s">
        <v>772</v>
      </c>
      <c r="G570">
        <v>1</v>
      </c>
      <c r="H570">
        <v>0</v>
      </c>
      <c r="I570">
        <v>0</v>
      </c>
      <c r="J570">
        <f t="shared" si="8"/>
        <v>1</v>
      </c>
      <c r="K570" s="8">
        <v>25</v>
      </c>
      <c r="L570" s="8">
        <f>COUNTIFS($D$2:$D570,D570)</f>
        <v>25</v>
      </c>
    </row>
    <row r="571" spans="1:12" x14ac:dyDescent="0.2">
      <c r="A571" s="7">
        <v>9293285</v>
      </c>
      <c r="B571" s="2">
        <v>34006</v>
      </c>
      <c r="C571">
        <v>55</v>
      </c>
      <c r="D571" t="s">
        <v>772</v>
      </c>
      <c r="E571">
        <v>19</v>
      </c>
      <c r="F571" s="2" t="s">
        <v>40</v>
      </c>
      <c r="G571">
        <v>0</v>
      </c>
      <c r="H571">
        <v>0</v>
      </c>
      <c r="I571">
        <v>0</v>
      </c>
      <c r="J571">
        <f t="shared" si="8"/>
        <v>1</v>
      </c>
      <c r="K571" s="8">
        <v>26</v>
      </c>
      <c r="L571" s="8">
        <f>COUNTIFS($D$2:$D571,D571)</f>
        <v>26</v>
      </c>
    </row>
    <row r="572" spans="1:12" x14ac:dyDescent="0.2">
      <c r="A572" s="7">
        <v>9293286</v>
      </c>
      <c r="B572" s="2">
        <v>34006</v>
      </c>
      <c r="C572">
        <v>21</v>
      </c>
      <c r="D572" s="2" t="s">
        <v>10</v>
      </c>
      <c r="E572">
        <v>47</v>
      </c>
      <c r="F572" t="s">
        <v>764</v>
      </c>
      <c r="G572">
        <v>1</v>
      </c>
      <c r="H572">
        <v>2</v>
      </c>
      <c r="I572">
        <v>1</v>
      </c>
      <c r="J572">
        <f t="shared" si="8"/>
        <v>3</v>
      </c>
      <c r="K572" s="8">
        <v>27</v>
      </c>
      <c r="L572" s="8">
        <f>COUNTIFS($D$2:$D572,D572)</f>
        <v>27</v>
      </c>
    </row>
    <row r="573" spans="1:12" x14ac:dyDescent="0.2">
      <c r="A573" s="7">
        <v>9293286</v>
      </c>
      <c r="B573" s="2">
        <v>34006</v>
      </c>
      <c r="C573">
        <v>47</v>
      </c>
      <c r="D573" t="s">
        <v>764</v>
      </c>
      <c r="E573">
        <v>21</v>
      </c>
      <c r="F573" s="2" t="s">
        <v>10</v>
      </c>
      <c r="G573">
        <v>0</v>
      </c>
      <c r="H573">
        <v>1</v>
      </c>
      <c r="I573">
        <v>2</v>
      </c>
      <c r="J573">
        <f t="shared" si="8"/>
        <v>0</v>
      </c>
      <c r="K573" s="8">
        <v>26</v>
      </c>
      <c r="L573" s="8">
        <f>COUNTIFS($D$2:$D573,D573)</f>
        <v>26</v>
      </c>
    </row>
    <row r="574" spans="1:12" x14ac:dyDescent="0.2">
      <c r="A574" s="7">
        <v>9293287</v>
      </c>
      <c r="B574" s="2">
        <v>34006</v>
      </c>
      <c r="C574">
        <v>34</v>
      </c>
      <c r="D574" s="2" t="s">
        <v>445</v>
      </c>
      <c r="E574">
        <v>51</v>
      </c>
      <c r="F574" t="s">
        <v>768</v>
      </c>
      <c r="G574">
        <v>1</v>
      </c>
      <c r="H574">
        <v>0</v>
      </c>
      <c r="I574">
        <v>2</v>
      </c>
      <c r="J574">
        <f t="shared" si="8"/>
        <v>0</v>
      </c>
      <c r="K574" s="8">
        <v>27</v>
      </c>
      <c r="L574" s="8">
        <f>COUNTIFS($D$2:$D574,D574)</f>
        <v>27</v>
      </c>
    </row>
    <row r="575" spans="1:12" x14ac:dyDescent="0.2">
      <c r="A575" s="7">
        <v>9293287</v>
      </c>
      <c r="B575" s="2">
        <v>34006</v>
      </c>
      <c r="C575">
        <v>51</v>
      </c>
      <c r="D575" t="s">
        <v>768</v>
      </c>
      <c r="E575">
        <v>34</v>
      </c>
      <c r="F575" s="2" t="s">
        <v>445</v>
      </c>
      <c r="G575">
        <v>0</v>
      </c>
      <c r="H575">
        <v>2</v>
      </c>
      <c r="I575">
        <v>0</v>
      </c>
      <c r="J575">
        <f t="shared" si="8"/>
        <v>3</v>
      </c>
      <c r="K575" s="8">
        <v>28</v>
      </c>
      <c r="L575" s="8">
        <f>COUNTIFS($D$2:$D575,D575)</f>
        <v>28</v>
      </c>
    </row>
    <row r="576" spans="1:12" x14ac:dyDescent="0.2">
      <c r="A576" s="7">
        <v>9293288</v>
      </c>
      <c r="B576" s="2">
        <v>34006</v>
      </c>
      <c r="C576">
        <v>57</v>
      </c>
      <c r="D576" s="2" t="s">
        <v>774</v>
      </c>
      <c r="E576">
        <v>14</v>
      </c>
      <c r="F576" t="s">
        <v>27</v>
      </c>
      <c r="G576">
        <v>1</v>
      </c>
      <c r="H576">
        <v>3</v>
      </c>
      <c r="I576">
        <v>1</v>
      </c>
      <c r="J576">
        <f t="shared" si="8"/>
        <v>3</v>
      </c>
      <c r="K576" s="8">
        <v>26</v>
      </c>
      <c r="L576" s="8">
        <f>COUNTIFS($D$2:$D576,D576)</f>
        <v>26</v>
      </c>
    </row>
    <row r="577" spans="1:12" x14ac:dyDescent="0.2">
      <c r="A577" s="7">
        <v>9293288</v>
      </c>
      <c r="B577" s="2">
        <v>34006</v>
      </c>
      <c r="C577">
        <v>14</v>
      </c>
      <c r="D577" t="s">
        <v>27</v>
      </c>
      <c r="E577">
        <v>57</v>
      </c>
      <c r="F577" s="2" t="s">
        <v>774</v>
      </c>
      <c r="G577">
        <v>0</v>
      </c>
      <c r="H577">
        <v>1</v>
      </c>
      <c r="I577">
        <v>3</v>
      </c>
      <c r="J577">
        <f t="shared" si="8"/>
        <v>0</v>
      </c>
      <c r="K577" s="8">
        <v>27</v>
      </c>
      <c r="L577" s="8">
        <f>COUNTIFS($D$2:$D577,D577)</f>
        <v>27</v>
      </c>
    </row>
    <row r="578" spans="1:12" x14ac:dyDescent="0.2">
      <c r="A578" s="7">
        <v>9293289</v>
      </c>
      <c r="B578" s="2">
        <v>34006</v>
      </c>
      <c r="C578">
        <v>58</v>
      </c>
      <c r="D578" s="2" t="s">
        <v>663</v>
      </c>
      <c r="E578">
        <v>20</v>
      </c>
      <c r="F578" t="s">
        <v>45</v>
      </c>
      <c r="G578">
        <v>1</v>
      </c>
      <c r="H578">
        <v>1</v>
      </c>
      <c r="I578">
        <v>1</v>
      </c>
      <c r="J578">
        <f t="shared" ref="J578:J641" si="9">IF(H578&gt;I578,3,IF(I578&gt;H578,0,1))</f>
        <v>1</v>
      </c>
      <c r="K578" s="8">
        <v>26</v>
      </c>
      <c r="L578" s="8">
        <f>COUNTIFS($D$2:$D578,D578)</f>
        <v>26</v>
      </c>
    </row>
    <row r="579" spans="1:12" x14ac:dyDescent="0.2">
      <c r="A579" s="7">
        <v>9293289</v>
      </c>
      <c r="B579" s="2">
        <v>34006</v>
      </c>
      <c r="C579">
        <v>20</v>
      </c>
      <c r="D579" t="s">
        <v>45</v>
      </c>
      <c r="E579">
        <v>58</v>
      </c>
      <c r="F579" s="2" t="s">
        <v>663</v>
      </c>
      <c r="G579">
        <v>0</v>
      </c>
      <c r="H579">
        <v>1</v>
      </c>
      <c r="I579">
        <v>1</v>
      </c>
      <c r="J579">
        <f t="shared" si="9"/>
        <v>1</v>
      </c>
      <c r="K579" s="8">
        <v>27</v>
      </c>
      <c r="L579" s="8">
        <f>COUNTIFS($D$2:$D579,D579)</f>
        <v>27</v>
      </c>
    </row>
    <row r="580" spans="1:12" x14ac:dyDescent="0.2">
      <c r="A580" s="7">
        <v>9293290</v>
      </c>
      <c r="B580" s="2">
        <v>34006</v>
      </c>
      <c r="C580">
        <v>54</v>
      </c>
      <c r="D580" s="2" t="s">
        <v>771</v>
      </c>
      <c r="E580">
        <v>16</v>
      </c>
      <c r="F580" t="s">
        <v>37</v>
      </c>
      <c r="G580">
        <v>1</v>
      </c>
      <c r="H580">
        <v>3</v>
      </c>
      <c r="I580">
        <v>1</v>
      </c>
      <c r="J580">
        <f t="shared" si="9"/>
        <v>3</v>
      </c>
      <c r="K580" s="8">
        <v>26</v>
      </c>
      <c r="L580" s="8">
        <f>COUNTIFS($D$2:$D580,D580)</f>
        <v>26</v>
      </c>
    </row>
    <row r="581" spans="1:12" x14ac:dyDescent="0.2">
      <c r="A581" s="7">
        <v>9293290</v>
      </c>
      <c r="B581" s="2">
        <v>34006</v>
      </c>
      <c r="C581">
        <v>16</v>
      </c>
      <c r="D581" t="s">
        <v>37</v>
      </c>
      <c r="E581">
        <v>54</v>
      </c>
      <c r="F581" s="2" t="s">
        <v>771</v>
      </c>
      <c r="G581">
        <v>0</v>
      </c>
      <c r="H581">
        <v>1</v>
      </c>
      <c r="I581">
        <v>3</v>
      </c>
      <c r="J581">
        <f t="shared" si="9"/>
        <v>0</v>
      </c>
      <c r="K581" s="8">
        <v>27</v>
      </c>
      <c r="L581" s="8">
        <f>COUNTIFS($D$2:$D581,D581)</f>
        <v>27</v>
      </c>
    </row>
    <row r="582" spans="1:12" x14ac:dyDescent="0.2">
      <c r="A582" s="7">
        <v>9293291</v>
      </c>
      <c r="B582" s="2">
        <v>34006</v>
      </c>
      <c r="C582">
        <v>53</v>
      </c>
      <c r="D582" s="2" t="s">
        <v>770</v>
      </c>
      <c r="E582">
        <v>49</v>
      </c>
      <c r="F582" t="s">
        <v>766</v>
      </c>
      <c r="G582">
        <v>1</v>
      </c>
      <c r="H582">
        <v>1</v>
      </c>
      <c r="I582">
        <v>0</v>
      </c>
      <c r="J582">
        <f t="shared" si="9"/>
        <v>3</v>
      </c>
      <c r="K582" s="8">
        <v>27</v>
      </c>
      <c r="L582" s="8">
        <f>COUNTIFS($D$2:$D582,D582)</f>
        <v>27</v>
      </c>
    </row>
    <row r="583" spans="1:12" x14ac:dyDescent="0.2">
      <c r="A583" s="7">
        <v>9293291</v>
      </c>
      <c r="B583" s="2">
        <v>34006</v>
      </c>
      <c r="C583">
        <v>49</v>
      </c>
      <c r="D583" t="s">
        <v>766</v>
      </c>
      <c r="E583">
        <v>53</v>
      </c>
      <c r="F583" s="2" t="s">
        <v>770</v>
      </c>
      <c r="G583">
        <v>0</v>
      </c>
      <c r="H583">
        <v>0</v>
      </c>
      <c r="I583">
        <v>1</v>
      </c>
      <c r="J583">
        <f t="shared" si="9"/>
        <v>0</v>
      </c>
      <c r="K583" s="8">
        <v>26</v>
      </c>
      <c r="L583" s="8">
        <f>COUNTIFS($D$2:$D583,D583)</f>
        <v>26</v>
      </c>
    </row>
    <row r="584" spans="1:12" x14ac:dyDescent="0.2">
      <c r="A584" s="7">
        <v>9293292</v>
      </c>
      <c r="B584" s="2">
        <v>34007</v>
      </c>
      <c r="C584">
        <v>26</v>
      </c>
      <c r="D584" s="2" t="s">
        <v>17</v>
      </c>
      <c r="E584">
        <v>23</v>
      </c>
      <c r="F584" t="s">
        <v>50</v>
      </c>
      <c r="G584">
        <v>1</v>
      </c>
      <c r="H584">
        <v>4</v>
      </c>
      <c r="I584">
        <v>2</v>
      </c>
      <c r="J584">
        <f t="shared" si="9"/>
        <v>3</v>
      </c>
      <c r="K584" s="8">
        <v>27</v>
      </c>
      <c r="L584" s="8">
        <f>COUNTIFS($D$2:$D584,D584)</f>
        <v>27</v>
      </c>
    </row>
    <row r="585" spans="1:12" x14ac:dyDescent="0.2">
      <c r="A585" s="7">
        <v>9293292</v>
      </c>
      <c r="B585" s="2">
        <v>34007</v>
      </c>
      <c r="C585">
        <v>23</v>
      </c>
      <c r="D585" t="s">
        <v>50</v>
      </c>
      <c r="E585">
        <v>26</v>
      </c>
      <c r="F585" s="2" t="s">
        <v>17</v>
      </c>
      <c r="G585">
        <v>0</v>
      </c>
      <c r="H585">
        <v>2</v>
      </c>
      <c r="I585">
        <v>4</v>
      </c>
      <c r="J585">
        <f t="shared" si="9"/>
        <v>0</v>
      </c>
      <c r="K585" s="8">
        <v>27</v>
      </c>
      <c r="L585" s="8">
        <f>COUNTIFS($D$2:$D585,D585)</f>
        <v>27</v>
      </c>
    </row>
    <row r="586" spans="1:12" x14ac:dyDescent="0.2">
      <c r="A586" s="7">
        <v>9293293</v>
      </c>
      <c r="B586" s="2">
        <v>34008</v>
      </c>
      <c r="C586">
        <v>49</v>
      </c>
      <c r="D586" s="2" t="s">
        <v>766</v>
      </c>
      <c r="E586">
        <v>21</v>
      </c>
      <c r="F586" t="s">
        <v>10</v>
      </c>
      <c r="G586">
        <v>1</v>
      </c>
      <c r="H586">
        <v>0</v>
      </c>
      <c r="I586">
        <v>0</v>
      </c>
      <c r="J586">
        <f t="shared" si="9"/>
        <v>1</v>
      </c>
      <c r="K586" s="8">
        <v>27</v>
      </c>
      <c r="L586" s="8">
        <f>COUNTIFS($D$2:$D586,D586)</f>
        <v>27</v>
      </c>
    </row>
    <row r="587" spans="1:12" x14ac:dyDescent="0.2">
      <c r="A587" s="7">
        <v>9293293</v>
      </c>
      <c r="B587" s="2">
        <v>34008</v>
      </c>
      <c r="C587">
        <v>21</v>
      </c>
      <c r="D587" t="s">
        <v>10</v>
      </c>
      <c r="E587">
        <v>49</v>
      </c>
      <c r="F587" s="2" t="s">
        <v>766</v>
      </c>
      <c r="G587">
        <v>0</v>
      </c>
      <c r="H587">
        <v>0</v>
      </c>
      <c r="I587">
        <v>0</v>
      </c>
      <c r="J587">
        <f t="shared" si="9"/>
        <v>1</v>
      </c>
      <c r="K587" s="8">
        <v>28</v>
      </c>
      <c r="L587" s="8">
        <f>COUNTIFS($D$2:$D587,D587)</f>
        <v>28</v>
      </c>
    </row>
    <row r="588" spans="1:12" x14ac:dyDescent="0.2">
      <c r="A588" s="7">
        <v>9293294</v>
      </c>
      <c r="B588" s="2">
        <v>34009</v>
      </c>
      <c r="C588">
        <v>50</v>
      </c>
      <c r="D588" s="2" t="s">
        <v>767</v>
      </c>
      <c r="E588">
        <v>58</v>
      </c>
      <c r="F588" t="s">
        <v>663</v>
      </c>
      <c r="G588">
        <v>1</v>
      </c>
      <c r="H588">
        <v>1</v>
      </c>
      <c r="I588">
        <v>1</v>
      </c>
      <c r="J588">
        <f t="shared" si="9"/>
        <v>1</v>
      </c>
      <c r="K588" s="8">
        <v>28</v>
      </c>
      <c r="L588" s="8">
        <f>COUNTIFS($D$2:$D588,D588)</f>
        <v>28</v>
      </c>
    </row>
    <row r="589" spans="1:12" x14ac:dyDescent="0.2">
      <c r="A589" s="7">
        <v>9293294</v>
      </c>
      <c r="B589" s="2">
        <v>34009</v>
      </c>
      <c r="C589">
        <v>58</v>
      </c>
      <c r="D589" t="s">
        <v>663</v>
      </c>
      <c r="E589">
        <v>50</v>
      </c>
      <c r="F589" s="2" t="s">
        <v>767</v>
      </c>
      <c r="G589">
        <v>0</v>
      </c>
      <c r="H589">
        <v>1</v>
      </c>
      <c r="I589">
        <v>1</v>
      </c>
      <c r="J589">
        <f t="shared" si="9"/>
        <v>1</v>
      </c>
      <c r="K589" s="8">
        <v>27</v>
      </c>
      <c r="L589" s="8">
        <f>COUNTIFS($D$2:$D589,D589)</f>
        <v>27</v>
      </c>
    </row>
    <row r="590" spans="1:12" x14ac:dyDescent="0.2">
      <c r="A590" s="7">
        <v>9293295</v>
      </c>
      <c r="B590" s="2">
        <v>34009</v>
      </c>
      <c r="C590">
        <v>47</v>
      </c>
      <c r="D590" s="2" t="s">
        <v>764</v>
      </c>
      <c r="E590">
        <v>34</v>
      </c>
      <c r="F590" t="s">
        <v>445</v>
      </c>
      <c r="G590">
        <v>1</v>
      </c>
      <c r="H590">
        <v>2</v>
      </c>
      <c r="I590">
        <v>0</v>
      </c>
      <c r="J590">
        <f t="shared" si="9"/>
        <v>3</v>
      </c>
      <c r="K590" s="8">
        <v>27</v>
      </c>
      <c r="L590" s="8">
        <f>COUNTIFS($D$2:$D590,D590)</f>
        <v>27</v>
      </c>
    </row>
    <row r="591" spans="1:12" x14ac:dyDescent="0.2">
      <c r="A591" s="7">
        <v>9293295</v>
      </c>
      <c r="B591" s="2">
        <v>34009</v>
      </c>
      <c r="C591">
        <v>34</v>
      </c>
      <c r="D591" t="s">
        <v>445</v>
      </c>
      <c r="E591">
        <v>47</v>
      </c>
      <c r="F591" s="2" t="s">
        <v>764</v>
      </c>
      <c r="G591">
        <v>0</v>
      </c>
      <c r="H591">
        <v>0</v>
      </c>
      <c r="I591">
        <v>2</v>
      </c>
      <c r="J591">
        <f t="shared" si="9"/>
        <v>0</v>
      </c>
      <c r="K591" s="8">
        <v>28</v>
      </c>
      <c r="L591" s="8">
        <f>COUNTIFS($D$2:$D591,D591)</f>
        <v>28</v>
      </c>
    </row>
    <row r="592" spans="1:12" x14ac:dyDescent="0.2">
      <c r="A592" s="7">
        <v>9293296</v>
      </c>
      <c r="B592" s="2">
        <v>34010</v>
      </c>
      <c r="C592">
        <v>16</v>
      </c>
      <c r="D592" s="2" t="s">
        <v>37</v>
      </c>
      <c r="E592">
        <v>26</v>
      </c>
      <c r="F592" t="s">
        <v>17</v>
      </c>
      <c r="G592">
        <v>1</v>
      </c>
      <c r="H592">
        <v>1</v>
      </c>
      <c r="I592">
        <v>2</v>
      </c>
      <c r="J592">
        <f t="shared" si="9"/>
        <v>0</v>
      </c>
      <c r="K592" s="8">
        <v>28</v>
      </c>
      <c r="L592" s="8">
        <f>COUNTIFS($D$2:$D592,D592)</f>
        <v>28</v>
      </c>
    </row>
    <row r="593" spans="1:12" x14ac:dyDescent="0.2">
      <c r="A593" s="7">
        <v>9293296</v>
      </c>
      <c r="B593" s="2">
        <v>34010</v>
      </c>
      <c r="C593">
        <v>26</v>
      </c>
      <c r="D593" t="s">
        <v>17</v>
      </c>
      <c r="E593">
        <v>16</v>
      </c>
      <c r="F593" s="2" t="s">
        <v>37</v>
      </c>
      <c r="G593">
        <v>0</v>
      </c>
      <c r="H593">
        <v>2</v>
      </c>
      <c r="I593">
        <v>1</v>
      </c>
      <c r="J593">
        <f t="shared" si="9"/>
        <v>3</v>
      </c>
      <c r="K593" s="8">
        <v>28</v>
      </c>
      <c r="L593" s="8">
        <f>COUNTIFS($D$2:$D593,D593)</f>
        <v>28</v>
      </c>
    </row>
    <row r="594" spans="1:12" x14ac:dyDescent="0.2">
      <c r="A594" s="7">
        <v>9293297</v>
      </c>
      <c r="B594" s="2">
        <v>34010</v>
      </c>
      <c r="C594">
        <v>23</v>
      </c>
      <c r="D594" s="2" t="s">
        <v>50</v>
      </c>
      <c r="E594">
        <v>30</v>
      </c>
      <c r="F594" t="s">
        <v>561</v>
      </c>
      <c r="G594">
        <v>1</v>
      </c>
      <c r="H594">
        <v>3</v>
      </c>
      <c r="I594">
        <v>0</v>
      </c>
      <c r="J594">
        <f t="shared" si="9"/>
        <v>3</v>
      </c>
      <c r="K594" s="8">
        <v>28</v>
      </c>
      <c r="L594" s="8">
        <f>COUNTIFS($D$2:$D594,D594)</f>
        <v>28</v>
      </c>
    </row>
    <row r="595" spans="1:12" x14ac:dyDescent="0.2">
      <c r="A595" s="7">
        <v>9293297</v>
      </c>
      <c r="B595" s="2">
        <v>34010</v>
      </c>
      <c r="C595">
        <v>30</v>
      </c>
      <c r="D595" t="s">
        <v>561</v>
      </c>
      <c r="E595">
        <v>23</v>
      </c>
      <c r="F595" s="2" t="s">
        <v>50</v>
      </c>
      <c r="G595">
        <v>0</v>
      </c>
      <c r="H595">
        <v>0</v>
      </c>
      <c r="I595">
        <v>3</v>
      </c>
      <c r="J595">
        <f t="shared" si="9"/>
        <v>0</v>
      </c>
      <c r="K595" s="8">
        <v>27</v>
      </c>
      <c r="L595" s="8">
        <f>COUNTIFS($D$2:$D595,D595)</f>
        <v>27</v>
      </c>
    </row>
    <row r="596" spans="1:12" x14ac:dyDescent="0.2">
      <c r="A596" s="7">
        <v>9293298</v>
      </c>
      <c r="B596" s="2">
        <v>34010</v>
      </c>
      <c r="C596">
        <v>10</v>
      </c>
      <c r="D596" s="2" t="s">
        <v>47</v>
      </c>
      <c r="E596">
        <v>53</v>
      </c>
      <c r="F596" t="s">
        <v>770</v>
      </c>
      <c r="G596">
        <v>1</v>
      </c>
      <c r="H596">
        <v>0</v>
      </c>
      <c r="I596">
        <v>1</v>
      </c>
      <c r="J596">
        <f t="shared" si="9"/>
        <v>0</v>
      </c>
      <c r="K596" s="8">
        <v>26</v>
      </c>
      <c r="L596" s="8">
        <f>COUNTIFS($D$2:$D596,D596)</f>
        <v>26</v>
      </c>
    </row>
    <row r="597" spans="1:12" x14ac:dyDescent="0.2">
      <c r="A597" s="7">
        <v>9293298</v>
      </c>
      <c r="B597" s="2">
        <v>34010</v>
      </c>
      <c r="C597">
        <v>53</v>
      </c>
      <c r="D597" t="s">
        <v>770</v>
      </c>
      <c r="E597">
        <v>10</v>
      </c>
      <c r="F597" s="2" t="s">
        <v>47</v>
      </c>
      <c r="G597">
        <v>0</v>
      </c>
      <c r="H597">
        <v>1</v>
      </c>
      <c r="I597">
        <v>0</v>
      </c>
      <c r="J597">
        <f t="shared" si="9"/>
        <v>3</v>
      </c>
      <c r="K597" s="8">
        <v>28</v>
      </c>
      <c r="L597" s="8">
        <f>COUNTIFS($D$2:$D597,D597)</f>
        <v>28</v>
      </c>
    </row>
    <row r="598" spans="1:12" x14ac:dyDescent="0.2">
      <c r="A598" s="7">
        <v>9293299</v>
      </c>
      <c r="B598" s="2">
        <v>34010</v>
      </c>
      <c r="C598">
        <v>14</v>
      </c>
      <c r="D598" s="2" t="s">
        <v>27</v>
      </c>
      <c r="E598">
        <v>19</v>
      </c>
      <c r="F598" t="s">
        <v>40</v>
      </c>
      <c r="G598">
        <v>1</v>
      </c>
      <c r="H598">
        <v>0</v>
      </c>
      <c r="I598">
        <v>0</v>
      </c>
      <c r="J598">
        <f t="shared" si="9"/>
        <v>1</v>
      </c>
      <c r="K598" s="8">
        <v>28</v>
      </c>
      <c r="L598" s="8">
        <f>COUNTIFS($D$2:$D598,D598)</f>
        <v>28</v>
      </c>
    </row>
    <row r="599" spans="1:12" x14ac:dyDescent="0.2">
      <c r="A599" s="7">
        <v>9293299</v>
      </c>
      <c r="B599" s="2">
        <v>34010</v>
      </c>
      <c r="C599">
        <v>19</v>
      </c>
      <c r="D599" t="s">
        <v>40</v>
      </c>
      <c r="E599">
        <v>14</v>
      </c>
      <c r="F599" s="2" t="s">
        <v>27</v>
      </c>
      <c r="G599">
        <v>0</v>
      </c>
      <c r="H599">
        <v>0</v>
      </c>
      <c r="I599">
        <v>0</v>
      </c>
      <c r="J599">
        <f t="shared" si="9"/>
        <v>1</v>
      </c>
      <c r="K599" s="8">
        <v>26</v>
      </c>
      <c r="L599" s="8">
        <f>COUNTIFS($D$2:$D599,D599)</f>
        <v>26</v>
      </c>
    </row>
    <row r="600" spans="1:12" x14ac:dyDescent="0.2">
      <c r="A600" s="7">
        <v>9293300</v>
      </c>
      <c r="B600" s="2">
        <v>34010</v>
      </c>
      <c r="C600">
        <v>15</v>
      </c>
      <c r="D600" s="2" t="s">
        <v>23</v>
      </c>
      <c r="E600">
        <v>32</v>
      </c>
      <c r="F600" t="s">
        <v>559</v>
      </c>
      <c r="G600">
        <v>1</v>
      </c>
      <c r="H600">
        <v>1</v>
      </c>
      <c r="I600">
        <v>0</v>
      </c>
      <c r="J600">
        <f t="shared" si="9"/>
        <v>3</v>
      </c>
      <c r="K600" s="8">
        <v>28</v>
      </c>
      <c r="L600" s="8">
        <f>COUNTIFS($D$2:$D600,D600)</f>
        <v>28</v>
      </c>
    </row>
    <row r="601" spans="1:12" x14ac:dyDescent="0.2">
      <c r="A601" s="7">
        <v>9293300</v>
      </c>
      <c r="B601" s="2">
        <v>34010</v>
      </c>
      <c r="C601">
        <v>32</v>
      </c>
      <c r="D601" t="s">
        <v>559</v>
      </c>
      <c r="E601">
        <v>15</v>
      </c>
      <c r="F601" s="2" t="s">
        <v>23</v>
      </c>
      <c r="G601">
        <v>0</v>
      </c>
      <c r="H601">
        <v>0</v>
      </c>
      <c r="I601">
        <v>1</v>
      </c>
      <c r="J601">
        <f t="shared" si="9"/>
        <v>0</v>
      </c>
      <c r="K601" s="8">
        <v>28</v>
      </c>
      <c r="L601" s="8">
        <f>COUNTIFS($D$2:$D601,D601)</f>
        <v>28</v>
      </c>
    </row>
    <row r="602" spans="1:12" x14ac:dyDescent="0.2">
      <c r="A602" s="7">
        <v>9293301</v>
      </c>
      <c r="B602" s="2">
        <v>34013</v>
      </c>
      <c r="C602">
        <v>23</v>
      </c>
      <c r="D602" s="2" t="s">
        <v>50</v>
      </c>
      <c r="E602">
        <v>19</v>
      </c>
      <c r="F602" t="s">
        <v>40</v>
      </c>
      <c r="G602">
        <v>1</v>
      </c>
      <c r="H602">
        <v>2</v>
      </c>
      <c r="I602">
        <v>1</v>
      </c>
      <c r="J602">
        <f t="shared" si="9"/>
        <v>3</v>
      </c>
      <c r="K602" s="8">
        <v>29</v>
      </c>
      <c r="L602" s="8">
        <f>COUNTIFS($D$2:$D602,D602)</f>
        <v>29</v>
      </c>
    </row>
    <row r="603" spans="1:12" x14ac:dyDescent="0.2">
      <c r="A603" s="7">
        <v>9293301</v>
      </c>
      <c r="B603" s="2">
        <v>34013</v>
      </c>
      <c r="C603">
        <v>19</v>
      </c>
      <c r="D603" t="s">
        <v>40</v>
      </c>
      <c r="E603">
        <v>23</v>
      </c>
      <c r="F603" s="2" t="s">
        <v>50</v>
      </c>
      <c r="G603">
        <v>0</v>
      </c>
      <c r="H603">
        <v>1</v>
      </c>
      <c r="I603">
        <v>2</v>
      </c>
      <c r="J603">
        <f t="shared" si="9"/>
        <v>0</v>
      </c>
      <c r="K603" s="8">
        <v>27</v>
      </c>
      <c r="L603" s="8">
        <f>COUNTIFS($D$2:$D603,D603)</f>
        <v>27</v>
      </c>
    </row>
    <row r="604" spans="1:12" x14ac:dyDescent="0.2">
      <c r="A604" s="7">
        <v>9293302</v>
      </c>
      <c r="B604" s="2">
        <v>34013</v>
      </c>
      <c r="C604">
        <v>14</v>
      </c>
      <c r="D604" s="2" t="s">
        <v>27</v>
      </c>
      <c r="E604">
        <v>32</v>
      </c>
      <c r="F604" t="s">
        <v>559</v>
      </c>
      <c r="G604">
        <v>1</v>
      </c>
      <c r="H604">
        <v>0</v>
      </c>
      <c r="I604">
        <v>1</v>
      </c>
      <c r="J604">
        <f t="shared" si="9"/>
        <v>0</v>
      </c>
      <c r="K604" s="8">
        <v>29</v>
      </c>
      <c r="L604" s="8">
        <f>COUNTIFS($D$2:$D604,D604)</f>
        <v>29</v>
      </c>
    </row>
    <row r="605" spans="1:12" x14ac:dyDescent="0.2">
      <c r="A605" s="7">
        <v>9293302</v>
      </c>
      <c r="B605" s="2">
        <v>34013</v>
      </c>
      <c r="C605">
        <v>32</v>
      </c>
      <c r="D605" t="s">
        <v>559</v>
      </c>
      <c r="E605">
        <v>14</v>
      </c>
      <c r="F605" s="2" t="s">
        <v>27</v>
      </c>
      <c r="G605">
        <v>0</v>
      </c>
      <c r="H605">
        <v>1</v>
      </c>
      <c r="I605">
        <v>0</v>
      </c>
      <c r="J605">
        <f t="shared" si="9"/>
        <v>3</v>
      </c>
      <c r="K605" s="8">
        <v>29</v>
      </c>
      <c r="L605" s="8">
        <f>COUNTIFS($D$2:$D605,D605)</f>
        <v>29</v>
      </c>
    </row>
    <row r="606" spans="1:12" x14ac:dyDescent="0.2">
      <c r="A606" s="7">
        <v>9293303</v>
      </c>
      <c r="B606" s="2">
        <v>34013</v>
      </c>
      <c r="C606">
        <v>49</v>
      </c>
      <c r="D606" s="2" t="s">
        <v>766</v>
      </c>
      <c r="E606">
        <v>57</v>
      </c>
      <c r="F606" t="s">
        <v>774</v>
      </c>
      <c r="G606">
        <v>1</v>
      </c>
      <c r="H606">
        <v>2</v>
      </c>
      <c r="I606">
        <v>0</v>
      </c>
      <c r="J606">
        <f t="shared" si="9"/>
        <v>3</v>
      </c>
      <c r="K606" s="8">
        <v>28</v>
      </c>
      <c r="L606" s="8">
        <f>COUNTIFS($D$2:$D606,D606)</f>
        <v>28</v>
      </c>
    </row>
    <row r="607" spans="1:12" x14ac:dyDescent="0.2">
      <c r="A607" s="7">
        <v>9293303</v>
      </c>
      <c r="B607" s="2">
        <v>34013</v>
      </c>
      <c r="C607">
        <v>57</v>
      </c>
      <c r="D607" t="s">
        <v>774</v>
      </c>
      <c r="E607">
        <v>49</v>
      </c>
      <c r="F607" s="2" t="s">
        <v>766</v>
      </c>
      <c r="G607">
        <v>0</v>
      </c>
      <c r="H607">
        <v>0</v>
      </c>
      <c r="I607">
        <v>2</v>
      </c>
      <c r="J607">
        <f t="shared" si="9"/>
        <v>0</v>
      </c>
      <c r="K607" s="8">
        <v>27</v>
      </c>
      <c r="L607" s="8">
        <f>COUNTIFS($D$2:$D607,D607)</f>
        <v>27</v>
      </c>
    </row>
    <row r="608" spans="1:12" x14ac:dyDescent="0.2">
      <c r="A608" s="7">
        <v>9293304</v>
      </c>
      <c r="B608" s="2">
        <v>34020</v>
      </c>
      <c r="C608">
        <v>32</v>
      </c>
      <c r="D608" s="2" t="s">
        <v>559</v>
      </c>
      <c r="E608">
        <v>16</v>
      </c>
      <c r="F608" t="s">
        <v>37</v>
      </c>
      <c r="G608">
        <v>1</v>
      </c>
      <c r="H608">
        <v>2</v>
      </c>
      <c r="I608">
        <v>1</v>
      </c>
      <c r="J608">
        <f t="shared" si="9"/>
        <v>3</v>
      </c>
      <c r="K608" s="8">
        <v>30</v>
      </c>
      <c r="L608" s="8">
        <f>COUNTIFS($D$2:$D608,D608)</f>
        <v>30</v>
      </c>
    </row>
    <row r="609" spans="1:12" x14ac:dyDescent="0.2">
      <c r="A609" s="7">
        <v>9293304</v>
      </c>
      <c r="B609" s="2">
        <v>34020</v>
      </c>
      <c r="C609">
        <v>16</v>
      </c>
      <c r="D609" t="s">
        <v>37</v>
      </c>
      <c r="E609">
        <v>32</v>
      </c>
      <c r="F609" s="2" t="s">
        <v>559</v>
      </c>
      <c r="G609">
        <v>0</v>
      </c>
      <c r="H609">
        <v>1</v>
      </c>
      <c r="I609">
        <v>2</v>
      </c>
      <c r="J609">
        <f t="shared" si="9"/>
        <v>0</v>
      </c>
      <c r="K609" s="8">
        <v>29</v>
      </c>
      <c r="L609" s="8">
        <f>COUNTIFS($D$2:$D609,D609)</f>
        <v>29</v>
      </c>
    </row>
    <row r="610" spans="1:12" x14ac:dyDescent="0.2">
      <c r="A610" s="7">
        <v>9293305</v>
      </c>
      <c r="B610" s="2">
        <v>34020</v>
      </c>
      <c r="C610">
        <v>19</v>
      </c>
      <c r="D610" s="2" t="s">
        <v>40</v>
      </c>
      <c r="E610">
        <v>50</v>
      </c>
      <c r="F610" t="s">
        <v>767</v>
      </c>
      <c r="G610">
        <v>1</v>
      </c>
      <c r="H610">
        <v>0</v>
      </c>
      <c r="I610">
        <v>0</v>
      </c>
      <c r="J610">
        <f t="shared" si="9"/>
        <v>1</v>
      </c>
      <c r="K610" s="8">
        <v>28</v>
      </c>
      <c r="L610" s="8">
        <f>COUNTIFS($D$2:$D610,D610)</f>
        <v>28</v>
      </c>
    </row>
    <row r="611" spans="1:12" x14ac:dyDescent="0.2">
      <c r="A611" s="7">
        <v>9293305</v>
      </c>
      <c r="B611" s="2">
        <v>34020</v>
      </c>
      <c r="C611">
        <v>50</v>
      </c>
      <c r="D611" t="s">
        <v>767</v>
      </c>
      <c r="E611">
        <v>19</v>
      </c>
      <c r="F611" s="2" t="s">
        <v>40</v>
      </c>
      <c r="G611">
        <v>0</v>
      </c>
      <c r="H611">
        <v>0</v>
      </c>
      <c r="I611">
        <v>0</v>
      </c>
      <c r="J611">
        <f t="shared" si="9"/>
        <v>1</v>
      </c>
      <c r="K611" s="8">
        <v>29</v>
      </c>
      <c r="L611" s="8">
        <f>COUNTIFS($D$2:$D611,D611)</f>
        <v>29</v>
      </c>
    </row>
    <row r="612" spans="1:12" x14ac:dyDescent="0.2">
      <c r="A612" s="7">
        <v>9293306</v>
      </c>
      <c r="B612" s="2">
        <v>34020</v>
      </c>
      <c r="C612">
        <v>21</v>
      </c>
      <c r="D612" s="2" t="s">
        <v>10</v>
      </c>
      <c r="E612">
        <v>23</v>
      </c>
      <c r="F612" t="s">
        <v>50</v>
      </c>
      <c r="G612">
        <v>1</v>
      </c>
      <c r="H612">
        <v>2</v>
      </c>
      <c r="I612">
        <v>1</v>
      </c>
      <c r="J612">
        <f t="shared" si="9"/>
        <v>3</v>
      </c>
      <c r="K612" s="8">
        <v>29</v>
      </c>
      <c r="L612" s="8">
        <f>COUNTIFS($D$2:$D612,D612)</f>
        <v>29</v>
      </c>
    </row>
    <row r="613" spans="1:12" x14ac:dyDescent="0.2">
      <c r="A613" s="7">
        <v>9293306</v>
      </c>
      <c r="B613" s="2">
        <v>34020</v>
      </c>
      <c r="C613">
        <v>23</v>
      </c>
      <c r="D613" t="s">
        <v>50</v>
      </c>
      <c r="E613">
        <v>21</v>
      </c>
      <c r="F613" s="2" t="s">
        <v>10</v>
      </c>
      <c r="G613">
        <v>0</v>
      </c>
      <c r="H613">
        <v>1</v>
      </c>
      <c r="I613">
        <v>2</v>
      </c>
      <c r="J613">
        <f t="shared" si="9"/>
        <v>0</v>
      </c>
      <c r="K613" s="8">
        <v>30</v>
      </c>
      <c r="L613" s="8">
        <f>COUNTIFS($D$2:$D613,D613)</f>
        <v>30</v>
      </c>
    </row>
    <row r="614" spans="1:12" x14ac:dyDescent="0.2">
      <c r="A614" s="7">
        <v>9293307</v>
      </c>
      <c r="B614" s="2">
        <v>34020</v>
      </c>
      <c r="C614">
        <v>34</v>
      </c>
      <c r="D614" s="2" t="s">
        <v>445</v>
      </c>
      <c r="E614">
        <v>55</v>
      </c>
      <c r="F614" t="s">
        <v>772</v>
      </c>
      <c r="G614">
        <v>1</v>
      </c>
      <c r="H614">
        <v>1</v>
      </c>
      <c r="I614">
        <v>2</v>
      </c>
      <c r="J614">
        <f t="shared" si="9"/>
        <v>0</v>
      </c>
      <c r="K614" s="8">
        <v>29</v>
      </c>
      <c r="L614" s="8">
        <f>COUNTIFS($D$2:$D614,D614)</f>
        <v>29</v>
      </c>
    </row>
    <row r="615" spans="1:12" x14ac:dyDescent="0.2">
      <c r="A615" s="7">
        <v>9293307</v>
      </c>
      <c r="B615" s="2">
        <v>34020</v>
      </c>
      <c r="C615">
        <v>55</v>
      </c>
      <c r="D615" t="s">
        <v>772</v>
      </c>
      <c r="E615">
        <v>34</v>
      </c>
      <c r="F615" s="2" t="s">
        <v>445</v>
      </c>
      <c r="G615">
        <v>0</v>
      </c>
      <c r="H615">
        <v>2</v>
      </c>
      <c r="I615">
        <v>1</v>
      </c>
      <c r="J615">
        <f t="shared" si="9"/>
        <v>3</v>
      </c>
      <c r="K615" s="8">
        <v>27</v>
      </c>
      <c r="L615" s="8">
        <f>COUNTIFS($D$2:$D615,D615)</f>
        <v>27</v>
      </c>
    </row>
    <row r="616" spans="1:12" x14ac:dyDescent="0.2">
      <c r="A616" s="7">
        <v>9293308</v>
      </c>
      <c r="B616" s="2">
        <v>34020</v>
      </c>
      <c r="C616">
        <v>30</v>
      </c>
      <c r="D616" s="2" t="s">
        <v>561</v>
      </c>
      <c r="E616">
        <v>20</v>
      </c>
      <c r="F616" t="s">
        <v>45</v>
      </c>
      <c r="G616">
        <v>1</v>
      </c>
      <c r="H616">
        <v>2</v>
      </c>
      <c r="I616">
        <v>1</v>
      </c>
      <c r="J616">
        <f t="shared" si="9"/>
        <v>3</v>
      </c>
      <c r="K616" s="8">
        <v>28</v>
      </c>
      <c r="L616" s="8">
        <f>COUNTIFS($D$2:$D616,D616)</f>
        <v>28</v>
      </c>
    </row>
    <row r="617" spans="1:12" x14ac:dyDescent="0.2">
      <c r="A617" s="7">
        <v>9293308</v>
      </c>
      <c r="B617" s="2">
        <v>34020</v>
      </c>
      <c r="C617">
        <v>20</v>
      </c>
      <c r="D617" t="s">
        <v>45</v>
      </c>
      <c r="E617">
        <v>30</v>
      </c>
      <c r="F617" s="2" t="s">
        <v>561</v>
      </c>
      <c r="G617">
        <v>0</v>
      </c>
      <c r="H617">
        <v>1</v>
      </c>
      <c r="I617">
        <v>2</v>
      </c>
      <c r="J617">
        <f t="shared" si="9"/>
        <v>0</v>
      </c>
      <c r="K617" s="8">
        <v>28</v>
      </c>
      <c r="L617" s="8">
        <f>COUNTIFS($D$2:$D617,D617)</f>
        <v>28</v>
      </c>
    </row>
    <row r="618" spans="1:12" x14ac:dyDescent="0.2">
      <c r="A618" s="7">
        <v>9293309</v>
      </c>
      <c r="B618" s="2">
        <v>34020</v>
      </c>
      <c r="C618">
        <v>57</v>
      </c>
      <c r="D618" s="2" t="s">
        <v>774</v>
      </c>
      <c r="E618">
        <v>10</v>
      </c>
      <c r="F618" t="s">
        <v>47</v>
      </c>
      <c r="G618">
        <v>1</v>
      </c>
      <c r="H618">
        <v>0</v>
      </c>
      <c r="I618">
        <v>1</v>
      </c>
      <c r="J618">
        <f t="shared" si="9"/>
        <v>0</v>
      </c>
      <c r="K618" s="8">
        <v>28</v>
      </c>
      <c r="L618" s="8">
        <f>COUNTIFS($D$2:$D618,D618)</f>
        <v>28</v>
      </c>
    </row>
    <row r="619" spans="1:12" x14ac:dyDescent="0.2">
      <c r="A619" s="7">
        <v>9293309</v>
      </c>
      <c r="B619" s="2">
        <v>34020</v>
      </c>
      <c r="C619">
        <v>10</v>
      </c>
      <c r="D619" t="s">
        <v>47</v>
      </c>
      <c r="E619">
        <v>57</v>
      </c>
      <c r="F619" s="2" t="s">
        <v>774</v>
      </c>
      <c r="G619">
        <v>0</v>
      </c>
      <c r="H619">
        <v>1</v>
      </c>
      <c r="I619">
        <v>0</v>
      </c>
      <c r="J619">
        <f t="shared" si="9"/>
        <v>3</v>
      </c>
      <c r="K619" s="8">
        <v>27</v>
      </c>
      <c r="L619" s="8">
        <f>COUNTIFS($D$2:$D619,D619)</f>
        <v>27</v>
      </c>
    </row>
    <row r="620" spans="1:12" x14ac:dyDescent="0.2">
      <c r="A620" s="7">
        <v>9293310</v>
      </c>
      <c r="B620" s="2">
        <v>34020</v>
      </c>
      <c r="C620">
        <v>58</v>
      </c>
      <c r="D620" s="2" t="s">
        <v>663</v>
      </c>
      <c r="E620">
        <v>51</v>
      </c>
      <c r="F620" t="s">
        <v>768</v>
      </c>
      <c r="G620">
        <v>1</v>
      </c>
      <c r="H620">
        <v>2</v>
      </c>
      <c r="I620">
        <v>0</v>
      </c>
      <c r="J620">
        <f t="shared" si="9"/>
        <v>3</v>
      </c>
      <c r="K620" s="8">
        <v>28</v>
      </c>
      <c r="L620" s="8">
        <f>COUNTIFS($D$2:$D620,D620)</f>
        <v>28</v>
      </c>
    </row>
    <row r="621" spans="1:12" x14ac:dyDescent="0.2">
      <c r="A621" s="7">
        <v>9293310</v>
      </c>
      <c r="B621" s="2">
        <v>34020</v>
      </c>
      <c r="C621">
        <v>51</v>
      </c>
      <c r="D621" t="s">
        <v>768</v>
      </c>
      <c r="E621">
        <v>58</v>
      </c>
      <c r="F621" s="2" t="s">
        <v>663</v>
      </c>
      <c r="G621">
        <v>0</v>
      </c>
      <c r="H621">
        <v>0</v>
      </c>
      <c r="I621">
        <v>2</v>
      </c>
      <c r="J621">
        <f t="shared" si="9"/>
        <v>0</v>
      </c>
      <c r="K621" s="8">
        <v>29</v>
      </c>
      <c r="L621" s="8">
        <f>COUNTIFS($D$2:$D621,D621)</f>
        <v>29</v>
      </c>
    </row>
    <row r="622" spans="1:12" x14ac:dyDescent="0.2">
      <c r="A622" s="7">
        <v>9293311</v>
      </c>
      <c r="B622" s="2">
        <v>34020</v>
      </c>
      <c r="C622">
        <v>54</v>
      </c>
      <c r="D622" s="2" t="s">
        <v>771</v>
      </c>
      <c r="E622">
        <v>15</v>
      </c>
      <c r="F622" t="s">
        <v>23</v>
      </c>
      <c r="G622">
        <v>1</v>
      </c>
      <c r="H622">
        <v>2</v>
      </c>
      <c r="I622">
        <v>1</v>
      </c>
      <c r="J622">
        <f t="shared" si="9"/>
        <v>3</v>
      </c>
      <c r="K622" s="8">
        <v>27</v>
      </c>
      <c r="L622" s="8">
        <f>COUNTIFS($D$2:$D622,D622)</f>
        <v>27</v>
      </c>
    </row>
    <row r="623" spans="1:12" x14ac:dyDescent="0.2">
      <c r="A623" s="7">
        <v>9293311</v>
      </c>
      <c r="B623" s="2">
        <v>34020</v>
      </c>
      <c r="C623">
        <v>15</v>
      </c>
      <c r="D623" t="s">
        <v>23</v>
      </c>
      <c r="E623">
        <v>54</v>
      </c>
      <c r="F623" s="2" t="s">
        <v>771</v>
      </c>
      <c r="G623">
        <v>0</v>
      </c>
      <c r="H623">
        <v>1</v>
      </c>
      <c r="I623">
        <v>2</v>
      </c>
      <c r="J623">
        <f t="shared" si="9"/>
        <v>0</v>
      </c>
      <c r="K623" s="8">
        <v>29</v>
      </c>
      <c r="L623" s="8">
        <f>COUNTIFS($D$2:$D623,D623)</f>
        <v>29</v>
      </c>
    </row>
    <row r="624" spans="1:12" x14ac:dyDescent="0.2">
      <c r="A624" s="7">
        <v>9293312</v>
      </c>
      <c r="B624" s="2">
        <v>34020</v>
      </c>
      <c r="C624">
        <v>26</v>
      </c>
      <c r="D624" s="2" t="s">
        <v>17</v>
      </c>
      <c r="E624">
        <v>49</v>
      </c>
      <c r="F624" t="s">
        <v>766</v>
      </c>
      <c r="G624">
        <v>1</v>
      </c>
      <c r="H624">
        <v>4</v>
      </c>
      <c r="I624">
        <v>0</v>
      </c>
      <c r="J624">
        <f t="shared" si="9"/>
        <v>3</v>
      </c>
      <c r="K624" s="8">
        <v>29</v>
      </c>
      <c r="L624" s="8">
        <f>COUNTIFS($D$2:$D624,D624)</f>
        <v>29</v>
      </c>
    </row>
    <row r="625" spans="1:12" x14ac:dyDescent="0.2">
      <c r="A625" s="7">
        <v>9293312</v>
      </c>
      <c r="B625" s="2">
        <v>34020</v>
      </c>
      <c r="C625">
        <v>49</v>
      </c>
      <c r="D625" t="s">
        <v>766</v>
      </c>
      <c r="E625">
        <v>26</v>
      </c>
      <c r="F625" s="2" t="s">
        <v>17</v>
      </c>
      <c r="G625">
        <v>0</v>
      </c>
      <c r="H625">
        <v>0</v>
      </c>
      <c r="I625">
        <v>4</v>
      </c>
      <c r="J625">
        <f t="shared" si="9"/>
        <v>0</v>
      </c>
      <c r="K625" s="8">
        <v>29</v>
      </c>
      <c r="L625" s="8">
        <f>COUNTIFS($D$2:$D625,D625)</f>
        <v>29</v>
      </c>
    </row>
    <row r="626" spans="1:12" x14ac:dyDescent="0.2">
      <c r="A626" s="7">
        <v>9293313</v>
      </c>
      <c r="B626" s="2">
        <v>34020</v>
      </c>
      <c r="C626">
        <v>53</v>
      </c>
      <c r="D626" s="2" t="s">
        <v>770</v>
      </c>
      <c r="E626">
        <v>47</v>
      </c>
      <c r="F626" t="s">
        <v>764</v>
      </c>
      <c r="G626">
        <v>1</v>
      </c>
      <c r="H626">
        <v>2</v>
      </c>
      <c r="I626">
        <v>0</v>
      </c>
      <c r="J626">
        <f t="shared" si="9"/>
        <v>3</v>
      </c>
      <c r="K626" s="8">
        <v>29</v>
      </c>
      <c r="L626" s="8">
        <f>COUNTIFS($D$2:$D626,D626)</f>
        <v>29</v>
      </c>
    </row>
    <row r="627" spans="1:12" x14ac:dyDescent="0.2">
      <c r="A627" s="7">
        <v>9293313</v>
      </c>
      <c r="B627" s="2">
        <v>34020</v>
      </c>
      <c r="C627">
        <v>47</v>
      </c>
      <c r="D627" t="s">
        <v>764</v>
      </c>
      <c r="E627">
        <v>53</v>
      </c>
      <c r="F627" s="2" t="s">
        <v>770</v>
      </c>
      <c r="G627">
        <v>0</v>
      </c>
      <c r="H627">
        <v>0</v>
      </c>
      <c r="I627">
        <v>2</v>
      </c>
      <c r="J627">
        <f t="shared" si="9"/>
        <v>0</v>
      </c>
      <c r="K627" s="8">
        <v>28</v>
      </c>
      <c r="L627" s="8">
        <f>COUNTIFS($D$2:$D627,D627)</f>
        <v>28</v>
      </c>
    </row>
    <row r="628" spans="1:12" x14ac:dyDescent="0.2">
      <c r="A628" s="7">
        <v>9293314</v>
      </c>
      <c r="B628" s="2">
        <v>34021</v>
      </c>
      <c r="C628">
        <v>41</v>
      </c>
      <c r="D628" s="2" t="s">
        <v>759</v>
      </c>
      <c r="E628">
        <v>14</v>
      </c>
      <c r="F628" t="s">
        <v>27</v>
      </c>
      <c r="G628">
        <v>1</v>
      </c>
      <c r="H628">
        <v>2</v>
      </c>
      <c r="I628">
        <v>0</v>
      </c>
      <c r="J628">
        <f t="shared" si="9"/>
        <v>3</v>
      </c>
      <c r="K628" s="8">
        <v>28</v>
      </c>
      <c r="L628" s="8">
        <f>COUNTIFS($D$2:$D628,D628)</f>
        <v>28</v>
      </c>
    </row>
    <row r="629" spans="1:12" x14ac:dyDescent="0.2">
      <c r="A629" s="7">
        <v>9293314</v>
      </c>
      <c r="B629" s="2">
        <v>34021</v>
      </c>
      <c r="C629">
        <v>14</v>
      </c>
      <c r="D629" t="s">
        <v>27</v>
      </c>
      <c r="E629">
        <v>41</v>
      </c>
      <c r="F629" s="2" t="s">
        <v>759</v>
      </c>
      <c r="G629">
        <v>0</v>
      </c>
      <c r="H629">
        <v>0</v>
      </c>
      <c r="I629">
        <v>2</v>
      </c>
      <c r="J629">
        <f t="shared" si="9"/>
        <v>0</v>
      </c>
      <c r="K629" s="8">
        <v>30</v>
      </c>
      <c r="L629" s="8">
        <f>COUNTIFS($D$2:$D629,D629)</f>
        <v>30</v>
      </c>
    </row>
    <row r="630" spans="1:12" x14ac:dyDescent="0.2">
      <c r="A630" s="7">
        <v>9293315</v>
      </c>
      <c r="B630" s="2">
        <v>34022</v>
      </c>
      <c r="C630">
        <v>47</v>
      </c>
      <c r="D630" s="2" t="s">
        <v>764</v>
      </c>
      <c r="E630">
        <v>57</v>
      </c>
      <c r="F630" t="s">
        <v>774</v>
      </c>
      <c r="G630">
        <v>1</v>
      </c>
      <c r="H630">
        <v>2</v>
      </c>
      <c r="I630">
        <v>0</v>
      </c>
      <c r="J630">
        <f t="shared" si="9"/>
        <v>3</v>
      </c>
      <c r="K630" s="8">
        <v>29</v>
      </c>
      <c r="L630" s="8">
        <f>COUNTIFS($D$2:$D630,D630)</f>
        <v>29</v>
      </c>
    </row>
    <row r="631" spans="1:12" x14ac:dyDescent="0.2">
      <c r="A631" s="7">
        <v>9293315</v>
      </c>
      <c r="B631" s="2">
        <v>34022</v>
      </c>
      <c r="C631">
        <v>57</v>
      </c>
      <c r="D631" t="s">
        <v>774</v>
      </c>
      <c r="E631">
        <v>47</v>
      </c>
      <c r="F631" s="2" t="s">
        <v>764</v>
      </c>
      <c r="G631">
        <v>0</v>
      </c>
      <c r="H631">
        <v>0</v>
      </c>
      <c r="I631">
        <v>2</v>
      </c>
      <c r="J631">
        <f t="shared" si="9"/>
        <v>0</v>
      </c>
      <c r="K631" s="8">
        <v>29</v>
      </c>
      <c r="L631" s="8">
        <f>COUNTIFS($D$2:$D631,D631)</f>
        <v>29</v>
      </c>
    </row>
    <row r="632" spans="1:12" x14ac:dyDescent="0.2">
      <c r="A632" s="7">
        <v>9293316</v>
      </c>
      <c r="B632" s="2">
        <v>34023</v>
      </c>
      <c r="C632">
        <v>20</v>
      </c>
      <c r="D632" s="2" t="s">
        <v>45</v>
      </c>
      <c r="E632">
        <v>54</v>
      </c>
      <c r="F632" t="s">
        <v>771</v>
      </c>
      <c r="G632">
        <v>1</v>
      </c>
      <c r="H632">
        <v>1</v>
      </c>
      <c r="I632">
        <v>2</v>
      </c>
      <c r="J632">
        <f t="shared" si="9"/>
        <v>0</v>
      </c>
      <c r="K632" s="8">
        <v>29</v>
      </c>
      <c r="L632" s="8">
        <f>COUNTIFS($D$2:$D632,D632)</f>
        <v>29</v>
      </c>
    </row>
    <row r="633" spans="1:12" x14ac:dyDescent="0.2">
      <c r="A633" s="7">
        <v>9293316</v>
      </c>
      <c r="B633" s="2">
        <v>34023</v>
      </c>
      <c r="C633">
        <v>54</v>
      </c>
      <c r="D633" t="s">
        <v>771</v>
      </c>
      <c r="E633">
        <v>20</v>
      </c>
      <c r="F633" s="2" t="s">
        <v>45</v>
      </c>
      <c r="G633">
        <v>0</v>
      </c>
      <c r="H633">
        <v>2</v>
      </c>
      <c r="I633">
        <v>1</v>
      </c>
      <c r="J633">
        <f t="shared" si="9"/>
        <v>3</v>
      </c>
      <c r="K633" s="8">
        <v>28</v>
      </c>
      <c r="L633" s="8">
        <f>COUNTIFS($D$2:$D633,D633)</f>
        <v>28</v>
      </c>
    </row>
    <row r="634" spans="1:12" x14ac:dyDescent="0.2">
      <c r="A634" s="7">
        <v>9293317</v>
      </c>
      <c r="B634" s="2">
        <v>34024</v>
      </c>
      <c r="C634">
        <v>55</v>
      </c>
      <c r="D634" s="2" t="s">
        <v>772</v>
      </c>
      <c r="E634">
        <v>58</v>
      </c>
      <c r="F634" t="s">
        <v>663</v>
      </c>
      <c r="G634">
        <v>1</v>
      </c>
      <c r="H634">
        <v>1</v>
      </c>
      <c r="I634">
        <v>0</v>
      </c>
      <c r="J634">
        <f t="shared" si="9"/>
        <v>3</v>
      </c>
      <c r="K634" s="8">
        <v>28</v>
      </c>
      <c r="L634" s="8">
        <f>COUNTIFS($D$2:$D634,D634)</f>
        <v>28</v>
      </c>
    </row>
    <row r="635" spans="1:12" x14ac:dyDescent="0.2">
      <c r="A635" s="7">
        <v>9293317</v>
      </c>
      <c r="B635" s="2">
        <v>34024</v>
      </c>
      <c r="C635">
        <v>58</v>
      </c>
      <c r="D635" t="s">
        <v>663</v>
      </c>
      <c r="E635">
        <v>55</v>
      </c>
      <c r="F635" s="2" t="s">
        <v>772</v>
      </c>
      <c r="G635">
        <v>0</v>
      </c>
      <c r="H635">
        <v>0</v>
      </c>
      <c r="I635">
        <v>1</v>
      </c>
      <c r="J635">
        <f t="shared" si="9"/>
        <v>0</v>
      </c>
      <c r="K635" s="8">
        <v>29</v>
      </c>
      <c r="L635" s="8">
        <f>COUNTIFS($D$2:$D635,D635)</f>
        <v>29</v>
      </c>
    </row>
    <row r="636" spans="1:12" x14ac:dyDescent="0.2">
      <c r="A636" s="7">
        <v>9293318</v>
      </c>
      <c r="B636" s="2">
        <v>34024</v>
      </c>
      <c r="C636">
        <v>10</v>
      </c>
      <c r="D636" s="2" t="s">
        <v>47</v>
      </c>
      <c r="E636">
        <v>49</v>
      </c>
      <c r="F636" t="s">
        <v>766</v>
      </c>
      <c r="G636">
        <v>1</v>
      </c>
      <c r="H636">
        <v>0</v>
      </c>
      <c r="I636">
        <v>0</v>
      </c>
      <c r="J636">
        <f t="shared" si="9"/>
        <v>1</v>
      </c>
      <c r="K636" s="8">
        <v>28</v>
      </c>
      <c r="L636" s="8">
        <f>COUNTIFS($D$2:$D636,D636)</f>
        <v>28</v>
      </c>
    </row>
    <row r="637" spans="1:12" x14ac:dyDescent="0.2">
      <c r="A637" s="7">
        <v>9293318</v>
      </c>
      <c r="B637" s="2">
        <v>34024</v>
      </c>
      <c r="C637">
        <v>49</v>
      </c>
      <c r="D637" t="s">
        <v>766</v>
      </c>
      <c r="E637">
        <v>10</v>
      </c>
      <c r="F637" s="2" t="s">
        <v>47</v>
      </c>
      <c r="G637">
        <v>0</v>
      </c>
      <c r="H637">
        <v>0</v>
      </c>
      <c r="I637">
        <v>0</v>
      </c>
      <c r="J637">
        <f t="shared" si="9"/>
        <v>1</v>
      </c>
      <c r="K637" s="8">
        <v>30</v>
      </c>
      <c r="L637" s="8">
        <f>COUNTIFS($D$2:$D637,D637)</f>
        <v>30</v>
      </c>
    </row>
    <row r="638" spans="1:12" x14ac:dyDescent="0.2">
      <c r="A638" s="7">
        <v>9293319</v>
      </c>
      <c r="B638" s="2">
        <v>34027</v>
      </c>
      <c r="C638">
        <v>32</v>
      </c>
      <c r="D638" s="2" t="s">
        <v>559</v>
      </c>
      <c r="E638">
        <v>53</v>
      </c>
      <c r="F638" t="s">
        <v>770</v>
      </c>
      <c r="G638">
        <v>1</v>
      </c>
      <c r="H638">
        <v>1</v>
      </c>
      <c r="I638">
        <v>0</v>
      </c>
      <c r="J638">
        <f t="shared" si="9"/>
        <v>3</v>
      </c>
      <c r="K638" s="8">
        <v>31</v>
      </c>
      <c r="L638" s="8">
        <f>COUNTIFS($D$2:$D638,D638)</f>
        <v>31</v>
      </c>
    </row>
    <row r="639" spans="1:12" x14ac:dyDescent="0.2">
      <c r="A639" s="7">
        <v>9293319</v>
      </c>
      <c r="B639" s="2">
        <v>34027</v>
      </c>
      <c r="C639">
        <v>53</v>
      </c>
      <c r="D639" t="s">
        <v>770</v>
      </c>
      <c r="E639">
        <v>32</v>
      </c>
      <c r="F639" s="2" t="s">
        <v>559</v>
      </c>
      <c r="G639">
        <v>0</v>
      </c>
      <c r="H639">
        <v>0</v>
      </c>
      <c r="I639">
        <v>1</v>
      </c>
      <c r="J639">
        <f t="shared" si="9"/>
        <v>0</v>
      </c>
      <c r="K639" s="8">
        <v>30</v>
      </c>
      <c r="L639" s="8">
        <f>COUNTIFS($D$2:$D639,D639)</f>
        <v>30</v>
      </c>
    </row>
    <row r="640" spans="1:12" x14ac:dyDescent="0.2">
      <c r="A640" s="7">
        <v>9293320</v>
      </c>
      <c r="B640" s="2">
        <v>34027</v>
      </c>
      <c r="C640">
        <v>15</v>
      </c>
      <c r="D640" s="2" t="s">
        <v>23</v>
      </c>
      <c r="E640">
        <v>51</v>
      </c>
      <c r="F640" t="s">
        <v>768</v>
      </c>
      <c r="G640">
        <v>1</v>
      </c>
      <c r="H640">
        <v>0</v>
      </c>
      <c r="I640">
        <v>0</v>
      </c>
      <c r="J640">
        <f t="shared" si="9"/>
        <v>1</v>
      </c>
      <c r="K640" s="8">
        <v>30</v>
      </c>
      <c r="L640" s="8">
        <f>COUNTIFS($D$2:$D640,D640)</f>
        <v>30</v>
      </c>
    </row>
    <row r="641" spans="1:12" x14ac:dyDescent="0.2">
      <c r="A641" s="7">
        <v>9293320</v>
      </c>
      <c r="B641" s="2">
        <v>34027</v>
      </c>
      <c r="C641">
        <v>51</v>
      </c>
      <c r="D641" t="s">
        <v>768</v>
      </c>
      <c r="E641">
        <v>15</v>
      </c>
      <c r="F641" s="2" t="s">
        <v>23</v>
      </c>
      <c r="G641">
        <v>0</v>
      </c>
      <c r="H641">
        <v>0</v>
      </c>
      <c r="I641">
        <v>0</v>
      </c>
      <c r="J641">
        <f t="shared" si="9"/>
        <v>1</v>
      </c>
      <c r="K641" s="8">
        <v>30</v>
      </c>
      <c r="L641" s="8">
        <f>COUNTIFS($D$2:$D641,D641)</f>
        <v>30</v>
      </c>
    </row>
    <row r="642" spans="1:12" x14ac:dyDescent="0.2">
      <c r="A642" s="7">
        <v>9293321</v>
      </c>
      <c r="B642" s="2">
        <v>34027</v>
      </c>
      <c r="C642">
        <v>16</v>
      </c>
      <c r="D642" s="2" t="s">
        <v>37</v>
      </c>
      <c r="E642">
        <v>57</v>
      </c>
      <c r="F642" t="s">
        <v>774</v>
      </c>
      <c r="G642">
        <v>1</v>
      </c>
      <c r="H642">
        <v>2</v>
      </c>
      <c r="I642">
        <v>2</v>
      </c>
      <c r="J642">
        <f t="shared" ref="J642:J705" si="10">IF(H642&gt;I642,3,IF(I642&gt;H642,0,1))</f>
        <v>1</v>
      </c>
      <c r="K642" s="8">
        <v>30</v>
      </c>
      <c r="L642" s="8">
        <f>COUNTIFS($D$2:$D642,D642)</f>
        <v>30</v>
      </c>
    </row>
    <row r="643" spans="1:12" x14ac:dyDescent="0.2">
      <c r="A643" s="7">
        <v>9293321</v>
      </c>
      <c r="B643" s="2">
        <v>34027</v>
      </c>
      <c r="C643">
        <v>57</v>
      </c>
      <c r="D643" t="s">
        <v>774</v>
      </c>
      <c r="E643">
        <v>16</v>
      </c>
      <c r="F643" s="2" t="s">
        <v>37</v>
      </c>
      <c r="G643">
        <v>0</v>
      </c>
      <c r="H643">
        <v>2</v>
      </c>
      <c r="I643">
        <v>2</v>
      </c>
      <c r="J643">
        <f t="shared" si="10"/>
        <v>1</v>
      </c>
      <c r="K643" s="8">
        <v>30</v>
      </c>
      <c r="L643" s="8">
        <f>COUNTIFS($D$2:$D643,D643)</f>
        <v>30</v>
      </c>
    </row>
    <row r="644" spans="1:12" x14ac:dyDescent="0.2">
      <c r="A644" s="7">
        <v>9293322</v>
      </c>
      <c r="B644" s="2">
        <v>34027</v>
      </c>
      <c r="C644">
        <v>49</v>
      </c>
      <c r="D644" s="2" t="s">
        <v>766</v>
      </c>
      <c r="E644">
        <v>50</v>
      </c>
      <c r="F644" t="s">
        <v>767</v>
      </c>
      <c r="G644">
        <v>1</v>
      </c>
      <c r="H644">
        <v>1</v>
      </c>
      <c r="I644">
        <v>0</v>
      </c>
      <c r="J644">
        <f t="shared" si="10"/>
        <v>3</v>
      </c>
      <c r="K644" s="8">
        <v>31</v>
      </c>
      <c r="L644" s="8">
        <f>COUNTIFS($D$2:$D644,D644)</f>
        <v>31</v>
      </c>
    </row>
    <row r="645" spans="1:12" x14ac:dyDescent="0.2">
      <c r="A645" s="7">
        <v>9293322</v>
      </c>
      <c r="B645" s="2">
        <v>34027</v>
      </c>
      <c r="C645">
        <v>50</v>
      </c>
      <c r="D645" t="s">
        <v>767</v>
      </c>
      <c r="E645">
        <v>49</v>
      </c>
      <c r="F645" s="2" t="s">
        <v>766</v>
      </c>
      <c r="G645">
        <v>0</v>
      </c>
      <c r="H645">
        <v>0</v>
      </c>
      <c r="I645">
        <v>1</v>
      </c>
      <c r="J645">
        <f t="shared" si="10"/>
        <v>0</v>
      </c>
      <c r="K645" s="8">
        <v>30</v>
      </c>
      <c r="L645" s="8">
        <f>COUNTIFS($D$2:$D645,D645)</f>
        <v>30</v>
      </c>
    </row>
    <row r="646" spans="1:12" x14ac:dyDescent="0.2">
      <c r="A646" s="7">
        <v>9293323</v>
      </c>
      <c r="B646" s="2">
        <v>34027</v>
      </c>
      <c r="C646">
        <v>21</v>
      </c>
      <c r="D646" s="2" t="s">
        <v>10</v>
      </c>
      <c r="E646">
        <v>34</v>
      </c>
      <c r="F646" t="s">
        <v>445</v>
      </c>
      <c r="G646">
        <v>1</v>
      </c>
      <c r="H646">
        <v>3</v>
      </c>
      <c r="I646">
        <v>0</v>
      </c>
      <c r="J646">
        <f t="shared" si="10"/>
        <v>3</v>
      </c>
      <c r="K646" s="8">
        <v>30</v>
      </c>
      <c r="L646" s="8">
        <f>COUNTIFS($D$2:$D646,D646)</f>
        <v>30</v>
      </c>
    </row>
    <row r="647" spans="1:12" x14ac:dyDescent="0.2">
      <c r="A647" s="7">
        <v>9293323</v>
      </c>
      <c r="B647" s="2">
        <v>34027</v>
      </c>
      <c r="C647">
        <v>34</v>
      </c>
      <c r="D647" t="s">
        <v>445</v>
      </c>
      <c r="E647">
        <v>21</v>
      </c>
      <c r="F647" s="2" t="s">
        <v>10</v>
      </c>
      <c r="G647">
        <v>0</v>
      </c>
      <c r="H647">
        <v>0</v>
      </c>
      <c r="I647">
        <v>3</v>
      </c>
      <c r="J647">
        <f t="shared" si="10"/>
        <v>0</v>
      </c>
      <c r="K647" s="8">
        <v>30</v>
      </c>
      <c r="L647" s="8">
        <f>COUNTIFS($D$2:$D647,D647)</f>
        <v>30</v>
      </c>
    </row>
    <row r="648" spans="1:12" x14ac:dyDescent="0.2">
      <c r="A648" s="7">
        <v>9293324</v>
      </c>
      <c r="B648" s="2">
        <v>34027</v>
      </c>
      <c r="C648">
        <v>55</v>
      </c>
      <c r="D648" s="2" t="s">
        <v>772</v>
      </c>
      <c r="E648">
        <v>20</v>
      </c>
      <c r="F648" t="s">
        <v>45</v>
      </c>
      <c r="G648">
        <v>1</v>
      </c>
      <c r="H648">
        <v>0</v>
      </c>
      <c r="I648">
        <v>2</v>
      </c>
      <c r="J648">
        <f t="shared" si="10"/>
        <v>0</v>
      </c>
      <c r="K648" s="8">
        <v>29</v>
      </c>
      <c r="L648" s="8">
        <f>COUNTIFS($D$2:$D648,D648)</f>
        <v>29</v>
      </c>
    </row>
    <row r="649" spans="1:12" x14ac:dyDescent="0.2">
      <c r="A649" s="7">
        <v>9293324</v>
      </c>
      <c r="B649" s="2">
        <v>34027</v>
      </c>
      <c r="C649">
        <v>20</v>
      </c>
      <c r="D649" t="s">
        <v>45</v>
      </c>
      <c r="E649">
        <v>55</v>
      </c>
      <c r="F649" s="2" t="s">
        <v>772</v>
      </c>
      <c r="G649">
        <v>0</v>
      </c>
      <c r="H649">
        <v>2</v>
      </c>
      <c r="I649">
        <v>0</v>
      </c>
      <c r="J649">
        <f t="shared" si="10"/>
        <v>3</v>
      </c>
      <c r="K649" s="8">
        <v>30</v>
      </c>
      <c r="L649" s="8">
        <f>COUNTIFS($D$2:$D649,D649)</f>
        <v>30</v>
      </c>
    </row>
    <row r="650" spans="1:12" x14ac:dyDescent="0.2">
      <c r="A650" s="7">
        <v>9293325</v>
      </c>
      <c r="B650" s="2">
        <v>34027</v>
      </c>
      <c r="C650">
        <v>54</v>
      </c>
      <c r="D650" s="2" t="s">
        <v>771</v>
      </c>
      <c r="E650">
        <v>19</v>
      </c>
      <c r="F650" t="s">
        <v>40</v>
      </c>
      <c r="G650">
        <v>1</v>
      </c>
      <c r="H650">
        <v>1</v>
      </c>
      <c r="I650">
        <v>1</v>
      </c>
      <c r="J650">
        <f t="shared" si="10"/>
        <v>1</v>
      </c>
      <c r="K650" s="8">
        <v>29</v>
      </c>
      <c r="L650" s="8">
        <f>COUNTIFS($D$2:$D650,D650)</f>
        <v>29</v>
      </c>
    </row>
    <row r="651" spans="1:12" x14ac:dyDescent="0.2">
      <c r="A651" s="7">
        <v>9293325</v>
      </c>
      <c r="B651" s="2">
        <v>34027</v>
      </c>
      <c r="C651">
        <v>19</v>
      </c>
      <c r="D651" t="s">
        <v>40</v>
      </c>
      <c r="E651">
        <v>54</v>
      </c>
      <c r="F651" s="2" t="s">
        <v>771</v>
      </c>
      <c r="G651">
        <v>0</v>
      </c>
      <c r="H651">
        <v>1</v>
      </c>
      <c r="I651">
        <v>1</v>
      </c>
      <c r="J651">
        <f t="shared" si="10"/>
        <v>1</v>
      </c>
      <c r="K651" s="8">
        <v>29</v>
      </c>
      <c r="L651" s="8">
        <f>COUNTIFS($D$2:$D651,D651)</f>
        <v>29</v>
      </c>
    </row>
    <row r="652" spans="1:12" x14ac:dyDescent="0.2">
      <c r="A652" s="7">
        <v>9293326</v>
      </c>
      <c r="B652" s="2">
        <v>34027</v>
      </c>
      <c r="C652">
        <v>23</v>
      </c>
      <c r="D652" s="2" t="s">
        <v>50</v>
      </c>
      <c r="E652">
        <v>47</v>
      </c>
      <c r="F652" t="s">
        <v>764</v>
      </c>
      <c r="G652">
        <v>1</v>
      </c>
      <c r="H652">
        <v>3</v>
      </c>
      <c r="I652">
        <v>2</v>
      </c>
      <c r="J652">
        <f t="shared" si="10"/>
        <v>3</v>
      </c>
      <c r="K652" s="8">
        <v>31</v>
      </c>
      <c r="L652" s="8">
        <f>COUNTIFS($D$2:$D652,D652)</f>
        <v>31</v>
      </c>
    </row>
    <row r="653" spans="1:12" x14ac:dyDescent="0.2">
      <c r="A653" s="7">
        <v>9293326</v>
      </c>
      <c r="B653" s="2">
        <v>34027</v>
      </c>
      <c r="C653">
        <v>47</v>
      </c>
      <c r="D653" t="s">
        <v>764</v>
      </c>
      <c r="E653">
        <v>23</v>
      </c>
      <c r="F653" s="2" t="s">
        <v>50</v>
      </c>
      <c r="G653">
        <v>0</v>
      </c>
      <c r="H653">
        <v>2</v>
      </c>
      <c r="I653">
        <v>3</v>
      </c>
      <c r="J653">
        <f t="shared" si="10"/>
        <v>0</v>
      </c>
      <c r="K653" s="8">
        <v>30</v>
      </c>
      <c r="L653" s="8">
        <f>COUNTIFS($D$2:$D653,D653)</f>
        <v>30</v>
      </c>
    </row>
    <row r="654" spans="1:12" x14ac:dyDescent="0.2">
      <c r="A654" s="7">
        <v>9293327</v>
      </c>
      <c r="B654" s="2">
        <v>34027</v>
      </c>
      <c r="C654">
        <v>26</v>
      </c>
      <c r="D654" s="2" t="s">
        <v>17</v>
      </c>
      <c r="E654">
        <v>58</v>
      </c>
      <c r="F654" t="s">
        <v>663</v>
      </c>
      <c r="G654">
        <v>1</v>
      </c>
      <c r="H654">
        <v>3</v>
      </c>
      <c r="I654">
        <v>2</v>
      </c>
      <c r="J654">
        <f t="shared" si="10"/>
        <v>3</v>
      </c>
      <c r="K654" s="8">
        <v>30</v>
      </c>
      <c r="L654" s="8">
        <f>COUNTIFS($D$2:$D654,D654)</f>
        <v>30</v>
      </c>
    </row>
    <row r="655" spans="1:12" x14ac:dyDescent="0.2">
      <c r="A655" s="7">
        <v>9293327</v>
      </c>
      <c r="B655" s="2">
        <v>34027</v>
      </c>
      <c r="C655">
        <v>58</v>
      </c>
      <c r="D655" t="s">
        <v>663</v>
      </c>
      <c r="E655">
        <v>26</v>
      </c>
      <c r="F655" s="2" t="s">
        <v>17</v>
      </c>
      <c r="G655">
        <v>0</v>
      </c>
      <c r="H655">
        <v>2</v>
      </c>
      <c r="I655">
        <v>3</v>
      </c>
      <c r="J655">
        <f t="shared" si="10"/>
        <v>0</v>
      </c>
      <c r="K655" s="8">
        <v>30</v>
      </c>
      <c r="L655" s="8">
        <f>COUNTIFS($D$2:$D655,D655)</f>
        <v>30</v>
      </c>
    </row>
    <row r="656" spans="1:12" x14ac:dyDescent="0.2">
      <c r="A656" s="7">
        <v>9293328</v>
      </c>
      <c r="B656" s="2">
        <v>34028</v>
      </c>
      <c r="C656">
        <v>30</v>
      </c>
      <c r="D656" s="2" t="s">
        <v>561</v>
      </c>
      <c r="E656">
        <v>41</v>
      </c>
      <c r="F656" t="s">
        <v>759</v>
      </c>
      <c r="G656">
        <v>1</v>
      </c>
      <c r="H656">
        <v>0</v>
      </c>
      <c r="I656">
        <v>0</v>
      </c>
      <c r="J656">
        <f t="shared" si="10"/>
        <v>1</v>
      </c>
      <c r="K656" s="8">
        <v>29</v>
      </c>
      <c r="L656" s="8">
        <f>COUNTIFS($D$2:$D656,D656)</f>
        <v>29</v>
      </c>
    </row>
    <row r="657" spans="1:12" x14ac:dyDescent="0.2">
      <c r="A657" s="7">
        <v>9293328</v>
      </c>
      <c r="B657" s="2">
        <v>34028</v>
      </c>
      <c r="C657">
        <v>41</v>
      </c>
      <c r="D657" t="s">
        <v>759</v>
      </c>
      <c r="E657">
        <v>30</v>
      </c>
      <c r="F657" s="2" t="s">
        <v>561</v>
      </c>
      <c r="G657">
        <v>0</v>
      </c>
      <c r="H657">
        <v>0</v>
      </c>
      <c r="I657">
        <v>0</v>
      </c>
      <c r="J657">
        <f t="shared" si="10"/>
        <v>1</v>
      </c>
      <c r="K657" s="8">
        <v>29</v>
      </c>
      <c r="L657" s="8">
        <f>COUNTIFS($D$2:$D657,D657)</f>
        <v>29</v>
      </c>
    </row>
    <row r="658" spans="1:12" x14ac:dyDescent="0.2">
      <c r="A658" s="7">
        <v>9293329</v>
      </c>
      <c r="B658" s="2">
        <v>34029</v>
      </c>
      <c r="C658">
        <v>14</v>
      </c>
      <c r="D658" s="2" t="s">
        <v>27</v>
      </c>
      <c r="E658">
        <v>10</v>
      </c>
      <c r="F658" t="s">
        <v>47</v>
      </c>
      <c r="G658">
        <v>1</v>
      </c>
      <c r="H658">
        <v>1</v>
      </c>
      <c r="I658">
        <v>0</v>
      </c>
      <c r="J658">
        <f t="shared" si="10"/>
        <v>3</v>
      </c>
      <c r="K658" s="8">
        <v>31</v>
      </c>
      <c r="L658" s="8">
        <f>COUNTIFS($D$2:$D658,D658)</f>
        <v>31</v>
      </c>
    </row>
    <row r="659" spans="1:12" x14ac:dyDescent="0.2">
      <c r="A659" s="7">
        <v>9293329</v>
      </c>
      <c r="B659" s="2">
        <v>34029</v>
      </c>
      <c r="C659">
        <v>10</v>
      </c>
      <c r="D659" t="s">
        <v>47</v>
      </c>
      <c r="E659">
        <v>14</v>
      </c>
      <c r="F659" s="2" t="s">
        <v>27</v>
      </c>
      <c r="G659">
        <v>0</v>
      </c>
      <c r="H659">
        <v>0</v>
      </c>
      <c r="I659">
        <v>1</v>
      </c>
      <c r="J659">
        <f t="shared" si="10"/>
        <v>0</v>
      </c>
      <c r="K659" s="8">
        <v>29</v>
      </c>
      <c r="L659" s="8">
        <f>COUNTIFS($D$2:$D659,D659)</f>
        <v>29</v>
      </c>
    </row>
    <row r="660" spans="1:12" x14ac:dyDescent="0.2">
      <c r="A660" s="7">
        <v>9293330</v>
      </c>
      <c r="B660" s="2">
        <v>34030</v>
      </c>
      <c r="C660">
        <v>50</v>
      </c>
      <c r="D660" s="2" t="s">
        <v>767</v>
      </c>
      <c r="E660">
        <v>34</v>
      </c>
      <c r="F660" t="s">
        <v>445</v>
      </c>
      <c r="G660">
        <v>1</v>
      </c>
      <c r="H660">
        <v>0</v>
      </c>
      <c r="I660">
        <v>1</v>
      </c>
      <c r="J660">
        <f t="shared" si="10"/>
        <v>0</v>
      </c>
      <c r="K660" s="8">
        <v>31</v>
      </c>
      <c r="L660" s="8">
        <f>COUNTIFS($D$2:$D660,D660)</f>
        <v>31</v>
      </c>
    </row>
    <row r="661" spans="1:12" x14ac:dyDescent="0.2">
      <c r="A661" s="7">
        <v>9293330</v>
      </c>
      <c r="B661" s="2">
        <v>34030</v>
      </c>
      <c r="C661">
        <v>34</v>
      </c>
      <c r="D661" t="s">
        <v>445</v>
      </c>
      <c r="E661">
        <v>50</v>
      </c>
      <c r="F661" s="2" t="s">
        <v>767</v>
      </c>
      <c r="G661">
        <v>0</v>
      </c>
      <c r="H661">
        <v>1</v>
      </c>
      <c r="I661">
        <v>0</v>
      </c>
      <c r="J661">
        <f t="shared" si="10"/>
        <v>3</v>
      </c>
      <c r="K661" s="8">
        <v>31</v>
      </c>
      <c r="L661" s="8">
        <f>COUNTIFS($D$2:$D661,D661)</f>
        <v>31</v>
      </c>
    </row>
    <row r="662" spans="1:12" x14ac:dyDescent="0.2">
      <c r="A662" s="7">
        <v>9293331</v>
      </c>
      <c r="B662" s="2">
        <v>34030</v>
      </c>
      <c r="C662">
        <v>47</v>
      </c>
      <c r="D662" s="2" t="s">
        <v>764</v>
      </c>
      <c r="E662">
        <v>26</v>
      </c>
      <c r="F662" t="s">
        <v>17</v>
      </c>
      <c r="G662">
        <v>1</v>
      </c>
      <c r="H662">
        <v>6</v>
      </c>
      <c r="I662">
        <v>0</v>
      </c>
      <c r="J662">
        <f t="shared" si="10"/>
        <v>3</v>
      </c>
      <c r="K662" s="8">
        <v>31</v>
      </c>
      <c r="L662" s="8">
        <f>COUNTIFS($D$2:$D662,D662)</f>
        <v>31</v>
      </c>
    </row>
    <row r="663" spans="1:12" x14ac:dyDescent="0.2">
      <c r="A663" s="7">
        <v>9293331</v>
      </c>
      <c r="B663" s="2">
        <v>34030</v>
      </c>
      <c r="C663">
        <v>26</v>
      </c>
      <c r="D663" t="s">
        <v>17</v>
      </c>
      <c r="E663">
        <v>47</v>
      </c>
      <c r="F663" s="2" t="s">
        <v>764</v>
      </c>
      <c r="G663">
        <v>0</v>
      </c>
      <c r="H663">
        <v>0</v>
      </c>
      <c r="I663">
        <v>6</v>
      </c>
      <c r="J663">
        <f t="shared" si="10"/>
        <v>0</v>
      </c>
      <c r="K663" s="8">
        <v>31</v>
      </c>
      <c r="L663" s="8">
        <f>COUNTIFS($D$2:$D663,D663)</f>
        <v>31</v>
      </c>
    </row>
    <row r="664" spans="1:12" x14ac:dyDescent="0.2">
      <c r="A664" s="7">
        <v>9293332</v>
      </c>
      <c r="B664" s="2">
        <v>34031</v>
      </c>
      <c r="C664">
        <v>16</v>
      </c>
      <c r="D664" s="2" t="s">
        <v>37</v>
      </c>
      <c r="E664">
        <v>41</v>
      </c>
      <c r="F664" t="s">
        <v>759</v>
      </c>
      <c r="G664">
        <v>1</v>
      </c>
      <c r="H664">
        <v>2</v>
      </c>
      <c r="I664">
        <v>1</v>
      </c>
      <c r="J664">
        <f t="shared" si="10"/>
        <v>3</v>
      </c>
      <c r="K664" s="8">
        <v>31</v>
      </c>
      <c r="L664" s="8">
        <f>COUNTIFS($D$2:$D664,D664)</f>
        <v>31</v>
      </c>
    </row>
    <row r="665" spans="1:12" x14ac:dyDescent="0.2">
      <c r="A665" s="7">
        <v>9293332</v>
      </c>
      <c r="B665" s="2">
        <v>34031</v>
      </c>
      <c r="C665">
        <v>41</v>
      </c>
      <c r="D665" t="s">
        <v>759</v>
      </c>
      <c r="E665">
        <v>16</v>
      </c>
      <c r="F665" s="2" t="s">
        <v>37</v>
      </c>
      <c r="G665">
        <v>0</v>
      </c>
      <c r="H665">
        <v>1</v>
      </c>
      <c r="I665">
        <v>2</v>
      </c>
      <c r="J665">
        <f t="shared" si="10"/>
        <v>0</v>
      </c>
      <c r="K665" s="8">
        <v>30</v>
      </c>
      <c r="L665" s="8">
        <f>COUNTIFS($D$2:$D665,D665)</f>
        <v>30</v>
      </c>
    </row>
    <row r="666" spans="1:12" x14ac:dyDescent="0.2">
      <c r="A666" s="7">
        <v>9293333</v>
      </c>
      <c r="B666" s="2">
        <v>34031</v>
      </c>
      <c r="C666">
        <v>55</v>
      </c>
      <c r="D666" s="2" t="s">
        <v>772</v>
      </c>
      <c r="E666">
        <v>15</v>
      </c>
      <c r="F666" t="s">
        <v>23</v>
      </c>
      <c r="G666">
        <v>1</v>
      </c>
      <c r="H666">
        <v>1</v>
      </c>
      <c r="I666">
        <v>1</v>
      </c>
      <c r="J666">
        <f t="shared" si="10"/>
        <v>1</v>
      </c>
      <c r="K666" s="8">
        <v>30</v>
      </c>
      <c r="L666" s="8">
        <f>COUNTIFS($D$2:$D666,D666)</f>
        <v>30</v>
      </c>
    </row>
    <row r="667" spans="1:12" x14ac:dyDescent="0.2">
      <c r="A667" s="7">
        <v>9293333</v>
      </c>
      <c r="B667" s="2">
        <v>34031</v>
      </c>
      <c r="C667">
        <v>15</v>
      </c>
      <c r="D667" t="s">
        <v>23</v>
      </c>
      <c r="E667">
        <v>55</v>
      </c>
      <c r="F667" s="2" t="s">
        <v>772</v>
      </c>
      <c r="G667">
        <v>0</v>
      </c>
      <c r="H667">
        <v>1</v>
      </c>
      <c r="I667">
        <v>1</v>
      </c>
      <c r="J667">
        <f t="shared" si="10"/>
        <v>1</v>
      </c>
      <c r="K667" s="8">
        <v>31</v>
      </c>
      <c r="L667" s="8">
        <f>COUNTIFS($D$2:$D667,D667)</f>
        <v>31</v>
      </c>
    </row>
    <row r="668" spans="1:12" x14ac:dyDescent="0.2">
      <c r="A668" s="7">
        <v>9293334</v>
      </c>
      <c r="B668" s="2">
        <v>34031</v>
      </c>
      <c r="C668">
        <v>51</v>
      </c>
      <c r="D668" s="2" t="s">
        <v>768</v>
      </c>
      <c r="E668">
        <v>54</v>
      </c>
      <c r="F668" t="s">
        <v>771</v>
      </c>
      <c r="G668">
        <v>1</v>
      </c>
      <c r="H668">
        <v>1</v>
      </c>
      <c r="I668">
        <v>0</v>
      </c>
      <c r="J668">
        <f t="shared" si="10"/>
        <v>3</v>
      </c>
      <c r="K668" s="8">
        <v>31</v>
      </c>
      <c r="L668" s="8">
        <f>COUNTIFS($D$2:$D668,D668)</f>
        <v>31</v>
      </c>
    </row>
    <row r="669" spans="1:12" x14ac:dyDescent="0.2">
      <c r="A669" s="7">
        <v>9293334</v>
      </c>
      <c r="B669" s="2">
        <v>34031</v>
      </c>
      <c r="C669">
        <v>54</v>
      </c>
      <c r="D669" t="s">
        <v>771</v>
      </c>
      <c r="E669">
        <v>51</v>
      </c>
      <c r="F669" s="2" t="s">
        <v>768</v>
      </c>
      <c r="G669">
        <v>0</v>
      </c>
      <c r="H669">
        <v>0</v>
      </c>
      <c r="I669">
        <v>1</v>
      </c>
      <c r="J669">
        <f t="shared" si="10"/>
        <v>0</v>
      </c>
      <c r="K669" s="8">
        <v>30</v>
      </c>
      <c r="L669" s="8">
        <f>COUNTIFS($D$2:$D669,D669)</f>
        <v>30</v>
      </c>
    </row>
    <row r="670" spans="1:12" x14ac:dyDescent="0.2">
      <c r="A670" s="7">
        <v>9293335</v>
      </c>
      <c r="B670" s="2">
        <v>34031</v>
      </c>
      <c r="C670">
        <v>30</v>
      </c>
      <c r="D670" s="2" t="s">
        <v>561</v>
      </c>
      <c r="E670">
        <v>10</v>
      </c>
      <c r="F670" t="s">
        <v>47</v>
      </c>
      <c r="G670">
        <v>1</v>
      </c>
      <c r="H670">
        <v>1</v>
      </c>
      <c r="I670">
        <v>1</v>
      </c>
      <c r="J670">
        <f t="shared" si="10"/>
        <v>1</v>
      </c>
      <c r="K670" s="8">
        <v>30</v>
      </c>
      <c r="L670" s="8">
        <f>COUNTIFS($D$2:$D670,D670)</f>
        <v>30</v>
      </c>
    </row>
    <row r="671" spans="1:12" x14ac:dyDescent="0.2">
      <c r="A671" s="7">
        <v>9293335</v>
      </c>
      <c r="B671" s="2">
        <v>34031</v>
      </c>
      <c r="C671">
        <v>10</v>
      </c>
      <c r="D671" t="s">
        <v>47</v>
      </c>
      <c r="E671">
        <v>30</v>
      </c>
      <c r="F671" s="2" t="s">
        <v>561</v>
      </c>
      <c r="G671">
        <v>0</v>
      </c>
      <c r="H671">
        <v>1</v>
      </c>
      <c r="I671">
        <v>1</v>
      </c>
      <c r="J671">
        <f t="shared" si="10"/>
        <v>1</v>
      </c>
      <c r="K671" s="8">
        <v>30</v>
      </c>
      <c r="L671" s="8">
        <f>COUNTIFS($D$2:$D671,D671)</f>
        <v>30</v>
      </c>
    </row>
    <row r="672" spans="1:12" x14ac:dyDescent="0.2">
      <c r="A672" s="7">
        <v>9293336</v>
      </c>
      <c r="B672" s="2">
        <v>34034</v>
      </c>
      <c r="C672">
        <v>19</v>
      </c>
      <c r="D672" s="2" t="s">
        <v>40</v>
      </c>
      <c r="E672">
        <v>21</v>
      </c>
      <c r="F672" t="s">
        <v>10</v>
      </c>
      <c r="G672">
        <v>1</v>
      </c>
      <c r="H672">
        <v>1</v>
      </c>
      <c r="I672">
        <v>2</v>
      </c>
      <c r="J672">
        <f t="shared" si="10"/>
        <v>0</v>
      </c>
      <c r="K672" s="8">
        <v>30</v>
      </c>
      <c r="L672" s="8">
        <f>COUNTIFS($D$2:$D672,D672)</f>
        <v>30</v>
      </c>
    </row>
    <row r="673" spans="1:12" x14ac:dyDescent="0.2">
      <c r="A673" s="7">
        <v>9293336</v>
      </c>
      <c r="B673" s="2">
        <v>34034</v>
      </c>
      <c r="C673">
        <v>21</v>
      </c>
      <c r="D673" t="s">
        <v>10</v>
      </c>
      <c r="E673">
        <v>19</v>
      </c>
      <c r="F673" s="2" t="s">
        <v>40</v>
      </c>
      <c r="G673">
        <v>0</v>
      </c>
      <c r="H673">
        <v>2</v>
      </c>
      <c r="I673">
        <v>1</v>
      </c>
      <c r="J673">
        <f t="shared" si="10"/>
        <v>3</v>
      </c>
      <c r="K673" s="8">
        <v>31</v>
      </c>
      <c r="L673" s="8">
        <f>COUNTIFS($D$2:$D673,D673)</f>
        <v>31</v>
      </c>
    </row>
    <row r="674" spans="1:12" x14ac:dyDescent="0.2">
      <c r="A674" s="7">
        <v>9293337</v>
      </c>
      <c r="B674" s="2">
        <v>34034</v>
      </c>
      <c r="C674">
        <v>58</v>
      </c>
      <c r="D674" s="2" t="s">
        <v>663</v>
      </c>
      <c r="E674">
        <v>30</v>
      </c>
      <c r="F674" t="s">
        <v>561</v>
      </c>
      <c r="G674">
        <v>1</v>
      </c>
      <c r="H674">
        <v>3</v>
      </c>
      <c r="I674">
        <v>1</v>
      </c>
      <c r="J674">
        <f t="shared" si="10"/>
        <v>3</v>
      </c>
      <c r="K674" s="8">
        <v>31</v>
      </c>
      <c r="L674" s="8">
        <f>COUNTIFS($D$2:$D674,D674)</f>
        <v>31</v>
      </c>
    </row>
    <row r="675" spans="1:12" x14ac:dyDescent="0.2">
      <c r="A675" s="7">
        <v>9293337</v>
      </c>
      <c r="B675" s="2">
        <v>34034</v>
      </c>
      <c r="C675">
        <v>30</v>
      </c>
      <c r="D675" t="s">
        <v>561</v>
      </c>
      <c r="E675">
        <v>58</v>
      </c>
      <c r="F675" s="2" t="s">
        <v>663</v>
      </c>
      <c r="G675">
        <v>0</v>
      </c>
      <c r="H675">
        <v>1</v>
      </c>
      <c r="I675">
        <v>3</v>
      </c>
      <c r="J675">
        <f t="shared" si="10"/>
        <v>0</v>
      </c>
      <c r="K675" s="8">
        <v>31</v>
      </c>
      <c r="L675" s="8">
        <f>COUNTIFS($D$2:$D675,D675)</f>
        <v>31</v>
      </c>
    </row>
    <row r="676" spans="1:12" x14ac:dyDescent="0.2">
      <c r="A676" s="7">
        <v>9293338</v>
      </c>
      <c r="B676" s="2">
        <v>34034</v>
      </c>
      <c r="C676">
        <v>53</v>
      </c>
      <c r="D676" s="2" t="s">
        <v>770</v>
      </c>
      <c r="E676">
        <v>23</v>
      </c>
      <c r="F676" t="s">
        <v>50</v>
      </c>
      <c r="G676">
        <v>1</v>
      </c>
      <c r="H676">
        <v>1</v>
      </c>
      <c r="I676">
        <v>2</v>
      </c>
      <c r="J676">
        <f t="shared" si="10"/>
        <v>0</v>
      </c>
      <c r="K676" s="8">
        <v>31</v>
      </c>
      <c r="L676" s="8">
        <f>COUNTIFS($D$2:$D676,D676)</f>
        <v>31</v>
      </c>
    </row>
    <row r="677" spans="1:12" x14ac:dyDescent="0.2">
      <c r="A677" s="7">
        <v>9293338</v>
      </c>
      <c r="B677" s="2">
        <v>34034</v>
      </c>
      <c r="C677">
        <v>23</v>
      </c>
      <c r="D677" t="s">
        <v>50</v>
      </c>
      <c r="E677">
        <v>53</v>
      </c>
      <c r="F677" s="2" t="s">
        <v>770</v>
      </c>
      <c r="G677">
        <v>0</v>
      </c>
      <c r="H677">
        <v>2</v>
      </c>
      <c r="I677">
        <v>1</v>
      </c>
      <c r="J677">
        <f t="shared" si="10"/>
        <v>3</v>
      </c>
      <c r="K677" s="8">
        <v>32</v>
      </c>
      <c r="L677" s="8">
        <f>COUNTIFS($D$2:$D677,D677)</f>
        <v>32</v>
      </c>
    </row>
    <row r="678" spans="1:12" x14ac:dyDescent="0.2">
      <c r="A678" s="7">
        <v>9293339</v>
      </c>
      <c r="B678" s="2">
        <v>34035</v>
      </c>
      <c r="C678">
        <v>51</v>
      </c>
      <c r="D678" s="2" t="s">
        <v>768</v>
      </c>
      <c r="E678">
        <v>16</v>
      </c>
      <c r="F678" t="s">
        <v>37</v>
      </c>
      <c r="G678">
        <v>1</v>
      </c>
      <c r="H678">
        <v>0</v>
      </c>
      <c r="I678">
        <v>1</v>
      </c>
      <c r="J678">
        <f t="shared" si="10"/>
        <v>0</v>
      </c>
      <c r="K678" s="8">
        <v>32</v>
      </c>
      <c r="L678" s="8">
        <f>COUNTIFS($D$2:$D678,D678)</f>
        <v>32</v>
      </c>
    </row>
    <row r="679" spans="1:12" x14ac:dyDescent="0.2">
      <c r="A679" s="7">
        <v>9293339</v>
      </c>
      <c r="B679" s="2">
        <v>34035</v>
      </c>
      <c r="C679">
        <v>16</v>
      </c>
      <c r="D679" t="s">
        <v>37</v>
      </c>
      <c r="E679">
        <v>51</v>
      </c>
      <c r="F679" s="2" t="s">
        <v>768</v>
      </c>
      <c r="G679">
        <v>0</v>
      </c>
      <c r="H679">
        <v>1</v>
      </c>
      <c r="I679">
        <v>0</v>
      </c>
      <c r="J679">
        <f t="shared" si="10"/>
        <v>3</v>
      </c>
      <c r="K679" s="8">
        <v>32</v>
      </c>
      <c r="L679" s="8">
        <f>COUNTIFS($D$2:$D679,D679)</f>
        <v>32</v>
      </c>
    </row>
    <row r="680" spans="1:12" x14ac:dyDescent="0.2">
      <c r="A680" s="7">
        <v>9293340</v>
      </c>
      <c r="B680" s="2">
        <v>34037</v>
      </c>
      <c r="C680">
        <v>57</v>
      </c>
      <c r="D680" s="2" t="s">
        <v>774</v>
      </c>
      <c r="E680">
        <v>21</v>
      </c>
      <c r="F680" t="s">
        <v>10</v>
      </c>
      <c r="G680">
        <v>1</v>
      </c>
      <c r="H680">
        <v>1</v>
      </c>
      <c r="I680">
        <v>0</v>
      </c>
      <c r="J680">
        <f t="shared" si="10"/>
        <v>3</v>
      </c>
      <c r="K680" s="8">
        <v>31</v>
      </c>
      <c r="L680" s="8">
        <f>COUNTIFS($D$2:$D680,D680)</f>
        <v>31</v>
      </c>
    </row>
    <row r="681" spans="1:12" x14ac:dyDescent="0.2">
      <c r="A681" s="7">
        <v>9293340</v>
      </c>
      <c r="B681" s="2">
        <v>34037</v>
      </c>
      <c r="C681">
        <v>21</v>
      </c>
      <c r="D681" t="s">
        <v>10</v>
      </c>
      <c r="E681">
        <v>57</v>
      </c>
      <c r="F681" s="2" t="s">
        <v>774</v>
      </c>
      <c r="G681">
        <v>0</v>
      </c>
      <c r="H681">
        <v>0</v>
      </c>
      <c r="I681">
        <v>1</v>
      </c>
      <c r="J681">
        <f t="shared" si="10"/>
        <v>0</v>
      </c>
      <c r="K681" s="8">
        <v>32</v>
      </c>
      <c r="L681" s="8">
        <f>COUNTIFS($D$2:$D681,D681)</f>
        <v>32</v>
      </c>
    </row>
    <row r="682" spans="1:12" x14ac:dyDescent="0.2">
      <c r="A682" s="7">
        <v>9293341</v>
      </c>
      <c r="B682" s="2">
        <v>34037</v>
      </c>
      <c r="C682">
        <v>41</v>
      </c>
      <c r="D682" s="2" t="s">
        <v>759</v>
      </c>
      <c r="E682">
        <v>23</v>
      </c>
      <c r="F682" t="s">
        <v>50</v>
      </c>
      <c r="G682">
        <v>1</v>
      </c>
      <c r="H682">
        <v>0</v>
      </c>
      <c r="I682">
        <v>0</v>
      </c>
      <c r="J682">
        <f t="shared" si="10"/>
        <v>1</v>
      </c>
      <c r="K682" s="8">
        <v>31</v>
      </c>
      <c r="L682" s="8">
        <f>COUNTIFS($D$2:$D682,D682)</f>
        <v>31</v>
      </c>
    </row>
    <row r="683" spans="1:12" x14ac:dyDescent="0.2">
      <c r="A683" s="7">
        <v>9293341</v>
      </c>
      <c r="B683" s="2">
        <v>34037</v>
      </c>
      <c r="C683">
        <v>23</v>
      </c>
      <c r="D683" t="s">
        <v>50</v>
      </c>
      <c r="E683">
        <v>41</v>
      </c>
      <c r="F683" s="2" t="s">
        <v>759</v>
      </c>
      <c r="G683">
        <v>0</v>
      </c>
      <c r="H683">
        <v>0</v>
      </c>
      <c r="I683">
        <v>0</v>
      </c>
      <c r="J683">
        <f t="shared" si="10"/>
        <v>1</v>
      </c>
      <c r="K683" s="8">
        <v>33</v>
      </c>
      <c r="L683" s="8">
        <f>COUNTIFS($D$2:$D683,D683)</f>
        <v>33</v>
      </c>
    </row>
    <row r="684" spans="1:12" x14ac:dyDescent="0.2">
      <c r="A684" s="7">
        <v>9293342</v>
      </c>
      <c r="B684" s="2">
        <v>34037</v>
      </c>
      <c r="C684">
        <v>53</v>
      </c>
      <c r="D684" s="2" t="s">
        <v>770</v>
      </c>
      <c r="E684">
        <v>34</v>
      </c>
      <c r="F684" t="s">
        <v>445</v>
      </c>
      <c r="G684">
        <v>1</v>
      </c>
      <c r="H684">
        <v>2</v>
      </c>
      <c r="I684">
        <v>0</v>
      </c>
      <c r="J684">
        <f t="shared" si="10"/>
        <v>3</v>
      </c>
      <c r="K684" s="8">
        <v>32</v>
      </c>
      <c r="L684" s="8">
        <f>COUNTIFS($D$2:$D684,D684)</f>
        <v>32</v>
      </c>
    </row>
    <row r="685" spans="1:12" x14ac:dyDescent="0.2">
      <c r="A685" s="7">
        <v>9293342</v>
      </c>
      <c r="B685" s="2">
        <v>34037</v>
      </c>
      <c r="C685">
        <v>34</v>
      </c>
      <c r="D685" t="s">
        <v>445</v>
      </c>
      <c r="E685">
        <v>53</v>
      </c>
      <c r="F685" s="2" t="s">
        <v>770</v>
      </c>
      <c r="G685">
        <v>0</v>
      </c>
      <c r="H685">
        <v>0</v>
      </c>
      <c r="I685">
        <v>2</v>
      </c>
      <c r="J685">
        <f t="shared" si="10"/>
        <v>0</v>
      </c>
      <c r="K685" s="8">
        <v>32</v>
      </c>
      <c r="L685" s="8">
        <f>COUNTIFS($D$2:$D685,D685)</f>
        <v>32</v>
      </c>
    </row>
    <row r="686" spans="1:12" x14ac:dyDescent="0.2">
      <c r="A686" s="7">
        <v>9293343</v>
      </c>
      <c r="B686" s="2">
        <v>34038</v>
      </c>
      <c r="C686">
        <v>19</v>
      </c>
      <c r="D686" s="2" t="s">
        <v>40</v>
      </c>
      <c r="E686">
        <v>58</v>
      </c>
      <c r="F686" t="s">
        <v>663</v>
      </c>
      <c r="G686">
        <v>1</v>
      </c>
      <c r="H686">
        <v>1</v>
      </c>
      <c r="I686">
        <v>0</v>
      </c>
      <c r="J686">
        <f t="shared" si="10"/>
        <v>3</v>
      </c>
      <c r="K686" s="8">
        <v>31</v>
      </c>
      <c r="L686" s="8">
        <f>COUNTIFS($D$2:$D686,D686)</f>
        <v>31</v>
      </c>
    </row>
    <row r="687" spans="1:12" x14ac:dyDescent="0.2">
      <c r="A687" s="7">
        <v>9293343</v>
      </c>
      <c r="B687" s="2">
        <v>34038</v>
      </c>
      <c r="C687">
        <v>58</v>
      </c>
      <c r="D687" t="s">
        <v>663</v>
      </c>
      <c r="E687">
        <v>19</v>
      </c>
      <c r="F687" s="2" t="s">
        <v>40</v>
      </c>
      <c r="G687">
        <v>0</v>
      </c>
      <c r="H687">
        <v>0</v>
      </c>
      <c r="I687">
        <v>1</v>
      </c>
      <c r="J687">
        <f t="shared" si="10"/>
        <v>0</v>
      </c>
      <c r="K687" s="8">
        <v>32</v>
      </c>
      <c r="L687" s="8">
        <f>COUNTIFS($D$2:$D687,D687)</f>
        <v>32</v>
      </c>
    </row>
    <row r="688" spans="1:12" x14ac:dyDescent="0.2">
      <c r="A688" s="7">
        <v>9293344</v>
      </c>
      <c r="B688" s="2">
        <v>34038</v>
      </c>
      <c r="C688">
        <v>32</v>
      </c>
      <c r="D688" s="2" t="s">
        <v>559</v>
      </c>
      <c r="E688">
        <v>26</v>
      </c>
      <c r="F688" t="s">
        <v>17</v>
      </c>
      <c r="G688">
        <v>1</v>
      </c>
      <c r="H688">
        <v>0</v>
      </c>
      <c r="I688">
        <v>0</v>
      </c>
      <c r="J688">
        <f t="shared" si="10"/>
        <v>1</v>
      </c>
      <c r="K688" s="8">
        <v>32</v>
      </c>
      <c r="L688" s="8">
        <f>COUNTIFS($D$2:$D688,D688)</f>
        <v>32</v>
      </c>
    </row>
    <row r="689" spans="1:12" x14ac:dyDescent="0.2">
      <c r="A689" s="7">
        <v>9293344</v>
      </c>
      <c r="B689" s="2">
        <v>34038</v>
      </c>
      <c r="C689">
        <v>26</v>
      </c>
      <c r="D689" t="s">
        <v>17</v>
      </c>
      <c r="E689">
        <v>32</v>
      </c>
      <c r="F689" s="2" t="s">
        <v>559</v>
      </c>
      <c r="G689">
        <v>0</v>
      </c>
      <c r="H689">
        <v>0</v>
      </c>
      <c r="I689">
        <v>0</v>
      </c>
      <c r="J689">
        <f t="shared" si="10"/>
        <v>1</v>
      </c>
      <c r="K689" s="8">
        <v>32</v>
      </c>
      <c r="L689" s="8">
        <f>COUNTIFS($D$2:$D689,D689)</f>
        <v>32</v>
      </c>
    </row>
    <row r="690" spans="1:12" x14ac:dyDescent="0.2">
      <c r="A690" s="7">
        <v>9293345</v>
      </c>
      <c r="B690" s="2">
        <v>34038</v>
      </c>
      <c r="C690">
        <v>14</v>
      </c>
      <c r="D690" s="2" t="s">
        <v>27</v>
      </c>
      <c r="E690">
        <v>16</v>
      </c>
      <c r="F690" t="s">
        <v>37</v>
      </c>
      <c r="G690">
        <v>1</v>
      </c>
      <c r="H690">
        <v>2</v>
      </c>
      <c r="I690">
        <v>1</v>
      </c>
      <c r="J690">
        <f t="shared" si="10"/>
        <v>3</v>
      </c>
      <c r="K690" s="8">
        <v>32</v>
      </c>
      <c r="L690" s="8">
        <f>COUNTIFS($D$2:$D690,D690)</f>
        <v>32</v>
      </c>
    </row>
    <row r="691" spans="1:12" x14ac:dyDescent="0.2">
      <c r="A691" s="7">
        <v>9293345</v>
      </c>
      <c r="B691" s="2">
        <v>34038</v>
      </c>
      <c r="C691">
        <v>16</v>
      </c>
      <c r="D691" t="s">
        <v>37</v>
      </c>
      <c r="E691">
        <v>14</v>
      </c>
      <c r="F691" s="2" t="s">
        <v>27</v>
      </c>
      <c r="G691">
        <v>0</v>
      </c>
      <c r="H691">
        <v>1</v>
      </c>
      <c r="I691">
        <v>2</v>
      </c>
      <c r="J691">
        <f t="shared" si="10"/>
        <v>0</v>
      </c>
      <c r="K691" s="8">
        <v>33</v>
      </c>
      <c r="L691" s="8">
        <f>COUNTIFS($D$2:$D691,D691)</f>
        <v>33</v>
      </c>
    </row>
    <row r="692" spans="1:12" x14ac:dyDescent="0.2">
      <c r="A692" s="7">
        <v>9293346</v>
      </c>
      <c r="B692" s="2">
        <v>34038</v>
      </c>
      <c r="C692">
        <v>50</v>
      </c>
      <c r="D692" s="2" t="s">
        <v>767</v>
      </c>
      <c r="E692">
        <v>54</v>
      </c>
      <c r="F692" t="s">
        <v>771</v>
      </c>
      <c r="G692">
        <v>1</v>
      </c>
      <c r="H692">
        <v>0</v>
      </c>
      <c r="I692">
        <v>1</v>
      </c>
      <c r="J692">
        <f t="shared" si="10"/>
        <v>0</v>
      </c>
      <c r="K692" s="8">
        <v>32</v>
      </c>
      <c r="L692" s="8">
        <f>COUNTIFS($D$2:$D692,D692)</f>
        <v>32</v>
      </c>
    </row>
    <row r="693" spans="1:12" x14ac:dyDescent="0.2">
      <c r="A693" s="7">
        <v>9293346</v>
      </c>
      <c r="B693" s="2">
        <v>34038</v>
      </c>
      <c r="C693">
        <v>54</v>
      </c>
      <c r="D693" t="s">
        <v>771</v>
      </c>
      <c r="E693">
        <v>50</v>
      </c>
      <c r="F693" s="2" t="s">
        <v>767</v>
      </c>
      <c r="G693">
        <v>0</v>
      </c>
      <c r="H693">
        <v>1</v>
      </c>
      <c r="I693">
        <v>0</v>
      </c>
      <c r="J693">
        <f t="shared" si="10"/>
        <v>3</v>
      </c>
      <c r="K693" s="8">
        <v>31</v>
      </c>
      <c r="L693" s="8">
        <f>COUNTIFS($D$2:$D693,D693)</f>
        <v>31</v>
      </c>
    </row>
    <row r="694" spans="1:12" x14ac:dyDescent="0.2">
      <c r="A694" s="7">
        <v>9293347</v>
      </c>
      <c r="B694" s="2">
        <v>34038</v>
      </c>
      <c r="C694">
        <v>20</v>
      </c>
      <c r="D694" s="2" t="s">
        <v>45</v>
      </c>
      <c r="E694">
        <v>51</v>
      </c>
      <c r="F694" t="s">
        <v>768</v>
      </c>
      <c r="G694">
        <v>1</v>
      </c>
      <c r="H694">
        <v>1</v>
      </c>
      <c r="I694">
        <v>0</v>
      </c>
      <c r="J694">
        <f t="shared" si="10"/>
        <v>3</v>
      </c>
      <c r="K694" s="8">
        <v>31</v>
      </c>
      <c r="L694" s="8">
        <f>COUNTIFS($D$2:$D694,D694)</f>
        <v>31</v>
      </c>
    </row>
    <row r="695" spans="1:12" x14ac:dyDescent="0.2">
      <c r="A695" s="7">
        <v>9293347</v>
      </c>
      <c r="B695" s="2">
        <v>34038</v>
      </c>
      <c r="C695">
        <v>51</v>
      </c>
      <c r="D695" t="s">
        <v>768</v>
      </c>
      <c r="E695">
        <v>20</v>
      </c>
      <c r="F695" s="2" t="s">
        <v>45</v>
      </c>
      <c r="G695">
        <v>0</v>
      </c>
      <c r="H695">
        <v>0</v>
      </c>
      <c r="I695">
        <v>1</v>
      </c>
      <c r="J695">
        <f t="shared" si="10"/>
        <v>0</v>
      </c>
      <c r="K695" s="8">
        <v>33</v>
      </c>
      <c r="L695" s="8">
        <f>COUNTIFS($D$2:$D695,D695)</f>
        <v>33</v>
      </c>
    </row>
    <row r="696" spans="1:12" x14ac:dyDescent="0.2">
      <c r="A696" s="7">
        <v>9293348</v>
      </c>
      <c r="B696" s="2">
        <v>34038</v>
      </c>
      <c r="C696">
        <v>47</v>
      </c>
      <c r="D696" s="2" t="s">
        <v>764</v>
      </c>
      <c r="E696">
        <v>30</v>
      </c>
      <c r="F696" t="s">
        <v>561</v>
      </c>
      <c r="G696">
        <v>1</v>
      </c>
      <c r="H696">
        <v>0</v>
      </c>
      <c r="I696">
        <v>1</v>
      </c>
      <c r="J696">
        <f t="shared" si="10"/>
        <v>0</v>
      </c>
      <c r="K696" s="8">
        <v>32</v>
      </c>
      <c r="L696" s="8">
        <f>COUNTIFS($D$2:$D696,D696)</f>
        <v>32</v>
      </c>
    </row>
    <row r="697" spans="1:12" x14ac:dyDescent="0.2">
      <c r="A697" s="7">
        <v>9293348</v>
      </c>
      <c r="B697" s="2">
        <v>34038</v>
      </c>
      <c r="C697">
        <v>30</v>
      </c>
      <c r="D697" t="s">
        <v>561</v>
      </c>
      <c r="E697">
        <v>47</v>
      </c>
      <c r="F697" s="2" t="s">
        <v>764</v>
      </c>
      <c r="G697">
        <v>0</v>
      </c>
      <c r="H697">
        <v>1</v>
      </c>
      <c r="I697">
        <v>0</v>
      </c>
      <c r="J697">
        <f t="shared" si="10"/>
        <v>3</v>
      </c>
      <c r="K697" s="8">
        <v>32</v>
      </c>
      <c r="L697" s="8">
        <f>COUNTIFS($D$2:$D697,D697)</f>
        <v>32</v>
      </c>
    </row>
    <row r="698" spans="1:12" x14ac:dyDescent="0.2">
      <c r="A698" s="7">
        <v>9293349</v>
      </c>
      <c r="B698" s="2">
        <v>34041</v>
      </c>
      <c r="C698">
        <v>51</v>
      </c>
      <c r="D698" s="2" t="s">
        <v>768</v>
      </c>
      <c r="E698">
        <v>10</v>
      </c>
      <c r="F698" t="s">
        <v>47</v>
      </c>
      <c r="G698">
        <v>1</v>
      </c>
      <c r="H698">
        <v>0</v>
      </c>
      <c r="I698">
        <v>2</v>
      </c>
      <c r="J698">
        <f t="shared" si="10"/>
        <v>0</v>
      </c>
      <c r="K698" s="8">
        <v>34</v>
      </c>
      <c r="L698" s="8">
        <f>COUNTIFS($D$2:$D698,D698)</f>
        <v>34</v>
      </c>
    </row>
    <row r="699" spans="1:12" x14ac:dyDescent="0.2">
      <c r="A699" s="7">
        <v>9293349</v>
      </c>
      <c r="B699" s="2">
        <v>34041</v>
      </c>
      <c r="C699">
        <v>10</v>
      </c>
      <c r="D699" t="s">
        <v>47</v>
      </c>
      <c r="E699">
        <v>51</v>
      </c>
      <c r="F699" s="2" t="s">
        <v>768</v>
      </c>
      <c r="G699">
        <v>0</v>
      </c>
      <c r="H699">
        <v>2</v>
      </c>
      <c r="I699">
        <v>0</v>
      </c>
      <c r="J699">
        <f t="shared" si="10"/>
        <v>3</v>
      </c>
      <c r="K699" s="8">
        <v>31</v>
      </c>
      <c r="L699" s="8">
        <f>COUNTIFS($D$2:$D699,D699)</f>
        <v>31</v>
      </c>
    </row>
    <row r="700" spans="1:12" x14ac:dyDescent="0.2">
      <c r="A700" s="7">
        <v>9293350</v>
      </c>
      <c r="B700" s="2">
        <v>34041</v>
      </c>
      <c r="C700">
        <v>16</v>
      </c>
      <c r="D700" s="2" t="s">
        <v>37</v>
      </c>
      <c r="E700">
        <v>55</v>
      </c>
      <c r="F700" t="s">
        <v>772</v>
      </c>
      <c r="G700">
        <v>1</v>
      </c>
      <c r="H700">
        <v>3</v>
      </c>
      <c r="I700">
        <v>0</v>
      </c>
      <c r="J700">
        <f t="shared" si="10"/>
        <v>3</v>
      </c>
      <c r="K700" s="8">
        <v>34</v>
      </c>
      <c r="L700" s="8">
        <f>COUNTIFS($D$2:$D700,D700)</f>
        <v>34</v>
      </c>
    </row>
    <row r="701" spans="1:12" x14ac:dyDescent="0.2">
      <c r="A701" s="7">
        <v>9293350</v>
      </c>
      <c r="B701" s="2">
        <v>34041</v>
      </c>
      <c r="C701">
        <v>55</v>
      </c>
      <c r="D701" t="s">
        <v>772</v>
      </c>
      <c r="E701">
        <v>16</v>
      </c>
      <c r="F701" s="2" t="s">
        <v>37</v>
      </c>
      <c r="G701">
        <v>0</v>
      </c>
      <c r="H701">
        <v>0</v>
      </c>
      <c r="I701">
        <v>3</v>
      </c>
      <c r="J701">
        <f t="shared" si="10"/>
        <v>0</v>
      </c>
      <c r="K701" s="8">
        <v>31</v>
      </c>
      <c r="L701" s="8">
        <f>COUNTIFS($D$2:$D701,D701)</f>
        <v>31</v>
      </c>
    </row>
    <row r="702" spans="1:12" x14ac:dyDescent="0.2">
      <c r="A702" s="7">
        <v>9293351</v>
      </c>
      <c r="B702" s="2">
        <v>34041</v>
      </c>
      <c r="C702">
        <v>49</v>
      </c>
      <c r="D702" s="2" t="s">
        <v>766</v>
      </c>
      <c r="E702">
        <v>20</v>
      </c>
      <c r="F702" t="s">
        <v>45</v>
      </c>
      <c r="G702">
        <v>1</v>
      </c>
      <c r="H702">
        <v>1</v>
      </c>
      <c r="I702">
        <v>0</v>
      </c>
      <c r="J702">
        <f t="shared" si="10"/>
        <v>3</v>
      </c>
      <c r="K702" s="8">
        <v>32</v>
      </c>
      <c r="L702" s="8">
        <f>COUNTIFS($D$2:$D702,D702)</f>
        <v>32</v>
      </c>
    </row>
    <row r="703" spans="1:12" x14ac:dyDescent="0.2">
      <c r="A703" s="7">
        <v>9293351</v>
      </c>
      <c r="B703" s="2">
        <v>34041</v>
      </c>
      <c r="C703">
        <v>20</v>
      </c>
      <c r="D703" t="s">
        <v>45</v>
      </c>
      <c r="E703">
        <v>49</v>
      </c>
      <c r="F703" s="2" t="s">
        <v>766</v>
      </c>
      <c r="G703">
        <v>0</v>
      </c>
      <c r="H703">
        <v>0</v>
      </c>
      <c r="I703">
        <v>1</v>
      </c>
      <c r="J703">
        <f t="shared" si="10"/>
        <v>0</v>
      </c>
      <c r="K703" s="8">
        <v>32</v>
      </c>
      <c r="L703" s="8">
        <f>COUNTIFS($D$2:$D703,D703)</f>
        <v>32</v>
      </c>
    </row>
    <row r="704" spans="1:12" x14ac:dyDescent="0.2">
      <c r="A704" s="7">
        <v>9293352</v>
      </c>
      <c r="B704" s="2">
        <v>34041</v>
      </c>
      <c r="C704">
        <v>34</v>
      </c>
      <c r="D704" s="2" t="s">
        <v>445</v>
      </c>
      <c r="E704">
        <v>19</v>
      </c>
      <c r="F704" t="s">
        <v>40</v>
      </c>
      <c r="G704">
        <v>1</v>
      </c>
      <c r="H704">
        <v>1</v>
      </c>
      <c r="I704">
        <v>2</v>
      </c>
      <c r="J704">
        <f t="shared" si="10"/>
        <v>0</v>
      </c>
      <c r="K704" s="8">
        <v>33</v>
      </c>
      <c r="L704" s="8">
        <f>COUNTIFS($D$2:$D704,D704)</f>
        <v>33</v>
      </c>
    </row>
    <row r="705" spans="1:12" x14ac:dyDescent="0.2">
      <c r="A705" s="7">
        <v>9293352</v>
      </c>
      <c r="B705" s="2">
        <v>34041</v>
      </c>
      <c r="C705">
        <v>19</v>
      </c>
      <c r="D705" t="s">
        <v>40</v>
      </c>
      <c r="E705">
        <v>34</v>
      </c>
      <c r="F705" s="2" t="s">
        <v>445</v>
      </c>
      <c r="G705">
        <v>0</v>
      </c>
      <c r="H705">
        <v>2</v>
      </c>
      <c r="I705">
        <v>1</v>
      </c>
      <c r="J705">
        <f t="shared" si="10"/>
        <v>3</v>
      </c>
      <c r="K705" s="8">
        <v>32</v>
      </c>
      <c r="L705" s="8">
        <f>COUNTIFS($D$2:$D705,D705)</f>
        <v>32</v>
      </c>
    </row>
    <row r="706" spans="1:12" x14ac:dyDescent="0.2">
      <c r="A706" s="7">
        <v>9293353</v>
      </c>
      <c r="B706" s="2">
        <v>34041</v>
      </c>
      <c r="C706">
        <v>30</v>
      </c>
      <c r="D706" s="2" t="s">
        <v>561</v>
      </c>
      <c r="E706">
        <v>57</v>
      </c>
      <c r="F706" t="s">
        <v>774</v>
      </c>
      <c r="G706">
        <v>1</v>
      </c>
      <c r="H706">
        <v>1</v>
      </c>
      <c r="I706">
        <v>0</v>
      </c>
      <c r="J706">
        <f t="shared" ref="J706:J769" si="11">IF(H706&gt;I706,3,IF(I706&gt;H706,0,1))</f>
        <v>3</v>
      </c>
      <c r="K706" s="8">
        <v>33</v>
      </c>
      <c r="L706" s="8">
        <f>COUNTIFS($D$2:$D706,D706)</f>
        <v>33</v>
      </c>
    </row>
    <row r="707" spans="1:12" x14ac:dyDescent="0.2">
      <c r="A707" s="7">
        <v>9293353</v>
      </c>
      <c r="B707" s="2">
        <v>34041</v>
      </c>
      <c r="C707">
        <v>57</v>
      </c>
      <c r="D707" t="s">
        <v>774</v>
      </c>
      <c r="E707">
        <v>30</v>
      </c>
      <c r="F707" s="2" t="s">
        <v>561</v>
      </c>
      <c r="G707">
        <v>0</v>
      </c>
      <c r="H707">
        <v>0</v>
      </c>
      <c r="I707">
        <v>1</v>
      </c>
      <c r="J707">
        <f t="shared" si="11"/>
        <v>0</v>
      </c>
      <c r="K707" s="8">
        <v>32</v>
      </c>
      <c r="L707" s="8">
        <f>COUNTIFS($D$2:$D707,D707)</f>
        <v>32</v>
      </c>
    </row>
    <row r="708" spans="1:12" x14ac:dyDescent="0.2">
      <c r="A708" s="7">
        <v>9293354</v>
      </c>
      <c r="B708" s="2">
        <v>34041</v>
      </c>
      <c r="C708">
        <v>58</v>
      </c>
      <c r="D708" s="2" t="s">
        <v>663</v>
      </c>
      <c r="E708">
        <v>53</v>
      </c>
      <c r="F708" t="s">
        <v>770</v>
      </c>
      <c r="G708">
        <v>1</v>
      </c>
      <c r="H708">
        <v>1</v>
      </c>
      <c r="I708">
        <v>2</v>
      </c>
      <c r="J708">
        <f t="shared" si="11"/>
        <v>0</v>
      </c>
      <c r="K708" s="8">
        <v>33</v>
      </c>
      <c r="L708" s="8">
        <f>COUNTIFS($D$2:$D708,D708)</f>
        <v>33</v>
      </c>
    </row>
    <row r="709" spans="1:12" x14ac:dyDescent="0.2">
      <c r="A709" s="7">
        <v>9293354</v>
      </c>
      <c r="B709" s="2">
        <v>34041</v>
      </c>
      <c r="C709">
        <v>53</v>
      </c>
      <c r="D709" t="s">
        <v>770</v>
      </c>
      <c r="E709">
        <v>58</v>
      </c>
      <c r="F709" s="2" t="s">
        <v>663</v>
      </c>
      <c r="G709">
        <v>0</v>
      </c>
      <c r="H709">
        <v>2</v>
      </c>
      <c r="I709">
        <v>1</v>
      </c>
      <c r="J709">
        <f t="shared" si="11"/>
        <v>3</v>
      </c>
      <c r="K709" s="8">
        <v>33</v>
      </c>
      <c r="L709" s="8">
        <f>COUNTIFS($D$2:$D709,D709)</f>
        <v>33</v>
      </c>
    </row>
    <row r="710" spans="1:12" x14ac:dyDescent="0.2">
      <c r="A710" s="7">
        <v>9293355</v>
      </c>
      <c r="B710" s="2">
        <v>34041</v>
      </c>
      <c r="C710">
        <v>23</v>
      </c>
      <c r="D710" s="2" t="s">
        <v>50</v>
      </c>
      <c r="E710">
        <v>50</v>
      </c>
      <c r="F710" t="s">
        <v>767</v>
      </c>
      <c r="G710">
        <v>1</v>
      </c>
      <c r="H710">
        <v>4</v>
      </c>
      <c r="I710">
        <v>3</v>
      </c>
      <c r="J710">
        <f t="shared" si="11"/>
        <v>3</v>
      </c>
      <c r="K710" s="8">
        <v>34</v>
      </c>
      <c r="L710" s="8">
        <f>COUNTIFS($D$2:$D710,D710)</f>
        <v>34</v>
      </c>
    </row>
    <row r="711" spans="1:12" x14ac:dyDescent="0.2">
      <c r="A711" s="7">
        <v>9293355</v>
      </c>
      <c r="B711" s="2">
        <v>34041</v>
      </c>
      <c r="C711">
        <v>50</v>
      </c>
      <c r="D711" t="s">
        <v>767</v>
      </c>
      <c r="E711">
        <v>23</v>
      </c>
      <c r="F711" s="2" t="s">
        <v>50</v>
      </c>
      <c r="G711">
        <v>0</v>
      </c>
      <c r="H711">
        <v>3</v>
      </c>
      <c r="I711">
        <v>4</v>
      </c>
      <c r="J711">
        <f t="shared" si="11"/>
        <v>0</v>
      </c>
      <c r="K711" s="8">
        <v>33</v>
      </c>
      <c r="L711" s="8">
        <f>COUNTIFS($D$2:$D711,D711)</f>
        <v>33</v>
      </c>
    </row>
    <row r="712" spans="1:12" x14ac:dyDescent="0.2">
      <c r="A712" s="7">
        <v>9293356</v>
      </c>
      <c r="B712" s="2">
        <v>34042</v>
      </c>
      <c r="C712">
        <v>21</v>
      </c>
      <c r="D712" s="2" t="s">
        <v>10</v>
      </c>
      <c r="E712">
        <v>32</v>
      </c>
      <c r="F712" t="s">
        <v>559</v>
      </c>
      <c r="G712">
        <v>1</v>
      </c>
      <c r="H712">
        <v>1</v>
      </c>
      <c r="I712">
        <v>1</v>
      </c>
      <c r="J712">
        <f t="shared" si="11"/>
        <v>1</v>
      </c>
      <c r="K712" s="8">
        <v>33</v>
      </c>
      <c r="L712" s="8">
        <f>COUNTIFS($D$2:$D712,D712)</f>
        <v>33</v>
      </c>
    </row>
    <row r="713" spans="1:12" x14ac:dyDescent="0.2">
      <c r="A713" s="7">
        <v>9293356</v>
      </c>
      <c r="B713" s="2">
        <v>34042</v>
      </c>
      <c r="C713">
        <v>32</v>
      </c>
      <c r="D713" t="s">
        <v>559</v>
      </c>
      <c r="E713">
        <v>21</v>
      </c>
      <c r="F713" s="2" t="s">
        <v>10</v>
      </c>
      <c r="G713">
        <v>0</v>
      </c>
      <c r="H713">
        <v>1</v>
      </c>
      <c r="I713">
        <v>1</v>
      </c>
      <c r="J713">
        <f t="shared" si="11"/>
        <v>1</v>
      </c>
      <c r="K713" s="8">
        <v>33</v>
      </c>
      <c r="L713" s="8">
        <f>COUNTIFS($D$2:$D713,D713)</f>
        <v>33</v>
      </c>
    </row>
    <row r="714" spans="1:12" x14ac:dyDescent="0.2">
      <c r="A714" s="7">
        <v>9293357</v>
      </c>
      <c r="B714" s="2">
        <v>34043</v>
      </c>
      <c r="C714">
        <v>15</v>
      </c>
      <c r="D714" s="2" t="s">
        <v>23</v>
      </c>
      <c r="E714">
        <v>14</v>
      </c>
      <c r="F714" t="s">
        <v>27</v>
      </c>
      <c r="G714">
        <v>1</v>
      </c>
      <c r="H714">
        <v>1</v>
      </c>
      <c r="I714">
        <v>1</v>
      </c>
      <c r="J714">
        <f t="shared" si="11"/>
        <v>1</v>
      </c>
      <c r="K714" s="8">
        <v>32</v>
      </c>
      <c r="L714" s="8">
        <f>COUNTIFS($D$2:$D714,D714)</f>
        <v>32</v>
      </c>
    </row>
    <row r="715" spans="1:12" x14ac:dyDescent="0.2">
      <c r="A715" s="7">
        <v>9293357</v>
      </c>
      <c r="B715" s="2">
        <v>34043</v>
      </c>
      <c r="C715">
        <v>14</v>
      </c>
      <c r="D715" t="s">
        <v>27</v>
      </c>
      <c r="E715">
        <v>15</v>
      </c>
      <c r="F715" s="2" t="s">
        <v>23</v>
      </c>
      <c r="G715">
        <v>0</v>
      </c>
      <c r="H715">
        <v>1</v>
      </c>
      <c r="I715">
        <v>1</v>
      </c>
      <c r="J715">
        <f t="shared" si="11"/>
        <v>1</v>
      </c>
      <c r="K715" s="8">
        <v>33</v>
      </c>
      <c r="L715" s="8">
        <f>COUNTIFS($D$2:$D715,D715)</f>
        <v>33</v>
      </c>
    </row>
    <row r="716" spans="1:12" x14ac:dyDescent="0.2">
      <c r="A716" s="7">
        <v>9293358</v>
      </c>
      <c r="B716" s="2">
        <v>34045</v>
      </c>
      <c r="C716">
        <v>55</v>
      </c>
      <c r="D716" s="2" t="s">
        <v>772</v>
      </c>
      <c r="E716">
        <v>30</v>
      </c>
      <c r="F716" t="s">
        <v>561</v>
      </c>
      <c r="G716">
        <v>1</v>
      </c>
      <c r="H716">
        <v>0</v>
      </c>
      <c r="I716">
        <v>3</v>
      </c>
      <c r="J716">
        <f t="shared" si="11"/>
        <v>0</v>
      </c>
      <c r="K716" s="8">
        <v>32</v>
      </c>
      <c r="L716" s="8">
        <f>COUNTIFS($D$2:$D716,D716)</f>
        <v>32</v>
      </c>
    </row>
    <row r="717" spans="1:12" x14ac:dyDescent="0.2">
      <c r="A717" s="7">
        <v>9293358</v>
      </c>
      <c r="B717" s="2">
        <v>34045</v>
      </c>
      <c r="C717">
        <v>30</v>
      </c>
      <c r="D717" t="s">
        <v>561</v>
      </c>
      <c r="E717">
        <v>55</v>
      </c>
      <c r="F717" s="2" t="s">
        <v>772</v>
      </c>
      <c r="G717">
        <v>0</v>
      </c>
      <c r="H717">
        <v>3</v>
      </c>
      <c r="I717">
        <v>0</v>
      </c>
      <c r="J717">
        <f t="shared" si="11"/>
        <v>3</v>
      </c>
      <c r="K717" s="8">
        <v>34</v>
      </c>
      <c r="L717" s="8">
        <f>COUNTIFS($D$2:$D717,D717)</f>
        <v>34</v>
      </c>
    </row>
    <row r="718" spans="1:12" x14ac:dyDescent="0.2">
      <c r="A718" s="7">
        <v>9293359</v>
      </c>
      <c r="B718" s="2">
        <v>34048</v>
      </c>
      <c r="C718">
        <v>20</v>
      </c>
      <c r="D718" s="2" t="s">
        <v>45</v>
      </c>
      <c r="E718">
        <v>21</v>
      </c>
      <c r="F718" t="s">
        <v>10</v>
      </c>
      <c r="G718">
        <v>1</v>
      </c>
      <c r="H718">
        <v>1</v>
      </c>
      <c r="I718">
        <v>1</v>
      </c>
      <c r="J718">
        <f t="shared" si="11"/>
        <v>1</v>
      </c>
      <c r="K718" s="8">
        <v>33</v>
      </c>
      <c r="L718" s="8">
        <f>COUNTIFS($D$2:$D718,D718)</f>
        <v>33</v>
      </c>
    </row>
    <row r="719" spans="1:12" x14ac:dyDescent="0.2">
      <c r="A719" s="7">
        <v>9293359</v>
      </c>
      <c r="B719" s="2">
        <v>34048</v>
      </c>
      <c r="C719">
        <v>21</v>
      </c>
      <c r="D719" t="s">
        <v>10</v>
      </c>
      <c r="E719">
        <v>20</v>
      </c>
      <c r="F719" s="2" t="s">
        <v>45</v>
      </c>
      <c r="G719">
        <v>0</v>
      </c>
      <c r="H719">
        <v>1</v>
      </c>
      <c r="I719">
        <v>1</v>
      </c>
      <c r="J719">
        <f t="shared" si="11"/>
        <v>1</v>
      </c>
      <c r="K719" s="8">
        <v>34</v>
      </c>
      <c r="L719" s="8">
        <f>COUNTIFS($D$2:$D719,D719)</f>
        <v>34</v>
      </c>
    </row>
    <row r="720" spans="1:12" x14ac:dyDescent="0.2">
      <c r="A720" s="7">
        <v>9293360</v>
      </c>
      <c r="B720" s="2">
        <v>34048</v>
      </c>
      <c r="C720">
        <v>10</v>
      </c>
      <c r="D720" s="2" t="s">
        <v>47</v>
      </c>
      <c r="E720">
        <v>23</v>
      </c>
      <c r="F720" t="s">
        <v>50</v>
      </c>
      <c r="G720">
        <v>1</v>
      </c>
      <c r="H720">
        <v>4</v>
      </c>
      <c r="I720">
        <v>3</v>
      </c>
      <c r="J720">
        <f t="shared" si="11"/>
        <v>3</v>
      </c>
      <c r="K720" s="8">
        <v>32</v>
      </c>
      <c r="L720" s="8">
        <f>COUNTIFS($D$2:$D720,D720)</f>
        <v>32</v>
      </c>
    </row>
    <row r="721" spans="1:12" x14ac:dyDescent="0.2">
      <c r="A721" s="7">
        <v>9293360</v>
      </c>
      <c r="B721" s="2">
        <v>34048</v>
      </c>
      <c r="C721">
        <v>23</v>
      </c>
      <c r="D721" t="s">
        <v>50</v>
      </c>
      <c r="E721">
        <v>10</v>
      </c>
      <c r="F721" s="2" t="s">
        <v>47</v>
      </c>
      <c r="G721">
        <v>0</v>
      </c>
      <c r="H721">
        <v>3</v>
      </c>
      <c r="I721">
        <v>4</v>
      </c>
      <c r="J721">
        <f t="shared" si="11"/>
        <v>0</v>
      </c>
      <c r="K721" s="8">
        <v>35</v>
      </c>
      <c r="L721" s="8">
        <f>COUNTIFS($D$2:$D721,D721)</f>
        <v>35</v>
      </c>
    </row>
    <row r="722" spans="1:12" x14ac:dyDescent="0.2">
      <c r="A722" s="7">
        <v>9293361</v>
      </c>
      <c r="B722" s="2">
        <v>34048</v>
      </c>
      <c r="C722">
        <v>32</v>
      </c>
      <c r="D722" s="2" t="s">
        <v>559</v>
      </c>
      <c r="E722">
        <v>54</v>
      </c>
      <c r="F722" t="s">
        <v>771</v>
      </c>
      <c r="G722">
        <v>1</v>
      </c>
      <c r="H722">
        <v>2</v>
      </c>
      <c r="I722">
        <v>0</v>
      </c>
      <c r="J722">
        <f t="shared" si="11"/>
        <v>3</v>
      </c>
      <c r="K722" s="8">
        <v>34</v>
      </c>
      <c r="L722" s="8">
        <f>COUNTIFS($D$2:$D722,D722)</f>
        <v>34</v>
      </c>
    </row>
    <row r="723" spans="1:12" x14ac:dyDescent="0.2">
      <c r="A723" s="7">
        <v>9293361</v>
      </c>
      <c r="B723" s="2">
        <v>34048</v>
      </c>
      <c r="C723">
        <v>54</v>
      </c>
      <c r="D723" t="s">
        <v>771</v>
      </c>
      <c r="E723">
        <v>32</v>
      </c>
      <c r="F723" s="2" t="s">
        <v>559</v>
      </c>
      <c r="G723">
        <v>0</v>
      </c>
      <c r="H723">
        <v>0</v>
      </c>
      <c r="I723">
        <v>2</v>
      </c>
      <c r="J723">
        <f t="shared" si="11"/>
        <v>0</v>
      </c>
      <c r="K723" s="8">
        <v>32</v>
      </c>
      <c r="L723" s="8">
        <f>COUNTIFS($D$2:$D723,D723)</f>
        <v>32</v>
      </c>
    </row>
    <row r="724" spans="1:12" x14ac:dyDescent="0.2">
      <c r="A724" s="7">
        <v>9293362</v>
      </c>
      <c r="B724" s="2">
        <v>34048</v>
      </c>
      <c r="C724">
        <v>41</v>
      </c>
      <c r="D724" s="2" t="s">
        <v>759</v>
      </c>
      <c r="E724">
        <v>34</v>
      </c>
      <c r="F724" t="s">
        <v>445</v>
      </c>
      <c r="G724">
        <v>1</v>
      </c>
      <c r="H724">
        <v>1</v>
      </c>
      <c r="I724">
        <v>1</v>
      </c>
      <c r="J724">
        <f t="shared" si="11"/>
        <v>1</v>
      </c>
      <c r="K724" s="8">
        <v>32</v>
      </c>
      <c r="L724" s="8">
        <f>COUNTIFS($D$2:$D724,D724)</f>
        <v>32</v>
      </c>
    </row>
    <row r="725" spans="1:12" x14ac:dyDescent="0.2">
      <c r="A725" s="7">
        <v>9293362</v>
      </c>
      <c r="B725" s="2">
        <v>34048</v>
      </c>
      <c r="C725">
        <v>34</v>
      </c>
      <c r="D725" t="s">
        <v>445</v>
      </c>
      <c r="E725">
        <v>41</v>
      </c>
      <c r="F725" s="2" t="s">
        <v>759</v>
      </c>
      <c r="G725">
        <v>0</v>
      </c>
      <c r="H725">
        <v>1</v>
      </c>
      <c r="I725">
        <v>1</v>
      </c>
      <c r="J725">
        <f t="shared" si="11"/>
        <v>1</v>
      </c>
      <c r="K725" s="8">
        <v>34</v>
      </c>
      <c r="L725" s="8">
        <f>COUNTIFS($D$2:$D725,D725)</f>
        <v>34</v>
      </c>
    </row>
    <row r="726" spans="1:12" x14ac:dyDescent="0.2">
      <c r="A726" s="7">
        <v>9293363</v>
      </c>
      <c r="B726" s="2">
        <v>34048</v>
      </c>
      <c r="C726">
        <v>14</v>
      </c>
      <c r="D726" s="2" t="s">
        <v>27</v>
      </c>
      <c r="E726">
        <v>26</v>
      </c>
      <c r="F726" t="s">
        <v>17</v>
      </c>
      <c r="G726">
        <v>1</v>
      </c>
      <c r="H726">
        <v>1</v>
      </c>
      <c r="I726">
        <v>1</v>
      </c>
      <c r="J726">
        <f t="shared" si="11"/>
        <v>1</v>
      </c>
      <c r="K726" s="8">
        <v>34</v>
      </c>
      <c r="L726" s="8">
        <f>COUNTIFS($D$2:$D726,D726)</f>
        <v>34</v>
      </c>
    </row>
    <row r="727" spans="1:12" x14ac:dyDescent="0.2">
      <c r="A727" s="7">
        <v>9293363</v>
      </c>
      <c r="B727" s="2">
        <v>34048</v>
      </c>
      <c r="C727">
        <v>26</v>
      </c>
      <c r="D727" t="s">
        <v>17</v>
      </c>
      <c r="E727">
        <v>14</v>
      </c>
      <c r="F727" s="2" t="s">
        <v>27</v>
      </c>
      <c r="G727">
        <v>0</v>
      </c>
      <c r="H727">
        <v>1</v>
      </c>
      <c r="I727">
        <v>1</v>
      </c>
      <c r="J727">
        <f t="shared" si="11"/>
        <v>1</v>
      </c>
      <c r="K727" s="8">
        <v>33</v>
      </c>
      <c r="L727" s="8">
        <f>COUNTIFS($D$2:$D727,D727)</f>
        <v>33</v>
      </c>
    </row>
    <row r="728" spans="1:12" x14ac:dyDescent="0.2">
      <c r="A728" s="7">
        <v>9293364</v>
      </c>
      <c r="B728" s="2">
        <v>34048</v>
      </c>
      <c r="C728">
        <v>50</v>
      </c>
      <c r="D728" s="2" t="s">
        <v>767</v>
      </c>
      <c r="E728">
        <v>51</v>
      </c>
      <c r="F728" t="s">
        <v>768</v>
      </c>
      <c r="G728">
        <v>1</v>
      </c>
      <c r="H728">
        <v>0</v>
      </c>
      <c r="I728">
        <v>0</v>
      </c>
      <c r="J728">
        <f t="shared" si="11"/>
        <v>1</v>
      </c>
      <c r="K728" s="8">
        <v>34</v>
      </c>
      <c r="L728" s="8">
        <f>COUNTIFS($D$2:$D728,D728)</f>
        <v>34</v>
      </c>
    </row>
    <row r="729" spans="1:12" x14ac:dyDescent="0.2">
      <c r="A729" s="7">
        <v>9293364</v>
      </c>
      <c r="B729" s="2">
        <v>34048</v>
      </c>
      <c r="C729">
        <v>51</v>
      </c>
      <c r="D729" t="s">
        <v>768</v>
      </c>
      <c r="E729">
        <v>50</v>
      </c>
      <c r="F729" s="2" t="s">
        <v>767</v>
      </c>
      <c r="G729">
        <v>0</v>
      </c>
      <c r="H729">
        <v>0</v>
      </c>
      <c r="I729">
        <v>0</v>
      </c>
      <c r="J729">
        <f t="shared" si="11"/>
        <v>1</v>
      </c>
      <c r="K729" s="8">
        <v>35</v>
      </c>
      <c r="L729" s="8">
        <f>COUNTIFS($D$2:$D729,D729)</f>
        <v>35</v>
      </c>
    </row>
    <row r="730" spans="1:12" x14ac:dyDescent="0.2">
      <c r="A730" s="7">
        <v>9293365</v>
      </c>
      <c r="B730" s="2">
        <v>34048</v>
      </c>
      <c r="C730">
        <v>19</v>
      </c>
      <c r="D730" s="2" t="s">
        <v>40</v>
      </c>
      <c r="E730">
        <v>16</v>
      </c>
      <c r="F730" t="s">
        <v>37</v>
      </c>
      <c r="G730">
        <v>1</v>
      </c>
      <c r="H730">
        <v>1</v>
      </c>
      <c r="I730">
        <v>0</v>
      </c>
      <c r="J730">
        <f t="shared" si="11"/>
        <v>3</v>
      </c>
      <c r="K730" s="8">
        <v>33</v>
      </c>
      <c r="L730" s="8">
        <f>COUNTIFS($D$2:$D730,D730)</f>
        <v>33</v>
      </c>
    </row>
    <row r="731" spans="1:12" x14ac:dyDescent="0.2">
      <c r="A731" s="7">
        <v>9293365</v>
      </c>
      <c r="B731" s="2">
        <v>34048</v>
      </c>
      <c r="C731">
        <v>16</v>
      </c>
      <c r="D731" t="s">
        <v>37</v>
      </c>
      <c r="E731">
        <v>19</v>
      </c>
      <c r="F731" s="2" t="s">
        <v>40</v>
      </c>
      <c r="G731">
        <v>0</v>
      </c>
      <c r="H731">
        <v>0</v>
      </c>
      <c r="I731">
        <v>1</v>
      </c>
      <c r="J731">
        <f t="shared" si="11"/>
        <v>0</v>
      </c>
      <c r="K731" s="8">
        <v>35</v>
      </c>
      <c r="L731" s="8">
        <f>COUNTIFS($D$2:$D731,D731)</f>
        <v>35</v>
      </c>
    </row>
    <row r="732" spans="1:12" x14ac:dyDescent="0.2">
      <c r="A732" s="7">
        <v>9293366</v>
      </c>
      <c r="B732" s="2">
        <v>34048</v>
      </c>
      <c r="C732">
        <v>57</v>
      </c>
      <c r="D732" s="2" t="s">
        <v>774</v>
      </c>
      <c r="E732">
        <v>58</v>
      </c>
      <c r="F732" t="s">
        <v>663</v>
      </c>
      <c r="G732">
        <v>1</v>
      </c>
      <c r="H732">
        <v>2</v>
      </c>
      <c r="I732">
        <v>2</v>
      </c>
      <c r="J732">
        <f t="shared" si="11"/>
        <v>1</v>
      </c>
      <c r="K732" s="8">
        <v>33</v>
      </c>
      <c r="L732" s="8">
        <f>COUNTIFS($D$2:$D732,D732)</f>
        <v>33</v>
      </c>
    </row>
    <row r="733" spans="1:12" x14ac:dyDescent="0.2">
      <c r="A733" s="7">
        <v>9293366</v>
      </c>
      <c r="B733" s="2">
        <v>34048</v>
      </c>
      <c r="C733">
        <v>58</v>
      </c>
      <c r="D733" t="s">
        <v>663</v>
      </c>
      <c r="E733">
        <v>57</v>
      </c>
      <c r="F733" s="2" t="s">
        <v>774</v>
      </c>
      <c r="G733">
        <v>0</v>
      </c>
      <c r="H733">
        <v>2</v>
      </c>
      <c r="I733">
        <v>2</v>
      </c>
      <c r="J733">
        <f t="shared" si="11"/>
        <v>1</v>
      </c>
      <c r="K733" s="8">
        <v>34</v>
      </c>
      <c r="L733" s="8">
        <f>COUNTIFS($D$2:$D733,D733)</f>
        <v>34</v>
      </c>
    </row>
    <row r="734" spans="1:12" x14ac:dyDescent="0.2">
      <c r="A734" s="7">
        <v>9293367</v>
      </c>
      <c r="B734" s="2">
        <v>34048</v>
      </c>
      <c r="C734">
        <v>47</v>
      </c>
      <c r="D734" s="2" t="s">
        <v>764</v>
      </c>
      <c r="E734">
        <v>15</v>
      </c>
      <c r="F734" t="s">
        <v>23</v>
      </c>
      <c r="G734">
        <v>1</v>
      </c>
      <c r="H734">
        <v>0</v>
      </c>
      <c r="I734">
        <v>1</v>
      </c>
      <c r="J734">
        <f t="shared" si="11"/>
        <v>0</v>
      </c>
      <c r="K734" s="8">
        <v>33</v>
      </c>
      <c r="L734" s="8">
        <f>COUNTIFS($D$2:$D734,D734)</f>
        <v>33</v>
      </c>
    </row>
    <row r="735" spans="1:12" x14ac:dyDescent="0.2">
      <c r="A735" s="7">
        <v>9293367</v>
      </c>
      <c r="B735" s="2">
        <v>34048</v>
      </c>
      <c r="C735">
        <v>15</v>
      </c>
      <c r="D735" t="s">
        <v>23</v>
      </c>
      <c r="E735">
        <v>47</v>
      </c>
      <c r="F735" s="2" t="s">
        <v>764</v>
      </c>
      <c r="G735">
        <v>0</v>
      </c>
      <c r="H735">
        <v>1</v>
      </c>
      <c r="I735">
        <v>0</v>
      </c>
      <c r="J735">
        <f t="shared" si="11"/>
        <v>3</v>
      </c>
      <c r="K735" s="8">
        <v>33</v>
      </c>
      <c r="L735" s="8">
        <f>COUNTIFS($D$2:$D735,D735)</f>
        <v>33</v>
      </c>
    </row>
    <row r="736" spans="1:12" x14ac:dyDescent="0.2">
      <c r="A736" s="7">
        <v>9293368</v>
      </c>
      <c r="B736" s="2">
        <v>34048</v>
      </c>
      <c r="C736">
        <v>53</v>
      </c>
      <c r="D736" s="2" t="s">
        <v>770</v>
      </c>
      <c r="E736">
        <v>30</v>
      </c>
      <c r="F736" t="s">
        <v>561</v>
      </c>
      <c r="G736">
        <v>1</v>
      </c>
      <c r="H736">
        <v>3</v>
      </c>
      <c r="I736">
        <v>0</v>
      </c>
      <c r="J736">
        <f t="shared" si="11"/>
        <v>3</v>
      </c>
      <c r="K736" s="8">
        <v>34</v>
      </c>
      <c r="L736" s="8">
        <f>COUNTIFS($D$2:$D736,D736)</f>
        <v>34</v>
      </c>
    </row>
    <row r="737" spans="1:12" x14ac:dyDescent="0.2">
      <c r="A737" s="7">
        <v>9293368</v>
      </c>
      <c r="B737" s="2">
        <v>34048</v>
      </c>
      <c r="C737">
        <v>30</v>
      </c>
      <c r="D737" t="s">
        <v>561</v>
      </c>
      <c r="E737">
        <v>53</v>
      </c>
      <c r="F737" s="2" t="s">
        <v>770</v>
      </c>
      <c r="G737">
        <v>0</v>
      </c>
      <c r="H737">
        <v>0</v>
      </c>
      <c r="I737">
        <v>3</v>
      </c>
      <c r="J737">
        <f t="shared" si="11"/>
        <v>0</v>
      </c>
      <c r="K737" s="8">
        <v>35</v>
      </c>
      <c r="L737" s="8">
        <f>COUNTIFS($D$2:$D737,D737)</f>
        <v>35</v>
      </c>
    </row>
    <row r="738" spans="1:12" x14ac:dyDescent="0.2">
      <c r="A738" s="7">
        <v>9293369</v>
      </c>
      <c r="B738" s="2">
        <v>34049</v>
      </c>
      <c r="C738">
        <v>55</v>
      </c>
      <c r="D738" s="2" t="s">
        <v>772</v>
      </c>
      <c r="E738">
        <v>49</v>
      </c>
      <c r="F738" t="s">
        <v>766</v>
      </c>
      <c r="G738">
        <v>1</v>
      </c>
      <c r="H738">
        <v>1</v>
      </c>
      <c r="I738">
        <v>1</v>
      </c>
      <c r="J738">
        <f t="shared" si="11"/>
        <v>1</v>
      </c>
      <c r="K738" s="8">
        <v>33</v>
      </c>
      <c r="L738" s="8">
        <f>COUNTIFS($D$2:$D738,D738)</f>
        <v>33</v>
      </c>
    </row>
    <row r="739" spans="1:12" x14ac:dyDescent="0.2">
      <c r="A739" s="7">
        <v>9293369</v>
      </c>
      <c r="B739" s="2">
        <v>34049</v>
      </c>
      <c r="C739">
        <v>49</v>
      </c>
      <c r="D739" t="s">
        <v>766</v>
      </c>
      <c r="E739">
        <v>55</v>
      </c>
      <c r="F739" s="2" t="s">
        <v>772</v>
      </c>
      <c r="G739">
        <v>0</v>
      </c>
      <c r="H739">
        <v>1</v>
      </c>
      <c r="I739">
        <v>1</v>
      </c>
      <c r="J739">
        <f t="shared" si="11"/>
        <v>1</v>
      </c>
      <c r="K739" s="8">
        <v>33</v>
      </c>
      <c r="L739" s="8">
        <f>COUNTIFS($D$2:$D739,D739)</f>
        <v>33</v>
      </c>
    </row>
    <row r="740" spans="1:12" x14ac:dyDescent="0.2">
      <c r="A740" s="7">
        <v>9293370</v>
      </c>
      <c r="B740" s="2">
        <v>34050</v>
      </c>
      <c r="C740">
        <v>34</v>
      </c>
      <c r="D740" s="2" t="s">
        <v>445</v>
      </c>
      <c r="E740">
        <v>57</v>
      </c>
      <c r="F740" t="s">
        <v>774</v>
      </c>
      <c r="G740">
        <v>1</v>
      </c>
      <c r="H740">
        <v>2</v>
      </c>
      <c r="I740">
        <v>3</v>
      </c>
      <c r="J740">
        <f t="shared" si="11"/>
        <v>0</v>
      </c>
      <c r="K740" s="8">
        <v>35</v>
      </c>
      <c r="L740" s="8">
        <f>COUNTIFS($D$2:$D740,D740)</f>
        <v>35</v>
      </c>
    </row>
    <row r="741" spans="1:12" x14ac:dyDescent="0.2">
      <c r="A741" s="7">
        <v>9293370</v>
      </c>
      <c r="B741" s="2">
        <v>34050</v>
      </c>
      <c r="C741">
        <v>57</v>
      </c>
      <c r="D741" t="s">
        <v>774</v>
      </c>
      <c r="E741">
        <v>34</v>
      </c>
      <c r="F741" s="2" t="s">
        <v>445</v>
      </c>
      <c r="G741">
        <v>0</v>
      </c>
      <c r="H741">
        <v>3</v>
      </c>
      <c r="I741">
        <v>2</v>
      </c>
      <c r="J741">
        <f t="shared" si="11"/>
        <v>3</v>
      </c>
      <c r="K741" s="8">
        <v>34</v>
      </c>
      <c r="L741" s="8">
        <f>COUNTIFS($D$2:$D741,D741)</f>
        <v>34</v>
      </c>
    </row>
    <row r="742" spans="1:12" x14ac:dyDescent="0.2">
      <c r="A742" s="7">
        <v>9293371</v>
      </c>
      <c r="B742" s="2">
        <v>34051</v>
      </c>
      <c r="C742">
        <v>15</v>
      </c>
      <c r="D742" s="2" t="s">
        <v>23</v>
      </c>
      <c r="E742">
        <v>19</v>
      </c>
      <c r="F742" t="s">
        <v>40</v>
      </c>
      <c r="G742">
        <v>1</v>
      </c>
      <c r="H742">
        <v>1</v>
      </c>
      <c r="I742">
        <v>1</v>
      </c>
      <c r="J742">
        <f t="shared" si="11"/>
        <v>1</v>
      </c>
      <c r="K742" s="8">
        <v>34</v>
      </c>
      <c r="L742" s="8">
        <f>COUNTIFS($D$2:$D742,D742)</f>
        <v>34</v>
      </c>
    </row>
    <row r="743" spans="1:12" x14ac:dyDescent="0.2">
      <c r="A743" s="7">
        <v>9293371</v>
      </c>
      <c r="B743" s="2">
        <v>34051</v>
      </c>
      <c r="C743">
        <v>19</v>
      </c>
      <c r="D743" t="s">
        <v>40</v>
      </c>
      <c r="E743">
        <v>15</v>
      </c>
      <c r="F743" s="2" t="s">
        <v>23</v>
      </c>
      <c r="G743">
        <v>0</v>
      </c>
      <c r="H743">
        <v>1</v>
      </c>
      <c r="I743">
        <v>1</v>
      </c>
      <c r="J743">
        <f t="shared" si="11"/>
        <v>1</v>
      </c>
      <c r="K743" s="8">
        <v>34</v>
      </c>
      <c r="L743" s="8">
        <f>COUNTIFS($D$2:$D743,D743)</f>
        <v>34</v>
      </c>
    </row>
    <row r="744" spans="1:12" x14ac:dyDescent="0.2">
      <c r="A744" s="7">
        <v>9293372</v>
      </c>
      <c r="B744" s="2">
        <v>34052</v>
      </c>
      <c r="C744">
        <v>16</v>
      </c>
      <c r="D744" s="2" t="s">
        <v>37</v>
      </c>
      <c r="E744">
        <v>50</v>
      </c>
      <c r="F744" t="s">
        <v>767</v>
      </c>
      <c r="G744">
        <v>1</v>
      </c>
      <c r="H744">
        <v>3</v>
      </c>
      <c r="I744">
        <v>0</v>
      </c>
      <c r="J744">
        <f t="shared" si="11"/>
        <v>3</v>
      </c>
      <c r="K744" s="8">
        <v>36</v>
      </c>
      <c r="L744" s="8">
        <f>COUNTIFS($D$2:$D744,D744)</f>
        <v>36</v>
      </c>
    </row>
    <row r="745" spans="1:12" x14ac:dyDescent="0.2">
      <c r="A745" s="7">
        <v>9293372</v>
      </c>
      <c r="B745" s="2">
        <v>34052</v>
      </c>
      <c r="C745">
        <v>50</v>
      </c>
      <c r="D745" t="s">
        <v>767</v>
      </c>
      <c r="E745">
        <v>16</v>
      </c>
      <c r="F745" s="2" t="s">
        <v>37</v>
      </c>
      <c r="G745">
        <v>0</v>
      </c>
      <c r="H745">
        <v>0</v>
      </c>
      <c r="I745">
        <v>3</v>
      </c>
      <c r="J745">
        <f t="shared" si="11"/>
        <v>0</v>
      </c>
      <c r="K745" s="8">
        <v>35</v>
      </c>
      <c r="L745" s="8">
        <f>COUNTIFS($D$2:$D745,D745)</f>
        <v>35</v>
      </c>
    </row>
    <row r="746" spans="1:12" x14ac:dyDescent="0.2">
      <c r="A746" s="7">
        <v>9293373</v>
      </c>
      <c r="B746" s="2">
        <v>34052</v>
      </c>
      <c r="C746">
        <v>23</v>
      </c>
      <c r="D746" s="2" t="s">
        <v>50</v>
      </c>
      <c r="E746">
        <v>55</v>
      </c>
      <c r="F746" t="s">
        <v>772</v>
      </c>
      <c r="G746">
        <v>1</v>
      </c>
      <c r="H746">
        <v>1</v>
      </c>
      <c r="I746">
        <v>2</v>
      </c>
      <c r="J746">
        <f t="shared" si="11"/>
        <v>0</v>
      </c>
      <c r="K746" s="8">
        <v>36</v>
      </c>
      <c r="L746" s="8">
        <f>COUNTIFS($D$2:$D746,D746)</f>
        <v>36</v>
      </c>
    </row>
    <row r="747" spans="1:12" x14ac:dyDescent="0.2">
      <c r="A747" s="7">
        <v>9293373</v>
      </c>
      <c r="B747" s="2">
        <v>34052</v>
      </c>
      <c r="C747">
        <v>55</v>
      </c>
      <c r="D747" t="s">
        <v>772</v>
      </c>
      <c r="E747">
        <v>23</v>
      </c>
      <c r="F747" s="2" t="s">
        <v>50</v>
      </c>
      <c r="G747">
        <v>0</v>
      </c>
      <c r="H747">
        <v>2</v>
      </c>
      <c r="I747">
        <v>1</v>
      </c>
      <c r="J747">
        <f t="shared" si="11"/>
        <v>3</v>
      </c>
      <c r="K747" s="8">
        <v>34</v>
      </c>
      <c r="L747" s="8">
        <f>COUNTIFS($D$2:$D747,D747)</f>
        <v>34</v>
      </c>
    </row>
    <row r="748" spans="1:12" x14ac:dyDescent="0.2">
      <c r="A748" s="7">
        <v>9293374</v>
      </c>
      <c r="B748" s="2">
        <v>34052</v>
      </c>
      <c r="C748">
        <v>51</v>
      </c>
      <c r="D748" s="2" t="s">
        <v>768</v>
      </c>
      <c r="E748">
        <v>47</v>
      </c>
      <c r="F748" t="s">
        <v>764</v>
      </c>
      <c r="G748">
        <v>1</v>
      </c>
      <c r="H748">
        <v>1</v>
      </c>
      <c r="I748">
        <v>3</v>
      </c>
      <c r="J748">
        <f t="shared" si="11"/>
        <v>0</v>
      </c>
      <c r="K748" s="8">
        <v>36</v>
      </c>
      <c r="L748" s="8">
        <f>COUNTIFS($D$2:$D748,D748)</f>
        <v>36</v>
      </c>
    </row>
    <row r="749" spans="1:12" x14ac:dyDescent="0.2">
      <c r="A749" s="7">
        <v>9293374</v>
      </c>
      <c r="B749" s="2">
        <v>34052</v>
      </c>
      <c r="C749">
        <v>47</v>
      </c>
      <c r="D749" t="s">
        <v>764</v>
      </c>
      <c r="E749">
        <v>51</v>
      </c>
      <c r="F749" s="2" t="s">
        <v>768</v>
      </c>
      <c r="G749">
        <v>0</v>
      </c>
      <c r="H749">
        <v>3</v>
      </c>
      <c r="I749">
        <v>1</v>
      </c>
      <c r="J749">
        <f t="shared" si="11"/>
        <v>3</v>
      </c>
      <c r="K749" s="8">
        <v>34</v>
      </c>
      <c r="L749" s="8">
        <f>COUNTIFS($D$2:$D749,D749)</f>
        <v>34</v>
      </c>
    </row>
    <row r="750" spans="1:12" x14ac:dyDescent="0.2">
      <c r="A750" s="7">
        <v>9293375</v>
      </c>
      <c r="B750" s="2">
        <v>34052</v>
      </c>
      <c r="C750">
        <v>49</v>
      </c>
      <c r="D750" s="2" t="s">
        <v>766</v>
      </c>
      <c r="E750">
        <v>14</v>
      </c>
      <c r="F750" t="s">
        <v>27</v>
      </c>
      <c r="G750">
        <v>1</v>
      </c>
      <c r="H750">
        <v>1</v>
      </c>
      <c r="I750">
        <v>1</v>
      </c>
      <c r="J750">
        <f t="shared" si="11"/>
        <v>1</v>
      </c>
      <c r="K750" s="8">
        <v>34</v>
      </c>
      <c r="L750" s="8">
        <f>COUNTIFS($D$2:$D750,D750)</f>
        <v>34</v>
      </c>
    </row>
    <row r="751" spans="1:12" x14ac:dyDescent="0.2">
      <c r="A751" s="7">
        <v>9293375</v>
      </c>
      <c r="B751" s="2">
        <v>34052</v>
      </c>
      <c r="C751">
        <v>14</v>
      </c>
      <c r="D751" t="s">
        <v>27</v>
      </c>
      <c r="E751">
        <v>49</v>
      </c>
      <c r="F751" s="2" t="s">
        <v>766</v>
      </c>
      <c r="G751">
        <v>0</v>
      </c>
      <c r="H751">
        <v>1</v>
      </c>
      <c r="I751">
        <v>1</v>
      </c>
      <c r="J751">
        <f t="shared" si="11"/>
        <v>1</v>
      </c>
      <c r="K751" s="8">
        <v>35</v>
      </c>
      <c r="L751" s="8">
        <f>COUNTIFS($D$2:$D751,D751)</f>
        <v>35</v>
      </c>
    </row>
    <row r="752" spans="1:12" x14ac:dyDescent="0.2">
      <c r="A752" s="7">
        <v>9293376</v>
      </c>
      <c r="B752" s="2">
        <v>34052</v>
      </c>
      <c r="C752">
        <v>30</v>
      </c>
      <c r="D752" s="2" t="s">
        <v>561</v>
      </c>
      <c r="E752">
        <v>32</v>
      </c>
      <c r="F752" t="s">
        <v>559</v>
      </c>
      <c r="G752">
        <v>1</v>
      </c>
      <c r="H752">
        <v>1</v>
      </c>
      <c r="I752">
        <v>0</v>
      </c>
      <c r="J752">
        <f t="shared" si="11"/>
        <v>3</v>
      </c>
      <c r="K752" s="8">
        <v>36</v>
      </c>
      <c r="L752" s="8">
        <f>COUNTIFS($D$2:$D752,D752)</f>
        <v>36</v>
      </c>
    </row>
    <row r="753" spans="1:12" x14ac:dyDescent="0.2">
      <c r="A753" s="7">
        <v>9293376</v>
      </c>
      <c r="B753" s="2">
        <v>34052</v>
      </c>
      <c r="C753">
        <v>32</v>
      </c>
      <c r="D753" t="s">
        <v>559</v>
      </c>
      <c r="E753">
        <v>30</v>
      </c>
      <c r="F753" s="2" t="s">
        <v>561</v>
      </c>
      <c r="G753">
        <v>0</v>
      </c>
      <c r="H753">
        <v>0</v>
      </c>
      <c r="I753">
        <v>1</v>
      </c>
      <c r="J753">
        <f t="shared" si="11"/>
        <v>0</v>
      </c>
      <c r="K753" s="8">
        <v>35</v>
      </c>
      <c r="L753" s="8">
        <f>COUNTIFS($D$2:$D753,D753)</f>
        <v>35</v>
      </c>
    </row>
    <row r="754" spans="1:12" x14ac:dyDescent="0.2">
      <c r="A754" s="7">
        <v>9293377</v>
      </c>
      <c r="B754" s="2">
        <v>34052</v>
      </c>
      <c r="C754">
        <v>58</v>
      </c>
      <c r="D754" s="2" t="s">
        <v>663</v>
      </c>
      <c r="E754">
        <v>41</v>
      </c>
      <c r="F754" t="s">
        <v>759</v>
      </c>
      <c r="G754">
        <v>1</v>
      </c>
      <c r="H754">
        <v>0</v>
      </c>
      <c r="I754">
        <v>3</v>
      </c>
      <c r="J754">
        <f t="shared" si="11"/>
        <v>0</v>
      </c>
      <c r="K754" s="8">
        <v>35</v>
      </c>
      <c r="L754" s="8">
        <f>COUNTIFS($D$2:$D754,D754)</f>
        <v>35</v>
      </c>
    </row>
    <row r="755" spans="1:12" x14ac:dyDescent="0.2">
      <c r="A755" s="7">
        <v>9293377</v>
      </c>
      <c r="B755" s="2">
        <v>34052</v>
      </c>
      <c r="C755">
        <v>41</v>
      </c>
      <c r="D755" t="s">
        <v>759</v>
      </c>
      <c r="E755">
        <v>58</v>
      </c>
      <c r="F755" s="2" t="s">
        <v>663</v>
      </c>
      <c r="G755">
        <v>0</v>
      </c>
      <c r="H755">
        <v>3</v>
      </c>
      <c r="I755">
        <v>0</v>
      </c>
      <c r="J755">
        <f t="shared" si="11"/>
        <v>3</v>
      </c>
      <c r="K755" s="8">
        <v>33</v>
      </c>
      <c r="L755" s="8">
        <f>COUNTIFS($D$2:$D755,D755)</f>
        <v>33</v>
      </c>
    </row>
    <row r="756" spans="1:12" x14ac:dyDescent="0.2">
      <c r="A756" s="7">
        <v>9293378</v>
      </c>
      <c r="B756" s="2">
        <v>34052</v>
      </c>
      <c r="C756">
        <v>54</v>
      </c>
      <c r="D756" s="2" t="s">
        <v>771</v>
      </c>
      <c r="E756">
        <v>53</v>
      </c>
      <c r="F756" t="s">
        <v>770</v>
      </c>
      <c r="G756">
        <v>1</v>
      </c>
      <c r="H756">
        <v>1</v>
      </c>
      <c r="I756">
        <v>1</v>
      </c>
      <c r="J756">
        <f t="shared" si="11"/>
        <v>1</v>
      </c>
      <c r="K756" s="8">
        <v>33</v>
      </c>
      <c r="L756" s="8">
        <f>COUNTIFS($D$2:$D756,D756)</f>
        <v>33</v>
      </c>
    </row>
    <row r="757" spans="1:12" x14ac:dyDescent="0.2">
      <c r="A757" s="7">
        <v>9293378</v>
      </c>
      <c r="B757" s="2">
        <v>34052</v>
      </c>
      <c r="C757">
        <v>53</v>
      </c>
      <c r="D757" t="s">
        <v>770</v>
      </c>
      <c r="E757">
        <v>54</v>
      </c>
      <c r="F757" s="2" t="s">
        <v>771</v>
      </c>
      <c r="G757">
        <v>0</v>
      </c>
      <c r="H757">
        <v>1</v>
      </c>
      <c r="I757">
        <v>1</v>
      </c>
      <c r="J757">
        <f t="shared" si="11"/>
        <v>1</v>
      </c>
      <c r="K757" s="8">
        <v>35</v>
      </c>
      <c r="L757" s="8">
        <f>COUNTIFS($D$2:$D757,D757)</f>
        <v>35</v>
      </c>
    </row>
    <row r="758" spans="1:12" x14ac:dyDescent="0.2">
      <c r="A758" s="7">
        <v>9293379</v>
      </c>
      <c r="B758" s="2">
        <v>34052</v>
      </c>
      <c r="C758">
        <v>26</v>
      </c>
      <c r="D758" s="2" t="s">
        <v>17</v>
      </c>
      <c r="E758">
        <v>20</v>
      </c>
      <c r="F758" t="s">
        <v>45</v>
      </c>
      <c r="G758">
        <v>1</v>
      </c>
      <c r="H758">
        <v>3</v>
      </c>
      <c r="I758">
        <v>1</v>
      </c>
      <c r="J758">
        <f t="shared" si="11"/>
        <v>3</v>
      </c>
      <c r="K758" s="8">
        <v>34</v>
      </c>
      <c r="L758" s="8">
        <f>COUNTIFS($D$2:$D758,D758)</f>
        <v>34</v>
      </c>
    </row>
    <row r="759" spans="1:12" x14ac:dyDescent="0.2">
      <c r="A759" s="7">
        <v>9293379</v>
      </c>
      <c r="B759" s="2">
        <v>34052</v>
      </c>
      <c r="C759">
        <v>20</v>
      </c>
      <c r="D759" t="s">
        <v>45</v>
      </c>
      <c r="E759">
        <v>26</v>
      </c>
      <c r="F759" s="2" t="s">
        <v>17</v>
      </c>
      <c r="G759">
        <v>0</v>
      </c>
      <c r="H759">
        <v>1</v>
      </c>
      <c r="I759">
        <v>3</v>
      </c>
      <c r="J759">
        <f t="shared" si="11"/>
        <v>0</v>
      </c>
      <c r="K759" s="8">
        <v>34</v>
      </c>
      <c r="L759" s="8">
        <f>COUNTIFS($D$2:$D759,D759)</f>
        <v>34</v>
      </c>
    </row>
    <row r="760" spans="1:12" x14ac:dyDescent="0.2">
      <c r="A760" s="7">
        <v>9293380</v>
      </c>
      <c r="B760" s="2">
        <v>34052</v>
      </c>
      <c r="C760">
        <v>21</v>
      </c>
      <c r="D760" s="2" t="s">
        <v>10</v>
      </c>
      <c r="E760">
        <v>10</v>
      </c>
      <c r="F760" t="s">
        <v>47</v>
      </c>
      <c r="G760">
        <v>1</v>
      </c>
      <c r="H760">
        <v>0</v>
      </c>
      <c r="I760">
        <v>0</v>
      </c>
      <c r="J760">
        <f t="shared" si="11"/>
        <v>1</v>
      </c>
      <c r="K760" s="8">
        <v>35</v>
      </c>
      <c r="L760" s="8">
        <f>COUNTIFS($D$2:$D760,D760)</f>
        <v>35</v>
      </c>
    </row>
    <row r="761" spans="1:12" x14ac:dyDescent="0.2">
      <c r="A761" s="7">
        <v>9293380</v>
      </c>
      <c r="B761" s="2">
        <v>34052</v>
      </c>
      <c r="C761">
        <v>10</v>
      </c>
      <c r="D761" t="s">
        <v>47</v>
      </c>
      <c r="E761">
        <v>21</v>
      </c>
      <c r="F761" s="2" t="s">
        <v>10</v>
      </c>
      <c r="G761">
        <v>0</v>
      </c>
      <c r="H761">
        <v>0</v>
      </c>
      <c r="I761">
        <v>0</v>
      </c>
      <c r="J761">
        <f t="shared" si="11"/>
        <v>1</v>
      </c>
      <c r="K761" s="8">
        <v>33</v>
      </c>
      <c r="L761" s="8">
        <f>COUNTIFS($D$2:$D761,D761)</f>
        <v>33</v>
      </c>
    </row>
    <row r="762" spans="1:12" x14ac:dyDescent="0.2">
      <c r="A762" s="7">
        <v>9293381</v>
      </c>
      <c r="B762" s="2">
        <v>34062</v>
      </c>
      <c r="C762">
        <v>41</v>
      </c>
      <c r="D762" s="2" t="s">
        <v>759</v>
      </c>
      <c r="E762">
        <v>19</v>
      </c>
      <c r="F762" t="s">
        <v>40</v>
      </c>
      <c r="G762">
        <v>1</v>
      </c>
      <c r="H762">
        <v>4</v>
      </c>
      <c r="I762">
        <v>1</v>
      </c>
      <c r="J762">
        <f t="shared" si="11"/>
        <v>3</v>
      </c>
      <c r="K762" s="8">
        <v>34</v>
      </c>
      <c r="L762" s="8">
        <f>COUNTIFS($D$2:$D762,D762)</f>
        <v>34</v>
      </c>
    </row>
    <row r="763" spans="1:12" x14ac:dyDescent="0.2">
      <c r="A763" s="7">
        <v>9293381</v>
      </c>
      <c r="B763" s="2">
        <v>34062</v>
      </c>
      <c r="C763">
        <v>19</v>
      </c>
      <c r="D763" t="s">
        <v>40</v>
      </c>
      <c r="E763">
        <v>41</v>
      </c>
      <c r="F763" s="2" t="s">
        <v>759</v>
      </c>
      <c r="G763">
        <v>0</v>
      </c>
      <c r="H763">
        <v>1</v>
      </c>
      <c r="I763">
        <v>4</v>
      </c>
      <c r="J763">
        <f t="shared" si="11"/>
        <v>0</v>
      </c>
      <c r="K763" s="8">
        <v>35</v>
      </c>
      <c r="L763" s="8">
        <f>COUNTIFS($D$2:$D763,D763)</f>
        <v>35</v>
      </c>
    </row>
    <row r="764" spans="1:12" x14ac:dyDescent="0.2">
      <c r="A764" s="7">
        <v>9293382</v>
      </c>
      <c r="B764" s="2">
        <v>34062</v>
      </c>
      <c r="C764">
        <v>14</v>
      </c>
      <c r="D764" s="2" t="s">
        <v>27</v>
      </c>
      <c r="E764">
        <v>34</v>
      </c>
      <c r="F764" t="s">
        <v>445</v>
      </c>
      <c r="G764">
        <v>1</v>
      </c>
      <c r="H764">
        <v>4</v>
      </c>
      <c r="I764">
        <v>0</v>
      </c>
      <c r="J764">
        <f t="shared" si="11"/>
        <v>3</v>
      </c>
      <c r="K764" s="8">
        <v>36</v>
      </c>
      <c r="L764" s="8">
        <f>COUNTIFS($D$2:$D764,D764)</f>
        <v>36</v>
      </c>
    </row>
    <row r="765" spans="1:12" x14ac:dyDescent="0.2">
      <c r="A765" s="7">
        <v>9293382</v>
      </c>
      <c r="B765" s="2">
        <v>34062</v>
      </c>
      <c r="C765">
        <v>34</v>
      </c>
      <c r="D765" t="s">
        <v>445</v>
      </c>
      <c r="E765">
        <v>14</v>
      </c>
      <c r="F765" s="2" t="s">
        <v>27</v>
      </c>
      <c r="G765">
        <v>0</v>
      </c>
      <c r="H765">
        <v>0</v>
      </c>
      <c r="I765">
        <v>4</v>
      </c>
      <c r="J765">
        <f t="shared" si="11"/>
        <v>0</v>
      </c>
      <c r="K765" s="8">
        <v>36</v>
      </c>
      <c r="L765" s="8">
        <f>COUNTIFS($D$2:$D765,D765)</f>
        <v>36</v>
      </c>
    </row>
    <row r="766" spans="1:12" x14ac:dyDescent="0.2">
      <c r="A766" s="7">
        <v>9293383</v>
      </c>
      <c r="B766" s="2">
        <v>34062</v>
      </c>
      <c r="C766">
        <v>51</v>
      </c>
      <c r="D766" s="2" t="s">
        <v>768</v>
      </c>
      <c r="E766">
        <v>23</v>
      </c>
      <c r="F766" t="s">
        <v>50</v>
      </c>
      <c r="G766">
        <v>1</v>
      </c>
      <c r="H766">
        <v>2</v>
      </c>
      <c r="I766">
        <v>0</v>
      </c>
      <c r="J766">
        <f t="shared" si="11"/>
        <v>3</v>
      </c>
      <c r="K766" s="8">
        <v>37</v>
      </c>
      <c r="L766" s="8">
        <f>COUNTIFS($D$2:$D766,D766)</f>
        <v>37</v>
      </c>
    </row>
    <row r="767" spans="1:12" x14ac:dyDescent="0.2">
      <c r="A767" s="7">
        <v>9293383</v>
      </c>
      <c r="B767" s="2">
        <v>34062</v>
      </c>
      <c r="C767">
        <v>23</v>
      </c>
      <c r="D767" t="s">
        <v>50</v>
      </c>
      <c r="E767">
        <v>51</v>
      </c>
      <c r="F767" s="2" t="s">
        <v>768</v>
      </c>
      <c r="G767">
        <v>0</v>
      </c>
      <c r="H767">
        <v>0</v>
      </c>
      <c r="I767">
        <v>2</v>
      </c>
      <c r="J767">
        <f t="shared" si="11"/>
        <v>0</v>
      </c>
      <c r="K767" s="8">
        <v>37</v>
      </c>
      <c r="L767" s="8">
        <f>COUNTIFS($D$2:$D767,D767)</f>
        <v>37</v>
      </c>
    </row>
    <row r="768" spans="1:12" x14ac:dyDescent="0.2">
      <c r="A768" s="7">
        <v>9293384</v>
      </c>
      <c r="B768" s="2">
        <v>34062</v>
      </c>
      <c r="C768">
        <v>15</v>
      </c>
      <c r="D768" s="2" t="s">
        <v>23</v>
      </c>
      <c r="E768">
        <v>58</v>
      </c>
      <c r="F768" t="s">
        <v>663</v>
      </c>
      <c r="G768">
        <v>1</v>
      </c>
      <c r="H768">
        <v>1</v>
      </c>
      <c r="I768">
        <v>1</v>
      </c>
      <c r="J768">
        <f t="shared" si="11"/>
        <v>1</v>
      </c>
      <c r="K768" s="8">
        <v>35</v>
      </c>
      <c r="L768" s="8">
        <f>COUNTIFS($D$2:$D768,D768)</f>
        <v>35</v>
      </c>
    </row>
    <row r="769" spans="1:12" x14ac:dyDescent="0.2">
      <c r="A769" s="7">
        <v>9293384</v>
      </c>
      <c r="B769" s="2">
        <v>34062</v>
      </c>
      <c r="C769">
        <v>58</v>
      </c>
      <c r="D769" t="s">
        <v>663</v>
      </c>
      <c r="E769">
        <v>15</v>
      </c>
      <c r="F769" s="2" t="s">
        <v>23</v>
      </c>
      <c r="G769">
        <v>0</v>
      </c>
      <c r="H769">
        <v>1</v>
      </c>
      <c r="I769">
        <v>1</v>
      </c>
      <c r="J769">
        <f t="shared" si="11"/>
        <v>1</v>
      </c>
      <c r="K769" s="8">
        <v>36</v>
      </c>
      <c r="L769" s="8">
        <f>COUNTIFS($D$2:$D769,D769)</f>
        <v>36</v>
      </c>
    </row>
    <row r="770" spans="1:12" x14ac:dyDescent="0.2">
      <c r="A770" s="7">
        <v>9293385</v>
      </c>
      <c r="B770" s="2">
        <v>34062</v>
      </c>
      <c r="C770">
        <v>20</v>
      </c>
      <c r="D770" s="2" t="s">
        <v>45</v>
      </c>
      <c r="E770">
        <v>50</v>
      </c>
      <c r="F770" t="s">
        <v>767</v>
      </c>
      <c r="G770">
        <v>1</v>
      </c>
      <c r="H770">
        <v>3</v>
      </c>
      <c r="I770">
        <v>1</v>
      </c>
      <c r="J770">
        <f t="shared" ref="J770:J833" si="12">IF(H770&gt;I770,3,IF(I770&gt;H770,0,1))</f>
        <v>3</v>
      </c>
      <c r="K770" s="8">
        <v>35</v>
      </c>
      <c r="L770" s="8">
        <f>COUNTIFS($D$2:$D770,D770)</f>
        <v>35</v>
      </c>
    </row>
    <row r="771" spans="1:12" x14ac:dyDescent="0.2">
      <c r="A771" s="7">
        <v>9293385</v>
      </c>
      <c r="B771" s="2">
        <v>34062</v>
      </c>
      <c r="C771">
        <v>50</v>
      </c>
      <c r="D771" t="s">
        <v>767</v>
      </c>
      <c r="E771">
        <v>20</v>
      </c>
      <c r="F771" s="2" t="s">
        <v>45</v>
      </c>
      <c r="G771">
        <v>0</v>
      </c>
      <c r="H771">
        <v>1</v>
      </c>
      <c r="I771">
        <v>3</v>
      </c>
      <c r="J771">
        <f t="shared" si="12"/>
        <v>0</v>
      </c>
      <c r="K771" s="8">
        <v>36</v>
      </c>
      <c r="L771" s="8">
        <f>COUNTIFS($D$2:$D771,D771)</f>
        <v>36</v>
      </c>
    </row>
    <row r="772" spans="1:12" x14ac:dyDescent="0.2">
      <c r="A772" s="7">
        <v>9293386</v>
      </c>
      <c r="B772" s="2">
        <v>34062</v>
      </c>
      <c r="C772">
        <v>57</v>
      </c>
      <c r="D772" s="2" t="s">
        <v>774</v>
      </c>
      <c r="E772">
        <v>53</v>
      </c>
      <c r="F772" t="s">
        <v>770</v>
      </c>
      <c r="G772">
        <v>1</v>
      </c>
      <c r="H772">
        <v>6</v>
      </c>
      <c r="I772">
        <v>2</v>
      </c>
      <c r="J772">
        <f t="shared" si="12"/>
        <v>3</v>
      </c>
      <c r="K772" s="8">
        <v>35</v>
      </c>
      <c r="L772" s="8">
        <f>COUNTIFS($D$2:$D772,D772)</f>
        <v>35</v>
      </c>
    </row>
    <row r="773" spans="1:12" x14ac:dyDescent="0.2">
      <c r="A773" s="7">
        <v>9293386</v>
      </c>
      <c r="B773" s="2">
        <v>34062</v>
      </c>
      <c r="C773">
        <v>53</v>
      </c>
      <c r="D773" t="s">
        <v>770</v>
      </c>
      <c r="E773">
        <v>57</v>
      </c>
      <c r="F773" s="2" t="s">
        <v>774</v>
      </c>
      <c r="G773">
        <v>0</v>
      </c>
      <c r="H773">
        <v>2</v>
      </c>
      <c r="I773">
        <v>6</v>
      </c>
      <c r="J773">
        <f t="shared" si="12"/>
        <v>0</v>
      </c>
      <c r="K773" s="8">
        <v>36</v>
      </c>
      <c r="L773" s="8">
        <f>COUNTIFS($D$2:$D773,D773)</f>
        <v>36</v>
      </c>
    </row>
    <row r="774" spans="1:12" x14ac:dyDescent="0.2">
      <c r="A774" s="7">
        <v>9293387</v>
      </c>
      <c r="B774" s="2">
        <v>34063</v>
      </c>
      <c r="C774">
        <v>55</v>
      </c>
      <c r="D774" s="2" t="s">
        <v>772</v>
      </c>
      <c r="E774">
        <v>32</v>
      </c>
      <c r="F774" t="s">
        <v>559</v>
      </c>
      <c r="G774">
        <v>1</v>
      </c>
      <c r="H774">
        <v>0</v>
      </c>
      <c r="I774">
        <v>1</v>
      </c>
      <c r="J774">
        <f t="shared" si="12"/>
        <v>0</v>
      </c>
      <c r="K774" s="8">
        <v>35</v>
      </c>
      <c r="L774" s="8">
        <f>COUNTIFS($D$2:$D774,D774)</f>
        <v>35</v>
      </c>
    </row>
    <row r="775" spans="1:12" x14ac:dyDescent="0.2">
      <c r="A775" s="7">
        <v>9293387</v>
      </c>
      <c r="B775" s="2">
        <v>34063</v>
      </c>
      <c r="C775">
        <v>32</v>
      </c>
      <c r="D775" t="s">
        <v>559</v>
      </c>
      <c r="E775">
        <v>55</v>
      </c>
      <c r="F775" s="2" t="s">
        <v>772</v>
      </c>
      <c r="G775">
        <v>0</v>
      </c>
      <c r="H775">
        <v>1</v>
      </c>
      <c r="I775">
        <v>0</v>
      </c>
      <c r="J775">
        <f t="shared" si="12"/>
        <v>3</v>
      </c>
      <c r="K775" s="8">
        <v>36</v>
      </c>
      <c r="L775" s="8">
        <f>COUNTIFS($D$2:$D775,D775)</f>
        <v>36</v>
      </c>
    </row>
    <row r="776" spans="1:12" x14ac:dyDescent="0.2">
      <c r="A776" s="7">
        <v>9293388</v>
      </c>
      <c r="B776" s="2">
        <v>34064</v>
      </c>
      <c r="C776">
        <v>30</v>
      </c>
      <c r="D776" s="2" t="s">
        <v>561</v>
      </c>
      <c r="E776">
        <v>21</v>
      </c>
      <c r="F776" t="s">
        <v>10</v>
      </c>
      <c r="G776">
        <v>1</v>
      </c>
      <c r="H776">
        <v>1</v>
      </c>
      <c r="I776">
        <v>3</v>
      </c>
      <c r="J776">
        <f t="shared" si="12"/>
        <v>0</v>
      </c>
      <c r="K776" s="8">
        <v>37</v>
      </c>
      <c r="L776" s="8">
        <f>COUNTIFS($D$2:$D776,D776)</f>
        <v>37</v>
      </c>
    </row>
    <row r="777" spans="1:12" x14ac:dyDescent="0.2">
      <c r="A777" s="7">
        <v>9293388</v>
      </c>
      <c r="B777" s="2">
        <v>34064</v>
      </c>
      <c r="C777">
        <v>21</v>
      </c>
      <c r="D777" t="s">
        <v>10</v>
      </c>
      <c r="E777">
        <v>30</v>
      </c>
      <c r="F777" s="2" t="s">
        <v>561</v>
      </c>
      <c r="G777">
        <v>0</v>
      </c>
      <c r="H777">
        <v>3</v>
      </c>
      <c r="I777">
        <v>1</v>
      </c>
      <c r="J777">
        <f t="shared" si="12"/>
        <v>3</v>
      </c>
      <c r="K777" s="8">
        <v>36</v>
      </c>
      <c r="L777" s="8">
        <f>COUNTIFS($D$2:$D777,D777)</f>
        <v>36</v>
      </c>
    </row>
    <row r="778" spans="1:12" x14ac:dyDescent="0.2">
      <c r="A778" s="7">
        <v>9293389</v>
      </c>
      <c r="B778" s="2">
        <v>34065</v>
      </c>
      <c r="C778">
        <v>50</v>
      </c>
      <c r="D778" s="2" t="s">
        <v>767</v>
      </c>
      <c r="E778">
        <v>14</v>
      </c>
      <c r="F778" t="s">
        <v>27</v>
      </c>
      <c r="G778">
        <v>1</v>
      </c>
      <c r="H778">
        <v>1</v>
      </c>
      <c r="I778">
        <v>1</v>
      </c>
      <c r="J778">
        <f t="shared" si="12"/>
        <v>1</v>
      </c>
      <c r="K778" s="8">
        <v>37</v>
      </c>
      <c r="L778" s="8">
        <f>COUNTIFS($D$2:$D778,D778)</f>
        <v>37</v>
      </c>
    </row>
    <row r="779" spans="1:12" x14ac:dyDescent="0.2">
      <c r="A779" s="7">
        <v>9293389</v>
      </c>
      <c r="B779" s="2">
        <v>34065</v>
      </c>
      <c r="C779">
        <v>14</v>
      </c>
      <c r="D779" t="s">
        <v>27</v>
      </c>
      <c r="E779">
        <v>50</v>
      </c>
      <c r="F779" s="2" t="s">
        <v>767</v>
      </c>
      <c r="G779">
        <v>0</v>
      </c>
      <c r="H779">
        <v>1</v>
      </c>
      <c r="I779">
        <v>1</v>
      </c>
      <c r="J779">
        <f t="shared" si="12"/>
        <v>1</v>
      </c>
      <c r="K779" s="8">
        <v>37</v>
      </c>
      <c r="L779" s="8">
        <f>COUNTIFS($D$2:$D779,D779)</f>
        <v>37</v>
      </c>
    </row>
    <row r="780" spans="1:12" x14ac:dyDescent="0.2">
      <c r="A780" s="7">
        <v>9293390</v>
      </c>
      <c r="B780" s="2">
        <v>34065</v>
      </c>
      <c r="C780">
        <v>34</v>
      </c>
      <c r="D780" s="2" t="s">
        <v>445</v>
      </c>
      <c r="E780">
        <v>10</v>
      </c>
      <c r="F780" t="s">
        <v>47</v>
      </c>
      <c r="G780">
        <v>1</v>
      </c>
      <c r="H780">
        <v>1</v>
      </c>
      <c r="I780">
        <v>0</v>
      </c>
      <c r="J780">
        <f t="shared" si="12"/>
        <v>3</v>
      </c>
      <c r="K780" s="8">
        <v>37</v>
      </c>
      <c r="L780" s="8">
        <f>COUNTIFS($D$2:$D780,D780)</f>
        <v>37</v>
      </c>
    </row>
    <row r="781" spans="1:12" x14ac:dyDescent="0.2">
      <c r="A781" s="7">
        <v>9293390</v>
      </c>
      <c r="B781" s="2">
        <v>34065</v>
      </c>
      <c r="C781">
        <v>10</v>
      </c>
      <c r="D781" t="s">
        <v>47</v>
      </c>
      <c r="E781">
        <v>34</v>
      </c>
      <c r="F781" s="2" t="s">
        <v>445</v>
      </c>
      <c r="G781">
        <v>0</v>
      </c>
      <c r="H781">
        <v>0</v>
      </c>
      <c r="I781">
        <v>1</v>
      </c>
      <c r="J781">
        <f t="shared" si="12"/>
        <v>0</v>
      </c>
      <c r="K781" s="8">
        <v>34</v>
      </c>
      <c r="L781" s="8">
        <f>COUNTIFS($D$2:$D781,D781)</f>
        <v>34</v>
      </c>
    </row>
    <row r="782" spans="1:12" x14ac:dyDescent="0.2">
      <c r="A782" s="7">
        <v>9293391</v>
      </c>
      <c r="B782" s="2">
        <v>34065</v>
      </c>
      <c r="C782">
        <v>47</v>
      </c>
      <c r="D782" s="2" t="s">
        <v>764</v>
      </c>
      <c r="E782">
        <v>49</v>
      </c>
      <c r="F782" t="s">
        <v>766</v>
      </c>
      <c r="G782">
        <v>1</v>
      </c>
      <c r="H782">
        <v>2</v>
      </c>
      <c r="I782">
        <v>1</v>
      </c>
      <c r="J782">
        <f t="shared" si="12"/>
        <v>3</v>
      </c>
      <c r="K782" s="8">
        <v>35</v>
      </c>
      <c r="L782" s="8">
        <f>COUNTIFS($D$2:$D782,D782)</f>
        <v>35</v>
      </c>
    </row>
    <row r="783" spans="1:12" x14ac:dyDescent="0.2">
      <c r="A783" s="7">
        <v>9293391</v>
      </c>
      <c r="B783" s="2">
        <v>34065</v>
      </c>
      <c r="C783">
        <v>49</v>
      </c>
      <c r="D783" t="s">
        <v>766</v>
      </c>
      <c r="E783">
        <v>47</v>
      </c>
      <c r="F783" s="2" t="s">
        <v>764</v>
      </c>
      <c r="G783">
        <v>0</v>
      </c>
      <c r="H783">
        <v>1</v>
      </c>
      <c r="I783">
        <v>2</v>
      </c>
      <c r="J783">
        <f t="shared" si="12"/>
        <v>0</v>
      </c>
      <c r="K783" s="8">
        <v>35</v>
      </c>
      <c r="L783" s="8">
        <f>COUNTIFS($D$2:$D783,D783)</f>
        <v>35</v>
      </c>
    </row>
    <row r="784" spans="1:12" x14ac:dyDescent="0.2">
      <c r="A784" s="7">
        <v>9293392</v>
      </c>
      <c r="B784" s="2">
        <v>34066</v>
      </c>
      <c r="C784">
        <v>55</v>
      </c>
      <c r="D784" s="2" t="s">
        <v>772</v>
      </c>
      <c r="E784">
        <v>41</v>
      </c>
      <c r="F784" t="s">
        <v>759</v>
      </c>
      <c r="G784">
        <v>1</v>
      </c>
      <c r="H784">
        <v>1</v>
      </c>
      <c r="I784">
        <v>3</v>
      </c>
      <c r="J784">
        <f t="shared" si="12"/>
        <v>0</v>
      </c>
      <c r="K784" s="8">
        <v>36</v>
      </c>
      <c r="L784" s="8">
        <f>COUNTIFS($D$2:$D784,D784)</f>
        <v>36</v>
      </c>
    </row>
    <row r="785" spans="1:12" x14ac:dyDescent="0.2">
      <c r="A785" s="7">
        <v>9293392</v>
      </c>
      <c r="B785" s="2">
        <v>34066</v>
      </c>
      <c r="C785">
        <v>41</v>
      </c>
      <c r="D785" t="s">
        <v>759</v>
      </c>
      <c r="E785">
        <v>55</v>
      </c>
      <c r="F785" s="2" t="s">
        <v>772</v>
      </c>
      <c r="G785">
        <v>0</v>
      </c>
      <c r="H785">
        <v>3</v>
      </c>
      <c r="I785">
        <v>1</v>
      </c>
      <c r="J785">
        <f t="shared" si="12"/>
        <v>3</v>
      </c>
      <c r="K785" s="8">
        <v>35</v>
      </c>
      <c r="L785" s="8">
        <f>COUNTIFS($D$2:$D785,D785)</f>
        <v>35</v>
      </c>
    </row>
    <row r="786" spans="1:12" x14ac:dyDescent="0.2">
      <c r="A786" s="7">
        <v>9293393</v>
      </c>
      <c r="B786" s="2">
        <v>34066</v>
      </c>
      <c r="C786">
        <v>57</v>
      </c>
      <c r="D786" s="2" t="s">
        <v>774</v>
      </c>
      <c r="E786">
        <v>54</v>
      </c>
      <c r="F786" t="s">
        <v>771</v>
      </c>
      <c r="G786">
        <v>1</v>
      </c>
      <c r="H786">
        <v>1</v>
      </c>
      <c r="I786">
        <v>1</v>
      </c>
      <c r="J786">
        <f t="shared" si="12"/>
        <v>1</v>
      </c>
      <c r="K786" s="8">
        <v>36</v>
      </c>
      <c r="L786" s="8">
        <f>COUNTIFS($D$2:$D786,D786)</f>
        <v>36</v>
      </c>
    </row>
    <row r="787" spans="1:12" x14ac:dyDescent="0.2">
      <c r="A787" s="7">
        <v>9293393</v>
      </c>
      <c r="B787" s="2">
        <v>34066</v>
      </c>
      <c r="C787">
        <v>54</v>
      </c>
      <c r="D787" t="s">
        <v>771</v>
      </c>
      <c r="E787">
        <v>57</v>
      </c>
      <c r="F787" s="2" t="s">
        <v>774</v>
      </c>
      <c r="G787">
        <v>0</v>
      </c>
      <c r="H787">
        <v>1</v>
      </c>
      <c r="I787">
        <v>1</v>
      </c>
      <c r="J787">
        <f t="shared" si="12"/>
        <v>1</v>
      </c>
      <c r="K787" s="8">
        <v>34</v>
      </c>
      <c r="L787" s="8">
        <f>COUNTIFS($D$2:$D787,D787)</f>
        <v>34</v>
      </c>
    </row>
    <row r="788" spans="1:12" x14ac:dyDescent="0.2">
      <c r="A788" s="7">
        <v>9293394</v>
      </c>
      <c r="B788" s="2">
        <v>34068</v>
      </c>
      <c r="C788">
        <v>26</v>
      </c>
      <c r="D788" s="2" t="s">
        <v>17</v>
      </c>
      <c r="E788">
        <v>30</v>
      </c>
      <c r="F788" t="s">
        <v>561</v>
      </c>
      <c r="G788">
        <v>1</v>
      </c>
      <c r="H788">
        <v>5</v>
      </c>
      <c r="I788">
        <v>1</v>
      </c>
      <c r="J788">
        <f t="shared" si="12"/>
        <v>3</v>
      </c>
      <c r="K788" s="8">
        <v>35</v>
      </c>
      <c r="L788" s="8">
        <f>COUNTIFS($D$2:$D788,D788)</f>
        <v>35</v>
      </c>
    </row>
    <row r="789" spans="1:12" x14ac:dyDescent="0.2">
      <c r="A789" s="7">
        <v>9293394</v>
      </c>
      <c r="B789" s="2">
        <v>34068</v>
      </c>
      <c r="C789">
        <v>30</v>
      </c>
      <c r="D789" t="s">
        <v>561</v>
      </c>
      <c r="E789">
        <v>26</v>
      </c>
      <c r="F789" s="2" t="s">
        <v>17</v>
      </c>
      <c r="G789">
        <v>0</v>
      </c>
      <c r="H789">
        <v>1</v>
      </c>
      <c r="I789">
        <v>5</v>
      </c>
      <c r="J789">
        <f t="shared" si="12"/>
        <v>0</v>
      </c>
      <c r="K789" s="8">
        <v>38</v>
      </c>
      <c r="L789" s="8">
        <f>COUNTIFS($D$2:$D789,D789)</f>
        <v>38</v>
      </c>
    </row>
    <row r="790" spans="1:12" x14ac:dyDescent="0.2">
      <c r="A790" s="7">
        <v>9293395</v>
      </c>
      <c r="B790" s="2">
        <v>34068</v>
      </c>
      <c r="C790">
        <v>53</v>
      </c>
      <c r="D790" s="2" t="s">
        <v>770</v>
      </c>
      <c r="E790">
        <v>15</v>
      </c>
      <c r="F790" t="s">
        <v>23</v>
      </c>
      <c r="G790">
        <v>1</v>
      </c>
      <c r="H790">
        <v>4</v>
      </c>
      <c r="I790">
        <v>0</v>
      </c>
      <c r="J790">
        <f t="shared" si="12"/>
        <v>3</v>
      </c>
      <c r="K790" s="8">
        <v>37</v>
      </c>
      <c r="L790" s="8">
        <f>COUNTIFS($D$2:$D790,D790)</f>
        <v>37</v>
      </c>
    </row>
    <row r="791" spans="1:12" x14ac:dyDescent="0.2">
      <c r="A791" s="7">
        <v>9293395</v>
      </c>
      <c r="B791" s="2">
        <v>34068</v>
      </c>
      <c r="C791">
        <v>15</v>
      </c>
      <c r="D791" t="s">
        <v>23</v>
      </c>
      <c r="E791">
        <v>53</v>
      </c>
      <c r="F791" s="2" t="s">
        <v>770</v>
      </c>
      <c r="G791">
        <v>0</v>
      </c>
      <c r="H791">
        <v>0</v>
      </c>
      <c r="I791">
        <v>4</v>
      </c>
      <c r="J791">
        <f t="shared" si="12"/>
        <v>0</v>
      </c>
      <c r="K791" s="8">
        <v>36</v>
      </c>
      <c r="L791" s="8">
        <f>COUNTIFS($D$2:$D791,D791)</f>
        <v>36</v>
      </c>
    </row>
    <row r="792" spans="1:12" x14ac:dyDescent="0.2">
      <c r="A792" s="7">
        <v>9293396</v>
      </c>
      <c r="B792" s="2">
        <v>34068</v>
      </c>
      <c r="C792">
        <v>47</v>
      </c>
      <c r="D792" s="2" t="s">
        <v>764</v>
      </c>
      <c r="E792">
        <v>20</v>
      </c>
      <c r="F792" t="s">
        <v>45</v>
      </c>
      <c r="G792">
        <v>1</v>
      </c>
      <c r="H792">
        <v>1</v>
      </c>
      <c r="I792">
        <v>1</v>
      </c>
      <c r="J792">
        <f t="shared" si="12"/>
        <v>1</v>
      </c>
      <c r="K792" s="8">
        <v>36</v>
      </c>
      <c r="L792" s="8">
        <f>COUNTIFS($D$2:$D792,D792)</f>
        <v>36</v>
      </c>
    </row>
    <row r="793" spans="1:12" x14ac:dyDescent="0.2">
      <c r="A793" s="7">
        <v>9293396</v>
      </c>
      <c r="B793" s="2">
        <v>34068</v>
      </c>
      <c r="C793">
        <v>20</v>
      </c>
      <c r="D793" t="s">
        <v>45</v>
      </c>
      <c r="E793">
        <v>47</v>
      </c>
      <c r="F793" s="2" t="s">
        <v>764</v>
      </c>
      <c r="G793">
        <v>0</v>
      </c>
      <c r="H793">
        <v>1</v>
      </c>
      <c r="I793">
        <v>1</v>
      </c>
      <c r="J793">
        <f t="shared" si="12"/>
        <v>1</v>
      </c>
      <c r="K793" s="8">
        <v>36</v>
      </c>
      <c r="L793" s="8">
        <f>COUNTIFS($D$2:$D793,D793)</f>
        <v>36</v>
      </c>
    </row>
    <row r="794" spans="1:12" x14ac:dyDescent="0.2">
      <c r="A794" s="7">
        <v>9293397</v>
      </c>
      <c r="B794" s="2">
        <v>34069</v>
      </c>
      <c r="C794">
        <v>32</v>
      </c>
      <c r="D794" s="2" t="s">
        <v>559</v>
      </c>
      <c r="E794">
        <v>51</v>
      </c>
      <c r="F794" t="s">
        <v>768</v>
      </c>
      <c r="G794">
        <v>1</v>
      </c>
      <c r="H794">
        <v>0</v>
      </c>
      <c r="I794">
        <v>0</v>
      </c>
      <c r="J794">
        <f t="shared" si="12"/>
        <v>1</v>
      </c>
      <c r="K794" s="8">
        <v>37</v>
      </c>
      <c r="L794" s="8">
        <f>COUNTIFS($D$2:$D794,D794)</f>
        <v>37</v>
      </c>
    </row>
    <row r="795" spans="1:12" x14ac:dyDescent="0.2">
      <c r="A795" s="7">
        <v>9293397</v>
      </c>
      <c r="B795" s="2">
        <v>34069</v>
      </c>
      <c r="C795">
        <v>51</v>
      </c>
      <c r="D795" t="s">
        <v>768</v>
      </c>
      <c r="E795">
        <v>32</v>
      </c>
      <c r="F795" s="2" t="s">
        <v>559</v>
      </c>
      <c r="G795">
        <v>0</v>
      </c>
      <c r="H795">
        <v>0</v>
      </c>
      <c r="I795">
        <v>0</v>
      </c>
      <c r="J795">
        <f t="shared" si="12"/>
        <v>1</v>
      </c>
      <c r="K795" s="8">
        <v>38</v>
      </c>
      <c r="L795" s="8">
        <f>COUNTIFS($D$2:$D795,D795)</f>
        <v>38</v>
      </c>
    </row>
    <row r="796" spans="1:12" x14ac:dyDescent="0.2">
      <c r="A796" s="7">
        <v>9293398</v>
      </c>
      <c r="B796" s="2">
        <v>34069</v>
      </c>
      <c r="C796">
        <v>50</v>
      </c>
      <c r="D796" s="2" t="s">
        <v>767</v>
      </c>
      <c r="E796">
        <v>10</v>
      </c>
      <c r="F796" t="s">
        <v>47</v>
      </c>
      <c r="G796">
        <v>1</v>
      </c>
      <c r="H796">
        <v>1</v>
      </c>
      <c r="I796">
        <v>2</v>
      </c>
      <c r="J796">
        <f t="shared" si="12"/>
        <v>0</v>
      </c>
      <c r="K796" s="8">
        <v>38</v>
      </c>
      <c r="L796" s="8">
        <f>COUNTIFS($D$2:$D796,D796)</f>
        <v>38</v>
      </c>
    </row>
    <row r="797" spans="1:12" x14ac:dyDescent="0.2">
      <c r="A797" s="7">
        <v>9293398</v>
      </c>
      <c r="B797" s="2">
        <v>34069</v>
      </c>
      <c r="C797">
        <v>10</v>
      </c>
      <c r="D797" t="s">
        <v>47</v>
      </c>
      <c r="E797">
        <v>50</v>
      </c>
      <c r="F797" s="2" t="s">
        <v>767</v>
      </c>
      <c r="G797">
        <v>0</v>
      </c>
      <c r="H797">
        <v>2</v>
      </c>
      <c r="I797">
        <v>1</v>
      </c>
      <c r="J797">
        <f t="shared" si="12"/>
        <v>3</v>
      </c>
      <c r="K797" s="8">
        <v>35</v>
      </c>
      <c r="L797" s="8">
        <f>COUNTIFS($D$2:$D797,D797)</f>
        <v>35</v>
      </c>
    </row>
    <row r="798" spans="1:12" x14ac:dyDescent="0.2">
      <c r="A798" s="7">
        <v>9293399</v>
      </c>
      <c r="B798" s="2">
        <v>34069</v>
      </c>
      <c r="C798">
        <v>49</v>
      </c>
      <c r="D798" s="2" t="s">
        <v>766</v>
      </c>
      <c r="E798">
        <v>41</v>
      </c>
      <c r="F798" t="s">
        <v>759</v>
      </c>
      <c r="G798">
        <v>1</v>
      </c>
      <c r="H798">
        <v>5</v>
      </c>
      <c r="I798">
        <v>2</v>
      </c>
      <c r="J798">
        <f t="shared" si="12"/>
        <v>3</v>
      </c>
      <c r="K798" s="8">
        <v>36</v>
      </c>
      <c r="L798" s="8">
        <f>COUNTIFS($D$2:$D798,D798)</f>
        <v>36</v>
      </c>
    </row>
    <row r="799" spans="1:12" x14ac:dyDescent="0.2">
      <c r="A799" s="7">
        <v>9293399</v>
      </c>
      <c r="B799" s="2">
        <v>34069</v>
      </c>
      <c r="C799">
        <v>41</v>
      </c>
      <c r="D799" t="s">
        <v>759</v>
      </c>
      <c r="E799">
        <v>49</v>
      </c>
      <c r="F799" s="2" t="s">
        <v>766</v>
      </c>
      <c r="G799">
        <v>0</v>
      </c>
      <c r="H799">
        <v>2</v>
      </c>
      <c r="I799">
        <v>5</v>
      </c>
      <c r="J799">
        <f t="shared" si="12"/>
        <v>0</v>
      </c>
      <c r="K799" s="8">
        <v>36</v>
      </c>
      <c r="L799" s="8">
        <f>COUNTIFS($D$2:$D799,D799)</f>
        <v>36</v>
      </c>
    </row>
    <row r="800" spans="1:12" x14ac:dyDescent="0.2">
      <c r="A800" s="7">
        <v>9293400</v>
      </c>
      <c r="B800" s="2">
        <v>34069</v>
      </c>
      <c r="C800">
        <v>19</v>
      </c>
      <c r="D800" s="2" t="s">
        <v>40</v>
      </c>
      <c r="E800">
        <v>57</v>
      </c>
      <c r="F800" t="s">
        <v>774</v>
      </c>
      <c r="G800">
        <v>1</v>
      </c>
      <c r="H800">
        <v>1</v>
      </c>
      <c r="I800">
        <v>0</v>
      </c>
      <c r="J800">
        <f t="shared" si="12"/>
        <v>3</v>
      </c>
      <c r="K800" s="8">
        <v>36</v>
      </c>
      <c r="L800" s="8">
        <f>COUNTIFS($D$2:$D800,D800)</f>
        <v>36</v>
      </c>
    </row>
    <row r="801" spans="1:12" x14ac:dyDescent="0.2">
      <c r="A801" s="7">
        <v>9293400</v>
      </c>
      <c r="B801" s="2">
        <v>34069</v>
      </c>
      <c r="C801">
        <v>57</v>
      </c>
      <c r="D801" t="s">
        <v>774</v>
      </c>
      <c r="E801">
        <v>19</v>
      </c>
      <c r="F801" s="2" t="s">
        <v>40</v>
      </c>
      <c r="G801">
        <v>0</v>
      </c>
      <c r="H801">
        <v>0</v>
      </c>
      <c r="I801">
        <v>1</v>
      </c>
      <c r="J801">
        <f t="shared" si="12"/>
        <v>0</v>
      </c>
      <c r="K801" s="8">
        <v>37</v>
      </c>
      <c r="L801" s="8">
        <f>COUNTIFS($D$2:$D801,D801)</f>
        <v>37</v>
      </c>
    </row>
    <row r="802" spans="1:12" x14ac:dyDescent="0.2">
      <c r="A802" s="7">
        <v>9293401</v>
      </c>
      <c r="B802" s="2">
        <v>34069</v>
      </c>
      <c r="C802">
        <v>21</v>
      </c>
      <c r="D802" s="2" t="s">
        <v>10</v>
      </c>
      <c r="E802">
        <v>54</v>
      </c>
      <c r="F802" t="s">
        <v>771</v>
      </c>
      <c r="G802">
        <v>1</v>
      </c>
      <c r="H802">
        <v>2</v>
      </c>
      <c r="I802">
        <v>1</v>
      </c>
      <c r="J802">
        <f t="shared" si="12"/>
        <v>3</v>
      </c>
      <c r="K802" s="8">
        <v>37</v>
      </c>
      <c r="L802" s="8">
        <f>COUNTIFS($D$2:$D802,D802)</f>
        <v>37</v>
      </c>
    </row>
    <row r="803" spans="1:12" x14ac:dyDescent="0.2">
      <c r="A803" s="7">
        <v>9293401</v>
      </c>
      <c r="B803" s="2">
        <v>34069</v>
      </c>
      <c r="C803">
        <v>54</v>
      </c>
      <c r="D803" t="s">
        <v>771</v>
      </c>
      <c r="E803">
        <v>21</v>
      </c>
      <c r="F803" s="2" t="s">
        <v>10</v>
      </c>
      <c r="G803">
        <v>0</v>
      </c>
      <c r="H803">
        <v>1</v>
      </c>
      <c r="I803">
        <v>2</v>
      </c>
      <c r="J803">
        <f t="shared" si="12"/>
        <v>0</v>
      </c>
      <c r="K803" s="8">
        <v>35</v>
      </c>
      <c r="L803" s="8">
        <f>COUNTIFS($D$2:$D803,D803)</f>
        <v>35</v>
      </c>
    </row>
    <row r="804" spans="1:12" x14ac:dyDescent="0.2">
      <c r="A804" s="7">
        <v>9293402</v>
      </c>
      <c r="B804" s="2">
        <v>34069</v>
      </c>
      <c r="C804">
        <v>34</v>
      </c>
      <c r="D804" s="2" t="s">
        <v>445</v>
      </c>
      <c r="E804">
        <v>16</v>
      </c>
      <c r="F804" t="s">
        <v>37</v>
      </c>
      <c r="G804">
        <v>1</v>
      </c>
      <c r="H804">
        <v>1</v>
      </c>
      <c r="I804">
        <v>2</v>
      </c>
      <c r="J804">
        <f t="shared" si="12"/>
        <v>0</v>
      </c>
      <c r="K804" s="8">
        <v>38</v>
      </c>
      <c r="L804" s="8">
        <f>COUNTIFS($D$2:$D804,D804)</f>
        <v>38</v>
      </c>
    </row>
    <row r="805" spans="1:12" x14ac:dyDescent="0.2">
      <c r="A805" s="7">
        <v>9293402</v>
      </c>
      <c r="B805" s="2">
        <v>34069</v>
      </c>
      <c r="C805">
        <v>16</v>
      </c>
      <c r="D805" t="s">
        <v>37</v>
      </c>
      <c r="E805">
        <v>34</v>
      </c>
      <c r="F805" s="2" t="s">
        <v>445</v>
      </c>
      <c r="G805">
        <v>0</v>
      </c>
      <c r="H805">
        <v>2</v>
      </c>
      <c r="I805">
        <v>1</v>
      </c>
      <c r="J805">
        <f t="shared" si="12"/>
        <v>3</v>
      </c>
      <c r="K805" s="8">
        <v>37</v>
      </c>
      <c r="L805" s="8">
        <f>COUNTIFS($D$2:$D805,D805)</f>
        <v>37</v>
      </c>
    </row>
    <row r="806" spans="1:12" x14ac:dyDescent="0.2">
      <c r="A806" s="7">
        <v>9293403</v>
      </c>
      <c r="B806" s="2">
        <v>34069</v>
      </c>
      <c r="C806">
        <v>58</v>
      </c>
      <c r="D806" s="2" t="s">
        <v>663</v>
      </c>
      <c r="E806">
        <v>55</v>
      </c>
      <c r="F806" t="s">
        <v>772</v>
      </c>
      <c r="G806">
        <v>1</v>
      </c>
      <c r="H806">
        <v>4</v>
      </c>
      <c r="I806">
        <v>3</v>
      </c>
      <c r="J806">
        <f t="shared" si="12"/>
        <v>3</v>
      </c>
      <c r="K806" s="8">
        <v>37</v>
      </c>
      <c r="L806" s="8">
        <f>COUNTIFS($D$2:$D806,D806)</f>
        <v>37</v>
      </c>
    </row>
    <row r="807" spans="1:12" x14ac:dyDescent="0.2">
      <c r="A807" s="7">
        <v>9293403</v>
      </c>
      <c r="B807" s="2">
        <v>34069</v>
      </c>
      <c r="C807">
        <v>55</v>
      </c>
      <c r="D807" t="s">
        <v>772</v>
      </c>
      <c r="E807">
        <v>58</v>
      </c>
      <c r="F807" s="2" t="s">
        <v>663</v>
      </c>
      <c r="G807">
        <v>0</v>
      </c>
      <c r="H807">
        <v>3</v>
      </c>
      <c r="I807">
        <v>4</v>
      </c>
      <c r="J807">
        <f t="shared" si="12"/>
        <v>0</v>
      </c>
      <c r="K807" s="8">
        <v>37</v>
      </c>
      <c r="L807" s="8">
        <f>COUNTIFS($D$2:$D807,D807)</f>
        <v>37</v>
      </c>
    </row>
    <row r="808" spans="1:12" x14ac:dyDescent="0.2">
      <c r="A808" s="7">
        <v>9293404</v>
      </c>
      <c r="B808" s="2">
        <v>34069</v>
      </c>
      <c r="C808">
        <v>23</v>
      </c>
      <c r="D808" s="2" t="s">
        <v>50</v>
      </c>
      <c r="E808">
        <v>14</v>
      </c>
      <c r="F808" t="s">
        <v>27</v>
      </c>
      <c r="G808">
        <v>1</v>
      </c>
      <c r="H808">
        <v>1</v>
      </c>
      <c r="I808">
        <v>0</v>
      </c>
      <c r="J808">
        <f t="shared" si="12"/>
        <v>3</v>
      </c>
      <c r="K808" s="8">
        <v>38</v>
      </c>
      <c r="L808" s="8">
        <f>COUNTIFS($D$2:$D808,D808)</f>
        <v>38</v>
      </c>
    </row>
    <row r="809" spans="1:12" x14ac:dyDescent="0.2">
      <c r="A809" s="7">
        <v>9293404</v>
      </c>
      <c r="B809" s="2">
        <v>34069</v>
      </c>
      <c r="C809">
        <v>14</v>
      </c>
      <c r="D809" t="s">
        <v>27</v>
      </c>
      <c r="E809">
        <v>23</v>
      </c>
      <c r="F809" s="2" t="s">
        <v>50</v>
      </c>
      <c r="G809">
        <v>0</v>
      </c>
      <c r="H809">
        <v>0</v>
      </c>
      <c r="I809">
        <v>1</v>
      </c>
      <c r="J809">
        <f t="shared" si="12"/>
        <v>0</v>
      </c>
      <c r="K809" s="8">
        <v>38</v>
      </c>
      <c r="L809" s="8">
        <f>COUNTIFS($D$2:$D809,D809)</f>
        <v>38</v>
      </c>
    </row>
    <row r="810" spans="1:12" x14ac:dyDescent="0.2">
      <c r="A810" s="7">
        <v>9293405</v>
      </c>
      <c r="B810" s="2">
        <v>34071</v>
      </c>
      <c r="C810">
        <v>10</v>
      </c>
      <c r="D810" s="2" t="s">
        <v>47</v>
      </c>
      <c r="E810">
        <v>32</v>
      </c>
      <c r="F810" t="s">
        <v>559</v>
      </c>
      <c r="G810">
        <v>1</v>
      </c>
      <c r="H810">
        <v>0</v>
      </c>
      <c r="I810">
        <v>1</v>
      </c>
      <c r="J810">
        <f t="shared" si="12"/>
        <v>0</v>
      </c>
      <c r="K810" s="8">
        <v>36</v>
      </c>
      <c r="L810" s="8">
        <f>COUNTIFS($D$2:$D810,D810)</f>
        <v>36</v>
      </c>
    </row>
    <row r="811" spans="1:12" x14ac:dyDescent="0.2">
      <c r="A811" s="7">
        <v>9293405</v>
      </c>
      <c r="B811" s="2">
        <v>34071</v>
      </c>
      <c r="C811">
        <v>32</v>
      </c>
      <c r="D811" t="s">
        <v>559</v>
      </c>
      <c r="E811">
        <v>10</v>
      </c>
      <c r="F811" s="2" t="s">
        <v>47</v>
      </c>
      <c r="G811">
        <v>0</v>
      </c>
      <c r="H811">
        <v>1</v>
      </c>
      <c r="I811">
        <v>0</v>
      </c>
      <c r="J811">
        <f t="shared" si="12"/>
        <v>3</v>
      </c>
      <c r="K811" s="8">
        <v>38</v>
      </c>
      <c r="L811" s="8">
        <f>COUNTIFS($D$2:$D811,D811)</f>
        <v>38</v>
      </c>
    </row>
    <row r="812" spans="1:12" x14ac:dyDescent="0.2">
      <c r="A812" s="7">
        <v>9293406</v>
      </c>
      <c r="B812" s="2">
        <v>34071</v>
      </c>
      <c r="C812">
        <v>14</v>
      </c>
      <c r="D812" s="2" t="s">
        <v>27</v>
      </c>
      <c r="E812">
        <v>53</v>
      </c>
      <c r="F812" t="s">
        <v>770</v>
      </c>
      <c r="G812">
        <v>1</v>
      </c>
      <c r="H812">
        <v>4</v>
      </c>
      <c r="I812">
        <v>2</v>
      </c>
      <c r="J812">
        <f t="shared" si="12"/>
        <v>3</v>
      </c>
      <c r="K812" s="8">
        <v>39</v>
      </c>
      <c r="L812" s="8">
        <f>COUNTIFS($D$2:$D812,D812)</f>
        <v>39</v>
      </c>
    </row>
    <row r="813" spans="1:12" x14ac:dyDescent="0.2">
      <c r="A813" s="7">
        <v>9293406</v>
      </c>
      <c r="B813" s="2">
        <v>34071</v>
      </c>
      <c r="C813">
        <v>53</v>
      </c>
      <c r="D813" t="s">
        <v>770</v>
      </c>
      <c r="E813">
        <v>14</v>
      </c>
      <c r="F813" s="2" t="s">
        <v>27</v>
      </c>
      <c r="G813">
        <v>0</v>
      </c>
      <c r="H813">
        <v>2</v>
      </c>
      <c r="I813">
        <v>4</v>
      </c>
      <c r="J813">
        <f t="shared" si="12"/>
        <v>0</v>
      </c>
      <c r="K813" s="8">
        <v>38</v>
      </c>
      <c r="L813" s="8">
        <f>COUNTIFS($D$2:$D813,D813)</f>
        <v>38</v>
      </c>
    </row>
    <row r="814" spans="1:12" x14ac:dyDescent="0.2">
      <c r="A814" s="7">
        <v>9293407</v>
      </c>
      <c r="B814" s="2">
        <v>34071</v>
      </c>
      <c r="C814">
        <v>51</v>
      </c>
      <c r="D814" s="2" t="s">
        <v>768</v>
      </c>
      <c r="E814">
        <v>21</v>
      </c>
      <c r="F814" t="s">
        <v>10</v>
      </c>
      <c r="G814">
        <v>1</v>
      </c>
      <c r="H814">
        <v>0</v>
      </c>
      <c r="I814">
        <v>1</v>
      </c>
      <c r="J814">
        <f t="shared" si="12"/>
        <v>0</v>
      </c>
      <c r="K814" s="8">
        <v>39</v>
      </c>
      <c r="L814" s="8">
        <f>COUNTIFS($D$2:$D814,D814)</f>
        <v>39</v>
      </c>
    </row>
    <row r="815" spans="1:12" x14ac:dyDescent="0.2">
      <c r="A815" s="7">
        <v>9293407</v>
      </c>
      <c r="B815" s="2">
        <v>34071</v>
      </c>
      <c r="C815">
        <v>21</v>
      </c>
      <c r="D815" t="s">
        <v>10</v>
      </c>
      <c r="E815">
        <v>51</v>
      </c>
      <c r="F815" s="2" t="s">
        <v>768</v>
      </c>
      <c r="G815">
        <v>0</v>
      </c>
      <c r="H815">
        <v>1</v>
      </c>
      <c r="I815">
        <v>0</v>
      </c>
      <c r="J815">
        <f t="shared" si="12"/>
        <v>3</v>
      </c>
      <c r="K815" s="8">
        <v>38</v>
      </c>
      <c r="L815" s="8">
        <f>COUNTIFS($D$2:$D815,D815)</f>
        <v>38</v>
      </c>
    </row>
    <row r="816" spans="1:12" x14ac:dyDescent="0.2">
      <c r="A816" s="7">
        <v>9293408</v>
      </c>
      <c r="B816" s="2">
        <v>34071</v>
      </c>
      <c r="C816">
        <v>15</v>
      </c>
      <c r="D816" s="2" t="s">
        <v>23</v>
      </c>
      <c r="E816">
        <v>34</v>
      </c>
      <c r="F816" t="s">
        <v>445</v>
      </c>
      <c r="G816">
        <v>1</v>
      </c>
      <c r="H816">
        <v>4</v>
      </c>
      <c r="I816">
        <v>1</v>
      </c>
      <c r="J816">
        <f t="shared" si="12"/>
        <v>3</v>
      </c>
      <c r="K816" s="8">
        <v>37</v>
      </c>
      <c r="L816" s="8">
        <f>COUNTIFS($D$2:$D816,D816)</f>
        <v>37</v>
      </c>
    </row>
    <row r="817" spans="1:12" x14ac:dyDescent="0.2">
      <c r="A817" s="7">
        <v>9293408</v>
      </c>
      <c r="B817" s="2">
        <v>34071</v>
      </c>
      <c r="C817">
        <v>34</v>
      </c>
      <c r="D817" t="s">
        <v>445</v>
      </c>
      <c r="E817">
        <v>15</v>
      </c>
      <c r="F817" s="2" t="s">
        <v>23</v>
      </c>
      <c r="G817">
        <v>0</v>
      </c>
      <c r="H817">
        <v>1</v>
      </c>
      <c r="I817">
        <v>4</v>
      </c>
      <c r="J817">
        <f t="shared" si="12"/>
        <v>0</v>
      </c>
      <c r="K817" s="8">
        <v>39</v>
      </c>
      <c r="L817" s="8">
        <f>COUNTIFS($D$2:$D817,D817)</f>
        <v>39</v>
      </c>
    </row>
    <row r="818" spans="1:12" x14ac:dyDescent="0.2">
      <c r="A818" s="7">
        <v>9293409</v>
      </c>
      <c r="B818" s="2">
        <v>34071</v>
      </c>
      <c r="C818">
        <v>16</v>
      </c>
      <c r="D818" s="2" t="s">
        <v>37</v>
      </c>
      <c r="E818">
        <v>58</v>
      </c>
      <c r="F818" t="s">
        <v>663</v>
      </c>
      <c r="G818">
        <v>1</v>
      </c>
      <c r="H818">
        <v>3</v>
      </c>
      <c r="I818">
        <v>5</v>
      </c>
      <c r="J818">
        <f t="shared" si="12"/>
        <v>0</v>
      </c>
      <c r="K818" s="8">
        <v>38</v>
      </c>
      <c r="L818" s="8">
        <f>COUNTIFS($D$2:$D818,D818)</f>
        <v>38</v>
      </c>
    </row>
    <row r="819" spans="1:12" x14ac:dyDescent="0.2">
      <c r="A819" s="7">
        <v>9293409</v>
      </c>
      <c r="B819" s="2">
        <v>34071</v>
      </c>
      <c r="C819">
        <v>58</v>
      </c>
      <c r="D819" t="s">
        <v>663</v>
      </c>
      <c r="E819">
        <v>16</v>
      </c>
      <c r="F819" s="2" t="s">
        <v>37</v>
      </c>
      <c r="G819">
        <v>0</v>
      </c>
      <c r="H819">
        <v>5</v>
      </c>
      <c r="I819">
        <v>3</v>
      </c>
      <c r="J819">
        <f t="shared" si="12"/>
        <v>3</v>
      </c>
      <c r="K819" s="8">
        <v>38</v>
      </c>
      <c r="L819" s="8">
        <f>COUNTIFS($D$2:$D819,D819)</f>
        <v>38</v>
      </c>
    </row>
    <row r="820" spans="1:12" x14ac:dyDescent="0.2">
      <c r="A820" s="7">
        <v>9293410</v>
      </c>
      <c r="B820" s="2">
        <v>34071</v>
      </c>
      <c r="C820">
        <v>20</v>
      </c>
      <c r="D820" s="2" t="s">
        <v>45</v>
      </c>
      <c r="E820">
        <v>19</v>
      </c>
      <c r="F820" t="s">
        <v>40</v>
      </c>
      <c r="G820">
        <v>1</v>
      </c>
      <c r="H820">
        <v>1</v>
      </c>
      <c r="I820">
        <v>1</v>
      </c>
      <c r="J820">
        <f t="shared" si="12"/>
        <v>1</v>
      </c>
      <c r="K820" s="8">
        <v>37</v>
      </c>
      <c r="L820" s="8">
        <f>COUNTIFS($D$2:$D820,D820)</f>
        <v>37</v>
      </c>
    </row>
    <row r="821" spans="1:12" x14ac:dyDescent="0.2">
      <c r="A821" s="7">
        <v>9293410</v>
      </c>
      <c r="B821" s="2">
        <v>34071</v>
      </c>
      <c r="C821">
        <v>19</v>
      </c>
      <c r="D821" t="s">
        <v>40</v>
      </c>
      <c r="E821">
        <v>20</v>
      </c>
      <c r="F821" s="2" t="s">
        <v>45</v>
      </c>
      <c r="G821">
        <v>0</v>
      </c>
      <c r="H821">
        <v>1</v>
      </c>
      <c r="I821">
        <v>1</v>
      </c>
      <c r="J821">
        <f t="shared" si="12"/>
        <v>1</v>
      </c>
      <c r="K821" s="8">
        <v>37</v>
      </c>
      <c r="L821" s="8">
        <f>COUNTIFS($D$2:$D821,D821)</f>
        <v>37</v>
      </c>
    </row>
    <row r="822" spans="1:12" x14ac:dyDescent="0.2">
      <c r="A822" s="7">
        <v>9293411</v>
      </c>
      <c r="B822" s="2">
        <v>34071</v>
      </c>
      <c r="C822">
        <v>55</v>
      </c>
      <c r="D822" s="2" t="s">
        <v>772</v>
      </c>
      <c r="E822">
        <v>26</v>
      </c>
      <c r="F822" t="s">
        <v>17</v>
      </c>
      <c r="G822">
        <v>1</v>
      </c>
      <c r="H822">
        <v>2</v>
      </c>
      <c r="I822">
        <v>1</v>
      </c>
      <c r="J822">
        <f t="shared" si="12"/>
        <v>3</v>
      </c>
      <c r="K822" s="8">
        <v>38</v>
      </c>
      <c r="L822" s="8">
        <f>COUNTIFS($D$2:$D822,D822)</f>
        <v>38</v>
      </c>
    </row>
    <row r="823" spans="1:12" x14ac:dyDescent="0.2">
      <c r="A823" s="7">
        <v>9293411</v>
      </c>
      <c r="B823" s="2">
        <v>34071</v>
      </c>
      <c r="C823">
        <v>26</v>
      </c>
      <c r="D823" t="s">
        <v>17</v>
      </c>
      <c r="E823">
        <v>55</v>
      </c>
      <c r="F823" s="2" t="s">
        <v>772</v>
      </c>
      <c r="G823">
        <v>0</v>
      </c>
      <c r="H823">
        <v>1</v>
      </c>
      <c r="I823">
        <v>2</v>
      </c>
      <c r="J823">
        <f t="shared" si="12"/>
        <v>0</v>
      </c>
      <c r="K823" s="8">
        <v>36</v>
      </c>
      <c r="L823" s="8">
        <f>COUNTIFS($D$2:$D823,D823)</f>
        <v>36</v>
      </c>
    </row>
    <row r="824" spans="1:12" x14ac:dyDescent="0.2">
      <c r="A824" s="7">
        <v>9293412</v>
      </c>
      <c r="B824" s="2">
        <v>34071</v>
      </c>
      <c r="C824">
        <v>54</v>
      </c>
      <c r="D824" s="2" t="s">
        <v>771</v>
      </c>
      <c r="E824">
        <v>23</v>
      </c>
      <c r="F824" t="s">
        <v>50</v>
      </c>
      <c r="G824">
        <v>1</v>
      </c>
      <c r="H824">
        <v>5</v>
      </c>
      <c r="I824">
        <v>2</v>
      </c>
      <c r="J824">
        <f t="shared" si="12"/>
        <v>3</v>
      </c>
      <c r="K824" s="8">
        <v>36</v>
      </c>
      <c r="L824" s="8">
        <f>COUNTIFS($D$2:$D824,D824)</f>
        <v>36</v>
      </c>
    </row>
    <row r="825" spans="1:12" x14ac:dyDescent="0.2">
      <c r="A825" s="7">
        <v>9293412</v>
      </c>
      <c r="B825" s="2">
        <v>34071</v>
      </c>
      <c r="C825">
        <v>23</v>
      </c>
      <c r="D825" t="s">
        <v>50</v>
      </c>
      <c r="E825">
        <v>54</v>
      </c>
      <c r="F825" s="2" t="s">
        <v>771</v>
      </c>
      <c r="G825">
        <v>0</v>
      </c>
      <c r="H825">
        <v>2</v>
      </c>
      <c r="I825">
        <v>5</v>
      </c>
      <c r="J825">
        <f t="shared" si="12"/>
        <v>0</v>
      </c>
      <c r="K825" s="8">
        <v>39</v>
      </c>
      <c r="L825" s="8">
        <f>COUNTIFS($D$2:$D825,D825)</f>
        <v>39</v>
      </c>
    </row>
    <row r="826" spans="1:12" x14ac:dyDescent="0.2">
      <c r="A826" s="7">
        <v>9293413</v>
      </c>
      <c r="B826" s="2">
        <v>34071</v>
      </c>
      <c r="C826">
        <v>41</v>
      </c>
      <c r="D826" s="2" t="s">
        <v>759</v>
      </c>
      <c r="E826">
        <v>50</v>
      </c>
      <c r="F826" t="s">
        <v>767</v>
      </c>
      <c r="G826">
        <v>1</v>
      </c>
      <c r="H826">
        <v>2</v>
      </c>
      <c r="I826">
        <v>1</v>
      </c>
      <c r="J826">
        <f t="shared" si="12"/>
        <v>3</v>
      </c>
      <c r="K826" s="8">
        <v>37</v>
      </c>
      <c r="L826" s="8">
        <f>COUNTIFS($D$2:$D826,D826)</f>
        <v>37</v>
      </c>
    </row>
    <row r="827" spans="1:12" x14ac:dyDescent="0.2">
      <c r="A827" s="7">
        <v>9293413</v>
      </c>
      <c r="B827" s="2">
        <v>34071</v>
      </c>
      <c r="C827">
        <v>50</v>
      </c>
      <c r="D827" t="s">
        <v>767</v>
      </c>
      <c r="E827">
        <v>41</v>
      </c>
      <c r="F827" s="2" t="s">
        <v>759</v>
      </c>
      <c r="G827">
        <v>0</v>
      </c>
      <c r="H827">
        <v>1</v>
      </c>
      <c r="I827">
        <v>2</v>
      </c>
      <c r="J827">
        <f t="shared" si="12"/>
        <v>0</v>
      </c>
      <c r="K827" s="8">
        <v>39</v>
      </c>
      <c r="L827" s="8">
        <f>COUNTIFS($D$2:$D827,D827)</f>
        <v>39</v>
      </c>
    </row>
    <row r="828" spans="1:12" x14ac:dyDescent="0.2">
      <c r="A828" s="7">
        <v>9293414</v>
      </c>
      <c r="B828" s="2">
        <v>34072</v>
      </c>
      <c r="C828">
        <v>57</v>
      </c>
      <c r="D828" s="2" t="s">
        <v>774</v>
      </c>
      <c r="E828">
        <v>47</v>
      </c>
      <c r="F828" t="s">
        <v>764</v>
      </c>
      <c r="G828">
        <v>1</v>
      </c>
      <c r="H828">
        <v>1</v>
      </c>
      <c r="I828">
        <v>1</v>
      </c>
      <c r="J828">
        <f t="shared" si="12"/>
        <v>1</v>
      </c>
      <c r="K828" s="8">
        <v>38</v>
      </c>
      <c r="L828" s="8">
        <f>COUNTIFS($D$2:$D828,D828)</f>
        <v>38</v>
      </c>
    </row>
    <row r="829" spans="1:12" x14ac:dyDescent="0.2">
      <c r="A829" s="7">
        <v>9293414</v>
      </c>
      <c r="B829" s="2">
        <v>34072</v>
      </c>
      <c r="C829">
        <v>47</v>
      </c>
      <c r="D829" t="s">
        <v>764</v>
      </c>
      <c r="E829">
        <v>57</v>
      </c>
      <c r="F829" s="2" t="s">
        <v>774</v>
      </c>
      <c r="G829">
        <v>0</v>
      </c>
      <c r="H829">
        <v>1</v>
      </c>
      <c r="I829">
        <v>1</v>
      </c>
      <c r="J829">
        <f t="shared" si="12"/>
        <v>1</v>
      </c>
      <c r="K829" s="8">
        <v>37</v>
      </c>
      <c r="L829" s="8">
        <f>COUNTIFS($D$2:$D829,D829)</f>
        <v>37</v>
      </c>
    </row>
    <row r="830" spans="1:12" x14ac:dyDescent="0.2">
      <c r="A830" s="7">
        <v>9293415</v>
      </c>
      <c r="B830" s="2">
        <v>34073</v>
      </c>
      <c r="C830">
        <v>30</v>
      </c>
      <c r="D830" s="2" t="s">
        <v>561</v>
      </c>
      <c r="E830">
        <v>49</v>
      </c>
      <c r="F830" t="s">
        <v>766</v>
      </c>
      <c r="G830">
        <v>1</v>
      </c>
      <c r="H830">
        <v>4</v>
      </c>
      <c r="I830">
        <v>2</v>
      </c>
      <c r="J830">
        <f t="shared" si="12"/>
        <v>3</v>
      </c>
      <c r="K830" s="8">
        <v>39</v>
      </c>
      <c r="L830" s="8">
        <f>COUNTIFS($D$2:$D830,D830)</f>
        <v>39</v>
      </c>
    </row>
    <row r="831" spans="1:12" x14ac:dyDescent="0.2">
      <c r="A831" s="7">
        <v>9293415</v>
      </c>
      <c r="B831" s="2">
        <v>34073</v>
      </c>
      <c r="C831">
        <v>49</v>
      </c>
      <c r="D831" t="s">
        <v>766</v>
      </c>
      <c r="E831">
        <v>30</v>
      </c>
      <c r="F831" s="2" t="s">
        <v>561</v>
      </c>
      <c r="G831">
        <v>0</v>
      </c>
      <c r="H831">
        <v>2</v>
      </c>
      <c r="I831">
        <v>4</v>
      </c>
      <c r="J831">
        <f t="shared" si="12"/>
        <v>0</v>
      </c>
      <c r="K831" s="8">
        <v>37</v>
      </c>
      <c r="L831" s="8">
        <f>COUNTIFS($D$2:$D831,D831)</f>
        <v>37</v>
      </c>
    </row>
    <row r="832" spans="1:12" x14ac:dyDescent="0.2">
      <c r="A832" s="7">
        <v>9293416</v>
      </c>
      <c r="B832" s="2">
        <v>34076</v>
      </c>
      <c r="C832">
        <v>49</v>
      </c>
      <c r="D832" s="2" t="s">
        <v>766</v>
      </c>
      <c r="E832">
        <v>15</v>
      </c>
      <c r="F832" t="s">
        <v>23</v>
      </c>
      <c r="G832">
        <v>1</v>
      </c>
      <c r="H832">
        <v>0</v>
      </c>
      <c r="I832">
        <v>0</v>
      </c>
      <c r="J832">
        <f t="shared" si="12"/>
        <v>1</v>
      </c>
      <c r="K832" s="8">
        <v>38</v>
      </c>
      <c r="L832" s="8">
        <f>COUNTIFS($D$2:$D832,D832)</f>
        <v>38</v>
      </c>
    </row>
    <row r="833" spans="1:12" x14ac:dyDescent="0.2">
      <c r="A833" s="7">
        <v>9293416</v>
      </c>
      <c r="B833" s="2">
        <v>34076</v>
      </c>
      <c r="C833">
        <v>15</v>
      </c>
      <c r="D833" t="s">
        <v>23</v>
      </c>
      <c r="E833">
        <v>49</v>
      </c>
      <c r="F833" s="2" t="s">
        <v>766</v>
      </c>
      <c r="G833">
        <v>0</v>
      </c>
      <c r="H833">
        <v>0</v>
      </c>
      <c r="I833">
        <v>0</v>
      </c>
      <c r="J833">
        <f t="shared" si="12"/>
        <v>1</v>
      </c>
      <c r="K833" s="8">
        <v>38</v>
      </c>
      <c r="L833" s="8">
        <f>COUNTIFS($D$2:$D833,D833)</f>
        <v>38</v>
      </c>
    </row>
    <row r="834" spans="1:12" x14ac:dyDescent="0.2">
      <c r="A834" s="7">
        <v>9293417</v>
      </c>
      <c r="B834" s="2">
        <v>34076</v>
      </c>
      <c r="C834">
        <v>19</v>
      </c>
      <c r="D834" s="2" t="s">
        <v>40</v>
      </c>
      <c r="E834">
        <v>51</v>
      </c>
      <c r="F834" t="s">
        <v>768</v>
      </c>
      <c r="G834">
        <v>1</v>
      </c>
      <c r="H834">
        <v>4</v>
      </c>
      <c r="I834">
        <v>0</v>
      </c>
      <c r="J834">
        <f t="shared" ref="J834:J897" si="13">IF(H834&gt;I834,3,IF(I834&gt;H834,0,1))</f>
        <v>3</v>
      </c>
      <c r="K834" s="8">
        <v>38</v>
      </c>
      <c r="L834" s="8">
        <f>COUNTIFS($D$2:$D834,D834)</f>
        <v>38</v>
      </c>
    </row>
    <row r="835" spans="1:12" x14ac:dyDescent="0.2">
      <c r="A835" s="7">
        <v>9293417</v>
      </c>
      <c r="B835" s="2">
        <v>34076</v>
      </c>
      <c r="C835">
        <v>51</v>
      </c>
      <c r="D835" t="s">
        <v>768</v>
      </c>
      <c r="E835">
        <v>19</v>
      </c>
      <c r="F835" s="2" t="s">
        <v>40</v>
      </c>
      <c r="G835">
        <v>0</v>
      </c>
      <c r="H835">
        <v>0</v>
      </c>
      <c r="I835">
        <v>4</v>
      </c>
      <c r="J835">
        <f t="shared" si="13"/>
        <v>0</v>
      </c>
      <c r="K835" s="8">
        <v>40</v>
      </c>
      <c r="L835" s="8">
        <f>COUNTIFS($D$2:$D835,D835)</f>
        <v>40</v>
      </c>
    </row>
    <row r="836" spans="1:12" x14ac:dyDescent="0.2">
      <c r="A836" s="7">
        <v>9293418</v>
      </c>
      <c r="B836" s="2">
        <v>34076</v>
      </c>
      <c r="C836">
        <v>21</v>
      </c>
      <c r="D836" s="2" t="s">
        <v>10</v>
      </c>
      <c r="E836">
        <v>14</v>
      </c>
      <c r="F836" t="s">
        <v>27</v>
      </c>
      <c r="G836">
        <v>1</v>
      </c>
      <c r="H836">
        <v>3</v>
      </c>
      <c r="I836">
        <v>0</v>
      </c>
      <c r="J836">
        <f t="shared" si="13"/>
        <v>3</v>
      </c>
      <c r="K836" s="8">
        <v>39</v>
      </c>
      <c r="L836" s="8">
        <f>COUNTIFS($D$2:$D836,D836)</f>
        <v>39</v>
      </c>
    </row>
    <row r="837" spans="1:12" x14ac:dyDescent="0.2">
      <c r="A837" s="7">
        <v>9293418</v>
      </c>
      <c r="B837" s="2">
        <v>34076</v>
      </c>
      <c r="C837">
        <v>14</v>
      </c>
      <c r="D837" t="s">
        <v>27</v>
      </c>
      <c r="E837">
        <v>21</v>
      </c>
      <c r="F837" s="2" t="s">
        <v>10</v>
      </c>
      <c r="G837">
        <v>0</v>
      </c>
      <c r="H837">
        <v>0</v>
      </c>
      <c r="I837">
        <v>3</v>
      </c>
      <c r="J837">
        <f t="shared" si="13"/>
        <v>0</v>
      </c>
      <c r="K837" s="8">
        <v>40</v>
      </c>
      <c r="L837" s="8">
        <f>COUNTIFS($D$2:$D837,D837)</f>
        <v>40</v>
      </c>
    </row>
    <row r="838" spans="1:12" x14ac:dyDescent="0.2">
      <c r="A838" s="7">
        <v>9293419</v>
      </c>
      <c r="B838" s="2">
        <v>34076</v>
      </c>
      <c r="C838">
        <v>47</v>
      </c>
      <c r="D838" s="2" t="s">
        <v>764</v>
      </c>
      <c r="E838">
        <v>41</v>
      </c>
      <c r="F838" t="s">
        <v>759</v>
      </c>
      <c r="G838">
        <v>1</v>
      </c>
      <c r="H838">
        <v>1</v>
      </c>
      <c r="I838">
        <v>3</v>
      </c>
      <c r="J838">
        <f t="shared" si="13"/>
        <v>0</v>
      </c>
      <c r="K838" s="8">
        <v>38</v>
      </c>
      <c r="L838" s="8">
        <f>COUNTIFS($D$2:$D838,D838)</f>
        <v>38</v>
      </c>
    </row>
    <row r="839" spans="1:12" x14ac:dyDescent="0.2">
      <c r="A839" s="7">
        <v>9293419</v>
      </c>
      <c r="B839" s="2">
        <v>34076</v>
      </c>
      <c r="C839">
        <v>41</v>
      </c>
      <c r="D839" t="s">
        <v>759</v>
      </c>
      <c r="E839">
        <v>47</v>
      </c>
      <c r="F839" s="2" t="s">
        <v>764</v>
      </c>
      <c r="G839">
        <v>0</v>
      </c>
      <c r="H839">
        <v>3</v>
      </c>
      <c r="I839">
        <v>1</v>
      </c>
      <c r="J839">
        <f t="shared" si="13"/>
        <v>3</v>
      </c>
      <c r="K839" s="8">
        <v>38</v>
      </c>
      <c r="L839" s="8">
        <f>COUNTIFS($D$2:$D839,D839)</f>
        <v>38</v>
      </c>
    </row>
    <row r="840" spans="1:12" x14ac:dyDescent="0.2">
      <c r="A840" s="7">
        <v>9293420</v>
      </c>
      <c r="B840" s="2">
        <v>34076</v>
      </c>
      <c r="C840">
        <v>23</v>
      </c>
      <c r="D840" s="2" t="s">
        <v>50</v>
      </c>
      <c r="E840">
        <v>16</v>
      </c>
      <c r="F840" t="s">
        <v>37</v>
      </c>
      <c r="G840">
        <v>1</v>
      </c>
      <c r="H840">
        <v>0</v>
      </c>
      <c r="I840">
        <v>0</v>
      </c>
      <c r="J840">
        <f t="shared" si="13"/>
        <v>1</v>
      </c>
      <c r="K840" s="8">
        <v>40</v>
      </c>
      <c r="L840" s="8">
        <f>COUNTIFS($D$2:$D840,D840)</f>
        <v>40</v>
      </c>
    </row>
    <row r="841" spans="1:12" x14ac:dyDescent="0.2">
      <c r="A841" s="7">
        <v>9293420</v>
      </c>
      <c r="B841" s="2">
        <v>34076</v>
      </c>
      <c r="C841">
        <v>16</v>
      </c>
      <c r="D841" t="s">
        <v>37</v>
      </c>
      <c r="E841">
        <v>23</v>
      </c>
      <c r="F841" s="2" t="s">
        <v>50</v>
      </c>
      <c r="G841">
        <v>0</v>
      </c>
      <c r="H841">
        <v>0</v>
      </c>
      <c r="I841">
        <v>0</v>
      </c>
      <c r="J841">
        <f t="shared" si="13"/>
        <v>1</v>
      </c>
      <c r="K841" s="8">
        <v>39</v>
      </c>
      <c r="L841" s="8">
        <f>COUNTIFS($D$2:$D841,D841)</f>
        <v>39</v>
      </c>
    </row>
    <row r="842" spans="1:12" x14ac:dyDescent="0.2">
      <c r="A842" s="7">
        <v>9293421</v>
      </c>
      <c r="B842" s="2">
        <v>34076</v>
      </c>
      <c r="C842">
        <v>26</v>
      </c>
      <c r="D842" s="2" t="s">
        <v>17</v>
      </c>
      <c r="E842">
        <v>57</v>
      </c>
      <c r="F842" t="s">
        <v>774</v>
      </c>
      <c r="G842">
        <v>1</v>
      </c>
      <c r="H842">
        <v>4</v>
      </c>
      <c r="I842">
        <v>1</v>
      </c>
      <c r="J842">
        <f t="shared" si="13"/>
        <v>3</v>
      </c>
      <c r="K842" s="8">
        <v>37</v>
      </c>
      <c r="L842" s="8">
        <f>COUNTIFS($D$2:$D842,D842)</f>
        <v>37</v>
      </c>
    </row>
    <row r="843" spans="1:12" x14ac:dyDescent="0.2">
      <c r="A843" s="7">
        <v>9293421</v>
      </c>
      <c r="B843" s="2">
        <v>34076</v>
      </c>
      <c r="C843">
        <v>57</v>
      </c>
      <c r="D843" t="s">
        <v>774</v>
      </c>
      <c r="E843">
        <v>26</v>
      </c>
      <c r="F843" s="2" t="s">
        <v>17</v>
      </c>
      <c r="G843">
        <v>0</v>
      </c>
      <c r="H843">
        <v>1</v>
      </c>
      <c r="I843">
        <v>4</v>
      </c>
      <c r="J843">
        <f t="shared" si="13"/>
        <v>0</v>
      </c>
      <c r="K843" s="8">
        <v>39</v>
      </c>
      <c r="L843" s="8">
        <f>COUNTIFS($D$2:$D843,D843)</f>
        <v>39</v>
      </c>
    </row>
    <row r="844" spans="1:12" x14ac:dyDescent="0.2">
      <c r="A844" s="7">
        <v>9293422</v>
      </c>
      <c r="B844" s="2">
        <v>34076</v>
      </c>
      <c r="C844">
        <v>53</v>
      </c>
      <c r="D844" s="2" t="s">
        <v>770</v>
      </c>
      <c r="E844">
        <v>55</v>
      </c>
      <c r="F844" t="s">
        <v>772</v>
      </c>
      <c r="G844">
        <v>1</v>
      </c>
      <c r="H844">
        <v>1</v>
      </c>
      <c r="I844">
        <v>0</v>
      </c>
      <c r="J844">
        <f t="shared" si="13"/>
        <v>3</v>
      </c>
      <c r="K844" s="8">
        <v>39</v>
      </c>
      <c r="L844" s="8">
        <f>COUNTIFS($D$2:$D844,D844)</f>
        <v>39</v>
      </c>
    </row>
    <row r="845" spans="1:12" x14ac:dyDescent="0.2">
      <c r="A845" s="7">
        <v>9293422</v>
      </c>
      <c r="B845" s="2">
        <v>34076</v>
      </c>
      <c r="C845">
        <v>55</v>
      </c>
      <c r="D845" t="s">
        <v>772</v>
      </c>
      <c r="E845">
        <v>53</v>
      </c>
      <c r="F845" s="2" t="s">
        <v>770</v>
      </c>
      <c r="G845">
        <v>0</v>
      </c>
      <c r="H845">
        <v>0</v>
      </c>
      <c r="I845">
        <v>1</v>
      </c>
      <c r="J845">
        <f t="shared" si="13"/>
        <v>0</v>
      </c>
      <c r="K845" s="8">
        <v>39</v>
      </c>
      <c r="L845" s="8">
        <f>COUNTIFS($D$2:$D845,D845)</f>
        <v>39</v>
      </c>
    </row>
    <row r="846" spans="1:12" x14ac:dyDescent="0.2">
      <c r="A846" s="7">
        <v>9293423</v>
      </c>
      <c r="B846" s="2">
        <v>34077</v>
      </c>
      <c r="C846">
        <v>32</v>
      </c>
      <c r="D846" s="2" t="s">
        <v>559</v>
      </c>
      <c r="E846">
        <v>20</v>
      </c>
      <c r="F846" t="s">
        <v>45</v>
      </c>
      <c r="G846">
        <v>1</v>
      </c>
      <c r="H846">
        <v>3</v>
      </c>
      <c r="I846">
        <v>1</v>
      </c>
      <c r="J846">
        <f t="shared" si="13"/>
        <v>3</v>
      </c>
      <c r="K846" s="8">
        <v>39</v>
      </c>
      <c r="L846" s="8">
        <f>COUNTIFS($D$2:$D846,D846)</f>
        <v>39</v>
      </c>
    </row>
    <row r="847" spans="1:12" x14ac:dyDescent="0.2">
      <c r="A847" s="7">
        <v>9293423</v>
      </c>
      <c r="B847" s="2">
        <v>34077</v>
      </c>
      <c r="C847">
        <v>20</v>
      </c>
      <c r="D847" t="s">
        <v>45</v>
      </c>
      <c r="E847">
        <v>32</v>
      </c>
      <c r="F847" s="2" t="s">
        <v>559</v>
      </c>
      <c r="G847">
        <v>0</v>
      </c>
      <c r="H847">
        <v>1</v>
      </c>
      <c r="I847">
        <v>3</v>
      </c>
      <c r="J847">
        <f t="shared" si="13"/>
        <v>0</v>
      </c>
      <c r="K847" s="8">
        <v>38</v>
      </c>
      <c r="L847" s="8">
        <f>COUNTIFS($D$2:$D847,D847)</f>
        <v>38</v>
      </c>
    </row>
    <row r="848" spans="1:12" x14ac:dyDescent="0.2">
      <c r="A848" s="7">
        <v>9293424</v>
      </c>
      <c r="B848" s="2">
        <v>34078</v>
      </c>
      <c r="C848">
        <v>50</v>
      </c>
      <c r="D848" s="2" t="s">
        <v>767</v>
      </c>
      <c r="E848">
        <v>30</v>
      </c>
      <c r="F848" t="s">
        <v>561</v>
      </c>
      <c r="G848">
        <v>1</v>
      </c>
      <c r="H848">
        <v>3</v>
      </c>
      <c r="I848">
        <v>1</v>
      </c>
      <c r="J848">
        <f t="shared" si="13"/>
        <v>3</v>
      </c>
      <c r="K848" s="8">
        <v>40</v>
      </c>
      <c r="L848" s="8">
        <f>COUNTIFS($D$2:$D848,D848)</f>
        <v>40</v>
      </c>
    </row>
    <row r="849" spans="1:12" x14ac:dyDescent="0.2">
      <c r="A849" s="7">
        <v>9293424</v>
      </c>
      <c r="B849" s="2">
        <v>34078</v>
      </c>
      <c r="C849">
        <v>30</v>
      </c>
      <c r="D849" t="s">
        <v>561</v>
      </c>
      <c r="E849">
        <v>50</v>
      </c>
      <c r="F849" s="2" t="s">
        <v>767</v>
      </c>
      <c r="G849">
        <v>0</v>
      </c>
      <c r="H849">
        <v>1</v>
      </c>
      <c r="I849">
        <v>3</v>
      </c>
      <c r="J849">
        <f t="shared" si="13"/>
        <v>0</v>
      </c>
      <c r="K849" s="8">
        <v>40</v>
      </c>
      <c r="L849" s="8">
        <f>COUNTIFS($D$2:$D849,D849)</f>
        <v>40</v>
      </c>
    </row>
    <row r="850" spans="1:12" x14ac:dyDescent="0.2">
      <c r="A850" s="7">
        <v>9293425</v>
      </c>
      <c r="B850" s="2">
        <v>34079</v>
      </c>
      <c r="C850">
        <v>34</v>
      </c>
      <c r="D850" s="2" t="s">
        <v>445</v>
      </c>
      <c r="E850">
        <v>26</v>
      </c>
      <c r="F850" t="s">
        <v>17</v>
      </c>
      <c r="G850">
        <v>1</v>
      </c>
      <c r="H850">
        <v>3</v>
      </c>
      <c r="I850">
        <v>0</v>
      </c>
      <c r="J850">
        <f t="shared" si="13"/>
        <v>3</v>
      </c>
      <c r="K850" s="8">
        <v>40</v>
      </c>
      <c r="L850" s="8">
        <f>COUNTIFS($D$2:$D850,D850)</f>
        <v>40</v>
      </c>
    </row>
    <row r="851" spans="1:12" x14ac:dyDescent="0.2">
      <c r="A851" s="7">
        <v>9293425</v>
      </c>
      <c r="B851" s="2">
        <v>34079</v>
      </c>
      <c r="C851">
        <v>26</v>
      </c>
      <c r="D851" t="s">
        <v>17</v>
      </c>
      <c r="E851">
        <v>34</v>
      </c>
      <c r="F851" s="2" t="s">
        <v>445</v>
      </c>
      <c r="G851">
        <v>0</v>
      </c>
      <c r="H851">
        <v>0</v>
      </c>
      <c r="I851">
        <v>3</v>
      </c>
      <c r="J851">
        <f t="shared" si="13"/>
        <v>0</v>
      </c>
      <c r="K851" s="8">
        <v>38</v>
      </c>
      <c r="L851" s="8">
        <f>COUNTIFS($D$2:$D851,D851)</f>
        <v>38</v>
      </c>
    </row>
    <row r="852" spans="1:12" x14ac:dyDescent="0.2">
      <c r="A852" s="7">
        <v>9293426</v>
      </c>
      <c r="B852" s="2">
        <v>34080</v>
      </c>
      <c r="C852">
        <v>19</v>
      </c>
      <c r="D852" s="2" t="s">
        <v>40</v>
      </c>
      <c r="E852">
        <v>49</v>
      </c>
      <c r="F852" t="s">
        <v>766</v>
      </c>
      <c r="G852">
        <v>1</v>
      </c>
      <c r="H852">
        <v>2</v>
      </c>
      <c r="I852">
        <v>0</v>
      </c>
      <c r="J852">
        <f t="shared" si="13"/>
        <v>3</v>
      </c>
      <c r="K852" s="8">
        <v>39</v>
      </c>
      <c r="L852" s="8">
        <f>COUNTIFS($D$2:$D852,D852)</f>
        <v>39</v>
      </c>
    </row>
    <row r="853" spans="1:12" x14ac:dyDescent="0.2">
      <c r="A853" s="7">
        <v>9293426</v>
      </c>
      <c r="B853" s="2">
        <v>34080</v>
      </c>
      <c r="C853">
        <v>49</v>
      </c>
      <c r="D853" t="s">
        <v>766</v>
      </c>
      <c r="E853">
        <v>19</v>
      </c>
      <c r="F853" s="2" t="s">
        <v>40</v>
      </c>
      <c r="G853">
        <v>0</v>
      </c>
      <c r="H853">
        <v>0</v>
      </c>
      <c r="I853">
        <v>2</v>
      </c>
      <c r="J853">
        <f t="shared" si="13"/>
        <v>0</v>
      </c>
      <c r="K853" s="8">
        <v>39</v>
      </c>
      <c r="L853" s="8">
        <f>COUNTIFS($D$2:$D853,D853)</f>
        <v>39</v>
      </c>
    </row>
    <row r="854" spans="1:12" x14ac:dyDescent="0.2">
      <c r="A854" s="7">
        <v>9293427</v>
      </c>
      <c r="B854" s="2">
        <v>34080</v>
      </c>
      <c r="C854">
        <v>10</v>
      </c>
      <c r="D854" s="2" t="s">
        <v>47</v>
      </c>
      <c r="E854">
        <v>55</v>
      </c>
      <c r="F854" t="s">
        <v>772</v>
      </c>
      <c r="G854">
        <v>1</v>
      </c>
      <c r="H854">
        <v>1</v>
      </c>
      <c r="I854">
        <v>1</v>
      </c>
      <c r="J854">
        <f t="shared" si="13"/>
        <v>1</v>
      </c>
      <c r="K854" s="8">
        <v>37</v>
      </c>
      <c r="L854" s="8">
        <f>COUNTIFS($D$2:$D854,D854)</f>
        <v>37</v>
      </c>
    </row>
    <row r="855" spans="1:12" x14ac:dyDescent="0.2">
      <c r="A855" s="7">
        <v>9293427</v>
      </c>
      <c r="B855" s="2">
        <v>34080</v>
      </c>
      <c r="C855">
        <v>55</v>
      </c>
      <c r="D855" t="s">
        <v>772</v>
      </c>
      <c r="E855">
        <v>10</v>
      </c>
      <c r="F855" s="2" t="s">
        <v>47</v>
      </c>
      <c r="G855">
        <v>0</v>
      </c>
      <c r="H855">
        <v>1</v>
      </c>
      <c r="I855">
        <v>1</v>
      </c>
      <c r="J855">
        <f t="shared" si="13"/>
        <v>1</v>
      </c>
      <c r="K855" s="8">
        <v>40</v>
      </c>
      <c r="L855" s="8">
        <f>COUNTIFS($D$2:$D855,D855)</f>
        <v>40</v>
      </c>
    </row>
    <row r="856" spans="1:12" x14ac:dyDescent="0.2">
      <c r="A856" s="7">
        <v>9293428</v>
      </c>
      <c r="B856" s="2">
        <v>34080</v>
      </c>
      <c r="C856">
        <v>41</v>
      </c>
      <c r="D856" s="2" t="s">
        <v>759</v>
      </c>
      <c r="E856">
        <v>32</v>
      </c>
      <c r="F856" t="s">
        <v>559</v>
      </c>
      <c r="G856">
        <v>1</v>
      </c>
      <c r="H856">
        <v>3</v>
      </c>
      <c r="I856">
        <v>0</v>
      </c>
      <c r="J856">
        <f t="shared" si="13"/>
        <v>3</v>
      </c>
      <c r="K856" s="8">
        <v>39</v>
      </c>
      <c r="L856" s="8">
        <f>COUNTIFS($D$2:$D856,D856)</f>
        <v>39</v>
      </c>
    </row>
    <row r="857" spans="1:12" x14ac:dyDescent="0.2">
      <c r="A857" s="7">
        <v>9293428</v>
      </c>
      <c r="B857" s="2">
        <v>34080</v>
      </c>
      <c r="C857">
        <v>32</v>
      </c>
      <c r="D857" t="s">
        <v>559</v>
      </c>
      <c r="E857">
        <v>41</v>
      </c>
      <c r="F857" s="2" t="s">
        <v>759</v>
      </c>
      <c r="G857">
        <v>0</v>
      </c>
      <c r="H857">
        <v>0</v>
      </c>
      <c r="I857">
        <v>3</v>
      </c>
      <c r="J857">
        <f t="shared" si="13"/>
        <v>0</v>
      </c>
      <c r="K857" s="8">
        <v>40</v>
      </c>
      <c r="L857" s="8">
        <f>COUNTIFS($D$2:$D857,D857)</f>
        <v>40</v>
      </c>
    </row>
    <row r="858" spans="1:12" x14ac:dyDescent="0.2">
      <c r="A858" s="7">
        <v>9293429</v>
      </c>
      <c r="B858" s="2">
        <v>34080</v>
      </c>
      <c r="C858">
        <v>20</v>
      </c>
      <c r="D858" s="2" t="s">
        <v>45</v>
      </c>
      <c r="E858">
        <v>53</v>
      </c>
      <c r="F858" t="s">
        <v>770</v>
      </c>
      <c r="G858">
        <v>1</v>
      </c>
      <c r="H858">
        <v>1</v>
      </c>
      <c r="I858">
        <v>1</v>
      </c>
      <c r="J858">
        <f t="shared" si="13"/>
        <v>1</v>
      </c>
      <c r="K858" s="8">
        <v>39</v>
      </c>
      <c r="L858" s="8">
        <f>COUNTIFS($D$2:$D858,D858)</f>
        <v>39</v>
      </c>
    </row>
    <row r="859" spans="1:12" x14ac:dyDescent="0.2">
      <c r="A859" s="7">
        <v>9293429</v>
      </c>
      <c r="B859" s="2">
        <v>34080</v>
      </c>
      <c r="C859">
        <v>53</v>
      </c>
      <c r="D859" t="s">
        <v>770</v>
      </c>
      <c r="E859">
        <v>20</v>
      </c>
      <c r="F859" s="2" t="s">
        <v>45</v>
      </c>
      <c r="G859">
        <v>0</v>
      </c>
      <c r="H859">
        <v>1</v>
      </c>
      <c r="I859">
        <v>1</v>
      </c>
      <c r="J859">
        <f t="shared" si="13"/>
        <v>1</v>
      </c>
      <c r="K859" s="8">
        <v>40</v>
      </c>
      <c r="L859" s="8">
        <f>COUNTIFS($D$2:$D859,D859)</f>
        <v>40</v>
      </c>
    </row>
    <row r="860" spans="1:12" x14ac:dyDescent="0.2">
      <c r="A860" s="7">
        <v>9293430</v>
      </c>
      <c r="B860" s="2">
        <v>34080</v>
      </c>
      <c r="C860">
        <v>54</v>
      </c>
      <c r="D860" s="2" t="s">
        <v>771</v>
      </c>
      <c r="E860">
        <v>47</v>
      </c>
      <c r="F860" t="s">
        <v>764</v>
      </c>
      <c r="G860">
        <v>1</v>
      </c>
      <c r="H860">
        <v>1</v>
      </c>
      <c r="I860">
        <v>1</v>
      </c>
      <c r="J860">
        <f t="shared" si="13"/>
        <v>1</v>
      </c>
      <c r="K860" s="8">
        <v>37</v>
      </c>
      <c r="L860" s="8">
        <f>COUNTIFS($D$2:$D860,D860)</f>
        <v>37</v>
      </c>
    </row>
    <row r="861" spans="1:12" x14ac:dyDescent="0.2">
      <c r="A861" s="7">
        <v>9293430</v>
      </c>
      <c r="B861" s="2">
        <v>34080</v>
      </c>
      <c r="C861">
        <v>47</v>
      </c>
      <c r="D861" t="s">
        <v>764</v>
      </c>
      <c r="E861">
        <v>54</v>
      </c>
      <c r="F861" s="2" t="s">
        <v>771</v>
      </c>
      <c r="G861">
        <v>0</v>
      </c>
      <c r="H861">
        <v>1</v>
      </c>
      <c r="I861">
        <v>1</v>
      </c>
      <c r="J861">
        <f t="shared" si="13"/>
        <v>1</v>
      </c>
      <c r="K861" s="8">
        <v>39</v>
      </c>
      <c r="L861" s="8">
        <f>COUNTIFS($D$2:$D861,D861)</f>
        <v>39</v>
      </c>
    </row>
    <row r="862" spans="1:12" x14ac:dyDescent="0.2">
      <c r="A862" s="7">
        <v>9293431</v>
      </c>
      <c r="B862" s="2">
        <v>34080</v>
      </c>
      <c r="C862">
        <v>15</v>
      </c>
      <c r="D862" s="2" t="s">
        <v>23</v>
      </c>
      <c r="E862">
        <v>21</v>
      </c>
      <c r="F862" t="s">
        <v>10</v>
      </c>
      <c r="G862">
        <v>1</v>
      </c>
      <c r="H862">
        <v>0</v>
      </c>
      <c r="I862">
        <v>2</v>
      </c>
      <c r="J862">
        <f t="shared" si="13"/>
        <v>0</v>
      </c>
      <c r="K862" s="8">
        <v>39</v>
      </c>
      <c r="L862" s="8">
        <f>COUNTIFS($D$2:$D862,D862)</f>
        <v>39</v>
      </c>
    </row>
    <row r="863" spans="1:12" x14ac:dyDescent="0.2">
      <c r="A863" s="7">
        <v>9293431</v>
      </c>
      <c r="B863" s="2">
        <v>34080</v>
      </c>
      <c r="C863">
        <v>21</v>
      </c>
      <c r="D863" t="s">
        <v>10</v>
      </c>
      <c r="E863">
        <v>15</v>
      </c>
      <c r="F863" s="2" t="s">
        <v>23</v>
      </c>
      <c r="G863">
        <v>0</v>
      </c>
      <c r="H863">
        <v>2</v>
      </c>
      <c r="I863">
        <v>0</v>
      </c>
      <c r="J863">
        <f t="shared" si="13"/>
        <v>3</v>
      </c>
      <c r="K863" s="8">
        <v>40</v>
      </c>
      <c r="L863" s="8">
        <f>COUNTIFS($D$2:$D863,D863)</f>
        <v>40</v>
      </c>
    </row>
    <row r="864" spans="1:12" x14ac:dyDescent="0.2">
      <c r="A864" s="7">
        <v>9293432</v>
      </c>
      <c r="B864" s="2">
        <v>34090</v>
      </c>
      <c r="C864">
        <v>14</v>
      </c>
      <c r="D864" s="2" t="s">
        <v>27</v>
      </c>
      <c r="E864">
        <v>51</v>
      </c>
      <c r="F864" t="s">
        <v>768</v>
      </c>
      <c r="G864">
        <v>1</v>
      </c>
      <c r="H864">
        <v>2</v>
      </c>
      <c r="I864">
        <v>1</v>
      </c>
      <c r="J864">
        <f t="shared" si="13"/>
        <v>3</v>
      </c>
      <c r="K864" s="8">
        <v>41</v>
      </c>
      <c r="L864" s="8">
        <f>COUNTIFS($D$2:$D864,D864)</f>
        <v>41</v>
      </c>
    </row>
    <row r="865" spans="1:12" x14ac:dyDescent="0.2">
      <c r="A865" s="7">
        <v>9293432</v>
      </c>
      <c r="B865" s="2">
        <v>34090</v>
      </c>
      <c r="C865">
        <v>51</v>
      </c>
      <c r="D865" t="s">
        <v>768</v>
      </c>
      <c r="E865">
        <v>14</v>
      </c>
      <c r="F865" s="2" t="s">
        <v>27</v>
      </c>
      <c r="G865">
        <v>0</v>
      </c>
      <c r="H865">
        <v>1</v>
      </c>
      <c r="I865">
        <v>2</v>
      </c>
      <c r="J865">
        <f t="shared" si="13"/>
        <v>0</v>
      </c>
      <c r="K865" s="8">
        <v>41</v>
      </c>
      <c r="L865" s="8">
        <f>COUNTIFS($D$2:$D865,D865)</f>
        <v>41</v>
      </c>
    </row>
    <row r="866" spans="1:12" x14ac:dyDescent="0.2">
      <c r="A866" s="7">
        <v>9293433</v>
      </c>
      <c r="B866" s="2">
        <v>34090</v>
      </c>
      <c r="C866">
        <v>15</v>
      </c>
      <c r="D866" s="2" t="s">
        <v>23</v>
      </c>
      <c r="E866">
        <v>50</v>
      </c>
      <c r="F866" t="s">
        <v>767</v>
      </c>
      <c r="G866">
        <v>1</v>
      </c>
      <c r="H866">
        <v>3</v>
      </c>
      <c r="I866">
        <v>1</v>
      </c>
      <c r="J866">
        <f t="shared" si="13"/>
        <v>3</v>
      </c>
      <c r="K866" s="8">
        <v>40</v>
      </c>
      <c r="L866" s="8">
        <f>COUNTIFS($D$2:$D866,D866)</f>
        <v>40</v>
      </c>
    </row>
    <row r="867" spans="1:12" x14ac:dyDescent="0.2">
      <c r="A867" s="7">
        <v>9293433</v>
      </c>
      <c r="B867" s="2">
        <v>34090</v>
      </c>
      <c r="C867">
        <v>50</v>
      </c>
      <c r="D867" t="s">
        <v>767</v>
      </c>
      <c r="E867">
        <v>15</v>
      </c>
      <c r="F867" s="2" t="s">
        <v>23</v>
      </c>
      <c r="G867">
        <v>0</v>
      </c>
      <c r="H867">
        <v>1</v>
      </c>
      <c r="I867">
        <v>3</v>
      </c>
      <c r="J867">
        <f t="shared" si="13"/>
        <v>0</v>
      </c>
      <c r="K867" s="8">
        <v>41</v>
      </c>
      <c r="L867" s="8">
        <f>COUNTIFS($D$2:$D867,D867)</f>
        <v>41</v>
      </c>
    </row>
    <row r="868" spans="1:12" x14ac:dyDescent="0.2">
      <c r="A868" s="7">
        <v>9293434</v>
      </c>
      <c r="B868" s="2">
        <v>34090</v>
      </c>
      <c r="C868">
        <v>16</v>
      </c>
      <c r="D868" s="2" t="s">
        <v>37</v>
      </c>
      <c r="E868">
        <v>10</v>
      </c>
      <c r="F868" t="s">
        <v>47</v>
      </c>
      <c r="G868">
        <v>1</v>
      </c>
      <c r="H868">
        <v>0</v>
      </c>
      <c r="I868">
        <v>0</v>
      </c>
      <c r="J868">
        <f t="shared" si="13"/>
        <v>1</v>
      </c>
      <c r="K868" s="8">
        <v>40</v>
      </c>
      <c r="L868" s="8">
        <f>COUNTIFS($D$2:$D868,D868)</f>
        <v>40</v>
      </c>
    </row>
    <row r="869" spans="1:12" x14ac:dyDescent="0.2">
      <c r="A869" s="7">
        <v>9293434</v>
      </c>
      <c r="B869" s="2">
        <v>34090</v>
      </c>
      <c r="C869">
        <v>10</v>
      </c>
      <c r="D869" t="s">
        <v>47</v>
      </c>
      <c r="E869">
        <v>16</v>
      </c>
      <c r="F869" s="2" t="s">
        <v>37</v>
      </c>
      <c r="G869">
        <v>0</v>
      </c>
      <c r="H869">
        <v>0</v>
      </c>
      <c r="I869">
        <v>0</v>
      </c>
      <c r="J869">
        <f t="shared" si="13"/>
        <v>1</v>
      </c>
      <c r="K869" s="8">
        <v>38</v>
      </c>
      <c r="L869" s="8">
        <f>COUNTIFS($D$2:$D869,D869)</f>
        <v>38</v>
      </c>
    </row>
    <row r="870" spans="1:12" x14ac:dyDescent="0.2">
      <c r="A870" s="7">
        <v>9293435</v>
      </c>
      <c r="B870" s="2">
        <v>34090</v>
      </c>
      <c r="C870">
        <v>49</v>
      </c>
      <c r="D870" s="2" t="s">
        <v>766</v>
      </c>
      <c r="E870">
        <v>58</v>
      </c>
      <c r="F870" t="s">
        <v>663</v>
      </c>
      <c r="G870">
        <v>1</v>
      </c>
      <c r="H870">
        <v>1</v>
      </c>
      <c r="I870">
        <v>1</v>
      </c>
      <c r="J870">
        <f t="shared" si="13"/>
        <v>1</v>
      </c>
      <c r="K870" s="8">
        <v>40</v>
      </c>
      <c r="L870" s="8">
        <f>COUNTIFS($D$2:$D870,D870)</f>
        <v>40</v>
      </c>
    </row>
    <row r="871" spans="1:12" x14ac:dyDescent="0.2">
      <c r="A871" s="7">
        <v>9293435</v>
      </c>
      <c r="B871" s="2">
        <v>34090</v>
      </c>
      <c r="C871">
        <v>58</v>
      </c>
      <c r="D871" t="s">
        <v>663</v>
      </c>
      <c r="E871">
        <v>49</v>
      </c>
      <c r="F871" s="2" t="s">
        <v>766</v>
      </c>
      <c r="G871">
        <v>0</v>
      </c>
      <c r="H871">
        <v>1</v>
      </c>
      <c r="I871">
        <v>1</v>
      </c>
      <c r="J871">
        <f t="shared" si="13"/>
        <v>1</v>
      </c>
      <c r="K871" s="8">
        <v>39</v>
      </c>
      <c r="L871" s="8">
        <f>COUNTIFS($D$2:$D871,D871)</f>
        <v>39</v>
      </c>
    </row>
    <row r="872" spans="1:12" x14ac:dyDescent="0.2">
      <c r="A872" s="7">
        <v>9293436</v>
      </c>
      <c r="B872" s="2">
        <v>34090</v>
      </c>
      <c r="C872">
        <v>30</v>
      </c>
      <c r="D872" s="2" t="s">
        <v>561</v>
      </c>
      <c r="E872">
        <v>19</v>
      </c>
      <c r="F872" t="s">
        <v>40</v>
      </c>
      <c r="G872">
        <v>1</v>
      </c>
      <c r="H872">
        <v>1</v>
      </c>
      <c r="I872">
        <v>0</v>
      </c>
      <c r="J872">
        <f t="shared" si="13"/>
        <v>3</v>
      </c>
      <c r="K872" s="8">
        <v>41</v>
      </c>
      <c r="L872" s="8">
        <f>COUNTIFS($D$2:$D872,D872)</f>
        <v>41</v>
      </c>
    </row>
    <row r="873" spans="1:12" x14ac:dyDescent="0.2">
      <c r="A873" s="7">
        <v>9293436</v>
      </c>
      <c r="B873" s="2">
        <v>34090</v>
      </c>
      <c r="C873">
        <v>19</v>
      </c>
      <c r="D873" t="s">
        <v>40</v>
      </c>
      <c r="E873">
        <v>30</v>
      </c>
      <c r="F873" s="2" t="s">
        <v>561</v>
      </c>
      <c r="G873">
        <v>0</v>
      </c>
      <c r="H873">
        <v>0</v>
      </c>
      <c r="I873">
        <v>1</v>
      </c>
      <c r="J873">
        <f t="shared" si="13"/>
        <v>0</v>
      </c>
      <c r="K873" s="8">
        <v>40</v>
      </c>
      <c r="L873" s="8">
        <f>COUNTIFS($D$2:$D873,D873)</f>
        <v>40</v>
      </c>
    </row>
    <row r="874" spans="1:12" x14ac:dyDescent="0.2">
      <c r="A874" s="7">
        <v>9293437</v>
      </c>
      <c r="B874" s="2">
        <v>34090</v>
      </c>
      <c r="C874">
        <v>55</v>
      </c>
      <c r="D874" s="2" t="s">
        <v>772</v>
      </c>
      <c r="E874">
        <v>47</v>
      </c>
      <c r="F874" t="s">
        <v>764</v>
      </c>
      <c r="G874">
        <v>1</v>
      </c>
      <c r="H874">
        <v>0</v>
      </c>
      <c r="I874">
        <v>2</v>
      </c>
      <c r="J874">
        <f t="shared" si="13"/>
        <v>0</v>
      </c>
      <c r="K874" s="8">
        <v>41</v>
      </c>
      <c r="L874" s="8">
        <f>COUNTIFS($D$2:$D874,D874)</f>
        <v>41</v>
      </c>
    </row>
    <row r="875" spans="1:12" x14ac:dyDescent="0.2">
      <c r="A875" s="7">
        <v>9293437</v>
      </c>
      <c r="B875" s="2">
        <v>34090</v>
      </c>
      <c r="C875">
        <v>47</v>
      </c>
      <c r="D875" t="s">
        <v>764</v>
      </c>
      <c r="E875">
        <v>55</v>
      </c>
      <c r="F875" s="2" t="s">
        <v>772</v>
      </c>
      <c r="G875">
        <v>0</v>
      </c>
      <c r="H875">
        <v>2</v>
      </c>
      <c r="I875">
        <v>0</v>
      </c>
      <c r="J875">
        <f t="shared" si="13"/>
        <v>3</v>
      </c>
      <c r="K875" s="8">
        <v>40</v>
      </c>
      <c r="L875" s="8">
        <f>COUNTIFS($D$2:$D875,D875)</f>
        <v>40</v>
      </c>
    </row>
    <row r="876" spans="1:12" x14ac:dyDescent="0.2">
      <c r="A876" s="7">
        <v>9293438</v>
      </c>
      <c r="B876" s="2">
        <v>34090</v>
      </c>
      <c r="C876">
        <v>54</v>
      </c>
      <c r="D876" s="2" t="s">
        <v>771</v>
      </c>
      <c r="E876">
        <v>34</v>
      </c>
      <c r="F876" t="s">
        <v>445</v>
      </c>
      <c r="G876">
        <v>1</v>
      </c>
      <c r="H876">
        <v>2</v>
      </c>
      <c r="I876">
        <v>3</v>
      </c>
      <c r="J876">
        <f t="shared" si="13"/>
        <v>0</v>
      </c>
      <c r="K876" s="8">
        <v>38</v>
      </c>
      <c r="L876" s="8">
        <f>COUNTIFS($D$2:$D876,D876)</f>
        <v>38</v>
      </c>
    </row>
    <row r="877" spans="1:12" x14ac:dyDescent="0.2">
      <c r="A877" s="7">
        <v>9293438</v>
      </c>
      <c r="B877" s="2">
        <v>34090</v>
      </c>
      <c r="C877">
        <v>34</v>
      </c>
      <c r="D877" t="s">
        <v>445</v>
      </c>
      <c r="E877">
        <v>54</v>
      </c>
      <c r="F877" s="2" t="s">
        <v>771</v>
      </c>
      <c r="G877">
        <v>0</v>
      </c>
      <c r="H877">
        <v>3</v>
      </c>
      <c r="I877">
        <v>2</v>
      </c>
      <c r="J877">
        <f t="shared" si="13"/>
        <v>3</v>
      </c>
      <c r="K877" s="8">
        <v>41</v>
      </c>
      <c r="L877" s="8">
        <f>COUNTIFS($D$2:$D877,D877)</f>
        <v>41</v>
      </c>
    </row>
    <row r="878" spans="1:12" x14ac:dyDescent="0.2">
      <c r="A878" s="7">
        <v>9293439</v>
      </c>
      <c r="B878" s="2">
        <v>34090</v>
      </c>
      <c r="C878">
        <v>23</v>
      </c>
      <c r="D878" s="2" t="s">
        <v>50</v>
      </c>
      <c r="E878">
        <v>20</v>
      </c>
      <c r="F878" t="s">
        <v>45</v>
      </c>
      <c r="G878">
        <v>1</v>
      </c>
      <c r="H878">
        <v>0</v>
      </c>
      <c r="I878">
        <v>1</v>
      </c>
      <c r="J878">
        <f t="shared" si="13"/>
        <v>0</v>
      </c>
      <c r="K878" s="8">
        <v>41</v>
      </c>
      <c r="L878" s="8">
        <f>COUNTIFS($D$2:$D878,D878)</f>
        <v>41</v>
      </c>
    </row>
    <row r="879" spans="1:12" x14ac:dyDescent="0.2">
      <c r="A879" s="7">
        <v>9293439</v>
      </c>
      <c r="B879" s="2">
        <v>34090</v>
      </c>
      <c r="C879">
        <v>20</v>
      </c>
      <c r="D879" t="s">
        <v>45</v>
      </c>
      <c r="E879">
        <v>23</v>
      </c>
      <c r="F879" s="2" t="s">
        <v>50</v>
      </c>
      <c r="G879">
        <v>0</v>
      </c>
      <c r="H879">
        <v>1</v>
      </c>
      <c r="I879">
        <v>0</v>
      </c>
      <c r="J879">
        <f t="shared" si="13"/>
        <v>3</v>
      </c>
      <c r="K879" s="8">
        <v>40</v>
      </c>
      <c r="L879" s="8">
        <f>COUNTIFS($D$2:$D879,D879)</f>
        <v>40</v>
      </c>
    </row>
    <row r="880" spans="1:12" x14ac:dyDescent="0.2">
      <c r="A880" s="7">
        <v>9293440</v>
      </c>
      <c r="B880" s="2">
        <v>34090</v>
      </c>
      <c r="C880">
        <v>26</v>
      </c>
      <c r="D880" s="2" t="s">
        <v>17</v>
      </c>
      <c r="E880">
        <v>53</v>
      </c>
      <c r="F880" t="s">
        <v>770</v>
      </c>
      <c r="G880">
        <v>1</v>
      </c>
      <c r="H880">
        <v>1</v>
      </c>
      <c r="I880">
        <v>1</v>
      </c>
      <c r="J880">
        <f t="shared" si="13"/>
        <v>1</v>
      </c>
      <c r="K880" s="8">
        <v>39</v>
      </c>
      <c r="L880" s="8">
        <f>COUNTIFS($D$2:$D880,D880)</f>
        <v>39</v>
      </c>
    </row>
    <row r="881" spans="1:12" x14ac:dyDescent="0.2">
      <c r="A881" s="7">
        <v>9293440</v>
      </c>
      <c r="B881" s="2">
        <v>34090</v>
      </c>
      <c r="C881">
        <v>53</v>
      </c>
      <c r="D881" t="s">
        <v>770</v>
      </c>
      <c r="E881">
        <v>26</v>
      </c>
      <c r="F881" s="2" t="s">
        <v>17</v>
      </c>
      <c r="G881">
        <v>0</v>
      </c>
      <c r="H881">
        <v>1</v>
      </c>
      <c r="I881">
        <v>1</v>
      </c>
      <c r="J881">
        <f t="shared" si="13"/>
        <v>1</v>
      </c>
      <c r="K881" s="8">
        <v>41</v>
      </c>
      <c r="L881" s="8">
        <f>COUNTIFS($D$2:$D881,D881)</f>
        <v>41</v>
      </c>
    </row>
    <row r="882" spans="1:12" x14ac:dyDescent="0.2">
      <c r="A882" s="7">
        <v>9293441</v>
      </c>
      <c r="B882" s="2">
        <v>34091</v>
      </c>
      <c r="C882">
        <v>32</v>
      </c>
      <c r="D882" s="2" t="s">
        <v>559</v>
      </c>
      <c r="E882">
        <v>57</v>
      </c>
      <c r="F882" t="s">
        <v>774</v>
      </c>
      <c r="G882">
        <v>1</v>
      </c>
      <c r="H882">
        <v>0</v>
      </c>
      <c r="I882">
        <v>1</v>
      </c>
      <c r="J882">
        <f t="shared" si="13"/>
        <v>0</v>
      </c>
      <c r="K882" s="8">
        <v>41</v>
      </c>
      <c r="L882" s="8">
        <f>COUNTIFS($D$2:$D882,D882)</f>
        <v>41</v>
      </c>
    </row>
    <row r="883" spans="1:12" x14ac:dyDescent="0.2">
      <c r="A883" s="7">
        <v>9293441</v>
      </c>
      <c r="B883" s="2">
        <v>34091</v>
      </c>
      <c r="C883">
        <v>57</v>
      </c>
      <c r="D883" t="s">
        <v>774</v>
      </c>
      <c r="E883">
        <v>32</v>
      </c>
      <c r="F883" s="2" t="s">
        <v>559</v>
      </c>
      <c r="G883">
        <v>0</v>
      </c>
      <c r="H883">
        <v>1</v>
      </c>
      <c r="I883">
        <v>0</v>
      </c>
      <c r="J883">
        <f t="shared" si="13"/>
        <v>3</v>
      </c>
      <c r="K883" s="8">
        <v>40</v>
      </c>
      <c r="L883" s="8">
        <f>COUNTIFS($D$2:$D883,D883)</f>
        <v>40</v>
      </c>
    </row>
    <row r="884" spans="1:12" x14ac:dyDescent="0.2">
      <c r="A884" s="7">
        <v>9293442</v>
      </c>
      <c r="B884" s="2">
        <v>34092</v>
      </c>
      <c r="C884">
        <v>21</v>
      </c>
      <c r="D884" s="2" t="s">
        <v>10</v>
      </c>
      <c r="E884">
        <v>41</v>
      </c>
      <c r="F884" t="s">
        <v>759</v>
      </c>
      <c r="G884">
        <v>1</v>
      </c>
      <c r="H884">
        <v>3</v>
      </c>
      <c r="I884">
        <v>1</v>
      </c>
      <c r="J884">
        <f t="shared" si="13"/>
        <v>3</v>
      </c>
      <c r="K884" s="8">
        <v>41</v>
      </c>
      <c r="L884" s="8">
        <f>COUNTIFS($D$2:$D884,D884)</f>
        <v>41</v>
      </c>
    </row>
    <row r="885" spans="1:12" x14ac:dyDescent="0.2">
      <c r="A885" s="7">
        <v>9293442</v>
      </c>
      <c r="B885" s="2">
        <v>34092</v>
      </c>
      <c r="C885">
        <v>41</v>
      </c>
      <c r="D885" t="s">
        <v>759</v>
      </c>
      <c r="E885">
        <v>21</v>
      </c>
      <c r="F885" s="2" t="s">
        <v>10</v>
      </c>
      <c r="G885">
        <v>0</v>
      </c>
      <c r="H885">
        <v>1</v>
      </c>
      <c r="I885">
        <v>3</v>
      </c>
      <c r="J885">
        <f t="shared" si="13"/>
        <v>0</v>
      </c>
      <c r="K885" s="8">
        <v>40</v>
      </c>
      <c r="L885" s="8">
        <f>COUNTIFS($D$2:$D885,D885)</f>
        <v>40</v>
      </c>
    </row>
    <row r="886" spans="1:12" x14ac:dyDescent="0.2">
      <c r="A886" s="7">
        <v>9293443</v>
      </c>
      <c r="B886" s="2">
        <v>34093</v>
      </c>
      <c r="C886">
        <v>16</v>
      </c>
      <c r="D886" s="2" t="s">
        <v>37</v>
      </c>
      <c r="E886">
        <v>47</v>
      </c>
      <c r="F886" t="s">
        <v>764</v>
      </c>
      <c r="G886">
        <v>1</v>
      </c>
      <c r="H886">
        <v>0</v>
      </c>
      <c r="I886">
        <v>2</v>
      </c>
      <c r="J886">
        <f t="shared" si="13"/>
        <v>0</v>
      </c>
      <c r="K886" s="8">
        <v>41</v>
      </c>
      <c r="L886" s="8">
        <f>COUNTIFS($D$2:$D886,D886)</f>
        <v>41</v>
      </c>
    </row>
    <row r="887" spans="1:12" x14ac:dyDescent="0.2">
      <c r="A887" s="7">
        <v>9293443</v>
      </c>
      <c r="B887" s="2">
        <v>34093</v>
      </c>
      <c r="C887">
        <v>47</v>
      </c>
      <c r="D887" t="s">
        <v>764</v>
      </c>
      <c r="E887">
        <v>16</v>
      </c>
      <c r="F887" s="2" t="s">
        <v>37</v>
      </c>
      <c r="G887">
        <v>0</v>
      </c>
      <c r="H887">
        <v>2</v>
      </c>
      <c r="I887">
        <v>0</v>
      </c>
      <c r="J887">
        <f t="shared" si="13"/>
        <v>3</v>
      </c>
      <c r="K887" s="8">
        <v>41</v>
      </c>
      <c r="L887" s="8">
        <f>COUNTIFS($D$2:$D887,D887)</f>
        <v>41</v>
      </c>
    </row>
    <row r="888" spans="1:12" x14ac:dyDescent="0.2">
      <c r="A888" s="7">
        <v>9293444</v>
      </c>
      <c r="B888" s="2">
        <v>34093</v>
      </c>
      <c r="C888">
        <v>10</v>
      </c>
      <c r="D888" s="2" t="s">
        <v>47</v>
      </c>
      <c r="E888">
        <v>58</v>
      </c>
      <c r="F888" t="s">
        <v>663</v>
      </c>
      <c r="G888">
        <v>1</v>
      </c>
      <c r="H888">
        <v>0</v>
      </c>
      <c r="I888">
        <v>0</v>
      </c>
      <c r="J888">
        <f t="shared" si="13"/>
        <v>1</v>
      </c>
      <c r="K888" s="8">
        <v>39</v>
      </c>
      <c r="L888" s="8">
        <f>COUNTIFS($D$2:$D888,D888)</f>
        <v>39</v>
      </c>
    </row>
    <row r="889" spans="1:12" x14ac:dyDescent="0.2">
      <c r="A889" s="7">
        <v>9293444</v>
      </c>
      <c r="B889" s="2">
        <v>34093</v>
      </c>
      <c r="C889">
        <v>58</v>
      </c>
      <c r="D889" t="s">
        <v>663</v>
      </c>
      <c r="E889">
        <v>10</v>
      </c>
      <c r="F889" s="2" t="s">
        <v>47</v>
      </c>
      <c r="G889">
        <v>0</v>
      </c>
      <c r="H889">
        <v>0</v>
      </c>
      <c r="I889">
        <v>0</v>
      </c>
      <c r="J889">
        <f t="shared" si="13"/>
        <v>1</v>
      </c>
      <c r="K889" s="8">
        <v>40</v>
      </c>
      <c r="L889" s="8">
        <f>COUNTIFS($D$2:$D889,D889)</f>
        <v>40</v>
      </c>
    </row>
    <row r="890" spans="1:12" x14ac:dyDescent="0.2">
      <c r="A890" s="7">
        <v>9293445</v>
      </c>
      <c r="B890" s="2">
        <v>34093</v>
      </c>
      <c r="C890">
        <v>54</v>
      </c>
      <c r="D890" s="2" t="s">
        <v>771</v>
      </c>
      <c r="E890">
        <v>49</v>
      </c>
      <c r="F890" t="s">
        <v>766</v>
      </c>
      <c r="G890">
        <v>1</v>
      </c>
      <c r="H890">
        <v>1</v>
      </c>
      <c r="I890">
        <v>1</v>
      </c>
      <c r="J890">
        <f t="shared" si="13"/>
        <v>1</v>
      </c>
      <c r="K890" s="8">
        <v>39</v>
      </c>
      <c r="L890" s="8">
        <f>COUNTIFS($D$2:$D890,D890)</f>
        <v>39</v>
      </c>
    </row>
    <row r="891" spans="1:12" x14ac:dyDescent="0.2">
      <c r="A891" s="7">
        <v>9293445</v>
      </c>
      <c r="B891" s="2">
        <v>34093</v>
      </c>
      <c r="C891">
        <v>49</v>
      </c>
      <c r="D891" t="s">
        <v>766</v>
      </c>
      <c r="E891">
        <v>54</v>
      </c>
      <c r="F891" s="2" t="s">
        <v>771</v>
      </c>
      <c r="G891">
        <v>0</v>
      </c>
      <c r="H891">
        <v>1</v>
      </c>
      <c r="I891">
        <v>1</v>
      </c>
      <c r="J891">
        <f t="shared" si="13"/>
        <v>1</v>
      </c>
      <c r="K891" s="8">
        <v>41</v>
      </c>
      <c r="L891" s="8">
        <f>COUNTIFS($D$2:$D891,D891)</f>
        <v>41</v>
      </c>
    </row>
    <row r="892" spans="1:12" x14ac:dyDescent="0.2">
      <c r="A892" s="7">
        <v>9293446</v>
      </c>
      <c r="B892" s="2">
        <v>34094</v>
      </c>
      <c r="C892">
        <v>20</v>
      </c>
      <c r="D892" s="2" t="s">
        <v>45</v>
      </c>
      <c r="E892">
        <v>15</v>
      </c>
      <c r="F892" t="s">
        <v>23</v>
      </c>
      <c r="G892">
        <v>1</v>
      </c>
      <c r="H892">
        <v>0</v>
      </c>
      <c r="I892">
        <v>0</v>
      </c>
      <c r="J892">
        <f t="shared" si="13"/>
        <v>1</v>
      </c>
      <c r="K892" s="8">
        <v>41</v>
      </c>
      <c r="L892" s="8">
        <f>COUNTIFS($D$2:$D892,D892)</f>
        <v>41</v>
      </c>
    </row>
    <row r="893" spans="1:12" x14ac:dyDescent="0.2">
      <c r="A893" s="7">
        <v>9293446</v>
      </c>
      <c r="B893" s="2">
        <v>34094</v>
      </c>
      <c r="C893">
        <v>15</v>
      </c>
      <c r="D893" t="s">
        <v>23</v>
      </c>
      <c r="E893">
        <v>20</v>
      </c>
      <c r="F893" s="2" t="s">
        <v>45</v>
      </c>
      <c r="G893">
        <v>0</v>
      </c>
      <c r="H893">
        <v>0</v>
      </c>
      <c r="I893">
        <v>0</v>
      </c>
      <c r="J893">
        <f t="shared" si="13"/>
        <v>1</v>
      </c>
      <c r="K893" s="8">
        <v>41</v>
      </c>
      <c r="L893" s="8">
        <f>COUNTIFS($D$2:$D893,D893)</f>
        <v>41</v>
      </c>
    </row>
    <row r="894" spans="1:12" x14ac:dyDescent="0.2">
      <c r="A894" s="7">
        <v>9293447</v>
      </c>
      <c r="B894" s="2">
        <v>34094</v>
      </c>
      <c r="C894">
        <v>57</v>
      </c>
      <c r="D894" s="2" t="s">
        <v>774</v>
      </c>
      <c r="E894">
        <v>19</v>
      </c>
      <c r="F894" t="s">
        <v>40</v>
      </c>
      <c r="G894">
        <v>1</v>
      </c>
      <c r="H894">
        <v>3</v>
      </c>
      <c r="I894">
        <v>2</v>
      </c>
      <c r="J894">
        <f t="shared" si="13"/>
        <v>3</v>
      </c>
      <c r="K894" s="8">
        <v>41</v>
      </c>
      <c r="L894" s="8">
        <f>COUNTIFS($D$2:$D894,D894)</f>
        <v>41</v>
      </c>
    </row>
    <row r="895" spans="1:12" x14ac:dyDescent="0.2">
      <c r="A895" s="7">
        <v>9293447</v>
      </c>
      <c r="B895" s="2">
        <v>34094</v>
      </c>
      <c r="C895">
        <v>19</v>
      </c>
      <c r="D895" t="s">
        <v>40</v>
      </c>
      <c r="E895">
        <v>57</v>
      </c>
      <c r="F895" s="2" t="s">
        <v>774</v>
      </c>
      <c r="G895">
        <v>0</v>
      </c>
      <c r="H895">
        <v>2</v>
      </c>
      <c r="I895">
        <v>3</v>
      </c>
      <c r="J895">
        <f t="shared" si="13"/>
        <v>0</v>
      </c>
      <c r="K895" s="8">
        <v>41</v>
      </c>
      <c r="L895" s="8">
        <f>COUNTIFS($D$2:$D895,D895)</f>
        <v>41</v>
      </c>
    </row>
    <row r="896" spans="1:12" x14ac:dyDescent="0.2">
      <c r="A896" s="7">
        <v>9293448</v>
      </c>
      <c r="B896" s="2">
        <v>34094</v>
      </c>
      <c r="C896">
        <v>26</v>
      </c>
      <c r="D896" s="2" t="s">
        <v>17</v>
      </c>
      <c r="E896">
        <v>41</v>
      </c>
      <c r="F896" t="s">
        <v>759</v>
      </c>
      <c r="G896">
        <v>1</v>
      </c>
      <c r="H896">
        <v>1</v>
      </c>
      <c r="I896">
        <v>2</v>
      </c>
      <c r="J896">
        <f t="shared" si="13"/>
        <v>0</v>
      </c>
      <c r="K896" s="8">
        <v>40</v>
      </c>
      <c r="L896" s="8">
        <f>COUNTIFS($D$2:$D896,D896)</f>
        <v>40</v>
      </c>
    </row>
    <row r="897" spans="1:12" x14ac:dyDescent="0.2">
      <c r="A897" s="7">
        <v>9293448</v>
      </c>
      <c r="B897" s="2">
        <v>34094</v>
      </c>
      <c r="C897">
        <v>41</v>
      </c>
      <c r="D897" t="s">
        <v>759</v>
      </c>
      <c r="E897">
        <v>26</v>
      </c>
      <c r="F897" s="2" t="s">
        <v>17</v>
      </c>
      <c r="G897">
        <v>0</v>
      </c>
      <c r="H897">
        <v>2</v>
      </c>
      <c r="I897">
        <v>1</v>
      </c>
      <c r="J897">
        <f t="shared" si="13"/>
        <v>3</v>
      </c>
      <c r="K897" s="8">
        <v>41</v>
      </c>
      <c r="L897" s="8">
        <f>COUNTIFS($D$2:$D897,D897)</f>
        <v>41</v>
      </c>
    </row>
    <row r="898" spans="1:12" x14ac:dyDescent="0.2">
      <c r="A898" s="7">
        <v>9293449</v>
      </c>
      <c r="B898" s="2">
        <v>34095</v>
      </c>
      <c r="C898">
        <v>54</v>
      </c>
      <c r="D898" s="2" t="s">
        <v>771</v>
      </c>
      <c r="E898">
        <v>10</v>
      </c>
      <c r="F898" t="s">
        <v>47</v>
      </c>
      <c r="G898">
        <v>1</v>
      </c>
      <c r="H898">
        <v>1</v>
      </c>
      <c r="I898">
        <v>0</v>
      </c>
      <c r="J898">
        <f t="shared" ref="J898:J961" si="14">IF(H898&gt;I898,3,IF(I898&gt;H898,0,1))</f>
        <v>3</v>
      </c>
      <c r="K898" s="8">
        <v>40</v>
      </c>
      <c r="L898" s="8">
        <f>COUNTIFS($D$2:$D898,D898)</f>
        <v>40</v>
      </c>
    </row>
    <row r="899" spans="1:12" x14ac:dyDescent="0.2">
      <c r="A899" s="7">
        <v>9293449</v>
      </c>
      <c r="B899" s="2">
        <v>34095</v>
      </c>
      <c r="C899">
        <v>10</v>
      </c>
      <c r="D899" t="s">
        <v>47</v>
      </c>
      <c r="E899">
        <v>54</v>
      </c>
      <c r="F899" s="2" t="s">
        <v>771</v>
      </c>
      <c r="G899">
        <v>0</v>
      </c>
      <c r="H899">
        <v>0</v>
      </c>
      <c r="I899">
        <v>1</v>
      </c>
      <c r="J899">
        <f t="shared" si="14"/>
        <v>0</v>
      </c>
      <c r="K899" s="8">
        <v>40</v>
      </c>
      <c r="L899" s="8">
        <f>COUNTIFS($D$2:$D899,D899)</f>
        <v>40</v>
      </c>
    </row>
    <row r="900" spans="1:12" x14ac:dyDescent="0.2">
      <c r="A900" s="7">
        <v>9293450</v>
      </c>
      <c r="B900" s="2">
        <v>34097</v>
      </c>
      <c r="C900">
        <v>10</v>
      </c>
      <c r="D900" s="2" t="s">
        <v>47</v>
      </c>
      <c r="E900">
        <v>15</v>
      </c>
      <c r="F900" t="s">
        <v>23</v>
      </c>
      <c r="G900">
        <v>1</v>
      </c>
      <c r="H900">
        <v>3</v>
      </c>
      <c r="I900">
        <v>0</v>
      </c>
      <c r="J900">
        <f t="shared" si="14"/>
        <v>3</v>
      </c>
      <c r="K900" s="8">
        <v>41</v>
      </c>
      <c r="L900" s="8">
        <f>COUNTIFS($D$2:$D900,D900)</f>
        <v>41</v>
      </c>
    </row>
    <row r="901" spans="1:12" x14ac:dyDescent="0.2">
      <c r="A901" s="7">
        <v>9293450</v>
      </c>
      <c r="B901" s="2">
        <v>34097</v>
      </c>
      <c r="C901">
        <v>15</v>
      </c>
      <c r="D901" t="s">
        <v>23</v>
      </c>
      <c r="E901">
        <v>10</v>
      </c>
      <c r="F901" s="2" t="s">
        <v>47</v>
      </c>
      <c r="G901">
        <v>0</v>
      </c>
      <c r="H901">
        <v>0</v>
      </c>
      <c r="I901">
        <v>3</v>
      </c>
      <c r="J901">
        <f t="shared" si="14"/>
        <v>0</v>
      </c>
      <c r="K901" s="8">
        <v>42</v>
      </c>
      <c r="L901" s="8">
        <f>COUNTIFS($D$2:$D901,D901)</f>
        <v>42</v>
      </c>
    </row>
    <row r="902" spans="1:12" x14ac:dyDescent="0.2">
      <c r="A902" s="7">
        <v>9293451</v>
      </c>
      <c r="B902" s="2">
        <v>34097</v>
      </c>
      <c r="C902">
        <v>41</v>
      </c>
      <c r="D902" s="2" t="s">
        <v>759</v>
      </c>
      <c r="E902">
        <v>54</v>
      </c>
      <c r="F902" t="s">
        <v>771</v>
      </c>
      <c r="G902">
        <v>1</v>
      </c>
      <c r="H902">
        <v>1</v>
      </c>
      <c r="I902">
        <v>0</v>
      </c>
      <c r="J902">
        <f t="shared" si="14"/>
        <v>3</v>
      </c>
      <c r="K902" s="8">
        <v>42</v>
      </c>
      <c r="L902" s="8">
        <f>COUNTIFS($D$2:$D902,D902)</f>
        <v>42</v>
      </c>
    </row>
    <row r="903" spans="1:12" x14ac:dyDescent="0.2">
      <c r="A903" s="7">
        <v>9293451</v>
      </c>
      <c r="B903" s="2">
        <v>34097</v>
      </c>
      <c r="C903">
        <v>54</v>
      </c>
      <c r="D903" t="s">
        <v>771</v>
      </c>
      <c r="E903">
        <v>41</v>
      </c>
      <c r="F903" s="2" t="s">
        <v>759</v>
      </c>
      <c r="G903">
        <v>0</v>
      </c>
      <c r="H903">
        <v>0</v>
      </c>
      <c r="I903">
        <v>1</v>
      </c>
      <c r="J903">
        <f t="shared" si="14"/>
        <v>0</v>
      </c>
      <c r="K903" s="8">
        <v>41</v>
      </c>
      <c r="L903" s="8">
        <f>COUNTIFS($D$2:$D903,D903)</f>
        <v>41</v>
      </c>
    </row>
    <row r="904" spans="1:12" x14ac:dyDescent="0.2">
      <c r="A904" s="7">
        <v>9293452</v>
      </c>
      <c r="B904" s="2">
        <v>34097</v>
      </c>
      <c r="C904">
        <v>51</v>
      </c>
      <c r="D904" s="2" t="s">
        <v>768</v>
      </c>
      <c r="E904">
        <v>49</v>
      </c>
      <c r="F904" t="s">
        <v>766</v>
      </c>
      <c r="G904">
        <v>1</v>
      </c>
      <c r="H904">
        <v>3</v>
      </c>
      <c r="I904">
        <v>3</v>
      </c>
      <c r="J904">
        <f t="shared" si="14"/>
        <v>1</v>
      </c>
      <c r="K904" s="8">
        <v>42</v>
      </c>
      <c r="L904" s="8">
        <f>COUNTIFS($D$2:$D904,D904)</f>
        <v>42</v>
      </c>
    </row>
    <row r="905" spans="1:12" x14ac:dyDescent="0.2">
      <c r="A905" s="7">
        <v>9293452</v>
      </c>
      <c r="B905" s="2">
        <v>34097</v>
      </c>
      <c r="C905">
        <v>49</v>
      </c>
      <c r="D905" t="s">
        <v>766</v>
      </c>
      <c r="E905">
        <v>51</v>
      </c>
      <c r="F905" s="2" t="s">
        <v>768</v>
      </c>
      <c r="G905">
        <v>0</v>
      </c>
      <c r="H905">
        <v>3</v>
      </c>
      <c r="I905">
        <v>3</v>
      </c>
      <c r="J905">
        <f t="shared" si="14"/>
        <v>1</v>
      </c>
      <c r="K905" s="8">
        <v>42</v>
      </c>
      <c r="L905" s="8">
        <f>COUNTIFS($D$2:$D905,D905)</f>
        <v>42</v>
      </c>
    </row>
    <row r="906" spans="1:12" x14ac:dyDescent="0.2">
      <c r="A906" s="7">
        <v>9293453</v>
      </c>
      <c r="B906" s="2">
        <v>34097</v>
      </c>
      <c r="C906">
        <v>50</v>
      </c>
      <c r="D906" s="2" t="s">
        <v>767</v>
      </c>
      <c r="E906">
        <v>55</v>
      </c>
      <c r="F906" t="s">
        <v>772</v>
      </c>
      <c r="G906">
        <v>1</v>
      </c>
      <c r="H906">
        <v>2</v>
      </c>
      <c r="I906">
        <v>1</v>
      </c>
      <c r="J906">
        <f t="shared" si="14"/>
        <v>3</v>
      </c>
      <c r="K906" s="8">
        <v>42</v>
      </c>
      <c r="L906" s="8">
        <f>COUNTIFS($D$2:$D906,D906)</f>
        <v>42</v>
      </c>
    </row>
    <row r="907" spans="1:12" x14ac:dyDescent="0.2">
      <c r="A907" s="7">
        <v>9293453</v>
      </c>
      <c r="B907" s="2">
        <v>34097</v>
      </c>
      <c r="C907">
        <v>55</v>
      </c>
      <c r="D907" t="s">
        <v>772</v>
      </c>
      <c r="E907">
        <v>50</v>
      </c>
      <c r="F907" s="2" t="s">
        <v>767</v>
      </c>
      <c r="G907">
        <v>0</v>
      </c>
      <c r="H907">
        <v>1</v>
      </c>
      <c r="I907">
        <v>2</v>
      </c>
      <c r="J907">
        <f t="shared" si="14"/>
        <v>0</v>
      </c>
      <c r="K907" s="8">
        <v>42</v>
      </c>
      <c r="L907" s="8">
        <f>COUNTIFS($D$2:$D907,D907)</f>
        <v>42</v>
      </c>
    </row>
    <row r="908" spans="1:12" x14ac:dyDescent="0.2">
      <c r="A908" s="7">
        <v>9293454</v>
      </c>
      <c r="B908" s="2">
        <v>34097</v>
      </c>
      <c r="C908">
        <v>19</v>
      </c>
      <c r="D908" s="2" t="s">
        <v>40</v>
      </c>
      <c r="E908">
        <v>26</v>
      </c>
      <c r="F908" t="s">
        <v>17</v>
      </c>
      <c r="G908">
        <v>1</v>
      </c>
      <c r="H908">
        <v>6</v>
      </c>
      <c r="I908">
        <v>2</v>
      </c>
      <c r="J908">
        <f t="shared" si="14"/>
        <v>3</v>
      </c>
      <c r="K908" s="8">
        <v>42</v>
      </c>
      <c r="L908" s="8">
        <f>COUNTIFS($D$2:$D908,D908)</f>
        <v>42</v>
      </c>
    </row>
    <row r="909" spans="1:12" x14ac:dyDescent="0.2">
      <c r="A909" s="7">
        <v>9293454</v>
      </c>
      <c r="B909" s="2">
        <v>34097</v>
      </c>
      <c r="C909">
        <v>26</v>
      </c>
      <c r="D909" t="s">
        <v>17</v>
      </c>
      <c r="E909">
        <v>19</v>
      </c>
      <c r="F909" s="2" t="s">
        <v>40</v>
      </c>
      <c r="G909">
        <v>0</v>
      </c>
      <c r="H909">
        <v>2</v>
      </c>
      <c r="I909">
        <v>6</v>
      </c>
      <c r="J909">
        <f t="shared" si="14"/>
        <v>0</v>
      </c>
      <c r="K909" s="8">
        <v>41</v>
      </c>
      <c r="L909" s="8">
        <f>COUNTIFS($D$2:$D909,D909)</f>
        <v>41</v>
      </c>
    </row>
    <row r="910" spans="1:12" x14ac:dyDescent="0.2">
      <c r="A910" s="7">
        <v>9293455</v>
      </c>
      <c r="B910" s="2">
        <v>34097</v>
      </c>
      <c r="C910">
        <v>20</v>
      </c>
      <c r="D910" s="2" t="s">
        <v>45</v>
      </c>
      <c r="E910">
        <v>16</v>
      </c>
      <c r="F910" t="s">
        <v>37</v>
      </c>
      <c r="G910">
        <v>1</v>
      </c>
      <c r="H910">
        <v>2</v>
      </c>
      <c r="I910">
        <v>5</v>
      </c>
      <c r="J910">
        <f t="shared" si="14"/>
        <v>0</v>
      </c>
      <c r="K910" s="8">
        <v>42</v>
      </c>
      <c r="L910" s="8">
        <f>COUNTIFS($D$2:$D910,D910)</f>
        <v>42</v>
      </c>
    </row>
    <row r="911" spans="1:12" x14ac:dyDescent="0.2">
      <c r="A911" s="7">
        <v>9293455</v>
      </c>
      <c r="B911" s="2">
        <v>34097</v>
      </c>
      <c r="C911">
        <v>16</v>
      </c>
      <c r="D911" t="s">
        <v>37</v>
      </c>
      <c r="E911">
        <v>20</v>
      </c>
      <c r="F911" s="2" t="s">
        <v>45</v>
      </c>
      <c r="G911">
        <v>0</v>
      </c>
      <c r="H911">
        <v>5</v>
      </c>
      <c r="I911">
        <v>2</v>
      </c>
      <c r="J911">
        <f t="shared" si="14"/>
        <v>3</v>
      </c>
      <c r="K911" s="8">
        <v>42</v>
      </c>
      <c r="L911" s="8">
        <f>COUNTIFS($D$2:$D911,D911)</f>
        <v>42</v>
      </c>
    </row>
    <row r="912" spans="1:12" x14ac:dyDescent="0.2">
      <c r="A912" s="7">
        <v>9293456</v>
      </c>
      <c r="B912" s="2">
        <v>34097</v>
      </c>
      <c r="C912">
        <v>34</v>
      </c>
      <c r="D912" s="2" t="s">
        <v>445</v>
      </c>
      <c r="E912">
        <v>30</v>
      </c>
      <c r="F912" t="s">
        <v>561</v>
      </c>
      <c r="G912">
        <v>1</v>
      </c>
      <c r="H912">
        <v>3</v>
      </c>
      <c r="I912">
        <v>3</v>
      </c>
      <c r="J912">
        <f t="shared" si="14"/>
        <v>1</v>
      </c>
      <c r="K912" s="8">
        <v>42</v>
      </c>
      <c r="L912" s="8">
        <f>COUNTIFS($D$2:$D912,D912)</f>
        <v>42</v>
      </c>
    </row>
    <row r="913" spans="1:12" x14ac:dyDescent="0.2">
      <c r="A913" s="7">
        <v>9293456</v>
      </c>
      <c r="B913" s="2">
        <v>34097</v>
      </c>
      <c r="C913">
        <v>30</v>
      </c>
      <c r="D913" t="s">
        <v>561</v>
      </c>
      <c r="E913">
        <v>34</v>
      </c>
      <c r="F913" s="2" t="s">
        <v>445</v>
      </c>
      <c r="G913">
        <v>0</v>
      </c>
      <c r="H913">
        <v>3</v>
      </c>
      <c r="I913">
        <v>3</v>
      </c>
      <c r="J913">
        <f t="shared" si="14"/>
        <v>1</v>
      </c>
      <c r="K913" s="8">
        <v>42</v>
      </c>
      <c r="L913" s="8">
        <f>COUNTIFS($D$2:$D913,D913)</f>
        <v>42</v>
      </c>
    </row>
    <row r="914" spans="1:12" x14ac:dyDescent="0.2">
      <c r="A914" s="7">
        <v>9293457</v>
      </c>
      <c r="B914" s="2">
        <v>34097</v>
      </c>
      <c r="C914">
        <v>57</v>
      </c>
      <c r="D914" s="2" t="s">
        <v>774</v>
      </c>
      <c r="E914">
        <v>23</v>
      </c>
      <c r="F914" t="s">
        <v>50</v>
      </c>
      <c r="G914">
        <v>1</v>
      </c>
      <c r="H914">
        <v>4</v>
      </c>
      <c r="I914">
        <v>3</v>
      </c>
      <c r="J914">
        <f t="shared" si="14"/>
        <v>3</v>
      </c>
      <c r="K914" s="8">
        <v>42</v>
      </c>
      <c r="L914" s="8">
        <f>COUNTIFS($D$2:$D914,D914)</f>
        <v>42</v>
      </c>
    </row>
    <row r="915" spans="1:12" x14ac:dyDescent="0.2">
      <c r="A915" s="7">
        <v>9293457</v>
      </c>
      <c r="B915" s="2">
        <v>34097</v>
      </c>
      <c r="C915">
        <v>23</v>
      </c>
      <c r="D915" t="s">
        <v>50</v>
      </c>
      <c r="E915">
        <v>57</v>
      </c>
      <c r="F915" s="2" t="s">
        <v>774</v>
      </c>
      <c r="G915">
        <v>0</v>
      </c>
      <c r="H915">
        <v>3</v>
      </c>
      <c r="I915">
        <v>4</v>
      </c>
      <c r="J915">
        <f t="shared" si="14"/>
        <v>0</v>
      </c>
      <c r="K915" s="8">
        <v>42</v>
      </c>
      <c r="L915" s="8">
        <f>COUNTIFS($D$2:$D915,D915)</f>
        <v>42</v>
      </c>
    </row>
    <row r="916" spans="1:12" x14ac:dyDescent="0.2">
      <c r="A916" s="7">
        <v>9293458</v>
      </c>
      <c r="B916" s="2">
        <v>34097</v>
      </c>
      <c r="C916">
        <v>47</v>
      </c>
      <c r="D916" s="2" t="s">
        <v>764</v>
      </c>
      <c r="E916">
        <v>14</v>
      </c>
      <c r="F916" t="s">
        <v>27</v>
      </c>
      <c r="G916">
        <v>1</v>
      </c>
      <c r="H916">
        <v>4</v>
      </c>
      <c r="I916">
        <v>2</v>
      </c>
      <c r="J916">
        <f t="shared" si="14"/>
        <v>3</v>
      </c>
      <c r="K916" s="8">
        <v>42</v>
      </c>
      <c r="L916" s="8">
        <f>COUNTIFS($D$2:$D916,D916)</f>
        <v>42</v>
      </c>
    </row>
    <row r="917" spans="1:12" x14ac:dyDescent="0.2">
      <c r="A917" s="7">
        <v>9293458</v>
      </c>
      <c r="B917" s="2">
        <v>34097</v>
      </c>
      <c r="C917">
        <v>14</v>
      </c>
      <c r="D917" t="s">
        <v>27</v>
      </c>
      <c r="E917">
        <v>47</v>
      </c>
      <c r="F917" s="2" t="s">
        <v>764</v>
      </c>
      <c r="G917">
        <v>0</v>
      </c>
      <c r="H917">
        <v>2</v>
      </c>
      <c r="I917">
        <v>4</v>
      </c>
      <c r="J917">
        <f t="shared" si="14"/>
        <v>0</v>
      </c>
      <c r="K917" s="8">
        <v>42</v>
      </c>
      <c r="L917" s="8">
        <f>COUNTIFS($D$2:$D917,D917)</f>
        <v>42</v>
      </c>
    </row>
    <row r="918" spans="1:12" x14ac:dyDescent="0.2">
      <c r="A918" s="7">
        <v>9293459</v>
      </c>
      <c r="B918" s="2">
        <v>34098</v>
      </c>
      <c r="C918">
        <v>58</v>
      </c>
      <c r="D918" s="2" t="s">
        <v>663</v>
      </c>
      <c r="E918">
        <v>32</v>
      </c>
      <c r="F918" t="s">
        <v>559</v>
      </c>
      <c r="G918">
        <v>1</v>
      </c>
      <c r="H918">
        <v>2</v>
      </c>
      <c r="I918">
        <v>1</v>
      </c>
      <c r="J918">
        <f t="shared" si="14"/>
        <v>3</v>
      </c>
      <c r="K918" s="8">
        <v>41</v>
      </c>
      <c r="L918" s="8">
        <f>COUNTIFS($D$2:$D918,D918)</f>
        <v>41</v>
      </c>
    </row>
    <row r="919" spans="1:12" x14ac:dyDescent="0.2">
      <c r="A919" s="7">
        <v>9293459</v>
      </c>
      <c r="B919" s="2">
        <v>34098</v>
      </c>
      <c r="C919">
        <v>32</v>
      </c>
      <c r="D919" t="s">
        <v>559</v>
      </c>
      <c r="E919">
        <v>58</v>
      </c>
      <c r="F919" s="2" t="s">
        <v>663</v>
      </c>
      <c r="G919">
        <v>0</v>
      </c>
      <c r="H919">
        <v>1</v>
      </c>
      <c r="I919">
        <v>2</v>
      </c>
      <c r="J919">
        <f t="shared" si="14"/>
        <v>0</v>
      </c>
      <c r="K919" s="8">
        <v>42</v>
      </c>
      <c r="L919" s="8">
        <f>COUNTIFS($D$2:$D919,D919)</f>
        <v>42</v>
      </c>
    </row>
    <row r="920" spans="1:12" x14ac:dyDescent="0.2">
      <c r="A920" s="7">
        <v>9293460</v>
      </c>
      <c r="B920" s="2">
        <v>34098</v>
      </c>
      <c r="C920">
        <v>53</v>
      </c>
      <c r="D920" s="2" t="s">
        <v>770</v>
      </c>
      <c r="E920">
        <v>21</v>
      </c>
      <c r="F920" t="s">
        <v>10</v>
      </c>
      <c r="G920">
        <v>1</v>
      </c>
      <c r="H920">
        <v>1</v>
      </c>
      <c r="I920">
        <v>2</v>
      </c>
      <c r="J920">
        <f t="shared" si="14"/>
        <v>0</v>
      </c>
      <c r="K920" s="8">
        <v>42</v>
      </c>
      <c r="L920" s="8">
        <f>COUNTIFS($D$2:$D920,D920)</f>
        <v>42</v>
      </c>
    </row>
    <row r="921" spans="1:12" x14ac:dyDescent="0.2">
      <c r="A921" s="7">
        <v>9293460</v>
      </c>
      <c r="B921" s="2">
        <v>34098</v>
      </c>
      <c r="C921">
        <v>21</v>
      </c>
      <c r="D921" t="s">
        <v>10</v>
      </c>
      <c r="E921">
        <v>53</v>
      </c>
      <c r="F921" s="2" t="s">
        <v>770</v>
      </c>
      <c r="G921">
        <v>0</v>
      </c>
      <c r="H921">
        <v>2</v>
      </c>
      <c r="I921">
        <v>1</v>
      </c>
      <c r="J921">
        <f t="shared" si="14"/>
        <v>3</v>
      </c>
      <c r="K921" s="8">
        <v>42</v>
      </c>
      <c r="L921" s="8">
        <f>COUNTIFS($D$2:$D921,D921)</f>
        <v>42</v>
      </c>
    </row>
    <row r="922" spans="1:12" x14ac:dyDescent="0.2">
      <c r="A922" s="7">
        <v>9293461</v>
      </c>
      <c r="B922" s="2">
        <v>34100</v>
      </c>
      <c r="C922">
        <v>10</v>
      </c>
      <c r="D922" s="2" t="s">
        <v>47</v>
      </c>
      <c r="E922">
        <v>26</v>
      </c>
      <c r="F922" t="s">
        <v>17</v>
      </c>
      <c r="G922">
        <v>1</v>
      </c>
      <c r="H922">
        <v>1</v>
      </c>
      <c r="I922">
        <v>3</v>
      </c>
      <c r="J922">
        <f t="shared" si="14"/>
        <v>0</v>
      </c>
      <c r="K922" s="8">
        <v>42</v>
      </c>
      <c r="L922" s="8">
        <f>COUNTIFS($D$2:$D922,D922)</f>
        <v>42</v>
      </c>
    </row>
    <row r="923" spans="1:12" x14ac:dyDescent="0.2">
      <c r="A923" s="7">
        <v>9293461</v>
      </c>
      <c r="B923" s="2">
        <v>34100</v>
      </c>
      <c r="C923">
        <v>26</v>
      </c>
      <c r="D923" t="s">
        <v>17</v>
      </c>
      <c r="E923">
        <v>10</v>
      </c>
      <c r="F923" s="2" t="s">
        <v>47</v>
      </c>
      <c r="G923">
        <v>0</v>
      </c>
      <c r="H923">
        <v>3</v>
      </c>
      <c r="I923">
        <v>1</v>
      </c>
      <c r="J923">
        <f t="shared" si="14"/>
        <v>3</v>
      </c>
      <c r="K923" s="8">
        <v>42</v>
      </c>
      <c r="L923" s="8">
        <f>COUNTIFS($D$2:$D923,D923)</f>
        <v>42</v>
      </c>
    </row>
    <row r="924" spans="1:12" x14ac:dyDescent="0.2">
      <c r="A924" s="7">
        <v>9293462</v>
      </c>
      <c r="B924" s="2">
        <v>34100</v>
      </c>
      <c r="C924">
        <v>58</v>
      </c>
      <c r="D924" s="2" t="s">
        <v>663</v>
      </c>
      <c r="E924">
        <v>54</v>
      </c>
      <c r="F924" t="s">
        <v>771</v>
      </c>
      <c r="G924">
        <v>1</v>
      </c>
      <c r="H924">
        <v>3</v>
      </c>
      <c r="I924">
        <v>1</v>
      </c>
      <c r="J924">
        <f t="shared" si="14"/>
        <v>3</v>
      </c>
      <c r="K924" s="8">
        <v>42</v>
      </c>
      <c r="L924" s="8">
        <f>COUNTIFS($D$2:$D924,D924)</f>
        <v>42</v>
      </c>
    </row>
    <row r="925" spans="1:12" x14ac:dyDescent="0.2">
      <c r="A925" s="7">
        <v>9293462</v>
      </c>
      <c r="B925" s="2">
        <v>34100</v>
      </c>
      <c r="C925">
        <v>54</v>
      </c>
      <c r="D925" t="s">
        <v>771</v>
      </c>
      <c r="E925">
        <v>58</v>
      </c>
      <c r="F925" s="2" t="s">
        <v>663</v>
      </c>
      <c r="G925">
        <v>0</v>
      </c>
      <c r="H925">
        <v>1</v>
      </c>
      <c r="I925">
        <v>3</v>
      </c>
      <c r="J925">
        <f t="shared" si="14"/>
        <v>0</v>
      </c>
      <c r="K925" s="8">
        <v>42</v>
      </c>
      <c r="L925" s="8">
        <f>COUNTIFS($D$2:$D925,D925)</f>
        <v>42</v>
      </c>
    </row>
    <row r="926" spans="1:12" x14ac:dyDescent="0.2">
      <c r="A926" s="7">
        <v>9394001</v>
      </c>
      <c r="B926" s="2">
        <v>34195</v>
      </c>
      <c r="C926">
        <v>10</v>
      </c>
      <c r="D926" t="s">
        <v>47</v>
      </c>
      <c r="E926">
        <v>51</v>
      </c>
      <c r="F926" t="s">
        <v>768</v>
      </c>
      <c r="G926">
        <v>1</v>
      </c>
      <c r="H926">
        <v>0</v>
      </c>
      <c r="I926">
        <v>3</v>
      </c>
      <c r="J926">
        <f t="shared" si="14"/>
        <v>0</v>
      </c>
      <c r="K926" s="8">
        <v>1</v>
      </c>
      <c r="L926" s="8">
        <f>COUNTIFS($D$2:$D926,D926)</f>
        <v>43</v>
      </c>
    </row>
    <row r="927" spans="1:12" x14ac:dyDescent="0.2">
      <c r="A927" s="7">
        <v>9394001</v>
      </c>
      <c r="B927" s="2">
        <v>34195</v>
      </c>
      <c r="C927">
        <v>51</v>
      </c>
      <c r="D927" t="s">
        <v>768</v>
      </c>
      <c r="E927">
        <v>10</v>
      </c>
      <c r="F927" t="s">
        <v>47</v>
      </c>
      <c r="G927">
        <v>0</v>
      </c>
      <c r="H927">
        <v>3</v>
      </c>
      <c r="I927">
        <v>0</v>
      </c>
      <c r="J927">
        <f t="shared" si="14"/>
        <v>3</v>
      </c>
      <c r="K927" s="8">
        <v>1</v>
      </c>
      <c r="L927" s="8">
        <f>COUNTIFS($D$2:$D927,D927)</f>
        <v>43</v>
      </c>
    </row>
    <row r="928" spans="1:12" x14ac:dyDescent="0.2">
      <c r="A928" s="7">
        <v>9394002</v>
      </c>
      <c r="B928" s="2">
        <v>34195</v>
      </c>
      <c r="C928">
        <v>32</v>
      </c>
      <c r="D928" t="s">
        <v>559</v>
      </c>
      <c r="E928">
        <v>58</v>
      </c>
      <c r="F928" t="s">
        <v>663</v>
      </c>
      <c r="G928">
        <v>1</v>
      </c>
      <c r="H928">
        <v>4</v>
      </c>
      <c r="I928">
        <v>1</v>
      </c>
      <c r="J928">
        <f t="shared" si="14"/>
        <v>3</v>
      </c>
      <c r="K928" s="8">
        <v>1</v>
      </c>
      <c r="L928" s="8">
        <f>COUNTIFS($D$2:$D928,D928)</f>
        <v>43</v>
      </c>
    </row>
    <row r="929" spans="1:12" x14ac:dyDescent="0.2">
      <c r="A929" s="7">
        <v>9394002</v>
      </c>
      <c r="B929" s="2">
        <v>34195</v>
      </c>
      <c r="C929">
        <v>58</v>
      </c>
      <c r="D929" t="s">
        <v>663</v>
      </c>
      <c r="E929">
        <v>32</v>
      </c>
      <c r="F929" t="s">
        <v>559</v>
      </c>
      <c r="G929">
        <v>0</v>
      </c>
      <c r="H929">
        <v>1</v>
      </c>
      <c r="I929">
        <v>4</v>
      </c>
      <c r="J929">
        <f t="shared" si="14"/>
        <v>0</v>
      </c>
      <c r="K929" s="8">
        <v>1</v>
      </c>
      <c r="L929" s="8">
        <f>COUNTIFS($D$2:$D929,D929)</f>
        <v>43</v>
      </c>
    </row>
    <row r="930" spans="1:12" x14ac:dyDescent="0.2">
      <c r="A930" s="7">
        <v>9394003</v>
      </c>
      <c r="B930" s="2">
        <v>34195</v>
      </c>
      <c r="C930">
        <v>14</v>
      </c>
      <c r="D930" t="s">
        <v>27</v>
      </c>
      <c r="E930">
        <v>41</v>
      </c>
      <c r="F930" t="s">
        <v>759</v>
      </c>
      <c r="G930">
        <v>1</v>
      </c>
      <c r="H930">
        <v>1</v>
      </c>
      <c r="I930">
        <v>2</v>
      </c>
      <c r="J930">
        <f t="shared" si="14"/>
        <v>0</v>
      </c>
      <c r="K930" s="8">
        <v>1</v>
      </c>
      <c r="L930" s="8">
        <f>COUNTIFS($D$2:$D930,D930)</f>
        <v>43</v>
      </c>
    </row>
    <row r="931" spans="1:12" x14ac:dyDescent="0.2">
      <c r="A931" s="7">
        <v>9394003</v>
      </c>
      <c r="B931" s="2">
        <v>34195</v>
      </c>
      <c r="C931">
        <v>41</v>
      </c>
      <c r="D931" t="s">
        <v>759</v>
      </c>
      <c r="E931">
        <v>14</v>
      </c>
      <c r="F931" t="s">
        <v>27</v>
      </c>
      <c r="G931">
        <v>0</v>
      </c>
      <c r="H931">
        <v>2</v>
      </c>
      <c r="I931">
        <v>1</v>
      </c>
      <c r="J931">
        <f t="shared" si="14"/>
        <v>3</v>
      </c>
      <c r="K931" s="8">
        <v>1</v>
      </c>
      <c r="L931" s="8">
        <f>COUNTIFS($D$2:$D931,D931)</f>
        <v>43</v>
      </c>
    </row>
    <row r="932" spans="1:12" x14ac:dyDescent="0.2">
      <c r="A932" s="7">
        <v>9394004</v>
      </c>
      <c r="B932" s="2">
        <v>34195</v>
      </c>
      <c r="C932">
        <v>19</v>
      </c>
      <c r="D932" t="s">
        <v>40</v>
      </c>
      <c r="E932">
        <v>54</v>
      </c>
      <c r="F932" t="s">
        <v>771</v>
      </c>
      <c r="G932">
        <v>1</v>
      </c>
      <c r="H932">
        <v>2</v>
      </c>
      <c r="I932">
        <v>0</v>
      </c>
      <c r="J932">
        <f t="shared" si="14"/>
        <v>3</v>
      </c>
      <c r="K932" s="8">
        <v>1</v>
      </c>
      <c r="L932" s="8">
        <f>COUNTIFS($D$2:$D932,D932)</f>
        <v>43</v>
      </c>
    </row>
    <row r="933" spans="1:12" x14ac:dyDescent="0.2">
      <c r="A933" s="7">
        <v>9394004</v>
      </c>
      <c r="B933" s="2">
        <v>34195</v>
      </c>
      <c r="C933">
        <v>54</v>
      </c>
      <c r="D933" t="s">
        <v>771</v>
      </c>
      <c r="E933">
        <v>19</v>
      </c>
      <c r="F933" t="s">
        <v>40</v>
      </c>
      <c r="G933">
        <v>0</v>
      </c>
      <c r="H933">
        <v>0</v>
      </c>
      <c r="I933">
        <v>2</v>
      </c>
      <c r="J933">
        <f t="shared" si="14"/>
        <v>0</v>
      </c>
      <c r="K933" s="8">
        <v>1</v>
      </c>
      <c r="L933" s="8">
        <f>COUNTIFS($D$2:$D933,D933)</f>
        <v>43</v>
      </c>
    </row>
    <row r="934" spans="1:12" x14ac:dyDescent="0.2">
      <c r="A934" s="7">
        <v>9394005</v>
      </c>
      <c r="B934" s="2">
        <v>34195</v>
      </c>
      <c r="C934">
        <v>20</v>
      </c>
      <c r="D934" t="s">
        <v>45</v>
      </c>
      <c r="E934">
        <v>49</v>
      </c>
      <c r="F934" t="s">
        <v>766</v>
      </c>
      <c r="G934">
        <v>1</v>
      </c>
      <c r="H934">
        <v>1</v>
      </c>
      <c r="I934">
        <v>1</v>
      </c>
      <c r="J934">
        <f t="shared" si="14"/>
        <v>1</v>
      </c>
      <c r="K934" s="8">
        <v>1</v>
      </c>
      <c r="L934" s="8">
        <f>COUNTIFS($D$2:$D934,D934)</f>
        <v>43</v>
      </c>
    </row>
    <row r="935" spans="1:12" x14ac:dyDescent="0.2">
      <c r="A935" s="7">
        <v>9394005</v>
      </c>
      <c r="B935" s="2">
        <v>34195</v>
      </c>
      <c r="C935">
        <v>49</v>
      </c>
      <c r="D935" t="s">
        <v>766</v>
      </c>
      <c r="E935">
        <v>20</v>
      </c>
      <c r="F935" t="s">
        <v>45</v>
      </c>
      <c r="G935">
        <v>0</v>
      </c>
      <c r="H935">
        <v>1</v>
      </c>
      <c r="I935">
        <v>1</v>
      </c>
      <c r="J935">
        <f t="shared" si="14"/>
        <v>1</v>
      </c>
      <c r="K935" s="8">
        <v>1</v>
      </c>
      <c r="L935" s="8">
        <f>COUNTIFS($D$2:$D935,D935)</f>
        <v>43</v>
      </c>
    </row>
    <row r="936" spans="1:12" x14ac:dyDescent="0.2">
      <c r="A936" s="7">
        <v>9394006</v>
      </c>
      <c r="B936" s="2">
        <v>34195</v>
      </c>
      <c r="C936">
        <v>22</v>
      </c>
      <c r="D936" t="s">
        <v>15</v>
      </c>
      <c r="E936">
        <v>26</v>
      </c>
      <c r="F936" t="s">
        <v>17</v>
      </c>
      <c r="G936">
        <v>1</v>
      </c>
      <c r="H936">
        <v>0</v>
      </c>
      <c r="I936">
        <v>1</v>
      </c>
      <c r="J936">
        <f t="shared" si="14"/>
        <v>0</v>
      </c>
      <c r="K936" s="8">
        <v>1</v>
      </c>
      <c r="L936" s="8">
        <f>COUNTIFS($D$2:$D936,D936)</f>
        <v>1</v>
      </c>
    </row>
    <row r="937" spans="1:12" x14ac:dyDescent="0.2">
      <c r="A937" s="7">
        <v>9394006</v>
      </c>
      <c r="B937" s="2">
        <v>34195</v>
      </c>
      <c r="C937">
        <v>26</v>
      </c>
      <c r="D937" t="s">
        <v>17</v>
      </c>
      <c r="E937">
        <v>22</v>
      </c>
      <c r="F937" t="s">
        <v>15</v>
      </c>
      <c r="G937">
        <v>0</v>
      </c>
      <c r="H937">
        <v>1</v>
      </c>
      <c r="I937">
        <v>0</v>
      </c>
      <c r="J937">
        <f t="shared" si="14"/>
        <v>3</v>
      </c>
      <c r="K937" s="8">
        <v>1</v>
      </c>
      <c r="L937" s="8">
        <f>COUNTIFS($D$2:$D937,D937)</f>
        <v>43</v>
      </c>
    </row>
    <row r="938" spans="1:12" x14ac:dyDescent="0.2">
      <c r="A938" s="7">
        <v>9394007</v>
      </c>
      <c r="B938" s="2">
        <v>34195</v>
      </c>
      <c r="C938">
        <v>57</v>
      </c>
      <c r="D938" t="s">
        <v>774</v>
      </c>
      <c r="E938">
        <v>50</v>
      </c>
      <c r="F938" t="s">
        <v>767</v>
      </c>
      <c r="G938">
        <v>1</v>
      </c>
      <c r="H938">
        <v>0</v>
      </c>
      <c r="I938">
        <v>3</v>
      </c>
      <c r="J938">
        <f t="shared" si="14"/>
        <v>0</v>
      </c>
      <c r="K938" s="8">
        <v>1</v>
      </c>
      <c r="L938" s="8">
        <f>COUNTIFS($D$2:$D938,D938)</f>
        <v>43</v>
      </c>
    </row>
    <row r="939" spans="1:12" x14ac:dyDescent="0.2">
      <c r="A939" s="7">
        <v>9394007</v>
      </c>
      <c r="B939" s="2">
        <v>34195</v>
      </c>
      <c r="C939">
        <v>50</v>
      </c>
      <c r="D939" t="s">
        <v>767</v>
      </c>
      <c r="E939">
        <v>57</v>
      </c>
      <c r="F939" t="s">
        <v>774</v>
      </c>
      <c r="G939">
        <v>0</v>
      </c>
      <c r="H939">
        <v>3</v>
      </c>
      <c r="I939">
        <v>0</v>
      </c>
      <c r="J939">
        <f t="shared" si="14"/>
        <v>3</v>
      </c>
      <c r="K939" s="8">
        <v>1</v>
      </c>
      <c r="L939" s="8">
        <f>COUNTIFS($D$2:$D939,D939)</f>
        <v>43</v>
      </c>
    </row>
    <row r="940" spans="1:12" x14ac:dyDescent="0.2">
      <c r="A940" s="7">
        <v>9394008</v>
      </c>
      <c r="B940" s="2">
        <v>34195</v>
      </c>
      <c r="C940">
        <v>47</v>
      </c>
      <c r="D940" t="s">
        <v>764</v>
      </c>
      <c r="E940">
        <v>61</v>
      </c>
      <c r="F940" t="s">
        <v>775</v>
      </c>
      <c r="G940">
        <v>1</v>
      </c>
      <c r="H940">
        <v>3</v>
      </c>
      <c r="I940">
        <v>1</v>
      </c>
      <c r="J940">
        <f t="shared" si="14"/>
        <v>3</v>
      </c>
      <c r="K940" s="8">
        <v>1</v>
      </c>
      <c r="L940" s="8">
        <f>COUNTIFS($D$2:$D940,D940)</f>
        <v>43</v>
      </c>
    </row>
    <row r="941" spans="1:12" x14ac:dyDescent="0.2">
      <c r="A941" s="7">
        <v>9394008</v>
      </c>
      <c r="B941" s="2">
        <v>34195</v>
      </c>
      <c r="C941">
        <v>61</v>
      </c>
      <c r="D941" t="s">
        <v>775</v>
      </c>
      <c r="E941">
        <v>47</v>
      </c>
      <c r="F941" t="s">
        <v>764</v>
      </c>
      <c r="G941">
        <v>0</v>
      </c>
      <c r="H941">
        <v>1</v>
      </c>
      <c r="I941">
        <v>3</v>
      </c>
      <c r="J941">
        <f t="shared" si="14"/>
        <v>0</v>
      </c>
      <c r="K941" s="8">
        <v>1</v>
      </c>
      <c r="L941" s="8">
        <f>COUNTIFS($D$2:$D941,D941)</f>
        <v>1</v>
      </c>
    </row>
    <row r="942" spans="1:12" x14ac:dyDescent="0.2">
      <c r="A942" s="7">
        <v>9394009</v>
      </c>
      <c r="B942" s="2">
        <v>34195</v>
      </c>
      <c r="C942">
        <v>23</v>
      </c>
      <c r="D942" t="s">
        <v>50</v>
      </c>
      <c r="E942">
        <v>16</v>
      </c>
      <c r="F942" t="s">
        <v>37</v>
      </c>
      <c r="G942">
        <v>1</v>
      </c>
      <c r="H942">
        <v>0</v>
      </c>
      <c r="I942">
        <v>2</v>
      </c>
      <c r="J942">
        <f t="shared" si="14"/>
        <v>0</v>
      </c>
      <c r="K942" s="8">
        <v>1</v>
      </c>
      <c r="L942" s="8">
        <f>COUNTIFS($D$2:$D942,D942)</f>
        <v>43</v>
      </c>
    </row>
    <row r="943" spans="1:12" x14ac:dyDescent="0.2">
      <c r="A943" s="7">
        <v>9394009</v>
      </c>
      <c r="B943" s="2">
        <v>34195</v>
      </c>
      <c r="C943">
        <v>16</v>
      </c>
      <c r="D943" t="s">
        <v>37</v>
      </c>
      <c r="E943">
        <v>23</v>
      </c>
      <c r="F943" t="s">
        <v>50</v>
      </c>
      <c r="G943">
        <v>0</v>
      </c>
      <c r="H943">
        <v>2</v>
      </c>
      <c r="I943">
        <v>0</v>
      </c>
      <c r="J943">
        <f t="shared" si="14"/>
        <v>3</v>
      </c>
      <c r="K943" s="8">
        <v>1</v>
      </c>
      <c r="L943" s="8">
        <f>COUNTIFS($D$2:$D943,D943)</f>
        <v>43</v>
      </c>
    </row>
    <row r="944" spans="1:12" x14ac:dyDescent="0.2">
      <c r="A944" s="7">
        <v>9394010</v>
      </c>
      <c r="B944" s="2">
        <v>34195</v>
      </c>
      <c r="C944">
        <v>29</v>
      </c>
      <c r="D944" t="s">
        <v>42</v>
      </c>
      <c r="E944">
        <v>53</v>
      </c>
      <c r="F944" t="s">
        <v>770</v>
      </c>
      <c r="G944">
        <v>1</v>
      </c>
      <c r="H944">
        <v>0</v>
      </c>
      <c r="I944">
        <v>2</v>
      </c>
      <c r="J944">
        <f t="shared" si="14"/>
        <v>0</v>
      </c>
      <c r="K944" s="8">
        <v>1</v>
      </c>
      <c r="L944" s="8">
        <f>COUNTIFS($D$2:$D944,D944)</f>
        <v>1</v>
      </c>
    </row>
    <row r="945" spans="1:12" x14ac:dyDescent="0.2">
      <c r="A945" s="7">
        <v>9394010</v>
      </c>
      <c r="B945" s="2">
        <v>34195</v>
      </c>
      <c r="C945">
        <v>53</v>
      </c>
      <c r="D945" t="s">
        <v>770</v>
      </c>
      <c r="E945">
        <v>29</v>
      </c>
      <c r="F945" t="s">
        <v>42</v>
      </c>
      <c r="G945">
        <v>0</v>
      </c>
      <c r="H945">
        <v>2</v>
      </c>
      <c r="I945">
        <v>0</v>
      </c>
      <c r="J945">
        <f t="shared" si="14"/>
        <v>3</v>
      </c>
      <c r="K945" s="8">
        <v>1</v>
      </c>
      <c r="L945" s="8">
        <f>COUNTIFS($D$2:$D945,D945)</f>
        <v>43</v>
      </c>
    </row>
    <row r="946" spans="1:12" x14ac:dyDescent="0.2">
      <c r="A946" s="7">
        <v>9394011</v>
      </c>
      <c r="B946" s="2">
        <v>34196</v>
      </c>
      <c r="C946">
        <v>30</v>
      </c>
      <c r="D946" t="s">
        <v>561</v>
      </c>
      <c r="E946">
        <v>21</v>
      </c>
      <c r="F946" t="s">
        <v>10</v>
      </c>
      <c r="G946">
        <v>1</v>
      </c>
      <c r="H946">
        <v>0</v>
      </c>
      <c r="I946">
        <v>2</v>
      </c>
      <c r="J946">
        <f t="shared" si="14"/>
        <v>0</v>
      </c>
      <c r="K946" s="8">
        <v>1</v>
      </c>
      <c r="L946" s="8">
        <f>COUNTIFS($D$2:$D946,D946)</f>
        <v>43</v>
      </c>
    </row>
    <row r="947" spans="1:12" x14ac:dyDescent="0.2">
      <c r="A947" s="7">
        <v>9394011</v>
      </c>
      <c r="B947" s="2">
        <v>34196</v>
      </c>
      <c r="C947">
        <v>21</v>
      </c>
      <c r="D947" t="s">
        <v>10</v>
      </c>
      <c r="E947">
        <v>30</v>
      </c>
      <c r="F947" t="s">
        <v>561</v>
      </c>
      <c r="G947">
        <v>0</v>
      </c>
      <c r="H947">
        <v>2</v>
      </c>
      <c r="I947">
        <v>0</v>
      </c>
      <c r="J947">
        <f t="shared" si="14"/>
        <v>3</v>
      </c>
      <c r="K947" s="8">
        <v>1</v>
      </c>
      <c r="L947" s="8">
        <f>COUNTIFS($D$2:$D947,D947)</f>
        <v>43</v>
      </c>
    </row>
    <row r="948" spans="1:12" x14ac:dyDescent="0.2">
      <c r="A948" s="7">
        <v>9394012</v>
      </c>
      <c r="B948" s="2">
        <v>34197</v>
      </c>
      <c r="C948">
        <v>26</v>
      </c>
      <c r="D948" t="s">
        <v>17</v>
      </c>
      <c r="E948">
        <v>10</v>
      </c>
      <c r="F948" t="s">
        <v>47</v>
      </c>
      <c r="G948">
        <v>1</v>
      </c>
      <c r="H948">
        <v>0</v>
      </c>
      <c r="I948">
        <v>1</v>
      </c>
      <c r="J948">
        <f t="shared" si="14"/>
        <v>0</v>
      </c>
      <c r="K948" s="8">
        <v>2</v>
      </c>
      <c r="L948" s="8">
        <f>COUNTIFS($D$2:$D948,D948)</f>
        <v>44</v>
      </c>
    </row>
    <row r="949" spans="1:12" x14ac:dyDescent="0.2">
      <c r="A949" s="7">
        <v>9394012</v>
      </c>
      <c r="B949" s="2">
        <v>34197</v>
      </c>
      <c r="C949">
        <v>10</v>
      </c>
      <c r="D949" t="s">
        <v>47</v>
      </c>
      <c r="E949">
        <v>26</v>
      </c>
      <c r="F949" t="s">
        <v>17</v>
      </c>
      <c r="G949">
        <v>0</v>
      </c>
      <c r="H949">
        <v>1</v>
      </c>
      <c r="I949">
        <v>0</v>
      </c>
      <c r="J949">
        <f t="shared" si="14"/>
        <v>3</v>
      </c>
      <c r="K949" s="8">
        <v>2</v>
      </c>
      <c r="L949" s="8">
        <f>COUNTIFS($D$2:$D949,D949)</f>
        <v>44</v>
      </c>
    </row>
    <row r="950" spans="1:12" x14ac:dyDescent="0.2">
      <c r="A950" s="7">
        <v>9394013</v>
      </c>
      <c r="B950" s="2">
        <v>34198</v>
      </c>
      <c r="C950">
        <v>16</v>
      </c>
      <c r="D950" t="s">
        <v>37</v>
      </c>
      <c r="E950">
        <v>20</v>
      </c>
      <c r="F950" t="s">
        <v>45</v>
      </c>
      <c r="G950">
        <v>1</v>
      </c>
      <c r="H950">
        <v>1</v>
      </c>
      <c r="I950">
        <v>0</v>
      </c>
      <c r="J950">
        <f t="shared" si="14"/>
        <v>3</v>
      </c>
      <c r="K950" s="8">
        <v>2</v>
      </c>
      <c r="L950" s="8">
        <f>COUNTIFS($D$2:$D950,D950)</f>
        <v>44</v>
      </c>
    </row>
    <row r="951" spans="1:12" x14ac:dyDescent="0.2">
      <c r="A951" s="7">
        <v>9394013</v>
      </c>
      <c r="B951" s="2">
        <v>34198</v>
      </c>
      <c r="C951">
        <v>20</v>
      </c>
      <c r="D951" t="s">
        <v>45</v>
      </c>
      <c r="E951">
        <v>16</v>
      </c>
      <c r="F951" t="s">
        <v>37</v>
      </c>
      <c r="G951">
        <v>0</v>
      </c>
      <c r="H951">
        <v>0</v>
      </c>
      <c r="I951">
        <v>1</v>
      </c>
      <c r="J951">
        <f t="shared" si="14"/>
        <v>0</v>
      </c>
      <c r="K951" s="8">
        <v>2</v>
      </c>
      <c r="L951" s="8">
        <f>COUNTIFS($D$2:$D951,D951)</f>
        <v>44</v>
      </c>
    </row>
    <row r="952" spans="1:12" x14ac:dyDescent="0.2">
      <c r="A952" s="7">
        <v>9394014</v>
      </c>
      <c r="B952" s="2">
        <v>34198</v>
      </c>
      <c r="C952">
        <v>50</v>
      </c>
      <c r="D952" t="s">
        <v>767</v>
      </c>
      <c r="E952">
        <v>23</v>
      </c>
      <c r="F952" t="s">
        <v>50</v>
      </c>
      <c r="G952">
        <v>1</v>
      </c>
      <c r="H952">
        <v>1</v>
      </c>
      <c r="I952">
        <v>0</v>
      </c>
      <c r="J952">
        <f t="shared" si="14"/>
        <v>3</v>
      </c>
      <c r="K952" s="8">
        <v>2</v>
      </c>
      <c r="L952" s="8">
        <f>COUNTIFS($D$2:$D952,D952)</f>
        <v>44</v>
      </c>
    </row>
    <row r="953" spans="1:12" x14ac:dyDescent="0.2">
      <c r="A953" s="7">
        <v>9394014</v>
      </c>
      <c r="B953" s="2">
        <v>34198</v>
      </c>
      <c r="C953">
        <v>23</v>
      </c>
      <c r="D953" t="s">
        <v>50</v>
      </c>
      <c r="E953">
        <v>50</v>
      </c>
      <c r="F953" t="s">
        <v>767</v>
      </c>
      <c r="G953">
        <v>0</v>
      </c>
      <c r="H953">
        <v>0</v>
      </c>
      <c r="I953">
        <v>1</v>
      </c>
      <c r="J953">
        <f t="shared" si="14"/>
        <v>0</v>
      </c>
      <c r="K953" s="8">
        <v>2</v>
      </c>
      <c r="L953" s="8">
        <f>COUNTIFS($D$2:$D953,D953)</f>
        <v>44</v>
      </c>
    </row>
    <row r="954" spans="1:12" x14ac:dyDescent="0.2">
      <c r="A954" s="7">
        <v>9394015</v>
      </c>
      <c r="B954" s="2">
        <v>34198</v>
      </c>
      <c r="C954">
        <v>49</v>
      </c>
      <c r="D954" t="s">
        <v>766</v>
      </c>
      <c r="E954">
        <v>29</v>
      </c>
      <c r="F954" t="s">
        <v>42</v>
      </c>
      <c r="G954">
        <v>1</v>
      </c>
      <c r="H954">
        <v>1</v>
      </c>
      <c r="I954">
        <v>0</v>
      </c>
      <c r="J954">
        <f t="shared" si="14"/>
        <v>3</v>
      </c>
      <c r="K954" s="8">
        <v>2</v>
      </c>
      <c r="L954" s="8">
        <f>COUNTIFS($D$2:$D954,D954)</f>
        <v>44</v>
      </c>
    </row>
    <row r="955" spans="1:12" x14ac:dyDescent="0.2">
      <c r="A955" s="7">
        <v>9394015</v>
      </c>
      <c r="B955" s="2">
        <v>34198</v>
      </c>
      <c r="C955">
        <v>29</v>
      </c>
      <c r="D955" t="s">
        <v>42</v>
      </c>
      <c r="E955">
        <v>49</v>
      </c>
      <c r="F955" t="s">
        <v>766</v>
      </c>
      <c r="G955">
        <v>0</v>
      </c>
      <c r="H955">
        <v>0</v>
      </c>
      <c r="I955">
        <v>1</v>
      </c>
      <c r="J955">
        <f t="shared" si="14"/>
        <v>0</v>
      </c>
      <c r="K955" s="8">
        <v>2</v>
      </c>
      <c r="L955" s="8">
        <f>COUNTIFS($D$2:$D955,D955)</f>
        <v>2</v>
      </c>
    </row>
    <row r="956" spans="1:12" x14ac:dyDescent="0.2">
      <c r="A956" s="7">
        <v>9394016</v>
      </c>
      <c r="B956" s="2">
        <v>34198</v>
      </c>
      <c r="C956">
        <v>53</v>
      </c>
      <c r="D956" t="s">
        <v>770</v>
      </c>
      <c r="E956">
        <v>14</v>
      </c>
      <c r="F956" t="s">
        <v>27</v>
      </c>
      <c r="G956">
        <v>1</v>
      </c>
      <c r="H956">
        <v>1</v>
      </c>
      <c r="I956">
        <v>1</v>
      </c>
      <c r="J956">
        <f t="shared" si="14"/>
        <v>1</v>
      </c>
      <c r="K956" s="8">
        <v>2</v>
      </c>
      <c r="L956" s="8">
        <f>COUNTIFS($D$2:$D956,D956)</f>
        <v>44</v>
      </c>
    </row>
    <row r="957" spans="1:12" x14ac:dyDescent="0.2">
      <c r="A957" s="7">
        <v>9394016</v>
      </c>
      <c r="B957" s="2">
        <v>34198</v>
      </c>
      <c r="C957">
        <v>14</v>
      </c>
      <c r="D957" t="s">
        <v>27</v>
      </c>
      <c r="E957">
        <v>53</v>
      </c>
      <c r="F957" t="s">
        <v>770</v>
      </c>
      <c r="G957">
        <v>0</v>
      </c>
      <c r="H957">
        <v>1</v>
      </c>
      <c r="I957">
        <v>1</v>
      </c>
      <c r="J957">
        <f t="shared" si="14"/>
        <v>1</v>
      </c>
      <c r="K957" s="8">
        <v>2</v>
      </c>
      <c r="L957" s="8">
        <f>COUNTIFS($D$2:$D957,D957)</f>
        <v>44</v>
      </c>
    </row>
    <row r="958" spans="1:12" x14ac:dyDescent="0.2">
      <c r="A958" s="7">
        <v>9394017</v>
      </c>
      <c r="B958" s="2">
        <v>34199</v>
      </c>
      <c r="C958">
        <v>41</v>
      </c>
      <c r="D958" t="s">
        <v>759</v>
      </c>
      <c r="E958">
        <v>30</v>
      </c>
      <c r="F958" t="s">
        <v>561</v>
      </c>
      <c r="G958">
        <v>1</v>
      </c>
      <c r="H958">
        <v>2</v>
      </c>
      <c r="I958">
        <v>3</v>
      </c>
      <c r="J958">
        <f t="shared" si="14"/>
        <v>0</v>
      </c>
      <c r="K958" s="8">
        <v>2</v>
      </c>
      <c r="L958" s="8">
        <f>COUNTIFS($D$2:$D958,D958)</f>
        <v>44</v>
      </c>
    </row>
    <row r="959" spans="1:12" x14ac:dyDescent="0.2">
      <c r="A959" s="7">
        <v>9394017</v>
      </c>
      <c r="B959" s="2">
        <v>34199</v>
      </c>
      <c r="C959">
        <v>30</v>
      </c>
      <c r="D959" t="s">
        <v>561</v>
      </c>
      <c r="E959">
        <v>41</v>
      </c>
      <c r="F959" t="s">
        <v>759</v>
      </c>
      <c r="G959">
        <v>0</v>
      </c>
      <c r="H959">
        <v>3</v>
      </c>
      <c r="I959">
        <v>2</v>
      </c>
      <c r="J959">
        <f t="shared" si="14"/>
        <v>3</v>
      </c>
      <c r="K959" s="8">
        <v>2</v>
      </c>
      <c r="L959" s="8">
        <f>COUNTIFS($D$2:$D959,D959)</f>
        <v>44</v>
      </c>
    </row>
    <row r="960" spans="1:12" x14ac:dyDescent="0.2">
      <c r="A960" s="7">
        <v>9394018</v>
      </c>
      <c r="B960" s="2">
        <v>34199</v>
      </c>
      <c r="C960">
        <v>51</v>
      </c>
      <c r="D960" t="s">
        <v>768</v>
      </c>
      <c r="E960">
        <v>22</v>
      </c>
      <c r="F960" t="s">
        <v>15</v>
      </c>
      <c r="G960">
        <v>1</v>
      </c>
      <c r="H960">
        <v>2</v>
      </c>
      <c r="I960">
        <v>1</v>
      </c>
      <c r="J960">
        <f t="shared" si="14"/>
        <v>3</v>
      </c>
      <c r="K960" s="8">
        <v>2</v>
      </c>
      <c r="L960" s="8">
        <f>COUNTIFS($D$2:$D960,D960)</f>
        <v>44</v>
      </c>
    </row>
    <row r="961" spans="1:12" x14ac:dyDescent="0.2">
      <c r="A961" s="7">
        <v>9394018</v>
      </c>
      <c r="B961" s="2">
        <v>34199</v>
      </c>
      <c r="C961">
        <v>22</v>
      </c>
      <c r="D961" t="s">
        <v>15</v>
      </c>
      <c r="E961">
        <v>51</v>
      </c>
      <c r="F961" t="s">
        <v>768</v>
      </c>
      <c r="G961">
        <v>0</v>
      </c>
      <c r="H961">
        <v>1</v>
      </c>
      <c r="I961">
        <v>2</v>
      </c>
      <c r="J961">
        <f t="shared" si="14"/>
        <v>0</v>
      </c>
      <c r="K961" s="8">
        <v>2</v>
      </c>
      <c r="L961" s="8">
        <f>COUNTIFS($D$2:$D961,D961)</f>
        <v>2</v>
      </c>
    </row>
    <row r="962" spans="1:12" x14ac:dyDescent="0.2">
      <c r="A962" s="7">
        <v>9394019</v>
      </c>
      <c r="B962" s="2">
        <v>34199</v>
      </c>
      <c r="C962">
        <v>21</v>
      </c>
      <c r="D962" t="s">
        <v>10</v>
      </c>
      <c r="E962">
        <v>47</v>
      </c>
      <c r="F962" t="s">
        <v>764</v>
      </c>
      <c r="G962">
        <v>1</v>
      </c>
      <c r="H962">
        <v>3</v>
      </c>
      <c r="I962">
        <v>0</v>
      </c>
      <c r="J962">
        <f t="shared" ref="J962:J1025" si="15">IF(H962&gt;I962,3,IF(I962&gt;H962,0,1))</f>
        <v>3</v>
      </c>
      <c r="K962" s="8">
        <v>2</v>
      </c>
      <c r="L962" s="8">
        <f>COUNTIFS($D$2:$D962,D962)</f>
        <v>44</v>
      </c>
    </row>
    <row r="963" spans="1:12" x14ac:dyDescent="0.2">
      <c r="A963" s="7">
        <v>9394019</v>
      </c>
      <c r="B963" s="2">
        <v>34199</v>
      </c>
      <c r="C963">
        <v>47</v>
      </c>
      <c r="D963" t="s">
        <v>764</v>
      </c>
      <c r="E963">
        <v>21</v>
      </c>
      <c r="F963" t="s">
        <v>10</v>
      </c>
      <c r="G963">
        <v>0</v>
      </c>
      <c r="H963">
        <v>0</v>
      </c>
      <c r="I963">
        <v>3</v>
      </c>
      <c r="J963">
        <f t="shared" si="15"/>
        <v>0</v>
      </c>
      <c r="K963" s="8">
        <v>2</v>
      </c>
      <c r="L963" s="8">
        <f>COUNTIFS($D$2:$D963,D963)</f>
        <v>44</v>
      </c>
    </row>
    <row r="964" spans="1:12" x14ac:dyDescent="0.2">
      <c r="A964" s="7">
        <v>9394020</v>
      </c>
      <c r="B964" s="2">
        <v>34199</v>
      </c>
      <c r="C964">
        <v>58</v>
      </c>
      <c r="D964" t="s">
        <v>663</v>
      </c>
      <c r="E964">
        <v>19</v>
      </c>
      <c r="F964" t="s">
        <v>40</v>
      </c>
      <c r="G964">
        <v>1</v>
      </c>
      <c r="H964">
        <v>1</v>
      </c>
      <c r="I964">
        <v>3</v>
      </c>
      <c r="J964">
        <f t="shared" si="15"/>
        <v>0</v>
      </c>
      <c r="K964" s="8">
        <v>2</v>
      </c>
      <c r="L964" s="8">
        <f>COUNTIFS($D$2:$D964,D964)</f>
        <v>44</v>
      </c>
    </row>
    <row r="965" spans="1:12" x14ac:dyDescent="0.2">
      <c r="A965" s="7">
        <v>9394020</v>
      </c>
      <c r="B965" s="2">
        <v>34199</v>
      </c>
      <c r="C965">
        <v>19</v>
      </c>
      <c r="D965" t="s">
        <v>40</v>
      </c>
      <c r="E965">
        <v>58</v>
      </c>
      <c r="F965" t="s">
        <v>663</v>
      </c>
      <c r="G965">
        <v>0</v>
      </c>
      <c r="H965">
        <v>3</v>
      </c>
      <c r="I965">
        <v>1</v>
      </c>
      <c r="J965">
        <f t="shared" si="15"/>
        <v>3</v>
      </c>
      <c r="K965" s="8">
        <v>2</v>
      </c>
      <c r="L965" s="8">
        <f>COUNTIFS($D$2:$D965,D965)</f>
        <v>44</v>
      </c>
    </row>
    <row r="966" spans="1:12" x14ac:dyDescent="0.2">
      <c r="A966" s="7">
        <v>9394021</v>
      </c>
      <c r="B966" s="2">
        <v>34199</v>
      </c>
      <c r="C966">
        <v>54</v>
      </c>
      <c r="D966" t="s">
        <v>771</v>
      </c>
      <c r="E966">
        <v>32</v>
      </c>
      <c r="F966" t="s">
        <v>559</v>
      </c>
      <c r="G966">
        <v>1</v>
      </c>
      <c r="H966">
        <v>0</v>
      </c>
      <c r="I966">
        <v>0</v>
      </c>
      <c r="J966">
        <f t="shared" si="15"/>
        <v>1</v>
      </c>
      <c r="K966" s="8">
        <v>2</v>
      </c>
      <c r="L966" s="8">
        <f>COUNTIFS($D$2:$D966,D966)</f>
        <v>44</v>
      </c>
    </row>
    <row r="967" spans="1:12" x14ac:dyDescent="0.2">
      <c r="A967" s="7">
        <v>9394021</v>
      </c>
      <c r="B967" s="2">
        <v>34199</v>
      </c>
      <c r="C967">
        <v>32</v>
      </c>
      <c r="D967" t="s">
        <v>559</v>
      </c>
      <c r="E967">
        <v>54</v>
      </c>
      <c r="F967" t="s">
        <v>771</v>
      </c>
      <c r="G967">
        <v>0</v>
      </c>
      <c r="H967">
        <v>0</v>
      </c>
      <c r="I967">
        <v>0</v>
      </c>
      <c r="J967">
        <f t="shared" si="15"/>
        <v>1</v>
      </c>
      <c r="K967" s="8">
        <v>2</v>
      </c>
      <c r="L967" s="8">
        <f>COUNTIFS($D$2:$D967,D967)</f>
        <v>44</v>
      </c>
    </row>
    <row r="968" spans="1:12" x14ac:dyDescent="0.2">
      <c r="A968" s="7">
        <v>9394022</v>
      </c>
      <c r="B968" s="2">
        <v>34199</v>
      </c>
      <c r="C968">
        <v>61</v>
      </c>
      <c r="D968" t="s">
        <v>775</v>
      </c>
      <c r="E968">
        <v>57</v>
      </c>
      <c r="F968" t="s">
        <v>774</v>
      </c>
      <c r="G968">
        <v>1</v>
      </c>
      <c r="H968">
        <v>0</v>
      </c>
      <c r="I968">
        <v>1</v>
      </c>
      <c r="J968">
        <f t="shared" si="15"/>
        <v>0</v>
      </c>
      <c r="K968" s="8">
        <v>2</v>
      </c>
      <c r="L968" s="8">
        <f>COUNTIFS($D$2:$D968,D968)</f>
        <v>2</v>
      </c>
    </row>
    <row r="969" spans="1:12" x14ac:dyDescent="0.2">
      <c r="A969" s="7">
        <v>9394022</v>
      </c>
      <c r="B969" s="2">
        <v>34199</v>
      </c>
      <c r="C969">
        <v>57</v>
      </c>
      <c r="D969" t="s">
        <v>774</v>
      </c>
      <c r="E969">
        <v>61</v>
      </c>
      <c r="F969" t="s">
        <v>775</v>
      </c>
      <c r="G969">
        <v>0</v>
      </c>
      <c r="H969">
        <v>1</v>
      </c>
      <c r="I969">
        <v>0</v>
      </c>
      <c r="J969">
        <f t="shared" si="15"/>
        <v>3</v>
      </c>
      <c r="K969" s="8">
        <v>2</v>
      </c>
      <c r="L969" s="8">
        <f>COUNTIFS($D$2:$D969,D969)</f>
        <v>44</v>
      </c>
    </row>
    <row r="970" spans="1:12" x14ac:dyDescent="0.2">
      <c r="A970" s="7">
        <v>9394023</v>
      </c>
      <c r="B970" s="2">
        <v>34202</v>
      </c>
      <c r="C970">
        <v>41</v>
      </c>
      <c r="D970" t="s">
        <v>759</v>
      </c>
      <c r="E970">
        <v>57</v>
      </c>
      <c r="F970" t="s">
        <v>774</v>
      </c>
      <c r="G970">
        <v>1</v>
      </c>
      <c r="H970">
        <v>1</v>
      </c>
      <c r="I970">
        <v>0</v>
      </c>
      <c r="J970">
        <f t="shared" si="15"/>
        <v>3</v>
      </c>
      <c r="K970" s="8">
        <v>3</v>
      </c>
      <c r="L970" s="8">
        <f>COUNTIFS($D$2:$D970,D970)</f>
        <v>45</v>
      </c>
    </row>
    <row r="971" spans="1:12" x14ac:dyDescent="0.2">
      <c r="A971" s="7">
        <v>9394023</v>
      </c>
      <c r="B971" s="2">
        <v>34202</v>
      </c>
      <c r="C971">
        <v>57</v>
      </c>
      <c r="D971" t="s">
        <v>774</v>
      </c>
      <c r="E971">
        <v>41</v>
      </c>
      <c r="F971" t="s">
        <v>759</v>
      </c>
      <c r="G971">
        <v>0</v>
      </c>
      <c r="H971">
        <v>0</v>
      </c>
      <c r="I971">
        <v>1</v>
      </c>
      <c r="J971">
        <f t="shared" si="15"/>
        <v>0</v>
      </c>
      <c r="K971" s="8">
        <v>3</v>
      </c>
      <c r="L971" s="8">
        <f>COUNTIFS($D$2:$D971,D971)</f>
        <v>45</v>
      </c>
    </row>
    <row r="972" spans="1:12" x14ac:dyDescent="0.2">
      <c r="A972" s="7">
        <v>9394024</v>
      </c>
      <c r="B972" s="2">
        <v>34202</v>
      </c>
      <c r="C972">
        <v>51</v>
      </c>
      <c r="D972" t="s">
        <v>768</v>
      </c>
      <c r="E972">
        <v>29</v>
      </c>
      <c r="F972" t="s">
        <v>42</v>
      </c>
      <c r="G972">
        <v>1</v>
      </c>
      <c r="H972">
        <v>1</v>
      </c>
      <c r="I972">
        <v>1</v>
      </c>
      <c r="J972">
        <f t="shared" si="15"/>
        <v>1</v>
      </c>
      <c r="K972" s="8">
        <v>3</v>
      </c>
      <c r="L972" s="8">
        <f>COUNTIFS($D$2:$D972,D972)</f>
        <v>45</v>
      </c>
    </row>
    <row r="973" spans="1:12" x14ac:dyDescent="0.2">
      <c r="A973" s="7">
        <v>9394024</v>
      </c>
      <c r="B973" s="2">
        <v>34202</v>
      </c>
      <c r="C973">
        <v>29</v>
      </c>
      <c r="D973" t="s">
        <v>42</v>
      </c>
      <c r="E973">
        <v>51</v>
      </c>
      <c r="F973" t="s">
        <v>768</v>
      </c>
      <c r="G973">
        <v>0</v>
      </c>
      <c r="H973">
        <v>1</v>
      </c>
      <c r="I973">
        <v>1</v>
      </c>
      <c r="J973">
        <f t="shared" si="15"/>
        <v>1</v>
      </c>
      <c r="K973" s="8">
        <v>3</v>
      </c>
      <c r="L973" s="8">
        <f>COUNTIFS($D$2:$D973,D973)</f>
        <v>3</v>
      </c>
    </row>
    <row r="974" spans="1:12" x14ac:dyDescent="0.2">
      <c r="A974" s="7">
        <v>9394025</v>
      </c>
      <c r="B974" s="2">
        <v>34202</v>
      </c>
      <c r="C974">
        <v>16</v>
      </c>
      <c r="D974" t="s">
        <v>37</v>
      </c>
      <c r="E974">
        <v>47</v>
      </c>
      <c r="F974" t="s">
        <v>764</v>
      </c>
      <c r="G974">
        <v>1</v>
      </c>
      <c r="H974">
        <v>4</v>
      </c>
      <c r="I974">
        <v>2</v>
      </c>
      <c r="J974">
        <f t="shared" si="15"/>
        <v>3</v>
      </c>
      <c r="K974" s="8">
        <v>3</v>
      </c>
      <c r="L974" s="8">
        <f>COUNTIFS($D$2:$D974,D974)</f>
        <v>45</v>
      </c>
    </row>
    <row r="975" spans="1:12" x14ac:dyDescent="0.2">
      <c r="A975" s="7">
        <v>9394025</v>
      </c>
      <c r="B975" s="2">
        <v>34202</v>
      </c>
      <c r="C975">
        <v>47</v>
      </c>
      <c r="D975" t="s">
        <v>764</v>
      </c>
      <c r="E975">
        <v>16</v>
      </c>
      <c r="F975" t="s">
        <v>37</v>
      </c>
      <c r="G975">
        <v>0</v>
      </c>
      <c r="H975">
        <v>2</v>
      </c>
      <c r="I975">
        <v>4</v>
      </c>
      <c r="J975">
        <f t="shared" si="15"/>
        <v>0</v>
      </c>
      <c r="K975" s="8">
        <v>3</v>
      </c>
      <c r="L975" s="8">
        <f>COUNTIFS($D$2:$D975,D975)</f>
        <v>45</v>
      </c>
    </row>
    <row r="976" spans="1:12" x14ac:dyDescent="0.2">
      <c r="A976" s="7">
        <v>9394026</v>
      </c>
      <c r="B976" s="2">
        <v>34202</v>
      </c>
      <c r="C976">
        <v>50</v>
      </c>
      <c r="D976" t="s">
        <v>767</v>
      </c>
      <c r="E976">
        <v>14</v>
      </c>
      <c r="F976" t="s">
        <v>27</v>
      </c>
      <c r="G976">
        <v>1</v>
      </c>
      <c r="H976">
        <v>1</v>
      </c>
      <c r="I976">
        <v>0</v>
      </c>
      <c r="J976">
        <f t="shared" si="15"/>
        <v>3</v>
      </c>
      <c r="K976" s="8">
        <v>3</v>
      </c>
      <c r="L976" s="8">
        <f>COUNTIFS($D$2:$D976,D976)</f>
        <v>45</v>
      </c>
    </row>
    <row r="977" spans="1:12" x14ac:dyDescent="0.2">
      <c r="A977" s="7">
        <v>9394026</v>
      </c>
      <c r="B977" s="2">
        <v>34202</v>
      </c>
      <c r="C977">
        <v>14</v>
      </c>
      <c r="D977" t="s">
        <v>27</v>
      </c>
      <c r="E977">
        <v>50</v>
      </c>
      <c r="F977" t="s">
        <v>767</v>
      </c>
      <c r="G977">
        <v>0</v>
      </c>
      <c r="H977">
        <v>0</v>
      </c>
      <c r="I977">
        <v>1</v>
      </c>
      <c r="J977">
        <f t="shared" si="15"/>
        <v>0</v>
      </c>
      <c r="K977" s="8">
        <v>3</v>
      </c>
      <c r="L977" s="8">
        <f>COUNTIFS($D$2:$D977,D977)</f>
        <v>45</v>
      </c>
    </row>
    <row r="978" spans="1:12" x14ac:dyDescent="0.2">
      <c r="A978" s="7">
        <v>9394027</v>
      </c>
      <c r="B978" s="2">
        <v>34202</v>
      </c>
      <c r="C978">
        <v>49</v>
      </c>
      <c r="D978" t="s">
        <v>766</v>
      </c>
      <c r="E978">
        <v>30</v>
      </c>
      <c r="F978" t="s">
        <v>561</v>
      </c>
      <c r="G978">
        <v>1</v>
      </c>
      <c r="H978">
        <v>0</v>
      </c>
      <c r="I978">
        <v>4</v>
      </c>
      <c r="J978">
        <f t="shared" si="15"/>
        <v>0</v>
      </c>
      <c r="K978" s="8">
        <v>3</v>
      </c>
      <c r="L978" s="8">
        <f>COUNTIFS($D$2:$D978,D978)</f>
        <v>45</v>
      </c>
    </row>
    <row r="979" spans="1:12" x14ac:dyDescent="0.2">
      <c r="A979" s="7">
        <v>9394027</v>
      </c>
      <c r="B979" s="2">
        <v>34202</v>
      </c>
      <c r="C979">
        <v>30</v>
      </c>
      <c r="D979" t="s">
        <v>561</v>
      </c>
      <c r="E979">
        <v>49</v>
      </c>
      <c r="F979" t="s">
        <v>766</v>
      </c>
      <c r="G979">
        <v>0</v>
      </c>
      <c r="H979">
        <v>4</v>
      </c>
      <c r="I979">
        <v>0</v>
      </c>
      <c r="J979">
        <f t="shared" si="15"/>
        <v>3</v>
      </c>
      <c r="K979" s="8">
        <v>3</v>
      </c>
      <c r="L979" s="8">
        <f>COUNTIFS($D$2:$D979,D979)</f>
        <v>45</v>
      </c>
    </row>
    <row r="980" spans="1:12" x14ac:dyDescent="0.2">
      <c r="A980" s="7">
        <v>9394028</v>
      </c>
      <c r="B980" s="2">
        <v>34202</v>
      </c>
      <c r="C980">
        <v>21</v>
      </c>
      <c r="D980" t="s">
        <v>10</v>
      </c>
      <c r="E980">
        <v>22</v>
      </c>
      <c r="F980" t="s">
        <v>15</v>
      </c>
      <c r="G980">
        <v>1</v>
      </c>
      <c r="H980">
        <v>1</v>
      </c>
      <c r="I980">
        <v>1</v>
      </c>
      <c r="J980">
        <f t="shared" si="15"/>
        <v>1</v>
      </c>
      <c r="K980" s="8">
        <v>3</v>
      </c>
      <c r="L980" s="8">
        <f>COUNTIFS($D$2:$D980,D980)</f>
        <v>45</v>
      </c>
    </row>
    <row r="981" spans="1:12" x14ac:dyDescent="0.2">
      <c r="A981" s="7">
        <v>9394028</v>
      </c>
      <c r="B981" s="2">
        <v>34202</v>
      </c>
      <c r="C981">
        <v>22</v>
      </c>
      <c r="D981" t="s">
        <v>15</v>
      </c>
      <c r="E981">
        <v>21</v>
      </c>
      <c r="F981" t="s">
        <v>10</v>
      </c>
      <c r="G981">
        <v>0</v>
      </c>
      <c r="H981">
        <v>1</v>
      </c>
      <c r="I981">
        <v>1</v>
      </c>
      <c r="J981">
        <f t="shared" si="15"/>
        <v>1</v>
      </c>
      <c r="K981" s="8">
        <v>3</v>
      </c>
      <c r="L981" s="8">
        <f>COUNTIFS($D$2:$D981,D981)</f>
        <v>3</v>
      </c>
    </row>
    <row r="982" spans="1:12" x14ac:dyDescent="0.2">
      <c r="A982" s="7">
        <v>9394029</v>
      </c>
      <c r="B982" s="2">
        <v>34202</v>
      </c>
      <c r="C982">
        <v>58</v>
      </c>
      <c r="D982" t="s">
        <v>663</v>
      </c>
      <c r="E982">
        <v>23</v>
      </c>
      <c r="F982" t="s">
        <v>50</v>
      </c>
      <c r="G982">
        <v>1</v>
      </c>
      <c r="H982">
        <v>2</v>
      </c>
      <c r="I982">
        <v>1</v>
      </c>
      <c r="J982">
        <f t="shared" si="15"/>
        <v>3</v>
      </c>
      <c r="K982" s="8">
        <v>3</v>
      </c>
      <c r="L982" s="8">
        <f>COUNTIFS($D$2:$D982,D982)</f>
        <v>45</v>
      </c>
    </row>
    <row r="983" spans="1:12" x14ac:dyDescent="0.2">
      <c r="A983" s="7">
        <v>9394029</v>
      </c>
      <c r="B983" s="2">
        <v>34202</v>
      </c>
      <c r="C983">
        <v>23</v>
      </c>
      <c r="D983" t="s">
        <v>50</v>
      </c>
      <c r="E983">
        <v>58</v>
      </c>
      <c r="F983" t="s">
        <v>663</v>
      </c>
      <c r="G983">
        <v>0</v>
      </c>
      <c r="H983">
        <v>1</v>
      </c>
      <c r="I983">
        <v>2</v>
      </c>
      <c r="J983">
        <f t="shared" si="15"/>
        <v>0</v>
      </c>
      <c r="K983" s="8">
        <v>3</v>
      </c>
      <c r="L983" s="8">
        <f>COUNTIFS($D$2:$D983,D983)</f>
        <v>45</v>
      </c>
    </row>
    <row r="984" spans="1:12" x14ac:dyDescent="0.2">
      <c r="A984" s="7">
        <v>9394030</v>
      </c>
      <c r="B984" s="2">
        <v>34202</v>
      </c>
      <c r="C984">
        <v>54</v>
      </c>
      <c r="D984" t="s">
        <v>771</v>
      </c>
      <c r="E984">
        <v>10</v>
      </c>
      <c r="F984" t="s">
        <v>47</v>
      </c>
      <c r="G984">
        <v>1</v>
      </c>
      <c r="H984">
        <v>0</v>
      </c>
      <c r="I984">
        <v>1</v>
      </c>
      <c r="J984">
        <f t="shared" si="15"/>
        <v>0</v>
      </c>
      <c r="K984" s="8">
        <v>3</v>
      </c>
      <c r="L984" s="8">
        <f>COUNTIFS($D$2:$D984,D984)</f>
        <v>45</v>
      </c>
    </row>
    <row r="985" spans="1:12" x14ac:dyDescent="0.2">
      <c r="A985" s="7">
        <v>9394030</v>
      </c>
      <c r="B985" s="2">
        <v>34202</v>
      </c>
      <c r="C985">
        <v>10</v>
      </c>
      <c r="D985" t="s">
        <v>47</v>
      </c>
      <c r="E985">
        <v>54</v>
      </c>
      <c r="F985" t="s">
        <v>771</v>
      </c>
      <c r="G985">
        <v>0</v>
      </c>
      <c r="H985">
        <v>1</v>
      </c>
      <c r="I985">
        <v>0</v>
      </c>
      <c r="J985">
        <f t="shared" si="15"/>
        <v>3</v>
      </c>
      <c r="K985" s="8">
        <v>3</v>
      </c>
      <c r="L985" s="8">
        <f>COUNTIFS($D$2:$D985,D985)</f>
        <v>45</v>
      </c>
    </row>
    <row r="986" spans="1:12" x14ac:dyDescent="0.2">
      <c r="A986" s="7">
        <v>9394031</v>
      </c>
      <c r="B986" s="2">
        <v>34202</v>
      </c>
      <c r="C986">
        <v>26</v>
      </c>
      <c r="D986" t="s">
        <v>17</v>
      </c>
      <c r="E986">
        <v>20</v>
      </c>
      <c r="F986" t="s">
        <v>45</v>
      </c>
      <c r="G986">
        <v>1</v>
      </c>
      <c r="H986">
        <v>1</v>
      </c>
      <c r="I986">
        <v>0</v>
      </c>
      <c r="J986">
        <f t="shared" si="15"/>
        <v>3</v>
      </c>
      <c r="K986" s="8">
        <v>3</v>
      </c>
      <c r="L986" s="8">
        <f>COUNTIFS($D$2:$D986,D986)</f>
        <v>45</v>
      </c>
    </row>
    <row r="987" spans="1:12" x14ac:dyDescent="0.2">
      <c r="A987" s="7">
        <v>9394031</v>
      </c>
      <c r="B987" s="2">
        <v>34202</v>
      </c>
      <c r="C987">
        <v>20</v>
      </c>
      <c r="D987" t="s">
        <v>45</v>
      </c>
      <c r="E987">
        <v>26</v>
      </c>
      <c r="F987" t="s">
        <v>17</v>
      </c>
      <c r="G987">
        <v>0</v>
      </c>
      <c r="H987">
        <v>0</v>
      </c>
      <c r="I987">
        <v>1</v>
      </c>
      <c r="J987">
        <f t="shared" si="15"/>
        <v>0</v>
      </c>
      <c r="K987" s="8">
        <v>3</v>
      </c>
      <c r="L987" s="8">
        <f>COUNTIFS($D$2:$D987,D987)</f>
        <v>45</v>
      </c>
    </row>
    <row r="988" spans="1:12" x14ac:dyDescent="0.2">
      <c r="A988" s="7">
        <v>9394032</v>
      </c>
      <c r="B988" s="2">
        <v>34202</v>
      </c>
      <c r="C988">
        <v>53</v>
      </c>
      <c r="D988" t="s">
        <v>770</v>
      </c>
      <c r="E988">
        <v>32</v>
      </c>
      <c r="F988" t="s">
        <v>559</v>
      </c>
      <c r="G988">
        <v>1</v>
      </c>
      <c r="H988">
        <v>2</v>
      </c>
      <c r="I988">
        <v>2</v>
      </c>
      <c r="J988">
        <f t="shared" si="15"/>
        <v>1</v>
      </c>
      <c r="K988" s="8">
        <v>3</v>
      </c>
      <c r="L988" s="8">
        <f>COUNTIFS($D$2:$D988,D988)</f>
        <v>45</v>
      </c>
    </row>
    <row r="989" spans="1:12" x14ac:dyDescent="0.2">
      <c r="A989" s="7">
        <v>9394032</v>
      </c>
      <c r="B989" s="2">
        <v>34202</v>
      </c>
      <c r="C989">
        <v>32</v>
      </c>
      <c r="D989" t="s">
        <v>559</v>
      </c>
      <c r="E989">
        <v>53</v>
      </c>
      <c r="F989" t="s">
        <v>770</v>
      </c>
      <c r="G989">
        <v>0</v>
      </c>
      <c r="H989">
        <v>2</v>
      </c>
      <c r="I989">
        <v>2</v>
      </c>
      <c r="J989">
        <f t="shared" si="15"/>
        <v>1</v>
      </c>
      <c r="K989" s="8">
        <v>3</v>
      </c>
      <c r="L989" s="8">
        <f>COUNTIFS($D$2:$D989,D989)</f>
        <v>45</v>
      </c>
    </row>
    <row r="990" spans="1:12" x14ac:dyDescent="0.2">
      <c r="A990" s="7">
        <v>9394033</v>
      </c>
      <c r="B990" s="2">
        <v>34203</v>
      </c>
      <c r="C990">
        <v>61</v>
      </c>
      <c r="D990" t="s">
        <v>775</v>
      </c>
      <c r="E990">
        <v>19</v>
      </c>
      <c r="F990" t="s">
        <v>40</v>
      </c>
      <c r="G990">
        <v>1</v>
      </c>
      <c r="H990">
        <v>0</v>
      </c>
      <c r="I990">
        <v>5</v>
      </c>
      <c r="J990">
        <f t="shared" si="15"/>
        <v>0</v>
      </c>
      <c r="K990" s="8">
        <v>3</v>
      </c>
      <c r="L990" s="8">
        <f>COUNTIFS($D$2:$D990,D990)</f>
        <v>3</v>
      </c>
    </row>
    <row r="991" spans="1:12" x14ac:dyDescent="0.2">
      <c r="A991" s="7">
        <v>9394033</v>
      </c>
      <c r="B991" s="2">
        <v>34203</v>
      </c>
      <c r="C991">
        <v>19</v>
      </c>
      <c r="D991" t="s">
        <v>40</v>
      </c>
      <c r="E991">
        <v>61</v>
      </c>
      <c r="F991" t="s">
        <v>775</v>
      </c>
      <c r="G991">
        <v>0</v>
      </c>
      <c r="H991">
        <v>5</v>
      </c>
      <c r="I991">
        <v>0</v>
      </c>
      <c r="J991">
        <f t="shared" si="15"/>
        <v>3</v>
      </c>
      <c r="K991" s="8">
        <v>3</v>
      </c>
      <c r="L991" s="8">
        <f>COUNTIFS($D$2:$D991,D991)</f>
        <v>45</v>
      </c>
    </row>
    <row r="992" spans="1:12" x14ac:dyDescent="0.2">
      <c r="A992" s="7">
        <v>9394034</v>
      </c>
      <c r="B992" s="2">
        <v>34204</v>
      </c>
      <c r="C992">
        <v>32</v>
      </c>
      <c r="D992" t="s">
        <v>559</v>
      </c>
      <c r="E992">
        <v>21</v>
      </c>
      <c r="F992" t="s">
        <v>10</v>
      </c>
      <c r="G992">
        <v>1</v>
      </c>
      <c r="H992">
        <v>1</v>
      </c>
      <c r="I992">
        <v>2</v>
      </c>
      <c r="J992">
        <f t="shared" si="15"/>
        <v>0</v>
      </c>
      <c r="K992" s="8">
        <v>4</v>
      </c>
      <c r="L992" s="8">
        <f>COUNTIFS($D$2:$D992,D992)</f>
        <v>46</v>
      </c>
    </row>
    <row r="993" spans="1:12" x14ac:dyDescent="0.2">
      <c r="A993" s="7">
        <v>9394034</v>
      </c>
      <c r="B993" s="2">
        <v>34204</v>
      </c>
      <c r="C993">
        <v>21</v>
      </c>
      <c r="D993" t="s">
        <v>10</v>
      </c>
      <c r="E993">
        <v>32</v>
      </c>
      <c r="F993" t="s">
        <v>559</v>
      </c>
      <c r="G993">
        <v>0</v>
      </c>
      <c r="H993">
        <v>2</v>
      </c>
      <c r="I993">
        <v>1</v>
      </c>
      <c r="J993">
        <f t="shared" si="15"/>
        <v>3</v>
      </c>
      <c r="K993" s="8">
        <v>4</v>
      </c>
      <c r="L993" s="8">
        <f>COUNTIFS($D$2:$D993,D993)</f>
        <v>46</v>
      </c>
    </row>
    <row r="994" spans="1:12" x14ac:dyDescent="0.2">
      <c r="A994" s="7">
        <v>9394035</v>
      </c>
      <c r="B994" s="2">
        <v>34205</v>
      </c>
      <c r="C994">
        <v>10</v>
      </c>
      <c r="D994" t="s">
        <v>47</v>
      </c>
      <c r="E994">
        <v>49</v>
      </c>
      <c r="F994" t="s">
        <v>766</v>
      </c>
      <c r="G994">
        <v>1</v>
      </c>
      <c r="H994">
        <v>2</v>
      </c>
      <c r="I994">
        <v>1</v>
      </c>
      <c r="J994">
        <f t="shared" si="15"/>
        <v>3</v>
      </c>
      <c r="K994" s="8">
        <v>4</v>
      </c>
      <c r="L994" s="8">
        <f>COUNTIFS($D$2:$D994,D994)</f>
        <v>46</v>
      </c>
    </row>
    <row r="995" spans="1:12" x14ac:dyDescent="0.2">
      <c r="A995" s="7">
        <v>9394035</v>
      </c>
      <c r="B995" s="2">
        <v>34205</v>
      </c>
      <c r="C995">
        <v>49</v>
      </c>
      <c r="D995" t="s">
        <v>766</v>
      </c>
      <c r="E995">
        <v>10</v>
      </c>
      <c r="F995" t="s">
        <v>47</v>
      </c>
      <c r="G995">
        <v>0</v>
      </c>
      <c r="H995">
        <v>1</v>
      </c>
      <c r="I995">
        <v>2</v>
      </c>
      <c r="J995">
        <f t="shared" si="15"/>
        <v>0</v>
      </c>
      <c r="K995" s="8">
        <v>4</v>
      </c>
      <c r="L995" s="8">
        <f>COUNTIFS($D$2:$D995,D995)</f>
        <v>46</v>
      </c>
    </row>
    <row r="996" spans="1:12" x14ac:dyDescent="0.2">
      <c r="A996" s="7">
        <v>9394036</v>
      </c>
      <c r="B996" s="2">
        <v>34205</v>
      </c>
      <c r="C996">
        <v>20</v>
      </c>
      <c r="D996" t="s">
        <v>45</v>
      </c>
      <c r="E996">
        <v>41</v>
      </c>
      <c r="F996" t="s">
        <v>759</v>
      </c>
      <c r="G996">
        <v>1</v>
      </c>
      <c r="H996">
        <v>0</v>
      </c>
      <c r="I996">
        <v>2</v>
      </c>
      <c r="J996">
        <f t="shared" si="15"/>
        <v>0</v>
      </c>
      <c r="K996" s="8">
        <v>4</v>
      </c>
      <c r="L996" s="8">
        <f>COUNTIFS($D$2:$D996,D996)</f>
        <v>46</v>
      </c>
    </row>
    <row r="997" spans="1:12" x14ac:dyDescent="0.2">
      <c r="A997" s="7">
        <v>9394036</v>
      </c>
      <c r="B997" s="2">
        <v>34205</v>
      </c>
      <c r="C997">
        <v>41</v>
      </c>
      <c r="D997" t="s">
        <v>759</v>
      </c>
      <c r="E997">
        <v>20</v>
      </c>
      <c r="F997" t="s">
        <v>45</v>
      </c>
      <c r="G997">
        <v>0</v>
      </c>
      <c r="H997">
        <v>2</v>
      </c>
      <c r="I997">
        <v>0</v>
      </c>
      <c r="J997">
        <f t="shared" si="15"/>
        <v>3</v>
      </c>
      <c r="K997" s="8">
        <v>4</v>
      </c>
      <c r="L997" s="8">
        <f>COUNTIFS($D$2:$D997,D997)</f>
        <v>46</v>
      </c>
    </row>
    <row r="998" spans="1:12" x14ac:dyDescent="0.2">
      <c r="A998" s="7">
        <v>9394037</v>
      </c>
      <c r="B998" s="2">
        <v>34205</v>
      </c>
      <c r="C998">
        <v>57</v>
      </c>
      <c r="D998" t="s">
        <v>774</v>
      </c>
      <c r="E998">
        <v>51</v>
      </c>
      <c r="F998" t="s">
        <v>768</v>
      </c>
      <c r="G998">
        <v>1</v>
      </c>
      <c r="H998">
        <v>3</v>
      </c>
      <c r="I998">
        <v>3</v>
      </c>
      <c r="J998">
        <f t="shared" si="15"/>
        <v>1</v>
      </c>
      <c r="K998" s="8">
        <v>4</v>
      </c>
      <c r="L998" s="8">
        <f>COUNTIFS($D$2:$D998,D998)</f>
        <v>46</v>
      </c>
    </row>
    <row r="999" spans="1:12" x14ac:dyDescent="0.2">
      <c r="A999" s="7">
        <v>9394037</v>
      </c>
      <c r="B999" s="2">
        <v>34205</v>
      </c>
      <c r="C999">
        <v>51</v>
      </c>
      <c r="D999" t="s">
        <v>768</v>
      </c>
      <c r="E999">
        <v>57</v>
      </c>
      <c r="F999" t="s">
        <v>774</v>
      </c>
      <c r="G999">
        <v>0</v>
      </c>
      <c r="H999">
        <v>3</v>
      </c>
      <c r="I999">
        <v>3</v>
      </c>
      <c r="J999">
        <f t="shared" si="15"/>
        <v>1</v>
      </c>
      <c r="K999" s="8">
        <v>4</v>
      </c>
      <c r="L999" s="8">
        <f>COUNTIFS($D$2:$D999,D999)</f>
        <v>46</v>
      </c>
    </row>
    <row r="1000" spans="1:12" x14ac:dyDescent="0.2">
      <c r="A1000" s="7">
        <v>9394038</v>
      </c>
      <c r="B1000" s="2">
        <v>34205</v>
      </c>
      <c r="C1000">
        <v>47</v>
      </c>
      <c r="D1000" t="s">
        <v>764</v>
      </c>
      <c r="E1000">
        <v>53</v>
      </c>
      <c r="F1000" t="s">
        <v>770</v>
      </c>
      <c r="G1000">
        <v>1</v>
      </c>
      <c r="H1000">
        <v>2</v>
      </c>
      <c r="I1000">
        <v>1</v>
      </c>
      <c r="J1000">
        <f t="shared" si="15"/>
        <v>3</v>
      </c>
      <c r="K1000" s="8">
        <v>4</v>
      </c>
      <c r="L1000" s="8">
        <f>COUNTIFS($D$2:$D1000,D1000)</f>
        <v>46</v>
      </c>
    </row>
    <row r="1001" spans="1:12" x14ac:dyDescent="0.2">
      <c r="A1001" s="7">
        <v>9394038</v>
      </c>
      <c r="B1001" s="2">
        <v>34205</v>
      </c>
      <c r="C1001">
        <v>53</v>
      </c>
      <c r="D1001" t="s">
        <v>770</v>
      </c>
      <c r="E1001">
        <v>47</v>
      </c>
      <c r="F1001" t="s">
        <v>764</v>
      </c>
      <c r="G1001">
        <v>0</v>
      </c>
      <c r="H1001">
        <v>1</v>
      </c>
      <c r="I1001">
        <v>2</v>
      </c>
      <c r="J1001">
        <f t="shared" si="15"/>
        <v>0</v>
      </c>
      <c r="K1001" s="8">
        <v>4</v>
      </c>
      <c r="L1001" s="8">
        <f>COUNTIFS($D$2:$D1001,D1001)</f>
        <v>46</v>
      </c>
    </row>
    <row r="1002" spans="1:12" x14ac:dyDescent="0.2">
      <c r="A1002" s="7">
        <v>9394039</v>
      </c>
      <c r="B1002" s="2">
        <v>34206</v>
      </c>
      <c r="C1002">
        <v>14</v>
      </c>
      <c r="D1002" t="s">
        <v>27</v>
      </c>
      <c r="E1002">
        <v>58</v>
      </c>
      <c r="F1002" t="s">
        <v>663</v>
      </c>
      <c r="G1002">
        <v>1</v>
      </c>
      <c r="H1002">
        <v>2</v>
      </c>
      <c r="I1002">
        <v>0</v>
      </c>
      <c r="J1002">
        <f t="shared" si="15"/>
        <v>3</v>
      </c>
      <c r="K1002" s="8">
        <v>4</v>
      </c>
      <c r="L1002" s="8">
        <f>COUNTIFS($D$2:$D1002,D1002)</f>
        <v>46</v>
      </c>
    </row>
    <row r="1003" spans="1:12" x14ac:dyDescent="0.2">
      <c r="A1003" s="7">
        <v>9394039</v>
      </c>
      <c r="B1003" s="2">
        <v>34206</v>
      </c>
      <c r="C1003">
        <v>58</v>
      </c>
      <c r="D1003" t="s">
        <v>663</v>
      </c>
      <c r="E1003">
        <v>14</v>
      </c>
      <c r="F1003" t="s">
        <v>27</v>
      </c>
      <c r="G1003">
        <v>0</v>
      </c>
      <c r="H1003">
        <v>0</v>
      </c>
      <c r="I1003">
        <v>2</v>
      </c>
      <c r="J1003">
        <f t="shared" si="15"/>
        <v>0</v>
      </c>
      <c r="K1003" s="8">
        <v>4</v>
      </c>
      <c r="L1003" s="8">
        <f>COUNTIFS($D$2:$D1003,D1003)</f>
        <v>46</v>
      </c>
    </row>
    <row r="1004" spans="1:12" x14ac:dyDescent="0.2">
      <c r="A1004" s="7">
        <v>9394040</v>
      </c>
      <c r="B1004" s="2">
        <v>34206</v>
      </c>
      <c r="C1004">
        <v>19</v>
      </c>
      <c r="D1004" t="s">
        <v>40</v>
      </c>
      <c r="E1004">
        <v>26</v>
      </c>
      <c r="F1004" t="s">
        <v>17</v>
      </c>
      <c r="G1004">
        <v>1</v>
      </c>
      <c r="H1004">
        <v>1</v>
      </c>
      <c r="I1004">
        <v>2</v>
      </c>
      <c r="J1004">
        <f t="shared" si="15"/>
        <v>0</v>
      </c>
      <c r="K1004" s="8">
        <v>4</v>
      </c>
      <c r="L1004" s="8">
        <f>COUNTIFS($D$2:$D1004,D1004)</f>
        <v>46</v>
      </c>
    </row>
    <row r="1005" spans="1:12" x14ac:dyDescent="0.2">
      <c r="A1005" s="7">
        <v>9394040</v>
      </c>
      <c r="B1005" s="2">
        <v>34206</v>
      </c>
      <c r="C1005">
        <v>26</v>
      </c>
      <c r="D1005" t="s">
        <v>17</v>
      </c>
      <c r="E1005">
        <v>19</v>
      </c>
      <c r="F1005" t="s">
        <v>40</v>
      </c>
      <c r="G1005">
        <v>0</v>
      </c>
      <c r="H1005">
        <v>2</v>
      </c>
      <c r="I1005">
        <v>1</v>
      </c>
      <c r="J1005">
        <f t="shared" si="15"/>
        <v>3</v>
      </c>
      <c r="K1005" s="8">
        <v>4</v>
      </c>
      <c r="L1005" s="8">
        <f>COUNTIFS($D$2:$D1005,D1005)</f>
        <v>46</v>
      </c>
    </row>
    <row r="1006" spans="1:12" x14ac:dyDescent="0.2">
      <c r="A1006" s="7">
        <v>9394041</v>
      </c>
      <c r="B1006" s="2">
        <v>34206</v>
      </c>
      <c r="C1006">
        <v>22</v>
      </c>
      <c r="D1006" t="s">
        <v>15</v>
      </c>
      <c r="E1006">
        <v>16</v>
      </c>
      <c r="F1006" t="s">
        <v>37</v>
      </c>
      <c r="G1006">
        <v>1</v>
      </c>
      <c r="H1006">
        <v>1</v>
      </c>
      <c r="I1006">
        <v>0</v>
      </c>
      <c r="J1006">
        <f t="shared" si="15"/>
        <v>3</v>
      </c>
      <c r="K1006" s="8">
        <v>4</v>
      </c>
      <c r="L1006" s="8">
        <f>COUNTIFS($D$2:$D1006,D1006)</f>
        <v>4</v>
      </c>
    </row>
    <row r="1007" spans="1:12" x14ac:dyDescent="0.2">
      <c r="A1007" s="7">
        <v>9394041</v>
      </c>
      <c r="B1007" s="2">
        <v>34206</v>
      </c>
      <c r="C1007">
        <v>16</v>
      </c>
      <c r="D1007" t="s">
        <v>37</v>
      </c>
      <c r="E1007">
        <v>22</v>
      </c>
      <c r="F1007" t="s">
        <v>15</v>
      </c>
      <c r="G1007">
        <v>0</v>
      </c>
      <c r="H1007">
        <v>0</v>
      </c>
      <c r="I1007">
        <v>1</v>
      </c>
      <c r="J1007">
        <f t="shared" si="15"/>
        <v>0</v>
      </c>
      <c r="K1007" s="8">
        <v>4</v>
      </c>
      <c r="L1007" s="8">
        <f>COUNTIFS($D$2:$D1007,D1007)</f>
        <v>46</v>
      </c>
    </row>
    <row r="1008" spans="1:12" x14ac:dyDescent="0.2">
      <c r="A1008" s="7">
        <v>9394042</v>
      </c>
      <c r="B1008" s="2">
        <v>34206</v>
      </c>
      <c r="C1008">
        <v>30</v>
      </c>
      <c r="D1008" t="s">
        <v>561</v>
      </c>
      <c r="E1008">
        <v>50</v>
      </c>
      <c r="F1008" t="s">
        <v>767</v>
      </c>
      <c r="G1008">
        <v>1</v>
      </c>
      <c r="H1008">
        <v>1</v>
      </c>
      <c r="I1008">
        <v>0</v>
      </c>
      <c r="J1008">
        <f t="shared" si="15"/>
        <v>3</v>
      </c>
      <c r="K1008" s="8">
        <v>4</v>
      </c>
      <c r="L1008" s="8">
        <f>COUNTIFS($D$2:$D1008,D1008)</f>
        <v>46</v>
      </c>
    </row>
    <row r="1009" spans="1:12" x14ac:dyDescent="0.2">
      <c r="A1009" s="7">
        <v>9394042</v>
      </c>
      <c r="B1009" s="2">
        <v>34206</v>
      </c>
      <c r="C1009">
        <v>50</v>
      </c>
      <c r="D1009" t="s">
        <v>767</v>
      </c>
      <c r="E1009">
        <v>30</v>
      </c>
      <c r="F1009" t="s">
        <v>561</v>
      </c>
      <c r="G1009">
        <v>0</v>
      </c>
      <c r="H1009">
        <v>0</v>
      </c>
      <c r="I1009">
        <v>1</v>
      </c>
      <c r="J1009">
        <f t="shared" si="15"/>
        <v>0</v>
      </c>
      <c r="K1009" s="8">
        <v>4</v>
      </c>
      <c r="L1009" s="8">
        <f>COUNTIFS($D$2:$D1009,D1009)</f>
        <v>46</v>
      </c>
    </row>
    <row r="1010" spans="1:12" x14ac:dyDescent="0.2">
      <c r="A1010" s="7">
        <v>9394043</v>
      </c>
      <c r="B1010" s="2">
        <v>34206</v>
      </c>
      <c r="C1010">
        <v>23</v>
      </c>
      <c r="D1010" t="s">
        <v>50</v>
      </c>
      <c r="E1010">
        <v>61</v>
      </c>
      <c r="F1010" t="s">
        <v>775</v>
      </c>
      <c r="G1010">
        <v>1</v>
      </c>
      <c r="H1010">
        <v>5</v>
      </c>
      <c r="I1010">
        <v>1</v>
      </c>
      <c r="J1010">
        <f t="shared" si="15"/>
        <v>3</v>
      </c>
      <c r="K1010" s="8">
        <v>4</v>
      </c>
      <c r="L1010" s="8">
        <f>COUNTIFS($D$2:$D1010,D1010)</f>
        <v>46</v>
      </c>
    </row>
    <row r="1011" spans="1:12" x14ac:dyDescent="0.2">
      <c r="A1011" s="7">
        <v>9394043</v>
      </c>
      <c r="B1011" s="2">
        <v>34206</v>
      </c>
      <c r="C1011">
        <v>61</v>
      </c>
      <c r="D1011" t="s">
        <v>775</v>
      </c>
      <c r="E1011">
        <v>23</v>
      </c>
      <c r="F1011" t="s">
        <v>50</v>
      </c>
      <c r="G1011">
        <v>0</v>
      </c>
      <c r="H1011">
        <v>1</v>
      </c>
      <c r="I1011">
        <v>5</v>
      </c>
      <c r="J1011">
        <f t="shared" si="15"/>
        <v>0</v>
      </c>
      <c r="K1011" s="8">
        <v>4</v>
      </c>
      <c r="L1011" s="8">
        <f>COUNTIFS($D$2:$D1011,D1011)</f>
        <v>4</v>
      </c>
    </row>
    <row r="1012" spans="1:12" x14ac:dyDescent="0.2">
      <c r="A1012" s="7">
        <v>9394044</v>
      </c>
      <c r="B1012" s="2">
        <v>34206</v>
      </c>
      <c r="C1012">
        <v>29</v>
      </c>
      <c r="D1012" t="s">
        <v>42</v>
      </c>
      <c r="E1012">
        <v>54</v>
      </c>
      <c r="F1012" t="s">
        <v>771</v>
      </c>
      <c r="G1012">
        <v>1</v>
      </c>
      <c r="H1012">
        <v>2</v>
      </c>
      <c r="I1012">
        <v>0</v>
      </c>
      <c r="J1012">
        <f t="shared" si="15"/>
        <v>3</v>
      </c>
      <c r="K1012" s="8">
        <v>4</v>
      </c>
      <c r="L1012" s="8">
        <f>COUNTIFS($D$2:$D1012,D1012)</f>
        <v>4</v>
      </c>
    </row>
    <row r="1013" spans="1:12" x14ac:dyDescent="0.2">
      <c r="A1013" s="7">
        <v>9394044</v>
      </c>
      <c r="B1013" s="2">
        <v>34206</v>
      </c>
      <c r="C1013">
        <v>54</v>
      </c>
      <c r="D1013" t="s">
        <v>771</v>
      </c>
      <c r="E1013">
        <v>29</v>
      </c>
      <c r="F1013" t="s">
        <v>42</v>
      </c>
      <c r="G1013">
        <v>0</v>
      </c>
      <c r="H1013">
        <v>0</v>
      </c>
      <c r="I1013">
        <v>2</v>
      </c>
      <c r="J1013">
        <f t="shared" si="15"/>
        <v>0</v>
      </c>
      <c r="K1013" s="8">
        <v>4</v>
      </c>
      <c r="L1013" s="8">
        <f>COUNTIFS($D$2:$D1013,D1013)</f>
        <v>46</v>
      </c>
    </row>
    <row r="1014" spans="1:12" x14ac:dyDescent="0.2">
      <c r="A1014" s="7">
        <v>9394045</v>
      </c>
      <c r="B1014" s="2">
        <v>34208</v>
      </c>
      <c r="C1014">
        <v>20</v>
      </c>
      <c r="D1014" t="s">
        <v>45</v>
      </c>
      <c r="E1014">
        <v>51</v>
      </c>
      <c r="F1014" t="s">
        <v>768</v>
      </c>
      <c r="G1014">
        <v>1</v>
      </c>
      <c r="H1014">
        <v>1</v>
      </c>
      <c r="I1014">
        <v>1</v>
      </c>
      <c r="J1014">
        <f t="shared" si="15"/>
        <v>1</v>
      </c>
      <c r="K1014" s="8">
        <v>5</v>
      </c>
      <c r="L1014" s="8">
        <f>COUNTIFS($D$2:$D1014,D1014)</f>
        <v>47</v>
      </c>
    </row>
    <row r="1015" spans="1:12" x14ac:dyDescent="0.2">
      <c r="A1015" s="7">
        <v>9394045</v>
      </c>
      <c r="B1015" s="2">
        <v>34208</v>
      </c>
      <c r="C1015">
        <v>51</v>
      </c>
      <c r="D1015" t="s">
        <v>768</v>
      </c>
      <c r="E1015">
        <v>20</v>
      </c>
      <c r="F1015" t="s">
        <v>45</v>
      </c>
      <c r="G1015">
        <v>0</v>
      </c>
      <c r="H1015">
        <v>1</v>
      </c>
      <c r="I1015">
        <v>1</v>
      </c>
      <c r="J1015">
        <f t="shared" si="15"/>
        <v>1</v>
      </c>
      <c r="K1015" s="8">
        <v>5</v>
      </c>
      <c r="L1015" s="8">
        <f>COUNTIFS($D$2:$D1015,D1015)</f>
        <v>47</v>
      </c>
    </row>
    <row r="1016" spans="1:12" x14ac:dyDescent="0.2">
      <c r="A1016" s="7">
        <v>9394046</v>
      </c>
      <c r="B1016" s="2">
        <v>34209</v>
      </c>
      <c r="C1016">
        <v>10</v>
      </c>
      <c r="D1016" t="s">
        <v>47</v>
      </c>
      <c r="E1016">
        <v>16</v>
      </c>
      <c r="F1016" t="s">
        <v>37</v>
      </c>
      <c r="G1016">
        <v>1</v>
      </c>
      <c r="H1016">
        <v>2</v>
      </c>
      <c r="I1016">
        <v>0</v>
      </c>
      <c r="J1016">
        <f t="shared" si="15"/>
        <v>3</v>
      </c>
      <c r="K1016" s="8">
        <v>5</v>
      </c>
      <c r="L1016" s="8">
        <f>COUNTIFS($D$2:$D1016,D1016)</f>
        <v>47</v>
      </c>
    </row>
    <row r="1017" spans="1:12" x14ac:dyDescent="0.2">
      <c r="A1017" s="7">
        <v>9394046</v>
      </c>
      <c r="B1017" s="2">
        <v>34209</v>
      </c>
      <c r="C1017">
        <v>16</v>
      </c>
      <c r="D1017" t="s">
        <v>37</v>
      </c>
      <c r="E1017">
        <v>10</v>
      </c>
      <c r="F1017" t="s">
        <v>47</v>
      </c>
      <c r="G1017">
        <v>0</v>
      </c>
      <c r="H1017">
        <v>0</v>
      </c>
      <c r="I1017">
        <v>2</v>
      </c>
      <c r="J1017">
        <f t="shared" si="15"/>
        <v>0</v>
      </c>
      <c r="K1017" s="8">
        <v>5</v>
      </c>
      <c r="L1017" s="8">
        <f>COUNTIFS($D$2:$D1017,D1017)</f>
        <v>47</v>
      </c>
    </row>
    <row r="1018" spans="1:12" x14ac:dyDescent="0.2">
      <c r="A1018" s="7">
        <v>9394047</v>
      </c>
      <c r="B1018" s="2">
        <v>34209</v>
      </c>
      <c r="C1018">
        <v>32</v>
      </c>
      <c r="D1018" t="s">
        <v>559</v>
      </c>
      <c r="E1018">
        <v>26</v>
      </c>
      <c r="F1018" t="s">
        <v>17</v>
      </c>
      <c r="G1018">
        <v>1</v>
      </c>
      <c r="H1018">
        <v>1</v>
      </c>
      <c r="I1018">
        <v>0</v>
      </c>
      <c r="J1018">
        <f t="shared" si="15"/>
        <v>3</v>
      </c>
      <c r="K1018" s="8">
        <v>5</v>
      </c>
      <c r="L1018" s="8">
        <f>COUNTIFS($D$2:$D1018,D1018)</f>
        <v>47</v>
      </c>
    </row>
    <row r="1019" spans="1:12" x14ac:dyDescent="0.2">
      <c r="A1019" s="7">
        <v>9394047</v>
      </c>
      <c r="B1019" s="2">
        <v>34209</v>
      </c>
      <c r="C1019">
        <v>26</v>
      </c>
      <c r="D1019" t="s">
        <v>17</v>
      </c>
      <c r="E1019">
        <v>32</v>
      </c>
      <c r="F1019" t="s">
        <v>559</v>
      </c>
      <c r="G1019">
        <v>0</v>
      </c>
      <c r="H1019">
        <v>0</v>
      </c>
      <c r="I1019">
        <v>1</v>
      </c>
      <c r="J1019">
        <f t="shared" si="15"/>
        <v>0</v>
      </c>
      <c r="K1019" s="8">
        <v>5</v>
      </c>
      <c r="L1019" s="8">
        <f>COUNTIFS($D$2:$D1019,D1019)</f>
        <v>47</v>
      </c>
    </row>
    <row r="1020" spans="1:12" x14ac:dyDescent="0.2">
      <c r="A1020" s="7">
        <v>9394048</v>
      </c>
      <c r="B1020" s="2">
        <v>34209</v>
      </c>
      <c r="C1020">
        <v>14</v>
      </c>
      <c r="D1020" t="s">
        <v>27</v>
      </c>
      <c r="E1020">
        <v>54</v>
      </c>
      <c r="F1020" t="s">
        <v>771</v>
      </c>
      <c r="G1020">
        <v>1</v>
      </c>
      <c r="H1020">
        <v>1</v>
      </c>
      <c r="I1020">
        <v>1</v>
      </c>
      <c r="J1020">
        <f t="shared" si="15"/>
        <v>1</v>
      </c>
      <c r="K1020" s="8">
        <v>5</v>
      </c>
      <c r="L1020" s="8">
        <f>COUNTIFS($D$2:$D1020,D1020)</f>
        <v>47</v>
      </c>
    </row>
    <row r="1021" spans="1:12" x14ac:dyDescent="0.2">
      <c r="A1021" s="7">
        <v>9394048</v>
      </c>
      <c r="B1021" s="2">
        <v>34209</v>
      </c>
      <c r="C1021">
        <v>54</v>
      </c>
      <c r="D1021" t="s">
        <v>771</v>
      </c>
      <c r="E1021">
        <v>14</v>
      </c>
      <c r="F1021" t="s">
        <v>27</v>
      </c>
      <c r="G1021">
        <v>0</v>
      </c>
      <c r="H1021">
        <v>1</v>
      </c>
      <c r="I1021">
        <v>1</v>
      </c>
      <c r="J1021">
        <f t="shared" si="15"/>
        <v>1</v>
      </c>
      <c r="K1021" s="8">
        <v>5</v>
      </c>
      <c r="L1021" s="8">
        <f>COUNTIFS($D$2:$D1021,D1021)</f>
        <v>47</v>
      </c>
    </row>
    <row r="1022" spans="1:12" x14ac:dyDescent="0.2">
      <c r="A1022" s="7">
        <v>9394049</v>
      </c>
      <c r="B1022" s="2">
        <v>34209</v>
      </c>
      <c r="C1022">
        <v>19</v>
      </c>
      <c r="D1022" t="s">
        <v>40</v>
      </c>
      <c r="E1022">
        <v>49</v>
      </c>
      <c r="F1022" t="s">
        <v>766</v>
      </c>
      <c r="G1022">
        <v>1</v>
      </c>
      <c r="H1022">
        <v>2</v>
      </c>
      <c r="I1022">
        <v>0</v>
      </c>
      <c r="J1022">
        <f t="shared" si="15"/>
        <v>3</v>
      </c>
      <c r="K1022" s="8">
        <v>5</v>
      </c>
      <c r="L1022" s="8">
        <f>COUNTIFS($D$2:$D1022,D1022)</f>
        <v>47</v>
      </c>
    </row>
    <row r="1023" spans="1:12" x14ac:dyDescent="0.2">
      <c r="A1023" s="7">
        <v>9394049</v>
      </c>
      <c r="B1023" s="2">
        <v>34209</v>
      </c>
      <c r="C1023">
        <v>49</v>
      </c>
      <c r="D1023" t="s">
        <v>766</v>
      </c>
      <c r="E1023">
        <v>19</v>
      </c>
      <c r="F1023" t="s">
        <v>40</v>
      </c>
      <c r="G1023">
        <v>0</v>
      </c>
      <c r="H1023">
        <v>0</v>
      </c>
      <c r="I1023">
        <v>2</v>
      </c>
      <c r="J1023">
        <f t="shared" si="15"/>
        <v>0</v>
      </c>
      <c r="K1023" s="8">
        <v>5</v>
      </c>
      <c r="L1023" s="8">
        <f>COUNTIFS($D$2:$D1023,D1023)</f>
        <v>47</v>
      </c>
    </row>
    <row r="1024" spans="1:12" x14ac:dyDescent="0.2">
      <c r="A1024" s="7">
        <v>9394050</v>
      </c>
      <c r="B1024" s="2">
        <v>34209</v>
      </c>
      <c r="C1024">
        <v>30</v>
      </c>
      <c r="D1024" t="s">
        <v>561</v>
      </c>
      <c r="E1024">
        <v>61</v>
      </c>
      <c r="F1024" t="s">
        <v>775</v>
      </c>
      <c r="G1024">
        <v>1</v>
      </c>
      <c r="H1024">
        <v>0</v>
      </c>
      <c r="I1024">
        <v>0</v>
      </c>
      <c r="J1024">
        <f t="shared" si="15"/>
        <v>1</v>
      </c>
      <c r="K1024" s="8">
        <v>5</v>
      </c>
      <c r="L1024" s="8">
        <f>COUNTIFS($D$2:$D1024,D1024)</f>
        <v>47</v>
      </c>
    </row>
    <row r="1025" spans="1:12" x14ac:dyDescent="0.2">
      <c r="A1025" s="7">
        <v>9394050</v>
      </c>
      <c r="B1025" s="2">
        <v>34209</v>
      </c>
      <c r="C1025">
        <v>61</v>
      </c>
      <c r="D1025" t="s">
        <v>775</v>
      </c>
      <c r="E1025">
        <v>30</v>
      </c>
      <c r="F1025" t="s">
        <v>561</v>
      </c>
      <c r="G1025">
        <v>0</v>
      </c>
      <c r="H1025">
        <v>0</v>
      </c>
      <c r="I1025">
        <v>0</v>
      </c>
      <c r="J1025">
        <f t="shared" si="15"/>
        <v>1</v>
      </c>
      <c r="K1025" s="8">
        <v>5</v>
      </c>
      <c r="L1025" s="8">
        <f>COUNTIFS($D$2:$D1025,D1025)</f>
        <v>5</v>
      </c>
    </row>
    <row r="1026" spans="1:12" x14ac:dyDescent="0.2">
      <c r="A1026" s="7">
        <v>9394051</v>
      </c>
      <c r="B1026" s="2">
        <v>34209</v>
      </c>
      <c r="C1026">
        <v>57</v>
      </c>
      <c r="D1026" t="s">
        <v>774</v>
      </c>
      <c r="E1026">
        <v>53</v>
      </c>
      <c r="F1026" t="s">
        <v>770</v>
      </c>
      <c r="G1026">
        <v>1</v>
      </c>
      <c r="H1026">
        <v>1</v>
      </c>
      <c r="I1026">
        <v>1</v>
      </c>
      <c r="J1026">
        <f t="shared" ref="J1026:J1089" si="16">IF(H1026&gt;I1026,3,IF(I1026&gt;H1026,0,1))</f>
        <v>1</v>
      </c>
      <c r="K1026" s="8">
        <v>5</v>
      </c>
      <c r="L1026" s="8">
        <f>COUNTIFS($D$2:$D1026,D1026)</f>
        <v>47</v>
      </c>
    </row>
    <row r="1027" spans="1:12" x14ac:dyDescent="0.2">
      <c r="A1027" s="7">
        <v>9394051</v>
      </c>
      <c r="B1027" s="2">
        <v>34209</v>
      </c>
      <c r="C1027">
        <v>53</v>
      </c>
      <c r="D1027" t="s">
        <v>770</v>
      </c>
      <c r="E1027">
        <v>57</v>
      </c>
      <c r="F1027" t="s">
        <v>774</v>
      </c>
      <c r="G1027">
        <v>0</v>
      </c>
      <c r="H1027">
        <v>1</v>
      </c>
      <c r="I1027">
        <v>1</v>
      </c>
      <c r="J1027">
        <f t="shared" si="16"/>
        <v>1</v>
      </c>
      <c r="K1027" s="8">
        <v>5</v>
      </c>
      <c r="L1027" s="8">
        <f>COUNTIFS($D$2:$D1027,D1027)</f>
        <v>47</v>
      </c>
    </row>
    <row r="1028" spans="1:12" x14ac:dyDescent="0.2">
      <c r="A1028" s="7">
        <v>9394052</v>
      </c>
      <c r="B1028" s="2">
        <v>34209</v>
      </c>
      <c r="C1028">
        <v>47</v>
      </c>
      <c r="D1028" t="s">
        <v>764</v>
      </c>
      <c r="E1028">
        <v>50</v>
      </c>
      <c r="F1028" t="s">
        <v>767</v>
      </c>
      <c r="G1028">
        <v>1</v>
      </c>
      <c r="H1028">
        <v>1</v>
      </c>
      <c r="I1028">
        <v>1</v>
      </c>
      <c r="J1028">
        <f t="shared" si="16"/>
        <v>1</v>
      </c>
      <c r="K1028" s="8">
        <v>5</v>
      </c>
      <c r="L1028" s="8">
        <f>COUNTIFS($D$2:$D1028,D1028)</f>
        <v>47</v>
      </c>
    </row>
    <row r="1029" spans="1:12" x14ac:dyDescent="0.2">
      <c r="A1029" s="7">
        <v>9394052</v>
      </c>
      <c r="B1029" s="2">
        <v>34209</v>
      </c>
      <c r="C1029">
        <v>50</v>
      </c>
      <c r="D1029" t="s">
        <v>767</v>
      </c>
      <c r="E1029">
        <v>47</v>
      </c>
      <c r="F1029" t="s">
        <v>764</v>
      </c>
      <c r="G1029">
        <v>0</v>
      </c>
      <c r="H1029">
        <v>1</v>
      </c>
      <c r="I1029">
        <v>1</v>
      </c>
      <c r="J1029">
        <f t="shared" si="16"/>
        <v>1</v>
      </c>
      <c r="K1029" s="8">
        <v>5</v>
      </c>
      <c r="L1029" s="8">
        <f>COUNTIFS($D$2:$D1029,D1029)</f>
        <v>47</v>
      </c>
    </row>
    <row r="1030" spans="1:12" x14ac:dyDescent="0.2">
      <c r="A1030" s="7">
        <v>9394053</v>
      </c>
      <c r="B1030" s="2">
        <v>34209</v>
      </c>
      <c r="C1030">
        <v>23</v>
      </c>
      <c r="D1030" t="s">
        <v>50</v>
      </c>
      <c r="E1030">
        <v>21</v>
      </c>
      <c r="F1030" t="s">
        <v>10</v>
      </c>
      <c r="G1030">
        <v>1</v>
      </c>
      <c r="H1030">
        <v>1</v>
      </c>
      <c r="I1030">
        <v>3</v>
      </c>
      <c r="J1030">
        <f t="shared" si="16"/>
        <v>0</v>
      </c>
      <c r="K1030" s="8">
        <v>5</v>
      </c>
      <c r="L1030" s="8">
        <f>COUNTIFS($D$2:$D1030,D1030)</f>
        <v>47</v>
      </c>
    </row>
    <row r="1031" spans="1:12" x14ac:dyDescent="0.2">
      <c r="A1031" s="7">
        <v>9394053</v>
      </c>
      <c r="B1031" s="2">
        <v>34209</v>
      </c>
      <c r="C1031">
        <v>21</v>
      </c>
      <c r="D1031" t="s">
        <v>10</v>
      </c>
      <c r="E1031">
        <v>23</v>
      </c>
      <c r="F1031" t="s">
        <v>50</v>
      </c>
      <c r="G1031">
        <v>0</v>
      </c>
      <c r="H1031">
        <v>3</v>
      </c>
      <c r="I1031">
        <v>1</v>
      </c>
      <c r="J1031">
        <f t="shared" si="16"/>
        <v>3</v>
      </c>
      <c r="K1031" s="8">
        <v>5</v>
      </c>
      <c r="L1031" s="8">
        <f>COUNTIFS($D$2:$D1031,D1031)</f>
        <v>47</v>
      </c>
    </row>
    <row r="1032" spans="1:12" x14ac:dyDescent="0.2">
      <c r="A1032" s="7">
        <v>9394054</v>
      </c>
      <c r="B1032" s="2">
        <v>34209</v>
      </c>
      <c r="C1032">
        <v>29</v>
      </c>
      <c r="D1032" t="s">
        <v>42</v>
      </c>
      <c r="E1032">
        <v>58</v>
      </c>
      <c r="F1032" t="s">
        <v>663</v>
      </c>
      <c r="G1032">
        <v>1</v>
      </c>
      <c r="H1032">
        <v>0</v>
      </c>
      <c r="I1032">
        <v>4</v>
      </c>
      <c r="J1032">
        <f t="shared" si="16"/>
        <v>0</v>
      </c>
      <c r="K1032" s="8">
        <v>5</v>
      </c>
      <c r="L1032" s="8">
        <f>COUNTIFS($D$2:$D1032,D1032)</f>
        <v>5</v>
      </c>
    </row>
    <row r="1033" spans="1:12" x14ac:dyDescent="0.2">
      <c r="A1033" s="7">
        <v>9394054</v>
      </c>
      <c r="B1033" s="2">
        <v>34209</v>
      </c>
      <c r="C1033">
        <v>58</v>
      </c>
      <c r="D1033" t="s">
        <v>663</v>
      </c>
      <c r="E1033">
        <v>29</v>
      </c>
      <c r="F1033" t="s">
        <v>42</v>
      </c>
      <c r="G1033">
        <v>0</v>
      </c>
      <c r="H1033">
        <v>4</v>
      </c>
      <c r="I1033">
        <v>0</v>
      </c>
      <c r="J1033">
        <f t="shared" si="16"/>
        <v>3</v>
      </c>
      <c r="K1033" s="8">
        <v>5</v>
      </c>
      <c r="L1033" s="8">
        <f>COUNTIFS($D$2:$D1033,D1033)</f>
        <v>47</v>
      </c>
    </row>
    <row r="1034" spans="1:12" x14ac:dyDescent="0.2">
      <c r="A1034" s="7">
        <v>9394055</v>
      </c>
      <c r="B1034" s="2">
        <v>34210</v>
      </c>
      <c r="C1034">
        <v>22</v>
      </c>
      <c r="D1034" t="s">
        <v>15</v>
      </c>
      <c r="E1034">
        <v>41</v>
      </c>
      <c r="F1034" t="s">
        <v>759</v>
      </c>
      <c r="G1034">
        <v>1</v>
      </c>
      <c r="H1034">
        <v>1</v>
      </c>
      <c r="I1034">
        <v>1</v>
      </c>
      <c r="J1034">
        <f t="shared" si="16"/>
        <v>1</v>
      </c>
      <c r="K1034" s="8">
        <v>5</v>
      </c>
      <c r="L1034" s="8">
        <f>COUNTIFS($D$2:$D1034,D1034)</f>
        <v>5</v>
      </c>
    </row>
    <row r="1035" spans="1:12" x14ac:dyDescent="0.2">
      <c r="A1035" s="7">
        <v>9394055</v>
      </c>
      <c r="B1035" s="2">
        <v>34210</v>
      </c>
      <c r="C1035">
        <v>41</v>
      </c>
      <c r="D1035" t="s">
        <v>759</v>
      </c>
      <c r="E1035">
        <v>22</v>
      </c>
      <c r="F1035" t="s">
        <v>15</v>
      </c>
      <c r="G1035">
        <v>0</v>
      </c>
      <c r="H1035">
        <v>1</v>
      </c>
      <c r="I1035">
        <v>1</v>
      </c>
      <c r="J1035">
        <f t="shared" si="16"/>
        <v>1</v>
      </c>
      <c r="K1035" s="8">
        <v>5</v>
      </c>
      <c r="L1035" s="8">
        <f>COUNTIFS($D$2:$D1035,D1035)</f>
        <v>47</v>
      </c>
    </row>
    <row r="1036" spans="1:12" x14ac:dyDescent="0.2">
      <c r="A1036" s="7">
        <v>9394056</v>
      </c>
      <c r="B1036" s="2">
        <v>34211</v>
      </c>
      <c r="C1036">
        <v>49</v>
      </c>
      <c r="D1036" t="s">
        <v>766</v>
      </c>
      <c r="E1036">
        <v>57</v>
      </c>
      <c r="F1036" t="s">
        <v>774</v>
      </c>
      <c r="G1036">
        <v>1</v>
      </c>
      <c r="H1036">
        <v>1</v>
      </c>
      <c r="I1036">
        <v>0</v>
      </c>
      <c r="J1036">
        <f t="shared" si="16"/>
        <v>3</v>
      </c>
      <c r="K1036" s="8">
        <v>6</v>
      </c>
      <c r="L1036" s="8">
        <f>COUNTIFS($D$2:$D1036,D1036)</f>
        <v>48</v>
      </c>
    </row>
    <row r="1037" spans="1:12" x14ac:dyDescent="0.2">
      <c r="A1037" s="7">
        <v>9394056</v>
      </c>
      <c r="B1037" s="2">
        <v>34211</v>
      </c>
      <c r="C1037">
        <v>57</v>
      </c>
      <c r="D1037" t="s">
        <v>774</v>
      </c>
      <c r="E1037">
        <v>49</v>
      </c>
      <c r="F1037" t="s">
        <v>766</v>
      </c>
      <c r="G1037">
        <v>0</v>
      </c>
      <c r="H1037">
        <v>0</v>
      </c>
      <c r="I1037">
        <v>1</v>
      </c>
      <c r="J1037">
        <f t="shared" si="16"/>
        <v>0</v>
      </c>
      <c r="K1037" s="8">
        <v>6</v>
      </c>
      <c r="L1037" s="8">
        <f>COUNTIFS($D$2:$D1037,D1037)</f>
        <v>48</v>
      </c>
    </row>
    <row r="1038" spans="1:12" x14ac:dyDescent="0.2">
      <c r="A1038" s="7">
        <v>9394057</v>
      </c>
      <c r="B1038" s="2">
        <v>34212</v>
      </c>
      <c r="C1038">
        <v>16</v>
      </c>
      <c r="D1038" t="s">
        <v>37</v>
      </c>
      <c r="E1038">
        <v>32</v>
      </c>
      <c r="F1038" t="s">
        <v>559</v>
      </c>
      <c r="G1038">
        <v>1</v>
      </c>
      <c r="H1038">
        <v>0</v>
      </c>
      <c r="I1038">
        <v>1</v>
      </c>
      <c r="J1038">
        <f t="shared" si="16"/>
        <v>0</v>
      </c>
      <c r="K1038" s="8">
        <v>6</v>
      </c>
      <c r="L1038" s="8">
        <f>COUNTIFS($D$2:$D1038,D1038)</f>
        <v>48</v>
      </c>
    </row>
    <row r="1039" spans="1:12" x14ac:dyDescent="0.2">
      <c r="A1039" s="7">
        <v>9394057</v>
      </c>
      <c r="B1039" s="2">
        <v>34212</v>
      </c>
      <c r="C1039">
        <v>32</v>
      </c>
      <c r="D1039" t="s">
        <v>559</v>
      </c>
      <c r="E1039">
        <v>16</v>
      </c>
      <c r="F1039" t="s">
        <v>37</v>
      </c>
      <c r="G1039">
        <v>0</v>
      </c>
      <c r="H1039">
        <v>1</v>
      </c>
      <c r="I1039">
        <v>0</v>
      </c>
      <c r="J1039">
        <f t="shared" si="16"/>
        <v>3</v>
      </c>
      <c r="K1039" s="8">
        <v>6</v>
      </c>
      <c r="L1039" s="8">
        <f>COUNTIFS($D$2:$D1039,D1039)</f>
        <v>48</v>
      </c>
    </row>
    <row r="1040" spans="1:12" x14ac:dyDescent="0.2">
      <c r="A1040" s="7">
        <v>9394058</v>
      </c>
      <c r="B1040" s="2">
        <v>34212</v>
      </c>
      <c r="C1040">
        <v>50</v>
      </c>
      <c r="D1040" t="s">
        <v>767</v>
      </c>
      <c r="E1040">
        <v>22</v>
      </c>
      <c r="F1040" t="s">
        <v>15</v>
      </c>
      <c r="G1040">
        <v>1</v>
      </c>
      <c r="H1040">
        <v>1</v>
      </c>
      <c r="I1040">
        <v>1</v>
      </c>
      <c r="J1040">
        <f t="shared" si="16"/>
        <v>1</v>
      </c>
      <c r="K1040" s="8">
        <v>6</v>
      </c>
      <c r="L1040" s="8">
        <f>COUNTIFS($D$2:$D1040,D1040)</f>
        <v>48</v>
      </c>
    </row>
    <row r="1041" spans="1:12" x14ac:dyDescent="0.2">
      <c r="A1041" s="7">
        <v>9394058</v>
      </c>
      <c r="B1041" s="2">
        <v>34212</v>
      </c>
      <c r="C1041">
        <v>22</v>
      </c>
      <c r="D1041" t="s">
        <v>15</v>
      </c>
      <c r="E1041">
        <v>50</v>
      </c>
      <c r="F1041" t="s">
        <v>767</v>
      </c>
      <c r="G1041">
        <v>0</v>
      </c>
      <c r="H1041">
        <v>1</v>
      </c>
      <c r="I1041">
        <v>1</v>
      </c>
      <c r="J1041">
        <f t="shared" si="16"/>
        <v>1</v>
      </c>
      <c r="K1041" s="8">
        <v>6</v>
      </c>
      <c r="L1041" s="8">
        <f>COUNTIFS($D$2:$D1041,D1041)</f>
        <v>6</v>
      </c>
    </row>
    <row r="1042" spans="1:12" x14ac:dyDescent="0.2">
      <c r="A1042" s="7">
        <v>9394059</v>
      </c>
      <c r="B1042" s="2">
        <v>34212</v>
      </c>
      <c r="C1042">
        <v>53</v>
      </c>
      <c r="D1042" t="s">
        <v>770</v>
      </c>
      <c r="E1042">
        <v>23</v>
      </c>
      <c r="F1042" t="s">
        <v>50</v>
      </c>
      <c r="G1042">
        <v>1</v>
      </c>
      <c r="H1042">
        <v>1</v>
      </c>
      <c r="I1042">
        <v>0</v>
      </c>
      <c r="J1042">
        <f t="shared" si="16"/>
        <v>3</v>
      </c>
      <c r="K1042" s="8">
        <v>6</v>
      </c>
      <c r="L1042" s="8">
        <f>COUNTIFS($D$2:$D1042,D1042)</f>
        <v>48</v>
      </c>
    </row>
    <row r="1043" spans="1:12" x14ac:dyDescent="0.2">
      <c r="A1043" s="7">
        <v>9394059</v>
      </c>
      <c r="B1043" s="2">
        <v>34212</v>
      </c>
      <c r="C1043">
        <v>23</v>
      </c>
      <c r="D1043" t="s">
        <v>50</v>
      </c>
      <c r="E1043">
        <v>53</v>
      </c>
      <c r="F1043" t="s">
        <v>770</v>
      </c>
      <c r="G1043">
        <v>0</v>
      </c>
      <c r="H1043">
        <v>0</v>
      </c>
      <c r="I1043">
        <v>1</v>
      </c>
      <c r="J1043">
        <f t="shared" si="16"/>
        <v>0</v>
      </c>
      <c r="K1043" s="8">
        <v>6</v>
      </c>
      <c r="L1043" s="8">
        <f>COUNTIFS($D$2:$D1043,D1043)</f>
        <v>48</v>
      </c>
    </row>
    <row r="1044" spans="1:12" x14ac:dyDescent="0.2">
      <c r="A1044" s="7">
        <v>9394060</v>
      </c>
      <c r="B1044" s="2">
        <v>34213</v>
      </c>
      <c r="C1044">
        <v>41</v>
      </c>
      <c r="D1044" t="s">
        <v>759</v>
      </c>
      <c r="E1044">
        <v>10</v>
      </c>
      <c r="F1044" t="s">
        <v>47</v>
      </c>
      <c r="G1044">
        <v>1</v>
      </c>
      <c r="H1044">
        <v>1</v>
      </c>
      <c r="I1044">
        <v>1</v>
      </c>
      <c r="J1044">
        <f t="shared" si="16"/>
        <v>1</v>
      </c>
      <c r="K1044" s="8">
        <v>6</v>
      </c>
      <c r="L1044" s="8">
        <f>COUNTIFS($D$2:$D1044,D1044)</f>
        <v>48</v>
      </c>
    </row>
    <row r="1045" spans="1:12" x14ac:dyDescent="0.2">
      <c r="A1045" s="7">
        <v>9394060</v>
      </c>
      <c r="B1045" s="2">
        <v>34213</v>
      </c>
      <c r="C1045">
        <v>10</v>
      </c>
      <c r="D1045" t="s">
        <v>47</v>
      </c>
      <c r="E1045">
        <v>41</v>
      </c>
      <c r="F1045" t="s">
        <v>759</v>
      </c>
      <c r="G1045">
        <v>0</v>
      </c>
      <c r="H1045">
        <v>1</v>
      </c>
      <c r="I1045">
        <v>1</v>
      </c>
      <c r="J1045">
        <f t="shared" si="16"/>
        <v>1</v>
      </c>
      <c r="K1045" s="8">
        <v>6</v>
      </c>
      <c r="L1045" s="8">
        <f>COUNTIFS($D$2:$D1045,D1045)</f>
        <v>48</v>
      </c>
    </row>
    <row r="1046" spans="1:12" x14ac:dyDescent="0.2">
      <c r="A1046" s="7">
        <v>9394061</v>
      </c>
      <c r="B1046" s="2">
        <v>34213</v>
      </c>
      <c r="C1046">
        <v>51</v>
      </c>
      <c r="D1046" t="s">
        <v>768</v>
      </c>
      <c r="E1046">
        <v>19</v>
      </c>
      <c r="F1046" t="s">
        <v>40</v>
      </c>
      <c r="G1046">
        <v>1</v>
      </c>
      <c r="H1046">
        <v>1</v>
      </c>
      <c r="I1046">
        <v>0</v>
      </c>
      <c r="J1046">
        <f t="shared" si="16"/>
        <v>3</v>
      </c>
      <c r="K1046" s="8">
        <v>6</v>
      </c>
      <c r="L1046" s="8">
        <f>COUNTIFS($D$2:$D1046,D1046)</f>
        <v>48</v>
      </c>
    </row>
    <row r="1047" spans="1:12" x14ac:dyDescent="0.2">
      <c r="A1047" s="7">
        <v>9394061</v>
      </c>
      <c r="B1047" s="2">
        <v>34213</v>
      </c>
      <c r="C1047">
        <v>19</v>
      </c>
      <c r="D1047" t="s">
        <v>40</v>
      </c>
      <c r="E1047">
        <v>51</v>
      </c>
      <c r="F1047" t="s">
        <v>768</v>
      </c>
      <c r="G1047">
        <v>0</v>
      </c>
      <c r="H1047">
        <v>0</v>
      </c>
      <c r="I1047">
        <v>1</v>
      </c>
      <c r="J1047">
        <f t="shared" si="16"/>
        <v>0</v>
      </c>
      <c r="K1047" s="8">
        <v>6</v>
      </c>
      <c r="L1047" s="8">
        <f>COUNTIFS($D$2:$D1047,D1047)</f>
        <v>48</v>
      </c>
    </row>
    <row r="1048" spans="1:12" x14ac:dyDescent="0.2">
      <c r="A1048" s="7">
        <v>9394062</v>
      </c>
      <c r="B1048" s="2">
        <v>34213</v>
      </c>
      <c r="C1048">
        <v>21</v>
      </c>
      <c r="D1048" t="s">
        <v>10</v>
      </c>
      <c r="E1048">
        <v>29</v>
      </c>
      <c r="F1048" t="s">
        <v>42</v>
      </c>
      <c r="G1048">
        <v>1</v>
      </c>
      <c r="H1048">
        <v>3</v>
      </c>
      <c r="I1048">
        <v>0</v>
      </c>
      <c r="J1048">
        <f t="shared" si="16"/>
        <v>3</v>
      </c>
      <c r="K1048" s="8">
        <v>6</v>
      </c>
      <c r="L1048" s="8">
        <f>COUNTIFS($D$2:$D1048,D1048)</f>
        <v>48</v>
      </c>
    </row>
    <row r="1049" spans="1:12" x14ac:dyDescent="0.2">
      <c r="A1049" s="7">
        <v>9394062</v>
      </c>
      <c r="B1049" s="2">
        <v>34213</v>
      </c>
      <c r="C1049">
        <v>29</v>
      </c>
      <c r="D1049" t="s">
        <v>42</v>
      </c>
      <c r="E1049">
        <v>21</v>
      </c>
      <c r="F1049" t="s">
        <v>10</v>
      </c>
      <c r="G1049">
        <v>0</v>
      </c>
      <c r="H1049">
        <v>0</v>
      </c>
      <c r="I1049">
        <v>3</v>
      </c>
      <c r="J1049">
        <f t="shared" si="16"/>
        <v>0</v>
      </c>
      <c r="K1049" s="8">
        <v>6</v>
      </c>
      <c r="L1049" s="8">
        <f>COUNTIFS($D$2:$D1049,D1049)</f>
        <v>6</v>
      </c>
    </row>
    <row r="1050" spans="1:12" x14ac:dyDescent="0.2">
      <c r="A1050" s="7">
        <v>9394063</v>
      </c>
      <c r="B1050" s="2">
        <v>34213</v>
      </c>
      <c r="C1050">
        <v>58</v>
      </c>
      <c r="D1050" t="s">
        <v>663</v>
      </c>
      <c r="E1050">
        <v>47</v>
      </c>
      <c r="F1050" t="s">
        <v>764</v>
      </c>
      <c r="G1050">
        <v>1</v>
      </c>
      <c r="H1050">
        <v>2</v>
      </c>
      <c r="I1050">
        <v>1</v>
      </c>
      <c r="J1050">
        <f t="shared" si="16"/>
        <v>3</v>
      </c>
      <c r="K1050" s="8">
        <v>6</v>
      </c>
      <c r="L1050" s="8">
        <f>COUNTIFS($D$2:$D1050,D1050)</f>
        <v>48</v>
      </c>
    </row>
    <row r="1051" spans="1:12" x14ac:dyDescent="0.2">
      <c r="A1051" s="7">
        <v>9394063</v>
      </c>
      <c r="B1051" s="2">
        <v>34213</v>
      </c>
      <c r="C1051">
        <v>47</v>
      </c>
      <c r="D1051" t="s">
        <v>764</v>
      </c>
      <c r="E1051">
        <v>58</v>
      </c>
      <c r="F1051" t="s">
        <v>663</v>
      </c>
      <c r="G1051">
        <v>0</v>
      </c>
      <c r="H1051">
        <v>1</v>
      </c>
      <c r="I1051">
        <v>2</v>
      </c>
      <c r="J1051">
        <f t="shared" si="16"/>
        <v>0</v>
      </c>
      <c r="K1051" s="8">
        <v>6</v>
      </c>
      <c r="L1051" s="8">
        <f>COUNTIFS($D$2:$D1051,D1051)</f>
        <v>48</v>
      </c>
    </row>
    <row r="1052" spans="1:12" x14ac:dyDescent="0.2">
      <c r="A1052" s="7">
        <v>9394064</v>
      </c>
      <c r="B1052" s="2">
        <v>34213</v>
      </c>
      <c r="C1052">
        <v>54</v>
      </c>
      <c r="D1052" t="s">
        <v>771</v>
      </c>
      <c r="E1052">
        <v>30</v>
      </c>
      <c r="F1052" t="s">
        <v>561</v>
      </c>
      <c r="G1052">
        <v>1</v>
      </c>
      <c r="H1052">
        <v>3</v>
      </c>
      <c r="I1052">
        <v>3</v>
      </c>
      <c r="J1052">
        <f t="shared" si="16"/>
        <v>1</v>
      </c>
      <c r="K1052" s="8">
        <v>6</v>
      </c>
      <c r="L1052" s="8">
        <f>COUNTIFS($D$2:$D1052,D1052)</f>
        <v>48</v>
      </c>
    </row>
    <row r="1053" spans="1:12" x14ac:dyDescent="0.2">
      <c r="A1053" s="7">
        <v>9394064</v>
      </c>
      <c r="B1053" s="2">
        <v>34213</v>
      </c>
      <c r="C1053">
        <v>30</v>
      </c>
      <c r="D1053" t="s">
        <v>561</v>
      </c>
      <c r="E1053">
        <v>54</v>
      </c>
      <c r="F1053" t="s">
        <v>771</v>
      </c>
      <c r="G1053">
        <v>0</v>
      </c>
      <c r="H1053">
        <v>3</v>
      </c>
      <c r="I1053">
        <v>3</v>
      </c>
      <c r="J1053">
        <f t="shared" si="16"/>
        <v>1</v>
      </c>
      <c r="K1053" s="8">
        <v>6</v>
      </c>
      <c r="L1053" s="8">
        <f>COUNTIFS($D$2:$D1053,D1053)</f>
        <v>48</v>
      </c>
    </row>
    <row r="1054" spans="1:12" x14ac:dyDescent="0.2">
      <c r="A1054" s="7">
        <v>9394065</v>
      </c>
      <c r="B1054" s="2">
        <v>34213</v>
      </c>
      <c r="C1054">
        <v>61</v>
      </c>
      <c r="D1054" t="s">
        <v>775</v>
      </c>
      <c r="E1054">
        <v>20</v>
      </c>
      <c r="F1054" t="s">
        <v>45</v>
      </c>
      <c r="G1054">
        <v>1</v>
      </c>
      <c r="H1054">
        <v>1</v>
      </c>
      <c r="I1054">
        <v>3</v>
      </c>
      <c r="J1054">
        <f t="shared" si="16"/>
        <v>0</v>
      </c>
      <c r="K1054" s="8">
        <v>6</v>
      </c>
      <c r="L1054" s="8">
        <f>COUNTIFS($D$2:$D1054,D1054)</f>
        <v>6</v>
      </c>
    </row>
    <row r="1055" spans="1:12" x14ac:dyDescent="0.2">
      <c r="A1055" s="7">
        <v>9394065</v>
      </c>
      <c r="B1055" s="2">
        <v>34213</v>
      </c>
      <c r="C1055">
        <v>20</v>
      </c>
      <c r="D1055" t="s">
        <v>45</v>
      </c>
      <c r="E1055">
        <v>61</v>
      </c>
      <c r="F1055" t="s">
        <v>775</v>
      </c>
      <c r="G1055">
        <v>0</v>
      </c>
      <c r="H1055">
        <v>3</v>
      </c>
      <c r="I1055">
        <v>1</v>
      </c>
      <c r="J1055">
        <f t="shared" si="16"/>
        <v>3</v>
      </c>
      <c r="K1055" s="8">
        <v>6</v>
      </c>
      <c r="L1055" s="8">
        <f>COUNTIFS($D$2:$D1055,D1055)</f>
        <v>48</v>
      </c>
    </row>
    <row r="1056" spans="1:12" x14ac:dyDescent="0.2">
      <c r="A1056" s="7">
        <v>9394066</v>
      </c>
      <c r="B1056" s="2">
        <v>34213</v>
      </c>
      <c r="C1056">
        <v>26</v>
      </c>
      <c r="D1056" t="s">
        <v>17</v>
      </c>
      <c r="E1056">
        <v>14</v>
      </c>
      <c r="F1056" t="s">
        <v>27</v>
      </c>
      <c r="G1056">
        <v>1</v>
      </c>
      <c r="H1056">
        <v>1</v>
      </c>
      <c r="I1056">
        <v>1</v>
      </c>
      <c r="J1056">
        <f t="shared" si="16"/>
        <v>1</v>
      </c>
      <c r="K1056" s="8">
        <v>6</v>
      </c>
      <c r="L1056" s="8">
        <f>COUNTIFS($D$2:$D1056,D1056)</f>
        <v>48</v>
      </c>
    </row>
    <row r="1057" spans="1:12" x14ac:dyDescent="0.2">
      <c r="A1057" s="7">
        <v>9394066</v>
      </c>
      <c r="B1057" s="2">
        <v>34213</v>
      </c>
      <c r="C1057">
        <v>14</v>
      </c>
      <c r="D1057" t="s">
        <v>27</v>
      </c>
      <c r="E1057">
        <v>26</v>
      </c>
      <c r="F1057" t="s">
        <v>17</v>
      </c>
      <c r="G1057">
        <v>0</v>
      </c>
      <c r="H1057">
        <v>1</v>
      </c>
      <c r="I1057">
        <v>1</v>
      </c>
      <c r="J1057">
        <f t="shared" si="16"/>
        <v>1</v>
      </c>
      <c r="K1057" s="8">
        <v>6</v>
      </c>
      <c r="L1057" s="8">
        <f>COUNTIFS($D$2:$D1057,D1057)</f>
        <v>48</v>
      </c>
    </row>
    <row r="1058" spans="1:12" x14ac:dyDescent="0.2">
      <c r="A1058" s="7">
        <v>9394067</v>
      </c>
      <c r="B1058" s="2">
        <v>34223</v>
      </c>
      <c r="C1058">
        <v>10</v>
      </c>
      <c r="D1058" t="s">
        <v>47</v>
      </c>
      <c r="E1058">
        <v>50</v>
      </c>
      <c r="F1058" t="s">
        <v>767</v>
      </c>
      <c r="G1058">
        <v>1</v>
      </c>
      <c r="H1058">
        <v>4</v>
      </c>
      <c r="I1058">
        <v>0</v>
      </c>
      <c r="J1058">
        <f t="shared" si="16"/>
        <v>3</v>
      </c>
      <c r="K1058" s="8">
        <v>7</v>
      </c>
      <c r="L1058" s="8">
        <f>COUNTIFS($D$2:$D1058,D1058)</f>
        <v>49</v>
      </c>
    </row>
    <row r="1059" spans="1:12" x14ac:dyDescent="0.2">
      <c r="A1059" s="7">
        <v>9394067</v>
      </c>
      <c r="B1059" s="2">
        <v>34223</v>
      </c>
      <c r="C1059">
        <v>50</v>
      </c>
      <c r="D1059" t="s">
        <v>767</v>
      </c>
      <c r="E1059">
        <v>10</v>
      </c>
      <c r="F1059" t="s">
        <v>47</v>
      </c>
      <c r="G1059">
        <v>0</v>
      </c>
      <c r="H1059">
        <v>0</v>
      </c>
      <c r="I1059">
        <v>4</v>
      </c>
      <c r="J1059">
        <f t="shared" si="16"/>
        <v>0</v>
      </c>
      <c r="K1059" s="8">
        <v>7</v>
      </c>
      <c r="L1059" s="8">
        <f>COUNTIFS($D$2:$D1059,D1059)</f>
        <v>49</v>
      </c>
    </row>
    <row r="1060" spans="1:12" x14ac:dyDescent="0.2">
      <c r="A1060" s="7">
        <v>9394068</v>
      </c>
      <c r="B1060" s="2">
        <v>34223</v>
      </c>
      <c r="C1060">
        <v>32</v>
      </c>
      <c r="D1060" t="s">
        <v>559</v>
      </c>
      <c r="E1060">
        <v>51</v>
      </c>
      <c r="F1060" t="s">
        <v>768</v>
      </c>
      <c r="G1060">
        <v>1</v>
      </c>
      <c r="H1060">
        <v>0</v>
      </c>
      <c r="I1060">
        <v>0</v>
      </c>
      <c r="J1060">
        <f t="shared" si="16"/>
        <v>1</v>
      </c>
      <c r="K1060" s="8">
        <v>7</v>
      </c>
      <c r="L1060" s="8">
        <f>COUNTIFS($D$2:$D1060,D1060)</f>
        <v>49</v>
      </c>
    </row>
    <row r="1061" spans="1:12" x14ac:dyDescent="0.2">
      <c r="A1061" s="7">
        <v>9394068</v>
      </c>
      <c r="B1061" s="2">
        <v>34223</v>
      </c>
      <c r="C1061">
        <v>51</v>
      </c>
      <c r="D1061" t="s">
        <v>768</v>
      </c>
      <c r="E1061">
        <v>32</v>
      </c>
      <c r="F1061" t="s">
        <v>559</v>
      </c>
      <c r="G1061">
        <v>0</v>
      </c>
      <c r="H1061">
        <v>0</v>
      </c>
      <c r="I1061">
        <v>0</v>
      </c>
      <c r="J1061">
        <f t="shared" si="16"/>
        <v>1</v>
      </c>
      <c r="K1061" s="8">
        <v>7</v>
      </c>
      <c r="L1061" s="8">
        <f>COUNTIFS($D$2:$D1061,D1061)</f>
        <v>49</v>
      </c>
    </row>
    <row r="1062" spans="1:12" x14ac:dyDescent="0.2">
      <c r="A1062" s="7">
        <v>9394069</v>
      </c>
      <c r="B1062" s="2">
        <v>34223</v>
      </c>
      <c r="C1062">
        <v>14</v>
      </c>
      <c r="D1062" t="s">
        <v>27</v>
      </c>
      <c r="E1062">
        <v>21</v>
      </c>
      <c r="F1062" t="s">
        <v>10</v>
      </c>
      <c r="G1062">
        <v>1</v>
      </c>
      <c r="H1062">
        <v>1</v>
      </c>
      <c r="I1062">
        <v>0</v>
      </c>
      <c r="J1062">
        <f t="shared" si="16"/>
        <v>3</v>
      </c>
      <c r="K1062" s="8">
        <v>7</v>
      </c>
      <c r="L1062" s="8">
        <f>COUNTIFS($D$2:$D1062,D1062)</f>
        <v>49</v>
      </c>
    </row>
    <row r="1063" spans="1:12" x14ac:dyDescent="0.2">
      <c r="A1063" s="7">
        <v>9394069</v>
      </c>
      <c r="B1063" s="2">
        <v>34223</v>
      </c>
      <c r="C1063">
        <v>21</v>
      </c>
      <c r="D1063" t="s">
        <v>10</v>
      </c>
      <c r="E1063">
        <v>14</v>
      </c>
      <c r="F1063" t="s">
        <v>27</v>
      </c>
      <c r="G1063">
        <v>0</v>
      </c>
      <c r="H1063">
        <v>0</v>
      </c>
      <c r="I1063">
        <v>1</v>
      </c>
      <c r="J1063">
        <f t="shared" si="16"/>
        <v>0</v>
      </c>
      <c r="K1063" s="8">
        <v>7</v>
      </c>
      <c r="L1063" s="8">
        <f>COUNTIFS($D$2:$D1063,D1063)</f>
        <v>49</v>
      </c>
    </row>
    <row r="1064" spans="1:12" x14ac:dyDescent="0.2">
      <c r="A1064" s="7">
        <v>9394070</v>
      </c>
      <c r="B1064" s="2">
        <v>34223</v>
      </c>
      <c r="C1064">
        <v>20</v>
      </c>
      <c r="D1064" t="s">
        <v>45</v>
      </c>
      <c r="E1064">
        <v>58</v>
      </c>
      <c r="F1064" t="s">
        <v>663</v>
      </c>
      <c r="G1064">
        <v>1</v>
      </c>
      <c r="H1064">
        <v>3</v>
      </c>
      <c r="I1064">
        <v>0</v>
      </c>
      <c r="J1064">
        <f t="shared" si="16"/>
        <v>3</v>
      </c>
      <c r="K1064" s="8">
        <v>7</v>
      </c>
      <c r="L1064" s="8">
        <f>COUNTIFS($D$2:$D1064,D1064)</f>
        <v>49</v>
      </c>
    </row>
    <row r="1065" spans="1:12" x14ac:dyDescent="0.2">
      <c r="A1065" s="7">
        <v>9394070</v>
      </c>
      <c r="B1065" s="2">
        <v>34223</v>
      </c>
      <c r="C1065">
        <v>58</v>
      </c>
      <c r="D1065" t="s">
        <v>663</v>
      </c>
      <c r="E1065">
        <v>20</v>
      </c>
      <c r="F1065" t="s">
        <v>45</v>
      </c>
      <c r="G1065">
        <v>0</v>
      </c>
      <c r="H1065">
        <v>0</v>
      </c>
      <c r="I1065">
        <v>3</v>
      </c>
      <c r="J1065">
        <f t="shared" si="16"/>
        <v>0</v>
      </c>
      <c r="K1065" s="8">
        <v>7</v>
      </c>
      <c r="L1065" s="8">
        <f>COUNTIFS($D$2:$D1065,D1065)</f>
        <v>49</v>
      </c>
    </row>
    <row r="1066" spans="1:12" x14ac:dyDescent="0.2">
      <c r="A1066" s="7">
        <v>9394071</v>
      </c>
      <c r="B1066" s="2">
        <v>34223</v>
      </c>
      <c r="C1066">
        <v>30</v>
      </c>
      <c r="D1066" t="s">
        <v>561</v>
      </c>
      <c r="E1066">
        <v>53</v>
      </c>
      <c r="F1066" t="s">
        <v>770</v>
      </c>
      <c r="G1066">
        <v>1</v>
      </c>
      <c r="H1066">
        <v>0</v>
      </c>
      <c r="I1066">
        <v>1</v>
      </c>
      <c r="J1066">
        <f t="shared" si="16"/>
        <v>0</v>
      </c>
      <c r="K1066" s="8">
        <v>7</v>
      </c>
      <c r="L1066" s="8">
        <f>COUNTIFS($D$2:$D1066,D1066)</f>
        <v>49</v>
      </c>
    </row>
    <row r="1067" spans="1:12" x14ac:dyDescent="0.2">
      <c r="A1067" s="7">
        <v>9394071</v>
      </c>
      <c r="B1067" s="2">
        <v>34223</v>
      </c>
      <c r="C1067">
        <v>53</v>
      </c>
      <c r="D1067" t="s">
        <v>770</v>
      </c>
      <c r="E1067">
        <v>30</v>
      </c>
      <c r="F1067" t="s">
        <v>561</v>
      </c>
      <c r="G1067">
        <v>0</v>
      </c>
      <c r="H1067">
        <v>1</v>
      </c>
      <c r="I1067">
        <v>0</v>
      </c>
      <c r="J1067">
        <f t="shared" si="16"/>
        <v>3</v>
      </c>
      <c r="K1067" s="8">
        <v>7</v>
      </c>
      <c r="L1067" s="8">
        <f>COUNTIFS($D$2:$D1067,D1067)</f>
        <v>49</v>
      </c>
    </row>
    <row r="1068" spans="1:12" x14ac:dyDescent="0.2">
      <c r="A1068" s="7">
        <v>9394072</v>
      </c>
      <c r="B1068" s="2">
        <v>34223</v>
      </c>
      <c r="C1068">
        <v>57</v>
      </c>
      <c r="D1068" t="s">
        <v>774</v>
      </c>
      <c r="E1068">
        <v>16</v>
      </c>
      <c r="F1068" t="s">
        <v>37</v>
      </c>
      <c r="G1068">
        <v>1</v>
      </c>
      <c r="H1068">
        <v>0</v>
      </c>
      <c r="I1068">
        <v>1</v>
      </c>
      <c r="J1068">
        <f t="shared" si="16"/>
        <v>0</v>
      </c>
      <c r="K1068" s="8">
        <v>7</v>
      </c>
      <c r="L1068" s="8">
        <f>COUNTIFS($D$2:$D1068,D1068)</f>
        <v>49</v>
      </c>
    </row>
    <row r="1069" spans="1:12" x14ac:dyDescent="0.2">
      <c r="A1069" s="7">
        <v>9394072</v>
      </c>
      <c r="B1069" s="2">
        <v>34223</v>
      </c>
      <c r="C1069">
        <v>16</v>
      </c>
      <c r="D1069" t="s">
        <v>37</v>
      </c>
      <c r="E1069">
        <v>57</v>
      </c>
      <c r="F1069" t="s">
        <v>774</v>
      </c>
      <c r="G1069">
        <v>0</v>
      </c>
      <c r="H1069">
        <v>1</v>
      </c>
      <c r="I1069">
        <v>0</v>
      </c>
      <c r="J1069">
        <f t="shared" si="16"/>
        <v>3</v>
      </c>
      <c r="K1069" s="8">
        <v>7</v>
      </c>
      <c r="L1069" s="8">
        <f>COUNTIFS($D$2:$D1069,D1069)</f>
        <v>49</v>
      </c>
    </row>
    <row r="1070" spans="1:12" x14ac:dyDescent="0.2">
      <c r="A1070" s="7">
        <v>9394073</v>
      </c>
      <c r="B1070" s="2">
        <v>34223</v>
      </c>
      <c r="C1070">
        <v>47</v>
      </c>
      <c r="D1070" t="s">
        <v>764</v>
      </c>
      <c r="E1070">
        <v>26</v>
      </c>
      <c r="F1070" t="s">
        <v>17</v>
      </c>
      <c r="G1070">
        <v>1</v>
      </c>
      <c r="H1070">
        <v>2</v>
      </c>
      <c r="I1070">
        <v>2</v>
      </c>
      <c r="J1070">
        <f t="shared" si="16"/>
        <v>1</v>
      </c>
      <c r="K1070" s="8">
        <v>7</v>
      </c>
      <c r="L1070" s="8">
        <f>COUNTIFS($D$2:$D1070,D1070)</f>
        <v>49</v>
      </c>
    </row>
    <row r="1071" spans="1:12" x14ac:dyDescent="0.2">
      <c r="A1071" s="7">
        <v>9394073</v>
      </c>
      <c r="B1071" s="2">
        <v>34223</v>
      </c>
      <c r="C1071">
        <v>26</v>
      </c>
      <c r="D1071" t="s">
        <v>17</v>
      </c>
      <c r="E1071">
        <v>47</v>
      </c>
      <c r="F1071" t="s">
        <v>764</v>
      </c>
      <c r="G1071">
        <v>0</v>
      </c>
      <c r="H1071">
        <v>2</v>
      </c>
      <c r="I1071">
        <v>2</v>
      </c>
      <c r="J1071">
        <f t="shared" si="16"/>
        <v>1</v>
      </c>
      <c r="K1071" s="8">
        <v>7</v>
      </c>
      <c r="L1071" s="8">
        <f>COUNTIFS($D$2:$D1071,D1071)</f>
        <v>49</v>
      </c>
    </row>
    <row r="1072" spans="1:12" x14ac:dyDescent="0.2">
      <c r="A1072" s="7">
        <v>9394074</v>
      </c>
      <c r="B1072" s="2">
        <v>34223</v>
      </c>
      <c r="C1072">
        <v>23</v>
      </c>
      <c r="D1072" t="s">
        <v>50</v>
      </c>
      <c r="E1072">
        <v>49</v>
      </c>
      <c r="F1072" t="s">
        <v>766</v>
      </c>
      <c r="G1072">
        <v>1</v>
      </c>
      <c r="H1072">
        <v>0</v>
      </c>
      <c r="I1072">
        <v>2</v>
      </c>
      <c r="J1072">
        <f t="shared" si="16"/>
        <v>0</v>
      </c>
      <c r="K1072" s="8">
        <v>7</v>
      </c>
      <c r="L1072" s="8">
        <f>COUNTIFS($D$2:$D1072,D1072)</f>
        <v>49</v>
      </c>
    </row>
    <row r="1073" spans="1:12" x14ac:dyDescent="0.2">
      <c r="A1073" s="7">
        <v>9394074</v>
      </c>
      <c r="B1073" s="2">
        <v>34223</v>
      </c>
      <c r="C1073">
        <v>49</v>
      </c>
      <c r="D1073" t="s">
        <v>766</v>
      </c>
      <c r="E1073">
        <v>23</v>
      </c>
      <c r="F1073" t="s">
        <v>50</v>
      </c>
      <c r="G1073">
        <v>0</v>
      </c>
      <c r="H1073">
        <v>2</v>
      </c>
      <c r="I1073">
        <v>0</v>
      </c>
      <c r="J1073">
        <f t="shared" si="16"/>
        <v>3</v>
      </c>
      <c r="K1073" s="8">
        <v>7</v>
      </c>
      <c r="L1073" s="8">
        <f>COUNTIFS($D$2:$D1073,D1073)</f>
        <v>49</v>
      </c>
    </row>
    <row r="1074" spans="1:12" x14ac:dyDescent="0.2">
      <c r="A1074" s="7">
        <v>9394075</v>
      </c>
      <c r="B1074" s="2">
        <v>34223</v>
      </c>
      <c r="C1074">
        <v>29</v>
      </c>
      <c r="D1074" t="s">
        <v>42</v>
      </c>
      <c r="E1074">
        <v>61</v>
      </c>
      <c r="F1074" t="s">
        <v>775</v>
      </c>
      <c r="G1074">
        <v>1</v>
      </c>
      <c r="H1074">
        <v>0</v>
      </c>
      <c r="I1074">
        <v>0</v>
      </c>
      <c r="J1074">
        <f t="shared" si="16"/>
        <v>1</v>
      </c>
      <c r="K1074" s="8">
        <v>7</v>
      </c>
      <c r="L1074" s="8">
        <f>COUNTIFS($D$2:$D1074,D1074)</f>
        <v>7</v>
      </c>
    </row>
    <row r="1075" spans="1:12" x14ac:dyDescent="0.2">
      <c r="A1075" s="7">
        <v>9394075</v>
      </c>
      <c r="B1075" s="2">
        <v>34223</v>
      </c>
      <c r="C1075">
        <v>61</v>
      </c>
      <c r="D1075" t="s">
        <v>775</v>
      </c>
      <c r="E1075">
        <v>29</v>
      </c>
      <c r="F1075" t="s">
        <v>42</v>
      </c>
      <c r="G1075">
        <v>0</v>
      </c>
      <c r="H1075">
        <v>0</v>
      </c>
      <c r="I1075">
        <v>0</v>
      </c>
      <c r="J1075">
        <f t="shared" si="16"/>
        <v>1</v>
      </c>
      <c r="K1075" s="8">
        <v>7</v>
      </c>
      <c r="L1075" s="8">
        <f>COUNTIFS($D$2:$D1075,D1075)</f>
        <v>7</v>
      </c>
    </row>
    <row r="1076" spans="1:12" x14ac:dyDescent="0.2">
      <c r="A1076" s="7">
        <v>9394076</v>
      </c>
      <c r="B1076" s="2">
        <v>34224</v>
      </c>
      <c r="C1076">
        <v>19</v>
      </c>
      <c r="D1076" t="s">
        <v>40</v>
      </c>
      <c r="E1076">
        <v>41</v>
      </c>
      <c r="F1076" t="s">
        <v>759</v>
      </c>
      <c r="G1076">
        <v>1</v>
      </c>
      <c r="H1076">
        <v>0</v>
      </c>
      <c r="I1076">
        <v>1</v>
      </c>
      <c r="J1076">
        <f t="shared" si="16"/>
        <v>0</v>
      </c>
      <c r="K1076" s="8">
        <v>7</v>
      </c>
      <c r="L1076" s="8">
        <f>COUNTIFS($D$2:$D1076,D1076)</f>
        <v>49</v>
      </c>
    </row>
    <row r="1077" spans="1:12" x14ac:dyDescent="0.2">
      <c r="A1077" s="7">
        <v>9394076</v>
      </c>
      <c r="B1077" s="2">
        <v>34224</v>
      </c>
      <c r="C1077">
        <v>41</v>
      </c>
      <c r="D1077" t="s">
        <v>759</v>
      </c>
      <c r="E1077">
        <v>19</v>
      </c>
      <c r="F1077" t="s">
        <v>40</v>
      </c>
      <c r="G1077">
        <v>0</v>
      </c>
      <c r="H1077">
        <v>1</v>
      </c>
      <c r="I1077">
        <v>0</v>
      </c>
      <c r="J1077">
        <f t="shared" si="16"/>
        <v>3</v>
      </c>
      <c r="K1077" s="8">
        <v>7</v>
      </c>
      <c r="L1077" s="8">
        <f>COUNTIFS($D$2:$D1077,D1077)</f>
        <v>49</v>
      </c>
    </row>
    <row r="1078" spans="1:12" x14ac:dyDescent="0.2">
      <c r="A1078" s="7">
        <v>9394077</v>
      </c>
      <c r="B1078" s="2">
        <v>34225</v>
      </c>
      <c r="C1078">
        <v>22</v>
      </c>
      <c r="D1078" t="s">
        <v>15</v>
      </c>
      <c r="E1078">
        <v>54</v>
      </c>
      <c r="F1078" t="s">
        <v>771</v>
      </c>
      <c r="G1078">
        <v>1</v>
      </c>
      <c r="H1078">
        <v>4</v>
      </c>
      <c r="I1078">
        <v>2</v>
      </c>
      <c r="J1078">
        <f t="shared" si="16"/>
        <v>3</v>
      </c>
      <c r="K1078" s="8">
        <v>7</v>
      </c>
      <c r="L1078" s="8">
        <f>COUNTIFS($D$2:$D1078,D1078)</f>
        <v>7</v>
      </c>
    </row>
    <row r="1079" spans="1:12" x14ac:dyDescent="0.2">
      <c r="A1079" s="7">
        <v>9394077</v>
      </c>
      <c r="B1079" s="2">
        <v>34225</v>
      </c>
      <c r="C1079">
        <v>54</v>
      </c>
      <c r="D1079" t="s">
        <v>771</v>
      </c>
      <c r="E1079">
        <v>22</v>
      </c>
      <c r="F1079" t="s">
        <v>15</v>
      </c>
      <c r="G1079">
        <v>0</v>
      </c>
      <c r="H1079">
        <v>2</v>
      </c>
      <c r="I1079">
        <v>4</v>
      </c>
      <c r="J1079">
        <f t="shared" si="16"/>
        <v>0</v>
      </c>
      <c r="K1079" s="8">
        <v>7</v>
      </c>
      <c r="L1079" s="8">
        <f>COUNTIFS($D$2:$D1079,D1079)</f>
        <v>49</v>
      </c>
    </row>
    <row r="1080" spans="1:12" x14ac:dyDescent="0.2">
      <c r="A1080" s="7">
        <v>9394078</v>
      </c>
      <c r="B1080" s="2">
        <v>34230</v>
      </c>
      <c r="C1080">
        <v>41</v>
      </c>
      <c r="D1080" t="s">
        <v>759</v>
      </c>
      <c r="E1080">
        <v>29</v>
      </c>
      <c r="F1080" t="s">
        <v>42</v>
      </c>
      <c r="G1080">
        <v>1</v>
      </c>
      <c r="H1080">
        <v>0</v>
      </c>
      <c r="I1080">
        <v>2</v>
      </c>
      <c r="J1080">
        <f t="shared" si="16"/>
        <v>0</v>
      </c>
      <c r="K1080" s="8">
        <v>8</v>
      </c>
      <c r="L1080" s="8">
        <f>COUNTIFS($D$2:$D1080,D1080)</f>
        <v>50</v>
      </c>
    </row>
    <row r="1081" spans="1:12" x14ac:dyDescent="0.2">
      <c r="A1081" s="7">
        <v>9394078</v>
      </c>
      <c r="B1081" s="2">
        <v>34230</v>
      </c>
      <c r="C1081">
        <v>29</v>
      </c>
      <c r="D1081" t="s">
        <v>42</v>
      </c>
      <c r="E1081">
        <v>41</v>
      </c>
      <c r="F1081" t="s">
        <v>759</v>
      </c>
      <c r="G1081">
        <v>0</v>
      </c>
      <c r="H1081">
        <v>2</v>
      </c>
      <c r="I1081">
        <v>0</v>
      </c>
      <c r="J1081">
        <f t="shared" si="16"/>
        <v>3</v>
      </c>
      <c r="K1081" s="8">
        <v>8</v>
      </c>
      <c r="L1081" s="8">
        <f>COUNTIFS($D$2:$D1081,D1081)</f>
        <v>8</v>
      </c>
    </row>
    <row r="1082" spans="1:12" x14ac:dyDescent="0.2">
      <c r="A1082" s="7">
        <v>9394079</v>
      </c>
      <c r="B1082" s="2">
        <v>34230</v>
      </c>
      <c r="C1082">
        <v>51</v>
      </c>
      <c r="D1082" t="s">
        <v>768</v>
      </c>
      <c r="E1082">
        <v>14</v>
      </c>
      <c r="F1082" t="s">
        <v>27</v>
      </c>
      <c r="G1082">
        <v>1</v>
      </c>
      <c r="H1082">
        <v>1</v>
      </c>
      <c r="I1082">
        <v>1</v>
      </c>
      <c r="J1082">
        <f t="shared" si="16"/>
        <v>1</v>
      </c>
      <c r="K1082" s="8">
        <v>8</v>
      </c>
      <c r="L1082" s="8">
        <f>COUNTIFS($D$2:$D1082,D1082)</f>
        <v>50</v>
      </c>
    </row>
    <row r="1083" spans="1:12" x14ac:dyDescent="0.2">
      <c r="A1083" s="7">
        <v>9394079</v>
      </c>
      <c r="B1083" s="2">
        <v>34230</v>
      </c>
      <c r="C1083">
        <v>14</v>
      </c>
      <c r="D1083" t="s">
        <v>27</v>
      </c>
      <c r="E1083">
        <v>51</v>
      </c>
      <c r="F1083" t="s">
        <v>768</v>
      </c>
      <c r="G1083">
        <v>0</v>
      </c>
      <c r="H1083">
        <v>1</v>
      </c>
      <c r="I1083">
        <v>1</v>
      </c>
      <c r="J1083">
        <f t="shared" si="16"/>
        <v>1</v>
      </c>
      <c r="K1083" s="8">
        <v>8</v>
      </c>
      <c r="L1083" s="8">
        <f>COUNTIFS($D$2:$D1083,D1083)</f>
        <v>50</v>
      </c>
    </row>
    <row r="1084" spans="1:12" x14ac:dyDescent="0.2">
      <c r="A1084" s="7">
        <v>9394080</v>
      </c>
      <c r="B1084" s="2">
        <v>34230</v>
      </c>
      <c r="C1084">
        <v>16</v>
      </c>
      <c r="D1084" t="s">
        <v>37</v>
      </c>
      <c r="E1084">
        <v>19</v>
      </c>
      <c r="F1084" t="s">
        <v>40</v>
      </c>
      <c r="G1084">
        <v>1</v>
      </c>
      <c r="H1084">
        <v>2</v>
      </c>
      <c r="I1084">
        <v>0</v>
      </c>
      <c r="J1084">
        <f t="shared" si="16"/>
        <v>3</v>
      </c>
      <c r="K1084" s="8">
        <v>8</v>
      </c>
      <c r="L1084" s="8">
        <f>COUNTIFS($D$2:$D1084,D1084)</f>
        <v>50</v>
      </c>
    </row>
    <row r="1085" spans="1:12" x14ac:dyDescent="0.2">
      <c r="A1085" s="7">
        <v>9394080</v>
      </c>
      <c r="B1085" s="2">
        <v>34230</v>
      </c>
      <c r="C1085">
        <v>19</v>
      </c>
      <c r="D1085" t="s">
        <v>40</v>
      </c>
      <c r="E1085">
        <v>16</v>
      </c>
      <c r="F1085" t="s">
        <v>37</v>
      </c>
      <c r="G1085">
        <v>0</v>
      </c>
      <c r="H1085">
        <v>0</v>
      </c>
      <c r="I1085">
        <v>2</v>
      </c>
      <c r="J1085">
        <f t="shared" si="16"/>
        <v>0</v>
      </c>
      <c r="K1085" s="8">
        <v>8</v>
      </c>
      <c r="L1085" s="8">
        <f>COUNTIFS($D$2:$D1085,D1085)</f>
        <v>50</v>
      </c>
    </row>
    <row r="1086" spans="1:12" x14ac:dyDescent="0.2">
      <c r="A1086" s="7">
        <v>9394081</v>
      </c>
      <c r="B1086" s="2">
        <v>34230</v>
      </c>
      <c r="C1086">
        <v>50</v>
      </c>
      <c r="D1086" t="s">
        <v>767</v>
      </c>
      <c r="E1086">
        <v>32</v>
      </c>
      <c r="F1086" t="s">
        <v>559</v>
      </c>
      <c r="G1086">
        <v>1</v>
      </c>
      <c r="H1086">
        <v>1</v>
      </c>
      <c r="I1086">
        <v>2</v>
      </c>
      <c r="J1086">
        <f t="shared" si="16"/>
        <v>0</v>
      </c>
      <c r="K1086" s="8">
        <v>8</v>
      </c>
      <c r="L1086" s="8">
        <f>COUNTIFS($D$2:$D1086,D1086)</f>
        <v>50</v>
      </c>
    </row>
    <row r="1087" spans="1:12" x14ac:dyDescent="0.2">
      <c r="A1087" s="7">
        <v>9394081</v>
      </c>
      <c r="B1087" s="2">
        <v>34230</v>
      </c>
      <c r="C1087">
        <v>32</v>
      </c>
      <c r="D1087" t="s">
        <v>559</v>
      </c>
      <c r="E1087">
        <v>50</v>
      </c>
      <c r="F1087" t="s">
        <v>767</v>
      </c>
      <c r="G1087">
        <v>0</v>
      </c>
      <c r="H1087">
        <v>2</v>
      </c>
      <c r="I1087">
        <v>1</v>
      </c>
      <c r="J1087">
        <f t="shared" si="16"/>
        <v>3</v>
      </c>
      <c r="K1087" s="8">
        <v>8</v>
      </c>
      <c r="L1087" s="8">
        <f>COUNTIFS($D$2:$D1087,D1087)</f>
        <v>50</v>
      </c>
    </row>
    <row r="1088" spans="1:12" x14ac:dyDescent="0.2">
      <c r="A1088" s="7">
        <v>9394082</v>
      </c>
      <c r="B1088" s="2">
        <v>34230</v>
      </c>
      <c r="C1088">
        <v>49</v>
      </c>
      <c r="D1088" t="s">
        <v>766</v>
      </c>
      <c r="E1088">
        <v>47</v>
      </c>
      <c r="F1088" t="s">
        <v>764</v>
      </c>
      <c r="G1088">
        <v>1</v>
      </c>
      <c r="H1088">
        <v>2</v>
      </c>
      <c r="I1088">
        <v>1</v>
      </c>
      <c r="J1088">
        <f t="shared" si="16"/>
        <v>3</v>
      </c>
      <c r="K1088" s="8">
        <v>8</v>
      </c>
      <c r="L1088" s="8">
        <f>COUNTIFS($D$2:$D1088,D1088)</f>
        <v>50</v>
      </c>
    </row>
    <row r="1089" spans="1:12" x14ac:dyDescent="0.2">
      <c r="A1089" s="7">
        <v>9394082</v>
      </c>
      <c r="B1089" s="2">
        <v>34230</v>
      </c>
      <c r="C1089">
        <v>47</v>
      </c>
      <c r="D1089" t="s">
        <v>764</v>
      </c>
      <c r="E1089">
        <v>49</v>
      </c>
      <c r="F1089" t="s">
        <v>766</v>
      </c>
      <c r="G1089">
        <v>0</v>
      </c>
      <c r="H1089">
        <v>1</v>
      </c>
      <c r="I1089">
        <v>2</v>
      </c>
      <c r="J1089">
        <f t="shared" si="16"/>
        <v>0</v>
      </c>
      <c r="K1089" s="8">
        <v>8</v>
      </c>
      <c r="L1089" s="8">
        <f>COUNTIFS($D$2:$D1089,D1089)</f>
        <v>50</v>
      </c>
    </row>
    <row r="1090" spans="1:12" x14ac:dyDescent="0.2">
      <c r="A1090" s="7">
        <v>9394083</v>
      </c>
      <c r="B1090" s="2">
        <v>34230</v>
      </c>
      <c r="C1090">
        <v>58</v>
      </c>
      <c r="D1090" t="s">
        <v>663</v>
      </c>
      <c r="E1090">
        <v>30</v>
      </c>
      <c r="F1090" t="s">
        <v>561</v>
      </c>
      <c r="G1090">
        <v>1</v>
      </c>
      <c r="H1090">
        <v>2</v>
      </c>
      <c r="I1090">
        <v>2</v>
      </c>
      <c r="J1090">
        <f t="shared" ref="J1090:J1153" si="17">IF(H1090&gt;I1090,3,IF(I1090&gt;H1090,0,1))</f>
        <v>1</v>
      </c>
      <c r="K1090" s="8">
        <v>8</v>
      </c>
      <c r="L1090" s="8">
        <f>COUNTIFS($D$2:$D1090,D1090)</f>
        <v>50</v>
      </c>
    </row>
    <row r="1091" spans="1:12" x14ac:dyDescent="0.2">
      <c r="A1091" s="7">
        <v>9394083</v>
      </c>
      <c r="B1091" s="2">
        <v>34230</v>
      </c>
      <c r="C1091">
        <v>30</v>
      </c>
      <c r="D1091" t="s">
        <v>561</v>
      </c>
      <c r="E1091">
        <v>58</v>
      </c>
      <c r="F1091" t="s">
        <v>663</v>
      </c>
      <c r="G1091">
        <v>0</v>
      </c>
      <c r="H1091">
        <v>2</v>
      </c>
      <c r="I1091">
        <v>2</v>
      </c>
      <c r="J1091">
        <f t="shared" si="17"/>
        <v>1</v>
      </c>
      <c r="K1091" s="8">
        <v>8</v>
      </c>
      <c r="L1091" s="8">
        <f>COUNTIFS($D$2:$D1091,D1091)</f>
        <v>50</v>
      </c>
    </row>
    <row r="1092" spans="1:12" x14ac:dyDescent="0.2">
      <c r="A1092" s="7">
        <v>9394084</v>
      </c>
      <c r="B1092" s="2">
        <v>34230</v>
      </c>
      <c r="C1092">
        <v>54</v>
      </c>
      <c r="D1092" t="s">
        <v>771</v>
      </c>
      <c r="E1092">
        <v>23</v>
      </c>
      <c r="F1092" t="s">
        <v>50</v>
      </c>
      <c r="G1092">
        <v>1</v>
      </c>
      <c r="H1092">
        <v>2</v>
      </c>
      <c r="I1092">
        <v>0</v>
      </c>
      <c r="J1092">
        <f t="shared" si="17"/>
        <v>3</v>
      </c>
      <c r="K1092" s="8">
        <v>8</v>
      </c>
      <c r="L1092" s="8">
        <f>COUNTIFS($D$2:$D1092,D1092)</f>
        <v>50</v>
      </c>
    </row>
    <row r="1093" spans="1:12" x14ac:dyDescent="0.2">
      <c r="A1093" s="7">
        <v>9394084</v>
      </c>
      <c r="B1093" s="2">
        <v>34230</v>
      </c>
      <c r="C1093">
        <v>23</v>
      </c>
      <c r="D1093" t="s">
        <v>50</v>
      </c>
      <c r="E1093">
        <v>54</v>
      </c>
      <c r="F1093" t="s">
        <v>771</v>
      </c>
      <c r="G1093">
        <v>0</v>
      </c>
      <c r="H1093">
        <v>0</v>
      </c>
      <c r="I1093">
        <v>2</v>
      </c>
      <c r="J1093">
        <f t="shared" si="17"/>
        <v>0</v>
      </c>
      <c r="K1093" s="8">
        <v>8</v>
      </c>
      <c r="L1093" s="8">
        <f>COUNTIFS($D$2:$D1093,D1093)</f>
        <v>50</v>
      </c>
    </row>
    <row r="1094" spans="1:12" x14ac:dyDescent="0.2">
      <c r="A1094" s="7">
        <v>9394085</v>
      </c>
      <c r="B1094" s="2">
        <v>34230</v>
      </c>
      <c r="C1094">
        <v>61</v>
      </c>
      <c r="D1094" t="s">
        <v>775</v>
      </c>
      <c r="E1094">
        <v>22</v>
      </c>
      <c r="F1094" t="s">
        <v>15</v>
      </c>
      <c r="G1094">
        <v>1</v>
      </c>
      <c r="H1094">
        <v>2</v>
      </c>
      <c r="I1094">
        <v>2</v>
      </c>
      <c r="J1094">
        <f t="shared" si="17"/>
        <v>1</v>
      </c>
      <c r="K1094" s="8">
        <v>8</v>
      </c>
      <c r="L1094" s="8">
        <f>COUNTIFS($D$2:$D1094,D1094)</f>
        <v>8</v>
      </c>
    </row>
    <row r="1095" spans="1:12" x14ac:dyDescent="0.2">
      <c r="A1095" s="7">
        <v>9394085</v>
      </c>
      <c r="B1095" s="2">
        <v>34230</v>
      </c>
      <c r="C1095">
        <v>22</v>
      </c>
      <c r="D1095" t="s">
        <v>15</v>
      </c>
      <c r="E1095">
        <v>61</v>
      </c>
      <c r="F1095" t="s">
        <v>775</v>
      </c>
      <c r="G1095">
        <v>0</v>
      </c>
      <c r="H1095">
        <v>2</v>
      </c>
      <c r="I1095">
        <v>2</v>
      </c>
      <c r="J1095">
        <f t="shared" si="17"/>
        <v>1</v>
      </c>
      <c r="K1095" s="8">
        <v>8</v>
      </c>
      <c r="L1095" s="8">
        <f>COUNTIFS($D$2:$D1095,D1095)</f>
        <v>8</v>
      </c>
    </row>
    <row r="1096" spans="1:12" x14ac:dyDescent="0.2">
      <c r="A1096" s="7">
        <v>9394086</v>
      </c>
      <c r="B1096" s="2">
        <v>34230</v>
      </c>
      <c r="C1096">
        <v>26</v>
      </c>
      <c r="D1096" t="s">
        <v>17</v>
      </c>
      <c r="E1096">
        <v>57</v>
      </c>
      <c r="F1096" t="s">
        <v>774</v>
      </c>
      <c r="G1096">
        <v>1</v>
      </c>
      <c r="H1096">
        <v>5</v>
      </c>
      <c r="I1096">
        <v>0</v>
      </c>
      <c r="J1096">
        <f t="shared" si="17"/>
        <v>3</v>
      </c>
      <c r="K1096" s="8">
        <v>8</v>
      </c>
      <c r="L1096" s="8">
        <f>COUNTIFS($D$2:$D1096,D1096)</f>
        <v>50</v>
      </c>
    </row>
    <row r="1097" spans="1:12" x14ac:dyDescent="0.2">
      <c r="A1097" s="7">
        <v>9394086</v>
      </c>
      <c r="B1097" s="2">
        <v>34230</v>
      </c>
      <c r="C1097">
        <v>57</v>
      </c>
      <c r="D1097" t="s">
        <v>774</v>
      </c>
      <c r="E1097">
        <v>26</v>
      </c>
      <c r="F1097" t="s">
        <v>17</v>
      </c>
      <c r="G1097">
        <v>0</v>
      </c>
      <c r="H1097">
        <v>0</v>
      </c>
      <c r="I1097">
        <v>5</v>
      </c>
      <c r="J1097">
        <f t="shared" si="17"/>
        <v>0</v>
      </c>
      <c r="K1097" s="8">
        <v>8</v>
      </c>
      <c r="L1097" s="8">
        <f>COUNTIFS($D$2:$D1097,D1097)</f>
        <v>50</v>
      </c>
    </row>
    <row r="1098" spans="1:12" x14ac:dyDescent="0.2">
      <c r="A1098" s="7">
        <v>9394087</v>
      </c>
      <c r="B1098" s="2">
        <v>34231</v>
      </c>
      <c r="C1098">
        <v>21</v>
      </c>
      <c r="D1098" t="s">
        <v>10</v>
      </c>
      <c r="E1098">
        <v>10</v>
      </c>
      <c r="F1098" t="s">
        <v>47</v>
      </c>
      <c r="G1098">
        <v>1</v>
      </c>
      <c r="H1098">
        <v>1</v>
      </c>
      <c r="I1098">
        <v>0</v>
      </c>
      <c r="J1098">
        <f t="shared" si="17"/>
        <v>3</v>
      </c>
      <c r="K1098" s="8">
        <v>8</v>
      </c>
      <c r="L1098" s="8">
        <f>COUNTIFS($D$2:$D1098,D1098)</f>
        <v>50</v>
      </c>
    </row>
    <row r="1099" spans="1:12" x14ac:dyDescent="0.2">
      <c r="A1099" s="7">
        <v>9394087</v>
      </c>
      <c r="B1099" s="2">
        <v>34231</v>
      </c>
      <c r="C1099">
        <v>10</v>
      </c>
      <c r="D1099" t="s">
        <v>47</v>
      </c>
      <c r="E1099">
        <v>21</v>
      </c>
      <c r="F1099" t="s">
        <v>10</v>
      </c>
      <c r="G1099">
        <v>0</v>
      </c>
      <c r="H1099">
        <v>0</v>
      </c>
      <c r="I1099">
        <v>1</v>
      </c>
      <c r="J1099">
        <f t="shared" si="17"/>
        <v>0</v>
      </c>
      <c r="K1099" s="8">
        <v>8</v>
      </c>
      <c r="L1099" s="8">
        <f>COUNTIFS($D$2:$D1099,D1099)</f>
        <v>50</v>
      </c>
    </row>
    <row r="1100" spans="1:12" x14ac:dyDescent="0.2">
      <c r="A1100" s="7">
        <v>9394088</v>
      </c>
      <c r="B1100" s="2">
        <v>34232</v>
      </c>
      <c r="C1100">
        <v>53</v>
      </c>
      <c r="D1100" t="s">
        <v>770</v>
      </c>
      <c r="E1100">
        <v>20</v>
      </c>
      <c r="F1100" t="s">
        <v>45</v>
      </c>
      <c r="G1100">
        <v>1</v>
      </c>
      <c r="H1100">
        <v>1</v>
      </c>
      <c r="I1100">
        <v>0</v>
      </c>
      <c r="J1100">
        <f t="shared" si="17"/>
        <v>3</v>
      </c>
      <c r="K1100" s="8">
        <v>8</v>
      </c>
      <c r="L1100" s="8">
        <f>COUNTIFS($D$2:$D1100,D1100)</f>
        <v>50</v>
      </c>
    </row>
    <row r="1101" spans="1:12" x14ac:dyDescent="0.2">
      <c r="A1101" s="7">
        <v>9394088</v>
      </c>
      <c r="B1101" s="2">
        <v>34232</v>
      </c>
      <c r="C1101">
        <v>20</v>
      </c>
      <c r="D1101" t="s">
        <v>45</v>
      </c>
      <c r="E1101">
        <v>53</v>
      </c>
      <c r="F1101" t="s">
        <v>770</v>
      </c>
      <c r="G1101">
        <v>0</v>
      </c>
      <c r="H1101">
        <v>0</v>
      </c>
      <c r="I1101">
        <v>1</v>
      </c>
      <c r="J1101">
        <f t="shared" si="17"/>
        <v>0</v>
      </c>
      <c r="K1101" s="8">
        <v>8</v>
      </c>
      <c r="L1101" s="8">
        <f>COUNTIFS($D$2:$D1101,D1101)</f>
        <v>50</v>
      </c>
    </row>
    <row r="1102" spans="1:12" x14ac:dyDescent="0.2">
      <c r="A1102" s="7">
        <v>9394089</v>
      </c>
      <c r="B1102" s="2">
        <v>34237</v>
      </c>
      <c r="C1102">
        <v>10</v>
      </c>
      <c r="D1102" t="s">
        <v>47</v>
      </c>
      <c r="E1102">
        <v>23</v>
      </c>
      <c r="F1102" t="s">
        <v>50</v>
      </c>
      <c r="G1102">
        <v>1</v>
      </c>
      <c r="H1102">
        <v>1</v>
      </c>
      <c r="I1102">
        <v>0</v>
      </c>
      <c r="J1102">
        <f t="shared" si="17"/>
        <v>3</v>
      </c>
      <c r="K1102" s="8">
        <v>9</v>
      </c>
      <c r="L1102" s="8">
        <f>COUNTIFS($D$2:$D1102,D1102)</f>
        <v>51</v>
      </c>
    </row>
    <row r="1103" spans="1:12" x14ac:dyDescent="0.2">
      <c r="A1103" s="7">
        <v>9394089</v>
      </c>
      <c r="B1103" s="2">
        <v>34237</v>
      </c>
      <c r="C1103">
        <v>23</v>
      </c>
      <c r="D1103" t="s">
        <v>50</v>
      </c>
      <c r="E1103">
        <v>10</v>
      </c>
      <c r="F1103" t="s">
        <v>47</v>
      </c>
      <c r="G1103">
        <v>0</v>
      </c>
      <c r="H1103">
        <v>0</v>
      </c>
      <c r="I1103">
        <v>1</v>
      </c>
      <c r="J1103">
        <f t="shared" si="17"/>
        <v>0</v>
      </c>
      <c r="K1103" s="8">
        <v>9</v>
      </c>
      <c r="L1103" s="8">
        <f>COUNTIFS($D$2:$D1103,D1103)</f>
        <v>51</v>
      </c>
    </row>
    <row r="1104" spans="1:12" x14ac:dyDescent="0.2">
      <c r="A1104" s="7">
        <v>9394090</v>
      </c>
      <c r="B1104" s="2">
        <v>34237</v>
      </c>
      <c r="C1104">
        <v>41</v>
      </c>
      <c r="D1104" t="s">
        <v>759</v>
      </c>
      <c r="E1104">
        <v>54</v>
      </c>
      <c r="F1104" t="s">
        <v>771</v>
      </c>
      <c r="G1104">
        <v>1</v>
      </c>
      <c r="H1104">
        <v>1</v>
      </c>
      <c r="I1104">
        <v>1</v>
      </c>
      <c r="J1104">
        <f t="shared" si="17"/>
        <v>1</v>
      </c>
      <c r="K1104" s="8">
        <v>9</v>
      </c>
      <c r="L1104" s="8">
        <f>COUNTIFS($D$2:$D1104,D1104)</f>
        <v>51</v>
      </c>
    </row>
    <row r="1105" spans="1:12" x14ac:dyDescent="0.2">
      <c r="A1105" s="7">
        <v>9394090</v>
      </c>
      <c r="B1105" s="2">
        <v>34237</v>
      </c>
      <c r="C1105">
        <v>54</v>
      </c>
      <c r="D1105" t="s">
        <v>771</v>
      </c>
      <c r="E1105">
        <v>41</v>
      </c>
      <c r="F1105" t="s">
        <v>759</v>
      </c>
      <c r="G1105">
        <v>0</v>
      </c>
      <c r="H1105">
        <v>1</v>
      </c>
      <c r="I1105">
        <v>1</v>
      </c>
      <c r="J1105">
        <f t="shared" si="17"/>
        <v>1</v>
      </c>
      <c r="K1105" s="8">
        <v>9</v>
      </c>
      <c r="L1105" s="8">
        <f>COUNTIFS($D$2:$D1105,D1105)</f>
        <v>51</v>
      </c>
    </row>
    <row r="1106" spans="1:12" x14ac:dyDescent="0.2">
      <c r="A1106" s="7">
        <v>9394091</v>
      </c>
      <c r="B1106" s="2">
        <v>34237</v>
      </c>
      <c r="C1106">
        <v>14</v>
      </c>
      <c r="D1106" t="s">
        <v>27</v>
      </c>
      <c r="E1106">
        <v>19</v>
      </c>
      <c r="F1106" t="s">
        <v>40</v>
      </c>
      <c r="G1106">
        <v>1</v>
      </c>
      <c r="H1106">
        <v>1</v>
      </c>
      <c r="I1106">
        <v>0</v>
      </c>
      <c r="J1106">
        <f t="shared" si="17"/>
        <v>3</v>
      </c>
      <c r="K1106" s="8">
        <v>9</v>
      </c>
      <c r="L1106" s="8">
        <f>COUNTIFS($D$2:$D1106,D1106)</f>
        <v>51</v>
      </c>
    </row>
    <row r="1107" spans="1:12" x14ac:dyDescent="0.2">
      <c r="A1107" s="7">
        <v>9394091</v>
      </c>
      <c r="B1107" s="2">
        <v>34237</v>
      </c>
      <c r="C1107">
        <v>19</v>
      </c>
      <c r="D1107" t="s">
        <v>40</v>
      </c>
      <c r="E1107">
        <v>14</v>
      </c>
      <c r="F1107" t="s">
        <v>27</v>
      </c>
      <c r="G1107">
        <v>0</v>
      </c>
      <c r="H1107">
        <v>0</v>
      </c>
      <c r="I1107">
        <v>1</v>
      </c>
      <c r="J1107">
        <f t="shared" si="17"/>
        <v>0</v>
      </c>
      <c r="K1107" s="8">
        <v>9</v>
      </c>
      <c r="L1107" s="8">
        <f>COUNTIFS($D$2:$D1107,D1107)</f>
        <v>51</v>
      </c>
    </row>
    <row r="1108" spans="1:12" x14ac:dyDescent="0.2">
      <c r="A1108" s="7">
        <v>9394092</v>
      </c>
      <c r="B1108" s="2">
        <v>34237</v>
      </c>
      <c r="C1108">
        <v>51</v>
      </c>
      <c r="D1108" t="s">
        <v>768</v>
      </c>
      <c r="E1108">
        <v>49</v>
      </c>
      <c r="F1108" t="s">
        <v>766</v>
      </c>
      <c r="G1108">
        <v>1</v>
      </c>
      <c r="H1108">
        <v>0</v>
      </c>
      <c r="I1108">
        <v>2</v>
      </c>
      <c r="J1108">
        <f t="shared" si="17"/>
        <v>0</v>
      </c>
      <c r="K1108" s="8">
        <v>9</v>
      </c>
      <c r="L1108" s="8">
        <f>COUNTIFS($D$2:$D1108,D1108)</f>
        <v>51</v>
      </c>
    </row>
    <row r="1109" spans="1:12" x14ac:dyDescent="0.2">
      <c r="A1109" s="7">
        <v>9394092</v>
      </c>
      <c r="B1109" s="2">
        <v>34237</v>
      </c>
      <c r="C1109">
        <v>49</v>
      </c>
      <c r="D1109" t="s">
        <v>766</v>
      </c>
      <c r="E1109">
        <v>51</v>
      </c>
      <c r="F1109" t="s">
        <v>768</v>
      </c>
      <c r="G1109">
        <v>0</v>
      </c>
      <c r="H1109">
        <v>2</v>
      </c>
      <c r="I1109">
        <v>0</v>
      </c>
      <c r="J1109">
        <f t="shared" si="17"/>
        <v>3</v>
      </c>
      <c r="K1109" s="8">
        <v>9</v>
      </c>
      <c r="L1109" s="8">
        <f>COUNTIFS($D$2:$D1109,D1109)</f>
        <v>51</v>
      </c>
    </row>
    <row r="1110" spans="1:12" x14ac:dyDescent="0.2">
      <c r="A1110" s="7">
        <v>9394093</v>
      </c>
      <c r="B1110" s="2">
        <v>34237</v>
      </c>
      <c r="C1110">
        <v>16</v>
      </c>
      <c r="D1110" t="s">
        <v>37</v>
      </c>
      <c r="E1110">
        <v>30</v>
      </c>
      <c r="F1110" t="s">
        <v>561</v>
      </c>
      <c r="G1110">
        <v>1</v>
      </c>
      <c r="H1110">
        <v>1</v>
      </c>
      <c r="I1110">
        <v>5</v>
      </c>
      <c r="J1110">
        <f t="shared" si="17"/>
        <v>0</v>
      </c>
      <c r="K1110" s="8">
        <v>9</v>
      </c>
      <c r="L1110" s="8">
        <f>COUNTIFS($D$2:$D1110,D1110)</f>
        <v>51</v>
      </c>
    </row>
    <row r="1111" spans="1:12" x14ac:dyDescent="0.2">
      <c r="A1111" s="7">
        <v>9394093</v>
      </c>
      <c r="B1111" s="2">
        <v>34237</v>
      </c>
      <c r="C1111">
        <v>30</v>
      </c>
      <c r="D1111" t="s">
        <v>561</v>
      </c>
      <c r="E1111">
        <v>16</v>
      </c>
      <c r="F1111" t="s">
        <v>37</v>
      </c>
      <c r="G1111">
        <v>0</v>
      </c>
      <c r="H1111">
        <v>5</v>
      </c>
      <c r="I1111">
        <v>1</v>
      </c>
      <c r="J1111">
        <f t="shared" si="17"/>
        <v>3</v>
      </c>
      <c r="K1111" s="8">
        <v>9</v>
      </c>
      <c r="L1111" s="8">
        <f>COUNTIFS($D$2:$D1111,D1111)</f>
        <v>51</v>
      </c>
    </row>
    <row r="1112" spans="1:12" x14ac:dyDescent="0.2">
      <c r="A1112" s="7">
        <v>9394094</v>
      </c>
      <c r="B1112" s="2">
        <v>34237</v>
      </c>
      <c r="C1112">
        <v>21</v>
      </c>
      <c r="D1112" t="s">
        <v>10</v>
      </c>
      <c r="E1112">
        <v>61</v>
      </c>
      <c r="F1112" t="s">
        <v>775</v>
      </c>
      <c r="G1112">
        <v>1</v>
      </c>
      <c r="H1112">
        <v>4</v>
      </c>
      <c r="I1112">
        <v>2</v>
      </c>
      <c r="J1112">
        <f t="shared" si="17"/>
        <v>3</v>
      </c>
      <c r="K1112" s="8">
        <v>9</v>
      </c>
      <c r="L1112" s="8">
        <f>COUNTIFS($D$2:$D1112,D1112)</f>
        <v>51</v>
      </c>
    </row>
    <row r="1113" spans="1:12" x14ac:dyDescent="0.2">
      <c r="A1113" s="7">
        <v>9394094</v>
      </c>
      <c r="B1113" s="2">
        <v>34237</v>
      </c>
      <c r="C1113">
        <v>61</v>
      </c>
      <c r="D1113" t="s">
        <v>775</v>
      </c>
      <c r="E1113">
        <v>21</v>
      </c>
      <c r="F1113" t="s">
        <v>10</v>
      </c>
      <c r="G1113">
        <v>0</v>
      </c>
      <c r="H1113">
        <v>2</v>
      </c>
      <c r="I1113">
        <v>4</v>
      </c>
      <c r="J1113">
        <f t="shared" si="17"/>
        <v>0</v>
      </c>
      <c r="K1113" s="8">
        <v>9</v>
      </c>
      <c r="L1113" s="8">
        <f>COUNTIFS($D$2:$D1113,D1113)</f>
        <v>9</v>
      </c>
    </row>
    <row r="1114" spans="1:12" x14ac:dyDescent="0.2">
      <c r="A1114" s="7">
        <v>9394095</v>
      </c>
      <c r="B1114" s="2">
        <v>34237</v>
      </c>
      <c r="C1114">
        <v>22</v>
      </c>
      <c r="D1114" t="s">
        <v>15</v>
      </c>
      <c r="E1114">
        <v>29</v>
      </c>
      <c r="F1114" t="s">
        <v>42</v>
      </c>
      <c r="G1114">
        <v>1</v>
      </c>
      <c r="H1114">
        <v>2</v>
      </c>
      <c r="I1114">
        <v>0</v>
      </c>
      <c r="J1114">
        <f t="shared" si="17"/>
        <v>3</v>
      </c>
      <c r="K1114" s="8">
        <v>9</v>
      </c>
      <c r="L1114" s="8">
        <f>COUNTIFS($D$2:$D1114,D1114)</f>
        <v>9</v>
      </c>
    </row>
    <row r="1115" spans="1:12" x14ac:dyDescent="0.2">
      <c r="A1115" s="7">
        <v>9394095</v>
      </c>
      <c r="B1115" s="2">
        <v>34237</v>
      </c>
      <c r="C1115">
        <v>29</v>
      </c>
      <c r="D1115" t="s">
        <v>42</v>
      </c>
      <c r="E1115">
        <v>22</v>
      </c>
      <c r="F1115" t="s">
        <v>15</v>
      </c>
      <c r="G1115">
        <v>0</v>
      </c>
      <c r="H1115">
        <v>0</v>
      </c>
      <c r="I1115">
        <v>2</v>
      </c>
      <c r="J1115">
        <f t="shared" si="17"/>
        <v>0</v>
      </c>
      <c r="K1115" s="8">
        <v>9</v>
      </c>
      <c r="L1115" s="8">
        <f>COUNTIFS($D$2:$D1115,D1115)</f>
        <v>9</v>
      </c>
    </row>
    <row r="1116" spans="1:12" x14ac:dyDescent="0.2">
      <c r="A1116" s="7">
        <v>9394096</v>
      </c>
      <c r="B1116" s="2">
        <v>34237</v>
      </c>
      <c r="C1116">
        <v>57</v>
      </c>
      <c r="D1116" t="s">
        <v>774</v>
      </c>
      <c r="E1116">
        <v>32</v>
      </c>
      <c r="F1116" t="s">
        <v>559</v>
      </c>
      <c r="G1116">
        <v>1</v>
      </c>
      <c r="H1116">
        <v>1</v>
      </c>
      <c r="I1116">
        <v>1</v>
      </c>
      <c r="J1116">
        <f t="shared" si="17"/>
        <v>1</v>
      </c>
      <c r="K1116" s="8">
        <v>9</v>
      </c>
      <c r="L1116" s="8">
        <f>COUNTIFS($D$2:$D1116,D1116)</f>
        <v>51</v>
      </c>
    </row>
    <row r="1117" spans="1:12" x14ac:dyDescent="0.2">
      <c r="A1117" s="7">
        <v>9394096</v>
      </c>
      <c r="B1117" s="2">
        <v>34237</v>
      </c>
      <c r="C1117">
        <v>32</v>
      </c>
      <c r="D1117" t="s">
        <v>559</v>
      </c>
      <c r="E1117">
        <v>57</v>
      </c>
      <c r="F1117" t="s">
        <v>774</v>
      </c>
      <c r="G1117">
        <v>0</v>
      </c>
      <c r="H1117">
        <v>1</v>
      </c>
      <c r="I1117">
        <v>1</v>
      </c>
      <c r="J1117">
        <f t="shared" si="17"/>
        <v>1</v>
      </c>
      <c r="K1117" s="8">
        <v>9</v>
      </c>
      <c r="L1117" s="8">
        <f>COUNTIFS($D$2:$D1117,D1117)</f>
        <v>51</v>
      </c>
    </row>
    <row r="1118" spans="1:12" x14ac:dyDescent="0.2">
      <c r="A1118" s="7">
        <v>9394097</v>
      </c>
      <c r="B1118" s="2">
        <v>34237</v>
      </c>
      <c r="C1118">
        <v>47</v>
      </c>
      <c r="D1118" t="s">
        <v>764</v>
      </c>
      <c r="E1118">
        <v>20</v>
      </c>
      <c r="F1118" t="s">
        <v>45</v>
      </c>
      <c r="G1118">
        <v>1</v>
      </c>
      <c r="H1118">
        <v>0</v>
      </c>
      <c r="I1118">
        <v>1</v>
      </c>
      <c r="J1118">
        <f t="shared" si="17"/>
        <v>0</v>
      </c>
      <c r="K1118" s="8">
        <v>9</v>
      </c>
      <c r="L1118" s="8">
        <f>COUNTIFS($D$2:$D1118,D1118)</f>
        <v>51</v>
      </c>
    </row>
    <row r="1119" spans="1:12" x14ac:dyDescent="0.2">
      <c r="A1119" s="7">
        <v>9394097</v>
      </c>
      <c r="B1119" s="2">
        <v>34237</v>
      </c>
      <c r="C1119">
        <v>20</v>
      </c>
      <c r="D1119" t="s">
        <v>45</v>
      </c>
      <c r="E1119">
        <v>47</v>
      </c>
      <c r="F1119" t="s">
        <v>764</v>
      </c>
      <c r="G1119">
        <v>0</v>
      </c>
      <c r="H1119">
        <v>1</v>
      </c>
      <c r="I1119">
        <v>0</v>
      </c>
      <c r="J1119">
        <f t="shared" si="17"/>
        <v>3</v>
      </c>
      <c r="K1119" s="8">
        <v>9</v>
      </c>
      <c r="L1119" s="8">
        <f>COUNTIFS($D$2:$D1119,D1119)</f>
        <v>51</v>
      </c>
    </row>
    <row r="1120" spans="1:12" x14ac:dyDescent="0.2">
      <c r="A1120" s="7">
        <v>9394098</v>
      </c>
      <c r="B1120" s="2">
        <v>34238</v>
      </c>
      <c r="C1120">
        <v>50</v>
      </c>
      <c r="D1120" t="s">
        <v>767</v>
      </c>
      <c r="E1120">
        <v>26</v>
      </c>
      <c r="F1120" t="s">
        <v>17</v>
      </c>
      <c r="G1120">
        <v>1</v>
      </c>
      <c r="H1120">
        <v>2</v>
      </c>
      <c r="I1120">
        <v>2</v>
      </c>
      <c r="J1120">
        <f t="shared" si="17"/>
        <v>1</v>
      </c>
      <c r="K1120" s="8">
        <v>9</v>
      </c>
      <c r="L1120" s="8">
        <f>COUNTIFS($D$2:$D1120,D1120)</f>
        <v>51</v>
      </c>
    </row>
    <row r="1121" spans="1:12" x14ac:dyDescent="0.2">
      <c r="A1121" s="7">
        <v>9394098</v>
      </c>
      <c r="B1121" s="2">
        <v>34238</v>
      </c>
      <c r="C1121">
        <v>26</v>
      </c>
      <c r="D1121" t="s">
        <v>17</v>
      </c>
      <c r="E1121">
        <v>50</v>
      </c>
      <c r="F1121" t="s">
        <v>767</v>
      </c>
      <c r="G1121">
        <v>0</v>
      </c>
      <c r="H1121">
        <v>2</v>
      </c>
      <c r="I1121">
        <v>2</v>
      </c>
      <c r="J1121">
        <f t="shared" si="17"/>
        <v>1</v>
      </c>
      <c r="K1121" s="8">
        <v>9</v>
      </c>
      <c r="L1121" s="8">
        <f>COUNTIFS($D$2:$D1121,D1121)</f>
        <v>51</v>
      </c>
    </row>
    <row r="1122" spans="1:12" x14ac:dyDescent="0.2">
      <c r="A1122" s="7">
        <v>9394099</v>
      </c>
      <c r="B1122" s="2">
        <v>34239</v>
      </c>
      <c r="C1122">
        <v>53</v>
      </c>
      <c r="D1122" t="s">
        <v>770</v>
      </c>
      <c r="E1122">
        <v>58</v>
      </c>
      <c r="F1122" t="s">
        <v>663</v>
      </c>
      <c r="G1122">
        <v>1</v>
      </c>
      <c r="H1122">
        <v>1</v>
      </c>
      <c r="I1122">
        <v>1</v>
      </c>
      <c r="J1122">
        <f t="shared" si="17"/>
        <v>1</v>
      </c>
      <c r="K1122" s="8">
        <v>9</v>
      </c>
      <c r="L1122" s="8">
        <f>COUNTIFS($D$2:$D1122,D1122)</f>
        <v>51</v>
      </c>
    </row>
    <row r="1123" spans="1:12" x14ac:dyDescent="0.2">
      <c r="A1123" s="7">
        <v>9394099</v>
      </c>
      <c r="B1123" s="2">
        <v>34239</v>
      </c>
      <c r="C1123">
        <v>58</v>
      </c>
      <c r="D1123" t="s">
        <v>663</v>
      </c>
      <c r="E1123">
        <v>53</v>
      </c>
      <c r="F1123" t="s">
        <v>770</v>
      </c>
      <c r="G1123">
        <v>0</v>
      </c>
      <c r="H1123">
        <v>1</v>
      </c>
      <c r="I1123">
        <v>1</v>
      </c>
      <c r="J1123">
        <f t="shared" si="17"/>
        <v>1</v>
      </c>
      <c r="K1123" s="8">
        <v>9</v>
      </c>
      <c r="L1123" s="8">
        <f>COUNTIFS($D$2:$D1123,D1123)</f>
        <v>51</v>
      </c>
    </row>
    <row r="1124" spans="1:12" x14ac:dyDescent="0.2">
      <c r="A1124" s="7">
        <v>9394100</v>
      </c>
      <c r="B1124" s="2">
        <v>34244</v>
      </c>
      <c r="C1124">
        <v>32</v>
      </c>
      <c r="D1124" t="s">
        <v>559</v>
      </c>
      <c r="E1124">
        <v>22</v>
      </c>
      <c r="F1124" t="s">
        <v>15</v>
      </c>
      <c r="G1124">
        <v>1</v>
      </c>
      <c r="H1124">
        <v>0</v>
      </c>
      <c r="I1124">
        <v>2</v>
      </c>
      <c r="J1124">
        <f t="shared" si="17"/>
        <v>0</v>
      </c>
      <c r="K1124" s="8">
        <v>10</v>
      </c>
      <c r="L1124" s="8">
        <f>COUNTIFS($D$2:$D1124,D1124)</f>
        <v>52</v>
      </c>
    </row>
    <row r="1125" spans="1:12" x14ac:dyDescent="0.2">
      <c r="A1125" s="7">
        <v>9394100</v>
      </c>
      <c r="B1125" s="2">
        <v>34244</v>
      </c>
      <c r="C1125">
        <v>22</v>
      </c>
      <c r="D1125" t="s">
        <v>15</v>
      </c>
      <c r="E1125">
        <v>32</v>
      </c>
      <c r="F1125" t="s">
        <v>559</v>
      </c>
      <c r="G1125">
        <v>0</v>
      </c>
      <c r="H1125">
        <v>2</v>
      </c>
      <c r="I1125">
        <v>0</v>
      </c>
      <c r="J1125">
        <f t="shared" si="17"/>
        <v>3</v>
      </c>
      <c r="K1125" s="8">
        <v>10</v>
      </c>
      <c r="L1125" s="8">
        <f>COUNTIFS($D$2:$D1125,D1125)</f>
        <v>10</v>
      </c>
    </row>
    <row r="1126" spans="1:12" x14ac:dyDescent="0.2">
      <c r="A1126" s="7">
        <v>9394101</v>
      </c>
      <c r="B1126" s="2">
        <v>34244</v>
      </c>
      <c r="C1126">
        <v>49</v>
      </c>
      <c r="D1126" t="s">
        <v>766</v>
      </c>
      <c r="E1126">
        <v>53</v>
      </c>
      <c r="F1126" t="s">
        <v>770</v>
      </c>
      <c r="G1126">
        <v>1</v>
      </c>
      <c r="H1126">
        <v>4</v>
      </c>
      <c r="I1126">
        <v>0</v>
      </c>
      <c r="J1126">
        <f t="shared" si="17"/>
        <v>3</v>
      </c>
      <c r="K1126" s="8">
        <v>10</v>
      </c>
      <c r="L1126" s="8">
        <f>COUNTIFS($D$2:$D1126,D1126)</f>
        <v>52</v>
      </c>
    </row>
    <row r="1127" spans="1:12" x14ac:dyDescent="0.2">
      <c r="A1127" s="7">
        <v>9394101</v>
      </c>
      <c r="B1127" s="2">
        <v>34244</v>
      </c>
      <c r="C1127">
        <v>53</v>
      </c>
      <c r="D1127" t="s">
        <v>770</v>
      </c>
      <c r="E1127">
        <v>49</v>
      </c>
      <c r="F1127" t="s">
        <v>766</v>
      </c>
      <c r="G1127">
        <v>0</v>
      </c>
      <c r="H1127">
        <v>0</v>
      </c>
      <c r="I1127">
        <v>4</v>
      </c>
      <c r="J1127">
        <f t="shared" si="17"/>
        <v>0</v>
      </c>
      <c r="K1127" s="8">
        <v>10</v>
      </c>
      <c r="L1127" s="8">
        <f>COUNTIFS($D$2:$D1127,D1127)</f>
        <v>52</v>
      </c>
    </row>
    <row r="1128" spans="1:12" x14ac:dyDescent="0.2">
      <c r="A1128" s="7">
        <v>9394102</v>
      </c>
      <c r="B1128" s="2">
        <v>34244</v>
      </c>
      <c r="C1128">
        <v>19</v>
      </c>
      <c r="D1128" t="s">
        <v>40</v>
      </c>
      <c r="E1128">
        <v>10</v>
      </c>
      <c r="F1128" t="s">
        <v>47</v>
      </c>
      <c r="G1128">
        <v>1</v>
      </c>
      <c r="H1128">
        <v>0</v>
      </c>
      <c r="I1128">
        <v>0</v>
      </c>
      <c r="J1128">
        <f t="shared" si="17"/>
        <v>1</v>
      </c>
      <c r="K1128" s="8">
        <v>10</v>
      </c>
      <c r="L1128" s="8">
        <f>COUNTIFS($D$2:$D1128,D1128)</f>
        <v>52</v>
      </c>
    </row>
    <row r="1129" spans="1:12" x14ac:dyDescent="0.2">
      <c r="A1129" s="7">
        <v>9394102</v>
      </c>
      <c r="B1129" s="2">
        <v>34244</v>
      </c>
      <c r="C1129">
        <v>10</v>
      </c>
      <c r="D1129" t="s">
        <v>47</v>
      </c>
      <c r="E1129">
        <v>19</v>
      </c>
      <c r="F1129" t="s">
        <v>40</v>
      </c>
      <c r="G1129">
        <v>0</v>
      </c>
      <c r="H1129">
        <v>0</v>
      </c>
      <c r="I1129">
        <v>0</v>
      </c>
      <c r="J1129">
        <f t="shared" si="17"/>
        <v>1</v>
      </c>
      <c r="K1129" s="8">
        <v>10</v>
      </c>
      <c r="L1129" s="8">
        <f>COUNTIFS($D$2:$D1129,D1129)</f>
        <v>52</v>
      </c>
    </row>
    <row r="1130" spans="1:12" x14ac:dyDescent="0.2">
      <c r="A1130" s="7">
        <v>9394103</v>
      </c>
      <c r="B1130" s="2">
        <v>34244</v>
      </c>
      <c r="C1130">
        <v>30</v>
      </c>
      <c r="D1130" t="s">
        <v>561</v>
      </c>
      <c r="E1130">
        <v>51</v>
      </c>
      <c r="F1130" t="s">
        <v>768</v>
      </c>
      <c r="G1130">
        <v>1</v>
      </c>
      <c r="H1130">
        <v>1</v>
      </c>
      <c r="I1130">
        <v>0</v>
      </c>
      <c r="J1130">
        <f t="shared" si="17"/>
        <v>3</v>
      </c>
      <c r="K1130" s="8">
        <v>10</v>
      </c>
      <c r="L1130" s="8">
        <f>COUNTIFS($D$2:$D1130,D1130)</f>
        <v>52</v>
      </c>
    </row>
    <row r="1131" spans="1:12" x14ac:dyDescent="0.2">
      <c r="A1131" s="7">
        <v>9394103</v>
      </c>
      <c r="B1131" s="2">
        <v>34244</v>
      </c>
      <c r="C1131">
        <v>51</v>
      </c>
      <c r="D1131" t="s">
        <v>768</v>
      </c>
      <c r="E1131">
        <v>30</v>
      </c>
      <c r="F1131" t="s">
        <v>561</v>
      </c>
      <c r="G1131">
        <v>0</v>
      </c>
      <c r="H1131">
        <v>0</v>
      </c>
      <c r="I1131">
        <v>1</v>
      </c>
      <c r="J1131">
        <f t="shared" si="17"/>
        <v>0</v>
      </c>
      <c r="K1131" s="8">
        <v>10</v>
      </c>
      <c r="L1131" s="8">
        <f>COUNTIFS($D$2:$D1131,D1131)</f>
        <v>52</v>
      </c>
    </row>
    <row r="1132" spans="1:12" x14ac:dyDescent="0.2">
      <c r="A1132" s="7">
        <v>9394104</v>
      </c>
      <c r="B1132" s="2">
        <v>34244</v>
      </c>
      <c r="C1132">
        <v>58</v>
      </c>
      <c r="D1132" t="s">
        <v>663</v>
      </c>
      <c r="E1132">
        <v>50</v>
      </c>
      <c r="F1132" t="s">
        <v>767</v>
      </c>
      <c r="G1132">
        <v>1</v>
      </c>
      <c r="H1132">
        <v>3</v>
      </c>
      <c r="I1132">
        <v>0</v>
      </c>
      <c r="J1132">
        <f t="shared" si="17"/>
        <v>3</v>
      </c>
      <c r="K1132" s="8">
        <v>10</v>
      </c>
      <c r="L1132" s="8">
        <f>COUNTIFS($D$2:$D1132,D1132)</f>
        <v>52</v>
      </c>
    </row>
    <row r="1133" spans="1:12" x14ac:dyDescent="0.2">
      <c r="A1133" s="7">
        <v>9394104</v>
      </c>
      <c r="B1133" s="2">
        <v>34244</v>
      </c>
      <c r="C1133">
        <v>50</v>
      </c>
      <c r="D1133" t="s">
        <v>767</v>
      </c>
      <c r="E1133">
        <v>58</v>
      </c>
      <c r="F1133" t="s">
        <v>663</v>
      </c>
      <c r="G1133">
        <v>0</v>
      </c>
      <c r="H1133">
        <v>0</v>
      </c>
      <c r="I1133">
        <v>3</v>
      </c>
      <c r="J1133">
        <f t="shared" si="17"/>
        <v>0</v>
      </c>
      <c r="K1133" s="8">
        <v>10</v>
      </c>
      <c r="L1133" s="8">
        <f>COUNTIFS($D$2:$D1133,D1133)</f>
        <v>52</v>
      </c>
    </row>
    <row r="1134" spans="1:12" x14ac:dyDescent="0.2">
      <c r="A1134" s="7">
        <v>9394105</v>
      </c>
      <c r="B1134" s="2">
        <v>34244</v>
      </c>
      <c r="C1134">
        <v>54</v>
      </c>
      <c r="D1134" t="s">
        <v>771</v>
      </c>
      <c r="E1134">
        <v>21</v>
      </c>
      <c r="F1134" t="s">
        <v>10</v>
      </c>
      <c r="G1134">
        <v>1</v>
      </c>
      <c r="H1134">
        <v>2</v>
      </c>
      <c r="I1134">
        <v>3</v>
      </c>
      <c r="J1134">
        <f t="shared" si="17"/>
        <v>0</v>
      </c>
      <c r="K1134" s="8">
        <v>10</v>
      </c>
      <c r="L1134" s="8">
        <f>COUNTIFS($D$2:$D1134,D1134)</f>
        <v>52</v>
      </c>
    </row>
    <row r="1135" spans="1:12" x14ac:dyDescent="0.2">
      <c r="A1135" s="7">
        <v>9394105</v>
      </c>
      <c r="B1135" s="2">
        <v>34244</v>
      </c>
      <c r="C1135">
        <v>21</v>
      </c>
      <c r="D1135" t="s">
        <v>10</v>
      </c>
      <c r="E1135">
        <v>54</v>
      </c>
      <c r="F1135" t="s">
        <v>771</v>
      </c>
      <c r="G1135">
        <v>0</v>
      </c>
      <c r="H1135">
        <v>3</v>
      </c>
      <c r="I1135">
        <v>2</v>
      </c>
      <c r="J1135">
        <f t="shared" si="17"/>
        <v>3</v>
      </c>
      <c r="K1135" s="8">
        <v>10</v>
      </c>
      <c r="L1135" s="8">
        <f>COUNTIFS($D$2:$D1135,D1135)</f>
        <v>52</v>
      </c>
    </row>
    <row r="1136" spans="1:12" x14ac:dyDescent="0.2">
      <c r="A1136" s="7">
        <v>9394106</v>
      </c>
      <c r="B1136" s="2">
        <v>34244</v>
      </c>
      <c r="C1136">
        <v>23</v>
      </c>
      <c r="D1136" t="s">
        <v>50</v>
      </c>
      <c r="E1136">
        <v>47</v>
      </c>
      <c r="F1136" t="s">
        <v>764</v>
      </c>
      <c r="G1136">
        <v>1</v>
      </c>
      <c r="H1136">
        <v>3</v>
      </c>
      <c r="I1136">
        <v>3</v>
      </c>
      <c r="J1136">
        <f t="shared" si="17"/>
        <v>1</v>
      </c>
      <c r="K1136" s="8">
        <v>10</v>
      </c>
      <c r="L1136" s="8">
        <f>COUNTIFS($D$2:$D1136,D1136)</f>
        <v>52</v>
      </c>
    </row>
    <row r="1137" spans="1:12" x14ac:dyDescent="0.2">
      <c r="A1137" s="7">
        <v>9394106</v>
      </c>
      <c r="B1137" s="2">
        <v>34244</v>
      </c>
      <c r="C1137">
        <v>47</v>
      </c>
      <c r="D1137" t="s">
        <v>764</v>
      </c>
      <c r="E1137">
        <v>23</v>
      </c>
      <c r="F1137" t="s">
        <v>50</v>
      </c>
      <c r="G1137">
        <v>0</v>
      </c>
      <c r="H1137">
        <v>3</v>
      </c>
      <c r="I1137">
        <v>3</v>
      </c>
      <c r="J1137">
        <f t="shared" si="17"/>
        <v>1</v>
      </c>
      <c r="K1137" s="8">
        <v>10</v>
      </c>
      <c r="L1137" s="8">
        <f>COUNTIFS($D$2:$D1137,D1137)</f>
        <v>52</v>
      </c>
    </row>
    <row r="1138" spans="1:12" x14ac:dyDescent="0.2">
      <c r="A1138" s="7">
        <v>9394107</v>
      </c>
      <c r="B1138" s="2">
        <v>34244</v>
      </c>
      <c r="C1138">
        <v>61</v>
      </c>
      <c r="D1138" t="s">
        <v>775</v>
      </c>
      <c r="E1138">
        <v>41</v>
      </c>
      <c r="F1138" t="s">
        <v>759</v>
      </c>
      <c r="G1138">
        <v>1</v>
      </c>
      <c r="H1138">
        <v>1</v>
      </c>
      <c r="I1138">
        <v>3</v>
      </c>
      <c r="J1138">
        <f t="shared" si="17"/>
        <v>0</v>
      </c>
      <c r="K1138" s="8">
        <v>10</v>
      </c>
      <c r="L1138" s="8">
        <f>COUNTIFS($D$2:$D1138,D1138)</f>
        <v>10</v>
      </c>
    </row>
    <row r="1139" spans="1:12" x14ac:dyDescent="0.2">
      <c r="A1139" s="7">
        <v>9394107</v>
      </c>
      <c r="B1139" s="2">
        <v>34244</v>
      </c>
      <c r="C1139">
        <v>41</v>
      </c>
      <c r="D1139" t="s">
        <v>759</v>
      </c>
      <c r="E1139">
        <v>61</v>
      </c>
      <c r="F1139" t="s">
        <v>775</v>
      </c>
      <c r="G1139">
        <v>0</v>
      </c>
      <c r="H1139">
        <v>3</v>
      </c>
      <c r="I1139">
        <v>1</v>
      </c>
      <c r="J1139">
        <f t="shared" si="17"/>
        <v>3</v>
      </c>
      <c r="K1139" s="8">
        <v>10</v>
      </c>
      <c r="L1139" s="8">
        <f>COUNTIFS($D$2:$D1139,D1139)</f>
        <v>52</v>
      </c>
    </row>
    <row r="1140" spans="1:12" x14ac:dyDescent="0.2">
      <c r="A1140" s="7">
        <v>9394108</v>
      </c>
      <c r="B1140" s="2">
        <v>34244</v>
      </c>
      <c r="C1140">
        <v>29</v>
      </c>
      <c r="D1140" t="s">
        <v>42</v>
      </c>
      <c r="E1140">
        <v>14</v>
      </c>
      <c r="F1140" t="s">
        <v>27</v>
      </c>
      <c r="G1140">
        <v>1</v>
      </c>
      <c r="H1140">
        <v>1</v>
      </c>
      <c r="I1140">
        <v>0</v>
      </c>
      <c r="J1140">
        <f t="shared" si="17"/>
        <v>3</v>
      </c>
      <c r="K1140" s="8">
        <v>10</v>
      </c>
      <c r="L1140" s="8">
        <f>COUNTIFS($D$2:$D1140,D1140)</f>
        <v>10</v>
      </c>
    </row>
    <row r="1141" spans="1:12" x14ac:dyDescent="0.2">
      <c r="A1141" s="7">
        <v>9394108</v>
      </c>
      <c r="B1141" s="2">
        <v>34244</v>
      </c>
      <c r="C1141">
        <v>14</v>
      </c>
      <c r="D1141" t="s">
        <v>27</v>
      </c>
      <c r="E1141">
        <v>29</v>
      </c>
      <c r="F1141" t="s">
        <v>42</v>
      </c>
      <c r="G1141">
        <v>0</v>
      </c>
      <c r="H1141">
        <v>0</v>
      </c>
      <c r="I1141">
        <v>1</v>
      </c>
      <c r="J1141">
        <f t="shared" si="17"/>
        <v>0</v>
      </c>
      <c r="K1141" s="8">
        <v>10</v>
      </c>
      <c r="L1141" s="8">
        <f>COUNTIFS($D$2:$D1141,D1141)</f>
        <v>52</v>
      </c>
    </row>
    <row r="1142" spans="1:12" x14ac:dyDescent="0.2">
      <c r="A1142" s="7">
        <v>9394109</v>
      </c>
      <c r="B1142" s="2">
        <v>34245</v>
      </c>
      <c r="C1142">
        <v>26</v>
      </c>
      <c r="D1142" t="s">
        <v>17</v>
      </c>
      <c r="E1142">
        <v>16</v>
      </c>
      <c r="F1142" t="s">
        <v>37</v>
      </c>
      <c r="G1142">
        <v>1</v>
      </c>
      <c r="H1142">
        <v>3</v>
      </c>
      <c r="I1142">
        <v>2</v>
      </c>
      <c r="J1142">
        <f t="shared" si="17"/>
        <v>3</v>
      </c>
      <c r="K1142" s="8">
        <v>10</v>
      </c>
      <c r="L1142" s="8">
        <f>COUNTIFS($D$2:$D1142,D1142)</f>
        <v>52</v>
      </c>
    </row>
    <row r="1143" spans="1:12" x14ac:dyDescent="0.2">
      <c r="A1143" s="7">
        <v>9394109</v>
      </c>
      <c r="B1143" s="2">
        <v>34245</v>
      </c>
      <c r="C1143">
        <v>16</v>
      </c>
      <c r="D1143" t="s">
        <v>37</v>
      </c>
      <c r="E1143">
        <v>26</v>
      </c>
      <c r="F1143" t="s">
        <v>17</v>
      </c>
      <c r="G1143">
        <v>0</v>
      </c>
      <c r="H1143">
        <v>2</v>
      </c>
      <c r="I1143">
        <v>3</v>
      </c>
      <c r="J1143">
        <f t="shared" si="17"/>
        <v>0</v>
      </c>
      <c r="K1143" s="8">
        <v>10</v>
      </c>
      <c r="L1143" s="8">
        <f>COUNTIFS($D$2:$D1143,D1143)</f>
        <v>52</v>
      </c>
    </row>
    <row r="1144" spans="1:12" x14ac:dyDescent="0.2">
      <c r="A1144" s="7">
        <v>9394110</v>
      </c>
      <c r="B1144" s="2">
        <v>34246</v>
      </c>
      <c r="C1144">
        <v>20</v>
      </c>
      <c r="D1144" t="s">
        <v>45</v>
      </c>
      <c r="E1144">
        <v>57</v>
      </c>
      <c r="F1144" t="s">
        <v>774</v>
      </c>
      <c r="G1144">
        <v>1</v>
      </c>
      <c r="H1144">
        <v>1</v>
      </c>
      <c r="I1144">
        <v>1</v>
      </c>
      <c r="J1144">
        <f t="shared" si="17"/>
        <v>1</v>
      </c>
      <c r="K1144" s="8">
        <v>10</v>
      </c>
      <c r="L1144" s="8">
        <f>COUNTIFS($D$2:$D1144,D1144)</f>
        <v>52</v>
      </c>
    </row>
    <row r="1145" spans="1:12" x14ac:dyDescent="0.2">
      <c r="A1145" s="7">
        <v>9394110</v>
      </c>
      <c r="B1145" s="2">
        <v>34246</v>
      </c>
      <c r="C1145">
        <v>57</v>
      </c>
      <c r="D1145" t="s">
        <v>774</v>
      </c>
      <c r="E1145">
        <v>20</v>
      </c>
      <c r="F1145" t="s">
        <v>45</v>
      </c>
      <c r="G1145">
        <v>0</v>
      </c>
      <c r="H1145">
        <v>1</v>
      </c>
      <c r="I1145">
        <v>1</v>
      </c>
      <c r="J1145">
        <f t="shared" si="17"/>
        <v>1</v>
      </c>
      <c r="K1145" s="8">
        <v>10</v>
      </c>
      <c r="L1145" s="8">
        <f>COUNTIFS($D$2:$D1145,D1145)</f>
        <v>52</v>
      </c>
    </row>
    <row r="1146" spans="1:12" x14ac:dyDescent="0.2">
      <c r="A1146" s="7">
        <v>9394111</v>
      </c>
      <c r="B1146" s="2">
        <v>34258</v>
      </c>
      <c r="C1146">
        <v>10</v>
      </c>
      <c r="D1146" t="s">
        <v>47</v>
      </c>
      <c r="E1146">
        <v>20</v>
      </c>
      <c r="F1146" t="s">
        <v>45</v>
      </c>
      <c r="G1146">
        <v>1</v>
      </c>
      <c r="H1146">
        <v>0</v>
      </c>
      <c r="I1146">
        <v>0</v>
      </c>
      <c r="J1146">
        <f t="shared" si="17"/>
        <v>1</v>
      </c>
      <c r="K1146" s="8">
        <v>11</v>
      </c>
      <c r="L1146" s="8">
        <f>COUNTIFS($D$2:$D1146,D1146)</f>
        <v>53</v>
      </c>
    </row>
    <row r="1147" spans="1:12" x14ac:dyDescent="0.2">
      <c r="A1147" s="7">
        <v>9394111</v>
      </c>
      <c r="B1147" s="2">
        <v>34258</v>
      </c>
      <c r="C1147">
        <v>20</v>
      </c>
      <c r="D1147" t="s">
        <v>45</v>
      </c>
      <c r="E1147">
        <v>10</v>
      </c>
      <c r="F1147" t="s">
        <v>47</v>
      </c>
      <c r="G1147">
        <v>0</v>
      </c>
      <c r="H1147">
        <v>0</v>
      </c>
      <c r="I1147">
        <v>0</v>
      </c>
      <c r="J1147">
        <f t="shared" si="17"/>
        <v>1</v>
      </c>
      <c r="K1147" s="8">
        <v>11</v>
      </c>
      <c r="L1147" s="8">
        <f>COUNTIFS($D$2:$D1147,D1147)</f>
        <v>53</v>
      </c>
    </row>
    <row r="1148" spans="1:12" x14ac:dyDescent="0.2">
      <c r="A1148" s="7">
        <v>9394112</v>
      </c>
      <c r="B1148" s="2">
        <v>34258</v>
      </c>
      <c r="C1148">
        <v>14</v>
      </c>
      <c r="D1148" t="s">
        <v>27</v>
      </c>
      <c r="E1148">
        <v>30</v>
      </c>
      <c r="F1148" t="s">
        <v>561</v>
      </c>
      <c r="G1148">
        <v>1</v>
      </c>
      <c r="H1148">
        <v>1</v>
      </c>
      <c r="I1148">
        <v>2</v>
      </c>
      <c r="J1148">
        <f t="shared" si="17"/>
        <v>0</v>
      </c>
      <c r="K1148" s="8">
        <v>11</v>
      </c>
      <c r="L1148" s="8">
        <f>COUNTIFS($D$2:$D1148,D1148)</f>
        <v>53</v>
      </c>
    </row>
    <row r="1149" spans="1:12" x14ac:dyDescent="0.2">
      <c r="A1149" s="7">
        <v>9394112</v>
      </c>
      <c r="B1149" s="2">
        <v>34258</v>
      </c>
      <c r="C1149">
        <v>30</v>
      </c>
      <c r="D1149" t="s">
        <v>561</v>
      </c>
      <c r="E1149">
        <v>14</v>
      </c>
      <c r="F1149" t="s">
        <v>27</v>
      </c>
      <c r="G1149">
        <v>0</v>
      </c>
      <c r="H1149">
        <v>2</v>
      </c>
      <c r="I1149">
        <v>1</v>
      </c>
      <c r="J1149">
        <f t="shared" si="17"/>
        <v>3</v>
      </c>
      <c r="K1149" s="8">
        <v>11</v>
      </c>
      <c r="L1149" s="8">
        <f>COUNTIFS($D$2:$D1149,D1149)</f>
        <v>53</v>
      </c>
    </row>
    <row r="1150" spans="1:12" x14ac:dyDescent="0.2">
      <c r="A1150" s="7">
        <v>9394113</v>
      </c>
      <c r="B1150" s="2">
        <v>34258</v>
      </c>
      <c r="C1150">
        <v>51</v>
      </c>
      <c r="D1150" t="s">
        <v>768</v>
      </c>
      <c r="E1150">
        <v>23</v>
      </c>
      <c r="F1150" t="s">
        <v>50</v>
      </c>
      <c r="G1150">
        <v>1</v>
      </c>
      <c r="H1150">
        <v>1</v>
      </c>
      <c r="I1150">
        <v>1</v>
      </c>
      <c r="J1150">
        <f t="shared" si="17"/>
        <v>1</v>
      </c>
      <c r="K1150" s="8">
        <v>11</v>
      </c>
      <c r="L1150" s="8">
        <f>COUNTIFS($D$2:$D1150,D1150)</f>
        <v>53</v>
      </c>
    </row>
    <row r="1151" spans="1:12" x14ac:dyDescent="0.2">
      <c r="A1151" s="7">
        <v>9394113</v>
      </c>
      <c r="B1151" s="2">
        <v>34258</v>
      </c>
      <c r="C1151">
        <v>23</v>
      </c>
      <c r="D1151" t="s">
        <v>50</v>
      </c>
      <c r="E1151">
        <v>51</v>
      </c>
      <c r="F1151" t="s">
        <v>768</v>
      </c>
      <c r="G1151">
        <v>0</v>
      </c>
      <c r="H1151">
        <v>1</v>
      </c>
      <c r="I1151">
        <v>1</v>
      </c>
      <c r="J1151">
        <f t="shared" si="17"/>
        <v>1</v>
      </c>
      <c r="K1151" s="8">
        <v>11</v>
      </c>
      <c r="L1151" s="8">
        <f>COUNTIFS($D$2:$D1151,D1151)</f>
        <v>53</v>
      </c>
    </row>
    <row r="1152" spans="1:12" x14ac:dyDescent="0.2">
      <c r="A1152" s="7">
        <v>9394114</v>
      </c>
      <c r="B1152" s="2">
        <v>34258</v>
      </c>
      <c r="C1152">
        <v>19</v>
      </c>
      <c r="D1152" t="s">
        <v>40</v>
      </c>
      <c r="E1152">
        <v>57</v>
      </c>
      <c r="F1152" t="s">
        <v>774</v>
      </c>
      <c r="G1152">
        <v>1</v>
      </c>
      <c r="H1152">
        <v>2</v>
      </c>
      <c r="I1152">
        <v>1</v>
      </c>
      <c r="J1152">
        <f t="shared" si="17"/>
        <v>3</v>
      </c>
      <c r="K1152" s="8">
        <v>11</v>
      </c>
      <c r="L1152" s="8">
        <f>COUNTIFS($D$2:$D1152,D1152)</f>
        <v>53</v>
      </c>
    </row>
    <row r="1153" spans="1:12" x14ac:dyDescent="0.2">
      <c r="A1153" s="7">
        <v>9394114</v>
      </c>
      <c r="B1153" s="2">
        <v>34258</v>
      </c>
      <c r="C1153">
        <v>57</v>
      </c>
      <c r="D1153" t="s">
        <v>774</v>
      </c>
      <c r="E1153">
        <v>19</v>
      </c>
      <c r="F1153" t="s">
        <v>40</v>
      </c>
      <c r="G1153">
        <v>0</v>
      </c>
      <c r="H1153">
        <v>1</v>
      </c>
      <c r="I1153">
        <v>2</v>
      </c>
      <c r="J1153">
        <f t="shared" si="17"/>
        <v>0</v>
      </c>
      <c r="K1153" s="8">
        <v>11</v>
      </c>
      <c r="L1153" s="8">
        <f>COUNTIFS($D$2:$D1153,D1153)</f>
        <v>53</v>
      </c>
    </row>
    <row r="1154" spans="1:12" x14ac:dyDescent="0.2">
      <c r="A1154" s="7">
        <v>9394115</v>
      </c>
      <c r="B1154" s="2">
        <v>34258</v>
      </c>
      <c r="C1154">
        <v>21</v>
      </c>
      <c r="D1154" t="s">
        <v>10</v>
      </c>
      <c r="E1154">
        <v>26</v>
      </c>
      <c r="F1154" t="s">
        <v>17</v>
      </c>
      <c r="G1154">
        <v>1</v>
      </c>
      <c r="H1154">
        <v>2</v>
      </c>
      <c r="I1154">
        <v>1</v>
      </c>
      <c r="J1154">
        <f t="shared" ref="J1154:J1217" si="18">IF(H1154&gt;I1154,3,IF(I1154&gt;H1154,0,1))</f>
        <v>3</v>
      </c>
      <c r="K1154" s="8">
        <v>11</v>
      </c>
      <c r="L1154" s="8">
        <f>COUNTIFS($D$2:$D1154,D1154)</f>
        <v>53</v>
      </c>
    </row>
    <row r="1155" spans="1:12" x14ac:dyDescent="0.2">
      <c r="A1155" s="7">
        <v>9394115</v>
      </c>
      <c r="B1155" s="2">
        <v>34258</v>
      </c>
      <c r="C1155">
        <v>26</v>
      </c>
      <c r="D1155" t="s">
        <v>17</v>
      </c>
      <c r="E1155">
        <v>21</v>
      </c>
      <c r="F1155" t="s">
        <v>10</v>
      </c>
      <c r="G1155">
        <v>0</v>
      </c>
      <c r="H1155">
        <v>1</v>
      </c>
      <c r="I1155">
        <v>2</v>
      </c>
      <c r="J1155">
        <f t="shared" si="18"/>
        <v>0</v>
      </c>
      <c r="K1155" s="8">
        <v>11</v>
      </c>
      <c r="L1155" s="8">
        <f>COUNTIFS($D$2:$D1155,D1155)</f>
        <v>53</v>
      </c>
    </row>
    <row r="1156" spans="1:12" x14ac:dyDescent="0.2">
      <c r="A1156" s="7">
        <v>9394116</v>
      </c>
      <c r="B1156" s="2">
        <v>34258</v>
      </c>
      <c r="C1156">
        <v>22</v>
      </c>
      <c r="D1156" t="s">
        <v>15</v>
      </c>
      <c r="E1156">
        <v>58</v>
      </c>
      <c r="F1156" t="s">
        <v>663</v>
      </c>
      <c r="G1156">
        <v>1</v>
      </c>
      <c r="H1156">
        <v>1</v>
      </c>
      <c r="I1156">
        <v>2</v>
      </c>
      <c r="J1156">
        <f t="shared" si="18"/>
        <v>0</v>
      </c>
      <c r="K1156" s="8">
        <v>11</v>
      </c>
      <c r="L1156" s="8">
        <f>COUNTIFS($D$2:$D1156,D1156)</f>
        <v>11</v>
      </c>
    </row>
    <row r="1157" spans="1:12" x14ac:dyDescent="0.2">
      <c r="A1157" s="7">
        <v>9394116</v>
      </c>
      <c r="B1157" s="2">
        <v>34258</v>
      </c>
      <c r="C1157">
        <v>58</v>
      </c>
      <c r="D1157" t="s">
        <v>663</v>
      </c>
      <c r="E1157">
        <v>22</v>
      </c>
      <c r="F1157" t="s">
        <v>15</v>
      </c>
      <c r="G1157">
        <v>0</v>
      </c>
      <c r="H1157">
        <v>2</v>
      </c>
      <c r="I1157">
        <v>1</v>
      </c>
      <c r="J1157">
        <f t="shared" si="18"/>
        <v>3</v>
      </c>
      <c r="K1157" s="8">
        <v>11</v>
      </c>
      <c r="L1157" s="8">
        <f>COUNTIFS($D$2:$D1157,D1157)</f>
        <v>53</v>
      </c>
    </row>
    <row r="1158" spans="1:12" x14ac:dyDescent="0.2">
      <c r="A1158" s="7">
        <v>9394117</v>
      </c>
      <c r="B1158" s="2">
        <v>34258</v>
      </c>
      <c r="C1158">
        <v>54</v>
      </c>
      <c r="D1158" t="s">
        <v>771</v>
      </c>
      <c r="E1158">
        <v>53</v>
      </c>
      <c r="F1158" t="s">
        <v>770</v>
      </c>
      <c r="G1158">
        <v>1</v>
      </c>
      <c r="H1158">
        <v>2</v>
      </c>
      <c r="I1158">
        <v>2</v>
      </c>
      <c r="J1158">
        <f t="shared" si="18"/>
        <v>1</v>
      </c>
      <c r="K1158" s="8">
        <v>11</v>
      </c>
      <c r="L1158" s="8">
        <f>COUNTIFS($D$2:$D1158,D1158)</f>
        <v>53</v>
      </c>
    </row>
    <row r="1159" spans="1:12" x14ac:dyDescent="0.2">
      <c r="A1159" s="7">
        <v>9394117</v>
      </c>
      <c r="B1159" s="2">
        <v>34258</v>
      </c>
      <c r="C1159">
        <v>53</v>
      </c>
      <c r="D1159" t="s">
        <v>770</v>
      </c>
      <c r="E1159">
        <v>54</v>
      </c>
      <c r="F1159" t="s">
        <v>771</v>
      </c>
      <c r="G1159">
        <v>0</v>
      </c>
      <c r="H1159">
        <v>2</v>
      </c>
      <c r="I1159">
        <v>2</v>
      </c>
      <c r="J1159">
        <f t="shared" si="18"/>
        <v>1</v>
      </c>
      <c r="K1159" s="8">
        <v>11</v>
      </c>
      <c r="L1159" s="8">
        <f>COUNTIFS($D$2:$D1159,D1159)</f>
        <v>53</v>
      </c>
    </row>
    <row r="1160" spans="1:12" x14ac:dyDescent="0.2">
      <c r="A1160" s="7">
        <v>9394118</v>
      </c>
      <c r="B1160" s="2">
        <v>34258</v>
      </c>
      <c r="C1160">
        <v>61</v>
      </c>
      <c r="D1160" t="s">
        <v>775</v>
      </c>
      <c r="E1160">
        <v>16</v>
      </c>
      <c r="F1160" t="s">
        <v>37</v>
      </c>
      <c r="G1160">
        <v>1</v>
      </c>
      <c r="H1160">
        <v>1</v>
      </c>
      <c r="I1160">
        <v>1</v>
      </c>
      <c r="J1160">
        <f t="shared" si="18"/>
        <v>1</v>
      </c>
      <c r="K1160" s="8">
        <v>11</v>
      </c>
      <c r="L1160" s="8">
        <f>COUNTIFS($D$2:$D1160,D1160)</f>
        <v>11</v>
      </c>
    </row>
    <row r="1161" spans="1:12" x14ac:dyDescent="0.2">
      <c r="A1161" s="7">
        <v>9394118</v>
      </c>
      <c r="B1161" s="2">
        <v>34258</v>
      </c>
      <c r="C1161">
        <v>16</v>
      </c>
      <c r="D1161" t="s">
        <v>37</v>
      </c>
      <c r="E1161">
        <v>61</v>
      </c>
      <c r="F1161" t="s">
        <v>775</v>
      </c>
      <c r="G1161">
        <v>0</v>
      </c>
      <c r="H1161">
        <v>1</v>
      </c>
      <c r="I1161">
        <v>1</v>
      </c>
      <c r="J1161">
        <f t="shared" si="18"/>
        <v>1</v>
      </c>
      <c r="K1161" s="8">
        <v>11</v>
      </c>
      <c r="L1161" s="8">
        <f>COUNTIFS($D$2:$D1161,D1161)</f>
        <v>53</v>
      </c>
    </row>
    <row r="1162" spans="1:12" x14ac:dyDescent="0.2">
      <c r="A1162" s="7">
        <v>9394119</v>
      </c>
      <c r="B1162" s="2">
        <v>34258</v>
      </c>
      <c r="C1162">
        <v>29</v>
      </c>
      <c r="D1162" t="s">
        <v>42</v>
      </c>
      <c r="E1162">
        <v>32</v>
      </c>
      <c r="F1162" t="s">
        <v>559</v>
      </c>
      <c r="G1162">
        <v>1</v>
      </c>
      <c r="H1162">
        <v>0</v>
      </c>
      <c r="I1162">
        <v>0</v>
      </c>
      <c r="J1162">
        <f t="shared" si="18"/>
        <v>1</v>
      </c>
      <c r="K1162" s="8">
        <v>11</v>
      </c>
      <c r="L1162" s="8">
        <f>COUNTIFS($D$2:$D1162,D1162)</f>
        <v>11</v>
      </c>
    </row>
    <row r="1163" spans="1:12" x14ac:dyDescent="0.2">
      <c r="A1163" s="7">
        <v>9394119</v>
      </c>
      <c r="B1163" s="2">
        <v>34258</v>
      </c>
      <c r="C1163">
        <v>32</v>
      </c>
      <c r="D1163" t="s">
        <v>559</v>
      </c>
      <c r="E1163">
        <v>29</v>
      </c>
      <c r="F1163" t="s">
        <v>42</v>
      </c>
      <c r="G1163">
        <v>0</v>
      </c>
      <c r="H1163">
        <v>0</v>
      </c>
      <c r="I1163">
        <v>0</v>
      </c>
      <c r="J1163">
        <f t="shared" si="18"/>
        <v>1</v>
      </c>
      <c r="K1163" s="8">
        <v>11</v>
      </c>
      <c r="L1163" s="8">
        <f>COUNTIFS($D$2:$D1163,D1163)</f>
        <v>53</v>
      </c>
    </row>
    <row r="1164" spans="1:12" x14ac:dyDescent="0.2">
      <c r="A1164" s="7">
        <v>9394120</v>
      </c>
      <c r="B1164" s="2">
        <v>34259</v>
      </c>
      <c r="C1164">
        <v>50</v>
      </c>
      <c r="D1164" t="s">
        <v>767</v>
      </c>
      <c r="E1164">
        <v>49</v>
      </c>
      <c r="F1164" t="s">
        <v>766</v>
      </c>
      <c r="G1164">
        <v>1</v>
      </c>
      <c r="H1164">
        <v>0</v>
      </c>
      <c r="I1164">
        <v>0</v>
      </c>
      <c r="J1164">
        <f t="shared" si="18"/>
        <v>1</v>
      </c>
      <c r="K1164" s="8">
        <v>11</v>
      </c>
      <c r="L1164" s="8">
        <f>COUNTIFS($D$2:$D1164,D1164)</f>
        <v>53</v>
      </c>
    </row>
    <row r="1165" spans="1:12" x14ac:dyDescent="0.2">
      <c r="A1165" s="7">
        <v>9394120</v>
      </c>
      <c r="B1165" s="2">
        <v>34259</v>
      </c>
      <c r="C1165">
        <v>49</v>
      </c>
      <c r="D1165" t="s">
        <v>766</v>
      </c>
      <c r="E1165">
        <v>50</v>
      </c>
      <c r="F1165" t="s">
        <v>767</v>
      </c>
      <c r="G1165">
        <v>0</v>
      </c>
      <c r="H1165">
        <v>0</v>
      </c>
      <c r="I1165">
        <v>0</v>
      </c>
      <c r="J1165">
        <f t="shared" si="18"/>
        <v>1</v>
      </c>
      <c r="K1165" s="8">
        <v>11</v>
      </c>
      <c r="L1165" s="8">
        <f>COUNTIFS($D$2:$D1165,D1165)</f>
        <v>53</v>
      </c>
    </row>
    <row r="1166" spans="1:12" x14ac:dyDescent="0.2">
      <c r="A1166" s="7">
        <v>9394121</v>
      </c>
      <c r="B1166" s="2">
        <v>34260</v>
      </c>
      <c r="C1166">
        <v>41</v>
      </c>
      <c r="D1166" t="s">
        <v>759</v>
      </c>
      <c r="E1166">
        <v>47</v>
      </c>
      <c r="F1166" t="s">
        <v>764</v>
      </c>
      <c r="G1166">
        <v>1</v>
      </c>
      <c r="H1166">
        <v>0</v>
      </c>
      <c r="I1166">
        <v>0</v>
      </c>
      <c r="J1166">
        <f t="shared" si="18"/>
        <v>1</v>
      </c>
      <c r="K1166" s="8">
        <v>11</v>
      </c>
      <c r="L1166" s="8">
        <f>COUNTIFS($D$2:$D1166,D1166)</f>
        <v>53</v>
      </c>
    </row>
    <row r="1167" spans="1:12" x14ac:dyDescent="0.2">
      <c r="A1167" s="7">
        <v>9394121</v>
      </c>
      <c r="B1167" s="2">
        <v>34260</v>
      </c>
      <c r="C1167">
        <v>47</v>
      </c>
      <c r="D1167" t="s">
        <v>764</v>
      </c>
      <c r="E1167">
        <v>41</v>
      </c>
      <c r="F1167" t="s">
        <v>759</v>
      </c>
      <c r="G1167">
        <v>0</v>
      </c>
      <c r="H1167">
        <v>0</v>
      </c>
      <c r="I1167">
        <v>0</v>
      </c>
      <c r="J1167">
        <f t="shared" si="18"/>
        <v>1</v>
      </c>
      <c r="K1167" s="8">
        <v>11</v>
      </c>
      <c r="L1167" s="8">
        <f>COUNTIFS($D$2:$D1167,D1167)</f>
        <v>53</v>
      </c>
    </row>
    <row r="1168" spans="1:12" x14ac:dyDescent="0.2">
      <c r="A1168" s="7">
        <v>9394122</v>
      </c>
      <c r="B1168" s="2">
        <v>34265</v>
      </c>
      <c r="C1168">
        <v>32</v>
      </c>
      <c r="D1168" t="s">
        <v>559</v>
      </c>
      <c r="E1168">
        <v>14</v>
      </c>
      <c r="F1168" t="s">
        <v>27</v>
      </c>
      <c r="G1168">
        <v>1</v>
      </c>
      <c r="H1168">
        <v>1</v>
      </c>
      <c r="I1168">
        <v>0</v>
      </c>
      <c r="J1168">
        <f t="shared" si="18"/>
        <v>3</v>
      </c>
      <c r="K1168" s="8">
        <v>12</v>
      </c>
      <c r="L1168" s="8">
        <f>COUNTIFS($D$2:$D1168,D1168)</f>
        <v>54</v>
      </c>
    </row>
    <row r="1169" spans="1:12" x14ac:dyDescent="0.2">
      <c r="A1169" s="7">
        <v>9394122</v>
      </c>
      <c r="B1169" s="2">
        <v>34265</v>
      </c>
      <c r="C1169">
        <v>14</v>
      </c>
      <c r="D1169" t="s">
        <v>27</v>
      </c>
      <c r="E1169">
        <v>32</v>
      </c>
      <c r="F1169" t="s">
        <v>559</v>
      </c>
      <c r="G1169">
        <v>0</v>
      </c>
      <c r="H1169">
        <v>0</v>
      </c>
      <c r="I1169">
        <v>1</v>
      </c>
      <c r="J1169">
        <f t="shared" si="18"/>
        <v>0</v>
      </c>
      <c r="K1169" s="8">
        <v>12</v>
      </c>
      <c r="L1169" s="8">
        <f>COUNTIFS($D$2:$D1169,D1169)</f>
        <v>54</v>
      </c>
    </row>
    <row r="1170" spans="1:12" x14ac:dyDescent="0.2">
      <c r="A1170" s="7">
        <v>9394123</v>
      </c>
      <c r="B1170" s="2">
        <v>34265</v>
      </c>
      <c r="C1170">
        <v>16</v>
      </c>
      <c r="D1170" t="s">
        <v>37</v>
      </c>
      <c r="E1170">
        <v>21</v>
      </c>
      <c r="F1170" t="s">
        <v>10</v>
      </c>
      <c r="G1170">
        <v>1</v>
      </c>
      <c r="H1170">
        <v>0</v>
      </c>
      <c r="I1170">
        <v>1</v>
      </c>
      <c r="J1170">
        <f t="shared" si="18"/>
        <v>0</v>
      </c>
      <c r="K1170" s="8">
        <v>12</v>
      </c>
      <c r="L1170" s="8">
        <f>COUNTIFS($D$2:$D1170,D1170)</f>
        <v>54</v>
      </c>
    </row>
    <row r="1171" spans="1:12" x14ac:dyDescent="0.2">
      <c r="A1171" s="7">
        <v>9394123</v>
      </c>
      <c r="B1171" s="2">
        <v>34265</v>
      </c>
      <c r="C1171">
        <v>21</v>
      </c>
      <c r="D1171" t="s">
        <v>10</v>
      </c>
      <c r="E1171">
        <v>16</v>
      </c>
      <c r="F1171" t="s">
        <v>37</v>
      </c>
      <c r="G1171">
        <v>0</v>
      </c>
      <c r="H1171">
        <v>1</v>
      </c>
      <c r="I1171">
        <v>0</v>
      </c>
      <c r="J1171">
        <f t="shared" si="18"/>
        <v>3</v>
      </c>
      <c r="K1171" s="8">
        <v>12</v>
      </c>
      <c r="L1171" s="8">
        <f>COUNTIFS($D$2:$D1171,D1171)</f>
        <v>54</v>
      </c>
    </row>
    <row r="1172" spans="1:12" x14ac:dyDescent="0.2">
      <c r="A1172" s="7">
        <v>9394124</v>
      </c>
      <c r="B1172" s="2">
        <v>34265</v>
      </c>
      <c r="C1172">
        <v>49</v>
      </c>
      <c r="D1172" t="s">
        <v>766</v>
      </c>
      <c r="E1172">
        <v>41</v>
      </c>
      <c r="F1172" t="s">
        <v>759</v>
      </c>
      <c r="G1172">
        <v>1</v>
      </c>
      <c r="H1172">
        <v>3</v>
      </c>
      <c r="I1172">
        <v>3</v>
      </c>
      <c r="J1172">
        <f t="shared" si="18"/>
        <v>1</v>
      </c>
      <c r="K1172" s="8">
        <v>12</v>
      </c>
      <c r="L1172" s="8">
        <f>COUNTIFS($D$2:$D1172,D1172)</f>
        <v>54</v>
      </c>
    </row>
    <row r="1173" spans="1:12" x14ac:dyDescent="0.2">
      <c r="A1173" s="7">
        <v>9394124</v>
      </c>
      <c r="B1173" s="2">
        <v>34265</v>
      </c>
      <c r="C1173">
        <v>41</v>
      </c>
      <c r="D1173" t="s">
        <v>759</v>
      </c>
      <c r="E1173">
        <v>49</v>
      </c>
      <c r="F1173" t="s">
        <v>766</v>
      </c>
      <c r="G1173">
        <v>0</v>
      </c>
      <c r="H1173">
        <v>3</v>
      </c>
      <c r="I1173">
        <v>3</v>
      </c>
      <c r="J1173">
        <f t="shared" si="18"/>
        <v>1</v>
      </c>
      <c r="K1173" s="8">
        <v>12</v>
      </c>
      <c r="L1173" s="8">
        <f>COUNTIFS($D$2:$D1173,D1173)</f>
        <v>54</v>
      </c>
    </row>
    <row r="1174" spans="1:12" x14ac:dyDescent="0.2">
      <c r="A1174" s="7">
        <v>9394125</v>
      </c>
      <c r="B1174" s="2">
        <v>34265</v>
      </c>
      <c r="C1174">
        <v>20</v>
      </c>
      <c r="D1174" t="s">
        <v>45</v>
      </c>
      <c r="E1174">
        <v>19</v>
      </c>
      <c r="F1174" t="s">
        <v>40</v>
      </c>
      <c r="G1174">
        <v>1</v>
      </c>
      <c r="H1174">
        <v>1</v>
      </c>
      <c r="I1174">
        <v>1</v>
      </c>
      <c r="J1174">
        <f t="shared" si="18"/>
        <v>1</v>
      </c>
      <c r="K1174" s="8">
        <v>12</v>
      </c>
      <c r="L1174" s="8">
        <f>COUNTIFS($D$2:$D1174,D1174)</f>
        <v>54</v>
      </c>
    </row>
    <row r="1175" spans="1:12" x14ac:dyDescent="0.2">
      <c r="A1175" s="7">
        <v>9394125</v>
      </c>
      <c r="B1175" s="2">
        <v>34265</v>
      </c>
      <c r="C1175">
        <v>19</v>
      </c>
      <c r="D1175" t="s">
        <v>40</v>
      </c>
      <c r="E1175">
        <v>20</v>
      </c>
      <c r="F1175" t="s">
        <v>45</v>
      </c>
      <c r="G1175">
        <v>0</v>
      </c>
      <c r="H1175">
        <v>1</v>
      </c>
      <c r="I1175">
        <v>1</v>
      </c>
      <c r="J1175">
        <f t="shared" si="18"/>
        <v>1</v>
      </c>
      <c r="K1175" s="8">
        <v>12</v>
      </c>
      <c r="L1175" s="8">
        <f>COUNTIFS($D$2:$D1175,D1175)</f>
        <v>54</v>
      </c>
    </row>
    <row r="1176" spans="1:12" x14ac:dyDescent="0.2">
      <c r="A1176" s="7">
        <v>9394126</v>
      </c>
      <c r="B1176" s="2">
        <v>34265</v>
      </c>
      <c r="C1176">
        <v>30</v>
      </c>
      <c r="D1176" t="s">
        <v>561</v>
      </c>
      <c r="E1176">
        <v>29</v>
      </c>
      <c r="F1176" t="s">
        <v>42</v>
      </c>
      <c r="G1176">
        <v>1</v>
      </c>
      <c r="H1176">
        <v>0</v>
      </c>
      <c r="I1176">
        <v>0</v>
      </c>
      <c r="J1176">
        <f t="shared" si="18"/>
        <v>1</v>
      </c>
      <c r="K1176" s="8">
        <v>12</v>
      </c>
      <c r="L1176" s="8">
        <f>COUNTIFS($D$2:$D1176,D1176)</f>
        <v>54</v>
      </c>
    </row>
    <row r="1177" spans="1:12" x14ac:dyDescent="0.2">
      <c r="A1177" s="7">
        <v>9394126</v>
      </c>
      <c r="B1177" s="2">
        <v>34265</v>
      </c>
      <c r="C1177">
        <v>29</v>
      </c>
      <c r="D1177" t="s">
        <v>42</v>
      </c>
      <c r="E1177">
        <v>30</v>
      </c>
      <c r="F1177" t="s">
        <v>561</v>
      </c>
      <c r="G1177">
        <v>0</v>
      </c>
      <c r="H1177">
        <v>0</v>
      </c>
      <c r="I1177">
        <v>0</v>
      </c>
      <c r="J1177">
        <f t="shared" si="18"/>
        <v>1</v>
      </c>
      <c r="K1177" s="8">
        <v>12</v>
      </c>
      <c r="L1177" s="8">
        <f>COUNTIFS($D$2:$D1177,D1177)</f>
        <v>12</v>
      </c>
    </row>
    <row r="1178" spans="1:12" x14ac:dyDescent="0.2">
      <c r="A1178" s="7">
        <v>9394127</v>
      </c>
      <c r="B1178" s="2">
        <v>34265</v>
      </c>
      <c r="C1178">
        <v>57</v>
      </c>
      <c r="D1178" t="s">
        <v>774</v>
      </c>
      <c r="E1178">
        <v>10</v>
      </c>
      <c r="F1178" t="s">
        <v>47</v>
      </c>
      <c r="G1178">
        <v>1</v>
      </c>
      <c r="H1178">
        <v>0</v>
      </c>
      <c r="I1178">
        <v>0</v>
      </c>
      <c r="J1178">
        <f t="shared" si="18"/>
        <v>1</v>
      </c>
      <c r="K1178" s="8">
        <v>12</v>
      </c>
      <c r="L1178" s="8">
        <f>COUNTIFS($D$2:$D1178,D1178)</f>
        <v>54</v>
      </c>
    </row>
    <row r="1179" spans="1:12" x14ac:dyDescent="0.2">
      <c r="A1179" s="7">
        <v>9394127</v>
      </c>
      <c r="B1179" s="2">
        <v>34265</v>
      </c>
      <c r="C1179">
        <v>10</v>
      </c>
      <c r="D1179" t="s">
        <v>47</v>
      </c>
      <c r="E1179">
        <v>57</v>
      </c>
      <c r="F1179" t="s">
        <v>774</v>
      </c>
      <c r="G1179">
        <v>0</v>
      </c>
      <c r="H1179">
        <v>0</v>
      </c>
      <c r="I1179">
        <v>0</v>
      </c>
      <c r="J1179">
        <f t="shared" si="18"/>
        <v>1</v>
      </c>
      <c r="K1179" s="8">
        <v>12</v>
      </c>
      <c r="L1179" s="8">
        <f>COUNTIFS($D$2:$D1179,D1179)</f>
        <v>54</v>
      </c>
    </row>
    <row r="1180" spans="1:12" x14ac:dyDescent="0.2">
      <c r="A1180" s="7">
        <v>9394128</v>
      </c>
      <c r="B1180" s="2">
        <v>34265</v>
      </c>
      <c r="C1180">
        <v>58</v>
      </c>
      <c r="D1180" t="s">
        <v>663</v>
      </c>
      <c r="E1180">
        <v>51</v>
      </c>
      <c r="F1180" t="s">
        <v>768</v>
      </c>
      <c r="G1180">
        <v>1</v>
      </c>
      <c r="H1180">
        <v>5</v>
      </c>
      <c r="I1180">
        <v>1</v>
      </c>
      <c r="J1180">
        <f t="shared" si="18"/>
        <v>3</v>
      </c>
      <c r="K1180" s="8">
        <v>12</v>
      </c>
      <c r="L1180" s="8">
        <f>COUNTIFS($D$2:$D1180,D1180)</f>
        <v>54</v>
      </c>
    </row>
    <row r="1181" spans="1:12" x14ac:dyDescent="0.2">
      <c r="A1181" s="7">
        <v>9394128</v>
      </c>
      <c r="B1181" s="2">
        <v>34265</v>
      </c>
      <c r="C1181">
        <v>51</v>
      </c>
      <c r="D1181" t="s">
        <v>768</v>
      </c>
      <c r="E1181">
        <v>58</v>
      </c>
      <c r="F1181" t="s">
        <v>663</v>
      </c>
      <c r="G1181">
        <v>0</v>
      </c>
      <c r="H1181">
        <v>1</v>
      </c>
      <c r="I1181">
        <v>5</v>
      </c>
      <c r="J1181">
        <f t="shared" si="18"/>
        <v>0</v>
      </c>
      <c r="K1181" s="8">
        <v>12</v>
      </c>
      <c r="L1181" s="8">
        <f>COUNTIFS($D$2:$D1181,D1181)</f>
        <v>54</v>
      </c>
    </row>
    <row r="1182" spans="1:12" x14ac:dyDescent="0.2">
      <c r="A1182" s="7">
        <v>9394129</v>
      </c>
      <c r="B1182" s="2">
        <v>34265</v>
      </c>
      <c r="C1182">
        <v>47</v>
      </c>
      <c r="D1182" t="s">
        <v>764</v>
      </c>
      <c r="E1182">
        <v>54</v>
      </c>
      <c r="F1182" t="s">
        <v>771</v>
      </c>
      <c r="G1182">
        <v>1</v>
      </c>
      <c r="H1182">
        <v>1</v>
      </c>
      <c r="I1182">
        <v>1</v>
      </c>
      <c r="J1182">
        <f t="shared" si="18"/>
        <v>1</v>
      </c>
      <c r="K1182" s="8">
        <v>12</v>
      </c>
      <c r="L1182" s="8">
        <f>COUNTIFS($D$2:$D1182,D1182)</f>
        <v>54</v>
      </c>
    </row>
    <row r="1183" spans="1:12" x14ac:dyDescent="0.2">
      <c r="A1183" s="7">
        <v>9394129</v>
      </c>
      <c r="B1183" s="2">
        <v>34265</v>
      </c>
      <c r="C1183">
        <v>54</v>
      </c>
      <c r="D1183" t="s">
        <v>771</v>
      </c>
      <c r="E1183">
        <v>47</v>
      </c>
      <c r="F1183" t="s">
        <v>764</v>
      </c>
      <c r="G1183">
        <v>0</v>
      </c>
      <c r="H1183">
        <v>1</v>
      </c>
      <c r="I1183">
        <v>1</v>
      </c>
      <c r="J1183">
        <f t="shared" si="18"/>
        <v>1</v>
      </c>
      <c r="K1183" s="8">
        <v>12</v>
      </c>
      <c r="L1183" s="8">
        <f>COUNTIFS($D$2:$D1183,D1183)</f>
        <v>54</v>
      </c>
    </row>
    <row r="1184" spans="1:12" x14ac:dyDescent="0.2">
      <c r="A1184" s="7">
        <v>9394130</v>
      </c>
      <c r="B1184" s="2">
        <v>34265</v>
      </c>
      <c r="C1184">
        <v>26</v>
      </c>
      <c r="D1184" t="s">
        <v>17</v>
      </c>
      <c r="E1184">
        <v>61</v>
      </c>
      <c r="F1184" t="s">
        <v>775</v>
      </c>
      <c r="G1184">
        <v>1</v>
      </c>
      <c r="H1184">
        <v>1</v>
      </c>
      <c r="I1184">
        <v>1</v>
      </c>
      <c r="J1184">
        <f t="shared" si="18"/>
        <v>1</v>
      </c>
      <c r="K1184" s="8">
        <v>12</v>
      </c>
      <c r="L1184" s="8">
        <f>COUNTIFS($D$2:$D1184,D1184)</f>
        <v>54</v>
      </c>
    </row>
    <row r="1185" spans="1:12" x14ac:dyDescent="0.2">
      <c r="A1185" s="7">
        <v>9394130</v>
      </c>
      <c r="B1185" s="2">
        <v>34265</v>
      </c>
      <c r="C1185">
        <v>61</v>
      </c>
      <c r="D1185" t="s">
        <v>775</v>
      </c>
      <c r="E1185">
        <v>26</v>
      </c>
      <c r="F1185" t="s">
        <v>17</v>
      </c>
      <c r="G1185">
        <v>0</v>
      </c>
      <c r="H1185">
        <v>1</v>
      </c>
      <c r="I1185">
        <v>1</v>
      </c>
      <c r="J1185">
        <f t="shared" si="18"/>
        <v>1</v>
      </c>
      <c r="K1185" s="8">
        <v>12</v>
      </c>
      <c r="L1185" s="8">
        <f>COUNTIFS($D$2:$D1185,D1185)</f>
        <v>12</v>
      </c>
    </row>
    <row r="1186" spans="1:12" x14ac:dyDescent="0.2">
      <c r="A1186" s="7">
        <v>9394131</v>
      </c>
      <c r="B1186" s="2">
        <v>34266</v>
      </c>
      <c r="C1186">
        <v>23</v>
      </c>
      <c r="D1186" t="s">
        <v>50</v>
      </c>
      <c r="E1186">
        <v>22</v>
      </c>
      <c r="F1186" t="s">
        <v>15</v>
      </c>
      <c r="G1186">
        <v>1</v>
      </c>
      <c r="H1186">
        <v>2</v>
      </c>
      <c r="I1186">
        <v>1</v>
      </c>
      <c r="J1186">
        <f t="shared" si="18"/>
        <v>3</v>
      </c>
      <c r="K1186" s="8">
        <v>12</v>
      </c>
      <c r="L1186" s="8">
        <f>COUNTIFS($D$2:$D1186,D1186)</f>
        <v>54</v>
      </c>
    </row>
    <row r="1187" spans="1:12" x14ac:dyDescent="0.2">
      <c r="A1187" s="7">
        <v>9394131</v>
      </c>
      <c r="B1187" s="2">
        <v>34266</v>
      </c>
      <c r="C1187">
        <v>22</v>
      </c>
      <c r="D1187" t="s">
        <v>15</v>
      </c>
      <c r="E1187">
        <v>23</v>
      </c>
      <c r="F1187" t="s">
        <v>50</v>
      </c>
      <c r="G1187">
        <v>0</v>
      </c>
      <c r="H1187">
        <v>1</v>
      </c>
      <c r="I1187">
        <v>2</v>
      </c>
      <c r="J1187">
        <f t="shared" si="18"/>
        <v>0</v>
      </c>
      <c r="K1187" s="8">
        <v>12</v>
      </c>
      <c r="L1187" s="8">
        <f>COUNTIFS($D$2:$D1187,D1187)</f>
        <v>12</v>
      </c>
    </row>
    <row r="1188" spans="1:12" x14ac:dyDescent="0.2">
      <c r="A1188" s="7">
        <v>9394132</v>
      </c>
      <c r="B1188" s="2">
        <v>34267</v>
      </c>
      <c r="C1188">
        <v>53</v>
      </c>
      <c r="D1188" t="s">
        <v>770</v>
      </c>
      <c r="E1188">
        <v>50</v>
      </c>
      <c r="F1188" t="s">
        <v>767</v>
      </c>
      <c r="G1188">
        <v>1</v>
      </c>
      <c r="H1188">
        <v>0</v>
      </c>
      <c r="I1188">
        <v>2</v>
      </c>
      <c r="J1188">
        <f t="shared" si="18"/>
        <v>0</v>
      </c>
      <c r="K1188" s="8">
        <v>12</v>
      </c>
      <c r="L1188" s="8">
        <f>COUNTIFS($D$2:$D1188,D1188)</f>
        <v>54</v>
      </c>
    </row>
    <row r="1189" spans="1:12" x14ac:dyDescent="0.2">
      <c r="A1189" s="7">
        <v>9394132</v>
      </c>
      <c r="B1189" s="2">
        <v>34267</v>
      </c>
      <c r="C1189">
        <v>50</v>
      </c>
      <c r="D1189" t="s">
        <v>767</v>
      </c>
      <c r="E1189">
        <v>53</v>
      </c>
      <c r="F1189" t="s">
        <v>770</v>
      </c>
      <c r="G1189">
        <v>0</v>
      </c>
      <c r="H1189">
        <v>2</v>
      </c>
      <c r="I1189">
        <v>0</v>
      </c>
      <c r="J1189">
        <f t="shared" si="18"/>
        <v>3</v>
      </c>
      <c r="K1189" s="8">
        <v>12</v>
      </c>
      <c r="L1189" s="8">
        <f>COUNTIFS($D$2:$D1189,D1189)</f>
        <v>54</v>
      </c>
    </row>
    <row r="1190" spans="1:12" x14ac:dyDescent="0.2">
      <c r="A1190" s="7">
        <v>9394133</v>
      </c>
      <c r="B1190" s="2">
        <v>34272</v>
      </c>
      <c r="C1190">
        <v>10</v>
      </c>
      <c r="D1190" t="s">
        <v>47</v>
      </c>
      <c r="E1190">
        <v>30</v>
      </c>
      <c r="F1190" t="s">
        <v>561</v>
      </c>
      <c r="G1190">
        <v>1</v>
      </c>
      <c r="H1190">
        <v>0</v>
      </c>
      <c r="I1190">
        <v>0</v>
      </c>
      <c r="J1190">
        <f t="shared" si="18"/>
        <v>1</v>
      </c>
      <c r="K1190" s="8">
        <v>13</v>
      </c>
      <c r="L1190" s="8">
        <f>COUNTIFS($D$2:$D1190,D1190)</f>
        <v>55</v>
      </c>
    </row>
    <row r="1191" spans="1:12" x14ac:dyDescent="0.2">
      <c r="A1191" s="7">
        <v>9394133</v>
      </c>
      <c r="B1191" s="2">
        <v>34272</v>
      </c>
      <c r="C1191">
        <v>30</v>
      </c>
      <c r="D1191" t="s">
        <v>561</v>
      </c>
      <c r="E1191">
        <v>10</v>
      </c>
      <c r="F1191" t="s">
        <v>47</v>
      </c>
      <c r="G1191">
        <v>0</v>
      </c>
      <c r="H1191">
        <v>0</v>
      </c>
      <c r="I1191">
        <v>0</v>
      </c>
      <c r="J1191">
        <f t="shared" si="18"/>
        <v>1</v>
      </c>
      <c r="K1191" s="8">
        <v>13</v>
      </c>
      <c r="L1191" s="8">
        <f>COUNTIFS($D$2:$D1191,D1191)</f>
        <v>55</v>
      </c>
    </row>
    <row r="1192" spans="1:12" x14ac:dyDescent="0.2">
      <c r="A1192" s="7">
        <v>9394134</v>
      </c>
      <c r="B1192" s="2">
        <v>34272</v>
      </c>
      <c r="C1192">
        <v>41</v>
      </c>
      <c r="D1192" t="s">
        <v>759</v>
      </c>
      <c r="E1192">
        <v>26</v>
      </c>
      <c r="F1192" t="s">
        <v>17</v>
      </c>
      <c r="G1192">
        <v>1</v>
      </c>
      <c r="H1192">
        <v>1</v>
      </c>
      <c r="I1192">
        <v>0</v>
      </c>
      <c r="J1192">
        <f t="shared" si="18"/>
        <v>3</v>
      </c>
      <c r="K1192" s="8">
        <v>13</v>
      </c>
      <c r="L1192" s="8">
        <f>COUNTIFS($D$2:$D1192,D1192)</f>
        <v>55</v>
      </c>
    </row>
    <row r="1193" spans="1:12" x14ac:dyDescent="0.2">
      <c r="A1193" s="7">
        <v>9394134</v>
      </c>
      <c r="B1193" s="2">
        <v>34272</v>
      </c>
      <c r="C1193">
        <v>26</v>
      </c>
      <c r="D1193" t="s">
        <v>17</v>
      </c>
      <c r="E1193">
        <v>41</v>
      </c>
      <c r="F1193" t="s">
        <v>759</v>
      </c>
      <c r="G1193">
        <v>0</v>
      </c>
      <c r="H1193">
        <v>0</v>
      </c>
      <c r="I1193">
        <v>1</v>
      </c>
      <c r="J1193">
        <f t="shared" si="18"/>
        <v>0</v>
      </c>
      <c r="K1193" s="8">
        <v>13</v>
      </c>
      <c r="L1193" s="8">
        <f>COUNTIFS($D$2:$D1193,D1193)</f>
        <v>55</v>
      </c>
    </row>
    <row r="1194" spans="1:12" x14ac:dyDescent="0.2">
      <c r="A1194" s="7">
        <v>9394135</v>
      </c>
      <c r="B1194" s="2">
        <v>34272</v>
      </c>
      <c r="C1194">
        <v>14</v>
      </c>
      <c r="D1194" t="s">
        <v>27</v>
      </c>
      <c r="E1194">
        <v>57</v>
      </c>
      <c r="F1194" t="s">
        <v>774</v>
      </c>
      <c r="G1194">
        <v>1</v>
      </c>
      <c r="H1194">
        <v>0</v>
      </c>
      <c r="I1194">
        <v>1</v>
      </c>
      <c r="J1194">
        <f t="shared" si="18"/>
        <v>0</v>
      </c>
      <c r="K1194" s="8">
        <v>13</v>
      </c>
      <c r="L1194" s="8">
        <f>COUNTIFS($D$2:$D1194,D1194)</f>
        <v>55</v>
      </c>
    </row>
    <row r="1195" spans="1:12" x14ac:dyDescent="0.2">
      <c r="A1195" s="7">
        <v>9394135</v>
      </c>
      <c r="B1195" s="2">
        <v>34272</v>
      </c>
      <c r="C1195">
        <v>57</v>
      </c>
      <c r="D1195" t="s">
        <v>774</v>
      </c>
      <c r="E1195">
        <v>14</v>
      </c>
      <c r="F1195" t="s">
        <v>27</v>
      </c>
      <c r="G1195">
        <v>0</v>
      </c>
      <c r="H1195">
        <v>1</v>
      </c>
      <c r="I1195">
        <v>0</v>
      </c>
      <c r="J1195">
        <f t="shared" si="18"/>
        <v>3</v>
      </c>
      <c r="K1195" s="8">
        <v>13</v>
      </c>
      <c r="L1195" s="8">
        <f>COUNTIFS($D$2:$D1195,D1195)</f>
        <v>55</v>
      </c>
    </row>
    <row r="1196" spans="1:12" x14ac:dyDescent="0.2">
      <c r="A1196" s="7">
        <v>9394136</v>
      </c>
      <c r="B1196" s="2">
        <v>34272</v>
      </c>
      <c r="C1196">
        <v>50</v>
      </c>
      <c r="D1196" t="s">
        <v>767</v>
      </c>
      <c r="E1196">
        <v>16</v>
      </c>
      <c r="F1196" t="s">
        <v>37</v>
      </c>
      <c r="G1196">
        <v>1</v>
      </c>
      <c r="H1196">
        <v>0</v>
      </c>
      <c r="I1196">
        <v>2</v>
      </c>
      <c r="J1196">
        <f t="shared" si="18"/>
        <v>0</v>
      </c>
      <c r="K1196" s="8">
        <v>13</v>
      </c>
      <c r="L1196" s="8">
        <f>COUNTIFS($D$2:$D1196,D1196)</f>
        <v>55</v>
      </c>
    </row>
    <row r="1197" spans="1:12" x14ac:dyDescent="0.2">
      <c r="A1197" s="7">
        <v>9394136</v>
      </c>
      <c r="B1197" s="2">
        <v>34272</v>
      </c>
      <c r="C1197">
        <v>16</v>
      </c>
      <c r="D1197" t="s">
        <v>37</v>
      </c>
      <c r="E1197">
        <v>50</v>
      </c>
      <c r="F1197" t="s">
        <v>767</v>
      </c>
      <c r="G1197">
        <v>0</v>
      </c>
      <c r="H1197">
        <v>2</v>
      </c>
      <c r="I1197">
        <v>0</v>
      </c>
      <c r="J1197">
        <f t="shared" si="18"/>
        <v>3</v>
      </c>
      <c r="K1197" s="8">
        <v>13</v>
      </c>
      <c r="L1197" s="8">
        <f>COUNTIFS($D$2:$D1197,D1197)</f>
        <v>55</v>
      </c>
    </row>
    <row r="1198" spans="1:12" x14ac:dyDescent="0.2">
      <c r="A1198" s="7">
        <v>9394137</v>
      </c>
      <c r="B1198" s="2">
        <v>34272</v>
      </c>
      <c r="C1198">
        <v>19</v>
      </c>
      <c r="D1198" t="s">
        <v>40</v>
      </c>
      <c r="E1198">
        <v>23</v>
      </c>
      <c r="F1198" t="s">
        <v>50</v>
      </c>
      <c r="G1198">
        <v>1</v>
      </c>
      <c r="H1198">
        <v>4</v>
      </c>
      <c r="I1198">
        <v>2</v>
      </c>
      <c r="J1198">
        <f t="shared" si="18"/>
        <v>3</v>
      </c>
      <c r="K1198" s="8">
        <v>13</v>
      </c>
      <c r="L1198" s="8">
        <f>COUNTIFS($D$2:$D1198,D1198)</f>
        <v>55</v>
      </c>
    </row>
    <row r="1199" spans="1:12" x14ac:dyDescent="0.2">
      <c r="A1199" s="7">
        <v>9394137</v>
      </c>
      <c r="B1199" s="2">
        <v>34272</v>
      </c>
      <c r="C1199">
        <v>23</v>
      </c>
      <c r="D1199" t="s">
        <v>50</v>
      </c>
      <c r="E1199">
        <v>19</v>
      </c>
      <c r="F1199" t="s">
        <v>40</v>
      </c>
      <c r="G1199">
        <v>0</v>
      </c>
      <c r="H1199">
        <v>2</v>
      </c>
      <c r="I1199">
        <v>4</v>
      </c>
      <c r="J1199">
        <f t="shared" si="18"/>
        <v>0</v>
      </c>
      <c r="K1199" s="8">
        <v>13</v>
      </c>
      <c r="L1199" s="8">
        <f>COUNTIFS($D$2:$D1199,D1199)</f>
        <v>55</v>
      </c>
    </row>
    <row r="1200" spans="1:12" x14ac:dyDescent="0.2">
      <c r="A1200" s="7">
        <v>9394138</v>
      </c>
      <c r="B1200" s="2">
        <v>34272</v>
      </c>
      <c r="C1200">
        <v>21</v>
      </c>
      <c r="D1200" t="s">
        <v>10</v>
      </c>
      <c r="E1200">
        <v>58</v>
      </c>
      <c r="F1200" t="s">
        <v>663</v>
      </c>
      <c r="G1200">
        <v>1</v>
      </c>
      <c r="H1200">
        <v>2</v>
      </c>
      <c r="I1200">
        <v>1</v>
      </c>
      <c r="J1200">
        <f t="shared" si="18"/>
        <v>3</v>
      </c>
      <c r="K1200" s="8">
        <v>13</v>
      </c>
      <c r="L1200" s="8">
        <f>COUNTIFS($D$2:$D1200,D1200)</f>
        <v>55</v>
      </c>
    </row>
    <row r="1201" spans="1:12" x14ac:dyDescent="0.2">
      <c r="A1201" s="7">
        <v>9394138</v>
      </c>
      <c r="B1201" s="2">
        <v>34272</v>
      </c>
      <c r="C1201">
        <v>58</v>
      </c>
      <c r="D1201" t="s">
        <v>663</v>
      </c>
      <c r="E1201">
        <v>21</v>
      </c>
      <c r="F1201" t="s">
        <v>10</v>
      </c>
      <c r="G1201">
        <v>0</v>
      </c>
      <c r="H1201">
        <v>1</v>
      </c>
      <c r="I1201">
        <v>2</v>
      </c>
      <c r="J1201">
        <f t="shared" si="18"/>
        <v>0</v>
      </c>
      <c r="K1201" s="8">
        <v>13</v>
      </c>
      <c r="L1201" s="8">
        <f>COUNTIFS($D$2:$D1201,D1201)</f>
        <v>55</v>
      </c>
    </row>
    <row r="1202" spans="1:12" x14ac:dyDescent="0.2">
      <c r="A1202" s="7">
        <v>9394139</v>
      </c>
      <c r="B1202" s="2">
        <v>34272</v>
      </c>
      <c r="C1202">
        <v>22</v>
      </c>
      <c r="D1202" t="s">
        <v>15</v>
      </c>
      <c r="E1202">
        <v>53</v>
      </c>
      <c r="F1202" t="s">
        <v>770</v>
      </c>
      <c r="G1202">
        <v>1</v>
      </c>
      <c r="H1202">
        <v>4</v>
      </c>
      <c r="I1202">
        <v>0</v>
      </c>
      <c r="J1202">
        <f t="shared" si="18"/>
        <v>3</v>
      </c>
      <c r="K1202" s="8">
        <v>13</v>
      </c>
      <c r="L1202" s="8">
        <f>COUNTIFS($D$2:$D1202,D1202)</f>
        <v>13</v>
      </c>
    </row>
    <row r="1203" spans="1:12" x14ac:dyDescent="0.2">
      <c r="A1203" s="7">
        <v>9394139</v>
      </c>
      <c r="B1203" s="2">
        <v>34272</v>
      </c>
      <c r="C1203">
        <v>53</v>
      </c>
      <c r="D1203" t="s">
        <v>770</v>
      </c>
      <c r="E1203">
        <v>22</v>
      </c>
      <c r="F1203" t="s">
        <v>15</v>
      </c>
      <c r="G1203">
        <v>0</v>
      </c>
      <c r="H1203">
        <v>0</v>
      </c>
      <c r="I1203">
        <v>4</v>
      </c>
      <c r="J1203">
        <f t="shared" si="18"/>
        <v>0</v>
      </c>
      <c r="K1203" s="8">
        <v>13</v>
      </c>
      <c r="L1203" s="8">
        <f>COUNTIFS($D$2:$D1203,D1203)</f>
        <v>55</v>
      </c>
    </row>
    <row r="1204" spans="1:12" x14ac:dyDescent="0.2">
      <c r="A1204" s="7">
        <v>9394140</v>
      </c>
      <c r="B1204" s="2">
        <v>34272</v>
      </c>
      <c r="C1204">
        <v>54</v>
      </c>
      <c r="D1204" t="s">
        <v>771</v>
      </c>
      <c r="E1204">
        <v>49</v>
      </c>
      <c r="F1204" t="s">
        <v>766</v>
      </c>
      <c r="G1204">
        <v>1</v>
      </c>
      <c r="H1204">
        <v>3</v>
      </c>
      <c r="I1204">
        <v>3</v>
      </c>
      <c r="J1204">
        <f t="shared" si="18"/>
        <v>1</v>
      </c>
      <c r="K1204" s="8">
        <v>13</v>
      </c>
      <c r="L1204" s="8">
        <f>COUNTIFS($D$2:$D1204,D1204)</f>
        <v>55</v>
      </c>
    </row>
    <row r="1205" spans="1:12" x14ac:dyDescent="0.2">
      <c r="A1205" s="7">
        <v>9394140</v>
      </c>
      <c r="B1205" s="2">
        <v>34272</v>
      </c>
      <c r="C1205">
        <v>49</v>
      </c>
      <c r="D1205" t="s">
        <v>766</v>
      </c>
      <c r="E1205">
        <v>54</v>
      </c>
      <c r="F1205" t="s">
        <v>771</v>
      </c>
      <c r="G1205">
        <v>0</v>
      </c>
      <c r="H1205">
        <v>3</v>
      </c>
      <c r="I1205">
        <v>3</v>
      </c>
      <c r="J1205">
        <f t="shared" si="18"/>
        <v>1</v>
      </c>
      <c r="K1205" s="8">
        <v>13</v>
      </c>
      <c r="L1205" s="8">
        <f>COUNTIFS($D$2:$D1205,D1205)</f>
        <v>55</v>
      </c>
    </row>
    <row r="1206" spans="1:12" x14ac:dyDescent="0.2">
      <c r="A1206" s="7">
        <v>9394141</v>
      </c>
      <c r="B1206" s="2">
        <v>34272</v>
      </c>
      <c r="C1206">
        <v>61</v>
      </c>
      <c r="D1206" t="s">
        <v>775</v>
      </c>
      <c r="E1206">
        <v>32</v>
      </c>
      <c r="F1206" t="s">
        <v>559</v>
      </c>
      <c r="G1206">
        <v>1</v>
      </c>
      <c r="H1206">
        <v>1</v>
      </c>
      <c r="I1206">
        <v>2</v>
      </c>
      <c r="J1206">
        <f t="shared" si="18"/>
        <v>0</v>
      </c>
      <c r="K1206" s="8">
        <v>13</v>
      </c>
      <c r="L1206" s="8">
        <f>COUNTIFS($D$2:$D1206,D1206)</f>
        <v>13</v>
      </c>
    </row>
    <row r="1207" spans="1:12" x14ac:dyDescent="0.2">
      <c r="A1207" s="7">
        <v>9394141</v>
      </c>
      <c r="B1207" s="2">
        <v>34272</v>
      </c>
      <c r="C1207">
        <v>32</v>
      </c>
      <c r="D1207" t="s">
        <v>559</v>
      </c>
      <c r="E1207">
        <v>61</v>
      </c>
      <c r="F1207" t="s">
        <v>775</v>
      </c>
      <c r="G1207">
        <v>0</v>
      </c>
      <c r="H1207">
        <v>2</v>
      </c>
      <c r="I1207">
        <v>1</v>
      </c>
      <c r="J1207">
        <f t="shared" si="18"/>
        <v>3</v>
      </c>
      <c r="K1207" s="8">
        <v>13</v>
      </c>
      <c r="L1207" s="8">
        <f>COUNTIFS($D$2:$D1207,D1207)</f>
        <v>55</v>
      </c>
    </row>
    <row r="1208" spans="1:12" x14ac:dyDescent="0.2">
      <c r="A1208" s="7">
        <v>9394142</v>
      </c>
      <c r="B1208" s="2">
        <v>34273</v>
      </c>
      <c r="C1208">
        <v>51</v>
      </c>
      <c r="D1208" t="s">
        <v>768</v>
      </c>
      <c r="E1208">
        <v>47</v>
      </c>
      <c r="F1208" t="s">
        <v>764</v>
      </c>
      <c r="G1208">
        <v>1</v>
      </c>
      <c r="H1208">
        <v>0</v>
      </c>
      <c r="I1208">
        <v>0</v>
      </c>
      <c r="J1208">
        <f t="shared" si="18"/>
        <v>1</v>
      </c>
      <c r="K1208" s="8">
        <v>13</v>
      </c>
      <c r="L1208" s="8">
        <f>COUNTIFS($D$2:$D1208,D1208)</f>
        <v>55</v>
      </c>
    </row>
    <row r="1209" spans="1:12" x14ac:dyDescent="0.2">
      <c r="A1209" s="7">
        <v>9394142</v>
      </c>
      <c r="B1209" s="2">
        <v>34273</v>
      </c>
      <c r="C1209">
        <v>47</v>
      </c>
      <c r="D1209" t="s">
        <v>764</v>
      </c>
      <c r="E1209">
        <v>51</v>
      </c>
      <c r="F1209" t="s">
        <v>768</v>
      </c>
      <c r="G1209">
        <v>0</v>
      </c>
      <c r="H1209">
        <v>0</v>
      </c>
      <c r="I1209">
        <v>0</v>
      </c>
      <c r="J1209">
        <f t="shared" si="18"/>
        <v>1</v>
      </c>
      <c r="K1209" s="8">
        <v>13</v>
      </c>
      <c r="L1209" s="8">
        <f>COUNTIFS($D$2:$D1209,D1209)</f>
        <v>55</v>
      </c>
    </row>
    <row r="1210" spans="1:12" x14ac:dyDescent="0.2">
      <c r="A1210" s="7">
        <v>9394143</v>
      </c>
      <c r="B1210" s="2">
        <v>34274</v>
      </c>
      <c r="C1210">
        <v>29</v>
      </c>
      <c r="D1210" t="s">
        <v>42</v>
      </c>
      <c r="E1210">
        <v>20</v>
      </c>
      <c r="F1210" t="s">
        <v>45</v>
      </c>
      <c r="G1210">
        <v>1</v>
      </c>
      <c r="H1210">
        <v>3</v>
      </c>
      <c r="I1210">
        <v>1</v>
      </c>
      <c r="J1210">
        <f t="shared" si="18"/>
        <v>3</v>
      </c>
      <c r="K1210" s="8">
        <v>13</v>
      </c>
      <c r="L1210" s="8">
        <f>COUNTIFS($D$2:$D1210,D1210)</f>
        <v>13</v>
      </c>
    </row>
    <row r="1211" spans="1:12" x14ac:dyDescent="0.2">
      <c r="A1211" s="7">
        <v>9394143</v>
      </c>
      <c r="B1211" s="2">
        <v>34274</v>
      </c>
      <c r="C1211">
        <v>20</v>
      </c>
      <c r="D1211" t="s">
        <v>45</v>
      </c>
      <c r="E1211">
        <v>29</v>
      </c>
      <c r="F1211" t="s">
        <v>42</v>
      </c>
      <c r="G1211">
        <v>0</v>
      </c>
      <c r="H1211">
        <v>1</v>
      </c>
      <c r="I1211">
        <v>3</v>
      </c>
      <c r="J1211">
        <f t="shared" si="18"/>
        <v>0</v>
      </c>
      <c r="K1211" s="8">
        <v>13</v>
      </c>
      <c r="L1211" s="8">
        <f>COUNTIFS($D$2:$D1211,D1211)</f>
        <v>55</v>
      </c>
    </row>
    <row r="1212" spans="1:12" x14ac:dyDescent="0.2">
      <c r="A1212" s="7">
        <v>9394144</v>
      </c>
      <c r="B1212" s="2">
        <v>34279</v>
      </c>
      <c r="C1212">
        <v>10</v>
      </c>
      <c r="D1212" t="s">
        <v>47</v>
      </c>
      <c r="E1212">
        <v>32</v>
      </c>
      <c r="F1212" t="s">
        <v>559</v>
      </c>
      <c r="G1212">
        <v>1</v>
      </c>
      <c r="H1212">
        <v>1</v>
      </c>
      <c r="I1212">
        <v>2</v>
      </c>
      <c r="J1212">
        <f t="shared" si="18"/>
        <v>0</v>
      </c>
      <c r="K1212" s="8">
        <v>14</v>
      </c>
      <c r="L1212" s="8">
        <f>COUNTIFS($D$2:$D1212,D1212)</f>
        <v>56</v>
      </c>
    </row>
    <row r="1213" spans="1:12" x14ac:dyDescent="0.2">
      <c r="A1213" s="7">
        <v>9394144</v>
      </c>
      <c r="B1213" s="2">
        <v>34279</v>
      </c>
      <c r="C1213">
        <v>32</v>
      </c>
      <c r="D1213" t="s">
        <v>559</v>
      </c>
      <c r="E1213">
        <v>10</v>
      </c>
      <c r="F1213" t="s">
        <v>47</v>
      </c>
      <c r="G1213">
        <v>0</v>
      </c>
      <c r="H1213">
        <v>2</v>
      </c>
      <c r="I1213">
        <v>1</v>
      </c>
      <c r="J1213">
        <f t="shared" si="18"/>
        <v>3</v>
      </c>
      <c r="K1213" s="8">
        <v>14</v>
      </c>
      <c r="L1213" s="8">
        <f>COUNTIFS($D$2:$D1213,D1213)</f>
        <v>56</v>
      </c>
    </row>
    <row r="1214" spans="1:12" x14ac:dyDescent="0.2">
      <c r="A1214" s="7">
        <v>9394145</v>
      </c>
      <c r="B1214" s="2">
        <v>34279</v>
      </c>
      <c r="C1214">
        <v>51</v>
      </c>
      <c r="D1214" t="s">
        <v>768</v>
      </c>
      <c r="E1214">
        <v>16</v>
      </c>
      <c r="F1214" t="s">
        <v>37</v>
      </c>
      <c r="G1214">
        <v>1</v>
      </c>
      <c r="H1214">
        <v>2</v>
      </c>
      <c r="I1214">
        <v>1</v>
      </c>
      <c r="J1214">
        <f t="shared" si="18"/>
        <v>3</v>
      </c>
      <c r="K1214" s="8">
        <v>14</v>
      </c>
      <c r="L1214" s="8">
        <f>COUNTIFS($D$2:$D1214,D1214)</f>
        <v>56</v>
      </c>
    </row>
    <row r="1215" spans="1:12" x14ac:dyDescent="0.2">
      <c r="A1215" s="7">
        <v>9394145</v>
      </c>
      <c r="B1215" s="2">
        <v>34279</v>
      </c>
      <c r="C1215">
        <v>16</v>
      </c>
      <c r="D1215" t="s">
        <v>37</v>
      </c>
      <c r="E1215">
        <v>51</v>
      </c>
      <c r="F1215" t="s">
        <v>768</v>
      </c>
      <c r="G1215">
        <v>0</v>
      </c>
      <c r="H1215">
        <v>1</v>
      </c>
      <c r="I1215">
        <v>2</v>
      </c>
      <c r="J1215">
        <f t="shared" si="18"/>
        <v>0</v>
      </c>
      <c r="K1215" s="8">
        <v>14</v>
      </c>
      <c r="L1215" s="8">
        <f>COUNTIFS($D$2:$D1215,D1215)</f>
        <v>56</v>
      </c>
    </row>
    <row r="1216" spans="1:12" x14ac:dyDescent="0.2">
      <c r="A1216" s="7">
        <v>9394146</v>
      </c>
      <c r="B1216" s="2">
        <v>34279</v>
      </c>
      <c r="C1216">
        <v>50</v>
      </c>
      <c r="D1216" t="s">
        <v>767</v>
      </c>
      <c r="E1216">
        <v>54</v>
      </c>
      <c r="F1216" t="s">
        <v>771</v>
      </c>
      <c r="G1216">
        <v>1</v>
      </c>
      <c r="H1216">
        <v>1</v>
      </c>
      <c r="I1216">
        <v>4</v>
      </c>
      <c r="J1216">
        <f t="shared" si="18"/>
        <v>0</v>
      </c>
      <c r="K1216" s="8">
        <v>14</v>
      </c>
      <c r="L1216" s="8">
        <f>COUNTIFS($D$2:$D1216,D1216)</f>
        <v>56</v>
      </c>
    </row>
    <row r="1217" spans="1:12" x14ac:dyDescent="0.2">
      <c r="A1217" s="7">
        <v>9394146</v>
      </c>
      <c r="B1217" s="2">
        <v>34279</v>
      </c>
      <c r="C1217">
        <v>54</v>
      </c>
      <c r="D1217" t="s">
        <v>771</v>
      </c>
      <c r="E1217">
        <v>50</v>
      </c>
      <c r="F1217" t="s">
        <v>767</v>
      </c>
      <c r="G1217">
        <v>0</v>
      </c>
      <c r="H1217">
        <v>4</v>
      </c>
      <c r="I1217">
        <v>1</v>
      </c>
      <c r="J1217">
        <f t="shared" si="18"/>
        <v>3</v>
      </c>
      <c r="K1217" s="8">
        <v>14</v>
      </c>
      <c r="L1217" s="8">
        <f>COUNTIFS($D$2:$D1217,D1217)</f>
        <v>56</v>
      </c>
    </row>
    <row r="1218" spans="1:12" x14ac:dyDescent="0.2">
      <c r="A1218" s="7">
        <v>9394147</v>
      </c>
      <c r="B1218" s="2">
        <v>34279</v>
      </c>
      <c r="C1218">
        <v>49</v>
      </c>
      <c r="D1218" t="s">
        <v>766</v>
      </c>
      <c r="E1218">
        <v>14</v>
      </c>
      <c r="F1218" t="s">
        <v>27</v>
      </c>
      <c r="G1218">
        <v>1</v>
      </c>
      <c r="H1218">
        <v>4</v>
      </c>
      <c r="I1218">
        <v>1</v>
      </c>
      <c r="J1218">
        <f t="shared" ref="J1218:J1281" si="19">IF(H1218&gt;I1218,3,IF(I1218&gt;H1218,0,1))</f>
        <v>3</v>
      </c>
      <c r="K1218" s="8">
        <v>14</v>
      </c>
      <c r="L1218" s="8">
        <f>COUNTIFS($D$2:$D1218,D1218)</f>
        <v>56</v>
      </c>
    </row>
    <row r="1219" spans="1:12" x14ac:dyDescent="0.2">
      <c r="A1219" s="7">
        <v>9394147</v>
      </c>
      <c r="B1219" s="2">
        <v>34279</v>
      </c>
      <c r="C1219">
        <v>14</v>
      </c>
      <c r="D1219" t="s">
        <v>27</v>
      </c>
      <c r="E1219">
        <v>49</v>
      </c>
      <c r="F1219" t="s">
        <v>766</v>
      </c>
      <c r="G1219">
        <v>0</v>
      </c>
      <c r="H1219">
        <v>1</v>
      </c>
      <c r="I1219">
        <v>4</v>
      </c>
      <c r="J1219">
        <f t="shared" si="19"/>
        <v>0</v>
      </c>
      <c r="K1219" s="8">
        <v>14</v>
      </c>
      <c r="L1219" s="8">
        <f>COUNTIFS($D$2:$D1219,D1219)</f>
        <v>56</v>
      </c>
    </row>
    <row r="1220" spans="1:12" x14ac:dyDescent="0.2">
      <c r="A1220" s="7">
        <v>9394148</v>
      </c>
      <c r="B1220" s="2">
        <v>34279</v>
      </c>
      <c r="C1220">
        <v>19</v>
      </c>
      <c r="D1220" t="s">
        <v>40</v>
      </c>
      <c r="E1220">
        <v>29</v>
      </c>
      <c r="F1220" t="s">
        <v>42</v>
      </c>
      <c r="G1220">
        <v>1</v>
      </c>
      <c r="H1220">
        <v>2</v>
      </c>
      <c r="I1220">
        <v>0</v>
      </c>
      <c r="J1220">
        <f t="shared" si="19"/>
        <v>3</v>
      </c>
      <c r="K1220" s="8">
        <v>14</v>
      </c>
      <c r="L1220" s="8">
        <f>COUNTIFS($D$2:$D1220,D1220)</f>
        <v>56</v>
      </c>
    </row>
    <row r="1221" spans="1:12" x14ac:dyDescent="0.2">
      <c r="A1221" s="7">
        <v>9394148</v>
      </c>
      <c r="B1221" s="2">
        <v>34279</v>
      </c>
      <c r="C1221">
        <v>29</v>
      </c>
      <c r="D1221" t="s">
        <v>42</v>
      </c>
      <c r="E1221">
        <v>19</v>
      </c>
      <c r="F1221" t="s">
        <v>40</v>
      </c>
      <c r="G1221">
        <v>0</v>
      </c>
      <c r="H1221">
        <v>0</v>
      </c>
      <c r="I1221">
        <v>2</v>
      </c>
      <c r="J1221">
        <f t="shared" si="19"/>
        <v>0</v>
      </c>
      <c r="K1221" s="8">
        <v>14</v>
      </c>
      <c r="L1221" s="8">
        <f>COUNTIFS($D$2:$D1221,D1221)</f>
        <v>14</v>
      </c>
    </row>
    <row r="1222" spans="1:12" x14ac:dyDescent="0.2">
      <c r="A1222" s="7">
        <v>9394149</v>
      </c>
      <c r="B1222" s="2">
        <v>34279</v>
      </c>
      <c r="C1222">
        <v>58</v>
      </c>
      <c r="D1222" t="s">
        <v>663</v>
      </c>
      <c r="E1222">
        <v>41</v>
      </c>
      <c r="F1222" t="s">
        <v>759</v>
      </c>
      <c r="G1222">
        <v>1</v>
      </c>
      <c r="H1222">
        <v>1</v>
      </c>
      <c r="I1222">
        <v>0</v>
      </c>
      <c r="J1222">
        <f t="shared" si="19"/>
        <v>3</v>
      </c>
      <c r="K1222" s="8">
        <v>14</v>
      </c>
      <c r="L1222" s="8">
        <f>COUNTIFS($D$2:$D1222,D1222)</f>
        <v>56</v>
      </c>
    </row>
    <row r="1223" spans="1:12" x14ac:dyDescent="0.2">
      <c r="A1223" s="7">
        <v>9394149</v>
      </c>
      <c r="B1223" s="2">
        <v>34279</v>
      </c>
      <c r="C1223">
        <v>41</v>
      </c>
      <c r="D1223" t="s">
        <v>759</v>
      </c>
      <c r="E1223">
        <v>58</v>
      </c>
      <c r="F1223" t="s">
        <v>663</v>
      </c>
      <c r="G1223">
        <v>0</v>
      </c>
      <c r="H1223">
        <v>0</v>
      </c>
      <c r="I1223">
        <v>1</v>
      </c>
      <c r="J1223">
        <f t="shared" si="19"/>
        <v>0</v>
      </c>
      <c r="K1223" s="8">
        <v>14</v>
      </c>
      <c r="L1223" s="8">
        <f>COUNTIFS($D$2:$D1223,D1223)</f>
        <v>56</v>
      </c>
    </row>
    <row r="1224" spans="1:12" x14ac:dyDescent="0.2">
      <c r="A1224" s="7">
        <v>9394150</v>
      </c>
      <c r="B1224" s="2">
        <v>34279</v>
      </c>
      <c r="C1224">
        <v>47</v>
      </c>
      <c r="D1224" t="s">
        <v>764</v>
      </c>
      <c r="E1224">
        <v>30</v>
      </c>
      <c r="F1224" t="s">
        <v>561</v>
      </c>
      <c r="G1224">
        <v>1</v>
      </c>
      <c r="H1224">
        <v>1</v>
      </c>
      <c r="I1224">
        <v>2</v>
      </c>
      <c r="J1224">
        <f t="shared" si="19"/>
        <v>0</v>
      </c>
      <c r="K1224" s="8">
        <v>14</v>
      </c>
      <c r="L1224" s="8">
        <f>COUNTIFS($D$2:$D1224,D1224)</f>
        <v>56</v>
      </c>
    </row>
    <row r="1225" spans="1:12" x14ac:dyDescent="0.2">
      <c r="A1225" s="7">
        <v>9394150</v>
      </c>
      <c r="B1225" s="2">
        <v>34279</v>
      </c>
      <c r="C1225">
        <v>30</v>
      </c>
      <c r="D1225" t="s">
        <v>561</v>
      </c>
      <c r="E1225">
        <v>47</v>
      </c>
      <c r="F1225" t="s">
        <v>764</v>
      </c>
      <c r="G1225">
        <v>0</v>
      </c>
      <c r="H1225">
        <v>2</v>
      </c>
      <c r="I1225">
        <v>1</v>
      </c>
      <c r="J1225">
        <f t="shared" si="19"/>
        <v>3</v>
      </c>
      <c r="K1225" s="8">
        <v>14</v>
      </c>
      <c r="L1225" s="8">
        <f>COUNTIFS($D$2:$D1225,D1225)</f>
        <v>56</v>
      </c>
    </row>
    <row r="1226" spans="1:12" x14ac:dyDescent="0.2">
      <c r="A1226" s="7">
        <v>9394151</v>
      </c>
      <c r="B1226" s="2">
        <v>34279</v>
      </c>
      <c r="C1226">
        <v>23</v>
      </c>
      <c r="D1226" t="s">
        <v>50</v>
      </c>
      <c r="E1226">
        <v>26</v>
      </c>
      <c r="F1226" t="s">
        <v>17</v>
      </c>
      <c r="G1226">
        <v>1</v>
      </c>
      <c r="H1226">
        <v>1</v>
      </c>
      <c r="I1226">
        <v>0</v>
      </c>
      <c r="J1226">
        <f t="shared" si="19"/>
        <v>3</v>
      </c>
      <c r="K1226" s="8">
        <v>14</v>
      </c>
      <c r="L1226" s="8">
        <f>COUNTIFS($D$2:$D1226,D1226)</f>
        <v>56</v>
      </c>
    </row>
    <row r="1227" spans="1:12" x14ac:dyDescent="0.2">
      <c r="A1227" s="7">
        <v>9394151</v>
      </c>
      <c r="B1227" s="2">
        <v>34279</v>
      </c>
      <c r="C1227">
        <v>26</v>
      </c>
      <c r="D1227" t="s">
        <v>17</v>
      </c>
      <c r="E1227">
        <v>23</v>
      </c>
      <c r="F1227" t="s">
        <v>50</v>
      </c>
      <c r="G1227">
        <v>0</v>
      </c>
      <c r="H1227">
        <v>0</v>
      </c>
      <c r="I1227">
        <v>1</v>
      </c>
      <c r="J1227">
        <f t="shared" si="19"/>
        <v>0</v>
      </c>
      <c r="K1227" s="8">
        <v>14</v>
      </c>
      <c r="L1227" s="8">
        <f>COUNTIFS($D$2:$D1227,D1227)</f>
        <v>56</v>
      </c>
    </row>
    <row r="1228" spans="1:12" x14ac:dyDescent="0.2">
      <c r="A1228" s="7">
        <v>9394152</v>
      </c>
      <c r="B1228" s="2">
        <v>34279</v>
      </c>
      <c r="C1228">
        <v>53</v>
      </c>
      <c r="D1228" t="s">
        <v>770</v>
      </c>
      <c r="E1228">
        <v>61</v>
      </c>
      <c r="F1228" t="s">
        <v>775</v>
      </c>
      <c r="G1228">
        <v>1</v>
      </c>
      <c r="H1228">
        <v>3</v>
      </c>
      <c r="I1228">
        <v>0</v>
      </c>
      <c r="J1228">
        <f t="shared" si="19"/>
        <v>3</v>
      </c>
      <c r="K1228" s="8">
        <v>14</v>
      </c>
      <c r="L1228" s="8">
        <f>COUNTIFS($D$2:$D1228,D1228)</f>
        <v>56</v>
      </c>
    </row>
    <row r="1229" spans="1:12" x14ac:dyDescent="0.2">
      <c r="A1229" s="7">
        <v>9394152</v>
      </c>
      <c r="B1229" s="2">
        <v>34279</v>
      </c>
      <c r="C1229">
        <v>61</v>
      </c>
      <c r="D1229" t="s">
        <v>775</v>
      </c>
      <c r="E1229">
        <v>53</v>
      </c>
      <c r="F1229" t="s">
        <v>770</v>
      </c>
      <c r="G1229">
        <v>0</v>
      </c>
      <c r="H1229">
        <v>0</v>
      </c>
      <c r="I1229">
        <v>3</v>
      </c>
      <c r="J1229">
        <f t="shared" si="19"/>
        <v>0</v>
      </c>
      <c r="K1229" s="8">
        <v>14</v>
      </c>
      <c r="L1229" s="8">
        <f>COUNTIFS($D$2:$D1229,D1229)</f>
        <v>14</v>
      </c>
    </row>
    <row r="1230" spans="1:12" x14ac:dyDescent="0.2">
      <c r="A1230" s="7">
        <v>9394153</v>
      </c>
      <c r="B1230" s="2">
        <v>34280</v>
      </c>
      <c r="C1230">
        <v>20</v>
      </c>
      <c r="D1230" t="s">
        <v>45</v>
      </c>
      <c r="E1230">
        <v>21</v>
      </c>
      <c r="F1230" t="s">
        <v>10</v>
      </c>
      <c r="G1230">
        <v>1</v>
      </c>
      <c r="H1230">
        <v>2</v>
      </c>
      <c r="I1230">
        <v>3</v>
      </c>
      <c r="J1230">
        <f t="shared" si="19"/>
        <v>0</v>
      </c>
      <c r="K1230" s="8">
        <v>14</v>
      </c>
      <c r="L1230" s="8">
        <f>COUNTIFS($D$2:$D1230,D1230)</f>
        <v>56</v>
      </c>
    </row>
    <row r="1231" spans="1:12" x14ac:dyDescent="0.2">
      <c r="A1231" s="7">
        <v>9394153</v>
      </c>
      <c r="B1231" s="2">
        <v>34280</v>
      </c>
      <c r="C1231">
        <v>21</v>
      </c>
      <c r="D1231" t="s">
        <v>10</v>
      </c>
      <c r="E1231">
        <v>20</v>
      </c>
      <c r="F1231" t="s">
        <v>45</v>
      </c>
      <c r="G1231">
        <v>0</v>
      </c>
      <c r="H1231">
        <v>3</v>
      </c>
      <c r="I1231">
        <v>2</v>
      </c>
      <c r="J1231">
        <f t="shared" si="19"/>
        <v>3</v>
      </c>
      <c r="K1231" s="8">
        <v>14</v>
      </c>
      <c r="L1231" s="8">
        <f>COUNTIFS($D$2:$D1231,D1231)</f>
        <v>56</v>
      </c>
    </row>
    <row r="1232" spans="1:12" x14ac:dyDescent="0.2">
      <c r="A1232" s="7">
        <v>9394154</v>
      </c>
      <c r="B1232" s="2">
        <v>34281</v>
      </c>
      <c r="C1232">
        <v>57</v>
      </c>
      <c r="D1232" t="s">
        <v>774</v>
      </c>
      <c r="E1232">
        <v>22</v>
      </c>
      <c r="F1232" t="s">
        <v>15</v>
      </c>
      <c r="G1232">
        <v>1</v>
      </c>
      <c r="H1232">
        <v>1</v>
      </c>
      <c r="I1232">
        <v>3</v>
      </c>
      <c r="J1232">
        <f t="shared" si="19"/>
        <v>0</v>
      </c>
      <c r="K1232" s="8">
        <v>14</v>
      </c>
      <c r="L1232" s="8">
        <f>COUNTIFS($D$2:$D1232,D1232)</f>
        <v>56</v>
      </c>
    </row>
    <row r="1233" spans="1:12" x14ac:dyDescent="0.2">
      <c r="A1233" s="7">
        <v>9394154</v>
      </c>
      <c r="B1233" s="2">
        <v>34281</v>
      </c>
      <c r="C1233">
        <v>22</v>
      </c>
      <c r="D1233" t="s">
        <v>15</v>
      </c>
      <c r="E1233">
        <v>57</v>
      </c>
      <c r="F1233" t="s">
        <v>774</v>
      </c>
      <c r="G1233">
        <v>0</v>
      </c>
      <c r="H1233">
        <v>3</v>
      </c>
      <c r="I1233">
        <v>1</v>
      </c>
      <c r="J1233">
        <f t="shared" si="19"/>
        <v>3</v>
      </c>
      <c r="K1233" s="8">
        <v>14</v>
      </c>
      <c r="L1233" s="8">
        <f>COUNTIFS($D$2:$D1233,D1233)</f>
        <v>14</v>
      </c>
    </row>
    <row r="1234" spans="1:12" x14ac:dyDescent="0.2">
      <c r="A1234" s="7">
        <v>9394155</v>
      </c>
      <c r="B1234" s="2">
        <v>34293</v>
      </c>
      <c r="C1234">
        <v>32</v>
      </c>
      <c r="D1234" t="s">
        <v>559</v>
      </c>
      <c r="E1234">
        <v>47</v>
      </c>
      <c r="F1234" t="s">
        <v>764</v>
      </c>
      <c r="G1234">
        <v>1</v>
      </c>
      <c r="H1234">
        <v>1</v>
      </c>
      <c r="I1234">
        <v>0</v>
      </c>
      <c r="J1234">
        <f t="shared" si="19"/>
        <v>3</v>
      </c>
      <c r="K1234" s="8">
        <v>15</v>
      </c>
      <c r="L1234" s="8">
        <f>COUNTIFS($D$2:$D1234,D1234)</f>
        <v>57</v>
      </c>
    </row>
    <row r="1235" spans="1:12" x14ac:dyDescent="0.2">
      <c r="A1235" s="7">
        <v>9394155</v>
      </c>
      <c r="B1235" s="2">
        <v>34293</v>
      </c>
      <c r="C1235">
        <v>47</v>
      </c>
      <c r="D1235" t="s">
        <v>764</v>
      </c>
      <c r="E1235">
        <v>32</v>
      </c>
      <c r="F1235" t="s">
        <v>559</v>
      </c>
      <c r="G1235">
        <v>0</v>
      </c>
      <c r="H1235">
        <v>0</v>
      </c>
      <c r="I1235">
        <v>1</v>
      </c>
      <c r="J1235">
        <f t="shared" si="19"/>
        <v>0</v>
      </c>
      <c r="K1235" s="8">
        <v>15</v>
      </c>
      <c r="L1235" s="8">
        <f>COUNTIFS($D$2:$D1235,D1235)</f>
        <v>57</v>
      </c>
    </row>
    <row r="1236" spans="1:12" x14ac:dyDescent="0.2">
      <c r="A1236" s="7">
        <v>9394156</v>
      </c>
      <c r="B1236" s="2">
        <v>34293</v>
      </c>
      <c r="C1236">
        <v>41</v>
      </c>
      <c r="D1236" t="s">
        <v>759</v>
      </c>
      <c r="E1236">
        <v>23</v>
      </c>
      <c r="F1236" t="s">
        <v>50</v>
      </c>
      <c r="G1236">
        <v>1</v>
      </c>
      <c r="H1236">
        <v>2</v>
      </c>
      <c r="I1236">
        <v>0</v>
      </c>
      <c r="J1236">
        <f t="shared" si="19"/>
        <v>3</v>
      </c>
      <c r="K1236" s="8">
        <v>15</v>
      </c>
      <c r="L1236" s="8">
        <f>COUNTIFS($D$2:$D1236,D1236)</f>
        <v>57</v>
      </c>
    </row>
    <row r="1237" spans="1:12" x14ac:dyDescent="0.2">
      <c r="A1237" s="7">
        <v>9394156</v>
      </c>
      <c r="B1237" s="2">
        <v>34293</v>
      </c>
      <c r="C1237">
        <v>23</v>
      </c>
      <c r="D1237" t="s">
        <v>50</v>
      </c>
      <c r="E1237">
        <v>41</v>
      </c>
      <c r="F1237" t="s">
        <v>759</v>
      </c>
      <c r="G1237">
        <v>0</v>
      </c>
      <c r="H1237">
        <v>0</v>
      </c>
      <c r="I1237">
        <v>2</v>
      </c>
      <c r="J1237">
        <f t="shared" si="19"/>
        <v>0</v>
      </c>
      <c r="K1237" s="8">
        <v>15</v>
      </c>
      <c r="L1237" s="8">
        <f>COUNTIFS($D$2:$D1237,D1237)</f>
        <v>57</v>
      </c>
    </row>
    <row r="1238" spans="1:12" x14ac:dyDescent="0.2">
      <c r="A1238" s="7">
        <v>9394157</v>
      </c>
      <c r="B1238" s="2">
        <v>34293</v>
      </c>
      <c r="C1238">
        <v>14</v>
      </c>
      <c r="D1238" t="s">
        <v>27</v>
      </c>
      <c r="E1238">
        <v>10</v>
      </c>
      <c r="F1238" t="s">
        <v>47</v>
      </c>
      <c r="G1238">
        <v>1</v>
      </c>
      <c r="H1238">
        <v>0</v>
      </c>
      <c r="I1238">
        <v>2</v>
      </c>
      <c r="J1238">
        <f t="shared" si="19"/>
        <v>0</v>
      </c>
      <c r="K1238" s="8">
        <v>15</v>
      </c>
      <c r="L1238" s="8">
        <f>COUNTIFS($D$2:$D1238,D1238)</f>
        <v>57</v>
      </c>
    </row>
    <row r="1239" spans="1:12" x14ac:dyDescent="0.2">
      <c r="A1239" s="7">
        <v>9394157</v>
      </c>
      <c r="B1239" s="2">
        <v>34293</v>
      </c>
      <c r="C1239">
        <v>10</v>
      </c>
      <c r="D1239" t="s">
        <v>47</v>
      </c>
      <c r="E1239">
        <v>14</v>
      </c>
      <c r="F1239" t="s">
        <v>27</v>
      </c>
      <c r="G1239">
        <v>0</v>
      </c>
      <c r="H1239">
        <v>2</v>
      </c>
      <c r="I1239">
        <v>0</v>
      </c>
      <c r="J1239">
        <f t="shared" si="19"/>
        <v>3</v>
      </c>
      <c r="K1239" s="8">
        <v>15</v>
      </c>
      <c r="L1239" s="8">
        <f>COUNTIFS($D$2:$D1239,D1239)</f>
        <v>57</v>
      </c>
    </row>
    <row r="1240" spans="1:12" x14ac:dyDescent="0.2">
      <c r="A1240" s="7">
        <v>9394158</v>
      </c>
      <c r="B1240" s="2">
        <v>34293</v>
      </c>
      <c r="C1240">
        <v>16</v>
      </c>
      <c r="D1240" t="s">
        <v>37</v>
      </c>
      <c r="E1240">
        <v>58</v>
      </c>
      <c r="F1240" t="s">
        <v>663</v>
      </c>
      <c r="G1240">
        <v>1</v>
      </c>
      <c r="H1240">
        <v>0</v>
      </c>
      <c r="I1240">
        <v>3</v>
      </c>
      <c r="J1240">
        <f t="shared" si="19"/>
        <v>0</v>
      </c>
      <c r="K1240" s="8">
        <v>15</v>
      </c>
      <c r="L1240" s="8">
        <f>COUNTIFS($D$2:$D1240,D1240)</f>
        <v>57</v>
      </c>
    </row>
    <row r="1241" spans="1:12" x14ac:dyDescent="0.2">
      <c r="A1241" s="7">
        <v>9394158</v>
      </c>
      <c r="B1241" s="2">
        <v>34293</v>
      </c>
      <c r="C1241">
        <v>58</v>
      </c>
      <c r="D1241" t="s">
        <v>663</v>
      </c>
      <c r="E1241">
        <v>16</v>
      </c>
      <c r="F1241" t="s">
        <v>37</v>
      </c>
      <c r="G1241">
        <v>0</v>
      </c>
      <c r="H1241">
        <v>3</v>
      </c>
      <c r="I1241">
        <v>0</v>
      </c>
      <c r="J1241">
        <f t="shared" si="19"/>
        <v>3</v>
      </c>
      <c r="K1241" s="8">
        <v>15</v>
      </c>
      <c r="L1241" s="8">
        <f>COUNTIFS($D$2:$D1241,D1241)</f>
        <v>57</v>
      </c>
    </row>
    <row r="1242" spans="1:12" x14ac:dyDescent="0.2">
      <c r="A1242" s="7">
        <v>9394159</v>
      </c>
      <c r="B1242" s="2">
        <v>34293</v>
      </c>
      <c r="C1242">
        <v>21</v>
      </c>
      <c r="D1242" t="s">
        <v>10</v>
      </c>
      <c r="E1242">
        <v>53</v>
      </c>
      <c r="F1242" t="s">
        <v>770</v>
      </c>
      <c r="G1242">
        <v>1</v>
      </c>
      <c r="H1242">
        <v>3</v>
      </c>
      <c r="I1242">
        <v>1</v>
      </c>
      <c r="J1242">
        <f t="shared" si="19"/>
        <v>3</v>
      </c>
      <c r="K1242" s="8">
        <v>15</v>
      </c>
      <c r="L1242" s="8">
        <f>COUNTIFS($D$2:$D1242,D1242)</f>
        <v>57</v>
      </c>
    </row>
    <row r="1243" spans="1:12" x14ac:dyDescent="0.2">
      <c r="A1243" s="7">
        <v>9394159</v>
      </c>
      <c r="B1243" s="2">
        <v>34293</v>
      </c>
      <c r="C1243">
        <v>53</v>
      </c>
      <c r="D1243" t="s">
        <v>770</v>
      </c>
      <c r="E1243">
        <v>21</v>
      </c>
      <c r="F1243" t="s">
        <v>10</v>
      </c>
      <c r="G1243">
        <v>0</v>
      </c>
      <c r="H1243">
        <v>1</v>
      </c>
      <c r="I1243">
        <v>3</v>
      </c>
      <c r="J1243">
        <f t="shared" si="19"/>
        <v>0</v>
      </c>
      <c r="K1243" s="8">
        <v>15</v>
      </c>
      <c r="L1243" s="8">
        <f>COUNTIFS($D$2:$D1243,D1243)</f>
        <v>57</v>
      </c>
    </row>
    <row r="1244" spans="1:12" x14ac:dyDescent="0.2">
      <c r="A1244" s="7">
        <v>9394160</v>
      </c>
      <c r="B1244" s="2">
        <v>34293</v>
      </c>
      <c r="C1244">
        <v>30</v>
      </c>
      <c r="D1244" t="s">
        <v>561</v>
      </c>
      <c r="E1244">
        <v>20</v>
      </c>
      <c r="F1244" t="s">
        <v>45</v>
      </c>
      <c r="G1244">
        <v>1</v>
      </c>
      <c r="H1244">
        <v>1</v>
      </c>
      <c r="I1244">
        <v>1</v>
      </c>
      <c r="J1244">
        <f t="shared" si="19"/>
        <v>1</v>
      </c>
      <c r="K1244" s="8">
        <v>15</v>
      </c>
      <c r="L1244" s="8">
        <f>COUNTIFS($D$2:$D1244,D1244)</f>
        <v>57</v>
      </c>
    </row>
    <row r="1245" spans="1:12" x14ac:dyDescent="0.2">
      <c r="A1245" s="7">
        <v>9394160</v>
      </c>
      <c r="B1245" s="2">
        <v>34293</v>
      </c>
      <c r="C1245">
        <v>20</v>
      </c>
      <c r="D1245" t="s">
        <v>45</v>
      </c>
      <c r="E1245">
        <v>30</v>
      </c>
      <c r="F1245" t="s">
        <v>561</v>
      </c>
      <c r="G1245">
        <v>0</v>
      </c>
      <c r="H1245">
        <v>1</v>
      </c>
      <c r="I1245">
        <v>1</v>
      </c>
      <c r="J1245">
        <f t="shared" si="19"/>
        <v>1</v>
      </c>
      <c r="K1245" s="8">
        <v>15</v>
      </c>
      <c r="L1245" s="8">
        <f>COUNTIFS($D$2:$D1245,D1245)</f>
        <v>57</v>
      </c>
    </row>
    <row r="1246" spans="1:12" x14ac:dyDescent="0.2">
      <c r="A1246" s="7">
        <v>9394161</v>
      </c>
      <c r="B1246" s="2">
        <v>34293</v>
      </c>
      <c r="C1246">
        <v>54</v>
      </c>
      <c r="D1246" t="s">
        <v>771</v>
      </c>
      <c r="E1246">
        <v>51</v>
      </c>
      <c r="F1246" t="s">
        <v>768</v>
      </c>
      <c r="G1246">
        <v>1</v>
      </c>
      <c r="H1246">
        <v>0</v>
      </c>
      <c r="I1246">
        <v>0</v>
      </c>
      <c r="J1246">
        <f t="shared" si="19"/>
        <v>1</v>
      </c>
      <c r="K1246" s="8">
        <v>15</v>
      </c>
      <c r="L1246" s="8">
        <f>COUNTIFS($D$2:$D1246,D1246)</f>
        <v>57</v>
      </c>
    </row>
    <row r="1247" spans="1:12" x14ac:dyDescent="0.2">
      <c r="A1247" s="7">
        <v>9394161</v>
      </c>
      <c r="B1247" s="2">
        <v>34293</v>
      </c>
      <c r="C1247">
        <v>51</v>
      </c>
      <c r="D1247" t="s">
        <v>768</v>
      </c>
      <c r="E1247">
        <v>54</v>
      </c>
      <c r="F1247" t="s">
        <v>771</v>
      </c>
      <c r="G1247">
        <v>0</v>
      </c>
      <c r="H1247">
        <v>0</v>
      </c>
      <c r="I1247">
        <v>0</v>
      </c>
      <c r="J1247">
        <f t="shared" si="19"/>
        <v>1</v>
      </c>
      <c r="K1247" s="8">
        <v>15</v>
      </c>
      <c r="L1247" s="8">
        <f>COUNTIFS($D$2:$D1247,D1247)</f>
        <v>57</v>
      </c>
    </row>
    <row r="1248" spans="1:12" x14ac:dyDescent="0.2">
      <c r="A1248" s="7">
        <v>9394162</v>
      </c>
      <c r="B1248" s="2">
        <v>34293</v>
      </c>
      <c r="C1248">
        <v>61</v>
      </c>
      <c r="D1248" t="s">
        <v>775</v>
      </c>
      <c r="E1248">
        <v>50</v>
      </c>
      <c r="F1248" t="s">
        <v>767</v>
      </c>
      <c r="G1248">
        <v>1</v>
      </c>
      <c r="H1248">
        <v>2</v>
      </c>
      <c r="I1248">
        <v>2</v>
      </c>
      <c r="J1248">
        <f t="shared" si="19"/>
        <v>1</v>
      </c>
      <c r="K1248" s="8">
        <v>15</v>
      </c>
      <c r="L1248" s="8">
        <f>COUNTIFS($D$2:$D1248,D1248)</f>
        <v>15</v>
      </c>
    </row>
    <row r="1249" spans="1:12" x14ac:dyDescent="0.2">
      <c r="A1249" s="7">
        <v>9394162</v>
      </c>
      <c r="B1249" s="2">
        <v>34293</v>
      </c>
      <c r="C1249">
        <v>50</v>
      </c>
      <c r="D1249" t="s">
        <v>767</v>
      </c>
      <c r="E1249">
        <v>61</v>
      </c>
      <c r="F1249" t="s">
        <v>775</v>
      </c>
      <c r="G1249">
        <v>0</v>
      </c>
      <c r="H1249">
        <v>2</v>
      </c>
      <c r="I1249">
        <v>2</v>
      </c>
      <c r="J1249">
        <f t="shared" si="19"/>
        <v>1</v>
      </c>
      <c r="K1249" s="8">
        <v>15</v>
      </c>
      <c r="L1249" s="8">
        <f>COUNTIFS($D$2:$D1249,D1249)</f>
        <v>57</v>
      </c>
    </row>
    <row r="1250" spans="1:12" x14ac:dyDescent="0.2">
      <c r="A1250" s="7">
        <v>9394163</v>
      </c>
      <c r="B1250" s="2">
        <v>34293</v>
      </c>
      <c r="C1250">
        <v>26</v>
      </c>
      <c r="D1250" t="s">
        <v>17</v>
      </c>
      <c r="E1250">
        <v>49</v>
      </c>
      <c r="F1250" t="s">
        <v>766</v>
      </c>
      <c r="G1250">
        <v>1</v>
      </c>
      <c r="H1250">
        <v>1</v>
      </c>
      <c r="I1250">
        <v>1</v>
      </c>
      <c r="J1250">
        <f t="shared" si="19"/>
        <v>1</v>
      </c>
      <c r="K1250" s="8">
        <v>15</v>
      </c>
      <c r="L1250" s="8">
        <f>COUNTIFS($D$2:$D1250,D1250)</f>
        <v>57</v>
      </c>
    </row>
    <row r="1251" spans="1:12" x14ac:dyDescent="0.2">
      <c r="A1251" s="7">
        <v>9394163</v>
      </c>
      <c r="B1251" s="2">
        <v>34293</v>
      </c>
      <c r="C1251">
        <v>49</v>
      </c>
      <c r="D1251" t="s">
        <v>766</v>
      </c>
      <c r="E1251">
        <v>26</v>
      </c>
      <c r="F1251" t="s">
        <v>17</v>
      </c>
      <c r="G1251">
        <v>0</v>
      </c>
      <c r="H1251">
        <v>1</v>
      </c>
      <c r="I1251">
        <v>1</v>
      </c>
      <c r="J1251">
        <f t="shared" si="19"/>
        <v>1</v>
      </c>
      <c r="K1251" s="8">
        <v>15</v>
      </c>
      <c r="L1251" s="8">
        <f>COUNTIFS($D$2:$D1251,D1251)</f>
        <v>57</v>
      </c>
    </row>
    <row r="1252" spans="1:12" x14ac:dyDescent="0.2">
      <c r="A1252" s="7">
        <v>9394164</v>
      </c>
      <c r="B1252" s="2">
        <v>34293</v>
      </c>
      <c r="C1252">
        <v>29</v>
      </c>
      <c r="D1252" t="s">
        <v>42</v>
      </c>
      <c r="E1252">
        <v>57</v>
      </c>
      <c r="F1252" t="s">
        <v>774</v>
      </c>
      <c r="G1252">
        <v>1</v>
      </c>
      <c r="H1252">
        <v>2</v>
      </c>
      <c r="I1252">
        <v>0</v>
      </c>
      <c r="J1252">
        <f t="shared" si="19"/>
        <v>3</v>
      </c>
      <c r="K1252" s="8">
        <v>15</v>
      </c>
      <c r="L1252" s="8">
        <f>COUNTIFS($D$2:$D1252,D1252)</f>
        <v>15</v>
      </c>
    </row>
    <row r="1253" spans="1:12" x14ac:dyDescent="0.2">
      <c r="A1253" s="7">
        <v>9394164</v>
      </c>
      <c r="B1253" s="2">
        <v>34293</v>
      </c>
      <c r="C1253">
        <v>57</v>
      </c>
      <c r="D1253" t="s">
        <v>774</v>
      </c>
      <c r="E1253">
        <v>29</v>
      </c>
      <c r="F1253" t="s">
        <v>42</v>
      </c>
      <c r="G1253">
        <v>0</v>
      </c>
      <c r="H1253">
        <v>0</v>
      </c>
      <c r="I1253">
        <v>2</v>
      </c>
      <c r="J1253">
        <f t="shared" si="19"/>
        <v>0</v>
      </c>
      <c r="K1253" s="8">
        <v>15</v>
      </c>
      <c r="L1253" s="8">
        <f>COUNTIFS($D$2:$D1253,D1253)</f>
        <v>57</v>
      </c>
    </row>
    <row r="1254" spans="1:12" x14ac:dyDescent="0.2">
      <c r="A1254" s="7">
        <v>9394165</v>
      </c>
      <c r="B1254" s="2">
        <v>34294</v>
      </c>
      <c r="C1254">
        <v>22</v>
      </c>
      <c r="D1254" t="s">
        <v>15</v>
      </c>
      <c r="E1254">
        <v>19</v>
      </c>
      <c r="F1254" t="s">
        <v>40</v>
      </c>
      <c r="G1254">
        <v>1</v>
      </c>
      <c r="H1254">
        <v>3</v>
      </c>
      <c r="I1254">
        <v>0</v>
      </c>
      <c r="J1254">
        <f t="shared" si="19"/>
        <v>3</v>
      </c>
      <c r="K1254" s="8">
        <v>15</v>
      </c>
      <c r="L1254" s="8">
        <f>COUNTIFS($D$2:$D1254,D1254)</f>
        <v>15</v>
      </c>
    </row>
    <row r="1255" spans="1:12" x14ac:dyDescent="0.2">
      <c r="A1255" s="7">
        <v>9394165</v>
      </c>
      <c r="B1255" s="2">
        <v>34294</v>
      </c>
      <c r="C1255">
        <v>19</v>
      </c>
      <c r="D1255" t="s">
        <v>40</v>
      </c>
      <c r="E1255">
        <v>22</v>
      </c>
      <c r="F1255" t="s">
        <v>15</v>
      </c>
      <c r="G1255">
        <v>0</v>
      </c>
      <c r="H1255">
        <v>0</v>
      </c>
      <c r="I1255">
        <v>3</v>
      </c>
      <c r="J1255">
        <f t="shared" si="19"/>
        <v>0</v>
      </c>
      <c r="K1255" s="8">
        <v>15</v>
      </c>
      <c r="L1255" s="8">
        <f>COUNTIFS($D$2:$D1255,D1255)</f>
        <v>57</v>
      </c>
    </row>
    <row r="1256" spans="1:12" x14ac:dyDescent="0.2">
      <c r="A1256" s="7">
        <v>9394166</v>
      </c>
      <c r="B1256" s="2">
        <v>34295</v>
      </c>
      <c r="C1256">
        <v>14</v>
      </c>
      <c r="D1256" t="s">
        <v>27</v>
      </c>
      <c r="E1256">
        <v>20</v>
      </c>
      <c r="F1256" t="s">
        <v>45</v>
      </c>
      <c r="G1256">
        <v>1</v>
      </c>
      <c r="H1256">
        <v>0</v>
      </c>
      <c r="I1256">
        <v>0</v>
      </c>
      <c r="J1256">
        <f t="shared" si="19"/>
        <v>1</v>
      </c>
      <c r="K1256" s="8">
        <v>16</v>
      </c>
      <c r="L1256" s="8">
        <f>COUNTIFS($D$2:$D1256,D1256)</f>
        <v>58</v>
      </c>
    </row>
    <row r="1257" spans="1:12" x14ac:dyDescent="0.2">
      <c r="A1257" s="7">
        <v>9394166</v>
      </c>
      <c r="B1257" s="2">
        <v>34295</v>
      </c>
      <c r="C1257">
        <v>20</v>
      </c>
      <c r="D1257" t="s">
        <v>45</v>
      </c>
      <c r="E1257">
        <v>14</v>
      </c>
      <c r="F1257" t="s">
        <v>27</v>
      </c>
      <c r="G1257">
        <v>0</v>
      </c>
      <c r="H1257">
        <v>0</v>
      </c>
      <c r="I1257">
        <v>0</v>
      </c>
      <c r="J1257">
        <f t="shared" si="19"/>
        <v>1</v>
      </c>
      <c r="K1257" s="8">
        <v>16</v>
      </c>
      <c r="L1257" s="8">
        <f>COUNTIFS($D$2:$D1257,D1257)</f>
        <v>58</v>
      </c>
    </row>
    <row r="1258" spans="1:12" x14ac:dyDescent="0.2">
      <c r="A1258" s="7">
        <v>9394167</v>
      </c>
      <c r="B1258" s="2">
        <v>34296</v>
      </c>
      <c r="C1258">
        <v>41</v>
      </c>
      <c r="D1258" t="s">
        <v>759</v>
      </c>
      <c r="E1258">
        <v>51</v>
      </c>
      <c r="F1258" t="s">
        <v>768</v>
      </c>
      <c r="G1258">
        <v>1</v>
      </c>
      <c r="H1258">
        <v>2</v>
      </c>
      <c r="I1258">
        <v>1</v>
      </c>
      <c r="J1258">
        <f t="shared" si="19"/>
        <v>3</v>
      </c>
      <c r="K1258" s="8">
        <v>16</v>
      </c>
      <c r="L1258" s="8">
        <f>COUNTIFS($D$2:$D1258,D1258)</f>
        <v>58</v>
      </c>
    </row>
    <row r="1259" spans="1:12" x14ac:dyDescent="0.2">
      <c r="A1259" s="7">
        <v>9394167</v>
      </c>
      <c r="B1259" s="2">
        <v>34296</v>
      </c>
      <c r="C1259">
        <v>51</v>
      </c>
      <c r="D1259" t="s">
        <v>768</v>
      </c>
      <c r="E1259">
        <v>41</v>
      </c>
      <c r="F1259" t="s">
        <v>759</v>
      </c>
      <c r="G1259">
        <v>0</v>
      </c>
      <c r="H1259">
        <v>1</v>
      </c>
      <c r="I1259">
        <v>2</v>
      </c>
      <c r="J1259">
        <f t="shared" si="19"/>
        <v>0</v>
      </c>
      <c r="K1259" s="8">
        <v>16</v>
      </c>
      <c r="L1259" s="8">
        <f>COUNTIFS($D$2:$D1259,D1259)</f>
        <v>58</v>
      </c>
    </row>
    <row r="1260" spans="1:12" x14ac:dyDescent="0.2">
      <c r="A1260" s="7">
        <v>9394168</v>
      </c>
      <c r="B1260" s="2">
        <v>34296</v>
      </c>
      <c r="C1260">
        <v>16</v>
      </c>
      <c r="D1260" t="s">
        <v>37</v>
      </c>
      <c r="E1260">
        <v>49</v>
      </c>
      <c r="F1260" t="s">
        <v>766</v>
      </c>
      <c r="G1260">
        <v>1</v>
      </c>
      <c r="H1260">
        <v>1</v>
      </c>
      <c r="I1260">
        <v>1</v>
      </c>
      <c r="J1260">
        <f t="shared" si="19"/>
        <v>1</v>
      </c>
      <c r="K1260" s="8">
        <v>16</v>
      </c>
      <c r="L1260" s="8">
        <f>COUNTIFS($D$2:$D1260,D1260)</f>
        <v>58</v>
      </c>
    </row>
    <row r="1261" spans="1:12" x14ac:dyDescent="0.2">
      <c r="A1261" s="7">
        <v>9394168</v>
      </c>
      <c r="B1261" s="2">
        <v>34296</v>
      </c>
      <c r="C1261">
        <v>49</v>
      </c>
      <c r="D1261" t="s">
        <v>766</v>
      </c>
      <c r="E1261">
        <v>16</v>
      </c>
      <c r="F1261" t="s">
        <v>37</v>
      </c>
      <c r="G1261">
        <v>0</v>
      </c>
      <c r="H1261">
        <v>1</v>
      </c>
      <c r="I1261">
        <v>1</v>
      </c>
      <c r="J1261">
        <f t="shared" si="19"/>
        <v>1</v>
      </c>
      <c r="K1261" s="8">
        <v>16</v>
      </c>
      <c r="L1261" s="8">
        <f>COUNTIFS($D$2:$D1261,D1261)</f>
        <v>58</v>
      </c>
    </row>
    <row r="1262" spans="1:12" x14ac:dyDescent="0.2">
      <c r="A1262" s="7">
        <v>9394169</v>
      </c>
      <c r="B1262" s="2">
        <v>34297</v>
      </c>
      <c r="C1262">
        <v>32</v>
      </c>
      <c r="D1262" t="s">
        <v>559</v>
      </c>
      <c r="E1262">
        <v>23</v>
      </c>
      <c r="F1262" t="s">
        <v>50</v>
      </c>
      <c r="G1262">
        <v>1</v>
      </c>
      <c r="H1262">
        <v>0</v>
      </c>
      <c r="I1262">
        <v>2</v>
      </c>
      <c r="J1262">
        <f t="shared" si="19"/>
        <v>0</v>
      </c>
      <c r="K1262" s="8">
        <v>16</v>
      </c>
      <c r="L1262" s="8">
        <f>COUNTIFS($D$2:$D1262,D1262)</f>
        <v>58</v>
      </c>
    </row>
    <row r="1263" spans="1:12" x14ac:dyDescent="0.2">
      <c r="A1263" s="7">
        <v>9394169</v>
      </c>
      <c r="B1263" s="2">
        <v>34297</v>
      </c>
      <c r="C1263">
        <v>23</v>
      </c>
      <c r="D1263" t="s">
        <v>50</v>
      </c>
      <c r="E1263">
        <v>32</v>
      </c>
      <c r="F1263" t="s">
        <v>559</v>
      </c>
      <c r="G1263">
        <v>0</v>
      </c>
      <c r="H1263">
        <v>2</v>
      </c>
      <c r="I1263">
        <v>0</v>
      </c>
      <c r="J1263">
        <f t="shared" si="19"/>
        <v>3</v>
      </c>
      <c r="K1263" s="8">
        <v>16</v>
      </c>
      <c r="L1263" s="8">
        <f>COUNTIFS($D$2:$D1263,D1263)</f>
        <v>58</v>
      </c>
    </row>
    <row r="1264" spans="1:12" x14ac:dyDescent="0.2">
      <c r="A1264" s="7">
        <v>9394170</v>
      </c>
      <c r="B1264" s="2">
        <v>34297</v>
      </c>
      <c r="C1264">
        <v>21</v>
      </c>
      <c r="D1264" t="s">
        <v>10</v>
      </c>
      <c r="E1264">
        <v>50</v>
      </c>
      <c r="F1264" t="s">
        <v>767</v>
      </c>
      <c r="G1264">
        <v>1</v>
      </c>
      <c r="H1264">
        <v>0</v>
      </c>
      <c r="I1264">
        <v>0</v>
      </c>
      <c r="J1264">
        <f t="shared" si="19"/>
        <v>1</v>
      </c>
      <c r="K1264" s="8">
        <v>16</v>
      </c>
      <c r="L1264" s="8">
        <f>COUNTIFS($D$2:$D1264,D1264)</f>
        <v>58</v>
      </c>
    </row>
    <row r="1265" spans="1:12" x14ac:dyDescent="0.2">
      <c r="A1265" s="7">
        <v>9394170</v>
      </c>
      <c r="B1265" s="2">
        <v>34297</v>
      </c>
      <c r="C1265">
        <v>50</v>
      </c>
      <c r="D1265" t="s">
        <v>767</v>
      </c>
      <c r="E1265">
        <v>21</v>
      </c>
      <c r="F1265" t="s">
        <v>10</v>
      </c>
      <c r="G1265">
        <v>0</v>
      </c>
      <c r="H1265">
        <v>0</v>
      </c>
      <c r="I1265">
        <v>0</v>
      </c>
      <c r="J1265">
        <f t="shared" si="19"/>
        <v>1</v>
      </c>
      <c r="K1265" s="8">
        <v>16</v>
      </c>
      <c r="L1265" s="8">
        <f>COUNTIFS($D$2:$D1265,D1265)</f>
        <v>58</v>
      </c>
    </row>
    <row r="1266" spans="1:12" x14ac:dyDescent="0.2">
      <c r="A1266" s="7">
        <v>9394171</v>
      </c>
      <c r="B1266" s="2">
        <v>34297</v>
      </c>
      <c r="C1266">
        <v>22</v>
      </c>
      <c r="D1266" t="s">
        <v>15</v>
      </c>
      <c r="E1266">
        <v>47</v>
      </c>
      <c r="F1266" t="s">
        <v>764</v>
      </c>
      <c r="G1266">
        <v>1</v>
      </c>
      <c r="H1266">
        <v>4</v>
      </c>
      <c r="I1266">
        <v>0</v>
      </c>
      <c r="J1266">
        <f t="shared" si="19"/>
        <v>3</v>
      </c>
      <c r="K1266" s="8">
        <v>16</v>
      </c>
      <c r="L1266" s="8">
        <f>COUNTIFS($D$2:$D1266,D1266)</f>
        <v>16</v>
      </c>
    </row>
    <row r="1267" spans="1:12" x14ac:dyDescent="0.2">
      <c r="A1267" s="7">
        <v>9394171</v>
      </c>
      <c r="B1267" s="2">
        <v>34297</v>
      </c>
      <c r="C1267">
        <v>47</v>
      </c>
      <c r="D1267" t="s">
        <v>764</v>
      </c>
      <c r="E1267">
        <v>22</v>
      </c>
      <c r="F1267" t="s">
        <v>15</v>
      </c>
      <c r="G1267">
        <v>0</v>
      </c>
      <c r="H1267">
        <v>0</v>
      </c>
      <c r="I1267">
        <v>4</v>
      </c>
      <c r="J1267">
        <f t="shared" si="19"/>
        <v>0</v>
      </c>
      <c r="K1267" s="8">
        <v>16</v>
      </c>
      <c r="L1267" s="8">
        <f>COUNTIFS($D$2:$D1267,D1267)</f>
        <v>58</v>
      </c>
    </row>
    <row r="1268" spans="1:12" x14ac:dyDescent="0.2">
      <c r="A1268" s="7">
        <v>9394172</v>
      </c>
      <c r="B1268" s="2">
        <v>34297</v>
      </c>
      <c r="C1268">
        <v>54</v>
      </c>
      <c r="D1268" t="s">
        <v>771</v>
      </c>
      <c r="E1268">
        <v>57</v>
      </c>
      <c r="F1268" t="s">
        <v>774</v>
      </c>
      <c r="G1268">
        <v>1</v>
      </c>
      <c r="H1268">
        <v>3</v>
      </c>
      <c r="I1268">
        <v>0</v>
      </c>
      <c r="J1268">
        <f t="shared" si="19"/>
        <v>3</v>
      </c>
      <c r="K1268" s="8">
        <v>16</v>
      </c>
      <c r="L1268" s="8">
        <f>COUNTIFS($D$2:$D1268,D1268)</f>
        <v>58</v>
      </c>
    </row>
    <row r="1269" spans="1:12" x14ac:dyDescent="0.2">
      <c r="A1269" s="7">
        <v>9394172</v>
      </c>
      <c r="B1269" s="2">
        <v>34297</v>
      </c>
      <c r="C1269">
        <v>57</v>
      </c>
      <c r="D1269" t="s">
        <v>774</v>
      </c>
      <c r="E1269">
        <v>54</v>
      </c>
      <c r="F1269" t="s">
        <v>771</v>
      </c>
      <c r="G1269">
        <v>0</v>
      </c>
      <c r="H1269">
        <v>0</v>
      </c>
      <c r="I1269">
        <v>3</v>
      </c>
      <c r="J1269">
        <f t="shared" si="19"/>
        <v>0</v>
      </c>
      <c r="K1269" s="8">
        <v>16</v>
      </c>
      <c r="L1269" s="8">
        <f>COUNTIFS($D$2:$D1269,D1269)</f>
        <v>58</v>
      </c>
    </row>
    <row r="1270" spans="1:12" x14ac:dyDescent="0.2">
      <c r="A1270" s="7">
        <v>9394173</v>
      </c>
      <c r="B1270" s="2">
        <v>34297</v>
      </c>
      <c r="C1270">
        <v>61</v>
      </c>
      <c r="D1270" t="s">
        <v>775</v>
      </c>
      <c r="E1270">
        <v>58</v>
      </c>
      <c r="F1270" t="s">
        <v>663</v>
      </c>
      <c r="G1270">
        <v>1</v>
      </c>
      <c r="H1270">
        <v>1</v>
      </c>
      <c r="I1270">
        <v>0</v>
      </c>
      <c r="J1270">
        <f t="shared" si="19"/>
        <v>3</v>
      </c>
      <c r="K1270" s="8">
        <v>16</v>
      </c>
      <c r="L1270" s="8">
        <f>COUNTIFS($D$2:$D1270,D1270)</f>
        <v>16</v>
      </c>
    </row>
    <row r="1271" spans="1:12" x14ac:dyDescent="0.2">
      <c r="A1271" s="7">
        <v>9394173</v>
      </c>
      <c r="B1271" s="2">
        <v>34297</v>
      </c>
      <c r="C1271">
        <v>58</v>
      </c>
      <c r="D1271" t="s">
        <v>663</v>
      </c>
      <c r="E1271">
        <v>61</v>
      </c>
      <c r="F1271" t="s">
        <v>775</v>
      </c>
      <c r="G1271">
        <v>0</v>
      </c>
      <c r="H1271">
        <v>0</v>
      </c>
      <c r="I1271">
        <v>1</v>
      </c>
      <c r="J1271">
        <f t="shared" si="19"/>
        <v>0</v>
      </c>
      <c r="K1271" s="8">
        <v>16</v>
      </c>
      <c r="L1271" s="8">
        <f>COUNTIFS($D$2:$D1271,D1271)</f>
        <v>58</v>
      </c>
    </row>
    <row r="1272" spans="1:12" x14ac:dyDescent="0.2">
      <c r="A1272" s="7">
        <v>9394174</v>
      </c>
      <c r="B1272" s="2">
        <v>34297</v>
      </c>
      <c r="C1272">
        <v>26</v>
      </c>
      <c r="D1272" t="s">
        <v>17</v>
      </c>
      <c r="E1272">
        <v>53</v>
      </c>
      <c r="F1272" t="s">
        <v>770</v>
      </c>
      <c r="G1272">
        <v>1</v>
      </c>
      <c r="H1272">
        <v>1</v>
      </c>
      <c r="I1272">
        <v>1</v>
      </c>
      <c r="J1272">
        <f t="shared" si="19"/>
        <v>1</v>
      </c>
      <c r="K1272" s="8">
        <v>16</v>
      </c>
      <c r="L1272" s="8">
        <f>COUNTIFS($D$2:$D1272,D1272)</f>
        <v>58</v>
      </c>
    </row>
    <row r="1273" spans="1:12" x14ac:dyDescent="0.2">
      <c r="A1273" s="7">
        <v>9394174</v>
      </c>
      <c r="B1273" s="2">
        <v>34297</v>
      </c>
      <c r="C1273">
        <v>53</v>
      </c>
      <c r="D1273" t="s">
        <v>770</v>
      </c>
      <c r="E1273">
        <v>26</v>
      </c>
      <c r="F1273" t="s">
        <v>17</v>
      </c>
      <c r="G1273">
        <v>0</v>
      </c>
      <c r="H1273">
        <v>1</v>
      </c>
      <c r="I1273">
        <v>1</v>
      </c>
      <c r="J1273">
        <f t="shared" si="19"/>
        <v>1</v>
      </c>
      <c r="K1273" s="8">
        <v>16</v>
      </c>
      <c r="L1273" s="8">
        <f>COUNTIFS($D$2:$D1273,D1273)</f>
        <v>58</v>
      </c>
    </row>
    <row r="1274" spans="1:12" x14ac:dyDescent="0.2">
      <c r="A1274" s="7">
        <v>9394175</v>
      </c>
      <c r="B1274" s="2">
        <v>34297</v>
      </c>
      <c r="C1274">
        <v>29</v>
      </c>
      <c r="D1274" t="s">
        <v>42</v>
      </c>
      <c r="E1274">
        <v>10</v>
      </c>
      <c r="F1274" t="s">
        <v>47</v>
      </c>
      <c r="G1274">
        <v>1</v>
      </c>
      <c r="H1274">
        <v>0</v>
      </c>
      <c r="I1274">
        <v>0</v>
      </c>
      <c r="J1274">
        <f t="shared" si="19"/>
        <v>1</v>
      </c>
      <c r="K1274" s="8">
        <v>16</v>
      </c>
      <c r="L1274" s="8">
        <f>COUNTIFS($D$2:$D1274,D1274)</f>
        <v>16</v>
      </c>
    </row>
    <row r="1275" spans="1:12" x14ac:dyDescent="0.2">
      <c r="A1275" s="7">
        <v>9394175</v>
      </c>
      <c r="B1275" s="2">
        <v>34297</v>
      </c>
      <c r="C1275">
        <v>10</v>
      </c>
      <c r="D1275" t="s">
        <v>47</v>
      </c>
      <c r="E1275">
        <v>29</v>
      </c>
      <c r="F1275" t="s">
        <v>42</v>
      </c>
      <c r="G1275">
        <v>0</v>
      </c>
      <c r="H1275">
        <v>0</v>
      </c>
      <c r="I1275">
        <v>0</v>
      </c>
      <c r="J1275">
        <f t="shared" si="19"/>
        <v>1</v>
      </c>
      <c r="K1275" s="8">
        <v>16</v>
      </c>
      <c r="L1275" s="8">
        <f>COUNTIFS($D$2:$D1275,D1275)</f>
        <v>58</v>
      </c>
    </row>
    <row r="1276" spans="1:12" x14ac:dyDescent="0.2">
      <c r="A1276" s="7">
        <v>9394176</v>
      </c>
      <c r="B1276" s="2">
        <v>34300</v>
      </c>
      <c r="C1276">
        <v>10</v>
      </c>
      <c r="D1276" t="s">
        <v>47</v>
      </c>
      <c r="E1276">
        <v>22</v>
      </c>
      <c r="F1276" t="s">
        <v>15</v>
      </c>
      <c r="G1276">
        <v>1</v>
      </c>
      <c r="H1276">
        <v>2</v>
      </c>
      <c r="I1276">
        <v>1</v>
      </c>
      <c r="J1276">
        <f t="shared" si="19"/>
        <v>3</v>
      </c>
      <c r="K1276" s="8">
        <v>17</v>
      </c>
      <c r="L1276" s="8">
        <f>COUNTIFS($D$2:$D1276,D1276)</f>
        <v>59</v>
      </c>
    </row>
    <row r="1277" spans="1:12" x14ac:dyDescent="0.2">
      <c r="A1277" s="7">
        <v>9394176</v>
      </c>
      <c r="B1277" s="2">
        <v>34300</v>
      </c>
      <c r="C1277">
        <v>22</v>
      </c>
      <c r="D1277" t="s">
        <v>15</v>
      </c>
      <c r="E1277">
        <v>10</v>
      </c>
      <c r="F1277" t="s">
        <v>47</v>
      </c>
      <c r="G1277">
        <v>0</v>
      </c>
      <c r="H1277">
        <v>1</v>
      </c>
      <c r="I1277">
        <v>2</v>
      </c>
      <c r="J1277">
        <f t="shared" si="19"/>
        <v>0</v>
      </c>
      <c r="K1277" s="8">
        <v>17</v>
      </c>
      <c r="L1277" s="8">
        <f>COUNTIFS($D$2:$D1277,D1277)</f>
        <v>17</v>
      </c>
    </row>
    <row r="1278" spans="1:12" x14ac:dyDescent="0.2">
      <c r="A1278" s="7">
        <v>9394177</v>
      </c>
      <c r="B1278" s="2">
        <v>34300</v>
      </c>
      <c r="C1278">
        <v>51</v>
      </c>
      <c r="D1278" t="s">
        <v>768</v>
      </c>
      <c r="E1278">
        <v>21</v>
      </c>
      <c r="F1278" t="s">
        <v>10</v>
      </c>
      <c r="G1278">
        <v>1</v>
      </c>
      <c r="H1278">
        <v>0</v>
      </c>
      <c r="I1278">
        <v>1</v>
      </c>
      <c r="J1278">
        <f t="shared" si="19"/>
        <v>0</v>
      </c>
      <c r="K1278" s="8">
        <v>17</v>
      </c>
      <c r="L1278" s="8">
        <f>COUNTIFS($D$2:$D1278,D1278)</f>
        <v>59</v>
      </c>
    </row>
    <row r="1279" spans="1:12" x14ac:dyDescent="0.2">
      <c r="A1279" s="7">
        <v>9394177</v>
      </c>
      <c r="B1279" s="2">
        <v>34300</v>
      </c>
      <c r="C1279">
        <v>21</v>
      </c>
      <c r="D1279" t="s">
        <v>10</v>
      </c>
      <c r="E1279">
        <v>51</v>
      </c>
      <c r="F1279" t="s">
        <v>768</v>
      </c>
      <c r="G1279">
        <v>0</v>
      </c>
      <c r="H1279">
        <v>1</v>
      </c>
      <c r="I1279">
        <v>0</v>
      </c>
      <c r="J1279">
        <f t="shared" si="19"/>
        <v>3</v>
      </c>
      <c r="K1279" s="8">
        <v>17</v>
      </c>
      <c r="L1279" s="8">
        <f>COUNTIFS($D$2:$D1279,D1279)</f>
        <v>59</v>
      </c>
    </row>
    <row r="1280" spans="1:12" x14ac:dyDescent="0.2">
      <c r="A1280" s="7">
        <v>9394178</v>
      </c>
      <c r="B1280" s="2">
        <v>34300</v>
      </c>
      <c r="C1280">
        <v>50</v>
      </c>
      <c r="D1280" t="s">
        <v>767</v>
      </c>
      <c r="E1280">
        <v>41</v>
      </c>
      <c r="F1280" t="s">
        <v>759</v>
      </c>
      <c r="G1280">
        <v>1</v>
      </c>
      <c r="H1280">
        <v>1</v>
      </c>
      <c r="I1280">
        <v>0</v>
      </c>
      <c r="J1280">
        <f t="shared" si="19"/>
        <v>3</v>
      </c>
      <c r="K1280" s="8">
        <v>17</v>
      </c>
      <c r="L1280" s="8">
        <f>COUNTIFS($D$2:$D1280,D1280)</f>
        <v>59</v>
      </c>
    </row>
    <row r="1281" spans="1:12" x14ac:dyDescent="0.2">
      <c r="A1281" s="7">
        <v>9394178</v>
      </c>
      <c r="B1281" s="2">
        <v>34300</v>
      </c>
      <c r="C1281">
        <v>41</v>
      </c>
      <c r="D1281" t="s">
        <v>759</v>
      </c>
      <c r="E1281">
        <v>50</v>
      </c>
      <c r="F1281" t="s">
        <v>767</v>
      </c>
      <c r="G1281">
        <v>0</v>
      </c>
      <c r="H1281">
        <v>0</v>
      </c>
      <c r="I1281">
        <v>1</v>
      </c>
      <c r="J1281">
        <f t="shared" si="19"/>
        <v>0</v>
      </c>
      <c r="K1281" s="8">
        <v>17</v>
      </c>
      <c r="L1281" s="8">
        <f>COUNTIFS($D$2:$D1281,D1281)</f>
        <v>59</v>
      </c>
    </row>
    <row r="1282" spans="1:12" x14ac:dyDescent="0.2">
      <c r="A1282" s="7">
        <v>9394179</v>
      </c>
      <c r="B1282" s="2">
        <v>34300</v>
      </c>
      <c r="C1282">
        <v>49</v>
      </c>
      <c r="D1282" t="s">
        <v>766</v>
      </c>
      <c r="E1282">
        <v>61</v>
      </c>
      <c r="F1282" t="s">
        <v>775</v>
      </c>
      <c r="G1282">
        <v>1</v>
      </c>
      <c r="H1282">
        <v>3</v>
      </c>
      <c r="I1282">
        <v>0</v>
      </c>
      <c r="J1282">
        <f t="shared" ref="J1282:J1345" si="20">IF(H1282&gt;I1282,3,IF(I1282&gt;H1282,0,1))</f>
        <v>3</v>
      </c>
      <c r="K1282" s="8">
        <v>17</v>
      </c>
      <c r="L1282" s="8">
        <f>COUNTIFS($D$2:$D1282,D1282)</f>
        <v>59</v>
      </c>
    </row>
    <row r="1283" spans="1:12" x14ac:dyDescent="0.2">
      <c r="A1283" s="7">
        <v>9394179</v>
      </c>
      <c r="B1283" s="2">
        <v>34300</v>
      </c>
      <c r="C1283">
        <v>61</v>
      </c>
      <c r="D1283" t="s">
        <v>775</v>
      </c>
      <c r="E1283">
        <v>49</v>
      </c>
      <c r="F1283" t="s">
        <v>766</v>
      </c>
      <c r="G1283">
        <v>0</v>
      </c>
      <c r="H1283">
        <v>0</v>
      </c>
      <c r="I1283">
        <v>3</v>
      </c>
      <c r="J1283">
        <f t="shared" si="20"/>
        <v>0</v>
      </c>
      <c r="K1283" s="8">
        <v>17</v>
      </c>
      <c r="L1283" s="8">
        <f>COUNTIFS($D$2:$D1283,D1283)</f>
        <v>17</v>
      </c>
    </row>
    <row r="1284" spans="1:12" x14ac:dyDescent="0.2">
      <c r="A1284" s="7">
        <v>9394180</v>
      </c>
      <c r="B1284" s="2">
        <v>34300</v>
      </c>
      <c r="C1284">
        <v>20</v>
      </c>
      <c r="D1284" t="s">
        <v>45</v>
      </c>
      <c r="E1284">
        <v>54</v>
      </c>
      <c r="F1284" t="s">
        <v>771</v>
      </c>
      <c r="G1284">
        <v>1</v>
      </c>
      <c r="H1284">
        <v>1</v>
      </c>
      <c r="I1284">
        <v>3</v>
      </c>
      <c r="J1284">
        <f t="shared" si="20"/>
        <v>0</v>
      </c>
      <c r="K1284" s="8">
        <v>17</v>
      </c>
      <c r="L1284" s="8">
        <f>COUNTIFS($D$2:$D1284,D1284)</f>
        <v>59</v>
      </c>
    </row>
    <row r="1285" spans="1:12" x14ac:dyDescent="0.2">
      <c r="A1285" s="7">
        <v>9394180</v>
      </c>
      <c r="B1285" s="2">
        <v>34300</v>
      </c>
      <c r="C1285">
        <v>54</v>
      </c>
      <c r="D1285" t="s">
        <v>771</v>
      </c>
      <c r="E1285">
        <v>20</v>
      </c>
      <c r="F1285" t="s">
        <v>45</v>
      </c>
      <c r="G1285">
        <v>0</v>
      </c>
      <c r="H1285">
        <v>3</v>
      </c>
      <c r="I1285">
        <v>1</v>
      </c>
      <c r="J1285">
        <f t="shared" si="20"/>
        <v>3</v>
      </c>
      <c r="K1285" s="8">
        <v>17</v>
      </c>
      <c r="L1285" s="8">
        <f>COUNTIFS($D$2:$D1285,D1285)</f>
        <v>59</v>
      </c>
    </row>
    <row r="1286" spans="1:12" x14ac:dyDescent="0.2">
      <c r="A1286" s="7">
        <v>9394181</v>
      </c>
      <c r="B1286" s="2">
        <v>34300</v>
      </c>
      <c r="C1286">
        <v>57</v>
      </c>
      <c r="D1286" t="s">
        <v>774</v>
      </c>
      <c r="E1286">
        <v>30</v>
      </c>
      <c r="F1286" t="s">
        <v>561</v>
      </c>
      <c r="G1286">
        <v>1</v>
      </c>
      <c r="H1286">
        <v>2</v>
      </c>
      <c r="I1286">
        <v>1</v>
      </c>
      <c r="J1286">
        <f t="shared" si="20"/>
        <v>3</v>
      </c>
      <c r="K1286" s="8">
        <v>17</v>
      </c>
      <c r="L1286" s="8">
        <f>COUNTIFS($D$2:$D1286,D1286)</f>
        <v>59</v>
      </c>
    </row>
    <row r="1287" spans="1:12" x14ac:dyDescent="0.2">
      <c r="A1287" s="7">
        <v>9394181</v>
      </c>
      <c r="B1287" s="2">
        <v>34300</v>
      </c>
      <c r="C1287">
        <v>30</v>
      </c>
      <c r="D1287" t="s">
        <v>561</v>
      </c>
      <c r="E1287">
        <v>57</v>
      </c>
      <c r="F1287" t="s">
        <v>774</v>
      </c>
      <c r="G1287">
        <v>0</v>
      </c>
      <c r="H1287">
        <v>1</v>
      </c>
      <c r="I1287">
        <v>2</v>
      </c>
      <c r="J1287">
        <f t="shared" si="20"/>
        <v>0</v>
      </c>
      <c r="K1287" s="8">
        <v>16</v>
      </c>
      <c r="L1287" s="8">
        <f>COUNTIFS($D$2:$D1287,D1287)</f>
        <v>58</v>
      </c>
    </row>
    <row r="1288" spans="1:12" x14ac:dyDescent="0.2">
      <c r="A1288" s="7">
        <v>9394182</v>
      </c>
      <c r="B1288" s="2">
        <v>34300</v>
      </c>
      <c r="C1288">
        <v>58</v>
      </c>
      <c r="D1288" t="s">
        <v>663</v>
      </c>
      <c r="E1288">
        <v>26</v>
      </c>
      <c r="F1288" t="s">
        <v>17</v>
      </c>
      <c r="G1288">
        <v>1</v>
      </c>
      <c r="H1288">
        <v>1</v>
      </c>
      <c r="I1288">
        <v>1</v>
      </c>
      <c r="J1288">
        <f t="shared" si="20"/>
        <v>1</v>
      </c>
      <c r="K1288" s="8">
        <v>17</v>
      </c>
      <c r="L1288" s="8">
        <f>COUNTIFS($D$2:$D1288,D1288)</f>
        <v>59</v>
      </c>
    </row>
    <row r="1289" spans="1:12" x14ac:dyDescent="0.2">
      <c r="A1289" s="7">
        <v>9394182</v>
      </c>
      <c r="B1289" s="2">
        <v>34300</v>
      </c>
      <c r="C1289">
        <v>26</v>
      </c>
      <c r="D1289" t="s">
        <v>17</v>
      </c>
      <c r="E1289">
        <v>58</v>
      </c>
      <c r="F1289" t="s">
        <v>663</v>
      </c>
      <c r="G1289">
        <v>0</v>
      </c>
      <c r="H1289">
        <v>1</v>
      </c>
      <c r="I1289">
        <v>1</v>
      </c>
      <c r="J1289">
        <f t="shared" si="20"/>
        <v>1</v>
      </c>
      <c r="K1289" s="8">
        <v>17</v>
      </c>
      <c r="L1289" s="8">
        <f>COUNTIFS($D$2:$D1289,D1289)</f>
        <v>59</v>
      </c>
    </row>
    <row r="1290" spans="1:12" x14ac:dyDescent="0.2">
      <c r="A1290" s="7">
        <v>9394183</v>
      </c>
      <c r="B1290" s="2">
        <v>34300</v>
      </c>
      <c r="C1290">
        <v>47</v>
      </c>
      <c r="D1290" t="s">
        <v>764</v>
      </c>
      <c r="E1290">
        <v>14</v>
      </c>
      <c r="F1290" t="s">
        <v>27</v>
      </c>
      <c r="G1290">
        <v>1</v>
      </c>
      <c r="H1290">
        <v>1</v>
      </c>
      <c r="I1290">
        <v>0</v>
      </c>
      <c r="J1290">
        <f t="shared" si="20"/>
        <v>3</v>
      </c>
      <c r="K1290" s="8">
        <v>17</v>
      </c>
      <c r="L1290" s="8">
        <f>COUNTIFS($D$2:$D1290,D1290)</f>
        <v>59</v>
      </c>
    </row>
    <row r="1291" spans="1:12" x14ac:dyDescent="0.2">
      <c r="A1291" s="7">
        <v>9394183</v>
      </c>
      <c r="B1291" s="2">
        <v>34300</v>
      </c>
      <c r="C1291">
        <v>14</v>
      </c>
      <c r="D1291" t="s">
        <v>27</v>
      </c>
      <c r="E1291">
        <v>47</v>
      </c>
      <c r="F1291" t="s">
        <v>764</v>
      </c>
      <c r="G1291">
        <v>0</v>
      </c>
      <c r="H1291">
        <v>0</v>
      </c>
      <c r="I1291">
        <v>1</v>
      </c>
      <c r="J1291">
        <f t="shared" si="20"/>
        <v>0</v>
      </c>
      <c r="K1291" s="8">
        <v>17</v>
      </c>
      <c r="L1291" s="8">
        <f>COUNTIFS($D$2:$D1291,D1291)</f>
        <v>59</v>
      </c>
    </row>
    <row r="1292" spans="1:12" x14ac:dyDescent="0.2">
      <c r="A1292" s="7">
        <v>9394184</v>
      </c>
      <c r="B1292" s="2">
        <v>34300</v>
      </c>
      <c r="C1292">
        <v>53</v>
      </c>
      <c r="D1292" t="s">
        <v>770</v>
      </c>
      <c r="E1292">
        <v>16</v>
      </c>
      <c r="F1292" t="s">
        <v>37</v>
      </c>
      <c r="G1292">
        <v>1</v>
      </c>
      <c r="H1292">
        <v>1</v>
      </c>
      <c r="I1292">
        <v>1</v>
      </c>
      <c r="J1292">
        <f t="shared" si="20"/>
        <v>1</v>
      </c>
      <c r="K1292" s="8">
        <v>17</v>
      </c>
      <c r="L1292" s="8">
        <f>COUNTIFS($D$2:$D1292,D1292)</f>
        <v>59</v>
      </c>
    </row>
    <row r="1293" spans="1:12" x14ac:dyDescent="0.2">
      <c r="A1293" s="7">
        <v>9394184</v>
      </c>
      <c r="B1293" s="2">
        <v>34300</v>
      </c>
      <c r="C1293">
        <v>16</v>
      </c>
      <c r="D1293" t="s">
        <v>37</v>
      </c>
      <c r="E1293">
        <v>53</v>
      </c>
      <c r="F1293" t="s">
        <v>770</v>
      </c>
      <c r="G1293">
        <v>0</v>
      </c>
      <c r="H1293">
        <v>1</v>
      </c>
      <c r="I1293">
        <v>1</v>
      </c>
      <c r="J1293">
        <f t="shared" si="20"/>
        <v>1</v>
      </c>
      <c r="K1293" s="8">
        <v>17</v>
      </c>
      <c r="L1293" s="8">
        <f>COUNTIFS($D$2:$D1293,D1293)</f>
        <v>59</v>
      </c>
    </row>
    <row r="1294" spans="1:12" x14ac:dyDescent="0.2">
      <c r="A1294" s="7">
        <v>9394185</v>
      </c>
      <c r="B1294" s="2">
        <v>34301</v>
      </c>
      <c r="C1294">
        <v>19</v>
      </c>
      <c r="D1294" t="s">
        <v>40</v>
      </c>
      <c r="E1294">
        <v>32</v>
      </c>
      <c r="F1294" t="s">
        <v>559</v>
      </c>
      <c r="G1294">
        <v>1</v>
      </c>
      <c r="H1294">
        <v>2</v>
      </c>
      <c r="I1294">
        <v>1</v>
      </c>
      <c r="J1294">
        <f t="shared" si="20"/>
        <v>3</v>
      </c>
      <c r="K1294" s="8">
        <v>16</v>
      </c>
      <c r="L1294" s="8">
        <f>COUNTIFS($D$2:$D1294,D1294)</f>
        <v>58</v>
      </c>
    </row>
    <row r="1295" spans="1:12" x14ac:dyDescent="0.2">
      <c r="A1295" s="7">
        <v>9394185</v>
      </c>
      <c r="B1295" s="2">
        <v>34301</v>
      </c>
      <c r="C1295">
        <v>32</v>
      </c>
      <c r="D1295" t="s">
        <v>559</v>
      </c>
      <c r="E1295">
        <v>19</v>
      </c>
      <c r="F1295" t="s">
        <v>40</v>
      </c>
      <c r="G1295">
        <v>0</v>
      </c>
      <c r="H1295">
        <v>1</v>
      </c>
      <c r="I1295">
        <v>2</v>
      </c>
      <c r="J1295">
        <f t="shared" si="20"/>
        <v>0</v>
      </c>
      <c r="K1295" s="8">
        <v>17</v>
      </c>
      <c r="L1295" s="8">
        <f>COUNTIFS($D$2:$D1295,D1295)</f>
        <v>59</v>
      </c>
    </row>
    <row r="1296" spans="1:12" x14ac:dyDescent="0.2">
      <c r="A1296" s="7">
        <v>9394186</v>
      </c>
      <c r="B1296" s="2">
        <v>34302</v>
      </c>
      <c r="C1296">
        <v>23</v>
      </c>
      <c r="D1296" t="s">
        <v>50</v>
      </c>
      <c r="E1296">
        <v>29</v>
      </c>
      <c r="F1296" t="s">
        <v>42</v>
      </c>
      <c r="G1296">
        <v>1</v>
      </c>
      <c r="H1296">
        <v>0</v>
      </c>
      <c r="I1296">
        <v>2</v>
      </c>
      <c r="J1296">
        <f t="shared" si="20"/>
        <v>0</v>
      </c>
      <c r="K1296" s="8">
        <v>17</v>
      </c>
      <c r="L1296" s="8">
        <f>COUNTIFS($D$2:$D1296,D1296)</f>
        <v>59</v>
      </c>
    </row>
    <row r="1297" spans="1:12" x14ac:dyDescent="0.2">
      <c r="A1297" s="7">
        <v>9394186</v>
      </c>
      <c r="B1297" s="2">
        <v>34302</v>
      </c>
      <c r="C1297">
        <v>29</v>
      </c>
      <c r="D1297" t="s">
        <v>42</v>
      </c>
      <c r="E1297">
        <v>23</v>
      </c>
      <c r="F1297" t="s">
        <v>50</v>
      </c>
      <c r="G1297">
        <v>0</v>
      </c>
      <c r="H1297">
        <v>2</v>
      </c>
      <c r="I1297">
        <v>0</v>
      </c>
      <c r="J1297">
        <f t="shared" si="20"/>
        <v>3</v>
      </c>
      <c r="K1297" s="8">
        <v>17</v>
      </c>
      <c r="L1297" s="8">
        <f>COUNTIFS($D$2:$D1297,D1297)</f>
        <v>17</v>
      </c>
    </row>
    <row r="1298" spans="1:12" x14ac:dyDescent="0.2">
      <c r="A1298" s="7">
        <v>9394187</v>
      </c>
      <c r="B1298" s="2">
        <v>34307</v>
      </c>
      <c r="C1298">
        <v>51</v>
      </c>
      <c r="D1298" t="s">
        <v>768</v>
      </c>
      <c r="E1298">
        <v>10</v>
      </c>
      <c r="F1298" t="s">
        <v>47</v>
      </c>
      <c r="G1298">
        <v>1</v>
      </c>
      <c r="H1298">
        <v>1</v>
      </c>
      <c r="I1298">
        <v>0</v>
      </c>
      <c r="J1298">
        <f t="shared" si="20"/>
        <v>3</v>
      </c>
      <c r="K1298" s="8">
        <v>18</v>
      </c>
      <c r="L1298" s="8">
        <f>COUNTIFS($D$2:$D1298,D1298)</f>
        <v>60</v>
      </c>
    </row>
    <row r="1299" spans="1:12" x14ac:dyDescent="0.2">
      <c r="A1299" s="7">
        <v>9394187</v>
      </c>
      <c r="B1299" s="2">
        <v>34307</v>
      </c>
      <c r="C1299">
        <v>10</v>
      </c>
      <c r="D1299" t="s">
        <v>47</v>
      </c>
      <c r="E1299">
        <v>51</v>
      </c>
      <c r="F1299" t="s">
        <v>768</v>
      </c>
      <c r="G1299">
        <v>0</v>
      </c>
      <c r="H1299">
        <v>0</v>
      </c>
      <c r="I1299">
        <v>1</v>
      </c>
      <c r="J1299">
        <f t="shared" si="20"/>
        <v>0</v>
      </c>
      <c r="K1299" s="8">
        <v>18</v>
      </c>
      <c r="L1299" s="8">
        <f>COUNTIFS($D$2:$D1299,D1299)</f>
        <v>60</v>
      </c>
    </row>
    <row r="1300" spans="1:12" x14ac:dyDescent="0.2">
      <c r="A1300" s="7">
        <v>9394188</v>
      </c>
      <c r="B1300" s="2">
        <v>34307</v>
      </c>
      <c r="C1300">
        <v>16</v>
      </c>
      <c r="D1300" t="s">
        <v>37</v>
      </c>
      <c r="E1300">
        <v>23</v>
      </c>
      <c r="F1300" t="s">
        <v>50</v>
      </c>
      <c r="G1300">
        <v>1</v>
      </c>
      <c r="H1300">
        <v>1</v>
      </c>
      <c r="I1300">
        <v>0</v>
      </c>
      <c r="J1300">
        <f t="shared" si="20"/>
        <v>3</v>
      </c>
      <c r="K1300" s="8">
        <v>18</v>
      </c>
      <c r="L1300" s="8">
        <f>COUNTIFS($D$2:$D1300,D1300)</f>
        <v>60</v>
      </c>
    </row>
    <row r="1301" spans="1:12" x14ac:dyDescent="0.2">
      <c r="A1301" s="7">
        <v>9394188</v>
      </c>
      <c r="B1301" s="2">
        <v>34307</v>
      </c>
      <c r="C1301">
        <v>23</v>
      </c>
      <c r="D1301" t="s">
        <v>50</v>
      </c>
      <c r="E1301">
        <v>16</v>
      </c>
      <c r="F1301" t="s">
        <v>37</v>
      </c>
      <c r="G1301">
        <v>0</v>
      </c>
      <c r="H1301">
        <v>0</v>
      </c>
      <c r="I1301">
        <v>1</v>
      </c>
      <c r="J1301">
        <f t="shared" si="20"/>
        <v>0</v>
      </c>
      <c r="K1301" s="8">
        <v>18</v>
      </c>
      <c r="L1301" s="8">
        <f>COUNTIFS($D$2:$D1301,D1301)</f>
        <v>60</v>
      </c>
    </row>
    <row r="1302" spans="1:12" x14ac:dyDescent="0.2">
      <c r="A1302" s="7">
        <v>9394189</v>
      </c>
      <c r="B1302" s="2">
        <v>34307</v>
      </c>
      <c r="C1302">
        <v>50</v>
      </c>
      <c r="D1302" t="s">
        <v>767</v>
      </c>
      <c r="E1302">
        <v>57</v>
      </c>
      <c r="F1302" t="s">
        <v>774</v>
      </c>
      <c r="G1302">
        <v>1</v>
      </c>
      <c r="H1302">
        <v>0</v>
      </c>
      <c r="I1302">
        <v>0</v>
      </c>
      <c r="J1302">
        <f t="shared" si="20"/>
        <v>1</v>
      </c>
      <c r="K1302" s="8">
        <v>18</v>
      </c>
      <c r="L1302" s="8">
        <f>COUNTIFS($D$2:$D1302,D1302)</f>
        <v>60</v>
      </c>
    </row>
    <row r="1303" spans="1:12" x14ac:dyDescent="0.2">
      <c r="A1303" s="7">
        <v>9394189</v>
      </c>
      <c r="B1303" s="2">
        <v>34307</v>
      </c>
      <c r="C1303">
        <v>57</v>
      </c>
      <c r="D1303" t="s">
        <v>774</v>
      </c>
      <c r="E1303">
        <v>50</v>
      </c>
      <c r="F1303" t="s">
        <v>767</v>
      </c>
      <c r="G1303">
        <v>0</v>
      </c>
      <c r="H1303">
        <v>0</v>
      </c>
      <c r="I1303">
        <v>0</v>
      </c>
      <c r="J1303">
        <f t="shared" si="20"/>
        <v>1</v>
      </c>
      <c r="K1303" s="8">
        <v>18</v>
      </c>
      <c r="L1303" s="8">
        <f>COUNTIFS($D$2:$D1303,D1303)</f>
        <v>60</v>
      </c>
    </row>
    <row r="1304" spans="1:12" x14ac:dyDescent="0.2">
      <c r="A1304" s="7">
        <v>9394190</v>
      </c>
      <c r="B1304" s="2">
        <v>34307</v>
      </c>
      <c r="C1304">
        <v>49</v>
      </c>
      <c r="D1304" t="s">
        <v>766</v>
      </c>
      <c r="E1304">
        <v>20</v>
      </c>
      <c r="F1304" t="s">
        <v>45</v>
      </c>
      <c r="G1304">
        <v>1</v>
      </c>
      <c r="H1304">
        <v>3</v>
      </c>
      <c r="I1304">
        <v>2</v>
      </c>
      <c r="J1304">
        <f t="shared" si="20"/>
        <v>3</v>
      </c>
      <c r="K1304" s="8">
        <v>18</v>
      </c>
      <c r="L1304" s="8">
        <f>COUNTIFS($D$2:$D1304,D1304)</f>
        <v>60</v>
      </c>
    </row>
    <row r="1305" spans="1:12" x14ac:dyDescent="0.2">
      <c r="A1305" s="7">
        <v>9394190</v>
      </c>
      <c r="B1305" s="2">
        <v>34307</v>
      </c>
      <c r="C1305">
        <v>20</v>
      </c>
      <c r="D1305" t="s">
        <v>45</v>
      </c>
      <c r="E1305">
        <v>49</v>
      </c>
      <c r="F1305" t="s">
        <v>766</v>
      </c>
      <c r="G1305">
        <v>0</v>
      </c>
      <c r="H1305">
        <v>2</v>
      </c>
      <c r="I1305">
        <v>3</v>
      </c>
      <c r="J1305">
        <f t="shared" si="20"/>
        <v>0</v>
      </c>
      <c r="K1305" s="8">
        <v>18</v>
      </c>
      <c r="L1305" s="8">
        <f>COUNTIFS($D$2:$D1305,D1305)</f>
        <v>60</v>
      </c>
    </row>
    <row r="1306" spans="1:12" x14ac:dyDescent="0.2">
      <c r="A1306" s="7">
        <v>9394191</v>
      </c>
      <c r="B1306" s="2">
        <v>34307</v>
      </c>
      <c r="C1306">
        <v>21</v>
      </c>
      <c r="D1306" t="s">
        <v>10</v>
      </c>
      <c r="E1306">
        <v>30</v>
      </c>
      <c r="F1306" t="s">
        <v>561</v>
      </c>
      <c r="G1306">
        <v>1</v>
      </c>
      <c r="H1306">
        <v>2</v>
      </c>
      <c r="I1306">
        <v>2</v>
      </c>
      <c r="J1306">
        <f t="shared" si="20"/>
        <v>1</v>
      </c>
      <c r="K1306" s="8">
        <v>18</v>
      </c>
      <c r="L1306" s="8">
        <f>COUNTIFS($D$2:$D1306,D1306)</f>
        <v>60</v>
      </c>
    </row>
    <row r="1307" spans="1:12" x14ac:dyDescent="0.2">
      <c r="A1307" s="7">
        <v>9394191</v>
      </c>
      <c r="B1307" s="2">
        <v>34307</v>
      </c>
      <c r="C1307">
        <v>30</v>
      </c>
      <c r="D1307" t="s">
        <v>561</v>
      </c>
      <c r="E1307">
        <v>21</v>
      </c>
      <c r="F1307" t="s">
        <v>10</v>
      </c>
      <c r="G1307">
        <v>0</v>
      </c>
      <c r="H1307">
        <v>2</v>
      </c>
      <c r="I1307">
        <v>2</v>
      </c>
      <c r="J1307">
        <f t="shared" si="20"/>
        <v>1</v>
      </c>
      <c r="K1307" s="8">
        <v>17</v>
      </c>
      <c r="L1307" s="8">
        <f>COUNTIFS($D$2:$D1307,D1307)</f>
        <v>59</v>
      </c>
    </row>
    <row r="1308" spans="1:12" x14ac:dyDescent="0.2">
      <c r="A1308" s="7">
        <v>9394192</v>
      </c>
      <c r="B1308" s="2">
        <v>34307</v>
      </c>
      <c r="C1308">
        <v>58</v>
      </c>
      <c r="D1308" t="s">
        <v>663</v>
      </c>
      <c r="E1308">
        <v>32</v>
      </c>
      <c r="F1308" t="s">
        <v>559</v>
      </c>
      <c r="G1308">
        <v>1</v>
      </c>
      <c r="H1308">
        <v>2</v>
      </c>
      <c r="I1308">
        <v>2</v>
      </c>
      <c r="J1308">
        <f t="shared" si="20"/>
        <v>1</v>
      </c>
      <c r="K1308" s="8">
        <v>18</v>
      </c>
      <c r="L1308" s="8">
        <f>COUNTIFS($D$2:$D1308,D1308)</f>
        <v>60</v>
      </c>
    </row>
    <row r="1309" spans="1:12" x14ac:dyDescent="0.2">
      <c r="A1309" s="7">
        <v>9394192</v>
      </c>
      <c r="B1309" s="2">
        <v>34307</v>
      </c>
      <c r="C1309">
        <v>32</v>
      </c>
      <c r="D1309" t="s">
        <v>559</v>
      </c>
      <c r="E1309">
        <v>58</v>
      </c>
      <c r="F1309" t="s">
        <v>663</v>
      </c>
      <c r="G1309">
        <v>0</v>
      </c>
      <c r="H1309">
        <v>2</v>
      </c>
      <c r="I1309">
        <v>2</v>
      </c>
      <c r="J1309">
        <f t="shared" si="20"/>
        <v>1</v>
      </c>
      <c r="K1309" s="8">
        <v>18</v>
      </c>
      <c r="L1309" s="8">
        <f>COUNTIFS($D$2:$D1309,D1309)</f>
        <v>60</v>
      </c>
    </row>
    <row r="1310" spans="1:12" x14ac:dyDescent="0.2">
      <c r="A1310" s="7">
        <v>9394193</v>
      </c>
      <c r="B1310" s="2">
        <v>34307</v>
      </c>
      <c r="C1310">
        <v>54</v>
      </c>
      <c r="D1310" t="s">
        <v>771</v>
      </c>
      <c r="E1310">
        <v>19</v>
      </c>
      <c r="F1310" t="s">
        <v>40</v>
      </c>
      <c r="G1310">
        <v>1</v>
      </c>
      <c r="H1310">
        <v>3</v>
      </c>
      <c r="I1310">
        <v>1</v>
      </c>
      <c r="J1310">
        <f t="shared" si="20"/>
        <v>3</v>
      </c>
      <c r="K1310" s="8">
        <v>18</v>
      </c>
      <c r="L1310" s="8">
        <f>COUNTIFS($D$2:$D1310,D1310)</f>
        <v>60</v>
      </c>
    </row>
    <row r="1311" spans="1:12" x14ac:dyDescent="0.2">
      <c r="A1311" s="7">
        <v>9394193</v>
      </c>
      <c r="B1311" s="2">
        <v>34307</v>
      </c>
      <c r="C1311">
        <v>19</v>
      </c>
      <c r="D1311" t="s">
        <v>40</v>
      </c>
      <c r="E1311">
        <v>54</v>
      </c>
      <c r="F1311" t="s">
        <v>771</v>
      </c>
      <c r="G1311">
        <v>0</v>
      </c>
      <c r="H1311">
        <v>1</v>
      </c>
      <c r="I1311">
        <v>3</v>
      </c>
      <c r="J1311">
        <f t="shared" si="20"/>
        <v>0</v>
      </c>
      <c r="K1311" s="8">
        <v>17</v>
      </c>
      <c r="L1311" s="8">
        <f>COUNTIFS($D$2:$D1311,D1311)</f>
        <v>59</v>
      </c>
    </row>
    <row r="1312" spans="1:12" x14ac:dyDescent="0.2">
      <c r="A1312" s="7">
        <v>9394194</v>
      </c>
      <c r="B1312" s="2">
        <v>34307</v>
      </c>
      <c r="C1312">
        <v>61</v>
      </c>
      <c r="D1312" t="s">
        <v>775</v>
      </c>
      <c r="E1312">
        <v>47</v>
      </c>
      <c r="F1312" t="s">
        <v>764</v>
      </c>
      <c r="G1312">
        <v>1</v>
      </c>
      <c r="H1312">
        <v>0</v>
      </c>
      <c r="I1312">
        <v>0</v>
      </c>
      <c r="J1312">
        <f t="shared" si="20"/>
        <v>1</v>
      </c>
      <c r="K1312" s="8">
        <v>18</v>
      </c>
      <c r="L1312" s="8">
        <f>COUNTIFS($D$2:$D1312,D1312)</f>
        <v>18</v>
      </c>
    </row>
    <row r="1313" spans="1:12" x14ac:dyDescent="0.2">
      <c r="A1313" s="7">
        <v>9394194</v>
      </c>
      <c r="B1313" s="2">
        <v>34307</v>
      </c>
      <c r="C1313">
        <v>47</v>
      </c>
      <c r="D1313" t="s">
        <v>764</v>
      </c>
      <c r="E1313">
        <v>61</v>
      </c>
      <c r="F1313" t="s">
        <v>775</v>
      </c>
      <c r="G1313">
        <v>0</v>
      </c>
      <c r="H1313">
        <v>0</v>
      </c>
      <c r="I1313">
        <v>0</v>
      </c>
      <c r="J1313">
        <f t="shared" si="20"/>
        <v>1</v>
      </c>
      <c r="K1313" s="8">
        <v>18</v>
      </c>
      <c r="L1313" s="8">
        <f>COUNTIFS($D$2:$D1313,D1313)</f>
        <v>60</v>
      </c>
    </row>
    <row r="1314" spans="1:12" x14ac:dyDescent="0.2">
      <c r="A1314" s="7">
        <v>9394195</v>
      </c>
      <c r="B1314" s="2">
        <v>34307</v>
      </c>
      <c r="C1314">
        <v>26</v>
      </c>
      <c r="D1314" t="s">
        <v>17</v>
      </c>
      <c r="E1314">
        <v>22</v>
      </c>
      <c r="F1314" t="s">
        <v>15</v>
      </c>
      <c r="G1314">
        <v>1</v>
      </c>
      <c r="H1314">
        <v>1</v>
      </c>
      <c r="I1314">
        <v>2</v>
      </c>
      <c r="J1314">
        <f t="shared" si="20"/>
        <v>0</v>
      </c>
      <c r="K1314" s="8">
        <v>18</v>
      </c>
      <c r="L1314" s="8">
        <f>COUNTIFS($D$2:$D1314,D1314)</f>
        <v>60</v>
      </c>
    </row>
    <row r="1315" spans="1:12" x14ac:dyDescent="0.2">
      <c r="A1315" s="7">
        <v>9394195</v>
      </c>
      <c r="B1315" s="2">
        <v>34307</v>
      </c>
      <c r="C1315">
        <v>22</v>
      </c>
      <c r="D1315" t="s">
        <v>15</v>
      </c>
      <c r="E1315">
        <v>26</v>
      </c>
      <c r="F1315" t="s">
        <v>17</v>
      </c>
      <c r="G1315">
        <v>0</v>
      </c>
      <c r="H1315">
        <v>2</v>
      </c>
      <c r="I1315">
        <v>1</v>
      </c>
      <c r="J1315">
        <f t="shared" si="20"/>
        <v>3</v>
      </c>
      <c r="K1315" s="8">
        <v>18</v>
      </c>
      <c r="L1315" s="8">
        <f>COUNTIFS($D$2:$D1315,D1315)</f>
        <v>18</v>
      </c>
    </row>
    <row r="1316" spans="1:12" x14ac:dyDescent="0.2">
      <c r="A1316" s="7">
        <v>9394196</v>
      </c>
      <c r="B1316" s="2">
        <v>34307</v>
      </c>
      <c r="C1316">
        <v>53</v>
      </c>
      <c r="D1316" t="s">
        <v>770</v>
      </c>
      <c r="E1316">
        <v>29</v>
      </c>
      <c r="F1316" t="s">
        <v>42</v>
      </c>
      <c r="G1316">
        <v>1</v>
      </c>
      <c r="H1316">
        <v>1</v>
      </c>
      <c r="I1316">
        <v>2</v>
      </c>
      <c r="J1316">
        <f t="shared" si="20"/>
        <v>0</v>
      </c>
      <c r="K1316" s="8">
        <v>18</v>
      </c>
      <c r="L1316" s="8">
        <f>COUNTIFS($D$2:$D1316,D1316)</f>
        <v>60</v>
      </c>
    </row>
    <row r="1317" spans="1:12" x14ac:dyDescent="0.2">
      <c r="A1317" s="7">
        <v>9394196</v>
      </c>
      <c r="B1317" s="2">
        <v>34307</v>
      </c>
      <c r="C1317">
        <v>29</v>
      </c>
      <c r="D1317" t="s">
        <v>42</v>
      </c>
      <c r="E1317">
        <v>53</v>
      </c>
      <c r="F1317" t="s">
        <v>770</v>
      </c>
      <c r="G1317">
        <v>0</v>
      </c>
      <c r="H1317">
        <v>2</v>
      </c>
      <c r="I1317">
        <v>1</v>
      </c>
      <c r="J1317">
        <f t="shared" si="20"/>
        <v>3</v>
      </c>
      <c r="K1317" s="8">
        <v>18</v>
      </c>
      <c r="L1317" s="8">
        <f>COUNTIFS($D$2:$D1317,D1317)</f>
        <v>18</v>
      </c>
    </row>
    <row r="1318" spans="1:12" x14ac:dyDescent="0.2">
      <c r="A1318" s="7">
        <v>9394197</v>
      </c>
      <c r="B1318" s="2">
        <v>34308</v>
      </c>
      <c r="C1318">
        <v>41</v>
      </c>
      <c r="D1318" t="s">
        <v>759</v>
      </c>
      <c r="E1318">
        <v>14</v>
      </c>
      <c r="F1318" t="s">
        <v>27</v>
      </c>
      <c r="G1318">
        <v>1</v>
      </c>
      <c r="H1318">
        <v>2</v>
      </c>
      <c r="I1318">
        <v>0</v>
      </c>
      <c r="J1318">
        <f t="shared" si="20"/>
        <v>3</v>
      </c>
      <c r="K1318" s="8">
        <v>18</v>
      </c>
      <c r="L1318" s="8">
        <f>COUNTIFS($D$2:$D1318,D1318)</f>
        <v>60</v>
      </c>
    </row>
    <row r="1319" spans="1:12" x14ac:dyDescent="0.2">
      <c r="A1319" s="7">
        <v>9394197</v>
      </c>
      <c r="B1319" s="2">
        <v>34308</v>
      </c>
      <c r="C1319">
        <v>14</v>
      </c>
      <c r="D1319" t="s">
        <v>27</v>
      </c>
      <c r="E1319">
        <v>41</v>
      </c>
      <c r="F1319" t="s">
        <v>759</v>
      </c>
      <c r="G1319">
        <v>0</v>
      </c>
      <c r="H1319">
        <v>0</v>
      </c>
      <c r="I1319">
        <v>2</v>
      </c>
      <c r="J1319">
        <f t="shared" si="20"/>
        <v>0</v>
      </c>
      <c r="K1319" s="8">
        <v>18</v>
      </c>
      <c r="L1319" s="8">
        <f>COUNTIFS($D$2:$D1319,D1319)</f>
        <v>60</v>
      </c>
    </row>
    <row r="1320" spans="1:12" x14ac:dyDescent="0.2">
      <c r="A1320" s="7">
        <v>9394198</v>
      </c>
      <c r="B1320" s="2">
        <v>34309</v>
      </c>
      <c r="C1320">
        <v>10</v>
      </c>
      <c r="D1320" t="s">
        <v>47</v>
      </c>
      <c r="E1320">
        <v>26</v>
      </c>
      <c r="F1320" t="s">
        <v>17</v>
      </c>
      <c r="G1320">
        <v>1</v>
      </c>
      <c r="H1320">
        <v>1</v>
      </c>
      <c r="I1320">
        <v>1</v>
      </c>
      <c r="J1320">
        <f t="shared" si="20"/>
        <v>1</v>
      </c>
      <c r="K1320" s="8">
        <v>19</v>
      </c>
      <c r="L1320" s="8">
        <f>COUNTIFS($D$2:$D1320,D1320)</f>
        <v>61</v>
      </c>
    </row>
    <row r="1321" spans="1:12" x14ac:dyDescent="0.2">
      <c r="A1321" s="7">
        <v>9394198</v>
      </c>
      <c r="B1321" s="2">
        <v>34309</v>
      </c>
      <c r="C1321">
        <v>26</v>
      </c>
      <c r="D1321" t="s">
        <v>17</v>
      </c>
      <c r="E1321">
        <v>10</v>
      </c>
      <c r="F1321" t="s">
        <v>47</v>
      </c>
      <c r="G1321">
        <v>0</v>
      </c>
      <c r="H1321">
        <v>1</v>
      </c>
      <c r="I1321">
        <v>1</v>
      </c>
      <c r="J1321">
        <f t="shared" si="20"/>
        <v>1</v>
      </c>
      <c r="K1321" s="8">
        <v>19</v>
      </c>
      <c r="L1321" s="8">
        <f>COUNTIFS($D$2:$D1321,D1321)</f>
        <v>61</v>
      </c>
    </row>
    <row r="1322" spans="1:12" x14ac:dyDescent="0.2">
      <c r="A1322" s="7">
        <v>9394199</v>
      </c>
      <c r="B1322" s="2">
        <v>34310</v>
      </c>
      <c r="C1322">
        <v>57</v>
      </c>
      <c r="D1322" t="s">
        <v>774</v>
      </c>
      <c r="E1322">
        <v>61</v>
      </c>
      <c r="F1322" t="s">
        <v>775</v>
      </c>
      <c r="G1322">
        <v>1</v>
      </c>
      <c r="H1322">
        <v>2</v>
      </c>
      <c r="I1322">
        <v>1</v>
      </c>
      <c r="J1322">
        <f t="shared" si="20"/>
        <v>3</v>
      </c>
      <c r="K1322" s="8">
        <v>19</v>
      </c>
      <c r="L1322" s="8">
        <f>COUNTIFS($D$2:$D1322,D1322)</f>
        <v>61</v>
      </c>
    </row>
    <row r="1323" spans="1:12" x14ac:dyDescent="0.2">
      <c r="A1323" s="7">
        <v>9394199</v>
      </c>
      <c r="B1323" s="2">
        <v>34310</v>
      </c>
      <c r="C1323">
        <v>61</v>
      </c>
      <c r="D1323" t="s">
        <v>775</v>
      </c>
      <c r="E1323">
        <v>57</v>
      </c>
      <c r="F1323" t="s">
        <v>774</v>
      </c>
      <c r="G1323">
        <v>0</v>
      </c>
      <c r="H1323">
        <v>1</v>
      </c>
      <c r="I1323">
        <v>2</v>
      </c>
      <c r="J1323">
        <f t="shared" si="20"/>
        <v>0</v>
      </c>
      <c r="K1323" s="8">
        <v>19</v>
      </c>
      <c r="L1323" s="8">
        <f>COUNTIFS($D$2:$D1323,D1323)</f>
        <v>19</v>
      </c>
    </row>
    <row r="1324" spans="1:12" x14ac:dyDescent="0.2">
      <c r="A1324" s="7">
        <v>9394200</v>
      </c>
      <c r="B1324" s="2">
        <v>34310</v>
      </c>
      <c r="C1324">
        <v>47</v>
      </c>
      <c r="D1324" t="s">
        <v>764</v>
      </c>
      <c r="E1324">
        <v>21</v>
      </c>
      <c r="F1324" t="s">
        <v>10</v>
      </c>
      <c r="G1324">
        <v>1</v>
      </c>
      <c r="H1324">
        <v>0</v>
      </c>
      <c r="I1324">
        <v>3</v>
      </c>
      <c r="J1324">
        <f t="shared" si="20"/>
        <v>0</v>
      </c>
      <c r="K1324" s="8">
        <v>19</v>
      </c>
      <c r="L1324" s="8">
        <f>COUNTIFS($D$2:$D1324,D1324)</f>
        <v>61</v>
      </c>
    </row>
    <row r="1325" spans="1:12" x14ac:dyDescent="0.2">
      <c r="A1325" s="7">
        <v>9394200</v>
      </c>
      <c r="B1325" s="2">
        <v>34310</v>
      </c>
      <c r="C1325">
        <v>21</v>
      </c>
      <c r="D1325" t="s">
        <v>10</v>
      </c>
      <c r="E1325">
        <v>47</v>
      </c>
      <c r="F1325" t="s">
        <v>764</v>
      </c>
      <c r="G1325">
        <v>0</v>
      </c>
      <c r="H1325">
        <v>3</v>
      </c>
      <c r="I1325">
        <v>0</v>
      </c>
      <c r="J1325">
        <f t="shared" si="20"/>
        <v>3</v>
      </c>
      <c r="K1325" s="8">
        <v>19</v>
      </c>
      <c r="L1325" s="8">
        <f>COUNTIFS($D$2:$D1325,D1325)</f>
        <v>61</v>
      </c>
    </row>
    <row r="1326" spans="1:12" x14ac:dyDescent="0.2">
      <c r="A1326" s="7">
        <v>9394201</v>
      </c>
      <c r="B1326" s="2">
        <v>34311</v>
      </c>
      <c r="C1326">
        <v>32</v>
      </c>
      <c r="D1326" t="s">
        <v>559</v>
      </c>
      <c r="E1326">
        <v>54</v>
      </c>
      <c r="F1326" t="s">
        <v>771</v>
      </c>
      <c r="G1326">
        <v>1</v>
      </c>
      <c r="H1326">
        <v>2</v>
      </c>
      <c r="I1326">
        <v>2</v>
      </c>
      <c r="J1326">
        <f t="shared" si="20"/>
        <v>1</v>
      </c>
      <c r="K1326" s="8">
        <v>19</v>
      </c>
      <c r="L1326" s="8">
        <f>COUNTIFS($D$2:$D1326,D1326)</f>
        <v>61</v>
      </c>
    </row>
    <row r="1327" spans="1:12" x14ac:dyDescent="0.2">
      <c r="A1327" s="7">
        <v>9394201</v>
      </c>
      <c r="B1327" s="2">
        <v>34311</v>
      </c>
      <c r="C1327">
        <v>54</v>
      </c>
      <c r="D1327" t="s">
        <v>771</v>
      </c>
      <c r="E1327">
        <v>32</v>
      </c>
      <c r="F1327" t="s">
        <v>559</v>
      </c>
      <c r="G1327">
        <v>0</v>
      </c>
      <c r="H1327">
        <v>2</v>
      </c>
      <c r="I1327">
        <v>2</v>
      </c>
      <c r="J1327">
        <f t="shared" si="20"/>
        <v>1</v>
      </c>
      <c r="K1327" s="8">
        <v>19</v>
      </c>
      <c r="L1327" s="8">
        <f>COUNTIFS($D$2:$D1327,D1327)</f>
        <v>61</v>
      </c>
    </row>
    <row r="1328" spans="1:12" x14ac:dyDescent="0.2">
      <c r="A1328" s="7">
        <v>9394202</v>
      </c>
      <c r="B1328" s="2">
        <v>34311</v>
      </c>
      <c r="C1328">
        <v>19</v>
      </c>
      <c r="D1328" t="s">
        <v>40</v>
      </c>
      <c r="E1328">
        <v>58</v>
      </c>
      <c r="F1328" t="s">
        <v>663</v>
      </c>
      <c r="G1328">
        <v>1</v>
      </c>
      <c r="H1328">
        <v>3</v>
      </c>
      <c r="I1328">
        <v>2</v>
      </c>
      <c r="J1328">
        <f t="shared" si="20"/>
        <v>3</v>
      </c>
      <c r="K1328" s="8">
        <v>18</v>
      </c>
      <c r="L1328" s="8">
        <f>COUNTIFS($D$2:$D1328,D1328)</f>
        <v>60</v>
      </c>
    </row>
    <row r="1329" spans="1:12" x14ac:dyDescent="0.2">
      <c r="A1329" s="7">
        <v>9394202</v>
      </c>
      <c r="B1329" s="2">
        <v>34311</v>
      </c>
      <c r="C1329">
        <v>58</v>
      </c>
      <c r="D1329" t="s">
        <v>663</v>
      </c>
      <c r="E1329">
        <v>19</v>
      </c>
      <c r="F1329" t="s">
        <v>40</v>
      </c>
      <c r="G1329">
        <v>0</v>
      </c>
      <c r="H1329">
        <v>2</v>
      </c>
      <c r="I1329">
        <v>3</v>
      </c>
      <c r="J1329">
        <f t="shared" si="20"/>
        <v>0</v>
      </c>
      <c r="K1329" s="8">
        <v>19</v>
      </c>
      <c r="L1329" s="8">
        <f>COUNTIFS($D$2:$D1329,D1329)</f>
        <v>61</v>
      </c>
    </row>
    <row r="1330" spans="1:12" x14ac:dyDescent="0.2">
      <c r="A1330" s="7">
        <v>9394203</v>
      </c>
      <c r="B1330" s="2">
        <v>34311</v>
      </c>
      <c r="C1330">
        <v>20</v>
      </c>
      <c r="D1330" t="s">
        <v>45</v>
      </c>
      <c r="E1330">
        <v>16</v>
      </c>
      <c r="F1330" t="s">
        <v>37</v>
      </c>
      <c r="G1330">
        <v>1</v>
      </c>
      <c r="H1330">
        <v>1</v>
      </c>
      <c r="I1330">
        <v>0</v>
      </c>
      <c r="J1330">
        <f t="shared" si="20"/>
        <v>3</v>
      </c>
      <c r="K1330" s="8">
        <v>19</v>
      </c>
      <c r="L1330" s="8">
        <f>COUNTIFS($D$2:$D1330,D1330)</f>
        <v>61</v>
      </c>
    </row>
    <row r="1331" spans="1:12" x14ac:dyDescent="0.2">
      <c r="A1331" s="7">
        <v>9394203</v>
      </c>
      <c r="B1331" s="2">
        <v>34311</v>
      </c>
      <c r="C1331">
        <v>16</v>
      </c>
      <c r="D1331" t="s">
        <v>37</v>
      </c>
      <c r="E1331">
        <v>20</v>
      </c>
      <c r="F1331" t="s">
        <v>45</v>
      </c>
      <c r="G1331">
        <v>0</v>
      </c>
      <c r="H1331">
        <v>0</v>
      </c>
      <c r="I1331">
        <v>1</v>
      </c>
      <c r="J1331">
        <f t="shared" si="20"/>
        <v>0</v>
      </c>
      <c r="K1331" s="8">
        <v>19</v>
      </c>
      <c r="L1331" s="8">
        <f>COUNTIFS($D$2:$D1331,D1331)</f>
        <v>61</v>
      </c>
    </row>
    <row r="1332" spans="1:12" x14ac:dyDescent="0.2">
      <c r="A1332" s="7">
        <v>9394204</v>
      </c>
      <c r="B1332" s="2">
        <v>34311</v>
      </c>
      <c r="C1332">
        <v>23</v>
      </c>
      <c r="D1332" t="s">
        <v>50</v>
      </c>
      <c r="E1332">
        <v>50</v>
      </c>
      <c r="F1332" t="s">
        <v>767</v>
      </c>
      <c r="G1332">
        <v>1</v>
      </c>
      <c r="H1332">
        <v>0</v>
      </c>
      <c r="I1332">
        <v>1</v>
      </c>
      <c r="J1332">
        <f t="shared" si="20"/>
        <v>0</v>
      </c>
      <c r="K1332" s="8">
        <v>19</v>
      </c>
      <c r="L1332" s="8">
        <f>COUNTIFS($D$2:$D1332,D1332)</f>
        <v>61</v>
      </c>
    </row>
    <row r="1333" spans="1:12" x14ac:dyDescent="0.2">
      <c r="A1333" s="7">
        <v>9394204</v>
      </c>
      <c r="B1333" s="2">
        <v>34311</v>
      </c>
      <c r="C1333">
        <v>50</v>
      </c>
      <c r="D1333" t="s">
        <v>767</v>
      </c>
      <c r="E1333">
        <v>23</v>
      </c>
      <c r="F1333" t="s">
        <v>50</v>
      </c>
      <c r="G1333">
        <v>0</v>
      </c>
      <c r="H1333">
        <v>1</v>
      </c>
      <c r="I1333">
        <v>0</v>
      </c>
      <c r="J1333">
        <f t="shared" si="20"/>
        <v>3</v>
      </c>
      <c r="K1333" s="8">
        <v>19</v>
      </c>
      <c r="L1333" s="8">
        <f>COUNTIFS($D$2:$D1333,D1333)</f>
        <v>61</v>
      </c>
    </row>
    <row r="1334" spans="1:12" x14ac:dyDescent="0.2">
      <c r="A1334" s="7">
        <v>9394205</v>
      </c>
      <c r="B1334" s="2">
        <v>34311</v>
      </c>
      <c r="C1334">
        <v>29</v>
      </c>
      <c r="D1334" t="s">
        <v>42</v>
      </c>
      <c r="E1334">
        <v>49</v>
      </c>
      <c r="F1334" t="s">
        <v>766</v>
      </c>
      <c r="G1334">
        <v>1</v>
      </c>
      <c r="H1334">
        <v>0</v>
      </c>
      <c r="I1334">
        <v>1</v>
      </c>
      <c r="J1334">
        <f t="shared" si="20"/>
        <v>0</v>
      </c>
      <c r="K1334" s="8">
        <v>19</v>
      </c>
      <c r="L1334" s="8">
        <f>COUNTIFS($D$2:$D1334,D1334)</f>
        <v>19</v>
      </c>
    </row>
    <row r="1335" spans="1:12" x14ac:dyDescent="0.2">
      <c r="A1335" s="7">
        <v>9394205</v>
      </c>
      <c r="B1335" s="2">
        <v>34311</v>
      </c>
      <c r="C1335">
        <v>49</v>
      </c>
      <c r="D1335" t="s">
        <v>766</v>
      </c>
      <c r="E1335">
        <v>29</v>
      </c>
      <c r="F1335" t="s">
        <v>42</v>
      </c>
      <c r="G1335">
        <v>0</v>
      </c>
      <c r="H1335">
        <v>1</v>
      </c>
      <c r="I1335">
        <v>0</v>
      </c>
      <c r="J1335">
        <f t="shared" si="20"/>
        <v>3</v>
      </c>
      <c r="K1335" s="8">
        <v>19</v>
      </c>
      <c r="L1335" s="8">
        <f>COUNTIFS($D$2:$D1335,D1335)</f>
        <v>61</v>
      </c>
    </row>
    <row r="1336" spans="1:12" x14ac:dyDescent="0.2">
      <c r="A1336" s="7">
        <v>9394206</v>
      </c>
      <c r="B1336" s="2">
        <v>34314</v>
      </c>
      <c r="C1336">
        <v>32</v>
      </c>
      <c r="D1336" t="s">
        <v>559</v>
      </c>
      <c r="E1336">
        <v>53</v>
      </c>
      <c r="F1336" t="s">
        <v>770</v>
      </c>
      <c r="G1336">
        <v>1</v>
      </c>
      <c r="H1336">
        <v>0</v>
      </c>
      <c r="I1336">
        <v>1</v>
      </c>
      <c r="J1336">
        <f t="shared" si="20"/>
        <v>0</v>
      </c>
      <c r="K1336" s="8">
        <v>20</v>
      </c>
      <c r="L1336" s="8">
        <f>COUNTIFS($D$2:$D1336,D1336)</f>
        <v>62</v>
      </c>
    </row>
    <row r="1337" spans="1:12" x14ac:dyDescent="0.2">
      <c r="A1337" s="7">
        <v>9394206</v>
      </c>
      <c r="B1337" s="2">
        <v>34314</v>
      </c>
      <c r="C1337">
        <v>53</v>
      </c>
      <c r="D1337" t="s">
        <v>770</v>
      </c>
      <c r="E1337">
        <v>32</v>
      </c>
      <c r="F1337" t="s">
        <v>559</v>
      </c>
      <c r="G1337">
        <v>0</v>
      </c>
      <c r="H1337">
        <v>1</v>
      </c>
      <c r="I1337">
        <v>0</v>
      </c>
      <c r="J1337">
        <f t="shared" si="20"/>
        <v>3</v>
      </c>
      <c r="K1337" s="8">
        <v>19</v>
      </c>
      <c r="L1337" s="8">
        <f>COUNTIFS($D$2:$D1337,D1337)</f>
        <v>61</v>
      </c>
    </row>
    <row r="1338" spans="1:12" x14ac:dyDescent="0.2">
      <c r="A1338" s="7">
        <v>9394207</v>
      </c>
      <c r="B1338" s="2">
        <v>34314</v>
      </c>
      <c r="C1338">
        <v>14</v>
      </c>
      <c r="D1338" t="s">
        <v>27</v>
      </c>
      <c r="E1338">
        <v>50</v>
      </c>
      <c r="F1338" t="s">
        <v>767</v>
      </c>
      <c r="G1338">
        <v>1</v>
      </c>
      <c r="H1338">
        <v>1</v>
      </c>
      <c r="I1338">
        <v>1</v>
      </c>
      <c r="J1338">
        <f t="shared" si="20"/>
        <v>1</v>
      </c>
      <c r="K1338" s="8">
        <v>19</v>
      </c>
      <c r="L1338" s="8">
        <f>COUNTIFS($D$2:$D1338,D1338)</f>
        <v>61</v>
      </c>
    </row>
    <row r="1339" spans="1:12" x14ac:dyDescent="0.2">
      <c r="A1339" s="7">
        <v>9394207</v>
      </c>
      <c r="B1339" s="2">
        <v>34314</v>
      </c>
      <c r="C1339">
        <v>50</v>
      </c>
      <c r="D1339" t="s">
        <v>767</v>
      </c>
      <c r="E1339">
        <v>14</v>
      </c>
      <c r="F1339" t="s">
        <v>27</v>
      </c>
      <c r="G1339">
        <v>0</v>
      </c>
      <c r="H1339">
        <v>1</v>
      </c>
      <c r="I1339">
        <v>1</v>
      </c>
      <c r="J1339">
        <f t="shared" si="20"/>
        <v>1</v>
      </c>
      <c r="K1339" s="8">
        <v>20</v>
      </c>
      <c r="L1339" s="8">
        <f>COUNTIFS($D$2:$D1339,D1339)</f>
        <v>62</v>
      </c>
    </row>
    <row r="1340" spans="1:12" x14ac:dyDescent="0.2">
      <c r="A1340" s="7">
        <v>9394208</v>
      </c>
      <c r="B1340" s="2">
        <v>34314</v>
      </c>
      <c r="C1340">
        <v>19</v>
      </c>
      <c r="D1340" t="s">
        <v>40</v>
      </c>
      <c r="E1340">
        <v>61</v>
      </c>
      <c r="F1340" t="s">
        <v>775</v>
      </c>
      <c r="G1340">
        <v>1</v>
      </c>
      <c r="H1340">
        <v>2</v>
      </c>
      <c r="I1340">
        <v>2</v>
      </c>
      <c r="J1340">
        <f t="shared" si="20"/>
        <v>1</v>
      </c>
      <c r="K1340" s="8">
        <v>19</v>
      </c>
      <c r="L1340" s="8">
        <f>COUNTIFS($D$2:$D1340,D1340)</f>
        <v>61</v>
      </c>
    </row>
    <row r="1341" spans="1:12" x14ac:dyDescent="0.2">
      <c r="A1341" s="7">
        <v>9394208</v>
      </c>
      <c r="B1341" s="2">
        <v>34314</v>
      </c>
      <c r="C1341">
        <v>61</v>
      </c>
      <c r="D1341" t="s">
        <v>775</v>
      </c>
      <c r="E1341">
        <v>19</v>
      </c>
      <c r="F1341" t="s">
        <v>40</v>
      </c>
      <c r="G1341">
        <v>0</v>
      </c>
      <c r="H1341">
        <v>2</v>
      </c>
      <c r="I1341">
        <v>2</v>
      </c>
      <c r="J1341">
        <f t="shared" si="20"/>
        <v>1</v>
      </c>
      <c r="K1341" s="8">
        <v>20</v>
      </c>
      <c r="L1341" s="8">
        <f>COUNTIFS($D$2:$D1341,D1341)</f>
        <v>20</v>
      </c>
    </row>
    <row r="1342" spans="1:12" x14ac:dyDescent="0.2">
      <c r="A1342" s="7">
        <v>9394209</v>
      </c>
      <c r="B1342" s="2">
        <v>34314</v>
      </c>
      <c r="C1342">
        <v>20</v>
      </c>
      <c r="D1342" t="s">
        <v>45</v>
      </c>
      <c r="E1342">
        <v>26</v>
      </c>
      <c r="F1342" t="s">
        <v>17</v>
      </c>
      <c r="G1342">
        <v>1</v>
      </c>
      <c r="H1342">
        <v>0</v>
      </c>
      <c r="I1342">
        <v>2</v>
      </c>
      <c r="J1342">
        <f t="shared" si="20"/>
        <v>0</v>
      </c>
      <c r="K1342" s="8">
        <v>20</v>
      </c>
      <c r="L1342" s="8">
        <f>COUNTIFS($D$2:$D1342,D1342)</f>
        <v>62</v>
      </c>
    </row>
    <row r="1343" spans="1:12" x14ac:dyDescent="0.2">
      <c r="A1343" s="7">
        <v>9394209</v>
      </c>
      <c r="B1343" s="2">
        <v>34314</v>
      </c>
      <c r="C1343">
        <v>26</v>
      </c>
      <c r="D1343" t="s">
        <v>17</v>
      </c>
      <c r="E1343">
        <v>20</v>
      </c>
      <c r="F1343" t="s">
        <v>45</v>
      </c>
      <c r="G1343">
        <v>0</v>
      </c>
      <c r="H1343">
        <v>2</v>
      </c>
      <c r="I1343">
        <v>0</v>
      </c>
      <c r="J1343">
        <f t="shared" si="20"/>
        <v>3</v>
      </c>
      <c r="K1343" s="8">
        <v>20</v>
      </c>
      <c r="L1343" s="8">
        <f>COUNTIFS($D$2:$D1343,D1343)</f>
        <v>62</v>
      </c>
    </row>
    <row r="1344" spans="1:12" x14ac:dyDescent="0.2">
      <c r="A1344" s="7">
        <v>9394210</v>
      </c>
      <c r="B1344" s="2">
        <v>34314</v>
      </c>
      <c r="C1344">
        <v>22</v>
      </c>
      <c r="D1344" t="s">
        <v>15</v>
      </c>
      <c r="E1344">
        <v>21</v>
      </c>
      <c r="F1344" t="s">
        <v>10</v>
      </c>
      <c r="G1344">
        <v>1</v>
      </c>
      <c r="H1344">
        <v>1</v>
      </c>
      <c r="I1344">
        <v>1</v>
      </c>
      <c r="J1344">
        <f t="shared" si="20"/>
        <v>1</v>
      </c>
      <c r="K1344" s="8">
        <v>19</v>
      </c>
      <c r="L1344" s="8">
        <f>COUNTIFS($D$2:$D1344,D1344)</f>
        <v>19</v>
      </c>
    </row>
    <row r="1345" spans="1:12" x14ac:dyDescent="0.2">
      <c r="A1345" s="7">
        <v>9394210</v>
      </c>
      <c r="B1345" s="2">
        <v>34314</v>
      </c>
      <c r="C1345">
        <v>21</v>
      </c>
      <c r="D1345" t="s">
        <v>10</v>
      </c>
      <c r="E1345">
        <v>22</v>
      </c>
      <c r="F1345" t="s">
        <v>15</v>
      </c>
      <c r="G1345">
        <v>0</v>
      </c>
      <c r="H1345">
        <v>1</v>
      </c>
      <c r="I1345">
        <v>1</v>
      </c>
      <c r="J1345">
        <f t="shared" si="20"/>
        <v>1</v>
      </c>
      <c r="K1345" s="8">
        <v>20</v>
      </c>
      <c r="L1345" s="8">
        <f>COUNTIFS($D$2:$D1345,D1345)</f>
        <v>62</v>
      </c>
    </row>
    <row r="1346" spans="1:12" x14ac:dyDescent="0.2">
      <c r="A1346" s="7">
        <v>9394211</v>
      </c>
      <c r="B1346" s="2">
        <v>34314</v>
      </c>
      <c r="C1346">
        <v>57</v>
      </c>
      <c r="D1346" t="s">
        <v>774</v>
      </c>
      <c r="E1346">
        <v>41</v>
      </c>
      <c r="F1346" t="s">
        <v>759</v>
      </c>
      <c r="G1346">
        <v>1</v>
      </c>
      <c r="H1346">
        <v>1</v>
      </c>
      <c r="I1346">
        <v>2</v>
      </c>
      <c r="J1346">
        <f t="shared" ref="J1346:J1409" si="21">IF(H1346&gt;I1346,3,IF(I1346&gt;H1346,0,1))</f>
        <v>0</v>
      </c>
      <c r="K1346" s="8">
        <v>20</v>
      </c>
      <c r="L1346" s="8">
        <f>COUNTIFS($D$2:$D1346,D1346)</f>
        <v>62</v>
      </c>
    </row>
    <row r="1347" spans="1:12" x14ac:dyDescent="0.2">
      <c r="A1347" s="7">
        <v>9394211</v>
      </c>
      <c r="B1347" s="2">
        <v>34314</v>
      </c>
      <c r="C1347">
        <v>41</v>
      </c>
      <c r="D1347" t="s">
        <v>759</v>
      </c>
      <c r="E1347">
        <v>57</v>
      </c>
      <c r="F1347" t="s">
        <v>774</v>
      </c>
      <c r="G1347">
        <v>0</v>
      </c>
      <c r="H1347">
        <v>2</v>
      </c>
      <c r="I1347">
        <v>1</v>
      </c>
      <c r="J1347">
        <f t="shared" si="21"/>
        <v>3</v>
      </c>
      <c r="K1347" s="8">
        <v>19</v>
      </c>
      <c r="L1347" s="8">
        <f>COUNTIFS($D$2:$D1347,D1347)</f>
        <v>61</v>
      </c>
    </row>
    <row r="1348" spans="1:12" x14ac:dyDescent="0.2">
      <c r="A1348" s="7">
        <v>9394212</v>
      </c>
      <c r="B1348" s="2">
        <v>34314</v>
      </c>
      <c r="C1348">
        <v>47</v>
      </c>
      <c r="D1348" t="s">
        <v>764</v>
      </c>
      <c r="E1348">
        <v>16</v>
      </c>
      <c r="F1348" t="s">
        <v>37</v>
      </c>
      <c r="G1348">
        <v>1</v>
      </c>
      <c r="H1348">
        <v>0</v>
      </c>
      <c r="I1348">
        <v>0</v>
      </c>
      <c r="J1348">
        <f t="shared" si="21"/>
        <v>1</v>
      </c>
      <c r="K1348" s="8">
        <v>20</v>
      </c>
      <c r="L1348" s="8">
        <f>COUNTIFS($D$2:$D1348,D1348)</f>
        <v>62</v>
      </c>
    </row>
    <row r="1349" spans="1:12" x14ac:dyDescent="0.2">
      <c r="A1349" s="7">
        <v>9394212</v>
      </c>
      <c r="B1349" s="2">
        <v>34314</v>
      </c>
      <c r="C1349">
        <v>16</v>
      </c>
      <c r="D1349" t="s">
        <v>37</v>
      </c>
      <c r="E1349">
        <v>47</v>
      </c>
      <c r="F1349" t="s">
        <v>764</v>
      </c>
      <c r="G1349">
        <v>0</v>
      </c>
      <c r="H1349">
        <v>0</v>
      </c>
      <c r="I1349">
        <v>0</v>
      </c>
      <c r="J1349">
        <f t="shared" si="21"/>
        <v>1</v>
      </c>
      <c r="K1349" s="8">
        <v>20</v>
      </c>
      <c r="L1349" s="8">
        <f>COUNTIFS($D$2:$D1349,D1349)</f>
        <v>62</v>
      </c>
    </row>
    <row r="1350" spans="1:12" x14ac:dyDescent="0.2">
      <c r="A1350" s="7">
        <v>9394213</v>
      </c>
      <c r="B1350" s="2">
        <v>34314</v>
      </c>
      <c r="C1350">
        <v>23</v>
      </c>
      <c r="D1350" t="s">
        <v>50</v>
      </c>
      <c r="E1350">
        <v>58</v>
      </c>
      <c r="F1350" t="s">
        <v>663</v>
      </c>
      <c r="G1350">
        <v>1</v>
      </c>
      <c r="H1350">
        <v>0</v>
      </c>
      <c r="I1350">
        <v>1</v>
      </c>
      <c r="J1350">
        <f t="shared" si="21"/>
        <v>0</v>
      </c>
      <c r="K1350" s="8">
        <v>20</v>
      </c>
      <c r="L1350" s="8">
        <f>COUNTIFS($D$2:$D1350,D1350)</f>
        <v>62</v>
      </c>
    </row>
    <row r="1351" spans="1:12" x14ac:dyDescent="0.2">
      <c r="A1351" s="7">
        <v>9394213</v>
      </c>
      <c r="B1351" s="2">
        <v>34314</v>
      </c>
      <c r="C1351">
        <v>58</v>
      </c>
      <c r="D1351" t="s">
        <v>663</v>
      </c>
      <c r="E1351">
        <v>23</v>
      </c>
      <c r="F1351" t="s">
        <v>50</v>
      </c>
      <c r="G1351">
        <v>0</v>
      </c>
      <c r="H1351">
        <v>1</v>
      </c>
      <c r="I1351">
        <v>0</v>
      </c>
      <c r="J1351">
        <f t="shared" si="21"/>
        <v>3</v>
      </c>
      <c r="K1351" s="8">
        <v>20</v>
      </c>
      <c r="L1351" s="8">
        <f>COUNTIFS($D$2:$D1351,D1351)</f>
        <v>62</v>
      </c>
    </row>
    <row r="1352" spans="1:12" x14ac:dyDescent="0.2">
      <c r="A1352" s="7">
        <v>9394214</v>
      </c>
      <c r="B1352" s="2">
        <v>34314</v>
      </c>
      <c r="C1352">
        <v>29</v>
      </c>
      <c r="D1352" t="s">
        <v>42</v>
      </c>
      <c r="E1352">
        <v>51</v>
      </c>
      <c r="F1352" t="s">
        <v>768</v>
      </c>
      <c r="G1352">
        <v>1</v>
      </c>
      <c r="H1352">
        <v>3</v>
      </c>
      <c r="I1352">
        <v>2</v>
      </c>
      <c r="J1352">
        <f t="shared" si="21"/>
        <v>3</v>
      </c>
      <c r="K1352" s="8">
        <v>20</v>
      </c>
      <c r="L1352" s="8">
        <f>COUNTIFS($D$2:$D1352,D1352)</f>
        <v>20</v>
      </c>
    </row>
    <row r="1353" spans="1:12" x14ac:dyDescent="0.2">
      <c r="A1353" s="7">
        <v>9394214</v>
      </c>
      <c r="B1353" s="2">
        <v>34314</v>
      </c>
      <c r="C1353">
        <v>51</v>
      </c>
      <c r="D1353" t="s">
        <v>768</v>
      </c>
      <c r="E1353">
        <v>29</v>
      </c>
      <c r="F1353" t="s">
        <v>42</v>
      </c>
      <c r="G1353">
        <v>0</v>
      </c>
      <c r="H1353">
        <v>2</v>
      </c>
      <c r="I1353">
        <v>3</v>
      </c>
      <c r="J1353">
        <f t="shared" si="21"/>
        <v>0</v>
      </c>
      <c r="K1353" s="8">
        <v>19</v>
      </c>
      <c r="L1353" s="8">
        <f>COUNTIFS($D$2:$D1353,D1353)</f>
        <v>61</v>
      </c>
    </row>
    <row r="1354" spans="1:12" x14ac:dyDescent="0.2">
      <c r="A1354" s="7">
        <v>9394215</v>
      </c>
      <c r="B1354" s="2">
        <v>34315</v>
      </c>
      <c r="C1354">
        <v>10</v>
      </c>
      <c r="D1354" t="s">
        <v>47</v>
      </c>
      <c r="E1354">
        <v>54</v>
      </c>
      <c r="F1354" t="s">
        <v>771</v>
      </c>
      <c r="G1354">
        <v>1</v>
      </c>
      <c r="H1354">
        <v>1</v>
      </c>
      <c r="I1354">
        <v>0</v>
      </c>
      <c r="J1354">
        <f t="shared" si="21"/>
        <v>3</v>
      </c>
      <c r="K1354" s="8">
        <v>20</v>
      </c>
      <c r="L1354" s="8">
        <f>COUNTIFS($D$2:$D1354,D1354)</f>
        <v>62</v>
      </c>
    </row>
    <row r="1355" spans="1:12" x14ac:dyDescent="0.2">
      <c r="A1355" s="7">
        <v>9394215</v>
      </c>
      <c r="B1355" s="2">
        <v>34315</v>
      </c>
      <c r="C1355">
        <v>54</v>
      </c>
      <c r="D1355" t="s">
        <v>771</v>
      </c>
      <c r="E1355">
        <v>10</v>
      </c>
      <c r="F1355" t="s">
        <v>47</v>
      </c>
      <c r="G1355">
        <v>0</v>
      </c>
      <c r="H1355">
        <v>0</v>
      </c>
      <c r="I1355">
        <v>1</v>
      </c>
      <c r="J1355">
        <f t="shared" si="21"/>
        <v>0</v>
      </c>
      <c r="K1355" s="8">
        <v>20</v>
      </c>
      <c r="L1355" s="8">
        <f>COUNTIFS($D$2:$D1355,D1355)</f>
        <v>62</v>
      </c>
    </row>
    <row r="1356" spans="1:12" x14ac:dyDescent="0.2">
      <c r="A1356" s="7">
        <v>9394216</v>
      </c>
      <c r="B1356" s="2">
        <v>34316</v>
      </c>
      <c r="C1356">
        <v>30</v>
      </c>
      <c r="D1356" t="s">
        <v>561</v>
      </c>
      <c r="E1356">
        <v>49</v>
      </c>
      <c r="F1356" t="s">
        <v>766</v>
      </c>
      <c r="G1356">
        <v>1</v>
      </c>
      <c r="H1356">
        <v>2</v>
      </c>
      <c r="I1356">
        <v>1</v>
      </c>
      <c r="J1356">
        <f t="shared" si="21"/>
        <v>3</v>
      </c>
      <c r="K1356" s="8">
        <v>18</v>
      </c>
      <c r="L1356" s="8">
        <f>COUNTIFS($D$2:$D1356,D1356)</f>
        <v>60</v>
      </c>
    </row>
    <row r="1357" spans="1:12" x14ac:dyDescent="0.2">
      <c r="A1357" s="7">
        <v>9394216</v>
      </c>
      <c r="B1357" s="2">
        <v>34316</v>
      </c>
      <c r="C1357">
        <v>49</v>
      </c>
      <c r="D1357" t="s">
        <v>766</v>
      </c>
      <c r="E1357">
        <v>30</v>
      </c>
      <c r="F1357" t="s">
        <v>561</v>
      </c>
      <c r="G1357">
        <v>0</v>
      </c>
      <c r="H1357">
        <v>1</v>
      </c>
      <c r="I1357">
        <v>2</v>
      </c>
      <c r="J1357">
        <f t="shared" si="21"/>
        <v>0</v>
      </c>
      <c r="K1357" s="8">
        <v>20</v>
      </c>
      <c r="L1357" s="8">
        <f>COUNTIFS($D$2:$D1357,D1357)</f>
        <v>62</v>
      </c>
    </row>
    <row r="1358" spans="1:12" x14ac:dyDescent="0.2">
      <c r="A1358" s="7">
        <v>9394217</v>
      </c>
      <c r="B1358" s="2">
        <v>34321</v>
      </c>
      <c r="C1358">
        <v>41</v>
      </c>
      <c r="D1358" t="s">
        <v>759</v>
      </c>
      <c r="E1358">
        <v>20</v>
      </c>
      <c r="F1358" t="s">
        <v>45</v>
      </c>
      <c r="G1358">
        <v>1</v>
      </c>
      <c r="H1358">
        <v>2</v>
      </c>
      <c r="I1358">
        <v>0</v>
      </c>
      <c r="J1358">
        <f t="shared" si="21"/>
        <v>3</v>
      </c>
      <c r="K1358" s="8">
        <v>20</v>
      </c>
      <c r="L1358" s="8">
        <f>COUNTIFS($D$2:$D1358,D1358)</f>
        <v>62</v>
      </c>
    </row>
    <row r="1359" spans="1:12" x14ac:dyDescent="0.2">
      <c r="A1359" s="7">
        <v>9394217</v>
      </c>
      <c r="B1359" s="2">
        <v>34321</v>
      </c>
      <c r="C1359">
        <v>20</v>
      </c>
      <c r="D1359" t="s">
        <v>45</v>
      </c>
      <c r="E1359">
        <v>41</v>
      </c>
      <c r="F1359" t="s">
        <v>759</v>
      </c>
      <c r="G1359">
        <v>0</v>
      </c>
      <c r="H1359">
        <v>0</v>
      </c>
      <c r="I1359">
        <v>2</v>
      </c>
      <c r="J1359">
        <f t="shared" si="21"/>
        <v>0</v>
      </c>
      <c r="K1359" s="8">
        <v>21</v>
      </c>
      <c r="L1359" s="8">
        <f>COUNTIFS($D$2:$D1359,D1359)</f>
        <v>63</v>
      </c>
    </row>
    <row r="1360" spans="1:12" x14ac:dyDescent="0.2">
      <c r="A1360" s="7">
        <v>9394218</v>
      </c>
      <c r="B1360" s="2">
        <v>34321</v>
      </c>
      <c r="C1360">
        <v>51</v>
      </c>
      <c r="D1360" t="s">
        <v>768</v>
      </c>
      <c r="E1360">
        <v>57</v>
      </c>
      <c r="F1360" t="s">
        <v>774</v>
      </c>
      <c r="G1360">
        <v>1</v>
      </c>
      <c r="H1360">
        <v>1</v>
      </c>
      <c r="I1360">
        <v>1</v>
      </c>
      <c r="J1360">
        <f t="shared" si="21"/>
        <v>1</v>
      </c>
      <c r="K1360" s="8">
        <v>20</v>
      </c>
      <c r="L1360" s="8">
        <f>COUNTIFS($D$2:$D1360,D1360)</f>
        <v>62</v>
      </c>
    </row>
    <row r="1361" spans="1:12" x14ac:dyDescent="0.2">
      <c r="A1361" s="7">
        <v>9394218</v>
      </c>
      <c r="B1361" s="2">
        <v>34321</v>
      </c>
      <c r="C1361">
        <v>57</v>
      </c>
      <c r="D1361" t="s">
        <v>774</v>
      </c>
      <c r="E1361">
        <v>51</v>
      </c>
      <c r="F1361" t="s">
        <v>768</v>
      </c>
      <c r="G1361">
        <v>0</v>
      </c>
      <c r="H1361">
        <v>1</v>
      </c>
      <c r="I1361">
        <v>1</v>
      </c>
      <c r="J1361">
        <f t="shared" si="21"/>
        <v>1</v>
      </c>
      <c r="K1361" s="8">
        <v>21</v>
      </c>
      <c r="L1361" s="8">
        <f>COUNTIFS($D$2:$D1361,D1361)</f>
        <v>63</v>
      </c>
    </row>
    <row r="1362" spans="1:12" x14ac:dyDescent="0.2">
      <c r="A1362" s="7">
        <v>9394219</v>
      </c>
      <c r="B1362" s="2">
        <v>34321</v>
      </c>
      <c r="C1362">
        <v>16</v>
      </c>
      <c r="D1362" t="s">
        <v>37</v>
      </c>
      <c r="E1362">
        <v>22</v>
      </c>
      <c r="F1362" t="s">
        <v>15</v>
      </c>
      <c r="G1362">
        <v>1</v>
      </c>
      <c r="H1362">
        <v>0</v>
      </c>
      <c r="I1362">
        <v>2</v>
      </c>
      <c r="J1362">
        <f t="shared" si="21"/>
        <v>0</v>
      </c>
      <c r="K1362" s="8">
        <v>21</v>
      </c>
      <c r="L1362" s="8">
        <f>COUNTIFS($D$2:$D1362,D1362)</f>
        <v>63</v>
      </c>
    </row>
    <row r="1363" spans="1:12" x14ac:dyDescent="0.2">
      <c r="A1363" s="7">
        <v>9394219</v>
      </c>
      <c r="B1363" s="2">
        <v>34321</v>
      </c>
      <c r="C1363">
        <v>22</v>
      </c>
      <c r="D1363" t="s">
        <v>15</v>
      </c>
      <c r="E1363">
        <v>16</v>
      </c>
      <c r="F1363" t="s">
        <v>37</v>
      </c>
      <c r="G1363">
        <v>0</v>
      </c>
      <c r="H1363">
        <v>2</v>
      </c>
      <c r="I1363">
        <v>0</v>
      </c>
      <c r="J1363">
        <f t="shared" si="21"/>
        <v>3</v>
      </c>
      <c r="K1363" s="8">
        <v>20</v>
      </c>
      <c r="L1363" s="8">
        <f>COUNTIFS($D$2:$D1363,D1363)</f>
        <v>20</v>
      </c>
    </row>
    <row r="1364" spans="1:12" x14ac:dyDescent="0.2">
      <c r="A1364" s="7">
        <v>9394220</v>
      </c>
      <c r="B1364" s="2">
        <v>34321</v>
      </c>
      <c r="C1364">
        <v>50</v>
      </c>
      <c r="D1364" t="s">
        <v>767</v>
      </c>
      <c r="E1364">
        <v>30</v>
      </c>
      <c r="F1364" t="s">
        <v>561</v>
      </c>
      <c r="G1364">
        <v>1</v>
      </c>
      <c r="H1364">
        <v>2</v>
      </c>
      <c r="I1364">
        <v>1</v>
      </c>
      <c r="J1364">
        <f t="shared" si="21"/>
        <v>3</v>
      </c>
      <c r="K1364" s="8">
        <v>21</v>
      </c>
      <c r="L1364" s="8">
        <f>COUNTIFS($D$2:$D1364,D1364)</f>
        <v>63</v>
      </c>
    </row>
    <row r="1365" spans="1:12" x14ac:dyDescent="0.2">
      <c r="A1365" s="7">
        <v>9394220</v>
      </c>
      <c r="B1365" s="2">
        <v>34321</v>
      </c>
      <c r="C1365">
        <v>30</v>
      </c>
      <c r="D1365" t="s">
        <v>561</v>
      </c>
      <c r="E1365">
        <v>50</v>
      </c>
      <c r="F1365" t="s">
        <v>767</v>
      </c>
      <c r="G1365">
        <v>0</v>
      </c>
      <c r="H1365">
        <v>1</v>
      </c>
      <c r="I1365">
        <v>2</v>
      </c>
      <c r="J1365">
        <f t="shared" si="21"/>
        <v>0</v>
      </c>
      <c r="K1365" s="8">
        <v>19</v>
      </c>
      <c r="L1365" s="8">
        <f>COUNTIFS($D$2:$D1365,D1365)</f>
        <v>61</v>
      </c>
    </row>
    <row r="1366" spans="1:12" x14ac:dyDescent="0.2">
      <c r="A1366" s="7">
        <v>9394221</v>
      </c>
      <c r="B1366" s="2">
        <v>34321</v>
      </c>
      <c r="C1366">
        <v>49</v>
      </c>
      <c r="D1366" t="s">
        <v>766</v>
      </c>
      <c r="E1366">
        <v>10</v>
      </c>
      <c r="F1366" t="s">
        <v>47</v>
      </c>
      <c r="G1366">
        <v>1</v>
      </c>
      <c r="H1366">
        <v>2</v>
      </c>
      <c r="I1366">
        <v>1</v>
      </c>
      <c r="J1366">
        <f t="shared" si="21"/>
        <v>3</v>
      </c>
      <c r="K1366" s="8">
        <v>21</v>
      </c>
      <c r="L1366" s="8">
        <f>COUNTIFS($D$2:$D1366,D1366)</f>
        <v>63</v>
      </c>
    </row>
    <row r="1367" spans="1:12" x14ac:dyDescent="0.2">
      <c r="A1367" s="7">
        <v>9394221</v>
      </c>
      <c r="B1367" s="2">
        <v>34321</v>
      </c>
      <c r="C1367">
        <v>10</v>
      </c>
      <c r="D1367" t="s">
        <v>47</v>
      </c>
      <c r="E1367">
        <v>49</v>
      </c>
      <c r="F1367" t="s">
        <v>766</v>
      </c>
      <c r="G1367">
        <v>0</v>
      </c>
      <c r="H1367">
        <v>1</v>
      </c>
      <c r="I1367">
        <v>2</v>
      </c>
      <c r="J1367">
        <f t="shared" si="21"/>
        <v>0</v>
      </c>
      <c r="K1367" s="8">
        <v>21</v>
      </c>
      <c r="L1367" s="8">
        <f>COUNTIFS($D$2:$D1367,D1367)</f>
        <v>63</v>
      </c>
    </row>
    <row r="1368" spans="1:12" x14ac:dyDescent="0.2">
      <c r="A1368" s="7">
        <v>9394222</v>
      </c>
      <c r="B1368" s="2">
        <v>34321</v>
      </c>
      <c r="C1368">
        <v>54</v>
      </c>
      <c r="D1368" t="s">
        <v>771</v>
      </c>
      <c r="E1368">
        <v>29</v>
      </c>
      <c r="F1368" t="s">
        <v>42</v>
      </c>
      <c r="G1368">
        <v>1</v>
      </c>
      <c r="H1368">
        <v>5</v>
      </c>
      <c r="I1368">
        <v>0</v>
      </c>
      <c r="J1368">
        <f t="shared" si="21"/>
        <v>3</v>
      </c>
      <c r="K1368" s="8">
        <v>21</v>
      </c>
      <c r="L1368" s="8">
        <f>COUNTIFS($D$2:$D1368,D1368)</f>
        <v>63</v>
      </c>
    </row>
    <row r="1369" spans="1:12" x14ac:dyDescent="0.2">
      <c r="A1369" s="7">
        <v>9394222</v>
      </c>
      <c r="B1369" s="2">
        <v>34321</v>
      </c>
      <c r="C1369">
        <v>29</v>
      </c>
      <c r="D1369" t="s">
        <v>42</v>
      </c>
      <c r="E1369">
        <v>54</v>
      </c>
      <c r="F1369" t="s">
        <v>771</v>
      </c>
      <c r="G1369">
        <v>0</v>
      </c>
      <c r="H1369">
        <v>0</v>
      </c>
      <c r="I1369">
        <v>5</v>
      </c>
      <c r="J1369">
        <f t="shared" si="21"/>
        <v>0</v>
      </c>
      <c r="K1369" s="8">
        <v>21</v>
      </c>
      <c r="L1369" s="8">
        <f>COUNTIFS($D$2:$D1369,D1369)</f>
        <v>21</v>
      </c>
    </row>
    <row r="1370" spans="1:12" x14ac:dyDescent="0.2">
      <c r="A1370" s="7">
        <v>9394223</v>
      </c>
      <c r="B1370" s="2">
        <v>34321</v>
      </c>
      <c r="C1370">
        <v>61</v>
      </c>
      <c r="D1370" t="s">
        <v>775</v>
      </c>
      <c r="E1370">
        <v>23</v>
      </c>
      <c r="F1370" t="s">
        <v>50</v>
      </c>
      <c r="G1370">
        <v>1</v>
      </c>
      <c r="H1370">
        <v>2</v>
      </c>
      <c r="I1370">
        <v>1</v>
      </c>
      <c r="J1370">
        <f t="shared" si="21"/>
        <v>3</v>
      </c>
      <c r="K1370" s="8">
        <v>21</v>
      </c>
      <c r="L1370" s="8">
        <f>COUNTIFS($D$2:$D1370,D1370)</f>
        <v>21</v>
      </c>
    </row>
    <row r="1371" spans="1:12" x14ac:dyDescent="0.2">
      <c r="A1371" s="7">
        <v>9394223</v>
      </c>
      <c r="B1371" s="2">
        <v>34321</v>
      </c>
      <c r="C1371">
        <v>23</v>
      </c>
      <c r="D1371" t="s">
        <v>50</v>
      </c>
      <c r="E1371">
        <v>61</v>
      </c>
      <c r="F1371" t="s">
        <v>775</v>
      </c>
      <c r="G1371">
        <v>0</v>
      </c>
      <c r="H1371">
        <v>1</v>
      </c>
      <c r="I1371">
        <v>2</v>
      </c>
      <c r="J1371">
        <f t="shared" si="21"/>
        <v>0</v>
      </c>
      <c r="K1371" s="8">
        <v>21</v>
      </c>
      <c r="L1371" s="8">
        <f>COUNTIFS($D$2:$D1371,D1371)</f>
        <v>63</v>
      </c>
    </row>
    <row r="1372" spans="1:12" x14ac:dyDescent="0.2">
      <c r="A1372" s="7">
        <v>9394224</v>
      </c>
      <c r="B1372" s="2">
        <v>34321</v>
      </c>
      <c r="C1372">
        <v>26</v>
      </c>
      <c r="D1372" t="s">
        <v>17</v>
      </c>
      <c r="E1372">
        <v>19</v>
      </c>
      <c r="F1372" t="s">
        <v>40</v>
      </c>
      <c r="G1372">
        <v>1</v>
      </c>
      <c r="H1372">
        <v>3</v>
      </c>
      <c r="I1372">
        <v>3</v>
      </c>
      <c r="J1372">
        <f t="shared" si="21"/>
        <v>1</v>
      </c>
      <c r="K1372" s="8">
        <v>21</v>
      </c>
      <c r="L1372" s="8">
        <f>COUNTIFS($D$2:$D1372,D1372)</f>
        <v>63</v>
      </c>
    </row>
    <row r="1373" spans="1:12" x14ac:dyDescent="0.2">
      <c r="A1373" s="7">
        <v>9394224</v>
      </c>
      <c r="B1373" s="2">
        <v>34321</v>
      </c>
      <c r="C1373">
        <v>19</v>
      </c>
      <c r="D1373" t="s">
        <v>40</v>
      </c>
      <c r="E1373">
        <v>26</v>
      </c>
      <c r="F1373" t="s">
        <v>17</v>
      </c>
      <c r="G1373">
        <v>0</v>
      </c>
      <c r="H1373">
        <v>3</v>
      </c>
      <c r="I1373">
        <v>3</v>
      </c>
      <c r="J1373">
        <f t="shared" si="21"/>
        <v>1</v>
      </c>
      <c r="K1373" s="8">
        <v>20</v>
      </c>
      <c r="L1373" s="8">
        <f>COUNTIFS($D$2:$D1373,D1373)</f>
        <v>62</v>
      </c>
    </row>
    <row r="1374" spans="1:12" x14ac:dyDescent="0.2">
      <c r="A1374" s="7">
        <v>9394225</v>
      </c>
      <c r="B1374" s="2">
        <v>34321</v>
      </c>
      <c r="C1374">
        <v>53</v>
      </c>
      <c r="D1374" t="s">
        <v>770</v>
      </c>
      <c r="E1374">
        <v>47</v>
      </c>
      <c r="F1374" t="s">
        <v>764</v>
      </c>
      <c r="G1374">
        <v>1</v>
      </c>
      <c r="H1374">
        <v>2</v>
      </c>
      <c r="I1374">
        <v>0</v>
      </c>
      <c r="J1374">
        <f t="shared" si="21"/>
        <v>3</v>
      </c>
      <c r="K1374" s="8">
        <v>20</v>
      </c>
      <c r="L1374" s="8">
        <f>COUNTIFS($D$2:$D1374,D1374)</f>
        <v>62</v>
      </c>
    </row>
    <row r="1375" spans="1:12" x14ac:dyDescent="0.2">
      <c r="A1375" s="7">
        <v>9394225</v>
      </c>
      <c r="B1375" s="2">
        <v>34321</v>
      </c>
      <c r="C1375">
        <v>47</v>
      </c>
      <c r="D1375" t="s">
        <v>764</v>
      </c>
      <c r="E1375">
        <v>53</v>
      </c>
      <c r="F1375" t="s">
        <v>770</v>
      </c>
      <c r="G1375">
        <v>0</v>
      </c>
      <c r="H1375">
        <v>0</v>
      </c>
      <c r="I1375">
        <v>2</v>
      </c>
      <c r="J1375">
        <f t="shared" si="21"/>
        <v>0</v>
      </c>
      <c r="K1375" s="8">
        <v>21</v>
      </c>
      <c r="L1375" s="8">
        <f>COUNTIFS($D$2:$D1375,D1375)</f>
        <v>63</v>
      </c>
    </row>
    <row r="1376" spans="1:12" x14ac:dyDescent="0.2">
      <c r="A1376" s="7">
        <v>9394226</v>
      </c>
      <c r="B1376" s="2">
        <v>34322</v>
      </c>
      <c r="C1376">
        <v>21</v>
      </c>
      <c r="D1376" t="s">
        <v>10</v>
      </c>
      <c r="E1376">
        <v>32</v>
      </c>
      <c r="F1376" t="s">
        <v>559</v>
      </c>
      <c r="G1376">
        <v>1</v>
      </c>
      <c r="H1376">
        <v>3</v>
      </c>
      <c r="I1376">
        <v>1</v>
      </c>
      <c r="J1376">
        <f t="shared" si="21"/>
        <v>3</v>
      </c>
      <c r="K1376" s="8">
        <v>21</v>
      </c>
      <c r="L1376" s="8">
        <f>COUNTIFS($D$2:$D1376,D1376)</f>
        <v>63</v>
      </c>
    </row>
    <row r="1377" spans="1:12" x14ac:dyDescent="0.2">
      <c r="A1377" s="7">
        <v>9394226</v>
      </c>
      <c r="B1377" s="2">
        <v>34322</v>
      </c>
      <c r="C1377">
        <v>32</v>
      </c>
      <c r="D1377" t="s">
        <v>559</v>
      </c>
      <c r="E1377">
        <v>21</v>
      </c>
      <c r="F1377" t="s">
        <v>10</v>
      </c>
      <c r="G1377">
        <v>0</v>
      </c>
      <c r="H1377">
        <v>1</v>
      </c>
      <c r="I1377">
        <v>3</v>
      </c>
      <c r="J1377">
        <f t="shared" si="21"/>
        <v>0</v>
      </c>
      <c r="K1377" s="8">
        <v>21</v>
      </c>
      <c r="L1377" s="8">
        <f>COUNTIFS($D$2:$D1377,D1377)</f>
        <v>63</v>
      </c>
    </row>
    <row r="1378" spans="1:12" x14ac:dyDescent="0.2">
      <c r="A1378" s="7">
        <v>9394227</v>
      </c>
      <c r="B1378" s="2">
        <v>34325</v>
      </c>
      <c r="C1378">
        <v>22</v>
      </c>
      <c r="D1378" t="s">
        <v>15</v>
      </c>
      <c r="E1378">
        <v>49</v>
      </c>
      <c r="F1378" t="s">
        <v>766</v>
      </c>
      <c r="G1378">
        <v>1</v>
      </c>
      <c r="H1378">
        <v>1</v>
      </c>
      <c r="I1378">
        <v>1</v>
      </c>
      <c r="J1378">
        <f t="shared" si="21"/>
        <v>1</v>
      </c>
      <c r="K1378" s="8">
        <v>21</v>
      </c>
      <c r="L1378" s="8">
        <f>COUNTIFS($D$2:$D1378,D1378)</f>
        <v>21</v>
      </c>
    </row>
    <row r="1379" spans="1:12" x14ac:dyDescent="0.2">
      <c r="A1379" s="7">
        <v>9394227</v>
      </c>
      <c r="B1379" s="2">
        <v>34325</v>
      </c>
      <c r="C1379">
        <v>49</v>
      </c>
      <c r="D1379" t="s">
        <v>766</v>
      </c>
      <c r="E1379">
        <v>22</v>
      </c>
      <c r="F1379" t="s">
        <v>15</v>
      </c>
      <c r="G1379">
        <v>0</v>
      </c>
      <c r="H1379">
        <v>1</v>
      </c>
      <c r="I1379">
        <v>1</v>
      </c>
      <c r="J1379">
        <f t="shared" si="21"/>
        <v>1</v>
      </c>
      <c r="K1379" s="8">
        <v>22</v>
      </c>
      <c r="L1379" s="8">
        <f>COUNTIFS($D$2:$D1379,D1379)</f>
        <v>64</v>
      </c>
    </row>
    <row r="1380" spans="1:12" x14ac:dyDescent="0.2">
      <c r="A1380" s="7">
        <v>9394228</v>
      </c>
      <c r="B1380" s="2">
        <v>34329</v>
      </c>
      <c r="C1380">
        <v>21</v>
      </c>
      <c r="D1380" t="s">
        <v>10</v>
      </c>
      <c r="E1380">
        <v>41</v>
      </c>
      <c r="F1380" t="s">
        <v>759</v>
      </c>
      <c r="G1380">
        <v>1</v>
      </c>
      <c r="H1380">
        <v>1</v>
      </c>
      <c r="I1380">
        <v>1</v>
      </c>
      <c r="J1380">
        <f t="shared" si="21"/>
        <v>1</v>
      </c>
      <c r="K1380" s="8">
        <v>22</v>
      </c>
      <c r="L1380" s="8">
        <f>COUNTIFS($D$2:$D1380,D1380)</f>
        <v>64</v>
      </c>
    </row>
    <row r="1381" spans="1:12" x14ac:dyDescent="0.2">
      <c r="A1381" s="7">
        <v>9394228</v>
      </c>
      <c r="B1381" s="2">
        <v>34329</v>
      </c>
      <c r="C1381">
        <v>41</v>
      </c>
      <c r="D1381" t="s">
        <v>759</v>
      </c>
      <c r="E1381">
        <v>21</v>
      </c>
      <c r="F1381" t="s">
        <v>10</v>
      </c>
      <c r="G1381">
        <v>0</v>
      </c>
      <c r="H1381">
        <v>1</v>
      </c>
      <c r="I1381">
        <v>1</v>
      </c>
      <c r="J1381">
        <f t="shared" si="21"/>
        <v>1</v>
      </c>
      <c r="K1381" s="8">
        <v>21</v>
      </c>
      <c r="L1381" s="8">
        <f>COUNTIFS($D$2:$D1381,D1381)</f>
        <v>63</v>
      </c>
    </row>
    <row r="1382" spans="1:12" x14ac:dyDescent="0.2">
      <c r="A1382" s="7">
        <v>9394229</v>
      </c>
      <c r="B1382" s="2">
        <v>34329</v>
      </c>
      <c r="C1382">
        <v>47</v>
      </c>
      <c r="D1382" t="s">
        <v>764</v>
      </c>
      <c r="E1382">
        <v>19</v>
      </c>
      <c r="F1382" t="s">
        <v>40</v>
      </c>
      <c r="G1382">
        <v>1</v>
      </c>
      <c r="H1382">
        <v>0</v>
      </c>
      <c r="I1382">
        <v>0</v>
      </c>
      <c r="J1382">
        <f t="shared" si="21"/>
        <v>1</v>
      </c>
      <c r="K1382" s="8">
        <v>22</v>
      </c>
      <c r="L1382" s="8">
        <f>COUNTIFS($D$2:$D1382,D1382)</f>
        <v>64</v>
      </c>
    </row>
    <row r="1383" spans="1:12" x14ac:dyDescent="0.2">
      <c r="A1383" s="7">
        <v>9394229</v>
      </c>
      <c r="B1383" s="2">
        <v>34329</v>
      </c>
      <c r="C1383">
        <v>19</v>
      </c>
      <c r="D1383" t="s">
        <v>40</v>
      </c>
      <c r="E1383">
        <v>47</v>
      </c>
      <c r="F1383" t="s">
        <v>764</v>
      </c>
      <c r="G1383">
        <v>0</v>
      </c>
      <c r="H1383">
        <v>0</v>
      </c>
      <c r="I1383">
        <v>0</v>
      </c>
      <c r="J1383">
        <f t="shared" si="21"/>
        <v>1</v>
      </c>
      <c r="K1383" s="8">
        <v>21</v>
      </c>
      <c r="L1383" s="8">
        <f>COUNTIFS($D$2:$D1383,D1383)</f>
        <v>63</v>
      </c>
    </row>
    <row r="1384" spans="1:12" x14ac:dyDescent="0.2">
      <c r="A1384" s="7">
        <v>9394230</v>
      </c>
      <c r="B1384" s="2">
        <v>34329</v>
      </c>
      <c r="C1384">
        <v>53</v>
      </c>
      <c r="D1384" t="s">
        <v>770</v>
      </c>
      <c r="E1384">
        <v>51</v>
      </c>
      <c r="F1384" t="s">
        <v>768</v>
      </c>
      <c r="G1384">
        <v>1</v>
      </c>
      <c r="H1384">
        <v>1</v>
      </c>
      <c r="I1384">
        <v>2</v>
      </c>
      <c r="J1384">
        <f t="shared" si="21"/>
        <v>0</v>
      </c>
      <c r="K1384" s="8">
        <v>21</v>
      </c>
      <c r="L1384" s="8">
        <f>COUNTIFS($D$2:$D1384,D1384)</f>
        <v>63</v>
      </c>
    </row>
    <row r="1385" spans="1:12" x14ac:dyDescent="0.2">
      <c r="A1385" s="7">
        <v>9394230</v>
      </c>
      <c r="B1385" s="2">
        <v>34329</v>
      </c>
      <c r="C1385">
        <v>51</v>
      </c>
      <c r="D1385" t="s">
        <v>768</v>
      </c>
      <c r="E1385">
        <v>53</v>
      </c>
      <c r="F1385" t="s">
        <v>770</v>
      </c>
      <c r="G1385">
        <v>0</v>
      </c>
      <c r="H1385">
        <v>2</v>
      </c>
      <c r="I1385">
        <v>1</v>
      </c>
      <c r="J1385">
        <f t="shared" si="21"/>
        <v>3</v>
      </c>
      <c r="K1385" s="8">
        <v>21</v>
      </c>
      <c r="L1385" s="8">
        <f>COUNTIFS($D$2:$D1385,D1385)</f>
        <v>63</v>
      </c>
    </row>
    <row r="1386" spans="1:12" x14ac:dyDescent="0.2">
      <c r="A1386" s="7">
        <v>9394231</v>
      </c>
      <c r="B1386" s="2">
        <v>34330</v>
      </c>
      <c r="C1386">
        <v>16</v>
      </c>
      <c r="D1386" t="s">
        <v>37</v>
      </c>
      <c r="E1386">
        <v>54</v>
      </c>
      <c r="F1386" t="s">
        <v>771</v>
      </c>
      <c r="G1386">
        <v>1</v>
      </c>
      <c r="H1386">
        <v>0</v>
      </c>
      <c r="I1386">
        <v>2</v>
      </c>
      <c r="J1386">
        <f t="shared" si="21"/>
        <v>0</v>
      </c>
      <c r="K1386" s="8">
        <v>22</v>
      </c>
      <c r="L1386" s="8">
        <f>COUNTIFS($D$2:$D1386,D1386)</f>
        <v>64</v>
      </c>
    </row>
    <row r="1387" spans="1:12" x14ac:dyDescent="0.2">
      <c r="A1387" s="7">
        <v>9394231</v>
      </c>
      <c r="B1387" s="2">
        <v>34330</v>
      </c>
      <c r="C1387">
        <v>54</v>
      </c>
      <c r="D1387" t="s">
        <v>771</v>
      </c>
      <c r="E1387">
        <v>16</v>
      </c>
      <c r="F1387" t="s">
        <v>37</v>
      </c>
      <c r="G1387">
        <v>0</v>
      </c>
      <c r="H1387">
        <v>2</v>
      </c>
      <c r="I1387">
        <v>0</v>
      </c>
      <c r="J1387">
        <f t="shared" si="21"/>
        <v>3</v>
      </c>
      <c r="K1387" s="8">
        <v>22</v>
      </c>
      <c r="L1387" s="8">
        <f>COUNTIFS($D$2:$D1387,D1387)</f>
        <v>64</v>
      </c>
    </row>
    <row r="1388" spans="1:12" x14ac:dyDescent="0.2">
      <c r="A1388" s="7">
        <v>9394232</v>
      </c>
      <c r="B1388" s="2">
        <v>34330</v>
      </c>
      <c r="C1388">
        <v>50</v>
      </c>
      <c r="D1388" t="s">
        <v>767</v>
      </c>
      <c r="E1388">
        <v>29</v>
      </c>
      <c r="F1388" t="s">
        <v>42</v>
      </c>
      <c r="G1388">
        <v>1</v>
      </c>
      <c r="H1388">
        <v>1</v>
      </c>
      <c r="I1388">
        <v>1</v>
      </c>
      <c r="J1388">
        <f t="shared" si="21"/>
        <v>1</v>
      </c>
      <c r="K1388" s="8">
        <v>22</v>
      </c>
      <c r="L1388" s="8">
        <f>COUNTIFS($D$2:$D1388,D1388)</f>
        <v>64</v>
      </c>
    </row>
    <row r="1389" spans="1:12" x14ac:dyDescent="0.2">
      <c r="A1389" s="7">
        <v>9394232</v>
      </c>
      <c r="B1389" s="2">
        <v>34330</v>
      </c>
      <c r="C1389">
        <v>29</v>
      </c>
      <c r="D1389" t="s">
        <v>42</v>
      </c>
      <c r="E1389">
        <v>50</v>
      </c>
      <c r="F1389" t="s">
        <v>767</v>
      </c>
      <c r="G1389">
        <v>0</v>
      </c>
      <c r="H1389">
        <v>1</v>
      </c>
      <c r="I1389">
        <v>1</v>
      </c>
      <c r="J1389">
        <f t="shared" si="21"/>
        <v>1</v>
      </c>
      <c r="K1389" s="8">
        <v>22</v>
      </c>
      <c r="L1389" s="8">
        <f>COUNTIFS($D$2:$D1389,D1389)</f>
        <v>22</v>
      </c>
    </row>
    <row r="1390" spans="1:12" x14ac:dyDescent="0.2">
      <c r="A1390" s="7">
        <v>9394233</v>
      </c>
      <c r="B1390" s="2">
        <v>34330</v>
      </c>
      <c r="C1390">
        <v>58</v>
      </c>
      <c r="D1390" t="s">
        <v>663</v>
      </c>
      <c r="E1390">
        <v>57</v>
      </c>
      <c r="F1390" t="s">
        <v>774</v>
      </c>
      <c r="G1390">
        <v>1</v>
      </c>
      <c r="H1390">
        <v>2</v>
      </c>
      <c r="I1390">
        <v>0</v>
      </c>
      <c r="J1390">
        <f t="shared" si="21"/>
        <v>3</v>
      </c>
      <c r="K1390" s="8">
        <v>21</v>
      </c>
      <c r="L1390" s="8">
        <f>COUNTIFS($D$2:$D1390,D1390)</f>
        <v>63</v>
      </c>
    </row>
    <row r="1391" spans="1:12" x14ac:dyDescent="0.2">
      <c r="A1391" s="7">
        <v>9394233</v>
      </c>
      <c r="B1391" s="2">
        <v>34330</v>
      </c>
      <c r="C1391">
        <v>57</v>
      </c>
      <c r="D1391" t="s">
        <v>774</v>
      </c>
      <c r="E1391">
        <v>58</v>
      </c>
      <c r="F1391" t="s">
        <v>663</v>
      </c>
      <c r="G1391">
        <v>0</v>
      </c>
      <c r="H1391">
        <v>0</v>
      </c>
      <c r="I1391">
        <v>2</v>
      </c>
      <c r="J1391">
        <f t="shared" si="21"/>
        <v>0</v>
      </c>
      <c r="K1391" s="8">
        <v>22</v>
      </c>
      <c r="L1391" s="8">
        <f>COUNTIFS($D$2:$D1391,D1391)</f>
        <v>64</v>
      </c>
    </row>
    <row r="1392" spans="1:12" x14ac:dyDescent="0.2">
      <c r="A1392" s="7">
        <v>9394234</v>
      </c>
      <c r="B1392" s="2">
        <v>34330</v>
      </c>
      <c r="C1392">
        <v>23</v>
      </c>
      <c r="D1392" t="s">
        <v>50</v>
      </c>
      <c r="E1392">
        <v>14</v>
      </c>
      <c r="F1392" t="s">
        <v>27</v>
      </c>
      <c r="G1392">
        <v>1</v>
      </c>
      <c r="H1392">
        <v>3</v>
      </c>
      <c r="I1392">
        <v>1</v>
      </c>
      <c r="J1392">
        <f t="shared" si="21"/>
        <v>3</v>
      </c>
      <c r="K1392" s="8">
        <v>22</v>
      </c>
      <c r="L1392" s="8">
        <f>COUNTIFS($D$2:$D1392,D1392)</f>
        <v>64</v>
      </c>
    </row>
    <row r="1393" spans="1:12" x14ac:dyDescent="0.2">
      <c r="A1393" s="7">
        <v>9394234</v>
      </c>
      <c r="B1393" s="2">
        <v>34330</v>
      </c>
      <c r="C1393">
        <v>14</v>
      </c>
      <c r="D1393" t="s">
        <v>27</v>
      </c>
      <c r="E1393">
        <v>23</v>
      </c>
      <c r="F1393" t="s">
        <v>50</v>
      </c>
      <c r="G1393">
        <v>0</v>
      </c>
      <c r="H1393">
        <v>1</v>
      </c>
      <c r="I1393">
        <v>3</v>
      </c>
      <c r="J1393">
        <f t="shared" si="21"/>
        <v>0</v>
      </c>
      <c r="K1393" s="8">
        <v>20</v>
      </c>
      <c r="L1393" s="8">
        <f>COUNTIFS($D$2:$D1393,D1393)</f>
        <v>62</v>
      </c>
    </row>
    <row r="1394" spans="1:12" x14ac:dyDescent="0.2">
      <c r="A1394" s="7">
        <v>9394235</v>
      </c>
      <c r="B1394" s="2">
        <v>34330</v>
      </c>
      <c r="C1394">
        <v>61</v>
      </c>
      <c r="D1394" t="s">
        <v>775</v>
      </c>
      <c r="E1394">
        <v>10</v>
      </c>
      <c r="F1394" t="s">
        <v>47</v>
      </c>
      <c r="G1394">
        <v>1</v>
      </c>
      <c r="H1394">
        <v>0</v>
      </c>
      <c r="I1394">
        <v>4</v>
      </c>
      <c r="J1394">
        <f t="shared" si="21"/>
        <v>0</v>
      </c>
      <c r="K1394" s="8">
        <v>22</v>
      </c>
      <c r="L1394" s="8">
        <f>COUNTIFS($D$2:$D1394,D1394)</f>
        <v>22</v>
      </c>
    </row>
    <row r="1395" spans="1:12" x14ac:dyDescent="0.2">
      <c r="A1395" s="7">
        <v>9394235</v>
      </c>
      <c r="B1395" s="2">
        <v>34330</v>
      </c>
      <c r="C1395">
        <v>10</v>
      </c>
      <c r="D1395" t="s">
        <v>47</v>
      </c>
      <c r="E1395">
        <v>61</v>
      </c>
      <c r="F1395" t="s">
        <v>775</v>
      </c>
      <c r="G1395">
        <v>0</v>
      </c>
      <c r="H1395">
        <v>4</v>
      </c>
      <c r="I1395">
        <v>0</v>
      </c>
      <c r="J1395">
        <f t="shared" si="21"/>
        <v>3</v>
      </c>
      <c r="K1395" s="8">
        <v>22</v>
      </c>
      <c r="L1395" s="8">
        <f>COUNTIFS($D$2:$D1395,D1395)</f>
        <v>64</v>
      </c>
    </row>
    <row r="1396" spans="1:12" x14ac:dyDescent="0.2">
      <c r="A1396" s="7">
        <v>9394236</v>
      </c>
      <c r="B1396" s="2">
        <v>34330</v>
      </c>
      <c r="C1396">
        <v>26</v>
      </c>
      <c r="D1396" t="s">
        <v>17</v>
      </c>
      <c r="E1396">
        <v>30</v>
      </c>
      <c r="F1396" t="s">
        <v>561</v>
      </c>
      <c r="G1396">
        <v>1</v>
      </c>
      <c r="H1396">
        <v>1</v>
      </c>
      <c r="I1396">
        <v>3</v>
      </c>
      <c r="J1396">
        <f t="shared" si="21"/>
        <v>0</v>
      </c>
      <c r="K1396" s="8">
        <v>22</v>
      </c>
      <c r="L1396" s="8">
        <f>COUNTIFS($D$2:$D1396,D1396)</f>
        <v>64</v>
      </c>
    </row>
    <row r="1397" spans="1:12" x14ac:dyDescent="0.2">
      <c r="A1397" s="7">
        <v>9394236</v>
      </c>
      <c r="B1397" s="2">
        <v>34330</v>
      </c>
      <c r="C1397">
        <v>30</v>
      </c>
      <c r="D1397" t="s">
        <v>561</v>
      </c>
      <c r="E1397">
        <v>26</v>
      </c>
      <c r="F1397" t="s">
        <v>17</v>
      </c>
      <c r="G1397">
        <v>0</v>
      </c>
      <c r="H1397">
        <v>3</v>
      </c>
      <c r="I1397">
        <v>1</v>
      </c>
      <c r="J1397">
        <f t="shared" si="21"/>
        <v>3</v>
      </c>
      <c r="K1397" s="8">
        <v>20</v>
      </c>
      <c r="L1397" s="8">
        <f>COUNTIFS($D$2:$D1397,D1397)</f>
        <v>62</v>
      </c>
    </row>
    <row r="1398" spans="1:12" x14ac:dyDescent="0.2">
      <c r="A1398" s="7">
        <v>9394237</v>
      </c>
      <c r="B1398" s="2">
        <v>34331</v>
      </c>
      <c r="C1398">
        <v>14</v>
      </c>
      <c r="D1398" t="s">
        <v>27</v>
      </c>
      <c r="E1398">
        <v>22</v>
      </c>
      <c r="F1398" t="s">
        <v>15</v>
      </c>
      <c r="G1398">
        <v>1</v>
      </c>
      <c r="H1398">
        <v>1</v>
      </c>
      <c r="I1398">
        <v>0</v>
      </c>
      <c r="J1398">
        <f t="shared" si="21"/>
        <v>3</v>
      </c>
      <c r="K1398" s="8">
        <v>21</v>
      </c>
      <c r="L1398" s="8">
        <f>COUNTIFS($D$2:$D1398,D1398)</f>
        <v>63</v>
      </c>
    </row>
    <row r="1399" spans="1:12" x14ac:dyDescent="0.2">
      <c r="A1399" s="7">
        <v>9394237</v>
      </c>
      <c r="B1399" s="2">
        <v>34331</v>
      </c>
      <c r="C1399">
        <v>22</v>
      </c>
      <c r="D1399" t="s">
        <v>15</v>
      </c>
      <c r="E1399">
        <v>14</v>
      </c>
      <c r="F1399" t="s">
        <v>27</v>
      </c>
      <c r="G1399">
        <v>0</v>
      </c>
      <c r="H1399">
        <v>0</v>
      </c>
      <c r="I1399">
        <v>1</v>
      </c>
      <c r="J1399">
        <f t="shared" si="21"/>
        <v>0</v>
      </c>
      <c r="K1399" s="8">
        <v>22</v>
      </c>
      <c r="L1399" s="8">
        <f>COUNTIFS($D$2:$D1399,D1399)</f>
        <v>22</v>
      </c>
    </row>
    <row r="1400" spans="1:12" x14ac:dyDescent="0.2">
      <c r="A1400" s="7">
        <v>9394238</v>
      </c>
      <c r="B1400" s="2">
        <v>34331</v>
      </c>
      <c r="C1400">
        <v>19</v>
      </c>
      <c r="D1400" t="s">
        <v>40</v>
      </c>
      <c r="E1400">
        <v>53</v>
      </c>
      <c r="F1400" t="s">
        <v>770</v>
      </c>
      <c r="G1400">
        <v>1</v>
      </c>
      <c r="H1400">
        <v>1</v>
      </c>
      <c r="I1400">
        <v>1</v>
      </c>
      <c r="J1400">
        <f t="shared" si="21"/>
        <v>1</v>
      </c>
      <c r="K1400" s="8">
        <v>22</v>
      </c>
      <c r="L1400" s="8">
        <f>COUNTIFS($D$2:$D1400,D1400)</f>
        <v>64</v>
      </c>
    </row>
    <row r="1401" spans="1:12" x14ac:dyDescent="0.2">
      <c r="A1401" s="7">
        <v>9394238</v>
      </c>
      <c r="B1401" s="2">
        <v>34331</v>
      </c>
      <c r="C1401">
        <v>53</v>
      </c>
      <c r="D1401" t="s">
        <v>770</v>
      </c>
      <c r="E1401">
        <v>19</v>
      </c>
      <c r="F1401" t="s">
        <v>40</v>
      </c>
      <c r="G1401">
        <v>0</v>
      </c>
      <c r="H1401">
        <v>1</v>
      </c>
      <c r="I1401">
        <v>1</v>
      </c>
      <c r="J1401">
        <f t="shared" si="21"/>
        <v>1</v>
      </c>
      <c r="K1401" s="8">
        <v>22</v>
      </c>
      <c r="L1401" s="8">
        <f>COUNTIFS($D$2:$D1401,D1401)</f>
        <v>64</v>
      </c>
    </row>
    <row r="1402" spans="1:12" x14ac:dyDescent="0.2">
      <c r="A1402" s="7">
        <v>9394239</v>
      </c>
      <c r="B1402" s="2">
        <v>34331</v>
      </c>
      <c r="C1402">
        <v>20</v>
      </c>
      <c r="D1402" t="s">
        <v>45</v>
      </c>
      <c r="E1402">
        <v>23</v>
      </c>
      <c r="F1402" t="s">
        <v>50</v>
      </c>
      <c r="G1402">
        <v>1</v>
      </c>
      <c r="H1402">
        <v>1</v>
      </c>
      <c r="I1402">
        <v>1</v>
      </c>
      <c r="J1402">
        <f t="shared" si="21"/>
        <v>1</v>
      </c>
      <c r="K1402" s="8">
        <v>22</v>
      </c>
      <c r="L1402" s="8">
        <f>COUNTIFS($D$2:$D1402,D1402)</f>
        <v>64</v>
      </c>
    </row>
    <row r="1403" spans="1:12" x14ac:dyDescent="0.2">
      <c r="A1403" s="7">
        <v>9394239</v>
      </c>
      <c r="B1403" s="2">
        <v>34331</v>
      </c>
      <c r="C1403">
        <v>23</v>
      </c>
      <c r="D1403" t="s">
        <v>50</v>
      </c>
      <c r="E1403">
        <v>20</v>
      </c>
      <c r="F1403" t="s">
        <v>45</v>
      </c>
      <c r="G1403">
        <v>0</v>
      </c>
      <c r="H1403">
        <v>1</v>
      </c>
      <c r="I1403">
        <v>1</v>
      </c>
      <c r="J1403">
        <f t="shared" si="21"/>
        <v>1</v>
      </c>
      <c r="K1403" s="8">
        <v>23</v>
      </c>
      <c r="L1403" s="8">
        <f>COUNTIFS($D$2:$D1403,D1403)</f>
        <v>65</v>
      </c>
    </row>
    <row r="1404" spans="1:12" x14ac:dyDescent="0.2">
      <c r="A1404" s="7">
        <v>9394240</v>
      </c>
      <c r="B1404" s="2">
        <v>34331</v>
      </c>
      <c r="C1404">
        <v>29</v>
      </c>
      <c r="D1404" t="s">
        <v>42</v>
      </c>
      <c r="E1404">
        <v>26</v>
      </c>
      <c r="F1404" t="s">
        <v>17</v>
      </c>
      <c r="G1404">
        <v>1</v>
      </c>
      <c r="H1404">
        <v>1</v>
      </c>
      <c r="I1404">
        <v>3</v>
      </c>
      <c r="J1404">
        <f t="shared" si="21"/>
        <v>0</v>
      </c>
      <c r="K1404" s="8">
        <v>23</v>
      </c>
      <c r="L1404" s="8">
        <f>COUNTIFS($D$2:$D1404,D1404)</f>
        <v>23</v>
      </c>
    </row>
    <row r="1405" spans="1:12" x14ac:dyDescent="0.2">
      <c r="A1405" s="7">
        <v>9394240</v>
      </c>
      <c r="B1405" s="2">
        <v>34331</v>
      </c>
      <c r="C1405">
        <v>26</v>
      </c>
      <c r="D1405" t="s">
        <v>17</v>
      </c>
      <c r="E1405">
        <v>29</v>
      </c>
      <c r="F1405" t="s">
        <v>42</v>
      </c>
      <c r="G1405">
        <v>0</v>
      </c>
      <c r="H1405">
        <v>3</v>
      </c>
      <c r="I1405">
        <v>1</v>
      </c>
      <c r="J1405">
        <f t="shared" si="21"/>
        <v>3</v>
      </c>
      <c r="K1405" s="8">
        <v>23</v>
      </c>
      <c r="L1405" s="8">
        <f>COUNTIFS($D$2:$D1405,D1405)</f>
        <v>65</v>
      </c>
    </row>
    <row r="1406" spans="1:12" x14ac:dyDescent="0.2">
      <c r="A1406" s="7">
        <v>9394241</v>
      </c>
      <c r="B1406" s="2">
        <v>34332</v>
      </c>
      <c r="C1406">
        <v>10</v>
      </c>
      <c r="D1406" t="s">
        <v>47</v>
      </c>
      <c r="E1406">
        <v>47</v>
      </c>
      <c r="F1406" t="s">
        <v>764</v>
      </c>
      <c r="G1406">
        <v>1</v>
      </c>
      <c r="H1406">
        <v>3</v>
      </c>
      <c r="I1406">
        <v>0</v>
      </c>
      <c r="J1406">
        <f t="shared" si="21"/>
        <v>3</v>
      </c>
      <c r="K1406" s="8">
        <v>23</v>
      </c>
      <c r="L1406" s="8">
        <f>COUNTIFS($D$2:$D1406,D1406)</f>
        <v>65</v>
      </c>
    </row>
    <row r="1407" spans="1:12" x14ac:dyDescent="0.2">
      <c r="A1407" s="7">
        <v>9394241</v>
      </c>
      <c r="B1407" s="2">
        <v>34332</v>
      </c>
      <c r="C1407">
        <v>47</v>
      </c>
      <c r="D1407" t="s">
        <v>764</v>
      </c>
      <c r="E1407">
        <v>10</v>
      </c>
      <c r="F1407" t="s">
        <v>47</v>
      </c>
      <c r="G1407">
        <v>0</v>
      </c>
      <c r="H1407">
        <v>0</v>
      </c>
      <c r="I1407">
        <v>3</v>
      </c>
      <c r="J1407">
        <f t="shared" si="21"/>
        <v>0</v>
      </c>
      <c r="K1407" s="8">
        <v>23</v>
      </c>
      <c r="L1407" s="8">
        <f>COUNTIFS($D$2:$D1407,D1407)</f>
        <v>65</v>
      </c>
    </row>
    <row r="1408" spans="1:12" x14ac:dyDescent="0.2">
      <c r="A1408" s="7">
        <v>9394242</v>
      </c>
      <c r="B1408" s="2">
        <v>34332</v>
      </c>
      <c r="C1408">
        <v>41</v>
      </c>
      <c r="D1408" t="s">
        <v>759</v>
      </c>
      <c r="E1408">
        <v>16</v>
      </c>
      <c r="F1408" t="s">
        <v>37</v>
      </c>
      <c r="G1408">
        <v>1</v>
      </c>
      <c r="H1408">
        <v>2</v>
      </c>
      <c r="I1408">
        <v>0</v>
      </c>
      <c r="J1408">
        <f t="shared" si="21"/>
        <v>3</v>
      </c>
      <c r="K1408" s="8">
        <v>22</v>
      </c>
      <c r="L1408" s="8">
        <f>COUNTIFS($D$2:$D1408,D1408)</f>
        <v>64</v>
      </c>
    </row>
    <row r="1409" spans="1:12" x14ac:dyDescent="0.2">
      <c r="A1409" s="7">
        <v>9394242</v>
      </c>
      <c r="B1409" s="2">
        <v>34332</v>
      </c>
      <c r="C1409">
        <v>16</v>
      </c>
      <c r="D1409" t="s">
        <v>37</v>
      </c>
      <c r="E1409">
        <v>41</v>
      </c>
      <c r="F1409" t="s">
        <v>759</v>
      </c>
      <c r="G1409">
        <v>0</v>
      </c>
      <c r="H1409">
        <v>0</v>
      </c>
      <c r="I1409">
        <v>2</v>
      </c>
      <c r="J1409">
        <f t="shared" si="21"/>
        <v>0</v>
      </c>
      <c r="K1409" s="8">
        <v>23</v>
      </c>
      <c r="L1409" s="8">
        <f>COUNTIFS($D$2:$D1409,D1409)</f>
        <v>65</v>
      </c>
    </row>
    <row r="1410" spans="1:12" x14ac:dyDescent="0.2">
      <c r="A1410" s="7">
        <v>9394243</v>
      </c>
      <c r="B1410" s="2">
        <v>34332</v>
      </c>
      <c r="C1410">
        <v>49</v>
      </c>
      <c r="D1410" t="s">
        <v>766</v>
      </c>
      <c r="E1410">
        <v>58</v>
      </c>
      <c r="F1410" t="s">
        <v>663</v>
      </c>
      <c r="G1410">
        <v>1</v>
      </c>
      <c r="H1410">
        <v>1</v>
      </c>
      <c r="I1410">
        <v>1</v>
      </c>
      <c r="J1410">
        <f t="shared" ref="J1410:J1473" si="22">IF(H1410&gt;I1410,3,IF(I1410&gt;H1410,0,1))</f>
        <v>1</v>
      </c>
      <c r="K1410" s="8">
        <v>23</v>
      </c>
      <c r="L1410" s="8">
        <f>COUNTIFS($D$2:$D1410,D1410)</f>
        <v>65</v>
      </c>
    </row>
    <row r="1411" spans="1:12" x14ac:dyDescent="0.2">
      <c r="A1411" s="7">
        <v>9394243</v>
      </c>
      <c r="B1411" s="2">
        <v>34332</v>
      </c>
      <c r="C1411">
        <v>58</v>
      </c>
      <c r="D1411" t="s">
        <v>663</v>
      </c>
      <c r="E1411">
        <v>49</v>
      </c>
      <c r="F1411" t="s">
        <v>766</v>
      </c>
      <c r="G1411">
        <v>0</v>
      </c>
      <c r="H1411">
        <v>1</v>
      </c>
      <c r="I1411">
        <v>1</v>
      </c>
      <c r="J1411">
        <f t="shared" si="22"/>
        <v>1</v>
      </c>
      <c r="K1411" s="8">
        <v>22</v>
      </c>
      <c r="L1411" s="8">
        <f>COUNTIFS($D$2:$D1411,D1411)</f>
        <v>64</v>
      </c>
    </row>
    <row r="1412" spans="1:12" x14ac:dyDescent="0.2">
      <c r="A1412" s="7">
        <v>9394244</v>
      </c>
      <c r="B1412" s="2">
        <v>34332</v>
      </c>
      <c r="C1412">
        <v>30</v>
      </c>
      <c r="D1412" t="s">
        <v>561</v>
      </c>
      <c r="E1412">
        <v>32</v>
      </c>
      <c r="F1412" t="s">
        <v>559</v>
      </c>
      <c r="G1412">
        <v>1</v>
      </c>
      <c r="H1412">
        <v>1</v>
      </c>
      <c r="I1412">
        <v>2</v>
      </c>
      <c r="J1412">
        <f t="shared" si="22"/>
        <v>0</v>
      </c>
      <c r="K1412" s="8">
        <v>21</v>
      </c>
      <c r="L1412" s="8">
        <f>COUNTIFS($D$2:$D1412,D1412)</f>
        <v>63</v>
      </c>
    </row>
    <row r="1413" spans="1:12" x14ac:dyDescent="0.2">
      <c r="A1413" s="7">
        <v>9394244</v>
      </c>
      <c r="B1413" s="2">
        <v>34332</v>
      </c>
      <c r="C1413">
        <v>32</v>
      </c>
      <c r="D1413" t="s">
        <v>559</v>
      </c>
      <c r="E1413">
        <v>30</v>
      </c>
      <c r="F1413" t="s">
        <v>561</v>
      </c>
      <c r="G1413">
        <v>0</v>
      </c>
      <c r="H1413">
        <v>2</v>
      </c>
      <c r="I1413">
        <v>1</v>
      </c>
      <c r="J1413">
        <f t="shared" si="22"/>
        <v>3</v>
      </c>
      <c r="K1413" s="8">
        <v>22</v>
      </c>
      <c r="L1413" s="8">
        <f>COUNTIFS($D$2:$D1413,D1413)</f>
        <v>64</v>
      </c>
    </row>
    <row r="1414" spans="1:12" x14ac:dyDescent="0.2">
      <c r="A1414" s="7">
        <v>9394245</v>
      </c>
      <c r="B1414" s="2">
        <v>34332</v>
      </c>
      <c r="C1414">
        <v>57</v>
      </c>
      <c r="D1414" t="s">
        <v>774</v>
      </c>
      <c r="E1414">
        <v>21</v>
      </c>
      <c r="F1414" t="s">
        <v>10</v>
      </c>
      <c r="G1414">
        <v>1</v>
      </c>
      <c r="H1414">
        <v>2</v>
      </c>
      <c r="I1414">
        <v>5</v>
      </c>
      <c r="J1414">
        <f t="shared" si="22"/>
        <v>0</v>
      </c>
      <c r="K1414" s="8">
        <v>23</v>
      </c>
      <c r="L1414" s="8">
        <f>COUNTIFS($D$2:$D1414,D1414)</f>
        <v>65</v>
      </c>
    </row>
    <row r="1415" spans="1:12" x14ac:dyDescent="0.2">
      <c r="A1415" s="7">
        <v>9394245</v>
      </c>
      <c r="B1415" s="2">
        <v>34332</v>
      </c>
      <c r="C1415">
        <v>21</v>
      </c>
      <c r="D1415" t="s">
        <v>10</v>
      </c>
      <c r="E1415">
        <v>57</v>
      </c>
      <c r="F1415" t="s">
        <v>774</v>
      </c>
      <c r="G1415">
        <v>0</v>
      </c>
      <c r="H1415">
        <v>5</v>
      </c>
      <c r="I1415">
        <v>2</v>
      </c>
      <c r="J1415">
        <f t="shared" si="22"/>
        <v>3</v>
      </c>
      <c r="K1415" s="8">
        <v>23</v>
      </c>
      <c r="L1415" s="8">
        <f>COUNTIFS($D$2:$D1415,D1415)</f>
        <v>65</v>
      </c>
    </row>
    <row r="1416" spans="1:12" x14ac:dyDescent="0.2">
      <c r="A1416" s="7">
        <v>9394246</v>
      </c>
      <c r="B1416" s="2">
        <v>34697</v>
      </c>
      <c r="C1416">
        <v>54</v>
      </c>
      <c r="D1416" t="s">
        <v>771</v>
      </c>
      <c r="E1416">
        <v>61</v>
      </c>
      <c r="F1416" t="s">
        <v>775</v>
      </c>
      <c r="G1416">
        <v>1</v>
      </c>
      <c r="H1416">
        <v>3</v>
      </c>
      <c r="I1416">
        <v>3</v>
      </c>
      <c r="J1416">
        <f t="shared" si="22"/>
        <v>1</v>
      </c>
      <c r="K1416" s="8">
        <v>23</v>
      </c>
      <c r="L1416" s="8">
        <f>COUNTIFS($D$2:$D1416,D1416)</f>
        <v>65</v>
      </c>
    </row>
    <row r="1417" spans="1:12" x14ac:dyDescent="0.2">
      <c r="A1417" s="7">
        <v>9394246</v>
      </c>
      <c r="B1417" s="2">
        <v>34697</v>
      </c>
      <c r="C1417">
        <v>61</v>
      </c>
      <c r="D1417" t="s">
        <v>775</v>
      </c>
      <c r="E1417">
        <v>54</v>
      </c>
      <c r="F1417" t="s">
        <v>771</v>
      </c>
      <c r="G1417">
        <v>0</v>
      </c>
      <c r="H1417">
        <v>3</v>
      </c>
      <c r="I1417">
        <v>3</v>
      </c>
      <c r="J1417">
        <f t="shared" si="22"/>
        <v>1</v>
      </c>
      <c r="K1417" s="8">
        <v>23</v>
      </c>
      <c r="L1417" s="8">
        <f>COUNTIFS($D$2:$D1417,D1417)</f>
        <v>23</v>
      </c>
    </row>
    <row r="1418" spans="1:12" x14ac:dyDescent="0.2">
      <c r="A1418" s="7">
        <v>9394247</v>
      </c>
      <c r="B1418" s="2">
        <v>34335</v>
      </c>
      <c r="C1418">
        <v>32</v>
      </c>
      <c r="D1418" t="s">
        <v>559</v>
      </c>
      <c r="E1418">
        <v>41</v>
      </c>
      <c r="F1418" t="s">
        <v>759</v>
      </c>
      <c r="G1418">
        <v>1</v>
      </c>
      <c r="H1418">
        <v>0</v>
      </c>
      <c r="I1418">
        <v>1</v>
      </c>
      <c r="J1418">
        <f t="shared" si="22"/>
        <v>0</v>
      </c>
      <c r="K1418" s="8">
        <v>23</v>
      </c>
      <c r="L1418" s="8">
        <f>COUNTIFS($D$2:$D1418,D1418)</f>
        <v>65</v>
      </c>
    </row>
    <row r="1419" spans="1:12" x14ac:dyDescent="0.2">
      <c r="A1419" s="7">
        <v>9394247</v>
      </c>
      <c r="B1419" s="2">
        <v>34335</v>
      </c>
      <c r="C1419">
        <v>41</v>
      </c>
      <c r="D1419" t="s">
        <v>759</v>
      </c>
      <c r="E1419">
        <v>32</v>
      </c>
      <c r="F1419" t="s">
        <v>559</v>
      </c>
      <c r="G1419">
        <v>0</v>
      </c>
      <c r="H1419">
        <v>1</v>
      </c>
      <c r="I1419">
        <v>0</v>
      </c>
      <c r="J1419">
        <f t="shared" si="22"/>
        <v>3</v>
      </c>
      <c r="K1419" s="8">
        <v>23</v>
      </c>
      <c r="L1419" s="8">
        <f>COUNTIFS($D$2:$D1419,D1419)</f>
        <v>65</v>
      </c>
    </row>
    <row r="1420" spans="1:12" x14ac:dyDescent="0.2">
      <c r="A1420" s="7">
        <v>9394248</v>
      </c>
      <c r="B1420" s="2">
        <v>34335</v>
      </c>
      <c r="C1420">
        <v>16</v>
      </c>
      <c r="D1420" t="s">
        <v>37</v>
      </c>
      <c r="E1420">
        <v>29</v>
      </c>
      <c r="F1420" t="s">
        <v>42</v>
      </c>
      <c r="G1420">
        <v>1</v>
      </c>
      <c r="H1420">
        <v>0</v>
      </c>
      <c r="I1420">
        <v>1</v>
      </c>
      <c r="J1420">
        <f t="shared" si="22"/>
        <v>0</v>
      </c>
      <c r="K1420" s="8">
        <v>24</v>
      </c>
      <c r="L1420" s="8">
        <f>COUNTIFS($D$2:$D1420,D1420)</f>
        <v>66</v>
      </c>
    </row>
    <row r="1421" spans="1:12" x14ac:dyDescent="0.2">
      <c r="A1421" s="7">
        <v>9394248</v>
      </c>
      <c r="B1421" s="2">
        <v>34335</v>
      </c>
      <c r="C1421">
        <v>29</v>
      </c>
      <c r="D1421" t="s">
        <v>42</v>
      </c>
      <c r="E1421">
        <v>16</v>
      </c>
      <c r="F1421" t="s">
        <v>37</v>
      </c>
      <c r="G1421">
        <v>0</v>
      </c>
      <c r="H1421">
        <v>1</v>
      </c>
      <c r="I1421">
        <v>0</v>
      </c>
      <c r="J1421">
        <f t="shared" si="22"/>
        <v>3</v>
      </c>
      <c r="K1421" s="8">
        <v>24</v>
      </c>
      <c r="L1421" s="8">
        <f>COUNTIFS($D$2:$D1421,D1421)</f>
        <v>24</v>
      </c>
    </row>
    <row r="1422" spans="1:12" x14ac:dyDescent="0.2">
      <c r="A1422" s="7">
        <v>9394249</v>
      </c>
      <c r="B1422" s="2">
        <v>34335</v>
      </c>
      <c r="C1422">
        <v>50</v>
      </c>
      <c r="D1422" t="s">
        <v>767</v>
      </c>
      <c r="E1422">
        <v>19</v>
      </c>
      <c r="F1422" t="s">
        <v>40</v>
      </c>
      <c r="G1422">
        <v>1</v>
      </c>
      <c r="H1422">
        <v>1</v>
      </c>
      <c r="I1422">
        <v>2</v>
      </c>
      <c r="J1422">
        <f t="shared" si="22"/>
        <v>0</v>
      </c>
      <c r="K1422" s="8">
        <v>23</v>
      </c>
      <c r="L1422" s="8">
        <f>COUNTIFS($D$2:$D1422,D1422)</f>
        <v>65</v>
      </c>
    </row>
    <row r="1423" spans="1:12" x14ac:dyDescent="0.2">
      <c r="A1423" s="7">
        <v>9394249</v>
      </c>
      <c r="B1423" s="2">
        <v>34335</v>
      </c>
      <c r="C1423">
        <v>19</v>
      </c>
      <c r="D1423" t="s">
        <v>40</v>
      </c>
      <c r="E1423">
        <v>50</v>
      </c>
      <c r="F1423" t="s">
        <v>767</v>
      </c>
      <c r="G1423">
        <v>0</v>
      </c>
      <c r="H1423">
        <v>2</v>
      </c>
      <c r="I1423">
        <v>1</v>
      </c>
      <c r="J1423">
        <f t="shared" si="22"/>
        <v>3</v>
      </c>
      <c r="K1423" s="8">
        <v>23</v>
      </c>
      <c r="L1423" s="8">
        <f>COUNTIFS($D$2:$D1423,D1423)</f>
        <v>65</v>
      </c>
    </row>
    <row r="1424" spans="1:12" x14ac:dyDescent="0.2">
      <c r="A1424" s="7">
        <v>9394250</v>
      </c>
      <c r="B1424" s="2">
        <v>34335</v>
      </c>
      <c r="C1424">
        <v>21</v>
      </c>
      <c r="D1424" t="s">
        <v>10</v>
      </c>
      <c r="E1424">
        <v>49</v>
      </c>
      <c r="F1424" t="s">
        <v>766</v>
      </c>
      <c r="G1424">
        <v>1</v>
      </c>
      <c r="H1424">
        <v>0</v>
      </c>
      <c r="I1424">
        <v>0</v>
      </c>
      <c r="J1424">
        <f t="shared" si="22"/>
        <v>1</v>
      </c>
      <c r="K1424" s="8">
        <v>24</v>
      </c>
      <c r="L1424" s="8">
        <f>COUNTIFS($D$2:$D1424,D1424)</f>
        <v>66</v>
      </c>
    </row>
    <row r="1425" spans="1:12" x14ac:dyDescent="0.2">
      <c r="A1425" s="7">
        <v>9394250</v>
      </c>
      <c r="B1425" s="2">
        <v>34335</v>
      </c>
      <c r="C1425">
        <v>49</v>
      </c>
      <c r="D1425" t="s">
        <v>766</v>
      </c>
      <c r="E1425">
        <v>21</v>
      </c>
      <c r="F1425" t="s">
        <v>10</v>
      </c>
      <c r="G1425">
        <v>0</v>
      </c>
      <c r="H1425">
        <v>0</v>
      </c>
      <c r="I1425">
        <v>0</v>
      </c>
      <c r="J1425">
        <f t="shared" si="22"/>
        <v>1</v>
      </c>
      <c r="K1425" s="8">
        <v>24</v>
      </c>
      <c r="L1425" s="8">
        <f>COUNTIFS($D$2:$D1425,D1425)</f>
        <v>66</v>
      </c>
    </row>
    <row r="1426" spans="1:12" x14ac:dyDescent="0.2">
      <c r="A1426" s="7">
        <v>9394251</v>
      </c>
      <c r="B1426" s="2">
        <v>34335</v>
      </c>
      <c r="C1426">
        <v>22</v>
      </c>
      <c r="D1426" t="s">
        <v>15</v>
      </c>
      <c r="E1426">
        <v>20</v>
      </c>
      <c r="F1426" t="s">
        <v>45</v>
      </c>
      <c r="G1426">
        <v>1</v>
      </c>
      <c r="H1426">
        <v>2</v>
      </c>
      <c r="I1426">
        <v>0</v>
      </c>
      <c r="J1426">
        <f t="shared" si="22"/>
        <v>3</v>
      </c>
      <c r="K1426" s="8">
        <v>23</v>
      </c>
      <c r="L1426" s="8">
        <f>COUNTIFS($D$2:$D1426,D1426)</f>
        <v>23</v>
      </c>
    </row>
    <row r="1427" spans="1:12" x14ac:dyDescent="0.2">
      <c r="A1427" s="7">
        <v>9394251</v>
      </c>
      <c r="B1427" s="2">
        <v>34335</v>
      </c>
      <c r="C1427">
        <v>20</v>
      </c>
      <c r="D1427" t="s">
        <v>45</v>
      </c>
      <c r="E1427">
        <v>22</v>
      </c>
      <c r="F1427" t="s">
        <v>15</v>
      </c>
      <c r="G1427">
        <v>0</v>
      </c>
      <c r="H1427">
        <v>0</v>
      </c>
      <c r="I1427">
        <v>2</v>
      </c>
      <c r="J1427">
        <f t="shared" si="22"/>
        <v>0</v>
      </c>
      <c r="K1427" s="8">
        <v>23</v>
      </c>
      <c r="L1427" s="8">
        <f>COUNTIFS($D$2:$D1427,D1427)</f>
        <v>65</v>
      </c>
    </row>
    <row r="1428" spans="1:12" x14ac:dyDescent="0.2">
      <c r="A1428" s="7">
        <v>9394252</v>
      </c>
      <c r="B1428" s="2">
        <v>34335</v>
      </c>
      <c r="C1428">
        <v>58</v>
      </c>
      <c r="D1428" t="s">
        <v>663</v>
      </c>
      <c r="E1428">
        <v>54</v>
      </c>
      <c r="F1428" t="s">
        <v>771</v>
      </c>
      <c r="G1428">
        <v>1</v>
      </c>
      <c r="H1428">
        <v>1</v>
      </c>
      <c r="I1428">
        <v>2</v>
      </c>
      <c r="J1428">
        <f t="shared" si="22"/>
        <v>0</v>
      </c>
      <c r="K1428" s="8">
        <v>23</v>
      </c>
      <c r="L1428" s="8">
        <f>COUNTIFS($D$2:$D1428,D1428)</f>
        <v>65</v>
      </c>
    </row>
    <row r="1429" spans="1:12" x14ac:dyDescent="0.2">
      <c r="A1429" s="7">
        <v>9394252</v>
      </c>
      <c r="B1429" s="2">
        <v>34335</v>
      </c>
      <c r="C1429">
        <v>54</v>
      </c>
      <c r="D1429" t="s">
        <v>771</v>
      </c>
      <c r="E1429">
        <v>58</v>
      </c>
      <c r="F1429" t="s">
        <v>663</v>
      </c>
      <c r="G1429">
        <v>0</v>
      </c>
      <c r="H1429">
        <v>2</v>
      </c>
      <c r="I1429">
        <v>1</v>
      </c>
      <c r="J1429">
        <f t="shared" si="22"/>
        <v>3</v>
      </c>
      <c r="K1429" s="8">
        <v>24</v>
      </c>
      <c r="L1429" s="8">
        <f>COUNTIFS($D$2:$D1429,D1429)</f>
        <v>66</v>
      </c>
    </row>
    <row r="1430" spans="1:12" x14ac:dyDescent="0.2">
      <c r="A1430" s="7">
        <v>9394253</v>
      </c>
      <c r="B1430" s="2">
        <v>34335</v>
      </c>
      <c r="C1430">
        <v>47</v>
      </c>
      <c r="D1430" t="s">
        <v>764</v>
      </c>
      <c r="E1430">
        <v>57</v>
      </c>
      <c r="F1430" t="s">
        <v>774</v>
      </c>
      <c r="G1430">
        <v>1</v>
      </c>
      <c r="H1430">
        <v>2</v>
      </c>
      <c r="I1430">
        <v>1</v>
      </c>
      <c r="J1430">
        <f t="shared" si="22"/>
        <v>3</v>
      </c>
      <c r="K1430" s="8">
        <v>24</v>
      </c>
      <c r="L1430" s="8">
        <f>COUNTIFS($D$2:$D1430,D1430)</f>
        <v>66</v>
      </c>
    </row>
    <row r="1431" spans="1:12" x14ac:dyDescent="0.2">
      <c r="A1431" s="7">
        <v>9394253</v>
      </c>
      <c r="B1431" s="2">
        <v>34335</v>
      </c>
      <c r="C1431">
        <v>57</v>
      </c>
      <c r="D1431" t="s">
        <v>774</v>
      </c>
      <c r="E1431">
        <v>47</v>
      </c>
      <c r="F1431" t="s">
        <v>764</v>
      </c>
      <c r="G1431">
        <v>0</v>
      </c>
      <c r="H1431">
        <v>1</v>
      </c>
      <c r="I1431">
        <v>2</v>
      </c>
      <c r="J1431">
        <f t="shared" si="22"/>
        <v>0</v>
      </c>
      <c r="K1431" s="8">
        <v>24</v>
      </c>
      <c r="L1431" s="8">
        <f>COUNTIFS($D$2:$D1431,D1431)</f>
        <v>66</v>
      </c>
    </row>
    <row r="1432" spans="1:12" x14ac:dyDescent="0.2">
      <c r="A1432" s="7">
        <v>9394254</v>
      </c>
      <c r="B1432" s="2">
        <v>34335</v>
      </c>
      <c r="C1432">
        <v>23</v>
      </c>
      <c r="D1432" t="s">
        <v>50</v>
      </c>
      <c r="E1432">
        <v>30</v>
      </c>
      <c r="F1432" t="s">
        <v>561</v>
      </c>
      <c r="G1432">
        <v>1</v>
      </c>
      <c r="H1432">
        <v>0</v>
      </c>
      <c r="I1432">
        <v>1</v>
      </c>
      <c r="J1432">
        <f t="shared" si="22"/>
        <v>0</v>
      </c>
      <c r="K1432" s="8">
        <v>24</v>
      </c>
      <c r="L1432" s="8">
        <f>COUNTIFS($D$2:$D1432,D1432)</f>
        <v>66</v>
      </c>
    </row>
    <row r="1433" spans="1:12" x14ac:dyDescent="0.2">
      <c r="A1433" s="7">
        <v>9394254</v>
      </c>
      <c r="B1433" s="2">
        <v>34335</v>
      </c>
      <c r="C1433">
        <v>30</v>
      </c>
      <c r="D1433" t="s">
        <v>561</v>
      </c>
      <c r="E1433">
        <v>23</v>
      </c>
      <c r="F1433" t="s">
        <v>50</v>
      </c>
      <c r="G1433">
        <v>0</v>
      </c>
      <c r="H1433">
        <v>1</v>
      </c>
      <c r="I1433">
        <v>0</v>
      </c>
      <c r="J1433">
        <f t="shared" si="22"/>
        <v>3</v>
      </c>
      <c r="K1433" s="8">
        <v>22</v>
      </c>
      <c r="L1433" s="8">
        <f>COUNTIFS($D$2:$D1433,D1433)</f>
        <v>64</v>
      </c>
    </row>
    <row r="1434" spans="1:12" x14ac:dyDescent="0.2">
      <c r="A1434" s="7">
        <v>9394255</v>
      </c>
      <c r="B1434" s="2">
        <v>34335</v>
      </c>
      <c r="C1434">
        <v>61</v>
      </c>
      <c r="D1434" t="s">
        <v>775</v>
      </c>
      <c r="E1434">
        <v>14</v>
      </c>
      <c r="F1434" t="s">
        <v>27</v>
      </c>
      <c r="G1434">
        <v>1</v>
      </c>
      <c r="H1434">
        <v>1</v>
      </c>
      <c r="I1434">
        <v>3</v>
      </c>
      <c r="J1434">
        <f t="shared" si="22"/>
        <v>0</v>
      </c>
      <c r="K1434" s="8">
        <v>24</v>
      </c>
      <c r="L1434" s="8">
        <f>COUNTIFS($D$2:$D1434,D1434)</f>
        <v>24</v>
      </c>
    </row>
    <row r="1435" spans="1:12" x14ac:dyDescent="0.2">
      <c r="A1435" s="7">
        <v>9394255</v>
      </c>
      <c r="B1435" s="2">
        <v>34335</v>
      </c>
      <c r="C1435">
        <v>14</v>
      </c>
      <c r="D1435" t="s">
        <v>27</v>
      </c>
      <c r="E1435">
        <v>61</v>
      </c>
      <c r="F1435" t="s">
        <v>775</v>
      </c>
      <c r="G1435">
        <v>0</v>
      </c>
      <c r="H1435">
        <v>3</v>
      </c>
      <c r="I1435">
        <v>1</v>
      </c>
      <c r="J1435">
        <f t="shared" si="22"/>
        <v>3</v>
      </c>
      <c r="K1435" s="8">
        <v>22</v>
      </c>
      <c r="L1435" s="8">
        <f>COUNTIFS($D$2:$D1435,D1435)</f>
        <v>64</v>
      </c>
    </row>
    <row r="1436" spans="1:12" x14ac:dyDescent="0.2">
      <c r="A1436" s="7">
        <v>9394256</v>
      </c>
      <c r="B1436" s="2">
        <v>34335</v>
      </c>
      <c r="C1436">
        <v>26</v>
      </c>
      <c r="D1436" t="s">
        <v>17</v>
      </c>
      <c r="E1436">
        <v>51</v>
      </c>
      <c r="F1436" t="s">
        <v>768</v>
      </c>
      <c r="G1436">
        <v>1</v>
      </c>
      <c r="H1436">
        <v>1</v>
      </c>
      <c r="I1436">
        <v>2</v>
      </c>
      <c r="J1436">
        <f t="shared" si="22"/>
        <v>0</v>
      </c>
      <c r="K1436" s="8">
        <v>24</v>
      </c>
      <c r="L1436" s="8">
        <f>COUNTIFS($D$2:$D1436,D1436)</f>
        <v>66</v>
      </c>
    </row>
    <row r="1437" spans="1:12" x14ac:dyDescent="0.2">
      <c r="A1437" s="7">
        <v>9394256</v>
      </c>
      <c r="B1437" s="2">
        <v>34335</v>
      </c>
      <c r="C1437">
        <v>51</v>
      </c>
      <c r="D1437" t="s">
        <v>768</v>
      </c>
      <c r="E1437">
        <v>26</v>
      </c>
      <c r="F1437" t="s">
        <v>17</v>
      </c>
      <c r="G1437">
        <v>0</v>
      </c>
      <c r="H1437">
        <v>2</v>
      </c>
      <c r="I1437">
        <v>1</v>
      </c>
      <c r="J1437">
        <f t="shared" si="22"/>
        <v>3</v>
      </c>
      <c r="K1437" s="8">
        <v>22</v>
      </c>
      <c r="L1437" s="8">
        <f>COUNTIFS($D$2:$D1437,D1437)</f>
        <v>64</v>
      </c>
    </row>
    <row r="1438" spans="1:12" x14ac:dyDescent="0.2">
      <c r="A1438" s="7">
        <v>9394257</v>
      </c>
      <c r="B1438" s="2">
        <v>34335</v>
      </c>
      <c r="C1438">
        <v>53</v>
      </c>
      <c r="D1438" t="s">
        <v>770</v>
      </c>
      <c r="E1438">
        <v>10</v>
      </c>
      <c r="F1438" t="s">
        <v>47</v>
      </c>
      <c r="G1438">
        <v>1</v>
      </c>
      <c r="H1438">
        <v>0</v>
      </c>
      <c r="I1438">
        <v>3</v>
      </c>
      <c r="J1438">
        <f t="shared" si="22"/>
        <v>0</v>
      </c>
      <c r="K1438" s="8">
        <v>23</v>
      </c>
      <c r="L1438" s="8">
        <f>COUNTIFS($D$2:$D1438,D1438)</f>
        <v>65</v>
      </c>
    </row>
    <row r="1439" spans="1:12" x14ac:dyDescent="0.2">
      <c r="A1439" s="7">
        <v>9394257</v>
      </c>
      <c r="B1439" s="2">
        <v>34335</v>
      </c>
      <c r="C1439">
        <v>10</v>
      </c>
      <c r="D1439" t="s">
        <v>47</v>
      </c>
      <c r="E1439">
        <v>53</v>
      </c>
      <c r="F1439" t="s">
        <v>770</v>
      </c>
      <c r="G1439">
        <v>0</v>
      </c>
      <c r="H1439">
        <v>3</v>
      </c>
      <c r="I1439">
        <v>0</v>
      </c>
      <c r="J1439">
        <f t="shared" si="22"/>
        <v>3</v>
      </c>
      <c r="K1439" s="8">
        <v>24</v>
      </c>
      <c r="L1439" s="8">
        <f>COUNTIFS($D$2:$D1439,D1439)</f>
        <v>66</v>
      </c>
    </row>
    <row r="1440" spans="1:12" x14ac:dyDescent="0.2">
      <c r="A1440" s="7">
        <v>9394258</v>
      </c>
      <c r="B1440" s="2">
        <v>34337</v>
      </c>
      <c r="C1440">
        <v>10</v>
      </c>
      <c r="D1440" t="s">
        <v>47</v>
      </c>
      <c r="E1440">
        <v>58</v>
      </c>
      <c r="F1440" t="s">
        <v>663</v>
      </c>
      <c r="G1440">
        <v>1</v>
      </c>
      <c r="H1440">
        <v>0</v>
      </c>
      <c r="I1440">
        <v>0</v>
      </c>
      <c r="J1440">
        <f t="shared" si="22"/>
        <v>1</v>
      </c>
      <c r="K1440" s="8">
        <v>25</v>
      </c>
      <c r="L1440" s="8">
        <f>COUNTIFS($D$2:$D1440,D1440)</f>
        <v>67</v>
      </c>
    </row>
    <row r="1441" spans="1:12" x14ac:dyDescent="0.2">
      <c r="A1441" s="7">
        <v>9394258</v>
      </c>
      <c r="B1441" s="2">
        <v>34337</v>
      </c>
      <c r="C1441">
        <v>58</v>
      </c>
      <c r="D1441" t="s">
        <v>663</v>
      </c>
      <c r="E1441">
        <v>10</v>
      </c>
      <c r="F1441" t="s">
        <v>47</v>
      </c>
      <c r="G1441">
        <v>0</v>
      </c>
      <c r="H1441">
        <v>0</v>
      </c>
      <c r="I1441">
        <v>0</v>
      </c>
      <c r="J1441">
        <f t="shared" si="22"/>
        <v>1</v>
      </c>
      <c r="K1441" s="8">
        <v>24</v>
      </c>
      <c r="L1441" s="8">
        <f>COUNTIFS($D$2:$D1441,D1441)</f>
        <v>66</v>
      </c>
    </row>
    <row r="1442" spans="1:12" x14ac:dyDescent="0.2">
      <c r="A1442" s="7">
        <v>9394259</v>
      </c>
      <c r="B1442" s="2">
        <v>34337</v>
      </c>
      <c r="C1442">
        <v>14</v>
      </c>
      <c r="D1442" t="s">
        <v>27</v>
      </c>
      <c r="E1442">
        <v>16</v>
      </c>
      <c r="F1442" t="s">
        <v>37</v>
      </c>
      <c r="G1442">
        <v>1</v>
      </c>
      <c r="H1442">
        <v>4</v>
      </c>
      <c r="I1442">
        <v>2</v>
      </c>
      <c r="J1442">
        <f t="shared" si="22"/>
        <v>3</v>
      </c>
      <c r="K1442" s="8">
        <v>23</v>
      </c>
      <c r="L1442" s="8">
        <f>COUNTIFS($D$2:$D1442,D1442)</f>
        <v>65</v>
      </c>
    </row>
    <row r="1443" spans="1:12" x14ac:dyDescent="0.2">
      <c r="A1443" s="7">
        <v>9394259</v>
      </c>
      <c r="B1443" s="2">
        <v>34337</v>
      </c>
      <c r="C1443">
        <v>16</v>
      </c>
      <c r="D1443" t="s">
        <v>37</v>
      </c>
      <c r="E1443">
        <v>14</v>
      </c>
      <c r="F1443" t="s">
        <v>27</v>
      </c>
      <c r="G1443">
        <v>0</v>
      </c>
      <c r="H1443">
        <v>2</v>
      </c>
      <c r="I1443">
        <v>4</v>
      </c>
      <c r="J1443">
        <f t="shared" si="22"/>
        <v>0</v>
      </c>
      <c r="K1443" s="8">
        <v>25</v>
      </c>
      <c r="L1443" s="8">
        <f>COUNTIFS($D$2:$D1443,D1443)</f>
        <v>67</v>
      </c>
    </row>
    <row r="1444" spans="1:12" x14ac:dyDescent="0.2">
      <c r="A1444" s="7">
        <v>9394260</v>
      </c>
      <c r="B1444" s="2">
        <v>34337</v>
      </c>
      <c r="C1444">
        <v>51</v>
      </c>
      <c r="D1444" t="s">
        <v>768</v>
      </c>
      <c r="E1444">
        <v>61</v>
      </c>
      <c r="F1444" t="s">
        <v>775</v>
      </c>
      <c r="G1444">
        <v>1</v>
      </c>
      <c r="H1444">
        <v>1</v>
      </c>
      <c r="I1444">
        <v>1</v>
      </c>
      <c r="J1444">
        <f t="shared" si="22"/>
        <v>1</v>
      </c>
      <c r="K1444" s="8">
        <v>23</v>
      </c>
      <c r="L1444" s="8">
        <f>COUNTIFS($D$2:$D1444,D1444)</f>
        <v>65</v>
      </c>
    </row>
    <row r="1445" spans="1:12" x14ac:dyDescent="0.2">
      <c r="A1445" s="7">
        <v>9394260</v>
      </c>
      <c r="B1445" s="2">
        <v>34337</v>
      </c>
      <c r="C1445">
        <v>61</v>
      </c>
      <c r="D1445" t="s">
        <v>775</v>
      </c>
      <c r="E1445">
        <v>51</v>
      </c>
      <c r="F1445" t="s">
        <v>768</v>
      </c>
      <c r="G1445">
        <v>0</v>
      </c>
      <c r="H1445">
        <v>1</v>
      </c>
      <c r="I1445">
        <v>1</v>
      </c>
      <c r="J1445">
        <f t="shared" si="22"/>
        <v>1</v>
      </c>
      <c r="K1445" s="8">
        <v>25</v>
      </c>
      <c r="L1445" s="8">
        <f>COUNTIFS($D$2:$D1445,D1445)</f>
        <v>25</v>
      </c>
    </row>
    <row r="1446" spans="1:12" x14ac:dyDescent="0.2">
      <c r="A1446" s="7">
        <v>9394261</v>
      </c>
      <c r="B1446" s="2">
        <v>34337</v>
      </c>
      <c r="C1446">
        <v>54</v>
      </c>
      <c r="D1446" t="s">
        <v>771</v>
      </c>
      <c r="E1446">
        <v>26</v>
      </c>
      <c r="F1446" t="s">
        <v>17</v>
      </c>
      <c r="G1446">
        <v>1</v>
      </c>
      <c r="H1446">
        <v>1</v>
      </c>
      <c r="I1446">
        <v>0</v>
      </c>
      <c r="J1446">
        <f t="shared" si="22"/>
        <v>3</v>
      </c>
      <c r="K1446" s="8">
        <v>25</v>
      </c>
      <c r="L1446" s="8">
        <f>COUNTIFS($D$2:$D1446,D1446)</f>
        <v>67</v>
      </c>
    </row>
    <row r="1447" spans="1:12" x14ac:dyDescent="0.2">
      <c r="A1447" s="7">
        <v>9394261</v>
      </c>
      <c r="B1447" s="2">
        <v>34337</v>
      </c>
      <c r="C1447">
        <v>26</v>
      </c>
      <c r="D1447" t="s">
        <v>17</v>
      </c>
      <c r="E1447">
        <v>54</v>
      </c>
      <c r="F1447" t="s">
        <v>771</v>
      </c>
      <c r="G1447">
        <v>0</v>
      </c>
      <c r="H1447">
        <v>0</v>
      </c>
      <c r="I1447">
        <v>1</v>
      </c>
      <c r="J1447">
        <f t="shared" si="22"/>
        <v>0</v>
      </c>
      <c r="K1447" s="8">
        <v>25</v>
      </c>
      <c r="L1447" s="8">
        <f>COUNTIFS($D$2:$D1447,D1447)</f>
        <v>67</v>
      </c>
    </row>
    <row r="1448" spans="1:12" x14ac:dyDescent="0.2">
      <c r="A1448" s="7">
        <v>9394262</v>
      </c>
      <c r="B1448" s="2">
        <v>34337</v>
      </c>
      <c r="C1448">
        <v>29</v>
      </c>
      <c r="D1448" t="s">
        <v>42</v>
      </c>
      <c r="E1448">
        <v>47</v>
      </c>
      <c r="F1448" t="s">
        <v>764</v>
      </c>
      <c r="G1448">
        <v>1</v>
      </c>
      <c r="H1448">
        <v>0</v>
      </c>
      <c r="I1448">
        <v>0</v>
      </c>
      <c r="J1448">
        <f t="shared" si="22"/>
        <v>1</v>
      </c>
      <c r="K1448" s="8">
        <v>25</v>
      </c>
      <c r="L1448" s="8">
        <f>COUNTIFS($D$2:$D1448,D1448)</f>
        <v>25</v>
      </c>
    </row>
    <row r="1449" spans="1:12" x14ac:dyDescent="0.2">
      <c r="A1449" s="7">
        <v>9394262</v>
      </c>
      <c r="B1449" s="2">
        <v>34337</v>
      </c>
      <c r="C1449">
        <v>47</v>
      </c>
      <c r="D1449" t="s">
        <v>764</v>
      </c>
      <c r="E1449">
        <v>29</v>
      </c>
      <c r="F1449" t="s">
        <v>42</v>
      </c>
      <c r="G1449">
        <v>0</v>
      </c>
      <c r="H1449">
        <v>0</v>
      </c>
      <c r="I1449">
        <v>0</v>
      </c>
      <c r="J1449">
        <f t="shared" si="22"/>
        <v>1</v>
      </c>
      <c r="K1449" s="8">
        <v>25</v>
      </c>
      <c r="L1449" s="8">
        <f>COUNTIFS($D$2:$D1449,D1449)</f>
        <v>67</v>
      </c>
    </row>
    <row r="1450" spans="1:12" x14ac:dyDescent="0.2">
      <c r="A1450" s="7">
        <v>9394263</v>
      </c>
      <c r="B1450" s="2">
        <v>34338</v>
      </c>
      <c r="C1450">
        <v>19</v>
      </c>
      <c r="D1450" t="s">
        <v>40</v>
      </c>
      <c r="E1450">
        <v>21</v>
      </c>
      <c r="F1450" t="s">
        <v>10</v>
      </c>
      <c r="G1450">
        <v>1</v>
      </c>
      <c r="H1450">
        <v>3</v>
      </c>
      <c r="I1450">
        <v>3</v>
      </c>
      <c r="J1450">
        <f t="shared" si="22"/>
        <v>1</v>
      </c>
      <c r="K1450" s="8">
        <v>24</v>
      </c>
      <c r="L1450" s="8">
        <f>COUNTIFS($D$2:$D1450,D1450)</f>
        <v>66</v>
      </c>
    </row>
    <row r="1451" spans="1:12" x14ac:dyDescent="0.2">
      <c r="A1451" s="7">
        <v>9394263</v>
      </c>
      <c r="B1451" s="2">
        <v>34338</v>
      </c>
      <c r="C1451">
        <v>21</v>
      </c>
      <c r="D1451" t="s">
        <v>10</v>
      </c>
      <c r="E1451">
        <v>19</v>
      </c>
      <c r="F1451" t="s">
        <v>40</v>
      </c>
      <c r="G1451">
        <v>0</v>
      </c>
      <c r="H1451">
        <v>3</v>
      </c>
      <c r="I1451">
        <v>3</v>
      </c>
      <c r="J1451">
        <f t="shared" si="22"/>
        <v>1</v>
      </c>
      <c r="K1451" s="8">
        <v>25</v>
      </c>
      <c r="L1451" s="8">
        <f>COUNTIFS($D$2:$D1451,D1451)</f>
        <v>67</v>
      </c>
    </row>
    <row r="1452" spans="1:12" x14ac:dyDescent="0.2">
      <c r="A1452" s="7">
        <v>9394264</v>
      </c>
      <c r="B1452" s="2">
        <v>34338</v>
      </c>
      <c r="C1452">
        <v>30</v>
      </c>
      <c r="D1452" t="s">
        <v>561</v>
      </c>
      <c r="E1452">
        <v>22</v>
      </c>
      <c r="F1452" t="s">
        <v>15</v>
      </c>
      <c r="G1452">
        <v>1</v>
      </c>
      <c r="H1452">
        <v>1</v>
      </c>
      <c r="I1452">
        <v>2</v>
      </c>
      <c r="J1452">
        <f t="shared" si="22"/>
        <v>0</v>
      </c>
      <c r="K1452" s="8">
        <v>23</v>
      </c>
      <c r="L1452" s="8">
        <f>COUNTIFS($D$2:$D1452,D1452)</f>
        <v>65</v>
      </c>
    </row>
    <row r="1453" spans="1:12" x14ac:dyDescent="0.2">
      <c r="A1453" s="7">
        <v>9394264</v>
      </c>
      <c r="B1453" s="2">
        <v>34338</v>
      </c>
      <c r="C1453">
        <v>22</v>
      </c>
      <c r="D1453" t="s">
        <v>15</v>
      </c>
      <c r="E1453">
        <v>30</v>
      </c>
      <c r="F1453" t="s">
        <v>561</v>
      </c>
      <c r="G1453">
        <v>0</v>
      </c>
      <c r="H1453">
        <v>2</v>
      </c>
      <c r="I1453">
        <v>1</v>
      </c>
      <c r="J1453">
        <f t="shared" si="22"/>
        <v>3</v>
      </c>
      <c r="K1453" s="8">
        <v>24</v>
      </c>
      <c r="L1453" s="8">
        <f>COUNTIFS($D$2:$D1453,D1453)</f>
        <v>24</v>
      </c>
    </row>
    <row r="1454" spans="1:12" x14ac:dyDescent="0.2">
      <c r="A1454" s="7">
        <v>9394265</v>
      </c>
      <c r="B1454" s="2">
        <v>34349</v>
      </c>
      <c r="C1454">
        <v>32</v>
      </c>
      <c r="D1454" t="s">
        <v>559</v>
      </c>
      <c r="E1454">
        <v>29</v>
      </c>
      <c r="F1454" t="s">
        <v>42</v>
      </c>
      <c r="G1454">
        <v>1</v>
      </c>
      <c r="H1454">
        <v>3</v>
      </c>
      <c r="I1454">
        <v>1</v>
      </c>
      <c r="J1454">
        <f t="shared" si="22"/>
        <v>3</v>
      </c>
      <c r="K1454" s="8">
        <v>24</v>
      </c>
      <c r="L1454" s="8">
        <f>COUNTIFS($D$2:$D1454,D1454)</f>
        <v>66</v>
      </c>
    </row>
    <row r="1455" spans="1:12" x14ac:dyDescent="0.2">
      <c r="A1455" s="7">
        <v>9394265</v>
      </c>
      <c r="B1455" s="2">
        <v>34349</v>
      </c>
      <c r="C1455">
        <v>29</v>
      </c>
      <c r="D1455" t="s">
        <v>42</v>
      </c>
      <c r="E1455">
        <v>32</v>
      </c>
      <c r="F1455" t="s">
        <v>559</v>
      </c>
      <c r="G1455">
        <v>0</v>
      </c>
      <c r="H1455">
        <v>1</v>
      </c>
      <c r="I1455">
        <v>3</v>
      </c>
      <c r="J1455">
        <f t="shared" si="22"/>
        <v>0</v>
      </c>
      <c r="K1455" s="8">
        <v>26</v>
      </c>
      <c r="L1455" s="8">
        <f>COUNTIFS($D$2:$D1455,D1455)</f>
        <v>26</v>
      </c>
    </row>
    <row r="1456" spans="1:12" x14ac:dyDescent="0.2">
      <c r="A1456" s="7">
        <v>9394266</v>
      </c>
      <c r="B1456" s="2">
        <v>34349</v>
      </c>
      <c r="C1456">
        <v>16</v>
      </c>
      <c r="D1456" t="s">
        <v>37</v>
      </c>
      <c r="E1456">
        <v>61</v>
      </c>
      <c r="F1456" t="s">
        <v>775</v>
      </c>
      <c r="G1456">
        <v>1</v>
      </c>
      <c r="H1456">
        <v>6</v>
      </c>
      <c r="I1456">
        <v>2</v>
      </c>
      <c r="J1456">
        <f t="shared" si="22"/>
        <v>3</v>
      </c>
      <c r="K1456" s="8">
        <v>26</v>
      </c>
      <c r="L1456" s="8">
        <f>COUNTIFS($D$2:$D1456,D1456)</f>
        <v>68</v>
      </c>
    </row>
    <row r="1457" spans="1:12" x14ac:dyDescent="0.2">
      <c r="A1457" s="7">
        <v>9394266</v>
      </c>
      <c r="B1457" s="2">
        <v>34349</v>
      </c>
      <c r="C1457">
        <v>61</v>
      </c>
      <c r="D1457" t="s">
        <v>775</v>
      </c>
      <c r="E1457">
        <v>16</v>
      </c>
      <c r="F1457" t="s">
        <v>37</v>
      </c>
      <c r="G1457">
        <v>0</v>
      </c>
      <c r="H1457">
        <v>2</v>
      </c>
      <c r="I1457">
        <v>6</v>
      </c>
      <c r="J1457">
        <f t="shared" si="22"/>
        <v>0</v>
      </c>
      <c r="K1457" s="8">
        <v>26</v>
      </c>
      <c r="L1457" s="8">
        <f>COUNTIFS($D$2:$D1457,D1457)</f>
        <v>26</v>
      </c>
    </row>
    <row r="1458" spans="1:12" x14ac:dyDescent="0.2">
      <c r="A1458" s="7">
        <v>9394267</v>
      </c>
      <c r="B1458" s="2">
        <v>34349</v>
      </c>
      <c r="C1458">
        <v>49</v>
      </c>
      <c r="D1458" t="s">
        <v>766</v>
      </c>
      <c r="E1458">
        <v>50</v>
      </c>
      <c r="F1458" t="s">
        <v>767</v>
      </c>
      <c r="G1458">
        <v>1</v>
      </c>
      <c r="H1458">
        <v>0</v>
      </c>
      <c r="I1458">
        <v>0</v>
      </c>
      <c r="J1458">
        <f t="shared" si="22"/>
        <v>1</v>
      </c>
      <c r="K1458" s="8">
        <v>25</v>
      </c>
      <c r="L1458" s="8">
        <f>COUNTIFS($D$2:$D1458,D1458)</f>
        <v>67</v>
      </c>
    </row>
    <row r="1459" spans="1:12" x14ac:dyDescent="0.2">
      <c r="A1459" s="7">
        <v>9394267</v>
      </c>
      <c r="B1459" s="2">
        <v>34349</v>
      </c>
      <c r="C1459">
        <v>50</v>
      </c>
      <c r="D1459" t="s">
        <v>767</v>
      </c>
      <c r="E1459">
        <v>49</v>
      </c>
      <c r="F1459" t="s">
        <v>766</v>
      </c>
      <c r="G1459">
        <v>0</v>
      </c>
      <c r="H1459">
        <v>0</v>
      </c>
      <c r="I1459">
        <v>0</v>
      </c>
      <c r="J1459">
        <f t="shared" si="22"/>
        <v>1</v>
      </c>
      <c r="K1459" s="8">
        <v>24</v>
      </c>
      <c r="L1459" s="8">
        <f>COUNTIFS($D$2:$D1459,D1459)</f>
        <v>66</v>
      </c>
    </row>
    <row r="1460" spans="1:12" x14ac:dyDescent="0.2">
      <c r="A1460" s="7">
        <v>9394268</v>
      </c>
      <c r="B1460" s="2">
        <v>34349</v>
      </c>
      <c r="C1460">
        <v>20</v>
      </c>
      <c r="D1460" t="s">
        <v>45</v>
      </c>
      <c r="E1460">
        <v>10</v>
      </c>
      <c r="F1460" t="s">
        <v>47</v>
      </c>
      <c r="G1460">
        <v>1</v>
      </c>
      <c r="H1460">
        <v>0</v>
      </c>
      <c r="I1460">
        <v>0</v>
      </c>
      <c r="J1460">
        <f t="shared" si="22"/>
        <v>1</v>
      </c>
      <c r="K1460" s="8">
        <v>24</v>
      </c>
      <c r="L1460" s="8">
        <f>COUNTIFS($D$2:$D1460,D1460)</f>
        <v>66</v>
      </c>
    </row>
    <row r="1461" spans="1:12" x14ac:dyDescent="0.2">
      <c r="A1461" s="7">
        <v>9394268</v>
      </c>
      <c r="B1461" s="2">
        <v>34349</v>
      </c>
      <c r="C1461">
        <v>10</v>
      </c>
      <c r="D1461" t="s">
        <v>47</v>
      </c>
      <c r="E1461">
        <v>20</v>
      </c>
      <c r="F1461" t="s">
        <v>45</v>
      </c>
      <c r="G1461">
        <v>0</v>
      </c>
      <c r="H1461">
        <v>0</v>
      </c>
      <c r="I1461">
        <v>0</v>
      </c>
      <c r="J1461">
        <f t="shared" si="22"/>
        <v>1</v>
      </c>
      <c r="K1461" s="8">
        <v>26</v>
      </c>
      <c r="L1461" s="8">
        <f>COUNTIFS($D$2:$D1461,D1461)</f>
        <v>68</v>
      </c>
    </row>
    <row r="1462" spans="1:12" x14ac:dyDescent="0.2">
      <c r="A1462" s="7">
        <v>9394269</v>
      </c>
      <c r="B1462" s="2">
        <v>34349</v>
      </c>
      <c r="C1462">
        <v>30</v>
      </c>
      <c r="D1462" t="s">
        <v>561</v>
      </c>
      <c r="E1462">
        <v>14</v>
      </c>
      <c r="F1462" t="s">
        <v>27</v>
      </c>
      <c r="G1462">
        <v>1</v>
      </c>
      <c r="H1462">
        <v>1</v>
      </c>
      <c r="I1462">
        <v>1</v>
      </c>
      <c r="J1462">
        <f t="shared" si="22"/>
        <v>1</v>
      </c>
      <c r="K1462" s="8">
        <v>24</v>
      </c>
      <c r="L1462" s="8">
        <f>COUNTIFS($D$2:$D1462,D1462)</f>
        <v>66</v>
      </c>
    </row>
    <row r="1463" spans="1:12" x14ac:dyDescent="0.2">
      <c r="A1463" s="7">
        <v>9394269</v>
      </c>
      <c r="B1463" s="2">
        <v>34349</v>
      </c>
      <c r="C1463">
        <v>14</v>
      </c>
      <c r="D1463" t="s">
        <v>27</v>
      </c>
      <c r="E1463">
        <v>30</v>
      </c>
      <c r="F1463" t="s">
        <v>561</v>
      </c>
      <c r="G1463">
        <v>0</v>
      </c>
      <c r="H1463">
        <v>1</v>
      </c>
      <c r="I1463">
        <v>1</v>
      </c>
      <c r="J1463">
        <f t="shared" si="22"/>
        <v>1</v>
      </c>
      <c r="K1463" s="8">
        <v>24</v>
      </c>
      <c r="L1463" s="8">
        <f>COUNTIFS($D$2:$D1463,D1463)</f>
        <v>66</v>
      </c>
    </row>
    <row r="1464" spans="1:12" x14ac:dyDescent="0.2">
      <c r="A1464" s="7">
        <v>9394270</v>
      </c>
      <c r="B1464" s="2">
        <v>34349</v>
      </c>
      <c r="C1464">
        <v>57</v>
      </c>
      <c r="D1464" t="s">
        <v>774</v>
      </c>
      <c r="E1464">
        <v>19</v>
      </c>
      <c r="F1464" t="s">
        <v>40</v>
      </c>
      <c r="G1464">
        <v>1</v>
      </c>
      <c r="H1464">
        <v>0</v>
      </c>
      <c r="I1464">
        <v>3</v>
      </c>
      <c r="J1464">
        <f t="shared" si="22"/>
        <v>0</v>
      </c>
      <c r="K1464" s="8">
        <v>25</v>
      </c>
      <c r="L1464" s="8">
        <f>COUNTIFS($D$2:$D1464,D1464)</f>
        <v>67</v>
      </c>
    </row>
    <row r="1465" spans="1:12" x14ac:dyDescent="0.2">
      <c r="A1465" s="7">
        <v>9394270</v>
      </c>
      <c r="B1465" s="2">
        <v>34349</v>
      </c>
      <c r="C1465">
        <v>19</v>
      </c>
      <c r="D1465" t="s">
        <v>40</v>
      </c>
      <c r="E1465">
        <v>57</v>
      </c>
      <c r="F1465" t="s">
        <v>774</v>
      </c>
      <c r="G1465">
        <v>0</v>
      </c>
      <c r="H1465">
        <v>3</v>
      </c>
      <c r="I1465">
        <v>0</v>
      </c>
      <c r="J1465">
        <f t="shared" si="22"/>
        <v>3</v>
      </c>
      <c r="K1465" s="8">
        <v>25</v>
      </c>
      <c r="L1465" s="8">
        <f>COUNTIFS($D$2:$D1465,D1465)</f>
        <v>67</v>
      </c>
    </row>
    <row r="1466" spans="1:12" x14ac:dyDescent="0.2">
      <c r="A1466" s="7">
        <v>9394271</v>
      </c>
      <c r="B1466" s="2">
        <v>34349</v>
      </c>
      <c r="C1466">
        <v>47</v>
      </c>
      <c r="D1466" t="s">
        <v>764</v>
      </c>
      <c r="E1466">
        <v>41</v>
      </c>
      <c r="F1466" t="s">
        <v>759</v>
      </c>
      <c r="G1466">
        <v>1</v>
      </c>
      <c r="H1466">
        <v>1</v>
      </c>
      <c r="I1466">
        <v>2</v>
      </c>
      <c r="J1466">
        <f t="shared" si="22"/>
        <v>0</v>
      </c>
      <c r="K1466" s="8">
        <v>26</v>
      </c>
      <c r="L1466" s="8">
        <f>COUNTIFS($D$2:$D1466,D1466)</f>
        <v>68</v>
      </c>
    </row>
    <row r="1467" spans="1:12" x14ac:dyDescent="0.2">
      <c r="A1467" s="7">
        <v>9394271</v>
      </c>
      <c r="B1467" s="2">
        <v>34349</v>
      </c>
      <c r="C1467">
        <v>41</v>
      </c>
      <c r="D1467" t="s">
        <v>759</v>
      </c>
      <c r="E1467">
        <v>47</v>
      </c>
      <c r="F1467" t="s">
        <v>764</v>
      </c>
      <c r="G1467">
        <v>0</v>
      </c>
      <c r="H1467">
        <v>2</v>
      </c>
      <c r="I1467">
        <v>1</v>
      </c>
      <c r="J1467">
        <f t="shared" si="22"/>
        <v>3</v>
      </c>
      <c r="K1467" s="8">
        <v>24</v>
      </c>
      <c r="L1467" s="8">
        <f>COUNTIFS($D$2:$D1467,D1467)</f>
        <v>66</v>
      </c>
    </row>
    <row r="1468" spans="1:12" x14ac:dyDescent="0.2">
      <c r="A1468" s="7">
        <v>9394272</v>
      </c>
      <c r="B1468" s="2">
        <v>34349</v>
      </c>
      <c r="C1468">
        <v>23</v>
      </c>
      <c r="D1468" t="s">
        <v>50</v>
      </c>
      <c r="E1468">
        <v>51</v>
      </c>
      <c r="F1468" t="s">
        <v>768</v>
      </c>
      <c r="G1468">
        <v>1</v>
      </c>
      <c r="H1468">
        <v>1</v>
      </c>
      <c r="I1468">
        <v>0</v>
      </c>
      <c r="J1468">
        <f t="shared" si="22"/>
        <v>3</v>
      </c>
      <c r="K1468" s="8">
        <v>25</v>
      </c>
      <c r="L1468" s="8">
        <f>COUNTIFS($D$2:$D1468,D1468)</f>
        <v>67</v>
      </c>
    </row>
    <row r="1469" spans="1:12" x14ac:dyDescent="0.2">
      <c r="A1469" s="7">
        <v>9394272</v>
      </c>
      <c r="B1469" s="2">
        <v>34349</v>
      </c>
      <c r="C1469">
        <v>51</v>
      </c>
      <c r="D1469" t="s">
        <v>768</v>
      </c>
      <c r="E1469">
        <v>23</v>
      </c>
      <c r="F1469" t="s">
        <v>50</v>
      </c>
      <c r="G1469">
        <v>0</v>
      </c>
      <c r="H1469">
        <v>0</v>
      </c>
      <c r="I1469">
        <v>1</v>
      </c>
      <c r="J1469">
        <f t="shared" si="22"/>
        <v>0</v>
      </c>
      <c r="K1469" s="8">
        <v>24</v>
      </c>
      <c r="L1469" s="8">
        <f>COUNTIFS($D$2:$D1469,D1469)</f>
        <v>66</v>
      </c>
    </row>
    <row r="1470" spans="1:12" x14ac:dyDescent="0.2">
      <c r="A1470" s="7">
        <v>9394273</v>
      </c>
      <c r="B1470" s="2">
        <v>34349</v>
      </c>
      <c r="C1470">
        <v>26</v>
      </c>
      <c r="D1470" t="s">
        <v>17</v>
      </c>
      <c r="E1470">
        <v>21</v>
      </c>
      <c r="F1470" t="s">
        <v>10</v>
      </c>
      <c r="G1470">
        <v>1</v>
      </c>
      <c r="H1470">
        <v>0</v>
      </c>
      <c r="I1470">
        <v>1</v>
      </c>
      <c r="J1470">
        <f t="shared" si="22"/>
        <v>0</v>
      </c>
      <c r="K1470" s="8">
        <v>26</v>
      </c>
      <c r="L1470" s="8">
        <f>COUNTIFS($D$2:$D1470,D1470)</f>
        <v>68</v>
      </c>
    </row>
    <row r="1471" spans="1:12" x14ac:dyDescent="0.2">
      <c r="A1471" s="7">
        <v>9394273</v>
      </c>
      <c r="B1471" s="2">
        <v>34349</v>
      </c>
      <c r="C1471">
        <v>21</v>
      </c>
      <c r="D1471" t="s">
        <v>10</v>
      </c>
      <c r="E1471">
        <v>26</v>
      </c>
      <c r="F1471" t="s">
        <v>17</v>
      </c>
      <c r="G1471">
        <v>0</v>
      </c>
      <c r="H1471">
        <v>1</v>
      </c>
      <c r="I1471">
        <v>0</v>
      </c>
      <c r="J1471">
        <f t="shared" si="22"/>
        <v>3</v>
      </c>
      <c r="K1471" s="8">
        <v>26</v>
      </c>
      <c r="L1471" s="8">
        <f>COUNTIFS($D$2:$D1471,D1471)</f>
        <v>68</v>
      </c>
    </row>
    <row r="1472" spans="1:12" x14ac:dyDescent="0.2">
      <c r="A1472" s="7">
        <v>9394274</v>
      </c>
      <c r="B1472" s="2">
        <v>34349</v>
      </c>
      <c r="C1472">
        <v>53</v>
      </c>
      <c r="D1472" t="s">
        <v>770</v>
      </c>
      <c r="E1472">
        <v>54</v>
      </c>
      <c r="F1472" t="s">
        <v>771</v>
      </c>
      <c r="G1472">
        <v>1</v>
      </c>
      <c r="H1472">
        <v>2</v>
      </c>
      <c r="I1472">
        <v>1</v>
      </c>
      <c r="J1472">
        <f t="shared" si="22"/>
        <v>3</v>
      </c>
      <c r="K1472" s="8">
        <v>24</v>
      </c>
      <c r="L1472" s="8">
        <f>COUNTIFS($D$2:$D1472,D1472)</f>
        <v>66</v>
      </c>
    </row>
    <row r="1473" spans="1:12" x14ac:dyDescent="0.2">
      <c r="A1473" s="7">
        <v>9394274</v>
      </c>
      <c r="B1473" s="2">
        <v>34349</v>
      </c>
      <c r="C1473">
        <v>54</v>
      </c>
      <c r="D1473" t="s">
        <v>771</v>
      </c>
      <c r="E1473">
        <v>53</v>
      </c>
      <c r="F1473" t="s">
        <v>770</v>
      </c>
      <c r="G1473">
        <v>0</v>
      </c>
      <c r="H1473">
        <v>1</v>
      </c>
      <c r="I1473">
        <v>2</v>
      </c>
      <c r="J1473">
        <f t="shared" si="22"/>
        <v>0</v>
      </c>
      <c r="K1473" s="8">
        <v>26</v>
      </c>
      <c r="L1473" s="8">
        <f>COUNTIFS($D$2:$D1473,D1473)</f>
        <v>68</v>
      </c>
    </row>
    <row r="1474" spans="1:12" x14ac:dyDescent="0.2">
      <c r="A1474" s="7">
        <v>9394275</v>
      </c>
      <c r="B1474" s="2">
        <v>34350</v>
      </c>
      <c r="C1474">
        <v>58</v>
      </c>
      <c r="D1474" t="s">
        <v>663</v>
      </c>
      <c r="E1474">
        <v>22</v>
      </c>
      <c r="F1474" t="s">
        <v>15</v>
      </c>
      <c r="G1474">
        <v>1</v>
      </c>
      <c r="H1474">
        <v>1</v>
      </c>
      <c r="I1474">
        <v>2</v>
      </c>
      <c r="J1474">
        <f t="shared" ref="J1474:J1537" si="23">IF(H1474&gt;I1474,3,IF(I1474&gt;H1474,0,1))</f>
        <v>0</v>
      </c>
      <c r="K1474" s="8">
        <v>25</v>
      </c>
      <c r="L1474" s="8">
        <f>COUNTIFS($D$2:$D1474,D1474)</f>
        <v>67</v>
      </c>
    </row>
    <row r="1475" spans="1:12" x14ac:dyDescent="0.2">
      <c r="A1475" s="7">
        <v>9394275</v>
      </c>
      <c r="B1475" s="2">
        <v>34350</v>
      </c>
      <c r="C1475">
        <v>22</v>
      </c>
      <c r="D1475" t="s">
        <v>15</v>
      </c>
      <c r="E1475">
        <v>58</v>
      </c>
      <c r="F1475" t="s">
        <v>663</v>
      </c>
      <c r="G1475">
        <v>0</v>
      </c>
      <c r="H1475">
        <v>2</v>
      </c>
      <c r="I1475">
        <v>1</v>
      </c>
      <c r="J1475">
        <f t="shared" si="23"/>
        <v>3</v>
      </c>
      <c r="K1475" s="8">
        <v>25</v>
      </c>
      <c r="L1475" s="8">
        <f>COUNTIFS($D$2:$D1475,D1475)</f>
        <v>25</v>
      </c>
    </row>
    <row r="1476" spans="1:12" x14ac:dyDescent="0.2">
      <c r="A1476" s="7">
        <v>9394276</v>
      </c>
      <c r="B1476" s="2">
        <v>34356</v>
      </c>
      <c r="C1476">
        <v>10</v>
      </c>
      <c r="D1476" t="s">
        <v>47</v>
      </c>
      <c r="E1476">
        <v>57</v>
      </c>
      <c r="F1476" t="s">
        <v>774</v>
      </c>
      <c r="G1476">
        <v>1</v>
      </c>
      <c r="H1476">
        <v>1</v>
      </c>
      <c r="I1476">
        <v>1</v>
      </c>
      <c r="J1476">
        <f t="shared" si="23"/>
        <v>1</v>
      </c>
      <c r="K1476" s="8">
        <v>27</v>
      </c>
      <c r="L1476" s="8">
        <f>COUNTIFS($D$2:$D1476,D1476)</f>
        <v>69</v>
      </c>
    </row>
    <row r="1477" spans="1:12" x14ac:dyDescent="0.2">
      <c r="A1477" s="7">
        <v>9394276</v>
      </c>
      <c r="B1477" s="2">
        <v>34356</v>
      </c>
      <c r="C1477">
        <v>57</v>
      </c>
      <c r="D1477" t="s">
        <v>774</v>
      </c>
      <c r="E1477">
        <v>10</v>
      </c>
      <c r="F1477" t="s">
        <v>47</v>
      </c>
      <c r="G1477">
        <v>0</v>
      </c>
      <c r="H1477">
        <v>1</v>
      </c>
      <c r="I1477">
        <v>1</v>
      </c>
      <c r="J1477">
        <f t="shared" si="23"/>
        <v>1</v>
      </c>
      <c r="K1477" s="8">
        <v>26</v>
      </c>
      <c r="L1477" s="8">
        <f>COUNTIFS($D$2:$D1477,D1477)</f>
        <v>68</v>
      </c>
    </row>
    <row r="1478" spans="1:12" x14ac:dyDescent="0.2">
      <c r="A1478" s="7">
        <v>9394277</v>
      </c>
      <c r="B1478" s="2">
        <v>34356</v>
      </c>
      <c r="C1478">
        <v>14</v>
      </c>
      <c r="D1478" t="s">
        <v>27</v>
      </c>
      <c r="E1478">
        <v>32</v>
      </c>
      <c r="F1478" t="s">
        <v>559</v>
      </c>
      <c r="G1478">
        <v>1</v>
      </c>
      <c r="H1478">
        <v>1</v>
      </c>
      <c r="I1478">
        <v>1</v>
      </c>
      <c r="J1478">
        <f t="shared" si="23"/>
        <v>1</v>
      </c>
      <c r="K1478" s="8">
        <v>25</v>
      </c>
      <c r="L1478" s="8">
        <f>COUNTIFS($D$2:$D1478,D1478)</f>
        <v>67</v>
      </c>
    </row>
    <row r="1479" spans="1:12" x14ac:dyDescent="0.2">
      <c r="A1479" s="7">
        <v>9394277</v>
      </c>
      <c r="B1479" s="2">
        <v>34356</v>
      </c>
      <c r="C1479">
        <v>32</v>
      </c>
      <c r="D1479" t="s">
        <v>559</v>
      </c>
      <c r="E1479">
        <v>14</v>
      </c>
      <c r="F1479" t="s">
        <v>27</v>
      </c>
      <c r="G1479">
        <v>0</v>
      </c>
      <c r="H1479">
        <v>1</v>
      </c>
      <c r="I1479">
        <v>1</v>
      </c>
      <c r="J1479">
        <f t="shared" si="23"/>
        <v>1</v>
      </c>
      <c r="K1479" s="8">
        <v>25</v>
      </c>
      <c r="L1479" s="8">
        <f>COUNTIFS($D$2:$D1479,D1479)</f>
        <v>67</v>
      </c>
    </row>
    <row r="1480" spans="1:12" x14ac:dyDescent="0.2">
      <c r="A1480" s="7">
        <v>9394278</v>
      </c>
      <c r="B1480" s="2">
        <v>34356</v>
      </c>
      <c r="C1480">
        <v>51</v>
      </c>
      <c r="D1480" t="s">
        <v>768</v>
      </c>
      <c r="E1480">
        <v>58</v>
      </c>
      <c r="F1480" t="s">
        <v>663</v>
      </c>
      <c r="G1480">
        <v>1</v>
      </c>
      <c r="H1480">
        <v>0</v>
      </c>
      <c r="I1480">
        <v>1</v>
      </c>
      <c r="J1480">
        <f t="shared" si="23"/>
        <v>0</v>
      </c>
      <c r="K1480" s="8">
        <v>25</v>
      </c>
      <c r="L1480" s="8">
        <f>COUNTIFS($D$2:$D1480,D1480)</f>
        <v>67</v>
      </c>
    </row>
    <row r="1481" spans="1:12" x14ac:dyDescent="0.2">
      <c r="A1481" s="7">
        <v>9394278</v>
      </c>
      <c r="B1481" s="2">
        <v>34356</v>
      </c>
      <c r="C1481">
        <v>58</v>
      </c>
      <c r="D1481" t="s">
        <v>663</v>
      </c>
      <c r="E1481">
        <v>51</v>
      </c>
      <c r="F1481" t="s">
        <v>768</v>
      </c>
      <c r="G1481">
        <v>0</v>
      </c>
      <c r="H1481">
        <v>1</v>
      </c>
      <c r="I1481">
        <v>0</v>
      </c>
      <c r="J1481">
        <f t="shared" si="23"/>
        <v>3</v>
      </c>
      <c r="K1481" s="8">
        <v>26</v>
      </c>
      <c r="L1481" s="8">
        <f>COUNTIFS($D$2:$D1481,D1481)</f>
        <v>68</v>
      </c>
    </row>
    <row r="1482" spans="1:12" x14ac:dyDescent="0.2">
      <c r="A1482" s="7">
        <v>9394279</v>
      </c>
      <c r="B1482" s="2">
        <v>34356</v>
      </c>
      <c r="C1482">
        <v>50</v>
      </c>
      <c r="D1482" t="s">
        <v>767</v>
      </c>
      <c r="E1482">
        <v>53</v>
      </c>
      <c r="F1482" t="s">
        <v>770</v>
      </c>
      <c r="G1482">
        <v>1</v>
      </c>
      <c r="H1482">
        <v>0</v>
      </c>
      <c r="I1482">
        <v>0</v>
      </c>
      <c r="J1482">
        <f t="shared" si="23"/>
        <v>1</v>
      </c>
      <c r="K1482" s="8">
        <v>25</v>
      </c>
      <c r="L1482" s="8">
        <f>COUNTIFS($D$2:$D1482,D1482)</f>
        <v>67</v>
      </c>
    </row>
    <row r="1483" spans="1:12" x14ac:dyDescent="0.2">
      <c r="A1483" s="7">
        <v>9394279</v>
      </c>
      <c r="B1483" s="2">
        <v>34356</v>
      </c>
      <c r="C1483">
        <v>53</v>
      </c>
      <c r="D1483" t="s">
        <v>770</v>
      </c>
      <c r="E1483">
        <v>50</v>
      </c>
      <c r="F1483" t="s">
        <v>767</v>
      </c>
      <c r="G1483">
        <v>0</v>
      </c>
      <c r="H1483">
        <v>0</v>
      </c>
      <c r="I1483">
        <v>0</v>
      </c>
      <c r="J1483">
        <f t="shared" si="23"/>
        <v>1</v>
      </c>
      <c r="K1483" s="8">
        <v>25</v>
      </c>
      <c r="L1483" s="8">
        <f>COUNTIFS($D$2:$D1483,D1483)</f>
        <v>67</v>
      </c>
    </row>
    <row r="1484" spans="1:12" x14ac:dyDescent="0.2">
      <c r="A1484" s="7">
        <v>9394280</v>
      </c>
      <c r="B1484" s="2">
        <v>34356</v>
      </c>
      <c r="C1484">
        <v>19</v>
      </c>
      <c r="D1484" t="s">
        <v>40</v>
      </c>
      <c r="E1484">
        <v>20</v>
      </c>
      <c r="F1484" t="s">
        <v>45</v>
      </c>
      <c r="G1484">
        <v>1</v>
      </c>
      <c r="H1484">
        <v>2</v>
      </c>
      <c r="I1484">
        <v>1</v>
      </c>
      <c r="J1484">
        <f t="shared" si="23"/>
        <v>3</v>
      </c>
      <c r="K1484" s="8">
        <v>26</v>
      </c>
      <c r="L1484" s="8">
        <f>COUNTIFS($D$2:$D1484,D1484)</f>
        <v>68</v>
      </c>
    </row>
    <row r="1485" spans="1:12" x14ac:dyDescent="0.2">
      <c r="A1485" s="7">
        <v>9394280</v>
      </c>
      <c r="B1485" s="2">
        <v>34356</v>
      </c>
      <c r="C1485">
        <v>20</v>
      </c>
      <c r="D1485" t="s">
        <v>45</v>
      </c>
      <c r="E1485">
        <v>19</v>
      </c>
      <c r="F1485" t="s">
        <v>40</v>
      </c>
      <c r="G1485">
        <v>0</v>
      </c>
      <c r="H1485">
        <v>1</v>
      </c>
      <c r="I1485">
        <v>2</v>
      </c>
      <c r="J1485">
        <f t="shared" si="23"/>
        <v>0</v>
      </c>
      <c r="K1485" s="8">
        <v>25</v>
      </c>
      <c r="L1485" s="8">
        <f>COUNTIFS($D$2:$D1485,D1485)</f>
        <v>67</v>
      </c>
    </row>
    <row r="1486" spans="1:12" x14ac:dyDescent="0.2">
      <c r="A1486" s="7">
        <v>9394281</v>
      </c>
      <c r="B1486" s="2">
        <v>34356</v>
      </c>
      <c r="C1486">
        <v>21</v>
      </c>
      <c r="D1486" t="s">
        <v>10</v>
      </c>
      <c r="E1486">
        <v>16</v>
      </c>
      <c r="F1486" t="s">
        <v>37</v>
      </c>
      <c r="G1486">
        <v>1</v>
      </c>
      <c r="H1486">
        <v>1</v>
      </c>
      <c r="I1486">
        <v>0</v>
      </c>
      <c r="J1486">
        <f t="shared" si="23"/>
        <v>3</v>
      </c>
      <c r="K1486" s="8">
        <v>27</v>
      </c>
      <c r="L1486" s="8">
        <f>COUNTIFS($D$2:$D1486,D1486)</f>
        <v>69</v>
      </c>
    </row>
    <row r="1487" spans="1:12" x14ac:dyDescent="0.2">
      <c r="A1487" s="7">
        <v>9394281</v>
      </c>
      <c r="B1487" s="2">
        <v>34356</v>
      </c>
      <c r="C1487">
        <v>16</v>
      </c>
      <c r="D1487" t="s">
        <v>37</v>
      </c>
      <c r="E1487">
        <v>21</v>
      </c>
      <c r="F1487" t="s">
        <v>10</v>
      </c>
      <c r="G1487">
        <v>0</v>
      </c>
      <c r="H1487">
        <v>0</v>
      </c>
      <c r="I1487">
        <v>1</v>
      </c>
      <c r="J1487">
        <f t="shared" si="23"/>
        <v>0</v>
      </c>
      <c r="K1487" s="8">
        <v>27</v>
      </c>
      <c r="L1487" s="8">
        <f>COUNTIFS($D$2:$D1487,D1487)</f>
        <v>69</v>
      </c>
    </row>
    <row r="1488" spans="1:12" x14ac:dyDescent="0.2">
      <c r="A1488" s="7">
        <v>9394282</v>
      </c>
      <c r="B1488" s="2">
        <v>34356</v>
      </c>
      <c r="C1488">
        <v>22</v>
      </c>
      <c r="D1488" t="s">
        <v>15</v>
      </c>
      <c r="E1488">
        <v>23</v>
      </c>
      <c r="F1488" t="s">
        <v>50</v>
      </c>
      <c r="G1488">
        <v>1</v>
      </c>
      <c r="H1488">
        <v>1</v>
      </c>
      <c r="I1488">
        <v>2</v>
      </c>
      <c r="J1488">
        <f t="shared" si="23"/>
        <v>0</v>
      </c>
      <c r="K1488" s="8">
        <v>26</v>
      </c>
      <c r="L1488" s="8">
        <f>COUNTIFS($D$2:$D1488,D1488)</f>
        <v>26</v>
      </c>
    </row>
    <row r="1489" spans="1:12" x14ac:dyDescent="0.2">
      <c r="A1489" s="7">
        <v>9394282</v>
      </c>
      <c r="B1489" s="2">
        <v>34356</v>
      </c>
      <c r="C1489">
        <v>23</v>
      </c>
      <c r="D1489" t="s">
        <v>50</v>
      </c>
      <c r="E1489">
        <v>22</v>
      </c>
      <c r="F1489" t="s">
        <v>15</v>
      </c>
      <c r="G1489">
        <v>0</v>
      </c>
      <c r="H1489">
        <v>2</v>
      </c>
      <c r="I1489">
        <v>1</v>
      </c>
      <c r="J1489">
        <f t="shared" si="23"/>
        <v>3</v>
      </c>
      <c r="K1489" s="8">
        <v>26</v>
      </c>
      <c r="L1489" s="8">
        <f>COUNTIFS($D$2:$D1489,D1489)</f>
        <v>68</v>
      </c>
    </row>
    <row r="1490" spans="1:12" x14ac:dyDescent="0.2">
      <c r="A1490" s="7">
        <v>9394283</v>
      </c>
      <c r="B1490" s="2">
        <v>34356</v>
      </c>
      <c r="C1490">
        <v>54</v>
      </c>
      <c r="D1490" t="s">
        <v>771</v>
      </c>
      <c r="E1490">
        <v>47</v>
      </c>
      <c r="F1490" t="s">
        <v>764</v>
      </c>
      <c r="G1490">
        <v>1</v>
      </c>
      <c r="H1490">
        <v>3</v>
      </c>
      <c r="I1490">
        <v>1</v>
      </c>
      <c r="J1490">
        <f t="shared" si="23"/>
        <v>3</v>
      </c>
      <c r="K1490" s="8">
        <v>27</v>
      </c>
      <c r="L1490" s="8">
        <f>COUNTIFS($D$2:$D1490,D1490)</f>
        <v>69</v>
      </c>
    </row>
    <row r="1491" spans="1:12" x14ac:dyDescent="0.2">
      <c r="A1491" s="7">
        <v>9394283</v>
      </c>
      <c r="B1491" s="2">
        <v>34356</v>
      </c>
      <c r="C1491">
        <v>47</v>
      </c>
      <c r="D1491" t="s">
        <v>764</v>
      </c>
      <c r="E1491">
        <v>54</v>
      </c>
      <c r="F1491" t="s">
        <v>771</v>
      </c>
      <c r="G1491">
        <v>0</v>
      </c>
      <c r="H1491">
        <v>1</v>
      </c>
      <c r="I1491">
        <v>3</v>
      </c>
      <c r="J1491">
        <f t="shared" si="23"/>
        <v>0</v>
      </c>
      <c r="K1491" s="8">
        <v>27</v>
      </c>
      <c r="L1491" s="8">
        <f>COUNTIFS($D$2:$D1491,D1491)</f>
        <v>69</v>
      </c>
    </row>
    <row r="1492" spans="1:12" x14ac:dyDescent="0.2">
      <c r="A1492" s="7">
        <v>9394284</v>
      </c>
      <c r="B1492" s="2">
        <v>34356</v>
      </c>
      <c r="C1492">
        <v>61</v>
      </c>
      <c r="D1492" t="s">
        <v>775</v>
      </c>
      <c r="E1492">
        <v>26</v>
      </c>
      <c r="F1492" t="s">
        <v>17</v>
      </c>
      <c r="G1492">
        <v>1</v>
      </c>
      <c r="H1492">
        <v>2</v>
      </c>
      <c r="I1492">
        <v>1</v>
      </c>
      <c r="J1492">
        <f t="shared" si="23"/>
        <v>3</v>
      </c>
      <c r="K1492" s="8">
        <v>27</v>
      </c>
      <c r="L1492" s="8">
        <f>COUNTIFS($D$2:$D1492,D1492)</f>
        <v>27</v>
      </c>
    </row>
    <row r="1493" spans="1:12" x14ac:dyDescent="0.2">
      <c r="A1493" s="7">
        <v>9394284</v>
      </c>
      <c r="B1493" s="2">
        <v>34356</v>
      </c>
      <c r="C1493">
        <v>26</v>
      </c>
      <c r="D1493" t="s">
        <v>17</v>
      </c>
      <c r="E1493">
        <v>61</v>
      </c>
      <c r="F1493" t="s">
        <v>775</v>
      </c>
      <c r="G1493">
        <v>0</v>
      </c>
      <c r="H1493">
        <v>1</v>
      </c>
      <c r="I1493">
        <v>2</v>
      </c>
      <c r="J1493">
        <f t="shared" si="23"/>
        <v>0</v>
      </c>
      <c r="K1493" s="8">
        <v>27</v>
      </c>
      <c r="L1493" s="8">
        <f>COUNTIFS($D$2:$D1493,D1493)</f>
        <v>69</v>
      </c>
    </row>
    <row r="1494" spans="1:12" x14ac:dyDescent="0.2">
      <c r="A1494" s="7">
        <v>9394285</v>
      </c>
      <c r="B1494" s="2">
        <v>34357</v>
      </c>
      <c r="C1494">
        <v>41</v>
      </c>
      <c r="D1494" t="s">
        <v>759</v>
      </c>
      <c r="E1494">
        <v>49</v>
      </c>
      <c r="F1494" t="s">
        <v>766</v>
      </c>
      <c r="G1494">
        <v>1</v>
      </c>
      <c r="H1494">
        <v>2</v>
      </c>
      <c r="I1494">
        <v>1</v>
      </c>
      <c r="J1494">
        <f t="shared" si="23"/>
        <v>3</v>
      </c>
      <c r="K1494" s="8">
        <v>25</v>
      </c>
      <c r="L1494" s="8">
        <f>COUNTIFS($D$2:$D1494,D1494)</f>
        <v>67</v>
      </c>
    </row>
    <row r="1495" spans="1:12" x14ac:dyDescent="0.2">
      <c r="A1495" s="7">
        <v>9394285</v>
      </c>
      <c r="B1495" s="2">
        <v>34357</v>
      </c>
      <c r="C1495">
        <v>49</v>
      </c>
      <c r="D1495" t="s">
        <v>766</v>
      </c>
      <c r="E1495">
        <v>41</v>
      </c>
      <c r="F1495" t="s">
        <v>759</v>
      </c>
      <c r="G1495">
        <v>0</v>
      </c>
      <c r="H1495">
        <v>1</v>
      </c>
      <c r="I1495">
        <v>2</v>
      </c>
      <c r="J1495">
        <f t="shared" si="23"/>
        <v>0</v>
      </c>
      <c r="K1495" s="8">
        <v>26</v>
      </c>
      <c r="L1495" s="8">
        <f>COUNTIFS($D$2:$D1495,D1495)</f>
        <v>68</v>
      </c>
    </row>
    <row r="1496" spans="1:12" x14ac:dyDescent="0.2">
      <c r="A1496" s="7">
        <v>9394286</v>
      </c>
      <c r="B1496" s="2">
        <v>34358</v>
      </c>
      <c r="C1496">
        <v>29</v>
      </c>
      <c r="D1496" t="s">
        <v>42</v>
      </c>
      <c r="E1496">
        <v>30</v>
      </c>
      <c r="F1496" t="s">
        <v>561</v>
      </c>
      <c r="G1496">
        <v>1</v>
      </c>
      <c r="H1496">
        <v>3</v>
      </c>
      <c r="I1496">
        <v>3</v>
      </c>
      <c r="J1496">
        <f t="shared" si="23"/>
        <v>1</v>
      </c>
      <c r="K1496" s="8">
        <v>27</v>
      </c>
      <c r="L1496" s="8">
        <f>COUNTIFS($D$2:$D1496,D1496)</f>
        <v>27</v>
      </c>
    </row>
    <row r="1497" spans="1:12" x14ac:dyDescent="0.2">
      <c r="A1497" s="7">
        <v>9394286</v>
      </c>
      <c r="B1497" s="2">
        <v>34358</v>
      </c>
      <c r="C1497">
        <v>30</v>
      </c>
      <c r="D1497" t="s">
        <v>561</v>
      </c>
      <c r="E1497">
        <v>29</v>
      </c>
      <c r="F1497" t="s">
        <v>42</v>
      </c>
      <c r="G1497">
        <v>0</v>
      </c>
      <c r="H1497">
        <v>3</v>
      </c>
      <c r="I1497">
        <v>3</v>
      </c>
      <c r="J1497">
        <f t="shared" si="23"/>
        <v>1</v>
      </c>
      <c r="K1497" s="8">
        <v>25</v>
      </c>
      <c r="L1497" s="8">
        <f>COUNTIFS($D$2:$D1497,D1497)</f>
        <v>67</v>
      </c>
    </row>
    <row r="1498" spans="1:12" x14ac:dyDescent="0.2">
      <c r="A1498" s="7">
        <v>9394287</v>
      </c>
      <c r="B1498" s="2">
        <v>34367</v>
      </c>
      <c r="C1498">
        <v>51</v>
      </c>
      <c r="D1498" t="s">
        <v>768</v>
      </c>
      <c r="E1498">
        <v>50</v>
      </c>
      <c r="F1498" t="s">
        <v>767</v>
      </c>
      <c r="G1498">
        <v>1</v>
      </c>
      <c r="H1498">
        <v>1</v>
      </c>
      <c r="I1498">
        <v>0</v>
      </c>
      <c r="J1498">
        <f t="shared" si="23"/>
        <v>3</v>
      </c>
      <c r="K1498" s="8">
        <v>26</v>
      </c>
      <c r="L1498" s="8">
        <f>COUNTIFS($D$2:$D1498,D1498)</f>
        <v>68</v>
      </c>
    </row>
    <row r="1499" spans="1:12" x14ac:dyDescent="0.2">
      <c r="A1499" s="7">
        <v>9394287</v>
      </c>
      <c r="B1499" s="2">
        <v>34367</v>
      </c>
      <c r="C1499">
        <v>50</v>
      </c>
      <c r="D1499" t="s">
        <v>767</v>
      </c>
      <c r="E1499">
        <v>51</v>
      </c>
      <c r="F1499" t="s">
        <v>768</v>
      </c>
      <c r="G1499">
        <v>0</v>
      </c>
      <c r="H1499">
        <v>0</v>
      </c>
      <c r="I1499">
        <v>1</v>
      </c>
      <c r="J1499">
        <f t="shared" si="23"/>
        <v>0</v>
      </c>
      <c r="K1499" s="8">
        <v>26</v>
      </c>
      <c r="L1499" s="8">
        <f>COUNTIFS($D$2:$D1499,D1499)</f>
        <v>68</v>
      </c>
    </row>
    <row r="1500" spans="1:12" x14ac:dyDescent="0.2">
      <c r="A1500" s="7">
        <v>9394288</v>
      </c>
      <c r="B1500" s="2">
        <v>34370</v>
      </c>
      <c r="C1500">
        <v>41</v>
      </c>
      <c r="D1500" t="s">
        <v>759</v>
      </c>
      <c r="E1500">
        <v>53</v>
      </c>
      <c r="F1500" t="s">
        <v>770</v>
      </c>
      <c r="G1500">
        <v>1</v>
      </c>
      <c r="H1500">
        <v>3</v>
      </c>
      <c r="I1500">
        <v>0</v>
      </c>
      <c r="J1500">
        <f t="shared" si="23"/>
        <v>3</v>
      </c>
      <c r="K1500" s="8">
        <v>26</v>
      </c>
      <c r="L1500" s="8">
        <f>COUNTIFS($D$2:$D1500,D1500)</f>
        <v>68</v>
      </c>
    </row>
    <row r="1501" spans="1:12" x14ac:dyDescent="0.2">
      <c r="A1501" s="7">
        <v>9394288</v>
      </c>
      <c r="B1501" s="2">
        <v>34370</v>
      </c>
      <c r="C1501">
        <v>53</v>
      </c>
      <c r="D1501" t="s">
        <v>770</v>
      </c>
      <c r="E1501">
        <v>41</v>
      </c>
      <c r="F1501" t="s">
        <v>759</v>
      </c>
      <c r="G1501">
        <v>0</v>
      </c>
      <c r="H1501">
        <v>0</v>
      </c>
      <c r="I1501">
        <v>3</v>
      </c>
      <c r="J1501">
        <f t="shared" si="23"/>
        <v>0</v>
      </c>
      <c r="K1501" s="8">
        <v>26</v>
      </c>
      <c r="L1501" s="8">
        <f>COUNTIFS($D$2:$D1501,D1501)</f>
        <v>68</v>
      </c>
    </row>
    <row r="1502" spans="1:12" x14ac:dyDescent="0.2">
      <c r="A1502" s="7">
        <v>9394289</v>
      </c>
      <c r="B1502" s="2">
        <v>34370</v>
      </c>
      <c r="C1502">
        <v>16</v>
      </c>
      <c r="D1502" t="s">
        <v>37</v>
      </c>
      <c r="E1502">
        <v>14</v>
      </c>
      <c r="F1502" t="s">
        <v>27</v>
      </c>
      <c r="G1502">
        <v>1</v>
      </c>
      <c r="H1502">
        <v>4</v>
      </c>
      <c r="I1502">
        <v>2</v>
      </c>
      <c r="J1502">
        <f t="shared" si="23"/>
        <v>3</v>
      </c>
      <c r="K1502" s="8">
        <v>28</v>
      </c>
      <c r="L1502" s="8">
        <f>COUNTIFS($D$2:$D1502,D1502)</f>
        <v>70</v>
      </c>
    </row>
    <row r="1503" spans="1:12" x14ac:dyDescent="0.2">
      <c r="A1503" s="7">
        <v>9394289</v>
      </c>
      <c r="B1503" s="2">
        <v>34370</v>
      </c>
      <c r="C1503">
        <v>14</v>
      </c>
      <c r="D1503" t="s">
        <v>27</v>
      </c>
      <c r="E1503">
        <v>16</v>
      </c>
      <c r="F1503" t="s">
        <v>37</v>
      </c>
      <c r="G1503">
        <v>0</v>
      </c>
      <c r="H1503">
        <v>2</v>
      </c>
      <c r="I1503">
        <v>4</v>
      </c>
      <c r="J1503">
        <f t="shared" si="23"/>
        <v>0</v>
      </c>
      <c r="K1503" s="8">
        <v>26</v>
      </c>
      <c r="L1503" s="8">
        <f>COUNTIFS($D$2:$D1503,D1503)</f>
        <v>68</v>
      </c>
    </row>
    <row r="1504" spans="1:12" x14ac:dyDescent="0.2">
      <c r="A1504" s="7">
        <v>9394290</v>
      </c>
      <c r="B1504" s="2">
        <v>34370</v>
      </c>
      <c r="C1504">
        <v>20</v>
      </c>
      <c r="D1504" t="s">
        <v>45</v>
      </c>
      <c r="E1504">
        <v>50</v>
      </c>
      <c r="F1504" t="s">
        <v>767</v>
      </c>
      <c r="G1504">
        <v>1</v>
      </c>
      <c r="H1504">
        <v>2</v>
      </c>
      <c r="I1504">
        <v>1</v>
      </c>
      <c r="J1504">
        <f t="shared" si="23"/>
        <v>3</v>
      </c>
      <c r="K1504" s="8">
        <v>26</v>
      </c>
      <c r="L1504" s="8">
        <f>COUNTIFS($D$2:$D1504,D1504)</f>
        <v>68</v>
      </c>
    </row>
    <row r="1505" spans="1:12" x14ac:dyDescent="0.2">
      <c r="A1505" s="7">
        <v>9394290</v>
      </c>
      <c r="B1505" s="2">
        <v>34370</v>
      </c>
      <c r="C1505">
        <v>50</v>
      </c>
      <c r="D1505" t="s">
        <v>767</v>
      </c>
      <c r="E1505">
        <v>20</v>
      </c>
      <c r="F1505" t="s">
        <v>45</v>
      </c>
      <c r="G1505">
        <v>0</v>
      </c>
      <c r="H1505">
        <v>1</v>
      </c>
      <c r="I1505">
        <v>2</v>
      </c>
      <c r="J1505">
        <f t="shared" si="23"/>
        <v>0</v>
      </c>
      <c r="K1505" s="8">
        <v>27</v>
      </c>
      <c r="L1505" s="8">
        <f>COUNTIFS($D$2:$D1505,D1505)</f>
        <v>69</v>
      </c>
    </row>
    <row r="1506" spans="1:12" x14ac:dyDescent="0.2">
      <c r="A1506" s="7">
        <v>9394291</v>
      </c>
      <c r="B1506" s="2">
        <v>34370</v>
      </c>
      <c r="C1506">
        <v>30</v>
      </c>
      <c r="D1506" t="s">
        <v>561</v>
      </c>
      <c r="E1506">
        <v>19</v>
      </c>
      <c r="F1506" t="s">
        <v>40</v>
      </c>
      <c r="G1506">
        <v>1</v>
      </c>
      <c r="H1506">
        <v>2</v>
      </c>
      <c r="I1506">
        <v>2</v>
      </c>
      <c r="J1506">
        <f t="shared" si="23"/>
        <v>1</v>
      </c>
      <c r="K1506" s="8">
        <v>26</v>
      </c>
      <c r="L1506" s="8">
        <f>COUNTIFS($D$2:$D1506,D1506)</f>
        <v>68</v>
      </c>
    </row>
    <row r="1507" spans="1:12" x14ac:dyDescent="0.2">
      <c r="A1507" s="7">
        <v>9394291</v>
      </c>
      <c r="B1507" s="2">
        <v>34370</v>
      </c>
      <c r="C1507">
        <v>19</v>
      </c>
      <c r="D1507" t="s">
        <v>40</v>
      </c>
      <c r="E1507">
        <v>30</v>
      </c>
      <c r="F1507" t="s">
        <v>561</v>
      </c>
      <c r="G1507">
        <v>0</v>
      </c>
      <c r="H1507">
        <v>2</v>
      </c>
      <c r="I1507">
        <v>2</v>
      </c>
      <c r="J1507">
        <f t="shared" si="23"/>
        <v>1</v>
      </c>
      <c r="K1507" s="8">
        <v>27</v>
      </c>
      <c r="L1507" s="8">
        <f>COUNTIFS($D$2:$D1507,D1507)</f>
        <v>69</v>
      </c>
    </row>
    <row r="1508" spans="1:12" x14ac:dyDescent="0.2">
      <c r="A1508" s="7">
        <v>9394292</v>
      </c>
      <c r="B1508" s="2">
        <v>34370</v>
      </c>
      <c r="C1508">
        <v>57</v>
      </c>
      <c r="D1508" t="s">
        <v>774</v>
      </c>
      <c r="E1508">
        <v>23</v>
      </c>
      <c r="F1508" t="s">
        <v>50</v>
      </c>
      <c r="G1508">
        <v>1</v>
      </c>
      <c r="H1508">
        <v>2</v>
      </c>
      <c r="I1508">
        <v>1</v>
      </c>
      <c r="J1508">
        <f t="shared" si="23"/>
        <v>3</v>
      </c>
      <c r="K1508" s="8">
        <v>27</v>
      </c>
      <c r="L1508" s="8">
        <f>COUNTIFS($D$2:$D1508,D1508)</f>
        <v>69</v>
      </c>
    </row>
    <row r="1509" spans="1:12" x14ac:dyDescent="0.2">
      <c r="A1509" s="7">
        <v>9394292</v>
      </c>
      <c r="B1509" s="2">
        <v>34370</v>
      </c>
      <c r="C1509">
        <v>23</v>
      </c>
      <c r="D1509" t="s">
        <v>50</v>
      </c>
      <c r="E1509">
        <v>57</v>
      </c>
      <c r="F1509" t="s">
        <v>774</v>
      </c>
      <c r="G1509">
        <v>0</v>
      </c>
      <c r="H1509">
        <v>1</v>
      </c>
      <c r="I1509">
        <v>2</v>
      </c>
      <c r="J1509">
        <f t="shared" si="23"/>
        <v>0</v>
      </c>
      <c r="K1509" s="8">
        <v>27</v>
      </c>
      <c r="L1509" s="8">
        <f>COUNTIFS($D$2:$D1509,D1509)</f>
        <v>69</v>
      </c>
    </row>
    <row r="1510" spans="1:12" x14ac:dyDescent="0.2">
      <c r="A1510" s="7">
        <v>9394293</v>
      </c>
      <c r="B1510" s="2">
        <v>34370</v>
      </c>
      <c r="C1510">
        <v>58</v>
      </c>
      <c r="D1510" t="s">
        <v>663</v>
      </c>
      <c r="E1510">
        <v>21</v>
      </c>
      <c r="F1510" t="s">
        <v>10</v>
      </c>
      <c r="G1510">
        <v>1</v>
      </c>
      <c r="H1510">
        <v>2</v>
      </c>
      <c r="I1510">
        <v>3</v>
      </c>
      <c r="J1510">
        <f t="shared" si="23"/>
        <v>0</v>
      </c>
      <c r="K1510" s="8">
        <v>27</v>
      </c>
      <c r="L1510" s="8">
        <f>COUNTIFS($D$2:$D1510,D1510)</f>
        <v>69</v>
      </c>
    </row>
    <row r="1511" spans="1:12" x14ac:dyDescent="0.2">
      <c r="A1511" s="7">
        <v>9394293</v>
      </c>
      <c r="B1511" s="2">
        <v>34370</v>
      </c>
      <c r="C1511">
        <v>21</v>
      </c>
      <c r="D1511" t="s">
        <v>10</v>
      </c>
      <c r="E1511">
        <v>58</v>
      </c>
      <c r="F1511" t="s">
        <v>663</v>
      </c>
      <c r="G1511">
        <v>0</v>
      </c>
      <c r="H1511">
        <v>3</v>
      </c>
      <c r="I1511">
        <v>2</v>
      </c>
      <c r="J1511">
        <f t="shared" si="23"/>
        <v>3</v>
      </c>
      <c r="K1511" s="8">
        <v>28</v>
      </c>
      <c r="L1511" s="8">
        <f>COUNTIFS($D$2:$D1511,D1511)</f>
        <v>70</v>
      </c>
    </row>
    <row r="1512" spans="1:12" x14ac:dyDescent="0.2">
      <c r="A1512" s="7">
        <v>9394294</v>
      </c>
      <c r="B1512" s="2">
        <v>34370</v>
      </c>
      <c r="C1512">
        <v>61</v>
      </c>
      <c r="D1512" t="s">
        <v>775</v>
      </c>
      <c r="E1512">
        <v>51</v>
      </c>
      <c r="F1512" t="s">
        <v>768</v>
      </c>
      <c r="G1512">
        <v>1</v>
      </c>
      <c r="H1512">
        <v>3</v>
      </c>
      <c r="I1512">
        <v>1</v>
      </c>
      <c r="J1512">
        <f t="shared" si="23"/>
        <v>3</v>
      </c>
      <c r="K1512" s="8">
        <v>28</v>
      </c>
      <c r="L1512" s="8">
        <f>COUNTIFS($D$2:$D1512,D1512)</f>
        <v>28</v>
      </c>
    </row>
    <row r="1513" spans="1:12" x14ac:dyDescent="0.2">
      <c r="A1513" s="7">
        <v>9394294</v>
      </c>
      <c r="B1513" s="2">
        <v>34370</v>
      </c>
      <c r="C1513">
        <v>51</v>
      </c>
      <c r="D1513" t="s">
        <v>768</v>
      </c>
      <c r="E1513">
        <v>61</v>
      </c>
      <c r="F1513" t="s">
        <v>775</v>
      </c>
      <c r="G1513">
        <v>0</v>
      </c>
      <c r="H1513">
        <v>1</v>
      </c>
      <c r="I1513">
        <v>3</v>
      </c>
      <c r="J1513">
        <f t="shared" si="23"/>
        <v>0</v>
      </c>
      <c r="K1513" s="8">
        <v>27</v>
      </c>
      <c r="L1513" s="8">
        <f>COUNTIFS($D$2:$D1513,D1513)</f>
        <v>69</v>
      </c>
    </row>
    <row r="1514" spans="1:12" x14ac:dyDescent="0.2">
      <c r="A1514" s="7">
        <v>9394295</v>
      </c>
      <c r="B1514" s="2">
        <v>34370</v>
      </c>
      <c r="C1514">
        <v>26</v>
      </c>
      <c r="D1514" t="s">
        <v>17</v>
      </c>
      <c r="E1514">
        <v>54</v>
      </c>
      <c r="F1514" t="s">
        <v>771</v>
      </c>
      <c r="G1514">
        <v>1</v>
      </c>
      <c r="H1514">
        <v>1</v>
      </c>
      <c r="I1514">
        <v>3</v>
      </c>
      <c r="J1514">
        <f t="shared" si="23"/>
        <v>0</v>
      </c>
      <c r="K1514" s="8">
        <v>28</v>
      </c>
      <c r="L1514" s="8">
        <f>COUNTIFS($D$2:$D1514,D1514)</f>
        <v>70</v>
      </c>
    </row>
    <row r="1515" spans="1:12" x14ac:dyDescent="0.2">
      <c r="A1515" s="7">
        <v>9394295</v>
      </c>
      <c r="B1515" s="2">
        <v>34370</v>
      </c>
      <c r="C1515">
        <v>54</v>
      </c>
      <c r="D1515" t="s">
        <v>771</v>
      </c>
      <c r="E1515">
        <v>26</v>
      </c>
      <c r="F1515" t="s">
        <v>17</v>
      </c>
      <c r="G1515">
        <v>0</v>
      </c>
      <c r="H1515">
        <v>3</v>
      </c>
      <c r="I1515">
        <v>1</v>
      </c>
      <c r="J1515">
        <f t="shared" si="23"/>
        <v>3</v>
      </c>
      <c r="K1515" s="8">
        <v>28</v>
      </c>
      <c r="L1515" s="8">
        <f>COUNTIFS($D$2:$D1515,D1515)</f>
        <v>70</v>
      </c>
    </row>
    <row r="1516" spans="1:12" x14ac:dyDescent="0.2">
      <c r="A1516" s="7">
        <v>9394296</v>
      </c>
      <c r="B1516" s="2">
        <v>34371</v>
      </c>
      <c r="C1516">
        <v>32</v>
      </c>
      <c r="D1516" t="s">
        <v>559</v>
      </c>
      <c r="E1516">
        <v>49</v>
      </c>
      <c r="F1516" t="s">
        <v>766</v>
      </c>
      <c r="G1516">
        <v>1</v>
      </c>
      <c r="H1516">
        <v>1</v>
      </c>
      <c r="I1516">
        <v>0</v>
      </c>
      <c r="J1516">
        <f t="shared" si="23"/>
        <v>3</v>
      </c>
      <c r="K1516" s="8">
        <v>26</v>
      </c>
      <c r="L1516" s="8">
        <f>COUNTIFS($D$2:$D1516,D1516)</f>
        <v>68</v>
      </c>
    </row>
    <row r="1517" spans="1:12" x14ac:dyDescent="0.2">
      <c r="A1517" s="7">
        <v>9394296</v>
      </c>
      <c r="B1517" s="2">
        <v>34371</v>
      </c>
      <c r="C1517">
        <v>49</v>
      </c>
      <c r="D1517" t="s">
        <v>766</v>
      </c>
      <c r="E1517">
        <v>32</v>
      </c>
      <c r="F1517" t="s">
        <v>559</v>
      </c>
      <c r="G1517">
        <v>0</v>
      </c>
      <c r="H1517">
        <v>0</v>
      </c>
      <c r="I1517">
        <v>1</v>
      </c>
      <c r="J1517">
        <f t="shared" si="23"/>
        <v>0</v>
      </c>
      <c r="K1517" s="8">
        <v>27</v>
      </c>
      <c r="L1517" s="8">
        <f>COUNTIFS($D$2:$D1517,D1517)</f>
        <v>69</v>
      </c>
    </row>
    <row r="1518" spans="1:12" x14ac:dyDescent="0.2">
      <c r="A1518" s="7">
        <v>9394297</v>
      </c>
      <c r="B1518" s="2">
        <v>34377</v>
      </c>
      <c r="C1518">
        <v>32</v>
      </c>
      <c r="D1518" t="s">
        <v>559</v>
      </c>
      <c r="E1518">
        <v>61</v>
      </c>
      <c r="F1518" t="s">
        <v>775</v>
      </c>
      <c r="G1518">
        <v>1</v>
      </c>
      <c r="H1518">
        <v>5</v>
      </c>
      <c r="I1518">
        <v>0</v>
      </c>
      <c r="J1518">
        <f t="shared" si="23"/>
        <v>3</v>
      </c>
      <c r="K1518" s="8">
        <v>27</v>
      </c>
      <c r="L1518" s="8">
        <f>COUNTIFS($D$2:$D1518,D1518)</f>
        <v>69</v>
      </c>
    </row>
    <row r="1519" spans="1:12" x14ac:dyDescent="0.2">
      <c r="A1519" s="7">
        <v>9394297</v>
      </c>
      <c r="B1519" s="2">
        <v>34377</v>
      </c>
      <c r="C1519">
        <v>61</v>
      </c>
      <c r="D1519" t="s">
        <v>775</v>
      </c>
      <c r="E1519">
        <v>32</v>
      </c>
      <c r="F1519" t="s">
        <v>559</v>
      </c>
      <c r="G1519">
        <v>0</v>
      </c>
      <c r="H1519">
        <v>0</v>
      </c>
      <c r="I1519">
        <v>5</v>
      </c>
      <c r="J1519">
        <f t="shared" si="23"/>
        <v>0</v>
      </c>
      <c r="K1519" s="8">
        <v>29</v>
      </c>
      <c r="L1519" s="8">
        <f>COUNTIFS($D$2:$D1519,D1519)</f>
        <v>29</v>
      </c>
    </row>
    <row r="1520" spans="1:12" x14ac:dyDescent="0.2">
      <c r="A1520" s="7">
        <v>9394298</v>
      </c>
      <c r="B1520" s="2">
        <v>34377</v>
      </c>
      <c r="C1520">
        <v>16</v>
      </c>
      <c r="D1520" t="s">
        <v>37</v>
      </c>
      <c r="E1520">
        <v>50</v>
      </c>
      <c r="F1520" t="s">
        <v>767</v>
      </c>
      <c r="G1520">
        <v>1</v>
      </c>
      <c r="H1520">
        <v>0</v>
      </c>
      <c r="I1520">
        <v>0</v>
      </c>
      <c r="J1520">
        <f t="shared" si="23"/>
        <v>1</v>
      </c>
      <c r="K1520" s="8">
        <v>29</v>
      </c>
      <c r="L1520" s="8">
        <f>COUNTIFS($D$2:$D1520,D1520)</f>
        <v>71</v>
      </c>
    </row>
    <row r="1521" spans="1:12" x14ac:dyDescent="0.2">
      <c r="A1521" s="7">
        <v>9394298</v>
      </c>
      <c r="B1521" s="2">
        <v>34377</v>
      </c>
      <c r="C1521">
        <v>50</v>
      </c>
      <c r="D1521" t="s">
        <v>767</v>
      </c>
      <c r="E1521">
        <v>16</v>
      </c>
      <c r="F1521" t="s">
        <v>37</v>
      </c>
      <c r="G1521">
        <v>0</v>
      </c>
      <c r="H1521">
        <v>0</v>
      </c>
      <c r="I1521">
        <v>0</v>
      </c>
      <c r="J1521">
        <f t="shared" si="23"/>
        <v>1</v>
      </c>
      <c r="K1521" s="8">
        <v>28</v>
      </c>
      <c r="L1521" s="8">
        <f>COUNTIFS($D$2:$D1521,D1521)</f>
        <v>70</v>
      </c>
    </row>
    <row r="1522" spans="1:12" x14ac:dyDescent="0.2">
      <c r="A1522" s="7">
        <v>9394299</v>
      </c>
      <c r="B1522" s="2">
        <v>34377</v>
      </c>
      <c r="C1522">
        <v>20</v>
      </c>
      <c r="D1522" t="s">
        <v>45</v>
      </c>
      <c r="E1522">
        <v>29</v>
      </c>
      <c r="F1522" t="s">
        <v>42</v>
      </c>
      <c r="G1522">
        <v>1</v>
      </c>
      <c r="H1522">
        <v>0</v>
      </c>
      <c r="I1522">
        <v>0</v>
      </c>
      <c r="J1522">
        <f t="shared" si="23"/>
        <v>1</v>
      </c>
      <c r="K1522" s="8">
        <v>27</v>
      </c>
      <c r="L1522" s="8">
        <f>COUNTIFS($D$2:$D1522,D1522)</f>
        <v>69</v>
      </c>
    </row>
    <row r="1523" spans="1:12" x14ac:dyDescent="0.2">
      <c r="A1523" s="7">
        <v>9394299</v>
      </c>
      <c r="B1523" s="2">
        <v>34377</v>
      </c>
      <c r="C1523">
        <v>29</v>
      </c>
      <c r="D1523" t="s">
        <v>42</v>
      </c>
      <c r="E1523">
        <v>20</v>
      </c>
      <c r="F1523" t="s">
        <v>45</v>
      </c>
      <c r="G1523">
        <v>0</v>
      </c>
      <c r="H1523">
        <v>0</v>
      </c>
      <c r="I1523">
        <v>0</v>
      </c>
      <c r="J1523">
        <f t="shared" si="23"/>
        <v>1</v>
      </c>
      <c r="K1523" s="8">
        <v>28</v>
      </c>
      <c r="L1523" s="8">
        <f>COUNTIFS($D$2:$D1523,D1523)</f>
        <v>28</v>
      </c>
    </row>
    <row r="1524" spans="1:12" x14ac:dyDescent="0.2">
      <c r="A1524" s="7">
        <v>9394300</v>
      </c>
      <c r="B1524" s="2">
        <v>34377</v>
      </c>
      <c r="C1524">
        <v>57</v>
      </c>
      <c r="D1524" t="s">
        <v>774</v>
      </c>
      <c r="E1524">
        <v>14</v>
      </c>
      <c r="F1524" t="s">
        <v>27</v>
      </c>
      <c r="G1524">
        <v>1</v>
      </c>
      <c r="H1524">
        <v>2</v>
      </c>
      <c r="I1524">
        <v>1</v>
      </c>
      <c r="J1524">
        <f t="shared" si="23"/>
        <v>3</v>
      </c>
      <c r="K1524" s="8">
        <v>28</v>
      </c>
      <c r="L1524" s="8">
        <f>COUNTIFS($D$2:$D1524,D1524)</f>
        <v>70</v>
      </c>
    </row>
    <row r="1525" spans="1:12" x14ac:dyDescent="0.2">
      <c r="A1525" s="7">
        <v>9394300</v>
      </c>
      <c r="B1525" s="2">
        <v>34377</v>
      </c>
      <c r="C1525">
        <v>14</v>
      </c>
      <c r="D1525" t="s">
        <v>27</v>
      </c>
      <c r="E1525">
        <v>57</v>
      </c>
      <c r="F1525" t="s">
        <v>774</v>
      </c>
      <c r="G1525">
        <v>0</v>
      </c>
      <c r="H1525">
        <v>1</v>
      </c>
      <c r="I1525">
        <v>2</v>
      </c>
      <c r="J1525">
        <f t="shared" si="23"/>
        <v>0</v>
      </c>
      <c r="K1525" s="8">
        <v>27</v>
      </c>
      <c r="L1525" s="8">
        <f>COUNTIFS($D$2:$D1525,D1525)</f>
        <v>69</v>
      </c>
    </row>
    <row r="1526" spans="1:12" x14ac:dyDescent="0.2">
      <c r="A1526" s="7">
        <v>9394301</v>
      </c>
      <c r="B1526" s="2">
        <v>34377</v>
      </c>
      <c r="C1526">
        <v>47</v>
      </c>
      <c r="D1526" t="s">
        <v>764</v>
      </c>
      <c r="E1526">
        <v>51</v>
      </c>
      <c r="F1526" t="s">
        <v>768</v>
      </c>
      <c r="G1526">
        <v>1</v>
      </c>
      <c r="H1526">
        <v>0</v>
      </c>
      <c r="I1526">
        <v>0</v>
      </c>
      <c r="J1526">
        <f t="shared" si="23"/>
        <v>1</v>
      </c>
      <c r="K1526" s="8">
        <v>28</v>
      </c>
      <c r="L1526" s="8">
        <f>COUNTIFS($D$2:$D1526,D1526)</f>
        <v>70</v>
      </c>
    </row>
    <row r="1527" spans="1:12" x14ac:dyDescent="0.2">
      <c r="A1527" s="7">
        <v>9394301</v>
      </c>
      <c r="B1527" s="2">
        <v>34377</v>
      </c>
      <c r="C1527">
        <v>51</v>
      </c>
      <c r="D1527" t="s">
        <v>768</v>
      </c>
      <c r="E1527">
        <v>47</v>
      </c>
      <c r="F1527" t="s">
        <v>764</v>
      </c>
      <c r="G1527">
        <v>0</v>
      </c>
      <c r="H1527">
        <v>0</v>
      </c>
      <c r="I1527">
        <v>0</v>
      </c>
      <c r="J1527">
        <f t="shared" si="23"/>
        <v>1</v>
      </c>
      <c r="K1527" s="8">
        <v>28</v>
      </c>
      <c r="L1527" s="8">
        <f>COUNTIFS($D$2:$D1527,D1527)</f>
        <v>70</v>
      </c>
    </row>
    <row r="1528" spans="1:12" x14ac:dyDescent="0.2">
      <c r="A1528" s="7">
        <v>9394302</v>
      </c>
      <c r="B1528" s="2">
        <v>34377</v>
      </c>
      <c r="C1528">
        <v>26</v>
      </c>
      <c r="D1528" t="s">
        <v>17</v>
      </c>
      <c r="E1528">
        <v>41</v>
      </c>
      <c r="F1528" t="s">
        <v>759</v>
      </c>
      <c r="G1528">
        <v>1</v>
      </c>
      <c r="H1528">
        <v>0</v>
      </c>
      <c r="I1528">
        <v>2</v>
      </c>
      <c r="J1528">
        <f t="shared" si="23"/>
        <v>0</v>
      </c>
      <c r="K1528" s="8">
        <v>29</v>
      </c>
      <c r="L1528" s="8">
        <f>COUNTIFS($D$2:$D1528,D1528)</f>
        <v>71</v>
      </c>
    </row>
    <row r="1529" spans="1:12" x14ac:dyDescent="0.2">
      <c r="A1529" s="7">
        <v>9394302</v>
      </c>
      <c r="B1529" s="2">
        <v>34377</v>
      </c>
      <c r="C1529">
        <v>41</v>
      </c>
      <c r="D1529" t="s">
        <v>759</v>
      </c>
      <c r="E1529">
        <v>26</v>
      </c>
      <c r="F1529" t="s">
        <v>17</v>
      </c>
      <c r="G1529">
        <v>0</v>
      </c>
      <c r="H1529">
        <v>2</v>
      </c>
      <c r="I1529">
        <v>0</v>
      </c>
      <c r="J1529">
        <f t="shared" si="23"/>
        <v>3</v>
      </c>
      <c r="K1529" s="8">
        <v>27</v>
      </c>
      <c r="L1529" s="8">
        <f>COUNTIFS($D$2:$D1529,D1529)</f>
        <v>69</v>
      </c>
    </row>
    <row r="1530" spans="1:12" x14ac:dyDescent="0.2">
      <c r="A1530" s="7">
        <v>9394303</v>
      </c>
      <c r="B1530" s="2">
        <v>34377</v>
      </c>
      <c r="C1530">
        <v>53</v>
      </c>
      <c r="D1530" t="s">
        <v>770</v>
      </c>
      <c r="E1530">
        <v>22</v>
      </c>
      <c r="F1530" t="s">
        <v>15</v>
      </c>
      <c r="G1530">
        <v>1</v>
      </c>
      <c r="H1530">
        <v>4</v>
      </c>
      <c r="I1530">
        <v>2</v>
      </c>
      <c r="J1530">
        <f t="shared" si="23"/>
        <v>3</v>
      </c>
      <c r="K1530" s="8">
        <v>27</v>
      </c>
      <c r="L1530" s="8">
        <f>COUNTIFS($D$2:$D1530,D1530)</f>
        <v>69</v>
      </c>
    </row>
    <row r="1531" spans="1:12" x14ac:dyDescent="0.2">
      <c r="A1531" s="7">
        <v>9394303</v>
      </c>
      <c r="B1531" s="2">
        <v>34377</v>
      </c>
      <c r="C1531">
        <v>22</v>
      </c>
      <c r="D1531" t="s">
        <v>15</v>
      </c>
      <c r="E1531">
        <v>53</v>
      </c>
      <c r="F1531" t="s">
        <v>770</v>
      </c>
      <c r="G1531">
        <v>0</v>
      </c>
      <c r="H1531">
        <v>2</v>
      </c>
      <c r="I1531">
        <v>4</v>
      </c>
      <c r="J1531">
        <f t="shared" si="23"/>
        <v>0</v>
      </c>
      <c r="K1531" s="8">
        <v>27</v>
      </c>
      <c r="L1531" s="8">
        <f>COUNTIFS($D$2:$D1531,D1531)</f>
        <v>27</v>
      </c>
    </row>
    <row r="1532" spans="1:12" x14ac:dyDescent="0.2">
      <c r="A1532" s="7">
        <v>9394304</v>
      </c>
      <c r="B1532" s="2">
        <v>34378</v>
      </c>
      <c r="C1532">
        <v>30</v>
      </c>
      <c r="D1532" t="s">
        <v>561</v>
      </c>
      <c r="E1532">
        <v>10</v>
      </c>
      <c r="F1532" t="s">
        <v>47</v>
      </c>
      <c r="G1532">
        <v>1</v>
      </c>
      <c r="H1532">
        <v>1</v>
      </c>
      <c r="I1532">
        <v>1</v>
      </c>
      <c r="J1532">
        <f t="shared" si="23"/>
        <v>1</v>
      </c>
      <c r="K1532" s="8">
        <v>27</v>
      </c>
      <c r="L1532" s="8">
        <f>COUNTIFS($D$2:$D1532,D1532)</f>
        <v>69</v>
      </c>
    </row>
    <row r="1533" spans="1:12" x14ac:dyDescent="0.2">
      <c r="A1533" s="7">
        <v>9394304</v>
      </c>
      <c r="B1533" s="2">
        <v>34378</v>
      </c>
      <c r="C1533">
        <v>10</v>
      </c>
      <c r="D1533" t="s">
        <v>47</v>
      </c>
      <c r="E1533">
        <v>30</v>
      </c>
      <c r="F1533" t="s">
        <v>561</v>
      </c>
      <c r="G1533">
        <v>0</v>
      </c>
      <c r="H1533">
        <v>1</v>
      </c>
      <c r="I1533">
        <v>1</v>
      </c>
      <c r="J1533">
        <f t="shared" si="23"/>
        <v>1</v>
      </c>
      <c r="K1533" s="8">
        <v>28</v>
      </c>
      <c r="L1533" s="8">
        <f>COUNTIFS($D$2:$D1533,D1533)</f>
        <v>70</v>
      </c>
    </row>
    <row r="1534" spans="1:12" x14ac:dyDescent="0.2">
      <c r="A1534" s="7">
        <v>9394305</v>
      </c>
      <c r="B1534" s="2">
        <v>34379</v>
      </c>
      <c r="C1534">
        <v>23</v>
      </c>
      <c r="D1534" t="s">
        <v>50</v>
      </c>
      <c r="E1534">
        <v>19</v>
      </c>
      <c r="F1534" t="s">
        <v>40</v>
      </c>
      <c r="G1534">
        <v>1</v>
      </c>
      <c r="H1534">
        <v>4</v>
      </c>
      <c r="I1534">
        <v>2</v>
      </c>
      <c r="J1534">
        <f t="shared" si="23"/>
        <v>3</v>
      </c>
      <c r="K1534" s="8">
        <v>28</v>
      </c>
      <c r="L1534" s="8">
        <f>COUNTIFS($D$2:$D1534,D1534)</f>
        <v>70</v>
      </c>
    </row>
    <row r="1535" spans="1:12" x14ac:dyDescent="0.2">
      <c r="A1535" s="7">
        <v>9394305</v>
      </c>
      <c r="B1535" s="2">
        <v>34379</v>
      </c>
      <c r="C1535">
        <v>19</v>
      </c>
      <c r="D1535" t="s">
        <v>40</v>
      </c>
      <c r="E1535">
        <v>23</v>
      </c>
      <c r="F1535" t="s">
        <v>50</v>
      </c>
      <c r="G1535">
        <v>0</v>
      </c>
      <c r="H1535">
        <v>2</v>
      </c>
      <c r="I1535">
        <v>4</v>
      </c>
      <c r="J1535">
        <f t="shared" si="23"/>
        <v>0</v>
      </c>
      <c r="K1535" s="8">
        <v>28</v>
      </c>
      <c r="L1535" s="8">
        <f>COUNTIFS($D$2:$D1535,D1535)</f>
        <v>70</v>
      </c>
    </row>
    <row r="1536" spans="1:12" x14ac:dyDescent="0.2">
      <c r="A1536" s="7">
        <v>9394306</v>
      </c>
      <c r="B1536" s="2">
        <v>34384</v>
      </c>
      <c r="C1536">
        <v>41</v>
      </c>
      <c r="D1536" t="s">
        <v>759</v>
      </c>
      <c r="E1536">
        <v>22</v>
      </c>
      <c r="F1536" t="s">
        <v>15</v>
      </c>
      <c r="G1536">
        <v>1</v>
      </c>
      <c r="H1536">
        <v>1</v>
      </c>
      <c r="I1536">
        <v>0</v>
      </c>
      <c r="J1536">
        <f t="shared" si="23"/>
        <v>3</v>
      </c>
      <c r="K1536" s="8">
        <v>28</v>
      </c>
      <c r="L1536" s="8">
        <f>COUNTIFS($D$2:$D1536,D1536)</f>
        <v>70</v>
      </c>
    </row>
    <row r="1537" spans="1:12" x14ac:dyDescent="0.2">
      <c r="A1537" s="7">
        <v>9394306</v>
      </c>
      <c r="B1537" s="2">
        <v>34384</v>
      </c>
      <c r="C1537">
        <v>22</v>
      </c>
      <c r="D1537" t="s">
        <v>15</v>
      </c>
      <c r="E1537">
        <v>41</v>
      </c>
      <c r="F1537" t="s">
        <v>759</v>
      </c>
      <c r="G1537">
        <v>0</v>
      </c>
      <c r="H1537">
        <v>0</v>
      </c>
      <c r="I1537">
        <v>1</v>
      </c>
      <c r="J1537">
        <f t="shared" si="23"/>
        <v>0</v>
      </c>
      <c r="K1537" s="8">
        <v>28</v>
      </c>
      <c r="L1537" s="8">
        <f>COUNTIFS($D$2:$D1537,D1537)</f>
        <v>28</v>
      </c>
    </row>
    <row r="1538" spans="1:12" x14ac:dyDescent="0.2">
      <c r="A1538" s="7">
        <v>9394307</v>
      </c>
      <c r="B1538" s="2">
        <v>34384</v>
      </c>
      <c r="C1538">
        <v>51</v>
      </c>
      <c r="D1538" t="s">
        <v>768</v>
      </c>
      <c r="E1538">
        <v>20</v>
      </c>
      <c r="F1538" t="s">
        <v>45</v>
      </c>
      <c r="G1538">
        <v>1</v>
      </c>
      <c r="H1538">
        <v>4</v>
      </c>
      <c r="I1538">
        <v>0</v>
      </c>
      <c r="J1538">
        <f t="shared" ref="J1538:J1601" si="24">IF(H1538&gt;I1538,3,IF(I1538&gt;H1538,0,1))</f>
        <v>3</v>
      </c>
      <c r="K1538" s="8">
        <v>29</v>
      </c>
      <c r="L1538" s="8">
        <f>COUNTIFS($D$2:$D1538,D1538)</f>
        <v>71</v>
      </c>
    </row>
    <row r="1539" spans="1:12" x14ac:dyDescent="0.2">
      <c r="A1539" s="7">
        <v>9394307</v>
      </c>
      <c r="B1539" s="2">
        <v>34384</v>
      </c>
      <c r="C1539">
        <v>20</v>
      </c>
      <c r="D1539" t="s">
        <v>45</v>
      </c>
      <c r="E1539">
        <v>51</v>
      </c>
      <c r="F1539" t="s">
        <v>768</v>
      </c>
      <c r="G1539">
        <v>0</v>
      </c>
      <c r="H1539">
        <v>0</v>
      </c>
      <c r="I1539">
        <v>4</v>
      </c>
      <c r="J1539">
        <f t="shared" si="24"/>
        <v>0</v>
      </c>
      <c r="K1539" s="8">
        <v>28</v>
      </c>
      <c r="L1539" s="8">
        <f>COUNTIFS($D$2:$D1539,D1539)</f>
        <v>70</v>
      </c>
    </row>
    <row r="1540" spans="1:12" x14ac:dyDescent="0.2">
      <c r="A1540" s="7">
        <v>9394308</v>
      </c>
      <c r="B1540" s="2">
        <v>34384</v>
      </c>
      <c r="C1540">
        <v>16</v>
      </c>
      <c r="D1540" t="s">
        <v>37</v>
      </c>
      <c r="E1540">
        <v>10</v>
      </c>
      <c r="F1540" t="s">
        <v>47</v>
      </c>
      <c r="G1540">
        <v>1</v>
      </c>
      <c r="H1540">
        <v>1</v>
      </c>
      <c r="I1540">
        <v>1</v>
      </c>
      <c r="J1540">
        <f t="shared" si="24"/>
        <v>1</v>
      </c>
      <c r="K1540" s="8">
        <v>30</v>
      </c>
      <c r="L1540" s="8">
        <f>COUNTIFS($D$2:$D1540,D1540)</f>
        <v>72</v>
      </c>
    </row>
    <row r="1541" spans="1:12" x14ac:dyDescent="0.2">
      <c r="A1541" s="7">
        <v>9394308</v>
      </c>
      <c r="B1541" s="2">
        <v>34384</v>
      </c>
      <c r="C1541">
        <v>10</v>
      </c>
      <c r="D1541" t="s">
        <v>47</v>
      </c>
      <c r="E1541">
        <v>16</v>
      </c>
      <c r="F1541" t="s">
        <v>37</v>
      </c>
      <c r="G1541">
        <v>0</v>
      </c>
      <c r="H1541">
        <v>1</v>
      </c>
      <c r="I1541">
        <v>1</v>
      </c>
      <c r="J1541">
        <f t="shared" si="24"/>
        <v>1</v>
      </c>
      <c r="K1541" s="8">
        <v>29</v>
      </c>
      <c r="L1541" s="8">
        <f>COUNTIFS($D$2:$D1541,D1541)</f>
        <v>71</v>
      </c>
    </row>
    <row r="1542" spans="1:12" x14ac:dyDescent="0.2">
      <c r="A1542" s="7">
        <v>9394309</v>
      </c>
      <c r="B1542" s="2">
        <v>34384</v>
      </c>
      <c r="C1542">
        <v>49</v>
      </c>
      <c r="D1542" t="s">
        <v>766</v>
      </c>
      <c r="E1542">
        <v>19</v>
      </c>
      <c r="F1542" t="s">
        <v>40</v>
      </c>
      <c r="G1542">
        <v>1</v>
      </c>
      <c r="H1542">
        <v>2</v>
      </c>
      <c r="I1542">
        <v>0</v>
      </c>
      <c r="J1542">
        <f t="shared" si="24"/>
        <v>3</v>
      </c>
      <c r="K1542" s="8">
        <v>28</v>
      </c>
      <c r="L1542" s="8">
        <f>COUNTIFS($D$2:$D1542,D1542)</f>
        <v>70</v>
      </c>
    </row>
    <row r="1543" spans="1:12" x14ac:dyDescent="0.2">
      <c r="A1543" s="7">
        <v>9394309</v>
      </c>
      <c r="B1543" s="2">
        <v>34384</v>
      </c>
      <c r="C1543">
        <v>19</v>
      </c>
      <c r="D1543" t="s">
        <v>40</v>
      </c>
      <c r="E1543">
        <v>49</v>
      </c>
      <c r="F1543" t="s">
        <v>766</v>
      </c>
      <c r="G1543">
        <v>0</v>
      </c>
      <c r="H1543">
        <v>0</v>
      </c>
      <c r="I1543">
        <v>2</v>
      </c>
      <c r="J1543">
        <f t="shared" si="24"/>
        <v>0</v>
      </c>
      <c r="K1543" s="8">
        <v>29</v>
      </c>
      <c r="L1543" s="8">
        <f>COUNTIFS($D$2:$D1543,D1543)</f>
        <v>71</v>
      </c>
    </row>
    <row r="1544" spans="1:12" x14ac:dyDescent="0.2">
      <c r="A1544" s="7">
        <v>9394310</v>
      </c>
      <c r="B1544" s="2">
        <v>34384</v>
      </c>
      <c r="C1544">
        <v>61</v>
      </c>
      <c r="D1544" t="s">
        <v>775</v>
      </c>
      <c r="E1544">
        <v>30</v>
      </c>
      <c r="F1544" t="s">
        <v>561</v>
      </c>
      <c r="G1544">
        <v>1</v>
      </c>
      <c r="H1544">
        <v>3</v>
      </c>
      <c r="I1544">
        <v>3</v>
      </c>
      <c r="J1544">
        <f t="shared" si="24"/>
        <v>1</v>
      </c>
      <c r="K1544" s="8">
        <v>30</v>
      </c>
      <c r="L1544" s="8">
        <f>COUNTIFS($D$2:$D1544,D1544)</f>
        <v>30</v>
      </c>
    </row>
    <row r="1545" spans="1:12" x14ac:dyDescent="0.2">
      <c r="A1545" s="7">
        <v>9394310</v>
      </c>
      <c r="B1545" s="2">
        <v>34384</v>
      </c>
      <c r="C1545">
        <v>30</v>
      </c>
      <c r="D1545" t="s">
        <v>561</v>
      </c>
      <c r="E1545">
        <v>61</v>
      </c>
      <c r="F1545" t="s">
        <v>775</v>
      </c>
      <c r="G1545">
        <v>0</v>
      </c>
      <c r="H1545">
        <v>3</v>
      </c>
      <c r="I1545">
        <v>3</v>
      </c>
      <c r="J1545">
        <f t="shared" si="24"/>
        <v>1</v>
      </c>
      <c r="K1545" s="8">
        <v>28</v>
      </c>
      <c r="L1545" s="8">
        <f>COUNTIFS($D$2:$D1545,D1545)</f>
        <v>70</v>
      </c>
    </row>
    <row r="1546" spans="1:12" x14ac:dyDescent="0.2">
      <c r="A1546" s="7">
        <v>9394311</v>
      </c>
      <c r="B1546" s="2">
        <v>34387</v>
      </c>
      <c r="C1546">
        <v>32</v>
      </c>
      <c r="D1546" t="s">
        <v>559</v>
      </c>
      <c r="E1546">
        <v>20</v>
      </c>
      <c r="F1546" t="s">
        <v>45</v>
      </c>
      <c r="G1546">
        <v>1</v>
      </c>
      <c r="H1546">
        <v>0</v>
      </c>
      <c r="I1546">
        <v>0</v>
      </c>
      <c r="J1546">
        <f t="shared" si="24"/>
        <v>1</v>
      </c>
      <c r="K1546" s="8">
        <v>28</v>
      </c>
      <c r="L1546" s="8">
        <f>COUNTIFS($D$2:$D1546,D1546)</f>
        <v>70</v>
      </c>
    </row>
    <row r="1547" spans="1:12" x14ac:dyDescent="0.2">
      <c r="A1547" s="7">
        <v>9394311</v>
      </c>
      <c r="B1547" s="2">
        <v>34387</v>
      </c>
      <c r="C1547">
        <v>20</v>
      </c>
      <c r="D1547" t="s">
        <v>45</v>
      </c>
      <c r="E1547">
        <v>32</v>
      </c>
      <c r="F1547" t="s">
        <v>559</v>
      </c>
      <c r="G1547">
        <v>0</v>
      </c>
      <c r="H1547">
        <v>0</v>
      </c>
      <c r="I1547">
        <v>0</v>
      </c>
      <c r="J1547">
        <f t="shared" si="24"/>
        <v>1</v>
      </c>
      <c r="K1547" s="8">
        <v>29</v>
      </c>
      <c r="L1547" s="8">
        <f>COUNTIFS($D$2:$D1547,D1547)</f>
        <v>71</v>
      </c>
    </row>
    <row r="1548" spans="1:12" x14ac:dyDescent="0.2">
      <c r="A1548" s="7">
        <v>9394312</v>
      </c>
      <c r="B1548" s="2">
        <v>34387</v>
      </c>
      <c r="C1548">
        <v>30</v>
      </c>
      <c r="D1548" t="s">
        <v>561</v>
      </c>
      <c r="E1548">
        <v>41</v>
      </c>
      <c r="F1548" t="s">
        <v>759</v>
      </c>
      <c r="G1548">
        <v>1</v>
      </c>
      <c r="H1548">
        <v>2</v>
      </c>
      <c r="I1548">
        <v>2</v>
      </c>
      <c r="J1548">
        <f t="shared" si="24"/>
        <v>1</v>
      </c>
      <c r="K1548" s="8">
        <v>29</v>
      </c>
      <c r="L1548" s="8">
        <f>COUNTIFS($D$2:$D1548,D1548)</f>
        <v>71</v>
      </c>
    </row>
    <row r="1549" spans="1:12" x14ac:dyDescent="0.2">
      <c r="A1549" s="7">
        <v>9394312</v>
      </c>
      <c r="B1549" s="2">
        <v>34387</v>
      </c>
      <c r="C1549">
        <v>41</v>
      </c>
      <c r="D1549" t="s">
        <v>759</v>
      </c>
      <c r="E1549">
        <v>30</v>
      </c>
      <c r="F1549" t="s">
        <v>561</v>
      </c>
      <c r="G1549">
        <v>0</v>
      </c>
      <c r="H1549">
        <v>2</v>
      </c>
      <c r="I1549">
        <v>2</v>
      </c>
      <c r="J1549">
        <f t="shared" si="24"/>
        <v>1</v>
      </c>
      <c r="K1549" s="8">
        <v>29</v>
      </c>
      <c r="L1549" s="8">
        <f>COUNTIFS($D$2:$D1549,D1549)</f>
        <v>71</v>
      </c>
    </row>
    <row r="1550" spans="1:12" x14ac:dyDescent="0.2">
      <c r="A1550" s="7">
        <v>9394313</v>
      </c>
      <c r="B1550" s="2">
        <v>34388</v>
      </c>
      <c r="C1550">
        <v>22</v>
      </c>
      <c r="D1550" t="s">
        <v>15</v>
      </c>
      <c r="E1550">
        <v>51</v>
      </c>
      <c r="F1550" t="s">
        <v>768</v>
      </c>
      <c r="G1550">
        <v>1</v>
      </c>
      <c r="H1550">
        <v>4</v>
      </c>
      <c r="I1550">
        <v>0</v>
      </c>
      <c r="J1550">
        <f t="shared" si="24"/>
        <v>3</v>
      </c>
      <c r="K1550" s="8">
        <v>29</v>
      </c>
      <c r="L1550" s="8">
        <f>COUNTIFS($D$2:$D1550,D1550)</f>
        <v>29</v>
      </c>
    </row>
    <row r="1551" spans="1:12" x14ac:dyDescent="0.2">
      <c r="A1551" s="7">
        <v>9394313</v>
      </c>
      <c r="B1551" s="2">
        <v>34388</v>
      </c>
      <c r="C1551">
        <v>51</v>
      </c>
      <c r="D1551" t="s">
        <v>768</v>
      </c>
      <c r="E1551">
        <v>22</v>
      </c>
      <c r="F1551" t="s">
        <v>15</v>
      </c>
      <c r="G1551">
        <v>0</v>
      </c>
      <c r="H1551">
        <v>0</v>
      </c>
      <c r="I1551">
        <v>4</v>
      </c>
      <c r="J1551">
        <f t="shared" si="24"/>
        <v>0</v>
      </c>
      <c r="K1551" s="8">
        <v>30</v>
      </c>
      <c r="L1551" s="8">
        <f>COUNTIFS($D$2:$D1551,D1551)</f>
        <v>72</v>
      </c>
    </row>
    <row r="1552" spans="1:12" x14ac:dyDescent="0.2">
      <c r="A1552" s="7">
        <v>9394314</v>
      </c>
      <c r="B1552" s="2">
        <v>34391</v>
      </c>
      <c r="C1552">
        <v>10</v>
      </c>
      <c r="D1552" t="s">
        <v>47</v>
      </c>
      <c r="E1552">
        <v>41</v>
      </c>
      <c r="F1552" t="s">
        <v>759</v>
      </c>
      <c r="G1552">
        <v>1</v>
      </c>
      <c r="H1552">
        <v>1</v>
      </c>
      <c r="I1552">
        <v>0</v>
      </c>
      <c r="J1552">
        <f t="shared" si="24"/>
        <v>3</v>
      </c>
      <c r="K1552" s="8">
        <v>30</v>
      </c>
      <c r="L1552" s="8">
        <f>COUNTIFS($D$2:$D1552,D1552)</f>
        <v>72</v>
      </c>
    </row>
    <row r="1553" spans="1:12" x14ac:dyDescent="0.2">
      <c r="A1553" s="7">
        <v>9394314</v>
      </c>
      <c r="B1553" s="2">
        <v>34391</v>
      </c>
      <c r="C1553">
        <v>41</v>
      </c>
      <c r="D1553" t="s">
        <v>759</v>
      </c>
      <c r="E1553">
        <v>10</v>
      </c>
      <c r="F1553" t="s">
        <v>47</v>
      </c>
      <c r="G1553">
        <v>0</v>
      </c>
      <c r="H1553">
        <v>0</v>
      </c>
      <c r="I1553">
        <v>1</v>
      </c>
      <c r="J1553">
        <f t="shared" si="24"/>
        <v>0</v>
      </c>
      <c r="K1553" s="8">
        <v>30</v>
      </c>
      <c r="L1553" s="8">
        <f>COUNTIFS($D$2:$D1553,D1553)</f>
        <v>72</v>
      </c>
    </row>
    <row r="1554" spans="1:12" x14ac:dyDescent="0.2">
      <c r="A1554" s="7">
        <v>9394315</v>
      </c>
      <c r="B1554" s="2">
        <v>34391</v>
      </c>
      <c r="C1554">
        <v>50</v>
      </c>
      <c r="D1554" t="s">
        <v>767</v>
      </c>
      <c r="E1554">
        <v>47</v>
      </c>
      <c r="F1554" t="s">
        <v>764</v>
      </c>
      <c r="G1554">
        <v>1</v>
      </c>
      <c r="H1554">
        <v>3</v>
      </c>
      <c r="I1554">
        <v>2</v>
      </c>
      <c r="J1554">
        <f t="shared" si="24"/>
        <v>3</v>
      </c>
      <c r="K1554" s="8">
        <v>29</v>
      </c>
      <c r="L1554" s="8">
        <f>COUNTIFS($D$2:$D1554,D1554)</f>
        <v>71</v>
      </c>
    </row>
    <row r="1555" spans="1:12" x14ac:dyDescent="0.2">
      <c r="A1555" s="7">
        <v>9394315</v>
      </c>
      <c r="B1555" s="2">
        <v>34391</v>
      </c>
      <c r="C1555">
        <v>47</v>
      </c>
      <c r="D1555" t="s">
        <v>764</v>
      </c>
      <c r="E1555">
        <v>50</v>
      </c>
      <c r="F1555" t="s">
        <v>767</v>
      </c>
      <c r="G1555">
        <v>0</v>
      </c>
      <c r="H1555">
        <v>2</v>
      </c>
      <c r="I1555">
        <v>3</v>
      </c>
      <c r="J1555">
        <f t="shared" si="24"/>
        <v>0</v>
      </c>
      <c r="K1555" s="8">
        <v>29</v>
      </c>
      <c r="L1555" s="8">
        <f>COUNTIFS($D$2:$D1555,D1555)</f>
        <v>71</v>
      </c>
    </row>
    <row r="1556" spans="1:12" x14ac:dyDescent="0.2">
      <c r="A1556" s="7">
        <v>9394316</v>
      </c>
      <c r="B1556" s="2">
        <v>34391</v>
      </c>
      <c r="C1556">
        <v>19</v>
      </c>
      <c r="D1556" t="s">
        <v>40</v>
      </c>
      <c r="E1556">
        <v>51</v>
      </c>
      <c r="F1556" t="s">
        <v>768</v>
      </c>
      <c r="G1556">
        <v>1</v>
      </c>
      <c r="H1556">
        <v>1</v>
      </c>
      <c r="I1556">
        <v>0</v>
      </c>
      <c r="J1556">
        <f t="shared" si="24"/>
        <v>3</v>
      </c>
      <c r="K1556" s="8">
        <v>30</v>
      </c>
      <c r="L1556" s="8">
        <f>COUNTIFS($D$2:$D1556,D1556)</f>
        <v>72</v>
      </c>
    </row>
    <row r="1557" spans="1:12" x14ac:dyDescent="0.2">
      <c r="A1557" s="7">
        <v>9394316</v>
      </c>
      <c r="B1557" s="2">
        <v>34391</v>
      </c>
      <c r="C1557">
        <v>51</v>
      </c>
      <c r="D1557" t="s">
        <v>768</v>
      </c>
      <c r="E1557">
        <v>19</v>
      </c>
      <c r="F1557" t="s">
        <v>40</v>
      </c>
      <c r="G1557">
        <v>0</v>
      </c>
      <c r="H1557">
        <v>0</v>
      </c>
      <c r="I1557">
        <v>1</v>
      </c>
      <c r="J1557">
        <f t="shared" si="24"/>
        <v>0</v>
      </c>
      <c r="K1557" s="8">
        <v>31</v>
      </c>
      <c r="L1557" s="8">
        <f>COUNTIFS($D$2:$D1557,D1557)</f>
        <v>73</v>
      </c>
    </row>
    <row r="1558" spans="1:12" x14ac:dyDescent="0.2">
      <c r="A1558" s="7">
        <v>9394317</v>
      </c>
      <c r="B1558" s="2">
        <v>34391</v>
      </c>
      <c r="C1558">
        <v>20</v>
      </c>
      <c r="D1558" t="s">
        <v>45</v>
      </c>
      <c r="E1558">
        <v>61</v>
      </c>
      <c r="F1558" t="s">
        <v>775</v>
      </c>
      <c r="G1558">
        <v>1</v>
      </c>
      <c r="H1558">
        <v>2</v>
      </c>
      <c r="I1558">
        <v>1</v>
      </c>
      <c r="J1558">
        <f t="shared" si="24"/>
        <v>3</v>
      </c>
      <c r="K1558" s="8">
        <v>30</v>
      </c>
      <c r="L1558" s="8">
        <f>COUNTIFS($D$2:$D1558,D1558)</f>
        <v>72</v>
      </c>
    </row>
    <row r="1559" spans="1:12" x14ac:dyDescent="0.2">
      <c r="A1559" s="7">
        <v>9394317</v>
      </c>
      <c r="B1559" s="2">
        <v>34391</v>
      </c>
      <c r="C1559">
        <v>61</v>
      </c>
      <c r="D1559" t="s">
        <v>775</v>
      </c>
      <c r="E1559">
        <v>20</v>
      </c>
      <c r="F1559" t="s">
        <v>45</v>
      </c>
      <c r="G1559">
        <v>0</v>
      </c>
      <c r="H1559">
        <v>1</v>
      </c>
      <c r="I1559">
        <v>2</v>
      </c>
      <c r="J1559">
        <f t="shared" si="24"/>
        <v>0</v>
      </c>
      <c r="K1559" s="8">
        <v>31</v>
      </c>
      <c r="L1559" s="8">
        <f>COUNTIFS($D$2:$D1559,D1559)</f>
        <v>31</v>
      </c>
    </row>
    <row r="1560" spans="1:12" x14ac:dyDescent="0.2">
      <c r="A1560" s="7">
        <v>9394318</v>
      </c>
      <c r="B1560" s="2">
        <v>34391</v>
      </c>
      <c r="C1560">
        <v>30</v>
      </c>
      <c r="D1560" t="s">
        <v>561</v>
      </c>
      <c r="E1560">
        <v>54</v>
      </c>
      <c r="F1560" t="s">
        <v>771</v>
      </c>
      <c r="G1560">
        <v>1</v>
      </c>
      <c r="H1560">
        <v>1</v>
      </c>
      <c r="I1560">
        <v>1</v>
      </c>
      <c r="J1560">
        <f t="shared" si="24"/>
        <v>1</v>
      </c>
      <c r="K1560" s="8">
        <v>30</v>
      </c>
      <c r="L1560" s="8">
        <f>COUNTIFS($D$2:$D1560,D1560)</f>
        <v>72</v>
      </c>
    </row>
    <row r="1561" spans="1:12" x14ac:dyDescent="0.2">
      <c r="A1561" s="7">
        <v>9394318</v>
      </c>
      <c r="B1561" s="2">
        <v>34391</v>
      </c>
      <c r="C1561">
        <v>54</v>
      </c>
      <c r="D1561" t="s">
        <v>771</v>
      </c>
      <c r="E1561">
        <v>30</v>
      </c>
      <c r="F1561" t="s">
        <v>561</v>
      </c>
      <c r="G1561">
        <v>0</v>
      </c>
      <c r="H1561">
        <v>1</v>
      </c>
      <c r="I1561">
        <v>1</v>
      </c>
      <c r="J1561">
        <f t="shared" si="24"/>
        <v>1</v>
      </c>
      <c r="K1561" s="8">
        <v>29</v>
      </c>
      <c r="L1561" s="8">
        <f>COUNTIFS($D$2:$D1561,D1561)</f>
        <v>71</v>
      </c>
    </row>
    <row r="1562" spans="1:12" x14ac:dyDescent="0.2">
      <c r="A1562" s="7">
        <v>9394319</v>
      </c>
      <c r="B1562" s="2">
        <v>34391</v>
      </c>
      <c r="C1562">
        <v>23</v>
      </c>
      <c r="D1562" t="s">
        <v>50</v>
      </c>
      <c r="E1562">
        <v>53</v>
      </c>
      <c r="F1562" t="s">
        <v>770</v>
      </c>
      <c r="G1562">
        <v>1</v>
      </c>
      <c r="H1562">
        <v>1</v>
      </c>
      <c r="I1562">
        <v>0</v>
      </c>
      <c r="J1562">
        <f t="shared" si="24"/>
        <v>3</v>
      </c>
      <c r="K1562" s="8">
        <v>29</v>
      </c>
      <c r="L1562" s="8">
        <f>COUNTIFS($D$2:$D1562,D1562)</f>
        <v>71</v>
      </c>
    </row>
    <row r="1563" spans="1:12" x14ac:dyDescent="0.2">
      <c r="A1563" s="7">
        <v>9394319</v>
      </c>
      <c r="B1563" s="2">
        <v>34391</v>
      </c>
      <c r="C1563">
        <v>53</v>
      </c>
      <c r="D1563" t="s">
        <v>770</v>
      </c>
      <c r="E1563">
        <v>23</v>
      </c>
      <c r="F1563" t="s">
        <v>50</v>
      </c>
      <c r="G1563">
        <v>0</v>
      </c>
      <c r="H1563">
        <v>0</v>
      </c>
      <c r="I1563">
        <v>1</v>
      </c>
      <c r="J1563">
        <f t="shared" si="24"/>
        <v>0</v>
      </c>
      <c r="K1563" s="8">
        <v>28</v>
      </c>
      <c r="L1563" s="8">
        <f>COUNTIFS($D$2:$D1563,D1563)</f>
        <v>70</v>
      </c>
    </row>
    <row r="1564" spans="1:12" x14ac:dyDescent="0.2">
      <c r="A1564" s="7">
        <v>9394320</v>
      </c>
      <c r="B1564" s="2">
        <v>34391</v>
      </c>
      <c r="C1564">
        <v>29</v>
      </c>
      <c r="D1564" t="s">
        <v>42</v>
      </c>
      <c r="E1564">
        <v>21</v>
      </c>
      <c r="F1564" t="s">
        <v>10</v>
      </c>
      <c r="G1564">
        <v>1</v>
      </c>
      <c r="H1564">
        <v>2</v>
      </c>
      <c r="I1564">
        <v>2</v>
      </c>
      <c r="J1564">
        <f t="shared" si="24"/>
        <v>1</v>
      </c>
      <c r="K1564" s="8">
        <v>29</v>
      </c>
      <c r="L1564" s="8">
        <f>COUNTIFS($D$2:$D1564,D1564)</f>
        <v>29</v>
      </c>
    </row>
    <row r="1565" spans="1:12" x14ac:dyDescent="0.2">
      <c r="A1565" s="7">
        <v>9394320</v>
      </c>
      <c r="B1565" s="2">
        <v>34391</v>
      </c>
      <c r="C1565">
        <v>21</v>
      </c>
      <c r="D1565" t="s">
        <v>10</v>
      </c>
      <c r="E1565">
        <v>29</v>
      </c>
      <c r="F1565" t="s">
        <v>42</v>
      </c>
      <c r="G1565">
        <v>0</v>
      </c>
      <c r="H1565">
        <v>2</v>
      </c>
      <c r="I1565">
        <v>2</v>
      </c>
      <c r="J1565">
        <f t="shared" si="24"/>
        <v>1</v>
      </c>
      <c r="K1565" s="8">
        <v>29</v>
      </c>
      <c r="L1565" s="8">
        <f>COUNTIFS($D$2:$D1565,D1565)</f>
        <v>71</v>
      </c>
    </row>
    <row r="1566" spans="1:12" x14ac:dyDescent="0.2">
      <c r="A1566" s="7">
        <v>9394321</v>
      </c>
      <c r="B1566" s="2">
        <v>34392</v>
      </c>
      <c r="C1566">
        <v>14</v>
      </c>
      <c r="D1566" t="s">
        <v>27</v>
      </c>
      <c r="E1566">
        <v>26</v>
      </c>
      <c r="F1566" t="s">
        <v>17</v>
      </c>
      <c r="G1566">
        <v>1</v>
      </c>
      <c r="H1566">
        <v>4</v>
      </c>
      <c r="I1566">
        <v>3</v>
      </c>
      <c r="J1566">
        <f t="shared" si="24"/>
        <v>3</v>
      </c>
      <c r="K1566" s="8">
        <v>28</v>
      </c>
      <c r="L1566" s="8">
        <f>COUNTIFS($D$2:$D1566,D1566)</f>
        <v>70</v>
      </c>
    </row>
    <row r="1567" spans="1:12" x14ac:dyDescent="0.2">
      <c r="A1567" s="7">
        <v>9394321</v>
      </c>
      <c r="B1567" s="2">
        <v>34392</v>
      </c>
      <c r="C1567">
        <v>26</v>
      </c>
      <c r="D1567" t="s">
        <v>17</v>
      </c>
      <c r="E1567">
        <v>14</v>
      </c>
      <c r="F1567" t="s">
        <v>27</v>
      </c>
      <c r="G1567">
        <v>0</v>
      </c>
      <c r="H1567">
        <v>3</v>
      </c>
      <c r="I1567">
        <v>4</v>
      </c>
      <c r="J1567">
        <f t="shared" si="24"/>
        <v>0</v>
      </c>
      <c r="K1567" s="8">
        <v>30</v>
      </c>
      <c r="L1567" s="8">
        <f>COUNTIFS($D$2:$D1567,D1567)</f>
        <v>72</v>
      </c>
    </row>
    <row r="1568" spans="1:12" x14ac:dyDescent="0.2">
      <c r="A1568" s="7">
        <v>9394322</v>
      </c>
      <c r="B1568" s="2">
        <v>34393</v>
      </c>
      <c r="C1568">
        <v>57</v>
      </c>
      <c r="D1568" t="s">
        <v>774</v>
      </c>
      <c r="E1568">
        <v>49</v>
      </c>
      <c r="F1568" t="s">
        <v>766</v>
      </c>
      <c r="G1568">
        <v>1</v>
      </c>
      <c r="H1568">
        <v>1</v>
      </c>
      <c r="I1568">
        <v>1</v>
      </c>
      <c r="J1568">
        <f t="shared" si="24"/>
        <v>1</v>
      </c>
      <c r="K1568" s="8">
        <v>29</v>
      </c>
      <c r="L1568" s="8">
        <f>COUNTIFS($D$2:$D1568,D1568)</f>
        <v>71</v>
      </c>
    </row>
    <row r="1569" spans="1:12" x14ac:dyDescent="0.2">
      <c r="A1569" s="7">
        <v>9394322</v>
      </c>
      <c r="B1569" s="2">
        <v>34393</v>
      </c>
      <c r="C1569">
        <v>49</v>
      </c>
      <c r="D1569" t="s">
        <v>766</v>
      </c>
      <c r="E1569">
        <v>57</v>
      </c>
      <c r="F1569" t="s">
        <v>774</v>
      </c>
      <c r="G1569">
        <v>0</v>
      </c>
      <c r="H1569">
        <v>1</v>
      </c>
      <c r="I1569">
        <v>1</v>
      </c>
      <c r="J1569">
        <f t="shared" si="24"/>
        <v>1</v>
      </c>
      <c r="K1569" s="8">
        <v>29</v>
      </c>
      <c r="L1569" s="8">
        <f>COUNTIFS($D$2:$D1569,D1569)</f>
        <v>71</v>
      </c>
    </row>
    <row r="1570" spans="1:12" x14ac:dyDescent="0.2">
      <c r="A1570" s="7">
        <v>9394323</v>
      </c>
      <c r="B1570" s="2">
        <v>34395</v>
      </c>
      <c r="C1570">
        <v>26</v>
      </c>
      <c r="D1570" t="s">
        <v>17</v>
      </c>
      <c r="E1570">
        <v>32</v>
      </c>
      <c r="F1570" t="s">
        <v>559</v>
      </c>
      <c r="G1570">
        <v>1</v>
      </c>
      <c r="H1570">
        <v>1</v>
      </c>
      <c r="I1570">
        <v>1</v>
      </c>
      <c r="J1570">
        <f t="shared" si="24"/>
        <v>1</v>
      </c>
      <c r="K1570" s="8">
        <v>31</v>
      </c>
      <c r="L1570" s="8">
        <f>COUNTIFS($D$2:$D1570,D1570)</f>
        <v>73</v>
      </c>
    </row>
    <row r="1571" spans="1:12" x14ac:dyDescent="0.2">
      <c r="A1571" s="7">
        <v>9394323</v>
      </c>
      <c r="B1571" s="2">
        <v>34395</v>
      </c>
      <c r="C1571">
        <v>32</v>
      </c>
      <c r="D1571" t="s">
        <v>559</v>
      </c>
      <c r="E1571">
        <v>26</v>
      </c>
      <c r="F1571" t="s">
        <v>17</v>
      </c>
      <c r="G1571">
        <v>0</v>
      </c>
      <c r="H1571">
        <v>1</v>
      </c>
      <c r="I1571">
        <v>1</v>
      </c>
      <c r="J1571">
        <f t="shared" si="24"/>
        <v>1</v>
      </c>
      <c r="K1571" s="8">
        <v>29</v>
      </c>
      <c r="L1571" s="8">
        <f>COUNTIFS($D$2:$D1571,D1571)</f>
        <v>71</v>
      </c>
    </row>
    <row r="1572" spans="1:12" x14ac:dyDescent="0.2">
      <c r="A1572" s="7">
        <v>9394324</v>
      </c>
      <c r="B1572" s="2">
        <v>34398</v>
      </c>
      <c r="C1572">
        <v>41</v>
      </c>
      <c r="D1572" t="s">
        <v>759</v>
      </c>
      <c r="E1572">
        <v>19</v>
      </c>
      <c r="F1572" t="s">
        <v>40</v>
      </c>
      <c r="G1572">
        <v>1</v>
      </c>
      <c r="H1572">
        <v>2</v>
      </c>
      <c r="I1572">
        <v>0</v>
      </c>
      <c r="J1572">
        <f t="shared" si="24"/>
        <v>3</v>
      </c>
      <c r="K1572" s="8">
        <v>31</v>
      </c>
      <c r="L1572" s="8">
        <f>COUNTIFS($D$2:$D1572,D1572)</f>
        <v>73</v>
      </c>
    </row>
    <row r="1573" spans="1:12" x14ac:dyDescent="0.2">
      <c r="A1573" s="7">
        <v>9394324</v>
      </c>
      <c r="B1573" s="2">
        <v>34398</v>
      </c>
      <c r="C1573">
        <v>19</v>
      </c>
      <c r="D1573" t="s">
        <v>40</v>
      </c>
      <c r="E1573">
        <v>41</v>
      </c>
      <c r="F1573" t="s">
        <v>759</v>
      </c>
      <c r="G1573">
        <v>0</v>
      </c>
      <c r="H1573">
        <v>0</v>
      </c>
      <c r="I1573">
        <v>2</v>
      </c>
      <c r="J1573">
        <f t="shared" si="24"/>
        <v>0</v>
      </c>
      <c r="K1573" s="8">
        <v>31</v>
      </c>
      <c r="L1573" s="8">
        <f>COUNTIFS($D$2:$D1573,D1573)</f>
        <v>73</v>
      </c>
    </row>
    <row r="1574" spans="1:12" x14ac:dyDescent="0.2">
      <c r="A1574" s="7">
        <v>9394325</v>
      </c>
      <c r="B1574" s="2">
        <v>34398</v>
      </c>
      <c r="C1574">
        <v>16</v>
      </c>
      <c r="D1574" t="s">
        <v>37</v>
      </c>
      <c r="E1574">
        <v>57</v>
      </c>
      <c r="F1574" t="s">
        <v>774</v>
      </c>
      <c r="G1574">
        <v>1</v>
      </c>
      <c r="H1574">
        <v>2</v>
      </c>
      <c r="I1574">
        <v>1</v>
      </c>
      <c r="J1574">
        <f t="shared" si="24"/>
        <v>3</v>
      </c>
      <c r="K1574" s="8">
        <v>31</v>
      </c>
      <c r="L1574" s="8">
        <f>COUNTIFS($D$2:$D1574,D1574)</f>
        <v>73</v>
      </c>
    </row>
    <row r="1575" spans="1:12" x14ac:dyDescent="0.2">
      <c r="A1575" s="7">
        <v>9394325</v>
      </c>
      <c r="B1575" s="2">
        <v>34398</v>
      </c>
      <c r="C1575">
        <v>57</v>
      </c>
      <c r="D1575" t="s">
        <v>774</v>
      </c>
      <c r="E1575">
        <v>16</v>
      </c>
      <c r="F1575" t="s">
        <v>37</v>
      </c>
      <c r="G1575">
        <v>0</v>
      </c>
      <c r="H1575">
        <v>1</v>
      </c>
      <c r="I1575">
        <v>2</v>
      </c>
      <c r="J1575">
        <f t="shared" si="24"/>
        <v>0</v>
      </c>
      <c r="K1575" s="8">
        <v>30</v>
      </c>
      <c r="L1575" s="8">
        <f>COUNTIFS($D$2:$D1575,D1575)</f>
        <v>72</v>
      </c>
    </row>
    <row r="1576" spans="1:12" x14ac:dyDescent="0.2">
      <c r="A1576" s="7">
        <v>9394326</v>
      </c>
      <c r="B1576" s="2">
        <v>34398</v>
      </c>
      <c r="C1576">
        <v>50</v>
      </c>
      <c r="D1576" t="s">
        <v>767</v>
      </c>
      <c r="E1576">
        <v>10</v>
      </c>
      <c r="F1576" t="s">
        <v>47</v>
      </c>
      <c r="G1576">
        <v>1</v>
      </c>
      <c r="H1576">
        <v>1</v>
      </c>
      <c r="I1576">
        <v>5</v>
      </c>
      <c r="J1576">
        <f t="shared" si="24"/>
        <v>0</v>
      </c>
      <c r="K1576" s="8">
        <v>30</v>
      </c>
      <c r="L1576" s="8">
        <f>COUNTIFS($D$2:$D1576,D1576)</f>
        <v>72</v>
      </c>
    </row>
    <row r="1577" spans="1:12" x14ac:dyDescent="0.2">
      <c r="A1577" s="7">
        <v>9394326</v>
      </c>
      <c r="B1577" s="2">
        <v>34398</v>
      </c>
      <c r="C1577">
        <v>10</v>
      </c>
      <c r="D1577" t="s">
        <v>47</v>
      </c>
      <c r="E1577">
        <v>50</v>
      </c>
      <c r="F1577" t="s">
        <v>767</v>
      </c>
      <c r="G1577">
        <v>0</v>
      </c>
      <c r="H1577">
        <v>5</v>
      </c>
      <c r="I1577">
        <v>1</v>
      </c>
      <c r="J1577">
        <f t="shared" si="24"/>
        <v>3</v>
      </c>
      <c r="K1577" s="8">
        <v>31</v>
      </c>
      <c r="L1577" s="8">
        <f>COUNTIFS($D$2:$D1577,D1577)</f>
        <v>73</v>
      </c>
    </row>
    <row r="1578" spans="1:12" x14ac:dyDescent="0.2">
      <c r="A1578" s="7">
        <v>9394327</v>
      </c>
      <c r="B1578" s="2">
        <v>34398</v>
      </c>
      <c r="C1578">
        <v>49</v>
      </c>
      <c r="D1578" t="s">
        <v>766</v>
      </c>
      <c r="E1578">
        <v>23</v>
      </c>
      <c r="F1578" t="s">
        <v>50</v>
      </c>
      <c r="G1578">
        <v>1</v>
      </c>
      <c r="H1578">
        <v>0</v>
      </c>
      <c r="I1578">
        <v>0</v>
      </c>
      <c r="J1578">
        <f t="shared" si="24"/>
        <v>1</v>
      </c>
      <c r="K1578" s="8">
        <v>30</v>
      </c>
      <c r="L1578" s="8">
        <f>COUNTIFS($D$2:$D1578,D1578)</f>
        <v>72</v>
      </c>
    </row>
    <row r="1579" spans="1:12" x14ac:dyDescent="0.2">
      <c r="A1579" s="7">
        <v>9394327</v>
      </c>
      <c r="B1579" s="2">
        <v>34398</v>
      </c>
      <c r="C1579">
        <v>23</v>
      </c>
      <c r="D1579" t="s">
        <v>50</v>
      </c>
      <c r="E1579">
        <v>49</v>
      </c>
      <c r="F1579" t="s">
        <v>766</v>
      </c>
      <c r="G1579">
        <v>0</v>
      </c>
      <c r="H1579">
        <v>0</v>
      </c>
      <c r="I1579">
        <v>0</v>
      </c>
      <c r="J1579">
        <f t="shared" si="24"/>
        <v>1</v>
      </c>
      <c r="K1579" s="8">
        <v>30</v>
      </c>
      <c r="L1579" s="8">
        <f>COUNTIFS($D$2:$D1579,D1579)</f>
        <v>72</v>
      </c>
    </row>
    <row r="1580" spans="1:12" x14ac:dyDescent="0.2">
      <c r="A1580" s="7">
        <v>9394328</v>
      </c>
      <c r="B1580" s="2">
        <v>34398</v>
      </c>
      <c r="C1580">
        <v>21</v>
      </c>
      <c r="D1580" t="s">
        <v>10</v>
      </c>
      <c r="E1580">
        <v>14</v>
      </c>
      <c r="F1580" t="s">
        <v>27</v>
      </c>
      <c r="G1580">
        <v>1</v>
      </c>
      <c r="H1580">
        <v>0</v>
      </c>
      <c r="I1580">
        <v>1</v>
      </c>
      <c r="J1580">
        <f t="shared" si="24"/>
        <v>0</v>
      </c>
      <c r="K1580" s="8">
        <v>30</v>
      </c>
      <c r="L1580" s="8">
        <f>COUNTIFS($D$2:$D1580,D1580)</f>
        <v>72</v>
      </c>
    </row>
    <row r="1581" spans="1:12" x14ac:dyDescent="0.2">
      <c r="A1581" s="7">
        <v>9394328</v>
      </c>
      <c r="B1581" s="2">
        <v>34398</v>
      </c>
      <c r="C1581">
        <v>14</v>
      </c>
      <c r="D1581" t="s">
        <v>27</v>
      </c>
      <c r="E1581">
        <v>21</v>
      </c>
      <c r="F1581" t="s">
        <v>10</v>
      </c>
      <c r="G1581">
        <v>0</v>
      </c>
      <c r="H1581">
        <v>1</v>
      </c>
      <c r="I1581">
        <v>0</v>
      </c>
      <c r="J1581">
        <f t="shared" si="24"/>
        <v>3</v>
      </c>
      <c r="K1581" s="8">
        <v>29</v>
      </c>
      <c r="L1581" s="8">
        <f>COUNTIFS($D$2:$D1581,D1581)</f>
        <v>71</v>
      </c>
    </row>
    <row r="1582" spans="1:12" x14ac:dyDescent="0.2">
      <c r="A1582" s="7">
        <v>9394329</v>
      </c>
      <c r="B1582" s="2">
        <v>34398</v>
      </c>
      <c r="C1582">
        <v>58</v>
      </c>
      <c r="D1582" t="s">
        <v>663</v>
      </c>
      <c r="E1582">
        <v>20</v>
      </c>
      <c r="F1582" t="s">
        <v>45</v>
      </c>
      <c r="G1582">
        <v>1</v>
      </c>
      <c r="H1582">
        <v>1</v>
      </c>
      <c r="I1582">
        <v>1</v>
      </c>
      <c r="J1582">
        <f t="shared" si="24"/>
        <v>1</v>
      </c>
      <c r="K1582" s="8">
        <v>28</v>
      </c>
      <c r="L1582" s="8">
        <f>COUNTIFS($D$2:$D1582,D1582)</f>
        <v>70</v>
      </c>
    </row>
    <row r="1583" spans="1:12" x14ac:dyDescent="0.2">
      <c r="A1583" s="7">
        <v>9394329</v>
      </c>
      <c r="B1583" s="2">
        <v>34398</v>
      </c>
      <c r="C1583">
        <v>20</v>
      </c>
      <c r="D1583" t="s">
        <v>45</v>
      </c>
      <c r="E1583">
        <v>58</v>
      </c>
      <c r="F1583" t="s">
        <v>663</v>
      </c>
      <c r="G1583">
        <v>0</v>
      </c>
      <c r="H1583">
        <v>1</v>
      </c>
      <c r="I1583">
        <v>1</v>
      </c>
      <c r="J1583">
        <f t="shared" si="24"/>
        <v>1</v>
      </c>
      <c r="K1583" s="8">
        <v>31</v>
      </c>
      <c r="L1583" s="8">
        <f>COUNTIFS($D$2:$D1583,D1583)</f>
        <v>73</v>
      </c>
    </row>
    <row r="1584" spans="1:12" x14ac:dyDescent="0.2">
      <c r="A1584" s="7">
        <v>9394330</v>
      </c>
      <c r="B1584" s="2">
        <v>34398</v>
      </c>
      <c r="C1584">
        <v>54</v>
      </c>
      <c r="D1584" t="s">
        <v>771</v>
      </c>
      <c r="E1584">
        <v>22</v>
      </c>
      <c r="F1584" t="s">
        <v>15</v>
      </c>
      <c r="G1584">
        <v>1</v>
      </c>
      <c r="H1584">
        <v>0</v>
      </c>
      <c r="I1584">
        <v>1</v>
      </c>
      <c r="J1584">
        <f t="shared" si="24"/>
        <v>0</v>
      </c>
      <c r="K1584" s="8">
        <v>30</v>
      </c>
      <c r="L1584" s="8">
        <f>COUNTIFS($D$2:$D1584,D1584)</f>
        <v>72</v>
      </c>
    </row>
    <row r="1585" spans="1:12" x14ac:dyDescent="0.2">
      <c r="A1585" s="7">
        <v>9394330</v>
      </c>
      <c r="B1585" s="2">
        <v>34398</v>
      </c>
      <c r="C1585">
        <v>22</v>
      </c>
      <c r="D1585" t="s">
        <v>15</v>
      </c>
      <c r="E1585">
        <v>54</v>
      </c>
      <c r="F1585" t="s">
        <v>771</v>
      </c>
      <c r="G1585">
        <v>0</v>
      </c>
      <c r="H1585">
        <v>1</v>
      </c>
      <c r="I1585">
        <v>0</v>
      </c>
      <c r="J1585">
        <f t="shared" si="24"/>
        <v>3</v>
      </c>
      <c r="K1585" s="8">
        <v>30</v>
      </c>
      <c r="L1585" s="8">
        <f>COUNTIFS($D$2:$D1585,D1585)</f>
        <v>30</v>
      </c>
    </row>
    <row r="1586" spans="1:12" x14ac:dyDescent="0.2">
      <c r="A1586" s="7">
        <v>9394331</v>
      </c>
      <c r="B1586" s="2">
        <v>34398</v>
      </c>
      <c r="C1586">
        <v>61</v>
      </c>
      <c r="D1586" t="s">
        <v>775</v>
      </c>
      <c r="E1586">
        <v>29</v>
      </c>
      <c r="F1586" t="s">
        <v>42</v>
      </c>
      <c r="G1586">
        <v>1</v>
      </c>
      <c r="H1586">
        <v>1</v>
      </c>
      <c r="I1586">
        <v>1</v>
      </c>
      <c r="J1586">
        <f t="shared" si="24"/>
        <v>1</v>
      </c>
      <c r="K1586" s="8">
        <v>32</v>
      </c>
      <c r="L1586" s="8">
        <f>COUNTIFS($D$2:$D1586,D1586)</f>
        <v>32</v>
      </c>
    </row>
    <row r="1587" spans="1:12" x14ac:dyDescent="0.2">
      <c r="A1587" s="7">
        <v>9394331</v>
      </c>
      <c r="B1587" s="2">
        <v>34398</v>
      </c>
      <c r="C1587">
        <v>29</v>
      </c>
      <c r="D1587" t="s">
        <v>42</v>
      </c>
      <c r="E1587">
        <v>61</v>
      </c>
      <c r="F1587" t="s">
        <v>775</v>
      </c>
      <c r="G1587">
        <v>0</v>
      </c>
      <c r="H1587">
        <v>1</v>
      </c>
      <c r="I1587">
        <v>1</v>
      </c>
      <c r="J1587">
        <f t="shared" si="24"/>
        <v>1</v>
      </c>
      <c r="K1587" s="8">
        <v>30</v>
      </c>
      <c r="L1587" s="8">
        <f>COUNTIFS($D$2:$D1587,D1587)</f>
        <v>30</v>
      </c>
    </row>
    <row r="1588" spans="1:12" x14ac:dyDescent="0.2">
      <c r="A1588" s="7">
        <v>9394332</v>
      </c>
      <c r="B1588" s="2">
        <v>34398</v>
      </c>
      <c r="C1588">
        <v>26</v>
      </c>
      <c r="D1588" t="s">
        <v>17</v>
      </c>
      <c r="E1588">
        <v>47</v>
      </c>
      <c r="F1588" t="s">
        <v>764</v>
      </c>
      <c r="G1588">
        <v>1</v>
      </c>
      <c r="H1588">
        <v>2</v>
      </c>
      <c r="I1588">
        <v>2</v>
      </c>
      <c r="J1588">
        <f t="shared" si="24"/>
        <v>1</v>
      </c>
      <c r="K1588" s="8">
        <v>32</v>
      </c>
      <c r="L1588" s="8">
        <f>COUNTIFS($D$2:$D1588,D1588)</f>
        <v>74</v>
      </c>
    </row>
    <row r="1589" spans="1:12" x14ac:dyDescent="0.2">
      <c r="A1589" s="7">
        <v>9394332</v>
      </c>
      <c r="B1589" s="2">
        <v>34398</v>
      </c>
      <c r="C1589">
        <v>47</v>
      </c>
      <c r="D1589" t="s">
        <v>764</v>
      </c>
      <c r="E1589">
        <v>26</v>
      </c>
      <c r="F1589" t="s">
        <v>17</v>
      </c>
      <c r="G1589">
        <v>0</v>
      </c>
      <c r="H1589">
        <v>2</v>
      </c>
      <c r="I1589">
        <v>2</v>
      </c>
      <c r="J1589">
        <f t="shared" si="24"/>
        <v>1</v>
      </c>
      <c r="K1589" s="8">
        <v>30</v>
      </c>
      <c r="L1589" s="8">
        <f>COUNTIFS($D$2:$D1589,D1589)</f>
        <v>72</v>
      </c>
    </row>
    <row r="1590" spans="1:12" x14ac:dyDescent="0.2">
      <c r="A1590" s="7">
        <v>9394333</v>
      </c>
      <c r="B1590" s="2">
        <v>34398</v>
      </c>
      <c r="C1590">
        <v>53</v>
      </c>
      <c r="D1590" t="s">
        <v>770</v>
      </c>
      <c r="E1590">
        <v>30</v>
      </c>
      <c r="F1590" t="s">
        <v>561</v>
      </c>
      <c r="G1590">
        <v>1</v>
      </c>
      <c r="H1590">
        <v>3</v>
      </c>
      <c r="I1590">
        <v>1</v>
      </c>
      <c r="J1590">
        <f t="shared" si="24"/>
        <v>3</v>
      </c>
      <c r="K1590" s="8">
        <v>29</v>
      </c>
      <c r="L1590" s="8">
        <f>COUNTIFS($D$2:$D1590,D1590)</f>
        <v>71</v>
      </c>
    </row>
    <row r="1591" spans="1:12" x14ac:dyDescent="0.2">
      <c r="A1591" s="7">
        <v>9394333</v>
      </c>
      <c r="B1591" s="2">
        <v>34398</v>
      </c>
      <c r="C1591">
        <v>30</v>
      </c>
      <c r="D1591" t="s">
        <v>561</v>
      </c>
      <c r="E1591">
        <v>53</v>
      </c>
      <c r="F1591" t="s">
        <v>770</v>
      </c>
      <c r="G1591">
        <v>0</v>
      </c>
      <c r="H1591">
        <v>1</v>
      </c>
      <c r="I1591">
        <v>3</v>
      </c>
      <c r="J1591">
        <f t="shared" si="24"/>
        <v>0</v>
      </c>
      <c r="K1591" s="8">
        <v>31</v>
      </c>
      <c r="L1591" s="8">
        <f>COUNTIFS($D$2:$D1591,D1591)</f>
        <v>73</v>
      </c>
    </row>
    <row r="1592" spans="1:12" x14ac:dyDescent="0.2">
      <c r="A1592" s="7">
        <v>9394334</v>
      </c>
      <c r="B1592" s="2">
        <v>34399</v>
      </c>
      <c r="C1592">
        <v>51</v>
      </c>
      <c r="D1592" t="s">
        <v>768</v>
      </c>
      <c r="E1592">
        <v>32</v>
      </c>
      <c r="F1592" t="s">
        <v>559</v>
      </c>
      <c r="G1592">
        <v>1</v>
      </c>
      <c r="H1592">
        <v>0</v>
      </c>
      <c r="I1592">
        <v>1</v>
      </c>
      <c r="J1592">
        <f t="shared" si="24"/>
        <v>0</v>
      </c>
      <c r="K1592" s="8">
        <v>32</v>
      </c>
      <c r="L1592" s="8">
        <f>COUNTIFS($D$2:$D1592,D1592)</f>
        <v>74</v>
      </c>
    </row>
    <row r="1593" spans="1:12" x14ac:dyDescent="0.2">
      <c r="A1593" s="7">
        <v>9394334</v>
      </c>
      <c r="B1593" s="2">
        <v>34399</v>
      </c>
      <c r="C1593">
        <v>32</v>
      </c>
      <c r="D1593" t="s">
        <v>559</v>
      </c>
      <c r="E1593">
        <v>51</v>
      </c>
      <c r="F1593" t="s">
        <v>768</v>
      </c>
      <c r="G1593">
        <v>0</v>
      </c>
      <c r="H1593">
        <v>1</v>
      </c>
      <c r="I1593">
        <v>0</v>
      </c>
      <c r="J1593">
        <f t="shared" si="24"/>
        <v>3</v>
      </c>
      <c r="K1593" s="8">
        <v>30</v>
      </c>
      <c r="L1593" s="8">
        <f>COUNTIFS($D$2:$D1593,D1593)</f>
        <v>72</v>
      </c>
    </row>
    <row r="1594" spans="1:12" x14ac:dyDescent="0.2">
      <c r="A1594" s="7">
        <v>9394335</v>
      </c>
      <c r="B1594" s="2">
        <v>34405</v>
      </c>
      <c r="C1594">
        <v>32</v>
      </c>
      <c r="D1594" t="s">
        <v>559</v>
      </c>
      <c r="E1594">
        <v>50</v>
      </c>
      <c r="F1594" t="s">
        <v>767</v>
      </c>
      <c r="G1594">
        <v>1</v>
      </c>
      <c r="H1594">
        <v>0</v>
      </c>
      <c r="I1594">
        <v>1</v>
      </c>
      <c r="J1594">
        <f t="shared" si="24"/>
        <v>0</v>
      </c>
      <c r="K1594" s="8">
        <v>31</v>
      </c>
      <c r="L1594" s="8">
        <f>COUNTIFS($D$2:$D1594,D1594)</f>
        <v>73</v>
      </c>
    </row>
    <row r="1595" spans="1:12" x14ac:dyDescent="0.2">
      <c r="A1595" s="7">
        <v>9394335</v>
      </c>
      <c r="B1595" s="2">
        <v>34405</v>
      </c>
      <c r="C1595">
        <v>50</v>
      </c>
      <c r="D1595" t="s">
        <v>767</v>
      </c>
      <c r="E1595">
        <v>32</v>
      </c>
      <c r="F1595" t="s">
        <v>559</v>
      </c>
      <c r="G1595">
        <v>0</v>
      </c>
      <c r="H1595">
        <v>1</v>
      </c>
      <c r="I1595">
        <v>0</v>
      </c>
      <c r="J1595">
        <f t="shared" si="24"/>
        <v>3</v>
      </c>
      <c r="K1595" s="8">
        <v>31</v>
      </c>
      <c r="L1595" s="8">
        <f>COUNTIFS($D$2:$D1595,D1595)</f>
        <v>73</v>
      </c>
    </row>
    <row r="1596" spans="1:12" x14ac:dyDescent="0.2">
      <c r="A1596" s="7">
        <v>9394336</v>
      </c>
      <c r="B1596" s="2">
        <v>34405</v>
      </c>
      <c r="C1596">
        <v>20</v>
      </c>
      <c r="D1596" t="s">
        <v>45</v>
      </c>
      <c r="E1596">
        <v>53</v>
      </c>
      <c r="F1596" t="s">
        <v>770</v>
      </c>
      <c r="G1596">
        <v>1</v>
      </c>
      <c r="H1596">
        <v>0</v>
      </c>
      <c r="I1596">
        <v>1</v>
      </c>
      <c r="J1596">
        <f t="shared" si="24"/>
        <v>0</v>
      </c>
      <c r="K1596" s="8">
        <v>32</v>
      </c>
      <c r="L1596" s="8">
        <f>COUNTIFS($D$2:$D1596,D1596)</f>
        <v>74</v>
      </c>
    </row>
    <row r="1597" spans="1:12" x14ac:dyDescent="0.2">
      <c r="A1597" s="7">
        <v>9394336</v>
      </c>
      <c r="B1597" s="2">
        <v>34405</v>
      </c>
      <c r="C1597">
        <v>53</v>
      </c>
      <c r="D1597" t="s">
        <v>770</v>
      </c>
      <c r="E1597">
        <v>20</v>
      </c>
      <c r="F1597" t="s">
        <v>45</v>
      </c>
      <c r="G1597">
        <v>0</v>
      </c>
      <c r="H1597">
        <v>1</v>
      </c>
      <c r="I1597">
        <v>0</v>
      </c>
      <c r="J1597">
        <f t="shared" si="24"/>
        <v>3</v>
      </c>
      <c r="K1597" s="8">
        <v>30</v>
      </c>
      <c r="L1597" s="8">
        <f>COUNTIFS($D$2:$D1597,D1597)</f>
        <v>72</v>
      </c>
    </row>
    <row r="1598" spans="1:12" x14ac:dyDescent="0.2">
      <c r="A1598" s="7">
        <v>9394337</v>
      </c>
      <c r="B1598" s="2">
        <v>34405</v>
      </c>
      <c r="C1598">
        <v>22</v>
      </c>
      <c r="D1598" t="s">
        <v>15</v>
      </c>
      <c r="E1598">
        <v>61</v>
      </c>
      <c r="F1598" t="s">
        <v>775</v>
      </c>
      <c r="G1598">
        <v>1</v>
      </c>
      <c r="H1598">
        <v>7</v>
      </c>
      <c r="I1598">
        <v>1</v>
      </c>
      <c r="J1598">
        <f t="shared" si="24"/>
        <v>3</v>
      </c>
      <c r="K1598" s="8">
        <v>31</v>
      </c>
      <c r="L1598" s="8">
        <f>COUNTIFS($D$2:$D1598,D1598)</f>
        <v>31</v>
      </c>
    </row>
    <row r="1599" spans="1:12" x14ac:dyDescent="0.2">
      <c r="A1599" s="7">
        <v>9394337</v>
      </c>
      <c r="B1599" s="2">
        <v>34405</v>
      </c>
      <c r="C1599">
        <v>61</v>
      </c>
      <c r="D1599" t="s">
        <v>775</v>
      </c>
      <c r="E1599">
        <v>22</v>
      </c>
      <c r="F1599" t="s">
        <v>15</v>
      </c>
      <c r="G1599">
        <v>0</v>
      </c>
      <c r="H1599">
        <v>1</v>
      </c>
      <c r="I1599">
        <v>7</v>
      </c>
      <c r="J1599">
        <f t="shared" si="24"/>
        <v>0</v>
      </c>
      <c r="K1599" s="8">
        <v>33</v>
      </c>
      <c r="L1599" s="8">
        <f>COUNTIFS($D$2:$D1599,D1599)</f>
        <v>33</v>
      </c>
    </row>
    <row r="1600" spans="1:12" x14ac:dyDescent="0.2">
      <c r="A1600" s="7">
        <v>9394338</v>
      </c>
      <c r="B1600" s="2">
        <v>34405</v>
      </c>
      <c r="C1600">
        <v>30</v>
      </c>
      <c r="D1600" t="s">
        <v>561</v>
      </c>
      <c r="E1600">
        <v>58</v>
      </c>
      <c r="F1600" t="s">
        <v>663</v>
      </c>
      <c r="G1600">
        <v>1</v>
      </c>
      <c r="H1600">
        <v>3</v>
      </c>
      <c r="I1600">
        <v>4</v>
      </c>
      <c r="J1600">
        <f t="shared" si="24"/>
        <v>0</v>
      </c>
      <c r="K1600" s="8">
        <v>32</v>
      </c>
      <c r="L1600" s="8">
        <f>COUNTIFS($D$2:$D1600,D1600)</f>
        <v>74</v>
      </c>
    </row>
    <row r="1601" spans="1:12" x14ac:dyDescent="0.2">
      <c r="A1601" s="7">
        <v>9394338</v>
      </c>
      <c r="B1601" s="2">
        <v>34405</v>
      </c>
      <c r="C1601">
        <v>58</v>
      </c>
      <c r="D1601" t="s">
        <v>663</v>
      </c>
      <c r="E1601">
        <v>30</v>
      </c>
      <c r="F1601" t="s">
        <v>561</v>
      </c>
      <c r="G1601">
        <v>0</v>
      </c>
      <c r="H1601">
        <v>4</v>
      </c>
      <c r="I1601">
        <v>3</v>
      </c>
      <c r="J1601">
        <f t="shared" si="24"/>
        <v>3</v>
      </c>
      <c r="K1601" s="8">
        <v>29</v>
      </c>
      <c r="L1601" s="8">
        <f>COUNTIFS($D$2:$D1601,D1601)</f>
        <v>71</v>
      </c>
    </row>
    <row r="1602" spans="1:12" x14ac:dyDescent="0.2">
      <c r="A1602" s="7">
        <v>9394339</v>
      </c>
      <c r="B1602" s="2">
        <v>34405</v>
      </c>
      <c r="C1602">
        <v>23</v>
      </c>
      <c r="D1602" t="s">
        <v>50</v>
      </c>
      <c r="E1602">
        <v>54</v>
      </c>
      <c r="F1602" t="s">
        <v>771</v>
      </c>
      <c r="G1602">
        <v>1</v>
      </c>
      <c r="H1602">
        <v>1</v>
      </c>
      <c r="I1602">
        <v>1</v>
      </c>
      <c r="J1602">
        <f t="shared" ref="J1602:J1665" si="25">IF(H1602&gt;I1602,3,IF(I1602&gt;H1602,0,1))</f>
        <v>1</v>
      </c>
      <c r="K1602" s="8">
        <v>31</v>
      </c>
      <c r="L1602" s="8">
        <f>COUNTIFS($D$2:$D1602,D1602)</f>
        <v>73</v>
      </c>
    </row>
    <row r="1603" spans="1:12" x14ac:dyDescent="0.2">
      <c r="A1603" s="7">
        <v>9394339</v>
      </c>
      <c r="B1603" s="2">
        <v>34405</v>
      </c>
      <c r="C1603">
        <v>54</v>
      </c>
      <c r="D1603" t="s">
        <v>771</v>
      </c>
      <c r="E1603">
        <v>23</v>
      </c>
      <c r="F1603" t="s">
        <v>50</v>
      </c>
      <c r="G1603">
        <v>0</v>
      </c>
      <c r="H1603">
        <v>1</v>
      </c>
      <c r="I1603">
        <v>1</v>
      </c>
      <c r="J1603">
        <f t="shared" si="25"/>
        <v>1</v>
      </c>
      <c r="K1603" s="8">
        <v>31</v>
      </c>
      <c r="L1603" s="8">
        <f>COUNTIFS($D$2:$D1603,D1603)</f>
        <v>73</v>
      </c>
    </row>
    <row r="1604" spans="1:12" x14ac:dyDescent="0.2">
      <c r="A1604" s="7">
        <v>9394340</v>
      </c>
      <c r="B1604" s="2">
        <v>34406</v>
      </c>
      <c r="C1604">
        <v>19</v>
      </c>
      <c r="D1604" t="s">
        <v>40</v>
      </c>
      <c r="E1604">
        <v>16</v>
      </c>
      <c r="F1604" t="s">
        <v>37</v>
      </c>
      <c r="G1604">
        <v>1</v>
      </c>
      <c r="H1604">
        <v>2</v>
      </c>
      <c r="I1604">
        <v>1</v>
      </c>
      <c r="J1604">
        <f t="shared" si="25"/>
        <v>3</v>
      </c>
      <c r="K1604" s="8">
        <v>32</v>
      </c>
      <c r="L1604" s="8">
        <f>COUNTIFS($D$2:$D1604,D1604)</f>
        <v>74</v>
      </c>
    </row>
    <row r="1605" spans="1:12" x14ac:dyDescent="0.2">
      <c r="A1605" s="7">
        <v>9394340</v>
      </c>
      <c r="B1605" s="2">
        <v>34406</v>
      </c>
      <c r="C1605">
        <v>16</v>
      </c>
      <c r="D1605" t="s">
        <v>37</v>
      </c>
      <c r="E1605">
        <v>19</v>
      </c>
      <c r="F1605" t="s">
        <v>40</v>
      </c>
      <c r="G1605">
        <v>0</v>
      </c>
      <c r="H1605">
        <v>1</v>
      </c>
      <c r="I1605">
        <v>2</v>
      </c>
      <c r="J1605">
        <f t="shared" si="25"/>
        <v>0</v>
      </c>
      <c r="K1605" s="8">
        <v>32</v>
      </c>
      <c r="L1605" s="8">
        <f>COUNTIFS($D$2:$D1605,D1605)</f>
        <v>74</v>
      </c>
    </row>
    <row r="1606" spans="1:12" x14ac:dyDescent="0.2">
      <c r="A1606" s="7">
        <v>9394341</v>
      </c>
      <c r="B1606" s="2">
        <v>34406</v>
      </c>
      <c r="C1606">
        <v>47</v>
      </c>
      <c r="D1606" t="s">
        <v>764</v>
      </c>
      <c r="E1606">
        <v>49</v>
      </c>
      <c r="F1606" t="s">
        <v>766</v>
      </c>
      <c r="G1606">
        <v>1</v>
      </c>
      <c r="H1606">
        <v>2</v>
      </c>
      <c r="I1606">
        <v>2</v>
      </c>
      <c r="J1606">
        <f t="shared" si="25"/>
        <v>1</v>
      </c>
      <c r="K1606" s="8">
        <v>31</v>
      </c>
      <c r="L1606" s="8">
        <f>COUNTIFS($D$2:$D1606,D1606)</f>
        <v>73</v>
      </c>
    </row>
    <row r="1607" spans="1:12" x14ac:dyDescent="0.2">
      <c r="A1607" s="7">
        <v>9394341</v>
      </c>
      <c r="B1607" s="2">
        <v>34406</v>
      </c>
      <c r="C1607">
        <v>49</v>
      </c>
      <c r="D1607" t="s">
        <v>766</v>
      </c>
      <c r="E1607">
        <v>47</v>
      </c>
      <c r="F1607" t="s">
        <v>764</v>
      </c>
      <c r="G1607">
        <v>0</v>
      </c>
      <c r="H1607">
        <v>2</v>
      </c>
      <c r="I1607">
        <v>2</v>
      </c>
      <c r="J1607">
        <f t="shared" si="25"/>
        <v>1</v>
      </c>
      <c r="K1607" s="8">
        <v>31</v>
      </c>
      <c r="L1607" s="8">
        <f>COUNTIFS($D$2:$D1607,D1607)</f>
        <v>73</v>
      </c>
    </row>
    <row r="1608" spans="1:12" x14ac:dyDescent="0.2">
      <c r="A1608" s="7">
        <v>9394342</v>
      </c>
      <c r="B1608" s="2">
        <v>34409</v>
      </c>
      <c r="C1608">
        <v>14</v>
      </c>
      <c r="D1608" t="s">
        <v>27</v>
      </c>
      <c r="E1608">
        <v>53</v>
      </c>
      <c r="F1608" t="s">
        <v>770</v>
      </c>
      <c r="G1608">
        <v>1</v>
      </c>
      <c r="H1608">
        <v>2</v>
      </c>
      <c r="I1608">
        <v>0</v>
      </c>
      <c r="J1608">
        <f t="shared" si="25"/>
        <v>3</v>
      </c>
      <c r="K1608" s="8">
        <v>30</v>
      </c>
      <c r="L1608" s="8">
        <f>COUNTIFS($D$2:$D1608,D1608)</f>
        <v>72</v>
      </c>
    </row>
    <row r="1609" spans="1:12" x14ac:dyDescent="0.2">
      <c r="A1609" s="7">
        <v>9394342</v>
      </c>
      <c r="B1609" s="2">
        <v>34409</v>
      </c>
      <c r="C1609">
        <v>53</v>
      </c>
      <c r="D1609" t="s">
        <v>770</v>
      </c>
      <c r="E1609">
        <v>14</v>
      </c>
      <c r="F1609" t="s">
        <v>27</v>
      </c>
      <c r="G1609">
        <v>0</v>
      </c>
      <c r="H1609">
        <v>0</v>
      </c>
      <c r="I1609">
        <v>2</v>
      </c>
      <c r="J1609">
        <f t="shared" si="25"/>
        <v>0</v>
      </c>
      <c r="K1609" s="8">
        <v>31</v>
      </c>
      <c r="L1609" s="8">
        <f>COUNTIFS($D$2:$D1609,D1609)</f>
        <v>73</v>
      </c>
    </row>
    <row r="1610" spans="1:12" x14ac:dyDescent="0.2">
      <c r="A1610" s="7">
        <v>9394343</v>
      </c>
      <c r="B1610" s="2">
        <v>34409</v>
      </c>
      <c r="C1610">
        <v>49</v>
      </c>
      <c r="D1610" t="s">
        <v>766</v>
      </c>
      <c r="E1610">
        <v>32</v>
      </c>
      <c r="F1610" t="s">
        <v>559</v>
      </c>
      <c r="G1610">
        <v>1</v>
      </c>
      <c r="H1610">
        <v>2</v>
      </c>
      <c r="I1610">
        <v>0</v>
      </c>
      <c r="J1610">
        <f t="shared" si="25"/>
        <v>3</v>
      </c>
      <c r="K1610" s="8">
        <v>32</v>
      </c>
      <c r="L1610" s="8">
        <f>COUNTIFS($D$2:$D1610,D1610)</f>
        <v>74</v>
      </c>
    </row>
    <row r="1611" spans="1:12" x14ac:dyDescent="0.2">
      <c r="A1611" s="7">
        <v>9394343</v>
      </c>
      <c r="B1611" s="2">
        <v>34409</v>
      </c>
      <c r="C1611">
        <v>32</v>
      </c>
      <c r="D1611" t="s">
        <v>559</v>
      </c>
      <c r="E1611">
        <v>49</v>
      </c>
      <c r="F1611" t="s">
        <v>766</v>
      </c>
      <c r="G1611">
        <v>0</v>
      </c>
      <c r="H1611">
        <v>0</v>
      </c>
      <c r="I1611">
        <v>2</v>
      </c>
      <c r="J1611">
        <f t="shared" si="25"/>
        <v>0</v>
      </c>
      <c r="K1611" s="8">
        <v>32</v>
      </c>
      <c r="L1611" s="8">
        <f>COUNTIFS($D$2:$D1611,D1611)</f>
        <v>74</v>
      </c>
    </row>
    <row r="1612" spans="1:12" x14ac:dyDescent="0.2">
      <c r="A1612" s="7">
        <v>9394344</v>
      </c>
      <c r="B1612" s="2">
        <v>34409</v>
      </c>
      <c r="C1612">
        <v>21</v>
      </c>
      <c r="D1612" t="s">
        <v>10</v>
      </c>
      <c r="E1612">
        <v>54</v>
      </c>
      <c r="F1612" t="s">
        <v>771</v>
      </c>
      <c r="G1612">
        <v>1</v>
      </c>
      <c r="H1612">
        <v>5</v>
      </c>
      <c r="I1612">
        <v>0</v>
      </c>
      <c r="J1612">
        <f t="shared" si="25"/>
        <v>3</v>
      </c>
      <c r="K1612" s="8">
        <v>31</v>
      </c>
      <c r="L1612" s="8">
        <f>COUNTIFS($D$2:$D1612,D1612)</f>
        <v>73</v>
      </c>
    </row>
    <row r="1613" spans="1:12" x14ac:dyDescent="0.2">
      <c r="A1613" s="7">
        <v>9394344</v>
      </c>
      <c r="B1613" s="2">
        <v>34409</v>
      </c>
      <c r="C1613">
        <v>54</v>
      </c>
      <c r="D1613" t="s">
        <v>771</v>
      </c>
      <c r="E1613">
        <v>21</v>
      </c>
      <c r="F1613" t="s">
        <v>10</v>
      </c>
      <c r="G1613">
        <v>0</v>
      </c>
      <c r="H1613">
        <v>0</v>
      </c>
      <c r="I1613">
        <v>5</v>
      </c>
      <c r="J1613">
        <f t="shared" si="25"/>
        <v>0</v>
      </c>
      <c r="K1613" s="8">
        <v>32</v>
      </c>
      <c r="L1613" s="8">
        <f>COUNTIFS($D$2:$D1613,D1613)</f>
        <v>74</v>
      </c>
    </row>
    <row r="1614" spans="1:12" x14ac:dyDescent="0.2">
      <c r="A1614" s="7">
        <v>9394345</v>
      </c>
      <c r="B1614" s="2">
        <v>34409</v>
      </c>
      <c r="C1614">
        <v>47</v>
      </c>
      <c r="D1614" t="s">
        <v>764</v>
      </c>
      <c r="E1614">
        <v>58</v>
      </c>
      <c r="F1614" t="s">
        <v>663</v>
      </c>
      <c r="G1614">
        <v>1</v>
      </c>
      <c r="H1614">
        <v>1</v>
      </c>
      <c r="I1614">
        <v>1</v>
      </c>
      <c r="J1614">
        <f t="shared" si="25"/>
        <v>1</v>
      </c>
      <c r="K1614" s="8">
        <v>32</v>
      </c>
      <c r="L1614" s="8">
        <f>COUNTIFS($D$2:$D1614,D1614)</f>
        <v>74</v>
      </c>
    </row>
    <row r="1615" spans="1:12" x14ac:dyDescent="0.2">
      <c r="A1615" s="7">
        <v>9394345</v>
      </c>
      <c r="B1615" s="2">
        <v>34409</v>
      </c>
      <c r="C1615">
        <v>58</v>
      </c>
      <c r="D1615" t="s">
        <v>663</v>
      </c>
      <c r="E1615">
        <v>47</v>
      </c>
      <c r="F1615" t="s">
        <v>764</v>
      </c>
      <c r="G1615">
        <v>0</v>
      </c>
      <c r="H1615">
        <v>1</v>
      </c>
      <c r="I1615">
        <v>1</v>
      </c>
      <c r="J1615">
        <f t="shared" si="25"/>
        <v>1</v>
      </c>
      <c r="K1615" s="8">
        <v>30</v>
      </c>
      <c r="L1615" s="8">
        <f>COUNTIFS($D$2:$D1615,D1615)</f>
        <v>72</v>
      </c>
    </row>
    <row r="1616" spans="1:12" x14ac:dyDescent="0.2">
      <c r="A1616" s="7">
        <v>9394346</v>
      </c>
      <c r="B1616" s="2">
        <v>34412</v>
      </c>
      <c r="C1616">
        <v>32</v>
      </c>
      <c r="D1616" t="s">
        <v>559</v>
      </c>
      <c r="E1616">
        <v>57</v>
      </c>
      <c r="F1616" t="s">
        <v>774</v>
      </c>
      <c r="G1616">
        <v>1</v>
      </c>
      <c r="H1616">
        <v>1</v>
      </c>
      <c r="I1616">
        <v>2</v>
      </c>
      <c r="J1616">
        <f t="shared" si="25"/>
        <v>0</v>
      </c>
      <c r="K1616" s="8">
        <v>33</v>
      </c>
      <c r="L1616" s="8">
        <f>COUNTIFS($D$2:$D1616,D1616)</f>
        <v>75</v>
      </c>
    </row>
    <row r="1617" spans="1:12" x14ac:dyDescent="0.2">
      <c r="A1617" s="7">
        <v>9394346</v>
      </c>
      <c r="B1617" s="2">
        <v>34412</v>
      </c>
      <c r="C1617">
        <v>57</v>
      </c>
      <c r="D1617" t="s">
        <v>774</v>
      </c>
      <c r="E1617">
        <v>32</v>
      </c>
      <c r="F1617" t="s">
        <v>559</v>
      </c>
      <c r="G1617">
        <v>0</v>
      </c>
      <c r="H1617">
        <v>2</v>
      </c>
      <c r="I1617">
        <v>1</v>
      </c>
      <c r="J1617">
        <f t="shared" si="25"/>
        <v>3</v>
      </c>
      <c r="K1617" s="8">
        <v>31</v>
      </c>
      <c r="L1617" s="8">
        <f>COUNTIFS($D$2:$D1617,D1617)</f>
        <v>73</v>
      </c>
    </row>
    <row r="1618" spans="1:12" x14ac:dyDescent="0.2">
      <c r="A1618" s="7">
        <v>9394347</v>
      </c>
      <c r="B1618" s="2">
        <v>34412</v>
      </c>
      <c r="C1618">
        <v>49</v>
      </c>
      <c r="D1618" t="s">
        <v>766</v>
      </c>
      <c r="E1618">
        <v>51</v>
      </c>
      <c r="F1618" t="s">
        <v>768</v>
      </c>
      <c r="G1618">
        <v>1</v>
      </c>
      <c r="H1618">
        <v>1</v>
      </c>
      <c r="I1618">
        <v>0</v>
      </c>
      <c r="J1618">
        <f t="shared" si="25"/>
        <v>3</v>
      </c>
      <c r="K1618" s="8">
        <v>33</v>
      </c>
      <c r="L1618" s="8">
        <f>COUNTIFS($D$2:$D1618,D1618)</f>
        <v>75</v>
      </c>
    </row>
    <row r="1619" spans="1:12" x14ac:dyDescent="0.2">
      <c r="A1619" s="7">
        <v>9394347</v>
      </c>
      <c r="B1619" s="2">
        <v>34412</v>
      </c>
      <c r="C1619">
        <v>51</v>
      </c>
      <c r="D1619" t="s">
        <v>768</v>
      </c>
      <c r="E1619">
        <v>49</v>
      </c>
      <c r="F1619" t="s">
        <v>766</v>
      </c>
      <c r="G1619">
        <v>0</v>
      </c>
      <c r="H1619">
        <v>0</v>
      </c>
      <c r="I1619">
        <v>1</v>
      </c>
      <c r="J1619">
        <f t="shared" si="25"/>
        <v>0</v>
      </c>
      <c r="K1619" s="8">
        <v>33</v>
      </c>
      <c r="L1619" s="8">
        <f>COUNTIFS($D$2:$D1619,D1619)</f>
        <v>75</v>
      </c>
    </row>
    <row r="1620" spans="1:12" x14ac:dyDescent="0.2">
      <c r="A1620" s="7">
        <v>9394348</v>
      </c>
      <c r="B1620" s="2">
        <v>34412</v>
      </c>
      <c r="C1620">
        <v>19</v>
      </c>
      <c r="D1620" t="s">
        <v>40</v>
      </c>
      <c r="E1620">
        <v>14</v>
      </c>
      <c r="F1620" t="s">
        <v>27</v>
      </c>
      <c r="G1620">
        <v>1</v>
      </c>
      <c r="H1620">
        <v>2</v>
      </c>
      <c r="I1620">
        <v>1</v>
      </c>
      <c r="J1620">
        <f t="shared" si="25"/>
        <v>3</v>
      </c>
      <c r="K1620" s="8">
        <v>33</v>
      </c>
      <c r="L1620" s="8">
        <f>COUNTIFS($D$2:$D1620,D1620)</f>
        <v>75</v>
      </c>
    </row>
    <row r="1621" spans="1:12" x14ac:dyDescent="0.2">
      <c r="A1621" s="7">
        <v>9394348</v>
      </c>
      <c r="B1621" s="2">
        <v>34412</v>
      </c>
      <c r="C1621">
        <v>14</v>
      </c>
      <c r="D1621" t="s">
        <v>27</v>
      </c>
      <c r="E1621">
        <v>19</v>
      </c>
      <c r="F1621" t="s">
        <v>40</v>
      </c>
      <c r="G1621">
        <v>0</v>
      </c>
      <c r="H1621">
        <v>1</v>
      </c>
      <c r="I1621">
        <v>2</v>
      </c>
      <c r="J1621">
        <f t="shared" si="25"/>
        <v>0</v>
      </c>
      <c r="K1621" s="8">
        <v>31</v>
      </c>
      <c r="L1621" s="8">
        <f>COUNTIFS($D$2:$D1621,D1621)</f>
        <v>73</v>
      </c>
    </row>
    <row r="1622" spans="1:12" x14ac:dyDescent="0.2">
      <c r="A1622" s="7">
        <v>9394349</v>
      </c>
      <c r="B1622" s="2">
        <v>34412</v>
      </c>
      <c r="C1622">
        <v>20</v>
      </c>
      <c r="D1622" t="s">
        <v>45</v>
      </c>
      <c r="E1622">
        <v>47</v>
      </c>
      <c r="F1622" t="s">
        <v>764</v>
      </c>
      <c r="G1622">
        <v>1</v>
      </c>
      <c r="H1622">
        <v>0</v>
      </c>
      <c r="I1622">
        <v>0</v>
      </c>
      <c r="J1622">
        <f t="shared" si="25"/>
        <v>1</v>
      </c>
      <c r="K1622" s="8">
        <v>33</v>
      </c>
      <c r="L1622" s="8">
        <f>COUNTIFS($D$2:$D1622,D1622)</f>
        <v>75</v>
      </c>
    </row>
    <row r="1623" spans="1:12" x14ac:dyDescent="0.2">
      <c r="A1623" s="7">
        <v>9394349</v>
      </c>
      <c r="B1623" s="2">
        <v>34412</v>
      </c>
      <c r="C1623">
        <v>47</v>
      </c>
      <c r="D1623" t="s">
        <v>764</v>
      </c>
      <c r="E1623">
        <v>20</v>
      </c>
      <c r="F1623" t="s">
        <v>45</v>
      </c>
      <c r="G1623">
        <v>0</v>
      </c>
      <c r="H1623">
        <v>0</v>
      </c>
      <c r="I1623">
        <v>0</v>
      </c>
      <c r="J1623">
        <f t="shared" si="25"/>
        <v>1</v>
      </c>
      <c r="K1623" s="8">
        <v>33</v>
      </c>
      <c r="L1623" s="8">
        <f>COUNTIFS($D$2:$D1623,D1623)</f>
        <v>75</v>
      </c>
    </row>
    <row r="1624" spans="1:12" x14ac:dyDescent="0.2">
      <c r="A1624" s="7">
        <v>9394350</v>
      </c>
      <c r="B1624" s="2">
        <v>34412</v>
      </c>
      <c r="C1624">
        <v>58</v>
      </c>
      <c r="D1624" t="s">
        <v>663</v>
      </c>
      <c r="E1624">
        <v>53</v>
      </c>
      <c r="F1624" t="s">
        <v>770</v>
      </c>
      <c r="G1624">
        <v>1</v>
      </c>
      <c r="H1624">
        <v>1</v>
      </c>
      <c r="I1624">
        <v>0</v>
      </c>
      <c r="J1624">
        <f t="shared" si="25"/>
        <v>3</v>
      </c>
      <c r="K1624" s="8">
        <v>31</v>
      </c>
      <c r="L1624" s="8">
        <f>COUNTIFS($D$2:$D1624,D1624)</f>
        <v>73</v>
      </c>
    </row>
    <row r="1625" spans="1:12" x14ac:dyDescent="0.2">
      <c r="A1625" s="7">
        <v>9394350</v>
      </c>
      <c r="B1625" s="2">
        <v>34412</v>
      </c>
      <c r="C1625">
        <v>53</v>
      </c>
      <c r="D1625" t="s">
        <v>770</v>
      </c>
      <c r="E1625">
        <v>58</v>
      </c>
      <c r="F1625" t="s">
        <v>663</v>
      </c>
      <c r="G1625">
        <v>0</v>
      </c>
      <c r="H1625">
        <v>0</v>
      </c>
      <c r="I1625">
        <v>1</v>
      </c>
      <c r="J1625">
        <f t="shared" si="25"/>
        <v>0</v>
      </c>
      <c r="K1625" s="8">
        <v>32</v>
      </c>
      <c r="L1625" s="8">
        <f>COUNTIFS($D$2:$D1625,D1625)</f>
        <v>74</v>
      </c>
    </row>
    <row r="1626" spans="1:12" x14ac:dyDescent="0.2">
      <c r="A1626" s="7">
        <v>9394351</v>
      </c>
      <c r="B1626" s="2">
        <v>34412</v>
      </c>
      <c r="C1626">
        <v>23</v>
      </c>
      <c r="D1626" t="s">
        <v>50</v>
      </c>
      <c r="E1626">
        <v>10</v>
      </c>
      <c r="F1626" t="s">
        <v>47</v>
      </c>
      <c r="G1626">
        <v>1</v>
      </c>
      <c r="H1626">
        <v>0</v>
      </c>
      <c r="I1626">
        <v>4</v>
      </c>
      <c r="J1626">
        <f t="shared" si="25"/>
        <v>0</v>
      </c>
      <c r="K1626" s="8">
        <v>32</v>
      </c>
      <c r="L1626" s="8">
        <f>COUNTIFS($D$2:$D1626,D1626)</f>
        <v>74</v>
      </c>
    </row>
    <row r="1627" spans="1:12" x14ac:dyDescent="0.2">
      <c r="A1627" s="7">
        <v>9394351</v>
      </c>
      <c r="B1627" s="2">
        <v>34412</v>
      </c>
      <c r="C1627">
        <v>10</v>
      </c>
      <c r="D1627" t="s">
        <v>47</v>
      </c>
      <c r="E1627">
        <v>23</v>
      </c>
      <c r="F1627" t="s">
        <v>50</v>
      </c>
      <c r="G1627">
        <v>0</v>
      </c>
      <c r="H1627">
        <v>4</v>
      </c>
      <c r="I1627">
        <v>0</v>
      </c>
      <c r="J1627">
        <f t="shared" si="25"/>
        <v>3</v>
      </c>
      <c r="K1627" s="8">
        <v>32</v>
      </c>
      <c r="L1627" s="8">
        <f>COUNTIFS($D$2:$D1627,D1627)</f>
        <v>74</v>
      </c>
    </row>
    <row r="1628" spans="1:12" x14ac:dyDescent="0.2">
      <c r="A1628" s="7">
        <v>9394352</v>
      </c>
      <c r="B1628" s="2">
        <v>34412</v>
      </c>
      <c r="C1628">
        <v>61</v>
      </c>
      <c r="D1628" t="s">
        <v>775</v>
      </c>
      <c r="E1628">
        <v>21</v>
      </c>
      <c r="F1628" t="s">
        <v>10</v>
      </c>
      <c r="G1628">
        <v>1</v>
      </c>
      <c r="H1628">
        <v>2</v>
      </c>
      <c r="I1628">
        <v>2</v>
      </c>
      <c r="J1628">
        <f t="shared" si="25"/>
        <v>1</v>
      </c>
      <c r="K1628" s="8">
        <v>34</v>
      </c>
      <c r="L1628" s="8">
        <f>COUNTIFS($D$2:$D1628,D1628)</f>
        <v>34</v>
      </c>
    </row>
    <row r="1629" spans="1:12" x14ac:dyDescent="0.2">
      <c r="A1629" s="7">
        <v>9394352</v>
      </c>
      <c r="B1629" s="2">
        <v>34412</v>
      </c>
      <c r="C1629">
        <v>21</v>
      </c>
      <c r="D1629" t="s">
        <v>10</v>
      </c>
      <c r="E1629">
        <v>61</v>
      </c>
      <c r="F1629" t="s">
        <v>775</v>
      </c>
      <c r="G1629">
        <v>0</v>
      </c>
      <c r="H1629">
        <v>2</v>
      </c>
      <c r="I1629">
        <v>2</v>
      </c>
      <c r="J1629">
        <f t="shared" si="25"/>
        <v>1</v>
      </c>
      <c r="K1629" s="8">
        <v>32</v>
      </c>
      <c r="L1629" s="8">
        <f>COUNTIFS($D$2:$D1629,D1629)</f>
        <v>74</v>
      </c>
    </row>
    <row r="1630" spans="1:12" x14ac:dyDescent="0.2">
      <c r="A1630" s="7">
        <v>9394353</v>
      </c>
      <c r="B1630" s="2">
        <v>34412</v>
      </c>
      <c r="C1630">
        <v>26</v>
      </c>
      <c r="D1630" t="s">
        <v>17</v>
      </c>
      <c r="E1630">
        <v>50</v>
      </c>
      <c r="F1630" t="s">
        <v>767</v>
      </c>
      <c r="G1630">
        <v>1</v>
      </c>
      <c r="H1630">
        <v>1</v>
      </c>
      <c r="I1630">
        <v>1</v>
      </c>
      <c r="J1630">
        <f t="shared" si="25"/>
        <v>1</v>
      </c>
      <c r="K1630" s="8">
        <v>33</v>
      </c>
      <c r="L1630" s="8">
        <f>COUNTIFS($D$2:$D1630,D1630)</f>
        <v>75</v>
      </c>
    </row>
    <row r="1631" spans="1:12" x14ac:dyDescent="0.2">
      <c r="A1631" s="7">
        <v>9394353</v>
      </c>
      <c r="B1631" s="2">
        <v>34412</v>
      </c>
      <c r="C1631">
        <v>50</v>
      </c>
      <c r="D1631" t="s">
        <v>767</v>
      </c>
      <c r="E1631">
        <v>26</v>
      </c>
      <c r="F1631" t="s">
        <v>17</v>
      </c>
      <c r="G1631">
        <v>0</v>
      </c>
      <c r="H1631">
        <v>1</v>
      </c>
      <c r="I1631">
        <v>1</v>
      </c>
      <c r="J1631">
        <f t="shared" si="25"/>
        <v>1</v>
      </c>
      <c r="K1631" s="8">
        <v>32</v>
      </c>
      <c r="L1631" s="8">
        <f>COUNTIFS($D$2:$D1631,D1631)</f>
        <v>74</v>
      </c>
    </row>
    <row r="1632" spans="1:12" x14ac:dyDescent="0.2">
      <c r="A1632" s="7">
        <v>9394354</v>
      </c>
      <c r="B1632" s="2">
        <v>34412</v>
      </c>
      <c r="C1632">
        <v>29</v>
      </c>
      <c r="D1632" t="s">
        <v>42</v>
      </c>
      <c r="E1632">
        <v>22</v>
      </c>
      <c r="F1632" t="s">
        <v>15</v>
      </c>
      <c r="G1632">
        <v>1</v>
      </c>
      <c r="H1632">
        <v>2</v>
      </c>
      <c r="I1632">
        <v>4</v>
      </c>
      <c r="J1632">
        <f t="shared" si="25"/>
        <v>0</v>
      </c>
      <c r="K1632" s="8">
        <v>31</v>
      </c>
      <c r="L1632" s="8">
        <f>COUNTIFS($D$2:$D1632,D1632)</f>
        <v>31</v>
      </c>
    </row>
    <row r="1633" spans="1:12" x14ac:dyDescent="0.2">
      <c r="A1633" s="7">
        <v>9394354</v>
      </c>
      <c r="B1633" s="2">
        <v>34412</v>
      </c>
      <c r="C1633">
        <v>22</v>
      </c>
      <c r="D1633" t="s">
        <v>15</v>
      </c>
      <c r="E1633">
        <v>29</v>
      </c>
      <c r="F1633" t="s">
        <v>42</v>
      </c>
      <c r="G1633">
        <v>0</v>
      </c>
      <c r="H1633">
        <v>4</v>
      </c>
      <c r="I1633">
        <v>2</v>
      </c>
      <c r="J1633">
        <f t="shared" si="25"/>
        <v>3</v>
      </c>
      <c r="K1633" s="8">
        <v>32</v>
      </c>
      <c r="L1633" s="8">
        <f>COUNTIFS($D$2:$D1633,D1633)</f>
        <v>32</v>
      </c>
    </row>
    <row r="1634" spans="1:12" x14ac:dyDescent="0.2">
      <c r="A1634" s="7">
        <v>9394355</v>
      </c>
      <c r="B1634" s="2">
        <v>34413</v>
      </c>
      <c r="C1634">
        <v>54</v>
      </c>
      <c r="D1634" t="s">
        <v>771</v>
      </c>
      <c r="E1634">
        <v>41</v>
      </c>
      <c r="F1634" t="s">
        <v>759</v>
      </c>
      <c r="G1634">
        <v>1</v>
      </c>
      <c r="H1634">
        <v>1</v>
      </c>
      <c r="I1634">
        <v>2</v>
      </c>
      <c r="J1634">
        <f t="shared" si="25"/>
        <v>0</v>
      </c>
      <c r="K1634" s="8">
        <v>33</v>
      </c>
      <c r="L1634" s="8">
        <f>COUNTIFS($D$2:$D1634,D1634)</f>
        <v>75</v>
      </c>
    </row>
    <row r="1635" spans="1:12" x14ac:dyDescent="0.2">
      <c r="A1635" s="7">
        <v>9394355</v>
      </c>
      <c r="B1635" s="2">
        <v>34413</v>
      </c>
      <c r="C1635">
        <v>41</v>
      </c>
      <c r="D1635" t="s">
        <v>759</v>
      </c>
      <c r="E1635">
        <v>54</v>
      </c>
      <c r="F1635" t="s">
        <v>771</v>
      </c>
      <c r="G1635">
        <v>0</v>
      </c>
      <c r="H1635">
        <v>2</v>
      </c>
      <c r="I1635">
        <v>1</v>
      </c>
      <c r="J1635">
        <f t="shared" si="25"/>
        <v>3</v>
      </c>
      <c r="K1635" s="8">
        <v>32</v>
      </c>
      <c r="L1635" s="8">
        <f>COUNTIFS($D$2:$D1635,D1635)</f>
        <v>74</v>
      </c>
    </row>
    <row r="1636" spans="1:12" x14ac:dyDescent="0.2">
      <c r="A1636" s="7">
        <v>9394356</v>
      </c>
      <c r="B1636" s="2">
        <v>34414</v>
      </c>
      <c r="C1636">
        <v>30</v>
      </c>
      <c r="D1636" t="s">
        <v>561</v>
      </c>
      <c r="E1636">
        <v>16</v>
      </c>
      <c r="F1636" t="s">
        <v>37</v>
      </c>
      <c r="G1636">
        <v>1</v>
      </c>
      <c r="H1636">
        <v>3</v>
      </c>
      <c r="I1636">
        <v>0</v>
      </c>
      <c r="J1636">
        <f t="shared" si="25"/>
        <v>3</v>
      </c>
      <c r="K1636" s="8">
        <v>33</v>
      </c>
      <c r="L1636" s="8">
        <f>COUNTIFS($D$2:$D1636,D1636)</f>
        <v>75</v>
      </c>
    </row>
    <row r="1637" spans="1:12" x14ac:dyDescent="0.2">
      <c r="A1637" s="7">
        <v>9394356</v>
      </c>
      <c r="B1637" s="2">
        <v>34414</v>
      </c>
      <c r="C1637">
        <v>16</v>
      </c>
      <c r="D1637" t="s">
        <v>37</v>
      </c>
      <c r="E1637">
        <v>30</v>
      </c>
      <c r="F1637" t="s">
        <v>561</v>
      </c>
      <c r="G1637">
        <v>0</v>
      </c>
      <c r="H1637">
        <v>0</v>
      </c>
      <c r="I1637">
        <v>3</v>
      </c>
      <c r="J1637">
        <f t="shared" si="25"/>
        <v>0</v>
      </c>
      <c r="K1637" s="8">
        <v>33</v>
      </c>
      <c r="L1637" s="8">
        <f>COUNTIFS($D$2:$D1637,D1637)</f>
        <v>75</v>
      </c>
    </row>
    <row r="1638" spans="1:12" x14ac:dyDescent="0.2">
      <c r="A1638" s="7">
        <v>9394357</v>
      </c>
      <c r="B1638" s="2">
        <v>34415</v>
      </c>
      <c r="C1638">
        <v>10</v>
      </c>
      <c r="D1638" t="s">
        <v>47</v>
      </c>
      <c r="E1638">
        <v>21</v>
      </c>
      <c r="F1638" t="s">
        <v>10</v>
      </c>
      <c r="G1638">
        <v>1</v>
      </c>
      <c r="H1638">
        <v>2</v>
      </c>
      <c r="I1638">
        <v>2</v>
      </c>
      <c r="J1638">
        <f t="shared" si="25"/>
        <v>1</v>
      </c>
      <c r="K1638" s="8">
        <v>33</v>
      </c>
      <c r="L1638" s="8">
        <f>COUNTIFS($D$2:$D1638,D1638)</f>
        <v>75</v>
      </c>
    </row>
    <row r="1639" spans="1:12" x14ac:dyDescent="0.2">
      <c r="A1639" s="7">
        <v>9394357</v>
      </c>
      <c r="B1639" s="2">
        <v>34415</v>
      </c>
      <c r="C1639">
        <v>21</v>
      </c>
      <c r="D1639" t="s">
        <v>10</v>
      </c>
      <c r="E1639">
        <v>10</v>
      </c>
      <c r="F1639" t="s">
        <v>47</v>
      </c>
      <c r="G1639">
        <v>0</v>
      </c>
      <c r="H1639">
        <v>2</v>
      </c>
      <c r="I1639">
        <v>2</v>
      </c>
      <c r="J1639">
        <f t="shared" si="25"/>
        <v>1</v>
      </c>
      <c r="K1639" s="8">
        <v>33</v>
      </c>
      <c r="L1639" s="8">
        <f>COUNTIFS($D$2:$D1639,D1639)</f>
        <v>75</v>
      </c>
    </row>
    <row r="1640" spans="1:12" x14ac:dyDescent="0.2">
      <c r="A1640" s="7">
        <v>9394358</v>
      </c>
      <c r="B1640" s="2">
        <v>34415</v>
      </c>
      <c r="C1640">
        <v>22</v>
      </c>
      <c r="D1640" t="s">
        <v>15</v>
      </c>
      <c r="E1640">
        <v>50</v>
      </c>
      <c r="F1640" t="s">
        <v>767</v>
      </c>
      <c r="G1640">
        <v>1</v>
      </c>
      <c r="H1640">
        <v>2</v>
      </c>
      <c r="I1640">
        <v>0</v>
      </c>
      <c r="J1640">
        <f t="shared" si="25"/>
        <v>3</v>
      </c>
      <c r="K1640" s="8">
        <v>33</v>
      </c>
      <c r="L1640" s="8">
        <f>COUNTIFS($D$2:$D1640,D1640)</f>
        <v>33</v>
      </c>
    </row>
    <row r="1641" spans="1:12" x14ac:dyDescent="0.2">
      <c r="A1641" s="7">
        <v>9394358</v>
      </c>
      <c r="B1641" s="2">
        <v>34415</v>
      </c>
      <c r="C1641">
        <v>50</v>
      </c>
      <c r="D1641" t="s">
        <v>767</v>
      </c>
      <c r="E1641">
        <v>22</v>
      </c>
      <c r="F1641" t="s">
        <v>15</v>
      </c>
      <c r="G1641">
        <v>0</v>
      </c>
      <c r="H1641">
        <v>0</v>
      </c>
      <c r="I1641">
        <v>2</v>
      </c>
      <c r="J1641">
        <f t="shared" si="25"/>
        <v>0</v>
      </c>
      <c r="K1641" s="8">
        <v>33</v>
      </c>
      <c r="L1641" s="8">
        <f>COUNTIFS($D$2:$D1641,D1641)</f>
        <v>75</v>
      </c>
    </row>
    <row r="1642" spans="1:12" x14ac:dyDescent="0.2">
      <c r="A1642" s="7">
        <v>9394359</v>
      </c>
      <c r="B1642" s="2">
        <v>34419</v>
      </c>
      <c r="C1642">
        <v>10</v>
      </c>
      <c r="D1642" t="s">
        <v>47</v>
      </c>
      <c r="E1642">
        <v>19</v>
      </c>
      <c r="F1642" t="s">
        <v>40</v>
      </c>
      <c r="G1642">
        <v>1</v>
      </c>
      <c r="H1642">
        <v>1</v>
      </c>
      <c r="I1642">
        <v>0</v>
      </c>
      <c r="J1642">
        <f t="shared" si="25"/>
        <v>3</v>
      </c>
      <c r="K1642" s="8">
        <v>34</v>
      </c>
      <c r="L1642" s="8">
        <f>COUNTIFS($D$2:$D1642,D1642)</f>
        <v>76</v>
      </c>
    </row>
    <row r="1643" spans="1:12" x14ac:dyDescent="0.2">
      <c r="A1643" s="7">
        <v>9394359</v>
      </c>
      <c r="B1643" s="2">
        <v>34419</v>
      </c>
      <c r="C1643">
        <v>19</v>
      </c>
      <c r="D1643" t="s">
        <v>40</v>
      </c>
      <c r="E1643">
        <v>10</v>
      </c>
      <c r="F1643" t="s">
        <v>47</v>
      </c>
      <c r="G1643">
        <v>0</v>
      </c>
      <c r="H1643">
        <v>0</v>
      </c>
      <c r="I1643">
        <v>1</v>
      </c>
      <c r="J1643">
        <f t="shared" si="25"/>
        <v>0</v>
      </c>
      <c r="K1643" s="8">
        <v>34</v>
      </c>
      <c r="L1643" s="8">
        <f>COUNTIFS($D$2:$D1643,D1643)</f>
        <v>76</v>
      </c>
    </row>
    <row r="1644" spans="1:12" x14ac:dyDescent="0.2">
      <c r="A1644" s="7">
        <v>9394360</v>
      </c>
      <c r="B1644" s="2">
        <v>34419</v>
      </c>
      <c r="C1644">
        <v>41</v>
      </c>
      <c r="D1644" t="s">
        <v>759</v>
      </c>
      <c r="E1644">
        <v>61</v>
      </c>
      <c r="F1644" t="s">
        <v>775</v>
      </c>
      <c r="G1644">
        <v>1</v>
      </c>
      <c r="H1644">
        <v>3</v>
      </c>
      <c r="I1644">
        <v>1</v>
      </c>
      <c r="J1644">
        <f t="shared" si="25"/>
        <v>3</v>
      </c>
      <c r="K1644" s="8">
        <v>33</v>
      </c>
      <c r="L1644" s="8">
        <f>COUNTIFS($D$2:$D1644,D1644)</f>
        <v>75</v>
      </c>
    </row>
    <row r="1645" spans="1:12" x14ac:dyDescent="0.2">
      <c r="A1645" s="7">
        <v>9394360</v>
      </c>
      <c r="B1645" s="2">
        <v>34419</v>
      </c>
      <c r="C1645">
        <v>61</v>
      </c>
      <c r="D1645" t="s">
        <v>775</v>
      </c>
      <c r="E1645">
        <v>41</v>
      </c>
      <c r="F1645" t="s">
        <v>759</v>
      </c>
      <c r="G1645">
        <v>0</v>
      </c>
      <c r="H1645">
        <v>1</v>
      </c>
      <c r="I1645">
        <v>3</v>
      </c>
      <c r="J1645">
        <f t="shared" si="25"/>
        <v>0</v>
      </c>
      <c r="K1645" s="8">
        <v>35</v>
      </c>
      <c r="L1645" s="8">
        <f>COUNTIFS($D$2:$D1645,D1645)</f>
        <v>35</v>
      </c>
    </row>
    <row r="1646" spans="1:12" x14ac:dyDescent="0.2">
      <c r="A1646" s="7">
        <v>9394361</v>
      </c>
      <c r="B1646" s="2">
        <v>34419</v>
      </c>
      <c r="C1646">
        <v>14</v>
      </c>
      <c r="D1646" t="s">
        <v>27</v>
      </c>
      <c r="E1646">
        <v>29</v>
      </c>
      <c r="F1646" t="s">
        <v>42</v>
      </c>
      <c r="G1646">
        <v>1</v>
      </c>
      <c r="H1646">
        <v>2</v>
      </c>
      <c r="I1646">
        <v>0</v>
      </c>
      <c r="J1646">
        <f t="shared" si="25"/>
        <v>3</v>
      </c>
      <c r="K1646" s="8">
        <v>32</v>
      </c>
      <c r="L1646" s="8">
        <f>COUNTIFS($D$2:$D1646,D1646)</f>
        <v>74</v>
      </c>
    </row>
    <row r="1647" spans="1:12" x14ac:dyDescent="0.2">
      <c r="A1647" s="7">
        <v>9394361</v>
      </c>
      <c r="B1647" s="2">
        <v>34419</v>
      </c>
      <c r="C1647">
        <v>29</v>
      </c>
      <c r="D1647" t="s">
        <v>42</v>
      </c>
      <c r="E1647">
        <v>14</v>
      </c>
      <c r="F1647" t="s">
        <v>27</v>
      </c>
      <c r="G1647">
        <v>0</v>
      </c>
      <c r="H1647">
        <v>0</v>
      </c>
      <c r="I1647">
        <v>2</v>
      </c>
      <c r="J1647">
        <f t="shared" si="25"/>
        <v>0</v>
      </c>
      <c r="K1647" s="8">
        <v>32</v>
      </c>
      <c r="L1647" s="8">
        <f>COUNTIFS($D$2:$D1647,D1647)</f>
        <v>32</v>
      </c>
    </row>
    <row r="1648" spans="1:12" x14ac:dyDescent="0.2">
      <c r="A1648" s="7">
        <v>9394362</v>
      </c>
      <c r="B1648" s="2">
        <v>34419</v>
      </c>
      <c r="C1648">
        <v>51</v>
      </c>
      <c r="D1648" t="s">
        <v>768</v>
      </c>
      <c r="E1648">
        <v>30</v>
      </c>
      <c r="F1648" t="s">
        <v>561</v>
      </c>
      <c r="G1648">
        <v>1</v>
      </c>
      <c r="H1648">
        <v>2</v>
      </c>
      <c r="I1648">
        <v>1</v>
      </c>
      <c r="J1648">
        <f t="shared" si="25"/>
        <v>3</v>
      </c>
      <c r="K1648" s="8">
        <v>34</v>
      </c>
      <c r="L1648" s="8">
        <f>COUNTIFS($D$2:$D1648,D1648)</f>
        <v>76</v>
      </c>
    </row>
    <row r="1649" spans="1:12" x14ac:dyDescent="0.2">
      <c r="A1649" s="7">
        <v>9394362</v>
      </c>
      <c r="B1649" s="2">
        <v>34419</v>
      </c>
      <c r="C1649">
        <v>30</v>
      </c>
      <c r="D1649" t="s">
        <v>561</v>
      </c>
      <c r="E1649">
        <v>51</v>
      </c>
      <c r="F1649" t="s">
        <v>768</v>
      </c>
      <c r="G1649">
        <v>0</v>
      </c>
      <c r="H1649">
        <v>1</v>
      </c>
      <c r="I1649">
        <v>2</v>
      </c>
      <c r="J1649">
        <f t="shared" si="25"/>
        <v>0</v>
      </c>
      <c r="K1649" s="8">
        <v>34</v>
      </c>
      <c r="L1649" s="8">
        <f>COUNTIFS($D$2:$D1649,D1649)</f>
        <v>76</v>
      </c>
    </row>
    <row r="1650" spans="1:12" x14ac:dyDescent="0.2">
      <c r="A1650" s="7">
        <v>9394363</v>
      </c>
      <c r="B1650" s="2">
        <v>34419</v>
      </c>
      <c r="C1650">
        <v>16</v>
      </c>
      <c r="D1650" t="s">
        <v>37</v>
      </c>
      <c r="E1650">
        <v>26</v>
      </c>
      <c r="F1650" t="s">
        <v>17</v>
      </c>
      <c r="G1650">
        <v>1</v>
      </c>
      <c r="H1650">
        <v>0</v>
      </c>
      <c r="I1650">
        <v>1</v>
      </c>
      <c r="J1650">
        <f t="shared" si="25"/>
        <v>0</v>
      </c>
      <c r="K1650" s="8">
        <v>34</v>
      </c>
      <c r="L1650" s="8">
        <f>COUNTIFS($D$2:$D1650,D1650)</f>
        <v>76</v>
      </c>
    </row>
    <row r="1651" spans="1:12" x14ac:dyDescent="0.2">
      <c r="A1651" s="7">
        <v>9394363</v>
      </c>
      <c r="B1651" s="2">
        <v>34419</v>
      </c>
      <c r="C1651">
        <v>26</v>
      </c>
      <c r="D1651" t="s">
        <v>17</v>
      </c>
      <c r="E1651">
        <v>16</v>
      </c>
      <c r="F1651" t="s">
        <v>37</v>
      </c>
      <c r="G1651">
        <v>0</v>
      </c>
      <c r="H1651">
        <v>1</v>
      </c>
      <c r="I1651">
        <v>0</v>
      </c>
      <c r="J1651">
        <f t="shared" si="25"/>
        <v>3</v>
      </c>
      <c r="K1651" s="8">
        <v>34</v>
      </c>
      <c r="L1651" s="8">
        <f>COUNTIFS($D$2:$D1651,D1651)</f>
        <v>76</v>
      </c>
    </row>
    <row r="1652" spans="1:12" x14ac:dyDescent="0.2">
      <c r="A1652" s="7">
        <v>9394364</v>
      </c>
      <c r="B1652" s="2">
        <v>34419</v>
      </c>
      <c r="C1652">
        <v>50</v>
      </c>
      <c r="D1652" t="s">
        <v>767</v>
      </c>
      <c r="E1652">
        <v>58</v>
      </c>
      <c r="F1652" t="s">
        <v>663</v>
      </c>
      <c r="G1652">
        <v>1</v>
      </c>
      <c r="H1652">
        <v>1</v>
      </c>
      <c r="I1652">
        <v>3</v>
      </c>
      <c r="J1652">
        <f t="shared" si="25"/>
        <v>0</v>
      </c>
      <c r="K1652" s="8">
        <v>34</v>
      </c>
      <c r="L1652" s="8">
        <f>COUNTIFS($D$2:$D1652,D1652)</f>
        <v>76</v>
      </c>
    </row>
    <row r="1653" spans="1:12" x14ac:dyDescent="0.2">
      <c r="A1653" s="7">
        <v>9394364</v>
      </c>
      <c r="B1653" s="2">
        <v>34419</v>
      </c>
      <c r="C1653">
        <v>58</v>
      </c>
      <c r="D1653" t="s">
        <v>663</v>
      </c>
      <c r="E1653">
        <v>50</v>
      </c>
      <c r="F1653" t="s">
        <v>767</v>
      </c>
      <c r="G1653">
        <v>0</v>
      </c>
      <c r="H1653">
        <v>3</v>
      </c>
      <c r="I1653">
        <v>1</v>
      </c>
      <c r="J1653">
        <f t="shared" si="25"/>
        <v>3</v>
      </c>
      <c r="K1653" s="8">
        <v>32</v>
      </c>
      <c r="L1653" s="8">
        <f>COUNTIFS($D$2:$D1653,D1653)</f>
        <v>74</v>
      </c>
    </row>
    <row r="1654" spans="1:12" x14ac:dyDescent="0.2">
      <c r="A1654" s="7">
        <v>9394365</v>
      </c>
      <c r="B1654" s="2">
        <v>34419</v>
      </c>
      <c r="C1654">
        <v>57</v>
      </c>
      <c r="D1654" t="s">
        <v>774</v>
      </c>
      <c r="E1654">
        <v>20</v>
      </c>
      <c r="F1654" t="s">
        <v>45</v>
      </c>
      <c r="G1654">
        <v>1</v>
      </c>
      <c r="H1654">
        <v>0</v>
      </c>
      <c r="I1654">
        <v>0</v>
      </c>
      <c r="J1654">
        <f t="shared" si="25"/>
        <v>1</v>
      </c>
      <c r="K1654" s="8">
        <v>32</v>
      </c>
      <c r="L1654" s="8">
        <f>COUNTIFS($D$2:$D1654,D1654)</f>
        <v>74</v>
      </c>
    </row>
    <row r="1655" spans="1:12" x14ac:dyDescent="0.2">
      <c r="A1655" s="7">
        <v>9394365</v>
      </c>
      <c r="B1655" s="2">
        <v>34419</v>
      </c>
      <c r="C1655">
        <v>20</v>
      </c>
      <c r="D1655" t="s">
        <v>45</v>
      </c>
      <c r="E1655">
        <v>57</v>
      </c>
      <c r="F1655" t="s">
        <v>774</v>
      </c>
      <c r="G1655">
        <v>0</v>
      </c>
      <c r="H1655">
        <v>0</v>
      </c>
      <c r="I1655">
        <v>0</v>
      </c>
      <c r="J1655">
        <f t="shared" si="25"/>
        <v>1</v>
      </c>
      <c r="K1655" s="8">
        <v>34</v>
      </c>
      <c r="L1655" s="8">
        <f>COUNTIFS($D$2:$D1655,D1655)</f>
        <v>76</v>
      </c>
    </row>
    <row r="1656" spans="1:12" x14ac:dyDescent="0.2">
      <c r="A1656" s="7">
        <v>9394366</v>
      </c>
      <c r="B1656" s="2">
        <v>34419</v>
      </c>
      <c r="C1656">
        <v>47</v>
      </c>
      <c r="D1656" t="s">
        <v>764</v>
      </c>
      <c r="E1656">
        <v>23</v>
      </c>
      <c r="F1656" t="s">
        <v>50</v>
      </c>
      <c r="G1656">
        <v>1</v>
      </c>
      <c r="H1656">
        <v>0</v>
      </c>
      <c r="I1656">
        <v>0</v>
      </c>
      <c r="J1656">
        <f t="shared" si="25"/>
        <v>1</v>
      </c>
      <c r="K1656" s="8">
        <v>34</v>
      </c>
      <c r="L1656" s="8">
        <f>COUNTIFS($D$2:$D1656,D1656)</f>
        <v>76</v>
      </c>
    </row>
    <row r="1657" spans="1:12" x14ac:dyDescent="0.2">
      <c r="A1657" s="7">
        <v>9394366</v>
      </c>
      <c r="B1657" s="2">
        <v>34419</v>
      </c>
      <c r="C1657">
        <v>23</v>
      </c>
      <c r="D1657" t="s">
        <v>50</v>
      </c>
      <c r="E1657">
        <v>47</v>
      </c>
      <c r="F1657" t="s">
        <v>764</v>
      </c>
      <c r="G1657">
        <v>0</v>
      </c>
      <c r="H1657">
        <v>0</v>
      </c>
      <c r="I1657">
        <v>0</v>
      </c>
      <c r="J1657">
        <f t="shared" si="25"/>
        <v>1</v>
      </c>
      <c r="K1657" s="8">
        <v>33</v>
      </c>
      <c r="L1657" s="8">
        <f>COUNTIFS($D$2:$D1657,D1657)</f>
        <v>75</v>
      </c>
    </row>
    <row r="1658" spans="1:12" x14ac:dyDescent="0.2">
      <c r="A1658" s="7">
        <v>9394367</v>
      </c>
      <c r="B1658" s="2">
        <v>34420</v>
      </c>
      <c r="C1658">
        <v>53</v>
      </c>
      <c r="D1658" t="s">
        <v>770</v>
      </c>
      <c r="E1658">
        <v>49</v>
      </c>
      <c r="F1658" t="s">
        <v>766</v>
      </c>
      <c r="G1658">
        <v>1</v>
      </c>
      <c r="H1658">
        <v>1</v>
      </c>
      <c r="I1658">
        <v>0</v>
      </c>
      <c r="J1658">
        <f t="shared" si="25"/>
        <v>3</v>
      </c>
      <c r="K1658" s="8">
        <v>33</v>
      </c>
      <c r="L1658" s="8">
        <f>COUNTIFS($D$2:$D1658,D1658)</f>
        <v>75</v>
      </c>
    </row>
    <row r="1659" spans="1:12" x14ac:dyDescent="0.2">
      <c r="A1659" s="7">
        <v>9394367</v>
      </c>
      <c r="B1659" s="2">
        <v>34420</v>
      </c>
      <c r="C1659">
        <v>49</v>
      </c>
      <c r="D1659" t="s">
        <v>766</v>
      </c>
      <c r="E1659">
        <v>53</v>
      </c>
      <c r="F1659" t="s">
        <v>770</v>
      </c>
      <c r="G1659">
        <v>0</v>
      </c>
      <c r="H1659">
        <v>0</v>
      </c>
      <c r="I1659">
        <v>1</v>
      </c>
      <c r="J1659">
        <f t="shared" si="25"/>
        <v>0</v>
      </c>
      <c r="K1659" s="8">
        <v>34</v>
      </c>
      <c r="L1659" s="8">
        <f>COUNTIFS($D$2:$D1659,D1659)</f>
        <v>76</v>
      </c>
    </row>
    <row r="1660" spans="1:12" x14ac:dyDescent="0.2">
      <c r="A1660" s="7">
        <v>9394368</v>
      </c>
      <c r="B1660" s="2">
        <v>34421</v>
      </c>
      <c r="C1660">
        <v>47</v>
      </c>
      <c r="D1660" t="s">
        <v>764</v>
      </c>
      <c r="E1660">
        <v>29</v>
      </c>
      <c r="F1660" t="s">
        <v>42</v>
      </c>
      <c r="G1660">
        <v>1</v>
      </c>
      <c r="H1660">
        <v>3</v>
      </c>
      <c r="I1660">
        <v>2</v>
      </c>
      <c r="J1660">
        <f t="shared" si="25"/>
        <v>3</v>
      </c>
      <c r="K1660" s="8">
        <v>35</v>
      </c>
      <c r="L1660" s="8">
        <f>COUNTIFS($D$2:$D1660,D1660)</f>
        <v>77</v>
      </c>
    </row>
    <row r="1661" spans="1:12" x14ac:dyDescent="0.2">
      <c r="A1661" s="7">
        <v>9394368</v>
      </c>
      <c r="B1661" s="2">
        <v>34421</v>
      </c>
      <c r="C1661">
        <v>29</v>
      </c>
      <c r="D1661" t="s">
        <v>42</v>
      </c>
      <c r="E1661">
        <v>47</v>
      </c>
      <c r="F1661" t="s">
        <v>764</v>
      </c>
      <c r="G1661">
        <v>0</v>
      </c>
      <c r="H1661">
        <v>2</v>
      </c>
      <c r="I1661">
        <v>3</v>
      </c>
      <c r="J1661">
        <f t="shared" si="25"/>
        <v>0</v>
      </c>
      <c r="K1661" s="8">
        <v>33</v>
      </c>
      <c r="L1661" s="8">
        <f>COUNTIFS($D$2:$D1661,D1661)</f>
        <v>33</v>
      </c>
    </row>
    <row r="1662" spans="1:12" x14ac:dyDescent="0.2">
      <c r="A1662" s="7">
        <v>9394369</v>
      </c>
      <c r="B1662" s="2">
        <v>34422</v>
      </c>
      <c r="C1662">
        <v>50</v>
      </c>
      <c r="D1662" t="s">
        <v>767</v>
      </c>
      <c r="E1662">
        <v>20</v>
      </c>
      <c r="F1662" t="s">
        <v>45</v>
      </c>
      <c r="G1662">
        <v>1</v>
      </c>
      <c r="H1662">
        <v>2</v>
      </c>
      <c r="I1662">
        <v>2</v>
      </c>
      <c r="J1662">
        <f t="shared" si="25"/>
        <v>1</v>
      </c>
      <c r="K1662" s="8">
        <v>35</v>
      </c>
      <c r="L1662" s="8">
        <f>COUNTIFS($D$2:$D1662,D1662)</f>
        <v>77</v>
      </c>
    </row>
    <row r="1663" spans="1:12" x14ac:dyDescent="0.2">
      <c r="A1663" s="7">
        <v>9394369</v>
      </c>
      <c r="B1663" s="2">
        <v>34422</v>
      </c>
      <c r="C1663">
        <v>20</v>
      </c>
      <c r="D1663" t="s">
        <v>45</v>
      </c>
      <c r="E1663">
        <v>50</v>
      </c>
      <c r="F1663" t="s">
        <v>767</v>
      </c>
      <c r="G1663">
        <v>0</v>
      </c>
      <c r="H1663">
        <v>2</v>
      </c>
      <c r="I1663">
        <v>2</v>
      </c>
      <c r="J1663">
        <f t="shared" si="25"/>
        <v>1</v>
      </c>
      <c r="K1663" s="8">
        <v>35</v>
      </c>
      <c r="L1663" s="8">
        <f>COUNTIFS($D$2:$D1663,D1663)</f>
        <v>77</v>
      </c>
    </row>
    <row r="1664" spans="1:12" x14ac:dyDescent="0.2">
      <c r="A1664" s="7">
        <v>9394370</v>
      </c>
      <c r="B1664" s="2">
        <v>34422</v>
      </c>
      <c r="C1664">
        <v>22</v>
      </c>
      <c r="D1664" t="s">
        <v>15</v>
      </c>
      <c r="E1664">
        <v>30</v>
      </c>
      <c r="F1664" t="s">
        <v>561</v>
      </c>
      <c r="G1664">
        <v>1</v>
      </c>
      <c r="H1664">
        <v>3</v>
      </c>
      <c r="I1664">
        <v>0</v>
      </c>
      <c r="J1664">
        <f t="shared" si="25"/>
        <v>3</v>
      </c>
      <c r="K1664" s="8">
        <v>34</v>
      </c>
      <c r="L1664" s="8">
        <f>COUNTIFS($D$2:$D1664,D1664)</f>
        <v>34</v>
      </c>
    </row>
    <row r="1665" spans="1:12" x14ac:dyDescent="0.2">
      <c r="A1665" s="7">
        <v>9394370</v>
      </c>
      <c r="B1665" s="2">
        <v>34422</v>
      </c>
      <c r="C1665">
        <v>30</v>
      </c>
      <c r="D1665" t="s">
        <v>561</v>
      </c>
      <c r="E1665">
        <v>22</v>
      </c>
      <c r="F1665" t="s">
        <v>15</v>
      </c>
      <c r="G1665">
        <v>0</v>
      </c>
      <c r="H1665">
        <v>0</v>
      </c>
      <c r="I1665">
        <v>3</v>
      </c>
      <c r="J1665">
        <f t="shared" si="25"/>
        <v>0</v>
      </c>
      <c r="K1665" s="8">
        <v>35</v>
      </c>
      <c r="L1665" s="8">
        <f>COUNTIFS($D$2:$D1665,D1665)</f>
        <v>77</v>
      </c>
    </row>
    <row r="1666" spans="1:12" x14ac:dyDescent="0.2">
      <c r="A1666" s="7">
        <v>9394371</v>
      </c>
      <c r="B1666" s="2">
        <v>34422</v>
      </c>
      <c r="C1666">
        <v>53</v>
      </c>
      <c r="D1666" t="s">
        <v>770</v>
      </c>
      <c r="E1666">
        <v>41</v>
      </c>
      <c r="F1666" t="s">
        <v>759</v>
      </c>
      <c r="G1666">
        <v>1</v>
      </c>
      <c r="H1666">
        <v>4</v>
      </c>
      <c r="I1666">
        <v>1</v>
      </c>
      <c r="J1666">
        <f t="shared" ref="J1666:J1729" si="26">IF(H1666&gt;I1666,3,IF(I1666&gt;H1666,0,1))</f>
        <v>3</v>
      </c>
      <c r="K1666" s="8">
        <v>34</v>
      </c>
      <c r="L1666" s="8">
        <f>COUNTIFS($D$2:$D1666,D1666)</f>
        <v>76</v>
      </c>
    </row>
    <row r="1667" spans="1:12" x14ac:dyDescent="0.2">
      <c r="A1667" s="7">
        <v>9394371</v>
      </c>
      <c r="B1667" s="2">
        <v>34422</v>
      </c>
      <c r="C1667">
        <v>41</v>
      </c>
      <c r="D1667" t="s">
        <v>759</v>
      </c>
      <c r="E1667">
        <v>53</v>
      </c>
      <c r="F1667" t="s">
        <v>770</v>
      </c>
      <c r="G1667">
        <v>0</v>
      </c>
      <c r="H1667">
        <v>1</v>
      </c>
      <c r="I1667">
        <v>4</v>
      </c>
      <c r="J1667">
        <f t="shared" si="26"/>
        <v>0</v>
      </c>
      <c r="K1667" s="8">
        <v>34</v>
      </c>
      <c r="L1667" s="8">
        <f>COUNTIFS($D$2:$D1667,D1667)</f>
        <v>76</v>
      </c>
    </row>
    <row r="1668" spans="1:12" x14ac:dyDescent="0.2">
      <c r="A1668" s="7">
        <v>9394372</v>
      </c>
      <c r="B1668" s="2">
        <v>34423</v>
      </c>
      <c r="C1668">
        <v>32</v>
      </c>
      <c r="D1668" t="s">
        <v>559</v>
      </c>
      <c r="E1668">
        <v>16</v>
      </c>
      <c r="F1668" t="s">
        <v>37</v>
      </c>
      <c r="G1668">
        <v>1</v>
      </c>
      <c r="H1668">
        <v>0</v>
      </c>
      <c r="I1668">
        <v>0</v>
      </c>
      <c r="J1668">
        <f t="shared" si="26"/>
        <v>1</v>
      </c>
      <c r="K1668" s="8">
        <v>34</v>
      </c>
      <c r="L1668" s="8">
        <f>COUNTIFS($D$2:$D1668,D1668)</f>
        <v>76</v>
      </c>
    </row>
    <row r="1669" spans="1:12" x14ac:dyDescent="0.2">
      <c r="A1669" s="7">
        <v>9394372</v>
      </c>
      <c r="B1669" s="2">
        <v>34423</v>
      </c>
      <c r="C1669">
        <v>16</v>
      </c>
      <c r="D1669" t="s">
        <v>37</v>
      </c>
      <c r="E1669">
        <v>32</v>
      </c>
      <c r="F1669" t="s">
        <v>559</v>
      </c>
      <c r="G1669">
        <v>0</v>
      </c>
      <c r="H1669">
        <v>0</v>
      </c>
      <c r="I1669">
        <v>0</v>
      </c>
      <c r="J1669">
        <f t="shared" si="26"/>
        <v>1</v>
      </c>
      <c r="K1669" s="8">
        <v>35</v>
      </c>
      <c r="L1669" s="8">
        <f>COUNTIFS($D$2:$D1669,D1669)</f>
        <v>77</v>
      </c>
    </row>
    <row r="1670" spans="1:12" x14ac:dyDescent="0.2">
      <c r="A1670" s="7">
        <v>9394373</v>
      </c>
      <c r="B1670" s="2">
        <v>34423</v>
      </c>
      <c r="C1670">
        <v>21</v>
      </c>
      <c r="D1670" t="s">
        <v>10</v>
      </c>
      <c r="E1670">
        <v>19</v>
      </c>
      <c r="F1670" t="s">
        <v>40</v>
      </c>
      <c r="G1670">
        <v>1</v>
      </c>
      <c r="H1670">
        <v>1</v>
      </c>
      <c r="I1670">
        <v>0</v>
      </c>
      <c r="J1670">
        <f t="shared" si="26"/>
        <v>3</v>
      </c>
      <c r="K1670" s="8">
        <v>34</v>
      </c>
      <c r="L1670" s="8">
        <f>COUNTIFS($D$2:$D1670,D1670)</f>
        <v>76</v>
      </c>
    </row>
    <row r="1671" spans="1:12" x14ac:dyDescent="0.2">
      <c r="A1671" s="7">
        <v>9394373</v>
      </c>
      <c r="B1671" s="2">
        <v>34423</v>
      </c>
      <c r="C1671">
        <v>19</v>
      </c>
      <c r="D1671" t="s">
        <v>40</v>
      </c>
      <c r="E1671">
        <v>21</v>
      </c>
      <c r="F1671" t="s">
        <v>10</v>
      </c>
      <c r="G1671">
        <v>0</v>
      </c>
      <c r="H1671">
        <v>0</v>
      </c>
      <c r="I1671">
        <v>1</v>
      </c>
      <c r="J1671">
        <f t="shared" si="26"/>
        <v>0</v>
      </c>
      <c r="K1671" s="8">
        <v>35</v>
      </c>
      <c r="L1671" s="8">
        <f>COUNTIFS($D$2:$D1671,D1671)</f>
        <v>77</v>
      </c>
    </row>
    <row r="1672" spans="1:12" x14ac:dyDescent="0.2">
      <c r="A1672" s="7">
        <v>9394374</v>
      </c>
      <c r="B1672" s="2">
        <v>34423</v>
      </c>
      <c r="C1672">
        <v>54</v>
      </c>
      <c r="D1672" t="s">
        <v>771</v>
      </c>
      <c r="E1672">
        <v>14</v>
      </c>
      <c r="F1672" t="s">
        <v>27</v>
      </c>
      <c r="G1672">
        <v>1</v>
      </c>
      <c r="H1672">
        <v>3</v>
      </c>
      <c r="I1672">
        <v>1</v>
      </c>
      <c r="J1672">
        <f t="shared" si="26"/>
        <v>3</v>
      </c>
      <c r="K1672" s="8">
        <v>34</v>
      </c>
      <c r="L1672" s="8">
        <f>COUNTIFS($D$2:$D1672,D1672)</f>
        <v>76</v>
      </c>
    </row>
    <row r="1673" spans="1:12" x14ac:dyDescent="0.2">
      <c r="A1673" s="7">
        <v>9394374</v>
      </c>
      <c r="B1673" s="2">
        <v>34423</v>
      </c>
      <c r="C1673">
        <v>14</v>
      </c>
      <c r="D1673" t="s">
        <v>27</v>
      </c>
      <c r="E1673">
        <v>54</v>
      </c>
      <c r="F1673" t="s">
        <v>771</v>
      </c>
      <c r="G1673">
        <v>0</v>
      </c>
      <c r="H1673">
        <v>1</v>
      </c>
      <c r="I1673">
        <v>3</v>
      </c>
      <c r="J1673">
        <f t="shared" si="26"/>
        <v>0</v>
      </c>
      <c r="K1673" s="8">
        <v>33</v>
      </c>
      <c r="L1673" s="8">
        <f>COUNTIFS($D$2:$D1673,D1673)</f>
        <v>75</v>
      </c>
    </row>
    <row r="1674" spans="1:12" x14ac:dyDescent="0.2">
      <c r="A1674" s="7">
        <v>9394375</v>
      </c>
      <c r="B1674" s="2">
        <v>34423</v>
      </c>
      <c r="C1674">
        <v>23</v>
      </c>
      <c r="D1674" t="s">
        <v>50</v>
      </c>
      <c r="E1674">
        <v>57</v>
      </c>
      <c r="F1674" t="s">
        <v>774</v>
      </c>
      <c r="G1674">
        <v>1</v>
      </c>
      <c r="H1674">
        <v>1</v>
      </c>
      <c r="I1674">
        <v>3</v>
      </c>
      <c r="J1674">
        <f t="shared" si="26"/>
        <v>0</v>
      </c>
      <c r="K1674" s="8">
        <v>34</v>
      </c>
      <c r="L1674" s="8">
        <f>COUNTIFS($D$2:$D1674,D1674)</f>
        <v>76</v>
      </c>
    </row>
    <row r="1675" spans="1:12" x14ac:dyDescent="0.2">
      <c r="A1675" s="7">
        <v>9394375</v>
      </c>
      <c r="B1675" s="2">
        <v>34423</v>
      </c>
      <c r="C1675">
        <v>57</v>
      </c>
      <c r="D1675" t="s">
        <v>774</v>
      </c>
      <c r="E1675">
        <v>23</v>
      </c>
      <c r="F1675" t="s">
        <v>50</v>
      </c>
      <c r="G1675">
        <v>0</v>
      </c>
      <c r="H1675">
        <v>3</v>
      </c>
      <c r="I1675">
        <v>1</v>
      </c>
      <c r="J1675">
        <f t="shared" si="26"/>
        <v>3</v>
      </c>
      <c r="K1675" s="8">
        <v>33</v>
      </c>
      <c r="L1675" s="8">
        <f>COUNTIFS($D$2:$D1675,D1675)</f>
        <v>75</v>
      </c>
    </row>
    <row r="1676" spans="1:12" x14ac:dyDescent="0.2">
      <c r="A1676" s="7">
        <v>9394376</v>
      </c>
      <c r="B1676" s="2">
        <v>34425</v>
      </c>
      <c r="C1676">
        <v>49</v>
      </c>
      <c r="D1676" t="s">
        <v>766</v>
      </c>
      <c r="E1676">
        <v>22</v>
      </c>
      <c r="F1676" t="s">
        <v>15</v>
      </c>
      <c r="G1676">
        <v>1</v>
      </c>
      <c r="H1676">
        <v>1</v>
      </c>
      <c r="I1676">
        <v>1</v>
      </c>
      <c r="J1676">
        <f t="shared" si="26"/>
        <v>1</v>
      </c>
      <c r="K1676" s="8">
        <v>35</v>
      </c>
      <c r="L1676" s="8">
        <f>COUNTIFS($D$2:$D1676,D1676)</f>
        <v>77</v>
      </c>
    </row>
    <row r="1677" spans="1:12" x14ac:dyDescent="0.2">
      <c r="A1677" s="7">
        <v>9394376</v>
      </c>
      <c r="B1677" s="2">
        <v>34425</v>
      </c>
      <c r="C1677">
        <v>22</v>
      </c>
      <c r="D1677" t="s">
        <v>15</v>
      </c>
      <c r="E1677">
        <v>49</v>
      </c>
      <c r="F1677" t="s">
        <v>766</v>
      </c>
      <c r="G1677">
        <v>0</v>
      </c>
      <c r="H1677">
        <v>1</v>
      </c>
      <c r="I1677">
        <v>1</v>
      </c>
      <c r="J1677">
        <f t="shared" si="26"/>
        <v>1</v>
      </c>
      <c r="K1677" s="8">
        <v>35</v>
      </c>
      <c r="L1677" s="8">
        <f>COUNTIFS($D$2:$D1677,D1677)</f>
        <v>35</v>
      </c>
    </row>
    <row r="1678" spans="1:12" x14ac:dyDescent="0.2">
      <c r="A1678" s="7">
        <v>9394377</v>
      </c>
      <c r="B1678" s="2">
        <v>34426</v>
      </c>
      <c r="C1678">
        <v>10</v>
      </c>
      <c r="D1678" t="s">
        <v>47</v>
      </c>
      <c r="E1678">
        <v>61</v>
      </c>
      <c r="F1678" t="s">
        <v>775</v>
      </c>
      <c r="G1678">
        <v>1</v>
      </c>
      <c r="H1678">
        <v>1</v>
      </c>
      <c r="I1678">
        <v>1</v>
      </c>
      <c r="J1678">
        <f t="shared" si="26"/>
        <v>1</v>
      </c>
      <c r="K1678" s="8">
        <v>35</v>
      </c>
      <c r="L1678" s="8">
        <f>COUNTIFS($D$2:$D1678,D1678)</f>
        <v>77</v>
      </c>
    </row>
    <row r="1679" spans="1:12" x14ac:dyDescent="0.2">
      <c r="A1679" s="7">
        <v>9394377</v>
      </c>
      <c r="B1679" s="2">
        <v>34426</v>
      </c>
      <c r="C1679">
        <v>61</v>
      </c>
      <c r="D1679" t="s">
        <v>775</v>
      </c>
      <c r="E1679">
        <v>10</v>
      </c>
      <c r="F1679" t="s">
        <v>47</v>
      </c>
      <c r="G1679">
        <v>0</v>
      </c>
      <c r="H1679">
        <v>1</v>
      </c>
      <c r="I1679">
        <v>1</v>
      </c>
      <c r="J1679">
        <f t="shared" si="26"/>
        <v>1</v>
      </c>
      <c r="K1679" s="8">
        <v>36</v>
      </c>
      <c r="L1679" s="8">
        <f>COUNTIFS($D$2:$D1679,D1679)</f>
        <v>36</v>
      </c>
    </row>
    <row r="1680" spans="1:12" x14ac:dyDescent="0.2">
      <c r="A1680" s="7">
        <v>9394378</v>
      </c>
      <c r="B1680" s="2">
        <v>34426</v>
      </c>
      <c r="C1680">
        <v>41</v>
      </c>
      <c r="D1680" t="s">
        <v>759</v>
      </c>
      <c r="E1680">
        <v>21</v>
      </c>
      <c r="F1680" t="s">
        <v>10</v>
      </c>
      <c r="G1680">
        <v>1</v>
      </c>
      <c r="H1680">
        <v>2</v>
      </c>
      <c r="I1680">
        <v>0</v>
      </c>
      <c r="J1680">
        <f t="shared" si="26"/>
        <v>3</v>
      </c>
      <c r="K1680" s="8">
        <v>35</v>
      </c>
      <c r="L1680" s="8">
        <f>COUNTIFS($D$2:$D1680,D1680)</f>
        <v>77</v>
      </c>
    </row>
    <row r="1681" spans="1:12" x14ac:dyDescent="0.2">
      <c r="A1681" s="7">
        <v>9394378</v>
      </c>
      <c r="B1681" s="2">
        <v>34426</v>
      </c>
      <c r="C1681">
        <v>21</v>
      </c>
      <c r="D1681" t="s">
        <v>10</v>
      </c>
      <c r="E1681">
        <v>41</v>
      </c>
      <c r="F1681" t="s">
        <v>759</v>
      </c>
      <c r="G1681">
        <v>0</v>
      </c>
      <c r="H1681">
        <v>0</v>
      </c>
      <c r="I1681">
        <v>2</v>
      </c>
      <c r="J1681">
        <f t="shared" si="26"/>
        <v>0</v>
      </c>
      <c r="K1681" s="8">
        <v>35</v>
      </c>
      <c r="L1681" s="8">
        <f>COUNTIFS($D$2:$D1681,D1681)</f>
        <v>77</v>
      </c>
    </row>
    <row r="1682" spans="1:12" x14ac:dyDescent="0.2">
      <c r="A1682" s="7">
        <v>9394379</v>
      </c>
      <c r="B1682" s="2">
        <v>34426</v>
      </c>
      <c r="C1682">
        <v>14</v>
      </c>
      <c r="D1682" t="s">
        <v>27</v>
      </c>
      <c r="E1682">
        <v>23</v>
      </c>
      <c r="F1682" t="s">
        <v>50</v>
      </c>
      <c r="G1682">
        <v>1</v>
      </c>
      <c r="H1682">
        <v>2</v>
      </c>
      <c r="I1682">
        <v>0</v>
      </c>
      <c r="J1682">
        <f t="shared" si="26"/>
        <v>3</v>
      </c>
      <c r="K1682" s="8">
        <v>34</v>
      </c>
      <c r="L1682" s="8">
        <f>COUNTIFS($D$2:$D1682,D1682)</f>
        <v>76</v>
      </c>
    </row>
    <row r="1683" spans="1:12" x14ac:dyDescent="0.2">
      <c r="A1683" s="7">
        <v>9394379</v>
      </c>
      <c r="B1683" s="2">
        <v>34426</v>
      </c>
      <c r="C1683">
        <v>23</v>
      </c>
      <c r="D1683" t="s">
        <v>50</v>
      </c>
      <c r="E1683">
        <v>14</v>
      </c>
      <c r="F1683" t="s">
        <v>27</v>
      </c>
      <c r="G1683">
        <v>0</v>
      </c>
      <c r="H1683">
        <v>0</v>
      </c>
      <c r="I1683">
        <v>2</v>
      </c>
      <c r="J1683">
        <f t="shared" si="26"/>
        <v>0</v>
      </c>
      <c r="K1683" s="8">
        <v>35</v>
      </c>
      <c r="L1683" s="8">
        <f>COUNTIFS($D$2:$D1683,D1683)</f>
        <v>77</v>
      </c>
    </row>
    <row r="1684" spans="1:12" x14ac:dyDescent="0.2">
      <c r="A1684" s="7">
        <v>9394380</v>
      </c>
      <c r="B1684" s="2">
        <v>34426</v>
      </c>
      <c r="C1684">
        <v>51</v>
      </c>
      <c r="D1684" t="s">
        <v>768</v>
      </c>
      <c r="E1684">
        <v>53</v>
      </c>
      <c r="F1684" t="s">
        <v>770</v>
      </c>
      <c r="G1684">
        <v>1</v>
      </c>
      <c r="H1684">
        <v>1</v>
      </c>
      <c r="I1684">
        <v>2</v>
      </c>
      <c r="J1684">
        <f t="shared" si="26"/>
        <v>0</v>
      </c>
      <c r="K1684" s="8">
        <v>35</v>
      </c>
      <c r="L1684" s="8">
        <f>COUNTIFS($D$2:$D1684,D1684)</f>
        <v>77</v>
      </c>
    </row>
    <row r="1685" spans="1:12" x14ac:dyDescent="0.2">
      <c r="A1685" s="7">
        <v>9394380</v>
      </c>
      <c r="B1685" s="2">
        <v>34426</v>
      </c>
      <c r="C1685">
        <v>53</v>
      </c>
      <c r="D1685" t="s">
        <v>770</v>
      </c>
      <c r="E1685">
        <v>51</v>
      </c>
      <c r="F1685" t="s">
        <v>768</v>
      </c>
      <c r="G1685">
        <v>0</v>
      </c>
      <c r="H1685">
        <v>2</v>
      </c>
      <c r="I1685">
        <v>1</v>
      </c>
      <c r="J1685">
        <f t="shared" si="26"/>
        <v>3</v>
      </c>
      <c r="K1685" s="8">
        <v>35</v>
      </c>
      <c r="L1685" s="8">
        <f>COUNTIFS($D$2:$D1685,D1685)</f>
        <v>77</v>
      </c>
    </row>
    <row r="1686" spans="1:12" x14ac:dyDescent="0.2">
      <c r="A1686" s="7">
        <v>9394381</v>
      </c>
      <c r="B1686" s="2">
        <v>34426</v>
      </c>
      <c r="C1686">
        <v>19</v>
      </c>
      <c r="D1686" t="s">
        <v>40</v>
      </c>
      <c r="E1686">
        <v>47</v>
      </c>
      <c r="F1686" t="s">
        <v>764</v>
      </c>
      <c r="G1686">
        <v>1</v>
      </c>
      <c r="H1686">
        <v>1</v>
      </c>
      <c r="I1686">
        <v>2</v>
      </c>
      <c r="J1686">
        <f t="shared" si="26"/>
        <v>0</v>
      </c>
      <c r="K1686" s="8">
        <v>36</v>
      </c>
      <c r="L1686" s="8">
        <f>COUNTIFS($D$2:$D1686,D1686)</f>
        <v>78</v>
      </c>
    </row>
    <row r="1687" spans="1:12" x14ac:dyDescent="0.2">
      <c r="A1687" s="7">
        <v>9394381</v>
      </c>
      <c r="B1687" s="2">
        <v>34426</v>
      </c>
      <c r="C1687">
        <v>47</v>
      </c>
      <c r="D1687" t="s">
        <v>764</v>
      </c>
      <c r="E1687">
        <v>19</v>
      </c>
      <c r="F1687" t="s">
        <v>40</v>
      </c>
      <c r="G1687">
        <v>0</v>
      </c>
      <c r="H1687">
        <v>2</v>
      </c>
      <c r="I1687">
        <v>1</v>
      </c>
      <c r="J1687">
        <f t="shared" si="26"/>
        <v>3</v>
      </c>
      <c r="K1687" s="8">
        <v>36</v>
      </c>
      <c r="L1687" s="8">
        <f>COUNTIFS($D$2:$D1687,D1687)</f>
        <v>78</v>
      </c>
    </row>
    <row r="1688" spans="1:12" x14ac:dyDescent="0.2">
      <c r="A1688" s="7">
        <v>9394382</v>
      </c>
      <c r="B1688" s="2">
        <v>34426</v>
      </c>
      <c r="C1688">
        <v>20</v>
      </c>
      <c r="D1688" t="s">
        <v>45</v>
      </c>
      <c r="E1688">
        <v>32</v>
      </c>
      <c r="F1688" t="s">
        <v>559</v>
      </c>
      <c r="G1688">
        <v>1</v>
      </c>
      <c r="H1688">
        <v>3</v>
      </c>
      <c r="I1688">
        <v>0</v>
      </c>
      <c r="J1688">
        <f t="shared" si="26"/>
        <v>3</v>
      </c>
      <c r="K1688" s="8">
        <v>36</v>
      </c>
      <c r="L1688" s="8">
        <f>COUNTIFS($D$2:$D1688,D1688)</f>
        <v>78</v>
      </c>
    </row>
    <row r="1689" spans="1:12" x14ac:dyDescent="0.2">
      <c r="A1689" s="7">
        <v>9394382</v>
      </c>
      <c r="B1689" s="2">
        <v>34426</v>
      </c>
      <c r="C1689">
        <v>32</v>
      </c>
      <c r="D1689" t="s">
        <v>559</v>
      </c>
      <c r="E1689">
        <v>20</v>
      </c>
      <c r="F1689" t="s">
        <v>45</v>
      </c>
      <c r="G1689">
        <v>0</v>
      </c>
      <c r="H1689">
        <v>0</v>
      </c>
      <c r="I1689">
        <v>3</v>
      </c>
      <c r="J1689">
        <f t="shared" si="26"/>
        <v>0</v>
      </c>
      <c r="K1689" s="8">
        <v>35</v>
      </c>
      <c r="L1689" s="8">
        <f>COUNTIFS($D$2:$D1689,D1689)</f>
        <v>77</v>
      </c>
    </row>
    <row r="1690" spans="1:12" x14ac:dyDescent="0.2">
      <c r="A1690" s="7">
        <v>9394383</v>
      </c>
      <c r="B1690" s="2">
        <v>34426</v>
      </c>
      <c r="C1690">
        <v>30</v>
      </c>
      <c r="D1690" t="s">
        <v>561</v>
      </c>
      <c r="E1690">
        <v>26</v>
      </c>
      <c r="F1690" t="s">
        <v>17</v>
      </c>
      <c r="G1690">
        <v>1</v>
      </c>
      <c r="H1690">
        <v>1</v>
      </c>
      <c r="I1690">
        <v>2</v>
      </c>
      <c r="J1690">
        <f t="shared" si="26"/>
        <v>0</v>
      </c>
      <c r="K1690" s="8">
        <v>36</v>
      </c>
      <c r="L1690" s="8">
        <f>COUNTIFS($D$2:$D1690,D1690)</f>
        <v>78</v>
      </c>
    </row>
    <row r="1691" spans="1:12" x14ac:dyDescent="0.2">
      <c r="A1691" s="7">
        <v>9394383</v>
      </c>
      <c r="B1691" s="2">
        <v>34426</v>
      </c>
      <c r="C1691">
        <v>26</v>
      </c>
      <c r="D1691" t="s">
        <v>17</v>
      </c>
      <c r="E1691">
        <v>30</v>
      </c>
      <c r="F1691" t="s">
        <v>561</v>
      </c>
      <c r="G1691">
        <v>0</v>
      </c>
      <c r="H1691">
        <v>2</v>
      </c>
      <c r="I1691">
        <v>1</v>
      </c>
      <c r="J1691">
        <f t="shared" si="26"/>
        <v>3</v>
      </c>
      <c r="K1691" s="8">
        <v>35</v>
      </c>
      <c r="L1691" s="8">
        <f>COUNTIFS($D$2:$D1691,D1691)</f>
        <v>77</v>
      </c>
    </row>
    <row r="1692" spans="1:12" x14ac:dyDescent="0.2">
      <c r="A1692" s="7">
        <v>9394384</v>
      </c>
      <c r="B1692" s="2">
        <v>34426</v>
      </c>
      <c r="C1692">
        <v>57</v>
      </c>
      <c r="D1692" t="s">
        <v>774</v>
      </c>
      <c r="E1692">
        <v>58</v>
      </c>
      <c r="F1692" t="s">
        <v>663</v>
      </c>
      <c r="G1692">
        <v>1</v>
      </c>
      <c r="H1692">
        <v>4</v>
      </c>
      <c r="I1692">
        <v>1</v>
      </c>
      <c r="J1692">
        <f t="shared" si="26"/>
        <v>3</v>
      </c>
      <c r="K1692" s="8">
        <v>34</v>
      </c>
      <c r="L1692" s="8">
        <f>COUNTIFS($D$2:$D1692,D1692)</f>
        <v>76</v>
      </c>
    </row>
    <row r="1693" spans="1:12" x14ac:dyDescent="0.2">
      <c r="A1693" s="7">
        <v>9394384</v>
      </c>
      <c r="B1693" s="2">
        <v>34426</v>
      </c>
      <c r="C1693">
        <v>58</v>
      </c>
      <c r="D1693" t="s">
        <v>663</v>
      </c>
      <c r="E1693">
        <v>57</v>
      </c>
      <c r="F1693" t="s">
        <v>774</v>
      </c>
      <c r="G1693">
        <v>0</v>
      </c>
      <c r="H1693">
        <v>1</v>
      </c>
      <c r="I1693">
        <v>4</v>
      </c>
      <c r="J1693">
        <f t="shared" si="26"/>
        <v>0</v>
      </c>
      <c r="K1693" s="8">
        <v>33</v>
      </c>
      <c r="L1693" s="8">
        <f>COUNTIFS($D$2:$D1693,D1693)</f>
        <v>75</v>
      </c>
    </row>
    <row r="1694" spans="1:12" x14ac:dyDescent="0.2">
      <c r="A1694" s="7">
        <v>9394385</v>
      </c>
      <c r="B1694" s="2">
        <v>34426</v>
      </c>
      <c r="C1694">
        <v>54</v>
      </c>
      <c r="D1694" t="s">
        <v>771</v>
      </c>
      <c r="E1694">
        <v>16</v>
      </c>
      <c r="F1694" t="s">
        <v>37</v>
      </c>
      <c r="G1694">
        <v>1</v>
      </c>
      <c r="H1694">
        <v>5</v>
      </c>
      <c r="I1694">
        <v>1</v>
      </c>
      <c r="J1694">
        <f t="shared" si="26"/>
        <v>3</v>
      </c>
      <c r="K1694" s="8">
        <v>35</v>
      </c>
      <c r="L1694" s="8">
        <f>COUNTIFS($D$2:$D1694,D1694)</f>
        <v>77</v>
      </c>
    </row>
    <row r="1695" spans="1:12" x14ac:dyDescent="0.2">
      <c r="A1695" s="7">
        <v>9394385</v>
      </c>
      <c r="B1695" s="2">
        <v>34426</v>
      </c>
      <c r="C1695">
        <v>16</v>
      </c>
      <c r="D1695" t="s">
        <v>37</v>
      </c>
      <c r="E1695">
        <v>54</v>
      </c>
      <c r="F1695" t="s">
        <v>771</v>
      </c>
      <c r="G1695">
        <v>0</v>
      </c>
      <c r="H1695">
        <v>1</v>
      </c>
      <c r="I1695">
        <v>5</v>
      </c>
      <c r="J1695">
        <f t="shared" si="26"/>
        <v>0</v>
      </c>
      <c r="K1695" s="8">
        <v>36</v>
      </c>
      <c r="L1695" s="8">
        <f>COUNTIFS($D$2:$D1695,D1695)</f>
        <v>78</v>
      </c>
    </row>
    <row r="1696" spans="1:12" x14ac:dyDescent="0.2">
      <c r="A1696" s="7">
        <v>9394386</v>
      </c>
      <c r="B1696" s="2">
        <v>34426</v>
      </c>
      <c r="C1696">
        <v>29</v>
      </c>
      <c r="D1696" t="s">
        <v>42</v>
      </c>
      <c r="E1696">
        <v>50</v>
      </c>
      <c r="F1696" t="s">
        <v>767</v>
      </c>
      <c r="G1696">
        <v>1</v>
      </c>
      <c r="H1696">
        <v>2</v>
      </c>
      <c r="I1696">
        <v>1</v>
      </c>
      <c r="J1696">
        <f t="shared" si="26"/>
        <v>3</v>
      </c>
      <c r="K1696" s="8">
        <v>34</v>
      </c>
      <c r="L1696" s="8">
        <f>COUNTIFS($D$2:$D1696,D1696)</f>
        <v>34</v>
      </c>
    </row>
    <row r="1697" spans="1:12" x14ac:dyDescent="0.2">
      <c r="A1697" s="7">
        <v>9394386</v>
      </c>
      <c r="B1697" s="2">
        <v>34426</v>
      </c>
      <c r="C1697">
        <v>50</v>
      </c>
      <c r="D1697" t="s">
        <v>767</v>
      </c>
      <c r="E1697">
        <v>29</v>
      </c>
      <c r="F1697" t="s">
        <v>42</v>
      </c>
      <c r="G1697">
        <v>0</v>
      </c>
      <c r="H1697">
        <v>1</v>
      </c>
      <c r="I1697">
        <v>2</v>
      </c>
      <c r="J1697">
        <f t="shared" si="26"/>
        <v>0</v>
      </c>
      <c r="K1697" s="8">
        <v>36</v>
      </c>
      <c r="L1697" s="8">
        <f>COUNTIFS($D$2:$D1697,D1697)</f>
        <v>78</v>
      </c>
    </row>
    <row r="1698" spans="1:12" x14ac:dyDescent="0.2">
      <c r="A1698" s="7">
        <v>9394387</v>
      </c>
      <c r="B1698" s="2">
        <v>34428</v>
      </c>
      <c r="C1698">
        <v>32</v>
      </c>
      <c r="D1698" t="s">
        <v>559</v>
      </c>
      <c r="E1698">
        <v>30</v>
      </c>
      <c r="F1698" t="s">
        <v>561</v>
      </c>
      <c r="G1698">
        <v>1</v>
      </c>
      <c r="H1698">
        <v>0</v>
      </c>
      <c r="I1698">
        <v>0</v>
      </c>
      <c r="J1698">
        <f t="shared" si="26"/>
        <v>1</v>
      </c>
      <c r="K1698" s="8">
        <v>36</v>
      </c>
      <c r="L1698" s="8">
        <f>COUNTIFS($D$2:$D1698,D1698)</f>
        <v>78</v>
      </c>
    </row>
    <row r="1699" spans="1:12" x14ac:dyDescent="0.2">
      <c r="A1699" s="7">
        <v>9394387</v>
      </c>
      <c r="B1699" s="2">
        <v>34428</v>
      </c>
      <c r="C1699">
        <v>30</v>
      </c>
      <c r="D1699" t="s">
        <v>561</v>
      </c>
      <c r="E1699">
        <v>32</v>
      </c>
      <c r="F1699" t="s">
        <v>559</v>
      </c>
      <c r="G1699">
        <v>0</v>
      </c>
      <c r="H1699">
        <v>0</v>
      </c>
      <c r="I1699">
        <v>0</v>
      </c>
      <c r="J1699">
        <f t="shared" si="26"/>
        <v>1</v>
      </c>
      <c r="K1699" s="8">
        <v>37</v>
      </c>
      <c r="L1699" s="8">
        <f>COUNTIFS($D$2:$D1699,D1699)</f>
        <v>79</v>
      </c>
    </row>
    <row r="1700" spans="1:12" x14ac:dyDescent="0.2">
      <c r="A1700" s="7">
        <v>9394388</v>
      </c>
      <c r="B1700" s="2">
        <v>34428</v>
      </c>
      <c r="C1700">
        <v>16</v>
      </c>
      <c r="D1700" t="s">
        <v>37</v>
      </c>
      <c r="E1700">
        <v>41</v>
      </c>
      <c r="F1700" t="s">
        <v>759</v>
      </c>
      <c r="G1700">
        <v>1</v>
      </c>
      <c r="H1700">
        <v>0</v>
      </c>
      <c r="I1700">
        <v>3</v>
      </c>
      <c r="J1700">
        <f t="shared" si="26"/>
        <v>0</v>
      </c>
      <c r="K1700" s="8">
        <v>37</v>
      </c>
      <c r="L1700" s="8">
        <f>COUNTIFS($D$2:$D1700,D1700)</f>
        <v>79</v>
      </c>
    </row>
    <row r="1701" spans="1:12" x14ac:dyDescent="0.2">
      <c r="A1701" s="7">
        <v>9394388</v>
      </c>
      <c r="B1701" s="2">
        <v>34428</v>
      </c>
      <c r="C1701">
        <v>41</v>
      </c>
      <c r="D1701" t="s">
        <v>759</v>
      </c>
      <c r="E1701">
        <v>16</v>
      </c>
      <c r="F1701" t="s">
        <v>37</v>
      </c>
      <c r="G1701">
        <v>0</v>
      </c>
      <c r="H1701">
        <v>3</v>
      </c>
      <c r="I1701">
        <v>0</v>
      </c>
      <c r="J1701">
        <f t="shared" si="26"/>
        <v>3</v>
      </c>
      <c r="K1701" s="8">
        <v>36</v>
      </c>
      <c r="L1701" s="8">
        <f>COUNTIFS($D$2:$D1701,D1701)</f>
        <v>78</v>
      </c>
    </row>
    <row r="1702" spans="1:12" x14ac:dyDescent="0.2">
      <c r="A1702" s="7">
        <v>9394389</v>
      </c>
      <c r="B1702" s="2">
        <v>34428</v>
      </c>
      <c r="C1702">
        <v>50</v>
      </c>
      <c r="D1702" t="s">
        <v>767</v>
      </c>
      <c r="E1702">
        <v>51</v>
      </c>
      <c r="F1702" t="s">
        <v>768</v>
      </c>
      <c r="G1702">
        <v>1</v>
      </c>
      <c r="H1702">
        <v>0</v>
      </c>
      <c r="I1702">
        <v>2</v>
      </c>
      <c r="J1702">
        <f t="shared" si="26"/>
        <v>0</v>
      </c>
      <c r="K1702" s="8">
        <v>37</v>
      </c>
      <c r="L1702" s="8">
        <f>COUNTIFS($D$2:$D1702,D1702)</f>
        <v>79</v>
      </c>
    </row>
    <row r="1703" spans="1:12" x14ac:dyDescent="0.2">
      <c r="A1703" s="7">
        <v>9394389</v>
      </c>
      <c r="B1703" s="2">
        <v>34428</v>
      </c>
      <c r="C1703">
        <v>51</v>
      </c>
      <c r="D1703" t="s">
        <v>768</v>
      </c>
      <c r="E1703">
        <v>50</v>
      </c>
      <c r="F1703" t="s">
        <v>767</v>
      </c>
      <c r="G1703">
        <v>0</v>
      </c>
      <c r="H1703">
        <v>2</v>
      </c>
      <c r="I1703">
        <v>0</v>
      </c>
      <c r="J1703">
        <f t="shared" si="26"/>
        <v>3</v>
      </c>
      <c r="K1703" s="8">
        <v>36</v>
      </c>
      <c r="L1703" s="8">
        <f>COUNTIFS($D$2:$D1703,D1703)</f>
        <v>78</v>
      </c>
    </row>
    <row r="1704" spans="1:12" x14ac:dyDescent="0.2">
      <c r="A1704" s="7">
        <v>9394390</v>
      </c>
      <c r="B1704" s="2">
        <v>34428</v>
      </c>
      <c r="C1704">
        <v>21</v>
      </c>
      <c r="D1704" t="s">
        <v>10</v>
      </c>
      <c r="E1704">
        <v>57</v>
      </c>
      <c r="F1704" t="s">
        <v>774</v>
      </c>
      <c r="G1704">
        <v>1</v>
      </c>
      <c r="H1704">
        <v>3</v>
      </c>
      <c r="I1704">
        <v>2</v>
      </c>
      <c r="J1704">
        <f t="shared" si="26"/>
        <v>3</v>
      </c>
      <c r="K1704" s="8">
        <v>36</v>
      </c>
      <c r="L1704" s="8">
        <f>COUNTIFS($D$2:$D1704,D1704)</f>
        <v>78</v>
      </c>
    </row>
    <row r="1705" spans="1:12" x14ac:dyDescent="0.2">
      <c r="A1705" s="7">
        <v>9394390</v>
      </c>
      <c r="B1705" s="2">
        <v>34428</v>
      </c>
      <c r="C1705">
        <v>57</v>
      </c>
      <c r="D1705" t="s">
        <v>774</v>
      </c>
      <c r="E1705">
        <v>21</v>
      </c>
      <c r="F1705" t="s">
        <v>10</v>
      </c>
      <c r="G1705">
        <v>0</v>
      </c>
      <c r="H1705">
        <v>2</v>
      </c>
      <c r="I1705">
        <v>3</v>
      </c>
      <c r="J1705">
        <f t="shared" si="26"/>
        <v>0</v>
      </c>
      <c r="K1705" s="8">
        <v>35</v>
      </c>
      <c r="L1705" s="8">
        <f>COUNTIFS($D$2:$D1705,D1705)</f>
        <v>77</v>
      </c>
    </row>
    <row r="1706" spans="1:12" x14ac:dyDescent="0.2">
      <c r="A1706" s="7">
        <v>9394391</v>
      </c>
      <c r="B1706" s="2">
        <v>34428</v>
      </c>
      <c r="C1706">
        <v>22</v>
      </c>
      <c r="D1706" t="s">
        <v>15</v>
      </c>
      <c r="E1706">
        <v>14</v>
      </c>
      <c r="F1706" t="s">
        <v>27</v>
      </c>
      <c r="G1706">
        <v>1</v>
      </c>
      <c r="H1706">
        <v>0</v>
      </c>
      <c r="I1706">
        <v>0</v>
      </c>
      <c r="J1706">
        <f t="shared" si="26"/>
        <v>1</v>
      </c>
      <c r="K1706" s="8">
        <v>36</v>
      </c>
      <c r="L1706" s="8">
        <f>COUNTIFS($D$2:$D1706,D1706)</f>
        <v>36</v>
      </c>
    </row>
    <row r="1707" spans="1:12" x14ac:dyDescent="0.2">
      <c r="A1707" s="7">
        <v>9394391</v>
      </c>
      <c r="B1707" s="2">
        <v>34428</v>
      </c>
      <c r="C1707">
        <v>14</v>
      </c>
      <c r="D1707" t="s">
        <v>27</v>
      </c>
      <c r="E1707">
        <v>22</v>
      </c>
      <c r="F1707" t="s">
        <v>15</v>
      </c>
      <c r="G1707">
        <v>0</v>
      </c>
      <c r="H1707">
        <v>0</v>
      </c>
      <c r="I1707">
        <v>0</v>
      </c>
      <c r="J1707">
        <f t="shared" si="26"/>
        <v>1</v>
      </c>
      <c r="K1707" s="8">
        <v>35</v>
      </c>
      <c r="L1707" s="8">
        <f>COUNTIFS($D$2:$D1707,D1707)</f>
        <v>77</v>
      </c>
    </row>
    <row r="1708" spans="1:12" x14ac:dyDescent="0.2">
      <c r="A1708" s="7">
        <v>9394392</v>
      </c>
      <c r="B1708" s="2">
        <v>34428</v>
      </c>
      <c r="C1708">
        <v>58</v>
      </c>
      <c r="D1708" t="s">
        <v>663</v>
      </c>
      <c r="E1708">
        <v>49</v>
      </c>
      <c r="F1708" t="s">
        <v>766</v>
      </c>
      <c r="G1708">
        <v>1</v>
      </c>
      <c r="H1708">
        <v>0</v>
      </c>
      <c r="I1708">
        <v>4</v>
      </c>
      <c r="J1708">
        <f t="shared" si="26"/>
        <v>0</v>
      </c>
      <c r="K1708" s="8">
        <v>34</v>
      </c>
      <c r="L1708" s="8">
        <f>COUNTIFS($D$2:$D1708,D1708)</f>
        <v>76</v>
      </c>
    </row>
    <row r="1709" spans="1:12" x14ac:dyDescent="0.2">
      <c r="A1709" s="7">
        <v>9394392</v>
      </c>
      <c r="B1709" s="2">
        <v>34428</v>
      </c>
      <c r="C1709">
        <v>49</v>
      </c>
      <c r="D1709" t="s">
        <v>766</v>
      </c>
      <c r="E1709">
        <v>58</v>
      </c>
      <c r="F1709" t="s">
        <v>663</v>
      </c>
      <c r="G1709">
        <v>0</v>
      </c>
      <c r="H1709">
        <v>4</v>
      </c>
      <c r="I1709">
        <v>0</v>
      </c>
      <c r="J1709">
        <f t="shared" si="26"/>
        <v>3</v>
      </c>
      <c r="K1709" s="8">
        <v>36</v>
      </c>
      <c r="L1709" s="8">
        <f>COUNTIFS($D$2:$D1709,D1709)</f>
        <v>78</v>
      </c>
    </row>
    <row r="1710" spans="1:12" x14ac:dyDescent="0.2">
      <c r="A1710" s="7">
        <v>9394393</v>
      </c>
      <c r="B1710" s="2">
        <v>34428</v>
      </c>
      <c r="C1710">
        <v>47</v>
      </c>
      <c r="D1710" t="s">
        <v>764</v>
      </c>
      <c r="E1710">
        <v>10</v>
      </c>
      <c r="F1710" t="s">
        <v>47</v>
      </c>
      <c r="G1710">
        <v>1</v>
      </c>
      <c r="H1710">
        <v>1</v>
      </c>
      <c r="I1710">
        <v>1</v>
      </c>
      <c r="J1710">
        <f t="shared" si="26"/>
        <v>1</v>
      </c>
      <c r="K1710" s="8">
        <v>37</v>
      </c>
      <c r="L1710" s="8">
        <f>COUNTIFS($D$2:$D1710,D1710)</f>
        <v>79</v>
      </c>
    </row>
    <row r="1711" spans="1:12" x14ac:dyDescent="0.2">
      <c r="A1711" s="7">
        <v>9394393</v>
      </c>
      <c r="B1711" s="2">
        <v>34428</v>
      </c>
      <c r="C1711">
        <v>10</v>
      </c>
      <c r="D1711" t="s">
        <v>47</v>
      </c>
      <c r="E1711">
        <v>47</v>
      </c>
      <c r="F1711" t="s">
        <v>764</v>
      </c>
      <c r="G1711">
        <v>0</v>
      </c>
      <c r="H1711">
        <v>1</v>
      </c>
      <c r="I1711">
        <v>1</v>
      </c>
      <c r="J1711">
        <f t="shared" si="26"/>
        <v>1</v>
      </c>
      <c r="K1711" s="8">
        <v>36</v>
      </c>
      <c r="L1711" s="8">
        <f>COUNTIFS($D$2:$D1711,D1711)</f>
        <v>78</v>
      </c>
    </row>
    <row r="1712" spans="1:12" x14ac:dyDescent="0.2">
      <c r="A1712" s="7">
        <v>9394394</v>
      </c>
      <c r="B1712" s="2">
        <v>34428</v>
      </c>
      <c r="C1712">
        <v>23</v>
      </c>
      <c r="D1712" t="s">
        <v>50</v>
      </c>
      <c r="E1712">
        <v>20</v>
      </c>
      <c r="F1712" t="s">
        <v>45</v>
      </c>
      <c r="G1712">
        <v>1</v>
      </c>
      <c r="H1712">
        <v>0</v>
      </c>
      <c r="I1712">
        <v>1</v>
      </c>
      <c r="J1712">
        <f t="shared" si="26"/>
        <v>0</v>
      </c>
      <c r="K1712" s="8">
        <v>36</v>
      </c>
      <c r="L1712" s="8">
        <f>COUNTIFS($D$2:$D1712,D1712)</f>
        <v>78</v>
      </c>
    </row>
    <row r="1713" spans="1:12" x14ac:dyDescent="0.2">
      <c r="A1713" s="7">
        <v>9394394</v>
      </c>
      <c r="B1713" s="2">
        <v>34428</v>
      </c>
      <c r="C1713">
        <v>20</v>
      </c>
      <c r="D1713" t="s">
        <v>45</v>
      </c>
      <c r="E1713">
        <v>23</v>
      </c>
      <c r="F1713" t="s">
        <v>50</v>
      </c>
      <c r="G1713">
        <v>0</v>
      </c>
      <c r="H1713">
        <v>1</v>
      </c>
      <c r="I1713">
        <v>0</v>
      </c>
      <c r="J1713">
        <f t="shared" si="26"/>
        <v>3</v>
      </c>
      <c r="K1713" s="8">
        <v>37</v>
      </c>
      <c r="L1713" s="8">
        <f>COUNTIFS($D$2:$D1713,D1713)</f>
        <v>79</v>
      </c>
    </row>
    <row r="1714" spans="1:12" x14ac:dyDescent="0.2">
      <c r="A1714" s="7">
        <v>9394395</v>
      </c>
      <c r="B1714" s="2">
        <v>34428</v>
      </c>
      <c r="C1714">
        <v>61</v>
      </c>
      <c r="D1714" t="s">
        <v>775</v>
      </c>
      <c r="E1714">
        <v>54</v>
      </c>
      <c r="F1714" t="s">
        <v>771</v>
      </c>
      <c r="G1714">
        <v>1</v>
      </c>
      <c r="H1714">
        <v>0</v>
      </c>
      <c r="I1714">
        <v>1</v>
      </c>
      <c r="J1714">
        <f t="shared" si="26"/>
        <v>0</v>
      </c>
      <c r="K1714" s="8">
        <v>37</v>
      </c>
      <c r="L1714" s="8">
        <f>COUNTIFS($D$2:$D1714,D1714)</f>
        <v>37</v>
      </c>
    </row>
    <row r="1715" spans="1:12" x14ac:dyDescent="0.2">
      <c r="A1715" s="7">
        <v>9394395</v>
      </c>
      <c r="B1715" s="2">
        <v>34428</v>
      </c>
      <c r="C1715">
        <v>54</v>
      </c>
      <c r="D1715" t="s">
        <v>771</v>
      </c>
      <c r="E1715">
        <v>61</v>
      </c>
      <c r="F1715" t="s">
        <v>775</v>
      </c>
      <c r="G1715">
        <v>0</v>
      </c>
      <c r="H1715">
        <v>1</v>
      </c>
      <c r="I1715">
        <v>0</v>
      </c>
      <c r="J1715">
        <f t="shared" si="26"/>
        <v>3</v>
      </c>
      <c r="K1715" s="8">
        <v>36</v>
      </c>
      <c r="L1715" s="8">
        <f>COUNTIFS($D$2:$D1715,D1715)</f>
        <v>78</v>
      </c>
    </row>
    <row r="1716" spans="1:12" x14ac:dyDescent="0.2">
      <c r="A1716" s="7">
        <v>9394396</v>
      </c>
      <c r="B1716" s="2">
        <v>34428</v>
      </c>
      <c r="C1716">
        <v>26</v>
      </c>
      <c r="D1716" t="s">
        <v>17</v>
      </c>
      <c r="E1716">
        <v>29</v>
      </c>
      <c r="F1716" t="s">
        <v>42</v>
      </c>
      <c r="G1716">
        <v>1</v>
      </c>
      <c r="H1716">
        <v>1</v>
      </c>
      <c r="I1716">
        <v>4</v>
      </c>
      <c r="J1716">
        <f t="shared" si="26"/>
        <v>0</v>
      </c>
      <c r="K1716" s="8">
        <v>36</v>
      </c>
      <c r="L1716" s="8">
        <f>COUNTIFS($D$2:$D1716,D1716)</f>
        <v>78</v>
      </c>
    </row>
    <row r="1717" spans="1:12" x14ac:dyDescent="0.2">
      <c r="A1717" s="7">
        <v>9394396</v>
      </c>
      <c r="B1717" s="2">
        <v>34428</v>
      </c>
      <c r="C1717">
        <v>29</v>
      </c>
      <c r="D1717" t="s">
        <v>42</v>
      </c>
      <c r="E1717">
        <v>26</v>
      </c>
      <c r="F1717" t="s">
        <v>17</v>
      </c>
      <c r="G1717">
        <v>0</v>
      </c>
      <c r="H1717">
        <v>4</v>
      </c>
      <c r="I1717">
        <v>1</v>
      </c>
      <c r="J1717">
        <f t="shared" si="26"/>
        <v>3</v>
      </c>
      <c r="K1717" s="8">
        <v>35</v>
      </c>
      <c r="L1717" s="8">
        <f>COUNTIFS($D$2:$D1717,D1717)</f>
        <v>35</v>
      </c>
    </row>
    <row r="1718" spans="1:12" x14ac:dyDescent="0.2">
      <c r="A1718" s="7">
        <v>9394397</v>
      </c>
      <c r="B1718" s="2">
        <v>34428</v>
      </c>
      <c r="C1718">
        <v>53</v>
      </c>
      <c r="D1718" t="s">
        <v>770</v>
      </c>
      <c r="E1718">
        <v>19</v>
      </c>
      <c r="F1718" t="s">
        <v>40</v>
      </c>
      <c r="G1718">
        <v>1</v>
      </c>
      <c r="H1718">
        <v>1</v>
      </c>
      <c r="I1718">
        <v>1</v>
      </c>
      <c r="J1718">
        <f t="shared" si="26"/>
        <v>1</v>
      </c>
      <c r="K1718" s="8">
        <v>36</v>
      </c>
      <c r="L1718" s="8">
        <f>COUNTIFS($D$2:$D1718,D1718)</f>
        <v>78</v>
      </c>
    </row>
    <row r="1719" spans="1:12" x14ac:dyDescent="0.2">
      <c r="A1719" s="7">
        <v>9394397</v>
      </c>
      <c r="B1719" s="2">
        <v>34428</v>
      </c>
      <c r="C1719">
        <v>19</v>
      </c>
      <c r="D1719" t="s">
        <v>40</v>
      </c>
      <c r="E1719">
        <v>53</v>
      </c>
      <c r="F1719" t="s">
        <v>770</v>
      </c>
      <c r="G1719">
        <v>0</v>
      </c>
      <c r="H1719">
        <v>1</v>
      </c>
      <c r="I1719">
        <v>1</v>
      </c>
      <c r="J1719">
        <f t="shared" si="26"/>
        <v>1</v>
      </c>
      <c r="K1719" s="8">
        <v>37</v>
      </c>
      <c r="L1719" s="8">
        <f>COUNTIFS($D$2:$D1719,D1719)</f>
        <v>79</v>
      </c>
    </row>
    <row r="1720" spans="1:12" x14ac:dyDescent="0.2">
      <c r="A1720" s="7">
        <v>9394398</v>
      </c>
      <c r="B1720" s="2">
        <v>34433</v>
      </c>
      <c r="C1720">
        <v>51</v>
      </c>
      <c r="D1720" t="s">
        <v>768</v>
      </c>
      <c r="E1720">
        <v>26</v>
      </c>
      <c r="F1720" t="s">
        <v>17</v>
      </c>
      <c r="G1720">
        <v>1</v>
      </c>
      <c r="H1720">
        <v>1</v>
      </c>
      <c r="I1720">
        <v>0</v>
      </c>
      <c r="J1720">
        <f t="shared" si="26"/>
        <v>3</v>
      </c>
      <c r="K1720" s="8">
        <v>37</v>
      </c>
      <c r="L1720" s="8">
        <f>COUNTIFS($D$2:$D1720,D1720)</f>
        <v>79</v>
      </c>
    </row>
    <row r="1721" spans="1:12" x14ac:dyDescent="0.2">
      <c r="A1721" s="7">
        <v>9394398</v>
      </c>
      <c r="B1721" s="2">
        <v>34433</v>
      </c>
      <c r="C1721">
        <v>26</v>
      </c>
      <c r="D1721" t="s">
        <v>17</v>
      </c>
      <c r="E1721">
        <v>51</v>
      </c>
      <c r="F1721" t="s">
        <v>768</v>
      </c>
      <c r="G1721">
        <v>0</v>
      </c>
      <c r="H1721">
        <v>0</v>
      </c>
      <c r="I1721">
        <v>1</v>
      </c>
      <c r="J1721">
        <f t="shared" si="26"/>
        <v>0</v>
      </c>
      <c r="K1721" s="8">
        <v>37</v>
      </c>
      <c r="L1721" s="8">
        <f>COUNTIFS($D$2:$D1721,D1721)</f>
        <v>79</v>
      </c>
    </row>
    <row r="1722" spans="1:12" x14ac:dyDescent="0.2">
      <c r="A1722" s="7">
        <v>9394399</v>
      </c>
      <c r="B1722" s="2">
        <v>34433</v>
      </c>
      <c r="C1722">
        <v>19</v>
      </c>
      <c r="D1722" t="s">
        <v>40</v>
      </c>
      <c r="E1722">
        <v>50</v>
      </c>
      <c r="F1722" t="s">
        <v>767</v>
      </c>
      <c r="G1722">
        <v>1</v>
      </c>
      <c r="H1722">
        <v>1</v>
      </c>
      <c r="I1722">
        <v>0</v>
      </c>
      <c r="J1722">
        <f t="shared" si="26"/>
        <v>3</v>
      </c>
      <c r="K1722" s="8">
        <v>38</v>
      </c>
      <c r="L1722" s="8">
        <f>COUNTIFS($D$2:$D1722,D1722)</f>
        <v>80</v>
      </c>
    </row>
    <row r="1723" spans="1:12" x14ac:dyDescent="0.2">
      <c r="A1723" s="7">
        <v>9394399</v>
      </c>
      <c r="B1723" s="2">
        <v>34433</v>
      </c>
      <c r="C1723">
        <v>50</v>
      </c>
      <c r="D1723" t="s">
        <v>767</v>
      </c>
      <c r="E1723">
        <v>19</v>
      </c>
      <c r="F1723" t="s">
        <v>40</v>
      </c>
      <c r="G1723">
        <v>0</v>
      </c>
      <c r="H1723">
        <v>0</v>
      </c>
      <c r="I1723">
        <v>1</v>
      </c>
      <c r="J1723">
        <f t="shared" si="26"/>
        <v>0</v>
      </c>
      <c r="K1723" s="8">
        <v>38</v>
      </c>
      <c r="L1723" s="8">
        <f>COUNTIFS($D$2:$D1723,D1723)</f>
        <v>80</v>
      </c>
    </row>
    <row r="1724" spans="1:12" x14ac:dyDescent="0.2">
      <c r="A1724" s="7">
        <v>9394400</v>
      </c>
      <c r="B1724" s="2">
        <v>34433</v>
      </c>
      <c r="C1724">
        <v>20</v>
      </c>
      <c r="D1724" t="s">
        <v>45</v>
      </c>
      <c r="E1724">
        <v>22</v>
      </c>
      <c r="F1724" t="s">
        <v>15</v>
      </c>
      <c r="G1724">
        <v>1</v>
      </c>
      <c r="H1724">
        <v>2</v>
      </c>
      <c r="I1724">
        <v>1</v>
      </c>
      <c r="J1724">
        <f t="shared" si="26"/>
        <v>3</v>
      </c>
      <c r="K1724" s="8">
        <v>38</v>
      </c>
      <c r="L1724" s="8">
        <f>COUNTIFS($D$2:$D1724,D1724)</f>
        <v>80</v>
      </c>
    </row>
    <row r="1725" spans="1:12" x14ac:dyDescent="0.2">
      <c r="A1725" s="7">
        <v>9394400</v>
      </c>
      <c r="B1725" s="2">
        <v>34433</v>
      </c>
      <c r="C1725">
        <v>22</v>
      </c>
      <c r="D1725" t="s">
        <v>15</v>
      </c>
      <c r="E1725">
        <v>20</v>
      </c>
      <c r="F1725" t="s">
        <v>45</v>
      </c>
      <c r="G1725">
        <v>0</v>
      </c>
      <c r="H1725">
        <v>1</v>
      </c>
      <c r="I1725">
        <v>2</v>
      </c>
      <c r="J1725">
        <f t="shared" si="26"/>
        <v>0</v>
      </c>
      <c r="K1725" s="8">
        <v>37</v>
      </c>
      <c r="L1725" s="8">
        <f>COUNTIFS($D$2:$D1725,D1725)</f>
        <v>37</v>
      </c>
    </row>
    <row r="1726" spans="1:12" x14ac:dyDescent="0.2">
      <c r="A1726" s="7">
        <v>9394401</v>
      </c>
      <c r="B1726" s="2">
        <v>34433</v>
      </c>
      <c r="C1726">
        <v>30</v>
      </c>
      <c r="D1726" t="s">
        <v>561</v>
      </c>
      <c r="E1726">
        <v>23</v>
      </c>
      <c r="F1726" t="s">
        <v>50</v>
      </c>
      <c r="G1726">
        <v>1</v>
      </c>
      <c r="H1726">
        <v>4</v>
      </c>
      <c r="I1726">
        <v>5</v>
      </c>
      <c r="J1726">
        <f t="shared" si="26"/>
        <v>0</v>
      </c>
      <c r="K1726" s="8">
        <v>38</v>
      </c>
      <c r="L1726" s="8">
        <f>COUNTIFS($D$2:$D1726,D1726)</f>
        <v>80</v>
      </c>
    </row>
    <row r="1727" spans="1:12" x14ac:dyDescent="0.2">
      <c r="A1727" s="7">
        <v>9394401</v>
      </c>
      <c r="B1727" s="2">
        <v>34433</v>
      </c>
      <c r="C1727">
        <v>23</v>
      </c>
      <c r="D1727" t="s">
        <v>50</v>
      </c>
      <c r="E1727">
        <v>30</v>
      </c>
      <c r="F1727" t="s">
        <v>561</v>
      </c>
      <c r="G1727">
        <v>0</v>
      </c>
      <c r="H1727">
        <v>5</v>
      </c>
      <c r="I1727">
        <v>4</v>
      </c>
      <c r="J1727">
        <f t="shared" si="26"/>
        <v>3</v>
      </c>
      <c r="K1727" s="8">
        <v>37</v>
      </c>
      <c r="L1727" s="8">
        <f>COUNTIFS($D$2:$D1727,D1727)</f>
        <v>79</v>
      </c>
    </row>
    <row r="1728" spans="1:12" x14ac:dyDescent="0.2">
      <c r="A1728" s="7">
        <v>9394402</v>
      </c>
      <c r="B1728" s="2">
        <v>34433</v>
      </c>
      <c r="C1728">
        <v>54</v>
      </c>
      <c r="D1728" t="s">
        <v>771</v>
      </c>
      <c r="E1728">
        <v>58</v>
      </c>
      <c r="F1728" t="s">
        <v>663</v>
      </c>
      <c r="G1728">
        <v>1</v>
      </c>
      <c r="H1728">
        <v>3</v>
      </c>
      <c r="I1728">
        <v>1</v>
      </c>
      <c r="J1728">
        <f t="shared" si="26"/>
        <v>3</v>
      </c>
      <c r="K1728" s="8">
        <v>37</v>
      </c>
      <c r="L1728" s="8">
        <f>COUNTIFS($D$2:$D1728,D1728)</f>
        <v>79</v>
      </c>
    </row>
    <row r="1729" spans="1:12" x14ac:dyDescent="0.2">
      <c r="A1729" s="7">
        <v>9394402</v>
      </c>
      <c r="B1729" s="2">
        <v>34433</v>
      </c>
      <c r="C1729">
        <v>58</v>
      </c>
      <c r="D1729" t="s">
        <v>663</v>
      </c>
      <c r="E1729">
        <v>54</v>
      </c>
      <c r="F1729" t="s">
        <v>771</v>
      </c>
      <c r="G1729">
        <v>0</v>
      </c>
      <c r="H1729">
        <v>1</v>
      </c>
      <c r="I1729">
        <v>3</v>
      </c>
      <c r="J1729">
        <f t="shared" si="26"/>
        <v>0</v>
      </c>
      <c r="K1729" s="8">
        <v>35</v>
      </c>
      <c r="L1729" s="8">
        <f>COUNTIFS($D$2:$D1729,D1729)</f>
        <v>77</v>
      </c>
    </row>
    <row r="1730" spans="1:12" x14ac:dyDescent="0.2">
      <c r="A1730" s="7">
        <v>9394403</v>
      </c>
      <c r="B1730" s="2">
        <v>34433</v>
      </c>
      <c r="C1730">
        <v>29</v>
      </c>
      <c r="D1730" t="s">
        <v>42</v>
      </c>
      <c r="E1730">
        <v>16</v>
      </c>
      <c r="F1730" t="s">
        <v>37</v>
      </c>
      <c r="G1730">
        <v>1</v>
      </c>
      <c r="H1730">
        <v>0</v>
      </c>
      <c r="I1730">
        <v>1</v>
      </c>
      <c r="J1730">
        <f t="shared" ref="J1730:J1793" si="27">IF(H1730&gt;I1730,3,IF(I1730&gt;H1730,0,1))</f>
        <v>0</v>
      </c>
      <c r="K1730" s="8">
        <v>36</v>
      </c>
      <c r="L1730" s="8">
        <f>COUNTIFS($D$2:$D1730,D1730)</f>
        <v>36</v>
      </c>
    </row>
    <row r="1731" spans="1:12" x14ac:dyDescent="0.2">
      <c r="A1731" s="7">
        <v>9394403</v>
      </c>
      <c r="B1731" s="2">
        <v>34433</v>
      </c>
      <c r="C1731">
        <v>16</v>
      </c>
      <c r="D1731" t="s">
        <v>37</v>
      </c>
      <c r="E1731">
        <v>29</v>
      </c>
      <c r="F1731" t="s">
        <v>42</v>
      </c>
      <c r="G1731">
        <v>0</v>
      </c>
      <c r="H1731">
        <v>1</v>
      </c>
      <c r="I1731">
        <v>0</v>
      </c>
      <c r="J1731">
        <f t="shared" si="27"/>
        <v>3</v>
      </c>
      <c r="K1731" s="8">
        <v>38</v>
      </c>
      <c r="L1731" s="8">
        <f>COUNTIFS($D$2:$D1731,D1731)</f>
        <v>80</v>
      </c>
    </row>
    <row r="1732" spans="1:12" x14ac:dyDescent="0.2">
      <c r="A1732" s="7">
        <v>9394404</v>
      </c>
      <c r="B1732" s="2">
        <v>34435</v>
      </c>
      <c r="C1732">
        <v>41</v>
      </c>
      <c r="D1732" t="s">
        <v>759</v>
      </c>
      <c r="E1732">
        <v>32</v>
      </c>
      <c r="F1732" t="s">
        <v>559</v>
      </c>
      <c r="G1732">
        <v>1</v>
      </c>
      <c r="H1732">
        <v>1</v>
      </c>
      <c r="I1732">
        <v>0</v>
      </c>
      <c r="J1732">
        <f t="shared" si="27"/>
        <v>3</v>
      </c>
      <c r="K1732" s="8">
        <v>37</v>
      </c>
      <c r="L1732" s="8">
        <f>COUNTIFS($D$2:$D1732,D1732)</f>
        <v>79</v>
      </c>
    </row>
    <row r="1733" spans="1:12" x14ac:dyDescent="0.2">
      <c r="A1733" s="7">
        <v>9394404</v>
      </c>
      <c r="B1733" s="2">
        <v>34435</v>
      </c>
      <c r="C1733">
        <v>32</v>
      </c>
      <c r="D1733" t="s">
        <v>559</v>
      </c>
      <c r="E1733">
        <v>41</v>
      </c>
      <c r="F1733" t="s">
        <v>759</v>
      </c>
      <c r="G1733">
        <v>0</v>
      </c>
      <c r="H1733">
        <v>0</v>
      </c>
      <c r="I1733">
        <v>1</v>
      </c>
      <c r="J1733">
        <f t="shared" si="27"/>
        <v>0</v>
      </c>
      <c r="K1733" s="8">
        <v>37</v>
      </c>
      <c r="L1733" s="8">
        <f>COUNTIFS($D$2:$D1733,D1733)</f>
        <v>79</v>
      </c>
    </row>
    <row r="1734" spans="1:12" x14ac:dyDescent="0.2">
      <c r="A1734" s="7">
        <v>9394405</v>
      </c>
      <c r="B1734" s="2">
        <v>34437</v>
      </c>
      <c r="C1734">
        <v>58</v>
      </c>
      <c r="D1734" t="s">
        <v>663</v>
      </c>
      <c r="E1734">
        <v>14</v>
      </c>
      <c r="F1734" t="s">
        <v>27</v>
      </c>
      <c r="G1734">
        <v>1</v>
      </c>
      <c r="H1734">
        <v>1</v>
      </c>
      <c r="I1734">
        <v>1</v>
      </c>
      <c r="J1734">
        <f t="shared" si="27"/>
        <v>1</v>
      </c>
      <c r="K1734" s="8">
        <v>36</v>
      </c>
      <c r="L1734" s="8">
        <f>COUNTIFS($D$2:$D1734,D1734)</f>
        <v>78</v>
      </c>
    </row>
    <row r="1735" spans="1:12" x14ac:dyDescent="0.2">
      <c r="A1735" s="7">
        <v>9394405</v>
      </c>
      <c r="B1735" s="2">
        <v>34437</v>
      </c>
      <c r="C1735">
        <v>14</v>
      </c>
      <c r="D1735" t="s">
        <v>27</v>
      </c>
      <c r="E1735">
        <v>58</v>
      </c>
      <c r="F1735" t="s">
        <v>663</v>
      </c>
      <c r="G1735">
        <v>0</v>
      </c>
      <c r="H1735">
        <v>1</v>
      </c>
      <c r="I1735">
        <v>1</v>
      </c>
      <c r="J1735">
        <f t="shared" si="27"/>
        <v>1</v>
      </c>
      <c r="K1735" s="8">
        <v>36</v>
      </c>
      <c r="L1735" s="8">
        <f>COUNTIFS($D$2:$D1735,D1735)</f>
        <v>78</v>
      </c>
    </row>
    <row r="1736" spans="1:12" x14ac:dyDescent="0.2">
      <c r="A1736" s="7">
        <v>9394406</v>
      </c>
      <c r="B1736" s="2">
        <v>34440</v>
      </c>
      <c r="C1736">
        <v>10</v>
      </c>
      <c r="D1736" t="s">
        <v>47</v>
      </c>
      <c r="E1736">
        <v>14</v>
      </c>
      <c r="F1736" t="s">
        <v>27</v>
      </c>
      <c r="G1736">
        <v>1</v>
      </c>
      <c r="H1736">
        <v>1</v>
      </c>
      <c r="I1736">
        <v>0</v>
      </c>
      <c r="J1736">
        <f t="shared" si="27"/>
        <v>3</v>
      </c>
      <c r="K1736" s="8">
        <v>37</v>
      </c>
      <c r="L1736" s="8">
        <f>COUNTIFS($D$2:$D1736,D1736)</f>
        <v>79</v>
      </c>
    </row>
    <row r="1737" spans="1:12" x14ac:dyDescent="0.2">
      <c r="A1737" s="7">
        <v>9394406</v>
      </c>
      <c r="B1737" s="2">
        <v>34440</v>
      </c>
      <c r="C1737">
        <v>14</v>
      </c>
      <c r="D1737" t="s">
        <v>27</v>
      </c>
      <c r="E1737">
        <v>10</v>
      </c>
      <c r="F1737" t="s">
        <v>47</v>
      </c>
      <c r="G1737">
        <v>0</v>
      </c>
      <c r="H1737">
        <v>0</v>
      </c>
      <c r="I1737">
        <v>1</v>
      </c>
      <c r="J1737">
        <f t="shared" si="27"/>
        <v>0</v>
      </c>
      <c r="K1737" s="8">
        <v>37</v>
      </c>
      <c r="L1737" s="8">
        <f>COUNTIFS($D$2:$D1737,D1737)</f>
        <v>79</v>
      </c>
    </row>
    <row r="1738" spans="1:12" x14ac:dyDescent="0.2">
      <c r="A1738" s="7">
        <v>9394407</v>
      </c>
      <c r="B1738" s="2">
        <v>34440</v>
      </c>
      <c r="C1738">
        <v>51</v>
      </c>
      <c r="D1738" t="s">
        <v>768</v>
      </c>
      <c r="E1738">
        <v>54</v>
      </c>
      <c r="F1738" t="s">
        <v>771</v>
      </c>
      <c r="G1738">
        <v>1</v>
      </c>
      <c r="H1738">
        <v>1</v>
      </c>
      <c r="I1738">
        <v>1</v>
      </c>
      <c r="J1738">
        <f t="shared" si="27"/>
        <v>1</v>
      </c>
      <c r="K1738" s="8">
        <v>38</v>
      </c>
      <c r="L1738" s="8">
        <f>COUNTIFS($D$2:$D1738,D1738)</f>
        <v>80</v>
      </c>
    </row>
    <row r="1739" spans="1:12" x14ac:dyDescent="0.2">
      <c r="A1739" s="7">
        <v>9394407</v>
      </c>
      <c r="B1739" s="2">
        <v>34440</v>
      </c>
      <c r="C1739">
        <v>54</v>
      </c>
      <c r="D1739" t="s">
        <v>771</v>
      </c>
      <c r="E1739">
        <v>51</v>
      </c>
      <c r="F1739" t="s">
        <v>768</v>
      </c>
      <c r="G1739">
        <v>0</v>
      </c>
      <c r="H1739">
        <v>1</v>
      </c>
      <c r="I1739">
        <v>1</v>
      </c>
      <c r="J1739">
        <f t="shared" si="27"/>
        <v>1</v>
      </c>
      <c r="K1739" s="8">
        <v>38</v>
      </c>
      <c r="L1739" s="8">
        <f>COUNTIFS($D$2:$D1739,D1739)</f>
        <v>80</v>
      </c>
    </row>
    <row r="1740" spans="1:12" x14ac:dyDescent="0.2">
      <c r="A1740" s="7">
        <v>9394408</v>
      </c>
      <c r="B1740" s="2">
        <v>34440</v>
      </c>
      <c r="C1740">
        <v>50</v>
      </c>
      <c r="D1740" t="s">
        <v>767</v>
      </c>
      <c r="E1740">
        <v>61</v>
      </c>
      <c r="F1740" t="s">
        <v>775</v>
      </c>
      <c r="G1740">
        <v>1</v>
      </c>
      <c r="H1740">
        <v>1</v>
      </c>
      <c r="I1740">
        <v>1</v>
      </c>
      <c r="J1740">
        <f t="shared" si="27"/>
        <v>1</v>
      </c>
      <c r="K1740" s="8">
        <v>39</v>
      </c>
      <c r="L1740" s="8">
        <f>COUNTIFS($D$2:$D1740,D1740)</f>
        <v>81</v>
      </c>
    </row>
    <row r="1741" spans="1:12" x14ac:dyDescent="0.2">
      <c r="A1741" s="7">
        <v>9394408</v>
      </c>
      <c r="B1741" s="2">
        <v>34440</v>
      </c>
      <c r="C1741">
        <v>61</v>
      </c>
      <c r="D1741" t="s">
        <v>775</v>
      </c>
      <c r="E1741">
        <v>50</v>
      </c>
      <c r="F1741" t="s">
        <v>767</v>
      </c>
      <c r="G1741">
        <v>0</v>
      </c>
      <c r="H1741">
        <v>1</v>
      </c>
      <c r="I1741">
        <v>1</v>
      </c>
      <c r="J1741">
        <f t="shared" si="27"/>
        <v>1</v>
      </c>
      <c r="K1741" s="8">
        <v>38</v>
      </c>
      <c r="L1741" s="8">
        <f>COUNTIFS($D$2:$D1741,D1741)</f>
        <v>38</v>
      </c>
    </row>
    <row r="1742" spans="1:12" x14ac:dyDescent="0.2">
      <c r="A1742" s="7">
        <v>9394409</v>
      </c>
      <c r="B1742" s="2">
        <v>34440</v>
      </c>
      <c r="C1742">
        <v>19</v>
      </c>
      <c r="D1742" t="s">
        <v>40</v>
      </c>
      <c r="E1742">
        <v>22</v>
      </c>
      <c r="F1742" t="s">
        <v>15</v>
      </c>
      <c r="G1742">
        <v>1</v>
      </c>
      <c r="H1742">
        <v>0</v>
      </c>
      <c r="I1742">
        <v>2</v>
      </c>
      <c r="J1742">
        <f t="shared" si="27"/>
        <v>0</v>
      </c>
      <c r="K1742" s="8">
        <v>39</v>
      </c>
      <c r="L1742" s="8">
        <f>COUNTIFS($D$2:$D1742,D1742)</f>
        <v>81</v>
      </c>
    </row>
    <row r="1743" spans="1:12" x14ac:dyDescent="0.2">
      <c r="A1743" s="7">
        <v>9394409</v>
      </c>
      <c r="B1743" s="2">
        <v>34440</v>
      </c>
      <c r="C1743">
        <v>22</v>
      </c>
      <c r="D1743" t="s">
        <v>15</v>
      </c>
      <c r="E1743">
        <v>19</v>
      </c>
      <c r="F1743" t="s">
        <v>40</v>
      </c>
      <c r="G1743">
        <v>0</v>
      </c>
      <c r="H1743">
        <v>2</v>
      </c>
      <c r="I1743">
        <v>0</v>
      </c>
      <c r="J1743">
        <f t="shared" si="27"/>
        <v>3</v>
      </c>
      <c r="K1743" s="8">
        <v>38</v>
      </c>
      <c r="L1743" s="8">
        <f>COUNTIFS($D$2:$D1743,D1743)</f>
        <v>38</v>
      </c>
    </row>
    <row r="1744" spans="1:12" x14ac:dyDescent="0.2">
      <c r="A1744" s="7">
        <v>9394410</v>
      </c>
      <c r="B1744" s="2">
        <v>34440</v>
      </c>
      <c r="C1744">
        <v>20</v>
      </c>
      <c r="D1744" t="s">
        <v>45</v>
      </c>
      <c r="E1744">
        <v>30</v>
      </c>
      <c r="F1744" t="s">
        <v>561</v>
      </c>
      <c r="G1744">
        <v>1</v>
      </c>
      <c r="H1744">
        <v>1</v>
      </c>
      <c r="I1744">
        <v>1</v>
      </c>
      <c r="J1744">
        <f t="shared" si="27"/>
        <v>1</v>
      </c>
      <c r="K1744" s="8">
        <v>39</v>
      </c>
      <c r="L1744" s="8">
        <f>COUNTIFS($D$2:$D1744,D1744)</f>
        <v>81</v>
      </c>
    </row>
    <row r="1745" spans="1:12" x14ac:dyDescent="0.2">
      <c r="A1745" s="7">
        <v>9394410</v>
      </c>
      <c r="B1745" s="2">
        <v>34440</v>
      </c>
      <c r="C1745">
        <v>30</v>
      </c>
      <c r="D1745" t="s">
        <v>561</v>
      </c>
      <c r="E1745">
        <v>20</v>
      </c>
      <c r="F1745" t="s">
        <v>45</v>
      </c>
      <c r="G1745">
        <v>0</v>
      </c>
      <c r="H1745">
        <v>1</v>
      </c>
      <c r="I1745">
        <v>1</v>
      </c>
      <c r="J1745">
        <f t="shared" si="27"/>
        <v>1</v>
      </c>
      <c r="K1745" s="8">
        <v>39</v>
      </c>
      <c r="L1745" s="8">
        <f>COUNTIFS($D$2:$D1745,D1745)</f>
        <v>81</v>
      </c>
    </row>
    <row r="1746" spans="1:12" x14ac:dyDescent="0.2">
      <c r="A1746" s="7">
        <v>9394411</v>
      </c>
      <c r="B1746" s="2">
        <v>34440</v>
      </c>
      <c r="C1746">
        <v>57</v>
      </c>
      <c r="D1746" t="s">
        <v>774</v>
      </c>
      <c r="E1746">
        <v>29</v>
      </c>
      <c r="F1746" t="s">
        <v>42</v>
      </c>
      <c r="G1746">
        <v>1</v>
      </c>
      <c r="H1746">
        <v>1</v>
      </c>
      <c r="I1746">
        <v>2</v>
      </c>
      <c r="J1746">
        <f t="shared" si="27"/>
        <v>0</v>
      </c>
      <c r="K1746" s="8">
        <v>36</v>
      </c>
      <c r="L1746" s="8">
        <f>COUNTIFS($D$2:$D1746,D1746)</f>
        <v>78</v>
      </c>
    </row>
    <row r="1747" spans="1:12" x14ac:dyDescent="0.2">
      <c r="A1747" s="7">
        <v>9394411</v>
      </c>
      <c r="B1747" s="2">
        <v>34440</v>
      </c>
      <c r="C1747">
        <v>29</v>
      </c>
      <c r="D1747" t="s">
        <v>42</v>
      </c>
      <c r="E1747">
        <v>57</v>
      </c>
      <c r="F1747" t="s">
        <v>774</v>
      </c>
      <c r="G1747">
        <v>0</v>
      </c>
      <c r="H1747">
        <v>2</v>
      </c>
      <c r="I1747">
        <v>1</v>
      </c>
      <c r="J1747">
        <f t="shared" si="27"/>
        <v>3</v>
      </c>
      <c r="K1747" s="8">
        <v>37</v>
      </c>
      <c r="L1747" s="8">
        <f>COUNTIFS($D$2:$D1747,D1747)</f>
        <v>37</v>
      </c>
    </row>
    <row r="1748" spans="1:12" x14ac:dyDescent="0.2">
      <c r="A1748" s="7">
        <v>9394412</v>
      </c>
      <c r="B1748" s="2">
        <v>34440</v>
      </c>
      <c r="C1748">
        <v>58</v>
      </c>
      <c r="D1748" t="s">
        <v>663</v>
      </c>
      <c r="E1748">
        <v>16</v>
      </c>
      <c r="F1748" t="s">
        <v>37</v>
      </c>
      <c r="G1748">
        <v>1</v>
      </c>
      <c r="H1748">
        <v>2</v>
      </c>
      <c r="I1748">
        <v>1</v>
      </c>
      <c r="J1748">
        <f t="shared" si="27"/>
        <v>3</v>
      </c>
      <c r="K1748" s="8">
        <v>37</v>
      </c>
      <c r="L1748" s="8">
        <f>COUNTIFS($D$2:$D1748,D1748)</f>
        <v>79</v>
      </c>
    </row>
    <row r="1749" spans="1:12" x14ac:dyDescent="0.2">
      <c r="A1749" s="7">
        <v>9394412</v>
      </c>
      <c r="B1749" s="2">
        <v>34440</v>
      </c>
      <c r="C1749">
        <v>16</v>
      </c>
      <c r="D1749" t="s">
        <v>37</v>
      </c>
      <c r="E1749">
        <v>58</v>
      </c>
      <c r="F1749" t="s">
        <v>663</v>
      </c>
      <c r="G1749">
        <v>0</v>
      </c>
      <c r="H1749">
        <v>1</v>
      </c>
      <c r="I1749">
        <v>2</v>
      </c>
      <c r="J1749">
        <f t="shared" si="27"/>
        <v>0</v>
      </c>
      <c r="K1749" s="8">
        <v>39</v>
      </c>
      <c r="L1749" s="8">
        <f>COUNTIFS($D$2:$D1749,D1749)</f>
        <v>81</v>
      </c>
    </row>
    <row r="1750" spans="1:12" x14ac:dyDescent="0.2">
      <c r="A1750" s="7">
        <v>9394413</v>
      </c>
      <c r="B1750" s="2">
        <v>34440</v>
      </c>
      <c r="C1750">
        <v>47</v>
      </c>
      <c r="D1750" t="s">
        <v>764</v>
      </c>
      <c r="E1750">
        <v>32</v>
      </c>
      <c r="F1750" t="s">
        <v>559</v>
      </c>
      <c r="G1750">
        <v>1</v>
      </c>
      <c r="H1750">
        <v>1</v>
      </c>
      <c r="I1750">
        <v>2</v>
      </c>
      <c r="J1750">
        <f t="shared" si="27"/>
        <v>0</v>
      </c>
      <c r="K1750" s="8">
        <v>38</v>
      </c>
      <c r="L1750" s="8">
        <f>COUNTIFS($D$2:$D1750,D1750)</f>
        <v>80</v>
      </c>
    </row>
    <row r="1751" spans="1:12" x14ac:dyDescent="0.2">
      <c r="A1751" s="7">
        <v>9394413</v>
      </c>
      <c r="B1751" s="2">
        <v>34440</v>
      </c>
      <c r="C1751">
        <v>32</v>
      </c>
      <c r="D1751" t="s">
        <v>559</v>
      </c>
      <c r="E1751">
        <v>47</v>
      </c>
      <c r="F1751" t="s">
        <v>764</v>
      </c>
      <c r="G1751">
        <v>0</v>
      </c>
      <c r="H1751">
        <v>2</v>
      </c>
      <c r="I1751">
        <v>1</v>
      </c>
      <c r="J1751">
        <f t="shared" si="27"/>
        <v>3</v>
      </c>
      <c r="K1751" s="8">
        <v>38</v>
      </c>
      <c r="L1751" s="8">
        <f>COUNTIFS($D$2:$D1751,D1751)</f>
        <v>80</v>
      </c>
    </row>
    <row r="1752" spans="1:12" x14ac:dyDescent="0.2">
      <c r="A1752" s="7">
        <v>9394414</v>
      </c>
      <c r="B1752" s="2">
        <v>34440</v>
      </c>
      <c r="C1752">
        <v>23</v>
      </c>
      <c r="D1752" t="s">
        <v>50</v>
      </c>
      <c r="E1752">
        <v>41</v>
      </c>
      <c r="F1752" t="s">
        <v>759</v>
      </c>
      <c r="G1752">
        <v>1</v>
      </c>
      <c r="H1752">
        <v>3</v>
      </c>
      <c r="I1752">
        <v>1</v>
      </c>
      <c r="J1752">
        <f t="shared" si="27"/>
        <v>3</v>
      </c>
      <c r="K1752" s="8">
        <v>38</v>
      </c>
      <c r="L1752" s="8">
        <f>COUNTIFS($D$2:$D1752,D1752)</f>
        <v>80</v>
      </c>
    </row>
    <row r="1753" spans="1:12" x14ac:dyDescent="0.2">
      <c r="A1753" s="7">
        <v>9394414</v>
      </c>
      <c r="B1753" s="2">
        <v>34440</v>
      </c>
      <c r="C1753">
        <v>41</v>
      </c>
      <c r="D1753" t="s">
        <v>759</v>
      </c>
      <c r="E1753">
        <v>23</v>
      </c>
      <c r="F1753" t="s">
        <v>50</v>
      </c>
      <c r="G1753">
        <v>0</v>
      </c>
      <c r="H1753">
        <v>1</v>
      </c>
      <c r="I1753">
        <v>3</v>
      </c>
      <c r="J1753">
        <f t="shared" si="27"/>
        <v>0</v>
      </c>
      <c r="K1753" s="8">
        <v>38</v>
      </c>
      <c r="L1753" s="8">
        <f>COUNTIFS($D$2:$D1753,D1753)</f>
        <v>80</v>
      </c>
    </row>
    <row r="1754" spans="1:12" x14ac:dyDescent="0.2">
      <c r="A1754" s="7">
        <v>9394415</v>
      </c>
      <c r="B1754" s="2">
        <v>34440</v>
      </c>
      <c r="C1754">
        <v>53</v>
      </c>
      <c r="D1754" t="s">
        <v>770</v>
      </c>
      <c r="E1754">
        <v>21</v>
      </c>
      <c r="F1754" t="s">
        <v>10</v>
      </c>
      <c r="G1754">
        <v>1</v>
      </c>
      <c r="H1754">
        <v>1</v>
      </c>
      <c r="I1754">
        <v>0</v>
      </c>
      <c r="J1754">
        <f t="shared" si="27"/>
        <v>3</v>
      </c>
      <c r="K1754" s="8">
        <v>37</v>
      </c>
      <c r="L1754" s="8">
        <f>COUNTIFS($D$2:$D1754,D1754)</f>
        <v>79</v>
      </c>
    </row>
    <row r="1755" spans="1:12" x14ac:dyDescent="0.2">
      <c r="A1755" s="7">
        <v>9394415</v>
      </c>
      <c r="B1755" s="2">
        <v>34440</v>
      </c>
      <c r="C1755">
        <v>21</v>
      </c>
      <c r="D1755" t="s">
        <v>10</v>
      </c>
      <c r="E1755">
        <v>53</v>
      </c>
      <c r="F1755" t="s">
        <v>770</v>
      </c>
      <c r="G1755">
        <v>0</v>
      </c>
      <c r="H1755">
        <v>0</v>
      </c>
      <c r="I1755">
        <v>1</v>
      </c>
      <c r="J1755">
        <f t="shared" si="27"/>
        <v>0</v>
      </c>
      <c r="K1755" s="8">
        <v>37</v>
      </c>
      <c r="L1755" s="8">
        <f>COUNTIFS($D$2:$D1755,D1755)</f>
        <v>79</v>
      </c>
    </row>
    <row r="1756" spans="1:12" x14ac:dyDescent="0.2">
      <c r="A1756" s="7">
        <v>9394416</v>
      </c>
      <c r="B1756" s="2">
        <v>34441</v>
      </c>
      <c r="C1756">
        <v>49</v>
      </c>
      <c r="D1756" t="s">
        <v>766</v>
      </c>
      <c r="E1756">
        <v>26</v>
      </c>
      <c r="F1756" t="s">
        <v>17</v>
      </c>
      <c r="G1756">
        <v>1</v>
      </c>
      <c r="H1756">
        <v>2</v>
      </c>
      <c r="I1756">
        <v>0</v>
      </c>
      <c r="J1756">
        <f t="shared" si="27"/>
        <v>3</v>
      </c>
      <c r="K1756" s="8">
        <v>37</v>
      </c>
      <c r="L1756" s="8">
        <f>COUNTIFS($D$2:$D1756,D1756)</f>
        <v>79</v>
      </c>
    </row>
    <row r="1757" spans="1:12" x14ac:dyDescent="0.2">
      <c r="A1757" s="7">
        <v>9394416</v>
      </c>
      <c r="B1757" s="2">
        <v>34441</v>
      </c>
      <c r="C1757">
        <v>26</v>
      </c>
      <c r="D1757" t="s">
        <v>17</v>
      </c>
      <c r="E1757">
        <v>49</v>
      </c>
      <c r="F1757" t="s">
        <v>766</v>
      </c>
      <c r="G1757">
        <v>0</v>
      </c>
      <c r="H1757">
        <v>0</v>
      </c>
      <c r="I1757">
        <v>2</v>
      </c>
      <c r="J1757">
        <f t="shared" si="27"/>
        <v>0</v>
      </c>
      <c r="K1757" s="8">
        <v>38</v>
      </c>
      <c r="L1757" s="8">
        <f>COUNTIFS($D$2:$D1757,D1757)</f>
        <v>80</v>
      </c>
    </row>
    <row r="1758" spans="1:12" x14ac:dyDescent="0.2">
      <c r="A1758" s="7">
        <v>9394417</v>
      </c>
      <c r="B1758" s="2">
        <v>34443</v>
      </c>
      <c r="C1758">
        <v>10</v>
      </c>
      <c r="D1758" t="s">
        <v>47</v>
      </c>
      <c r="E1758">
        <v>53</v>
      </c>
      <c r="F1758" t="s">
        <v>770</v>
      </c>
      <c r="G1758">
        <v>1</v>
      </c>
      <c r="H1758">
        <v>1</v>
      </c>
      <c r="I1758">
        <v>1</v>
      </c>
      <c r="J1758">
        <f t="shared" si="27"/>
        <v>1</v>
      </c>
      <c r="K1758" s="8">
        <v>38</v>
      </c>
      <c r="L1758" s="8">
        <f>COUNTIFS($D$2:$D1758,D1758)</f>
        <v>80</v>
      </c>
    </row>
    <row r="1759" spans="1:12" x14ac:dyDescent="0.2">
      <c r="A1759" s="7">
        <v>9394417</v>
      </c>
      <c r="B1759" s="2">
        <v>34443</v>
      </c>
      <c r="C1759">
        <v>53</v>
      </c>
      <c r="D1759" t="s">
        <v>770</v>
      </c>
      <c r="E1759">
        <v>10</v>
      </c>
      <c r="F1759" t="s">
        <v>47</v>
      </c>
      <c r="G1759">
        <v>0</v>
      </c>
      <c r="H1759">
        <v>1</v>
      </c>
      <c r="I1759">
        <v>1</v>
      </c>
      <c r="J1759">
        <f t="shared" si="27"/>
        <v>1</v>
      </c>
      <c r="K1759" s="8">
        <v>38</v>
      </c>
      <c r="L1759" s="8">
        <f>COUNTIFS($D$2:$D1759,D1759)</f>
        <v>80</v>
      </c>
    </row>
    <row r="1760" spans="1:12" x14ac:dyDescent="0.2">
      <c r="A1760" s="7">
        <v>9394418</v>
      </c>
      <c r="B1760" s="2">
        <v>34447</v>
      </c>
      <c r="C1760">
        <v>32</v>
      </c>
      <c r="D1760" t="s">
        <v>559</v>
      </c>
      <c r="E1760">
        <v>10</v>
      </c>
      <c r="F1760" t="s">
        <v>47</v>
      </c>
      <c r="G1760">
        <v>1</v>
      </c>
      <c r="H1760">
        <v>1</v>
      </c>
      <c r="I1760">
        <v>2</v>
      </c>
      <c r="J1760">
        <f t="shared" si="27"/>
        <v>0</v>
      </c>
      <c r="K1760" s="8">
        <v>39</v>
      </c>
      <c r="L1760" s="8">
        <f>COUNTIFS($D$2:$D1760,D1760)</f>
        <v>81</v>
      </c>
    </row>
    <row r="1761" spans="1:12" x14ac:dyDescent="0.2">
      <c r="A1761" s="7">
        <v>9394418</v>
      </c>
      <c r="B1761" s="2">
        <v>34447</v>
      </c>
      <c r="C1761">
        <v>10</v>
      </c>
      <c r="D1761" t="s">
        <v>47</v>
      </c>
      <c r="E1761">
        <v>32</v>
      </c>
      <c r="F1761" t="s">
        <v>559</v>
      </c>
      <c r="G1761">
        <v>0</v>
      </c>
      <c r="H1761">
        <v>2</v>
      </c>
      <c r="I1761">
        <v>1</v>
      </c>
      <c r="J1761">
        <f t="shared" si="27"/>
        <v>3</v>
      </c>
      <c r="K1761" s="8">
        <v>39</v>
      </c>
      <c r="L1761" s="8">
        <f>COUNTIFS($D$2:$D1761,D1761)</f>
        <v>81</v>
      </c>
    </row>
    <row r="1762" spans="1:12" x14ac:dyDescent="0.2">
      <c r="A1762" s="7">
        <v>9394419</v>
      </c>
      <c r="B1762" s="2">
        <v>34447</v>
      </c>
      <c r="C1762">
        <v>14</v>
      </c>
      <c r="D1762" t="s">
        <v>27</v>
      </c>
      <c r="E1762">
        <v>49</v>
      </c>
      <c r="F1762" t="s">
        <v>766</v>
      </c>
      <c r="G1762">
        <v>1</v>
      </c>
      <c r="H1762">
        <v>1</v>
      </c>
      <c r="I1762">
        <v>1</v>
      </c>
      <c r="J1762">
        <f t="shared" si="27"/>
        <v>1</v>
      </c>
      <c r="K1762" s="8">
        <v>38</v>
      </c>
      <c r="L1762" s="8">
        <f>COUNTIFS($D$2:$D1762,D1762)</f>
        <v>80</v>
      </c>
    </row>
    <row r="1763" spans="1:12" x14ac:dyDescent="0.2">
      <c r="A1763" s="7">
        <v>9394419</v>
      </c>
      <c r="B1763" s="2">
        <v>34447</v>
      </c>
      <c r="C1763">
        <v>49</v>
      </c>
      <c r="D1763" t="s">
        <v>766</v>
      </c>
      <c r="E1763">
        <v>14</v>
      </c>
      <c r="F1763" t="s">
        <v>27</v>
      </c>
      <c r="G1763">
        <v>0</v>
      </c>
      <c r="H1763">
        <v>1</v>
      </c>
      <c r="I1763">
        <v>1</v>
      </c>
      <c r="J1763">
        <f t="shared" si="27"/>
        <v>1</v>
      </c>
      <c r="K1763" s="8">
        <v>38</v>
      </c>
      <c r="L1763" s="8">
        <f>COUNTIFS($D$2:$D1763,D1763)</f>
        <v>80</v>
      </c>
    </row>
    <row r="1764" spans="1:12" x14ac:dyDescent="0.2">
      <c r="A1764" s="7">
        <v>9394420</v>
      </c>
      <c r="B1764" s="2">
        <v>34447</v>
      </c>
      <c r="C1764">
        <v>16</v>
      </c>
      <c r="D1764" t="s">
        <v>37</v>
      </c>
      <c r="E1764">
        <v>51</v>
      </c>
      <c r="F1764" t="s">
        <v>768</v>
      </c>
      <c r="G1764">
        <v>1</v>
      </c>
      <c r="H1764">
        <v>0</v>
      </c>
      <c r="I1764">
        <v>0</v>
      </c>
      <c r="J1764">
        <f t="shared" si="27"/>
        <v>1</v>
      </c>
      <c r="K1764" s="8">
        <v>40</v>
      </c>
      <c r="L1764" s="8">
        <f>COUNTIFS($D$2:$D1764,D1764)</f>
        <v>82</v>
      </c>
    </row>
    <row r="1765" spans="1:12" x14ac:dyDescent="0.2">
      <c r="A1765" s="7">
        <v>9394420</v>
      </c>
      <c r="B1765" s="2">
        <v>34447</v>
      </c>
      <c r="C1765">
        <v>51</v>
      </c>
      <c r="D1765" t="s">
        <v>768</v>
      </c>
      <c r="E1765">
        <v>16</v>
      </c>
      <c r="F1765" t="s">
        <v>37</v>
      </c>
      <c r="G1765">
        <v>0</v>
      </c>
      <c r="H1765">
        <v>0</v>
      </c>
      <c r="I1765">
        <v>0</v>
      </c>
      <c r="J1765">
        <f t="shared" si="27"/>
        <v>1</v>
      </c>
      <c r="K1765" s="8">
        <v>39</v>
      </c>
      <c r="L1765" s="8">
        <f>COUNTIFS($D$2:$D1765,D1765)</f>
        <v>81</v>
      </c>
    </row>
    <row r="1766" spans="1:12" x14ac:dyDescent="0.2">
      <c r="A1766" s="7">
        <v>9394421</v>
      </c>
      <c r="B1766" s="2">
        <v>34447</v>
      </c>
      <c r="C1766">
        <v>21</v>
      </c>
      <c r="D1766" t="s">
        <v>10</v>
      </c>
      <c r="E1766">
        <v>20</v>
      </c>
      <c r="F1766" t="s">
        <v>45</v>
      </c>
      <c r="G1766">
        <v>1</v>
      </c>
      <c r="H1766">
        <v>2</v>
      </c>
      <c r="I1766">
        <v>0</v>
      </c>
      <c r="J1766">
        <f t="shared" si="27"/>
        <v>3</v>
      </c>
      <c r="K1766" s="8">
        <v>38</v>
      </c>
      <c r="L1766" s="8">
        <f>COUNTIFS($D$2:$D1766,D1766)</f>
        <v>80</v>
      </c>
    </row>
    <row r="1767" spans="1:12" x14ac:dyDescent="0.2">
      <c r="A1767" s="7">
        <v>9394421</v>
      </c>
      <c r="B1767" s="2">
        <v>34447</v>
      </c>
      <c r="C1767">
        <v>20</v>
      </c>
      <c r="D1767" t="s">
        <v>45</v>
      </c>
      <c r="E1767">
        <v>21</v>
      </c>
      <c r="F1767" t="s">
        <v>10</v>
      </c>
      <c r="G1767">
        <v>0</v>
      </c>
      <c r="H1767">
        <v>0</v>
      </c>
      <c r="I1767">
        <v>2</v>
      </c>
      <c r="J1767">
        <f t="shared" si="27"/>
        <v>0</v>
      </c>
      <c r="K1767" s="8">
        <v>40</v>
      </c>
      <c r="L1767" s="8">
        <f>COUNTIFS($D$2:$D1767,D1767)</f>
        <v>82</v>
      </c>
    </row>
    <row r="1768" spans="1:12" x14ac:dyDescent="0.2">
      <c r="A1768" s="7">
        <v>9394422</v>
      </c>
      <c r="B1768" s="2">
        <v>34447</v>
      </c>
      <c r="C1768">
        <v>22</v>
      </c>
      <c r="D1768" t="s">
        <v>15</v>
      </c>
      <c r="E1768">
        <v>57</v>
      </c>
      <c r="F1768" t="s">
        <v>774</v>
      </c>
      <c r="G1768">
        <v>1</v>
      </c>
      <c r="H1768">
        <v>3</v>
      </c>
      <c r="I1768">
        <v>2</v>
      </c>
      <c r="J1768">
        <f t="shared" si="27"/>
        <v>3</v>
      </c>
      <c r="K1768" s="8">
        <v>39</v>
      </c>
      <c r="L1768" s="8">
        <f>COUNTIFS($D$2:$D1768,D1768)</f>
        <v>39</v>
      </c>
    </row>
    <row r="1769" spans="1:12" x14ac:dyDescent="0.2">
      <c r="A1769" s="7">
        <v>9394422</v>
      </c>
      <c r="B1769" s="2">
        <v>34447</v>
      </c>
      <c r="C1769">
        <v>57</v>
      </c>
      <c r="D1769" t="s">
        <v>774</v>
      </c>
      <c r="E1769">
        <v>22</v>
      </c>
      <c r="F1769" t="s">
        <v>15</v>
      </c>
      <c r="G1769">
        <v>0</v>
      </c>
      <c r="H1769">
        <v>2</v>
      </c>
      <c r="I1769">
        <v>3</v>
      </c>
      <c r="J1769">
        <f t="shared" si="27"/>
        <v>0</v>
      </c>
      <c r="K1769" s="8">
        <v>37</v>
      </c>
      <c r="L1769" s="8">
        <f>COUNTIFS($D$2:$D1769,D1769)</f>
        <v>79</v>
      </c>
    </row>
    <row r="1770" spans="1:12" x14ac:dyDescent="0.2">
      <c r="A1770" s="7">
        <v>9394423</v>
      </c>
      <c r="B1770" s="2">
        <v>34447</v>
      </c>
      <c r="C1770">
        <v>30</v>
      </c>
      <c r="D1770" t="s">
        <v>561</v>
      </c>
      <c r="E1770">
        <v>47</v>
      </c>
      <c r="F1770" t="s">
        <v>764</v>
      </c>
      <c r="G1770">
        <v>1</v>
      </c>
      <c r="H1770">
        <v>0</v>
      </c>
      <c r="I1770">
        <v>1</v>
      </c>
      <c r="J1770">
        <f t="shared" si="27"/>
        <v>0</v>
      </c>
      <c r="K1770" s="8">
        <v>40</v>
      </c>
      <c r="L1770" s="8">
        <f>COUNTIFS($D$2:$D1770,D1770)</f>
        <v>82</v>
      </c>
    </row>
    <row r="1771" spans="1:12" x14ac:dyDescent="0.2">
      <c r="A1771" s="7">
        <v>9394423</v>
      </c>
      <c r="B1771" s="2">
        <v>34447</v>
      </c>
      <c r="C1771">
        <v>47</v>
      </c>
      <c r="D1771" t="s">
        <v>764</v>
      </c>
      <c r="E1771">
        <v>30</v>
      </c>
      <c r="F1771" t="s">
        <v>561</v>
      </c>
      <c r="G1771">
        <v>0</v>
      </c>
      <c r="H1771">
        <v>1</v>
      </c>
      <c r="I1771">
        <v>0</v>
      </c>
      <c r="J1771">
        <f t="shared" si="27"/>
        <v>3</v>
      </c>
      <c r="K1771" s="8">
        <v>39</v>
      </c>
      <c r="L1771" s="8">
        <f>COUNTIFS($D$2:$D1771,D1771)</f>
        <v>81</v>
      </c>
    </row>
    <row r="1772" spans="1:12" x14ac:dyDescent="0.2">
      <c r="A1772" s="7">
        <v>9394424</v>
      </c>
      <c r="B1772" s="2">
        <v>34447</v>
      </c>
      <c r="C1772">
        <v>54</v>
      </c>
      <c r="D1772" t="s">
        <v>771</v>
      </c>
      <c r="E1772">
        <v>50</v>
      </c>
      <c r="F1772" t="s">
        <v>767</v>
      </c>
      <c r="G1772">
        <v>1</v>
      </c>
      <c r="H1772">
        <v>5</v>
      </c>
      <c r="I1772">
        <v>0</v>
      </c>
      <c r="J1772">
        <f t="shared" si="27"/>
        <v>3</v>
      </c>
      <c r="K1772" s="8">
        <v>39</v>
      </c>
      <c r="L1772" s="8">
        <f>COUNTIFS($D$2:$D1772,D1772)</f>
        <v>81</v>
      </c>
    </row>
    <row r="1773" spans="1:12" x14ac:dyDescent="0.2">
      <c r="A1773" s="7">
        <v>9394424</v>
      </c>
      <c r="B1773" s="2">
        <v>34447</v>
      </c>
      <c r="C1773">
        <v>50</v>
      </c>
      <c r="D1773" t="s">
        <v>767</v>
      </c>
      <c r="E1773">
        <v>54</v>
      </c>
      <c r="F1773" t="s">
        <v>771</v>
      </c>
      <c r="G1773">
        <v>0</v>
      </c>
      <c r="H1773">
        <v>0</v>
      </c>
      <c r="I1773">
        <v>5</v>
      </c>
      <c r="J1773">
        <f t="shared" si="27"/>
        <v>0</v>
      </c>
      <c r="K1773" s="8">
        <v>40</v>
      </c>
      <c r="L1773" s="8">
        <f>COUNTIFS($D$2:$D1773,D1773)</f>
        <v>82</v>
      </c>
    </row>
    <row r="1774" spans="1:12" x14ac:dyDescent="0.2">
      <c r="A1774" s="7">
        <v>9394425</v>
      </c>
      <c r="B1774" s="2">
        <v>34447</v>
      </c>
      <c r="C1774">
        <v>61</v>
      </c>
      <c r="D1774" t="s">
        <v>775</v>
      </c>
      <c r="E1774">
        <v>53</v>
      </c>
      <c r="F1774" t="s">
        <v>770</v>
      </c>
      <c r="G1774">
        <v>1</v>
      </c>
      <c r="H1774">
        <v>2</v>
      </c>
      <c r="I1774">
        <v>4</v>
      </c>
      <c r="J1774">
        <f t="shared" si="27"/>
        <v>0</v>
      </c>
      <c r="K1774" s="8">
        <v>39</v>
      </c>
      <c r="L1774" s="8">
        <f>COUNTIFS($D$2:$D1774,D1774)</f>
        <v>39</v>
      </c>
    </row>
    <row r="1775" spans="1:12" x14ac:dyDescent="0.2">
      <c r="A1775" s="7">
        <v>9394425</v>
      </c>
      <c r="B1775" s="2">
        <v>34447</v>
      </c>
      <c r="C1775">
        <v>53</v>
      </c>
      <c r="D1775" t="s">
        <v>770</v>
      </c>
      <c r="E1775">
        <v>61</v>
      </c>
      <c r="F1775" t="s">
        <v>775</v>
      </c>
      <c r="G1775">
        <v>0</v>
      </c>
      <c r="H1775">
        <v>4</v>
      </c>
      <c r="I1775">
        <v>2</v>
      </c>
      <c r="J1775">
        <f t="shared" si="27"/>
        <v>3</v>
      </c>
      <c r="K1775" s="8">
        <v>39</v>
      </c>
      <c r="L1775" s="8">
        <f>COUNTIFS($D$2:$D1775,D1775)</f>
        <v>81</v>
      </c>
    </row>
    <row r="1776" spans="1:12" x14ac:dyDescent="0.2">
      <c r="A1776" s="7">
        <v>9394426</v>
      </c>
      <c r="B1776" s="2">
        <v>34447</v>
      </c>
      <c r="C1776">
        <v>26</v>
      </c>
      <c r="D1776" t="s">
        <v>17</v>
      </c>
      <c r="E1776">
        <v>23</v>
      </c>
      <c r="F1776" t="s">
        <v>50</v>
      </c>
      <c r="G1776">
        <v>1</v>
      </c>
      <c r="H1776">
        <v>3</v>
      </c>
      <c r="I1776">
        <v>0</v>
      </c>
      <c r="J1776">
        <f t="shared" si="27"/>
        <v>3</v>
      </c>
      <c r="K1776" s="8">
        <v>39</v>
      </c>
      <c r="L1776" s="8">
        <f>COUNTIFS($D$2:$D1776,D1776)</f>
        <v>81</v>
      </c>
    </row>
    <row r="1777" spans="1:12" x14ac:dyDescent="0.2">
      <c r="A1777" s="7">
        <v>9394426</v>
      </c>
      <c r="B1777" s="2">
        <v>34447</v>
      </c>
      <c r="C1777">
        <v>23</v>
      </c>
      <c r="D1777" t="s">
        <v>50</v>
      </c>
      <c r="E1777">
        <v>26</v>
      </c>
      <c r="F1777" t="s">
        <v>17</v>
      </c>
      <c r="G1777">
        <v>0</v>
      </c>
      <c r="H1777">
        <v>0</v>
      </c>
      <c r="I1777">
        <v>3</v>
      </c>
      <c r="J1777">
        <f t="shared" si="27"/>
        <v>0</v>
      </c>
      <c r="K1777" s="8">
        <v>39</v>
      </c>
      <c r="L1777" s="8">
        <f>COUNTIFS($D$2:$D1777,D1777)</f>
        <v>81</v>
      </c>
    </row>
    <row r="1778" spans="1:12" x14ac:dyDescent="0.2">
      <c r="A1778" s="7">
        <v>9394427</v>
      </c>
      <c r="B1778" s="2">
        <v>34447</v>
      </c>
      <c r="C1778">
        <v>29</v>
      </c>
      <c r="D1778" t="s">
        <v>42</v>
      </c>
      <c r="E1778">
        <v>19</v>
      </c>
      <c r="F1778" t="s">
        <v>40</v>
      </c>
      <c r="G1778">
        <v>1</v>
      </c>
      <c r="H1778">
        <v>1</v>
      </c>
      <c r="I1778">
        <v>2</v>
      </c>
      <c r="J1778">
        <f t="shared" si="27"/>
        <v>0</v>
      </c>
      <c r="K1778" s="8">
        <v>38</v>
      </c>
      <c r="L1778" s="8">
        <f>COUNTIFS($D$2:$D1778,D1778)</f>
        <v>38</v>
      </c>
    </row>
    <row r="1779" spans="1:12" x14ac:dyDescent="0.2">
      <c r="A1779" s="7">
        <v>9394427</v>
      </c>
      <c r="B1779" s="2">
        <v>34447</v>
      </c>
      <c r="C1779">
        <v>19</v>
      </c>
      <c r="D1779" t="s">
        <v>40</v>
      </c>
      <c r="E1779">
        <v>29</v>
      </c>
      <c r="F1779" t="s">
        <v>42</v>
      </c>
      <c r="G1779">
        <v>0</v>
      </c>
      <c r="H1779">
        <v>2</v>
      </c>
      <c r="I1779">
        <v>1</v>
      </c>
      <c r="J1779">
        <f t="shared" si="27"/>
        <v>3</v>
      </c>
      <c r="K1779" s="8">
        <v>40</v>
      </c>
      <c r="L1779" s="8">
        <f>COUNTIFS($D$2:$D1779,D1779)</f>
        <v>82</v>
      </c>
    </row>
    <row r="1780" spans="1:12" x14ac:dyDescent="0.2">
      <c r="A1780" s="7">
        <v>9394428</v>
      </c>
      <c r="B1780" s="2">
        <v>34448</v>
      </c>
      <c r="C1780">
        <v>41</v>
      </c>
      <c r="D1780" t="s">
        <v>759</v>
      </c>
      <c r="E1780">
        <v>58</v>
      </c>
      <c r="F1780" t="s">
        <v>663</v>
      </c>
      <c r="G1780">
        <v>1</v>
      </c>
      <c r="H1780">
        <v>1</v>
      </c>
      <c r="I1780">
        <v>1</v>
      </c>
      <c r="J1780">
        <f t="shared" si="27"/>
        <v>1</v>
      </c>
      <c r="K1780" s="8">
        <v>39</v>
      </c>
      <c r="L1780" s="8">
        <f>COUNTIFS($D$2:$D1780,D1780)</f>
        <v>81</v>
      </c>
    </row>
    <row r="1781" spans="1:12" x14ac:dyDescent="0.2">
      <c r="A1781" s="7">
        <v>9394428</v>
      </c>
      <c r="B1781" s="2">
        <v>34448</v>
      </c>
      <c r="C1781">
        <v>58</v>
      </c>
      <c r="D1781" t="s">
        <v>663</v>
      </c>
      <c r="E1781">
        <v>41</v>
      </c>
      <c r="F1781" t="s">
        <v>759</v>
      </c>
      <c r="G1781">
        <v>0</v>
      </c>
      <c r="H1781">
        <v>1</v>
      </c>
      <c r="I1781">
        <v>1</v>
      </c>
      <c r="J1781">
        <f t="shared" si="27"/>
        <v>1</v>
      </c>
      <c r="K1781" s="8">
        <v>38</v>
      </c>
      <c r="L1781" s="8">
        <f>COUNTIFS($D$2:$D1781,D1781)</f>
        <v>80</v>
      </c>
    </row>
    <row r="1782" spans="1:12" x14ac:dyDescent="0.2">
      <c r="A1782" s="7">
        <v>9394429</v>
      </c>
      <c r="B1782" s="2">
        <v>34450</v>
      </c>
      <c r="C1782">
        <v>53</v>
      </c>
      <c r="D1782" t="s">
        <v>770</v>
      </c>
      <c r="E1782">
        <v>57</v>
      </c>
      <c r="F1782" t="s">
        <v>774</v>
      </c>
      <c r="G1782">
        <v>1</v>
      </c>
      <c r="H1782">
        <v>3</v>
      </c>
      <c r="I1782">
        <v>0</v>
      </c>
      <c r="J1782">
        <f t="shared" si="27"/>
        <v>3</v>
      </c>
      <c r="K1782" s="8">
        <v>40</v>
      </c>
      <c r="L1782" s="8">
        <f>COUNTIFS($D$2:$D1782,D1782)</f>
        <v>82</v>
      </c>
    </row>
    <row r="1783" spans="1:12" x14ac:dyDescent="0.2">
      <c r="A1783" s="7">
        <v>9394429</v>
      </c>
      <c r="B1783" s="2">
        <v>34450</v>
      </c>
      <c r="C1783">
        <v>57</v>
      </c>
      <c r="D1783" t="s">
        <v>774</v>
      </c>
      <c r="E1783">
        <v>53</v>
      </c>
      <c r="F1783" t="s">
        <v>770</v>
      </c>
      <c r="G1783">
        <v>0</v>
      </c>
      <c r="H1783">
        <v>0</v>
      </c>
      <c r="I1783">
        <v>3</v>
      </c>
      <c r="J1783">
        <f t="shared" si="27"/>
        <v>0</v>
      </c>
      <c r="K1783" s="8">
        <v>38</v>
      </c>
      <c r="L1783" s="8">
        <f>COUNTIFS($D$2:$D1783,D1783)</f>
        <v>80</v>
      </c>
    </row>
    <row r="1784" spans="1:12" x14ac:dyDescent="0.2">
      <c r="A1784" s="7">
        <v>9394430</v>
      </c>
      <c r="B1784" s="2">
        <v>34451</v>
      </c>
      <c r="C1784">
        <v>14</v>
      </c>
      <c r="D1784" t="s">
        <v>27</v>
      </c>
      <c r="E1784">
        <v>61</v>
      </c>
      <c r="F1784" t="s">
        <v>775</v>
      </c>
      <c r="G1784">
        <v>1</v>
      </c>
      <c r="H1784">
        <v>2</v>
      </c>
      <c r="I1784">
        <v>0</v>
      </c>
      <c r="J1784">
        <f t="shared" si="27"/>
        <v>3</v>
      </c>
      <c r="K1784" s="8">
        <v>39</v>
      </c>
      <c r="L1784" s="8">
        <f>COUNTIFS($D$2:$D1784,D1784)</f>
        <v>81</v>
      </c>
    </row>
    <row r="1785" spans="1:12" x14ac:dyDescent="0.2">
      <c r="A1785" s="7">
        <v>9394430</v>
      </c>
      <c r="B1785" s="2">
        <v>34451</v>
      </c>
      <c r="C1785">
        <v>61</v>
      </c>
      <c r="D1785" t="s">
        <v>775</v>
      </c>
      <c r="E1785">
        <v>14</v>
      </c>
      <c r="F1785" t="s">
        <v>27</v>
      </c>
      <c r="G1785">
        <v>0</v>
      </c>
      <c r="H1785">
        <v>0</v>
      </c>
      <c r="I1785">
        <v>2</v>
      </c>
      <c r="J1785">
        <f t="shared" si="27"/>
        <v>0</v>
      </c>
      <c r="K1785" s="8">
        <v>40</v>
      </c>
      <c r="L1785" s="8">
        <f>COUNTIFS($D$2:$D1785,D1785)</f>
        <v>40</v>
      </c>
    </row>
    <row r="1786" spans="1:12" x14ac:dyDescent="0.2">
      <c r="A1786" s="7">
        <v>9394431</v>
      </c>
      <c r="B1786" s="2">
        <v>34451</v>
      </c>
      <c r="C1786">
        <v>49</v>
      </c>
      <c r="D1786" t="s">
        <v>766</v>
      </c>
      <c r="E1786">
        <v>21</v>
      </c>
      <c r="F1786" t="s">
        <v>10</v>
      </c>
      <c r="G1786">
        <v>1</v>
      </c>
      <c r="H1786">
        <v>0</v>
      </c>
      <c r="I1786">
        <v>2</v>
      </c>
      <c r="J1786">
        <f t="shared" si="27"/>
        <v>0</v>
      </c>
      <c r="K1786" s="8">
        <v>39</v>
      </c>
      <c r="L1786" s="8">
        <f>COUNTIFS($D$2:$D1786,D1786)</f>
        <v>81</v>
      </c>
    </row>
    <row r="1787" spans="1:12" x14ac:dyDescent="0.2">
      <c r="A1787" s="7">
        <v>9394431</v>
      </c>
      <c r="B1787" s="2">
        <v>34451</v>
      </c>
      <c r="C1787">
        <v>21</v>
      </c>
      <c r="D1787" t="s">
        <v>10</v>
      </c>
      <c r="E1787">
        <v>49</v>
      </c>
      <c r="F1787" t="s">
        <v>766</v>
      </c>
      <c r="G1787">
        <v>0</v>
      </c>
      <c r="H1787">
        <v>2</v>
      </c>
      <c r="I1787">
        <v>0</v>
      </c>
      <c r="J1787">
        <f t="shared" si="27"/>
        <v>3</v>
      </c>
      <c r="K1787" s="8">
        <v>39</v>
      </c>
      <c r="L1787" s="8">
        <f>COUNTIFS($D$2:$D1787,D1787)</f>
        <v>81</v>
      </c>
    </row>
    <row r="1788" spans="1:12" x14ac:dyDescent="0.2">
      <c r="A1788" s="7">
        <v>9394432</v>
      </c>
      <c r="B1788" s="2">
        <v>34451</v>
      </c>
      <c r="C1788">
        <v>22</v>
      </c>
      <c r="D1788" t="s">
        <v>15</v>
      </c>
      <c r="E1788">
        <v>32</v>
      </c>
      <c r="F1788" t="s">
        <v>559</v>
      </c>
      <c r="G1788">
        <v>1</v>
      </c>
      <c r="H1788">
        <v>5</v>
      </c>
      <c r="I1788">
        <v>1</v>
      </c>
      <c r="J1788">
        <f t="shared" si="27"/>
        <v>3</v>
      </c>
      <c r="K1788" s="8">
        <v>40</v>
      </c>
      <c r="L1788" s="8">
        <f>COUNTIFS($D$2:$D1788,D1788)</f>
        <v>40</v>
      </c>
    </row>
    <row r="1789" spans="1:12" x14ac:dyDescent="0.2">
      <c r="A1789" s="7">
        <v>9394432</v>
      </c>
      <c r="B1789" s="2">
        <v>34451</v>
      </c>
      <c r="C1789">
        <v>32</v>
      </c>
      <c r="D1789" t="s">
        <v>559</v>
      </c>
      <c r="E1789">
        <v>22</v>
      </c>
      <c r="F1789" t="s">
        <v>15</v>
      </c>
      <c r="G1789">
        <v>0</v>
      </c>
      <c r="H1789">
        <v>1</v>
      </c>
      <c r="I1789">
        <v>5</v>
      </c>
      <c r="J1789">
        <f t="shared" si="27"/>
        <v>0</v>
      </c>
      <c r="K1789" s="8">
        <v>40</v>
      </c>
      <c r="L1789" s="8">
        <f>COUNTIFS($D$2:$D1789,D1789)</f>
        <v>82</v>
      </c>
    </row>
    <row r="1790" spans="1:12" x14ac:dyDescent="0.2">
      <c r="A1790" s="7">
        <v>9394433</v>
      </c>
      <c r="B1790" s="2">
        <v>34451</v>
      </c>
      <c r="C1790">
        <v>58</v>
      </c>
      <c r="D1790" t="s">
        <v>663</v>
      </c>
      <c r="E1790">
        <v>10</v>
      </c>
      <c r="F1790" t="s">
        <v>47</v>
      </c>
      <c r="G1790">
        <v>1</v>
      </c>
      <c r="H1790">
        <v>1</v>
      </c>
      <c r="I1790">
        <v>1</v>
      </c>
      <c r="J1790">
        <f t="shared" si="27"/>
        <v>1</v>
      </c>
      <c r="K1790" s="8">
        <v>39</v>
      </c>
      <c r="L1790" s="8">
        <f>COUNTIFS($D$2:$D1790,D1790)</f>
        <v>81</v>
      </c>
    </row>
    <row r="1791" spans="1:12" x14ac:dyDescent="0.2">
      <c r="A1791" s="7">
        <v>9394433</v>
      </c>
      <c r="B1791" s="2">
        <v>34451</v>
      </c>
      <c r="C1791">
        <v>10</v>
      </c>
      <c r="D1791" t="s">
        <v>47</v>
      </c>
      <c r="E1791">
        <v>58</v>
      </c>
      <c r="F1791" t="s">
        <v>663</v>
      </c>
      <c r="G1791">
        <v>0</v>
      </c>
      <c r="H1791">
        <v>1</v>
      </c>
      <c r="I1791">
        <v>1</v>
      </c>
      <c r="J1791">
        <f t="shared" si="27"/>
        <v>1</v>
      </c>
      <c r="K1791" s="8">
        <v>40</v>
      </c>
      <c r="L1791" s="8">
        <f>COUNTIFS($D$2:$D1791,D1791)</f>
        <v>82</v>
      </c>
    </row>
    <row r="1792" spans="1:12" x14ac:dyDescent="0.2">
      <c r="A1792" s="7">
        <v>9394434</v>
      </c>
      <c r="B1792" s="2">
        <v>34451</v>
      </c>
      <c r="C1792">
        <v>29</v>
      </c>
      <c r="D1792" t="s">
        <v>42</v>
      </c>
      <c r="E1792">
        <v>41</v>
      </c>
      <c r="F1792" t="s">
        <v>759</v>
      </c>
      <c r="G1792">
        <v>1</v>
      </c>
      <c r="H1792">
        <v>1</v>
      </c>
      <c r="I1792">
        <v>2</v>
      </c>
      <c r="J1792">
        <f t="shared" si="27"/>
        <v>0</v>
      </c>
      <c r="K1792" s="8">
        <v>39</v>
      </c>
      <c r="L1792" s="8">
        <f>COUNTIFS($D$2:$D1792,D1792)</f>
        <v>39</v>
      </c>
    </row>
    <row r="1793" spans="1:12" x14ac:dyDescent="0.2">
      <c r="A1793" s="7">
        <v>9394434</v>
      </c>
      <c r="B1793" s="2">
        <v>34451</v>
      </c>
      <c r="C1793">
        <v>41</v>
      </c>
      <c r="D1793" t="s">
        <v>759</v>
      </c>
      <c r="E1793">
        <v>29</v>
      </c>
      <c r="F1793" t="s">
        <v>42</v>
      </c>
      <c r="G1793">
        <v>0</v>
      </c>
      <c r="H1793">
        <v>2</v>
      </c>
      <c r="I1793">
        <v>1</v>
      </c>
      <c r="J1793">
        <f t="shared" si="27"/>
        <v>3</v>
      </c>
      <c r="K1793" s="8">
        <v>40</v>
      </c>
      <c r="L1793" s="8">
        <f>COUNTIFS($D$2:$D1793,D1793)</f>
        <v>82</v>
      </c>
    </row>
    <row r="1794" spans="1:12" x14ac:dyDescent="0.2">
      <c r="A1794" s="7">
        <v>9394435</v>
      </c>
      <c r="B1794" s="2">
        <v>34454</v>
      </c>
      <c r="C1794">
        <v>10</v>
      </c>
      <c r="D1794" t="s">
        <v>47</v>
      </c>
      <c r="E1794">
        <v>29</v>
      </c>
      <c r="F1794" t="s">
        <v>42</v>
      </c>
      <c r="G1794">
        <v>1</v>
      </c>
      <c r="H1794">
        <v>0</v>
      </c>
      <c r="I1794">
        <v>2</v>
      </c>
      <c r="J1794">
        <f t="shared" ref="J1794:J1857" si="28">IF(H1794&gt;I1794,3,IF(I1794&gt;H1794,0,1))</f>
        <v>0</v>
      </c>
      <c r="K1794" s="8">
        <v>41</v>
      </c>
      <c r="L1794" s="8">
        <f>COUNTIFS($D$2:$D1794,D1794)</f>
        <v>83</v>
      </c>
    </row>
    <row r="1795" spans="1:12" x14ac:dyDescent="0.2">
      <c r="A1795" s="7">
        <v>9394435</v>
      </c>
      <c r="B1795" s="2">
        <v>34454</v>
      </c>
      <c r="C1795">
        <v>29</v>
      </c>
      <c r="D1795" t="s">
        <v>42</v>
      </c>
      <c r="E1795">
        <v>10</v>
      </c>
      <c r="F1795" t="s">
        <v>47</v>
      </c>
      <c r="G1795">
        <v>0</v>
      </c>
      <c r="H1795">
        <v>2</v>
      </c>
      <c r="I1795">
        <v>0</v>
      </c>
      <c r="J1795">
        <f t="shared" si="28"/>
        <v>3</v>
      </c>
      <c r="K1795" s="8">
        <v>40</v>
      </c>
      <c r="L1795" s="8">
        <f>COUNTIFS($D$2:$D1795,D1795)</f>
        <v>40</v>
      </c>
    </row>
    <row r="1796" spans="1:12" x14ac:dyDescent="0.2">
      <c r="A1796" s="7">
        <v>9394436</v>
      </c>
      <c r="B1796" s="2">
        <v>34454</v>
      </c>
      <c r="C1796">
        <v>49</v>
      </c>
      <c r="D1796" t="s">
        <v>766</v>
      </c>
      <c r="E1796">
        <v>16</v>
      </c>
      <c r="F1796" t="s">
        <v>37</v>
      </c>
      <c r="G1796">
        <v>1</v>
      </c>
      <c r="H1796">
        <v>3</v>
      </c>
      <c r="I1796">
        <v>0</v>
      </c>
      <c r="J1796">
        <f t="shared" si="28"/>
        <v>3</v>
      </c>
      <c r="K1796" s="8">
        <v>40</v>
      </c>
      <c r="L1796" s="8">
        <f>COUNTIFS($D$2:$D1796,D1796)</f>
        <v>82</v>
      </c>
    </row>
    <row r="1797" spans="1:12" x14ac:dyDescent="0.2">
      <c r="A1797" s="7">
        <v>9394436</v>
      </c>
      <c r="B1797" s="2">
        <v>34454</v>
      </c>
      <c r="C1797">
        <v>16</v>
      </c>
      <c r="D1797" t="s">
        <v>37</v>
      </c>
      <c r="E1797">
        <v>49</v>
      </c>
      <c r="F1797" t="s">
        <v>766</v>
      </c>
      <c r="G1797">
        <v>0</v>
      </c>
      <c r="H1797">
        <v>0</v>
      </c>
      <c r="I1797">
        <v>3</v>
      </c>
      <c r="J1797">
        <f t="shared" si="28"/>
        <v>0</v>
      </c>
      <c r="K1797" s="8">
        <v>41</v>
      </c>
      <c r="L1797" s="8">
        <f>COUNTIFS($D$2:$D1797,D1797)</f>
        <v>83</v>
      </c>
    </row>
    <row r="1798" spans="1:12" x14ac:dyDescent="0.2">
      <c r="A1798" s="7">
        <v>9394437</v>
      </c>
      <c r="B1798" s="2">
        <v>34454</v>
      </c>
      <c r="C1798">
        <v>19</v>
      </c>
      <c r="D1798" t="s">
        <v>40</v>
      </c>
      <c r="E1798">
        <v>30</v>
      </c>
      <c r="F1798" t="s">
        <v>561</v>
      </c>
      <c r="G1798">
        <v>1</v>
      </c>
      <c r="H1798">
        <v>0</v>
      </c>
      <c r="I1798">
        <v>1</v>
      </c>
      <c r="J1798">
        <f t="shared" si="28"/>
        <v>0</v>
      </c>
      <c r="K1798" s="8">
        <v>41</v>
      </c>
      <c r="L1798" s="8">
        <f>COUNTIFS($D$2:$D1798,D1798)</f>
        <v>83</v>
      </c>
    </row>
    <row r="1799" spans="1:12" x14ac:dyDescent="0.2">
      <c r="A1799" s="7">
        <v>9394437</v>
      </c>
      <c r="B1799" s="2">
        <v>34454</v>
      </c>
      <c r="C1799">
        <v>30</v>
      </c>
      <c r="D1799" t="s">
        <v>561</v>
      </c>
      <c r="E1799">
        <v>19</v>
      </c>
      <c r="F1799" t="s">
        <v>40</v>
      </c>
      <c r="G1799">
        <v>0</v>
      </c>
      <c r="H1799">
        <v>1</v>
      </c>
      <c r="I1799">
        <v>0</v>
      </c>
      <c r="J1799">
        <f t="shared" si="28"/>
        <v>3</v>
      </c>
      <c r="K1799" s="8">
        <v>41</v>
      </c>
      <c r="L1799" s="8">
        <f>COUNTIFS($D$2:$D1799,D1799)</f>
        <v>83</v>
      </c>
    </row>
    <row r="1800" spans="1:12" x14ac:dyDescent="0.2">
      <c r="A1800" s="7">
        <v>9394438</v>
      </c>
      <c r="B1800" s="2">
        <v>34454</v>
      </c>
      <c r="C1800">
        <v>20</v>
      </c>
      <c r="D1800" t="s">
        <v>45</v>
      </c>
      <c r="E1800">
        <v>14</v>
      </c>
      <c r="F1800" t="s">
        <v>27</v>
      </c>
      <c r="G1800">
        <v>1</v>
      </c>
      <c r="H1800">
        <v>2</v>
      </c>
      <c r="I1800">
        <v>2</v>
      </c>
      <c r="J1800">
        <f t="shared" si="28"/>
        <v>1</v>
      </c>
      <c r="K1800" s="8">
        <v>41</v>
      </c>
      <c r="L1800" s="8">
        <f>COUNTIFS($D$2:$D1800,D1800)</f>
        <v>83</v>
      </c>
    </row>
    <row r="1801" spans="1:12" x14ac:dyDescent="0.2">
      <c r="A1801" s="7">
        <v>9394438</v>
      </c>
      <c r="B1801" s="2">
        <v>34454</v>
      </c>
      <c r="C1801">
        <v>14</v>
      </c>
      <c r="D1801" t="s">
        <v>27</v>
      </c>
      <c r="E1801">
        <v>20</v>
      </c>
      <c r="F1801" t="s">
        <v>45</v>
      </c>
      <c r="G1801">
        <v>0</v>
      </c>
      <c r="H1801">
        <v>2</v>
      </c>
      <c r="I1801">
        <v>2</v>
      </c>
      <c r="J1801">
        <f t="shared" si="28"/>
        <v>1</v>
      </c>
      <c r="K1801" s="8">
        <v>40</v>
      </c>
      <c r="L1801" s="8">
        <f>COUNTIFS($D$2:$D1801,D1801)</f>
        <v>82</v>
      </c>
    </row>
    <row r="1802" spans="1:12" x14ac:dyDescent="0.2">
      <c r="A1802" s="7">
        <v>9394439</v>
      </c>
      <c r="B1802" s="2">
        <v>34454</v>
      </c>
      <c r="C1802">
        <v>57</v>
      </c>
      <c r="D1802" t="s">
        <v>774</v>
      </c>
      <c r="E1802">
        <v>54</v>
      </c>
      <c r="F1802" t="s">
        <v>771</v>
      </c>
      <c r="G1802">
        <v>1</v>
      </c>
      <c r="H1802">
        <v>0</v>
      </c>
      <c r="I1802">
        <v>0</v>
      </c>
      <c r="J1802">
        <f t="shared" si="28"/>
        <v>1</v>
      </c>
      <c r="K1802" s="8">
        <v>39</v>
      </c>
      <c r="L1802" s="8">
        <f>COUNTIFS($D$2:$D1802,D1802)</f>
        <v>81</v>
      </c>
    </row>
    <row r="1803" spans="1:12" x14ac:dyDescent="0.2">
      <c r="A1803" s="7">
        <v>9394439</v>
      </c>
      <c r="B1803" s="2">
        <v>34454</v>
      </c>
      <c r="C1803">
        <v>54</v>
      </c>
      <c r="D1803" t="s">
        <v>771</v>
      </c>
      <c r="E1803">
        <v>57</v>
      </c>
      <c r="F1803" t="s">
        <v>774</v>
      </c>
      <c r="G1803">
        <v>0</v>
      </c>
      <c r="H1803">
        <v>0</v>
      </c>
      <c r="I1803">
        <v>0</v>
      </c>
      <c r="J1803">
        <f t="shared" si="28"/>
        <v>1</v>
      </c>
      <c r="K1803" s="8">
        <v>40</v>
      </c>
      <c r="L1803" s="8">
        <f>COUNTIFS($D$2:$D1803,D1803)</f>
        <v>82</v>
      </c>
    </row>
    <row r="1804" spans="1:12" x14ac:dyDescent="0.2">
      <c r="A1804" s="7">
        <v>9394440</v>
      </c>
      <c r="B1804" s="2">
        <v>34454</v>
      </c>
      <c r="C1804">
        <v>58</v>
      </c>
      <c r="D1804" t="s">
        <v>663</v>
      </c>
      <c r="E1804">
        <v>61</v>
      </c>
      <c r="F1804" t="s">
        <v>775</v>
      </c>
      <c r="G1804">
        <v>1</v>
      </c>
      <c r="H1804">
        <v>1</v>
      </c>
      <c r="I1804">
        <v>3</v>
      </c>
      <c r="J1804">
        <f t="shared" si="28"/>
        <v>0</v>
      </c>
      <c r="K1804" s="8">
        <v>40</v>
      </c>
      <c r="L1804" s="8">
        <f>COUNTIFS($D$2:$D1804,D1804)</f>
        <v>82</v>
      </c>
    </row>
    <row r="1805" spans="1:12" x14ac:dyDescent="0.2">
      <c r="A1805" s="7">
        <v>9394440</v>
      </c>
      <c r="B1805" s="2">
        <v>34454</v>
      </c>
      <c r="C1805">
        <v>61</v>
      </c>
      <c r="D1805" t="s">
        <v>775</v>
      </c>
      <c r="E1805">
        <v>58</v>
      </c>
      <c r="F1805" t="s">
        <v>663</v>
      </c>
      <c r="G1805">
        <v>0</v>
      </c>
      <c r="H1805">
        <v>3</v>
      </c>
      <c r="I1805">
        <v>1</v>
      </c>
      <c r="J1805">
        <f t="shared" si="28"/>
        <v>3</v>
      </c>
      <c r="K1805" s="8">
        <v>41</v>
      </c>
      <c r="L1805" s="8">
        <f>COUNTIFS($D$2:$D1805,D1805)</f>
        <v>41</v>
      </c>
    </row>
    <row r="1806" spans="1:12" x14ac:dyDescent="0.2">
      <c r="A1806" s="7">
        <v>9394441</v>
      </c>
      <c r="B1806" s="2">
        <v>34454</v>
      </c>
      <c r="C1806">
        <v>47</v>
      </c>
      <c r="D1806" t="s">
        <v>764</v>
      </c>
      <c r="E1806">
        <v>22</v>
      </c>
      <c r="F1806" t="s">
        <v>15</v>
      </c>
      <c r="G1806">
        <v>1</v>
      </c>
      <c r="H1806">
        <v>2</v>
      </c>
      <c r="I1806">
        <v>0</v>
      </c>
      <c r="J1806">
        <f t="shared" si="28"/>
        <v>3</v>
      </c>
      <c r="K1806" s="8">
        <v>40</v>
      </c>
      <c r="L1806" s="8">
        <f>COUNTIFS($D$2:$D1806,D1806)</f>
        <v>82</v>
      </c>
    </row>
    <row r="1807" spans="1:12" x14ac:dyDescent="0.2">
      <c r="A1807" s="7">
        <v>9394441</v>
      </c>
      <c r="B1807" s="2">
        <v>34454</v>
      </c>
      <c r="C1807">
        <v>22</v>
      </c>
      <c r="D1807" t="s">
        <v>15</v>
      </c>
      <c r="E1807">
        <v>47</v>
      </c>
      <c r="F1807" t="s">
        <v>764</v>
      </c>
      <c r="G1807">
        <v>0</v>
      </c>
      <c r="H1807">
        <v>0</v>
      </c>
      <c r="I1807">
        <v>2</v>
      </c>
      <c r="J1807">
        <f t="shared" si="28"/>
        <v>0</v>
      </c>
      <c r="K1807" s="8">
        <v>41</v>
      </c>
      <c r="L1807" s="8">
        <f>COUNTIFS($D$2:$D1807,D1807)</f>
        <v>41</v>
      </c>
    </row>
    <row r="1808" spans="1:12" x14ac:dyDescent="0.2">
      <c r="A1808" s="7">
        <v>9394442</v>
      </c>
      <c r="B1808" s="2">
        <v>34454</v>
      </c>
      <c r="C1808">
        <v>23</v>
      </c>
      <c r="D1808" t="s">
        <v>50</v>
      </c>
      <c r="E1808">
        <v>32</v>
      </c>
      <c r="F1808" t="s">
        <v>559</v>
      </c>
      <c r="G1808">
        <v>1</v>
      </c>
      <c r="H1808">
        <v>4</v>
      </c>
      <c r="I1808">
        <v>1</v>
      </c>
      <c r="J1808">
        <f t="shared" si="28"/>
        <v>3</v>
      </c>
      <c r="K1808" s="8">
        <v>40</v>
      </c>
      <c r="L1808" s="8">
        <f>COUNTIFS($D$2:$D1808,D1808)</f>
        <v>82</v>
      </c>
    </row>
    <row r="1809" spans="1:12" x14ac:dyDescent="0.2">
      <c r="A1809" s="7">
        <v>9394442</v>
      </c>
      <c r="B1809" s="2">
        <v>34454</v>
      </c>
      <c r="C1809">
        <v>32</v>
      </c>
      <c r="D1809" t="s">
        <v>559</v>
      </c>
      <c r="E1809">
        <v>23</v>
      </c>
      <c r="F1809" t="s">
        <v>50</v>
      </c>
      <c r="G1809">
        <v>0</v>
      </c>
      <c r="H1809">
        <v>1</v>
      </c>
      <c r="I1809">
        <v>4</v>
      </c>
      <c r="J1809">
        <f t="shared" si="28"/>
        <v>0</v>
      </c>
      <c r="K1809" s="8">
        <v>41</v>
      </c>
      <c r="L1809" s="8">
        <f>COUNTIFS($D$2:$D1809,D1809)</f>
        <v>83</v>
      </c>
    </row>
    <row r="1810" spans="1:12" x14ac:dyDescent="0.2">
      <c r="A1810" s="7">
        <v>9394443</v>
      </c>
      <c r="B1810" s="2">
        <v>34454</v>
      </c>
      <c r="C1810">
        <v>53</v>
      </c>
      <c r="D1810" t="s">
        <v>770</v>
      </c>
      <c r="E1810">
        <v>26</v>
      </c>
      <c r="F1810" t="s">
        <v>17</v>
      </c>
      <c r="G1810">
        <v>1</v>
      </c>
      <c r="H1810">
        <v>2</v>
      </c>
      <c r="I1810">
        <v>1</v>
      </c>
      <c r="J1810">
        <f t="shared" si="28"/>
        <v>3</v>
      </c>
      <c r="K1810" s="8">
        <v>41</v>
      </c>
      <c r="L1810" s="8">
        <f>COUNTIFS($D$2:$D1810,D1810)</f>
        <v>83</v>
      </c>
    </row>
    <row r="1811" spans="1:12" x14ac:dyDescent="0.2">
      <c r="A1811" s="7">
        <v>9394443</v>
      </c>
      <c r="B1811" s="2">
        <v>34454</v>
      </c>
      <c r="C1811">
        <v>26</v>
      </c>
      <c r="D1811" t="s">
        <v>17</v>
      </c>
      <c r="E1811">
        <v>53</v>
      </c>
      <c r="F1811" t="s">
        <v>770</v>
      </c>
      <c r="G1811">
        <v>0</v>
      </c>
      <c r="H1811">
        <v>1</v>
      </c>
      <c r="I1811">
        <v>2</v>
      </c>
      <c r="J1811">
        <f t="shared" si="28"/>
        <v>0</v>
      </c>
      <c r="K1811" s="8">
        <v>40</v>
      </c>
      <c r="L1811" s="8">
        <f>COUNTIFS($D$2:$D1811,D1811)</f>
        <v>82</v>
      </c>
    </row>
    <row r="1812" spans="1:12" x14ac:dyDescent="0.2">
      <c r="A1812" s="7">
        <v>9394444</v>
      </c>
      <c r="B1812" s="2">
        <v>34455</v>
      </c>
      <c r="C1812">
        <v>50</v>
      </c>
      <c r="D1812" t="s">
        <v>767</v>
      </c>
      <c r="E1812">
        <v>21</v>
      </c>
      <c r="F1812" t="s">
        <v>10</v>
      </c>
      <c r="G1812">
        <v>1</v>
      </c>
      <c r="H1812">
        <v>1</v>
      </c>
      <c r="I1812">
        <v>2</v>
      </c>
      <c r="J1812">
        <f t="shared" si="28"/>
        <v>0</v>
      </c>
      <c r="K1812" s="8">
        <v>41</v>
      </c>
      <c r="L1812" s="8">
        <f>COUNTIFS($D$2:$D1812,D1812)</f>
        <v>83</v>
      </c>
    </row>
    <row r="1813" spans="1:12" x14ac:dyDescent="0.2">
      <c r="A1813" s="7">
        <v>9394444</v>
      </c>
      <c r="B1813" s="2">
        <v>34455</v>
      </c>
      <c r="C1813">
        <v>21</v>
      </c>
      <c r="D1813" t="s">
        <v>10</v>
      </c>
      <c r="E1813">
        <v>50</v>
      </c>
      <c r="F1813" t="s">
        <v>767</v>
      </c>
      <c r="G1813">
        <v>0</v>
      </c>
      <c r="H1813">
        <v>2</v>
      </c>
      <c r="I1813">
        <v>1</v>
      </c>
      <c r="J1813">
        <f t="shared" si="28"/>
        <v>3</v>
      </c>
      <c r="K1813" s="8">
        <v>40</v>
      </c>
      <c r="L1813" s="8">
        <f>COUNTIFS($D$2:$D1813,D1813)</f>
        <v>82</v>
      </c>
    </row>
    <row r="1814" spans="1:12" x14ac:dyDescent="0.2">
      <c r="A1814" s="7">
        <v>9394445</v>
      </c>
      <c r="B1814" s="2">
        <v>34456</v>
      </c>
      <c r="C1814">
        <v>51</v>
      </c>
      <c r="D1814" t="s">
        <v>768</v>
      </c>
      <c r="E1814">
        <v>41</v>
      </c>
      <c r="F1814" t="s">
        <v>759</v>
      </c>
      <c r="G1814">
        <v>1</v>
      </c>
      <c r="H1814">
        <v>2</v>
      </c>
      <c r="I1814">
        <v>1</v>
      </c>
      <c r="J1814">
        <f t="shared" si="28"/>
        <v>3</v>
      </c>
      <c r="K1814" s="8">
        <v>40</v>
      </c>
      <c r="L1814" s="8">
        <f>COUNTIFS($D$2:$D1814,D1814)</f>
        <v>82</v>
      </c>
    </row>
    <row r="1815" spans="1:12" x14ac:dyDescent="0.2">
      <c r="A1815" s="7">
        <v>9394445</v>
      </c>
      <c r="B1815" s="2">
        <v>34456</v>
      </c>
      <c r="C1815">
        <v>41</v>
      </c>
      <c r="D1815" t="s">
        <v>759</v>
      </c>
      <c r="E1815">
        <v>51</v>
      </c>
      <c r="F1815" t="s">
        <v>768</v>
      </c>
      <c r="G1815">
        <v>0</v>
      </c>
      <c r="H1815">
        <v>1</v>
      </c>
      <c r="I1815">
        <v>2</v>
      </c>
      <c r="J1815">
        <f t="shared" si="28"/>
        <v>0</v>
      </c>
      <c r="K1815" s="8">
        <v>41</v>
      </c>
      <c r="L1815" s="8">
        <f>COUNTIFS($D$2:$D1815,D1815)</f>
        <v>83</v>
      </c>
    </row>
    <row r="1816" spans="1:12" x14ac:dyDescent="0.2">
      <c r="A1816" s="7">
        <v>9394446</v>
      </c>
      <c r="B1816" s="2">
        <v>34457</v>
      </c>
      <c r="C1816">
        <v>49</v>
      </c>
      <c r="D1816" t="s">
        <v>766</v>
      </c>
      <c r="E1816">
        <v>54</v>
      </c>
      <c r="F1816" t="s">
        <v>771</v>
      </c>
      <c r="G1816">
        <v>1</v>
      </c>
      <c r="H1816">
        <v>2</v>
      </c>
      <c r="I1816">
        <v>2</v>
      </c>
      <c r="J1816">
        <f t="shared" si="28"/>
        <v>1</v>
      </c>
      <c r="K1816" s="8">
        <v>41</v>
      </c>
      <c r="L1816" s="8">
        <f>COUNTIFS($D$2:$D1816,D1816)</f>
        <v>83</v>
      </c>
    </row>
    <row r="1817" spans="1:12" x14ac:dyDescent="0.2">
      <c r="A1817" s="7">
        <v>9394446</v>
      </c>
      <c r="B1817" s="2">
        <v>34457</v>
      </c>
      <c r="C1817">
        <v>54</v>
      </c>
      <c r="D1817" t="s">
        <v>771</v>
      </c>
      <c r="E1817">
        <v>49</v>
      </c>
      <c r="F1817" t="s">
        <v>766</v>
      </c>
      <c r="G1817">
        <v>0</v>
      </c>
      <c r="H1817">
        <v>2</v>
      </c>
      <c r="I1817">
        <v>2</v>
      </c>
      <c r="J1817">
        <f t="shared" si="28"/>
        <v>1</v>
      </c>
      <c r="K1817" s="8">
        <v>41</v>
      </c>
      <c r="L1817" s="8">
        <f>COUNTIFS($D$2:$D1817,D1817)</f>
        <v>83</v>
      </c>
    </row>
    <row r="1818" spans="1:12" x14ac:dyDescent="0.2">
      <c r="A1818" s="7">
        <v>9394447</v>
      </c>
      <c r="B1818" s="2">
        <v>34457</v>
      </c>
      <c r="C1818">
        <v>57</v>
      </c>
      <c r="D1818" t="s">
        <v>774</v>
      </c>
      <c r="E1818">
        <v>47</v>
      </c>
      <c r="F1818" t="s">
        <v>764</v>
      </c>
      <c r="G1818">
        <v>1</v>
      </c>
      <c r="H1818">
        <v>1</v>
      </c>
      <c r="I1818">
        <v>1</v>
      </c>
      <c r="J1818">
        <f t="shared" si="28"/>
        <v>1</v>
      </c>
      <c r="K1818" s="8">
        <v>40</v>
      </c>
      <c r="L1818" s="8">
        <f>COUNTIFS($D$2:$D1818,D1818)</f>
        <v>82</v>
      </c>
    </row>
    <row r="1819" spans="1:12" x14ac:dyDescent="0.2">
      <c r="A1819" s="7">
        <v>9394447</v>
      </c>
      <c r="B1819" s="2">
        <v>34457</v>
      </c>
      <c r="C1819">
        <v>47</v>
      </c>
      <c r="D1819" t="s">
        <v>764</v>
      </c>
      <c r="E1819">
        <v>57</v>
      </c>
      <c r="F1819" t="s">
        <v>774</v>
      </c>
      <c r="G1819">
        <v>0</v>
      </c>
      <c r="H1819">
        <v>1</v>
      </c>
      <c r="I1819">
        <v>1</v>
      </c>
      <c r="J1819">
        <f t="shared" si="28"/>
        <v>1</v>
      </c>
      <c r="K1819" s="8">
        <v>41</v>
      </c>
      <c r="L1819" s="8">
        <f>COUNTIFS($D$2:$D1819,D1819)</f>
        <v>83</v>
      </c>
    </row>
    <row r="1820" spans="1:12" x14ac:dyDescent="0.2">
      <c r="A1820" s="7">
        <v>9394448</v>
      </c>
      <c r="B1820" s="2">
        <v>34457</v>
      </c>
      <c r="C1820">
        <v>58</v>
      </c>
      <c r="D1820" t="s">
        <v>663</v>
      </c>
      <c r="E1820">
        <v>29</v>
      </c>
      <c r="F1820" t="s">
        <v>42</v>
      </c>
      <c r="G1820">
        <v>1</v>
      </c>
      <c r="H1820">
        <v>0</v>
      </c>
      <c r="I1820">
        <v>0</v>
      </c>
      <c r="J1820">
        <f t="shared" si="28"/>
        <v>1</v>
      </c>
      <c r="K1820" s="8">
        <v>41</v>
      </c>
      <c r="L1820" s="8">
        <f>COUNTIFS($D$2:$D1820,D1820)</f>
        <v>83</v>
      </c>
    </row>
    <row r="1821" spans="1:12" x14ac:dyDescent="0.2">
      <c r="A1821" s="7">
        <v>9394448</v>
      </c>
      <c r="B1821" s="2">
        <v>34457</v>
      </c>
      <c r="C1821">
        <v>29</v>
      </c>
      <c r="D1821" t="s">
        <v>42</v>
      </c>
      <c r="E1821">
        <v>58</v>
      </c>
      <c r="F1821" t="s">
        <v>663</v>
      </c>
      <c r="G1821">
        <v>0</v>
      </c>
      <c r="H1821">
        <v>0</v>
      </c>
      <c r="I1821">
        <v>0</v>
      </c>
      <c r="J1821">
        <f t="shared" si="28"/>
        <v>1</v>
      </c>
      <c r="K1821" s="8">
        <v>41</v>
      </c>
      <c r="L1821" s="8">
        <f>COUNTIFS($D$2:$D1821,D1821)</f>
        <v>41</v>
      </c>
    </row>
    <row r="1822" spans="1:12" x14ac:dyDescent="0.2">
      <c r="A1822" s="7">
        <v>9394449</v>
      </c>
      <c r="B1822" s="2">
        <v>34458</v>
      </c>
      <c r="C1822">
        <v>14</v>
      </c>
      <c r="D1822" t="s">
        <v>27</v>
      </c>
      <c r="E1822">
        <v>51</v>
      </c>
      <c r="F1822" t="s">
        <v>768</v>
      </c>
      <c r="G1822">
        <v>1</v>
      </c>
      <c r="H1822">
        <v>1</v>
      </c>
      <c r="I1822">
        <v>2</v>
      </c>
      <c r="J1822">
        <f t="shared" si="28"/>
        <v>0</v>
      </c>
      <c r="K1822" s="8">
        <v>41</v>
      </c>
      <c r="L1822" s="8">
        <f>COUNTIFS($D$2:$D1822,D1822)</f>
        <v>83</v>
      </c>
    </row>
    <row r="1823" spans="1:12" x14ac:dyDescent="0.2">
      <c r="A1823" s="7">
        <v>9394449</v>
      </c>
      <c r="B1823" s="2">
        <v>34458</v>
      </c>
      <c r="C1823">
        <v>51</v>
      </c>
      <c r="D1823" t="s">
        <v>768</v>
      </c>
      <c r="E1823">
        <v>14</v>
      </c>
      <c r="F1823" t="s">
        <v>27</v>
      </c>
      <c r="G1823">
        <v>0</v>
      </c>
      <c r="H1823">
        <v>2</v>
      </c>
      <c r="I1823">
        <v>1</v>
      </c>
      <c r="J1823">
        <f t="shared" si="28"/>
        <v>3</v>
      </c>
      <c r="K1823" s="8">
        <v>41</v>
      </c>
      <c r="L1823" s="8">
        <f>COUNTIFS($D$2:$D1823,D1823)</f>
        <v>83</v>
      </c>
    </row>
    <row r="1824" spans="1:12" x14ac:dyDescent="0.2">
      <c r="A1824" s="7">
        <v>9394450</v>
      </c>
      <c r="B1824" s="2">
        <v>34458</v>
      </c>
      <c r="C1824">
        <v>21</v>
      </c>
      <c r="D1824" t="s">
        <v>10</v>
      </c>
      <c r="E1824">
        <v>23</v>
      </c>
      <c r="F1824" t="s">
        <v>50</v>
      </c>
      <c r="G1824">
        <v>1</v>
      </c>
      <c r="H1824">
        <v>2</v>
      </c>
      <c r="I1824">
        <v>0</v>
      </c>
      <c r="J1824">
        <f t="shared" si="28"/>
        <v>3</v>
      </c>
      <c r="K1824" s="8">
        <v>41</v>
      </c>
      <c r="L1824" s="8">
        <f>COUNTIFS($D$2:$D1824,D1824)</f>
        <v>83</v>
      </c>
    </row>
    <row r="1825" spans="1:12" x14ac:dyDescent="0.2">
      <c r="A1825" s="7">
        <v>9394450</v>
      </c>
      <c r="B1825" s="2">
        <v>34458</v>
      </c>
      <c r="C1825">
        <v>23</v>
      </c>
      <c r="D1825" t="s">
        <v>50</v>
      </c>
      <c r="E1825">
        <v>21</v>
      </c>
      <c r="F1825" t="s">
        <v>10</v>
      </c>
      <c r="G1825">
        <v>0</v>
      </c>
      <c r="H1825">
        <v>0</v>
      </c>
      <c r="I1825">
        <v>2</v>
      </c>
      <c r="J1825">
        <f t="shared" si="28"/>
        <v>0</v>
      </c>
      <c r="K1825" s="8">
        <v>41</v>
      </c>
      <c r="L1825" s="8">
        <f>COUNTIFS($D$2:$D1825,D1825)</f>
        <v>83</v>
      </c>
    </row>
    <row r="1826" spans="1:12" x14ac:dyDescent="0.2">
      <c r="A1826" s="7">
        <v>9394451</v>
      </c>
      <c r="B1826" s="2">
        <v>34459</v>
      </c>
      <c r="C1826">
        <v>57</v>
      </c>
      <c r="D1826" t="s">
        <v>774</v>
      </c>
      <c r="E1826">
        <v>26</v>
      </c>
      <c r="F1826" t="s">
        <v>17</v>
      </c>
      <c r="G1826">
        <v>1</v>
      </c>
      <c r="H1826">
        <v>0</v>
      </c>
      <c r="I1826">
        <v>2</v>
      </c>
      <c r="J1826">
        <f t="shared" si="28"/>
        <v>0</v>
      </c>
      <c r="K1826" s="8">
        <v>41</v>
      </c>
      <c r="L1826" s="8">
        <f>COUNTIFS($D$2:$D1826,D1826)</f>
        <v>83</v>
      </c>
    </row>
    <row r="1827" spans="1:12" x14ac:dyDescent="0.2">
      <c r="A1827" s="7">
        <v>9394451</v>
      </c>
      <c r="B1827" s="2">
        <v>34459</v>
      </c>
      <c r="C1827">
        <v>26</v>
      </c>
      <c r="D1827" t="s">
        <v>17</v>
      </c>
      <c r="E1827">
        <v>57</v>
      </c>
      <c r="F1827" t="s">
        <v>774</v>
      </c>
      <c r="G1827">
        <v>0</v>
      </c>
      <c r="H1827">
        <v>2</v>
      </c>
      <c r="I1827">
        <v>0</v>
      </c>
      <c r="J1827">
        <f t="shared" si="28"/>
        <v>3</v>
      </c>
      <c r="K1827" s="8">
        <v>41</v>
      </c>
      <c r="L1827" s="8">
        <f>COUNTIFS($D$2:$D1827,D1827)</f>
        <v>83</v>
      </c>
    </row>
    <row r="1828" spans="1:12" x14ac:dyDescent="0.2">
      <c r="A1828" s="7">
        <v>9394452</v>
      </c>
      <c r="B1828" s="2">
        <v>34461</v>
      </c>
      <c r="C1828">
        <v>32</v>
      </c>
      <c r="D1828" t="s">
        <v>559</v>
      </c>
      <c r="E1828">
        <v>19</v>
      </c>
      <c r="F1828" t="s">
        <v>40</v>
      </c>
      <c r="G1828">
        <v>1</v>
      </c>
      <c r="H1828">
        <v>2</v>
      </c>
      <c r="I1828">
        <v>1</v>
      </c>
      <c r="J1828">
        <f t="shared" si="28"/>
        <v>3</v>
      </c>
      <c r="K1828" s="8">
        <v>42</v>
      </c>
      <c r="L1828" s="8">
        <f>COUNTIFS($D$2:$D1828,D1828)</f>
        <v>84</v>
      </c>
    </row>
    <row r="1829" spans="1:12" x14ac:dyDescent="0.2">
      <c r="A1829" s="7">
        <v>9394452</v>
      </c>
      <c r="B1829" s="2">
        <v>34461</v>
      </c>
      <c r="C1829">
        <v>19</v>
      </c>
      <c r="D1829" t="s">
        <v>40</v>
      </c>
      <c r="E1829">
        <v>32</v>
      </c>
      <c r="F1829" t="s">
        <v>559</v>
      </c>
      <c r="G1829">
        <v>0</v>
      </c>
      <c r="H1829">
        <v>1</v>
      </c>
      <c r="I1829">
        <v>2</v>
      </c>
      <c r="J1829">
        <f t="shared" si="28"/>
        <v>0</v>
      </c>
      <c r="K1829" s="8">
        <v>42</v>
      </c>
      <c r="L1829" s="8">
        <f>COUNTIFS($D$2:$D1829,D1829)</f>
        <v>84</v>
      </c>
    </row>
    <row r="1830" spans="1:12" x14ac:dyDescent="0.2">
      <c r="A1830" s="7">
        <v>9394453</v>
      </c>
      <c r="B1830" s="2">
        <v>34461</v>
      </c>
      <c r="C1830">
        <v>41</v>
      </c>
      <c r="D1830" t="s">
        <v>759</v>
      </c>
      <c r="E1830">
        <v>50</v>
      </c>
      <c r="F1830" t="s">
        <v>767</v>
      </c>
      <c r="G1830">
        <v>1</v>
      </c>
      <c r="H1830">
        <v>0</v>
      </c>
      <c r="I1830">
        <v>0</v>
      </c>
      <c r="J1830">
        <f t="shared" si="28"/>
        <v>1</v>
      </c>
      <c r="K1830" s="8">
        <v>42</v>
      </c>
      <c r="L1830" s="8">
        <f>COUNTIFS($D$2:$D1830,D1830)</f>
        <v>84</v>
      </c>
    </row>
    <row r="1831" spans="1:12" x14ac:dyDescent="0.2">
      <c r="A1831" s="7">
        <v>9394453</v>
      </c>
      <c r="B1831" s="2">
        <v>34461</v>
      </c>
      <c r="C1831">
        <v>50</v>
      </c>
      <c r="D1831" t="s">
        <v>767</v>
      </c>
      <c r="E1831">
        <v>41</v>
      </c>
      <c r="F1831" t="s">
        <v>759</v>
      </c>
      <c r="G1831">
        <v>0</v>
      </c>
      <c r="H1831">
        <v>0</v>
      </c>
      <c r="I1831">
        <v>0</v>
      </c>
      <c r="J1831">
        <f t="shared" si="28"/>
        <v>1</v>
      </c>
      <c r="K1831" s="8">
        <v>42</v>
      </c>
      <c r="L1831" s="8">
        <f>COUNTIFS($D$2:$D1831,D1831)</f>
        <v>84</v>
      </c>
    </row>
    <row r="1832" spans="1:12" x14ac:dyDescent="0.2">
      <c r="A1832" s="7">
        <v>9394454</v>
      </c>
      <c r="B1832" s="2">
        <v>34461</v>
      </c>
      <c r="C1832">
        <v>14</v>
      </c>
      <c r="D1832" t="s">
        <v>27</v>
      </c>
      <c r="E1832">
        <v>47</v>
      </c>
      <c r="F1832" t="s">
        <v>764</v>
      </c>
      <c r="G1832">
        <v>1</v>
      </c>
      <c r="H1832">
        <v>3</v>
      </c>
      <c r="I1832">
        <v>2</v>
      </c>
      <c r="J1832">
        <f t="shared" si="28"/>
        <v>3</v>
      </c>
      <c r="K1832" s="8">
        <v>42</v>
      </c>
      <c r="L1832" s="8">
        <f>COUNTIFS($D$2:$D1832,D1832)</f>
        <v>84</v>
      </c>
    </row>
    <row r="1833" spans="1:12" x14ac:dyDescent="0.2">
      <c r="A1833" s="7">
        <v>9394454</v>
      </c>
      <c r="B1833" s="2">
        <v>34461</v>
      </c>
      <c r="C1833">
        <v>47</v>
      </c>
      <c r="D1833" t="s">
        <v>764</v>
      </c>
      <c r="E1833">
        <v>14</v>
      </c>
      <c r="F1833" t="s">
        <v>27</v>
      </c>
      <c r="G1833">
        <v>0</v>
      </c>
      <c r="H1833">
        <v>2</v>
      </c>
      <c r="I1833">
        <v>3</v>
      </c>
      <c r="J1833">
        <f t="shared" si="28"/>
        <v>0</v>
      </c>
      <c r="K1833" s="8">
        <v>42</v>
      </c>
      <c r="L1833" s="8">
        <f>COUNTIFS($D$2:$D1833,D1833)</f>
        <v>84</v>
      </c>
    </row>
    <row r="1834" spans="1:12" x14ac:dyDescent="0.2">
      <c r="A1834" s="7">
        <v>9394455</v>
      </c>
      <c r="B1834" s="2">
        <v>34461</v>
      </c>
      <c r="C1834">
        <v>16</v>
      </c>
      <c r="D1834" t="s">
        <v>37</v>
      </c>
      <c r="E1834">
        <v>53</v>
      </c>
      <c r="F1834" t="s">
        <v>770</v>
      </c>
      <c r="G1834">
        <v>1</v>
      </c>
      <c r="H1834">
        <v>3</v>
      </c>
      <c r="I1834">
        <v>2</v>
      </c>
      <c r="J1834">
        <f t="shared" si="28"/>
        <v>3</v>
      </c>
      <c r="K1834" s="8">
        <v>42</v>
      </c>
      <c r="L1834" s="8">
        <f>COUNTIFS($D$2:$D1834,D1834)</f>
        <v>84</v>
      </c>
    </row>
    <row r="1835" spans="1:12" x14ac:dyDescent="0.2">
      <c r="A1835" s="7">
        <v>9394455</v>
      </c>
      <c r="B1835" s="2">
        <v>34461</v>
      </c>
      <c r="C1835">
        <v>53</v>
      </c>
      <c r="D1835" t="s">
        <v>770</v>
      </c>
      <c r="E1835">
        <v>16</v>
      </c>
      <c r="F1835" t="s">
        <v>37</v>
      </c>
      <c r="G1835">
        <v>0</v>
      </c>
      <c r="H1835">
        <v>2</v>
      </c>
      <c r="I1835">
        <v>3</v>
      </c>
      <c r="J1835">
        <f t="shared" si="28"/>
        <v>0</v>
      </c>
      <c r="K1835" s="8">
        <v>42</v>
      </c>
      <c r="L1835" s="8">
        <f>COUNTIFS($D$2:$D1835,D1835)</f>
        <v>84</v>
      </c>
    </row>
    <row r="1836" spans="1:12" x14ac:dyDescent="0.2">
      <c r="A1836" s="7">
        <v>9394456</v>
      </c>
      <c r="B1836" s="2">
        <v>34461</v>
      </c>
      <c r="C1836">
        <v>22</v>
      </c>
      <c r="D1836" t="s">
        <v>15</v>
      </c>
      <c r="E1836">
        <v>10</v>
      </c>
      <c r="F1836" t="s">
        <v>47</v>
      </c>
      <c r="G1836">
        <v>1</v>
      </c>
      <c r="H1836">
        <v>2</v>
      </c>
      <c r="I1836">
        <v>0</v>
      </c>
      <c r="J1836">
        <f t="shared" si="28"/>
        <v>3</v>
      </c>
      <c r="K1836" s="8">
        <v>42</v>
      </c>
      <c r="L1836" s="8">
        <f>COUNTIFS($D$2:$D1836,D1836)</f>
        <v>42</v>
      </c>
    </row>
    <row r="1837" spans="1:12" x14ac:dyDescent="0.2">
      <c r="A1837" s="7">
        <v>9394456</v>
      </c>
      <c r="B1837" s="2">
        <v>34461</v>
      </c>
      <c r="C1837">
        <v>10</v>
      </c>
      <c r="D1837" t="s">
        <v>47</v>
      </c>
      <c r="E1837">
        <v>22</v>
      </c>
      <c r="F1837" t="s">
        <v>15</v>
      </c>
      <c r="G1837">
        <v>0</v>
      </c>
      <c r="H1837">
        <v>0</v>
      </c>
      <c r="I1837">
        <v>2</v>
      </c>
      <c r="J1837">
        <f t="shared" si="28"/>
        <v>0</v>
      </c>
      <c r="K1837" s="8">
        <v>42</v>
      </c>
      <c r="L1837" s="8">
        <f>COUNTIFS($D$2:$D1837,D1837)</f>
        <v>84</v>
      </c>
    </row>
    <row r="1838" spans="1:12" x14ac:dyDescent="0.2">
      <c r="A1838" s="7">
        <v>9394457</v>
      </c>
      <c r="B1838" s="2">
        <v>34461</v>
      </c>
      <c r="C1838">
        <v>30</v>
      </c>
      <c r="D1838" t="s">
        <v>561</v>
      </c>
      <c r="E1838">
        <v>57</v>
      </c>
      <c r="F1838" t="s">
        <v>774</v>
      </c>
      <c r="G1838">
        <v>1</v>
      </c>
      <c r="H1838">
        <v>1</v>
      </c>
      <c r="I1838">
        <v>1</v>
      </c>
      <c r="J1838">
        <f t="shared" si="28"/>
        <v>1</v>
      </c>
      <c r="K1838" s="8">
        <v>42</v>
      </c>
      <c r="L1838" s="8">
        <f>COUNTIFS($D$2:$D1838,D1838)</f>
        <v>84</v>
      </c>
    </row>
    <row r="1839" spans="1:12" x14ac:dyDescent="0.2">
      <c r="A1839" s="7">
        <v>9394457</v>
      </c>
      <c r="B1839" s="2">
        <v>34461</v>
      </c>
      <c r="C1839">
        <v>57</v>
      </c>
      <c r="D1839" t="s">
        <v>774</v>
      </c>
      <c r="E1839">
        <v>30</v>
      </c>
      <c r="F1839" t="s">
        <v>561</v>
      </c>
      <c r="G1839">
        <v>0</v>
      </c>
      <c r="H1839">
        <v>1</v>
      </c>
      <c r="I1839">
        <v>1</v>
      </c>
      <c r="J1839">
        <f t="shared" si="28"/>
        <v>1</v>
      </c>
      <c r="K1839" s="8">
        <v>42</v>
      </c>
      <c r="L1839" s="8">
        <f>COUNTIFS($D$2:$D1839,D1839)</f>
        <v>84</v>
      </c>
    </row>
    <row r="1840" spans="1:12" x14ac:dyDescent="0.2">
      <c r="A1840" s="7">
        <v>9394458</v>
      </c>
      <c r="B1840" s="2">
        <v>34461</v>
      </c>
      <c r="C1840">
        <v>54</v>
      </c>
      <c r="D1840" t="s">
        <v>771</v>
      </c>
      <c r="E1840">
        <v>20</v>
      </c>
      <c r="F1840" t="s">
        <v>45</v>
      </c>
      <c r="G1840">
        <v>1</v>
      </c>
      <c r="H1840">
        <v>1</v>
      </c>
      <c r="I1840">
        <v>1</v>
      </c>
      <c r="J1840">
        <f t="shared" si="28"/>
        <v>1</v>
      </c>
      <c r="K1840" s="8">
        <v>42</v>
      </c>
      <c r="L1840" s="8">
        <f>COUNTIFS($D$2:$D1840,D1840)</f>
        <v>84</v>
      </c>
    </row>
    <row r="1841" spans="1:12" x14ac:dyDescent="0.2">
      <c r="A1841" s="7">
        <v>9394458</v>
      </c>
      <c r="B1841" s="2">
        <v>34461</v>
      </c>
      <c r="C1841">
        <v>20</v>
      </c>
      <c r="D1841" t="s">
        <v>45</v>
      </c>
      <c r="E1841">
        <v>54</v>
      </c>
      <c r="F1841" t="s">
        <v>771</v>
      </c>
      <c r="G1841">
        <v>0</v>
      </c>
      <c r="H1841">
        <v>1</v>
      </c>
      <c r="I1841">
        <v>1</v>
      </c>
      <c r="J1841">
        <f t="shared" si="28"/>
        <v>1</v>
      </c>
      <c r="K1841" s="8">
        <v>42</v>
      </c>
      <c r="L1841" s="8">
        <f>COUNTIFS($D$2:$D1841,D1841)</f>
        <v>84</v>
      </c>
    </row>
    <row r="1842" spans="1:12" x14ac:dyDescent="0.2">
      <c r="A1842" s="7">
        <v>9394459</v>
      </c>
      <c r="B1842" s="2">
        <v>34461</v>
      </c>
      <c r="C1842">
        <v>61</v>
      </c>
      <c r="D1842" t="s">
        <v>775</v>
      </c>
      <c r="E1842">
        <v>49</v>
      </c>
      <c r="F1842" t="s">
        <v>766</v>
      </c>
      <c r="G1842">
        <v>1</v>
      </c>
      <c r="H1842">
        <v>0</v>
      </c>
      <c r="I1842">
        <v>5</v>
      </c>
      <c r="J1842">
        <f t="shared" si="28"/>
        <v>0</v>
      </c>
      <c r="K1842" s="8">
        <v>42</v>
      </c>
      <c r="L1842" s="8">
        <f>COUNTIFS($D$2:$D1842,D1842)</f>
        <v>42</v>
      </c>
    </row>
    <row r="1843" spans="1:12" x14ac:dyDescent="0.2">
      <c r="A1843" s="7">
        <v>9394459</v>
      </c>
      <c r="B1843" s="2">
        <v>34461</v>
      </c>
      <c r="C1843">
        <v>49</v>
      </c>
      <c r="D1843" t="s">
        <v>766</v>
      </c>
      <c r="E1843">
        <v>61</v>
      </c>
      <c r="F1843" t="s">
        <v>775</v>
      </c>
      <c r="G1843">
        <v>0</v>
      </c>
      <c r="H1843">
        <v>5</v>
      </c>
      <c r="I1843">
        <v>0</v>
      </c>
      <c r="J1843">
        <f t="shared" si="28"/>
        <v>3</v>
      </c>
      <c r="K1843" s="8">
        <v>42</v>
      </c>
      <c r="L1843" s="8">
        <f>COUNTIFS($D$2:$D1843,D1843)</f>
        <v>84</v>
      </c>
    </row>
    <row r="1844" spans="1:12" x14ac:dyDescent="0.2">
      <c r="A1844" s="7">
        <v>9394460</v>
      </c>
      <c r="B1844" s="2">
        <v>34461</v>
      </c>
      <c r="C1844">
        <v>26</v>
      </c>
      <c r="D1844" t="s">
        <v>17</v>
      </c>
      <c r="E1844">
        <v>58</v>
      </c>
      <c r="F1844" t="s">
        <v>663</v>
      </c>
      <c r="G1844">
        <v>1</v>
      </c>
      <c r="H1844">
        <v>1</v>
      </c>
      <c r="I1844">
        <v>2</v>
      </c>
      <c r="J1844">
        <f t="shared" si="28"/>
        <v>0</v>
      </c>
      <c r="K1844" s="8">
        <v>42</v>
      </c>
      <c r="L1844" s="8">
        <f>COUNTIFS($D$2:$D1844,D1844)</f>
        <v>84</v>
      </c>
    </row>
    <row r="1845" spans="1:12" x14ac:dyDescent="0.2">
      <c r="A1845" s="7">
        <v>9394460</v>
      </c>
      <c r="B1845" s="2">
        <v>34461</v>
      </c>
      <c r="C1845">
        <v>58</v>
      </c>
      <c r="D1845" t="s">
        <v>663</v>
      </c>
      <c r="E1845">
        <v>26</v>
      </c>
      <c r="F1845" t="s">
        <v>17</v>
      </c>
      <c r="G1845">
        <v>0</v>
      </c>
      <c r="H1845">
        <v>2</v>
      </c>
      <c r="I1845">
        <v>1</v>
      </c>
      <c r="J1845">
        <f t="shared" si="28"/>
        <v>3</v>
      </c>
      <c r="K1845" s="8">
        <v>42</v>
      </c>
      <c r="L1845" s="8">
        <f>COUNTIFS($D$2:$D1845,D1845)</f>
        <v>84</v>
      </c>
    </row>
    <row r="1846" spans="1:12" x14ac:dyDescent="0.2">
      <c r="A1846" s="7">
        <v>9394461</v>
      </c>
      <c r="B1846" s="2">
        <v>34461</v>
      </c>
      <c r="C1846">
        <v>29</v>
      </c>
      <c r="D1846" t="s">
        <v>42</v>
      </c>
      <c r="E1846">
        <v>23</v>
      </c>
      <c r="F1846" t="s">
        <v>50</v>
      </c>
      <c r="G1846">
        <v>1</v>
      </c>
      <c r="H1846">
        <v>3</v>
      </c>
      <c r="I1846">
        <v>3</v>
      </c>
      <c r="J1846">
        <f t="shared" si="28"/>
        <v>1</v>
      </c>
      <c r="K1846" s="8">
        <v>42</v>
      </c>
      <c r="L1846" s="8">
        <f>COUNTIFS($D$2:$D1846,D1846)</f>
        <v>42</v>
      </c>
    </row>
    <row r="1847" spans="1:12" x14ac:dyDescent="0.2">
      <c r="A1847" s="7">
        <v>9394461</v>
      </c>
      <c r="B1847" s="2">
        <v>34461</v>
      </c>
      <c r="C1847">
        <v>23</v>
      </c>
      <c r="D1847" t="s">
        <v>50</v>
      </c>
      <c r="E1847">
        <v>29</v>
      </c>
      <c r="F1847" t="s">
        <v>42</v>
      </c>
      <c r="G1847">
        <v>0</v>
      </c>
      <c r="H1847">
        <v>3</v>
      </c>
      <c r="I1847">
        <v>3</v>
      </c>
      <c r="J1847">
        <f t="shared" si="28"/>
        <v>1</v>
      </c>
      <c r="K1847" s="8">
        <v>42</v>
      </c>
      <c r="L1847" s="8">
        <f>COUNTIFS($D$2:$D1847,D1847)</f>
        <v>84</v>
      </c>
    </row>
    <row r="1848" spans="1:12" x14ac:dyDescent="0.2">
      <c r="A1848" s="7">
        <v>9394462</v>
      </c>
      <c r="B1848" s="2">
        <v>34462</v>
      </c>
      <c r="C1848">
        <v>21</v>
      </c>
      <c r="D1848" t="s">
        <v>10</v>
      </c>
      <c r="E1848">
        <v>51</v>
      </c>
      <c r="F1848" t="s">
        <v>768</v>
      </c>
      <c r="G1848">
        <v>1</v>
      </c>
      <c r="H1848">
        <v>0</v>
      </c>
      <c r="I1848">
        <v>0</v>
      </c>
      <c r="J1848">
        <f t="shared" si="28"/>
        <v>1</v>
      </c>
      <c r="K1848" s="8">
        <v>42</v>
      </c>
      <c r="L1848" s="8">
        <f>COUNTIFS($D$2:$D1848,D1848)</f>
        <v>84</v>
      </c>
    </row>
    <row r="1849" spans="1:12" x14ac:dyDescent="0.2">
      <c r="A1849" s="7">
        <v>9394462</v>
      </c>
      <c r="B1849" s="2">
        <v>34462</v>
      </c>
      <c r="C1849">
        <v>51</v>
      </c>
      <c r="D1849" t="s">
        <v>768</v>
      </c>
      <c r="E1849">
        <v>21</v>
      </c>
      <c r="F1849" t="s">
        <v>10</v>
      </c>
      <c r="G1849">
        <v>0</v>
      </c>
      <c r="H1849">
        <v>0</v>
      </c>
      <c r="I1849">
        <v>0</v>
      </c>
      <c r="J1849">
        <f t="shared" si="28"/>
        <v>1</v>
      </c>
      <c r="K1849" s="8">
        <v>42</v>
      </c>
      <c r="L1849" s="8">
        <f>COUNTIFS($D$2:$D1849,D1849)</f>
        <v>84</v>
      </c>
    </row>
    <row r="1850" spans="1:12" x14ac:dyDescent="0.2">
      <c r="A1850" s="7">
        <v>9495001</v>
      </c>
      <c r="B1850" s="2">
        <v>34566</v>
      </c>
      <c r="C1850">
        <v>10</v>
      </c>
      <c r="D1850" t="s">
        <v>47</v>
      </c>
      <c r="E1850">
        <v>20</v>
      </c>
      <c r="F1850" t="s">
        <v>45</v>
      </c>
      <c r="G1850">
        <v>1</v>
      </c>
      <c r="H1850">
        <v>3</v>
      </c>
      <c r="I1850">
        <v>0</v>
      </c>
      <c r="J1850">
        <f t="shared" si="28"/>
        <v>3</v>
      </c>
      <c r="K1850" s="8">
        <v>1</v>
      </c>
      <c r="L1850" s="8">
        <f>COUNTIFS($D$2:$D1850,D1850)</f>
        <v>85</v>
      </c>
    </row>
    <row r="1851" spans="1:12" x14ac:dyDescent="0.2">
      <c r="A1851" s="7">
        <v>9495001</v>
      </c>
      <c r="B1851" s="2">
        <v>34566</v>
      </c>
      <c r="C1851">
        <v>20</v>
      </c>
      <c r="D1851" t="s">
        <v>45</v>
      </c>
      <c r="E1851">
        <v>10</v>
      </c>
      <c r="F1851" t="s">
        <v>47</v>
      </c>
      <c r="G1851">
        <v>0</v>
      </c>
      <c r="H1851">
        <v>0</v>
      </c>
      <c r="I1851">
        <v>3</v>
      </c>
      <c r="J1851">
        <f t="shared" si="28"/>
        <v>0</v>
      </c>
      <c r="K1851" s="8">
        <v>1</v>
      </c>
      <c r="L1851" s="8">
        <f>COUNTIFS($D$2:$D1851,D1851)</f>
        <v>85</v>
      </c>
    </row>
    <row r="1852" spans="1:12" x14ac:dyDescent="0.2">
      <c r="A1852" s="7">
        <v>9495002</v>
      </c>
      <c r="B1852" s="2">
        <v>34566</v>
      </c>
      <c r="C1852">
        <v>14</v>
      </c>
      <c r="D1852" t="s">
        <v>27</v>
      </c>
      <c r="E1852">
        <v>30</v>
      </c>
      <c r="F1852" t="s">
        <v>561</v>
      </c>
      <c r="G1852">
        <v>1</v>
      </c>
      <c r="H1852">
        <v>2</v>
      </c>
      <c r="I1852">
        <v>0</v>
      </c>
      <c r="J1852">
        <f t="shared" si="28"/>
        <v>3</v>
      </c>
      <c r="K1852" s="8">
        <v>1</v>
      </c>
      <c r="L1852" s="8">
        <f>COUNTIFS($D$2:$D1852,D1852)</f>
        <v>85</v>
      </c>
    </row>
    <row r="1853" spans="1:12" x14ac:dyDescent="0.2">
      <c r="A1853" s="7">
        <v>9495002</v>
      </c>
      <c r="B1853" s="2">
        <v>34566</v>
      </c>
      <c r="C1853">
        <v>30</v>
      </c>
      <c r="D1853" t="s">
        <v>561</v>
      </c>
      <c r="E1853">
        <v>14</v>
      </c>
      <c r="F1853" t="s">
        <v>27</v>
      </c>
      <c r="G1853">
        <v>0</v>
      </c>
      <c r="H1853">
        <v>0</v>
      </c>
      <c r="I1853">
        <v>2</v>
      </c>
      <c r="J1853">
        <f t="shared" si="28"/>
        <v>0</v>
      </c>
      <c r="K1853" s="8">
        <v>1</v>
      </c>
      <c r="L1853" s="8">
        <f>COUNTIFS($D$2:$D1853,D1853)</f>
        <v>85</v>
      </c>
    </row>
    <row r="1854" spans="1:12" x14ac:dyDescent="0.2">
      <c r="A1854" s="7">
        <v>9495003</v>
      </c>
      <c r="B1854" s="2">
        <v>34566</v>
      </c>
      <c r="C1854">
        <v>51</v>
      </c>
      <c r="D1854" t="s">
        <v>768</v>
      </c>
      <c r="E1854">
        <v>53</v>
      </c>
      <c r="F1854" t="s">
        <v>770</v>
      </c>
      <c r="G1854">
        <v>1</v>
      </c>
      <c r="H1854">
        <v>1</v>
      </c>
      <c r="I1854">
        <v>1</v>
      </c>
      <c r="J1854">
        <f t="shared" si="28"/>
        <v>1</v>
      </c>
      <c r="K1854" s="8">
        <v>1</v>
      </c>
      <c r="L1854" s="8">
        <f>COUNTIFS($D$2:$D1854,D1854)</f>
        <v>85</v>
      </c>
    </row>
    <row r="1855" spans="1:12" x14ac:dyDescent="0.2">
      <c r="A1855" s="7">
        <v>9495003</v>
      </c>
      <c r="B1855" s="2">
        <v>34566</v>
      </c>
      <c r="C1855">
        <v>53</v>
      </c>
      <c r="D1855" t="s">
        <v>770</v>
      </c>
      <c r="E1855">
        <v>51</v>
      </c>
      <c r="F1855" t="s">
        <v>768</v>
      </c>
      <c r="G1855">
        <v>0</v>
      </c>
      <c r="H1855">
        <v>1</v>
      </c>
      <c r="I1855">
        <v>1</v>
      </c>
      <c r="J1855">
        <f t="shared" si="28"/>
        <v>1</v>
      </c>
      <c r="K1855" s="8">
        <v>1</v>
      </c>
      <c r="L1855" s="8">
        <f>COUNTIFS($D$2:$D1855,D1855)</f>
        <v>85</v>
      </c>
    </row>
    <row r="1856" spans="1:12" x14ac:dyDescent="0.2">
      <c r="A1856" s="7">
        <v>9495004</v>
      </c>
      <c r="B1856" s="2">
        <v>34566</v>
      </c>
      <c r="C1856">
        <v>15</v>
      </c>
      <c r="D1856" t="s">
        <v>23</v>
      </c>
      <c r="E1856">
        <v>19</v>
      </c>
      <c r="F1856" t="s">
        <v>40</v>
      </c>
      <c r="G1856">
        <v>1</v>
      </c>
      <c r="H1856">
        <v>1</v>
      </c>
      <c r="I1856">
        <v>6</v>
      </c>
      <c r="J1856">
        <f t="shared" si="28"/>
        <v>0</v>
      </c>
      <c r="K1856" s="8">
        <v>1</v>
      </c>
      <c r="L1856" s="8">
        <f>COUNTIFS($D$2:$D1856,D1856)</f>
        <v>43</v>
      </c>
    </row>
    <row r="1857" spans="1:12" x14ac:dyDescent="0.2">
      <c r="A1857" s="7">
        <v>9495004</v>
      </c>
      <c r="B1857" s="2">
        <v>34566</v>
      </c>
      <c r="C1857">
        <v>19</v>
      </c>
      <c r="D1857" t="s">
        <v>40</v>
      </c>
      <c r="E1857">
        <v>15</v>
      </c>
      <c r="F1857" t="s">
        <v>23</v>
      </c>
      <c r="G1857">
        <v>0</v>
      </c>
      <c r="H1857">
        <v>6</v>
      </c>
      <c r="I1857">
        <v>1</v>
      </c>
      <c r="J1857">
        <f t="shared" si="28"/>
        <v>3</v>
      </c>
      <c r="K1857" s="8">
        <v>1</v>
      </c>
      <c r="L1857" s="8">
        <f>COUNTIFS($D$2:$D1857,D1857)</f>
        <v>85</v>
      </c>
    </row>
    <row r="1858" spans="1:12" x14ac:dyDescent="0.2">
      <c r="A1858" s="7">
        <v>9495005</v>
      </c>
      <c r="B1858" s="2">
        <v>34566</v>
      </c>
      <c r="C1858">
        <v>16</v>
      </c>
      <c r="D1858" t="s">
        <v>37</v>
      </c>
      <c r="E1858">
        <v>32</v>
      </c>
      <c r="F1858" t="s">
        <v>559</v>
      </c>
      <c r="G1858">
        <v>1</v>
      </c>
      <c r="H1858">
        <v>2</v>
      </c>
      <c r="I1858">
        <v>2</v>
      </c>
      <c r="J1858">
        <f t="shared" ref="J1858:J1921" si="29">IF(H1858&gt;I1858,3,IF(I1858&gt;H1858,0,1))</f>
        <v>1</v>
      </c>
      <c r="K1858" s="8">
        <v>1</v>
      </c>
      <c r="L1858" s="8">
        <f>COUNTIFS($D$2:$D1858,D1858)</f>
        <v>85</v>
      </c>
    </row>
    <row r="1859" spans="1:12" x14ac:dyDescent="0.2">
      <c r="A1859" s="7">
        <v>9495005</v>
      </c>
      <c r="B1859" s="2">
        <v>34566</v>
      </c>
      <c r="C1859">
        <v>32</v>
      </c>
      <c r="D1859" t="s">
        <v>559</v>
      </c>
      <c r="E1859">
        <v>16</v>
      </c>
      <c r="F1859" t="s">
        <v>37</v>
      </c>
      <c r="G1859">
        <v>0</v>
      </c>
      <c r="H1859">
        <v>2</v>
      </c>
      <c r="I1859">
        <v>2</v>
      </c>
      <c r="J1859">
        <f t="shared" si="29"/>
        <v>1</v>
      </c>
      <c r="K1859" s="8">
        <v>1</v>
      </c>
      <c r="L1859" s="8">
        <f>COUNTIFS($D$2:$D1859,D1859)</f>
        <v>85</v>
      </c>
    </row>
    <row r="1860" spans="1:12" x14ac:dyDescent="0.2">
      <c r="A1860" s="7">
        <v>9495006</v>
      </c>
      <c r="B1860" s="2">
        <v>34566</v>
      </c>
      <c r="C1860">
        <v>50</v>
      </c>
      <c r="D1860" t="s">
        <v>767</v>
      </c>
      <c r="E1860">
        <v>55</v>
      </c>
      <c r="F1860" t="s">
        <v>772</v>
      </c>
      <c r="G1860">
        <v>1</v>
      </c>
      <c r="H1860">
        <v>0</v>
      </c>
      <c r="I1860">
        <v>1</v>
      </c>
      <c r="J1860">
        <f t="shared" si="29"/>
        <v>0</v>
      </c>
      <c r="K1860" s="8">
        <v>1</v>
      </c>
      <c r="L1860" s="8">
        <f>COUNTIFS($D$2:$D1860,D1860)</f>
        <v>85</v>
      </c>
    </row>
    <row r="1861" spans="1:12" x14ac:dyDescent="0.2">
      <c r="A1861" s="7">
        <v>9495006</v>
      </c>
      <c r="B1861" s="2">
        <v>34566</v>
      </c>
      <c r="C1861">
        <v>55</v>
      </c>
      <c r="D1861" t="s">
        <v>772</v>
      </c>
      <c r="E1861">
        <v>50</v>
      </c>
      <c r="F1861" t="s">
        <v>767</v>
      </c>
      <c r="G1861">
        <v>0</v>
      </c>
      <c r="H1861">
        <v>1</v>
      </c>
      <c r="I1861">
        <v>0</v>
      </c>
      <c r="J1861">
        <f t="shared" si="29"/>
        <v>3</v>
      </c>
      <c r="K1861" s="8">
        <v>1</v>
      </c>
      <c r="L1861" s="8">
        <f>COUNTIFS($D$2:$D1861,D1861)</f>
        <v>43</v>
      </c>
    </row>
    <row r="1862" spans="1:12" x14ac:dyDescent="0.2">
      <c r="A1862" s="7">
        <v>9495007</v>
      </c>
      <c r="B1862" s="2">
        <v>34566</v>
      </c>
      <c r="C1862">
        <v>21</v>
      </c>
      <c r="D1862" t="s">
        <v>10</v>
      </c>
      <c r="E1862">
        <v>58</v>
      </c>
      <c r="F1862" t="s">
        <v>663</v>
      </c>
      <c r="G1862">
        <v>1</v>
      </c>
      <c r="H1862">
        <v>2</v>
      </c>
      <c r="I1862">
        <v>0</v>
      </c>
      <c r="J1862">
        <f t="shared" si="29"/>
        <v>3</v>
      </c>
      <c r="K1862" s="8">
        <v>1</v>
      </c>
      <c r="L1862" s="8">
        <f>COUNTIFS($D$2:$D1862,D1862)</f>
        <v>85</v>
      </c>
    </row>
    <row r="1863" spans="1:12" x14ac:dyDescent="0.2">
      <c r="A1863" s="7">
        <v>9495007</v>
      </c>
      <c r="B1863" s="2">
        <v>34566</v>
      </c>
      <c r="C1863">
        <v>58</v>
      </c>
      <c r="D1863" t="s">
        <v>663</v>
      </c>
      <c r="E1863">
        <v>21</v>
      </c>
      <c r="F1863" t="s">
        <v>10</v>
      </c>
      <c r="G1863">
        <v>0</v>
      </c>
      <c r="H1863">
        <v>0</v>
      </c>
      <c r="I1863">
        <v>2</v>
      </c>
      <c r="J1863">
        <f t="shared" si="29"/>
        <v>0</v>
      </c>
      <c r="K1863" s="8">
        <v>1</v>
      </c>
      <c r="L1863" s="8">
        <f>COUNTIFS($D$2:$D1863,D1863)</f>
        <v>85</v>
      </c>
    </row>
    <row r="1864" spans="1:12" x14ac:dyDescent="0.2">
      <c r="A1864" s="7">
        <v>9495008</v>
      </c>
      <c r="B1864" s="2">
        <v>34566</v>
      </c>
      <c r="C1864">
        <v>54</v>
      </c>
      <c r="D1864" t="s">
        <v>771</v>
      </c>
      <c r="E1864">
        <v>26</v>
      </c>
      <c r="F1864" t="s">
        <v>17</v>
      </c>
      <c r="G1864">
        <v>1</v>
      </c>
      <c r="H1864">
        <v>3</v>
      </c>
      <c r="I1864">
        <v>4</v>
      </c>
      <c r="J1864">
        <f t="shared" si="29"/>
        <v>0</v>
      </c>
      <c r="K1864" s="8">
        <v>1</v>
      </c>
      <c r="L1864" s="8">
        <f>COUNTIFS($D$2:$D1864,D1864)</f>
        <v>85</v>
      </c>
    </row>
    <row r="1865" spans="1:12" x14ac:dyDescent="0.2">
      <c r="A1865" s="7">
        <v>9495008</v>
      </c>
      <c r="B1865" s="2">
        <v>34566</v>
      </c>
      <c r="C1865">
        <v>26</v>
      </c>
      <c r="D1865" t="s">
        <v>17</v>
      </c>
      <c r="E1865">
        <v>54</v>
      </c>
      <c r="F1865" t="s">
        <v>771</v>
      </c>
      <c r="G1865">
        <v>0</v>
      </c>
      <c r="H1865">
        <v>4</v>
      </c>
      <c r="I1865">
        <v>3</v>
      </c>
      <c r="J1865">
        <f t="shared" si="29"/>
        <v>3</v>
      </c>
      <c r="K1865" s="8">
        <v>1</v>
      </c>
      <c r="L1865" s="8">
        <f>COUNTIFS($D$2:$D1865,D1865)</f>
        <v>85</v>
      </c>
    </row>
    <row r="1866" spans="1:12" x14ac:dyDescent="0.2">
      <c r="A1866" s="7">
        <v>9495009</v>
      </c>
      <c r="B1866" s="2">
        <v>34566</v>
      </c>
      <c r="C1866">
        <v>23</v>
      </c>
      <c r="D1866" t="s">
        <v>50</v>
      </c>
      <c r="E1866">
        <v>41</v>
      </c>
      <c r="F1866" t="s">
        <v>759</v>
      </c>
      <c r="G1866">
        <v>1</v>
      </c>
      <c r="H1866">
        <v>1</v>
      </c>
      <c r="I1866">
        <v>1</v>
      </c>
      <c r="J1866">
        <f t="shared" si="29"/>
        <v>1</v>
      </c>
      <c r="K1866" s="8">
        <v>1</v>
      </c>
      <c r="L1866" s="8">
        <f>COUNTIFS($D$2:$D1866,D1866)</f>
        <v>85</v>
      </c>
    </row>
    <row r="1867" spans="1:12" x14ac:dyDescent="0.2">
      <c r="A1867" s="7">
        <v>9495009</v>
      </c>
      <c r="B1867" s="2">
        <v>34566</v>
      </c>
      <c r="C1867">
        <v>41</v>
      </c>
      <c r="D1867" t="s">
        <v>759</v>
      </c>
      <c r="E1867">
        <v>23</v>
      </c>
      <c r="F1867" t="s">
        <v>50</v>
      </c>
      <c r="G1867">
        <v>0</v>
      </c>
      <c r="H1867">
        <v>1</v>
      </c>
      <c r="I1867">
        <v>1</v>
      </c>
      <c r="J1867">
        <f t="shared" si="29"/>
        <v>1</v>
      </c>
      <c r="K1867" s="8">
        <v>1</v>
      </c>
      <c r="L1867" s="8">
        <f>COUNTIFS($D$2:$D1867,D1867)</f>
        <v>85</v>
      </c>
    </row>
    <row r="1868" spans="1:12" x14ac:dyDescent="0.2">
      <c r="A1868" s="7">
        <v>9495010</v>
      </c>
      <c r="B1868" s="2">
        <v>34566</v>
      </c>
      <c r="C1868">
        <v>29</v>
      </c>
      <c r="D1868" t="s">
        <v>42</v>
      </c>
      <c r="E1868">
        <v>49</v>
      </c>
      <c r="F1868" t="s">
        <v>766</v>
      </c>
      <c r="G1868">
        <v>1</v>
      </c>
      <c r="H1868">
        <v>0</v>
      </c>
      <c r="I1868">
        <v>0</v>
      </c>
      <c r="J1868">
        <f t="shared" si="29"/>
        <v>1</v>
      </c>
      <c r="K1868" s="8">
        <v>1</v>
      </c>
      <c r="L1868" s="8">
        <f>COUNTIFS($D$2:$D1868,D1868)</f>
        <v>43</v>
      </c>
    </row>
    <row r="1869" spans="1:12" x14ac:dyDescent="0.2">
      <c r="A1869" s="7">
        <v>9495010</v>
      </c>
      <c r="B1869" s="2">
        <v>34566</v>
      </c>
      <c r="C1869">
        <v>49</v>
      </c>
      <c r="D1869" t="s">
        <v>766</v>
      </c>
      <c r="E1869">
        <v>29</v>
      </c>
      <c r="F1869" t="s">
        <v>42</v>
      </c>
      <c r="G1869">
        <v>0</v>
      </c>
      <c r="H1869">
        <v>0</v>
      </c>
      <c r="I1869">
        <v>0</v>
      </c>
      <c r="J1869">
        <f t="shared" si="29"/>
        <v>1</v>
      </c>
      <c r="K1869" s="8">
        <v>1</v>
      </c>
      <c r="L1869" s="8">
        <f>COUNTIFS($D$2:$D1869,D1869)</f>
        <v>85</v>
      </c>
    </row>
    <row r="1870" spans="1:12" x14ac:dyDescent="0.2">
      <c r="A1870" s="7">
        <v>9495011</v>
      </c>
      <c r="B1870" s="2">
        <v>34567</v>
      </c>
      <c r="C1870">
        <v>18</v>
      </c>
      <c r="D1870" t="s">
        <v>12</v>
      </c>
      <c r="E1870">
        <v>22</v>
      </c>
      <c r="F1870" t="s">
        <v>15</v>
      </c>
      <c r="G1870">
        <v>1</v>
      </c>
      <c r="H1870">
        <v>1</v>
      </c>
      <c r="I1870">
        <v>3</v>
      </c>
      <c r="J1870">
        <f t="shared" si="29"/>
        <v>0</v>
      </c>
      <c r="K1870" s="8">
        <v>1</v>
      </c>
      <c r="L1870" s="8">
        <f>COUNTIFS($D$2:$D1870,D1870)</f>
        <v>1</v>
      </c>
    </row>
    <row r="1871" spans="1:12" x14ac:dyDescent="0.2">
      <c r="A1871" s="7">
        <v>9495011</v>
      </c>
      <c r="B1871" s="2">
        <v>34567</v>
      </c>
      <c r="C1871">
        <v>22</v>
      </c>
      <c r="D1871" t="s">
        <v>15</v>
      </c>
      <c r="E1871">
        <v>18</v>
      </c>
      <c r="F1871" t="s">
        <v>12</v>
      </c>
      <c r="G1871">
        <v>0</v>
      </c>
      <c r="H1871">
        <v>3</v>
      </c>
      <c r="I1871">
        <v>1</v>
      </c>
      <c r="J1871">
        <f t="shared" si="29"/>
        <v>3</v>
      </c>
      <c r="K1871" s="8">
        <v>1</v>
      </c>
      <c r="L1871" s="8">
        <f>COUNTIFS($D$2:$D1871,D1871)</f>
        <v>43</v>
      </c>
    </row>
    <row r="1872" spans="1:12" x14ac:dyDescent="0.2">
      <c r="A1872" s="7">
        <v>9495012</v>
      </c>
      <c r="B1872" s="2">
        <v>34568</v>
      </c>
      <c r="C1872">
        <v>55</v>
      </c>
      <c r="D1872" t="s">
        <v>772</v>
      </c>
      <c r="E1872">
        <v>21</v>
      </c>
      <c r="F1872" t="s">
        <v>10</v>
      </c>
      <c r="G1872">
        <v>1</v>
      </c>
      <c r="H1872">
        <v>1</v>
      </c>
      <c r="I1872">
        <v>1</v>
      </c>
      <c r="J1872">
        <f t="shared" si="29"/>
        <v>1</v>
      </c>
      <c r="K1872" s="8">
        <v>2</v>
      </c>
      <c r="L1872" s="8">
        <f>COUNTIFS($D$2:$D1872,D1872)</f>
        <v>44</v>
      </c>
    </row>
    <row r="1873" spans="1:12" x14ac:dyDescent="0.2">
      <c r="A1873" s="7">
        <v>9495012</v>
      </c>
      <c r="B1873" s="2">
        <v>34568</v>
      </c>
      <c r="C1873">
        <v>21</v>
      </c>
      <c r="D1873" t="s">
        <v>10</v>
      </c>
      <c r="E1873">
        <v>55</v>
      </c>
      <c r="F1873" t="s">
        <v>772</v>
      </c>
      <c r="G1873">
        <v>0</v>
      </c>
      <c r="H1873">
        <v>1</v>
      </c>
      <c r="I1873">
        <v>1</v>
      </c>
      <c r="J1873">
        <f t="shared" si="29"/>
        <v>1</v>
      </c>
      <c r="K1873" s="8">
        <v>2</v>
      </c>
      <c r="L1873" s="8">
        <f>COUNTIFS($D$2:$D1873,D1873)</f>
        <v>86</v>
      </c>
    </row>
    <row r="1874" spans="1:12" x14ac:dyDescent="0.2">
      <c r="A1874" s="7">
        <v>9495013</v>
      </c>
      <c r="B1874" s="2">
        <v>34569</v>
      </c>
      <c r="C1874">
        <v>41</v>
      </c>
      <c r="D1874" t="s">
        <v>759</v>
      </c>
      <c r="E1874">
        <v>18</v>
      </c>
      <c r="F1874" t="s">
        <v>12</v>
      </c>
      <c r="G1874">
        <v>1</v>
      </c>
      <c r="H1874">
        <v>3</v>
      </c>
      <c r="I1874">
        <v>0</v>
      </c>
      <c r="J1874">
        <f t="shared" si="29"/>
        <v>3</v>
      </c>
      <c r="K1874" s="8">
        <v>2</v>
      </c>
      <c r="L1874" s="8">
        <f>COUNTIFS($D$2:$D1874,D1874)</f>
        <v>86</v>
      </c>
    </row>
    <row r="1875" spans="1:12" x14ac:dyDescent="0.2">
      <c r="A1875" s="7">
        <v>9495013</v>
      </c>
      <c r="B1875" s="2">
        <v>34569</v>
      </c>
      <c r="C1875">
        <v>18</v>
      </c>
      <c r="D1875" t="s">
        <v>12</v>
      </c>
      <c r="E1875">
        <v>41</v>
      </c>
      <c r="F1875" t="s">
        <v>759</v>
      </c>
      <c r="G1875">
        <v>0</v>
      </c>
      <c r="H1875">
        <v>0</v>
      </c>
      <c r="I1875">
        <v>3</v>
      </c>
      <c r="J1875">
        <f t="shared" si="29"/>
        <v>0</v>
      </c>
      <c r="K1875" s="8">
        <v>2</v>
      </c>
      <c r="L1875" s="8">
        <f>COUNTIFS($D$2:$D1875,D1875)</f>
        <v>2</v>
      </c>
    </row>
    <row r="1876" spans="1:12" x14ac:dyDescent="0.2">
      <c r="A1876" s="7">
        <v>9495014</v>
      </c>
      <c r="B1876" s="2">
        <v>34569</v>
      </c>
      <c r="C1876">
        <v>49</v>
      </c>
      <c r="D1876" t="s">
        <v>766</v>
      </c>
      <c r="E1876">
        <v>10</v>
      </c>
      <c r="F1876" t="s">
        <v>47</v>
      </c>
      <c r="G1876">
        <v>1</v>
      </c>
      <c r="H1876">
        <v>1</v>
      </c>
      <c r="I1876">
        <v>0</v>
      </c>
      <c r="J1876">
        <f t="shared" si="29"/>
        <v>3</v>
      </c>
      <c r="K1876" s="8">
        <v>2</v>
      </c>
      <c r="L1876" s="8">
        <f>COUNTIFS($D$2:$D1876,D1876)</f>
        <v>86</v>
      </c>
    </row>
    <row r="1877" spans="1:12" x14ac:dyDescent="0.2">
      <c r="A1877" s="7">
        <v>9495014</v>
      </c>
      <c r="B1877" s="2">
        <v>34569</v>
      </c>
      <c r="C1877">
        <v>10</v>
      </c>
      <c r="D1877" t="s">
        <v>47</v>
      </c>
      <c r="E1877">
        <v>49</v>
      </c>
      <c r="F1877" t="s">
        <v>766</v>
      </c>
      <c r="G1877">
        <v>0</v>
      </c>
      <c r="H1877">
        <v>0</v>
      </c>
      <c r="I1877">
        <v>1</v>
      </c>
      <c r="J1877">
        <f t="shared" si="29"/>
        <v>0</v>
      </c>
      <c r="K1877" s="8">
        <v>2</v>
      </c>
      <c r="L1877" s="8">
        <f>COUNTIFS($D$2:$D1877,D1877)</f>
        <v>86</v>
      </c>
    </row>
    <row r="1878" spans="1:12" x14ac:dyDescent="0.2">
      <c r="A1878" s="7">
        <v>9495015</v>
      </c>
      <c r="B1878" s="2">
        <v>34569</v>
      </c>
      <c r="C1878">
        <v>53</v>
      </c>
      <c r="D1878" t="s">
        <v>770</v>
      </c>
      <c r="E1878">
        <v>50</v>
      </c>
      <c r="F1878" t="s">
        <v>767</v>
      </c>
      <c r="G1878">
        <v>1</v>
      </c>
      <c r="H1878">
        <v>1</v>
      </c>
      <c r="I1878">
        <v>1</v>
      </c>
      <c r="J1878">
        <f t="shared" si="29"/>
        <v>1</v>
      </c>
      <c r="K1878" s="8">
        <v>2</v>
      </c>
      <c r="L1878" s="8">
        <f>COUNTIFS($D$2:$D1878,D1878)</f>
        <v>86</v>
      </c>
    </row>
    <row r="1879" spans="1:12" x14ac:dyDescent="0.2">
      <c r="A1879" s="7">
        <v>9495015</v>
      </c>
      <c r="B1879" s="2">
        <v>34569</v>
      </c>
      <c r="C1879">
        <v>50</v>
      </c>
      <c r="D1879" t="s">
        <v>767</v>
      </c>
      <c r="E1879">
        <v>53</v>
      </c>
      <c r="F1879" t="s">
        <v>770</v>
      </c>
      <c r="G1879">
        <v>0</v>
      </c>
      <c r="H1879">
        <v>1</v>
      </c>
      <c r="I1879">
        <v>1</v>
      </c>
      <c r="J1879">
        <f t="shared" si="29"/>
        <v>1</v>
      </c>
      <c r="K1879" s="8">
        <v>2</v>
      </c>
      <c r="L1879" s="8">
        <f>COUNTIFS($D$2:$D1879,D1879)</f>
        <v>86</v>
      </c>
    </row>
    <row r="1880" spans="1:12" x14ac:dyDescent="0.2">
      <c r="A1880" s="7">
        <v>9495016</v>
      </c>
      <c r="B1880" s="2">
        <v>34570</v>
      </c>
      <c r="C1880">
        <v>32</v>
      </c>
      <c r="D1880" t="s">
        <v>559</v>
      </c>
      <c r="E1880">
        <v>23</v>
      </c>
      <c r="F1880" t="s">
        <v>50</v>
      </c>
      <c r="G1880">
        <v>1</v>
      </c>
      <c r="H1880">
        <v>1</v>
      </c>
      <c r="I1880">
        <v>1</v>
      </c>
      <c r="J1880">
        <f t="shared" si="29"/>
        <v>1</v>
      </c>
      <c r="K1880" s="8">
        <v>2</v>
      </c>
      <c r="L1880" s="8">
        <f>COUNTIFS($D$2:$D1880,D1880)</f>
        <v>86</v>
      </c>
    </row>
    <row r="1881" spans="1:12" x14ac:dyDescent="0.2">
      <c r="A1881" s="7">
        <v>9495016</v>
      </c>
      <c r="B1881" s="2">
        <v>34570</v>
      </c>
      <c r="C1881">
        <v>23</v>
      </c>
      <c r="D1881" t="s">
        <v>50</v>
      </c>
      <c r="E1881">
        <v>32</v>
      </c>
      <c r="F1881" t="s">
        <v>559</v>
      </c>
      <c r="G1881">
        <v>0</v>
      </c>
      <c r="H1881">
        <v>1</v>
      </c>
      <c r="I1881">
        <v>1</v>
      </c>
      <c r="J1881">
        <f t="shared" si="29"/>
        <v>1</v>
      </c>
      <c r="K1881" s="8">
        <v>2</v>
      </c>
      <c r="L1881" s="8">
        <f>COUNTIFS($D$2:$D1881,D1881)</f>
        <v>86</v>
      </c>
    </row>
    <row r="1882" spans="1:12" x14ac:dyDescent="0.2">
      <c r="A1882" s="7">
        <v>9495017</v>
      </c>
      <c r="B1882" s="2">
        <v>34570</v>
      </c>
      <c r="C1882">
        <v>20</v>
      </c>
      <c r="D1882" t="s">
        <v>45</v>
      </c>
      <c r="E1882">
        <v>29</v>
      </c>
      <c r="F1882" t="s">
        <v>42</v>
      </c>
      <c r="G1882">
        <v>1</v>
      </c>
      <c r="H1882">
        <v>3</v>
      </c>
      <c r="I1882">
        <v>0</v>
      </c>
      <c r="J1882">
        <f t="shared" si="29"/>
        <v>3</v>
      </c>
      <c r="K1882" s="8">
        <v>2</v>
      </c>
      <c r="L1882" s="8">
        <f>COUNTIFS($D$2:$D1882,D1882)</f>
        <v>86</v>
      </c>
    </row>
    <row r="1883" spans="1:12" x14ac:dyDescent="0.2">
      <c r="A1883" s="7">
        <v>9495017</v>
      </c>
      <c r="B1883" s="2">
        <v>34570</v>
      </c>
      <c r="C1883">
        <v>29</v>
      </c>
      <c r="D1883" t="s">
        <v>42</v>
      </c>
      <c r="E1883">
        <v>20</v>
      </c>
      <c r="F1883" t="s">
        <v>45</v>
      </c>
      <c r="G1883">
        <v>0</v>
      </c>
      <c r="H1883">
        <v>0</v>
      </c>
      <c r="I1883">
        <v>3</v>
      </c>
      <c r="J1883">
        <f t="shared" si="29"/>
        <v>0</v>
      </c>
      <c r="K1883" s="8">
        <v>2</v>
      </c>
      <c r="L1883" s="8">
        <f>COUNTIFS($D$2:$D1883,D1883)</f>
        <v>44</v>
      </c>
    </row>
    <row r="1884" spans="1:12" x14ac:dyDescent="0.2">
      <c r="A1884" s="7">
        <v>9495018</v>
      </c>
      <c r="B1884" s="2">
        <v>34570</v>
      </c>
      <c r="C1884">
        <v>22</v>
      </c>
      <c r="D1884" t="s">
        <v>15</v>
      </c>
      <c r="E1884">
        <v>51</v>
      </c>
      <c r="F1884" t="s">
        <v>768</v>
      </c>
      <c r="G1884">
        <v>1</v>
      </c>
      <c r="H1884">
        <v>4</v>
      </c>
      <c r="I1884">
        <v>0</v>
      </c>
      <c r="J1884">
        <f t="shared" si="29"/>
        <v>3</v>
      </c>
      <c r="K1884" s="8">
        <v>2</v>
      </c>
      <c r="L1884" s="8">
        <f>COUNTIFS($D$2:$D1884,D1884)</f>
        <v>44</v>
      </c>
    </row>
    <row r="1885" spans="1:12" x14ac:dyDescent="0.2">
      <c r="A1885" s="7">
        <v>9495018</v>
      </c>
      <c r="B1885" s="2">
        <v>34570</v>
      </c>
      <c r="C1885">
        <v>51</v>
      </c>
      <c r="D1885" t="s">
        <v>768</v>
      </c>
      <c r="E1885">
        <v>22</v>
      </c>
      <c r="F1885" t="s">
        <v>15</v>
      </c>
      <c r="G1885">
        <v>0</v>
      </c>
      <c r="H1885">
        <v>0</v>
      </c>
      <c r="I1885">
        <v>4</v>
      </c>
      <c r="J1885">
        <f t="shared" si="29"/>
        <v>0</v>
      </c>
      <c r="K1885" s="8">
        <v>2</v>
      </c>
      <c r="L1885" s="8">
        <f>COUNTIFS($D$2:$D1885,D1885)</f>
        <v>86</v>
      </c>
    </row>
    <row r="1886" spans="1:12" x14ac:dyDescent="0.2">
      <c r="A1886" s="7">
        <v>9495019</v>
      </c>
      <c r="B1886" s="2">
        <v>34570</v>
      </c>
      <c r="C1886">
        <v>30</v>
      </c>
      <c r="D1886" t="s">
        <v>561</v>
      </c>
      <c r="E1886">
        <v>15</v>
      </c>
      <c r="F1886" t="s">
        <v>23</v>
      </c>
      <c r="G1886">
        <v>1</v>
      </c>
      <c r="H1886">
        <v>0</v>
      </c>
      <c r="I1886">
        <v>0</v>
      </c>
      <c r="J1886">
        <f t="shared" si="29"/>
        <v>1</v>
      </c>
      <c r="K1886" s="8">
        <v>2</v>
      </c>
      <c r="L1886" s="8">
        <f>COUNTIFS($D$2:$D1886,D1886)</f>
        <v>86</v>
      </c>
    </row>
    <row r="1887" spans="1:12" x14ac:dyDescent="0.2">
      <c r="A1887" s="7">
        <v>9495019</v>
      </c>
      <c r="B1887" s="2">
        <v>34570</v>
      </c>
      <c r="C1887">
        <v>15</v>
      </c>
      <c r="D1887" t="s">
        <v>23</v>
      </c>
      <c r="E1887">
        <v>30</v>
      </c>
      <c r="F1887" t="s">
        <v>561</v>
      </c>
      <c r="G1887">
        <v>0</v>
      </c>
      <c r="H1887">
        <v>0</v>
      </c>
      <c r="I1887">
        <v>0</v>
      </c>
      <c r="J1887">
        <f t="shared" si="29"/>
        <v>1</v>
      </c>
      <c r="K1887" s="8">
        <v>2</v>
      </c>
      <c r="L1887" s="8">
        <f>COUNTIFS($D$2:$D1887,D1887)</f>
        <v>44</v>
      </c>
    </row>
    <row r="1888" spans="1:12" x14ac:dyDescent="0.2">
      <c r="A1888" s="7">
        <v>9495020</v>
      </c>
      <c r="B1888" s="2">
        <v>34570</v>
      </c>
      <c r="C1888">
        <v>58</v>
      </c>
      <c r="D1888" t="s">
        <v>663</v>
      </c>
      <c r="E1888">
        <v>54</v>
      </c>
      <c r="F1888" t="s">
        <v>771</v>
      </c>
      <c r="G1888">
        <v>1</v>
      </c>
      <c r="H1888">
        <v>3</v>
      </c>
      <c r="I1888">
        <v>2</v>
      </c>
      <c r="J1888">
        <f t="shared" si="29"/>
        <v>3</v>
      </c>
      <c r="K1888" s="8">
        <v>2</v>
      </c>
      <c r="L1888" s="8">
        <f>COUNTIFS($D$2:$D1888,D1888)</f>
        <v>86</v>
      </c>
    </row>
    <row r="1889" spans="1:12" x14ac:dyDescent="0.2">
      <c r="A1889" s="7">
        <v>9495020</v>
      </c>
      <c r="B1889" s="2">
        <v>34570</v>
      </c>
      <c r="C1889">
        <v>54</v>
      </c>
      <c r="D1889" t="s">
        <v>771</v>
      </c>
      <c r="E1889">
        <v>58</v>
      </c>
      <c r="F1889" t="s">
        <v>663</v>
      </c>
      <c r="G1889">
        <v>0</v>
      </c>
      <c r="H1889">
        <v>2</v>
      </c>
      <c r="I1889">
        <v>3</v>
      </c>
      <c r="J1889">
        <f t="shared" si="29"/>
        <v>0</v>
      </c>
      <c r="K1889" s="8">
        <v>2</v>
      </c>
      <c r="L1889" s="8">
        <f>COUNTIFS($D$2:$D1889,D1889)</f>
        <v>86</v>
      </c>
    </row>
    <row r="1890" spans="1:12" x14ac:dyDescent="0.2">
      <c r="A1890" s="7">
        <v>9495021</v>
      </c>
      <c r="B1890" s="2">
        <v>34570</v>
      </c>
      <c r="C1890">
        <v>26</v>
      </c>
      <c r="D1890" t="s">
        <v>17</v>
      </c>
      <c r="E1890">
        <v>16</v>
      </c>
      <c r="F1890" t="s">
        <v>37</v>
      </c>
      <c r="G1890">
        <v>1</v>
      </c>
      <c r="H1890">
        <v>2</v>
      </c>
      <c r="I1890">
        <v>1</v>
      </c>
      <c r="J1890">
        <f t="shared" si="29"/>
        <v>3</v>
      </c>
      <c r="K1890" s="8">
        <v>2</v>
      </c>
      <c r="L1890" s="8">
        <f>COUNTIFS($D$2:$D1890,D1890)</f>
        <v>86</v>
      </c>
    </row>
    <row r="1891" spans="1:12" x14ac:dyDescent="0.2">
      <c r="A1891" s="7">
        <v>9495021</v>
      </c>
      <c r="B1891" s="2">
        <v>34570</v>
      </c>
      <c r="C1891">
        <v>16</v>
      </c>
      <c r="D1891" t="s">
        <v>37</v>
      </c>
      <c r="E1891">
        <v>26</v>
      </c>
      <c r="F1891" t="s">
        <v>17</v>
      </c>
      <c r="G1891">
        <v>0</v>
      </c>
      <c r="H1891">
        <v>1</v>
      </c>
      <c r="I1891">
        <v>2</v>
      </c>
      <c r="J1891">
        <f t="shared" si="29"/>
        <v>0</v>
      </c>
      <c r="K1891" s="8">
        <v>2</v>
      </c>
      <c r="L1891" s="8">
        <f>COUNTIFS($D$2:$D1891,D1891)</f>
        <v>86</v>
      </c>
    </row>
    <row r="1892" spans="1:12" x14ac:dyDescent="0.2">
      <c r="A1892" s="7">
        <v>9495022</v>
      </c>
      <c r="B1892" s="2">
        <v>34573</v>
      </c>
      <c r="C1892">
        <v>32</v>
      </c>
      <c r="D1892" t="s">
        <v>559</v>
      </c>
      <c r="E1892">
        <v>15</v>
      </c>
      <c r="F1892" t="s">
        <v>23</v>
      </c>
      <c r="G1892">
        <v>1</v>
      </c>
      <c r="H1892">
        <v>1</v>
      </c>
      <c r="I1892">
        <v>1</v>
      </c>
      <c r="J1892">
        <f t="shared" si="29"/>
        <v>1</v>
      </c>
      <c r="K1892" s="8">
        <v>3</v>
      </c>
      <c r="L1892" s="8">
        <f>COUNTIFS($D$2:$D1892,D1892)</f>
        <v>87</v>
      </c>
    </row>
    <row r="1893" spans="1:12" x14ac:dyDescent="0.2">
      <c r="A1893" s="7">
        <v>9495022</v>
      </c>
      <c r="B1893" s="2">
        <v>34573</v>
      </c>
      <c r="C1893">
        <v>15</v>
      </c>
      <c r="D1893" t="s">
        <v>23</v>
      </c>
      <c r="E1893">
        <v>32</v>
      </c>
      <c r="F1893" t="s">
        <v>559</v>
      </c>
      <c r="G1893">
        <v>0</v>
      </c>
      <c r="H1893">
        <v>1</v>
      </c>
      <c r="I1893">
        <v>1</v>
      </c>
      <c r="J1893">
        <f t="shared" si="29"/>
        <v>1</v>
      </c>
      <c r="K1893" s="8">
        <v>3</v>
      </c>
      <c r="L1893" s="8">
        <f>COUNTIFS($D$2:$D1893,D1893)</f>
        <v>45</v>
      </c>
    </row>
    <row r="1894" spans="1:12" x14ac:dyDescent="0.2">
      <c r="A1894" s="7">
        <v>9495023</v>
      </c>
      <c r="B1894" s="2">
        <v>34573</v>
      </c>
      <c r="C1894">
        <v>41</v>
      </c>
      <c r="D1894" t="s">
        <v>759</v>
      </c>
      <c r="E1894">
        <v>51</v>
      </c>
      <c r="F1894" t="s">
        <v>768</v>
      </c>
      <c r="G1894">
        <v>1</v>
      </c>
      <c r="H1894">
        <v>4</v>
      </c>
      <c r="I1894">
        <v>0</v>
      </c>
      <c r="J1894">
        <f t="shared" si="29"/>
        <v>3</v>
      </c>
      <c r="K1894" s="8">
        <v>3</v>
      </c>
      <c r="L1894" s="8">
        <f>COUNTIFS($D$2:$D1894,D1894)</f>
        <v>87</v>
      </c>
    </row>
    <row r="1895" spans="1:12" x14ac:dyDescent="0.2">
      <c r="A1895" s="7">
        <v>9495023</v>
      </c>
      <c r="B1895" s="2">
        <v>34573</v>
      </c>
      <c r="C1895">
        <v>51</v>
      </c>
      <c r="D1895" t="s">
        <v>768</v>
      </c>
      <c r="E1895">
        <v>41</v>
      </c>
      <c r="F1895" t="s">
        <v>759</v>
      </c>
      <c r="G1895">
        <v>0</v>
      </c>
      <c r="H1895">
        <v>0</v>
      </c>
      <c r="I1895">
        <v>4</v>
      </c>
      <c r="J1895">
        <f t="shared" si="29"/>
        <v>0</v>
      </c>
      <c r="K1895" s="8">
        <v>3</v>
      </c>
      <c r="L1895" s="8">
        <f>COUNTIFS($D$2:$D1895,D1895)</f>
        <v>87</v>
      </c>
    </row>
    <row r="1896" spans="1:12" x14ac:dyDescent="0.2">
      <c r="A1896" s="7">
        <v>9495024</v>
      </c>
      <c r="B1896" s="2">
        <v>34573</v>
      </c>
      <c r="C1896">
        <v>49</v>
      </c>
      <c r="D1896" t="s">
        <v>766</v>
      </c>
      <c r="E1896">
        <v>14</v>
      </c>
      <c r="F1896" t="s">
        <v>27</v>
      </c>
      <c r="G1896">
        <v>1</v>
      </c>
      <c r="H1896">
        <v>2</v>
      </c>
      <c r="I1896">
        <v>3</v>
      </c>
      <c r="J1896">
        <f t="shared" si="29"/>
        <v>0</v>
      </c>
      <c r="K1896" s="8">
        <v>3</v>
      </c>
      <c r="L1896" s="8">
        <f>COUNTIFS($D$2:$D1896,D1896)</f>
        <v>87</v>
      </c>
    </row>
    <row r="1897" spans="1:12" x14ac:dyDescent="0.2">
      <c r="A1897" s="7">
        <v>9495024</v>
      </c>
      <c r="B1897" s="2">
        <v>34573</v>
      </c>
      <c r="C1897">
        <v>14</v>
      </c>
      <c r="D1897" t="s">
        <v>27</v>
      </c>
      <c r="E1897">
        <v>49</v>
      </c>
      <c r="F1897" t="s">
        <v>766</v>
      </c>
      <c r="G1897">
        <v>0</v>
      </c>
      <c r="H1897">
        <v>3</v>
      </c>
      <c r="I1897">
        <v>2</v>
      </c>
      <c r="J1897">
        <f t="shared" si="29"/>
        <v>3</v>
      </c>
      <c r="K1897" s="8">
        <v>2</v>
      </c>
      <c r="L1897" s="8">
        <f>COUNTIFS($D$2:$D1897,D1897)</f>
        <v>86</v>
      </c>
    </row>
    <row r="1898" spans="1:12" x14ac:dyDescent="0.2">
      <c r="A1898" s="7">
        <v>9495025</v>
      </c>
      <c r="B1898" s="2">
        <v>34573</v>
      </c>
      <c r="C1898">
        <v>20</v>
      </c>
      <c r="D1898" t="s">
        <v>45</v>
      </c>
      <c r="E1898">
        <v>16</v>
      </c>
      <c r="F1898" t="s">
        <v>37</v>
      </c>
      <c r="G1898">
        <v>1</v>
      </c>
      <c r="H1898">
        <v>4</v>
      </c>
      <c r="I1898">
        <v>0</v>
      </c>
      <c r="J1898">
        <f t="shared" si="29"/>
        <v>3</v>
      </c>
      <c r="K1898" s="8">
        <v>3</v>
      </c>
      <c r="L1898" s="8">
        <f>COUNTIFS($D$2:$D1898,D1898)</f>
        <v>87</v>
      </c>
    </row>
    <row r="1899" spans="1:12" x14ac:dyDescent="0.2">
      <c r="A1899" s="7">
        <v>9495025</v>
      </c>
      <c r="B1899" s="2">
        <v>34573</v>
      </c>
      <c r="C1899">
        <v>16</v>
      </c>
      <c r="D1899" t="s">
        <v>37</v>
      </c>
      <c r="E1899">
        <v>20</v>
      </c>
      <c r="F1899" t="s">
        <v>45</v>
      </c>
      <c r="G1899">
        <v>0</v>
      </c>
      <c r="H1899">
        <v>0</v>
      </c>
      <c r="I1899">
        <v>4</v>
      </c>
      <c r="J1899">
        <f t="shared" si="29"/>
        <v>0</v>
      </c>
      <c r="K1899" s="8">
        <v>3</v>
      </c>
      <c r="L1899" s="8">
        <f>COUNTIFS($D$2:$D1899,D1899)</f>
        <v>87</v>
      </c>
    </row>
    <row r="1900" spans="1:12" x14ac:dyDescent="0.2">
      <c r="A1900" s="7">
        <v>9495026</v>
      </c>
      <c r="B1900" s="2">
        <v>34573</v>
      </c>
      <c r="C1900">
        <v>22</v>
      </c>
      <c r="D1900" t="s">
        <v>15</v>
      </c>
      <c r="E1900">
        <v>23</v>
      </c>
      <c r="F1900" t="s">
        <v>50</v>
      </c>
      <c r="G1900">
        <v>1</v>
      </c>
      <c r="H1900">
        <v>5</v>
      </c>
      <c r="I1900">
        <v>1</v>
      </c>
      <c r="J1900">
        <f t="shared" si="29"/>
        <v>3</v>
      </c>
      <c r="K1900" s="8">
        <v>3</v>
      </c>
      <c r="L1900" s="8">
        <f>COUNTIFS($D$2:$D1900,D1900)</f>
        <v>45</v>
      </c>
    </row>
    <row r="1901" spans="1:12" x14ac:dyDescent="0.2">
      <c r="A1901" s="7">
        <v>9495026</v>
      </c>
      <c r="B1901" s="2">
        <v>34573</v>
      </c>
      <c r="C1901">
        <v>23</v>
      </c>
      <c r="D1901" t="s">
        <v>50</v>
      </c>
      <c r="E1901">
        <v>22</v>
      </c>
      <c r="F1901" t="s">
        <v>15</v>
      </c>
      <c r="G1901">
        <v>0</v>
      </c>
      <c r="H1901">
        <v>1</v>
      </c>
      <c r="I1901">
        <v>5</v>
      </c>
      <c r="J1901">
        <f t="shared" si="29"/>
        <v>0</v>
      </c>
      <c r="K1901" s="8">
        <v>3</v>
      </c>
      <c r="L1901" s="8">
        <f>COUNTIFS($D$2:$D1901,D1901)</f>
        <v>87</v>
      </c>
    </row>
    <row r="1902" spans="1:12" x14ac:dyDescent="0.2">
      <c r="A1902" s="7">
        <v>9495027</v>
      </c>
      <c r="B1902" s="2">
        <v>34573</v>
      </c>
      <c r="C1902">
        <v>30</v>
      </c>
      <c r="D1902" t="s">
        <v>561</v>
      </c>
      <c r="E1902">
        <v>29</v>
      </c>
      <c r="F1902" t="s">
        <v>42</v>
      </c>
      <c r="G1902">
        <v>1</v>
      </c>
      <c r="H1902">
        <v>1</v>
      </c>
      <c r="I1902">
        <v>0</v>
      </c>
      <c r="J1902">
        <f t="shared" si="29"/>
        <v>3</v>
      </c>
      <c r="K1902" s="8">
        <v>3</v>
      </c>
      <c r="L1902" s="8">
        <f>COUNTIFS($D$2:$D1902,D1902)</f>
        <v>87</v>
      </c>
    </row>
    <row r="1903" spans="1:12" x14ac:dyDescent="0.2">
      <c r="A1903" s="7">
        <v>9495027</v>
      </c>
      <c r="B1903" s="2">
        <v>34573</v>
      </c>
      <c r="C1903">
        <v>29</v>
      </c>
      <c r="D1903" t="s">
        <v>42</v>
      </c>
      <c r="E1903">
        <v>30</v>
      </c>
      <c r="F1903" t="s">
        <v>561</v>
      </c>
      <c r="G1903">
        <v>0</v>
      </c>
      <c r="H1903">
        <v>0</v>
      </c>
      <c r="I1903">
        <v>1</v>
      </c>
      <c r="J1903">
        <f t="shared" si="29"/>
        <v>0</v>
      </c>
      <c r="K1903" s="8">
        <v>3</v>
      </c>
      <c r="L1903" s="8">
        <f>COUNTIFS($D$2:$D1903,D1903)</f>
        <v>45</v>
      </c>
    </row>
    <row r="1904" spans="1:12" x14ac:dyDescent="0.2">
      <c r="A1904" s="7">
        <v>9495028</v>
      </c>
      <c r="B1904" s="2">
        <v>34573</v>
      </c>
      <c r="C1904">
        <v>55</v>
      </c>
      <c r="D1904" t="s">
        <v>772</v>
      </c>
      <c r="E1904">
        <v>18</v>
      </c>
      <c r="F1904" t="s">
        <v>12</v>
      </c>
      <c r="G1904">
        <v>1</v>
      </c>
      <c r="H1904">
        <v>1</v>
      </c>
      <c r="I1904">
        <v>0</v>
      </c>
      <c r="J1904">
        <f t="shared" si="29"/>
        <v>3</v>
      </c>
      <c r="K1904" s="8">
        <v>3</v>
      </c>
      <c r="L1904" s="8">
        <f>COUNTIFS($D$2:$D1904,D1904)</f>
        <v>45</v>
      </c>
    </row>
    <row r="1905" spans="1:12" x14ac:dyDescent="0.2">
      <c r="A1905" s="7">
        <v>9495028</v>
      </c>
      <c r="B1905" s="2">
        <v>34573</v>
      </c>
      <c r="C1905">
        <v>18</v>
      </c>
      <c r="D1905" t="s">
        <v>12</v>
      </c>
      <c r="E1905">
        <v>55</v>
      </c>
      <c r="F1905" t="s">
        <v>772</v>
      </c>
      <c r="G1905">
        <v>0</v>
      </c>
      <c r="H1905">
        <v>0</v>
      </c>
      <c r="I1905">
        <v>1</v>
      </c>
      <c r="J1905">
        <f t="shared" si="29"/>
        <v>0</v>
      </c>
      <c r="K1905" s="8">
        <v>3</v>
      </c>
      <c r="L1905" s="8">
        <f>COUNTIFS($D$2:$D1905,D1905)</f>
        <v>3</v>
      </c>
    </row>
    <row r="1906" spans="1:12" x14ac:dyDescent="0.2">
      <c r="A1906" s="7">
        <v>9495029</v>
      </c>
      <c r="B1906" s="2">
        <v>34573</v>
      </c>
      <c r="C1906">
        <v>58</v>
      </c>
      <c r="D1906" t="s">
        <v>663</v>
      </c>
      <c r="E1906">
        <v>50</v>
      </c>
      <c r="F1906" t="s">
        <v>767</v>
      </c>
      <c r="G1906">
        <v>1</v>
      </c>
      <c r="H1906">
        <v>1</v>
      </c>
      <c r="I1906">
        <v>2</v>
      </c>
      <c r="J1906">
        <f t="shared" si="29"/>
        <v>0</v>
      </c>
      <c r="K1906" s="8">
        <v>3</v>
      </c>
      <c r="L1906" s="8">
        <f>COUNTIFS($D$2:$D1906,D1906)</f>
        <v>87</v>
      </c>
    </row>
    <row r="1907" spans="1:12" x14ac:dyDescent="0.2">
      <c r="A1907" s="7">
        <v>9495029</v>
      </c>
      <c r="B1907" s="2">
        <v>34573</v>
      </c>
      <c r="C1907">
        <v>50</v>
      </c>
      <c r="D1907" t="s">
        <v>767</v>
      </c>
      <c r="E1907">
        <v>58</v>
      </c>
      <c r="F1907" t="s">
        <v>663</v>
      </c>
      <c r="G1907">
        <v>0</v>
      </c>
      <c r="H1907">
        <v>2</v>
      </c>
      <c r="I1907">
        <v>1</v>
      </c>
      <c r="J1907">
        <f t="shared" si="29"/>
        <v>3</v>
      </c>
      <c r="K1907" s="8">
        <v>3</v>
      </c>
      <c r="L1907" s="8">
        <f>COUNTIFS($D$2:$D1907,D1907)</f>
        <v>87</v>
      </c>
    </row>
    <row r="1908" spans="1:12" x14ac:dyDescent="0.2">
      <c r="A1908" s="7">
        <v>9495030</v>
      </c>
      <c r="B1908" s="2">
        <v>34573</v>
      </c>
      <c r="C1908">
        <v>26</v>
      </c>
      <c r="D1908" t="s">
        <v>17</v>
      </c>
      <c r="E1908">
        <v>21</v>
      </c>
      <c r="F1908" t="s">
        <v>10</v>
      </c>
      <c r="G1908">
        <v>1</v>
      </c>
      <c r="H1908">
        <v>0</v>
      </c>
      <c r="I1908">
        <v>1</v>
      </c>
      <c r="J1908">
        <f t="shared" si="29"/>
        <v>0</v>
      </c>
      <c r="K1908" s="8">
        <v>3</v>
      </c>
      <c r="L1908" s="8">
        <f>COUNTIFS($D$2:$D1908,D1908)</f>
        <v>87</v>
      </c>
    </row>
    <row r="1909" spans="1:12" x14ac:dyDescent="0.2">
      <c r="A1909" s="7">
        <v>9495030</v>
      </c>
      <c r="B1909" s="2">
        <v>34573</v>
      </c>
      <c r="C1909">
        <v>21</v>
      </c>
      <c r="D1909" t="s">
        <v>10</v>
      </c>
      <c r="E1909">
        <v>26</v>
      </c>
      <c r="F1909" t="s">
        <v>17</v>
      </c>
      <c r="G1909">
        <v>0</v>
      </c>
      <c r="H1909">
        <v>1</v>
      </c>
      <c r="I1909">
        <v>0</v>
      </c>
      <c r="J1909">
        <f t="shared" si="29"/>
        <v>3</v>
      </c>
      <c r="K1909" s="8">
        <v>3</v>
      </c>
      <c r="L1909" s="8">
        <f>COUNTIFS($D$2:$D1909,D1909)</f>
        <v>87</v>
      </c>
    </row>
    <row r="1910" spans="1:12" x14ac:dyDescent="0.2">
      <c r="A1910" s="7">
        <v>9495031</v>
      </c>
      <c r="B1910" s="2">
        <v>34573</v>
      </c>
      <c r="C1910">
        <v>53</v>
      </c>
      <c r="D1910" t="s">
        <v>770</v>
      </c>
      <c r="E1910">
        <v>54</v>
      </c>
      <c r="F1910" t="s">
        <v>771</v>
      </c>
      <c r="G1910">
        <v>1</v>
      </c>
      <c r="H1910">
        <v>0</v>
      </c>
      <c r="I1910">
        <v>1</v>
      </c>
      <c r="J1910">
        <f t="shared" si="29"/>
        <v>0</v>
      </c>
      <c r="K1910" s="8">
        <v>3</v>
      </c>
      <c r="L1910" s="8">
        <f>COUNTIFS($D$2:$D1910,D1910)</f>
        <v>87</v>
      </c>
    </row>
    <row r="1911" spans="1:12" x14ac:dyDescent="0.2">
      <c r="A1911" s="7">
        <v>9495031</v>
      </c>
      <c r="B1911" s="2">
        <v>34573</v>
      </c>
      <c r="C1911">
        <v>54</v>
      </c>
      <c r="D1911" t="s">
        <v>771</v>
      </c>
      <c r="E1911">
        <v>53</v>
      </c>
      <c r="F1911" t="s">
        <v>770</v>
      </c>
      <c r="G1911">
        <v>0</v>
      </c>
      <c r="H1911">
        <v>1</v>
      </c>
      <c r="I1911">
        <v>0</v>
      </c>
      <c r="J1911">
        <f t="shared" si="29"/>
        <v>3</v>
      </c>
      <c r="K1911" s="8">
        <v>3</v>
      </c>
      <c r="L1911" s="8">
        <f>COUNTIFS($D$2:$D1911,D1911)</f>
        <v>87</v>
      </c>
    </row>
    <row r="1912" spans="1:12" x14ac:dyDescent="0.2">
      <c r="A1912" s="7">
        <v>9495032</v>
      </c>
      <c r="B1912" s="2">
        <v>34574</v>
      </c>
      <c r="C1912">
        <v>19</v>
      </c>
      <c r="D1912" t="s">
        <v>40</v>
      </c>
      <c r="E1912">
        <v>10</v>
      </c>
      <c r="F1912" t="s">
        <v>47</v>
      </c>
      <c r="G1912">
        <v>1</v>
      </c>
      <c r="H1912">
        <v>3</v>
      </c>
      <c r="I1912">
        <v>0</v>
      </c>
      <c r="J1912">
        <f t="shared" si="29"/>
        <v>3</v>
      </c>
      <c r="K1912" s="8">
        <v>2</v>
      </c>
      <c r="L1912" s="8">
        <f>COUNTIFS($D$2:$D1912,D1912)</f>
        <v>86</v>
      </c>
    </row>
    <row r="1913" spans="1:12" x14ac:dyDescent="0.2">
      <c r="A1913" s="7">
        <v>9495032</v>
      </c>
      <c r="B1913" s="2">
        <v>34574</v>
      </c>
      <c r="C1913">
        <v>10</v>
      </c>
      <c r="D1913" t="s">
        <v>47</v>
      </c>
      <c r="E1913">
        <v>19</v>
      </c>
      <c r="F1913" t="s">
        <v>40</v>
      </c>
      <c r="G1913">
        <v>0</v>
      </c>
      <c r="H1913">
        <v>0</v>
      </c>
      <c r="I1913">
        <v>3</v>
      </c>
      <c r="J1913">
        <f t="shared" si="29"/>
        <v>0</v>
      </c>
      <c r="K1913" s="8">
        <v>3</v>
      </c>
      <c r="L1913" s="8">
        <f>COUNTIFS($D$2:$D1913,D1913)</f>
        <v>87</v>
      </c>
    </row>
    <row r="1914" spans="1:12" x14ac:dyDescent="0.2">
      <c r="A1914" s="7">
        <v>9495033</v>
      </c>
      <c r="B1914" s="2">
        <v>34575</v>
      </c>
      <c r="C1914">
        <v>51</v>
      </c>
      <c r="D1914" t="s">
        <v>768</v>
      </c>
      <c r="E1914">
        <v>32</v>
      </c>
      <c r="F1914" t="s">
        <v>559</v>
      </c>
      <c r="G1914">
        <v>1</v>
      </c>
      <c r="H1914">
        <v>0</v>
      </c>
      <c r="I1914">
        <v>1</v>
      </c>
      <c r="J1914">
        <f t="shared" si="29"/>
        <v>0</v>
      </c>
      <c r="K1914" s="8">
        <v>4</v>
      </c>
      <c r="L1914" s="8">
        <f>COUNTIFS($D$2:$D1914,D1914)</f>
        <v>88</v>
      </c>
    </row>
    <row r="1915" spans="1:12" x14ac:dyDescent="0.2">
      <c r="A1915" s="7">
        <v>9495033</v>
      </c>
      <c r="B1915" s="2">
        <v>34575</v>
      </c>
      <c r="C1915">
        <v>32</v>
      </c>
      <c r="D1915" t="s">
        <v>559</v>
      </c>
      <c r="E1915">
        <v>51</v>
      </c>
      <c r="F1915" t="s">
        <v>768</v>
      </c>
      <c r="G1915">
        <v>0</v>
      </c>
      <c r="H1915">
        <v>1</v>
      </c>
      <c r="I1915">
        <v>0</v>
      </c>
      <c r="J1915">
        <f t="shared" si="29"/>
        <v>3</v>
      </c>
      <c r="K1915" s="8">
        <v>4</v>
      </c>
      <c r="L1915" s="8">
        <f>COUNTIFS($D$2:$D1915,D1915)</f>
        <v>88</v>
      </c>
    </row>
    <row r="1916" spans="1:12" x14ac:dyDescent="0.2">
      <c r="A1916" s="7">
        <v>9495034</v>
      </c>
      <c r="B1916" s="2">
        <v>34576</v>
      </c>
      <c r="C1916">
        <v>15</v>
      </c>
      <c r="D1916" t="s">
        <v>23</v>
      </c>
      <c r="E1916">
        <v>49</v>
      </c>
      <c r="F1916" t="s">
        <v>766</v>
      </c>
      <c r="G1916">
        <v>1</v>
      </c>
      <c r="H1916">
        <v>1</v>
      </c>
      <c r="I1916">
        <v>2</v>
      </c>
      <c r="J1916">
        <f t="shared" si="29"/>
        <v>0</v>
      </c>
      <c r="K1916" s="8">
        <v>4</v>
      </c>
      <c r="L1916" s="8">
        <f>COUNTIFS($D$2:$D1916,D1916)</f>
        <v>46</v>
      </c>
    </row>
    <row r="1917" spans="1:12" x14ac:dyDescent="0.2">
      <c r="A1917" s="7">
        <v>9495034</v>
      </c>
      <c r="B1917" s="2">
        <v>34576</v>
      </c>
      <c r="C1917">
        <v>49</v>
      </c>
      <c r="D1917" t="s">
        <v>766</v>
      </c>
      <c r="E1917">
        <v>15</v>
      </c>
      <c r="F1917" t="s">
        <v>23</v>
      </c>
      <c r="G1917">
        <v>0</v>
      </c>
      <c r="H1917">
        <v>2</v>
      </c>
      <c r="I1917">
        <v>1</v>
      </c>
      <c r="J1917">
        <f t="shared" si="29"/>
        <v>3</v>
      </c>
      <c r="K1917" s="8">
        <v>4</v>
      </c>
      <c r="L1917" s="8">
        <f>COUNTIFS($D$2:$D1917,D1917)</f>
        <v>88</v>
      </c>
    </row>
    <row r="1918" spans="1:12" x14ac:dyDescent="0.2">
      <c r="A1918" s="7">
        <v>9495035</v>
      </c>
      <c r="B1918" s="2">
        <v>34576</v>
      </c>
      <c r="C1918">
        <v>16</v>
      </c>
      <c r="D1918" t="s">
        <v>37</v>
      </c>
      <c r="E1918">
        <v>55</v>
      </c>
      <c r="F1918" t="s">
        <v>772</v>
      </c>
      <c r="G1918">
        <v>1</v>
      </c>
      <c r="H1918">
        <v>1</v>
      </c>
      <c r="I1918">
        <v>2</v>
      </c>
      <c r="J1918">
        <f t="shared" si="29"/>
        <v>0</v>
      </c>
      <c r="K1918" s="8">
        <v>4</v>
      </c>
      <c r="L1918" s="8">
        <f>COUNTIFS($D$2:$D1918,D1918)</f>
        <v>88</v>
      </c>
    </row>
    <row r="1919" spans="1:12" x14ac:dyDescent="0.2">
      <c r="A1919" s="7">
        <v>9495035</v>
      </c>
      <c r="B1919" s="2">
        <v>34576</v>
      </c>
      <c r="C1919">
        <v>55</v>
      </c>
      <c r="D1919" t="s">
        <v>772</v>
      </c>
      <c r="E1919">
        <v>16</v>
      </c>
      <c r="F1919" t="s">
        <v>37</v>
      </c>
      <c r="G1919">
        <v>0</v>
      </c>
      <c r="H1919">
        <v>2</v>
      </c>
      <c r="I1919">
        <v>1</v>
      </c>
      <c r="J1919">
        <f t="shared" si="29"/>
        <v>3</v>
      </c>
      <c r="K1919" s="8">
        <v>4</v>
      </c>
      <c r="L1919" s="8">
        <f>COUNTIFS($D$2:$D1919,D1919)</f>
        <v>46</v>
      </c>
    </row>
    <row r="1920" spans="1:12" x14ac:dyDescent="0.2">
      <c r="A1920" s="7">
        <v>9495036</v>
      </c>
      <c r="B1920" s="2">
        <v>34576</v>
      </c>
      <c r="C1920">
        <v>50</v>
      </c>
      <c r="D1920" t="s">
        <v>767</v>
      </c>
      <c r="E1920">
        <v>26</v>
      </c>
      <c r="F1920" t="s">
        <v>17</v>
      </c>
      <c r="G1920">
        <v>1</v>
      </c>
      <c r="H1920">
        <v>1</v>
      </c>
      <c r="I1920">
        <v>3</v>
      </c>
      <c r="J1920">
        <f t="shared" si="29"/>
        <v>0</v>
      </c>
      <c r="K1920" s="8">
        <v>4</v>
      </c>
      <c r="L1920" s="8">
        <f>COUNTIFS($D$2:$D1920,D1920)</f>
        <v>88</v>
      </c>
    </row>
    <row r="1921" spans="1:12" x14ac:dyDescent="0.2">
      <c r="A1921" s="7">
        <v>9495036</v>
      </c>
      <c r="B1921" s="2">
        <v>34576</v>
      </c>
      <c r="C1921">
        <v>26</v>
      </c>
      <c r="D1921" t="s">
        <v>17</v>
      </c>
      <c r="E1921">
        <v>50</v>
      </c>
      <c r="F1921" t="s">
        <v>767</v>
      </c>
      <c r="G1921">
        <v>0</v>
      </c>
      <c r="H1921">
        <v>3</v>
      </c>
      <c r="I1921">
        <v>1</v>
      </c>
      <c r="J1921">
        <f t="shared" si="29"/>
        <v>3</v>
      </c>
      <c r="K1921" s="8">
        <v>4</v>
      </c>
      <c r="L1921" s="8">
        <f>COUNTIFS($D$2:$D1921,D1921)</f>
        <v>88</v>
      </c>
    </row>
    <row r="1922" spans="1:12" x14ac:dyDescent="0.2">
      <c r="A1922" s="7">
        <v>9495037</v>
      </c>
      <c r="B1922" s="2">
        <v>34577</v>
      </c>
      <c r="C1922">
        <v>10</v>
      </c>
      <c r="D1922" t="s">
        <v>47</v>
      </c>
      <c r="E1922">
        <v>41</v>
      </c>
      <c r="F1922" t="s">
        <v>759</v>
      </c>
      <c r="G1922">
        <v>1</v>
      </c>
      <c r="H1922">
        <v>0</v>
      </c>
      <c r="I1922">
        <v>0</v>
      </c>
      <c r="J1922">
        <f t="shared" ref="J1922:J1985" si="30">IF(H1922&gt;I1922,3,IF(I1922&gt;H1922,0,1))</f>
        <v>1</v>
      </c>
      <c r="K1922" s="8">
        <v>4</v>
      </c>
      <c r="L1922" s="8">
        <f>COUNTIFS($D$2:$D1922,D1922)</f>
        <v>88</v>
      </c>
    </row>
    <row r="1923" spans="1:12" x14ac:dyDescent="0.2">
      <c r="A1923" s="7">
        <v>9495037</v>
      </c>
      <c r="B1923" s="2">
        <v>34577</v>
      </c>
      <c r="C1923">
        <v>41</v>
      </c>
      <c r="D1923" t="s">
        <v>759</v>
      </c>
      <c r="E1923">
        <v>10</v>
      </c>
      <c r="F1923" t="s">
        <v>47</v>
      </c>
      <c r="G1923">
        <v>0</v>
      </c>
      <c r="H1923">
        <v>0</v>
      </c>
      <c r="I1923">
        <v>0</v>
      </c>
      <c r="J1923">
        <f t="shared" si="30"/>
        <v>1</v>
      </c>
      <c r="K1923" s="8">
        <v>4</v>
      </c>
      <c r="L1923" s="8">
        <f>COUNTIFS($D$2:$D1923,D1923)</f>
        <v>88</v>
      </c>
    </row>
    <row r="1924" spans="1:12" x14ac:dyDescent="0.2">
      <c r="A1924" s="7">
        <v>9495038</v>
      </c>
      <c r="B1924" s="2">
        <v>34577</v>
      </c>
      <c r="C1924">
        <v>14</v>
      </c>
      <c r="D1924" t="s">
        <v>27</v>
      </c>
      <c r="E1924">
        <v>20</v>
      </c>
      <c r="F1924" t="s">
        <v>45</v>
      </c>
      <c r="G1924">
        <v>1</v>
      </c>
      <c r="H1924">
        <v>3</v>
      </c>
      <c r="I1924">
        <v>0</v>
      </c>
      <c r="J1924">
        <f t="shared" si="30"/>
        <v>3</v>
      </c>
      <c r="K1924" s="8">
        <v>3</v>
      </c>
      <c r="L1924" s="8">
        <f>COUNTIFS($D$2:$D1924,D1924)</f>
        <v>87</v>
      </c>
    </row>
    <row r="1925" spans="1:12" x14ac:dyDescent="0.2">
      <c r="A1925" s="7">
        <v>9495038</v>
      </c>
      <c r="B1925" s="2">
        <v>34577</v>
      </c>
      <c r="C1925">
        <v>20</v>
      </c>
      <c r="D1925" t="s">
        <v>45</v>
      </c>
      <c r="E1925">
        <v>14</v>
      </c>
      <c r="F1925" t="s">
        <v>27</v>
      </c>
      <c r="G1925">
        <v>0</v>
      </c>
      <c r="H1925">
        <v>0</v>
      </c>
      <c r="I1925">
        <v>3</v>
      </c>
      <c r="J1925">
        <f t="shared" si="30"/>
        <v>0</v>
      </c>
      <c r="K1925" s="8">
        <v>4</v>
      </c>
      <c r="L1925" s="8">
        <f>COUNTIFS($D$2:$D1925,D1925)</f>
        <v>88</v>
      </c>
    </row>
    <row r="1926" spans="1:12" x14ac:dyDescent="0.2">
      <c r="A1926" s="7">
        <v>9495039</v>
      </c>
      <c r="B1926" s="2">
        <v>34577</v>
      </c>
      <c r="C1926">
        <v>18</v>
      </c>
      <c r="D1926" t="s">
        <v>12</v>
      </c>
      <c r="E1926">
        <v>58</v>
      </c>
      <c r="F1926" t="s">
        <v>663</v>
      </c>
      <c r="G1926">
        <v>1</v>
      </c>
      <c r="H1926">
        <v>1</v>
      </c>
      <c r="I1926">
        <v>1</v>
      </c>
      <c r="J1926">
        <f t="shared" si="30"/>
        <v>1</v>
      </c>
      <c r="K1926" s="8">
        <v>4</v>
      </c>
      <c r="L1926" s="8">
        <f>COUNTIFS($D$2:$D1926,D1926)</f>
        <v>4</v>
      </c>
    </row>
    <row r="1927" spans="1:12" x14ac:dyDescent="0.2">
      <c r="A1927" s="7">
        <v>9495039</v>
      </c>
      <c r="B1927" s="2">
        <v>34577</v>
      </c>
      <c r="C1927">
        <v>58</v>
      </c>
      <c r="D1927" t="s">
        <v>663</v>
      </c>
      <c r="E1927">
        <v>18</v>
      </c>
      <c r="F1927" t="s">
        <v>12</v>
      </c>
      <c r="G1927">
        <v>0</v>
      </c>
      <c r="H1927">
        <v>1</v>
      </c>
      <c r="I1927">
        <v>1</v>
      </c>
      <c r="J1927">
        <f t="shared" si="30"/>
        <v>1</v>
      </c>
      <c r="K1927" s="8">
        <v>4</v>
      </c>
      <c r="L1927" s="8">
        <f>COUNTIFS($D$2:$D1927,D1927)</f>
        <v>88</v>
      </c>
    </row>
    <row r="1928" spans="1:12" x14ac:dyDescent="0.2">
      <c r="A1928" s="7">
        <v>9495040</v>
      </c>
      <c r="B1928" s="2">
        <v>34577</v>
      </c>
      <c r="C1928">
        <v>21</v>
      </c>
      <c r="D1928" t="s">
        <v>10</v>
      </c>
      <c r="E1928">
        <v>53</v>
      </c>
      <c r="F1928" t="s">
        <v>770</v>
      </c>
      <c r="G1928">
        <v>1</v>
      </c>
      <c r="H1928">
        <v>3</v>
      </c>
      <c r="I1928">
        <v>0</v>
      </c>
      <c r="J1928">
        <f t="shared" si="30"/>
        <v>3</v>
      </c>
      <c r="K1928" s="8">
        <v>4</v>
      </c>
      <c r="L1928" s="8">
        <f>COUNTIFS($D$2:$D1928,D1928)</f>
        <v>88</v>
      </c>
    </row>
    <row r="1929" spans="1:12" x14ac:dyDescent="0.2">
      <c r="A1929" s="7">
        <v>9495040</v>
      </c>
      <c r="B1929" s="2">
        <v>34577</v>
      </c>
      <c r="C1929">
        <v>53</v>
      </c>
      <c r="D1929" t="s">
        <v>770</v>
      </c>
      <c r="E1929">
        <v>21</v>
      </c>
      <c r="F1929" t="s">
        <v>10</v>
      </c>
      <c r="G1929">
        <v>0</v>
      </c>
      <c r="H1929">
        <v>0</v>
      </c>
      <c r="I1929">
        <v>3</v>
      </c>
      <c r="J1929">
        <f t="shared" si="30"/>
        <v>0</v>
      </c>
      <c r="K1929" s="8">
        <v>4</v>
      </c>
      <c r="L1929" s="8">
        <f>COUNTIFS($D$2:$D1929,D1929)</f>
        <v>88</v>
      </c>
    </row>
    <row r="1930" spans="1:12" x14ac:dyDescent="0.2">
      <c r="A1930" s="7">
        <v>9495041</v>
      </c>
      <c r="B1930" s="2">
        <v>34577</v>
      </c>
      <c r="C1930">
        <v>54</v>
      </c>
      <c r="D1930" t="s">
        <v>771</v>
      </c>
      <c r="E1930">
        <v>30</v>
      </c>
      <c r="F1930" t="s">
        <v>561</v>
      </c>
      <c r="G1930">
        <v>1</v>
      </c>
      <c r="H1930">
        <v>0</v>
      </c>
      <c r="I1930">
        <v>0</v>
      </c>
      <c r="J1930">
        <f t="shared" si="30"/>
        <v>1</v>
      </c>
      <c r="K1930" s="8">
        <v>4</v>
      </c>
      <c r="L1930" s="8">
        <f>COUNTIFS($D$2:$D1930,D1930)</f>
        <v>88</v>
      </c>
    </row>
    <row r="1931" spans="1:12" x14ac:dyDescent="0.2">
      <c r="A1931" s="7">
        <v>9495041</v>
      </c>
      <c r="B1931" s="2">
        <v>34577</v>
      </c>
      <c r="C1931">
        <v>30</v>
      </c>
      <c r="D1931" t="s">
        <v>561</v>
      </c>
      <c r="E1931">
        <v>54</v>
      </c>
      <c r="F1931" t="s">
        <v>771</v>
      </c>
      <c r="G1931">
        <v>0</v>
      </c>
      <c r="H1931">
        <v>0</v>
      </c>
      <c r="I1931">
        <v>0</v>
      </c>
      <c r="J1931">
        <f t="shared" si="30"/>
        <v>1</v>
      </c>
      <c r="K1931" s="8">
        <v>4</v>
      </c>
      <c r="L1931" s="8">
        <f>COUNTIFS($D$2:$D1931,D1931)</f>
        <v>88</v>
      </c>
    </row>
    <row r="1932" spans="1:12" x14ac:dyDescent="0.2">
      <c r="A1932" s="7">
        <v>9495042</v>
      </c>
      <c r="B1932" s="2">
        <v>34577</v>
      </c>
      <c r="C1932">
        <v>23</v>
      </c>
      <c r="D1932" t="s">
        <v>50</v>
      </c>
      <c r="E1932">
        <v>19</v>
      </c>
      <c r="F1932" t="s">
        <v>40</v>
      </c>
      <c r="G1932">
        <v>1</v>
      </c>
      <c r="H1932">
        <v>0</v>
      </c>
      <c r="I1932">
        <v>2</v>
      </c>
      <c r="J1932">
        <f t="shared" si="30"/>
        <v>0</v>
      </c>
      <c r="K1932" s="8">
        <v>4</v>
      </c>
      <c r="L1932" s="8">
        <f>COUNTIFS($D$2:$D1932,D1932)</f>
        <v>88</v>
      </c>
    </row>
    <row r="1933" spans="1:12" x14ac:dyDescent="0.2">
      <c r="A1933" s="7">
        <v>9495042</v>
      </c>
      <c r="B1933" s="2">
        <v>34577</v>
      </c>
      <c r="C1933">
        <v>19</v>
      </c>
      <c r="D1933" t="s">
        <v>40</v>
      </c>
      <c r="E1933">
        <v>23</v>
      </c>
      <c r="F1933" t="s">
        <v>50</v>
      </c>
      <c r="G1933">
        <v>0</v>
      </c>
      <c r="H1933">
        <v>2</v>
      </c>
      <c r="I1933">
        <v>0</v>
      </c>
      <c r="J1933">
        <f t="shared" si="30"/>
        <v>3</v>
      </c>
      <c r="K1933" s="8">
        <v>3</v>
      </c>
      <c r="L1933" s="8">
        <f>COUNTIFS($D$2:$D1933,D1933)</f>
        <v>87</v>
      </c>
    </row>
    <row r="1934" spans="1:12" x14ac:dyDescent="0.2">
      <c r="A1934" s="7">
        <v>9495043</v>
      </c>
      <c r="B1934" s="2">
        <v>34577</v>
      </c>
      <c r="C1934">
        <v>29</v>
      </c>
      <c r="D1934" t="s">
        <v>42</v>
      </c>
      <c r="E1934">
        <v>22</v>
      </c>
      <c r="F1934" t="s">
        <v>15</v>
      </c>
      <c r="G1934">
        <v>1</v>
      </c>
      <c r="H1934">
        <v>1</v>
      </c>
      <c r="I1934">
        <v>3</v>
      </c>
      <c r="J1934">
        <f t="shared" si="30"/>
        <v>0</v>
      </c>
      <c r="K1934" s="8">
        <v>4</v>
      </c>
      <c r="L1934" s="8">
        <f>COUNTIFS($D$2:$D1934,D1934)</f>
        <v>46</v>
      </c>
    </row>
    <row r="1935" spans="1:12" x14ac:dyDescent="0.2">
      <c r="A1935" s="7">
        <v>9495043</v>
      </c>
      <c r="B1935" s="2">
        <v>34577</v>
      </c>
      <c r="C1935">
        <v>22</v>
      </c>
      <c r="D1935" t="s">
        <v>15</v>
      </c>
      <c r="E1935">
        <v>29</v>
      </c>
      <c r="F1935" t="s">
        <v>42</v>
      </c>
      <c r="G1935">
        <v>0</v>
      </c>
      <c r="H1935">
        <v>3</v>
      </c>
      <c r="I1935">
        <v>1</v>
      </c>
      <c r="J1935">
        <f t="shared" si="30"/>
        <v>3</v>
      </c>
      <c r="K1935" s="8">
        <v>4</v>
      </c>
      <c r="L1935" s="8">
        <f>COUNTIFS($D$2:$D1935,D1935)</f>
        <v>46</v>
      </c>
    </row>
    <row r="1936" spans="1:12" x14ac:dyDescent="0.2">
      <c r="A1936" s="7">
        <v>9495044</v>
      </c>
      <c r="B1936" s="2">
        <v>34587</v>
      </c>
      <c r="C1936">
        <v>32</v>
      </c>
      <c r="D1936" t="s">
        <v>559</v>
      </c>
      <c r="E1936">
        <v>50</v>
      </c>
      <c r="F1936" t="s">
        <v>767</v>
      </c>
      <c r="G1936">
        <v>1</v>
      </c>
      <c r="H1936">
        <v>2</v>
      </c>
      <c r="I1936">
        <v>0</v>
      </c>
      <c r="J1936">
        <f t="shared" si="30"/>
        <v>3</v>
      </c>
      <c r="K1936" s="8">
        <v>5</v>
      </c>
      <c r="L1936" s="8">
        <f>COUNTIFS($D$2:$D1936,D1936)</f>
        <v>89</v>
      </c>
    </row>
    <row r="1937" spans="1:12" x14ac:dyDescent="0.2">
      <c r="A1937" s="7">
        <v>9495044</v>
      </c>
      <c r="B1937" s="2">
        <v>34587</v>
      </c>
      <c r="C1937">
        <v>50</v>
      </c>
      <c r="D1937" t="s">
        <v>767</v>
      </c>
      <c r="E1937">
        <v>32</v>
      </c>
      <c r="F1937" t="s">
        <v>559</v>
      </c>
      <c r="G1937">
        <v>0</v>
      </c>
      <c r="H1937">
        <v>0</v>
      </c>
      <c r="I1937">
        <v>2</v>
      </c>
      <c r="J1937">
        <f t="shared" si="30"/>
        <v>0</v>
      </c>
      <c r="K1937" s="8">
        <v>5</v>
      </c>
      <c r="L1937" s="8">
        <f>COUNTIFS($D$2:$D1937,D1937)</f>
        <v>89</v>
      </c>
    </row>
    <row r="1938" spans="1:12" x14ac:dyDescent="0.2">
      <c r="A1938" s="7">
        <v>9495045</v>
      </c>
      <c r="B1938" s="2">
        <v>34587</v>
      </c>
      <c r="C1938">
        <v>41</v>
      </c>
      <c r="D1938" t="s">
        <v>759</v>
      </c>
      <c r="E1938">
        <v>16</v>
      </c>
      <c r="F1938" t="s">
        <v>37</v>
      </c>
      <c r="G1938">
        <v>1</v>
      </c>
      <c r="H1938">
        <v>3</v>
      </c>
      <c r="I1938">
        <v>0</v>
      </c>
      <c r="J1938">
        <f t="shared" si="30"/>
        <v>3</v>
      </c>
      <c r="K1938" s="8">
        <v>5</v>
      </c>
      <c r="L1938" s="8">
        <f>COUNTIFS($D$2:$D1938,D1938)</f>
        <v>89</v>
      </c>
    </row>
    <row r="1939" spans="1:12" x14ac:dyDescent="0.2">
      <c r="A1939" s="7">
        <v>9495045</v>
      </c>
      <c r="B1939" s="2">
        <v>34587</v>
      </c>
      <c r="C1939">
        <v>16</v>
      </c>
      <c r="D1939" t="s">
        <v>37</v>
      </c>
      <c r="E1939">
        <v>41</v>
      </c>
      <c r="F1939" t="s">
        <v>759</v>
      </c>
      <c r="G1939">
        <v>0</v>
      </c>
      <c r="H1939">
        <v>0</v>
      </c>
      <c r="I1939">
        <v>3</v>
      </c>
      <c r="J1939">
        <f t="shared" si="30"/>
        <v>0</v>
      </c>
      <c r="K1939" s="8">
        <v>5</v>
      </c>
      <c r="L1939" s="8">
        <f>COUNTIFS($D$2:$D1939,D1939)</f>
        <v>89</v>
      </c>
    </row>
    <row r="1940" spans="1:12" x14ac:dyDescent="0.2">
      <c r="A1940" s="7">
        <v>9495046</v>
      </c>
      <c r="B1940" s="2">
        <v>34587</v>
      </c>
      <c r="C1940">
        <v>19</v>
      </c>
      <c r="D1940" t="s">
        <v>40</v>
      </c>
      <c r="E1940">
        <v>29</v>
      </c>
      <c r="F1940" t="s">
        <v>42</v>
      </c>
      <c r="G1940">
        <v>1</v>
      </c>
      <c r="H1940">
        <v>0</v>
      </c>
      <c r="I1940">
        <v>0</v>
      </c>
      <c r="J1940">
        <f t="shared" si="30"/>
        <v>1</v>
      </c>
      <c r="K1940" s="8">
        <v>4</v>
      </c>
      <c r="L1940" s="8">
        <f>COUNTIFS($D$2:$D1940,D1940)</f>
        <v>88</v>
      </c>
    </row>
    <row r="1941" spans="1:12" x14ac:dyDescent="0.2">
      <c r="A1941" s="7">
        <v>9495046</v>
      </c>
      <c r="B1941" s="2">
        <v>34587</v>
      </c>
      <c r="C1941">
        <v>29</v>
      </c>
      <c r="D1941" t="s">
        <v>42</v>
      </c>
      <c r="E1941">
        <v>19</v>
      </c>
      <c r="F1941" t="s">
        <v>40</v>
      </c>
      <c r="G1941">
        <v>0</v>
      </c>
      <c r="H1941">
        <v>0</v>
      </c>
      <c r="I1941">
        <v>0</v>
      </c>
      <c r="J1941">
        <f t="shared" si="30"/>
        <v>1</v>
      </c>
      <c r="K1941" s="8">
        <v>5</v>
      </c>
      <c r="L1941" s="8">
        <f>COUNTIFS($D$2:$D1941,D1941)</f>
        <v>47</v>
      </c>
    </row>
    <row r="1942" spans="1:12" x14ac:dyDescent="0.2">
      <c r="A1942" s="7">
        <v>9495047</v>
      </c>
      <c r="B1942" s="2">
        <v>34587</v>
      </c>
      <c r="C1942">
        <v>20</v>
      </c>
      <c r="D1942" t="s">
        <v>45</v>
      </c>
      <c r="E1942">
        <v>15</v>
      </c>
      <c r="F1942" t="s">
        <v>23</v>
      </c>
      <c r="G1942">
        <v>1</v>
      </c>
      <c r="H1942">
        <v>1</v>
      </c>
      <c r="I1942">
        <v>1</v>
      </c>
      <c r="J1942">
        <f t="shared" si="30"/>
        <v>1</v>
      </c>
      <c r="K1942" s="8">
        <v>5</v>
      </c>
      <c r="L1942" s="8">
        <f>COUNTIFS($D$2:$D1942,D1942)</f>
        <v>89</v>
      </c>
    </row>
    <row r="1943" spans="1:12" x14ac:dyDescent="0.2">
      <c r="A1943" s="7">
        <v>9495047</v>
      </c>
      <c r="B1943" s="2">
        <v>34587</v>
      </c>
      <c r="C1943">
        <v>15</v>
      </c>
      <c r="D1943" t="s">
        <v>23</v>
      </c>
      <c r="E1943">
        <v>20</v>
      </c>
      <c r="F1943" t="s">
        <v>45</v>
      </c>
      <c r="G1943">
        <v>0</v>
      </c>
      <c r="H1943">
        <v>1</v>
      </c>
      <c r="I1943">
        <v>1</v>
      </c>
      <c r="J1943">
        <f t="shared" si="30"/>
        <v>1</v>
      </c>
      <c r="K1943" s="8">
        <v>5</v>
      </c>
      <c r="L1943" s="8">
        <f>COUNTIFS($D$2:$D1943,D1943)</f>
        <v>47</v>
      </c>
    </row>
    <row r="1944" spans="1:12" x14ac:dyDescent="0.2">
      <c r="A1944" s="7">
        <v>9495048</v>
      </c>
      <c r="B1944" s="2">
        <v>34587</v>
      </c>
      <c r="C1944">
        <v>22</v>
      </c>
      <c r="D1944" t="s">
        <v>15</v>
      </c>
      <c r="E1944">
        <v>14</v>
      </c>
      <c r="F1944" t="s">
        <v>27</v>
      </c>
      <c r="G1944">
        <v>1</v>
      </c>
      <c r="H1944">
        <v>4</v>
      </c>
      <c r="I1944">
        <v>2</v>
      </c>
      <c r="J1944">
        <f t="shared" si="30"/>
        <v>3</v>
      </c>
      <c r="K1944" s="8">
        <v>5</v>
      </c>
      <c r="L1944" s="8">
        <f>COUNTIFS($D$2:$D1944,D1944)</f>
        <v>47</v>
      </c>
    </row>
    <row r="1945" spans="1:12" x14ac:dyDescent="0.2">
      <c r="A1945" s="7">
        <v>9495048</v>
      </c>
      <c r="B1945" s="2">
        <v>34587</v>
      </c>
      <c r="C1945">
        <v>14</v>
      </c>
      <c r="D1945" t="s">
        <v>27</v>
      </c>
      <c r="E1945">
        <v>22</v>
      </c>
      <c r="F1945" t="s">
        <v>15</v>
      </c>
      <c r="G1945">
        <v>0</v>
      </c>
      <c r="H1945">
        <v>2</v>
      </c>
      <c r="I1945">
        <v>4</v>
      </c>
      <c r="J1945">
        <f t="shared" si="30"/>
        <v>0</v>
      </c>
      <c r="K1945" s="8">
        <v>4</v>
      </c>
      <c r="L1945" s="8">
        <f>COUNTIFS($D$2:$D1945,D1945)</f>
        <v>88</v>
      </c>
    </row>
    <row r="1946" spans="1:12" x14ac:dyDescent="0.2">
      <c r="A1946" s="7">
        <v>9495049</v>
      </c>
      <c r="B1946" s="2">
        <v>34587</v>
      </c>
      <c r="C1946">
        <v>30</v>
      </c>
      <c r="D1946" t="s">
        <v>561</v>
      </c>
      <c r="E1946">
        <v>10</v>
      </c>
      <c r="F1946" t="s">
        <v>47</v>
      </c>
      <c r="G1946">
        <v>1</v>
      </c>
      <c r="H1946">
        <v>0</v>
      </c>
      <c r="I1946">
        <v>0</v>
      </c>
      <c r="J1946">
        <f t="shared" si="30"/>
        <v>1</v>
      </c>
      <c r="K1946" s="8">
        <v>5</v>
      </c>
      <c r="L1946" s="8">
        <f>COUNTIFS($D$2:$D1946,D1946)</f>
        <v>89</v>
      </c>
    </row>
    <row r="1947" spans="1:12" x14ac:dyDescent="0.2">
      <c r="A1947" s="7">
        <v>9495049</v>
      </c>
      <c r="B1947" s="2">
        <v>34587</v>
      </c>
      <c r="C1947">
        <v>10</v>
      </c>
      <c r="D1947" t="s">
        <v>47</v>
      </c>
      <c r="E1947">
        <v>30</v>
      </c>
      <c r="F1947" t="s">
        <v>561</v>
      </c>
      <c r="G1947">
        <v>0</v>
      </c>
      <c r="H1947">
        <v>0</v>
      </c>
      <c r="I1947">
        <v>0</v>
      </c>
      <c r="J1947">
        <f t="shared" si="30"/>
        <v>1</v>
      </c>
      <c r="K1947" s="8">
        <v>5</v>
      </c>
      <c r="L1947" s="8">
        <f>COUNTIFS($D$2:$D1947,D1947)</f>
        <v>89</v>
      </c>
    </row>
    <row r="1948" spans="1:12" x14ac:dyDescent="0.2">
      <c r="A1948" s="7">
        <v>9495050</v>
      </c>
      <c r="B1948" s="2">
        <v>34587</v>
      </c>
      <c r="C1948">
        <v>55</v>
      </c>
      <c r="D1948" t="s">
        <v>772</v>
      </c>
      <c r="E1948">
        <v>54</v>
      </c>
      <c r="F1948" t="s">
        <v>771</v>
      </c>
      <c r="G1948">
        <v>1</v>
      </c>
      <c r="H1948">
        <v>4</v>
      </c>
      <c r="I1948">
        <v>1</v>
      </c>
      <c r="J1948">
        <f t="shared" si="30"/>
        <v>3</v>
      </c>
      <c r="K1948" s="8">
        <v>5</v>
      </c>
      <c r="L1948" s="8">
        <f>COUNTIFS($D$2:$D1948,D1948)</f>
        <v>47</v>
      </c>
    </row>
    <row r="1949" spans="1:12" x14ac:dyDescent="0.2">
      <c r="A1949" s="7">
        <v>9495050</v>
      </c>
      <c r="B1949" s="2">
        <v>34587</v>
      </c>
      <c r="C1949">
        <v>54</v>
      </c>
      <c r="D1949" t="s">
        <v>771</v>
      </c>
      <c r="E1949">
        <v>55</v>
      </c>
      <c r="F1949" t="s">
        <v>772</v>
      </c>
      <c r="G1949">
        <v>0</v>
      </c>
      <c r="H1949">
        <v>1</v>
      </c>
      <c r="I1949">
        <v>4</v>
      </c>
      <c r="J1949">
        <f t="shared" si="30"/>
        <v>0</v>
      </c>
      <c r="K1949" s="8">
        <v>5</v>
      </c>
      <c r="L1949" s="8">
        <f>COUNTIFS($D$2:$D1949,D1949)</f>
        <v>89</v>
      </c>
    </row>
    <row r="1950" spans="1:12" x14ac:dyDescent="0.2">
      <c r="A1950" s="7">
        <v>9495051</v>
      </c>
      <c r="B1950" s="2">
        <v>34587</v>
      </c>
      <c r="C1950">
        <v>58</v>
      </c>
      <c r="D1950" t="s">
        <v>663</v>
      </c>
      <c r="E1950">
        <v>51</v>
      </c>
      <c r="F1950" t="s">
        <v>768</v>
      </c>
      <c r="G1950">
        <v>1</v>
      </c>
      <c r="H1950">
        <v>2</v>
      </c>
      <c r="I1950">
        <v>2</v>
      </c>
      <c r="J1950">
        <f t="shared" si="30"/>
        <v>1</v>
      </c>
      <c r="K1950" s="8">
        <v>5</v>
      </c>
      <c r="L1950" s="8">
        <f>COUNTIFS($D$2:$D1950,D1950)</f>
        <v>89</v>
      </c>
    </row>
    <row r="1951" spans="1:12" x14ac:dyDescent="0.2">
      <c r="A1951" s="7">
        <v>9495051</v>
      </c>
      <c r="B1951" s="2">
        <v>34587</v>
      </c>
      <c r="C1951">
        <v>51</v>
      </c>
      <c r="D1951" t="s">
        <v>768</v>
      </c>
      <c r="E1951">
        <v>58</v>
      </c>
      <c r="F1951" t="s">
        <v>663</v>
      </c>
      <c r="G1951">
        <v>0</v>
      </c>
      <c r="H1951">
        <v>2</v>
      </c>
      <c r="I1951">
        <v>2</v>
      </c>
      <c r="J1951">
        <f t="shared" si="30"/>
        <v>1</v>
      </c>
      <c r="K1951" s="8">
        <v>5</v>
      </c>
      <c r="L1951" s="8">
        <f>COUNTIFS($D$2:$D1951,D1951)</f>
        <v>89</v>
      </c>
    </row>
    <row r="1952" spans="1:12" x14ac:dyDescent="0.2">
      <c r="A1952" s="7">
        <v>9495052</v>
      </c>
      <c r="B1952" s="2">
        <v>34587</v>
      </c>
      <c r="C1952">
        <v>53</v>
      </c>
      <c r="D1952" t="s">
        <v>770</v>
      </c>
      <c r="E1952">
        <v>18</v>
      </c>
      <c r="F1952" t="s">
        <v>12</v>
      </c>
      <c r="G1952">
        <v>1</v>
      </c>
      <c r="H1952">
        <v>2</v>
      </c>
      <c r="I1952">
        <v>1</v>
      </c>
      <c r="J1952">
        <f t="shared" si="30"/>
        <v>3</v>
      </c>
      <c r="K1952" s="8">
        <v>5</v>
      </c>
      <c r="L1952" s="8">
        <f>COUNTIFS($D$2:$D1952,D1952)</f>
        <v>89</v>
      </c>
    </row>
    <row r="1953" spans="1:12" x14ac:dyDescent="0.2">
      <c r="A1953" s="7">
        <v>9495052</v>
      </c>
      <c r="B1953" s="2">
        <v>34587</v>
      </c>
      <c r="C1953">
        <v>18</v>
      </c>
      <c r="D1953" t="s">
        <v>12</v>
      </c>
      <c r="E1953">
        <v>53</v>
      </c>
      <c r="F1953" t="s">
        <v>770</v>
      </c>
      <c r="G1953">
        <v>0</v>
      </c>
      <c r="H1953">
        <v>1</v>
      </c>
      <c r="I1953">
        <v>2</v>
      </c>
      <c r="J1953">
        <f t="shared" si="30"/>
        <v>0</v>
      </c>
      <c r="K1953" s="8">
        <v>5</v>
      </c>
      <c r="L1953" s="8">
        <f>COUNTIFS($D$2:$D1953,D1953)</f>
        <v>5</v>
      </c>
    </row>
    <row r="1954" spans="1:12" x14ac:dyDescent="0.2">
      <c r="A1954" s="7">
        <v>9495053</v>
      </c>
      <c r="B1954" s="2">
        <v>34588</v>
      </c>
      <c r="C1954">
        <v>49</v>
      </c>
      <c r="D1954" t="s">
        <v>766</v>
      </c>
      <c r="E1954">
        <v>21</v>
      </c>
      <c r="F1954" t="s">
        <v>10</v>
      </c>
      <c r="G1954">
        <v>1</v>
      </c>
      <c r="H1954">
        <v>2</v>
      </c>
      <c r="I1954">
        <v>1</v>
      </c>
      <c r="J1954">
        <f t="shared" si="30"/>
        <v>3</v>
      </c>
      <c r="K1954" s="8">
        <v>5</v>
      </c>
      <c r="L1954" s="8">
        <f>COUNTIFS($D$2:$D1954,D1954)</f>
        <v>89</v>
      </c>
    </row>
    <row r="1955" spans="1:12" x14ac:dyDescent="0.2">
      <c r="A1955" s="7">
        <v>9495053</v>
      </c>
      <c r="B1955" s="2">
        <v>34588</v>
      </c>
      <c r="C1955">
        <v>21</v>
      </c>
      <c r="D1955" t="s">
        <v>10</v>
      </c>
      <c r="E1955">
        <v>49</v>
      </c>
      <c r="F1955" t="s">
        <v>766</v>
      </c>
      <c r="G1955">
        <v>0</v>
      </c>
      <c r="H1955">
        <v>1</v>
      </c>
      <c r="I1955">
        <v>2</v>
      </c>
      <c r="J1955">
        <f t="shared" si="30"/>
        <v>0</v>
      </c>
      <c r="K1955" s="8">
        <v>5</v>
      </c>
      <c r="L1955" s="8">
        <f>COUNTIFS($D$2:$D1955,D1955)</f>
        <v>89</v>
      </c>
    </row>
    <row r="1956" spans="1:12" x14ac:dyDescent="0.2">
      <c r="A1956" s="7">
        <v>9495054</v>
      </c>
      <c r="B1956" s="2">
        <v>34589</v>
      </c>
      <c r="C1956">
        <v>26</v>
      </c>
      <c r="D1956" t="s">
        <v>17</v>
      </c>
      <c r="E1956">
        <v>23</v>
      </c>
      <c r="F1956" t="s">
        <v>50</v>
      </c>
      <c r="G1956">
        <v>1</v>
      </c>
      <c r="H1956">
        <v>1</v>
      </c>
      <c r="I1956">
        <v>2</v>
      </c>
      <c r="J1956">
        <f t="shared" si="30"/>
        <v>0</v>
      </c>
      <c r="K1956" s="8">
        <v>5</v>
      </c>
      <c r="L1956" s="8">
        <f>COUNTIFS($D$2:$D1956,D1956)</f>
        <v>89</v>
      </c>
    </row>
    <row r="1957" spans="1:12" x14ac:dyDescent="0.2">
      <c r="A1957" s="7">
        <v>9495054</v>
      </c>
      <c r="B1957" s="2">
        <v>34589</v>
      </c>
      <c r="C1957">
        <v>23</v>
      </c>
      <c r="D1957" t="s">
        <v>50</v>
      </c>
      <c r="E1957">
        <v>26</v>
      </c>
      <c r="F1957" t="s">
        <v>17</v>
      </c>
      <c r="G1957">
        <v>0</v>
      </c>
      <c r="H1957">
        <v>2</v>
      </c>
      <c r="I1957">
        <v>1</v>
      </c>
      <c r="J1957">
        <f t="shared" si="30"/>
        <v>3</v>
      </c>
      <c r="K1957" s="8">
        <v>5</v>
      </c>
      <c r="L1957" s="8">
        <f>COUNTIFS($D$2:$D1957,D1957)</f>
        <v>89</v>
      </c>
    </row>
    <row r="1958" spans="1:12" x14ac:dyDescent="0.2">
      <c r="A1958" s="7">
        <v>9495055</v>
      </c>
      <c r="B1958" s="2">
        <v>34594</v>
      </c>
      <c r="C1958">
        <v>51</v>
      </c>
      <c r="D1958" t="s">
        <v>768</v>
      </c>
      <c r="E1958">
        <v>49</v>
      </c>
      <c r="F1958" t="s">
        <v>766</v>
      </c>
      <c r="G1958">
        <v>1</v>
      </c>
      <c r="H1958">
        <v>2</v>
      </c>
      <c r="I1958">
        <v>1</v>
      </c>
      <c r="J1958">
        <f t="shared" si="30"/>
        <v>3</v>
      </c>
      <c r="K1958" s="8">
        <v>6</v>
      </c>
      <c r="L1958" s="8">
        <f>COUNTIFS($D$2:$D1958,D1958)</f>
        <v>90</v>
      </c>
    </row>
    <row r="1959" spans="1:12" x14ac:dyDescent="0.2">
      <c r="A1959" s="7">
        <v>9495055</v>
      </c>
      <c r="B1959" s="2">
        <v>34594</v>
      </c>
      <c r="C1959">
        <v>49</v>
      </c>
      <c r="D1959" t="s">
        <v>766</v>
      </c>
      <c r="E1959">
        <v>51</v>
      </c>
      <c r="F1959" t="s">
        <v>768</v>
      </c>
      <c r="G1959">
        <v>0</v>
      </c>
      <c r="H1959">
        <v>1</v>
      </c>
      <c r="I1959">
        <v>2</v>
      </c>
      <c r="J1959">
        <f t="shared" si="30"/>
        <v>0</v>
      </c>
      <c r="K1959" s="8">
        <v>6</v>
      </c>
      <c r="L1959" s="8">
        <f>COUNTIFS($D$2:$D1959,D1959)</f>
        <v>90</v>
      </c>
    </row>
    <row r="1960" spans="1:12" x14ac:dyDescent="0.2">
      <c r="A1960" s="7">
        <v>9495056</v>
      </c>
      <c r="B1960" s="2">
        <v>34594</v>
      </c>
      <c r="C1960">
        <v>15</v>
      </c>
      <c r="D1960" t="s">
        <v>23</v>
      </c>
      <c r="E1960">
        <v>53</v>
      </c>
      <c r="F1960" t="s">
        <v>770</v>
      </c>
      <c r="G1960">
        <v>1</v>
      </c>
      <c r="H1960">
        <v>0</v>
      </c>
      <c r="I1960">
        <v>0</v>
      </c>
      <c r="J1960">
        <f t="shared" si="30"/>
        <v>1</v>
      </c>
      <c r="K1960" s="8">
        <v>6</v>
      </c>
      <c r="L1960" s="8">
        <f>COUNTIFS($D$2:$D1960,D1960)</f>
        <v>48</v>
      </c>
    </row>
    <row r="1961" spans="1:12" x14ac:dyDescent="0.2">
      <c r="A1961" s="7">
        <v>9495056</v>
      </c>
      <c r="B1961" s="2">
        <v>34594</v>
      </c>
      <c r="C1961">
        <v>53</v>
      </c>
      <c r="D1961" t="s">
        <v>770</v>
      </c>
      <c r="E1961">
        <v>15</v>
      </c>
      <c r="F1961" t="s">
        <v>23</v>
      </c>
      <c r="G1961">
        <v>0</v>
      </c>
      <c r="H1961">
        <v>0</v>
      </c>
      <c r="I1961">
        <v>0</v>
      </c>
      <c r="J1961">
        <f t="shared" si="30"/>
        <v>1</v>
      </c>
      <c r="K1961" s="8">
        <v>6</v>
      </c>
      <c r="L1961" s="8">
        <f>COUNTIFS($D$2:$D1961,D1961)</f>
        <v>90</v>
      </c>
    </row>
    <row r="1962" spans="1:12" x14ac:dyDescent="0.2">
      <c r="A1962" s="7">
        <v>9495057</v>
      </c>
      <c r="B1962" s="2">
        <v>34594</v>
      </c>
      <c r="C1962">
        <v>16</v>
      </c>
      <c r="D1962" t="s">
        <v>37</v>
      </c>
      <c r="E1962">
        <v>58</v>
      </c>
      <c r="F1962" t="s">
        <v>663</v>
      </c>
      <c r="G1962">
        <v>1</v>
      </c>
      <c r="H1962">
        <v>2</v>
      </c>
      <c r="I1962">
        <v>2</v>
      </c>
      <c r="J1962">
        <f t="shared" si="30"/>
        <v>1</v>
      </c>
      <c r="K1962" s="8">
        <v>6</v>
      </c>
      <c r="L1962" s="8">
        <f>COUNTIFS($D$2:$D1962,D1962)</f>
        <v>90</v>
      </c>
    </row>
    <row r="1963" spans="1:12" x14ac:dyDescent="0.2">
      <c r="A1963" s="7">
        <v>9495057</v>
      </c>
      <c r="B1963" s="2">
        <v>34594</v>
      </c>
      <c r="C1963">
        <v>58</v>
      </c>
      <c r="D1963" t="s">
        <v>663</v>
      </c>
      <c r="E1963">
        <v>16</v>
      </c>
      <c r="F1963" t="s">
        <v>37</v>
      </c>
      <c r="G1963">
        <v>0</v>
      </c>
      <c r="H1963">
        <v>2</v>
      </c>
      <c r="I1963">
        <v>2</v>
      </c>
      <c r="J1963">
        <f t="shared" si="30"/>
        <v>1</v>
      </c>
      <c r="K1963" s="8">
        <v>6</v>
      </c>
      <c r="L1963" s="8">
        <f>COUNTIFS($D$2:$D1963,D1963)</f>
        <v>90</v>
      </c>
    </row>
    <row r="1964" spans="1:12" x14ac:dyDescent="0.2">
      <c r="A1964" s="7">
        <v>9495058</v>
      </c>
      <c r="B1964" s="2">
        <v>34594</v>
      </c>
      <c r="C1964">
        <v>18</v>
      </c>
      <c r="D1964" t="s">
        <v>12</v>
      </c>
      <c r="E1964">
        <v>26</v>
      </c>
      <c r="F1964" t="s">
        <v>17</v>
      </c>
      <c r="G1964">
        <v>1</v>
      </c>
      <c r="H1964">
        <v>3</v>
      </c>
      <c r="I1964">
        <v>1</v>
      </c>
      <c r="J1964">
        <f t="shared" si="30"/>
        <v>3</v>
      </c>
      <c r="K1964" s="8">
        <v>6</v>
      </c>
      <c r="L1964" s="8">
        <f>COUNTIFS($D$2:$D1964,D1964)</f>
        <v>6</v>
      </c>
    </row>
    <row r="1965" spans="1:12" x14ac:dyDescent="0.2">
      <c r="A1965" s="7">
        <v>9495058</v>
      </c>
      <c r="B1965" s="2">
        <v>34594</v>
      </c>
      <c r="C1965">
        <v>26</v>
      </c>
      <c r="D1965" t="s">
        <v>17</v>
      </c>
      <c r="E1965">
        <v>18</v>
      </c>
      <c r="F1965" t="s">
        <v>12</v>
      </c>
      <c r="G1965">
        <v>0</v>
      </c>
      <c r="H1965">
        <v>1</v>
      </c>
      <c r="I1965">
        <v>3</v>
      </c>
      <c r="J1965">
        <f t="shared" si="30"/>
        <v>0</v>
      </c>
      <c r="K1965" s="8">
        <v>6</v>
      </c>
      <c r="L1965" s="8">
        <f>COUNTIFS($D$2:$D1965,D1965)</f>
        <v>90</v>
      </c>
    </row>
    <row r="1966" spans="1:12" x14ac:dyDescent="0.2">
      <c r="A1966" s="7">
        <v>9495059</v>
      </c>
      <c r="B1966" s="2">
        <v>34594</v>
      </c>
      <c r="C1966">
        <v>21</v>
      </c>
      <c r="D1966" t="s">
        <v>10</v>
      </c>
      <c r="E1966">
        <v>19</v>
      </c>
      <c r="F1966" t="s">
        <v>40</v>
      </c>
      <c r="G1966">
        <v>1</v>
      </c>
      <c r="H1966">
        <v>2</v>
      </c>
      <c r="I1966">
        <v>0</v>
      </c>
      <c r="J1966">
        <f t="shared" si="30"/>
        <v>3</v>
      </c>
      <c r="K1966" s="8">
        <v>6</v>
      </c>
      <c r="L1966" s="8">
        <f>COUNTIFS($D$2:$D1966,D1966)</f>
        <v>90</v>
      </c>
    </row>
    <row r="1967" spans="1:12" x14ac:dyDescent="0.2">
      <c r="A1967" s="7">
        <v>9495059</v>
      </c>
      <c r="B1967" s="2">
        <v>34594</v>
      </c>
      <c r="C1967">
        <v>19</v>
      </c>
      <c r="D1967" t="s">
        <v>40</v>
      </c>
      <c r="E1967">
        <v>21</v>
      </c>
      <c r="F1967" t="s">
        <v>10</v>
      </c>
      <c r="G1967">
        <v>0</v>
      </c>
      <c r="H1967">
        <v>0</v>
      </c>
      <c r="I1967">
        <v>2</v>
      </c>
      <c r="J1967">
        <f t="shared" si="30"/>
        <v>0</v>
      </c>
      <c r="K1967" s="8">
        <v>5</v>
      </c>
      <c r="L1967" s="8">
        <f>COUNTIFS($D$2:$D1967,D1967)</f>
        <v>89</v>
      </c>
    </row>
    <row r="1968" spans="1:12" x14ac:dyDescent="0.2">
      <c r="A1968" s="7">
        <v>9495060</v>
      </c>
      <c r="B1968" s="2">
        <v>34594</v>
      </c>
      <c r="C1968">
        <v>54</v>
      </c>
      <c r="D1968" t="s">
        <v>771</v>
      </c>
      <c r="E1968">
        <v>20</v>
      </c>
      <c r="F1968" t="s">
        <v>45</v>
      </c>
      <c r="G1968">
        <v>1</v>
      </c>
      <c r="H1968">
        <v>1</v>
      </c>
      <c r="I1968">
        <v>1</v>
      </c>
      <c r="J1968">
        <f t="shared" si="30"/>
        <v>1</v>
      </c>
      <c r="K1968" s="8">
        <v>6</v>
      </c>
      <c r="L1968" s="8">
        <f>COUNTIFS($D$2:$D1968,D1968)</f>
        <v>90</v>
      </c>
    </row>
    <row r="1969" spans="1:12" x14ac:dyDescent="0.2">
      <c r="A1969" s="7">
        <v>9495060</v>
      </c>
      <c r="B1969" s="2">
        <v>34594</v>
      </c>
      <c r="C1969">
        <v>20</v>
      </c>
      <c r="D1969" t="s">
        <v>45</v>
      </c>
      <c r="E1969">
        <v>54</v>
      </c>
      <c r="F1969" t="s">
        <v>771</v>
      </c>
      <c r="G1969">
        <v>0</v>
      </c>
      <c r="H1969">
        <v>1</v>
      </c>
      <c r="I1969">
        <v>1</v>
      </c>
      <c r="J1969">
        <f t="shared" si="30"/>
        <v>1</v>
      </c>
      <c r="K1969" s="8">
        <v>6</v>
      </c>
      <c r="L1969" s="8">
        <f>COUNTIFS($D$2:$D1969,D1969)</f>
        <v>90</v>
      </c>
    </row>
    <row r="1970" spans="1:12" x14ac:dyDescent="0.2">
      <c r="A1970" s="7">
        <v>9495061</v>
      </c>
      <c r="B1970" s="2">
        <v>34594</v>
      </c>
      <c r="C1970">
        <v>23</v>
      </c>
      <c r="D1970" t="s">
        <v>50</v>
      </c>
      <c r="E1970">
        <v>55</v>
      </c>
      <c r="F1970" t="s">
        <v>772</v>
      </c>
      <c r="G1970">
        <v>1</v>
      </c>
      <c r="H1970">
        <v>1</v>
      </c>
      <c r="I1970">
        <v>1</v>
      </c>
      <c r="J1970">
        <f t="shared" si="30"/>
        <v>1</v>
      </c>
      <c r="K1970" s="8">
        <v>6</v>
      </c>
      <c r="L1970" s="8">
        <f>COUNTIFS($D$2:$D1970,D1970)</f>
        <v>90</v>
      </c>
    </row>
    <row r="1971" spans="1:12" x14ac:dyDescent="0.2">
      <c r="A1971" s="7">
        <v>9495061</v>
      </c>
      <c r="B1971" s="2">
        <v>34594</v>
      </c>
      <c r="C1971">
        <v>55</v>
      </c>
      <c r="D1971" t="s">
        <v>772</v>
      </c>
      <c r="E1971">
        <v>23</v>
      </c>
      <c r="F1971" t="s">
        <v>50</v>
      </c>
      <c r="G1971">
        <v>0</v>
      </c>
      <c r="H1971">
        <v>1</v>
      </c>
      <c r="I1971">
        <v>1</v>
      </c>
      <c r="J1971">
        <f t="shared" si="30"/>
        <v>1</v>
      </c>
      <c r="K1971" s="8">
        <v>6</v>
      </c>
      <c r="L1971" s="8">
        <f>COUNTIFS($D$2:$D1971,D1971)</f>
        <v>48</v>
      </c>
    </row>
    <row r="1972" spans="1:12" x14ac:dyDescent="0.2">
      <c r="A1972" s="7">
        <v>9495062</v>
      </c>
      <c r="B1972" s="2">
        <v>34594</v>
      </c>
      <c r="C1972">
        <v>29</v>
      </c>
      <c r="D1972" t="s">
        <v>42</v>
      </c>
      <c r="E1972">
        <v>32</v>
      </c>
      <c r="F1972" t="s">
        <v>559</v>
      </c>
      <c r="G1972">
        <v>1</v>
      </c>
      <c r="H1972">
        <v>1</v>
      </c>
      <c r="I1972">
        <v>0</v>
      </c>
      <c r="J1972">
        <f t="shared" si="30"/>
        <v>3</v>
      </c>
      <c r="K1972" s="8">
        <v>6</v>
      </c>
      <c r="L1972" s="8">
        <f>COUNTIFS($D$2:$D1972,D1972)</f>
        <v>48</v>
      </c>
    </row>
    <row r="1973" spans="1:12" x14ac:dyDescent="0.2">
      <c r="A1973" s="7">
        <v>9495062</v>
      </c>
      <c r="B1973" s="2">
        <v>34594</v>
      </c>
      <c r="C1973">
        <v>32</v>
      </c>
      <c r="D1973" t="s">
        <v>559</v>
      </c>
      <c r="E1973">
        <v>29</v>
      </c>
      <c r="F1973" t="s">
        <v>42</v>
      </c>
      <c r="G1973">
        <v>0</v>
      </c>
      <c r="H1973">
        <v>0</v>
      </c>
      <c r="I1973">
        <v>1</v>
      </c>
      <c r="J1973">
        <f t="shared" si="30"/>
        <v>0</v>
      </c>
      <c r="K1973" s="8">
        <v>6</v>
      </c>
      <c r="L1973" s="8">
        <f>COUNTIFS($D$2:$D1973,D1973)</f>
        <v>90</v>
      </c>
    </row>
    <row r="1974" spans="1:12" x14ac:dyDescent="0.2">
      <c r="A1974" s="7">
        <v>9495063</v>
      </c>
      <c r="B1974" s="2">
        <v>34595</v>
      </c>
      <c r="C1974">
        <v>10</v>
      </c>
      <c r="D1974" t="s">
        <v>47</v>
      </c>
      <c r="E1974">
        <v>22</v>
      </c>
      <c r="F1974" t="s">
        <v>15</v>
      </c>
      <c r="G1974">
        <v>1</v>
      </c>
      <c r="H1974">
        <v>2</v>
      </c>
      <c r="I1974">
        <v>3</v>
      </c>
      <c r="J1974">
        <f t="shared" si="30"/>
        <v>0</v>
      </c>
      <c r="K1974" s="8">
        <v>6</v>
      </c>
      <c r="L1974" s="8">
        <f>COUNTIFS($D$2:$D1974,D1974)</f>
        <v>90</v>
      </c>
    </row>
    <row r="1975" spans="1:12" x14ac:dyDescent="0.2">
      <c r="A1975" s="7">
        <v>9495063</v>
      </c>
      <c r="B1975" s="2">
        <v>34595</v>
      </c>
      <c r="C1975">
        <v>22</v>
      </c>
      <c r="D1975" t="s">
        <v>15</v>
      </c>
      <c r="E1975">
        <v>10</v>
      </c>
      <c r="F1975" t="s">
        <v>47</v>
      </c>
      <c r="G1975">
        <v>0</v>
      </c>
      <c r="H1975">
        <v>3</v>
      </c>
      <c r="I1975">
        <v>2</v>
      </c>
      <c r="J1975">
        <f t="shared" si="30"/>
        <v>3</v>
      </c>
      <c r="K1975" s="8">
        <v>6</v>
      </c>
      <c r="L1975" s="8">
        <f>COUNTIFS($D$2:$D1975,D1975)</f>
        <v>48</v>
      </c>
    </row>
    <row r="1976" spans="1:12" x14ac:dyDescent="0.2">
      <c r="A1976" s="7">
        <v>9495064</v>
      </c>
      <c r="B1976" s="2">
        <v>34595</v>
      </c>
      <c r="C1976">
        <v>14</v>
      </c>
      <c r="D1976" t="s">
        <v>27</v>
      </c>
      <c r="E1976">
        <v>41</v>
      </c>
      <c r="F1976" t="s">
        <v>759</v>
      </c>
      <c r="G1976">
        <v>1</v>
      </c>
      <c r="H1976">
        <v>1</v>
      </c>
      <c r="I1976">
        <v>2</v>
      </c>
      <c r="J1976">
        <f t="shared" si="30"/>
        <v>0</v>
      </c>
      <c r="K1976" s="8">
        <v>5</v>
      </c>
      <c r="L1976" s="8">
        <f>COUNTIFS($D$2:$D1976,D1976)</f>
        <v>89</v>
      </c>
    </row>
    <row r="1977" spans="1:12" x14ac:dyDescent="0.2">
      <c r="A1977" s="7">
        <v>9495064</v>
      </c>
      <c r="B1977" s="2">
        <v>34595</v>
      </c>
      <c r="C1977">
        <v>41</v>
      </c>
      <c r="D1977" t="s">
        <v>759</v>
      </c>
      <c r="E1977">
        <v>14</v>
      </c>
      <c r="F1977" t="s">
        <v>27</v>
      </c>
      <c r="G1977">
        <v>0</v>
      </c>
      <c r="H1977">
        <v>2</v>
      </c>
      <c r="I1977">
        <v>1</v>
      </c>
      <c r="J1977">
        <f t="shared" si="30"/>
        <v>3</v>
      </c>
      <c r="K1977" s="8">
        <v>6</v>
      </c>
      <c r="L1977" s="8">
        <f>COUNTIFS($D$2:$D1977,D1977)</f>
        <v>90</v>
      </c>
    </row>
    <row r="1978" spans="1:12" x14ac:dyDescent="0.2">
      <c r="A1978" s="7">
        <v>9495065</v>
      </c>
      <c r="B1978" s="2">
        <v>34596</v>
      </c>
      <c r="C1978">
        <v>50</v>
      </c>
      <c r="D1978" t="s">
        <v>767</v>
      </c>
      <c r="E1978">
        <v>30</v>
      </c>
      <c r="F1978" t="s">
        <v>561</v>
      </c>
      <c r="G1978">
        <v>1</v>
      </c>
      <c r="H1978">
        <v>1</v>
      </c>
      <c r="I1978">
        <v>2</v>
      </c>
      <c r="J1978">
        <f t="shared" si="30"/>
        <v>0</v>
      </c>
      <c r="K1978" s="8">
        <v>6</v>
      </c>
      <c r="L1978" s="8">
        <f>COUNTIFS($D$2:$D1978,D1978)</f>
        <v>90</v>
      </c>
    </row>
    <row r="1979" spans="1:12" x14ac:dyDescent="0.2">
      <c r="A1979" s="7">
        <v>9495065</v>
      </c>
      <c r="B1979" s="2">
        <v>34596</v>
      </c>
      <c r="C1979">
        <v>30</v>
      </c>
      <c r="D1979" t="s">
        <v>561</v>
      </c>
      <c r="E1979">
        <v>50</v>
      </c>
      <c r="F1979" t="s">
        <v>767</v>
      </c>
      <c r="G1979">
        <v>0</v>
      </c>
      <c r="H1979">
        <v>2</v>
      </c>
      <c r="I1979">
        <v>1</v>
      </c>
      <c r="J1979">
        <f t="shared" si="30"/>
        <v>3</v>
      </c>
      <c r="K1979" s="8">
        <v>6</v>
      </c>
      <c r="L1979" s="8">
        <f>COUNTIFS($D$2:$D1979,D1979)</f>
        <v>90</v>
      </c>
    </row>
    <row r="1980" spans="1:12" x14ac:dyDescent="0.2">
      <c r="A1980" s="7">
        <v>9495066</v>
      </c>
      <c r="B1980" s="2">
        <v>34601</v>
      </c>
      <c r="C1980">
        <v>41</v>
      </c>
      <c r="D1980" t="s">
        <v>759</v>
      </c>
      <c r="E1980">
        <v>32</v>
      </c>
      <c r="F1980" t="s">
        <v>559</v>
      </c>
      <c r="G1980">
        <v>1</v>
      </c>
      <c r="H1980">
        <v>3</v>
      </c>
      <c r="I1980">
        <v>1</v>
      </c>
      <c r="J1980">
        <f t="shared" si="30"/>
        <v>3</v>
      </c>
      <c r="K1980" s="8">
        <v>7</v>
      </c>
      <c r="L1980" s="8">
        <f>COUNTIFS($D$2:$D1980,D1980)</f>
        <v>91</v>
      </c>
    </row>
    <row r="1981" spans="1:12" x14ac:dyDescent="0.2">
      <c r="A1981" s="7">
        <v>9495066</v>
      </c>
      <c r="B1981" s="2">
        <v>34601</v>
      </c>
      <c r="C1981">
        <v>32</v>
      </c>
      <c r="D1981" t="s">
        <v>559</v>
      </c>
      <c r="E1981">
        <v>41</v>
      </c>
      <c r="F1981" t="s">
        <v>759</v>
      </c>
      <c r="G1981">
        <v>0</v>
      </c>
      <c r="H1981">
        <v>1</v>
      </c>
      <c r="I1981">
        <v>3</v>
      </c>
      <c r="J1981">
        <f t="shared" si="30"/>
        <v>0</v>
      </c>
      <c r="K1981" s="8">
        <v>7</v>
      </c>
      <c r="L1981" s="8">
        <f>COUNTIFS($D$2:$D1981,D1981)</f>
        <v>91</v>
      </c>
    </row>
    <row r="1982" spans="1:12" x14ac:dyDescent="0.2">
      <c r="A1982" s="7">
        <v>9495067</v>
      </c>
      <c r="B1982" s="2">
        <v>34601</v>
      </c>
      <c r="C1982">
        <v>51</v>
      </c>
      <c r="D1982" t="s">
        <v>768</v>
      </c>
      <c r="E1982">
        <v>23</v>
      </c>
      <c r="F1982" t="s">
        <v>50</v>
      </c>
      <c r="G1982">
        <v>1</v>
      </c>
      <c r="H1982">
        <v>1</v>
      </c>
      <c r="I1982">
        <v>3</v>
      </c>
      <c r="J1982">
        <f t="shared" si="30"/>
        <v>0</v>
      </c>
      <c r="K1982" s="8">
        <v>7</v>
      </c>
      <c r="L1982" s="8">
        <f>COUNTIFS($D$2:$D1982,D1982)</f>
        <v>91</v>
      </c>
    </row>
    <row r="1983" spans="1:12" x14ac:dyDescent="0.2">
      <c r="A1983" s="7">
        <v>9495067</v>
      </c>
      <c r="B1983" s="2">
        <v>34601</v>
      </c>
      <c r="C1983">
        <v>23</v>
      </c>
      <c r="D1983" t="s">
        <v>50</v>
      </c>
      <c r="E1983">
        <v>51</v>
      </c>
      <c r="F1983" t="s">
        <v>768</v>
      </c>
      <c r="G1983">
        <v>0</v>
      </c>
      <c r="H1983">
        <v>3</v>
      </c>
      <c r="I1983">
        <v>1</v>
      </c>
      <c r="J1983">
        <f t="shared" si="30"/>
        <v>3</v>
      </c>
      <c r="K1983" s="8">
        <v>7</v>
      </c>
      <c r="L1983" s="8">
        <f>COUNTIFS($D$2:$D1983,D1983)</f>
        <v>91</v>
      </c>
    </row>
    <row r="1984" spans="1:12" x14ac:dyDescent="0.2">
      <c r="A1984" s="7">
        <v>9495068</v>
      </c>
      <c r="B1984" s="2">
        <v>34601</v>
      </c>
      <c r="C1984">
        <v>15</v>
      </c>
      <c r="D1984" t="s">
        <v>23</v>
      </c>
      <c r="E1984">
        <v>14</v>
      </c>
      <c r="F1984" t="s">
        <v>27</v>
      </c>
      <c r="G1984">
        <v>1</v>
      </c>
      <c r="H1984">
        <v>0</v>
      </c>
      <c r="I1984">
        <v>1</v>
      </c>
      <c r="J1984">
        <f t="shared" si="30"/>
        <v>0</v>
      </c>
      <c r="K1984" s="8">
        <v>7</v>
      </c>
      <c r="L1984" s="8">
        <f>COUNTIFS($D$2:$D1984,D1984)</f>
        <v>49</v>
      </c>
    </row>
    <row r="1985" spans="1:12" x14ac:dyDescent="0.2">
      <c r="A1985" s="7">
        <v>9495068</v>
      </c>
      <c r="B1985" s="2">
        <v>34601</v>
      </c>
      <c r="C1985">
        <v>14</v>
      </c>
      <c r="D1985" t="s">
        <v>27</v>
      </c>
      <c r="E1985">
        <v>15</v>
      </c>
      <c r="F1985" t="s">
        <v>23</v>
      </c>
      <c r="G1985">
        <v>0</v>
      </c>
      <c r="H1985">
        <v>1</v>
      </c>
      <c r="I1985">
        <v>0</v>
      </c>
      <c r="J1985">
        <f t="shared" si="30"/>
        <v>3</v>
      </c>
      <c r="K1985" s="8">
        <v>6</v>
      </c>
      <c r="L1985" s="8">
        <f>COUNTIFS($D$2:$D1985,D1985)</f>
        <v>90</v>
      </c>
    </row>
    <row r="1986" spans="1:12" x14ac:dyDescent="0.2">
      <c r="A1986" s="7">
        <v>9495069</v>
      </c>
      <c r="B1986" s="2">
        <v>34601</v>
      </c>
      <c r="C1986">
        <v>16</v>
      </c>
      <c r="D1986" t="s">
        <v>37</v>
      </c>
      <c r="E1986">
        <v>18</v>
      </c>
      <c r="F1986" t="s">
        <v>12</v>
      </c>
      <c r="G1986">
        <v>1</v>
      </c>
      <c r="H1986">
        <v>1</v>
      </c>
      <c r="I1986">
        <v>1</v>
      </c>
      <c r="J1986">
        <f t="shared" ref="J1986:J2049" si="31">IF(H1986&gt;I1986,3,IF(I1986&gt;H1986,0,1))</f>
        <v>1</v>
      </c>
      <c r="K1986" s="8">
        <v>7</v>
      </c>
      <c r="L1986" s="8">
        <f>COUNTIFS($D$2:$D1986,D1986)</f>
        <v>91</v>
      </c>
    </row>
    <row r="1987" spans="1:12" x14ac:dyDescent="0.2">
      <c r="A1987" s="7">
        <v>9495069</v>
      </c>
      <c r="B1987" s="2">
        <v>34601</v>
      </c>
      <c r="C1987">
        <v>18</v>
      </c>
      <c r="D1987" t="s">
        <v>12</v>
      </c>
      <c r="E1987">
        <v>16</v>
      </c>
      <c r="F1987" t="s">
        <v>37</v>
      </c>
      <c r="G1987">
        <v>0</v>
      </c>
      <c r="H1987">
        <v>1</v>
      </c>
      <c r="I1987">
        <v>1</v>
      </c>
      <c r="J1987">
        <f t="shared" si="31"/>
        <v>1</v>
      </c>
      <c r="K1987" s="8">
        <v>7</v>
      </c>
      <c r="L1987" s="8">
        <f>COUNTIFS($D$2:$D1987,D1987)</f>
        <v>7</v>
      </c>
    </row>
    <row r="1988" spans="1:12" x14ac:dyDescent="0.2">
      <c r="A1988" s="7">
        <v>9495070</v>
      </c>
      <c r="B1988" s="2">
        <v>34601</v>
      </c>
      <c r="C1988">
        <v>50</v>
      </c>
      <c r="D1988" t="s">
        <v>767</v>
      </c>
      <c r="E1988">
        <v>21</v>
      </c>
      <c r="F1988" t="s">
        <v>10</v>
      </c>
      <c r="G1988">
        <v>1</v>
      </c>
      <c r="H1988">
        <v>3</v>
      </c>
      <c r="I1988">
        <v>2</v>
      </c>
      <c r="J1988">
        <f t="shared" si="31"/>
        <v>3</v>
      </c>
      <c r="K1988" s="8">
        <v>7</v>
      </c>
      <c r="L1988" s="8">
        <f>COUNTIFS($D$2:$D1988,D1988)</f>
        <v>91</v>
      </c>
    </row>
    <row r="1989" spans="1:12" x14ac:dyDescent="0.2">
      <c r="A1989" s="7">
        <v>9495070</v>
      </c>
      <c r="B1989" s="2">
        <v>34601</v>
      </c>
      <c r="C1989">
        <v>21</v>
      </c>
      <c r="D1989" t="s">
        <v>10</v>
      </c>
      <c r="E1989">
        <v>50</v>
      </c>
      <c r="F1989" t="s">
        <v>767</v>
      </c>
      <c r="G1989">
        <v>0</v>
      </c>
      <c r="H1989">
        <v>2</v>
      </c>
      <c r="I1989">
        <v>3</v>
      </c>
      <c r="J1989">
        <f t="shared" si="31"/>
        <v>0</v>
      </c>
      <c r="K1989" s="8">
        <v>7</v>
      </c>
      <c r="L1989" s="8">
        <f>COUNTIFS($D$2:$D1989,D1989)</f>
        <v>91</v>
      </c>
    </row>
    <row r="1990" spans="1:12" x14ac:dyDescent="0.2">
      <c r="A1990" s="7">
        <v>9495071</v>
      </c>
      <c r="B1990" s="2">
        <v>34601</v>
      </c>
      <c r="C1990">
        <v>20</v>
      </c>
      <c r="D1990" t="s">
        <v>45</v>
      </c>
      <c r="E1990">
        <v>30</v>
      </c>
      <c r="F1990" t="s">
        <v>561</v>
      </c>
      <c r="G1990">
        <v>1</v>
      </c>
      <c r="H1990">
        <v>2</v>
      </c>
      <c r="I1990">
        <v>0</v>
      </c>
      <c r="J1990">
        <f t="shared" si="31"/>
        <v>3</v>
      </c>
      <c r="K1990" s="8">
        <v>7</v>
      </c>
      <c r="L1990" s="8">
        <f>COUNTIFS($D$2:$D1990,D1990)</f>
        <v>91</v>
      </c>
    </row>
    <row r="1991" spans="1:12" x14ac:dyDescent="0.2">
      <c r="A1991" s="7">
        <v>9495071</v>
      </c>
      <c r="B1991" s="2">
        <v>34601</v>
      </c>
      <c r="C1991">
        <v>30</v>
      </c>
      <c r="D1991" t="s">
        <v>561</v>
      </c>
      <c r="E1991">
        <v>20</v>
      </c>
      <c r="F1991" t="s">
        <v>45</v>
      </c>
      <c r="G1991">
        <v>0</v>
      </c>
      <c r="H1991">
        <v>0</v>
      </c>
      <c r="I1991">
        <v>2</v>
      </c>
      <c r="J1991">
        <f t="shared" si="31"/>
        <v>0</v>
      </c>
      <c r="K1991" s="8">
        <v>7</v>
      </c>
      <c r="L1991" s="8">
        <f>COUNTIFS($D$2:$D1991,D1991)</f>
        <v>91</v>
      </c>
    </row>
    <row r="1992" spans="1:12" x14ac:dyDescent="0.2">
      <c r="A1992" s="7">
        <v>9495072</v>
      </c>
      <c r="B1992" s="2">
        <v>34601</v>
      </c>
      <c r="C1992">
        <v>22</v>
      </c>
      <c r="D1992" t="s">
        <v>15</v>
      </c>
      <c r="E1992">
        <v>19</v>
      </c>
      <c r="F1992" t="s">
        <v>40</v>
      </c>
      <c r="G1992">
        <v>1</v>
      </c>
      <c r="H1992">
        <v>1</v>
      </c>
      <c r="I1992">
        <v>1</v>
      </c>
      <c r="J1992">
        <f t="shared" si="31"/>
        <v>1</v>
      </c>
      <c r="K1992" s="8">
        <v>7</v>
      </c>
      <c r="L1992" s="8">
        <f>COUNTIFS($D$2:$D1992,D1992)</f>
        <v>49</v>
      </c>
    </row>
    <row r="1993" spans="1:12" x14ac:dyDescent="0.2">
      <c r="A1993" s="7">
        <v>9495072</v>
      </c>
      <c r="B1993" s="2">
        <v>34601</v>
      </c>
      <c r="C1993">
        <v>19</v>
      </c>
      <c r="D1993" t="s">
        <v>40</v>
      </c>
      <c r="E1993">
        <v>22</v>
      </c>
      <c r="F1993" t="s">
        <v>15</v>
      </c>
      <c r="G1993">
        <v>0</v>
      </c>
      <c r="H1993">
        <v>1</v>
      </c>
      <c r="I1993">
        <v>1</v>
      </c>
      <c r="J1993">
        <f t="shared" si="31"/>
        <v>1</v>
      </c>
      <c r="K1993" s="8">
        <v>6</v>
      </c>
      <c r="L1993" s="8">
        <f>COUNTIFS($D$2:$D1993,D1993)</f>
        <v>90</v>
      </c>
    </row>
    <row r="1994" spans="1:12" x14ac:dyDescent="0.2">
      <c r="A1994" s="7">
        <v>9495073</v>
      </c>
      <c r="B1994" s="2">
        <v>34601</v>
      </c>
      <c r="C1994">
        <v>58</v>
      </c>
      <c r="D1994" t="s">
        <v>663</v>
      </c>
      <c r="E1994">
        <v>53</v>
      </c>
      <c r="F1994" t="s">
        <v>770</v>
      </c>
      <c r="G1994">
        <v>1</v>
      </c>
      <c r="H1994">
        <v>0</v>
      </c>
      <c r="I1994">
        <v>1</v>
      </c>
      <c r="J1994">
        <f t="shared" si="31"/>
        <v>0</v>
      </c>
      <c r="K1994" s="8">
        <v>7</v>
      </c>
      <c r="L1994" s="8">
        <f>COUNTIFS($D$2:$D1994,D1994)</f>
        <v>91</v>
      </c>
    </row>
    <row r="1995" spans="1:12" x14ac:dyDescent="0.2">
      <c r="A1995" s="7">
        <v>9495073</v>
      </c>
      <c r="B1995" s="2">
        <v>34601</v>
      </c>
      <c r="C1995">
        <v>53</v>
      </c>
      <c r="D1995" t="s">
        <v>770</v>
      </c>
      <c r="E1995">
        <v>58</v>
      </c>
      <c r="F1995" t="s">
        <v>663</v>
      </c>
      <c r="G1995">
        <v>0</v>
      </c>
      <c r="H1995">
        <v>1</v>
      </c>
      <c r="I1995">
        <v>0</v>
      </c>
      <c r="J1995">
        <f t="shared" si="31"/>
        <v>3</v>
      </c>
      <c r="K1995" s="8">
        <v>7</v>
      </c>
      <c r="L1995" s="8">
        <f>COUNTIFS($D$2:$D1995,D1995)</f>
        <v>91</v>
      </c>
    </row>
    <row r="1996" spans="1:12" x14ac:dyDescent="0.2">
      <c r="A1996" s="7">
        <v>9495074</v>
      </c>
      <c r="B1996" s="2">
        <v>34601</v>
      </c>
      <c r="C1996">
        <v>26</v>
      </c>
      <c r="D1996" t="s">
        <v>17</v>
      </c>
      <c r="E1996">
        <v>55</v>
      </c>
      <c r="F1996" t="s">
        <v>772</v>
      </c>
      <c r="G1996">
        <v>1</v>
      </c>
      <c r="H1996">
        <v>1</v>
      </c>
      <c r="I1996">
        <v>4</v>
      </c>
      <c r="J1996">
        <f t="shared" si="31"/>
        <v>0</v>
      </c>
      <c r="K1996" s="8">
        <v>7</v>
      </c>
      <c r="L1996" s="8">
        <f>COUNTIFS($D$2:$D1996,D1996)</f>
        <v>91</v>
      </c>
    </row>
    <row r="1997" spans="1:12" x14ac:dyDescent="0.2">
      <c r="A1997" s="7">
        <v>9495074</v>
      </c>
      <c r="B1997" s="2">
        <v>34601</v>
      </c>
      <c r="C1997">
        <v>55</v>
      </c>
      <c r="D1997" t="s">
        <v>772</v>
      </c>
      <c r="E1997">
        <v>26</v>
      </c>
      <c r="F1997" t="s">
        <v>17</v>
      </c>
      <c r="G1997">
        <v>0</v>
      </c>
      <c r="H1997">
        <v>4</v>
      </c>
      <c r="I1997">
        <v>1</v>
      </c>
      <c r="J1997">
        <f t="shared" si="31"/>
        <v>3</v>
      </c>
      <c r="K1997" s="8">
        <v>7</v>
      </c>
      <c r="L1997" s="8">
        <f>COUNTIFS($D$2:$D1997,D1997)</f>
        <v>49</v>
      </c>
    </row>
    <row r="1998" spans="1:12" x14ac:dyDescent="0.2">
      <c r="A1998" s="7">
        <v>9495075</v>
      </c>
      <c r="B1998" s="2">
        <v>34602</v>
      </c>
      <c r="C1998">
        <v>29</v>
      </c>
      <c r="D1998" t="s">
        <v>42</v>
      </c>
      <c r="E1998">
        <v>10</v>
      </c>
      <c r="F1998" t="s">
        <v>47</v>
      </c>
      <c r="G1998">
        <v>1</v>
      </c>
      <c r="H1998">
        <v>0</v>
      </c>
      <c r="I1998">
        <v>2</v>
      </c>
      <c r="J1998">
        <f t="shared" si="31"/>
        <v>0</v>
      </c>
      <c r="K1998" s="8">
        <v>7</v>
      </c>
      <c r="L1998" s="8">
        <f>COUNTIFS($D$2:$D1998,D1998)</f>
        <v>49</v>
      </c>
    </row>
    <row r="1999" spans="1:12" x14ac:dyDescent="0.2">
      <c r="A1999" s="7">
        <v>9495075</v>
      </c>
      <c r="B1999" s="2">
        <v>34602</v>
      </c>
      <c r="C1999">
        <v>10</v>
      </c>
      <c r="D1999" t="s">
        <v>47</v>
      </c>
      <c r="E1999">
        <v>29</v>
      </c>
      <c r="F1999" t="s">
        <v>42</v>
      </c>
      <c r="G1999">
        <v>0</v>
      </c>
      <c r="H1999">
        <v>2</v>
      </c>
      <c r="I1999">
        <v>0</v>
      </c>
      <c r="J1999">
        <f t="shared" si="31"/>
        <v>3</v>
      </c>
      <c r="K1999" s="8">
        <v>7</v>
      </c>
      <c r="L1999" s="8">
        <f>COUNTIFS($D$2:$D1999,D1999)</f>
        <v>91</v>
      </c>
    </row>
    <row r="2000" spans="1:12" x14ac:dyDescent="0.2">
      <c r="A2000" s="7">
        <v>9495076</v>
      </c>
      <c r="B2000" s="2">
        <v>34603</v>
      </c>
      <c r="C2000">
        <v>54</v>
      </c>
      <c r="D2000" t="s">
        <v>771</v>
      </c>
      <c r="E2000">
        <v>49</v>
      </c>
      <c r="F2000" t="s">
        <v>766</v>
      </c>
      <c r="G2000">
        <v>1</v>
      </c>
      <c r="H2000">
        <v>1</v>
      </c>
      <c r="I2000">
        <v>1</v>
      </c>
      <c r="J2000">
        <f t="shared" si="31"/>
        <v>1</v>
      </c>
      <c r="K2000" s="8">
        <v>7</v>
      </c>
      <c r="L2000" s="8">
        <f>COUNTIFS($D$2:$D2000,D2000)</f>
        <v>91</v>
      </c>
    </row>
    <row r="2001" spans="1:12" x14ac:dyDescent="0.2">
      <c r="A2001" s="7">
        <v>9495076</v>
      </c>
      <c r="B2001" s="2">
        <v>34603</v>
      </c>
      <c r="C2001">
        <v>49</v>
      </c>
      <c r="D2001" t="s">
        <v>766</v>
      </c>
      <c r="E2001">
        <v>54</v>
      </c>
      <c r="F2001" t="s">
        <v>771</v>
      </c>
      <c r="G2001">
        <v>0</v>
      </c>
      <c r="H2001">
        <v>1</v>
      </c>
      <c r="I2001">
        <v>1</v>
      </c>
      <c r="J2001">
        <f t="shared" si="31"/>
        <v>1</v>
      </c>
      <c r="K2001" s="8">
        <v>7</v>
      </c>
      <c r="L2001" s="8">
        <f>COUNTIFS($D$2:$D2001,D2001)</f>
        <v>91</v>
      </c>
    </row>
    <row r="2002" spans="1:12" x14ac:dyDescent="0.2">
      <c r="A2002" s="7">
        <v>9495077</v>
      </c>
      <c r="B2002" s="2">
        <v>34608</v>
      </c>
      <c r="C2002">
        <v>10</v>
      </c>
      <c r="D2002" t="s">
        <v>47</v>
      </c>
      <c r="E2002">
        <v>15</v>
      </c>
      <c r="F2002" t="s">
        <v>23</v>
      </c>
      <c r="G2002">
        <v>1</v>
      </c>
      <c r="H2002">
        <v>1</v>
      </c>
      <c r="I2002">
        <v>2</v>
      </c>
      <c r="J2002">
        <f t="shared" si="31"/>
        <v>0</v>
      </c>
      <c r="K2002" s="8">
        <v>8</v>
      </c>
      <c r="L2002" s="8">
        <f>COUNTIFS($D$2:$D2002,D2002)</f>
        <v>92</v>
      </c>
    </row>
    <row r="2003" spans="1:12" x14ac:dyDescent="0.2">
      <c r="A2003" s="7">
        <v>9495077</v>
      </c>
      <c r="B2003" s="2">
        <v>34608</v>
      </c>
      <c r="C2003">
        <v>15</v>
      </c>
      <c r="D2003" t="s">
        <v>23</v>
      </c>
      <c r="E2003">
        <v>10</v>
      </c>
      <c r="F2003" t="s">
        <v>47</v>
      </c>
      <c r="G2003">
        <v>0</v>
      </c>
      <c r="H2003">
        <v>2</v>
      </c>
      <c r="I2003">
        <v>1</v>
      </c>
      <c r="J2003">
        <f t="shared" si="31"/>
        <v>3</v>
      </c>
      <c r="K2003" s="8">
        <v>8</v>
      </c>
      <c r="L2003" s="8">
        <f>COUNTIFS($D$2:$D2003,D2003)</f>
        <v>50</v>
      </c>
    </row>
    <row r="2004" spans="1:12" x14ac:dyDescent="0.2">
      <c r="A2004" s="7">
        <v>9495078</v>
      </c>
      <c r="B2004" s="2">
        <v>34608</v>
      </c>
      <c r="C2004">
        <v>32</v>
      </c>
      <c r="D2004" t="s">
        <v>559</v>
      </c>
      <c r="E2004">
        <v>22</v>
      </c>
      <c r="F2004" t="s">
        <v>15</v>
      </c>
      <c r="G2004">
        <v>1</v>
      </c>
      <c r="H2004">
        <v>0</v>
      </c>
      <c r="I2004">
        <v>2</v>
      </c>
      <c r="J2004">
        <f t="shared" si="31"/>
        <v>0</v>
      </c>
      <c r="K2004" s="8">
        <v>8</v>
      </c>
      <c r="L2004" s="8">
        <f>COUNTIFS($D$2:$D2004,D2004)</f>
        <v>92</v>
      </c>
    </row>
    <row r="2005" spans="1:12" x14ac:dyDescent="0.2">
      <c r="A2005" s="7">
        <v>9495078</v>
      </c>
      <c r="B2005" s="2">
        <v>34608</v>
      </c>
      <c r="C2005">
        <v>22</v>
      </c>
      <c r="D2005" t="s">
        <v>15</v>
      </c>
      <c r="E2005">
        <v>32</v>
      </c>
      <c r="F2005" t="s">
        <v>559</v>
      </c>
      <c r="G2005">
        <v>0</v>
      </c>
      <c r="H2005">
        <v>2</v>
      </c>
      <c r="I2005">
        <v>0</v>
      </c>
      <c r="J2005">
        <f t="shared" si="31"/>
        <v>3</v>
      </c>
      <c r="K2005" s="8">
        <v>8</v>
      </c>
      <c r="L2005" s="8">
        <f>COUNTIFS($D$2:$D2005,D2005)</f>
        <v>50</v>
      </c>
    </row>
    <row r="2006" spans="1:12" x14ac:dyDescent="0.2">
      <c r="A2006" s="7">
        <v>9495079</v>
      </c>
      <c r="B2006" s="2">
        <v>34608</v>
      </c>
      <c r="C2006">
        <v>49</v>
      </c>
      <c r="D2006" t="s">
        <v>766</v>
      </c>
      <c r="E2006">
        <v>20</v>
      </c>
      <c r="F2006" t="s">
        <v>45</v>
      </c>
      <c r="G2006">
        <v>1</v>
      </c>
      <c r="H2006">
        <v>2</v>
      </c>
      <c r="I2006">
        <v>0</v>
      </c>
      <c r="J2006">
        <f t="shared" si="31"/>
        <v>3</v>
      </c>
      <c r="K2006" s="8">
        <v>8</v>
      </c>
      <c r="L2006" s="8">
        <f>COUNTIFS($D$2:$D2006,D2006)</f>
        <v>92</v>
      </c>
    </row>
    <row r="2007" spans="1:12" x14ac:dyDescent="0.2">
      <c r="A2007" s="7">
        <v>9495079</v>
      </c>
      <c r="B2007" s="2">
        <v>34608</v>
      </c>
      <c r="C2007">
        <v>20</v>
      </c>
      <c r="D2007" t="s">
        <v>45</v>
      </c>
      <c r="E2007">
        <v>49</v>
      </c>
      <c r="F2007" t="s">
        <v>766</v>
      </c>
      <c r="G2007">
        <v>0</v>
      </c>
      <c r="H2007">
        <v>0</v>
      </c>
      <c r="I2007">
        <v>2</v>
      </c>
      <c r="J2007">
        <f t="shared" si="31"/>
        <v>0</v>
      </c>
      <c r="K2007" s="8">
        <v>8</v>
      </c>
      <c r="L2007" s="8">
        <f>COUNTIFS($D$2:$D2007,D2007)</f>
        <v>92</v>
      </c>
    </row>
    <row r="2008" spans="1:12" x14ac:dyDescent="0.2">
      <c r="A2008" s="7">
        <v>9495080</v>
      </c>
      <c r="B2008" s="2">
        <v>34608</v>
      </c>
      <c r="C2008">
        <v>19</v>
      </c>
      <c r="D2008" t="s">
        <v>40</v>
      </c>
      <c r="E2008">
        <v>54</v>
      </c>
      <c r="F2008" t="s">
        <v>771</v>
      </c>
      <c r="G2008">
        <v>1</v>
      </c>
      <c r="H2008">
        <v>4</v>
      </c>
      <c r="I2008">
        <v>1</v>
      </c>
      <c r="J2008">
        <f t="shared" si="31"/>
        <v>3</v>
      </c>
      <c r="K2008" s="8">
        <v>7</v>
      </c>
      <c r="L2008" s="8">
        <f>COUNTIFS($D$2:$D2008,D2008)</f>
        <v>91</v>
      </c>
    </row>
    <row r="2009" spans="1:12" x14ac:dyDescent="0.2">
      <c r="A2009" s="7">
        <v>9495080</v>
      </c>
      <c r="B2009" s="2">
        <v>34608</v>
      </c>
      <c r="C2009">
        <v>54</v>
      </c>
      <c r="D2009" t="s">
        <v>771</v>
      </c>
      <c r="E2009">
        <v>19</v>
      </c>
      <c r="F2009" t="s">
        <v>40</v>
      </c>
      <c r="G2009">
        <v>0</v>
      </c>
      <c r="H2009">
        <v>1</v>
      </c>
      <c r="I2009">
        <v>4</v>
      </c>
      <c r="J2009">
        <f t="shared" si="31"/>
        <v>0</v>
      </c>
      <c r="K2009" s="8">
        <v>8</v>
      </c>
      <c r="L2009" s="8">
        <f>COUNTIFS($D$2:$D2009,D2009)</f>
        <v>92</v>
      </c>
    </row>
    <row r="2010" spans="1:12" x14ac:dyDescent="0.2">
      <c r="A2010" s="7">
        <v>9495081</v>
      </c>
      <c r="B2010" s="2">
        <v>34608</v>
      </c>
      <c r="C2010">
        <v>21</v>
      </c>
      <c r="D2010" t="s">
        <v>10</v>
      </c>
      <c r="E2010">
        <v>16</v>
      </c>
      <c r="F2010" t="s">
        <v>37</v>
      </c>
      <c r="G2010">
        <v>1</v>
      </c>
      <c r="H2010">
        <v>2</v>
      </c>
      <c r="I2010">
        <v>0</v>
      </c>
      <c r="J2010">
        <f t="shared" si="31"/>
        <v>3</v>
      </c>
      <c r="K2010" s="8">
        <v>8</v>
      </c>
      <c r="L2010" s="8">
        <f>COUNTIFS($D$2:$D2010,D2010)</f>
        <v>92</v>
      </c>
    </row>
    <row r="2011" spans="1:12" x14ac:dyDescent="0.2">
      <c r="A2011" s="7">
        <v>9495081</v>
      </c>
      <c r="B2011" s="2">
        <v>34608</v>
      </c>
      <c r="C2011">
        <v>16</v>
      </c>
      <c r="D2011" t="s">
        <v>37</v>
      </c>
      <c r="E2011">
        <v>21</v>
      </c>
      <c r="F2011" t="s">
        <v>10</v>
      </c>
      <c r="G2011">
        <v>0</v>
      </c>
      <c r="H2011">
        <v>0</v>
      </c>
      <c r="I2011">
        <v>2</v>
      </c>
      <c r="J2011">
        <f t="shared" si="31"/>
        <v>0</v>
      </c>
      <c r="K2011" s="8">
        <v>8</v>
      </c>
      <c r="L2011" s="8">
        <f>COUNTIFS($D$2:$D2011,D2011)</f>
        <v>92</v>
      </c>
    </row>
    <row r="2012" spans="1:12" x14ac:dyDescent="0.2">
      <c r="A2012" s="7">
        <v>9495082</v>
      </c>
      <c r="B2012" s="2">
        <v>34608</v>
      </c>
      <c r="C2012">
        <v>30</v>
      </c>
      <c r="D2012" t="s">
        <v>561</v>
      </c>
      <c r="E2012">
        <v>41</v>
      </c>
      <c r="F2012" t="s">
        <v>759</v>
      </c>
      <c r="G2012">
        <v>1</v>
      </c>
      <c r="H2012">
        <v>2</v>
      </c>
      <c r="I2012">
        <v>1</v>
      </c>
      <c r="J2012">
        <f t="shared" si="31"/>
        <v>3</v>
      </c>
      <c r="K2012" s="8">
        <v>8</v>
      </c>
      <c r="L2012" s="8">
        <f>COUNTIFS($D$2:$D2012,D2012)</f>
        <v>92</v>
      </c>
    </row>
    <row r="2013" spans="1:12" x14ac:dyDescent="0.2">
      <c r="A2013" s="7">
        <v>9495082</v>
      </c>
      <c r="B2013" s="2">
        <v>34608</v>
      </c>
      <c r="C2013">
        <v>41</v>
      </c>
      <c r="D2013" t="s">
        <v>759</v>
      </c>
      <c r="E2013">
        <v>30</v>
      </c>
      <c r="F2013" t="s">
        <v>561</v>
      </c>
      <c r="G2013">
        <v>0</v>
      </c>
      <c r="H2013">
        <v>1</v>
      </c>
      <c r="I2013">
        <v>2</v>
      </c>
      <c r="J2013">
        <f t="shared" si="31"/>
        <v>0</v>
      </c>
      <c r="K2013" s="8">
        <v>8</v>
      </c>
      <c r="L2013" s="8">
        <f>COUNTIFS($D$2:$D2013,D2013)</f>
        <v>92</v>
      </c>
    </row>
    <row r="2014" spans="1:12" x14ac:dyDescent="0.2">
      <c r="A2014" s="7">
        <v>9495083</v>
      </c>
      <c r="B2014" s="2">
        <v>34608</v>
      </c>
      <c r="C2014">
        <v>23</v>
      </c>
      <c r="D2014" t="s">
        <v>50</v>
      </c>
      <c r="E2014">
        <v>50</v>
      </c>
      <c r="F2014" t="s">
        <v>767</v>
      </c>
      <c r="G2014">
        <v>1</v>
      </c>
      <c r="H2014">
        <v>3</v>
      </c>
      <c r="I2014">
        <v>1</v>
      </c>
      <c r="J2014">
        <f t="shared" si="31"/>
        <v>3</v>
      </c>
      <c r="K2014" s="8">
        <v>8</v>
      </c>
      <c r="L2014" s="8">
        <f>COUNTIFS($D$2:$D2014,D2014)</f>
        <v>92</v>
      </c>
    </row>
    <row r="2015" spans="1:12" x14ac:dyDescent="0.2">
      <c r="A2015" s="7">
        <v>9495083</v>
      </c>
      <c r="B2015" s="2">
        <v>34608</v>
      </c>
      <c r="C2015">
        <v>50</v>
      </c>
      <c r="D2015" t="s">
        <v>767</v>
      </c>
      <c r="E2015">
        <v>23</v>
      </c>
      <c r="F2015" t="s">
        <v>50</v>
      </c>
      <c r="G2015">
        <v>0</v>
      </c>
      <c r="H2015">
        <v>1</v>
      </c>
      <c r="I2015">
        <v>3</v>
      </c>
      <c r="J2015">
        <f t="shared" si="31"/>
        <v>0</v>
      </c>
      <c r="K2015" s="8">
        <v>8</v>
      </c>
      <c r="L2015" s="8">
        <f>COUNTIFS($D$2:$D2015,D2015)</f>
        <v>92</v>
      </c>
    </row>
    <row r="2016" spans="1:12" x14ac:dyDescent="0.2">
      <c r="A2016" s="7">
        <v>9495084</v>
      </c>
      <c r="B2016" s="2">
        <v>34608</v>
      </c>
      <c r="C2016">
        <v>53</v>
      </c>
      <c r="D2016" t="s">
        <v>770</v>
      </c>
      <c r="E2016">
        <v>26</v>
      </c>
      <c r="F2016" t="s">
        <v>17</v>
      </c>
      <c r="G2016">
        <v>1</v>
      </c>
      <c r="H2016">
        <v>1</v>
      </c>
      <c r="I2016">
        <v>2</v>
      </c>
      <c r="J2016">
        <f t="shared" si="31"/>
        <v>0</v>
      </c>
      <c r="K2016" s="8">
        <v>8</v>
      </c>
      <c r="L2016" s="8">
        <f>COUNTIFS($D$2:$D2016,D2016)</f>
        <v>92</v>
      </c>
    </row>
    <row r="2017" spans="1:12" x14ac:dyDescent="0.2">
      <c r="A2017" s="7">
        <v>9495084</v>
      </c>
      <c r="B2017" s="2">
        <v>34608</v>
      </c>
      <c r="C2017">
        <v>26</v>
      </c>
      <c r="D2017" t="s">
        <v>17</v>
      </c>
      <c r="E2017">
        <v>53</v>
      </c>
      <c r="F2017" t="s">
        <v>770</v>
      </c>
      <c r="G2017">
        <v>0</v>
      </c>
      <c r="H2017">
        <v>2</v>
      </c>
      <c r="I2017">
        <v>1</v>
      </c>
      <c r="J2017">
        <f t="shared" si="31"/>
        <v>3</v>
      </c>
      <c r="K2017" s="8">
        <v>8</v>
      </c>
      <c r="L2017" s="8">
        <f>COUNTIFS($D$2:$D2017,D2017)</f>
        <v>92</v>
      </c>
    </row>
    <row r="2018" spans="1:12" x14ac:dyDescent="0.2">
      <c r="A2018" s="7">
        <v>9495085</v>
      </c>
      <c r="B2018" s="2">
        <v>34609</v>
      </c>
      <c r="C2018">
        <v>14</v>
      </c>
      <c r="D2018" t="s">
        <v>27</v>
      </c>
      <c r="E2018">
        <v>29</v>
      </c>
      <c r="F2018" t="s">
        <v>42</v>
      </c>
      <c r="G2018">
        <v>1</v>
      </c>
      <c r="H2018">
        <v>1</v>
      </c>
      <c r="I2018">
        <v>2</v>
      </c>
      <c r="J2018">
        <f t="shared" si="31"/>
        <v>0</v>
      </c>
      <c r="K2018" s="8">
        <v>7</v>
      </c>
      <c r="L2018" s="8">
        <f>COUNTIFS($D$2:$D2018,D2018)</f>
        <v>91</v>
      </c>
    </row>
    <row r="2019" spans="1:12" x14ac:dyDescent="0.2">
      <c r="A2019" s="7">
        <v>9495085</v>
      </c>
      <c r="B2019" s="2">
        <v>34609</v>
      </c>
      <c r="C2019">
        <v>29</v>
      </c>
      <c r="D2019" t="s">
        <v>42</v>
      </c>
      <c r="E2019">
        <v>14</v>
      </c>
      <c r="F2019" t="s">
        <v>27</v>
      </c>
      <c r="G2019">
        <v>0</v>
      </c>
      <c r="H2019">
        <v>2</v>
      </c>
      <c r="I2019">
        <v>1</v>
      </c>
      <c r="J2019">
        <f t="shared" si="31"/>
        <v>3</v>
      </c>
      <c r="K2019" s="8">
        <v>8</v>
      </c>
      <c r="L2019" s="8">
        <f>COUNTIFS($D$2:$D2019,D2019)</f>
        <v>50</v>
      </c>
    </row>
    <row r="2020" spans="1:12" x14ac:dyDescent="0.2">
      <c r="A2020" s="7">
        <v>9495086</v>
      </c>
      <c r="B2020" s="2">
        <v>34609</v>
      </c>
      <c r="C2020">
        <v>55</v>
      </c>
      <c r="D2020" t="s">
        <v>772</v>
      </c>
      <c r="E2020">
        <v>58</v>
      </c>
      <c r="F2020" t="s">
        <v>663</v>
      </c>
      <c r="G2020">
        <v>1</v>
      </c>
      <c r="H2020">
        <v>3</v>
      </c>
      <c r="I2020">
        <v>2</v>
      </c>
      <c r="J2020">
        <f t="shared" si="31"/>
        <v>3</v>
      </c>
      <c r="K2020" s="8">
        <v>8</v>
      </c>
      <c r="L2020" s="8">
        <f>COUNTIFS($D$2:$D2020,D2020)</f>
        <v>50</v>
      </c>
    </row>
    <row r="2021" spans="1:12" x14ac:dyDescent="0.2">
      <c r="A2021" s="7">
        <v>9495086</v>
      </c>
      <c r="B2021" s="2">
        <v>34609</v>
      </c>
      <c r="C2021">
        <v>58</v>
      </c>
      <c r="D2021" t="s">
        <v>663</v>
      </c>
      <c r="E2021">
        <v>55</v>
      </c>
      <c r="F2021" t="s">
        <v>772</v>
      </c>
      <c r="G2021">
        <v>0</v>
      </c>
      <c r="H2021">
        <v>2</v>
      </c>
      <c r="I2021">
        <v>3</v>
      </c>
      <c r="J2021">
        <f t="shared" si="31"/>
        <v>0</v>
      </c>
      <c r="K2021" s="8">
        <v>8</v>
      </c>
      <c r="L2021" s="8">
        <f>COUNTIFS($D$2:$D2021,D2021)</f>
        <v>92</v>
      </c>
    </row>
    <row r="2022" spans="1:12" x14ac:dyDescent="0.2">
      <c r="A2022" s="7">
        <v>9495087</v>
      </c>
      <c r="B2022" s="2">
        <v>34610</v>
      </c>
      <c r="C2022">
        <v>18</v>
      </c>
      <c r="D2022" t="s">
        <v>12</v>
      </c>
      <c r="E2022">
        <v>51</v>
      </c>
      <c r="F2022" t="s">
        <v>768</v>
      </c>
      <c r="G2022">
        <v>1</v>
      </c>
      <c r="H2022">
        <v>2</v>
      </c>
      <c r="I2022">
        <v>2</v>
      </c>
      <c r="J2022">
        <f t="shared" si="31"/>
        <v>1</v>
      </c>
      <c r="K2022" s="8">
        <v>8</v>
      </c>
      <c r="L2022" s="8">
        <f>COUNTIFS($D$2:$D2022,D2022)</f>
        <v>8</v>
      </c>
    </row>
    <row r="2023" spans="1:12" x14ac:dyDescent="0.2">
      <c r="A2023" s="7">
        <v>9495087</v>
      </c>
      <c r="B2023" s="2">
        <v>34610</v>
      </c>
      <c r="C2023">
        <v>51</v>
      </c>
      <c r="D2023" t="s">
        <v>768</v>
      </c>
      <c r="E2023">
        <v>18</v>
      </c>
      <c r="F2023" t="s">
        <v>12</v>
      </c>
      <c r="G2023">
        <v>0</v>
      </c>
      <c r="H2023">
        <v>2</v>
      </c>
      <c r="I2023">
        <v>2</v>
      </c>
      <c r="J2023">
        <f t="shared" si="31"/>
        <v>1</v>
      </c>
      <c r="K2023" s="8">
        <v>8</v>
      </c>
      <c r="L2023" s="8">
        <f>COUNTIFS($D$2:$D2023,D2023)</f>
        <v>92</v>
      </c>
    </row>
    <row r="2024" spans="1:12" x14ac:dyDescent="0.2">
      <c r="A2024" s="7">
        <v>9495088</v>
      </c>
      <c r="B2024" s="2">
        <v>34615</v>
      </c>
      <c r="C2024">
        <v>14</v>
      </c>
      <c r="D2024" t="s">
        <v>27</v>
      </c>
      <c r="E2024">
        <v>18</v>
      </c>
      <c r="F2024" t="s">
        <v>12</v>
      </c>
      <c r="G2024">
        <v>1</v>
      </c>
      <c r="H2024">
        <v>4</v>
      </c>
      <c r="I2024">
        <v>0</v>
      </c>
      <c r="J2024">
        <f t="shared" si="31"/>
        <v>3</v>
      </c>
      <c r="K2024" s="8">
        <v>8</v>
      </c>
      <c r="L2024" s="8">
        <f>COUNTIFS($D$2:$D2024,D2024)</f>
        <v>92</v>
      </c>
    </row>
    <row r="2025" spans="1:12" x14ac:dyDescent="0.2">
      <c r="A2025" s="7">
        <v>9495088</v>
      </c>
      <c r="B2025" s="2">
        <v>34615</v>
      </c>
      <c r="C2025">
        <v>18</v>
      </c>
      <c r="D2025" t="s">
        <v>12</v>
      </c>
      <c r="E2025">
        <v>14</v>
      </c>
      <c r="F2025" t="s">
        <v>27</v>
      </c>
      <c r="G2025">
        <v>0</v>
      </c>
      <c r="H2025">
        <v>0</v>
      </c>
      <c r="I2025">
        <v>4</v>
      </c>
      <c r="J2025">
        <f t="shared" si="31"/>
        <v>0</v>
      </c>
      <c r="K2025" s="8">
        <v>9</v>
      </c>
      <c r="L2025" s="8">
        <f>COUNTIFS($D$2:$D2025,D2025)</f>
        <v>9</v>
      </c>
    </row>
    <row r="2026" spans="1:12" x14ac:dyDescent="0.2">
      <c r="A2026" s="7">
        <v>9495089</v>
      </c>
      <c r="B2026" s="2">
        <v>34615</v>
      </c>
      <c r="C2026">
        <v>19</v>
      </c>
      <c r="D2026" t="s">
        <v>40</v>
      </c>
      <c r="E2026">
        <v>32</v>
      </c>
      <c r="F2026" t="s">
        <v>559</v>
      </c>
      <c r="G2026">
        <v>1</v>
      </c>
      <c r="H2026">
        <v>3</v>
      </c>
      <c r="I2026">
        <v>2</v>
      </c>
      <c r="J2026">
        <f t="shared" si="31"/>
        <v>3</v>
      </c>
      <c r="K2026" s="8">
        <v>8</v>
      </c>
      <c r="L2026" s="8">
        <f>COUNTIFS($D$2:$D2026,D2026)</f>
        <v>92</v>
      </c>
    </row>
    <row r="2027" spans="1:12" x14ac:dyDescent="0.2">
      <c r="A2027" s="7">
        <v>9495089</v>
      </c>
      <c r="B2027" s="2">
        <v>34615</v>
      </c>
      <c r="C2027">
        <v>32</v>
      </c>
      <c r="D2027" t="s">
        <v>559</v>
      </c>
      <c r="E2027">
        <v>19</v>
      </c>
      <c r="F2027" t="s">
        <v>40</v>
      </c>
      <c r="G2027">
        <v>0</v>
      </c>
      <c r="H2027">
        <v>2</v>
      </c>
      <c r="I2027">
        <v>3</v>
      </c>
      <c r="J2027">
        <f t="shared" si="31"/>
        <v>0</v>
      </c>
      <c r="K2027" s="8">
        <v>9</v>
      </c>
      <c r="L2027" s="8">
        <f>COUNTIFS($D$2:$D2027,D2027)</f>
        <v>93</v>
      </c>
    </row>
    <row r="2028" spans="1:12" x14ac:dyDescent="0.2">
      <c r="A2028" s="7">
        <v>9495090</v>
      </c>
      <c r="B2028" s="2">
        <v>34615</v>
      </c>
      <c r="C2028">
        <v>20</v>
      </c>
      <c r="D2028" t="s">
        <v>45</v>
      </c>
      <c r="E2028">
        <v>55</v>
      </c>
      <c r="F2028" t="s">
        <v>772</v>
      </c>
      <c r="G2028">
        <v>1</v>
      </c>
      <c r="H2028">
        <v>3</v>
      </c>
      <c r="I2028">
        <v>3</v>
      </c>
      <c r="J2028">
        <f t="shared" si="31"/>
        <v>1</v>
      </c>
      <c r="K2028" s="8">
        <v>9</v>
      </c>
      <c r="L2028" s="8">
        <f>COUNTIFS($D$2:$D2028,D2028)</f>
        <v>93</v>
      </c>
    </row>
    <row r="2029" spans="1:12" x14ac:dyDescent="0.2">
      <c r="A2029" s="7">
        <v>9495090</v>
      </c>
      <c r="B2029" s="2">
        <v>34615</v>
      </c>
      <c r="C2029">
        <v>55</v>
      </c>
      <c r="D2029" t="s">
        <v>772</v>
      </c>
      <c r="E2029">
        <v>20</v>
      </c>
      <c r="F2029" t="s">
        <v>45</v>
      </c>
      <c r="G2029">
        <v>0</v>
      </c>
      <c r="H2029">
        <v>3</v>
      </c>
      <c r="I2029">
        <v>3</v>
      </c>
      <c r="J2029">
        <f t="shared" si="31"/>
        <v>1</v>
      </c>
      <c r="K2029" s="8">
        <v>9</v>
      </c>
      <c r="L2029" s="8">
        <f>COUNTIFS($D$2:$D2029,D2029)</f>
        <v>51</v>
      </c>
    </row>
    <row r="2030" spans="1:12" x14ac:dyDescent="0.2">
      <c r="A2030" s="7">
        <v>9495091</v>
      </c>
      <c r="B2030" s="2">
        <v>34615</v>
      </c>
      <c r="C2030">
        <v>30</v>
      </c>
      <c r="D2030" t="s">
        <v>561</v>
      </c>
      <c r="E2030">
        <v>49</v>
      </c>
      <c r="F2030" t="s">
        <v>766</v>
      </c>
      <c r="G2030">
        <v>1</v>
      </c>
      <c r="H2030">
        <v>2</v>
      </c>
      <c r="I2030">
        <v>1</v>
      </c>
      <c r="J2030">
        <f t="shared" si="31"/>
        <v>3</v>
      </c>
      <c r="K2030" s="8">
        <v>9</v>
      </c>
      <c r="L2030" s="8">
        <f>COUNTIFS($D$2:$D2030,D2030)</f>
        <v>93</v>
      </c>
    </row>
    <row r="2031" spans="1:12" x14ac:dyDescent="0.2">
      <c r="A2031" s="7">
        <v>9495091</v>
      </c>
      <c r="B2031" s="2">
        <v>34615</v>
      </c>
      <c r="C2031">
        <v>49</v>
      </c>
      <c r="D2031" t="s">
        <v>766</v>
      </c>
      <c r="E2031">
        <v>30</v>
      </c>
      <c r="F2031" t="s">
        <v>561</v>
      </c>
      <c r="G2031">
        <v>0</v>
      </c>
      <c r="H2031">
        <v>1</v>
      </c>
      <c r="I2031">
        <v>2</v>
      </c>
      <c r="J2031">
        <f t="shared" si="31"/>
        <v>0</v>
      </c>
      <c r="K2031" s="8">
        <v>9</v>
      </c>
      <c r="L2031" s="8">
        <f>COUNTIFS($D$2:$D2031,D2031)</f>
        <v>93</v>
      </c>
    </row>
    <row r="2032" spans="1:12" x14ac:dyDescent="0.2">
      <c r="A2032" s="7">
        <v>9495092</v>
      </c>
      <c r="B2032" s="2">
        <v>34615</v>
      </c>
      <c r="C2032">
        <v>54</v>
      </c>
      <c r="D2032" t="s">
        <v>771</v>
      </c>
      <c r="E2032">
        <v>21</v>
      </c>
      <c r="F2032" t="s">
        <v>10</v>
      </c>
      <c r="G2032">
        <v>1</v>
      </c>
      <c r="H2032">
        <v>1</v>
      </c>
      <c r="I2032">
        <v>0</v>
      </c>
      <c r="J2032">
        <f t="shared" si="31"/>
        <v>3</v>
      </c>
      <c r="K2032" s="8">
        <v>9</v>
      </c>
      <c r="L2032" s="8">
        <f>COUNTIFS($D$2:$D2032,D2032)</f>
        <v>93</v>
      </c>
    </row>
    <row r="2033" spans="1:12" x14ac:dyDescent="0.2">
      <c r="A2033" s="7">
        <v>9495092</v>
      </c>
      <c r="B2033" s="2">
        <v>34615</v>
      </c>
      <c r="C2033">
        <v>21</v>
      </c>
      <c r="D2033" t="s">
        <v>10</v>
      </c>
      <c r="E2033">
        <v>54</v>
      </c>
      <c r="F2033" t="s">
        <v>771</v>
      </c>
      <c r="G2033">
        <v>0</v>
      </c>
      <c r="H2033">
        <v>0</v>
      </c>
      <c r="I2033">
        <v>1</v>
      </c>
      <c r="J2033">
        <f t="shared" si="31"/>
        <v>0</v>
      </c>
      <c r="K2033" s="8">
        <v>9</v>
      </c>
      <c r="L2033" s="8">
        <f>COUNTIFS($D$2:$D2033,D2033)</f>
        <v>93</v>
      </c>
    </row>
    <row r="2034" spans="1:12" x14ac:dyDescent="0.2">
      <c r="A2034" s="7">
        <v>9495093</v>
      </c>
      <c r="B2034" s="2">
        <v>34615</v>
      </c>
      <c r="C2034">
        <v>23</v>
      </c>
      <c r="D2034" t="s">
        <v>50</v>
      </c>
      <c r="E2034">
        <v>16</v>
      </c>
      <c r="F2034" t="s">
        <v>37</v>
      </c>
      <c r="G2034">
        <v>1</v>
      </c>
      <c r="H2034">
        <v>2</v>
      </c>
      <c r="I2034">
        <v>0</v>
      </c>
      <c r="J2034">
        <f t="shared" si="31"/>
        <v>3</v>
      </c>
      <c r="K2034" s="8">
        <v>9</v>
      </c>
      <c r="L2034" s="8">
        <f>COUNTIFS($D$2:$D2034,D2034)</f>
        <v>93</v>
      </c>
    </row>
    <row r="2035" spans="1:12" x14ac:dyDescent="0.2">
      <c r="A2035" s="7">
        <v>9495093</v>
      </c>
      <c r="B2035" s="2">
        <v>34615</v>
      </c>
      <c r="C2035">
        <v>16</v>
      </c>
      <c r="D2035" t="s">
        <v>37</v>
      </c>
      <c r="E2035">
        <v>23</v>
      </c>
      <c r="F2035" t="s">
        <v>50</v>
      </c>
      <c r="G2035">
        <v>0</v>
      </c>
      <c r="H2035">
        <v>0</v>
      </c>
      <c r="I2035">
        <v>2</v>
      </c>
      <c r="J2035">
        <f t="shared" si="31"/>
        <v>0</v>
      </c>
      <c r="K2035" s="8">
        <v>9</v>
      </c>
      <c r="L2035" s="8">
        <f>COUNTIFS($D$2:$D2035,D2035)</f>
        <v>93</v>
      </c>
    </row>
    <row r="2036" spans="1:12" x14ac:dyDescent="0.2">
      <c r="A2036" s="7">
        <v>9495094</v>
      </c>
      <c r="B2036" s="2">
        <v>34615</v>
      </c>
      <c r="C2036">
        <v>26</v>
      </c>
      <c r="D2036" t="s">
        <v>17</v>
      </c>
      <c r="E2036">
        <v>58</v>
      </c>
      <c r="F2036" t="s">
        <v>663</v>
      </c>
      <c r="G2036">
        <v>1</v>
      </c>
      <c r="H2036">
        <v>1</v>
      </c>
      <c r="I2036">
        <v>1</v>
      </c>
      <c r="J2036">
        <f t="shared" si="31"/>
        <v>1</v>
      </c>
      <c r="K2036" s="8">
        <v>9</v>
      </c>
      <c r="L2036" s="8">
        <f>COUNTIFS($D$2:$D2036,D2036)</f>
        <v>93</v>
      </c>
    </row>
    <row r="2037" spans="1:12" x14ac:dyDescent="0.2">
      <c r="A2037" s="7">
        <v>9495094</v>
      </c>
      <c r="B2037" s="2">
        <v>34615</v>
      </c>
      <c r="C2037">
        <v>58</v>
      </c>
      <c r="D2037" t="s">
        <v>663</v>
      </c>
      <c r="E2037">
        <v>26</v>
      </c>
      <c r="F2037" t="s">
        <v>17</v>
      </c>
      <c r="G2037">
        <v>0</v>
      </c>
      <c r="H2037">
        <v>1</v>
      </c>
      <c r="I2037">
        <v>1</v>
      </c>
      <c r="J2037">
        <f t="shared" si="31"/>
        <v>1</v>
      </c>
      <c r="K2037" s="8">
        <v>9</v>
      </c>
      <c r="L2037" s="8">
        <f>COUNTIFS($D$2:$D2037,D2037)</f>
        <v>93</v>
      </c>
    </row>
    <row r="2038" spans="1:12" x14ac:dyDescent="0.2">
      <c r="A2038" s="7">
        <v>9495095</v>
      </c>
      <c r="B2038" s="2">
        <v>34615</v>
      </c>
      <c r="C2038">
        <v>29</v>
      </c>
      <c r="D2038" t="s">
        <v>42</v>
      </c>
      <c r="E2038">
        <v>15</v>
      </c>
      <c r="F2038" t="s">
        <v>23</v>
      </c>
      <c r="G2038">
        <v>1</v>
      </c>
      <c r="H2038">
        <v>1</v>
      </c>
      <c r="I2038">
        <v>0</v>
      </c>
      <c r="J2038">
        <f t="shared" si="31"/>
        <v>3</v>
      </c>
      <c r="K2038" s="8">
        <v>9</v>
      </c>
      <c r="L2038" s="8">
        <f>COUNTIFS($D$2:$D2038,D2038)</f>
        <v>51</v>
      </c>
    </row>
    <row r="2039" spans="1:12" x14ac:dyDescent="0.2">
      <c r="A2039" s="7">
        <v>9495095</v>
      </c>
      <c r="B2039" s="2">
        <v>34615</v>
      </c>
      <c r="C2039">
        <v>15</v>
      </c>
      <c r="D2039" t="s">
        <v>23</v>
      </c>
      <c r="E2039">
        <v>29</v>
      </c>
      <c r="F2039" t="s">
        <v>42</v>
      </c>
      <c r="G2039">
        <v>0</v>
      </c>
      <c r="H2039">
        <v>0</v>
      </c>
      <c r="I2039">
        <v>1</v>
      </c>
      <c r="J2039">
        <f t="shared" si="31"/>
        <v>0</v>
      </c>
      <c r="K2039" s="8">
        <v>9</v>
      </c>
      <c r="L2039" s="8">
        <f>COUNTIFS($D$2:$D2039,D2039)</f>
        <v>51</v>
      </c>
    </row>
    <row r="2040" spans="1:12" x14ac:dyDescent="0.2">
      <c r="A2040" s="7">
        <v>9495096</v>
      </c>
      <c r="B2040" s="2">
        <v>34615</v>
      </c>
      <c r="C2040">
        <v>53</v>
      </c>
      <c r="D2040" t="s">
        <v>770</v>
      </c>
      <c r="E2040">
        <v>10</v>
      </c>
      <c r="F2040" t="s">
        <v>47</v>
      </c>
      <c r="G2040">
        <v>1</v>
      </c>
      <c r="H2040">
        <v>1</v>
      </c>
      <c r="I2040">
        <v>3</v>
      </c>
      <c r="J2040">
        <f t="shared" si="31"/>
        <v>0</v>
      </c>
      <c r="K2040" s="8">
        <v>9</v>
      </c>
      <c r="L2040" s="8">
        <f>COUNTIFS($D$2:$D2040,D2040)</f>
        <v>93</v>
      </c>
    </row>
    <row r="2041" spans="1:12" x14ac:dyDescent="0.2">
      <c r="A2041" s="7">
        <v>9495096</v>
      </c>
      <c r="B2041" s="2">
        <v>34615</v>
      </c>
      <c r="C2041">
        <v>10</v>
      </c>
      <c r="D2041" t="s">
        <v>47</v>
      </c>
      <c r="E2041">
        <v>53</v>
      </c>
      <c r="F2041" t="s">
        <v>770</v>
      </c>
      <c r="G2041">
        <v>0</v>
      </c>
      <c r="H2041">
        <v>3</v>
      </c>
      <c r="I2041">
        <v>1</v>
      </c>
      <c r="J2041">
        <f t="shared" si="31"/>
        <v>3</v>
      </c>
      <c r="K2041" s="8">
        <v>9</v>
      </c>
      <c r="L2041" s="8">
        <f>COUNTIFS($D$2:$D2041,D2041)</f>
        <v>93</v>
      </c>
    </row>
    <row r="2042" spans="1:12" x14ac:dyDescent="0.2">
      <c r="A2042" s="7">
        <v>9495097</v>
      </c>
      <c r="B2042" s="2">
        <v>34616</v>
      </c>
      <c r="C2042">
        <v>22</v>
      </c>
      <c r="D2042" t="s">
        <v>15</v>
      </c>
      <c r="E2042">
        <v>41</v>
      </c>
      <c r="F2042" t="s">
        <v>759</v>
      </c>
      <c r="G2042">
        <v>1</v>
      </c>
      <c r="H2042">
        <v>1</v>
      </c>
      <c r="I2042">
        <v>1</v>
      </c>
      <c r="J2042">
        <f t="shared" si="31"/>
        <v>1</v>
      </c>
      <c r="K2042" s="8">
        <v>9</v>
      </c>
      <c r="L2042" s="8">
        <f>COUNTIFS($D$2:$D2042,D2042)</f>
        <v>51</v>
      </c>
    </row>
    <row r="2043" spans="1:12" x14ac:dyDescent="0.2">
      <c r="A2043" s="7">
        <v>9495097</v>
      </c>
      <c r="B2043" s="2">
        <v>34616</v>
      </c>
      <c r="C2043">
        <v>41</v>
      </c>
      <c r="D2043" t="s">
        <v>759</v>
      </c>
      <c r="E2043">
        <v>22</v>
      </c>
      <c r="F2043" t="s">
        <v>15</v>
      </c>
      <c r="G2043">
        <v>0</v>
      </c>
      <c r="H2043">
        <v>1</v>
      </c>
      <c r="I2043">
        <v>1</v>
      </c>
      <c r="J2043">
        <f t="shared" si="31"/>
        <v>1</v>
      </c>
      <c r="K2043" s="8">
        <v>9</v>
      </c>
      <c r="L2043" s="8">
        <f>COUNTIFS($D$2:$D2043,D2043)</f>
        <v>93</v>
      </c>
    </row>
    <row r="2044" spans="1:12" x14ac:dyDescent="0.2">
      <c r="A2044" s="7">
        <v>9495098</v>
      </c>
      <c r="B2044" s="2">
        <v>34617</v>
      </c>
      <c r="C2044">
        <v>51</v>
      </c>
      <c r="D2044" t="s">
        <v>768</v>
      </c>
      <c r="E2044">
        <v>50</v>
      </c>
      <c r="F2044" t="s">
        <v>767</v>
      </c>
      <c r="G2044">
        <v>1</v>
      </c>
      <c r="H2044">
        <v>2</v>
      </c>
      <c r="I2044">
        <v>0</v>
      </c>
      <c r="J2044">
        <f t="shared" si="31"/>
        <v>3</v>
      </c>
      <c r="K2044" s="8">
        <v>9</v>
      </c>
      <c r="L2044" s="8">
        <f>COUNTIFS($D$2:$D2044,D2044)</f>
        <v>93</v>
      </c>
    </row>
    <row r="2045" spans="1:12" x14ac:dyDescent="0.2">
      <c r="A2045" s="7">
        <v>9495098</v>
      </c>
      <c r="B2045" s="2">
        <v>34617</v>
      </c>
      <c r="C2045">
        <v>50</v>
      </c>
      <c r="D2045" t="s">
        <v>767</v>
      </c>
      <c r="E2045">
        <v>51</v>
      </c>
      <c r="F2045" t="s">
        <v>768</v>
      </c>
      <c r="G2045">
        <v>0</v>
      </c>
      <c r="H2045">
        <v>0</v>
      </c>
      <c r="I2045">
        <v>2</v>
      </c>
      <c r="J2045">
        <f t="shared" si="31"/>
        <v>0</v>
      </c>
      <c r="K2045" s="8">
        <v>9</v>
      </c>
      <c r="L2045" s="8">
        <f>COUNTIFS($D$2:$D2045,D2045)</f>
        <v>93</v>
      </c>
    </row>
    <row r="2046" spans="1:12" x14ac:dyDescent="0.2">
      <c r="A2046" s="7">
        <v>9495099</v>
      </c>
      <c r="B2046" s="2">
        <v>34622</v>
      </c>
      <c r="C2046">
        <v>10</v>
      </c>
      <c r="D2046" t="s">
        <v>47</v>
      </c>
      <c r="E2046">
        <v>14</v>
      </c>
      <c r="F2046" t="s">
        <v>27</v>
      </c>
      <c r="G2046">
        <v>1</v>
      </c>
      <c r="H2046">
        <v>3</v>
      </c>
      <c r="I2046">
        <v>1</v>
      </c>
      <c r="J2046">
        <f t="shared" si="31"/>
        <v>3</v>
      </c>
      <c r="K2046" s="8">
        <v>10</v>
      </c>
      <c r="L2046" s="8">
        <f>COUNTIFS($D$2:$D2046,D2046)</f>
        <v>94</v>
      </c>
    </row>
    <row r="2047" spans="1:12" x14ac:dyDescent="0.2">
      <c r="A2047" s="7">
        <v>9495099</v>
      </c>
      <c r="B2047" s="2">
        <v>34622</v>
      </c>
      <c r="C2047">
        <v>14</v>
      </c>
      <c r="D2047" t="s">
        <v>27</v>
      </c>
      <c r="E2047">
        <v>10</v>
      </c>
      <c r="F2047" t="s">
        <v>47</v>
      </c>
      <c r="G2047">
        <v>0</v>
      </c>
      <c r="H2047">
        <v>1</v>
      </c>
      <c r="I2047">
        <v>3</v>
      </c>
      <c r="J2047">
        <f t="shared" si="31"/>
        <v>0</v>
      </c>
      <c r="K2047" s="8">
        <v>9</v>
      </c>
      <c r="L2047" s="8">
        <f>COUNTIFS($D$2:$D2047,D2047)</f>
        <v>93</v>
      </c>
    </row>
    <row r="2048" spans="1:12" x14ac:dyDescent="0.2">
      <c r="A2048" s="7">
        <v>9495100</v>
      </c>
      <c r="B2048" s="2">
        <v>34622</v>
      </c>
      <c r="C2048">
        <v>32</v>
      </c>
      <c r="D2048" t="s">
        <v>559</v>
      </c>
      <c r="E2048">
        <v>30</v>
      </c>
      <c r="F2048" t="s">
        <v>561</v>
      </c>
      <c r="G2048">
        <v>1</v>
      </c>
      <c r="H2048">
        <v>1</v>
      </c>
      <c r="I2048">
        <v>1</v>
      </c>
      <c r="J2048">
        <f t="shared" si="31"/>
        <v>1</v>
      </c>
      <c r="K2048" s="8">
        <v>10</v>
      </c>
      <c r="L2048" s="8">
        <f>COUNTIFS($D$2:$D2048,D2048)</f>
        <v>94</v>
      </c>
    </row>
    <row r="2049" spans="1:12" x14ac:dyDescent="0.2">
      <c r="A2049" s="7">
        <v>9495100</v>
      </c>
      <c r="B2049" s="2">
        <v>34622</v>
      </c>
      <c r="C2049">
        <v>30</v>
      </c>
      <c r="D2049" t="s">
        <v>561</v>
      </c>
      <c r="E2049">
        <v>32</v>
      </c>
      <c r="F2049" t="s">
        <v>559</v>
      </c>
      <c r="G2049">
        <v>0</v>
      </c>
      <c r="H2049">
        <v>1</v>
      </c>
      <c r="I2049">
        <v>1</v>
      </c>
      <c r="J2049">
        <f t="shared" si="31"/>
        <v>1</v>
      </c>
      <c r="K2049" s="8">
        <v>10</v>
      </c>
      <c r="L2049" s="8">
        <f>COUNTIFS($D$2:$D2049,D2049)</f>
        <v>94</v>
      </c>
    </row>
    <row r="2050" spans="1:12" x14ac:dyDescent="0.2">
      <c r="A2050" s="7">
        <v>9495101</v>
      </c>
      <c r="B2050" s="2">
        <v>34622</v>
      </c>
      <c r="C2050">
        <v>41</v>
      </c>
      <c r="D2050" t="s">
        <v>759</v>
      </c>
      <c r="E2050">
        <v>19</v>
      </c>
      <c r="F2050" t="s">
        <v>40</v>
      </c>
      <c r="G2050">
        <v>1</v>
      </c>
      <c r="H2050">
        <v>3</v>
      </c>
      <c r="I2050">
        <v>2</v>
      </c>
      <c r="J2050">
        <f t="shared" ref="J2050:J2113" si="32">IF(H2050&gt;I2050,3,IF(I2050&gt;H2050,0,1))</f>
        <v>3</v>
      </c>
      <c r="K2050" s="8">
        <v>10</v>
      </c>
      <c r="L2050" s="8">
        <f>COUNTIFS($D$2:$D2050,D2050)</f>
        <v>94</v>
      </c>
    </row>
    <row r="2051" spans="1:12" x14ac:dyDescent="0.2">
      <c r="A2051" s="7">
        <v>9495101</v>
      </c>
      <c r="B2051" s="2">
        <v>34622</v>
      </c>
      <c r="C2051">
        <v>19</v>
      </c>
      <c r="D2051" t="s">
        <v>40</v>
      </c>
      <c r="E2051">
        <v>41</v>
      </c>
      <c r="F2051" t="s">
        <v>759</v>
      </c>
      <c r="G2051">
        <v>0</v>
      </c>
      <c r="H2051">
        <v>2</v>
      </c>
      <c r="I2051">
        <v>3</v>
      </c>
      <c r="J2051">
        <f t="shared" si="32"/>
        <v>0</v>
      </c>
      <c r="K2051" s="8">
        <v>9</v>
      </c>
      <c r="L2051" s="8">
        <f>COUNTIFS($D$2:$D2051,D2051)</f>
        <v>93</v>
      </c>
    </row>
    <row r="2052" spans="1:12" x14ac:dyDescent="0.2">
      <c r="A2052" s="7">
        <v>9495102</v>
      </c>
      <c r="B2052" s="2">
        <v>34622</v>
      </c>
      <c r="C2052">
        <v>15</v>
      </c>
      <c r="D2052" t="s">
        <v>23</v>
      </c>
      <c r="E2052">
        <v>22</v>
      </c>
      <c r="F2052" t="s">
        <v>15</v>
      </c>
      <c r="G2052">
        <v>1</v>
      </c>
      <c r="H2052">
        <v>0</v>
      </c>
      <c r="I2052">
        <v>1</v>
      </c>
      <c r="J2052">
        <f t="shared" si="32"/>
        <v>0</v>
      </c>
      <c r="K2052" s="8">
        <v>10</v>
      </c>
      <c r="L2052" s="8">
        <f>COUNTIFS($D$2:$D2052,D2052)</f>
        <v>52</v>
      </c>
    </row>
    <row r="2053" spans="1:12" x14ac:dyDescent="0.2">
      <c r="A2053" s="7">
        <v>9495102</v>
      </c>
      <c r="B2053" s="2">
        <v>34622</v>
      </c>
      <c r="C2053">
        <v>22</v>
      </c>
      <c r="D2053" t="s">
        <v>15</v>
      </c>
      <c r="E2053">
        <v>15</v>
      </c>
      <c r="F2053" t="s">
        <v>23</v>
      </c>
      <c r="G2053">
        <v>0</v>
      </c>
      <c r="H2053">
        <v>1</v>
      </c>
      <c r="I2053">
        <v>0</v>
      </c>
      <c r="J2053">
        <f t="shared" si="32"/>
        <v>3</v>
      </c>
      <c r="K2053" s="8">
        <v>10</v>
      </c>
      <c r="L2053" s="8">
        <f>COUNTIFS($D$2:$D2053,D2053)</f>
        <v>52</v>
      </c>
    </row>
    <row r="2054" spans="1:12" x14ac:dyDescent="0.2">
      <c r="A2054" s="7">
        <v>9495103</v>
      </c>
      <c r="B2054" s="2">
        <v>34622</v>
      </c>
      <c r="C2054">
        <v>16</v>
      </c>
      <c r="D2054" t="s">
        <v>37</v>
      </c>
      <c r="E2054">
        <v>51</v>
      </c>
      <c r="F2054" t="s">
        <v>768</v>
      </c>
      <c r="G2054">
        <v>1</v>
      </c>
      <c r="H2054">
        <v>0</v>
      </c>
      <c r="I2054">
        <v>2</v>
      </c>
      <c r="J2054">
        <f t="shared" si="32"/>
        <v>0</v>
      </c>
      <c r="K2054" s="8">
        <v>10</v>
      </c>
      <c r="L2054" s="8">
        <f>COUNTIFS($D$2:$D2054,D2054)</f>
        <v>94</v>
      </c>
    </row>
    <row r="2055" spans="1:12" x14ac:dyDescent="0.2">
      <c r="A2055" s="7">
        <v>9495103</v>
      </c>
      <c r="B2055" s="2">
        <v>34622</v>
      </c>
      <c r="C2055">
        <v>51</v>
      </c>
      <c r="D2055" t="s">
        <v>768</v>
      </c>
      <c r="E2055">
        <v>16</v>
      </c>
      <c r="F2055" t="s">
        <v>37</v>
      </c>
      <c r="G2055">
        <v>0</v>
      </c>
      <c r="H2055">
        <v>2</v>
      </c>
      <c r="I2055">
        <v>0</v>
      </c>
      <c r="J2055">
        <f t="shared" si="32"/>
        <v>3</v>
      </c>
      <c r="K2055" s="8">
        <v>10</v>
      </c>
      <c r="L2055" s="8">
        <f>COUNTIFS($D$2:$D2055,D2055)</f>
        <v>94</v>
      </c>
    </row>
    <row r="2056" spans="1:12" x14ac:dyDescent="0.2">
      <c r="A2056" s="7">
        <v>9495104</v>
      </c>
      <c r="B2056" s="2">
        <v>34622</v>
      </c>
      <c r="C2056">
        <v>49</v>
      </c>
      <c r="D2056" t="s">
        <v>766</v>
      </c>
      <c r="E2056">
        <v>26</v>
      </c>
      <c r="F2056" t="s">
        <v>17</v>
      </c>
      <c r="G2056">
        <v>1</v>
      </c>
      <c r="H2056">
        <v>1</v>
      </c>
      <c r="I2056">
        <v>1</v>
      </c>
      <c r="J2056">
        <f t="shared" si="32"/>
        <v>1</v>
      </c>
      <c r="K2056" s="8">
        <v>10</v>
      </c>
      <c r="L2056" s="8">
        <f>COUNTIFS($D$2:$D2056,D2056)</f>
        <v>94</v>
      </c>
    </row>
    <row r="2057" spans="1:12" x14ac:dyDescent="0.2">
      <c r="A2057" s="7">
        <v>9495104</v>
      </c>
      <c r="B2057" s="2">
        <v>34622</v>
      </c>
      <c r="C2057">
        <v>26</v>
      </c>
      <c r="D2057" t="s">
        <v>17</v>
      </c>
      <c r="E2057">
        <v>49</v>
      </c>
      <c r="F2057" t="s">
        <v>766</v>
      </c>
      <c r="G2057">
        <v>0</v>
      </c>
      <c r="H2057">
        <v>1</v>
      </c>
      <c r="I2057">
        <v>1</v>
      </c>
      <c r="J2057">
        <f t="shared" si="32"/>
        <v>1</v>
      </c>
      <c r="K2057" s="8">
        <v>10</v>
      </c>
      <c r="L2057" s="8">
        <f>COUNTIFS($D$2:$D2057,D2057)</f>
        <v>94</v>
      </c>
    </row>
    <row r="2058" spans="1:12" x14ac:dyDescent="0.2">
      <c r="A2058" s="7">
        <v>9495105</v>
      </c>
      <c r="B2058" s="2">
        <v>34622</v>
      </c>
      <c r="C2058">
        <v>18</v>
      </c>
      <c r="D2058" t="s">
        <v>12</v>
      </c>
      <c r="E2058">
        <v>23</v>
      </c>
      <c r="F2058" t="s">
        <v>50</v>
      </c>
      <c r="G2058">
        <v>1</v>
      </c>
      <c r="H2058">
        <v>4</v>
      </c>
      <c r="I2058">
        <v>3</v>
      </c>
      <c r="J2058">
        <f t="shared" si="32"/>
        <v>3</v>
      </c>
      <c r="K2058" s="8">
        <v>10</v>
      </c>
      <c r="L2058" s="8">
        <f>COUNTIFS($D$2:$D2058,D2058)</f>
        <v>10</v>
      </c>
    </row>
    <row r="2059" spans="1:12" x14ac:dyDescent="0.2">
      <c r="A2059" s="7">
        <v>9495105</v>
      </c>
      <c r="B2059" s="2">
        <v>34622</v>
      </c>
      <c r="C2059">
        <v>23</v>
      </c>
      <c r="D2059" t="s">
        <v>50</v>
      </c>
      <c r="E2059">
        <v>18</v>
      </c>
      <c r="F2059" t="s">
        <v>12</v>
      </c>
      <c r="G2059">
        <v>0</v>
      </c>
      <c r="H2059">
        <v>3</v>
      </c>
      <c r="I2059">
        <v>4</v>
      </c>
      <c r="J2059">
        <f t="shared" si="32"/>
        <v>0</v>
      </c>
      <c r="K2059" s="8">
        <v>10</v>
      </c>
      <c r="L2059" s="8">
        <f>COUNTIFS($D$2:$D2059,D2059)</f>
        <v>94</v>
      </c>
    </row>
    <row r="2060" spans="1:12" x14ac:dyDescent="0.2">
      <c r="A2060" s="7">
        <v>9495106</v>
      </c>
      <c r="B2060" s="2">
        <v>34622</v>
      </c>
      <c r="C2060">
        <v>21</v>
      </c>
      <c r="D2060" t="s">
        <v>10</v>
      </c>
      <c r="E2060">
        <v>29</v>
      </c>
      <c r="F2060" t="s">
        <v>42</v>
      </c>
      <c r="G2060">
        <v>1</v>
      </c>
      <c r="H2060">
        <v>1</v>
      </c>
      <c r="I2060">
        <v>0</v>
      </c>
      <c r="J2060">
        <f t="shared" si="32"/>
        <v>3</v>
      </c>
      <c r="K2060" s="8">
        <v>10</v>
      </c>
      <c r="L2060" s="8">
        <f>COUNTIFS($D$2:$D2060,D2060)</f>
        <v>94</v>
      </c>
    </row>
    <row r="2061" spans="1:12" x14ac:dyDescent="0.2">
      <c r="A2061" s="7">
        <v>9495106</v>
      </c>
      <c r="B2061" s="2">
        <v>34622</v>
      </c>
      <c r="C2061">
        <v>29</v>
      </c>
      <c r="D2061" t="s">
        <v>42</v>
      </c>
      <c r="E2061">
        <v>21</v>
      </c>
      <c r="F2061" t="s">
        <v>10</v>
      </c>
      <c r="G2061">
        <v>0</v>
      </c>
      <c r="H2061">
        <v>0</v>
      </c>
      <c r="I2061">
        <v>1</v>
      </c>
      <c r="J2061">
        <f t="shared" si="32"/>
        <v>0</v>
      </c>
      <c r="K2061" s="8">
        <v>10</v>
      </c>
      <c r="L2061" s="8">
        <f>COUNTIFS($D$2:$D2061,D2061)</f>
        <v>52</v>
      </c>
    </row>
    <row r="2062" spans="1:12" x14ac:dyDescent="0.2">
      <c r="A2062" s="7">
        <v>9495107</v>
      </c>
      <c r="B2062" s="2">
        <v>34622</v>
      </c>
      <c r="C2062">
        <v>58</v>
      </c>
      <c r="D2062" t="s">
        <v>663</v>
      </c>
      <c r="E2062">
        <v>20</v>
      </c>
      <c r="F2062" t="s">
        <v>45</v>
      </c>
      <c r="G2062">
        <v>1</v>
      </c>
      <c r="H2062">
        <v>1</v>
      </c>
      <c r="I2062">
        <v>2</v>
      </c>
      <c r="J2062">
        <f t="shared" si="32"/>
        <v>0</v>
      </c>
      <c r="K2062" s="8">
        <v>10</v>
      </c>
      <c r="L2062" s="8">
        <f>COUNTIFS($D$2:$D2062,D2062)</f>
        <v>94</v>
      </c>
    </row>
    <row r="2063" spans="1:12" x14ac:dyDescent="0.2">
      <c r="A2063" s="7">
        <v>9495107</v>
      </c>
      <c r="B2063" s="2">
        <v>34622</v>
      </c>
      <c r="C2063">
        <v>20</v>
      </c>
      <c r="D2063" t="s">
        <v>45</v>
      </c>
      <c r="E2063">
        <v>58</v>
      </c>
      <c r="F2063" t="s">
        <v>663</v>
      </c>
      <c r="G2063">
        <v>0</v>
      </c>
      <c r="H2063">
        <v>2</v>
      </c>
      <c r="I2063">
        <v>1</v>
      </c>
      <c r="J2063">
        <f t="shared" si="32"/>
        <v>3</v>
      </c>
      <c r="K2063" s="8">
        <v>10</v>
      </c>
      <c r="L2063" s="8">
        <f>COUNTIFS($D$2:$D2063,D2063)</f>
        <v>94</v>
      </c>
    </row>
    <row r="2064" spans="1:12" x14ac:dyDescent="0.2">
      <c r="A2064" s="7">
        <v>9495108</v>
      </c>
      <c r="B2064" s="2">
        <v>34623</v>
      </c>
      <c r="C2064">
        <v>50</v>
      </c>
      <c r="D2064" t="s">
        <v>767</v>
      </c>
      <c r="E2064">
        <v>54</v>
      </c>
      <c r="F2064" t="s">
        <v>771</v>
      </c>
      <c r="G2064">
        <v>1</v>
      </c>
      <c r="H2064">
        <v>1</v>
      </c>
      <c r="I2064">
        <v>2</v>
      </c>
      <c r="J2064">
        <f t="shared" si="32"/>
        <v>0</v>
      </c>
      <c r="K2064" s="8">
        <v>10</v>
      </c>
      <c r="L2064" s="8">
        <f>COUNTIFS($D$2:$D2064,D2064)</f>
        <v>94</v>
      </c>
    </row>
    <row r="2065" spans="1:12" x14ac:dyDescent="0.2">
      <c r="A2065" s="7">
        <v>9495108</v>
      </c>
      <c r="B2065" s="2">
        <v>34623</v>
      </c>
      <c r="C2065">
        <v>54</v>
      </c>
      <c r="D2065" t="s">
        <v>771</v>
      </c>
      <c r="E2065">
        <v>50</v>
      </c>
      <c r="F2065" t="s">
        <v>767</v>
      </c>
      <c r="G2065">
        <v>0</v>
      </c>
      <c r="H2065">
        <v>2</v>
      </c>
      <c r="I2065">
        <v>1</v>
      </c>
      <c r="J2065">
        <f t="shared" si="32"/>
        <v>3</v>
      </c>
      <c r="K2065" s="8">
        <v>10</v>
      </c>
      <c r="L2065" s="8">
        <f>COUNTIFS($D$2:$D2065,D2065)</f>
        <v>94</v>
      </c>
    </row>
    <row r="2066" spans="1:12" x14ac:dyDescent="0.2">
      <c r="A2066" s="7">
        <v>9495109</v>
      </c>
      <c r="B2066" s="2">
        <v>34624</v>
      </c>
      <c r="C2066">
        <v>55</v>
      </c>
      <c r="D2066" t="s">
        <v>772</v>
      </c>
      <c r="E2066">
        <v>53</v>
      </c>
      <c r="F2066" t="s">
        <v>770</v>
      </c>
      <c r="G2066">
        <v>1</v>
      </c>
      <c r="H2066">
        <v>3</v>
      </c>
      <c r="I2066">
        <v>1</v>
      </c>
      <c r="J2066">
        <f t="shared" si="32"/>
        <v>3</v>
      </c>
      <c r="K2066" s="8">
        <v>10</v>
      </c>
      <c r="L2066" s="8">
        <f>COUNTIFS($D$2:$D2066,D2066)</f>
        <v>52</v>
      </c>
    </row>
    <row r="2067" spans="1:12" x14ac:dyDescent="0.2">
      <c r="A2067" s="7">
        <v>9495109</v>
      </c>
      <c r="B2067" s="2">
        <v>34624</v>
      </c>
      <c r="C2067">
        <v>53</v>
      </c>
      <c r="D2067" t="s">
        <v>770</v>
      </c>
      <c r="E2067">
        <v>55</v>
      </c>
      <c r="F2067" t="s">
        <v>772</v>
      </c>
      <c r="G2067">
        <v>0</v>
      </c>
      <c r="H2067">
        <v>1</v>
      </c>
      <c r="I2067">
        <v>3</v>
      </c>
      <c r="J2067">
        <f t="shared" si="32"/>
        <v>0</v>
      </c>
      <c r="K2067" s="8">
        <v>10</v>
      </c>
      <c r="L2067" s="8">
        <f>COUNTIFS($D$2:$D2067,D2067)</f>
        <v>94</v>
      </c>
    </row>
    <row r="2068" spans="1:12" x14ac:dyDescent="0.2">
      <c r="A2068" s="7">
        <v>9495110</v>
      </c>
      <c r="B2068" s="2">
        <v>34629</v>
      </c>
      <c r="C2068">
        <v>32</v>
      </c>
      <c r="D2068" t="s">
        <v>559</v>
      </c>
      <c r="E2068">
        <v>55</v>
      </c>
      <c r="F2068" t="s">
        <v>772</v>
      </c>
      <c r="G2068">
        <v>1</v>
      </c>
      <c r="H2068">
        <v>0</v>
      </c>
      <c r="I2068">
        <v>2</v>
      </c>
      <c r="J2068">
        <f t="shared" si="32"/>
        <v>0</v>
      </c>
      <c r="K2068" s="8">
        <v>11</v>
      </c>
      <c r="L2068" s="8">
        <f>COUNTIFS($D$2:$D2068,D2068)</f>
        <v>95</v>
      </c>
    </row>
    <row r="2069" spans="1:12" x14ac:dyDescent="0.2">
      <c r="A2069" s="7">
        <v>9495110</v>
      </c>
      <c r="B2069" s="2">
        <v>34629</v>
      </c>
      <c r="C2069">
        <v>55</v>
      </c>
      <c r="D2069" t="s">
        <v>772</v>
      </c>
      <c r="E2069">
        <v>32</v>
      </c>
      <c r="F2069" t="s">
        <v>559</v>
      </c>
      <c r="G2069">
        <v>0</v>
      </c>
      <c r="H2069">
        <v>2</v>
      </c>
      <c r="I2069">
        <v>0</v>
      </c>
      <c r="J2069">
        <f t="shared" si="32"/>
        <v>3</v>
      </c>
      <c r="K2069" s="8">
        <v>11</v>
      </c>
      <c r="L2069" s="8">
        <f>COUNTIFS($D$2:$D2069,D2069)</f>
        <v>53</v>
      </c>
    </row>
    <row r="2070" spans="1:12" x14ac:dyDescent="0.2">
      <c r="A2070" s="7">
        <v>9495111</v>
      </c>
      <c r="B2070" s="2">
        <v>34629</v>
      </c>
      <c r="C2070">
        <v>15</v>
      </c>
      <c r="D2070" t="s">
        <v>23</v>
      </c>
      <c r="E2070">
        <v>16</v>
      </c>
      <c r="F2070" t="s">
        <v>37</v>
      </c>
      <c r="G2070">
        <v>1</v>
      </c>
      <c r="H2070">
        <v>1</v>
      </c>
      <c r="I2070">
        <v>0</v>
      </c>
      <c r="J2070">
        <f t="shared" si="32"/>
        <v>3</v>
      </c>
      <c r="K2070" s="8">
        <v>11</v>
      </c>
      <c r="L2070" s="8">
        <f>COUNTIFS($D$2:$D2070,D2070)</f>
        <v>53</v>
      </c>
    </row>
    <row r="2071" spans="1:12" x14ac:dyDescent="0.2">
      <c r="A2071" s="7">
        <v>9495111</v>
      </c>
      <c r="B2071" s="2">
        <v>34629</v>
      </c>
      <c r="C2071">
        <v>16</v>
      </c>
      <c r="D2071" t="s">
        <v>37</v>
      </c>
      <c r="E2071">
        <v>15</v>
      </c>
      <c r="F2071" t="s">
        <v>23</v>
      </c>
      <c r="G2071">
        <v>0</v>
      </c>
      <c r="H2071">
        <v>0</v>
      </c>
      <c r="I2071">
        <v>1</v>
      </c>
      <c r="J2071">
        <f t="shared" si="32"/>
        <v>0</v>
      </c>
      <c r="K2071" s="8">
        <v>11</v>
      </c>
      <c r="L2071" s="8">
        <f>COUNTIFS($D$2:$D2071,D2071)</f>
        <v>95</v>
      </c>
    </row>
    <row r="2072" spans="1:12" x14ac:dyDescent="0.2">
      <c r="A2072" s="7">
        <v>9495112</v>
      </c>
      <c r="B2072" s="2">
        <v>34629</v>
      </c>
      <c r="C2072">
        <v>19</v>
      </c>
      <c r="D2072" t="s">
        <v>40</v>
      </c>
      <c r="E2072">
        <v>53</v>
      </c>
      <c r="F2072" t="s">
        <v>770</v>
      </c>
      <c r="G2072">
        <v>1</v>
      </c>
      <c r="H2072">
        <v>3</v>
      </c>
      <c r="I2072">
        <v>0</v>
      </c>
      <c r="J2072">
        <f t="shared" si="32"/>
        <v>3</v>
      </c>
      <c r="K2072" s="8">
        <v>10</v>
      </c>
      <c r="L2072" s="8">
        <f>COUNTIFS($D$2:$D2072,D2072)</f>
        <v>94</v>
      </c>
    </row>
    <row r="2073" spans="1:12" x14ac:dyDescent="0.2">
      <c r="A2073" s="7">
        <v>9495112</v>
      </c>
      <c r="B2073" s="2">
        <v>34629</v>
      </c>
      <c r="C2073">
        <v>53</v>
      </c>
      <c r="D2073" t="s">
        <v>770</v>
      </c>
      <c r="E2073">
        <v>19</v>
      </c>
      <c r="F2073" t="s">
        <v>40</v>
      </c>
      <c r="G2073">
        <v>0</v>
      </c>
      <c r="H2073">
        <v>0</v>
      </c>
      <c r="I2073">
        <v>3</v>
      </c>
      <c r="J2073">
        <f t="shared" si="32"/>
        <v>0</v>
      </c>
      <c r="K2073" s="8">
        <v>11</v>
      </c>
      <c r="L2073" s="8">
        <f>COUNTIFS($D$2:$D2073,D2073)</f>
        <v>95</v>
      </c>
    </row>
    <row r="2074" spans="1:12" x14ac:dyDescent="0.2">
      <c r="A2074" s="7">
        <v>9495113</v>
      </c>
      <c r="B2074" s="2">
        <v>34629</v>
      </c>
      <c r="C2074">
        <v>20</v>
      </c>
      <c r="D2074" t="s">
        <v>45</v>
      </c>
      <c r="E2074">
        <v>26</v>
      </c>
      <c r="F2074" t="s">
        <v>17</v>
      </c>
      <c r="G2074">
        <v>1</v>
      </c>
      <c r="H2074">
        <v>5</v>
      </c>
      <c r="I2074">
        <v>2</v>
      </c>
      <c r="J2074">
        <f t="shared" si="32"/>
        <v>3</v>
      </c>
      <c r="K2074" s="8">
        <v>11</v>
      </c>
      <c r="L2074" s="8">
        <f>COUNTIFS($D$2:$D2074,D2074)</f>
        <v>95</v>
      </c>
    </row>
    <row r="2075" spans="1:12" x14ac:dyDescent="0.2">
      <c r="A2075" s="7">
        <v>9495113</v>
      </c>
      <c r="B2075" s="2">
        <v>34629</v>
      </c>
      <c r="C2075">
        <v>26</v>
      </c>
      <c r="D2075" t="s">
        <v>17</v>
      </c>
      <c r="E2075">
        <v>20</v>
      </c>
      <c r="F2075" t="s">
        <v>45</v>
      </c>
      <c r="G2075">
        <v>0</v>
      </c>
      <c r="H2075">
        <v>2</v>
      </c>
      <c r="I2075">
        <v>5</v>
      </c>
      <c r="J2075">
        <f t="shared" si="32"/>
        <v>0</v>
      </c>
      <c r="K2075" s="8">
        <v>11</v>
      </c>
      <c r="L2075" s="8">
        <f>COUNTIFS($D$2:$D2075,D2075)</f>
        <v>95</v>
      </c>
    </row>
    <row r="2076" spans="1:12" x14ac:dyDescent="0.2">
      <c r="A2076" s="7">
        <v>9495114</v>
      </c>
      <c r="B2076" s="2">
        <v>34629</v>
      </c>
      <c r="C2076">
        <v>22</v>
      </c>
      <c r="D2076" t="s">
        <v>15</v>
      </c>
      <c r="E2076">
        <v>54</v>
      </c>
      <c r="F2076" t="s">
        <v>771</v>
      </c>
      <c r="G2076">
        <v>1</v>
      </c>
      <c r="H2076">
        <v>2</v>
      </c>
      <c r="I2076">
        <v>1</v>
      </c>
      <c r="J2076">
        <f t="shared" si="32"/>
        <v>3</v>
      </c>
      <c r="K2076" s="8">
        <v>11</v>
      </c>
      <c r="L2076" s="8">
        <f>COUNTIFS($D$2:$D2076,D2076)</f>
        <v>53</v>
      </c>
    </row>
    <row r="2077" spans="1:12" x14ac:dyDescent="0.2">
      <c r="A2077" s="7">
        <v>9495114</v>
      </c>
      <c r="B2077" s="2">
        <v>34629</v>
      </c>
      <c r="C2077">
        <v>54</v>
      </c>
      <c r="D2077" t="s">
        <v>771</v>
      </c>
      <c r="E2077">
        <v>22</v>
      </c>
      <c r="F2077" t="s">
        <v>15</v>
      </c>
      <c r="G2077">
        <v>0</v>
      </c>
      <c r="H2077">
        <v>1</v>
      </c>
      <c r="I2077">
        <v>2</v>
      </c>
      <c r="J2077">
        <f t="shared" si="32"/>
        <v>0</v>
      </c>
      <c r="K2077" s="8">
        <v>11</v>
      </c>
      <c r="L2077" s="8">
        <f>COUNTIFS($D$2:$D2077,D2077)</f>
        <v>95</v>
      </c>
    </row>
    <row r="2078" spans="1:12" x14ac:dyDescent="0.2">
      <c r="A2078" s="7">
        <v>9495115</v>
      </c>
      <c r="B2078" s="2">
        <v>34629</v>
      </c>
      <c r="C2078">
        <v>30</v>
      </c>
      <c r="D2078" t="s">
        <v>561</v>
      </c>
      <c r="E2078">
        <v>58</v>
      </c>
      <c r="F2078" t="s">
        <v>663</v>
      </c>
      <c r="G2078">
        <v>1</v>
      </c>
      <c r="H2078">
        <v>4</v>
      </c>
      <c r="I2078">
        <v>2</v>
      </c>
      <c r="J2078">
        <f t="shared" si="32"/>
        <v>3</v>
      </c>
      <c r="K2078" s="8">
        <v>11</v>
      </c>
      <c r="L2078" s="8">
        <f>COUNTIFS($D$2:$D2078,D2078)</f>
        <v>95</v>
      </c>
    </row>
    <row r="2079" spans="1:12" x14ac:dyDescent="0.2">
      <c r="A2079" s="7">
        <v>9495115</v>
      </c>
      <c r="B2079" s="2">
        <v>34629</v>
      </c>
      <c r="C2079">
        <v>58</v>
      </c>
      <c r="D2079" t="s">
        <v>663</v>
      </c>
      <c r="E2079">
        <v>30</v>
      </c>
      <c r="F2079" t="s">
        <v>561</v>
      </c>
      <c r="G2079">
        <v>0</v>
      </c>
      <c r="H2079">
        <v>2</v>
      </c>
      <c r="I2079">
        <v>4</v>
      </c>
      <c r="J2079">
        <f t="shared" si="32"/>
        <v>0</v>
      </c>
      <c r="K2079" s="8">
        <v>11</v>
      </c>
      <c r="L2079" s="8">
        <f>COUNTIFS($D$2:$D2079,D2079)</f>
        <v>95</v>
      </c>
    </row>
    <row r="2080" spans="1:12" x14ac:dyDescent="0.2">
      <c r="A2080" s="7">
        <v>9495116</v>
      </c>
      <c r="B2080" s="2">
        <v>34629</v>
      </c>
      <c r="C2080">
        <v>29</v>
      </c>
      <c r="D2080" t="s">
        <v>42</v>
      </c>
      <c r="E2080">
        <v>23</v>
      </c>
      <c r="F2080" t="s">
        <v>50</v>
      </c>
      <c r="G2080">
        <v>1</v>
      </c>
      <c r="H2080">
        <v>2</v>
      </c>
      <c r="I2080">
        <v>0</v>
      </c>
      <c r="J2080">
        <f t="shared" si="32"/>
        <v>3</v>
      </c>
      <c r="K2080" s="8">
        <v>11</v>
      </c>
      <c r="L2080" s="8">
        <f>COUNTIFS($D$2:$D2080,D2080)</f>
        <v>53</v>
      </c>
    </row>
    <row r="2081" spans="1:12" x14ac:dyDescent="0.2">
      <c r="A2081" s="7">
        <v>9495116</v>
      </c>
      <c r="B2081" s="2">
        <v>34629</v>
      </c>
      <c r="C2081">
        <v>23</v>
      </c>
      <c r="D2081" t="s">
        <v>50</v>
      </c>
      <c r="E2081">
        <v>29</v>
      </c>
      <c r="F2081" t="s">
        <v>42</v>
      </c>
      <c r="G2081">
        <v>0</v>
      </c>
      <c r="H2081">
        <v>0</v>
      </c>
      <c r="I2081">
        <v>2</v>
      </c>
      <c r="J2081">
        <f t="shared" si="32"/>
        <v>0</v>
      </c>
      <c r="K2081" s="8">
        <v>11</v>
      </c>
      <c r="L2081" s="8">
        <f>COUNTIFS($D$2:$D2081,D2081)</f>
        <v>95</v>
      </c>
    </row>
    <row r="2082" spans="1:12" x14ac:dyDescent="0.2">
      <c r="A2082" s="7">
        <v>9495117</v>
      </c>
      <c r="B2082" s="2">
        <v>34630</v>
      </c>
      <c r="C2082">
        <v>10</v>
      </c>
      <c r="D2082" t="s">
        <v>47</v>
      </c>
      <c r="E2082">
        <v>51</v>
      </c>
      <c r="F2082" t="s">
        <v>768</v>
      </c>
      <c r="G2082">
        <v>1</v>
      </c>
      <c r="H2082">
        <v>2</v>
      </c>
      <c r="I2082">
        <v>1</v>
      </c>
      <c r="J2082">
        <f t="shared" si="32"/>
        <v>3</v>
      </c>
      <c r="K2082" s="8">
        <v>11</v>
      </c>
      <c r="L2082" s="8">
        <f>COUNTIFS($D$2:$D2082,D2082)</f>
        <v>95</v>
      </c>
    </row>
    <row r="2083" spans="1:12" x14ac:dyDescent="0.2">
      <c r="A2083" s="7">
        <v>9495117</v>
      </c>
      <c r="B2083" s="2">
        <v>34630</v>
      </c>
      <c r="C2083">
        <v>51</v>
      </c>
      <c r="D2083" t="s">
        <v>768</v>
      </c>
      <c r="E2083">
        <v>10</v>
      </c>
      <c r="F2083" t="s">
        <v>47</v>
      </c>
      <c r="G2083">
        <v>0</v>
      </c>
      <c r="H2083">
        <v>1</v>
      </c>
      <c r="I2083">
        <v>2</v>
      </c>
      <c r="J2083">
        <f t="shared" si="32"/>
        <v>0</v>
      </c>
      <c r="K2083" s="8">
        <v>11</v>
      </c>
      <c r="L2083" s="8">
        <f>COUNTIFS($D$2:$D2083,D2083)</f>
        <v>95</v>
      </c>
    </row>
    <row r="2084" spans="1:12" x14ac:dyDescent="0.2">
      <c r="A2084" s="7">
        <v>9495118</v>
      </c>
      <c r="B2084" s="2">
        <v>34630</v>
      </c>
      <c r="C2084">
        <v>41</v>
      </c>
      <c r="D2084" t="s">
        <v>759</v>
      </c>
      <c r="E2084">
        <v>21</v>
      </c>
      <c r="F2084" t="s">
        <v>10</v>
      </c>
      <c r="G2084">
        <v>1</v>
      </c>
      <c r="H2084">
        <v>2</v>
      </c>
      <c r="I2084">
        <v>4</v>
      </c>
      <c r="J2084">
        <f t="shared" si="32"/>
        <v>0</v>
      </c>
      <c r="K2084" s="8">
        <v>11</v>
      </c>
      <c r="L2084" s="8">
        <f>COUNTIFS($D$2:$D2084,D2084)</f>
        <v>95</v>
      </c>
    </row>
    <row r="2085" spans="1:12" x14ac:dyDescent="0.2">
      <c r="A2085" s="7">
        <v>9495118</v>
      </c>
      <c r="B2085" s="2">
        <v>34630</v>
      </c>
      <c r="C2085">
        <v>21</v>
      </c>
      <c r="D2085" t="s">
        <v>10</v>
      </c>
      <c r="E2085">
        <v>41</v>
      </c>
      <c r="F2085" t="s">
        <v>759</v>
      </c>
      <c r="G2085">
        <v>0</v>
      </c>
      <c r="H2085">
        <v>4</v>
      </c>
      <c r="I2085">
        <v>2</v>
      </c>
      <c r="J2085">
        <f t="shared" si="32"/>
        <v>3</v>
      </c>
      <c r="K2085" s="8">
        <v>11</v>
      </c>
      <c r="L2085" s="8">
        <f>COUNTIFS($D$2:$D2085,D2085)</f>
        <v>95</v>
      </c>
    </row>
    <row r="2086" spans="1:12" x14ac:dyDescent="0.2">
      <c r="A2086" s="7">
        <v>9495119</v>
      </c>
      <c r="B2086" s="2">
        <v>34630</v>
      </c>
      <c r="C2086">
        <v>14</v>
      </c>
      <c r="D2086" t="s">
        <v>27</v>
      </c>
      <c r="E2086">
        <v>50</v>
      </c>
      <c r="F2086" t="s">
        <v>767</v>
      </c>
      <c r="G2086">
        <v>1</v>
      </c>
      <c r="H2086">
        <v>2</v>
      </c>
      <c r="I2086">
        <v>0</v>
      </c>
      <c r="J2086">
        <f t="shared" si="32"/>
        <v>3</v>
      </c>
      <c r="K2086" s="8">
        <v>10</v>
      </c>
      <c r="L2086" s="8">
        <f>COUNTIFS($D$2:$D2086,D2086)</f>
        <v>94</v>
      </c>
    </row>
    <row r="2087" spans="1:12" x14ac:dyDescent="0.2">
      <c r="A2087" s="7">
        <v>9495119</v>
      </c>
      <c r="B2087" s="2">
        <v>34630</v>
      </c>
      <c r="C2087">
        <v>50</v>
      </c>
      <c r="D2087" t="s">
        <v>767</v>
      </c>
      <c r="E2087">
        <v>14</v>
      </c>
      <c r="F2087" t="s">
        <v>27</v>
      </c>
      <c r="G2087">
        <v>0</v>
      </c>
      <c r="H2087">
        <v>0</v>
      </c>
      <c r="I2087">
        <v>2</v>
      </c>
      <c r="J2087">
        <f t="shared" si="32"/>
        <v>0</v>
      </c>
      <c r="K2087" s="8">
        <v>11</v>
      </c>
      <c r="L2087" s="8">
        <f>COUNTIFS($D$2:$D2087,D2087)</f>
        <v>95</v>
      </c>
    </row>
    <row r="2088" spans="1:12" x14ac:dyDescent="0.2">
      <c r="A2088" s="7">
        <v>9495120</v>
      </c>
      <c r="B2088" s="2">
        <v>34631</v>
      </c>
      <c r="C2088">
        <v>49</v>
      </c>
      <c r="D2088" t="s">
        <v>766</v>
      </c>
      <c r="E2088">
        <v>18</v>
      </c>
      <c r="F2088" t="s">
        <v>12</v>
      </c>
      <c r="G2088">
        <v>1</v>
      </c>
      <c r="H2088">
        <v>2</v>
      </c>
      <c r="I2088">
        <v>1</v>
      </c>
      <c r="J2088">
        <f t="shared" si="32"/>
        <v>3</v>
      </c>
      <c r="K2088" s="8">
        <v>11</v>
      </c>
      <c r="L2088" s="8">
        <f>COUNTIFS($D$2:$D2088,D2088)</f>
        <v>95</v>
      </c>
    </row>
    <row r="2089" spans="1:12" x14ac:dyDescent="0.2">
      <c r="A2089" s="7">
        <v>9495120</v>
      </c>
      <c r="B2089" s="2">
        <v>34631</v>
      </c>
      <c r="C2089">
        <v>18</v>
      </c>
      <c r="D2089" t="s">
        <v>12</v>
      </c>
      <c r="E2089">
        <v>49</v>
      </c>
      <c r="F2089" t="s">
        <v>766</v>
      </c>
      <c r="G2089">
        <v>0</v>
      </c>
      <c r="H2089">
        <v>1</v>
      </c>
      <c r="I2089">
        <v>2</v>
      </c>
      <c r="J2089">
        <f t="shared" si="32"/>
        <v>0</v>
      </c>
      <c r="K2089" s="8">
        <v>11</v>
      </c>
      <c r="L2089" s="8">
        <f>COUNTIFS($D$2:$D2089,D2089)</f>
        <v>11</v>
      </c>
    </row>
    <row r="2090" spans="1:12" x14ac:dyDescent="0.2">
      <c r="A2090" s="7">
        <v>9495121</v>
      </c>
      <c r="B2090" s="2">
        <v>34636</v>
      </c>
      <c r="C2090">
        <v>51</v>
      </c>
      <c r="D2090" t="s">
        <v>768</v>
      </c>
      <c r="E2090">
        <v>20</v>
      </c>
      <c r="F2090" t="s">
        <v>45</v>
      </c>
      <c r="G2090">
        <v>1</v>
      </c>
      <c r="H2090">
        <v>1</v>
      </c>
      <c r="I2090">
        <v>0</v>
      </c>
      <c r="J2090">
        <f t="shared" si="32"/>
        <v>3</v>
      </c>
      <c r="K2090" s="8">
        <v>12</v>
      </c>
      <c r="L2090" s="8">
        <f>COUNTIFS($D$2:$D2090,D2090)</f>
        <v>96</v>
      </c>
    </row>
    <row r="2091" spans="1:12" x14ac:dyDescent="0.2">
      <c r="A2091" s="7">
        <v>9495121</v>
      </c>
      <c r="B2091" s="2">
        <v>34636</v>
      </c>
      <c r="C2091">
        <v>20</v>
      </c>
      <c r="D2091" t="s">
        <v>45</v>
      </c>
      <c r="E2091">
        <v>51</v>
      </c>
      <c r="F2091" t="s">
        <v>768</v>
      </c>
      <c r="G2091">
        <v>0</v>
      </c>
      <c r="H2091">
        <v>0</v>
      </c>
      <c r="I2091">
        <v>1</v>
      </c>
      <c r="J2091">
        <f t="shared" si="32"/>
        <v>0</v>
      </c>
      <c r="K2091" s="8">
        <v>12</v>
      </c>
      <c r="L2091" s="8">
        <f>COUNTIFS($D$2:$D2091,D2091)</f>
        <v>96</v>
      </c>
    </row>
    <row r="2092" spans="1:12" x14ac:dyDescent="0.2">
      <c r="A2092" s="7">
        <v>9495122</v>
      </c>
      <c r="B2092" s="2">
        <v>34636</v>
      </c>
      <c r="C2092">
        <v>16</v>
      </c>
      <c r="D2092" t="s">
        <v>37</v>
      </c>
      <c r="E2092">
        <v>10</v>
      </c>
      <c r="F2092" t="s">
        <v>47</v>
      </c>
      <c r="G2092">
        <v>1</v>
      </c>
      <c r="H2092">
        <v>1</v>
      </c>
      <c r="I2092">
        <v>1</v>
      </c>
      <c r="J2092">
        <f t="shared" si="32"/>
        <v>1</v>
      </c>
      <c r="K2092" s="8">
        <v>12</v>
      </c>
      <c r="L2092" s="8">
        <f>COUNTIFS($D$2:$D2092,D2092)</f>
        <v>96</v>
      </c>
    </row>
    <row r="2093" spans="1:12" x14ac:dyDescent="0.2">
      <c r="A2093" s="7">
        <v>9495122</v>
      </c>
      <c r="B2093" s="2">
        <v>34636</v>
      </c>
      <c r="C2093">
        <v>10</v>
      </c>
      <c r="D2093" t="s">
        <v>47</v>
      </c>
      <c r="E2093">
        <v>16</v>
      </c>
      <c r="F2093" t="s">
        <v>37</v>
      </c>
      <c r="G2093">
        <v>0</v>
      </c>
      <c r="H2093">
        <v>1</v>
      </c>
      <c r="I2093">
        <v>1</v>
      </c>
      <c r="J2093">
        <f t="shared" si="32"/>
        <v>1</v>
      </c>
      <c r="K2093" s="8">
        <v>12</v>
      </c>
      <c r="L2093" s="8">
        <f>COUNTIFS($D$2:$D2093,D2093)</f>
        <v>96</v>
      </c>
    </row>
    <row r="2094" spans="1:12" x14ac:dyDescent="0.2">
      <c r="A2094" s="7">
        <v>9495123</v>
      </c>
      <c r="B2094" s="2">
        <v>34636</v>
      </c>
      <c r="C2094">
        <v>50</v>
      </c>
      <c r="D2094" t="s">
        <v>767</v>
      </c>
      <c r="E2094">
        <v>19</v>
      </c>
      <c r="F2094" t="s">
        <v>40</v>
      </c>
      <c r="G2094">
        <v>1</v>
      </c>
      <c r="H2094">
        <v>1</v>
      </c>
      <c r="I2094">
        <v>3</v>
      </c>
      <c r="J2094">
        <f t="shared" si="32"/>
        <v>0</v>
      </c>
      <c r="K2094" s="8">
        <v>12</v>
      </c>
      <c r="L2094" s="8">
        <f>COUNTIFS($D$2:$D2094,D2094)</f>
        <v>96</v>
      </c>
    </row>
    <row r="2095" spans="1:12" x14ac:dyDescent="0.2">
      <c r="A2095" s="7">
        <v>9495123</v>
      </c>
      <c r="B2095" s="2">
        <v>34636</v>
      </c>
      <c r="C2095">
        <v>19</v>
      </c>
      <c r="D2095" t="s">
        <v>40</v>
      </c>
      <c r="E2095">
        <v>50</v>
      </c>
      <c r="F2095" t="s">
        <v>767</v>
      </c>
      <c r="G2095">
        <v>0</v>
      </c>
      <c r="H2095">
        <v>3</v>
      </c>
      <c r="I2095">
        <v>1</v>
      </c>
      <c r="J2095">
        <f t="shared" si="32"/>
        <v>3</v>
      </c>
      <c r="K2095" s="8">
        <v>11</v>
      </c>
      <c r="L2095" s="8">
        <f>COUNTIFS($D$2:$D2095,D2095)</f>
        <v>95</v>
      </c>
    </row>
    <row r="2096" spans="1:12" x14ac:dyDescent="0.2">
      <c r="A2096" s="7">
        <v>9495124</v>
      </c>
      <c r="B2096" s="2">
        <v>34636</v>
      </c>
      <c r="C2096">
        <v>18</v>
      </c>
      <c r="D2096" t="s">
        <v>12</v>
      </c>
      <c r="E2096">
        <v>15</v>
      </c>
      <c r="F2096" t="s">
        <v>23</v>
      </c>
      <c r="G2096">
        <v>1</v>
      </c>
      <c r="H2096">
        <v>0</v>
      </c>
      <c r="I2096">
        <v>1</v>
      </c>
      <c r="J2096">
        <f t="shared" si="32"/>
        <v>0</v>
      </c>
      <c r="K2096" s="8">
        <v>12</v>
      </c>
      <c r="L2096" s="8">
        <f>COUNTIFS($D$2:$D2096,D2096)</f>
        <v>12</v>
      </c>
    </row>
    <row r="2097" spans="1:12" x14ac:dyDescent="0.2">
      <c r="A2097" s="7">
        <v>9495124</v>
      </c>
      <c r="B2097" s="2">
        <v>34636</v>
      </c>
      <c r="C2097">
        <v>15</v>
      </c>
      <c r="D2097" t="s">
        <v>23</v>
      </c>
      <c r="E2097">
        <v>18</v>
      </c>
      <c r="F2097" t="s">
        <v>12</v>
      </c>
      <c r="G2097">
        <v>0</v>
      </c>
      <c r="H2097">
        <v>1</v>
      </c>
      <c r="I2097">
        <v>0</v>
      </c>
      <c r="J2097">
        <f t="shared" si="32"/>
        <v>3</v>
      </c>
      <c r="K2097" s="8">
        <v>12</v>
      </c>
      <c r="L2097" s="8">
        <f>COUNTIFS($D$2:$D2097,D2097)</f>
        <v>54</v>
      </c>
    </row>
    <row r="2098" spans="1:12" x14ac:dyDescent="0.2">
      <c r="A2098" s="7">
        <v>9495125</v>
      </c>
      <c r="B2098" s="2">
        <v>34636</v>
      </c>
      <c r="C2098">
        <v>21</v>
      </c>
      <c r="D2098" t="s">
        <v>10</v>
      </c>
      <c r="E2098">
        <v>22</v>
      </c>
      <c r="F2098" t="s">
        <v>15</v>
      </c>
      <c r="G2098">
        <v>1</v>
      </c>
      <c r="H2098">
        <v>2</v>
      </c>
      <c r="I2098">
        <v>0</v>
      </c>
      <c r="J2098">
        <f t="shared" si="32"/>
        <v>3</v>
      </c>
      <c r="K2098" s="8">
        <v>12</v>
      </c>
      <c r="L2098" s="8">
        <f>COUNTIFS($D$2:$D2098,D2098)</f>
        <v>96</v>
      </c>
    </row>
    <row r="2099" spans="1:12" x14ac:dyDescent="0.2">
      <c r="A2099" s="7">
        <v>9495125</v>
      </c>
      <c r="B2099" s="2">
        <v>34636</v>
      </c>
      <c r="C2099">
        <v>22</v>
      </c>
      <c r="D2099" t="s">
        <v>15</v>
      </c>
      <c r="E2099">
        <v>21</v>
      </c>
      <c r="F2099" t="s">
        <v>10</v>
      </c>
      <c r="G2099">
        <v>0</v>
      </c>
      <c r="H2099">
        <v>0</v>
      </c>
      <c r="I2099">
        <v>2</v>
      </c>
      <c r="J2099">
        <f t="shared" si="32"/>
        <v>0</v>
      </c>
      <c r="K2099" s="8">
        <v>12</v>
      </c>
      <c r="L2099" s="8">
        <f>COUNTIFS($D$2:$D2099,D2099)</f>
        <v>54</v>
      </c>
    </row>
    <row r="2100" spans="1:12" x14ac:dyDescent="0.2">
      <c r="A2100" s="7">
        <v>9495126</v>
      </c>
      <c r="B2100" s="2">
        <v>34636</v>
      </c>
      <c r="C2100">
        <v>55</v>
      </c>
      <c r="D2100" t="s">
        <v>772</v>
      </c>
      <c r="E2100">
        <v>41</v>
      </c>
      <c r="F2100" t="s">
        <v>759</v>
      </c>
      <c r="G2100">
        <v>1</v>
      </c>
      <c r="H2100">
        <v>0</v>
      </c>
      <c r="I2100">
        <v>2</v>
      </c>
      <c r="J2100">
        <f t="shared" si="32"/>
        <v>0</v>
      </c>
      <c r="K2100" s="8">
        <v>12</v>
      </c>
      <c r="L2100" s="8">
        <f>COUNTIFS($D$2:$D2100,D2100)</f>
        <v>54</v>
      </c>
    </row>
    <row r="2101" spans="1:12" x14ac:dyDescent="0.2">
      <c r="A2101" s="7">
        <v>9495126</v>
      </c>
      <c r="B2101" s="2">
        <v>34636</v>
      </c>
      <c r="C2101">
        <v>41</v>
      </c>
      <c r="D2101" t="s">
        <v>759</v>
      </c>
      <c r="E2101">
        <v>55</v>
      </c>
      <c r="F2101" t="s">
        <v>772</v>
      </c>
      <c r="G2101">
        <v>0</v>
      </c>
      <c r="H2101">
        <v>2</v>
      </c>
      <c r="I2101">
        <v>0</v>
      </c>
      <c r="J2101">
        <f t="shared" si="32"/>
        <v>3</v>
      </c>
      <c r="K2101" s="8">
        <v>12</v>
      </c>
      <c r="L2101" s="8">
        <f>COUNTIFS($D$2:$D2101,D2101)</f>
        <v>96</v>
      </c>
    </row>
    <row r="2102" spans="1:12" x14ac:dyDescent="0.2">
      <c r="A2102" s="7">
        <v>9495127</v>
      </c>
      <c r="B2102" s="2">
        <v>34636</v>
      </c>
      <c r="C2102">
        <v>58</v>
      </c>
      <c r="D2102" t="s">
        <v>663</v>
      </c>
      <c r="E2102">
        <v>32</v>
      </c>
      <c r="F2102" t="s">
        <v>559</v>
      </c>
      <c r="G2102">
        <v>1</v>
      </c>
      <c r="H2102">
        <v>2</v>
      </c>
      <c r="I2102">
        <v>0</v>
      </c>
      <c r="J2102">
        <f t="shared" si="32"/>
        <v>3</v>
      </c>
      <c r="K2102" s="8">
        <v>12</v>
      </c>
      <c r="L2102" s="8">
        <f>COUNTIFS($D$2:$D2102,D2102)</f>
        <v>96</v>
      </c>
    </row>
    <row r="2103" spans="1:12" x14ac:dyDescent="0.2">
      <c r="A2103" s="7">
        <v>9495127</v>
      </c>
      <c r="B2103" s="2">
        <v>34636</v>
      </c>
      <c r="C2103">
        <v>32</v>
      </c>
      <c r="D2103" t="s">
        <v>559</v>
      </c>
      <c r="E2103">
        <v>58</v>
      </c>
      <c r="F2103" t="s">
        <v>663</v>
      </c>
      <c r="G2103">
        <v>0</v>
      </c>
      <c r="H2103">
        <v>0</v>
      </c>
      <c r="I2103">
        <v>2</v>
      </c>
      <c r="J2103">
        <f t="shared" si="32"/>
        <v>0</v>
      </c>
      <c r="K2103" s="8">
        <v>12</v>
      </c>
      <c r="L2103" s="8">
        <f>COUNTIFS($D$2:$D2103,D2103)</f>
        <v>96</v>
      </c>
    </row>
    <row r="2104" spans="1:12" x14ac:dyDescent="0.2">
      <c r="A2104" s="7">
        <v>9495128</v>
      </c>
      <c r="B2104" s="2">
        <v>34636</v>
      </c>
      <c r="C2104">
        <v>54</v>
      </c>
      <c r="D2104" t="s">
        <v>771</v>
      </c>
      <c r="E2104">
        <v>14</v>
      </c>
      <c r="F2104" t="s">
        <v>27</v>
      </c>
      <c r="G2104">
        <v>1</v>
      </c>
      <c r="H2104">
        <v>1</v>
      </c>
      <c r="I2104">
        <v>1</v>
      </c>
      <c r="J2104">
        <f t="shared" si="32"/>
        <v>1</v>
      </c>
      <c r="K2104" s="8">
        <v>12</v>
      </c>
      <c r="L2104" s="8">
        <f>COUNTIFS($D$2:$D2104,D2104)</f>
        <v>96</v>
      </c>
    </row>
    <row r="2105" spans="1:12" x14ac:dyDescent="0.2">
      <c r="A2105" s="7">
        <v>9495128</v>
      </c>
      <c r="B2105" s="2">
        <v>34636</v>
      </c>
      <c r="C2105">
        <v>14</v>
      </c>
      <c r="D2105" t="s">
        <v>27</v>
      </c>
      <c r="E2105">
        <v>54</v>
      </c>
      <c r="F2105" t="s">
        <v>771</v>
      </c>
      <c r="G2105">
        <v>0</v>
      </c>
      <c r="H2105">
        <v>1</v>
      </c>
      <c r="I2105">
        <v>1</v>
      </c>
      <c r="J2105">
        <f t="shared" si="32"/>
        <v>1</v>
      </c>
      <c r="K2105" s="8">
        <v>11</v>
      </c>
      <c r="L2105" s="8">
        <f>COUNTIFS($D$2:$D2105,D2105)</f>
        <v>95</v>
      </c>
    </row>
    <row r="2106" spans="1:12" x14ac:dyDescent="0.2">
      <c r="A2106" s="7">
        <v>9495129</v>
      </c>
      <c r="B2106" s="2">
        <v>34636</v>
      </c>
      <c r="C2106">
        <v>23</v>
      </c>
      <c r="D2106" t="s">
        <v>50</v>
      </c>
      <c r="E2106">
        <v>49</v>
      </c>
      <c r="F2106" t="s">
        <v>766</v>
      </c>
      <c r="G2106">
        <v>1</v>
      </c>
      <c r="H2106">
        <v>1</v>
      </c>
      <c r="I2106">
        <v>3</v>
      </c>
      <c r="J2106">
        <f t="shared" si="32"/>
        <v>0</v>
      </c>
      <c r="K2106" s="8">
        <v>12</v>
      </c>
      <c r="L2106" s="8">
        <f>COUNTIFS($D$2:$D2106,D2106)</f>
        <v>96</v>
      </c>
    </row>
    <row r="2107" spans="1:12" x14ac:dyDescent="0.2">
      <c r="A2107" s="7">
        <v>9495129</v>
      </c>
      <c r="B2107" s="2">
        <v>34636</v>
      </c>
      <c r="C2107">
        <v>49</v>
      </c>
      <c r="D2107" t="s">
        <v>766</v>
      </c>
      <c r="E2107">
        <v>23</v>
      </c>
      <c r="F2107" t="s">
        <v>50</v>
      </c>
      <c r="G2107">
        <v>0</v>
      </c>
      <c r="H2107">
        <v>3</v>
      </c>
      <c r="I2107">
        <v>1</v>
      </c>
      <c r="J2107">
        <f t="shared" si="32"/>
        <v>3</v>
      </c>
      <c r="K2107" s="8">
        <v>12</v>
      </c>
      <c r="L2107" s="8">
        <f>COUNTIFS($D$2:$D2107,D2107)</f>
        <v>96</v>
      </c>
    </row>
    <row r="2108" spans="1:12" x14ac:dyDescent="0.2">
      <c r="A2108" s="7">
        <v>9495130</v>
      </c>
      <c r="B2108" s="2">
        <v>34636</v>
      </c>
      <c r="C2108">
        <v>26</v>
      </c>
      <c r="D2108" t="s">
        <v>17</v>
      </c>
      <c r="E2108">
        <v>29</v>
      </c>
      <c r="F2108" t="s">
        <v>42</v>
      </c>
      <c r="G2108">
        <v>1</v>
      </c>
      <c r="H2108">
        <v>3</v>
      </c>
      <c r="I2108">
        <v>1</v>
      </c>
      <c r="J2108">
        <f t="shared" si="32"/>
        <v>3</v>
      </c>
      <c r="K2108" s="8">
        <v>12</v>
      </c>
      <c r="L2108" s="8">
        <f>COUNTIFS($D$2:$D2108,D2108)</f>
        <v>96</v>
      </c>
    </row>
    <row r="2109" spans="1:12" x14ac:dyDescent="0.2">
      <c r="A2109" s="7">
        <v>9495130</v>
      </c>
      <c r="B2109" s="2">
        <v>34636</v>
      </c>
      <c r="C2109">
        <v>29</v>
      </c>
      <c r="D2109" t="s">
        <v>42</v>
      </c>
      <c r="E2109">
        <v>26</v>
      </c>
      <c r="F2109" t="s">
        <v>17</v>
      </c>
      <c r="G2109">
        <v>0</v>
      </c>
      <c r="H2109">
        <v>1</v>
      </c>
      <c r="I2109">
        <v>3</v>
      </c>
      <c r="J2109">
        <f t="shared" si="32"/>
        <v>0</v>
      </c>
      <c r="K2109" s="8">
        <v>12</v>
      </c>
      <c r="L2109" s="8">
        <f>COUNTIFS($D$2:$D2109,D2109)</f>
        <v>54</v>
      </c>
    </row>
    <row r="2110" spans="1:12" x14ac:dyDescent="0.2">
      <c r="A2110" s="7">
        <v>9495131</v>
      </c>
      <c r="B2110" s="2">
        <v>34637</v>
      </c>
      <c r="C2110">
        <v>53</v>
      </c>
      <c r="D2110" t="s">
        <v>770</v>
      </c>
      <c r="E2110">
        <v>30</v>
      </c>
      <c r="F2110" t="s">
        <v>561</v>
      </c>
      <c r="G2110">
        <v>1</v>
      </c>
      <c r="H2110">
        <v>1</v>
      </c>
      <c r="I2110">
        <v>0</v>
      </c>
      <c r="J2110">
        <f t="shared" si="32"/>
        <v>3</v>
      </c>
      <c r="K2110" s="8">
        <v>12</v>
      </c>
      <c r="L2110" s="8">
        <f>COUNTIFS($D$2:$D2110,D2110)</f>
        <v>96</v>
      </c>
    </row>
    <row r="2111" spans="1:12" x14ac:dyDescent="0.2">
      <c r="A2111" s="7">
        <v>9495131</v>
      </c>
      <c r="B2111" s="2">
        <v>34637</v>
      </c>
      <c r="C2111">
        <v>30</v>
      </c>
      <c r="D2111" t="s">
        <v>561</v>
      </c>
      <c r="E2111">
        <v>53</v>
      </c>
      <c r="F2111" t="s">
        <v>770</v>
      </c>
      <c r="G2111">
        <v>0</v>
      </c>
      <c r="H2111">
        <v>0</v>
      </c>
      <c r="I2111">
        <v>1</v>
      </c>
      <c r="J2111">
        <f t="shared" si="32"/>
        <v>0</v>
      </c>
      <c r="K2111" s="8">
        <v>12</v>
      </c>
      <c r="L2111" s="8">
        <f>COUNTIFS($D$2:$D2111,D2111)</f>
        <v>96</v>
      </c>
    </row>
    <row r="2112" spans="1:12" x14ac:dyDescent="0.2">
      <c r="A2112" s="7">
        <v>9495132</v>
      </c>
      <c r="B2112" s="2">
        <v>34638</v>
      </c>
      <c r="C2112">
        <v>58</v>
      </c>
      <c r="D2112" t="s">
        <v>663</v>
      </c>
      <c r="E2112">
        <v>19</v>
      </c>
      <c r="F2112" t="s">
        <v>40</v>
      </c>
      <c r="G2112">
        <v>1</v>
      </c>
      <c r="H2112">
        <v>2</v>
      </c>
      <c r="I2112">
        <v>1</v>
      </c>
      <c r="J2112">
        <f t="shared" si="32"/>
        <v>3</v>
      </c>
      <c r="K2112" s="8">
        <v>13</v>
      </c>
      <c r="L2112" s="8">
        <f>COUNTIFS($D$2:$D2112,D2112)</f>
        <v>97</v>
      </c>
    </row>
    <row r="2113" spans="1:12" x14ac:dyDescent="0.2">
      <c r="A2113" s="7">
        <v>9495132</v>
      </c>
      <c r="B2113" s="2">
        <v>34638</v>
      </c>
      <c r="C2113">
        <v>19</v>
      </c>
      <c r="D2113" t="s">
        <v>40</v>
      </c>
      <c r="E2113">
        <v>58</v>
      </c>
      <c r="F2113" t="s">
        <v>663</v>
      </c>
      <c r="G2113">
        <v>0</v>
      </c>
      <c r="H2113">
        <v>1</v>
      </c>
      <c r="I2113">
        <v>2</v>
      </c>
      <c r="J2113">
        <f t="shared" si="32"/>
        <v>0</v>
      </c>
      <c r="K2113" s="8">
        <v>12</v>
      </c>
      <c r="L2113" s="8">
        <f>COUNTIFS($D$2:$D2113,D2113)</f>
        <v>96</v>
      </c>
    </row>
    <row r="2114" spans="1:12" x14ac:dyDescent="0.2">
      <c r="A2114" s="7">
        <v>9495133</v>
      </c>
      <c r="B2114" s="2">
        <v>34639</v>
      </c>
      <c r="C2114">
        <v>16</v>
      </c>
      <c r="D2114" t="s">
        <v>37</v>
      </c>
      <c r="E2114">
        <v>29</v>
      </c>
      <c r="F2114" t="s">
        <v>42</v>
      </c>
      <c r="G2114">
        <v>1</v>
      </c>
      <c r="H2114">
        <v>1</v>
      </c>
      <c r="I2114">
        <v>0</v>
      </c>
      <c r="J2114">
        <f t="shared" ref="J2114:J2177" si="33">IF(H2114&gt;I2114,3,IF(I2114&gt;H2114,0,1))</f>
        <v>3</v>
      </c>
      <c r="K2114" s="8">
        <v>13</v>
      </c>
      <c r="L2114" s="8">
        <f>COUNTIFS($D$2:$D2114,D2114)</f>
        <v>97</v>
      </c>
    </row>
    <row r="2115" spans="1:12" x14ac:dyDescent="0.2">
      <c r="A2115" s="7">
        <v>9495133</v>
      </c>
      <c r="B2115" s="2">
        <v>34639</v>
      </c>
      <c r="C2115">
        <v>29</v>
      </c>
      <c r="D2115" t="s">
        <v>42</v>
      </c>
      <c r="E2115">
        <v>16</v>
      </c>
      <c r="F2115" t="s">
        <v>37</v>
      </c>
      <c r="G2115">
        <v>0</v>
      </c>
      <c r="H2115">
        <v>0</v>
      </c>
      <c r="I2115">
        <v>1</v>
      </c>
      <c r="J2115">
        <f t="shared" si="33"/>
        <v>0</v>
      </c>
      <c r="K2115" s="8">
        <v>13</v>
      </c>
      <c r="L2115" s="8">
        <f>COUNTIFS($D$2:$D2115,D2115)</f>
        <v>55</v>
      </c>
    </row>
    <row r="2116" spans="1:12" x14ac:dyDescent="0.2">
      <c r="A2116" s="7">
        <v>9495134</v>
      </c>
      <c r="B2116" s="2">
        <v>34639</v>
      </c>
      <c r="C2116">
        <v>50</v>
      </c>
      <c r="D2116" t="s">
        <v>767</v>
      </c>
      <c r="E2116">
        <v>49</v>
      </c>
      <c r="F2116" t="s">
        <v>766</v>
      </c>
      <c r="G2116">
        <v>1</v>
      </c>
      <c r="H2116">
        <v>2</v>
      </c>
      <c r="I2116">
        <v>0</v>
      </c>
      <c r="J2116">
        <f t="shared" si="33"/>
        <v>3</v>
      </c>
      <c r="K2116" s="8">
        <v>13</v>
      </c>
      <c r="L2116" s="8">
        <f>COUNTIFS($D$2:$D2116,D2116)</f>
        <v>97</v>
      </c>
    </row>
    <row r="2117" spans="1:12" x14ac:dyDescent="0.2">
      <c r="A2117" s="7">
        <v>9495134</v>
      </c>
      <c r="B2117" s="2">
        <v>34639</v>
      </c>
      <c r="C2117">
        <v>49</v>
      </c>
      <c r="D2117" t="s">
        <v>766</v>
      </c>
      <c r="E2117">
        <v>50</v>
      </c>
      <c r="F2117" t="s">
        <v>767</v>
      </c>
      <c r="G2117">
        <v>0</v>
      </c>
      <c r="H2117">
        <v>0</v>
      </c>
      <c r="I2117">
        <v>2</v>
      </c>
      <c r="J2117">
        <f t="shared" si="33"/>
        <v>0</v>
      </c>
      <c r="K2117" s="8">
        <v>13</v>
      </c>
      <c r="L2117" s="8">
        <f>COUNTIFS($D$2:$D2117,D2117)</f>
        <v>97</v>
      </c>
    </row>
    <row r="2118" spans="1:12" x14ac:dyDescent="0.2">
      <c r="A2118" s="7">
        <v>9495135</v>
      </c>
      <c r="B2118" s="2">
        <v>34640</v>
      </c>
      <c r="C2118">
        <v>51</v>
      </c>
      <c r="D2118" t="s">
        <v>768</v>
      </c>
      <c r="E2118">
        <v>15</v>
      </c>
      <c r="F2118" t="s">
        <v>23</v>
      </c>
      <c r="G2118">
        <v>1</v>
      </c>
      <c r="H2118">
        <v>1</v>
      </c>
      <c r="I2118">
        <v>4</v>
      </c>
      <c r="J2118">
        <f t="shared" si="33"/>
        <v>0</v>
      </c>
      <c r="K2118" s="8">
        <v>13</v>
      </c>
      <c r="L2118" s="8">
        <f>COUNTIFS($D$2:$D2118,D2118)</f>
        <v>97</v>
      </c>
    </row>
    <row r="2119" spans="1:12" x14ac:dyDescent="0.2">
      <c r="A2119" s="7">
        <v>9495135</v>
      </c>
      <c r="B2119" s="2">
        <v>34640</v>
      </c>
      <c r="C2119">
        <v>15</v>
      </c>
      <c r="D2119" t="s">
        <v>23</v>
      </c>
      <c r="E2119">
        <v>51</v>
      </c>
      <c r="F2119" t="s">
        <v>768</v>
      </c>
      <c r="G2119">
        <v>0</v>
      </c>
      <c r="H2119">
        <v>4</v>
      </c>
      <c r="I2119">
        <v>1</v>
      </c>
      <c r="J2119">
        <f t="shared" si="33"/>
        <v>3</v>
      </c>
      <c r="K2119" s="8">
        <v>13</v>
      </c>
      <c r="L2119" s="8">
        <f>COUNTIFS($D$2:$D2119,D2119)</f>
        <v>55</v>
      </c>
    </row>
    <row r="2120" spans="1:12" x14ac:dyDescent="0.2">
      <c r="A2120" s="7">
        <v>9495136</v>
      </c>
      <c r="B2120" s="2">
        <v>34640</v>
      </c>
      <c r="C2120">
        <v>54</v>
      </c>
      <c r="D2120" t="s">
        <v>771</v>
      </c>
      <c r="E2120">
        <v>41</v>
      </c>
      <c r="F2120" t="s">
        <v>759</v>
      </c>
      <c r="G2120">
        <v>1</v>
      </c>
      <c r="H2120">
        <v>0</v>
      </c>
      <c r="I2120">
        <v>1</v>
      </c>
      <c r="J2120">
        <f t="shared" si="33"/>
        <v>0</v>
      </c>
      <c r="K2120" s="8">
        <v>13</v>
      </c>
      <c r="L2120" s="8">
        <f>COUNTIFS($D$2:$D2120,D2120)</f>
        <v>97</v>
      </c>
    </row>
    <row r="2121" spans="1:12" x14ac:dyDescent="0.2">
      <c r="A2121" s="7">
        <v>9495136</v>
      </c>
      <c r="B2121" s="2">
        <v>34640</v>
      </c>
      <c r="C2121">
        <v>41</v>
      </c>
      <c r="D2121" t="s">
        <v>759</v>
      </c>
      <c r="E2121">
        <v>54</v>
      </c>
      <c r="F2121" t="s">
        <v>771</v>
      </c>
      <c r="G2121">
        <v>0</v>
      </c>
      <c r="H2121">
        <v>1</v>
      </c>
      <c r="I2121">
        <v>0</v>
      </c>
      <c r="J2121">
        <f t="shared" si="33"/>
        <v>3</v>
      </c>
      <c r="K2121" s="8">
        <v>13</v>
      </c>
      <c r="L2121" s="8">
        <f>COUNTIFS($D$2:$D2121,D2121)</f>
        <v>97</v>
      </c>
    </row>
    <row r="2122" spans="1:12" x14ac:dyDescent="0.2">
      <c r="A2122" s="7">
        <v>9495137</v>
      </c>
      <c r="B2122" s="2">
        <v>34640</v>
      </c>
      <c r="C2122">
        <v>23</v>
      </c>
      <c r="D2122" t="s">
        <v>50</v>
      </c>
      <c r="E2122">
        <v>30</v>
      </c>
      <c r="F2122" t="s">
        <v>561</v>
      </c>
      <c r="G2122">
        <v>1</v>
      </c>
      <c r="H2122">
        <v>1</v>
      </c>
      <c r="I2122">
        <v>1</v>
      </c>
      <c r="J2122">
        <f t="shared" si="33"/>
        <v>1</v>
      </c>
      <c r="K2122" s="8">
        <v>13</v>
      </c>
      <c r="L2122" s="8">
        <f>COUNTIFS($D$2:$D2122,D2122)</f>
        <v>97</v>
      </c>
    </row>
    <row r="2123" spans="1:12" x14ac:dyDescent="0.2">
      <c r="A2123" s="7">
        <v>9495137</v>
      </c>
      <c r="B2123" s="2">
        <v>34640</v>
      </c>
      <c r="C2123">
        <v>30</v>
      </c>
      <c r="D2123" t="s">
        <v>561</v>
      </c>
      <c r="E2123">
        <v>23</v>
      </c>
      <c r="F2123" t="s">
        <v>50</v>
      </c>
      <c r="G2123">
        <v>0</v>
      </c>
      <c r="H2123">
        <v>1</v>
      </c>
      <c r="I2123">
        <v>1</v>
      </c>
      <c r="J2123">
        <f t="shared" si="33"/>
        <v>1</v>
      </c>
      <c r="K2123" s="8">
        <v>13</v>
      </c>
      <c r="L2123" s="8">
        <f>COUNTIFS($D$2:$D2123,D2123)</f>
        <v>97</v>
      </c>
    </row>
    <row r="2124" spans="1:12" x14ac:dyDescent="0.2">
      <c r="A2124" s="7">
        <v>9495138</v>
      </c>
      <c r="B2124" s="2">
        <v>34643</v>
      </c>
      <c r="C2124">
        <v>41</v>
      </c>
      <c r="D2124" t="s">
        <v>759</v>
      </c>
      <c r="E2124">
        <v>26</v>
      </c>
      <c r="F2124" t="s">
        <v>17</v>
      </c>
      <c r="G2124">
        <v>1</v>
      </c>
      <c r="H2124">
        <v>2</v>
      </c>
      <c r="I2124">
        <v>0</v>
      </c>
      <c r="J2124">
        <f t="shared" si="33"/>
        <v>3</v>
      </c>
      <c r="K2124" s="8">
        <v>14</v>
      </c>
      <c r="L2124" s="8">
        <f>COUNTIFS($D$2:$D2124,D2124)</f>
        <v>98</v>
      </c>
    </row>
    <row r="2125" spans="1:12" x14ac:dyDescent="0.2">
      <c r="A2125" s="7">
        <v>9495138</v>
      </c>
      <c r="B2125" s="2">
        <v>34643</v>
      </c>
      <c r="C2125">
        <v>26</v>
      </c>
      <c r="D2125" t="s">
        <v>17</v>
      </c>
      <c r="E2125">
        <v>41</v>
      </c>
      <c r="F2125" t="s">
        <v>759</v>
      </c>
      <c r="G2125">
        <v>0</v>
      </c>
      <c r="H2125">
        <v>0</v>
      </c>
      <c r="I2125">
        <v>2</v>
      </c>
      <c r="J2125">
        <f t="shared" si="33"/>
        <v>0</v>
      </c>
      <c r="K2125" s="8">
        <v>13</v>
      </c>
      <c r="L2125" s="8">
        <f>COUNTIFS($D$2:$D2125,D2125)</f>
        <v>97</v>
      </c>
    </row>
    <row r="2126" spans="1:12" x14ac:dyDescent="0.2">
      <c r="A2126" s="7">
        <v>9495139</v>
      </c>
      <c r="B2126" s="2">
        <v>34643</v>
      </c>
      <c r="C2126">
        <v>15</v>
      </c>
      <c r="D2126" t="s">
        <v>23</v>
      </c>
      <c r="E2126">
        <v>50</v>
      </c>
      <c r="F2126" t="s">
        <v>767</v>
      </c>
      <c r="G2126">
        <v>1</v>
      </c>
      <c r="H2126">
        <v>3</v>
      </c>
      <c r="I2126">
        <v>0</v>
      </c>
      <c r="J2126">
        <f t="shared" si="33"/>
        <v>3</v>
      </c>
      <c r="K2126" s="8">
        <v>14</v>
      </c>
      <c r="L2126" s="8">
        <f>COUNTIFS($D$2:$D2126,D2126)</f>
        <v>56</v>
      </c>
    </row>
    <row r="2127" spans="1:12" x14ac:dyDescent="0.2">
      <c r="A2127" s="7">
        <v>9495139</v>
      </c>
      <c r="B2127" s="2">
        <v>34643</v>
      </c>
      <c r="C2127">
        <v>50</v>
      </c>
      <c r="D2127" t="s">
        <v>767</v>
      </c>
      <c r="E2127">
        <v>15</v>
      </c>
      <c r="F2127" t="s">
        <v>23</v>
      </c>
      <c r="G2127">
        <v>0</v>
      </c>
      <c r="H2127">
        <v>0</v>
      </c>
      <c r="I2127">
        <v>3</v>
      </c>
      <c r="J2127">
        <f t="shared" si="33"/>
        <v>0</v>
      </c>
      <c r="K2127" s="8">
        <v>14</v>
      </c>
      <c r="L2127" s="8">
        <f>COUNTIFS($D$2:$D2127,D2127)</f>
        <v>98</v>
      </c>
    </row>
    <row r="2128" spans="1:12" x14ac:dyDescent="0.2">
      <c r="A2128" s="7">
        <v>9495140</v>
      </c>
      <c r="B2128" s="2">
        <v>34643</v>
      </c>
      <c r="C2128">
        <v>49</v>
      </c>
      <c r="D2128" t="s">
        <v>766</v>
      </c>
      <c r="E2128">
        <v>53</v>
      </c>
      <c r="F2128" t="s">
        <v>770</v>
      </c>
      <c r="G2128">
        <v>1</v>
      </c>
      <c r="H2128">
        <v>3</v>
      </c>
      <c r="I2128">
        <v>1</v>
      </c>
      <c r="J2128">
        <f t="shared" si="33"/>
        <v>3</v>
      </c>
      <c r="K2128" s="8">
        <v>14</v>
      </c>
      <c r="L2128" s="8">
        <f>COUNTIFS($D$2:$D2128,D2128)</f>
        <v>98</v>
      </c>
    </row>
    <row r="2129" spans="1:12" x14ac:dyDescent="0.2">
      <c r="A2129" s="7">
        <v>9495140</v>
      </c>
      <c r="B2129" s="2">
        <v>34643</v>
      </c>
      <c r="C2129">
        <v>53</v>
      </c>
      <c r="D2129" t="s">
        <v>770</v>
      </c>
      <c r="E2129">
        <v>49</v>
      </c>
      <c r="F2129" t="s">
        <v>766</v>
      </c>
      <c r="G2129">
        <v>0</v>
      </c>
      <c r="H2129">
        <v>1</v>
      </c>
      <c r="I2129">
        <v>3</v>
      </c>
      <c r="J2129">
        <f t="shared" si="33"/>
        <v>0</v>
      </c>
      <c r="K2129" s="8">
        <v>13</v>
      </c>
      <c r="L2129" s="8">
        <f>COUNTIFS($D$2:$D2129,D2129)</f>
        <v>97</v>
      </c>
    </row>
    <row r="2130" spans="1:12" x14ac:dyDescent="0.2">
      <c r="A2130" s="7">
        <v>9495141</v>
      </c>
      <c r="B2130" s="2">
        <v>34643</v>
      </c>
      <c r="C2130">
        <v>19</v>
      </c>
      <c r="D2130" t="s">
        <v>40</v>
      </c>
      <c r="E2130">
        <v>55</v>
      </c>
      <c r="F2130" t="s">
        <v>772</v>
      </c>
      <c r="G2130">
        <v>1</v>
      </c>
      <c r="H2130">
        <v>1</v>
      </c>
      <c r="I2130">
        <v>0</v>
      </c>
      <c r="J2130">
        <f t="shared" si="33"/>
        <v>3</v>
      </c>
      <c r="K2130" s="8">
        <v>13</v>
      </c>
      <c r="L2130" s="8">
        <f>COUNTIFS($D$2:$D2130,D2130)</f>
        <v>97</v>
      </c>
    </row>
    <row r="2131" spans="1:12" x14ac:dyDescent="0.2">
      <c r="A2131" s="7">
        <v>9495141</v>
      </c>
      <c r="B2131" s="2">
        <v>34643</v>
      </c>
      <c r="C2131">
        <v>55</v>
      </c>
      <c r="D2131" t="s">
        <v>772</v>
      </c>
      <c r="E2131">
        <v>19</v>
      </c>
      <c r="F2131" t="s">
        <v>40</v>
      </c>
      <c r="G2131">
        <v>0</v>
      </c>
      <c r="H2131">
        <v>0</v>
      </c>
      <c r="I2131">
        <v>1</v>
      </c>
      <c r="J2131">
        <f t="shared" si="33"/>
        <v>0</v>
      </c>
      <c r="K2131" s="8">
        <v>13</v>
      </c>
      <c r="L2131" s="8">
        <f>COUNTIFS($D$2:$D2131,D2131)</f>
        <v>55</v>
      </c>
    </row>
    <row r="2132" spans="1:12" x14ac:dyDescent="0.2">
      <c r="A2132" s="7">
        <v>9495142</v>
      </c>
      <c r="B2132" s="2">
        <v>34643</v>
      </c>
      <c r="C2132">
        <v>20</v>
      </c>
      <c r="D2132" t="s">
        <v>45</v>
      </c>
      <c r="E2132">
        <v>23</v>
      </c>
      <c r="F2132" t="s">
        <v>50</v>
      </c>
      <c r="G2132">
        <v>1</v>
      </c>
      <c r="H2132">
        <v>3</v>
      </c>
      <c r="I2132">
        <v>3</v>
      </c>
      <c r="J2132">
        <f t="shared" si="33"/>
        <v>1</v>
      </c>
      <c r="K2132" s="8">
        <v>13</v>
      </c>
      <c r="L2132" s="8">
        <f>COUNTIFS($D$2:$D2132,D2132)</f>
        <v>97</v>
      </c>
    </row>
    <row r="2133" spans="1:12" x14ac:dyDescent="0.2">
      <c r="A2133" s="7">
        <v>9495142</v>
      </c>
      <c r="B2133" s="2">
        <v>34643</v>
      </c>
      <c r="C2133">
        <v>23</v>
      </c>
      <c r="D2133" t="s">
        <v>50</v>
      </c>
      <c r="E2133">
        <v>20</v>
      </c>
      <c r="F2133" t="s">
        <v>45</v>
      </c>
      <c r="G2133">
        <v>0</v>
      </c>
      <c r="H2133">
        <v>3</v>
      </c>
      <c r="I2133">
        <v>3</v>
      </c>
      <c r="J2133">
        <f t="shared" si="33"/>
        <v>1</v>
      </c>
      <c r="K2133" s="8">
        <v>14</v>
      </c>
      <c r="L2133" s="8">
        <f>COUNTIFS($D$2:$D2133,D2133)</f>
        <v>98</v>
      </c>
    </row>
    <row r="2134" spans="1:12" x14ac:dyDescent="0.2">
      <c r="A2134" s="7">
        <v>9495143</v>
      </c>
      <c r="B2134" s="2">
        <v>34643</v>
      </c>
      <c r="C2134">
        <v>22</v>
      </c>
      <c r="D2134" t="s">
        <v>15</v>
      </c>
      <c r="E2134">
        <v>58</v>
      </c>
      <c r="F2134" t="s">
        <v>663</v>
      </c>
      <c r="G2134">
        <v>1</v>
      </c>
      <c r="H2134">
        <v>2</v>
      </c>
      <c r="I2134">
        <v>1</v>
      </c>
      <c r="J2134">
        <f t="shared" si="33"/>
        <v>3</v>
      </c>
      <c r="K2134" s="8">
        <v>13</v>
      </c>
      <c r="L2134" s="8">
        <f>COUNTIFS($D$2:$D2134,D2134)</f>
        <v>55</v>
      </c>
    </row>
    <row r="2135" spans="1:12" x14ac:dyDescent="0.2">
      <c r="A2135" s="7">
        <v>9495143</v>
      </c>
      <c r="B2135" s="2">
        <v>34643</v>
      </c>
      <c r="C2135">
        <v>58</v>
      </c>
      <c r="D2135" t="s">
        <v>663</v>
      </c>
      <c r="E2135">
        <v>22</v>
      </c>
      <c r="F2135" t="s">
        <v>15</v>
      </c>
      <c r="G2135">
        <v>0</v>
      </c>
      <c r="H2135">
        <v>1</v>
      </c>
      <c r="I2135">
        <v>2</v>
      </c>
      <c r="J2135">
        <f t="shared" si="33"/>
        <v>0</v>
      </c>
      <c r="K2135" s="8">
        <v>14</v>
      </c>
      <c r="L2135" s="8">
        <f>COUNTIFS($D$2:$D2135,D2135)</f>
        <v>98</v>
      </c>
    </row>
    <row r="2136" spans="1:12" x14ac:dyDescent="0.2">
      <c r="A2136" s="7">
        <v>9495144</v>
      </c>
      <c r="B2136" s="2">
        <v>34643</v>
      </c>
      <c r="C2136">
        <v>30</v>
      </c>
      <c r="D2136" t="s">
        <v>561</v>
      </c>
      <c r="E2136">
        <v>16</v>
      </c>
      <c r="F2136" t="s">
        <v>37</v>
      </c>
      <c r="G2136">
        <v>1</v>
      </c>
      <c r="H2136">
        <v>0</v>
      </c>
      <c r="I2136">
        <v>0</v>
      </c>
      <c r="J2136">
        <f t="shared" si="33"/>
        <v>1</v>
      </c>
      <c r="K2136" s="8">
        <v>14</v>
      </c>
      <c r="L2136" s="8">
        <f>COUNTIFS($D$2:$D2136,D2136)</f>
        <v>98</v>
      </c>
    </row>
    <row r="2137" spans="1:12" x14ac:dyDescent="0.2">
      <c r="A2137" s="7">
        <v>9495144</v>
      </c>
      <c r="B2137" s="2">
        <v>34643</v>
      </c>
      <c r="C2137">
        <v>16</v>
      </c>
      <c r="D2137" t="s">
        <v>37</v>
      </c>
      <c r="E2137">
        <v>30</v>
      </c>
      <c r="F2137" t="s">
        <v>561</v>
      </c>
      <c r="G2137">
        <v>0</v>
      </c>
      <c r="H2137">
        <v>0</v>
      </c>
      <c r="I2137">
        <v>0</v>
      </c>
      <c r="J2137">
        <f t="shared" si="33"/>
        <v>1</v>
      </c>
      <c r="K2137" s="8">
        <v>14</v>
      </c>
      <c r="L2137" s="8">
        <f>COUNTIFS($D$2:$D2137,D2137)</f>
        <v>98</v>
      </c>
    </row>
    <row r="2138" spans="1:12" x14ac:dyDescent="0.2">
      <c r="A2138" s="7">
        <v>9495145</v>
      </c>
      <c r="B2138" s="2">
        <v>34643</v>
      </c>
      <c r="C2138">
        <v>29</v>
      </c>
      <c r="D2138" t="s">
        <v>42</v>
      </c>
      <c r="E2138">
        <v>18</v>
      </c>
      <c r="F2138" t="s">
        <v>12</v>
      </c>
      <c r="G2138">
        <v>1</v>
      </c>
      <c r="H2138">
        <v>1</v>
      </c>
      <c r="I2138">
        <v>0</v>
      </c>
      <c r="J2138">
        <f t="shared" si="33"/>
        <v>3</v>
      </c>
      <c r="K2138" s="8">
        <v>14</v>
      </c>
      <c r="L2138" s="8">
        <f>COUNTIFS($D$2:$D2138,D2138)</f>
        <v>56</v>
      </c>
    </row>
    <row r="2139" spans="1:12" x14ac:dyDescent="0.2">
      <c r="A2139" s="7">
        <v>9495145</v>
      </c>
      <c r="B2139" s="2">
        <v>34643</v>
      </c>
      <c r="C2139">
        <v>18</v>
      </c>
      <c r="D2139" t="s">
        <v>12</v>
      </c>
      <c r="E2139">
        <v>29</v>
      </c>
      <c r="F2139" t="s">
        <v>42</v>
      </c>
      <c r="G2139">
        <v>0</v>
      </c>
      <c r="H2139">
        <v>0</v>
      </c>
      <c r="I2139">
        <v>1</v>
      </c>
      <c r="J2139">
        <f t="shared" si="33"/>
        <v>0</v>
      </c>
      <c r="K2139" s="8">
        <v>13</v>
      </c>
      <c r="L2139" s="8">
        <f>COUNTIFS($D$2:$D2139,D2139)</f>
        <v>13</v>
      </c>
    </row>
    <row r="2140" spans="1:12" x14ac:dyDescent="0.2">
      <c r="A2140" s="7">
        <v>9495146</v>
      </c>
      <c r="B2140" s="2">
        <v>34644</v>
      </c>
      <c r="C2140">
        <v>10</v>
      </c>
      <c r="D2140" t="s">
        <v>47</v>
      </c>
      <c r="E2140">
        <v>54</v>
      </c>
      <c r="F2140" t="s">
        <v>771</v>
      </c>
      <c r="G2140">
        <v>1</v>
      </c>
      <c r="H2140">
        <v>0</v>
      </c>
      <c r="I2140">
        <v>0</v>
      </c>
      <c r="J2140">
        <f t="shared" si="33"/>
        <v>1</v>
      </c>
      <c r="K2140" s="8">
        <v>13</v>
      </c>
      <c r="L2140" s="8">
        <f>COUNTIFS($D$2:$D2140,D2140)</f>
        <v>97</v>
      </c>
    </row>
    <row r="2141" spans="1:12" x14ac:dyDescent="0.2">
      <c r="A2141" s="7">
        <v>9495146</v>
      </c>
      <c r="B2141" s="2">
        <v>34644</v>
      </c>
      <c r="C2141">
        <v>54</v>
      </c>
      <c r="D2141" t="s">
        <v>771</v>
      </c>
      <c r="E2141">
        <v>10</v>
      </c>
      <c r="F2141" t="s">
        <v>47</v>
      </c>
      <c r="G2141">
        <v>0</v>
      </c>
      <c r="H2141">
        <v>0</v>
      </c>
      <c r="I2141">
        <v>0</v>
      </c>
      <c r="J2141">
        <f t="shared" si="33"/>
        <v>1</v>
      </c>
      <c r="K2141" s="8">
        <v>14</v>
      </c>
      <c r="L2141" s="8">
        <f>COUNTIFS($D$2:$D2141,D2141)</f>
        <v>98</v>
      </c>
    </row>
    <row r="2142" spans="1:12" x14ac:dyDescent="0.2">
      <c r="A2142" s="7">
        <v>9495147</v>
      </c>
      <c r="B2142" s="2">
        <v>34644</v>
      </c>
      <c r="C2142">
        <v>32</v>
      </c>
      <c r="D2142" t="s">
        <v>559</v>
      </c>
      <c r="E2142">
        <v>21</v>
      </c>
      <c r="F2142" t="s">
        <v>10</v>
      </c>
      <c r="G2142">
        <v>1</v>
      </c>
      <c r="H2142">
        <v>1</v>
      </c>
      <c r="I2142">
        <v>2</v>
      </c>
      <c r="J2142">
        <f t="shared" si="33"/>
        <v>0</v>
      </c>
      <c r="K2142" s="8">
        <v>13</v>
      </c>
      <c r="L2142" s="8">
        <f>COUNTIFS($D$2:$D2142,D2142)</f>
        <v>97</v>
      </c>
    </row>
    <row r="2143" spans="1:12" x14ac:dyDescent="0.2">
      <c r="A2143" s="7">
        <v>9495147</v>
      </c>
      <c r="B2143" s="2">
        <v>34644</v>
      </c>
      <c r="C2143">
        <v>21</v>
      </c>
      <c r="D2143" t="s">
        <v>10</v>
      </c>
      <c r="E2143">
        <v>32</v>
      </c>
      <c r="F2143" t="s">
        <v>559</v>
      </c>
      <c r="G2143">
        <v>0</v>
      </c>
      <c r="H2143">
        <v>2</v>
      </c>
      <c r="I2143">
        <v>1</v>
      </c>
      <c r="J2143">
        <f t="shared" si="33"/>
        <v>3</v>
      </c>
      <c r="K2143" s="8">
        <v>13</v>
      </c>
      <c r="L2143" s="8">
        <f>COUNTIFS($D$2:$D2143,D2143)</f>
        <v>97</v>
      </c>
    </row>
    <row r="2144" spans="1:12" x14ac:dyDescent="0.2">
      <c r="A2144" s="7">
        <v>9495148</v>
      </c>
      <c r="B2144" s="2">
        <v>34644</v>
      </c>
      <c r="C2144">
        <v>14</v>
      </c>
      <c r="D2144" t="s">
        <v>27</v>
      </c>
      <c r="E2144">
        <v>51</v>
      </c>
      <c r="F2144" t="s">
        <v>768</v>
      </c>
      <c r="G2144">
        <v>1</v>
      </c>
      <c r="H2144">
        <v>2</v>
      </c>
      <c r="I2144">
        <v>2</v>
      </c>
      <c r="J2144">
        <f t="shared" si="33"/>
        <v>1</v>
      </c>
      <c r="K2144" s="8">
        <v>12</v>
      </c>
      <c r="L2144" s="8">
        <f>COUNTIFS($D$2:$D2144,D2144)</f>
        <v>96</v>
      </c>
    </row>
    <row r="2145" spans="1:12" x14ac:dyDescent="0.2">
      <c r="A2145" s="7">
        <v>9495148</v>
      </c>
      <c r="B2145" s="2">
        <v>34644</v>
      </c>
      <c r="C2145">
        <v>51</v>
      </c>
      <c r="D2145" t="s">
        <v>768</v>
      </c>
      <c r="E2145">
        <v>14</v>
      </c>
      <c r="F2145" t="s">
        <v>27</v>
      </c>
      <c r="G2145">
        <v>0</v>
      </c>
      <c r="H2145">
        <v>2</v>
      </c>
      <c r="I2145">
        <v>2</v>
      </c>
      <c r="J2145">
        <f t="shared" si="33"/>
        <v>1</v>
      </c>
      <c r="K2145" s="8">
        <v>14</v>
      </c>
      <c r="L2145" s="8">
        <f>COUNTIFS($D$2:$D2145,D2145)</f>
        <v>98</v>
      </c>
    </row>
    <row r="2146" spans="1:12" x14ac:dyDescent="0.2">
      <c r="A2146" s="7">
        <v>9495149</v>
      </c>
      <c r="B2146" s="2">
        <v>34645</v>
      </c>
      <c r="C2146">
        <v>55</v>
      </c>
      <c r="D2146" t="s">
        <v>772</v>
      </c>
      <c r="E2146">
        <v>22</v>
      </c>
      <c r="F2146" t="s">
        <v>15</v>
      </c>
      <c r="G2146">
        <v>1</v>
      </c>
      <c r="H2146">
        <v>0</v>
      </c>
      <c r="I2146">
        <v>0</v>
      </c>
      <c r="J2146">
        <f t="shared" si="33"/>
        <v>1</v>
      </c>
      <c r="K2146" s="8">
        <v>14</v>
      </c>
      <c r="L2146" s="8">
        <f>COUNTIFS($D$2:$D2146,D2146)</f>
        <v>56</v>
      </c>
    </row>
    <row r="2147" spans="1:12" x14ac:dyDescent="0.2">
      <c r="A2147" s="7">
        <v>9495149</v>
      </c>
      <c r="B2147" s="2">
        <v>34645</v>
      </c>
      <c r="C2147">
        <v>22</v>
      </c>
      <c r="D2147" t="s">
        <v>15</v>
      </c>
      <c r="E2147">
        <v>55</v>
      </c>
      <c r="F2147" t="s">
        <v>772</v>
      </c>
      <c r="G2147">
        <v>0</v>
      </c>
      <c r="H2147">
        <v>0</v>
      </c>
      <c r="I2147">
        <v>0</v>
      </c>
      <c r="J2147">
        <f t="shared" si="33"/>
        <v>1</v>
      </c>
      <c r="K2147" s="8">
        <v>14</v>
      </c>
      <c r="L2147" s="8">
        <f>COUNTIFS($D$2:$D2147,D2147)</f>
        <v>56</v>
      </c>
    </row>
    <row r="2148" spans="1:12" x14ac:dyDescent="0.2">
      <c r="A2148" s="7">
        <v>9495150</v>
      </c>
      <c r="B2148" s="2">
        <v>34647</v>
      </c>
      <c r="C2148">
        <v>19</v>
      </c>
      <c r="D2148" t="s">
        <v>40</v>
      </c>
      <c r="E2148">
        <v>14</v>
      </c>
      <c r="F2148" t="s">
        <v>27</v>
      </c>
      <c r="G2148">
        <v>1</v>
      </c>
      <c r="H2148">
        <v>3</v>
      </c>
      <c r="I2148">
        <v>1</v>
      </c>
      <c r="J2148">
        <f t="shared" si="33"/>
        <v>3</v>
      </c>
      <c r="K2148" s="8">
        <v>14</v>
      </c>
      <c r="L2148" s="8">
        <f>COUNTIFS($D$2:$D2148,D2148)</f>
        <v>98</v>
      </c>
    </row>
    <row r="2149" spans="1:12" x14ac:dyDescent="0.2">
      <c r="A2149" s="7">
        <v>9495150</v>
      </c>
      <c r="B2149" s="2">
        <v>34647</v>
      </c>
      <c r="C2149">
        <v>14</v>
      </c>
      <c r="D2149" t="s">
        <v>27</v>
      </c>
      <c r="E2149">
        <v>19</v>
      </c>
      <c r="F2149" t="s">
        <v>40</v>
      </c>
      <c r="G2149">
        <v>0</v>
      </c>
      <c r="H2149">
        <v>1</v>
      </c>
      <c r="I2149">
        <v>3</v>
      </c>
      <c r="J2149">
        <f t="shared" si="33"/>
        <v>0</v>
      </c>
      <c r="K2149" s="8">
        <v>13</v>
      </c>
      <c r="L2149" s="8">
        <f>COUNTIFS($D$2:$D2149,D2149)</f>
        <v>97</v>
      </c>
    </row>
    <row r="2150" spans="1:12" x14ac:dyDescent="0.2">
      <c r="A2150" s="7">
        <v>9495151</v>
      </c>
      <c r="B2150" s="2">
        <v>34647</v>
      </c>
      <c r="C2150">
        <v>53</v>
      </c>
      <c r="D2150" t="s">
        <v>770</v>
      </c>
      <c r="E2150">
        <v>32</v>
      </c>
      <c r="F2150" t="s">
        <v>559</v>
      </c>
      <c r="G2150">
        <v>1</v>
      </c>
      <c r="H2150">
        <v>4</v>
      </c>
      <c r="I2150">
        <v>3</v>
      </c>
      <c r="J2150">
        <f t="shared" si="33"/>
        <v>3</v>
      </c>
      <c r="K2150" s="8">
        <v>14</v>
      </c>
      <c r="L2150" s="8">
        <f>COUNTIFS($D$2:$D2150,D2150)</f>
        <v>98</v>
      </c>
    </row>
    <row r="2151" spans="1:12" x14ac:dyDescent="0.2">
      <c r="A2151" s="7">
        <v>9495151</v>
      </c>
      <c r="B2151" s="2">
        <v>34647</v>
      </c>
      <c r="C2151">
        <v>32</v>
      </c>
      <c r="D2151" t="s">
        <v>559</v>
      </c>
      <c r="E2151">
        <v>53</v>
      </c>
      <c r="F2151" t="s">
        <v>770</v>
      </c>
      <c r="G2151">
        <v>0</v>
      </c>
      <c r="H2151">
        <v>3</v>
      </c>
      <c r="I2151">
        <v>4</v>
      </c>
      <c r="J2151">
        <f t="shared" si="33"/>
        <v>0</v>
      </c>
      <c r="K2151" s="8">
        <v>14</v>
      </c>
      <c r="L2151" s="8">
        <f>COUNTIFS($D$2:$D2151,D2151)</f>
        <v>98</v>
      </c>
    </row>
    <row r="2152" spans="1:12" x14ac:dyDescent="0.2">
      <c r="A2152" s="7">
        <v>9495152</v>
      </c>
      <c r="B2152" s="2">
        <v>34648</v>
      </c>
      <c r="C2152">
        <v>21</v>
      </c>
      <c r="D2152" t="s">
        <v>10</v>
      </c>
      <c r="E2152">
        <v>20</v>
      </c>
      <c r="F2152" t="s">
        <v>45</v>
      </c>
      <c r="G2152">
        <v>1</v>
      </c>
      <c r="H2152">
        <v>5</v>
      </c>
      <c r="I2152">
        <v>0</v>
      </c>
      <c r="J2152">
        <f t="shared" si="33"/>
        <v>3</v>
      </c>
      <c r="K2152" s="8">
        <v>14</v>
      </c>
      <c r="L2152" s="8">
        <f>COUNTIFS($D$2:$D2152,D2152)</f>
        <v>98</v>
      </c>
    </row>
    <row r="2153" spans="1:12" x14ac:dyDescent="0.2">
      <c r="A2153" s="7">
        <v>9495152</v>
      </c>
      <c r="B2153" s="2">
        <v>34648</v>
      </c>
      <c r="C2153">
        <v>20</v>
      </c>
      <c r="D2153" t="s">
        <v>45</v>
      </c>
      <c r="E2153">
        <v>21</v>
      </c>
      <c r="F2153" t="s">
        <v>10</v>
      </c>
      <c r="G2153">
        <v>0</v>
      </c>
      <c r="H2153">
        <v>0</v>
      </c>
      <c r="I2153">
        <v>5</v>
      </c>
      <c r="J2153">
        <f t="shared" si="33"/>
        <v>0</v>
      </c>
      <c r="K2153" s="8">
        <v>14</v>
      </c>
      <c r="L2153" s="8">
        <f>COUNTIFS($D$2:$D2153,D2153)</f>
        <v>98</v>
      </c>
    </row>
    <row r="2154" spans="1:12" x14ac:dyDescent="0.2">
      <c r="A2154" s="7">
        <v>9495153</v>
      </c>
      <c r="B2154" s="2">
        <v>34657</v>
      </c>
      <c r="C2154">
        <v>51</v>
      </c>
      <c r="D2154" t="s">
        <v>768</v>
      </c>
      <c r="E2154">
        <v>30</v>
      </c>
      <c r="F2154" t="s">
        <v>561</v>
      </c>
      <c r="G2154">
        <v>1</v>
      </c>
      <c r="H2154">
        <v>1</v>
      </c>
      <c r="I2154">
        <v>0</v>
      </c>
      <c r="J2154">
        <f t="shared" si="33"/>
        <v>3</v>
      </c>
      <c r="K2154" s="8">
        <v>15</v>
      </c>
      <c r="L2154" s="8">
        <f>COUNTIFS($D$2:$D2154,D2154)</f>
        <v>99</v>
      </c>
    </row>
    <row r="2155" spans="1:12" x14ac:dyDescent="0.2">
      <c r="A2155" s="7">
        <v>9495153</v>
      </c>
      <c r="B2155" s="2">
        <v>34657</v>
      </c>
      <c r="C2155">
        <v>30</v>
      </c>
      <c r="D2155" t="s">
        <v>561</v>
      </c>
      <c r="E2155">
        <v>51</v>
      </c>
      <c r="F2155" t="s">
        <v>768</v>
      </c>
      <c r="G2155">
        <v>0</v>
      </c>
      <c r="H2155">
        <v>0</v>
      </c>
      <c r="I2155">
        <v>1</v>
      </c>
      <c r="J2155">
        <f t="shared" si="33"/>
        <v>0</v>
      </c>
      <c r="K2155" s="8">
        <v>15</v>
      </c>
      <c r="L2155" s="8">
        <f>COUNTIFS($D$2:$D2155,D2155)</f>
        <v>99</v>
      </c>
    </row>
    <row r="2156" spans="1:12" x14ac:dyDescent="0.2">
      <c r="A2156" s="7">
        <v>9495154</v>
      </c>
      <c r="B2156" s="2">
        <v>34657</v>
      </c>
      <c r="C2156">
        <v>50</v>
      </c>
      <c r="D2156" t="s">
        <v>767</v>
      </c>
      <c r="E2156">
        <v>41</v>
      </c>
      <c r="F2156" t="s">
        <v>759</v>
      </c>
      <c r="G2156">
        <v>1</v>
      </c>
      <c r="H2156">
        <v>1</v>
      </c>
      <c r="I2156">
        <v>3</v>
      </c>
      <c r="J2156">
        <f t="shared" si="33"/>
        <v>0</v>
      </c>
      <c r="K2156" s="8">
        <v>15</v>
      </c>
      <c r="L2156" s="8">
        <f>COUNTIFS($D$2:$D2156,D2156)</f>
        <v>99</v>
      </c>
    </row>
    <row r="2157" spans="1:12" x14ac:dyDescent="0.2">
      <c r="A2157" s="7">
        <v>9495154</v>
      </c>
      <c r="B2157" s="2">
        <v>34657</v>
      </c>
      <c r="C2157">
        <v>41</v>
      </c>
      <c r="D2157" t="s">
        <v>759</v>
      </c>
      <c r="E2157">
        <v>50</v>
      </c>
      <c r="F2157" t="s">
        <v>767</v>
      </c>
      <c r="G2157">
        <v>0</v>
      </c>
      <c r="H2157">
        <v>3</v>
      </c>
      <c r="I2157">
        <v>1</v>
      </c>
      <c r="J2157">
        <f t="shared" si="33"/>
        <v>3</v>
      </c>
      <c r="K2157" s="8">
        <v>15</v>
      </c>
      <c r="L2157" s="8">
        <f>COUNTIFS($D$2:$D2157,D2157)</f>
        <v>99</v>
      </c>
    </row>
    <row r="2158" spans="1:12" x14ac:dyDescent="0.2">
      <c r="A2158" s="7">
        <v>9495155</v>
      </c>
      <c r="B2158" s="2">
        <v>34657</v>
      </c>
      <c r="C2158">
        <v>21</v>
      </c>
      <c r="D2158" t="s">
        <v>10</v>
      </c>
      <c r="E2158">
        <v>15</v>
      </c>
      <c r="F2158" t="s">
        <v>23</v>
      </c>
      <c r="G2158">
        <v>1</v>
      </c>
      <c r="H2158">
        <v>3</v>
      </c>
      <c r="I2158">
        <v>0</v>
      </c>
      <c r="J2158">
        <f t="shared" si="33"/>
        <v>3</v>
      </c>
      <c r="K2158" s="8">
        <v>15</v>
      </c>
      <c r="L2158" s="8">
        <f>COUNTIFS($D$2:$D2158,D2158)</f>
        <v>99</v>
      </c>
    </row>
    <row r="2159" spans="1:12" x14ac:dyDescent="0.2">
      <c r="A2159" s="7">
        <v>9495155</v>
      </c>
      <c r="B2159" s="2">
        <v>34657</v>
      </c>
      <c r="C2159">
        <v>15</v>
      </c>
      <c r="D2159" t="s">
        <v>23</v>
      </c>
      <c r="E2159">
        <v>21</v>
      </c>
      <c r="F2159" t="s">
        <v>10</v>
      </c>
      <c r="G2159">
        <v>0</v>
      </c>
      <c r="H2159">
        <v>0</v>
      </c>
      <c r="I2159">
        <v>3</v>
      </c>
      <c r="J2159">
        <f t="shared" si="33"/>
        <v>0</v>
      </c>
      <c r="K2159" s="8">
        <v>15</v>
      </c>
      <c r="L2159" s="8">
        <f>COUNTIFS($D$2:$D2159,D2159)</f>
        <v>57</v>
      </c>
    </row>
    <row r="2160" spans="1:12" x14ac:dyDescent="0.2">
      <c r="A2160" s="7">
        <v>9495156</v>
      </c>
      <c r="B2160" s="2">
        <v>34657</v>
      </c>
      <c r="C2160">
        <v>55</v>
      </c>
      <c r="D2160" t="s">
        <v>772</v>
      </c>
      <c r="E2160">
        <v>14</v>
      </c>
      <c r="F2160" t="s">
        <v>27</v>
      </c>
      <c r="G2160">
        <v>1</v>
      </c>
      <c r="H2160">
        <v>0</v>
      </c>
      <c r="I2160">
        <v>1</v>
      </c>
      <c r="J2160">
        <f t="shared" si="33"/>
        <v>0</v>
      </c>
      <c r="K2160" s="8">
        <v>15</v>
      </c>
      <c r="L2160" s="8">
        <f>COUNTIFS($D$2:$D2160,D2160)</f>
        <v>57</v>
      </c>
    </row>
    <row r="2161" spans="1:12" x14ac:dyDescent="0.2">
      <c r="A2161" s="7">
        <v>9495156</v>
      </c>
      <c r="B2161" s="2">
        <v>34657</v>
      </c>
      <c r="C2161">
        <v>14</v>
      </c>
      <c r="D2161" t="s">
        <v>27</v>
      </c>
      <c r="E2161">
        <v>55</v>
      </c>
      <c r="F2161" t="s">
        <v>772</v>
      </c>
      <c r="G2161">
        <v>0</v>
      </c>
      <c r="H2161">
        <v>1</v>
      </c>
      <c r="I2161">
        <v>0</v>
      </c>
      <c r="J2161">
        <f t="shared" si="33"/>
        <v>3</v>
      </c>
      <c r="K2161" s="8">
        <v>14</v>
      </c>
      <c r="L2161" s="8">
        <f>COUNTIFS($D$2:$D2161,D2161)</f>
        <v>98</v>
      </c>
    </row>
    <row r="2162" spans="1:12" x14ac:dyDescent="0.2">
      <c r="A2162" s="7">
        <v>9495157</v>
      </c>
      <c r="B2162" s="2">
        <v>34657</v>
      </c>
      <c r="C2162">
        <v>58</v>
      </c>
      <c r="D2162" t="s">
        <v>663</v>
      </c>
      <c r="E2162">
        <v>49</v>
      </c>
      <c r="F2162" t="s">
        <v>766</v>
      </c>
      <c r="G2162">
        <v>1</v>
      </c>
      <c r="H2162">
        <v>3</v>
      </c>
      <c r="I2162">
        <v>2</v>
      </c>
      <c r="J2162">
        <f t="shared" si="33"/>
        <v>3</v>
      </c>
      <c r="K2162" s="8">
        <v>15</v>
      </c>
      <c r="L2162" s="8">
        <f>COUNTIFS($D$2:$D2162,D2162)</f>
        <v>99</v>
      </c>
    </row>
    <row r="2163" spans="1:12" x14ac:dyDescent="0.2">
      <c r="A2163" s="7">
        <v>9495157</v>
      </c>
      <c r="B2163" s="2">
        <v>34657</v>
      </c>
      <c r="C2163">
        <v>49</v>
      </c>
      <c r="D2163" t="s">
        <v>766</v>
      </c>
      <c r="E2163">
        <v>58</v>
      </c>
      <c r="F2163" t="s">
        <v>663</v>
      </c>
      <c r="G2163">
        <v>0</v>
      </c>
      <c r="H2163">
        <v>2</v>
      </c>
      <c r="I2163">
        <v>3</v>
      </c>
      <c r="J2163">
        <f t="shared" si="33"/>
        <v>0</v>
      </c>
      <c r="K2163" s="8">
        <v>15</v>
      </c>
      <c r="L2163" s="8">
        <f>COUNTIFS($D$2:$D2163,D2163)</f>
        <v>99</v>
      </c>
    </row>
    <row r="2164" spans="1:12" x14ac:dyDescent="0.2">
      <c r="A2164" s="7">
        <v>9495158</v>
      </c>
      <c r="B2164" s="2">
        <v>34657</v>
      </c>
      <c r="C2164">
        <v>54</v>
      </c>
      <c r="D2164" t="s">
        <v>771</v>
      </c>
      <c r="E2164">
        <v>29</v>
      </c>
      <c r="F2164" t="s">
        <v>42</v>
      </c>
      <c r="G2164">
        <v>1</v>
      </c>
      <c r="H2164">
        <v>1</v>
      </c>
      <c r="I2164">
        <v>0</v>
      </c>
      <c r="J2164">
        <f t="shared" si="33"/>
        <v>3</v>
      </c>
      <c r="K2164" s="8">
        <v>15</v>
      </c>
      <c r="L2164" s="8">
        <f>COUNTIFS($D$2:$D2164,D2164)</f>
        <v>99</v>
      </c>
    </row>
    <row r="2165" spans="1:12" x14ac:dyDescent="0.2">
      <c r="A2165" s="7">
        <v>9495158</v>
      </c>
      <c r="B2165" s="2">
        <v>34657</v>
      </c>
      <c r="C2165">
        <v>29</v>
      </c>
      <c r="D2165" t="s">
        <v>42</v>
      </c>
      <c r="E2165">
        <v>54</v>
      </c>
      <c r="F2165" t="s">
        <v>771</v>
      </c>
      <c r="G2165">
        <v>0</v>
      </c>
      <c r="H2165">
        <v>0</v>
      </c>
      <c r="I2165">
        <v>1</v>
      </c>
      <c r="J2165">
        <f t="shared" si="33"/>
        <v>0</v>
      </c>
      <c r="K2165" s="8">
        <v>15</v>
      </c>
      <c r="L2165" s="8">
        <f>COUNTIFS($D$2:$D2165,D2165)</f>
        <v>57</v>
      </c>
    </row>
    <row r="2166" spans="1:12" x14ac:dyDescent="0.2">
      <c r="A2166" s="7">
        <v>9495159</v>
      </c>
      <c r="B2166" s="2">
        <v>34657</v>
      </c>
      <c r="C2166">
        <v>23</v>
      </c>
      <c r="D2166" t="s">
        <v>50</v>
      </c>
      <c r="E2166">
        <v>10</v>
      </c>
      <c r="F2166" t="s">
        <v>47</v>
      </c>
      <c r="G2166">
        <v>1</v>
      </c>
      <c r="H2166">
        <v>1</v>
      </c>
      <c r="I2166">
        <v>0</v>
      </c>
      <c r="J2166">
        <f t="shared" si="33"/>
        <v>3</v>
      </c>
      <c r="K2166" s="8">
        <v>15</v>
      </c>
      <c r="L2166" s="8">
        <f>COUNTIFS($D$2:$D2166,D2166)</f>
        <v>99</v>
      </c>
    </row>
    <row r="2167" spans="1:12" x14ac:dyDescent="0.2">
      <c r="A2167" s="7">
        <v>9495159</v>
      </c>
      <c r="B2167" s="2">
        <v>34657</v>
      </c>
      <c r="C2167">
        <v>10</v>
      </c>
      <c r="D2167" t="s">
        <v>47</v>
      </c>
      <c r="E2167">
        <v>23</v>
      </c>
      <c r="F2167" t="s">
        <v>50</v>
      </c>
      <c r="G2167">
        <v>0</v>
      </c>
      <c r="H2167">
        <v>0</v>
      </c>
      <c r="I2167">
        <v>1</v>
      </c>
      <c r="J2167">
        <f t="shared" si="33"/>
        <v>0</v>
      </c>
      <c r="K2167" s="8">
        <v>14</v>
      </c>
      <c r="L2167" s="8">
        <f>COUNTIFS($D$2:$D2167,D2167)</f>
        <v>98</v>
      </c>
    </row>
    <row r="2168" spans="1:12" x14ac:dyDescent="0.2">
      <c r="A2168" s="7">
        <v>9495160</v>
      </c>
      <c r="B2168" s="2">
        <v>34657</v>
      </c>
      <c r="C2168">
        <v>26</v>
      </c>
      <c r="D2168" t="s">
        <v>17</v>
      </c>
      <c r="E2168">
        <v>32</v>
      </c>
      <c r="F2168" t="s">
        <v>559</v>
      </c>
      <c r="G2168">
        <v>1</v>
      </c>
      <c r="H2168">
        <v>3</v>
      </c>
      <c r="I2168">
        <v>4</v>
      </c>
      <c r="J2168">
        <f t="shared" si="33"/>
        <v>0</v>
      </c>
      <c r="K2168" s="8">
        <v>14</v>
      </c>
      <c r="L2168" s="8">
        <f>COUNTIFS($D$2:$D2168,D2168)</f>
        <v>98</v>
      </c>
    </row>
    <row r="2169" spans="1:12" x14ac:dyDescent="0.2">
      <c r="A2169" s="7">
        <v>9495160</v>
      </c>
      <c r="B2169" s="2">
        <v>34657</v>
      </c>
      <c r="C2169">
        <v>32</v>
      </c>
      <c r="D2169" t="s">
        <v>559</v>
      </c>
      <c r="E2169">
        <v>26</v>
      </c>
      <c r="F2169" t="s">
        <v>17</v>
      </c>
      <c r="G2169">
        <v>0</v>
      </c>
      <c r="H2169">
        <v>4</v>
      </c>
      <c r="I2169">
        <v>3</v>
      </c>
      <c r="J2169">
        <f t="shared" si="33"/>
        <v>3</v>
      </c>
      <c r="K2169" s="8">
        <v>15</v>
      </c>
      <c r="L2169" s="8">
        <f>COUNTIFS($D$2:$D2169,D2169)</f>
        <v>99</v>
      </c>
    </row>
    <row r="2170" spans="1:12" x14ac:dyDescent="0.2">
      <c r="A2170" s="7">
        <v>9495161</v>
      </c>
      <c r="B2170" s="2">
        <v>34657</v>
      </c>
      <c r="C2170">
        <v>53</v>
      </c>
      <c r="D2170" t="s">
        <v>770</v>
      </c>
      <c r="E2170">
        <v>22</v>
      </c>
      <c r="F2170" t="s">
        <v>15</v>
      </c>
      <c r="G2170">
        <v>1</v>
      </c>
      <c r="H2170">
        <v>3</v>
      </c>
      <c r="I2170">
        <v>2</v>
      </c>
      <c r="J2170">
        <f t="shared" si="33"/>
        <v>3</v>
      </c>
      <c r="K2170" s="8">
        <v>15</v>
      </c>
      <c r="L2170" s="8">
        <f>COUNTIFS($D$2:$D2170,D2170)</f>
        <v>99</v>
      </c>
    </row>
    <row r="2171" spans="1:12" x14ac:dyDescent="0.2">
      <c r="A2171" s="7">
        <v>9495161</v>
      </c>
      <c r="B2171" s="2">
        <v>34657</v>
      </c>
      <c r="C2171">
        <v>22</v>
      </c>
      <c r="D2171" t="s">
        <v>15</v>
      </c>
      <c r="E2171">
        <v>53</v>
      </c>
      <c r="F2171" t="s">
        <v>770</v>
      </c>
      <c r="G2171">
        <v>0</v>
      </c>
      <c r="H2171">
        <v>2</v>
      </c>
      <c r="I2171">
        <v>3</v>
      </c>
      <c r="J2171">
        <f t="shared" si="33"/>
        <v>0</v>
      </c>
      <c r="K2171" s="8">
        <v>15</v>
      </c>
      <c r="L2171" s="8">
        <f>COUNTIFS($D$2:$D2171,D2171)</f>
        <v>57</v>
      </c>
    </row>
    <row r="2172" spans="1:12" x14ac:dyDescent="0.2">
      <c r="A2172" s="7">
        <v>9495162</v>
      </c>
      <c r="B2172" s="2">
        <v>34658</v>
      </c>
      <c r="C2172">
        <v>18</v>
      </c>
      <c r="D2172" t="s">
        <v>12</v>
      </c>
      <c r="E2172">
        <v>20</v>
      </c>
      <c r="F2172" t="s">
        <v>45</v>
      </c>
      <c r="G2172">
        <v>1</v>
      </c>
      <c r="H2172">
        <v>0</v>
      </c>
      <c r="I2172">
        <v>1</v>
      </c>
      <c r="J2172">
        <f t="shared" si="33"/>
        <v>0</v>
      </c>
      <c r="K2172" s="8">
        <v>14</v>
      </c>
      <c r="L2172" s="8">
        <f>COUNTIFS($D$2:$D2172,D2172)</f>
        <v>14</v>
      </c>
    </row>
    <row r="2173" spans="1:12" x14ac:dyDescent="0.2">
      <c r="A2173" s="7">
        <v>9495162</v>
      </c>
      <c r="B2173" s="2">
        <v>34658</v>
      </c>
      <c r="C2173">
        <v>20</v>
      </c>
      <c r="D2173" t="s">
        <v>45</v>
      </c>
      <c r="E2173">
        <v>18</v>
      </c>
      <c r="F2173" t="s">
        <v>12</v>
      </c>
      <c r="G2173">
        <v>0</v>
      </c>
      <c r="H2173">
        <v>1</v>
      </c>
      <c r="I2173">
        <v>0</v>
      </c>
      <c r="J2173">
        <f t="shared" si="33"/>
        <v>3</v>
      </c>
      <c r="K2173" s="8">
        <v>15</v>
      </c>
      <c r="L2173" s="8">
        <f>COUNTIFS($D$2:$D2173,D2173)</f>
        <v>99</v>
      </c>
    </row>
    <row r="2174" spans="1:12" x14ac:dyDescent="0.2">
      <c r="A2174" s="7">
        <v>9495163</v>
      </c>
      <c r="B2174" s="2">
        <v>34659</v>
      </c>
      <c r="C2174">
        <v>16</v>
      </c>
      <c r="D2174" t="s">
        <v>37</v>
      </c>
      <c r="E2174">
        <v>19</v>
      </c>
      <c r="F2174" t="s">
        <v>40</v>
      </c>
      <c r="G2174">
        <v>1</v>
      </c>
      <c r="H2174">
        <v>2</v>
      </c>
      <c r="I2174">
        <v>0</v>
      </c>
      <c r="J2174">
        <f t="shared" si="33"/>
        <v>3</v>
      </c>
      <c r="K2174" s="8">
        <v>15</v>
      </c>
      <c r="L2174" s="8">
        <f>COUNTIFS($D$2:$D2174,D2174)</f>
        <v>99</v>
      </c>
    </row>
    <row r="2175" spans="1:12" x14ac:dyDescent="0.2">
      <c r="A2175" s="7">
        <v>9495163</v>
      </c>
      <c r="B2175" s="2">
        <v>34659</v>
      </c>
      <c r="C2175">
        <v>19</v>
      </c>
      <c r="D2175" t="s">
        <v>40</v>
      </c>
      <c r="E2175">
        <v>16</v>
      </c>
      <c r="F2175" t="s">
        <v>37</v>
      </c>
      <c r="G2175">
        <v>0</v>
      </c>
      <c r="H2175">
        <v>0</v>
      </c>
      <c r="I2175">
        <v>2</v>
      </c>
      <c r="J2175">
        <f t="shared" si="33"/>
        <v>0</v>
      </c>
      <c r="K2175" s="8">
        <v>15</v>
      </c>
      <c r="L2175" s="8">
        <f>COUNTIFS($D$2:$D2175,D2175)</f>
        <v>99</v>
      </c>
    </row>
    <row r="2176" spans="1:12" x14ac:dyDescent="0.2">
      <c r="A2176" s="7">
        <v>9495164</v>
      </c>
      <c r="B2176" s="2">
        <v>34661</v>
      </c>
      <c r="C2176">
        <v>18</v>
      </c>
      <c r="D2176" t="s">
        <v>12</v>
      </c>
      <c r="E2176">
        <v>10</v>
      </c>
      <c r="F2176" t="s">
        <v>47</v>
      </c>
      <c r="G2176">
        <v>1</v>
      </c>
      <c r="H2176">
        <v>2</v>
      </c>
      <c r="I2176">
        <v>1</v>
      </c>
      <c r="J2176">
        <f t="shared" si="33"/>
        <v>3</v>
      </c>
      <c r="K2176" s="8">
        <v>15</v>
      </c>
      <c r="L2176" s="8">
        <f>COUNTIFS($D$2:$D2176,D2176)</f>
        <v>15</v>
      </c>
    </row>
    <row r="2177" spans="1:12" x14ac:dyDescent="0.2">
      <c r="A2177" s="7">
        <v>9495164</v>
      </c>
      <c r="B2177" s="2">
        <v>34661</v>
      </c>
      <c r="C2177">
        <v>10</v>
      </c>
      <c r="D2177" t="s">
        <v>47</v>
      </c>
      <c r="E2177">
        <v>18</v>
      </c>
      <c r="F2177" t="s">
        <v>12</v>
      </c>
      <c r="G2177">
        <v>0</v>
      </c>
      <c r="H2177">
        <v>1</v>
      </c>
      <c r="I2177">
        <v>2</v>
      </c>
      <c r="J2177">
        <f t="shared" si="33"/>
        <v>0</v>
      </c>
      <c r="K2177" s="8">
        <v>15</v>
      </c>
      <c r="L2177" s="8">
        <f>COUNTIFS($D$2:$D2177,D2177)</f>
        <v>99</v>
      </c>
    </row>
    <row r="2178" spans="1:12" x14ac:dyDescent="0.2">
      <c r="A2178" s="7">
        <v>9495165</v>
      </c>
      <c r="B2178" s="2">
        <v>34661</v>
      </c>
      <c r="C2178">
        <v>26</v>
      </c>
      <c r="D2178" t="s">
        <v>17</v>
      </c>
      <c r="E2178">
        <v>14</v>
      </c>
      <c r="F2178" t="s">
        <v>27</v>
      </c>
      <c r="G2178">
        <v>1</v>
      </c>
      <c r="H2178">
        <v>0</v>
      </c>
      <c r="I2178">
        <v>0</v>
      </c>
      <c r="J2178">
        <f t="shared" ref="J2178:J2241" si="34">IF(H2178&gt;I2178,3,IF(I2178&gt;H2178,0,1))</f>
        <v>1</v>
      </c>
      <c r="K2178" s="8">
        <v>15</v>
      </c>
      <c r="L2178" s="8">
        <f>COUNTIFS($D$2:$D2178,D2178)</f>
        <v>99</v>
      </c>
    </row>
    <row r="2179" spans="1:12" x14ac:dyDescent="0.2">
      <c r="A2179" s="7">
        <v>9495165</v>
      </c>
      <c r="B2179" s="2">
        <v>34661</v>
      </c>
      <c r="C2179">
        <v>14</v>
      </c>
      <c r="D2179" t="s">
        <v>27</v>
      </c>
      <c r="E2179">
        <v>26</v>
      </c>
      <c r="F2179" t="s">
        <v>17</v>
      </c>
      <c r="G2179">
        <v>0</v>
      </c>
      <c r="H2179">
        <v>0</v>
      </c>
      <c r="I2179">
        <v>0</v>
      </c>
      <c r="J2179">
        <f t="shared" si="34"/>
        <v>1</v>
      </c>
      <c r="K2179" s="8">
        <v>15</v>
      </c>
      <c r="L2179" s="8">
        <f>COUNTIFS($D$2:$D2179,D2179)</f>
        <v>99</v>
      </c>
    </row>
    <row r="2180" spans="1:12" x14ac:dyDescent="0.2">
      <c r="A2180" s="7">
        <v>9495166</v>
      </c>
      <c r="B2180" s="2">
        <v>34664</v>
      </c>
      <c r="C2180">
        <v>10</v>
      </c>
      <c r="D2180" t="s">
        <v>47</v>
      </c>
      <c r="E2180">
        <v>21</v>
      </c>
      <c r="F2180" t="s">
        <v>10</v>
      </c>
      <c r="G2180">
        <v>1</v>
      </c>
      <c r="H2180">
        <v>0</v>
      </c>
      <c r="I2180">
        <v>0</v>
      </c>
      <c r="J2180">
        <f t="shared" si="34"/>
        <v>1</v>
      </c>
      <c r="K2180" s="8">
        <v>16</v>
      </c>
      <c r="L2180" s="8">
        <f>COUNTIFS($D$2:$D2180,D2180)</f>
        <v>100</v>
      </c>
    </row>
    <row r="2181" spans="1:12" x14ac:dyDescent="0.2">
      <c r="A2181" s="7">
        <v>9495166</v>
      </c>
      <c r="B2181" s="2">
        <v>34664</v>
      </c>
      <c r="C2181">
        <v>21</v>
      </c>
      <c r="D2181" t="s">
        <v>10</v>
      </c>
      <c r="E2181">
        <v>10</v>
      </c>
      <c r="F2181" t="s">
        <v>47</v>
      </c>
      <c r="G2181">
        <v>0</v>
      </c>
      <c r="H2181">
        <v>0</v>
      </c>
      <c r="I2181">
        <v>0</v>
      </c>
      <c r="J2181">
        <f t="shared" si="34"/>
        <v>1</v>
      </c>
      <c r="K2181" s="8">
        <v>16</v>
      </c>
      <c r="L2181" s="8">
        <f>COUNTIFS($D$2:$D2181,D2181)</f>
        <v>100</v>
      </c>
    </row>
    <row r="2182" spans="1:12" x14ac:dyDescent="0.2">
      <c r="A2182" s="7">
        <v>9495167</v>
      </c>
      <c r="B2182" s="2">
        <v>34664</v>
      </c>
      <c r="C2182">
        <v>41</v>
      </c>
      <c r="D2182" t="s">
        <v>759</v>
      </c>
      <c r="E2182">
        <v>58</v>
      </c>
      <c r="F2182" t="s">
        <v>663</v>
      </c>
      <c r="G2182">
        <v>1</v>
      </c>
      <c r="H2182">
        <v>4</v>
      </c>
      <c r="I2182">
        <v>0</v>
      </c>
      <c r="J2182">
        <f t="shared" si="34"/>
        <v>3</v>
      </c>
      <c r="K2182" s="8">
        <v>16</v>
      </c>
      <c r="L2182" s="8">
        <f>COUNTIFS($D$2:$D2182,D2182)</f>
        <v>100</v>
      </c>
    </row>
    <row r="2183" spans="1:12" x14ac:dyDescent="0.2">
      <c r="A2183" s="7">
        <v>9495167</v>
      </c>
      <c r="B2183" s="2">
        <v>34664</v>
      </c>
      <c r="C2183">
        <v>58</v>
      </c>
      <c r="D2183" t="s">
        <v>663</v>
      </c>
      <c r="E2183">
        <v>41</v>
      </c>
      <c r="F2183" t="s">
        <v>759</v>
      </c>
      <c r="G2183">
        <v>0</v>
      </c>
      <c r="H2183">
        <v>0</v>
      </c>
      <c r="I2183">
        <v>4</v>
      </c>
      <c r="J2183">
        <f t="shared" si="34"/>
        <v>0</v>
      </c>
      <c r="K2183" s="8">
        <v>16</v>
      </c>
      <c r="L2183" s="8">
        <f>COUNTIFS($D$2:$D2183,D2183)</f>
        <v>100</v>
      </c>
    </row>
    <row r="2184" spans="1:12" x14ac:dyDescent="0.2">
      <c r="A2184" s="7">
        <v>9495168</v>
      </c>
      <c r="B2184" s="2">
        <v>34664</v>
      </c>
      <c r="C2184">
        <v>14</v>
      </c>
      <c r="D2184" t="s">
        <v>27</v>
      </c>
      <c r="E2184">
        <v>16</v>
      </c>
      <c r="F2184" t="s">
        <v>37</v>
      </c>
      <c r="G2184">
        <v>1</v>
      </c>
      <c r="H2184">
        <v>0</v>
      </c>
      <c r="I2184">
        <v>1</v>
      </c>
      <c r="J2184">
        <f t="shared" si="34"/>
        <v>0</v>
      </c>
      <c r="K2184" s="8">
        <v>16</v>
      </c>
      <c r="L2184" s="8">
        <f>COUNTIFS($D$2:$D2184,D2184)</f>
        <v>100</v>
      </c>
    </row>
    <row r="2185" spans="1:12" x14ac:dyDescent="0.2">
      <c r="A2185" s="7">
        <v>9495168</v>
      </c>
      <c r="B2185" s="2">
        <v>34664</v>
      </c>
      <c r="C2185">
        <v>16</v>
      </c>
      <c r="D2185" t="s">
        <v>37</v>
      </c>
      <c r="E2185">
        <v>14</v>
      </c>
      <c r="F2185" t="s">
        <v>27</v>
      </c>
      <c r="G2185">
        <v>0</v>
      </c>
      <c r="H2185">
        <v>1</v>
      </c>
      <c r="I2185">
        <v>0</v>
      </c>
      <c r="J2185">
        <f t="shared" si="34"/>
        <v>3</v>
      </c>
      <c r="K2185" s="8">
        <v>16</v>
      </c>
      <c r="L2185" s="8">
        <f>COUNTIFS($D$2:$D2185,D2185)</f>
        <v>100</v>
      </c>
    </row>
    <row r="2186" spans="1:12" x14ac:dyDescent="0.2">
      <c r="A2186" s="7">
        <v>9495169</v>
      </c>
      <c r="B2186" s="2">
        <v>34664</v>
      </c>
      <c r="C2186">
        <v>15</v>
      </c>
      <c r="D2186" t="s">
        <v>23</v>
      </c>
      <c r="E2186">
        <v>23</v>
      </c>
      <c r="F2186" t="s">
        <v>50</v>
      </c>
      <c r="G2186">
        <v>1</v>
      </c>
      <c r="H2186">
        <v>0</v>
      </c>
      <c r="I2186">
        <v>0</v>
      </c>
      <c r="J2186">
        <f t="shared" si="34"/>
        <v>1</v>
      </c>
      <c r="K2186" s="8">
        <v>16</v>
      </c>
      <c r="L2186" s="8">
        <f>COUNTIFS($D$2:$D2186,D2186)</f>
        <v>58</v>
      </c>
    </row>
    <row r="2187" spans="1:12" x14ac:dyDescent="0.2">
      <c r="A2187" s="7">
        <v>9495169</v>
      </c>
      <c r="B2187" s="2">
        <v>34664</v>
      </c>
      <c r="C2187">
        <v>23</v>
      </c>
      <c r="D2187" t="s">
        <v>50</v>
      </c>
      <c r="E2187">
        <v>15</v>
      </c>
      <c r="F2187" t="s">
        <v>23</v>
      </c>
      <c r="G2187">
        <v>0</v>
      </c>
      <c r="H2187">
        <v>0</v>
      </c>
      <c r="I2187">
        <v>0</v>
      </c>
      <c r="J2187">
        <f t="shared" si="34"/>
        <v>1</v>
      </c>
      <c r="K2187" s="8">
        <v>16</v>
      </c>
      <c r="L2187" s="8">
        <f>COUNTIFS($D$2:$D2187,D2187)</f>
        <v>100</v>
      </c>
    </row>
    <row r="2188" spans="1:12" x14ac:dyDescent="0.2">
      <c r="A2188" s="7">
        <v>9495170</v>
      </c>
      <c r="B2188" s="2">
        <v>34664</v>
      </c>
      <c r="C2188">
        <v>49</v>
      </c>
      <c r="D2188" t="s">
        <v>766</v>
      </c>
      <c r="E2188">
        <v>55</v>
      </c>
      <c r="F2188" t="s">
        <v>772</v>
      </c>
      <c r="G2188">
        <v>1</v>
      </c>
      <c r="H2188">
        <v>1</v>
      </c>
      <c r="I2188">
        <v>0</v>
      </c>
      <c r="J2188">
        <f t="shared" si="34"/>
        <v>3</v>
      </c>
      <c r="K2188" s="8">
        <v>16</v>
      </c>
      <c r="L2188" s="8">
        <f>COUNTIFS($D$2:$D2188,D2188)</f>
        <v>100</v>
      </c>
    </row>
    <row r="2189" spans="1:12" x14ac:dyDescent="0.2">
      <c r="A2189" s="7">
        <v>9495170</v>
      </c>
      <c r="B2189" s="2">
        <v>34664</v>
      </c>
      <c r="C2189">
        <v>55</v>
      </c>
      <c r="D2189" t="s">
        <v>772</v>
      </c>
      <c r="E2189">
        <v>49</v>
      </c>
      <c r="F2189" t="s">
        <v>766</v>
      </c>
      <c r="G2189">
        <v>0</v>
      </c>
      <c r="H2189">
        <v>0</v>
      </c>
      <c r="I2189">
        <v>1</v>
      </c>
      <c r="J2189">
        <f t="shared" si="34"/>
        <v>0</v>
      </c>
      <c r="K2189" s="8">
        <v>16</v>
      </c>
      <c r="L2189" s="8">
        <f>COUNTIFS($D$2:$D2189,D2189)</f>
        <v>58</v>
      </c>
    </row>
    <row r="2190" spans="1:12" x14ac:dyDescent="0.2">
      <c r="A2190" s="7">
        <v>9495171</v>
      </c>
      <c r="B2190" s="2">
        <v>34664</v>
      </c>
      <c r="C2190">
        <v>19</v>
      </c>
      <c r="D2190" t="s">
        <v>40</v>
      </c>
      <c r="E2190">
        <v>26</v>
      </c>
      <c r="F2190" t="s">
        <v>17</v>
      </c>
      <c r="G2190">
        <v>1</v>
      </c>
      <c r="H2190">
        <v>1</v>
      </c>
      <c r="I2190">
        <v>1</v>
      </c>
      <c r="J2190">
        <f t="shared" si="34"/>
        <v>1</v>
      </c>
      <c r="K2190" s="8">
        <v>16</v>
      </c>
      <c r="L2190" s="8">
        <f>COUNTIFS($D$2:$D2190,D2190)</f>
        <v>100</v>
      </c>
    </row>
    <row r="2191" spans="1:12" x14ac:dyDescent="0.2">
      <c r="A2191" s="7">
        <v>9495171</v>
      </c>
      <c r="B2191" s="2">
        <v>34664</v>
      </c>
      <c r="C2191">
        <v>26</v>
      </c>
      <c r="D2191" t="s">
        <v>17</v>
      </c>
      <c r="E2191">
        <v>19</v>
      </c>
      <c r="F2191" t="s">
        <v>40</v>
      </c>
      <c r="G2191">
        <v>0</v>
      </c>
      <c r="H2191">
        <v>1</v>
      </c>
      <c r="I2191">
        <v>1</v>
      </c>
      <c r="J2191">
        <f t="shared" si="34"/>
        <v>1</v>
      </c>
      <c r="K2191" s="8">
        <v>16</v>
      </c>
      <c r="L2191" s="8">
        <f>COUNTIFS($D$2:$D2191,D2191)</f>
        <v>100</v>
      </c>
    </row>
    <row r="2192" spans="1:12" x14ac:dyDescent="0.2">
      <c r="A2192" s="7">
        <v>9495172</v>
      </c>
      <c r="B2192" s="2">
        <v>34664</v>
      </c>
      <c r="C2192">
        <v>20</v>
      </c>
      <c r="D2192" t="s">
        <v>45</v>
      </c>
      <c r="E2192">
        <v>53</v>
      </c>
      <c r="F2192" t="s">
        <v>770</v>
      </c>
      <c r="G2192">
        <v>1</v>
      </c>
      <c r="H2192">
        <v>2</v>
      </c>
      <c r="I2192">
        <v>0</v>
      </c>
      <c r="J2192">
        <f t="shared" si="34"/>
        <v>3</v>
      </c>
      <c r="K2192" s="8">
        <v>16</v>
      </c>
      <c r="L2192" s="8">
        <f>COUNTIFS($D$2:$D2192,D2192)</f>
        <v>100</v>
      </c>
    </row>
    <row r="2193" spans="1:12" x14ac:dyDescent="0.2">
      <c r="A2193" s="7">
        <v>9495172</v>
      </c>
      <c r="B2193" s="2">
        <v>34664</v>
      </c>
      <c r="C2193">
        <v>53</v>
      </c>
      <c r="D2193" t="s">
        <v>770</v>
      </c>
      <c r="E2193">
        <v>20</v>
      </c>
      <c r="F2193" t="s">
        <v>45</v>
      </c>
      <c r="G2193">
        <v>0</v>
      </c>
      <c r="H2193">
        <v>0</v>
      </c>
      <c r="I2193">
        <v>2</v>
      </c>
      <c r="J2193">
        <f t="shared" si="34"/>
        <v>0</v>
      </c>
      <c r="K2193" s="8">
        <v>16</v>
      </c>
      <c r="L2193" s="8">
        <f>COUNTIFS($D$2:$D2193,D2193)</f>
        <v>100</v>
      </c>
    </row>
    <row r="2194" spans="1:12" x14ac:dyDescent="0.2">
      <c r="A2194" s="7">
        <v>9495173</v>
      </c>
      <c r="B2194" s="2">
        <v>34664</v>
      </c>
      <c r="C2194">
        <v>22</v>
      </c>
      <c r="D2194" t="s">
        <v>15</v>
      </c>
      <c r="E2194">
        <v>50</v>
      </c>
      <c r="F2194" t="s">
        <v>767</v>
      </c>
      <c r="G2194">
        <v>1</v>
      </c>
      <c r="H2194">
        <v>1</v>
      </c>
      <c r="I2194">
        <v>1</v>
      </c>
      <c r="J2194">
        <f t="shared" si="34"/>
        <v>1</v>
      </c>
      <c r="K2194" s="8">
        <v>16</v>
      </c>
      <c r="L2194" s="8">
        <f>COUNTIFS($D$2:$D2194,D2194)</f>
        <v>58</v>
      </c>
    </row>
    <row r="2195" spans="1:12" x14ac:dyDescent="0.2">
      <c r="A2195" s="7">
        <v>9495173</v>
      </c>
      <c r="B2195" s="2">
        <v>34664</v>
      </c>
      <c r="C2195">
        <v>50</v>
      </c>
      <c r="D2195" t="s">
        <v>767</v>
      </c>
      <c r="E2195">
        <v>22</v>
      </c>
      <c r="F2195" t="s">
        <v>15</v>
      </c>
      <c r="G2195">
        <v>0</v>
      </c>
      <c r="H2195">
        <v>1</v>
      </c>
      <c r="I2195">
        <v>1</v>
      </c>
      <c r="J2195">
        <f t="shared" si="34"/>
        <v>1</v>
      </c>
      <c r="K2195" s="8">
        <v>16</v>
      </c>
      <c r="L2195" s="8">
        <f>COUNTIFS($D$2:$D2195,D2195)</f>
        <v>100</v>
      </c>
    </row>
    <row r="2196" spans="1:12" x14ac:dyDescent="0.2">
      <c r="A2196" s="7">
        <v>9495174</v>
      </c>
      <c r="B2196" s="2">
        <v>34664</v>
      </c>
      <c r="C2196">
        <v>30</v>
      </c>
      <c r="D2196" t="s">
        <v>561</v>
      </c>
      <c r="E2196">
        <v>18</v>
      </c>
      <c r="F2196" t="s">
        <v>12</v>
      </c>
      <c r="G2196">
        <v>1</v>
      </c>
      <c r="H2196">
        <v>2</v>
      </c>
      <c r="I2196">
        <v>1</v>
      </c>
      <c r="J2196">
        <f t="shared" si="34"/>
        <v>3</v>
      </c>
      <c r="K2196" s="8">
        <v>16</v>
      </c>
      <c r="L2196" s="8">
        <f>COUNTIFS($D$2:$D2196,D2196)</f>
        <v>100</v>
      </c>
    </row>
    <row r="2197" spans="1:12" x14ac:dyDescent="0.2">
      <c r="A2197" s="7">
        <v>9495174</v>
      </c>
      <c r="B2197" s="2">
        <v>34664</v>
      </c>
      <c r="C2197">
        <v>18</v>
      </c>
      <c r="D2197" t="s">
        <v>12</v>
      </c>
      <c r="E2197">
        <v>30</v>
      </c>
      <c r="F2197" t="s">
        <v>561</v>
      </c>
      <c r="G2197">
        <v>0</v>
      </c>
      <c r="H2197">
        <v>1</v>
      </c>
      <c r="I2197">
        <v>2</v>
      </c>
      <c r="J2197">
        <f t="shared" si="34"/>
        <v>0</v>
      </c>
      <c r="K2197" s="8">
        <v>16</v>
      </c>
      <c r="L2197" s="8">
        <f>COUNTIFS($D$2:$D2197,D2197)</f>
        <v>16</v>
      </c>
    </row>
    <row r="2198" spans="1:12" x14ac:dyDescent="0.2">
      <c r="A2198" s="7">
        <v>9495175</v>
      </c>
      <c r="B2198" s="2">
        <v>34664</v>
      </c>
      <c r="C2198">
        <v>29</v>
      </c>
      <c r="D2198" t="s">
        <v>42</v>
      </c>
      <c r="E2198">
        <v>51</v>
      </c>
      <c r="F2198" t="s">
        <v>768</v>
      </c>
      <c r="G2198">
        <v>1</v>
      </c>
      <c r="H2198">
        <v>0</v>
      </c>
      <c r="I2198">
        <v>1</v>
      </c>
      <c r="J2198">
        <f t="shared" si="34"/>
        <v>0</v>
      </c>
      <c r="K2198" s="8">
        <v>16</v>
      </c>
      <c r="L2198" s="8">
        <f>COUNTIFS($D$2:$D2198,D2198)</f>
        <v>58</v>
      </c>
    </row>
    <row r="2199" spans="1:12" x14ac:dyDescent="0.2">
      <c r="A2199" s="7">
        <v>9495175</v>
      </c>
      <c r="B2199" s="2">
        <v>34664</v>
      </c>
      <c r="C2199">
        <v>51</v>
      </c>
      <c r="D2199" t="s">
        <v>768</v>
      </c>
      <c r="E2199">
        <v>29</v>
      </c>
      <c r="F2199" t="s">
        <v>42</v>
      </c>
      <c r="G2199">
        <v>0</v>
      </c>
      <c r="H2199">
        <v>1</v>
      </c>
      <c r="I2199">
        <v>0</v>
      </c>
      <c r="J2199">
        <f t="shared" si="34"/>
        <v>3</v>
      </c>
      <c r="K2199" s="8">
        <v>16</v>
      </c>
      <c r="L2199" s="8">
        <f>COUNTIFS($D$2:$D2199,D2199)</f>
        <v>100</v>
      </c>
    </row>
    <row r="2200" spans="1:12" x14ac:dyDescent="0.2">
      <c r="A2200" s="7">
        <v>9495176</v>
      </c>
      <c r="B2200" s="2">
        <v>34665</v>
      </c>
      <c r="C2200">
        <v>32</v>
      </c>
      <c r="D2200" t="s">
        <v>559</v>
      </c>
      <c r="E2200">
        <v>54</v>
      </c>
      <c r="F2200" t="s">
        <v>771</v>
      </c>
      <c r="G2200">
        <v>1</v>
      </c>
      <c r="H2200">
        <v>1</v>
      </c>
      <c r="I2200">
        <v>1</v>
      </c>
      <c r="J2200">
        <f t="shared" si="34"/>
        <v>1</v>
      </c>
      <c r="K2200" s="8">
        <v>16</v>
      </c>
      <c r="L2200" s="8">
        <f>COUNTIFS($D$2:$D2200,D2200)</f>
        <v>100</v>
      </c>
    </row>
    <row r="2201" spans="1:12" x14ac:dyDescent="0.2">
      <c r="A2201" s="7">
        <v>9495176</v>
      </c>
      <c r="B2201" s="2">
        <v>34665</v>
      </c>
      <c r="C2201">
        <v>54</v>
      </c>
      <c r="D2201" t="s">
        <v>771</v>
      </c>
      <c r="E2201">
        <v>32</v>
      </c>
      <c r="F2201" t="s">
        <v>559</v>
      </c>
      <c r="G2201">
        <v>0</v>
      </c>
      <c r="H2201">
        <v>1</v>
      </c>
      <c r="I2201">
        <v>1</v>
      </c>
      <c r="J2201">
        <f t="shared" si="34"/>
        <v>1</v>
      </c>
      <c r="K2201" s="8">
        <v>16</v>
      </c>
      <c r="L2201" s="8">
        <f>COUNTIFS($D$2:$D2201,D2201)</f>
        <v>100</v>
      </c>
    </row>
    <row r="2202" spans="1:12" x14ac:dyDescent="0.2">
      <c r="A2202" s="7">
        <v>9495177</v>
      </c>
      <c r="B2202" s="2">
        <v>34671</v>
      </c>
      <c r="C2202">
        <v>51</v>
      </c>
      <c r="D2202" t="s">
        <v>768</v>
      </c>
      <c r="E2202">
        <v>19</v>
      </c>
      <c r="F2202" t="s">
        <v>40</v>
      </c>
      <c r="G2202">
        <v>1</v>
      </c>
      <c r="H2202">
        <v>1</v>
      </c>
      <c r="I2202">
        <v>1</v>
      </c>
      <c r="J2202">
        <f t="shared" si="34"/>
        <v>1</v>
      </c>
      <c r="K2202" s="8">
        <v>17</v>
      </c>
      <c r="L2202" s="8">
        <f>COUNTIFS($D$2:$D2202,D2202)</f>
        <v>101</v>
      </c>
    </row>
    <row r="2203" spans="1:12" x14ac:dyDescent="0.2">
      <c r="A2203" s="7">
        <v>9495177</v>
      </c>
      <c r="B2203" s="2">
        <v>34671</v>
      </c>
      <c r="C2203">
        <v>19</v>
      </c>
      <c r="D2203" t="s">
        <v>40</v>
      </c>
      <c r="E2203">
        <v>51</v>
      </c>
      <c r="F2203" t="s">
        <v>768</v>
      </c>
      <c r="G2203">
        <v>0</v>
      </c>
      <c r="H2203">
        <v>1</v>
      </c>
      <c r="I2203">
        <v>1</v>
      </c>
      <c r="J2203">
        <f t="shared" si="34"/>
        <v>1</v>
      </c>
      <c r="K2203" s="8">
        <v>17</v>
      </c>
      <c r="L2203" s="8">
        <f>COUNTIFS($D$2:$D2203,D2203)</f>
        <v>101</v>
      </c>
    </row>
    <row r="2204" spans="1:12" x14ac:dyDescent="0.2">
      <c r="A2204" s="7">
        <v>9495178</v>
      </c>
      <c r="B2204" s="2">
        <v>34671</v>
      </c>
      <c r="C2204">
        <v>50</v>
      </c>
      <c r="D2204" t="s">
        <v>767</v>
      </c>
      <c r="E2204">
        <v>20</v>
      </c>
      <c r="F2204" t="s">
        <v>45</v>
      </c>
      <c r="G2204">
        <v>1</v>
      </c>
      <c r="H2204">
        <v>1</v>
      </c>
      <c r="I2204">
        <v>2</v>
      </c>
      <c r="J2204">
        <f t="shared" si="34"/>
        <v>0</v>
      </c>
      <c r="K2204" s="8">
        <v>17</v>
      </c>
      <c r="L2204" s="8">
        <f>COUNTIFS($D$2:$D2204,D2204)</f>
        <v>101</v>
      </c>
    </row>
    <row r="2205" spans="1:12" x14ac:dyDescent="0.2">
      <c r="A2205" s="7">
        <v>9495178</v>
      </c>
      <c r="B2205" s="2">
        <v>34671</v>
      </c>
      <c r="C2205">
        <v>20</v>
      </c>
      <c r="D2205" t="s">
        <v>45</v>
      </c>
      <c r="E2205">
        <v>50</v>
      </c>
      <c r="F2205" t="s">
        <v>767</v>
      </c>
      <c r="G2205">
        <v>0</v>
      </c>
      <c r="H2205">
        <v>2</v>
      </c>
      <c r="I2205">
        <v>1</v>
      </c>
      <c r="J2205">
        <f t="shared" si="34"/>
        <v>3</v>
      </c>
      <c r="K2205" s="8">
        <v>17</v>
      </c>
      <c r="L2205" s="8">
        <f>COUNTIFS($D$2:$D2205,D2205)</f>
        <v>101</v>
      </c>
    </row>
    <row r="2206" spans="1:12" x14ac:dyDescent="0.2">
      <c r="A2206" s="7">
        <v>9495179</v>
      </c>
      <c r="B2206" s="2">
        <v>34671</v>
      </c>
      <c r="C2206">
        <v>18</v>
      </c>
      <c r="D2206" t="s">
        <v>12</v>
      </c>
      <c r="E2206">
        <v>32</v>
      </c>
      <c r="F2206" t="s">
        <v>559</v>
      </c>
      <c r="G2206">
        <v>1</v>
      </c>
      <c r="H2206">
        <v>1</v>
      </c>
      <c r="I2206">
        <v>1</v>
      </c>
      <c r="J2206">
        <f t="shared" si="34"/>
        <v>1</v>
      </c>
      <c r="K2206" s="8">
        <v>17</v>
      </c>
      <c r="L2206" s="8">
        <f>COUNTIFS($D$2:$D2206,D2206)</f>
        <v>17</v>
      </c>
    </row>
    <row r="2207" spans="1:12" x14ac:dyDescent="0.2">
      <c r="A2207" s="7">
        <v>9495179</v>
      </c>
      <c r="B2207" s="2">
        <v>34671</v>
      </c>
      <c r="C2207">
        <v>32</v>
      </c>
      <c r="D2207" t="s">
        <v>559</v>
      </c>
      <c r="E2207">
        <v>18</v>
      </c>
      <c r="F2207" t="s">
        <v>12</v>
      </c>
      <c r="G2207">
        <v>0</v>
      </c>
      <c r="H2207">
        <v>1</v>
      </c>
      <c r="I2207">
        <v>1</v>
      </c>
      <c r="J2207">
        <f t="shared" si="34"/>
        <v>1</v>
      </c>
      <c r="K2207" s="8">
        <v>17</v>
      </c>
      <c r="L2207" s="8">
        <f>COUNTIFS($D$2:$D2207,D2207)</f>
        <v>101</v>
      </c>
    </row>
    <row r="2208" spans="1:12" x14ac:dyDescent="0.2">
      <c r="A2208" s="7">
        <v>9495180</v>
      </c>
      <c r="B2208" s="2">
        <v>34671</v>
      </c>
      <c r="C2208">
        <v>21</v>
      </c>
      <c r="D2208" t="s">
        <v>10</v>
      </c>
      <c r="E2208">
        <v>30</v>
      </c>
      <c r="F2208" t="s">
        <v>561</v>
      </c>
      <c r="G2208">
        <v>1</v>
      </c>
      <c r="H2208">
        <v>1</v>
      </c>
      <c r="I2208">
        <v>0</v>
      </c>
      <c r="J2208">
        <f t="shared" si="34"/>
        <v>3</v>
      </c>
      <c r="K2208" s="8">
        <v>17</v>
      </c>
      <c r="L2208" s="8">
        <f>COUNTIFS($D$2:$D2208,D2208)</f>
        <v>101</v>
      </c>
    </row>
    <row r="2209" spans="1:12" x14ac:dyDescent="0.2">
      <c r="A2209" s="7">
        <v>9495180</v>
      </c>
      <c r="B2209" s="2">
        <v>34671</v>
      </c>
      <c r="C2209">
        <v>30</v>
      </c>
      <c r="D2209" t="s">
        <v>561</v>
      </c>
      <c r="E2209">
        <v>21</v>
      </c>
      <c r="F2209" t="s">
        <v>10</v>
      </c>
      <c r="G2209">
        <v>0</v>
      </c>
      <c r="H2209">
        <v>0</v>
      </c>
      <c r="I2209">
        <v>1</v>
      </c>
      <c r="J2209">
        <f t="shared" si="34"/>
        <v>0</v>
      </c>
      <c r="K2209" s="8">
        <v>17</v>
      </c>
      <c r="L2209" s="8">
        <f>COUNTIFS($D$2:$D2209,D2209)</f>
        <v>101</v>
      </c>
    </row>
    <row r="2210" spans="1:12" x14ac:dyDescent="0.2">
      <c r="A2210" s="7">
        <v>9495181</v>
      </c>
      <c r="B2210" s="2">
        <v>34671</v>
      </c>
      <c r="C2210">
        <v>55</v>
      </c>
      <c r="D2210" t="s">
        <v>772</v>
      </c>
      <c r="E2210">
        <v>10</v>
      </c>
      <c r="F2210" t="s">
        <v>47</v>
      </c>
      <c r="G2210">
        <v>1</v>
      </c>
      <c r="H2210">
        <v>2</v>
      </c>
      <c r="I2210">
        <v>2</v>
      </c>
      <c r="J2210">
        <f t="shared" si="34"/>
        <v>1</v>
      </c>
      <c r="K2210" s="8">
        <v>17</v>
      </c>
      <c r="L2210" s="8">
        <f>COUNTIFS($D$2:$D2210,D2210)</f>
        <v>59</v>
      </c>
    </row>
    <row r="2211" spans="1:12" x14ac:dyDescent="0.2">
      <c r="A2211" s="7">
        <v>9495181</v>
      </c>
      <c r="B2211" s="2">
        <v>34671</v>
      </c>
      <c r="C2211">
        <v>10</v>
      </c>
      <c r="D2211" t="s">
        <v>47</v>
      </c>
      <c r="E2211">
        <v>55</v>
      </c>
      <c r="F2211" t="s">
        <v>772</v>
      </c>
      <c r="G2211">
        <v>0</v>
      </c>
      <c r="H2211">
        <v>2</v>
      </c>
      <c r="I2211">
        <v>2</v>
      </c>
      <c r="J2211">
        <f t="shared" si="34"/>
        <v>1</v>
      </c>
      <c r="K2211" s="8">
        <v>17</v>
      </c>
      <c r="L2211" s="8">
        <f>COUNTIFS($D$2:$D2211,D2211)</f>
        <v>101</v>
      </c>
    </row>
    <row r="2212" spans="1:12" x14ac:dyDescent="0.2">
      <c r="A2212" s="7">
        <v>9495182</v>
      </c>
      <c r="B2212" s="2">
        <v>34671</v>
      </c>
      <c r="C2212">
        <v>54</v>
      </c>
      <c r="D2212" t="s">
        <v>771</v>
      </c>
      <c r="E2212">
        <v>15</v>
      </c>
      <c r="F2212" t="s">
        <v>23</v>
      </c>
      <c r="G2212">
        <v>1</v>
      </c>
      <c r="H2212">
        <v>1</v>
      </c>
      <c r="I2212">
        <v>0</v>
      </c>
      <c r="J2212">
        <f t="shared" si="34"/>
        <v>3</v>
      </c>
      <c r="K2212" s="8">
        <v>17</v>
      </c>
      <c r="L2212" s="8">
        <f>COUNTIFS($D$2:$D2212,D2212)</f>
        <v>101</v>
      </c>
    </row>
    <row r="2213" spans="1:12" x14ac:dyDescent="0.2">
      <c r="A2213" s="7">
        <v>9495182</v>
      </c>
      <c r="B2213" s="2">
        <v>34671</v>
      </c>
      <c r="C2213">
        <v>15</v>
      </c>
      <c r="D2213" t="s">
        <v>23</v>
      </c>
      <c r="E2213">
        <v>54</v>
      </c>
      <c r="F2213" t="s">
        <v>771</v>
      </c>
      <c r="G2213">
        <v>0</v>
      </c>
      <c r="H2213">
        <v>0</v>
      </c>
      <c r="I2213">
        <v>1</v>
      </c>
      <c r="J2213">
        <f t="shared" si="34"/>
        <v>0</v>
      </c>
      <c r="K2213" s="8">
        <v>17</v>
      </c>
      <c r="L2213" s="8">
        <f>COUNTIFS($D$2:$D2213,D2213)</f>
        <v>59</v>
      </c>
    </row>
    <row r="2214" spans="1:12" x14ac:dyDescent="0.2">
      <c r="A2214" s="7">
        <v>9495183</v>
      </c>
      <c r="B2214" s="2">
        <v>34671</v>
      </c>
      <c r="C2214">
        <v>23</v>
      </c>
      <c r="D2214" t="s">
        <v>50</v>
      </c>
      <c r="E2214">
        <v>14</v>
      </c>
      <c r="F2214" t="s">
        <v>27</v>
      </c>
      <c r="G2214">
        <v>1</v>
      </c>
      <c r="H2214">
        <v>0</v>
      </c>
      <c r="I2214">
        <v>1</v>
      </c>
      <c r="J2214">
        <f t="shared" si="34"/>
        <v>0</v>
      </c>
      <c r="K2214" s="8">
        <v>17</v>
      </c>
      <c r="L2214" s="8">
        <f>COUNTIFS($D$2:$D2214,D2214)</f>
        <v>101</v>
      </c>
    </row>
    <row r="2215" spans="1:12" x14ac:dyDescent="0.2">
      <c r="A2215" s="7">
        <v>9495183</v>
      </c>
      <c r="B2215" s="2">
        <v>34671</v>
      </c>
      <c r="C2215">
        <v>14</v>
      </c>
      <c r="D2215" t="s">
        <v>27</v>
      </c>
      <c r="E2215">
        <v>23</v>
      </c>
      <c r="F2215" t="s">
        <v>50</v>
      </c>
      <c r="G2215">
        <v>0</v>
      </c>
      <c r="H2215">
        <v>1</v>
      </c>
      <c r="I2215">
        <v>0</v>
      </c>
      <c r="J2215">
        <f t="shared" si="34"/>
        <v>3</v>
      </c>
      <c r="K2215" s="8">
        <v>17</v>
      </c>
      <c r="L2215" s="8">
        <f>COUNTIFS($D$2:$D2215,D2215)</f>
        <v>101</v>
      </c>
    </row>
    <row r="2216" spans="1:12" x14ac:dyDescent="0.2">
      <c r="A2216" s="7">
        <v>9495184</v>
      </c>
      <c r="B2216" s="2">
        <v>34671</v>
      </c>
      <c r="C2216">
        <v>26</v>
      </c>
      <c r="D2216" t="s">
        <v>17</v>
      </c>
      <c r="E2216">
        <v>22</v>
      </c>
      <c r="F2216" t="s">
        <v>15</v>
      </c>
      <c r="G2216">
        <v>1</v>
      </c>
      <c r="H2216">
        <v>4</v>
      </c>
      <c r="I2216">
        <v>2</v>
      </c>
      <c r="J2216">
        <f t="shared" si="34"/>
        <v>3</v>
      </c>
      <c r="K2216" s="8">
        <v>17</v>
      </c>
      <c r="L2216" s="8">
        <f>COUNTIFS($D$2:$D2216,D2216)</f>
        <v>101</v>
      </c>
    </row>
    <row r="2217" spans="1:12" x14ac:dyDescent="0.2">
      <c r="A2217" s="7">
        <v>9495184</v>
      </c>
      <c r="B2217" s="2">
        <v>34671</v>
      </c>
      <c r="C2217">
        <v>22</v>
      </c>
      <c r="D2217" t="s">
        <v>15</v>
      </c>
      <c r="E2217">
        <v>26</v>
      </c>
      <c r="F2217" t="s">
        <v>17</v>
      </c>
      <c r="G2217">
        <v>0</v>
      </c>
      <c r="H2217">
        <v>2</v>
      </c>
      <c r="I2217">
        <v>4</v>
      </c>
      <c r="J2217">
        <f t="shared" si="34"/>
        <v>0</v>
      </c>
      <c r="K2217" s="8">
        <v>17</v>
      </c>
      <c r="L2217" s="8">
        <f>COUNTIFS($D$2:$D2217,D2217)</f>
        <v>59</v>
      </c>
    </row>
    <row r="2218" spans="1:12" x14ac:dyDescent="0.2">
      <c r="A2218" s="7">
        <v>9495185</v>
      </c>
      <c r="B2218" s="2">
        <v>34671</v>
      </c>
      <c r="C2218">
        <v>53</v>
      </c>
      <c r="D2218" t="s">
        <v>770</v>
      </c>
      <c r="E2218">
        <v>41</v>
      </c>
      <c r="F2218" t="s">
        <v>759</v>
      </c>
      <c r="G2218">
        <v>1</v>
      </c>
      <c r="H2218">
        <v>0</v>
      </c>
      <c r="I2218">
        <v>3</v>
      </c>
      <c r="J2218">
        <f t="shared" si="34"/>
        <v>0</v>
      </c>
      <c r="K2218" s="8">
        <v>17</v>
      </c>
      <c r="L2218" s="8">
        <f>COUNTIFS($D$2:$D2218,D2218)</f>
        <v>101</v>
      </c>
    </row>
    <row r="2219" spans="1:12" x14ac:dyDescent="0.2">
      <c r="A2219" s="7">
        <v>9495185</v>
      </c>
      <c r="B2219" s="2">
        <v>34671</v>
      </c>
      <c r="C2219">
        <v>41</v>
      </c>
      <c r="D2219" t="s">
        <v>759</v>
      </c>
      <c r="E2219">
        <v>53</v>
      </c>
      <c r="F2219" t="s">
        <v>770</v>
      </c>
      <c r="G2219">
        <v>0</v>
      </c>
      <c r="H2219">
        <v>3</v>
      </c>
      <c r="I2219">
        <v>0</v>
      </c>
      <c r="J2219">
        <f t="shared" si="34"/>
        <v>3</v>
      </c>
      <c r="K2219" s="8">
        <v>17</v>
      </c>
      <c r="L2219" s="8">
        <f>COUNTIFS($D$2:$D2219,D2219)</f>
        <v>101</v>
      </c>
    </row>
    <row r="2220" spans="1:12" x14ac:dyDescent="0.2">
      <c r="A2220" s="7">
        <v>9495186</v>
      </c>
      <c r="B2220" s="2">
        <v>34672</v>
      </c>
      <c r="C2220">
        <v>16</v>
      </c>
      <c r="D2220" t="s">
        <v>37</v>
      </c>
      <c r="E2220">
        <v>49</v>
      </c>
      <c r="F2220" t="s">
        <v>766</v>
      </c>
      <c r="G2220">
        <v>1</v>
      </c>
      <c r="H2220">
        <v>3</v>
      </c>
      <c r="I2220">
        <v>0</v>
      </c>
      <c r="J2220">
        <f t="shared" si="34"/>
        <v>3</v>
      </c>
      <c r="K2220" s="8">
        <v>17</v>
      </c>
      <c r="L2220" s="8">
        <f>COUNTIFS($D$2:$D2220,D2220)</f>
        <v>101</v>
      </c>
    </row>
    <row r="2221" spans="1:12" x14ac:dyDescent="0.2">
      <c r="A2221" s="7">
        <v>9495186</v>
      </c>
      <c r="B2221" s="2">
        <v>34672</v>
      </c>
      <c r="C2221">
        <v>49</v>
      </c>
      <c r="D2221" t="s">
        <v>766</v>
      </c>
      <c r="E2221">
        <v>16</v>
      </c>
      <c r="F2221" t="s">
        <v>37</v>
      </c>
      <c r="G2221">
        <v>0</v>
      </c>
      <c r="H2221">
        <v>0</v>
      </c>
      <c r="I2221">
        <v>3</v>
      </c>
      <c r="J2221">
        <f t="shared" si="34"/>
        <v>0</v>
      </c>
      <c r="K2221" s="8">
        <v>17</v>
      </c>
      <c r="L2221" s="8">
        <f>COUNTIFS($D$2:$D2221,D2221)</f>
        <v>101</v>
      </c>
    </row>
    <row r="2222" spans="1:12" x14ac:dyDescent="0.2">
      <c r="A2222" s="7">
        <v>9495187</v>
      </c>
      <c r="B2222" s="2">
        <v>34672</v>
      </c>
      <c r="C2222">
        <v>58</v>
      </c>
      <c r="D2222" t="s">
        <v>663</v>
      </c>
      <c r="E2222">
        <v>29</v>
      </c>
      <c r="F2222" t="s">
        <v>42</v>
      </c>
      <c r="G2222">
        <v>1</v>
      </c>
      <c r="H2222">
        <v>2</v>
      </c>
      <c r="I2222">
        <v>1</v>
      </c>
      <c r="J2222">
        <f t="shared" si="34"/>
        <v>3</v>
      </c>
      <c r="K2222" s="8">
        <v>17</v>
      </c>
      <c r="L2222" s="8">
        <f>COUNTIFS($D$2:$D2222,D2222)</f>
        <v>101</v>
      </c>
    </row>
    <row r="2223" spans="1:12" x14ac:dyDescent="0.2">
      <c r="A2223" s="7">
        <v>9495187</v>
      </c>
      <c r="B2223" s="2">
        <v>34672</v>
      </c>
      <c r="C2223">
        <v>29</v>
      </c>
      <c r="D2223" t="s">
        <v>42</v>
      </c>
      <c r="E2223">
        <v>58</v>
      </c>
      <c r="F2223" t="s">
        <v>663</v>
      </c>
      <c r="G2223">
        <v>0</v>
      </c>
      <c r="H2223">
        <v>1</v>
      </c>
      <c r="I2223">
        <v>2</v>
      </c>
      <c r="J2223">
        <f t="shared" si="34"/>
        <v>0</v>
      </c>
      <c r="K2223" s="8">
        <v>17</v>
      </c>
      <c r="L2223" s="8">
        <f>COUNTIFS($D$2:$D2223,D2223)</f>
        <v>59</v>
      </c>
    </row>
    <row r="2224" spans="1:12" x14ac:dyDescent="0.2">
      <c r="A2224" s="7">
        <v>9495188</v>
      </c>
      <c r="B2224" s="2">
        <v>34678</v>
      </c>
      <c r="C2224">
        <v>32</v>
      </c>
      <c r="D2224" t="s">
        <v>559</v>
      </c>
      <c r="E2224">
        <v>16</v>
      </c>
      <c r="F2224" t="s">
        <v>37</v>
      </c>
      <c r="G2224">
        <v>1</v>
      </c>
      <c r="H2224">
        <v>0</v>
      </c>
      <c r="I2224">
        <v>0</v>
      </c>
      <c r="J2224">
        <f t="shared" si="34"/>
        <v>1</v>
      </c>
      <c r="K2224" s="8">
        <v>18</v>
      </c>
      <c r="L2224" s="8">
        <f>COUNTIFS($D$2:$D2224,D2224)</f>
        <v>102</v>
      </c>
    </row>
    <row r="2225" spans="1:12" x14ac:dyDescent="0.2">
      <c r="A2225" s="7">
        <v>9495188</v>
      </c>
      <c r="B2225" s="2">
        <v>34678</v>
      </c>
      <c r="C2225">
        <v>16</v>
      </c>
      <c r="D2225" t="s">
        <v>37</v>
      </c>
      <c r="E2225">
        <v>32</v>
      </c>
      <c r="F2225" t="s">
        <v>559</v>
      </c>
      <c r="G2225">
        <v>0</v>
      </c>
      <c r="H2225">
        <v>0</v>
      </c>
      <c r="I2225">
        <v>0</v>
      </c>
      <c r="J2225">
        <f t="shared" si="34"/>
        <v>1</v>
      </c>
      <c r="K2225" s="8">
        <v>18</v>
      </c>
      <c r="L2225" s="8">
        <f>COUNTIFS($D$2:$D2225,D2225)</f>
        <v>102</v>
      </c>
    </row>
    <row r="2226" spans="1:12" x14ac:dyDescent="0.2">
      <c r="A2226" s="7">
        <v>9495189</v>
      </c>
      <c r="B2226" s="2">
        <v>34678</v>
      </c>
      <c r="C2226">
        <v>41</v>
      </c>
      <c r="D2226" t="s">
        <v>759</v>
      </c>
      <c r="E2226">
        <v>23</v>
      </c>
      <c r="F2226" t="s">
        <v>50</v>
      </c>
      <c r="G2226">
        <v>1</v>
      </c>
      <c r="H2226">
        <v>3</v>
      </c>
      <c r="I2226">
        <v>2</v>
      </c>
      <c r="J2226">
        <f t="shared" si="34"/>
        <v>3</v>
      </c>
      <c r="K2226" s="8">
        <v>18</v>
      </c>
      <c r="L2226" s="8">
        <f>COUNTIFS($D$2:$D2226,D2226)</f>
        <v>102</v>
      </c>
    </row>
    <row r="2227" spans="1:12" x14ac:dyDescent="0.2">
      <c r="A2227" s="7">
        <v>9495189</v>
      </c>
      <c r="B2227" s="2">
        <v>34678</v>
      </c>
      <c r="C2227">
        <v>23</v>
      </c>
      <c r="D2227" t="s">
        <v>50</v>
      </c>
      <c r="E2227">
        <v>41</v>
      </c>
      <c r="F2227" t="s">
        <v>759</v>
      </c>
      <c r="G2227">
        <v>0</v>
      </c>
      <c r="H2227">
        <v>2</v>
      </c>
      <c r="I2227">
        <v>3</v>
      </c>
      <c r="J2227">
        <f t="shared" si="34"/>
        <v>0</v>
      </c>
      <c r="K2227" s="8">
        <v>18</v>
      </c>
      <c r="L2227" s="8">
        <f>COUNTIFS($D$2:$D2227,D2227)</f>
        <v>102</v>
      </c>
    </row>
    <row r="2228" spans="1:12" x14ac:dyDescent="0.2">
      <c r="A2228" s="7">
        <v>9495190</v>
      </c>
      <c r="B2228" s="2">
        <v>34678</v>
      </c>
      <c r="C2228">
        <v>49</v>
      </c>
      <c r="D2228" t="s">
        <v>766</v>
      </c>
      <c r="E2228">
        <v>29</v>
      </c>
      <c r="F2228" t="s">
        <v>42</v>
      </c>
      <c r="G2228">
        <v>1</v>
      </c>
      <c r="H2228">
        <v>2</v>
      </c>
      <c r="I2228">
        <v>2</v>
      </c>
      <c r="J2228">
        <f t="shared" si="34"/>
        <v>1</v>
      </c>
      <c r="K2228" s="8">
        <v>18</v>
      </c>
      <c r="L2228" s="8">
        <f>COUNTIFS($D$2:$D2228,D2228)</f>
        <v>102</v>
      </c>
    </row>
    <row r="2229" spans="1:12" x14ac:dyDescent="0.2">
      <c r="A2229" s="7">
        <v>9495190</v>
      </c>
      <c r="B2229" s="2">
        <v>34678</v>
      </c>
      <c r="C2229">
        <v>29</v>
      </c>
      <c r="D2229" t="s">
        <v>42</v>
      </c>
      <c r="E2229">
        <v>49</v>
      </c>
      <c r="F2229" t="s">
        <v>766</v>
      </c>
      <c r="G2229">
        <v>0</v>
      </c>
      <c r="H2229">
        <v>2</v>
      </c>
      <c r="I2229">
        <v>2</v>
      </c>
      <c r="J2229">
        <f t="shared" si="34"/>
        <v>1</v>
      </c>
      <c r="K2229" s="8">
        <v>18</v>
      </c>
      <c r="L2229" s="8">
        <f>COUNTIFS($D$2:$D2229,D2229)</f>
        <v>60</v>
      </c>
    </row>
    <row r="2230" spans="1:12" x14ac:dyDescent="0.2">
      <c r="A2230" s="7">
        <v>9495191</v>
      </c>
      <c r="B2230" s="2">
        <v>34678</v>
      </c>
      <c r="C2230">
        <v>22</v>
      </c>
      <c r="D2230" t="s">
        <v>15</v>
      </c>
      <c r="E2230">
        <v>18</v>
      </c>
      <c r="F2230" t="s">
        <v>12</v>
      </c>
      <c r="G2230">
        <v>1</v>
      </c>
      <c r="H2230">
        <v>3</v>
      </c>
      <c r="I2230">
        <v>1</v>
      </c>
      <c r="J2230">
        <f t="shared" si="34"/>
        <v>3</v>
      </c>
      <c r="K2230" s="8">
        <v>18</v>
      </c>
      <c r="L2230" s="8">
        <f>COUNTIFS($D$2:$D2230,D2230)</f>
        <v>60</v>
      </c>
    </row>
    <row r="2231" spans="1:12" x14ac:dyDescent="0.2">
      <c r="A2231" s="7">
        <v>9495191</v>
      </c>
      <c r="B2231" s="2">
        <v>34678</v>
      </c>
      <c r="C2231">
        <v>18</v>
      </c>
      <c r="D2231" t="s">
        <v>12</v>
      </c>
      <c r="E2231">
        <v>22</v>
      </c>
      <c r="F2231" t="s">
        <v>15</v>
      </c>
      <c r="G2231">
        <v>0</v>
      </c>
      <c r="H2231">
        <v>1</v>
      </c>
      <c r="I2231">
        <v>3</v>
      </c>
      <c r="J2231">
        <f t="shared" si="34"/>
        <v>0</v>
      </c>
      <c r="K2231" s="8">
        <v>18</v>
      </c>
      <c r="L2231" s="8">
        <f>COUNTIFS($D$2:$D2231,D2231)</f>
        <v>18</v>
      </c>
    </row>
    <row r="2232" spans="1:12" x14ac:dyDescent="0.2">
      <c r="A2232" s="7">
        <v>9495192</v>
      </c>
      <c r="B2232" s="2">
        <v>34678</v>
      </c>
      <c r="C2232">
        <v>30</v>
      </c>
      <c r="D2232" t="s">
        <v>561</v>
      </c>
      <c r="E2232">
        <v>14</v>
      </c>
      <c r="F2232" t="s">
        <v>27</v>
      </c>
      <c r="G2232">
        <v>1</v>
      </c>
      <c r="H2232">
        <v>3</v>
      </c>
      <c r="I2232">
        <v>0</v>
      </c>
      <c r="J2232">
        <f t="shared" si="34"/>
        <v>3</v>
      </c>
      <c r="K2232" s="8">
        <v>18</v>
      </c>
      <c r="L2232" s="8">
        <f>COUNTIFS($D$2:$D2232,D2232)</f>
        <v>102</v>
      </c>
    </row>
    <row r="2233" spans="1:12" x14ac:dyDescent="0.2">
      <c r="A2233" s="7">
        <v>9495192</v>
      </c>
      <c r="B2233" s="2">
        <v>34678</v>
      </c>
      <c r="C2233">
        <v>14</v>
      </c>
      <c r="D2233" t="s">
        <v>27</v>
      </c>
      <c r="E2233">
        <v>30</v>
      </c>
      <c r="F2233" t="s">
        <v>561</v>
      </c>
      <c r="G2233">
        <v>0</v>
      </c>
      <c r="H2233">
        <v>0</v>
      </c>
      <c r="I2233">
        <v>3</v>
      </c>
      <c r="J2233">
        <f t="shared" si="34"/>
        <v>0</v>
      </c>
      <c r="K2233" s="8">
        <v>18</v>
      </c>
      <c r="L2233" s="8">
        <f>COUNTIFS($D$2:$D2233,D2233)</f>
        <v>102</v>
      </c>
    </row>
    <row r="2234" spans="1:12" x14ac:dyDescent="0.2">
      <c r="A2234" s="7">
        <v>9495193</v>
      </c>
      <c r="B2234" s="2">
        <v>34678</v>
      </c>
      <c r="C2234">
        <v>55</v>
      </c>
      <c r="D2234" t="s">
        <v>772</v>
      </c>
      <c r="E2234">
        <v>50</v>
      </c>
      <c r="F2234" t="s">
        <v>767</v>
      </c>
      <c r="G2234">
        <v>1</v>
      </c>
      <c r="H2234">
        <v>4</v>
      </c>
      <c r="I2234">
        <v>1</v>
      </c>
      <c r="J2234">
        <f t="shared" si="34"/>
        <v>3</v>
      </c>
      <c r="K2234" s="8">
        <v>18</v>
      </c>
      <c r="L2234" s="8">
        <f>COUNTIFS($D$2:$D2234,D2234)</f>
        <v>60</v>
      </c>
    </row>
    <row r="2235" spans="1:12" x14ac:dyDescent="0.2">
      <c r="A2235" s="7">
        <v>9495193</v>
      </c>
      <c r="B2235" s="2">
        <v>34678</v>
      </c>
      <c r="C2235">
        <v>50</v>
      </c>
      <c r="D2235" t="s">
        <v>767</v>
      </c>
      <c r="E2235">
        <v>55</v>
      </c>
      <c r="F2235" t="s">
        <v>772</v>
      </c>
      <c r="G2235">
        <v>0</v>
      </c>
      <c r="H2235">
        <v>1</v>
      </c>
      <c r="I2235">
        <v>4</v>
      </c>
      <c r="J2235">
        <f t="shared" si="34"/>
        <v>0</v>
      </c>
      <c r="K2235" s="8">
        <v>18</v>
      </c>
      <c r="L2235" s="8">
        <f>COUNTIFS($D$2:$D2235,D2235)</f>
        <v>102</v>
      </c>
    </row>
    <row r="2236" spans="1:12" x14ac:dyDescent="0.2">
      <c r="A2236" s="7">
        <v>9495194</v>
      </c>
      <c r="B2236" s="2">
        <v>34678</v>
      </c>
      <c r="C2236">
        <v>58</v>
      </c>
      <c r="D2236" t="s">
        <v>663</v>
      </c>
      <c r="E2236">
        <v>21</v>
      </c>
      <c r="F2236" t="s">
        <v>10</v>
      </c>
      <c r="G2236">
        <v>1</v>
      </c>
      <c r="H2236">
        <v>2</v>
      </c>
      <c r="I2236">
        <v>3</v>
      </c>
      <c r="J2236">
        <f t="shared" si="34"/>
        <v>0</v>
      </c>
      <c r="K2236" s="8">
        <v>18</v>
      </c>
      <c r="L2236" s="8">
        <f>COUNTIFS($D$2:$D2236,D2236)</f>
        <v>102</v>
      </c>
    </row>
    <row r="2237" spans="1:12" x14ac:dyDescent="0.2">
      <c r="A2237" s="7">
        <v>9495194</v>
      </c>
      <c r="B2237" s="2">
        <v>34678</v>
      </c>
      <c r="C2237">
        <v>21</v>
      </c>
      <c r="D2237" t="s">
        <v>10</v>
      </c>
      <c r="E2237">
        <v>58</v>
      </c>
      <c r="F2237" t="s">
        <v>663</v>
      </c>
      <c r="G2237">
        <v>0</v>
      </c>
      <c r="H2237">
        <v>3</v>
      </c>
      <c r="I2237">
        <v>2</v>
      </c>
      <c r="J2237">
        <f t="shared" si="34"/>
        <v>3</v>
      </c>
      <c r="K2237" s="8">
        <v>18</v>
      </c>
      <c r="L2237" s="8">
        <f>COUNTIFS($D$2:$D2237,D2237)</f>
        <v>102</v>
      </c>
    </row>
    <row r="2238" spans="1:12" x14ac:dyDescent="0.2">
      <c r="A2238" s="7">
        <v>9495195</v>
      </c>
      <c r="B2238" s="2">
        <v>34678</v>
      </c>
      <c r="C2238">
        <v>26</v>
      </c>
      <c r="D2238" t="s">
        <v>17</v>
      </c>
      <c r="E2238">
        <v>54</v>
      </c>
      <c r="F2238" t="s">
        <v>771</v>
      </c>
      <c r="G2238">
        <v>1</v>
      </c>
      <c r="H2238">
        <v>3</v>
      </c>
      <c r="I2238">
        <v>1</v>
      </c>
      <c r="J2238">
        <f t="shared" si="34"/>
        <v>3</v>
      </c>
      <c r="K2238" s="8">
        <v>18</v>
      </c>
      <c r="L2238" s="8">
        <f>COUNTIFS($D$2:$D2238,D2238)</f>
        <v>102</v>
      </c>
    </row>
    <row r="2239" spans="1:12" x14ac:dyDescent="0.2">
      <c r="A2239" s="7">
        <v>9495195</v>
      </c>
      <c r="B2239" s="2">
        <v>34678</v>
      </c>
      <c r="C2239">
        <v>54</v>
      </c>
      <c r="D2239" t="s">
        <v>771</v>
      </c>
      <c r="E2239">
        <v>26</v>
      </c>
      <c r="F2239" t="s">
        <v>17</v>
      </c>
      <c r="G2239">
        <v>0</v>
      </c>
      <c r="H2239">
        <v>1</v>
      </c>
      <c r="I2239">
        <v>3</v>
      </c>
      <c r="J2239">
        <f t="shared" si="34"/>
        <v>0</v>
      </c>
      <c r="K2239" s="8">
        <v>18</v>
      </c>
      <c r="L2239" s="8">
        <f>COUNTIFS($D$2:$D2239,D2239)</f>
        <v>102</v>
      </c>
    </row>
    <row r="2240" spans="1:12" x14ac:dyDescent="0.2">
      <c r="A2240" s="7">
        <v>9495196</v>
      </c>
      <c r="B2240" s="2">
        <v>34678</v>
      </c>
      <c r="C2240">
        <v>53</v>
      </c>
      <c r="D2240" t="s">
        <v>770</v>
      </c>
      <c r="E2240">
        <v>51</v>
      </c>
      <c r="F2240" t="s">
        <v>768</v>
      </c>
      <c r="G2240">
        <v>1</v>
      </c>
      <c r="H2240">
        <v>2</v>
      </c>
      <c r="I2240">
        <v>0</v>
      </c>
      <c r="J2240">
        <f t="shared" si="34"/>
        <v>3</v>
      </c>
      <c r="K2240" s="8">
        <v>18</v>
      </c>
      <c r="L2240" s="8">
        <f>COUNTIFS($D$2:$D2240,D2240)</f>
        <v>102</v>
      </c>
    </row>
    <row r="2241" spans="1:12" x14ac:dyDescent="0.2">
      <c r="A2241" s="7">
        <v>9495196</v>
      </c>
      <c r="B2241" s="2">
        <v>34678</v>
      </c>
      <c r="C2241">
        <v>51</v>
      </c>
      <c r="D2241" t="s">
        <v>768</v>
      </c>
      <c r="E2241">
        <v>53</v>
      </c>
      <c r="F2241" t="s">
        <v>770</v>
      </c>
      <c r="G2241">
        <v>0</v>
      </c>
      <c r="H2241">
        <v>0</v>
      </c>
      <c r="I2241">
        <v>2</v>
      </c>
      <c r="J2241">
        <f t="shared" si="34"/>
        <v>0</v>
      </c>
      <c r="K2241" s="8">
        <v>18</v>
      </c>
      <c r="L2241" s="8">
        <f>COUNTIFS($D$2:$D2241,D2241)</f>
        <v>102</v>
      </c>
    </row>
    <row r="2242" spans="1:12" x14ac:dyDescent="0.2">
      <c r="A2242" s="7">
        <v>9495197</v>
      </c>
      <c r="B2242" s="2">
        <v>34679</v>
      </c>
      <c r="C2242">
        <v>19</v>
      </c>
      <c r="D2242" t="s">
        <v>40</v>
      </c>
      <c r="E2242">
        <v>15</v>
      </c>
      <c r="F2242" t="s">
        <v>23</v>
      </c>
      <c r="G2242">
        <v>1</v>
      </c>
      <c r="H2242">
        <v>0</v>
      </c>
      <c r="I2242">
        <v>0</v>
      </c>
      <c r="J2242">
        <f t="shared" ref="J2242:J2305" si="35">IF(H2242&gt;I2242,3,IF(I2242&gt;H2242,0,1))</f>
        <v>1</v>
      </c>
      <c r="K2242" s="8">
        <v>18</v>
      </c>
      <c r="L2242" s="8">
        <f>COUNTIFS($D$2:$D2242,D2242)</f>
        <v>102</v>
      </c>
    </row>
    <row r="2243" spans="1:12" x14ac:dyDescent="0.2">
      <c r="A2243" s="7">
        <v>9495197</v>
      </c>
      <c r="B2243" s="2">
        <v>34679</v>
      </c>
      <c r="C2243">
        <v>15</v>
      </c>
      <c r="D2243" t="s">
        <v>23</v>
      </c>
      <c r="E2243">
        <v>19</v>
      </c>
      <c r="F2243" t="s">
        <v>40</v>
      </c>
      <c r="G2243">
        <v>0</v>
      </c>
      <c r="H2243">
        <v>0</v>
      </c>
      <c r="I2243">
        <v>0</v>
      </c>
      <c r="J2243">
        <f t="shared" si="35"/>
        <v>1</v>
      </c>
      <c r="K2243" s="8">
        <v>18</v>
      </c>
      <c r="L2243" s="8">
        <f>COUNTIFS($D$2:$D2243,D2243)</f>
        <v>60</v>
      </c>
    </row>
    <row r="2244" spans="1:12" x14ac:dyDescent="0.2">
      <c r="A2244" s="7">
        <v>9495198</v>
      </c>
      <c r="B2244" s="2">
        <v>34680</v>
      </c>
      <c r="C2244">
        <v>20</v>
      </c>
      <c r="D2244" t="s">
        <v>45</v>
      </c>
      <c r="E2244">
        <v>10</v>
      </c>
      <c r="F2244" t="s">
        <v>47</v>
      </c>
      <c r="G2244">
        <v>1</v>
      </c>
      <c r="H2244">
        <v>1</v>
      </c>
      <c r="I2244">
        <v>2</v>
      </c>
      <c r="J2244">
        <f t="shared" si="35"/>
        <v>0</v>
      </c>
      <c r="K2244" s="8">
        <v>18</v>
      </c>
      <c r="L2244" s="8">
        <f>COUNTIFS($D$2:$D2244,D2244)</f>
        <v>102</v>
      </c>
    </row>
    <row r="2245" spans="1:12" x14ac:dyDescent="0.2">
      <c r="A2245" s="7">
        <v>9495198</v>
      </c>
      <c r="B2245" s="2">
        <v>34680</v>
      </c>
      <c r="C2245">
        <v>10</v>
      </c>
      <c r="D2245" t="s">
        <v>47</v>
      </c>
      <c r="E2245">
        <v>20</v>
      </c>
      <c r="F2245" t="s">
        <v>45</v>
      </c>
      <c r="G2245">
        <v>0</v>
      </c>
      <c r="H2245">
        <v>2</v>
      </c>
      <c r="I2245">
        <v>1</v>
      </c>
      <c r="J2245">
        <f t="shared" si="35"/>
        <v>3</v>
      </c>
      <c r="K2245" s="8">
        <v>18</v>
      </c>
      <c r="L2245" s="8">
        <f>COUNTIFS($D$2:$D2245,D2245)</f>
        <v>102</v>
      </c>
    </row>
    <row r="2246" spans="1:12" x14ac:dyDescent="0.2">
      <c r="A2246" s="7">
        <v>9495199</v>
      </c>
      <c r="B2246" s="2">
        <v>34684</v>
      </c>
      <c r="C2246">
        <v>50</v>
      </c>
      <c r="D2246" t="s">
        <v>767</v>
      </c>
      <c r="E2246">
        <v>53</v>
      </c>
      <c r="F2246" t="s">
        <v>770</v>
      </c>
      <c r="G2246">
        <v>1</v>
      </c>
      <c r="H2246">
        <v>2</v>
      </c>
      <c r="I2246">
        <v>2</v>
      </c>
      <c r="J2246">
        <f t="shared" si="35"/>
        <v>1</v>
      </c>
      <c r="K2246" s="8">
        <v>19</v>
      </c>
      <c r="L2246" s="8">
        <f>COUNTIFS($D$2:$D2246,D2246)</f>
        <v>103</v>
      </c>
    </row>
    <row r="2247" spans="1:12" x14ac:dyDescent="0.2">
      <c r="A2247" s="7">
        <v>9495199</v>
      </c>
      <c r="B2247" s="2">
        <v>34684</v>
      </c>
      <c r="C2247">
        <v>53</v>
      </c>
      <c r="D2247" t="s">
        <v>770</v>
      </c>
      <c r="E2247">
        <v>50</v>
      </c>
      <c r="F2247" t="s">
        <v>767</v>
      </c>
      <c r="G2247">
        <v>0</v>
      </c>
      <c r="H2247">
        <v>2</v>
      </c>
      <c r="I2247">
        <v>2</v>
      </c>
      <c r="J2247">
        <f t="shared" si="35"/>
        <v>1</v>
      </c>
      <c r="K2247" s="8">
        <v>19</v>
      </c>
      <c r="L2247" s="8">
        <f>COUNTIFS($D$2:$D2247,D2247)</f>
        <v>103</v>
      </c>
    </row>
    <row r="2248" spans="1:12" x14ac:dyDescent="0.2">
      <c r="A2248" s="7">
        <v>9495200</v>
      </c>
      <c r="B2248" s="2">
        <v>34685</v>
      </c>
      <c r="C2248">
        <v>10</v>
      </c>
      <c r="D2248" t="s">
        <v>47</v>
      </c>
      <c r="E2248">
        <v>49</v>
      </c>
      <c r="F2248" t="s">
        <v>766</v>
      </c>
      <c r="G2248">
        <v>1</v>
      </c>
      <c r="H2248">
        <v>1</v>
      </c>
      <c r="I2248">
        <v>3</v>
      </c>
      <c r="J2248">
        <f t="shared" si="35"/>
        <v>0</v>
      </c>
      <c r="K2248" s="8">
        <v>19</v>
      </c>
      <c r="L2248" s="8">
        <f>COUNTIFS($D$2:$D2248,D2248)</f>
        <v>103</v>
      </c>
    </row>
    <row r="2249" spans="1:12" x14ac:dyDescent="0.2">
      <c r="A2249" s="7">
        <v>9495200</v>
      </c>
      <c r="B2249" s="2">
        <v>34685</v>
      </c>
      <c r="C2249">
        <v>49</v>
      </c>
      <c r="D2249" t="s">
        <v>766</v>
      </c>
      <c r="E2249">
        <v>10</v>
      </c>
      <c r="F2249" t="s">
        <v>47</v>
      </c>
      <c r="G2249">
        <v>0</v>
      </c>
      <c r="H2249">
        <v>3</v>
      </c>
      <c r="I2249">
        <v>1</v>
      </c>
      <c r="J2249">
        <f t="shared" si="35"/>
        <v>3</v>
      </c>
      <c r="K2249" s="8">
        <v>19</v>
      </c>
      <c r="L2249" s="8">
        <f>COUNTIFS($D$2:$D2249,D2249)</f>
        <v>103</v>
      </c>
    </row>
    <row r="2250" spans="1:12" x14ac:dyDescent="0.2">
      <c r="A2250" s="7">
        <v>9495201</v>
      </c>
      <c r="B2250" s="2">
        <v>34685</v>
      </c>
      <c r="C2250">
        <v>51</v>
      </c>
      <c r="D2250" t="s">
        <v>768</v>
      </c>
      <c r="E2250">
        <v>22</v>
      </c>
      <c r="F2250" t="s">
        <v>15</v>
      </c>
      <c r="G2250">
        <v>1</v>
      </c>
      <c r="H2250">
        <v>0</v>
      </c>
      <c r="I2250">
        <v>0</v>
      </c>
      <c r="J2250">
        <f t="shared" si="35"/>
        <v>1</v>
      </c>
      <c r="K2250" s="8">
        <v>19</v>
      </c>
      <c r="L2250" s="8">
        <f>COUNTIFS($D$2:$D2250,D2250)</f>
        <v>103</v>
      </c>
    </row>
    <row r="2251" spans="1:12" x14ac:dyDescent="0.2">
      <c r="A2251" s="7">
        <v>9495201</v>
      </c>
      <c r="B2251" s="2">
        <v>34685</v>
      </c>
      <c r="C2251">
        <v>22</v>
      </c>
      <c r="D2251" t="s">
        <v>15</v>
      </c>
      <c r="E2251">
        <v>51</v>
      </c>
      <c r="F2251" t="s">
        <v>768</v>
      </c>
      <c r="G2251">
        <v>0</v>
      </c>
      <c r="H2251">
        <v>0</v>
      </c>
      <c r="I2251">
        <v>0</v>
      </c>
      <c r="J2251">
        <f t="shared" si="35"/>
        <v>1</v>
      </c>
      <c r="K2251" s="8">
        <v>19</v>
      </c>
      <c r="L2251" s="8">
        <f>COUNTIFS($D$2:$D2251,D2251)</f>
        <v>61</v>
      </c>
    </row>
    <row r="2252" spans="1:12" x14ac:dyDescent="0.2">
      <c r="A2252" s="7">
        <v>9495202</v>
      </c>
      <c r="B2252" s="2">
        <v>34685</v>
      </c>
      <c r="C2252">
        <v>15</v>
      </c>
      <c r="D2252" t="s">
        <v>23</v>
      </c>
      <c r="E2252">
        <v>30</v>
      </c>
      <c r="F2252" t="s">
        <v>561</v>
      </c>
      <c r="G2252">
        <v>1</v>
      </c>
      <c r="H2252">
        <v>0</v>
      </c>
      <c r="I2252">
        <v>1</v>
      </c>
      <c r="J2252">
        <f t="shared" si="35"/>
        <v>0</v>
      </c>
      <c r="K2252" s="8">
        <v>19</v>
      </c>
      <c r="L2252" s="8">
        <f>COUNTIFS($D$2:$D2252,D2252)</f>
        <v>61</v>
      </c>
    </row>
    <row r="2253" spans="1:12" x14ac:dyDescent="0.2">
      <c r="A2253" s="7">
        <v>9495202</v>
      </c>
      <c r="B2253" s="2">
        <v>34685</v>
      </c>
      <c r="C2253">
        <v>30</v>
      </c>
      <c r="D2253" t="s">
        <v>561</v>
      </c>
      <c r="E2253">
        <v>15</v>
      </c>
      <c r="F2253" t="s">
        <v>23</v>
      </c>
      <c r="G2253">
        <v>0</v>
      </c>
      <c r="H2253">
        <v>1</v>
      </c>
      <c r="I2253">
        <v>0</v>
      </c>
      <c r="J2253">
        <f t="shared" si="35"/>
        <v>3</v>
      </c>
      <c r="K2253" s="8">
        <v>19</v>
      </c>
      <c r="L2253" s="8">
        <f>COUNTIFS($D$2:$D2253,D2253)</f>
        <v>103</v>
      </c>
    </row>
    <row r="2254" spans="1:12" x14ac:dyDescent="0.2">
      <c r="A2254" s="7">
        <v>9495203</v>
      </c>
      <c r="B2254" s="2">
        <v>34685</v>
      </c>
      <c r="C2254">
        <v>16</v>
      </c>
      <c r="D2254" t="s">
        <v>37</v>
      </c>
      <c r="E2254">
        <v>26</v>
      </c>
      <c r="F2254" t="s">
        <v>17</v>
      </c>
      <c r="G2254">
        <v>1</v>
      </c>
      <c r="H2254">
        <v>0</v>
      </c>
      <c r="I2254">
        <v>0</v>
      </c>
      <c r="J2254">
        <f t="shared" si="35"/>
        <v>1</v>
      </c>
      <c r="K2254" s="8">
        <v>19</v>
      </c>
      <c r="L2254" s="8">
        <f>COUNTIFS($D$2:$D2254,D2254)</f>
        <v>103</v>
      </c>
    </row>
    <row r="2255" spans="1:12" x14ac:dyDescent="0.2">
      <c r="A2255" s="7">
        <v>9495203</v>
      </c>
      <c r="B2255" s="2">
        <v>34685</v>
      </c>
      <c r="C2255">
        <v>26</v>
      </c>
      <c r="D2255" t="s">
        <v>17</v>
      </c>
      <c r="E2255">
        <v>16</v>
      </c>
      <c r="F2255" t="s">
        <v>37</v>
      </c>
      <c r="G2255">
        <v>0</v>
      </c>
      <c r="H2255">
        <v>0</v>
      </c>
      <c r="I2255">
        <v>0</v>
      </c>
      <c r="J2255">
        <f t="shared" si="35"/>
        <v>1</v>
      </c>
      <c r="K2255" s="8">
        <v>19</v>
      </c>
      <c r="L2255" s="8">
        <f>COUNTIFS($D$2:$D2255,D2255)</f>
        <v>103</v>
      </c>
    </row>
    <row r="2256" spans="1:12" x14ac:dyDescent="0.2">
      <c r="A2256" s="7">
        <v>9495204</v>
      </c>
      <c r="B2256" s="2">
        <v>34685</v>
      </c>
      <c r="C2256">
        <v>18</v>
      </c>
      <c r="D2256" t="s">
        <v>12</v>
      </c>
      <c r="E2256">
        <v>41</v>
      </c>
      <c r="F2256" t="s">
        <v>759</v>
      </c>
      <c r="G2256">
        <v>1</v>
      </c>
      <c r="H2256">
        <v>0</v>
      </c>
      <c r="I2256">
        <v>0</v>
      </c>
      <c r="J2256">
        <f t="shared" si="35"/>
        <v>1</v>
      </c>
      <c r="K2256" s="8">
        <v>19</v>
      </c>
      <c r="L2256" s="8">
        <f>COUNTIFS($D$2:$D2256,D2256)</f>
        <v>19</v>
      </c>
    </row>
    <row r="2257" spans="1:12" x14ac:dyDescent="0.2">
      <c r="A2257" s="7">
        <v>9495204</v>
      </c>
      <c r="B2257" s="2">
        <v>34685</v>
      </c>
      <c r="C2257">
        <v>41</v>
      </c>
      <c r="D2257" t="s">
        <v>759</v>
      </c>
      <c r="E2257">
        <v>18</v>
      </c>
      <c r="F2257" t="s">
        <v>12</v>
      </c>
      <c r="G2257">
        <v>0</v>
      </c>
      <c r="H2257">
        <v>0</v>
      </c>
      <c r="I2257">
        <v>0</v>
      </c>
      <c r="J2257">
        <f t="shared" si="35"/>
        <v>1</v>
      </c>
      <c r="K2257" s="8">
        <v>19</v>
      </c>
      <c r="L2257" s="8">
        <f>COUNTIFS($D$2:$D2257,D2257)</f>
        <v>103</v>
      </c>
    </row>
    <row r="2258" spans="1:12" x14ac:dyDescent="0.2">
      <c r="A2258" s="7">
        <v>9495205</v>
      </c>
      <c r="B2258" s="2">
        <v>34685</v>
      </c>
      <c r="C2258">
        <v>21</v>
      </c>
      <c r="D2258" t="s">
        <v>10</v>
      </c>
      <c r="E2258">
        <v>55</v>
      </c>
      <c r="F2258" t="s">
        <v>772</v>
      </c>
      <c r="G2258">
        <v>1</v>
      </c>
      <c r="H2258">
        <v>1</v>
      </c>
      <c r="I2258">
        <v>2</v>
      </c>
      <c r="J2258">
        <f t="shared" si="35"/>
        <v>0</v>
      </c>
      <c r="K2258" s="8">
        <v>19</v>
      </c>
      <c r="L2258" s="8">
        <f>COUNTIFS($D$2:$D2258,D2258)</f>
        <v>103</v>
      </c>
    </row>
    <row r="2259" spans="1:12" x14ac:dyDescent="0.2">
      <c r="A2259" s="7">
        <v>9495205</v>
      </c>
      <c r="B2259" s="2">
        <v>34685</v>
      </c>
      <c r="C2259">
        <v>55</v>
      </c>
      <c r="D2259" t="s">
        <v>772</v>
      </c>
      <c r="E2259">
        <v>21</v>
      </c>
      <c r="F2259" t="s">
        <v>10</v>
      </c>
      <c r="G2259">
        <v>0</v>
      </c>
      <c r="H2259">
        <v>2</v>
      </c>
      <c r="I2259">
        <v>1</v>
      </c>
      <c r="J2259">
        <f t="shared" si="35"/>
        <v>3</v>
      </c>
      <c r="K2259" s="8">
        <v>19</v>
      </c>
      <c r="L2259" s="8">
        <f>COUNTIFS($D$2:$D2259,D2259)</f>
        <v>61</v>
      </c>
    </row>
    <row r="2260" spans="1:12" x14ac:dyDescent="0.2">
      <c r="A2260" s="7">
        <v>9495206</v>
      </c>
      <c r="B2260" s="2">
        <v>34685</v>
      </c>
      <c r="C2260">
        <v>54</v>
      </c>
      <c r="D2260" t="s">
        <v>771</v>
      </c>
      <c r="E2260">
        <v>58</v>
      </c>
      <c r="F2260" t="s">
        <v>663</v>
      </c>
      <c r="G2260">
        <v>1</v>
      </c>
      <c r="H2260">
        <v>0</v>
      </c>
      <c r="I2260">
        <v>2</v>
      </c>
      <c r="J2260">
        <f t="shared" si="35"/>
        <v>0</v>
      </c>
      <c r="K2260" s="8">
        <v>19</v>
      </c>
      <c r="L2260" s="8">
        <f>COUNTIFS($D$2:$D2260,D2260)</f>
        <v>103</v>
      </c>
    </row>
    <row r="2261" spans="1:12" x14ac:dyDescent="0.2">
      <c r="A2261" s="7">
        <v>9495206</v>
      </c>
      <c r="B2261" s="2">
        <v>34685</v>
      </c>
      <c r="C2261">
        <v>58</v>
      </c>
      <c r="D2261" t="s">
        <v>663</v>
      </c>
      <c r="E2261">
        <v>54</v>
      </c>
      <c r="F2261" t="s">
        <v>771</v>
      </c>
      <c r="G2261">
        <v>0</v>
      </c>
      <c r="H2261">
        <v>2</v>
      </c>
      <c r="I2261">
        <v>0</v>
      </c>
      <c r="J2261">
        <f t="shared" si="35"/>
        <v>3</v>
      </c>
      <c r="K2261" s="8">
        <v>19</v>
      </c>
      <c r="L2261" s="8">
        <f>COUNTIFS($D$2:$D2261,D2261)</f>
        <v>103</v>
      </c>
    </row>
    <row r="2262" spans="1:12" x14ac:dyDescent="0.2">
      <c r="A2262" s="7">
        <v>9495207</v>
      </c>
      <c r="B2262" s="2">
        <v>34685</v>
      </c>
      <c r="C2262">
        <v>29</v>
      </c>
      <c r="D2262" t="s">
        <v>42</v>
      </c>
      <c r="E2262">
        <v>20</v>
      </c>
      <c r="F2262" t="s">
        <v>45</v>
      </c>
      <c r="G2262">
        <v>1</v>
      </c>
      <c r="H2262">
        <v>3</v>
      </c>
      <c r="I2262">
        <v>0</v>
      </c>
      <c r="J2262">
        <f t="shared" si="35"/>
        <v>3</v>
      </c>
      <c r="K2262" s="8">
        <v>19</v>
      </c>
      <c r="L2262" s="8">
        <f>COUNTIFS($D$2:$D2262,D2262)</f>
        <v>61</v>
      </c>
    </row>
    <row r="2263" spans="1:12" x14ac:dyDescent="0.2">
      <c r="A2263" s="7">
        <v>9495207</v>
      </c>
      <c r="B2263" s="2">
        <v>34685</v>
      </c>
      <c r="C2263">
        <v>20</v>
      </c>
      <c r="D2263" t="s">
        <v>45</v>
      </c>
      <c r="E2263">
        <v>29</v>
      </c>
      <c r="F2263" t="s">
        <v>42</v>
      </c>
      <c r="G2263">
        <v>0</v>
      </c>
      <c r="H2263">
        <v>0</v>
      </c>
      <c r="I2263">
        <v>3</v>
      </c>
      <c r="J2263">
        <f t="shared" si="35"/>
        <v>0</v>
      </c>
      <c r="K2263" s="8">
        <v>19</v>
      </c>
      <c r="L2263" s="8">
        <f>COUNTIFS($D$2:$D2263,D2263)</f>
        <v>103</v>
      </c>
    </row>
    <row r="2264" spans="1:12" x14ac:dyDescent="0.2">
      <c r="A2264" s="7">
        <v>9495208</v>
      </c>
      <c r="B2264" s="2">
        <v>34686</v>
      </c>
      <c r="C2264">
        <v>14</v>
      </c>
      <c r="D2264" t="s">
        <v>27</v>
      </c>
      <c r="E2264">
        <v>19</v>
      </c>
      <c r="F2264" t="s">
        <v>40</v>
      </c>
      <c r="G2264">
        <v>1</v>
      </c>
      <c r="H2264">
        <v>0</v>
      </c>
      <c r="I2264">
        <v>0</v>
      </c>
      <c r="J2264">
        <f t="shared" si="35"/>
        <v>1</v>
      </c>
      <c r="K2264" s="8">
        <v>19</v>
      </c>
      <c r="L2264" s="8">
        <f>COUNTIFS($D$2:$D2264,D2264)</f>
        <v>103</v>
      </c>
    </row>
    <row r="2265" spans="1:12" x14ac:dyDescent="0.2">
      <c r="A2265" s="7">
        <v>9495208</v>
      </c>
      <c r="B2265" s="2">
        <v>34686</v>
      </c>
      <c r="C2265">
        <v>19</v>
      </c>
      <c r="D2265" t="s">
        <v>40</v>
      </c>
      <c r="E2265">
        <v>14</v>
      </c>
      <c r="F2265" t="s">
        <v>27</v>
      </c>
      <c r="G2265">
        <v>0</v>
      </c>
      <c r="H2265">
        <v>0</v>
      </c>
      <c r="I2265">
        <v>0</v>
      </c>
      <c r="J2265">
        <f t="shared" si="35"/>
        <v>1</v>
      </c>
      <c r="K2265" s="8">
        <v>19</v>
      </c>
      <c r="L2265" s="8">
        <f>COUNTIFS($D$2:$D2265,D2265)</f>
        <v>103</v>
      </c>
    </row>
    <row r="2266" spans="1:12" x14ac:dyDescent="0.2">
      <c r="A2266" s="7">
        <v>9495209</v>
      </c>
      <c r="B2266" s="2">
        <v>34687</v>
      </c>
      <c r="C2266">
        <v>23</v>
      </c>
      <c r="D2266" t="s">
        <v>50</v>
      </c>
      <c r="E2266">
        <v>32</v>
      </c>
      <c r="F2266" t="s">
        <v>559</v>
      </c>
      <c r="G2266">
        <v>1</v>
      </c>
      <c r="H2266">
        <v>2</v>
      </c>
      <c r="I2266">
        <v>1</v>
      </c>
      <c r="J2266">
        <f t="shared" si="35"/>
        <v>3</v>
      </c>
      <c r="K2266" s="8">
        <v>19</v>
      </c>
      <c r="L2266" s="8">
        <f>COUNTIFS($D$2:$D2266,D2266)</f>
        <v>103</v>
      </c>
    </row>
    <row r="2267" spans="1:12" x14ac:dyDescent="0.2">
      <c r="A2267" s="7">
        <v>9495209</v>
      </c>
      <c r="B2267" s="2">
        <v>34687</v>
      </c>
      <c r="C2267">
        <v>32</v>
      </c>
      <c r="D2267" t="s">
        <v>559</v>
      </c>
      <c r="E2267">
        <v>23</v>
      </c>
      <c r="F2267" t="s">
        <v>50</v>
      </c>
      <c r="G2267">
        <v>0</v>
      </c>
      <c r="H2267">
        <v>1</v>
      </c>
      <c r="I2267">
        <v>2</v>
      </c>
      <c r="J2267">
        <f t="shared" si="35"/>
        <v>0</v>
      </c>
      <c r="K2267" s="8">
        <v>19</v>
      </c>
      <c r="L2267" s="8">
        <f>COUNTIFS($D$2:$D2267,D2267)</f>
        <v>103</v>
      </c>
    </row>
    <row r="2268" spans="1:12" x14ac:dyDescent="0.2">
      <c r="A2268" s="7">
        <v>9495210</v>
      </c>
      <c r="B2268" s="2">
        <v>34694</v>
      </c>
      <c r="C2268">
        <v>10</v>
      </c>
      <c r="D2268" t="s">
        <v>47</v>
      </c>
      <c r="E2268">
        <v>32</v>
      </c>
      <c r="F2268" t="s">
        <v>559</v>
      </c>
      <c r="G2268">
        <v>1</v>
      </c>
      <c r="H2268">
        <v>0</v>
      </c>
      <c r="I2268">
        <v>0</v>
      </c>
      <c r="J2268">
        <f t="shared" si="35"/>
        <v>1</v>
      </c>
      <c r="K2268" s="8">
        <v>20</v>
      </c>
      <c r="L2268" s="8">
        <f>COUNTIFS($D$2:$D2268,D2268)</f>
        <v>104</v>
      </c>
    </row>
    <row r="2269" spans="1:12" x14ac:dyDescent="0.2">
      <c r="A2269" s="7">
        <v>9495210</v>
      </c>
      <c r="B2269" s="2">
        <v>34694</v>
      </c>
      <c r="C2269">
        <v>32</v>
      </c>
      <c r="D2269" t="s">
        <v>559</v>
      </c>
      <c r="E2269">
        <v>10</v>
      </c>
      <c r="F2269" t="s">
        <v>47</v>
      </c>
      <c r="G2269">
        <v>0</v>
      </c>
      <c r="H2269">
        <v>0</v>
      </c>
      <c r="I2269">
        <v>0</v>
      </c>
      <c r="J2269">
        <f t="shared" si="35"/>
        <v>1</v>
      </c>
      <c r="K2269" s="8">
        <v>20</v>
      </c>
      <c r="L2269" s="8">
        <f>COUNTIFS($D$2:$D2269,D2269)</f>
        <v>104</v>
      </c>
    </row>
    <row r="2270" spans="1:12" x14ac:dyDescent="0.2">
      <c r="A2270" s="7">
        <v>9495211</v>
      </c>
      <c r="B2270" s="2">
        <v>34694</v>
      </c>
      <c r="C2270">
        <v>14</v>
      </c>
      <c r="D2270" t="s">
        <v>27</v>
      </c>
      <c r="E2270">
        <v>21</v>
      </c>
      <c r="F2270" t="s">
        <v>10</v>
      </c>
      <c r="G2270">
        <v>1</v>
      </c>
      <c r="H2270">
        <v>2</v>
      </c>
      <c r="I2270">
        <v>3</v>
      </c>
      <c r="J2270">
        <f t="shared" si="35"/>
        <v>0</v>
      </c>
      <c r="K2270" s="8">
        <v>20</v>
      </c>
      <c r="L2270" s="8">
        <f>COUNTIFS($D$2:$D2270,D2270)</f>
        <v>104</v>
      </c>
    </row>
    <row r="2271" spans="1:12" x14ac:dyDescent="0.2">
      <c r="A2271" s="7">
        <v>9495211</v>
      </c>
      <c r="B2271" s="2">
        <v>34694</v>
      </c>
      <c r="C2271">
        <v>21</v>
      </c>
      <c r="D2271" t="s">
        <v>10</v>
      </c>
      <c r="E2271">
        <v>14</v>
      </c>
      <c r="F2271" t="s">
        <v>27</v>
      </c>
      <c r="G2271">
        <v>0</v>
      </c>
      <c r="H2271">
        <v>3</v>
      </c>
      <c r="I2271">
        <v>2</v>
      </c>
      <c r="J2271">
        <f t="shared" si="35"/>
        <v>3</v>
      </c>
      <c r="K2271" s="8">
        <v>20</v>
      </c>
      <c r="L2271" s="8">
        <f>COUNTIFS($D$2:$D2271,D2271)</f>
        <v>104</v>
      </c>
    </row>
    <row r="2272" spans="1:12" x14ac:dyDescent="0.2">
      <c r="A2272" s="7">
        <v>9495212</v>
      </c>
      <c r="B2272" s="2">
        <v>34694</v>
      </c>
      <c r="C2272">
        <v>51</v>
      </c>
      <c r="D2272" t="s">
        <v>768</v>
      </c>
      <c r="E2272">
        <v>55</v>
      </c>
      <c r="F2272" t="s">
        <v>772</v>
      </c>
      <c r="G2272">
        <v>1</v>
      </c>
      <c r="H2272">
        <v>0</v>
      </c>
      <c r="I2272">
        <v>0</v>
      </c>
      <c r="J2272">
        <f t="shared" si="35"/>
        <v>1</v>
      </c>
      <c r="K2272" s="8">
        <v>20</v>
      </c>
      <c r="L2272" s="8">
        <f>COUNTIFS($D$2:$D2272,D2272)</f>
        <v>104</v>
      </c>
    </row>
    <row r="2273" spans="1:12" x14ac:dyDescent="0.2">
      <c r="A2273" s="7">
        <v>9495212</v>
      </c>
      <c r="B2273" s="2">
        <v>34694</v>
      </c>
      <c r="C2273">
        <v>55</v>
      </c>
      <c r="D2273" t="s">
        <v>772</v>
      </c>
      <c r="E2273">
        <v>51</v>
      </c>
      <c r="F2273" t="s">
        <v>768</v>
      </c>
      <c r="G2273">
        <v>0</v>
      </c>
      <c r="H2273">
        <v>0</v>
      </c>
      <c r="I2273">
        <v>0</v>
      </c>
      <c r="J2273">
        <f t="shared" si="35"/>
        <v>1</v>
      </c>
      <c r="K2273" s="8">
        <v>20</v>
      </c>
      <c r="L2273" s="8">
        <f>COUNTIFS($D$2:$D2273,D2273)</f>
        <v>62</v>
      </c>
    </row>
    <row r="2274" spans="1:12" x14ac:dyDescent="0.2">
      <c r="A2274" s="7">
        <v>9495213</v>
      </c>
      <c r="B2274" s="2">
        <v>34694</v>
      </c>
      <c r="C2274">
        <v>15</v>
      </c>
      <c r="D2274" t="s">
        <v>23</v>
      </c>
      <c r="E2274">
        <v>58</v>
      </c>
      <c r="F2274" t="s">
        <v>663</v>
      </c>
      <c r="G2274">
        <v>1</v>
      </c>
      <c r="H2274">
        <v>0</v>
      </c>
      <c r="I2274">
        <v>0</v>
      </c>
      <c r="J2274">
        <f t="shared" si="35"/>
        <v>1</v>
      </c>
      <c r="K2274" s="8">
        <v>20</v>
      </c>
      <c r="L2274" s="8">
        <f>COUNTIFS($D$2:$D2274,D2274)</f>
        <v>62</v>
      </c>
    </row>
    <row r="2275" spans="1:12" x14ac:dyDescent="0.2">
      <c r="A2275" s="7">
        <v>9495213</v>
      </c>
      <c r="B2275" s="2">
        <v>34694</v>
      </c>
      <c r="C2275">
        <v>58</v>
      </c>
      <c r="D2275" t="s">
        <v>663</v>
      </c>
      <c r="E2275">
        <v>15</v>
      </c>
      <c r="F2275" t="s">
        <v>23</v>
      </c>
      <c r="G2275">
        <v>0</v>
      </c>
      <c r="H2275">
        <v>0</v>
      </c>
      <c r="I2275">
        <v>0</v>
      </c>
      <c r="J2275">
        <f t="shared" si="35"/>
        <v>1</v>
      </c>
      <c r="K2275" s="8">
        <v>20</v>
      </c>
      <c r="L2275" s="8">
        <f>COUNTIFS($D$2:$D2275,D2275)</f>
        <v>104</v>
      </c>
    </row>
    <row r="2276" spans="1:12" x14ac:dyDescent="0.2">
      <c r="A2276" s="7">
        <v>9495214</v>
      </c>
      <c r="B2276" s="2">
        <v>34694</v>
      </c>
      <c r="C2276">
        <v>16</v>
      </c>
      <c r="D2276" t="s">
        <v>37</v>
      </c>
      <c r="E2276">
        <v>54</v>
      </c>
      <c r="F2276" t="s">
        <v>771</v>
      </c>
      <c r="G2276">
        <v>1</v>
      </c>
      <c r="H2276">
        <v>1</v>
      </c>
      <c r="I2276">
        <v>4</v>
      </c>
      <c r="J2276">
        <f t="shared" si="35"/>
        <v>0</v>
      </c>
      <c r="K2276" s="8">
        <v>20</v>
      </c>
      <c r="L2276" s="8">
        <f>COUNTIFS($D$2:$D2276,D2276)</f>
        <v>104</v>
      </c>
    </row>
    <row r="2277" spans="1:12" x14ac:dyDescent="0.2">
      <c r="A2277" s="7">
        <v>9495214</v>
      </c>
      <c r="B2277" s="2">
        <v>34694</v>
      </c>
      <c r="C2277">
        <v>54</v>
      </c>
      <c r="D2277" t="s">
        <v>771</v>
      </c>
      <c r="E2277">
        <v>16</v>
      </c>
      <c r="F2277" t="s">
        <v>37</v>
      </c>
      <c r="G2277">
        <v>0</v>
      </c>
      <c r="H2277">
        <v>4</v>
      </c>
      <c r="I2277">
        <v>1</v>
      </c>
      <c r="J2277">
        <f t="shared" si="35"/>
        <v>3</v>
      </c>
      <c r="K2277" s="8">
        <v>20</v>
      </c>
      <c r="L2277" s="8">
        <f>COUNTIFS($D$2:$D2277,D2277)</f>
        <v>104</v>
      </c>
    </row>
    <row r="2278" spans="1:12" x14ac:dyDescent="0.2">
      <c r="A2278" s="7">
        <v>9495215</v>
      </c>
      <c r="B2278" s="2">
        <v>34694</v>
      </c>
      <c r="C2278">
        <v>49</v>
      </c>
      <c r="D2278" t="s">
        <v>766</v>
      </c>
      <c r="E2278">
        <v>22</v>
      </c>
      <c r="F2278" t="s">
        <v>15</v>
      </c>
      <c r="G2278">
        <v>1</v>
      </c>
      <c r="H2278">
        <v>0</v>
      </c>
      <c r="I2278">
        <v>0</v>
      </c>
      <c r="J2278">
        <f t="shared" si="35"/>
        <v>1</v>
      </c>
      <c r="K2278" s="8">
        <v>20</v>
      </c>
      <c r="L2278" s="8">
        <f>COUNTIFS($D$2:$D2278,D2278)</f>
        <v>104</v>
      </c>
    </row>
    <row r="2279" spans="1:12" x14ac:dyDescent="0.2">
      <c r="A2279" s="7">
        <v>9495215</v>
      </c>
      <c r="B2279" s="2">
        <v>34694</v>
      </c>
      <c r="C2279">
        <v>22</v>
      </c>
      <c r="D2279" t="s">
        <v>15</v>
      </c>
      <c r="E2279">
        <v>49</v>
      </c>
      <c r="F2279" t="s">
        <v>766</v>
      </c>
      <c r="G2279">
        <v>0</v>
      </c>
      <c r="H2279">
        <v>0</v>
      </c>
      <c r="I2279">
        <v>0</v>
      </c>
      <c r="J2279">
        <f t="shared" si="35"/>
        <v>1</v>
      </c>
      <c r="K2279" s="8">
        <v>20</v>
      </c>
      <c r="L2279" s="8">
        <f>COUNTIFS($D$2:$D2279,D2279)</f>
        <v>62</v>
      </c>
    </row>
    <row r="2280" spans="1:12" x14ac:dyDescent="0.2">
      <c r="A2280" s="7">
        <v>9495216</v>
      </c>
      <c r="B2280" s="2">
        <v>34694</v>
      </c>
      <c r="C2280">
        <v>18</v>
      </c>
      <c r="D2280" t="s">
        <v>12</v>
      </c>
      <c r="E2280">
        <v>19</v>
      </c>
      <c r="F2280" t="s">
        <v>40</v>
      </c>
      <c r="G2280">
        <v>1</v>
      </c>
      <c r="H2280">
        <v>1</v>
      </c>
      <c r="I2280">
        <v>2</v>
      </c>
      <c r="J2280">
        <f t="shared" si="35"/>
        <v>0</v>
      </c>
      <c r="K2280" s="8">
        <v>20</v>
      </c>
      <c r="L2280" s="8">
        <f>COUNTIFS($D$2:$D2280,D2280)</f>
        <v>20</v>
      </c>
    </row>
    <row r="2281" spans="1:12" x14ac:dyDescent="0.2">
      <c r="A2281" s="7">
        <v>9495216</v>
      </c>
      <c r="B2281" s="2">
        <v>34694</v>
      </c>
      <c r="C2281">
        <v>19</v>
      </c>
      <c r="D2281" t="s">
        <v>40</v>
      </c>
      <c r="E2281">
        <v>18</v>
      </c>
      <c r="F2281" t="s">
        <v>12</v>
      </c>
      <c r="G2281">
        <v>0</v>
      </c>
      <c r="H2281">
        <v>2</v>
      </c>
      <c r="I2281">
        <v>1</v>
      </c>
      <c r="J2281">
        <f t="shared" si="35"/>
        <v>3</v>
      </c>
      <c r="K2281" s="8">
        <v>20</v>
      </c>
      <c r="L2281" s="8">
        <f>COUNTIFS($D$2:$D2281,D2281)</f>
        <v>104</v>
      </c>
    </row>
    <row r="2282" spans="1:12" x14ac:dyDescent="0.2">
      <c r="A2282" s="7">
        <v>9495217</v>
      </c>
      <c r="B2282" s="2">
        <v>34694</v>
      </c>
      <c r="C2282">
        <v>20</v>
      </c>
      <c r="D2282" t="s">
        <v>45</v>
      </c>
      <c r="E2282">
        <v>41</v>
      </c>
      <c r="F2282" t="s">
        <v>759</v>
      </c>
      <c r="G2282">
        <v>1</v>
      </c>
      <c r="H2282">
        <v>1</v>
      </c>
      <c r="I2282">
        <v>3</v>
      </c>
      <c r="J2282">
        <f t="shared" si="35"/>
        <v>0</v>
      </c>
      <c r="K2282" s="8">
        <v>20</v>
      </c>
      <c r="L2282" s="8">
        <f>COUNTIFS($D$2:$D2282,D2282)</f>
        <v>104</v>
      </c>
    </row>
    <row r="2283" spans="1:12" x14ac:dyDescent="0.2">
      <c r="A2283" s="7">
        <v>9495217</v>
      </c>
      <c r="B2283" s="2">
        <v>34694</v>
      </c>
      <c r="C2283">
        <v>41</v>
      </c>
      <c r="D2283" t="s">
        <v>759</v>
      </c>
      <c r="E2283">
        <v>20</v>
      </c>
      <c r="F2283" t="s">
        <v>45</v>
      </c>
      <c r="G2283">
        <v>0</v>
      </c>
      <c r="H2283">
        <v>3</v>
      </c>
      <c r="I2283">
        <v>1</v>
      </c>
      <c r="J2283">
        <f t="shared" si="35"/>
        <v>3</v>
      </c>
      <c r="K2283" s="8">
        <v>20</v>
      </c>
      <c r="L2283" s="8">
        <f>COUNTIFS($D$2:$D2283,D2283)</f>
        <v>104</v>
      </c>
    </row>
    <row r="2284" spans="1:12" x14ac:dyDescent="0.2">
      <c r="A2284" s="7">
        <v>9495218</v>
      </c>
      <c r="B2284" s="2">
        <v>34694</v>
      </c>
      <c r="C2284">
        <v>30</v>
      </c>
      <c r="D2284" t="s">
        <v>561</v>
      </c>
      <c r="E2284">
        <v>26</v>
      </c>
      <c r="F2284" t="s">
        <v>17</v>
      </c>
      <c r="G2284">
        <v>1</v>
      </c>
      <c r="H2284">
        <v>0</v>
      </c>
      <c r="I2284">
        <v>2</v>
      </c>
      <c r="J2284">
        <f t="shared" si="35"/>
        <v>0</v>
      </c>
      <c r="K2284" s="8">
        <v>20</v>
      </c>
      <c r="L2284" s="8">
        <f>COUNTIFS($D$2:$D2284,D2284)</f>
        <v>104</v>
      </c>
    </row>
    <row r="2285" spans="1:12" x14ac:dyDescent="0.2">
      <c r="A2285" s="7">
        <v>9495218</v>
      </c>
      <c r="B2285" s="2">
        <v>34694</v>
      </c>
      <c r="C2285">
        <v>26</v>
      </c>
      <c r="D2285" t="s">
        <v>17</v>
      </c>
      <c r="E2285">
        <v>30</v>
      </c>
      <c r="F2285" t="s">
        <v>561</v>
      </c>
      <c r="G2285">
        <v>0</v>
      </c>
      <c r="H2285">
        <v>2</v>
      </c>
      <c r="I2285">
        <v>0</v>
      </c>
      <c r="J2285">
        <f t="shared" si="35"/>
        <v>3</v>
      </c>
      <c r="K2285" s="8">
        <v>20</v>
      </c>
      <c r="L2285" s="8">
        <f>COUNTIFS($D$2:$D2285,D2285)</f>
        <v>104</v>
      </c>
    </row>
    <row r="2286" spans="1:12" x14ac:dyDescent="0.2">
      <c r="A2286" s="7">
        <v>9495219</v>
      </c>
      <c r="B2286" s="2">
        <v>34694</v>
      </c>
      <c r="C2286">
        <v>23</v>
      </c>
      <c r="D2286" t="s">
        <v>50</v>
      </c>
      <c r="E2286">
        <v>53</v>
      </c>
      <c r="F2286" t="s">
        <v>770</v>
      </c>
      <c r="G2286">
        <v>1</v>
      </c>
      <c r="H2286">
        <v>2</v>
      </c>
      <c r="I2286">
        <v>3</v>
      </c>
      <c r="J2286">
        <f t="shared" si="35"/>
        <v>0</v>
      </c>
      <c r="K2286" s="8">
        <v>20</v>
      </c>
      <c r="L2286" s="8">
        <f>COUNTIFS($D$2:$D2286,D2286)</f>
        <v>104</v>
      </c>
    </row>
    <row r="2287" spans="1:12" x14ac:dyDescent="0.2">
      <c r="A2287" s="7">
        <v>9495219</v>
      </c>
      <c r="B2287" s="2">
        <v>34694</v>
      </c>
      <c r="C2287">
        <v>53</v>
      </c>
      <c r="D2287" t="s">
        <v>770</v>
      </c>
      <c r="E2287">
        <v>23</v>
      </c>
      <c r="F2287" t="s">
        <v>50</v>
      </c>
      <c r="G2287">
        <v>0</v>
      </c>
      <c r="H2287">
        <v>3</v>
      </c>
      <c r="I2287">
        <v>2</v>
      </c>
      <c r="J2287">
        <f t="shared" si="35"/>
        <v>3</v>
      </c>
      <c r="K2287" s="8">
        <v>20</v>
      </c>
      <c r="L2287" s="8">
        <f>COUNTIFS($D$2:$D2287,D2287)</f>
        <v>104</v>
      </c>
    </row>
    <row r="2288" spans="1:12" x14ac:dyDescent="0.2">
      <c r="A2288" s="7">
        <v>9495220</v>
      </c>
      <c r="B2288" s="2">
        <v>34694</v>
      </c>
      <c r="C2288">
        <v>29</v>
      </c>
      <c r="D2288" t="s">
        <v>42</v>
      </c>
      <c r="E2288">
        <v>50</v>
      </c>
      <c r="F2288" t="s">
        <v>767</v>
      </c>
      <c r="G2288">
        <v>1</v>
      </c>
      <c r="H2288">
        <v>1</v>
      </c>
      <c r="I2288">
        <v>1</v>
      </c>
      <c r="J2288">
        <f t="shared" si="35"/>
        <v>1</v>
      </c>
      <c r="K2288" s="8">
        <v>20</v>
      </c>
      <c r="L2288" s="8">
        <f>COUNTIFS($D$2:$D2288,D2288)</f>
        <v>62</v>
      </c>
    </row>
    <row r="2289" spans="1:12" x14ac:dyDescent="0.2">
      <c r="A2289" s="7">
        <v>9495220</v>
      </c>
      <c r="B2289" s="2">
        <v>34694</v>
      </c>
      <c r="C2289">
        <v>50</v>
      </c>
      <c r="D2289" t="s">
        <v>767</v>
      </c>
      <c r="E2289">
        <v>29</v>
      </c>
      <c r="F2289" t="s">
        <v>42</v>
      </c>
      <c r="G2289">
        <v>0</v>
      </c>
      <c r="H2289">
        <v>1</v>
      </c>
      <c r="I2289">
        <v>1</v>
      </c>
      <c r="J2289">
        <f t="shared" si="35"/>
        <v>1</v>
      </c>
      <c r="K2289" s="8">
        <v>20</v>
      </c>
      <c r="L2289" s="8">
        <f>COUNTIFS($D$2:$D2289,D2289)</f>
        <v>104</v>
      </c>
    </row>
    <row r="2290" spans="1:12" x14ac:dyDescent="0.2">
      <c r="A2290" s="7">
        <v>9495221</v>
      </c>
      <c r="B2290" s="2">
        <v>34695</v>
      </c>
      <c r="C2290">
        <v>55</v>
      </c>
      <c r="D2290" t="s">
        <v>772</v>
      </c>
      <c r="E2290">
        <v>30</v>
      </c>
      <c r="F2290" t="s">
        <v>561</v>
      </c>
      <c r="G2290">
        <v>1</v>
      </c>
      <c r="H2290">
        <v>1</v>
      </c>
      <c r="I2290">
        <v>0</v>
      </c>
      <c r="J2290">
        <f t="shared" si="35"/>
        <v>3</v>
      </c>
      <c r="K2290" s="8">
        <v>21</v>
      </c>
      <c r="L2290" s="8">
        <f>COUNTIFS($D$2:$D2290,D2290)</f>
        <v>63</v>
      </c>
    </row>
    <row r="2291" spans="1:12" x14ac:dyDescent="0.2">
      <c r="A2291" s="7">
        <v>9495221</v>
      </c>
      <c r="B2291" s="2">
        <v>34695</v>
      </c>
      <c r="C2291">
        <v>30</v>
      </c>
      <c r="D2291" t="s">
        <v>561</v>
      </c>
      <c r="E2291">
        <v>55</v>
      </c>
      <c r="F2291" t="s">
        <v>772</v>
      </c>
      <c r="G2291">
        <v>0</v>
      </c>
      <c r="H2291">
        <v>0</v>
      </c>
      <c r="I2291">
        <v>1</v>
      </c>
      <c r="J2291">
        <f t="shared" si="35"/>
        <v>0</v>
      </c>
      <c r="K2291" s="8">
        <v>21</v>
      </c>
      <c r="L2291" s="8">
        <f>COUNTIFS($D$2:$D2291,D2291)</f>
        <v>105</v>
      </c>
    </row>
    <row r="2292" spans="1:12" x14ac:dyDescent="0.2">
      <c r="A2292" s="7">
        <v>9495222</v>
      </c>
      <c r="B2292" s="2">
        <v>34695</v>
      </c>
      <c r="C2292">
        <v>26</v>
      </c>
      <c r="D2292" t="s">
        <v>17</v>
      </c>
      <c r="E2292">
        <v>15</v>
      </c>
      <c r="F2292" t="s">
        <v>23</v>
      </c>
      <c r="G2292">
        <v>1</v>
      </c>
      <c r="H2292">
        <v>0</v>
      </c>
      <c r="I2292">
        <v>0</v>
      </c>
      <c r="J2292">
        <f t="shared" si="35"/>
        <v>1</v>
      </c>
      <c r="K2292" s="8">
        <v>21</v>
      </c>
      <c r="L2292" s="8">
        <f>COUNTIFS($D$2:$D2292,D2292)</f>
        <v>105</v>
      </c>
    </row>
    <row r="2293" spans="1:12" x14ac:dyDescent="0.2">
      <c r="A2293" s="7">
        <v>9495222</v>
      </c>
      <c r="B2293" s="2">
        <v>34695</v>
      </c>
      <c r="C2293">
        <v>15</v>
      </c>
      <c r="D2293" t="s">
        <v>23</v>
      </c>
      <c r="E2293">
        <v>26</v>
      </c>
      <c r="F2293" t="s">
        <v>17</v>
      </c>
      <c r="G2293">
        <v>0</v>
      </c>
      <c r="H2293">
        <v>0</v>
      </c>
      <c r="I2293">
        <v>0</v>
      </c>
      <c r="J2293">
        <f t="shared" si="35"/>
        <v>1</v>
      </c>
      <c r="K2293" s="8">
        <v>21</v>
      </c>
      <c r="L2293" s="8">
        <f>COUNTIFS($D$2:$D2293,D2293)</f>
        <v>63</v>
      </c>
    </row>
    <row r="2294" spans="1:12" x14ac:dyDescent="0.2">
      <c r="A2294" s="7">
        <v>9495223</v>
      </c>
      <c r="B2294" s="2">
        <v>34696</v>
      </c>
      <c r="C2294">
        <v>32</v>
      </c>
      <c r="D2294" t="s">
        <v>559</v>
      </c>
      <c r="E2294">
        <v>14</v>
      </c>
      <c r="F2294" t="s">
        <v>27</v>
      </c>
      <c r="G2294">
        <v>1</v>
      </c>
      <c r="H2294">
        <v>3</v>
      </c>
      <c r="I2294">
        <v>0</v>
      </c>
      <c r="J2294">
        <f t="shared" si="35"/>
        <v>3</v>
      </c>
      <c r="K2294" s="8">
        <v>21</v>
      </c>
      <c r="L2294" s="8">
        <f>COUNTIFS($D$2:$D2294,D2294)</f>
        <v>105</v>
      </c>
    </row>
    <row r="2295" spans="1:12" x14ac:dyDescent="0.2">
      <c r="A2295" s="7">
        <v>9495223</v>
      </c>
      <c r="B2295" s="2">
        <v>34696</v>
      </c>
      <c r="C2295">
        <v>14</v>
      </c>
      <c r="D2295" t="s">
        <v>27</v>
      </c>
      <c r="E2295">
        <v>32</v>
      </c>
      <c r="F2295" t="s">
        <v>559</v>
      </c>
      <c r="G2295">
        <v>0</v>
      </c>
      <c r="H2295">
        <v>0</v>
      </c>
      <c r="I2295">
        <v>3</v>
      </c>
      <c r="J2295">
        <f t="shared" si="35"/>
        <v>0</v>
      </c>
      <c r="K2295" s="8">
        <v>21</v>
      </c>
      <c r="L2295" s="8">
        <f>COUNTIFS($D$2:$D2295,D2295)</f>
        <v>105</v>
      </c>
    </row>
    <row r="2296" spans="1:12" x14ac:dyDescent="0.2">
      <c r="A2296" s="7">
        <v>9495224</v>
      </c>
      <c r="B2296" s="2">
        <v>34696</v>
      </c>
      <c r="C2296">
        <v>50</v>
      </c>
      <c r="D2296" t="s">
        <v>767</v>
      </c>
      <c r="E2296">
        <v>10</v>
      </c>
      <c r="F2296" t="s">
        <v>47</v>
      </c>
      <c r="G2296">
        <v>1</v>
      </c>
      <c r="H2296">
        <v>0</v>
      </c>
      <c r="I2296">
        <v>2</v>
      </c>
      <c r="J2296">
        <f t="shared" si="35"/>
        <v>0</v>
      </c>
      <c r="K2296" s="8">
        <v>21</v>
      </c>
      <c r="L2296" s="8">
        <f>COUNTIFS($D$2:$D2296,D2296)</f>
        <v>105</v>
      </c>
    </row>
    <row r="2297" spans="1:12" x14ac:dyDescent="0.2">
      <c r="A2297" s="7">
        <v>9495224</v>
      </c>
      <c r="B2297" s="2">
        <v>34696</v>
      </c>
      <c r="C2297">
        <v>10</v>
      </c>
      <c r="D2297" t="s">
        <v>47</v>
      </c>
      <c r="E2297">
        <v>50</v>
      </c>
      <c r="F2297" t="s">
        <v>767</v>
      </c>
      <c r="G2297">
        <v>0</v>
      </c>
      <c r="H2297">
        <v>2</v>
      </c>
      <c r="I2297">
        <v>0</v>
      </c>
      <c r="J2297">
        <f t="shared" si="35"/>
        <v>3</v>
      </c>
      <c r="K2297" s="8">
        <v>21</v>
      </c>
      <c r="L2297" s="8">
        <f>COUNTIFS($D$2:$D2297,D2297)</f>
        <v>105</v>
      </c>
    </row>
    <row r="2298" spans="1:12" x14ac:dyDescent="0.2">
      <c r="A2298" s="7">
        <v>9495225</v>
      </c>
      <c r="B2298" s="2">
        <v>34696</v>
      </c>
      <c r="C2298">
        <v>19</v>
      </c>
      <c r="D2298" t="s">
        <v>40</v>
      </c>
      <c r="E2298">
        <v>20</v>
      </c>
      <c r="F2298" t="s">
        <v>45</v>
      </c>
      <c r="G2298">
        <v>1</v>
      </c>
      <c r="H2298">
        <v>2</v>
      </c>
      <c r="I2298">
        <v>0</v>
      </c>
      <c r="J2298">
        <f t="shared" si="35"/>
        <v>3</v>
      </c>
      <c r="K2298" s="8">
        <v>21</v>
      </c>
      <c r="L2298" s="8">
        <f>COUNTIFS($D$2:$D2298,D2298)</f>
        <v>105</v>
      </c>
    </row>
    <row r="2299" spans="1:12" x14ac:dyDescent="0.2">
      <c r="A2299" s="7">
        <v>9495225</v>
      </c>
      <c r="B2299" s="2">
        <v>34696</v>
      </c>
      <c r="C2299">
        <v>20</v>
      </c>
      <c r="D2299" t="s">
        <v>45</v>
      </c>
      <c r="E2299">
        <v>19</v>
      </c>
      <c r="F2299" t="s">
        <v>40</v>
      </c>
      <c r="G2299">
        <v>0</v>
      </c>
      <c r="H2299">
        <v>0</v>
      </c>
      <c r="I2299">
        <v>2</v>
      </c>
      <c r="J2299">
        <f t="shared" si="35"/>
        <v>0</v>
      </c>
      <c r="K2299" s="8">
        <v>21</v>
      </c>
      <c r="L2299" s="8">
        <f>COUNTIFS($D$2:$D2299,D2299)</f>
        <v>105</v>
      </c>
    </row>
    <row r="2300" spans="1:12" x14ac:dyDescent="0.2">
      <c r="A2300" s="7">
        <v>9495226</v>
      </c>
      <c r="B2300" s="2">
        <v>34696</v>
      </c>
      <c r="C2300">
        <v>21</v>
      </c>
      <c r="D2300" t="s">
        <v>10</v>
      </c>
      <c r="E2300">
        <v>18</v>
      </c>
      <c r="F2300" t="s">
        <v>12</v>
      </c>
      <c r="G2300">
        <v>1</v>
      </c>
      <c r="H2300">
        <v>1</v>
      </c>
      <c r="I2300">
        <v>1</v>
      </c>
      <c r="J2300">
        <f t="shared" si="35"/>
        <v>1</v>
      </c>
      <c r="K2300" s="8">
        <v>21</v>
      </c>
      <c r="L2300" s="8">
        <f>COUNTIFS($D$2:$D2300,D2300)</f>
        <v>105</v>
      </c>
    </row>
    <row r="2301" spans="1:12" x14ac:dyDescent="0.2">
      <c r="A2301" s="7">
        <v>9495226</v>
      </c>
      <c r="B2301" s="2">
        <v>34696</v>
      </c>
      <c r="C2301">
        <v>18</v>
      </c>
      <c r="D2301" t="s">
        <v>12</v>
      </c>
      <c r="E2301">
        <v>21</v>
      </c>
      <c r="F2301" t="s">
        <v>10</v>
      </c>
      <c r="G2301">
        <v>0</v>
      </c>
      <c r="H2301">
        <v>1</v>
      </c>
      <c r="I2301">
        <v>1</v>
      </c>
      <c r="J2301">
        <f t="shared" si="35"/>
        <v>1</v>
      </c>
      <c r="K2301" s="8">
        <v>21</v>
      </c>
      <c r="L2301" s="8">
        <f>COUNTIFS($D$2:$D2301,D2301)</f>
        <v>21</v>
      </c>
    </row>
    <row r="2302" spans="1:12" x14ac:dyDescent="0.2">
      <c r="A2302" s="7">
        <v>9495227</v>
      </c>
      <c r="B2302" s="2">
        <v>34696</v>
      </c>
      <c r="C2302">
        <v>58</v>
      </c>
      <c r="D2302" t="s">
        <v>663</v>
      </c>
      <c r="E2302">
        <v>23</v>
      </c>
      <c r="F2302" t="s">
        <v>50</v>
      </c>
      <c r="G2302">
        <v>1</v>
      </c>
      <c r="H2302">
        <v>2</v>
      </c>
      <c r="I2302">
        <v>2</v>
      </c>
      <c r="J2302">
        <f t="shared" si="35"/>
        <v>1</v>
      </c>
      <c r="K2302" s="8">
        <v>21</v>
      </c>
      <c r="L2302" s="8">
        <f>COUNTIFS($D$2:$D2302,D2302)</f>
        <v>105</v>
      </c>
    </row>
    <row r="2303" spans="1:12" x14ac:dyDescent="0.2">
      <c r="A2303" s="7">
        <v>9495227</v>
      </c>
      <c r="B2303" s="2">
        <v>34696</v>
      </c>
      <c r="C2303">
        <v>23</v>
      </c>
      <c r="D2303" t="s">
        <v>50</v>
      </c>
      <c r="E2303">
        <v>58</v>
      </c>
      <c r="F2303" t="s">
        <v>663</v>
      </c>
      <c r="G2303">
        <v>0</v>
      </c>
      <c r="H2303">
        <v>2</v>
      </c>
      <c r="I2303">
        <v>2</v>
      </c>
      <c r="J2303">
        <f t="shared" si="35"/>
        <v>1</v>
      </c>
      <c r="K2303" s="8">
        <v>21</v>
      </c>
      <c r="L2303" s="8">
        <f>COUNTIFS($D$2:$D2303,D2303)</f>
        <v>105</v>
      </c>
    </row>
    <row r="2304" spans="1:12" x14ac:dyDescent="0.2">
      <c r="A2304" s="7">
        <v>9495228</v>
      </c>
      <c r="B2304" s="2">
        <v>34696</v>
      </c>
      <c r="C2304">
        <v>54</v>
      </c>
      <c r="D2304" t="s">
        <v>771</v>
      </c>
      <c r="E2304">
        <v>51</v>
      </c>
      <c r="F2304" t="s">
        <v>768</v>
      </c>
      <c r="G2304">
        <v>1</v>
      </c>
      <c r="H2304">
        <v>5</v>
      </c>
      <c r="I2304">
        <v>1</v>
      </c>
      <c r="J2304">
        <f t="shared" si="35"/>
        <v>3</v>
      </c>
      <c r="K2304" s="8">
        <v>21</v>
      </c>
      <c r="L2304" s="8">
        <f>COUNTIFS($D$2:$D2304,D2304)</f>
        <v>105</v>
      </c>
    </row>
    <row r="2305" spans="1:12" x14ac:dyDescent="0.2">
      <c r="A2305" s="7">
        <v>9495228</v>
      </c>
      <c r="B2305" s="2">
        <v>34696</v>
      </c>
      <c r="C2305">
        <v>51</v>
      </c>
      <c r="D2305" t="s">
        <v>768</v>
      </c>
      <c r="E2305">
        <v>54</v>
      </c>
      <c r="F2305" t="s">
        <v>771</v>
      </c>
      <c r="G2305">
        <v>0</v>
      </c>
      <c r="H2305">
        <v>1</v>
      </c>
      <c r="I2305">
        <v>5</v>
      </c>
      <c r="J2305">
        <f t="shared" si="35"/>
        <v>0</v>
      </c>
      <c r="K2305" s="8">
        <v>21</v>
      </c>
      <c r="L2305" s="8">
        <f>COUNTIFS($D$2:$D2305,D2305)</f>
        <v>105</v>
      </c>
    </row>
    <row r="2306" spans="1:12" x14ac:dyDescent="0.2">
      <c r="A2306" s="7">
        <v>9495229</v>
      </c>
      <c r="B2306" s="2">
        <v>34696</v>
      </c>
      <c r="C2306">
        <v>53</v>
      </c>
      <c r="D2306" t="s">
        <v>770</v>
      </c>
      <c r="E2306">
        <v>29</v>
      </c>
      <c r="F2306" t="s">
        <v>42</v>
      </c>
      <c r="G2306">
        <v>1</v>
      </c>
      <c r="H2306">
        <v>1</v>
      </c>
      <c r="I2306">
        <v>0</v>
      </c>
      <c r="J2306">
        <f t="shared" ref="J2306:J2369" si="36">IF(H2306&gt;I2306,3,IF(I2306&gt;H2306,0,1))</f>
        <v>3</v>
      </c>
      <c r="K2306" s="8">
        <v>21</v>
      </c>
      <c r="L2306" s="8">
        <f>COUNTIFS($D$2:$D2306,D2306)</f>
        <v>105</v>
      </c>
    </row>
    <row r="2307" spans="1:12" x14ac:dyDescent="0.2">
      <c r="A2307" s="7">
        <v>9495229</v>
      </c>
      <c r="B2307" s="2">
        <v>34696</v>
      </c>
      <c r="C2307">
        <v>29</v>
      </c>
      <c r="D2307" t="s">
        <v>42</v>
      </c>
      <c r="E2307">
        <v>53</v>
      </c>
      <c r="F2307" t="s">
        <v>770</v>
      </c>
      <c r="G2307">
        <v>0</v>
      </c>
      <c r="H2307">
        <v>0</v>
      </c>
      <c r="I2307">
        <v>1</v>
      </c>
      <c r="J2307">
        <f t="shared" si="36"/>
        <v>0</v>
      </c>
      <c r="K2307" s="8">
        <v>21</v>
      </c>
      <c r="L2307" s="8">
        <f>COUNTIFS($D$2:$D2307,D2307)</f>
        <v>63</v>
      </c>
    </row>
    <row r="2308" spans="1:12" x14ac:dyDescent="0.2">
      <c r="A2308" s="7">
        <v>9495230</v>
      </c>
      <c r="B2308" s="2">
        <v>34699</v>
      </c>
      <c r="C2308">
        <v>10</v>
      </c>
      <c r="D2308" t="s">
        <v>47</v>
      </c>
      <c r="E2308">
        <v>58</v>
      </c>
      <c r="F2308" t="s">
        <v>663</v>
      </c>
      <c r="G2308">
        <v>1</v>
      </c>
      <c r="H2308">
        <v>1</v>
      </c>
      <c r="I2308">
        <v>3</v>
      </c>
      <c r="J2308">
        <f t="shared" si="36"/>
        <v>0</v>
      </c>
      <c r="K2308" s="8">
        <v>22</v>
      </c>
      <c r="L2308" s="8">
        <f>COUNTIFS($D$2:$D2308,D2308)</f>
        <v>106</v>
      </c>
    </row>
    <row r="2309" spans="1:12" x14ac:dyDescent="0.2">
      <c r="A2309" s="7">
        <v>9495230</v>
      </c>
      <c r="B2309" s="2">
        <v>34699</v>
      </c>
      <c r="C2309">
        <v>58</v>
      </c>
      <c r="D2309" t="s">
        <v>663</v>
      </c>
      <c r="E2309">
        <v>10</v>
      </c>
      <c r="F2309" t="s">
        <v>47</v>
      </c>
      <c r="G2309">
        <v>0</v>
      </c>
      <c r="H2309">
        <v>3</v>
      </c>
      <c r="I2309">
        <v>1</v>
      </c>
      <c r="J2309">
        <f t="shared" si="36"/>
        <v>3</v>
      </c>
      <c r="K2309" s="8">
        <v>22</v>
      </c>
      <c r="L2309" s="8">
        <f>COUNTIFS($D$2:$D2309,D2309)</f>
        <v>106</v>
      </c>
    </row>
    <row r="2310" spans="1:12" x14ac:dyDescent="0.2">
      <c r="A2310" s="7">
        <v>9495231</v>
      </c>
      <c r="B2310" s="2">
        <v>34699</v>
      </c>
      <c r="C2310">
        <v>14</v>
      </c>
      <c r="D2310" t="s">
        <v>27</v>
      </c>
      <c r="E2310">
        <v>53</v>
      </c>
      <c r="F2310" t="s">
        <v>770</v>
      </c>
      <c r="G2310">
        <v>1</v>
      </c>
      <c r="H2310">
        <v>1</v>
      </c>
      <c r="I2310">
        <v>1</v>
      </c>
      <c r="J2310">
        <f t="shared" si="36"/>
        <v>1</v>
      </c>
      <c r="K2310" s="8">
        <v>22</v>
      </c>
      <c r="L2310" s="8">
        <f>COUNTIFS($D$2:$D2310,D2310)</f>
        <v>106</v>
      </c>
    </row>
    <row r="2311" spans="1:12" x14ac:dyDescent="0.2">
      <c r="A2311" s="7">
        <v>9495231</v>
      </c>
      <c r="B2311" s="2">
        <v>34699</v>
      </c>
      <c r="C2311">
        <v>53</v>
      </c>
      <c r="D2311" t="s">
        <v>770</v>
      </c>
      <c r="E2311">
        <v>14</v>
      </c>
      <c r="F2311" t="s">
        <v>27</v>
      </c>
      <c r="G2311">
        <v>0</v>
      </c>
      <c r="H2311">
        <v>1</v>
      </c>
      <c r="I2311">
        <v>1</v>
      </c>
      <c r="J2311">
        <f t="shared" si="36"/>
        <v>1</v>
      </c>
      <c r="K2311" s="8">
        <v>22</v>
      </c>
      <c r="L2311" s="8">
        <f>COUNTIFS($D$2:$D2311,D2311)</f>
        <v>106</v>
      </c>
    </row>
    <row r="2312" spans="1:12" x14ac:dyDescent="0.2">
      <c r="A2312" s="7">
        <v>9495232</v>
      </c>
      <c r="B2312" s="2">
        <v>34699</v>
      </c>
      <c r="C2312">
        <v>51</v>
      </c>
      <c r="D2312" t="s">
        <v>768</v>
      </c>
      <c r="E2312">
        <v>26</v>
      </c>
      <c r="F2312" t="s">
        <v>17</v>
      </c>
      <c r="G2312">
        <v>1</v>
      </c>
      <c r="H2312">
        <v>0</v>
      </c>
      <c r="I2312">
        <v>4</v>
      </c>
      <c r="J2312">
        <f t="shared" si="36"/>
        <v>0</v>
      </c>
      <c r="K2312" s="8">
        <v>22</v>
      </c>
      <c r="L2312" s="8">
        <f>COUNTIFS($D$2:$D2312,D2312)</f>
        <v>106</v>
      </c>
    </row>
    <row r="2313" spans="1:12" x14ac:dyDescent="0.2">
      <c r="A2313" s="7">
        <v>9495232</v>
      </c>
      <c r="B2313" s="2">
        <v>34699</v>
      </c>
      <c r="C2313">
        <v>26</v>
      </c>
      <c r="D2313" t="s">
        <v>17</v>
      </c>
      <c r="E2313">
        <v>51</v>
      </c>
      <c r="F2313" t="s">
        <v>768</v>
      </c>
      <c r="G2313">
        <v>0</v>
      </c>
      <c r="H2313">
        <v>4</v>
      </c>
      <c r="I2313">
        <v>0</v>
      </c>
      <c r="J2313">
        <f t="shared" si="36"/>
        <v>3</v>
      </c>
      <c r="K2313" s="8">
        <v>22</v>
      </c>
      <c r="L2313" s="8">
        <f>COUNTIFS($D$2:$D2313,D2313)</f>
        <v>106</v>
      </c>
    </row>
    <row r="2314" spans="1:12" x14ac:dyDescent="0.2">
      <c r="A2314" s="7">
        <v>9495233</v>
      </c>
      <c r="B2314" s="2">
        <v>34699</v>
      </c>
      <c r="C2314">
        <v>15</v>
      </c>
      <c r="D2314" t="s">
        <v>23</v>
      </c>
      <c r="E2314">
        <v>41</v>
      </c>
      <c r="F2314" t="s">
        <v>759</v>
      </c>
      <c r="G2314">
        <v>1</v>
      </c>
      <c r="H2314">
        <v>0</v>
      </c>
      <c r="I2314">
        <v>1</v>
      </c>
      <c r="J2314">
        <f t="shared" si="36"/>
        <v>0</v>
      </c>
      <c r="K2314" s="8">
        <v>22</v>
      </c>
      <c r="L2314" s="8">
        <f>COUNTIFS($D$2:$D2314,D2314)</f>
        <v>64</v>
      </c>
    </row>
    <row r="2315" spans="1:12" x14ac:dyDescent="0.2">
      <c r="A2315" s="7">
        <v>9495233</v>
      </c>
      <c r="B2315" s="2">
        <v>34699</v>
      </c>
      <c r="C2315">
        <v>41</v>
      </c>
      <c r="D2315" t="s">
        <v>759</v>
      </c>
      <c r="E2315">
        <v>15</v>
      </c>
      <c r="F2315" t="s">
        <v>23</v>
      </c>
      <c r="G2315">
        <v>0</v>
      </c>
      <c r="H2315">
        <v>1</v>
      </c>
      <c r="I2315">
        <v>0</v>
      </c>
      <c r="J2315">
        <f t="shared" si="36"/>
        <v>3</v>
      </c>
      <c r="K2315" s="8">
        <v>21</v>
      </c>
      <c r="L2315" s="8">
        <f>COUNTIFS($D$2:$D2315,D2315)</f>
        <v>105</v>
      </c>
    </row>
    <row r="2316" spans="1:12" x14ac:dyDescent="0.2">
      <c r="A2316" s="7">
        <v>9495234</v>
      </c>
      <c r="B2316" s="2">
        <v>34699</v>
      </c>
      <c r="C2316">
        <v>16</v>
      </c>
      <c r="D2316" t="s">
        <v>37</v>
      </c>
      <c r="E2316">
        <v>50</v>
      </c>
      <c r="F2316" t="s">
        <v>767</v>
      </c>
      <c r="G2316">
        <v>1</v>
      </c>
      <c r="H2316">
        <v>4</v>
      </c>
      <c r="I2316">
        <v>1</v>
      </c>
      <c r="J2316">
        <f t="shared" si="36"/>
        <v>3</v>
      </c>
      <c r="K2316" s="8">
        <v>21</v>
      </c>
      <c r="L2316" s="8">
        <f>COUNTIFS($D$2:$D2316,D2316)</f>
        <v>105</v>
      </c>
    </row>
    <row r="2317" spans="1:12" x14ac:dyDescent="0.2">
      <c r="A2317" s="7">
        <v>9495234</v>
      </c>
      <c r="B2317" s="2">
        <v>34699</v>
      </c>
      <c r="C2317">
        <v>50</v>
      </c>
      <c r="D2317" t="s">
        <v>767</v>
      </c>
      <c r="E2317">
        <v>16</v>
      </c>
      <c r="F2317" t="s">
        <v>37</v>
      </c>
      <c r="G2317">
        <v>0</v>
      </c>
      <c r="H2317">
        <v>1</v>
      </c>
      <c r="I2317">
        <v>4</v>
      </c>
      <c r="J2317">
        <f t="shared" si="36"/>
        <v>0</v>
      </c>
      <c r="K2317" s="8">
        <v>22</v>
      </c>
      <c r="L2317" s="8">
        <f>COUNTIFS($D$2:$D2317,D2317)</f>
        <v>106</v>
      </c>
    </row>
    <row r="2318" spans="1:12" x14ac:dyDescent="0.2">
      <c r="A2318" s="7">
        <v>9495235</v>
      </c>
      <c r="B2318" s="2">
        <v>34699</v>
      </c>
      <c r="C2318">
        <v>49</v>
      </c>
      <c r="D2318" t="s">
        <v>766</v>
      </c>
      <c r="E2318">
        <v>19</v>
      </c>
      <c r="F2318" t="s">
        <v>40</v>
      </c>
      <c r="G2318">
        <v>1</v>
      </c>
      <c r="H2318">
        <v>0</v>
      </c>
      <c r="I2318">
        <v>2</v>
      </c>
      <c r="J2318">
        <f t="shared" si="36"/>
        <v>0</v>
      </c>
      <c r="K2318" s="8">
        <v>21</v>
      </c>
      <c r="L2318" s="8">
        <f>COUNTIFS($D$2:$D2318,D2318)</f>
        <v>105</v>
      </c>
    </row>
    <row r="2319" spans="1:12" x14ac:dyDescent="0.2">
      <c r="A2319" s="7">
        <v>9495235</v>
      </c>
      <c r="B2319" s="2">
        <v>34699</v>
      </c>
      <c r="C2319">
        <v>19</v>
      </c>
      <c r="D2319" t="s">
        <v>40</v>
      </c>
      <c r="E2319">
        <v>49</v>
      </c>
      <c r="F2319" t="s">
        <v>766</v>
      </c>
      <c r="G2319">
        <v>0</v>
      </c>
      <c r="H2319">
        <v>2</v>
      </c>
      <c r="I2319">
        <v>0</v>
      </c>
      <c r="J2319">
        <f t="shared" si="36"/>
        <v>3</v>
      </c>
      <c r="K2319" s="8">
        <v>22</v>
      </c>
      <c r="L2319" s="8">
        <f>COUNTIFS($D$2:$D2319,D2319)</f>
        <v>106</v>
      </c>
    </row>
    <row r="2320" spans="1:12" x14ac:dyDescent="0.2">
      <c r="A2320" s="7">
        <v>9495236</v>
      </c>
      <c r="B2320" s="2">
        <v>34699</v>
      </c>
      <c r="C2320">
        <v>18</v>
      </c>
      <c r="D2320" t="s">
        <v>12</v>
      </c>
      <c r="E2320">
        <v>54</v>
      </c>
      <c r="F2320" t="s">
        <v>771</v>
      </c>
      <c r="G2320">
        <v>1</v>
      </c>
      <c r="H2320">
        <v>0</v>
      </c>
      <c r="I2320">
        <v>1</v>
      </c>
      <c r="J2320">
        <f t="shared" si="36"/>
        <v>0</v>
      </c>
      <c r="K2320" s="8">
        <v>22</v>
      </c>
      <c r="L2320" s="8">
        <f>COUNTIFS($D$2:$D2320,D2320)</f>
        <v>22</v>
      </c>
    </row>
    <row r="2321" spans="1:12" x14ac:dyDescent="0.2">
      <c r="A2321" s="7">
        <v>9495236</v>
      </c>
      <c r="B2321" s="2">
        <v>34699</v>
      </c>
      <c r="C2321">
        <v>54</v>
      </c>
      <c r="D2321" t="s">
        <v>771</v>
      </c>
      <c r="E2321">
        <v>18</v>
      </c>
      <c r="F2321" t="s">
        <v>12</v>
      </c>
      <c r="G2321">
        <v>0</v>
      </c>
      <c r="H2321">
        <v>1</v>
      </c>
      <c r="I2321">
        <v>0</v>
      </c>
      <c r="J2321">
        <f t="shared" si="36"/>
        <v>3</v>
      </c>
      <c r="K2321" s="8">
        <v>22</v>
      </c>
      <c r="L2321" s="8">
        <f>COUNTIFS($D$2:$D2321,D2321)</f>
        <v>106</v>
      </c>
    </row>
    <row r="2322" spans="1:12" x14ac:dyDescent="0.2">
      <c r="A2322" s="7">
        <v>9495237</v>
      </c>
      <c r="B2322" s="2">
        <v>34699</v>
      </c>
      <c r="C2322">
        <v>20</v>
      </c>
      <c r="D2322" t="s">
        <v>45</v>
      </c>
      <c r="E2322">
        <v>32</v>
      </c>
      <c r="F2322" t="s">
        <v>559</v>
      </c>
      <c r="G2322">
        <v>1</v>
      </c>
      <c r="H2322">
        <v>2</v>
      </c>
      <c r="I2322">
        <v>2</v>
      </c>
      <c r="J2322">
        <f t="shared" si="36"/>
        <v>1</v>
      </c>
      <c r="K2322" s="8">
        <v>22</v>
      </c>
      <c r="L2322" s="8">
        <f>COUNTIFS($D$2:$D2322,D2322)</f>
        <v>106</v>
      </c>
    </row>
    <row r="2323" spans="1:12" x14ac:dyDescent="0.2">
      <c r="A2323" s="7">
        <v>9495237</v>
      </c>
      <c r="B2323" s="2">
        <v>34699</v>
      </c>
      <c r="C2323">
        <v>32</v>
      </c>
      <c r="D2323" t="s">
        <v>559</v>
      </c>
      <c r="E2323">
        <v>20</v>
      </c>
      <c r="F2323" t="s">
        <v>45</v>
      </c>
      <c r="G2323">
        <v>0</v>
      </c>
      <c r="H2323">
        <v>2</v>
      </c>
      <c r="I2323">
        <v>2</v>
      </c>
      <c r="J2323">
        <f t="shared" si="36"/>
        <v>1</v>
      </c>
      <c r="K2323" s="8">
        <v>22</v>
      </c>
      <c r="L2323" s="8">
        <f>COUNTIFS($D$2:$D2323,D2323)</f>
        <v>106</v>
      </c>
    </row>
    <row r="2324" spans="1:12" x14ac:dyDescent="0.2">
      <c r="A2324" s="7">
        <v>9495238</v>
      </c>
      <c r="B2324" s="2">
        <v>34699</v>
      </c>
      <c r="C2324">
        <v>30</v>
      </c>
      <c r="D2324" t="s">
        <v>561</v>
      </c>
      <c r="E2324">
        <v>22</v>
      </c>
      <c r="F2324" t="s">
        <v>15</v>
      </c>
      <c r="G2324">
        <v>1</v>
      </c>
      <c r="H2324">
        <v>2</v>
      </c>
      <c r="I2324">
        <v>1</v>
      </c>
      <c r="J2324">
        <f t="shared" si="36"/>
        <v>3</v>
      </c>
      <c r="K2324" s="8">
        <v>22</v>
      </c>
      <c r="L2324" s="8">
        <f>COUNTIFS($D$2:$D2324,D2324)</f>
        <v>106</v>
      </c>
    </row>
    <row r="2325" spans="1:12" x14ac:dyDescent="0.2">
      <c r="A2325" s="7">
        <v>9495238</v>
      </c>
      <c r="B2325" s="2">
        <v>34699</v>
      </c>
      <c r="C2325">
        <v>22</v>
      </c>
      <c r="D2325" t="s">
        <v>15</v>
      </c>
      <c r="E2325">
        <v>30</v>
      </c>
      <c r="F2325" t="s">
        <v>561</v>
      </c>
      <c r="G2325">
        <v>0</v>
      </c>
      <c r="H2325">
        <v>1</v>
      </c>
      <c r="I2325">
        <v>2</v>
      </c>
      <c r="J2325">
        <f t="shared" si="36"/>
        <v>0</v>
      </c>
      <c r="K2325" s="8">
        <v>21</v>
      </c>
      <c r="L2325" s="8">
        <f>COUNTIFS($D$2:$D2325,D2325)</f>
        <v>63</v>
      </c>
    </row>
    <row r="2326" spans="1:12" x14ac:dyDescent="0.2">
      <c r="A2326" s="7">
        <v>9495239</v>
      </c>
      <c r="B2326" s="2">
        <v>34699</v>
      </c>
      <c r="C2326">
        <v>23</v>
      </c>
      <c r="D2326" t="s">
        <v>50</v>
      </c>
      <c r="E2326">
        <v>21</v>
      </c>
      <c r="F2326" t="s">
        <v>10</v>
      </c>
      <c r="G2326">
        <v>1</v>
      </c>
      <c r="H2326">
        <v>2</v>
      </c>
      <c r="I2326">
        <v>2</v>
      </c>
      <c r="J2326">
        <f t="shared" si="36"/>
        <v>1</v>
      </c>
      <c r="K2326" s="8">
        <v>22</v>
      </c>
      <c r="L2326" s="8">
        <f>COUNTIFS($D$2:$D2326,D2326)</f>
        <v>106</v>
      </c>
    </row>
    <row r="2327" spans="1:12" x14ac:dyDescent="0.2">
      <c r="A2327" s="7">
        <v>9495239</v>
      </c>
      <c r="B2327" s="2">
        <v>34699</v>
      </c>
      <c r="C2327">
        <v>21</v>
      </c>
      <c r="D2327" t="s">
        <v>10</v>
      </c>
      <c r="E2327">
        <v>23</v>
      </c>
      <c r="F2327" t="s">
        <v>50</v>
      </c>
      <c r="G2327">
        <v>0</v>
      </c>
      <c r="H2327">
        <v>2</v>
      </c>
      <c r="I2327">
        <v>2</v>
      </c>
      <c r="J2327">
        <f t="shared" si="36"/>
        <v>1</v>
      </c>
      <c r="K2327" s="8">
        <v>22</v>
      </c>
      <c r="L2327" s="8">
        <f>COUNTIFS($D$2:$D2327,D2327)</f>
        <v>106</v>
      </c>
    </row>
    <row r="2328" spans="1:12" x14ac:dyDescent="0.2">
      <c r="A2328" s="7">
        <v>9495240</v>
      </c>
      <c r="B2328" s="2">
        <v>35064</v>
      </c>
      <c r="C2328">
        <v>29</v>
      </c>
      <c r="D2328" t="s">
        <v>42</v>
      </c>
      <c r="E2328">
        <v>55</v>
      </c>
      <c r="F2328" t="s">
        <v>772</v>
      </c>
      <c r="G2328">
        <v>1</v>
      </c>
      <c r="H2328">
        <v>3</v>
      </c>
      <c r="I2328">
        <v>1</v>
      </c>
      <c r="J2328">
        <f t="shared" si="36"/>
        <v>3</v>
      </c>
      <c r="K2328" s="8">
        <v>22</v>
      </c>
      <c r="L2328" s="8">
        <f>COUNTIFS($D$2:$D2328,D2328)</f>
        <v>64</v>
      </c>
    </row>
    <row r="2329" spans="1:12" x14ac:dyDescent="0.2">
      <c r="A2329" s="7">
        <v>9495240</v>
      </c>
      <c r="B2329" s="2">
        <v>35064</v>
      </c>
      <c r="C2329">
        <v>55</v>
      </c>
      <c r="D2329" t="s">
        <v>772</v>
      </c>
      <c r="E2329">
        <v>29</v>
      </c>
      <c r="F2329" t="s">
        <v>42</v>
      </c>
      <c r="G2329">
        <v>0</v>
      </c>
      <c r="H2329">
        <v>1</v>
      </c>
      <c r="I2329">
        <v>3</v>
      </c>
      <c r="J2329">
        <f t="shared" si="36"/>
        <v>0</v>
      </c>
      <c r="K2329" s="8">
        <v>22</v>
      </c>
      <c r="L2329" s="8">
        <f>COUNTIFS($D$2:$D2329,D2329)</f>
        <v>64</v>
      </c>
    </row>
    <row r="2330" spans="1:12" x14ac:dyDescent="0.2">
      <c r="A2330" s="7">
        <v>9495241</v>
      </c>
      <c r="B2330" s="2">
        <v>34701</v>
      </c>
      <c r="C2330">
        <v>32</v>
      </c>
      <c r="D2330" t="s">
        <v>559</v>
      </c>
      <c r="E2330">
        <v>49</v>
      </c>
      <c r="F2330" t="s">
        <v>766</v>
      </c>
      <c r="G2330">
        <v>1</v>
      </c>
      <c r="H2330">
        <v>0</v>
      </c>
      <c r="I2330">
        <v>0</v>
      </c>
      <c r="J2330">
        <f t="shared" si="36"/>
        <v>1</v>
      </c>
      <c r="K2330" s="8">
        <v>23</v>
      </c>
      <c r="L2330" s="8">
        <f>COUNTIFS($D$2:$D2330,D2330)</f>
        <v>107</v>
      </c>
    </row>
    <row r="2331" spans="1:12" x14ac:dyDescent="0.2">
      <c r="A2331" s="7">
        <v>9495241</v>
      </c>
      <c r="B2331" s="2">
        <v>34701</v>
      </c>
      <c r="C2331">
        <v>49</v>
      </c>
      <c r="D2331" t="s">
        <v>766</v>
      </c>
      <c r="E2331">
        <v>32</v>
      </c>
      <c r="F2331" t="s">
        <v>559</v>
      </c>
      <c r="G2331">
        <v>0</v>
      </c>
      <c r="H2331">
        <v>0</v>
      </c>
      <c r="I2331">
        <v>0</v>
      </c>
      <c r="J2331">
        <f t="shared" si="36"/>
        <v>1</v>
      </c>
      <c r="K2331" s="8">
        <v>22</v>
      </c>
      <c r="L2331" s="8">
        <f>COUNTIFS($D$2:$D2331,D2331)</f>
        <v>106</v>
      </c>
    </row>
    <row r="2332" spans="1:12" x14ac:dyDescent="0.2">
      <c r="A2332" s="7">
        <v>9495242</v>
      </c>
      <c r="B2332" s="2">
        <v>34701</v>
      </c>
      <c r="C2332">
        <v>41</v>
      </c>
      <c r="D2332" t="s">
        <v>759</v>
      </c>
      <c r="E2332">
        <v>29</v>
      </c>
      <c r="F2332" t="s">
        <v>42</v>
      </c>
      <c r="G2332">
        <v>1</v>
      </c>
      <c r="H2332">
        <v>4</v>
      </c>
      <c r="I2332">
        <v>2</v>
      </c>
      <c r="J2332">
        <f t="shared" si="36"/>
        <v>3</v>
      </c>
      <c r="K2332" s="8">
        <v>22</v>
      </c>
      <c r="L2332" s="8">
        <f>COUNTIFS($D$2:$D2332,D2332)</f>
        <v>106</v>
      </c>
    </row>
    <row r="2333" spans="1:12" x14ac:dyDescent="0.2">
      <c r="A2333" s="7">
        <v>9495242</v>
      </c>
      <c r="B2333" s="2">
        <v>34701</v>
      </c>
      <c r="C2333">
        <v>29</v>
      </c>
      <c r="D2333" t="s">
        <v>42</v>
      </c>
      <c r="E2333">
        <v>41</v>
      </c>
      <c r="F2333" t="s">
        <v>759</v>
      </c>
      <c r="G2333">
        <v>0</v>
      </c>
      <c r="H2333">
        <v>2</v>
      </c>
      <c r="I2333">
        <v>4</v>
      </c>
      <c r="J2333">
        <f t="shared" si="36"/>
        <v>0</v>
      </c>
      <c r="K2333" s="8">
        <v>23</v>
      </c>
      <c r="L2333" s="8">
        <f>COUNTIFS($D$2:$D2333,D2333)</f>
        <v>65</v>
      </c>
    </row>
    <row r="2334" spans="1:12" x14ac:dyDescent="0.2">
      <c r="A2334" s="7">
        <v>9495243</v>
      </c>
      <c r="B2334" s="2">
        <v>34701</v>
      </c>
      <c r="C2334">
        <v>50</v>
      </c>
      <c r="D2334" t="s">
        <v>767</v>
      </c>
      <c r="E2334">
        <v>18</v>
      </c>
      <c r="F2334" t="s">
        <v>12</v>
      </c>
      <c r="G2334">
        <v>1</v>
      </c>
      <c r="H2334">
        <v>4</v>
      </c>
      <c r="I2334">
        <v>1</v>
      </c>
      <c r="J2334">
        <f t="shared" si="36"/>
        <v>3</v>
      </c>
      <c r="K2334" s="8">
        <v>23</v>
      </c>
      <c r="L2334" s="8">
        <f>COUNTIFS($D$2:$D2334,D2334)</f>
        <v>107</v>
      </c>
    </row>
    <row r="2335" spans="1:12" x14ac:dyDescent="0.2">
      <c r="A2335" s="7">
        <v>9495243</v>
      </c>
      <c r="B2335" s="2">
        <v>34701</v>
      </c>
      <c r="C2335">
        <v>18</v>
      </c>
      <c r="D2335" t="s">
        <v>12</v>
      </c>
      <c r="E2335">
        <v>50</v>
      </c>
      <c r="F2335" t="s">
        <v>767</v>
      </c>
      <c r="G2335">
        <v>0</v>
      </c>
      <c r="H2335">
        <v>1</v>
      </c>
      <c r="I2335">
        <v>4</v>
      </c>
      <c r="J2335">
        <f t="shared" si="36"/>
        <v>0</v>
      </c>
      <c r="K2335" s="8">
        <v>23</v>
      </c>
      <c r="L2335" s="8">
        <f>COUNTIFS($D$2:$D2335,D2335)</f>
        <v>23</v>
      </c>
    </row>
    <row r="2336" spans="1:12" x14ac:dyDescent="0.2">
      <c r="A2336" s="7">
        <v>9495244</v>
      </c>
      <c r="B2336" s="2">
        <v>34701</v>
      </c>
      <c r="C2336">
        <v>19</v>
      </c>
      <c r="D2336" t="s">
        <v>40</v>
      </c>
      <c r="E2336">
        <v>30</v>
      </c>
      <c r="F2336" t="s">
        <v>561</v>
      </c>
      <c r="G2336">
        <v>1</v>
      </c>
      <c r="H2336">
        <v>4</v>
      </c>
      <c r="I2336">
        <v>0</v>
      </c>
      <c r="J2336">
        <f t="shared" si="36"/>
        <v>3</v>
      </c>
      <c r="K2336" s="8">
        <v>23</v>
      </c>
      <c r="L2336" s="8">
        <f>COUNTIFS($D$2:$D2336,D2336)</f>
        <v>107</v>
      </c>
    </row>
    <row r="2337" spans="1:12" x14ac:dyDescent="0.2">
      <c r="A2337" s="7">
        <v>9495244</v>
      </c>
      <c r="B2337" s="2">
        <v>34701</v>
      </c>
      <c r="C2337">
        <v>30</v>
      </c>
      <c r="D2337" t="s">
        <v>561</v>
      </c>
      <c r="E2337">
        <v>19</v>
      </c>
      <c r="F2337" t="s">
        <v>40</v>
      </c>
      <c r="G2337">
        <v>0</v>
      </c>
      <c r="H2337">
        <v>0</v>
      </c>
      <c r="I2337">
        <v>4</v>
      </c>
      <c r="J2337">
        <f t="shared" si="36"/>
        <v>0</v>
      </c>
      <c r="K2337" s="8">
        <v>23</v>
      </c>
      <c r="L2337" s="8">
        <f>COUNTIFS($D$2:$D2337,D2337)</f>
        <v>107</v>
      </c>
    </row>
    <row r="2338" spans="1:12" x14ac:dyDescent="0.2">
      <c r="A2338" s="7">
        <v>9495245</v>
      </c>
      <c r="B2338" s="2">
        <v>34701</v>
      </c>
      <c r="C2338">
        <v>22</v>
      </c>
      <c r="D2338" t="s">
        <v>15</v>
      </c>
      <c r="E2338">
        <v>20</v>
      </c>
      <c r="F2338" t="s">
        <v>45</v>
      </c>
      <c r="G2338">
        <v>1</v>
      </c>
      <c r="H2338">
        <v>0</v>
      </c>
      <c r="I2338">
        <v>0</v>
      </c>
      <c r="J2338">
        <f t="shared" si="36"/>
        <v>1</v>
      </c>
      <c r="K2338" s="8">
        <v>22</v>
      </c>
      <c r="L2338" s="8">
        <f>COUNTIFS($D$2:$D2338,D2338)</f>
        <v>64</v>
      </c>
    </row>
    <row r="2339" spans="1:12" x14ac:dyDescent="0.2">
      <c r="A2339" s="7">
        <v>9495245</v>
      </c>
      <c r="B2339" s="2">
        <v>34701</v>
      </c>
      <c r="C2339">
        <v>20</v>
      </c>
      <c r="D2339" t="s">
        <v>45</v>
      </c>
      <c r="E2339">
        <v>22</v>
      </c>
      <c r="F2339" t="s">
        <v>15</v>
      </c>
      <c r="G2339">
        <v>0</v>
      </c>
      <c r="H2339">
        <v>0</v>
      </c>
      <c r="I2339">
        <v>0</v>
      </c>
      <c r="J2339">
        <f t="shared" si="36"/>
        <v>1</v>
      </c>
      <c r="K2339" s="8">
        <v>23</v>
      </c>
      <c r="L2339" s="8">
        <f>COUNTIFS($D$2:$D2339,D2339)</f>
        <v>107</v>
      </c>
    </row>
    <row r="2340" spans="1:12" x14ac:dyDescent="0.2">
      <c r="A2340" s="7">
        <v>9495246</v>
      </c>
      <c r="B2340" s="2">
        <v>34701</v>
      </c>
      <c r="C2340">
        <v>55</v>
      </c>
      <c r="D2340" t="s">
        <v>772</v>
      </c>
      <c r="E2340">
        <v>15</v>
      </c>
      <c r="F2340" t="s">
        <v>23</v>
      </c>
      <c r="G2340">
        <v>1</v>
      </c>
      <c r="H2340">
        <v>1</v>
      </c>
      <c r="I2340">
        <v>0</v>
      </c>
      <c r="J2340">
        <f t="shared" si="36"/>
        <v>3</v>
      </c>
      <c r="K2340" s="8">
        <v>23</v>
      </c>
      <c r="L2340" s="8">
        <f>COUNTIFS($D$2:$D2340,D2340)</f>
        <v>65</v>
      </c>
    </row>
    <row r="2341" spans="1:12" x14ac:dyDescent="0.2">
      <c r="A2341" s="7">
        <v>9495246</v>
      </c>
      <c r="B2341" s="2">
        <v>34701</v>
      </c>
      <c r="C2341">
        <v>15</v>
      </c>
      <c r="D2341" t="s">
        <v>23</v>
      </c>
      <c r="E2341">
        <v>55</v>
      </c>
      <c r="F2341" t="s">
        <v>772</v>
      </c>
      <c r="G2341">
        <v>0</v>
      </c>
      <c r="H2341">
        <v>0</v>
      </c>
      <c r="I2341">
        <v>1</v>
      </c>
      <c r="J2341">
        <f t="shared" si="36"/>
        <v>0</v>
      </c>
      <c r="K2341" s="8">
        <v>23</v>
      </c>
      <c r="L2341" s="8">
        <f>COUNTIFS($D$2:$D2341,D2341)</f>
        <v>65</v>
      </c>
    </row>
    <row r="2342" spans="1:12" x14ac:dyDescent="0.2">
      <c r="A2342" s="7">
        <v>9495247</v>
      </c>
      <c r="B2342" s="2">
        <v>34701</v>
      </c>
      <c r="C2342">
        <v>54</v>
      </c>
      <c r="D2342" t="s">
        <v>771</v>
      </c>
      <c r="E2342">
        <v>23</v>
      </c>
      <c r="F2342" t="s">
        <v>50</v>
      </c>
      <c r="G2342">
        <v>1</v>
      </c>
      <c r="H2342">
        <v>1</v>
      </c>
      <c r="I2342">
        <v>1</v>
      </c>
      <c r="J2342">
        <f t="shared" si="36"/>
        <v>1</v>
      </c>
      <c r="K2342" s="8">
        <v>23</v>
      </c>
      <c r="L2342" s="8">
        <f>COUNTIFS($D$2:$D2342,D2342)</f>
        <v>107</v>
      </c>
    </row>
    <row r="2343" spans="1:12" x14ac:dyDescent="0.2">
      <c r="A2343" s="7">
        <v>9495247</v>
      </c>
      <c r="B2343" s="2">
        <v>34701</v>
      </c>
      <c r="C2343">
        <v>23</v>
      </c>
      <c r="D2343" t="s">
        <v>50</v>
      </c>
      <c r="E2343">
        <v>54</v>
      </c>
      <c r="F2343" t="s">
        <v>771</v>
      </c>
      <c r="G2343">
        <v>0</v>
      </c>
      <c r="H2343">
        <v>1</v>
      </c>
      <c r="I2343">
        <v>1</v>
      </c>
      <c r="J2343">
        <f t="shared" si="36"/>
        <v>1</v>
      </c>
      <c r="K2343" s="8">
        <v>23</v>
      </c>
      <c r="L2343" s="8">
        <f>COUNTIFS($D$2:$D2343,D2343)</f>
        <v>107</v>
      </c>
    </row>
    <row r="2344" spans="1:12" x14ac:dyDescent="0.2">
      <c r="A2344" s="7">
        <v>9495248</v>
      </c>
      <c r="B2344" s="2">
        <v>34701</v>
      </c>
      <c r="C2344">
        <v>26</v>
      </c>
      <c r="D2344" t="s">
        <v>17</v>
      </c>
      <c r="E2344">
        <v>10</v>
      </c>
      <c r="F2344" t="s">
        <v>47</v>
      </c>
      <c r="G2344">
        <v>1</v>
      </c>
      <c r="H2344">
        <v>1</v>
      </c>
      <c r="I2344">
        <v>0</v>
      </c>
      <c r="J2344">
        <f t="shared" si="36"/>
        <v>3</v>
      </c>
      <c r="K2344" s="8">
        <v>23</v>
      </c>
      <c r="L2344" s="8">
        <f>COUNTIFS($D$2:$D2344,D2344)</f>
        <v>107</v>
      </c>
    </row>
    <row r="2345" spans="1:12" x14ac:dyDescent="0.2">
      <c r="A2345" s="7">
        <v>9495248</v>
      </c>
      <c r="B2345" s="2">
        <v>34701</v>
      </c>
      <c r="C2345">
        <v>10</v>
      </c>
      <c r="D2345" t="s">
        <v>47</v>
      </c>
      <c r="E2345">
        <v>26</v>
      </c>
      <c r="F2345" t="s">
        <v>17</v>
      </c>
      <c r="G2345">
        <v>0</v>
      </c>
      <c r="H2345">
        <v>0</v>
      </c>
      <c r="I2345">
        <v>1</v>
      </c>
      <c r="J2345">
        <f t="shared" si="36"/>
        <v>0</v>
      </c>
      <c r="K2345" s="8">
        <v>23</v>
      </c>
      <c r="L2345" s="8">
        <f>COUNTIFS($D$2:$D2345,D2345)</f>
        <v>107</v>
      </c>
    </row>
    <row r="2346" spans="1:12" x14ac:dyDescent="0.2">
      <c r="A2346" s="7">
        <v>9495249</v>
      </c>
      <c r="B2346" s="2">
        <v>34701</v>
      </c>
      <c r="C2346">
        <v>53</v>
      </c>
      <c r="D2346" t="s">
        <v>770</v>
      </c>
      <c r="E2346">
        <v>16</v>
      </c>
      <c r="F2346" t="s">
        <v>37</v>
      </c>
      <c r="G2346">
        <v>1</v>
      </c>
      <c r="H2346">
        <v>2</v>
      </c>
      <c r="I2346">
        <v>1</v>
      </c>
      <c r="J2346">
        <f t="shared" si="36"/>
        <v>3</v>
      </c>
      <c r="K2346" s="8">
        <v>23</v>
      </c>
      <c r="L2346" s="8">
        <f>COUNTIFS($D$2:$D2346,D2346)</f>
        <v>107</v>
      </c>
    </row>
    <row r="2347" spans="1:12" x14ac:dyDescent="0.2">
      <c r="A2347" s="7">
        <v>9495249</v>
      </c>
      <c r="B2347" s="2">
        <v>34701</v>
      </c>
      <c r="C2347">
        <v>16</v>
      </c>
      <c r="D2347" t="s">
        <v>37</v>
      </c>
      <c r="E2347">
        <v>53</v>
      </c>
      <c r="F2347" t="s">
        <v>770</v>
      </c>
      <c r="G2347">
        <v>0</v>
      </c>
      <c r="H2347">
        <v>1</v>
      </c>
      <c r="I2347">
        <v>2</v>
      </c>
      <c r="J2347">
        <f t="shared" si="36"/>
        <v>0</v>
      </c>
      <c r="K2347" s="8">
        <v>22</v>
      </c>
      <c r="L2347" s="8">
        <f>COUNTIFS($D$2:$D2347,D2347)</f>
        <v>106</v>
      </c>
    </row>
    <row r="2348" spans="1:12" x14ac:dyDescent="0.2">
      <c r="A2348" s="7">
        <v>9495250</v>
      </c>
      <c r="B2348" s="2">
        <v>34702</v>
      </c>
      <c r="C2348">
        <v>21</v>
      </c>
      <c r="D2348" t="s">
        <v>10</v>
      </c>
      <c r="E2348">
        <v>51</v>
      </c>
      <c r="F2348" t="s">
        <v>768</v>
      </c>
      <c r="G2348">
        <v>1</v>
      </c>
      <c r="H2348">
        <v>2</v>
      </c>
      <c r="I2348">
        <v>0</v>
      </c>
      <c r="J2348">
        <f t="shared" si="36"/>
        <v>3</v>
      </c>
      <c r="K2348" s="8">
        <v>23</v>
      </c>
      <c r="L2348" s="8">
        <f>COUNTIFS($D$2:$D2348,D2348)</f>
        <v>107</v>
      </c>
    </row>
    <row r="2349" spans="1:12" x14ac:dyDescent="0.2">
      <c r="A2349" s="7">
        <v>9495250</v>
      </c>
      <c r="B2349" s="2">
        <v>34702</v>
      </c>
      <c r="C2349">
        <v>51</v>
      </c>
      <c r="D2349" t="s">
        <v>768</v>
      </c>
      <c r="E2349">
        <v>21</v>
      </c>
      <c r="F2349" t="s">
        <v>10</v>
      </c>
      <c r="G2349">
        <v>0</v>
      </c>
      <c r="H2349">
        <v>0</v>
      </c>
      <c r="I2349">
        <v>2</v>
      </c>
      <c r="J2349">
        <f t="shared" si="36"/>
        <v>0</v>
      </c>
      <c r="K2349" s="8">
        <v>23</v>
      </c>
      <c r="L2349" s="8">
        <f>COUNTIFS($D$2:$D2349,D2349)</f>
        <v>107</v>
      </c>
    </row>
    <row r="2350" spans="1:12" x14ac:dyDescent="0.2">
      <c r="A2350" s="7">
        <v>9495251</v>
      </c>
      <c r="B2350" s="2">
        <v>34713</v>
      </c>
      <c r="C2350">
        <v>10</v>
      </c>
      <c r="D2350" t="s">
        <v>47</v>
      </c>
      <c r="E2350">
        <v>16</v>
      </c>
      <c r="F2350" t="s">
        <v>37</v>
      </c>
      <c r="G2350">
        <v>1</v>
      </c>
      <c r="H2350">
        <v>1</v>
      </c>
      <c r="I2350">
        <v>1</v>
      </c>
      <c r="J2350">
        <f t="shared" si="36"/>
        <v>1</v>
      </c>
      <c r="K2350" s="8">
        <v>24</v>
      </c>
      <c r="L2350" s="8">
        <f>COUNTIFS($D$2:$D2350,D2350)</f>
        <v>108</v>
      </c>
    </row>
    <row r="2351" spans="1:12" x14ac:dyDescent="0.2">
      <c r="A2351" s="7">
        <v>9495251</v>
      </c>
      <c r="B2351" s="2">
        <v>34713</v>
      </c>
      <c r="C2351">
        <v>16</v>
      </c>
      <c r="D2351" t="s">
        <v>37</v>
      </c>
      <c r="E2351">
        <v>10</v>
      </c>
      <c r="F2351" t="s">
        <v>47</v>
      </c>
      <c r="G2351">
        <v>0</v>
      </c>
      <c r="H2351">
        <v>1</v>
      </c>
      <c r="I2351">
        <v>1</v>
      </c>
      <c r="J2351">
        <f t="shared" si="36"/>
        <v>1</v>
      </c>
      <c r="K2351" s="8">
        <v>23</v>
      </c>
      <c r="L2351" s="8">
        <f>COUNTIFS($D$2:$D2351,D2351)</f>
        <v>107</v>
      </c>
    </row>
    <row r="2352" spans="1:12" x14ac:dyDescent="0.2">
      <c r="A2352" s="7">
        <v>9495252</v>
      </c>
      <c r="B2352" s="2">
        <v>34713</v>
      </c>
      <c r="C2352">
        <v>32</v>
      </c>
      <c r="D2352" t="s">
        <v>559</v>
      </c>
      <c r="E2352">
        <v>58</v>
      </c>
      <c r="F2352" t="s">
        <v>663</v>
      </c>
      <c r="G2352">
        <v>1</v>
      </c>
      <c r="H2352">
        <v>2</v>
      </c>
      <c r="I2352">
        <v>1</v>
      </c>
      <c r="J2352">
        <f t="shared" si="36"/>
        <v>3</v>
      </c>
      <c r="K2352" s="8">
        <v>24</v>
      </c>
      <c r="L2352" s="8">
        <f>COUNTIFS($D$2:$D2352,D2352)</f>
        <v>108</v>
      </c>
    </row>
    <row r="2353" spans="1:12" x14ac:dyDescent="0.2">
      <c r="A2353" s="7">
        <v>9495252</v>
      </c>
      <c r="B2353" s="2">
        <v>34713</v>
      </c>
      <c r="C2353">
        <v>58</v>
      </c>
      <c r="D2353" t="s">
        <v>663</v>
      </c>
      <c r="E2353">
        <v>32</v>
      </c>
      <c r="F2353" t="s">
        <v>559</v>
      </c>
      <c r="G2353">
        <v>0</v>
      </c>
      <c r="H2353">
        <v>1</v>
      </c>
      <c r="I2353">
        <v>2</v>
      </c>
      <c r="J2353">
        <f t="shared" si="36"/>
        <v>0</v>
      </c>
      <c r="K2353" s="8">
        <v>23</v>
      </c>
      <c r="L2353" s="8">
        <f>COUNTIFS($D$2:$D2353,D2353)</f>
        <v>107</v>
      </c>
    </row>
    <row r="2354" spans="1:12" x14ac:dyDescent="0.2">
      <c r="A2354" s="7">
        <v>9495253</v>
      </c>
      <c r="B2354" s="2">
        <v>34713</v>
      </c>
      <c r="C2354">
        <v>41</v>
      </c>
      <c r="D2354" t="s">
        <v>759</v>
      </c>
      <c r="E2354">
        <v>55</v>
      </c>
      <c r="F2354" t="s">
        <v>772</v>
      </c>
      <c r="G2354">
        <v>1</v>
      </c>
      <c r="H2354">
        <v>3</v>
      </c>
      <c r="I2354">
        <v>0</v>
      </c>
      <c r="J2354">
        <f t="shared" si="36"/>
        <v>3</v>
      </c>
      <c r="K2354" s="8">
        <v>23</v>
      </c>
      <c r="L2354" s="8">
        <f>COUNTIFS($D$2:$D2354,D2354)</f>
        <v>107</v>
      </c>
    </row>
    <row r="2355" spans="1:12" x14ac:dyDescent="0.2">
      <c r="A2355" s="7">
        <v>9495253</v>
      </c>
      <c r="B2355" s="2">
        <v>34713</v>
      </c>
      <c r="C2355">
        <v>55</v>
      </c>
      <c r="D2355" t="s">
        <v>772</v>
      </c>
      <c r="E2355">
        <v>41</v>
      </c>
      <c r="F2355" t="s">
        <v>759</v>
      </c>
      <c r="G2355">
        <v>0</v>
      </c>
      <c r="H2355">
        <v>0</v>
      </c>
      <c r="I2355">
        <v>3</v>
      </c>
      <c r="J2355">
        <f t="shared" si="36"/>
        <v>0</v>
      </c>
      <c r="K2355" s="8">
        <v>24</v>
      </c>
      <c r="L2355" s="8">
        <f>COUNTIFS($D$2:$D2355,D2355)</f>
        <v>66</v>
      </c>
    </row>
    <row r="2356" spans="1:12" x14ac:dyDescent="0.2">
      <c r="A2356" s="7">
        <v>9495254</v>
      </c>
      <c r="B2356" s="2">
        <v>34713</v>
      </c>
      <c r="C2356">
        <v>14</v>
      </c>
      <c r="D2356" t="s">
        <v>27</v>
      </c>
      <c r="E2356">
        <v>54</v>
      </c>
      <c r="F2356" t="s">
        <v>771</v>
      </c>
      <c r="G2356">
        <v>1</v>
      </c>
      <c r="H2356">
        <v>1</v>
      </c>
      <c r="I2356">
        <v>1</v>
      </c>
      <c r="J2356">
        <f t="shared" si="36"/>
        <v>1</v>
      </c>
      <c r="K2356" s="8">
        <v>23</v>
      </c>
      <c r="L2356" s="8">
        <f>COUNTIFS($D$2:$D2356,D2356)</f>
        <v>107</v>
      </c>
    </row>
    <row r="2357" spans="1:12" x14ac:dyDescent="0.2">
      <c r="A2357" s="7">
        <v>9495254</v>
      </c>
      <c r="B2357" s="2">
        <v>34713</v>
      </c>
      <c r="C2357">
        <v>54</v>
      </c>
      <c r="D2357" t="s">
        <v>771</v>
      </c>
      <c r="E2357">
        <v>14</v>
      </c>
      <c r="F2357" t="s">
        <v>27</v>
      </c>
      <c r="G2357">
        <v>0</v>
      </c>
      <c r="H2357">
        <v>1</v>
      </c>
      <c r="I2357">
        <v>1</v>
      </c>
      <c r="J2357">
        <f t="shared" si="36"/>
        <v>1</v>
      </c>
      <c r="K2357" s="8">
        <v>24</v>
      </c>
      <c r="L2357" s="8">
        <f>COUNTIFS($D$2:$D2357,D2357)</f>
        <v>108</v>
      </c>
    </row>
    <row r="2358" spans="1:12" x14ac:dyDescent="0.2">
      <c r="A2358" s="7">
        <v>9495255</v>
      </c>
      <c r="B2358" s="2">
        <v>34713</v>
      </c>
      <c r="C2358">
        <v>15</v>
      </c>
      <c r="D2358" t="s">
        <v>23</v>
      </c>
      <c r="E2358">
        <v>18</v>
      </c>
      <c r="F2358" t="s">
        <v>12</v>
      </c>
      <c r="G2358">
        <v>1</v>
      </c>
      <c r="H2358">
        <v>2</v>
      </c>
      <c r="I2358">
        <v>0</v>
      </c>
      <c r="J2358">
        <f t="shared" si="36"/>
        <v>3</v>
      </c>
      <c r="K2358" s="8">
        <v>24</v>
      </c>
      <c r="L2358" s="8">
        <f>COUNTIFS($D$2:$D2358,D2358)</f>
        <v>66</v>
      </c>
    </row>
    <row r="2359" spans="1:12" x14ac:dyDescent="0.2">
      <c r="A2359" s="7">
        <v>9495255</v>
      </c>
      <c r="B2359" s="2">
        <v>34713</v>
      </c>
      <c r="C2359">
        <v>18</v>
      </c>
      <c r="D2359" t="s">
        <v>12</v>
      </c>
      <c r="E2359">
        <v>15</v>
      </c>
      <c r="F2359" t="s">
        <v>23</v>
      </c>
      <c r="G2359">
        <v>0</v>
      </c>
      <c r="H2359">
        <v>0</v>
      </c>
      <c r="I2359">
        <v>2</v>
      </c>
      <c r="J2359">
        <f t="shared" si="36"/>
        <v>0</v>
      </c>
      <c r="K2359" s="8">
        <v>24</v>
      </c>
      <c r="L2359" s="8">
        <f>COUNTIFS($D$2:$D2359,D2359)</f>
        <v>24</v>
      </c>
    </row>
    <row r="2360" spans="1:12" x14ac:dyDescent="0.2">
      <c r="A2360" s="7">
        <v>9495256</v>
      </c>
      <c r="B2360" s="2">
        <v>34713</v>
      </c>
      <c r="C2360">
        <v>49</v>
      </c>
      <c r="D2360" t="s">
        <v>766</v>
      </c>
      <c r="E2360">
        <v>23</v>
      </c>
      <c r="F2360" t="s">
        <v>50</v>
      </c>
      <c r="G2360">
        <v>1</v>
      </c>
      <c r="H2360">
        <v>0</v>
      </c>
      <c r="I2360">
        <v>0</v>
      </c>
      <c r="J2360">
        <f t="shared" si="36"/>
        <v>1</v>
      </c>
      <c r="K2360" s="8">
        <v>23</v>
      </c>
      <c r="L2360" s="8">
        <f>COUNTIFS($D$2:$D2360,D2360)</f>
        <v>107</v>
      </c>
    </row>
    <row r="2361" spans="1:12" x14ac:dyDescent="0.2">
      <c r="A2361" s="7">
        <v>9495256</v>
      </c>
      <c r="B2361" s="2">
        <v>34713</v>
      </c>
      <c r="C2361">
        <v>23</v>
      </c>
      <c r="D2361" t="s">
        <v>50</v>
      </c>
      <c r="E2361">
        <v>49</v>
      </c>
      <c r="F2361" t="s">
        <v>766</v>
      </c>
      <c r="G2361">
        <v>0</v>
      </c>
      <c r="H2361">
        <v>0</v>
      </c>
      <c r="I2361">
        <v>0</v>
      </c>
      <c r="J2361">
        <f t="shared" si="36"/>
        <v>1</v>
      </c>
      <c r="K2361" s="8">
        <v>24</v>
      </c>
      <c r="L2361" s="8">
        <f>COUNTIFS($D$2:$D2361,D2361)</f>
        <v>108</v>
      </c>
    </row>
    <row r="2362" spans="1:12" x14ac:dyDescent="0.2">
      <c r="A2362" s="7">
        <v>9495257</v>
      </c>
      <c r="B2362" s="2">
        <v>34713</v>
      </c>
      <c r="C2362">
        <v>19</v>
      </c>
      <c r="D2362" t="s">
        <v>40</v>
      </c>
      <c r="E2362">
        <v>50</v>
      </c>
      <c r="F2362" t="s">
        <v>767</v>
      </c>
      <c r="G2362">
        <v>1</v>
      </c>
      <c r="H2362">
        <v>0</v>
      </c>
      <c r="I2362">
        <v>1</v>
      </c>
      <c r="J2362">
        <f t="shared" si="36"/>
        <v>0</v>
      </c>
      <c r="K2362" s="8">
        <v>24</v>
      </c>
      <c r="L2362" s="8">
        <f>COUNTIFS($D$2:$D2362,D2362)</f>
        <v>108</v>
      </c>
    </row>
    <row r="2363" spans="1:12" x14ac:dyDescent="0.2">
      <c r="A2363" s="7">
        <v>9495257</v>
      </c>
      <c r="B2363" s="2">
        <v>34713</v>
      </c>
      <c r="C2363">
        <v>50</v>
      </c>
      <c r="D2363" t="s">
        <v>767</v>
      </c>
      <c r="E2363">
        <v>19</v>
      </c>
      <c r="F2363" t="s">
        <v>40</v>
      </c>
      <c r="G2363">
        <v>0</v>
      </c>
      <c r="H2363">
        <v>1</v>
      </c>
      <c r="I2363">
        <v>0</v>
      </c>
      <c r="J2363">
        <f t="shared" si="36"/>
        <v>3</v>
      </c>
      <c r="K2363" s="8">
        <v>24</v>
      </c>
      <c r="L2363" s="8">
        <f>COUNTIFS($D$2:$D2363,D2363)</f>
        <v>108</v>
      </c>
    </row>
    <row r="2364" spans="1:12" x14ac:dyDescent="0.2">
      <c r="A2364" s="7">
        <v>9495258</v>
      </c>
      <c r="B2364" s="2">
        <v>34713</v>
      </c>
      <c r="C2364">
        <v>20</v>
      </c>
      <c r="D2364" t="s">
        <v>45</v>
      </c>
      <c r="E2364">
        <v>51</v>
      </c>
      <c r="F2364" t="s">
        <v>768</v>
      </c>
      <c r="G2364">
        <v>1</v>
      </c>
      <c r="H2364">
        <v>0</v>
      </c>
      <c r="I2364">
        <v>0</v>
      </c>
      <c r="J2364">
        <f t="shared" si="36"/>
        <v>1</v>
      </c>
      <c r="K2364" s="8">
        <v>24</v>
      </c>
      <c r="L2364" s="8">
        <f>COUNTIFS($D$2:$D2364,D2364)</f>
        <v>108</v>
      </c>
    </row>
    <row r="2365" spans="1:12" x14ac:dyDescent="0.2">
      <c r="A2365" s="7">
        <v>9495258</v>
      </c>
      <c r="B2365" s="2">
        <v>34713</v>
      </c>
      <c r="C2365">
        <v>51</v>
      </c>
      <c r="D2365" t="s">
        <v>768</v>
      </c>
      <c r="E2365">
        <v>20</v>
      </c>
      <c r="F2365" t="s">
        <v>45</v>
      </c>
      <c r="G2365">
        <v>0</v>
      </c>
      <c r="H2365">
        <v>0</v>
      </c>
      <c r="I2365">
        <v>0</v>
      </c>
      <c r="J2365">
        <f t="shared" si="36"/>
        <v>1</v>
      </c>
      <c r="K2365" s="8">
        <v>24</v>
      </c>
      <c r="L2365" s="8">
        <f>COUNTIFS($D$2:$D2365,D2365)</f>
        <v>108</v>
      </c>
    </row>
    <row r="2366" spans="1:12" x14ac:dyDescent="0.2">
      <c r="A2366" s="7">
        <v>9495259</v>
      </c>
      <c r="B2366" s="2">
        <v>34713</v>
      </c>
      <c r="C2366">
        <v>30</v>
      </c>
      <c r="D2366" t="s">
        <v>561</v>
      </c>
      <c r="E2366">
        <v>53</v>
      </c>
      <c r="F2366" t="s">
        <v>770</v>
      </c>
      <c r="G2366">
        <v>1</v>
      </c>
      <c r="H2366">
        <v>1</v>
      </c>
      <c r="I2366">
        <v>2</v>
      </c>
      <c r="J2366">
        <f t="shared" si="36"/>
        <v>0</v>
      </c>
      <c r="K2366" s="8">
        <v>24</v>
      </c>
      <c r="L2366" s="8">
        <f>COUNTIFS($D$2:$D2366,D2366)</f>
        <v>108</v>
      </c>
    </row>
    <row r="2367" spans="1:12" x14ac:dyDescent="0.2">
      <c r="A2367" s="7">
        <v>9495259</v>
      </c>
      <c r="B2367" s="2">
        <v>34713</v>
      </c>
      <c r="C2367">
        <v>53</v>
      </c>
      <c r="D2367" t="s">
        <v>770</v>
      </c>
      <c r="E2367">
        <v>30</v>
      </c>
      <c r="F2367" t="s">
        <v>561</v>
      </c>
      <c r="G2367">
        <v>0</v>
      </c>
      <c r="H2367">
        <v>2</v>
      </c>
      <c r="I2367">
        <v>1</v>
      </c>
      <c r="J2367">
        <f t="shared" si="36"/>
        <v>3</v>
      </c>
      <c r="K2367" s="8">
        <v>24</v>
      </c>
      <c r="L2367" s="8">
        <f>COUNTIFS($D$2:$D2367,D2367)</f>
        <v>108</v>
      </c>
    </row>
    <row r="2368" spans="1:12" x14ac:dyDescent="0.2">
      <c r="A2368" s="7">
        <v>9495260</v>
      </c>
      <c r="B2368" s="2">
        <v>34713</v>
      </c>
      <c r="C2368">
        <v>29</v>
      </c>
      <c r="D2368" t="s">
        <v>42</v>
      </c>
      <c r="E2368">
        <v>26</v>
      </c>
      <c r="F2368" t="s">
        <v>17</v>
      </c>
      <c r="G2368">
        <v>1</v>
      </c>
      <c r="H2368">
        <v>1</v>
      </c>
      <c r="I2368">
        <v>2</v>
      </c>
      <c r="J2368">
        <f t="shared" si="36"/>
        <v>0</v>
      </c>
      <c r="K2368" s="8">
        <v>24</v>
      </c>
      <c r="L2368" s="8">
        <f>COUNTIFS($D$2:$D2368,D2368)</f>
        <v>66</v>
      </c>
    </row>
    <row r="2369" spans="1:12" x14ac:dyDescent="0.2">
      <c r="A2369" s="7">
        <v>9495260</v>
      </c>
      <c r="B2369" s="2">
        <v>34713</v>
      </c>
      <c r="C2369">
        <v>26</v>
      </c>
      <c r="D2369" t="s">
        <v>17</v>
      </c>
      <c r="E2369">
        <v>29</v>
      </c>
      <c r="F2369" t="s">
        <v>42</v>
      </c>
      <c r="G2369">
        <v>0</v>
      </c>
      <c r="H2369">
        <v>2</v>
      </c>
      <c r="I2369">
        <v>1</v>
      </c>
      <c r="J2369">
        <f t="shared" si="36"/>
        <v>3</v>
      </c>
      <c r="K2369" s="8">
        <v>24</v>
      </c>
      <c r="L2369" s="8">
        <f>COUNTIFS($D$2:$D2369,D2369)</f>
        <v>108</v>
      </c>
    </row>
    <row r="2370" spans="1:12" x14ac:dyDescent="0.2">
      <c r="A2370" s="7">
        <v>9495261</v>
      </c>
      <c r="B2370" s="2">
        <v>34714</v>
      </c>
      <c r="C2370">
        <v>22</v>
      </c>
      <c r="D2370" t="s">
        <v>15</v>
      </c>
      <c r="E2370">
        <v>21</v>
      </c>
      <c r="F2370" t="s">
        <v>10</v>
      </c>
      <c r="G2370">
        <v>1</v>
      </c>
      <c r="H2370">
        <v>1</v>
      </c>
      <c r="I2370">
        <v>1</v>
      </c>
      <c r="J2370">
        <f t="shared" ref="J2370:J2433" si="37">IF(H2370&gt;I2370,3,IF(I2370&gt;H2370,0,1))</f>
        <v>1</v>
      </c>
      <c r="K2370" s="8">
        <v>23</v>
      </c>
      <c r="L2370" s="8">
        <f>COUNTIFS($D$2:$D2370,D2370)</f>
        <v>65</v>
      </c>
    </row>
    <row r="2371" spans="1:12" x14ac:dyDescent="0.2">
      <c r="A2371" s="7">
        <v>9495261</v>
      </c>
      <c r="B2371" s="2">
        <v>34714</v>
      </c>
      <c r="C2371">
        <v>21</v>
      </c>
      <c r="D2371" t="s">
        <v>10</v>
      </c>
      <c r="E2371">
        <v>22</v>
      </c>
      <c r="F2371" t="s">
        <v>15</v>
      </c>
      <c r="G2371">
        <v>0</v>
      </c>
      <c r="H2371">
        <v>1</v>
      </c>
      <c r="I2371">
        <v>1</v>
      </c>
      <c r="J2371">
        <f t="shared" si="37"/>
        <v>1</v>
      </c>
      <c r="K2371" s="8">
        <v>24</v>
      </c>
      <c r="L2371" s="8">
        <f>COUNTIFS($D$2:$D2371,D2371)</f>
        <v>108</v>
      </c>
    </row>
    <row r="2372" spans="1:12" x14ac:dyDescent="0.2">
      <c r="A2372" s="7">
        <v>9495262</v>
      </c>
      <c r="B2372" s="2">
        <v>34720</v>
      </c>
      <c r="C2372">
        <v>51</v>
      </c>
      <c r="D2372" t="s">
        <v>768</v>
      </c>
      <c r="E2372">
        <v>10</v>
      </c>
      <c r="F2372" t="s">
        <v>47</v>
      </c>
      <c r="G2372">
        <v>1</v>
      </c>
      <c r="H2372">
        <v>0</v>
      </c>
      <c r="I2372">
        <v>1</v>
      </c>
      <c r="J2372">
        <f t="shared" si="37"/>
        <v>0</v>
      </c>
      <c r="K2372" s="8">
        <v>25</v>
      </c>
      <c r="L2372" s="8">
        <f>COUNTIFS($D$2:$D2372,D2372)</f>
        <v>109</v>
      </c>
    </row>
    <row r="2373" spans="1:12" x14ac:dyDescent="0.2">
      <c r="A2373" s="7">
        <v>9495262</v>
      </c>
      <c r="B2373" s="2">
        <v>34720</v>
      </c>
      <c r="C2373">
        <v>10</v>
      </c>
      <c r="D2373" t="s">
        <v>47</v>
      </c>
      <c r="E2373">
        <v>51</v>
      </c>
      <c r="F2373" t="s">
        <v>768</v>
      </c>
      <c r="G2373">
        <v>0</v>
      </c>
      <c r="H2373">
        <v>1</v>
      </c>
      <c r="I2373">
        <v>0</v>
      </c>
      <c r="J2373">
        <f t="shared" si="37"/>
        <v>3</v>
      </c>
      <c r="K2373" s="8">
        <v>25</v>
      </c>
      <c r="L2373" s="8">
        <f>COUNTIFS($D$2:$D2373,D2373)</f>
        <v>109</v>
      </c>
    </row>
    <row r="2374" spans="1:12" x14ac:dyDescent="0.2">
      <c r="A2374" s="7">
        <v>9495263</v>
      </c>
      <c r="B2374" s="2">
        <v>34720</v>
      </c>
      <c r="C2374">
        <v>16</v>
      </c>
      <c r="D2374" t="s">
        <v>37</v>
      </c>
      <c r="E2374">
        <v>15</v>
      </c>
      <c r="F2374" t="s">
        <v>23</v>
      </c>
      <c r="G2374">
        <v>1</v>
      </c>
      <c r="H2374">
        <v>3</v>
      </c>
      <c r="I2374">
        <v>1</v>
      </c>
      <c r="J2374">
        <f t="shared" si="37"/>
        <v>3</v>
      </c>
      <c r="K2374" s="8">
        <v>24</v>
      </c>
      <c r="L2374" s="8">
        <f>COUNTIFS($D$2:$D2374,D2374)</f>
        <v>108</v>
      </c>
    </row>
    <row r="2375" spans="1:12" x14ac:dyDescent="0.2">
      <c r="A2375" s="7">
        <v>9495263</v>
      </c>
      <c r="B2375" s="2">
        <v>34720</v>
      </c>
      <c r="C2375">
        <v>15</v>
      </c>
      <c r="D2375" t="s">
        <v>23</v>
      </c>
      <c r="E2375">
        <v>16</v>
      </c>
      <c r="F2375" t="s">
        <v>37</v>
      </c>
      <c r="G2375">
        <v>0</v>
      </c>
      <c r="H2375">
        <v>1</v>
      </c>
      <c r="I2375">
        <v>3</v>
      </c>
      <c r="J2375">
        <f t="shared" si="37"/>
        <v>0</v>
      </c>
      <c r="K2375" s="8">
        <v>25</v>
      </c>
      <c r="L2375" s="8">
        <f>COUNTIFS($D$2:$D2375,D2375)</f>
        <v>67</v>
      </c>
    </row>
    <row r="2376" spans="1:12" x14ac:dyDescent="0.2">
      <c r="A2376" s="7">
        <v>9495264</v>
      </c>
      <c r="B2376" s="2">
        <v>34720</v>
      </c>
      <c r="C2376">
        <v>50</v>
      </c>
      <c r="D2376" t="s">
        <v>767</v>
      </c>
      <c r="E2376">
        <v>14</v>
      </c>
      <c r="F2376" t="s">
        <v>27</v>
      </c>
      <c r="G2376">
        <v>1</v>
      </c>
      <c r="H2376">
        <v>2</v>
      </c>
      <c r="I2376">
        <v>2</v>
      </c>
      <c r="J2376">
        <f t="shared" si="37"/>
        <v>1</v>
      </c>
      <c r="K2376" s="8">
        <v>25</v>
      </c>
      <c r="L2376" s="8">
        <f>COUNTIFS($D$2:$D2376,D2376)</f>
        <v>109</v>
      </c>
    </row>
    <row r="2377" spans="1:12" x14ac:dyDescent="0.2">
      <c r="A2377" s="7">
        <v>9495264</v>
      </c>
      <c r="B2377" s="2">
        <v>34720</v>
      </c>
      <c r="C2377">
        <v>14</v>
      </c>
      <c r="D2377" t="s">
        <v>27</v>
      </c>
      <c r="E2377">
        <v>50</v>
      </c>
      <c r="F2377" t="s">
        <v>767</v>
      </c>
      <c r="G2377">
        <v>0</v>
      </c>
      <c r="H2377">
        <v>2</v>
      </c>
      <c r="I2377">
        <v>2</v>
      </c>
      <c r="J2377">
        <f t="shared" si="37"/>
        <v>1</v>
      </c>
      <c r="K2377" s="8">
        <v>24</v>
      </c>
      <c r="L2377" s="8">
        <f>COUNTIFS($D$2:$D2377,D2377)</f>
        <v>108</v>
      </c>
    </row>
    <row r="2378" spans="1:12" x14ac:dyDescent="0.2">
      <c r="A2378" s="7">
        <v>9495265</v>
      </c>
      <c r="B2378" s="2">
        <v>34720</v>
      </c>
      <c r="C2378">
        <v>55</v>
      </c>
      <c r="D2378" t="s">
        <v>772</v>
      </c>
      <c r="E2378">
        <v>32</v>
      </c>
      <c r="F2378" t="s">
        <v>559</v>
      </c>
      <c r="G2378">
        <v>1</v>
      </c>
      <c r="H2378">
        <v>1</v>
      </c>
      <c r="I2378">
        <v>2</v>
      </c>
      <c r="J2378">
        <f t="shared" si="37"/>
        <v>0</v>
      </c>
      <c r="K2378" s="8">
        <v>25</v>
      </c>
      <c r="L2378" s="8">
        <f>COUNTIFS($D$2:$D2378,D2378)</f>
        <v>67</v>
      </c>
    </row>
    <row r="2379" spans="1:12" x14ac:dyDescent="0.2">
      <c r="A2379" s="7">
        <v>9495265</v>
      </c>
      <c r="B2379" s="2">
        <v>34720</v>
      </c>
      <c r="C2379">
        <v>32</v>
      </c>
      <c r="D2379" t="s">
        <v>559</v>
      </c>
      <c r="E2379">
        <v>55</v>
      </c>
      <c r="F2379" t="s">
        <v>772</v>
      </c>
      <c r="G2379">
        <v>0</v>
      </c>
      <c r="H2379">
        <v>2</v>
      </c>
      <c r="I2379">
        <v>1</v>
      </c>
      <c r="J2379">
        <f t="shared" si="37"/>
        <v>3</v>
      </c>
      <c r="K2379" s="8">
        <v>25</v>
      </c>
      <c r="L2379" s="8">
        <f>COUNTIFS($D$2:$D2379,D2379)</f>
        <v>109</v>
      </c>
    </row>
    <row r="2380" spans="1:12" x14ac:dyDescent="0.2">
      <c r="A2380" s="7">
        <v>9495266</v>
      </c>
      <c r="B2380" s="2">
        <v>34720</v>
      </c>
      <c r="C2380">
        <v>54</v>
      </c>
      <c r="D2380" t="s">
        <v>771</v>
      </c>
      <c r="E2380">
        <v>22</v>
      </c>
      <c r="F2380" t="s">
        <v>15</v>
      </c>
      <c r="G2380">
        <v>1</v>
      </c>
      <c r="H2380">
        <v>0</v>
      </c>
      <c r="I2380">
        <v>0</v>
      </c>
      <c r="J2380">
        <f t="shared" si="37"/>
        <v>1</v>
      </c>
      <c r="K2380" s="8">
        <v>25</v>
      </c>
      <c r="L2380" s="8">
        <f>COUNTIFS($D$2:$D2380,D2380)</f>
        <v>109</v>
      </c>
    </row>
    <row r="2381" spans="1:12" x14ac:dyDescent="0.2">
      <c r="A2381" s="7">
        <v>9495266</v>
      </c>
      <c r="B2381" s="2">
        <v>34720</v>
      </c>
      <c r="C2381">
        <v>22</v>
      </c>
      <c r="D2381" t="s">
        <v>15</v>
      </c>
      <c r="E2381">
        <v>54</v>
      </c>
      <c r="F2381" t="s">
        <v>771</v>
      </c>
      <c r="G2381">
        <v>0</v>
      </c>
      <c r="H2381">
        <v>0</v>
      </c>
      <c r="I2381">
        <v>0</v>
      </c>
      <c r="J2381">
        <f t="shared" si="37"/>
        <v>1</v>
      </c>
      <c r="K2381" s="8">
        <v>24</v>
      </c>
      <c r="L2381" s="8">
        <f>COUNTIFS($D$2:$D2381,D2381)</f>
        <v>66</v>
      </c>
    </row>
    <row r="2382" spans="1:12" x14ac:dyDescent="0.2">
      <c r="A2382" s="7">
        <v>9495267</v>
      </c>
      <c r="B2382" s="2">
        <v>34721</v>
      </c>
      <c r="C2382">
        <v>21</v>
      </c>
      <c r="D2382" t="s">
        <v>10</v>
      </c>
      <c r="E2382">
        <v>41</v>
      </c>
      <c r="F2382" t="s">
        <v>759</v>
      </c>
      <c r="G2382">
        <v>1</v>
      </c>
      <c r="H2382">
        <v>1</v>
      </c>
      <c r="I2382">
        <v>0</v>
      </c>
      <c r="J2382">
        <f t="shared" si="37"/>
        <v>3</v>
      </c>
      <c r="K2382" s="8">
        <v>25</v>
      </c>
      <c r="L2382" s="8">
        <f>COUNTIFS($D$2:$D2382,D2382)</f>
        <v>109</v>
      </c>
    </row>
    <row r="2383" spans="1:12" x14ac:dyDescent="0.2">
      <c r="A2383" s="7">
        <v>9495267</v>
      </c>
      <c r="B2383" s="2">
        <v>34721</v>
      </c>
      <c r="C2383">
        <v>41</v>
      </c>
      <c r="D2383" t="s">
        <v>759</v>
      </c>
      <c r="E2383">
        <v>21</v>
      </c>
      <c r="F2383" t="s">
        <v>10</v>
      </c>
      <c r="G2383">
        <v>0</v>
      </c>
      <c r="H2383">
        <v>0</v>
      </c>
      <c r="I2383">
        <v>1</v>
      </c>
      <c r="J2383">
        <f t="shared" si="37"/>
        <v>0</v>
      </c>
      <c r="K2383" s="8">
        <v>24</v>
      </c>
      <c r="L2383" s="8">
        <f>COUNTIFS($D$2:$D2383,D2383)</f>
        <v>108</v>
      </c>
    </row>
    <row r="2384" spans="1:12" x14ac:dyDescent="0.2">
      <c r="A2384" s="7">
        <v>9495268</v>
      </c>
      <c r="B2384" s="2">
        <v>34722</v>
      </c>
      <c r="C2384">
        <v>29</v>
      </c>
      <c r="D2384" t="s">
        <v>42</v>
      </c>
      <c r="E2384">
        <v>54</v>
      </c>
      <c r="F2384" t="s">
        <v>771</v>
      </c>
      <c r="G2384">
        <v>1</v>
      </c>
      <c r="H2384">
        <v>0</v>
      </c>
      <c r="I2384">
        <v>2</v>
      </c>
      <c r="J2384">
        <f t="shared" si="37"/>
        <v>0</v>
      </c>
      <c r="K2384" s="8">
        <v>25</v>
      </c>
      <c r="L2384" s="8">
        <f>COUNTIFS($D$2:$D2384,D2384)</f>
        <v>67</v>
      </c>
    </row>
    <row r="2385" spans="1:12" x14ac:dyDescent="0.2">
      <c r="A2385" s="7">
        <v>9495268</v>
      </c>
      <c r="B2385" s="2">
        <v>34722</v>
      </c>
      <c r="C2385">
        <v>54</v>
      </c>
      <c r="D2385" t="s">
        <v>771</v>
      </c>
      <c r="E2385">
        <v>29</v>
      </c>
      <c r="F2385" t="s">
        <v>42</v>
      </c>
      <c r="G2385">
        <v>0</v>
      </c>
      <c r="H2385">
        <v>2</v>
      </c>
      <c r="I2385">
        <v>0</v>
      </c>
      <c r="J2385">
        <f t="shared" si="37"/>
        <v>3</v>
      </c>
      <c r="K2385" s="8">
        <v>26</v>
      </c>
      <c r="L2385" s="8">
        <f>COUNTIFS($D$2:$D2385,D2385)</f>
        <v>110</v>
      </c>
    </row>
    <row r="2386" spans="1:12" x14ac:dyDescent="0.2">
      <c r="A2386" s="7">
        <v>9495269</v>
      </c>
      <c r="B2386" s="2">
        <v>34723</v>
      </c>
      <c r="C2386">
        <v>10</v>
      </c>
      <c r="D2386" t="s">
        <v>47</v>
      </c>
      <c r="E2386">
        <v>23</v>
      </c>
      <c r="F2386" t="s">
        <v>50</v>
      </c>
      <c r="G2386">
        <v>1</v>
      </c>
      <c r="H2386">
        <v>1</v>
      </c>
      <c r="I2386">
        <v>1</v>
      </c>
      <c r="J2386">
        <f t="shared" si="37"/>
        <v>1</v>
      </c>
      <c r="K2386" s="8">
        <v>26</v>
      </c>
      <c r="L2386" s="8">
        <f>COUNTIFS($D$2:$D2386,D2386)</f>
        <v>110</v>
      </c>
    </row>
    <row r="2387" spans="1:12" x14ac:dyDescent="0.2">
      <c r="A2387" s="7">
        <v>9495269</v>
      </c>
      <c r="B2387" s="2">
        <v>34723</v>
      </c>
      <c r="C2387">
        <v>23</v>
      </c>
      <c r="D2387" t="s">
        <v>50</v>
      </c>
      <c r="E2387">
        <v>10</v>
      </c>
      <c r="F2387" t="s">
        <v>47</v>
      </c>
      <c r="G2387">
        <v>0</v>
      </c>
      <c r="H2387">
        <v>1</v>
      </c>
      <c r="I2387">
        <v>1</v>
      </c>
      <c r="J2387">
        <f t="shared" si="37"/>
        <v>1</v>
      </c>
      <c r="K2387" s="8">
        <v>25</v>
      </c>
      <c r="L2387" s="8">
        <f>COUNTIFS($D$2:$D2387,D2387)</f>
        <v>109</v>
      </c>
    </row>
    <row r="2388" spans="1:12" x14ac:dyDescent="0.2">
      <c r="A2388" s="7">
        <v>9495270</v>
      </c>
      <c r="B2388" s="2">
        <v>34723</v>
      </c>
      <c r="C2388">
        <v>49</v>
      </c>
      <c r="D2388" t="s">
        <v>766</v>
      </c>
      <c r="E2388">
        <v>58</v>
      </c>
      <c r="F2388" t="s">
        <v>663</v>
      </c>
      <c r="G2388">
        <v>1</v>
      </c>
      <c r="H2388">
        <v>4</v>
      </c>
      <c r="I2388">
        <v>0</v>
      </c>
      <c r="J2388">
        <f t="shared" si="37"/>
        <v>3</v>
      </c>
      <c r="K2388" s="8">
        <v>24</v>
      </c>
      <c r="L2388" s="8">
        <f>COUNTIFS($D$2:$D2388,D2388)</f>
        <v>108</v>
      </c>
    </row>
    <row r="2389" spans="1:12" x14ac:dyDescent="0.2">
      <c r="A2389" s="7">
        <v>9495270</v>
      </c>
      <c r="B2389" s="2">
        <v>34723</v>
      </c>
      <c r="C2389">
        <v>58</v>
      </c>
      <c r="D2389" t="s">
        <v>663</v>
      </c>
      <c r="E2389">
        <v>49</v>
      </c>
      <c r="F2389" t="s">
        <v>766</v>
      </c>
      <c r="G2389">
        <v>0</v>
      </c>
      <c r="H2389">
        <v>0</v>
      </c>
      <c r="I2389">
        <v>4</v>
      </c>
      <c r="J2389">
        <f t="shared" si="37"/>
        <v>0</v>
      </c>
      <c r="K2389" s="8">
        <v>24</v>
      </c>
      <c r="L2389" s="8">
        <f>COUNTIFS($D$2:$D2389,D2389)</f>
        <v>108</v>
      </c>
    </row>
    <row r="2390" spans="1:12" x14ac:dyDescent="0.2">
      <c r="A2390" s="7">
        <v>9495271</v>
      </c>
      <c r="B2390" s="2">
        <v>34723</v>
      </c>
      <c r="C2390">
        <v>19</v>
      </c>
      <c r="D2390" t="s">
        <v>40</v>
      </c>
      <c r="E2390">
        <v>16</v>
      </c>
      <c r="F2390" t="s">
        <v>37</v>
      </c>
      <c r="G2390">
        <v>1</v>
      </c>
      <c r="H2390">
        <v>0</v>
      </c>
      <c r="I2390">
        <v>0</v>
      </c>
      <c r="J2390">
        <f t="shared" si="37"/>
        <v>1</v>
      </c>
      <c r="K2390" s="8">
        <v>25</v>
      </c>
      <c r="L2390" s="8">
        <f>COUNTIFS($D$2:$D2390,D2390)</f>
        <v>109</v>
      </c>
    </row>
    <row r="2391" spans="1:12" x14ac:dyDescent="0.2">
      <c r="A2391" s="7">
        <v>9495271</v>
      </c>
      <c r="B2391" s="2">
        <v>34723</v>
      </c>
      <c r="C2391">
        <v>16</v>
      </c>
      <c r="D2391" t="s">
        <v>37</v>
      </c>
      <c r="E2391">
        <v>19</v>
      </c>
      <c r="F2391" t="s">
        <v>40</v>
      </c>
      <c r="G2391">
        <v>0</v>
      </c>
      <c r="H2391">
        <v>0</v>
      </c>
      <c r="I2391">
        <v>0</v>
      </c>
      <c r="J2391">
        <f t="shared" si="37"/>
        <v>1</v>
      </c>
      <c r="K2391" s="8">
        <v>25</v>
      </c>
      <c r="L2391" s="8">
        <f>COUNTIFS($D$2:$D2391,D2391)</f>
        <v>109</v>
      </c>
    </row>
    <row r="2392" spans="1:12" x14ac:dyDescent="0.2">
      <c r="A2392" s="7">
        <v>9495272</v>
      </c>
      <c r="B2392" s="2">
        <v>34724</v>
      </c>
      <c r="C2392">
        <v>32</v>
      </c>
      <c r="D2392" t="s">
        <v>559</v>
      </c>
      <c r="E2392">
        <v>26</v>
      </c>
      <c r="F2392" t="s">
        <v>17</v>
      </c>
      <c r="G2392">
        <v>1</v>
      </c>
      <c r="H2392">
        <v>1</v>
      </c>
      <c r="I2392">
        <v>0</v>
      </c>
      <c r="J2392">
        <f t="shared" si="37"/>
        <v>3</v>
      </c>
      <c r="K2392" s="8">
        <v>26</v>
      </c>
      <c r="L2392" s="8">
        <f>COUNTIFS($D$2:$D2392,D2392)</f>
        <v>110</v>
      </c>
    </row>
    <row r="2393" spans="1:12" x14ac:dyDescent="0.2">
      <c r="A2393" s="7">
        <v>9495272</v>
      </c>
      <c r="B2393" s="2">
        <v>34724</v>
      </c>
      <c r="C2393">
        <v>26</v>
      </c>
      <c r="D2393" t="s">
        <v>17</v>
      </c>
      <c r="E2393">
        <v>32</v>
      </c>
      <c r="F2393" t="s">
        <v>559</v>
      </c>
      <c r="G2393">
        <v>0</v>
      </c>
      <c r="H2393">
        <v>0</v>
      </c>
      <c r="I2393">
        <v>1</v>
      </c>
      <c r="J2393">
        <f t="shared" si="37"/>
        <v>0</v>
      </c>
      <c r="K2393" s="8">
        <v>25</v>
      </c>
      <c r="L2393" s="8">
        <f>COUNTIFS($D$2:$D2393,D2393)</f>
        <v>109</v>
      </c>
    </row>
    <row r="2394" spans="1:12" x14ac:dyDescent="0.2">
      <c r="A2394" s="7">
        <v>9495273</v>
      </c>
      <c r="B2394" s="2">
        <v>34724</v>
      </c>
      <c r="C2394">
        <v>14</v>
      </c>
      <c r="D2394" t="s">
        <v>27</v>
      </c>
      <c r="E2394">
        <v>55</v>
      </c>
      <c r="F2394" t="s">
        <v>772</v>
      </c>
      <c r="G2394">
        <v>1</v>
      </c>
      <c r="H2394">
        <v>0</v>
      </c>
      <c r="I2394">
        <v>2</v>
      </c>
      <c r="J2394">
        <f t="shared" si="37"/>
        <v>0</v>
      </c>
      <c r="K2394" s="8">
        <v>25</v>
      </c>
      <c r="L2394" s="8">
        <f>COUNTIFS($D$2:$D2394,D2394)</f>
        <v>109</v>
      </c>
    </row>
    <row r="2395" spans="1:12" x14ac:dyDescent="0.2">
      <c r="A2395" s="7">
        <v>9495273</v>
      </c>
      <c r="B2395" s="2">
        <v>34724</v>
      </c>
      <c r="C2395">
        <v>55</v>
      </c>
      <c r="D2395" t="s">
        <v>772</v>
      </c>
      <c r="E2395">
        <v>14</v>
      </c>
      <c r="F2395" t="s">
        <v>27</v>
      </c>
      <c r="G2395">
        <v>0</v>
      </c>
      <c r="H2395">
        <v>2</v>
      </c>
      <c r="I2395">
        <v>0</v>
      </c>
      <c r="J2395">
        <f t="shared" si="37"/>
        <v>3</v>
      </c>
      <c r="K2395" s="8">
        <v>26</v>
      </c>
      <c r="L2395" s="8">
        <f>COUNTIFS($D$2:$D2395,D2395)</f>
        <v>68</v>
      </c>
    </row>
    <row r="2396" spans="1:12" x14ac:dyDescent="0.2">
      <c r="A2396" s="7">
        <v>9495274</v>
      </c>
      <c r="B2396" s="2">
        <v>34724</v>
      </c>
      <c r="C2396">
        <v>15</v>
      </c>
      <c r="D2396" t="s">
        <v>23</v>
      </c>
      <c r="E2396">
        <v>21</v>
      </c>
      <c r="F2396" t="s">
        <v>10</v>
      </c>
      <c r="G2396">
        <v>1</v>
      </c>
      <c r="H2396">
        <v>1</v>
      </c>
      <c r="I2396">
        <v>1</v>
      </c>
      <c r="J2396">
        <f t="shared" si="37"/>
        <v>1</v>
      </c>
      <c r="K2396" s="8">
        <v>26</v>
      </c>
      <c r="L2396" s="8">
        <f>COUNTIFS($D$2:$D2396,D2396)</f>
        <v>68</v>
      </c>
    </row>
    <row r="2397" spans="1:12" x14ac:dyDescent="0.2">
      <c r="A2397" s="7">
        <v>9495274</v>
      </c>
      <c r="B2397" s="2">
        <v>34724</v>
      </c>
      <c r="C2397">
        <v>21</v>
      </c>
      <c r="D2397" t="s">
        <v>10</v>
      </c>
      <c r="E2397">
        <v>15</v>
      </c>
      <c r="F2397" t="s">
        <v>23</v>
      </c>
      <c r="G2397">
        <v>0</v>
      </c>
      <c r="H2397">
        <v>1</v>
      </c>
      <c r="I2397">
        <v>1</v>
      </c>
      <c r="J2397">
        <f t="shared" si="37"/>
        <v>1</v>
      </c>
      <c r="K2397" s="8">
        <v>26</v>
      </c>
      <c r="L2397" s="8">
        <f>COUNTIFS($D$2:$D2397,D2397)</f>
        <v>110</v>
      </c>
    </row>
    <row r="2398" spans="1:12" x14ac:dyDescent="0.2">
      <c r="A2398" s="7">
        <v>9495275</v>
      </c>
      <c r="B2398" s="2">
        <v>34724</v>
      </c>
      <c r="C2398">
        <v>20</v>
      </c>
      <c r="D2398" t="s">
        <v>45</v>
      </c>
      <c r="E2398">
        <v>18</v>
      </c>
      <c r="F2398" t="s">
        <v>12</v>
      </c>
      <c r="G2398">
        <v>1</v>
      </c>
      <c r="H2398">
        <v>0</v>
      </c>
      <c r="I2398">
        <v>1</v>
      </c>
      <c r="J2398">
        <f t="shared" si="37"/>
        <v>0</v>
      </c>
      <c r="K2398" s="8">
        <v>25</v>
      </c>
      <c r="L2398" s="8">
        <f>COUNTIFS($D$2:$D2398,D2398)</f>
        <v>109</v>
      </c>
    </row>
    <row r="2399" spans="1:12" x14ac:dyDescent="0.2">
      <c r="A2399" s="7">
        <v>9495275</v>
      </c>
      <c r="B2399" s="2">
        <v>34724</v>
      </c>
      <c r="C2399">
        <v>18</v>
      </c>
      <c r="D2399" t="s">
        <v>12</v>
      </c>
      <c r="E2399">
        <v>20</v>
      </c>
      <c r="F2399" t="s">
        <v>45</v>
      </c>
      <c r="G2399">
        <v>0</v>
      </c>
      <c r="H2399">
        <v>1</v>
      </c>
      <c r="I2399">
        <v>0</v>
      </c>
      <c r="J2399">
        <f t="shared" si="37"/>
        <v>3</v>
      </c>
      <c r="K2399" s="8">
        <v>25</v>
      </c>
      <c r="L2399" s="8">
        <f>COUNTIFS($D$2:$D2399,D2399)</f>
        <v>25</v>
      </c>
    </row>
    <row r="2400" spans="1:12" x14ac:dyDescent="0.2">
      <c r="A2400" s="7">
        <v>9495276</v>
      </c>
      <c r="B2400" s="2">
        <v>34724</v>
      </c>
      <c r="C2400">
        <v>22</v>
      </c>
      <c r="D2400" t="s">
        <v>15</v>
      </c>
      <c r="E2400">
        <v>53</v>
      </c>
      <c r="F2400" t="s">
        <v>770</v>
      </c>
      <c r="G2400">
        <v>1</v>
      </c>
      <c r="H2400">
        <v>2</v>
      </c>
      <c r="I2400">
        <v>1</v>
      </c>
      <c r="J2400">
        <f t="shared" si="37"/>
        <v>3</v>
      </c>
      <c r="K2400" s="8">
        <v>25</v>
      </c>
      <c r="L2400" s="8">
        <f>COUNTIFS($D$2:$D2400,D2400)</f>
        <v>67</v>
      </c>
    </row>
    <row r="2401" spans="1:12" x14ac:dyDescent="0.2">
      <c r="A2401" s="7">
        <v>9495276</v>
      </c>
      <c r="B2401" s="2">
        <v>34724</v>
      </c>
      <c r="C2401">
        <v>53</v>
      </c>
      <c r="D2401" t="s">
        <v>770</v>
      </c>
      <c r="E2401">
        <v>22</v>
      </c>
      <c r="F2401" t="s">
        <v>15</v>
      </c>
      <c r="G2401">
        <v>0</v>
      </c>
      <c r="H2401">
        <v>1</v>
      </c>
      <c r="I2401">
        <v>2</v>
      </c>
      <c r="J2401">
        <f t="shared" si="37"/>
        <v>0</v>
      </c>
      <c r="K2401" s="8">
        <v>25</v>
      </c>
      <c r="L2401" s="8">
        <f>COUNTIFS($D$2:$D2401,D2401)</f>
        <v>109</v>
      </c>
    </row>
    <row r="2402" spans="1:12" x14ac:dyDescent="0.2">
      <c r="A2402" s="7">
        <v>9495277</v>
      </c>
      <c r="B2402" s="2">
        <v>34724</v>
      </c>
      <c r="C2402">
        <v>30</v>
      </c>
      <c r="D2402" t="s">
        <v>561</v>
      </c>
      <c r="E2402">
        <v>51</v>
      </c>
      <c r="F2402" t="s">
        <v>768</v>
      </c>
      <c r="G2402">
        <v>1</v>
      </c>
      <c r="H2402">
        <v>2</v>
      </c>
      <c r="I2402">
        <v>2</v>
      </c>
      <c r="J2402">
        <f t="shared" si="37"/>
        <v>1</v>
      </c>
      <c r="K2402" s="8">
        <v>25</v>
      </c>
      <c r="L2402" s="8">
        <f>COUNTIFS($D$2:$D2402,D2402)</f>
        <v>109</v>
      </c>
    </row>
    <row r="2403" spans="1:12" x14ac:dyDescent="0.2">
      <c r="A2403" s="7">
        <v>9495277</v>
      </c>
      <c r="B2403" s="2">
        <v>34724</v>
      </c>
      <c r="C2403">
        <v>51</v>
      </c>
      <c r="D2403" t="s">
        <v>768</v>
      </c>
      <c r="E2403">
        <v>30</v>
      </c>
      <c r="F2403" t="s">
        <v>561</v>
      </c>
      <c r="G2403">
        <v>0</v>
      </c>
      <c r="H2403">
        <v>2</v>
      </c>
      <c r="I2403">
        <v>2</v>
      </c>
      <c r="J2403">
        <f t="shared" si="37"/>
        <v>1</v>
      </c>
      <c r="K2403" s="8">
        <v>26</v>
      </c>
      <c r="L2403" s="8">
        <f>COUNTIFS($D$2:$D2403,D2403)</f>
        <v>110</v>
      </c>
    </row>
    <row r="2404" spans="1:12" x14ac:dyDescent="0.2">
      <c r="A2404" s="7">
        <v>9495278</v>
      </c>
      <c r="B2404" s="2">
        <v>34727</v>
      </c>
      <c r="C2404">
        <v>41</v>
      </c>
      <c r="D2404" t="s">
        <v>759</v>
      </c>
      <c r="E2404">
        <v>50</v>
      </c>
      <c r="F2404" t="s">
        <v>767</v>
      </c>
      <c r="G2404">
        <v>1</v>
      </c>
      <c r="H2404">
        <v>4</v>
      </c>
      <c r="I2404">
        <v>1</v>
      </c>
      <c r="J2404">
        <f t="shared" si="37"/>
        <v>3</v>
      </c>
      <c r="K2404" s="8">
        <v>25</v>
      </c>
      <c r="L2404" s="8">
        <f>COUNTIFS($D$2:$D2404,D2404)</f>
        <v>109</v>
      </c>
    </row>
    <row r="2405" spans="1:12" x14ac:dyDescent="0.2">
      <c r="A2405" s="7">
        <v>9495278</v>
      </c>
      <c r="B2405" s="2">
        <v>34727</v>
      </c>
      <c r="C2405">
        <v>50</v>
      </c>
      <c r="D2405" t="s">
        <v>767</v>
      </c>
      <c r="E2405">
        <v>41</v>
      </c>
      <c r="F2405" t="s">
        <v>759</v>
      </c>
      <c r="G2405">
        <v>0</v>
      </c>
      <c r="H2405">
        <v>1</v>
      </c>
      <c r="I2405">
        <v>4</v>
      </c>
      <c r="J2405">
        <f t="shared" si="37"/>
        <v>0</v>
      </c>
      <c r="K2405" s="8">
        <v>26</v>
      </c>
      <c r="L2405" s="8">
        <f>COUNTIFS($D$2:$D2405,D2405)</f>
        <v>110</v>
      </c>
    </row>
    <row r="2406" spans="1:12" x14ac:dyDescent="0.2">
      <c r="A2406" s="7">
        <v>9495279</v>
      </c>
      <c r="B2406" s="2">
        <v>34731</v>
      </c>
      <c r="C2406">
        <v>41</v>
      </c>
      <c r="D2406" t="s">
        <v>759</v>
      </c>
      <c r="E2406">
        <v>49</v>
      </c>
      <c r="F2406" t="s">
        <v>766</v>
      </c>
      <c r="G2406">
        <v>1</v>
      </c>
      <c r="H2406">
        <v>1</v>
      </c>
      <c r="I2406">
        <v>1</v>
      </c>
      <c r="J2406">
        <f t="shared" si="37"/>
        <v>1</v>
      </c>
      <c r="K2406" s="8">
        <v>26</v>
      </c>
      <c r="L2406" s="8">
        <f>COUNTIFS($D$2:$D2406,D2406)</f>
        <v>110</v>
      </c>
    </row>
    <row r="2407" spans="1:12" x14ac:dyDescent="0.2">
      <c r="A2407" s="7">
        <v>9495279</v>
      </c>
      <c r="B2407" s="2">
        <v>34731</v>
      </c>
      <c r="C2407">
        <v>49</v>
      </c>
      <c r="D2407" t="s">
        <v>766</v>
      </c>
      <c r="E2407">
        <v>41</v>
      </c>
      <c r="F2407" t="s">
        <v>759</v>
      </c>
      <c r="G2407">
        <v>0</v>
      </c>
      <c r="H2407">
        <v>1</v>
      </c>
      <c r="I2407">
        <v>1</v>
      </c>
      <c r="J2407">
        <f t="shared" si="37"/>
        <v>1</v>
      </c>
      <c r="K2407" s="8">
        <v>25</v>
      </c>
      <c r="L2407" s="8">
        <f>COUNTIFS($D$2:$D2407,D2407)</f>
        <v>109</v>
      </c>
    </row>
    <row r="2408" spans="1:12" x14ac:dyDescent="0.2">
      <c r="A2408" s="7">
        <v>9495280</v>
      </c>
      <c r="B2408" s="2">
        <v>34731</v>
      </c>
      <c r="C2408">
        <v>22</v>
      </c>
      <c r="D2408" t="s">
        <v>15</v>
      </c>
      <c r="E2408">
        <v>16</v>
      </c>
      <c r="F2408" t="s">
        <v>37</v>
      </c>
      <c r="G2408">
        <v>1</v>
      </c>
      <c r="H2408">
        <v>2</v>
      </c>
      <c r="I2408">
        <v>0</v>
      </c>
      <c r="J2408">
        <f t="shared" si="37"/>
        <v>3</v>
      </c>
      <c r="K2408" s="8">
        <v>26</v>
      </c>
      <c r="L2408" s="8">
        <f>COUNTIFS($D$2:$D2408,D2408)</f>
        <v>68</v>
      </c>
    </row>
    <row r="2409" spans="1:12" x14ac:dyDescent="0.2">
      <c r="A2409" s="7">
        <v>9495280</v>
      </c>
      <c r="B2409" s="2">
        <v>34731</v>
      </c>
      <c r="C2409">
        <v>16</v>
      </c>
      <c r="D2409" t="s">
        <v>37</v>
      </c>
      <c r="E2409">
        <v>22</v>
      </c>
      <c r="F2409" t="s">
        <v>15</v>
      </c>
      <c r="G2409">
        <v>0</v>
      </c>
      <c r="H2409">
        <v>0</v>
      </c>
      <c r="I2409">
        <v>2</v>
      </c>
      <c r="J2409">
        <f t="shared" si="37"/>
        <v>0</v>
      </c>
      <c r="K2409" s="8">
        <v>26</v>
      </c>
      <c r="L2409" s="8">
        <f>COUNTIFS($D$2:$D2409,D2409)</f>
        <v>110</v>
      </c>
    </row>
    <row r="2410" spans="1:12" x14ac:dyDescent="0.2">
      <c r="A2410" s="7">
        <v>9495281</v>
      </c>
      <c r="B2410" s="2">
        <v>34734</v>
      </c>
      <c r="C2410">
        <v>51</v>
      </c>
      <c r="D2410" t="s">
        <v>768</v>
      </c>
      <c r="E2410">
        <v>14</v>
      </c>
      <c r="F2410" t="s">
        <v>27</v>
      </c>
      <c r="G2410">
        <v>1</v>
      </c>
      <c r="H2410">
        <v>2</v>
      </c>
      <c r="I2410">
        <v>2</v>
      </c>
      <c r="J2410">
        <f t="shared" si="37"/>
        <v>1</v>
      </c>
      <c r="K2410" s="8">
        <v>27</v>
      </c>
      <c r="L2410" s="8">
        <f>COUNTIFS($D$2:$D2410,D2410)</f>
        <v>111</v>
      </c>
    </row>
    <row r="2411" spans="1:12" x14ac:dyDescent="0.2">
      <c r="A2411" s="7">
        <v>9495281</v>
      </c>
      <c r="B2411" s="2">
        <v>34734</v>
      </c>
      <c r="C2411">
        <v>14</v>
      </c>
      <c r="D2411" t="s">
        <v>27</v>
      </c>
      <c r="E2411">
        <v>51</v>
      </c>
      <c r="F2411" t="s">
        <v>768</v>
      </c>
      <c r="G2411">
        <v>0</v>
      </c>
      <c r="H2411">
        <v>2</v>
      </c>
      <c r="I2411">
        <v>2</v>
      </c>
      <c r="J2411">
        <f t="shared" si="37"/>
        <v>1</v>
      </c>
      <c r="K2411" s="8">
        <v>26</v>
      </c>
      <c r="L2411" s="8">
        <f>COUNTIFS($D$2:$D2411,D2411)</f>
        <v>110</v>
      </c>
    </row>
    <row r="2412" spans="1:12" x14ac:dyDescent="0.2">
      <c r="A2412" s="7">
        <v>9495282</v>
      </c>
      <c r="B2412" s="2">
        <v>34734</v>
      </c>
      <c r="C2412">
        <v>16</v>
      </c>
      <c r="D2412" t="s">
        <v>37</v>
      </c>
      <c r="E2412">
        <v>30</v>
      </c>
      <c r="F2412" t="s">
        <v>561</v>
      </c>
      <c r="G2412">
        <v>1</v>
      </c>
      <c r="H2412">
        <v>2</v>
      </c>
      <c r="I2412">
        <v>1</v>
      </c>
      <c r="J2412">
        <f t="shared" si="37"/>
        <v>3</v>
      </c>
      <c r="K2412" s="8">
        <v>27</v>
      </c>
      <c r="L2412" s="8">
        <f>COUNTIFS($D$2:$D2412,D2412)</f>
        <v>111</v>
      </c>
    </row>
    <row r="2413" spans="1:12" x14ac:dyDescent="0.2">
      <c r="A2413" s="7">
        <v>9495282</v>
      </c>
      <c r="B2413" s="2">
        <v>34734</v>
      </c>
      <c r="C2413">
        <v>30</v>
      </c>
      <c r="D2413" t="s">
        <v>561</v>
      </c>
      <c r="E2413">
        <v>16</v>
      </c>
      <c r="F2413" t="s">
        <v>37</v>
      </c>
      <c r="G2413">
        <v>0</v>
      </c>
      <c r="H2413">
        <v>1</v>
      </c>
      <c r="I2413">
        <v>2</v>
      </c>
      <c r="J2413">
        <f t="shared" si="37"/>
        <v>0</v>
      </c>
      <c r="K2413" s="8">
        <v>26</v>
      </c>
      <c r="L2413" s="8">
        <f>COUNTIFS($D$2:$D2413,D2413)</f>
        <v>110</v>
      </c>
    </row>
    <row r="2414" spans="1:12" x14ac:dyDescent="0.2">
      <c r="A2414" s="7">
        <v>9495283</v>
      </c>
      <c r="B2414" s="2">
        <v>34734</v>
      </c>
      <c r="C2414">
        <v>50</v>
      </c>
      <c r="D2414" t="s">
        <v>767</v>
      </c>
      <c r="E2414">
        <v>15</v>
      </c>
      <c r="F2414" t="s">
        <v>23</v>
      </c>
      <c r="G2414">
        <v>1</v>
      </c>
      <c r="H2414">
        <v>0</v>
      </c>
      <c r="I2414">
        <v>2</v>
      </c>
      <c r="J2414">
        <f t="shared" si="37"/>
        <v>0</v>
      </c>
      <c r="K2414" s="8">
        <v>27</v>
      </c>
      <c r="L2414" s="8">
        <f>COUNTIFS($D$2:$D2414,D2414)</f>
        <v>111</v>
      </c>
    </row>
    <row r="2415" spans="1:12" x14ac:dyDescent="0.2">
      <c r="A2415" s="7">
        <v>9495283</v>
      </c>
      <c r="B2415" s="2">
        <v>34734</v>
      </c>
      <c r="C2415">
        <v>15</v>
      </c>
      <c r="D2415" t="s">
        <v>23</v>
      </c>
      <c r="E2415">
        <v>50</v>
      </c>
      <c r="F2415" t="s">
        <v>767</v>
      </c>
      <c r="G2415">
        <v>0</v>
      </c>
      <c r="H2415">
        <v>2</v>
      </c>
      <c r="I2415">
        <v>0</v>
      </c>
      <c r="J2415">
        <f t="shared" si="37"/>
        <v>3</v>
      </c>
      <c r="K2415" s="8">
        <v>27</v>
      </c>
      <c r="L2415" s="8">
        <f>COUNTIFS($D$2:$D2415,D2415)</f>
        <v>69</v>
      </c>
    </row>
    <row r="2416" spans="1:12" x14ac:dyDescent="0.2">
      <c r="A2416" s="7">
        <v>9495284</v>
      </c>
      <c r="B2416" s="2">
        <v>34734</v>
      </c>
      <c r="C2416">
        <v>18</v>
      </c>
      <c r="D2416" t="s">
        <v>12</v>
      </c>
      <c r="E2416">
        <v>29</v>
      </c>
      <c r="F2416" t="s">
        <v>42</v>
      </c>
      <c r="G2416">
        <v>1</v>
      </c>
      <c r="H2416">
        <v>1</v>
      </c>
      <c r="I2416">
        <v>2</v>
      </c>
      <c r="J2416">
        <f t="shared" si="37"/>
        <v>0</v>
      </c>
      <c r="K2416" s="8">
        <v>26</v>
      </c>
      <c r="L2416" s="8">
        <f>COUNTIFS($D$2:$D2416,D2416)</f>
        <v>26</v>
      </c>
    </row>
    <row r="2417" spans="1:12" x14ac:dyDescent="0.2">
      <c r="A2417" s="7">
        <v>9495284</v>
      </c>
      <c r="B2417" s="2">
        <v>34734</v>
      </c>
      <c r="C2417">
        <v>29</v>
      </c>
      <c r="D2417" t="s">
        <v>42</v>
      </c>
      <c r="E2417">
        <v>18</v>
      </c>
      <c r="F2417" t="s">
        <v>12</v>
      </c>
      <c r="G2417">
        <v>0</v>
      </c>
      <c r="H2417">
        <v>2</v>
      </c>
      <c r="I2417">
        <v>1</v>
      </c>
      <c r="J2417">
        <f t="shared" si="37"/>
        <v>3</v>
      </c>
      <c r="K2417" s="8">
        <v>26</v>
      </c>
      <c r="L2417" s="8">
        <f>COUNTIFS($D$2:$D2417,D2417)</f>
        <v>68</v>
      </c>
    </row>
    <row r="2418" spans="1:12" x14ac:dyDescent="0.2">
      <c r="A2418" s="7">
        <v>9495285</v>
      </c>
      <c r="B2418" s="2">
        <v>34734</v>
      </c>
      <c r="C2418">
        <v>21</v>
      </c>
      <c r="D2418" t="s">
        <v>10</v>
      </c>
      <c r="E2418">
        <v>32</v>
      </c>
      <c r="F2418" t="s">
        <v>559</v>
      </c>
      <c r="G2418">
        <v>1</v>
      </c>
      <c r="H2418">
        <v>1</v>
      </c>
      <c r="I2418">
        <v>0</v>
      </c>
      <c r="J2418">
        <f t="shared" si="37"/>
        <v>3</v>
      </c>
      <c r="K2418" s="8">
        <v>27</v>
      </c>
      <c r="L2418" s="8">
        <f>COUNTIFS($D$2:$D2418,D2418)</f>
        <v>111</v>
      </c>
    </row>
    <row r="2419" spans="1:12" x14ac:dyDescent="0.2">
      <c r="A2419" s="7">
        <v>9495285</v>
      </c>
      <c r="B2419" s="2">
        <v>34734</v>
      </c>
      <c r="C2419">
        <v>32</v>
      </c>
      <c r="D2419" t="s">
        <v>559</v>
      </c>
      <c r="E2419">
        <v>21</v>
      </c>
      <c r="F2419" t="s">
        <v>10</v>
      </c>
      <c r="G2419">
        <v>0</v>
      </c>
      <c r="H2419">
        <v>0</v>
      </c>
      <c r="I2419">
        <v>1</v>
      </c>
      <c r="J2419">
        <f t="shared" si="37"/>
        <v>0</v>
      </c>
      <c r="K2419" s="8">
        <v>27</v>
      </c>
      <c r="L2419" s="8">
        <f>COUNTIFS($D$2:$D2419,D2419)</f>
        <v>111</v>
      </c>
    </row>
    <row r="2420" spans="1:12" x14ac:dyDescent="0.2">
      <c r="A2420" s="7">
        <v>9495286</v>
      </c>
      <c r="B2420" s="2">
        <v>34734</v>
      </c>
      <c r="C2420">
        <v>55</v>
      </c>
      <c r="D2420" t="s">
        <v>772</v>
      </c>
      <c r="E2420">
        <v>19</v>
      </c>
      <c r="F2420" t="s">
        <v>40</v>
      </c>
      <c r="G2420">
        <v>1</v>
      </c>
      <c r="H2420">
        <v>1</v>
      </c>
      <c r="I2420">
        <v>1</v>
      </c>
      <c r="J2420">
        <f t="shared" si="37"/>
        <v>1</v>
      </c>
      <c r="K2420" s="8">
        <v>27</v>
      </c>
      <c r="L2420" s="8">
        <f>COUNTIFS($D$2:$D2420,D2420)</f>
        <v>69</v>
      </c>
    </row>
    <row r="2421" spans="1:12" x14ac:dyDescent="0.2">
      <c r="A2421" s="7">
        <v>9495286</v>
      </c>
      <c r="B2421" s="2">
        <v>34734</v>
      </c>
      <c r="C2421">
        <v>19</v>
      </c>
      <c r="D2421" t="s">
        <v>40</v>
      </c>
      <c r="E2421">
        <v>55</v>
      </c>
      <c r="F2421" t="s">
        <v>772</v>
      </c>
      <c r="G2421">
        <v>0</v>
      </c>
      <c r="H2421">
        <v>1</v>
      </c>
      <c r="I2421">
        <v>1</v>
      </c>
      <c r="J2421">
        <f t="shared" si="37"/>
        <v>1</v>
      </c>
      <c r="K2421" s="8">
        <v>26</v>
      </c>
      <c r="L2421" s="8">
        <f>COUNTIFS($D$2:$D2421,D2421)</f>
        <v>110</v>
      </c>
    </row>
    <row r="2422" spans="1:12" x14ac:dyDescent="0.2">
      <c r="A2422" s="7">
        <v>9495287</v>
      </c>
      <c r="B2422" s="2">
        <v>34734</v>
      </c>
      <c r="C2422">
        <v>58</v>
      </c>
      <c r="D2422" t="s">
        <v>663</v>
      </c>
      <c r="E2422">
        <v>22</v>
      </c>
      <c r="F2422" t="s">
        <v>15</v>
      </c>
      <c r="G2422">
        <v>1</v>
      </c>
      <c r="H2422">
        <v>3</v>
      </c>
      <c r="I2422">
        <v>0</v>
      </c>
      <c r="J2422">
        <f t="shared" si="37"/>
        <v>3</v>
      </c>
      <c r="K2422" s="8">
        <v>25</v>
      </c>
      <c r="L2422" s="8">
        <f>COUNTIFS($D$2:$D2422,D2422)</f>
        <v>109</v>
      </c>
    </row>
    <row r="2423" spans="1:12" x14ac:dyDescent="0.2">
      <c r="A2423" s="7">
        <v>9495287</v>
      </c>
      <c r="B2423" s="2">
        <v>34734</v>
      </c>
      <c r="C2423">
        <v>22</v>
      </c>
      <c r="D2423" t="s">
        <v>15</v>
      </c>
      <c r="E2423">
        <v>58</v>
      </c>
      <c r="F2423" t="s">
        <v>663</v>
      </c>
      <c r="G2423">
        <v>0</v>
      </c>
      <c r="H2423">
        <v>0</v>
      </c>
      <c r="I2423">
        <v>3</v>
      </c>
      <c r="J2423">
        <f t="shared" si="37"/>
        <v>0</v>
      </c>
      <c r="K2423" s="8">
        <v>27</v>
      </c>
      <c r="L2423" s="8">
        <f>COUNTIFS($D$2:$D2423,D2423)</f>
        <v>69</v>
      </c>
    </row>
    <row r="2424" spans="1:12" x14ac:dyDescent="0.2">
      <c r="A2424" s="7">
        <v>9495288</v>
      </c>
      <c r="B2424" s="2">
        <v>34734</v>
      </c>
      <c r="C2424">
        <v>54</v>
      </c>
      <c r="D2424" t="s">
        <v>771</v>
      </c>
      <c r="E2424">
        <v>10</v>
      </c>
      <c r="F2424" t="s">
        <v>47</v>
      </c>
      <c r="G2424">
        <v>1</v>
      </c>
      <c r="H2424">
        <v>3</v>
      </c>
      <c r="I2424">
        <v>1</v>
      </c>
      <c r="J2424">
        <f t="shared" si="37"/>
        <v>3</v>
      </c>
      <c r="K2424" s="8">
        <v>27</v>
      </c>
      <c r="L2424" s="8">
        <f>COUNTIFS($D$2:$D2424,D2424)</f>
        <v>111</v>
      </c>
    </row>
    <row r="2425" spans="1:12" x14ac:dyDescent="0.2">
      <c r="A2425" s="7">
        <v>9495288</v>
      </c>
      <c r="B2425" s="2">
        <v>34734</v>
      </c>
      <c r="C2425">
        <v>10</v>
      </c>
      <c r="D2425" t="s">
        <v>47</v>
      </c>
      <c r="E2425">
        <v>54</v>
      </c>
      <c r="F2425" t="s">
        <v>771</v>
      </c>
      <c r="G2425">
        <v>0</v>
      </c>
      <c r="H2425">
        <v>1</v>
      </c>
      <c r="I2425">
        <v>3</v>
      </c>
      <c r="J2425">
        <f t="shared" si="37"/>
        <v>0</v>
      </c>
      <c r="K2425" s="8">
        <v>27</v>
      </c>
      <c r="L2425" s="8">
        <f>COUNTIFS($D$2:$D2425,D2425)</f>
        <v>111</v>
      </c>
    </row>
    <row r="2426" spans="1:12" x14ac:dyDescent="0.2">
      <c r="A2426" s="7">
        <v>9495289</v>
      </c>
      <c r="B2426" s="2">
        <v>34734</v>
      </c>
      <c r="C2426">
        <v>23</v>
      </c>
      <c r="D2426" t="s">
        <v>50</v>
      </c>
      <c r="E2426">
        <v>20</v>
      </c>
      <c r="F2426" t="s">
        <v>45</v>
      </c>
      <c r="G2426">
        <v>1</v>
      </c>
      <c r="H2426">
        <v>2</v>
      </c>
      <c r="I2426">
        <v>2</v>
      </c>
      <c r="J2426">
        <f t="shared" si="37"/>
        <v>1</v>
      </c>
      <c r="K2426" s="8">
        <v>26</v>
      </c>
      <c r="L2426" s="8">
        <f>COUNTIFS($D$2:$D2426,D2426)</f>
        <v>110</v>
      </c>
    </row>
    <row r="2427" spans="1:12" x14ac:dyDescent="0.2">
      <c r="A2427" s="7">
        <v>9495289</v>
      </c>
      <c r="B2427" s="2">
        <v>34734</v>
      </c>
      <c r="C2427">
        <v>20</v>
      </c>
      <c r="D2427" t="s">
        <v>45</v>
      </c>
      <c r="E2427">
        <v>23</v>
      </c>
      <c r="F2427" t="s">
        <v>50</v>
      </c>
      <c r="G2427">
        <v>0</v>
      </c>
      <c r="H2427">
        <v>2</v>
      </c>
      <c r="I2427">
        <v>2</v>
      </c>
      <c r="J2427">
        <f t="shared" si="37"/>
        <v>1</v>
      </c>
      <c r="K2427" s="8">
        <v>26</v>
      </c>
      <c r="L2427" s="8">
        <f>COUNTIFS($D$2:$D2427,D2427)</f>
        <v>110</v>
      </c>
    </row>
    <row r="2428" spans="1:12" x14ac:dyDescent="0.2">
      <c r="A2428" s="7">
        <v>9495290</v>
      </c>
      <c r="B2428" s="2">
        <v>34734</v>
      </c>
      <c r="C2428">
        <v>53</v>
      </c>
      <c r="D2428" t="s">
        <v>770</v>
      </c>
      <c r="E2428">
        <v>49</v>
      </c>
      <c r="F2428" t="s">
        <v>766</v>
      </c>
      <c r="G2428">
        <v>1</v>
      </c>
      <c r="H2428">
        <v>0</v>
      </c>
      <c r="I2428">
        <v>0</v>
      </c>
      <c r="J2428">
        <f t="shared" si="37"/>
        <v>1</v>
      </c>
      <c r="K2428" s="8">
        <v>26</v>
      </c>
      <c r="L2428" s="8">
        <f>COUNTIFS($D$2:$D2428,D2428)</f>
        <v>110</v>
      </c>
    </row>
    <row r="2429" spans="1:12" x14ac:dyDescent="0.2">
      <c r="A2429" s="7">
        <v>9495290</v>
      </c>
      <c r="B2429" s="2">
        <v>34734</v>
      </c>
      <c r="C2429">
        <v>49</v>
      </c>
      <c r="D2429" t="s">
        <v>766</v>
      </c>
      <c r="E2429">
        <v>53</v>
      </c>
      <c r="F2429" t="s">
        <v>770</v>
      </c>
      <c r="G2429">
        <v>0</v>
      </c>
      <c r="H2429">
        <v>0</v>
      </c>
      <c r="I2429">
        <v>0</v>
      </c>
      <c r="J2429">
        <f t="shared" si="37"/>
        <v>1</v>
      </c>
      <c r="K2429" s="8">
        <v>26</v>
      </c>
      <c r="L2429" s="8">
        <f>COUNTIFS($D$2:$D2429,D2429)</f>
        <v>110</v>
      </c>
    </row>
    <row r="2430" spans="1:12" x14ac:dyDescent="0.2">
      <c r="A2430" s="7">
        <v>9495291</v>
      </c>
      <c r="B2430" s="2">
        <v>34735</v>
      </c>
      <c r="C2430">
        <v>26</v>
      </c>
      <c r="D2430" t="s">
        <v>17</v>
      </c>
      <c r="E2430">
        <v>41</v>
      </c>
      <c r="F2430" t="s">
        <v>759</v>
      </c>
      <c r="G2430">
        <v>1</v>
      </c>
      <c r="H2430">
        <v>3</v>
      </c>
      <c r="I2430">
        <v>1</v>
      </c>
      <c r="J2430">
        <f t="shared" si="37"/>
        <v>3</v>
      </c>
      <c r="K2430" s="8">
        <v>26</v>
      </c>
      <c r="L2430" s="8">
        <f>COUNTIFS($D$2:$D2430,D2430)</f>
        <v>110</v>
      </c>
    </row>
    <row r="2431" spans="1:12" x14ac:dyDescent="0.2">
      <c r="A2431" s="7">
        <v>9495291</v>
      </c>
      <c r="B2431" s="2">
        <v>34735</v>
      </c>
      <c r="C2431">
        <v>41</v>
      </c>
      <c r="D2431" t="s">
        <v>759</v>
      </c>
      <c r="E2431">
        <v>26</v>
      </c>
      <c r="F2431" t="s">
        <v>17</v>
      </c>
      <c r="G2431">
        <v>0</v>
      </c>
      <c r="H2431">
        <v>1</v>
      </c>
      <c r="I2431">
        <v>3</v>
      </c>
      <c r="J2431">
        <f t="shared" si="37"/>
        <v>0</v>
      </c>
      <c r="K2431" s="8">
        <v>27</v>
      </c>
      <c r="L2431" s="8">
        <f>COUNTIFS($D$2:$D2431,D2431)</f>
        <v>111</v>
      </c>
    </row>
    <row r="2432" spans="1:12" x14ac:dyDescent="0.2">
      <c r="A2432" s="7">
        <v>9495292</v>
      </c>
      <c r="B2432" s="2">
        <v>34741</v>
      </c>
      <c r="C2432">
        <v>10</v>
      </c>
      <c r="D2432" t="s">
        <v>47</v>
      </c>
      <c r="E2432">
        <v>18</v>
      </c>
      <c r="F2432" t="s">
        <v>12</v>
      </c>
      <c r="G2432">
        <v>1</v>
      </c>
      <c r="H2432">
        <v>1</v>
      </c>
      <c r="I2432">
        <v>1</v>
      </c>
      <c r="J2432">
        <f t="shared" si="37"/>
        <v>1</v>
      </c>
      <c r="K2432" s="8">
        <v>28</v>
      </c>
      <c r="L2432" s="8">
        <f>COUNTIFS($D$2:$D2432,D2432)</f>
        <v>112</v>
      </c>
    </row>
    <row r="2433" spans="1:12" x14ac:dyDescent="0.2">
      <c r="A2433" s="7">
        <v>9495292</v>
      </c>
      <c r="B2433" s="2">
        <v>34741</v>
      </c>
      <c r="C2433">
        <v>18</v>
      </c>
      <c r="D2433" t="s">
        <v>12</v>
      </c>
      <c r="E2433">
        <v>10</v>
      </c>
      <c r="F2433" t="s">
        <v>47</v>
      </c>
      <c r="G2433">
        <v>0</v>
      </c>
      <c r="H2433">
        <v>1</v>
      </c>
      <c r="I2433">
        <v>1</v>
      </c>
      <c r="J2433">
        <f t="shared" si="37"/>
        <v>1</v>
      </c>
      <c r="K2433" s="8">
        <v>27</v>
      </c>
      <c r="L2433" s="8">
        <f>COUNTIFS($D$2:$D2433,D2433)</f>
        <v>27</v>
      </c>
    </row>
    <row r="2434" spans="1:12" x14ac:dyDescent="0.2">
      <c r="A2434" s="7">
        <v>9495293</v>
      </c>
      <c r="B2434" s="2">
        <v>34741</v>
      </c>
      <c r="C2434">
        <v>32</v>
      </c>
      <c r="D2434" t="s">
        <v>559</v>
      </c>
      <c r="E2434">
        <v>53</v>
      </c>
      <c r="F2434" t="s">
        <v>770</v>
      </c>
      <c r="G2434">
        <v>1</v>
      </c>
      <c r="H2434">
        <v>7</v>
      </c>
      <c r="I2434">
        <v>1</v>
      </c>
      <c r="J2434">
        <f t="shared" ref="J2434:J2497" si="38">IF(H2434&gt;I2434,3,IF(I2434&gt;H2434,0,1))</f>
        <v>3</v>
      </c>
      <c r="K2434" s="8">
        <v>28</v>
      </c>
      <c r="L2434" s="8">
        <f>COUNTIFS($D$2:$D2434,D2434)</f>
        <v>112</v>
      </c>
    </row>
    <row r="2435" spans="1:12" x14ac:dyDescent="0.2">
      <c r="A2435" s="7">
        <v>9495293</v>
      </c>
      <c r="B2435" s="2">
        <v>34741</v>
      </c>
      <c r="C2435">
        <v>53</v>
      </c>
      <c r="D2435" t="s">
        <v>770</v>
      </c>
      <c r="E2435">
        <v>32</v>
      </c>
      <c r="F2435" t="s">
        <v>559</v>
      </c>
      <c r="G2435">
        <v>0</v>
      </c>
      <c r="H2435">
        <v>1</v>
      </c>
      <c r="I2435">
        <v>7</v>
      </c>
      <c r="J2435">
        <f t="shared" si="38"/>
        <v>0</v>
      </c>
      <c r="K2435" s="8">
        <v>27</v>
      </c>
      <c r="L2435" s="8">
        <f>COUNTIFS($D$2:$D2435,D2435)</f>
        <v>111</v>
      </c>
    </row>
    <row r="2436" spans="1:12" x14ac:dyDescent="0.2">
      <c r="A2436" s="7">
        <v>9495294</v>
      </c>
      <c r="B2436" s="2">
        <v>34741</v>
      </c>
      <c r="C2436">
        <v>14</v>
      </c>
      <c r="D2436" t="s">
        <v>27</v>
      </c>
      <c r="E2436">
        <v>26</v>
      </c>
      <c r="F2436" t="s">
        <v>17</v>
      </c>
      <c r="G2436">
        <v>1</v>
      </c>
      <c r="H2436">
        <v>1</v>
      </c>
      <c r="I2436">
        <v>1</v>
      </c>
      <c r="J2436">
        <f t="shared" si="38"/>
        <v>1</v>
      </c>
      <c r="K2436" s="8">
        <v>27</v>
      </c>
      <c r="L2436" s="8">
        <f>COUNTIFS($D$2:$D2436,D2436)</f>
        <v>111</v>
      </c>
    </row>
    <row r="2437" spans="1:12" x14ac:dyDescent="0.2">
      <c r="A2437" s="7">
        <v>9495294</v>
      </c>
      <c r="B2437" s="2">
        <v>34741</v>
      </c>
      <c r="C2437">
        <v>26</v>
      </c>
      <c r="D2437" t="s">
        <v>17</v>
      </c>
      <c r="E2437">
        <v>14</v>
      </c>
      <c r="F2437" t="s">
        <v>27</v>
      </c>
      <c r="G2437">
        <v>0</v>
      </c>
      <c r="H2437">
        <v>1</v>
      </c>
      <c r="I2437">
        <v>1</v>
      </c>
      <c r="J2437">
        <f t="shared" si="38"/>
        <v>1</v>
      </c>
      <c r="K2437" s="8">
        <v>27</v>
      </c>
      <c r="L2437" s="8">
        <f>COUNTIFS($D$2:$D2437,D2437)</f>
        <v>111</v>
      </c>
    </row>
    <row r="2438" spans="1:12" x14ac:dyDescent="0.2">
      <c r="A2438" s="7">
        <v>9495295</v>
      </c>
      <c r="B2438" s="2">
        <v>34741</v>
      </c>
      <c r="C2438">
        <v>15</v>
      </c>
      <c r="D2438" t="s">
        <v>23</v>
      </c>
      <c r="E2438">
        <v>51</v>
      </c>
      <c r="F2438" t="s">
        <v>768</v>
      </c>
      <c r="G2438">
        <v>1</v>
      </c>
      <c r="H2438">
        <v>0</v>
      </c>
      <c r="I2438">
        <v>2</v>
      </c>
      <c r="J2438">
        <f t="shared" si="38"/>
        <v>0</v>
      </c>
      <c r="K2438" s="8">
        <v>28</v>
      </c>
      <c r="L2438" s="8">
        <f>COUNTIFS($D$2:$D2438,D2438)</f>
        <v>70</v>
      </c>
    </row>
    <row r="2439" spans="1:12" x14ac:dyDescent="0.2">
      <c r="A2439" s="7">
        <v>9495295</v>
      </c>
      <c r="B2439" s="2">
        <v>34741</v>
      </c>
      <c r="C2439">
        <v>51</v>
      </c>
      <c r="D2439" t="s">
        <v>768</v>
      </c>
      <c r="E2439">
        <v>15</v>
      </c>
      <c r="F2439" t="s">
        <v>23</v>
      </c>
      <c r="G2439">
        <v>0</v>
      </c>
      <c r="H2439">
        <v>2</v>
      </c>
      <c r="I2439">
        <v>0</v>
      </c>
      <c r="J2439">
        <f t="shared" si="38"/>
        <v>3</v>
      </c>
      <c r="K2439" s="8">
        <v>28</v>
      </c>
      <c r="L2439" s="8">
        <f>COUNTIFS($D$2:$D2439,D2439)</f>
        <v>112</v>
      </c>
    </row>
    <row r="2440" spans="1:12" x14ac:dyDescent="0.2">
      <c r="A2440" s="7">
        <v>9495296</v>
      </c>
      <c r="B2440" s="2">
        <v>34741</v>
      </c>
      <c r="C2440">
        <v>19</v>
      </c>
      <c r="D2440" t="s">
        <v>40</v>
      </c>
      <c r="E2440">
        <v>58</v>
      </c>
      <c r="F2440" t="s">
        <v>663</v>
      </c>
      <c r="G2440">
        <v>1</v>
      </c>
      <c r="H2440">
        <v>1</v>
      </c>
      <c r="I2440">
        <v>1</v>
      </c>
      <c r="J2440">
        <f t="shared" si="38"/>
        <v>1</v>
      </c>
      <c r="K2440" s="8">
        <v>27</v>
      </c>
      <c r="L2440" s="8">
        <f>COUNTIFS($D$2:$D2440,D2440)</f>
        <v>111</v>
      </c>
    </row>
    <row r="2441" spans="1:12" x14ac:dyDescent="0.2">
      <c r="A2441" s="7">
        <v>9495296</v>
      </c>
      <c r="B2441" s="2">
        <v>34741</v>
      </c>
      <c r="C2441">
        <v>58</v>
      </c>
      <c r="D2441" t="s">
        <v>663</v>
      </c>
      <c r="E2441">
        <v>19</v>
      </c>
      <c r="F2441" t="s">
        <v>40</v>
      </c>
      <c r="G2441">
        <v>0</v>
      </c>
      <c r="H2441">
        <v>1</v>
      </c>
      <c r="I2441">
        <v>1</v>
      </c>
      <c r="J2441">
        <f t="shared" si="38"/>
        <v>1</v>
      </c>
      <c r="K2441" s="8">
        <v>26</v>
      </c>
      <c r="L2441" s="8">
        <f>COUNTIFS($D$2:$D2441,D2441)</f>
        <v>110</v>
      </c>
    </row>
    <row r="2442" spans="1:12" x14ac:dyDescent="0.2">
      <c r="A2442" s="7">
        <v>9495297</v>
      </c>
      <c r="B2442" s="2">
        <v>34741</v>
      </c>
      <c r="C2442">
        <v>20</v>
      </c>
      <c r="D2442" t="s">
        <v>45</v>
      </c>
      <c r="E2442">
        <v>21</v>
      </c>
      <c r="F2442" t="s">
        <v>10</v>
      </c>
      <c r="G2442">
        <v>1</v>
      </c>
      <c r="H2442">
        <v>0</v>
      </c>
      <c r="I2442">
        <v>3</v>
      </c>
      <c r="J2442">
        <f t="shared" si="38"/>
        <v>0</v>
      </c>
      <c r="K2442" s="8">
        <v>27</v>
      </c>
      <c r="L2442" s="8">
        <f>COUNTIFS($D$2:$D2442,D2442)</f>
        <v>111</v>
      </c>
    </row>
    <row r="2443" spans="1:12" x14ac:dyDescent="0.2">
      <c r="A2443" s="7">
        <v>9495297</v>
      </c>
      <c r="B2443" s="2">
        <v>34741</v>
      </c>
      <c r="C2443">
        <v>21</v>
      </c>
      <c r="D2443" t="s">
        <v>10</v>
      </c>
      <c r="E2443">
        <v>20</v>
      </c>
      <c r="F2443" t="s">
        <v>45</v>
      </c>
      <c r="G2443">
        <v>0</v>
      </c>
      <c r="H2443">
        <v>3</v>
      </c>
      <c r="I2443">
        <v>0</v>
      </c>
      <c r="J2443">
        <f t="shared" si="38"/>
        <v>3</v>
      </c>
      <c r="K2443" s="8">
        <v>28</v>
      </c>
      <c r="L2443" s="8">
        <f>COUNTIFS($D$2:$D2443,D2443)</f>
        <v>112</v>
      </c>
    </row>
    <row r="2444" spans="1:12" x14ac:dyDescent="0.2">
      <c r="A2444" s="7">
        <v>9495298</v>
      </c>
      <c r="B2444" s="2">
        <v>34741</v>
      </c>
      <c r="C2444">
        <v>22</v>
      </c>
      <c r="D2444" t="s">
        <v>15</v>
      </c>
      <c r="E2444">
        <v>55</v>
      </c>
      <c r="F2444" t="s">
        <v>772</v>
      </c>
      <c r="G2444">
        <v>1</v>
      </c>
      <c r="H2444">
        <v>2</v>
      </c>
      <c r="I2444">
        <v>1</v>
      </c>
      <c r="J2444">
        <f t="shared" si="38"/>
        <v>3</v>
      </c>
      <c r="K2444" s="8">
        <v>28</v>
      </c>
      <c r="L2444" s="8">
        <f>COUNTIFS($D$2:$D2444,D2444)</f>
        <v>70</v>
      </c>
    </row>
    <row r="2445" spans="1:12" x14ac:dyDescent="0.2">
      <c r="A2445" s="7">
        <v>9495298</v>
      </c>
      <c r="B2445" s="2">
        <v>34741</v>
      </c>
      <c r="C2445">
        <v>55</v>
      </c>
      <c r="D2445" t="s">
        <v>772</v>
      </c>
      <c r="E2445">
        <v>22</v>
      </c>
      <c r="F2445" t="s">
        <v>15</v>
      </c>
      <c r="G2445">
        <v>0</v>
      </c>
      <c r="H2445">
        <v>1</v>
      </c>
      <c r="I2445">
        <v>2</v>
      </c>
      <c r="J2445">
        <f t="shared" si="38"/>
        <v>0</v>
      </c>
      <c r="K2445" s="8">
        <v>28</v>
      </c>
      <c r="L2445" s="8">
        <f>COUNTIFS($D$2:$D2445,D2445)</f>
        <v>70</v>
      </c>
    </row>
    <row r="2446" spans="1:12" x14ac:dyDescent="0.2">
      <c r="A2446" s="7">
        <v>9495299</v>
      </c>
      <c r="B2446" s="2">
        <v>34741</v>
      </c>
      <c r="C2446">
        <v>30</v>
      </c>
      <c r="D2446" t="s">
        <v>561</v>
      </c>
      <c r="E2446">
        <v>23</v>
      </c>
      <c r="F2446" t="s">
        <v>50</v>
      </c>
      <c r="G2446">
        <v>1</v>
      </c>
      <c r="H2446">
        <v>2</v>
      </c>
      <c r="I2446">
        <v>2</v>
      </c>
      <c r="J2446">
        <f t="shared" si="38"/>
        <v>1</v>
      </c>
      <c r="K2446" s="8">
        <v>27</v>
      </c>
      <c r="L2446" s="8">
        <f>COUNTIFS($D$2:$D2446,D2446)</f>
        <v>111</v>
      </c>
    </row>
    <row r="2447" spans="1:12" x14ac:dyDescent="0.2">
      <c r="A2447" s="7">
        <v>9495299</v>
      </c>
      <c r="B2447" s="2">
        <v>34741</v>
      </c>
      <c r="C2447">
        <v>23</v>
      </c>
      <c r="D2447" t="s">
        <v>50</v>
      </c>
      <c r="E2447">
        <v>30</v>
      </c>
      <c r="F2447" t="s">
        <v>561</v>
      </c>
      <c r="G2447">
        <v>0</v>
      </c>
      <c r="H2447">
        <v>2</v>
      </c>
      <c r="I2447">
        <v>2</v>
      </c>
      <c r="J2447">
        <f t="shared" si="38"/>
        <v>1</v>
      </c>
      <c r="K2447" s="8">
        <v>27</v>
      </c>
      <c r="L2447" s="8">
        <f>COUNTIFS($D$2:$D2447,D2447)</f>
        <v>111</v>
      </c>
    </row>
    <row r="2448" spans="1:12" x14ac:dyDescent="0.2">
      <c r="A2448" s="7">
        <v>9495300</v>
      </c>
      <c r="B2448" s="2">
        <v>34742</v>
      </c>
      <c r="C2448">
        <v>41</v>
      </c>
      <c r="D2448" t="s">
        <v>759</v>
      </c>
      <c r="E2448">
        <v>54</v>
      </c>
      <c r="F2448" t="s">
        <v>771</v>
      </c>
      <c r="G2448">
        <v>1</v>
      </c>
      <c r="H2448">
        <v>3</v>
      </c>
      <c r="I2448">
        <v>1</v>
      </c>
      <c r="J2448">
        <f t="shared" si="38"/>
        <v>3</v>
      </c>
      <c r="K2448" s="8">
        <v>28</v>
      </c>
      <c r="L2448" s="8">
        <f>COUNTIFS($D$2:$D2448,D2448)</f>
        <v>112</v>
      </c>
    </row>
    <row r="2449" spans="1:12" x14ac:dyDescent="0.2">
      <c r="A2449" s="7">
        <v>9495300</v>
      </c>
      <c r="B2449" s="2">
        <v>34742</v>
      </c>
      <c r="C2449">
        <v>54</v>
      </c>
      <c r="D2449" t="s">
        <v>771</v>
      </c>
      <c r="E2449">
        <v>41</v>
      </c>
      <c r="F2449" t="s">
        <v>759</v>
      </c>
      <c r="G2449">
        <v>0</v>
      </c>
      <c r="H2449">
        <v>1</v>
      </c>
      <c r="I2449">
        <v>3</v>
      </c>
      <c r="J2449">
        <f t="shared" si="38"/>
        <v>0</v>
      </c>
      <c r="K2449" s="8">
        <v>28</v>
      </c>
      <c r="L2449" s="8">
        <f>COUNTIFS($D$2:$D2449,D2449)</f>
        <v>112</v>
      </c>
    </row>
    <row r="2450" spans="1:12" x14ac:dyDescent="0.2">
      <c r="A2450" s="7">
        <v>9495301</v>
      </c>
      <c r="B2450" s="2">
        <v>34743</v>
      </c>
      <c r="C2450">
        <v>29</v>
      </c>
      <c r="D2450" t="s">
        <v>42</v>
      </c>
      <c r="E2450">
        <v>16</v>
      </c>
      <c r="F2450" t="s">
        <v>37</v>
      </c>
      <c r="G2450">
        <v>1</v>
      </c>
      <c r="H2450">
        <v>2</v>
      </c>
      <c r="I2450">
        <v>2</v>
      </c>
      <c r="J2450">
        <f t="shared" si="38"/>
        <v>1</v>
      </c>
      <c r="K2450" s="8">
        <v>27</v>
      </c>
      <c r="L2450" s="8">
        <f>COUNTIFS($D$2:$D2450,D2450)</f>
        <v>69</v>
      </c>
    </row>
    <row r="2451" spans="1:12" x14ac:dyDescent="0.2">
      <c r="A2451" s="7">
        <v>9495301</v>
      </c>
      <c r="B2451" s="2">
        <v>34743</v>
      </c>
      <c r="C2451">
        <v>16</v>
      </c>
      <c r="D2451" t="s">
        <v>37</v>
      </c>
      <c r="E2451">
        <v>29</v>
      </c>
      <c r="F2451" t="s">
        <v>42</v>
      </c>
      <c r="G2451">
        <v>0</v>
      </c>
      <c r="H2451">
        <v>2</v>
      </c>
      <c r="I2451">
        <v>2</v>
      </c>
      <c r="J2451">
        <f t="shared" si="38"/>
        <v>1</v>
      </c>
      <c r="K2451" s="8">
        <v>28</v>
      </c>
      <c r="L2451" s="8">
        <f>COUNTIFS($D$2:$D2451,D2451)</f>
        <v>112</v>
      </c>
    </row>
    <row r="2452" spans="1:12" x14ac:dyDescent="0.2">
      <c r="A2452" s="7">
        <v>9495302</v>
      </c>
      <c r="B2452" s="2">
        <v>34748</v>
      </c>
      <c r="C2452">
        <v>51</v>
      </c>
      <c r="D2452" t="s">
        <v>768</v>
      </c>
      <c r="E2452">
        <v>29</v>
      </c>
      <c r="F2452" t="s">
        <v>42</v>
      </c>
      <c r="G2452">
        <v>1</v>
      </c>
      <c r="H2452">
        <v>2</v>
      </c>
      <c r="I2452">
        <v>0</v>
      </c>
      <c r="J2452">
        <f t="shared" si="38"/>
        <v>3</v>
      </c>
      <c r="K2452" s="8">
        <v>29</v>
      </c>
      <c r="L2452" s="8">
        <f>COUNTIFS($D$2:$D2452,D2452)</f>
        <v>113</v>
      </c>
    </row>
    <row r="2453" spans="1:12" x14ac:dyDescent="0.2">
      <c r="A2453" s="7">
        <v>9495302</v>
      </c>
      <c r="B2453" s="2">
        <v>34748</v>
      </c>
      <c r="C2453">
        <v>29</v>
      </c>
      <c r="D2453" t="s">
        <v>42</v>
      </c>
      <c r="E2453">
        <v>51</v>
      </c>
      <c r="F2453" t="s">
        <v>768</v>
      </c>
      <c r="G2453">
        <v>0</v>
      </c>
      <c r="H2453">
        <v>0</v>
      </c>
      <c r="I2453">
        <v>2</v>
      </c>
      <c r="J2453">
        <f t="shared" si="38"/>
        <v>0</v>
      </c>
      <c r="K2453" s="8">
        <v>28</v>
      </c>
      <c r="L2453" s="8">
        <f>COUNTIFS($D$2:$D2453,D2453)</f>
        <v>70</v>
      </c>
    </row>
    <row r="2454" spans="1:12" x14ac:dyDescent="0.2">
      <c r="A2454" s="7">
        <v>9495303</v>
      </c>
      <c r="B2454" s="2">
        <v>34748</v>
      </c>
      <c r="C2454">
        <v>54</v>
      </c>
      <c r="D2454" t="s">
        <v>771</v>
      </c>
      <c r="E2454">
        <v>32</v>
      </c>
      <c r="F2454" t="s">
        <v>559</v>
      </c>
      <c r="G2454">
        <v>1</v>
      </c>
      <c r="H2454">
        <v>1</v>
      </c>
      <c r="I2454">
        <v>2</v>
      </c>
      <c r="J2454">
        <f t="shared" si="38"/>
        <v>0</v>
      </c>
      <c r="K2454" s="8">
        <v>29</v>
      </c>
      <c r="L2454" s="8">
        <f>COUNTIFS($D$2:$D2454,D2454)</f>
        <v>113</v>
      </c>
    </row>
    <row r="2455" spans="1:12" x14ac:dyDescent="0.2">
      <c r="A2455" s="7">
        <v>9495303</v>
      </c>
      <c r="B2455" s="2">
        <v>34748</v>
      </c>
      <c r="C2455">
        <v>32</v>
      </c>
      <c r="D2455" t="s">
        <v>559</v>
      </c>
      <c r="E2455">
        <v>54</v>
      </c>
      <c r="F2455" t="s">
        <v>771</v>
      </c>
      <c r="G2455">
        <v>0</v>
      </c>
      <c r="H2455">
        <v>2</v>
      </c>
      <c r="I2455">
        <v>1</v>
      </c>
      <c r="J2455">
        <f t="shared" si="38"/>
        <v>3</v>
      </c>
      <c r="K2455" s="8">
        <v>29</v>
      </c>
      <c r="L2455" s="8">
        <f>COUNTIFS($D$2:$D2455,D2455)</f>
        <v>113</v>
      </c>
    </row>
    <row r="2456" spans="1:12" x14ac:dyDescent="0.2">
      <c r="A2456" s="7">
        <v>9495304</v>
      </c>
      <c r="B2456" s="2">
        <v>34751</v>
      </c>
      <c r="C2456">
        <v>10</v>
      </c>
      <c r="D2456" t="s">
        <v>47</v>
      </c>
      <c r="E2456">
        <v>55</v>
      </c>
      <c r="F2456" t="s">
        <v>772</v>
      </c>
      <c r="G2456">
        <v>1</v>
      </c>
      <c r="H2456">
        <v>1</v>
      </c>
      <c r="I2456">
        <v>0</v>
      </c>
      <c r="J2456">
        <f t="shared" si="38"/>
        <v>3</v>
      </c>
      <c r="K2456" s="8">
        <v>29</v>
      </c>
      <c r="L2456" s="8">
        <f>COUNTIFS($D$2:$D2456,D2456)</f>
        <v>113</v>
      </c>
    </row>
    <row r="2457" spans="1:12" x14ac:dyDescent="0.2">
      <c r="A2457" s="7">
        <v>9495304</v>
      </c>
      <c r="B2457" s="2">
        <v>34751</v>
      </c>
      <c r="C2457">
        <v>55</v>
      </c>
      <c r="D2457" t="s">
        <v>772</v>
      </c>
      <c r="E2457">
        <v>10</v>
      </c>
      <c r="F2457" t="s">
        <v>47</v>
      </c>
      <c r="G2457">
        <v>0</v>
      </c>
      <c r="H2457">
        <v>0</v>
      </c>
      <c r="I2457">
        <v>1</v>
      </c>
      <c r="J2457">
        <f t="shared" si="38"/>
        <v>0</v>
      </c>
      <c r="K2457" s="8">
        <v>29</v>
      </c>
      <c r="L2457" s="8">
        <f>COUNTIFS($D$2:$D2457,D2457)</f>
        <v>71</v>
      </c>
    </row>
    <row r="2458" spans="1:12" x14ac:dyDescent="0.2">
      <c r="A2458" s="7">
        <v>9495305</v>
      </c>
      <c r="B2458" s="2">
        <v>34752</v>
      </c>
      <c r="C2458">
        <v>32</v>
      </c>
      <c r="D2458" t="s">
        <v>559</v>
      </c>
      <c r="E2458">
        <v>18</v>
      </c>
      <c r="F2458" t="s">
        <v>12</v>
      </c>
      <c r="G2458">
        <v>1</v>
      </c>
      <c r="H2458">
        <v>4</v>
      </c>
      <c r="I2458">
        <v>4</v>
      </c>
      <c r="J2458">
        <f t="shared" si="38"/>
        <v>1</v>
      </c>
      <c r="K2458" s="8">
        <v>30</v>
      </c>
      <c r="L2458" s="8">
        <f>COUNTIFS($D$2:$D2458,D2458)</f>
        <v>114</v>
      </c>
    </row>
    <row r="2459" spans="1:12" x14ac:dyDescent="0.2">
      <c r="A2459" s="7">
        <v>9495305</v>
      </c>
      <c r="B2459" s="2">
        <v>34752</v>
      </c>
      <c r="C2459">
        <v>18</v>
      </c>
      <c r="D2459" t="s">
        <v>12</v>
      </c>
      <c r="E2459">
        <v>32</v>
      </c>
      <c r="F2459" t="s">
        <v>559</v>
      </c>
      <c r="G2459">
        <v>0</v>
      </c>
      <c r="H2459">
        <v>4</v>
      </c>
      <c r="I2459">
        <v>4</v>
      </c>
      <c r="J2459">
        <f t="shared" si="38"/>
        <v>1</v>
      </c>
      <c r="K2459" s="8">
        <v>28</v>
      </c>
      <c r="L2459" s="8">
        <f>COUNTIFS($D$2:$D2459,D2459)</f>
        <v>28</v>
      </c>
    </row>
    <row r="2460" spans="1:12" x14ac:dyDescent="0.2">
      <c r="A2460" s="7">
        <v>9495306</v>
      </c>
      <c r="B2460" s="2">
        <v>34752</v>
      </c>
      <c r="C2460">
        <v>41</v>
      </c>
      <c r="D2460" t="s">
        <v>759</v>
      </c>
      <c r="E2460">
        <v>53</v>
      </c>
      <c r="F2460" t="s">
        <v>770</v>
      </c>
      <c r="G2460">
        <v>1</v>
      </c>
      <c r="H2460">
        <v>2</v>
      </c>
      <c r="I2460">
        <v>1</v>
      </c>
      <c r="J2460">
        <f t="shared" si="38"/>
        <v>3</v>
      </c>
      <c r="K2460" s="8">
        <v>29</v>
      </c>
      <c r="L2460" s="8">
        <f>COUNTIFS($D$2:$D2460,D2460)</f>
        <v>113</v>
      </c>
    </row>
    <row r="2461" spans="1:12" x14ac:dyDescent="0.2">
      <c r="A2461" s="7">
        <v>9495306</v>
      </c>
      <c r="B2461" s="2">
        <v>34752</v>
      </c>
      <c r="C2461">
        <v>53</v>
      </c>
      <c r="D2461" t="s">
        <v>770</v>
      </c>
      <c r="E2461">
        <v>41</v>
      </c>
      <c r="F2461" t="s">
        <v>759</v>
      </c>
      <c r="G2461">
        <v>0</v>
      </c>
      <c r="H2461">
        <v>1</v>
      </c>
      <c r="I2461">
        <v>2</v>
      </c>
      <c r="J2461">
        <f t="shared" si="38"/>
        <v>0</v>
      </c>
      <c r="K2461" s="8">
        <v>28</v>
      </c>
      <c r="L2461" s="8">
        <f>COUNTIFS($D$2:$D2461,D2461)</f>
        <v>112</v>
      </c>
    </row>
    <row r="2462" spans="1:12" x14ac:dyDescent="0.2">
      <c r="A2462" s="7">
        <v>9495307</v>
      </c>
      <c r="B2462" s="2">
        <v>34752</v>
      </c>
      <c r="C2462">
        <v>49</v>
      </c>
      <c r="D2462" t="s">
        <v>766</v>
      </c>
      <c r="E2462">
        <v>16</v>
      </c>
      <c r="F2462" t="s">
        <v>37</v>
      </c>
      <c r="G2462">
        <v>1</v>
      </c>
      <c r="H2462">
        <v>1</v>
      </c>
      <c r="I2462">
        <v>0</v>
      </c>
      <c r="J2462">
        <f t="shared" si="38"/>
        <v>3</v>
      </c>
      <c r="K2462" s="8">
        <v>27</v>
      </c>
      <c r="L2462" s="8">
        <f>COUNTIFS($D$2:$D2462,D2462)</f>
        <v>111</v>
      </c>
    </row>
    <row r="2463" spans="1:12" x14ac:dyDescent="0.2">
      <c r="A2463" s="7">
        <v>9495307</v>
      </c>
      <c r="B2463" s="2">
        <v>34752</v>
      </c>
      <c r="C2463">
        <v>16</v>
      </c>
      <c r="D2463" t="s">
        <v>37</v>
      </c>
      <c r="E2463">
        <v>49</v>
      </c>
      <c r="F2463" t="s">
        <v>766</v>
      </c>
      <c r="G2463">
        <v>0</v>
      </c>
      <c r="H2463">
        <v>0</v>
      </c>
      <c r="I2463">
        <v>1</v>
      </c>
      <c r="J2463">
        <f t="shared" si="38"/>
        <v>0</v>
      </c>
      <c r="K2463" s="8">
        <v>29</v>
      </c>
      <c r="L2463" s="8">
        <f>COUNTIFS($D$2:$D2463,D2463)</f>
        <v>113</v>
      </c>
    </row>
    <row r="2464" spans="1:12" x14ac:dyDescent="0.2">
      <c r="A2464" s="7">
        <v>9495308</v>
      </c>
      <c r="B2464" s="2">
        <v>34752</v>
      </c>
      <c r="C2464">
        <v>20</v>
      </c>
      <c r="D2464" t="s">
        <v>45</v>
      </c>
      <c r="E2464">
        <v>50</v>
      </c>
      <c r="F2464" t="s">
        <v>767</v>
      </c>
      <c r="G2464">
        <v>1</v>
      </c>
      <c r="H2464">
        <v>2</v>
      </c>
      <c r="I2464">
        <v>0</v>
      </c>
      <c r="J2464">
        <f t="shared" si="38"/>
        <v>3</v>
      </c>
      <c r="K2464" s="8">
        <v>28</v>
      </c>
      <c r="L2464" s="8">
        <f>COUNTIFS($D$2:$D2464,D2464)</f>
        <v>112</v>
      </c>
    </row>
    <row r="2465" spans="1:12" x14ac:dyDescent="0.2">
      <c r="A2465" s="7">
        <v>9495308</v>
      </c>
      <c r="B2465" s="2">
        <v>34752</v>
      </c>
      <c r="C2465">
        <v>50</v>
      </c>
      <c r="D2465" t="s">
        <v>767</v>
      </c>
      <c r="E2465">
        <v>20</v>
      </c>
      <c r="F2465" t="s">
        <v>45</v>
      </c>
      <c r="G2465">
        <v>0</v>
      </c>
      <c r="H2465">
        <v>0</v>
      </c>
      <c r="I2465">
        <v>2</v>
      </c>
      <c r="J2465">
        <f t="shared" si="38"/>
        <v>0</v>
      </c>
      <c r="K2465" s="8">
        <v>28</v>
      </c>
      <c r="L2465" s="8">
        <f>COUNTIFS($D$2:$D2465,D2465)</f>
        <v>112</v>
      </c>
    </row>
    <row r="2466" spans="1:12" x14ac:dyDescent="0.2">
      <c r="A2466" s="7">
        <v>9495309</v>
      </c>
      <c r="B2466" s="2">
        <v>34752</v>
      </c>
      <c r="C2466">
        <v>30</v>
      </c>
      <c r="D2466" t="s">
        <v>561</v>
      </c>
      <c r="E2466">
        <v>21</v>
      </c>
      <c r="F2466" t="s">
        <v>10</v>
      </c>
      <c r="G2466">
        <v>1</v>
      </c>
      <c r="H2466">
        <v>0</v>
      </c>
      <c r="I2466">
        <v>2</v>
      </c>
      <c r="J2466">
        <f t="shared" si="38"/>
        <v>0</v>
      </c>
      <c r="K2466" s="8">
        <v>28</v>
      </c>
      <c r="L2466" s="8">
        <f>COUNTIFS($D$2:$D2466,D2466)</f>
        <v>112</v>
      </c>
    </row>
    <row r="2467" spans="1:12" x14ac:dyDescent="0.2">
      <c r="A2467" s="7">
        <v>9495309</v>
      </c>
      <c r="B2467" s="2">
        <v>34752</v>
      </c>
      <c r="C2467">
        <v>21</v>
      </c>
      <c r="D2467" t="s">
        <v>10</v>
      </c>
      <c r="E2467">
        <v>30</v>
      </c>
      <c r="F2467" t="s">
        <v>561</v>
      </c>
      <c r="G2467">
        <v>0</v>
      </c>
      <c r="H2467">
        <v>2</v>
      </c>
      <c r="I2467">
        <v>0</v>
      </c>
      <c r="J2467">
        <f t="shared" si="38"/>
        <v>3</v>
      </c>
      <c r="K2467" s="8">
        <v>29</v>
      </c>
      <c r="L2467" s="8">
        <f>COUNTIFS($D$2:$D2467,D2467)</f>
        <v>113</v>
      </c>
    </row>
    <row r="2468" spans="1:12" x14ac:dyDescent="0.2">
      <c r="A2468" s="7">
        <v>9495310</v>
      </c>
      <c r="B2468" s="2">
        <v>34755</v>
      </c>
      <c r="C2468">
        <v>41</v>
      </c>
      <c r="D2468" t="s">
        <v>759</v>
      </c>
      <c r="E2468">
        <v>30</v>
      </c>
      <c r="F2468" t="s">
        <v>561</v>
      </c>
      <c r="G2468">
        <v>1</v>
      </c>
      <c r="H2468">
        <v>0</v>
      </c>
      <c r="I2468">
        <v>0</v>
      </c>
      <c r="J2468">
        <f t="shared" si="38"/>
        <v>1</v>
      </c>
      <c r="K2468" s="8">
        <v>30</v>
      </c>
      <c r="L2468" s="8">
        <f>COUNTIFS($D$2:$D2468,D2468)</f>
        <v>114</v>
      </c>
    </row>
    <row r="2469" spans="1:12" x14ac:dyDescent="0.2">
      <c r="A2469" s="7">
        <v>9495310</v>
      </c>
      <c r="B2469" s="2">
        <v>34755</v>
      </c>
      <c r="C2469">
        <v>30</v>
      </c>
      <c r="D2469" t="s">
        <v>561</v>
      </c>
      <c r="E2469">
        <v>41</v>
      </c>
      <c r="F2469" t="s">
        <v>759</v>
      </c>
      <c r="G2469">
        <v>0</v>
      </c>
      <c r="H2469">
        <v>0</v>
      </c>
      <c r="I2469">
        <v>0</v>
      </c>
      <c r="J2469">
        <f t="shared" si="38"/>
        <v>1</v>
      </c>
      <c r="K2469" s="8">
        <v>29</v>
      </c>
      <c r="L2469" s="8">
        <f>COUNTIFS($D$2:$D2469,D2469)</f>
        <v>113</v>
      </c>
    </row>
    <row r="2470" spans="1:12" x14ac:dyDescent="0.2">
      <c r="A2470" s="7">
        <v>9495311</v>
      </c>
      <c r="B2470" s="2">
        <v>34755</v>
      </c>
      <c r="C2470">
        <v>51</v>
      </c>
      <c r="D2470" t="s">
        <v>768</v>
      </c>
      <c r="E2470">
        <v>18</v>
      </c>
      <c r="F2470" t="s">
        <v>12</v>
      </c>
      <c r="G2470">
        <v>1</v>
      </c>
      <c r="H2470">
        <v>4</v>
      </c>
      <c r="I2470">
        <v>2</v>
      </c>
      <c r="J2470">
        <f t="shared" si="38"/>
        <v>3</v>
      </c>
      <c r="K2470" s="8">
        <v>30</v>
      </c>
      <c r="L2470" s="8">
        <f>COUNTIFS($D$2:$D2470,D2470)</f>
        <v>114</v>
      </c>
    </row>
    <row r="2471" spans="1:12" x14ac:dyDescent="0.2">
      <c r="A2471" s="7">
        <v>9495311</v>
      </c>
      <c r="B2471" s="2">
        <v>34755</v>
      </c>
      <c r="C2471">
        <v>18</v>
      </c>
      <c r="D2471" t="s">
        <v>12</v>
      </c>
      <c r="E2471">
        <v>51</v>
      </c>
      <c r="F2471" t="s">
        <v>768</v>
      </c>
      <c r="G2471">
        <v>0</v>
      </c>
      <c r="H2471">
        <v>2</v>
      </c>
      <c r="I2471">
        <v>4</v>
      </c>
      <c r="J2471">
        <f t="shared" si="38"/>
        <v>0</v>
      </c>
      <c r="K2471" s="8">
        <v>29</v>
      </c>
      <c r="L2471" s="8">
        <f>COUNTIFS($D$2:$D2471,D2471)</f>
        <v>29</v>
      </c>
    </row>
    <row r="2472" spans="1:12" x14ac:dyDescent="0.2">
      <c r="A2472" s="7">
        <v>9495312</v>
      </c>
      <c r="B2472" s="2">
        <v>34755</v>
      </c>
      <c r="C2472">
        <v>15</v>
      </c>
      <c r="D2472" t="s">
        <v>23</v>
      </c>
      <c r="E2472">
        <v>10</v>
      </c>
      <c r="F2472" t="s">
        <v>47</v>
      </c>
      <c r="G2472">
        <v>1</v>
      </c>
      <c r="H2472">
        <v>0</v>
      </c>
      <c r="I2472">
        <v>3</v>
      </c>
      <c r="J2472">
        <f t="shared" si="38"/>
        <v>0</v>
      </c>
      <c r="K2472" s="8">
        <v>29</v>
      </c>
      <c r="L2472" s="8">
        <f>COUNTIFS($D$2:$D2472,D2472)</f>
        <v>71</v>
      </c>
    </row>
    <row r="2473" spans="1:12" x14ac:dyDescent="0.2">
      <c r="A2473" s="7">
        <v>9495312</v>
      </c>
      <c r="B2473" s="2">
        <v>34755</v>
      </c>
      <c r="C2473">
        <v>10</v>
      </c>
      <c r="D2473" t="s">
        <v>47</v>
      </c>
      <c r="E2473">
        <v>15</v>
      </c>
      <c r="F2473" t="s">
        <v>23</v>
      </c>
      <c r="G2473">
        <v>0</v>
      </c>
      <c r="H2473">
        <v>3</v>
      </c>
      <c r="I2473">
        <v>0</v>
      </c>
      <c r="J2473">
        <f t="shared" si="38"/>
        <v>3</v>
      </c>
      <c r="K2473" s="8">
        <v>30</v>
      </c>
      <c r="L2473" s="8">
        <f>COUNTIFS($D$2:$D2473,D2473)</f>
        <v>114</v>
      </c>
    </row>
    <row r="2474" spans="1:12" x14ac:dyDescent="0.2">
      <c r="A2474" s="7">
        <v>9495313</v>
      </c>
      <c r="B2474" s="2">
        <v>34755</v>
      </c>
      <c r="C2474">
        <v>16</v>
      </c>
      <c r="D2474" t="s">
        <v>37</v>
      </c>
      <c r="E2474">
        <v>21</v>
      </c>
      <c r="F2474" t="s">
        <v>10</v>
      </c>
      <c r="G2474">
        <v>1</v>
      </c>
      <c r="H2474">
        <v>1</v>
      </c>
      <c r="I2474">
        <v>0</v>
      </c>
      <c r="J2474">
        <f t="shared" si="38"/>
        <v>3</v>
      </c>
      <c r="K2474" s="8">
        <v>30</v>
      </c>
      <c r="L2474" s="8">
        <f>COUNTIFS($D$2:$D2474,D2474)</f>
        <v>114</v>
      </c>
    </row>
    <row r="2475" spans="1:12" x14ac:dyDescent="0.2">
      <c r="A2475" s="7">
        <v>9495313</v>
      </c>
      <c r="B2475" s="2">
        <v>34755</v>
      </c>
      <c r="C2475">
        <v>21</v>
      </c>
      <c r="D2475" t="s">
        <v>10</v>
      </c>
      <c r="E2475">
        <v>16</v>
      </c>
      <c r="F2475" t="s">
        <v>37</v>
      </c>
      <c r="G2475">
        <v>0</v>
      </c>
      <c r="H2475">
        <v>0</v>
      </c>
      <c r="I2475">
        <v>1</v>
      </c>
      <c r="J2475">
        <f t="shared" si="38"/>
        <v>0</v>
      </c>
      <c r="K2475" s="8">
        <v>30</v>
      </c>
      <c r="L2475" s="8">
        <f>COUNTIFS($D$2:$D2475,D2475)</f>
        <v>114</v>
      </c>
    </row>
    <row r="2476" spans="1:12" x14ac:dyDescent="0.2">
      <c r="A2476" s="7">
        <v>9495314</v>
      </c>
      <c r="B2476" s="2">
        <v>34755</v>
      </c>
      <c r="C2476">
        <v>50</v>
      </c>
      <c r="D2476" t="s">
        <v>767</v>
      </c>
      <c r="E2476">
        <v>23</v>
      </c>
      <c r="F2476" t="s">
        <v>50</v>
      </c>
      <c r="G2476">
        <v>1</v>
      </c>
      <c r="H2476">
        <v>2</v>
      </c>
      <c r="I2476">
        <v>1</v>
      </c>
      <c r="J2476">
        <f t="shared" si="38"/>
        <v>3</v>
      </c>
      <c r="K2476" s="8">
        <v>29</v>
      </c>
      <c r="L2476" s="8">
        <f>COUNTIFS($D$2:$D2476,D2476)</f>
        <v>113</v>
      </c>
    </row>
    <row r="2477" spans="1:12" x14ac:dyDescent="0.2">
      <c r="A2477" s="7">
        <v>9495314</v>
      </c>
      <c r="B2477" s="2">
        <v>34755</v>
      </c>
      <c r="C2477">
        <v>23</v>
      </c>
      <c r="D2477" t="s">
        <v>50</v>
      </c>
      <c r="E2477">
        <v>50</v>
      </c>
      <c r="F2477" t="s">
        <v>767</v>
      </c>
      <c r="G2477">
        <v>0</v>
      </c>
      <c r="H2477">
        <v>1</v>
      </c>
      <c r="I2477">
        <v>2</v>
      </c>
      <c r="J2477">
        <f t="shared" si="38"/>
        <v>0</v>
      </c>
      <c r="K2477" s="8">
        <v>28</v>
      </c>
      <c r="L2477" s="8">
        <f>COUNTIFS($D$2:$D2477,D2477)</f>
        <v>112</v>
      </c>
    </row>
    <row r="2478" spans="1:12" x14ac:dyDescent="0.2">
      <c r="A2478" s="7">
        <v>9495315</v>
      </c>
      <c r="B2478" s="2">
        <v>34755</v>
      </c>
      <c r="C2478">
        <v>20</v>
      </c>
      <c r="D2478" t="s">
        <v>45</v>
      </c>
      <c r="E2478">
        <v>49</v>
      </c>
      <c r="F2478" t="s">
        <v>766</v>
      </c>
      <c r="G2478">
        <v>1</v>
      </c>
      <c r="H2478">
        <v>0</v>
      </c>
      <c r="I2478">
        <v>0</v>
      </c>
      <c r="J2478">
        <f t="shared" si="38"/>
        <v>1</v>
      </c>
      <c r="K2478" s="8">
        <v>29</v>
      </c>
      <c r="L2478" s="8">
        <f>COUNTIFS($D$2:$D2478,D2478)</f>
        <v>113</v>
      </c>
    </row>
    <row r="2479" spans="1:12" x14ac:dyDescent="0.2">
      <c r="A2479" s="7">
        <v>9495315</v>
      </c>
      <c r="B2479" s="2">
        <v>34755</v>
      </c>
      <c r="C2479">
        <v>49</v>
      </c>
      <c r="D2479" t="s">
        <v>766</v>
      </c>
      <c r="E2479">
        <v>20</v>
      </c>
      <c r="F2479" t="s">
        <v>45</v>
      </c>
      <c r="G2479">
        <v>0</v>
      </c>
      <c r="H2479">
        <v>0</v>
      </c>
      <c r="I2479">
        <v>0</v>
      </c>
      <c r="J2479">
        <f t="shared" si="38"/>
        <v>1</v>
      </c>
      <c r="K2479" s="8">
        <v>28</v>
      </c>
      <c r="L2479" s="8">
        <f>COUNTIFS($D$2:$D2479,D2479)</f>
        <v>112</v>
      </c>
    </row>
    <row r="2480" spans="1:12" x14ac:dyDescent="0.2">
      <c r="A2480" s="7">
        <v>9495316</v>
      </c>
      <c r="B2480" s="2">
        <v>34755</v>
      </c>
      <c r="C2480">
        <v>22</v>
      </c>
      <c r="D2480" t="s">
        <v>15</v>
      </c>
      <c r="E2480">
        <v>32</v>
      </c>
      <c r="F2480" t="s">
        <v>559</v>
      </c>
      <c r="G2480">
        <v>1</v>
      </c>
      <c r="H2480">
        <v>3</v>
      </c>
      <c r="I2480">
        <v>1</v>
      </c>
      <c r="J2480">
        <f t="shared" si="38"/>
        <v>3</v>
      </c>
      <c r="K2480" s="8">
        <v>29</v>
      </c>
      <c r="L2480" s="8">
        <f>COUNTIFS($D$2:$D2480,D2480)</f>
        <v>71</v>
      </c>
    </row>
    <row r="2481" spans="1:12" x14ac:dyDescent="0.2">
      <c r="A2481" s="7">
        <v>9495316</v>
      </c>
      <c r="B2481" s="2">
        <v>34755</v>
      </c>
      <c r="C2481">
        <v>32</v>
      </c>
      <c r="D2481" t="s">
        <v>559</v>
      </c>
      <c r="E2481">
        <v>22</v>
      </c>
      <c r="F2481" t="s">
        <v>15</v>
      </c>
      <c r="G2481">
        <v>0</v>
      </c>
      <c r="H2481">
        <v>1</v>
      </c>
      <c r="I2481">
        <v>3</v>
      </c>
      <c r="J2481">
        <f t="shared" si="38"/>
        <v>0</v>
      </c>
      <c r="K2481" s="8">
        <v>31</v>
      </c>
      <c r="L2481" s="8">
        <f>COUNTIFS($D$2:$D2481,D2481)</f>
        <v>115</v>
      </c>
    </row>
    <row r="2482" spans="1:12" x14ac:dyDescent="0.2">
      <c r="A2482" s="7">
        <v>9495317</v>
      </c>
      <c r="B2482" s="2">
        <v>34755</v>
      </c>
      <c r="C2482">
        <v>54</v>
      </c>
      <c r="D2482" t="s">
        <v>771</v>
      </c>
      <c r="E2482">
        <v>19</v>
      </c>
      <c r="F2482" t="s">
        <v>40</v>
      </c>
      <c r="G2482">
        <v>1</v>
      </c>
      <c r="H2482">
        <v>1</v>
      </c>
      <c r="I2482">
        <v>2</v>
      </c>
      <c r="J2482">
        <f t="shared" si="38"/>
        <v>0</v>
      </c>
      <c r="K2482" s="8">
        <v>30</v>
      </c>
      <c r="L2482" s="8">
        <f>COUNTIFS($D$2:$D2482,D2482)</f>
        <v>114</v>
      </c>
    </row>
    <row r="2483" spans="1:12" x14ac:dyDescent="0.2">
      <c r="A2483" s="7">
        <v>9495317</v>
      </c>
      <c r="B2483" s="2">
        <v>34755</v>
      </c>
      <c r="C2483">
        <v>19</v>
      </c>
      <c r="D2483" t="s">
        <v>40</v>
      </c>
      <c r="E2483">
        <v>54</v>
      </c>
      <c r="F2483" t="s">
        <v>771</v>
      </c>
      <c r="G2483">
        <v>0</v>
      </c>
      <c r="H2483">
        <v>2</v>
      </c>
      <c r="I2483">
        <v>1</v>
      </c>
      <c r="J2483">
        <f t="shared" si="38"/>
        <v>3</v>
      </c>
      <c r="K2483" s="8">
        <v>28</v>
      </c>
      <c r="L2483" s="8">
        <f>COUNTIFS($D$2:$D2483,D2483)</f>
        <v>112</v>
      </c>
    </row>
    <row r="2484" spans="1:12" x14ac:dyDescent="0.2">
      <c r="A2484" s="7">
        <v>9495318</v>
      </c>
      <c r="B2484" s="2">
        <v>34755</v>
      </c>
      <c r="C2484">
        <v>26</v>
      </c>
      <c r="D2484" t="s">
        <v>17</v>
      </c>
      <c r="E2484">
        <v>53</v>
      </c>
      <c r="F2484" t="s">
        <v>770</v>
      </c>
      <c r="G2484">
        <v>1</v>
      </c>
      <c r="H2484">
        <v>1</v>
      </c>
      <c r="I2484">
        <v>2</v>
      </c>
      <c r="J2484">
        <f t="shared" si="38"/>
        <v>0</v>
      </c>
      <c r="K2484" s="8">
        <v>28</v>
      </c>
      <c r="L2484" s="8">
        <f>COUNTIFS($D$2:$D2484,D2484)</f>
        <v>112</v>
      </c>
    </row>
    <row r="2485" spans="1:12" x14ac:dyDescent="0.2">
      <c r="A2485" s="7">
        <v>9495318</v>
      </c>
      <c r="B2485" s="2">
        <v>34755</v>
      </c>
      <c r="C2485">
        <v>53</v>
      </c>
      <c r="D2485" t="s">
        <v>770</v>
      </c>
      <c r="E2485">
        <v>26</v>
      </c>
      <c r="F2485" t="s">
        <v>17</v>
      </c>
      <c r="G2485">
        <v>0</v>
      </c>
      <c r="H2485">
        <v>2</v>
      </c>
      <c r="I2485">
        <v>1</v>
      </c>
      <c r="J2485">
        <f t="shared" si="38"/>
        <v>3</v>
      </c>
      <c r="K2485" s="8">
        <v>29</v>
      </c>
      <c r="L2485" s="8">
        <f>COUNTIFS($D$2:$D2485,D2485)</f>
        <v>113</v>
      </c>
    </row>
    <row r="2486" spans="1:12" x14ac:dyDescent="0.2">
      <c r="A2486" s="7">
        <v>9495319</v>
      </c>
      <c r="B2486" s="2">
        <v>34755</v>
      </c>
      <c r="C2486">
        <v>29</v>
      </c>
      <c r="D2486" t="s">
        <v>42</v>
      </c>
      <c r="E2486">
        <v>14</v>
      </c>
      <c r="F2486" t="s">
        <v>27</v>
      </c>
      <c r="G2486">
        <v>1</v>
      </c>
      <c r="H2486">
        <v>1</v>
      </c>
      <c r="I2486">
        <v>2</v>
      </c>
      <c r="J2486">
        <f t="shared" si="38"/>
        <v>0</v>
      </c>
      <c r="K2486" s="8">
        <v>29</v>
      </c>
      <c r="L2486" s="8">
        <f>COUNTIFS($D$2:$D2486,D2486)</f>
        <v>71</v>
      </c>
    </row>
    <row r="2487" spans="1:12" x14ac:dyDescent="0.2">
      <c r="A2487" s="7">
        <v>9495319</v>
      </c>
      <c r="B2487" s="2">
        <v>34755</v>
      </c>
      <c r="C2487">
        <v>14</v>
      </c>
      <c r="D2487" t="s">
        <v>27</v>
      </c>
      <c r="E2487">
        <v>29</v>
      </c>
      <c r="F2487" t="s">
        <v>42</v>
      </c>
      <c r="G2487">
        <v>0</v>
      </c>
      <c r="H2487">
        <v>2</v>
      </c>
      <c r="I2487">
        <v>1</v>
      </c>
      <c r="J2487">
        <f t="shared" si="38"/>
        <v>3</v>
      </c>
      <c r="K2487" s="8">
        <v>28</v>
      </c>
      <c r="L2487" s="8">
        <f>COUNTIFS($D$2:$D2487,D2487)</f>
        <v>112</v>
      </c>
    </row>
    <row r="2488" spans="1:12" x14ac:dyDescent="0.2">
      <c r="A2488" s="7">
        <v>9495320</v>
      </c>
      <c r="B2488" s="2">
        <v>34756</v>
      </c>
      <c r="C2488">
        <v>58</v>
      </c>
      <c r="D2488" t="s">
        <v>663</v>
      </c>
      <c r="E2488">
        <v>55</v>
      </c>
      <c r="F2488" t="s">
        <v>772</v>
      </c>
      <c r="G2488">
        <v>1</v>
      </c>
      <c r="H2488">
        <v>1</v>
      </c>
      <c r="I2488">
        <v>1</v>
      </c>
      <c r="J2488">
        <f t="shared" si="38"/>
        <v>1</v>
      </c>
      <c r="K2488" s="8">
        <v>27</v>
      </c>
      <c r="L2488" s="8">
        <f>COUNTIFS($D$2:$D2488,D2488)</f>
        <v>111</v>
      </c>
    </row>
    <row r="2489" spans="1:12" x14ac:dyDescent="0.2">
      <c r="A2489" s="7">
        <v>9495320</v>
      </c>
      <c r="B2489" s="2">
        <v>34756</v>
      </c>
      <c r="C2489">
        <v>55</v>
      </c>
      <c r="D2489" t="s">
        <v>772</v>
      </c>
      <c r="E2489">
        <v>58</v>
      </c>
      <c r="F2489" t="s">
        <v>663</v>
      </c>
      <c r="G2489">
        <v>0</v>
      </c>
      <c r="H2489">
        <v>1</v>
      </c>
      <c r="I2489">
        <v>1</v>
      </c>
      <c r="J2489">
        <f t="shared" si="38"/>
        <v>1</v>
      </c>
      <c r="K2489" s="8">
        <v>30</v>
      </c>
      <c r="L2489" s="8">
        <f>COUNTIFS($D$2:$D2489,D2489)</f>
        <v>72</v>
      </c>
    </row>
    <row r="2490" spans="1:12" x14ac:dyDescent="0.2">
      <c r="A2490" s="7">
        <v>9495321</v>
      </c>
      <c r="B2490" s="2">
        <v>34758</v>
      </c>
      <c r="C2490">
        <v>50</v>
      </c>
      <c r="D2490" t="s">
        <v>767</v>
      </c>
      <c r="E2490">
        <v>22</v>
      </c>
      <c r="F2490" t="s">
        <v>15</v>
      </c>
      <c r="G2490">
        <v>1</v>
      </c>
      <c r="H2490">
        <v>0</v>
      </c>
      <c r="I2490">
        <v>2</v>
      </c>
      <c r="J2490">
        <f t="shared" si="38"/>
        <v>0</v>
      </c>
      <c r="K2490" s="8">
        <v>30</v>
      </c>
      <c r="L2490" s="8">
        <f>COUNTIFS($D$2:$D2490,D2490)</f>
        <v>114</v>
      </c>
    </row>
    <row r="2491" spans="1:12" x14ac:dyDescent="0.2">
      <c r="A2491" s="7">
        <v>9495321</v>
      </c>
      <c r="B2491" s="2">
        <v>34758</v>
      </c>
      <c r="C2491">
        <v>22</v>
      </c>
      <c r="D2491" t="s">
        <v>15</v>
      </c>
      <c r="E2491">
        <v>50</v>
      </c>
      <c r="F2491" t="s">
        <v>767</v>
      </c>
      <c r="G2491">
        <v>0</v>
      </c>
      <c r="H2491">
        <v>2</v>
      </c>
      <c r="I2491">
        <v>0</v>
      </c>
      <c r="J2491">
        <f t="shared" si="38"/>
        <v>3</v>
      </c>
      <c r="K2491" s="8">
        <v>30</v>
      </c>
      <c r="L2491" s="8">
        <f>COUNTIFS($D$2:$D2491,D2491)</f>
        <v>72</v>
      </c>
    </row>
    <row r="2492" spans="1:12" x14ac:dyDescent="0.2">
      <c r="A2492" s="7">
        <v>9495322</v>
      </c>
      <c r="B2492" s="2">
        <v>34762</v>
      </c>
      <c r="C2492">
        <v>32</v>
      </c>
      <c r="D2492" t="s">
        <v>559</v>
      </c>
      <c r="E2492">
        <v>41</v>
      </c>
      <c r="F2492" t="s">
        <v>759</v>
      </c>
      <c r="G2492">
        <v>1</v>
      </c>
      <c r="H2492">
        <v>0</v>
      </c>
      <c r="I2492">
        <v>1</v>
      </c>
      <c r="J2492">
        <f t="shared" si="38"/>
        <v>0</v>
      </c>
      <c r="K2492" s="8">
        <v>32</v>
      </c>
      <c r="L2492" s="8">
        <f>COUNTIFS($D$2:$D2492,D2492)</f>
        <v>116</v>
      </c>
    </row>
    <row r="2493" spans="1:12" x14ac:dyDescent="0.2">
      <c r="A2493" s="7">
        <v>9495322</v>
      </c>
      <c r="B2493" s="2">
        <v>34762</v>
      </c>
      <c r="C2493">
        <v>41</v>
      </c>
      <c r="D2493" t="s">
        <v>759</v>
      </c>
      <c r="E2493">
        <v>32</v>
      </c>
      <c r="F2493" t="s">
        <v>559</v>
      </c>
      <c r="G2493">
        <v>0</v>
      </c>
      <c r="H2493">
        <v>1</v>
      </c>
      <c r="I2493">
        <v>0</v>
      </c>
      <c r="J2493">
        <f t="shared" si="38"/>
        <v>3</v>
      </c>
      <c r="K2493" s="8">
        <v>31</v>
      </c>
      <c r="L2493" s="8">
        <f>COUNTIFS($D$2:$D2493,D2493)</f>
        <v>115</v>
      </c>
    </row>
    <row r="2494" spans="1:12" x14ac:dyDescent="0.2">
      <c r="A2494" s="7">
        <v>9495323</v>
      </c>
      <c r="B2494" s="2">
        <v>34762</v>
      </c>
      <c r="C2494">
        <v>49</v>
      </c>
      <c r="D2494" t="s">
        <v>766</v>
      </c>
      <c r="E2494">
        <v>54</v>
      </c>
      <c r="F2494" t="s">
        <v>771</v>
      </c>
      <c r="G2494">
        <v>1</v>
      </c>
      <c r="H2494">
        <v>0</v>
      </c>
      <c r="I2494">
        <v>1</v>
      </c>
      <c r="J2494">
        <f t="shared" si="38"/>
        <v>0</v>
      </c>
      <c r="K2494" s="8">
        <v>29</v>
      </c>
      <c r="L2494" s="8">
        <f>COUNTIFS($D$2:$D2494,D2494)</f>
        <v>113</v>
      </c>
    </row>
    <row r="2495" spans="1:12" x14ac:dyDescent="0.2">
      <c r="A2495" s="7">
        <v>9495323</v>
      </c>
      <c r="B2495" s="2">
        <v>34762</v>
      </c>
      <c r="C2495">
        <v>54</v>
      </c>
      <c r="D2495" t="s">
        <v>771</v>
      </c>
      <c r="E2495">
        <v>49</v>
      </c>
      <c r="F2495" t="s">
        <v>766</v>
      </c>
      <c r="G2495">
        <v>0</v>
      </c>
      <c r="H2495">
        <v>1</v>
      </c>
      <c r="I2495">
        <v>0</v>
      </c>
      <c r="J2495">
        <f t="shared" si="38"/>
        <v>3</v>
      </c>
      <c r="K2495" s="8">
        <v>31</v>
      </c>
      <c r="L2495" s="8">
        <f>COUNTIFS($D$2:$D2495,D2495)</f>
        <v>115</v>
      </c>
    </row>
    <row r="2496" spans="1:12" x14ac:dyDescent="0.2">
      <c r="A2496" s="7">
        <v>9495324</v>
      </c>
      <c r="B2496" s="2">
        <v>34762</v>
      </c>
      <c r="C2496">
        <v>18</v>
      </c>
      <c r="D2496" t="s">
        <v>12</v>
      </c>
      <c r="E2496">
        <v>16</v>
      </c>
      <c r="F2496" t="s">
        <v>37</v>
      </c>
      <c r="G2496">
        <v>1</v>
      </c>
      <c r="H2496">
        <v>2</v>
      </c>
      <c r="I2496">
        <v>2</v>
      </c>
      <c r="J2496">
        <f t="shared" si="38"/>
        <v>1</v>
      </c>
      <c r="K2496" s="8">
        <v>30</v>
      </c>
      <c r="L2496" s="8">
        <f>COUNTIFS($D$2:$D2496,D2496)</f>
        <v>30</v>
      </c>
    </row>
    <row r="2497" spans="1:12" x14ac:dyDescent="0.2">
      <c r="A2497" s="7">
        <v>9495324</v>
      </c>
      <c r="B2497" s="2">
        <v>34762</v>
      </c>
      <c r="C2497">
        <v>16</v>
      </c>
      <c r="D2497" t="s">
        <v>37</v>
      </c>
      <c r="E2497">
        <v>18</v>
      </c>
      <c r="F2497" t="s">
        <v>12</v>
      </c>
      <c r="G2497">
        <v>0</v>
      </c>
      <c r="H2497">
        <v>2</v>
      </c>
      <c r="I2497">
        <v>2</v>
      </c>
      <c r="J2497">
        <f t="shared" si="38"/>
        <v>1</v>
      </c>
      <c r="K2497" s="8">
        <v>31</v>
      </c>
      <c r="L2497" s="8">
        <f>COUNTIFS($D$2:$D2497,D2497)</f>
        <v>115</v>
      </c>
    </row>
    <row r="2498" spans="1:12" x14ac:dyDescent="0.2">
      <c r="A2498" s="7">
        <v>9495325</v>
      </c>
      <c r="B2498" s="2">
        <v>34762</v>
      </c>
      <c r="C2498">
        <v>19</v>
      </c>
      <c r="D2498" t="s">
        <v>40</v>
      </c>
      <c r="E2498">
        <v>22</v>
      </c>
      <c r="F2498" t="s">
        <v>15</v>
      </c>
      <c r="G2498">
        <v>1</v>
      </c>
      <c r="H2498">
        <v>2</v>
      </c>
      <c r="I2498">
        <v>0</v>
      </c>
      <c r="J2498">
        <f t="shared" ref="J2498:J2561" si="39">IF(H2498&gt;I2498,3,IF(I2498&gt;H2498,0,1))</f>
        <v>3</v>
      </c>
      <c r="K2498" s="8">
        <v>29</v>
      </c>
      <c r="L2498" s="8">
        <f>COUNTIFS($D$2:$D2498,D2498)</f>
        <v>113</v>
      </c>
    </row>
    <row r="2499" spans="1:12" x14ac:dyDescent="0.2">
      <c r="A2499" s="7">
        <v>9495325</v>
      </c>
      <c r="B2499" s="2">
        <v>34762</v>
      </c>
      <c r="C2499">
        <v>22</v>
      </c>
      <c r="D2499" t="s">
        <v>15</v>
      </c>
      <c r="E2499">
        <v>19</v>
      </c>
      <c r="F2499" t="s">
        <v>40</v>
      </c>
      <c r="G2499">
        <v>0</v>
      </c>
      <c r="H2499">
        <v>0</v>
      </c>
      <c r="I2499">
        <v>2</v>
      </c>
      <c r="J2499">
        <f t="shared" si="39"/>
        <v>0</v>
      </c>
      <c r="K2499" s="8">
        <v>31</v>
      </c>
      <c r="L2499" s="8">
        <f>COUNTIFS($D$2:$D2499,D2499)</f>
        <v>73</v>
      </c>
    </row>
    <row r="2500" spans="1:12" x14ac:dyDescent="0.2">
      <c r="A2500" s="7">
        <v>9495326</v>
      </c>
      <c r="B2500" s="2">
        <v>34762</v>
      </c>
      <c r="C2500">
        <v>21</v>
      </c>
      <c r="D2500" t="s">
        <v>10</v>
      </c>
      <c r="E2500">
        <v>50</v>
      </c>
      <c r="F2500" t="s">
        <v>767</v>
      </c>
      <c r="G2500">
        <v>1</v>
      </c>
      <c r="H2500">
        <v>9</v>
      </c>
      <c r="I2500">
        <v>0</v>
      </c>
      <c r="J2500">
        <f t="shared" si="39"/>
        <v>3</v>
      </c>
      <c r="K2500" s="8">
        <v>31</v>
      </c>
      <c r="L2500" s="8">
        <f>COUNTIFS($D$2:$D2500,D2500)</f>
        <v>115</v>
      </c>
    </row>
    <row r="2501" spans="1:12" x14ac:dyDescent="0.2">
      <c r="A2501" s="7">
        <v>9495326</v>
      </c>
      <c r="B2501" s="2">
        <v>34762</v>
      </c>
      <c r="C2501">
        <v>50</v>
      </c>
      <c r="D2501" t="s">
        <v>767</v>
      </c>
      <c r="E2501">
        <v>21</v>
      </c>
      <c r="F2501" t="s">
        <v>10</v>
      </c>
      <c r="G2501">
        <v>0</v>
      </c>
      <c r="H2501">
        <v>0</v>
      </c>
      <c r="I2501">
        <v>9</v>
      </c>
      <c r="J2501">
        <f t="shared" si="39"/>
        <v>0</v>
      </c>
      <c r="K2501" s="8">
        <v>31</v>
      </c>
      <c r="L2501" s="8">
        <f>COUNTIFS($D$2:$D2501,D2501)</f>
        <v>115</v>
      </c>
    </row>
    <row r="2502" spans="1:12" x14ac:dyDescent="0.2">
      <c r="A2502" s="7">
        <v>9495327</v>
      </c>
      <c r="B2502" s="2">
        <v>34762</v>
      </c>
      <c r="C2502">
        <v>30</v>
      </c>
      <c r="D2502" t="s">
        <v>561</v>
      </c>
      <c r="E2502">
        <v>20</v>
      </c>
      <c r="F2502" t="s">
        <v>45</v>
      </c>
      <c r="G2502">
        <v>1</v>
      </c>
      <c r="H2502">
        <v>1</v>
      </c>
      <c r="I2502">
        <v>1</v>
      </c>
      <c r="J2502">
        <f t="shared" si="39"/>
        <v>1</v>
      </c>
      <c r="K2502" s="8">
        <v>30</v>
      </c>
      <c r="L2502" s="8">
        <f>COUNTIFS($D$2:$D2502,D2502)</f>
        <v>114</v>
      </c>
    </row>
    <row r="2503" spans="1:12" x14ac:dyDescent="0.2">
      <c r="A2503" s="7">
        <v>9495327</v>
      </c>
      <c r="B2503" s="2">
        <v>34762</v>
      </c>
      <c r="C2503">
        <v>20</v>
      </c>
      <c r="D2503" t="s">
        <v>45</v>
      </c>
      <c r="E2503">
        <v>30</v>
      </c>
      <c r="F2503" t="s">
        <v>561</v>
      </c>
      <c r="G2503">
        <v>0</v>
      </c>
      <c r="H2503">
        <v>1</v>
      </c>
      <c r="I2503">
        <v>1</v>
      </c>
      <c r="J2503">
        <f t="shared" si="39"/>
        <v>1</v>
      </c>
      <c r="K2503" s="8">
        <v>30</v>
      </c>
      <c r="L2503" s="8">
        <f>COUNTIFS($D$2:$D2503,D2503)</f>
        <v>114</v>
      </c>
    </row>
    <row r="2504" spans="1:12" x14ac:dyDescent="0.2">
      <c r="A2504" s="7">
        <v>9495328</v>
      </c>
      <c r="B2504" s="2">
        <v>34762</v>
      </c>
      <c r="C2504">
        <v>55</v>
      </c>
      <c r="D2504" t="s">
        <v>772</v>
      </c>
      <c r="E2504">
        <v>26</v>
      </c>
      <c r="F2504" t="s">
        <v>17</v>
      </c>
      <c r="G2504">
        <v>1</v>
      </c>
      <c r="H2504">
        <v>2</v>
      </c>
      <c r="I2504">
        <v>2</v>
      </c>
      <c r="J2504">
        <f t="shared" si="39"/>
        <v>1</v>
      </c>
      <c r="K2504" s="8">
        <v>31</v>
      </c>
      <c r="L2504" s="8">
        <f>COUNTIFS($D$2:$D2504,D2504)</f>
        <v>73</v>
      </c>
    </row>
    <row r="2505" spans="1:12" x14ac:dyDescent="0.2">
      <c r="A2505" s="7">
        <v>9495328</v>
      </c>
      <c r="B2505" s="2">
        <v>34762</v>
      </c>
      <c r="C2505">
        <v>26</v>
      </c>
      <c r="D2505" t="s">
        <v>17</v>
      </c>
      <c r="E2505">
        <v>55</v>
      </c>
      <c r="F2505" t="s">
        <v>772</v>
      </c>
      <c r="G2505">
        <v>0</v>
      </c>
      <c r="H2505">
        <v>2</v>
      </c>
      <c r="I2505">
        <v>2</v>
      </c>
      <c r="J2505">
        <f t="shared" si="39"/>
        <v>1</v>
      </c>
      <c r="K2505" s="8">
        <v>29</v>
      </c>
      <c r="L2505" s="8">
        <f>COUNTIFS($D$2:$D2505,D2505)</f>
        <v>113</v>
      </c>
    </row>
    <row r="2506" spans="1:12" x14ac:dyDescent="0.2">
      <c r="A2506" s="7">
        <v>9495329</v>
      </c>
      <c r="B2506" s="2">
        <v>34762</v>
      </c>
      <c r="C2506">
        <v>23</v>
      </c>
      <c r="D2506" t="s">
        <v>50</v>
      </c>
      <c r="E2506">
        <v>51</v>
      </c>
      <c r="F2506" t="s">
        <v>768</v>
      </c>
      <c r="G2506">
        <v>1</v>
      </c>
      <c r="H2506">
        <v>0</v>
      </c>
      <c r="I2506">
        <v>0</v>
      </c>
      <c r="J2506">
        <f t="shared" si="39"/>
        <v>1</v>
      </c>
      <c r="K2506" s="8">
        <v>29</v>
      </c>
      <c r="L2506" s="8">
        <f>COUNTIFS($D$2:$D2506,D2506)</f>
        <v>113</v>
      </c>
    </row>
    <row r="2507" spans="1:12" x14ac:dyDescent="0.2">
      <c r="A2507" s="7">
        <v>9495329</v>
      </c>
      <c r="B2507" s="2">
        <v>34762</v>
      </c>
      <c r="C2507">
        <v>51</v>
      </c>
      <c r="D2507" t="s">
        <v>768</v>
      </c>
      <c r="E2507">
        <v>23</v>
      </c>
      <c r="F2507" t="s">
        <v>50</v>
      </c>
      <c r="G2507">
        <v>0</v>
      </c>
      <c r="H2507">
        <v>0</v>
      </c>
      <c r="I2507">
        <v>0</v>
      </c>
      <c r="J2507">
        <f t="shared" si="39"/>
        <v>1</v>
      </c>
      <c r="K2507" s="8">
        <v>31</v>
      </c>
      <c r="L2507" s="8">
        <f>COUNTIFS($D$2:$D2507,D2507)</f>
        <v>115</v>
      </c>
    </row>
    <row r="2508" spans="1:12" x14ac:dyDescent="0.2">
      <c r="A2508" s="7">
        <v>9495330</v>
      </c>
      <c r="B2508" s="2">
        <v>34762</v>
      </c>
      <c r="C2508">
        <v>53</v>
      </c>
      <c r="D2508" t="s">
        <v>770</v>
      </c>
      <c r="E2508">
        <v>58</v>
      </c>
      <c r="F2508" t="s">
        <v>663</v>
      </c>
      <c r="G2508">
        <v>1</v>
      </c>
      <c r="H2508">
        <v>1</v>
      </c>
      <c r="I2508">
        <v>3</v>
      </c>
      <c r="J2508">
        <f t="shared" si="39"/>
        <v>0</v>
      </c>
      <c r="K2508" s="8">
        <v>30</v>
      </c>
      <c r="L2508" s="8">
        <f>COUNTIFS($D$2:$D2508,D2508)</f>
        <v>114</v>
      </c>
    </row>
    <row r="2509" spans="1:12" x14ac:dyDescent="0.2">
      <c r="A2509" s="7">
        <v>9495330</v>
      </c>
      <c r="B2509" s="2">
        <v>34762</v>
      </c>
      <c r="C2509">
        <v>58</v>
      </c>
      <c r="D2509" t="s">
        <v>663</v>
      </c>
      <c r="E2509">
        <v>53</v>
      </c>
      <c r="F2509" t="s">
        <v>770</v>
      </c>
      <c r="G2509">
        <v>0</v>
      </c>
      <c r="H2509">
        <v>3</v>
      </c>
      <c r="I2509">
        <v>1</v>
      </c>
      <c r="J2509">
        <f t="shared" si="39"/>
        <v>3</v>
      </c>
      <c r="K2509" s="8">
        <v>28</v>
      </c>
      <c r="L2509" s="8">
        <f>COUNTIFS($D$2:$D2509,D2509)</f>
        <v>112</v>
      </c>
    </row>
    <row r="2510" spans="1:12" x14ac:dyDescent="0.2">
      <c r="A2510" s="7">
        <v>9495331</v>
      </c>
      <c r="B2510" s="2">
        <v>34763</v>
      </c>
      <c r="C2510">
        <v>10</v>
      </c>
      <c r="D2510" t="s">
        <v>47</v>
      </c>
      <c r="E2510">
        <v>29</v>
      </c>
      <c r="F2510" t="s">
        <v>42</v>
      </c>
      <c r="G2510">
        <v>1</v>
      </c>
      <c r="H2510">
        <v>0</v>
      </c>
      <c r="I2510">
        <v>1</v>
      </c>
      <c r="J2510">
        <f t="shared" si="39"/>
        <v>0</v>
      </c>
      <c r="K2510" s="8">
        <v>31</v>
      </c>
      <c r="L2510" s="8">
        <f>COUNTIFS($D$2:$D2510,D2510)</f>
        <v>115</v>
      </c>
    </row>
    <row r="2511" spans="1:12" x14ac:dyDescent="0.2">
      <c r="A2511" s="7">
        <v>9495331</v>
      </c>
      <c r="B2511" s="2">
        <v>34763</v>
      </c>
      <c r="C2511">
        <v>29</v>
      </c>
      <c r="D2511" t="s">
        <v>42</v>
      </c>
      <c r="E2511">
        <v>10</v>
      </c>
      <c r="F2511" t="s">
        <v>47</v>
      </c>
      <c r="G2511">
        <v>0</v>
      </c>
      <c r="H2511">
        <v>1</v>
      </c>
      <c r="I2511">
        <v>0</v>
      </c>
      <c r="J2511">
        <f t="shared" si="39"/>
        <v>3</v>
      </c>
      <c r="K2511" s="8">
        <v>30</v>
      </c>
      <c r="L2511" s="8">
        <f>COUNTIFS($D$2:$D2511,D2511)</f>
        <v>72</v>
      </c>
    </row>
    <row r="2512" spans="1:12" x14ac:dyDescent="0.2">
      <c r="A2512" s="7">
        <v>9495332</v>
      </c>
      <c r="B2512" s="2">
        <v>34763</v>
      </c>
      <c r="C2512">
        <v>14</v>
      </c>
      <c r="D2512" t="s">
        <v>27</v>
      </c>
      <c r="E2512">
        <v>15</v>
      </c>
      <c r="F2512" t="s">
        <v>23</v>
      </c>
      <c r="G2512">
        <v>1</v>
      </c>
      <c r="H2512">
        <v>0</v>
      </c>
      <c r="I2512">
        <v>0</v>
      </c>
      <c r="J2512">
        <f t="shared" si="39"/>
        <v>1</v>
      </c>
      <c r="K2512" s="8">
        <v>29</v>
      </c>
      <c r="L2512" s="8">
        <f>COUNTIFS($D$2:$D2512,D2512)</f>
        <v>113</v>
      </c>
    </row>
    <row r="2513" spans="1:12" x14ac:dyDescent="0.2">
      <c r="A2513" s="7">
        <v>9495332</v>
      </c>
      <c r="B2513" s="2">
        <v>34763</v>
      </c>
      <c r="C2513">
        <v>15</v>
      </c>
      <c r="D2513" t="s">
        <v>23</v>
      </c>
      <c r="E2513">
        <v>14</v>
      </c>
      <c r="F2513" t="s">
        <v>27</v>
      </c>
      <c r="G2513">
        <v>0</v>
      </c>
      <c r="H2513">
        <v>0</v>
      </c>
      <c r="I2513">
        <v>0</v>
      </c>
      <c r="J2513">
        <f t="shared" si="39"/>
        <v>1</v>
      </c>
      <c r="K2513" s="8">
        <v>30</v>
      </c>
      <c r="L2513" s="8">
        <f>COUNTIFS($D$2:$D2513,D2513)</f>
        <v>72</v>
      </c>
    </row>
    <row r="2514" spans="1:12" x14ac:dyDescent="0.2">
      <c r="A2514" s="7">
        <v>9495333</v>
      </c>
      <c r="B2514" s="2">
        <v>34764</v>
      </c>
      <c r="C2514">
        <v>32</v>
      </c>
      <c r="D2514" t="s">
        <v>559</v>
      </c>
      <c r="E2514">
        <v>51</v>
      </c>
      <c r="F2514" t="s">
        <v>768</v>
      </c>
      <c r="G2514">
        <v>1</v>
      </c>
      <c r="H2514">
        <v>0</v>
      </c>
      <c r="I2514">
        <v>0</v>
      </c>
      <c r="J2514">
        <f t="shared" si="39"/>
        <v>1</v>
      </c>
      <c r="K2514" s="8">
        <v>33</v>
      </c>
      <c r="L2514" s="8">
        <f>COUNTIFS($D$2:$D2514,D2514)</f>
        <v>117</v>
      </c>
    </row>
    <row r="2515" spans="1:12" x14ac:dyDescent="0.2">
      <c r="A2515" s="7">
        <v>9495333</v>
      </c>
      <c r="B2515" s="2">
        <v>34764</v>
      </c>
      <c r="C2515">
        <v>51</v>
      </c>
      <c r="D2515" t="s">
        <v>768</v>
      </c>
      <c r="E2515">
        <v>32</v>
      </c>
      <c r="F2515" t="s">
        <v>559</v>
      </c>
      <c r="G2515">
        <v>0</v>
      </c>
      <c r="H2515">
        <v>0</v>
      </c>
      <c r="I2515">
        <v>0</v>
      </c>
      <c r="J2515">
        <f t="shared" si="39"/>
        <v>1</v>
      </c>
      <c r="K2515" s="8">
        <v>32</v>
      </c>
      <c r="L2515" s="8">
        <f>COUNTIFS($D$2:$D2515,D2515)</f>
        <v>116</v>
      </c>
    </row>
    <row r="2516" spans="1:12" x14ac:dyDescent="0.2">
      <c r="A2516" s="7">
        <v>9495334</v>
      </c>
      <c r="B2516" s="2">
        <v>34765</v>
      </c>
      <c r="C2516">
        <v>53</v>
      </c>
      <c r="D2516" t="s">
        <v>770</v>
      </c>
      <c r="E2516">
        <v>21</v>
      </c>
      <c r="F2516" t="s">
        <v>10</v>
      </c>
      <c r="G2516">
        <v>1</v>
      </c>
      <c r="H2516">
        <v>0</v>
      </c>
      <c r="I2516">
        <v>1</v>
      </c>
      <c r="J2516">
        <f t="shared" si="39"/>
        <v>0</v>
      </c>
      <c r="K2516" s="8">
        <v>31</v>
      </c>
      <c r="L2516" s="8">
        <f>COUNTIFS($D$2:$D2516,D2516)</f>
        <v>115</v>
      </c>
    </row>
    <row r="2517" spans="1:12" x14ac:dyDescent="0.2">
      <c r="A2517" s="7">
        <v>9495334</v>
      </c>
      <c r="B2517" s="2">
        <v>34765</v>
      </c>
      <c r="C2517">
        <v>21</v>
      </c>
      <c r="D2517" t="s">
        <v>10</v>
      </c>
      <c r="E2517">
        <v>53</v>
      </c>
      <c r="F2517" t="s">
        <v>770</v>
      </c>
      <c r="G2517">
        <v>0</v>
      </c>
      <c r="H2517">
        <v>1</v>
      </c>
      <c r="I2517">
        <v>0</v>
      </c>
      <c r="J2517">
        <f t="shared" si="39"/>
        <v>3</v>
      </c>
      <c r="K2517" s="8">
        <v>32</v>
      </c>
      <c r="L2517" s="8">
        <f>COUNTIFS($D$2:$D2517,D2517)</f>
        <v>116</v>
      </c>
    </row>
    <row r="2518" spans="1:12" x14ac:dyDescent="0.2">
      <c r="A2518" s="7">
        <v>9495335</v>
      </c>
      <c r="B2518" s="2">
        <v>34766</v>
      </c>
      <c r="C2518">
        <v>41</v>
      </c>
      <c r="D2518" t="s">
        <v>759</v>
      </c>
      <c r="E2518">
        <v>10</v>
      </c>
      <c r="F2518" t="s">
        <v>47</v>
      </c>
      <c r="G2518">
        <v>1</v>
      </c>
      <c r="H2518">
        <v>3</v>
      </c>
      <c r="I2518">
        <v>1</v>
      </c>
      <c r="J2518">
        <f t="shared" si="39"/>
        <v>3</v>
      </c>
      <c r="K2518" s="8">
        <v>32</v>
      </c>
      <c r="L2518" s="8">
        <f>COUNTIFS($D$2:$D2518,D2518)</f>
        <v>116</v>
      </c>
    </row>
    <row r="2519" spans="1:12" x14ac:dyDescent="0.2">
      <c r="A2519" s="7">
        <v>9495335</v>
      </c>
      <c r="B2519" s="2">
        <v>34766</v>
      </c>
      <c r="C2519">
        <v>10</v>
      </c>
      <c r="D2519" t="s">
        <v>47</v>
      </c>
      <c r="E2519">
        <v>41</v>
      </c>
      <c r="F2519" t="s">
        <v>759</v>
      </c>
      <c r="G2519">
        <v>0</v>
      </c>
      <c r="H2519">
        <v>1</v>
      </c>
      <c r="I2519">
        <v>3</v>
      </c>
      <c r="J2519">
        <f t="shared" si="39"/>
        <v>0</v>
      </c>
      <c r="K2519" s="8">
        <v>32</v>
      </c>
      <c r="L2519" s="8">
        <f>COUNTIFS($D$2:$D2519,D2519)</f>
        <v>116</v>
      </c>
    </row>
    <row r="2520" spans="1:12" x14ac:dyDescent="0.2">
      <c r="A2520" s="7">
        <v>9495336</v>
      </c>
      <c r="B2520" s="2">
        <v>34766</v>
      </c>
      <c r="C2520">
        <v>20</v>
      </c>
      <c r="D2520" t="s">
        <v>45</v>
      </c>
      <c r="E2520">
        <v>14</v>
      </c>
      <c r="F2520" t="s">
        <v>27</v>
      </c>
      <c r="G2520">
        <v>1</v>
      </c>
      <c r="H2520">
        <v>1</v>
      </c>
      <c r="I2520">
        <v>2</v>
      </c>
      <c r="J2520">
        <f t="shared" si="39"/>
        <v>0</v>
      </c>
      <c r="K2520" s="8">
        <v>31</v>
      </c>
      <c r="L2520" s="8">
        <f>COUNTIFS($D$2:$D2520,D2520)</f>
        <v>115</v>
      </c>
    </row>
    <row r="2521" spans="1:12" x14ac:dyDescent="0.2">
      <c r="A2521" s="7">
        <v>9495336</v>
      </c>
      <c r="B2521" s="2">
        <v>34766</v>
      </c>
      <c r="C2521">
        <v>14</v>
      </c>
      <c r="D2521" t="s">
        <v>27</v>
      </c>
      <c r="E2521">
        <v>20</v>
      </c>
      <c r="F2521" t="s">
        <v>45</v>
      </c>
      <c r="G2521">
        <v>0</v>
      </c>
      <c r="H2521">
        <v>2</v>
      </c>
      <c r="I2521">
        <v>1</v>
      </c>
      <c r="J2521">
        <f t="shared" si="39"/>
        <v>3</v>
      </c>
      <c r="K2521" s="8">
        <v>30</v>
      </c>
      <c r="L2521" s="8">
        <f>COUNTIFS($D$2:$D2521,D2521)</f>
        <v>114</v>
      </c>
    </row>
    <row r="2522" spans="1:12" x14ac:dyDescent="0.2">
      <c r="A2522" s="7">
        <v>9495337</v>
      </c>
      <c r="B2522" s="2">
        <v>34766</v>
      </c>
      <c r="C2522">
        <v>22</v>
      </c>
      <c r="D2522" t="s">
        <v>15</v>
      </c>
      <c r="E2522">
        <v>29</v>
      </c>
      <c r="F2522" t="s">
        <v>42</v>
      </c>
      <c r="G2522">
        <v>1</v>
      </c>
      <c r="H2522">
        <v>2</v>
      </c>
      <c r="I2522">
        <v>0</v>
      </c>
      <c r="J2522">
        <f t="shared" si="39"/>
        <v>3</v>
      </c>
      <c r="K2522" s="8">
        <v>32</v>
      </c>
      <c r="L2522" s="8">
        <f>COUNTIFS($D$2:$D2522,D2522)</f>
        <v>74</v>
      </c>
    </row>
    <row r="2523" spans="1:12" x14ac:dyDescent="0.2">
      <c r="A2523" s="7">
        <v>9495337</v>
      </c>
      <c r="B2523" s="2">
        <v>34766</v>
      </c>
      <c r="C2523">
        <v>29</v>
      </c>
      <c r="D2523" t="s">
        <v>42</v>
      </c>
      <c r="E2523">
        <v>22</v>
      </c>
      <c r="F2523" t="s">
        <v>15</v>
      </c>
      <c r="G2523">
        <v>0</v>
      </c>
      <c r="H2523">
        <v>0</v>
      </c>
      <c r="I2523">
        <v>2</v>
      </c>
      <c r="J2523">
        <f t="shared" si="39"/>
        <v>0</v>
      </c>
      <c r="K2523" s="8">
        <v>31</v>
      </c>
      <c r="L2523" s="8">
        <f>COUNTIFS($D$2:$D2523,D2523)</f>
        <v>73</v>
      </c>
    </row>
    <row r="2524" spans="1:12" x14ac:dyDescent="0.2">
      <c r="A2524" s="7">
        <v>9495338</v>
      </c>
      <c r="B2524" s="2">
        <v>34766</v>
      </c>
      <c r="C2524">
        <v>30</v>
      </c>
      <c r="D2524" t="s">
        <v>561</v>
      </c>
      <c r="E2524">
        <v>54</v>
      </c>
      <c r="F2524" t="s">
        <v>771</v>
      </c>
      <c r="G2524">
        <v>1</v>
      </c>
      <c r="H2524">
        <v>0</v>
      </c>
      <c r="I2524">
        <v>0</v>
      </c>
      <c r="J2524">
        <f t="shared" si="39"/>
        <v>1</v>
      </c>
      <c r="K2524" s="8">
        <v>31</v>
      </c>
      <c r="L2524" s="8">
        <f>COUNTIFS($D$2:$D2524,D2524)</f>
        <v>115</v>
      </c>
    </row>
    <row r="2525" spans="1:12" x14ac:dyDescent="0.2">
      <c r="A2525" s="7">
        <v>9495338</v>
      </c>
      <c r="B2525" s="2">
        <v>34766</v>
      </c>
      <c r="C2525">
        <v>54</v>
      </c>
      <c r="D2525" t="s">
        <v>771</v>
      </c>
      <c r="E2525">
        <v>30</v>
      </c>
      <c r="F2525" t="s">
        <v>561</v>
      </c>
      <c r="G2525">
        <v>0</v>
      </c>
      <c r="H2525">
        <v>0</v>
      </c>
      <c r="I2525">
        <v>0</v>
      </c>
      <c r="J2525">
        <f t="shared" si="39"/>
        <v>1</v>
      </c>
      <c r="K2525" s="8">
        <v>32</v>
      </c>
      <c r="L2525" s="8">
        <f>COUNTIFS($D$2:$D2525,D2525)</f>
        <v>116</v>
      </c>
    </row>
    <row r="2526" spans="1:12" x14ac:dyDescent="0.2">
      <c r="A2526" s="7">
        <v>9495339</v>
      </c>
      <c r="B2526" s="2">
        <v>34766</v>
      </c>
      <c r="C2526">
        <v>55</v>
      </c>
      <c r="D2526" t="s">
        <v>772</v>
      </c>
      <c r="E2526">
        <v>16</v>
      </c>
      <c r="F2526" t="s">
        <v>37</v>
      </c>
      <c r="G2526">
        <v>1</v>
      </c>
      <c r="H2526">
        <v>2</v>
      </c>
      <c r="I2526">
        <v>1</v>
      </c>
      <c r="J2526">
        <f t="shared" si="39"/>
        <v>3</v>
      </c>
      <c r="K2526" s="8">
        <v>32</v>
      </c>
      <c r="L2526" s="8">
        <f>COUNTIFS($D$2:$D2526,D2526)</f>
        <v>74</v>
      </c>
    </row>
    <row r="2527" spans="1:12" x14ac:dyDescent="0.2">
      <c r="A2527" s="7">
        <v>9495339</v>
      </c>
      <c r="B2527" s="2">
        <v>34766</v>
      </c>
      <c r="C2527">
        <v>16</v>
      </c>
      <c r="D2527" t="s">
        <v>37</v>
      </c>
      <c r="E2527">
        <v>55</v>
      </c>
      <c r="F2527" t="s">
        <v>772</v>
      </c>
      <c r="G2527">
        <v>0</v>
      </c>
      <c r="H2527">
        <v>1</v>
      </c>
      <c r="I2527">
        <v>2</v>
      </c>
      <c r="J2527">
        <f t="shared" si="39"/>
        <v>0</v>
      </c>
      <c r="K2527" s="8">
        <v>32</v>
      </c>
      <c r="L2527" s="8">
        <f>COUNTIFS($D$2:$D2527,D2527)</f>
        <v>116</v>
      </c>
    </row>
    <row r="2528" spans="1:12" x14ac:dyDescent="0.2">
      <c r="A2528" s="7">
        <v>9495340</v>
      </c>
      <c r="B2528" s="2">
        <v>34766</v>
      </c>
      <c r="C2528">
        <v>58</v>
      </c>
      <c r="D2528" t="s">
        <v>663</v>
      </c>
      <c r="E2528">
        <v>18</v>
      </c>
      <c r="F2528" t="s">
        <v>12</v>
      </c>
      <c r="G2528">
        <v>1</v>
      </c>
      <c r="H2528">
        <v>2</v>
      </c>
      <c r="I2528">
        <v>0</v>
      </c>
      <c r="J2528">
        <f t="shared" si="39"/>
        <v>3</v>
      </c>
      <c r="K2528" s="8">
        <v>29</v>
      </c>
      <c r="L2528" s="8">
        <f>COUNTIFS($D$2:$D2528,D2528)</f>
        <v>113</v>
      </c>
    </row>
    <row r="2529" spans="1:12" x14ac:dyDescent="0.2">
      <c r="A2529" s="7">
        <v>9495340</v>
      </c>
      <c r="B2529" s="2">
        <v>34766</v>
      </c>
      <c r="C2529">
        <v>18</v>
      </c>
      <c r="D2529" t="s">
        <v>12</v>
      </c>
      <c r="E2529">
        <v>58</v>
      </c>
      <c r="F2529" t="s">
        <v>663</v>
      </c>
      <c r="G2529">
        <v>0</v>
      </c>
      <c r="H2529">
        <v>0</v>
      </c>
      <c r="I2529">
        <v>2</v>
      </c>
      <c r="J2529">
        <f t="shared" si="39"/>
        <v>0</v>
      </c>
      <c r="K2529" s="8">
        <v>31</v>
      </c>
      <c r="L2529" s="8">
        <f>COUNTIFS($D$2:$D2529,D2529)</f>
        <v>31</v>
      </c>
    </row>
    <row r="2530" spans="1:12" x14ac:dyDescent="0.2">
      <c r="A2530" s="7">
        <v>9495341</v>
      </c>
      <c r="B2530" s="2">
        <v>34766</v>
      </c>
      <c r="C2530">
        <v>26</v>
      </c>
      <c r="D2530" t="s">
        <v>17</v>
      </c>
      <c r="E2530">
        <v>50</v>
      </c>
      <c r="F2530" t="s">
        <v>767</v>
      </c>
      <c r="G2530">
        <v>1</v>
      </c>
      <c r="H2530">
        <v>3</v>
      </c>
      <c r="I2530">
        <v>0</v>
      </c>
      <c r="J2530">
        <f t="shared" si="39"/>
        <v>3</v>
      </c>
      <c r="K2530" s="8">
        <v>30</v>
      </c>
      <c r="L2530" s="8">
        <f>COUNTIFS($D$2:$D2530,D2530)</f>
        <v>114</v>
      </c>
    </row>
    <row r="2531" spans="1:12" x14ac:dyDescent="0.2">
      <c r="A2531" s="7">
        <v>9495341</v>
      </c>
      <c r="B2531" s="2">
        <v>34766</v>
      </c>
      <c r="C2531">
        <v>50</v>
      </c>
      <c r="D2531" t="s">
        <v>767</v>
      </c>
      <c r="E2531">
        <v>26</v>
      </c>
      <c r="F2531" t="s">
        <v>17</v>
      </c>
      <c r="G2531">
        <v>0</v>
      </c>
      <c r="H2531">
        <v>0</v>
      </c>
      <c r="I2531">
        <v>3</v>
      </c>
      <c r="J2531">
        <f t="shared" si="39"/>
        <v>0</v>
      </c>
      <c r="K2531" s="8">
        <v>32</v>
      </c>
      <c r="L2531" s="8">
        <f>COUNTIFS($D$2:$D2531,D2531)</f>
        <v>116</v>
      </c>
    </row>
    <row r="2532" spans="1:12" x14ac:dyDescent="0.2">
      <c r="A2532" s="7">
        <v>9495342</v>
      </c>
      <c r="B2532" s="2">
        <v>34769</v>
      </c>
      <c r="C2532">
        <v>14</v>
      </c>
      <c r="D2532" t="s">
        <v>27</v>
      </c>
      <c r="E2532">
        <v>49</v>
      </c>
      <c r="F2532" t="s">
        <v>766</v>
      </c>
      <c r="G2532">
        <v>1</v>
      </c>
      <c r="H2532">
        <v>0</v>
      </c>
      <c r="I2532">
        <v>3</v>
      </c>
      <c r="J2532">
        <f t="shared" si="39"/>
        <v>0</v>
      </c>
      <c r="K2532" s="8">
        <v>31</v>
      </c>
      <c r="L2532" s="8">
        <f>COUNTIFS($D$2:$D2532,D2532)</f>
        <v>115</v>
      </c>
    </row>
    <row r="2533" spans="1:12" x14ac:dyDescent="0.2">
      <c r="A2533" s="7">
        <v>9495342</v>
      </c>
      <c r="B2533" s="2">
        <v>34769</v>
      </c>
      <c r="C2533">
        <v>49</v>
      </c>
      <c r="D2533" t="s">
        <v>766</v>
      </c>
      <c r="E2533">
        <v>14</v>
      </c>
      <c r="F2533" t="s">
        <v>27</v>
      </c>
      <c r="G2533">
        <v>0</v>
      </c>
      <c r="H2533">
        <v>3</v>
      </c>
      <c r="I2533">
        <v>0</v>
      </c>
      <c r="J2533">
        <f t="shared" si="39"/>
        <v>3</v>
      </c>
      <c r="K2533" s="8">
        <v>30</v>
      </c>
      <c r="L2533" s="8">
        <f>COUNTIFS($D$2:$D2533,D2533)</f>
        <v>114</v>
      </c>
    </row>
    <row r="2534" spans="1:12" x14ac:dyDescent="0.2">
      <c r="A2534" s="7">
        <v>9495343</v>
      </c>
      <c r="B2534" s="2">
        <v>34769</v>
      </c>
      <c r="C2534">
        <v>51</v>
      </c>
      <c r="D2534" t="s">
        <v>768</v>
      </c>
      <c r="E2534">
        <v>41</v>
      </c>
      <c r="F2534" t="s">
        <v>759</v>
      </c>
      <c r="G2534">
        <v>1</v>
      </c>
      <c r="H2534">
        <v>1</v>
      </c>
      <c r="I2534">
        <v>1</v>
      </c>
      <c r="J2534">
        <f t="shared" si="39"/>
        <v>1</v>
      </c>
      <c r="K2534" s="8">
        <v>33</v>
      </c>
      <c r="L2534" s="8">
        <f>COUNTIFS($D$2:$D2534,D2534)</f>
        <v>117</v>
      </c>
    </row>
    <row r="2535" spans="1:12" x14ac:dyDescent="0.2">
      <c r="A2535" s="7">
        <v>9495343</v>
      </c>
      <c r="B2535" s="2">
        <v>34769</v>
      </c>
      <c r="C2535">
        <v>41</v>
      </c>
      <c r="D2535" t="s">
        <v>759</v>
      </c>
      <c r="E2535">
        <v>51</v>
      </c>
      <c r="F2535" t="s">
        <v>768</v>
      </c>
      <c r="G2535">
        <v>0</v>
      </c>
      <c r="H2535">
        <v>1</v>
      </c>
      <c r="I2535">
        <v>1</v>
      </c>
      <c r="J2535">
        <f t="shared" si="39"/>
        <v>1</v>
      </c>
      <c r="K2535" s="8">
        <v>33</v>
      </c>
      <c r="L2535" s="8">
        <f>COUNTIFS($D$2:$D2535,D2535)</f>
        <v>117</v>
      </c>
    </row>
    <row r="2536" spans="1:12" x14ac:dyDescent="0.2">
      <c r="A2536" s="7">
        <v>9495344</v>
      </c>
      <c r="B2536" s="2">
        <v>34769</v>
      </c>
      <c r="C2536">
        <v>18</v>
      </c>
      <c r="D2536" t="s">
        <v>12</v>
      </c>
      <c r="E2536">
        <v>55</v>
      </c>
      <c r="F2536" t="s">
        <v>772</v>
      </c>
      <c r="G2536">
        <v>1</v>
      </c>
      <c r="H2536">
        <v>2</v>
      </c>
      <c r="I2536">
        <v>4</v>
      </c>
      <c r="J2536">
        <f t="shared" si="39"/>
        <v>0</v>
      </c>
      <c r="K2536" s="8">
        <v>32</v>
      </c>
      <c r="L2536" s="8">
        <f>COUNTIFS($D$2:$D2536,D2536)</f>
        <v>32</v>
      </c>
    </row>
    <row r="2537" spans="1:12" x14ac:dyDescent="0.2">
      <c r="A2537" s="7">
        <v>9495344</v>
      </c>
      <c r="B2537" s="2">
        <v>34769</v>
      </c>
      <c r="C2537">
        <v>55</v>
      </c>
      <c r="D2537" t="s">
        <v>772</v>
      </c>
      <c r="E2537">
        <v>18</v>
      </c>
      <c r="F2537" t="s">
        <v>12</v>
      </c>
      <c r="G2537">
        <v>0</v>
      </c>
      <c r="H2537">
        <v>4</v>
      </c>
      <c r="I2537">
        <v>2</v>
      </c>
      <c r="J2537">
        <f t="shared" si="39"/>
        <v>3</v>
      </c>
      <c r="K2537" s="8">
        <v>33</v>
      </c>
      <c r="L2537" s="8">
        <f>COUNTIFS($D$2:$D2537,D2537)</f>
        <v>75</v>
      </c>
    </row>
    <row r="2538" spans="1:12" x14ac:dyDescent="0.2">
      <c r="A2538" s="7">
        <v>9495345</v>
      </c>
      <c r="B2538" s="2">
        <v>34769</v>
      </c>
      <c r="C2538">
        <v>54</v>
      </c>
      <c r="D2538" t="s">
        <v>771</v>
      </c>
      <c r="E2538">
        <v>53</v>
      </c>
      <c r="F2538" t="s">
        <v>770</v>
      </c>
      <c r="G2538">
        <v>1</v>
      </c>
      <c r="H2538">
        <v>0</v>
      </c>
      <c r="I2538">
        <v>1</v>
      </c>
      <c r="J2538">
        <f t="shared" si="39"/>
        <v>0</v>
      </c>
      <c r="K2538" s="8">
        <v>33</v>
      </c>
      <c r="L2538" s="8">
        <f>COUNTIFS($D$2:$D2538,D2538)</f>
        <v>117</v>
      </c>
    </row>
    <row r="2539" spans="1:12" x14ac:dyDescent="0.2">
      <c r="A2539" s="7">
        <v>9495345</v>
      </c>
      <c r="B2539" s="2">
        <v>34769</v>
      </c>
      <c r="C2539">
        <v>53</v>
      </c>
      <c r="D2539" t="s">
        <v>770</v>
      </c>
      <c r="E2539">
        <v>54</v>
      </c>
      <c r="F2539" t="s">
        <v>771</v>
      </c>
      <c r="G2539">
        <v>0</v>
      </c>
      <c r="H2539">
        <v>1</v>
      </c>
      <c r="I2539">
        <v>0</v>
      </c>
      <c r="J2539">
        <f t="shared" si="39"/>
        <v>3</v>
      </c>
      <c r="K2539" s="8">
        <v>32</v>
      </c>
      <c r="L2539" s="8">
        <f>COUNTIFS($D$2:$D2539,D2539)</f>
        <v>116</v>
      </c>
    </row>
    <row r="2540" spans="1:12" x14ac:dyDescent="0.2">
      <c r="A2540" s="7">
        <v>9495346</v>
      </c>
      <c r="B2540" s="2">
        <v>34769</v>
      </c>
      <c r="C2540">
        <v>29</v>
      </c>
      <c r="D2540" t="s">
        <v>42</v>
      </c>
      <c r="E2540">
        <v>30</v>
      </c>
      <c r="F2540" t="s">
        <v>561</v>
      </c>
      <c r="G2540">
        <v>1</v>
      </c>
      <c r="H2540">
        <v>2</v>
      </c>
      <c r="I2540">
        <v>2</v>
      </c>
      <c r="J2540">
        <f t="shared" si="39"/>
        <v>1</v>
      </c>
      <c r="K2540" s="8">
        <v>32</v>
      </c>
      <c r="L2540" s="8">
        <f>COUNTIFS($D$2:$D2540,D2540)</f>
        <v>74</v>
      </c>
    </row>
    <row r="2541" spans="1:12" x14ac:dyDescent="0.2">
      <c r="A2541" s="7">
        <v>9495346</v>
      </c>
      <c r="B2541" s="2">
        <v>34769</v>
      </c>
      <c r="C2541">
        <v>30</v>
      </c>
      <c r="D2541" t="s">
        <v>561</v>
      </c>
      <c r="E2541">
        <v>29</v>
      </c>
      <c r="F2541" t="s">
        <v>42</v>
      </c>
      <c r="G2541">
        <v>0</v>
      </c>
      <c r="H2541">
        <v>2</v>
      </c>
      <c r="I2541">
        <v>2</v>
      </c>
      <c r="J2541">
        <f t="shared" si="39"/>
        <v>1</v>
      </c>
      <c r="K2541" s="8">
        <v>32</v>
      </c>
      <c r="L2541" s="8">
        <f>COUNTIFS($D$2:$D2541,D2541)</f>
        <v>116</v>
      </c>
    </row>
    <row r="2542" spans="1:12" x14ac:dyDescent="0.2">
      <c r="A2542" s="7">
        <v>9495347</v>
      </c>
      <c r="B2542" s="2">
        <v>34772</v>
      </c>
      <c r="C2542">
        <v>15</v>
      </c>
      <c r="D2542" t="s">
        <v>23</v>
      </c>
      <c r="E2542">
        <v>54</v>
      </c>
      <c r="F2542" t="s">
        <v>771</v>
      </c>
      <c r="G2542">
        <v>1</v>
      </c>
      <c r="H2542">
        <v>2</v>
      </c>
      <c r="I2542">
        <v>1</v>
      </c>
      <c r="J2542">
        <f t="shared" si="39"/>
        <v>3</v>
      </c>
      <c r="K2542" s="8">
        <v>31</v>
      </c>
      <c r="L2542" s="8">
        <f>COUNTIFS($D$2:$D2542,D2542)</f>
        <v>73</v>
      </c>
    </row>
    <row r="2543" spans="1:12" x14ac:dyDescent="0.2">
      <c r="A2543" s="7">
        <v>9495347</v>
      </c>
      <c r="B2543" s="2">
        <v>34772</v>
      </c>
      <c r="C2543">
        <v>54</v>
      </c>
      <c r="D2543" t="s">
        <v>771</v>
      </c>
      <c r="E2543">
        <v>15</v>
      </c>
      <c r="F2543" t="s">
        <v>23</v>
      </c>
      <c r="G2543">
        <v>0</v>
      </c>
      <c r="H2543">
        <v>1</v>
      </c>
      <c r="I2543">
        <v>2</v>
      </c>
      <c r="J2543">
        <f t="shared" si="39"/>
        <v>0</v>
      </c>
      <c r="K2543" s="8">
        <v>34</v>
      </c>
      <c r="L2543" s="8">
        <f>COUNTIFS($D$2:$D2543,D2543)</f>
        <v>118</v>
      </c>
    </row>
    <row r="2544" spans="1:12" x14ac:dyDescent="0.2">
      <c r="A2544" s="7">
        <v>9495348</v>
      </c>
      <c r="B2544" s="2">
        <v>34772</v>
      </c>
      <c r="C2544">
        <v>19</v>
      </c>
      <c r="D2544" t="s">
        <v>40</v>
      </c>
      <c r="E2544">
        <v>51</v>
      </c>
      <c r="F2544" t="s">
        <v>768</v>
      </c>
      <c r="G2544">
        <v>1</v>
      </c>
      <c r="H2544">
        <v>2</v>
      </c>
      <c r="I2544">
        <v>3</v>
      </c>
      <c r="J2544">
        <f t="shared" si="39"/>
        <v>0</v>
      </c>
      <c r="K2544" s="8">
        <v>30</v>
      </c>
      <c r="L2544" s="8">
        <f>COUNTIFS($D$2:$D2544,D2544)</f>
        <v>114</v>
      </c>
    </row>
    <row r="2545" spans="1:12" x14ac:dyDescent="0.2">
      <c r="A2545" s="7">
        <v>9495348</v>
      </c>
      <c r="B2545" s="2">
        <v>34772</v>
      </c>
      <c r="C2545">
        <v>51</v>
      </c>
      <c r="D2545" t="s">
        <v>768</v>
      </c>
      <c r="E2545">
        <v>19</v>
      </c>
      <c r="F2545" t="s">
        <v>40</v>
      </c>
      <c r="G2545">
        <v>0</v>
      </c>
      <c r="H2545">
        <v>3</v>
      </c>
      <c r="I2545">
        <v>2</v>
      </c>
      <c r="J2545">
        <f t="shared" si="39"/>
        <v>3</v>
      </c>
      <c r="K2545" s="8">
        <v>34</v>
      </c>
      <c r="L2545" s="8">
        <f>COUNTIFS($D$2:$D2545,D2545)</f>
        <v>118</v>
      </c>
    </row>
    <row r="2546" spans="1:12" x14ac:dyDescent="0.2">
      <c r="A2546" s="7">
        <v>9495349</v>
      </c>
      <c r="B2546" s="2">
        <v>34773</v>
      </c>
      <c r="C2546">
        <v>16</v>
      </c>
      <c r="D2546" t="s">
        <v>37</v>
      </c>
      <c r="E2546">
        <v>20</v>
      </c>
      <c r="F2546" t="s">
        <v>45</v>
      </c>
      <c r="G2546">
        <v>1</v>
      </c>
      <c r="H2546">
        <v>1</v>
      </c>
      <c r="I2546">
        <v>1</v>
      </c>
      <c r="J2546">
        <f t="shared" si="39"/>
        <v>1</v>
      </c>
      <c r="K2546" s="8">
        <v>33</v>
      </c>
      <c r="L2546" s="8">
        <f>COUNTIFS($D$2:$D2546,D2546)</f>
        <v>117</v>
      </c>
    </row>
    <row r="2547" spans="1:12" x14ac:dyDescent="0.2">
      <c r="A2547" s="7">
        <v>9495349</v>
      </c>
      <c r="B2547" s="2">
        <v>34773</v>
      </c>
      <c r="C2547">
        <v>20</v>
      </c>
      <c r="D2547" t="s">
        <v>45</v>
      </c>
      <c r="E2547">
        <v>16</v>
      </c>
      <c r="F2547" t="s">
        <v>37</v>
      </c>
      <c r="G2547">
        <v>0</v>
      </c>
      <c r="H2547">
        <v>1</v>
      </c>
      <c r="I2547">
        <v>1</v>
      </c>
      <c r="J2547">
        <f t="shared" si="39"/>
        <v>1</v>
      </c>
      <c r="K2547" s="8">
        <v>32</v>
      </c>
      <c r="L2547" s="8">
        <f>COUNTIFS($D$2:$D2547,D2547)</f>
        <v>116</v>
      </c>
    </row>
    <row r="2548" spans="1:12" x14ac:dyDescent="0.2">
      <c r="A2548" s="7">
        <v>9495350</v>
      </c>
      <c r="B2548" s="2">
        <v>34773</v>
      </c>
      <c r="C2548">
        <v>18</v>
      </c>
      <c r="D2548" t="s">
        <v>12</v>
      </c>
      <c r="E2548">
        <v>49</v>
      </c>
      <c r="F2548" t="s">
        <v>766</v>
      </c>
      <c r="G2548">
        <v>1</v>
      </c>
      <c r="H2548">
        <v>1</v>
      </c>
      <c r="I2548">
        <v>3</v>
      </c>
      <c r="J2548">
        <f t="shared" si="39"/>
        <v>0</v>
      </c>
      <c r="K2548" s="8">
        <v>33</v>
      </c>
      <c r="L2548" s="8">
        <f>COUNTIFS($D$2:$D2548,D2548)</f>
        <v>33</v>
      </c>
    </row>
    <row r="2549" spans="1:12" x14ac:dyDescent="0.2">
      <c r="A2549" s="7">
        <v>9495350</v>
      </c>
      <c r="B2549" s="2">
        <v>34773</v>
      </c>
      <c r="C2549">
        <v>49</v>
      </c>
      <c r="D2549" t="s">
        <v>766</v>
      </c>
      <c r="E2549">
        <v>18</v>
      </c>
      <c r="F2549" t="s">
        <v>12</v>
      </c>
      <c r="G2549">
        <v>0</v>
      </c>
      <c r="H2549">
        <v>3</v>
      </c>
      <c r="I2549">
        <v>1</v>
      </c>
      <c r="J2549">
        <f t="shared" si="39"/>
        <v>3</v>
      </c>
      <c r="K2549" s="8">
        <v>31</v>
      </c>
      <c r="L2549" s="8">
        <f>COUNTIFS($D$2:$D2549,D2549)</f>
        <v>115</v>
      </c>
    </row>
    <row r="2550" spans="1:12" x14ac:dyDescent="0.2">
      <c r="A2550" s="7">
        <v>9495351</v>
      </c>
      <c r="B2550" s="2">
        <v>34773</v>
      </c>
      <c r="C2550">
        <v>21</v>
      </c>
      <c r="D2550" t="s">
        <v>10</v>
      </c>
      <c r="E2550">
        <v>26</v>
      </c>
      <c r="F2550" t="s">
        <v>17</v>
      </c>
      <c r="G2550">
        <v>1</v>
      </c>
      <c r="H2550">
        <v>0</v>
      </c>
      <c r="I2550">
        <v>0</v>
      </c>
      <c r="J2550">
        <f t="shared" si="39"/>
        <v>1</v>
      </c>
      <c r="K2550" s="8">
        <v>33</v>
      </c>
      <c r="L2550" s="8">
        <f>COUNTIFS($D$2:$D2550,D2550)</f>
        <v>117</v>
      </c>
    </row>
    <row r="2551" spans="1:12" x14ac:dyDescent="0.2">
      <c r="A2551" s="7">
        <v>9495351</v>
      </c>
      <c r="B2551" s="2">
        <v>34773</v>
      </c>
      <c r="C2551">
        <v>26</v>
      </c>
      <c r="D2551" t="s">
        <v>17</v>
      </c>
      <c r="E2551">
        <v>21</v>
      </c>
      <c r="F2551" t="s">
        <v>10</v>
      </c>
      <c r="G2551">
        <v>0</v>
      </c>
      <c r="H2551">
        <v>0</v>
      </c>
      <c r="I2551">
        <v>0</v>
      </c>
      <c r="J2551">
        <f t="shared" si="39"/>
        <v>1</v>
      </c>
      <c r="K2551" s="8">
        <v>31</v>
      </c>
      <c r="L2551" s="8">
        <f>COUNTIFS($D$2:$D2551,D2551)</f>
        <v>115</v>
      </c>
    </row>
    <row r="2552" spans="1:12" x14ac:dyDescent="0.2">
      <c r="A2552" s="7">
        <v>9495352</v>
      </c>
      <c r="B2552" s="2">
        <v>34773</v>
      </c>
      <c r="C2552">
        <v>58</v>
      </c>
      <c r="D2552" t="s">
        <v>663</v>
      </c>
      <c r="E2552">
        <v>30</v>
      </c>
      <c r="F2552" t="s">
        <v>561</v>
      </c>
      <c r="G2552">
        <v>1</v>
      </c>
      <c r="H2552">
        <v>2</v>
      </c>
      <c r="I2552">
        <v>0</v>
      </c>
      <c r="J2552">
        <f t="shared" si="39"/>
        <v>3</v>
      </c>
      <c r="K2552" s="8">
        <v>30</v>
      </c>
      <c r="L2552" s="8">
        <f>COUNTIFS($D$2:$D2552,D2552)</f>
        <v>114</v>
      </c>
    </row>
    <row r="2553" spans="1:12" x14ac:dyDescent="0.2">
      <c r="A2553" s="7">
        <v>9495352</v>
      </c>
      <c r="B2553" s="2">
        <v>34773</v>
      </c>
      <c r="C2553">
        <v>30</v>
      </c>
      <c r="D2553" t="s">
        <v>561</v>
      </c>
      <c r="E2553">
        <v>58</v>
      </c>
      <c r="F2553" t="s">
        <v>663</v>
      </c>
      <c r="G2553">
        <v>0</v>
      </c>
      <c r="H2553">
        <v>0</v>
      </c>
      <c r="I2553">
        <v>2</v>
      </c>
      <c r="J2553">
        <f t="shared" si="39"/>
        <v>0</v>
      </c>
      <c r="K2553" s="8">
        <v>33</v>
      </c>
      <c r="L2553" s="8">
        <f>COUNTIFS($D$2:$D2553,D2553)</f>
        <v>117</v>
      </c>
    </row>
    <row r="2554" spans="1:12" x14ac:dyDescent="0.2">
      <c r="A2554" s="7">
        <v>9495353</v>
      </c>
      <c r="B2554" s="2">
        <v>34773</v>
      </c>
      <c r="C2554">
        <v>23</v>
      </c>
      <c r="D2554" t="s">
        <v>50</v>
      </c>
      <c r="E2554">
        <v>29</v>
      </c>
      <c r="F2554" t="s">
        <v>42</v>
      </c>
      <c r="G2554">
        <v>1</v>
      </c>
      <c r="H2554">
        <v>1</v>
      </c>
      <c r="I2554">
        <v>1</v>
      </c>
      <c r="J2554">
        <f t="shared" si="39"/>
        <v>1</v>
      </c>
      <c r="K2554" s="8">
        <v>30</v>
      </c>
      <c r="L2554" s="8">
        <f>COUNTIFS($D$2:$D2554,D2554)</f>
        <v>114</v>
      </c>
    </row>
    <row r="2555" spans="1:12" x14ac:dyDescent="0.2">
      <c r="A2555" s="7">
        <v>9495353</v>
      </c>
      <c r="B2555" s="2">
        <v>34773</v>
      </c>
      <c r="C2555">
        <v>29</v>
      </c>
      <c r="D2555" t="s">
        <v>42</v>
      </c>
      <c r="E2555">
        <v>23</v>
      </c>
      <c r="F2555" t="s">
        <v>50</v>
      </c>
      <c r="G2555">
        <v>0</v>
      </c>
      <c r="H2555">
        <v>1</v>
      </c>
      <c r="I2555">
        <v>1</v>
      </c>
      <c r="J2555">
        <f t="shared" si="39"/>
        <v>1</v>
      </c>
      <c r="K2555" s="8">
        <v>33</v>
      </c>
      <c r="L2555" s="8">
        <f>COUNTIFS($D$2:$D2555,D2555)</f>
        <v>75</v>
      </c>
    </row>
    <row r="2556" spans="1:12" x14ac:dyDescent="0.2">
      <c r="A2556" s="7">
        <v>9495354</v>
      </c>
      <c r="B2556" s="2">
        <v>34776</v>
      </c>
      <c r="C2556">
        <v>32</v>
      </c>
      <c r="D2556" t="s">
        <v>559</v>
      </c>
      <c r="E2556">
        <v>29</v>
      </c>
      <c r="F2556" t="s">
        <v>42</v>
      </c>
      <c r="G2556">
        <v>1</v>
      </c>
      <c r="H2556">
        <v>0</v>
      </c>
      <c r="I2556">
        <v>2</v>
      </c>
      <c r="J2556">
        <f t="shared" si="39"/>
        <v>0</v>
      </c>
      <c r="K2556" s="8">
        <v>34</v>
      </c>
      <c r="L2556" s="8">
        <f>COUNTIFS($D$2:$D2556,D2556)</f>
        <v>118</v>
      </c>
    </row>
    <row r="2557" spans="1:12" x14ac:dyDescent="0.2">
      <c r="A2557" s="7">
        <v>9495354</v>
      </c>
      <c r="B2557" s="2">
        <v>34776</v>
      </c>
      <c r="C2557">
        <v>29</v>
      </c>
      <c r="D2557" t="s">
        <v>42</v>
      </c>
      <c r="E2557">
        <v>32</v>
      </c>
      <c r="F2557" t="s">
        <v>559</v>
      </c>
      <c r="G2557">
        <v>0</v>
      </c>
      <c r="H2557">
        <v>2</v>
      </c>
      <c r="I2557">
        <v>0</v>
      </c>
      <c r="J2557">
        <f t="shared" si="39"/>
        <v>3</v>
      </c>
      <c r="K2557" s="8">
        <v>34</v>
      </c>
      <c r="L2557" s="8">
        <f>COUNTIFS($D$2:$D2557,D2557)</f>
        <v>76</v>
      </c>
    </row>
    <row r="2558" spans="1:12" x14ac:dyDescent="0.2">
      <c r="A2558" s="7">
        <v>9495355</v>
      </c>
      <c r="B2558" s="2">
        <v>34776</v>
      </c>
      <c r="C2558">
        <v>41</v>
      </c>
      <c r="D2558" t="s">
        <v>759</v>
      </c>
      <c r="E2558">
        <v>14</v>
      </c>
      <c r="F2558" t="s">
        <v>27</v>
      </c>
      <c r="G2558">
        <v>1</v>
      </c>
      <c r="H2558">
        <v>2</v>
      </c>
      <c r="I2558">
        <v>1</v>
      </c>
      <c r="J2558">
        <f t="shared" si="39"/>
        <v>3</v>
      </c>
      <c r="K2558" s="8">
        <v>34</v>
      </c>
      <c r="L2558" s="8">
        <f>COUNTIFS($D$2:$D2558,D2558)</f>
        <v>118</v>
      </c>
    </row>
    <row r="2559" spans="1:12" x14ac:dyDescent="0.2">
      <c r="A2559" s="7">
        <v>9495355</v>
      </c>
      <c r="B2559" s="2">
        <v>34776</v>
      </c>
      <c r="C2559">
        <v>14</v>
      </c>
      <c r="D2559" t="s">
        <v>27</v>
      </c>
      <c r="E2559">
        <v>41</v>
      </c>
      <c r="F2559" t="s">
        <v>759</v>
      </c>
      <c r="G2559">
        <v>0</v>
      </c>
      <c r="H2559">
        <v>1</v>
      </c>
      <c r="I2559">
        <v>2</v>
      </c>
      <c r="J2559">
        <f t="shared" si="39"/>
        <v>0</v>
      </c>
      <c r="K2559" s="8">
        <v>32</v>
      </c>
      <c r="L2559" s="8">
        <f>COUNTIFS($D$2:$D2559,D2559)</f>
        <v>116</v>
      </c>
    </row>
    <row r="2560" spans="1:12" x14ac:dyDescent="0.2">
      <c r="A2560" s="7">
        <v>9495356</v>
      </c>
      <c r="B2560" s="2">
        <v>34776</v>
      </c>
      <c r="C2560">
        <v>49</v>
      </c>
      <c r="D2560" t="s">
        <v>766</v>
      </c>
      <c r="E2560">
        <v>51</v>
      </c>
      <c r="F2560" t="s">
        <v>768</v>
      </c>
      <c r="G2560">
        <v>1</v>
      </c>
      <c r="H2560">
        <v>3</v>
      </c>
      <c r="I2560">
        <v>0</v>
      </c>
      <c r="J2560">
        <f t="shared" si="39"/>
        <v>3</v>
      </c>
      <c r="K2560" s="8">
        <v>32</v>
      </c>
      <c r="L2560" s="8">
        <f>COUNTIFS($D$2:$D2560,D2560)</f>
        <v>116</v>
      </c>
    </row>
    <row r="2561" spans="1:12" x14ac:dyDescent="0.2">
      <c r="A2561" s="7">
        <v>9495356</v>
      </c>
      <c r="B2561" s="2">
        <v>34776</v>
      </c>
      <c r="C2561">
        <v>51</v>
      </c>
      <c r="D2561" t="s">
        <v>768</v>
      </c>
      <c r="E2561">
        <v>49</v>
      </c>
      <c r="F2561" t="s">
        <v>766</v>
      </c>
      <c r="G2561">
        <v>0</v>
      </c>
      <c r="H2561">
        <v>0</v>
      </c>
      <c r="I2561">
        <v>3</v>
      </c>
      <c r="J2561">
        <f t="shared" si="39"/>
        <v>0</v>
      </c>
      <c r="K2561" s="8">
        <v>35</v>
      </c>
      <c r="L2561" s="8">
        <f>COUNTIFS($D$2:$D2561,D2561)</f>
        <v>119</v>
      </c>
    </row>
    <row r="2562" spans="1:12" x14ac:dyDescent="0.2">
      <c r="A2562" s="7">
        <v>9495357</v>
      </c>
      <c r="B2562" s="2">
        <v>34776</v>
      </c>
      <c r="C2562">
        <v>20</v>
      </c>
      <c r="D2562" t="s">
        <v>45</v>
      </c>
      <c r="E2562">
        <v>54</v>
      </c>
      <c r="F2562" t="s">
        <v>771</v>
      </c>
      <c r="G2562">
        <v>1</v>
      </c>
      <c r="H2562">
        <v>3</v>
      </c>
      <c r="I2562">
        <v>2</v>
      </c>
      <c r="J2562">
        <f t="shared" ref="J2562:J2625" si="40">IF(H2562&gt;I2562,3,IF(I2562&gt;H2562,0,1))</f>
        <v>3</v>
      </c>
      <c r="K2562" s="8">
        <v>33</v>
      </c>
      <c r="L2562" s="8">
        <f>COUNTIFS($D$2:$D2562,D2562)</f>
        <v>117</v>
      </c>
    </row>
    <row r="2563" spans="1:12" x14ac:dyDescent="0.2">
      <c r="A2563" s="7">
        <v>9495357</v>
      </c>
      <c r="B2563" s="2">
        <v>34776</v>
      </c>
      <c r="C2563">
        <v>54</v>
      </c>
      <c r="D2563" t="s">
        <v>771</v>
      </c>
      <c r="E2563">
        <v>20</v>
      </c>
      <c r="F2563" t="s">
        <v>45</v>
      </c>
      <c r="G2563">
        <v>0</v>
      </c>
      <c r="H2563">
        <v>2</v>
      </c>
      <c r="I2563">
        <v>3</v>
      </c>
      <c r="J2563">
        <f t="shared" si="40"/>
        <v>0</v>
      </c>
      <c r="K2563" s="8">
        <v>35</v>
      </c>
      <c r="L2563" s="8">
        <f>COUNTIFS($D$2:$D2563,D2563)</f>
        <v>119</v>
      </c>
    </row>
    <row r="2564" spans="1:12" x14ac:dyDescent="0.2">
      <c r="A2564" s="7">
        <v>9495358</v>
      </c>
      <c r="B2564" s="2">
        <v>34776</v>
      </c>
      <c r="C2564">
        <v>55</v>
      </c>
      <c r="D2564" t="s">
        <v>772</v>
      </c>
      <c r="E2564">
        <v>23</v>
      </c>
      <c r="F2564" t="s">
        <v>50</v>
      </c>
      <c r="G2564">
        <v>1</v>
      </c>
      <c r="H2564">
        <v>3</v>
      </c>
      <c r="I2564">
        <v>0</v>
      </c>
      <c r="J2564">
        <f t="shared" si="40"/>
        <v>3</v>
      </c>
      <c r="K2564" s="8">
        <v>34</v>
      </c>
      <c r="L2564" s="8">
        <f>COUNTIFS($D$2:$D2564,D2564)</f>
        <v>76</v>
      </c>
    </row>
    <row r="2565" spans="1:12" x14ac:dyDescent="0.2">
      <c r="A2565" s="7">
        <v>9495358</v>
      </c>
      <c r="B2565" s="2">
        <v>34776</v>
      </c>
      <c r="C2565">
        <v>23</v>
      </c>
      <c r="D2565" t="s">
        <v>50</v>
      </c>
      <c r="E2565">
        <v>55</v>
      </c>
      <c r="F2565" t="s">
        <v>772</v>
      </c>
      <c r="G2565">
        <v>0</v>
      </c>
      <c r="H2565">
        <v>0</v>
      </c>
      <c r="I2565">
        <v>3</v>
      </c>
      <c r="J2565">
        <f t="shared" si="40"/>
        <v>0</v>
      </c>
      <c r="K2565" s="8">
        <v>31</v>
      </c>
      <c r="L2565" s="8">
        <f>COUNTIFS($D$2:$D2565,D2565)</f>
        <v>115</v>
      </c>
    </row>
    <row r="2566" spans="1:12" x14ac:dyDescent="0.2">
      <c r="A2566" s="7">
        <v>9495359</v>
      </c>
      <c r="B2566" s="2">
        <v>34776</v>
      </c>
      <c r="C2566">
        <v>58</v>
      </c>
      <c r="D2566" t="s">
        <v>663</v>
      </c>
      <c r="E2566">
        <v>16</v>
      </c>
      <c r="F2566" t="s">
        <v>37</v>
      </c>
      <c r="G2566">
        <v>1</v>
      </c>
      <c r="H2566">
        <v>2</v>
      </c>
      <c r="I2566">
        <v>3</v>
      </c>
      <c r="J2566">
        <f t="shared" si="40"/>
        <v>0</v>
      </c>
      <c r="K2566" s="8">
        <v>31</v>
      </c>
      <c r="L2566" s="8">
        <f>COUNTIFS($D$2:$D2566,D2566)</f>
        <v>115</v>
      </c>
    </row>
    <row r="2567" spans="1:12" x14ac:dyDescent="0.2">
      <c r="A2567" s="7">
        <v>9495359</v>
      </c>
      <c r="B2567" s="2">
        <v>34776</v>
      </c>
      <c r="C2567">
        <v>16</v>
      </c>
      <c r="D2567" t="s">
        <v>37</v>
      </c>
      <c r="E2567">
        <v>58</v>
      </c>
      <c r="F2567" t="s">
        <v>663</v>
      </c>
      <c r="G2567">
        <v>0</v>
      </c>
      <c r="H2567">
        <v>3</v>
      </c>
      <c r="I2567">
        <v>2</v>
      </c>
      <c r="J2567">
        <f t="shared" si="40"/>
        <v>3</v>
      </c>
      <c r="K2567" s="8">
        <v>34</v>
      </c>
      <c r="L2567" s="8">
        <f>COUNTIFS($D$2:$D2567,D2567)</f>
        <v>118</v>
      </c>
    </row>
    <row r="2568" spans="1:12" x14ac:dyDescent="0.2">
      <c r="A2568" s="7">
        <v>9495360</v>
      </c>
      <c r="B2568" s="2">
        <v>34776</v>
      </c>
      <c r="C2568">
        <v>26</v>
      </c>
      <c r="D2568" t="s">
        <v>17</v>
      </c>
      <c r="E2568">
        <v>18</v>
      </c>
      <c r="F2568" t="s">
        <v>12</v>
      </c>
      <c r="G2568">
        <v>1</v>
      </c>
      <c r="H2568">
        <v>1</v>
      </c>
      <c r="I2568">
        <v>0</v>
      </c>
      <c r="J2568">
        <f t="shared" si="40"/>
        <v>3</v>
      </c>
      <c r="K2568" s="8">
        <v>32</v>
      </c>
      <c r="L2568" s="8">
        <f>COUNTIFS($D$2:$D2568,D2568)</f>
        <v>116</v>
      </c>
    </row>
    <row r="2569" spans="1:12" x14ac:dyDescent="0.2">
      <c r="A2569" s="7">
        <v>9495360</v>
      </c>
      <c r="B2569" s="2">
        <v>34776</v>
      </c>
      <c r="C2569">
        <v>18</v>
      </c>
      <c r="D2569" t="s">
        <v>12</v>
      </c>
      <c r="E2569">
        <v>26</v>
      </c>
      <c r="F2569" t="s">
        <v>17</v>
      </c>
      <c r="G2569">
        <v>0</v>
      </c>
      <c r="H2569">
        <v>0</v>
      </c>
      <c r="I2569">
        <v>1</v>
      </c>
      <c r="J2569">
        <f t="shared" si="40"/>
        <v>0</v>
      </c>
      <c r="K2569" s="8">
        <v>34</v>
      </c>
      <c r="L2569" s="8">
        <f>COUNTIFS($D$2:$D2569,D2569)</f>
        <v>34</v>
      </c>
    </row>
    <row r="2570" spans="1:12" x14ac:dyDescent="0.2">
      <c r="A2570" s="7">
        <v>9495361</v>
      </c>
      <c r="B2570" s="2">
        <v>34776</v>
      </c>
      <c r="C2570">
        <v>53</v>
      </c>
      <c r="D2570" t="s">
        <v>770</v>
      </c>
      <c r="E2570">
        <v>15</v>
      </c>
      <c r="F2570" t="s">
        <v>23</v>
      </c>
      <c r="G2570">
        <v>1</v>
      </c>
      <c r="H2570">
        <v>2</v>
      </c>
      <c r="I2570">
        <v>0</v>
      </c>
      <c r="J2570">
        <f t="shared" si="40"/>
        <v>3</v>
      </c>
      <c r="K2570" s="8">
        <v>33</v>
      </c>
      <c r="L2570" s="8">
        <f>COUNTIFS($D$2:$D2570,D2570)</f>
        <v>117</v>
      </c>
    </row>
    <row r="2571" spans="1:12" x14ac:dyDescent="0.2">
      <c r="A2571" s="7">
        <v>9495361</v>
      </c>
      <c r="B2571" s="2">
        <v>34776</v>
      </c>
      <c r="C2571">
        <v>15</v>
      </c>
      <c r="D2571" t="s">
        <v>23</v>
      </c>
      <c r="E2571">
        <v>53</v>
      </c>
      <c r="F2571" t="s">
        <v>770</v>
      </c>
      <c r="G2571">
        <v>0</v>
      </c>
      <c r="H2571">
        <v>0</v>
      </c>
      <c r="I2571">
        <v>2</v>
      </c>
      <c r="J2571">
        <f t="shared" si="40"/>
        <v>0</v>
      </c>
      <c r="K2571" s="8">
        <v>32</v>
      </c>
      <c r="L2571" s="8">
        <f>COUNTIFS($D$2:$D2571,D2571)</f>
        <v>74</v>
      </c>
    </row>
    <row r="2572" spans="1:12" x14ac:dyDescent="0.2">
      <c r="A2572" s="7">
        <v>9495362</v>
      </c>
      <c r="B2572" s="2">
        <v>34777</v>
      </c>
      <c r="C2572">
        <v>19</v>
      </c>
      <c r="D2572" t="s">
        <v>40</v>
      </c>
      <c r="E2572">
        <v>21</v>
      </c>
      <c r="F2572" t="s">
        <v>10</v>
      </c>
      <c r="G2572">
        <v>1</v>
      </c>
      <c r="H2572">
        <v>2</v>
      </c>
      <c r="I2572">
        <v>0</v>
      </c>
      <c r="J2572">
        <f t="shared" si="40"/>
        <v>3</v>
      </c>
      <c r="K2572" s="8">
        <v>31</v>
      </c>
      <c r="L2572" s="8">
        <f>COUNTIFS($D$2:$D2572,D2572)</f>
        <v>115</v>
      </c>
    </row>
    <row r="2573" spans="1:12" x14ac:dyDescent="0.2">
      <c r="A2573" s="7">
        <v>9495362</v>
      </c>
      <c r="B2573" s="2">
        <v>34777</v>
      </c>
      <c r="C2573">
        <v>21</v>
      </c>
      <c r="D2573" t="s">
        <v>10</v>
      </c>
      <c r="E2573">
        <v>19</v>
      </c>
      <c r="F2573" t="s">
        <v>40</v>
      </c>
      <c r="G2573">
        <v>0</v>
      </c>
      <c r="H2573">
        <v>0</v>
      </c>
      <c r="I2573">
        <v>2</v>
      </c>
      <c r="J2573">
        <f t="shared" si="40"/>
        <v>0</v>
      </c>
      <c r="K2573" s="8">
        <v>34</v>
      </c>
      <c r="L2573" s="8">
        <f>COUNTIFS($D$2:$D2573,D2573)</f>
        <v>118</v>
      </c>
    </row>
    <row r="2574" spans="1:12" x14ac:dyDescent="0.2">
      <c r="A2574" s="7">
        <v>9495363</v>
      </c>
      <c r="B2574" s="2">
        <v>34777</v>
      </c>
      <c r="C2574">
        <v>22</v>
      </c>
      <c r="D2574" t="s">
        <v>15</v>
      </c>
      <c r="E2574">
        <v>10</v>
      </c>
      <c r="F2574" t="s">
        <v>47</v>
      </c>
      <c r="G2574">
        <v>1</v>
      </c>
      <c r="H2574">
        <v>1</v>
      </c>
      <c r="I2574">
        <v>0</v>
      </c>
      <c r="J2574">
        <f t="shared" si="40"/>
        <v>3</v>
      </c>
      <c r="K2574" s="8">
        <v>33</v>
      </c>
      <c r="L2574" s="8">
        <f>COUNTIFS($D$2:$D2574,D2574)</f>
        <v>75</v>
      </c>
    </row>
    <row r="2575" spans="1:12" x14ac:dyDescent="0.2">
      <c r="A2575" s="7">
        <v>9495363</v>
      </c>
      <c r="B2575" s="2">
        <v>34777</v>
      </c>
      <c r="C2575">
        <v>10</v>
      </c>
      <c r="D2575" t="s">
        <v>47</v>
      </c>
      <c r="E2575">
        <v>22</v>
      </c>
      <c r="F2575" t="s">
        <v>15</v>
      </c>
      <c r="G2575">
        <v>0</v>
      </c>
      <c r="H2575">
        <v>0</v>
      </c>
      <c r="I2575">
        <v>1</v>
      </c>
      <c r="J2575">
        <f t="shared" si="40"/>
        <v>0</v>
      </c>
      <c r="K2575" s="8">
        <v>33</v>
      </c>
      <c r="L2575" s="8">
        <f>COUNTIFS($D$2:$D2575,D2575)</f>
        <v>117</v>
      </c>
    </row>
    <row r="2576" spans="1:12" x14ac:dyDescent="0.2">
      <c r="A2576" s="7">
        <v>9495364</v>
      </c>
      <c r="B2576" s="2">
        <v>34778</v>
      </c>
      <c r="C2576">
        <v>30</v>
      </c>
      <c r="D2576" t="s">
        <v>561</v>
      </c>
      <c r="E2576">
        <v>50</v>
      </c>
      <c r="F2576" t="s">
        <v>767</v>
      </c>
      <c r="G2576">
        <v>1</v>
      </c>
      <c r="H2576">
        <v>3</v>
      </c>
      <c r="I2576">
        <v>0</v>
      </c>
      <c r="J2576">
        <f t="shared" si="40"/>
        <v>3</v>
      </c>
      <c r="K2576" s="8">
        <v>34</v>
      </c>
      <c r="L2576" s="8">
        <f>COUNTIFS($D$2:$D2576,D2576)</f>
        <v>118</v>
      </c>
    </row>
    <row r="2577" spans="1:12" x14ac:dyDescent="0.2">
      <c r="A2577" s="7">
        <v>9495364</v>
      </c>
      <c r="B2577" s="2">
        <v>34778</v>
      </c>
      <c r="C2577">
        <v>50</v>
      </c>
      <c r="D2577" t="s">
        <v>767</v>
      </c>
      <c r="E2577">
        <v>30</v>
      </c>
      <c r="F2577" t="s">
        <v>561</v>
      </c>
      <c r="G2577">
        <v>0</v>
      </c>
      <c r="H2577">
        <v>0</v>
      </c>
      <c r="I2577">
        <v>3</v>
      </c>
      <c r="J2577">
        <f t="shared" si="40"/>
        <v>0</v>
      </c>
      <c r="K2577" s="8">
        <v>33</v>
      </c>
      <c r="L2577" s="8">
        <f>COUNTIFS($D$2:$D2577,D2577)</f>
        <v>117</v>
      </c>
    </row>
    <row r="2578" spans="1:12" x14ac:dyDescent="0.2">
      <c r="A2578" s="7">
        <v>9495365</v>
      </c>
      <c r="B2578" s="2">
        <v>34779</v>
      </c>
      <c r="C2578">
        <v>53</v>
      </c>
      <c r="D2578" t="s">
        <v>770</v>
      </c>
      <c r="E2578">
        <v>20</v>
      </c>
      <c r="F2578" t="s">
        <v>45</v>
      </c>
      <c r="G2578">
        <v>1</v>
      </c>
      <c r="H2578">
        <v>2</v>
      </c>
      <c r="I2578">
        <v>0</v>
      </c>
      <c r="J2578">
        <f t="shared" si="40"/>
        <v>3</v>
      </c>
      <c r="K2578" s="8">
        <v>34</v>
      </c>
      <c r="L2578" s="8">
        <f>COUNTIFS($D$2:$D2578,D2578)</f>
        <v>118</v>
      </c>
    </row>
    <row r="2579" spans="1:12" x14ac:dyDescent="0.2">
      <c r="A2579" s="7">
        <v>9495365</v>
      </c>
      <c r="B2579" s="2">
        <v>34779</v>
      </c>
      <c r="C2579">
        <v>20</v>
      </c>
      <c r="D2579" t="s">
        <v>45</v>
      </c>
      <c r="E2579">
        <v>53</v>
      </c>
      <c r="F2579" t="s">
        <v>770</v>
      </c>
      <c r="G2579">
        <v>0</v>
      </c>
      <c r="H2579">
        <v>0</v>
      </c>
      <c r="I2579">
        <v>2</v>
      </c>
      <c r="J2579">
        <f t="shared" si="40"/>
        <v>0</v>
      </c>
      <c r="K2579" s="8">
        <v>34</v>
      </c>
      <c r="L2579" s="8">
        <f>COUNTIFS($D$2:$D2579,D2579)</f>
        <v>118</v>
      </c>
    </row>
    <row r="2580" spans="1:12" x14ac:dyDescent="0.2">
      <c r="A2580" s="7">
        <v>9495366</v>
      </c>
      <c r="B2580" s="2">
        <v>34780</v>
      </c>
      <c r="C2580">
        <v>21</v>
      </c>
      <c r="D2580" t="s">
        <v>10</v>
      </c>
      <c r="E2580">
        <v>10</v>
      </c>
      <c r="F2580" t="s">
        <v>47</v>
      </c>
      <c r="G2580">
        <v>1</v>
      </c>
      <c r="H2580">
        <v>3</v>
      </c>
      <c r="I2580">
        <v>0</v>
      </c>
      <c r="J2580">
        <f t="shared" si="40"/>
        <v>3</v>
      </c>
      <c r="K2580" s="8">
        <v>35</v>
      </c>
      <c r="L2580" s="8">
        <f>COUNTIFS($D$2:$D2580,D2580)</f>
        <v>119</v>
      </c>
    </row>
    <row r="2581" spans="1:12" x14ac:dyDescent="0.2">
      <c r="A2581" s="7">
        <v>9495366</v>
      </c>
      <c r="B2581" s="2">
        <v>34780</v>
      </c>
      <c r="C2581">
        <v>10</v>
      </c>
      <c r="D2581" t="s">
        <v>47</v>
      </c>
      <c r="E2581">
        <v>21</v>
      </c>
      <c r="F2581" t="s">
        <v>10</v>
      </c>
      <c r="G2581">
        <v>0</v>
      </c>
      <c r="H2581">
        <v>0</v>
      </c>
      <c r="I2581">
        <v>3</v>
      </c>
      <c r="J2581">
        <f t="shared" si="40"/>
        <v>0</v>
      </c>
      <c r="K2581" s="8">
        <v>34</v>
      </c>
      <c r="L2581" s="8">
        <f>COUNTIFS($D$2:$D2581,D2581)</f>
        <v>118</v>
      </c>
    </row>
    <row r="2582" spans="1:12" x14ac:dyDescent="0.2">
      <c r="A2582" s="7">
        <v>9495367</v>
      </c>
      <c r="B2582" s="2">
        <v>34780</v>
      </c>
      <c r="C2582">
        <v>55</v>
      </c>
      <c r="D2582" t="s">
        <v>772</v>
      </c>
      <c r="E2582">
        <v>49</v>
      </c>
      <c r="F2582" t="s">
        <v>766</v>
      </c>
      <c r="G2582">
        <v>1</v>
      </c>
      <c r="H2582">
        <v>3</v>
      </c>
      <c r="I2582">
        <v>0</v>
      </c>
      <c r="J2582">
        <f t="shared" si="40"/>
        <v>3</v>
      </c>
      <c r="K2582" s="8">
        <v>35</v>
      </c>
      <c r="L2582" s="8">
        <f>COUNTIFS($D$2:$D2582,D2582)</f>
        <v>77</v>
      </c>
    </row>
    <row r="2583" spans="1:12" x14ac:dyDescent="0.2">
      <c r="A2583" s="7">
        <v>9495367</v>
      </c>
      <c r="B2583" s="2">
        <v>34780</v>
      </c>
      <c r="C2583">
        <v>49</v>
      </c>
      <c r="D2583" t="s">
        <v>766</v>
      </c>
      <c r="E2583">
        <v>55</v>
      </c>
      <c r="F2583" t="s">
        <v>772</v>
      </c>
      <c r="G2583">
        <v>0</v>
      </c>
      <c r="H2583">
        <v>0</v>
      </c>
      <c r="I2583">
        <v>3</v>
      </c>
      <c r="J2583">
        <f t="shared" si="40"/>
        <v>0</v>
      </c>
      <c r="K2583" s="8">
        <v>33</v>
      </c>
      <c r="L2583" s="8">
        <f>COUNTIFS($D$2:$D2583,D2583)</f>
        <v>117</v>
      </c>
    </row>
    <row r="2584" spans="1:12" x14ac:dyDescent="0.2">
      <c r="A2584" s="7">
        <v>9495368</v>
      </c>
      <c r="B2584" s="2">
        <v>34780</v>
      </c>
      <c r="C2584">
        <v>58</v>
      </c>
      <c r="D2584" t="s">
        <v>663</v>
      </c>
      <c r="E2584">
        <v>14</v>
      </c>
      <c r="F2584" t="s">
        <v>27</v>
      </c>
      <c r="G2584">
        <v>1</v>
      </c>
      <c r="H2584">
        <v>1</v>
      </c>
      <c r="I2584">
        <v>0</v>
      </c>
      <c r="J2584">
        <f t="shared" si="40"/>
        <v>3</v>
      </c>
      <c r="K2584" s="8">
        <v>32</v>
      </c>
      <c r="L2584" s="8">
        <f>COUNTIFS($D$2:$D2584,D2584)</f>
        <v>116</v>
      </c>
    </row>
    <row r="2585" spans="1:12" x14ac:dyDescent="0.2">
      <c r="A2585" s="7">
        <v>9495368</v>
      </c>
      <c r="B2585" s="2">
        <v>34780</v>
      </c>
      <c r="C2585">
        <v>14</v>
      </c>
      <c r="D2585" t="s">
        <v>27</v>
      </c>
      <c r="E2585">
        <v>58</v>
      </c>
      <c r="F2585" t="s">
        <v>663</v>
      </c>
      <c r="G2585">
        <v>0</v>
      </c>
      <c r="H2585">
        <v>0</v>
      </c>
      <c r="I2585">
        <v>1</v>
      </c>
      <c r="J2585">
        <f t="shared" si="40"/>
        <v>0</v>
      </c>
      <c r="K2585" s="8">
        <v>33</v>
      </c>
      <c r="L2585" s="8">
        <f>COUNTIFS($D$2:$D2585,D2585)</f>
        <v>117</v>
      </c>
    </row>
    <row r="2586" spans="1:12" x14ac:dyDescent="0.2">
      <c r="A2586" s="7">
        <v>9495369</v>
      </c>
      <c r="B2586" s="2">
        <v>34780</v>
      </c>
      <c r="C2586">
        <v>23</v>
      </c>
      <c r="D2586" t="s">
        <v>50</v>
      </c>
      <c r="E2586">
        <v>22</v>
      </c>
      <c r="F2586" t="s">
        <v>15</v>
      </c>
      <c r="G2586">
        <v>1</v>
      </c>
      <c r="H2586">
        <v>3</v>
      </c>
      <c r="I2586">
        <v>1</v>
      </c>
      <c r="J2586">
        <f t="shared" si="40"/>
        <v>3</v>
      </c>
      <c r="K2586" s="8">
        <v>32</v>
      </c>
      <c r="L2586" s="8">
        <f>COUNTIFS($D$2:$D2586,D2586)</f>
        <v>116</v>
      </c>
    </row>
    <row r="2587" spans="1:12" x14ac:dyDescent="0.2">
      <c r="A2587" s="7">
        <v>9495369</v>
      </c>
      <c r="B2587" s="2">
        <v>34780</v>
      </c>
      <c r="C2587">
        <v>22</v>
      </c>
      <c r="D2587" t="s">
        <v>15</v>
      </c>
      <c r="E2587">
        <v>23</v>
      </c>
      <c r="F2587" t="s">
        <v>50</v>
      </c>
      <c r="G2587">
        <v>0</v>
      </c>
      <c r="H2587">
        <v>1</v>
      </c>
      <c r="I2587">
        <v>3</v>
      </c>
      <c r="J2587">
        <f t="shared" si="40"/>
        <v>0</v>
      </c>
      <c r="K2587" s="8">
        <v>34</v>
      </c>
      <c r="L2587" s="8">
        <f>COUNTIFS($D$2:$D2587,D2587)</f>
        <v>76</v>
      </c>
    </row>
    <row r="2588" spans="1:12" x14ac:dyDescent="0.2">
      <c r="A2588" s="7">
        <v>9495370</v>
      </c>
      <c r="B2588" s="2">
        <v>34780</v>
      </c>
      <c r="C2588">
        <v>26</v>
      </c>
      <c r="D2588" t="s">
        <v>17</v>
      </c>
      <c r="E2588">
        <v>19</v>
      </c>
      <c r="F2588" t="s">
        <v>40</v>
      </c>
      <c r="G2588">
        <v>1</v>
      </c>
      <c r="H2588">
        <v>0</v>
      </c>
      <c r="I2588">
        <v>0</v>
      </c>
      <c r="J2588">
        <f t="shared" si="40"/>
        <v>1</v>
      </c>
      <c r="K2588" s="8">
        <v>33</v>
      </c>
      <c r="L2588" s="8">
        <f>COUNTIFS($D$2:$D2588,D2588)</f>
        <v>117</v>
      </c>
    </row>
    <row r="2589" spans="1:12" x14ac:dyDescent="0.2">
      <c r="A2589" s="7">
        <v>9495370</v>
      </c>
      <c r="B2589" s="2">
        <v>34780</v>
      </c>
      <c r="C2589">
        <v>19</v>
      </c>
      <c r="D2589" t="s">
        <v>40</v>
      </c>
      <c r="E2589">
        <v>26</v>
      </c>
      <c r="F2589" t="s">
        <v>17</v>
      </c>
      <c r="G2589">
        <v>0</v>
      </c>
      <c r="H2589">
        <v>0</v>
      </c>
      <c r="I2589">
        <v>0</v>
      </c>
      <c r="J2589">
        <f t="shared" si="40"/>
        <v>1</v>
      </c>
      <c r="K2589" s="8">
        <v>32</v>
      </c>
      <c r="L2589" s="8">
        <f>COUNTIFS($D$2:$D2589,D2589)</f>
        <v>116</v>
      </c>
    </row>
    <row r="2590" spans="1:12" x14ac:dyDescent="0.2">
      <c r="A2590" s="7">
        <v>9495371</v>
      </c>
      <c r="B2590" s="2">
        <v>34790</v>
      </c>
      <c r="C2590">
        <v>10</v>
      </c>
      <c r="D2590" t="s">
        <v>47</v>
      </c>
      <c r="E2590">
        <v>30</v>
      </c>
      <c r="F2590" t="s">
        <v>561</v>
      </c>
      <c r="G2590">
        <v>1</v>
      </c>
      <c r="H2590">
        <v>5</v>
      </c>
      <c r="I2590">
        <v>1</v>
      </c>
      <c r="J2590">
        <f t="shared" si="40"/>
        <v>3</v>
      </c>
      <c r="K2590" s="8">
        <v>35</v>
      </c>
      <c r="L2590" s="8">
        <f>COUNTIFS($D$2:$D2590,D2590)</f>
        <v>119</v>
      </c>
    </row>
    <row r="2591" spans="1:12" x14ac:dyDescent="0.2">
      <c r="A2591" s="7">
        <v>9495371</v>
      </c>
      <c r="B2591" s="2">
        <v>34790</v>
      </c>
      <c r="C2591">
        <v>30</v>
      </c>
      <c r="D2591" t="s">
        <v>561</v>
      </c>
      <c r="E2591">
        <v>10</v>
      </c>
      <c r="F2591" t="s">
        <v>47</v>
      </c>
      <c r="G2591">
        <v>0</v>
      </c>
      <c r="H2591">
        <v>1</v>
      </c>
      <c r="I2591">
        <v>5</v>
      </c>
      <c r="J2591">
        <f t="shared" si="40"/>
        <v>0</v>
      </c>
      <c r="K2591" s="8">
        <v>35</v>
      </c>
      <c r="L2591" s="8">
        <f>COUNTIFS($D$2:$D2591,D2591)</f>
        <v>119</v>
      </c>
    </row>
    <row r="2592" spans="1:12" x14ac:dyDescent="0.2">
      <c r="A2592" s="7">
        <v>9495372</v>
      </c>
      <c r="B2592" s="2">
        <v>34790</v>
      </c>
      <c r="C2592">
        <v>14</v>
      </c>
      <c r="D2592" t="s">
        <v>27</v>
      </c>
      <c r="E2592">
        <v>22</v>
      </c>
      <c r="F2592" t="s">
        <v>15</v>
      </c>
      <c r="G2592">
        <v>1</v>
      </c>
      <c r="H2592">
        <v>1</v>
      </c>
      <c r="I2592">
        <v>1</v>
      </c>
      <c r="J2592">
        <f t="shared" si="40"/>
        <v>1</v>
      </c>
      <c r="K2592" s="8">
        <v>34</v>
      </c>
      <c r="L2592" s="8">
        <f>COUNTIFS($D$2:$D2592,D2592)</f>
        <v>118</v>
      </c>
    </row>
    <row r="2593" spans="1:12" x14ac:dyDescent="0.2">
      <c r="A2593" s="7">
        <v>9495372</v>
      </c>
      <c r="B2593" s="2">
        <v>34790</v>
      </c>
      <c r="C2593">
        <v>22</v>
      </c>
      <c r="D2593" t="s">
        <v>15</v>
      </c>
      <c r="E2593">
        <v>14</v>
      </c>
      <c r="F2593" t="s">
        <v>27</v>
      </c>
      <c r="G2593">
        <v>0</v>
      </c>
      <c r="H2593">
        <v>1</v>
      </c>
      <c r="I2593">
        <v>1</v>
      </c>
      <c r="J2593">
        <f t="shared" si="40"/>
        <v>1</v>
      </c>
      <c r="K2593" s="8">
        <v>35</v>
      </c>
      <c r="L2593" s="8">
        <f>COUNTIFS($D$2:$D2593,D2593)</f>
        <v>77</v>
      </c>
    </row>
    <row r="2594" spans="1:12" x14ac:dyDescent="0.2">
      <c r="A2594" s="7">
        <v>9495373</v>
      </c>
      <c r="B2594" s="2">
        <v>34790</v>
      </c>
      <c r="C2594">
        <v>51</v>
      </c>
      <c r="D2594" t="s">
        <v>768</v>
      </c>
      <c r="E2594">
        <v>58</v>
      </c>
      <c r="F2594" t="s">
        <v>663</v>
      </c>
      <c r="G2594">
        <v>1</v>
      </c>
      <c r="H2594">
        <v>0</v>
      </c>
      <c r="I2594">
        <v>1</v>
      </c>
      <c r="J2594">
        <f t="shared" si="40"/>
        <v>0</v>
      </c>
      <c r="K2594" s="8">
        <v>36</v>
      </c>
      <c r="L2594" s="8">
        <f>COUNTIFS($D$2:$D2594,D2594)</f>
        <v>120</v>
      </c>
    </row>
    <row r="2595" spans="1:12" x14ac:dyDescent="0.2">
      <c r="A2595" s="7">
        <v>9495373</v>
      </c>
      <c r="B2595" s="2">
        <v>34790</v>
      </c>
      <c r="C2595">
        <v>58</v>
      </c>
      <c r="D2595" t="s">
        <v>663</v>
      </c>
      <c r="E2595">
        <v>51</v>
      </c>
      <c r="F2595" t="s">
        <v>768</v>
      </c>
      <c r="G2595">
        <v>0</v>
      </c>
      <c r="H2595">
        <v>1</v>
      </c>
      <c r="I2595">
        <v>0</v>
      </c>
      <c r="J2595">
        <f t="shared" si="40"/>
        <v>3</v>
      </c>
      <c r="K2595" s="8">
        <v>33</v>
      </c>
      <c r="L2595" s="8">
        <f>COUNTIFS($D$2:$D2595,D2595)</f>
        <v>117</v>
      </c>
    </row>
    <row r="2596" spans="1:12" x14ac:dyDescent="0.2">
      <c r="A2596" s="7">
        <v>9495374</v>
      </c>
      <c r="B2596" s="2">
        <v>34790</v>
      </c>
      <c r="C2596">
        <v>15</v>
      </c>
      <c r="D2596" t="s">
        <v>23</v>
      </c>
      <c r="E2596">
        <v>20</v>
      </c>
      <c r="F2596" t="s">
        <v>45</v>
      </c>
      <c r="G2596">
        <v>1</v>
      </c>
      <c r="H2596">
        <v>2</v>
      </c>
      <c r="I2596">
        <v>1</v>
      </c>
      <c r="J2596">
        <f t="shared" si="40"/>
        <v>3</v>
      </c>
      <c r="K2596" s="8">
        <v>33</v>
      </c>
      <c r="L2596" s="8">
        <f>COUNTIFS($D$2:$D2596,D2596)</f>
        <v>75</v>
      </c>
    </row>
    <row r="2597" spans="1:12" x14ac:dyDescent="0.2">
      <c r="A2597" s="7">
        <v>9495374</v>
      </c>
      <c r="B2597" s="2">
        <v>34790</v>
      </c>
      <c r="C2597">
        <v>20</v>
      </c>
      <c r="D2597" t="s">
        <v>45</v>
      </c>
      <c r="E2597">
        <v>15</v>
      </c>
      <c r="F2597" t="s">
        <v>23</v>
      </c>
      <c r="G2597">
        <v>0</v>
      </c>
      <c r="H2597">
        <v>1</v>
      </c>
      <c r="I2597">
        <v>2</v>
      </c>
      <c r="J2597">
        <f t="shared" si="40"/>
        <v>0</v>
      </c>
      <c r="K2597" s="8">
        <v>35</v>
      </c>
      <c r="L2597" s="8">
        <f>COUNTIFS($D$2:$D2597,D2597)</f>
        <v>119</v>
      </c>
    </row>
    <row r="2598" spans="1:12" x14ac:dyDescent="0.2">
      <c r="A2598" s="7">
        <v>9495375</v>
      </c>
      <c r="B2598" s="2">
        <v>34790</v>
      </c>
      <c r="C2598">
        <v>16</v>
      </c>
      <c r="D2598" t="s">
        <v>37</v>
      </c>
      <c r="E2598">
        <v>41</v>
      </c>
      <c r="F2598" t="s">
        <v>759</v>
      </c>
      <c r="G2598">
        <v>1</v>
      </c>
      <c r="H2598">
        <v>1</v>
      </c>
      <c r="I2598">
        <v>2</v>
      </c>
      <c r="J2598">
        <f t="shared" si="40"/>
        <v>0</v>
      </c>
      <c r="K2598" s="8">
        <v>35</v>
      </c>
      <c r="L2598" s="8">
        <f>COUNTIFS($D$2:$D2598,D2598)</f>
        <v>119</v>
      </c>
    </row>
    <row r="2599" spans="1:12" x14ac:dyDescent="0.2">
      <c r="A2599" s="7">
        <v>9495375</v>
      </c>
      <c r="B2599" s="2">
        <v>34790</v>
      </c>
      <c r="C2599">
        <v>41</v>
      </c>
      <c r="D2599" t="s">
        <v>759</v>
      </c>
      <c r="E2599">
        <v>16</v>
      </c>
      <c r="F2599" t="s">
        <v>37</v>
      </c>
      <c r="G2599">
        <v>0</v>
      </c>
      <c r="H2599">
        <v>2</v>
      </c>
      <c r="I2599">
        <v>1</v>
      </c>
      <c r="J2599">
        <f t="shared" si="40"/>
        <v>3</v>
      </c>
      <c r="K2599" s="8">
        <v>35</v>
      </c>
      <c r="L2599" s="8">
        <f>COUNTIFS($D$2:$D2599,D2599)</f>
        <v>119</v>
      </c>
    </row>
    <row r="2600" spans="1:12" x14ac:dyDescent="0.2">
      <c r="A2600" s="7">
        <v>9495376</v>
      </c>
      <c r="B2600" s="2">
        <v>34790</v>
      </c>
      <c r="C2600">
        <v>50</v>
      </c>
      <c r="D2600" t="s">
        <v>767</v>
      </c>
      <c r="E2600">
        <v>32</v>
      </c>
      <c r="F2600" t="s">
        <v>559</v>
      </c>
      <c r="G2600">
        <v>1</v>
      </c>
      <c r="H2600">
        <v>0</v>
      </c>
      <c r="I2600">
        <v>1</v>
      </c>
      <c r="J2600">
        <f t="shared" si="40"/>
        <v>0</v>
      </c>
      <c r="K2600" s="8">
        <v>34</v>
      </c>
      <c r="L2600" s="8">
        <f>COUNTIFS($D$2:$D2600,D2600)</f>
        <v>118</v>
      </c>
    </row>
    <row r="2601" spans="1:12" x14ac:dyDescent="0.2">
      <c r="A2601" s="7">
        <v>9495376</v>
      </c>
      <c r="B2601" s="2">
        <v>34790</v>
      </c>
      <c r="C2601">
        <v>32</v>
      </c>
      <c r="D2601" t="s">
        <v>559</v>
      </c>
      <c r="E2601">
        <v>50</v>
      </c>
      <c r="F2601" t="s">
        <v>767</v>
      </c>
      <c r="G2601">
        <v>0</v>
      </c>
      <c r="H2601">
        <v>1</v>
      </c>
      <c r="I2601">
        <v>0</v>
      </c>
      <c r="J2601">
        <f t="shared" si="40"/>
        <v>3</v>
      </c>
      <c r="K2601" s="8">
        <v>35</v>
      </c>
      <c r="L2601" s="8">
        <f>COUNTIFS($D$2:$D2601,D2601)</f>
        <v>119</v>
      </c>
    </row>
    <row r="2602" spans="1:12" x14ac:dyDescent="0.2">
      <c r="A2602" s="7">
        <v>9495377</v>
      </c>
      <c r="B2602" s="2">
        <v>34790</v>
      </c>
      <c r="C2602">
        <v>18</v>
      </c>
      <c r="D2602" t="s">
        <v>12</v>
      </c>
      <c r="E2602">
        <v>53</v>
      </c>
      <c r="F2602" t="s">
        <v>770</v>
      </c>
      <c r="G2602">
        <v>1</v>
      </c>
      <c r="H2602">
        <v>3</v>
      </c>
      <c r="I2602">
        <v>4</v>
      </c>
      <c r="J2602">
        <f t="shared" si="40"/>
        <v>0</v>
      </c>
      <c r="K2602" s="8">
        <v>35</v>
      </c>
      <c r="L2602" s="8">
        <f>COUNTIFS($D$2:$D2602,D2602)</f>
        <v>35</v>
      </c>
    </row>
    <row r="2603" spans="1:12" x14ac:dyDescent="0.2">
      <c r="A2603" s="7">
        <v>9495377</v>
      </c>
      <c r="B2603" s="2">
        <v>34790</v>
      </c>
      <c r="C2603">
        <v>53</v>
      </c>
      <c r="D2603" t="s">
        <v>770</v>
      </c>
      <c r="E2603">
        <v>18</v>
      </c>
      <c r="F2603" t="s">
        <v>12</v>
      </c>
      <c r="G2603">
        <v>0</v>
      </c>
      <c r="H2603">
        <v>4</v>
      </c>
      <c r="I2603">
        <v>3</v>
      </c>
      <c r="J2603">
        <f t="shared" si="40"/>
        <v>3</v>
      </c>
      <c r="K2603" s="8">
        <v>35</v>
      </c>
      <c r="L2603" s="8">
        <f>COUNTIFS($D$2:$D2603,D2603)</f>
        <v>119</v>
      </c>
    </row>
    <row r="2604" spans="1:12" x14ac:dyDescent="0.2">
      <c r="A2604" s="7">
        <v>9495378</v>
      </c>
      <c r="B2604" s="2">
        <v>34790</v>
      </c>
      <c r="C2604">
        <v>54</v>
      </c>
      <c r="D2604" t="s">
        <v>771</v>
      </c>
      <c r="E2604">
        <v>55</v>
      </c>
      <c r="F2604" t="s">
        <v>772</v>
      </c>
      <c r="G2604">
        <v>1</v>
      </c>
      <c r="H2604">
        <v>1</v>
      </c>
      <c r="I2604">
        <v>7</v>
      </c>
      <c r="J2604">
        <f t="shared" si="40"/>
        <v>0</v>
      </c>
      <c r="K2604" s="8">
        <v>36</v>
      </c>
      <c r="L2604" s="8">
        <f>COUNTIFS($D$2:$D2604,D2604)</f>
        <v>120</v>
      </c>
    </row>
    <row r="2605" spans="1:12" x14ac:dyDescent="0.2">
      <c r="A2605" s="7">
        <v>9495378</v>
      </c>
      <c r="B2605" s="2">
        <v>34790</v>
      </c>
      <c r="C2605">
        <v>55</v>
      </c>
      <c r="D2605" t="s">
        <v>772</v>
      </c>
      <c r="E2605">
        <v>54</v>
      </c>
      <c r="F2605" t="s">
        <v>771</v>
      </c>
      <c r="G2605">
        <v>0</v>
      </c>
      <c r="H2605">
        <v>7</v>
      </c>
      <c r="I2605">
        <v>1</v>
      </c>
      <c r="J2605">
        <f t="shared" si="40"/>
        <v>3</v>
      </c>
      <c r="K2605" s="8">
        <v>36</v>
      </c>
      <c r="L2605" s="8">
        <f>COUNTIFS($D$2:$D2605,D2605)</f>
        <v>78</v>
      </c>
    </row>
    <row r="2606" spans="1:12" x14ac:dyDescent="0.2">
      <c r="A2606" s="7">
        <v>9495379</v>
      </c>
      <c r="B2606" s="2">
        <v>34791</v>
      </c>
      <c r="C2606">
        <v>21</v>
      </c>
      <c r="D2606" t="s">
        <v>10</v>
      </c>
      <c r="E2606">
        <v>49</v>
      </c>
      <c r="F2606" t="s">
        <v>766</v>
      </c>
      <c r="G2606">
        <v>1</v>
      </c>
      <c r="H2606">
        <v>0</v>
      </c>
      <c r="I2606">
        <v>0</v>
      </c>
      <c r="J2606">
        <f t="shared" si="40"/>
        <v>1</v>
      </c>
      <c r="K2606" s="8">
        <v>36</v>
      </c>
      <c r="L2606" s="8">
        <f>COUNTIFS($D$2:$D2606,D2606)</f>
        <v>120</v>
      </c>
    </row>
    <row r="2607" spans="1:12" x14ac:dyDescent="0.2">
      <c r="A2607" s="7">
        <v>9495379</v>
      </c>
      <c r="B2607" s="2">
        <v>34791</v>
      </c>
      <c r="C2607">
        <v>49</v>
      </c>
      <c r="D2607" t="s">
        <v>766</v>
      </c>
      <c r="E2607">
        <v>21</v>
      </c>
      <c r="F2607" t="s">
        <v>10</v>
      </c>
      <c r="G2607">
        <v>0</v>
      </c>
      <c r="H2607">
        <v>0</v>
      </c>
      <c r="I2607">
        <v>0</v>
      </c>
      <c r="J2607">
        <f t="shared" si="40"/>
        <v>1</v>
      </c>
      <c r="K2607" s="8">
        <v>34</v>
      </c>
      <c r="L2607" s="8">
        <f>COUNTIFS($D$2:$D2607,D2607)</f>
        <v>118</v>
      </c>
    </row>
    <row r="2608" spans="1:12" x14ac:dyDescent="0.2">
      <c r="A2608" s="7">
        <v>9495380</v>
      </c>
      <c r="B2608" s="2">
        <v>34791</v>
      </c>
      <c r="C2608">
        <v>23</v>
      </c>
      <c r="D2608" t="s">
        <v>50</v>
      </c>
      <c r="E2608">
        <v>26</v>
      </c>
      <c r="F2608" t="s">
        <v>17</v>
      </c>
      <c r="G2608">
        <v>1</v>
      </c>
      <c r="H2608">
        <v>4</v>
      </c>
      <c r="I2608">
        <v>3</v>
      </c>
      <c r="J2608">
        <f t="shared" si="40"/>
        <v>3</v>
      </c>
      <c r="K2608" s="8">
        <v>33</v>
      </c>
      <c r="L2608" s="8">
        <f>COUNTIFS($D$2:$D2608,D2608)</f>
        <v>117</v>
      </c>
    </row>
    <row r="2609" spans="1:12" x14ac:dyDescent="0.2">
      <c r="A2609" s="7">
        <v>9495380</v>
      </c>
      <c r="B2609" s="2">
        <v>34791</v>
      </c>
      <c r="C2609">
        <v>26</v>
      </c>
      <c r="D2609" t="s">
        <v>17</v>
      </c>
      <c r="E2609">
        <v>23</v>
      </c>
      <c r="F2609" t="s">
        <v>50</v>
      </c>
      <c r="G2609">
        <v>0</v>
      </c>
      <c r="H2609">
        <v>3</v>
      </c>
      <c r="I2609">
        <v>4</v>
      </c>
      <c r="J2609">
        <f t="shared" si="40"/>
        <v>0</v>
      </c>
      <c r="K2609" s="8">
        <v>34</v>
      </c>
      <c r="L2609" s="8">
        <f>COUNTIFS($D$2:$D2609,D2609)</f>
        <v>118</v>
      </c>
    </row>
    <row r="2610" spans="1:12" x14ac:dyDescent="0.2">
      <c r="A2610" s="7">
        <v>9495381</v>
      </c>
      <c r="B2610" s="2">
        <v>34793</v>
      </c>
      <c r="C2610">
        <v>15</v>
      </c>
      <c r="D2610" t="s">
        <v>23</v>
      </c>
      <c r="E2610">
        <v>32</v>
      </c>
      <c r="F2610" t="s">
        <v>559</v>
      </c>
      <c r="G2610">
        <v>1</v>
      </c>
      <c r="H2610">
        <v>0</v>
      </c>
      <c r="I2610">
        <v>0</v>
      </c>
      <c r="J2610">
        <f t="shared" si="40"/>
        <v>1</v>
      </c>
      <c r="K2610" s="8">
        <v>34</v>
      </c>
      <c r="L2610" s="8">
        <f>COUNTIFS($D$2:$D2610,D2610)</f>
        <v>76</v>
      </c>
    </row>
    <row r="2611" spans="1:12" x14ac:dyDescent="0.2">
      <c r="A2611" s="7">
        <v>9495381</v>
      </c>
      <c r="B2611" s="2">
        <v>34793</v>
      </c>
      <c r="C2611">
        <v>32</v>
      </c>
      <c r="D2611" t="s">
        <v>559</v>
      </c>
      <c r="E2611">
        <v>15</v>
      </c>
      <c r="F2611" t="s">
        <v>23</v>
      </c>
      <c r="G2611">
        <v>0</v>
      </c>
      <c r="H2611">
        <v>0</v>
      </c>
      <c r="I2611">
        <v>0</v>
      </c>
      <c r="J2611">
        <f t="shared" si="40"/>
        <v>1</v>
      </c>
      <c r="K2611" s="8">
        <v>36</v>
      </c>
      <c r="L2611" s="8">
        <f>COUNTIFS($D$2:$D2611,D2611)</f>
        <v>120</v>
      </c>
    </row>
    <row r="2612" spans="1:12" x14ac:dyDescent="0.2">
      <c r="A2612" s="7">
        <v>9495382</v>
      </c>
      <c r="B2612" s="2">
        <v>34793</v>
      </c>
      <c r="C2612">
        <v>58</v>
      </c>
      <c r="D2612" t="s">
        <v>663</v>
      </c>
      <c r="E2612">
        <v>41</v>
      </c>
      <c r="F2612" t="s">
        <v>759</v>
      </c>
      <c r="G2612">
        <v>1</v>
      </c>
      <c r="H2612">
        <v>0</v>
      </c>
      <c r="I2612">
        <v>1</v>
      </c>
      <c r="J2612">
        <f t="shared" si="40"/>
        <v>0</v>
      </c>
      <c r="K2612" s="8">
        <v>34</v>
      </c>
      <c r="L2612" s="8">
        <f>COUNTIFS($D$2:$D2612,D2612)</f>
        <v>118</v>
      </c>
    </row>
    <row r="2613" spans="1:12" x14ac:dyDescent="0.2">
      <c r="A2613" s="7">
        <v>9495382</v>
      </c>
      <c r="B2613" s="2">
        <v>34793</v>
      </c>
      <c r="C2613">
        <v>41</v>
      </c>
      <c r="D2613" t="s">
        <v>759</v>
      </c>
      <c r="E2613">
        <v>58</v>
      </c>
      <c r="F2613" t="s">
        <v>663</v>
      </c>
      <c r="G2613">
        <v>0</v>
      </c>
      <c r="H2613">
        <v>1</v>
      </c>
      <c r="I2613">
        <v>0</v>
      </c>
      <c r="J2613">
        <f t="shared" si="40"/>
        <v>3</v>
      </c>
      <c r="K2613" s="8">
        <v>36</v>
      </c>
      <c r="L2613" s="8">
        <f>COUNTIFS($D$2:$D2613,D2613)</f>
        <v>120</v>
      </c>
    </row>
    <row r="2614" spans="1:12" x14ac:dyDescent="0.2">
      <c r="A2614" s="7">
        <v>9495383</v>
      </c>
      <c r="B2614" s="2">
        <v>34794</v>
      </c>
      <c r="C2614">
        <v>49</v>
      </c>
      <c r="D2614" t="s">
        <v>766</v>
      </c>
      <c r="E2614">
        <v>50</v>
      </c>
      <c r="F2614" t="s">
        <v>767</v>
      </c>
      <c r="G2614">
        <v>1</v>
      </c>
      <c r="H2614">
        <v>4</v>
      </c>
      <c r="I2614">
        <v>0</v>
      </c>
      <c r="J2614">
        <f t="shared" si="40"/>
        <v>3</v>
      </c>
      <c r="K2614" s="8">
        <v>35</v>
      </c>
      <c r="L2614" s="8">
        <f>COUNTIFS($D$2:$D2614,D2614)</f>
        <v>119</v>
      </c>
    </row>
    <row r="2615" spans="1:12" x14ac:dyDescent="0.2">
      <c r="A2615" s="7">
        <v>9495383</v>
      </c>
      <c r="B2615" s="2">
        <v>34794</v>
      </c>
      <c r="C2615">
        <v>50</v>
      </c>
      <c r="D2615" t="s">
        <v>767</v>
      </c>
      <c r="E2615">
        <v>49</v>
      </c>
      <c r="F2615" t="s">
        <v>766</v>
      </c>
      <c r="G2615">
        <v>0</v>
      </c>
      <c r="H2615">
        <v>0</v>
      </c>
      <c r="I2615">
        <v>4</v>
      </c>
      <c r="J2615">
        <f t="shared" si="40"/>
        <v>0</v>
      </c>
      <c r="K2615" s="8">
        <v>35</v>
      </c>
      <c r="L2615" s="8">
        <f>COUNTIFS($D$2:$D2615,D2615)</f>
        <v>119</v>
      </c>
    </row>
    <row r="2616" spans="1:12" x14ac:dyDescent="0.2">
      <c r="A2616" s="7">
        <v>9495384</v>
      </c>
      <c r="B2616" s="2">
        <v>34794</v>
      </c>
      <c r="C2616">
        <v>18</v>
      </c>
      <c r="D2616" t="s">
        <v>12</v>
      </c>
      <c r="E2616">
        <v>30</v>
      </c>
      <c r="F2616" t="s">
        <v>561</v>
      </c>
      <c r="G2616">
        <v>1</v>
      </c>
      <c r="H2616">
        <v>1</v>
      </c>
      <c r="I2616">
        <v>0</v>
      </c>
      <c r="J2616">
        <f t="shared" si="40"/>
        <v>3</v>
      </c>
      <c r="K2616" s="8">
        <v>36</v>
      </c>
      <c r="L2616" s="8">
        <f>COUNTIFS($D$2:$D2616,D2616)</f>
        <v>36</v>
      </c>
    </row>
    <row r="2617" spans="1:12" x14ac:dyDescent="0.2">
      <c r="A2617" s="7">
        <v>9495384</v>
      </c>
      <c r="B2617" s="2">
        <v>34794</v>
      </c>
      <c r="C2617">
        <v>30</v>
      </c>
      <c r="D2617" t="s">
        <v>561</v>
      </c>
      <c r="E2617">
        <v>18</v>
      </c>
      <c r="F2617" t="s">
        <v>12</v>
      </c>
      <c r="G2617">
        <v>0</v>
      </c>
      <c r="H2617">
        <v>0</v>
      </c>
      <c r="I2617">
        <v>1</v>
      </c>
      <c r="J2617">
        <f t="shared" si="40"/>
        <v>0</v>
      </c>
      <c r="K2617" s="8">
        <v>36</v>
      </c>
      <c r="L2617" s="8">
        <f>COUNTIFS($D$2:$D2617,D2617)</f>
        <v>120</v>
      </c>
    </row>
    <row r="2618" spans="1:12" x14ac:dyDescent="0.2">
      <c r="A2618" s="7">
        <v>9495385</v>
      </c>
      <c r="B2618" s="2">
        <v>34794</v>
      </c>
      <c r="C2618">
        <v>19</v>
      </c>
      <c r="D2618" t="s">
        <v>40</v>
      </c>
      <c r="E2618">
        <v>23</v>
      </c>
      <c r="F2618" t="s">
        <v>50</v>
      </c>
      <c r="G2618">
        <v>1</v>
      </c>
      <c r="H2618">
        <v>3</v>
      </c>
      <c r="I2618">
        <v>1</v>
      </c>
      <c r="J2618">
        <f t="shared" si="40"/>
        <v>3</v>
      </c>
      <c r="K2618" s="8">
        <v>33</v>
      </c>
      <c r="L2618" s="8">
        <f>COUNTIFS($D$2:$D2618,D2618)</f>
        <v>117</v>
      </c>
    </row>
    <row r="2619" spans="1:12" x14ac:dyDescent="0.2">
      <c r="A2619" s="7">
        <v>9495385</v>
      </c>
      <c r="B2619" s="2">
        <v>34794</v>
      </c>
      <c r="C2619">
        <v>23</v>
      </c>
      <c r="D2619" t="s">
        <v>50</v>
      </c>
      <c r="E2619">
        <v>19</v>
      </c>
      <c r="F2619" t="s">
        <v>40</v>
      </c>
      <c r="G2619">
        <v>0</v>
      </c>
      <c r="H2619">
        <v>1</v>
      </c>
      <c r="I2619">
        <v>3</v>
      </c>
      <c r="J2619">
        <f t="shared" si="40"/>
        <v>0</v>
      </c>
      <c r="K2619" s="8">
        <v>34</v>
      </c>
      <c r="L2619" s="8">
        <f>COUNTIFS($D$2:$D2619,D2619)</f>
        <v>118</v>
      </c>
    </row>
    <row r="2620" spans="1:12" x14ac:dyDescent="0.2">
      <c r="A2620" s="7">
        <v>9495386</v>
      </c>
      <c r="B2620" s="2">
        <v>34797</v>
      </c>
      <c r="C2620">
        <v>22</v>
      </c>
      <c r="D2620" t="s">
        <v>15</v>
      </c>
      <c r="E2620">
        <v>30</v>
      </c>
      <c r="F2620" t="s">
        <v>561</v>
      </c>
      <c r="G2620">
        <v>1</v>
      </c>
      <c r="H2620">
        <v>3</v>
      </c>
      <c r="I2620">
        <v>0</v>
      </c>
      <c r="J2620">
        <f t="shared" si="40"/>
        <v>3</v>
      </c>
      <c r="K2620" s="8">
        <v>36</v>
      </c>
      <c r="L2620" s="8">
        <f>COUNTIFS($D$2:$D2620,D2620)</f>
        <v>78</v>
      </c>
    </row>
    <row r="2621" spans="1:12" x14ac:dyDescent="0.2">
      <c r="A2621" s="7">
        <v>9495386</v>
      </c>
      <c r="B2621" s="2">
        <v>34797</v>
      </c>
      <c r="C2621">
        <v>30</v>
      </c>
      <c r="D2621" t="s">
        <v>561</v>
      </c>
      <c r="E2621">
        <v>22</v>
      </c>
      <c r="F2621" t="s">
        <v>15</v>
      </c>
      <c r="G2621">
        <v>0</v>
      </c>
      <c r="H2621">
        <v>0</v>
      </c>
      <c r="I2621">
        <v>3</v>
      </c>
      <c r="J2621">
        <f t="shared" si="40"/>
        <v>0</v>
      </c>
      <c r="K2621" s="8">
        <v>37</v>
      </c>
      <c r="L2621" s="8">
        <f>COUNTIFS($D$2:$D2621,D2621)</f>
        <v>121</v>
      </c>
    </row>
    <row r="2622" spans="1:12" x14ac:dyDescent="0.2">
      <c r="A2622" s="7">
        <v>9495387</v>
      </c>
      <c r="B2622" s="2">
        <v>34797</v>
      </c>
      <c r="C2622">
        <v>55</v>
      </c>
      <c r="D2622" t="s">
        <v>772</v>
      </c>
      <c r="E2622">
        <v>29</v>
      </c>
      <c r="F2622" t="s">
        <v>42</v>
      </c>
      <c r="G2622">
        <v>1</v>
      </c>
      <c r="H2622">
        <v>1</v>
      </c>
      <c r="I2622">
        <v>1</v>
      </c>
      <c r="J2622">
        <f t="shared" si="40"/>
        <v>1</v>
      </c>
      <c r="K2622" s="8">
        <v>37</v>
      </c>
      <c r="L2622" s="8">
        <f>COUNTIFS($D$2:$D2622,D2622)</f>
        <v>79</v>
      </c>
    </row>
    <row r="2623" spans="1:12" x14ac:dyDescent="0.2">
      <c r="A2623" s="7">
        <v>9495387</v>
      </c>
      <c r="B2623" s="2">
        <v>34797</v>
      </c>
      <c r="C2623">
        <v>29</v>
      </c>
      <c r="D2623" t="s">
        <v>42</v>
      </c>
      <c r="E2623">
        <v>55</v>
      </c>
      <c r="F2623" t="s">
        <v>772</v>
      </c>
      <c r="G2623">
        <v>0</v>
      </c>
      <c r="H2623">
        <v>1</v>
      </c>
      <c r="I2623">
        <v>1</v>
      </c>
      <c r="J2623">
        <f t="shared" si="40"/>
        <v>1</v>
      </c>
      <c r="K2623" s="8">
        <v>35</v>
      </c>
      <c r="L2623" s="8">
        <f>COUNTIFS($D$2:$D2623,D2623)</f>
        <v>77</v>
      </c>
    </row>
    <row r="2624" spans="1:12" x14ac:dyDescent="0.2">
      <c r="A2624" s="7">
        <v>9495388</v>
      </c>
      <c r="B2624" s="2">
        <v>34797</v>
      </c>
      <c r="C2624">
        <v>58</v>
      </c>
      <c r="D2624" t="s">
        <v>663</v>
      </c>
      <c r="E2624">
        <v>10</v>
      </c>
      <c r="F2624" t="s">
        <v>47</v>
      </c>
      <c r="G2624">
        <v>1</v>
      </c>
      <c r="H2624">
        <v>3</v>
      </c>
      <c r="I2624">
        <v>1</v>
      </c>
      <c r="J2624">
        <f t="shared" si="40"/>
        <v>3</v>
      </c>
      <c r="K2624" s="8">
        <v>35</v>
      </c>
      <c r="L2624" s="8">
        <f>COUNTIFS($D$2:$D2624,D2624)</f>
        <v>119</v>
      </c>
    </row>
    <row r="2625" spans="1:12" x14ac:dyDescent="0.2">
      <c r="A2625" s="7">
        <v>9495388</v>
      </c>
      <c r="B2625" s="2">
        <v>34797</v>
      </c>
      <c r="C2625">
        <v>10</v>
      </c>
      <c r="D2625" t="s">
        <v>47</v>
      </c>
      <c r="E2625">
        <v>58</v>
      </c>
      <c r="F2625" t="s">
        <v>663</v>
      </c>
      <c r="G2625">
        <v>0</v>
      </c>
      <c r="H2625">
        <v>1</v>
      </c>
      <c r="I2625">
        <v>3</v>
      </c>
      <c r="J2625">
        <f t="shared" si="40"/>
        <v>0</v>
      </c>
      <c r="K2625" s="8">
        <v>36</v>
      </c>
      <c r="L2625" s="8">
        <f>COUNTIFS($D$2:$D2625,D2625)</f>
        <v>120</v>
      </c>
    </row>
    <row r="2626" spans="1:12" x14ac:dyDescent="0.2">
      <c r="A2626" s="7">
        <v>9495389</v>
      </c>
      <c r="B2626" s="2">
        <v>34797</v>
      </c>
      <c r="C2626">
        <v>54</v>
      </c>
      <c r="D2626" t="s">
        <v>771</v>
      </c>
      <c r="E2626">
        <v>18</v>
      </c>
      <c r="F2626" t="s">
        <v>12</v>
      </c>
      <c r="G2626">
        <v>1</v>
      </c>
      <c r="H2626">
        <v>1</v>
      </c>
      <c r="I2626">
        <v>0</v>
      </c>
      <c r="J2626">
        <f t="shared" ref="J2626:J2689" si="41">IF(H2626&gt;I2626,3,IF(I2626&gt;H2626,0,1))</f>
        <v>3</v>
      </c>
      <c r="K2626" s="8">
        <v>37</v>
      </c>
      <c r="L2626" s="8">
        <f>COUNTIFS($D$2:$D2626,D2626)</f>
        <v>121</v>
      </c>
    </row>
    <row r="2627" spans="1:12" x14ac:dyDescent="0.2">
      <c r="A2627" s="7">
        <v>9495389</v>
      </c>
      <c r="B2627" s="2">
        <v>34797</v>
      </c>
      <c r="C2627">
        <v>18</v>
      </c>
      <c r="D2627" t="s">
        <v>12</v>
      </c>
      <c r="E2627">
        <v>54</v>
      </c>
      <c r="F2627" t="s">
        <v>771</v>
      </c>
      <c r="G2627">
        <v>0</v>
      </c>
      <c r="H2627">
        <v>0</v>
      </c>
      <c r="I2627">
        <v>1</v>
      </c>
      <c r="J2627">
        <f t="shared" si="41"/>
        <v>0</v>
      </c>
      <c r="K2627" s="8">
        <v>37</v>
      </c>
      <c r="L2627" s="8">
        <f>COUNTIFS($D$2:$D2627,D2627)</f>
        <v>37</v>
      </c>
    </row>
    <row r="2628" spans="1:12" x14ac:dyDescent="0.2">
      <c r="A2628" s="7">
        <v>9495390</v>
      </c>
      <c r="B2628" s="2">
        <v>34798</v>
      </c>
      <c r="C2628">
        <v>19</v>
      </c>
      <c r="D2628" t="s">
        <v>40</v>
      </c>
      <c r="E2628">
        <v>49</v>
      </c>
      <c r="F2628" t="s">
        <v>766</v>
      </c>
      <c r="G2628">
        <v>1</v>
      </c>
      <c r="H2628">
        <v>0</v>
      </c>
      <c r="I2628">
        <v>1</v>
      </c>
      <c r="J2628">
        <f t="shared" si="41"/>
        <v>0</v>
      </c>
      <c r="K2628" s="8">
        <v>34</v>
      </c>
      <c r="L2628" s="8">
        <f>COUNTIFS($D$2:$D2628,D2628)</f>
        <v>118</v>
      </c>
    </row>
    <row r="2629" spans="1:12" x14ac:dyDescent="0.2">
      <c r="A2629" s="7">
        <v>9495390</v>
      </c>
      <c r="B2629" s="2">
        <v>34798</v>
      </c>
      <c r="C2629">
        <v>49</v>
      </c>
      <c r="D2629" t="s">
        <v>766</v>
      </c>
      <c r="E2629">
        <v>19</v>
      </c>
      <c r="F2629" t="s">
        <v>40</v>
      </c>
      <c r="G2629">
        <v>0</v>
      </c>
      <c r="H2629">
        <v>1</v>
      </c>
      <c r="I2629">
        <v>0</v>
      </c>
      <c r="J2629">
        <f t="shared" si="41"/>
        <v>3</v>
      </c>
      <c r="K2629" s="8">
        <v>36</v>
      </c>
      <c r="L2629" s="8">
        <f>COUNTIFS($D$2:$D2629,D2629)</f>
        <v>120</v>
      </c>
    </row>
    <row r="2630" spans="1:12" x14ac:dyDescent="0.2">
      <c r="A2630" s="7">
        <v>9495391</v>
      </c>
      <c r="B2630" s="2">
        <v>34799</v>
      </c>
      <c r="C2630">
        <v>53</v>
      </c>
      <c r="D2630" t="s">
        <v>770</v>
      </c>
      <c r="E2630">
        <v>14</v>
      </c>
      <c r="F2630" t="s">
        <v>27</v>
      </c>
      <c r="G2630">
        <v>1</v>
      </c>
      <c r="H2630">
        <v>1</v>
      </c>
      <c r="I2630">
        <v>1</v>
      </c>
      <c r="J2630">
        <f t="shared" si="41"/>
        <v>1</v>
      </c>
      <c r="K2630" s="8">
        <v>36</v>
      </c>
      <c r="L2630" s="8">
        <f>COUNTIFS($D$2:$D2630,D2630)</f>
        <v>120</v>
      </c>
    </row>
    <row r="2631" spans="1:12" x14ac:dyDescent="0.2">
      <c r="A2631" s="7">
        <v>9495391</v>
      </c>
      <c r="B2631" s="2">
        <v>34799</v>
      </c>
      <c r="C2631">
        <v>14</v>
      </c>
      <c r="D2631" t="s">
        <v>27</v>
      </c>
      <c r="E2631">
        <v>53</v>
      </c>
      <c r="F2631" t="s">
        <v>770</v>
      </c>
      <c r="G2631">
        <v>0</v>
      </c>
      <c r="H2631">
        <v>1</v>
      </c>
      <c r="I2631">
        <v>1</v>
      </c>
      <c r="J2631">
        <f t="shared" si="41"/>
        <v>1</v>
      </c>
      <c r="K2631" s="8">
        <v>35</v>
      </c>
      <c r="L2631" s="8">
        <f>COUNTIFS($D$2:$D2631,D2631)</f>
        <v>119</v>
      </c>
    </row>
    <row r="2632" spans="1:12" x14ac:dyDescent="0.2">
      <c r="A2632" s="7">
        <v>9495392</v>
      </c>
      <c r="B2632" s="2">
        <v>34800</v>
      </c>
      <c r="C2632">
        <v>50</v>
      </c>
      <c r="D2632" t="s">
        <v>767</v>
      </c>
      <c r="E2632">
        <v>58</v>
      </c>
      <c r="F2632" t="s">
        <v>663</v>
      </c>
      <c r="G2632">
        <v>1</v>
      </c>
      <c r="H2632">
        <v>0</v>
      </c>
      <c r="I2632">
        <v>1</v>
      </c>
      <c r="J2632">
        <f t="shared" si="41"/>
        <v>0</v>
      </c>
      <c r="K2632" s="8">
        <v>36</v>
      </c>
      <c r="L2632" s="8">
        <f>COUNTIFS($D$2:$D2632,D2632)</f>
        <v>120</v>
      </c>
    </row>
    <row r="2633" spans="1:12" x14ac:dyDescent="0.2">
      <c r="A2633" s="7">
        <v>9495392</v>
      </c>
      <c r="B2633" s="2">
        <v>34800</v>
      </c>
      <c r="C2633">
        <v>58</v>
      </c>
      <c r="D2633" t="s">
        <v>663</v>
      </c>
      <c r="E2633">
        <v>50</v>
      </c>
      <c r="F2633" t="s">
        <v>767</v>
      </c>
      <c r="G2633">
        <v>0</v>
      </c>
      <c r="H2633">
        <v>1</v>
      </c>
      <c r="I2633">
        <v>0</v>
      </c>
      <c r="J2633">
        <f t="shared" si="41"/>
        <v>3</v>
      </c>
      <c r="K2633" s="8">
        <v>36</v>
      </c>
      <c r="L2633" s="8">
        <f>COUNTIFS($D$2:$D2633,D2633)</f>
        <v>120</v>
      </c>
    </row>
    <row r="2634" spans="1:12" x14ac:dyDescent="0.2">
      <c r="A2634" s="7">
        <v>9495393</v>
      </c>
      <c r="B2634" s="2">
        <v>34800</v>
      </c>
      <c r="C2634">
        <v>26</v>
      </c>
      <c r="D2634" t="s">
        <v>17</v>
      </c>
      <c r="E2634">
        <v>20</v>
      </c>
      <c r="F2634" t="s">
        <v>45</v>
      </c>
      <c r="G2634">
        <v>1</v>
      </c>
      <c r="H2634">
        <v>2</v>
      </c>
      <c r="I2634">
        <v>1</v>
      </c>
      <c r="J2634">
        <f t="shared" si="41"/>
        <v>3</v>
      </c>
      <c r="K2634" s="8">
        <v>35</v>
      </c>
      <c r="L2634" s="8">
        <f>COUNTIFS($D$2:$D2634,D2634)</f>
        <v>119</v>
      </c>
    </row>
    <row r="2635" spans="1:12" x14ac:dyDescent="0.2">
      <c r="A2635" s="7">
        <v>9495393</v>
      </c>
      <c r="B2635" s="2">
        <v>34800</v>
      </c>
      <c r="C2635">
        <v>20</v>
      </c>
      <c r="D2635" t="s">
        <v>45</v>
      </c>
      <c r="E2635">
        <v>26</v>
      </c>
      <c r="F2635" t="s">
        <v>17</v>
      </c>
      <c r="G2635">
        <v>0</v>
      </c>
      <c r="H2635">
        <v>1</v>
      </c>
      <c r="I2635">
        <v>2</v>
      </c>
      <c r="J2635">
        <f t="shared" si="41"/>
        <v>0</v>
      </c>
      <c r="K2635" s="8">
        <v>36</v>
      </c>
      <c r="L2635" s="8">
        <f>COUNTIFS($D$2:$D2635,D2635)</f>
        <v>120</v>
      </c>
    </row>
    <row r="2636" spans="1:12" x14ac:dyDescent="0.2">
      <c r="A2636" s="7">
        <v>9495394</v>
      </c>
      <c r="B2636" s="2">
        <v>34801</v>
      </c>
      <c r="C2636">
        <v>10</v>
      </c>
      <c r="D2636" t="s">
        <v>47</v>
      </c>
      <c r="E2636">
        <v>19</v>
      </c>
      <c r="F2636" t="s">
        <v>40</v>
      </c>
      <c r="G2636">
        <v>1</v>
      </c>
      <c r="H2636">
        <v>0</v>
      </c>
      <c r="I2636">
        <v>1</v>
      </c>
      <c r="J2636">
        <f t="shared" si="41"/>
        <v>0</v>
      </c>
      <c r="K2636" s="8">
        <v>37</v>
      </c>
      <c r="L2636" s="8">
        <f>COUNTIFS($D$2:$D2636,D2636)</f>
        <v>121</v>
      </c>
    </row>
    <row r="2637" spans="1:12" x14ac:dyDescent="0.2">
      <c r="A2637" s="7">
        <v>9495394</v>
      </c>
      <c r="B2637" s="2">
        <v>34801</v>
      </c>
      <c r="C2637">
        <v>19</v>
      </c>
      <c r="D2637" t="s">
        <v>40</v>
      </c>
      <c r="E2637">
        <v>10</v>
      </c>
      <c r="F2637" t="s">
        <v>47</v>
      </c>
      <c r="G2637">
        <v>0</v>
      </c>
      <c r="H2637">
        <v>1</v>
      </c>
      <c r="I2637">
        <v>0</v>
      </c>
      <c r="J2637">
        <f t="shared" si="41"/>
        <v>3</v>
      </c>
      <c r="K2637" s="8">
        <v>35</v>
      </c>
      <c r="L2637" s="8">
        <f>COUNTIFS($D$2:$D2637,D2637)</f>
        <v>119</v>
      </c>
    </row>
    <row r="2638" spans="1:12" x14ac:dyDescent="0.2">
      <c r="A2638" s="7">
        <v>9495395</v>
      </c>
      <c r="B2638" s="2">
        <v>34801</v>
      </c>
      <c r="C2638">
        <v>14</v>
      </c>
      <c r="D2638" t="s">
        <v>27</v>
      </c>
      <c r="E2638">
        <v>23</v>
      </c>
      <c r="F2638" t="s">
        <v>50</v>
      </c>
      <c r="G2638">
        <v>1</v>
      </c>
      <c r="H2638">
        <v>0</v>
      </c>
      <c r="I2638">
        <v>2</v>
      </c>
      <c r="J2638">
        <f t="shared" si="41"/>
        <v>0</v>
      </c>
      <c r="K2638" s="8">
        <v>36</v>
      </c>
      <c r="L2638" s="8">
        <f>COUNTIFS($D$2:$D2638,D2638)</f>
        <v>120</v>
      </c>
    </row>
    <row r="2639" spans="1:12" x14ac:dyDescent="0.2">
      <c r="A2639" s="7">
        <v>9495395</v>
      </c>
      <c r="B2639" s="2">
        <v>34801</v>
      </c>
      <c r="C2639">
        <v>23</v>
      </c>
      <c r="D2639" t="s">
        <v>50</v>
      </c>
      <c r="E2639">
        <v>14</v>
      </c>
      <c r="F2639" t="s">
        <v>27</v>
      </c>
      <c r="G2639">
        <v>0</v>
      </c>
      <c r="H2639">
        <v>2</v>
      </c>
      <c r="I2639">
        <v>0</v>
      </c>
      <c r="J2639">
        <f t="shared" si="41"/>
        <v>3</v>
      </c>
      <c r="K2639" s="8">
        <v>35</v>
      </c>
      <c r="L2639" s="8">
        <f>COUNTIFS($D$2:$D2639,D2639)</f>
        <v>119</v>
      </c>
    </row>
    <row r="2640" spans="1:12" x14ac:dyDescent="0.2">
      <c r="A2640" s="7">
        <v>9495396</v>
      </c>
      <c r="B2640" s="2">
        <v>34801</v>
      </c>
      <c r="C2640">
        <v>30</v>
      </c>
      <c r="D2640" t="s">
        <v>561</v>
      </c>
      <c r="E2640">
        <v>55</v>
      </c>
      <c r="F2640" t="s">
        <v>772</v>
      </c>
      <c r="G2640">
        <v>1</v>
      </c>
      <c r="H2640">
        <v>0</v>
      </c>
      <c r="I2640">
        <v>1</v>
      </c>
      <c r="J2640">
        <f t="shared" si="41"/>
        <v>0</v>
      </c>
      <c r="K2640" s="8">
        <v>38</v>
      </c>
      <c r="L2640" s="8">
        <f>COUNTIFS($D$2:$D2640,D2640)</f>
        <v>122</v>
      </c>
    </row>
    <row r="2641" spans="1:12" x14ac:dyDescent="0.2">
      <c r="A2641" s="7">
        <v>9495396</v>
      </c>
      <c r="B2641" s="2">
        <v>34801</v>
      </c>
      <c r="C2641">
        <v>55</v>
      </c>
      <c r="D2641" t="s">
        <v>772</v>
      </c>
      <c r="E2641">
        <v>30</v>
      </c>
      <c r="F2641" t="s">
        <v>561</v>
      </c>
      <c r="G2641">
        <v>0</v>
      </c>
      <c r="H2641">
        <v>1</v>
      </c>
      <c r="I2641">
        <v>0</v>
      </c>
      <c r="J2641">
        <f t="shared" si="41"/>
        <v>3</v>
      </c>
      <c r="K2641" s="8">
        <v>38</v>
      </c>
      <c r="L2641" s="8">
        <f>COUNTIFS($D$2:$D2641,D2641)</f>
        <v>80</v>
      </c>
    </row>
    <row r="2642" spans="1:12" x14ac:dyDescent="0.2">
      <c r="A2642" s="7">
        <v>9495397</v>
      </c>
      <c r="B2642" s="2">
        <v>34802</v>
      </c>
      <c r="C2642">
        <v>29</v>
      </c>
      <c r="D2642" t="s">
        <v>42</v>
      </c>
      <c r="E2642">
        <v>53</v>
      </c>
      <c r="F2642" t="s">
        <v>770</v>
      </c>
      <c r="G2642">
        <v>1</v>
      </c>
      <c r="H2642">
        <v>3</v>
      </c>
      <c r="I2642">
        <v>0</v>
      </c>
      <c r="J2642">
        <f t="shared" si="41"/>
        <v>3</v>
      </c>
      <c r="K2642" s="8">
        <v>36</v>
      </c>
      <c r="L2642" s="8">
        <f>COUNTIFS($D$2:$D2642,D2642)</f>
        <v>78</v>
      </c>
    </row>
    <row r="2643" spans="1:12" x14ac:dyDescent="0.2">
      <c r="A2643" s="7">
        <v>9495397</v>
      </c>
      <c r="B2643" s="2">
        <v>34802</v>
      </c>
      <c r="C2643">
        <v>53</v>
      </c>
      <c r="D2643" t="s">
        <v>770</v>
      </c>
      <c r="E2643">
        <v>29</v>
      </c>
      <c r="F2643" t="s">
        <v>42</v>
      </c>
      <c r="G2643">
        <v>0</v>
      </c>
      <c r="H2643">
        <v>0</v>
      </c>
      <c r="I2643">
        <v>3</v>
      </c>
      <c r="J2643">
        <f t="shared" si="41"/>
        <v>0</v>
      </c>
      <c r="K2643" s="8">
        <v>37</v>
      </c>
      <c r="L2643" s="8">
        <f>COUNTIFS($D$2:$D2643,D2643)</f>
        <v>121</v>
      </c>
    </row>
    <row r="2644" spans="1:12" x14ac:dyDescent="0.2">
      <c r="A2644" s="7">
        <v>9495398</v>
      </c>
      <c r="B2644" s="2">
        <v>34803</v>
      </c>
      <c r="C2644">
        <v>15</v>
      </c>
      <c r="D2644" t="s">
        <v>23</v>
      </c>
      <c r="E2644">
        <v>26</v>
      </c>
      <c r="F2644" t="s">
        <v>17</v>
      </c>
      <c r="G2644">
        <v>1</v>
      </c>
      <c r="H2644">
        <v>1</v>
      </c>
      <c r="I2644">
        <v>1</v>
      </c>
      <c r="J2644">
        <f t="shared" si="41"/>
        <v>1</v>
      </c>
      <c r="K2644" s="8">
        <v>35</v>
      </c>
      <c r="L2644" s="8">
        <f>COUNTIFS($D$2:$D2644,D2644)</f>
        <v>77</v>
      </c>
    </row>
    <row r="2645" spans="1:12" x14ac:dyDescent="0.2">
      <c r="A2645" s="7">
        <v>9495398</v>
      </c>
      <c r="B2645" s="2">
        <v>34803</v>
      </c>
      <c r="C2645">
        <v>26</v>
      </c>
      <c r="D2645" t="s">
        <v>17</v>
      </c>
      <c r="E2645">
        <v>15</v>
      </c>
      <c r="F2645" t="s">
        <v>23</v>
      </c>
      <c r="G2645">
        <v>0</v>
      </c>
      <c r="H2645">
        <v>1</v>
      </c>
      <c r="I2645">
        <v>1</v>
      </c>
      <c r="J2645">
        <f t="shared" si="41"/>
        <v>1</v>
      </c>
      <c r="K2645" s="8">
        <v>36</v>
      </c>
      <c r="L2645" s="8">
        <f>COUNTIFS($D$2:$D2645,D2645)</f>
        <v>120</v>
      </c>
    </row>
    <row r="2646" spans="1:12" x14ac:dyDescent="0.2">
      <c r="A2646" s="7">
        <v>9495399</v>
      </c>
      <c r="B2646" s="2">
        <v>34803</v>
      </c>
      <c r="C2646">
        <v>16</v>
      </c>
      <c r="D2646" t="s">
        <v>37</v>
      </c>
      <c r="E2646">
        <v>22</v>
      </c>
      <c r="F2646" t="s">
        <v>15</v>
      </c>
      <c r="G2646">
        <v>1</v>
      </c>
      <c r="H2646">
        <v>2</v>
      </c>
      <c r="I2646">
        <v>0</v>
      </c>
      <c r="J2646">
        <f t="shared" si="41"/>
        <v>3</v>
      </c>
      <c r="K2646" s="8">
        <v>36</v>
      </c>
      <c r="L2646" s="8">
        <f>COUNTIFS($D$2:$D2646,D2646)</f>
        <v>120</v>
      </c>
    </row>
    <row r="2647" spans="1:12" x14ac:dyDescent="0.2">
      <c r="A2647" s="7">
        <v>9495399</v>
      </c>
      <c r="B2647" s="2">
        <v>34803</v>
      </c>
      <c r="C2647">
        <v>22</v>
      </c>
      <c r="D2647" t="s">
        <v>15</v>
      </c>
      <c r="E2647">
        <v>16</v>
      </c>
      <c r="F2647" t="s">
        <v>37</v>
      </c>
      <c r="G2647">
        <v>0</v>
      </c>
      <c r="H2647">
        <v>0</v>
      </c>
      <c r="I2647">
        <v>2</v>
      </c>
      <c r="J2647">
        <f t="shared" si="41"/>
        <v>0</v>
      </c>
      <c r="K2647" s="8">
        <v>37</v>
      </c>
      <c r="L2647" s="8">
        <f>COUNTIFS($D$2:$D2647,D2647)</f>
        <v>79</v>
      </c>
    </row>
    <row r="2648" spans="1:12" x14ac:dyDescent="0.2">
      <c r="A2648" s="7">
        <v>9495400</v>
      </c>
      <c r="B2648" s="2">
        <v>34803</v>
      </c>
      <c r="C2648">
        <v>20</v>
      </c>
      <c r="D2648" t="s">
        <v>45</v>
      </c>
      <c r="E2648">
        <v>19</v>
      </c>
      <c r="F2648" t="s">
        <v>40</v>
      </c>
      <c r="G2648">
        <v>1</v>
      </c>
      <c r="H2648">
        <v>2</v>
      </c>
      <c r="I2648">
        <v>1</v>
      </c>
      <c r="J2648">
        <f t="shared" si="41"/>
        <v>3</v>
      </c>
      <c r="K2648" s="8">
        <v>37</v>
      </c>
      <c r="L2648" s="8">
        <f>COUNTIFS($D$2:$D2648,D2648)</f>
        <v>121</v>
      </c>
    </row>
    <row r="2649" spans="1:12" x14ac:dyDescent="0.2">
      <c r="A2649" s="7">
        <v>9495400</v>
      </c>
      <c r="B2649" s="2">
        <v>34803</v>
      </c>
      <c r="C2649">
        <v>19</v>
      </c>
      <c r="D2649" t="s">
        <v>40</v>
      </c>
      <c r="E2649">
        <v>20</v>
      </c>
      <c r="F2649" t="s">
        <v>45</v>
      </c>
      <c r="G2649">
        <v>0</v>
      </c>
      <c r="H2649">
        <v>1</v>
      </c>
      <c r="I2649">
        <v>2</v>
      </c>
      <c r="J2649">
        <f t="shared" si="41"/>
        <v>0</v>
      </c>
      <c r="K2649" s="8">
        <v>36</v>
      </c>
      <c r="L2649" s="8">
        <f>COUNTIFS($D$2:$D2649,D2649)</f>
        <v>120</v>
      </c>
    </row>
    <row r="2650" spans="1:12" x14ac:dyDescent="0.2">
      <c r="A2650" s="7">
        <v>9495401</v>
      </c>
      <c r="B2650" s="2">
        <v>34804</v>
      </c>
      <c r="C2650">
        <v>10</v>
      </c>
      <c r="D2650" t="s">
        <v>47</v>
      </c>
      <c r="E2650">
        <v>50</v>
      </c>
      <c r="F2650" t="s">
        <v>767</v>
      </c>
      <c r="G2650">
        <v>1</v>
      </c>
      <c r="H2650">
        <v>4</v>
      </c>
      <c r="I2650">
        <v>1</v>
      </c>
      <c r="J2650">
        <f t="shared" si="41"/>
        <v>3</v>
      </c>
      <c r="K2650" s="8">
        <v>38</v>
      </c>
      <c r="L2650" s="8">
        <f>COUNTIFS($D$2:$D2650,D2650)</f>
        <v>122</v>
      </c>
    </row>
    <row r="2651" spans="1:12" x14ac:dyDescent="0.2">
      <c r="A2651" s="7">
        <v>9495401</v>
      </c>
      <c r="B2651" s="2">
        <v>34804</v>
      </c>
      <c r="C2651">
        <v>50</v>
      </c>
      <c r="D2651" t="s">
        <v>767</v>
      </c>
      <c r="E2651">
        <v>10</v>
      </c>
      <c r="F2651" t="s">
        <v>47</v>
      </c>
      <c r="G2651">
        <v>0</v>
      </c>
      <c r="H2651">
        <v>1</v>
      </c>
      <c r="I2651">
        <v>4</v>
      </c>
      <c r="J2651">
        <f t="shared" si="41"/>
        <v>0</v>
      </c>
      <c r="K2651" s="8">
        <v>37</v>
      </c>
      <c r="L2651" s="8">
        <f>COUNTIFS($D$2:$D2651,D2651)</f>
        <v>121</v>
      </c>
    </row>
    <row r="2652" spans="1:12" x14ac:dyDescent="0.2">
      <c r="A2652" s="7">
        <v>9495402</v>
      </c>
      <c r="B2652" s="2">
        <v>34804</v>
      </c>
      <c r="C2652">
        <v>14</v>
      </c>
      <c r="D2652" t="s">
        <v>27</v>
      </c>
      <c r="E2652">
        <v>32</v>
      </c>
      <c r="F2652" t="s">
        <v>559</v>
      </c>
      <c r="G2652">
        <v>1</v>
      </c>
      <c r="H2652">
        <v>1</v>
      </c>
      <c r="I2652">
        <v>0</v>
      </c>
      <c r="J2652">
        <f t="shared" si="41"/>
        <v>3</v>
      </c>
      <c r="K2652" s="8">
        <v>37</v>
      </c>
      <c r="L2652" s="8">
        <f>COUNTIFS($D$2:$D2652,D2652)</f>
        <v>121</v>
      </c>
    </row>
    <row r="2653" spans="1:12" x14ac:dyDescent="0.2">
      <c r="A2653" s="7">
        <v>9495402</v>
      </c>
      <c r="B2653" s="2">
        <v>34804</v>
      </c>
      <c r="C2653">
        <v>32</v>
      </c>
      <c r="D2653" t="s">
        <v>559</v>
      </c>
      <c r="E2653">
        <v>14</v>
      </c>
      <c r="F2653" t="s">
        <v>27</v>
      </c>
      <c r="G2653">
        <v>0</v>
      </c>
      <c r="H2653">
        <v>0</v>
      </c>
      <c r="I2653">
        <v>1</v>
      </c>
      <c r="J2653">
        <f t="shared" si="41"/>
        <v>0</v>
      </c>
      <c r="K2653" s="8">
        <v>37</v>
      </c>
      <c r="L2653" s="8">
        <f>COUNTIFS($D$2:$D2653,D2653)</f>
        <v>121</v>
      </c>
    </row>
    <row r="2654" spans="1:12" x14ac:dyDescent="0.2">
      <c r="A2654" s="7">
        <v>9495403</v>
      </c>
      <c r="B2654" s="2">
        <v>34804</v>
      </c>
      <c r="C2654">
        <v>51</v>
      </c>
      <c r="D2654" t="s">
        <v>768</v>
      </c>
      <c r="E2654">
        <v>54</v>
      </c>
      <c r="F2654" t="s">
        <v>771</v>
      </c>
      <c r="G2654">
        <v>1</v>
      </c>
      <c r="H2654">
        <v>2</v>
      </c>
      <c r="I2654">
        <v>0</v>
      </c>
      <c r="J2654">
        <f t="shared" si="41"/>
        <v>3</v>
      </c>
      <c r="K2654" s="8">
        <v>37</v>
      </c>
      <c r="L2654" s="8">
        <f>COUNTIFS($D$2:$D2654,D2654)</f>
        <v>121</v>
      </c>
    </row>
    <row r="2655" spans="1:12" x14ac:dyDescent="0.2">
      <c r="A2655" s="7">
        <v>9495403</v>
      </c>
      <c r="B2655" s="2">
        <v>34804</v>
      </c>
      <c r="C2655">
        <v>54</v>
      </c>
      <c r="D2655" t="s">
        <v>771</v>
      </c>
      <c r="E2655">
        <v>51</v>
      </c>
      <c r="F2655" t="s">
        <v>768</v>
      </c>
      <c r="G2655">
        <v>0</v>
      </c>
      <c r="H2655">
        <v>0</v>
      </c>
      <c r="I2655">
        <v>2</v>
      </c>
      <c r="J2655">
        <f t="shared" si="41"/>
        <v>0</v>
      </c>
      <c r="K2655" s="8">
        <v>38</v>
      </c>
      <c r="L2655" s="8">
        <f>COUNTIFS($D$2:$D2655,D2655)</f>
        <v>122</v>
      </c>
    </row>
    <row r="2656" spans="1:12" x14ac:dyDescent="0.2">
      <c r="A2656" s="7">
        <v>9495404</v>
      </c>
      <c r="B2656" s="2">
        <v>34804</v>
      </c>
      <c r="C2656">
        <v>49</v>
      </c>
      <c r="D2656" t="s">
        <v>766</v>
      </c>
      <c r="E2656">
        <v>41</v>
      </c>
      <c r="F2656" t="s">
        <v>759</v>
      </c>
      <c r="G2656">
        <v>1</v>
      </c>
      <c r="H2656">
        <v>1</v>
      </c>
      <c r="I2656">
        <v>1</v>
      </c>
      <c r="J2656">
        <f t="shared" si="41"/>
        <v>1</v>
      </c>
      <c r="K2656" s="8">
        <v>37</v>
      </c>
      <c r="L2656" s="8">
        <f>COUNTIFS($D$2:$D2656,D2656)</f>
        <v>121</v>
      </c>
    </row>
    <row r="2657" spans="1:12" x14ac:dyDescent="0.2">
      <c r="A2657" s="7">
        <v>9495404</v>
      </c>
      <c r="B2657" s="2">
        <v>34804</v>
      </c>
      <c r="C2657">
        <v>41</v>
      </c>
      <c r="D2657" t="s">
        <v>759</v>
      </c>
      <c r="E2657">
        <v>49</v>
      </c>
      <c r="F2657" t="s">
        <v>766</v>
      </c>
      <c r="G2657">
        <v>0</v>
      </c>
      <c r="H2657">
        <v>1</v>
      </c>
      <c r="I2657">
        <v>1</v>
      </c>
      <c r="J2657">
        <f t="shared" si="41"/>
        <v>1</v>
      </c>
      <c r="K2657" s="8">
        <v>37</v>
      </c>
      <c r="L2657" s="8">
        <f>COUNTIFS($D$2:$D2657,D2657)</f>
        <v>121</v>
      </c>
    </row>
    <row r="2658" spans="1:12" x14ac:dyDescent="0.2">
      <c r="A2658" s="7">
        <v>9495405</v>
      </c>
      <c r="B2658" s="2">
        <v>34804</v>
      </c>
      <c r="C2658">
        <v>18</v>
      </c>
      <c r="D2658" t="s">
        <v>12</v>
      </c>
      <c r="E2658">
        <v>21</v>
      </c>
      <c r="F2658" t="s">
        <v>10</v>
      </c>
      <c r="G2658">
        <v>1</v>
      </c>
      <c r="H2658">
        <v>0</v>
      </c>
      <c r="I2658">
        <v>4</v>
      </c>
      <c r="J2658">
        <f t="shared" si="41"/>
        <v>0</v>
      </c>
      <c r="K2658" s="8">
        <v>38</v>
      </c>
      <c r="L2658" s="8">
        <f>COUNTIFS($D$2:$D2658,D2658)</f>
        <v>38</v>
      </c>
    </row>
    <row r="2659" spans="1:12" x14ac:dyDescent="0.2">
      <c r="A2659" s="7">
        <v>9495405</v>
      </c>
      <c r="B2659" s="2">
        <v>34804</v>
      </c>
      <c r="C2659">
        <v>21</v>
      </c>
      <c r="D2659" t="s">
        <v>10</v>
      </c>
      <c r="E2659">
        <v>18</v>
      </c>
      <c r="F2659" t="s">
        <v>12</v>
      </c>
      <c r="G2659">
        <v>0</v>
      </c>
      <c r="H2659">
        <v>4</v>
      </c>
      <c r="I2659">
        <v>0</v>
      </c>
      <c r="J2659">
        <f t="shared" si="41"/>
        <v>3</v>
      </c>
      <c r="K2659" s="8">
        <v>37</v>
      </c>
      <c r="L2659" s="8">
        <f>COUNTIFS($D$2:$D2659,D2659)</f>
        <v>121</v>
      </c>
    </row>
    <row r="2660" spans="1:12" x14ac:dyDescent="0.2">
      <c r="A2660" s="7">
        <v>9495406</v>
      </c>
      <c r="B2660" s="2">
        <v>34804</v>
      </c>
      <c r="C2660">
        <v>23</v>
      </c>
      <c r="D2660" t="s">
        <v>50</v>
      </c>
      <c r="E2660">
        <v>58</v>
      </c>
      <c r="F2660" t="s">
        <v>663</v>
      </c>
      <c r="G2660">
        <v>1</v>
      </c>
      <c r="H2660">
        <v>2</v>
      </c>
      <c r="I2660">
        <v>1</v>
      </c>
      <c r="J2660">
        <f t="shared" si="41"/>
        <v>3</v>
      </c>
      <c r="K2660" s="8">
        <v>36</v>
      </c>
      <c r="L2660" s="8">
        <f>COUNTIFS($D$2:$D2660,D2660)</f>
        <v>120</v>
      </c>
    </row>
    <row r="2661" spans="1:12" x14ac:dyDescent="0.2">
      <c r="A2661" s="7">
        <v>9495406</v>
      </c>
      <c r="B2661" s="2">
        <v>34804</v>
      </c>
      <c r="C2661">
        <v>58</v>
      </c>
      <c r="D2661" t="s">
        <v>663</v>
      </c>
      <c r="E2661">
        <v>23</v>
      </c>
      <c r="F2661" t="s">
        <v>50</v>
      </c>
      <c r="G2661">
        <v>0</v>
      </c>
      <c r="H2661">
        <v>1</v>
      </c>
      <c r="I2661">
        <v>2</v>
      </c>
      <c r="J2661">
        <f t="shared" si="41"/>
        <v>0</v>
      </c>
      <c r="K2661" s="8">
        <v>37</v>
      </c>
      <c r="L2661" s="8">
        <f>COUNTIFS($D$2:$D2661,D2661)</f>
        <v>121</v>
      </c>
    </row>
    <row r="2662" spans="1:12" x14ac:dyDescent="0.2">
      <c r="A2662" s="7">
        <v>9495407</v>
      </c>
      <c r="B2662" s="2">
        <v>34806</v>
      </c>
      <c r="C2662">
        <v>32</v>
      </c>
      <c r="D2662" t="s">
        <v>559</v>
      </c>
      <c r="E2662">
        <v>10</v>
      </c>
      <c r="F2662" t="s">
        <v>47</v>
      </c>
      <c r="G2662">
        <v>1</v>
      </c>
      <c r="H2662">
        <v>0</v>
      </c>
      <c r="I2662">
        <v>4</v>
      </c>
      <c r="J2662">
        <f t="shared" si="41"/>
        <v>0</v>
      </c>
      <c r="K2662" s="8">
        <v>38</v>
      </c>
      <c r="L2662" s="8">
        <f>COUNTIFS($D$2:$D2662,D2662)</f>
        <v>122</v>
      </c>
    </row>
    <row r="2663" spans="1:12" x14ac:dyDescent="0.2">
      <c r="A2663" s="7">
        <v>9495407</v>
      </c>
      <c r="B2663" s="2">
        <v>34806</v>
      </c>
      <c r="C2663">
        <v>10</v>
      </c>
      <c r="D2663" t="s">
        <v>47</v>
      </c>
      <c r="E2663">
        <v>32</v>
      </c>
      <c r="F2663" t="s">
        <v>559</v>
      </c>
      <c r="G2663">
        <v>0</v>
      </c>
      <c r="H2663">
        <v>4</v>
      </c>
      <c r="I2663">
        <v>0</v>
      </c>
      <c r="J2663">
        <f t="shared" si="41"/>
        <v>3</v>
      </c>
      <c r="K2663" s="8">
        <v>39</v>
      </c>
      <c r="L2663" s="8">
        <f>COUNTIFS($D$2:$D2663,D2663)</f>
        <v>123</v>
      </c>
    </row>
    <row r="2664" spans="1:12" x14ac:dyDescent="0.2">
      <c r="A2664" s="7">
        <v>9495408</v>
      </c>
      <c r="B2664" s="2">
        <v>34806</v>
      </c>
      <c r="C2664">
        <v>41</v>
      </c>
      <c r="D2664" t="s">
        <v>759</v>
      </c>
      <c r="E2664">
        <v>20</v>
      </c>
      <c r="F2664" t="s">
        <v>45</v>
      </c>
      <c r="G2664">
        <v>1</v>
      </c>
      <c r="H2664">
        <v>2</v>
      </c>
      <c r="I2664">
        <v>3</v>
      </c>
      <c r="J2664">
        <f t="shared" si="41"/>
        <v>0</v>
      </c>
      <c r="K2664" s="8">
        <v>38</v>
      </c>
      <c r="L2664" s="8">
        <f>COUNTIFS($D$2:$D2664,D2664)</f>
        <v>122</v>
      </c>
    </row>
    <row r="2665" spans="1:12" x14ac:dyDescent="0.2">
      <c r="A2665" s="7">
        <v>9495408</v>
      </c>
      <c r="B2665" s="2">
        <v>34806</v>
      </c>
      <c r="C2665">
        <v>20</v>
      </c>
      <c r="D2665" t="s">
        <v>45</v>
      </c>
      <c r="E2665">
        <v>41</v>
      </c>
      <c r="F2665" t="s">
        <v>759</v>
      </c>
      <c r="G2665">
        <v>0</v>
      </c>
      <c r="H2665">
        <v>3</v>
      </c>
      <c r="I2665">
        <v>2</v>
      </c>
      <c r="J2665">
        <f t="shared" si="41"/>
        <v>3</v>
      </c>
      <c r="K2665" s="8">
        <v>38</v>
      </c>
      <c r="L2665" s="8">
        <f>COUNTIFS($D$2:$D2665,D2665)</f>
        <v>122</v>
      </c>
    </row>
    <row r="2666" spans="1:12" x14ac:dyDescent="0.2">
      <c r="A2666" s="7">
        <v>9495409</v>
      </c>
      <c r="B2666" s="2">
        <v>34806</v>
      </c>
      <c r="C2666">
        <v>50</v>
      </c>
      <c r="D2666" t="s">
        <v>767</v>
      </c>
      <c r="E2666">
        <v>29</v>
      </c>
      <c r="F2666" t="s">
        <v>42</v>
      </c>
      <c r="G2666">
        <v>1</v>
      </c>
      <c r="H2666">
        <v>1</v>
      </c>
      <c r="I2666">
        <v>1</v>
      </c>
      <c r="J2666">
        <f t="shared" si="41"/>
        <v>1</v>
      </c>
      <c r="K2666" s="8">
        <v>38</v>
      </c>
      <c r="L2666" s="8">
        <f>COUNTIFS($D$2:$D2666,D2666)</f>
        <v>122</v>
      </c>
    </row>
    <row r="2667" spans="1:12" x14ac:dyDescent="0.2">
      <c r="A2667" s="7">
        <v>9495409</v>
      </c>
      <c r="B2667" s="2">
        <v>34806</v>
      </c>
      <c r="C2667">
        <v>29</v>
      </c>
      <c r="D2667" t="s">
        <v>42</v>
      </c>
      <c r="E2667">
        <v>50</v>
      </c>
      <c r="F2667" t="s">
        <v>767</v>
      </c>
      <c r="G2667">
        <v>0</v>
      </c>
      <c r="H2667">
        <v>1</v>
      </c>
      <c r="I2667">
        <v>1</v>
      </c>
      <c r="J2667">
        <f t="shared" si="41"/>
        <v>1</v>
      </c>
      <c r="K2667" s="8">
        <v>37</v>
      </c>
      <c r="L2667" s="8">
        <f>COUNTIFS($D$2:$D2667,D2667)</f>
        <v>79</v>
      </c>
    </row>
    <row r="2668" spans="1:12" x14ac:dyDescent="0.2">
      <c r="A2668" s="7">
        <v>9495410</v>
      </c>
      <c r="B2668" s="2">
        <v>34806</v>
      </c>
      <c r="C2668">
        <v>19</v>
      </c>
      <c r="D2668" t="s">
        <v>40</v>
      </c>
      <c r="E2668">
        <v>18</v>
      </c>
      <c r="F2668" t="s">
        <v>12</v>
      </c>
      <c r="G2668">
        <v>1</v>
      </c>
      <c r="H2668">
        <v>2</v>
      </c>
      <c r="I2668">
        <v>0</v>
      </c>
      <c r="J2668">
        <f t="shared" si="41"/>
        <v>3</v>
      </c>
      <c r="K2668" s="8">
        <v>37</v>
      </c>
      <c r="L2668" s="8">
        <f>COUNTIFS($D$2:$D2668,D2668)</f>
        <v>121</v>
      </c>
    </row>
    <row r="2669" spans="1:12" x14ac:dyDescent="0.2">
      <c r="A2669" s="7">
        <v>9495410</v>
      </c>
      <c r="B2669" s="2">
        <v>34806</v>
      </c>
      <c r="C2669">
        <v>18</v>
      </c>
      <c r="D2669" t="s">
        <v>12</v>
      </c>
      <c r="E2669">
        <v>19</v>
      </c>
      <c r="F2669" t="s">
        <v>40</v>
      </c>
      <c r="G2669">
        <v>0</v>
      </c>
      <c r="H2669">
        <v>0</v>
      </c>
      <c r="I2669">
        <v>2</v>
      </c>
      <c r="J2669">
        <f t="shared" si="41"/>
        <v>0</v>
      </c>
      <c r="K2669" s="8">
        <v>39</v>
      </c>
      <c r="L2669" s="8">
        <f>COUNTIFS($D$2:$D2669,D2669)</f>
        <v>39</v>
      </c>
    </row>
    <row r="2670" spans="1:12" x14ac:dyDescent="0.2">
      <c r="A2670" s="7">
        <v>9495411</v>
      </c>
      <c r="B2670" s="2">
        <v>34806</v>
      </c>
      <c r="C2670">
        <v>21</v>
      </c>
      <c r="D2670" t="s">
        <v>10</v>
      </c>
      <c r="E2670">
        <v>14</v>
      </c>
      <c r="F2670" t="s">
        <v>27</v>
      </c>
      <c r="G2670">
        <v>1</v>
      </c>
      <c r="H2670">
        <v>0</v>
      </c>
      <c r="I2670">
        <v>0</v>
      </c>
      <c r="J2670">
        <f t="shared" si="41"/>
        <v>1</v>
      </c>
      <c r="K2670" s="8">
        <v>38</v>
      </c>
      <c r="L2670" s="8">
        <f>COUNTIFS($D$2:$D2670,D2670)</f>
        <v>122</v>
      </c>
    </row>
    <row r="2671" spans="1:12" x14ac:dyDescent="0.2">
      <c r="A2671" s="7">
        <v>9495411</v>
      </c>
      <c r="B2671" s="2">
        <v>34806</v>
      </c>
      <c r="C2671">
        <v>14</v>
      </c>
      <c r="D2671" t="s">
        <v>27</v>
      </c>
      <c r="E2671">
        <v>21</v>
      </c>
      <c r="F2671" t="s">
        <v>10</v>
      </c>
      <c r="G2671">
        <v>0</v>
      </c>
      <c r="H2671">
        <v>0</v>
      </c>
      <c r="I2671">
        <v>0</v>
      </c>
      <c r="J2671">
        <f t="shared" si="41"/>
        <v>1</v>
      </c>
      <c r="K2671" s="8">
        <v>38</v>
      </c>
      <c r="L2671" s="8">
        <f>COUNTIFS($D$2:$D2671,D2671)</f>
        <v>122</v>
      </c>
    </row>
    <row r="2672" spans="1:12" x14ac:dyDescent="0.2">
      <c r="A2672" s="7">
        <v>9495412</v>
      </c>
      <c r="B2672" s="2">
        <v>34806</v>
      </c>
      <c r="C2672">
        <v>22</v>
      </c>
      <c r="D2672" t="s">
        <v>15</v>
      </c>
      <c r="E2672">
        <v>49</v>
      </c>
      <c r="F2672" t="s">
        <v>766</v>
      </c>
      <c r="G2672">
        <v>1</v>
      </c>
      <c r="H2672">
        <v>1</v>
      </c>
      <c r="I2672">
        <v>2</v>
      </c>
      <c r="J2672">
        <f t="shared" si="41"/>
        <v>0</v>
      </c>
      <c r="K2672" s="8">
        <v>38</v>
      </c>
      <c r="L2672" s="8">
        <f>COUNTIFS($D$2:$D2672,D2672)</f>
        <v>80</v>
      </c>
    </row>
    <row r="2673" spans="1:12" x14ac:dyDescent="0.2">
      <c r="A2673" s="7">
        <v>9495412</v>
      </c>
      <c r="B2673" s="2">
        <v>34806</v>
      </c>
      <c r="C2673">
        <v>49</v>
      </c>
      <c r="D2673" t="s">
        <v>766</v>
      </c>
      <c r="E2673">
        <v>22</v>
      </c>
      <c r="F2673" t="s">
        <v>15</v>
      </c>
      <c r="G2673">
        <v>0</v>
      </c>
      <c r="H2673">
        <v>2</v>
      </c>
      <c r="I2673">
        <v>1</v>
      </c>
      <c r="J2673">
        <f t="shared" si="41"/>
        <v>3</v>
      </c>
      <c r="K2673" s="8">
        <v>38</v>
      </c>
      <c r="L2673" s="8">
        <f>COUNTIFS($D$2:$D2673,D2673)</f>
        <v>122</v>
      </c>
    </row>
    <row r="2674" spans="1:12" x14ac:dyDescent="0.2">
      <c r="A2674" s="7">
        <v>9495413</v>
      </c>
      <c r="B2674" s="2">
        <v>34806</v>
      </c>
      <c r="C2674">
        <v>55</v>
      </c>
      <c r="D2674" t="s">
        <v>772</v>
      </c>
      <c r="E2674">
        <v>51</v>
      </c>
      <c r="F2674" t="s">
        <v>768</v>
      </c>
      <c r="G2674">
        <v>1</v>
      </c>
      <c r="H2674">
        <v>2</v>
      </c>
      <c r="I2674">
        <v>0</v>
      </c>
      <c r="J2674">
        <f t="shared" si="41"/>
        <v>3</v>
      </c>
      <c r="K2674" s="8">
        <v>39</v>
      </c>
      <c r="L2674" s="8">
        <f>COUNTIFS($D$2:$D2674,D2674)</f>
        <v>81</v>
      </c>
    </row>
    <row r="2675" spans="1:12" x14ac:dyDescent="0.2">
      <c r="A2675" s="7">
        <v>9495413</v>
      </c>
      <c r="B2675" s="2">
        <v>34806</v>
      </c>
      <c r="C2675">
        <v>51</v>
      </c>
      <c r="D2675" t="s">
        <v>768</v>
      </c>
      <c r="E2675">
        <v>55</v>
      </c>
      <c r="F2675" t="s">
        <v>772</v>
      </c>
      <c r="G2675">
        <v>0</v>
      </c>
      <c r="H2675">
        <v>0</v>
      </c>
      <c r="I2675">
        <v>2</v>
      </c>
      <c r="J2675">
        <f t="shared" si="41"/>
        <v>0</v>
      </c>
      <c r="K2675" s="8">
        <v>38</v>
      </c>
      <c r="L2675" s="8">
        <f>COUNTIFS($D$2:$D2675,D2675)</f>
        <v>122</v>
      </c>
    </row>
    <row r="2676" spans="1:12" x14ac:dyDescent="0.2">
      <c r="A2676" s="7">
        <v>9495414</v>
      </c>
      <c r="B2676" s="2">
        <v>34806</v>
      </c>
      <c r="C2676">
        <v>58</v>
      </c>
      <c r="D2676" t="s">
        <v>663</v>
      </c>
      <c r="E2676">
        <v>15</v>
      </c>
      <c r="F2676" t="s">
        <v>23</v>
      </c>
      <c r="G2676">
        <v>1</v>
      </c>
      <c r="H2676">
        <v>0</v>
      </c>
      <c r="I2676">
        <v>1</v>
      </c>
      <c r="J2676">
        <f t="shared" si="41"/>
        <v>0</v>
      </c>
      <c r="K2676" s="8">
        <v>38</v>
      </c>
      <c r="L2676" s="8">
        <f>COUNTIFS($D$2:$D2676,D2676)</f>
        <v>122</v>
      </c>
    </row>
    <row r="2677" spans="1:12" x14ac:dyDescent="0.2">
      <c r="A2677" s="7">
        <v>9495414</v>
      </c>
      <c r="B2677" s="2">
        <v>34806</v>
      </c>
      <c r="C2677">
        <v>15</v>
      </c>
      <c r="D2677" t="s">
        <v>23</v>
      </c>
      <c r="E2677">
        <v>58</v>
      </c>
      <c r="F2677" t="s">
        <v>663</v>
      </c>
      <c r="G2677">
        <v>0</v>
      </c>
      <c r="H2677">
        <v>1</v>
      </c>
      <c r="I2677">
        <v>0</v>
      </c>
      <c r="J2677">
        <f t="shared" si="41"/>
        <v>3</v>
      </c>
      <c r="K2677" s="8">
        <v>36</v>
      </c>
      <c r="L2677" s="8">
        <f>COUNTIFS($D$2:$D2677,D2677)</f>
        <v>78</v>
      </c>
    </row>
    <row r="2678" spans="1:12" x14ac:dyDescent="0.2">
      <c r="A2678" s="7">
        <v>9495415</v>
      </c>
      <c r="B2678" s="2">
        <v>34806</v>
      </c>
      <c r="C2678">
        <v>54</v>
      </c>
      <c r="D2678" t="s">
        <v>771</v>
      </c>
      <c r="E2678">
        <v>16</v>
      </c>
      <c r="F2678" t="s">
        <v>37</v>
      </c>
      <c r="G2678">
        <v>1</v>
      </c>
      <c r="H2678">
        <v>0</v>
      </c>
      <c r="I2678">
        <v>0</v>
      </c>
      <c r="J2678">
        <f t="shared" si="41"/>
        <v>1</v>
      </c>
      <c r="K2678" s="8">
        <v>39</v>
      </c>
      <c r="L2678" s="8">
        <f>COUNTIFS($D$2:$D2678,D2678)</f>
        <v>123</v>
      </c>
    </row>
    <row r="2679" spans="1:12" x14ac:dyDescent="0.2">
      <c r="A2679" s="7">
        <v>9495415</v>
      </c>
      <c r="B2679" s="2">
        <v>34806</v>
      </c>
      <c r="C2679">
        <v>16</v>
      </c>
      <c r="D2679" t="s">
        <v>37</v>
      </c>
      <c r="E2679">
        <v>54</v>
      </c>
      <c r="F2679" t="s">
        <v>771</v>
      </c>
      <c r="G2679">
        <v>0</v>
      </c>
      <c r="H2679">
        <v>0</v>
      </c>
      <c r="I2679">
        <v>0</v>
      </c>
      <c r="J2679">
        <f t="shared" si="41"/>
        <v>1</v>
      </c>
      <c r="K2679" s="8">
        <v>37</v>
      </c>
      <c r="L2679" s="8">
        <f>COUNTIFS($D$2:$D2679,D2679)</f>
        <v>121</v>
      </c>
    </row>
    <row r="2680" spans="1:12" x14ac:dyDescent="0.2">
      <c r="A2680" s="7">
        <v>9495416</v>
      </c>
      <c r="B2680" s="2">
        <v>34806</v>
      </c>
      <c r="C2680">
        <v>26</v>
      </c>
      <c r="D2680" t="s">
        <v>17</v>
      </c>
      <c r="E2680">
        <v>30</v>
      </c>
      <c r="F2680" t="s">
        <v>561</v>
      </c>
      <c r="G2680">
        <v>1</v>
      </c>
      <c r="H2680">
        <v>1</v>
      </c>
      <c r="I2680">
        <v>0</v>
      </c>
      <c r="J2680">
        <f t="shared" si="41"/>
        <v>3</v>
      </c>
      <c r="K2680" s="8">
        <v>37</v>
      </c>
      <c r="L2680" s="8">
        <f>COUNTIFS($D$2:$D2680,D2680)</f>
        <v>121</v>
      </c>
    </row>
    <row r="2681" spans="1:12" x14ac:dyDescent="0.2">
      <c r="A2681" s="7">
        <v>9495416</v>
      </c>
      <c r="B2681" s="2">
        <v>34806</v>
      </c>
      <c r="C2681">
        <v>30</v>
      </c>
      <c r="D2681" t="s">
        <v>561</v>
      </c>
      <c r="E2681">
        <v>26</v>
      </c>
      <c r="F2681" t="s">
        <v>17</v>
      </c>
      <c r="G2681">
        <v>0</v>
      </c>
      <c r="H2681">
        <v>0</v>
      </c>
      <c r="I2681">
        <v>1</v>
      </c>
      <c r="J2681">
        <f t="shared" si="41"/>
        <v>0</v>
      </c>
      <c r="K2681" s="8">
        <v>39</v>
      </c>
      <c r="L2681" s="8">
        <f>COUNTIFS($D$2:$D2681,D2681)</f>
        <v>123</v>
      </c>
    </row>
    <row r="2682" spans="1:12" x14ac:dyDescent="0.2">
      <c r="A2682" s="7">
        <v>9495417</v>
      </c>
      <c r="B2682" s="2">
        <v>34806</v>
      </c>
      <c r="C2682">
        <v>53</v>
      </c>
      <c r="D2682" t="s">
        <v>770</v>
      </c>
      <c r="E2682">
        <v>23</v>
      </c>
      <c r="F2682" t="s">
        <v>50</v>
      </c>
      <c r="G2682">
        <v>1</v>
      </c>
      <c r="H2682">
        <v>0</v>
      </c>
      <c r="I2682">
        <v>2</v>
      </c>
      <c r="J2682">
        <f t="shared" si="41"/>
        <v>0</v>
      </c>
      <c r="K2682" s="8">
        <v>38</v>
      </c>
      <c r="L2682" s="8">
        <f>COUNTIFS($D$2:$D2682,D2682)</f>
        <v>122</v>
      </c>
    </row>
    <row r="2683" spans="1:12" x14ac:dyDescent="0.2">
      <c r="A2683" s="7">
        <v>9495417</v>
      </c>
      <c r="B2683" s="2">
        <v>34806</v>
      </c>
      <c r="C2683">
        <v>23</v>
      </c>
      <c r="D2683" t="s">
        <v>50</v>
      </c>
      <c r="E2683">
        <v>53</v>
      </c>
      <c r="F2683" t="s">
        <v>770</v>
      </c>
      <c r="G2683">
        <v>0</v>
      </c>
      <c r="H2683">
        <v>2</v>
      </c>
      <c r="I2683">
        <v>0</v>
      </c>
      <c r="J2683">
        <f t="shared" si="41"/>
        <v>3</v>
      </c>
      <c r="K2683" s="8">
        <v>37</v>
      </c>
      <c r="L2683" s="8">
        <f>COUNTIFS($D$2:$D2683,D2683)</f>
        <v>121</v>
      </c>
    </row>
    <row r="2684" spans="1:12" x14ac:dyDescent="0.2">
      <c r="A2684" s="7">
        <v>9495418</v>
      </c>
      <c r="B2684" s="2">
        <v>34808</v>
      </c>
      <c r="C2684">
        <v>41</v>
      </c>
      <c r="D2684" t="s">
        <v>759</v>
      </c>
      <c r="E2684">
        <v>15</v>
      </c>
      <c r="F2684" t="s">
        <v>23</v>
      </c>
      <c r="G2684">
        <v>1</v>
      </c>
      <c r="H2684">
        <v>2</v>
      </c>
      <c r="I2684">
        <v>1</v>
      </c>
      <c r="J2684">
        <f t="shared" si="41"/>
        <v>3</v>
      </c>
      <c r="K2684" s="8">
        <v>39</v>
      </c>
      <c r="L2684" s="8">
        <f>COUNTIFS($D$2:$D2684,D2684)</f>
        <v>123</v>
      </c>
    </row>
    <row r="2685" spans="1:12" x14ac:dyDescent="0.2">
      <c r="A2685" s="7">
        <v>9495418</v>
      </c>
      <c r="B2685" s="2">
        <v>34808</v>
      </c>
      <c r="C2685">
        <v>15</v>
      </c>
      <c r="D2685" t="s">
        <v>23</v>
      </c>
      <c r="E2685">
        <v>41</v>
      </c>
      <c r="F2685" t="s">
        <v>759</v>
      </c>
      <c r="G2685">
        <v>0</v>
      </c>
      <c r="H2685">
        <v>1</v>
      </c>
      <c r="I2685">
        <v>2</v>
      </c>
      <c r="J2685">
        <f t="shared" si="41"/>
        <v>0</v>
      </c>
      <c r="K2685" s="8">
        <v>37</v>
      </c>
      <c r="L2685" s="8">
        <f>COUNTIFS($D$2:$D2685,D2685)</f>
        <v>79</v>
      </c>
    </row>
    <row r="2686" spans="1:12" x14ac:dyDescent="0.2">
      <c r="A2686" s="7">
        <v>9495419</v>
      </c>
      <c r="B2686" s="2">
        <v>34818</v>
      </c>
      <c r="C2686">
        <v>10</v>
      </c>
      <c r="D2686" t="s">
        <v>47</v>
      </c>
      <c r="E2686">
        <v>26</v>
      </c>
      <c r="F2686" t="s">
        <v>17</v>
      </c>
      <c r="G2686">
        <v>1</v>
      </c>
      <c r="H2686">
        <v>1</v>
      </c>
      <c r="I2686">
        <v>1</v>
      </c>
      <c r="J2686">
        <f t="shared" si="41"/>
        <v>1</v>
      </c>
      <c r="K2686" s="8">
        <v>40</v>
      </c>
      <c r="L2686" s="8">
        <f>COUNTIFS($D$2:$D2686,D2686)</f>
        <v>124</v>
      </c>
    </row>
    <row r="2687" spans="1:12" x14ac:dyDescent="0.2">
      <c r="A2687" s="7">
        <v>9495419</v>
      </c>
      <c r="B2687" s="2">
        <v>34818</v>
      </c>
      <c r="C2687">
        <v>26</v>
      </c>
      <c r="D2687" t="s">
        <v>17</v>
      </c>
      <c r="E2687">
        <v>10</v>
      </c>
      <c r="F2687" t="s">
        <v>47</v>
      </c>
      <c r="G2687">
        <v>0</v>
      </c>
      <c r="H2687">
        <v>1</v>
      </c>
      <c r="I2687">
        <v>1</v>
      </c>
      <c r="J2687">
        <f t="shared" si="41"/>
        <v>1</v>
      </c>
      <c r="K2687" s="8">
        <v>38</v>
      </c>
      <c r="L2687" s="8">
        <f>COUNTIFS($D$2:$D2687,D2687)</f>
        <v>122</v>
      </c>
    </row>
    <row r="2688" spans="1:12" x14ac:dyDescent="0.2">
      <c r="A2688" s="7">
        <v>9495420</v>
      </c>
      <c r="B2688" s="2">
        <v>34818</v>
      </c>
      <c r="C2688">
        <v>14</v>
      </c>
      <c r="D2688" t="s">
        <v>27</v>
      </c>
      <c r="E2688">
        <v>58</v>
      </c>
      <c r="F2688" t="s">
        <v>663</v>
      </c>
      <c r="G2688">
        <v>1</v>
      </c>
      <c r="H2688">
        <v>1</v>
      </c>
      <c r="I2688">
        <v>0</v>
      </c>
      <c r="J2688">
        <f t="shared" si="41"/>
        <v>3</v>
      </c>
      <c r="K2688" s="8">
        <v>39</v>
      </c>
      <c r="L2688" s="8">
        <f>COUNTIFS($D$2:$D2688,D2688)</f>
        <v>123</v>
      </c>
    </row>
    <row r="2689" spans="1:12" x14ac:dyDescent="0.2">
      <c r="A2689" s="7">
        <v>9495420</v>
      </c>
      <c r="B2689" s="2">
        <v>34818</v>
      </c>
      <c r="C2689">
        <v>58</v>
      </c>
      <c r="D2689" t="s">
        <v>663</v>
      </c>
      <c r="E2689">
        <v>14</v>
      </c>
      <c r="F2689" t="s">
        <v>27</v>
      </c>
      <c r="G2689">
        <v>0</v>
      </c>
      <c r="H2689">
        <v>0</v>
      </c>
      <c r="I2689">
        <v>1</v>
      </c>
      <c r="J2689">
        <f t="shared" si="41"/>
        <v>0</v>
      </c>
      <c r="K2689" s="8">
        <v>39</v>
      </c>
      <c r="L2689" s="8">
        <f>COUNTIFS($D$2:$D2689,D2689)</f>
        <v>123</v>
      </c>
    </row>
    <row r="2690" spans="1:12" x14ac:dyDescent="0.2">
      <c r="A2690" s="7">
        <v>9495421</v>
      </c>
      <c r="B2690" s="2">
        <v>34818</v>
      </c>
      <c r="C2690">
        <v>15</v>
      </c>
      <c r="D2690" t="s">
        <v>23</v>
      </c>
      <c r="E2690">
        <v>55</v>
      </c>
      <c r="F2690" t="s">
        <v>772</v>
      </c>
      <c r="G2690">
        <v>1</v>
      </c>
      <c r="H2690">
        <v>1</v>
      </c>
      <c r="I2690">
        <v>2</v>
      </c>
      <c r="J2690">
        <f t="shared" ref="J2690:J2753" si="42">IF(H2690&gt;I2690,3,IF(I2690&gt;H2690,0,1))</f>
        <v>0</v>
      </c>
      <c r="K2690" s="8">
        <v>38</v>
      </c>
      <c r="L2690" s="8">
        <f>COUNTIFS($D$2:$D2690,D2690)</f>
        <v>80</v>
      </c>
    </row>
    <row r="2691" spans="1:12" x14ac:dyDescent="0.2">
      <c r="A2691" s="7">
        <v>9495421</v>
      </c>
      <c r="B2691" s="2">
        <v>34818</v>
      </c>
      <c r="C2691">
        <v>55</v>
      </c>
      <c r="D2691" t="s">
        <v>772</v>
      </c>
      <c r="E2691">
        <v>15</v>
      </c>
      <c r="F2691" t="s">
        <v>23</v>
      </c>
      <c r="G2691">
        <v>0</v>
      </c>
      <c r="H2691">
        <v>2</v>
      </c>
      <c r="I2691">
        <v>1</v>
      </c>
      <c r="J2691">
        <f t="shared" si="42"/>
        <v>3</v>
      </c>
      <c r="K2691" s="8">
        <v>40</v>
      </c>
      <c r="L2691" s="8">
        <f>COUNTIFS($D$2:$D2691,D2691)</f>
        <v>82</v>
      </c>
    </row>
    <row r="2692" spans="1:12" x14ac:dyDescent="0.2">
      <c r="A2692" s="7">
        <v>9495422</v>
      </c>
      <c r="B2692" s="2">
        <v>34818</v>
      </c>
      <c r="C2692">
        <v>16</v>
      </c>
      <c r="D2692" t="s">
        <v>37</v>
      </c>
      <c r="E2692">
        <v>53</v>
      </c>
      <c r="F2692" t="s">
        <v>770</v>
      </c>
      <c r="G2692">
        <v>1</v>
      </c>
      <c r="H2692">
        <v>0</v>
      </c>
      <c r="I2692">
        <v>0</v>
      </c>
      <c r="J2692">
        <f t="shared" si="42"/>
        <v>1</v>
      </c>
      <c r="K2692" s="8">
        <v>38</v>
      </c>
      <c r="L2692" s="8">
        <f>COUNTIFS($D$2:$D2692,D2692)</f>
        <v>122</v>
      </c>
    </row>
    <row r="2693" spans="1:12" x14ac:dyDescent="0.2">
      <c r="A2693" s="7">
        <v>9495422</v>
      </c>
      <c r="B2693" s="2">
        <v>34818</v>
      </c>
      <c r="C2693">
        <v>53</v>
      </c>
      <c r="D2693" t="s">
        <v>770</v>
      </c>
      <c r="E2693">
        <v>16</v>
      </c>
      <c r="F2693" t="s">
        <v>37</v>
      </c>
      <c r="G2693">
        <v>0</v>
      </c>
      <c r="H2693">
        <v>0</v>
      </c>
      <c r="I2693">
        <v>0</v>
      </c>
      <c r="J2693">
        <f t="shared" si="42"/>
        <v>1</v>
      </c>
      <c r="K2693" s="8">
        <v>39</v>
      </c>
      <c r="L2693" s="8">
        <f>COUNTIFS($D$2:$D2693,D2693)</f>
        <v>123</v>
      </c>
    </row>
    <row r="2694" spans="1:12" x14ac:dyDescent="0.2">
      <c r="A2694" s="7">
        <v>9495423</v>
      </c>
      <c r="B2694" s="2">
        <v>34818</v>
      </c>
      <c r="C2694">
        <v>49</v>
      </c>
      <c r="D2694" t="s">
        <v>766</v>
      </c>
      <c r="E2694">
        <v>32</v>
      </c>
      <c r="F2694" t="s">
        <v>559</v>
      </c>
      <c r="G2694">
        <v>1</v>
      </c>
      <c r="H2694">
        <v>1</v>
      </c>
      <c r="I2694">
        <v>0</v>
      </c>
      <c r="J2694">
        <f t="shared" si="42"/>
        <v>3</v>
      </c>
      <c r="K2694" s="8">
        <v>39</v>
      </c>
      <c r="L2694" s="8">
        <f>COUNTIFS($D$2:$D2694,D2694)</f>
        <v>123</v>
      </c>
    </row>
    <row r="2695" spans="1:12" x14ac:dyDescent="0.2">
      <c r="A2695" s="7">
        <v>9495423</v>
      </c>
      <c r="B2695" s="2">
        <v>34818</v>
      </c>
      <c r="C2695">
        <v>32</v>
      </c>
      <c r="D2695" t="s">
        <v>559</v>
      </c>
      <c r="E2695">
        <v>49</v>
      </c>
      <c r="F2695" t="s">
        <v>766</v>
      </c>
      <c r="G2695">
        <v>0</v>
      </c>
      <c r="H2695">
        <v>0</v>
      </c>
      <c r="I2695">
        <v>1</v>
      </c>
      <c r="J2695">
        <f t="shared" si="42"/>
        <v>0</v>
      </c>
      <c r="K2695" s="8">
        <v>39</v>
      </c>
      <c r="L2695" s="8">
        <f>COUNTIFS($D$2:$D2695,D2695)</f>
        <v>123</v>
      </c>
    </row>
    <row r="2696" spans="1:12" x14ac:dyDescent="0.2">
      <c r="A2696" s="7">
        <v>9495424</v>
      </c>
      <c r="B2696" s="2">
        <v>34818</v>
      </c>
      <c r="C2696">
        <v>18</v>
      </c>
      <c r="D2696" t="s">
        <v>12</v>
      </c>
      <c r="E2696">
        <v>50</v>
      </c>
      <c r="F2696" t="s">
        <v>767</v>
      </c>
      <c r="G2696">
        <v>1</v>
      </c>
      <c r="H2696">
        <v>2</v>
      </c>
      <c r="I2696">
        <v>0</v>
      </c>
      <c r="J2696">
        <f t="shared" si="42"/>
        <v>3</v>
      </c>
      <c r="K2696" s="8">
        <v>40</v>
      </c>
      <c r="L2696" s="8">
        <f>COUNTIFS($D$2:$D2696,D2696)</f>
        <v>40</v>
      </c>
    </row>
    <row r="2697" spans="1:12" x14ac:dyDescent="0.2">
      <c r="A2697" s="7">
        <v>9495424</v>
      </c>
      <c r="B2697" s="2">
        <v>34818</v>
      </c>
      <c r="C2697">
        <v>50</v>
      </c>
      <c r="D2697" t="s">
        <v>767</v>
      </c>
      <c r="E2697">
        <v>18</v>
      </c>
      <c r="F2697" t="s">
        <v>12</v>
      </c>
      <c r="G2697">
        <v>0</v>
      </c>
      <c r="H2697">
        <v>0</v>
      </c>
      <c r="I2697">
        <v>2</v>
      </c>
      <c r="J2697">
        <f t="shared" si="42"/>
        <v>0</v>
      </c>
      <c r="K2697" s="8">
        <v>39</v>
      </c>
      <c r="L2697" s="8">
        <f>COUNTIFS($D$2:$D2697,D2697)</f>
        <v>123</v>
      </c>
    </row>
    <row r="2698" spans="1:12" x14ac:dyDescent="0.2">
      <c r="A2698" s="7">
        <v>9495425</v>
      </c>
      <c r="B2698" s="2">
        <v>34818</v>
      </c>
      <c r="C2698">
        <v>20</v>
      </c>
      <c r="D2698" t="s">
        <v>45</v>
      </c>
      <c r="E2698">
        <v>22</v>
      </c>
      <c r="F2698" t="s">
        <v>15</v>
      </c>
      <c r="G2698">
        <v>1</v>
      </c>
      <c r="H2698">
        <v>0</v>
      </c>
      <c r="I2698">
        <v>0</v>
      </c>
      <c r="J2698">
        <f t="shared" si="42"/>
        <v>1</v>
      </c>
      <c r="K2698" s="8">
        <v>39</v>
      </c>
      <c r="L2698" s="8">
        <f>COUNTIFS($D$2:$D2698,D2698)</f>
        <v>123</v>
      </c>
    </row>
    <row r="2699" spans="1:12" x14ac:dyDescent="0.2">
      <c r="A2699" s="7">
        <v>9495425</v>
      </c>
      <c r="B2699" s="2">
        <v>34818</v>
      </c>
      <c r="C2699">
        <v>22</v>
      </c>
      <c r="D2699" t="s">
        <v>15</v>
      </c>
      <c r="E2699">
        <v>20</v>
      </c>
      <c r="F2699" t="s">
        <v>45</v>
      </c>
      <c r="G2699">
        <v>0</v>
      </c>
      <c r="H2699">
        <v>0</v>
      </c>
      <c r="I2699">
        <v>0</v>
      </c>
      <c r="J2699">
        <f t="shared" si="42"/>
        <v>1</v>
      </c>
      <c r="K2699" s="8">
        <v>39</v>
      </c>
      <c r="L2699" s="8">
        <f>COUNTIFS($D$2:$D2699,D2699)</f>
        <v>81</v>
      </c>
    </row>
    <row r="2700" spans="1:12" x14ac:dyDescent="0.2">
      <c r="A2700" s="7">
        <v>9495426</v>
      </c>
      <c r="B2700" s="2">
        <v>34818</v>
      </c>
      <c r="C2700">
        <v>30</v>
      </c>
      <c r="D2700" t="s">
        <v>561</v>
      </c>
      <c r="E2700">
        <v>19</v>
      </c>
      <c r="F2700" t="s">
        <v>40</v>
      </c>
      <c r="G2700">
        <v>1</v>
      </c>
      <c r="H2700">
        <v>1</v>
      </c>
      <c r="I2700">
        <v>2</v>
      </c>
      <c r="J2700">
        <f t="shared" si="42"/>
        <v>0</v>
      </c>
      <c r="K2700" s="8">
        <v>40</v>
      </c>
      <c r="L2700" s="8">
        <f>COUNTIFS($D$2:$D2700,D2700)</f>
        <v>124</v>
      </c>
    </row>
    <row r="2701" spans="1:12" x14ac:dyDescent="0.2">
      <c r="A2701" s="7">
        <v>9495426</v>
      </c>
      <c r="B2701" s="2">
        <v>34818</v>
      </c>
      <c r="C2701">
        <v>19</v>
      </c>
      <c r="D2701" t="s">
        <v>40</v>
      </c>
      <c r="E2701">
        <v>30</v>
      </c>
      <c r="F2701" t="s">
        <v>561</v>
      </c>
      <c r="G2701">
        <v>0</v>
      </c>
      <c r="H2701">
        <v>2</v>
      </c>
      <c r="I2701">
        <v>1</v>
      </c>
      <c r="J2701">
        <f t="shared" si="42"/>
        <v>3</v>
      </c>
      <c r="K2701" s="8">
        <v>38</v>
      </c>
      <c r="L2701" s="8">
        <f>COUNTIFS($D$2:$D2701,D2701)</f>
        <v>122</v>
      </c>
    </row>
    <row r="2702" spans="1:12" x14ac:dyDescent="0.2">
      <c r="A2702" s="7">
        <v>9495427</v>
      </c>
      <c r="B2702" s="2">
        <v>34818</v>
      </c>
      <c r="C2702">
        <v>23</v>
      </c>
      <c r="D2702" t="s">
        <v>50</v>
      </c>
      <c r="E2702">
        <v>54</v>
      </c>
      <c r="F2702" t="s">
        <v>771</v>
      </c>
      <c r="G2702">
        <v>1</v>
      </c>
      <c r="H2702">
        <v>0</v>
      </c>
      <c r="I2702">
        <v>0</v>
      </c>
      <c r="J2702">
        <f t="shared" si="42"/>
        <v>1</v>
      </c>
      <c r="K2702" s="8">
        <v>38</v>
      </c>
      <c r="L2702" s="8">
        <f>COUNTIFS($D$2:$D2702,D2702)</f>
        <v>122</v>
      </c>
    </row>
    <row r="2703" spans="1:12" x14ac:dyDescent="0.2">
      <c r="A2703" s="7">
        <v>9495427</v>
      </c>
      <c r="B2703" s="2">
        <v>34818</v>
      </c>
      <c r="C2703">
        <v>54</v>
      </c>
      <c r="D2703" t="s">
        <v>771</v>
      </c>
      <c r="E2703">
        <v>23</v>
      </c>
      <c r="F2703" t="s">
        <v>50</v>
      </c>
      <c r="G2703">
        <v>0</v>
      </c>
      <c r="H2703">
        <v>0</v>
      </c>
      <c r="I2703">
        <v>0</v>
      </c>
      <c r="J2703">
        <f t="shared" si="42"/>
        <v>1</v>
      </c>
      <c r="K2703" s="8">
        <v>40</v>
      </c>
      <c r="L2703" s="8">
        <f>COUNTIFS($D$2:$D2703,D2703)</f>
        <v>124</v>
      </c>
    </row>
    <row r="2704" spans="1:12" x14ac:dyDescent="0.2">
      <c r="A2704" s="7">
        <v>9495428</v>
      </c>
      <c r="B2704" s="2">
        <v>34819</v>
      </c>
      <c r="C2704">
        <v>29</v>
      </c>
      <c r="D2704" t="s">
        <v>42</v>
      </c>
      <c r="E2704">
        <v>41</v>
      </c>
      <c r="F2704" t="s">
        <v>759</v>
      </c>
      <c r="G2704">
        <v>1</v>
      </c>
      <c r="H2704">
        <v>2</v>
      </c>
      <c r="I2704">
        <v>0</v>
      </c>
      <c r="J2704">
        <f t="shared" si="42"/>
        <v>3</v>
      </c>
      <c r="K2704" s="8">
        <v>38</v>
      </c>
      <c r="L2704" s="8">
        <f>COUNTIFS($D$2:$D2704,D2704)</f>
        <v>80</v>
      </c>
    </row>
    <row r="2705" spans="1:12" x14ac:dyDescent="0.2">
      <c r="A2705" s="7">
        <v>9495428</v>
      </c>
      <c r="B2705" s="2">
        <v>34819</v>
      </c>
      <c r="C2705">
        <v>41</v>
      </c>
      <c r="D2705" t="s">
        <v>759</v>
      </c>
      <c r="E2705">
        <v>29</v>
      </c>
      <c r="F2705" t="s">
        <v>42</v>
      </c>
      <c r="G2705">
        <v>0</v>
      </c>
      <c r="H2705">
        <v>0</v>
      </c>
      <c r="I2705">
        <v>2</v>
      </c>
      <c r="J2705">
        <f t="shared" si="42"/>
        <v>0</v>
      </c>
      <c r="K2705" s="8">
        <v>40</v>
      </c>
      <c r="L2705" s="8">
        <f>COUNTIFS($D$2:$D2705,D2705)</f>
        <v>124</v>
      </c>
    </row>
    <row r="2706" spans="1:12" x14ac:dyDescent="0.2">
      <c r="A2706" s="7">
        <v>9495429</v>
      </c>
      <c r="B2706" s="2">
        <v>34820</v>
      </c>
      <c r="C2706">
        <v>51</v>
      </c>
      <c r="D2706" t="s">
        <v>768</v>
      </c>
      <c r="E2706">
        <v>21</v>
      </c>
      <c r="F2706" t="s">
        <v>10</v>
      </c>
      <c r="G2706">
        <v>1</v>
      </c>
      <c r="H2706">
        <v>2</v>
      </c>
      <c r="I2706">
        <v>3</v>
      </c>
      <c r="J2706">
        <f t="shared" si="42"/>
        <v>0</v>
      </c>
      <c r="K2706" s="8">
        <v>39</v>
      </c>
      <c r="L2706" s="8">
        <f>COUNTIFS($D$2:$D2706,D2706)</f>
        <v>123</v>
      </c>
    </row>
    <row r="2707" spans="1:12" x14ac:dyDescent="0.2">
      <c r="A2707" s="7">
        <v>9495429</v>
      </c>
      <c r="B2707" s="2">
        <v>34820</v>
      </c>
      <c r="C2707">
        <v>21</v>
      </c>
      <c r="D2707" t="s">
        <v>10</v>
      </c>
      <c r="E2707">
        <v>51</v>
      </c>
      <c r="F2707" t="s">
        <v>768</v>
      </c>
      <c r="G2707">
        <v>0</v>
      </c>
      <c r="H2707">
        <v>3</v>
      </c>
      <c r="I2707">
        <v>2</v>
      </c>
      <c r="J2707">
        <f t="shared" si="42"/>
        <v>3</v>
      </c>
      <c r="K2707" s="8">
        <v>39</v>
      </c>
      <c r="L2707" s="8">
        <f>COUNTIFS($D$2:$D2707,D2707)</f>
        <v>123</v>
      </c>
    </row>
    <row r="2708" spans="1:12" x14ac:dyDescent="0.2">
      <c r="A2708" s="7">
        <v>9495430</v>
      </c>
      <c r="B2708" s="2">
        <v>34821</v>
      </c>
      <c r="C2708">
        <v>53</v>
      </c>
      <c r="D2708" t="s">
        <v>770</v>
      </c>
      <c r="E2708">
        <v>19</v>
      </c>
      <c r="F2708" t="s">
        <v>40</v>
      </c>
      <c r="G2708">
        <v>1</v>
      </c>
      <c r="H2708">
        <v>0</v>
      </c>
      <c r="I2708">
        <v>0</v>
      </c>
      <c r="J2708">
        <f t="shared" si="42"/>
        <v>1</v>
      </c>
      <c r="K2708" s="8">
        <v>40</v>
      </c>
      <c r="L2708" s="8">
        <f>COUNTIFS($D$2:$D2708,D2708)</f>
        <v>124</v>
      </c>
    </row>
    <row r="2709" spans="1:12" x14ac:dyDescent="0.2">
      <c r="A2709" s="7">
        <v>9495430</v>
      </c>
      <c r="B2709" s="2">
        <v>34821</v>
      </c>
      <c r="C2709">
        <v>19</v>
      </c>
      <c r="D2709" t="s">
        <v>40</v>
      </c>
      <c r="E2709">
        <v>53</v>
      </c>
      <c r="F2709" t="s">
        <v>770</v>
      </c>
      <c r="G2709">
        <v>0</v>
      </c>
      <c r="H2709">
        <v>0</v>
      </c>
      <c r="I2709">
        <v>0</v>
      </c>
      <c r="J2709">
        <f t="shared" si="42"/>
        <v>1</v>
      </c>
      <c r="K2709" s="8">
        <v>39</v>
      </c>
      <c r="L2709" s="8">
        <f>COUNTIFS($D$2:$D2709,D2709)</f>
        <v>123</v>
      </c>
    </row>
    <row r="2710" spans="1:12" x14ac:dyDescent="0.2">
      <c r="A2710" s="7">
        <v>9495431</v>
      </c>
      <c r="B2710" s="2">
        <v>34822</v>
      </c>
      <c r="C2710">
        <v>32</v>
      </c>
      <c r="D2710" t="s">
        <v>559</v>
      </c>
      <c r="E2710">
        <v>20</v>
      </c>
      <c r="F2710" t="s">
        <v>45</v>
      </c>
      <c r="G2710">
        <v>1</v>
      </c>
      <c r="H2710">
        <v>1</v>
      </c>
      <c r="I2710">
        <v>1</v>
      </c>
      <c r="J2710">
        <f t="shared" si="42"/>
        <v>1</v>
      </c>
      <c r="K2710" s="8">
        <v>40</v>
      </c>
      <c r="L2710" s="8">
        <f>COUNTIFS($D$2:$D2710,D2710)</f>
        <v>124</v>
      </c>
    </row>
    <row r="2711" spans="1:12" x14ac:dyDescent="0.2">
      <c r="A2711" s="7">
        <v>9495431</v>
      </c>
      <c r="B2711" s="2">
        <v>34822</v>
      </c>
      <c r="C2711">
        <v>20</v>
      </c>
      <c r="D2711" t="s">
        <v>45</v>
      </c>
      <c r="E2711">
        <v>32</v>
      </c>
      <c r="F2711" t="s">
        <v>559</v>
      </c>
      <c r="G2711">
        <v>0</v>
      </c>
      <c r="H2711">
        <v>1</v>
      </c>
      <c r="I2711">
        <v>1</v>
      </c>
      <c r="J2711">
        <f t="shared" si="42"/>
        <v>1</v>
      </c>
      <c r="K2711" s="8">
        <v>40</v>
      </c>
      <c r="L2711" s="8">
        <f>COUNTIFS($D$2:$D2711,D2711)</f>
        <v>124</v>
      </c>
    </row>
    <row r="2712" spans="1:12" x14ac:dyDescent="0.2">
      <c r="A2712" s="7">
        <v>9495432</v>
      </c>
      <c r="B2712" s="2">
        <v>34822</v>
      </c>
      <c r="C2712">
        <v>16</v>
      </c>
      <c r="D2712" t="s">
        <v>37</v>
      </c>
      <c r="E2712">
        <v>14</v>
      </c>
      <c r="F2712" t="s">
        <v>27</v>
      </c>
      <c r="G2712">
        <v>1</v>
      </c>
      <c r="H2712">
        <v>3</v>
      </c>
      <c r="I2712">
        <v>3</v>
      </c>
      <c r="J2712">
        <f t="shared" si="42"/>
        <v>1</v>
      </c>
      <c r="K2712" s="8">
        <v>39</v>
      </c>
      <c r="L2712" s="8">
        <f>COUNTIFS($D$2:$D2712,D2712)</f>
        <v>123</v>
      </c>
    </row>
    <row r="2713" spans="1:12" x14ac:dyDescent="0.2">
      <c r="A2713" s="7">
        <v>9495432</v>
      </c>
      <c r="B2713" s="2">
        <v>34822</v>
      </c>
      <c r="C2713">
        <v>14</v>
      </c>
      <c r="D2713" t="s">
        <v>27</v>
      </c>
      <c r="E2713">
        <v>16</v>
      </c>
      <c r="F2713" t="s">
        <v>37</v>
      </c>
      <c r="G2713">
        <v>0</v>
      </c>
      <c r="H2713">
        <v>3</v>
      </c>
      <c r="I2713">
        <v>3</v>
      </c>
      <c r="J2713">
        <f t="shared" si="42"/>
        <v>1</v>
      </c>
      <c r="K2713" s="8">
        <v>40</v>
      </c>
      <c r="L2713" s="8">
        <f>COUNTIFS($D$2:$D2713,D2713)</f>
        <v>124</v>
      </c>
    </row>
    <row r="2714" spans="1:12" x14ac:dyDescent="0.2">
      <c r="A2714" s="7">
        <v>9495433</v>
      </c>
      <c r="B2714" s="2">
        <v>34822</v>
      </c>
      <c r="C2714">
        <v>22</v>
      </c>
      <c r="D2714" t="s">
        <v>15</v>
      </c>
      <c r="E2714">
        <v>26</v>
      </c>
      <c r="F2714" t="s">
        <v>17</v>
      </c>
      <c r="G2714">
        <v>1</v>
      </c>
      <c r="H2714">
        <v>3</v>
      </c>
      <c r="I2714">
        <v>3</v>
      </c>
      <c r="J2714">
        <f t="shared" si="42"/>
        <v>1</v>
      </c>
      <c r="K2714" s="8">
        <v>40</v>
      </c>
      <c r="L2714" s="8">
        <f>COUNTIFS($D$2:$D2714,D2714)</f>
        <v>82</v>
      </c>
    </row>
    <row r="2715" spans="1:12" x14ac:dyDescent="0.2">
      <c r="A2715" s="7">
        <v>9495433</v>
      </c>
      <c r="B2715" s="2">
        <v>34822</v>
      </c>
      <c r="C2715">
        <v>26</v>
      </c>
      <c r="D2715" t="s">
        <v>17</v>
      </c>
      <c r="E2715">
        <v>22</v>
      </c>
      <c r="F2715" t="s">
        <v>15</v>
      </c>
      <c r="G2715">
        <v>0</v>
      </c>
      <c r="H2715">
        <v>3</v>
      </c>
      <c r="I2715">
        <v>3</v>
      </c>
      <c r="J2715">
        <f t="shared" si="42"/>
        <v>1</v>
      </c>
      <c r="K2715" s="8">
        <v>39</v>
      </c>
      <c r="L2715" s="8">
        <f>COUNTIFS($D$2:$D2715,D2715)</f>
        <v>123</v>
      </c>
    </row>
    <row r="2716" spans="1:12" x14ac:dyDescent="0.2">
      <c r="A2716" s="7">
        <v>9495434</v>
      </c>
      <c r="B2716" s="2">
        <v>34822</v>
      </c>
      <c r="C2716">
        <v>23</v>
      </c>
      <c r="D2716" t="s">
        <v>50</v>
      </c>
      <c r="E2716">
        <v>15</v>
      </c>
      <c r="F2716" t="s">
        <v>23</v>
      </c>
      <c r="G2716">
        <v>1</v>
      </c>
      <c r="H2716">
        <v>3</v>
      </c>
      <c r="I2716">
        <v>1</v>
      </c>
      <c r="J2716">
        <f t="shared" si="42"/>
        <v>3</v>
      </c>
      <c r="K2716" s="8">
        <v>39</v>
      </c>
      <c r="L2716" s="8">
        <f>COUNTIFS($D$2:$D2716,D2716)</f>
        <v>123</v>
      </c>
    </row>
    <row r="2717" spans="1:12" x14ac:dyDescent="0.2">
      <c r="A2717" s="7">
        <v>9495434</v>
      </c>
      <c r="B2717" s="2">
        <v>34822</v>
      </c>
      <c r="C2717">
        <v>15</v>
      </c>
      <c r="D2717" t="s">
        <v>23</v>
      </c>
      <c r="E2717">
        <v>23</v>
      </c>
      <c r="F2717" t="s">
        <v>50</v>
      </c>
      <c r="G2717">
        <v>0</v>
      </c>
      <c r="H2717">
        <v>1</v>
      </c>
      <c r="I2717">
        <v>3</v>
      </c>
      <c r="J2717">
        <f t="shared" si="42"/>
        <v>0</v>
      </c>
      <c r="K2717" s="8">
        <v>39</v>
      </c>
      <c r="L2717" s="8">
        <f>COUNTIFS($D$2:$D2717,D2717)</f>
        <v>81</v>
      </c>
    </row>
    <row r="2718" spans="1:12" x14ac:dyDescent="0.2">
      <c r="A2718" s="7">
        <v>9495435</v>
      </c>
      <c r="B2718" s="2">
        <v>34822</v>
      </c>
      <c r="C2718">
        <v>29</v>
      </c>
      <c r="D2718" t="s">
        <v>42</v>
      </c>
      <c r="E2718">
        <v>58</v>
      </c>
      <c r="F2718" t="s">
        <v>663</v>
      </c>
      <c r="G2718">
        <v>1</v>
      </c>
      <c r="H2718">
        <v>0</v>
      </c>
      <c r="I2718">
        <v>0</v>
      </c>
      <c r="J2718">
        <f t="shared" si="42"/>
        <v>1</v>
      </c>
      <c r="K2718" s="8">
        <v>39</v>
      </c>
      <c r="L2718" s="8">
        <f>COUNTIFS($D$2:$D2718,D2718)</f>
        <v>81</v>
      </c>
    </row>
    <row r="2719" spans="1:12" x14ac:dyDescent="0.2">
      <c r="A2719" s="7">
        <v>9495435</v>
      </c>
      <c r="B2719" s="2">
        <v>34822</v>
      </c>
      <c r="C2719">
        <v>58</v>
      </c>
      <c r="D2719" t="s">
        <v>663</v>
      </c>
      <c r="E2719">
        <v>29</v>
      </c>
      <c r="F2719" t="s">
        <v>42</v>
      </c>
      <c r="G2719">
        <v>0</v>
      </c>
      <c r="H2719">
        <v>0</v>
      </c>
      <c r="I2719">
        <v>0</v>
      </c>
      <c r="J2719">
        <f t="shared" si="42"/>
        <v>1</v>
      </c>
      <c r="K2719" s="8">
        <v>40</v>
      </c>
      <c r="L2719" s="8">
        <f>COUNTIFS($D$2:$D2719,D2719)</f>
        <v>124</v>
      </c>
    </row>
    <row r="2720" spans="1:12" x14ac:dyDescent="0.2">
      <c r="A2720" s="7">
        <v>9495436</v>
      </c>
      <c r="B2720" s="2">
        <v>34823</v>
      </c>
      <c r="C2720">
        <v>10</v>
      </c>
      <c r="D2720" t="s">
        <v>47</v>
      </c>
      <c r="E2720">
        <v>53</v>
      </c>
      <c r="F2720" t="s">
        <v>770</v>
      </c>
      <c r="G2720">
        <v>1</v>
      </c>
      <c r="H2720">
        <v>0</v>
      </c>
      <c r="I2720">
        <v>0</v>
      </c>
      <c r="J2720">
        <f t="shared" si="42"/>
        <v>1</v>
      </c>
      <c r="K2720" s="8">
        <v>41</v>
      </c>
      <c r="L2720" s="8">
        <f>COUNTIFS($D$2:$D2720,D2720)</f>
        <v>125</v>
      </c>
    </row>
    <row r="2721" spans="1:12" x14ac:dyDescent="0.2">
      <c r="A2721" s="7">
        <v>9495436</v>
      </c>
      <c r="B2721" s="2">
        <v>34823</v>
      </c>
      <c r="C2721">
        <v>53</v>
      </c>
      <c r="D2721" t="s">
        <v>770</v>
      </c>
      <c r="E2721">
        <v>10</v>
      </c>
      <c r="F2721" t="s">
        <v>47</v>
      </c>
      <c r="G2721">
        <v>0</v>
      </c>
      <c r="H2721">
        <v>0</v>
      </c>
      <c r="I2721">
        <v>0</v>
      </c>
      <c r="J2721">
        <f t="shared" si="42"/>
        <v>1</v>
      </c>
      <c r="K2721" s="8">
        <v>41</v>
      </c>
      <c r="L2721" s="8">
        <f>COUNTIFS($D$2:$D2721,D2721)</f>
        <v>125</v>
      </c>
    </row>
    <row r="2722" spans="1:12" x14ac:dyDescent="0.2">
      <c r="A2722" s="7">
        <v>9495437</v>
      </c>
      <c r="B2722" s="2">
        <v>34825</v>
      </c>
      <c r="C2722">
        <v>32</v>
      </c>
      <c r="D2722" t="s">
        <v>559</v>
      </c>
      <c r="E2722">
        <v>19</v>
      </c>
      <c r="F2722" t="s">
        <v>40</v>
      </c>
      <c r="G2722">
        <v>1</v>
      </c>
      <c r="H2722">
        <v>2</v>
      </c>
      <c r="I2722">
        <v>0</v>
      </c>
      <c r="J2722">
        <f t="shared" si="42"/>
        <v>3</v>
      </c>
      <c r="K2722" s="8">
        <v>41</v>
      </c>
      <c r="L2722" s="8">
        <f>COUNTIFS($D$2:$D2722,D2722)</f>
        <v>125</v>
      </c>
    </row>
    <row r="2723" spans="1:12" x14ac:dyDescent="0.2">
      <c r="A2723" s="7">
        <v>9495437</v>
      </c>
      <c r="B2723" s="2">
        <v>34825</v>
      </c>
      <c r="C2723">
        <v>19</v>
      </c>
      <c r="D2723" t="s">
        <v>40</v>
      </c>
      <c r="E2723">
        <v>32</v>
      </c>
      <c r="F2723" t="s">
        <v>559</v>
      </c>
      <c r="G2723">
        <v>0</v>
      </c>
      <c r="H2723">
        <v>0</v>
      </c>
      <c r="I2723">
        <v>2</v>
      </c>
      <c r="J2723">
        <f t="shared" si="42"/>
        <v>0</v>
      </c>
      <c r="K2723" s="8">
        <v>40</v>
      </c>
      <c r="L2723" s="8">
        <f>COUNTIFS($D$2:$D2723,D2723)</f>
        <v>124</v>
      </c>
    </row>
    <row r="2724" spans="1:12" x14ac:dyDescent="0.2">
      <c r="A2724" s="7">
        <v>9495438</v>
      </c>
      <c r="B2724" s="2">
        <v>34825</v>
      </c>
      <c r="C2724">
        <v>15</v>
      </c>
      <c r="D2724" t="s">
        <v>23</v>
      </c>
      <c r="E2724">
        <v>29</v>
      </c>
      <c r="F2724" t="s">
        <v>42</v>
      </c>
      <c r="G2724">
        <v>1</v>
      </c>
      <c r="H2724">
        <v>1</v>
      </c>
      <c r="I2724">
        <v>0</v>
      </c>
      <c r="J2724">
        <f t="shared" si="42"/>
        <v>3</v>
      </c>
      <c r="K2724" s="8">
        <v>40</v>
      </c>
      <c r="L2724" s="8">
        <f>COUNTIFS($D$2:$D2724,D2724)</f>
        <v>82</v>
      </c>
    </row>
    <row r="2725" spans="1:12" x14ac:dyDescent="0.2">
      <c r="A2725" s="7">
        <v>9495438</v>
      </c>
      <c r="B2725" s="2">
        <v>34825</v>
      </c>
      <c r="C2725">
        <v>29</v>
      </c>
      <c r="D2725" t="s">
        <v>42</v>
      </c>
      <c r="E2725">
        <v>15</v>
      </c>
      <c r="F2725" t="s">
        <v>23</v>
      </c>
      <c r="G2725">
        <v>0</v>
      </c>
      <c r="H2725">
        <v>0</v>
      </c>
      <c r="I2725">
        <v>1</v>
      </c>
      <c r="J2725">
        <f t="shared" si="42"/>
        <v>0</v>
      </c>
      <c r="K2725" s="8">
        <v>40</v>
      </c>
      <c r="L2725" s="8">
        <f>COUNTIFS($D$2:$D2725,D2725)</f>
        <v>82</v>
      </c>
    </row>
    <row r="2726" spans="1:12" x14ac:dyDescent="0.2">
      <c r="A2726" s="7">
        <v>9495439</v>
      </c>
      <c r="B2726" s="2">
        <v>34825</v>
      </c>
      <c r="C2726">
        <v>16</v>
      </c>
      <c r="D2726" t="s">
        <v>37</v>
      </c>
      <c r="E2726">
        <v>23</v>
      </c>
      <c r="F2726" t="s">
        <v>50</v>
      </c>
      <c r="G2726">
        <v>1</v>
      </c>
      <c r="H2726">
        <v>0</v>
      </c>
      <c r="I2726">
        <v>0</v>
      </c>
      <c r="J2726">
        <f t="shared" si="42"/>
        <v>1</v>
      </c>
      <c r="K2726" s="8">
        <v>40</v>
      </c>
      <c r="L2726" s="8">
        <f>COUNTIFS($D$2:$D2726,D2726)</f>
        <v>124</v>
      </c>
    </row>
    <row r="2727" spans="1:12" x14ac:dyDescent="0.2">
      <c r="A2727" s="7">
        <v>9495439</v>
      </c>
      <c r="B2727" s="2">
        <v>34825</v>
      </c>
      <c r="C2727">
        <v>23</v>
      </c>
      <c r="D2727" t="s">
        <v>50</v>
      </c>
      <c r="E2727">
        <v>16</v>
      </c>
      <c r="F2727" t="s">
        <v>37</v>
      </c>
      <c r="G2727">
        <v>0</v>
      </c>
      <c r="H2727">
        <v>0</v>
      </c>
      <c r="I2727">
        <v>0</v>
      </c>
      <c r="J2727">
        <f t="shared" si="42"/>
        <v>1</v>
      </c>
      <c r="K2727" s="8">
        <v>40</v>
      </c>
      <c r="L2727" s="8">
        <f>COUNTIFS($D$2:$D2727,D2727)</f>
        <v>124</v>
      </c>
    </row>
    <row r="2728" spans="1:12" x14ac:dyDescent="0.2">
      <c r="A2728" s="7">
        <v>9495440</v>
      </c>
      <c r="B2728" s="2">
        <v>34825</v>
      </c>
      <c r="C2728">
        <v>50</v>
      </c>
      <c r="D2728" t="s">
        <v>767</v>
      </c>
      <c r="E2728">
        <v>51</v>
      </c>
      <c r="F2728" t="s">
        <v>768</v>
      </c>
      <c r="G2728">
        <v>1</v>
      </c>
      <c r="H2728">
        <v>2</v>
      </c>
      <c r="I2728">
        <v>0</v>
      </c>
      <c r="J2728">
        <f t="shared" si="42"/>
        <v>3</v>
      </c>
      <c r="K2728" s="8">
        <v>40</v>
      </c>
      <c r="L2728" s="8">
        <f>COUNTIFS($D$2:$D2728,D2728)</f>
        <v>124</v>
      </c>
    </row>
    <row r="2729" spans="1:12" x14ac:dyDescent="0.2">
      <c r="A2729" s="7">
        <v>9495440</v>
      </c>
      <c r="B2729" s="2">
        <v>34825</v>
      </c>
      <c r="C2729">
        <v>51</v>
      </c>
      <c r="D2729" t="s">
        <v>768</v>
      </c>
      <c r="E2729">
        <v>50</v>
      </c>
      <c r="F2729" t="s">
        <v>767</v>
      </c>
      <c r="G2729">
        <v>0</v>
      </c>
      <c r="H2729">
        <v>0</v>
      </c>
      <c r="I2729">
        <v>2</v>
      </c>
      <c r="J2729">
        <f t="shared" si="42"/>
        <v>0</v>
      </c>
      <c r="K2729" s="8">
        <v>40</v>
      </c>
      <c r="L2729" s="8">
        <f>COUNTIFS($D$2:$D2729,D2729)</f>
        <v>124</v>
      </c>
    </row>
    <row r="2730" spans="1:12" x14ac:dyDescent="0.2">
      <c r="A2730" s="7">
        <v>9495441</v>
      </c>
      <c r="B2730" s="2">
        <v>34825</v>
      </c>
      <c r="C2730">
        <v>49</v>
      </c>
      <c r="D2730" t="s">
        <v>766</v>
      </c>
      <c r="E2730">
        <v>30</v>
      </c>
      <c r="F2730" t="s">
        <v>561</v>
      </c>
      <c r="G2730">
        <v>1</v>
      </c>
      <c r="H2730">
        <v>2</v>
      </c>
      <c r="I2730">
        <v>1</v>
      </c>
      <c r="J2730">
        <f t="shared" si="42"/>
        <v>3</v>
      </c>
      <c r="K2730" s="8">
        <v>40</v>
      </c>
      <c r="L2730" s="8">
        <f>COUNTIFS($D$2:$D2730,D2730)</f>
        <v>124</v>
      </c>
    </row>
    <row r="2731" spans="1:12" x14ac:dyDescent="0.2">
      <c r="A2731" s="7">
        <v>9495441</v>
      </c>
      <c r="B2731" s="2">
        <v>34825</v>
      </c>
      <c r="C2731">
        <v>30</v>
      </c>
      <c r="D2731" t="s">
        <v>561</v>
      </c>
      <c r="E2731">
        <v>49</v>
      </c>
      <c r="F2731" t="s">
        <v>766</v>
      </c>
      <c r="G2731">
        <v>0</v>
      </c>
      <c r="H2731">
        <v>1</v>
      </c>
      <c r="I2731">
        <v>2</v>
      </c>
      <c r="J2731">
        <f t="shared" si="42"/>
        <v>0</v>
      </c>
      <c r="K2731" s="8">
        <v>41</v>
      </c>
      <c r="L2731" s="8">
        <f>COUNTIFS($D$2:$D2731,D2731)</f>
        <v>125</v>
      </c>
    </row>
    <row r="2732" spans="1:12" x14ac:dyDescent="0.2">
      <c r="A2732" s="7">
        <v>9495442</v>
      </c>
      <c r="B2732" s="2">
        <v>34825</v>
      </c>
      <c r="C2732">
        <v>18</v>
      </c>
      <c r="D2732" t="s">
        <v>12</v>
      </c>
      <c r="E2732">
        <v>14</v>
      </c>
      <c r="F2732" t="s">
        <v>27</v>
      </c>
      <c r="G2732">
        <v>1</v>
      </c>
      <c r="H2732">
        <v>1</v>
      </c>
      <c r="I2732">
        <v>1</v>
      </c>
      <c r="J2732">
        <f t="shared" si="42"/>
        <v>1</v>
      </c>
      <c r="K2732" s="8">
        <v>41</v>
      </c>
      <c r="L2732" s="8">
        <f>COUNTIFS($D$2:$D2732,D2732)</f>
        <v>41</v>
      </c>
    </row>
    <row r="2733" spans="1:12" x14ac:dyDescent="0.2">
      <c r="A2733" s="7">
        <v>9495442</v>
      </c>
      <c r="B2733" s="2">
        <v>34825</v>
      </c>
      <c r="C2733">
        <v>14</v>
      </c>
      <c r="D2733" t="s">
        <v>27</v>
      </c>
      <c r="E2733">
        <v>18</v>
      </c>
      <c r="F2733" t="s">
        <v>12</v>
      </c>
      <c r="G2733">
        <v>0</v>
      </c>
      <c r="H2733">
        <v>1</v>
      </c>
      <c r="I2733">
        <v>1</v>
      </c>
      <c r="J2733">
        <f t="shared" si="42"/>
        <v>1</v>
      </c>
      <c r="K2733" s="8">
        <v>41</v>
      </c>
      <c r="L2733" s="8">
        <f>COUNTIFS($D$2:$D2733,D2733)</f>
        <v>125</v>
      </c>
    </row>
    <row r="2734" spans="1:12" x14ac:dyDescent="0.2">
      <c r="A2734" s="7">
        <v>9495443</v>
      </c>
      <c r="B2734" s="2">
        <v>34825</v>
      </c>
      <c r="C2734">
        <v>55</v>
      </c>
      <c r="D2734" t="s">
        <v>772</v>
      </c>
      <c r="E2734">
        <v>20</v>
      </c>
      <c r="F2734" t="s">
        <v>45</v>
      </c>
      <c r="G2734">
        <v>1</v>
      </c>
      <c r="H2734">
        <v>1</v>
      </c>
      <c r="I2734">
        <v>0</v>
      </c>
      <c r="J2734">
        <f t="shared" si="42"/>
        <v>3</v>
      </c>
      <c r="K2734" s="8">
        <v>41</v>
      </c>
      <c r="L2734" s="8">
        <f>COUNTIFS($D$2:$D2734,D2734)</f>
        <v>83</v>
      </c>
    </row>
    <row r="2735" spans="1:12" x14ac:dyDescent="0.2">
      <c r="A2735" s="7">
        <v>9495443</v>
      </c>
      <c r="B2735" s="2">
        <v>34825</v>
      </c>
      <c r="C2735">
        <v>20</v>
      </c>
      <c r="D2735" t="s">
        <v>45</v>
      </c>
      <c r="E2735">
        <v>55</v>
      </c>
      <c r="F2735" t="s">
        <v>772</v>
      </c>
      <c r="G2735">
        <v>0</v>
      </c>
      <c r="H2735">
        <v>0</v>
      </c>
      <c r="I2735">
        <v>1</v>
      </c>
      <c r="J2735">
        <f t="shared" si="42"/>
        <v>0</v>
      </c>
      <c r="K2735" s="8">
        <v>41</v>
      </c>
      <c r="L2735" s="8">
        <f>COUNTIFS($D$2:$D2735,D2735)</f>
        <v>125</v>
      </c>
    </row>
    <row r="2736" spans="1:12" x14ac:dyDescent="0.2">
      <c r="A2736" s="7">
        <v>9495444</v>
      </c>
      <c r="B2736" s="2">
        <v>34825</v>
      </c>
      <c r="C2736">
        <v>58</v>
      </c>
      <c r="D2736" t="s">
        <v>663</v>
      </c>
      <c r="E2736">
        <v>26</v>
      </c>
      <c r="F2736" t="s">
        <v>17</v>
      </c>
      <c r="G2736">
        <v>1</v>
      </c>
      <c r="H2736">
        <v>2</v>
      </c>
      <c r="I2736">
        <v>1</v>
      </c>
      <c r="J2736">
        <f t="shared" si="42"/>
        <v>3</v>
      </c>
      <c r="K2736" s="8">
        <v>41</v>
      </c>
      <c r="L2736" s="8">
        <f>COUNTIFS($D$2:$D2736,D2736)</f>
        <v>125</v>
      </c>
    </row>
    <row r="2737" spans="1:12" x14ac:dyDescent="0.2">
      <c r="A2737" s="7">
        <v>9495444</v>
      </c>
      <c r="B2737" s="2">
        <v>34825</v>
      </c>
      <c r="C2737">
        <v>26</v>
      </c>
      <c r="D2737" t="s">
        <v>17</v>
      </c>
      <c r="E2737">
        <v>58</v>
      </c>
      <c r="F2737" t="s">
        <v>663</v>
      </c>
      <c r="G2737">
        <v>0</v>
      </c>
      <c r="H2737">
        <v>1</v>
      </c>
      <c r="I2737">
        <v>2</v>
      </c>
      <c r="J2737">
        <f t="shared" si="42"/>
        <v>0</v>
      </c>
      <c r="K2737" s="8">
        <v>40</v>
      </c>
      <c r="L2737" s="8">
        <f>COUNTIFS($D$2:$D2737,D2737)</f>
        <v>124</v>
      </c>
    </row>
    <row r="2738" spans="1:12" x14ac:dyDescent="0.2">
      <c r="A2738" s="7">
        <v>9495445</v>
      </c>
      <c r="B2738" s="2">
        <v>34826</v>
      </c>
      <c r="C2738">
        <v>21</v>
      </c>
      <c r="D2738" t="s">
        <v>10</v>
      </c>
      <c r="E2738">
        <v>54</v>
      </c>
      <c r="F2738" t="s">
        <v>771</v>
      </c>
      <c r="G2738">
        <v>1</v>
      </c>
      <c r="H2738">
        <v>1</v>
      </c>
      <c r="I2738">
        <v>0</v>
      </c>
      <c r="J2738">
        <f t="shared" si="42"/>
        <v>3</v>
      </c>
      <c r="K2738" s="8">
        <v>40</v>
      </c>
      <c r="L2738" s="8">
        <f>COUNTIFS($D$2:$D2738,D2738)</f>
        <v>124</v>
      </c>
    </row>
    <row r="2739" spans="1:12" x14ac:dyDescent="0.2">
      <c r="A2739" s="7">
        <v>9495445</v>
      </c>
      <c r="B2739" s="2">
        <v>34826</v>
      </c>
      <c r="C2739">
        <v>54</v>
      </c>
      <c r="D2739" t="s">
        <v>771</v>
      </c>
      <c r="E2739">
        <v>21</v>
      </c>
      <c r="F2739" t="s">
        <v>10</v>
      </c>
      <c r="G2739">
        <v>0</v>
      </c>
      <c r="H2739">
        <v>0</v>
      </c>
      <c r="I2739">
        <v>1</v>
      </c>
      <c r="J2739">
        <f t="shared" si="42"/>
        <v>0</v>
      </c>
      <c r="K2739" s="8">
        <v>41</v>
      </c>
      <c r="L2739" s="8">
        <f>COUNTIFS($D$2:$D2739,D2739)</f>
        <v>125</v>
      </c>
    </row>
    <row r="2740" spans="1:12" x14ac:dyDescent="0.2">
      <c r="A2740" s="7">
        <v>9495446</v>
      </c>
      <c r="B2740" s="2">
        <v>34827</v>
      </c>
      <c r="C2740">
        <v>41</v>
      </c>
      <c r="D2740" t="s">
        <v>759</v>
      </c>
      <c r="E2740">
        <v>22</v>
      </c>
      <c r="F2740" t="s">
        <v>15</v>
      </c>
      <c r="G2740">
        <v>1</v>
      </c>
      <c r="H2740">
        <v>1</v>
      </c>
      <c r="I2740">
        <v>0</v>
      </c>
      <c r="J2740">
        <f t="shared" si="42"/>
        <v>3</v>
      </c>
      <c r="K2740" s="8">
        <v>41</v>
      </c>
      <c r="L2740" s="8">
        <f>COUNTIFS($D$2:$D2740,D2740)</f>
        <v>125</v>
      </c>
    </row>
    <row r="2741" spans="1:12" x14ac:dyDescent="0.2">
      <c r="A2741" s="7">
        <v>9495446</v>
      </c>
      <c r="B2741" s="2">
        <v>34827</v>
      </c>
      <c r="C2741">
        <v>22</v>
      </c>
      <c r="D2741" t="s">
        <v>15</v>
      </c>
      <c r="E2741">
        <v>41</v>
      </c>
      <c r="F2741" t="s">
        <v>759</v>
      </c>
      <c r="G2741">
        <v>0</v>
      </c>
      <c r="H2741">
        <v>0</v>
      </c>
      <c r="I2741">
        <v>1</v>
      </c>
      <c r="J2741">
        <f t="shared" si="42"/>
        <v>0</v>
      </c>
      <c r="K2741" s="8">
        <v>41</v>
      </c>
      <c r="L2741" s="8">
        <f>COUNTIFS($D$2:$D2741,D2741)</f>
        <v>83</v>
      </c>
    </row>
    <row r="2742" spans="1:12" x14ac:dyDescent="0.2">
      <c r="A2742" s="7">
        <v>9495447</v>
      </c>
      <c r="B2742" s="2">
        <v>34828</v>
      </c>
      <c r="C2742">
        <v>50</v>
      </c>
      <c r="D2742" t="s">
        <v>767</v>
      </c>
      <c r="E2742">
        <v>16</v>
      </c>
      <c r="F2742" t="s">
        <v>37</v>
      </c>
      <c r="G2742">
        <v>1</v>
      </c>
      <c r="H2742">
        <v>0</v>
      </c>
      <c r="I2742">
        <v>1</v>
      </c>
      <c r="J2742">
        <f t="shared" si="42"/>
        <v>0</v>
      </c>
      <c r="K2742" s="8">
        <v>41</v>
      </c>
      <c r="L2742" s="8">
        <f>COUNTIFS($D$2:$D2742,D2742)</f>
        <v>125</v>
      </c>
    </row>
    <row r="2743" spans="1:12" x14ac:dyDescent="0.2">
      <c r="A2743" s="7">
        <v>9495447</v>
      </c>
      <c r="B2743" s="2">
        <v>34828</v>
      </c>
      <c r="C2743">
        <v>16</v>
      </c>
      <c r="D2743" t="s">
        <v>37</v>
      </c>
      <c r="E2743">
        <v>50</v>
      </c>
      <c r="F2743" t="s">
        <v>767</v>
      </c>
      <c r="G2743">
        <v>0</v>
      </c>
      <c r="H2743">
        <v>1</v>
      </c>
      <c r="I2743">
        <v>0</v>
      </c>
      <c r="J2743">
        <f t="shared" si="42"/>
        <v>3</v>
      </c>
      <c r="K2743" s="8">
        <v>41</v>
      </c>
      <c r="L2743" s="8">
        <f>COUNTIFS($D$2:$D2743,D2743)</f>
        <v>125</v>
      </c>
    </row>
    <row r="2744" spans="1:12" x14ac:dyDescent="0.2">
      <c r="A2744" s="7">
        <v>9495448</v>
      </c>
      <c r="B2744" s="2">
        <v>34828</v>
      </c>
      <c r="C2744">
        <v>49</v>
      </c>
      <c r="D2744" t="s">
        <v>766</v>
      </c>
      <c r="E2744">
        <v>15</v>
      </c>
      <c r="F2744" t="s">
        <v>23</v>
      </c>
      <c r="G2744">
        <v>1</v>
      </c>
      <c r="H2744">
        <v>3</v>
      </c>
      <c r="I2744">
        <v>1</v>
      </c>
      <c r="J2744">
        <f t="shared" si="42"/>
        <v>3</v>
      </c>
      <c r="K2744" s="8">
        <v>41</v>
      </c>
      <c r="L2744" s="8">
        <f>COUNTIFS($D$2:$D2744,D2744)</f>
        <v>125</v>
      </c>
    </row>
    <row r="2745" spans="1:12" x14ac:dyDescent="0.2">
      <c r="A2745" s="7">
        <v>9495448</v>
      </c>
      <c r="B2745" s="2">
        <v>34828</v>
      </c>
      <c r="C2745">
        <v>15</v>
      </c>
      <c r="D2745" t="s">
        <v>23</v>
      </c>
      <c r="E2745">
        <v>49</v>
      </c>
      <c r="F2745" t="s">
        <v>766</v>
      </c>
      <c r="G2745">
        <v>0</v>
      </c>
      <c r="H2745">
        <v>1</v>
      </c>
      <c r="I2745">
        <v>3</v>
      </c>
      <c r="J2745">
        <f t="shared" si="42"/>
        <v>0</v>
      </c>
      <c r="K2745" s="8">
        <v>41</v>
      </c>
      <c r="L2745" s="8">
        <f>COUNTIFS($D$2:$D2745,D2745)</f>
        <v>83</v>
      </c>
    </row>
    <row r="2746" spans="1:12" x14ac:dyDescent="0.2">
      <c r="A2746" s="7">
        <v>9495449</v>
      </c>
      <c r="B2746" s="2">
        <v>34828</v>
      </c>
      <c r="C2746">
        <v>26</v>
      </c>
      <c r="D2746" t="s">
        <v>17</v>
      </c>
      <c r="E2746">
        <v>51</v>
      </c>
      <c r="F2746" t="s">
        <v>768</v>
      </c>
      <c r="G2746">
        <v>1</v>
      </c>
      <c r="H2746">
        <v>1</v>
      </c>
      <c r="I2746">
        <v>3</v>
      </c>
      <c r="J2746">
        <f t="shared" si="42"/>
        <v>0</v>
      </c>
      <c r="K2746" s="8">
        <v>41</v>
      </c>
      <c r="L2746" s="8">
        <f>COUNTIFS($D$2:$D2746,D2746)</f>
        <v>125</v>
      </c>
    </row>
    <row r="2747" spans="1:12" x14ac:dyDescent="0.2">
      <c r="A2747" s="7">
        <v>9495449</v>
      </c>
      <c r="B2747" s="2">
        <v>34828</v>
      </c>
      <c r="C2747">
        <v>51</v>
      </c>
      <c r="D2747" t="s">
        <v>768</v>
      </c>
      <c r="E2747">
        <v>26</v>
      </c>
      <c r="F2747" t="s">
        <v>17</v>
      </c>
      <c r="G2747">
        <v>0</v>
      </c>
      <c r="H2747">
        <v>3</v>
      </c>
      <c r="I2747">
        <v>1</v>
      </c>
      <c r="J2747">
        <f t="shared" si="42"/>
        <v>3</v>
      </c>
      <c r="K2747" s="8">
        <v>41</v>
      </c>
      <c r="L2747" s="8">
        <f>COUNTIFS($D$2:$D2747,D2747)</f>
        <v>125</v>
      </c>
    </row>
    <row r="2748" spans="1:12" x14ac:dyDescent="0.2">
      <c r="A2748" s="7">
        <v>9495450</v>
      </c>
      <c r="B2748" s="2">
        <v>34829</v>
      </c>
      <c r="C2748">
        <v>21</v>
      </c>
      <c r="D2748" t="s">
        <v>10</v>
      </c>
      <c r="E2748">
        <v>23</v>
      </c>
      <c r="F2748" t="s">
        <v>50</v>
      </c>
      <c r="G2748">
        <v>1</v>
      </c>
      <c r="H2748">
        <v>2</v>
      </c>
      <c r="I2748">
        <v>1</v>
      </c>
      <c r="J2748">
        <f t="shared" si="42"/>
        <v>3</v>
      </c>
      <c r="K2748" s="8">
        <v>41</v>
      </c>
      <c r="L2748" s="8">
        <f>COUNTIFS($D$2:$D2748,D2748)</f>
        <v>125</v>
      </c>
    </row>
    <row r="2749" spans="1:12" x14ac:dyDescent="0.2">
      <c r="A2749" s="7">
        <v>9495450</v>
      </c>
      <c r="B2749" s="2">
        <v>34829</v>
      </c>
      <c r="C2749">
        <v>23</v>
      </c>
      <c r="D2749" t="s">
        <v>50</v>
      </c>
      <c r="E2749">
        <v>21</v>
      </c>
      <c r="F2749" t="s">
        <v>10</v>
      </c>
      <c r="G2749">
        <v>0</v>
      </c>
      <c r="H2749">
        <v>1</v>
      </c>
      <c r="I2749">
        <v>2</v>
      </c>
      <c r="J2749">
        <f t="shared" si="42"/>
        <v>0</v>
      </c>
      <c r="K2749" s="8">
        <v>41</v>
      </c>
      <c r="L2749" s="8">
        <f>COUNTIFS($D$2:$D2749,D2749)</f>
        <v>125</v>
      </c>
    </row>
    <row r="2750" spans="1:12" x14ac:dyDescent="0.2">
      <c r="A2750" s="7">
        <v>9495451</v>
      </c>
      <c r="B2750" s="2">
        <v>34829</v>
      </c>
      <c r="C2750">
        <v>29</v>
      </c>
      <c r="D2750" t="s">
        <v>42</v>
      </c>
      <c r="E2750">
        <v>19</v>
      </c>
      <c r="F2750" t="s">
        <v>40</v>
      </c>
      <c r="G2750">
        <v>1</v>
      </c>
      <c r="H2750">
        <v>3</v>
      </c>
      <c r="I2750">
        <v>0</v>
      </c>
      <c r="J2750">
        <f t="shared" si="42"/>
        <v>3</v>
      </c>
      <c r="K2750" s="8">
        <v>41</v>
      </c>
      <c r="L2750" s="8">
        <f>COUNTIFS($D$2:$D2750,D2750)</f>
        <v>83</v>
      </c>
    </row>
    <row r="2751" spans="1:12" x14ac:dyDescent="0.2">
      <c r="A2751" s="7">
        <v>9495451</v>
      </c>
      <c r="B2751" s="2">
        <v>34829</v>
      </c>
      <c r="C2751">
        <v>19</v>
      </c>
      <c r="D2751" t="s">
        <v>40</v>
      </c>
      <c r="E2751">
        <v>29</v>
      </c>
      <c r="F2751" t="s">
        <v>42</v>
      </c>
      <c r="G2751">
        <v>0</v>
      </c>
      <c r="H2751">
        <v>0</v>
      </c>
      <c r="I2751">
        <v>3</v>
      </c>
      <c r="J2751">
        <f t="shared" si="42"/>
        <v>0</v>
      </c>
      <c r="K2751" s="8">
        <v>41</v>
      </c>
      <c r="L2751" s="8">
        <f>COUNTIFS($D$2:$D2751,D2751)</f>
        <v>125</v>
      </c>
    </row>
    <row r="2752" spans="1:12" x14ac:dyDescent="0.2">
      <c r="A2752" s="7">
        <v>9495452</v>
      </c>
      <c r="B2752" s="2">
        <v>34832</v>
      </c>
      <c r="C2752">
        <v>53</v>
      </c>
      <c r="D2752" t="s">
        <v>770</v>
      </c>
      <c r="E2752">
        <v>55</v>
      </c>
      <c r="F2752" t="s">
        <v>772</v>
      </c>
      <c r="G2752">
        <v>1</v>
      </c>
      <c r="H2752">
        <v>2</v>
      </c>
      <c r="I2752">
        <v>2</v>
      </c>
      <c r="J2752">
        <f t="shared" si="42"/>
        <v>1</v>
      </c>
      <c r="K2752" s="8">
        <v>42</v>
      </c>
      <c r="L2752" s="8">
        <f>COUNTIFS($D$2:$D2752,D2752)</f>
        <v>126</v>
      </c>
    </row>
    <row r="2753" spans="1:12" x14ac:dyDescent="0.2">
      <c r="A2753" s="7">
        <v>9495452</v>
      </c>
      <c r="B2753" s="2">
        <v>34832</v>
      </c>
      <c r="C2753">
        <v>55</v>
      </c>
      <c r="D2753" t="s">
        <v>772</v>
      </c>
      <c r="E2753">
        <v>53</v>
      </c>
      <c r="F2753" t="s">
        <v>770</v>
      </c>
      <c r="G2753">
        <v>0</v>
      </c>
      <c r="H2753">
        <v>2</v>
      </c>
      <c r="I2753">
        <v>2</v>
      </c>
      <c r="J2753">
        <f t="shared" si="42"/>
        <v>1</v>
      </c>
      <c r="K2753" s="8">
        <v>42</v>
      </c>
      <c r="L2753" s="8">
        <f>COUNTIFS($D$2:$D2753,D2753)</f>
        <v>84</v>
      </c>
    </row>
    <row r="2754" spans="1:12" x14ac:dyDescent="0.2">
      <c r="A2754" s="7">
        <v>9495453</v>
      </c>
      <c r="B2754" s="2">
        <v>34833</v>
      </c>
      <c r="C2754">
        <v>14</v>
      </c>
      <c r="D2754" t="s">
        <v>27</v>
      </c>
      <c r="E2754">
        <v>10</v>
      </c>
      <c r="F2754" t="s">
        <v>47</v>
      </c>
      <c r="G2754">
        <v>1</v>
      </c>
      <c r="H2754">
        <v>2</v>
      </c>
      <c r="I2754">
        <v>1</v>
      </c>
      <c r="J2754">
        <f t="shared" ref="J2754:J2817" si="43">IF(H2754&gt;I2754,3,IF(I2754&gt;H2754,0,1))</f>
        <v>3</v>
      </c>
      <c r="K2754" s="8">
        <v>42</v>
      </c>
      <c r="L2754" s="8">
        <f>COUNTIFS($D$2:$D2754,D2754)</f>
        <v>126</v>
      </c>
    </row>
    <row r="2755" spans="1:12" x14ac:dyDescent="0.2">
      <c r="A2755" s="7">
        <v>9495453</v>
      </c>
      <c r="B2755" s="2">
        <v>34833</v>
      </c>
      <c r="C2755">
        <v>10</v>
      </c>
      <c r="D2755" t="s">
        <v>47</v>
      </c>
      <c r="E2755">
        <v>14</v>
      </c>
      <c r="F2755" t="s">
        <v>27</v>
      </c>
      <c r="G2755">
        <v>0</v>
      </c>
      <c r="H2755">
        <v>1</v>
      </c>
      <c r="I2755">
        <v>2</v>
      </c>
      <c r="J2755">
        <f t="shared" si="43"/>
        <v>0</v>
      </c>
      <c r="K2755" s="8">
        <v>42</v>
      </c>
      <c r="L2755" s="8">
        <f>COUNTIFS($D$2:$D2755,D2755)</f>
        <v>126</v>
      </c>
    </row>
    <row r="2756" spans="1:12" x14ac:dyDescent="0.2">
      <c r="A2756" s="7">
        <v>9495454</v>
      </c>
      <c r="B2756" s="2">
        <v>34833</v>
      </c>
      <c r="C2756">
        <v>51</v>
      </c>
      <c r="D2756" t="s">
        <v>768</v>
      </c>
      <c r="E2756">
        <v>16</v>
      </c>
      <c r="F2756" t="s">
        <v>37</v>
      </c>
      <c r="G2756">
        <v>1</v>
      </c>
      <c r="H2756">
        <v>0</v>
      </c>
      <c r="I2756">
        <v>0</v>
      </c>
      <c r="J2756">
        <f t="shared" si="43"/>
        <v>1</v>
      </c>
      <c r="K2756" s="8">
        <v>42</v>
      </c>
      <c r="L2756" s="8">
        <f>COUNTIFS($D$2:$D2756,D2756)</f>
        <v>126</v>
      </c>
    </row>
    <row r="2757" spans="1:12" x14ac:dyDescent="0.2">
      <c r="A2757" s="7">
        <v>9495454</v>
      </c>
      <c r="B2757" s="2">
        <v>34833</v>
      </c>
      <c r="C2757">
        <v>16</v>
      </c>
      <c r="D2757" t="s">
        <v>37</v>
      </c>
      <c r="E2757">
        <v>51</v>
      </c>
      <c r="F2757" t="s">
        <v>768</v>
      </c>
      <c r="G2757">
        <v>0</v>
      </c>
      <c r="H2757">
        <v>0</v>
      </c>
      <c r="I2757">
        <v>0</v>
      </c>
      <c r="J2757">
        <f t="shared" si="43"/>
        <v>1</v>
      </c>
      <c r="K2757" s="8">
        <v>42</v>
      </c>
      <c r="L2757" s="8">
        <f>COUNTIFS($D$2:$D2757,D2757)</f>
        <v>126</v>
      </c>
    </row>
    <row r="2758" spans="1:12" x14ac:dyDescent="0.2">
      <c r="A2758" s="7">
        <v>9495455</v>
      </c>
      <c r="B2758" s="2">
        <v>34833</v>
      </c>
      <c r="C2758">
        <v>19</v>
      </c>
      <c r="D2758" t="s">
        <v>40</v>
      </c>
      <c r="E2758">
        <v>41</v>
      </c>
      <c r="F2758" t="s">
        <v>759</v>
      </c>
      <c r="G2758">
        <v>1</v>
      </c>
      <c r="H2758">
        <v>2</v>
      </c>
      <c r="I2758">
        <v>1</v>
      </c>
      <c r="J2758">
        <f t="shared" si="43"/>
        <v>3</v>
      </c>
      <c r="K2758" s="8">
        <v>42</v>
      </c>
      <c r="L2758" s="8">
        <f>COUNTIFS($D$2:$D2758,D2758)</f>
        <v>126</v>
      </c>
    </row>
    <row r="2759" spans="1:12" x14ac:dyDescent="0.2">
      <c r="A2759" s="7">
        <v>9495455</v>
      </c>
      <c r="B2759" s="2">
        <v>34833</v>
      </c>
      <c r="C2759">
        <v>41</v>
      </c>
      <c r="D2759" t="s">
        <v>759</v>
      </c>
      <c r="E2759">
        <v>19</v>
      </c>
      <c r="F2759" t="s">
        <v>40</v>
      </c>
      <c r="G2759">
        <v>0</v>
      </c>
      <c r="H2759">
        <v>1</v>
      </c>
      <c r="I2759">
        <v>2</v>
      </c>
      <c r="J2759">
        <f t="shared" si="43"/>
        <v>0</v>
      </c>
      <c r="K2759" s="8">
        <v>42</v>
      </c>
      <c r="L2759" s="8">
        <f>COUNTIFS($D$2:$D2759,D2759)</f>
        <v>126</v>
      </c>
    </row>
    <row r="2760" spans="1:12" x14ac:dyDescent="0.2">
      <c r="A2760" s="7">
        <v>9495456</v>
      </c>
      <c r="B2760" s="2">
        <v>34833</v>
      </c>
      <c r="C2760">
        <v>20</v>
      </c>
      <c r="D2760" t="s">
        <v>45</v>
      </c>
      <c r="E2760">
        <v>58</v>
      </c>
      <c r="F2760" t="s">
        <v>663</v>
      </c>
      <c r="G2760">
        <v>1</v>
      </c>
      <c r="H2760">
        <v>2</v>
      </c>
      <c r="I2760">
        <v>3</v>
      </c>
      <c r="J2760">
        <f t="shared" si="43"/>
        <v>0</v>
      </c>
      <c r="K2760" s="8">
        <v>42</v>
      </c>
      <c r="L2760" s="8">
        <f>COUNTIFS($D$2:$D2760,D2760)</f>
        <v>126</v>
      </c>
    </row>
    <row r="2761" spans="1:12" x14ac:dyDescent="0.2">
      <c r="A2761" s="7">
        <v>9495456</v>
      </c>
      <c r="B2761" s="2">
        <v>34833</v>
      </c>
      <c r="C2761">
        <v>58</v>
      </c>
      <c r="D2761" t="s">
        <v>663</v>
      </c>
      <c r="E2761">
        <v>20</v>
      </c>
      <c r="F2761" t="s">
        <v>45</v>
      </c>
      <c r="G2761">
        <v>0</v>
      </c>
      <c r="H2761">
        <v>3</v>
      </c>
      <c r="I2761">
        <v>2</v>
      </c>
      <c r="J2761">
        <f t="shared" si="43"/>
        <v>3</v>
      </c>
      <c r="K2761" s="8">
        <v>42</v>
      </c>
      <c r="L2761" s="8">
        <f>COUNTIFS($D$2:$D2761,D2761)</f>
        <v>126</v>
      </c>
    </row>
    <row r="2762" spans="1:12" x14ac:dyDescent="0.2">
      <c r="A2762" s="7">
        <v>9495457</v>
      </c>
      <c r="B2762" s="2">
        <v>34833</v>
      </c>
      <c r="C2762">
        <v>22</v>
      </c>
      <c r="D2762" t="s">
        <v>15</v>
      </c>
      <c r="E2762">
        <v>15</v>
      </c>
      <c r="F2762" t="s">
        <v>23</v>
      </c>
      <c r="G2762">
        <v>1</v>
      </c>
      <c r="H2762">
        <v>3</v>
      </c>
      <c r="I2762">
        <v>2</v>
      </c>
      <c r="J2762">
        <f t="shared" si="43"/>
        <v>3</v>
      </c>
      <c r="K2762" s="8">
        <v>42</v>
      </c>
      <c r="L2762" s="8">
        <f>COUNTIFS($D$2:$D2762,D2762)</f>
        <v>84</v>
      </c>
    </row>
    <row r="2763" spans="1:12" x14ac:dyDescent="0.2">
      <c r="A2763" s="7">
        <v>9495457</v>
      </c>
      <c r="B2763" s="2">
        <v>34833</v>
      </c>
      <c r="C2763">
        <v>15</v>
      </c>
      <c r="D2763" t="s">
        <v>23</v>
      </c>
      <c r="E2763">
        <v>22</v>
      </c>
      <c r="F2763" t="s">
        <v>15</v>
      </c>
      <c r="G2763">
        <v>0</v>
      </c>
      <c r="H2763">
        <v>2</v>
      </c>
      <c r="I2763">
        <v>3</v>
      </c>
      <c r="J2763">
        <f t="shared" si="43"/>
        <v>0</v>
      </c>
      <c r="K2763" s="8">
        <v>42</v>
      </c>
      <c r="L2763" s="8">
        <f>COUNTIFS($D$2:$D2763,D2763)</f>
        <v>84</v>
      </c>
    </row>
    <row r="2764" spans="1:12" x14ac:dyDescent="0.2">
      <c r="A2764" s="7">
        <v>9495458</v>
      </c>
      <c r="B2764" s="2">
        <v>34833</v>
      </c>
      <c r="C2764">
        <v>30</v>
      </c>
      <c r="D2764" t="s">
        <v>561</v>
      </c>
      <c r="E2764">
        <v>32</v>
      </c>
      <c r="F2764" t="s">
        <v>559</v>
      </c>
      <c r="G2764">
        <v>1</v>
      </c>
      <c r="H2764">
        <v>1</v>
      </c>
      <c r="I2764">
        <v>1</v>
      </c>
      <c r="J2764">
        <f t="shared" si="43"/>
        <v>1</v>
      </c>
      <c r="K2764" s="8">
        <v>42</v>
      </c>
      <c r="L2764" s="8">
        <f>COUNTIFS($D$2:$D2764,D2764)</f>
        <v>126</v>
      </c>
    </row>
    <row r="2765" spans="1:12" x14ac:dyDescent="0.2">
      <c r="A2765" s="7">
        <v>9495458</v>
      </c>
      <c r="B2765" s="2">
        <v>34833</v>
      </c>
      <c r="C2765">
        <v>32</v>
      </c>
      <c r="D2765" t="s">
        <v>559</v>
      </c>
      <c r="E2765">
        <v>30</v>
      </c>
      <c r="F2765" t="s">
        <v>561</v>
      </c>
      <c r="G2765">
        <v>0</v>
      </c>
      <c r="H2765">
        <v>1</v>
      </c>
      <c r="I2765">
        <v>1</v>
      </c>
      <c r="J2765">
        <f t="shared" si="43"/>
        <v>1</v>
      </c>
      <c r="K2765" s="8">
        <v>42</v>
      </c>
      <c r="L2765" s="8">
        <f>COUNTIFS($D$2:$D2765,D2765)</f>
        <v>126</v>
      </c>
    </row>
    <row r="2766" spans="1:12" x14ac:dyDescent="0.2">
      <c r="A2766" s="7">
        <v>9495459</v>
      </c>
      <c r="B2766" s="2">
        <v>34833</v>
      </c>
      <c r="C2766">
        <v>54</v>
      </c>
      <c r="D2766" t="s">
        <v>771</v>
      </c>
      <c r="E2766">
        <v>50</v>
      </c>
      <c r="F2766" t="s">
        <v>767</v>
      </c>
      <c r="G2766">
        <v>1</v>
      </c>
      <c r="H2766">
        <v>4</v>
      </c>
      <c r="I2766">
        <v>1</v>
      </c>
      <c r="J2766">
        <f t="shared" si="43"/>
        <v>3</v>
      </c>
      <c r="K2766" s="8">
        <v>42</v>
      </c>
      <c r="L2766" s="8">
        <f>COUNTIFS($D$2:$D2766,D2766)</f>
        <v>126</v>
      </c>
    </row>
    <row r="2767" spans="1:12" x14ac:dyDescent="0.2">
      <c r="A2767" s="7">
        <v>9495459</v>
      </c>
      <c r="B2767" s="2">
        <v>34833</v>
      </c>
      <c r="C2767">
        <v>50</v>
      </c>
      <c r="D2767" t="s">
        <v>767</v>
      </c>
      <c r="E2767">
        <v>54</v>
      </c>
      <c r="F2767" t="s">
        <v>771</v>
      </c>
      <c r="G2767">
        <v>0</v>
      </c>
      <c r="H2767">
        <v>1</v>
      </c>
      <c r="I2767">
        <v>4</v>
      </c>
      <c r="J2767">
        <f t="shared" si="43"/>
        <v>0</v>
      </c>
      <c r="K2767" s="8">
        <v>42</v>
      </c>
      <c r="L2767" s="8">
        <f>COUNTIFS($D$2:$D2767,D2767)</f>
        <v>126</v>
      </c>
    </row>
    <row r="2768" spans="1:12" x14ac:dyDescent="0.2">
      <c r="A2768" s="7">
        <v>9495460</v>
      </c>
      <c r="B2768" s="2">
        <v>34833</v>
      </c>
      <c r="C2768">
        <v>23</v>
      </c>
      <c r="D2768" t="s">
        <v>50</v>
      </c>
      <c r="E2768">
        <v>18</v>
      </c>
      <c r="F2768" t="s">
        <v>12</v>
      </c>
      <c r="G2768">
        <v>1</v>
      </c>
      <c r="H2768">
        <v>2</v>
      </c>
      <c r="I2768">
        <v>2</v>
      </c>
      <c r="J2768">
        <f t="shared" si="43"/>
        <v>1</v>
      </c>
      <c r="K2768" s="8">
        <v>42</v>
      </c>
      <c r="L2768" s="8">
        <f>COUNTIFS($D$2:$D2768,D2768)</f>
        <v>126</v>
      </c>
    </row>
    <row r="2769" spans="1:12" x14ac:dyDescent="0.2">
      <c r="A2769" s="7">
        <v>9495460</v>
      </c>
      <c r="B2769" s="2">
        <v>34833</v>
      </c>
      <c r="C2769">
        <v>18</v>
      </c>
      <c r="D2769" t="s">
        <v>12</v>
      </c>
      <c r="E2769">
        <v>23</v>
      </c>
      <c r="F2769" t="s">
        <v>50</v>
      </c>
      <c r="G2769">
        <v>0</v>
      </c>
      <c r="H2769">
        <v>2</v>
      </c>
      <c r="I2769">
        <v>2</v>
      </c>
      <c r="J2769">
        <f t="shared" si="43"/>
        <v>1</v>
      </c>
      <c r="K2769" s="8">
        <v>42</v>
      </c>
      <c r="L2769" s="8">
        <f>COUNTIFS($D$2:$D2769,D2769)</f>
        <v>42</v>
      </c>
    </row>
    <row r="2770" spans="1:12" x14ac:dyDescent="0.2">
      <c r="A2770" s="7">
        <v>9495461</v>
      </c>
      <c r="B2770" s="2">
        <v>34833</v>
      </c>
      <c r="C2770">
        <v>26</v>
      </c>
      <c r="D2770" t="s">
        <v>17</v>
      </c>
      <c r="E2770">
        <v>49</v>
      </c>
      <c r="F2770" t="s">
        <v>766</v>
      </c>
      <c r="G2770">
        <v>1</v>
      </c>
      <c r="H2770">
        <v>1</v>
      </c>
      <c r="I2770">
        <v>1</v>
      </c>
      <c r="J2770">
        <f t="shared" si="43"/>
        <v>1</v>
      </c>
      <c r="K2770" s="8">
        <v>42</v>
      </c>
      <c r="L2770" s="8">
        <f>COUNTIFS($D$2:$D2770,D2770)</f>
        <v>126</v>
      </c>
    </row>
    <row r="2771" spans="1:12" x14ac:dyDescent="0.2">
      <c r="A2771" s="7">
        <v>9495461</v>
      </c>
      <c r="B2771" s="2">
        <v>34833</v>
      </c>
      <c r="C2771">
        <v>49</v>
      </c>
      <c r="D2771" t="s">
        <v>766</v>
      </c>
      <c r="E2771">
        <v>26</v>
      </c>
      <c r="F2771" t="s">
        <v>17</v>
      </c>
      <c r="G2771">
        <v>0</v>
      </c>
      <c r="H2771">
        <v>1</v>
      </c>
      <c r="I2771">
        <v>1</v>
      </c>
      <c r="J2771">
        <f t="shared" si="43"/>
        <v>1</v>
      </c>
      <c r="K2771" s="8">
        <v>42</v>
      </c>
      <c r="L2771" s="8">
        <f>COUNTIFS($D$2:$D2771,D2771)</f>
        <v>126</v>
      </c>
    </row>
    <row r="2772" spans="1:12" x14ac:dyDescent="0.2">
      <c r="A2772" s="7">
        <v>9495462</v>
      </c>
      <c r="B2772" s="2">
        <v>34833</v>
      </c>
      <c r="C2772">
        <v>29</v>
      </c>
      <c r="D2772" t="s">
        <v>42</v>
      </c>
      <c r="E2772">
        <v>21</v>
      </c>
      <c r="F2772" t="s">
        <v>10</v>
      </c>
      <c r="G2772">
        <v>1</v>
      </c>
      <c r="H2772">
        <v>1</v>
      </c>
      <c r="I2772">
        <v>1</v>
      </c>
      <c r="J2772">
        <f t="shared" si="43"/>
        <v>1</v>
      </c>
      <c r="K2772" s="8">
        <v>42</v>
      </c>
      <c r="L2772" s="8">
        <f>COUNTIFS($D$2:$D2772,D2772)</f>
        <v>84</v>
      </c>
    </row>
    <row r="2773" spans="1:12" x14ac:dyDescent="0.2">
      <c r="A2773" s="7">
        <v>9495462</v>
      </c>
      <c r="B2773" s="2">
        <v>34833</v>
      </c>
      <c r="C2773">
        <v>21</v>
      </c>
      <c r="D2773" t="s">
        <v>10</v>
      </c>
      <c r="E2773">
        <v>29</v>
      </c>
      <c r="F2773" t="s">
        <v>42</v>
      </c>
      <c r="G2773">
        <v>0</v>
      </c>
      <c r="H2773">
        <v>1</v>
      </c>
      <c r="I2773">
        <v>1</v>
      </c>
      <c r="J2773">
        <f t="shared" si="43"/>
        <v>1</v>
      </c>
      <c r="K2773" s="8">
        <v>42</v>
      </c>
      <c r="L2773" s="8">
        <f>COUNTIFS($D$2:$D2773,D2773)</f>
        <v>126</v>
      </c>
    </row>
    <row r="2774" spans="1:12" x14ac:dyDescent="0.2">
      <c r="A2774" s="7">
        <v>9596001</v>
      </c>
      <c r="B2774" s="2">
        <v>34930</v>
      </c>
      <c r="C2774">
        <v>32</v>
      </c>
      <c r="D2774" t="s">
        <v>559</v>
      </c>
      <c r="E2774">
        <v>21</v>
      </c>
      <c r="F2774" t="s">
        <v>10</v>
      </c>
      <c r="G2774">
        <v>1</v>
      </c>
      <c r="H2774">
        <v>3</v>
      </c>
      <c r="I2774">
        <v>1</v>
      </c>
      <c r="J2774">
        <f t="shared" si="43"/>
        <v>3</v>
      </c>
      <c r="K2774" s="8">
        <v>1</v>
      </c>
      <c r="L2774" s="8">
        <f>COUNTIFS($D$2:$D2774,D2774)</f>
        <v>127</v>
      </c>
    </row>
    <row r="2775" spans="1:12" x14ac:dyDescent="0.2">
      <c r="A2775" s="7">
        <v>9596002</v>
      </c>
      <c r="B2775" s="2">
        <v>34930</v>
      </c>
      <c r="C2775">
        <v>41</v>
      </c>
      <c r="D2775" t="s">
        <v>759</v>
      </c>
      <c r="E2775">
        <v>58</v>
      </c>
      <c r="F2775" t="s">
        <v>663</v>
      </c>
      <c r="G2775">
        <v>1</v>
      </c>
      <c r="H2775">
        <v>1</v>
      </c>
      <c r="I2775">
        <v>0</v>
      </c>
      <c r="J2775">
        <f t="shared" si="43"/>
        <v>3</v>
      </c>
      <c r="K2775" s="8">
        <v>1</v>
      </c>
      <c r="L2775" s="8">
        <f>COUNTIFS($D$2:$D2775,D2775)</f>
        <v>127</v>
      </c>
    </row>
    <row r="2776" spans="1:12" x14ac:dyDescent="0.2">
      <c r="A2776" s="7">
        <v>9596001</v>
      </c>
      <c r="B2776" s="2">
        <v>34930</v>
      </c>
      <c r="C2776">
        <v>21</v>
      </c>
      <c r="D2776" t="s">
        <v>10</v>
      </c>
      <c r="E2776">
        <v>32</v>
      </c>
      <c r="F2776" t="s">
        <v>559</v>
      </c>
      <c r="G2776">
        <v>0</v>
      </c>
      <c r="H2776">
        <v>1</v>
      </c>
      <c r="I2776">
        <v>3</v>
      </c>
      <c r="J2776">
        <f t="shared" si="43"/>
        <v>0</v>
      </c>
      <c r="K2776" s="8">
        <v>1</v>
      </c>
      <c r="L2776" s="8">
        <f>COUNTIFS($D$2:$D2776,D2776)</f>
        <v>127</v>
      </c>
    </row>
    <row r="2777" spans="1:12" x14ac:dyDescent="0.2">
      <c r="A2777" s="7">
        <v>9596002</v>
      </c>
      <c r="B2777" s="2">
        <v>34930</v>
      </c>
      <c r="C2777">
        <v>58</v>
      </c>
      <c r="D2777" t="s">
        <v>663</v>
      </c>
      <c r="E2777">
        <v>41</v>
      </c>
      <c r="F2777" t="s">
        <v>759</v>
      </c>
      <c r="G2777">
        <v>0</v>
      </c>
      <c r="H2777">
        <v>0</v>
      </c>
      <c r="I2777">
        <v>1</v>
      </c>
      <c r="J2777">
        <f t="shared" si="43"/>
        <v>0</v>
      </c>
      <c r="K2777" s="8">
        <v>1</v>
      </c>
      <c r="L2777" s="8">
        <f>COUNTIFS($D$2:$D2777,D2777)</f>
        <v>127</v>
      </c>
    </row>
    <row r="2778" spans="1:12" x14ac:dyDescent="0.2">
      <c r="A2778" s="7">
        <v>9596003</v>
      </c>
      <c r="B2778" s="2">
        <v>34930</v>
      </c>
      <c r="C2778">
        <v>14</v>
      </c>
      <c r="D2778" t="s">
        <v>27</v>
      </c>
      <c r="E2778">
        <v>16</v>
      </c>
      <c r="F2778" t="s">
        <v>37</v>
      </c>
      <c r="G2778">
        <v>1</v>
      </c>
      <c r="H2778">
        <v>0</v>
      </c>
      <c r="I2778">
        <v>0</v>
      </c>
      <c r="J2778">
        <f t="shared" si="43"/>
        <v>1</v>
      </c>
      <c r="K2778" s="8">
        <v>1</v>
      </c>
      <c r="L2778" s="8">
        <f>COUNTIFS($D$2:$D2778,D2778)</f>
        <v>127</v>
      </c>
    </row>
    <row r="2779" spans="1:12" x14ac:dyDescent="0.2">
      <c r="A2779" s="7">
        <v>9596003</v>
      </c>
      <c r="B2779" s="2">
        <v>34930</v>
      </c>
      <c r="C2779">
        <v>16</v>
      </c>
      <c r="D2779" t="s">
        <v>37</v>
      </c>
      <c r="E2779">
        <v>14</v>
      </c>
      <c r="F2779" t="s">
        <v>27</v>
      </c>
      <c r="G2779">
        <v>0</v>
      </c>
      <c r="H2779">
        <v>0</v>
      </c>
      <c r="I2779">
        <v>0</v>
      </c>
      <c r="J2779">
        <f t="shared" si="43"/>
        <v>1</v>
      </c>
      <c r="K2779" s="8">
        <v>1</v>
      </c>
      <c r="L2779" s="8">
        <f>COUNTIFS($D$2:$D2779,D2779)</f>
        <v>127</v>
      </c>
    </row>
    <row r="2780" spans="1:12" x14ac:dyDescent="0.2">
      <c r="A2780" s="7">
        <v>9596004</v>
      </c>
      <c r="B2780" s="2">
        <v>34930</v>
      </c>
      <c r="C2780">
        <v>19</v>
      </c>
      <c r="D2780" t="s">
        <v>40</v>
      </c>
      <c r="E2780">
        <v>54</v>
      </c>
      <c r="F2780" t="s">
        <v>771</v>
      </c>
      <c r="G2780">
        <v>1</v>
      </c>
      <c r="H2780">
        <v>1</v>
      </c>
      <c r="I2780">
        <v>0</v>
      </c>
      <c r="J2780">
        <f t="shared" si="43"/>
        <v>3</v>
      </c>
      <c r="K2780" s="8">
        <v>1</v>
      </c>
      <c r="L2780" s="8">
        <f>COUNTIFS($D$2:$D2780,D2780)</f>
        <v>127</v>
      </c>
    </row>
    <row r="2781" spans="1:12" x14ac:dyDescent="0.2">
      <c r="A2781" s="7">
        <v>9596004</v>
      </c>
      <c r="B2781" s="2">
        <v>34930</v>
      </c>
      <c r="C2781">
        <v>54</v>
      </c>
      <c r="D2781" t="s">
        <v>771</v>
      </c>
      <c r="E2781">
        <v>19</v>
      </c>
      <c r="F2781" t="s">
        <v>40</v>
      </c>
      <c r="G2781">
        <v>0</v>
      </c>
      <c r="H2781">
        <v>0</v>
      </c>
      <c r="I2781">
        <v>1</v>
      </c>
      <c r="J2781">
        <f t="shared" si="43"/>
        <v>0</v>
      </c>
      <c r="K2781" s="8">
        <v>1</v>
      </c>
      <c r="L2781" s="8">
        <f>COUNTIFS($D$2:$D2781,D2781)</f>
        <v>127</v>
      </c>
    </row>
    <row r="2782" spans="1:12" x14ac:dyDescent="0.2">
      <c r="A2782" s="7">
        <v>9596005</v>
      </c>
      <c r="B2782" s="2">
        <v>34930</v>
      </c>
      <c r="C2782">
        <v>20</v>
      </c>
      <c r="D2782" t="s">
        <v>45</v>
      </c>
      <c r="E2782">
        <v>26</v>
      </c>
      <c r="F2782" t="s">
        <v>17</v>
      </c>
      <c r="G2782">
        <v>1</v>
      </c>
      <c r="H2782">
        <v>1</v>
      </c>
      <c r="I2782">
        <v>1</v>
      </c>
      <c r="J2782">
        <f t="shared" si="43"/>
        <v>1</v>
      </c>
      <c r="K2782" s="8">
        <v>1</v>
      </c>
      <c r="L2782" s="8">
        <f>COUNTIFS($D$2:$D2782,D2782)</f>
        <v>127</v>
      </c>
    </row>
    <row r="2783" spans="1:12" x14ac:dyDescent="0.2">
      <c r="A2783" s="7">
        <v>9596005</v>
      </c>
      <c r="B2783" s="2">
        <v>34930</v>
      </c>
      <c r="C2783">
        <v>26</v>
      </c>
      <c r="D2783" t="s">
        <v>17</v>
      </c>
      <c r="E2783">
        <v>20</v>
      </c>
      <c r="F2783" t="s">
        <v>45</v>
      </c>
      <c r="G2783">
        <v>0</v>
      </c>
      <c r="H2783">
        <v>1</v>
      </c>
      <c r="I2783">
        <v>1</v>
      </c>
      <c r="J2783">
        <f t="shared" si="43"/>
        <v>1</v>
      </c>
      <c r="K2783" s="8">
        <v>1</v>
      </c>
      <c r="L2783" s="8">
        <f>COUNTIFS($D$2:$D2783,D2783)</f>
        <v>127</v>
      </c>
    </row>
    <row r="2784" spans="1:12" x14ac:dyDescent="0.2">
      <c r="A2784" s="7">
        <v>9596006</v>
      </c>
      <c r="B2784" s="2">
        <v>34930</v>
      </c>
      <c r="C2784">
        <v>22</v>
      </c>
      <c r="D2784" t="s">
        <v>15</v>
      </c>
      <c r="E2784">
        <v>51</v>
      </c>
      <c r="F2784" t="s">
        <v>768</v>
      </c>
      <c r="G2784">
        <v>1</v>
      </c>
      <c r="H2784">
        <v>3</v>
      </c>
      <c r="I2784">
        <v>0</v>
      </c>
      <c r="J2784">
        <f t="shared" si="43"/>
        <v>3</v>
      </c>
      <c r="K2784" s="8">
        <v>1</v>
      </c>
      <c r="L2784" s="8">
        <f>COUNTIFS($D$2:$D2784,D2784)</f>
        <v>85</v>
      </c>
    </row>
    <row r="2785" spans="1:12" x14ac:dyDescent="0.2">
      <c r="A2785" s="7">
        <v>9596006</v>
      </c>
      <c r="B2785" s="2">
        <v>34930</v>
      </c>
      <c r="C2785">
        <v>51</v>
      </c>
      <c r="D2785" t="s">
        <v>768</v>
      </c>
      <c r="E2785">
        <v>22</v>
      </c>
      <c r="F2785" t="s">
        <v>15</v>
      </c>
      <c r="G2785">
        <v>0</v>
      </c>
      <c r="H2785">
        <v>0</v>
      </c>
      <c r="I2785">
        <v>3</v>
      </c>
      <c r="J2785">
        <f t="shared" si="43"/>
        <v>0</v>
      </c>
      <c r="K2785" s="8">
        <v>1</v>
      </c>
      <c r="L2785" s="8">
        <f>COUNTIFS($D$2:$D2785,D2785)</f>
        <v>127</v>
      </c>
    </row>
    <row r="2786" spans="1:12" x14ac:dyDescent="0.2">
      <c r="A2786" s="7">
        <v>9596007</v>
      </c>
      <c r="B2786" s="2">
        <v>34930</v>
      </c>
      <c r="C2786">
        <v>23</v>
      </c>
      <c r="D2786" t="s">
        <v>50</v>
      </c>
      <c r="E2786">
        <v>55</v>
      </c>
      <c r="F2786" t="s">
        <v>772</v>
      </c>
      <c r="G2786">
        <v>1</v>
      </c>
      <c r="H2786">
        <v>3</v>
      </c>
      <c r="I2786">
        <v>4</v>
      </c>
      <c r="J2786">
        <f t="shared" si="43"/>
        <v>0</v>
      </c>
      <c r="K2786" s="8">
        <v>1</v>
      </c>
      <c r="L2786" s="8">
        <f>COUNTIFS($D$2:$D2786,D2786)</f>
        <v>127</v>
      </c>
    </row>
    <row r="2787" spans="1:12" x14ac:dyDescent="0.2">
      <c r="A2787" s="7">
        <v>9596007</v>
      </c>
      <c r="B2787" s="2">
        <v>34930</v>
      </c>
      <c r="C2787">
        <v>55</v>
      </c>
      <c r="D2787" t="s">
        <v>772</v>
      </c>
      <c r="E2787">
        <v>23</v>
      </c>
      <c r="F2787" t="s">
        <v>50</v>
      </c>
      <c r="G2787">
        <v>0</v>
      </c>
      <c r="H2787">
        <v>4</v>
      </c>
      <c r="I2787">
        <v>3</v>
      </c>
      <c r="J2787">
        <f t="shared" si="43"/>
        <v>3</v>
      </c>
      <c r="K2787" s="8">
        <v>1</v>
      </c>
      <c r="L2787" s="8">
        <f>COUNTIFS($D$2:$D2787,D2787)</f>
        <v>85</v>
      </c>
    </row>
    <row r="2788" spans="1:12" x14ac:dyDescent="0.2">
      <c r="A2788" s="7">
        <v>9596008</v>
      </c>
      <c r="B2788" s="2">
        <v>34930</v>
      </c>
      <c r="C2788">
        <v>29</v>
      </c>
      <c r="D2788" t="s">
        <v>42</v>
      </c>
      <c r="E2788">
        <v>49</v>
      </c>
      <c r="F2788" t="s">
        <v>766</v>
      </c>
      <c r="G2788">
        <v>1</v>
      </c>
      <c r="H2788">
        <v>1</v>
      </c>
      <c r="I2788">
        <v>2</v>
      </c>
      <c r="J2788">
        <f t="shared" si="43"/>
        <v>0</v>
      </c>
      <c r="K2788" s="8">
        <v>1</v>
      </c>
      <c r="L2788" s="8">
        <f>COUNTIFS($D$2:$D2788,D2788)</f>
        <v>85</v>
      </c>
    </row>
    <row r="2789" spans="1:12" x14ac:dyDescent="0.2">
      <c r="A2789" s="7">
        <v>9596008</v>
      </c>
      <c r="B2789" s="2">
        <v>34930</v>
      </c>
      <c r="C2789">
        <v>49</v>
      </c>
      <c r="D2789" t="s">
        <v>766</v>
      </c>
      <c r="E2789">
        <v>29</v>
      </c>
      <c r="F2789" t="s">
        <v>42</v>
      </c>
      <c r="G2789">
        <v>0</v>
      </c>
      <c r="H2789">
        <v>2</v>
      </c>
      <c r="I2789">
        <v>1</v>
      </c>
      <c r="J2789">
        <f t="shared" si="43"/>
        <v>3</v>
      </c>
      <c r="K2789" s="8">
        <v>1</v>
      </c>
      <c r="L2789" s="8">
        <f>COUNTIFS($D$2:$D2789,D2789)</f>
        <v>127</v>
      </c>
    </row>
    <row r="2790" spans="1:12" x14ac:dyDescent="0.2">
      <c r="A2790" s="7">
        <v>9596009</v>
      </c>
      <c r="B2790" s="2">
        <v>34930</v>
      </c>
      <c r="C2790">
        <v>53</v>
      </c>
      <c r="D2790" t="s">
        <v>770</v>
      </c>
      <c r="E2790">
        <v>40</v>
      </c>
      <c r="F2790" t="s">
        <v>758</v>
      </c>
      <c r="G2790">
        <v>1</v>
      </c>
      <c r="H2790">
        <v>3</v>
      </c>
      <c r="I2790">
        <v>2</v>
      </c>
      <c r="J2790">
        <f t="shared" si="43"/>
        <v>3</v>
      </c>
      <c r="K2790" s="8">
        <v>1</v>
      </c>
      <c r="L2790" s="8">
        <f>COUNTIFS($D$2:$D2790,D2790)</f>
        <v>127</v>
      </c>
    </row>
    <row r="2791" spans="1:12" x14ac:dyDescent="0.2">
      <c r="A2791" s="7">
        <v>9596009</v>
      </c>
      <c r="B2791" s="2">
        <v>34930</v>
      </c>
      <c r="C2791">
        <v>40</v>
      </c>
      <c r="D2791" t="s">
        <v>758</v>
      </c>
      <c r="E2791">
        <v>53</v>
      </c>
      <c r="F2791" t="s">
        <v>770</v>
      </c>
      <c r="G2791">
        <v>0</v>
      </c>
      <c r="H2791">
        <v>2</v>
      </c>
      <c r="I2791">
        <v>3</v>
      </c>
      <c r="J2791">
        <f t="shared" si="43"/>
        <v>0</v>
      </c>
      <c r="K2791" s="8">
        <v>1</v>
      </c>
      <c r="L2791" s="8">
        <f>COUNTIFS($D$2:$D2791,D2791)</f>
        <v>1</v>
      </c>
    </row>
    <row r="2792" spans="1:12" x14ac:dyDescent="0.2">
      <c r="A2792" s="7">
        <v>9596010</v>
      </c>
      <c r="B2792" s="2">
        <v>34931</v>
      </c>
      <c r="C2792">
        <v>10</v>
      </c>
      <c r="D2792" t="s">
        <v>47</v>
      </c>
      <c r="E2792">
        <v>34</v>
      </c>
      <c r="F2792" t="s">
        <v>445</v>
      </c>
      <c r="G2792">
        <v>1</v>
      </c>
      <c r="H2792">
        <v>1</v>
      </c>
      <c r="I2792">
        <v>1</v>
      </c>
      <c r="J2792">
        <f t="shared" si="43"/>
        <v>1</v>
      </c>
      <c r="K2792" s="8">
        <v>1</v>
      </c>
      <c r="L2792" s="8">
        <f>COUNTIFS($D$2:$D2792,D2792)</f>
        <v>127</v>
      </c>
    </row>
    <row r="2793" spans="1:12" x14ac:dyDescent="0.2">
      <c r="A2793" s="7">
        <v>9596010</v>
      </c>
      <c r="B2793" s="2">
        <v>34931</v>
      </c>
      <c r="C2793">
        <v>34</v>
      </c>
      <c r="D2793" t="s">
        <v>445</v>
      </c>
      <c r="E2793">
        <v>10</v>
      </c>
      <c r="F2793" t="s">
        <v>47</v>
      </c>
      <c r="G2793">
        <v>0</v>
      </c>
      <c r="H2793">
        <v>1</v>
      </c>
      <c r="I2793">
        <v>1</v>
      </c>
      <c r="J2793">
        <f t="shared" si="43"/>
        <v>1</v>
      </c>
      <c r="K2793" s="8">
        <v>1</v>
      </c>
      <c r="L2793" s="8">
        <f>COUNTIFS($D$2:$D2793,D2793)</f>
        <v>43</v>
      </c>
    </row>
    <row r="2794" spans="1:12" x14ac:dyDescent="0.2">
      <c r="A2794" s="7">
        <v>9596011</v>
      </c>
      <c r="B2794" s="2">
        <v>34932</v>
      </c>
      <c r="C2794">
        <v>49</v>
      </c>
      <c r="D2794" t="s">
        <v>766</v>
      </c>
      <c r="E2794">
        <v>19</v>
      </c>
      <c r="F2794" t="s">
        <v>40</v>
      </c>
      <c r="G2794">
        <v>1</v>
      </c>
      <c r="H2794">
        <v>1</v>
      </c>
      <c r="I2794">
        <v>0</v>
      </c>
      <c r="J2794">
        <f t="shared" si="43"/>
        <v>3</v>
      </c>
      <c r="K2794" s="8">
        <v>2</v>
      </c>
      <c r="L2794" s="8">
        <f>COUNTIFS($D$2:$D2794,D2794)</f>
        <v>128</v>
      </c>
    </row>
    <row r="2795" spans="1:12" x14ac:dyDescent="0.2">
      <c r="A2795" s="7">
        <v>9596011</v>
      </c>
      <c r="B2795" s="2">
        <v>34932</v>
      </c>
      <c r="C2795">
        <v>19</v>
      </c>
      <c r="D2795" t="s">
        <v>40</v>
      </c>
      <c r="E2795">
        <v>49</v>
      </c>
      <c r="F2795" t="s">
        <v>766</v>
      </c>
      <c r="G2795">
        <v>0</v>
      </c>
      <c r="H2795">
        <v>0</v>
      </c>
      <c r="I2795">
        <v>1</v>
      </c>
      <c r="J2795">
        <f t="shared" si="43"/>
        <v>0</v>
      </c>
      <c r="K2795" s="8">
        <v>2</v>
      </c>
      <c r="L2795" s="8">
        <f>COUNTIFS($D$2:$D2795,D2795)</f>
        <v>128</v>
      </c>
    </row>
    <row r="2796" spans="1:12" x14ac:dyDescent="0.2">
      <c r="A2796" s="7">
        <v>9596012</v>
      </c>
      <c r="B2796" s="2">
        <v>34933</v>
      </c>
      <c r="C2796">
        <v>40</v>
      </c>
      <c r="D2796" t="s">
        <v>758</v>
      </c>
      <c r="E2796">
        <v>22</v>
      </c>
      <c r="F2796" t="s">
        <v>15</v>
      </c>
      <c r="G2796">
        <v>1</v>
      </c>
      <c r="H2796">
        <v>1</v>
      </c>
      <c r="I2796">
        <v>3</v>
      </c>
      <c r="J2796">
        <f t="shared" si="43"/>
        <v>0</v>
      </c>
      <c r="K2796" s="8">
        <v>2</v>
      </c>
      <c r="L2796" s="8">
        <f>COUNTIFS($D$2:$D2796,D2796)</f>
        <v>2</v>
      </c>
    </row>
    <row r="2797" spans="1:12" x14ac:dyDescent="0.2">
      <c r="A2797" s="7">
        <v>9596012</v>
      </c>
      <c r="B2797" s="2">
        <v>34933</v>
      </c>
      <c r="C2797">
        <v>22</v>
      </c>
      <c r="D2797" t="s">
        <v>15</v>
      </c>
      <c r="E2797">
        <v>40</v>
      </c>
      <c r="F2797" t="s">
        <v>758</v>
      </c>
      <c r="G2797">
        <v>0</v>
      </c>
      <c r="H2797">
        <v>3</v>
      </c>
      <c r="I2797">
        <v>1</v>
      </c>
      <c r="J2797">
        <f t="shared" si="43"/>
        <v>3</v>
      </c>
      <c r="K2797" s="8">
        <v>2</v>
      </c>
      <c r="L2797" s="8">
        <f>COUNTIFS($D$2:$D2797,D2797)</f>
        <v>86</v>
      </c>
    </row>
    <row r="2798" spans="1:12" x14ac:dyDescent="0.2">
      <c r="A2798" s="7">
        <v>9596013</v>
      </c>
      <c r="B2798" s="2">
        <v>34934</v>
      </c>
      <c r="C2798">
        <v>51</v>
      </c>
      <c r="D2798" t="s">
        <v>768</v>
      </c>
      <c r="E2798">
        <v>20</v>
      </c>
      <c r="F2798" t="s">
        <v>45</v>
      </c>
      <c r="G2798">
        <v>1</v>
      </c>
      <c r="H2798">
        <v>2</v>
      </c>
      <c r="I2798">
        <v>1</v>
      </c>
      <c r="J2798">
        <f t="shared" si="43"/>
        <v>3</v>
      </c>
      <c r="K2798" s="8">
        <v>2</v>
      </c>
      <c r="L2798" s="8">
        <f>COUNTIFS($D$2:$D2798,D2798)</f>
        <v>128</v>
      </c>
    </row>
    <row r="2799" spans="1:12" x14ac:dyDescent="0.2">
      <c r="A2799" s="7">
        <v>9596013</v>
      </c>
      <c r="B2799" s="2">
        <v>34934</v>
      </c>
      <c r="C2799">
        <v>20</v>
      </c>
      <c r="D2799" t="s">
        <v>45</v>
      </c>
      <c r="E2799">
        <v>51</v>
      </c>
      <c r="F2799" t="s">
        <v>768</v>
      </c>
      <c r="G2799">
        <v>0</v>
      </c>
      <c r="H2799">
        <v>1</v>
      </c>
      <c r="I2799">
        <v>2</v>
      </c>
      <c r="J2799">
        <f t="shared" si="43"/>
        <v>0</v>
      </c>
      <c r="K2799" s="8">
        <v>2</v>
      </c>
      <c r="L2799" s="8">
        <f>COUNTIFS($D$2:$D2799,D2799)</f>
        <v>128</v>
      </c>
    </row>
    <row r="2800" spans="1:12" x14ac:dyDescent="0.2">
      <c r="A2800" s="7">
        <v>9596014</v>
      </c>
      <c r="B2800" s="2">
        <v>34934</v>
      </c>
      <c r="C2800">
        <v>16</v>
      </c>
      <c r="D2800" t="s">
        <v>37</v>
      </c>
      <c r="E2800">
        <v>10</v>
      </c>
      <c r="F2800" t="s">
        <v>47</v>
      </c>
      <c r="G2800">
        <v>1</v>
      </c>
      <c r="H2800">
        <v>0</v>
      </c>
      <c r="I2800">
        <v>2</v>
      </c>
      <c r="J2800">
        <f t="shared" si="43"/>
        <v>0</v>
      </c>
      <c r="K2800" s="8">
        <v>2</v>
      </c>
      <c r="L2800" s="8">
        <f>COUNTIFS($D$2:$D2800,D2800)</f>
        <v>128</v>
      </c>
    </row>
    <row r="2801" spans="1:12" x14ac:dyDescent="0.2">
      <c r="A2801" s="7">
        <v>9596014</v>
      </c>
      <c r="B2801" s="2">
        <v>34934</v>
      </c>
      <c r="C2801">
        <v>10</v>
      </c>
      <c r="D2801" t="s">
        <v>47</v>
      </c>
      <c r="E2801">
        <v>16</v>
      </c>
      <c r="F2801" t="s">
        <v>37</v>
      </c>
      <c r="G2801">
        <v>0</v>
      </c>
      <c r="H2801">
        <v>2</v>
      </c>
      <c r="I2801">
        <v>0</v>
      </c>
      <c r="J2801">
        <f t="shared" si="43"/>
        <v>3</v>
      </c>
      <c r="K2801" s="8">
        <v>2</v>
      </c>
      <c r="L2801" s="8">
        <f>COUNTIFS($D$2:$D2801,D2801)</f>
        <v>128</v>
      </c>
    </row>
    <row r="2802" spans="1:12" x14ac:dyDescent="0.2">
      <c r="A2802" s="7">
        <v>9596015</v>
      </c>
      <c r="B2802" s="2">
        <v>34934</v>
      </c>
      <c r="C2802">
        <v>21</v>
      </c>
      <c r="D2802" t="s">
        <v>10</v>
      </c>
      <c r="E2802">
        <v>29</v>
      </c>
      <c r="F2802" t="s">
        <v>42</v>
      </c>
      <c r="G2802">
        <v>1</v>
      </c>
      <c r="H2802">
        <v>2</v>
      </c>
      <c r="I2802">
        <v>1</v>
      </c>
      <c r="J2802">
        <f t="shared" si="43"/>
        <v>3</v>
      </c>
      <c r="K2802" s="8">
        <v>2</v>
      </c>
      <c r="L2802" s="8">
        <f>COUNTIFS($D$2:$D2802,D2802)</f>
        <v>128</v>
      </c>
    </row>
    <row r="2803" spans="1:12" x14ac:dyDescent="0.2">
      <c r="A2803" s="7">
        <v>9596015</v>
      </c>
      <c r="B2803" s="2">
        <v>34934</v>
      </c>
      <c r="C2803">
        <v>29</v>
      </c>
      <c r="D2803" t="s">
        <v>42</v>
      </c>
      <c r="E2803">
        <v>21</v>
      </c>
      <c r="F2803" t="s">
        <v>10</v>
      </c>
      <c r="G2803">
        <v>0</v>
      </c>
      <c r="H2803">
        <v>1</v>
      </c>
      <c r="I2803">
        <v>2</v>
      </c>
      <c r="J2803">
        <f t="shared" si="43"/>
        <v>0</v>
      </c>
      <c r="K2803" s="8">
        <v>2</v>
      </c>
      <c r="L2803" s="8">
        <f>COUNTIFS($D$2:$D2803,D2803)</f>
        <v>86</v>
      </c>
    </row>
    <row r="2804" spans="1:12" x14ac:dyDescent="0.2">
      <c r="A2804" s="7">
        <v>9596016</v>
      </c>
      <c r="B2804" s="2">
        <v>34934</v>
      </c>
      <c r="C2804">
        <v>55</v>
      </c>
      <c r="D2804" t="s">
        <v>772</v>
      </c>
      <c r="E2804">
        <v>14</v>
      </c>
      <c r="F2804" t="s">
        <v>27</v>
      </c>
      <c r="G2804">
        <v>1</v>
      </c>
      <c r="H2804">
        <v>0</v>
      </c>
      <c r="I2804">
        <v>0</v>
      </c>
      <c r="J2804">
        <f t="shared" si="43"/>
        <v>1</v>
      </c>
      <c r="K2804" s="8">
        <v>2</v>
      </c>
      <c r="L2804" s="8">
        <f>COUNTIFS($D$2:$D2804,D2804)</f>
        <v>86</v>
      </c>
    </row>
    <row r="2805" spans="1:12" x14ac:dyDescent="0.2">
      <c r="A2805" s="7">
        <v>9596016</v>
      </c>
      <c r="B2805" s="2">
        <v>34934</v>
      </c>
      <c r="C2805">
        <v>14</v>
      </c>
      <c r="D2805" t="s">
        <v>27</v>
      </c>
      <c r="E2805">
        <v>55</v>
      </c>
      <c r="F2805" t="s">
        <v>772</v>
      </c>
      <c r="G2805">
        <v>0</v>
      </c>
      <c r="H2805">
        <v>0</v>
      </c>
      <c r="I2805">
        <v>0</v>
      </c>
      <c r="J2805">
        <f t="shared" si="43"/>
        <v>1</v>
      </c>
      <c r="K2805" s="8">
        <v>2</v>
      </c>
      <c r="L2805" s="8">
        <f>COUNTIFS($D$2:$D2805,D2805)</f>
        <v>128</v>
      </c>
    </row>
    <row r="2806" spans="1:12" x14ac:dyDescent="0.2">
      <c r="A2806" s="7">
        <v>9596017</v>
      </c>
      <c r="B2806" s="2">
        <v>34934</v>
      </c>
      <c r="C2806">
        <v>58</v>
      </c>
      <c r="D2806" t="s">
        <v>663</v>
      </c>
      <c r="E2806">
        <v>53</v>
      </c>
      <c r="F2806" t="s">
        <v>770</v>
      </c>
      <c r="G2806">
        <v>1</v>
      </c>
      <c r="H2806">
        <v>0</v>
      </c>
      <c r="I2806">
        <v>3</v>
      </c>
      <c r="J2806">
        <f t="shared" si="43"/>
        <v>0</v>
      </c>
      <c r="K2806" s="8">
        <v>2</v>
      </c>
      <c r="L2806" s="8">
        <f>COUNTIFS($D$2:$D2806,D2806)</f>
        <v>128</v>
      </c>
    </row>
    <row r="2807" spans="1:12" x14ac:dyDescent="0.2">
      <c r="A2807" s="7">
        <v>9596017</v>
      </c>
      <c r="B2807" s="2">
        <v>34934</v>
      </c>
      <c r="C2807">
        <v>53</v>
      </c>
      <c r="D2807" t="s">
        <v>770</v>
      </c>
      <c r="E2807">
        <v>58</v>
      </c>
      <c r="F2807" t="s">
        <v>663</v>
      </c>
      <c r="G2807">
        <v>0</v>
      </c>
      <c r="H2807">
        <v>3</v>
      </c>
      <c r="I2807">
        <v>0</v>
      </c>
      <c r="J2807">
        <f t="shared" si="43"/>
        <v>3</v>
      </c>
      <c r="K2807" s="8">
        <v>2</v>
      </c>
      <c r="L2807" s="8">
        <f>COUNTIFS($D$2:$D2807,D2807)</f>
        <v>128</v>
      </c>
    </row>
    <row r="2808" spans="1:12" x14ac:dyDescent="0.2">
      <c r="A2808" s="7">
        <v>9596018</v>
      </c>
      <c r="B2808" s="2">
        <v>34934</v>
      </c>
      <c r="C2808">
        <v>54</v>
      </c>
      <c r="D2808" t="s">
        <v>771</v>
      </c>
      <c r="E2808">
        <v>41</v>
      </c>
      <c r="F2808" t="s">
        <v>759</v>
      </c>
      <c r="G2808">
        <v>1</v>
      </c>
      <c r="H2808">
        <v>2</v>
      </c>
      <c r="I2808">
        <v>1</v>
      </c>
      <c r="J2808">
        <f t="shared" si="43"/>
        <v>3</v>
      </c>
      <c r="K2808" s="8">
        <v>2</v>
      </c>
      <c r="L2808" s="8">
        <f>COUNTIFS($D$2:$D2808,D2808)</f>
        <v>128</v>
      </c>
    </row>
    <row r="2809" spans="1:12" x14ac:dyDescent="0.2">
      <c r="A2809" s="7">
        <v>9596018</v>
      </c>
      <c r="B2809" s="2">
        <v>34934</v>
      </c>
      <c r="C2809">
        <v>41</v>
      </c>
      <c r="D2809" t="s">
        <v>759</v>
      </c>
      <c r="E2809">
        <v>54</v>
      </c>
      <c r="F2809" t="s">
        <v>771</v>
      </c>
      <c r="G2809">
        <v>0</v>
      </c>
      <c r="H2809">
        <v>1</v>
      </c>
      <c r="I2809">
        <v>2</v>
      </c>
      <c r="J2809">
        <f t="shared" si="43"/>
        <v>0</v>
      </c>
      <c r="K2809" s="8">
        <v>2</v>
      </c>
      <c r="L2809" s="8">
        <f>COUNTIFS($D$2:$D2809,D2809)</f>
        <v>128</v>
      </c>
    </row>
    <row r="2810" spans="1:12" x14ac:dyDescent="0.2">
      <c r="A2810" s="7">
        <v>9596019</v>
      </c>
      <c r="B2810" s="2">
        <v>34934</v>
      </c>
      <c r="C2810">
        <v>26</v>
      </c>
      <c r="D2810" t="s">
        <v>17</v>
      </c>
      <c r="E2810">
        <v>32</v>
      </c>
      <c r="F2810" t="s">
        <v>559</v>
      </c>
      <c r="G2810">
        <v>1</v>
      </c>
      <c r="H2810">
        <v>0</v>
      </c>
      <c r="I2810">
        <v>1</v>
      </c>
      <c r="J2810">
        <f t="shared" si="43"/>
        <v>0</v>
      </c>
      <c r="K2810" s="8">
        <v>2</v>
      </c>
      <c r="L2810" s="8">
        <f>COUNTIFS($D$2:$D2810,D2810)</f>
        <v>128</v>
      </c>
    </row>
    <row r="2811" spans="1:12" x14ac:dyDescent="0.2">
      <c r="A2811" s="7">
        <v>9596019</v>
      </c>
      <c r="B2811" s="2">
        <v>34934</v>
      </c>
      <c r="C2811">
        <v>32</v>
      </c>
      <c r="D2811" t="s">
        <v>559</v>
      </c>
      <c r="E2811">
        <v>26</v>
      </c>
      <c r="F2811" t="s">
        <v>17</v>
      </c>
      <c r="G2811">
        <v>0</v>
      </c>
      <c r="H2811">
        <v>1</v>
      </c>
      <c r="I2811">
        <v>0</v>
      </c>
      <c r="J2811">
        <f t="shared" si="43"/>
        <v>3</v>
      </c>
      <c r="K2811" s="8">
        <v>2</v>
      </c>
      <c r="L2811" s="8">
        <f>COUNTIFS($D$2:$D2811,D2811)</f>
        <v>128</v>
      </c>
    </row>
    <row r="2812" spans="1:12" x14ac:dyDescent="0.2">
      <c r="A2812" s="7">
        <v>9596020</v>
      </c>
      <c r="B2812" s="2">
        <v>34937</v>
      </c>
      <c r="C2812">
        <v>40</v>
      </c>
      <c r="D2812" t="s">
        <v>758</v>
      </c>
      <c r="E2812">
        <v>41</v>
      </c>
      <c r="F2812" t="s">
        <v>759</v>
      </c>
      <c r="G2812">
        <v>1</v>
      </c>
      <c r="H2812">
        <v>2</v>
      </c>
      <c r="I2812">
        <v>1</v>
      </c>
      <c r="J2812">
        <f t="shared" si="43"/>
        <v>3</v>
      </c>
      <c r="K2812" s="8">
        <v>3</v>
      </c>
      <c r="L2812" s="8">
        <f>COUNTIFS($D$2:$D2812,D2812)</f>
        <v>3</v>
      </c>
    </row>
    <row r="2813" spans="1:12" x14ac:dyDescent="0.2">
      <c r="A2813" s="7">
        <v>9596020</v>
      </c>
      <c r="B2813" s="2">
        <v>34937</v>
      </c>
      <c r="C2813">
        <v>41</v>
      </c>
      <c r="D2813" t="s">
        <v>759</v>
      </c>
      <c r="E2813">
        <v>40</v>
      </c>
      <c r="F2813" t="s">
        <v>758</v>
      </c>
      <c r="G2813">
        <v>0</v>
      </c>
      <c r="H2813">
        <v>1</v>
      </c>
      <c r="I2813">
        <v>2</v>
      </c>
      <c r="J2813">
        <f t="shared" si="43"/>
        <v>0</v>
      </c>
      <c r="K2813" s="8">
        <v>3</v>
      </c>
      <c r="L2813" s="8">
        <f>COUNTIFS($D$2:$D2813,D2813)</f>
        <v>129</v>
      </c>
    </row>
    <row r="2814" spans="1:12" x14ac:dyDescent="0.2">
      <c r="A2814" s="7">
        <v>9596021</v>
      </c>
      <c r="B2814" s="2">
        <v>34937</v>
      </c>
      <c r="C2814">
        <v>51</v>
      </c>
      <c r="D2814" t="s">
        <v>768</v>
      </c>
      <c r="E2814">
        <v>10</v>
      </c>
      <c r="F2814" t="s">
        <v>47</v>
      </c>
      <c r="G2814">
        <v>1</v>
      </c>
      <c r="H2814">
        <v>0</v>
      </c>
      <c r="I2814">
        <v>0</v>
      </c>
      <c r="J2814">
        <f t="shared" si="43"/>
        <v>1</v>
      </c>
      <c r="K2814" s="8">
        <v>3</v>
      </c>
      <c r="L2814" s="8">
        <f>COUNTIFS($D$2:$D2814,D2814)</f>
        <v>129</v>
      </c>
    </row>
    <row r="2815" spans="1:12" x14ac:dyDescent="0.2">
      <c r="A2815" s="7">
        <v>9596021</v>
      </c>
      <c r="B2815" s="2">
        <v>34937</v>
      </c>
      <c r="C2815">
        <v>10</v>
      </c>
      <c r="D2815" t="s">
        <v>47</v>
      </c>
      <c r="E2815">
        <v>51</v>
      </c>
      <c r="F2815" t="s">
        <v>768</v>
      </c>
      <c r="G2815">
        <v>0</v>
      </c>
      <c r="H2815">
        <v>0</v>
      </c>
      <c r="I2815">
        <v>0</v>
      </c>
      <c r="J2815">
        <f t="shared" si="43"/>
        <v>1</v>
      </c>
      <c r="K2815" s="8">
        <v>3</v>
      </c>
      <c r="L2815" s="8">
        <f>COUNTIFS($D$2:$D2815,D2815)</f>
        <v>129</v>
      </c>
    </row>
    <row r="2816" spans="1:12" x14ac:dyDescent="0.2">
      <c r="A2816" s="7">
        <v>9596022</v>
      </c>
      <c r="B2816" s="2">
        <v>34937</v>
      </c>
      <c r="C2816">
        <v>16</v>
      </c>
      <c r="D2816" t="s">
        <v>37</v>
      </c>
      <c r="E2816">
        <v>23</v>
      </c>
      <c r="F2816" t="s">
        <v>50</v>
      </c>
      <c r="G2816">
        <v>1</v>
      </c>
      <c r="H2816">
        <v>2</v>
      </c>
      <c r="I2816">
        <v>0</v>
      </c>
      <c r="J2816">
        <f t="shared" si="43"/>
        <v>3</v>
      </c>
      <c r="K2816" s="8">
        <v>3</v>
      </c>
      <c r="L2816" s="8">
        <f>COUNTIFS($D$2:$D2816,D2816)</f>
        <v>129</v>
      </c>
    </row>
    <row r="2817" spans="1:12" x14ac:dyDescent="0.2">
      <c r="A2817" s="7">
        <v>9596022</v>
      </c>
      <c r="B2817" s="2">
        <v>34937</v>
      </c>
      <c r="C2817">
        <v>23</v>
      </c>
      <c r="D2817" t="s">
        <v>50</v>
      </c>
      <c r="E2817">
        <v>16</v>
      </c>
      <c r="F2817" t="s">
        <v>37</v>
      </c>
      <c r="G2817">
        <v>0</v>
      </c>
      <c r="H2817">
        <v>0</v>
      </c>
      <c r="I2817">
        <v>2</v>
      </c>
      <c r="J2817">
        <f t="shared" si="43"/>
        <v>0</v>
      </c>
      <c r="K2817" s="8">
        <v>2</v>
      </c>
      <c r="L2817" s="8">
        <f>COUNTIFS($D$2:$D2817,D2817)</f>
        <v>128</v>
      </c>
    </row>
    <row r="2818" spans="1:12" x14ac:dyDescent="0.2">
      <c r="A2818" s="7">
        <v>9596023</v>
      </c>
      <c r="B2818" s="2">
        <v>34937</v>
      </c>
      <c r="C2818">
        <v>49</v>
      </c>
      <c r="D2818" t="s">
        <v>766</v>
      </c>
      <c r="E2818">
        <v>32</v>
      </c>
      <c r="F2818" t="s">
        <v>559</v>
      </c>
      <c r="G2818">
        <v>1</v>
      </c>
      <c r="H2818">
        <v>2</v>
      </c>
      <c r="I2818">
        <v>0</v>
      </c>
      <c r="J2818">
        <f t="shared" ref="J2818:J2881" si="44">IF(H2818&gt;I2818,3,IF(I2818&gt;H2818,0,1))</f>
        <v>3</v>
      </c>
      <c r="K2818" s="8">
        <v>3</v>
      </c>
      <c r="L2818" s="8">
        <f>COUNTIFS($D$2:$D2818,D2818)</f>
        <v>129</v>
      </c>
    </row>
    <row r="2819" spans="1:12" x14ac:dyDescent="0.2">
      <c r="A2819" s="7">
        <v>9596023</v>
      </c>
      <c r="B2819" s="2">
        <v>34937</v>
      </c>
      <c r="C2819">
        <v>32</v>
      </c>
      <c r="D2819" t="s">
        <v>559</v>
      </c>
      <c r="E2819">
        <v>49</v>
      </c>
      <c r="F2819" t="s">
        <v>766</v>
      </c>
      <c r="G2819">
        <v>0</v>
      </c>
      <c r="H2819">
        <v>0</v>
      </c>
      <c r="I2819">
        <v>2</v>
      </c>
      <c r="J2819">
        <f t="shared" si="44"/>
        <v>0</v>
      </c>
      <c r="K2819" s="8">
        <v>3</v>
      </c>
      <c r="L2819" s="8">
        <f>COUNTIFS($D$2:$D2819,D2819)</f>
        <v>129</v>
      </c>
    </row>
    <row r="2820" spans="1:12" x14ac:dyDescent="0.2">
      <c r="A2820" s="7">
        <v>9596024</v>
      </c>
      <c r="B2820" s="2">
        <v>34937</v>
      </c>
      <c r="C2820">
        <v>21</v>
      </c>
      <c r="D2820" t="s">
        <v>10</v>
      </c>
      <c r="E2820">
        <v>53</v>
      </c>
      <c r="F2820" t="s">
        <v>770</v>
      </c>
      <c r="G2820">
        <v>1</v>
      </c>
      <c r="H2820">
        <v>3</v>
      </c>
      <c r="I2820">
        <v>1</v>
      </c>
      <c r="J2820">
        <f t="shared" si="44"/>
        <v>3</v>
      </c>
      <c r="K2820" s="8">
        <v>3</v>
      </c>
      <c r="L2820" s="8">
        <f>COUNTIFS($D$2:$D2820,D2820)</f>
        <v>129</v>
      </c>
    </row>
    <row r="2821" spans="1:12" x14ac:dyDescent="0.2">
      <c r="A2821" s="7">
        <v>9596024</v>
      </c>
      <c r="B2821" s="2">
        <v>34937</v>
      </c>
      <c r="C2821">
        <v>53</v>
      </c>
      <c r="D2821" t="s">
        <v>770</v>
      </c>
      <c r="E2821">
        <v>21</v>
      </c>
      <c r="F2821" t="s">
        <v>10</v>
      </c>
      <c r="G2821">
        <v>0</v>
      </c>
      <c r="H2821">
        <v>1</v>
      </c>
      <c r="I2821">
        <v>3</v>
      </c>
      <c r="J2821">
        <f t="shared" si="44"/>
        <v>0</v>
      </c>
      <c r="K2821" s="8">
        <v>3</v>
      </c>
      <c r="L2821" s="8">
        <f>COUNTIFS($D$2:$D2821,D2821)</f>
        <v>129</v>
      </c>
    </row>
    <row r="2822" spans="1:12" x14ac:dyDescent="0.2">
      <c r="A2822" s="7">
        <v>9596025</v>
      </c>
      <c r="B2822" s="2">
        <v>34937</v>
      </c>
      <c r="C2822">
        <v>34</v>
      </c>
      <c r="D2822" t="s">
        <v>445</v>
      </c>
      <c r="E2822">
        <v>14</v>
      </c>
      <c r="F2822" t="s">
        <v>27</v>
      </c>
      <c r="G2822">
        <v>1</v>
      </c>
      <c r="H2822">
        <v>2</v>
      </c>
      <c r="I2822">
        <v>0</v>
      </c>
      <c r="J2822">
        <f t="shared" si="44"/>
        <v>3</v>
      </c>
      <c r="K2822" s="8">
        <v>2</v>
      </c>
      <c r="L2822" s="8">
        <f>COUNTIFS($D$2:$D2822,D2822)</f>
        <v>44</v>
      </c>
    </row>
    <row r="2823" spans="1:12" x14ac:dyDescent="0.2">
      <c r="A2823" s="7">
        <v>9596025</v>
      </c>
      <c r="B2823" s="2">
        <v>34937</v>
      </c>
      <c r="C2823">
        <v>14</v>
      </c>
      <c r="D2823" t="s">
        <v>27</v>
      </c>
      <c r="E2823">
        <v>34</v>
      </c>
      <c r="F2823" t="s">
        <v>445</v>
      </c>
      <c r="G2823">
        <v>0</v>
      </c>
      <c r="H2823">
        <v>0</v>
      </c>
      <c r="I2823">
        <v>2</v>
      </c>
      <c r="J2823">
        <f t="shared" si="44"/>
        <v>0</v>
      </c>
      <c r="K2823" s="8">
        <v>3</v>
      </c>
      <c r="L2823" s="8">
        <f>COUNTIFS($D$2:$D2823,D2823)</f>
        <v>129</v>
      </c>
    </row>
    <row r="2824" spans="1:12" x14ac:dyDescent="0.2">
      <c r="A2824" s="7">
        <v>9596026</v>
      </c>
      <c r="B2824" s="2">
        <v>34937</v>
      </c>
      <c r="C2824">
        <v>55</v>
      </c>
      <c r="D2824" t="s">
        <v>772</v>
      </c>
      <c r="E2824">
        <v>29</v>
      </c>
      <c r="F2824" t="s">
        <v>42</v>
      </c>
      <c r="G2824">
        <v>1</v>
      </c>
      <c r="H2824">
        <v>1</v>
      </c>
      <c r="I2824">
        <v>1</v>
      </c>
      <c r="J2824">
        <f t="shared" si="44"/>
        <v>1</v>
      </c>
      <c r="K2824" s="8">
        <v>3</v>
      </c>
      <c r="L2824" s="8">
        <f>COUNTIFS($D$2:$D2824,D2824)</f>
        <v>87</v>
      </c>
    </row>
    <row r="2825" spans="1:12" x14ac:dyDescent="0.2">
      <c r="A2825" s="7">
        <v>9596026</v>
      </c>
      <c r="B2825" s="2">
        <v>34937</v>
      </c>
      <c r="C2825">
        <v>29</v>
      </c>
      <c r="D2825" t="s">
        <v>42</v>
      </c>
      <c r="E2825">
        <v>55</v>
      </c>
      <c r="F2825" t="s">
        <v>772</v>
      </c>
      <c r="G2825">
        <v>0</v>
      </c>
      <c r="H2825">
        <v>1</v>
      </c>
      <c r="I2825">
        <v>1</v>
      </c>
      <c r="J2825">
        <f t="shared" si="44"/>
        <v>1</v>
      </c>
      <c r="K2825" s="8">
        <v>3</v>
      </c>
      <c r="L2825" s="8">
        <f>COUNTIFS($D$2:$D2825,D2825)</f>
        <v>87</v>
      </c>
    </row>
    <row r="2826" spans="1:12" x14ac:dyDescent="0.2">
      <c r="A2826" s="7">
        <v>9596027</v>
      </c>
      <c r="B2826" s="2">
        <v>34937</v>
      </c>
      <c r="C2826">
        <v>58</v>
      </c>
      <c r="D2826" t="s">
        <v>663</v>
      </c>
      <c r="E2826">
        <v>20</v>
      </c>
      <c r="F2826" t="s">
        <v>45</v>
      </c>
      <c r="G2826">
        <v>1</v>
      </c>
      <c r="H2826">
        <v>1</v>
      </c>
      <c r="I2826">
        <v>0</v>
      </c>
      <c r="J2826">
        <f t="shared" si="44"/>
        <v>3</v>
      </c>
      <c r="K2826" s="8">
        <v>3</v>
      </c>
      <c r="L2826" s="8">
        <f>COUNTIFS($D$2:$D2826,D2826)</f>
        <v>129</v>
      </c>
    </row>
    <row r="2827" spans="1:12" x14ac:dyDescent="0.2">
      <c r="A2827" s="7">
        <v>9596027</v>
      </c>
      <c r="B2827" s="2">
        <v>34937</v>
      </c>
      <c r="C2827">
        <v>20</v>
      </c>
      <c r="D2827" t="s">
        <v>45</v>
      </c>
      <c r="E2827">
        <v>58</v>
      </c>
      <c r="F2827" t="s">
        <v>663</v>
      </c>
      <c r="G2827">
        <v>0</v>
      </c>
      <c r="H2827">
        <v>0</v>
      </c>
      <c r="I2827">
        <v>1</v>
      </c>
      <c r="J2827">
        <f t="shared" si="44"/>
        <v>0</v>
      </c>
      <c r="K2827" s="8">
        <v>3</v>
      </c>
      <c r="L2827" s="8">
        <f>COUNTIFS($D$2:$D2827,D2827)</f>
        <v>129</v>
      </c>
    </row>
    <row r="2828" spans="1:12" x14ac:dyDescent="0.2">
      <c r="A2828" s="7">
        <v>9596028</v>
      </c>
      <c r="B2828" s="2">
        <v>34937</v>
      </c>
      <c r="C2828">
        <v>26</v>
      </c>
      <c r="D2828" t="s">
        <v>17</v>
      </c>
      <c r="E2828">
        <v>19</v>
      </c>
      <c r="F2828" t="s">
        <v>40</v>
      </c>
      <c r="G2828">
        <v>1</v>
      </c>
      <c r="H2828">
        <v>1</v>
      </c>
      <c r="I2828">
        <v>3</v>
      </c>
      <c r="J2828">
        <f t="shared" si="44"/>
        <v>0</v>
      </c>
      <c r="K2828" s="8">
        <v>3</v>
      </c>
      <c r="L2828" s="8">
        <f>COUNTIFS($D$2:$D2828,D2828)</f>
        <v>129</v>
      </c>
    </row>
    <row r="2829" spans="1:12" x14ac:dyDescent="0.2">
      <c r="A2829" s="7">
        <v>9596028</v>
      </c>
      <c r="B2829" s="2">
        <v>34937</v>
      </c>
      <c r="C2829">
        <v>19</v>
      </c>
      <c r="D2829" t="s">
        <v>40</v>
      </c>
      <c r="E2829">
        <v>26</v>
      </c>
      <c r="F2829" t="s">
        <v>17</v>
      </c>
      <c r="G2829">
        <v>0</v>
      </c>
      <c r="H2829">
        <v>3</v>
      </c>
      <c r="I2829">
        <v>1</v>
      </c>
      <c r="J2829">
        <f t="shared" si="44"/>
        <v>3</v>
      </c>
      <c r="K2829" s="8">
        <v>3</v>
      </c>
      <c r="L2829" s="8">
        <f>COUNTIFS($D$2:$D2829,D2829)</f>
        <v>129</v>
      </c>
    </row>
    <row r="2830" spans="1:12" x14ac:dyDescent="0.2">
      <c r="A2830" s="7">
        <v>9596029</v>
      </c>
      <c r="B2830" s="2">
        <v>34938</v>
      </c>
      <c r="C2830">
        <v>54</v>
      </c>
      <c r="D2830" t="s">
        <v>771</v>
      </c>
      <c r="E2830">
        <v>22</v>
      </c>
      <c r="F2830" t="s">
        <v>15</v>
      </c>
      <c r="G2830">
        <v>1</v>
      </c>
      <c r="H2830">
        <v>0</v>
      </c>
      <c r="I2830">
        <v>2</v>
      </c>
      <c r="J2830">
        <f t="shared" si="44"/>
        <v>0</v>
      </c>
      <c r="K2830" s="8">
        <v>3</v>
      </c>
      <c r="L2830" s="8">
        <f>COUNTIFS($D$2:$D2830,D2830)</f>
        <v>129</v>
      </c>
    </row>
    <row r="2831" spans="1:12" x14ac:dyDescent="0.2">
      <c r="A2831" s="7">
        <v>9596029</v>
      </c>
      <c r="B2831" s="2">
        <v>34938</v>
      </c>
      <c r="C2831">
        <v>22</v>
      </c>
      <c r="D2831" t="s">
        <v>15</v>
      </c>
      <c r="E2831">
        <v>54</v>
      </c>
      <c r="F2831" t="s">
        <v>771</v>
      </c>
      <c r="G2831">
        <v>0</v>
      </c>
      <c r="H2831">
        <v>2</v>
      </c>
      <c r="I2831">
        <v>0</v>
      </c>
      <c r="J2831">
        <f t="shared" si="44"/>
        <v>3</v>
      </c>
      <c r="K2831" s="8">
        <v>3</v>
      </c>
      <c r="L2831" s="8">
        <f>COUNTIFS($D$2:$D2831,D2831)</f>
        <v>87</v>
      </c>
    </row>
    <row r="2832" spans="1:12" x14ac:dyDescent="0.2">
      <c r="A2832" s="7">
        <v>9596030</v>
      </c>
      <c r="B2832" s="2">
        <v>34939</v>
      </c>
      <c r="C2832">
        <v>41</v>
      </c>
      <c r="D2832" t="s">
        <v>759</v>
      </c>
      <c r="E2832">
        <v>21</v>
      </c>
      <c r="F2832" t="s">
        <v>10</v>
      </c>
      <c r="G2832">
        <v>1</v>
      </c>
      <c r="H2832">
        <v>1</v>
      </c>
      <c r="I2832">
        <v>2</v>
      </c>
      <c r="J2832">
        <f t="shared" si="44"/>
        <v>0</v>
      </c>
      <c r="K2832" s="8">
        <v>4</v>
      </c>
      <c r="L2832" s="8">
        <f>COUNTIFS($D$2:$D2832,D2832)</f>
        <v>130</v>
      </c>
    </row>
    <row r="2833" spans="1:12" x14ac:dyDescent="0.2">
      <c r="A2833" s="7">
        <v>9596030</v>
      </c>
      <c r="B2833" s="2">
        <v>34939</v>
      </c>
      <c r="C2833">
        <v>21</v>
      </c>
      <c r="D2833" t="s">
        <v>10</v>
      </c>
      <c r="E2833">
        <v>41</v>
      </c>
      <c r="F2833" t="s">
        <v>759</v>
      </c>
      <c r="G2833">
        <v>0</v>
      </c>
      <c r="H2833">
        <v>2</v>
      </c>
      <c r="I2833">
        <v>1</v>
      </c>
      <c r="J2833">
        <f t="shared" si="44"/>
        <v>3</v>
      </c>
      <c r="K2833" s="8">
        <v>4</v>
      </c>
      <c r="L2833" s="8">
        <f>COUNTIFS($D$2:$D2833,D2833)</f>
        <v>130</v>
      </c>
    </row>
    <row r="2834" spans="1:12" x14ac:dyDescent="0.2">
      <c r="A2834" s="7">
        <v>9596031</v>
      </c>
      <c r="B2834" s="2">
        <v>34940</v>
      </c>
      <c r="C2834">
        <v>10</v>
      </c>
      <c r="D2834" t="s">
        <v>47</v>
      </c>
      <c r="E2834">
        <v>55</v>
      </c>
      <c r="F2834" t="s">
        <v>772</v>
      </c>
      <c r="G2834">
        <v>1</v>
      </c>
      <c r="H2834">
        <v>1</v>
      </c>
      <c r="I2834">
        <v>1</v>
      </c>
      <c r="J2834">
        <f t="shared" si="44"/>
        <v>1</v>
      </c>
      <c r="K2834" s="8">
        <v>4</v>
      </c>
      <c r="L2834" s="8">
        <f>COUNTIFS($D$2:$D2834,D2834)</f>
        <v>130</v>
      </c>
    </row>
    <row r="2835" spans="1:12" x14ac:dyDescent="0.2">
      <c r="A2835" s="7">
        <v>9596031</v>
      </c>
      <c r="B2835" s="2">
        <v>34940</v>
      </c>
      <c r="C2835">
        <v>55</v>
      </c>
      <c r="D2835" t="s">
        <v>772</v>
      </c>
      <c r="E2835">
        <v>10</v>
      </c>
      <c r="F2835" t="s">
        <v>47</v>
      </c>
      <c r="G2835">
        <v>0</v>
      </c>
      <c r="H2835">
        <v>1</v>
      </c>
      <c r="I2835">
        <v>1</v>
      </c>
      <c r="J2835">
        <f t="shared" si="44"/>
        <v>1</v>
      </c>
      <c r="K2835" s="8">
        <v>4</v>
      </c>
      <c r="L2835" s="8">
        <f>COUNTIFS($D$2:$D2835,D2835)</f>
        <v>88</v>
      </c>
    </row>
    <row r="2836" spans="1:12" x14ac:dyDescent="0.2">
      <c r="A2836" s="7">
        <v>9596032</v>
      </c>
      <c r="B2836" s="2">
        <v>34941</v>
      </c>
      <c r="C2836">
        <v>32</v>
      </c>
      <c r="D2836" t="s">
        <v>559</v>
      </c>
      <c r="E2836">
        <v>40</v>
      </c>
      <c r="F2836" t="s">
        <v>758</v>
      </c>
      <c r="G2836">
        <v>1</v>
      </c>
      <c r="H2836">
        <v>1</v>
      </c>
      <c r="I2836">
        <v>0</v>
      </c>
      <c r="J2836">
        <f t="shared" si="44"/>
        <v>3</v>
      </c>
      <c r="K2836" s="8">
        <v>4</v>
      </c>
      <c r="L2836" s="8">
        <f>COUNTIFS($D$2:$D2836,D2836)</f>
        <v>130</v>
      </c>
    </row>
    <row r="2837" spans="1:12" x14ac:dyDescent="0.2">
      <c r="A2837" s="7">
        <v>9596032</v>
      </c>
      <c r="B2837" s="2">
        <v>34941</v>
      </c>
      <c r="C2837">
        <v>40</v>
      </c>
      <c r="D2837" t="s">
        <v>758</v>
      </c>
      <c r="E2837">
        <v>32</v>
      </c>
      <c r="F2837" t="s">
        <v>559</v>
      </c>
      <c r="G2837">
        <v>0</v>
      </c>
      <c r="H2837">
        <v>0</v>
      </c>
      <c r="I2837">
        <v>1</v>
      </c>
      <c r="J2837">
        <f t="shared" si="44"/>
        <v>0</v>
      </c>
      <c r="K2837" s="8">
        <v>4</v>
      </c>
      <c r="L2837" s="8">
        <f>COUNTIFS($D$2:$D2837,D2837)</f>
        <v>4</v>
      </c>
    </row>
    <row r="2838" spans="1:12" x14ac:dyDescent="0.2">
      <c r="A2838" s="7">
        <v>9596033</v>
      </c>
      <c r="B2838" s="2">
        <v>34941</v>
      </c>
      <c r="C2838">
        <v>14</v>
      </c>
      <c r="D2838" t="s">
        <v>27</v>
      </c>
      <c r="E2838">
        <v>51</v>
      </c>
      <c r="F2838" t="s">
        <v>768</v>
      </c>
      <c r="G2838">
        <v>1</v>
      </c>
      <c r="H2838">
        <v>2</v>
      </c>
      <c r="I2838">
        <v>2</v>
      </c>
      <c r="J2838">
        <f t="shared" si="44"/>
        <v>1</v>
      </c>
      <c r="K2838" s="8">
        <v>4</v>
      </c>
      <c r="L2838" s="8">
        <f>COUNTIFS($D$2:$D2838,D2838)</f>
        <v>130</v>
      </c>
    </row>
    <row r="2839" spans="1:12" x14ac:dyDescent="0.2">
      <c r="A2839" s="7">
        <v>9596033</v>
      </c>
      <c r="B2839" s="2">
        <v>34941</v>
      </c>
      <c r="C2839">
        <v>51</v>
      </c>
      <c r="D2839" t="s">
        <v>768</v>
      </c>
      <c r="E2839">
        <v>14</v>
      </c>
      <c r="F2839" t="s">
        <v>27</v>
      </c>
      <c r="G2839">
        <v>0</v>
      </c>
      <c r="H2839">
        <v>2</v>
      </c>
      <c r="I2839">
        <v>2</v>
      </c>
      <c r="J2839">
        <f t="shared" si="44"/>
        <v>1</v>
      </c>
      <c r="K2839" s="8">
        <v>4</v>
      </c>
      <c r="L2839" s="8">
        <f>COUNTIFS($D$2:$D2839,D2839)</f>
        <v>130</v>
      </c>
    </row>
    <row r="2840" spans="1:12" x14ac:dyDescent="0.2">
      <c r="A2840" s="7">
        <v>9596034</v>
      </c>
      <c r="B2840" s="2">
        <v>34941</v>
      </c>
      <c r="C2840">
        <v>19</v>
      </c>
      <c r="D2840" t="s">
        <v>40</v>
      </c>
      <c r="E2840">
        <v>58</v>
      </c>
      <c r="F2840" t="s">
        <v>663</v>
      </c>
      <c r="G2840">
        <v>1</v>
      </c>
      <c r="H2840">
        <v>1</v>
      </c>
      <c r="I2840">
        <v>0</v>
      </c>
      <c r="J2840">
        <f t="shared" si="44"/>
        <v>3</v>
      </c>
      <c r="K2840" s="8">
        <v>4</v>
      </c>
      <c r="L2840" s="8">
        <f>COUNTIFS($D$2:$D2840,D2840)</f>
        <v>130</v>
      </c>
    </row>
    <row r="2841" spans="1:12" x14ac:dyDescent="0.2">
      <c r="A2841" s="7">
        <v>9596034</v>
      </c>
      <c r="B2841" s="2">
        <v>34941</v>
      </c>
      <c r="C2841">
        <v>58</v>
      </c>
      <c r="D2841" t="s">
        <v>663</v>
      </c>
      <c r="E2841">
        <v>19</v>
      </c>
      <c r="F2841" t="s">
        <v>40</v>
      </c>
      <c r="G2841">
        <v>0</v>
      </c>
      <c r="H2841">
        <v>0</v>
      </c>
      <c r="I2841">
        <v>1</v>
      </c>
      <c r="J2841">
        <f t="shared" si="44"/>
        <v>0</v>
      </c>
      <c r="K2841" s="8">
        <v>4</v>
      </c>
      <c r="L2841" s="8">
        <f>COUNTIFS($D$2:$D2841,D2841)</f>
        <v>130</v>
      </c>
    </row>
    <row r="2842" spans="1:12" x14ac:dyDescent="0.2">
      <c r="A2842" s="7">
        <v>9596035</v>
      </c>
      <c r="B2842" s="2">
        <v>34941</v>
      </c>
      <c r="C2842">
        <v>20</v>
      </c>
      <c r="D2842" t="s">
        <v>45</v>
      </c>
      <c r="E2842">
        <v>16</v>
      </c>
      <c r="F2842" t="s">
        <v>37</v>
      </c>
      <c r="G2842">
        <v>1</v>
      </c>
      <c r="H2842">
        <v>0</v>
      </c>
      <c r="I2842">
        <v>2</v>
      </c>
      <c r="J2842">
        <f t="shared" si="44"/>
        <v>0</v>
      </c>
      <c r="K2842" s="8">
        <v>4</v>
      </c>
      <c r="L2842" s="8">
        <f>COUNTIFS($D$2:$D2842,D2842)</f>
        <v>130</v>
      </c>
    </row>
    <row r="2843" spans="1:12" x14ac:dyDescent="0.2">
      <c r="A2843" s="7">
        <v>9596035</v>
      </c>
      <c r="B2843" s="2">
        <v>34941</v>
      </c>
      <c r="C2843">
        <v>16</v>
      </c>
      <c r="D2843" t="s">
        <v>37</v>
      </c>
      <c r="E2843">
        <v>20</v>
      </c>
      <c r="F2843" t="s">
        <v>45</v>
      </c>
      <c r="G2843">
        <v>0</v>
      </c>
      <c r="H2843">
        <v>2</v>
      </c>
      <c r="I2843">
        <v>0</v>
      </c>
      <c r="J2843">
        <f t="shared" si="44"/>
        <v>3</v>
      </c>
      <c r="K2843" s="8">
        <v>4</v>
      </c>
      <c r="L2843" s="8">
        <f>COUNTIFS($D$2:$D2843,D2843)</f>
        <v>130</v>
      </c>
    </row>
    <row r="2844" spans="1:12" x14ac:dyDescent="0.2">
      <c r="A2844" s="7">
        <v>9596036</v>
      </c>
      <c r="B2844" s="2">
        <v>34941</v>
      </c>
      <c r="C2844">
        <v>22</v>
      </c>
      <c r="D2844" t="s">
        <v>15</v>
      </c>
      <c r="E2844">
        <v>34</v>
      </c>
      <c r="F2844" t="s">
        <v>445</v>
      </c>
      <c r="G2844">
        <v>1</v>
      </c>
      <c r="H2844">
        <v>1</v>
      </c>
      <c r="I2844">
        <v>0</v>
      </c>
      <c r="J2844">
        <f t="shared" si="44"/>
        <v>3</v>
      </c>
      <c r="K2844" s="8">
        <v>4</v>
      </c>
      <c r="L2844" s="8">
        <f>COUNTIFS($D$2:$D2844,D2844)</f>
        <v>88</v>
      </c>
    </row>
    <row r="2845" spans="1:12" x14ac:dyDescent="0.2">
      <c r="A2845" s="7">
        <v>9596036</v>
      </c>
      <c r="B2845" s="2">
        <v>34941</v>
      </c>
      <c r="C2845">
        <v>34</v>
      </c>
      <c r="D2845" t="s">
        <v>445</v>
      </c>
      <c r="E2845">
        <v>22</v>
      </c>
      <c r="F2845" t="s">
        <v>15</v>
      </c>
      <c r="G2845">
        <v>0</v>
      </c>
      <c r="H2845">
        <v>0</v>
      </c>
      <c r="I2845">
        <v>1</v>
      </c>
      <c r="J2845">
        <f t="shared" si="44"/>
        <v>0</v>
      </c>
      <c r="K2845" s="8">
        <v>3</v>
      </c>
      <c r="L2845" s="8">
        <f>COUNTIFS($D$2:$D2845,D2845)</f>
        <v>45</v>
      </c>
    </row>
    <row r="2846" spans="1:12" x14ac:dyDescent="0.2">
      <c r="A2846" s="7">
        <v>9596037</v>
      </c>
      <c r="B2846" s="2">
        <v>34941</v>
      </c>
      <c r="C2846">
        <v>23</v>
      </c>
      <c r="D2846" t="s">
        <v>50</v>
      </c>
      <c r="E2846">
        <v>49</v>
      </c>
      <c r="F2846" t="s">
        <v>766</v>
      </c>
      <c r="G2846">
        <v>1</v>
      </c>
      <c r="H2846">
        <v>1</v>
      </c>
      <c r="I2846">
        <v>1</v>
      </c>
      <c r="J2846">
        <f t="shared" si="44"/>
        <v>1</v>
      </c>
      <c r="K2846" s="8">
        <v>3</v>
      </c>
      <c r="L2846" s="8">
        <f>COUNTIFS($D$2:$D2846,D2846)</f>
        <v>129</v>
      </c>
    </row>
    <row r="2847" spans="1:12" x14ac:dyDescent="0.2">
      <c r="A2847" s="7">
        <v>9596037</v>
      </c>
      <c r="B2847" s="2">
        <v>34941</v>
      </c>
      <c r="C2847">
        <v>49</v>
      </c>
      <c r="D2847" t="s">
        <v>766</v>
      </c>
      <c r="E2847">
        <v>23</v>
      </c>
      <c r="F2847" t="s">
        <v>50</v>
      </c>
      <c r="G2847">
        <v>0</v>
      </c>
      <c r="H2847">
        <v>1</v>
      </c>
      <c r="I2847">
        <v>1</v>
      </c>
      <c r="J2847">
        <f t="shared" si="44"/>
        <v>1</v>
      </c>
      <c r="K2847" s="8">
        <v>4</v>
      </c>
      <c r="L2847" s="8">
        <f>COUNTIFS($D$2:$D2847,D2847)</f>
        <v>130</v>
      </c>
    </row>
    <row r="2848" spans="1:12" x14ac:dyDescent="0.2">
      <c r="A2848" s="7">
        <v>9596038</v>
      </c>
      <c r="B2848" s="2">
        <v>34941</v>
      </c>
      <c r="C2848">
        <v>29</v>
      </c>
      <c r="D2848" t="s">
        <v>42</v>
      </c>
      <c r="E2848">
        <v>26</v>
      </c>
      <c r="F2848" t="s">
        <v>17</v>
      </c>
      <c r="G2848">
        <v>1</v>
      </c>
      <c r="H2848">
        <v>1</v>
      </c>
      <c r="I2848">
        <v>1</v>
      </c>
      <c r="J2848">
        <f t="shared" si="44"/>
        <v>1</v>
      </c>
      <c r="K2848" s="8">
        <v>4</v>
      </c>
      <c r="L2848" s="8">
        <f>COUNTIFS($D$2:$D2848,D2848)</f>
        <v>88</v>
      </c>
    </row>
    <row r="2849" spans="1:12" x14ac:dyDescent="0.2">
      <c r="A2849" s="7">
        <v>9596038</v>
      </c>
      <c r="B2849" s="2">
        <v>34941</v>
      </c>
      <c r="C2849">
        <v>26</v>
      </c>
      <c r="D2849" t="s">
        <v>17</v>
      </c>
      <c r="E2849">
        <v>29</v>
      </c>
      <c r="F2849" t="s">
        <v>42</v>
      </c>
      <c r="G2849">
        <v>0</v>
      </c>
      <c r="H2849">
        <v>1</v>
      </c>
      <c r="I2849">
        <v>1</v>
      </c>
      <c r="J2849">
        <f t="shared" si="44"/>
        <v>1</v>
      </c>
      <c r="K2849" s="8">
        <v>4</v>
      </c>
      <c r="L2849" s="8">
        <f>COUNTIFS($D$2:$D2849,D2849)</f>
        <v>130</v>
      </c>
    </row>
    <row r="2850" spans="1:12" x14ac:dyDescent="0.2">
      <c r="A2850" s="7">
        <v>9596039</v>
      </c>
      <c r="B2850" s="2">
        <v>34941</v>
      </c>
      <c r="C2850">
        <v>53</v>
      </c>
      <c r="D2850" t="s">
        <v>770</v>
      </c>
      <c r="E2850">
        <v>54</v>
      </c>
      <c r="F2850" t="s">
        <v>771</v>
      </c>
      <c r="G2850">
        <v>1</v>
      </c>
      <c r="H2850">
        <v>2</v>
      </c>
      <c r="I2850">
        <v>2</v>
      </c>
      <c r="J2850">
        <f t="shared" si="44"/>
        <v>1</v>
      </c>
      <c r="K2850" s="8">
        <v>4</v>
      </c>
      <c r="L2850" s="8">
        <f>COUNTIFS($D$2:$D2850,D2850)</f>
        <v>130</v>
      </c>
    </row>
    <row r="2851" spans="1:12" x14ac:dyDescent="0.2">
      <c r="A2851" s="7">
        <v>9596039</v>
      </c>
      <c r="B2851" s="2">
        <v>34941</v>
      </c>
      <c r="C2851">
        <v>54</v>
      </c>
      <c r="D2851" t="s">
        <v>771</v>
      </c>
      <c r="E2851">
        <v>53</v>
      </c>
      <c r="F2851" t="s">
        <v>770</v>
      </c>
      <c r="G2851">
        <v>0</v>
      </c>
      <c r="H2851">
        <v>2</v>
      </c>
      <c r="I2851">
        <v>2</v>
      </c>
      <c r="J2851">
        <f t="shared" si="44"/>
        <v>1</v>
      </c>
      <c r="K2851" s="8">
        <v>4</v>
      </c>
      <c r="L2851" s="8">
        <f>COUNTIFS($D$2:$D2851,D2851)</f>
        <v>130</v>
      </c>
    </row>
    <row r="2852" spans="1:12" x14ac:dyDescent="0.2">
      <c r="A2852" s="7">
        <v>9596040</v>
      </c>
      <c r="B2852" s="2">
        <v>34951</v>
      </c>
      <c r="C2852">
        <v>41</v>
      </c>
      <c r="D2852" t="s">
        <v>759</v>
      </c>
      <c r="E2852">
        <v>32</v>
      </c>
      <c r="F2852" t="s">
        <v>559</v>
      </c>
      <c r="G2852">
        <v>1</v>
      </c>
      <c r="H2852">
        <v>1</v>
      </c>
      <c r="I2852">
        <v>1</v>
      </c>
      <c r="J2852">
        <f t="shared" si="44"/>
        <v>1</v>
      </c>
      <c r="K2852" s="8">
        <v>5</v>
      </c>
      <c r="L2852" s="8">
        <f>COUNTIFS($D$2:$D2852,D2852)</f>
        <v>131</v>
      </c>
    </row>
    <row r="2853" spans="1:12" x14ac:dyDescent="0.2">
      <c r="A2853" s="7">
        <v>9596040</v>
      </c>
      <c r="B2853" s="2">
        <v>34951</v>
      </c>
      <c r="C2853">
        <v>32</v>
      </c>
      <c r="D2853" t="s">
        <v>559</v>
      </c>
      <c r="E2853">
        <v>41</v>
      </c>
      <c r="F2853" t="s">
        <v>759</v>
      </c>
      <c r="G2853">
        <v>0</v>
      </c>
      <c r="H2853">
        <v>1</v>
      </c>
      <c r="I2853">
        <v>1</v>
      </c>
      <c r="J2853">
        <f t="shared" si="44"/>
        <v>1</v>
      </c>
      <c r="K2853" s="8">
        <v>5</v>
      </c>
      <c r="L2853" s="8">
        <f>COUNTIFS($D$2:$D2853,D2853)</f>
        <v>131</v>
      </c>
    </row>
    <row r="2854" spans="1:12" x14ac:dyDescent="0.2">
      <c r="A2854" s="7">
        <v>9596041</v>
      </c>
      <c r="B2854" s="2">
        <v>34951</v>
      </c>
      <c r="C2854">
        <v>40</v>
      </c>
      <c r="D2854" t="s">
        <v>758</v>
      </c>
      <c r="E2854">
        <v>34</v>
      </c>
      <c r="F2854" t="s">
        <v>445</v>
      </c>
      <c r="G2854">
        <v>1</v>
      </c>
      <c r="H2854">
        <v>1</v>
      </c>
      <c r="I2854">
        <v>1</v>
      </c>
      <c r="J2854">
        <f t="shared" si="44"/>
        <v>1</v>
      </c>
      <c r="K2854" s="8">
        <v>5</v>
      </c>
      <c r="L2854" s="8">
        <f>COUNTIFS($D$2:$D2854,D2854)</f>
        <v>5</v>
      </c>
    </row>
    <row r="2855" spans="1:12" x14ac:dyDescent="0.2">
      <c r="A2855" s="7">
        <v>9596041</v>
      </c>
      <c r="B2855" s="2">
        <v>34951</v>
      </c>
      <c r="C2855">
        <v>34</v>
      </c>
      <c r="D2855" t="s">
        <v>445</v>
      </c>
      <c r="E2855">
        <v>40</v>
      </c>
      <c r="F2855" t="s">
        <v>758</v>
      </c>
      <c r="G2855">
        <v>0</v>
      </c>
      <c r="H2855">
        <v>1</v>
      </c>
      <c r="I2855">
        <v>1</v>
      </c>
      <c r="J2855">
        <f t="shared" si="44"/>
        <v>1</v>
      </c>
      <c r="K2855" s="8">
        <v>4</v>
      </c>
      <c r="L2855" s="8">
        <f>COUNTIFS($D$2:$D2855,D2855)</f>
        <v>46</v>
      </c>
    </row>
    <row r="2856" spans="1:12" x14ac:dyDescent="0.2">
      <c r="A2856" s="7">
        <v>9596042</v>
      </c>
      <c r="B2856" s="2">
        <v>34951</v>
      </c>
      <c r="C2856">
        <v>51</v>
      </c>
      <c r="D2856" t="s">
        <v>768</v>
      </c>
      <c r="E2856">
        <v>55</v>
      </c>
      <c r="F2856" t="s">
        <v>772</v>
      </c>
      <c r="G2856">
        <v>1</v>
      </c>
      <c r="H2856">
        <v>1</v>
      </c>
      <c r="I2856">
        <v>1</v>
      </c>
      <c r="J2856">
        <f t="shared" si="44"/>
        <v>1</v>
      </c>
      <c r="K2856" s="8">
        <v>5</v>
      </c>
      <c r="L2856" s="8">
        <f>COUNTIFS($D$2:$D2856,D2856)</f>
        <v>131</v>
      </c>
    </row>
    <row r="2857" spans="1:12" x14ac:dyDescent="0.2">
      <c r="A2857" s="7">
        <v>9596042</v>
      </c>
      <c r="B2857" s="2">
        <v>34951</v>
      </c>
      <c r="C2857">
        <v>55</v>
      </c>
      <c r="D2857" t="s">
        <v>772</v>
      </c>
      <c r="E2857">
        <v>51</v>
      </c>
      <c r="F2857" t="s">
        <v>768</v>
      </c>
      <c r="G2857">
        <v>0</v>
      </c>
      <c r="H2857">
        <v>1</v>
      </c>
      <c r="I2857">
        <v>1</v>
      </c>
      <c r="J2857">
        <f t="shared" si="44"/>
        <v>1</v>
      </c>
      <c r="K2857" s="8">
        <v>5</v>
      </c>
      <c r="L2857" s="8">
        <f>COUNTIFS($D$2:$D2857,D2857)</f>
        <v>89</v>
      </c>
    </row>
    <row r="2858" spans="1:12" x14ac:dyDescent="0.2">
      <c r="A2858" s="7">
        <v>9596043</v>
      </c>
      <c r="B2858" s="2">
        <v>34951</v>
      </c>
      <c r="C2858">
        <v>16</v>
      </c>
      <c r="D2858" t="s">
        <v>37</v>
      </c>
      <c r="E2858">
        <v>21</v>
      </c>
      <c r="F2858" t="s">
        <v>10</v>
      </c>
      <c r="G2858">
        <v>1</v>
      </c>
      <c r="H2858">
        <v>2</v>
      </c>
      <c r="I2858">
        <v>3</v>
      </c>
      <c r="J2858">
        <f t="shared" si="44"/>
        <v>0</v>
      </c>
      <c r="K2858" s="8">
        <v>5</v>
      </c>
      <c r="L2858" s="8">
        <f>COUNTIFS($D$2:$D2858,D2858)</f>
        <v>131</v>
      </c>
    </row>
    <row r="2859" spans="1:12" x14ac:dyDescent="0.2">
      <c r="A2859" s="7">
        <v>9596043</v>
      </c>
      <c r="B2859" s="2">
        <v>34951</v>
      </c>
      <c r="C2859">
        <v>21</v>
      </c>
      <c r="D2859" t="s">
        <v>10</v>
      </c>
      <c r="E2859">
        <v>16</v>
      </c>
      <c r="F2859" t="s">
        <v>37</v>
      </c>
      <c r="G2859">
        <v>0</v>
      </c>
      <c r="H2859">
        <v>3</v>
      </c>
      <c r="I2859">
        <v>2</v>
      </c>
      <c r="J2859">
        <f t="shared" si="44"/>
        <v>3</v>
      </c>
      <c r="K2859" s="8">
        <v>5</v>
      </c>
      <c r="L2859" s="8">
        <f>COUNTIFS($D$2:$D2859,D2859)</f>
        <v>131</v>
      </c>
    </row>
    <row r="2860" spans="1:12" x14ac:dyDescent="0.2">
      <c r="A2860" s="7">
        <v>9596044</v>
      </c>
      <c r="B2860" s="2">
        <v>34951</v>
      </c>
      <c r="C2860">
        <v>58</v>
      </c>
      <c r="D2860" t="s">
        <v>663</v>
      </c>
      <c r="E2860">
        <v>54</v>
      </c>
      <c r="F2860" t="s">
        <v>771</v>
      </c>
      <c r="G2860">
        <v>1</v>
      </c>
      <c r="H2860">
        <v>0</v>
      </c>
      <c r="I2860">
        <v>3</v>
      </c>
      <c r="J2860">
        <f t="shared" si="44"/>
        <v>0</v>
      </c>
      <c r="K2860" s="8">
        <v>5</v>
      </c>
      <c r="L2860" s="8">
        <f>COUNTIFS($D$2:$D2860,D2860)</f>
        <v>131</v>
      </c>
    </row>
    <row r="2861" spans="1:12" x14ac:dyDescent="0.2">
      <c r="A2861" s="7">
        <v>9596044</v>
      </c>
      <c r="B2861" s="2">
        <v>34951</v>
      </c>
      <c r="C2861">
        <v>54</v>
      </c>
      <c r="D2861" t="s">
        <v>771</v>
      </c>
      <c r="E2861">
        <v>58</v>
      </c>
      <c r="F2861" t="s">
        <v>663</v>
      </c>
      <c r="G2861">
        <v>0</v>
      </c>
      <c r="H2861">
        <v>3</v>
      </c>
      <c r="I2861">
        <v>0</v>
      </c>
      <c r="J2861">
        <f t="shared" si="44"/>
        <v>3</v>
      </c>
      <c r="K2861" s="8">
        <v>5</v>
      </c>
      <c r="L2861" s="8">
        <f>COUNTIFS($D$2:$D2861,D2861)</f>
        <v>131</v>
      </c>
    </row>
    <row r="2862" spans="1:12" x14ac:dyDescent="0.2">
      <c r="A2862" s="7">
        <v>9596045</v>
      </c>
      <c r="B2862" s="2">
        <v>34951</v>
      </c>
      <c r="C2862">
        <v>23</v>
      </c>
      <c r="D2862" t="s">
        <v>50</v>
      </c>
      <c r="E2862">
        <v>22</v>
      </c>
      <c r="F2862" t="s">
        <v>15</v>
      </c>
      <c r="G2862">
        <v>1</v>
      </c>
      <c r="H2862">
        <v>1</v>
      </c>
      <c r="I2862">
        <v>0</v>
      </c>
      <c r="J2862">
        <f t="shared" si="44"/>
        <v>3</v>
      </c>
      <c r="K2862" s="8">
        <v>4</v>
      </c>
      <c r="L2862" s="8">
        <f>COUNTIFS($D$2:$D2862,D2862)</f>
        <v>130</v>
      </c>
    </row>
    <row r="2863" spans="1:12" x14ac:dyDescent="0.2">
      <c r="A2863" s="7">
        <v>9596045</v>
      </c>
      <c r="B2863" s="2">
        <v>34951</v>
      </c>
      <c r="C2863">
        <v>22</v>
      </c>
      <c r="D2863" t="s">
        <v>15</v>
      </c>
      <c r="E2863">
        <v>23</v>
      </c>
      <c r="F2863" t="s">
        <v>50</v>
      </c>
      <c r="G2863">
        <v>0</v>
      </c>
      <c r="H2863">
        <v>0</v>
      </c>
      <c r="I2863">
        <v>1</v>
      </c>
      <c r="J2863">
        <f t="shared" si="44"/>
        <v>0</v>
      </c>
      <c r="K2863" s="8">
        <v>5</v>
      </c>
      <c r="L2863" s="8">
        <f>COUNTIFS($D$2:$D2863,D2863)</f>
        <v>89</v>
      </c>
    </row>
    <row r="2864" spans="1:12" x14ac:dyDescent="0.2">
      <c r="A2864" s="7">
        <v>9596046</v>
      </c>
      <c r="B2864" s="2">
        <v>34951</v>
      </c>
      <c r="C2864">
        <v>26</v>
      </c>
      <c r="D2864" t="s">
        <v>17</v>
      </c>
      <c r="E2864">
        <v>49</v>
      </c>
      <c r="F2864" t="s">
        <v>766</v>
      </c>
      <c r="G2864">
        <v>1</v>
      </c>
      <c r="H2864">
        <v>2</v>
      </c>
      <c r="I2864">
        <v>1</v>
      </c>
      <c r="J2864">
        <f t="shared" si="44"/>
        <v>3</v>
      </c>
      <c r="K2864" s="8">
        <v>5</v>
      </c>
      <c r="L2864" s="8">
        <f>COUNTIFS($D$2:$D2864,D2864)</f>
        <v>131</v>
      </c>
    </row>
    <row r="2865" spans="1:12" x14ac:dyDescent="0.2">
      <c r="A2865" s="7">
        <v>9596046</v>
      </c>
      <c r="B2865" s="2">
        <v>34951</v>
      </c>
      <c r="C2865">
        <v>49</v>
      </c>
      <c r="D2865" t="s">
        <v>766</v>
      </c>
      <c r="E2865">
        <v>26</v>
      </c>
      <c r="F2865" t="s">
        <v>17</v>
      </c>
      <c r="G2865">
        <v>0</v>
      </c>
      <c r="H2865">
        <v>1</v>
      </c>
      <c r="I2865">
        <v>2</v>
      </c>
      <c r="J2865">
        <f t="shared" si="44"/>
        <v>0</v>
      </c>
      <c r="K2865" s="8">
        <v>5</v>
      </c>
      <c r="L2865" s="8">
        <f>COUNTIFS($D$2:$D2865,D2865)</f>
        <v>131</v>
      </c>
    </row>
    <row r="2866" spans="1:12" x14ac:dyDescent="0.2">
      <c r="A2866" s="7">
        <v>9596047</v>
      </c>
      <c r="B2866" s="2">
        <v>34951</v>
      </c>
      <c r="C2866">
        <v>53</v>
      </c>
      <c r="D2866" t="s">
        <v>770</v>
      </c>
      <c r="E2866">
        <v>19</v>
      </c>
      <c r="F2866" t="s">
        <v>40</v>
      </c>
      <c r="G2866">
        <v>1</v>
      </c>
      <c r="H2866">
        <v>1</v>
      </c>
      <c r="I2866">
        <v>0</v>
      </c>
      <c r="J2866">
        <f t="shared" si="44"/>
        <v>3</v>
      </c>
      <c r="K2866" s="8">
        <v>5</v>
      </c>
      <c r="L2866" s="8">
        <f>COUNTIFS($D$2:$D2866,D2866)</f>
        <v>131</v>
      </c>
    </row>
    <row r="2867" spans="1:12" x14ac:dyDescent="0.2">
      <c r="A2867" s="7">
        <v>9596047</v>
      </c>
      <c r="B2867" s="2">
        <v>34951</v>
      </c>
      <c r="C2867">
        <v>19</v>
      </c>
      <c r="D2867" t="s">
        <v>40</v>
      </c>
      <c r="E2867">
        <v>53</v>
      </c>
      <c r="F2867" t="s">
        <v>770</v>
      </c>
      <c r="G2867">
        <v>0</v>
      </c>
      <c r="H2867">
        <v>0</v>
      </c>
      <c r="I2867">
        <v>1</v>
      </c>
      <c r="J2867">
        <f t="shared" si="44"/>
        <v>0</v>
      </c>
      <c r="K2867" s="8">
        <v>5</v>
      </c>
      <c r="L2867" s="8">
        <f>COUNTIFS($D$2:$D2867,D2867)</f>
        <v>131</v>
      </c>
    </row>
    <row r="2868" spans="1:12" x14ac:dyDescent="0.2">
      <c r="A2868" s="7">
        <v>9596048</v>
      </c>
      <c r="B2868" s="2">
        <v>34952</v>
      </c>
      <c r="C2868">
        <v>20</v>
      </c>
      <c r="D2868" t="s">
        <v>45</v>
      </c>
      <c r="E2868">
        <v>10</v>
      </c>
      <c r="F2868" t="s">
        <v>47</v>
      </c>
      <c r="G2868">
        <v>1</v>
      </c>
      <c r="H2868">
        <v>0</v>
      </c>
      <c r="I2868">
        <v>1</v>
      </c>
      <c r="J2868">
        <f t="shared" si="44"/>
        <v>0</v>
      </c>
      <c r="K2868" s="8">
        <v>5</v>
      </c>
      <c r="L2868" s="8">
        <f>COUNTIFS($D$2:$D2868,D2868)</f>
        <v>131</v>
      </c>
    </row>
    <row r="2869" spans="1:12" x14ac:dyDescent="0.2">
      <c r="A2869" s="7">
        <v>9596048</v>
      </c>
      <c r="B2869" s="2">
        <v>34952</v>
      </c>
      <c r="C2869">
        <v>10</v>
      </c>
      <c r="D2869" t="s">
        <v>47</v>
      </c>
      <c r="E2869">
        <v>20</v>
      </c>
      <c r="F2869" t="s">
        <v>45</v>
      </c>
      <c r="G2869">
        <v>0</v>
      </c>
      <c r="H2869">
        <v>1</v>
      </c>
      <c r="I2869">
        <v>0</v>
      </c>
      <c r="J2869">
        <f t="shared" si="44"/>
        <v>3</v>
      </c>
      <c r="K2869" s="8">
        <v>5</v>
      </c>
      <c r="L2869" s="8">
        <f>COUNTIFS($D$2:$D2869,D2869)</f>
        <v>131</v>
      </c>
    </row>
    <row r="2870" spans="1:12" x14ac:dyDescent="0.2">
      <c r="A2870" s="7">
        <v>9596049</v>
      </c>
      <c r="B2870" s="2">
        <v>34953</v>
      </c>
      <c r="C2870">
        <v>29</v>
      </c>
      <c r="D2870" t="s">
        <v>42</v>
      </c>
      <c r="E2870">
        <v>14</v>
      </c>
      <c r="F2870" t="s">
        <v>27</v>
      </c>
      <c r="G2870">
        <v>1</v>
      </c>
      <c r="H2870">
        <v>1</v>
      </c>
      <c r="I2870">
        <v>3</v>
      </c>
      <c r="J2870">
        <f t="shared" si="44"/>
        <v>0</v>
      </c>
      <c r="K2870" s="8">
        <v>5</v>
      </c>
      <c r="L2870" s="8">
        <f>COUNTIFS($D$2:$D2870,D2870)</f>
        <v>89</v>
      </c>
    </row>
    <row r="2871" spans="1:12" x14ac:dyDescent="0.2">
      <c r="A2871" s="7">
        <v>9596049</v>
      </c>
      <c r="B2871" s="2">
        <v>34953</v>
      </c>
      <c r="C2871">
        <v>14</v>
      </c>
      <c r="D2871" t="s">
        <v>27</v>
      </c>
      <c r="E2871">
        <v>29</v>
      </c>
      <c r="F2871" t="s">
        <v>42</v>
      </c>
      <c r="G2871">
        <v>0</v>
      </c>
      <c r="H2871">
        <v>3</v>
      </c>
      <c r="I2871">
        <v>1</v>
      </c>
      <c r="J2871">
        <f t="shared" si="44"/>
        <v>3</v>
      </c>
      <c r="K2871" s="8">
        <v>5</v>
      </c>
      <c r="L2871" s="8">
        <f>COUNTIFS($D$2:$D2871,D2871)</f>
        <v>131</v>
      </c>
    </row>
    <row r="2872" spans="1:12" x14ac:dyDescent="0.2">
      <c r="A2872" s="7">
        <v>9596050</v>
      </c>
      <c r="B2872" s="2">
        <v>34954</v>
      </c>
      <c r="C2872">
        <v>34</v>
      </c>
      <c r="D2872" t="s">
        <v>445</v>
      </c>
      <c r="E2872">
        <v>23</v>
      </c>
      <c r="F2872" t="s">
        <v>50</v>
      </c>
      <c r="G2872">
        <v>1</v>
      </c>
      <c r="H2872">
        <v>0</v>
      </c>
      <c r="I2872">
        <v>0</v>
      </c>
      <c r="J2872">
        <f t="shared" si="44"/>
        <v>1</v>
      </c>
      <c r="K2872" s="8">
        <v>5</v>
      </c>
      <c r="L2872" s="8">
        <f>COUNTIFS($D$2:$D2872,D2872)</f>
        <v>47</v>
      </c>
    </row>
    <row r="2873" spans="1:12" x14ac:dyDescent="0.2">
      <c r="A2873" s="7">
        <v>9596050</v>
      </c>
      <c r="B2873" s="2">
        <v>34954</v>
      </c>
      <c r="C2873">
        <v>23</v>
      </c>
      <c r="D2873" t="s">
        <v>50</v>
      </c>
      <c r="E2873">
        <v>34</v>
      </c>
      <c r="F2873" t="s">
        <v>445</v>
      </c>
      <c r="G2873">
        <v>0</v>
      </c>
      <c r="H2873">
        <v>0</v>
      </c>
      <c r="I2873">
        <v>0</v>
      </c>
      <c r="J2873">
        <f t="shared" si="44"/>
        <v>1</v>
      </c>
      <c r="K2873" s="8">
        <v>5</v>
      </c>
      <c r="L2873" s="8">
        <f>COUNTIFS($D$2:$D2873,D2873)</f>
        <v>131</v>
      </c>
    </row>
    <row r="2874" spans="1:12" x14ac:dyDescent="0.2">
      <c r="A2874" s="7">
        <v>9596051</v>
      </c>
      <c r="B2874" s="2">
        <v>34958</v>
      </c>
      <c r="C2874">
        <v>10</v>
      </c>
      <c r="D2874" t="s">
        <v>47</v>
      </c>
      <c r="E2874">
        <v>29</v>
      </c>
      <c r="F2874" t="s">
        <v>42</v>
      </c>
      <c r="G2874">
        <v>1</v>
      </c>
      <c r="H2874">
        <v>1</v>
      </c>
      <c r="I2874">
        <v>0</v>
      </c>
      <c r="J2874">
        <f t="shared" si="44"/>
        <v>3</v>
      </c>
      <c r="K2874" s="8">
        <v>6</v>
      </c>
      <c r="L2874" s="8">
        <f>COUNTIFS($D$2:$D2874,D2874)</f>
        <v>132</v>
      </c>
    </row>
    <row r="2875" spans="1:12" x14ac:dyDescent="0.2">
      <c r="A2875" s="7">
        <v>9596051</v>
      </c>
      <c r="B2875" s="2">
        <v>34958</v>
      </c>
      <c r="C2875">
        <v>29</v>
      </c>
      <c r="D2875" t="s">
        <v>42</v>
      </c>
      <c r="E2875">
        <v>10</v>
      </c>
      <c r="F2875" t="s">
        <v>47</v>
      </c>
      <c r="G2875">
        <v>0</v>
      </c>
      <c r="H2875">
        <v>0</v>
      </c>
      <c r="I2875">
        <v>1</v>
      </c>
      <c r="J2875">
        <f t="shared" si="44"/>
        <v>0</v>
      </c>
      <c r="K2875" s="8">
        <v>6</v>
      </c>
      <c r="L2875" s="8">
        <f>COUNTIFS($D$2:$D2875,D2875)</f>
        <v>90</v>
      </c>
    </row>
    <row r="2876" spans="1:12" x14ac:dyDescent="0.2">
      <c r="A2876" s="7">
        <v>9596052</v>
      </c>
      <c r="B2876" s="2">
        <v>34958</v>
      </c>
      <c r="C2876">
        <v>32</v>
      </c>
      <c r="D2876" t="s">
        <v>559</v>
      </c>
      <c r="E2876">
        <v>53</v>
      </c>
      <c r="F2876" t="s">
        <v>770</v>
      </c>
      <c r="G2876">
        <v>1</v>
      </c>
      <c r="H2876">
        <v>2</v>
      </c>
      <c r="I2876">
        <v>0</v>
      </c>
      <c r="J2876">
        <f t="shared" si="44"/>
        <v>3</v>
      </c>
      <c r="K2876" s="8">
        <v>6</v>
      </c>
      <c r="L2876" s="8">
        <f>COUNTIFS($D$2:$D2876,D2876)</f>
        <v>132</v>
      </c>
    </row>
    <row r="2877" spans="1:12" x14ac:dyDescent="0.2">
      <c r="A2877" s="7">
        <v>9596052</v>
      </c>
      <c r="B2877" s="2">
        <v>34958</v>
      </c>
      <c r="C2877">
        <v>53</v>
      </c>
      <c r="D2877" t="s">
        <v>770</v>
      </c>
      <c r="E2877">
        <v>32</v>
      </c>
      <c r="F2877" t="s">
        <v>559</v>
      </c>
      <c r="G2877">
        <v>0</v>
      </c>
      <c r="H2877">
        <v>0</v>
      </c>
      <c r="I2877">
        <v>2</v>
      </c>
      <c r="J2877">
        <f t="shared" si="44"/>
        <v>0</v>
      </c>
      <c r="K2877" s="8">
        <v>6</v>
      </c>
      <c r="L2877" s="8">
        <f>COUNTIFS($D$2:$D2877,D2877)</f>
        <v>132</v>
      </c>
    </row>
    <row r="2878" spans="1:12" x14ac:dyDescent="0.2">
      <c r="A2878" s="7">
        <v>9596053</v>
      </c>
      <c r="B2878" s="2">
        <v>34958</v>
      </c>
      <c r="C2878">
        <v>14</v>
      </c>
      <c r="D2878" t="s">
        <v>27</v>
      </c>
      <c r="E2878">
        <v>23</v>
      </c>
      <c r="F2878" t="s">
        <v>50</v>
      </c>
      <c r="G2878">
        <v>1</v>
      </c>
      <c r="H2878">
        <v>3</v>
      </c>
      <c r="I2878">
        <v>0</v>
      </c>
      <c r="J2878">
        <f t="shared" si="44"/>
        <v>3</v>
      </c>
      <c r="K2878" s="8">
        <v>6</v>
      </c>
      <c r="L2878" s="8">
        <f>COUNTIFS($D$2:$D2878,D2878)</f>
        <v>132</v>
      </c>
    </row>
    <row r="2879" spans="1:12" x14ac:dyDescent="0.2">
      <c r="A2879" s="7">
        <v>9596053</v>
      </c>
      <c r="B2879" s="2">
        <v>34958</v>
      </c>
      <c r="C2879">
        <v>23</v>
      </c>
      <c r="D2879" t="s">
        <v>50</v>
      </c>
      <c r="E2879">
        <v>14</v>
      </c>
      <c r="F2879" t="s">
        <v>27</v>
      </c>
      <c r="G2879">
        <v>0</v>
      </c>
      <c r="H2879">
        <v>0</v>
      </c>
      <c r="I2879">
        <v>3</v>
      </c>
      <c r="J2879">
        <f t="shared" si="44"/>
        <v>0</v>
      </c>
      <c r="K2879" s="8">
        <v>6</v>
      </c>
      <c r="L2879" s="8">
        <f>COUNTIFS($D$2:$D2879,D2879)</f>
        <v>132</v>
      </c>
    </row>
    <row r="2880" spans="1:12" x14ac:dyDescent="0.2">
      <c r="A2880" s="7">
        <v>9596054</v>
      </c>
      <c r="B2880" s="2">
        <v>34958</v>
      </c>
      <c r="C2880">
        <v>49</v>
      </c>
      <c r="D2880" t="s">
        <v>766</v>
      </c>
      <c r="E2880">
        <v>58</v>
      </c>
      <c r="F2880" t="s">
        <v>663</v>
      </c>
      <c r="G2880">
        <v>1</v>
      </c>
      <c r="H2880">
        <v>1</v>
      </c>
      <c r="I2880">
        <v>3</v>
      </c>
      <c r="J2880">
        <f t="shared" si="44"/>
        <v>0</v>
      </c>
      <c r="K2880" s="8">
        <v>6</v>
      </c>
      <c r="L2880" s="8">
        <f>COUNTIFS($D$2:$D2880,D2880)</f>
        <v>132</v>
      </c>
    </row>
    <row r="2881" spans="1:12" x14ac:dyDescent="0.2">
      <c r="A2881" s="7">
        <v>9596054</v>
      </c>
      <c r="B2881" s="2">
        <v>34958</v>
      </c>
      <c r="C2881">
        <v>58</v>
      </c>
      <c r="D2881" t="s">
        <v>663</v>
      </c>
      <c r="E2881">
        <v>49</v>
      </c>
      <c r="F2881" t="s">
        <v>766</v>
      </c>
      <c r="G2881">
        <v>0</v>
      </c>
      <c r="H2881">
        <v>3</v>
      </c>
      <c r="I2881">
        <v>1</v>
      </c>
      <c r="J2881">
        <f t="shared" si="44"/>
        <v>3</v>
      </c>
      <c r="K2881" s="8">
        <v>6</v>
      </c>
      <c r="L2881" s="8">
        <f>COUNTIFS($D$2:$D2881,D2881)</f>
        <v>132</v>
      </c>
    </row>
    <row r="2882" spans="1:12" x14ac:dyDescent="0.2">
      <c r="A2882" s="7">
        <v>9596055</v>
      </c>
      <c r="B2882" s="2">
        <v>34958</v>
      </c>
      <c r="C2882">
        <v>19</v>
      </c>
      <c r="D2882" t="s">
        <v>40</v>
      </c>
      <c r="E2882">
        <v>41</v>
      </c>
      <c r="F2882" t="s">
        <v>759</v>
      </c>
      <c r="G2882">
        <v>1</v>
      </c>
      <c r="H2882">
        <v>3</v>
      </c>
      <c r="I2882">
        <v>0</v>
      </c>
      <c r="J2882">
        <f t="shared" ref="J2882:J2945" si="45">IF(H2882&gt;I2882,3,IF(I2882&gt;H2882,0,1))</f>
        <v>3</v>
      </c>
      <c r="K2882" s="8">
        <v>6</v>
      </c>
      <c r="L2882" s="8">
        <f>COUNTIFS($D$2:$D2882,D2882)</f>
        <v>132</v>
      </c>
    </row>
    <row r="2883" spans="1:12" x14ac:dyDescent="0.2">
      <c r="A2883" s="7">
        <v>9596055</v>
      </c>
      <c r="B2883" s="2">
        <v>34958</v>
      </c>
      <c r="C2883">
        <v>41</v>
      </c>
      <c r="D2883" t="s">
        <v>759</v>
      </c>
      <c r="E2883">
        <v>19</v>
      </c>
      <c r="F2883" t="s">
        <v>40</v>
      </c>
      <c r="G2883">
        <v>0</v>
      </c>
      <c r="H2883">
        <v>0</v>
      </c>
      <c r="I2883">
        <v>3</v>
      </c>
      <c r="J2883">
        <f t="shared" si="45"/>
        <v>0</v>
      </c>
      <c r="K2883" s="8">
        <v>6</v>
      </c>
      <c r="L2883" s="8">
        <f>COUNTIFS($D$2:$D2883,D2883)</f>
        <v>132</v>
      </c>
    </row>
    <row r="2884" spans="1:12" x14ac:dyDescent="0.2">
      <c r="A2884" s="7">
        <v>9596056</v>
      </c>
      <c r="B2884" s="2">
        <v>34958</v>
      </c>
      <c r="C2884">
        <v>21</v>
      </c>
      <c r="D2884" t="s">
        <v>10</v>
      </c>
      <c r="E2884">
        <v>40</v>
      </c>
      <c r="F2884" t="s">
        <v>758</v>
      </c>
      <c r="G2884">
        <v>1</v>
      </c>
      <c r="H2884">
        <v>3</v>
      </c>
      <c r="I2884">
        <v>0</v>
      </c>
      <c r="J2884">
        <f t="shared" si="45"/>
        <v>3</v>
      </c>
      <c r="K2884" s="8">
        <v>6</v>
      </c>
      <c r="L2884" s="8">
        <f>COUNTIFS($D$2:$D2884,D2884)</f>
        <v>132</v>
      </c>
    </row>
    <row r="2885" spans="1:12" x14ac:dyDescent="0.2">
      <c r="A2885" s="7">
        <v>9596056</v>
      </c>
      <c r="B2885" s="2">
        <v>34958</v>
      </c>
      <c r="C2885">
        <v>40</v>
      </c>
      <c r="D2885" t="s">
        <v>758</v>
      </c>
      <c r="E2885">
        <v>21</v>
      </c>
      <c r="F2885" t="s">
        <v>10</v>
      </c>
      <c r="G2885">
        <v>0</v>
      </c>
      <c r="H2885">
        <v>0</v>
      </c>
      <c r="I2885">
        <v>3</v>
      </c>
      <c r="J2885">
        <f t="shared" si="45"/>
        <v>0</v>
      </c>
      <c r="K2885" s="8">
        <v>6</v>
      </c>
      <c r="L2885" s="8">
        <f>COUNTIFS($D$2:$D2885,D2885)</f>
        <v>6</v>
      </c>
    </row>
    <row r="2886" spans="1:12" x14ac:dyDescent="0.2">
      <c r="A2886" s="7">
        <v>9596057</v>
      </c>
      <c r="B2886" s="2">
        <v>34958</v>
      </c>
      <c r="C2886">
        <v>34</v>
      </c>
      <c r="D2886" t="s">
        <v>445</v>
      </c>
      <c r="E2886">
        <v>51</v>
      </c>
      <c r="F2886" t="s">
        <v>768</v>
      </c>
      <c r="G2886">
        <v>1</v>
      </c>
      <c r="H2886">
        <v>2</v>
      </c>
      <c r="I2886">
        <v>1</v>
      </c>
      <c r="J2886">
        <f t="shared" si="45"/>
        <v>3</v>
      </c>
      <c r="K2886" s="8">
        <v>6</v>
      </c>
      <c r="L2886" s="8">
        <f>COUNTIFS($D$2:$D2886,D2886)</f>
        <v>48</v>
      </c>
    </row>
    <row r="2887" spans="1:12" x14ac:dyDescent="0.2">
      <c r="A2887" s="7">
        <v>9596057</v>
      </c>
      <c r="B2887" s="2">
        <v>34958</v>
      </c>
      <c r="C2887">
        <v>51</v>
      </c>
      <c r="D2887" t="s">
        <v>768</v>
      </c>
      <c r="E2887">
        <v>34</v>
      </c>
      <c r="F2887" t="s">
        <v>445</v>
      </c>
      <c r="G2887">
        <v>0</v>
      </c>
      <c r="H2887">
        <v>1</v>
      </c>
      <c r="I2887">
        <v>2</v>
      </c>
      <c r="J2887">
        <f t="shared" si="45"/>
        <v>0</v>
      </c>
      <c r="K2887" s="8">
        <v>6</v>
      </c>
      <c r="L2887" s="8">
        <f>COUNTIFS($D$2:$D2887,D2887)</f>
        <v>132</v>
      </c>
    </row>
    <row r="2888" spans="1:12" x14ac:dyDescent="0.2">
      <c r="A2888" s="7">
        <v>9596058</v>
      </c>
      <c r="B2888" s="2">
        <v>34958</v>
      </c>
      <c r="C2888">
        <v>22</v>
      </c>
      <c r="D2888" t="s">
        <v>15</v>
      </c>
      <c r="E2888">
        <v>20</v>
      </c>
      <c r="F2888" t="s">
        <v>45</v>
      </c>
      <c r="G2888">
        <v>1</v>
      </c>
      <c r="H2888">
        <v>3</v>
      </c>
      <c r="I2888">
        <v>1</v>
      </c>
      <c r="J2888">
        <f t="shared" si="45"/>
        <v>3</v>
      </c>
      <c r="K2888" s="8">
        <v>6</v>
      </c>
      <c r="L2888" s="8">
        <f>COUNTIFS($D$2:$D2888,D2888)</f>
        <v>90</v>
      </c>
    </row>
    <row r="2889" spans="1:12" x14ac:dyDescent="0.2">
      <c r="A2889" s="7">
        <v>9596058</v>
      </c>
      <c r="B2889" s="2">
        <v>34958</v>
      </c>
      <c r="C2889">
        <v>20</v>
      </c>
      <c r="D2889" t="s">
        <v>45</v>
      </c>
      <c r="E2889">
        <v>22</v>
      </c>
      <c r="F2889" t="s">
        <v>15</v>
      </c>
      <c r="G2889">
        <v>0</v>
      </c>
      <c r="H2889">
        <v>1</v>
      </c>
      <c r="I2889">
        <v>3</v>
      </c>
      <c r="J2889">
        <f t="shared" si="45"/>
        <v>0</v>
      </c>
      <c r="K2889" s="8">
        <v>6</v>
      </c>
      <c r="L2889" s="8">
        <f>COUNTIFS($D$2:$D2889,D2889)</f>
        <v>132</v>
      </c>
    </row>
    <row r="2890" spans="1:12" x14ac:dyDescent="0.2">
      <c r="A2890" s="7">
        <v>9596059</v>
      </c>
      <c r="B2890" s="2">
        <v>34958</v>
      </c>
      <c r="C2890">
        <v>54</v>
      </c>
      <c r="D2890" t="s">
        <v>771</v>
      </c>
      <c r="E2890">
        <v>26</v>
      </c>
      <c r="F2890" t="s">
        <v>17</v>
      </c>
      <c r="G2890">
        <v>1</v>
      </c>
      <c r="H2890">
        <v>1</v>
      </c>
      <c r="I2890">
        <v>3</v>
      </c>
      <c r="J2890">
        <f t="shared" si="45"/>
        <v>0</v>
      </c>
      <c r="K2890" s="8">
        <v>6</v>
      </c>
      <c r="L2890" s="8">
        <f>COUNTIFS($D$2:$D2890,D2890)</f>
        <v>132</v>
      </c>
    </row>
    <row r="2891" spans="1:12" x14ac:dyDescent="0.2">
      <c r="A2891" s="7">
        <v>9596059</v>
      </c>
      <c r="B2891" s="2">
        <v>34958</v>
      </c>
      <c r="C2891">
        <v>26</v>
      </c>
      <c r="D2891" t="s">
        <v>17</v>
      </c>
      <c r="E2891">
        <v>54</v>
      </c>
      <c r="F2891" t="s">
        <v>771</v>
      </c>
      <c r="G2891">
        <v>0</v>
      </c>
      <c r="H2891">
        <v>3</v>
      </c>
      <c r="I2891">
        <v>1</v>
      </c>
      <c r="J2891">
        <f t="shared" si="45"/>
        <v>3</v>
      </c>
      <c r="K2891" s="8">
        <v>6</v>
      </c>
      <c r="L2891" s="8">
        <f>COUNTIFS($D$2:$D2891,D2891)</f>
        <v>132</v>
      </c>
    </row>
    <row r="2892" spans="1:12" x14ac:dyDescent="0.2">
      <c r="A2892" s="7">
        <v>9596060</v>
      </c>
      <c r="B2892" s="2">
        <v>34959</v>
      </c>
      <c r="C2892">
        <v>55</v>
      </c>
      <c r="D2892" t="s">
        <v>772</v>
      </c>
      <c r="E2892">
        <v>16</v>
      </c>
      <c r="F2892" t="s">
        <v>37</v>
      </c>
      <c r="G2892">
        <v>1</v>
      </c>
      <c r="H2892">
        <v>3</v>
      </c>
      <c r="I2892">
        <v>2</v>
      </c>
      <c r="J2892">
        <f t="shared" si="45"/>
        <v>3</v>
      </c>
      <c r="K2892" s="8">
        <v>6</v>
      </c>
      <c r="L2892" s="8">
        <f>COUNTIFS($D$2:$D2892,D2892)</f>
        <v>90</v>
      </c>
    </row>
    <row r="2893" spans="1:12" x14ac:dyDescent="0.2">
      <c r="A2893" s="7">
        <v>9596060</v>
      </c>
      <c r="B2893" s="2">
        <v>34959</v>
      </c>
      <c r="C2893">
        <v>16</v>
      </c>
      <c r="D2893" t="s">
        <v>37</v>
      </c>
      <c r="E2893">
        <v>55</v>
      </c>
      <c r="F2893" t="s">
        <v>772</v>
      </c>
      <c r="G2893">
        <v>0</v>
      </c>
      <c r="H2893">
        <v>2</v>
      </c>
      <c r="I2893">
        <v>3</v>
      </c>
      <c r="J2893">
        <f t="shared" si="45"/>
        <v>0</v>
      </c>
      <c r="K2893" s="8">
        <v>6</v>
      </c>
      <c r="L2893" s="8">
        <f>COUNTIFS($D$2:$D2893,D2893)</f>
        <v>132</v>
      </c>
    </row>
    <row r="2894" spans="1:12" x14ac:dyDescent="0.2">
      <c r="A2894" s="7">
        <v>9596061</v>
      </c>
      <c r="B2894" s="2">
        <v>34965</v>
      </c>
      <c r="C2894">
        <v>10</v>
      </c>
      <c r="D2894" t="s">
        <v>47</v>
      </c>
      <c r="E2894">
        <v>23</v>
      </c>
      <c r="F2894" t="s">
        <v>50</v>
      </c>
      <c r="G2894">
        <v>1</v>
      </c>
      <c r="H2894">
        <v>4</v>
      </c>
      <c r="I2894">
        <v>2</v>
      </c>
      <c r="J2894">
        <f t="shared" si="45"/>
        <v>3</v>
      </c>
      <c r="K2894" s="8">
        <v>7</v>
      </c>
      <c r="L2894" s="8">
        <f>COUNTIFS($D$2:$D2894,D2894)</f>
        <v>133</v>
      </c>
    </row>
    <row r="2895" spans="1:12" x14ac:dyDescent="0.2">
      <c r="A2895" s="7">
        <v>9596061</v>
      </c>
      <c r="B2895" s="2">
        <v>34965</v>
      </c>
      <c r="C2895">
        <v>23</v>
      </c>
      <c r="D2895" t="s">
        <v>50</v>
      </c>
      <c r="E2895">
        <v>10</v>
      </c>
      <c r="F2895" t="s">
        <v>47</v>
      </c>
      <c r="G2895">
        <v>0</v>
      </c>
      <c r="H2895">
        <v>2</v>
      </c>
      <c r="I2895">
        <v>4</v>
      </c>
      <c r="J2895">
        <f t="shared" si="45"/>
        <v>0</v>
      </c>
      <c r="K2895" s="8">
        <v>7</v>
      </c>
      <c r="L2895" s="8">
        <f>COUNTIFS($D$2:$D2895,D2895)</f>
        <v>133</v>
      </c>
    </row>
    <row r="2896" spans="1:12" x14ac:dyDescent="0.2">
      <c r="A2896" s="7">
        <v>9596062</v>
      </c>
      <c r="B2896" s="2">
        <v>34965</v>
      </c>
      <c r="C2896">
        <v>32</v>
      </c>
      <c r="D2896" t="s">
        <v>559</v>
      </c>
      <c r="E2896">
        <v>55</v>
      </c>
      <c r="F2896" t="s">
        <v>772</v>
      </c>
      <c r="G2896">
        <v>1</v>
      </c>
      <c r="H2896">
        <v>1</v>
      </c>
      <c r="I2896">
        <v>1</v>
      </c>
      <c r="J2896">
        <f t="shared" si="45"/>
        <v>1</v>
      </c>
      <c r="K2896" s="8">
        <v>7</v>
      </c>
      <c r="L2896" s="8">
        <f>COUNTIFS($D$2:$D2896,D2896)</f>
        <v>133</v>
      </c>
    </row>
    <row r="2897" spans="1:12" x14ac:dyDescent="0.2">
      <c r="A2897" s="7">
        <v>9596062</v>
      </c>
      <c r="B2897" s="2">
        <v>34965</v>
      </c>
      <c r="C2897">
        <v>55</v>
      </c>
      <c r="D2897" t="s">
        <v>772</v>
      </c>
      <c r="E2897">
        <v>32</v>
      </c>
      <c r="F2897" t="s">
        <v>559</v>
      </c>
      <c r="G2897">
        <v>0</v>
      </c>
      <c r="H2897">
        <v>1</v>
      </c>
      <c r="I2897">
        <v>1</v>
      </c>
      <c r="J2897">
        <f t="shared" si="45"/>
        <v>1</v>
      </c>
      <c r="K2897" s="8">
        <v>7</v>
      </c>
      <c r="L2897" s="8">
        <f>COUNTIFS($D$2:$D2897,D2897)</f>
        <v>91</v>
      </c>
    </row>
    <row r="2898" spans="1:12" x14ac:dyDescent="0.2">
      <c r="A2898" s="7">
        <v>9596063</v>
      </c>
      <c r="B2898" s="2">
        <v>34965</v>
      </c>
      <c r="C2898">
        <v>41</v>
      </c>
      <c r="D2898" t="s">
        <v>759</v>
      </c>
      <c r="E2898">
        <v>51</v>
      </c>
      <c r="F2898" t="s">
        <v>768</v>
      </c>
      <c r="G2898">
        <v>1</v>
      </c>
      <c r="H2898">
        <v>5</v>
      </c>
      <c r="I2898">
        <v>1</v>
      </c>
      <c r="J2898">
        <f t="shared" si="45"/>
        <v>3</v>
      </c>
      <c r="K2898" s="8">
        <v>7</v>
      </c>
      <c r="L2898" s="8">
        <f>COUNTIFS($D$2:$D2898,D2898)</f>
        <v>133</v>
      </c>
    </row>
    <row r="2899" spans="1:12" x14ac:dyDescent="0.2">
      <c r="A2899" s="7">
        <v>9596063</v>
      </c>
      <c r="B2899" s="2">
        <v>34965</v>
      </c>
      <c r="C2899">
        <v>51</v>
      </c>
      <c r="D2899" t="s">
        <v>768</v>
      </c>
      <c r="E2899">
        <v>41</v>
      </c>
      <c r="F2899" t="s">
        <v>759</v>
      </c>
      <c r="G2899">
        <v>0</v>
      </c>
      <c r="H2899">
        <v>1</v>
      </c>
      <c r="I2899">
        <v>5</v>
      </c>
      <c r="J2899">
        <f t="shared" si="45"/>
        <v>0</v>
      </c>
      <c r="K2899" s="8">
        <v>7</v>
      </c>
      <c r="L2899" s="8">
        <f>COUNTIFS($D$2:$D2899,D2899)</f>
        <v>133</v>
      </c>
    </row>
    <row r="2900" spans="1:12" x14ac:dyDescent="0.2">
      <c r="A2900" s="7">
        <v>9596064</v>
      </c>
      <c r="B2900" s="2">
        <v>34965</v>
      </c>
      <c r="C2900">
        <v>19</v>
      </c>
      <c r="D2900" t="s">
        <v>40</v>
      </c>
      <c r="E2900">
        <v>40</v>
      </c>
      <c r="F2900" t="s">
        <v>758</v>
      </c>
      <c r="G2900">
        <v>1</v>
      </c>
      <c r="H2900">
        <v>5</v>
      </c>
      <c r="I2900">
        <v>2</v>
      </c>
      <c r="J2900">
        <f t="shared" si="45"/>
        <v>3</v>
      </c>
      <c r="K2900" s="8">
        <v>7</v>
      </c>
      <c r="L2900" s="8">
        <f>COUNTIFS($D$2:$D2900,D2900)</f>
        <v>133</v>
      </c>
    </row>
    <row r="2901" spans="1:12" x14ac:dyDescent="0.2">
      <c r="A2901" s="7">
        <v>9596064</v>
      </c>
      <c r="B2901" s="2">
        <v>34965</v>
      </c>
      <c r="C2901">
        <v>40</v>
      </c>
      <c r="D2901" t="s">
        <v>758</v>
      </c>
      <c r="E2901">
        <v>19</v>
      </c>
      <c r="F2901" t="s">
        <v>40</v>
      </c>
      <c r="G2901">
        <v>0</v>
      </c>
      <c r="H2901">
        <v>2</v>
      </c>
      <c r="I2901">
        <v>5</v>
      </c>
      <c r="J2901">
        <f t="shared" si="45"/>
        <v>0</v>
      </c>
      <c r="K2901" s="8">
        <v>7</v>
      </c>
      <c r="L2901" s="8">
        <f>COUNTIFS($D$2:$D2901,D2901)</f>
        <v>7</v>
      </c>
    </row>
    <row r="2902" spans="1:12" x14ac:dyDescent="0.2">
      <c r="A2902" s="7">
        <v>9596065</v>
      </c>
      <c r="B2902" s="2">
        <v>34965</v>
      </c>
      <c r="C2902">
        <v>20</v>
      </c>
      <c r="D2902" t="s">
        <v>45</v>
      </c>
      <c r="E2902">
        <v>34</v>
      </c>
      <c r="F2902" t="s">
        <v>445</v>
      </c>
      <c r="G2902">
        <v>1</v>
      </c>
      <c r="H2902">
        <v>0</v>
      </c>
      <c r="I2902">
        <v>1</v>
      </c>
      <c r="J2902">
        <f t="shared" si="45"/>
        <v>0</v>
      </c>
      <c r="K2902" s="8">
        <v>7</v>
      </c>
      <c r="L2902" s="8">
        <f>COUNTIFS($D$2:$D2902,D2902)</f>
        <v>133</v>
      </c>
    </row>
    <row r="2903" spans="1:12" x14ac:dyDescent="0.2">
      <c r="A2903" s="7">
        <v>9596065</v>
      </c>
      <c r="B2903" s="2">
        <v>34965</v>
      </c>
      <c r="C2903">
        <v>34</v>
      </c>
      <c r="D2903" t="s">
        <v>445</v>
      </c>
      <c r="E2903">
        <v>20</v>
      </c>
      <c r="F2903" t="s">
        <v>45</v>
      </c>
      <c r="G2903">
        <v>0</v>
      </c>
      <c r="H2903">
        <v>1</v>
      </c>
      <c r="I2903">
        <v>0</v>
      </c>
      <c r="J2903">
        <f t="shared" si="45"/>
        <v>3</v>
      </c>
      <c r="K2903" s="8">
        <v>7</v>
      </c>
      <c r="L2903" s="8">
        <f>COUNTIFS($D$2:$D2903,D2903)</f>
        <v>49</v>
      </c>
    </row>
    <row r="2904" spans="1:12" x14ac:dyDescent="0.2">
      <c r="A2904" s="7">
        <v>9596066</v>
      </c>
      <c r="B2904" s="2">
        <v>34965</v>
      </c>
      <c r="C2904">
        <v>54</v>
      </c>
      <c r="D2904" t="s">
        <v>771</v>
      </c>
      <c r="E2904">
        <v>21</v>
      </c>
      <c r="F2904" t="s">
        <v>10</v>
      </c>
      <c r="G2904">
        <v>1</v>
      </c>
      <c r="H2904">
        <v>0</v>
      </c>
      <c r="I2904">
        <v>0</v>
      </c>
      <c r="J2904">
        <f t="shared" si="45"/>
        <v>1</v>
      </c>
      <c r="K2904" s="8">
        <v>7</v>
      </c>
      <c r="L2904" s="8">
        <f>COUNTIFS($D$2:$D2904,D2904)</f>
        <v>133</v>
      </c>
    </row>
    <row r="2905" spans="1:12" x14ac:dyDescent="0.2">
      <c r="A2905" s="7">
        <v>9596066</v>
      </c>
      <c r="B2905" s="2">
        <v>34965</v>
      </c>
      <c r="C2905">
        <v>21</v>
      </c>
      <c r="D2905" t="s">
        <v>10</v>
      </c>
      <c r="E2905">
        <v>54</v>
      </c>
      <c r="F2905" t="s">
        <v>771</v>
      </c>
      <c r="G2905">
        <v>0</v>
      </c>
      <c r="H2905">
        <v>0</v>
      </c>
      <c r="I2905">
        <v>0</v>
      </c>
      <c r="J2905">
        <f t="shared" si="45"/>
        <v>1</v>
      </c>
      <c r="K2905" s="8">
        <v>7</v>
      </c>
      <c r="L2905" s="8">
        <f>COUNTIFS($D$2:$D2905,D2905)</f>
        <v>133</v>
      </c>
    </row>
    <row r="2906" spans="1:12" x14ac:dyDescent="0.2">
      <c r="A2906" s="7">
        <v>9596067</v>
      </c>
      <c r="B2906" s="2">
        <v>34965</v>
      </c>
      <c r="C2906">
        <v>29</v>
      </c>
      <c r="D2906" t="s">
        <v>42</v>
      </c>
      <c r="E2906">
        <v>16</v>
      </c>
      <c r="F2906" t="s">
        <v>37</v>
      </c>
      <c r="G2906">
        <v>1</v>
      </c>
      <c r="H2906">
        <v>2</v>
      </c>
      <c r="I2906">
        <v>1</v>
      </c>
      <c r="J2906">
        <f t="shared" si="45"/>
        <v>3</v>
      </c>
      <c r="K2906" s="8">
        <v>7</v>
      </c>
      <c r="L2906" s="8">
        <f>COUNTIFS($D$2:$D2906,D2906)</f>
        <v>91</v>
      </c>
    </row>
    <row r="2907" spans="1:12" x14ac:dyDescent="0.2">
      <c r="A2907" s="7">
        <v>9596067</v>
      </c>
      <c r="B2907" s="2">
        <v>34965</v>
      </c>
      <c r="C2907">
        <v>16</v>
      </c>
      <c r="D2907" t="s">
        <v>37</v>
      </c>
      <c r="E2907">
        <v>29</v>
      </c>
      <c r="F2907" t="s">
        <v>42</v>
      </c>
      <c r="G2907">
        <v>0</v>
      </c>
      <c r="H2907">
        <v>1</v>
      </c>
      <c r="I2907">
        <v>2</v>
      </c>
      <c r="J2907">
        <f t="shared" si="45"/>
        <v>0</v>
      </c>
      <c r="K2907" s="8">
        <v>7</v>
      </c>
      <c r="L2907" s="8">
        <f>COUNTIFS($D$2:$D2907,D2907)</f>
        <v>133</v>
      </c>
    </row>
    <row r="2908" spans="1:12" x14ac:dyDescent="0.2">
      <c r="A2908" s="7">
        <v>9596068</v>
      </c>
      <c r="B2908" s="2">
        <v>34965</v>
      </c>
      <c r="C2908">
        <v>53</v>
      </c>
      <c r="D2908" t="s">
        <v>770</v>
      </c>
      <c r="E2908">
        <v>49</v>
      </c>
      <c r="F2908" t="s">
        <v>766</v>
      </c>
      <c r="G2908">
        <v>1</v>
      </c>
      <c r="H2908">
        <v>2</v>
      </c>
      <c r="I2908">
        <v>4</v>
      </c>
      <c r="J2908">
        <f t="shared" si="45"/>
        <v>0</v>
      </c>
      <c r="K2908" s="8">
        <v>7</v>
      </c>
      <c r="L2908" s="8">
        <f>COUNTIFS($D$2:$D2908,D2908)</f>
        <v>133</v>
      </c>
    </row>
    <row r="2909" spans="1:12" x14ac:dyDescent="0.2">
      <c r="A2909" s="7">
        <v>9596068</v>
      </c>
      <c r="B2909" s="2">
        <v>34965</v>
      </c>
      <c r="C2909">
        <v>49</v>
      </c>
      <c r="D2909" t="s">
        <v>766</v>
      </c>
      <c r="E2909">
        <v>53</v>
      </c>
      <c r="F2909" t="s">
        <v>770</v>
      </c>
      <c r="G2909">
        <v>0</v>
      </c>
      <c r="H2909">
        <v>4</v>
      </c>
      <c r="I2909">
        <v>2</v>
      </c>
      <c r="J2909">
        <f t="shared" si="45"/>
        <v>3</v>
      </c>
      <c r="K2909" s="8">
        <v>7</v>
      </c>
      <c r="L2909" s="8">
        <f>COUNTIFS($D$2:$D2909,D2909)</f>
        <v>133</v>
      </c>
    </row>
    <row r="2910" spans="1:12" x14ac:dyDescent="0.2">
      <c r="A2910" s="7">
        <v>9596069</v>
      </c>
      <c r="B2910" s="2">
        <v>34966</v>
      </c>
      <c r="C2910">
        <v>22</v>
      </c>
      <c r="D2910" t="s">
        <v>15</v>
      </c>
      <c r="E2910">
        <v>14</v>
      </c>
      <c r="F2910" t="s">
        <v>27</v>
      </c>
      <c r="G2910">
        <v>1</v>
      </c>
      <c r="H2910">
        <v>2</v>
      </c>
      <c r="I2910">
        <v>0</v>
      </c>
      <c r="J2910">
        <f t="shared" si="45"/>
        <v>3</v>
      </c>
      <c r="K2910" s="8">
        <v>7</v>
      </c>
      <c r="L2910" s="8">
        <f>COUNTIFS($D$2:$D2910,D2910)</f>
        <v>91</v>
      </c>
    </row>
    <row r="2911" spans="1:12" x14ac:dyDescent="0.2">
      <c r="A2911" s="7">
        <v>9596069</v>
      </c>
      <c r="B2911" s="2">
        <v>34966</v>
      </c>
      <c r="C2911">
        <v>14</v>
      </c>
      <c r="D2911" t="s">
        <v>27</v>
      </c>
      <c r="E2911">
        <v>22</v>
      </c>
      <c r="F2911" t="s">
        <v>15</v>
      </c>
      <c r="G2911">
        <v>0</v>
      </c>
      <c r="H2911">
        <v>0</v>
      </c>
      <c r="I2911">
        <v>2</v>
      </c>
      <c r="J2911">
        <f t="shared" si="45"/>
        <v>0</v>
      </c>
      <c r="K2911" s="8">
        <v>7</v>
      </c>
      <c r="L2911" s="8">
        <f>COUNTIFS($D$2:$D2911,D2911)</f>
        <v>133</v>
      </c>
    </row>
    <row r="2912" spans="1:12" x14ac:dyDescent="0.2">
      <c r="A2912" s="7">
        <v>9596070</v>
      </c>
      <c r="B2912" s="2">
        <v>34967</v>
      </c>
      <c r="C2912">
        <v>58</v>
      </c>
      <c r="D2912" t="s">
        <v>663</v>
      </c>
      <c r="E2912">
        <v>26</v>
      </c>
      <c r="F2912" t="s">
        <v>17</v>
      </c>
      <c r="G2912">
        <v>1</v>
      </c>
      <c r="H2912">
        <v>2</v>
      </c>
      <c r="I2912">
        <v>3</v>
      </c>
      <c r="J2912">
        <f t="shared" si="45"/>
        <v>0</v>
      </c>
      <c r="K2912" s="8">
        <v>7</v>
      </c>
      <c r="L2912" s="8">
        <f>COUNTIFS($D$2:$D2912,D2912)</f>
        <v>133</v>
      </c>
    </row>
    <row r="2913" spans="1:12" x14ac:dyDescent="0.2">
      <c r="A2913" s="7">
        <v>9596070</v>
      </c>
      <c r="B2913" s="2">
        <v>34967</v>
      </c>
      <c r="C2913">
        <v>26</v>
      </c>
      <c r="D2913" t="s">
        <v>17</v>
      </c>
      <c r="E2913">
        <v>58</v>
      </c>
      <c r="F2913" t="s">
        <v>663</v>
      </c>
      <c r="G2913">
        <v>0</v>
      </c>
      <c r="H2913">
        <v>3</v>
      </c>
      <c r="I2913">
        <v>2</v>
      </c>
      <c r="J2913">
        <f t="shared" si="45"/>
        <v>3</v>
      </c>
      <c r="K2913" s="8">
        <v>7</v>
      </c>
      <c r="L2913" s="8">
        <f>COUNTIFS($D$2:$D2913,D2913)</f>
        <v>133</v>
      </c>
    </row>
    <row r="2914" spans="1:12" x14ac:dyDescent="0.2">
      <c r="A2914" s="7">
        <v>9596071</v>
      </c>
      <c r="B2914" s="2">
        <v>34972</v>
      </c>
      <c r="C2914">
        <v>40</v>
      </c>
      <c r="D2914" t="s">
        <v>758</v>
      </c>
      <c r="E2914">
        <v>58</v>
      </c>
      <c r="F2914" t="s">
        <v>663</v>
      </c>
      <c r="G2914">
        <v>1</v>
      </c>
      <c r="H2914">
        <v>0</v>
      </c>
      <c r="I2914">
        <v>1</v>
      </c>
      <c r="J2914">
        <f t="shared" si="45"/>
        <v>0</v>
      </c>
      <c r="K2914" s="8">
        <v>8</v>
      </c>
      <c r="L2914" s="8">
        <f>COUNTIFS($D$2:$D2914,D2914)</f>
        <v>8</v>
      </c>
    </row>
    <row r="2915" spans="1:12" x14ac:dyDescent="0.2">
      <c r="A2915" s="7">
        <v>9596071</v>
      </c>
      <c r="B2915" s="2">
        <v>34972</v>
      </c>
      <c r="C2915">
        <v>58</v>
      </c>
      <c r="D2915" t="s">
        <v>663</v>
      </c>
      <c r="E2915">
        <v>40</v>
      </c>
      <c r="F2915" t="s">
        <v>758</v>
      </c>
      <c r="G2915">
        <v>0</v>
      </c>
      <c r="H2915">
        <v>1</v>
      </c>
      <c r="I2915">
        <v>0</v>
      </c>
      <c r="J2915">
        <f t="shared" si="45"/>
        <v>3</v>
      </c>
      <c r="K2915" s="8">
        <v>8</v>
      </c>
      <c r="L2915" s="8">
        <f>COUNTIFS($D$2:$D2915,D2915)</f>
        <v>134</v>
      </c>
    </row>
    <row r="2916" spans="1:12" x14ac:dyDescent="0.2">
      <c r="A2916" s="7">
        <v>9596072</v>
      </c>
      <c r="B2916" s="2">
        <v>34972</v>
      </c>
      <c r="C2916">
        <v>14</v>
      </c>
      <c r="D2916" t="s">
        <v>27</v>
      </c>
      <c r="E2916">
        <v>10</v>
      </c>
      <c r="F2916" t="s">
        <v>47</v>
      </c>
      <c r="G2916">
        <v>1</v>
      </c>
      <c r="H2916">
        <v>1</v>
      </c>
      <c r="I2916">
        <v>0</v>
      </c>
      <c r="J2916">
        <f t="shared" si="45"/>
        <v>3</v>
      </c>
      <c r="K2916" s="8">
        <v>8</v>
      </c>
      <c r="L2916" s="8">
        <f>COUNTIFS($D$2:$D2916,D2916)</f>
        <v>134</v>
      </c>
    </row>
    <row r="2917" spans="1:12" x14ac:dyDescent="0.2">
      <c r="A2917" s="7">
        <v>9596072</v>
      </c>
      <c r="B2917" s="2">
        <v>34972</v>
      </c>
      <c r="C2917">
        <v>10</v>
      </c>
      <c r="D2917" t="s">
        <v>47</v>
      </c>
      <c r="E2917">
        <v>14</v>
      </c>
      <c r="F2917" t="s">
        <v>27</v>
      </c>
      <c r="G2917">
        <v>0</v>
      </c>
      <c r="H2917">
        <v>0</v>
      </c>
      <c r="I2917">
        <v>1</v>
      </c>
      <c r="J2917">
        <f t="shared" si="45"/>
        <v>0</v>
      </c>
      <c r="K2917" s="8">
        <v>8</v>
      </c>
      <c r="L2917" s="8">
        <f>COUNTIFS($D$2:$D2917,D2917)</f>
        <v>134</v>
      </c>
    </row>
    <row r="2918" spans="1:12" x14ac:dyDescent="0.2">
      <c r="A2918" s="7">
        <v>9596073</v>
      </c>
      <c r="B2918" s="2">
        <v>34972</v>
      </c>
      <c r="C2918">
        <v>51</v>
      </c>
      <c r="D2918" t="s">
        <v>768</v>
      </c>
      <c r="E2918">
        <v>32</v>
      </c>
      <c r="F2918" t="s">
        <v>559</v>
      </c>
      <c r="G2918">
        <v>1</v>
      </c>
      <c r="H2918">
        <v>0</v>
      </c>
      <c r="I2918">
        <v>3</v>
      </c>
      <c r="J2918">
        <f t="shared" si="45"/>
        <v>0</v>
      </c>
      <c r="K2918" s="8">
        <v>8</v>
      </c>
      <c r="L2918" s="8">
        <f>COUNTIFS($D$2:$D2918,D2918)</f>
        <v>134</v>
      </c>
    </row>
    <row r="2919" spans="1:12" x14ac:dyDescent="0.2">
      <c r="A2919" s="7">
        <v>9596073</v>
      </c>
      <c r="B2919" s="2">
        <v>34972</v>
      </c>
      <c r="C2919">
        <v>32</v>
      </c>
      <c r="D2919" t="s">
        <v>559</v>
      </c>
      <c r="E2919">
        <v>51</v>
      </c>
      <c r="F2919" t="s">
        <v>768</v>
      </c>
      <c r="G2919">
        <v>0</v>
      </c>
      <c r="H2919">
        <v>3</v>
      </c>
      <c r="I2919">
        <v>0</v>
      </c>
      <c r="J2919">
        <f t="shared" si="45"/>
        <v>3</v>
      </c>
      <c r="K2919" s="8">
        <v>8</v>
      </c>
      <c r="L2919" s="8">
        <f>COUNTIFS($D$2:$D2919,D2919)</f>
        <v>134</v>
      </c>
    </row>
    <row r="2920" spans="1:12" x14ac:dyDescent="0.2">
      <c r="A2920" s="7">
        <v>9596074</v>
      </c>
      <c r="B2920" s="2">
        <v>34972</v>
      </c>
      <c r="C2920">
        <v>49</v>
      </c>
      <c r="D2920" t="s">
        <v>766</v>
      </c>
      <c r="E2920">
        <v>54</v>
      </c>
      <c r="F2920" t="s">
        <v>771</v>
      </c>
      <c r="G2920">
        <v>1</v>
      </c>
      <c r="H2920">
        <v>2</v>
      </c>
      <c r="I2920">
        <v>0</v>
      </c>
      <c r="J2920">
        <f t="shared" si="45"/>
        <v>3</v>
      </c>
      <c r="K2920" s="8">
        <v>8</v>
      </c>
      <c r="L2920" s="8">
        <f>COUNTIFS($D$2:$D2920,D2920)</f>
        <v>134</v>
      </c>
    </row>
    <row r="2921" spans="1:12" x14ac:dyDescent="0.2">
      <c r="A2921" s="7">
        <v>9596074</v>
      </c>
      <c r="B2921" s="2">
        <v>34972</v>
      </c>
      <c r="C2921">
        <v>54</v>
      </c>
      <c r="D2921" t="s">
        <v>771</v>
      </c>
      <c r="E2921">
        <v>49</v>
      </c>
      <c r="F2921" t="s">
        <v>766</v>
      </c>
      <c r="G2921">
        <v>0</v>
      </c>
      <c r="H2921">
        <v>0</v>
      </c>
      <c r="I2921">
        <v>2</v>
      </c>
      <c r="J2921">
        <f t="shared" si="45"/>
        <v>0</v>
      </c>
      <c r="K2921" s="8">
        <v>8</v>
      </c>
      <c r="L2921" s="8">
        <f>COUNTIFS($D$2:$D2921,D2921)</f>
        <v>134</v>
      </c>
    </row>
    <row r="2922" spans="1:12" x14ac:dyDescent="0.2">
      <c r="A2922" s="7">
        <v>9596075</v>
      </c>
      <c r="B2922" s="2">
        <v>34972</v>
      </c>
      <c r="C2922">
        <v>34</v>
      </c>
      <c r="D2922" t="s">
        <v>445</v>
      </c>
      <c r="E2922">
        <v>41</v>
      </c>
      <c r="F2922" t="s">
        <v>759</v>
      </c>
      <c r="G2922">
        <v>1</v>
      </c>
      <c r="H2922">
        <v>2</v>
      </c>
      <c r="I2922">
        <v>0</v>
      </c>
      <c r="J2922">
        <f t="shared" si="45"/>
        <v>3</v>
      </c>
      <c r="K2922" s="8">
        <v>8</v>
      </c>
      <c r="L2922" s="8">
        <f>COUNTIFS($D$2:$D2922,D2922)</f>
        <v>50</v>
      </c>
    </row>
    <row r="2923" spans="1:12" x14ac:dyDescent="0.2">
      <c r="A2923" s="7">
        <v>9596075</v>
      </c>
      <c r="B2923" s="2">
        <v>34972</v>
      </c>
      <c r="C2923">
        <v>41</v>
      </c>
      <c r="D2923" t="s">
        <v>759</v>
      </c>
      <c r="E2923">
        <v>34</v>
      </c>
      <c r="F2923" t="s">
        <v>445</v>
      </c>
      <c r="G2923">
        <v>0</v>
      </c>
      <c r="H2923">
        <v>0</v>
      </c>
      <c r="I2923">
        <v>2</v>
      </c>
      <c r="J2923">
        <f t="shared" si="45"/>
        <v>0</v>
      </c>
      <c r="K2923" s="8">
        <v>8</v>
      </c>
      <c r="L2923" s="8">
        <f>COUNTIFS($D$2:$D2923,D2923)</f>
        <v>134</v>
      </c>
    </row>
    <row r="2924" spans="1:12" x14ac:dyDescent="0.2">
      <c r="A2924" s="7">
        <v>9596076</v>
      </c>
      <c r="B2924" s="2">
        <v>34972</v>
      </c>
      <c r="C2924">
        <v>55</v>
      </c>
      <c r="D2924" t="s">
        <v>772</v>
      </c>
      <c r="E2924">
        <v>20</v>
      </c>
      <c r="F2924" t="s">
        <v>45</v>
      </c>
      <c r="G2924">
        <v>1</v>
      </c>
      <c r="H2924">
        <v>3</v>
      </c>
      <c r="I2924">
        <v>0</v>
      </c>
      <c r="J2924">
        <f t="shared" si="45"/>
        <v>3</v>
      </c>
      <c r="K2924" s="8">
        <v>8</v>
      </c>
      <c r="L2924" s="8">
        <f>COUNTIFS($D$2:$D2924,D2924)</f>
        <v>92</v>
      </c>
    </row>
    <row r="2925" spans="1:12" x14ac:dyDescent="0.2">
      <c r="A2925" s="7">
        <v>9596076</v>
      </c>
      <c r="B2925" s="2">
        <v>34972</v>
      </c>
      <c r="C2925">
        <v>20</v>
      </c>
      <c r="D2925" t="s">
        <v>45</v>
      </c>
      <c r="E2925">
        <v>55</v>
      </c>
      <c r="F2925" t="s">
        <v>772</v>
      </c>
      <c r="G2925">
        <v>0</v>
      </c>
      <c r="H2925">
        <v>0</v>
      </c>
      <c r="I2925">
        <v>3</v>
      </c>
      <c r="J2925">
        <f t="shared" si="45"/>
        <v>0</v>
      </c>
      <c r="K2925" s="8">
        <v>8</v>
      </c>
      <c r="L2925" s="8">
        <f>COUNTIFS($D$2:$D2925,D2925)</f>
        <v>134</v>
      </c>
    </row>
    <row r="2926" spans="1:12" x14ac:dyDescent="0.2">
      <c r="A2926" s="7">
        <v>9596077</v>
      </c>
      <c r="B2926" s="2">
        <v>34972</v>
      </c>
      <c r="C2926">
        <v>26</v>
      </c>
      <c r="D2926" t="s">
        <v>17</v>
      </c>
      <c r="E2926">
        <v>53</v>
      </c>
      <c r="F2926" t="s">
        <v>770</v>
      </c>
      <c r="G2926">
        <v>1</v>
      </c>
      <c r="H2926">
        <v>3</v>
      </c>
      <c r="I2926">
        <v>1</v>
      </c>
      <c r="J2926">
        <f t="shared" si="45"/>
        <v>3</v>
      </c>
      <c r="K2926" s="8">
        <v>8</v>
      </c>
      <c r="L2926" s="8">
        <f>COUNTIFS($D$2:$D2926,D2926)</f>
        <v>134</v>
      </c>
    </row>
    <row r="2927" spans="1:12" x14ac:dyDescent="0.2">
      <c r="A2927" s="7">
        <v>9596077</v>
      </c>
      <c r="B2927" s="2">
        <v>34972</v>
      </c>
      <c r="C2927">
        <v>53</v>
      </c>
      <c r="D2927" t="s">
        <v>770</v>
      </c>
      <c r="E2927">
        <v>26</v>
      </c>
      <c r="F2927" t="s">
        <v>17</v>
      </c>
      <c r="G2927">
        <v>0</v>
      </c>
      <c r="H2927">
        <v>1</v>
      </c>
      <c r="I2927">
        <v>3</v>
      </c>
      <c r="J2927">
        <f t="shared" si="45"/>
        <v>0</v>
      </c>
      <c r="K2927" s="8">
        <v>8</v>
      </c>
      <c r="L2927" s="8">
        <f>COUNTIFS($D$2:$D2927,D2927)</f>
        <v>134</v>
      </c>
    </row>
    <row r="2928" spans="1:12" x14ac:dyDescent="0.2">
      <c r="A2928" s="7">
        <v>9596078</v>
      </c>
      <c r="B2928" s="2">
        <v>34973</v>
      </c>
      <c r="C2928">
        <v>16</v>
      </c>
      <c r="D2928" t="s">
        <v>37</v>
      </c>
      <c r="E2928">
        <v>22</v>
      </c>
      <c r="F2928" t="s">
        <v>15</v>
      </c>
      <c r="G2928">
        <v>1</v>
      </c>
      <c r="H2928">
        <v>1</v>
      </c>
      <c r="I2928">
        <v>3</v>
      </c>
      <c r="J2928">
        <f t="shared" si="45"/>
        <v>0</v>
      </c>
      <c r="K2928" s="8">
        <v>8</v>
      </c>
      <c r="L2928" s="8">
        <f>COUNTIFS($D$2:$D2928,D2928)</f>
        <v>134</v>
      </c>
    </row>
    <row r="2929" spans="1:12" x14ac:dyDescent="0.2">
      <c r="A2929" s="7">
        <v>9596078</v>
      </c>
      <c r="B2929" s="2">
        <v>34973</v>
      </c>
      <c r="C2929">
        <v>22</v>
      </c>
      <c r="D2929" t="s">
        <v>15</v>
      </c>
      <c r="E2929">
        <v>16</v>
      </c>
      <c r="F2929" t="s">
        <v>37</v>
      </c>
      <c r="G2929">
        <v>0</v>
      </c>
      <c r="H2929">
        <v>3</v>
      </c>
      <c r="I2929">
        <v>1</v>
      </c>
      <c r="J2929">
        <f t="shared" si="45"/>
        <v>3</v>
      </c>
      <c r="K2929" s="8">
        <v>8</v>
      </c>
      <c r="L2929" s="8">
        <f>COUNTIFS($D$2:$D2929,D2929)</f>
        <v>92</v>
      </c>
    </row>
    <row r="2930" spans="1:12" x14ac:dyDescent="0.2">
      <c r="A2930" s="7">
        <v>9596079</v>
      </c>
      <c r="B2930" s="2">
        <v>34973</v>
      </c>
      <c r="C2930">
        <v>21</v>
      </c>
      <c r="D2930" t="s">
        <v>10</v>
      </c>
      <c r="E2930">
        <v>19</v>
      </c>
      <c r="F2930" t="s">
        <v>40</v>
      </c>
      <c r="G2930">
        <v>1</v>
      </c>
      <c r="H2930">
        <v>2</v>
      </c>
      <c r="I2930">
        <v>2</v>
      </c>
      <c r="J2930">
        <f t="shared" si="45"/>
        <v>1</v>
      </c>
      <c r="K2930" s="8">
        <v>8</v>
      </c>
      <c r="L2930" s="8">
        <f>COUNTIFS($D$2:$D2930,D2930)</f>
        <v>134</v>
      </c>
    </row>
    <row r="2931" spans="1:12" x14ac:dyDescent="0.2">
      <c r="A2931" s="7">
        <v>9596079</v>
      </c>
      <c r="B2931" s="2">
        <v>34973</v>
      </c>
      <c r="C2931">
        <v>19</v>
      </c>
      <c r="D2931" t="s">
        <v>40</v>
      </c>
      <c r="E2931">
        <v>21</v>
      </c>
      <c r="F2931" t="s">
        <v>10</v>
      </c>
      <c r="G2931">
        <v>0</v>
      </c>
      <c r="H2931">
        <v>2</v>
      </c>
      <c r="I2931">
        <v>2</v>
      </c>
      <c r="J2931">
        <f t="shared" si="45"/>
        <v>1</v>
      </c>
      <c r="K2931" s="8">
        <v>8</v>
      </c>
      <c r="L2931" s="8">
        <f>COUNTIFS($D$2:$D2931,D2931)</f>
        <v>134</v>
      </c>
    </row>
    <row r="2932" spans="1:12" x14ac:dyDescent="0.2">
      <c r="A2932" s="7">
        <v>9596080</v>
      </c>
      <c r="B2932" s="2">
        <v>34974</v>
      </c>
      <c r="C2932">
        <v>23</v>
      </c>
      <c r="D2932" t="s">
        <v>50</v>
      </c>
      <c r="E2932">
        <v>29</v>
      </c>
      <c r="F2932" t="s">
        <v>42</v>
      </c>
      <c r="G2932">
        <v>1</v>
      </c>
      <c r="H2932">
        <v>0</v>
      </c>
      <c r="I2932">
        <v>0</v>
      </c>
      <c r="J2932">
        <f t="shared" si="45"/>
        <v>1</v>
      </c>
      <c r="K2932" s="8">
        <v>8</v>
      </c>
      <c r="L2932" s="8">
        <f>COUNTIFS($D$2:$D2932,D2932)</f>
        <v>134</v>
      </c>
    </row>
    <row r="2933" spans="1:12" x14ac:dyDescent="0.2">
      <c r="A2933" s="7">
        <v>9596080</v>
      </c>
      <c r="B2933" s="2">
        <v>34974</v>
      </c>
      <c r="C2933">
        <v>29</v>
      </c>
      <c r="D2933" t="s">
        <v>42</v>
      </c>
      <c r="E2933">
        <v>23</v>
      </c>
      <c r="F2933" t="s">
        <v>50</v>
      </c>
      <c r="G2933">
        <v>0</v>
      </c>
      <c r="H2933">
        <v>0</v>
      </c>
      <c r="I2933">
        <v>0</v>
      </c>
      <c r="J2933">
        <f t="shared" si="45"/>
        <v>1</v>
      </c>
      <c r="K2933" s="8">
        <v>8</v>
      </c>
      <c r="L2933" s="8">
        <f>COUNTIFS($D$2:$D2933,D2933)</f>
        <v>92</v>
      </c>
    </row>
    <row r="2934" spans="1:12" x14ac:dyDescent="0.2">
      <c r="A2934" s="7">
        <v>9596081</v>
      </c>
      <c r="B2934" s="2">
        <v>34986</v>
      </c>
      <c r="C2934">
        <v>32</v>
      </c>
      <c r="D2934" t="s">
        <v>559</v>
      </c>
      <c r="E2934">
        <v>14</v>
      </c>
      <c r="F2934" t="s">
        <v>27</v>
      </c>
      <c r="G2934">
        <v>1</v>
      </c>
      <c r="H2934">
        <v>0</v>
      </c>
      <c r="I2934">
        <v>1</v>
      </c>
      <c r="J2934">
        <f t="shared" si="45"/>
        <v>0</v>
      </c>
      <c r="K2934" s="8">
        <v>9</v>
      </c>
      <c r="L2934" s="8">
        <f>COUNTIFS($D$2:$D2934,D2934)</f>
        <v>135</v>
      </c>
    </row>
    <row r="2935" spans="1:12" x14ac:dyDescent="0.2">
      <c r="A2935" s="7">
        <v>9596081</v>
      </c>
      <c r="B2935" s="2">
        <v>34986</v>
      </c>
      <c r="C2935">
        <v>14</v>
      </c>
      <c r="D2935" t="s">
        <v>27</v>
      </c>
      <c r="E2935">
        <v>32</v>
      </c>
      <c r="F2935" t="s">
        <v>559</v>
      </c>
      <c r="G2935">
        <v>0</v>
      </c>
      <c r="H2935">
        <v>1</v>
      </c>
      <c r="I2935">
        <v>0</v>
      </c>
      <c r="J2935">
        <f t="shared" si="45"/>
        <v>3</v>
      </c>
      <c r="K2935" s="8">
        <v>9</v>
      </c>
      <c r="L2935" s="8">
        <f>COUNTIFS($D$2:$D2935,D2935)</f>
        <v>135</v>
      </c>
    </row>
    <row r="2936" spans="1:12" x14ac:dyDescent="0.2">
      <c r="A2936" s="7">
        <v>9596082</v>
      </c>
      <c r="B2936" s="2">
        <v>34986</v>
      </c>
      <c r="C2936">
        <v>41</v>
      </c>
      <c r="D2936" t="s">
        <v>759</v>
      </c>
      <c r="E2936">
        <v>23</v>
      </c>
      <c r="F2936" t="s">
        <v>50</v>
      </c>
      <c r="G2936">
        <v>1</v>
      </c>
      <c r="H2936">
        <v>2</v>
      </c>
      <c r="I2936">
        <v>1</v>
      </c>
      <c r="J2936">
        <f t="shared" si="45"/>
        <v>3</v>
      </c>
      <c r="K2936" s="8">
        <v>9</v>
      </c>
      <c r="L2936" s="8">
        <f>COUNTIFS($D$2:$D2936,D2936)</f>
        <v>135</v>
      </c>
    </row>
    <row r="2937" spans="1:12" x14ac:dyDescent="0.2">
      <c r="A2937" s="7">
        <v>9596082</v>
      </c>
      <c r="B2937" s="2">
        <v>34986</v>
      </c>
      <c r="C2937">
        <v>23</v>
      </c>
      <c r="D2937" t="s">
        <v>50</v>
      </c>
      <c r="E2937">
        <v>41</v>
      </c>
      <c r="F2937" t="s">
        <v>759</v>
      </c>
      <c r="G2937">
        <v>0</v>
      </c>
      <c r="H2937">
        <v>1</v>
      </c>
      <c r="I2937">
        <v>2</v>
      </c>
      <c r="J2937">
        <f t="shared" si="45"/>
        <v>0</v>
      </c>
      <c r="K2937" s="8">
        <v>9</v>
      </c>
      <c r="L2937" s="8">
        <f>COUNTIFS($D$2:$D2937,D2937)</f>
        <v>135</v>
      </c>
    </row>
    <row r="2938" spans="1:12" x14ac:dyDescent="0.2">
      <c r="A2938" s="7">
        <v>9596083</v>
      </c>
      <c r="B2938" s="2">
        <v>34986</v>
      </c>
      <c r="C2938">
        <v>40</v>
      </c>
      <c r="D2938" t="s">
        <v>758</v>
      </c>
      <c r="E2938">
        <v>16</v>
      </c>
      <c r="F2938" t="s">
        <v>37</v>
      </c>
      <c r="G2938">
        <v>1</v>
      </c>
      <c r="H2938">
        <v>1</v>
      </c>
      <c r="I2938">
        <v>1</v>
      </c>
      <c r="J2938">
        <f t="shared" si="45"/>
        <v>1</v>
      </c>
      <c r="K2938" s="8">
        <v>9</v>
      </c>
      <c r="L2938" s="8">
        <f>COUNTIFS($D$2:$D2938,D2938)</f>
        <v>9</v>
      </c>
    </row>
    <row r="2939" spans="1:12" x14ac:dyDescent="0.2">
      <c r="A2939" s="7">
        <v>9596083</v>
      </c>
      <c r="B2939" s="2">
        <v>34986</v>
      </c>
      <c r="C2939">
        <v>16</v>
      </c>
      <c r="D2939" t="s">
        <v>37</v>
      </c>
      <c r="E2939">
        <v>40</v>
      </c>
      <c r="F2939" t="s">
        <v>758</v>
      </c>
      <c r="G2939">
        <v>0</v>
      </c>
      <c r="H2939">
        <v>1</v>
      </c>
      <c r="I2939">
        <v>1</v>
      </c>
      <c r="J2939">
        <f t="shared" si="45"/>
        <v>1</v>
      </c>
      <c r="K2939" s="8">
        <v>9</v>
      </c>
      <c r="L2939" s="8">
        <f>COUNTIFS($D$2:$D2939,D2939)</f>
        <v>135</v>
      </c>
    </row>
    <row r="2940" spans="1:12" x14ac:dyDescent="0.2">
      <c r="A2940" s="7">
        <v>9596084</v>
      </c>
      <c r="B2940" s="2">
        <v>34986</v>
      </c>
      <c r="C2940">
        <v>49</v>
      </c>
      <c r="D2940" t="s">
        <v>766</v>
      </c>
      <c r="E2940">
        <v>10</v>
      </c>
      <c r="F2940" t="s">
        <v>47</v>
      </c>
      <c r="G2940">
        <v>1</v>
      </c>
      <c r="H2940">
        <v>0</v>
      </c>
      <c r="I2940">
        <v>3</v>
      </c>
      <c r="J2940">
        <f t="shared" si="45"/>
        <v>0</v>
      </c>
      <c r="K2940" s="8">
        <v>9</v>
      </c>
      <c r="L2940" s="8">
        <f>COUNTIFS($D$2:$D2940,D2940)</f>
        <v>135</v>
      </c>
    </row>
    <row r="2941" spans="1:12" x14ac:dyDescent="0.2">
      <c r="A2941" s="7">
        <v>9596084</v>
      </c>
      <c r="B2941" s="2">
        <v>34986</v>
      </c>
      <c r="C2941">
        <v>10</v>
      </c>
      <c r="D2941" t="s">
        <v>47</v>
      </c>
      <c r="E2941">
        <v>49</v>
      </c>
      <c r="F2941" t="s">
        <v>766</v>
      </c>
      <c r="G2941">
        <v>0</v>
      </c>
      <c r="H2941">
        <v>3</v>
      </c>
      <c r="I2941">
        <v>0</v>
      </c>
      <c r="J2941">
        <f t="shared" si="45"/>
        <v>3</v>
      </c>
      <c r="K2941" s="8">
        <v>9</v>
      </c>
      <c r="L2941" s="8">
        <f>COUNTIFS($D$2:$D2941,D2941)</f>
        <v>135</v>
      </c>
    </row>
    <row r="2942" spans="1:12" x14ac:dyDescent="0.2">
      <c r="A2942" s="7">
        <v>9596085</v>
      </c>
      <c r="B2942" s="2">
        <v>34986</v>
      </c>
      <c r="C2942">
        <v>19</v>
      </c>
      <c r="D2942" t="s">
        <v>40</v>
      </c>
      <c r="E2942">
        <v>51</v>
      </c>
      <c r="F2942" t="s">
        <v>768</v>
      </c>
      <c r="G2942">
        <v>1</v>
      </c>
      <c r="H2942">
        <v>0</v>
      </c>
      <c r="I2942">
        <v>0</v>
      </c>
      <c r="J2942">
        <f t="shared" si="45"/>
        <v>1</v>
      </c>
      <c r="K2942" s="8">
        <v>9</v>
      </c>
      <c r="L2942" s="8">
        <f>COUNTIFS($D$2:$D2942,D2942)</f>
        <v>135</v>
      </c>
    </row>
    <row r="2943" spans="1:12" x14ac:dyDescent="0.2">
      <c r="A2943" s="7">
        <v>9596085</v>
      </c>
      <c r="B2943" s="2">
        <v>34986</v>
      </c>
      <c r="C2943">
        <v>51</v>
      </c>
      <c r="D2943" t="s">
        <v>768</v>
      </c>
      <c r="E2943">
        <v>19</v>
      </c>
      <c r="F2943" t="s">
        <v>40</v>
      </c>
      <c r="G2943">
        <v>0</v>
      </c>
      <c r="H2943">
        <v>0</v>
      </c>
      <c r="I2943">
        <v>0</v>
      </c>
      <c r="J2943">
        <f t="shared" si="45"/>
        <v>1</v>
      </c>
      <c r="K2943" s="8">
        <v>9</v>
      </c>
      <c r="L2943" s="8">
        <f>COUNTIFS($D$2:$D2943,D2943)</f>
        <v>135</v>
      </c>
    </row>
    <row r="2944" spans="1:12" x14ac:dyDescent="0.2">
      <c r="A2944" s="7">
        <v>9596086</v>
      </c>
      <c r="B2944" s="2">
        <v>34986</v>
      </c>
      <c r="C2944">
        <v>21</v>
      </c>
      <c r="D2944" t="s">
        <v>10</v>
      </c>
      <c r="E2944">
        <v>20</v>
      </c>
      <c r="F2944" t="s">
        <v>45</v>
      </c>
      <c r="G2944">
        <v>1</v>
      </c>
      <c r="H2944">
        <v>1</v>
      </c>
      <c r="I2944">
        <v>0</v>
      </c>
      <c r="J2944">
        <f t="shared" si="45"/>
        <v>3</v>
      </c>
      <c r="K2944" s="8">
        <v>9</v>
      </c>
      <c r="L2944" s="8">
        <f>COUNTIFS($D$2:$D2944,D2944)</f>
        <v>135</v>
      </c>
    </row>
    <row r="2945" spans="1:12" x14ac:dyDescent="0.2">
      <c r="A2945" s="7">
        <v>9596086</v>
      </c>
      <c r="B2945" s="2">
        <v>34986</v>
      </c>
      <c r="C2945">
        <v>20</v>
      </c>
      <c r="D2945" t="s">
        <v>45</v>
      </c>
      <c r="E2945">
        <v>21</v>
      </c>
      <c r="F2945" t="s">
        <v>10</v>
      </c>
      <c r="G2945">
        <v>0</v>
      </c>
      <c r="H2945">
        <v>0</v>
      </c>
      <c r="I2945">
        <v>1</v>
      </c>
      <c r="J2945">
        <f t="shared" si="45"/>
        <v>0</v>
      </c>
      <c r="K2945" s="8">
        <v>9</v>
      </c>
      <c r="L2945" s="8">
        <f>COUNTIFS($D$2:$D2945,D2945)</f>
        <v>135</v>
      </c>
    </row>
    <row r="2946" spans="1:12" x14ac:dyDescent="0.2">
      <c r="A2946" s="7">
        <v>9596087</v>
      </c>
      <c r="B2946" s="2">
        <v>34986</v>
      </c>
      <c r="C2946">
        <v>58</v>
      </c>
      <c r="D2946" t="s">
        <v>663</v>
      </c>
      <c r="E2946">
        <v>22</v>
      </c>
      <c r="F2946" t="s">
        <v>15</v>
      </c>
      <c r="G2946">
        <v>1</v>
      </c>
      <c r="H2946">
        <v>2</v>
      </c>
      <c r="I2946">
        <v>3</v>
      </c>
      <c r="J2946">
        <f t="shared" ref="J2946:J3009" si="46">IF(H2946&gt;I2946,3,IF(I2946&gt;H2946,0,1))</f>
        <v>0</v>
      </c>
      <c r="K2946" s="8">
        <v>9</v>
      </c>
      <c r="L2946" s="8">
        <f>COUNTIFS($D$2:$D2946,D2946)</f>
        <v>135</v>
      </c>
    </row>
    <row r="2947" spans="1:12" x14ac:dyDescent="0.2">
      <c r="A2947" s="7">
        <v>9596087</v>
      </c>
      <c r="B2947" s="2">
        <v>34986</v>
      </c>
      <c r="C2947">
        <v>22</v>
      </c>
      <c r="D2947" t="s">
        <v>15</v>
      </c>
      <c r="E2947">
        <v>58</v>
      </c>
      <c r="F2947" t="s">
        <v>663</v>
      </c>
      <c r="G2947">
        <v>0</v>
      </c>
      <c r="H2947">
        <v>3</v>
      </c>
      <c r="I2947">
        <v>2</v>
      </c>
      <c r="J2947">
        <f t="shared" si="46"/>
        <v>3</v>
      </c>
      <c r="K2947" s="8">
        <v>9</v>
      </c>
      <c r="L2947" s="8">
        <f>COUNTIFS($D$2:$D2947,D2947)</f>
        <v>93</v>
      </c>
    </row>
    <row r="2948" spans="1:12" x14ac:dyDescent="0.2">
      <c r="A2948" s="7">
        <v>9596088</v>
      </c>
      <c r="B2948" s="2">
        <v>34986</v>
      </c>
      <c r="C2948">
        <v>26</v>
      </c>
      <c r="D2948" t="s">
        <v>17</v>
      </c>
      <c r="E2948">
        <v>55</v>
      </c>
      <c r="F2948" t="s">
        <v>772</v>
      </c>
      <c r="G2948">
        <v>1</v>
      </c>
      <c r="H2948">
        <v>0</v>
      </c>
      <c r="I2948">
        <v>1</v>
      </c>
      <c r="J2948">
        <f t="shared" si="46"/>
        <v>0</v>
      </c>
      <c r="K2948" s="8">
        <v>9</v>
      </c>
      <c r="L2948" s="8">
        <f>COUNTIFS($D$2:$D2948,D2948)</f>
        <v>135</v>
      </c>
    </row>
    <row r="2949" spans="1:12" x14ac:dyDescent="0.2">
      <c r="A2949" s="7">
        <v>9596088</v>
      </c>
      <c r="B2949" s="2">
        <v>34986</v>
      </c>
      <c r="C2949">
        <v>55</v>
      </c>
      <c r="D2949" t="s">
        <v>772</v>
      </c>
      <c r="E2949">
        <v>26</v>
      </c>
      <c r="F2949" t="s">
        <v>17</v>
      </c>
      <c r="G2949">
        <v>0</v>
      </c>
      <c r="H2949">
        <v>1</v>
      </c>
      <c r="I2949">
        <v>0</v>
      </c>
      <c r="J2949">
        <f t="shared" si="46"/>
        <v>3</v>
      </c>
      <c r="K2949" s="8">
        <v>9</v>
      </c>
      <c r="L2949" s="8">
        <f>COUNTIFS($D$2:$D2949,D2949)</f>
        <v>93</v>
      </c>
    </row>
    <row r="2950" spans="1:12" x14ac:dyDescent="0.2">
      <c r="A2950" s="7">
        <v>9596089</v>
      </c>
      <c r="B2950" s="2">
        <v>34987</v>
      </c>
      <c r="C2950">
        <v>54</v>
      </c>
      <c r="D2950" t="s">
        <v>771</v>
      </c>
      <c r="E2950">
        <v>34</v>
      </c>
      <c r="F2950" t="s">
        <v>445</v>
      </c>
      <c r="G2950">
        <v>1</v>
      </c>
      <c r="H2950">
        <v>0</v>
      </c>
      <c r="I2950">
        <v>1</v>
      </c>
      <c r="J2950">
        <f t="shared" si="46"/>
        <v>0</v>
      </c>
      <c r="K2950" s="8">
        <v>9</v>
      </c>
      <c r="L2950" s="8">
        <f>COUNTIFS($D$2:$D2950,D2950)</f>
        <v>135</v>
      </c>
    </row>
    <row r="2951" spans="1:12" x14ac:dyDescent="0.2">
      <c r="A2951" s="7">
        <v>9596089</v>
      </c>
      <c r="B2951" s="2">
        <v>34987</v>
      </c>
      <c r="C2951">
        <v>34</v>
      </c>
      <c r="D2951" t="s">
        <v>445</v>
      </c>
      <c r="E2951">
        <v>54</v>
      </c>
      <c r="F2951" t="s">
        <v>771</v>
      </c>
      <c r="G2951">
        <v>0</v>
      </c>
      <c r="H2951">
        <v>1</v>
      </c>
      <c r="I2951">
        <v>0</v>
      </c>
      <c r="J2951">
        <f t="shared" si="46"/>
        <v>3</v>
      </c>
      <c r="K2951" s="8">
        <v>9</v>
      </c>
      <c r="L2951" s="8">
        <f>COUNTIFS($D$2:$D2951,D2951)</f>
        <v>51</v>
      </c>
    </row>
    <row r="2952" spans="1:12" x14ac:dyDescent="0.2">
      <c r="A2952" s="7">
        <v>9596090</v>
      </c>
      <c r="B2952" s="2">
        <v>34988</v>
      </c>
      <c r="C2952">
        <v>53</v>
      </c>
      <c r="D2952" t="s">
        <v>770</v>
      </c>
      <c r="E2952">
        <v>29</v>
      </c>
      <c r="F2952" t="s">
        <v>42</v>
      </c>
      <c r="G2952">
        <v>1</v>
      </c>
      <c r="H2952">
        <v>0</v>
      </c>
      <c r="I2952">
        <v>1</v>
      </c>
      <c r="J2952">
        <f t="shared" si="46"/>
        <v>0</v>
      </c>
      <c r="K2952" s="8">
        <v>9</v>
      </c>
      <c r="L2952" s="8">
        <f>COUNTIFS($D$2:$D2952,D2952)</f>
        <v>135</v>
      </c>
    </row>
    <row r="2953" spans="1:12" x14ac:dyDescent="0.2">
      <c r="A2953" s="7">
        <v>9596090</v>
      </c>
      <c r="B2953" s="2">
        <v>34988</v>
      </c>
      <c r="C2953">
        <v>29</v>
      </c>
      <c r="D2953" t="s">
        <v>42</v>
      </c>
      <c r="E2953">
        <v>53</v>
      </c>
      <c r="F2953" t="s">
        <v>770</v>
      </c>
      <c r="G2953">
        <v>0</v>
      </c>
      <c r="H2953">
        <v>1</v>
      </c>
      <c r="I2953">
        <v>0</v>
      </c>
      <c r="J2953">
        <f t="shared" si="46"/>
        <v>3</v>
      </c>
      <c r="K2953" s="8">
        <v>9</v>
      </c>
      <c r="L2953" s="8">
        <f>COUNTIFS($D$2:$D2953,D2953)</f>
        <v>93</v>
      </c>
    </row>
    <row r="2954" spans="1:12" x14ac:dyDescent="0.2">
      <c r="A2954" s="7">
        <v>9596091</v>
      </c>
      <c r="B2954" s="2">
        <v>34993</v>
      </c>
      <c r="C2954">
        <v>10</v>
      </c>
      <c r="D2954" t="s">
        <v>47</v>
      </c>
      <c r="E2954">
        <v>32</v>
      </c>
      <c r="F2954" t="s">
        <v>559</v>
      </c>
      <c r="G2954">
        <v>1</v>
      </c>
      <c r="H2954">
        <v>2</v>
      </c>
      <c r="I2954">
        <v>0</v>
      </c>
      <c r="J2954">
        <f t="shared" si="46"/>
        <v>3</v>
      </c>
      <c r="K2954" s="8">
        <v>10</v>
      </c>
      <c r="L2954" s="8">
        <f>COUNTIFS($D$2:$D2954,D2954)</f>
        <v>136</v>
      </c>
    </row>
    <row r="2955" spans="1:12" x14ac:dyDescent="0.2">
      <c r="A2955" s="7">
        <v>9596091</v>
      </c>
      <c r="B2955" s="2">
        <v>34993</v>
      </c>
      <c r="C2955">
        <v>32</v>
      </c>
      <c r="D2955" t="s">
        <v>559</v>
      </c>
      <c r="E2955">
        <v>10</v>
      </c>
      <c r="F2955" t="s">
        <v>47</v>
      </c>
      <c r="G2955">
        <v>0</v>
      </c>
      <c r="H2955">
        <v>0</v>
      </c>
      <c r="I2955">
        <v>2</v>
      </c>
      <c r="J2955">
        <f t="shared" si="46"/>
        <v>0</v>
      </c>
      <c r="K2955" s="8">
        <v>10</v>
      </c>
      <c r="L2955" s="8">
        <f>COUNTIFS($D$2:$D2955,D2955)</f>
        <v>136</v>
      </c>
    </row>
    <row r="2956" spans="1:12" x14ac:dyDescent="0.2">
      <c r="A2956" s="7">
        <v>9596092</v>
      </c>
      <c r="B2956" s="2">
        <v>34993</v>
      </c>
      <c r="C2956">
        <v>14</v>
      </c>
      <c r="D2956" t="s">
        <v>27</v>
      </c>
      <c r="E2956">
        <v>21</v>
      </c>
      <c r="F2956" t="s">
        <v>10</v>
      </c>
      <c r="G2956">
        <v>1</v>
      </c>
      <c r="H2956">
        <v>1</v>
      </c>
      <c r="I2956">
        <v>4</v>
      </c>
      <c r="J2956">
        <f t="shared" si="46"/>
        <v>0</v>
      </c>
      <c r="K2956" s="8">
        <v>10</v>
      </c>
      <c r="L2956" s="8">
        <f>COUNTIFS($D$2:$D2956,D2956)</f>
        <v>136</v>
      </c>
    </row>
    <row r="2957" spans="1:12" x14ac:dyDescent="0.2">
      <c r="A2957" s="7">
        <v>9596092</v>
      </c>
      <c r="B2957" s="2">
        <v>34993</v>
      </c>
      <c r="C2957">
        <v>21</v>
      </c>
      <c r="D2957" t="s">
        <v>10</v>
      </c>
      <c r="E2957">
        <v>14</v>
      </c>
      <c r="F2957" t="s">
        <v>27</v>
      </c>
      <c r="G2957">
        <v>0</v>
      </c>
      <c r="H2957">
        <v>4</v>
      </c>
      <c r="I2957">
        <v>1</v>
      </c>
      <c r="J2957">
        <f t="shared" si="46"/>
        <v>3</v>
      </c>
      <c r="K2957" s="8">
        <v>10</v>
      </c>
      <c r="L2957" s="8">
        <f>COUNTIFS($D$2:$D2957,D2957)</f>
        <v>136</v>
      </c>
    </row>
    <row r="2958" spans="1:12" x14ac:dyDescent="0.2">
      <c r="A2958" s="7">
        <v>9596093</v>
      </c>
      <c r="B2958" s="2">
        <v>34993</v>
      </c>
      <c r="C2958">
        <v>51</v>
      </c>
      <c r="D2958" t="s">
        <v>768</v>
      </c>
      <c r="E2958">
        <v>54</v>
      </c>
      <c r="F2958" t="s">
        <v>771</v>
      </c>
      <c r="G2958">
        <v>1</v>
      </c>
      <c r="H2958">
        <v>0</v>
      </c>
      <c r="I2958">
        <v>1</v>
      </c>
      <c r="J2958">
        <f t="shared" si="46"/>
        <v>0</v>
      </c>
      <c r="K2958" s="8">
        <v>10</v>
      </c>
      <c r="L2958" s="8">
        <f>COUNTIFS($D$2:$D2958,D2958)</f>
        <v>136</v>
      </c>
    </row>
    <row r="2959" spans="1:12" x14ac:dyDescent="0.2">
      <c r="A2959" s="7">
        <v>9596093</v>
      </c>
      <c r="B2959" s="2">
        <v>34993</v>
      </c>
      <c r="C2959">
        <v>54</v>
      </c>
      <c r="D2959" t="s">
        <v>771</v>
      </c>
      <c r="E2959">
        <v>51</v>
      </c>
      <c r="F2959" t="s">
        <v>768</v>
      </c>
      <c r="G2959">
        <v>0</v>
      </c>
      <c r="H2959">
        <v>1</v>
      </c>
      <c r="I2959">
        <v>0</v>
      </c>
      <c r="J2959">
        <f t="shared" si="46"/>
        <v>3</v>
      </c>
      <c r="K2959" s="8">
        <v>10</v>
      </c>
      <c r="L2959" s="8">
        <f>COUNTIFS($D$2:$D2959,D2959)</f>
        <v>136</v>
      </c>
    </row>
    <row r="2960" spans="1:12" x14ac:dyDescent="0.2">
      <c r="A2960" s="7">
        <v>9596094</v>
      </c>
      <c r="B2960" s="2">
        <v>34993</v>
      </c>
      <c r="C2960">
        <v>20</v>
      </c>
      <c r="D2960" t="s">
        <v>45</v>
      </c>
      <c r="E2960">
        <v>49</v>
      </c>
      <c r="F2960" t="s">
        <v>766</v>
      </c>
      <c r="G2960">
        <v>1</v>
      </c>
      <c r="H2960">
        <v>0</v>
      </c>
      <c r="I2960">
        <v>0</v>
      </c>
      <c r="J2960">
        <f t="shared" si="46"/>
        <v>1</v>
      </c>
      <c r="K2960" s="8">
        <v>10</v>
      </c>
      <c r="L2960" s="8">
        <f>COUNTIFS($D$2:$D2960,D2960)</f>
        <v>136</v>
      </c>
    </row>
    <row r="2961" spans="1:12" x14ac:dyDescent="0.2">
      <c r="A2961" s="7">
        <v>9596094</v>
      </c>
      <c r="B2961" s="2">
        <v>34993</v>
      </c>
      <c r="C2961">
        <v>49</v>
      </c>
      <c r="D2961" t="s">
        <v>766</v>
      </c>
      <c r="E2961">
        <v>20</v>
      </c>
      <c r="F2961" t="s">
        <v>45</v>
      </c>
      <c r="G2961">
        <v>0</v>
      </c>
      <c r="H2961">
        <v>0</v>
      </c>
      <c r="I2961">
        <v>0</v>
      </c>
      <c r="J2961">
        <f t="shared" si="46"/>
        <v>1</v>
      </c>
      <c r="K2961" s="8">
        <v>10</v>
      </c>
      <c r="L2961" s="8">
        <f>COUNTIFS($D$2:$D2961,D2961)</f>
        <v>136</v>
      </c>
    </row>
    <row r="2962" spans="1:12" x14ac:dyDescent="0.2">
      <c r="A2962" s="7">
        <v>9596095</v>
      </c>
      <c r="B2962" s="2">
        <v>34993</v>
      </c>
      <c r="C2962">
        <v>34</v>
      </c>
      <c r="D2962" t="s">
        <v>445</v>
      </c>
      <c r="E2962">
        <v>58</v>
      </c>
      <c r="F2962" t="s">
        <v>663</v>
      </c>
      <c r="G2962">
        <v>1</v>
      </c>
      <c r="H2962">
        <v>1</v>
      </c>
      <c r="I2962">
        <v>0</v>
      </c>
      <c r="J2962">
        <f t="shared" si="46"/>
        <v>3</v>
      </c>
      <c r="K2962" s="8">
        <v>10</v>
      </c>
      <c r="L2962" s="8">
        <f>COUNTIFS($D$2:$D2962,D2962)</f>
        <v>52</v>
      </c>
    </row>
    <row r="2963" spans="1:12" x14ac:dyDescent="0.2">
      <c r="A2963" s="7">
        <v>9596095</v>
      </c>
      <c r="B2963" s="2">
        <v>34993</v>
      </c>
      <c r="C2963">
        <v>58</v>
      </c>
      <c r="D2963" t="s">
        <v>663</v>
      </c>
      <c r="E2963">
        <v>34</v>
      </c>
      <c r="F2963" t="s">
        <v>445</v>
      </c>
      <c r="G2963">
        <v>0</v>
      </c>
      <c r="H2963">
        <v>0</v>
      </c>
      <c r="I2963">
        <v>1</v>
      </c>
      <c r="J2963">
        <f t="shared" si="46"/>
        <v>0</v>
      </c>
      <c r="K2963" s="8">
        <v>10</v>
      </c>
      <c r="L2963" s="8">
        <f>COUNTIFS($D$2:$D2963,D2963)</f>
        <v>136</v>
      </c>
    </row>
    <row r="2964" spans="1:12" x14ac:dyDescent="0.2">
      <c r="A2964" s="7">
        <v>9596096</v>
      </c>
      <c r="B2964" s="2">
        <v>34993</v>
      </c>
      <c r="C2964">
        <v>22</v>
      </c>
      <c r="D2964" t="s">
        <v>15</v>
      </c>
      <c r="E2964">
        <v>53</v>
      </c>
      <c r="F2964" t="s">
        <v>770</v>
      </c>
      <c r="G2964">
        <v>1</v>
      </c>
      <c r="H2964">
        <v>6</v>
      </c>
      <c r="I2964">
        <v>1</v>
      </c>
      <c r="J2964">
        <f t="shared" si="46"/>
        <v>3</v>
      </c>
      <c r="K2964" s="8">
        <v>10</v>
      </c>
      <c r="L2964" s="8">
        <f>COUNTIFS($D$2:$D2964,D2964)</f>
        <v>94</v>
      </c>
    </row>
    <row r="2965" spans="1:12" x14ac:dyDescent="0.2">
      <c r="A2965" s="7">
        <v>9596096</v>
      </c>
      <c r="B2965" s="2">
        <v>34993</v>
      </c>
      <c r="C2965">
        <v>53</v>
      </c>
      <c r="D2965" t="s">
        <v>770</v>
      </c>
      <c r="E2965">
        <v>22</v>
      </c>
      <c r="F2965" t="s">
        <v>15</v>
      </c>
      <c r="G2965">
        <v>0</v>
      </c>
      <c r="H2965">
        <v>1</v>
      </c>
      <c r="I2965">
        <v>6</v>
      </c>
      <c r="J2965">
        <f t="shared" si="46"/>
        <v>0</v>
      </c>
      <c r="K2965" s="8">
        <v>10</v>
      </c>
      <c r="L2965" s="8">
        <f>COUNTIFS($D$2:$D2965,D2965)</f>
        <v>136</v>
      </c>
    </row>
    <row r="2966" spans="1:12" x14ac:dyDescent="0.2">
      <c r="A2966" s="7">
        <v>9596097</v>
      </c>
      <c r="B2966" s="2">
        <v>34993</v>
      </c>
      <c r="C2966">
        <v>55</v>
      </c>
      <c r="D2966" t="s">
        <v>772</v>
      </c>
      <c r="E2966">
        <v>40</v>
      </c>
      <c r="F2966" t="s">
        <v>758</v>
      </c>
      <c r="G2966">
        <v>1</v>
      </c>
      <c r="H2966">
        <v>3</v>
      </c>
      <c r="I2966">
        <v>2</v>
      </c>
      <c r="J2966">
        <f t="shared" si="46"/>
        <v>3</v>
      </c>
      <c r="K2966" s="8">
        <v>10</v>
      </c>
      <c r="L2966" s="8">
        <f>COUNTIFS($D$2:$D2966,D2966)</f>
        <v>94</v>
      </c>
    </row>
    <row r="2967" spans="1:12" x14ac:dyDescent="0.2">
      <c r="A2967" s="7">
        <v>9596097</v>
      </c>
      <c r="B2967" s="2">
        <v>34993</v>
      </c>
      <c r="C2967">
        <v>40</v>
      </c>
      <c r="D2967" t="s">
        <v>758</v>
      </c>
      <c r="E2967">
        <v>55</v>
      </c>
      <c r="F2967" t="s">
        <v>772</v>
      </c>
      <c r="G2967">
        <v>0</v>
      </c>
      <c r="H2967">
        <v>2</v>
      </c>
      <c r="I2967">
        <v>3</v>
      </c>
      <c r="J2967">
        <f t="shared" si="46"/>
        <v>0</v>
      </c>
      <c r="K2967" s="8">
        <v>10</v>
      </c>
      <c r="L2967" s="8">
        <f>COUNTIFS($D$2:$D2967,D2967)</f>
        <v>10</v>
      </c>
    </row>
    <row r="2968" spans="1:12" x14ac:dyDescent="0.2">
      <c r="A2968" s="7">
        <v>9596098</v>
      </c>
      <c r="B2968" s="2">
        <v>34993</v>
      </c>
      <c r="C2968">
        <v>29</v>
      </c>
      <c r="D2968" t="s">
        <v>42</v>
      </c>
      <c r="E2968">
        <v>41</v>
      </c>
      <c r="F2968" t="s">
        <v>759</v>
      </c>
      <c r="G2968">
        <v>1</v>
      </c>
      <c r="H2968">
        <v>1</v>
      </c>
      <c r="I2968">
        <v>1</v>
      </c>
      <c r="J2968">
        <f t="shared" si="46"/>
        <v>1</v>
      </c>
      <c r="K2968" s="8">
        <v>10</v>
      </c>
      <c r="L2968" s="8">
        <f>COUNTIFS($D$2:$D2968,D2968)</f>
        <v>94</v>
      </c>
    </row>
    <row r="2969" spans="1:12" x14ac:dyDescent="0.2">
      <c r="A2969" s="7">
        <v>9596098</v>
      </c>
      <c r="B2969" s="2">
        <v>34993</v>
      </c>
      <c r="C2969">
        <v>41</v>
      </c>
      <c r="D2969" t="s">
        <v>759</v>
      </c>
      <c r="E2969">
        <v>29</v>
      </c>
      <c r="F2969" t="s">
        <v>42</v>
      </c>
      <c r="G2969">
        <v>0</v>
      </c>
      <c r="H2969">
        <v>1</v>
      </c>
      <c r="I2969">
        <v>1</v>
      </c>
      <c r="J2969">
        <f t="shared" si="46"/>
        <v>1</v>
      </c>
      <c r="K2969" s="8">
        <v>10</v>
      </c>
      <c r="L2969" s="8">
        <f>COUNTIFS($D$2:$D2969,D2969)</f>
        <v>136</v>
      </c>
    </row>
    <row r="2970" spans="1:12" x14ac:dyDescent="0.2">
      <c r="A2970" s="7">
        <v>9596099</v>
      </c>
      <c r="B2970" s="2">
        <v>34994</v>
      </c>
      <c r="C2970">
        <v>16</v>
      </c>
      <c r="D2970" t="s">
        <v>37</v>
      </c>
      <c r="E2970">
        <v>26</v>
      </c>
      <c r="F2970" t="s">
        <v>17</v>
      </c>
      <c r="G2970">
        <v>1</v>
      </c>
      <c r="H2970">
        <v>1</v>
      </c>
      <c r="I2970">
        <v>1</v>
      </c>
      <c r="J2970">
        <f t="shared" si="46"/>
        <v>1</v>
      </c>
      <c r="K2970" s="8">
        <v>10</v>
      </c>
      <c r="L2970" s="8">
        <f>COUNTIFS($D$2:$D2970,D2970)</f>
        <v>136</v>
      </c>
    </row>
    <row r="2971" spans="1:12" x14ac:dyDescent="0.2">
      <c r="A2971" s="7">
        <v>9596099</v>
      </c>
      <c r="B2971" s="2">
        <v>34994</v>
      </c>
      <c r="C2971">
        <v>26</v>
      </c>
      <c r="D2971" t="s">
        <v>17</v>
      </c>
      <c r="E2971">
        <v>16</v>
      </c>
      <c r="F2971" t="s">
        <v>37</v>
      </c>
      <c r="G2971">
        <v>0</v>
      </c>
      <c r="H2971">
        <v>1</v>
      </c>
      <c r="I2971">
        <v>1</v>
      </c>
      <c r="J2971">
        <f t="shared" si="46"/>
        <v>1</v>
      </c>
      <c r="K2971" s="8">
        <v>10</v>
      </c>
      <c r="L2971" s="8">
        <f>COUNTIFS($D$2:$D2971,D2971)</f>
        <v>136</v>
      </c>
    </row>
    <row r="2972" spans="1:12" x14ac:dyDescent="0.2">
      <c r="A2972" s="7">
        <v>9596100</v>
      </c>
      <c r="B2972" s="2">
        <v>34994</v>
      </c>
      <c r="C2972">
        <v>23</v>
      </c>
      <c r="D2972" t="s">
        <v>50</v>
      </c>
      <c r="E2972">
        <v>19</v>
      </c>
      <c r="F2972" t="s">
        <v>40</v>
      </c>
      <c r="G2972">
        <v>1</v>
      </c>
      <c r="H2972">
        <v>1</v>
      </c>
      <c r="I2972">
        <v>3</v>
      </c>
      <c r="J2972">
        <f t="shared" si="46"/>
        <v>0</v>
      </c>
      <c r="K2972" s="8">
        <v>10</v>
      </c>
      <c r="L2972" s="8">
        <f>COUNTIFS($D$2:$D2972,D2972)</f>
        <v>136</v>
      </c>
    </row>
    <row r="2973" spans="1:12" x14ac:dyDescent="0.2">
      <c r="A2973" s="7">
        <v>9596100</v>
      </c>
      <c r="B2973" s="2">
        <v>34994</v>
      </c>
      <c r="C2973">
        <v>19</v>
      </c>
      <c r="D2973" t="s">
        <v>40</v>
      </c>
      <c r="E2973">
        <v>23</v>
      </c>
      <c r="F2973" t="s">
        <v>50</v>
      </c>
      <c r="G2973">
        <v>0</v>
      </c>
      <c r="H2973">
        <v>3</v>
      </c>
      <c r="I2973">
        <v>1</v>
      </c>
      <c r="J2973">
        <f t="shared" si="46"/>
        <v>3</v>
      </c>
      <c r="K2973" s="8">
        <v>10</v>
      </c>
      <c r="L2973" s="8">
        <f>COUNTIFS($D$2:$D2973,D2973)</f>
        <v>136</v>
      </c>
    </row>
    <row r="2974" spans="1:12" x14ac:dyDescent="0.2">
      <c r="A2974" s="7">
        <v>9596101</v>
      </c>
      <c r="B2974" s="2">
        <v>35000</v>
      </c>
      <c r="C2974">
        <v>32</v>
      </c>
      <c r="D2974" t="s">
        <v>559</v>
      </c>
      <c r="E2974">
        <v>16</v>
      </c>
      <c r="F2974" t="s">
        <v>37</v>
      </c>
      <c r="G2974">
        <v>1</v>
      </c>
      <c r="H2974">
        <v>1</v>
      </c>
      <c r="I2974">
        <v>0</v>
      </c>
      <c r="J2974">
        <f t="shared" si="46"/>
        <v>3</v>
      </c>
      <c r="K2974" s="8">
        <v>11</v>
      </c>
      <c r="L2974" s="8">
        <f>COUNTIFS($D$2:$D2974,D2974)</f>
        <v>137</v>
      </c>
    </row>
    <row r="2975" spans="1:12" x14ac:dyDescent="0.2">
      <c r="A2975" s="7">
        <v>9596101</v>
      </c>
      <c r="B2975" s="2">
        <v>35000</v>
      </c>
      <c r="C2975">
        <v>16</v>
      </c>
      <c r="D2975" t="s">
        <v>37</v>
      </c>
      <c r="E2975">
        <v>32</v>
      </c>
      <c r="F2975" t="s">
        <v>559</v>
      </c>
      <c r="G2975">
        <v>0</v>
      </c>
      <c r="H2975">
        <v>0</v>
      </c>
      <c r="I2975">
        <v>1</v>
      </c>
      <c r="J2975">
        <f t="shared" si="46"/>
        <v>0</v>
      </c>
      <c r="K2975" s="8">
        <v>11</v>
      </c>
      <c r="L2975" s="8">
        <f>COUNTIFS($D$2:$D2975,D2975)</f>
        <v>137</v>
      </c>
    </row>
    <row r="2976" spans="1:12" x14ac:dyDescent="0.2">
      <c r="A2976" s="7">
        <v>9596102</v>
      </c>
      <c r="B2976" s="2">
        <v>35000</v>
      </c>
      <c r="C2976">
        <v>41</v>
      </c>
      <c r="D2976" t="s">
        <v>759</v>
      </c>
      <c r="E2976">
        <v>14</v>
      </c>
      <c r="F2976" t="s">
        <v>27</v>
      </c>
      <c r="G2976">
        <v>1</v>
      </c>
      <c r="H2976">
        <v>3</v>
      </c>
      <c r="I2976">
        <v>0</v>
      </c>
      <c r="J2976">
        <f t="shared" si="46"/>
        <v>3</v>
      </c>
      <c r="K2976" s="8">
        <v>11</v>
      </c>
      <c r="L2976" s="8">
        <f>COUNTIFS($D$2:$D2976,D2976)</f>
        <v>137</v>
      </c>
    </row>
    <row r="2977" spans="1:12" x14ac:dyDescent="0.2">
      <c r="A2977" s="7">
        <v>9596102</v>
      </c>
      <c r="B2977" s="2">
        <v>35000</v>
      </c>
      <c r="C2977">
        <v>14</v>
      </c>
      <c r="D2977" t="s">
        <v>27</v>
      </c>
      <c r="E2977">
        <v>41</v>
      </c>
      <c r="F2977" t="s">
        <v>759</v>
      </c>
      <c r="G2977">
        <v>0</v>
      </c>
      <c r="H2977">
        <v>0</v>
      </c>
      <c r="I2977">
        <v>3</v>
      </c>
      <c r="J2977">
        <f t="shared" si="46"/>
        <v>0</v>
      </c>
      <c r="K2977" s="8">
        <v>11</v>
      </c>
      <c r="L2977" s="8">
        <f>COUNTIFS($D$2:$D2977,D2977)</f>
        <v>137</v>
      </c>
    </row>
    <row r="2978" spans="1:12" x14ac:dyDescent="0.2">
      <c r="A2978" s="7">
        <v>9596103</v>
      </c>
      <c r="B2978" s="2">
        <v>35000</v>
      </c>
      <c r="C2978">
        <v>49</v>
      </c>
      <c r="D2978" t="s">
        <v>766</v>
      </c>
      <c r="E2978">
        <v>51</v>
      </c>
      <c r="F2978" t="s">
        <v>768</v>
      </c>
      <c r="G2978">
        <v>1</v>
      </c>
      <c r="H2978">
        <v>3</v>
      </c>
      <c r="I2978">
        <v>1</v>
      </c>
      <c r="J2978">
        <f t="shared" si="46"/>
        <v>3</v>
      </c>
      <c r="K2978" s="8">
        <v>11</v>
      </c>
      <c r="L2978" s="8">
        <f>COUNTIFS($D$2:$D2978,D2978)</f>
        <v>137</v>
      </c>
    </row>
    <row r="2979" spans="1:12" x14ac:dyDescent="0.2">
      <c r="A2979" s="7">
        <v>9596103</v>
      </c>
      <c r="B2979" s="2">
        <v>35000</v>
      </c>
      <c r="C2979">
        <v>51</v>
      </c>
      <c r="D2979" t="s">
        <v>768</v>
      </c>
      <c r="E2979">
        <v>49</v>
      </c>
      <c r="F2979" t="s">
        <v>766</v>
      </c>
      <c r="G2979">
        <v>0</v>
      </c>
      <c r="H2979">
        <v>1</v>
      </c>
      <c r="I2979">
        <v>3</v>
      </c>
      <c r="J2979">
        <f t="shared" si="46"/>
        <v>0</v>
      </c>
      <c r="K2979" s="8">
        <v>11</v>
      </c>
      <c r="L2979" s="8">
        <f>COUNTIFS($D$2:$D2979,D2979)</f>
        <v>137</v>
      </c>
    </row>
    <row r="2980" spans="1:12" x14ac:dyDescent="0.2">
      <c r="A2980" s="7">
        <v>9596104</v>
      </c>
      <c r="B2980" s="2">
        <v>35000</v>
      </c>
      <c r="C2980">
        <v>19</v>
      </c>
      <c r="D2980" t="s">
        <v>40</v>
      </c>
      <c r="E2980">
        <v>20</v>
      </c>
      <c r="F2980" t="s">
        <v>45</v>
      </c>
      <c r="G2980">
        <v>1</v>
      </c>
      <c r="H2980">
        <v>6</v>
      </c>
      <c r="I2980">
        <v>0</v>
      </c>
      <c r="J2980">
        <f t="shared" si="46"/>
        <v>3</v>
      </c>
      <c r="K2980" s="8">
        <v>11</v>
      </c>
      <c r="L2980" s="8">
        <f>COUNTIFS($D$2:$D2980,D2980)</f>
        <v>137</v>
      </c>
    </row>
    <row r="2981" spans="1:12" x14ac:dyDescent="0.2">
      <c r="A2981" s="7">
        <v>9596104</v>
      </c>
      <c r="B2981" s="2">
        <v>35000</v>
      </c>
      <c r="C2981">
        <v>20</v>
      </c>
      <c r="D2981" t="s">
        <v>45</v>
      </c>
      <c r="E2981">
        <v>19</v>
      </c>
      <c r="F2981" t="s">
        <v>40</v>
      </c>
      <c r="G2981">
        <v>0</v>
      </c>
      <c r="H2981">
        <v>0</v>
      </c>
      <c r="I2981">
        <v>6</v>
      </c>
      <c r="J2981">
        <f t="shared" si="46"/>
        <v>0</v>
      </c>
      <c r="K2981" s="8">
        <v>11</v>
      </c>
      <c r="L2981" s="8">
        <f>COUNTIFS($D$2:$D2981,D2981)</f>
        <v>137</v>
      </c>
    </row>
    <row r="2982" spans="1:12" x14ac:dyDescent="0.2">
      <c r="A2982" s="7">
        <v>9596105</v>
      </c>
      <c r="B2982" s="2">
        <v>35000</v>
      </c>
      <c r="C2982">
        <v>21</v>
      </c>
      <c r="D2982" t="s">
        <v>10</v>
      </c>
      <c r="E2982">
        <v>34</v>
      </c>
      <c r="F2982" t="s">
        <v>445</v>
      </c>
      <c r="G2982">
        <v>1</v>
      </c>
      <c r="H2982">
        <v>2</v>
      </c>
      <c r="I2982">
        <v>0</v>
      </c>
      <c r="J2982">
        <f t="shared" si="46"/>
        <v>3</v>
      </c>
      <c r="K2982" s="8">
        <v>11</v>
      </c>
      <c r="L2982" s="8">
        <f>COUNTIFS($D$2:$D2982,D2982)</f>
        <v>137</v>
      </c>
    </row>
    <row r="2983" spans="1:12" x14ac:dyDescent="0.2">
      <c r="A2983" s="7">
        <v>9596105</v>
      </c>
      <c r="B2983" s="2">
        <v>35000</v>
      </c>
      <c r="C2983">
        <v>34</v>
      </c>
      <c r="D2983" t="s">
        <v>445</v>
      </c>
      <c r="E2983">
        <v>21</v>
      </c>
      <c r="F2983" t="s">
        <v>10</v>
      </c>
      <c r="G2983">
        <v>0</v>
      </c>
      <c r="H2983">
        <v>0</v>
      </c>
      <c r="I2983">
        <v>2</v>
      </c>
      <c r="J2983">
        <f t="shared" si="46"/>
        <v>0</v>
      </c>
      <c r="K2983" s="8">
        <v>11</v>
      </c>
      <c r="L2983" s="8">
        <f>COUNTIFS($D$2:$D2983,D2983)</f>
        <v>53</v>
      </c>
    </row>
    <row r="2984" spans="1:12" x14ac:dyDescent="0.2">
      <c r="A2984" s="7">
        <v>9596106</v>
      </c>
      <c r="B2984" s="2">
        <v>35000</v>
      </c>
      <c r="C2984">
        <v>58</v>
      </c>
      <c r="D2984" t="s">
        <v>663</v>
      </c>
      <c r="E2984">
        <v>55</v>
      </c>
      <c r="F2984" t="s">
        <v>772</v>
      </c>
      <c r="G2984">
        <v>1</v>
      </c>
      <c r="H2984">
        <v>1</v>
      </c>
      <c r="I2984">
        <v>1</v>
      </c>
      <c r="J2984">
        <f t="shared" si="46"/>
        <v>1</v>
      </c>
      <c r="K2984" s="8">
        <v>11</v>
      </c>
      <c r="L2984" s="8">
        <f>COUNTIFS($D$2:$D2984,D2984)</f>
        <v>137</v>
      </c>
    </row>
    <row r="2985" spans="1:12" x14ac:dyDescent="0.2">
      <c r="A2985" s="7">
        <v>9596106</v>
      </c>
      <c r="B2985" s="2">
        <v>35000</v>
      </c>
      <c r="C2985">
        <v>55</v>
      </c>
      <c r="D2985" t="s">
        <v>772</v>
      </c>
      <c r="E2985">
        <v>58</v>
      </c>
      <c r="F2985" t="s">
        <v>663</v>
      </c>
      <c r="G2985">
        <v>0</v>
      </c>
      <c r="H2985">
        <v>1</v>
      </c>
      <c r="I2985">
        <v>1</v>
      </c>
      <c r="J2985">
        <f t="shared" si="46"/>
        <v>1</v>
      </c>
      <c r="K2985" s="8">
        <v>11</v>
      </c>
      <c r="L2985" s="8">
        <f>COUNTIFS($D$2:$D2985,D2985)</f>
        <v>95</v>
      </c>
    </row>
    <row r="2986" spans="1:12" x14ac:dyDescent="0.2">
      <c r="A2986" s="7">
        <v>9596107</v>
      </c>
      <c r="B2986" s="2">
        <v>35000</v>
      </c>
      <c r="C2986">
        <v>54</v>
      </c>
      <c r="D2986" t="s">
        <v>771</v>
      </c>
      <c r="E2986">
        <v>29</v>
      </c>
      <c r="F2986" t="s">
        <v>42</v>
      </c>
      <c r="G2986">
        <v>1</v>
      </c>
      <c r="H2986">
        <v>0</v>
      </c>
      <c r="I2986">
        <v>1</v>
      </c>
      <c r="J2986">
        <f t="shared" si="46"/>
        <v>0</v>
      </c>
      <c r="K2986" s="8">
        <v>11</v>
      </c>
      <c r="L2986" s="8">
        <f>COUNTIFS($D$2:$D2986,D2986)</f>
        <v>137</v>
      </c>
    </row>
    <row r="2987" spans="1:12" x14ac:dyDescent="0.2">
      <c r="A2987" s="7">
        <v>9596107</v>
      </c>
      <c r="B2987" s="2">
        <v>35000</v>
      </c>
      <c r="C2987">
        <v>29</v>
      </c>
      <c r="D2987" t="s">
        <v>42</v>
      </c>
      <c r="E2987">
        <v>54</v>
      </c>
      <c r="F2987" t="s">
        <v>771</v>
      </c>
      <c r="G2987">
        <v>0</v>
      </c>
      <c r="H2987">
        <v>1</v>
      </c>
      <c r="I2987">
        <v>0</v>
      </c>
      <c r="J2987">
        <f t="shared" si="46"/>
        <v>3</v>
      </c>
      <c r="K2987" s="8">
        <v>11</v>
      </c>
      <c r="L2987" s="8">
        <f>COUNTIFS($D$2:$D2987,D2987)</f>
        <v>95</v>
      </c>
    </row>
    <row r="2988" spans="1:12" x14ac:dyDescent="0.2">
      <c r="A2988" s="7">
        <v>9596108</v>
      </c>
      <c r="B2988" s="2">
        <v>35000</v>
      </c>
      <c r="C2988">
        <v>53</v>
      </c>
      <c r="D2988" t="s">
        <v>770</v>
      </c>
      <c r="E2988">
        <v>23</v>
      </c>
      <c r="F2988" t="s">
        <v>50</v>
      </c>
      <c r="G2988">
        <v>1</v>
      </c>
      <c r="H2988">
        <v>1</v>
      </c>
      <c r="I2988">
        <v>2</v>
      </c>
      <c r="J2988">
        <f t="shared" si="46"/>
        <v>0</v>
      </c>
      <c r="K2988" s="8">
        <v>11</v>
      </c>
      <c r="L2988" s="8">
        <f>COUNTIFS($D$2:$D2988,D2988)</f>
        <v>137</v>
      </c>
    </row>
    <row r="2989" spans="1:12" x14ac:dyDescent="0.2">
      <c r="A2989" s="7">
        <v>9596108</v>
      </c>
      <c r="B2989" s="2">
        <v>35000</v>
      </c>
      <c r="C2989">
        <v>23</v>
      </c>
      <c r="D2989" t="s">
        <v>50</v>
      </c>
      <c r="E2989">
        <v>53</v>
      </c>
      <c r="F2989" t="s">
        <v>770</v>
      </c>
      <c r="G2989">
        <v>0</v>
      </c>
      <c r="H2989">
        <v>2</v>
      </c>
      <c r="I2989">
        <v>1</v>
      </c>
      <c r="J2989">
        <f t="shared" si="46"/>
        <v>3</v>
      </c>
      <c r="K2989" s="8">
        <v>11</v>
      </c>
      <c r="L2989" s="8">
        <f>COUNTIFS($D$2:$D2989,D2989)</f>
        <v>137</v>
      </c>
    </row>
    <row r="2990" spans="1:12" x14ac:dyDescent="0.2">
      <c r="A2990" s="7">
        <v>9596109</v>
      </c>
      <c r="B2990" s="2">
        <v>35001</v>
      </c>
      <c r="C2990">
        <v>26</v>
      </c>
      <c r="D2990" t="s">
        <v>17</v>
      </c>
      <c r="E2990">
        <v>22</v>
      </c>
      <c r="F2990" t="s">
        <v>15</v>
      </c>
      <c r="G2990">
        <v>1</v>
      </c>
      <c r="H2990">
        <v>1</v>
      </c>
      <c r="I2990">
        <v>1</v>
      </c>
      <c r="J2990">
        <f t="shared" si="46"/>
        <v>1</v>
      </c>
      <c r="K2990" s="8">
        <v>11</v>
      </c>
      <c r="L2990" s="8">
        <f>COUNTIFS($D$2:$D2990,D2990)</f>
        <v>137</v>
      </c>
    </row>
    <row r="2991" spans="1:12" x14ac:dyDescent="0.2">
      <c r="A2991" s="7">
        <v>9596109</v>
      </c>
      <c r="B2991" s="2">
        <v>35001</v>
      </c>
      <c r="C2991">
        <v>22</v>
      </c>
      <c r="D2991" t="s">
        <v>15</v>
      </c>
      <c r="E2991">
        <v>26</v>
      </c>
      <c r="F2991" t="s">
        <v>17</v>
      </c>
      <c r="G2991">
        <v>0</v>
      </c>
      <c r="H2991">
        <v>1</v>
      </c>
      <c r="I2991">
        <v>1</v>
      </c>
      <c r="J2991">
        <f t="shared" si="46"/>
        <v>1</v>
      </c>
      <c r="K2991" s="8">
        <v>11</v>
      </c>
      <c r="L2991" s="8">
        <f>COUNTIFS($D$2:$D2991,D2991)</f>
        <v>95</v>
      </c>
    </row>
    <row r="2992" spans="1:12" x14ac:dyDescent="0.2">
      <c r="A2992" s="7">
        <v>9596110</v>
      </c>
      <c r="B2992" s="2">
        <v>35002</v>
      </c>
      <c r="C2992">
        <v>40</v>
      </c>
      <c r="D2992" t="s">
        <v>758</v>
      </c>
      <c r="E2992">
        <v>10</v>
      </c>
      <c r="F2992" t="s">
        <v>47</v>
      </c>
      <c r="G2992">
        <v>1</v>
      </c>
      <c r="H2992">
        <v>1</v>
      </c>
      <c r="I2992">
        <v>0</v>
      </c>
      <c r="J2992">
        <f t="shared" si="46"/>
        <v>3</v>
      </c>
      <c r="K2992" s="8">
        <v>11</v>
      </c>
      <c r="L2992" s="8">
        <f>COUNTIFS($D$2:$D2992,D2992)</f>
        <v>11</v>
      </c>
    </row>
    <row r="2993" spans="1:12" x14ac:dyDescent="0.2">
      <c r="A2993" s="7">
        <v>9596110</v>
      </c>
      <c r="B2993" s="2">
        <v>35002</v>
      </c>
      <c r="C2993">
        <v>10</v>
      </c>
      <c r="D2993" t="s">
        <v>47</v>
      </c>
      <c r="E2993">
        <v>40</v>
      </c>
      <c r="F2993" t="s">
        <v>758</v>
      </c>
      <c r="G2993">
        <v>0</v>
      </c>
      <c r="H2993">
        <v>0</v>
      </c>
      <c r="I2993">
        <v>1</v>
      </c>
      <c r="J2993">
        <f t="shared" si="46"/>
        <v>0</v>
      </c>
      <c r="K2993" s="8">
        <v>11</v>
      </c>
      <c r="L2993" s="8">
        <f>COUNTIFS($D$2:$D2993,D2993)</f>
        <v>137</v>
      </c>
    </row>
    <row r="2994" spans="1:12" x14ac:dyDescent="0.2">
      <c r="A2994" s="7">
        <v>9596111</v>
      </c>
      <c r="B2994" s="2">
        <v>35007</v>
      </c>
      <c r="C2994">
        <v>10</v>
      </c>
      <c r="D2994" t="s">
        <v>47</v>
      </c>
      <c r="E2994">
        <v>21</v>
      </c>
      <c r="F2994" t="s">
        <v>10</v>
      </c>
      <c r="G2994">
        <v>1</v>
      </c>
      <c r="H2994">
        <v>1</v>
      </c>
      <c r="I2994">
        <v>0</v>
      </c>
      <c r="J2994">
        <f t="shared" si="46"/>
        <v>3</v>
      </c>
      <c r="K2994" s="8">
        <v>12</v>
      </c>
      <c r="L2994" s="8">
        <f>COUNTIFS($D$2:$D2994,D2994)</f>
        <v>138</v>
      </c>
    </row>
    <row r="2995" spans="1:12" x14ac:dyDescent="0.2">
      <c r="A2995" s="7">
        <v>9596111</v>
      </c>
      <c r="B2995" s="2">
        <v>35007</v>
      </c>
      <c r="C2995">
        <v>21</v>
      </c>
      <c r="D2995" t="s">
        <v>10</v>
      </c>
      <c r="E2995">
        <v>10</v>
      </c>
      <c r="F2995" t="s">
        <v>47</v>
      </c>
      <c r="G2995">
        <v>0</v>
      </c>
      <c r="H2995">
        <v>0</v>
      </c>
      <c r="I2995">
        <v>1</v>
      </c>
      <c r="J2995">
        <f t="shared" si="46"/>
        <v>0</v>
      </c>
      <c r="K2995" s="8">
        <v>12</v>
      </c>
      <c r="L2995" s="8">
        <f>COUNTIFS($D$2:$D2995,D2995)</f>
        <v>138</v>
      </c>
    </row>
    <row r="2996" spans="1:12" x14ac:dyDescent="0.2">
      <c r="A2996" s="7">
        <v>9596112</v>
      </c>
      <c r="B2996" s="2">
        <v>35007</v>
      </c>
      <c r="C2996">
        <v>14</v>
      </c>
      <c r="D2996" t="s">
        <v>27</v>
      </c>
      <c r="E2996">
        <v>54</v>
      </c>
      <c r="F2996" t="s">
        <v>771</v>
      </c>
      <c r="G2996">
        <v>1</v>
      </c>
      <c r="H2996">
        <v>0</v>
      </c>
      <c r="I2996">
        <v>0</v>
      </c>
      <c r="J2996">
        <f t="shared" si="46"/>
        <v>1</v>
      </c>
      <c r="K2996" s="8">
        <v>12</v>
      </c>
      <c r="L2996" s="8">
        <f>COUNTIFS($D$2:$D2996,D2996)</f>
        <v>138</v>
      </c>
    </row>
    <row r="2997" spans="1:12" x14ac:dyDescent="0.2">
      <c r="A2997" s="7">
        <v>9596112</v>
      </c>
      <c r="B2997" s="2">
        <v>35007</v>
      </c>
      <c r="C2997">
        <v>54</v>
      </c>
      <c r="D2997" t="s">
        <v>771</v>
      </c>
      <c r="E2997">
        <v>14</v>
      </c>
      <c r="F2997" t="s">
        <v>27</v>
      </c>
      <c r="G2997">
        <v>0</v>
      </c>
      <c r="H2997">
        <v>0</v>
      </c>
      <c r="I2997">
        <v>0</v>
      </c>
      <c r="J2997">
        <f t="shared" si="46"/>
        <v>1</v>
      </c>
      <c r="K2997" s="8">
        <v>12</v>
      </c>
      <c r="L2997" s="8">
        <f>COUNTIFS($D$2:$D2997,D2997)</f>
        <v>138</v>
      </c>
    </row>
    <row r="2998" spans="1:12" x14ac:dyDescent="0.2">
      <c r="A2998" s="7">
        <v>9596113</v>
      </c>
      <c r="B2998" s="2">
        <v>35007</v>
      </c>
      <c r="C2998">
        <v>51</v>
      </c>
      <c r="D2998" t="s">
        <v>768</v>
      </c>
      <c r="E2998">
        <v>26</v>
      </c>
      <c r="F2998" t="s">
        <v>17</v>
      </c>
      <c r="G2998">
        <v>1</v>
      </c>
      <c r="H2998">
        <v>2</v>
      </c>
      <c r="I2998">
        <v>3</v>
      </c>
      <c r="J2998">
        <f t="shared" si="46"/>
        <v>0</v>
      </c>
      <c r="K2998" s="8">
        <v>12</v>
      </c>
      <c r="L2998" s="8">
        <f>COUNTIFS($D$2:$D2998,D2998)</f>
        <v>138</v>
      </c>
    </row>
    <row r="2999" spans="1:12" x14ac:dyDescent="0.2">
      <c r="A2999" s="7">
        <v>9596113</v>
      </c>
      <c r="B2999" s="2">
        <v>35007</v>
      </c>
      <c r="C2999">
        <v>26</v>
      </c>
      <c r="D2999" t="s">
        <v>17</v>
      </c>
      <c r="E2999">
        <v>51</v>
      </c>
      <c r="F2999" t="s">
        <v>768</v>
      </c>
      <c r="G2999">
        <v>0</v>
      </c>
      <c r="H2999">
        <v>3</v>
      </c>
      <c r="I2999">
        <v>2</v>
      </c>
      <c r="J2999">
        <f t="shared" si="46"/>
        <v>3</v>
      </c>
      <c r="K2999" s="8">
        <v>12</v>
      </c>
      <c r="L2999" s="8">
        <f>COUNTIFS($D$2:$D2999,D2999)</f>
        <v>138</v>
      </c>
    </row>
    <row r="3000" spans="1:12" x14ac:dyDescent="0.2">
      <c r="A3000" s="7">
        <v>9596114</v>
      </c>
      <c r="B3000" s="2">
        <v>35007</v>
      </c>
      <c r="C3000">
        <v>20</v>
      </c>
      <c r="D3000" t="s">
        <v>45</v>
      </c>
      <c r="E3000">
        <v>40</v>
      </c>
      <c r="F3000" t="s">
        <v>758</v>
      </c>
      <c r="G3000">
        <v>1</v>
      </c>
      <c r="H3000">
        <v>1</v>
      </c>
      <c r="I3000">
        <v>0</v>
      </c>
      <c r="J3000">
        <f t="shared" si="46"/>
        <v>3</v>
      </c>
      <c r="K3000" s="8">
        <v>12</v>
      </c>
      <c r="L3000" s="8">
        <f>COUNTIFS($D$2:$D3000,D3000)</f>
        <v>138</v>
      </c>
    </row>
    <row r="3001" spans="1:12" x14ac:dyDescent="0.2">
      <c r="A3001" s="7">
        <v>9596114</v>
      </c>
      <c r="B3001" s="2">
        <v>35007</v>
      </c>
      <c r="C3001">
        <v>40</v>
      </c>
      <c r="D3001" t="s">
        <v>758</v>
      </c>
      <c r="E3001">
        <v>20</v>
      </c>
      <c r="F3001" t="s">
        <v>45</v>
      </c>
      <c r="G3001">
        <v>0</v>
      </c>
      <c r="H3001">
        <v>0</v>
      </c>
      <c r="I3001">
        <v>1</v>
      </c>
      <c r="J3001">
        <f t="shared" si="46"/>
        <v>0</v>
      </c>
      <c r="K3001" s="8">
        <v>12</v>
      </c>
      <c r="L3001" s="8">
        <f>COUNTIFS($D$2:$D3001,D3001)</f>
        <v>12</v>
      </c>
    </row>
    <row r="3002" spans="1:12" x14ac:dyDescent="0.2">
      <c r="A3002" s="7">
        <v>9596115</v>
      </c>
      <c r="B3002" s="2">
        <v>35007</v>
      </c>
      <c r="C3002">
        <v>34</v>
      </c>
      <c r="D3002" t="s">
        <v>445</v>
      </c>
      <c r="E3002">
        <v>49</v>
      </c>
      <c r="F3002" t="s">
        <v>766</v>
      </c>
      <c r="G3002">
        <v>1</v>
      </c>
      <c r="H3002">
        <v>1</v>
      </c>
      <c r="I3002">
        <v>1</v>
      </c>
      <c r="J3002">
        <f t="shared" si="46"/>
        <v>1</v>
      </c>
      <c r="K3002" s="8">
        <v>12</v>
      </c>
      <c r="L3002" s="8">
        <f>COUNTIFS($D$2:$D3002,D3002)</f>
        <v>54</v>
      </c>
    </row>
    <row r="3003" spans="1:12" x14ac:dyDescent="0.2">
      <c r="A3003" s="7">
        <v>9596115</v>
      </c>
      <c r="B3003" s="2">
        <v>35007</v>
      </c>
      <c r="C3003">
        <v>49</v>
      </c>
      <c r="D3003" t="s">
        <v>766</v>
      </c>
      <c r="E3003">
        <v>34</v>
      </c>
      <c r="F3003" t="s">
        <v>445</v>
      </c>
      <c r="G3003">
        <v>0</v>
      </c>
      <c r="H3003">
        <v>1</v>
      </c>
      <c r="I3003">
        <v>1</v>
      </c>
      <c r="J3003">
        <f t="shared" si="46"/>
        <v>1</v>
      </c>
      <c r="K3003" s="8">
        <v>12</v>
      </c>
      <c r="L3003" s="8">
        <f>COUNTIFS($D$2:$D3003,D3003)</f>
        <v>138</v>
      </c>
    </row>
    <row r="3004" spans="1:12" x14ac:dyDescent="0.2">
      <c r="A3004" s="7">
        <v>9596116</v>
      </c>
      <c r="B3004" s="2">
        <v>35007</v>
      </c>
      <c r="C3004">
        <v>22</v>
      </c>
      <c r="D3004" t="s">
        <v>15</v>
      </c>
      <c r="E3004">
        <v>19</v>
      </c>
      <c r="F3004" t="s">
        <v>40</v>
      </c>
      <c r="G3004">
        <v>1</v>
      </c>
      <c r="H3004">
        <v>2</v>
      </c>
      <c r="I3004">
        <v>1</v>
      </c>
      <c r="J3004">
        <f t="shared" si="46"/>
        <v>3</v>
      </c>
      <c r="K3004" s="8">
        <v>12</v>
      </c>
      <c r="L3004" s="8">
        <f>COUNTIFS($D$2:$D3004,D3004)</f>
        <v>96</v>
      </c>
    </row>
    <row r="3005" spans="1:12" x14ac:dyDescent="0.2">
      <c r="A3005" s="7">
        <v>9596116</v>
      </c>
      <c r="B3005" s="2">
        <v>35007</v>
      </c>
      <c r="C3005">
        <v>19</v>
      </c>
      <c r="D3005" t="s">
        <v>40</v>
      </c>
      <c r="E3005">
        <v>22</v>
      </c>
      <c r="F3005" t="s">
        <v>15</v>
      </c>
      <c r="G3005">
        <v>0</v>
      </c>
      <c r="H3005">
        <v>1</v>
      </c>
      <c r="I3005">
        <v>2</v>
      </c>
      <c r="J3005">
        <f t="shared" si="46"/>
        <v>0</v>
      </c>
      <c r="K3005" s="8">
        <v>12</v>
      </c>
      <c r="L3005" s="8">
        <f>COUNTIFS($D$2:$D3005,D3005)</f>
        <v>138</v>
      </c>
    </row>
    <row r="3006" spans="1:12" x14ac:dyDescent="0.2">
      <c r="A3006" s="7">
        <v>9596117</v>
      </c>
      <c r="B3006" s="2">
        <v>35007</v>
      </c>
      <c r="C3006">
        <v>23</v>
      </c>
      <c r="D3006" t="s">
        <v>50</v>
      </c>
      <c r="E3006">
        <v>58</v>
      </c>
      <c r="F3006" t="s">
        <v>663</v>
      </c>
      <c r="G3006">
        <v>1</v>
      </c>
      <c r="H3006">
        <v>2</v>
      </c>
      <c r="I3006">
        <v>0</v>
      </c>
      <c r="J3006">
        <f t="shared" si="46"/>
        <v>3</v>
      </c>
      <c r="K3006" s="8">
        <v>12</v>
      </c>
      <c r="L3006" s="8">
        <f>COUNTIFS($D$2:$D3006,D3006)</f>
        <v>138</v>
      </c>
    </row>
    <row r="3007" spans="1:12" x14ac:dyDescent="0.2">
      <c r="A3007" s="7">
        <v>9596117</v>
      </c>
      <c r="B3007" s="2">
        <v>35007</v>
      </c>
      <c r="C3007">
        <v>58</v>
      </c>
      <c r="D3007" t="s">
        <v>663</v>
      </c>
      <c r="E3007">
        <v>23</v>
      </c>
      <c r="F3007" t="s">
        <v>50</v>
      </c>
      <c r="G3007">
        <v>0</v>
      </c>
      <c r="H3007">
        <v>0</v>
      </c>
      <c r="I3007">
        <v>2</v>
      </c>
      <c r="J3007">
        <f t="shared" si="46"/>
        <v>0</v>
      </c>
      <c r="K3007" s="8">
        <v>12</v>
      </c>
      <c r="L3007" s="8">
        <f>COUNTIFS($D$2:$D3007,D3007)</f>
        <v>138</v>
      </c>
    </row>
    <row r="3008" spans="1:12" x14ac:dyDescent="0.2">
      <c r="A3008" s="7">
        <v>9596118</v>
      </c>
      <c r="B3008" s="2">
        <v>35007</v>
      </c>
      <c r="C3008">
        <v>29</v>
      </c>
      <c r="D3008" t="s">
        <v>42</v>
      </c>
      <c r="E3008">
        <v>32</v>
      </c>
      <c r="F3008" t="s">
        <v>559</v>
      </c>
      <c r="G3008">
        <v>1</v>
      </c>
      <c r="H3008">
        <v>1</v>
      </c>
      <c r="I3008">
        <v>4</v>
      </c>
      <c r="J3008">
        <f t="shared" si="46"/>
        <v>0</v>
      </c>
      <c r="K3008" s="8">
        <v>12</v>
      </c>
      <c r="L3008" s="8">
        <f>COUNTIFS($D$2:$D3008,D3008)</f>
        <v>96</v>
      </c>
    </row>
    <row r="3009" spans="1:12" x14ac:dyDescent="0.2">
      <c r="A3009" s="7">
        <v>9596118</v>
      </c>
      <c r="B3009" s="2">
        <v>35007</v>
      </c>
      <c r="C3009">
        <v>32</v>
      </c>
      <c r="D3009" t="s">
        <v>559</v>
      </c>
      <c r="E3009">
        <v>29</v>
      </c>
      <c r="F3009" t="s">
        <v>42</v>
      </c>
      <c r="G3009">
        <v>0</v>
      </c>
      <c r="H3009">
        <v>4</v>
      </c>
      <c r="I3009">
        <v>1</v>
      </c>
      <c r="J3009">
        <f t="shared" si="46"/>
        <v>3</v>
      </c>
      <c r="K3009" s="8">
        <v>12</v>
      </c>
      <c r="L3009" s="8">
        <f>COUNTIFS($D$2:$D3009,D3009)</f>
        <v>138</v>
      </c>
    </row>
    <row r="3010" spans="1:12" x14ac:dyDescent="0.2">
      <c r="A3010" s="7">
        <v>9596119</v>
      </c>
      <c r="B3010" s="2">
        <v>35008</v>
      </c>
      <c r="C3010">
        <v>16</v>
      </c>
      <c r="D3010" t="s">
        <v>37</v>
      </c>
      <c r="E3010">
        <v>41</v>
      </c>
      <c r="F3010" t="s">
        <v>759</v>
      </c>
      <c r="G3010">
        <v>1</v>
      </c>
      <c r="H3010">
        <v>1</v>
      </c>
      <c r="I3010">
        <v>0</v>
      </c>
      <c r="J3010">
        <f t="shared" ref="J3010:J3073" si="47">IF(H3010&gt;I3010,3,IF(I3010&gt;H3010,0,1))</f>
        <v>3</v>
      </c>
      <c r="K3010" s="8">
        <v>12</v>
      </c>
      <c r="L3010" s="8">
        <f>COUNTIFS($D$2:$D3010,D3010)</f>
        <v>138</v>
      </c>
    </row>
    <row r="3011" spans="1:12" x14ac:dyDescent="0.2">
      <c r="A3011" s="7">
        <v>9596119</v>
      </c>
      <c r="B3011" s="2">
        <v>35008</v>
      </c>
      <c r="C3011">
        <v>41</v>
      </c>
      <c r="D3011" t="s">
        <v>759</v>
      </c>
      <c r="E3011">
        <v>16</v>
      </c>
      <c r="F3011" t="s">
        <v>37</v>
      </c>
      <c r="G3011">
        <v>0</v>
      </c>
      <c r="H3011">
        <v>0</v>
      </c>
      <c r="I3011">
        <v>1</v>
      </c>
      <c r="J3011">
        <f t="shared" si="47"/>
        <v>0</v>
      </c>
      <c r="K3011" s="8">
        <v>12</v>
      </c>
      <c r="L3011" s="8">
        <f>COUNTIFS($D$2:$D3011,D3011)</f>
        <v>138</v>
      </c>
    </row>
    <row r="3012" spans="1:12" x14ac:dyDescent="0.2">
      <c r="A3012" s="7">
        <v>9596120</v>
      </c>
      <c r="B3012" s="2">
        <v>35009</v>
      </c>
      <c r="C3012">
        <v>55</v>
      </c>
      <c r="D3012" t="s">
        <v>772</v>
      </c>
      <c r="E3012">
        <v>53</v>
      </c>
      <c r="F3012" t="s">
        <v>770</v>
      </c>
      <c r="G3012">
        <v>1</v>
      </c>
      <c r="H3012">
        <v>4</v>
      </c>
      <c r="I3012">
        <v>1</v>
      </c>
      <c r="J3012">
        <f t="shared" si="47"/>
        <v>3</v>
      </c>
      <c r="K3012" s="8">
        <v>12</v>
      </c>
      <c r="L3012" s="8">
        <f>COUNTIFS($D$2:$D3012,D3012)</f>
        <v>96</v>
      </c>
    </row>
    <row r="3013" spans="1:12" x14ac:dyDescent="0.2">
      <c r="A3013" s="7">
        <v>9596120</v>
      </c>
      <c r="B3013" s="2">
        <v>35009</v>
      </c>
      <c r="C3013">
        <v>53</v>
      </c>
      <c r="D3013" t="s">
        <v>770</v>
      </c>
      <c r="E3013">
        <v>55</v>
      </c>
      <c r="F3013" t="s">
        <v>772</v>
      </c>
      <c r="G3013">
        <v>0</v>
      </c>
      <c r="H3013">
        <v>1</v>
      </c>
      <c r="I3013">
        <v>4</v>
      </c>
      <c r="J3013">
        <f t="shared" si="47"/>
        <v>0</v>
      </c>
      <c r="K3013" s="8">
        <v>12</v>
      </c>
      <c r="L3013" s="8">
        <f>COUNTIFS($D$2:$D3013,D3013)</f>
        <v>138</v>
      </c>
    </row>
    <row r="3014" spans="1:12" x14ac:dyDescent="0.2">
      <c r="A3014" s="7">
        <v>9596121</v>
      </c>
      <c r="B3014" s="2">
        <v>35011</v>
      </c>
      <c r="C3014">
        <v>22</v>
      </c>
      <c r="D3014" t="s">
        <v>15</v>
      </c>
      <c r="E3014">
        <v>41</v>
      </c>
      <c r="F3014" t="s">
        <v>759</v>
      </c>
      <c r="G3014">
        <v>1</v>
      </c>
      <c r="H3014">
        <v>1</v>
      </c>
      <c r="I3014">
        <v>0</v>
      </c>
      <c r="J3014">
        <f t="shared" si="47"/>
        <v>3</v>
      </c>
      <c r="K3014" s="8">
        <v>13</v>
      </c>
      <c r="L3014" s="8">
        <f>COUNTIFS($D$2:$D3014,D3014)</f>
        <v>97</v>
      </c>
    </row>
    <row r="3015" spans="1:12" x14ac:dyDescent="0.2">
      <c r="A3015" s="7">
        <v>9596121</v>
      </c>
      <c r="B3015" s="2">
        <v>35011</v>
      </c>
      <c r="C3015">
        <v>41</v>
      </c>
      <c r="D3015" t="s">
        <v>759</v>
      </c>
      <c r="E3015">
        <v>22</v>
      </c>
      <c r="F3015" t="s">
        <v>15</v>
      </c>
      <c r="G3015">
        <v>0</v>
      </c>
      <c r="H3015">
        <v>0</v>
      </c>
      <c r="I3015">
        <v>1</v>
      </c>
      <c r="J3015">
        <f t="shared" si="47"/>
        <v>0</v>
      </c>
      <c r="K3015" s="8">
        <v>13</v>
      </c>
      <c r="L3015" s="8">
        <f>COUNTIFS($D$2:$D3015,D3015)</f>
        <v>139</v>
      </c>
    </row>
    <row r="3016" spans="1:12" x14ac:dyDescent="0.2">
      <c r="A3016" s="7">
        <v>9596122</v>
      </c>
      <c r="B3016" s="2">
        <v>35021</v>
      </c>
      <c r="C3016">
        <v>32</v>
      </c>
      <c r="D3016" t="s">
        <v>559</v>
      </c>
      <c r="E3016">
        <v>22</v>
      </c>
      <c r="F3016" t="s">
        <v>15</v>
      </c>
      <c r="G3016">
        <v>1</v>
      </c>
      <c r="H3016">
        <v>1</v>
      </c>
      <c r="I3016">
        <v>1</v>
      </c>
      <c r="J3016">
        <f t="shared" si="47"/>
        <v>1</v>
      </c>
      <c r="K3016" s="8">
        <v>13</v>
      </c>
      <c r="L3016" s="8">
        <f>COUNTIFS($D$2:$D3016,D3016)</f>
        <v>139</v>
      </c>
    </row>
    <row r="3017" spans="1:12" x14ac:dyDescent="0.2">
      <c r="A3017" s="7">
        <v>9596122</v>
      </c>
      <c r="B3017" s="2">
        <v>35021</v>
      </c>
      <c r="C3017">
        <v>22</v>
      </c>
      <c r="D3017" t="s">
        <v>15</v>
      </c>
      <c r="E3017">
        <v>32</v>
      </c>
      <c r="F3017" t="s">
        <v>559</v>
      </c>
      <c r="G3017">
        <v>0</v>
      </c>
      <c r="H3017">
        <v>1</v>
      </c>
      <c r="I3017">
        <v>1</v>
      </c>
      <c r="J3017">
        <f t="shared" si="47"/>
        <v>1</v>
      </c>
      <c r="K3017" s="8">
        <v>14</v>
      </c>
      <c r="L3017" s="8">
        <f>COUNTIFS($D$2:$D3017,D3017)</f>
        <v>98</v>
      </c>
    </row>
    <row r="3018" spans="1:12" x14ac:dyDescent="0.2">
      <c r="A3018" s="7">
        <v>9596123</v>
      </c>
      <c r="B3018" s="2">
        <v>35021</v>
      </c>
      <c r="C3018">
        <v>41</v>
      </c>
      <c r="D3018" t="s">
        <v>759</v>
      </c>
      <c r="E3018">
        <v>55</v>
      </c>
      <c r="F3018" t="s">
        <v>772</v>
      </c>
      <c r="G3018">
        <v>1</v>
      </c>
      <c r="H3018">
        <v>7</v>
      </c>
      <c r="I3018">
        <v>0</v>
      </c>
      <c r="J3018">
        <f t="shared" si="47"/>
        <v>3</v>
      </c>
      <c r="K3018" s="8">
        <v>14</v>
      </c>
      <c r="L3018" s="8">
        <f>COUNTIFS($D$2:$D3018,D3018)</f>
        <v>140</v>
      </c>
    </row>
    <row r="3019" spans="1:12" x14ac:dyDescent="0.2">
      <c r="A3019" s="7">
        <v>9596123</v>
      </c>
      <c r="B3019" s="2">
        <v>35021</v>
      </c>
      <c r="C3019">
        <v>55</v>
      </c>
      <c r="D3019" t="s">
        <v>772</v>
      </c>
      <c r="E3019">
        <v>41</v>
      </c>
      <c r="F3019" t="s">
        <v>759</v>
      </c>
      <c r="G3019">
        <v>0</v>
      </c>
      <c r="H3019">
        <v>0</v>
      </c>
      <c r="I3019">
        <v>7</v>
      </c>
      <c r="J3019">
        <f t="shared" si="47"/>
        <v>0</v>
      </c>
      <c r="K3019" s="8">
        <v>13</v>
      </c>
      <c r="L3019" s="8">
        <f>COUNTIFS($D$2:$D3019,D3019)</f>
        <v>97</v>
      </c>
    </row>
    <row r="3020" spans="1:12" x14ac:dyDescent="0.2">
      <c r="A3020" s="7">
        <v>9596124</v>
      </c>
      <c r="B3020" s="2">
        <v>35021</v>
      </c>
      <c r="C3020">
        <v>40</v>
      </c>
      <c r="D3020" t="s">
        <v>758</v>
      </c>
      <c r="E3020">
        <v>29</v>
      </c>
      <c r="F3020" t="s">
        <v>42</v>
      </c>
      <c r="G3020">
        <v>1</v>
      </c>
      <c r="H3020">
        <v>0</v>
      </c>
      <c r="I3020">
        <v>3</v>
      </c>
      <c r="J3020">
        <f t="shared" si="47"/>
        <v>0</v>
      </c>
      <c r="K3020" s="8">
        <v>13</v>
      </c>
      <c r="L3020" s="8">
        <f>COUNTIFS($D$2:$D3020,D3020)</f>
        <v>13</v>
      </c>
    </row>
    <row r="3021" spans="1:12" x14ac:dyDescent="0.2">
      <c r="A3021" s="7">
        <v>9596124</v>
      </c>
      <c r="B3021" s="2">
        <v>35021</v>
      </c>
      <c r="C3021">
        <v>29</v>
      </c>
      <c r="D3021" t="s">
        <v>42</v>
      </c>
      <c r="E3021">
        <v>40</v>
      </c>
      <c r="F3021" t="s">
        <v>758</v>
      </c>
      <c r="G3021">
        <v>0</v>
      </c>
      <c r="H3021">
        <v>3</v>
      </c>
      <c r="I3021">
        <v>0</v>
      </c>
      <c r="J3021">
        <f t="shared" si="47"/>
        <v>3</v>
      </c>
      <c r="K3021" s="8">
        <v>13</v>
      </c>
      <c r="L3021" s="8">
        <f>COUNTIFS($D$2:$D3021,D3021)</f>
        <v>97</v>
      </c>
    </row>
    <row r="3022" spans="1:12" x14ac:dyDescent="0.2">
      <c r="A3022" s="7">
        <v>9596125</v>
      </c>
      <c r="B3022" s="2">
        <v>35021</v>
      </c>
      <c r="C3022">
        <v>49</v>
      </c>
      <c r="D3022" t="s">
        <v>766</v>
      </c>
      <c r="E3022">
        <v>14</v>
      </c>
      <c r="F3022" t="s">
        <v>27</v>
      </c>
      <c r="G3022">
        <v>1</v>
      </c>
      <c r="H3022">
        <v>1</v>
      </c>
      <c r="I3022">
        <v>0</v>
      </c>
      <c r="J3022">
        <f t="shared" si="47"/>
        <v>3</v>
      </c>
      <c r="K3022" s="8">
        <v>13</v>
      </c>
      <c r="L3022" s="8">
        <f>COUNTIFS($D$2:$D3022,D3022)</f>
        <v>139</v>
      </c>
    </row>
    <row r="3023" spans="1:12" x14ac:dyDescent="0.2">
      <c r="A3023" s="7">
        <v>9596125</v>
      </c>
      <c r="B3023" s="2">
        <v>35021</v>
      </c>
      <c r="C3023">
        <v>14</v>
      </c>
      <c r="D3023" t="s">
        <v>27</v>
      </c>
      <c r="E3023">
        <v>49</v>
      </c>
      <c r="F3023" t="s">
        <v>766</v>
      </c>
      <c r="G3023">
        <v>0</v>
      </c>
      <c r="H3023">
        <v>0</v>
      </c>
      <c r="I3023">
        <v>1</v>
      </c>
      <c r="J3023">
        <f t="shared" si="47"/>
        <v>0</v>
      </c>
      <c r="K3023" s="8">
        <v>13</v>
      </c>
      <c r="L3023" s="8">
        <f>COUNTIFS($D$2:$D3023,D3023)</f>
        <v>139</v>
      </c>
    </row>
    <row r="3024" spans="1:12" x14ac:dyDescent="0.2">
      <c r="A3024" s="7">
        <v>9596126</v>
      </c>
      <c r="B3024" s="2">
        <v>35021</v>
      </c>
      <c r="C3024">
        <v>19</v>
      </c>
      <c r="D3024" t="s">
        <v>40</v>
      </c>
      <c r="E3024">
        <v>16</v>
      </c>
      <c r="F3024" t="s">
        <v>37</v>
      </c>
      <c r="G3024">
        <v>1</v>
      </c>
      <c r="H3024">
        <v>1</v>
      </c>
      <c r="I3024">
        <v>2</v>
      </c>
      <c r="J3024">
        <f t="shared" si="47"/>
        <v>0</v>
      </c>
      <c r="K3024" s="8">
        <v>13</v>
      </c>
      <c r="L3024" s="8">
        <f>COUNTIFS($D$2:$D3024,D3024)</f>
        <v>139</v>
      </c>
    </row>
    <row r="3025" spans="1:12" x14ac:dyDescent="0.2">
      <c r="A3025" s="7">
        <v>9596126</v>
      </c>
      <c r="B3025" s="2">
        <v>35021</v>
      </c>
      <c r="C3025">
        <v>16</v>
      </c>
      <c r="D3025" t="s">
        <v>37</v>
      </c>
      <c r="E3025">
        <v>19</v>
      </c>
      <c r="F3025" t="s">
        <v>40</v>
      </c>
      <c r="G3025">
        <v>0</v>
      </c>
      <c r="H3025">
        <v>2</v>
      </c>
      <c r="I3025">
        <v>1</v>
      </c>
      <c r="J3025">
        <f t="shared" si="47"/>
        <v>3</v>
      </c>
      <c r="K3025" s="8">
        <v>13</v>
      </c>
      <c r="L3025" s="8">
        <f>COUNTIFS($D$2:$D3025,D3025)</f>
        <v>139</v>
      </c>
    </row>
    <row r="3026" spans="1:12" x14ac:dyDescent="0.2">
      <c r="A3026" s="7">
        <v>9596127</v>
      </c>
      <c r="B3026" s="2">
        <v>35021</v>
      </c>
      <c r="C3026">
        <v>21</v>
      </c>
      <c r="D3026" t="s">
        <v>10</v>
      </c>
      <c r="E3026">
        <v>23</v>
      </c>
      <c r="F3026" t="s">
        <v>50</v>
      </c>
      <c r="G3026">
        <v>1</v>
      </c>
      <c r="H3026">
        <v>4</v>
      </c>
      <c r="I3026">
        <v>1</v>
      </c>
      <c r="J3026">
        <f t="shared" si="47"/>
        <v>3</v>
      </c>
      <c r="K3026" s="8">
        <v>13</v>
      </c>
      <c r="L3026" s="8">
        <f>COUNTIFS($D$2:$D3026,D3026)</f>
        <v>139</v>
      </c>
    </row>
    <row r="3027" spans="1:12" x14ac:dyDescent="0.2">
      <c r="A3027" s="7">
        <v>9596127</v>
      </c>
      <c r="B3027" s="2">
        <v>35021</v>
      </c>
      <c r="C3027">
        <v>23</v>
      </c>
      <c r="D3027" t="s">
        <v>50</v>
      </c>
      <c r="E3027">
        <v>21</v>
      </c>
      <c r="F3027" t="s">
        <v>10</v>
      </c>
      <c r="G3027">
        <v>0</v>
      </c>
      <c r="H3027">
        <v>1</v>
      </c>
      <c r="I3027">
        <v>4</v>
      </c>
      <c r="J3027">
        <f t="shared" si="47"/>
        <v>0</v>
      </c>
      <c r="K3027" s="8">
        <v>13</v>
      </c>
      <c r="L3027" s="8">
        <f>COUNTIFS($D$2:$D3027,D3027)</f>
        <v>139</v>
      </c>
    </row>
    <row r="3028" spans="1:12" x14ac:dyDescent="0.2">
      <c r="A3028" s="7">
        <v>9596128</v>
      </c>
      <c r="B3028" s="2">
        <v>35021</v>
      </c>
      <c r="C3028">
        <v>54</v>
      </c>
      <c r="D3028" t="s">
        <v>771</v>
      </c>
      <c r="E3028">
        <v>20</v>
      </c>
      <c r="F3028" t="s">
        <v>45</v>
      </c>
      <c r="G3028">
        <v>1</v>
      </c>
      <c r="H3028">
        <v>1</v>
      </c>
      <c r="I3028">
        <v>1</v>
      </c>
      <c r="J3028">
        <f t="shared" si="47"/>
        <v>1</v>
      </c>
      <c r="K3028" s="8">
        <v>13</v>
      </c>
      <c r="L3028" s="8">
        <f>COUNTIFS($D$2:$D3028,D3028)</f>
        <v>139</v>
      </c>
    </row>
    <row r="3029" spans="1:12" x14ac:dyDescent="0.2">
      <c r="A3029" s="7">
        <v>9596128</v>
      </c>
      <c r="B3029" s="2">
        <v>35021</v>
      </c>
      <c r="C3029">
        <v>20</v>
      </c>
      <c r="D3029" t="s">
        <v>45</v>
      </c>
      <c r="E3029">
        <v>54</v>
      </c>
      <c r="F3029" t="s">
        <v>771</v>
      </c>
      <c r="G3029">
        <v>0</v>
      </c>
      <c r="H3029">
        <v>1</v>
      </c>
      <c r="I3029">
        <v>1</v>
      </c>
      <c r="J3029">
        <f t="shared" si="47"/>
        <v>1</v>
      </c>
      <c r="K3029" s="8">
        <v>13</v>
      </c>
      <c r="L3029" s="8">
        <f>COUNTIFS($D$2:$D3029,D3029)</f>
        <v>139</v>
      </c>
    </row>
    <row r="3030" spans="1:12" x14ac:dyDescent="0.2">
      <c r="A3030" s="7">
        <v>9596129</v>
      </c>
      <c r="B3030" s="2">
        <v>35021</v>
      </c>
      <c r="C3030">
        <v>26</v>
      </c>
      <c r="D3030" t="s">
        <v>17</v>
      </c>
      <c r="E3030">
        <v>10</v>
      </c>
      <c r="F3030" t="s">
        <v>47</v>
      </c>
      <c r="G3030">
        <v>1</v>
      </c>
      <c r="H3030">
        <v>2</v>
      </c>
      <c r="I3030">
        <v>1</v>
      </c>
      <c r="J3030">
        <f t="shared" si="47"/>
        <v>3</v>
      </c>
      <c r="K3030" s="8">
        <v>13</v>
      </c>
      <c r="L3030" s="8">
        <f>COUNTIFS($D$2:$D3030,D3030)</f>
        <v>139</v>
      </c>
    </row>
    <row r="3031" spans="1:12" x14ac:dyDescent="0.2">
      <c r="A3031" s="7">
        <v>9596129</v>
      </c>
      <c r="B3031" s="2">
        <v>35021</v>
      </c>
      <c r="C3031">
        <v>10</v>
      </c>
      <c r="D3031" t="s">
        <v>47</v>
      </c>
      <c r="E3031">
        <v>26</v>
      </c>
      <c r="F3031" t="s">
        <v>17</v>
      </c>
      <c r="G3031">
        <v>0</v>
      </c>
      <c r="H3031">
        <v>1</v>
      </c>
      <c r="I3031">
        <v>2</v>
      </c>
      <c r="J3031">
        <f t="shared" si="47"/>
        <v>0</v>
      </c>
      <c r="K3031" s="8">
        <v>13</v>
      </c>
      <c r="L3031" s="8">
        <f>COUNTIFS($D$2:$D3031,D3031)</f>
        <v>139</v>
      </c>
    </row>
    <row r="3032" spans="1:12" x14ac:dyDescent="0.2">
      <c r="A3032" s="7">
        <v>9596130</v>
      </c>
      <c r="B3032" s="2">
        <v>35021</v>
      </c>
      <c r="C3032">
        <v>53</v>
      </c>
      <c r="D3032" t="s">
        <v>770</v>
      </c>
      <c r="E3032">
        <v>34</v>
      </c>
      <c r="F3032" t="s">
        <v>445</v>
      </c>
      <c r="G3032">
        <v>1</v>
      </c>
      <c r="H3032">
        <v>0</v>
      </c>
      <c r="I3032">
        <v>0</v>
      </c>
      <c r="J3032">
        <f t="shared" si="47"/>
        <v>1</v>
      </c>
      <c r="K3032" s="8">
        <v>13</v>
      </c>
      <c r="L3032" s="8">
        <f>COUNTIFS($D$2:$D3032,D3032)</f>
        <v>139</v>
      </c>
    </row>
    <row r="3033" spans="1:12" x14ac:dyDescent="0.2">
      <c r="A3033" s="7">
        <v>9596130</v>
      </c>
      <c r="B3033" s="2">
        <v>35021</v>
      </c>
      <c r="C3033">
        <v>34</v>
      </c>
      <c r="D3033" t="s">
        <v>445</v>
      </c>
      <c r="E3033">
        <v>53</v>
      </c>
      <c r="F3033" t="s">
        <v>770</v>
      </c>
      <c r="G3033">
        <v>0</v>
      </c>
      <c r="H3033">
        <v>0</v>
      </c>
      <c r="I3033">
        <v>0</v>
      </c>
      <c r="J3033">
        <f t="shared" si="47"/>
        <v>1</v>
      </c>
      <c r="K3033" s="8">
        <v>13</v>
      </c>
      <c r="L3033" s="8">
        <f>COUNTIFS($D$2:$D3033,D3033)</f>
        <v>55</v>
      </c>
    </row>
    <row r="3034" spans="1:12" x14ac:dyDescent="0.2">
      <c r="A3034" s="7">
        <v>9596131</v>
      </c>
      <c r="B3034" s="2">
        <v>35022</v>
      </c>
      <c r="C3034">
        <v>58</v>
      </c>
      <c r="D3034" t="s">
        <v>663</v>
      </c>
      <c r="E3034">
        <v>51</v>
      </c>
      <c r="F3034" t="s">
        <v>768</v>
      </c>
      <c r="G3034">
        <v>1</v>
      </c>
      <c r="H3034">
        <v>1</v>
      </c>
      <c r="I3034">
        <v>1</v>
      </c>
      <c r="J3034">
        <f t="shared" si="47"/>
        <v>1</v>
      </c>
      <c r="K3034" s="8">
        <v>13</v>
      </c>
      <c r="L3034" s="8">
        <f>COUNTIFS($D$2:$D3034,D3034)</f>
        <v>139</v>
      </c>
    </row>
    <row r="3035" spans="1:12" x14ac:dyDescent="0.2">
      <c r="A3035" s="7">
        <v>9596131</v>
      </c>
      <c r="B3035" s="2">
        <v>35022</v>
      </c>
      <c r="C3035">
        <v>51</v>
      </c>
      <c r="D3035" t="s">
        <v>768</v>
      </c>
      <c r="E3035">
        <v>58</v>
      </c>
      <c r="F3035" t="s">
        <v>663</v>
      </c>
      <c r="G3035">
        <v>0</v>
      </c>
      <c r="H3035">
        <v>1</v>
      </c>
      <c r="I3035">
        <v>1</v>
      </c>
      <c r="J3035">
        <f t="shared" si="47"/>
        <v>1</v>
      </c>
      <c r="K3035" s="8">
        <v>13</v>
      </c>
      <c r="L3035" s="8">
        <f>COUNTIFS($D$2:$D3035,D3035)</f>
        <v>139</v>
      </c>
    </row>
    <row r="3036" spans="1:12" x14ac:dyDescent="0.2">
      <c r="A3036" s="7">
        <v>9596132</v>
      </c>
      <c r="B3036" s="2">
        <v>35023</v>
      </c>
      <c r="C3036">
        <v>23</v>
      </c>
      <c r="D3036" t="s">
        <v>50</v>
      </c>
      <c r="E3036">
        <v>32</v>
      </c>
      <c r="F3036" t="s">
        <v>559</v>
      </c>
      <c r="G3036">
        <v>1</v>
      </c>
      <c r="H3036">
        <v>0</v>
      </c>
      <c r="I3036">
        <v>1</v>
      </c>
      <c r="J3036">
        <f t="shared" si="47"/>
        <v>0</v>
      </c>
      <c r="K3036" s="8">
        <v>14</v>
      </c>
      <c r="L3036" s="8">
        <f>COUNTIFS($D$2:$D3036,D3036)</f>
        <v>140</v>
      </c>
    </row>
    <row r="3037" spans="1:12" x14ac:dyDescent="0.2">
      <c r="A3037" s="7">
        <v>9596132</v>
      </c>
      <c r="B3037" s="2">
        <v>35023</v>
      </c>
      <c r="C3037">
        <v>32</v>
      </c>
      <c r="D3037" t="s">
        <v>559</v>
      </c>
      <c r="E3037">
        <v>23</v>
      </c>
      <c r="F3037" t="s">
        <v>50</v>
      </c>
      <c r="G3037">
        <v>0</v>
      </c>
      <c r="H3037">
        <v>1</v>
      </c>
      <c r="I3037">
        <v>0</v>
      </c>
      <c r="J3037">
        <f t="shared" si="47"/>
        <v>3</v>
      </c>
      <c r="K3037" s="8">
        <v>14</v>
      </c>
      <c r="L3037" s="8">
        <f>COUNTIFS($D$2:$D3037,D3037)</f>
        <v>140</v>
      </c>
    </row>
    <row r="3038" spans="1:12" x14ac:dyDescent="0.2">
      <c r="A3038" s="7">
        <v>9596133</v>
      </c>
      <c r="B3038" s="2">
        <v>35024</v>
      </c>
      <c r="C3038">
        <v>10</v>
      </c>
      <c r="D3038" t="s">
        <v>47</v>
      </c>
      <c r="E3038">
        <v>54</v>
      </c>
      <c r="F3038" t="s">
        <v>771</v>
      </c>
      <c r="G3038">
        <v>1</v>
      </c>
      <c r="H3038">
        <v>4</v>
      </c>
      <c r="I3038">
        <v>2</v>
      </c>
      <c r="J3038">
        <f t="shared" si="47"/>
        <v>3</v>
      </c>
      <c r="K3038" s="8">
        <v>14</v>
      </c>
      <c r="L3038" s="8">
        <f>COUNTIFS($D$2:$D3038,D3038)</f>
        <v>140</v>
      </c>
    </row>
    <row r="3039" spans="1:12" x14ac:dyDescent="0.2">
      <c r="A3039" s="7">
        <v>9596133</v>
      </c>
      <c r="B3039" s="2">
        <v>35024</v>
      </c>
      <c r="C3039">
        <v>54</v>
      </c>
      <c r="D3039" t="s">
        <v>771</v>
      </c>
      <c r="E3039">
        <v>10</v>
      </c>
      <c r="F3039" t="s">
        <v>47</v>
      </c>
      <c r="G3039">
        <v>0</v>
      </c>
      <c r="H3039">
        <v>2</v>
      </c>
      <c r="I3039">
        <v>4</v>
      </c>
      <c r="J3039">
        <f t="shared" si="47"/>
        <v>0</v>
      </c>
      <c r="K3039" s="8">
        <v>14</v>
      </c>
      <c r="L3039" s="8">
        <f>COUNTIFS($D$2:$D3039,D3039)</f>
        <v>140</v>
      </c>
    </row>
    <row r="3040" spans="1:12" x14ac:dyDescent="0.2">
      <c r="A3040" s="7">
        <v>9596134</v>
      </c>
      <c r="B3040" s="2">
        <v>35024</v>
      </c>
      <c r="C3040">
        <v>34</v>
      </c>
      <c r="D3040" t="s">
        <v>445</v>
      </c>
      <c r="E3040">
        <v>26</v>
      </c>
      <c r="F3040" t="s">
        <v>17</v>
      </c>
      <c r="G3040">
        <v>1</v>
      </c>
      <c r="H3040">
        <v>0</v>
      </c>
      <c r="I3040">
        <v>1</v>
      </c>
      <c r="J3040">
        <f t="shared" si="47"/>
        <v>0</v>
      </c>
      <c r="K3040" s="8">
        <v>14</v>
      </c>
      <c r="L3040" s="8">
        <f>COUNTIFS($D$2:$D3040,D3040)</f>
        <v>56</v>
      </c>
    </row>
    <row r="3041" spans="1:12" x14ac:dyDescent="0.2">
      <c r="A3041" s="7">
        <v>9596134</v>
      </c>
      <c r="B3041" s="2">
        <v>35024</v>
      </c>
      <c r="C3041">
        <v>26</v>
      </c>
      <c r="D3041" t="s">
        <v>17</v>
      </c>
      <c r="E3041">
        <v>34</v>
      </c>
      <c r="F3041" t="s">
        <v>445</v>
      </c>
      <c r="G3041">
        <v>0</v>
      </c>
      <c r="H3041">
        <v>1</v>
      </c>
      <c r="I3041">
        <v>0</v>
      </c>
      <c r="J3041">
        <f t="shared" si="47"/>
        <v>3</v>
      </c>
      <c r="K3041" s="8">
        <v>14</v>
      </c>
      <c r="L3041" s="8">
        <f>COUNTIFS($D$2:$D3041,D3041)</f>
        <v>140</v>
      </c>
    </row>
    <row r="3042" spans="1:12" x14ac:dyDescent="0.2">
      <c r="A3042" s="7">
        <v>9596135</v>
      </c>
      <c r="B3042" s="2">
        <v>35025</v>
      </c>
      <c r="C3042">
        <v>14</v>
      </c>
      <c r="D3042" t="s">
        <v>27</v>
      </c>
      <c r="E3042">
        <v>40</v>
      </c>
      <c r="F3042" t="s">
        <v>758</v>
      </c>
      <c r="G3042">
        <v>1</v>
      </c>
      <c r="H3042">
        <v>3</v>
      </c>
      <c r="I3042">
        <v>2</v>
      </c>
      <c r="J3042">
        <f t="shared" si="47"/>
        <v>3</v>
      </c>
      <c r="K3042" s="8">
        <v>14</v>
      </c>
      <c r="L3042" s="8">
        <f>COUNTIFS($D$2:$D3042,D3042)</f>
        <v>140</v>
      </c>
    </row>
    <row r="3043" spans="1:12" x14ac:dyDescent="0.2">
      <c r="A3043" s="7">
        <v>9596135</v>
      </c>
      <c r="B3043" s="2">
        <v>35025</v>
      </c>
      <c r="C3043">
        <v>40</v>
      </c>
      <c r="D3043" t="s">
        <v>758</v>
      </c>
      <c r="E3043">
        <v>14</v>
      </c>
      <c r="F3043" t="s">
        <v>27</v>
      </c>
      <c r="G3043">
        <v>0</v>
      </c>
      <c r="H3043">
        <v>2</v>
      </c>
      <c r="I3043">
        <v>3</v>
      </c>
      <c r="J3043">
        <f t="shared" si="47"/>
        <v>0</v>
      </c>
      <c r="K3043" s="8">
        <v>14</v>
      </c>
      <c r="L3043" s="8">
        <f>COUNTIFS($D$2:$D3043,D3043)</f>
        <v>14</v>
      </c>
    </row>
    <row r="3044" spans="1:12" x14ac:dyDescent="0.2">
      <c r="A3044" s="7">
        <v>9596136</v>
      </c>
      <c r="B3044" s="2">
        <v>35025</v>
      </c>
      <c r="C3044">
        <v>51</v>
      </c>
      <c r="D3044" t="s">
        <v>768</v>
      </c>
      <c r="E3044">
        <v>21</v>
      </c>
      <c r="F3044" t="s">
        <v>10</v>
      </c>
      <c r="G3044">
        <v>1</v>
      </c>
      <c r="H3044">
        <v>0</v>
      </c>
      <c r="I3044">
        <v>4</v>
      </c>
      <c r="J3044">
        <f t="shared" si="47"/>
        <v>0</v>
      </c>
      <c r="K3044" s="8">
        <v>14</v>
      </c>
      <c r="L3044" s="8">
        <f>COUNTIFS($D$2:$D3044,D3044)</f>
        <v>140</v>
      </c>
    </row>
    <row r="3045" spans="1:12" x14ac:dyDescent="0.2">
      <c r="A3045" s="7">
        <v>9596136</v>
      </c>
      <c r="B3045" s="2">
        <v>35025</v>
      </c>
      <c r="C3045">
        <v>21</v>
      </c>
      <c r="D3045" t="s">
        <v>10</v>
      </c>
      <c r="E3045">
        <v>51</v>
      </c>
      <c r="F3045" t="s">
        <v>768</v>
      </c>
      <c r="G3045">
        <v>0</v>
      </c>
      <c r="H3045">
        <v>4</v>
      </c>
      <c r="I3045">
        <v>0</v>
      </c>
      <c r="J3045">
        <f t="shared" si="47"/>
        <v>3</v>
      </c>
      <c r="K3045" s="8">
        <v>14</v>
      </c>
      <c r="L3045" s="8">
        <f>COUNTIFS($D$2:$D3045,D3045)</f>
        <v>140</v>
      </c>
    </row>
    <row r="3046" spans="1:12" x14ac:dyDescent="0.2">
      <c r="A3046" s="7">
        <v>9596137</v>
      </c>
      <c r="B3046" s="2">
        <v>35025</v>
      </c>
      <c r="C3046">
        <v>16</v>
      </c>
      <c r="D3046" t="s">
        <v>37</v>
      </c>
      <c r="E3046">
        <v>58</v>
      </c>
      <c r="F3046" t="s">
        <v>663</v>
      </c>
      <c r="G3046">
        <v>1</v>
      </c>
      <c r="H3046">
        <v>2</v>
      </c>
      <c r="I3046">
        <v>0</v>
      </c>
      <c r="J3046">
        <f t="shared" si="47"/>
        <v>3</v>
      </c>
      <c r="K3046" s="8">
        <v>14</v>
      </c>
      <c r="L3046" s="8">
        <f>COUNTIFS($D$2:$D3046,D3046)</f>
        <v>140</v>
      </c>
    </row>
    <row r="3047" spans="1:12" x14ac:dyDescent="0.2">
      <c r="A3047" s="7">
        <v>9596137</v>
      </c>
      <c r="B3047" s="2">
        <v>35025</v>
      </c>
      <c r="C3047">
        <v>58</v>
      </c>
      <c r="D3047" t="s">
        <v>663</v>
      </c>
      <c r="E3047">
        <v>16</v>
      </c>
      <c r="F3047" t="s">
        <v>37</v>
      </c>
      <c r="G3047">
        <v>0</v>
      </c>
      <c r="H3047">
        <v>0</v>
      </c>
      <c r="I3047">
        <v>2</v>
      </c>
      <c r="J3047">
        <f t="shared" si="47"/>
        <v>0</v>
      </c>
      <c r="K3047" s="8">
        <v>14</v>
      </c>
      <c r="L3047" s="8">
        <f>COUNTIFS($D$2:$D3047,D3047)</f>
        <v>140</v>
      </c>
    </row>
    <row r="3048" spans="1:12" x14ac:dyDescent="0.2">
      <c r="A3048" s="7">
        <v>9596138</v>
      </c>
      <c r="B3048" s="2">
        <v>35025</v>
      </c>
      <c r="C3048">
        <v>20</v>
      </c>
      <c r="D3048" t="s">
        <v>45</v>
      </c>
      <c r="E3048">
        <v>53</v>
      </c>
      <c r="F3048" t="s">
        <v>770</v>
      </c>
      <c r="G3048">
        <v>1</v>
      </c>
      <c r="H3048">
        <v>1</v>
      </c>
      <c r="I3048">
        <v>0</v>
      </c>
      <c r="J3048">
        <f t="shared" si="47"/>
        <v>3</v>
      </c>
      <c r="K3048" s="8">
        <v>14</v>
      </c>
      <c r="L3048" s="8">
        <f>COUNTIFS($D$2:$D3048,D3048)</f>
        <v>140</v>
      </c>
    </row>
    <row r="3049" spans="1:12" x14ac:dyDescent="0.2">
      <c r="A3049" s="7">
        <v>9596138</v>
      </c>
      <c r="B3049" s="2">
        <v>35025</v>
      </c>
      <c r="C3049">
        <v>53</v>
      </c>
      <c r="D3049" t="s">
        <v>770</v>
      </c>
      <c r="E3049">
        <v>20</v>
      </c>
      <c r="F3049" t="s">
        <v>45</v>
      </c>
      <c r="G3049">
        <v>0</v>
      </c>
      <c r="H3049">
        <v>0</v>
      </c>
      <c r="I3049">
        <v>1</v>
      </c>
      <c r="J3049">
        <f t="shared" si="47"/>
        <v>0</v>
      </c>
      <c r="K3049" s="8">
        <v>14</v>
      </c>
      <c r="L3049" s="8">
        <f>COUNTIFS($D$2:$D3049,D3049)</f>
        <v>140</v>
      </c>
    </row>
    <row r="3050" spans="1:12" x14ac:dyDescent="0.2">
      <c r="A3050" s="7">
        <v>9596139</v>
      </c>
      <c r="B3050" s="2">
        <v>35025</v>
      </c>
      <c r="C3050">
        <v>29</v>
      </c>
      <c r="D3050" t="s">
        <v>42</v>
      </c>
      <c r="E3050">
        <v>19</v>
      </c>
      <c r="F3050" t="s">
        <v>40</v>
      </c>
      <c r="G3050">
        <v>1</v>
      </c>
      <c r="H3050">
        <v>0</v>
      </c>
      <c r="I3050">
        <v>0</v>
      </c>
      <c r="J3050">
        <f t="shared" si="47"/>
        <v>1</v>
      </c>
      <c r="K3050" s="8">
        <v>14</v>
      </c>
      <c r="L3050" s="8">
        <f>COUNTIFS($D$2:$D3050,D3050)</f>
        <v>98</v>
      </c>
    </row>
    <row r="3051" spans="1:12" x14ac:dyDescent="0.2">
      <c r="A3051" s="7">
        <v>9596139</v>
      </c>
      <c r="B3051" s="2">
        <v>35025</v>
      </c>
      <c r="C3051">
        <v>19</v>
      </c>
      <c r="D3051" t="s">
        <v>40</v>
      </c>
      <c r="E3051">
        <v>29</v>
      </c>
      <c r="F3051" t="s">
        <v>42</v>
      </c>
      <c r="G3051">
        <v>0</v>
      </c>
      <c r="H3051">
        <v>0</v>
      </c>
      <c r="I3051">
        <v>0</v>
      </c>
      <c r="J3051">
        <f t="shared" si="47"/>
        <v>1</v>
      </c>
      <c r="K3051" s="8">
        <v>14</v>
      </c>
      <c r="L3051" s="8">
        <f>COUNTIFS($D$2:$D3051,D3051)</f>
        <v>140</v>
      </c>
    </row>
    <row r="3052" spans="1:12" x14ac:dyDescent="0.2">
      <c r="A3052" s="7">
        <v>9596140</v>
      </c>
      <c r="B3052" s="2">
        <v>35028</v>
      </c>
      <c r="C3052">
        <v>14</v>
      </c>
      <c r="D3052" t="s">
        <v>27</v>
      </c>
      <c r="E3052">
        <v>26</v>
      </c>
      <c r="F3052" t="s">
        <v>17</v>
      </c>
      <c r="G3052">
        <v>1</v>
      </c>
      <c r="H3052">
        <v>0</v>
      </c>
      <c r="I3052">
        <v>0</v>
      </c>
      <c r="J3052">
        <f t="shared" si="47"/>
        <v>1</v>
      </c>
      <c r="K3052" s="8">
        <v>15</v>
      </c>
      <c r="L3052" s="8">
        <f>COUNTIFS($D$2:$D3052,D3052)</f>
        <v>141</v>
      </c>
    </row>
    <row r="3053" spans="1:12" x14ac:dyDescent="0.2">
      <c r="A3053" s="7">
        <v>9596140</v>
      </c>
      <c r="B3053" s="2">
        <v>35028</v>
      </c>
      <c r="C3053">
        <v>26</v>
      </c>
      <c r="D3053" t="s">
        <v>17</v>
      </c>
      <c r="E3053">
        <v>14</v>
      </c>
      <c r="F3053" t="s">
        <v>27</v>
      </c>
      <c r="G3053">
        <v>0</v>
      </c>
      <c r="H3053">
        <v>0</v>
      </c>
      <c r="I3053">
        <v>0</v>
      </c>
      <c r="J3053">
        <f t="shared" si="47"/>
        <v>1</v>
      </c>
      <c r="K3053" s="8">
        <v>15</v>
      </c>
      <c r="L3053" s="8">
        <f>COUNTIFS($D$2:$D3053,D3053)</f>
        <v>141</v>
      </c>
    </row>
    <row r="3054" spans="1:12" x14ac:dyDescent="0.2">
      <c r="A3054" s="7">
        <v>9596141</v>
      </c>
      <c r="B3054" s="2">
        <v>35028</v>
      </c>
      <c r="C3054">
        <v>51</v>
      </c>
      <c r="D3054" t="s">
        <v>768</v>
      </c>
      <c r="E3054">
        <v>53</v>
      </c>
      <c r="F3054" t="s">
        <v>770</v>
      </c>
      <c r="G3054">
        <v>1</v>
      </c>
      <c r="H3054">
        <v>3</v>
      </c>
      <c r="I3054">
        <v>3</v>
      </c>
      <c r="J3054">
        <f t="shared" si="47"/>
        <v>1</v>
      </c>
      <c r="K3054" s="8">
        <v>15</v>
      </c>
      <c r="L3054" s="8">
        <f>COUNTIFS($D$2:$D3054,D3054)</f>
        <v>141</v>
      </c>
    </row>
    <row r="3055" spans="1:12" x14ac:dyDescent="0.2">
      <c r="A3055" s="7">
        <v>9596141</v>
      </c>
      <c r="B3055" s="2">
        <v>35028</v>
      </c>
      <c r="C3055">
        <v>53</v>
      </c>
      <c r="D3055" t="s">
        <v>770</v>
      </c>
      <c r="E3055">
        <v>51</v>
      </c>
      <c r="F3055" t="s">
        <v>768</v>
      </c>
      <c r="G3055">
        <v>0</v>
      </c>
      <c r="H3055">
        <v>3</v>
      </c>
      <c r="I3055">
        <v>3</v>
      </c>
      <c r="J3055">
        <f t="shared" si="47"/>
        <v>1</v>
      </c>
      <c r="K3055" s="8">
        <v>15</v>
      </c>
      <c r="L3055" s="8">
        <f>COUNTIFS($D$2:$D3055,D3055)</f>
        <v>141</v>
      </c>
    </row>
    <row r="3056" spans="1:12" x14ac:dyDescent="0.2">
      <c r="A3056" s="7">
        <v>9596142</v>
      </c>
      <c r="B3056" s="2">
        <v>35028</v>
      </c>
      <c r="C3056">
        <v>16</v>
      </c>
      <c r="D3056" t="s">
        <v>37</v>
      </c>
      <c r="E3056">
        <v>54</v>
      </c>
      <c r="F3056" t="s">
        <v>771</v>
      </c>
      <c r="G3056">
        <v>1</v>
      </c>
      <c r="H3056">
        <v>2</v>
      </c>
      <c r="I3056">
        <v>2</v>
      </c>
      <c r="J3056">
        <f t="shared" si="47"/>
        <v>1</v>
      </c>
      <c r="K3056" s="8">
        <v>15</v>
      </c>
      <c r="L3056" s="8">
        <f>COUNTIFS($D$2:$D3056,D3056)</f>
        <v>141</v>
      </c>
    </row>
    <row r="3057" spans="1:12" x14ac:dyDescent="0.2">
      <c r="A3057" s="7">
        <v>9596142</v>
      </c>
      <c r="B3057" s="2">
        <v>35028</v>
      </c>
      <c r="C3057">
        <v>54</v>
      </c>
      <c r="D3057" t="s">
        <v>771</v>
      </c>
      <c r="E3057">
        <v>16</v>
      </c>
      <c r="F3057" t="s">
        <v>37</v>
      </c>
      <c r="G3057">
        <v>0</v>
      </c>
      <c r="H3057">
        <v>2</v>
      </c>
      <c r="I3057">
        <v>2</v>
      </c>
      <c r="J3057">
        <f t="shared" si="47"/>
        <v>1</v>
      </c>
      <c r="K3057" s="8">
        <v>15</v>
      </c>
      <c r="L3057" s="8">
        <f>COUNTIFS($D$2:$D3057,D3057)</f>
        <v>141</v>
      </c>
    </row>
    <row r="3058" spans="1:12" x14ac:dyDescent="0.2">
      <c r="A3058" s="7">
        <v>9596143</v>
      </c>
      <c r="B3058" s="2">
        <v>35028</v>
      </c>
      <c r="C3058">
        <v>20</v>
      </c>
      <c r="D3058" t="s">
        <v>45</v>
      </c>
      <c r="E3058">
        <v>32</v>
      </c>
      <c r="F3058" t="s">
        <v>559</v>
      </c>
      <c r="G3058">
        <v>1</v>
      </c>
      <c r="H3058">
        <v>1</v>
      </c>
      <c r="I3058">
        <v>0</v>
      </c>
      <c r="J3058">
        <f t="shared" si="47"/>
        <v>3</v>
      </c>
      <c r="K3058" s="8">
        <v>15</v>
      </c>
      <c r="L3058" s="8">
        <f>COUNTIFS($D$2:$D3058,D3058)</f>
        <v>141</v>
      </c>
    </row>
    <row r="3059" spans="1:12" x14ac:dyDescent="0.2">
      <c r="A3059" s="7">
        <v>9596143</v>
      </c>
      <c r="B3059" s="2">
        <v>35028</v>
      </c>
      <c r="C3059">
        <v>32</v>
      </c>
      <c r="D3059" t="s">
        <v>559</v>
      </c>
      <c r="E3059">
        <v>20</v>
      </c>
      <c r="F3059" t="s">
        <v>45</v>
      </c>
      <c r="G3059">
        <v>0</v>
      </c>
      <c r="H3059">
        <v>0</v>
      </c>
      <c r="I3059">
        <v>1</v>
      </c>
      <c r="J3059">
        <f t="shared" si="47"/>
        <v>0</v>
      </c>
      <c r="K3059" s="8">
        <v>15</v>
      </c>
      <c r="L3059" s="8">
        <f>COUNTIFS($D$2:$D3059,D3059)</f>
        <v>141</v>
      </c>
    </row>
    <row r="3060" spans="1:12" x14ac:dyDescent="0.2">
      <c r="A3060" s="7">
        <v>9596144</v>
      </c>
      <c r="B3060" s="2">
        <v>35028</v>
      </c>
      <c r="C3060">
        <v>34</v>
      </c>
      <c r="D3060" t="s">
        <v>445</v>
      </c>
      <c r="E3060">
        <v>19</v>
      </c>
      <c r="F3060" t="s">
        <v>40</v>
      </c>
      <c r="G3060">
        <v>1</v>
      </c>
      <c r="H3060">
        <v>2</v>
      </c>
      <c r="I3060">
        <v>1</v>
      </c>
      <c r="J3060">
        <f t="shared" si="47"/>
        <v>3</v>
      </c>
      <c r="K3060" s="8">
        <v>15</v>
      </c>
      <c r="L3060" s="8">
        <f>COUNTIFS($D$2:$D3060,D3060)</f>
        <v>57</v>
      </c>
    </row>
    <row r="3061" spans="1:12" x14ac:dyDescent="0.2">
      <c r="A3061" s="7">
        <v>9596144</v>
      </c>
      <c r="B3061" s="2">
        <v>35028</v>
      </c>
      <c r="C3061">
        <v>19</v>
      </c>
      <c r="D3061" t="s">
        <v>40</v>
      </c>
      <c r="E3061">
        <v>34</v>
      </c>
      <c r="F3061" t="s">
        <v>445</v>
      </c>
      <c r="G3061">
        <v>0</v>
      </c>
      <c r="H3061">
        <v>1</v>
      </c>
      <c r="I3061">
        <v>2</v>
      </c>
      <c r="J3061">
        <f t="shared" si="47"/>
        <v>0</v>
      </c>
      <c r="K3061" s="8">
        <v>15</v>
      </c>
      <c r="L3061" s="8">
        <f>COUNTIFS($D$2:$D3061,D3061)</f>
        <v>141</v>
      </c>
    </row>
    <row r="3062" spans="1:12" x14ac:dyDescent="0.2">
      <c r="A3062" s="7">
        <v>9596145</v>
      </c>
      <c r="B3062" s="2">
        <v>35028</v>
      </c>
      <c r="C3062">
        <v>22</v>
      </c>
      <c r="D3062" t="s">
        <v>15</v>
      </c>
      <c r="E3062">
        <v>49</v>
      </c>
      <c r="F3062" t="s">
        <v>766</v>
      </c>
      <c r="G3062">
        <v>1</v>
      </c>
      <c r="H3062">
        <v>2</v>
      </c>
      <c r="I3062">
        <v>1</v>
      </c>
      <c r="J3062">
        <f t="shared" si="47"/>
        <v>3</v>
      </c>
      <c r="K3062" s="8">
        <v>15</v>
      </c>
      <c r="L3062" s="8">
        <f>COUNTIFS($D$2:$D3062,D3062)</f>
        <v>99</v>
      </c>
    </row>
    <row r="3063" spans="1:12" x14ac:dyDescent="0.2">
      <c r="A3063" s="7">
        <v>9596145</v>
      </c>
      <c r="B3063" s="2">
        <v>35028</v>
      </c>
      <c r="C3063">
        <v>49</v>
      </c>
      <c r="D3063" t="s">
        <v>766</v>
      </c>
      <c r="E3063">
        <v>22</v>
      </c>
      <c r="F3063" t="s">
        <v>15</v>
      </c>
      <c r="G3063">
        <v>0</v>
      </c>
      <c r="H3063">
        <v>1</v>
      </c>
      <c r="I3063">
        <v>2</v>
      </c>
      <c r="J3063">
        <f t="shared" si="47"/>
        <v>0</v>
      </c>
      <c r="K3063" s="8">
        <v>14</v>
      </c>
      <c r="L3063" s="8">
        <f>COUNTIFS($D$2:$D3063,D3063)</f>
        <v>140</v>
      </c>
    </row>
    <row r="3064" spans="1:12" x14ac:dyDescent="0.2">
      <c r="A3064" s="7">
        <v>9596146</v>
      </c>
      <c r="B3064" s="2">
        <v>35028</v>
      </c>
      <c r="C3064">
        <v>23</v>
      </c>
      <c r="D3064" t="s">
        <v>50</v>
      </c>
      <c r="E3064">
        <v>40</v>
      </c>
      <c r="F3064" t="s">
        <v>758</v>
      </c>
      <c r="G3064">
        <v>1</v>
      </c>
      <c r="H3064">
        <v>1</v>
      </c>
      <c r="I3064">
        <v>0</v>
      </c>
      <c r="J3064">
        <f t="shared" si="47"/>
        <v>3</v>
      </c>
      <c r="K3064" s="8">
        <v>15</v>
      </c>
      <c r="L3064" s="8">
        <f>COUNTIFS($D$2:$D3064,D3064)</f>
        <v>141</v>
      </c>
    </row>
    <row r="3065" spans="1:12" x14ac:dyDescent="0.2">
      <c r="A3065" s="7">
        <v>9596146</v>
      </c>
      <c r="B3065" s="2">
        <v>35028</v>
      </c>
      <c r="C3065">
        <v>40</v>
      </c>
      <c r="D3065" t="s">
        <v>758</v>
      </c>
      <c r="E3065">
        <v>23</v>
      </c>
      <c r="F3065" t="s">
        <v>50</v>
      </c>
      <c r="G3065">
        <v>0</v>
      </c>
      <c r="H3065">
        <v>0</v>
      </c>
      <c r="I3065">
        <v>1</v>
      </c>
      <c r="J3065">
        <f t="shared" si="47"/>
        <v>0</v>
      </c>
      <c r="K3065" s="8">
        <v>15</v>
      </c>
      <c r="L3065" s="8">
        <f>COUNTIFS($D$2:$D3065,D3065)</f>
        <v>15</v>
      </c>
    </row>
    <row r="3066" spans="1:12" x14ac:dyDescent="0.2">
      <c r="A3066" s="7">
        <v>9596147</v>
      </c>
      <c r="B3066" s="2">
        <v>35028</v>
      </c>
      <c r="C3066">
        <v>29</v>
      </c>
      <c r="D3066" t="s">
        <v>42</v>
      </c>
      <c r="E3066">
        <v>58</v>
      </c>
      <c r="F3066" t="s">
        <v>663</v>
      </c>
      <c r="G3066">
        <v>1</v>
      </c>
      <c r="H3066">
        <v>1</v>
      </c>
      <c r="I3066">
        <v>0</v>
      </c>
      <c r="J3066">
        <f t="shared" si="47"/>
        <v>3</v>
      </c>
      <c r="K3066" s="8">
        <v>15</v>
      </c>
      <c r="L3066" s="8">
        <f>COUNTIFS($D$2:$D3066,D3066)</f>
        <v>99</v>
      </c>
    </row>
    <row r="3067" spans="1:12" x14ac:dyDescent="0.2">
      <c r="A3067" s="7">
        <v>9596147</v>
      </c>
      <c r="B3067" s="2">
        <v>35028</v>
      </c>
      <c r="C3067">
        <v>58</v>
      </c>
      <c r="D3067" t="s">
        <v>663</v>
      </c>
      <c r="E3067">
        <v>29</v>
      </c>
      <c r="F3067" t="s">
        <v>42</v>
      </c>
      <c r="G3067">
        <v>0</v>
      </c>
      <c r="H3067">
        <v>0</v>
      </c>
      <c r="I3067">
        <v>1</v>
      </c>
      <c r="J3067">
        <f t="shared" si="47"/>
        <v>0</v>
      </c>
      <c r="K3067" s="8">
        <v>15</v>
      </c>
      <c r="L3067" s="8">
        <f>COUNTIFS($D$2:$D3067,D3067)</f>
        <v>141</v>
      </c>
    </row>
    <row r="3068" spans="1:12" x14ac:dyDescent="0.2">
      <c r="A3068" s="7">
        <v>9596148</v>
      </c>
      <c r="B3068" s="2">
        <v>35029</v>
      </c>
      <c r="C3068">
        <v>10</v>
      </c>
      <c r="D3068" t="s">
        <v>47</v>
      </c>
      <c r="E3068">
        <v>41</v>
      </c>
      <c r="F3068" t="s">
        <v>759</v>
      </c>
      <c r="G3068">
        <v>1</v>
      </c>
      <c r="H3068">
        <v>0</v>
      </c>
      <c r="I3068">
        <v>0</v>
      </c>
      <c r="J3068">
        <f t="shared" si="47"/>
        <v>1</v>
      </c>
      <c r="K3068" s="8">
        <v>15</v>
      </c>
      <c r="L3068" s="8">
        <f>COUNTIFS($D$2:$D3068,D3068)</f>
        <v>141</v>
      </c>
    </row>
    <row r="3069" spans="1:12" x14ac:dyDescent="0.2">
      <c r="A3069" s="7">
        <v>9596148</v>
      </c>
      <c r="B3069" s="2">
        <v>35029</v>
      </c>
      <c r="C3069">
        <v>41</v>
      </c>
      <c r="D3069" t="s">
        <v>759</v>
      </c>
      <c r="E3069">
        <v>10</v>
      </c>
      <c r="F3069" t="s">
        <v>47</v>
      </c>
      <c r="G3069">
        <v>0</v>
      </c>
      <c r="H3069">
        <v>0</v>
      </c>
      <c r="I3069">
        <v>0</v>
      </c>
      <c r="J3069">
        <f t="shared" si="47"/>
        <v>1</v>
      </c>
      <c r="K3069" s="8">
        <v>15</v>
      </c>
      <c r="L3069" s="8">
        <f>COUNTIFS($D$2:$D3069,D3069)</f>
        <v>141</v>
      </c>
    </row>
    <row r="3070" spans="1:12" x14ac:dyDescent="0.2">
      <c r="A3070" s="7">
        <v>9596149</v>
      </c>
      <c r="B3070" s="2">
        <v>35030</v>
      </c>
      <c r="C3070">
        <v>55</v>
      </c>
      <c r="D3070" t="s">
        <v>772</v>
      </c>
      <c r="E3070">
        <v>21</v>
      </c>
      <c r="F3070" t="s">
        <v>10</v>
      </c>
      <c r="G3070">
        <v>1</v>
      </c>
      <c r="H3070">
        <v>1</v>
      </c>
      <c r="I3070">
        <v>1</v>
      </c>
      <c r="J3070">
        <f t="shared" si="47"/>
        <v>1</v>
      </c>
      <c r="K3070" s="8">
        <v>14</v>
      </c>
      <c r="L3070" s="8">
        <f>COUNTIFS($D$2:$D3070,D3070)</f>
        <v>98</v>
      </c>
    </row>
    <row r="3071" spans="1:12" x14ac:dyDescent="0.2">
      <c r="A3071" s="7">
        <v>9596149</v>
      </c>
      <c r="B3071" s="2">
        <v>35030</v>
      </c>
      <c r="C3071">
        <v>21</v>
      </c>
      <c r="D3071" t="s">
        <v>10</v>
      </c>
      <c r="E3071">
        <v>55</v>
      </c>
      <c r="F3071" t="s">
        <v>772</v>
      </c>
      <c r="G3071">
        <v>0</v>
      </c>
      <c r="H3071">
        <v>1</v>
      </c>
      <c r="I3071">
        <v>1</v>
      </c>
      <c r="J3071">
        <f t="shared" si="47"/>
        <v>1</v>
      </c>
      <c r="K3071" s="8">
        <v>15</v>
      </c>
      <c r="L3071" s="8">
        <f>COUNTIFS($D$2:$D3071,D3071)</f>
        <v>141</v>
      </c>
    </row>
    <row r="3072" spans="1:12" x14ac:dyDescent="0.2">
      <c r="A3072" s="7">
        <v>9596150</v>
      </c>
      <c r="B3072" s="2">
        <v>35035</v>
      </c>
      <c r="C3072">
        <v>32</v>
      </c>
      <c r="D3072" t="s">
        <v>559</v>
      </c>
      <c r="E3072">
        <v>10</v>
      </c>
      <c r="F3072" t="s">
        <v>47</v>
      </c>
      <c r="G3072">
        <v>1</v>
      </c>
      <c r="H3072">
        <v>1</v>
      </c>
      <c r="I3072">
        <v>1</v>
      </c>
      <c r="J3072">
        <f t="shared" si="47"/>
        <v>1</v>
      </c>
      <c r="K3072" s="8">
        <v>16</v>
      </c>
      <c r="L3072" s="8">
        <f>COUNTIFS($D$2:$D3072,D3072)</f>
        <v>142</v>
      </c>
    </row>
    <row r="3073" spans="1:12" x14ac:dyDescent="0.2">
      <c r="A3073" s="7">
        <v>9596150</v>
      </c>
      <c r="B3073" s="2">
        <v>35035</v>
      </c>
      <c r="C3073">
        <v>10</v>
      </c>
      <c r="D3073" t="s">
        <v>47</v>
      </c>
      <c r="E3073">
        <v>32</v>
      </c>
      <c r="F3073" t="s">
        <v>559</v>
      </c>
      <c r="G3073">
        <v>0</v>
      </c>
      <c r="H3073">
        <v>1</v>
      </c>
      <c r="I3073">
        <v>1</v>
      </c>
      <c r="J3073">
        <f t="shared" si="47"/>
        <v>1</v>
      </c>
      <c r="K3073" s="8">
        <v>16</v>
      </c>
      <c r="L3073" s="8">
        <f>COUNTIFS($D$2:$D3073,D3073)</f>
        <v>142</v>
      </c>
    </row>
    <row r="3074" spans="1:12" x14ac:dyDescent="0.2">
      <c r="A3074" s="7">
        <v>9596151</v>
      </c>
      <c r="B3074" s="2">
        <v>35035</v>
      </c>
      <c r="C3074">
        <v>41</v>
      </c>
      <c r="D3074" t="s">
        <v>759</v>
      </c>
      <c r="E3074">
        <v>29</v>
      </c>
      <c r="F3074" t="s">
        <v>42</v>
      </c>
      <c r="G3074">
        <v>1</v>
      </c>
      <c r="H3074">
        <v>4</v>
      </c>
      <c r="I3074">
        <v>2</v>
      </c>
      <c r="J3074">
        <f t="shared" ref="J3074:J3137" si="48">IF(H3074&gt;I3074,3,IF(I3074&gt;H3074,0,1))</f>
        <v>3</v>
      </c>
      <c r="K3074" s="8">
        <v>16</v>
      </c>
      <c r="L3074" s="8">
        <f>COUNTIFS($D$2:$D3074,D3074)</f>
        <v>142</v>
      </c>
    </row>
    <row r="3075" spans="1:12" x14ac:dyDescent="0.2">
      <c r="A3075" s="7">
        <v>9596151</v>
      </c>
      <c r="B3075" s="2">
        <v>35035</v>
      </c>
      <c r="C3075">
        <v>29</v>
      </c>
      <c r="D3075" t="s">
        <v>42</v>
      </c>
      <c r="E3075">
        <v>41</v>
      </c>
      <c r="F3075" t="s">
        <v>759</v>
      </c>
      <c r="G3075">
        <v>0</v>
      </c>
      <c r="H3075">
        <v>2</v>
      </c>
      <c r="I3075">
        <v>4</v>
      </c>
      <c r="J3075">
        <f t="shared" si="48"/>
        <v>0</v>
      </c>
      <c r="K3075" s="8">
        <v>16</v>
      </c>
      <c r="L3075" s="8">
        <f>COUNTIFS($D$2:$D3075,D3075)</f>
        <v>100</v>
      </c>
    </row>
    <row r="3076" spans="1:12" x14ac:dyDescent="0.2">
      <c r="A3076" s="7">
        <v>9596152</v>
      </c>
      <c r="B3076" s="2">
        <v>35035</v>
      </c>
      <c r="C3076">
        <v>40</v>
      </c>
      <c r="D3076" t="s">
        <v>758</v>
      </c>
      <c r="E3076">
        <v>55</v>
      </c>
      <c r="F3076" t="s">
        <v>772</v>
      </c>
      <c r="G3076">
        <v>1</v>
      </c>
      <c r="H3076">
        <v>1</v>
      </c>
      <c r="I3076">
        <v>1</v>
      </c>
      <c r="J3076">
        <f t="shared" si="48"/>
        <v>1</v>
      </c>
      <c r="K3076" s="8">
        <v>16</v>
      </c>
      <c r="L3076" s="8">
        <f>COUNTIFS($D$2:$D3076,D3076)</f>
        <v>16</v>
      </c>
    </row>
    <row r="3077" spans="1:12" x14ac:dyDescent="0.2">
      <c r="A3077" s="7">
        <v>9596152</v>
      </c>
      <c r="B3077" s="2">
        <v>35035</v>
      </c>
      <c r="C3077">
        <v>55</v>
      </c>
      <c r="D3077" t="s">
        <v>772</v>
      </c>
      <c r="E3077">
        <v>40</v>
      </c>
      <c r="F3077" t="s">
        <v>758</v>
      </c>
      <c r="G3077">
        <v>0</v>
      </c>
      <c r="H3077">
        <v>1</v>
      </c>
      <c r="I3077">
        <v>1</v>
      </c>
      <c r="J3077">
        <f t="shared" si="48"/>
        <v>1</v>
      </c>
      <c r="K3077" s="8">
        <v>15</v>
      </c>
      <c r="L3077" s="8">
        <f>COUNTIFS($D$2:$D3077,D3077)</f>
        <v>99</v>
      </c>
    </row>
    <row r="3078" spans="1:12" x14ac:dyDescent="0.2">
      <c r="A3078" s="7">
        <v>9596153</v>
      </c>
      <c r="B3078" s="2">
        <v>35035</v>
      </c>
      <c r="C3078">
        <v>49</v>
      </c>
      <c r="D3078" t="s">
        <v>766</v>
      </c>
      <c r="E3078">
        <v>20</v>
      </c>
      <c r="F3078" t="s">
        <v>45</v>
      </c>
      <c r="G3078">
        <v>1</v>
      </c>
      <c r="H3078">
        <v>0</v>
      </c>
      <c r="I3078">
        <v>1</v>
      </c>
      <c r="J3078">
        <f t="shared" si="48"/>
        <v>0</v>
      </c>
      <c r="K3078" s="8">
        <v>15</v>
      </c>
      <c r="L3078" s="8">
        <f>COUNTIFS($D$2:$D3078,D3078)</f>
        <v>141</v>
      </c>
    </row>
    <row r="3079" spans="1:12" x14ac:dyDescent="0.2">
      <c r="A3079" s="7">
        <v>9596153</v>
      </c>
      <c r="B3079" s="2">
        <v>35035</v>
      </c>
      <c r="C3079">
        <v>20</v>
      </c>
      <c r="D3079" t="s">
        <v>45</v>
      </c>
      <c r="E3079">
        <v>49</v>
      </c>
      <c r="F3079" t="s">
        <v>766</v>
      </c>
      <c r="G3079">
        <v>0</v>
      </c>
      <c r="H3079">
        <v>1</v>
      </c>
      <c r="I3079">
        <v>0</v>
      </c>
      <c r="J3079">
        <f t="shared" si="48"/>
        <v>3</v>
      </c>
      <c r="K3079" s="8">
        <v>16</v>
      </c>
      <c r="L3079" s="8">
        <f>COUNTIFS($D$2:$D3079,D3079)</f>
        <v>142</v>
      </c>
    </row>
    <row r="3080" spans="1:12" x14ac:dyDescent="0.2">
      <c r="A3080" s="7">
        <v>9596154</v>
      </c>
      <c r="B3080" s="2">
        <v>35035</v>
      </c>
      <c r="C3080">
        <v>19</v>
      </c>
      <c r="D3080" t="s">
        <v>40</v>
      </c>
      <c r="E3080">
        <v>23</v>
      </c>
      <c r="F3080" t="s">
        <v>50</v>
      </c>
      <c r="G3080">
        <v>1</v>
      </c>
      <c r="H3080">
        <v>1</v>
      </c>
      <c r="I3080">
        <v>1</v>
      </c>
      <c r="J3080">
        <f t="shared" si="48"/>
        <v>1</v>
      </c>
      <c r="K3080" s="8">
        <v>16</v>
      </c>
      <c r="L3080" s="8">
        <f>COUNTIFS($D$2:$D3080,D3080)</f>
        <v>142</v>
      </c>
    </row>
    <row r="3081" spans="1:12" x14ac:dyDescent="0.2">
      <c r="A3081" s="7">
        <v>9596154</v>
      </c>
      <c r="B3081" s="2">
        <v>35035</v>
      </c>
      <c r="C3081">
        <v>23</v>
      </c>
      <c r="D3081" t="s">
        <v>50</v>
      </c>
      <c r="E3081">
        <v>19</v>
      </c>
      <c r="F3081" t="s">
        <v>40</v>
      </c>
      <c r="G3081">
        <v>0</v>
      </c>
      <c r="H3081">
        <v>1</v>
      </c>
      <c r="I3081">
        <v>1</v>
      </c>
      <c r="J3081">
        <f t="shared" si="48"/>
        <v>1</v>
      </c>
      <c r="K3081" s="8">
        <v>16</v>
      </c>
      <c r="L3081" s="8">
        <f>COUNTIFS($D$2:$D3081,D3081)</f>
        <v>142</v>
      </c>
    </row>
    <row r="3082" spans="1:12" x14ac:dyDescent="0.2">
      <c r="A3082" s="7">
        <v>9596155</v>
      </c>
      <c r="B3082" s="2">
        <v>35035</v>
      </c>
      <c r="C3082">
        <v>21</v>
      </c>
      <c r="D3082" t="s">
        <v>10</v>
      </c>
      <c r="E3082">
        <v>14</v>
      </c>
      <c r="F3082" t="s">
        <v>27</v>
      </c>
      <c r="G3082">
        <v>1</v>
      </c>
      <c r="H3082">
        <v>1</v>
      </c>
      <c r="I3082">
        <v>1</v>
      </c>
      <c r="J3082">
        <f t="shared" si="48"/>
        <v>1</v>
      </c>
      <c r="K3082" s="8">
        <v>16</v>
      </c>
      <c r="L3082" s="8">
        <f>COUNTIFS($D$2:$D3082,D3082)</f>
        <v>142</v>
      </c>
    </row>
    <row r="3083" spans="1:12" x14ac:dyDescent="0.2">
      <c r="A3083" s="7">
        <v>9596155</v>
      </c>
      <c r="B3083" s="2">
        <v>35035</v>
      </c>
      <c r="C3083">
        <v>14</v>
      </c>
      <c r="D3083" t="s">
        <v>27</v>
      </c>
      <c r="E3083">
        <v>21</v>
      </c>
      <c r="F3083" t="s">
        <v>10</v>
      </c>
      <c r="G3083">
        <v>0</v>
      </c>
      <c r="H3083">
        <v>1</v>
      </c>
      <c r="I3083">
        <v>1</v>
      </c>
      <c r="J3083">
        <f t="shared" si="48"/>
        <v>1</v>
      </c>
      <c r="K3083" s="8">
        <v>16</v>
      </c>
      <c r="L3083" s="8">
        <f>COUNTIFS($D$2:$D3083,D3083)</f>
        <v>142</v>
      </c>
    </row>
    <row r="3084" spans="1:12" x14ac:dyDescent="0.2">
      <c r="A3084" s="7">
        <v>9596156</v>
      </c>
      <c r="B3084" s="2">
        <v>35035</v>
      </c>
      <c r="C3084">
        <v>58</v>
      </c>
      <c r="D3084" t="s">
        <v>663</v>
      </c>
      <c r="E3084">
        <v>34</v>
      </c>
      <c r="F3084" t="s">
        <v>445</v>
      </c>
      <c r="G3084">
        <v>1</v>
      </c>
      <c r="H3084">
        <v>1</v>
      </c>
      <c r="I3084">
        <v>1</v>
      </c>
      <c r="J3084">
        <f t="shared" si="48"/>
        <v>1</v>
      </c>
      <c r="K3084" s="8">
        <v>16</v>
      </c>
      <c r="L3084" s="8">
        <f>COUNTIFS($D$2:$D3084,D3084)</f>
        <v>142</v>
      </c>
    </row>
    <row r="3085" spans="1:12" x14ac:dyDescent="0.2">
      <c r="A3085" s="7">
        <v>9596156</v>
      </c>
      <c r="B3085" s="2">
        <v>35035</v>
      </c>
      <c r="C3085">
        <v>34</v>
      </c>
      <c r="D3085" t="s">
        <v>445</v>
      </c>
      <c r="E3085">
        <v>58</v>
      </c>
      <c r="F3085" t="s">
        <v>663</v>
      </c>
      <c r="G3085">
        <v>0</v>
      </c>
      <c r="H3085">
        <v>1</v>
      </c>
      <c r="I3085">
        <v>1</v>
      </c>
      <c r="J3085">
        <f t="shared" si="48"/>
        <v>1</v>
      </c>
      <c r="K3085" s="8">
        <v>16</v>
      </c>
      <c r="L3085" s="8">
        <f>COUNTIFS($D$2:$D3085,D3085)</f>
        <v>58</v>
      </c>
    </row>
    <row r="3086" spans="1:12" x14ac:dyDescent="0.2">
      <c r="A3086" s="7">
        <v>9596157</v>
      </c>
      <c r="B3086" s="2">
        <v>35035</v>
      </c>
      <c r="C3086">
        <v>26</v>
      </c>
      <c r="D3086" t="s">
        <v>17</v>
      </c>
      <c r="E3086">
        <v>16</v>
      </c>
      <c r="F3086" t="s">
        <v>37</v>
      </c>
      <c r="G3086">
        <v>1</v>
      </c>
      <c r="H3086">
        <v>0</v>
      </c>
      <c r="I3086">
        <v>0</v>
      </c>
      <c r="J3086">
        <f t="shared" si="48"/>
        <v>1</v>
      </c>
      <c r="K3086" s="8">
        <v>16</v>
      </c>
      <c r="L3086" s="8">
        <f>COUNTIFS($D$2:$D3086,D3086)</f>
        <v>142</v>
      </c>
    </row>
    <row r="3087" spans="1:12" x14ac:dyDescent="0.2">
      <c r="A3087" s="7">
        <v>9596157</v>
      </c>
      <c r="B3087" s="2">
        <v>35035</v>
      </c>
      <c r="C3087">
        <v>16</v>
      </c>
      <c r="D3087" t="s">
        <v>37</v>
      </c>
      <c r="E3087">
        <v>26</v>
      </c>
      <c r="F3087" t="s">
        <v>17</v>
      </c>
      <c r="G3087">
        <v>0</v>
      </c>
      <c r="H3087">
        <v>0</v>
      </c>
      <c r="I3087">
        <v>0</v>
      </c>
      <c r="J3087">
        <f t="shared" si="48"/>
        <v>1</v>
      </c>
      <c r="K3087" s="8">
        <v>16</v>
      </c>
      <c r="L3087" s="8">
        <f>COUNTIFS($D$2:$D3087,D3087)</f>
        <v>142</v>
      </c>
    </row>
    <row r="3088" spans="1:12" x14ac:dyDescent="0.2">
      <c r="A3088" s="7">
        <v>9596158</v>
      </c>
      <c r="B3088" s="2">
        <v>35036</v>
      </c>
      <c r="C3088">
        <v>53</v>
      </c>
      <c r="D3088" t="s">
        <v>770</v>
      </c>
      <c r="E3088">
        <v>22</v>
      </c>
      <c r="F3088" t="s">
        <v>15</v>
      </c>
      <c r="G3088">
        <v>1</v>
      </c>
      <c r="H3088">
        <v>3</v>
      </c>
      <c r="I3088">
        <v>3</v>
      </c>
      <c r="J3088">
        <f t="shared" si="48"/>
        <v>1</v>
      </c>
      <c r="K3088" s="8">
        <v>16</v>
      </c>
      <c r="L3088" s="8">
        <f>COUNTIFS($D$2:$D3088,D3088)</f>
        <v>142</v>
      </c>
    </row>
    <row r="3089" spans="1:12" x14ac:dyDescent="0.2">
      <c r="A3089" s="7">
        <v>9596158</v>
      </c>
      <c r="B3089" s="2">
        <v>35036</v>
      </c>
      <c r="C3089">
        <v>22</v>
      </c>
      <c r="D3089" t="s">
        <v>15</v>
      </c>
      <c r="E3089">
        <v>53</v>
      </c>
      <c r="F3089" t="s">
        <v>770</v>
      </c>
      <c r="G3089">
        <v>0</v>
      </c>
      <c r="H3089">
        <v>3</v>
      </c>
      <c r="I3089">
        <v>3</v>
      </c>
      <c r="J3089">
        <f t="shared" si="48"/>
        <v>1</v>
      </c>
      <c r="K3089" s="8">
        <v>16</v>
      </c>
      <c r="L3089" s="8">
        <f>COUNTIFS($D$2:$D3089,D3089)</f>
        <v>100</v>
      </c>
    </row>
    <row r="3090" spans="1:12" x14ac:dyDescent="0.2">
      <c r="A3090" s="7">
        <v>9596159</v>
      </c>
      <c r="B3090" s="2">
        <v>35037</v>
      </c>
      <c r="C3090">
        <v>54</v>
      </c>
      <c r="D3090" t="s">
        <v>771</v>
      </c>
      <c r="E3090">
        <v>51</v>
      </c>
      <c r="F3090" t="s">
        <v>768</v>
      </c>
      <c r="G3090">
        <v>1</v>
      </c>
      <c r="H3090">
        <v>4</v>
      </c>
      <c r="I3090">
        <v>3</v>
      </c>
      <c r="J3090">
        <f t="shared" si="48"/>
        <v>3</v>
      </c>
      <c r="K3090" s="8">
        <v>16</v>
      </c>
      <c r="L3090" s="8">
        <f>COUNTIFS($D$2:$D3090,D3090)</f>
        <v>142</v>
      </c>
    </row>
    <row r="3091" spans="1:12" x14ac:dyDescent="0.2">
      <c r="A3091" s="7">
        <v>9596159</v>
      </c>
      <c r="B3091" s="2">
        <v>35037</v>
      </c>
      <c r="C3091">
        <v>51</v>
      </c>
      <c r="D3091" t="s">
        <v>768</v>
      </c>
      <c r="E3091">
        <v>54</v>
      </c>
      <c r="F3091" t="s">
        <v>771</v>
      </c>
      <c r="G3091">
        <v>0</v>
      </c>
      <c r="H3091">
        <v>3</v>
      </c>
      <c r="I3091">
        <v>4</v>
      </c>
      <c r="J3091">
        <f t="shared" si="48"/>
        <v>0</v>
      </c>
      <c r="K3091" s="8">
        <v>16</v>
      </c>
      <c r="L3091" s="8">
        <f>COUNTIFS($D$2:$D3091,D3091)</f>
        <v>142</v>
      </c>
    </row>
    <row r="3092" spans="1:12" x14ac:dyDescent="0.2">
      <c r="A3092" s="7">
        <v>9596160</v>
      </c>
      <c r="B3092" s="2">
        <v>35042</v>
      </c>
      <c r="C3092">
        <v>40</v>
      </c>
      <c r="D3092" t="s">
        <v>758</v>
      </c>
      <c r="E3092">
        <v>19</v>
      </c>
      <c r="F3092" t="s">
        <v>40</v>
      </c>
      <c r="G3092">
        <v>1</v>
      </c>
      <c r="H3092">
        <v>0</v>
      </c>
      <c r="I3092">
        <v>1</v>
      </c>
      <c r="J3092">
        <f t="shared" si="48"/>
        <v>0</v>
      </c>
      <c r="K3092" s="8">
        <v>17</v>
      </c>
      <c r="L3092" s="8">
        <f>COUNTIFS($D$2:$D3092,D3092)</f>
        <v>17</v>
      </c>
    </row>
    <row r="3093" spans="1:12" x14ac:dyDescent="0.2">
      <c r="A3093" s="7">
        <v>9596160</v>
      </c>
      <c r="B3093" s="2">
        <v>35042</v>
      </c>
      <c r="C3093">
        <v>19</v>
      </c>
      <c r="D3093" t="s">
        <v>40</v>
      </c>
      <c r="E3093">
        <v>40</v>
      </c>
      <c r="F3093" t="s">
        <v>758</v>
      </c>
      <c r="G3093">
        <v>0</v>
      </c>
      <c r="H3093">
        <v>1</v>
      </c>
      <c r="I3093">
        <v>0</v>
      </c>
      <c r="J3093">
        <f t="shared" si="48"/>
        <v>3</v>
      </c>
      <c r="K3093" s="8">
        <v>17</v>
      </c>
      <c r="L3093" s="8">
        <f>COUNTIFS($D$2:$D3093,D3093)</f>
        <v>143</v>
      </c>
    </row>
    <row r="3094" spans="1:12" x14ac:dyDescent="0.2">
      <c r="A3094" s="7">
        <v>9596161</v>
      </c>
      <c r="B3094" s="2">
        <v>35042</v>
      </c>
      <c r="C3094">
        <v>14</v>
      </c>
      <c r="D3094" t="s">
        <v>27</v>
      </c>
      <c r="E3094">
        <v>22</v>
      </c>
      <c r="F3094" t="s">
        <v>15</v>
      </c>
      <c r="G3094">
        <v>1</v>
      </c>
      <c r="H3094">
        <v>1</v>
      </c>
      <c r="I3094">
        <v>0</v>
      </c>
      <c r="J3094">
        <f t="shared" si="48"/>
        <v>3</v>
      </c>
      <c r="K3094" s="8">
        <v>17</v>
      </c>
      <c r="L3094" s="8">
        <f>COUNTIFS($D$2:$D3094,D3094)</f>
        <v>143</v>
      </c>
    </row>
    <row r="3095" spans="1:12" x14ac:dyDescent="0.2">
      <c r="A3095" s="7">
        <v>9596161</v>
      </c>
      <c r="B3095" s="2">
        <v>35042</v>
      </c>
      <c r="C3095">
        <v>22</v>
      </c>
      <c r="D3095" t="s">
        <v>15</v>
      </c>
      <c r="E3095">
        <v>14</v>
      </c>
      <c r="F3095" t="s">
        <v>27</v>
      </c>
      <c r="G3095">
        <v>0</v>
      </c>
      <c r="H3095">
        <v>0</v>
      </c>
      <c r="I3095">
        <v>1</v>
      </c>
      <c r="J3095">
        <f t="shared" si="48"/>
        <v>0</v>
      </c>
      <c r="K3095" s="8">
        <v>17</v>
      </c>
      <c r="L3095" s="8">
        <f>COUNTIFS($D$2:$D3095,D3095)</f>
        <v>101</v>
      </c>
    </row>
    <row r="3096" spans="1:12" x14ac:dyDescent="0.2">
      <c r="A3096" s="7">
        <v>9596162</v>
      </c>
      <c r="B3096" s="2">
        <v>35042</v>
      </c>
      <c r="C3096">
        <v>51</v>
      </c>
      <c r="D3096" t="s">
        <v>768</v>
      </c>
      <c r="E3096">
        <v>41</v>
      </c>
      <c r="F3096" t="s">
        <v>759</v>
      </c>
      <c r="G3096">
        <v>1</v>
      </c>
      <c r="H3096">
        <v>5</v>
      </c>
      <c r="I3096">
        <v>0</v>
      </c>
      <c r="J3096">
        <f t="shared" si="48"/>
        <v>3</v>
      </c>
      <c r="K3096" s="8">
        <v>17</v>
      </c>
      <c r="L3096" s="8">
        <f>COUNTIFS($D$2:$D3096,D3096)</f>
        <v>143</v>
      </c>
    </row>
    <row r="3097" spans="1:12" x14ac:dyDescent="0.2">
      <c r="A3097" s="7">
        <v>9596162</v>
      </c>
      <c r="B3097" s="2">
        <v>35042</v>
      </c>
      <c r="C3097">
        <v>41</v>
      </c>
      <c r="D3097" t="s">
        <v>759</v>
      </c>
      <c r="E3097">
        <v>51</v>
      </c>
      <c r="F3097" t="s">
        <v>768</v>
      </c>
      <c r="G3097">
        <v>0</v>
      </c>
      <c r="H3097">
        <v>0</v>
      </c>
      <c r="I3097">
        <v>5</v>
      </c>
      <c r="J3097">
        <f t="shared" si="48"/>
        <v>0</v>
      </c>
      <c r="K3097" s="8">
        <v>17</v>
      </c>
      <c r="L3097" s="8">
        <f>COUNTIFS($D$2:$D3097,D3097)</f>
        <v>143</v>
      </c>
    </row>
    <row r="3098" spans="1:12" x14ac:dyDescent="0.2">
      <c r="A3098" s="7">
        <v>9596163</v>
      </c>
      <c r="B3098" s="2">
        <v>35042</v>
      </c>
      <c r="C3098">
        <v>49</v>
      </c>
      <c r="D3098" t="s">
        <v>766</v>
      </c>
      <c r="E3098">
        <v>53</v>
      </c>
      <c r="F3098" t="s">
        <v>770</v>
      </c>
      <c r="G3098">
        <v>1</v>
      </c>
      <c r="H3098">
        <v>1</v>
      </c>
      <c r="I3098">
        <v>1</v>
      </c>
      <c r="J3098">
        <f t="shared" si="48"/>
        <v>1</v>
      </c>
      <c r="K3098" s="8">
        <v>16</v>
      </c>
      <c r="L3098" s="8">
        <f>COUNTIFS($D$2:$D3098,D3098)</f>
        <v>142</v>
      </c>
    </row>
    <row r="3099" spans="1:12" x14ac:dyDescent="0.2">
      <c r="A3099" s="7">
        <v>9596163</v>
      </c>
      <c r="B3099" s="2">
        <v>35042</v>
      </c>
      <c r="C3099">
        <v>53</v>
      </c>
      <c r="D3099" t="s">
        <v>770</v>
      </c>
      <c r="E3099">
        <v>49</v>
      </c>
      <c r="F3099" t="s">
        <v>766</v>
      </c>
      <c r="G3099">
        <v>0</v>
      </c>
      <c r="H3099">
        <v>1</v>
      </c>
      <c r="I3099">
        <v>1</v>
      </c>
      <c r="J3099">
        <f t="shared" si="48"/>
        <v>1</v>
      </c>
      <c r="K3099" s="8">
        <v>17</v>
      </c>
      <c r="L3099" s="8">
        <f>COUNTIFS($D$2:$D3099,D3099)</f>
        <v>143</v>
      </c>
    </row>
    <row r="3100" spans="1:12" x14ac:dyDescent="0.2">
      <c r="A3100" s="7">
        <v>9596164</v>
      </c>
      <c r="B3100" s="2">
        <v>35042</v>
      </c>
      <c r="C3100">
        <v>21</v>
      </c>
      <c r="D3100" t="s">
        <v>10</v>
      </c>
      <c r="E3100">
        <v>54</v>
      </c>
      <c r="F3100" t="s">
        <v>771</v>
      </c>
      <c r="G3100">
        <v>1</v>
      </c>
      <c r="H3100">
        <v>2</v>
      </c>
      <c r="I3100">
        <v>2</v>
      </c>
      <c r="J3100">
        <f t="shared" si="48"/>
        <v>1</v>
      </c>
      <c r="K3100" s="8">
        <v>17</v>
      </c>
      <c r="L3100" s="8">
        <f>COUNTIFS($D$2:$D3100,D3100)</f>
        <v>143</v>
      </c>
    </row>
    <row r="3101" spans="1:12" x14ac:dyDescent="0.2">
      <c r="A3101" s="7">
        <v>9596164</v>
      </c>
      <c r="B3101" s="2">
        <v>35042</v>
      </c>
      <c r="C3101">
        <v>54</v>
      </c>
      <c r="D3101" t="s">
        <v>771</v>
      </c>
      <c r="E3101">
        <v>21</v>
      </c>
      <c r="F3101" t="s">
        <v>10</v>
      </c>
      <c r="G3101">
        <v>0</v>
      </c>
      <c r="H3101">
        <v>2</v>
      </c>
      <c r="I3101">
        <v>2</v>
      </c>
      <c r="J3101">
        <f t="shared" si="48"/>
        <v>1</v>
      </c>
      <c r="K3101" s="8">
        <v>17</v>
      </c>
      <c r="L3101" s="8">
        <f>COUNTIFS($D$2:$D3101,D3101)</f>
        <v>143</v>
      </c>
    </row>
    <row r="3102" spans="1:12" x14ac:dyDescent="0.2">
      <c r="A3102" s="7">
        <v>9596165</v>
      </c>
      <c r="B3102" s="2">
        <v>35042</v>
      </c>
      <c r="C3102">
        <v>34</v>
      </c>
      <c r="D3102" t="s">
        <v>445</v>
      </c>
      <c r="E3102">
        <v>20</v>
      </c>
      <c r="F3102" t="s">
        <v>45</v>
      </c>
      <c r="G3102">
        <v>1</v>
      </c>
      <c r="H3102">
        <v>4</v>
      </c>
      <c r="I3102">
        <v>1</v>
      </c>
      <c r="J3102">
        <f t="shared" si="48"/>
        <v>3</v>
      </c>
      <c r="K3102" s="8">
        <v>17</v>
      </c>
      <c r="L3102" s="8">
        <f>COUNTIFS($D$2:$D3102,D3102)</f>
        <v>59</v>
      </c>
    </row>
    <row r="3103" spans="1:12" x14ac:dyDescent="0.2">
      <c r="A3103" s="7">
        <v>9596165</v>
      </c>
      <c r="B3103" s="2">
        <v>35042</v>
      </c>
      <c r="C3103">
        <v>20</v>
      </c>
      <c r="D3103" t="s">
        <v>45</v>
      </c>
      <c r="E3103">
        <v>34</v>
      </c>
      <c r="F3103" t="s">
        <v>445</v>
      </c>
      <c r="G3103">
        <v>0</v>
      </c>
      <c r="H3103">
        <v>1</v>
      </c>
      <c r="I3103">
        <v>4</v>
      </c>
      <c r="J3103">
        <f t="shared" si="48"/>
        <v>0</v>
      </c>
      <c r="K3103" s="8">
        <v>17</v>
      </c>
      <c r="L3103" s="8">
        <f>COUNTIFS($D$2:$D3103,D3103)</f>
        <v>143</v>
      </c>
    </row>
    <row r="3104" spans="1:12" x14ac:dyDescent="0.2">
      <c r="A3104" s="7">
        <v>9596166</v>
      </c>
      <c r="B3104" s="2">
        <v>35042</v>
      </c>
      <c r="C3104">
        <v>23</v>
      </c>
      <c r="D3104" t="s">
        <v>50</v>
      </c>
      <c r="E3104">
        <v>10</v>
      </c>
      <c r="F3104" t="s">
        <v>47</v>
      </c>
      <c r="G3104">
        <v>1</v>
      </c>
      <c r="H3104">
        <v>0</v>
      </c>
      <c r="I3104">
        <v>0</v>
      </c>
      <c r="J3104">
        <f t="shared" si="48"/>
        <v>1</v>
      </c>
      <c r="K3104" s="8">
        <v>17</v>
      </c>
      <c r="L3104" s="8">
        <f>COUNTIFS($D$2:$D3104,D3104)</f>
        <v>143</v>
      </c>
    </row>
    <row r="3105" spans="1:12" x14ac:dyDescent="0.2">
      <c r="A3105" s="7">
        <v>9596166</v>
      </c>
      <c r="B3105" s="2">
        <v>35042</v>
      </c>
      <c r="C3105">
        <v>10</v>
      </c>
      <c r="D3105" t="s">
        <v>47</v>
      </c>
      <c r="E3105">
        <v>23</v>
      </c>
      <c r="F3105" t="s">
        <v>50</v>
      </c>
      <c r="G3105">
        <v>0</v>
      </c>
      <c r="H3105">
        <v>0</v>
      </c>
      <c r="I3105">
        <v>0</v>
      </c>
      <c r="J3105">
        <f t="shared" si="48"/>
        <v>1</v>
      </c>
      <c r="K3105" s="8">
        <v>17</v>
      </c>
      <c r="L3105" s="8">
        <f>COUNTIFS($D$2:$D3105,D3105)</f>
        <v>143</v>
      </c>
    </row>
    <row r="3106" spans="1:12" x14ac:dyDescent="0.2">
      <c r="A3106" s="7">
        <v>9596167</v>
      </c>
      <c r="B3106" s="2">
        <v>35042</v>
      </c>
      <c r="C3106">
        <v>26</v>
      </c>
      <c r="D3106" t="s">
        <v>17</v>
      </c>
      <c r="E3106">
        <v>58</v>
      </c>
      <c r="F3106" t="s">
        <v>663</v>
      </c>
      <c r="G3106">
        <v>1</v>
      </c>
      <c r="H3106">
        <v>1</v>
      </c>
      <c r="I3106">
        <v>0</v>
      </c>
      <c r="J3106">
        <f t="shared" si="48"/>
        <v>3</v>
      </c>
      <c r="K3106" s="8">
        <v>17</v>
      </c>
      <c r="L3106" s="8">
        <f>COUNTIFS($D$2:$D3106,D3106)</f>
        <v>143</v>
      </c>
    </row>
    <row r="3107" spans="1:12" x14ac:dyDescent="0.2">
      <c r="A3107" s="7">
        <v>9596167</v>
      </c>
      <c r="B3107" s="2">
        <v>35042</v>
      </c>
      <c r="C3107">
        <v>58</v>
      </c>
      <c r="D3107" t="s">
        <v>663</v>
      </c>
      <c r="E3107">
        <v>26</v>
      </c>
      <c r="F3107" t="s">
        <v>17</v>
      </c>
      <c r="G3107">
        <v>0</v>
      </c>
      <c r="H3107">
        <v>0</v>
      </c>
      <c r="I3107">
        <v>1</v>
      </c>
      <c r="J3107">
        <f t="shared" si="48"/>
        <v>0</v>
      </c>
      <c r="K3107" s="8">
        <v>17</v>
      </c>
      <c r="L3107" s="8">
        <f>COUNTIFS($D$2:$D3107,D3107)</f>
        <v>143</v>
      </c>
    </row>
    <row r="3108" spans="1:12" x14ac:dyDescent="0.2">
      <c r="A3108" s="7">
        <v>9596168</v>
      </c>
      <c r="B3108" s="2">
        <v>35043</v>
      </c>
      <c r="C3108">
        <v>55</v>
      </c>
      <c r="D3108" t="s">
        <v>772</v>
      </c>
      <c r="E3108">
        <v>32</v>
      </c>
      <c r="F3108" t="s">
        <v>559</v>
      </c>
      <c r="G3108">
        <v>1</v>
      </c>
      <c r="H3108">
        <v>1</v>
      </c>
      <c r="I3108">
        <v>1</v>
      </c>
      <c r="J3108">
        <f t="shared" si="48"/>
        <v>1</v>
      </c>
      <c r="K3108" s="8">
        <v>16</v>
      </c>
      <c r="L3108" s="8">
        <f>COUNTIFS($D$2:$D3108,D3108)</f>
        <v>100</v>
      </c>
    </row>
    <row r="3109" spans="1:12" x14ac:dyDescent="0.2">
      <c r="A3109" s="7">
        <v>9596168</v>
      </c>
      <c r="B3109" s="2">
        <v>35043</v>
      </c>
      <c r="C3109">
        <v>32</v>
      </c>
      <c r="D3109" t="s">
        <v>559</v>
      </c>
      <c r="E3109">
        <v>55</v>
      </c>
      <c r="F3109" t="s">
        <v>772</v>
      </c>
      <c r="G3109">
        <v>0</v>
      </c>
      <c r="H3109">
        <v>1</v>
      </c>
      <c r="I3109">
        <v>1</v>
      </c>
      <c r="J3109">
        <f t="shared" si="48"/>
        <v>1</v>
      </c>
      <c r="K3109" s="8">
        <v>17</v>
      </c>
      <c r="L3109" s="8">
        <f>COUNTIFS($D$2:$D3109,D3109)</f>
        <v>143</v>
      </c>
    </row>
    <row r="3110" spans="1:12" x14ac:dyDescent="0.2">
      <c r="A3110" s="7">
        <v>9596169</v>
      </c>
      <c r="B3110" s="2">
        <v>35044</v>
      </c>
      <c r="C3110">
        <v>16</v>
      </c>
      <c r="D3110" t="s">
        <v>37</v>
      </c>
      <c r="E3110">
        <v>29</v>
      </c>
      <c r="F3110" t="s">
        <v>42</v>
      </c>
      <c r="G3110">
        <v>1</v>
      </c>
      <c r="H3110">
        <v>3</v>
      </c>
      <c r="I3110">
        <v>0</v>
      </c>
      <c r="J3110">
        <f t="shared" si="48"/>
        <v>3</v>
      </c>
      <c r="K3110" s="8">
        <v>17</v>
      </c>
      <c r="L3110" s="8">
        <f>COUNTIFS($D$2:$D3110,D3110)</f>
        <v>143</v>
      </c>
    </row>
    <row r="3111" spans="1:12" x14ac:dyDescent="0.2">
      <c r="A3111" s="7">
        <v>9596169</v>
      </c>
      <c r="B3111" s="2">
        <v>35044</v>
      </c>
      <c r="C3111">
        <v>29</v>
      </c>
      <c r="D3111" t="s">
        <v>42</v>
      </c>
      <c r="E3111">
        <v>16</v>
      </c>
      <c r="F3111" t="s">
        <v>37</v>
      </c>
      <c r="G3111">
        <v>0</v>
      </c>
      <c r="H3111">
        <v>0</v>
      </c>
      <c r="I3111">
        <v>3</v>
      </c>
      <c r="J3111">
        <f t="shared" si="48"/>
        <v>0</v>
      </c>
      <c r="K3111" s="8">
        <v>17</v>
      </c>
      <c r="L3111" s="8">
        <f>COUNTIFS($D$2:$D3111,D3111)</f>
        <v>101</v>
      </c>
    </row>
    <row r="3112" spans="1:12" x14ac:dyDescent="0.2">
      <c r="A3112" s="7">
        <v>9596170</v>
      </c>
      <c r="B3112" s="2">
        <v>35049</v>
      </c>
      <c r="C3112">
        <v>10</v>
      </c>
      <c r="D3112" t="s">
        <v>47</v>
      </c>
      <c r="E3112">
        <v>14</v>
      </c>
      <c r="F3112" t="s">
        <v>27</v>
      </c>
      <c r="G3112">
        <v>1</v>
      </c>
      <c r="H3112">
        <v>1</v>
      </c>
      <c r="I3112">
        <v>1</v>
      </c>
      <c r="J3112">
        <f t="shared" si="48"/>
        <v>1</v>
      </c>
      <c r="K3112" s="8">
        <v>18</v>
      </c>
      <c r="L3112" s="8">
        <f>COUNTIFS($D$2:$D3112,D3112)</f>
        <v>144</v>
      </c>
    </row>
    <row r="3113" spans="1:12" x14ac:dyDescent="0.2">
      <c r="A3113" s="7">
        <v>9596170</v>
      </c>
      <c r="B3113" s="2">
        <v>35049</v>
      </c>
      <c r="C3113">
        <v>14</v>
      </c>
      <c r="D3113" t="s">
        <v>27</v>
      </c>
      <c r="E3113">
        <v>10</v>
      </c>
      <c r="F3113" t="s">
        <v>47</v>
      </c>
      <c r="G3113">
        <v>0</v>
      </c>
      <c r="H3113">
        <v>1</v>
      </c>
      <c r="I3113">
        <v>1</v>
      </c>
      <c r="J3113">
        <f t="shared" si="48"/>
        <v>1</v>
      </c>
      <c r="K3113" s="8">
        <v>18</v>
      </c>
      <c r="L3113" s="8">
        <f>COUNTIFS($D$2:$D3113,D3113)</f>
        <v>144</v>
      </c>
    </row>
    <row r="3114" spans="1:12" x14ac:dyDescent="0.2">
      <c r="A3114" s="7">
        <v>9596171</v>
      </c>
      <c r="B3114" s="2">
        <v>35049</v>
      </c>
      <c r="C3114">
        <v>32</v>
      </c>
      <c r="D3114" t="s">
        <v>559</v>
      </c>
      <c r="E3114">
        <v>51</v>
      </c>
      <c r="F3114" t="s">
        <v>768</v>
      </c>
      <c r="G3114">
        <v>1</v>
      </c>
      <c r="H3114">
        <v>4</v>
      </c>
      <c r="I3114">
        <v>1</v>
      </c>
      <c r="J3114">
        <f t="shared" si="48"/>
        <v>3</v>
      </c>
      <c r="K3114" s="8">
        <v>18</v>
      </c>
      <c r="L3114" s="8">
        <f>COUNTIFS($D$2:$D3114,D3114)</f>
        <v>144</v>
      </c>
    </row>
    <row r="3115" spans="1:12" x14ac:dyDescent="0.2">
      <c r="A3115" s="7">
        <v>9596171</v>
      </c>
      <c r="B3115" s="2">
        <v>35049</v>
      </c>
      <c r="C3115">
        <v>51</v>
      </c>
      <c r="D3115" t="s">
        <v>768</v>
      </c>
      <c r="E3115">
        <v>32</v>
      </c>
      <c r="F3115" t="s">
        <v>559</v>
      </c>
      <c r="G3115">
        <v>0</v>
      </c>
      <c r="H3115">
        <v>1</v>
      </c>
      <c r="I3115">
        <v>4</v>
      </c>
      <c r="J3115">
        <f t="shared" si="48"/>
        <v>0</v>
      </c>
      <c r="K3115" s="8">
        <v>18</v>
      </c>
      <c r="L3115" s="8">
        <f>COUNTIFS($D$2:$D3115,D3115)</f>
        <v>144</v>
      </c>
    </row>
    <row r="3116" spans="1:12" x14ac:dyDescent="0.2">
      <c r="A3116" s="7">
        <v>9596172</v>
      </c>
      <c r="B3116" s="2">
        <v>35049</v>
      </c>
      <c r="C3116">
        <v>41</v>
      </c>
      <c r="D3116" t="s">
        <v>759</v>
      </c>
      <c r="E3116">
        <v>34</v>
      </c>
      <c r="F3116" t="s">
        <v>445</v>
      </c>
      <c r="G3116">
        <v>1</v>
      </c>
      <c r="H3116">
        <v>1</v>
      </c>
      <c r="I3116">
        <v>0</v>
      </c>
      <c r="J3116">
        <f t="shared" si="48"/>
        <v>3</v>
      </c>
      <c r="K3116" s="8">
        <v>18</v>
      </c>
      <c r="L3116" s="8">
        <f>COUNTIFS($D$2:$D3116,D3116)</f>
        <v>144</v>
      </c>
    </row>
    <row r="3117" spans="1:12" x14ac:dyDescent="0.2">
      <c r="A3117" s="7">
        <v>9596172</v>
      </c>
      <c r="B3117" s="2">
        <v>35049</v>
      </c>
      <c r="C3117">
        <v>34</v>
      </c>
      <c r="D3117" t="s">
        <v>445</v>
      </c>
      <c r="E3117">
        <v>41</v>
      </c>
      <c r="F3117" t="s">
        <v>759</v>
      </c>
      <c r="G3117">
        <v>0</v>
      </c>
      <c r="H3117">
        <v>0</v>
      </c>
      <c r="I3117">
        <v>1</v>
      </c>
      <c r="J3117">
        <f t="shared" si="48"/>
        <v>0</v>
      </c>
      <c r="K3117" s="8">
        <v>18</v>
      </c>
      <c r="L3117" s="8">
        <f>COUNTIFS($D$2:$D3117,D3117)</f>
        <v>60</v>
      </c>
    </row>
    <row r="3118" spans="1:12" x14ac:dyDescent="0.2">
      <c r="A3118" s="7">
        <v>9596173</v>
      </c>
      <c r="B3118" s="2">
        <v>35049</v>
      </c>
      <c r="C3118">
        <v>22</v>
      </c>
      <c r="D3118" t="s">
        <v>15</v>
      </c>
      <c r="E3118">
        <v>16</v>
      </c>
      <c r="F3118" t="s">
        <v>37</v>
      </c>
      <c r="G3118">
        <v>1</v>
      </c>
      <c r="H3118">
        <v>1</v>
      </c>
      <c r="I3118">
        <v>0</v>
      </c>
      <c r="J3118">
        <f t="shared" si="48"/>
        <v>3</v>
      </c>
      <c r="K3118" s="8">
        <v>18</v>
      </c>
      <c r="L3118" s="8">
        <f>COUNTIFS($D$2:$D3118,D3118)</f>
        <v>102</v>
      </c>
    </row>
    <row r="3119" spans="1:12" x14ac:dyDescent="0.2">
      <c r="A3119" s="7">
        <v>9596173</v>
      </c>
      <c r="B3119" s="2">
        <v>35049</v>
      </c>
      <c r="C3119">
        <v>16</v>
      </c>
      <c r="D3119" t="s">
        <v>37</v>
      </c>
      <c r="E3119">
        <v>22</v>
      </c>
      <c r="F3119" t="s">
        <v>15</v>
      </c>
      <c r="G3119">
        <v>0</v>
      </c>
      <c r="H3119">
        <v>0</v>
      </c>
      <c r="I3119">
        <v>1</v>
      </c>
      <c r="J3119">
        <f t="shared" si="48"/>
        <v>0</v>
      </c>
      <c r="K3119" s="8">
        <v>18</v>
      </c>
      <c r="L3119" s="8">
        <f>COUNTIFS($D$2:$D3119,D3119)</f>
        <v>144</v>
      </c>
    </row>
    <row r="3120" spans="1:12" x14ac:dyDescent="0.2">
      <c r="A3120" s="7">
        <v>9596174</v>
      </c>
      <c r="B3120" s="2">
        <v>35049</v>
      </c>
      <c r="C3120">
        <v>58</v>
      </c>
      <c r="D3120" t="s">
        <v>663</v>
      </c>
      <c r="E3120">
        <v>40</v>
      </c>
      <c r="F3120" t="s">
        <v>758</v>
      </c>
      <c r="G3120">
        <v>1</v>
      </c>
      <c r="H3120">
        <v>2</v>
      </c>
      <c r="I3120">
        <v>1</v>
      </c>
      <c r="J3120">
        <f t="shared" si="48"/>
        <v>3</v>
      </c>
      <c r="K3120" s="8">
        <v>18</v>
      </c>
      <c r="L3120" s="8">
        <f>COUNTIFS($D$2:$D3120,D3120)</f>
        <v>144</v>
      </c>
    </row>
    <row r="3121" spans="1:12" x14ac:dyDescent="0.2">
      <c r="A3121" s="7">
        <v>9596174</v>
      </c>
      <c r="B3121" s="2">
        <v>35049</v>
      </c>
      <c r="C3121">
        <v>40</v>
      </c>
      <c r="D3121" t="s">
        <v>758</v>
      </c>
      <c r="E3121">
        <v>58</v>
      </c>
      <c r="F3121" t="s">
        <v>663</v>
      </c>
      <c r="G3121">
        <v>0</v>
      </c>
      <c r="H3121">
        <v>1</v>
      </c>
      <c r="I3121">
        <v>2</v>
      </c>
      <c r="J3121">
        <f t="shared" si="48"/>
        <v>0</v>
      </c>
      <c r="K3121" s="8">
        <v>18</v>
      </c>
      <c r="L3121" s="8">
        <f>COUNTIFS($D$2:$D3121,D3121)</f>
        <v>18</v>
      </c>
    </row>
    <row r="3122" spans="1:12" x14ac:dyDescent="0.2">
      <c r="A3122" s="7">
        <v>9596175</v>
      </c>
      <c r="B3122" s="2">
        <v>35049</v>
      </c>
      <c r="C3122">
        <v>54</v>
      </c>
      <c r="D3122" t="s">
        <v>771</v>
      </c>
      <c r="E3122">
        <v>49</v>
      </c>
      <c r="F3122" t="s">
        <v>766</v>
      </c>
      <c r="G3122">
        <v>1</v>
      </c>
      <c r="H3122">
        <v>6</v>
      </c>
      <c r="I3122">
        <v>2</v>
      </c>
      <c r="J3122">
        <f t="shared" si="48"/>
        <v>3</v>
      </c>
      <c r="K3122" s="8">
        <v>18</v>
      </c>
      <c r="L3122" s="8">
        <f>COUNTIFS($D$2:$D3122,D3122)</f>
        <v>144</v>
      </c>
    </row>
    <row r="3123" spans="1:12" x14ac:dyDescent="0.2">
      <c r="A3123" s="7">
        <v>9596175</v>
      </c>
      <c r="B3123" s="2">
        <v>35049</v>
      </c>
      <c r="C3123">
        <v>49</v>
      </c>
      <c r="D3123" t="s">
        <v>766</v>
      </c>
      <c r="E3123">
        <v>54</v>
      </c>
      <c r="F3123" t="s">
        <v>771</v>
      </c>
      <c r="G3123">
        <v>0</v>
      </c>
      <c r="H3123">
        <v>2</v>
      </c>
      <c r="I3123">
        <v>6</v>
      </c>
      <c r="J3123">
        <f t="shared" si="48"/>
        <v>0</v>
      </c>
      <c r="K3123" s="8">
        <v>17</v>
      </c>
      <c r="L3123" s="8">
        <f>COUNTIFS($D$2:$D3123,D3123)</f>
        <v>143</v>
      </c>
    </row>
    <row r="3124" spans="1:12" x14ac:dyDescent="0.2">
      <c r="A3124" s="7">
        <v>9596176</v>
      </c>
      <c r="B3124" s="2">
        <v>35049</v>
      </c>
      <c r="C3124">
        <v>29</v>
      </c>
      <c r="D3124" t="s">
        <v>42</v>
      </c>
      <c r="E3124">
        <v>23</v>
      </c>
      <c r="F3124" t="s">
        <v>50</v>
      </c>
      <c r="G3124">
        <v>1</v>
      </c>
      <c r="H3124">
        <v>2</v>
      </c>
      <c r="I3124">
        <v>1</v>
      </c>
      <c r="J3124">
        <f t="shared" si="48"/>
        <v>3</v>
      </c>
      <c r="K3124" s="8">
        <v>18</v>
      </c>
      <c r="L3124" s="8">
        <f>COUNTIFS($D$2:$D3124,D3124)</f>
        <v>102</v>
      </c>
    </row>
    <row r="3125" spans="1:12" x14ac:dyDescent="0.2">
      <c r="A3125" s="7">
        <v>9596176</v>
      </c>
      <c r="B3125" s="2">
        <v>35049</v>
      </c>
      <c r="C3125">
        <v>23</v>
      </c>
      <c r="D3125" t="s">
        <v>50</v>
      </c>
      <c r="E3125">
        <v>29</v>
      </c>
      <c r="F3125" t="s">
        <v>42</v>
      </c>
      <c r="G3125">
        <v>0</v>
      </c>
      <c r="H3125">
        <v>1</v>
      </c>
      <c r="I3125">
        <v>2</v>
      </c>
      <c r="J3125">
        <f t="shared" si="48"/>
        <v>0</v>
      </c>
      <c r="K3125" s="8">
        <v>18</v>
      </c>
      <c r="L3125" s="8">
        <f>COUNTIFS($D$2:$D3125,D3125)</f>
        <v>144</v>
      </c>
    </row>
    <row r="3126" spans="1:12" x14ac:dyDescent="0.2">
      <c r="A3126" s="7">
        <v>9596177</v>
      </c>
      <c r="B3126" s="2">
        <v>35049</v>
      </c>
      <c r="C3126">
        <v>53</v>
      </c>
      <c r="D3126" t="s">
        <v>770</v>
      </c>
      <c r="E3126">
        <v>26</v>
      </c>
      <c r="F3126" t="s">
        <v>17</v>
      </c>
      <c r="G3126">
        <v>1</v>
      </c>
      <c r="H3126">
        <v>0</v>
      </c>
      <c r="I3126">
        <v>1</v>
      </c>
      <c r="J3126">
        <f t="shared" si="48"/>
        <v>0</v>
      </c>
      <c r="K3126" s="8">
        <v>18</v>
      </c>
      <c r="L3126" s="8">
        <f>COUNTIFS($D$2:$D3126,D3126)</f>
        <v>144</v>
      </c>
    </row>
    <row r="3127" spans="1:12" x14ac:dyDescent="0.2">
      <c r="A3127" s="7">
        <v>9596177</v>
      </c>
      <c r="B3127" s="2">
        <v>35049</v>
      </c>
      <c r="C3127">
        <v>26</v>
      </c>
      <c r="D3127" t="s">
        <v>17</v>
      </c>
      <c r="E3127">
        <v>53</v>
      </c>
      <c r="F3127" t="s">
        <v>770</v>
      </c>
      <c r="G3127">
        <v>0</v>
      </c>
      <c r="H3127">
        <v>1</v>
      </c>
      <c r="I3127">
        <v>0</v>
      </c>
      <c r="J3127">
        <f t="shared" si="48"/>
        <v>3</v>
      </c>
      <c r="K3127" s="8">
        <v>18</v>
      </c>
      <c r="L3127" s="8">
        <f>COUNTIFS($D$2:$D3127,D3127)</f>
        <v>144</v>
      </c>
    </row>
    <row r="3128" spans="1:12" x14ac:dyDescent="0.2">
      <c r="A3128" s="7">
        <v>9596178</v>
      </c>
      <c r="B3128" s="2">
        <v>35050</v>
      </c>
      <c r="C3128">
        <v>19</v>
      </c>
      <c r="D3128" t="s">
        <v>40</v>
      </c>
      <c r="E3128">
        <v>21</v>
      </c>
      <c r="F3128" t="s">
        <v>10</v>
      </c>
      <c r="G3128">
        <v>1</v>
      </c>
      <c r="H3128">
        <v>2</v>
      </c>
      <c r="I3128">
        <v>0</v>
      </c>
      <c r="J3128">
        <f t="shared" si="48"/>
        <v>3</v>
      </c>
      <c r="K3128" s="8">
        <v>18</v>
      </c>
      <c r="L3128" s="8">
        <f>COUNTIFS($D$2:$D3128,D3128)</f>
        <v>144</v>
      </c>
    </row>
    <row r="3129" spans="1:12" x14ac:dyDescent="0.2">
      <c r="A3129" s="7">
        <v>9596178</v>
      </c>
      <c r="B3129" s="2">
        <v>35050</v>
      </c>
      <c r="C3129">
        <v>21</v>
      </c>
      <c r="D3129" t="s">
        <v>10</v>
      </c>
      <c r="E3129">
        <v>19</v>
      </c>
      <c r="F3129" t="s">
        <v>40</v>
      </c>
      <c r="G3129">
        <v>0</v>
      </c>
      <c r="H3129">
        <v>0</v>
      </c>
      <c r="I3129">
        <v>2</v>
      </c>
      <c r="J3129">
        <f t="shared" si="48"/>
        <v>0</v>
      </c>
      <c r="K3129" s="8">
        <v>18</v>
      </c>
      <c r="L3129" s="8">
        <f>COUNTIFS($D$2:$D3129,D3129)</f>
        <v>144</v>
      </c>
    </row>
    <row r="3130" spans="1:12" x14ac:dyDescent="0.2">
      <c r="A3130" s="7">
        <v>9596179</v>
      </c>
      <c r="B3130" s="2">
        <v>35051</v>
      </c>
      <c r="C3130">
        <v>20</v>
      </c>
      <c r="D3130" t="s">
        <v>45</v>
      </c>
      <c r="E3130">
        <v>55</v>
      </c>
      <c r="F3130" t="s">
        <v>772</v>
      </c>
      <c r="G3130">
        <v>1</v>
      </c>
      <c r="H3130">
        <v>1</v>
      </c>
      <c r="I3130">
        <v>1</v>
      </c>
      <c r="J3130">
        <f t="shared" si="48"/>
        <v>1</v>
      </c>
      <c r="K3130" s="8">
        <v>18</v>
      </c>
      <c r="L3130" s="8">
        <f>COUNTIFS($D$2:$D3130,D3130)</f>
        <v>144</v>
      </c>
    </row>
    <row r="3131" spans="1:12" x14ac:dyDescent="0.2">
      <c r="A3131" s="7">
        <v>9596179</v>
      </c>
      <c r="B3131" s="2">
        <v>35051</v>
      </c>
      <c r="C3131">
        <v>55</v>
      </c>
      <c r="D3131" t="s">
        <v>772</v>
      </c>
      <c r="E3131">
        <v>20</v>
      </c>
      <c r="F3131" t="s">
        <v>45</v>
      </c>
      <c r="G3131">
        <v>0</v>
      </c>
      <c r="H3131">
        <v>1</v>
      </c>
      <c r="I3131">
        <v>1</v>
      </c>
      <c r="J3131">
        <f t="shared" si="48"/>
        <v>1</v>
      </c>
      <c r="K3131" s="8">
        <v>17</v>
      </c>
      <c r="L3131" s="8">
        <f>COUNTIFS($D$2:$D3131,D3131)</f>
        <v>101</v>
      </c>
    </row>
    <row r="3132" spans="1:12" x14ac:dyDescent="0.2">
      <c r="A3132" s="7">
        <v>9596180</v>
      </c>
      <c r="B3132" s="2">
        <v>35056</v>
      </c>
      <c r="C3132">
        <v>51</v>
      </c>
      <c r="D3132" t="s">
        <v>768</v>
      </c>
      <c r="E3132">
        <v>16</v>
      </c>
      <c r="F3132" t="s">
        <v>37</v>
      </c>
      <c r="G3132">
        <v>1</v>
      </c>
      <c r="H3132">
        <v>2</v>
      </c>
      <c r="I3132">
        <v>1</v>
      </c>
      <c r="J3132">
        <f t="shared" si="48"/>
        <v>3</v>
      </c>
      <c r="K3132" s="8">
        <v>19</v>
      </c>
      <c r="L3132" s="8">
        <f>COUNTIFS($D$2:$D3132,D3132)</f>
        <v>145</v>
      </c>
    </row>
    <row r="3133" spans="1:12" x14ac:dyDescent="0.2">
      <c r="A3133" s="7">
        <v>9596180</v>
      </c>
      <c r="B3133" s="2">
        <v>35056</v>
      </c>
      <c r="C3133">
        <v>16</v>
      </c>
      <c r="D3133" t="s">
        <v>37</v>
      </c>
      <c r="E3133">
        <v>51</v>
      </c>
      <c r="F3133" t="s">
        <v>768</v>
      </c>
      <c r="G3133">
        <v>0</v>
      </c>
      <c r="H3133">
        <v>1</v>
      </c>
      <c r="I3133">
        <v>2</v>
      </c>
      <c r="J3133">
        <f t="shared" si="48"/>
        <v>0</v>
      </c>
      <c r="K3133" s="8">
        <v>19</v>
      </c>
      <c r="L3133" s="8">
        <f>COUNTIFS($D$2:$D3133,D3133)</f>
        <v>145</v>
      </c>
    </row>
    <row r="3134" spans="1:12" x14ac:dyDescent="0.2">
      <c r="A3134" s="7">
        <v>9596181</v>
      </c>
      <c r="B3134" s="2">
        <v>35056</v>
      </c>
      <c r="C3134">
        <v>19</v>
      </c>
      <c r="D3134" t="s">
        <v>40</v>
      </c>
      <c r="E3134">
        <v>10</v>
      </c>
      <c r="F3134" t="s">
        <v>47</v>
      </c>
      <c r="G3134">
        <v>1</v>
      </c>
      <c r="H3134">
        <v>3</v>
      </c>
      <c r="I3134">
        <v>1</v>
      </c>
      <c r="J3134">
        <f t="shared" si="48"/>
        <v>3</v>
      </c>
      <c r="K3134" s="8">
        <v>19</v>
      </c>
      <c r="L3134" s="8">
        <f>COUNTIFS($D$2:$D3134,D3134)</f>
        <v>145</v>
      </c>
    </row>
    <row r="3135" spans="1:12" x14ac:dyDescent="0.2">
      <c r="A3135" s="7">
        <v>9596181</v>
      </c>
      <c r="B3135" s="2">
        <v>35056</v>
      </c>
      <c r="C3135">
        <v>10</v>
      </c>
      <c r="D3135" t="s">
        <v>47</v>
      </c>
      <c r="E3135">
        <v>19</v>
      </c>
      <c r="F3135" t="s">
        <v>40</v>
      </c>
      <c r="G3135">
        <v>0</v>
      </c>
      <c r="H3135">
        <v>1</v>
      </c>
      <c r="I3135">
        <v>3</v>
      </c>
      <c r="J3135">
        <f t="shared" si="48"/>
        <v>0</v>
      </c>
      <c r="K3135" s="8">
        <v>19</v>
      </c>
      <c r="L3135" s="8">
        <f>COUNTIFS($D$2:$D3135,D3135)</f>
        <v>145</v>
      </c>
    </row>
    <row r="3136" spans="1:12" x14ac:dyDescent="0.2">
      <c r="A3136" s="7">
        <v>9596182</v>
      </c>
      <c r="B3136" s="2">
        <v>35056</v>
      </c>
      <c r="C3136">
        <v>20</v>
      </c>
      <c r="D3136" t="s">
        <v>45</v>
      </c>
      <c r="E3136">
        <v>14</v>
      </c>
      <c r="F3136" t="s">
        <v>27</v>
      </c>
      <c r="G3136">
        <v>1</v>
      </c>
      <c r="H3136">
        <v>0</v>
      </c>
      <c r="I3136">
        <v>1</v>
      </c>
      <c r="J3136">
        <f t="shared" si="48"/>
        <v>0</v>
      </c>
      <c r="K3136" s="8">
        <v>19</v>
      </c>
      <c r="L3136" s="8">
        <f>COUNTIFS($D$2:$D3136,D3136)</f>
        <v>145</v>
      </c>
    </row>
    <row r="3137" spans="1:12" x14ac:dyDescent="0.2">
      <c r="A3137" s="7">
        <v>9596182</v>
      </c>
      <c r="B3137" s="2">
        <v>35056</v>
      </c>
      <c r="C3137">
        <v>14</v>
      </c>
      <c r="D3137" t="s">
        <v>27</v>
      </c>
      <c r="E3137">
        <v>20</v>
      </c>
      <c r="F3137" t="s">
        <v>45</v>
      </c>
      <c r="G3137">
        <v>0</v>
      </c>
      <c r="H3137">
        <v>1</v>
      </c>
      <c r="I3137">
        <v>0</v>
      </c>
      <c r="J3137">
        <f t="shared" si="48"/>
        <v>3</v>
      </c>
      <c r="K3137" s="8">
        <v>19</v>
      </c>
      <c r="L3137" s="8">
        <f>COUNTIFS($D$2:$D3137,D3137)</f>
        <v>145</v>
      </c>
    </row>
    <row r="3138" spans="1:12" x14ac:dyDescent="0.2">
      <c r="A3138" s="7">
        <v>9596183</v>
      </c>
      <c r="B3138" s="2">
        <v>35056</v>
      </c>
      <c r="C3138">
        <v>34</v>
      </c>
      <c r="D3138" t="s">
        <v>445</v>
      </c>
      <c r="E3138">
        <v>29</v>
      </c>
      <c r="F3138" t="s">
        <v>42</v>
      </c>
      <c r="G3138">
        <v>1</v>
      </c>
      <c r="H3138">
        <v>4</v>
      </c>
      <c r="I3138">
        <v>2</v>
      </c>
      <c r="J3138">
        <f t="shared" ref="J3138:J3201" si="49">IF(H3138&gt;I3138,3,IF(I3138&gt;H3138,0,1))</f>
        <v>3</v>
      </c>
      <c r="K3138" s="8">
        <v>19</v>
      </c>
      <c r="L3138" s="8">
        <f>COUNTIFS($D$2:$D3138,D3138)</f>
        <v>61</v>
      </c>
    </row>
    <row r="3139" spans="1:12" x14ac:dyDescent="0.2">
      <c r="A3139" s="7">
        <v>9596183</v>
      </c>
      <c r="B3139" s="2">
        <v>35056</v>
      </c>
      <c r="C3139">
        <v>29</v>
      </c>
      <c r="D3139" t="s">
        <v>42</v>
      </c>
      <c r="E3139">
        <v>34</v>
      </c>
      <c r="F3139" t="s">
        <v>445</v>
      </c>
      <c r="G3139">
        <v>0</v>
      </c>
      <c r="H3139">
        <v>2</v>
      </c>
      <c r="I3139">
        <v>4</v>
      </c>
      <c r="J3139">
        <f t="shared" si="49"/>
        <v>0</v>
      </c>
      <c r="K3139" s="8">
        <v>19</v>
      </c>
      <c r="L3139" s="8">
        <f>COUNTIFS($D$2:$D3139,D3139)</f>
        <v>103</v>
      </c>
    </row>
    <row r="3140" spans="1:12" x14ac:dyDescent="0.2">
      <c r="A3140" s="7">
        <v>9596184</v>
      </c>
      <c r="B3140" s="2">
        <v>35056</v>
      </c>
      <c r="C3140">
        <v>22</v>
      </c>
      <c r="D3140" t="s">
        <v>15</v>
      </c>
      <c r="E3140">
        <v>55</v>
      </c>
      <c r="F3140" t="s">
        <v>772</v>
      </c>
      <c r="G3140">
        <v>1</v>
      </c>
      <c r="H3140">
        <v>3</v>
      </c>
      <c r="I3140">
        <v>1</v>
      </c>
      <c r="J3140">
        <f t="shared" si="49"/>
        <v>3</v>
      </c>
      <c r="K3140" s="8">
        <v>19</v>
      </c>
      <c r="L3140" s="8">
        <f>COUNTIFS($D$2:$D3140,D3140)</f>
        <v>103</v>
      </c>
    </row>
    <row r="3141" spans="1:12" x14ac:dyDescent="0.2">
      <c r="A3141" s="7">
        <v>9596184</v>
      </c>
      <c r="B3141" s="2">
        <v>35056</v>
      </c>
      <c r="C3141">
        <v>55</v>
      </c>
      <c r="D3141" t="s">
        <v>772</v>
      </c>
      <c r="E3141">
        <v>22</v>
      </c>
      <c r="F3141" t="s">
        <v>15</v>
      </c>
      <c r="G3141">
        <v>0</v>
      </c>
      <c r="H3141">
        <v>1</v>
      </c>
      <c r="I3141">
        <v>3</v>
      </c>
      <c r="J3141">
        <f t="shared" si="49"/>
        <v>0</v>
      </c>
      <c r="K3141" s="8">
        <v>18</v>
      </c>
      <c r="L3141" s="8">
        <f>COUNTIFS($D$2:$D3141,D3141)</f>
        <v>102</v>
      </c>
    </row>
    <row r="3142" spans="1:12" x14ac:dyDescent="0.2">
      <c r="A3142" s="7">
        <v>9596185</v>
      </c>
      <c r="B3142" s="2">
        <v>35056</v>
      </c>
      <c r="C3142">
        <v>58</v>
      </c>
      <c r="D3142" t="s">
        <v>663</v>
      </c>
      <c r="E3142">
        <v>32</v>
      </c>
      <c r="F3142" t="s">
        <v>559</v>
      </c>
      <c r="G3142">
        <v>1</v>
      </c>
      <c r="H3142">
        <v>1</v>
      </c>
      <c r="I3142">
        <v>0</v>
      </c>
      <c r="J3142">
        <f t="shared" si="49"/>
        <v>3</v>
      </c>
      <c r="K3142" s="8">
        <v>19</v>
      </c>
      <c r="L3142" s="8">
        <f>COUNTIFS($D$2:$D3142,D3142)</f>
        <v>145</v>
      </c>
    </row>
    <row r="3143" spans="1:12" x14ac:dyDescent="0.2">
      <c r="A3143" s="7">
        <v>9596185</v>
      </c>
      <c r="B3143" s="2">
        <v>35056</v>
      </c>
      <c r="C3143">
        <v>32</v>
      </c>
      <c r="D3143" t="s">
        <v>559</v>
      </c>
      <c r="E3143">
        <v>58</v>
      </c>
      <c r="F3143" t="s">
        <v>663</v>
      </c>
      <c r="G3143">
        <v>0</v>
      </c>
      <c r="H3143">
        <v>0</v>
      </c>
      <c r="I3143">
        <v>1</v>
      </c>
      <c r="J3143">
        <f t="shared" si="49"/>
        <v>0</v>
      </c>
      <c r="K3143" s="8">
        <v>19</v>
      </c>
      <c r="L3143" s="8">
        <f>COUNTIFS($D$2:$D3143,D3143)</f>
        <v>145</v>
      </c>
    </row>
    <row r="3144" spans="1:12" x14ac:dyDescent="0.2">
      <c r="A3144" s="7">
        <v>9596186</v>
      </c>
      <c r="B3144" s="2">
        <v>35056</v>
      </c>
      <c r="C3144">
        <v>54</v>
      </c>
      <c r="D3144" t="s">
        <v>771</v>
      </c>
      <c r="E3144">
        <v>23</v>
      </c>
      <c r="F3144" t="s">
        <v>50</v>
      </c>
      <c r="G3144">
        <v>1</v>
      </c>
      <c r="H3144">
        <v>2</v>
      </c>
      <c r="I3144">
        <v>2</v>
      </c>
      <c r="J3144">
        <f t="shared" si="49"/>
        <v>1</v>
      </c>
      <c r="K3144" s="8">
        <v>19</v>
      </c>
      <c r="L3144" s="8">
        <f>COUNTIFS($D$2:$D3144,D3144)</f>
        <v>145</v>
      </c>
    </row>
    <row r="3145" spans="1:12" x14ac:dyDescent="0.2">
      <c r="A3145" s="7">
        <v>9596186</v>
      </c>
      <c r="B3145" s="2">
        <v>35056</v>
      </c>
      <c r="C3145">
        <v>23</v>
      </c>
      <c r="D3145" t="s">
        <v>50</v>
      </c>
      <c r="E3145">
        <v>54</v>
      </c>
      <c r="F3145" t="s">
        <v>771</v>
      </c>
      <c r="G3145">
        <v>0</v>
      </c>
      <c r="H3145">
        <v>2</v>
      </c>
      <c r="I3145">
        <v>2</v>
      </c>
      <c r="J3145">
        <f t="shared" si="49"/>
        <v>1</v>
      </c>
      <c r="K3145" s="8">
        <v>19</v>
      </c>
      <c r="L3145" s="8">
        <f>COUNTIFS($D$2:$D3145,D3145)</f>
        <v>145</v>
      </c>
    </row>
    <row r="3146" spans="1:12" x14ac:dyDescent="0.2">
      <c r="A3146" s="7">
        <v>9596187</v>
      </c>
      <c r="B3146" s="2">
        <v>35056</v>
      </c>
      <c r="C3146">
        <v>26</v>
      </c>
      <c r="D3146" t="s">
        <v>17</v>
      </c>
      <c r="E3146">
        <v>40</v>
      </c>
      <c r="F3146" t="s">
        <v>758</v>
      </c>
      <c r="G3146">
        <v>1</v>
      </c>
      <c r="H3146">
        <v>2</v>
      </c>
      <c r="I3146">
        <v>2</v>
      </c>
      <c r="J3146">
        <f t="shared" si="49"/>
        <v>1</v>
      </c>
      <c r="K3146" s="8">
        <v>19</v>
      </c>
      <c r="L3146" s="8">
        <f>COUNTIFS($D$2:$D3146,D3146)</f>
        <v>145</v>
      </c>
    </row>
    <row r="3147" spans="1:12" x14ac:dyDescent="0.2">
      <c r="A3147" s="7">
        <v>9596187</v>
      </c>
      <c r="B3147" s="2">
        <v>35056</v>
      </c>
      <c r="C3147">
        <v>40</v>
      </c>
      <c r="D3147" t="s">
        <v>758</v>
      </c>
      <c r="E3147">
        <v>26</v>
      </c>
      <c r="F3147" t="s">
        <v>17</v>
      </c>
      <c r="G3147">
        <v>0</v>
      </c>
      <c r="H3147">
        <v>2</v>
      </c>
      <c r="I3147">
        <v>2</v>
      </c>
      <c r="J3147">
        <f t="shared" si="49"/>
        <v>1</v>
      </c>
      <c r="K3147" s="8">
        <v>19</v>
      </c>
      <c r="L3147" s="8">
        <f>COUNTIFS($D$2:$D3147,D3147)</f>
        <v>19</v>
      </c>
    </row>
    <row r="3148" spans="1:12" x14ac:dyDescent="0.2">
      <c r="A3148" s="7">
        <v>9596188</v>
      </c>
      <c r="B3148" s="2">
        <v>35056</v>
      </c>
      <c r="C3148">
        <v>53</v>
      </c>
      <c r="D3148" t="s">
        <v>770</v>
      </c>
      <c r="E3148">
        <v>41</v>
      </c>
      <c r="F3148" t="s">
        <v>759</v>
      </c>
      <c r="G3148">
        <v>1</v>
      </c>
      <c r="H3148">
        <v>1</v>
      </c>
      <c r="I3148">
        <v>1</v>
      </c>
      <c r="J3148">
        <f t="shared" si="49"/>
        <v>1</v>
      </c>
      <c r="K3148" s="8">
        <v>19</v>
      </c>
      <c r="L3148" s="8">
        <f>COUNTIFS($D$2:$D3148,D3148)</f>
        <v>145</v>
      </c>
    </row>
    <row r="3149" spans="1:12" x14ac:dyDescent="0.2">
      <c r="A3149" s="7">
        <v>9596188</v>
      </c>
      <c r="B3149" s="2">
        <v>35056</v>
      </c>
      <c r="C3149">
        <v>41</v>
      </c>
      <c r="D3149" t="s">
        <v>759</v>
      </c>
      <c r="E3149">
        <v>53</v>
      </c>
      <c r="F3149" t="s">
        <v>770</v>
      </c>
      <c r="G3149">
        <v>0</v>
      </c>
      <c r="H3149">
        <v>1</v>
      </c>
      <c r="I3149">
        <v>1</v>
      </c>
      <c r="J3149">
        <f t="shared" si="49"/>
        <v>1</v>
      </c>
      <c r="K3149" s="8">
        <v>19</v>
      </c>
      <c r="L3149" s="8">
        <f>COUNTIFS($D$2:$D3149,D3149)</f>
        <v>145</v>
      </c>
    </row>
    <row r="3150" spans="1:12" x14ac:dyDescent="0.2">
      <c r="A3150" s="7">
        <v>9596189</v>
      </c>
      <c r="B3150" s="2">
        <v>35057</v>
      </c>
      <c r="C3150">
        <v>49</v>
      </c>
      <c r="D3150" t="s">
        <v>766</v>
      </c>
      <c r="E3150">
        <v>21</v>
      </c>
      <c r="F3150" t="s">
        <v>10</v>
      </c>
      <c r="G3150">
        <v>1</v>
      </c>
      <c r="H3150">
        <v>3</v>
      </c>
      <c r="I3150">
        <v>1</v>
      </c>
      <c r="J3150">
        <f t="shared" si="49"/>
        <v>3</v>
      </c>
      <c r="K3150" s="8">
        <v>18</v>
      </c>
      <c r="L3150" s="8">
        <f>COUNTIFS($D$2:$D3150,D3150)</f>
        <v>144</v>
      </c>
    </row>
    <row r="3151" spans="1:12" x14ac:dyDescent="0.2">
      <c r="A3151" s="7">
        <v>9596189</v>
      </c>
      <c r="B3151" s="2">
        <v>35057</v>
      </c>
      <c r="C3151">
        <v>21</v>
      </c>
      <c r="D3151" t="s">
        <v>10</v>
      </c>
      <c r="E3151">
        <v>49</v>
      </c>
      <c r="F3151" t="s">
        <v>766</v>
      </c>
      <c r="G3151">
        <v>0</v>
      </c>
      <c r="H3151">
        <v>1</v>
      </c>
      <c r="I3151">
        <v>3</v>
      </c>
      <c r="J3151">
        <f t="shared" si="49"/>
        <v>0</v>
      </c>
      <c r="K3151" s="8">
        <v>19</v>
      </c>
      <c r="L3151" s="8">
        <f>COUNTIFS($D$2:$D3151,D3151)</f>
        <v>145</v>
      </c>
    </row>
    <row r="3152" spans="1:12" x14ac:dyDescent="0.2">
      <c r="A3152" s="7">
        <v>9596190</v>
      </c>
      <c r="B3152" s="2">
        <v>35059</v>
      </c>
      <c r="C3152">
        <v>10</v>
      </c>
      <c r="D3152" t="s">
        <v>47</v>
      </c>
      <c r="E3152">
        <v>58</v>
      </c>
      <c r="F3152" t="s">
        <v>663</v>
      </c>
      <c r="G3152">
        <v>1</v>
      </c>
      <c r="H3152">
        <v>3</v>
      </c>
      <c r="I3152">
        <v>0</v>
      </c>
      <c r="J3152">
        <f t="shared" si="49"/>
        <v>3</v>
      </c>
      <c r="K3152" s="8">
        <v>20</v>
      </c>
      <c r="L3152" s="8">
        <f>COUNTIFS($D$2:$D3152,D3152)</f>
        <v>146</v>
      </c>
    </row>
    <row r="3153" spans="1:12" x14ac:dyDescent="0.2">
      <c r="A3153" s="7">
        <v>9596190</v>
      </c>
      <c r="B3153" s="2">
        <v>35059</v>
      </c>
      <c r="C3153">
        <v>58</v>
      </c>
      <c r="D3153" t="s">
        <v>663</v>
      </c>
      <c r="E3153">
        <v>10</v>
      </c>
      <c r="F3153" t="s">
        <v>47</v>
      </c>
      <c r="G3153">
        <v>0</v>
      </c>
      <c r="H3153">
        <v>0</v>
      </c>
      <c r="I3153">
        <v>3</v>
      </c>
      <c r="J3153">
        <f t="shared" si="49"/>
        <v>0</v>
      </c>
      <c r="K3153" s="8">
        <v>20</v>
      </c>
      <c r="L3153" s="8">
        <f>COUNTIFS($D$2:$D3153,D3153)</f>
        <v>146</v>
      </c>
    </row>
    <row r="3154" spans="1:12" x14ac:dyDescent="0.2">
      <c r="A3154" s="7">
        <v>9596191</v>
      </c>
      <c r="B3154" s="2">
        <v>35059</v>
      </c>
      <c r="C3154">
        <v>41</v>
      </c>
      <c r="D3154" t="s">
        <v>759</v>
      </c>
      <c r="E3154">
        <v>20</v>
      </c>
      <c r="F3154" t="s">
        <v>45</v>
      </c>
      <c r="G3154">
        <v>1</v>
      </c>
      <c r="H3154">
        <v>2</v>
      </c>
      <c r="I3154">
        <v>0</v>
      </c>
      <c r="J3154">
        <f t="shared" si="49"/>
        <v>3</v>
      </c>
      <c r="K3154" s="8">
        <v>20</v>
      </c>
      <c r="L3154" s="8">
        <f>COUNTIFS($D$2:$D3154,D3154)</f>
        <v>146</v>
      </c>
    </row>
    <row r="3155" spans="1:12" x14ac:dyDescent="0.2">
      <c r="A3155" s="7">
        <v>9596191</v>
      </c>
      <c r="B3155" s="2">
        <v>35059</v>
      </c>
      <c r="C3155">
        <v>20</v>
      </c>
      <c r="D3155" t="s">
        <v>45</v>
      </c>
      <c r="E3155">
        <v>41</v>
      </c>
      <c r="F3155" t="s">
        <v>759</v>
      </c>
      <c r="G3155">
        <v>0</v>
      </c>
      <c r="H3155">
        <v>0</v>
      </c>
      <c r="I3155">
        <v>2</v>
      </c>
      <c r="J3155">
        <f t="shared" si="49"/>
        <v>0</v>
      </c>
      <c r="K3155" s="8">
        <v>20</v>
      </c>
      <c r="L3155" s="8">
        <f>COUNTIFS($D$2:$D3155,D3155)</f>
        <v>146</v>
      </c>
    </row>
    <row r="3156" spans="1:12" x14ac:dyDescent="0.2">
      <c r="A3156" s="7">
        <v>9596192</v>
      </c>
      <c r="B3156" s="2">
        <v>35059</v>
      </c>
      <c r="C3156">
        <v>14</v>
      </c>
      <c r="D3156" t="s">
        <v>27</v>
      </c>
      <c r="E3156">
        <v>53</v>
      </c>
      <c r="F3156" t="s">
        <v>770</v>
      </c>
      <c r="G3156">
        <v>1</v>
      </c>
      <c r="H3156">
        <v>1</v>
      </c>
      <c r="I3156">
        <v>2</v>
      </c>
      <c r="J3156">
        <f t="shared" si="49"/>
        <v>0</v>
      </c>
      <c r="K3156" s="8">
        <v>20</v>
      </c>
      <c r="L3156" s="8">
        <f>COUNTIFS($D$2:$D3156,D3156)</f>
        <v>146</v>
      </c>
    </row>
    <row r="3157" spans="1:12" x14ac:dyDescent="0.2">
      <c r="A3157" s="7">
        <v>9596192</v>
      </c>
      <c r="B3157" s="2">
        <v>35059</v>
      </c>
      <c r="C3157">
        <v>53</v>
      </c>
      <c r="D3157" t="s">
        <v>770</v>
      </c>
      <c r="E3157">
        <v>14</v>
      </c>
      <c r="F3157" t="s">
        <v>27</v>
      </c>
      <c r="G3157">
        <v>0</v>
      </c>
      <c r="H3157">
        <v>2</v>
      </c>
      <c r="I3157">
        <v>1</v>
      </c>
      <c r="J3157">
        <f t="shared" si="49"/>
        <v>3</v>
      </c>
      <c r="K3157" s="8">
        <v>20</v>
      </c>
      <c r="L3157" s="8">
        <f>COUNTIFS($D$2:$D3157,D3157)</f>
        <v>146</v>
      </c>
    </row>
    <row r="3158" spans="1:12" x14ac:dyDescent="0.2">
      <c r="A3158" s="7">
        <v>9596193</v>
      </c>
      <c r="B3158" s="2">
        <v>35059</v>
      </c>
      <c r="C3158">
        <v>16</v>
      </c>
      <c r="D3158" t="s">
        <v>37</v>
      </c>
      <c r="E3158">
        <v>34</v>
      </c>
      <c r="F3158" t="s">
        <v>445</v>
      </c>
      <c r="G3158">
        <v>1</v>
      </c>
      <c r="H3158">
        <v>4</v>
      </c>
      <c r="I3158">
        <v>0</v>
      </c>
      <c r="J3158">
        <f t="shared" si="49"/>
        <v>3</v>
      </c>
      <c r="K3158" s="8">
        <v>20</v>
      </c>
      <c r="L3158" s="8">
        <f>COUNTIFS($D$2:$D3158,D3158)</f>
        <v>146</v>
      </c>
    </row>
    <row r="3159" spans="1:12" x14ac:dyDescent="0.2">
      <c r="A3159" s="7">
        <v>9596193</v>
      </c>
      <c r="B3159" s="2">
        <v>35059</v>
      </c>
      <c r="C3159">
        <v>34</v>
      </c>
      <c r="D3159" t="s">
        <v>445</v>
      </c>
      <c r="E3159">
        <v>16</v>
      </c>
      <c r="F3159" t="s">
        <v>37</v>
      </c>
      <c r="G3159">
        <v>0</v>
      </c>
      <c r="H3159">
        <v>0</v>
      </c>
      <c r="I3159">
        <v>4</v>
      </c>
      <c r="J3159">
        <f t="shared" si="49"/>
        <v>0</v>
      </c>
      <c r="K3159" s="8">
        <v>20</v>
      </c>
      <c r="L3159" s="8">
        <f>COUNTIFS($D$2:$D3159,D3159)</f>
        <v>62</v>
      </c>
    </row>
    <row r="3160" spans="1:12" x14ac:dyDescent="0.2">
      <c r="A3160" s="7">
        <v>9596194</v>
      </c>
      <c r="B3160" s="2">
        <v>35059</v>
      </c>
      <c r="C3160">
        <v>55</v>
      </c>
      <c r="D3160" t="s">
        <v>772</v>
      </c>
      <c r="E3160">
        <v>54</v>
      </c>
      <c r="F3160" t="s">
        <v>771</v>
      </c>
      <c r="G3160">
        <v>1</v>
      </c>
      <c r="H3160">
        <v>1</v>
      </c>
      <c r="I3160">
        <v>0</v>
      </c>
      <c r="J3160">
        <f t="shared" si="49"/>
        <v>3</v>
      </c>
      <c r="K3160" s="8">
        <v>19</v>
      </c>
      <c r="L3160" s="8">
        <f>COUNTIFS($D$2:$D3160,D3160)</f>
        <v>103</v>
      </c>
    </row>
    <row r="3161" spans="1:12" x14ac:dyDescent="0.2">
      <c r="A3161" s="7">
        <v>9596194</v>
      </c>
      <c r="B3161" s="2">
        <v>35059</v>
      </c>
      <c r="C3161">
        <v>54</v>
      </c>
      <c r="D3161" t="s">
        <v>771</v>
      </c>
      <c r="E3161">
        <v>55</v>
      </c>
      <c r="F3161" t="s">
        <v>772</v>
      </c>
      <c r="G3161">
        <v>0</v>
      </c>
      <c r="H3161">
        <v>0</v>
      </c>
      <c r="I3161">
        <v>1</v>
      </c>
      <c r="J3161">
        <f t="shared" si="49"/>
        <v>0</v>
      </c>
      <c r="K3161" s="8">
        <v>20</v>
      </c>
      <c r="L3161" s="8">
        <f>COUNTIFS($D$2:$D3161,D3161)</f>
        <v>146</v>
      </c>
    </row>
    <row r="3162" spans="1:12" x14ac:dyDescent="0.2">
      <c r="A3162" s="7">
        <v>9596195</v>
      </c>
      <c r="B3162" s="2">
        <v>35059</v>
      </c>
      <c r="C3162">
        <v>23</v>
      </c>
      <c r="D3162" t="s">
        <v>50</v>
      </c>
      <c r="E3162">
        <v>26</v>
      </c>
      <c r="F3162" t="s">
        <v>17</v>
      </c>
      <c r="G3162">
        <v>1</v>
      </c>
      <c r="H3162">
        <v>0</v>
      </c>
      <c r="I3162">
        <v>0</v>
      </c>
      <c r="J3162">
        <f t="shared" si="49"/>
        <v>1</v>
      </c>
      <c r="K3162" s="8">
        <v>20</v>
      </c>
      <c r="L3162" s="8">
        <f>COUNTIFS($D$2:$D3162,D3162)</f>
        <v>146</v>
      </c>
    </row>
    <row r="3163" spans="1:12" x14ac:dyDescent="0.2">
      <c r="A3163" s="7">
        <v>9596195</v>
      </c>
      <c r="B3163" s="2">
        <v>35059</v>
      </c>
      <c r="C3163">
        <v>26</v>
      </c>
      <c r="D3163" t="s">
        <v>17</v>
      </c>
      <c r="E3163">
        <v>23</v>
      </c>
      <c r="F3163" t="s">
        <v>50</v>
      </c>
      <c r="G3163">
        <v>0</v>
      </c>
      <c r="H3163">
        <v>0</v>
      </c>
      <c r="I3163">
        <v>0</v>
      </c>
      <c r="J3163">
        <f t="shared" si="49"/>
        <v>1</v>
      </c>
      <c r="K3163" s="8">
        <v>20</v>
      </c>
      <c r="L3163" s="8">
        <f>COUNTIFS($D$2:$D3163,D3163)</f>
        <v>146</v>
      </c>
    </row>
    <row r="3164" spans="1:12" x14ac:dyDescent="0.2">
      <c r="A3164" s="7">
        <v>9596196</v>
      </c>
      <c r="B3164" s="2">
        <v>35060</v>
      </c>
      <c r="C3164">
        <v>40</v>
      </c>
      <c r="D3164" t="s">
        <v>758</v>
      </c>
      <c r="E3164">
        <v>49</v>
      </c>
      <c r="F3164" t="s">
        <v>766</v>
      </c>
      <c r="G3164">
        <v>1</v>
      </c>
      <c r="H3164">
        <v>0</v>
      </c>
      <c r="I3164">
        <v>2</v>
      </c>
      <c r="J3164">
        <f t="shared" si="49"/>
        <v>0</v>
      </c>
      <c r="K3164" s="8">
        <v>20</v>
      </c>
      <c r="L3164" s="8">
        <f>COUNTIFS($D$2:$D3164,D3164)</f>
        <v>20</v>
      </c>
    </row>
    <row r="3165" spans="1:12" x14ac:dyDescent="0.2">
      <c r="A3165" s="7">
        <v>9596196</v>
      </c>
      <c r="B3165" s="2">
        <v>35060</v>
      </c>
      <c r="C3165">
        <v>49</v>
      </c>
      <c r="D3165" t="s">
        <v>766</v>
      </c>
      <c r="E3165">
        <v>40</v>
      </c>
      <c r="F3165" t="s">
        <v>758</v>
      </c>
      <c r="G3165">
        <v>0</v>
      </c>
      <c r="H3165">
        <v>2</v>
      </c>
      <c r="I3165">
        <v>0</v>
      </c>
      <c r="J3165">
        <f t="shared" si="49"/>
        <v>3</v>
      </c>
      <c r="K3165" s="8">
        <v>19</v>
      </c>
      <c r="L3165" s="8">
        <f>COUNTIFS($D$2:$D3165,D3165)</f>
        <v>145</v>
      </c>
    </row>
    <row r="3166" spans="1:12" x14ac:dyDescent="0.2">
      <c r="A3166" s="7">
        <v>9596197</v>
      </c>
      <c r="B3166" s="2">
        <v>35060</v>
      </c>
      <c r="C3166">
        <v>21</v>
      </c>
      <c r="D3166" t="s">
        <v>10</v>
      </c>
      <c r="E3166">
        <v>22</v>
      </c>
      <c r="F3166" t="s">
        <v>15</v>
      </c>
      <c r="G3166">
        <v>1</v>
      </c>
      <c r="H3166">
        <v>2</v>
      </c>
      <c r="I3166">
        <v>0</v>
      </c>
      <c r="J3166">
        <f t="shared" si="49"/>
        <v>3</v>
      </c>
      <c r="K3166" s="8">
        <v>20</v>
      </c>
      <c r="L3166" s="8">
        <f>COUNTIFS($D$2:$D3166,D3166)</f>
        <v>146</v>
      </c>
    </row>
    <row r="3167" spans="1:12" x14ac:dyDescent="0.2">
      <c r="A3167" s="7">
        <v>9596197</v>
      </c>
      <c r="B3167" s="2">
        <v>35060</v>
      </c>
      <c r="C3167">
        <v>22</v>
      </c>
      <c r="D3167" t="s">
        <v>15</v>
      </c>
      <c r="E3167">
        <v>21</v>
      </c>
      <c r="F3167" t="s">
        <v>10</v>
      </c>
      <c r="G3167">
        <v>0</v>
      </c>
      <c r="H3167">
        <v>0</v>
      </c>
      <c r="I3167">
        <v>2</v>
      </c>
      <c r="J3167">
        <f t="shared" si="49"/>
        <v>0</v>
      </c>
      <c r="K3167" s="8">
        <v>20</v>
      </c>
      <c r="L3167" s="8">
        <f>COUNTIFS($D$2:$D3167,D3167)</f>
        <v>104</v>
      </c>
    </row>
    <row r="3168" spans="1:12" x14ac:dyDescent="0.2">
      <c r="A3168" s="7">
        <v>9596198</v>
      </c>
      <c r="B3168" s="2">
        <v>35063</v>
      </c>
      <c r="C3168">
        <v>10</v>
      </c>
      <c r="D3168" t="s">
        <v>47</v>
      </c>
      <c r="E3168">
        <v>53</v>
      </c>
      <c r="F3168" t="s">
        <v>770</v>
      </c>
      <c r="G3168">
        <v>1</v>
      </c>
      <c r="H3168">
        <v>1</v>
      </c>
      <c r="I3168">
        <v>3</v>
      </c>
      <c r="J3168">
        <f t="shared" si="49"/>
        <v>0</v>
      </c>
      <c r="K3168" s="8">
        <v>21</v>
      </c>
      <c r="L3168" s="8">
        <f>COUNTIFS($D$2:$D3168,D3168)</f>
        <v>147</v>
      </c>
    </row>
    <row r="3169" spans="1:12" x14ac:dyDescent="0.2">
      <c r="A3169" s="7">
        <v>9596198</v>
      </c>
      <c r="B3169" s="2">
        <v>35063</v>
      </c>
      <c r="C3169">
        <v>53</v>
      </c>
      <c r="D3169" t="s">
        <v>770</v>
      </c>
      <c r="E3169">
        <v>10</v>
      </c>
      <c r="F3169" t="s">
        <v>47</v>
      </c>
      <c r="G3169">
        <v>0</v>
      </c>
      <c r="H3169">
        <v>3</v>
      </c>
      <c r="I3169">
        <v>1</v>
      </c>
      <c r="J3169">
        <f t="shared" si="49"/>
        <v>3</v>
      </c>
      <c r="K3169" s="8">
        <v>21</v>
      </c>
      <c r="L3169" s="8">
        <f>COUNTIFS($D$2:$D3169,D3169)</f>
        <v>147</v>
      </c>
    </row>
    <row r="3170" spans="1:12" x14ac:dyDescent="0.2">
      <c r="A3170" s="7">
        <v>9596199</v>
      </c>
      <c r="B3170" s="2">
        <v>35063</v>
      </c>
      <c r="C3170">
        <v>41</v>
      </c>
      <c r="D3170" t="s">
        <v>759</v>
      </c>
      <c r="E3170">
        <v>26</v>
      </c>
      <c r="F3170" t="s">
        <v>17</v>
      </c>
      <c r="G3170">
        <v>1</v>
      </c>
      <c r="H3170">
        <v>2</v>
      </c>
      <c r="I3170">
        <v>1</v>
      </c>
      <c r="J3170">
        <f t="shared" si="49"/>
        <v>3</v>
      </c>
      <c r="K3170" s="8">
        <v>21</v>
      </c>
      <c r="L3170" s="8">
        <f>COUNTIFS($D$2:$D3170,D3170)</f>
        <v>147</v>
      </c>
    </row>
    <row r="3171" spans="1:12" x14ac:dyDescent="0.2">
      <c r="A3171" s="7">
        <v>9596199</v>
      </c>
      <c r="B3171" s="2">
        <v>35063</v>
      </c>
      <c r="C3171">
        <v>26</v>
      </c>
      <c r="D3171" t="s">
        <v>17</v>
      </c>
      <c r="E3171">
        <v>41</v>
      </c>
      <c r="F3171" t="s">
        <v>759</v>
      </c>
      <c r="G3171">
        <v>0</v>
      </c>
      <c r="H3171">
        <v>1</v>
      </c>
      <c r="I3171">
        <v>2</v>
      </c>
      <c r="J3171">
        <f t="shared" si="49"/>
        <v>0</v>
      </c>
      <c r="K3171" s="8">
        <v>21</v>
      </c>
      <c r="L3171" s="8">
        <f>COUNTIFS($D$2:$D3171,D3171)</f>
        <v>147</v>
      </c>
    </row>
    <row r="3172" spans="1:12" x14ac:dyDescent="0.2">
      <c r="A3172" s="7">
        <v>9596200</v>
      </c>
      <c r="B3172" s="2">
        <v>35063</v>
      </c>
      <c r="C3172">
        <v>40</v>
      </c>
      <c r="D3172" t="s">
        <v>758</v>
      </c>
      <c r="E3172">
        <v>51</v>
      </c>
      <c r="F3172" t="s">
        <v>768</v>
      </c>
      <c r="G3172">
        <v>1</v>
      </c>
      <c r="H3172">
        <v>1</v>
      </c>
      <c r="I3172">
        <v>2</v>
      </c>
      <c r="J3172">
        <f t="shared" si="49"/>
        <v>0</v>
      </c>
      <c r="K3172" s="8">
        <v>21</v>
      </c>
      <c r="L3172" s="8">
        <f>COUNTIFS($D$2:$D3172,D3172)</f>
        <v>21</v>
      </c>
    </row>
    <row r="3173" spans="1:12" x14ac:dyDescent="0.2">
      <c r="A3173" s="7">
        <v>9596200</v>
      </c>
      <c r="B3173" s="2">
        <v>35063</v>
      </c>
      <c r="C3173">
        <v>51</v>
      </c>
      <c r="D3173" t="s">
        <v>768</v>
      </c>
      <c r="E3173">
        <v>40</v>
      </c>
      <c r="F3173" t="s">
        <v>758</v>
      </c>
      <c r="G3173">
        <v>0</v>
      </c>
      <c r="H3173">
        <v>2</v>
      </c>
      <c r="I3173">
        <v>1</v>
      </c>
      <c r="J3173">
        <f t="shared" si="49"/>
        <v>3</v>
      </c>
      <c r="K3173" s="8">
        <v>20</v>
      </c>
      <c r="L3173" s="8">
        <f>COUNTIFS($D$2:$D3173,D3173)</f>
        <v>146</v>
      </c>
    </row>
    <row r="3174" spans="1:12" x14ac:dyDescent="0.2">
      <c r="A3174" s="7">
        <v>9596201</v>
      </c>
      <c r="B3174" s="2">
        <v>35063</v>
      </c>
      <c r="C3174">
        <v>14</v>
      </c>
      <c r="D3174" t="s">
        <v>27</v>
      </c>
      <c r="E3174">
        <v>19</v>
      </c>
      <c r="F3174" t="s">
        <v>40</v>
      </c>
      <c r="G3174">
        <v>1</v>
      </c>
      <c r="H3174">
        <v>2</v>
      </c>
      <c r="I3174">
        <v>2</v>
      </c>
      <c r="J3174">
        <f t="shared" si="49"/>
        <v>1</v>
      </c>
      <c r="K3174" s="8">
        <v>21</v>
      </c>
      <c r="L3174" s="8">
        <f>COUNTIFS($D$2:$D3174,D3174)</f>
        <v>147</v>
      </c>
    </row>
    <row r="3175" spans="1:12" x14ac:dyDescent="0.2">
      <c r="A3175" s="7">
        <v>9596201</v>
      </c>
      <c r="B3175" s="2">
        <v>35063</v>
      </c>
      <c r="C3175">
        <v>19</v>
      </c>
      <c r="D3175" t="s">
        <v>40</v>
      </c>
      <c r="E3175">
        <v>14</v>
      </c>
      <c r="F3175" t="s">
        <v>27</v>
      </c>
      <c r="G3175">
        <v>0</v>
      </c>
      <c r="H3175">
        <v>2</v>
      </c>
      <c r="I3175">
        <v>2</v>
      </c>
      <c r="J3175">
        <f t="shared" si="49"/>
        <v>1</v>
      </c>
      <c r="K3175" s="8">
        <v>20</v>
      </c>
      <c r="L3175" s="8">
        <f>COUNTIFS($D$2:$D3175,D3175)</f>
        <v>146</v>
      </c>
    </row>
    <row r="3176" spans="1:12" x14ac:dyDescent="0.2">
      <c r="A3176" s="7">
        <v>9596202</v>
      </c>
      <c r="B3176" s="2">
        <v>35063</v>
      </c>
      <c r="C3176">
        <v>16</v>
      </c>
      <c r="D3176" t="s">
        <v>37</v>
      </c>
      <c r="E3176">
        <v>49</v>
      </c>
      <c r="F3176" t="s">
        <v>766</v>
      </c>
      <c r="G3176">
        <v>1</v>
      </c>
      <c r="H3176">
        <v>2</v>
      </c>
      <c r="I3176">
        <v>0</v>
      </c>
      <c r="J3176">
        <f t="shared" si="49"/>
        <v>3</v>
      </c>
      <c r="K3176" s="8">
        <v>21</v>
      </c>
      <c r="L3176" s="8">
        <f>COUNTIFS($D$2:$D3176,D3176)</f>
        <v>147</v>
      </c>
    </row>
    <row r="3177" spans="1:12" x14ac:dyDescent="0.2">
      <c r="A3177" s="7">
        <v>9596202</v>
      </c>
      <c r="B3177" s="2">
        <v>35063</v>
      </c>
      <c r="C3177">
        <v>49</v>
      </c>
      <c r="D3177" t="s">
        <v>766</v>
      </c>
      <c r="E3177">
        <v>16</v>
      </c>
      <c r="F3177" t="s">
        <v>37</v>
      </c>
      <c r="G3177">
        <v>0</v>
      </c>
      <c r="H3177">
        <v>0</v>
      </c>
      <c r="I3177">
        <v>2</v>
      </c>
      <c r="J3177">
        <f t="shared" si="49"/>
        <v>0</v>
      </c>
      <c r="K3177" s="8">
        <v>20</v>
      </c>
      <c r="L3177" s="8">
        <f>COUNTIFS($D$2:$D3177,D3177)</f>
        <v>146</v>
      </c>
    </row>
    <row r="3178" spans="1:12" x14ac:dyDescent="0.2">
      <c r="A3178" s="7">
        <v>9596203</v>
      </c>
      <c r="B3178" s="2">
        <v>35063</v>
      </c>
      <c r="C3178">
        <v>21</v>
      </c>
      <c r="D3178" t="s">
        <v>10</v>
      </c>
      <c r="E3178">
        <v>58</v>
      </c>
      <c r="F3178" t="s">
        <v>663</v>
      </c>
      <c r="G3178">
        <v>1</v>
      </c>
      <c r="H3178">
        <v>2</v>
      </c>
      <c r="I3178">
        <v>1</v>
      </c>
      <c r="J3178">
        <f t="shared" si="49"/>
        <v>3</v>
      </c>
      <c r="K3178" s="8">
        <v>21</v>
      </c>
      <c r="L3178" s="8">
        <f>COUNTIFS($D$2:$D3178,D3178)</f>
        <v>147</v>
      </c>
    </row>
    <row r="3179" spans="1:12" x14ac:dyDescent="0.2">
      <c r="A3179" s="7">
        <v>9596203</v>
      </c>
      <c r="B3179" s="2">
        <v>35063</v>
      </c>
      <c r="C3179">
        <v>58</v>
      </c>
      <c r="D3179" t="s">
        <v>663</v>
      </c>
      <c r="E3179">
        <v>21</v>
      </c>
      <c r="F3179" t="s">
        <v>10</v>
      </c>
      <c r="G3179">
        <v>0</v>
      </c>
      <c r="H3179">
        <v>1</v>
      </c>
      <c r="I3179">
        <v>2</v>
      </c>
      <c r="J3179">
        <f t="shared" si="49"/>
        <v>0</v>
      </c>
      <c r="K3179" s="8">
        <v>21</v>
      </c>
      <c r="L3179" s="8">
        <f>COUNTIFS($D$2:$D3179,D3179)</f>
        <v>147</v>
      </c>
    </row>
    <row r="3180" spans="1:12" x14ac:dyDescent="0.2">
      <c r="A3180" s="7">
        <v>9596204</v>
      </c>
      <c r="B3180" s="2">
        <v>35063</v>
      </c>
      <c r="C3180">
        <v>55</v>
      </c>
      <c r="D3180" t="s">
        <v>772</v>
      </c>
      <c r="E3180">
        <v>34</v>
      </c>
      <c r="F3180" t="s">
        <v>445</v>
      </c>
      <c r="G3180">
        <v>1</v>
      </c>
      <c r="H3180">
        <v>1</v>
      </c>
      <c r="I3180">
        <v>0</v>
      </c>
      <c r="J3180">
        <f t="shared" si="49"/>
        <v>3</v>
      </c>
      <c r="K3180" s="8">
        <v>20</v>
      </c>
      <c r="L3180" s="8">
        <f>COUNTIFS($D$2:$D3180,D3180)</f>
        <v>104</v>
      </c>
    </row>
    <row r="3181" spans="1:12" x14ac:dyDescent="0.2">
      <c r="A3181" s="7">
        <v>9596204</v>
      </c>
      <c r="B3181" s="2">
        <v>35063</v>
      </c>
      <c r="C3181">
        <v>34</v>
      </c>
      <c r="D3181" t="s">
        <v>445</v>
      </c>
      <c r="E3181">
        <v>55</v>
      </c>
      <c r="F3181" t="s">
        <v>772</v>
      </c>
      <c r="G3181">
        <v>0</v>
      </c>
      <c r="H3181">
        <v>0</v>
      </c>
      <c r="I3181">
        <v>1</v>
      </c>
      <c r="J3181">
        <f t="shared" si="49"/>
        <v>0</v>
      </c>
      <c r="K3181" s="8">
        <v>21</v>
      </c>
      <c r="L3181" s="8">
        <f>COUNTIFS($D$2:$D3181,D3181)</f>
        <v>63</v>
      </c>
    </row>
    <row r="3182" spans="1:12" x14ac:dyDescent="0.2">
      <c r="A3182" s="7">
        <v>9596205</v>
      </c>
      <c r="B3182" s="2">
        <v>35065</v>
      </c>
      <c r="C3182">
        <v>51</v>
      </c>
      <c r="D3182" t="s">
        <v>768</v>
      </c>
      <c r="E3182">
        <v>23</v>
      </c>
      <c r="F3182" t="s">
        <v>50</v>
      </c>
      <c r="G3182">
        <v>1</v>
      </c>
      <c r="H3182">
        <v>1</v>
      </c>
      <c r="I3182">
        <v>1</v>
      </c>
      <c r="J3182">
        <f t="shared" si="49"/>
        <v>1</v>
      </c>
      <c r="K3182" s="8">
        <v>21</v>
      </c>
      <c r="L3182" s="8">
        <f>COUNTIFS($D$2:$D3182,D3182)</f>
        <v>147</v>
      </c>
    </row>
    <row r="3183" spans="1:12" x14ac:dyDescent="0.2">
      <c r="A3183" s="7">
        <v>9596205</v>
      </c>
      <c r="B3183" s="2">
        <v>35065</v>
      </c>
      <c r="C3183">
        <v>23</v>
      </c>
      <c r="D3183" t="s">
        <v>50</v>
      </c>
      <c r="E3183">
        <v>51</v>
      </c>
      <c r="F3183" t="s">
        <v>768</v>
      </c>
      <c r="G3183">
        <v>0</v>
      </c>
      <c r="H3183">
        <v>1</v>
      </c>
      <c r="I3183">
        <v>1</v>
      </c>
      <c r="J3183">
        <f t="shared" si="49"/>
        <v>1</v>
      </c>
      <c r="K3183" s="8">
        <v>21</v>
      </c>
      <c r="L3183" s="8">
        <f>COUNTIFS($D$2:$D3183,D3183)</f>
        <v>147</v>
      </c>
    </row>
    <row r="3184" spans="1:12" x14ac:dyDescent="0.2">
      <c r="A3184" s="7">
        <v>9596206</v>
      </c>
      <c r="B3184" s="2">
        <v>35065</v>
      </c>
      <c r="C3184">
        <v>49</v>
      </c>
      <c r="D3184" t="s">
        <v>766</v>
      </c>
      <c r="E3184">
        <v>41</v>
      </c>
      <c r="F3184" t="s">
        <v>759</v>
      </c>
      <c r="G3184">
        <v>1</v>
      </c>
      <c r="H3184">
        <v>0</v>
      </c>
      <c r="I3184">
        <v>0</v>
      </c>
      <c r="J3184">
        <f t="shared" si="49"/>
        <v>1</v>
      </c>
      <c r="K3184" s="8">
        <v>21</v>
      </c>
      <c r="L3184" s="8">
        <f>COUNTIFS($D$2:$D3184,D3184)</f>
        <v>147</v>
      </c>
    </row>
    <row r="3185" spans="1:12" x14ac:dyDescent="0.2">
      <c r="A3185" s="7">
        <v>9596206</v>
      </c>
      <c r="B3185" s="2">
        <v>35065</v>
      </c>
      <c r="C3185">
        <v>41</v>
      </c>
      <c r="D3185" t="s">
        <v>759</v>
      </c>
      <c r="E3185">
        <v>49</v>
      </c>
      <c r="F3185" t="s">
        <v>766</v>
      </c>
      <c r="G3185">
        <v>0</v>
      </c>
      <c r="H3185">
        <v>0</v>
      </c>
      <c r="I3185">
        <v>0</v>
      </c>
      <c r="J3185">
        <f t="shared" si="49"/>
        <v>1</v>
      </c>
      <c r="K3185" s="8">
        <v>22</v>
      </c>
      <c r="L3185" s="8">
        <f>COUNTIFS($D$2:$D3185,D3185)</f>
        <v>148</v>
      </c>
    </row>
    <row r="3186" spans="1:12" x14ac:dyDescent="0.2">
      <c r="A3186" s="7">
        <v>9596207</v>
      </c>
      <c r="B3186" s="2">
        <v>35065</v>
      </c>
      <c r="C3186">
        <v>19</v>
      </c>
      <c r="D3186" t="s">
        <v>40</v>
      </c>
      <c r="E3186">
        <v>55</v>
      </c>
      <c r="F3186" t="s">
        <v>772</v>
      </c>
      <c r="G3186">
        <v>1</v>
      </c>
      <c r="H3186">
        <v>4</v>
      </c>
      <c r="I3186">
        <v>2</v>
      </c>
      <c r="J3186">
        <f t="shared" si="49"/>
        <v>3</v>
      </c>
      <c r="K3186" s="8">
        <v>21</v>
      </c>
      <c r="L3186" s="8">
        <f>COUNTIFS($D$2:$D3186,D3186)</f>
        <v>147</v>
      </c>
    </row>
    <row r="3187" spans="1:12" x14ac:dyDescent="0.2">
      <c r="A3187" s="7">
        <v>9596207</v>
      </c>
      <c r="B3187" s="2">
        <v>35065</v>
      </c>
      <c r="C3187">
        <v>55</v>
      </c>
      <c r="D3187" t="s">
        <v>772</v>
      </c>
      <c r="E3187">
        <v>19</v>
      </c>
      <c r="F3187" t="s">
        <v>40</v>
      </c>
      <c r="G3187">
        <v>0</v>
      </c>
      <c r="H3187">
        <v>2</v>
      </c>
      <c r="I3187">
        <v>4</v>
      </c>
      <c r="J3187">
        <f t="shared" si="49"/>
        <v>0</v>
      </c>
      <c r="K3187" s="8">
        <v>21</v>
      </c>
      <c r="L3187" s="8">
        <f>COUNTIFS($D$2:$D3187,D3187)</f>
        <v>105</v>
      </c>
    </row>
    <row r="3188" spans="1:12" x14ac:dyDescent="0.2">
      <c r="A3188" s="7">
        <v>9596208</v>
      </c>
      <c r="B3188" s="2">
        <v>35065</v>
      </c>
      <c r="C3188">
        <v>20</v>
      </c>
      <c r="D3188" t="s">
        <v>45</v>
      </c>
      <c r="E3188">
        <v>29</v>
      </c>
      <c r="F3188" t="s">
        <v>42</v>
      </c>
      <c r="G3188">
        <v>1</v>
      </c>
      <c r="H3188">
        <v>2</v>
      </c>
      <c r="I3188">
        <v>1</v>
      </c>
      <c r="J3188">
        <f t="shared" si="49"/>
        <v>3</v>
      </c>
      <c r="K3188" s="8">
        <v>21</v>
      </c>
      <c r="L3188" s="8">
        <f>COUNTIFS($D$2:$D3188,D3188)</f>
        <v>147</v>
      </c>
    </row>
    <row r="3189" spans="1:12" x14ac:dyDescent="0.2">
      <c r="A3189" s="7">
        <v>9596208</v>
      </c>
      <c r="B3189" s="2">
        <v>35065</v>
      </c>
      <c r="C3189">
        <v>29</v>
      </c>
      <c r="D3189" t="s">
        <v>42</v>
      </c>
      <c r="E3189">
        <v>20</v>
      </c>
      <c r="F3189" t="s">
        <v>45</v>
      </c>
      <c r="G3189">
        <v>0</v>
      </c>
      <c r="H3189">
        <v>1</v>
      </c>
      <c r="I3189">
        <v>2</v>
      </c>
      <c r="J3189">
        <f t="shared" si="49"/>
        <v>0</v>
      </c>
      <c r="K3189" s="8">
        <v>20</v>
      </c>
      <c r="L3189" s="8">
        <f>COUNTIFS($D$2:$D3189,D3189)</f>
        <v>104</v>
      </c>
    </row>
    <row r="3190" spans="1:12" x14ac:dyDescent="0.2">
      <c r="A3190" s="7">
        <v>9596209</v>
      </c>
      <c r="B3190" s="2">
        <v>35065</v>
      </c>
      <c r="C3190">
        <v>34</v>
      </c>
      <c r="D3190" t="s">
        <v>445</v>
      </c>
      <c r="E3190">
        <v>32</v>
      </c>
      <c r="F3190" t="s">
        <v>559</v>
      </c>
      <c r="G3190">
        <v>1</v>
      </c>
      <c r="H3190">
        <v>0</v>
      </c>
      <c r="I3190">
        <v>2</v>
      </c>
      <c r="J3190">
        <f t="shared" si="49"/>
        <v>0</v>
      </c>
      <c r="K3190" s="8">
        <v>22</v>
      </c>
      <c r="L3190" s="8">
        <f>COUNTIFS($D$2:$D3190,D3190)</f>
        <v>64</v>
      </c>
    </row>
    <row r="3191" spans="1:12" x14ac:dyDescent="0.2">
      <c r="A3191" s="7">
        <v>9596209</v>
      </c>
      <c r="B3191" s="2">
        <v>35065</v>
      </c>
      <c r="C3191">
        <v>32</v>
      </c>
      <c r="D3191" t="s">
        <v>559</v>
      </c>
      <c r="E3191">
        <v>34</v>
      </c>
      <c r="F3191" t="s">
        <v>445</v>
      </c>
      <c r="G3191">
        <v>0</v>
      </c>
      <c r="H3191">
        <v>2</v>
      </c>
      <c r="I3191">
        <v>0</v>
      </c>
      <c r="J3191">
        <f t="shared" si="49"/>
        <v>3</v>
      </c>
      <c r="K3191" s="8">
        <v>20</v>
      </c>
      <c r="L3191" s="8">
        <f>COUNTIFS($D$2:$D3191,D3191)</f>
        <v>146</v>
      </c>
    </row>
    <row r="3192" spans="1:12" x14ac:dyDescent="0.2">
      <c r="A3192" s="7">
        <v>9596210</v>
      </c>
      <c r="B3192" s="2">
        <v>35065</v>
      </c>
      <c r="C3192">
        <v>54</v>
      </c>
      <c r="D3192" t="s">
        <v>771</v>
      </c>
      <c r="E3192">
        <v>40</v>
      </c>
      <c r="F3192" t="s">
        <v>758</v>
      </c>
      <c r="G3192">
        <v>1</v>
      </c>
      <c r="H3192">
        <v>4</v>
      </c>
      <c r="I3192">
        <v>2</v>
      </c>
      <c r="J3192">
        <f t="shared" si="49"/>
        <v>3</v>
      </c>
      <c r="K3192" s="8">
        <v>21</v>
      </c>
      <c r="L3192" s="8">
        <f>COUNTIFS($D$2:$D3192,D3192)</f>
        <v>147</v>
      </c>
    </row>
    <row r="3193" spans="1:12" x14ac:dyDescent="0.2">
      <c r="A3193" s="7">
        <v>9596210</v>
      </c>
      <c r="B3193" s="2">
        <v>35065</v>
      </c>
      <c r="C3193">
        <v>40</v>
      </c>
      <c r="D3193" t="s">
        <v>758</v>
      </c>
      <c r="E3193">
        <v>54</v>
      </c>
      <c r="F3193" t="s">
        <v>771</v>
      </c>
      <c r="G3193">
        <v>0</v>
      </c>
      <c r="H3193">
        <v>2</v>
      </c>
      <c r="I3193">
        <v>4</v>
      </c>
      <c r="J3193">
        <f t="shared" si="49"/>
        <v>0</v>
      </c>
      <c r="K3193" s="8">
        <v>22</v>
      </c>
      <c r="L3193" s="8">
        <f>COUNTIFS($D$2:$D3193,D3193)</f>
        <v>22</v>
      </c>
    </row>
    <row r="3194" spans="1:12" x14ac:dyDescent="0.2">
      <c r="A3194" s="7">
        <v>9596211</v>
      </c>
      <c r="B3194" s="2">
        <v>35065</v>
      </c>
      <c r="C3194">
        <v>26</v>
      </c>
      <c r="D3194" t="s">
        <v>17</v>
      </c>
      <c r="E3194">
        <v>21</v>
      </c>
      <c r="F3194" t="s">
        <v>10</v>
      </c>
      <c r="G3194">
        <v>1</v>
      </c>
      <c r="H3194">
        <v>4</v>
      </c>
      <c r="I3194">
        <v>1</v>
      </c>
      <c r="J3194">
        <f t="shared" si="49"/>
        <v>3</v>
      </c>
      <c r="K3194" s="8">
        <v>22</v>
      </c>
      <c r="L3194" s="8">
        <f>COUNTIFS($D$2:$D3194,D3194)</f>
        <v>148</v>
      </c>
    </row>
    <row r="3195" spans="1:12" x14ac:dyDescent="0.2">
      <c r="A3195" s="7">
        <v>9596211</v>
      </c>
      <c r="B3195" s="2">
        <v>35065</v>
      </c>
      <c r="C3195">
        <v>21</v>
      </c>
      <c r="D3195" t="s">
        <v>10</v>
      </c>
      <c r="E3195">
        <v>26</v>
      </c>
      <c r="F3195" t="s">
        <v>17</v>
      </c>
      <c r="G3195">
        <v>0</v>
      </c>
      <c r="H3195">
        <v>1</v>
      </c>
      <c r="I3195">
        <v>4</v>
      </c>
      <c r="J3195">
        <f t="shared" si="49"/>
        <v>0</v>
      </c>
      <c r="K3195" s="8">
        <v>22</v>
      </c>
      <c r="L3195" s="8">
        <f>COUNTIFS($D$2:$D3195,D3195)</f>
        <v>148</v>
      </c>
    </row>
    <row r="3196" spans="1:12" x14ac:dyDescent="0.2">
      <c r="A3196" s="7">
        <v>9596212</v>
      </c>
      <c r="B3196" s="2">
        <v>35065</v>
      </c>
      <c r="C3196">
        <v>53</v>
      </c>
      <c r="D3196" t="s">
        <v>770</v>
      </c>
      <c r="E3196">
        <v>16</v>
      </c>
      <c r="F3196" t="s">
        <v>37</v>
      </c>
      <c r="G3196">
        <v>1</v>
      </c>
      <c r="H3196">
        <v>2</v>
      </c>
      <c r="I3196">
        <v>3</v>
      </c>
      <c r="J3196">
        <f t="shared" si="49"/>
        <v>0</v>
      </c>
      <c r="K3196" s="8">
        <v>22</v>
      </c>
      <c r="L3196" s="8">
        <f>COUNTIFS($D$2:$D3196,D3196)</f>
        <v>148</v>
      </c>
    </row>
    <row r="3197" spans="1:12" x14ac:dyDescent="0.2">
      <c r="A3197" s="7">
        <v>9596212</v>
      </c>
      <c r="B3197" s="2">
        <v>35065</v>
      </c>
      <c r="C3197">
        <v>16</v>
      </c>
      <c r="D3197" t="s">
        <v>37</v>
      </c>
      <c r="E3197">
        <v>53</v>
      </c>
      <c r="F3197" t="s">
        <v>770</v>
      </c>
      <c r="G3197">
        <v>0</v>
      </c>
      <c r="H3197">
        <v>3</v>
      </c>
      <c r="I3197">
        <v>2</v>
      </c>
      <c r="J3197">
        <f t="shared" si="49"/>
        <v>3</v>
      </c>
      <c r="K3197" s="8">
        <v>22</v>
      </c>
      <c r="L3197" s="8">
        <f>COUNTIFS($D$2:$D3197,D3197)</f>
        <v>148</v>
      </c>
    </row>
    <row r="3198" spans="1:12" x14ac:dyDescent="0.2">
      <c r="A3198" s="7">
        <v>9596213</v>
      </c>
      <c r="B3198" s="2">
        <v>35066</v>
      </c>
      <c r="C3198">
        <v>22</v>
      </c>
      <c r="D3198" t="s">
        <v>15</v>
      </c>
      <c r="E3198">
        <v>10</v>
      </c>
      <c r="F3198" t="s">
        <v>47</v>
      </c>
      <c r="G3198">
        <v>1</v>
      </c>
      <c r="H3198">
        <v>2</v>
      </c>
      <c r="I3198">
        <v>0</v>
      </c>
      <c r="J3198">
        <f t="shared" si="49"/>
        <v>3</v>
      </c>
      <c r="K3198" s="8">
        <v>21</v>
      </c>
      <c r="L3198" s="8">
        <f>COUNTIFS($D$2:$D3198,D3198)</f>
        <v>105</v>
      </c>
    </row>
    <row r="3199" spans="1:12" x14ac:dyDescent="0.2">
      <c r="A3199" s="7">
        <v>9596213</v>
      </c>
      <c r="B3199" s="2">
        <v>35066</v>
      </c>
      <c r="C3199">
        <v>10</v>
      </c>
      <c r="D3199" t="s">
        <v>47</v>
      </c>
      <c r="E3199">
        <v>22</v>
      </c>
      <c r="F3199" t="s">
        <v>15</v>
      </c>
      <c r="G3199">
        <v>0</v>
      </c>
      <c r="H3199">
        <v>0</v>
      </c>
      <c r="I3199">
        <v>2</v>
      </c>
      <c r="J3199">
        <f t="shared" si="49"/>
        <v>0</v>
      </c>
      <c r="K3199" s="8">
        <v>22</v>
      </c>
      <c r="L3199" s="8">
        <f>COUNTIFS($D$2:$D3199,D3199)</f>
        <v>148</v>
      </c>
    </row>
    <row r="3200" spans="1:12" x14ac:dyDescent="0.2">
      <c r="A3200" s="7">
        <v>9596214</v>
      </c>
      <c r="B3200" s="2">
        <v>35066</v>
      </c>
      <c r="C3200">
        <v>58</v>
      </c>
      <c r="D3200" t="s">
        <v>663</v>
      </c>
      <c r="E3200">
        <v>14</v>
      </c>
      <c r="F3200" t="s">
        <v>27</v>
      </c>
      <c r="G3200">
        <v>1</v>
      </c>
      <c r="H3200">
        <v>1</v>
      </c>
      <c r="I3200">
        <v>2</v>
      </c>
      <c r="J3200">
        <f t="shared" si="49"/>
        <v>0</v>
      </c>
      <c r="K3200" s="8">
        <v>22</v>
      </c>
      <c r="L3200" s="8">
        <f>COUNTIFS($D$2:$D3200,D3200)</f>
        <v>148</v>
      </c>
    </row>
    <row r="3201" spans="1:12" x14ac:dyDescent="0.2">
      <c r="A3201" s="7">
        <v>9596214</v>
      </c>
      <c r="B3201" s="2">
        <v>35066</v>
      </c>
      <c r="C3201">
        <v>14</v>
      </c>
      <c r="D3201" t="s">
        <v>27</v>
      </c>
      <c r="E3201">
        <v>58</v>
      </c>
      <c r="F3201" t="s">
        <v>663</v>
      </c>
      <c r="G3201">
        <v>0</v>
      </c>
      <c r="H3201">
        <v>2</v>
      </c>
      <c r="I3201">
        <v>1</v>
      </c>
      <c r="J3201">
        <f t="shared" si="49"/>
        <v>3</v>
      </c>
      <c r="K3201" s="8">
        <v>22</v>
      </c>
      <c r="L3201" s="8">
        <f>COUNTIFS($D$2:$D3201,D3201)</f>
        <v>148</v>
      </c>
    </row>
    <row r="3202" spans="1:12" x14ac:dyDescent="0.2">
      <c r="A3202" s="7">
        <v>9596215</v>
      </c>
      <c r="B3202" s="2">
        <v>35077</v>
      </c>
      <c r="C3202">
        <v>40</v>
      </c>
      <c r="D3202" t="s">
        <v>758</v>
      </c>
      <c r="E3202">
        <v>53</v>
      </c>
      <c r="F3202" t="s">
        <v>770</v>
      </c>
      <c r="G3202">
        <v>1</v>
      </c>
      <c r="H3202">
        <v>1</v>
      </c>
      <c r="I3202">
        <v>0</v>
      </c>
      <c r="J3202">
        <f t="shared" ref="J3202:J3265" si="50">IF(H3202&gt;I3202,3,IF(I3202&gt;H3202,0,1))</f>
        <v>3</v>
      </c>
      <c r="K3202" s="8">
        <v>23</v>
      </c>
      <c r="L3202" s="8">
        <f>COUNTIFS($D$2:$D3202,D3202)</f>
        <v>23</v>
      </c>
    </row>
    <row r="3203" spans="1:12" x14ac:dyDescent="0.2">
      <c r="A3203" s="7">
        <v>9596215</v>
      </c>
      <c r="B3203" s="2">
        <v>35077</v>
      </c>
      <c r="C3203">
        <v>53</v>
      </c>
      <c r="D3203" t="s">
        <v>770</v>
      </c>
      <c r="E3203">
        <v>40</v>
      </c>
      <c r="F3203" t="s">
        <v>758</v>
      </c>
      <c r="G3203">
        <v>0</v>
      </c>
      <c r="H3203">
        <v>0</v>
      </c>
      <c r="I3203">
        <v>1</v>
      </c>
      <c r="J3203">
        <f t="shared" si="50"/>
        <v>0</v>
      </c>
      <c r="K3203" s="8">
        <v>23</v>
      </c>
      <c r="L3203" s="8">
        <f>COUNTIFS($D$2:$D3203,D3203)</f>
        <v>149</v>
      </c>
    </row>
    <row r="3204" spans="1:12" x14ac:dyDescent="0.2">
      <c r="A3204" s="7">
        <v>9596216</v>
      </c>
      <c r="B3204" s="2">
        <v>35077</v>
      </c>
      <c r="C3204">
        <v>16</v>
      </c>
      <c r="D3204" t="s">
        <v>37</v>
      </c>
      <c r="E3204">
        <v>14</v>
      </c>
      <c r="F3204" t="s">
        <v>27</v>
      </c>
      <c r="G3204">
        <v>1</v>
      </c>
      <c r="H3204">
        <v>1</v>
      </c>
      <c r="I3204">
        <v>1</v>
      </c>
      <c r="J3204">
        <f t="shared" si="50"/>
        <v>1</v>
      </c>
      <c r="K3204" s="8">
        <v>23</v>
      </c>
      <c r="L3204" s="8">
        <f>COUNTIFS($D$2:$D3204,D3204)</f>
        <v>149</v>
      </c>
    </row>
    <row r="3205" spans="1:12" x14ac:dyDescent="0.2">
      <c r="A3205" s="7">
        <v>9596216</v>
      </c>
      <c r="B3205" s="2">
        <v>35077</v>
      </c>
      <c r="C3205">
        <v>14</v>
      </c>
      <c r="D3205" t="s">
        <v>27</v>
      </c>
      <c r="E3205">
        <v>16</v>
      </c>
      <c r="F3205" t="s">
        <v>37</v>
      </c>
      <c r="G3205">
        <v>0</v>
      </c>
      <c r="H3205">
        <v>1</v>
      </c>
      <c r="I3205">
        <v>1</v>
      </c>
      <c r="J3205">
        <f t="shared" si="50"/>
        <v>1</v>
      </c>
      <c r="K3205" s="8">
        <v>23</v>
      </c>
      <c r="L3205" s="8">
        <f>COUNTIFS($D$2:$D3205,D3205)</f>
        <v>149</v>
      </c>
    </row>
    <row r="3206" spans="1:12" x14ac:dyDescent="0.2">
      <c r="A3206" s="7">
        <v>9596217</v>
      </c>
      <c r="B3206" s="2">
        <v>35077</v>
      </c>
      <c r="C3206">
        <v>49</v>
      </c>
      <c r="D3206" t="s">
        <v>766</v>
      </c>
      <c r="E3206">
        <v>29</v>
      </c>
      <c r="F3206" t="s">
        <v>42</v>
      </c>
      <c r="G3206">
        <v>1</v>
      </c>
      <c r="H3206">
        <v>2</v>
      </c>
      <c r="I3206">
        <v>0</v>
      </c>
      <c r="J3206">
        <f t="shared" si="50"/>
        <v>3</v>
      </c>
      <c r="K3206" s="8">
        <v>22</v>
      </c>
      <c r="L3206" s="8">
        <f>COUNTIFS($D$2:$D3206,D3206)</f>
        <v>148</v>
      </c>
    </row>
    <row r="3207" spans="1:12" x14ac:dyDescent="0.2">
      <c r="A3207" s="7">
        <v>9596217</v>
      </c>
      <c r="B3207" s="2">
        <v>35077</v>
      </c>
      <c r="C3207">
        <v>29</v>
      </c>
      <c r="D3207" t="s">
        <v>42</v>
      </c>
      <c r="E3207">
        <v>49</v>
      </c>
      <c r="F3207" t="s">
        <v>766</v>
      </c>
      <c r="G3207">
        <v>0</v>
      </c>
      <c r="H3207">
        <v>0</v>
      </c>
      <c r="I3207">
        <v>2</v>
      </c>
      <c r="J3207">
        <f t="shared" si="50"/>
        <v>0</v>
      </c>
      <c r="K3207" s="8">
        <v>21</v>
      </c>
      <c r="L3207" s="8">
        <f>COUNTIFS($D$2:$D3207,D3207)</f>
        <v>105</v>
      </c>
    </row>
    <row r="3208" spans="1:12" x14ac:dyDescent="0.2">
      <c r="A3208" s="7">
        <v>9596218</v>
      </c>
      <c r="B3208" s="2">
        <v>35077</v>
      </c>
      <c r="C3208">
        <v>21</v>
      </c>
      <c r="D3208" t="s">
        <v>10</v>
      </c>
      <c r="E3208">
        <v>32</v>
      </c>
      <c r="F3208" t="s">
        <v>559</v>
      </c>
      <c r="G3208">
        <v>1</v>
      </c>
      <c r="H3208">
        <v>0</v>
      </c>
      <c r="I3208">
        <v>0</v>
      </c>
      <c r="J3208">
        <f t="shared" si="50"/>
        <v>1</v>
      </c>
      <c r="K3208" s="8">
        <v>23</v>
      </c>
      <c r="L3208" s="8">
        <f>COUNTIFS($D$2:$D3208,D3208)</f>
        <v>149</v>
      </c>
    </row>
    <row r="3209" spans="1:12" x14ac:dyDescent="0.2">
      <c r="A3209" s="7">
        <v>9596218</v>
      </c>
      <c r="B3209" s="2">
        <v>35077</v>
      </c>
      <c r="C3209">
        <v>32</v>
      </c>
      <c r="D3209" t="s">
        <v>559</v>
      </c>
      <c r="E3209">
        <v>21</v>
      </c>
      <c r="F3209" t="s">
        <v>10</v>
      </c>
      <c r="G3209">
        <v>0</v>
      </c>
      <c r="H3209">
        <v>0</v>
      </c>
      <c r="I3209">
        <v>0</v>
      </c>
      <c r="J3209">
        <f t="shared" si="50"/>
        <v>1</v>
      </c>
      <c r="K3209" s="8">
        <v>21</v>
      </c>
      <c r="L3209" s="8">
        <f>COUNTIFS($D$2:$D3209,D3209)</f>
        <v>147</v>
      </c>
    </row>
    <row r="3210" spans="1:12" x14ac:dyDescent="0.2">
      <c r="A3210" s="7">
        <v>9596219</v>
      </c>
      <c r="B3210" s="2">
        <v>35077</v>
      </c>
      <c r="C3210">
        <v>34</v>
      </c>
      <c r="D3210" t="s">
        <v>445</v>
      </c>
      <c r="E3210">
        <v>10</v>
      </c>
      <c r="F3210" t="s">
        <v>47</v>
      </c>
      <c r="G3210">
        <v>1</v>
      </c>
      <c r="H3210">
        <v>2</v>
      </c>
      <c r="I3210">
        <v>3</v>
      </c>
      <c r="J3210">
        <f t="shared" si="50"/>
        <v>0</v>
      </c>
      <c r="K3210" s="8">
        <v>23</v>
      </c>
      <c r="L3210" s="8">
        <f>COUNTIFS($D$2:$D3210,D3210)</f>
        <v>65</v>
      </c>
    </row>
    <row r="3211" spans="1:12" x14ac:dyDescent="0.2">
      <c r="A3211" s="7">
        <v>9596219</v>
      </c>
      <c r="B3211" s="2">
        <v>35077</v>
      </c>
      <c r="C3211">
        <v>10</v>
      </c>
      <c r="D3211" t="s">
        <v>47</v>
      </c>
      <c r="E3211">
        <v>34</v>
      </c>
      <c r="F3211" t="s">
        <v>445</v>
      </c>
      <c r="G3211">
        <v>0</v>
      </c>
      <c r="H3211">
        <v>3</v>
      </c>
      <c r="I3211">
        <v>2</v>
      </c>
      <c r="J3211">
        <f t="shared" si="50"/>
        <v>3</v>
      </c>
      <c r="K3211" s="8">
        <v>23</v>
      </c>
      <c r="L3211" s="8">
        <f>COUNTIFS($D$2:$D3211,D3211)</f>
        <v>149</v>
      </c>
    </row>
    <row r="3212" spans="1:12" x14ac:dyDescent="0.2">
      <c r="A3212" s="7">
        <v>9596220</v>
      </c>
      <c r="B3212" s="2">
        <v>35077</v>
      </c>
      <c r="C3212">
        <v>55</v>
      </c>
      <c r="D3212" t="s">
        <v>772</v>
      </c>
      <c r="E3212">
        <v>23</v>
      </c>
      <c r="F3212" t="s">
        <v>50</v>
      </c>
      <c r="G3212">
        <v>1</v>
      </c>
      <c r="H3212">
        <v>1</v>
      </c>
      <c r="I3212">
        <v>0</v>
      </c>
      <c r="J3212">
        <f t="shared" si="50"/>
        <v>3</v>
      </c>
      <c r="K3212" s="8">
        <v>22</v>
      </c>
      <c r="L3212" s="8">
        <f>COUNTIFS($D$2:$D3212,D3212)</f>
        <v>106</v>
      </c>
    </row>
    <row r="3213" spans="1:12" x14ac:dyDescent="0.2">
      <c r="A3213" s="7">
        <v>9596220</v>
      </c>
      <c r="B3213" s="2">
        <v>35077</v>
      </c>
      <c r="C3213">
        <v>23</v>
      </c>
      <c r="D3213" t="s">
        <v>50</v>
      </c>
      <c r="E3213">
        <v>55</v>
      </c>
      <c r="F3213" t="s">
        <v>772</v>
      </c>
      <c r="G3213">
        <v>0</v>
      </c>
      <c r="H3213">
        <v>0</v>
      </c>
      <c r="I3213">
        <v>1</v>
      </c>
      <c r="J3213">
        <f t="shared" si="50"/>
        <v>0</v>
      </c>
      <c r="K3213" s="8">
        <v>22</v>
      </c>
      <c r="L3213" s="8">
        <f>COUNTIFS($D$2:$D3213,D3213)</f>
        <v>148</v>
      </c>
    </row>
    <row r="3214" spans="1:12" x14ac:dyDescent="0.2">
      <c r="A3214" s="7">
        <v>9596221</v>
      </c>
      <c r="B3214" s="2">
        <v>35077</v>
      </c>
      <c r="C3214">
        <v>58</v>
      </c>
      <c r="D3214" t="s">
        <v>663</v>
      </c>
      <c r="E3214">
        <v>41</v>
      </c>
      <c r="F3214" t="s">
        <v>759</v>
      </c>
      <c r="G3214">
        <v>1</v>
      </c>
      <c r="H3214">
        <v>0</v>
      </c>
      <c r="I3214">
        <v>1</v>
      </c>
      <c r="J3214">
        <f t="shared" si="50"/>
        <v>0</v>
      </c>
      <c r="K3214" s="8">
        <v>23</v>
      </c>
      <c r="L3214" s="8">
        <f>COUNTIFS($D$2:$D3214,D3214)</f>
        <v>149</v>
      </c>
    </row>
    <row r="3215" spans="1:12" x14ac:dyDescent="0.2">
      <c r="A3215" s="7">
        <v>9596221</v>
      </c>
      <c r="B3215" s="2">
        <v>35077</v>
      </c>
      <c r="C3215">
        <v>41</v>
      </c>
      <c r="D3215" t="s">
        <v>759</v>
      </c>
      <c r="E3215">
        <v>58</v>
      </c>
      <c r="F3215" t="s">
        <v>663</v>
      </c>
      <c r="G3215">
        <v>0</v>
      </c>
      <c r="H3215">
        <v>1</v>
      </c>
      <c r="I3215">
        <v>0</v>
      </c>
      <c r="J3215">
        <f t="shared" si="50"/>
        <v>3</v>
      </c>
      <c r="K3215" s="8">
        <v>23</v>
      </c>
      <c r="L3215" s="8">
        <f>COUNTIFS($D$2:$D3215,D3215)</f>
        <v>149</v>
      </c>
    </row>
    <row r="3216" spans="1:12" x14ac:dyDescent="0.2">
      <c r="A3216" s="7">
        <v>9596222</v>
      </c>
      <c r="B3216" s="2">
        <v>35077</v>
      </c>
      <c r="C3216">
        <v>54</v>
      </c>
      <c r="D3216" t="s">
        <v>771</v>
      </c>
      <c r="E3216">
        <v>19</v>
      </c>
      <c r="F3216" t="s">
        <v>40</v>
      </c>
      <c r="G3216">
        <v>1</v>
      </c>
      <c r="H3216">
        <v>1</v>
      </c>
      <c r="I3216">
        <v>1</v>
      </c>
      <c r="J3216">
        <f t="shared" si="50"/>
        <v>1</v>
      </c>
      <c r="K3216" s="8">
        <v>22</v>
      </c>
      <c r="L3216" s="8">
        <f>COUNTIFS($D$2:$D3216,D3216)</f>
        <v>148</v>
      </c>
    </row>
    <row r="3217" spans="1:12" x14ac:dyDescent="0.2">
      <c r="A3217" s="7">
        <v>9596222</v>
      </c>
      <c r="B3217" s="2">
        <v>35077</v>
      </c>
      <c r="C3217">
        <v>19</v>
      </c>
      <c r="D3217" t="s">
        <v>40</v>
      </c>
      <c r="E3217">
        <v>54</v>
      </c>
      <c r="F3217" t="s">
        <v>771</v>
      </c>
      <c r="G3217">
        <v>0</v>
      </c>
      <c r="H3217">
        <v>1</v>
      </c>
      <c r="I3217">
        <v>1</v>
      </c>
      <c r="J3217">
        <f t="shared" si="50"/>
        <v>1</v>
      </c>
      <c r="K3217" s="8">
        <v>22</v>
      </c>
      <c r="L3217" s="8">
        <f>COUNTIFS($D$2:$D3217,D3217)</f>
        <v>148</v>
      </c>
    </row>
    <row r="3218" spans="1:12" x14ac:dyDescent="0.2">
      <c r="A3218" s="7">
        <v>9596223</v>
      </c>
      <c r="B3218" s="2">
        <v>35077</v>
      </c>
      <c r="C3218">
        <v>26</v>
      </c>
      <c r="D3218" t="s">
        <v>17</v>
      </c>
      <c r="E3218">
        <v>20</v>
      </c>
      <c r="F3218" t="s">
        <v>45</v>
      </c>
      <c r="G3218">
        <v>1</v>
      </c>
      <c r="H3218">
        <v>1</v>
      </c>
      <c r="I3218">
        <v>0</v>
      </c>
      <c r="J3218">
        <f t="shared" si="50"/>
        <v>3</v>
      </c>
      <c r="K3218" s="8">
        <v>23</v>
      </c>
      <c r="L3218" s="8">
        <f>COUNTIFS($D$2:$D3218,D3218)</f>
        <v>149</v>
      </c>
    </row>
    <row r="3219" spans="1:12" x14ac:dyDescent="0.2">
      <c r="A3219" s="7">
        <v>9596223</v>
      </c>
      <c r="B3219" s="2">
        <v>35077</v>
      </c>
      <c r="C3219">
        <v>20</v>
      </c>
      <c r="D3219" t="s">
        <v>45</v>
      </c>
      <c r="E3219">
        <v>26</v>
      </c>
      <c r="F3219" t="s">
        <v>17</v>
      </c>
      <c r="G3219">
        <v>0</v>
      </c>
      <c r="H3219">
        <v>0</v>
      </c>
      <c r="I3219">
        <v>1</v>
      </c>
      <c r="J3219">
        <f t="shared" si="50"/>
        <v>0</v>
      </c>
      <c r="K3219" s="8">
        <v>22</v>
      </c>
      <c r="L3219" s="8">
        <f>COUNTIFS($D$2:$D3219,D3219)</f>
        <v>148</v>
      </c>
    </row>
    <row r="3220" spans="1:12" x14ac:dyDescent="0.2">
      <c r="A3220" s="7">
        <v>9596224</v>
      </c>
      <c r="B3220" s="2">
        <v>35078</v>
      </c>
      <c r="C3220">
        <v>51</v>
      </c>
      <c r="D3220" t="s">
        <v>768</v>
      </c>
      <c r="E3220">
        <v>22</v>
      </c>
      <c r="F3220" t="s">
        <v>15</v>
      </c>
      <c r="G3220">
        <v>1</v>
      </c>
      <c r="H3220">
        <v>0</v>
      </c>
      <c r="I3220">
        <v>1</v>
      </c>
      <c r="J3220">
        <f t="shared" si="50"/>
        <v>0</v>
      </c>
      <c r="K3220" s="8">
        <v>22</v>
      </c>
      <c r="L3220" s="8">
        <f>COUNTIFS($D$2:$D3220,D3220)</f>
        <v>148</v>
      </c>
    </row>
    <row r="3221" spans="1:12" x14ac:dyDescent="0.2">
      <c r="A3221" s="7">
        <v>9596224</v>
      </c>
      <c r="B3221" s="2">
        <v>35078</v>
      </c>
      <c r="C3221">
        <v>22</v>
      </c>
      <c r="D3221" t="s">
        <v>15</v>
      </c>
      <c r="E3221">
        <v>51</v>
      </c>
      <c r="F3221" t="s">
        <v>768</v>
      </c>
      <c r="G3221">
        <v>0</v>
      </c>
      <c r="H3221">
        <v>1</v>
      </c>
      <c r="I3221">
        <v>0</v>
      </c>
      <c r="J3221">
        <f t="shared" si="50"/>
        <v>3</v>
      </c>
      <c r="K3221" s="8">
        <v>22</v>
      </c>
      <c r="L3221" s="8">
        <f>COUNTIFS($D$2:$D3221,D3221)</f>
        <v>106</v>
      </c>
    </row>
    <row r="3222" spans="1:12" x14ac:dyDescent="0.2">
      <c r="A3222" s="7">
        <v>9596225</v>
      </c>
      <c r="B3222" s="2">
        <v>35084</v>
      </c>
      <c r="C3222">
        <v>10</v>
      </c>
      <c r="D3222" t="s">
        <v>47</v>
      </c>
      <c r="E3222">
        <v>16</v>
      </c>
      <c r="F3222" t="s">
        <v>37</v>
      </c>
      <c r="G3222">
        <v>1</v>
      </c>
      <c r="H3222">
        <v>1</v>
      </c>
      <c r="I3222">
        <v>2</v>
      </c>
      <c r="J3222">
        <f t="shared" si="50"/>
        <v>0</v>
      </c>
      <c r="K3222" s="8">
        <v>24</v>
      </c>
      <c r="L3222" s="8">
        <f>COUNTIFS($D$2:$D3222,D3222)</f>
        <v>150</v>
      </c>
    </row>
    <row r="3223" spans="1:12" x14ac:dyDescent="0.2">
      <c r="A3223" s="7">
        <v>9596225</v>
      </c>
      <c r="B3223" s="2">
        <v>35084</v>
      </c>
      <c r="C3223">
        <v>16</v>
      </c>
      <c r="D3223" t="s">
        <v>37</v>
      </c>
      <c r="E3223">
        <v>10</v>
      </c>
      <c r="F3223" t="s">
        <v>47</v>
      </c>
      <c r="G3223">
        <v>0</v>
      </c>
      <c r="H3223">
        <v>2</v>
      </c>
      <c r="I3223">
        <v>1</v>
      </c>
      <c r="J3223">
        <f t="shared" si="50"/>
        <v>3</v>
      </c>
      <c r="K3223" s="8">
        <v>24</v>
      </c>
      <c r="L3223" s="8">
        <f>COUNTIFS($D$2:$D3223,D3223)</f>
        <v>150</v>
      </c>
    </row>
    <row r="3224" spans="1:12" x14ac:dyDescent="0.2">
      <c r="A3224" s="7">
        <v>9596226</v>
      </c>
      <c r="B3224" s="2">
        <v>35084</v>
      </c>
      <c r="C3224">
        <v>41</v>
      </c>
      <c r="D3224" t="s">
        <v>759</v>
      </c>
      <c r="E3224">
        <v>54</v>
      </c>
      <c r="F3224" t="s">
        <v>771</v>
      </c>
      <c r="G3224">
        <v>1</v>
      </c>
      <c r="H3224">
        <v>3</v>
      </c>
      <c r="I3224">
        <v>0</v>
      </c>
      <c r="J3224">
        <f t="shared" si="50"/>
        <v>3</v>
      </c>
      <c r="K3224" s="8">
        <v>24</v>
      </c>
      <c r="L3224" s="8">
        <f>COUNTIFS($D$2:$D3224,D3224)</f>
        <v>150</v>
      </c>
    </row>
    <row r="3225" spans="1:12" x14ac:dyDescent="0.2">
      <c r="A3225" s="7">
        <v>9596226</v>
      </c>
      <c r="B3225" s="2">
        <v>35084</v>
      </c>
      <c r="C3225">
        <v>54</v>
      </c>
      <c r="D3225" t="s">
        <v>771</v>
      </c>
      <c r="E3225">
        <v>41</v>
      </c>
      <c r="F3225" t="s">
        <v>759</v>
      </c>
      <c r="G3225">
        <v>0</v>
      </c>
      <c r="H3225">
        <v>0</v>
      </c>
      <c r="I3225">
        <v>3</v>
      </c>
      <c r="J3225">
        <f t="shared" si="50"/>
        <v>0</v>
      </c>
      <c r="K3225" s="8">
        <v>23</v>
      </c>
      <c r="L3225" s="8">
        <f>COUNTIFS($D$2:$D3225,D3225)</f>
        <v>149</v>
      </c>
    </row>
    <row r="3226" spans="1:12" x14ac:dyDescent="0.2">
      <c r="A3226" s="7">
        <v>9596227</v>
      </c>
      <c r="B3226" s="2">
        <v>35084</v>
      </c>
      <c r="C3226">
        <v>14</v>
      </c>
      <c r="D3226" t="s">
        <v>27</v>
      </c>
      <c r="E3226">
        <v>55</v>
      </c>
      <c r="F3226" t="s">
        <v>772</v>
      </c>
      <c r="G3226">
        <v>1</v>
      </c>
      <c r="H3226">
        <v>1</v>
      </c>
      <c r="I3226">
        <v>0</v>
      </c>
      <c r="J3226">
        <f t="shared" si="50"/>
        <v>3</v>
      </c>
      <c r="K3226" s="8">
        <v>24</v>
      </c>
      <c r="L3226" s="8">
        <f>COUNTIFS($D$2:$D3226,D3226)</f>
        <v>150</v>
      </c>
    </row>
    <row r="3227" spans="1:12" x14ac:dyDescent="0.2">
      <c r="A3227" s="7">
        <v>9596227</v>
      </c>
      <c r="B3227" s="2">
        <v>35084</v>
      </c>
      <c r="C3227">
        <v>55</v>
      </c>
      <c r="D3227" t="s">
        <v>772</v>
      </c>
      <c r="E3227">
        <v>14</v>
      </c>
      <c r="F3227" t="s">
        <v>27</v>
      </c>
      <c r="G3227">
        <v>0</v>
      </c>
      <c r="H3227">
        <v>0</v>
      </c>
      <c r="I3227">
        <v>1</v>
      </c>
      <c r="J3227">
        <f t="shared" si="50"/>
        <v>0</v>
      </c>
      <c r="K3227" s="8">
        <v>23</v>
      </c>
      <c r="L3227" s="8">
        <f>COUNTIFS($D$2:$D3227,D3227)</f>
        <v>107</v>
      </c>
    </row>
    <row r="3228" spans="1:12" x14ac:dyDescent="0.2">
      <c r="A3228" s="7">
        <v>9596228</v>
      </c>
      <c r="B3228" s="2">
        <v>35084</v>
      </c>
      <c r="C3228">
        <v>19</v>
      </c>
      <c r="D3228" t="s">
        <v>40</v>
      </c>
      <c r="E3228">
        <v>49</v>
      </c>
      <c r="F3228" t="s">
        <v>766</v>
      </c>
      <c r="G3228">
        <v>1</v>
      </c>
      <c r="H3228">
        <v>5</v>
      </c>
      <c r="I3228">
        <v>0</v>
      </c>
      <c r="J3228">
        <f t="shared" si="50"/>
        <v>3</v>
      </c>
      <c r="K3228" s="8">
        <v>23</v>
      </c>
      <c r="L3228" s="8">
        <f>COUNTIFS($D$2:$D3228,D3228)</f>
        <v>149</v>
      </c>
    </row>
    <row r="3229" spans="1:12" x14ac:dyDescent="0.2">
      <c r="A3229" s="7">
        <v>9596228</v>
      </c>
      <c r="B3229" s="2">
        <v>35084</v>
      </c>
      <c r="C3229">
        <v>49</v>
      </c>
      <c r="D3229" t="s">
        <v>766</v>
      </c>
      <c r="E3229">
        <v>19</v>
      </c>
      <c r="F3229" t="s">
        <v>40</v>
      </c>
      <c r="G3229">
        <v>0</v>
      </c>
      <c r="H3229">
        <v>0</v>
      </c>
      <c r="I3229">
        <v>5</v>
      </c>
      <c r="J3229">
        <f t="shared" si="50"/>
        <v>0</v>
      </c>
      <c r="K3229" s="8">
        <v>23</v>
      </c>
      <c r="L3229" s="8">
        <f>COUNTIFS($D$2:$D3229,D3229)</f>
        <v>149</v>
      </c>
    </row>
    <row r="3230" spans="1:12" x14ac:dyDescent="0.2">
      <c r="A3230" s="7">
        <v>9596229</v>
      </c>
      <c r="B3230" s="2">
        <v>35084</v>
      </c>
      <c r="C3230">
        <v>20</v>
      </c>
      <c r="D3230" t="s">
        <v>45</v>
      </c>
      <c r="E3230">
        <v>51</v>
      </c>
      <c r="F3230" t="s">
        <v>768</v>
      </c>
      <c r="G3230">
        <v>1</v>
      </c>
      <c r="H3230">
        <v>1</v>
      </c>
      <c r="I3230">
        <v>1</v>
      </c>
      <c r="J3230">
        <f t="shared" si="50"/>
        <v>1</v>
      </c>
      <c r="K3230" s="8">
        <v>23</v>
      </c>
      <c r="L3230" s="8">
        <f>COUNTIFS($D$2:$D3230,D3230)</f>
        <v>149</v>
      </c>
    </row>
    <row r="3231" spans="1:12" x14ac:dyDescent="0.2">
      <c r="A3231" s="7">
        <v>9596229</v>
      </c>
      <c r="B3231" s="2">
        <v>35084</v>
      </c>
      <c r="C3231">
        <v>51</v>
      </c>
      <c r="D3231" t="s">
        <v>768</v>
      </c>
      <c r="E3231">
        <v>20</v>
      </c>
      <c r="F3231" t="s">
        <v>45</v>
      </c>
      <c r="G3231">
        <v>0</v>
      </c>
      <c r="H3231">
        <v>1</v>
      </c>
      <c r="I3231">
        <v>1</v>
      </c>
      <c r="J3231">
        <f t="shared" si="50"/>
        <v>1</v>
      </c>
      <c r="K3231" s="8">
        <v>23</v>
      </c>
      <c r="L3231" s="8">
        <f>COUNTIFS($D$2:$D3231,D3231)</f>
        <v>149</v>
      </c>
    </row>
    <row r="3232" spans="1:12" x14ac:dyDescent="0.2">
      <c r="A3232" s="7">
        <v>9596230</v>
      </c>
      <c r="B3232" s="2">
        <v>35084</v>
      </c>
      <c r="C3232">
        <v>22</v>
      </c>
      <c r="D3232" t="s">
        <v>15</v>
      </c>
      <c r="E3232">
        <v>40</v>
      </c>
      <c r="F3232" t="s">
        <v>758</v>
      </c>
      <c r="G3232">
        <v>1</v>
      </c>
      <c r="H3232">
        <v>2</v>
      </c>
      <c r="I3232">
        <v>1</v>
      </c>
      <c r="J3232">
        <f t="shared" si="50"/>
        <v>3</v>
      </c>
      <c r="K3232" s="8">
        <v>23</v>
      </c>
      <c r="L3232" s="8">
        <f>COUNTIFS($D$2:$D3232,D3232)</f>
        <v>107</v>
      </c>
    </row>
    <row r="3233" spans="1:12" x14ac:dyDescent="0.2">
      <c r="A3233" s="7">
        <v>9596230</v>
      </c>
      <c r="B3233" s="2">
        <v>35084</v>
      </c>
      <c r="C3233">
        <v>40</v>
      </c>
      <c r="D3233" t="s">
        <v>758</v>
      </c>
      <c r="E3233">
        <v>22</v>
      </c>
      <c r="F3233" t="s">
        <v>15</v>
      </c>
      <c r="G3233">
        <v>0</v>
      </c>
      <c r="H3233">
        <v>1</v>
      </c>
      <c r="I3233">
        <v>2</v>
      </c>
      <c r="J3233">
        <f t="shared" si="50"/>
        <v>0</v>
      </c>
      <c r="K3233" s="8">
        <v>24</v>
      </c>
      <c r="L3233" s="8">
        <f>COUNTIFS($D$2:$D3233,D3233)</f>
        <v>24</v>
      </c>
    </row>
    <row r="3234" spans="1:12" x14ac:dyDescent="0.2">
      <c r="A3234" s="7">
        <v>9596231</v>
      </c>
      <c r="B3234" s="2">
        <v>35084</v>
      </c>
      <c r="C3234">
        <v>23</v>
      </c>
      <c r="D3234" t="s">
        <v>50</v>
      </c>
      <c r="E3234">
        <v>34</v>
      </c>
      <c r="F3234" t="s">
        <v>445</v>
      </c>
      <c r="G3234">
        <v>1</v>
      </c>
      <c r="H3234">
        <v>2</v>
      </c>
      <c r="I3234">
        <v>1</v>
      </c>
      <c r="J3234">
        <f t="shared" si="50"/>
        <v>3</v>
      </c>
      <c r="K3234" s="8">
        <v>23</v>
      </c>
      <c r="L3234" s="8">
        <f>COUNTIFS($D$2:$D3234,D3234)</f>
        <v>149</v>
      </c>
    </row>
    <row r="3235" spans="1:12" x14ac:dyDescent="0.2">
      <c r="A3235" s="7">
        <v>9596231</v>
      </c>
      <c r="B3235" s="2">
        <v>35084</v>
      </c>
      <c r="C3235">
        <v>34</v>
      </c>
      <c r="D3235" t="s">
        <v>445</v>
      </c>
      <c r="E3235">
        <v>23</v>
      </c>
      <c r="F3235" t="s">
        <v>50</v>
      </c>
      <c r="G3235">
        <v>0</v>
      </c>
      <c r="H3235">
        <v>1</v>
      </c>
      <c r="I3235">
        <v>2</v>
      </c>
      <c r="J3235">
        <f t="shared" si="50"/>
        <v>0</v>
      </c>
      <c r="K3235" s="8">
        <v>24</v>
      </c>
      <c r="L3235" s="8">
        <f>COUNTIFS($D$2:$D3235,D3235)</f>
        <v>66</v>
      </c>
    </row>
    <row r="3236" spans="1:12" x14ac:dyDescent="0.2">
      <c r="A3236" s="7">
        <v>9596232</v>
      </c>
      <c r="B3236" s="2">
        <v>35084</v>
      </c>
      <c r="C3236">
        <v>53</v>
      </c>
      <c r="D3236" t="s">
        <v>770</v>
      </c>
      <c r="E3236">
        <v>58</v>
      </c>
      <c r="F3236" t="s">
        <v>663</v>
      </c>
      <c r="G3236">
        <v>1</v>
      </c>
      <c r="H3236">
        <v>2</v>
      </c>
      <c r="I3236">
        <v>1</v>
      </c>
      <c r="J3236">
        <f t="shared" si="50"/>
        <v>3</v>
      </c>
      <c r="K3236" s="8">
        <v>24</v>
      </c>
      <c r="L3236" s="8">
        <f>COUNTIFS($D$2:$D3236,D3236)</f>
        <v>150</v>
      </c>
    </row>
    <row r="3237" spans="1:12" x14ac:dyDescent="0.2">
      <c r="A3237" s="7">
        <v>9596232</v>
      </c>
      <c r="B3237" s="2">
        <v>35084</v>
      </c>
      <c r="C3237">
        <v>58</v>
      </c>
      <c r="D3237" t="s">
        <v>663</v>
      </c>
      <c r="E3237">
        <v>53</v>
      </c>
      <c r="F3237" t="s">
        <v>770</v>
      </c>
      <c r="G3237">
        <v>0</v>
      </c>
      <c r="H3237">
        <v>1</v>
      </c>
      <c r="I3237">
        <v>2</v>
      </c>
      <c r="J3237">
        <f t="shared" si="50"/>
        <v>0</v>
      </c>
      <c r="K3237" s="8">
        <v>24</v>
      </c>
      <c r="L3237" s="8">
        <f>COUNTIFS($D$2:$D3237,D3237)</f>
        <v>150</v>
      </c>
    </row>
    <row r="3238" spans="1:12" x14ac:dyDescent="0.2">
      <c r="A3238" s="7">
        <v>9596233</v>
      </c>
      <c r="B3238" s="2">
        <v>35085</v>
      </c>
      <c r="C3238">
        <v>32</v>
      </c>
      <c r="D3238" t="s">
        <v>559</v>
      </c>
      <c r="E3238">
        <v>26</v>
      </c>
      <c r="F3238" t="s">
        <v>17</v>
      </c>
      <c r="G3238">
        <v>1</v>
      </c>
      <c r="H3238">
        <v>2</v>
      </c>
      <c r="I3238">
        <v>1</v>
      </c>
      <c r="J3238">
        <f t="shared" si="50"/>
        <v>3</v>
      </c>
      <c r="K3238" s="8">
        <v>22</v>
      </c>
      <c r="L3238" s="8">
        <f>COUNTIFS($D$2:$D3238,D3238)</f>
        <v>148</v>
      </c>
    </row>
    <row r="3239" spans="1:12" x14ac:dyDescent="0.2">
      <c r="A3239" s="7">
        <v>9596233</v>
      </c>
      <c r="B3239" s="2">
        <v>35085</v>
      </c>
      <c r="C3239">
        <v>26</v>
      </c>
      <c r="D3239" t="s">
        <v>17</v>
      </c>
      <c r="E3239">
        <v>32</v>
      </c>
      <c r="F3239" t="s">
        <v>559</v>
      </c>
      <c r="G3239">
        <v>0</v>
      </c>
      <c r="H3239">
        <v>1</v>
      </c>
      <c r="I3239">
        <v>2</v>
      </c>
      <c r="J3239">
        <f t="shared" si="50"/>
        <v>0</v>
      </c>
      <c r="K3239" s="8">
        <v>24</v>
      </c>
      <c r="L3239" s="8">
        <f>COUNTIFS($D$2:$D3239,D3239)</f>
        <v>150</v>
      </c>
    </row>
    <row r="3240" spans="1:12" x14ac:dyDescent="0.2">
      <c r="A3240" s="7">
        <v>9596234</v>
      </c>
      <c r="B3240" s="2">
        <v>35087</v>
      </c>
      <c r="C3240">
        <v>29</v>
      </c>
      <c r="D3240" t="s">
        <v>42</v>
      </c>
      <c r="E3240">
        <v>21</v>
      </c>
      <c r="F3240" t="s">
        <v>10</v>
      </c>
      <c r="G3240">
        <v>1</v>
      </c>
      <c r="H3240">
        <v>0</v>
      </c>
      <c r="I3240">
        <v>1</v>
      </c>
      <c r="J3240">
        <f t="shared" si="50"/>
        <v>0</v>
      </c>
      <c r="K3240" s="8">
        <v>22</v>
      </c>
      <c r="L3240" s="8">
        <f>COUNTIFS($D$2:$D3240,D3240)</f>
        <v>106</v>
      </c>
    </row>
    <row r="3241" spans="1:12" x14ac:dyDescent="0.2">
      <c r="A3241" s="7">
        <v>9596234</v>
      </c>
      <c r="B3241" s="2">
        <v>35087</v>
      </c>
      <c r="C3241">
        <v>21</v>
      </c>
      <c r="D3241" t="s">
        <v>10</v>
      </c>
      <c r="E3241">
        <v>29</v>
      </c>
      <c r="F3241" t="s">
        <v>42</v>
      </c>
      <c r="G3241">
        <v>0</v>
      </c>
      <c r="H3241">
        <v>1</v>
      </c>
      <c r="I3241">
        <v>0</v>
      </c>
      <c r="J3241">
        <f t="shared" si="50"/>
        <v>3</v>
      </c>
      <c r="K3241" s="8">
        <v>24</v>
      </c>
      <c r="L3241" s="8">
        <f>COUNTIFS($D$2:$D3241,D3241)</f>
        <v>150</v>
      </c>
    </row>
    <row r="3242" spans="1:12" x14ac:dyDescent="0.2">
      <c r="A3242" s="7">
        <v>9596235</v>
      </c>
      <c r="B3242" s="2">
        <v>35095</v>
      </c>
      <c r="C3242">
        <v>32</v>
      </c>
      <c r="D3242" t="s">
        <v>559</v>
      </c>
      <c r="E3242">
        <v>19</v>
      </c>
      <c r="F3242" t="s">
        <v>40</v>
      </c>
      <c r="G3242">
        <v>1</v>
      </c>
      <c r="H3242">
        <v>0</v>
      </c>
      <c r="I3242">
        <v>2</v>
      </c>
      <c r="J3242">
        <f t="shared" si="50"/>
        <v>0</v>
      </c>
      <c r="K3242" s="8">
        <v>23</v>
      </c>
      <c r="L3242" s="8">
        <f>COUNTIFS($D$2:$D3242,D3242)</f>
        <v>149</v>
      </c>
    </row>
    <row r="3243" spans="1:12" x14ac:dyDescent="0.2">
      <c r="A3243" s="7">
        <v>9596235</v>
      </c>
      <c r="B3243" s="2">
        <v>35095</v>
      </c>
      <c r="C3243">
        <v>19</v>
      </c>
      <c r="D3243" t="s">
        <v>40</v>
      </c>
      <c r="E3243">
        <v>32</v>
      </c>
      <c r="F3243" t="s">
        <v>559</v>
      </c>
      <c r="G3243">
        <v>0</v>
      </c>
      <c r="H3243">
        <v>2</v>
      </c>
      <c r="I3243">
        <v>0</v>
      </c>
      <c r="J3243">
        <f t="shared" si="50"/>
        <v>3</v>
      </c>
      <c r="K3243" s="8">
        <v>24</v>
      </c>
      <c r="L3243" s="8">
        <f>COUNTIFS($D$2:$D3243,D3243)</f>
        <v>150</v>
      </c>
    </row>
    <row r="3244" spans="1:12" x14ac:dyDescent="0.2">
      <c r="A3244" s="7">
        <v>9596236</v>
      </c>
      <c r="B3244" s="2">
        <v>35095</v>
      </c>
      <c r="C3244">
        <v>55</v>
      </c>
      <c r="D3244" t="s">
        <v>772</v>
      </c>
      <c r="E3244">
        <v>49</v>
      </c>
      <c r="F3244" t="s">
        <v>766</v>
      </c>
      <c r="G3244">
        <v>1</v>
      </c>
      <c r="H3244">
        <v>2</v>
      </c>
      <c r="I3244">
        <v>1</v>
      </c>
      <c r="J3244">
        <f t="shared" si="50"/>
        <v>3</v>
      </c>
      <c r="K3244" s="8">
        <v>24</v>
      </c>
      <c r="L3244" s="8">
        <f>COUNTIFS($D$2:$D3244,D3244)</f>
        <v>108</v>
      </c>
    </row>
    <row r="3245" spans="1:12" x14ac:dyDescent="0.2">
      <c r="A3245" s="7">
        <v>9596236</v>
      </c>
      <c r="B3245" s="2">
        <v>35095</v>
      </c>
      <c r="C3245">
        <v>49</v>
      </c>
      <c r="D3245" t="s">
        <v>766</v>
      </c>
      <c r="E3245">
        <v>55</v>
      </c>
      <c r="F3245" t="s">
        <v>772</v>
      </c>
      <c r="G3245">
        <v>0</v>
      </c>
      <c r="H3245">
        <v>1</v>
      </c>
      <c r="I3245">
        <v>2</v>
      </c>
      <c r="J3245">
        <f t="shared" si="50"/>
        <v>0</v>
      </c>
      <c r="K3245" s="8">
        <v>24</v>
      </c>
      <c r="L3245" s="8">
        <f>COUNTIFS($D$2:$D3245,D3245)</f>
        <v>150</v>
      </c>
    </row>
    <row r="3246" spans="1:12" x14ac:dyDescent="0.2">
      <c r="A3246" s="7">
        <v>9596237</v>
      </c>
      <c r="B3246" s="2">
        <v>35095</v>
      </c>
      <c r="C3246">
        <v>23</v>
      </c>
      <c r="D3246" t="s">
        <v>50</v>
      </c>
      <c r="E3246">
        <v>20</v>
      </c>
      <c r="F3246" t="s">
        <v>45</v>
      </c>
      <c r="G3246">
        <v>1</v>
      </c>
      <c r="H3246">
        <v>1</v>
      </c>
      <c r="I3246">
        <v>1</v>
      </c>
      <c r="J3246">
        <f t="shared" si="50"/>
        <v>1</v>
      </c>
      <c r="K3246" s="8">
        <v>24</v>
      </c>
      <c r="L3246" s="8">
        <f>COUNTIFS($D$2:$D3246,D3246)</f>
        <v>150</v>
      </c>
    </row>
    <row r="3247" spans="1:12" x14ac:dyDescent="0.2">
      <c r="A3247" s="7">
        <v>9596237</v>
      </c>
      <c r="B3247" s="2">
        <v>35095</v>
      </c>
      <c r="C3247">
        <v>20</v>
      </c>
      <c r="D3247" t="s">
        <v>45</v>
      </c>
      <c r="E3247">
        <v>23</v>
      </c>
      <c r="F3247" t="s">
        <v>50</v>
      </c>
      <c r="G3247">
        <v>0</v>
      </c>
      <c r="H3247">
        <v>1</v>
      </c>
      <c r="I3247">
        <v>1</v>
      </c>
      <c r="J3247">
        <f t="shared" si="50"/>
        <v>1</v>
      </c>
      <c r="K3247" s="8">
        <v>24</v>
      </c>
      <c r="L3247" s="8">
        <f>COUNTIFS($D$2:$D3247,D3247)</f>
        <v>150</v>
      </c>
    </row>
    <row r="3248" spans="1:12" x14ac:dyDescent="0.2">
      <c r="A3248" s="7">
        <v>9596238</v>
      </c>
      <c r="B3248" s="2">
        <v>35095</v>
      </c>
      <c r="C3248">
        <v>29</v>
      </c>
      <c r="D3248" t="s">
        <v>42</v>
      </c>
      <c r="E3248">
        <v>51</v>
      </c>
      <c r="F3248" t="s">
        <v>768</v>
      </c>
      <c r="G3248">
        <v>1</v>
      </c>
      <c r="H3248">
        <v>3</v>
      </c>
      <c r="I3248">
        <v>2</v>
      </c>
      <c r="J3248">
        <f t="shared" si="50"/>
        <v>3</v>
      </c>
      <c r="K3248" s="8">
        <v>23</v>
      </c>
      <c r="L3248" s="8">
        <f>COUNTIFS($D$2:$D3248,D3248)</f>
        <v>107</v>
      </c>
    </row>
    <row r="3249" spans="1:12" x14ac:dyDescent="0.2">
      <c r="A3249" s="7">
        <v>9596238</v>
      </c>
      <c r="B3249" s="2">
        <v>35095</v>
      </c>
      <c r="C3249">
        <v>51</v>
      </c>
      <c r="D3249" t="s">
        <v>768</v>
      </c>
      <c r="E3249">
        <v>29</v>
      </c>
      <c r="F3249" t="s">
        <v>42</v>
      </c>
      <c r="G3249">
        <v>0</v>
      </c>
      <c r="H3249">
        <v>2</v>
      </c>
      <c r="I3249">
        <v>3</v>
      </c>
      <c r="J3249">
        <f t="shared" si="50"/>
        <v>0</v>
      </c>
      <c r="K3249" s="8">
        <v>24</v>
      </c>
      <c r="L3249" s="8">
        <f>COUNTIFS($D$2:$D3249,D3249)</f>
        <v>150</v>
      </c>
    </row>
    <row r="3250" spans="1:12" x14ac:dyDescent="0.2">
      <c r="A3250" s="7">
        <v>9596239</v>
      </c>
      <c r="B3250" s="2">
        <v>35098</v>
      </c>
      <c r="C3250">
        <v>10</v>
      </c>
      <c r="D3250" t="s">
        <v>47</v>
      </c>
      <c r="E3250">
        <v>51</v>
      </c>
      <c r="F3250" t="s">
        <v>768</v>
      </c>
      <c r="G3250">
        <v>1</v>
      </c>
      <c r="H3250">
        <v>1</v>
      </c>
      <c r="I3250">
        <v>1</v>
      </c>
      <c r="J3250">
        <f t="shared" si="50"/>
        <v>1</v>
      </c>
      <c r="K3250" s="8">
        <v>25</v>
      </c>
      <c r="L3250" s="8">
        <f>COUNTIFS($D$2:$D3250,D3250)</f>
        <v>151</v>
      </c>
    </row>
    <row r="3251" spans="1:12" x14ac:dyDescent="0.2">
      <c r="A3251" s="7">
        <v>9596239</v>
      </c>
      <c r="B3251" s="2">
        <v>35098</v>
      </c>
      <c r="C3251">
        <v>51</v>
      </c>
      <c r="D3251" t="s">
        <v>768</v>
      </c>
      <c r="E3251">
        <v>10</v>
      </c>
      <c r="F3251" t="s">
        <v>47</v>
      </c>
      <c r="G3251">
        <v>0</v>
      </c>
      <c r="H3251">
        <v>1</v>
      </c>
      <c r="I3251">
        <v>1</v>
      </c>
      <c r="J3251">
        <f t="shared" si="50"/>
        <v>1</v>
      </c>
      <c r="K3251" s="8">
        <v>25</v>
      </c>
      <c r="L3251" s="8">
        <f>COUNTIFS($D$2:$D3251,D3251)</f>
        <v>151</v>
      </c>
    </row>
    <row r="3252" spans="1:12" x14ac:dyDescent="0.2">
      <c r="A3252" s="7">
        <v>9596240</v>
      </c>
      <c r="B3252" s="2">
        <v>35098</v>
      </c>
      <c r="C3252">
        <v>32</v>
      </c>
      <c r="D3252" t="s">
        <v>559</v>
      </c>
      <c r="E3252">
        <v>49</v>
      </c>
      <c r="F3252" t="s">
        <v>766</v>
      </c>
      <c r="G3252">
        <v>1</v>
      </c>
      <c r="H3252">
        <v>3</v>
      </c>
      <c r="I3252">
        <v>0</v>
      </c>
      <c r="J3252">
        <f t="shared" si="50"/>
        <v>3</v>
      </c>
      <c r="K3252" s="8">
        <v>24</v>
      </c>
      <c r="L3252" s="8">
        <f>COUNTIFS($D$2:$D3252,D3252)</f>
        <v>150</v>
      </c>
    </row>
    <row r="3253" spans="1:12" x14ac:dyDescent="0.2">
      <c r="A3253" s="7">
        <v>9596240</v>
      </c>
      <c r="B3253" s="2">
        <v>35098</v>
      </c>
      <c r="C3253">
        <v>49</v>
      </c>
      <c r="D3253" t="s">
        <v>766</v>
      </c>
      <c r="E3253">
        <v>32</v>
      </c>
      <c r="F3253" t="s">
        <v>559</v>
      </c>
      <c r="G3253">
        <v>0</v>
      </c>
      <c r="H3253">
        <v>0</v>
      </c>
      <c r="I3253">
        <v>3</v>
      </c>
      <c r="J3253">
        <f t="shared" si="50"/>
        <v>0</v>
      </c>
      <c r="K3253" s="8">
        <v>25</v>
      </c>
      <c r="L3253" s="8">
        <f>COUNTIFS($D$2:$D3253,D3253)</f>
        <v>151</v>
      </c>
    </row>
    <row r="3254" spans="1:12" x14ac:dyDescent="0.2">
      <c r="A3254" s="7">
        <v>9596241</v>
      </c>
      <c r="B3254" s="2">
        <v>35098</v>
      </c>
      <c r="C3254">
        <v>41</v>
      </c>
      <c r="D3254" t="s">
        <v>759</v>
      </c>
      <c r="E3254">
        <v>40</v>
      </c>
      <c r="F3254" t="s">
        <v>758</v>
      </c>
      <c r="G3254">
        <v>1</v>
      </c>
      <c r="H3254">
        <v>3</v>
      </c>
      <c r="I3254">
        <v>1</v>
      </c>
      <c r="J3254">
        <f t="shared" si="50"/>
        <v>3</v>
      </c>
      <c r="K3254" s="8">
        <v>25</v>
      </c>
      <c r="L3254" s="8">
        <f>COUNTIFS($D$2:$D3254,D3254)</f>
        <v>151</v>
      </c>
    </row>
    <row r="3255" spans="1:12" x14ac:dyDescent="0.2">
      <c r="A3255" s="7">
        <v>9596241</v>
      </c>
      <c r="B3255" s="2">
        <v>35098</v>
      </c>
      <c r="C3255">
        <v>40</v>
      </c>
      <c r="D3255" t="s">
        <v>758</v>
      </c>
      <c r="E3255">
        <v>41</v>
      </c>
      <c r="F3255" t="s">
        <v>759</v>
      </c>
      <c r="G3255">
        <v>0</v>
      </c>
      <c r="H3255">
        <v>1</v>
      </c>
      <c r="I3255">
        <v>3</v>
      </c>
      <c r="J3255">
        <f t="shared" si="50"/>
        <v>0</v>
      </c>
      <c r="K3255" s="8">
        <v>25</v>
      </c>
      <c r="L3255" s="8">
        <f>COUNTIFS($D$2:$D3255,D3255)</f>
        <v>25</v>
      </c>
    </row>
    <row r="3256" spans="1:12" x14ac:dyDescent="0.2">
      <c r="A3256" s="7">
        <v>9596242</v>
      </c>
      <c r="B3256" s="2">
        <v>35098</v>
      </c>
      <c r="C3256">
        <v>19</v>
      </c>
      <c r="D3256" t="s">
        <v>40</v>
      </c>
      <c r="E3256">
        <v>26</v>
      </c>
      <c r="F3256" t="s">
        <v>17</v>
      </c>
      <c r="G3256">
        <v>1</v>
      </c>
      <c r="H3256">
        <v>0</v>
      </c>
      <c r="I3256">
        <v>0</v>
      </c>
      <c r="J3256">
        <f t="shared" si="50"/>
        <v>1</v>
      </c>
      <c r="K3256" s="8">
        <v>25</v>
      </c>
      <c r="L3256" s="8">
        <f>COUNTIFS($D$2:$D3256,D3256)</f>
        <v>151</v>
      </c>
    </row>
    <row r="3257" spans="1:12" x14ac:dyDescent="0.2">
      <c r="A3257" s="7">
        <v>9596242</v>
      </c>
      <c r="B3257" s="2">
        <v>35098</v>
      </c>
      <c r="C3257">
        <v>26</v>
      </c>
      <c r="D3257" t="s">
        <v>17</v>
      </c>
      <c r="E3257">
        <v>19</v>
      </c>
      <c r="F3257" t="s">
        <v>40</v>
      </c>
      <c r="G3257">
        <v>0</v>
      </c>
      <c r="H3257">
        <v>0</v>
      </c>
      <c r="I3257">
        <v>0</v>
      </c>
      <c r="J3257">
        <f t="shared" si="50"/>
        <v>1</v>
      </c>
      <c r="K3257" s="8">
        <v>25</v>
      </c>
      <c r="L3257" s="8">
        <f>COUNTIFS($D$2:$D3257,D3257)</f>
        <v>151</v>
      </c>
    </row>
    <row r="3258" spans="1:12" x14ac:dyDescent="0.2">
      <c r="A3258" s="7">
        <v>9596243</v>
      </c>
      <c r="B3258" s="2">
        <v>35098</v>
      </c>
      <c r="C3258">
        <v>20</v>
      </c>
      <c r="D3258" t="s">
        <v>45</v>
      </c>
      <c r="E3258">
        <v>58</v>
      </c>
      <c r="F3258" t="s">
        <v>663</v>
      </c>
      <c r="G3258">
        <v>1</v>
      </c>
      <c r="H3258">
        <v>2</v>
      </c>
      <c r="I3258">
        <v>0</v>
      </c>
      <c r="J3258">
        <f t="shared" si="50"/>
        <v>3</v>
      </c>
      <c r="K3258" s="8">
        <v>25</v>
      </c>
      <c r="L3258" s="8">
        <f>COUNTIFS($D$2:$D3258,D3258)</f>
        <v>151</v>
      </c>
    </row>
    <row r="3259" spans="1:12" x14ac:dyDescent="0.2">
      <c r="A3259" s="7">
        <v>9596243</v>
      </c>
      <c r="B3259" s="2">
        <v>35098</v>
      </c>
      <c r="C3259">
        <v>58</v>
      </c>
      <c r="D3259" t="s">
        <v>663</v>
      </c>
      <c r="E3259">
        <v>20</v>
      </c>
      <c r="F3259" t="s">
        <v>45</v>
      </c>
      <c r="G3259">
        <v>0</v>
      </c>
      <c r="H3259">
        <v>0</v>
      </c>
      <c r="I3259">
        <v>2</v>
      </c>
      <c r="J3259">
        <f t="shared" si="50"/>
        <v>0</v>
      </c>
      <c r="K3259" s="8">
        <v>25</v>
      </c>
      <c r="L3259" s="8">
        <f>COUNTIFS($D$2:$D3259,D3259)</f>
        <v>151</v>
      </c>
    </row>
    <row r="3260" spans="1:12" x14ac:dyDescent="0.2">
      <c r="A3260" s="7">
        <v>9596244</v>
      </c>
      <c r="B3260" s="2">
        <v>35098</v>
      </c>
      <c r="C3260">
        <v>22</v>
      </c>
      <c r="D3260" t="s">
        <v>15</v>
      </c>
      <c r="E3260">
        <v>54</v>
      </c>
      <c r="F3260" t="s">
        <v>771</v>
      </c>
      <c r="G3260">
        <v>1</v>
      </c>
      <c r="H3260">
        <v>2</v>
      </c>
      <c r="I3260">
        <v>0</v>
      </c>
      <c r="J3260">
        <f t="shared" si="50"/>
        <v>3</v>
      </c>
      <c r="K3260" s="8">
        <v>24</v>
      </c>
      <c r="L3260" s="8">
        <f>COUNTIFS($D$2:$D3260,D3260)</f>
        <v>108</v>
      </c>
    </row>
    <row r="3261" spans="1:12" x14ac:dyDescent="0.2">
      <c r="A3261" s="7">
        <v>9596244</v>
      </c>
      <c r="B3261" s="2">
        <v>35098</v>
      </c>
      <c r="C3261">
        <v>54</v>
      </c>
      <c r="D3261" t="s">
        <v>771</v>
      </c>
      <c r="E3261">
        <v>22</v>
      </c>
      <c r="F3261" t="s">
        <v>15</v>
      </c>
      <c r="G3261">
        <v>0</v>
      </c>
      <c r="H3261">
        <v>0</v>
      </c>
      <c r="I3261">
        <v>2</v>
      </c>
      <c r="J3261">
        <f t="shared" si="50"/>
        <v>0</v>
      </c>
      <c r="K3261" s="8">
        <v>24</v>
      </c>
      <c r="L3261" s="8">
        <f>COUNTIFS($D$2:$D3261,D3261)</f>
        <v>150</v>
      </c>
    </row>
    <row r="3262" spans="1:12" x14ac:dyDescent="0.2">
      <c r="A3262" s="7">
        <v>9596245</v>
      </c>
      <c r="B3262" s="2">
        <v>35098</v>
      </c>
      <c r="C3262">
        <v>23</v>
      </c>
      <c r="D3262" t="s">
        <v>50</v>
      </c>
      <c r="E3262">
        <v>16</v>
      </c>
      <c r="F3262" t="s">
        <v>37</v>
      </c>
      <c r="G3262">
        <v>1</v>
      </c>
      <c r="H3262">
        <v>2</v>
      </c>
      <c r="I3262">
        <v>2</v>
      </c>
      <c r="J3262">
        <f t="shared" si="50"/>
        <v>1</v>
      </c>
      <c r="K3262" s="8">
        <v>25</v>
      </c>
      <c r="L3262" s="8">
        <f>COUNTIFS($D$2:$D3262,D3262)</f>
        <v>151</v>
      </c>
    </row>
    <row r="3263" spans="1:12" x14ac:dyDescent="0.2">
      <c r="A3263" s="7">
        <v>9596245</v>
      </c>
      <c r="B3263" s="2">
        <v>35098</v>
      </c>
      <c r="C3263">
        <v>16</v>
      </c>
      <c r="D3263" t="s">
        <v>37</v>
      </c>
      <c r="E3263">
        <v>23</v>
      </c>
      <c r="F3263" t="s">
        <v>50</v>
      </c>
      <c r="G3263">
        <v>0</v>
      </c>
      <c r="H3263">
        <v>2</v>
      </c>
      <c r="I3263">
        <v>2</v>
      </c>
      <c r="J3263">
        <f t="shared" si="50"/>
        <v>1</v>
      </c>
      <c r="K3263" s="8">
        <v>25</v>
      </c>
      <c r="L3263" s="8">
        <f>COUNTIFS($D$2:$D3263,D3263)</f>
        <v>151</v>
      </c>
    </row>
    <row r="3264" spans="1:12" x14ac:dyDescent="0.2">
      <c r="A3264" s="7">
        <v>9596246</v>
      </c>
      <c r="B3264" s="2">
        <v>35098</v>
      </c>
      <c r="C3264">
        <v>29</v>
      </c>
      <c r="D3264" t="s">
        <v>42</v>
      </c>
      <c r="E3264">
        <v>55</v>
      </c>
      <c r="F3264" t="s">
        <v>772</v>
      </c>
      <c r="G3264">
        <v>1</v>
      </c>
      <c r="H3264">
        <v>1</v>
      </c>
      <c r="I3264">
        <v>0</v>
      </c>
      <c r="J3264">
        <f t="shared" si="50"/>
        <v>3</v>
      </c>
      <c r="K3264" s="8">
        <v>24</v>
      </c>
      <c r="L3264" s="8">
        <f>COUNTIFS($D$2:$D3264,D3264)</f>
        <v>108</v>
      </c>
    </row>
    <row r="3265" spans="1:12" x14ac:dyDescent="0.2">
      <c r="A3265" s="7">
        <v>9596246</v>
      </c>
      <c r="B3265" s="2">
        <v>35098</v>
      </c>
      <c r="C3265">
        <v>55</v>
      </c>
      <c r="D3265" t="s">
        <v>772</v>
      </c>
      <c r="E3265">
        <v>29</v>
      </c>
      <c r="F3265" t="s">
        <v>42</v>
      </c>
      <c r="G3265">
        <v>0</v>
      </c>
      <c r="H3265">
        <v>0</v>
      </c>
      <c r="I3265">
        <v>1</v>
      </c>
      <c r="J3265">
        <f t="shared" si="50"/>
        <v>0</v>
      </c>
      <c r="K3265" s="8">
        <v>25</v>
      </c>
      <c r="L3265" s="8">
        <f>COUNTIFS($D$2:$D3265,D3265)</f>
        <v>109</v>
      </c>
    </row>
    <row r="3266" spans="1:12" x14ac:dyDescent="0.2">
      <c r="A3266" s="7">
        <v>9596247</v>
      </c>
      <c r="B3266" s="2">
        <v>35098</v>
      </c>
      <c r="C3266">
        <v>53</v>
      </c>
      <c r="D3266" t="s">
        <v>770</v>
      </c>
      <c r="E3266">
        <v>21</v>
      </c>
      <c r="F3266" t="s">
        <v>10</v>
      </c>
      <c r="G3266">
        <v>1</v>
      </c>
      <c r="H3266">
        <v>2</v>
      </c>
      <c r="I3266">
        <v>4</v>
      </c>
      <c r="J3266">
        <f t="shared" ref="J3266:J3329" si="51">IF(H3266&gt;I3266,3,IF(I3266&gt;H3266,0,1))</f>
        <v>0</v>
      </c>
      <c r="K3266" s="8">
        <v>25</v>
      </c>
      <c r="L3266" s="8">
        <f>COUNTIFS($D$2:$D3266,D3266)</f>
        <v>151</v>
      </c>
    </row>
    <row r="3267" spans="1:12" x14ac:dyDescent="0.2">
      <c r="A3267" s="7">
        <v>9596247</v>
      </c>
      <c r="B3267" s="2">
        <v>35098</v>
      </c>
      <c r="C3267">
        <v>21</v>
      </c>
      <c r="D3267" t="s">
        <v>10</v>
      </c>
      <c r="E3267">
        <v>53</v>
      </c>
      <c r="F3267" t="s">
        <v>770</v>
      </c>
      <c r="G3267">
        <v>0</v>
      </c>
      <c r="H3267">
        <v>4</v>
      </c>
      <c r="I3267">
        <v>2</v>
      </c>
      <c r="J3267">
        <f t="shared" si="51"/>
        <v>3</v>
      </c>
      <c r="K3267" s="8">
        <v>25</v>
      </c>
      <c r="L3267" s="8">
        <f>COUNTIFS($D$2:$D3267,D3267)</f>
        <v>151</v>
      </c>
    </row>
    <row r="3268" spans="1:12" x14ac:dyDescent="0.2">
      <c r="A3268" s="7">
        <v>9596248</v>
      </c>
      <c r="B3268" s="2">
        <v>35099</v>
      </c>
      <c r="C3268">
        <v>14</v>
      </c>
      <c r="D3268" t="s">
        <v>27</v>
      </c>
      <c r="E3268">
        <v>34</v>
      </c>
      <c r="F3268" t="s">
        <v>445</v>
      </c>
      <c r="G3268">
        <v>1</v>
      </c>
      <c r="H3268">
        <v>5</v>
      </c>
      <c r="I3268">
        <v>0</v>
      </c>
      <c r="J3268">
        <f t="shared" si="51"/>
        <v>3</v>
      </c>
      <c r="K3268" s="8">
        <v>25</v>
      </c>
      <c r="L3268" s="8">
        <f>COUNTIFS($D$2:$D3268,D3268)</f>
        <v>151</v>
      </c>
    </row>
    <row r="3269" spans="1:12" x14ac:dyDescent="0.2">
      <c r="A3269" s="7">
        <v>9596248</v>
      </c>
      <c r="B3269" s="2">
        <v>35099</v>
      </c>
      <c r="C3269">
        <v>34</v>
      </c>
      <c r="D3269" t="s">
        <v>445</v>
      </c>
      <c r="E3269">
        <v>14</v>
      </c>
      <c r="F3269" t="s">
        <v>27</v>
      </c>
      <c r="G3269">
        <v>0</v>
      </c>
      <c r="H3269">
        <v>0</v>
      </c>
      <c r="I3269">
        <v>5</v>
      </c>
      <c r="J3269">
        <f t="shared" si="51"/>
        <v>0</v>
      </c>
      <c r="K3269" s="8">
        <v>25</v>
      </c>
      <c r="L3269" s="8">
        <f>COUNTIFS($D$2:$D3269,D3269)</f>
        <v>67</v>
      </c>
    </row>
    <row r="3270" spans="1:12" x14ac:dyDescent="0.2">
      <c r="A3270" s="7">
        <v>9596249</v>
      </c>
      <c r="B3270" s="2">
        <v>35105</v>
      </c>
      <c r="C3270">
        <v>40</v>
      </c>
      <c r="D3270" t="s">
        <v>758</v>
      </c>
      <c r="E3270">
        <v>32</v>
      </c>
      <c r="F3270" t="s">
        <v>559</v>
      </c>
      <c r="G3270">
        <v>1</v>
      </c>
      <c r="H3270">
        <v>0</v>
      </c>
      <c r="I3270">
        <v>2</v>
      </c>
      <c r="J3270">
        <f t="shared" si="51"/>
        <v>0</v>
      </c>
      <c r="K3270" s="8">
        <v>26</v>
      </c>
      <c r="L3270" s="8">
        <f>COUNTIFS($D$2:$D3270,D3270)</f>
        <v>26</v>
      </c>
    </row>
    <row r="3271" spans="1:12" x14ac:dyDescent="0.2">
      <c r="A3271" s="7">
        <v>9596249</v>
      </c>
      <c r="B3271" s="2">
        <v>35105</v>
      </c>
      <c r="C3271">
        <v>32</v>
      </c>
      <c r="D3271" t="s">
        <v>559</v>
      </c>
      <c r="E3271">
        <v>40</v>
      </c>
      <c r="F3271" t="s">
        <v>758</v>
      </c>
      <c r="G3271">
        <v>0</v>
      </c>
      <c r="H3271">
        <v>2</v>
      </c>
      <c r="I3271">
        <v>0</v>
      </c>
      <c r="J3271">
        <f t="shared" si="51"/>
        <v>3</v>
      </c>
      <c r="K3271" s="8">
        <v>25</v>
      </c>
      <c r="L3271" s="8">
        <f>COUNTIFS($D$2:$D3271,D3271)</f>
        <v>151</v>
      </c>
    </row>
    <row r="3272" spans="1:12" x14ac:dyDescent="0.2">
      <c r="A3272" s="7">
        <v>9596250</v>
      </c>
      <c r="B3272" s="2">
        <v>35105</v>
      </c>
      <c r="C3272">
        <v>51</v>
      </c>
      <c r="D3272" t="s">
        <v>768</v>
      </c>
      <c r="E3272">
        <v>14</v>
      </c>
      <c r="F3272" t="s">
        <v>27</v>
      </c>
      <c r="G3272">
        <v>1</v>
      </c>
      <c r="H3272">
        <v>1</v>
      </c>
      <c r="I3272">
        <v>0</v>
      </c>
      <c r="J3272">
        <f t="shared" si="51"/>
        <v>3</v>
      </c>
      <c r="K3272" s="8">
        <v>26</v>
      </c>
      <c r="L3272" s="8">
        <f>COUNTIFS($D$2:$D3272,D3272)</f>
        <v>152</v>
      </c>
    </row>
    <row r="3273" spans="1:12" x14ac:dyDescent="0.2">
      <c r="A3273" s="7">
        <v>9596250</v>
      </c>
      <c r="B3273" s="2">
        <v>35105</v>
      </c>
      <c r="C3273">
        <v>14</v>
      </c>
      <c r="D3273" t="s">
        <v>27</v>
      </c>
      <c r="E3273">
        <v>51</v>
      </c>
      <c r="F3273" t="s">
        <v>768</v>
      </c>
      <c r="G3273">
        <v>0</v>
      </c>
      <c r="H3273">
        <v>0</v>
      </c>
      <c r="I3273">
        <v>1</v>
      </c>
      <c r="J3273">
        <f t="shared" si="51"/>
        <v>0</v>
      </c>
      <c r="K3273" s="8">
        <v>26</v>
      </c>
      <c r="L3273" s="8">
        <f>COUNTIFS($D$2:$D3273,D3273)</f>
        <v>152</v>
      </c>
    </row>
    <row r="3274" spans="1:12" x14ac:dyDescent="0.2">
      <c r="A3274" s="7">
        <v>9596251</v>
      </c>
      <c r="B3274" s="2">
        <v>35105</v>
      </c>
      <c r="C3274">
        <v>16</v>
      </c>
      <c r="D3274" t="s">
        <v>37</v>
      </c>
      <c r="E3274">
        <v>20</v>
      </c>
      <c r="F3274" t="s">
        <v>45</v>
      </c>
      <c r="G3274">
        <v>1</v>
      </c>
      <c r="H3274">
        <v>2</v>
      </c>
      <c r="I3274">
        <v>0</v>
      </c>
      <c r="J3274">
        <f t="shared" si="51"/>
        <v>3</v>
      </c>
      <c r="K3274" s="8">
        <v>26</v>
      </c>
      <c r="L3274" s="8">
        <f>COUNTIFS($D$2:$D3274,D3274)</f>
        <v>152</v>
      </c>
    </row>
    <row r="3275" spans="1:12" x14ac:dyDescent="0.2">
      <c r="A3275" s="7">
        <v>9596251</v>
      </c>
      <c r="B3275" s="2">
        <v>35105</v>
      </c>
      <c r="C3275">
        <v>20</v>
      </c>
      <c r="D3275" t="s">
        <v>45</v>
      </c>
      <c r="E3275">
        <v>16</v>
      </c>
      <c r="F3275" t="s">
        <v>37</v>
      </c>
      <c r="G3275">
        <v>0</v>
      </c>
      <c r="H3275">
        <v>0</v>
      </c>
      <c r="I3275">
        <v>2</v>
      </c>
      <c r="J3275">
        <f t="shared" si="51"/>
        <v>0</v>
      </c>
      <c r="K3275" s="8">
        <v>26</v>
      </c>
      <c r="L3275" s="8">
        <f>COUNTIFS($D$2:$D3275,D3275)</f>
        <v>152</v>
      </c>
    </row>
    <row r="3276" spans="1:12" x14ac:dyDescent="0.2">
      <c r="A3276" s="7">
        <v>9596252</v>
      </c>
      <c r="B3276" s="2">
        <v>35105</v>
      </c>
      <c r="C3276">
        <v>21</v>
      </c>
      <c r="D3276" t="s">
        <v>10</v>
      </c>
      <c r="E3276">
        <v>41</v>
      </c>
      <c r="F3276" t="s">
        <v>759</v>
      </c>
      <c r="G3276">
        <v>1</v>
      </c>
      <c r="H3276">
        <v>1</v>
      </c>
      <c r="I3276">
        <v>0</v>
      </c>
      <c r="J3276">
        <f t="shared" si="51"/>
        <v>3</v>
      </c>
      <c r="K3276" s="8">
        <v>26</v>
      </c>
      <c r="L3276" s="8">
        <f>COUNTIFS($D$2:$D3276,D3276)</f>
        <v>152</v>
      </c>
    </row>
    <row r="3277" spans="1:12" x14ac:dyDescent="0.2">
      <c r="A3277" s="7">
        <v>9596252</v>
      </c>
      <c r="B3277" s="2">
        <v>35105</v>
      </c>
      <c r="C3277">
        <v>41</v>
      </c>
      <c r="D3277" t="s">
        <v>759</v>
      </c>
      <c r="E3277">
        <v>21</v>
      </c>
      <c r="F3277" t="s">
        <v>10</v>
      </c>
      <c r="G3277">
        <v>0</v>
      </c>
      <c r="H3277">
        <v>0</v>
      </c>
      <c r="I3277">
        <v>1</v>
      </c>
      <c r="J3277">
        <f t="shared" si="51"/>
        <v>0</v>
      </c>
      <c r="K3277" s="8">
        <v>26</v>
      </c>
      <c r="L3277" s="8">
        <f>COUNTIFS($D$2:$D3277,D3277)</f>
        <v>152</v>
      </c>
    </row>
    <row r="3278" spans="1:12" x14ac:dyDescent="0.2">
      <c r="A3278" s="7">
        <v>9596253</v>
      </c>
      <c r="B3278" s="2">
        <v>35105</v>
      </c>
      <c r="C3278">
        <v>34</v>
      </c>
      <c r="D3278" t="s">
        <v>445</v>
      </c>
      <c r="E3278">
        <v>22</v>
      </c>
      <c r="F3278" t="s">
        <v>15</v>
      </c>
      <c r="G3278">
        <v>1</v>
      </c>
      <c r="H3278">
        <v>1</v>
      </c>
      <c r="I3278">
        <v>2</v>
      </c>
      <c r="J3278">
        <f t="shared" si="51"/>
        <v>0</v>
      </c>
      <c r="K3278" s="8">
        <v>26</v>
      </c>
      <c r="L3278" s="8">
        <f>COUNTIFS($D$2:$D3278,D3278)</f>
        <v>68</v>
      </c>
    </row>
    <row r="3279" spans="1:12" x14ac:dyDescent="0.2">
      <c r="A3279" s="7">
        <v>9596253</v>
      </c>
      <c r="B3279" s="2">
        <v>35105</v>
      </c>
      <c r="C3279">
        <v>22</v>
      </c>
      <c r="D3279" t="s">
        <v>15</v>
      </c>
      <c r="E3279">
        <v>34</v>
      </c>
      <c r="F3279" t="s">
        <v>445</v>
      </c>
      <c r="G3279">
        <v>0</v>
      </c>
      <c r="H3279">
        <v>2</v>
      </c>
      <c r="I3279">
        <v>1</v>
      </c>
      <c r="J3279">
        <f t="shared" si="51"/>
        <v>3</v>
      </c>
      <c r="K3279" s="8">
        <v>25</v>
      </c>
      <c r="L3279" s="8">
        <f>COUNTIFS($D$2:$D3279,D3279)</f>
        <v>109</v>
      </c>
    </row>
    <row r="3280" spans="1:12" x14ac:dyDescent="0.2">
      <c r="A3280" s="7">
        <v>9596254</v>
      </c>
      <c r="B3280" s="2">
        <v>35105</v>
      </c>
      <c r="C3280">
        <v>55</v>
      </c>
      <c r="D3280" t="s">
        <v>772</v>
      </c>
      <c r="E3280">
        <v>10</v>
      </c>
      <c r="F3280" t="s">
        <v>47</v>
      </c>
      <c r="G3280">
        <v>1</v>
      </c>
      <c r="H3280">
        <v>0</v>
      </c>
      <c r="I3280">
        <v>1</v>
      </c>
      <c r="J3280">
        <f t="shared" si="51"/>
        <v>0</v>
      </c>
      <c r="K3280" s="8">
        <v>26</v>
      </c>
      <c r="L3280" s="8">
        <f>COUNTIFS($D$2:$D3280,D3280)</f>
        <v>110</v>
      </c>
    </row>
    <row r="3281" spans="1:12" x14ac:dyDescent="0.2">
      <c r="A3281" s="7">
        <v>9596254</v>
      </c>
      <c r="B3281" s="2">
        <v>35105</v>
      </c>
      <c r="C3281">
        <v>10</v>
      </c>
      <c r="D3281" t="s">
        <v>47</v>
      </c>
      <c r="E3281">
        <v>55</v>
      </c>
      <c r="F3281" t="s">
        <v>772</v>
      </c>
      <c r="G3281">
        <v>0</v>
      </c>
      <c r="H3281">
        <v>1</v>
      </c>
      <c r="I3281">
        <v>0</v>
      </c>
      <c r="J3281">
        <f t="shared" si="51"/>
        <v>3</v>
      </c>
      <c r="K3281" s="8">
        <v>26</v>
      </c>
      <c r="L3281" s="8">
        <f>COUNTIFS($D$2:$D3281,D3281)</f>
        <v>152</v>
      </c>
    </row>
    <row r="3282" spans="1:12" x14ac:dyDescent="0.2">
      <c r="A3282" s="7">
        <v>9596255</v>
      </c>
      <c r="B3282" s="2">
        <v>35105</v>
      </c>
      <c r="C3282">
        <v>54</v>
      </c>
      <c r="D3282" t="s">
        <v>771</v>
      </c>
      <c r="E3282">
        <v>53</v>
      </c>
      <c r="F3282" t="s">
        <v>770</v>
      </c>
      <c r="G3282">
        <v>1</v>
      </c>
      <c r="H3282">
        <v>2</v>
      </c>
      <c r="I3282">
        <v>1</v>
      </c>
      <c r="J3282">
        <f t="shared" si="51"/>
        <v>3</v>
      </c>
      <c r="K3282" s="8">
        <v>25</v>
      </c>
      <c r="L3282" s="8">
        <f>COUNTIFS($D$2:$D3282,D3282)</f>
        <v>151</v>
      </c>
    </row>
    <row r="3283" spans="1:12" x14ac:dyDescent="0.2">
      <c r="A3283" s="7">
        <v>9596255</v>
      </c>
      <c r="B3283" s="2">
        <v>35105</v>
      </c>
      <c r="C3283">
        <v>53</v>
      </c>
      <c r="D3283" t="s">
        <v>770</v>
      </c>
      <c r="E3283">
        <v>54</v>
      </c>
      <c r="F3283" t="s">
        <v>771</v>
      </c>
      <c r="G3283">
        <v>0</v>
      </c>
      <c r="H3283">
        <v>1</v>
      </c>
      <c r="I3283">
        <v>2</v>
      </c>
      <c r="J3283">
        <f t="shared" si="51"/>
        <v>0</v>
      </c>
      <c r="K3283" s="8">
        <v>26</v>
      </c>
      <c r="L3283" s="8">
        <f>COUNTIFS($D$2:$D3283,D3283)</f>
        <v>152</v>
      </c>
    </row>
    <row r="3284" spans="1:12" x14ac:dyDescent="0.2">
      <c r="A3284" s="7">
        <v>9596256</v>
      </c>
      <c r="B3284" s="2">
        <v>35106</v>
      </c>
      <c r="C3284">
        <v>58</v>
      </c>
      <c r="D3284" t="s">
        <v>663</v>
      </c>
      <c r="E3284">
        <v>19</v>
      </c>
      <c r="F3284" t="s">
        <v>40</v>
      </c>
      <c r="G3284">
        <v>1</v>
      </c>
      <c r="H3284">
        <v>1</v>
      </c>
      <c r="I3284">
        <v>2</v>
      </c>
      <c r="J3284">
        <f t="shared" si="51"/>
        <v>0</v>
      </c>
      <c r="K3284" s="8">
        <v>26</v>
      </c>
      <c r="L3284" s="8">
        <f>COUNTIFS($D$2:$D3284,D3284)</f>
        <v>152</v>
      </c>
    </row>
    <row r="3285" spans="1:12" x14ac:dyDescent="0.2">
      <c r="A3285" s="7">
        <v>9596256</v>
      </c>
      <c r="B3285" s="2">
        <v>35106</v>
      </c>
      <c r="C3285">
        <v>19</v>
      </c>
      <c r="D3285" t="s">
        <v>40</v>
      </c>
      <c r="E3285">
        <v>58</v>
      </c>
      <c r="F3285" t="s">
        <v>663</v>
      </c>
      <c r="G3285">
        <v>0</v>
      </c>
      <c r="H3285">
        <v>2</v>
      </c>
      <c r="I3285">
        <v>1</v>
      </c>
      <c r="J3285">
        <f t="shared" si="51"/>
        <v>3</v>
      </c>
      <c r="K3285" s="8">
        <v>26</v>
      </c>
      <c r="L3285" s="8">
        <f>COUNTIFS($D$2:$D3285,D3285)</f>
        <v>152</v>
      </c>
    </row>
    <row r="3286" spans="1:12" x14ac:dyDescent="0.2">
      <c r="A3286" s="7">
        <v>9596257</v>
      </c>
      <c r="B3286" s="2">
        <v>35107</v>
      </c>
      <c r="C3286">
        <v>26</v>
      </c>
      <c r="D3286" t="s">
        <v>17</v>
      </c>
      <c r="E3286">
        <v>29</v>
      </c>
      <c r="F3286" t="s">
        <v>42</v>
      </c>
      <c r="G3286">
        <v>1</v>
      </c>
      <c r="H3286">
        <v>0</v>
      </c>
      <c r="I3286">
        <v>1</v>
      </c>
      <c r="J3286">
        <f t="shared" si="51"/>
        <v>0</v>
      </c>
      <c r="K3286" s="8">
        <v>26</v>
      </c>
      <c r="L3286" s="8">
        <f>COUNTIFS($D$2:$D3286,D3286)</f>
        <v>152</v>
      </c>
    </row>
    <row r="3287" spans="1:12" x14ac:dyDescent="0.2">
      <c r="A3287" s="7">
        <v>9596257</v>
      </c>
      <c r="B3287" s="2">
        <v>35107</v>
      </c>
      <c r="C3287">
        <v>29</v>
      </c>
      <c r="D3287" t="s">
        <v>42</v>
      </c>
      <c r="E3287">
        <v>26</v>
      </c>
      <c r="F3287" t="s">
        <v>17</v>
      </c>
      <c r="G3287">
        <v>0</v>
      </c>
      <c r="H3287">
        <v>1</v>
      </c>
      <c r="I3287">
        <v>0</v>
      </c>
      <c r="J3287">
        <f t="shared" si="51"/>
        <v>3</v>
      </c>
      <c r="K3287" s="8">
        <v>25</v>
      </c>
      <c r="L3287" s="8">
        <f>COUNTIFS($D$2:$D3287,D3287)</f>
        <v>109</v>
      </c>
    </row>
    <row r="3288" spans="1:12" x14ac:dyDescent="0.2">
      <c r="A3288" s="7">
        <v>9596258</v>
      </c>
      <c r="B3288" s="2">
        <v>35112</v>
      </c>
      <c r="C3288">
        <v>14</v>
      </c>
      <c r="D3288" t="s">
        <v>27</v>
      </c>
      <c r="E3288">
        <v>29</v>
      </c>
      <c r="F3288" t="s">
        <v>42</v>
      </c>
      <c r="G3288">
        <v>1</v>
      </c>
      <c r="H3288">
        <v>1</v>
      </c>
      <c r="I3288">
        <v>2</v>
      </c>
      <c r="J3288">
        <f t="shared" si="51"/>
        <v>0</v>
      </c>
      <c r="K3288" s="8">
        <v>27</v>
      </c>
      <c r="L3288" s="8">
        <f>COUNTIFS($D$2:$D3288,D3288)</f>
        <v>153</v>
      </c>
    </row>
    <row r="3289" spans="1:12" x14ac:dyDescent="0.2">
      <c r="A3289" s="7">
        <v>9596258</v>
      </c>
      <c r="B3289" s="2">
        <v>35112</v>
      </c>
      <c r="C3289">
        <v>29</v>
      </c>
      <c r="D3289" t="s">
        <v>42</v>
      </c>
      <c r="E3289">
        <v>14</v>
      </c>
      <c r="F3289" t="s">
        <v>27</v>
      </c>
      <c r="G3289">
        <v>0</v>
      </c>
      <c r="H3289">
        <v>2</v>
      </c>
      <c r="I3289">
        <v>1</v>
      </c>
      <c r="J3289">
        <f t="shared" si="51"/>
        <v>3</v>
      </c>
      <c r="K3289" s="8">
        <v>26</v>
      </c>
      <c r="L3289" s="8">
        <f>COUNTIFS($D$2:$D3289,D3289)</f>
        <v>110</v>
      </c>
    </row>
    <row r="3290" spans="1:12" x14ac:dyDescent="0.2">
      <c r="A3290" s="7">
        <v>9596259</v>
      </c>
      <c r="B3290" s="2">
        <v>35112</v>
      </c>
      <c r="C3290">
        <v>34</v>
      </c>
      <c r="D3290" t="s">
        <v>445</v>
      </c>
      <c r="E3290">
        <v>40</v>
      </c>
      <c r="F3290" t="s">
        <v>758</v>
      </c>
      <c r="G3290">
        <v>1</v>
      </c>
      <c r="H3290">
        <v>1</v>
      </c>
      <c r="I3290">
        <v>4</v>
      </c>
      <c r="J3290">
        <f t="shared" si="51"/>
        <v>0</v>
      </c>
      <c r="K3290" s="8">
        <v>27</v>
      </c>
      <c r="L3290" s="8">
        <f>COUNTIFS($D$2:$D3290,D3290)</f>
        <v>69</v>
      </c>
    </row>
    <row r="3291" spans="1:12" x14ac:dyDescent="0.2">
      <c r="A3291" s="7">
        <v>9596259</v>
      </c>
      <c r="B3291" s="2">
        <v>35112</v>
      </c>
      <c r="C3291">
        <v>40</v>
      </c>
      <c r="D3291" t="s">
        <v>758</v>
      </c>
      <c r="E3291">
        <v>34</v>
      </c>
      <c r="F3291" t="s">
        <v>445</v>
      </c>
      <c r="G3291">
        <v>0</v>
      </c>
      <c r="H3291">
        <v>4</v>
      </c>
      <c r="I3291">
        <v>1</v>
      </c>
      <c r="J3291">
        <f t="shared" si="51"/>
        <v>3</v>
      </c>
      <c r="K3291" s="8">
        <v>27</v>
      </c>
      <c r="L3291" s="8">
        <f>COUNTIFS($D$2:$D3291,D3291)</f>
        <v>27</v>
      </c>
    </row>
    <row r="3292" spans="1:12" x14ac:dyDescent="0.2">
      <c r="A3292" s="7">
        <v>9596260</v>
      </c>
      <c r="B3292" s="2">
        <v>35112</v>
      </c>
      <c r="C3292">
        <v>54</v>
      </c>
      <c r="D3292" t="s">
        <v>771</v>
      </c>
      <c r="E3292">
        <v>58</v>
      </c>
      <c r="F3292" t="s">
        <v>663</v>
      </c>
      <c r="G3292">
        <v>1</v>
      </c>
      <c r="H3292">
        <v>1</v>
      </c>
      <c r="I3292">
        <v>3</v>
      </c>
      <c r="J3292">
        <f t="shared" si="51"/>
        <v>0</v>
      </c>
      <c r="K3292" s="8">
        <v>26</v>
      </c>
      <c r="L3292" s="8">
        <f>COUNTIFS($D$2:$D3292,D3292)</f>
        <v>152</v>
      </c>
    </row>
    <row r="3293" spans="1:12" x14ac:dyDescent="0.2">
      <c r="A3293" s="7">
        <v>9596260</v>
      </c>
      <c r="B3293" s="2">
        <v>35112</v>
      </c>
      <c r="C3293">
        <v>58</v>
      </c>
      <c r="D3293" t="s">
        <v>663</v>
      </c>
      <c r="E3293">
        <v>54</v>
      </c>
      <c r="F3293" t="s">
        <v>771</v>
      </c>
      <c r="G3293">
        <v>0</v>
      </c>
      <c r="H3293">
        <v>3</v>
      </c>
      <c r="I3293">
        <v>1</v>
      </c>
      <c r="J3293">
        <f t="shared" si="51"/>
        <v>3</v>
      </c>
      <c r="K3293" s="8">
        <v>27</v>
      </c>
      <c r="L3293" s="8">
        <f>COUNTIFS($D$2:$D3293,D3293)</f>
        <v>153</v>
      </c>
    </row>
    <row r="3294" spans="1:12" x14ac:dyDescent="0.2">
      <c r="A3294" s="7">
        <v>9596261</v>
      </c>
      <c r="B3294" s="2">
        <v>35116</v>
      </c>
      <c r="C3294">
        <v>21</v>
      </c>
      <c r="D3294" t="s">
        <v>10</v>
      </c>
      <c r="E3294">
        <v>16</v>
      </c>
      <c r="F3294" t="s">
        <v>37</v>
      </c>
      <c r="G3294">
        <v>1</v>
      </c>
      <c r="H3294">
        <v>2</v>
      </c>
      <c r="I3294">
        <v>0</v>
      </c>
      <c r="J3294">
        <f t="shared" si="51"/>
        <v>3</v>
      </c>
      <c r="K3294" s="8">
        <v>27</v>
      </c>
      <c r="L3294" s="8">
        <f>COUNTIFS($D$2:$D3294,D3294)</f>
        <v>153</v>
      </c>
    </row>
    <row r="3295" spans="1:12" x14ac:dyDescent="0.2">
      <c r="A3295" s="7">
        <v>9596261</v>
      </c>
      <c r="B3295" s="2">
        <v>35116</v>
      </c>
      <c r="C3295">
        <v>16</v>
      </c>
      <c r="D3295" t="s">
        <v>37</v>
      </c>
      <c r="E3295">
        <v>21</v>
      </c>
      <c r="F3295" t="s">
        <v>10</v>
      </c>
      <c r="G3295">
        <v>0</v>
      </c>
      <c r="H3295">
        <v>0</v>
      </c>
      <c r="I3295">
        <v>2</v>
      </c>
      <c r="J3295">
        <f t="shared" si="51"/>
        <v>0</v>
      </c>
      <c r="K3295" s="8">
        <v>27</v>
      </c>
      <c r="L3295" s="8">
        <f>COUNTIFS($D$2:$D3295,D3295)</f>
        <v>153</v>
      </c>
    </row>
    <row r="3296" spans="1:12" x14ac:dyDescent="0.2">
      <c r="A3296" s="7">
        <v>9596262</v>
      </c>
      <c r="B3296" s="2">
        <v>35116</v>
      </c>
      <c r="C3296">
        <v>29</v>
      </c>
      <c r="D3296" t="s">
        <v>42</v>
      </c>
      <c r="E3296">
        <v>22</v>
      </c>
      <c r="F3296" t="s">
        <v>15</v>
      </c>
      <c r="G3296">
        <v>1</v>
      </c>
      <c r="H3296">
        <v>2</v>
      </c>
      <c r="I3296">
        <v>0</v>
      </c>
      <c r="J3296">
        <f t="shared" si="51"/>
        <v>3</v>
      </c>
      <c r="K3296" s="8">
        <v>27</v>
      </c>
      <c r="L3296" s="8">
        <f>COUNTIFS($D$2:$D3296,D3296)</f>
        <v>111</v>
      </c>
    </row>
    <row r="3297" spans="1:12" x14ac:dyDescent="0.2">
      <c r="A3297" s="7">
        <v>9596262</v>
      </c>
      <c r="B3297" s="2">
        <v>35116</v>
      </c>
      <c r="C3297">
        <v>22</v>
      </c>
      <c r="D3297" t="s">
        <v>15</v>
      </c>
      <c r="E3297">
        <v>29</v>
      </c>
      <c r="F3297" t="s">
        <v>42</v>
      </c>
      <c r="G3297">
        <v>0</v>
      </c>
      <c r="H3297">
        <v>0</v>
      </c>
      <c r="I3297">
        <v>2</v>
      </c>
      <c r="J3297">
        <f t="shared" si="51"/>
        <v>0</v>
      </c>
      <c r="K3297" s="8">
        <v>26</v>
      </c>
      <c r="L3297" s="8">
        <f>COUNTIFS($D$2:$D3297,D3297)</f>
        <v>110</v>
      </c>
    </row>
    <row r="3298" spans="1:12" x14ac:dyDescent="0.2">
      <c r="A3298" s="7">
        <v>9596263</v>
      </c>
      <c r="B3298" s="2">
        <v>35119</v>
      </c>
      <c r="C3298">
        <v>41</v>
      </c>
      <c r="D3298" t="s">
        <v>759</v>
      </c>
      <c r="E3298">
        <v>19</v>
      </c>
      <c r="F3298" t="s">
        <v>40</v>
      </c>
      <c r="G3298">
        <v>1</v>
      </c>
      <c r="H3298">
        <v>2</v>
      </c>
      <c r="I3298">
        <v>3</v>
      </c>
      <c r="J3298">
        <f t="shared" si="51"/>
        <v>0</v>
      </c>
      <c r="K3298" s="8">
        <v>27</v>
      </c>
      <c r="L3298" s="8">
        <f>COUNTIFS($D$2:$D3298,D3298)</f>
        <v>153</v>
      </c>
    </row>
    <row r="3299" spans="1:12" x14ac:dyDescent="0.2">
      <c r="A3299" s="7">
        <v>9596263</v>
      </c>
      <c r="B3299" s="2">
        <v>35119</v>
      </c>
      <c r="C3299">
        <v>19</v>
      </c>
      <c r="D3299" t="s">
        <v>40</v>
      </c>
      <c r="E3299">
        <v>41</v>
      </c>
      <c r="F3299" t="s">
        <v>759</v>
      </c>
      <c r="G3299">
        <v>0</v>
      </c>
      <c r="H3299">
        <v>3</v>
      </c>
      <c r="I3299">
        <v>2</v>
      </c>
      <c r="J3299">
        <f t="shared" si="51"/>
        <v>3</v>
      </c>
      <c r="K3299" s="8">
        <v>27</v>
      </c>
      <c r="L3299" s="8">
        <f>COUNTIFS($D$2:$D3299,D3299)</f>
        <v>153</v>
      </c>
    </row>
    <row r="3300" spans="1:12" x14ac:dyDescent="0.2">
      <c r="A3300" s="7">
        <v>9596264</v>
      </c>
      <c r="B3300" s="2">
        <v>35119</v>
      </c>
      <c r="C3300">
        <v>51</v>
      </c>
      <c r="D3300" t="s">
        <v>768</v>
      </c>
      <c r="E3300">
        <v>34</v>
      </c>
      <c r="F3300" t="s">
        <v>445</v>
      </c>
      <c r="G3300">
        <v>1</v>
      </c>
      <c r="H3300">
        <v>0</v>
      </c>
      <c r="I3300">
        <v>0</v>
      </c>
      <c r="J3300">
        <f t="shared" si="51"/>
        <v>1</v>
      </c>
      <c r="K3300" s="8">
        <v>27</v>
      </c>
      <c r="L3300" s="8">
        <f>COUNTIFS($D$2:$D3300,D3300)</f>
        <v>153</v>
      </c>
    </row>
    <row r="3301" spans="1:12" x14ac:dyDescent="0.2">
      <c r="A3301" s="7">
        <v>9596264</v>
      </c>
      <c r="B3301" s="2">
        <v>35119</v>
      </c>
      <c r="C3301">
        <v>34</v>
      </c>
      <c r="D3301" t="s">
        <v>445</v>
      </c>
      <c r="E3301">
        <v>51</v>
      </c>
      <c r="F3301" t="s">
        <v>768</v>
      </c>
      <c r="G3301">
        <v>0</v>
      </c>
      <c r="H3301">
        <v>0</v>
      </c>
      <c r="I3301">
        <v>0</v>
      </c>
      <c r="J3301">
        <f t="shared" si="51"/>
        <v>1</v>
      </c>
      <c r="K3301" s="8">
        <v>28</v>
      </c>
      <c r="L3301" s="8">
        <f>COUNTIFS($D$2:$D3301,D3301)</f>
        <v>70</v>
      </c>
    </row>
    <row r="3302" spans="1:12" x14ac:dyDescent="0.2">
      <c r="A3302" s="7">
        <v>9596265</v>
      </c>
      <c r="B3302" s="2">
        <v>35119</v>
      </c>
      <c r="C3302">
        <v>16</v>
      </c>
      <c r="D3302" t="s">
        <v>37</v>
      </c>
      <c r="E3302">
        <v>55</v>
      </c>
      <c r="F3302" t="s">
        <v>772</v>
      </c>
      <c r="G3302">
        <v>1</v>
      </c>
      <c r="H3302">
        <v>3</v>
      </c>
      <c r="I3302">
        <v>0</v>
      </c>
      <c r="J3302">
        <f t="shared" si="51"/>
        <v>3</v>
      </c>
      <c r="K3302" s="8">
        <v>28</v>
      </c>
      <c r="L3302" s="8">
        <f>COUNTIFS($D$2:$D3302,D3302)</f>
        <v>154</v>
      </c>
    </row>
    <row r="3303" spans="1:12" x14ac:dyDescent="0.2">
      <c r="A3303" s="7">
        <v>9596265</v>
      </c>
      <c r="B3303" s="2">
        <v>35119</v>
      </c>
      <c r="C3303">
        <v>55</v>
      </c>
      <c r="D3303" t="s">
        <v>772</v>
      </c>
      <c r="E3303">
        <v>16</v>
      </c>
      <c r="F3303" t="s">
        <v>37</v>
      </c>
      <c r="G3303">
        <v>0</v>
      </c>
      <c r="H3303">
        <v>0</v>
      </c>
      <c r="I3303">
        <v>3</v>
      </c>
      <c r="J3303">
        <f t="shared" si="51"/>
        <v>0</v>
      </c>
      <c r="K3303" s="8">
        <v>27</v>
      </c>
      <c r="L3303" s="8">
        <f>COUNTIFS($D$2:$D3303,D3303)</f>
        <v>111</v>
      </c>
    </row>
    <row r="3304" spans="1:12" x14ac:dyDescent="0.2">
      <c r="A3304" s="7">
        <v>9596266</v>
      </c>
      <c r="B3304" s="2">
        <v>35119</v>
      </c>
      <c r="C3304">
        <v>20</v>
      </c>
      <c r="D3304" t="s">
        <v>45</v>
      </c>
      <c r="E3304">
        <v>22</v>
      </c>
      <c r="F3304" t="s">
        <v>15</v>
      </c>
      <c r="G3304">
        <v>1</v>
      </c>
      <c r="H3304">
        <v>3</v>
      </c>
      <c r="I3304">
        <v>3</v>
      </c>
      <c r="J3304">
        <f t="shared" si="51"/>
        <v>1</v>
      </c>
      <c r="K3304" s="8">
        <v>27</v>
      </c>
      <c r="L3304" s="8">
        <f>COUNTIFS($D$2:$D3304,D3304)</f>
        <v>153</v>
      </c>
    </row>
    <row r="3305" spans="1:12" x14ac:dyDescent="0.2">
      <c r="A3305" s="7">
        <v>9596266</v>
      </c>
      <c r="B3305" s="2">
        <v>35119</v>
      </c>
      <c r="C3305">
        <v>22</v>
      </c>
      <c r="D3305" t="s">
        <v>15</v>
      </c>
      <c r="E3305">
        <v>20</v>
      </c>
      <c r="F3305" t="s">
        <v>45</v>
      </c>
      <c r="G3305">
        <v>0</v>
      </c>
      <c r="H3305">
        <v>3</v>
      </c>
      <c r="I3305">
        <v>3</v>
      </c>
      <c r="J3305">
        <f t="shared" si="51"/>
        <v>1</v>
      </c>
      <c r="K3305" s="8">
        <v>27</v>
      </c>
      <c r="L3305" s="8">
        <f>COUNTIFS($D$2:$D3305,D3305)</f>
        <v>111</v>
      </c>
    </row>
    <row r="3306" spans="1:12" x14ac:dyDescent="0.2">
      <c r="A3306" s="7">
        <v>9596267</v>
      </c>
      <c r="B3306" s="2">
        <v>35119</v>
      </c>
      <c r="C3306">
        <v>23</v>
      </c>
      <c r="D3306" t="s">
        <v>50</v>
      </c>
      <c r="E3306">
        <v>14</v>
      </c>
      <c r="F3306" t="s">
        <v>27</v>
      </c>
      <c r="G3306">
        <v>1</v>
      </c>
      <c r="H3306">
        <v>2</v>
      </c>
      <c r="I3306">
        <v>3</v>
      </c>
      <c r="J3306">
        <f t="shared" si="51"/>
        <v>0</v>
      </c>
      <c r="K3306" s="8">
        <v>26</v>
      </c>
      <c r="L3306" s="8">
        <f>COUNTIFS($D$2:$D3306,D3306)</f>
        <v>152</v>
      </c>
    </row>
    <row r="3307" spans="1:12" x14ac:dyDescent="0.2">
      <c r="A3307" s="7">
        <v>9596267</v>
      </c>
      <c r="B3307" s="2">
        <v>35119</v>
      </c>
      <c r="C3307">
        <v>14</v>
      </c>
      <c r="D3307" t="s">
        <v>27</v>
      </c>
      <c r="E3307">
        <v>23</v>
      </c>
      <c r="F3307" t="s">
        <v>50</v>
      </c>
      <c r="G3307">
        <v>0</v>
      </c>
      <c r="H3307">
        <v>3</v>
      </c>
      <c r="I3307">
        <v>2</v>
      </c>
      <c r="J3307">
        <f t="shared" si="51"/>
        <v>3</v>
      </c>
      <c r="K3307" s="8">
        <v>28</v>
      </c>
      <c r="L3307" s="8">
        <f>COUNTIFS($D$2:$D3307,D3307)</f>
        <v>154</v>
      </c>
    </row>
    <row r="3308" spans="1:12" x14ac:dyDescent="0.2">
      <c r="A3308" s="7">
        <v>9596268</v>
      </c>
      <c r="B3308" s="2">
        <v>35119</v>
      </c>
      <c r="C3308">
        <v>26</v>
      </c>
      <c r="D3308" t="s">
        <v>17</v>
      </c>
      <c r="E3308">
        <v>54</v>
      </c>
      <c r="F3308" t="s">
        <v>771</v>
      </c>
      <c r="G3308">
        <v>1</v>
      </c>
      <c r="H3308">
        <v>1</v>
      </c>
      <c r="I3308">
        <v>0</v>
      </c>
      <c r="J3308">
        <f t="shared" si="51"/>
        <v>3</v>
      </c>
      <c r="K3308" s="8">
        <v>27</v>
      </c>
      <c r="L3308" s="8">
        <f>COUNTIFS($D$2:$D3308,D3308)</f>
        <v>153</v>
      </c>
    </row>
    <row r="3309" spans="1:12" x14ac:dyDescent="0.2">
      <c r="A3309" s="7">
        <v>9596268</v>
      </c>
      <c r="B3309" s="2">
        <v>35119</v>
      </c>
      <c r="C3309">
        <v>54</v>
      </c>
      <c r="D3309" t="s">
        <v>771</v>
      </c>
      <c r="E3309">
        <v>26</v>
      </c>
      <c r="F3309" t="s">
        <v>17</v>
      </c>
      <c r="G3309">
        <v>0</v>
      </c>
      <c r="H3309">
        <v>0</v>
      </c>
      <c r="I3309">
        <v>1</v>
      </c>
      <c r="J3309">
        <f t="shared" si="51"/>
        <v>0</v>
      </c>
      <c r="K3309" s="8">
        <v>27</v>
      </c>
      <c r="L3309" s="8">
        <f>COUNTIFS($D$2:$D3309,D3309)</f>
        <v>153</v>
      </c>
    </row>
    <row r="3310" spans="1:12" x14ac:dyDescent="0.2">
      <c r="A3310" s="7">
        <v>9596269</v>
      </c>
      <c r="B3310" s="2">
        <v>35119</v>
      </c>
      <c r="C3310">
        <v>29</v>
      </c>
      <c r="D3310" t="s">
        <v>42</v>
      </c>
      <c r="E3310">
        <v>10</v>
      </c>
      <c r="F3310" t="s">
        <v>47</v>
      </c>
      <c r="G3310">
        <v>1</v>
      </c>
      <c r="H3310">
        <v>0</v>
      </c>
      <c r="I3310">
        <v>1</v>
      </c>
      <c r="J3310">
        <f t="shared" si="51"/>
        <v>0</v>
      </c>
      <c r="K3310" s="8">
        <v>28</v>
      </c>
      <c r="L3310" s="8">
        <f>COUNTIFS($D$2:$D3310,D3310)</f>
        <v>112</v>
      </c>
    </row>
    <row r="3311" spans="1:12" x14ac:dyDescent="0.2">
      <c r="A3311" s="7">
        <v>9596269</v>
      </c>
      <c r="B3311" s="2">
        <v>35119</v>
      </c>
      <c r="C3311">
        <v>10</v>
      </c>
      <c r="D3311" t="s">
        <v>47</v>
      </c>
      <c r="E3311">
        <v>29</v>
      </c>
      <c r="F3311" t="s">
        <v>42</v>
      </c>
      <c r="G3311">
        <v>0</v>
      </c>
      <c r="H3311">
        <v>1</v>
      </c>
      <c r="I3311">
        <v>0</v>
      </c>
      <c r="J3311">
        <f t="shared" si="51"/>
        <v>3</v>
      </c>
      <c r="K3311" s="8">
        <v>27</v>
      </c>
      <c r="L3311" s="8">
        <f>COUNTIFS($D$2:$D3311,D3311)</f>
        <v>153</v>
      </c>
    </row>
    <row r="3312" spans="1:12" x14ac:dyDescent="0.2">
      <c r="A3312" s="7">
        <v>9596270</v>
      </c>
      <c r="B3312" s="2">
        <v>35119</v>
      </c>
      <c r="C3312">
        <v>53</v>
      </c>
      <c r="D3312" t="s">
        <v>770</v>
      </c>
      <c r="E3312">
        <v>32</v>
      </c>
      <c r="F3312" t="s">
        <v>559</v>
      </c>
      <c r="G3312">
        <v>1</v>
      </c>
      <c r="H3312">
        <v>3</v>
      </c>
      <c r="I3312">
        <v>3</v>
      </c>
      <c r="J3312">
        <f t="shared" si="51"/>
        <v>1</v>
      </c>
      <c r="K3312" s="8">
        <v>27</v>
      </c>
      <c r="L3312" s="8">
        <f>COUNTIFS($D$2:$D3312,D3312)</f>
        <v>153</v>
      </c>
    </row>
    <row r="3313" spans="1:12" x14ac:dyDescent="0.2">
      <c r="A3313" s="7">
        <v>9596270</v>
      </c>
      <c r="B3313" s="2">
        <v>35119</v>
      </c>
      <c r="C3313">
        <v>32</v>
      </c>
      <c r="D3313" t="s">
        <v>559</v>
      </c>
      <c r="E3313">
        <v>53</v>
      </c>
      <c r="F3313" t="s">
        <v>770</v>
      </c>
      <c r="G3313">
        <v>0</v>
      </c>
      <c r="H3313">
        <v>3</v>
      </c>
      <c r="I3313">
        <v>3</v>
      </c>
      <c r="J3313">
        <f t="shared" si="51"/>
        <v>1</v>
      </c>
      <c r="K3313" s="8">
        <v>26</v>
      </c>
      <c r="L3313" s="8">
        <f>COUNTIFS($D$2:$D3313,D3313)</f>
        <v>152</v>
      </c>
    </row>
    <row r="3314" spans="1:12" x14ac:dyDescent="0.2">
      <c r="A3314" s="7">
        <v>9596271</v>
      </c>
      <c r="B3314" s="2">
        <v>35120</v>
      </c>
      <c r="C3314">
        <v>40</v>
      </c>
      <c r="D3314" t="s">
        <v>758</v>
      </c>
      <c r="E3314">
        <v>21</v>
      </c>
      <c r="F3314" t="s">
        <v>10</v>
      </c>
      <c r="G3314">
        <v>1</v>
      </c>
      <c r="H3314">
        <v>0</v>
      </c>
      <c r="I3314">
        <v>6</v>
      </c>
      <c r="J3314">
        <f t="shared" si="51"/>
        <v>0</v>
      </c>
      <c r="K3314" s="8">
        <v>28</v>
      </c>
      <c r="L3314" s="8">
        <f>COUNTIFS($D$2:$D3314,D3314)</f>
        <v>28</v>
      </c>
    </row>
    <row r="3315" spans="1:12" x14ac:dyDescent="0.2">
      <c r="A3315" s="7">
        <v>9596271</v>
      </c>
      <c r="B3315" s="2">
        <v>35120</v>
      </c>
      <c r="C3315">
        <v>21</v>
      </c>
      <c r="D3315" t="s">
        <v>10</v>
      </c>
      <c r="E3315">
        <v>40</v>
      </c>
      <c r="F3315" t="s">
        <v>758</v>
      </c>
      <c r="G3315">
        <v>0</v>
      </c>
      <c r="H3315">
        <v>6</v>
      </c>
      <c r="I3315">
        <v>0</v>
      </c>
      <c r="J3315">
        <f t="shared" si="51"/>
        <v>3</v>
      </c>
      <c r="K3315" s="8">
        <v>28</v>
      </c>
      <c r="L3315" s="8">
        <f>COUNTIFS($D$2:$D3315,D3315)</f>
        <v>154</v>
      </c>
    </row>
    <row r="3316" spans="1:12" x14ac:dyDescent="0.2">
      <c r="A3316" s="7">
        <v>9596272</v>
      </c>
      <c r="B3316" s="2">
        <v>35123</v>
      </c>
      <c r="C3316">
        <v>32</v>
      </c>
      <c r="D3316" t="s">
        <v>559</v>
      </c>
      <c r="E3316">
        <v>41</v>
      </c>
      <c r="F3316" t="s">
        <v>759</v>
      </c>
      <c r="G3316">
        <v>1</v>
      </c>
      <c r="H3316">
        <v>2</v>
      </c>
      <c r="I3316">
        <v>0</v>
      </c>
      <c r="J3316">
        <f t="shared" si="51"/>
        <v>3</v>
      </c>
      <c r="K3316" s="8">
        <v>27</v>
      </c>
      <c r="L3316" s="8">
        <f>COUNTIFS($D$2:$D3316,D3316)</f>
        <v>153</v>
      </c>
    </row>
    <row r="3317" spans="1:12" x14ac:dyDescent="0.2">
      <c r="A3317" s="7">
        <v>9596272</v>
      </c>
      <c r="B3317" s="2">
        <v>35123</v>
      </c>
      <c r="C3317">
        <v>41</v>
      </c>
      <c r="D3317" t="s">
        <v>759</v>
      </c>
      <c r="E3317">
        <v>32</v>
      </c>
      <c r="F3317" t="s">
        <v>559</v>
      </c>
      <c r="G3317">
        <v>0</v>
      </c>
      <c r="H3317">
        <v>0</v>
      </c>
      <c r="I3317">
        <v>2</v>
      </c>
      <c r="J3317">
        <f t="shared" si="51"/>
        <v>0</v>
      </c>
      <c r="K3317" s="8">
        <v>28</v>
      </c>
      <c r="L3317" s="8">
        <f>COUNTIFS($D$2:$D3317,D3317)</f>
        <v>154</v>
      </c>
    </row>
    <row r="3318" spans="1:12" x14ac:dyDescent="0.2">
      <c r="A3318" s="7">
        <v>9596273</v>
      </c>
      <c r="B3318" s="2">
        <v>35126</v>
      </c>
      <c r="C3318">
        <v>51</v>
      </c>
      <c r="D3318" t="s">
        <v>768</v>
      </c>
      <c r="E3318">
        <v>29</v>
      </c>
      <c r="F3318" t="s">
        <v>42</v>
      </c>
      <c r="G3318">
        <v>1</v>
      </c>
      <c r="H3318">
        <v>2</v>
      </c>
      <c r="I3318">
        <v>2</v>
      </c>
      <c r="J3318">
        <f t="shared" si="51"/>
        <v>1</v>
      </c>
      <c r="K3318" s="8">
        <v>28</v>
      </c>
      <c r="L3318" s="8">
        <f>COUNTIFS($D$2:$D3318,D3318)</f>
        <v>154</v>
      </c>
    </row>
    <row r="3319" spans="1:12" x14ac:dyDescent="0.2">
      <c r="A3319" s="7">
        <v>9596273</v>
      </c>
      <c r="B3319" s="2">
        <v>35126</v>
      </c>
      <c r="C3319">
        <v>29</v>
      </c>
      <c r="D3319" t="s">
        <v>42</v>
      </c>
      <c r="E3319">
        <v>51</v>
      </c>
      <c r="F3319" t="s">
        <v>768</v>
      </c>
      <c r="G3319">
        <v>0</v>
      </c>
      <c r="H3319">
        <v>2</v>
      </c>
      <c r="I3319">
        <v>2</v>
      </c>
      <c r="J3319">
        <f t="shared" si="51"/>
        <v>1</v>
      </c>
      <c r="K3319" s="8">
        <v>29</v>
      </c>
      <c r="L3319" s="8">
        <f>COUNTIFS($D$2:$D3319,D3319)</f>
        <v>113</v>
      </c>
    </row>
    <row r="3320" spans="1:12" x14ac:dyDescent="0.2">
      <c r="A3320" s="7">
        <v>9596274</v>
      </c>
      <c r="B3320" s="2">
        <v>35126</v>
      </c>
      <c r="C3320">
        <v>49</v>
      </c>
      <c r="D3320" t="s">
        <v>766</v>
      </c>
      <c r="E3320">
        <v>40</v>
      </c>
      <c r="F3320" t="s">
        <v>758</v>
      </c>
      <c r="G3320">
        <v>1</v>
      </c>
      <c r="H3320">
        <v>0</v>
      </c>
      <c r="I3320">
        <v>1</v>
      </c>
      <c r="J3320">
        <f t="shared" si="51"/>
        <v>0</v>
      </c>
      <c r="K3320" s="8">
        <v>26</v>
      </c>
      <c r="L3320" s="8">
        <f>COUNTIFS($D$2:$D3320,D3320)</f>
        <v>152</v>
      </c>
    </row>
    <row r="3321" spans="1:12" x14ac:dyDescent="0.2">
      <c r="A3321" s="7">
        <v>9596274</v>
      </c>
      <c r="B3321" s="2">
        <v>35126</v>
      </c>
      <c r="C3321">
        <v>40</v>
      </c>
      <c r="D3321" t="s">
        <v>758</v>
      </c>
      <c r="E3321">
        <v>49</v>
      </c>
      <c r="F3321" t="s">
        <v>766</v>
      </c>
      <c r="G3321">
        <v>0</v>
      </c>
      <c r="H3321">
        <v>1</v>
      </c>
      <c r="I3321">
        <v>0</v>
      </c>
      <c r="J3321">
        <f t="shared" si="51"/>
        <v>3</v>
      </c>
      <c r="K3321" s="8">
        <v>29</v>
      </c>
      <c r="L3321" s="8">
        <f>COUNTIFS($D$2:$D3321,D3321)</f>
        <v>29</v>
      </c>
    </row>
    <row r="3322" spans="1:12" x14ac:dyDescent="0.2">
      <c r="A3322" s="7">
        <v>9596275</v>
      </c>
      <c r="B3322" s="2">
        <v>35126</v>
      </c>
      <c r="C3322">
        <v>20</v>
      </c>
      <c r="D3322" t="s">
        <v>45</v>
      </c>
      <c r="E3322">
        <v>41</v>
      </c>
      <c r="F3322" t="s">
        <v>759</v>
      </c>
      <c r="G3322">
        <v>1</v>
      </c>
      <c r="H3322">
        <v>1</v>
      </c>
      <c r="I3322">
        <v>1</v>
      </c>
      <c r="J3322">
        <f t="shared" si="51"/>
        <v>1</v>
      </c>
      <c r="K3322" s="8">
        <v>28</v>
      </c>
      <c r="L3322" s="8">
        <f>COUNTIFS($D$2:$D3322,D3322)</f>
        <v>154</v>
      </c>
    </row>
    <row r="3323" spans="1:12" x14ac:dyDescent="0.2">
      <c r="A3323" s="7">
        <v>9596275</v>
      </c>
      <c r="B3323" s="2">
        <v>35126</v>
      </c>
      <c r="C3323">
        <v>41</v>
      </c>
      <c r="D3323" t="s">
        <v>759</v>
      </c>
      <c r="E3323">
        <v>20</v>
      </c>
      <c r="F3323" t="s">
        <v>45</v>
      </c>
      <c r="G3323">
        <v>0</v>
      </c>
      <c r="H3323">
        <v>1</v>
      </c>
      <c r="I3323">
        <v>1</v>
      </c>
      <c r="J3323">
        <f t="shared" si="51"/>
        <v>1</v>
      </c>
      <c r="K3323" s="8">
        <v>29</v>
      </c>
      <c r="L3323" s="8">
        <f>COUNTIFS($D$2:$D3323,D3323)</f>
        <v>155</v>
      </c>
    </row>
    <row r="3324" spans="1:12" x14ac:dyDescent="0.2">
      <c r="A3324" s="7">
        <v>9596276</v>
      </c>
      <c r="B3324" s="2">
        <v>35126</v>
      </c>
      <c r="C3324">
        <v>34</v>
      </c>
      <c r="D3324" t="s">
        <v>445</v>
      </c>
      <c r="E3324">
        <v>16</v>
      </c>
      <c r="F3324" t="s">
        <v>37</v>
      </c>
      <c r="G3324">
        <v>1</v>
      </c>
      <c r="H3324">
        <v>0</v>
      </c>
      <c r="I3324">
        <v>2</v>
      </c>
      <c r="J3324">
        <f t="shared" si="51"/>
        <v>0</v>
      </c>
      <c r="K3324" s="8">
        <v>29</v>
      </c>
      <c r="L3324" s="8">
        <f>COUNTIFS($D$2:$D3324,D3324)</f>
        <v>71</v>
      </c>
    </row>
    <row r="3325" spans="1:12" x14ac:dyDescent="0.2">
      <c r="A3325" s="7">
        <v>9596276</v>
      </c>
      <c r="B3325" s="2">
        <v>35126</v>
      </c>
      <c r="C3325">
        <v>16</v>
      </c>
      <c r="D3325" t="s">
        <v>37</v>
      </c>
      <c r="E3325">
        <v>34</v>
      </c>
      <c r="F3325" t="s">
        <v>445</v>
      </c>
      <c r="G3325">
        <v>0</v>
      </c>
      <c r="H3325">
        <v>2</v>
      </c>
      <c r="I3325">
        <v>0</v>
      </c>
      <c r="J3325">
        <f t="shared" si="51"/>
        <v>3</v>
      </c>
      <c r="K3325" s="8">
        <v>29</v>
      </c>
      <c r="L3325" s="8">
        <f>COUNTIFS($D$2:$D3325,D3325)</f>
        <v>155</v>
      </c>
    </row>
    <row r="3326" spans="1:12" x14ac:dyDescent="0.2">
      <c r="A3326" s="7">
        <v>9596277</v>
      </c>
      <c r="B3326" s="2">
        <v>35126</v>
      </c>
      <c r="C3326">
        <v>58</v>
      </c>
      <c r="D3326" t="s">
        <v>663</v>
      </c>
      <c r="E3326">
        <v>10</v>
      </c>
      <c r="F3326" t="s">
        <v>47</v>
      </c>
      <c r="G3326">
        <v>1</v>
      </c>
      <c r="H3326">
        <v>1</v>
      </c>
      <c r="I3326">
        <v>1</v>
      </c>
      <c r="J3326">
        <f t="shared" si="51"/>
        <v>1</v>
      </c>
      <c r="K3326" s="8">
        <v>28</v>
      </c>
      <c r="L3326" s="8">
        <f>COUNTIFS($D$2:$D3326,D3326)</f>
        <v>154</v>
      </c>
    </row>
    <row r="3327" spans="1:12" x14ac:dyDescent="0.2">
      <c r="A3327" s="7">
        <v>9596277</v>
      </c>
      <c r="B3327" s="2">
        <v>35126</v>
      </c>
      <c r="C3327">
        <v>10</v>
      </c>
      <c r="D3327" t="s">
        <v>47</v>
      </c>
      <c r="E3327">
        <v>58</v>
      </c>
      <c r="F3327" t="s">
        <v>663</v>
      </c>
      <c r="G3327">
        <v>0</v>
      </c>
      <c r="H3327">
        <v>1</v>
      </c>
      <c r="I3327">
        <v>1</v>
      </c>
      <c r="J3327">
        <f t="shared" si="51"/>
        <v>1</v>
      </c>
      <c r="K3327" s="8">
        <v>28</v>
      </c>
      <c r="L3327" s="8">
        <f>COUNTIFS($D$2:$D3327,D3327)</f>
        <v>154</v>
      </c>
    </row>
    <row r="3328" spans="1:12" x14ac:dyDescent="0.2">
      <c r="A3328" s="7">
        <v>9596278</v>
      </c>
      <c r="B3328" s="2">
        <v>35126</v>
      </c>
      <c r="C3328">
        <v>54</v>
      </c>
      <c r="D3328" t="s">
        <v>771</v>
      </c>
      <c r="E3328">
        <v>55</v>
      </c>
      <c r="F3328" t="s">
        <v>772</v>
      </c>
      <c r="G3328">
        <v>1</v>
      </c>
      <c r="H3328">
        <v>1</v>
      </c>
      <c r="I3328">
        <v>3</v>
      </c>
      <c r="J3328">
        <f t="shared" si="51"/>
        <v>0</v>
      </c>
      <c r="K3328" s="8">
        <v>28</v>
      </c>
      <c r="L3328" s="8">
        <f>COUNTIFS($D$2:$D3328,D3328)</f>
        <v>154</v>
      </c>
    </row>
    <row r="3329" spans="1:12" x14ac:dyDescent="0.2">
      <c r="A3329" s="7">
        <v>9596278</v>
      </c>
      <c r="B3329" s="2">
        <v>35126</v>
      </c>
      <c r="C3329">
        <v>55</v>
      </c>
      <c r="D3329" t="s">
        <v>772</v>
      </c>
      <c r="E3329">
        <v>54</v>
      </c>
      <c r="F3329" t="s">
        <v>771</v>
      </c>
      <c r="G3329">
        <v>0</v>
      </c>
      <c r="H3329">
        <v>3</v>
      </c>
      <c r="I3329">
        <v>1</v>
      </c>
      <c r="J3329">
        <f t="shared" si="51"/>
        <v>3</v>
      </c>
      <c r="K3329" s="8">
        <v>28</v>
      </c>
      <c r="L3329" s="8">
        <f>COUNTIFS($D$2:$D3329,D3329)</f>
        <v>112</v>
      </c>
    </row>
    <row r="3330" spans="1:12" x14ac:dyDescent="0.2">
      <c r="A3330" s="7">
        <v>9596279</v>
      </c>
      <c r="B3330" s="2">
        <v>35126</v>
      </c>
      <c r="C3330">
        <v>26</v>
      </c>
      <c r="D3330" t="s">
        <v>17</v>
      </c>
      <c r="E3330">
        <v>23</v>
      </c>
      <c r="F3330" t="s">
        <v>50</v>
      </c>
      <c r="G3330">
        <v>1</v>
      </c>
      <c r="H3330">
        <v>1</v>
      </c>
      <c r="I3330">
        <v>0</v>
      </c>
      <c r="J3330">
        <f t="shared" ref="J3330:J3393" si="52">IF(H3330&gt;I3330,3,IF(I3330&gt;H3330,0,1))</f>
        <v>3</v>
      </c>
      <c r="K3330" s="8">
        <v>28</v>
      </c>
      <c r="L3330" s="8">
        <f>COUNTIFS($D$2:$D3330,D3330)</f>
        <v>154</v>
      </c>
    </row>
    <row r="3331" spans="1:12" x14ac:dyDescent="0.2">
      <c r="A3331" s="7">
        <v>9596279</v>
      </c>
      <c r="B3331" s="2">
        <v>35126</v>
      </c>
      <c r="C3331">
        <v>23</v>
      </c>
      <c r="D3331" t="s">
        <v>50</v>
      </c>
      <c r="E3331">
        <v>26</v>
      </c>
      <c r="F3331" t="s">
        <v>17</v>
      </c>
      <c r="G3331">
        <v>0</v>
      </c>
      <c r="H3331">
        <v>0</v>
      </c>
      <c r="I3331">
        <v>1</v>
      </c>
      <c r="J3331">
        <f t="shared" si="52"/>
        <v>0</v>
      </c>
      <c r="K3331" s="8">
        <v>27</v>
      </c>
      <c r="L3331" s="8">
        <f>COUNTIFS($D$2:$D3331,D3331)</f>
        <v>153</v>
      </c>
    </row>
    <row r="3332" spans="1:12" x14ac:dyDescent="0.2">
      <c r="A3332" s="7">
        <v>9596280</v>
      </c>
      <c r="B3332" s="2">
        <v>35126</v>
      </c>
      <c r="C3332">
        <v>53</v>
      </c>
      <c r="D3332" t="s">
        <v>770</v>
      </c>
      <c r="E3332">
        <v>14</v>
      </c>
      <c r="F3332" t="s">
        <v>27</v>
      </c>
      <c r="G3332">
        <v>1</v>
      </c>
      <c r="H3332">
        <v>1</v>
      </c>
      <c r="I3332">
        <v>1</v>
      </c>
      <c r="J3332">
        <f t="shared" si="52"/>
        <v>1</v>
      </c>
      <c r="K3332" s="8">
        <v>28</v>
      </c>
      <c r="L3332" s="8">
        <f>COUNTIFS($D$2:$D3332,D3332)</f>
        <v>154</v>
      </c>
    </row>
    <row r="3333" spans="1:12" x14ac:dyDescent="0.2">
      <c r="A3333" s="7">
        <v>9596280</v>
      </c>
      <c r="B3333" s="2">
        <v>35126</v>
      </c>
      <c r="C3333">
        <v>14</v>
      </c>
      <c r="D3333" t="s">
        <v>27</v>
      </c>
      <c r="E3333">
        <v>53</v>
      </c>
      <c r="F3333" t="s">
        <v>770</v>
      </c>
      <c r="G3333">
        <v>0</v>
      </c>
      <c r="H3333">
        <v>1</v>
      </c>
      <c r="I3333">
        <v>1</v>
      </c>
      <c r="J3333">
        <f t="shared" si="52"/>
        <v>1</v>
      </c>
      <c r="K3333" s="8">
        <v>29</v>
      </c>
      <c r="L3333" s="8">
        <f>COUNTIFS($D$2:$D3333,D3333)</f>
        <v>155</v>
      </c>
    </row>
    <row r="3334" spans="1:12" x14ac:dyDescent="0.2">
      <c r="A3334" s="7">
        <v>9596281</v>
      </c>
      <c r="B3334" s="2">
        <v>35127</v>
      </c>
      <c r="C3334">
        <v>19</v>
      </c>
      <c r="D3334" t="s">
        <v>40</v>
      </c>
      <c r="E3334">
        <v>32</v>
      </c>
      <c r="F3334" t="s">
        <v>559</v>
      </c>
      <c r="G3334">
        <v>1</v>
      </c>
      <c r="H3334">
        <v>3</v>
      </c>
      <c r="I3334">
        <v>0</v>
      </c>
      <c r="J3334">
        <f t="shared" si="52"/>
        <v>3</v>
      </c>
      <c r="K3334" s="8">
        <v>28</v>
      </c>
      <c r="L3334" s="8">
        <f>COUNTIFS($D$2:$D3334,D3334)</f>
        <v>154</v>
      </c>
    </row>
    <row r="3335" spans="1:12" x14ac:dyDescent="0.2">
      <c r="A3335" s="7">
        <v>9596281</v>
      </c>
      <c r="B3335" s="2">
        <v>35127</v>
      </c>
      <c r="C3335">
        <v>32</v>
      </c>
      <c r="D3335" t="s">
        <v>559</v>
      </c>
      <c r="E3335">
        <v>19</v>
      </c>
      <c r="F3335" t="s">
        <v>40</v>
      </c>
      <c r="G3335">
        <v>0</v>
      </c>
      <c r="H3335">
        <v>0</v>
      </c>
      <c r="I3335">
        <v>3</v>
      </c>
      <c r="J3335">
        <f t="shared" si="52"/>
        <v>0</v>
      </c>
      <c r="K3335" s="8">
        <v>28</v>
      </c>
      <c r="L3335" s="8">
        <f>COUNTIFS($D$2:$D3335,D3335)</f>
        <v>154</v>
      </c>
    </row>
    <row r="3336" spans="1:12" x14ac:dyDescent="0.2">
      <c r="A3336" s="7">
        <v>9596282</v>
      </c>
      <c r="B3336" s="2">
        <v>35128</v>
      </c>
      <c r="C3336">
        <v>22</v>
      </c>
      <c r="D3336" t="s">
        <v>15</v>
      </c>
      <c r="E3336">
        <v>21</v>
      </c>
      <c r="F3336" t="s">
        <v>10</v>
      </c>
      <c r="G3336">
        <v>1</v>
      </c>
      <c r="H3336">
        <v>0</v>
      </c>
      <c r="I3336">
        <v>1</v>
      </c>
      <c r="J3336">
        <f t="shared" si="52"/>
        <v>0</v>
      </c>
      <c r="K3336" s="8">
        <v>28</v>
      </c>
      <c r="L3336" s="8">
        <f>COUNTIFS($D$2:$D3336,D3336)</f>
        <v>112</v>
      </c>
    </row>
    <row r="3337" spans="1:12" x14ac:dyDescent="0.2">
      <c r="A3337" s="7">
        <v>9596282</v>
      </c>
      <c r="B3337" s="2">
        <v>35128</v>
      </c>
      <c r="C3337">
        <v>21</v>
      </c>
      <c r="D3337" t="s">
        <v>10</v>
      </c>
      <c r="E3337">
        <v>22</v>
      </c>
      <c r="F3337" t="s">
        <v>15</v>
      </c>
      <c r="G3337">
        <v>0</v>
      </c>
      <c r="H3337">
        <v>1</v>
      </c>
      <c r="I3337">
        <v>0</v>
      </c>
      <c r="J3337">
        <f t="shared" si="52"/>
        <v>3</v>
      </c>
      <c r="K3337" s="8">
        <v>29</v>
      </c>
      <c r="L3337" s="8">
        <f>COUNTIFS($D$2:$D3337,D3337)</f>
        <v>155</v>
      </c>
    </row>
    <row r="3338" spans="1:12" x14ac:dyDescent="0.2">
      <c r="A3338" s="7">
        <v>9596283</v>
      </c>
      <c r="B3338" s="2">
        <v>35129</v>
      </c>
      <c r="C3338">
        <v>10</v>
      </c>
      <c r="D3338" t="s">
        <v>47</v>
      </c>
      <c r="E3338">
        <v>20</v>
      </c>
      <c r="F3338" t="s">
        <v>45</v>
      </c>
      <c r="G3338">
        <v>1</v>
      </c>
      <c r="H3338">
        <v>3</v>
      </c>
      <c r="I3338">
        <v>1</v>
      </c>
      <c r="J3338">
        <f t="shared" si="52"/>
        <v>3</v>
      </c>
      <c r="K3338" s="8">
        <v>29</v>
      </c>
      <c r="L3338" s="8">
        <f>COUNTIFS($D$2:$D3338,D3338)</f>
        <v>155</v>
      </c>
    </row>
    <row r="3339" spans="1:12" x14ac:dyDescent="0.2">
      <c r="A3339" s="7">
        <v>9596283</v>
      </c>
      <c r="B3339" s="2">
        <v>35129</v>
      </c>
      <c r="C3339">
        <v>20</v>
      </c>
      <c r="D3339" t="s">
        <v>45</v>
      </c>
      <c r="E3339">
        <v>10</v>
      </c>
      <c r="F3339" t="s">
        <v>47</v>
      </c>
      <c r="G3339">
        <v>0</v>
      </c>
      <c r="H3339">
        <v>1</v>
      </c>
      <c r="I3339">
        <v>3</v>
      </c>
      <c r="J3339">
        <f t="shared" si="52"/>
        <v>0</v>
      </c>
      <c r="K3339" s="8">
        <v>29</v>
      </c>
      <c r="L3339" s="8">
        <f>COUNTIFS($D$2:$D3339,D3339)</f>
        <v>155</v>
      </c>
    </row>
    <row r="3340" spans="1:12" x14ac:dyDescent="0.2">
      <c r="A3340" s="7">
        <v>9596284</v>
      </c>
      <c r="B3340" s="2">
        <v>35130</v>
      </c>
      <c r="C3340">
        <v>32</v>
      </c>
      <c r="D3340" t="s">
        <v>559</v>
      </c>
      <c r="E3340">
        <v>54</v>
      </c>
      <c r="F3340" t="s">
        <v>771</v>
      </c>
      <c r="G3340">
        <v>1</v>
      </c>
      <c r="H3340">
        <v>3</v>
      </c>
      <c r="I3340">
        <v>2</v>
      </c>
      <c r="J3340">
        <f t="shared" si="52"/>
        <v>3</v>
      </c>
      <c r="K3340" s="8">
        <v>29</v>
      </c>
      <c r="L3340" s="8">
        <f>COUNTIFS($D$2:$D3340,D3340)</f>
        <v>155</v>
      </c>
    </row>
    <row r="3341" spans="1:12" x14ac:dyDescent="0.2">
      <c r="A3341" s="7">
        <v>9596284</v>
      </c>
      <c r="B3341" s="2">
        <v>35130</v>
      </c>
      <c r="C3341">
        <v>54</v>
      </c>
      <c r="D3341" t="s">
        <v>771</v>
      </c>
      <c r="E3341">
        <v>32</v>
      </c>
      <c r="F3341" t="s">
        <v>559</v>
      </c>
      <c r="G3341">
        <v>0</v>
      </c>
      <c r="H3341">
        <v>2</v>
      </c>
      <c r="I3341">
        <v>3</v>
      </c>
      <c r="J3341">
        <f t="shared" si="52"/>
        <v>0</v>
      </c>
      <c r="K3341" s="8">
        <v>29</v>
      </c>
      <c r="L3341" s="8">
        <f>COUNTIFS($D$2:$D3341,D3341)</f>
        <v>155</v>
      </c>
    </row>
    <row r="3342" spans="1:12" x14ac:dyDescent="0.2">
      <c r="A3342" s="7">
        <v>9596285</v>
      </c>
      <c r="B3342" s="2">
        <v>35130</v>
      </c>
      <c r="C3342">
        <v>58</v>
      </c>
      <c r="D3342" t="s">
        <v>663</v>
      </c>
      <c r="E3342">
        <v>49</v>
      </c>
      <c r="F3342" t="s">
        <v>766</v>
      </c>
      <c r="G3342">
        <v>1</v>
      </c>
      <c r="H3342">
        <v>1</v>
      </c>
      <c r="I3342">
        <v>2</v>
      </c>
      <c r="J3342">
        <f t="shared" si="52"/>
        <v>0</v>
      </c>
      <c r="K3342" s="8">
        <v>29</v>
      </c>
      <c r="L3342" s="8">
        <f>COUNTIFS($D$2:$D3342,D3342)</f>
        <v>155</v>
      </c>
    </row>
    <row r="3343" spans="1:12" x14ac:dyDescent="0.2">
      <c r="A3343" s="7">
        <v>9596285</v>
      </c>
      <c r="B3343" s="2">
        <v>35130</v>
      </c>
      <c r="C3343">
        <v>49</v>
      </c>
      <c r="D3343" t="s">
        <v>766</v>
      </c>
      <c r="E3343">
        <v>58</v>
      </c>
      <c r="F3343" t="s">
        <v>663</v>
      </c>
      <c r="G3343">
        <v>0</v>
      </c>
      <c r="H3343">
        <v>2</v>
      </c>
      <c r="I3343">
        <v>1</v>
      </c>
      <c r="J3343">
        <f t="shared" si="52"/>
        <v>3</v>
      </c>
      <c r="K3343" s="8">
        <v>27</v>
      </c>
      <c r="L3343" s="8">
        <f>COUNTIFS($D$2:$D3343,D3343)</f>
        <v>153</v>
      </c>
    </row>
    <row r="3344" spans="1:12" x14ac:dyDescent="0.2">
      <c r="A3344" s="7">
        <v>9596286</v>
      </c>
      <c r="B3344" s="2">
        <v>35133</v>
      </c>
      <c r="C3344">
        <v>32</v>
      </c>
      <c r="D3344" t="s">
        <v>559</v>
      </c>
      <c r="E3344">
        <v>58</v>
      </c>
      <c r="F3344" t="s">
        <v>663</v>
      </c>
      <c r="G3344">
        <v>1</v>
      </c>
      <c r="H3344">
        <v>4</v>
      </c>
      <c r="I3344">
        <v>2</v>
      </c>
      <c r="J3344">
        <f t="shared" si="52"/>
        <v>3</v>
      </c>
      <c r="K3344" s="8">
        <v>30</v>
      </c>
      <c r="L3344" s="8">
        <f>COUNTIFS($D$2:$D3344,D3344)</f>
        <v>156</v>
      </c>
    </row>
    <row r="3345" spans="1:12" x14ac:dyDescent="0.2">
      <c r="A3345" s="7">
        <v>9596286</v>
      </c>
      <c r="B3345" s="2">
        <v>35133</v>
      </c>
      <c r="C3345">
        <v>58</v>
      </c>
      <c r="D3345" t="s">
        <v>663</v>
      </c>
      <c r="E3345">
        <v>32</v>
      </c>
      <c r="F3345" t="s">
        <v>559</v>
      </c>
      <c r="G3345">
        <v>0</v>
      </c>
      <c r="H3345">
        <v>2</v>
      </c>
      <c r="I3345">
        <v>4</v>
      </c>
      <c r="J3345">
        <f t="shared" si="52"/>
        <v>0</v>
      </c>
      <c r="K3345" s="8">
        <v>30</v>
      </c>
      <c r="L3345" s="8">
        <f>COUNTIFS($D$2:$D3345,D3345)</f>
        <v>156</v>
      </c>
    </row>
    <row r="3346" spans="1:12" x14ac:dyDescent="0.2">
      <c r="A3346" s="7">
        <v>9596287</v>
      </c>
      <c r="B3346" s="2">
        <v>35133</v>
      </c>
      <c r="C3346">
        <v>16</v>
      </c>
      <c r="D3346" t="s">
        <v>37</v>
      </c>
      <c r="E3346">
        <v>51</v>
      </c>
      <c r="F3346" t="s">
        <v>768</v>
      </c>
      <c r="G3346">
        <v>1</v>
      </c>
      <c r="H3346">
        <v>2</v>
      </c>
      <c r="I3346">
        <v>2</v>
      </c>
      <c r="J3346">
        <f t="shared" si="52"/>
        <v>1</v>
      </c>
      <c r="K3346" s="8">
        <v>30</v>
      </c>
      <c r="L3346" s="8">
        <f>COUNTIFS($D$2:$D3346,D3346)</f>
        <v>156</v>
      </c>
    </row>
    <row r="3347" spans="1:12" x14ac:dyDescent="0.2">
      <c r="A3347" s="7">
        <v>9596287</v>
      </c>
      <c r="B3347" s="2">
        <v>35133</v>
      </c>
      <c r="C3347">
        <v>51</v>
      </c>
      <c r="D3347" t="s">
        <v>768</v>
      </c>
      <c r="E3347">
        <v>16</v>
      </c>
      <c r="F3347" t="s">
        <v>37</v>
      </c>
      <c r="G3347">
        <v>0</v>
      </c>
      <c r="H3347">
        <v>2</v>
      </c>
      <c r="I3347">
        <v>2</v>
      </c>
      <c r="J3347">
        <f t="shared" si="52"/>
        <v>1</v>
      </c>
      <c r="K3347" s="8">
        <v>29</v>
      </c>
      <c r="L3347" s="8">
        <f>COUNTIFS($D$2:$D3347,D3347)</f>
        <v>155</v>
      </c>
    </row>
    <row r="3348" spans="1:12" x14ac:dyDescent="0.2">
      <c r="A3348" s="7">
        <v>9596288</v>
      </c>
      <c r="B3348" s="2">
        <v>35133</v>
      </c>
      <c r="C3348">
        <v>29</v>
      </c>
      <c r="D3348" t="s">
        <v>42</v>
      </c>
      <c r="E3348">
        <v>34</v>
      </c>
      <c r="F3348" t="s">
        <v>445</v>
      </c>
      <c r="G3348">
        <v>1</v>
      </c>
      <c r="H3348">
        <v>2</v>
      </c>
      <c r="I3348">
        <v>0</v>
      </c>
      <c r="J3348">
        <f t="shared" si="52"/>
        <v>3</v>
      </c>
      <c r="K3348" s="8">
        <v>30</v>
      </c>
      <c r="L3348" s="8">
        <f>COUNTIFS($D$2:$D3348,D3348)</f>
        <v>114</v>
      </c>
    </row>
    <row r="3349" spans="1:12" x14ac:dyDescent="0.2">
      <c r="A3349" s="7">
        <v>9596288</v>
      </c>
      <c r="B3349" s="2">
        <v>35133</v>
      </c>
      <c r="C3349">
        <v>34</v>
      </c>
      <c r="D3349" t="s">
        <v>445</v>
      </c>
      <c r="E3349">
        <v>29</v>
      </c>
      <c r="F3349" t="s">
        <v>42</v>
      </c>
      <c r="G3349">
        <v>0</v>
      </c>
      <c r="H3349">
        <v>0</v>
      </c>
      <c r="I3349">
        <v>2</v>
      </c>
      <c r="J3349">
        <f t="shared" si="52"/>
        <v>0</v>
      </c>
      <c r="K3349" s="8">
        <v>30</v>
      </c>
      <c r="L3349" s="8">
        <f>COUNTIFS($D$2:$D3349,D3349)</f>
        <v>72</v>
      </c>
    </row>
    <row r="3350" spans="1:12" x14ac:dyDescent="0.2">
      <c r="A3350" s="7">
        <v>9596289</v>
      </c>
      <c r="B3350" s="2">
        <v>35136</v>
      </c>
      <c r="C3350">
        <v>14</v>
      </c>
      <c r="D3350" t="s">
        <v>27</v>
      </c>
      <c r="E3350">
        <v>20</v>
      </c>
      <c r="F3350" t="s">
        <v>45</v>
      </c>
      <c r="G3350">
        <v>1</v>
      </c>
      <c r="H3350">
        <v>1</v>
      </c>
      <c r="I3350">
        <v>1</v>
      </c>
      <c r="J3350">
        <f t="shared" si="52"/>
        <v>1</v>
      </c>
      <c r="K3350" s="8">
        <v>30</v>
      </c>
      <c r="L3350" s="8">
        <f>COUNTIFS($D$2:$D3350,D3350)</f>
        <v>156</v>
      </c>
    </row>
    <row r="3351" spans="1:12" x14ac:dyDescent="0.2">
      <c r="A3351" s="7">
        <v>9596289</v>
      </c>
      <c r="B3351" s="2">
        <v>35136</v>
      </c>
      <c r="C3351">
        <v>20</v>
      </c>
      <c r="D3351" t="s">
        <v>45</v>
      </c>
      <c r="E3351">
        <v>14</v>
      </c>
      <c r="F3351" t="s">
        <v>27</v>
      </c>
      <c r="G3351">
        <v>0</v>
      </c>
      <c r="H3351">
        <v>1</v>
      </c>
      <c r="I3351">
        <v>1</v>
      </c>
      <c r="J3351">
        <f t="shared" si="52"/>
        <v>1</v>
      </c>
      <c r="K3351" s="8">
        <v>30</v>
      </c>
      <c r="L3351" s="8">
        <f>COUNTIFS($D$2:$D3351,D3351)</f>
        <v>156</v>
      </c>
    </row>
    <row r="3352" spans="1:12" x14ac:dyDescent="0.2">
      <c r="A3352" s="7">
        <v>9596290</v>
      </c>
      <c r="B3352" s="2">
        <v>35137</v>
      </c>
      <c r="C3352">
        <v>41</v>
      </c>
      <c r="D3352" t="s">
        <v>759</v>
      </c>
      <c r="E3352">
        <v>49</v>
      </c>
      <c r="F3352" t="s">
        <v>766</v>
      </c>
      <c r="G3352">
        <v>1</v>
      </c>
      <c r="H3352">
        <v>1</v>
      </c>
      <c r="I3352">
        <v>0</v>
      </c>
      <c r="J3352">
        <f t="shared" si="52"/>
        <v>3</v>
      </c>
      <c r="K3352" s="8">
        <v>30</v>
      </c>
      <c r="L3352" s="8">
        <f>COUNTIFS($D$2:$D3352,D3352)</f>
        <v>156</v>
      </c>
    </row>
    <row r="3353" spans="1:12" x14ac:dyDescent="0.2">
      <c r="A3353" s="7">
        <v>9596290</v>
      </c>
      <c r="B3353" s="2">
        <v>35137</v>
      </c>
      <c r="C3353">
        <v>49</v>
      </c>
      <c r="D3353" t="s">
        <v>766</v>
      </c>
      <c r="E3353">
        <v>41</v>
      </c>
      <c r="F3353" t="s">
        <v>759</v>
      </c>
      <c r="G3353">
        <v>0</v>
      </c>
      <c r="H3353">
        <v>0</v>
      </c>
      <c r="I3353">
        <v>1</v>
      </c>
      <c r="J3353">
        <f t="shared" si="52"/>
        <v>0</v>
      </c>
      <c r="K3353" s="8">
        <v>28</v>
      </c>
      <c r="L3353" s="8">
        <f>COUNTIFS($D$2:$D3353,D3353)</f>
        <v>154</v>
      </c>
    </row>
    <row r="3354" spans="1:12" x14ac:dyDescent="0.2">
      <c r="A3354" s="7">
        <v>9596291</v>
      </c>
      <c r="B3354" s="2">
        <v>35137</v>
      </c>
      <c r="C3354">
        <v>19</v>
      </c>
      <c r="D3354" t="s">
        <v>40</v>
      </c>
      <c r="E3354">
        <v>53</v>
      </c>
      <c r="F3354" t="s">
        <v>770</v>
      </c>
      <c r="G3354">
        <v>1</v>
      </c>
      <c r="H3354">
        <v>2</v>
      </c>
      <c r="I3354">
        <v>2</v>
      </c>
      <c r="J3354">
        <f t="shared" si="52"/>
        <v>1</v>
      </c>
      <c r="K3354" s="8">
        <v>29</v>
      </c>
      <c r="L3354" s="8">
        <f>COUNTIFS($D$2:$D3354,D3354)</f>
        <v>155</v>
      </c>
    </row>
    <row r="3355" spans="1:12" x14ac:dyDescent="0.2">
      <c r="A3355" s="7">
        <v>9596291</v>
      </c>
      <c r="B3355" s="2">
        <v>35137</v>
      </c>
      <c r="C3355">
        <v>53</v>
      </c>
      <c r="D3355" t="s">
        <v>770</v>
      </c>
      <c r="E3355">
        <v>19</v>
      </c>
      <c r="F3355" t="s">
        <v>40</v>
      </c>
      <c r="G3355">
        <v>0</v>
      </c>
      <c r="H3355">
        <v>2</v>
      </c>
      <c r="I3355">
        <v>2</v>
      </c>
      <c r="J3355">
        <f t="shared" si="52"/>
        <v>1</v>
      </c>
      <c r="K3355" s="8">
        <v>29</v>
      </c>
      <c r="L3355" s="8">
        <f>COUNTIFS($D$2:$D3355,D3355)</f>
        <v>155</v>
      </c>
    </row>
    <row r="3356" spans="1:12" x14ac:dyDescent="0.2">
      <c r="A3356" s="7">
        <v>9596292</v>
      </c>
      <c r="B3356" s="2">
        <v>35140</v>
      </c>
      <c r="C3356">
        <v>51</v>
      </c>
      <c r="D3356" t="s">
        <v>768</v>
      </c>
      <c r="E3356">
        <v>40</v>
      </c>
      <c r="F3356" t="s">
        <v>758</v>
      </c>
      <c r="G3356">
        <v>1</v>
      </c>
      <c r="H3356">
        <v>0</v>
      </c>
      <c r="I3356">
        <v>2</v>
      </c>
      <c r="J3356">
        <f t="shared" si="52"/>
        <v>0</v>
      </c>
      <c r="K3356" s="8">
        <v>30</v>
      </c>
      <c r="L3356" s="8">
        <f>COUNTIFS($D$2:$D3356,D3356)</f>
        <v>156</v>
      </c>
    </row>
    <row r="3357" spans="1:12" x14ac:dyDescent="0.2">
      <c r="A3357" s="7">
        <v>9596292</v>
      </c>
      <c r="B3357" s="2">
        <v>35140</v>
      </c>
      <c r="C3357">
        <v>40</v>
      </c>
      <c r="D3357" t="s">
        <v>758</v>
      </c>
      <c r="E3357">
        <v>51</v>
      </c>
      <c r="F3357" t="s">
        <v>768</v>
      </c>
      <c r="G3357">
        <v>0</v>
      </c>
      <c r="H3357">
        <v>2</v>
      </c>
      <c r="I3357">
        <v>0</v>
      </c>
      <c r="J3357">
        <f t="shared" si="52"/>
        <v>3</v>
      </c>
      <c r="K3357" s="8">
        <v>30</v>
      </c>
      <c r="L3357" s="8">
        <f>COUNTIFS($D$2:$D3357,D3357)</f>
        <v>30</v>
      </c>
    </row>
    <row r="3358" spans="1:12" x14ac:dyDescent="0.2">
      <c r="A3358" s="7">
        <v>9596293</v>
      </c>
      <c r="B3358" s="2">
        <v>35140</v>
      </c>
      <c r="C3358">
        <v>19</v>
      </c>
      <c r="D3358" t="s">
        <v>40</v>
      </c>
      <c r="E3358">
        <v>14</v>
      </c>
      <c r="F3358" t="s">
        <v>27</v>
      </c>
      <c r="G3358">
        <v>1</v>
      </c>
      <c r="H3358">
        <v>2</v>
      </c>
      <c r="I3358">
        <v>0</v>
      </c>
      <c r="J3358">
        <f t="shared" si="52"/>
        <v>3</v>
      </c>
      <c r="K3358" s="8">
        <v>30</v>
      </c>
      <c r="L3358" s="8">
        <f>COUNTIFS($D$2:$D3358,D3358)</f>
        <v>156</v>
      </c>
    </row>
    <row r="3359" spans="1:12" x14ac:dyDescent="0.2">
      <c r="A3359" s="7">
        <v>9596293</v>
      </c>
      <c r="B3359" s="2">
        <v>35140</v>
      </c>
      <c r="C3359">
        <v>14</v>
      </c>
      <c r="D3359" t="s">
        <v>27</v>
      </c>
      <c r="E3359">
        <v>19</v>
      </c>
      <c r="F3359" t="s">
        <v>40</v>
      </c>
      <c r="G3359">
        <v>0</v>
      </c>
      <c r="H3359">
        <v>0</v>
      </c>
      <c r="I3359">
        <v>2</v>
      </c>
      <c r="J3359">
        <f t="shared" si="52"/>
        <v>0</v>
      </c>
      <c r="K3359" s="8">
        <v>31</v>
      </c>
      <c r="L3359" s="8">
        <f>COUNTIFS($D$2:$D3359,D3359)</f>
        <v>157</v>
      </c>
    </row>
    <row r="3360" spans="1:12" x14ac:dyDescent="0.2">
      <c r="A3360" s="7">
        <v>9596294</v>
      </c>
      <c r="B3360" s="2">
        <v>35140</v>
      </c>
      <c r="C3360">
        <v>20</v>
      </c>
      <c r="D3360" t="s">
        <v>45</v>
      </c>
      <c r="E3360">
        <v>23</v>
      </c>
      <c r="F3360" t="s">
        <v>50</v>
      </c>
      <c r="G3360">
        <v>1</v>
      </c>
      <c r="H3360">
        <v>2</v>
      </c>
      <c r="I3360">
        <v>1</v>
      </c>
      <c r="J3360">
        <f t="shared" si="52"/>
        <v>3</v>
      </c>
      <c r="K3360" s="8">
        <v>31</v>
      </c>
      <c r="L3360" s="8">
        <f>COUNTIFS($D$2:$D3360,D3360)</f>
        <v>157</v>
      </c>
    </row>
    <row r="3361" spans="1:12" x14ac:dyDescent="0.2">
      <c r="A3361" s="7">
        <v>9596294</v>
      </c>
      <c r="B3361" s="2">
        <v>35140</v>
      </c>
      <c r="C3361">
        <v>23</v>
      </c>
      <c r="D3361" t="s">
        <v>50</v>
      </c>
      <c r="E3361">
        <v>20</v>
      </c>
      <c r="F3361" t="s">
        <v>45</v>
      </c>
      <c r="G3361">
        <v>0</v>
      </c>
      <c r="H3361">
        <v>1</v>
      </c>
      <c r="I3361">
        <v>2</v>
      </c>
      <c r="J3361">
        <f t="shared" si="52"/>
        <v>0</v>
      </c>
      <c r="K3361" s="8">
        <v>28</v>
      </c>
      <c r="L3361" s="8">
        <f>COUNTIFS($D$2:$D3361,D3361)</f>
        <v>154</v>
      </c>
    </row>
    <row r="3362" spans="1:12" x14ac:dyDescent="0.2">
      <c r="A3362" s="7">
        <v>9596295</v>
      </c>
      <c r="B3362" s="2">
        <v>35140</v>
      </c>
      <c r="C3362">
        <v>34</v>
      </c>
      <c r="D3362" t="s">
        <v>445</v>
      </c>
      <c r="E3362">
        <v>55</v>
      </c>
      <c r="F3362" t="s">
        <v>772</v>
      </c>
      <c r="G3362">
        <v>1</v>
      </c>
      <c r="H3362">
        <v>1</v>
      </c>
      <c r="I3362">
        <v>1</v>
      </c>
      <c r="J3362">
        <f t="shared" si="52"/>
        <v>1</v>
      </c>
      <c r="K3362" s="8">
        <v>31</v>
      </c>
      <c r="L3362" s="8">
        <f>COUNTIFS($D$2:$D3362,D3362)</f>
        <v>73</v>
      </c>
    </row>
    <row r="3363" spans="1:12" x14ac:dyDescent="0.2">
      <c r="A3363" s="7">
        <v>9596295</v>
      </c>
      <c r="B3363" s="2">
        <v>35140</v>
      </c>
      <c r="C3363">
        <v>55</v>
      </c>
      <c r="D3363" t="s">
        <v>772</v>
      </c>
      <c r="E3363">
        <v>34</v>
      </c>
      <c r="F3363" t="s">
        <v>445</v>
      </c>
      <c r="G3363">
        <v>0</v>
      </c>
      <c r="H3363">
        <v>1</v>
      </c>
      <c r="I3363">
        <v>1</v>
      </c>
      <c r="J3363">
        <f t="shared" si="52"/>
        <v>1</v>
      </c>
      <c r="K3363" s="8">
        <v>29</v>
      </c>
      <c r="L3363" s="8">
        <f>COUNTIFS($D$2:$D3363,D3363)</f>
        <v>113</v>
      </c>
    </row>
    <row r="3364" spans="1:12" x14ac:dyDescent="0.2">
      <c r="A3364" s="7">
        <v>9596296</v>
      </c>
      <c r="B3364" s="2">
        <v>35140</v>
      </c>
      <c r="C3364">
        <v>58</v>
      </c>
      <c r="D3364" t="s">
        <v>663</v>
      </c>
      <c r="E3364">
        <v>21</v>
      </c>
      <c r="F3364" t="s">
        <v>10</v>
      </c>
      <c r="G3364">
        <v>1</v>
      </c>
      <c r="H3364">
        <v>1</v>
      </c>
      <c r="I3364">
        <v>1</v>
      </c>
      <c r="J3364">
        <f t="shared" si="52"/>
        <v>1</v>
      </c>
      <c r="K3364" s="8">
        <v>31</v>
      </c>
      <c r="L3364" s="8">
        <f>COUNTIFS($D$2:$D3364,D3364)</f>
        <v>157</v>
      </c>
    </row>
    <row r="3365" spans="1:12" x14ac:dyDescent="0.2">
      <c r="A3365" s="7">
        <v>9596296</v>
      </c>
      <c r="B3365" s="2">
        <v>35140</v>
      </c>
      <c r="C3365">
        <v>21</v>
      </c>
      <c r="D3365" t="s">
        <v>10</v>
      </c>
      <c r="E3365">
        <v>58</v>
      </c>
      <c r="F3365" t="s">
        <v>663</v>
      </c>
      <c r="G3365">
        <v>0</v>
      </c>
      <c r="H3365">
        <v>1</v>
      </c>
      <c r="I3365">
        <v>1</v>
      </c>
      <c r="J3365">
        <f t="shared" si="52"/>
        <v>1</v>
      </c>
      <c r="K3365" s="8">
        <v>30</v>
      </c>
      <c r="L3365" s="8">
        <f>COUNTIFS($D$2:$D3365,D3365)</f>
        <v>156</v>
      </c>
    </row>
    <row r="3366" spans="1:12" x14ac:dyDescent="0.2">
      <c r="A3366" s="7">
        <v>9596297</v>
      </c>
      <c r="B3366" s="2">
        <v>35140</v>
      </c>
      <c r="C3366">
        <v>54</v>
      </c>
      <c r="D3366" t="s">
        <v>771</v>
      </c>
      <c r="E3366">
        <v>32</v>
      </c>
      <c r="F3366" t="s">
        <v>559</v>
      </c>
      <c r="G3366">
        <v>1</v>
      </c>
      <c r="H3366">
        <v>2</v>
      </c>
      <c r="I3366">
        <v>0</v>
      </c>
      <c r="J3366">
        <f t="shared" si="52"/>
        <v>3</v>
      </c>
      <c r="K3366" s="8">
        <v>30</v>
      </c>
      <c r="L3366" s="8">
        <f>COUNTIFS($D$2:$D3366,D3366)</f>
        <v>156</v>
      </c>
    </row>
    <row r="3367" spans="1:12" x14ac:dyDescent="0.2">
      <c r="A3367" s="7">
        <v>9596297</v>
      </c>
      <c r="B3367" s="2">
        <v>35140</v>
      </c>
      <c r="C3367">
        <v>32</v>
      </c>
      <c r="D3367" t="s">
        <v>559</v>
      </c>
      <c r="E3367">
        <v>54</v>
      </c>
      <c r="F3367" t="s">
        <v>771</v>
      </c>
      <c r="G3367">
        <v>0</v>
      </c>
      <c r="H3367">
        <v>0</v>
      </c>
      <c r="I3367">
        <v>2</v>
      </c>
      <c r="J3367">
        <f t="shared" si="52"/>
        <v>0</v>
      </c>
      <c r="K3367" s="8">
        <v>31</v>
      </c>
      <c r="L3367" s="8">
        <f>COUNTIFS($D$2:$D3367,D3367)</f>
        <v>157</v>
      </c>
    </row>
    <row r="3368" spans="1:12" x14ac:dyDescent="0.2">
      <c r="A3368" s="7">
        <v>9596298</v>
      </c>
      <c r="B3368" s="2">
        <v>35140</v>
      </c>
      <c r="C3368">
        <v>26</v>
      </c>
      <c r="D3368" t="s">
        <v>17</v>
      </c>
      <c r="E3368">
        <v>41</v>
      </c>
      <c r="F3368" t="s">
        <v>759</v>
      </c>
      <c r="G3368">
        <v>1</v>
      </c>
      <c r="H3368">
        <v>2</v>
      </c>
      <c r="I3368">
        <v>3</v>
      </c>
      <c r="J3368">
        <f t="shared" si="52"/>
        <v>0</v>
      </c>
      <c r="K3368" s="8">
        <v>29</v>
      </c>
      <c r="L3368" s="8">
        <f>COUNTIFS($D$2:$D3368,D3368)</f>
        <v>155</v>
      </c>
    </row>
    <row r="3369" spans="1:12" x14ac:dyDescent="0.2">
      <c r="A3369" s="7">
        <v>9596298</v>
      </c>
      <c r="B3369" s="2">
        <v>35140</v>
      </c>
      <c r="C3369">
        <v>41</v>
      </c>
      <c r="D3369" t="s">
        <v>759</v>
      </c>
      <c r="E3369">
        <v>26</v>
      </c>
      <c r="F3369" t="s">
        <v>17</v>
      </c>
      <c r="G3369">
        <v>0</v>
      </c>
      <c r="H3369">
        <v>3</v>
      </c>
      <c r="I3369">
        <v>2</v>
      </c>
      <c r="J3369">
        <f t="shared" si="52"/>
        <v>3</v>
      </c>
      <c r="K3369" s="8">
        <v>31</v>
      </c>
      <c r="L3369" s="8">
        <f>COUNTIFS($D$2:$D3369,D3369)</f>
        <v>157</v>
      </c>
    </row>
    <row r="3370" spans="1:12" x14ac:dyDescent="0.2">
      <c r="A3370" s="7">
        <v>9596299</v>
      </c>
      <c r="B3370" s="2">
        <v>35140</v>
      </c>
      <c r="C3370">
        <v>53</v>
      </c>
      <c r="D3370" t="s">
        <v>770</v>
      </c>
      <c r="E3370">
        <v>10</v>
      </c>
      <c r="F3370" t="s">
        <v>47</v>
      </c>
      <c r="G3370">
        <v>1</v>
      </c>
      <c r="H3370">
        <v>0</v>
      </c>
      <c r="I3370">
        <v>3</v>
      </c>
      <c r="J3370">
        <f t="shared" si="52"/>
        <v>0</v>
      </c>
      <c r="K3370" s="8">
        <v>30</v>
      </c>
      <c r="L3370" s="8">
        <f>COUNTIFS($D$2:$D3370,D3370)</f>
        <v>156</v>
      </c>
    </row>
    <row r="3371" spans="1:12" x14ac:dyDescent="0.2">
      <c r="A3371" s="7">
        <v>9596299</v>
      </c>
      <c r="B3371" s="2">
        <v>35140</v>
      </c>
      <c r="C3371">
        <v>10</v>
      </c>
      <c r="D3371" t="s">
        <v>47</v>
      </c>
      <c r="E3371">
        <v>53</v>
      </c>
      <c r="F3371" t="s">
        <v>770</v>
      </c>
      <c r="G3371">
        <v>0</v>
      </c>
      <c r="H3371">
        <v>3</v>
      </c>
      <c r="I3371">
        <v>0</v>
      </c>
      <c r="J3371">
        <f t="shared" si="52"/>
        <v>3</v>
      </c>
      <c r="K3371" s="8">
        <v>30</v>
      </c>
      <c r="L3371" s="8">
        <f>COUNTIFS($D$2:$D3371,D3371)</f>
        <v>156</v>
      </c>
    </row>
    <row r="3372" spans="1:12" x14ac:dyDescent="0.2">
      <c r="A3372" s="7">
        <v>9596300</v>
      </c>
      <c r="B3372" s="2">
        <v>35141</v>
      </c>
      <c r="C3372">
        <v>49</v>
      </c>
      <c r="D3372" t="s">
        <v>766</v>
      </c>
      <c r="E3372">
        <v>16</v>
      </c>
      <c r="F3372" t="s">
        <v>37</v>
      </c>
      <c r="G3372">
        <v>1</v>
      </c>
      <c r="H3372">
        <v>2</v>
      </c>
      <c r="I3372">
        <v>2</v>
      </c>
      <c r="J3372">
        <f t="shared" si="52"/>
        <v>1</v>
      </c>
      <c r="K3372" s="8">
        <v>29</v>
      </c>
      <c r="L3372" s="8">
        <f>COUNTIFS($D$2:$D3372,D3372)</f>
        <v>155</v>
      </c>
    </row>
    <row r="3373" spans="1:12" x14ac:dyDescent="0.2">
      <c r="A3373" s="7">
        <v>9596300</v>
      </c>
      <c r="B3373" s="2">
        <v>35141</v>
      </c>
      <c r="C3373">
        <v>16</v>
      </c>
      <c r="D3373" t="s">
        <v>37</v>
      </c>
      <c r="E3373">
        <v>49</v>
      </c>
      <c r="F3373" t="s">
        <v>766</v>
      </c>
      <c r="G3373">
        <v>0</v>
      </c>
      <c r="H3373">
        <v>2</v>
      </c>
      <c r="I3373">
        <v>2</v>
      </c>
      <c r="J3373">
        <f t="shared" si="52"/>
        <v>1</v>
      </c>
      <c r="K3373" s="8">
        <v>31</v>
      </c>
      <c r="L3373" s="8">
        <f>COUNTIFS($D$2:$D3373,D3373)</f>
        <v>157</v>
      </c>
    </row>
    <row r="3374" spans="1:12" x14ac:dyDescent="0.2">
      <c r="A3374" s="7">
        <v>9596301</v>
      </c>
      <c r="B3374" s="2">
        <v>35142</v>
      </c>
      <c r="C3374">
        <v>22</v>
      </c>
      <c r="D3374" t="s">
        <v>15</v>
      </c>
      <c r="E3374">
        <v>29</v>
      </c>
      <c r="F3374" t="s">
        <v>42</v>
      </c>
      <c r="G3374">
        <v>1</v>
      </c>
      <c r="H3374">
        <v>3</v>
      </c>
      <c r="I3374">
        <v>0</v>
      </c>
      <c r="J3374">
        <f t="shared" si="52"/>
        <v>3</v>
      </c>
      <c r="K3374" s="8">
        <v>29</v>
      </c>
      <c r="L3374" s="8">
        <f>COUNTIFS($D$2:$D3374,D3374)</f>
        <v>113</v>
      </c>
    </row>
    <row r="3375" spans="1:12" x14ac:dyDescent="0.2">
      <c r="A3375" s="7">
        <v>9596301</v>
      </c>
      <c r="B3375" s="2">
        <v>35142</v>
      </c>
      <c r="C3375">
        <v>29</v>
      </c>
      <c r="D3375" t="s">
        <v>42</v>
      </c>
      <c r="E3375">
        <v>22</v>
      </c>
      <c r="F3375" t="s">
        <v>15</v>
      </c>
      <c r="G3375">
        <v>0</v>
      </c>
      <c r="H3375">
        <v>0</v>
      </c>
      <c r="I3375">
        <v>3</v>
      </c>
      <c r="J3375">
        <f t="shared" si="52"/>
        <v>0</v>
      </c>
      <c r="K3375" s="8">
        <v>31</v>
      </c>
      <c r="L3375" s="8">
        <f>COUNTIFS($D$2:$D3375,D3375)</f>
        <v>115</v>
      </c>
    </row>
    <row r="3376" spans="1:12" x14ac:dyDescent="0.2">
      <c r="A3376" s="7">
        <v>9596302</v>
      </c>
      <c r="B3376" s="2">
        <v>35143</v>
      </c>
      <c r="C3376">
        <v>32</v>
      </c>
      <c r="D3376" t="s">
        <v>559</v>
      </c>
      <c r="E3376">
        <v>34</v>
      </c>
      <c r="F3376" t="s">
        <v>445</v>
      </c>
      <c r="G3376">
        <v>1</v>
      </c>
      <c r="H3376">
        <v>0</v>
      </c>
      <c r="I3376">
        <v>0</v>
      </c>
      <c r="J3376">
        <f t="shared" si="52"/>
        <v>1</v>
      </c>
      <c r="K3376" s="8">
        <v>32</v>
      </c>
      <c r="L3376" s="8">
        <f>COUNTIFS($D$2:$D3376,D3376)</f>
        <v>158</v>
      </c>
    </row>
    <row r="3377" spans="1:12" x14ac:dyDescent="0.2">
      <c r="A3377" s="7">
        <v>9596302</v>
      </c>
      <c r="B3377" s="2">
        <v>35143</v>
      </c>
      <c r="C3377">
        <v>34</v>
      </c>
      <c r="D3377" t="s">
        <v>445</v>
      </c>
      <c r="E3377">
        <v>32</v>
      </c>
      <c r="F3377" t="s">
        <v>559</v>
      </c>
      <c r="G3377">
        <v>0</v>
      </c>
      <c r="H3377">
        <v>0</v>
      </c>
      <c r="I3377">
        <v>0</v>
      </c>
      <c r="J3377">
        <f t="shared" si="52"/>
        <v>1</v>
      </c>
      <c r="K3377" s="8">
        <v>32</v>
      </c>
      <c r="L3377" s="8">
        <f>COUNTIFS($D$2:$D3377,D3377)</f>
        <v>74</v>
      </c>
    </row>
    <row r="3378" spans="1:12" x14ac:dyDescent="0.2">
      <c r="A3378" s="7">
        <v>9596303</v>
      </c>
      <c r="B3378" s="2">
        <v>35144</v>
      </c>
      <c r="C3378">
        <v>40</v>
      </c>
      <c r="D3378" t="s">
        <v>758</v>
      </c>
      <c r="E3378">
        <v>26</v>
      </c>
      <c r="F3378" t="s">
        <v>17</v>
      </c>
      <c r="G3378">
        <v>1</v>
      </c>
      <c r="H3378">
        <v>2</v>
      </c>
      <c r="I3378">
        <v>3</v>
      </c>
      <c r="J3378">
        <f t="shared" si="52"/>
        <v>0</v>
      </c>
      <c r="K3378" s="8">
        <v>31</v>
      </c>
      <c r="L3378" s="8">
        <f>COUNTIFS($D$2:$D3378,D3378)</f>
        <v>31</v>
      </c>
    </row>
    <row r="3379" spans="1:12" x14ac:dyDescent="0.2">
      <c r="A3379" s="7">
        <v>9596303</v>
      </c>
      <c r="B3379" s="2">
        <v>35144</v>
      </c>
      <c r="C3379">
        <v>26</v>
      </c>
      <c r="D3379" t="s">
        <v>17</v>
      </c>
      <c r="E3379">
        <v>40</v>
      </c>
      <c r="F3379" t="s">
        <v>758</v>
      </c>
      <c r="G3379">
        <v>0</v>
      </c>
      <c r="H3379">
        <v>3</v>
      </c>
      <c r="I3379">
        <v>2</v>
      </c>
      <c r="J3379">
        <f t="shared" si="52"/>
        <v>3</v>
      </c>
      <c r="K3379" s="8">
        <v>30</v>
      </c>
      <c r="L3379" s="8">
        <f>COUNTIFS($D$2:$D3379,D3379)</f>
        <v>156</v>
      </c>
    </row>
    <row r="3380" spans="1:12" x14ac:dyDescent="0.2">
      <c r="A3380" s="7">
        <v>9596304</v>
      </c>
      <c r="B3380" s="2">
        <v>35144</v>
      </c>
      <c r="C3380">
        <v>21</v>
      </c>
      <c r="D3380" t="s">
        <v>10</v>
      </c>
      <c r="E3380">
        <v>10</v>
      </c>
      <c r="F3380" t="s">
        <v>47</v>
      </c>
      <c r="G3380">
        <v>1</v>
      </c>
      <c r="H3380">
        <v>1</v>
      </c>
      <c r="I3380">
        <v>0</v>
      </c>
      <c r="J3380">
        <f t="shared" si="52"/>
        <v>3</v>
      </c>
      <c r="K3380" s="8">
        <v>31</v>
      </c>
      <c r="L3380" s="8">
        <f>COUNTIFS($D$2:$D3380,D3380)</f>
        <v>157</v>
      </c>
    </row>
    <row r="3381" spans="1:12" x14ac:dyDescent="0.2">
      <c r="A3381" s="7">
        <v>9596304</v>
      </c>
      <c r="B3381" s="2">
        <v>35144</v>
      </c>
      <c r="C3381">
        <v>10</v>
      </c>
      <c r="D3381" t="s">
        <v>47</v>
      </c>
      <c r="E3381">
        <v>21</v>
      </c>
      <c r="F3381" t="s">
        <v>10</v>
      </c>
      <c r="G3381">
        <v>0</v>
      </c>
      <c r="H3381">
        <v>0</v>
      </c>
      <c r="I3381">
        <v>1</v>
      </c>
      <c r="J3381">
        <f t="shared" si="52"/>
        <v>0</v>
      </c>
      <c r="K3381" s="8">
        <v>31</v>
      </c>
      <c r="L3381" s="8">
        <f>COUNTIFS($D$2:$D3381,D3381)</f>
        <v>157</v>
      </c>
    </row>
    <row r="3382" spans="1:12" x14ac:dyDescent="0.2">
      <c r="A3382" s="7">
        <v>9596305</v>
      </c>
      <c r="B3382" s="2">
        <v>35144</v>
      </c>
      <c r="C3382">
        <v>23</v>
      </c>
      <c r="D3382" t="s">
        <v>50</v>
      </c>
      <c r="E3382">
        <v>54</v>
      </c>
      <c r="F3382" t="s">
        <v>771</v>
      </c>
      <c r="G3382">
        <v>1</v>
      </c>
      <c r="H3382">
        <v>0</v>
      </c>
      <c r="I3382">
        <v>1</v>
      </c>
      <c r="J3382">
        <f t="shared" si="52"/>
        <v>0</v>
      </c>
      <c r="K3382" s="8">
        <v>29</v>
      </c>
      <c r="L3382" s="8">
        <f>COUNTIFS($D$2:$D3382,D3382)</f>
        <v>155</v>
      </c>
    </row>
    <row r="3383" spans="1:12" x14ac:dyDescent="0.2">
      <c r="A3383" s="7">
        <v>9596305</v>
      </c>
      <c r="B3383" s="2">
        <v>35144</v>
      </c>
      <c r="C3383">
        <v>54</v>
      </c>
      <c r="D3383" t="s">
        <v>771</v>
      </c>
      <c r="E3383">
        <v>23</v>
      </c>
      <c r="F3383" t="s">
        <v>50</v>
      </c>
      <c r="G3383">
        <v>0</v>
      </c>
      <c r="H3383">
        <v>1</v>
      </c>
      <c r="I3383">
        <v>0</v>
      </c>
      <c r="J3383">
        <f t="shared" si="52"/>
        <v>3</v>
      </c>
      <c r="K3383" s="8">
        <v>31</v>
      </c>
      <c r="L3383" s="8">
        <f>COUNTIFS($D$2:$D3383,D3383)</f>
        <v>157</v>
      </c>
    </row>
    <row r="3384" spans="1:12" x14ac:dyDescent="0.2">
      <c r="A3384" s="7">
        <v>9596306</v>
      </c>
      <c r="B3384" s="2">
        <v>35147</v>
      </c>
      <c r="C3384">
        <v>10</v>
      </c>
      <c r="D3384" t="s">
        <v>47</v>
      </c>
      <c r="E3384">
        <v>22</v>
      </c>
      <c r="F3384" t="s">
        <v>15</v>
      </c>
      <c r="G3384">
        <v>1</v>
      </c>
      <c r="H3384">
        <v>2</v>
      </c>
      <c r="I3384">
        <v>0</v>
      </c>
      <c r="J3384">
        <f t="shared" si="52"/>
        <v>3</v>
      </c>
      <c r="K3384" s="8">
        <v>32</v>
      </c>
      <c r="L3384" s="8">
        <f>COUNTIFS($D$2:$D3384,D3384)</f>
        <v>158</v>
      </c>
    </row>
    <row r="3385" spans="1:12" x14ac:dyDescent="0.2">
      <c r="A3385" s="7">
        <v>9596306</v>
      </c>
      <c r="B3385" s="2">
        <v>35147</v>
      </c>
      <c r="C3385">
        <v>22</v>
      </c>
      <c r="D3385" t="s">
        <v>15</v>
      </c>
      <c r="E3385">
        <v>10</v>
      </c>
      <c r="F3385" t="s">
        <v>47</v>
      </c>
      <c r="G3385">
        <v>0</v>
      </c>
      <c r="H3385">
        <v>0</v>
      </c>
      <c r="I3385">
        <v>2</v>
      </c>
      <c r="J3385">
        <f t="shared" si="52"/>
        <v>0</v>
      </c>
      <c r="K3385" s="8">
        <v>30</v>
      </c>
      <c r="L3385" s="8">
        <f>COUNTIFS($D$2:$D3385,D3385)</f>
        <v>114</v>
      </c>
    </row>
    <row r="3386" spans="1:12" x14ac:dyDescent="0.2">
      <c r="A3386" s="7">
        <v>9596307</v>
      </c>
      <c r="B3386" s="2">
        <v>35147</v>
      </c>
      <c r="C3386">
        <v>40</v>
      </c>
      <c r="D3386" t="s">
        <v>758</v>
      </c>
      <c r="E3386">
        <v>54</v>
      </c>
      <c r="F3386" t="s">
        <v>771</v>
      </c>
      <c r="G3386">
        <v>1</v>
      </c>
      <c r="H3386">
        <v>2</v>
      </c>
      <c r="I3386">
        <v>1</v>
      </c>
      <c r="J3386">
        <f t="shared" si="52"/>
        <v>3</v>
      </c>
      <c r="K3386" s="8">
        <v>32</v>
      </c>
      <c r="L3386" s="8">
        <f>COUNTIFS($D$2:$D3386,D3386)</f>
        <v>32</v>
      </c>
    </row>
    <row r="3387" spans="1:12" x14ac:dyDescent="0.2">
      <c r="A3387" s="7">
        <v>9596307</v>
      </c>
      <c r="B3387" s="2">
        <v>35147</v>
      </c>
      <c r="C3387">
        <v>54</v>
      </c>
      <c r="D3387" t="s">
        <v>771</v>
      </c>
      <c r="E3387">
        <v>40</v>
      </c>
      <c r="F3387" t="s">
        <v>758</v>
      </c>
      <c r="G3387">
        <v>0</v>
      </c>
      <c r="H3387">
        <v>1</v>
      </c>
      <c r="I3387">
        <v>2</v>
      </c>
      <c r="J3387">
        <f t="shared" si="52"/>
        <v>0</v>
      </c>
      <c r="K3387" s="8">
        <v>32</v>
      </c>
      <c r="L3387" s="8">
        <f>COUNTIFS($D$2:$D3387,D3387)</f>
        <v>158</v>
      </c>
    </row>
    <row r="3388" spans="1:12" x14ac:dyDescent="0.2">
      <c r="A3388" s="7">
        <v>9596308</v>
      </c>
      <c r="B3388" s="2">
        <v>35147</v>
      </c>
      <c r="C3388">
        <v>14</v>
      </c>
      <c r="D3388" t="s">
        <v>27</v>
      </c>
      <c r="E3388">
        <v>58</v>
      </c>
      <c r="F3388" t="s">
        <v>663</v>
      </c>
      <c r="G3388">
        <v>1</v>
      </c>
      <c r="H3388">
        <v>1</v>
      </c>
      <c r="I3388">
        <v>1</v>
      </c>
      <c r="J3388">
        <f t="shared" si="52"/>
        <v>1</v>
      </c>
      <c r="K3388" s="8">
        <v>32</v>
      </c>
      <c r="L3388" s="8">
        <f>COUNTIFS($D$2:$D3388,D3388)</f>
        <v>158</v>
      </c>
    </row>
    <row r="3389" spans="1:12" x14ac:dyDescent="0.2">
      <c r="A3389" s="7">
        <v>9596308</v>
      </c>
      <c r="B3389" s="2">
        <v>35147</v>
      </c>
      <c r="C3389">
        <v>58</v>
      </c>
      <c r="D3389" t="s">
        <v>663</v>
      </c>
      <c r="E3389">
        <v>14</v>
      </c>
      <c r="F3389" t="s">
        <v>27</v>
      </c>
      <c r="G3389">
        <v>0</v>
      </c>
      <c r="H3389">
        <v>1</v>
      </c>
      <c r="I3389">
        <v>1</v>
      </c>
      <c r="J3389">
        <f t="shared" si="52"/>
        <v>1</v>
      </c>
      <c r="K3389" s="8">
        <v>32</v>
      </c>
      <c r="L3389" s="8">
        <f>COUNTIFS($D$2:$D3389,D3389)</f>
        <v>158</v>
      </c>
    </row>
    <row r="3390" spans="1:12" x14ac:dyDescent="0.2">
      <c r="A3390" s="7">
        <v>9596309</v>
      </c>
      <c r="B3390" s="2">
        <v>35147</v>
      </c>
      <c r="C3390">
        <v>16</v>
      </c>
      <c r="D3390" t="s">
        <v>37</v>
      </c>
      <c r="E3390">
        <v>53</v>
      </c>
      <c r="F3390" t="s">
        <v>770</v>
      </c>
      <c r="G3390">
        <v>1</v>
      </c>
      <c r="H3390">
        <v>2</v>
      </c>
      <c r="I3390">
        <v>4</v>
      </c>
      <c r="J3390">
        <f t="shared" si="52"/>
        <v>0</v>
      </c>
      <c r="K3390" s="8">
        <v>32</v>
      </c>
      <c r="L3390" s="8">
        <f>COUNTIFS($D$2:$D3390,D3390)</f>
        <v>158</v>
      </c>
    </row>
    <row r="3391" spans="1:12" x14ac:dyDescent="0.2">
      <c r="A3391" s="7">
        <v>9596309</v>
      </c>
      <c r="B3391" s="2">
        <v>35147</v>
      </c>
      <c r="C3391">
        <v>53</v>
      </c>
      <c r="D3391" t="s">
        <v>770</v>
      </c>
      <c r="E3391">
        <v>16</v>
      </c>
      <c r="F3391" t="s">
        <v>37</v>
      </c>
      <c r="G3391">
        <v>0</v>
      </c>
      <c r="H3391">
        <v>4</v>
      </c>
      <c r="I3391">
        <v>2</v>
      </c>
      <c r="J3391">
        <f t="shared" si="52"/>
        <v>3</v>
      </c>
      <c r="K3391" s="8">
        <v>31</v>
      </c>
      <c r="L3391" s="8">
        <f>COUNTIFS($D$2:$D3391,D3391)</f>
        <v>157</v>
      </c>
    </row>
    <row r="3392" spans="1:12" x14ac:dyDescent="0.2">
      <c r="A3392" s="7">
        <v>9596310</v>
      </c>
      <c r="B3392" s="2">
        <v>35147</v>
      </c>
      <c r="C3392">
        <v>55</v>
      </c>
      <c r="D3392" t="s">
        <v>772</v>
      </c>
      <c r="E3392">
        <v>19</v>
      </c>
      <c r="F3392" t="s">
        <v>40</v>
      </c>
      <c r="G3392">
        <v>1</v>
      </c>
      <c r="H3392">
        <v>1</v>
      </c>
      <c r="I3392">
        <v>0</v>
      </c>
      <c r="J3392">
        <f t="shared" si="52"/>
        <v>3</v>
      </c>
      <c r="K3392" s="8">
        <v>30</v>
      </c>
      <c r="L3392" s="8">
        <f>COUNTIFS($D$2:$D3392,D3392)</f>
        <v>114</v>
      </c>
    </row>
    <row r="3393" spans="1:12" x14ac:dyDescent="0.2">
      <c r="A3393" s="7">
        <v>9596310</v>
      </c>
      <c r="B3393" s="2">
        <v>35147</v>
      </c>
      <c r="C3393">
        <v>19</v>
      </c>
      <c r="D3393" t="s">
        <v>40</v>
      </c>
      <c r="E3393">
        <v>55</v>
      </c>
      <c r="F3393" t="s">
        <v>772</v>
      </c>
      <c r="G3393">
        <v>0</v>
      </c>
      <c r="H3393">
        <v>0</v>
      </c>
      <c r="I3393">
        <v>1</v>
      </c>
      <c r="J3393">
        <f t="shared" si="52"/>
        <v>0</v>
      </c>
      <c r="K3393" s="8">
        <v>31</v>
      </c>
      <c r="L3393" s="8">
        <f>COUNTIFS($D$2:$D3393,D3393)</f>
        <v>157</v>
      </c>
    </row>
    <row r="3394" spans="1:12" x14ac:dyDescent="0.2">
      <c r="A3394" s="7">
        <v>9596311</v>
      </c>
      <c r="B3394" s="2">
        <v>35147</v>
      </c>
      <c r="C3394">
        <v>29</v>
      </c>
      <c r="D3394" t="s">
        <v>42</v>
      </c>
      <c r="E3394">
        <v>20</v>
      </c>
      <c r="F3394" t="s">
        <v>45</v>
      </c>
      <c r="G3394">
        <v>1</v>
      </c>
      <c r="H3394">
        <v>4</v>
      </c>
      <c r="I3394">
        <v>2</v>
      </c>
      <c r="J3394">
        <f t="shared" ref="J3394:J3457" si="53">IF(H3394&gt;I3394,3,IF(I3394&gt;H3394,0,1))</f>
        <v>3</v>
      </c>
      <c r="K3394" s="8">
        <v>32</v>
      </c>
      <c r="L3394" s="8">
        <f>COUNTIFS($D$2:$D3394,D3394)</f>
        <v>116</v>
      </c>
    </row>
    <row r="3395" spans="1:12" x14ac:dyDescent="0.2">
      <c r="A3395" s="7">
        <v>9596311</v>
      </c>
      <c r="B3395" s="2">
        <v>35147</v>
      </c>
      <c r="C3395">
        <v>20</v>
      </c>
      <c r="D3395" t="s">
        <v>45</v>
      </c>
      <c r="E3395">
        <v>29</v>
      </c>
      <c r="F3395" t="s">
        <v>42</v>
      </c>
      <c r="G3395">
        <v>0</v>
      </c>
      <c r="H3395">
        <v>2</v>
      </c>
      <c r="I3395">
        <v>4</v>
      </c>
      <c r="J3395">
        <f t="shared" si="53"/>
        <v>0</v>
      </c>
      <c r="K3395" s="8">
        <v>32</v>
      </c>
      <c r="L3395" s="8">
        <f>COUNTIFS($D$2:$D3395,D3395)</f>
        <v>158</v>
      </c>
    </row>
    <row r="3396" spans="1:12" x14ac:dyDescent="0.2">
      <c r="A3396" s="7">
        <v>9596312</v>
      </c>
      <c r="B3396" s="2">
        <v>35148</v>
      </c>
      <c r="C3396">
        <v>21</v>
      </c>
      <c r="D3396" t="s">
        <v>10</v>
      </c>
      <c r="E3396">
        <v>26</v>
      </c>
      <c r="F3396" t="s">
        <v>17</v>
      </c>
      <c r="G3396">
        <v>1</v>
      </c>
      <c r="H3396">
        <v>1</v>
      </c>
      <c r="I3396">
        <v>0</v>
      </c>
      <c r="J3396">
        <f t="shared" si="53"/>
        <v>3</v>
      </c>
      <c r="K3396" s="8">
        <v>32</v>
      </c>
      <c r="L3396" s="8">
        <f>COUNTIFS($D$2:$D3396,D3396)</f>
        <v>158</v>
      </c>
    </row>
    <row r="3397" spans="1:12" x14ac:dyDescent="0.2">
      <c r="A3397" s="7">
        <v>9596312</v>
      </c>
      <c r="B3397" s="2">
        <v>35148</v>
      </c>
      <c r="C3397">
        <v>26</v>
      </c>
      <c r="D3397" t="s">
        <v>17</v>
      </c>
      <c r="E3397">
        <v>21</v>
      </c>
      <c r="F3397" t="s">
        <v>10</v>
      </c>
      <c r="G3397">
        <v>0</v>
      </c>
      <c r="H3397">
        <v>0</v>
      </c>
      <c r="I3397">
        <v>1</v>
      </c>
      <c r="J3397">
        <f t="shared" si="53"/>
        <v>0</v>
      </c>
      <c r="K3397" s="8">
        <v>31</v>
      </c>
      <c r="L3397" s="8">
        <f>COUNTIFS($D$2:$D3397,D3397)</f>
        <v>157</v>
      </c>
    </row>
    <row r="3398" spans="1:12" x14ac:dyDescent="0.2">
      <c r="A3398" s="7">
        <v>9596313</v>
      </c>
      <c r="B3398" s="2">
        <v>35149</v>
      </c>
      <c r="C3398">
        <v>23</v>
      </c>
      <c r="D3398" t="s">
        <v>50</v>
      </c>
      <c r="E3398">
        <v>51</v>
      </c>
      <c r="F3398" t="s">
        <v>768</v>
      </c>
      <c r="G3398">
        <v>1</v>
      </c>
      <c r="H3398">
        <v>1</v>
      </c>
      <c r="I3398">
        <v>0</v>
      </c>
      <c r="J3398">
        <f t="shared" si="53"/>
        <v>3</v>
      </c>
      <c r="K3398" s="8">
        <v>30</v>
      </c>
      <c r="L3398" s="8">
        <f>COUNTIFS($D$2:$D3398,D3398)</f>
        <v>156</v>
      </c>
    </row>
    <row r="3399" spans="1:12" x14ac:dyDescent="0.2">
      <c r="A3399" s="7">
        <v>9596313</v>
      </c>
      <c r="B3399" s="2">
        <v>35149</v>
      </c>
      <c r="C3399">
        <v>51</v>
      </c>
      <c r="D3399" t="s">
        <v>768</v>
      </c>
      <c r="E3399">
        <v>23</v>
      </c>
      <c r="F3399" t="s">
        <v>50</v>
      </c>
      <c r="G3399">
        <v>0</v>
      </c>
      <c r="H3399">
        <v>0</v>
      </c>
      <c r="I3399">
        <v>1</v>
      </c>
      <c r="J3399">
        <f t="shared" si="53"/>
        <v>0</v>
      </c>
      <c r="K3399" s="8">
        <v>31</v>
      </c>
      <c r="L3399" s="8">
        <f>COUNTIFS($D$2:$D3399,D3399)</f>
        <v>157</v>
      </c>
    </row>
    <row r="3400" spans="1:12" x14ac:dyDescent="0.2">
      <c r="A3400" s="7">
        <v>9596314</v>
      </c>
      <c r="B3400" s="2">
        <v>35154</v>
      </c>
      <c r="C3400">
        <v>41</v>
      </c>
      <c r="D3400" t="s">
        <v>759</v>
      </c>
      <c r="E3400">
        <v>16</v>
      </c>
      <c r="F3400" t="s">
        <v>37</v>
      </c>
      <c r="G3400">
        <v>1</v>
      </c>
      <c r="H3400">
        <v>0</v>
      </c>
      <c r="I3400">
        <v>3</v>
      </c>
      <c r="J3400">
        <f t="shared" si="53"/>
        <v>0</v>
      </c>
      <c r="K3400" s="8">
        <v>32</v>
      </c>
      <c r="L3400" s="8">
        <f>COUNTIFS($D$2:$D3400,D3400)</f>
        <v>158</v>
      </c>
    </row>
    <row r="3401" spans="1:12" x14ac:dyDescent="0.2">
      <c r="A3401" s="7">
        <v>9596314</v>
      </c>
      <c r="B3401" s="2">
        <v>35154</v>
      </c>
      <c r="C3401">
        <v>16</v>
      </c>
      <c r="D3401" t="s">
        <v>37</v>
      </c>
      <c r="E3401">
        <v>41</v>
      </c>
      <c r="F3401" t="s">
        <v>759</v>
      </c>
      <c r="G3401">
        <v>0</v>
      </c>
      <c r="H3401">
        <v>3</v>
      </c>
      <c r="I3401">
        <v>0</v>
      </c>
      <c r="J3401">
        <f t="shared" si="53"/>
        <v>3</v>
      </c>
      <c r="K3401" s="8">
        <v>33</v>
      </c>
      <c r="L3401" s="8">
        <f>COUNTIFS($D$2:$D3401,D3401)</f>
        <v>159</v>
      </c>
    </row>
    <row r="3402" spans="1:12" x14ac:dyDescent="0.2">
      <c r="A3402" s="7">
        <v>9596315</v>
      </c>
      <c r="B3402" s="2">
        <v>35154</v>
      </c>
      <c r="C3402">
        <v>40</v>
      </c>
      <c r="D3402" t="s">
        <v>758</v>
      </c>
      <c r="E3402">
        <v>20</v>
      </c>
      <c r="F3402" t="s">
        <v>45</v>
      </c>
      <c r="G3402">
        <v>1</v>
      </c>
      <c r="H3402">
        <v>1</v>
      </c>
      <c r="I3402">
        <v>1</v>
      </c>
      <c r="J3402">
        <f t="shared" si="53"/>
        <v>1</v>
      </c>
      <c r="K3402" s="8">
        <v>33</v>
      </c>
      <c r="L3402" s="8">
        <f>COUNTIFS($D$2:$D3402,D3402)</f>
        <v>33</v>
      </c>
    </row>
    <row r="3403" spans="1:12" x14ac:dyDescent="0.2">
      <c r="A3403" s="7">
        <v>9596315</v>
      </c>
      <c r="B3403" s="2">
        <v>35154</v>
      </c>
      <c r="C3403">
        <v>20</v>
      </c>
      <c r="D3403" t="s">
        <v>45</v>
      </c>
      <c r="E3403">
        <v>40</v>
      </c>
      <c r="F3403" t="s">
        <v>758</v>
      </c>
      <c r="G3403">
        <v>0</v>
      </c>
      <c r="H3403">
        <v>1</v>
      </c>
      <c r="I3403">
        <v>1</v>
      </c>
      <c r="J3403">
        <f t="shared" si="53"/>
        <v>1</v>
      </c>
      <c r="K3403" s="8">
        <v>33</v>
      </c>
      <c r="L3403" s="8">
        <f>COUNTIFS($D$2:$D3403,D3403)</f>
        <v>159</v>
      </c>
    </row>
    <row r="3404" spans="1:12" x14ac:dyDescent="0.2">
      <c r="A3404" s="7">
        <v>9596316</v>
      </c>
      <c r="B3404" s="2">
        <v>35154</v>
      </c>
      <c r="C3404">
        <v>49</v>
      </c>
      <c r="D3404" t="s">
        <v>766</v>
      </c>
      <c r="E3404">
        <v>34</v>
      </c>
      <c r="F3404" t="s">
        <v>445</v>
      </c>
      <c r="G3404">
        <v>1</v>
      </c>
      <c r="H3404">
        <v>0</v>
      </c>
      <c r="I3404">
        <v>1</v>
      </c>
      <c r="J3404">
        <f t="shared" si="53"/>
        <v>0</v>
      </c>
      <c r="K3404" s="8">
        <v>30</v>
      </c>
      <c r="L3404" s="8">
        <f>COUNTIFS($D$2:$D3404,D3404)</f>
        <v>156</v>
      </c>
    </row>
    <row r="3405" spans="1:12" x14ac:dyDescent="0.2">
      <c r="A3405" s="7">
        <v>9596316</v>
      </c>
      <c r="B3405" s="2">
        <v>35154</v>
      </c>
      <c r="C3405">
        <v>34</v>
      </c>
      <c r="D3405" t="s">
        <v>445</v>
      </c>
      <c r="E3405">
        <v>49</v>
      </c>
      <c r="F3405" t="s">
        <v>766</v>
      </c>
      <c r="G3405">
        <v>0</v>
      </c>
      <c r="H3405">
        <v>1</v>
      </c>
      <c r="I3405">
        <v>0</v>
      </c>
      <c r="J3405">
        <f t="shared" si="53"/>
        <v>3</v>
      </c>
      <c r="K3405" s="8">
        <v>33</v>
      </c>
      <c r="L3405" s="8">
        <f>COUNTIFS($D$2:$D3405,D3405)</f>
        <v>75</v>
      </c>
    </row>
    <row r="3406" spans="1:12" x14ac:dyDescent="0.2">
      <c r="A3406" s="7">
        <v>9596317</v>
      </c>
      <c r="B3406" s="2">
        <v>35154</v>
      </c>
      <c r="C3406">
        <v>58</v>
      </c>
      <c r="D3406" t="s">
        <v>663</v>
      </c>
      <c r="E3406">
        <v>23</v>
      </c>
      <c r="F3406" t="s">
        <v>50</v>
      </c>
      <c r="G3406">
        <v>1</v>
      </c>
      <c r="H3406">
        <v>3</v>
      </c>
      <c r="I3406">
        <v>0</v>
      </c>
      <c r="J3406">
        <f t="shared" si="53"/>
        <v>3</v>
      </c>
      <c r="K3406" s="8">
        <v>33</v>
      </c>
      <c r="L3406" s="8">
        <f>COUNTIFS($D$2:$D3406,D3406)</f>
        <v>159</v>
      </c>
    </row>
    <row r="3407" spans="1:12" x14ac:dyDescent="0.2">
      <c r="A3407" s="7">
        <v>9596317</v>
      </c>
      <c r="B3407" s="2">
        <v>35154</v>
      </c>
      <c r="C3407">
        <v>23</v>
      </c>
      <c r="D3407" t="s">
        <v>50</v>
      </c>
      <c r="E3407">
        <v>58</v>
      </c>
      <c r="F3407" t="s">
        <v>663</v>
      </c>
      <c r="G3407">
        <v>0</v>
      </c>
      <c r="H3407">
        <v>0</v>
      </c>
      <c r="I3407">
        <v>3</v>
      </c>
      <c r="J3407">
        <f t="shared" si="53"/>
        <v>0</v>
      </c>
      <c r="K3407" s="8">
        <v>31</v>
      </c>
      <c r="L3407" s="8">
        <f>COUNTIFS($D$2:$D3407,D3407)</f>
        <v>157</v>
      </c>
    </row>
    <row r="3408" spans="1:12" x14ac:dyDescent="0.2">
      <c r="A3408" s="7">
        <v>9596318</v>
      </c>
      <c r="B3408" s="2">
        <v>35154</v>
      </c>
      <c r="C3408">
        <v>26</v>
      </c>
      <c r="D3408" t="s">
        <v>17</v>
      </c>
      <c r="E3408">
        <v>51</v>
      </c>
      <c r="F3408" t="s">
        <v>768</v>
      </c>
      <c r="G3408">
        <v>1</v>
      </c>
      <c r="H3408">
        <v>3</v>
      </c>
      <c r="I3408">
        <v>1</v>
      </c>
      <c r="J3408">
        <f t="shared" si="53"/>
        <v>3</v>
      </c>
      <c r="K3408" s="8">
        <v>32</v>
      </c>
      <c r="L3408" s="8">
        <f>COUNTIFS($D$2:$D3408,D3408)</f>
        <v>158</v>
      </c>
    </row>
    <row r="3409" spans="1:12" x14ac:dyDescent="0.2">
      <c r="A3409" s="7">
        <v>9596318</v>
      </c>
      <c r="B3409" s="2">
        <v>35154</v>
      </c>
      <c r="C3409">
        <v>51</v>
      </c>
      <c r="D3409" t="s">
        <v>768</v>
      </c>
      <c r="E3409">
        <v>26</v>
      </c>
      <c r="F3409" t="s">
        <v>17</v>
      </c>
      <c r="G3409">
        <v>0</v>
      </c>
      <c r="H3409">
        <v>1</v>
      </c>
      <c r="I3409">
        <v>3</v>
      </c>
      <c r="J3409">
        <f t="shared" si="53"/>
        <v>0</v>
      </c>
      <c r="K3409" s="8">
        <v>32</v>
      </c>
      <c r="L3409" s="8">
        <f>COUNTIFS($D$2:$D3409,D3409)</f>
        <v>158</v>
      </c>
    </row>
    <row r="3410" spans="1:12" x14ac:dyDescent="0.2">
      <c r="A3410" s="7">
        <v>9596319</v>
      </c>
      <c r="B3410" s="2">
        <v>35154</v>
      </c>
      <c r="C3410">
        <v>53</v>
      </c>
      <c r="D3410" t="s">
        <v>770</v>
      </c>
      <c r="E3410">
        <v>55</v>
      </c>
      <c r="F3410" t="s">
        <v>772</v>
      </c>
      <c r="G3410">
        <v>1</v>
      </c>
      <c r="H3410">
        <v>1</v>
      </c>
      <c r="I3410">
        <v>0</v>
      </c>
      <c r="J3410">
        <f t="shared" si="53"/>
        <v>3</v>
      </c>
      <c r="K3410" s="8">
        <v>32</v>
      </c>
      <c r="L3410" s="8">
        <f>COUNTIFS($D$2:$D3410,D3410)</f>
        <v>158</v>
      </c>
    </row>
    <row r="3411" spans="1:12" x14ac:dyDescent="0.2">
      <c r="A3411" s="7">
        <v>9596319</v>
      </c>
      <c r="B3411" s="2">
        <v>35154</v>
      </c>
      <c r="C3411">
        <v>55</v>
      </c>
      <c r="D3411" t="s">
        <v>772</v>
      </c>
      <c r="E3411">
        <v>53</v>
      </c>
      <c r="F3411" t="s">
        <v>770</v>
      </c>
      <c r="G3411">
        <v>0</v>
      </c>
      <c r="H3411">
        <v>0</v>
      </c>
      <c r="I3411">
        <v>1</v>
      </c>
      <c r="J3411">
        <f t="shared" si="53"/>
        <v>0</v>
      </c>
      <c r="K3411" s="8">
        <v>31</v>
      </c>
      <c r="L3411" s="8">
        <f>COUNTIFS($D$2:$D3411,D3411)</f>
        <v>115</v>
      </c>
    </row>
    <row r="3412" spans="1:12" x14ac:dyDescent="0.2">
      <c r="A3412" s="7">
        <v>9596320</v>
      </c>
      <c r="B3412" s="2">
        <v>35158</v>
      </c>
      <c r="C3412">
        <v>49</v>
      </c>
      <c r="D3412" t="s">
        <v>766</v>
      </c>
      <c r="E3412">
        <v>23</v>
      </c>
      <c r="F3412" t="s">
        <v>50</v>
      </c>
      <c r="G3412">
        <v>1</v>
      </c>
      <c r="H3412">
        <v>1</v>
      </c>
      <c r="I3412">
        <v>0</v>
      </c>
      <c r="J3412">
        <f t="shared" si="53"/>
        <v>3</v>
      </c>
      <c r="K3412" s="8">
        <v>31</v>
      </c>
      <c r="L3412" s="8">
        <f>COUNTIFS($D$2:$D3412,D3412)</f>
        <v>157</v>
      </c>
    </row>
    <row r="3413" spans="1:12" x14ac:dyDescent="0.2">
      <c r="A3413" s="7">
        <v>9596320</v>
      </c>
      <c r="B3413" s="2">
        <v>35158</v>
      </c>
      <c r="C3413">
        <v>23</v>
      </c>
      <c r="D3413" t="s">
        <v>50</v>
      </c>
      <c r="E3413">
        <v>49</v>
      </c>
      <c r="F3413" t="s">
        <v>766</v>
      </c>
      <c r="G3413">
        <v>0</v>
      </c>
      <c r="H3413">
        <v>0</v>
      </c>
      <c r="I3413">
        <v>1</v>
      </c>
      <c r="J3413">
        <f t="shared" si="53"/>
        <v>0</v>
      </c>
      <c r="K3413" s="8">
        <v>32</v>
      </c>
      <c r="L3413" s="8">
        <f>COUNTIFS($D$2:$D3413,D3413)</f>
        <v>158</v>
      </c>
    </row>
    <row r="3414" spans="1:12" x14ac:dyDescent="0.2">
      <c r="A3414" s="7">
        <v>9596321</v>
      </c>
      <c r="B3414" s="2">
        <v>35158</v>
      </c>
      <c r="C3414">
        <v>19</v>
      </c>
      <c r="D3414" t="s">
        <v>40</v>
      </c>
      <c r="E3414">
        <v>22</v>
      </c>
      <c r="F3414" t="s">
        <v>15</v>
      </c>
      <c r="G3414">
        <v>1</v>
      </c>
      <c r="H3414">
        <v>4</v>
      </c>
      <c r="I3414">
        <v>3</v>
      </c>
      <c r="J3414">
        <f t="shared" si="53"/>
        <v>3</v>
      </c>
      <c r="K3414" s="8">
        <v>32</v>
      </c>
      <c r="L3414" s="8">
        <f>COUNTIFS($D$2:$D3414,D3414)</f>
        <v>158</v>
      </c>
    </row>
    <row r="3415" spans="1:12" x14ac:dyDescent="0.2">
      <c r="A3415" s="7">
        <v>9596321</v>
      </c>
      <c r="B3415" s="2">
        <v>35158</v>
      </c>
      <c r="C3415">
        <v>22</v>
      </c>
      <c r="D3415" t="s">
        <v>15</v>
      </c>
      <c r="E3415">
        <v>19</v>
      </c>
      <c r="F3415" t="s">
        <v>40</v>
      </c>
      <c r="G3415">
        <v>0</v>
      </c>
      <c r="H3415">
        <v>3</v>
      </c>
      <c r="I3415">
        <v>4</v>
      </c>
      <c r="J3415">
        <f t="shared" si="53"/>
        <v>0</v>
      </c>
      <c r="K3415" s="8">
        <v>31</v>
      </c>
      <c r="L3415" s="8">
        <f>COUNTIFS($D$2:$D3415,D3415)</f>
        <v>115</v>
      </c>
    </row>
    <row r="3416" spans="1:12" x14ac:dyDescent="0.2">
      <c r="A3416" s="7">
        <v>9596322</v>
      </c>
      <c r="B3416" s="2">
        <v>35160</v>
      </c>
      <c r="C3416">
        <v>34</v>
      </c>
      <c r="D3416" t="s">
        <v>445</v>
      </c>
      <c r="E3416">
        <v>54</v>
      </c>
      <c r="F3416" t="s">
        <v>771</v>
      </c>
      <c r="G3416">
        <v>1</v>
      </c>
      <c r="H3416">
        <v>3</v>
      </c>
      <c r="I3416">
        <v>1</v>
      </c>
      <c r="J3416">
        <f t="shared" si="53"/>
        <v>3</v>
      </c>
      <c r="K3416" s="8">
        <v>34</v>
      </c>
      <c r="L3416" s="8">
        <f>COUNTIFS($D$2:$D3416,D3416)</f>
        <v>76</v>
      </c>
    </row>
    <row r="3417" spans="1:12" x14ac:dyDescent="0.2">
      <c r="A3417" s="7">
        <v>9596322</v>
      </c>
      <c r="B3417" s="2">
        <v>35160</v>
      </c>
      <c r="C3417">
        <v>54</v>
      </c>
      <c r="D3417" t="s">
        <v>771</v>
      </c>
      <c r="E3417">
        <v>34</v>
      </c>
      <c r="F3417" t="s">
        <v>445</v>
      </c>
      <c r="G3417">
        <v>0</v>
      </c>
      <c r="H3417">
        <v>1</v>
      </c>
      <c r="I3417">
        <v>3</v>
      </c>
      <c r="J3417">
        <f t="shared" si="53"/>
        <v>0</v>
      </c>
      <c r="K3417" s="8">
        <v>33</v>
      </c>
      <c r="L3417" s="8">
        <f>COUNTIFS($D$2:$D3417,D3417)</f>
        <v>159</v>
      </c>
    </row>
    <row r="3418" spans="1:12" x14ac:dyDescent="0.2">
      <c r="A3418" s="7">
        <v>9596323</v>
      </c>
      <c r="B3418" s="2">
        <v>35161</v>
      </c>
      <c r="C3418">
        <v>10</v>
      </c>
      <c r="D3418" t="s">
        <v>47</v>
      </c>
      <c r="E3418">
        <v>49</v>
      </c>
      <c r="F3418" t="s">
        <v>766</v>
      </c>
      <c r="G3418">
        <v>1</v>
      </c>
      <c r="H3418">
        <v>2</v>
      </c>
      <c r="I3418">
        <v>1</v>
      </c>
      <c r="J3418">
        <f t="shared" si="53"/>
        <v>3</v>
      </c>
      <c r="K3418" s="8">
        <v>33</v>
      </c>
      <c r="L3418" s="8">
        <f>COUNTIFS($D$2:$D3418,D3418)</f>
        <v>159</v>
      </c>
    </row>
    <row r="3419" spans="1:12" x14ac:dyDescent="0.2">
      <c r="A3419" s="7">
        <v>9596323</v>
      </c>
      <c r="B3419" s="2">
        <v>35161</v>
      </c>
      <c r="C3419">
        <v>49</v>
      </c>
      <c r="D3419" t="s">
        <v>766</v>
      </c>
      <c r="E3419">
        <v>10</v>
      </c>
      <c r="F3419" t="s">
        <v>47</v>
      </c>
      <c r="G3419">
        <v>0</v>
      </c>
      <c r="H3419">
        <v>1</v>
      </c>
      <c r="I3419">
        <v>2</v>
      </c>
      <c r="J3419">
        <f t="shared" si="53"/>
        <v>0</v>
      </c>
      <c r="K3419" s="8">
        <v>32</v>
      </c>
      <c r="L3419" s="8">
        <f>COUNTIFS($D$2:$D3419,D3419)</f>
        <v>158</v>
      </c>
    </row>
    <row r="3420" spans="1:12" x14ac:dyDescent="0.2">
      <c r="A3420" s="7">
        <v>9596324</v>
      </c>
      <c r="B3420" s="2">
        <v>35161</v>
      </c>
      <c r="C3420">
        <v>14</v>
      </c>
      <c r="D3420" t="s">
        <v>27</v>
      </c>
      <c r="E3420">
        <v>32</v>
      </c>
      <c r="F3420" t="s">
        <v>559</v>
      </c>
      <c r="G3420">
        <v>1</v>
      </c>
      <c r="H3420">
        <v>1</v>
      </c>
      <c r="I3420">
        <v>2</v>
      </c>
      <c r="J3420">
        <f t="shared" si="53"/>
        <v>0</v>
      </c>
      <c r="K3420" s="8">
        <v>33</v>
      </c>
      <c r="L3420" s="8">
        <f>COUNTIFS($D$2:$D3420,D3420)</f>
        <v>159</v>
      </c>
    </row>
    <row r="3421" spans="1:12" x14ac:dyDescent="0.2">
      <c r="A3421" s="7">
        <v>9596324</v>
      </c>
      <c r="B3421" s="2">
        <v>35161</v>
      </c>
      <c r="C3421">
        <v>32</v>
      </c>
      <c r="D3421" t="s">
        <v>559</v>
      </c>
      <c r="E3421">
        <v>14</v>
      </c>
      <c r="F3421" t="s">
        <v>27</v>
      </c>
      <c r="G3421">
        <v>0</v>
      </c>
      <c r="H3421">
        <v>2</v>
      </c>
      <c r="I3421">
        <v>1</v>
      </c>
      <c r="J3421">
        <f t="shared" si="53"/>
        <v>3</v>
      </c>
      <c r="K3421" s="8">
        <v>33</v>
      </c>
      <c r="L3421" s="8">
        <f>COUNTIFS($D$2:$D3421,D3421)</f>
        <v>159</v>
      </c>
    </row>
    <row r="3422" spans="1:12" x14ac:dyDescent="0.2">
      <c r="A3422" s="7">
        <v>9596325</v>
      </c>
      <c r="B3422" s="2">
        <v>35161</v>
      </c>
      <c r="C3422">
        <v>51</v>
      </c>
      <c r="D3422" t="s">
        <v>768</v>
      </c>
      <c r="E3422">
        <v>19</v>
      </c>
      <c r="F3422" t="s">
        <v>40</v>
      </c>
      <c r="G3422">
        <v>1</v>
      </c>
      <c r="H3422">
        <v>1</v>
      </c>
      <c r="I3422">
        <v>0</v>
      </c>
      <c r="J3422">
        <f t="shared" si="53"/>
        <v>3</v>
      </c>
      <c r="K3422" s="8">
        <v>33</v>
      </c>
      <c r="L3422" s="8">
        <f>COUNTIFS($D$2:$D3422,D3422)</f>
        <v>159</v>
      </c>
    </row>
    <row r="3423" spans="1:12" x14ac:dyDescent="0.2">
      <c r="A3423" s="7">
        <v>9596325</v>
      </c>
      <c r="B3423" s="2">
        <v>35161</v>
      </c>
      <c r="C3423">
        <v>19</v>
      </c>
      <c r="D3423" t="s">
        <v>40</v>
      </c>
      <c r="E3423">
        <v>51</v>
      </c>
      <c r="F3423" t="s">
        <v>768</v>
      </c>
      <c r="G3423">
        <v>0</v>
      </c>
      <c r="H3423">
        <v>0</v>
      </c>
      <c r="I3423">
        <v>1</v>
      </c>
      <c r="J3423">
        <f t="shared" si="53"/>
        <v>0</v>
      </c>
      <c r="K3423" s="8">
        <v>33</v>
      </c>
      <c r="L3423" s="8">
        <f>COUNTIFS($D$2:$D3423,D3423)</f>
        <v>159</v>
      </c>
    </row>
    <row r="3424" spans="1:12" x14ac:dyDescent="0.2">
      <c r="A3424" s="7">
        <v>9596326</v>
      </c>
      <c r="B3424" s="2">
        <v>35161</v>
      </c>
      <c r="C3424">
        <v>16</v>
      </c>
      <c r="D3424" t="s">
        <v>37</v>
      </c>
      <c r="E3424">
        <v>40</v>
      </c>
      <c r="F3424" t="s">
        <v>758</v>
      </c>
      <c r="G3424">
        <v>1</v>
      </c>
      <c r="H3424">
        <v>3</v>
      </c>
      <c r="I3424">
        <v>0</v>
      </c>
      <c r="J3424">
        <f t="shared" si="53"/>
        <v>3</v>
      </c>
      <c r="K3424" s="8">
        <v>34</v>
      </c>
      <c r="L3424" s="8">
        <f>COUNTIFS($D$2:$D3424,D3424)</f>
        <v>160</v>
      </c>
    </row>
    <row r="3425" spans="1:12" x14ac:dyDescent="0.2">
      <c r="A3425" s="7">
        <v>9596326</v>
      </c>
      <c r="B3425" s="2">
        <v>35161</v>
      </c>
      <c r="C3425">
        <v>40</v>
      </c>
      <c r="D3425" t="s">
        <v>758</v>
      </c>
      <c r="E3425">
        <v>16</v>
      </c>
      <c r="F3425" t="s">
        <v>37</v>
      </c>
      <c r="G3425">
        <v>0</v>
      </c>
      <c r="H3425">
        <v>0</v>
      </c>
      <c r="I3425">
        <v>3</v>
      </c>
      <c r="J3425">
        <f t="shared" si="53"/>
        <v>0</v>
      </c>
      <c r="K3425" s="8">
        <v>34</v>
      </c>
      <c r="L3425" s="8">
        <f>COUNTIFS($D$2:$D3425,D3425)</f>
        <v>34</v>
      </c>
    </row>
    <row r="3426" spans="1:12" x14ac:dyDescent="0.2">
      <c r="A3426" s="7">
        <v>9596327</v>
      </c>
      <c r="B3426" s="2">
        <v>35161</v>
      </c>
      <c r="C3426">
        <v>20</v>
      </c>
      <c r="D3426" t="s">
        <v>45</v>
      </c>
      <c r="E3426">
        <v>21</v>
      </c>
      <c r="F3426" t="s">
        <v>10</v>
      </c>
      <c r="G3426">
        <v>1</v>
      </c>
      <c r="H3426">
        <v>2</v>
      </c>
      <c r="I3426">
        <v>3</v>
      </c>
      <c r="J3426">
        <f t="shared" si="53"/>
        <v>0</v>
      </c>
      <c r="K3426" s="8">
        <v>34</v>
      </c>
      <c r="L3426" s="8">
        <f>COUNTIFS($D$2:$D3426,D3426)</f>
        <v>160</v>
      </c>
    </row>
    <row r="3427" spans="1:12" x14ac:dyDescent="0.2">
      <c r="A3427" s="7">
        <v>9596327</v>
      </c>
      <c r="B3427" s="2">
        <v>35161</v>
      </c>
      <c r="C3427">
        <v>21</v>
      </c>
      <c r="D3427" t="s">
        <v>10</v>
      </c>
      <c r="E3427">
        <v>20</v>
      </c>
      <c r="F3427" t="s">
        <v>45</v>
      </c>
      <c r="G3427">
        <v>0</v>
      </c>
      <c r="H3427">
        <v>3</v>
      </c>
      <c r="I3427">
        <v>2</v>
      </c>
      <c r="J3427">
        <f t="shared" si="53"/>
        <v>3</v>
      </c>
      <c r="K3427" s="8">
        <v>33</v>
      </c>
      <c r="L3427" s="8">
        <f>COUNTIFS($D$2:$D3427,D3427)</f>
        <v>159</v>
      </c>
    </row>
    <row r="3428" spans="1:12" x14ac:dyDescent="0.2">
      <c r="A3428" s="7">
        <v>9596328</v>
      </c>
      <c r="B3428" s="2">
        <v>35161</v>
      </c>
      <c r="C3428">
        <v>22</v>
      </c>
      <c r="D3428" t="s">
        <v>15</v>
      </c>
      <c r="E3428">
        <v>58</v>
      </c>
      <c r="F3428" t="s">
        <v>663</v>
      </c>
      <c r="G3428">
        <v>1</v>
      </c>
      <c r="H3428">
        <v>2</v>
      </c>
      <c r="I3428">
        <v>1</v>
      </c>
      <c r="J3428">
        <f t="shared" si="53"/>
        <v>3</v>
      </c>
      <c r="K3428" s="8">
        <v>32</v>
      </c>
      <c r="L3428" s="8">
        <f>COUNTIFS($D$2:$D3428,D3428)</f>
        <v>116</v>
      </c>
    </row>
    <row r="3429" spans="1:12" x14ac:dyDescent="0.2">
      <c r="A3429" s="7">
        <v>9596328</v>
      </c>
      <c r="B3429" s="2">
        <v>35161</v>
      </c>
      <c r="C3429">
        <v>58</v>
      </c>
      <c r="D3429" t="s">
        <v>663</v>
      </c>
      <c r="E3429">
        <v>22</v>
      </c>
      <c r="F3429" t="s">
        <v>15</v>
      </c>
      <c r="G3429">
        <v>0</v>
      </c>
      <c r="H3429">
        <v>1</v>
      </c>
      <c r="I3429">
        <v>2</v>
      </c>
      <c r="J3429">
        <f t="shared" si="53"/>
        <v>0</v>
      </c>
      <c r="K3429" s="8">
        <v>34</v>
      </c>
      <c r="L3429" s="8">
        <f>COUNTIFS($D$2:$D3429,D3429)</f>
        <v>160</v>
      </c>
    </row>
    <row r="3430" spans="1:12" x14ac:dyDescent="0.2">
      <c r="A3430" s="7">
        <v>9596329</v>
      </c>
      <c r="B3430" s="2">
        <v>35161</v>
      </c>
      <c r="C3430">
        <v>55</v>
      </c>
      <c r="D3430" t="s">
        <v>772</v>
      </c>
      <c r="E3430">
        <v>26</v>
      </c>
      <c r="F3430" t="s">
        <v>17</v>
      </c>
      <c r="G3430">
        <v>1</v>
      </c>
      <c r="H3430">
        <v>2</v>
      </c>
      <c r="I3430">
        <v>1</v>
      </c>
      <c r="J3430">
        <f t="shared" si="53"/>
        <v>3</v>
      </c>
      <c r="K3430" s="8">
        <v>32</v>
      </c>
      <c r="L3430" s="8">
        <f>COUNTIFS($D$2:$D3430,D3430)</f>
        <v>116</v>
      </c>
    </row>
    <row r="3431" spans="1:12" x14ac:dyDescent="0.2">
      <c r="A3431" s="7">
        <v>9596329</v>
      </c>
      <c r="B3431" s="2">
        <v>35161</v>
      </c>
      <c r="C3431">
        <v>26</v>
      </c>
      <c r="D3431" t="s">
        <v>17</v>
      </c>
      <c r="E3431">
        <v>55</v>
      </c>
      <c r="F3431" t="s">
        <v>772</v>
      </c>
      <c r="G3431">
        <v>0</v>
      </c>
      <c r="H3431">
        <v>1</v>
      </c>
      <c r="I3431">
        <v>2</v>
      </c>
      <c r="J3431">
        <f t="shared" si="53"/>
        <v>0</v>
      </c>
      <c r="K3431" s="8">
        <v>33</v>
      </c>
      <c r="L3431" s="8">
        <f>COUNTIFS($D$2:$D3431,D3431)</f>
        <v>159</v>
      </c>
    </row>
    <row r="3432" spans="1:12" x14ac:dyDescent="0.2">
      <c r="A3432" s="7">
        <v>9596330</v>
      </c>
      <c r="B3432" s="2">
        <v>35161</v>
      </c>
      <c r="C3432">
        <v>23</v>
      </c>
      <c r="D3432" t="s">
        <v>50</v>
      </c>
      <c r="E3432">
        <v>41</v>
      </c>
      <c r="F3432" t="s">
        <v>759</v>
      </c>
      <c r="G3432">
        <v>1</v>
      </c>
      <c r="H3432">
        <v>1</v>
      </c>
      <c r="I3432">
        <v>0</v>
      </c>
      <c r="J3432">
        <f t="shared" si="53"/>
        <v>3</v>
      </c>
      <c r="K3432" s="8">
        <v>33</v>
      </c>
      <c r="L3432" s="8">
        <f>COUNTIFS($D$2:$D3432,D3432)</f>
        <v>159</v>
      </c>
    </row>
    <row r="3433" spans="1:12" x14ac:dyDescent="0.2">
      <c r="A3433" s="7">
        <v>9596330</v>
      </c>
      <c r="B3433" s="2">
        <v>35161</v>
      </c>
      <c r="C3433">
        <v>41</v>
      </c>
      <c r="D3433" t="s">
        <v>759</v>
      </c>
      <c r="E3433">
        <v>23</v>
      </c>
      <c r="F3433" t="s">
        <v>50</v>
      </c>
      <c r="G3433">
        <v>0</v>
      </c>
      <c r="H3433">
        <v>0</v>
      </c>
      <c r="I3433">
        <v>1</v>
      </c>
      <c r="J3433">
        <f t="shared" si="53"/>
        <v>0</v>
      </c>
      <c r="K3433" s="8">
        <v>33</v>
      </c>
      <c r="L3433" s="8">
        <f>COUNTIFS($D$2:$D3433,D3433)</f>
        <v>159</v>
      </c>
    </row>
    <row r="3434" spans="1:12" x14ac:dyDescent="0.2">
      <c r="A3434" s="7">
        <v>9596331</v>
      </c>
      <c r="B3434" s="2">
        <v>35161</v>
      </c>
      <c r="C3434">
        <v>29</v>
      </c>
      <c r="D3434" t="s">
        <v>42</v>
      </c>
      <c r="E3434">
        <v>53</v>
      </c>
      <c r="F3434" t="s">
        <v>770</v>
      </c>
      <c r="G3434">
        <v>1</v>
      </c>
      <c r="H3434">
        <v>1</v>
      </c>
      <c r="I3434">
        <v>1</v>
      </c>
      <c r="J3434">
        <f t="shared" si="53"/>
        <v>1</v>
      </c>
      <c r="K3434" s="8">
        <v>33</v>
      </c>
      <c r="L3434" s="8">
        <f>COUNTIFS($D$2:$D3434,D3434)</f>
        <v>117</v>
      </c>
    </row>
    <row r="3435" spans="1:12" x14ac:dyDescent="0.2">
      <c r="A3435" s="7">
        <v>9596331</v>
      </c>
      <c r="B3435" s="2">
        <v>35161</v>
      </c>
      <c r="C3435">
        <v>53</v>
      </c>
      <c r="D3435" t="s">
        <v>770</v>
      </c>
      <c r="E3435">
        <v>29</v>
      </c>
      <c r="F3435" t="s">
        <v>42</v>
      </c>
      <c r="G3435">
        <v>0</v>
      </c>
      <c r="H3435">
        <v>1</v>
      </c>
      <c r="I3435">
        <v>1</v>
      </c>
      <c r="J3435">
        <f t="shared" si="53"/>
        <v>1</v>
      </c>
      <c r="K3435" s="8">
        <v>33</v>
      </c>
      <c r="L3435" s="8">
        <f>COUNTIFS($D$2:$D3435,D3435)</f>
        <v>159</v>
      </c>
    </row>
    <row r="3436" spans="1:12" x14ac:dyDescent="0.2">
      <c r="A3436" s="7">
        <v>9596332</v>
      </c>
      <c r="B3436" s="2">
        <v>35163</v>
      </c>
      <c r="C3436">
        <v>32</v>
      </c>
      <c r="D3436" t="s">
        <v>559</v>
      </c>
      <c r="E3436">
        <v>23</v>
      </c>
      <c r="F3436" t="s">
        <v>50</v>
      </c>
      <c r="G3436">
        <v>1</v>
      </c>
      <c r="H3436">
        <v>3</v>
      </c>
      <c r="I3436">
        <v>0</v>
      </c>
      <c r="J3436">
        <f t="shared" si="53"/>
        <v>3</v>
      </c>
      <c r="K3436" s="8">
        <v>34</v>
      </c>
      <c r="L3436" s="8">
        <f>COUNTIFS($D$2:$D3436,D3436)</f>
        <v>160</v>
      </c>
    </row>
    <row r="3437" spans="1:12" x14ac:dyDescent="0.2">
      <c r="A3437" s="7">
        <v>9596332</v>
      </c>
      <c r="B3437" s="2">
        <v>35163</v>
      </c>
      <c r="C3437">
        <v>23</v>
      </c>
      <c r="D3437" t="s">
        <v>50</v>
      </c>
      <c r="E3437">
        <v>32</v>
      </c>
      <c r="F3437" t="s">
        <v>559</v>
      </c>
      <c r="G3437">
        <v>0</v>
      </c>
      <c r="H3437">
        <v>0</v>
      </c>
      <c r="I3437">
        <v>3</v>
      </c>
      <c r="J3437">
        <f t="shared" si="53"/>
        <v>0</v>
      </c>
      <c r="K3437" s="8">
        <v>34</v>
      </c>
      <c r="L3437" s="8">
        <f>COUNTIFS($D$2:$D3437,D3437)</f>
        <v>160</v>
      </c>
    </row>
    <row r="3438" spans="1:12" x14ac:dyDescent="0.2">
      <c r="A3438" s="7">
        <v>9596333</v>
      </c>
      <c r="B3438" s="2">
        <v>35163</v>
      </c>
      <c r="C3438">
        <v>41</v>
      </c>
      <c r="D3438" t="s">
        <v>759</v>
      </c>
      <c r="E3438">
        <v>22</v>
      </c>
      <c r="F3438" t="s">
        <v>15</v>
      </c>
      <c r="G3438">
        <v>1</v>
      </c>
      <c r="H3438">
        <v>2</v>
      </c>
      <c r="I3438">
        <v>1</v>
      </c>
      <c r="J3438">
        <f t="shared" si="53"/>
        <v>3</v>
      </c>
      <c r="K3438" s="8">
        <v>34</v>
      </c>
      <c r="L3438" s="8">
        <f>COUNTIFS($D$2:$D3438,D3438)</f>
        <v>160</v>
      </c>
    </row>
    <row r="3439" spans="1:12" x14ac:dyDescent="0.2">
      <c r="A3439" s="7">
        <v>9596333</v>
      </c>
      <c r="B3439" s="2">
        <v>35163</v>
      </c>
      <c r="C3439">
        <v>22</v>
      </c>
      <c r="D3439" t="s">
        <v>15</v>
      </c>
      <c r="E3439">
        <v>41</v>
      </c>
      <c r="F3439" t="s">
        <v>759</v>
      </c>
      <c r="G3439">
        <v>0</v>
      </c>
      <c r="H3439">
        <v>1</v>
      </c>
      <c r="I3439">
        <v>2</v>
      </c>
      <c r="J3439">
        <f t="shared" si="53"/>
        <v>0</v>
      </c>
      <c r="K3439" s="8">
        <v>33</v>
      </c>
      <c r="L3439" s="8">
        <f>COUNTIFS($D$2:$D3439,D3439)</f>
        <v>117</v>
      </c>
    </row>
    <row r="3440" spans="1:12" x14ac:dyDescent="0.2">
      <c r="A3440" s="7">
        <v>9596334</v>
      </c>
      <c r="B3440" s="2">
        <v>35163</v>
      </c>
      <c r="C3440">
        <v>40</v>
      </c>
      <c r="D3440" t="s">
        <v>758</v>
      </c>
      <c r="E3440">
        <v>14</v>
      </c>
      <c r="F3440" t="s">
        <v>27</v>
      </c>
      <c r="G3440">
        <v>1</v>
      </c>
      <c r="H3440">
        <v>2</v>
      </c>
      <c r="I3440">
        <v>1</v>
      </c>
      <c r="J3440">
        <f t="shared" si="53"/>
        <v>3</v>
      </c>
      <c r="K3440" s="8">
        <v>35</v>
      </c>
      <c r="L3440" s="8">
        <f>COUNTIFS($D$2:$D3440,D3440)</f>
        <v>35</v>
      </c>
    </row>
    <row r="3441" spans="1:12" x14ac:dyDescent="0.2">
      <c r="A3441" s="7">
        <v>9596334</v>
      </c>
      <c r="B3441" s="2">
        <v>35163</v>
      </c>
      <c r="C3441">
        <v>14</v>
      </c>
      <c r="D3441" t="s">
        <v>27</v>
      </c>
      <c r="E3441">
        <v>40</v>
      </c>
      <c r="F3441" t="s">
        <v>758</v>
      </c>
      <c r="G3441">
        <v>0</v>
      </c>
      <c r="H3441">
        <v>1</v>
      </c>
      <c r="I3441">
        <v>2</v>
      </c>
      <c r="J3441">
        <f t="shared" si="53"/>
        <v>0</v>
      </c>
      <c r="K3441" s="8">
        <v>34</v>
      </c>
      <c r="L3441" s="8">
        <f>COUNTIFS($D$2:$D3441,D3441)</f>
        <v>160</v>
      </c>
    </row>
    <row r="3442" spans="1:12" x14ac:dyDescent="0.2">
      <c r="A3442" s="7">
        <v>9596335</v>
      </c>
      <c r="B3442" s="2">
        <v>35163</v>
      </c>
      <c r="C3442">
        <v>49</v>
      </c>
      <c r="D3442" t="s">
        <v>766</v>
      </c>
      <c r="E3442">
        <v>55</v>
      </c>
      <c r="F3442" t="s">
        <v>772</v>
      </c>
      <c r="G3442">
        <v>1</v>
      </c>
      <c r="H3442">
        <v>1</v>
      </c>
      <c r="I3442">
        <v>3</v>
      </c>
      <c r="J3442">
        <f t="shared" si="53"/>
        <v>0</v>
      </c>
      <c r="K3442" s="8">
        <v>33</v>
      </c>
      <c r="L3442" s="8">
        <f>COUNTIFS($D$2:$D3442,D3442)</f>
        <v>159</v>
      </c>
    </row>
    <row r="3443" spans="1:12" x14ac:dyDescent="0.2">
      <c r="A3443" s="7">
        <v>9596335</v>
      </c>
      <c r="B3443" s="2">
        <v>35163</v>
      </c>
      <c r="C3443">
        <v>55</v>
      </c>
      <c r="D3443" t="s">
        <v>772</v>
      </c>
      <c r="E3443">
        <v>49</v>
      </c>
      <c r="F3443" t="s">
        <v>766</v>
      </c>
      <c r="G3443">
        <v>0</v>
      </c>
      <c r="H3443">
        <v>3</v>
      </c>
      <c r="I3443">
        <v>1</v>
      </c>
      <c r="J3443">
        <f t="shared" si="53"/>
        <v>3</v>
      </c>
      <c r="K3443" s="8">
        <v>33</v>
      </c>
      <c r="L3443" s="8">
        <f>COUNTIFS($D$2:$D3443,D3443)</f>
        <v>117</v>
      </c>
    </row>
    <row r="3444" spans="1:12" x14ac:dyDescent="0.2">
      <c r="A3444" s="7">
        <v>9596336</v>
      </c>
      <c r="B3444" s="2">
        <v>35163</v>
      </c>
      <c r="C3444">
        <v>19</v>
      </c>
      <c r="D3444" t="s">
        <v>40</v>
      </c>
      <c r="E3444">
        <v>29</v>
      </c>
      <c r="F3444" t="s">
        <v>42</v>
      </c>
      <c r="G3444">
        <v>1</v>
      </c>
      <c r="H3444">
        <v>2</v>
      </c>
      <c r="I3444">
        <v>0</v>
      </c>
      <c r="J3444">
        <f t="shared" si="53"/>
        <v>3</v>
      </c>
      <c r="K3444" s="8">
        <v>34</v>
      </c>
      <c r="L3444" s="8">
        <f>COUNTIFS($D$2:$D3444,D3444)</f>
        <v>160</v>
      </c>
    </row>
    <row r="3445" spans="1:12" x14ac:dyDescent="0.2">
      <c r="A3445" s="7">
        <v>9596336</v>
      </c>
      <c r="B3445" s="2">
        <v>35163</v>
      </c>
      <c r="C3445">
        <v>29</v>
      </c>
      <c r="D3445" t="s">
        <v>42</v>
      </c>
      <c r="E3445">
        <v>19</v>
      </c>
      <c r="F3445" t="s">
        <v>40</v>
      </c>
      <c r="G3445">
        <v>0</v>
      </c>
      <c r="H3445">
        <v>0</v>
      </c>
      <c r="I3445">
        <v>2</v>
      </c>
      <c r="J3445">
        <f t="shared" si="53"/>
        <v>0</v>
      </c>
      <c r="K3445" s="8">
        <v>34</v>
      </c>
      <c r="L3445" s="8">
        <f>COUNTIFS($D$2:$D3445,D3445)</f>
        <v>118</v>
      </c>
    </row>
    <row r="3446" spans="1:12" x14ac:dyDescent="0.2">
      <c r="A3446" s="7">
        <v>9596337</v>
      </c>
      <c r="B3446" s="2">
        <v>35163</v>
      </c>
      <c r="C3446">
        <v>21</v>
      </c>
      <c r="D3446" t="s">
        <v>10</v>
      </c>
      <c r="E3446">
        <v>51</v>
      </c>
      <c r="F3446" t="s">
        <v>768</v>
      </c>
      <c r="G3446">
        <v>1</v>
      </c>
      <c r="H3446">
        <v>1</v>
      </c>
      <c r="I3446">
        <v>0</v>
      </c>
      <c r="J3446">
        <f t="shared" si="53"/>
        <v>3</v>
      </c>
      <c r="K3446" s="8">
        <v>34</v>
      </c>
      <c r="L3446" s="8">
        <f>COUNTIFS($D$2:$D3446,D3446)</f>
        <v>160</v>
      </c>
    </row>
    <row r="3447" spans="1:12" x14ac:dyDescent="0.2">
      <c r="A3447" s="7">
        <v>9596337</v>
      </c>
      <c r="B3447" s="2">
        <v>35163</v>
      </c>
      <c r="C3447">
        <v>51</v>
      </c>
      <c r="D3447" t="s">
        <v>768</v>
      </c>
      <c r="E3447">
        <v>21</v>
      </c>
      <c r="F3447" t="s">
        <v>10</v>
      </c>
      <c r="G3447">
        <v>0</v>
      </c>
      <c r="H3447">
        <v>0</v>
      </c>
      <c r="I3447">
        <v>1</v>
      </c>
      <c r="J3447">
        <f t="shared" si="53"/>
        <v>0</v>
      </c>
      <c r="K3447" s="8">
        <v>34</v>
      </c>
      <c r="L3447" s="8">
        <f>COUNTIFS($D$2:$D3447,D3447)</f>
        <v>160</v>
      </c>
    </row>
    <row r="3448" spans="1:12" x14ac:dyDescent="0.2">
      <c r="A3448" s="7">
        <v>9596338</v>
      </c>
      <c r="B3448" s="2">
        <v>35163</v>
      </c>
      <c r="C3448">
        <v>58</v>
      </c>
      <c r="D3448" t="s">
        <v>663</v>
      </c>
      <c r="E3448">
        <v>16</v>
      </c>
      <c r="F3448" t="s">
        <v>37</v>
      </c>
      <c r="G3448">
        <v>1</v>
      </c>
      <c r="H3448">
        <v>3</v>
      </c>
      <c r="I3448">
        <v>1</v>
      </c>
      <c r="J3448">
        <f t="shared" si="53"/>
        <v>3</v>
      </c>
      <c r="K3448" s="8">
        <v>35</v>
      </c>
      <c r="L3448" s="8">
        <f>COUNTIFS($D$2:$D3448,D3448)</f>
        <v>161</v>
      </c>
    </row>
    <row r="3449" spans="1:12" x14ac:dyDescent="0.2">
      <c r="A3449" s="7">
        <v>9596338</v>
      </c>
      <c r="B3449" s="2">
        <v>35163</v>
      </c>
      <c r="C3449">
        <v>16</v>
      </c>
      <c r="D3449" t="s">
        <v>37</v>
      </c>
      <c r="E3449">
        <v>58</v>
      </c>
      <c r="F3449" t="s">
        <v>663</v>
      </c>
      <c r="G3449">
        <v>0</v>
      </c>
      <c r="H3449">
        <v>1</v>
      </c>
      <c r="I3449">
        <v>3</v>
      </c>
      <c r="J3449">
        <f t="shared" si="53"/>
        <v>0</v>
      </c>
      <c r="K3449" s="8">
        <v>35</v>
      </c>
      <c r="L3449" s="8">
        <f>COUNTIFS($D$2:$D3449,D3449)</f>
        <v>161</v>
      </c>
    </row>
    <row r="3450" spans="1:12" x14ac:dyDescent="0.2">
      <c r="A3450" s="7">
        <v>9596339</v>
      </c>
      <c r="B3450" s="2">
        <v>35163</v>
      </c>
      <c r="C3450">
        <v>54</v>
      </c>
      <c r="D3450" t="s">
        <v>771</v>
      </c>
      <c r="E3450">
        <v>10</v>
      </c>
      <c r="F3450" t="s">
        <v>47</v>
      </c>
      <c r="G3450">
        <v>1</v>
      </c>
      <c r="H3450">
        <v>1</v>
      </c>
      <c r="I3450">
        <v>0</v>
      </c>
      <c r="J3450">
        <f t="shared" si="53"/>
        <v>3</v>
      </c>
      <c r="K3450" s="8">
        <v>34</v>
      </c>
      <c r="L3450" s="8">
        <f>COUNTIFS($D$2:$D3450,D3450)</f>
        <v>160</v>
      </c>
    </row>
    <row r="3451" spans="1:12" x14ac:dyDescent="0.2">
      <c r="A3451" s="7">
        <v>9596339</v>
      </c>
      <c r="B3451" s="2">
        <v>35163</v>
      </c>
      <c r="C3451">
        <v>10</v>
      </c>
      <c r="D3451" t="s">
        <v>47</v>
      </c>
      <c r="E3451">
        <v>54</v>
      </c>
      <c r="F3451" t="s">
        <v>771</v>
      </c>
      <c r="G3451">
        <v>0</v>
      </c>
      <c r="H3451">
        <v>0</v>
      </c>
      <c r="I3451">
        <v>1</v>
      </c>
      <c r="J3451">
        <f t="shared" si="53"/>
        <v>0</v>
      </c>
      <c r="K3451" s="8">
        <v>34</v>
      </c>
      <c r="L3451" s="8">
        <f>COUNTIFS($D$2:$D3451,D3451)</f>
        <v>160</v>
      </c>
    </row>
    <row r="3452" spans="1:12" x14ac:dyDescent="0.2">
      <c r="A3452" s="7">
        <v>9596340</v>
      </c>
      <c r="B3452" s="2">
        <v>35163</v>
      </c>
      <c r="C3452">
        <v>26</v>
      </c>
      <c r="D3452" t="s">
        <v>17</v>
      </c>
      <c r="E3452">
        <v>34</v>
      </c>
      <c r="F3452" t="s">
        <v>445</v>
      </c>
      <c r="G3452">
        <v>1</v>
      </c>
      <c r="H3452">
        <v>1</v>
      </c>
      <c r="I3452">
        <v>1</v>
      </c>
      <c r="J3452">
        <f t="shared" si="53"/>
        <v>1</v>
      </c>
      <c r="K3452" s="8">
        <v>34</v>
      </c>
      <c r="L3452" s="8">
        <f>COUNTIFS($D$2:$D3452,D3452)</f>
        <v>160</v>
      </c>
    </row>
    <row r="3453" spans="1:12" x14ac:dyDescent="0.2">
      <c r="A3453" s="7">
        <v>9596340</v>
      </c>
      <c r="B3453" s="2">
        <v>35163</v>
      </c>
      <c r="C3453">
        <v>34</v>
      </c>
      <c r="D3453" t="s">
        <v>445</v>
      </c>
      <c r="E3453">
        <v>26</v>
      </c>
      <c r="F3453" t="s">
        <v>17</v>
      </c>
      <c r="G3453">
        <v>0</v>
      </c>
      <c r="H3453">
        <v>1</v>
      </c>
      <c r="I3453">
        <v>1</v>
      </c>
      <c r="J3453">
        <f t="shared" si="53"/>
        <v>1</v>
      </c>
      <c r="K3453" s="8">
        <v>35</v>
      </c>
      <c r="L3453" s="8">
        <f>COUNTIFS($D$2:$D3453,D3453)</f>
        <v>77</v>
      </c>
    </row>
    <row r="3454" spans="1:12" x14ac:dyDescent="0.2">
      <c r="A3454" s="7">
        <v>9596341</v>
      </c>
      <c r="B3454" s="2">
        <v>35163</v>
      </c>
      <c r="C3454">
        <v>53</v>
      </c>
      <c r="D3454" t="s">
        <v>770</v>
      </c>
      <c r="E3454">
        <v>20</v>
      </c>
      <c r="F3454" t="s">
        <v>45</v>
      </c>
      <c r="G3454">
        <v>1</v>
      </c>
      <c r="H3454">
        <v>3</v>
      </c>
      <c r="I3454">
        <v>0</v>
      </c>
      <c r="J3454">
        <f t="shared" si="53"/>
        <v>3</v>
      </c>
      <c r="K3454" s="8">
        <v>34</v>
      </c>
      <c r="L3454" s="8">
        <f>COUNTIFS($D$2:$D3454,D3454)</f>
        <v>160</v>
      </c>
    </row>
    <row r="3455" spans="1:12" x14ac:dyDescent="0.2">
      <c r="A3455" s="7">
        <v>9596341</v>
      </c>
      <c r="B3455" s="2">
        <v>35163</v>
      </c>
      <c r="C3455">
        <v>20</v>
      </c>
      <c r="D3455" t="s">
        <v>45</v>
      </c>
      <c r="E3455">
        <v>53</v>
      </c>
      <c r="F3455" t="s">
        <v>770</v>
      </c>
      <c r="G3455">
        <v>0</v>
      </c>
      <c r="H3455">
        <v>0</v>
      </c>
      <c r="I3455">
        <v>3</v>
      </c>
      <c r="J3455">
        <f t="shared" si="53"/>
        <v>0</v>
      </c>
      <c r="K3455" s="8">
        <v>35</v>
      </c>
      <c r="L3455" s="8">
        <f>COUNTIFS($D$2:$D3455,D3455)</f>
        <v>161</v>
      </c>
    </row>
    <row r="3456" spans="1:12" x14ac:dyDescent="0.2">
      <c r="A3456" s="7">
        <v>9596342</v>
      </c>
      <c r="B3456" s="2">
        <v>35168</v>
      </c>
      <c r="C3456">
        <v>14</v>
      </c>
      <c r="D3456" t="s">
        <v>27</v>
      </c>
      <c r="E3456">
        <v>49</v>
      </c>
      <c r="F3456" t="s">
        <v>766</v>
      </c>
      <c r="G3456">
        <v>1</v>
      </c>
      <c r="H3456">
        <v>4</v>
      </c>
      <c r="I3456">
        <v>1</v>
      </c>
      <c r="J3456">
        <f t="shared" si="53"/>
        <v>3</v>
      </c>
      <c r="K3456" s="8">
        <v>35</v>
      </c>
      <c r="L3456" s="8">
        <f>COUNTIFS($D$2:$D3456,D3456)</f>
        <v>161</v>
      </c>
    </row>
    <row r="3457" spans="1:12" x14ac:dyDescent="0.2">
      <c r="A3457" s="7">
        <v>9596342</v>
      </c>
      <c r="B3457" s="2">
        <v>35168</v>
      </c>
      <c r="C3457">
        <v>49</v>
      </c>
      <c r="D3457" t="s">
        <v>766</v>
      </c>
      <c r="E3457">
        <v>14</v>
      </c>
      <c r="F3457" t="s">
        <v>27</v>
      </c>
      <c r="G3457">
        <v>0</v>
      </c>
      <c r="H3457">
        <v>1</v>
      </c>
      <c r="I3457">
        <v>4</v>
      </c>
      <c r="J3457">
        <f t="shared" si="53"/>
        <v>0</v>
      </c>
      <c r="K3457" s="8">
        <v>34</v>
      </c>
      <c r="L3457" s="8">
        <f>COUNTIFS($D$2:$D3457,D3457)</f>
        <v>160</v>
      </c>
    </row>
    <row r="3458" spans="1:12" x14ac:dyDescent="0.2">
      <c r="A3458" s="7">
        <v>9596343</v>
      </c>
      <c r="B3458" s="2">
        <v>35168</v>
      </c>
      <c r="C3458">
        <v>51</v>
      </c>
      <c r="D3458" t="s">
        <v>768</v>
      </c>
      <c r="E3458">
        <v>58</v>
      </c>
      <c r="F3458" t="s">
        <v>663</v>
      </c>
      <c r="G3458">
        <v>1</v>
      </c>
      <c r="H3458">
        <v>1</v>
      </c>
      <c r="I3458">
        <v>0</v>
      </c>
      <c r="J3458">
        <f t="shared" ref="J3458:J3521" si="54">IF(H3458&gt;I3458,3,IF(I3458&gt;H3458,0,1))</f>
        <v>3</v>
      </c>
      <c r="K3458" s="8">
        <v>35</v>
      </c>
      <c r="L3458" s="8">
        <f>COUNTIFS($D$2:$D3458,D3458)</f>
        <v>161</v>
      </c>
    </row>
    <row r="3459" spans="1:12" x14ac:dyDescent="0.2">
      <c r="A3459" s="7">
        <v>9596343</v>
      </c>
      <c r="B3459" s="2">
        <v>35168</v>
      </c>
      <c r="C3459">
        <v>58</v>
      </c>
      <c r="D3459" t="s">
        <v>663</v>
      </c>
      <c r="E3459">
        <v>51</v>
      </c>
      <c r="F3459" t="s">
        <v>768</v>
      </c>
      <c r="G3459">
        <v>0</v>
      </c>
      <c r="H3459">
        <v>0</v>
      </c>
      <c r="I3459">
        <v>1</v>
      </c>
      <c r="J3459">
        <f t="shared" si="54"/>
        <v>0</v>
      </c>
      <c r="K3459" s="8">
        <v>36</v>
      </c>
      <c r="L3459" s="8">
        <f>COUNTIFS($D$2:$D3459,D3459)</f>
        <v>162</v>
      </c>
    </row>
    <row r="3460" spans="1:12" x14ac:dyDescent="0.2">
      <c r="A3460" s="7">
        <v>9596344</v>
      </c>
      <c r="B3460" s="2">
        <v>35168</v>
      </c>
      <c r="C3460">
        <v>20</v>
      </c>
      <c r="D3460" t="s">
        <v>45</v>
      </c>
      <c r="E3460">
        <v>54</v>
      </c>
      <c r="F3460" t="s">
        <v>771</v>
      </c>
      <c r="G3460">
        <v>1</v>
      </c>
      <c r="H3460">
        <v>1</v>
      </c>
      <c r="I3460">
        <v>0</v>
      </c>
      <c r="J3460">
        <f t="shared" si="54"/>
        <v>3</v>
      </c>
      <c r="K3460" s="8">
        <v>36</v>
      </c>
      <c r="L3460" s="8">
        <f>COUNTIFS($D$2:$D3460,D3460)</f>
        <v>162</v>
      </c>
    </row>
    <row r="3461" spans="1:12" x14ac:dyDescent="0.2">
      <c r="A3461" s="7">
        <v>9596344</v>
      </c>
      <c r="B3461" s="2">
        <v>35168</v>
      </c>
      <c r="C3461">
        <v>54</v>
      </c>
      <c r="D3461" t="s">
        <v>771</v>
      </c>
      <c r="E3461">
        <v>20</v>
      </c>
      <c r="F3461" t="s">
        <v>45</v>
      </c>
      <c r="G3461">
        <v>0</v>
      </c>
      <c r="H3461">
        <v>0</v>
      </c>
      <c r="I3461">
        <v>1</v>
      </c>
      <c r="J3461">
        <f t="shared" si="54"/>
        <v>0</v>
      </c>
      <c r="K3461" s="8">
        <v>35</v>
      </c>
      <c r="L3461" s="8">
        <f>COUNTIFS($D$2:$D3461,D3461)</f>
        <v>161</v>
      </c>
    </row>
    <row r="3462" spans="1:12" x14ac:dyDescent="0.2">
      <c r="A3462" s="7">
        <v>9596345</v>
      </c>
      <c r="B3462" s="2">
        <v>35168</v>
      </c>
      <c r="C3462">
        <v>34</v>
      </c>
      <c r="D3462" t="s">
        <v>445</v>
      </c>
      <c r="E3462">
        <v>53</v>
      </c>
      <c r="F3462" t="s">
        <v>770</v>
      </c>
      <c r="G3462">
        <v>1</v>
      </c>
      <c r="H3462">
        <v>1</v>
      </c>
      <c r="I3462">
        <v>2</v>
      </c>
      <c r="J3462">
        <f t="shared" si="54"/>
        <v>0</v>
      </c>
      <c r="K3462" s="8">
        <v>36</v>
      </c>
      <c r="L3462" s="8">
        <f>COUNTIFS($D$2:$D3462,D3462)</f>
        <v>78</v>
      </c>
    </row>
    <row r="3463" spans="1:12" x14ac:dyDescent="0.2">
      <c r="A3463" s="7">
        <v>9596345</v>
      </c>
      <c r="B3463" s="2">
        <v>35168</v>
      </c>
      <c r="C3463">
        <v>53</v>
      </c>
      <c r="D3463" t="s">
        <v>770</v>
      </c>
      <c r="E3463">
        <v>34</v>
      </c>
      <c r="F3463" t="s">
        <v>445</v>
      </c>
      <c r="G3463">
        <v>0</v>
      </c>
      <c r="H3463">
        <v>2</v>
      </c>
      <c r="I3463">
        <v>1</v>
      </c>
      <c r="J3463">
        <f t="shared" si="54"/>
        <v>3</v>
      </c>
      <c r="K3463" s="8">
        <v>35</v>
      </c>
      <c r="L3463" s="8">
        <f>COUNTIFS($D$2:$D3463,D3463)</f>
        <v>161</v>
      </c>
    </row>
    <row r="3464" spans="1:12" x14ac:dyDescent="0.2">
      <c r="A3464" s="7">
        <v>9596346</v>
      </c>
      <c r="B3464" s="2">
        <v>35168</v>
      </c>
      <c r="C3464">
        <v>55</v>
      </c>
      <c r="D3464" t="s">
        <v>772</v>
      </c>
      <c r="E3464">
        <v>41</v>
      </c>
      <c r="F3464" t="s">
        <v>759</v>
      </c>
      <c r="G3464">
        <v>1</v>
      </c>
      <c r="H3464">
        <v>1</v>
      </c>
      <c r="I3464">
        <v>5</v>
      </c>
      <c r="J3464">
        <f t="shared" si="54"/>
        <v>0</v>
      </c>
      <c r="K3464" s="8">
        <v>34</v>
      </c>
      <c r="L3464" s="8">
        <f>COUNTIFS($D$2:$D3464,D3464)</f>
        <v>118</v>
      </c>
    </row>
    <row r="3465" spans="1:12" x14ac:dyDescent="0.2">
      <c r="A3465" s="7">
        <v>9596346</v>
      </c>
      <c r="B3465" s="2">
        <v>35168</v>
      </c>
      <c r="C3465">
        <v>41</v>
      </c>
      <c r="D3465" t="s">
        <v>759</v>
      </c>
      <c r="E3465">
        <v>55</v>
      </c>
      <c r="F3465" t="s">
        <v>772</v>
      </c>
      <c r="G3465">
        <v>0</v>
      </c>
      <c r="H3465">
        <v>5</v>
      </c>
      <c r="I3465">
        <v>1</v>
      </c>
      <c r="J3465">
        <f t="shared" si="54"/>
        <v>3</v>
      </c>
      <c r="K3465" s="8">
        <v>35</v>
      </c>
      <c r="L3465" s="8">
        <f>COUNTIFS($D$2:$D3465,D3465)</f>
        <v>161</v>
      </c>
    </row>
    <row r="3466" spans="1:12" x14ac:dyDescent="0.2">
      <c r="A3466" s="7">
        <v>9596347</v>
      </c>
      <c r="B3466" s="2">
        <v>35168</v>
      </c>
      <c r="C3466">
        <v>23</v>
      </c>
      <c r="D3466" t="s">
        <v>50</v>
      </c>
      <c r="E3466">
        <v>21</v>
      </c>
      <c r="F3466" t="s">
        <v>10</v>
      </c>
      <c r="G3466">
        <v>1</v>
      </c>
      <c r="H3466">
        <v>3</v>
      </c>
      <c r="I3466">
        <v>1</v>
      </c>
      <c r="J3466">
        <f t="shared" si="54"/>
        <v>3</v>
      </c>
      <c r="K3466" s="8">
        <v>35</v>
      </c>
      <c r="L3466" s="8">
        <f>COUNTIFS($D$2:$D3466,D3466)</f>
        <v>161</v>
      </c>
    </row>
    <row r="3467" spans="1:12" x14ac:dyDescent="0.2">
      <c r="A3467" s="7">
        <v>9596347</v>
      </c>
      <c r="B3467" s="2">
        <v>35168</v>
      </c>
      <c r="C3467">
        <v>21</v>
      </c>
      <c r="D3467" t="s">
        <v>10</v>
      </c>
      <c r="E3467">
        <v>23</v>
      </c>
      <c r="F3467" t="s">
        <v>50</v>
      </c>
      <c r="G3467">
        <v>0</v>
      </c>
      <c r="H3467">
        <v>1</v>
      </c>
      <c r="I3467">
        <v>3</v>
      </c>
      <c r="J3467">
        <f t="shared" si="54"/>
        <v>0</v>
      </c>
      <c r="K3467" s="8">
        <v>35</v>
      </c>
      <c r="L3467" s="8">
        <f>COUNTIFS($D$2:$D3467,D3467)</f>
        <v>161</v>
      </c>
    </row>
    <row r="3468" spans="1:12" x14ac:dyDescent="0.2">
      <c r="A3468" s="7">
        <v>9596348</v>
      </c>
      <c r="B3468" s="2">
        <v>35168</v>
      </c>
      <c r="C3468">
        <v>29</v>
      </c>
      <c r="D3468" t="s">
        <v>42</v>
      </c>
      <c r="E3468">
        <v>40</v>
      </c>
      <c r="F3468" t="s">
        <v>758</v>
      </c>
      <c r="G3468">
        <v>1</v>
      </c>
      <c r="H3468">
        <v>1</v>
      </c>
      <c r="I3468">
        <v>0</v>
      </c>
      <c r="J3468">
        <f t="shared" si="54"/>
        <v>3</v>
      </c>
      <c r="K3468" s="8">
        <v>35</v>
      </c>
      <c r="L3468" s="8">
        <f>COUNTIFS($D$2:$D3468,D3468)</f>
        <v>119</v>
      </c>
    </row>
    <row r="3469" spans="1:12" x14ac:dyDescent="0.2">
      <c r="A3469" s="7">
        <v>9596348</v>
      </c>
      <c r="B3469" s="2">
        <v>35168</v>
      </c>
      <c r="C3469">
        <v>40</v>
      </c>
      <c r="D3469" t="s">
        <v>758</v>
      </c>
      <c r="E3469">
        <v>29</v>
      </c>
      <c r="F3469" t="s">
        <v>42</v>
      </c>
      <c r="G3469">
        <v>0</v>
      </c>
      <c r="H3469">
        <v>0</v>
      </c>
      <c r="I3469">
        <v>1</v>
      </c>
      <c r="J3469">
        <f t="shared" si="54"/>
        <v>0</v>
      </c>
      <c r="K3469" s="8">
        <v>36</v>
      </c>
      <c r="L3469" s="8">
        <f>COUNTIFS($D$2:$D3469,D3469)</f>
        <v>36</v>
      </c>
    </row>
    <row r="3470" spans="1:12" x14ac:dyDescent="0.2">
      <c r="A3470" s="7">
        <v>9596349</v>
      </c>
      <c r="B3470" s="2">
        <v>35169</v>
      </c>
      <c r="C3470">
        <v>22</v>
      </c>
      <c r="D3470" t="s">
        <v>15</v>
      </c>
      <c r="E3470">
        <v>32</v>
      </c>
      <c r="F3470" t="s">
        <v>559</v>
      </c>
      <c r="G3470">
        <v>1</v>
      </c>
      <c r="H3470">
        <v>1</v>
      </c>
      <c r="I3470">
        <v>0</v>
      </c>
      <c r="J3470">
        <f t="shared" si="54"/>
        <v>3</v>
      </c>
      <c r="K3470" s="8">
        <v>34</v>
      </c>
      <c r="L3470" s="8">
        <f>COUNTIFS($D$2:$D3470,D3470)</f>
        <v>118</v>
      </c>
    </row>
    <row r="3471" spans="1:12" x14ac:dyDescent="0.2">
      <c r="A3471" s="7">
        <v>9596349</v>
      </c>
      <c r="B3471" s="2">
        <v>35169</v>
      </c>
      <c r="C3471">
        <v>32</v>
      </c>
      <c r="D3471" t="s">
        <v>559</v>
      </c>
      <c r="E3471">
        <v>22</v>
      </c>
      <c r="F3471" t="s">
        <v>15</v>
      </c>
      <c r="G3471">
        <v>0</v>
      </c>
      <c r="H3471">
        <v>0</v>
      </c>
      <c r="I3471">
        <v>1</v>
      </c>
      <c r="J3471">
        <f t="shared" si="54"/>
        <v>0</v>
      </c>
      <c r="K3471" s="8">
        <v>35</v>
      </c>
      <c r="L3471" s="8">
        <f>COUNTIFS($D$2:$D3471,D3471)</f>
        <v>161</v>
      </c>
    </row>
    <row r="3472" spans="1:12" x14ac:dyDescent="0.2">
      <c r="A3472" s="7">
        <v>9596350</v>
      </c>
      <c r="B3472" s="2">
        <v>35170</v>
      </c>
      <c r="C3472">
        <v>10</v>
      </c>
      <c r="D3472" t="s">
        <v>47</v>
      </c>
      <c r="E3472">
        <v>26</v>
      </c>
      <c r="F3472" t="s">
        <v>17</v>
      </c>
      <c r="G3472">
        <v>1</v>
      </c>
      <c r="H3472">
        <v>0</v>
      </c>
      <c r="I3472">
        <v>0</v>
      </c>
      <c r="J3472">
        <f t="shared" si="54"/>
        <v>1</v>
      </c>
      <c r="K3472" s="8">
        <v>35</v>
      </c>
      <c r="L3472" s="8">
        <f>COUNTIFS($D$2:$D3472,D3472)</f>
        <v>161</v>
      </c>
    </row>
    <row r="3473" spans="1:12" x14ac:dyDescent="0.2">
      <c r="A3473" s="7">
        <v>9596350</v>
      </c>
      <c r="B3473" s="2">
        <v>35170</v>
      </c>
      <c r="C3473">
        <v>26</v>
      </c>
      <c r="D3473" t="s">
        <v>17</v>
      </c>
      <c r="E3473">
        <v>10</v>
      </c>
      <c r="F3473" t="s">
        <v>47</v>
      </c>
      <c r="G3473">
        <v>0</v>
      </c>
      <c r="H3473">
        <v>0</v>
      </c>
      <c r="I3473">
        <v>0</v>
      </c>
      <c r="J3473">
        <f t="shared" si="54"/>
        <v>1</v>
      </c>
      <c r="K3473" s="8">
        <v>35</v>
      </c>
      <c r="L3473" s="8">
        <f>COUNTIFS($D$2:$D3473,D3473)</f>
        <v>161</v>
      </c>
    </row>
    <row r="3474" spans="1:12" x14ac:dyDescent="0.2">
      <c r="A3474" s="7">
        <v>9596351</v>
      </c>
      <c r="B3474" s="2">
        <v>35171</v>
      </c>
      <c r="C3474">
        <v>16</v>
      </c>
      <c r="D3474" t="s">
        <v>37</v>
      </c>
      <c r="E3474">
        <v>19</v>
      </c>
      <c r="F3474" t="s">
        <v>40</v>
      </c>
      <c r="G3474">
        <v>1</v>
      </c>
      <c r="H3474">
        <v>1</v>
      </c>
      <c r="I3474">
        <v>1</v>
      </c>
      <c r="J3474">
        <f t="shared" si="54"/>
        <v>1</v>
      </c>
      <c r="K3474" s="8">
        <v>36</v>
      </c>
      <c r="L3474" s="8">
        <f>COUNTIFS($D$2:$D3474,D3474)</f>
        <v>162</v>
      </c>
    </row>
    <row r="3475" spans="1:12" x14ac:dyDescent="0.2">
      <c r="A3475" s="7">
        <v>9596351</v>
      </c>
      <c r="B3475" s="2">
        <v>35171</v>
      </c>
      <c r="C3475">
        <v>19</v>
      </c>
      <c r="D3475" t="s">
        <v>40</v>
      </c>
      <c r="E3475">
        <v>16</v>
      </c>
      <c r="F3475" t="s">
        <v>37</v>
      </c>
      <c r="G3475">
        <v>0</v>
      </c>
      <c r="H3475">
        <v>1</v>
      </c>
      <c r="I3475">
        <v>1</v>
      </c>
      <c r="J3475">
        <f t="shared" si="54"/>
        <v>1</v>
      </c>
      <c r="K3475" s="8">
        <v>35</v>
      </c>
      <c r="L3475" s="8">
        <f>COUNTIFS($D$2:$D3475,D3475)</f>
        <v>161</v>
      </c>
    </row>
    <row r="3476" spans="1:12" x14ac:dyDescent="0.2">
      <c r="A3476" s="7">
        <v>9596352</v>
      </c>
      <c r="B3476" s="2">
        <v>35172</v>
      </c>
      <c r="C3476">
        <v>32</v>
      </c>
      <c r="D3476" t="s">
        <v>559</v>
      </c>
      <c r="E3476">
        <v>29</v>
      </c>
      <c r="F3476" t="s">
        <v>42</v>
      </c>
      <c r="G3476">
        <v>1</v>
      </c>
      <c r="H3476">
        <v>1</v>
      </c>
      <c r="I3476">
        <v>1</v>
      </c>
      <c r="J3476">
        <f t="shared" si="54"/>
        <v>1</v>
      </c>
      <c r="K3476" s="8">
        <v>36</v>
      </c>
      <c r="L3476" s="8">
        <f>COUNTIFS($D$2:$D3476,D3476)</f>
        <v>162</v>
      </c>
    </row>
    <row r="3477" spans="1:12" x14ac:dyDescent="0.2">
      <c r="A3477" s="7">
        <v>9596352</v>
      </c>
      <c r="B3477" s="2">
        <v>35172</v>
      </c>
      <c r="C3477">
        <v>29</v>
      </c>
      <c r="D3477" t="s">
        <v>42</v>
      </c>
      <c r="E3477">
        <v>32</v>
      </c>
      <c r="F3477" t="s">
        <v>559</v>
      </c>
      <c r="G3477">
        <v>0</v>
      </c>
      <c r="H3477">
        <v>1</v>
      </c>
      <c r="I3477">
        <v>1</v>
      </c>
      <c r="J3477">
        <f t="shared" si="54"/>
        <v>1</v>
      </c>
      <c r="K3477" s="8">
        <v>36</v>
      </c>
      <c r="L3477" s="8">
        <f>COUNTIFS($D$2:$D3477,D3477)</f>
        <v>120</v>
      </c>
    </row>
    <row r="3478" spans="1:12" x14ac:dyDescent="0.2">
      <c r="A3478" s="7">
        <v>9596353</v>
      </c>
      <c r="B3478" s="2">
        <v>35172</v>
      </c>
      <c r="C3478">
        <v>41</v>
      </c>
      <c r="D3478" t="s">
        <v>759</v>
      </c>
      <c r="E3478">
        <v>53</v>
      </c>
      <c r="F3478" t="s">
        <v>770</v>
      </c>
      <c r="G3478">
        <v>1</v>
      </c>
      <c r="H3478">
        <v>3</v>
      </c>
      <c r="I3478">
        <v>2</v>
      </c>
      <c r="J3478">
        <f t="shared" si="54"/>
        <v>3</v>
      </c>
      <c r="K3478" s="8">
        <v>36</v>
      </c>
      <c r="L3478" s="8">
        <f>COUNTIFS($D$2:$D3478,D3478)</f>
        <v>162</v>
      </c>
    </row>
    <row r="3479" spans="1:12" x14ac:dyDescent="0.2">
      <c r="A3479" s="7">
        <v>9596353</v>
      </c>
      <c r="B3479" s="2">
        <v>35172</v>
      </c>
      <c r="C3479">
        <v>53</v>
      </c>
      <c r="D3479" t="s">
        <v>770</v>
      </c>
      <c r="E3479">
        <v>41</v>
      </c>
      <c r="F3479" t="s">
        <v>759</v>
      </c>
      <c r="G3479">
        <v>0</v>
      </c>
      <c r="H3479">
        <v>2</v>
      </c>
      <c r="I3479">
        <v>3</v>
      </c>
      <c r="J3479">
        <f t="shared" si="54"/>
        <v>0</v>
      </c>
      <c r="K3479" s="8">
        <v>36</v>
      </c>
      <c r="L3479" s="8">
        <f>COUNTIFS($D$2:$D3479,D3479)</f>
        <v>162</v>
      </c>
    </row>
    <row r="3480" spans="1:12" x14ac:dyDescent="0.2">
      <c r="A3480" s="7">
        <v>9596354</v>
      </c>
      <c r="B3480" s="2">
        <v>35172</v>
      </c>
      <c r="C3480">
        <v>21</v>
      </c>
      <c r="D3480" t="s">
        <v>10</v>
      </c>
      <c r="E3480">
        <v>49</v>
      </c>
      <c r="F3480" t="s">
        <v>766</v>
      </c>
      <c r="G3480">
        <v>1</v>
      </c>
      <c r="H3480">
        <v>1</v>
      </c>
      <c r="I3480">
        <v>0</v>
      </c>
      <c r="J3480">
        <f t="shared" si="54"/>
        <v>3</v>
      </c>
      <c r="K3480" s="8">
        <v>36</v>
      </c>
      <c r="L3480" s="8">
        <f>COUNTIFS($D$2:$D3480,D3480)</f>
        <v>162</v>
      </c>
    </row>
    <row r="3481" spans="1:12" x14ac:dyDescent="0.2">
      <c r="A3481" s="7">
        <v>9596354</v>
      </c>
      <c r="B3481" s="2">
        <v>35172</v>
      </c>
      <c r="C3481">
        <v>49</v>
      </c>
      <c r="D3481" t="s">
        <v>766</v>
      </c>
      <c r="E3481">
        <v>21</v>
      </c>
      <c r="F3481" t="s">
        <v>10</v>
      </c>
      <c r="G3481">
        <v>0</v>
      </c>
      <c r="H3481">
        <v>0</v>
      </c>
      <c r="I3481">
        <v>1</v>
      </c>
      <c r="J3481">
        <f t="shared" si="54"/>
        <v>0</v>
      </c>
      <c r="K3481" s="8">
        <v>35</v>
      </c>
      <c r="L3481" s="8">
        <f>COUNTIFS($D$2:$D3481,D3481)</f>
        <v>161</v>
      </c>
    </row>
    <row r="3482" spans="1:12" x14ac:dyDescent="0.2">
      <c r="A3482" s="7">
        <v>9596355</v>
      </c>
      <c r="B3482" s="2">
        <v>35172</v>
      </c>
      <c r="C3482">
        <v>22</v>
      </c>
      <c r="D3482" t="s">
        <v>15</v>
      </c>
      <c r="E3482">
        <v>23</v>
      </c>
      <c r="F3482" t="s">
        <v>50</v>
      </c>
      <c r="G3482">
        <v>1</v>
      </c>
      <c r="H3482">
        <v>1</v>
      </c>
      <c r="I3482">
        <v>0</v>
      </c>
      <c r="J3482">
        <f t="shared" si="54"/>
        <v>3</v>
      </c>
      <c r="K3482" s="8">
        <v>35</v>
      </c>
      <c r="L3482" s="8">
        <f>COUNTIFS($D$2:$D3482,D3482)</f>
        <v>119</v>
      </c>
    </row>
    <row r="3483" spans="1:12" x14ac:dyDescent="0.2">
      <c r="A3483" s="7">
        <v>9596355</v>
      </c>
      <c r="B3483" s="2">
        <v>35172</v>
      </c>
      <c r="C3483">
        <v>23</v>
      </c>
      <c r="D3483" t="s">
        <v>50</v>
      </c>
      <c r="E3483">
        <v>22</v>
      </c>
      <c r="F3483" t="s">
        <v>15</v>
      </c>
      <c r="G3483">
        <v>0</v>
      </c>
      <c r="H3483">
        <v>0</v>
      </c>
      <c r="I3483">
        <v>1</v>
      </c>
      <c r="J3483">
        <f t="shared" si="54"/>
        <v>0</v>
      </c>
      <c r="K3483" s="8">
        <v>36</v>
      </c>
      <c r="L3483" s="8">
        <f>COUNTIFS($D$2:$D3483,D3483)</f>
        <v>162</v>
      </c>
    </row>
    <row r="3484" spans="1:12" x14ac:dyDescent="0.2">
      <c r="A3484" s="7">
        <v>9596356</v>
      </c>
      <c r="B3484" s="2">
        <v>35172</v>
      </c>
      <c r="C3484">
        <v>55</v>
      </c>
      <c r="D3484" t="s">
        <v>772</v>
      </c>
      <c r="E3484">
        <v>51</v>
      </c>
      <c r="F3484" t="s">
        <v>768</v>
      </c>
      <c r="G3484">
        <v>1</v>
      </c>
      <c r="H3484">
        <v>0</v>
      </c>
      <c r="I3484">
        <v>0</v>
      </c>
      <c r="J3484">
        <f t="shared" si="54"/>
        <v>1</v>
      </c>
      <c r="K3484" s="8">
        <v>35</v>
      </c>
      <c r="L3484" s="8">
        <f>COUNTIFS($D$2:$D3484,D3484)</f>
        <v>119</v>
      </c>
    </row>
    <row r="3485" spans="1:12" x14ac:dyDescent="0.2">
      <c r="A3485" s="7">
        <v>9596356</v>
      </c>
      <c r="B3485" s="2">
        <v>35172</v>
      </c>
      <c r="C3485">
        <v>51</v>
      </c>
      <c r="D3485" t="s">
        <v>768</v>
      </c>
      <c r="E3485">
        <v>55</v>
      </c>
      <c r="F3485" t="s">
        <v>772</v>
      </c>
      <c r="G3485">
        <v>0</v>
      </c>
      <c r="H3485">
        <v>0</v>
      </c>
      <c r="I3485">
        <v>0</v>
      </c>
      <c r="J3485">
        <f t="shared" si="54"/>
        <v>1</v>
      </c>
      <c r="K3485" s="8">
        <v>36</v>
      </c>
      <c r="L3485" s="8">
        <f>COUNTIFS($D$2:$D3485,D3485)</f>
        <v>162</v>
      </c>
    </row>
    <row r="3486" spans="1:12" x14ac:dyDescent="0.2">
      <c r="A3486" s="7">
        <v>9596357</v>
      </c>
      <c r="B3486" s="2">
        <v>35172</v>
      </c>
      <c r="C3486">
        <v>54</v>
      </c>
      <c r="D3486" t="s">
        <v>771</v>
      </c>
      <c r="E3486">
        <v>14</v>
      </c>
      <c r="F3486" t="s">
        <v>27</v>
      </c>
      <c r="G3486">
        <v>1</v>
      </c>
      <c r="H3486">
        <v>0</v>
      </c>
      <c r="I3486">
        <v>0</v>
      </c>
      <c r="J3486">
        <f t="shared" si="54"/>
        <v>1</v>
      </c>
      <c r="K3486" s="8">
        <v>36</v>
      </c>
      <c r="L3486" s="8">
        <f>COUNTIFS($D$2:$D3486,D3486)</f>
        <v>162</v>
      </c>
    </row>
    <row r="3487" spans="1:12" x14ac:dyDescent="0.2">
      <c r="A3487" s="7">
        <v>9596357</v>
      </c>
      <c r="B3487" s="2">
        <v>35172</v>
      </c>
      <c r="C3487">
        <v>14</v>
      </c>
      <c r="D3487" t="s">
        <v>27</v>
      </c>
      <c r="E3487">
        <v>54</v>
      </c>
      <c r="F3487" t="s">
        <v>771</v>
      </c>
      <c r="G3487">
        <v>0</v>
      </c>
      <c r="H3487">
        <v>0</v>
      </c>
      <c r="I3487">
        <v>0</v>
      </c>
      <c r="J3487">
        <f t="shared" si="54"/>
        <v>1</v>
      </c>
      <c r="K3487" s="8">
        <v>36</v>
      </c>
      <c r="L3487" s="8">
        <f>COUNTIFS($D$2:$D3487,D3487)</f>
        <v>162</v>
      </c>
    </row>
    <row r="3488" spans="1:12" x14ac:dyDescent="0.2">
      <c r="A3488" s="7">
        <v>9596358</v>
      </c>
      <c r="B3488" s="2">
        <v>35182</v>
      </c>
      <c r="C3488">
        <v>32</v>
      </c>
      <c r="D3488" t="s">
        <v>559</v>
      </c>
      <c r="E3488">
        <v>20</v>
      </c>
      <c r="F3488" t="s">
        <v>45</v>
      </c>
      <c r="G3488">
        <v>1</v>
      </c>
      <c r="H3488">
        <v>0</v>
      </c>
      <c r="I3488">
        <v>1</v>
      </c>
      <c r="J3488">
        <f t="shared" si="54"/>
        <v>0</v>
      </c>
      <c r="K3488" s="8">
        <v>37</v>
      </c>
      <c r="L3488" s="8">
        <f>COUNTIFS($D$2:$D3488,D3488)</f>
        <v>163</v>
      </c>
    </row>
    <row r="3489" spans="1:12" x14ac:dyDescent="0.2">
      <c r="A3489" s="7">
        <v>9596358</v>
      </c>
      <c r="B3489" s="2">
        <v>35182</v>
      </c>
      <c r="C3489">
        <v>20</v>
      </c>
      <c r="D3489" t="s">
        <v>45</v>
      </c>
      <c r="E3489">
        <v>32</v>
      </c>
      <c r="F3489" t="s">
        <v>559</v>
      </c>
      <c r="G3489">
        <v>0</v>
      </c>
      <c r="H3489">
        <v>1</v>
      </c>
      <c r="I3489">
        <v>0</v>
      </c>
      <c r="J3489">
        <f t="shared" si="54"/>
        <v>3</v>
      </c>
      <c r="K3489" s="8">
        <v>37</v>
      </c>
      <c r="L3489" s="8">
        <f>COUNTIFS($D$2:$D3489,D3489)</f>
        <v>163</v>
      </c>
    </row>
    <row r="3490" spans="1:12" x14ac:dyDescent="0.2">
      <c r="A3490" s="7">
        <v>9596359</v>
      </c>
      <c r="B3490" s="2">
        <v>35182</v>
      </c>
      <c r="C3490">
        <v>41</v>
      </c>
      <c r="D3490" t="s">
        <v>759</v>
      </c>
      <c r="E3490">
        <v>10</v>
      </c>
      <c r="F3490" t="s">
        <v>47</v>
      </c>
      <c r="G3490">
        <v>1</v>
      </c>
      <c r="H3490">
        <v>1</v>
      </c>
      <c r="I3490">
        <v>1</v>
      </c>
      <c r="J3490">
        <f t="shared" si="54"/>
        <v>1</v>
      </c>
      <c r="K3490" s="8">
        <v>37</v>
      </c>
      <c r="L3490" s="8">
        <f>COUNTIFS($D$2:$D3490,D3490)</f>
        <v>163</v>
      </c>
    </row>
    <row r="3491" spans="1:12" x14ac:dyDescent="0.2">
      <c r="A3491" s="7">
        <v>9596359</v>
      </c>
      <c r="B3491" s="2">
        <v>35182</v>
      </c>
      <c r="C3491">
        <v>10</v>
      </c>
      <c r="D3491" t="s">
        <v>47</v>
      </c>
      <c r="E3491">
        <v>41</v>
      </c>
      <c r="F3491" t="s">
        <v>759</v>
      </c>
      <c r="G3491">
        <v>0</v>
      </c>
      <c r="H3491">
        <v>1</v>
      </c>
      <c r="I3491">
        <v>1</v>
      </c>
      <c r="J3491">
        <f t="shared" si="54"/>
        <v>1</v>
      </c>
      <c r="K3491" s="8">
        <v>36</v>
      </c>
      <c r="L3491" s="8">
        <f>COUNTIFS($D$2:$D3491,D3491)</f>
        <v>162</v>
      </c>
    </row>
    <row r="3492" spans="1:12" x14ac:dyDescent="0.2">
      <c r="A3492" s="7">
        <v>9596360</v>
      </c>
      <c r="B3492" s="2">
        <v>35182</v>
      </c>
      <c r="C3492">
        <v>40</v>
      </c>
      <c r="D3492" t="s">
        <v>758</v>
      </c>
      <c r="E3492">
        <v>23</v>
      </c>
      <c r="F3492" t="s">
        <v>50</v>
      </c>
      <c r="G3492">
        <v>1</v>
      </c>
      <c r="H3492">
        <v>0</v>
      </c>
      <c r="I3492">
        <v>1</v>
      </c>
      <c r="J3492">
        <f t="shared" si="54"/>
        <v>0</v>
      </c>
      <c r="K3492" s="8">
        <v>37</v>
      </c>
      <c r="L3492" s="8">
        <f>COUNTIFS($D$2:$D3492,D3492)</f>
        <v>37</v>
      </c>
    </row>
    <row r="3493" spans="1:12" x14ac:dyDescent="0.2">
      <c r="A3493" s="7">
        <v>9596360</v>
      </c>
      <c r="B3493" s="2">
        <v>35182</v>
      </c>
      <c r="C3493">
        <v>23</v>
      </c>
      <c r="D3493" t="s">
        <v>50</v>
      </c>
      <c r="E3493">
        <v>40</v>
      </c>
      <c r="F3493" t="s">
        <v>758</v>
      </c>
      <c r="G3493">
        <v>0</v>
      </c>
      <c r="H3493">
        <v>1</v>
      </c>
      <c r="I3493">
        <v>0</v>
      </c>
      <c r="J3493">
        <f t="shared" si="54"/>
        <v>3</v>
      </c>
      <c r="K3493" s="8">
        <v>37</v>
      </c>
      <c r="L3493" s="8">
        <f>COUNTIFS($D$2:$D3493,D3493)</f>
        <v>163</v>
      </c>
    </row>
    <row r="3494" spans="1:12" x14ac:dyDescent="0.2">
      <c r="A3494" s="7">
        <v>9596361</v>
      </c>
      <c r="B3494" s="2">
        <v>35182</v>
      </c>
      <c r="C3494">
        <v>19</v>
      </c>
      <c r="D3494" t="s">
        <v>40</v>
      </c>
      <c r="E3494">
        <v>34</v>
      </c>
      <c r="F3494" t="s">
        <v>445</v>
      </c>
      <c r="G3494">
        <v>1</v>
      </c>
      <c r="H3494">
        <v>1</v>
      </c>
      <c r="I3494">
        <v>0</v>
      </c>
      <c r="J3494">
        <f t="shared" si="54"/>
        <v>3</v>
      </c>
      <c r="K3494" s="8">
        <v>36</v>
      </c>
      <c r="L3494" s="8">
        <f>COUNTIFS($D$2:$D3494,D3494)</f>
        <v>162</v>
      </c>
    </row>
    <row r="3495" spans="1:12" x14ac:dyDescent="0.2">
      <c r="A3495" s="7">
        <v>9596361</v>
      </c>
      <c r="B3495" s="2">
        <v>35182</v>
      </c>
      <c r="C3495">
        <v>34</v>
      </c>
      <c r="D3495" t="s">
        <v>445</v>
      </c>
      <c r="E3495">
        <v>19</v>
      </c>
      <c r="F3495" t="s">
        <v>40</v>
      </c>
      <c r="G3495">
        <v>0</v>
      </c>
      <c r="H3495">
        <v>0</v>
      </c>
      <c r="I3495">
        <v>1</v>
      </c>
      <c r="J3495">
        <f t="shared" si="54"/>
        <v>0</v>
      </c>
      <c r="K3495" s="8">
        <v>37</v>
      </c>
      <c r="L3495" s="8">
        <f>COUNTIFS($D$2:$D3495,D3495)</f>
        <v>79</v>
      </c>
    </row>
    <row r="3496" spans="1:12" x14ac:dyDescent="0.2">
      <c r="A3496" s="7">
        <v>9596362</v>
      </c>
      <c r="B3496" s="2">
        <v>35182</v>
      </c>
      <c r="C3496">
        <v>58</v>
      </c>
      <c r="D3496" t="s">
        <v>663</v>
      </c>
      <c r="E3496">
        <v>29</v>
      </c>
      <c r="F3496" t="s">
        <v>42</v>
      </c>
      <c r="G3496">
        <v>1</v>
      </c>
      <c r="H3496">
        <v>3</v>
      </c>
      <c r="I3496">
        <v>0</v>
      </c>
      <c r="J3496">
        <f t="shared" si="54"/>
        <v>3</v>
      </c>
      <c r="K3496" s="8">
        <v>37</v>
      </c>
      <c r="L3496" s="8">
        <f>COUNTIFS($D$2:$D3496,D3496)</f>
        <v>163</v>
      </c>
    </row>
    <row r="3497" spans="1:12" x14ac:dyDescent="0.2">
      <c r="A3497" s="7">
        <v>9596362</v>
      </c>
      <c r="B3497" s="2">
        <v>35182</v>
      </c>
      <c r="C3497">
        <v>29</v>
      </c>
      <c r="D3497" t="s">
        <v>42</v>
      </c>
      <c r="E3497">
        <v>58</v>
      </c>
      <c r="F3497" t="s">
        <v>663</v>
      </c>
      <c r="G3497">
        <v>0</v>
      </c>
      <c r="H3497">
        <v>0</v>
      </c>
      <c r="I3497">
        <v>3</v>
      </c>
      <c r="J3497">
        <f t="shared" si="54"/>
        <v>0</v>
      </c>
      <c r="K3497" s="8">
        <v>37</v>
      </c>
      <c r="L3497" s="8">
        <f>COUNTIFS($D$2:$D3497,D3497)</f>
        <v>121</v>
      </c>
    </row>
    <row r="3498" spans="1:12" x14ac:dyDescent="0.2">
      <c r="A3498" s="7">
        <v>9596363</v>
      </c>
      <c r="B3498" s="2">
        <v>35182</v>
      </c>
      <c r="C3498">
        <v>54</v>
      </c>
      <c r="D3498" t="s">
        <v>771</v>
      </c>
      <c r="E3498">
        <v>16</v>
      </c>
      <c r="F3498" t="s">
        <v>37</v>
      </c>
      <c r="G3498">
        <v>1</v>
      </c>
      <c r="H3498">
        <v>2</v>
      </c>
      <c r="I3498">
        <v>5</v>
      </c>
      <c r="J3498">
        <f t="shared" si="54"/>
        <v>0</v>
      </c>
      <c r="K3498" s="8">
        <v>37</v>
      </c>
      <c r="L3498" s="8">
        <f>COUNTIFS($D$2:$D3498,D3498)</f>
        <v>163</v>
      </c>
    </row>
    <row r="3499" spans="1:12" x14ac:dyDescent="0.2">
      <c r="A3499" s="7">
        <v>9596363</v>
      </c>
      <c r="B3499" s="2">
        <v>35182</v>
      </c>
      <c r="C3499">
        <v>16</v>
      </c>
      <c r="D3499" t="s">
        <v>37</v>
      </c>
      <c r="E3499">
        <v>54</v>
      </c>
      <c r="F3499" t="s">
        <v>771</v>
      </c>
      <c r="G3499">
        <v>0</v>
      </c>
      <c r="H3499">
        <v>5</v>
      </c>
      <c r="I3499">
        <v>2</v>
      </c>
      <c r="J3499">
        <f t="shared" si="54"/>
        <v>3</v>
      </c>
      <c r="K3499" s="8">
        <v>37</v>
      </c>
      <c r="L3499" s="8">
        <f>COUNTIFS($D$2:$D3499,D3499)</f>
        <v>163</v>
      </c>
    </row>
    <row r="3500" spans="1:12" x14ac:dyDescent="0.2">
      <c r="A3500" s="7">
        <v>9596364</v>
      </c>
      <c r="B3500" s="2">
        <v>35182</v>
      </c>
      <c r="C3500">
        <v>26</v>
      </c>
      <c r="D3500" t="s">
        <v>17</v>
      </c>
      <c r="E3500">
        <v>14</v>
      </c>
      <c r="F3500" t="s">
        <v>27</v>
      </c>
      <c r="G3500">
        <v>1</v>
      </c>
      <c r="H3500">
        <v>1</v>
      </c>
      <c r="I3500">
        <v>1</v>
      </c>
      <c r="J3500">
        <f t="shared" si="54"/>
        <v>1</v>
      </c>
      <c r="K3500" s="8">
        <v>36</v>
      </c>
      <c r="L3500" s="8">
        <f>COUNTIFS($D$2:$D3500,D3500)</f>
        <v>162</v>
      </c>
    </row>
    <row r="3501" spans="1:12" x14ac:dyDescent="0.2">
      <c r="A3501" s="7">
        <v>9596364</v>
      </c>
      <c r="B3501" s="2">
        <v>35182</v>
      </c>
      <c r="C3501">
        <v>14</v>
      </c>
      <c r="D3501" t="s">
        <v>27</v>
      </c>
      <c r="E3501">
        <v>26</v>
      </c>
      <c r="F3501" t="s">
        <v>17</v>
      </c>
      <c r="G3501">
        <v>0</v>
      </c>
      <c r="H3501">
        <v>1</v>
      </c>
      <c r="I3501">
        <v>1</v>
      </c>
      <c r="J3501">
        <f t="shared" si="54"/>
        <v>1</v>
      </c>
      <c r="K3501" s="8">
        <v>37</v>
      </c>
      <c r="L3501" s="8">
        <f>COUNTIFS($D$2:$D3501,D3501)</f>
        <v>163</v>
      </c>
    </row>
    <row r="3502" spans="1:12" x14ac:dyDescent="0.2">
      <c r="A3502" s="7">
        <v>9596365</v>
      </c>
      <c r="B3502" s="2">
        <v>35182</v>
      </c>
      <c r="C3502">
        <v>53</v>
      </c>
      <c r="D3502" t="s">
        <v>770</v>
      </c>
      <c r="E3502">
        <v>51</v>
      </c>
      <c r="F3502" t="s">
        <v>768</v>
      </c>
      <c r="G3502">
        <v>1</v>
      </c>
      <c r="H3502">
        <v>0</v>
      </c>
      <c r="I3502">
        <v>2</v>
      </c>
      <c r="J3502">
        <f t="shared" si="54"/>
        <v>0</v>
      </c>
      <c r="K3502" s="8">
        <v>37</v>
      </c>
      <c r="L3502" s="8">
        <f>COUNTIFS($D$2:$D3502,D3502)</f>
        <v>163</v>
      </c>
    </row>
    <row r="3503" spans="1:12" x14ac:dyDescent="0.2">
      <c r="A3503" s="7">
        <v>9596365</v>
      </c>
      <c r="B3503" s="2">
        <v>35182</v>
      </c>
      <c r="C3503">
        <v>51</v>
      </c>
      <c r="D3503" t="s">
        <v>768</v>
      </c>
      <c r="E3503">
        <v>53</v>
      </c>
      <c r="F3503" t="s">
        <v>770</v>
      </c>
      <c r="G3503">
        <v>0</v>
      </c>
      <c r="H3503">
        <v>2</v>
      </c>
      <c r="I3503">
        <v>0</v>
      </c>
      <c r="J3503">
        <f t="shared" si="54"/>
        <v>3</v>
      </c>
      <c r="K3503" s="8">
        <v>37</v>
      </c>
      <c r="L3503" s="8">
        <f>COUNTIFS($D$2:$D3503,D3503)</f>
        <v>163</v>
      </c>
    </row>
    <row r="3504" spans="1:12" x14ac:dyDescent="0.2">
      <c r="A3504" s="7">
        <v>9596366</v>
      </c>
      <c r="B3504" s="2">
        <v>35183</v>
      </c>
      <c r="C3504">
        <v>21</v>
      </c>
      <c r="D3504" t="s">
        <v>10</v>
      </c>
      <c r="E3504">
        <v>55</v>
      </c>
      <c r="F3504" t="s">
        <v>772</v>
      </c>
      <c r="G3504">
        <v>1</v>
      </c>
      <c r="H3504">
        <v>5</v>
      </c>
      <c r="I3504">
        <v>0</v>
      </c>
      <c r="J3504">
        <f t="shared" si="54"/>
        <v>3</v>
      </c>
      <c r="K3504" s="8">
        <v>37</v>
      </c>
      <c r="L3504" s="8">
        <f>COUNTIFS($D$2:$D3504,D3504)</f>
        <v>163</v>
      </c>
    </row>
    <row r="3505" spans="1:12" x14ac:dyDescent="0.2">
      <c r="A3505" s="7">
        <v>9596366</v>
      </c>
      <c r="B3505" s="2">
        <v>35183</v>
      </c>
      <c r="C3505">
        <v>55</v>
      </c>
      <c r="D3505" t="s">
        <v>772</v>
      </c>
      <c r="E3505">
        <v>21</v>
      </c>
      <c r="F3505" t="s">
        <v>10</v>
      </c>
      <c r="G3505">
        <v>0</v>
      </c>
      <c r="H3505">
        <v>0</v>
      </c>
      <c r="I3505">
        <v>5</v>
      </c>
      <c r="J3505">
        <f t="shared" si="54"/>
        <v>0</v>
      </c>
      <c r="K3505" s="8">
        <v>36</v>
      </c>
      <c r="L3505" s="8">
        <f>COUNTIFS($D$2:$D3505,D3505)</f>
        <v>120</v>
      </c>
    </row>
    <row r="3506" spans="1:12" x14ac:dyDescent="0.2">
      <c r="A3506" s="7">
        <v>9596367</v>
      </c>
      <c r="B3506" s="2">
        <v>35184</v>
      </c>
      <c r="C3506">
        <v>49</v>
      </c>
      <c r="D3506" t="s">
        <v>766</v>
      </c>
      <c r="E3506">
        <v>22</v>
      </c>
      <c r="F3506" t="s">
        <v>15</v>
      </c>
      <c r="G3506">
        <v>1</v>
      </c>
      <c r="H3506">
        <v>0</v>
      </c>
      <c r="I3506">
        <v>1</v>
      </c>
      <c r="J3506">
        <f t="shared" si="54"/>
        <v>0</v>
      </c>
      <c r="K3506" s="8">
        <v>36</v>
      </c>
      <c r="L3506" s="8">
        <f>COUNTIFS($D$2:$D3506,D3506)</f>
        <v>162</v>
      </c>
    </row>
    <row r="3507" spans="1:12" x14ac:dyDescent="0.2">
      <c r="A3507" s="7">
        <v>9596367</v>
      </c>
      <c r="B3507" s="2">
        <v>35184</v>
      </c>
      <c r="C3507">
        <v>22</v>
      </c>
      <c r="D3507" t="s">
        <v>15</v>
      </c>
      <c r="E3507">
        <v>49</v>
      </c>
      <c r="F3507" t="s">
        <v>766</v>
      </c>
      <c r="G3507">
        <v>0</v>
      </c>
      <c r="H3507">
        <v>1</v>
      </c>
      <c r="I3507">
        <v>0</v>
      </c>
      <c r="J3507">
        <f t="shared" si="54"/>
        <v>3</v>
      </c>
      <c r="K3507" s="8">
        <v>36</v>
      </c>
      <c r="L3507" s="8">
        <f>COUNTIFS($D$2:$D3507,D3507)</f>
        <v>120</v>
      </c>
    </row>
    <row r="3508" spans="1:12" x14ac:dyDescent="0.2">
      <c r="A3508" s="7">
        <v>9596368</v>
      </c>
      <c r="B3508" s="2">
        <v>35186</v>
      </c>
      <c r="C3508">
        <v>10</v>
      </c>
      <c r="D3508" t="s">
        <v>47</v>
      </c>
      <c r="E3508">
        <v>19</v>
      </c>
      <c r="F3508" t="s">
        <v>40</v>
      </c>
      <c r="G3508">
        <v>1</v>
      </c>
      <c r="H3508">
        <v>0</v>
      </c>
      <c r="I3508">
        <v>0</v>
      </c>
      <c r="J3508">
        <f t="shared" si="54"/>
        <v>1</v>
      </c>
      <c r="K3508" s="8">
        <v>37</v>
      </c>
      <c r="L3508" s="8">
        <f>COUNTIFS($D$2:$D3508,D3508)</f>
        <v>163</v>
      </c>
    </row>
    <row r="3509" spans="1:12" x14ac:dyDescent="0.2">
      <c r="A3509" s="7">
        <v>9596368</v>
      </c>
      <c r="B3509" s="2">
        <v>35186</v>
      </c>
      <c r="C3509">
        <v>19</v>
      </c>
      <c r="D3509" t="s">
        <v>40</v>
      </c>
      <c r="E3509">
        <v>10</v>
      </c>
      <c r="F3509" t="s">
        <v>47</v>
      </c>
      <c r="G3509">
        <v>0</v>
      </c>
      <c r="H3509">
        <v>0</v>
      </c>
      <c r="I3509">
        <v>0</v>
      </c>
      <c r="J3509">
        <f t="shared" si="54"/>
        <v>1</v>
      </c>
      <c r="K3509" s="8">
        <v>37</v>
      </c>
      <c r="L3509" s="8">
        <f>COUNTIFS($D$2:$D3509,D3509)</f>
        <v>163</v>
      </c>
    </row>
    <row r="3510" spans="1:12" x14ac:dyDescent="0.2">
      <c r="A3510" s="7">
        <v>9596369</v>
      </c>
      <c r="B3510" s="2">
        <v>35187</v>
      </c>
      <c r="C3510">
        <v>49</v>
      </c>
      <c r="D3510" t="s">
        <v>766</v>
      </c>
      <c r="E3510">
        <v>26</v>
      </c>
      <c r="F3510" t="s">
        <v>17</v>
      </c>
      <c r="G3510">
        <v>1</v>
      </c>
      <c r="H3510">
        <v>1</v>
      </c>
      <c r="I3510">
        <v>3</v>
      </c>
      <c r="J3510">
        <f t="shared" si="54"/>
        <v>0</v>
      </c>
      <c r="K3510" s="8">
        <v>37</v>
      </c>
      <c r="L3510" s="8">
        <f>COUNTIFS($D$2:$D3510,D3510)</f>
        <v>163</v>
      </c>
    </row>
    <row r="3511" spans="1:12" x14ac:dyDescent="0.2">
      <c r="A3511" s="7">
        <v>9596369</v>
      </c>
      <c r="B3511" s="2">
        <v>35187</v>
      </c>
      <c r="C3511">
        <v>26</v>
      </c>
      <c r="D3511" t="s">
        <v>17</v>
      </c>
      <c r="E3511">
        <v>49</v>
      </c>
      <c r="F3511" t="s">
        <v>766</v>
      </c>
      <c r="G3511">
        <v>0</v>
      </c>
      <c r="H3511">
        <v>3</v>
      </c>
      <c r="I3511">
        <v>1</v>
      </c>
      <c r="J3511">
        <f t="shared" si="54"/>
        <v>3</v>
      </c>
      <c r="K3511" s="8">
        <v>37</v>
      </c>
      <c r="L3511" s="8">
        <f>COUNTIFS($D$2:$D3511,D3511)</f>
        <v>163</v>
      </c>
    </row>
    <row r="3512" spans="1:12" x14ac:dyDescent="0.2">
      <c r="A3512" s="7">
        <v>9596370</v>
      </c>
      <c r="B3512" s="2">
        <v>35187</v>
      </c>
      <c r="C3512">
        <v>55</v>
      </c>
      <c r="D3512" t="s">
        <v>772</v>
      </c>
      <c r="E3512">
        <v>22</v>
      </c>
      <c r="F3512" t="s">
        <v>15</v>
      </c>
      <c r="G3512">
        <v>1</v>
      </c>
      <c r="H3512">
        <v>1</v>
      </c>
      <c r="I3512">
        <v>1</v>
      </c>
      <c r="J3512">
        <f t="shared" si="54"/>
        <v>1</v>
      </c>
      <c r="K3512" s="8">
        <v>37</v>
      </c>
      <c r="L3512" s="8">
        <f>COUNTIFS($D$2:$D3512,D3512)</f>
        <v>121</v>
      </c>
    </row>
    <row r="3513" spans="1:12" x14ac:dyDescent="0.2">
      <c r="A3513" s="7">
        <v>9596370</v>
      </c>
      <c r="B3513" s="2">
        <v>35187</v>
      </c>
      <c r="C3513">
        <v>22</v>
      </c>
      <c r="D3513" t="s">
        <v>15</v>
      </c>
      <c r="E3513">
        <v>55</v>
      </c>
      <c r="F3513" t="s">
        <v>772</v>
      </c>
      <c r="G3513">
        <v>0</v>
      </c>
      <c r="H3513">
        <v>1</v>
      </c>
      <c r="I3513">
        <v>1</v>
      </c>
      <c r="J3513">
        <f t="shared" si="54"/>
        <v>1</v>
      </c>
      <c r="K3513" s="8">
        <v>37</v>
      </c>
      <c r="L3513" s="8">
        <f>COUNTIFS($D$2:$D3513,D3513)</f>
        <v>121</v>
      </c>
    </row>
    <row r="3514" spans="1:12" x14ac:dyDescent="0.2">
      <c r="A3514" s="7">
        <v>9596371</v>
      </c>
      <c r="B3514" s="2">
        <v>35189</v>
      </c>
      <c r="C3514">
        <v>10</v>
      </c>
      <c r="D3514" t="s">
        <v>47</v>
      </c>
      <c r="E3514">
        <v>40</v>
      </c>
      <c r="F3514" t="s">
        <v>758</v>
      </c>
      <c r="G3514">
        <v>1</v>
      </c>
      <c r="H3514">
        <v>2</v>
      </c>
      <c r="I3514">
        <v>1</v>
      </c>
      <c r="J3514">
        <f t="shared" si="54"/>
        <v>3</v>
      </c>
      <c r="K3514" s="8">
        <v>38</v>
      </c>
      <c r="L3514" s="8">
        <f>COUNTIFS($D$2:$D3514,D3514)</f>
        <v>164</v>
      </c>
    </row>
    <row r="3515" spans="1:12" x14ac:dyDescent="0.2">
      <c r="A3515" s="7">
        <v>9596371</v>
      </c>
      <c r="B3515" s="2">
        <v>35189</v>
      </c>
      <c r="C3515">
        <v>40</v>
      </c>
      <c r="D3515" t="s">
        <v>758</v>
      </c>
      <c r="E3515">
        <v>10</v>
      </c>
      <c r="F3515" t="s">
        <v>47</v>
      </c>
      <c r="G3515">
        <v>0</v>
      </c>
      <c r="H3515">
        <v>1</v>
      </c>
      <c r="I3515">
        <v>2</v>
      </c>
      <c r="J3515">
        <f t="shared" si="54"/>
        <v>0</v>
      </c>
      <c r="K3515" s="8">
        <v>38</v>
      </c>
      <c r="L3515" s="8">
        <f>COUNTIFS($D$2:$D3515,D3515)</f>
        <v>38</v>
      </c>
    </row>
    <row r="3516" spans="1:12" x14ac:dyDescent="0.2">
      <c r="A3516" s="7">
        <v>9596372</v>
      </c>
      <c r="B3516" s="2">
        <v>35189</v>
      </c>
      <c r="C3516">
        <v>14</v>
      </c>
      <c r="D3516" t="s">
        <v>27</v>
      </c>
      <c r="E3516">
        <v>41</v>
      </c>
      <c r="F3516" t="s">
        <v>759</v>
      </c>
      <c r="G3516">
        <v>1</v>
      </c>
      <c r="H3516">
        <v>2</v>
      </c>
      <c r="I3516">
        <v>3</v>
      </c>
      <c r="J3516">
        <f t="shared" si="54"/>
        <v>0</v>
      </c>
      <c r="K3516" s="8">
        <v>38</v>
      </c>
      <c r="L3516" s="8">
        <f>COUNTIFS($D$2:$D3516,D3516)</f>
        <v>164</v>
      </c>
    </row>
    <row r="3517" spans="1:12" x14ac:dyDescent="0.2">
      <c r="A3517" s="7">
        <v>9596372</v>
      </c>
      <c r="B3517" s="2">
        <v>35189</v>
      </c>
      <c r="C3517">
        <v>41</v>
      </c>
      <c r="D3517" t="s">
        <v>759</v>
      </c>
      <c r="E3517">
        <v>14</v>
      </c>
      <c r="F3517" t="s">
        <v>27</v>
      </c>
      <c r="G3517">
        <v>0</v>
      </c>
      <c r="H3517">
        <v>3</v>
      </c>
      <c r="I3517">
        <v>2</v>
      </c>
      <c r="J3517">
        <f t="shared" si="54"/>
        <v>3</v>
      </c>
      <c r="K3517" s="8">
        <v>38</v>
      </c>
      <c r="L3517" s="8">
        <f>COUNTIFS($D$2:$D3517,D3517)</f>
        <v>164</v>
      </c>
    </row>
    <row r="3518" spans="1:12" x14ac:dyDescent="0.2">
      <c r="A3518" s="7">
        <v>9596373</v>
      </c>
      <c r="B3518" s="2">
        <v>35189</v>
      </c>
      <c r="C3518">
        <v>51</v>
      </c>
      <c r="D3518" t="s">
        <v>768</v>
      </c>
      <c r="E3518">
        <v>49</v>
      </c>
      <c r="F3518" t="s">
        <v>766</v>
      </c>
      <c r="G3518">
        <v>1</v>
      </c>
      <c r="H3518">
        <v>0</v>
      </c>
      <c r="I3518">
        <v>0</v>
      </c>
      <c r="J3518">
        <f t="shared" si="54"/>
        <v>1</v>
      </c>
      <c r="K3518" s="8">
        <v>38</v>
      </c>
      <c r="L3518" s="8">
        <f>COUNTIFS($D$2:$D3518,D3518)</f>
        <v>164</v>
      </c>
    </row>
    <row r="3519" spans="1:12" x14ac:dyDescent="0.2">
      <c r="A3519" s="7">
        <v>9596373</v>
      </c>
      <c r="B3519" s="2">
        <v>35189</v>
      </c>
      <c r="C3519">
        <v>49</v>
      </c>
      <c r="D3519" t="s">
        <v>766</v>
      </c>
      <c r="E3519">
        <v>51</v>
      </c>
      <c r="F3519" t="s">
        <v>768</v>
      </c>
      <c r="G3519">
        <v>0</v>
      </c>
      <c r="H3519">
        <v>0</v>
      </c>
      <c r="I3519">
        <v>0</v>
      </c>
      <c r="J3519">
        <f t="shared" si="54"/>
        <v>1</v>
      </c>
      <c r="K3519" s="8">
        <v>38</v>
      </c>
      <c r="L3519" s="8">
        <f>COUNTIFS($D$2:$D3519,D3519)</f>
        <v>164</v>
      </c>
    </row>
    <row r="3520" spans="1:12" x14ac:dyDescent="0.2">
      <c r="A3520" s="7">
        <v>9596374</v>
      </c>
      <c r="B3520" s="2">
        <v>35189</v>
      </c>
      <c r="C3520">
        <v>16</v>
      </c>
      <c r="D3520" t="s">
        <v>37</v>
      </c>
      <c r="E3520">
        <v>32</v>
      </c>
      <c r="F3520" t="s">
        <v>559</v>
      </c>
      <c r="G3520">
        <v>1</v>
      </c>
      <c r="H3520">
        <v>1</v>
      </c>
      <c r="I3520">
        <v>0</v>
      </c>
      <c r="J3520">
        <f t="shared" si="54"/>
        <v>3</v>
      </c>
      <c r="K3520" s="8">
        <v>38</v>
      </c>
      <c r="L3520" s="8">
        <f>COUNTIFS($D$2:$D3520,D3520)</f>
        <v>164</v>
      </c>
    </row>
    <row r="3521" spans="1:12" x14ac:dyDescent="0.2">
      <c r="A3521" s="7">
        <v>9596374</v>
      </c>
      <c r="B3521" s="2">
        <v>35189</v>
      </c>
      <c r="C3521">
        <v>32</v>
      </c>
      <c r="D3521" t="s">
        <v>559</v>
      </c>
      <c r="E3521">
        <v>16</v>
      </c>
      <c r="F3521" t="s">
        <v>37</v>
      </c>
      <c r="G3521">
        <v>0</v>
      </c>
      <c r="H3521">
        <v>0</v>
      </c>
      <c r="I3521">
        <v>1</v>
      </c>
      <c r="J3521">
        <f t="shared" si="54"/>
        <v>0</v>
      </c>
      <c r="K3521" s="8">
        <v>38</v>
      </c>
      <c r="L3521" s="8">
        <f>COUNTIFS($D$2:$D3521,D3521)</f>
        <v>164</v>
      </c>
    </row>
    <row r="3522" spans="1:12" x14ac:dyDescent="0.2">
      <c r="A3522" s="7">
        <v>9596375</v>
      </c>
      <c r="B3522" s="2">
        <v>35189</v>
      </c>
      <c r="C3522">
        <v>20</v>
      </c>
      <c r="D3522" t="s">
        <v>45</v>
      </c>
      <c r="E3522">
        <v>19</v>
      </c>
      <c r="F3522" t="s">
        <v>40</v>
      </c>
      <c r="G3522">
        <v>1</v>
      </c>
      <c r="H3522">
        <v>2</v>
      </c>
      <c r="I3522">
        <v>2</v>
      </c>
      <c r="J3522">
        <f t="shared" ref="J3522:J3585" si="55">IF(H3522&gt;I3522,3,IF(I3522&gt;H3522,0,1))</f>
        <v>1</v>
      </c>
      <c r="K3522" s="8">
        <v>38</v>
      </c>
      <c r="L3522" s="8">
        <f>COUNTIFS($D$2:$D3522,D3522)</f>
        <v>164</v>
      </c>
    </row>
    <row r="3523" spans="1:12" x14ac:dyDescent="0.2">
      <c r="A3523" s="7">
        <v>9596375</v>
      </c>
      <c r="B3523" s="2">
        <v>35189</v>
      </c>
      <c r="C3523">
        <v>19</v>
      </c>
      <c r="D3523" t="s">
        <v>40</v>
      </c>
      <c r="E3523">
        <v>20</v>
      </c>
      <c r="F3523" t="s">
        <v>45</v>
      </c>
      <c r="G3523">
        <v>0</v>
      </c>
      <c r="H3523">
        <v>2</v>
      </c>
      <c r="I3523">
        <v>2</v>
      </c>
      <c r="J3523">
        <f t="shared" si="55"/>
        <v>1</v>
      </c>
      <c r="K3523" s="8">
        <v>38</v>
      </c>
      <c r="L3523" s="8">
        <f>COUNTIFS($D$2:$D3523,D3523)</f>
        <v>164</v>
      </c>
    </row>
    <row r="3524" spans="1:12" x14ac:dyDescent="0.2">
      <c r="A3524" s="7">
        <v>9596376</v>
      </c>
      <c r="B3524" s="2">
        <v>35189</v>
      </c>
      <c r="C3524">
        <v>34</v>
      </c>
      <c r="D3524" t="s">
        <v>445</v>
      </c>
      <c r="E3524">
        <v>21</v>
      </c>
      <c r="F3524" t="s">
        <v>10</v>
      </c>
      <c r="G3524">
        <v>1</v>
      </c>
      <c r="H3524">
        <v>0</v>
      </c>
      <c r="I3524">
        <v>3</v>
      </c>
      <c r="J3524">
        <f t="shared" si="55"/>
        <v>0</v>
      </c>
      <c r="K3524" s="8">
        <v>38</v>
      </c>
      <c r="L3524" s="8">
        <f>COUNTIFS($D$2:$D3524,D3524)</f>
        <v>80</v>
      </c>
    </row>
    <row r="3525" spans="1:12" x14ac:dyDescent="0.2">
      <c r="A3525" s="7">
        <v>9596376</v>
      </c>
      <c r="B3525" s="2">
        <v>35189</v>
      </c>
      <c r="C3525">
        <v>21</v>
      </c>
      <c r="D3525" t="s">
        <v>10</v>
      </c>
      <c r="E3525">
        <v>34</v>
      </c>
      <c r="F3525" t="s">
        <v>445</v>
      </c>
      <c r="G3525">
        <v>0</v>
      </c>
      <c r="H3525">
        <v>3</v>
      </c>
      <c r="I3525">
        <v>0</v>
      </c>
      <c r="J3525">
        <f t="shared" si="55"/>
        <v>3</v>
      </c>
      <c r="K3525" s="8">
        <v>38</v>
      </c>
      <c r="L3525" s="8">
        <f>COUNTIFS($D$2:$D3525,D3525)</f>
        <v>164</v>
      </c>
    </row>
    <row r="3526" spans="1:12" x14ac:dyDescent="0.2">
      <c r="A3526" s="7">
        <v>9596377</v>
      </c>
      <c r="B3526" s="2">
        <v>35189</v>
      </c>
      <c r="C3526">
        <v>22</v>
      </c>
      <c r="D3526" t="s">
        <v>15</v>
      </c>
      <c r="E3526">
        <v>26</v>
      </c>
      <c r="F3526" t="s">
        <v>17</v>
      </c>
      <c r="G3526">
        <v>1</v>
      </c>
      <c r="H3526">
        <v>1</v>
      </c>
      <c r="I3526">
        <v>1</v>
      </c>
      <c r="J3526">
        <f t="shared" si="55"/>
        <v>1</v>
      </c>
      <c r="K3526" s="8">
        <v>38</v>
      </c>
      <c r="L3526" s="8">
        <f>COUNTIFS($D$2:$D3526,D3526)</f>
        <v>122</v>
      </c>
    </row>
    <row r="3527" spans="1:12" x14ac:dyDescent="0.2">
      <c r="A3527" s="7">
        <v>9596377</v>
      </c>
      <c r="B3527" s="2">
        <v>35189</v>
      </c>
      <c r="C3527">
        <v>26</v>
      </c>
      <c r="D3527" t="s">
        <v>17</v>
      </c>
      <c r="E3527">
        <v>22</v>
      </c>
      <c r="F3527" t="s">
        <v>15</v>
      </c>
      <c r="G3527">
        <v>0</v>
      </c>
      <c r="H3527">
        <v>1</v>
      </c>
      <c r="I3527">
        <v>1</v>
      </c>
      <c r="J3527">
        <f t="shared" si="55"/>
        <v>1</v>
      </c>
      <c r="K3527" s="8">
        <v>38</v>
      </c>
      <c r="L3527" s="8">
        <f>COUNTIFS($D$2:$D3527,D3527)</f>
        <v>164</v>
      </c>
    </row>
    <row r="3528" spans="1:12" x14ac:dyDescent="0.2">
      <c r="A3528" s="7">
        <v>9596378</v>
      </c>
      <c r="B3528" s="2">
        <v>35189</v>
      </c>
      <c r="C3528">
        <v>55</v>
      </c>
      <c r="D3528" t="s">
        <v>772</v>
      </c>
      <c r="E3528">
        <v>58</v>
      </c>
      <c r="F3528" t="s">
        <v>663</v>
      </c>
      <c r="G3528">
        <v>1</v>
      </c>
      <c r="H3528">
        <v>3</v>
      </c>
      <c r="I3528">
        <v>0</v>
      </c>
      <c r="J3528">
        <f t="shared" si="55"/>
        <v>3</v>
      </c>
      <c r="K3528" s="8">
        <v>38</v>
      </c>
      <c r="L3528" s="8">
        <f>COUNTIFS($D$2:$D3528,D3528)</f>
        <v>122</v>
      </c>
    </row>
    <row r="3529" spans="1:12" x14ac:dyDescent="0.2">
      <c r="A3529" s="7">
        <v>9596378</v>
      </c>
      <c r="B3529" s="2">
        <v>35189</v>
      </c>
      <c r="C3529">
        <v>58</v>
      </c>
      <c r="D3529" t="s">
        <v>663</v>
      </c>
      <c r="E3529">
        <v>55</v>
      </c>
      <c r="F3529" t="s">
        <v>772</v>
      </c>
      <c r="G3529">
        <v>0</v>
      </c>
      <c r="H3529">
        <v>0</v>
      </c>
      <c r="I3529">
        <v>3</v>
      </c>
      <c r="J3529">
        <f t="shared" si="55"/>
        <v>0</v>
      </c>
      <c r="K3529" s="8">
        <v>38</v>
      </c>
      <c r="L3529" s="8">
        <f>COUNTIFS($D$2:$D3529,D3529)</f>
        <v>164</v>
      </c>
    </row>
    <row r="3530" spans="1:12" x14ac:dyDescent="0.2">
      <c r="A3530" s="7">
        <v>9596379</v>
      </c>
      <c r="B3530" s="2">
        <v>35189</v>
      </c>
      <c r="C3530">
        <v>23</v>
      </c>
      <c r="D3530" t="s">
        <v>50</v>
      </c>
      <c r="E3530">
        <v>53</v>
      </c>
      <c r="F3530" t="s">
        <v>770</v>
      </c>
      <c r="G3530">
        <v>1</v>
      </c>
      <c r="H3530">
        <v>0</v>
      </c>
      <c r="I3530">
        <v>0</v>
      </c>
      <c r="J3530">
        <f t="shared" si="55"/>
        <v>1</v>
      </c>
      <c r="K3530" s="8">
        <v>38</v>
      </c>
      <c r="L3530" s="8">
        <f>COUNTIFS($D$2:$D3530,D3530)</f>
        <v>164</v>
      </c>
    </row>
    <row r="3531" spans="1:12" x14ac:dyDescent="0.2">
      <c r="A3531" s="7">
        <v>9596379</v>
      </c>
      <c r="B3531" s="2">
        <v>35189</v>
      </c>
      <c r="C3531">
        <v>53</v>
      </c>
      <c r="D3531" t="s">
        <v>770</v>
      </c>
      <c r="E3531">
        <v>23</v>
      </c>
      <c r="F3531" t="s">
        <v>50</v>
      </c>
      <c r="G3531">
        <v>0</v>
      </c>
      <c r="H3531">
        <v>0</v>
      </c>
      <c r="I3531">
        <v>0</v>
      </c>
      <c r="J3531">
        <f t="shared" si="55"/>
        <v>1</v>
      </c>
      <c r="K3531" s="8">
        <v>38</v>
      </c>
      <c r="L3531" s="8">
        <f>COUNTIFS($D$2:$D3531,D3531)</f>
        <v>164</v>
      </c>
    </row>
    <row r="3532" spans="1:12" x14ac:dyDescent="0.2">
      <c r="A3532" s="7">
        <v>9596380</v>
      </c>
      <c r="B3532" s="2">
        <v>35189</v>
      </c>
      <c r="C3532">
        <v>29</v>
      </c>
      <c r="D3532" t="s">
        <v>42</v>
      </c>
      <c r="E3532">
        <v>54</v>
      </c>
      <c r="F3532" t="s">
        <v>771</v>
      </c>
      <c r="G3532">
        <v>1</v>
      </c>
      <c r="H3532">
        <v>1</v>
      </c>
      <c r="I3532">
        <v>1</v>
      </c>
      <c r="J3532">
        <f t="shared" si="55"/>
        <v>1</v>
      </c>
      <c r="K3532" s="8">
        <v>38</v>
      </c>
      <c r="L3532" s="8">
        <f>COUNTIFS($D$2:$D3532,D3532)</f>
        <v>122</v>
      </c>
    </row>
    <row r="3533" spans="1:12" x14ac:dyDescent="0.2">
      <c r="A3533" s="7">
        <v>9596380</v>
      </c>
      <c r="B3533" s="2">
        <v>35189</v>
      </c>
      <c r="C3533">
        <v>54</v>
      </c>
      <c r="D3533" t="s">
        <v>771</v>
      </c>
      <c r="E3533">
        <v>29</v>
      </c>
      <c r="F3533" t="s">
        <v>42</v>
      </c>
      <c r="G3533">
        <v>0</v>
      </c>
      <c r="H3533">
        <v>1</v>
      </c>
      <c r="I3533">
        <v>1</v>
      </c>
      <c r="J3533">
        <f t="shared" si="55"/>
        <v>1</v>
      </c>
      <c r="K3533" s="8">
        <v>38</v>
      </c>
      <c r="L3533" s="8">
        <f>COUNTIFS($D$2:$D3533,D3533)</f>
        <v>164</v>
      </c>
    </row>
    <row r="3534" spans="1:12" x14ac:dyDescent="0.2">
      <c r="A3534" s="7">
        <v>9697001</v>
      </c>
      <c r="B3534" s="2">
        <v>35294</v>
      </c>
      <c r="C3534">
        <v>10</v>
      </c>
      <c r="D3534" t="s">
        <v>47</v>
      </c>
      <c r="E3534">
        <v>29</v>
      </c>
      <c r="F3534" t="s">
        <v>42</v>
      </c>
      <c r="G3534">
        <v>1</v>
      </c>
      <c r="H3534">
        <v>2</v>
      </c>
      <c r="I3534">
        <v>0</v>
      </c>
      <c r="J3534">
        <f t="shared" si="55"/>
        <v>3</v>
      </c>
      <c r="K3534" s="8">
        <v>1</v>
      </c>
      <c r="L3534" s="8">
        <f>COUNTIFS($D$2:$D3534,D3534)</f>
        <v>165</v>
      </c>
    </row>
    <row r="3535" spans="1:12" x14ac:dyDescent="0.2">
      <c r="A3535" s="7">
        <v>9697001</v>
      </c>
      <c r="B3535" s="2">
        <v>35294</v>
      </c>
      <c r="C3535">
        <v>29</v>
      </c>
      <c r="D3535" t="s">
        <v>42</v>
      </c>
      <c r="E3535">
        <v>10</v>
      </c>
      <c r="F3535" t="s">
        <v>47</v>
      </c>
      <c r="G3535">
        <v>0</v>
      </c>
      <c r="H3535">
        <v>0</v>
      </c>
      <c r="I3535">
        <v>2</v>
      </c>
      <c r="J3535">
        <f t="shared" si="55"/>
        <v>0</v>
      </c>
      <c r="K3535" s="8">
        <v>1</v>
      </c>
      <c r="L3535" s="8">
        <f>COUNTIFS($D$2:$D3535,D3535)</f>
        <v>123</v>
      </c>
    </row>
    <row r="3536" spans="1:12" x14ac:dyDescent="0.2">
      <c r="A3536" s="7">
        <v>9697002</v>
      </c>
      <c r="B3536" s="2">
        <v>35294</v>
      </c>
      <c r="C3536">
        <v>41</v>
      </c>
      <c r="D3536" t="s">
        <v>759</v>
      </c>
      <c r="E3536">
        <v>26</v>
      </c>
      <c r="F3536" t="s">
        <v>17</v>
      </c>
      <c r="G3536">
        <v>1</v>
      </c>
      <c r="H3536">
        <v>0</v>
      </c>
      <c r="I3536">
        <v>2</v>
      </c>
      <c r="J3536">
        <f t="shared" si="55"/>
        <v>0</v>
      </c>
      <c r="K3536" s="8">
        <v>1</v>
      </c>
      <c r="L3536" s="8">
        <f>COUNTIFS($D$2:$D3536,D3536)</f>
        <v>165</v>
      </c>
    </row>
    <row r="3537" spans="1:12" x14ac:dyDescent="0.2">
      <c r="A3537" s="7">
        <v>9697002</v>
      </c>
      <c r="B3537" s="2">
        <v>35294</v>
      </c>
      <c r="C3537">
        <v>26</v>
      </c>
      <c r="D3537" t="s">
        <v>17</v>
      </c>
      <c r="E3537">
        <v>41</v>
      </c>
      <c r="F3537" t="s">
        <v>759</v>
      </c>
      <c r="G3537">
        <v>0</v>
      </c>
      <c r="H3537">
        <v>2</v>
      </c>
      <c r="I3537">
        <v>0</v>
      </c>
      <c r="J3537">
        <f t="shared" si="55"/>
        <v>3</v>
      </c>
      <c r="K3537" s="8">
        <v>1</v>
      </c>
      <c r="L3537" s="8">
        <f>COUNTIFS($D$2:$D3537,D3537)</f>
        <v>165</v>
      </c>
    </row>
    <row r="3538" spans="1:12" x14ac:dyDescent="0.2">
      <c r="A3538" s="7">
        <v>9697003</v>
      </c>
      <c r="B3538" s="2">
        <v>35294</v>
      </c>
      <c r="C3538">
        <v>51</v>
      </c>
      <c r="D3538" t="s">
        <v>768</v>
      </c>
      <c r="E3538">
        <v>55</v>
      </c>
      <c r="F3538" t="s">
        <v>772</v>
      </c>
      <c r="G3538">
        <v>1</v>
      </c>
      <c r="H3538">
        <v>0</v>
      </c>
      <c r="I3538">
        <v>3</v>
      </c>
      <c r="J3538">
        <f t="shared" si="55"/>
        <v>0</v>
      </c>
      <c r="K3538" s="8">
        <v>1</v>
      </c>
      <c r="L3538" s="8">
        <f>COUNTIFS($D$2:$D3538,D3538)</f>
        <v>165</v>
      </c>
    </row>
    <row r="3539" spans="1:12" x14ac:dyDescent="0.2">
      <c r="A3539" s="7">
        <v>9697003</v>
      </c>
      <c r="B3539" s="2">
        <v>35294</v>
      </c>
      <c r="C3539">
        <v>55</v>
      </c>
      <c r="D3539" t="s">
        <v>772</v>
      </c>
      <c r="E3539">
        <v>51</v>
      </c>
      <c r="F3539" t="s">
        <v>768</v>
      </c>
      <c r="G3539">
        <v>0</v>
      </c>
      <c r="H3539">
        <v>3</v>
      </c>
      <c r="I3539">
        <v>0</v>
      </c>
      <c r="J3539">
        <f t="shared" si="55"/>
        <v>3</v>
      </c>
      <c r="K3539" s="8">
        <v>1</v>
      </c>
      <c r="L3539" s="8">
        <f>COUNTIFS($D$2:$D3539,D3539)</f>
        <v>123</v>
      </c>
    </row>
    <row r="3540" spans="1:12" x14ac:dyDescent="0.2">
      <c r="A3540" s="7">
        <v>9697004</v>
      </c>
      <c r="B3540" s="2">
        <v>35294</v>
      </c>
      <c r="C3540">
        <v>46</v>
      </c>
      <c r="D3540" t="s">
        <v>763</v>
      </c>
      <c r="E3540">
        <v>49</v>
      </c>
      <c r="F3540" t="s">
        <v>766</v>
      </c>
      <c r="G3540">
        <v>1</v>
      </c>
      <c r="H3540">
        <v>3</v>
      </c>
      <c r="I3540">
        <v>3</v>
      </c>
      <c r="J3540">
        <f t="shared" si="55"/>
        <v>1</v>
      </c>
      <c r="K3540" s="8">
        <v>1</v>
      </c>
      <c r="L3540" s="8">
        <f>COUNTIFS($D$2:$D3540,D3540)</f>
        <v>1</v>
      </c>
    </row>
    <row r="3541" spans="1:12" x14ac:dyDescent="0.2">
      <c r="A3541" s="7">
        <v>9697004</v>
      </c>
      <c r="B3541" s="2">
        <v>35294</v>
      </c>
      <c r="C3541">
        <v>49</v>
      </c>
      <c r="D3541" t="s">
        <v>766</v>
      </c>
      <c r="E3541">
        <v>46</v>
      </c>
      <c r="F3541" t="s">
        <v>763</v>
      </c>
      <c r="G3541">
        <v>0</v>
      </c>
      <c r="H3541">
        <v>3</v>
      </c>
      <c r="I3541">
        <v>3</v>
      </c>
      <c r="J3541">
        <f t="shared" si="55"/>
        <v>1</v>
      </c>
      <c r="K3541" s="8">
        <v>1</v>
      </c>
      <c r="L3541" s="8">
        <f>COUNTIFS($D$2:$D3541,D3541)</f>
        <v>165</v>
      </c>
    </row>
    <row r="3542" spans="1:12" x14ac:dyDescent="0.2">
      <c r="A3542" s="7">
        <v>9697005</v>
      </c>
      <c r="B3542" s="2">
        <v>35294</v>
      </c>
      <c r="C3542">
        <v>16</v>
      </c>
      <c r="D3542" t="s">
        <v>37</v>
      </c>
      <c r="E3542">
        <v>22</v>
      </c>
      <c r="F3542" t="s">
        <v>15</v>
      </c>
      <c r="G3542">
        <v>1</v>
      </c>
      <c r="H3542">
        <v>2</v>
      </c>
      <c r="I3542">
        <v>0</v>
      </c>
      <c r="J3542">
        <f t="shared" si="55"/>
        <v>3</v>
      </c>
      <c r="K3542" s="8">
        <v>1</v>
      </c>
      <c r="L3542" s="8">
        <f>COUNTIFS($D$2:$D3542,D3542)</f>
        <v>165</v>
      </c>
    </row>
    <row r="3543" spans="1:12" x14ac:dyDescent="0.2">
      <c r="A3543" s="7">
        <v>9697005</v>
      </c>
      <c r="B3543" s="2">
        <v>35294</v>
      </c>
      <c r="C3543">
        <v>22</v>
      </c>
      <c r="D3543" t="s">
        <v>15</v>
      </c>
      <c r="E3543">
        <v>16</v>
      </c>
      <c r="F3543" t="s">
        <v>37</v>
      </c>
      <c r="G3543">
        <v>0</v>
      </c>
      <c r="H3543">
        <v>0</v>
      </c>
      <c r="I3543">
        <v>2</v>
      </c>
      <c r="J3543">
        <f t="shared" si="55"/>
        <v>0</v>
      </c>
      <c r="K3543" s="8">
        <v>1</v>
      </c>
      <c r="L3543" s="8">
        <f>COUNTIFS($D$2:$D3543,D3543)</f>
        <v>123</v>
      </c>
    </row>
    <row r="3544" spans="1:12" x14ac:dyDescent="0.2">
      <c r="A3544" s="7">
        <v>9697006</v>
      </c>
      <c r="B3544" s="2">
        <v>35294</v>
      </c>
      <c r="C3544">
        <v>34</v>
      </c>
      <c r="D3544" t="s">
        <v>445</v>
      </c>
      <c r="E3544">
        <v>19</v>
      </c>
      <c r="F3544" t="s">
        <v>40</v>
      </c>
      <c r="G3544">
        <v>1</v>
      </c>
      <c r="H3544">
        <v>3</v>
      </c>
      <c r="I3544">
        <v>3</v>
      </c>
      <c r="J3544">
        <f t="shared" si="55"/>
        <v>1</v>
      </c>
      <c r="K3544" s="8">
        <v>1</v>
      </c>
      <c r="L3544" s="8">
        <f>COUNTIFS($D$2:$D3544,D3544)</f>
        <v>81</v>
      </c>
    </row>
    <row r="3545" spans="1:12" x14ac:dyDescent="0.2">
      <c r="A3545" s="7">
        <v>9697006</v>
      </c>
      <c r="B3545" s="2">
        <v>35294</v>
      </c>
      <c r="C3545">
        <v>19</v>
      </c>
      <c r="D3545" t="s">
        <v>40</v>
      </c>
      <c r="E3545">
        <v>34</v>
      </c>
      <c r="F3545" t="s">
        <v>445</v>
      </c>
      <c r="G3545">
        <v>0</v>
      </c>
      <c r="H3545">
        <v>3</v>
      </c>
      <c r="I3545">
        <v>3</v>
      </c>
      <c r="J3545">
        <f t="shared" si="55"/>
        <v>1</v>
      </c>
      <c r="K3545" s="8">
        <v>1</v>
      </c>
      <c r="L3545" s="8">
        <f>COUNTIFS($D$2:$D3545,D3545)</f>
        <v>165</v>
      </c>
    </row>
    <row r="3546" spans="1:12" x14ac:dyDescent="0.2">
      <c r="A3546" s="7">
        <v>9697007</v>
      </c>
      <c r="B3546" s="2">
        <v>35294</v>
      </c>
      <c r="C3546">
        <v>54</v>
      </c>
      <c r="D3546" t="s">
        <v>771</v>
      </c>
      <c r="E3546">
        <v>32</v>
      </c>
      <c r="F3546" t="s">
        <v>559</v>
      </c>
      <c r="G3546">
        <v>1</v>
      </c>
      <c r="H3546">
        <v>2</v>
      </c>
      <c r="I3546">
        <v>1</v>
      </c>
      <c r="J3546">
        <f t="shared" si="55"/>
        <v>3</v>
      </c>
      <c r="K3546" s="8">
        <v>1</v>
      </c>
      <c r="L3546" s="8">
        <f>COUNTIFS($D$2:$D3546,D3546)</f>
        <v>165</v>
      </c>
    </row>
    <row r="3547" spans="1:12" x14ac:dyDescent="0.2">
      <c r="A3547" s="7">
        <v>9697007</v>
      </c>
      <c r="B3547" s="2">
        <v>35294</v>
      </c>
      <c r="C3547">
        <v>32</v>
      </c>
      <c r="D3547" t="s">
        <v>559</v>
      </c>
      <c r="E3547">
        <v>54</v>
      </c>
      <c r="F3547" t="s">
        <v>771</v>
      </c>
      <c r="G3547">
        <v>0</v>
      </c>
      <c r="H3547">
        <v>1</v>
      </c>
      <c r="I3547">
        <v>2</v>
      </c>
      <c r="J3547">
        <f t="shared" si="55"/>
        <v>0</v>
      </c>
      <c r="K3547" s="8">
        <v>1</v>
      </c>
      <c r="L3547" s="8">
        <f>COUNTIFS($D$2:$D3547,D3547)</f>
        <v>165</v>
      </c>
    </row>
    <row r="3548" spans="1:12" x14ac:dyDescent="0.2">
      <c r="A3548" s="7">
        <v>9697008</v>
      </c>
      <c r="B3548" s="2">
        <v>35294</v>
      </c>
      <c r="C3548">
        <v>31</v>
      </c>
      <c r="D3548" t="s">
        <v>447</v>
      </c>
      <c r="E3548">
        <v>18</v>
      </c>
      <c r="F3548" t="s">
        <v>12</v>
      </c>
      <c r="G3548">
        <v>1</v>
      </c>
      <c r="H3548">
        <v>0</v>
      </c>
      <c r="I3548">
        <v>0</v>
      </c>
      <c r="J3548">
        <f t="shared" si="55"/>
        <v>1</v>
      </c>
      <c r="K3548" s="8">
        <v>1</v>
      </c>
      <c r="L3548" s="8">
        <f>COUNTIFS($D$2:$D3548,D3548)</f>
        <v>1</v>
      </c>
    </row>
    <row r="3549" spans="1:12" x14ac:dyDescent="0.2">
      <c r="A3549" s="7">
        <v>9697008</v>
      </c>
      <c r="B3549" s="2">
        <v>35294</v>
      </c>
      <c r="C3549">
        <v>18</v>
      </c>
      <c r="D3549" t="s">
        <v>12</v>
      </c>
      <c r="E3549">
        <v>31</v>
      </c>
      <c r="F3549" t="s">
        <v>447</v>
      </c>
      <c r="G3549">
        <v>0</v>
      </c>
      <c r="H3549">
        <v>0</v>
      </c>
      <c r="I3549">
        <v>0</v>
      </c>
      <c r="J3549">
        <f t="shared" si="55"/>
        <v>1</v>
      </c>
      <c r="K3549" s="8">
        <v>1</v>
      </c>
      <c r="L3549" s="8">
        <f>COUNTIFS($D$2:$D3549,D3549)</f>
        <v>43</v>
      </c>
    </row>
    <row r="3550" spans="1:12" x14ac:dyDescent="0.2">
      <c r="A3550" s="7">
        <v>9697009</v>
      </c>
      <c r="B3550" s="2">
        <v>35294</v>
      </c>
      <c r="C3550">
        <v>53</v>
      </c>
      <c r="D3550" t="s">
        <v>770</v>
      </c>
      <c r="E3550">
        <v>21</v>
      </c>
      <c r="F3550" t="s">
        <v>10</v>
      </c>
      <c r="G3550">
        <v>1</v>
      </c>
      <c r="H3550">
        <v>0</v>
      </c>
      <c r="I3550">
        <v>3</v>
      </c>
      <c r="J3550">
        <f t="shared" si="55"/>
        <v>0</v>
      </c>
      <c r="K3550" s="8">
        <v>1</v>
      </c>
      <c r="L3550" s="8">
        <f>COUNTIFS($D$2:$D3550,D3550)</f>
        <v>165</v>
      </c>
    </row>
    <row r="3551" spans="1:12" x14ac:dyDescent="0.2">
      <c r="A3551" s="7">
        <v>9697009</v>
      </c>
      <c r="B3551" s="2">
        <v>35294</v>
      </c>
      <c r="C3551">
        <v>21</v>
      </c>
      <c r="D3551" t="s">
        <v>10</v>
      </c>
      <c r="E3551">
        <v>53</v>
      </c>
      <c r="F3551" t="s">
        <v>770</v>
      </c>
      <c r="G3551">
        <v>0</v>
      </c>
      <c r="H3551">
        <v>3</v>
      </c>
      <c r="I3551">
        <v>0</v>
      </c>
      <c r="J3551">
        <f t="shared" si="55"/>
        <v>3</v>
      </c>
      <c r="K3551" s="8">
        <v>1</v>
      </c>
      <c r="L3551" s="8">
        <f>COUNTIFS($D$2:$D3551,D3551)</f>
        <v>165</v>
      </c>
    </row>
    <row r="3552" spans="1:12" x14ac:dyDescent="0.2">
      <c r="A3552" s="7">
        <v>9697010</v>
      </c>
      <c r="B3552" s="2">
        <v>35295</v>
      </c>
      <c r="C3552">
        <v>23</v>
      </c>
      <c r="D3552" t="s">
        <v>50</v>
      </c>
      <c r="E3552">
        <v>14</v>
      </c>
      <c r="F3552" t="s">
        <v>27</v>
      </c>
      <c r="G3552">
        <v>1</v>
      </c>
      <c r="H3552">
        <v>0</v>
      </c>
      <c r="I3552">
        <v>0</v>
      </c>
      <c r="J3552">
        <f t="shared" si="55"/>
        <v>1</v>
      </c>
      <c r="K3552" s="8">
        <v>1</v>
      </c>
      <c r="L3552" s="8">
        <f>COUNTIFS($D$2:$D3552,D3552)</f>
        <v>165</v>
      </c>
    </row>
    <row r="3553" spans="1:12" x14ac:dyDescent="0.2">
      <c r="A3553" s="7">
        <v>9697010</v>
      </c>
      <c r="B3553" s="2">
        <v>35295</v>
      </c>
      <c r="C3553">
        <v>14</v>
      </c>
      <c r="D3553" t="s">
        <v>27</v>
      </c>
      <c r="E3553">
        <v>23</v>
      </c>
      <c r="F3553" t="s">
        <v>50</v>
      </c>
      <c r="G3553">
        <v>0</v>
      </c>
      <c r="H3553">
        <v>0</v>
      </c>
      <c r="I3553">
        <v>0</v>
      </c>
      <c r="J3553">
        <f t="shared" si="55"/>
        <v>1</v>
      </c>
      <c r="K3553" s="8">
        <v>1</v>
      </c>
      <c r="L3553" s="8">
        <f>COUNTIFS($D$2:$D3553,D3553)</f>
        <v>165</v>
      </c>
    </row>
    <row r="3554" spans="1:12" x14ac:dyDescent="0.2">
      <c r="A3554" s="7">
        <v>9697011</v>
      </c>
      <c r="B3554" s="2">
        <v>35296</v>
      </c>
      <c r="C3554">
        <v>19</v>
      </c>
      <c r="D3554" t="s">
        <v>40</v>
      </c>
      <c r="E3554">
        <v>10</v>
      </c>
      <c r="F3554" t="s">
        <v>47</v>
      </c>
      <c r="G3554">
        <v>1</v>
      </c>
      <c r="H3554">
        <v>2</v>
      </c>
      <c r="I3554">
        <v>0</v>
      </c>
      <c r="J3554">
        <f t="shared" si="55"/>
        <v>3</v>
      </c>
      <c r="K3554" s="8">
        <v>2</v>
      </c>
      <c r="L3554" s="8">
        <f>COUNTIFS($D$2:$D3554,D3554)</f>
        <v>166</v>
      </c>
    </row>
    <row r="3555" spans="1:12" x14ac:dyDescent="0.2">
      <c r="A3555" s="7">
        <v>9697011</v>
      </c>
      <c r="B3555" s="2">
        <v>35296</v>
      </c>
      <c r="C3555">
        <v>10</v>
      </c>
      <c r="D3555" t="s">
        <v>47</v>
      </c>
      <c r="E3555">
        <v>19</v>
      </c>
      <c r="F3555" t="s">
        <v>40</v>
      </c>
      <c r="G3555">
        <v>0</v>
      </c>
      <c r="H3555">
        <v>0</v>
      </c>
      <c r="I3555">
        <v>2</v>
      </c>
      <c r="J3555">
        <f t="shared" si="55"/>
        <v>0</v>
      </c>
      <c r="K3555" s="8">
        <v>2</v>
      </c>
      <c r="L3555" s="8">
        <f>COUNTIFS($D$2:$D3555,D3555)</f>
        <v>166</v>
      </c>
    </row>
    <row r="3556" spans="1:12" x14ac:dyDescent="0.2">
      <c r="A3556" s="7">
        <v>9697012</v>
      </c>
      <c r="B3556" s="2">
        <v>35297</v>
      </c>
      <c r="C3556">
        <v>49</v>
      </c>
      <c r="D3556" t="s">
        <v>766</v>
      </c>
      <c r="E3556">
        <v>54</v>
      </c>
      <c r="F3556" t="s">
        <v>771</v>
      </c>
      <c r="G3556">
        <v>1</v>
      </c>
      <c r="H3556">
        <v>0</v>
      </c>
      <c r="I3556">
        <v>2</v>
      </c>
      <c r="J3556">
        <f t="shared" si="55"/>
        <v>0</v>
      </c>
      <c r="K3556" s="8">
        <v>2</v>
      </c>
      <c r="L3556" s="8">
        <f>COUNTIFS($D$2:$D3556,D3556)</f>
        <v>166</v>
      </c>
    </row>
    <row r="3557" spans="1:12" x14ac:dyDescent="0.2">
      <c r="A3557" s="7">
        <v>9697012</v>
      </c>
      <c r="B3557" s="2">
        <v>35297</v>
      </c>
      <c r="C3557">
        <v>54</v>
      </c>
      <c r="D3557" t="s">
        <v>771</v>
      </c>
      <c r="E3557">
        <v>49</v>
      </c>
      <c r="F3557" t="s">
        <v>766</v>
      </c>
      <c r="G3557">
        <v>0</v>
      </c>
      <c r="H3557">
        <v>2</v>
      </c>
      <c r="I3557">
        <v>0</v>
      </c>
      <c r="J3557">
        <f t="shared" si="55"/>
        <v>3</v>
      </c>
      <c r="K3557" s="8">
        <v>2</v>
      </c>
      <c r="L3557" s="8">
        <f>COUNTIFS($D$2:$D3557,D3557)</f>
        <v>166</v>
      </c>
    </row>
    <row r="3558" spans="1:12" x14ac:dyDescent="0.2">
      <c r="A3558" s="7">
        <v>9697013</v>
      </c>
      <c r="B3558" s="2">
        <v>35298</v>
      </c>
      <c r="C3558">
        <v>32</v>
      </c>
      <c r="D3558" t="s">
        <v>559</v>
      </c>
      <c r="E3558">
        <v>41</v>
      </c>
      <c r="F3558" t="s">
        <v>759</v>
      </c>
      <c r="G3558">
        <v>1</v>
      </c>
      <c r="H3558">
        <v>1</v>
      </c>
      <c r="I3558">
        <v>0</v>
      </c>
      <c r="J3558">
        <f t="shared" si="55"/>
        <v>3</v>
      </c>
      <c r="K3558" s="8">
        <v>2</v>
      </c>
      <c r="L3558" s="8">
        <f>COUNTIFS($D$2:$D3558,D3558)</f>
        <v>166</v>
      </c>
    </row>
    <row r="3559" spans="1:12" x14ac:dyDescent="0.2">
      <c r="A3559" s="7">
        <v>9697013</v>
      </c>
      <c r="B3559" s="2">
        <v>35298</v>
      </c>
      <c r="C3559">
        <v>41</v>
      </c>
      <c r="D3559" t="s">
        <v>759</v>
      </c>
      <c r="E3559">
        <v>32</v>
      </c>
      <c r="F3559" t="s">
        <v>559</v>
      </c>
      <c r="G3559">
        <v>0</v>
      </c>
      <c r="H3559">
        <v>0</v>
      </c>
      <c r="I3559">
        <v>1</v>
      </c>
      <c r="J3559">
        <f t="shared" si="55"/>
        <v>0</v>
      </c>
      <c r="K3559" s="8">
        <v>2</v>
      </c>
      <c r="L3559" s="8">
        <f>COUNTIFS($D$2:$D3559,D3559)</f>
        <v>166</v>
      </c>
    </row>
    <row r="3560" spans="1:12" x14ac:dyDescent="0.2">
      <c r="A3560" s="7">
        <v>9697014</v>
      </c>
      <c r="B3560" s="2">
        <v>35298</v>
      </c>
      <c r="C3560">
        <v>14</v>
      </c>
      <c r="D3560" t="s">
        <v>27</v>
      </c>
      <c r="E3560">
        <v>34</v>
      </c>
      <c r="F3560" t="s">
        <v>445</v>
      </c>
      <c r="G3560">
        <v>1</v>
      </c>
      <c r="H3560">
        <v>1</v>
      </c>
      <c r="I3560">
        <v>0</v>
      </c>
      <c r="J3560">
        <f t="shared" si="55"/>
        <v>3</v>
      </c>
      <c r="K3560" s="8">
        <v>2</v>
      </c>
      <c r="L3560" s="8">
        <f>COUNTIFS($D$2:$D3560,D3560)</f>
        <v>166</v>
      </c>
    </row>
    <row r="3561" spans="1:12" x14ac:dyDescent="0.2">
      <c r="A3561" s="7">
        <v>9697014</v>
      </c>
      <c r="B3561" s="2">
        <v>35298</v>
      </c>
      <c r="C3561">
        <v>34</v>
      </c>
      <c r="D3561" t="s">
        <v>445</v>
      </c>
      <c r="E3561">
        <v>14</v>
      </c>
      <c r="F3561" t="s">
        <v>27</v>
      </c>
      <c r="G3561">
        <v>0</v>
      </c>
      <c r="H3561">
        <v>0</v>
      </c>
      <c r="I3561">
        <v>1</v>
      </c>
      <c r="J3561">
        <f t="shared" si="55"/>
        <v>0</v>
      </c>
      <c r="K3561" s="8">
        <v>2</v>
      </c>
      <c r="L3561" s="8">
        <f>COUNTIFS($D$2:$D3561,D3561)</f>
        <v>82</v>
      </c>
    </row>
    <row r="3562" spans="1:12" x14ac:dyDescent="0.2">
      <c r="A3562" s="7">
        <v>9697015</v>
      </c>
      <c r="B3562" s="2">
        <v>35298</v>
      </c>
      <c r="C3562">
        <v>18</v>
      </c>
      <c r="D3562" t="s">
        <v>12</v>
      </c>
      <c r="E3562">
        <v>23</v>
      </c>
      <c r="F3562" t="s">
        <v>50</v>
      </c>
      <c r="G3562">
        <v>1</v>
      </c>
      <c r="H3562">
        <v>2</v>
      </c>
      <c r="I3562">
        <v>1</v>
      </c>
      <c r="J3562">
        <f t="shared" si="55"/>
        <v>3</v>
      </c>
      <c r="K3562" s="8">
        <v>2</v>
      </c>
      <c r="L3562" s="8">
        <f>COUNTIFS($D$2:$D3562,D3562)</f>
        <v>44</v>
      </c>
    </row>
    <row r="3563" spans="1:12" x14ac:dyDescent="0.2">
      <c r="A3563" s="7">
        <v>9697015</v>
      </c>
      <c r="B3563" s="2">
        <v>35298</v>
      </c>
      <c r="C3563">
        <v>23</v>
      </c>
      <c r="D3563" t="s">
        <v>50</v>
      </c>
      <c r="E3563">
        <v>18</v>
      </c>
      <c r="F3563" t="s">
        <v>12</v>
      </c>
      <c r="G3563">
        <v>0</v>
      </c>
      <c r="H3563">
        <v>1</v>
      </c>
      <c r="I3563">
        <v>2</v>
      </c>
      <c r="J3563">
        <f t="shared" si="55"/>
        <v>0</v>
      </c>
      <c r="K3563" s="8">
        <v>2</v>
      </c>
      <c r="L3563" s="8">
        <f>COUNTIFS($D$2:$D3563,D3563)</f>
        <v>166</v>
      </c>
    </row>
    <row r="3564" spans="1:12" x14ac:dyDescent="0.2">
      <c r="A3564" s="7">
        <v>9697016</v>
      </c>
      <c r="B3564" s="2">
        <v>35298</v>
      </c>
      <c r="C3564">
        <v>21</v>
      </c>
      <c r="D3564" t="s">
        <v>10</v>
      </c>
      <c r="E3564">
        <v>16</v>
      </c>
      <c r="F3564" t="s">
        <v>37</v>
      </c>
      <c r="G3564">
        <v>1</v>
      </c>
      <c r="H3564">
        <v>2</v>
      </c>
      <c r="I3564">
        <v>2</v>
      </c>
      <c r="J3564">
        <f t="shared" si="55"/>
        <v>1</v>
      </c>
      <c r="K3564" s="8">
        <v>2</v>
      </c>
      <c r="L3564" s="8">
        <f>COUNTIFS($D$2:$D3564,D3564)</f>
        <v>166</v>
      </c>
    </row>
    <row r="3565" spans="1:12" x14ac:dyDescent="0.2">
      <c r="A3565" s="7">
        <v>9697016</v>
      </c>
      <c r="B3565" s="2">
        <v>35298</v>
      </c>
      <c r="C3565">
        <v>16</v>
      </c>
      <c r="D3565" t="s">
        <v>37</v>
      </c>
      <c r="E3565">
        <v>21</v>
      </c>
      <c r="F3565" t="s">
        <v>10</v>
      </c>
      <c r="G3565">
        <v>0</v>
      </c>
      <c r="H3565">
        <v>2</v>
      </c>
      <c r="I3565">
        <v>2</v>
      </c>
      <c r="J3565">
        <f t="shared" si="55"/>
        <v>1</v>
      </c>
      <c r="K3565" s="8">
        <v>2</v>
      </c>
      <c r="L3565" s="8">
        <f>COUNTIFS($D$2:$D3565,D3565)</f>
        <v>166</v>
      </c>
    </row>
    <row r="3566" spans="1:12" x14ac:dyDescent="0.2">
      <c r="A3566" s="7">
        <v>9697017</v>
      </c>
      <c r="B3566" s="2">
        <v>35298</v>
      </c>
      <c r="C3566">
        <v>22</v>
      </c>
      <c r="D3566" t="s">
        <v>15</v>
      </c>
      <c r="E3566">
        <v>53</v>
      </c>
      <c r="F3566" t="s">
        <v>770</v>
      </c>
      <c r="G3566">
        <v>1</v>
      </c>
      <c r="H3566">
        <v>2</v>
      </c>
      <c r="I3566">
        <v>0</v>
      </c>
      <c r="J3566">
        <f t="shared" si="55"/>
        <v>3</v>
      </c>
      <c r="K3566" s="8">
        <v>2</v>
      </c>
      <c r="L3566" s="8">
        <f>COUNTIFS($D$2:$D3566,D3566)</f>
        <v>124</v>
      </c>
    </row>
    <row r="3567" spans="1:12" x14ac:dyDescent="0.2">
      <c r="A3567" s="7">
        <v>9697017</v>
      </c>
      <c r="B3567" s="2">
        <v>35298</v>
      </c>
      <c r="C3567">
        <v>53</v>
      </c>
      <c r="D3567" t="s">
        <v>770</v>
      </c>
      <c r="E3567">
        <v>22</v>
      </c>
      <c r="F3567" t="s">
        <v>15</v>
      </c>
      <c r="G3567">
        <v>0</v>
      </c>
      <c r="H3567">
        <v>0</v>
      </c>
      <c r="I3567">
        <v>2</v>
      </c>
      <c r="J3567">
        <f t="shared" si="55"/>
        <v>0</v>
      </c>
      <c r="K3567" s="8">
        <v>2</v>
      </c>
      <c r="L3567" s="8">
        <f>COUNTIFS($D$2:$D3567,D3567)</f>
        <v>166</v>
      </c>
    </row>
    <row r="3568" spans="1:12" x14ac:dyDescent="0.2">
      <c r="A3568" s="7">
        <v>9697018</v>
      </c>
      <c r="B3568" s="2">
        <v>35298</v>
      </c>
      <c r="C3568">
        <v>55</v>
      </c>
      <c r="D3568" t="s">
        <v>772</v>
      </c>
      <c r="E3568">
        <v>31</v>
      </c>
      <c r="F3568" t="s">
        <v>447</v>
      </c>
      <c r="G3568">
        <v>1</v>
      </c>
      <c r="H3568">
        <v>1</v>
      </c>
      <c r="I3568">
        <v>4</v>
      </c>
      <c r="J3568">
        <f t="shared" si="55"/>
        <v>0</v>
      </c>
      <c r="K3568" s="8">
        <v>2</v>
      </c>
      <c r="L3568" s="8">
        <f>COUNTIFS($D$2:$D3568,D3568)</f>
        <v>124</v>
      </c>
    </row>
    <row r="3569" spans="1:12" x14ac:dyDescent="0.2">
      <c r="A3569" s="7">
        <v>9697018</v>
      </c>
      <c r="B3569" s="2">
        <v>35298</v>
      </c>
      <c r="C3569">
        <v>31</v>
      </c>
      <c r="D3569" t="s">
        <v>447</v>
      </c>
      <c r="E3569">
        <v>55</v>
      </c>
      <c r="F3569" t="s">
        <v>772</v>
      </c>
      <c r="G3569">
        <v>0</v>
      </c>
      <c r="H3569">
        <v>4</v>
      </c>
      <c r="I3569">
        <v>1</v>
      </c>
      <c r="J3569">
        <f t="shared" si="55"/>
        <v>3</v>
      </c>
      <c r="K3569" s="8">
        <v>2</v>
      </c>
      <c r="L3569" s="8">
        <f>COUNTIFS($D$2:$D3569,D3569)</f>
        <v>2</v>
      </c>
    </row>
    <row r="3570" spans="1:12" x14ac:dyDescent="0.2">
      <c r="A3570" s="7">
        <v>9697019</v>
      </c>
      <c r="B3570" s="2">
        <v>35298</v>
      </c>
      <c r="C3570">
        <v>26</v>
      </c>
      <c r="D3570" t="s">
        <v>17</v>
      </c>
      <c r="E3570">
        <v>46</v>
      </c>
      <c r="F3570" t="s">
        <v>763</v>
      </c>
      <c r="G3570">
        <v>1</v>
      </c>
      <c r="H3570">
        <v>1</v>
      </c>
      <c r="I3570">
        <v>1</v>
      </c>
      <c r="J3570">
        <f t="shared" si="55"/>
        <v>1</v>
      </c>
      <c r="K3570" s="8">
        <v>2</v>
      </c>
      <c r="L3570" s="8">
        <f>COUNTIFS($D$2:$D3570,D3570)</f>
        <v>166</v>
      </c>
    </row>
    <row r="3571" spans="1:12" x14ac:dyDescent="0.2">
      <c r="A3571" s="7">
        <v>9697019</v>
      </c>
      <c r="B3571" s="2">
        <v>35298</v>
      </c>
      <c r="C3571">
        <v>46</v>
      </c>
      <c r="D3571" t="s">
        <v>763</v>
      </c>
      <c r="E3571">
        <v>26</v>
      </c>
      <c r="F3571" t="s">
        <v>17</v>
      </c>
      <c r="G3571">
        <v>0</v>
      </c>
      <c r="H3571">
        <v>1</v>
      </c>
      <c r="I3571">
        <v>1</v>
      </c>
      <c r="J3571">
        <f t="shared" si="55"/>
        <v>1</v>
      </c>
      <c r="K3571" s="8">
        <v>2</v>
      </c>
      <c r="L3571" s="8">
        <f>COUNTIFS($D$2:$D3571,D3571)</f>
        <v>2</v>
      </c>
    </row>
    <row r="3572" spans="1:12" x14ac:dyDescent="0.2">
      <c r="A3572" s="7">
        <v>9697020</v>
      </c>
      <c r="B3572" s="2">
        <v>35298</v>
      </c>
      <c r="C3572">
        <v>29</v>
      </c>
      <c r="D3572" t="s">
        <v>42</v>
      </c>
      <c r="E3572">
        <v>51</v>
      </c>
      <c r="F3572" t="s">
        <v>768</v>
      </c>
      <c r="G3572">
        <v>1</v>
      </c>
      <c r="H3572">
        <v>1</v>
      </c>
      <c r="I3572">
        <v>1</v>
      </c>
      <c r="J3572">
        <f t="shared" si="55"/>
        <v>1</v>
      </c>
      <c r="K3572" s="8">
        <v>2</v>
      </c>
      <c r="L3572" s="8">
        <f>COUNTIFS($D$2:$D3572,D3572)</f>
        <v>124</v>
      </c>
    </row>
    <row r="3573" spans="1:12" x14ac:dyDescent="0.2">
      <c r="A3573" s="7">
        <v>9697020</v>
      </c>
      <c r="B3573" s="2">
        <v>35298</v>
      </c>
      <c r="C3573">
        <v>51</v>
      </c>
      <c r="D3573" t="s">
        <v>768</v>
      </c>
      <c r="E3573">
        <v>29</v>
      </c>
      <c r="F3573" t="s">
        <v>42</v>
      </c>
      <c r="G3573">
        <v>0</v>
      </c>
      <c r="H3573">
        <v>1</v>
      </c>
      <c r="I3573">
        <v>1</v>
      </c>
      <c r="J3573">
        <f t="shared" si="55"/>
        <v>1</v>
      </c>
      <c r="K3573" s="8">
        <v>2</v>
      </c>
      <c r="L3573" s="8">
        <f>COUNTIFS($D$2:$D3573,D3573)</f>
        <v>166</v>
      </c>
    </row>
    <row r="3574" spans="1:12" x14ac:dyDescent="0.2">
      <c r="A3574" s="7">
        <v>9697021</v>
      </c>
      <c r="B3574" s="2">
        <v>35301</v>
      </c>
      <c r="C3574">
        <v>32</v>
      </c>
      <c r="D3574" t="s">
        <v>559</v>
      </c>
      <c r="E3574">
        <v>46</v>
      </c>
      <c r="F3574" t="s">
        <v>763</v>
      </c>
      <c r="G3574">
        <v>1</v>
      </c>
      <c r="H3574">
        <v>2</v>
      </c>
      <c r="I3574">
        <v>0</v>
      </c>
      <c r="J3574">
        <f t="shared" si="55"/>
        <v>3</v>
      </c>
      <c r="K3574" s="8">
        <v>3</v>
      </c>
      <c r="L3574" s="8">
        <f>COUNTIFS($D$2:$D3574,D3574)</f>
        <v>167</v>
      </c>
    </row>
    <row r="3575" spans="1:12" x14ac:dyDescent="0.2">
      <c r="A3575" s="7">
        <v>9697021</v>
      </c>
      <c r="B3575" s="2">
        <v>35301</v>
      </c>
      <c r="C3575">
        <v>46</v>
      </c>
      <c r="D3575" t="s">
        <v>763</v>
      </c>
      <c r="E3575">
        <v>32</v>
      </c>
      <c r="F3575" t="s">
        <v>559</v>
      </c>
      <c r="G3575">
        <v>0</v>
      </c>
      <c r="H3575">
        <v>0</v>
      </c>
      <c r="I3575">
        <v>2</v>
      </c>
      <c r="J3575">
        <f t="shared" si="55"/>
        <v>0</v>
      </c>
      <c r="K3575" s="8">
        <v>3</v>
      </c>
      <c r="L3575" s="8">
        <f>COUNTIFS($D$2:$D3575,D3575)</f>
        <v>3</v>
      </c>
    </row>
    <row r="3576" spans="1:12" x14ac:dyDescent="0.2">
      <c r="A3576" s="7">
        <v>9697022</v>
      </c>
      <c r="B3576" s="2">
        <v>35301</v>
      </c>
      <c r="C3576">
        <v>14</v>
      </c>
      <c r="D3576" t="s">
        <v>27</v>
      </c>
      <c r="E3576">
        <v>51</v>
      </c>
      <c r="F3576" t="s">
        <v>768</v>
      </c>
      <c r="G3576">
        <v>1</v>
      </c>
      <c r="H3576">
        <v>2</v>
      </c>
      <c r="I3576">
        <v>0</v>
      </c>
      <c r="J3576">
        <f t="shared" si="55"/>
        <v>3</v>
      </c>
      <c r="K3576" s="8">
        <v>3</v>
      </c>
      <c r="L3576" s="8">
        <f>COUNTIFS($D$2:$D3576,D3576)</f>
        <v>167</v>
      </c>
    </row>
    <row r="3577" spans="1:12" x14ac:dyDescent="0.2">
      <c r="A3577" s="7">
        <v>9697022</v>
      </c>
      <c r="B3577" s="2">
        <v>35301</v>
      </c>
      <c r="C3577">
        <v>51</v>
      </c>
      <c r="D3577" t="s">
        <v>768</v>
      </c>
      <c r="E3577">
        <v>14</v>
      </c>
      <c r="F3577" t="s">
        <v>27</v>
      </c>
      <c r="G3577">
        <v>0</v>
      </c>
      <c r="H3577">
        <v>0</v>
      </c>
      <c r="I3577">
        <v>2</v>
      </c>
      <c r="J3577">
        <f t="shared" si="55"/>
        <v>0</v>
      </c>
      <c r="K3577" s="8">
        <v>3</v>
      </c>
      <c r="L3577" s="8">
        <f>COUNTIFS($D$2:$D3577,D3577)</f>
        <v>167</v>
      </c>
    </row>
    <row r="3578" spans="1:12" x14ac:dyDescent="0.2">
      <c r="A3578" s="7">
        <v>9697023</v>
      </c>
      <c r="B3578" s="2">
        <v>35301</v>
      </c>
      <c r="C3578">
        <v>18</v>
      </c>
      <c r="D3578" t="s">
        <v>12</v>
      </c>
      <c r="E3578">
        <v>10</v>
      </c>
      <c r="F3578" t="s">
        <v>47</v>
      </c>
      <c r="G3578">
        <v>1</v>
      </c>
      <c r="H3578">
        <v>0</v>
      </c>
      <c r="I3578">
        <v>2</v>
      </c>
      <c r="J3578">
        <f t="shared" si="55"/>
        <v>0</v>
      </c>
      <c r="K3578" s="8">
        <v>3</v>
      </c>
      <c r="L3578" s="8">
        <f>COUNTIFS($D$2:$D3578,D3578)</f>
        <v>45</v>
      </c>
    </row>
    <row r="3579" spans="1:12" x14ac:dyDescent="0.2">
      <c r="A3579" s="7">
        <v>9697023</v>
      </c>
      <c r="B3579" s="2">
        <v>35301</v>
      </c>
      <c r="C3579">
        <v>10</v>
      </c>
      <c r="D3579" t="s">
        <v>47</v>
      </c>
      <c r="E3579">
        <v>18</v>
      </c>
      <c r="F3579" t="s">
        <v>12</v>
      </c>
      <c r="G3579">
        <v>0</v>
      </c>
      <c r="H3579">
        <v>2</v>
      </c>
      <c r="I3579">
        <v>0</v>
      </c>
      <c r="J3579">
        <f t="shared" si="55"/>
        <v>3</v>
      </c>
      <c r="K3579" s="8">
        <v>3</v>
      </c>
      <c r="L3579" s="8">
        <f>COUNTIFS($D$2:$D3579,D3579)</f>
        <v>167</v>
      </c>
    </row>
    <row r="3580" spans="1:12" x14ac:dyDescent="0.2">
      <c r="A3580" s="7">
        <v>9697024</v>
      </c>
      <c r="B3580" s="2">
        <v>35301</v>
      </c>
      <c r="C3580">
        <v>19</v>
      </c>
      <c r="D3580" t="s">
        <v>40</v>
      </c>
      <c r="E3580">
        <v>31</v>
      </c>
      <c r="F3580" t="s">
        <v>447</v>
      </c>
      <c r="G3580">
        <v>1</v>
      </c>
      <c r="H3580">
        <v>0</v>
      </c>
      <c r="I3580">
        <v>0</v>
      </c>
      <c r="J3580">
        <f t="shared" si="55"/>
        <v>1</v>
      </c>
      <c r="K3580" s="8">
        <v>3</v>
      </c>
      <c r="L3580" s="8">
        <f>COUNTIFS($D$2:$D3580,D3580)</f>
        <v>167</v>
      </c>
    </row>
    <row r="3581" spans="1:12" x14ac:dyDescent="0.2">
      <c r="A3581" s="7">
        <v>9697024</v>
      </c>
      <c r="B3581" s="2">
        <v>35301</v>
      </c>
      <c r="C3581">
        <v>31</v>
      </c>
      <c r="D3581" t="s">
        <v>447</v>
      </c>
      <c r="E3581">
        <v>19</v>
      </c>
      <c r="F3581" t="s">
        <v>40</v>
      </c>
      <c r="G3581">
        <v>0</v>
      </c>
      <c r="H3581">
        <v>0</v>
      </c>
      <c r="I3581">
        <v>0</v>
      </c>
      <c r="J3581">
        <f t="shared" si="55"/>
        <v>1</v>
      </c>
      <c r="K3581" s="8">
        <v>3</v>
      </c>
      <c r="L3581" s="8">
        <f>COUNTIFS($D$2:$D3581,D3581)</f>
        <v>3</v>
      </c>
    </row>
    <row r="3582" spans="1:12" x14ac:dyDescent="0.2">
      <c r="A3582" s="7">
        <v>9697025</v>
      </c>
      <c r="B3582" s="2">
        <v>35301</v>
      </c>
      <c r="C3582">
        <v>22</v>
      </c>
      <c r="D3582" t="s">
        <v>15</v>
      </c>
      <c r="E3582">
        <v>54</v>
      </c>
      <c r="F3582" t="s">
        <v>771</v>
      </c>
      <c r="G3582">
        <v>1</v>
      </c>
      <c r="H3582">
        <v>1</v>
      </c>
      <c r="I3582">
        <v>2</v>
      </c>
      <c r="J3582">
        <f t="shared" si="55"/>
        <v>0</v>
      </c>
      <c r="K3582" s="8">
        <v>3</v>
      </c>
      <c r="L3582" s="8">
        <f>COUNTIFS($D$2:$D3582,D3582)</f>
        <v>125</v>
      </c>
    </row>
    <row r="3583" spans="1:12" x14ac:dyDescent="0.2">
      <c r="A3583" s="7">
        <v>9697025</v>
      </c>
      <c r="B3583" s="2">
        <v>35301</v>
      </c>
      <c r="C3583">
        <v>54</v>
      </c>
      <c r="D3583" t="s">
        <v>771</v>
      </c>
      <c r="E3583">
        <v>22</v>
      </c>
      <c r="F3583" t="s">
        <v>15</v>
      </c>
      <c r="G3583">
        <v>0</v>
      </c>
      <c r="H3583">
        <v>2</v>
      </c>
      <c r="I3583">
        <v>1</v>
      </c>
      <c r="J3583">
        <f t="shared" si="55"/>
        <v>3</v>
      </c>
      <c r="K3583" s="8">
        <v>3</v>
      </c>
      <c r="L3583" s="8">
        <f>COUNTIFS($D$2:$D3583,D3583)</f>
        <v>167</v>
      </c>
    </row>
    <row r="3584" spans="1:12" x14ac:dyDescent="0.2">
      <c r="A3584" s="7">
        <v>9697026</v>
      </c>
      <c r="B3584" s="2">
        <v>35301</v>
      </c>
      <c r="C3584">
        <v>55</v>
      </c>
      <c r="D3584" t="s">
        <v>772</v>
      </c>
      <c r="E3584">
        <v>34</v>
      </c>
      <c r="F3584" t="s">
        <v>445</v>
      </c>
      <c r="G3584">
        <v>1</v>
      </c>
      <c r="H3584">
        <v>1</v>
      </c>
      <c r="I3584">
        <v>1</v>
      </c>
      <c r="J3584">
        <f t="shared" si="55"/>
        <v>1</v>
      </c>
      <c r="K3584" s="8">
        <v>3</v>
      </c>
      <c r="L3584" s="8">
        <f>COUNTIFS($D$2:$D3584,D3584)</f>
        <v>125</v>
      </c>
    </row>
    <row r="3585" spans="1:12" x14ac:dyDescent="0.2">
      <c r="A3585" s="7">
        <v>9697026</v>
      </c>
      <c r="B3585" s="2">
        <v>35301</v>
      </c>
      <c r="C3585">
        <v>34</v>
      </c>
      <c r="D3585" t="s">
        <v>445</v>
      </c>
      <c r="E3585">
        <v>55</v>
      </c>
      <c r="F3585" t="s">
        <v>772</v>
      </c>
      <c r="G3585">
        <v>0</v>
      </c>
      <c r="H3585">
        <v>1</v>
      </c>
      <c r="I3585">
        <v>1</v>
      </c>
      <c r="J3585">
        <f t="shared" si="55"/>
        <v>1</v>
      </c>
      <c r="K3585" s="8">
        <v>3</v>
      </c>
      <c r="L3585" s="8">
        <f>COUNTIFS($D$2:$D3585,D3585)</f>
        <v>83</v>
      </c>
    </row>
    <row r="3586" spans="1:12" x14ac:dyDescent="0.2">
      <c r="A3586" s="7">
        <v>9697027</v>
      </c>
      <c r="B3586" s="2">
        <v>35301</v>
      </c>
      <c r="C3586">
        <v>26</v>
      </c>
      <c r="D3586" t="s">
        <v>17</v>
      </c>
      <c r="E3586">
        <v>16</v>
      </c>
      <c r="F3586" t="s">
        <v>37</v>
      </c>
      <c r="G3586">
        <v>1</v>
      </c>
      <c r="H3586">
        <v>0</v>
      </c>
      <c r="I3586">
        <v>0</v>
      </c>
      <c r="J3586">
        <f t="shared" ref="J3586:J3649" si="56">IF(H3586&gt;I3586,3,IF(I3586&gt;H3586,0,1))</f>
        <v>1</v>
      </c>
      <c r="K3586" s="8">
        <v>3</v>
      </c>
      <c r="L3586" s="8">
        <f>COUNTIFS($D$2:$D3586,D3586)</f>
        <v>167</v>
      </c>
    </row>
    <row r="3587" spans="1:12" x14ac:dyDescent="0.2">
      <c r="A3587" s="7">
        <v>9697027</v>
      </c>
      <c r="B3587" s="2">
        <v>35301</v>
      </c>
      <c r="C3587">
        <v>16</v>
      </c>
      <c r="D3587" t="s">
        <v>37</v>
      </c>
      <c r="E3587">
        <v>26</v>
      </c>
      <c r="F3587" t="s">
        <v>17</v>
      </c>
      <c r="G3587">
        <v>0</v>
      </c>
      <c r="H3587">
        <v>0</v>
      </c>
      <c r="I3587">
        <v>0</v>
      </c>
      <c r="J3587">
        <f t="shared" si="56"/>
        <v>1</v>
      </c>
      <c r="K3587" s="8">
        <v>3</v>
      </c>
      <c r="L3587" s="8">
        <f>COUNTIFS($D$2:$D3587,D3587)</f>
        <v>167</v>
      </c>
    </row>
    <row r="3588" spans="1:12" x14ac:dyDescent="0.2">
      <c r="A3588" s="7">
        <v>9697028</v>
      </c>
      <c r="B3588" s="2">
        <v>35301</v>
      </c>
      <c r="C3588">
        <v>29</v>
      </c>
      <c r="D3588" t="s">
        <v>42</v>
      </c>
      <c r="E3588">
        <v>23</v>
      </c>
      <c r="F3588" t="s">
        <v>50</v>
      </c>
      <c r="G3588">
        <v>1</v>
      </c>
      <c r="H3588">
        <v>2</v>
      </c>
      <c r="I3588">
        <v>1</v>
      </c>
      <c r="J3588">
        <f t="shared" si="56"/>
        <v>3</v>
      </c>
      <c r="K3588" s="8">
        <v>3</v>
      </c>
      <c r="L3588" s="8">
        <f>COUNTIFS($D$2:$D3588,D3588)</f>
        <v>125</v>
      </c>
    </row>
    <row r="3589" spans="1:12" x14ac:dyDescent="0.2">
      <c r="A3589" s="7">
        <v>9697028</v>
      </c>
      <c r="B3589" s="2">
        <v>35301</v>
      </c>
      <c r="C3589">
        <v>23</v>
      </c>
      <c r="D3589" t="s">
        <v>50</v>
      </c>
      <c r="E3589">
        <v>29</v>
      </c>
      <c r="F3589" t="s">
        <v>42</v>
      </c>
      <c r="G3589">
        <v>0</v>
      </c>
      <c r="H3589">
        <v>1</v>
      </c>
      <c r="I3589">
        <v>2</v>
      </c>
      <c r="J3589">
        <f t="shared" si="56"/>
        <v>0</v>
      </c>
      <c r="K3589" s="8">
        <v>3</v>
      </c>
      <c r="L3589" s="8">
        <f>COUNTIFS($D$2:$D3589,D3589)</f>
        <v>167</v>
      </c>
    </row>
    <row r="3590" spans="1:12" x14ac:dyDescent="0.2">
      <c r="A3590" s="7">
        <v>9697029</v>
      </c>
      <c r="B3590" s="2">
        <v>35302</v>
      </c>
      <c r="C3590">
        <v>21</v>
      </c>
      <c r="D3590" t="s">
        <v>10</v>
      </c>
      <c r="E3590">
        <v>41</v>
      </c>
      <c r="F3590" t="s">
        <v>759</v>
      </c>
      <c r="G3590">
        <v>1</v>
      </c>
      <c r="H3590">
        <v>2</v>
      </c>
      <c r="I3590">
        <v>2</v>
      </c>
      <c r="J3590">
        <f t="shared" si="56"/>
        <v>1</v>
      </c>
      <c r="K3590" s="8">
        <v>3</v>
      </c>
      <c r="L3590" s="8">
        <f>COUNTIFS($D$2:$D3590,D3590)</f>
        <v>167</v>
      </c>
    </row>
    <row r="3591" spans="1:12" x14ac:dyDescent="0.2">
      <c r="A3591" s="7">
        <v>9697029</v>
      </c>
      <c r="B3591" s="2">
        <v>35302</v>
      </c>
      <c r="C3591">
        <v>41</v>
      </c>
      <c r="D3591" t="s">
        <v>759</v>
      </c>
      <c r="E3591">
        <v>21</v>
      </c>
      <c r="F3591" t="s">
        <v>10</v>
      </c>
      <c r="G3591">
        <v>0</v>
      </c>
      <c r="H3591">
        <v>2</v>
      </c>
      <c r="I3591">
        <v>2</v>
      </c>
      <c r="J3591">
        <f t="shared" si="56"/>
        <v>1</v>
      </c>
      <c r="K3591" s="8">
        <v>3</v>
      </c>
      <c r="L3591" s="8">
        <f>COUNTIFS($D$2:$D3591,D3591)</f>
        <v>167</v>
      </c>
    </row>
    <row r="3592" spans="1:12" x14ac:dyDescent="0.2">
      <c r="A3592" s="7">
        <v>9697030</v>
      </c>
      <c r="B3592" s="2">
        <v>35303</v>
      </c>
      <c r="C3592">
        <v>49</v>
      </c>
      <c r="D3592" t="s">
        <v>766</v>
      </c>
      <c r="E3592">
        <v>53</v>
      </c>
      <c r="F3592" t="s">
        <v>770</v>
      </c>
      <c r="G3592">
        <v>1</v>
      </c>
      <c r="H3592">
        <v>1</v>
      </c>
      <c r="I3592">
        <v>0</v>
      </c>
      <c r="J3592">
        <f t="shared" si="56"/>
        <v>3</v>
      </c>
      <c r="K3592" s="8">
        <v>3</v>
      </c>
      <c r="L3592" s="8">
        <f>COUNTIFS($D$2:$D3592,D3592)</f>
        <v>167</v>
      </c>
    </row>
    <row r="3593" spans="1:12" x14ac:dyDescent="0.2">
      <c r="A3593" s="7">
        <v>9697030</v>
      </c>
      <c r="B3593" s="2">
        <v>35303</v>
      </c>
      <c r="C3593">
        <v>53</v>
      </c>
      <c r="D3593" t="s">
        <v>770</v>
      </c>
      <c r="E3593">
        <v>49</v>
      </c>
      <c r="F3593" t="s">
        <v>766</v>
      </c>
      <c r="G3593">
        <v>0</v>
      </c>
      <c r="H3593">
        <v>0</v>
      </c>
      <c r="I3593">
        <v>1</v>
      </c>
      <c r="J3593">
        <f t="shared" si="56"/>
        <v>0</v>
      </c>
      <c r="K3593" s="8">
        <v>3</v>
      </c>
      <c r="L3593" s="8">
        <f>COUNTIFS($D$2:$D3593,D3593)</f>
        <v>167</v>
      </c>
    </row>
    <row r="3594" spans="1:12" x14ac:dyDescent="0.2">
      <c r="A3594" s="7">
        <v>9697031</v>
      </c>
      <c r="B3594" s="2">
        <v>35310</v>
      </c>
      <c r="C3594">
        <v>54</v>
      </c>
      <c r="D3594" t="s">
        <v>771</v>
      </c>
      <c r="E3594">
        <v>18</v>
      </c>
      <c r="F3594" t="s">
        <v>12</v>
      </c>
      <c r="G3594">
        <v>1</v>
      </c>
      <c r="H3594">
        <v>2</v>
      </c>
      <c r="I3594">
        <v>1</v>
      </c>
      <c r="J3594">
        <f t="shared" si="56"/>
        <v>3</v>
      </c>
      <c r="K3594" s="8">
        <v>4</v>
      </c>
      <c r="L3594" s="8">
        <f>COUNTIFS($D$2:$D3594,D3594)</f>
        <v>168</v>
      </c>
    </row>
    <row r="3595" spans="1:12" x14ac:dyDescent="0.2">
      <c r="A3595" s="7">
        <v>9697031</v>
      </c>
      <c r="B3595" s="2">
        <v>35310</v>
      </c>
      <c r="C3595">
        <v>18</v>
      </c>
      <c r="D3595" t="s">
        <v>12</v>
      </c>
      <c r="E3595">
        <v>54</v>
      </c>
      <c r="F3595" t="s">
        <v>771</v>
      </c>
      <c r="G3595">
        <v>0</v>
      </c>
      <c r="H3595">
        <v>1</v>
      </c>
      <c r="I3595">
        <v>2</v>
      </c>
      <c r="J3595">
        <f t="shared" si="56"/>
        <v>0</v>
      </c>
      <c r="K3595" s="8">
        <v>4</v>
      </c>
      <c r="L3595" s="8">
        <f>COUNTIFS($D$2:$D3595,D3595)</f>
        <v>46</v>
      </c>
    </row>
    <row r="3596" spans="1:12" x14ac:dyDescent="0.2">
      <c r="A3596" s="7">
        <v>9697032</v>
      </c>
      <c r="B3596" s="2">
        <v>35312</v>
      </c>
      <c r="C3596">
        <v>10</v>
      </c>
      <c r="D3596" t="s">
        <v>47</v>
      </c>
      <c r="E3596">
        <v>14</v>
      </c>
      <c r="F3596" t="s">
        <v>27</v>
      </c>
      <c r="G3596">
        <v>1</v>
      </c>
      <c r="H3596">
        <v>3</v>
      </c>
      <c r="I3596">
        <v>3</v>
      </c>
      <c r="J3596">
        <f t="shared" si="56"/>
        <v>1</v>
      </c>
      <c r="K3596" s="8">
        <v>4</v>
      </c>
      <c r="L3596" s="8">
        <f>COUNTIFS($D$2:$D3596,D3596)</f>
        <v>168</v>
      </c>
    </row>
    <row r="3597" spans="1:12" x14ac:dyDescent="0.2">
      <c r="A3597" s="7">
        <v>9697032</v>
      </c>
      <c r="B3597" s="2">
        <v>35312</v>
      </c>
      <c r="C3597">
        <v>14</v>
      </c>
      <c r="D3597" t="s">
        <v>27</v>
      </c>
      <c r="E3597">
        <v>10</v>
      </c>
      <c r="F3597" t="s">
        <v>47</v>
      </c>
      <c r="G3597">
        <v>0</v>
      </c>
      <c r="H3597">
        <v>3</v>
      </c>
      <c r="I3597">
        <v>3</v>
      </c>
      <c r="J3597">
        <f t="shared" si="56"/>
        <v>1</v>
      </c>
      <c r="K3597" s="8">
        <v>4</v>
      </c>
      <c r="L3597" s="8">
        <f>COUNTIFS($D$2:$D3597,D3597)</f>
        <v>168</v>
      </c>
    </row>
    <row r="3598" spans="1:12" x14ac:dyDescent="0.2">
      <c r="A3598" s="7">
        <v>9697033</v>
      </c>
      <c r="B3598" s="2">
        <v>35312</v>
      </c>
      <c r="C3598">
        <v>41</v>
      </c>
      <c r="D3598" t="s">
        <v>759</v>
      </c>
      <c r="E3598">
        <v>49</v>
      </c>
      <c r="F3598" t="s">
        <v>766</v>
      </c>
      <c r="G3598">
        <v>1</v>
      </c>
      <c r="H3598">
        <v>0</v>
      </c>
      <c r="I3598">
        <v>1</v>
      </c>
      <c r="J3598">
        <f t="shared" si="56"/>
        <v>0</v>
      </c>
      <c r="K3598" s="8">
        <v>4</v>
      </c>
      <c r="L3598" s="8">
        <f>COUNTIFS($D$2:$D3598,D3598)</f>
        <v>168</v>
      </c>
    </row>
    <row r="3599" spans="1:12" x14ac:dyDescent="0.2">
      <c r="A3599" s="7">
        <v>9697033</v>
      </c>
      <c r="B3599" s="2">
        <v>35312</v>
      </c>
      <c r="C3599">
        <v>49</v>
      </c>
      <c r="D3599" t="s">
        <v>766</v>
      </c>
      <c r="E3599">
        <v>41</v>
      </c>
      <c r="F3599" t="s">
        <v>759</v>
      </c>
      <c r="G3599">
        <v>0</v>
      </c>
      <c r="H3599">
        <v>1</v>
      </c>
      <c r="I3599">
        <v>0</v>
      </c>
      <c r="J3599">
        <f t="shared" si="56"/>
        <v>3</v>
      </c>
      <c r="K3599" s="8">
        <v>4</v>
      </c>
      <c r="L3599" s="8">
        <f>COUNTIFS($D$2:$D3599,D3599)</f>
        <v>168</v>
      </c>
    </row>
    <row r="3600" spans="1:12" x14ac:dyDescent="0.2">
      <c r="A3600" s="7">
        <v>9697034</v>
      </c>
      <c r="B3600" s="2">
        <v>35312</v>
      </c>
      <c r="C3600">
        <v>51</v>
      </c>
      <c r="D3600" t="s">
        <v>768</v>
      </c>
      <c r="E3600">
        <v>19</v>
      </c>
      <c r="F3600" t="s">
        <v>40</v>
      </c>
      <c r="G3600">
        <v>1</v>
      </c>
      <c r="H3600">
        <v>0</v>
      </c>
      <c r="I3600">
        <v>1</v>
      </c>
      <c r="J3600">
        <f t="shared" si="56"/>
        <v>0</v>
      </c>
      <c r="K3600" s="8">
        <v>4</v>
      </c>
      <c r="L3600" s="8">
        <f>COUNTIFS($D$2:$D3600,D3600)</f>
        <v>168</v>
      </c>
    </row>
    <row r="3601" spans="1:12" x14ac:dyDescent="0.2">
      <c r="A3601" s="7">
        <v>9697034</v>
      </c>
      <c r="B3601" s="2">
        <v>35312</v>
      </c>
      <c r="C3601">
        <v>19</v>
      </c>
      <c r="D3601" t="s">
        <v>40</v>
      </c>
      <c r="E3601">
        <v>51</v>
      </c>
      <c r="F3601" t="s">
        <v>768</v>
      </c>
      <c r="G3601">
        <v>0</v>
      </c>
      <c r="H3601">
        <v>1</v>
      </c>
      <c r="I3601">
        <v>0</v>
      </c>
      <c r="J3601">
        <f t="shared" si="56"/>
        <v>3</v>
      </c>
      <c r="K3601" s="8">
        <v>4</v>
      </c>
      <c r="L3601" s="8">
        <f>COUNTIFS($D$2:$D3601,D3601)</f>
        <v>168</v>
      </c>
    </row>
    <row r="3602" spans="1:12" x14ac:dyDescent="0.2">
      <c r="A3602" s="7">
        <v>9697035</v>
      </c>
      <c r="B3602" s="2">
        <v>35312</v>
      </c>
      <c r="C3602">
        <v>46</v>
      </c>
      <c r="D3602" t="s">
        <v>763</v>
      </c>
      <c r="E3602">
        <v>21</v>
      </c>
      <c r="F3602" t="s">
        <v>10</v>
      </c>
      <c r="G3602">
        <v>1</v>
      </c>
      <c r="H3602">
        <v>1</v>
      </c>
      <c r="I3602">
        <v>1</v>
      </c>
      <c r="J3602">
        <f t="shared" si="56"/>
        <v>1</v>
      </c>
      <c r="K3602" s="8">
        <v>4</v>
      </c>
      <c r="L3602" s="8">
        <f>COUNTIFS($D$2:$D3602,D3602)</f>
        <v>4</v>
      </c>
    </row>
    <row r="3603" spans="1:12" x14ac:dyDescent="0.2">
      <c r="A3603" s="7">
        <v>9697035</v>
      </c>
      <c r="B3603" s="2">
        <v>35312</v>
      </c>
      <c r="C3603">
        <v>21</v>
      </c>
      <c r="D3603" t="s">
        <v>10</v>
      </c>
      <c r="E3603">
        <v>46</v>
      </c>
      <c r="F3603" t="s">
        <v>763</v>
      </c>
      <c r="G3603">
        <v>0</v>
      </c>
      <c r="H3603">
        <v>1</v>
      </c>
      <c r="I3603">
        <v>1</v>
      </c>
      <c r="J3603">
        <f t="shared" si="56"/>
        <v>1</v>
      </c>
      <c r="K3603" s="8">
        <v>4</v>
      </c>
      <c r="L3603" s="8">
        <f>COUNTIFS($D$2:$D3603,D3603)</f>
        <v>168</v>
      </c>
    </row>
    <row r="3604" spans="1:12" x14ac:dyDescent="0.2">
      <c r="A3604" s="7">
        <v>9697036</v>
      </c>
      <c r="B3604" s="2">
        <v>35312</v>
      </c>
      <c r="C3604">
        <v>16</v>
      </c>
      <c r="D3604" t="s">
        <v>37</v>
      </c>
      <c r="E3604">
        <v>32</v>
      </c>
      <c r="F3604" t="s">
        <v>559</v>
      </c>
      <c r="G3604">
        <v>1</v>
      </c>
      <c r="H3604">
        <v>0</v>
      </c>
      <c r="I3604">
        <v>1</v>
      </c>
      <c r="J3604">
        <f t="shared" si="56"/>
        <v>0</v>
      </c>
      <c r="K3604" s="8">
        <v>4</v>
      </c>
      <c r="L3604" s="8">
        <f>COUNTIFS($D$2:$D3604,D3604)</f>
        <v>168</v>
      </c>
    </row>
    <row r="3605" spans="1:12" x14ac:dyDescent="0.2">
      <c r="A3605" s="7">
        <v>9697036</v>
      </c>
      <c r="B3605" s="2">
        <v>35312</v>
      </c>
      <c r="C3605">
        <v>32</v>
      </c>
      <c r="D3605" t="s">
        <v>559</v>
      </c>
      <c r="E3605">
        <v>16</v>
      </c>
      <c r="F3605" t="s">
        <v>37</v>
      </c>
      <c r="G3605">
        <v>0</v>
      </c>
      <c r="H3605">
        <v>1</v>
      </c>
      <c r="I3605">
        <v>0</v>
      </c>
      <c r="J3605">
        <f t="shared" si="56"/>
        <v>3</v>
      </c>
      <c r="K3605" s="8">
        <v>4</v>
      </c>
      <c r="L3605" s="8">
        <f>COUNTIFS($D$2:$D3605,D3605)</f>
        <v>168</v>
      </c>
    </row>
    <row r="3606" spans="1:12" x14ac:dyDescent="0.2">
      <c r="A3606" s="7">
        <v>9697037</v>
      </c>
      <c r="B3606" s="2">
        <v>35312</v>
      </c>
      <c r="C3606">
        <v>34</v>
      </c>
      <c r="D3606" t="s">
        <v>445</v>
      </c>
      <c r="E3606">
        <v>29</v>
      </c>
      <c r="F3606" t="s">
        <v>42</v>
      </c>
      <c r="G3606">
        <v>1</v>
      </c>
      <c r="H3606">
        <v>4</v>
      </c>
      <c r="I3606">
        <v>1</v>
      </c>
      <c r="J3606">
        <f t="shared" si="56"/>
        <v>3</v>
      </c>
      <c r="K3606" s="8">
        <v>4</v>
      </c>
      <c r="L3606" s="8">
        <f>COUNTIFS($D$2:$D3606,D3606)</f>
        <v>84</v>
      </c>
    </row>
    <row r="3607" spans="1:12" x14ac:dyDescent="0.2">
      <c r="A3607" s="7">
        <v>9697037</v>
      </c>
      <c r="B3607" s="2">
        <v>35312</v>
      </c>
      <c r="C3607">
        <v>29</v>
      </c>
      <c r="D3607" t="s">
        <v>42</v>
      </c>
      <c r="E3607">
        <v>34</v>
      </c>
      <c r="F3607" t="s">
        <v>445</v>
      </c>
      <c r="G3607">
        <v>0</v>
      </c>
      <c r="H3607">
        <v>1</v>
      </c>
      <c r="I3607">
        <v>4</v>
      </c>
      <c r="J3607">
        <f t="shared" si="56"/>
        <v>0</v>
      </c>
      <c r="K3607" s="8">
        <v>4</v>
      </c>
      <c r="L3607" s="8">
        <f>COUNTIFS($D$2:$D3607,D3607)</f>
        <v>126</v>
      </c>
    </row>
    <row r="3608" spans="1:12" x14ac:dyDescent="0.2">
      <c r="A3608" s="7">
        <v>9697038</v>
      </c>
      <c r="B3608" s="2">
        <v>35312</v>
      </c>
      <c r="C3608">
        <v>23</v>
      </c>
      <c r="D3608" t="s">
        <v>50</v>
      </c>
      <c r="E3608">
        <v>55</v>
      </c>
      <c r="F3608" t="s">
        <v>772</v>
      </c>
      <c r="G3608">
        <v>1</v>
      </c>
      <c r="H3608">
        <v>2</v>
      </c>
      <c r="I3608">
        <v>2</v>
      </c>
      <c r="J3608">
        <f t="shared" si="56"/>
        <v>1</v>
      </c>
      <c r="K3608" s="8">
        <v>4</v>
      </c>
      <c r="L3608" s="8">
        <f>COUNTIFS($D$2:$D3608,D3608)</f>
        <v>168</v>
      </c>
    </row>
    <row r="3609" spans="1:12" x14ac:dyDescent="0.2">
      <c r="A3609" s="7">
        <v>9697038</v>
      </c>
      <c r="B3609" s="2">
        <v>35312</v>
      </c>
      <c r="C3609">
        <v>55</v>
      </c>
      <c r="D3609" t="s">
        <v>772</v>
      </c>
      <c r="E3609">
        <v>23</v>
      </c>
      <c r="F3609" t="s">
        <v>50</v>
      </c>
      <c r="G3609">
        <v>0</v>
      </c>
      <c r="H3609">
        <v>2</v>
      </c>
      <c r="I3609">
        <v>2</v>
      </c>
      <c r="J3609">
        <f t="shared" si="56"/>
        <v>1</v>
      </c>
      <c r="K3609" s="8">
        <v>4</v>
      </c>
      <c r="L3609" s="8">
        <f>COUNTIFS($D$2:$D3609,D3609)</f>
        <v>126</v>
      </c>
    </row>
    <row r="3610" spans="1:12" x14ac:dyDescent="0.2">
      <c r="A3610" s="7">
        <v>9697039</v>
      </c>
      <c r="B3610" s="2">
        <v>35312</v>
      </c>
      <c r="C3610">
        <v>31</v>
      </c>
      <c r="D3610" t="s">
        <v>447</v>
      </c>
      <c r="E3610">
        <v>22</v>
      </c>
      <c r="F3610" t="s">
        <v>15</v>
      </c>
      <c r="G3610">
        <v>1</v>
      </c>
      <c r="H3610">
        <v>1</v>
      </c>
      <c r="I3610">
        <v>2</v>
      </c>
      <c r="J3610">
        <f t="shared" si="56"/>
        <v>0</v>
      </c>
      <c r="K3610" s="8">
        <v>4</v>
      </c>
      <c r="L3610" s="8">
        <f>COUNTIFS($D$2:$D3610,D3610)</f>
        <v>4</v>
      </c>
    </row>
    <row r="3611" spans="1:12" x14ac:dyDescent="0.2">
      <c r="A3611" s="7">
        <v>9697039</v>
      </c>
      <c r="B3611" s="2">
        <v>35312</v>
      </c>
      <c r="C3611">
        <v>22</v>
      </c>
      <c r="D3611" t="s">
        <v>15</v>
      </c>
      <c r="E3611">
        <v>31</v>
      </c>
      <c r="F3611" t="s">
        <v>447</v>
      </c>
      <c r="G3611">
        <v>0</v>
      </c>
      <c r="H3611">
        <v>2</v>
      </c>
      <c r="I3611">
        <v>1</v>
      </c>
      <c r="J3611">
        <f t="shared" si="56"/>
        <v>3</v>
      </c>
      <c r="K3611" s="8">
        <v>4</v>
      </c>
      <c r="L3611" s="8">
        <f>COUNTIFS($D$2:$D3611,D3611)</f>
        <v>126</v>
      </c>
    </row>
    <row r="3612" spans="1:12" x14ac:dyDescent="0.2">
      <c r="A3612" s="7">
        <v>9697040</v>
      </c>
      <c r="B3612" s="2">
        <v>35312</v>
      </c>
      <c r="C3612">
        <v>53</v>
      </c>
      <c r="D3612" t="s">
        <v>770</v>
      </c>
      <c r="E3612">
        <v>26</v>
      </c>
      <c r="F3612" t="s">
        <v>17</v>
      </c>
      <c r="G3612">
        <v>1</v>
      </c>
      <c r="H3612">
        <v>1</v>
      </c>
      <c r="I3612">
        <v>0</v>
      </c>
      <c r="J3612">
        <f t="shared" si="56"/>
        <v>3</v>
      </c>
      <c r="K3612" s="8">
        <v>4</v>
      </c>
      <c r="L3612" s="8">
        <f>COUNTIFS($D$2:$D3612,D3612)</f>
        <v>168</v>
      </c>
    </row>
    <row r="3613" spans="1:12" x14ac:dyDescent="0.2">
      <c r="A3613" s="7">
        <v>9697040</v>
      </c>
      <c r="B3613" s="2">
        <v>35312</v>
      </c>
      <c r="C3613">
        <v>26</v>
      </c>
      <c r="D3613" t="s">
        <v>17</v>
      </c>
      <c r="E3613">
        <v>53</v>
      </c>
      <c r="F3613" t="s">
        <v>770</v>
      </c>
      <c r="G3613">
        <v>0</v>
      </c>
      <c r="H3613">
        <v>0</v>
      </c>
      <c r="I3613">
        <v>1</v>
      </c>
      <c r="J3613">
        <f t="shared" si="56"/>
        <v>0</v>
      </c>
      <c r="K3613" s="8">
        <v>4</v>
      </c>
      <c r="L3613" s="8">
        <f>COUNTIFS($D$2:$D3613,D3613)</f>
        <v>168</v>
      </c>
    </row>
    <row r="3614" spans="1:12" x14ac:dyDescent="0.2">
      <c r="A3614" s="7">
        <v>9697041</v>
      </c>
      <c r="B3614" s="2">
        <v>35315</v>
      </c>
      <c r="C3614">
        <v>32</v>
      </c>
      <c r="D3614" t="s">
        <v>559</v>
      </c>
      <c r="E3614">
        <v>10</v>
      </c>
      <c r="F3614" t="s">
        <v>47</v>
      </c>
      <c r="G3614">
        <v>1</v>
      </c>
      <c r="H3614">
        <v>2</v>
      </c>
      <c r="I3614">
        <v>2</v>
      </c>
      <c r="J3614">
        <f t="shared" si="56"/>
        <v>1</v>
      </c>
      <c r="K3614" s="8">
        <v>5</v>
      </c>
      <c r="L3614" s="8">
        <f>COUNTIFS($D$2:$D3614,D3614)</f>
        <v>169</v>
      </c>
    </row>
    <row r="3615" spans="1:12" x14ac:dyDescent="0.2">
      <c r="A3615" s="7">
        <v>9697041</v>
      </c>
      <c r="B3615" s="2">
        <v>35315</v>
      </c>
      <c r="C3615">
        <v>10</v>
      </c>
      <c r="D3615" t="s">
        <v>47</v>
      </c>
      <c r="E3615">
        <v>32</v>
      </c>
      <c r="F3615" t="s">
        <v>559</v>
      </c>
      <c r="G3615">
        <v>0</v>
      </c>
      <c r="H3615">
        <v>2</v>
      </c>
      <c r="I3615">
        <v>2</v>
      </c>
      <c r="J3615">
        <f t="shared" si="56"/>
        <v>1</v>
      </c>
      <c r="K3615" s="8">
        <v>5</v>
      </c>
      <c r="L3615" s="8">
        <f>COUNTIFS($D$2:$D3615,D3615)</f>
        <v>169</v>
      </c>
    </row>
    <row r="3616" spans="1:12" x14ac:dyDescent="0.2">
      <c r="A3616" s="7">
        <v>9697042</v>
      </c>
      <c r="B3616" s="2">
        <v>35315</v>
      </c>
      <c r="C3616">
        <v>49</v>
      </c>
      <c r="D3616" t="s">
        <v>766</v>
      </c>
      <c r="E3616">
        <v>21</v>
      </c>
      <c r="F3616" t="s">
        <v>10</v>
      </c>
      <c r="G3616">
        <v>1</v>
      </c>
      <c r="H3616">
        <v>0</v>
      </c>
      <c r="I3616">
        <v>4</v>
      </c>
      <c r="J3616">
        <f t="shared" si="56"/>
        <v>0</v>
      </c>
      <c r="K3616" s="8">
        <v>5</v>
      </c>
      <c r="L3616" s="8">
        <f>COUNTIFS($D$2:$D3616,D3616)</f>
        <v>169</v>
      </c>
    </row>
    <row r="3617" spans="1:12" x14ac:dyDescent="0.2">
      <c r="A3617" s="7">
        <v>9697042</v>
      </c>
      <c r="B3617" s="2">
        <v>35315</v>
      </c>
      <c r="C3617">
        <v>21</v>
      </c>
      <c r="D3617" t="s">
        <v>10</v>
      </c>
      <c r="E3617">
        <v>49</v>
      </c>
      <c r="F3617" t="s">
        <v>766</v>
      </c>
      <c r="G3617">
        <v>0</v>
      </c>
      <c r="H3617">
        <v>4</v>
      </c>
      <c r="I3617">
        <v>0</v>
      </c>
      <c r="J3617">
        <f t="shared" si="56"/>
        <v>3</v>
      </c>
      <c r="K3617" s="8">
        <v>5</v>
      </c>
      <c r="L3617" s="8">
        <f>COUNTIFS($D$2:$D3617,D3617)</f>
        <v>169</v>
      </c>
    </row>
    <row r="3618" spans="1:12" x14ac:dyDescent="0.2">
      <c r="A3618" s="7">
        <v>9697043</v>
      </c>
      <c r="B3618" s="2">
        <v>35315</v>
      </c>
      <c r="C3618">
        <v>19</v>
      </c>
      <c r="D3618" t="s">
        <v>40</v>
      </c>
      <c r="E3618">
        <v>23</v>
      </c>
      <c r="F3618" t="s">
        <v>50</v>
      </c>
      <c r="G3618">
        <v>1</v>
      </c>
      <c r="H3618">
        <v>2</v>
      </c>
      <c r="I3618">
        <v>1</v>
      </c>
      <c r="J3618">
        <f t="shared" si="56"/>
        <v>3</v>
      </c>
      <c r="K3618" s="8">
        <v>5</v>
      </c>
      <c r="L3618" s="8">
        <f>COUNTIFS($D$2:$D3618,D3618)</f>
        <v>169</v>
      </c>
    </row>
    <row r="3619" spans="1:12" x14ac:dyDescent="0.2">
      <c r="A3619" s="7">
        <v>9697043</v>
      </c>
      <c r="B3619" s="2">
        <v>35315</v>
      </c>
      <c r="C3619">
        <v>23</v>
      </c>
      <c r="D3619" t="s">
        <v>50</v>
      </c>
      <c r="E3619">
        <v>19</v>
      </c>
      <c r="F3619" t="s">
        <v>40</v>
      </c>
      <c r="G3619">
        <v>0</v>
      </c>
      <c r="H3619">
        <v>1</v>
      </c>
      <c r="I3619">
        <v>2</v>
      </c>
      <c r="J3619">
        <f t="shared" si="56"/>
        <v>0</v>
      </c>
      <c r="K3619" s="8">
        <v>5</v>
      </c>
      <c r="L3619" s="8">
        <f>COUNTIFS($D$2:$D3619,D3619)</f>
        <v>169</v>
      </c>
    </row>
    <row r="3620" spans="1:12" x14ac:dyDescent="0.2">
      <c r="A3620" s="7">
        <v>9697044</v>
      </c>
      <c r="B3620" s="2">
        <v>35315</v>
      </c>
      <c r="C3620">
        <v>34</v>
      </c>
      <c r="D3620" t="s">
        <v>445</v>
      </c>
      <c r="E3620">
        <v>51</v>
      </c>
      <c r="F3620" t="s">
        <v>768</v>
      </c>
      <c r="G3620">
        <v>1</v>
      </c>
      <c r="H3620">
        <v>4</v>
      </c>
      <c r="I3620">
        <v>0</v>
      </c>
      <c r="J3620">
        <f t="shared" si="56"/>
        <v>3</v>
      </c>
      <c r="K3620" s="8">
        <v>5</v>
      </c>
      <c r="L3620" s="8">
        <f>COUNTIFS($D$2:$D3620,D3620)</f>
        <v>85</v>
      </c>
    </row>
    <row r="3621" spans="1:12" x14ac:dyDescent="0.2">
      <c r="A3621" s="7">
        <v>9697044</v>
      </c>
      <c r="B3621" s="2">
        <v>35315</v>
      </c>
      <c r="C3621">
        <v>51</v>
      </c>
      <c r="D3621" t="s">
        <v>768</v>
      </c>
      <c r="E3621">
        <v>34</v>
      </c>
      <c r="F3621" t="s">
        <v>445</v>
      </c>
      <c r="G3621">
        <v>0</v>
      </c>
      <c r="H3621">
        <v>0</v>
      </c>
      <c r="I3621">
        <v>4</v>
      </c>
      <c r="J3621">
        <f t="shared" si="56"/>
        <v>0</v>
      </c>
      <c r="K3621" s="8">
        <v>5</v>
      </c>
      <c r="L3621" s="8">
        <f>COUNTIFS($D$2:$D3621,D3621)</f>
        <v>169</v>
      </c>
    </row>
    <row r="3622" spans="1:12" x14ac:dyDescent="0.2">
      <c r="A3622" s="7">
        <v>9697045</v>
      </c>
      <c r="B3622" s="2">
        <v>35315</v>
      </c>
      <c r="C3622">
        <v>55</v>
      </c>
      <c r="D3622" t="s">
        <v>772</v>
      </c>
      <c r="E3622">
        <v>18</v>
      </c>
      <c r="F3622" t="s">
        <v>12</v>
      </c>
      <c r="G3622">
        <v>1</v>
      </c>
      <c r="H3622">
        <v>0</v>
      </c>
      <c r="I3622">
        <v>0</v>
      </c>
      <c r="J3622">
        <f t="shared" si="56"/>
        <v>1</v>
      </c>
      <c r="K3622" s="8">
        <v>5</v>
      </c>
      <c r="L3622" s="8">
        <f>COUNTIFS($D$2:$D3622,D3622)</f>
        <v>127</v>
      </c>
    </row>
    <row r="3623" spans="1:12" x14ac:dyDescent="0.2">
      <c r="A3623" s="7">
        <v>9697045</v>
      </c>
      <c r="B3623" s="2">
        <v>35315</v>
      </c>
      <c r="C3623">
        <v>18</v>
      </c>
      <c r="D3623" t="s">
        <v>12</v>
      </c>
      <c r="E3623">
        <v>55</v>
      </c>
      <c r="F3623" t="s">
        <v>772</v>
      </c>
      <c r="G3623">
        <v>0</v>
      </c>
      <c r="H3623">
        <v>0</v>
      </c>
      <c r="I3623">
        <v>0</v>
      </c>
      <c r="J3623">
        <f t="shared" si="56"/>
        <v>1</v>
      </c>
      <c r="K3623" s="8">
        <v>5</v>
      </c>
      <c r="L3623" s="8">
        <f>COUNTIFS($D$2:$D3623,D3623)</f>
        <v>47</v>
      </c>
    </row>
    <row r="3624" spans="1:12" x14ac:dyDescent="0.2">
      <c r="A3624" s="7">
        <v>9697046</v>
      </c>
      <c r="B3624" s="2">
        <v>35315</v>
      </c>
      <c r="C3624">
        <v>54</v>
      </c>
      <c r="D3624" t="s">
        <v>771</v>
      </c>
      <c r="E3624">
        <v>14</v>
      </c>
      <c r="F3624" t="s">
        <v>27</v>
      </c>
      <c r="G3624">
        <v>1</v>
      </c>
      <c r="H3624">
        <v>0</v>
      </c>
      <c r="I3624">
        <v>2</v>
      </c>
      <c r="J3624">
        <f t="shared" si="56"/>
        <v>0</v>
      </c>
      <c r="K3624" s="8">
        <v>5</v>
      </c>
      <c r="L3624" s="8">
        <f>COUNTIFS($D$2:$D3624,D3624)</f>
        <v>169</v>
      </c>
    </row>
    <row r="3625" spans="1:12" x14ac:dyDescent="0.2">
      <c r="A3625" s="7">
        <v>9697046</v>
      </c>
      <c r="B3625" s="2">
        <v>35315</v>
      </c>
      <c r="C3625">
        <v>14</v>
      </c>
      <c r="D3625" t="s">
        <v>27</v>
      </c>
      <c r="E3625">
        <v>54</v>
      </c>
      <c r="F3625" t="s">
        <v>771</v>
      </c>
      <c r="G3625">
        <v>0</v>
      </c>
      <c r="H3625">
        <v>2</v>
      </c>
      <c r="I3625">
        <v>0</v>
      </c>
      <c r="J3625">
        <f t="shared" si="56"/>
        <v>3</v>
      </c>
      <c r="K3625" s="8">
        <v>5</v>
      </c>
      <c r="L3625" s="8">
        <f>COUNTIFS($D$2:$D3625,D3625)</f>
        <v>169</v>
      </c>
    </row>
    <row r="3626" spans="1:12" x14ac:dyDescent="0.2">
      <c r="A3626" s="7">
        <v>9697047</v>
      </c>
      <c r="B3626" s="2">
        <v>35315</v>
      </c>
      <c r="C3626">
        <v>26</v>
      </c>
      <c r="D3626" t="s">
        <v>17</v>
      </c>
      <c r="E3626">
        <v>22</v>
      </c>
      <c r="F3626" t="s">
        <v>15</v>
      </c>
      <c r="G3626">
        <v>1</v>
      </c>
      <c r="H3626">
        <v>1</v>
      </c>
      <c r="I3626">
        <v>2</v>
      </c>
      <c r="J3626">
        <f t="shared" si="56"/>
        <v>0</v>
      </c>
      <c r="K3626" s="8">
        <v>5</v>
      </c>
      <c r="L3626" s="8">
        <f>COUNTIFS($D$2:$D3626,D3626)</f>
        <v>169</v>
      </c>
    </row>
    <row r="3627" spans="1:12" x14ac:dyDescent="0.2">
      <c r="A3627" s="7">
        <v>9697047</v>
      </c>
      <c r="B3627" s="2">
        <v>35315</v>
      </c>
      <c r="C3627">
        <v>22</v>
      </c>
      <c r="D3627" t="s">
        <v>15</v>
      </c>
      <c r="E3627">
        <v>26</v>
      </c>
      <c r="F3627" t="s">
        <v>17</v>
      </c>
      <c r="G3627">
        <v>0</v>
      </c>
      <c r="H3627">
        <v>2</v>
      </c>
      <c r="I3627">
        <v>1</v>
      </c>
      <c r="J3627">
        <f t="shared" si="56"/>
        <v>3</v>
      </c>
      <c r="K3627" s="8">
        <v>5</v>
      </c>
      <c r="L3627" s="8">
        <f>COUNTIFS($D$2:$D3627,D3627)</f>
        <v>127</v>
      </c>
    </row>
    <row r="3628" spans="1:12" x14ac:dyDescent="0.2">
      <c r="A3628" s="7">
        <v>9697048</v>
      </c>
      <c r="B3628" s="2">
        <v>35315</v>
      </c>
      <c r="C3628">
        <v>53</v>
      </c>
      <c r="D3628" t="s">
        <v>770</v>
      </c>
      <c r="E3628">
        <v>16</v>
      </c>
      <c r="F3628" t="s">
        <v>37</v>
      </c>
      <c r="G3628">
        <v>1</v>
      </c>
      <c r="H3628">
        <v>4</v>
      </c>
      <c r="I3628">
        <v>0</v>
      </c>
      <c r="J3628">
        <f t="shared" si="56"/>
        <v>3</v>
      </c>
      <c r="K3628" s="8">
        <v>5</v>
      </c>
      <c r="L3628" s="8">
        <f>COUNTIFS($D$2:$D3628,D3628)</f>
        <v>169</v>
      </c>
    </row>
    <row r="3629" spans="1:12" x14ac:dyDescent="0.2">
      <c r="A3629" s="7">
        <v>9697048</v>
      </c>
      <c r="B3629" s="2">
        <v>35315</v>
      </c>
      <c r="C3629">
        <v>16</v>
      </c>
      <c r="D3629" t="s">
        <v>37</v>
      </c>
      <c r="E3629">
        <v>53</v>
      </c>
      <c r="F3629" t="s">
        <v>770</v>
      </c>
      <c r="G3629">
        <v>0</v>
      </c>
      <c r="H3629">
        <v>0</v>
      </c>
      <c r="I3629">
        <v>4</v>
      </c>
      <c r="J3629">
        <f t="shared" si="56"/>
        <v>0</v>
      </c>
      <c r="K3629" s="8">
        <v>5</v>
      </c>
      <c r="L3629" s="8">
        <f>COUNTIFS($D$2:$D3629,D3629)</f>
        <v>169</v>
      </c>
    </row>
    <row r="3630" spans="1:12" x14ac:dyDescent="0.2">
      <c r="A3630" s="7">
        <v>9697049</v>
      </c>
      <c r="B3630" s="2">
        <v>35316</v>
      </c>
      <c r="C3630">
        <v>31</v>
      </c>
      <c r="D3630" t="s">
        <v>447</v>
      </c>
      <c r="E3630">
        <v>29</v>
      </c>
      <c r="F3630" t="s">
        <v>42</v>
      </c>
      <c r="G3630">
        <v>1</v>
      </c>
      <c r="H3630">
        <v>0</v>
      </c>
      <c r="I3630">
        <v>0</v>
      </c>
      <c r="J3630">
        <f t="shared" si="56"/>
        <v>1</v>
      </c>
      <c r="K3630" s="8">
        <v>5</v>
      </c>
      <c r="L3630" s="8">
        <f>COUNTIFS($D$2:$D3630,D3630)</f>
        <v>5</v>
      </c>
    </row>
    <row r="3631" spans="1:12" x14ac:dyDescent="0.2">
      <c r="A3631" s="7">
        <v>9697049</v>
      </c>
      <c r="B3631" s="2">
        <v>35316</v>
      </c>
      <c r="C3631">
        <v>29</v>
      </c>
      <c r="D3631" t="s">
        <v>42</v>
      </c>
      <c r="E3631">
        <v>31</v>
      </c>
      <c r="F3631" t="s">
        <v>447</v>
      </c>
      <c r="G3631">
        <v>0</v>
      </c>
      <c r="H3631">
        <v>0</v>
      </c>
      <c r="I3631">
        <v>0</v>
      </c>
      <c r="J3631">
        <f t="shared" si="56"/>
        <v>1</v>
      </c>
      <c r="K3631" s="8">
        <v>5</v>
      </c>
      <c r="L3631" s="8">
        <f>COUNTIFS($D$2:$D3631,D3631)</f>
        <v>127</v>
      </c>
    </row>
    <row r="3632" spans="1:12" x14ac:dyDescent="0.2">
      <c r="A3632" s="7">
        <v>9697050</v>
      </c>
      <c r="B3632" s="2">
        <v>35317</v>
      </c>
      <c r="C3632">
        <v>41</v>
      </c>
      <c r="D3632" t="s">
        <v>759</v>
      </c>
      <c r="E3632">
        <v>46</v>
      </c>
      <c r="F3632" t="s">
        <v>763</v>
      </c>
      <c r="G3632">
        <v>1</v>
      </c>
      <c r="H3632">
        <v>1</v>
      </c>
      <c r="I3632">
        <v>2</v>
      </c>
      <c r="J3632">
        <f t="shared" si="56"/>
        <v>0</v>
      </c>
      <c r="K3632" s="8">
        <v>5</v>
      </c>
      <c r="L3632" s="8">
        <f>COUNTIFS($D$2:$D3632,D3632)</f>
        <v>169</v>
      </c>
    </row>
    <row r="3633" spans="1:12" x14ac:dyDescent="0.2">
      <c r="A3633" s="7">
        <v>9697050</v>
      </c>
      <c r="B3633" s="2">
        <v>35317</v>
      </c>
      <c r="C3633">
        <v>46</v>
      </c>
      <c r="D3633" t="s">
        <v>763</v>
      </c>
      <c r="E3633">
        <v>41</v>
      </c>
      <c r="F3633" t="s">
        <v>759</v>
      </c>
      <c r="G3633">
        <v>0</v>
      </c>
      <c r="H3633">
        <v>2</v>
      </c>
      <c r="I3633">
        <v>1</v>
      </c>
      <c r="J3633">
        <f t="shared" si="56"/>
        <v>3</v>
      </c>
      <c r="K3633" s="8">
        <v>5</v>
      </c>
      <c r="L3633" s="8">
        <f>COUNTIFS($D$2:$D3633,D3633)</f>
        <v>5</v>
      </c>
    </row>
    <row r="3634" spans="1:12" x14ac:dyDescent="0.2">
      <c r="A3634" s="7">
        <v>9697051</v>
      </c>
      <c r="B3634" s="2">
        <v>35322</v>
      </c>
      <c r="C3634">
        <v>51</v>
      </c>
      <c r="D3634" t="s">
        <v>768</v>
      </c>
      <c r="E3634">
        <v>49</v>
      </c>
      <c r="F3634" t="s">
        <v>766</v>
      </c>
      <c r="G3634">
        <v>1</v>
      </c>
      <c r="H3634">
        <v>2</v>
      </c>
      <c r="I3634">
        <v>1</v>
      </c>
      <c r="J3634">
        <f t="shared" si="56"/>
        <v>3</v>
      </c>
      <c r="K3634" s="8">
        <v>6</v>
      </c>
      <c r="L3634" s="8">
        <f>COUNTIFS($D$2:$D3634,D3634)</f>
        <v>170</v>
      </c>
    </row>
    <row r="3635" spans="1:12" x14ac:dyDescent="0.2">
      <c r="A3635" s="7">
        <v>9697051</v>
      </c>
      <c r="B3635" s="2">
        <v>35322</v>
      </c>
      <c r="C3635">
        <v>49</v>
      </c>
      <c r="D3635" t="s">
        <v>766</v>
      </c>
      <c r="E3635">
        <v>51</v>
      </c>
      <c r="F3635" t="s">
        <v>768</v>
      </c>
      <c r="G3635">
        <v>0</v>
      </c>
      <c r="H3635">
        <v>1</v>
      </c>
      <c r="I3635">
        <v>2</v>
      </c>
      <c r="J3635">
        <f t="shared" si="56"/>
        <v>0</v>
      </c>
      <c r="K3635" s="8">
        <v>6</v>
      </c>
      <c r="L3635" s="8">
        <f>COUNTIFS($D$2:$D3635,D3635)</f>
        <v>170</v>
      </c>
    </row>
    <row r="3636" spans="1:12" x14ac:dyDescent="0.2">
      <c r="A3636" s="7">
        <v>9697052</v>
      </c>
      <c r="B3636" s="2">
        <v>35322</v>
      </c>
      <c r="C3636">
        <v>46</v>
      </c>
      <c r="D3636" t="s">
        <v>763</v>
      </c>
      <c r="E3636">
        <v>31</v>
      </c>
      <c r="F3636" t="s">
        <v>447</v>
      </c>
      <c r="G3636">
        <v>1</v>
      </c>
      <c r="H3636">
        <v>1</v>
      </c>
      <c r="I3636">
        <v>0</v>
      </c>
      <c r="J3636">
        <f t="shared" si="56"/>
        <v>3</v>
      </c>
      <c r="K3636" s="8">
        <v>6</v>
      </c>
      <c r="L3636" s="8">
        <f>COUNTIFS($D$2:$D3636,D3636)</f>
        <v>6</v>
      </c>
    </row>
    <row r="3637" spans="1:12" x14ac:dyDescent="0.2">
      <c r="A3637" s="7">
        <v>9697052</v>
      </c>
      <c r="B3637" s="2">
        <v>35322</v>
      </c>
      <c r="C3637">
        <v>31</v>
      </c>
      <c r="D3637" t="s">
        <v>447</v>
      </c>
      <c r="E3637">
        <v>46</v>
      </c>
      <c r="F3637" t="s">
        <v>763</v>
      </c>
      <c r="G3637">
        <v>0</v>
      </c>
      <c r="H3637">
        <v>0</v>
      </c>
      <c r="I3637">
        <v>1</v>
      </c>
      <c r="J3637">
        <f t="shared" si="56"/>
        <v>0</v>
      </c>
      <c r="K3637" s="8">
        <v>6</v>
      </c>
      <c r="L3637" s="8">
        <f>COUNTIFS($D$2:$D3637,D3637)</f>
        <v>6</v>
      </c>
    </row>
    <row r="3638" spans="1:12" x14ac:dyDescent="0.2">
      <c r="A3638" s="7">
        <v>9697053</v>
      </c>
      <c r="B3638" s="2">
        <v>35322</v>
      </c>
      <c r="C3638">
        <v>16</v>
      </c>
      <c r="D3638" t="s">
        <v>37</v>
      </c>
      <c r="E3638">
        <v>34</v>
      </c>
      <c r="F3638" t="s">
        <v>445</v>
      </c>
      <c r="G3638">
        <v>1</v>
      </c>
      <c r="H3638">
        <v>1</v>
      </c>
      <c r="I3638">
        <v>2</v>
      </c>
      <c r="J3638">
        <f t="shared" si="56"/>
        <v>0</v>
      </c>
      <c r="K3638" s="8">
        <v>6</v>
      </c>
      <c r="L3638" s="8">
        <f>COUNTIFS($D$2:$D3638,D3638)</f>
        <v>170</v>
      </c>
    </row>
    <row r="3639" spans="1:12" x14ac:dyDescent="0.2">
      <c r="A3639" s="7">
        <v>9697053</v>
      </c>
      <c r="B3639" s="2">
        <v>35322</v>
      </c>
      <c r="C3639">
        <v>34</v>
      </c>
      <c r="D3639" t="s">
        <v>445</v>
      </c>
      <c r="E3639">
        <v>16</v>
      </c>
      <c r="F3639" t="s">
        <v>37</v>
      </c>
      <c r="G3639">
        <v>0</v>
      </c>
      <c r="H3639">
        <v>2</v>
      </c>
      <c r="I3639">
        <v>1</v>
      </c>
      <c r="J3639">
        <f t="shared" si="56"/>
        <v>3</v>
      </c>
      <c r="K3639" s="8">
        <v>6</v>
      </c>
      <c r="L3639" s="8">
        <f>COUNTIFS($D$2:$D3639,D3639)</f>
        <v>86</v>
      </c>
    </row>
    <row r="3640" spans="1:12" x14ac:dyDescent="0.2">
      <c r="A3640" s="7">
        <v>9697054</v>
      </c>
      <c r="B3640" s="2">
        <v>35322</v>
      </c>
      <c r="C3640">
        <v>21</v>
      </c>
      <c r="D3640" t="s">
        <v>10</v>
      </c>
      <c r="E3640">
        <v>55</v>
      </c>
      <c r="F3640" t="s">
        <v>772</v>
      </c>
      <c r="G3640">
        <v>1</v>
      </c>
      <c r="H3640">
        <v>4</v>
      </c>
      <c r="I3640">
        <v>1</v>
      </c>
      <c r="J3640">
        <f t="shared" si="56"/>
        <v>3</v>
      </c>
      <c r="K3640" s="8">
        <v>6</v>
      </c>
      <c r="L3640" s="8">
        <f>COUNTIFS($D$2:$D3640,D3640)</f>
        <v>170</v>
      </c>
    </row>
    <row r="3641" spans="1:12" x14ac:dyDescent="0.2">
      <c r="A3641" s="7">
        <v>9697054</v>
      </c>
      <c r="B3641" s="2">
        <v>35322</v>
      </c>
      <c r="C3641">
        <v>55</v>
      </c>
      <c r="D3641" t="s">
        <v>772</v>
      </c>
      <c r="E3641">
        <v>21</v>
      </c>
      <c r="F3641" t="s">
        <v>10</v>
      </c>
      <c r="G3641">
        <v>0</v>
      </c>
      <c r="H3641">
        <v>1</v>
      </c>
      <c r="I3641">
        <v>4</v>
      </c>
      <c r="J3641">
        <f t="shared" si="56"/>
        <v>0</v>
      </c>
      <c r="K3641" s="8">
        <v>6</v>
      </c>
      <c r="L3641" s="8">
        <f>COUNTIFS($D$2:$D3641,D3641)</f>
        <v>128</v>
      </c>
    </row>
    <row r="3642" spans="1:12" x14ac:dyDescent="0.2">
      <c r="A3642" s="7">
        <v>9697055</v>
      </c>
      <c r="B3642" s="2">
        <v>35322</v>
      </c>
      <c r="C3642">
        <v>22</v>
      </c>
      <c r="D3642" t="s">
        <v>15</v>
      </c>
      <c r="E3642">
        <v>41</v>
      </c>
      <c r="F3642" t="s">
        <v>759</v>
      </c>
      <c r="G3642">
        <v>1</v>
      </c>
      <c r="H3642">
        <v>2</v>
      </c>
      <c r="I3642">
        <v>1</v>
      </c>
      <c r="J3642">
        <f t="shared" si="56"/>
        <v>3</v>
      </c>
      <c r="K3642" s="8">
        <v>6</v>
      </c>
      <c r="L3642" s="8">
        <f>COUNTIFS($D$2:$D3642,D3642)</f>
        <v>128</v>
      </c>
    </row>
    <row r="3643" spans="1:12" x14ac:dyDescent="0.2">
      <c r="A3643" s="7">
        <v>9697055</v>
      </c>
      <c r="B3643" s="2">
        <v>35322</v>
      </c>
      <c r="C3643">
        <v>41</v>
      </c>
      <c r="D3643" t="s">
        <v>759</v>
      </c>
      <c r="E3643">
        <v>22</v>
      </c>
      <c r="F3643" t="s">
        <v>15</v>
      </c>
      <c r="G3643">
        <v>0</v>
      </c>
      <c r="H3643">
        <v>1</v>
      </c>
      <c r="I3643">
        <v>2</v>
      </c>
      <c r="J3643">
        <f t="shared" si="56"/>
        <v>0</v>
      </c>
      <c r="K3643" s="8">
        <v>6</v>
      </c>
      <c r="L3643" s="8">
        <f>COUNTIFS($D$2:$D3643,D3643)</f>
        <v>170</v>
      </c>
    </row>
    <row r="3644" spans="1:12" x14ac:dyDescent="0.2">
      <c r="A3644" s="7">
        <v>9697056</v>
      </c>
      <c r="B3644" s="2">
        <v>35322</v>
      </c>
      <c r="C3644">
        <v>23</v>
      </c>
      <c r="D3644" t="s">
        <v>50</v>
      </c>
      <c r="E3644">
        <v>26</v>
      </c>
      <c r="F3644" t="s">
        <v>17</v>
      </c>
      <c r="G3644">
        <v>1</v>
      </c>
      <c r="H3644">
        <v>0</v>
      </c>
      <c r="I3644">
        <v>1</v>
      </c>
      <c r="J3644">
        <f t="shared" si="56"/>
        <v>0</v>
      </c>
      <c r="K3644" s="8">
        <v>6</v>
      </c>
      <c r="L3644" s="8">
        <f>COUNTIFS($D$2:$D3644,D3644)</f>
        <v>170</v>
      </c>
    </row>
    <row r="3645" spans="1:12" x14ac:dyDescent="0.2">
      <c r="A3645" s="7">
        <v>9697056</v>
      </c>
      <c r="B3645" s="2">
        <v>35322</v>
      </c>
      <c r="C3645">
        <v>26</v>
      </c>
      <c r="D3645" t="s">
        <v>17</v>
      </c>
      <c r="E3645">
        <v>23</v>
      </c>
      <c r="F3645" t="s">
        <v>50</v>
      </c>
      <c r="G3645">
        <v>0</v>
      </c>
      <c r="H3645">
        <v>1</v>
      </c>
      <c r="I3645">
        <v>0</v>
      </c>
      <c r="J3645">
        <f t="shared" si="56"/>
        <v>3</v>
      </c>
      <c r="K3645" s="8">
        <v>6</v>
      </c>
      <c r="L3645" s="8">
        <f>COUNTIFS($D$2:$D3645,D3645)</f>
        <v>170</v>
      </c>
    </row>
    <row r="3646" spans="1:12" x14ac:dyDescent="0.2">
      <c r="A3646" s="7">
        <v>9697057</v>
      </c>
      <c r="B3646" s="2">
        <v>35322</v>
      </c>
      <c r="C3646">
        <v>29</v>
      </c>
      <c r="D3646" t="s">
        <v>42</v>
      </c>
      <c r="E3646">
        <v>53</v>
      </c>
      <c r="F3646" t="s">
        <v>770</v>
      </c>
      <c r="G3646">
        <v>1</v>
      </c>
      <c r="H3646">
        <v>0</v>
      </c>
      <c r="I3646">
        <v>2</v>
      </c>
      <c r="J3646">
        <f t="shared" si="56"/>
        <v>0</v>
      </c>
      <c r="K3646" s="8">
        <v>6</v>
      </c>
      <c r="L3646" s="8">
        <f>COUNTIFS($D$2:$D3646,D3646)</f>
        <v>128</v>
      </c>
    </row>
    <row r="3647" spans="1:12" x14ac:dyDescent="0.2">
      <c r="A3647" s="7">
        <v>9697057</v>
      </c>
      <c r="B3647" s="2">
        <v>35322</v>
      </c>
      <c r="C3647">
        <v>53</v>
      </c>
      <c r="D3647" t="s">
        <v>770</v>
      </c>
      <c r="E3647">
        <v>29</v>
      </c>
      <c r="F3647" t="s">
        <v>42</v>
      </c>
      <c r="G3647">
        <v>0</v>
      </c>
      <c r="H3647">
        <v>2</v>
      </c>
      <c r="I3647">
        <v>0</v>
      </c>
      <c r="J3647">
        <f t="shared" si="56"/>
        <v>3</v>
      </c>
      <c r="K3647" s="8">
        <v>6</v>
      </c>
      <c r="L3647" s="8">
        <f>COUNTIFS($D$2:$D3647,D3647)</f>
        <v>170</v>
      </c>
    </row>
    <row r="3648" spans="1:12" x14ac:dyDescent="0.2">
      <c r="A3648" s="7">
        <v>9697058</v>
      </c>
      <c r="B3648" s="2">
        <v>35323</v>
      </c>
      <c r="C3648">
        <v>14</v>
      </c>
      <c r="D3648" t="s">
        <v>27</v>
      </c>
      <c r="E3648">
        <v>32</v>
      </c>
      <c r="F3648" t="s">
        <v>559</v>
      </c>
      <c r="G3648">
        <v>1</v>
      </c>
      <c r="H3648">
        <v>1</v>
      </c>
      <c r="I3648">
        <v>1</v>
      </c>
      <c r="J3648">
        <f t="shared" si="56"/>
        <v>1</v>
      </c>
      <c r="K3648" s="8">
        <v>6</v>
      </c>
      <c r="L3648" s="8">
        <f>COUNTIFS($D$2:$D3648,D3648)</f>
        <v>170</v>
      </c>
    </row>
    <row r="3649" spans="1:12" x14ac:dyDescent="0.2">
      <c r="A3649" s="7">
        <v>9697058</v>
      </c>
      <c r="B3649" s="2">
        <v>35323</v>
      </c>
      <c r="C3649">
        <v>32</v>
      </c>
      <c r="D3649" t="s">
        <v>559</v>
      </c>
      <c r="E3649">
        <v>14</v>
      </c>
      <c r="F3649" t="s">
        <v>27</v>
      </c>
      <c r="G3649">
        <v>0</v>
      </c>
      <c r="H3649">
        <v>1</v>
      </c>
      <c r="I3649">
        <v>1</v>
      </c>
      <c r="J3649">
        <f t="shared" si="56"/>
        <v>1</v>
      </c>
      <c r="K3649" s="8">
        <v>6</v>
      </c>
      <c r="L3649" s="8">
        <f>COUNTIFS($D$2:$D3649,D3649)</f>
        <v>170</v>
      </c>
    </row>
    <row r="3650" spans="1:12" x14ac:dyDescent="0.2">
      <c r="A3650" s="7">
        <v>9697059</v>
      </c>
      <c r="B3650" s="2">
        <v>35323</v>
      </c>
      <c r="C3650">
        <v>18</v>
      </c>
      <c r="D3650" t="s">
        <v>12</v>
      </c>
      <c r="E3650">
        <v>19</v>
      </c>
      <c r="F3650" t="s">
        <v>40</v>
      </c>
      <c r="G3650">
        <v>1</v>
      </c>
      <c r="H3650">
        <v>0</v>
      </c>
      <c r="I3650">
        <v>3</v>
      </c>
      <c r="J3650">
        <f t="shared" ref="J3650:J3713" si="57">IF(H3650&gt;I3650,3,IF(I3650&gt;H3650,0,1))</f>
        <v>0</v>
      </c>
      <c r="K3650" s="8">
        <v>6</v>
      </c>
      <c r="L3650" s="8">
        <f>COUNTIFS($D$2:$D3650,D3650)</f>
        <v>48</v>
      </c>
    </row>
    <row r="3651" spans="1:12" x14ac:dyDescent="0.2">
      <c r="A3651" s="7">
        <v>9697059</v>
      </c>
      <c r="B3651" s="2">
        <v>35323</v>
      </c>
      <c r="C3651">
        <v>19</v>
      </c>
      <c r="D3651" t="s">
        <v>40</v>
      </c>
      <c r="E3651">
        <v>18</v>
      </c>
      <c r="F3651" t="s">
        <v>12</v>
      </c>
      <c r="G3651">
        <v>0</v>
      </c>
      <c r="H3651">
        <v>3</v>
      </c>
      <c r="I3651">
        <v>0</v>
      </c>
      <c r="J3651">
        <f t="shared" si="57"/>
        <v>3</v>
      </c>
      <c r="K3651" s="8">
        <v>6</v>
      </c>
      <c r="L3651" s="8">
        <f>COUNTIFS($D$2:$D3651,D3651)</f>
        <v>170</v>
      </c>
    </row>
    <row r="3652" spans="1:12" x14ac:dyDescent="0.2">
      <c r="A3652" s="7">
        <v>9697060</v>
      </c>
      <c r="B3652" s="2">
        <v>35324</v>
      </c>
      <c r="C3652">
        <v>10</v>
      </c>
      <c r="D3652" t="s">
        <v>47</v>
      </c>
      <c r="E3652">
        <v>54</v>
      </c>
      <c r="F3652" t="s">
        <v>771</v>
      </c>
      <c r="G3652">
        <v>1</v>
      </c>
      <c r="H3652">
        <v>4</v>
      </c>
      <c r="I3652">
        <v>1</v>
      </c>
      <c r="J3652">
        <f t="shared" si="57"/>
        <v>3</v>
      </c>
      <c r="K3652" s="8">
        <v>6</v>
      </c>
      <c r="L3652" s="8">
        <f>COUNTIFS($D$2:$D3652,D3652)</f>
        <v>170</v>
      </c>
    </row>
    <row r="3653" spans="1:12" x14ac:dyDescent="0.2">
      <c r="A3653" s="7">
        <v>9697060</v>
      </c>
      <c r="B3653" s="2">
        <v>35324</v>
      </c>
      <c r="C3653">
        <v>54</v>
      </c>
      <c r="D3653" t="s">
        <v>771</v>
      </c>
      <c r="E3653">
        <v>10</v>
      </c>
      <c r="F3653" t="s">
        <v>47</v>
      </c>
      <c r="G3653">
        <v>0</v>
      </c>
      <c r="H3653">
        <v>1</v>
      </c>
      <c r="I3653">
        <v>4</v>
      </c>
      <c r="J3653">
        <f t="shared" si="57"/>
        <v>0</v>
      </c>
      <c r="K3653" s="8">
        <v>6</v>
      </c>
      <c r="L3653" s="8">
        <f>COUNTIFS($D$2:$D3653,D3653)</f>
        <v>170</v>
      </c>
    </row>
    <row r="3654" spans="1:12" x14ac:dyDescent="0.2">
      <c r="A3654" s="7">
        <v>9697061</v>
      </c>
      <c r="B3654" s="2">
        <v>35329</v>
      </c>
      <c r="C3654">
        <v>32</v>
      </c>
      <c r="D3654" t="s">
        <v>559</v>
      </c>
      <c r="E3654">
        <v>21</v>
      </c>
      <c r="F3654" t="s">
        <v>10</v>
      </c>
      <c r="G3654">
        <v>1</v>
      </c>
      <c r="H3654">
        <v>0</v>
      </c>
      <c r="I3654">
        <v>0</v>
      </c>
      <c r="J3654">
        <f t="shared" si="57"/>
        <v>1</v>
      </c>
      <c r="K3654" s="8">
        <v>7</v>
      </c>
      <c r="L3654" s="8">
        <f>COUNTIFS($D$2:$D3654,D3654)</f>
        <v>171</v>
      </c>
    </row>
    <row r="3655" spans="1:12" x14ac:dyDescent="0.2">
      <c r="A3655" s="7">
        <v>9697061</v>
      </c>
      <c r="B3655" s="2">
        <v>35329</v>
      </c>
      <c r="C3655">
        <v>21</v>
      </c>
      <c r="D3655" t="s">
        <v>10</v>
      </c>
      <c r="E3655">
        <v>32</v>
      </c>
      <c r="F3655" t="s">
        <v>559</v>
      </c>
      <c r="G3655">
        <v>0</v>
      </c>
      <c r="H3655">
        <v>0</v>
      </c>
      <c r="I3655">
        <v>0</v>
      </c>
      <c r="J3655">
        <f t="shared" si="57"/>
        <v>1</v>
      </c>
      <c r="K3655" s="8">
        <v>7</v>
      </c>
      <c r="L3655" s="8">
        <f>COUNTIFS($D$2:$D3655,D3655)</f>
        <v>171</v>
      </c>
    </row>
    <row r="3656" spans="1:12" x14ac:dyDescent="0.2">
      <c r="A3656" s="7">
        <v>9697062</v>
      </c>
      <c r="B3656" s="2">
        <v>35329</v>
      </c>
      <c r="C3656">
        <v>41</v>
      </c>
      <c r="D3656" t="s">
        <v>759</v>
      </c>
      <c r="E3656">
        <v>16</v>
      </c>
      <c r="F3656" t="s">
        <v>37</v>
      </c>
      <c r="G3656">
        <v>1</v>
      </c>
      <c r="H3656">
        <v>1</v>
      </c>
      <c r="I3656">
        <v>1</v>
      </c>
      <c r="J3656">
        <f t="shared" si="57"/>
        <v>1</v>
      </c>
      <c r="K3656" s="8">
        <v>7</v>
      </c>
      <c r="L3656" s="8">
        <f>COUNTIFS($D$2:$D3656,D3656)</f>
        <v>171</v>
      </c>
    </row>
    <row r="3657" spans="1:12" x14ac:dyDescent="0.2">
      <c r="A3657" s="7">
        <v>9697062</v>
      </c>
      <c r="B3657" s="2">
        <v>35329</v>
      </c>
      <c r="C3657">
        <v>16</v>
      </c>
      <c r="D3657" t="s">
        <v>37</v>
      </c>
      <c r="E3657">
        <v>41</v>
      </c>
      <c r="F3657" t="s">
        <v>759</v>
      </c>
      <c r="G3657">
        <v>0</v>
      </c>
      <c r="H3657">
        <v>1</v>
      </c>
      <c r="I3657">
        <v>1</v>
      </c>
      <c r="J3657">
        <f t="shared" si="57"/>
        <v>1</v>
      </c>
      <c r="K3657" s="8">
        <v>7</v>
      </c>
      <c r="L3657" s="8">
        <f>COUNTIFS($D$2:$D3657,D3657)</f>
        <v>171</v>
      </c>
    </row>
    <row r="3658" spans="1:12" x14ac:dyDescent="0.2">
      <c r="A3658" s="7">
        <v>9697063</v>
      </c>
      <c r="B3658" s="2">
        <v>35329</v>
      </c>
      <c r="C3658">
        <v>49</v>
      </c>
      <c r="D3658" t="s">
        <v>766</v>
      </c>
      <c r="E3658">
        <v>22</v>
      </c>
      <c r="F3658" t="s">
        <v>15</v>
      </c>
      <c r="G3658">
        <v>1</v>
      </c>
      <c r="H3658">
        <v>0</v>
      </c>
      <c r="I3658">
        <v>1</v>
      </c>
      <c r="J3658">
        <f t="shared" si="57"/>
        <v>0</v>
      </c>
      <c r="K3658" s="8">
        <v>7</v>
      </c>
      <c r="L3658" s="8">
        <f>COUNTIFS($D$2:$D3658,D3658)</f>
        <v>171</v>
      </c>
    </row>
    <row r="3659" spans="1:12" x14ac:dyDescent="0.2">
      <c r="A3659" s="7">
        <v>9697063</v>
      </c>
      <c r="B3659" s="2">
        <v>35329</v>
      </c>
      <c r="C3659">
        <v>22</v>
      </c>
      <c r="D3659" t="s">
        <v>15</v>
      </c>
      <c r="E3659">
        <v>49</v>
      </c>
      <c r="F3659" t="s">
        <v>766</v>
      </c>
      <c r="G3659">
        <v>0</v>
      </c>
      <c r="H3659">
        <v>1</v>
      </c>
      <c r="I3659">
        <v>0</v>
      </c>
      <c r="J3659">
        <f t="shared" si="57"/>
        <v>3</v>
      </c>
      <c r="K3659" s="8">
        <v>7</v>
      </c>
      <c r="L3659" s="8">
        <f>COUNTIFS($D$2:$D3659,D3659)</f>
        <v>129</v>
      </c>
    </row>
    <row r="3660" spans="1:12" x14ac:dyDescent="0.2">
      <c r="A3660" s="7">
        <v>9697064</v>
      </c>
      <c r="B3660" s="2">
        <v>35329</v>
      </c>
      <c r="C3660">
        <v>19</v>
      </c>
      <c r="D3660" t="s">
        <v>40</v>
      </c>
      <c r="E3660">
        <v>14</v>
      </c>
      <c r="F3660" t="s">
        <v>27</v>
      </c>
      <c r="G3660">
        <v>1</v>
      </c>
      <c r="H3660">
        <v>5</v>
      </c>
      <c r="I3660">
        <v>1</v>
      </c>
      <c r="J3660">
        <f t="shared" si="57"/>
        <v>3</v>
      </c>
      <c r="K3660" s="8">
        <v>7</v>
      </c>
      <c r="L3660" s="8">
        <f>COUNTIFS($D$2:$D3660,D3660)</f>
        <v>171</v>
      </c>
    </row>
    <row r="3661" spans="1:12" x14ac:dyDescent="0.2">
      <c r="A3661" s="7">
        <v>9697064</v>
      </c>
      <c r="B3661" s="2">
        <v>35329</v>
      </c>
      <c r="C3661">
        <v>14</v>
      </c>
      <c r="D3661" t="s">
        <v>27</v>
      </c>
      <c r="E3661">
        <v>19</v>
      </c>
      <c r="F3661" t="s">
        <v>40</v>
      </c>
      <c r="G3661">
        <v>0</v>
      </c>
      <c r="H3661">
        <v>1</v>
      </c>
      <c r="I3661">
        <v>5</v>
      </c>
      <c r="J3661">
        <f t="shared" si="57"/>
        <v>0</v>
      </c>
      <c r="K3661" s="8">
        <v>7</v>
      </c>
      <c r="L3661" s="8">
        <f>COUNTIFS($D$2:$D3661,D3661)</f>
        <v>171</v>
      </c>
    </row>
    <row r="3662" spans="1:12" x14ac:dyDescent="0.2">
      <c r="A3662" s="7">
        <v>9697065</v>
      </c>
      <c r="B3662" s="2">
        <v>35329</v>
      </c>
      <c r="C3662">
        <v>34</v>
      </c>
      <c r="D3662" t="s">
        <v>445</v>
      </c>
      <c r="E3662">
        <v>10</v>
      </c>
      <c r="F3662" t="s">
        <v>47</v>
      </c>
      <c r="G3662">
        <v>1</v>
      </c>
      <c r="H3662">
        <v>0</v>
      </c>
      <c r="I3662">
        <v>2</v>
      </c>
      <c r="J3662">
        <f t="shared" si="57"/>
        <v>0</v>
      </c>
      <c r="K3662" s="8">
        <v>7</v>
      </c>
      <c r="L3662" s="8">
        <f>COUNTIFS($D$2:$D3662,D3662)</f>
        <v>87</v>
      </c>
    </row>
    <row r="3663" spans="1:12" x14ac:dyDescent="0.2">
      <c r="A3663" s="7">
        <v>9697065</v>
      </c>
      <c r="B3663" s="2">
        <v>35329</v>
      </c>
      <c r="C3663">
        <v>10</v>
      </c>
      <c r="D3663" t="s">
        <v>47</v>
      </c>
      <c r="E3663">
        <v>34</v>
      </c>
      <c r="F3663" t="s">
        <v>445</v>
      </c>
      <c r="G3663">
        <v>0</v>
      </c>
      <c r="H3663">
        <v>2</v>
      </c>
      <c r="I3663">
        <v>0</v>
      </c>
      <c r="J3663">
        <f t="shared" si="57"/>
        <v>3</v>
      </c>
      <c r="K3663" s="8">
        <v>7</v>
      </c>
      <c r="L3663" s="8">
        <f>COUNTIFS($D$2:$D3663,D3663)</f>
        <v>171</v>
      </c>
    </row>
    <row r="3664" spans="1:12" x14ac:dyDescent="0.2">
      <c r="A3664" s="7">
        <v>9697066</v>
      </c>
      <c r="B3664" s="2">
        <v>35329</v>
      </c>
      <c r="C3664">
        <v>55</v>
      </c>
      <c r="D3664" t="s">
        <v>772</v>
      </c>
      <c r="E3664">
        <v>29</v>
      </c>
      <c r="F3664" t="s">
        <v>42</v>
      </c>
      <c r="G3664">
        <v>1</v>
      </c>
      <c r="H3664">
        <v>0</v>
      </c>
      <c r="I3664">
        <v>2</v>
      </c>
      <c r="J3664">
        <f t="shared" si="57"/>
        <v>0</v>
      </c>
      <c r="K3664" s="8">
        <v>7</v>
      </c>
      <c r="L3664" s="8">
        <f>COUNTIFS($D$2:$D3664,D3664)</f>
        <v>129</v>
      </c>
    </row>
    <row r="3665" spans="1:12" x14ac:dyDescent="0.2">
      <c r="A3665" s="7">
        <v>9697066</v>
      </c>
      <c r="B3665" s="2">
        <v>35329</v>
      </c>
      <c r="C3665">
        <v>29</v>
      </c>
      <c r="D3665" t="s">
        <v>42</v>
      </c>
      <c r="E3665">
        <v>55</v>
      </c>
      <c r="F3665" t="s">
        <v>772</v>
      </c>
      <c r="G3665">
        <v>0</v>
      </c>
      <c r="H3665">
        <v>2</v>
      </c>
      <c r="I3665">
        <v>0</v>
      </c>
      <c r="J3665">
        <f t="shared" si="57"/>
        <v>3</v>
      </c>
      <c r="K3665" s="8">
        <v>7</v>
      </c>
      <c r="L3665" s="8">
        <f>COUNTIFS($D$2:$D3665,D3665)</f>
        <v>129</v>
      </c>
    </row>
    <row r="3666" spans="1:12" x14ac:dyDescent="0.2">
      <c r="A3666" s="7">
        <v>9697067</v>
      </c>
      <c r="B3666" s="2">
        <v>35329</v>
      </c>
      <c r="C3666">
        <v>54</v>
      </c>
      <c r="D3666" t="s">
        <v>771</v>
      </c>
      <c r="E3666">
        <v>46</v>
      </c>
      <c r="F3666" t="s">
        <v>763</v>
      </c>
      <c r="G3666">
        <v>1</v>
      </c>
      <c r="H3666">
        <v>0</v>
      </c>
      <c r="I3666">
        <v>0</v>
      </c>
      <c r="J3666">
        <f t="shared" si="57"/>
        <v>1</v>
      </c>
      <c r="K3666" s="8">
        <v>7</v>
      </c>
      <c r="L3666" s="8">
        <f>COUNTIFS($D$2:$D3666,D3666)</f>
        <v>171</v>
      </c>
    </row>
    <row r="3667" spans="1:12" x14ac:dyDescent="0.2">
      <c r="A3667" s="7">
        <v>9697067</v>
      </c>
      <c r="B3667" s="2">
        <v>35329</v>
      </c>
      <c r="C3667">
        <v>46</v>
      </c>
      <c r="D3667" t="s">
        <v>763</v>
      </c>
      <c r="E3667">
        <v>54</v>
      </c>
      <c r="F3667" t="s">
        <v>771</v>
      </c>
      <c r="G3667">
        <v>0</v>
      </c>
      <c r="H3667">
        <v>0</v>
      </c>
      <c r="I3667">
        <v>0</v>
      </c>
      <c r="J3667">
        <f t="shared" si="57"/>
        <v>1</v>
      </c>
      <c r="K3667" s="8">
        <v>7</v>
      </c>
      <c r="L3667" s="8">
        <f>COUNTIFS($D$2:$D3667,D3667)</f>
        <v>7</v>
      </c>
    </row>
    <row r="3668" spans="1:12" x14ac:dyDescent="0.2">
      <c r="A3668" s="7">
        <v>9697068</v>
      </c>
      <c r="B3668" s="2">
        <v>35329</v>
      </c>
      <c r="C3668">
        <v>31</v>
      </c>
      <c r="D3668" t="s">
        <v>447</v>
      </c>
      <c r="E3668">
        <v>51</v>
      </c>
      <c r="F3668" t="s">
        <v>768</v>
      </c>
      <c r="G3668">
        <v>1</v>
      </c>
      <c r="H3668">
        <v>1</v>
      </c>
      <c r="I3668">
        <v>0</v>
      </c>
      <c r="J3668">
        <f t="shared" si="57"/>
        <v>3</v>
      </c>
      <c r="K3668" s="8">
        <v>7</v>
      </c>
      <c r="L3668" s="8">
        <f>COUNTIFS($D$2:$D3668,D3668)</f>
        <v>7</v>
      </c>
    </row>
    <row r="3669" spans="1:12" x14ac:dyDescent="0.2">
      <c r="A3669" s="7">
        <v>9697068</v>
      </c>
      <c r="B3669" s="2">
        <v>35329</v>
      </c>
      <c r="C3669">
        <v>51</v>
      </c>
      <c r="D3669" t="s">
        <v>768</v>
      </c>
      <c r="E3669">
        <v>31</v>
      </c>
      <c r="F3669" t="s">
        <v>447</v>
      </c>
      <c r="G3669">
        <v>0</v>
      </c>
      <c r="H3669">
        <v>0</v>
      </c>
      <c r="I3669">
        <v>1</v>
      </c>
      <c r="J3669">
        <f t="shared" si="57"/>
        <v>0</v>
      </c>
      <c r="K3669" s="8">
        <v>7</v>
      </c>
      <c r="L3669" s="8">
        <f>COUNTIFS($D$2:$D3669,D3669)</f>
        <v>171</v>
      </c>
    </row>
    <row r="3670" spans="1:12" x14ac:dyDescent="0.2">
      <c r="A3670" s="7">
        <v>9697069</v>
      </c>
      <c r="B3670" s="2">
        <v>35330</v>
      </c>
      <c r="C3670">
        <v>26</v>
      </c>
      <c r="D3670" t="s">
        <v>17</v>
      </c>
      <c r="E3670">
        <v>18</v>
      </c>
      <c r="F3670" t="s">
        <v>12</v>
      </c>
      <c r="G3670">
        <v>1</v>
      </c>
      <c r="H3670">
        <v>1</v>
      </c>
      <c r="I3670">
        <v>2</v>
      </c>
      <c r="J3670">
        <f t="shared" si="57"/>
        <v>0</v>
      </c>
      <c r="K3670" s="8">
        <v>7</v>
      </c>
      <c r="L3670" s="8">
        <f>COUNTIFS($D$2:$D3670,D3670)</f>
        <v>171</v>
      </c>
    </row>
    <row r="3671" spans="1:12" x14ac:dyDescent="0.2">
      <c r="A3671" s="7">
        <v>9697069</v>
      </c>
      <c r="B3671" s="2">
        <v>35330</v>
      </c>
      <c r="C3671">
        <v>18</v>
      </c>
      <c r="D3671" t="s">
        <v>12</v>
      </c>
      <c r="E3671">
        <v>26</v>
      </c>
      <c r="F3671" t="s">
        <v>17</v>
      </c>
      <c r="G3671">
        <v>0</v>
      </c>
      <c r="H3671">
        <v>2</v>
      </c>
      <c r="I3671">
        <v>1</v>
      </c>
      <c r="J3671">
        <f t="shared" si="57"/>
        <v>3</v>
      </c>
      <c r="K3671" s="8">
        <v>7</v>
      </c>
      <c r="L3671" s="8">
        <f>COUNTIFS($D$2:$D3671,D3671)</f>
        <v>49</v>
      </c>
    </row>
    <row r="3672" spans="1:12" x14ac:dyDescent="0.2">
      <c r="A3672" s="7">
        <v>9697070</v>
      </c>
      <c r="B3672" s="2">
        <v>35331</v>
      </c>
      <c r="C3672">
        <v>53</v>
      </c>
      <c r="D3672" t="s">
        <v>770</v>
      </c>
      <c r="E3672">
        <v>23</v>
      </c>
      <c r="F3672" t="s">
        <v>50</v>
      </c>
      <c r="G3672">
        <v>1</v>
      </c>
      <c r="H3672">
        <v>3</v>
      </c>
      <c r="I3672">
        <v>1</v>
      </c>
      <c r="J3672">
        <f t="shared" si="57"/>
        <v>3</v>
      </c>
      <c r="K3672" s="8">
        <v>7</v>
      </c>
      <c r="L3672" s="8">
        <f>COUNTIFS($D$2:$D3672,D3672)</f>
        <v>171</v>
      </c>
    </row>
    <row r="3673" spans="1:12" x14ac:dyDescent="0.2">
      <c r="A3673" s="7">
        <v>9697070</v>
      </c>
      <c r="B3673" s="2">
        <v>35331</v>
      </c>
      <c r="C3673">
        <v>23</v>
      </c>
      <c r="D3673" t="s">
        <v>50</v>
      </c>
      <c r="E3673">
        <v>53</v>
      </c>
      <c r="F3673" t="s">
        <v>770</v>
      </c>
      <c r="G3673">
        <v>0</v>
      </c>
      <c r="H3673">
        <v>1</v>
      </c>
      <c r="I3673">
        <v>3</v>
      </c>
      <c r="J3673">
        <f t="shared" si="57"/>
        <v>0</v>
      </c>
      <c r="K3673" s="8">
        <v>7</v>
      </c>
      <c r="L3673" s="8">
        <f>COUNTIFS($D$2:$D3673,D3673)</f>
        <v>171</v>
      </c>
    </row>
    <row r="3674" spans="1:12" x14ac:dyDescent="0.2">
      <c r="A3674" s="7">
        <v>9697071</v>
      </c>
      <c r="B3674" s="2">
        <v>35336</v>
      </c>
      <c r="C3674">
        <v>10</v>
      </c>
      <c r="D3674" t="s">
        <v>47</v>
      </c>
      <c r="E3674">
        <v>31</v>
      </c>
      <c r="F3674" t="s">
        <v>447</v>
      </c>
      <c r="G3674">
        <v>1</v>
      </c>
      <c r="H3674">
        <v>2</v>
      </c>
      <c r="I3674">
        <v>0</v>
      </c>
      <c r="J3674">
        <f t="shared" si="57"/>
        <v>3</v>
      </c>
      <c r="K3674" s="8">
        <v>8</v>
      </c>
      <c r="L3674" s="8">
        <f>COUNTIFS($D$2:$D3674,D3674)</f>
        <v>172</v>
      </c>
    </row>
    <row r="3675" spans="1:12" x14ac:dyDescent="0.2">
      <c r="A3675" s="7">
        <v>9697071</v>
      </c>
      <c r="B3675" s="2">
        <v>35336</v>
      </c>
      <c r="C3675">
        <v>31</v>
      </c>
      <c r="D3675" t="s">
        <v>447</v>
      </c>
      <c r="E3675">
        <v>10</v>
      </c>
      <c r="F3675" t="s">
        <v>47</v>
      </c>
      <c r="G3675">
        <v>0</v>
      </c>
      <c r="H3675">
        <v>0</v>
      </c>
      <c r="I3675">
        <v>2</v>
      </c>
      <c r="J3675">
        <f t="shared" si="57"/>
        <v>0</v>
      </c>
      <c r="K3675" s="8">
        <v>8</v>
      </c>
      <c r="L3675" s="8">
        <f>COUNTIFS($D$2:$D3675,D3675)</f>
        <v>8</v>
      </c>
    </row>
    <row r="3676" spans="1:12" x14ac:dyDescent="0.2">
      <c r="A3676" s="7">
        <v>9697072</v>
      </c>
      <c r="B3676" s="2">
        <v>35336</v>
      </c>
      <c r="C3676">
        <v>14</v>
      </c>
      <c r="D3676" t="s">
        <v>27</v>
      </c>
      <c r="E3676">
        <v>55</v>
      </c>
      <c r="F3676" t="s">
        <v>772</v>
      </c>
      <c r="G3676">
        <v>1</v>
      </c>
      <c r="H3676">
        <v>1</v>
      </c>
      <c r="I3676">
        <v>1</v>
      </c>
      <c r="J3676">
        <f t="shared" si="57"/>
        <v>1</v>
      </c>
      <c r="K3676" s="8">
        <v>8</v>
      </c>
      <c r="L3676" s="8">
        <f>COUNTIFS($D$2:$D3676,D3676)</f>
        <v>172</v>
      </c>
    </row>
    <row r="3677" spans="1:12" x14ac:dyDescent="0.2">
      <c r="A3677" s="7">
        <v>9697072</v>
      </c>
      <c r="B3677" s="2">
        <v>35336</v>
      </c>
      <c r="C3677">
        <v>55</v>
      </c>
      <c r="D3677" t="s">
        <v>772</v>
      </c>
      <c r="E3677">
        <v>14</v>
      </c>
      <c r="F3677" t="s">
        <v>27</v>
      </c>
      <c r="G3677">
        <v>0</v>
      </c>
      <c r="H3677">
        <v>1</v>
      </c>
      <c r="I3677">
        <v>1</v>
      </c>
      <c r="J3677">
        <f t="shared" si="57"/>
        <v>1</v>
      </c>
      <c r="K3677" s="8">
        <v>8</v>
      </c>
      <c r="L3677" s="8">
        <f>COUNTIFS($D$2:$D3677,D3677)</f>
        <v>130</v>
      </c>
    </row>
    <row r="3678" spans="1:12" x14ac:dyDescent="0.2">
      <c r="A3678" s="7">
        <v>9697073</v>
      </c>
      <c r="B3678" s="2">
        <v>35336</v>
      </c>
      <c r="C3678">
        <v>51</v>
      </c>
      <c r="D3678" t="s">
        <v>768</v>
      </c>
      <c r="E3678">
        <v>41</v>
      </c>
      <c r="F3678" t="s">
        <v>759</v>
      </c>
      <c r="G3678">
        <v>1</v>
      </c>
      <c r="H3678">
        <v>0</v>
      </c>
      <c r="I3678">
        <v>0</v>
      </c>
      <c r="J3678">
        <f t="shared" si="57"/>
        <v>1</v>
      </c>
      <c r="K3678" s="8">
        <v>8</v>
      </c>
      <c r="L3678" s="8">
        <f>COUNTIFS($D$2:$D3678,D3678)</f>
        <v>172</v>
      </c>
    </row>
    <row r="3679" spans="1:12" x14ac:dyDescent="0.2">
      <c r="A3679" s="7">
        <v>9697073</v>
      </c>
      <c r="B3679" s="2">
        <v>35336</v>
      </c>
      <c r="C3679">
        <v>41</v>
      </c>
      <c r="D3679" t="s">
        <v>759</v>
      </c>
      <c r="E3679">
        <v>51</v>
      </c>
      <c r="F3679" t="s">
        <v>768</v>
      </c>
      <c r="G3679">
        <v>0</v>
      </c>
      <c r="H3679">
        <v>0</v>
      </c>
      <c r="I3679">
        <v>0</v>
      </c>
      <c r="J3679">
        <f t="shared" si="57"/>
        <v>1</v>
      </c>
      <c r="K3679" s="8">
        <v>8</v>
      </c>
      <c r="L3679" s="8">
        <f>COUNTIFS($D$2:$D3679,D3679)</f>
        <v>172</v>
      </c>
    </row>
    <row r="3680" spans="1:12" x14ac:dyDescent="0.2">
      <c r="A3680" s="7">
        <v>9697074</v>
      </c>
      <c r="B3680" s="2">
        <v>35336</v>
      </c>
      <c r="C3680">
        <v>46</v>
      </c>
      <c r="D3680" t="s">
        <v>763</v>
      </c>
      <c r="E3680">
        <v>53</v>
      </c>
      <c r="F3680" t="s">
        <v>770</v>
      </c>
      <c r="G3680">
        <v>1</v>
      </c>
      <c r="H3680">
        <v>0</v>
      </c>
      <c r="I3680">
        <v>2</v>
      </c>
      <c r="J3680">
        <f t="shared" si="57"/>
        <v>0</v>
      </c>
      <c r="K3680" s="8">
        <v>8</v>
      </c>
      <c r="L3680" s="8">
        <f>COUNTIFS($D$2:$D3680,D3680)</f>
        <v>8</v>
      </c>
    </row>
    <row r="3681" spans="1:12" x14ac:dyDescent="0.2">
      <c r="A3681" s="7">
        <v>9697074</v>
      </c>
      <c r="B3681" s="2">
        <v>35336</v>
      </c>
      <c r="C3681">
        <v>53</v>
      </c>
      <c r="D3681" t="s">
        <v>770</v>
      </c>
      <c r="E3681">
        <v>46</v>
      </c>
      <c r="F3681" t="s">
        <v>763</v>
      </c>
      <c r="G3681">
        <v>0</v>
      </c>
      <c r="H3681">
        <v>2</v>
      </c>
      <c r="I3681">
        <v>0</v>
      </c>
      <c r="J3681">
        <f t="shared" si="57"/>
        <v>3</v>
      </c>
      <c r="K3681" s="8">
        <v>8</v>
      </c>
      <c r="L3681" s="8">
        <f>COUNTIFS($D$2:$D3681,D3681)</f>
        <v>172</v>
      </c>
    </row>
    <row r="3682" spans="1:12" x14ac:dyDescent="0.2">
      <c r="A3682" s="7">
        <v>9697075</v>
      </c>
      <c r="B3682" s="2">
        <v>35336</v>
      </c>
      <c r="C3682">
        <v>16</v>
      </c>
      <c r="D3682" t="s">
        <v>37</v>
      </c>
      <c r="E3682">
        <v>54</v>
      </c>
      <c r="F3682" t="s">
        <v>771</v>
      </c>
      <c r="G3682">
        <v>1</v>
      </c>
      <c r="H3682">
        <v>2</v>
      </c>
      <c r="I3682">
        <v>0</v>
      </c>
      <c r="J3682">
        <f t="shared" si="57"/>
        <v>3</v>
      </c>
      <c r="K3682" s="8">
        <v>8</v>
      </c>
      <c r="L3682" s="8">
        <f>COUNTIFS($D$2:$D3682,D3682)</f>
        <v>172</v>
      </c>
    </row>
    <row r="3683" spans="1:12" x14ac:dyDescent="0.2">
      <c r="A3683" s="7">
        <v>9697075</v>
      </c>
      <c r="B3683" s="2">
        <v>35336</v>
      </c>
      <c r="C3683">
        <v>54</v>
      </c>
      <c r="D3683" t="s">
        <v>771</v>
      </c>
      <c r="E3683">
        <v>16</v>
      </c>
      <c r="F3683" t="s">
        <v>37</v>
      </c>
      <c r="G3683">
        <v>0</v>
      </c>
      <c r="H3683">
        <v>0</v>
      </c>
      <c r="I3683">
        <v>2</v>
      </c>
      <c r="J3683">
        <f t="shared" si="57"/>
        <v>0</v>
      </c>
      <c r="K3683" s="8">
        <v>8</v>
      </c>
      <c r="L3683" s="8">
        <f>COUNTIFS($D$2:$D3683,D3683)</f>
        <v>172</v>
      </c>
    </row>
    <row r="3684" spans="1:12" x14ac:dyDescent="0.2">
      <c r="A3684" s="7">
        <v>9697076</v>
      </c>
      <c r="B3684" s="2">
        <v>35336</v>
      </c>
      <c r="C3684">
        <v>18</v>
      </c>
      <c r="D3684" t="s">
        <v>12</v>
      </c>
      <c r="E3684">
        <v>49</v>
      </c>
      <c r="F3684" t="s">
        <v>766</v>
      </c>
      <c r="G3684">
        <v>1</v>
      </c>
      <c r="H3684">
        <v>1</v>
      </c>
      <c r="I3684">
        <v>0</v>
      </c>
      <c r="J3684">
        <f t="shared" si="57"/>
        <v>3</v>
      </c>
      <c r="K3684" s="8">
        <v>8</v>
      </c>
      <c r="L3684" s="8">
        <f>COUNTIFS($D$2:$D3684,D3684)</f>
        <v>50</v>
      </c>
    </row>
    <row r="3685" spans="1:12" x14ac:dyDescent="0.2">
      <c r="A3685" s="7">
        <v>9697076</v>
      </c>
      <c r="B3685" s="2">
        <v>35336</v>
      </c>
      <c r="C3685">
        <v>49</v>
      </c>
      <c r="D3685" t="s">
        <v>766</v>
      </c>
      <c r="E3685">
        <v>18</v>
      </c>
      <c r="F3685" t="s">
        <v>12</v>
      </c>
      <c r="G3685">
        <v>0</v>
      </c>
      <c r="H3685">
        <v>0</v>
      </c>
      <c r="I3685">
        <v>1</v>
      </c>
      <c r="J3685">
        <f t="shared" si="57"/>
        <v>0</v>
      </c>
      <c r="K3685" s="8">
        <v>8</v>
      </c>
      <c r="L3685" s="8">
        <f>COUNTIFS($D$2:$D3685,D3685)</f>
        <v>172</v>
      </c>
    </row>
    <row r="3686" spans="1:12" x14ac:dyDescent="0.2">
      <c r="A3686" s="7">
        <v>9697077</v>
      </c>
      <c r="B3686" s="2">
        <v>35336</v>
      </c>
      <c r="C3686">
        <v>23</v>
      </c>
      <c r="D3686" t="s">
        <v>50</v>
      </c>
      <c r="E3686">
        <v>34</v>
      </c>
      <c r="F3686" t="s">
        <v>445</v>
      </c>
      <c r="G3686">
        <v>1</v>
      </c>
      <c r="H3686">
        <v>4</v>
      </c>
      <c r="I3686">
        <v>0</v>
      </c>
      <c r="J3686">
        <f t="shared" si="57"/>
        <v>3</v>
      </c>
      <c r="K3686" s="8">
        <v>8</v>
      </c>
      <c r="L3686" s="8">
        <f>COUNTIFS($D$2:$D3686,D3686)</f>
        <v>172</v>
      </c>
    </row>
    <row r="3687" spans="1:12" x14ac:dyDescent="0.2">
      <c r="A3687" s="7">
        <v>9697077</v>
      </c>
      <c r="B3687" s="2">
        <v>35336</v>
      </c>
      <c r="C3687">
        <v>34</v>
      </c>
      <c r="D3687" t="s">
        <v>445</v>
      </c>
      <c r="E3687">
        <v>23</v>
      </c>
      <c r="F3687" t="s">
        <v>50</v>
      </c>
      <c r="G3687">
        <v>0</v>
      </c>
      <c r="H3687">
        <v>0</v>
      </c>
      <c r="I3687">
        <v>4</v>
      </c>
      <c r="J3687">
        <f t="shared" si="57"/>
        <v>0</v>
      </c>
      <c r="K3687" s="8">
        <v>8</v>
      </c>
      <c r="L3687" s="8">
        <f>COUNTIFS($D$2:$D3687,D3687)</f>
        <v>88</v>
      </c>
    </row>
    <row r="3688" spans="1:12" x14ac:dyDescent="0.2">
      <c r="A3688" s="7">
        <v>9697078</v>
      </c>
      <c r="B3688" s="2">
        <v>35337</v>
      </c>
      <c r="C3688">
        <v>21</v>
      </c>
      <c r="D3688" t="s">
        <v>10</v>
      </c>
      <c r="E3688">
        <v>26</v>
      </c>
      <c r="F3688" t="s">
        <v>17</v>
      </c>
      <c r="G3688">
        <v>1</v>
      </c>
      <c r="H3688">
        <v>2</v>
      </c>
      <c r="I3688">
        <v>0</v>
      </c>
      <c r="J3688">
        <f t="shared" si="57"/>
        <v>3</v>
      </c>
      <c r="K3688" s="8">
        <v>8</v>
      </c>
      <c r="L3688" s="8">
        <f>COUNTIFS($D$2:$D3688,D3688)</f>
        <v>172</v>
      </c>
    </row>
    <row r="3689" spans="1:12" x14ac:dyDescent="0.2">
      <c r="A3689" s="7">
        <v>9697078</v>
      </c>
      <c r="B3689" s="2">
        <v>35337</v>
      </c>
      <c r="C3689">
        <v>26</v>
      </c>
      <c r="D3689" t="s">
        <v>17</v>
      </c>
      <c r="E3689">
        <v>21</v>
      </c>
      <c r="F3689" t="s">
        <v>10</v>
      </c>
      <c r="G3689">
        <v>0</v>
      </c>
      <c r="H3689">
        <v>0</v>
      </c>
      <c r="I3689">
        <v>2</v>
      </c>
      <c r="J3689">
        <f t="shared" si="57"/>
        <v>0</v>
      </c>
      <c r="K3689" s="8">
        <v>8</v>
      </c>
      <c r="L3689" s="8">
        <f>COUNTIFS($D$2:$D3689,D3689)</f>
        <v>172</v>
      </c>
    </row>
    <row r="3690" spans="1:12" x14ac:dyDescent="0.2">
      <c r="A3690" s="7">
        <v>9697079</v>
      </c>
      <c r="B3690" s="2">
        <v>35337</v>
      </c>
      <c r="C3690">
        <v>29</v>
      </c>
      <c r="D3690" t="s">
        <v>42</v>
      </c>
      <c r="E3690">
        <v>19</v>
      </c>
      <c r="F3690" t="s">
        <v>40</v>
      </c>
      <c r="G3690">
        <v>1</v>
      </c>
      <c r="H3690">
        <v>1</v>
      </c>
      <c r="I3690">
        <v>2</v>
      </c>
      <c r="J3690">
        <f t="shared" si="57"/>
        <v>0</v>
      </c>
      <c r="K3690" s="8">
        <v>8</v>
      </c>
      <c r="L3690" s="8">
        <f>COUNTIFS($D$2:$D3690,D3690)</f>
        <v>130</v>
      </c>
    </row>
    <row r="3691" spans="1:12" x14ac:dyDescent="0.2">
      <c r="A3691" s="7">
        <v>9697079</v>
      </c>
      <c r="B3691" s="2">
        <v>35337</v>
      </c>
      <c r="C3691">
        <v>19</v>
      </c>
      <c r="D3691" t="s">
        <v>40</v>
      </c>
      <c r="E3691">
        <v>29</v>
      </c>
      <c r="F3691" t="s">
        <v>42</v>
      </c>
      <c r="G3691">
        <v>0</v>
      </c>
      <c r="H3691">
        <v>2</v>
      </c>
      <c r="I3691">
        <v>1</v>
      </c>
      <c r="J3691">
        <f t="shared" si="57"/>
        <v>3</v>
      </c>
      <c r="K3691" s="8">
        <v>8</v>
      </c>
      <c r="L3691" s="8">
        <f>COUNTIFS($D$2:$D3691,D3691)</f>
        <v>172</v>
      </c>
    </row>
    <row r="3692" spans="1:12" x14ac:dyDescent="0.2">
      <c r="A3692" s="7">
        <v>9697080</v>
      </c>
      <c r="B3692" s="2">
        <v>35338</v>
      </c>
      <c r="C3692">
        <v>22</v>
      </c>
      <c r="D3692" t="s">
        <v>15</v>
      </c>
      <c r="E3692">
        <v>32</v>
      </c>
      <c r="F3692" t="s">
        <v>559</v>
      </c>
      <c r="G3692">
        <v>1</v>
      </c>
      <c r="H3692">
        <v>4</v>
      </c>
      <c r="I3692">
        <v>3</v>
      </c>
      <c r="J3692">
        <f t="shared" si="57"/>
        <v>3</v>
      </c>
      <c r="K3692" s="8">
        <v>8</v>
      </c>
      <c r="L3692" s="8">
        <f>COUNTIFS($D$2:$D3692,D3692)</f>
        <v>130</v>
      </c>
    </row>
    <row r="3693" spans="1:12" x14ac:dyDescent="0.2">
      <c r="A3693" s="7">
        <v>9697080</v>
      </c>
      <c r="B3693" s="2">
        <v>35338</v>
      </c>
      <c r="C3693">
        <v>32</v>
      </c>
      <c r="D3693" t="s">
        <v>559</v>
      </c>
      <c r="E3693">
        <v>22</v>
      </c>
      <c r="F3693" t="s">
        <v>15</v>
      </c>
      <c r="G3693">
        <v>0</v>
      </c>
      <c r="H3693">
        <v>3</v>
      </c>
      <c r="I3693">
        <v>4</v>
      </c>
      <c r="J3693">
        <f t="shared" si="57"/>
        <v>0</v>
      </c>
      <c r="K3693" s="8">
        <v>8</v>
      </c>
      <c r="L3693" s="8">
        <f>COUNTIFS($D$2:$D3693,D3693)</f>
        <v>172</v>
      </c>
    </row>
    <row r="3694" spans="1:12" x14ac:dyDescent="0.2">
      <c r="A3694" s="7">
        <v>9697081</v>
      </c>
      <c r="B3694" s="2">
        <v>35350</v>
      </c>
      <c r="C3694">
        <v>41</v>
      </c>
      <c r="D3694" t="s">
        <v>759</v>
      </c>
      <c r="E3694">
        <v>10</v>
      </c>
      <c r="F3694" t="s">
        <v>47</v>
      </c>
      <c r="G3694">
        <v>1</v>
      </c>
      <c r="H3694">
        <v>0</v>
      </c>
      <c r="I3694">
        <v>2</v>
      </c>
      <c r="J3694">
        <f t="shared" si="57"/>
        <v>0</v>
      </c>
      <c r="K3694" s="8">
        <v>9</v>
      </c>
      <c r="L3694" s="8">
        <f>COUNTIFS($D$2:$D3694,D3694)</f>
        <v>173</v>
      </c>
    </row>
    <row r="3695" spans="1:12" x14ac:dyDescent="0.2">
      <c r="A3695" s="7">
        <v>9697081</v>
      </c>
      <c r="B3695" s="2">
        <v>35350</v>
      </c>
      <c r="C3695">
        <v>10</v>
      </c>
      <c r="D3695" t="s">
        <v>47</v>
      </c>
      <c r="E3695">
        <v>41</v>
      </c>
      <c r="F3695" t="s">
        <v>759</v>
      </c>
      <c r="G3695">
        <v>0</v>
      </c>
      <c r="H3695">
        <v>2</v>
      </c>
      <c r="I3695">
        <v>0</v>
      </c>
      <c r="J3695">
        <f t="shared" si="57"/>
        <v>3</v>
      </c>
      <c r="K3695" s="8">
        <v>9</v>
      </c>
      <c r="L3695" s="8">
        <f>COUNTIFS($D$2:$D3695,D3695)</f>
        <v>173</v>
      </c>
    </row>
    <row r="3696" spans="1:12" x14ac:dyDescent="0.2">
      <c r="A3696" s="7">
        <v>9697082</v>
      </c>
      <c r="B3696" s="2">
        <v>35350</v>
      </c>
      <c r="C3696">
        <v>46</v>
      </c>
      <c r="D3696" t="s">
        <v>763</v>
      </c>
      <c r="E3696">
        <v>22</v>
      </c>
      <c r="F3696" t="s">
        <v>15</v>
      </c>
      <c r="G3696">
        <v>1</v>
      </c>
      <c r="H3696">
        <v>0</v>
      </c>
      <c r="I3696">
        <v>1</v>
      </c>
      <c r="J3696">
        <f t="shared" si="57"/>
        <v>0</v>
      </c>
      <c r="K3696" s="8">
        <v>9</v>
      </c>
      <c r="L3696" s="8">
        <f>COUNTIFS($D$2:$D3696,D3696)</f>
        <v>9</v>
      </c>
    </row>
    <row r="3697" spans="1:12" x14ac:dyDescent="0.2">
      <c r="A3697" s="7">
        <v>9697082</v>
      </c>
      <c r="B3697" s="2">
        <v>35350</v>
      </c>
      <c r="C3697">
        <v>22</v>
      </c>
      <c r="D3697" t="s">
        <v>15</v>
      </c>
      <c r="E3697">
        <v>46</v>
      </c>
      <c r="F3697" t="s">
        <v>763</v>
      </c>
      <c r="G3697">
        <v>0</v>
      </c>
      <c r="H3697">
        <v>1</v>
      </c>
      <c r="I3697">
        <v>0</v>
      </c>
      <c r="J3697">
        <f t="shared" si="57"/>
        <v>3</v>
      </c>
      <c r="K3697" s="8">
        <v>9</v>
      </c>
      <c r="L3697" s="8">
        <f>COUNTIFS($D$2:$D3697,D3697)</f>
        <v>131</v>
      </c>
    </row>
    <row r="3698" spans="1:12" x14ac:dyDescent="0.2">
      <c r="A3698" s="7">
        <v>9697083</v>
      </c>
      <c r="B3698" s="2">
        <v>35350</v>
      </c>
      <c r="C3698">
        <v>16</v>
      </c>
      <c r="D3698" t="s">
        <v>37</v>
      </c>
      <c r="E3698">
        <v>29</v>
      </c>
      <c r="F3698" t="s">
        <v>42</v>
      </c>
      <c r="G3698">
        <v>1</v>
      </c>
      <c r="H3698">
        <v>2</v>
      </c>
      <c r="I3698">
        <v>1</v>
      </c>
      <c r="J3698">
        <f t="shared" si="57"/>
        <v>3</v>
      </c>
      <c r="K3698" s="8">
        <v>9</v>
      </c>
      <c r="L3698" s="8">
        <f>COUNTIFS($D$2:$D3698,D3698)</f>
        <v>173</v>
      </c>
    </row>
    <row r="3699" spans="1:12" x14ac:dyDescent="0.2">
      <c r="A3699" s="7">
        <v>9697083</v>
      </c>
      <c r="B3699" s="2">
        <v>35350</v>
      </c>
      <c r="C3699">
        <v>29</v>
      </c>
      <c r="D3699" t="s">
        <v>42</v>
      </c>
      <c r="E3699">
        <v>16</v>
      </c>
      <c r="F3699" t="s">
        <v>37</v>
      </c>
      <c r="G3699">
        <v>0</v>
      </c>
      <c r="H3699">
        <v>1</v>
      </c>
      <c r="I3699">
        <v>2</v>
      </c>
      <c r="J3699">
        <f t="shared" si="57"/>
        <v>0</v>
      </c>
      <c r="K3699" s="8">
        <v>9</v>
      </c>
      <c r="L3699" s="8">
        <f>COUNTIFS($D$2:$D3699,D3699)</f>
        <v>131</v>
      </c>
    </row>
    <row r="3700" spans="1:12" x14ac:dyDescent="0.2">
      <c r="A3700" s="7">
        <v>9697084</v>
      </c>
      <c r="B3700" s="2">
        <v>35350</v>
      </c>
      <c r="C3700">
        <v>49</v>
      </c>
      <c r="D3700" t="s">
        <v>766</v>
      </c>
      <c r="E3700">
        <v>55</v>
      </c>
      <c r="F3700" t="s">
        <v>772</v>
      </c>
      <c r="G3700">
        <v>1</v>
      </c>
      <c r="H3700">
        <v>2</v>
      </c>
      <c r="I3700">
        <v>0</v>
      </c>
      <c r="J3700">
        <f t="shared" si="57"/>
        <v>3</v>
      </c>
      <c r="K3700" s="8">
        <v>9</v>
      </c>
      <c r="L3700" s="8">
        <f>COUNTIFS($D$2:$D3700,D3700)</f>
        <v>173</v>
      </c>
    </row>
    <row r="3701" spans="1:12" x14ac:dyDescent="0.2">
      <c r="A3701" s="7">
        <v>9697084</v>
      </c>
      <c r="B3701" s="2">
        <v>35350</v>
      </c>
      <c r="C3701">
        <v>55</v>
      </c>
      <c r="D3701" t="s">
        <v>772</v>
      </c>
      <c r="E3701">
        <v>49</v>
      </c>
      <c r="F3701" t="s">
        <v>766</v>
      </c>
      <c r="G3701">
        <v>0</v>
      </c>
      <c r="H3701">
        <v>0</v>
      </c>
      <c r="I3701">
        <v>2</v>
      </c>
      <c r="J3701">
        <f t="shared" si="57"/>
        <v>0</v>
      </c>
      <c r="K3701" s="8">
        <v>9</v>
      </c>
      <c r="L3701" s="8">
        <f>COUNTIFS($D$2:$D3701,D3701)</f>
        <v>131</v>
      </c>
    </row>
    <row r="3702" spans="1:12" x14ac:dyDescent="0.2">
      <c r="A3702" s="7">
        <v>9697085</v>
      </c>
      <c r="B3702" s="2">
        <v>35350</v>
      </c>
      <c r="C3702">
        <v>18</v>
      </c>
      <c r="D3702" t="s">
        <v>12</v>
      </c>
      <c r="E3702">
        <v>14</v>
      </c>
      <c r="F3702" t="s">
        <v>27</v>
      </c>
      <c r="G3702">
        <v>1</v>
      </c>
      <c r="H3702">
        <v>1</v>
      </c>
      <c r="I3702">
        <v>3</v>
      </c>
      <c r="J3702">
        <f t="shared" si="57"/>
        <v>0</v>
      </c>
      <c r="K3702" s="8">
        <v>9</v>
      </c>
      <c r="L3702" s="8">
        <f>COUNTIFS($D$2:$D3702,D3702)</f>
        <v>51</v>
      </c>
    </row>
    <row r="3703" spans="1:12" x14ac:dyDescent="0.2">
      <c r="A3703" s="7">
        <v>9697085</v>
      </c>
      <c r="B3703" s="2">
        <v>35350</v>
      </c>
      <c r="C3703">
        <v>14</v>
      </c>
      <c r="D3703" t="s">
        <v>27</v>
      </c>
      <c r="E3703">
        <v>18</v>
      </c>
      <c r="F3703" t="s">
        <v>12</v>
      </c>
      <c r="G3703">
        <v>0</v>
      </c>
      <c r="H3703">
        <v>3</v>
      </c>
      <c r="I3703">
        <v>1</v>
      </c>
      <c r="J3703">
        <f t="shared" si="57"/>
        <v>3</v>
      </c>
      <c r="K3703" s="8">
        <v>9</v>
      </c>
      <c r="L3703" s="8">
        <f>COUNTIFS($D$2:$D3703,D3703)</f>
        <v>173</v>
      </c>
    </row>
    <row r="3704" spans="1:12" x14ac:dyDescent="0.2">
      <c r="A3704" s="7">
        <v>9697086</v>
      </c>
      <c r="B3704" s="2">
        <v>35350</v>
      </c>
      <c r="C3704">
        <v>21</v>
      </c>
      <c r="D3704" t="s">
        <v>10</v>
      </c>
      <c r="E3704">
        <v>19</v>
      </c>
      <c r="F3704" t="s">
        <v>40</v>
      </c>
      <c r="G3704">
        <v>1</v>
      </c>
      <c r="H3704">
        <v>1</v>
      </c>
      <c r="I3704">
        <v>0</v>
      </c>
      <c r="J3704">
        <f t="shared" si="57"/>
        <v>3</v>
      </c>
      <c r="K3704" s="8">
        <v>9</v>
      </c>
      <c r="L3704" s="8">
        <f>COUNTIFS($D$2:$D3704,D3704)</f>
        <v>173</v>
      </c>
    </row>
    <row r="3705" spans="1:12" x14ac:dyDescent="0.2">
      <c r="A3705" s="7">
        <v>9697086</v>
      </c>
      <c r="B3705" s="2">
        <v>35350</v>
      </c>
      <c r="C3705">
        <v>19</v>
      </c>
      <c r="D3705" t="s">
        <v>40</v>
      </c>
      <c r="E3705">
        <v>21</v>
      </c>
      <c r="F3705" t="s">
        <v>10</v>
      </c>
      <c r="G3705">
        <v>0</v>
      </c>
      <c r="H3705">
        <v>0</v>
      </c>
      <c r="I3705">
        <v>1</v>
      </c>
      <c r="J3705">
        <f t="shared" si="57"/>
        <v>0</v>
      </c>
      <c r="K3705" s="8">
        <v>9</v>
      </c>
      <c r="L3705" s="8">
        <f>COUNTIFS($D$2:$D3705,D3705)</f>
        <v>173</v>
      </c>
    </row>
    <row r="3706" spans="1:12" x14ac:dyDescent="0.2">
      <c r="A3706" s="7">
        <v>9697087</v>
      </c>
      <c r="B3706" s="2">
        <v>35350</v>
      </c>
      <c r="C3706">
        <v>26</v>
      </c>
      <c r="D3706" t="s">
        <v>17</v>
      </c>
      <c r="E3706">
        <v>32</v>
      </c>
      <c r="F3706" t="s">
        <v>559</v>
      </c>
      <c r="G3706">
        <v>1</v>
      </c>
      <c r="H3706">
        <v>1</v>
      </c>
      <c r="I3706">
        <v>0</v>
      </c>
      <c r="J3706">
        <f t="shared" si="57"/>
        <v>3</v>
      </c>
      <c r="K3706" s="8">
        <v>9</v>
      </c>
      <c r="L3706" s="8">
        <f>COUNTIFS($D$2:$D3706,D3706)</f>
        <v>173</v>
      </c>
    </row>
    <row r="3707" spans="1:12" x14ac:dyDescent="0.2">
      <c r="A3707" s="7">
        <v>9697087</v>
      </c>
      <c r="B3707" s="2">
        <v>35350</v>
      </c>
      <c r="C3707">
        <v>32</v>
      </c>
      <c r="D3707" t="s">
        <v>559</v>
      </c>
      <c r="E3707">
        <v>26</v>
      </c>
      <c r="F3707" t="s">
        <v>17</v>
      </c>
      <c r="G3707">
        <v>0</v>
      </c>
      <c r="H3707">
        <v>0</v>
      </c>
      <c r="I3707">
        <v>1</v>
      </c>
      <c r="J3707">
        <f t="shared" si="57"/>
        <v>0</v>
      </c>
      <c r="K3707" s="8">
        <v>9</v>
      </c>
      <c r="L3707" s="8">
        <f>COUNTIFS($D$2:$D3707,D3707)</f>
        <v>173</v>
      </c>
    </row>
    <row r="3708" spans="1:12" x14ac:dyDescent="0.2">
      <c r="A3708" s="7">
        <v>9697088</v>
      </c>
      <c r="B3708" s="2">
        <v>35350</v>
      </c>
      <c r="C3708">
        <v>53</v>
      </c>
      <c r="D3708" t="s">
        <v>770</v>
      </c>
      <c r="E3708">
        <v>54</v>
      </c>
      <c r="F3708" t="s">
        <v>771</v>
      </c>
      <c r="G3708">
        <v>1</v>
      </c>
      <c r="H3708">
        <v>4</v>
      </c>
      <c r="I3708">
        <v>2</v>
      </c>
      <c r="J3708">
        <f t="shared" si="57"/>
        <v>3</v>
      </c>
      <c r="K3708" s="8">
        <v>9</v>
      </c>
      <c r="L3708" s="8">
        <f>COUNTIFS($D$2:$D3708,D3708)</f>
        <v>173</v>
      </c>
    </row>
    <row r="3709" spans="1:12" x14ac:dyDescent="0.2">
      <c r="A3709" s="7">
        <v>9697088</v>
      </c>
      <c r="B3709" s="2">
        <v>35350</v>
      </c>
      <c r="C3709">
        <v>54</v>
      </c>
      <c r="D3709" t="s">
        <v>771</v>
      </c>
      <c r="E3709">
        <v>53</v>
      </c>
      <c r="F3709" t="s">
        <v>770</v>
      </c>
      <c r="G3709">
        <v>0</v>
      </c>
      <c r="H3709">
        <v>2</v>
      </c>
      <c r="I3709">
        <v>4</v>
      </c>
      <c r="J3709">
        <f t="shared" si="57"/>
        <v>0</v>
      </c>
      <c r="K3709" s="8">
        <v>9</v>
      </c>
      <c r="L3709" s="8">
        <f>COUNTIFS($D$2:$D3709,D3709)</f>
        <v>173</v>
      </c>
    </row>
    <row r="3710" spans="1:12" x14ac:dyDescent="0.2">
      <c r="A3710" s="7">
        <v>9697089</v>
      </c>
      <c r="B3710" s="2">
        <v>35351</v>
      </c>
      <c r="C3710">
        <v>51</v>
      </c>
      <c r="D3710" t="s">
        <v>768</v>
      </c>
      <c r="E3710">
        <v>23</v>
      </c>
      <c r="F3710" t="s">
        <v>50</v>
      </c>
      <c r="G3710">
        <v>1</v>
      </c>
      <c r="H3710">
        <v>1</v>
      </c>
      <c r="I3710">
        <v>1</v>
      </c>
      <c r="J3710">
        <f t="shared" si="57"/>
        <v>1</v>
      </c>
      <c r="K3710" s="8">
        <v>9</v>
      </c>
      <c r="L3710" s="8">
        <f>COUNTIFS($D$2:$D3710,D3710)</f>
        <v>173</v>
      </c>
    </row>
    <row r="3711" spans="1:12" x14ac:dyDescent="0.2">
      <c r="A3711" s="7">
        <v>9697089</v>
      </c>
      <c r="B3711" s="2">
        <v>35351</v>
      </c>
      <c r="C3711">
        <v>23</v>
      </c>
      <c r="D3711" t="s">
        <v>50</v>
      </c>
      <c r="E3711">
        <v>51</v>
      </c>
      <c r="F3711" t="s">
        <v>768</v>
      </c>
      <c r="G3711">
        <v>0</v>
      </c>
      <c r="H3711">
        <v>1</v>
      </c>
      <c r="I3711">
        <v>1</v>
      </c>
      <c r="J3711">
        <f t="shared" si="57"/>
        <v>1</v>
      </c>
      <c r="K3711" s="8">
        <v>9</v>
      </c>
      <c r="L3711" s="8">
        <f>COUNTIFS($D$2:$D3711,D3711)</f>
        <v>173</v>
      </c>
    </row>
    <row r="3712" spans="1:12" x14ac:dyDescent="0.2">
      <c r="A3712" s="7">
        <v>9697090</v>
      </c>
      <c r="B3712" s="2">
        <v>35352</v>
      </c>
      <c r="C3712">
        <v>31</v>
      </c>
      <c r="D3712" t="s">
        <v>447</v>
      </c>
      <c r="E3712">
        <v>34</v>
      </c>
      <c r="F3712" t="s">
        <v>445</v>
      </c>
      <c r="G3712">
        <v>1</v>
      </c>
      <c r="H3712">
        <v>2</v>
      </c>
      <c r="I3712">
        <v>2</v>
      </c>
      <c r="J3712">
        <f t="shared" si="57"/>
        <v>1</v>
      </c>
      <c r="K3712" s="8">
        <v>9</v>
      </c>
      <c r="L3712" s="8">
        <f>COUNTIFS($D$2:$D3712,D3712)</f>
        <v>9</v>
      </c>
    </row>
    <row r="3713" spans="1:12" x14ac:dyDescent="0.2">
      <c r="A3713" s="7">
        <v>9697090</v>
      </c>
      <c r="B3713" s="2">
        <v>35352</v>
      </c>
      <c r="C3713">
        <v>34</v>
      </c>
      <c r="D3713" t="s">
        <v>445</v>
      </c>
      <c r="E3713">
        <v>31</v>
      </c>
      <c r="F3713" t="s">
        <v>447</v>
      </c>
      <c r="G3713">
        <v>0</v>
      </c>
      <c r="H3713">
        <v>2</v>
      </c>
      <c r="I3713">
        <v>2</v>
      </c>
      <c r="J3713">
        <f t="shared" si="57"/>
        <v>1</v>
      </c>
      <c r="K3713" s="8">
        <v>9</v>
      </c>
      <c r="L3713" s="8">
        <f>COUNTIFS($D$2:$D3713,D3713)</f>
        <v>89</v>
      </c>
    </row>
    <row r="3714" spans="1:12" x14ac:dyDescent="0.2">
      <c r="A3714" s="7">
        <v>9697091</v>
      </c>
      <c r="B3714" s="2">
        <v>35357</v>
      </c>
      <c r="C3714">
        <v>10</v>
      </c>
      <c r="D3714" t="s">
        <v>47</v>
      </c>
      <c r="E3714">
        <v>51</v>
      </c>
      <c r="F3714" t="s">
        <v>768</v>
      </c>
      <c r="G3714">
        <v>1</v>
      </c>
      <c r="H3714">
        <v>0</v>
      </c>
      <c r="I3714">
        <v>0</v>
      </c>
      <c r="J3714">
        <f t="shared" ref="J3714:J3777" si="58">IF(H3714&gt;I3714,3,IF(I3714&gt;H3714,0,1))</f>
        <v>1</v>
      </c>
      <c r="K3714" s="8">
        <v>10</v>
      </c>
      <c r="L3714" s="8">
        <f>COUNTIFS($D$2:$D3714,D3714)</f>
        <v>174</v>
      </c>
    </row>
    <row r="3715" spans="1:12" x14ac:dyDescent="0.2">
      <c r="A3715" s="7">
        <v>9697091</v>
      </c>
      <c r="B3715" s="2">
        <v>35357</v>
      </c>
      <c r="C3715">
        <v>51</v>
      </c>
      <c r="D3715" t="s">
        <v>768</v>
      </c>
      <c r="E3715">
        <v>10</v>
      </c>
      <c r="F3715" t="s">
        <v>47</v>
      </c>
      <c r="G3715">
        <v>0</v>
      </c>
      <c r="H3715">
        <v>0</v>
      </c>
      <c r="I3715">
        <v>0</v>
      </c>
      <c r="J3715">
        <f t="shared" si="58"/>
        <v>1</v>
      </c>
      <c r="K3715" s="8">
        <v>10</v>
      </c>
      <c r="L3715" s="8">
        <f>COUNTIFS($D$2:$D3715,D3715)</f>
        <v>174</v>
      </c>
    </row>
    <row r="3716" spans="1:12" x14ac:dyDescent="0.2">
      <c r="A3716" s="7">
        <v>9697092</v>
      </c>
      <c r="B3716" s="2">
        <v>35357</v>
      </c>
      <c r="C3716">
        <v>32</v>
      </c>
      <c r="D3716" t="s">
        <v>559</v>
      </c>
      <c r="E3716">
        <v>49</v>
      </c>
      <c r="F3716" t="s">
        <v>766</v>
      </c>
      <c r="G3716">
        <v>1</v>
      </c>
      <c r="H3716">
        <v>2</v>
      </c>
      <c r="I3716">
        <v>0</v>
      </c>
      <c r="J3716">
        <f t="shared" si="58"/>
        <v>3</v>
      </c>
      <c r="K3716" s="8">
        <v>10</v>
      </c>
      <c r="L3716" s="8">
        <f>COUNTIFS($D$2:$D3716,D3716)</f>
        <v>174</v>
      </c>
    </row>
    <row r="3717" spans="1:12" x14ac:dyDescent="0.2">
      <c r="A3717" s="7">
        <v>9697092</v>
      </c>
      <c r="B3717" s="2">
        <v>35357</v>
      </c>
      <c r="C3717">
        <v>49</v>
      </c>
      <c r="D3717" t="s">
        <v>766</v>
      </c>
      <c r="E3717">
        <v>32</v>
      </c>
      <c r="F3717" t="s">
        <v>559</v>
      </c>
      <c r="G3717">
        <v>0</v>
      </c>
      <c r="H3717">
        <v>0</v>
      </c>
      <c r="I3717">
        <v>2</v>
      </c>
      <c r="J3717">
        <f t="shared" si="58"/>
        <v>0</v>
      </c>
      <c r="K3717" s="8">
        <v>10</v>
      </c>
      <c r="L3717" s="8">
        <f>COUNTIFS($D$2:$D3717,D3717)</f>
        <v>174</v>
      </c>
    </row>
    <row r="3718" spans="1:12" x14ac:dyDescent="0.2">
      <c r="A3718" s="7">
        <v>9697093</v>
      </c>
      <c r="B3718" s="2">
        <v>35357</v>
      </c>
      <c r="C3718">
        <v>14</v>
      </c>
      <c r="D3718" t="s">
        <v>27</v>
      </c>
      <c r="E3718">
        <v>53</v>
      </c>
      <c r="F3718" t="s">
        <v>770</v>
      </c>
      <c r="G3718">
        <v>1</v>
      </c>
      <c r="H3718">
        <v>2</v>
      </c>
      <c r="I3718">
        <v>4</v>
      </c>
      <c r="J3718">
        <f t="shared" si="58"/>
        <v>0</v>
      </c>
      <c r="K3718" s="8">
        <v>10</v>
      </c>
      <c r="L3718" s="8">
        <f>COUNTIFS($D$2:$D3718,D3718)</f>
        <v>174</v>
      </c>
    </row>
    <row r="3719" spans="1:12" x14ac:dyDescent="0.2">
      <c r="A3719" s="7">
        <v>9697093</v>
      </c>
      <c r="B3719" s="2">
        <v>35357</v>
      </c>
      <c r="C3719">
        <v>53</v>
      </c>
      <c r="D3719" t="s">
        <v>770</v>
      </c>
      <c r="E3719">
        <v>14</v>
      </c>
      <c r="F3719" t="s">
        <v>27</v>
      </c>
      <c r="G3719">
        <v>0</v>
      </c>
      <c r="H3719">
        <v>4</v>
      </c>
      <c r="I3719">
        <v>2</v>
      </c>
      <c r="J3719">
        <f t="shared" si="58"/>
        <v>3</v>
      </c>
      <c r="K3719" s="8">
        <v>10</v>
      </c>
      <c r="L3719" s="8">
        <f>COUNTIFS($D$2:$D3719,D3719)</f>
        <v>174</v>
      </c>
    </row>
    <row r="3720" spans="1:12" x14ac:dyDescent="0.2">
      <c r="A3720" s="7">
        <v>9697094</v>
      </c>
      <c r="B3720" s="2">
        <v>35357</v>
      </c>
      <c r="C3720">
        <v>34</v>
      </c>
      <c r="D3720" t="s">
        <v>445</v>
      </c>
      <c r="E3720">
        <v>26</v>
      </c>
      <c r="F3720" t="s">
        <v>17</v>
      </c>
      <c r="G3720">
        <v>1</v>
      </c>
      <c r="H3720">
        <v>0</v>
      </c>
      <c r="I3720">
        <v>3</v>
      </c>
      <c r="J3720">
        <f t="shared" si="58"/>
        <v>0</v>
      </c>
      <c r="K3720" s="8">
        <v>10</v>
      </c>
      <c r="L3720" s="8">
        <f>COUNTIFS($D$2:$D3720,D3720)</f>
        <v>90</v>
      </c>
    </row>
    <row r="3721" spans="1:12" x14ac:dyDescent="0.2">
      <c r="A3721" s="7">
        <v>9697094</v>
      </c>
      <c r="B3721" s="2">
        <v>35357</v>
      </c>
      <c r="C3721">
        <v>26</v>
      </c>
      <c r="D3721" t="s">
        <v>17</v>
      </c>
      <c r="E3721">
        <v>34</v>
      </c>
      <c r="F3721" t="s">
        <v>445</v>
      </c>
      <c r="G3721">
        <v>0</v>
      </c>
      <c r="H3721">
        <v>3</v>
      </c>
      <c r="I3721">
        <v>0</v>
      </c>
      <c r="J3721">
        <f t="shared" si="58"/>
        <v>3</v>
      </c>
      <c r="K3721" s="8">
        <v>10</v>
      </c>
      <c r="L3721" s="8">
        <f>COUNTIFS($D$2:$D3721,D3721)</f>
        <v>174</v>
      </c>
    </row>
    <row r="3722" spans="1:12" x14ac:dyDescent="0.2">
      <c r="A3722" s="7">
        <v>9697095</v>
      </c>
      <c r="B3722" s="2">
        <v>35357</v>
      </c>
      <c r="C3722">
        <v>55</v>
      </c>
      <c r="D3722" t="s">
        <v>772</v>
      </c>
      <c r="E3722">
        <v>46</v>
      </c>
      <c r="F3722" t="s">
        <v>763</v>
      </c>
      <c r="G3722">
        <v>1</v>
      </c>
      <c r="H3722">
        <v>1</v>
      </c>
      <c r="I3722">
        <v>1</v>
      </c>
      <c r="J3722">
        <f t="shared" si="58"/>
        <v>1</v>
      </c>
      <c r="K3722" s="8">
        <v>10</v>
      </c>
      <c r="L3722" s="8">
        <f>COUNTIFS($D$2:$D3722,D3722)</f>
        <v>132</v>
      </c>
    </row>
    <row r="3723" spans="1:12" x14ac:dyDescent="0.2">
      <c r="A3723" s="7">
        <v>9697095</v>
      </c>
      <c r="B3723" s="2">
        <v>35357</v>
      </c>
      <c r="C3723">
        <v>46</v>
      </c>
      <c r="D3723" t="s">
        <v>763</v>
      </c>
      <c r="E3723">
        <v>55</v>
      </c>
      <c r="F3723" t="s">
        <v>772</v>
      </c>
      <c r="G3723">
        <v>0</v>
      </c>
      <c r="H3723">
        <v>1</v>
      </c>
      <c r="I3723">
        <v>1</v>
      </c>
      <c r="J3723">
        <f t="shared" si="58"/>
        <v>1</v>
      </c>
      <c r="K3723" s="8">
        <v>10</v>
      </c>
      <c r="L3723" s="8">
        <f>COUNTIFS($D$2:$D3723,D3723)</f>
        <v>10</v>
      </c>
    </row>
    <row r="3724" spans="1:12" x14ac:dyDescent="0.2">
      <c r="A3724" s="7">
        <v>9697096</v>
      </c>
      <c r="B3724" s="2">
        <v>35357</v>
      </c>
      <c r="C3724">
        <v>54</v>
      </c>
      <c r="D3724" t="s">
        <v>771</v>
      </c>
      <c r="E3724">
        <v>41</v>
      </c>
      <c r="F3724" t="s">
        <v>759</v>
      </c>
      <c r="G3724">
        <v>1</v>
      </c>
      <c r="H3724">
        <v>1</v>
      </c>
      <c r="I3724">
        <v>1</v>
      </c>
      <c r="J3724">
        <f t="shared" si="58"/>
        <v>1</v>
      </c>
      <c r="K3724" s="8">
        <v>10</v>
      </c>
      <c r="L3724" s="8">
        <f>COUNTIFS($D$2:$D3724,D3724)</f>
        <v>174</v>
      </c>
    </row>
    <row r="3725" spans="1:12" x14ac:dyDescent="0.2">
      <c r="A3725" s="7">
        <v>9697096</v>
      </c>
      <c r="B3725" s="2">
        <v>35357</v>
      </c>
      <c r="C3725">
        <v>41</v>
      </c>
      <c r="D3725" t="s">
        <v>759</v>
      </c>
      <c r="E3725">
        <v>54</v>
      </c>
      <c r="F3725" t="s">
        <v>771</v>
      </c>
      <c r="G3725">
        <v>0</v>
      </c>
      <c r="H3725">
        <v>1</v>
      </c>
      <c r="I3725">
        <v>1</v>
      </c>
      <c r="J3725">
        <f t="shared" si="58"/>
        <v>1</v>
      </c>
      <c r="K3725" s="8">
        <v>10</v>
      </c>
      <c r="L3725" s="8">
        <f>COUNTIFS($D$2:$D3725,D3725)</f>
        <v>174</v>
      </c>
    </row>
    <row r="3726" spans="1:12" x14ac:dyDescent="0.2">
      <c r="A3726" s="7">
        <v>9697097</v>
      </c>
      <c r="B3726" s="2">
        <v>35357</v>
      </c>
      <c r="C3726">
        <v>23</v>
      </c>
      <c r="D3726" t="s">
        <v>50</v>
      </c>
      <c r="E3726">
        <v>31</v>
      </c>
      <c r="F3726" t="s">
        <v>447</v>
      </c>
      <c r="G3726">
        <v>1</v>
      </c>
      <c r="H3726">
        <v>3</v>
      </c>
      <c r="I3726">
        <v>0</v>
      </c>
      <c r="J3726">
        <f t="shared" si="58"/>
        <v>3</v>
      </c>
      <c r="K3726" s="8">
        <v>10</v>
      </c>
      <c r="L3726" s="8">
        <f>COUNTIFS($D$2:$D3726,D3726)</f>
        <v>174</v>
      </c>
    </row>
    <row r="3727" spans="1:12" x14ac:dyDescent="0.2">
      <c r="A3727" s="7">
        <v>9697097</v>
      </c>
      <c r="B3727" s="2">
        <v>35357</v>
      </c>
      <c r="C3727">
        <v>31</v>
      </c>
      <c r="D3727" t="s">
        <v>447</v>
      </c>
      <c r="E3727">
        <v>23</v>
      </c>
      <c r="F3727" t="s">
        <v>50</v>
      </c>
      <c r="G3727">
        <v>0</v>
      </c>
      <c r="H3727">
        <v>0</v>
      </c>
      <c r="I3727">
        <v>3</v>
      </c>
      <c r="J3727">
        <f t="shared" si="58"/>
        <v>0</v>
      </c>
      <c r="K3727" s="8">
        <v>10</v>
      </c>
      <c r="L3727" s="8">
        <f>COUNTIFS($D$2:$D3727,D3727)</f>
        <v>10</v>
      </c>
    </row>
    <row r="3728" spans="1:12" x14ac:dyDescent="0.2">
      <c r="A3728" s="7">
        <v>9697098</v>
      </c>
      <c r="B3728" s="2">
        <v>35357</v>
      </c>
      <c r="C3728">
        <v>29</v>
      </c>
      <c r="D3728" t="s">
        <v>42</v>
      </c>
      <c r="E3728">
        <v>18</v>
      </c>
      <c r="F3728" t="s">
        <v>12</v>
      </c>
      <c r="G3728">
        <v>1</v>
      </c>
      <c r="H3728">
        <v>1</v>
      </c>
      <c r="I3728">
        <v>0</v>
      </c>
      <c r="J3728">
        <f t="shared" si="58"/>
        <v>3</v>
      </c>
      <c r="K3728" s="8">
        <v>10</v>
      </c>
      <c r="L3728" s="8">
        <f>COUNTIFS($D$2:$D3728,D3728)</f>
        <v>132</v>
      </c>
    </row>
    <row r="3729" spans="1:12" x14ac:dyDescent="0.2">
      <c r="A3729" s="7">
        <v>9697098</v>
      </c>
      <c r="B3729" s="2">
        <v>35357</v>
      </c>
      <c r="C3729">
        <v>18</v>
      </c>
      <c r="D3729" t="s">
        <v>12</v>
      </c>
      <c r="E3729">
        <v>29</v>
      </c>
      <c r="F3729" t="s">
        <v>42</v>
      </c>
      <c r="G3729">
        <v>0</v>
      </c>
      <c r="H3729">
        <v>0</v>
      </c>
      <c r="I3729">
        <v>1</v>
      </c>
      <c r="J3729">
        <f t="shared" si="58"/>
        <v>0</v>
      </c>
      <c r="K3729" s="8">
        <v>10</v>
      </c>
      <c r="L3729" s="8">
        <f>COUNTIFS($D$2:$D3729,D3729)</f>
        <v>52</v>
      </c>
    </row>
    <row r="3730" spans="1:12" x14ac:dyDescent="0.2">
      <c r="A3730" s="7">
        <v>9697099</v>
      </c>
      <c r="B3730" s="2">
        <v>35358</v>
      </c>
      <c r="C3730">
        <v>22</v>
      </c>
      <c r="D3730" t="s">
        <v>15</v>
      </c>
      <c r="E3730">
        <v>21</v>
      </c>
      <c r="F3730" t="s">
        <v>10</v>
      </c>
      <c r="G3730">
        <v>1</v>
      </c>
      <c r="H3730">
        <v>5</v>
      </c>
      <c r="I3730">
        <v>0</v>
      </c>
      <c r="J3730">
        <f t="shared" si="58"/>
        <v>3</v>
      </c>
      <c r="K3730" s="8">
        <v>10</v>
      </c>
      <c r="L3730" s="8">
        <f>COUNTIFS($D$2:$D3730,D3730)</f>
        <v>132</v>
      </c>
    </row>
    <row r="3731" spans="1:12" x14ac:dyDescent="0.2">
      <c r="A3731" s="7">
        <v>9697099</v>
      </c>
      <c r="B3731" s="2">
        <v>35358</v>
      </c>
      <c r="C3731">
        <v>21</v>
      </c>
      <c r="D3731" t="s">
        <v>10</v>
      </c>
      <c r="E3731">
        <v>22</v>
      </c>
      <c r="F3731" t="s">
        <v>15</v>
      </c>
      <c r="G3731">
        <v>0</v>
      </c>
      <c r="H3731">
        <v>0</v>
      </c>
      <c r="I3731">
        <v>5</v>
      </c>
      <c r="J3731">
        <f t="shared" si="58"/>
        <v>0</v>
      </c>
      <c r="K3731" s="8">
        <v>10</v>
      </c>
      <c r="L3731" s="8">
        <f>COUNTIFS($D$2:$D3731,D3731)</f>
        <v>174</v>
      </c>
    </row>
    <row r="3732" spans="1:12" x14ac:dyDescent="0.2">
      <c r="A3732" s="7">
        <v>9697100</v>
      </c>
      <c r="B3732" s="2">
        <v>35364</v>
      </c>
      <c r="C3732">
        <v>10</v>
      </c>
      <c r="D3732" t="s">
        <v>47</v>
      </c>
      <c r="E3732">
        <v>49</v>
      </c>
      <c r="F3732" t="s">
        <v>766</v>
      </c>
      <c r="G3732">
        <v>1</v>
      </c>
      <c r="H3732">
        <v>3</v>
      </c>
      <c r="I3732">
        <v>0</v>
      </c>
      <c r="J3732">
        <f t="shared" si="58"/>
        <v>3</v>
      </c>
      <c r="K3732" s="8">
        <v>11</v>
      </c>
      <c r="L3732" s="8">
        <f>COUNTIFS($D$2:$D3732,D3732)</f>
        <v>175</v>
      </c>
    </row>
    <row r="3733" spans="1:12" x14ac:dyDescent="0.2">
      <c r="A3733" s="7">
        <v>9697100</v>
      </c>
      <c r="B3733" s="2">
        <v>35364</v>
      </c>
      <c r="C3733">
        <v>49</v>
      </c>
      <c r="D3733" t="s">
        <v>766</v>
      </c>
      <c r="E3733">
        <v>10</v>
      </c>
      <c r="F3733" t="s">
        <v>47</v>
      </c>
      <c r="G3733">
        <v>0</v>
      </c>
      <c r="H3733">
        <v>0</v>
      </c>
      <c r="I3733">
        <v>3</v>
      </c>
      <c r="J3733">
        <f t="shared" si="58"/>
        <v>0</v>
      </c>
      <c r="K3733" s="8">
        <v>11</v>
      </c>
      <c r="L3733" s="8">
        <f>COUNTIFS($D$2:$D3733,D3733)</f>
        <v>175</v>
      </c>
    </row>
    <row r="3734" spans="1:12" x14ac:dyDescent="0.2">
      <c r="A3734" s="7">
        <v>9697101</v>
      </c>
      <c r="B3734" s="2">
        <v>35364</v>
      </c>
      <c r="C3734">
        <v>14</v>
      </c>
      <c r="D3734" t="s">
        <v>27</v>
      </c>
      <c r="E3734">
        <v>26</v>
      </c>
      <c r="F3734" t="s">
        <v>17</v>
      </c>
      <c r="G3734">
        <v>1</v>
      </c>
      <c r="H3734">
        <v>3</v>
      </c>
      <c r="I3734">
        <v>1</v>
      </c>
      <c r="J3734">
        <f t="shared" si="58"/>
        <v>3</v>
      </c>
      <c r="K3734" s="8">
        <v>11</v>
      </c>
      <c r="L3734" s="8">
        <f>COUNTIFS($D$2:$D3734,D3734)</f>
        <v>175</v>
      </c>
    </row>
    <row r="3735" spans="1:12" x14ac:dyDescent="0.2">
      <c r="A3735" s="7">
        <v>9697101</v>
      </c>
      <c r="B3735" s="2">
        <v>35364</v>
      </c>
      <c r="C3735">
        <v>26</v>
      </c>
      <c r="D3735" t="s">
        <v>17</v>
      </c>
      <c r="E3735">
        <v>14</v>
      </c>
      <c r="F3735" t="s">
        <v>27</v>
      </c>
      <c r="G3735">
        <v>0</v>
      </c>
      <c r="H3735">
        <v>1</v>
      </c>
      <c r="I3735">
        <v>3</v>
      </c>
      <c r="J3735">
        <f t="shared" si="58"/>
        <v>0</v>
      </c>
      <c r="K3735" s="8">
        <v>11</v>
      </c>
      <c r="L3735" s="8">
        <f>COUNTIFS($D$2:$D3735,D3735)</f>
        <v>175</v>
      </c>
    </row>
    <row r="3736" spans="1:12" x14ac:dyDescent="0.2">
      <c r="A3736" s="7">
        <v>9697102</v>
      </c>
      <c r="B3736" s="2">
        <v>35364</v>
      </c>
      <c r="C3736">
        <v>51</v>
      </c>
      <c r="D3736" t="s">
        <v>768</v>
      </c>
      <c r="E3736">
        <v>54</v>
      </c>
      <c r="F3736" t="s">
        <v>771</v>
      </c>
      <c r="G3736">
        <v>1</v>
      </c>
      <c r="H3736">
        <v>0</v>
      </c>
      <c r="I3736">
        <v>0</v>
      </c>
      <c r="J3736">
        <f t="shared" si="58"/>
        <v>1</v>
      </c>
      <c r="K3736" s="8">
        <v>11</v>
      </c>
      <c r="L3736" s="8">
        <f>COUNTIFS($D$2:$D3736,D3736)</f>
        <v>175</v>
      </c>
    </row>
    <row r="3737" spans="1:12" x14ac:dyDescent="0.2">
      <c r="A3737" s="7">
        <v>9697102</v>
      </c>
      <c r="B3737" s="2">
        <v>35364</v>
      </c>
      <c r="C3737">
        <v>54</v>
      </c>
      <c r="D3737" t="s">
        <v>771</v>
      </c>
      <c r="E3737">
        <v>51</v>
      </c>
      <c r="F3737" t="s">
        <v>768</v>
      </c>
      <c r="G3737">
        <v>0</v>
      </c>
      <c r="H3737">
        <v>0</v>
      </c>
      <c r="I3737">
        <v>0</v>
      </c>
      <c r="J3737">
        <f t="shared" si="58"/>
        <v>1</v>
      </c>
      <c r="K3737" s="8">
        <v>11</v>
      </c>
      <c r="L3737" s="8">
        <f>COUNTIFS($D$2:$D3737,D3737)</f>
        <v>175</v>
      </c>
    </row>
    <row r="3738" spans="1:12" x14ac:dyDescent="0.2">
      <c r="A3738" s="7">
        <v>9697103</v>
      </c>
      <c r="B3738" s="2">
        <v>35364</v>
      </c>
      <c r="C3738">
        <v>18</v>
      </c>
      <c r="D3738" t="s">
        <v>12</v>
      </c>
      <c r="E3738">
        <v>22</v>
      </c>
      <c r="F3738" t="s">
        <v>15</v>
      </c>
      <c r="G3738">
        <v>1</v>
      </c>
      <c r="H3738">
        <v>2</v>
      </c>
      <c r="I3738">
        <v>0</v>
      </c>
      <c r="J3738">
        <f t="shared" si="58"/>
        <v>3</v>
      </c>
      <c r="K3738" s="8">
        <v>11</v>
      </c>
      <c r="L3738" s="8">
        <f>COUNTIFS($D$2:$D3738,D3738)</f>
        <v>53</v>
      </c>
    </row>
    <row r="3739" spans="1:12" x14ac:dyDescent="0.2">
      <c r="A3739" s="7">
        <v>9697103</v>
      </c>
      <c r="B3739" s="2">
        <v>35364</v>
      </c>
      <c r="C3739">
        <v>22</v>
      </c>
      <c r="D3739" t="s">
        <v>15</v>
      </c>
      <c r="E3739">
        <v>18</v>
      </c>
      <c r="F3739" t="s">
        <v>12</v>
      </c>
      <c r="G3739">
        <v>0</v>
      </c>
      <c r="H3739">
        <v>0</v>
      </c>
      <c r="I3739">
        <v>2</v>
      </c>
      <c r="J3739">
        <f t="shared" si="58"/>
        <v>0</v>
      </c>
      <c r="K3739" s="8">
        <v>11</v>
      </c>
      <c r="L3739" s="8">
        <f>COUNTIFS($D$2:$D3739,D3739)</f>
        <v>133</v>
      </c>
    </row>
    <row r="3740" spans="1:12" x14ac:dyDescent="0.2">
      <c r="A3740" s="7">
        <v>9697104</v>
      </c>
      <c r="B3740" s="2">
        <v>35364</v>
      </c>
      <c r="C3740">
        <v>34</v>
      </c>
      <c r="D3740" t="s">
        <v>445</v>
      </c>
      <c r="E3740">
        <v>53</v>
      </c>
      <c r="F3740" t="s">
        <v>770</v>
      </c>
      <c r="G3740">
        <v>1</v>
      </c>
      <c r="H3740">
        <v>0</v>
      </c>
      <c r="I3740">
        <v>0</v>
      </c>
      <c r="J3740">
        <f t="shared" si="58"/>
        <v>1</v>
      </c>
      <c r="K3740" s="8">
        <v>11</v>
      </c>
      <c r="L3740" s="8">
        <f>COUNTIFS($D$2:$D3740,D3740)</f>
        <v>91</v>
      </c>
    </row>
    <row r="3741" spans="1:12" x14ac:dyDescent="0.2">
      <c r="A3741" s="7">
        <v>9697104</v>
      </c>
      <c r="B3741" s="2">
        <v>35364</v>
      </c>
      <c r="C3741">
        <v>53</v>
      </c>
      <c r="D3741" t="s">
        <v>770</v>
      </c>
      <c r="E3741">
        <v>34</v>
      </c>
      <c r="F3741" t="s">
        <v>445</v>
      </c>
      <c r="G3741">
        <v>0</v>
      </c>
      <c r="H3741">
        <v>0</v>
      </c>
      <c r="I3741">
        <v>0</v>
      </c>
      <c r="J3741">
        <f t="shared" si="58"/>
        <v>1</v>
      </c>
      <c r="K3741" s="8">
        <v>11</v>
      </c>
      <c r="L3741" s="8">
        <f>COUNTIFS($D$2:$D3741,D3741)</f>
        <v>175</v>
      </c>
    </row>
    <row r="3742" spans="1:12" x14ac:dyDescent="0.2">
      <c r="A3742" s="7">
        <v>9697105</v>
      </c>
      <c r="B3742" s="2">
        <v>35364</v>
      </c>
      <c r="C3742">
        <v>23</v>
      </c>
      <c r="D3742" t="s">
        <v>50</v>
      </c>
      <c r="E3742">
        <v>21</v>
      </c>
      <c r="F3742" t="s">
        <v>10</v>
      </c>
      <c r="G3742">
        <v>1</v>
      </c>
      <c r="H3742">
        <v>6</v>
      </c>
      <c r="I3742">
        <v>3</v>
      </c>
      <c r="J3742">
        <f t="shared" si="58"/>
        <v>3</v>
      </c>
      <c r="K3742" s="8">
        <v>11</v>
      </c>
      <c r="L3742" s="8">
        <f>COUNTIFS($D$2:$D3742,D3742)</f>
        <v>175</v>
      </c>
    </row>
    <row r="3743" spans="1:12" x14ac:dyDescent="0.2">
      <c r="A3743" s="7">
        <v>9697105</v>
      </c>
      <c r="B3743" s="2">
        <v>35364</v>
      </c>
      <c r="C3743">
        <v>21</v>
      </c>
      <c r="D3743" t="s">
        <v>10</v>
      </c>
      <c r="E3743">
        <v>23</v>
      </c>
      <c r="F3743" t="s">
        <v>50</v>
      </c>
      <c r="G3743">
        <v>0</v>
      </c>
      <c r="H3743">
        <v>3</v>
      </c>
      <c r="I3743">
        <v>6</v>
      </c>
      <c r="J3743">
        <f t="shared" si="58"/>
        <v>0</v>
      </c>
      <c r="K3743" s="8">
        <v>11</v>
      </c>
      <c r="L3743" s="8">
        <f>COUNTIFS($D$2:$D3743,D3743)</f>
        <v>175</v>
      </c>
    </row>
    <row r="3744" spans="1:12" x14ac:dyDescent="0.2">
      <c r="A3744" s="7">
        <v>9697106</v>
      </c>
      <c r="B3744" s="2">
        <v>35364</v>
      </c>
      <c r="C3744">
        <v>31</v>
      </c>
      <c r="D3744" t="s">
        <v>447</v>
      </c>
      <c r="E3744">
        <v>32</v>
      </c>
      <c r="F3744" t="s">
        <v>559</v>
      </c>
      <c r="G3744">
        <v>1</v>
      </c>
      <c r="H3744">
        <v>1</v>
      </c>
      <c r="I3744">
        <v>0</v>
      </c>
      <c r="J3744">
        <f t="shared" si="58"/>
        <v>3</v>
      </c>
      <c r="K3744" s="8">
        <v>11</v>
      </c>
      <c r="L3744" s="8">
        <f>COUNTIFS($D$2:$D3744,D3744)</f>
        <v>11</v>
      </c>
    </row>
    <row r="3745" spans="1:12" x14ac:dyDescent="0.2">
      <c r="A3745" s="7">
        <v>9697106</v>
      </c>
      <c r="B3745" s="2">
        <v>35364</v>
      </c>
      <c r="C3745">
        <v>32</v>
      </c>
      <c r="D3745" t="s">
        <v>559</v>
      </c>
      <c r="E3745">
        <v>31</v>
      </c>
      <c r="F3745" t="s">
        <v>447</v>
      </c>
      <c r="G3745">
        <v>0</v>
      </c>
      <c r="H3745">
        <v>0</v>
      </c>
      <c r="I3745">
        <v>1</v>
      </c>
      <c r="J3745">
        <f t="shared" si="58"/>
        <v>0</v>
      </c>
      <c r="K3745" s="8">
        <v>11</v>
      </c>
      <c r="L3745" s="8">
        <f>COUNTIFS($D$2:$D3745,D3745)</f>
        <v>175</v>
      </c>
    </row>
    <row r="3746" spans="1:12" x14ac:dyDescent="0.2">
      <c r="A3746" s="7">
        <v>9697107</v>
      </c>
      <c r="B3746" s="2">
        <v>35364</v>
      </c>
      <c r="C3746">
        <v>29</v>
      </c>
      <c r="D3746" t="s">
        <v>42</v>
      </c>
      <c r="E3746">
        <v>41</v>
      </c>
      <c r="F3746" t="s">
        <v>759</v>
      </c>
      <c r="G3746">
        <v>1</v>
      </c>
      <c r="H3746">
        <v>2</v>
      </c>
      <c r="I3746">
        <v>1</v>
      </c>
      <c r="J3746">
        <f t="shared" si="58"/>
        <v>3</v>
      </c>
      <c r="K3746" s="8">
        <v>11</v>
      </c>
      <c r="L3746" s="8">
        <f>COUNTIFS($D$2:$D3746,D3746)</f>
        <v>133</v>
      </c>
    </row>
    <row r="3747" spans="1:12" x14ac:dyDescent="0.2">
      <c r="A3747" s="7">
        <v>9697107</v>
      </c>
      <c r="B3747" s="2">
        <v>35364</v>
      </c>
      <c r="C3747">
        <v>41</v>
      </c>
      <c r="D3747" t="s">
        <v>759</v>
      </c>
      <c r="E3747">
        <v>29</v>
      </c>
      <c r="F3747" t="s">
        <v>42</v>
      </c>
      <c r="G3747">
        <v>0</v>
      </c>
      <c r="H3747">
        <v>1</v>
      </c>
      <c r="I3747">
        <v>2</v>
      </c>
      <c r="J3747">
        <f t="shared" si="58"/>
        <v>0</v>
      </c>
      <c r="K3747" s="8">
        <v>11</v>
      </c>
      <c r="L3747" s="8">
        <f>COUNTIFS($D$2:$D3747,D3747)</f>
        <v>175</v>
      </c>
    </row>
    <row r="3748" spans="1:12" x14ac:dyDescent="0.2">
      <c r="A3748" s="7">
        <v>9697108</v>
      </c>
      <c r="B3748" s="2">
        <v>35365</v>
      </c>
      <c r="C3748">
        <v>19</v>
      </c>
      <c r="D3748" t="s">
        <v>40</v>
      </c>
      <c r="E3748">
        <v>46</v>
      </c>
      <c r="F3748" t="s">
        <v>763</v>
      </c>
      <c r="G3748">
        <v>1</v>
      </c>
      <c r="H3748">
        <v>2</v>
      </c>
      <c r="I3748">
        <v>1</v>
      </c>
      <c r="J3748">
        <f t="shared" si="58"/>
        <v>3</v>
      </c>
      <c r="K3748" s="8">
        <v>10</v>
      </c>
      <c r="L3748" s="8">
        <f>COUNTIFS($D$2:$D3748,D3748)</f>
        <v>174</v>
      </c>
    </row>
    <row r="3749" spans="1:12" x14ac:dyDescent="0.2">
      <c r="A3749" s="7">
        <v>9697108</v>
      </c>
      <c r="B3749" s="2">
        <v>35365</v>
      </c>
      <c r="C3749">
        <v>46</v>
      </c>
      <c r="D3749" t="s">
        <v>763</v>
      </c>
      <c r="E3749">
        <v>19</v>
      </c>
      <c r="F3749" t="s">
        <v>40</v>
      </c>
      <c r="G3749">
        <v>0</v>
      </c>
      <c r="H3749">
        <v>1</v>
      </c>
      <c r="I3749">
        <v>2</v>
      </c>
      <c r="J3749">
        <f t="shared" si="58"/>
        <v>0</v>
      </c>
      <c r="K3749" s="8">
        <v>11</v>
      </c>
      <c r="L3749" s="8">
        <f>COUNTIFS($D$2:$D3749,D3749)</f>
        <v>11</v>
      </c>
    </row>
    <row r="3750" spans="1:12" x14ac:dyDescent="0.2">
      <c r="A3750" s="7">
        <v>9697109</v>
      </c>
      <c r="B3750" s="2">
        <v>35366</v>
      </c>
      <c r="C3750">
        <v>55</v>
      </c>
      <c r="D3750" t="s">
        <v>772</v>
      </c>
      <c r="E3750">
        <v>16</v>
      </c>
      <c r="F3750" t="s">
        <v>37</v>
      </c>
      <c r="G3750">
        <v>1</v>
      </c>
      <c r="H3750">
        <v>0</v>
      </c>
      <c r="I3750">
        <v>1</v>
      </c>
      <c r="J3750">
        <f t="shared" si="58"/>
        <v>0</v>
      </c>
      <c r="K3750" s="8">
        <v>11</v>
      </c>
      <c r="L3750" s="8">
        <f>COUNTIFS($D$2:$D3750,D3750)</f>
        <v>133</v>
      </c>
    </row>
    <row r="3751" spans="1:12" x14ac:dyDescent="0.2">
      <c r="A3751" s="7">
        <v>9697109</v>
      </c>
      <c r="B3751" s="2">
        <v>35366</v>
      </c>
      <c r="C3751">
        <v>16</v>
      </c>
      <c r="D3751" t="s">
        <v>37</v>
      </c>
      <c r="E3751">
        <v>55</v>
      </c>
      <c r="F3751" t="s">
        <v>772</v>
      </c>
      <c r="G3751">
        <v>0</v>
      </c>
      <c r="H3751">
        <v>1</v>
      </c>
      <c r="I3751">
        <v>0</v>
      </c>
      <c r="J3751">
        <f t="shared" si="58"/>
        <v>3</v>
      </c>
      <c r="K3751" s="8">
        <v>10</v>
      </c>
      <c r="L3751" s="8">
        <f>COUNTIFS($D$2:$D3751,D3751)</f>
        <v>174</v>
      </c>
    </row>
    <row r="3752" spans="1:12" x14ac:dyDescent="0.2">
      <c r="A3752" s="7">
        <v>9697110</v>
      </c>
      <c r="B3752" s="2">
        <v>35371</v>
      </c>
      <c r="C3752">
        <v>32</v>
      </c>
      <c r="D3752" t="s">
        <v>559</v>
      </c>
      <c r="E3752">
        <v>55</v>
      </c>
      <c r="F3752" t="s">
        <v>772</v>
      </c>
      <c r="G3752">
        <v>1</v>
      </c>
      <c r="H3752">
        <v>2</v>
      </c>
      <c r="I3752">
        <v>0</v>
      </c>
      <c r="J3752">
        <f t="shared" si="58"/>
        <v>3</v>
      </c>
      <c r="K3752" s="8">
        <v>12</v>
      </c>
      <c r="L3752" s="8">
        <f>COUNTIFS($D$2:$D3752,D3752)</f>
        <v>176</v>
      </c>
    </row>
    <row r="3753" spans="1:12" x14ac:dyDescent="0.2">
      <c r="A3753" s="7">
        <v>9697110</v>
      </c>
      <c r="B3753" s="2">
        <v>35371</v>
      </c>
      <c r="C3753">
        <v>55</v>
      </c>
      <c r="D3753" t="s">
        <v>772</v>
      </c>
      <c r="E3753">
        <v>32</v>
      </c>
      <c r="F3753" t="s">
        <v>559</v>
      </c>
      <c r="G3753">
        <v>0</v>
      </c>
      <c r="H3753">
        <v>0</v>
      </c>
      <c r="I3753">
        <v>2</v>
      </c>
      <c r="J3753">
        <f t="shared" si="58"/>
        <v>0</v>
      </c>
      <c r="K3753" s="8">
        <v>12</v>
      </c>
      <c r="L3753" s="8">
        <f>COUNTIFS($D$2:$D3753,D3753)</f>
        <v>134</v>
      </c>
    </row>
    <row r="3754" spans="1:12" x14ac:dyDescent="0.2">
      <c r="A3754" s="7">
        <v>9697111</v>
      </c>
      <c r="B3754" s="2">
        <v>35371</v>
      </c>
      <c r="C3754">
        <v>46</v>
      </c>
      <c r="D3754" t="s">
        <v>763</v>
      </c>
      <c r="E3754">
        <v>18</v>
      </c>
      <c r="F3754" t="s">
        <v>12</v>
      </c>
      <c r="G3754">
        <v>1</v>
      </c>
      <c r="H3754">
        <v>2</v>
      </c>
      <c r="I3754">
        <v>0</v>
      </c>
      <c r="J3754">
        <f t="shared" si="58"/>
        <v>3</v>
      </c>
      <c r="K3754" s="8">
        <v>12</v>
      </c>
      <c r="L3754" s="8">
        <f>COUNTIFS($D$2:$D3754,D3754)</f>
        <v>12</v>
      </c>
    </row>
    <row r="3755" spans="1:12" x14ac:dyDescent="0.2">
      <c r="A3755" s="7">
        <v>9697111</v>
      </c>
      <c r="B3755" s="2">
        <v>35371</v>
      </c>
      <c r="C3755">
        <v>18</v>
      </c>
      <c r="D3755" t="s">
        <v>12</v>
      </c>
      <c r="E3755">
        <v>46</v>
      </c>
      <c r="F3755" t="s">
        <v>763</v>
      </c>
      <c r="G3755">
        <v>0</v>
      </c>
      <c r="H3755">
        <v>0</v>
      </c>
      <c r="I3755">
        <v>2</v>
      </c>
      <c r="J3755">
        <f t="shared" si="58"/>
        <v>0</v>
      </c>
      <c r="K3755" s="8">
        <v>12</v>
      </c>
      <c r="L3755" s="8">
        <f>COUNTIFS($D$2:$D3755,D3755)</f>
        <v>54</v>
      </c>
    </row>
    <row r="3756" spans="1:12" x14ac:dyDescent="0.2">
      <c r="A3756" s="7">
        <v>9697112</v>
      </c>
      <c r="B3756" s="2">
        <v>35371</v>
      </c>
      <c r="C3756">
        <v>49</v>
      </c>
      <c r="D3756" t="s">
        <v>766</v>
      </c>
      <c r="E3756">
        <v>31</v>
      </c>
      <c r="F3756" t="s">
        <v>447</v>
      </c>
      <c r="G3756">
        <v>1</v>
      </c>
      <c r="H3756">
        <v>3</v>
      </c>
      <c r="I3756">
        <v>0</v>
      </c>
      <c r="J3756">
        <f t="shared" si="58"/>
        <v>3</v>
      </c>
      <c r="K3756" s="8">
        <v>12</v>
      </c>
      <c r="L3756" s="8">
        <f>COUNTIFS($D$2:$D3756,D3756)</f>
        <v>176</v>
      </c>
    </row>
    <row r="3757" spans="1:12" x14ac:dyDescent="0.2">
      <c r="A3757" s="7">
        <v>9697112</v>
      </c>
      <c r="B3757" s="2">
        <v>35371</v>
      </c>
      <c r="C3757">
        <v>31</v>
      </c>
      <c r="D3757" t="s">
        <v>447</v>
      </c>
      <c r="E3757">
        <v>49</v>
      </c>
      <c r="F3757" t="s">
        <v>766</v>
      </c>
      <c r="G3757">
        <v>0</v>
      </c>
      <c r="H3757">
        <v>0</v>
      </c>
      <c r="I3757">
        <v>3</v>
      </c>
      <c r="J3757">
        <f t="shared" si="58"/>
        <v>0</v>
      </c>
      <c r="K3757" s="8">
        <v>12</v>
      </c>
      <c r="L3757" s="8">
        <f>COUNTIFS($D$2:$D3757,D3757)</f>
        <v>12</v>
      </c>
    </row>
    <row r="3758" spans="1:12" x14ac:dyDescent="0.2">
      <c r="A3758" s="7">
        <v>9697113</v>
      </c>
      <c r="B3758" s="2">
        <v>35371</v>
      </c>
      <c r="C3758">
        <v>21</v>
      </c>
      <c r="D3758" t="s">
        <v>10</v>
      </c>
      <c r="E3758">
        <v>14</v>
      </c>
      <c r="F3758" t="s">
        <v>27</v>
      </c>
      <c r="G3758">
        <v>1</v>
      </c>
      <c r="H3758">
        <v>1</v>
      </c>
      <c r="I3758">
        <v>2</v>
      </c>
      <c r="J3758">
        <f t="shared" si="58"/>
        <v>0</v>
      </c>
      <c r="K3758" s="8">
        <v>12</v>
      </c>
      <c r="L3758" s="8">
        <f>COUNTIFS($D$2:$D3758,D3758)</f>
        <v>176</v>
      </c>
    </row>
    <row r="3759" spans="1:12" x14ac:dyDescent="0.2">
      <c r="A3759" s="7">
        <v>9697113</v>
      </c>
      <c r="B3759" s="2">
        <v>35371</v>
      </c>
      <c r="C3759">
        <v>14</v>
      </c>
      <c r="D3759" t="s">
        <v>27</v>
      </c>
      <c r="E3759">
        <v>21</v>
      </c>
      <c r="F3759" t="s">
        <v>10</v>
      </c>
      <c r="G3759">
        <v>0</v>
      </c>
      <c r="H3759">
        <v>2</v>
      </c>
      <c r="I3759">
        <v>1</v>
      </c>
      <c r="J3759">
        <f t="shared" si="58"/>
        <v>3</v>
      </c>
      <c r="K3759" s="8">
        <v>12</v>
      </c>
      <c r="L3759" s="8">
        <f>COUNTIFS($D$2:$D3759,D3759)</f>
        <v>176</v>
      </c>
    </row>
    <row r="3760" spans="1:12" x14ac:dyDescent="0.2">
      <c r="A3760" s="7">
        <v>9697114</v>
      </c>
      <c r="B3760" s="2">
        <v>35371</v>
      </c>
      <c r="C3760">
        <v>54</v>
      </c>
      <c r="D3760" t="s">
        <v>771</v>
      </c>
      <c r="E3760">
        <v>23</v>
      </c>
      <c r="F3760" t="s">
        <v>50</v>
      </c>
      <c r="G3760">
        <v>1</v>
      </c>
      <c r="H3760">
        <v>1</v>
      </c>
      <c r="I3760">
        <v>1</v>
      </c>
      <c r="J3760">
        <f t="shared" si="58"/>
        <v>1</v>
      </c>
      <c r="K3760" s="8">
        <v>12</v>
      </c>
      <c r="L3760" s="8">
        <f>COUNTIFS($D$2:$D3760,D3760)</f>
        <v>176</v>
      </c>
    </row>
    <row r="3761" spans="1:12" x14ac:dyDescent="0.2">
      <c r="A3761" s="7">
        <v>9697114</v>
      </c>
      <c r="B3761" s="2">
        <v>35371</v>
      </c>
      <c r="C3761">
        <v>23</v>
      </c>
      <c r="D3761" t="s">
        <v>50</v>
      </c>
      <c r="E3761">
        <v>54</v>
      </c>
      <c r="F3761" t="s">
        <v>771</v>
      </c>
      <c r="G3761">
        <v>0</v>
      </c>
      <c r="H3761">
        <v>1</v>
      </c>
      <c r="I3761">
        <v>1</v>
      </c>
      <c r="J3761">
        <f t="shared" si="58"/>
        <v>1</v>
      </c>
      <c r="K3761" s="8">
        <v>12</v>
      </c>
      <c r="L3761" s="8">
        <f>COUNTIFS($D$2:$D3761,D3761)</f>
        <v>176</v>
      </c>
    </row>
    <row r="3762" spans="1:12" x14ac:dyDescent="0.2">
      <c r="A3762" s="7">
        <v>9697115</v>
      </c>
      <c r="B3762" s="2">
        <v>35371</v>
      </c>
      <c r="C3762">
        <v>26</v>
      </c>
      <c r="D3762" t="s">
        <v>17</v>
      </c>
      <c r="E3762">
        <v>29</v>
      </c>
      <c r="F3762" t="s">
        <v>42</v>
      </c>
      <c r="G3762">
        <v>1</v>
      </c>
      <c r="H3762">
        <v>1</v>
      </c>
      <c r="I3762">
        <v>0</v>
      </c>
      <c r="J3762">
        <f t="shared" si="58"/>
        <v>3</v>
      </c>
      <c r="K3762" s="8">
        <v>12</v>
      </c>
      <c r="L3762" s="8">
        <f>COUNTIFS($D$2:$D3762,D3762)</f>
        <v>176</v>
      </c>
    </row>
    <row r="3763" spans="1:12" x14ac:dyDescent="0.2">
      <c r="A3763" s="7">
        <v>9697115</v>
      </c>
      <c r="B3763" s="2">
        <v>35371</v>
      </c>
      <c r="C3763">
        <v>29</v>
      </c>
      <c r="D3763" t="s">
        <v>42</v>
      </c>
      <c r="E3763">
        <v>26</v>
      </c>
      <c r="F3763" t="s">
        <v>17</v>
      </c>
      <c r="G3763">
        <v>0</v>
      </c>
      <c r="H3763">
        <v>0</v>
      </c>
      <c r="I3763">
        <v>1</v>
      </c>
      <c r="J3763">
        <f t="shared" si="58"/>
        <v>0</v>
      </c>
      <c r="K3763" s="8">
        <v>12</v>
      </c>
      <c r="L3763" s="8">
        <f>COUNTIFS($D$2:$D3763,D3763)</f>
        <v>134</v>
      </c>
    </row>
    <row r="3764" spans="1:12" x14ac:dyDescent="0.2">
      <c r="A3764" s="7">
        <v>9697116</v>
      </c>
      <c r="B3764" s="2">
        <v>35371</v>
      </c>
      <c r="C3764">
        <v>53</v>
      </c>
      <c r="D3764" t="s">
        <v>770</v>
      </c>
      <c r="E3764">
        <v>10</v>
      </c>
      <c r="F3764" t="s">
        <v>47</v>
      </c>
      <c r="G3764">
        <v>1</v>
      </c>
      <c r="H3764">
        <v>2</v>
      </c>
      <c r="I3764">
        <v>2</v>
      </c>
      <c r="J3764">
        <f t="shared" si="58"/>
        <v>1</v>
      </c>
      <c r="K3764" s="8">
        <v>12</v>
      </c>
      <c r="L3764" s="8">
        <f>COUNTIFS($D$2:$D3764,D3764)</f>
        <v>176</v>
      </c>
    </row>
    <row r="3765" spans="1:12" x14ac:dyDescent="0.2">
      <c r="A3765" s="7">
        <v>9697116</v>
      </c>
      <c r="B3765" s="2">
        <v>35371</v>
      </c>
      <c r="C3765">
        <v>10</v>
      </c>
      <c r="D3765" t="s">
        <v>47</v>
      </c>
      <c r="E3765">
        <v>53</v>
      </c>
      <c r="F3765" t="s">
        <v>770</v>
      </c>
      <c r="G3765">
        <v>0</v>
      </c>
      <c r="H3765">
        <v>2</v>
      </c>
      <c r="I3765">
        <v>2</v>
      </c>
      <c r="J3765">
        <f t="shared" si="58"/>
        <v>1</v>
      </c>
      <c r="K3765" s="8">
        <v>12</v>
      </c>
      <c r="L3765" s="8">
        <f>COUNTIFS($D$2:$D3765,D3765)</f>
        <v>176</v>
      </c>
    </row>
    <row r="3766" spans="1:12" x14ac:dyDescent="0.2">
      <c r="A3766" s="7">
        <v>9697117</v>
      </c>
      <c r="B3766" s="2">
        <v>35372</v>
      </c>
      <c r="C3766">
        <v>41</v>
      </c>
      <c r="D3766" t="s">
        <v>759</v>
      </c>
      <c r="E3766">
        <v>19</v>
      </c>
      <c r="F3766" t="s">
        <v>40</v>
      </c>
      <c r="G3766">
        <v>1</v>
      </c>
      <c r="H3766">
        <v>3</v>
      </c>
      <c r="I3766">
        <v>0</v>
      </c>
      <c r="J3766">
        <f t="shared" si="58"/>
        <v>3</v>
      </c>
      <c r="K3766" s="8">
        <v>12</v>
      </c>
      <c r="L3766" s="8">
        <f>COUNTIFS($D$2:$D3766,D3766)</f>
        <v>176</v>
      </c>
    </row>
    <row r="3767" spans="1:12" x14ac:dyDescent="0.2">
      <c r="A3767" s="7">
        <v>9697117</v>
      </c>
      <c r="B3767" s="2">
        <v>35372</v>
      </c>
      <c r="C3767">
        <v>19</v>
      </c>
      <c r="D3767" t="s">
        <v>40</v>
      </c>
      <c r="E3767">
        <v>41</v>
      </c>
      <c r="F3767" t="s">
        <v>759</v>
      </c>
      <c r="G3767">
        <v>0</v>
      </c>
      <c r="H3767">
        <v>0</v>
      </c>
      <c r="I3767">
        <v>3</v>
      </c>
      <c r="J3767">
        <f t="shared" si="58"/>
        <v>0</v>
      </c>
      <c r="K3767" s="8">
        <v>11</v>
      </c>
      <c r="L3767" s="8">
        <f>COUNTIFS($D$2:$D3767,D3767)</f>
        <v>175</v>
      </c>
    </row>
    <row r="3768" spans="1:12" x14ac:dyDescent="0.2">
      <c r="A3768" s="7">
        <v>9697118</v>
      </c>
      <c r="B3768" s="2">
        <v>35372</v>
      </c>
      <c r="C3768">
        <v>22</v>
      </c>
      <c r="D3768" t="s">
        <v>15</v>
      </c>
      <c r="E3768">
        <v>34</v>
      </c>
      <c r="F3768" t="s">
        <v>445</v>
      </c>
      <c r="G3768">
        <v>1</v>
      </c>
      <c r="H3768">
        <v>3</v>
      </c>
      <c r="I3768">
        <v>1</v>
      </c>
      <c r="J3768">
        <f t="shared" si="58"/>
        <v>3</v>
      </c>
      <c r="K3768" s="8">
        <v>12</v>
      </c>
      <c r="L3768" s="8">
        <f>COUNTIFS($D$2:$D3768,D3768)</f>
        <v>134</v>
      </c>
    </row>
    <row r="3769" spans="1:12" x14ac:dyDescent="0.2">
      <c r="A3769" s="7">
        <v>9697118</v>
      </c>
      <c r="B3769" s="2">
        <v>35372</v>
      </c>
      <c r="C3769">
        <v>34</v>
      </c>
      <c r="D3769" t="s">
        <v>445</v>
      </c>
      <c r="E3769">
        <v>22</v>
      </c>
      <c r="F3769" t="s">
        <v>15</v>
      </c>
      <c r="G3769">
        <v>0</v>
      </c>
      <c r="H3769">
        <v>1</v>
      </c>
      <c r="I3769">
        <v>3</v>
      </c>
      <c r="J3769">
        <f t="shared" si="58"/>
        <v>0</v>
      </c>
      <c r="K3769" s="8">
        <v>12</v>
      </c>
      <c r="L3769" s="8">
        <f>COUNTIFS($D$2:$D3769,D3769)</f>
        <v>92</v>
      </c>
    </row>
    <row r="3770" spans="1:12" x14ac:dyDescent="0.2">
      <c r="A3770" s="7">
        <v>9697119</v>
      </c>
      <c r="B3770" s="2">
        <v>35373</v>
      </c>
      <c r="C3770">
        <v>16</v>
      </c>
      <c r="D3770" t="s">
        <v>37</v>
      </c>
      <c r="E3770">
        <v>51</v>
      </c>
      <c r="F3770" t="s">
        <v>768</v>
      </c>
      <c r="G3770">
        <v>1</v>
      </c>
      <c r="H3770">
        <v>1</v>
      </c>
      <c r="I3770">
        <v>1</v>
      </c>
      <c r="J3770">
        <f t="shared" si="58"/>
        <v>1</v>
      </c>
      <c r="K3770" s="8">
        <v>11</v>
      </c>
      <c r="L3770" s="8">
        <f>COUNTIFS($D$2:$D3770,D3770)</f>
        <v>175</v>
      </c>
    </row>
    <row r="3771" spans="1:12" x14ac:dyDescent="0.2">
      <c r="A3771" s="7">
        <v>9697119</v>
      </c>
      <c r="B3771" s="2">
        <v>35373</v>
      </c>
      <c r="C3771">
        <v>51</v>
      </c>
      <c r="D3771" t="s">
        <v>768</v>
      </c>
      <c r="E3771">
        <v>16</v>
      </c>
      <c r="F3771" t="s">
        <v>37</v>
      </c>
      <c r="G3771">
        <v>0</v>
      </c>
      <c r="H3771">
        <v>1</v>
      </c>
      <c r="I3771">
        <v>1</v>
      </c>
      <c r="J3771">
        <f t="shared" si="58"/>
        <v>1</v>
      </c>
      <c r="K3771" s="8">
        <v>12</v>
      </c>
      <c r="L3771" s="8">
        <f>COUNTIFS($D$2:$D3771,D3771)</f>
        <v>176</v>
      </c>
    </row>
    <row r="3772" spans="1:12" x14ac:dyDescent="0.2">
      <c r="A3772" s="7">
        <v>9697120</v>
      </c>
      <c r="B3772" s="2">
        <v>35385</v>
      </c>
      <c r="C3772">
        <v>32</v>
      </c>
      <c r="D3772" t="s">
        <v>559</v>
      </c>
      <c r="E3772">
        <v>18</v>
      </c>
      <c r="F3772" t="s">
        <v>12</v>
      </c>
      <c r="G3772">
        <v>1</v>
      </c>
      <c r="H3772">
        <v>1</v>
      </c>
      <c r="I3772">
        <v>3</v>
      </c>
      <c r="J3772">
        <f t="shared" si="58"/>
        <v>0</v>
      </c>
      <c r="K3772" s="8">
        <v>13</v>
      </c>
      <c r="L3772" s="8">
        <f>COUNTIFS($D$2:$D3772,D3772)</f>
        <v>177</v>
      </c>
    </row>
    <row r="3773" spans="1:12" x14ac:dyDescent="0.2">
      <c r="A3773" s="7">
        <v>9697120</v>
      </c>
      <c r="B3773" s="2">
        <v>35385</v>
      </c>
      <c r="C3773">
        <v>18</v>
      </c>
      <c r="D3773" t="s">
        <v>12</v>
      </c>
      <c r="E3773">
        <v>32</v>
      </c>
      <c r="F3773" t="s">
        <v>559</v>
      </c>
      <c r="G3773">
        <v>0</v>
      </c>
      <c r="H3773">
        <v>3</v>
      </c>
      <c r="I3773">
        <v>1</v>
      </c>
      <c r="J3773">
        <f t="shared" si="58"/>
        <v>3</v>
      </c>
      <c r="K3773" s="8">
        <v>13</v>
      </c>
      <c r="L3773" s="8">
        <f>COUNTIFS($D$2:$D3773,D3773)</f>
        <v>55</v>
      </c>
    </row>
    <row r="3774" spans="1:12" x14ac:dyDescent="0.2">
      <c r="A3774" s="7">
        <v>9697121</v>
      </c>
      <c r="B3774" s="2">
        <v>35385</v>
      </c>
      <c r="C3774">
        <v>41</v>
      </c>
      <c r="D3774" t="s">
        <v>759</v>
      </c>
      <c r="E3774">
        <v>14</v>
      </c>
      <c r="F3774" t="s">
        <v>27</v>
      </c>
      <c r="G3774">
        <v>1</v>
      </c>
      <c r="H3774">
        <v>1</v>
      </c>
      <c r="I3774">
        <v>1</v>
      </c>
      <c r="J3774">
        <f t="shared" si="58"/>
        <v>1</v>
      </c>
      <c r="K3774" s="8">
        <v>13</v>
      </c>
      <c r="L3774" s="8">
        <f>COUNTIFS($D$2:$D3774,D3774)</f>
        <v>177</v>
      </c>
    </row>
    <row r="3775" spans="1:12" x14ac:dyDescent="0.2">
      <c r="A3775" s="7">
        <v>9697121</v>
      </c>
      <c r="B3775" s="2">
        <v>35385</v>
      </c>
      <c r="C3775">
        <v>14</v>
      </c>
      <c r="D3775" t="s">
        <v>27</v>
      </c>
      <c r="E3775">
        <v>41</v>
      </c>
      <c r="F3775" t="s">
        <v>759</v>
      </c>
      <c r="G3775">
        <v>0</v>
      </c>
      <c r="H3775">
        <v>1</v>
      </c>
      <c r="I3775">
        <v>1</v>
      </c>
      <c r="J3775">
        <f t="shared" si="58"/>
        <v>1</v>
      </c>
      <c r="K3775" s="8">
        <v>13</v>
      </c>
      <c r="L3775" s="8">
        <f>COUNTIFS($D$2:$D3775,D3775)</f>
        <v>177</v>
      </c>
    </row>
    <row r="3776" spans="1:12" x14ac:dyDescent="0.2">
      <c r="A3776" s="7">
        <v>9697122</v>
      </c>
      <c r="B3776" s="2">
        <v>35385</v>
      </c>
      <c r="C3776">
        <v>16</v>
      </c>
      <c r="D3776" t="s">
        <v>37</v>
      </c>
      <c r="E3776">
        <v>23</v>
      </c>
      <c r="F3776" t="s">
        <v>50</v>
      </c>
      <c r="G3776">
        <v>1</v>
      </c>
      <c r="H3776">
        <v>7</v>
      </c>
      <c r="I3776">
        <v>1</v>
      </c>
      <c r="J3776">
        <f t="shared" si="58"/>
        <v>3</v>
      </c>
      <c r="K3776" s="8">
        <v>12</v>
      </c>
      <c r="L3776" s="8">
        <f>COUNTIFS($D$2:$D3776,D3776)</f>
        <v>176</v>
      </c>
    </row>
    <row r="3777" spans="1:12" x14ac:dyDescent="0.2">
      <c r="A3777" s="7">
        <v>9697122</v>
      </c>
      <c r="B3777" s="2">
        <v>35385</v>
      </c>
      <c r="C3777">
        <v>23</v>
      </c>
      <c r="D3777" t="s">
        <v>50</v>
      </c>
      <c r="E3777">
        <v>16</v>
      </c>
      <c r="F3777" t="s">
        <v>37</v>
      </c>
      <c r="G3777">
        <v>0</v>
      </c>
      <c r="H3777">
        <v>1</v>
      </c>
      <c r="I3777">
        <v>7</v>
      </c>
      <c r="J3777">
        <f t="shared" si="58"/>
        <v>0</v>
      </c>
      <c r="K3777" s="8">
        <v>13</v>
      </c>
      <c r="L3777" s="8">
        <f>COUNTIFS($D$2:$D3777,D3777)</f>
        <v>177</v>
      </c>
    </row>
    <row r="3778" spans="1:12" x14ac:dyDescent="0.2">
      <c r="A3778" s="7">
        <v>9697123</v>
      </c>
      <c r="B3778" s="2">
        <v>35385</v>
      </c>
      <c r="C3778">
        <v>49</v>
      </c>
      <c r="D3778" t="s">
        <v>766</v>
      </c>
      <c r="E3778">
        <v>19</v>
      </c>
      <c r="F3778" t="s">
        <v>40</v>
      </c>
      <c r="G3778">
        <v>1</v>
      </c>
      <c r="H3778">
        <v>0</v>
      </c>
      <c r="I3778">
        <v>2</v>
      </c>
      <c r="J3778">
        <f t="shared" ref="J3778:J3841" si="59">IF(H3778&gt;I3778,3,IF(I3778&gt;H3778,0,1))</f>
        <v>0</v>
      </c>
      <c r="K3778" s="8">
        <v>13</v>
      </c>
      <c r="L3778" s="8">
        <f>COUNTIFS($D$2:$D3778,D3778)</f>
        <v>177</v>
      </c>
    </row>
    <row r="3779" spans="1:12" x14ac:dyDescent="0.2">
      <c r="A3779" s="7">
        <v>9697123</v>
      </c>
      <c r="B3779" s="2">
        <v>35385</v>
      </c>
      <c r="C3779">
        <v>19</v>
      </c>
      <c r="D3779" t="s">
        <v>40</v>
      </c>
      <c r="E3779">
        <v>49</v>
      </c>
      <c r="F3779" t="s">
        <v>766</v>
      </c>
      <c r="G3779">
        <v>0</v>
      </c>
      <c r="H3779">
        <v>2</v>
      </c>
      <c r="I3779">
        <v>0</v>
      </c>
      <c r="J3779">
        <f t="shared" si="59"/>
        <v>3</v>
      </c>
      <c r="K3779" s="8">
        <v>12</v>
      </c>
      <c r="L3779" s="8">
        <f>COUNTIFS($D$2:$D3779,D3779)</f>
        <v>176</v>
      </c>
    </row>
    <row r="3780" spans="1:12" x14ac:dyDescent="0.2">
      <c r="A3780" s="7">
        <v>9697124</v>
      </c>
      <c r="B3780" s="2">
        <v>35385</v>
      </c>
      <c r="C3780">
        <v>21</v>
      </c>
      <c r="D3780" t="s">
        <v>10</v>
      </c>
      <c r="E3780">
        <v>10</v>
      </c>
      <c r="F3780" t="s">
        <v>47</v>
      </c>
      <c r="G3780">
        <v>1</v>
      </c>
      <c r="H3780">
        <v>1</v>
      </c>
      <c r="I3780">
        <v>0</v>
      </c>
      <c r="J3780">
        <f t="shared" si="59"/>
        <v>3</v>
      </c>
      <c r="K3780" s="8">
        <v>13</v>
      </c>
      <c r="L3780" s="8">
        <f>COUNTIFS($D$2:$D3780,D3780)</f>
        <v>177</v>
      </c>
    </row>
    <row r="3781" spans="1:12" x14ac:dyDescent="0.2">
      <c r="A3781" s="7">
        <v>9697124</v>
      </c>
      <c r="B3781" s="2">
        <v>35385</v>
      </c>
      <c r="C3781">
        <v>10</v>
      </c>
      <c r="D3781" t="s">
        <v>47</v>
      </c>
      <c r="E3781">
        <v>21</v>
      </c>
      <c r="F3781" t="s">
        <v>10</v>
      </c>
      <c r="G3781">
        <v>0</v>
      </c>
      <c r="H3781">
        <v>0</v>
      </c>
      <c r="I3781">
        <v>1</v>
      </c>
      <c r="J3781">
        <f t="shared" si="59"/>
        <v>0</v>
      </c>
      <c r="K3781" s="8">
        <v>13</v>
      </c>
      <c r="L3781" s="8">
        <f>COUNTIFS($D$2:$D3781,D3781)</f>
        <v>177</v>
      </c>
    </row>
    <row r="3782" spans="1:12" x14ac:dyDescent="0.2">
      <c r="A3782" s="7">
        <v>9697125</v>
      </c>
      <c r="B3782" s="2">
        <v>35385</v>
      </c>
      <c r="C3782">
        <v>22</v>
      </c>
      <c r="D3782" t="s">
        <v>15</v>
      </c>
      <c r="E3782">
        <v>29</v>
      </c>
      <c r="F3782" t="s">
        <v>42</v>
      </c>
      <c r="G3782">
        <v>1</v>
      </c>
      <c r="H3782">
        <v>1</v>
      </c>
      <c r="I3782">
        <v>1</v>
      </c>
      <c r="J3782">
        <f t="shared" si="59"/>
        <v>1</v>
      </c>
      <c r="K3782" s="8">
        <v>13</v>
      </c>
      <c r="L3782" s="8">
        <f>COUNTIFS($D$2:$D3782,D3782)</f>
        <v>135</v>
      </c>
    </row>
    <row r="3783" spans="1:12" x14ac:dyDescent="0.2">
      <c r="A3783" s="7">
        <v>9697125</v>
      </c>
      <c r="B3783" s="2">
        <v>35385</v>
      </c>
      <c r="C3783">
        <v>29</v>
      </c>
      <c r="D3783" t="s">
        <v>42</v>
      </c>
      <c r="E3783">
        <v>22</v>
      </c>
      <c r="F3783" t="s">
        <v>15</v>
      </c>
      <c r="G3783">
        <v>0</v>
      </c>
      <c r="H3783">
        <v>1</v>
      </c>
      <c r="I3783">
        <v>1</v>
      </c>
      <c r="J3783">
        <f t="shared" si="59"/>
        <v>1</v>
      </c>
      <c r="K3783" s="8">
        <v>13</v>
      </c>
      <c r="L3783" s="8">
        <f>COUNTIFS($D$2:$D3783,D3783)</f>
        <v>135</v>
      </c>
    </row>
    <row r="3784" spans="1:12" x14ac:dyDescent="0.2">
      <c r="A3784" s="7">
        <v>9697126</v>
      </c>
      <c r="B3784" s="2">
        <v>35385</v>
      </c>
      <c r="C3784">
        <v>26</v>
      </c>
      <c r="D3784" t="s">
        <v>17</v>
      </c>
      <c r="E3784">
        <v>31</v>
      </c>
      <c r="F3784" t="s">
        <v>447</v>
      </c>
      <c r="G3784">
        <v>1</v>
      </c>
      <c r="H3784">
        <v>2</v>
      </c>
      <c r="I3784">
        <v>0</v>
      </c>
      <c r="J3784">
        <f t="shared" si="59"/>
        <v>3</v>
      </c>
      <c r="K3784" s="8">
        <v>13</v>
      </c>
      <c r="L3784" s="8">
        <f>COUNTIFS($D$2:$D3784,D3784)</f>
        <v>177</v>
      </c>
    </row>
    <row r="3785" spans="1:12" x14ac:dyDescent="0.2">
      <c r="A3785" s="7">
        <v>9697126</v>
      </c>
      <c r="B3785" s="2">
        <v>35385</v>
      </c>
      <c r="C3785">
        <v>31</v>
      </c>
      <c r="D3785" t="s">
        <v>447</v>
      </c>
      <c r="E3785">
        <v>26</v>
      </c>
      <c r="F3785" t="s">
        <v>17</v>
      </c>
      <c r="G3785">
        <v>0</v>
      </c>
      <c r="H3785">
        <v>0</v>
      </c>
      <c r="I3785">
        <v>2</v>
      </c>
      <c r="J3785">
        <f t="shared" si="59"/>
        <v>0</v>
      </c>
      <c r="K3785" s="8">
        <v>13</v>
      </c>
      <c r="L3785" s="8">
        <f>COUNTIFS($D$2:$D3785,D3785)</f>
        <v>13</v>
      </c>
    </row>
    <row r="3786" spans="1:12" x14ac:dyDescent="0.2">
      <c r="A3786" s="7">
        <v>9697127</v>
      </c>
      <c r="B3786" s="2">
        <v>35385</v>
      </c>
      <c r="C3786">
        <v>53</v>
      </c>
      <c r="D3786" t="s">
        <v>770</v>
      </c>
      <c r="E3786">
        <v>51</v>
      </c>
      <c r="F3786" t="s">
        <v>768</v>
      </c>
      <c r="G3786">
        <v>1</v>
      </c>
      <c r="H3786">
        <v>2</v>
      </c>
      <c r="I3786">
        <v>2</v>
      </c>
      <c r="J3786">
        <f t="shared" si="59"/>
        <v>1</v>
      </c>
      <c r="K3786" s="8">
        <v>13</v>
      </c>
      <c r="L3786" s="8">
        <f>COUNTIFS($D$2:$D3786,D3786)</f>
        <v>177</v>
      </c>
    </row>
    <row r="3787" spans="1:12" x14ac:dyDescent="0.2">
      <c r="A3787" s="7">
        <v>9697127</v>
      </c>
      <c r="B3787" s="2">
        <v>35385</v>
      </c>
      <c r="C3787">
        <v>51</v>
      </c>
      <c r="D3787" t="s">
        <v>768</v>
      </c>
      <c r="E3787">
        <v>53</v>
      </c>
      <c r="F3787" t="s">
        <v>770</v>
      </c>
      <c r="G3787">
        <v>0</v>
      </c>
      <c r="H3787">
        <v>2</v>
      </c>
      <c r="I3787">
        <v>2</v>
      </c>
      <c r="J3787">
        <f t="shared" si="59"/>
        <v>1</v>
      </c>
      <c r="K3787" s="8">
        <v>13</v>
      </c>
      <c r="L3787" s="8">
        <f>COUNTIFS($D$2:$D3787,D3787)</f>
        <v>177</v>
      </c>
    </row>
    <row r="3788" spans="1:12" x14ac:dyDescent="0.2">
      <c r="A3788" s="7">
        <v>9697128</v>
      </c>
      <c r="B3788" s="2">
        <v>35386</v>
      </c>
      <c r="C3788">
        <v>46</v>
      </c>
      <c r="D3788" t="s">
        <v>763</v>
      </c>
      <c r="E3788">
        <v>34</v>
      </c>
      <c r="F3788" t="s">
        <v>445</v>
      </c>
      <c r="G3788">
        <v>1</v>
      </c>
      <c r="H3788">
        <v>2</v>
      </c>
      <c r="I3788">
        <v>1</v>
      </c>
      <c r="J3788">
        <f t="shared" si="59"/>
        <v>3</v>
      </c>
      <c r="K3788" s="8">
        <v>13</v>
      </c>
      <c r="L3788" s="8">
        <f>COUNTIFS($D$2:$D3788,D3788)</f>
        <v>13</v>
      </c>
    </row>
    <row r="3789" spans="1:12" x14ac:dyDescent="0.2">
      <c r="A3789" s="7">
        <v>9697128</v>
      </c>
      <c r="B3789" s="2">
        <v>35386</v>
      </c>
      <c r="C3789">
        <v>34</v>
      </c>
      <c r="D3789" t="s">
        <v>445</v>
      </c>
      <c r="E3789">
        <v>46</v>
      </c>
      <c r="F3789" t="s">
        <v>763</v>
      </c>
      <c r="G3789">
        <v>0</v>
      </c>
      <c r="H3789">
        <v>1</v>
      </c>
      <c r="I3789">
        <v>2</v>
      </c>
      <c r="J3789">
        <f t="shared" si="59"/>
        <v>0</v>
      </c>
      <c r="K3789" s="8">
        <v>13</v>
      </c>
      <c r="L3789" s="8">
        <f>COUNTIFS($D$2:$D3789,D3789)</f>
        <v>93</v>
      </c>
    </row>
    <row r="3790" spans="1:12" x14ac:dyDescent="0.2">
      <c r="A3790" s="7">
        <v>9697129</v>
      </c>
      <c r="B3790" s="2">
        <v>35387</v>
      </c>
      <c r="C3790">
        <v>54</v>
      </c>
      <c r="D3790" t="s">
        <v>771</v>
      </c>
      <c r="E3790">
        <v>55</v>
      </c>
      <c r="F3790" t="s">
        <v>772</v>
      </c>
      <c r="G3790">
        <v>1</v>
      </c>
      <c r="H3790">
        <v>2</v>
      </c>
      <c r="I3790">
        <v>0</v>
      </c>
      <c r="J3790">
        <f t="shared" si="59"/>
        <v>3</v>
      </c>
      <c r="K3790" s="8">
        <v>13</v>
      </c>
      <c r="L3790" s="8">
        <f>COUNTIFS($D$2:$D3790,D3790)</f>
        <v>177</v>
      </c>
    </row>
    <row r="3791" spans="1:12" x14ac:dyDescent="0.2">
      <c r="A3791" s="7">
        <v>9697129</v>
      </c>
      <c r="B3791" s="2">
        <v>35387</v>
      </c>
      <c r="C3791">
        <v>55</v>
      </c>
      <c r="D3791" t="s">
        <v>772</v>
      </c>
      <c r="E3791">
        <v>54</v>
      </c>
      <c r="F3791" t="s">
        <v>771</v>
      </c>
      <c r="G3791">
        <v>0</v>
      </c>
      <c r="H3791">
        <v>0</v>
      </c>
      <c r="I3791">
        <v>2</v>
      </c>
      <c r="J3791">
        <f t="shared" si="59"/>
        <v>0</v>
      </c>
      <c r="K3791" s="8">
        <v>13</v>
      </c>
      <c r="L3791" s="8">
        <f>COUNTIFS($D$2:$D3791,D3791)</f>
        <v>135</v>
      </c>
    </row>
    <row r="3792" spans="1:12" x14ac:dyDescent="0.2">
      <c r="A3792" s="7">
        <v>9697130</v>
      </c>
      <c r="B3792" s="2">
        <v>35389</v>
      </c>
      <c r="C3792">
        <v>19</v>
      </c>
      <c r="D3792" t="s">
        <v>40</v>
      </c>
      <c r="E3792">
        <v>16</v>
      </c>
      <c r="F3792" t="s">
        <v>37</v>
      </c>
      <c r="G3792">
        <v>1</v>
      </c>
      <c r="H3792">
        <v>1</v>
      </c>
      <c r="I3792">
        <v>1</v>
      </c>
      <c r="J3792">
        <f t="shared" si="59"/>
        <v>1</v>
      </c>
      <c r="K3792" s="8">
        <v>13</v>
      </c>
      <c r="L3792" s="8">
        <f>COUNTIFS($D$2:$D3792,D3792)</f>
        <v>177</v>
      </c>
    </row>
    <row r="3793" spans="1:12" x14ac:dyDescent="0.2">
      <c r="A3793" s="7">
        <v>9697130</v>
      </c>
      <c r="B3793" s="2">
        <v>35389</v>
      </c>
      <c r="C3793">
        <v>16</v>
      </c>
      <c r="D3793" t="s">
        <v>37</v>
      </c>
      <c r="E3793">
        <v>19</v>
      </c>
      <c r="F3793" t="s">
        <v>40</v>
      </c>
      <c r="G3793">
        <v>0</v>
      </c>
      <c r="H3793">
        <v>1</v>
      </c>
      <c r="I3793">
        <v>1</v>
      </c>
      <c r="J3793">
        <f t="shared" si="59"/>
        <v>1</v>
      </c>
      <c r="K3793" s="8">
        <v>13</v>
      </c>
      <c r="L3793" s="8">
        <f>COUNTIFS($D$2:$D3793,D3793)</f>
        <v>177</v>
      </c>
    </row>
    <row r="3794" spans="1:12" x14ac:dyDescent="0.2">
      <c r="A3794" s="7">
        <v>9697131</v>
      </c>
      <c r="B3794" s="2">
        <v>35392</v>
      </c>
      <c r="C3794">
        <v>14</v>
      </c>
      <c r="D3794" t="s">
        <v>27</v>
      </c>
      <c r="E3794">
        <v>22</v>
      </c>
      <c r="F3794" t="s">
        <v>15</v>
      </c>
      <c r="G3794">
        <v>1</v>
      </c>
      <c r="H3794">
        <v>1</v>
      </c>
      <c r="I3794">
        <v>1</v>
      </c>
      <c r="J3794">
        <f t="shared" si="59"/>
        <v>1</v>
      </c>
      <c r="K3794" s="8">
        <v>14</v>
      </c>
      <c r="L3794" s="8">
        <f>COUNTIFS($D$2:$D3794,D3794)</f>
        <v>178</v>
      </c>
    </row>
    <row r="3795" spans="1:12" x14ac:dyDescent="0.2">
      <c r="A3795" s="7">
        <v>9697131</v>
      </c>
      <c r="B3795" s="2">
        <v>35392</v>
      </c>
      <c r="C3795">
        <v>22</v>
      </c>
      <c r="D3795" t="s">
        <v>15</v>
      </c>
      <c r="E3795">
        <v>14</v>
      </c>
      <c r="F3795" t="s">
        <v>27</v>
      </c>
      <c r="G3795">
        <v>0</v>
      </c>
      <c r="H3795">
        <v>1</v>
      </c>
      <c r="I3795">
        <v>1</v>
      </c>
      <c r="J3795">
        <f t="shared" si="59"/>
        <v>1</v>
      </c>
      <c r="K3795" s="8">
        <v>14</v>
      </c>
      <c r="L3795" s="8">
        <f>COUNTIFS($D$2:$D3795,D3795)</f>
        <v>136</v>
      </c>
    </row>
    <row r="3796" spans="1:12" x14ac:dyDescent="0.2">
      <c r="A3796" s="7">
        <v>9697132</v>
      </c>
      <c r="B3796" s="2">
        <v>35392</v>
      </c>
      <c r="C3796">
        <v>51</v>
      </c>
      <c r="D3796" t="s">
        <v>768</v>
      </c>
      <c r="E3796">
        <v>32</v>
      </c>
      <c r="F3796" t="s">
        <v>559</v>
      </c>
      <c r="G3796">
        <v>1</v>
      </c>
      <c r="H3796">
        <v>1</v>
      </c>
      <c r="I3796">
        <v>2</v>
      </c>
      <c r="J3796">
        <f t="shared" si="59"/>
        <v>0</v>
      </c>
      <c r="K3796" s="8">
        <v>14</v>
      </c>
      <c r="L3796" s="8">
        <f>COUNTIFS($D$2:$D3796,D3796)</f>
        <v>178</v>
      </c>
    </row>
    <row r="3797" spans="1:12" x14ac:dyDescent="0.2">
      <c r="A3797" s="7">
        <v>9697132</v>
      </c>
      <c r="B3797" s="2">
        <v>35392</v>
      </c>
      <c r="C3797">
        <v>32</v>
      </c>
      <c r="D3797" t="s">
        <v>559</v>
      </c>
      <c r="E3797">
        <v>51</v>
      </c>
      <c r="F3797" t="s">
        <v>768</v>
      </c>
      <c r="G3797">
        <v>0</v>
      </c>
      <c r="H3797">
        <v>2</v>
      </c>
      <c r="I3797">
        <v>1</v>
      </c>
      <c r="J3797">
        <f t="shared" si="59"/>
        <v>3</v>
      </c>
      <c r="K3797" s="8">
        <v>14</v>
      </c>
      <c r="L3797" s="8">
        <f>COUNTIFS($D$2:$D3797,D3797)</f>
        <v>178</v>
      </c>
    </row>
    <row r="3798" spans="1:12" x14ac:dyDescent="0.2">
      <c r="A3798" s="7">
        <v>9697133</v>
      </c>
      <c r="B3798" s="2">
        <v>35392</v>
      </c>
      <c r="C3798">
        <v>18</v>
      </c>
      <c r="D3798" t="s">
        <v>12</v>
      </c>
      <c r="E3798">
        <v>16</v>
      </c>
      <c r="F3798" t="s">
        <v>37</v>
      </c>
      <c r="G3798">
        <v>1</v>
      </c>
      <c r="H3798">
        <v>1</v>
      </c>
      <c r="I3798">
        <v>2</v>
      </c>
      <c r="J3798">
        <f t="shared" si="59"/>
        <v>0</v>
      </c>
      <c r="K3798" s="8">
        <v>14</v>
      </c>
      <c r="L3798" s="8">
        <f>COUNTIFS($D$2:$D3798,D3798)</f>
        <v>56</v>
      </c>
    </row>
    <row r="3799" spans="1:12" x14ac:dyDescent="0.2">
      <c r="A3799" s="7">
        <v>9697133</v>
      </c>
      <c r="B3799" s="2">
        <v>35392</v>
      </c>
      <c r="C3799">
        <v>16</v>
      </c>
      <c r="D3799" t="s">
        <v>37</v>
      </c>
      <c r="E3799">
        <v>18</v>
      </c>
      <c r="F3799" t="s">
        <v>12</v>
      </c>
      <c r="G3799">
        <v>0</v>
      </c>
      <c r="H3799">
        <v>2</v>
      </c>
      <c r="I3799">
        <v>1</v>
      </c>
      <c r="J3799">
        <f t="shared" si="59"/>
        <v>3</v>
      </c>
      <c r="K3799" s="8">
        <v>14</v>
      </c>
      <c r="L3799" s="8">
        <f>COUNTIFS($D$2:$D3799,D3799)</f>
        <v>178</v>
      </c>
    </row>
    <row r="3800" spans="1:12" x14ac:dyDescent="0.2">
      <c r="A3800" s="7">
        <v>9697134</v>
      </c>
      <c r="B3800" s="2">
        <v>35392</v>
      </c>
      <c r="C3800">
        <v>19</v>
      </c>
      <c r="D3800" t="s">
        <v>40</v>
      </c>
      <c r="E3800">
        <v>53</v>
      </c>
      <c r="F3800" t="s">
        <v>770</v>
      </c>
      <c r="G3800">
        <v>1</v>
      </c>
      <c r="H3800">
        <v>1</v>
      </c>
      <c r="I3800">
        <v>1</v>
      </c>
      <c r="J3800">
        <f t="shared" si="59"/>
        <v>1</v>
      </c>
      <c r="K3800" s="8">
        <v>14</v>
      </c>
      <c r="L3800" s="8">
        <f>COUNTIFS($D$2:$D3800,D3800)</f>
        <v>178</v>
      </c>
    </row>
    <row r="3801" spans="1:12" x14ac:dyDescent="0.2">
      <c r="A3801" s="7">
        <v>9697134</v>
      </c>
      <c r="B3801" s="2">
        <v>35392</v>
      </c>
      <c r="C3801">
        <v>53</v>
      </c>
      <c r="D3801" t="s">
        <v>770</v>
      </c>
      <c r="E3801">
        <v>19</v>
      </c>
      <c r="F3801" t="s">
        <v>40</v>
      </c>
      <c r="G3801">
        <v>0</v>
      </c>
      <c r="H3801">
        <v>1</v>
      </c>
      <c r="I3801">
        <v>1</v>
      </c>
      <c r="J3801">
        <f t="shared" si="59"/>
        <v>1</v>
      </c>
      <c r="K3801" s="8">
        <v>14</v>
      </c>
      <c r="L3801" s="8">
        <f>COUNTIFS($D$2:$D3801,D3801)</f>
        <v>178</v>
      </c>
    </row>
    <row r="3802" spans="1:12" x14ac:dyDescent="0.2">
      <c r="A3802" s="7">
        <v>9697135</v>
      </c>
      <c r="B3802" s="2">
        <v>35392</v>
      </c>
      <c r="C3802">
        <v>34</v>
      </c>
      <c r="D3802" t="s">
        <v>445</v>
      </c>
      <c r="E3802">
        <v>21</v>
      </c>
      <c r="F3802" t="s">
        <v>10</v>
      </c>
      <c r="G3802">
        <v>1</v>
      </c>
      <c r="H3802">
        <v>2</v>
      </c>
      <c r="I3802">
        <v>2</v>
      </c>
      <c r="J3802">
        <f t="shared" si="59"/>
        <v>1</v>
      </c>
      <c r="K3802" s="8">
        <v>14</v>
      </c>
      <c r="L3802" s="8">
        <f>COUNTIFS($D$2:$D3802,D3802)</f>
        <v>94</v>
      </c>
    </row>
    <row r="3803" spans="1:12" x14ac:dyDescent="0.2">
      <c r="A3803" s="7">
        <v>9697135</v>
      </c>
      <c r="B3803" s="2">
        <v>35392</v>
      </c>
      <c r="C3803">
        <v>21</v>
      </c>
      <c r="D3803" t="s">
        <v>10</v>
      </c>
      <c r="E3803">
        <v>34</v>
      </c>
      <c r="F3803" t="s">
        <v>445</v>
      </c>
      <c r="G3803">
        <v>0</v>
      </c>
      <c r="H3803">
        <v>2</v>
      </c>
      <c r="I3803">
        <v>2</v>
      </c>
      <c r="J3803">
        <f t="shared" si="59"/>
        <v>1</v>
      </c>
      <c r="K3803" s="8">
        <v>14</v>
      </c>
      <c r="L3803" s="8">
        <f>COUNTIFS($D$2:$D3803,D3803)</f>
        <v>178</v>
      </c>
    </row>
    <row r="3804" spans="1:12" x14ac:dyDescent="0.2">
      <c r="A3804" s="7">
        <v>9697136</v>
      </c>
      <c r="B3804" s="2">
        <v>35392</v>
      </c>
      <c r="C3804">
        <v>23</v>
      </c>
      <c r="D3804" t="s">
        <v>50</v>
      </c>
      <c r="E3804">
        <v>49</v>
      </c>
      <c r="F3804" t="s">
        <v>766</v>
      </c>
      <c r="G3804">
        <v>1</v>
      </c>
      <c r="H3804">
        <v>0</v>
      </c>
      <c r="I3804">
        <v>2</v>
      </c>
      <c r="J3804">
        <f t="shared" si="59"/>
        <v>0</v>
      </c>
      <c r="K3804" s="8">
        <v>14</v>
      </c>
      <c r="L3804" s="8">
        <f>COUNTIFS($D$2:$D3804,D3804)</f>
        <v>178</v>
      </c>
    </row>
    <row r="3805" spans="1:12" x14ac:dyDescent="0.2">
      <c r="A3805" s="7">
        <v>9697136</v>
      </c>
      <c r="B3805" s="2">
        <v>35392</v>
      </c>
      <c r="C3805">
        <v>49</v>
      </c>
      <c r="D3805" t="s">
        <v>766</v>
      </c>
      <c r="E3805">
        <v>23</v>
      </c>
      <c r="F3805" t="s">
        <v>50</v>
      </c>
      <c r="G3805">
        <v>0</v>
      </c>
      <c r="H3805">
        <v>2</v>
      </c>
      <c r="I3805">
        <v>0</v>
      </c>
      <c r="J3805">
        <f t="shared" si="59"/>
        <v>3</v>
      </c>
      <c r="K3805" s="8">
        <v>14</v>
      </c>
      <c r="L3805" s="8">
        <f>COUNTIFS($D$2:$D3805,D3805)</f>
        <v>178</v>
      </c>
    </row>
    <row r="3806" spans="1:12" x14ac:dyDescent="0.2">
      <c r="A3806" s="7">
        <v>9697137</v>
      </c>
      <c r="B3806" s="2">
        <v>35392</v>
      </c>
      <c r="C3806">
        <v>31</v>
      </c>
      <c r="D3806" t="s">
        <v>447</v>
      </c>
      <c r="E3806">
        <v>54</v>
      </c>
      <c r="F3806" t="s">
        <v>771</v>
      </c>
      <c r="G3806">
        <v>1</v>
      </c>
      <c r="H3806">
        <v>1</v>
      </c>
      <c r="I3806">
        <v>1</v>
      </c>
      <c r="J3806">
        <f t="shared" si="59"/>
        <v>1</v>
      </c>
      <c r="K3806" s="8">
        <v>14</v>
      </c>
      <c r="L3806" s="8">
        <f>COUNTIFS($D$2:$D3806,D3806)</f>
        <v>14</v>
      </c>
    </row>
    <row r="3807" spans="1:12" x14ac:dyDescent="0.2">
      <c r="A3807" s="7">
        <v>9697137</v>
      </c>
      <c r="B3807" s="2">
        <v>35392</v>
      </c>
      <c r="C3807">
        <v>54</v>
      </c>
      <c r="D3807" t="s">
        <v>771</v>
      </c>
      <c r="E3807">
        <v>31</v>
      </c>
      <c r="F3807" t="s">
        <v>447</v>
      </c>
      <c r="G3807">
        <v>0</v>
      </c>
      <c r="H3807">
        <v>1</v>
      </c>
      <c r="I3807">
        <v>1</v>
      </c>
      <c r="J3807">
        <f t="shared" si="59"/>
        <v>1</v>
      </c>
      <c r="K3807" s="8">
        <v>14</v>
      </c>
      <c r="L3807" s="8">
        <f>COUNTIFS($D$2:$D3807,D3807)</f>
        <v>178</v>
      </c>
    </row>
    <row r="3808" spans="1:12" x14ac:dyDescent="0.2">
      <c r="A3808" s="7">
        <v>9697138</v>
      </c>
      <c r="B3808" s="2">
        <v>35392</v>
      </c>
      <c r="C3808">
        <v>29</v>
      </c>
      <c r="D3808" t="s">
        <v>42</v>
      </c>
      <c r="E3808">
        <v>46</v>
      </c>
      <c r="F3808" t="s">
        <v>763</v>
      </c>
      <c r="G3808">
        <v>1</v>
      </c>
      <c r="H3808">
        <v>1</v>
      </c>
      <c r="I3808">
        <v>1</v>
      </c>
      <c r="J3808">
        <f t="shared" si="59"/>
        <v>1</v>
      </c>
      <c r="K3808" s="8">
        <v>14</v>
      </c>
      <c r="L3808" s="8">
        <f>COUNTIFS($D$2:$D3808,D3808)</f>
        <v>136</v>
      </c>
    </row>
    <row r="3809" spans="1:12" x14ac:dyDescent="0.2">
      <c r="A3809" s="7">
        <v>9697138</v>
      </c>
      <c r="B3809" s="2">
        <v>35392</v>
      </c>
      <c r="C3809">
        <v>46</v>
      </c>
      <c r="D3809" t="s">
        <v>763</v>
      </c>
      <c r="E3809">
        <v>29</v>
      </c>
      <c r="F3809" t="s">
        <v>42</v>
      </c>
      <c r="G3809">
        <v>0</v>
      </c>
      <c r="H3809">
        <v>1</v>
      </c>
      <c r="I3809">
        <v>1</v>
      </c>
      <c r="J3809">
        <f t="shared" si="59"/>
        <v>1</v>
      </c>
      <c r="K3809" s="8">
        <v>14</v>
      </c>
      <c r="L3809" s="8">
        <f>COUNTIFS($D$2:$D3809,D3809)</f>
        <v>14</v>
      </c>
    </row>
    <row r="3810" spans="1:12" x14ac:dyDescent="0.2">
      <c r="A3810" s="7">
        <v>9697139</v>
      </c>
      <c r="B3810" s="2">
        <v>35393</v>
      </c>
      <c r="C3810">
        <v>10</v>
      </c>
      <c r="D3810" t="s">
        <v>47</v>
      </c>
      <c r="E3810">
        <v>26</v>
      </c>
      <c r="F3810" t="s">
        <v>17</v>
      </c>
      <c r="G3810">
        <v>1</v>
      </c>
      <c r="H3810">
        <v>3</v>
      </c>
      <c r="I3810">
        <v>1</v>
      </c>
      <c r="J3810">
        <f t="shared" si="59"/>
        <v>3</v>
      </c>
      <c r="K3810" s="8">
        <v>14</v>
      </c>
      <c r="L3810" s="8">
        <f>COUNTIFS($D$2:$D3810,D3810)</f>
        <v>178</v>
      </c>
    </row>
    <row r="3811" spans="1:12" x14ac:dyDescent="0.2">
      <c r="A3811" s="7">
        <v>9697139</v>
      </c>
      <c r="B3811" s="2">
        <v>35393</v>
      </c>
      <c r="C3811">
        <v>26</v>
      </c>
      <c r="D3811" t="s">
        <v>17</v>
      </c>
      <c r="E3811">
        <v>10</v>
      </c>
      <c r="F3811" t="s">
        <v>47</v>
      </c>
      <c r="G3811">
        <v>0</v>
      </c>
      <c r="H3811">
        <v>1</v>
      </c>
      <c r="I3811">
        <v>3</v>
      </c>
      <c r="J3811">
        <f t="shared" si="59"/>
        <v>0</v>
      </c>
      <c r="K3811" s="8">
        <v>14</v>
      </c>
      <c r="L3811" s="8">
        <f>COUNTIFS($D$2:$D3811,D3811)</f>
        <v>178</v>
      </c>
    </row>
    <row r="3812" spans="1:12" x14ac:dyDescent="0.2">
      <c r="A3812" s="7">
        <v>9697140</v>
      </c>
      <c r="B3812" s="2">
        <v>35394</v>
      </c>
      <c r="C3812">
        <v>55</v>
      </c>
      <c r="D3812" t="s">
        <v>772</v>
      </c>
      <c r="E3812">
        <v>41</v>
      </c>
      <c r="F3812" t="s">
        <v>759</v>
      </c>
      <c r="G3812">
        <v>1</v>
      </c>
      <c r="H3812">
        <v>2</v>
      </c>
      <c r="I3812">
        <v>2</v>
      </c>
      <c r="J3812">
        <f t="shared" si="59"/>
        <v>1</v>
      </c>
      <c r="K3812" s="8">
        <v>14</v>
      </c>
      <c r="L3812" s="8">
        <f>COUNTIFS($D$2:$D3812,D3812)</f>
        <v>136</v>
      </c>
    </row>
    <row r="3813" spans="1:12" x14ac:dyDescent="0.2">
      <c r="A3813" s="7">
        <v>9697140</v>
      </c>
      <c r="B3813" s="2">
        <v>35394</v>
      </c>
      <c r="C3813">
        <v>41</v>
      </c>
      <c r="D3813" t="s">
        <v>759</v>
      </c>
      <c r="E3813">
        <v>55</v>
      </c>
      <c r="F3813" t="s">
        <v>772</v>
      </c>
      <c r="G3813">
        <v>0</v>
      </c>
      <c r="H3813">
        <v>2</v>
      </c>
      <c r="I3813">
        <v>2</v>
      </c>
      <c r="J3813">
        <f t="shared" si="59"/>
        <v>1</v>
      </c>
      <c r="K3813" s="8">
        <v>14</v>
      </c>
      <c r="L3813" s="8">
        <f>COUNTIFS($D$2:$D3813,D3813)</f>
        <v>178</v>
      </c>
    </row>
    <row r="3814" spans="1:12" x14ac:dyDescent="0.2">
      <c r="A3814" s="7">
        <v>9697141</v>
      </c>
      <c r="B3814" s="2">
        <v>35399</v>
      </c>
      <c r="C3814">
        <v>32</v>
      </c>
      <c r="D3814" t="s">
        <v>559</v>
      </c>
      <c r="E3814">
        <v>34</v>
      </c>
      <c r="F3814" t="s">
        <v>445</v>
      </c>
      <c r="G3814">
        <v>1</v>
      </c>
      <c r="H3814">
        <v>1</v>
      </c>
      <c r="I3814">
        <v>0</v>
      </c>
      <c r="J3814">
        <f t="shared" si="59"/>
        <v>3</v>
      </c>
      <c r="K3814" s="8">
        <v>15</v>
      </c>
      <c r="L3814" s="8">
        <f>COUNTIFS($D$2:$D3814,D3814)</f>
        <v>179</v>
      </c>
    </row>
    <row r="3815" spans="1:12" x14ac:dyDescent="0.2">
      <c r="A3815" s="7">
        <v>9697141</v>
      </c>
      <c r="B3815" s="2">
        <v>35399</v>
      </c>
      <c r="C3815">
        <v>34</v>
      </c>
      <c r="D3815" t="s">
        <v>445</v>
      </c>
      <c r="E3815">
        <v>32</v>
      </c>
      <c r="F3815" t="s">
        <v>559</v>
      </c>
      <c r="G3815">
        <v>0</v>
      </c>
      <c r="H3815">
        <v>0</v>
      </c>
      <c r="I3815">
        <v>1</v>
      </c>
      <c r="J3815">
        <f t="shared" si="59"/>
        <v>0</v>
      </c>
      <c r="K3815" s="8">
        <v>15</v>
      </c>
      <c r="L3815" s="8">
        <f>COUNTIFS($D$2:$D3815,D3815)</f>
        <v>95</v>
      </c>
    </row>
    <row r="3816" spans="1:12" x14ac:dyDescent="0.2">
      <c r="A3816" s="7">
        <v>9697142</v>
      </c>
      <c r="B3816" s="2">
        <v>35399</v>
      </c>
      <c r="C3816">
        <v>41</v>
      </c>
      <c r="D3816" t="s">
        <v>759</v>
      </c>
      <c r="E3816">
        <v>23</v>
      </c>
      <c r="F3816" t="s">
        <v>50</v>
      </c>
      <c r="G3816">
        <v>1</v>
      </c>
      <c r="H3816">
        <v>2</v>
      </c>
      <c r="I3816">
        <v>1</v>
      </c>
      <c r="J3816">
        <f t="shared" si="59"/>
        <v>3</v>
      </c>
      <c r="K3816" s="8">
        <v>15</v>
      </c>
      <c r="L3816" s="8">
        <f>COUNTIFS($D$2:$D3816,D3816)</f>
        <v>179</v>
      </c>
    </row>
    <row r="3817" spans="1:12" x14ac:dyDescent="0.2">
      <c r="A3817" s="7">
        <v>9697142</v>
      </c>
      <c r="B3817" s="2">
        <v>35399</v>
      </c>
      <c r="C3817">
        <v>23</v>
      </c>
      <c r="D3817" t="s">
        <v>50</v>
      </c>
      <c r="E3817">
        <v>41</v>
      </c>
      <c r="F3817" t="s">
        <v>759</v>
      </c>
      <c r="G3817">
        <v>0</v>
      </c>
      <c r="H3817">
        <v>1</v>
      </c>
      <c r="I3817">
        <v>2</v>
      </c>
      <c r="J3817">
        <f t="shared" si="59"/>
        <v>0</v>
      </c>
      <c r="K3817" s="8">
        <v>15</v>
      </c>
      <c r="L3817" s="8">
        <f>COUNTIFS($D$2:$D3817,D3817)</f>
        <v>179</v>
      </c>
    </row>
    <row r="3818" spans="1:12" x14ac:dyDescent="0.2">
      <c r="A3818" s="7">
        <v>9697143</v>
      </c>
      <c r="B3818" s="2">
        <v>35399</v>
      </c>
      <c r="C3818">
        <v>46</v>
      </c>
      <c r="D3818" t="s">
        <v>763</v>
      </c>
      <c r="E3818">
        <v>51</v>
      </c>
      <c r="F3818" t="s">
        <v>768</v>
      </c>
      <c r="G3818">
        <v>1</v>
      </c>
      <c r="H3818">
        <v>2</v>
      </c>
      <c r="I3818">
        <v>1</v>
      </c>
      <c r="J3818">
        <f t="shared" si="59"/>
        <v>3</v>
      </c>
      <c r="K3818" s="8">
        <v>15</v>
      </c>
      <c r="L3818" s="8">
        <f>COUNTIFS($D$2:$D3818,D3818)</f>
        <v>15</v>
      </c>
    </row>
    <row r="3819" spans="1:12" x14ac:dyDescent="0.2">
      <c r="A3819" s="7">
        <v>9697143</v>
      </c>
      <c r="B3819" s="2">
        <v>35399</v>
      </c>
      <c r="C3819">
        <v>51</v>
      </c>
      <c r="D3819" t="s">
        <v>768</v>
      </c>
      <c r="E3819">
        <v>46</v>
      </c>
      <c r="F3819" t="s">
        <v>763</v>
      </c>
      <c r="G3819">
        <v>0</v>
      </c>
      <c r="H3819">
        <v>1</v>
      </c>
      <c r="I3819">
        <v>2</v>
      </c>
      <c r="J3819">
        <f t="shared" si="59"/>
        <v>0</v>
      </c>
      <c r="K3819" s="8">
        <v>15</v>
      </c>
      <c r="L3819" s="8">
        <f>COUNTIFS($D$2:$D3819,D3819)</f>
        <v>179</v>
      </c>
    </row>
    <row r="3820" spans="1:12" x14ac:dyDescent="0.2">
      <c r="A3820" s="7">
        <v>9697144</v>
      </c>
      <c r="B3820" s="2">
        <v>35399</v>
      </c>
      <c r="C3820">
        <v>16</v>
      </c>
      <c r="D3820" t="s">
        <v>37</v>
      </c>
      <c r="E3820">
        <v>31</v>
      </c>
      <c r="F3820" t="s">
        <v>447</v>
      </c>
      <c r="G3820">
        <v>1</v>
      </c>
      <c r="H3820">
        <v>1</v>
      </c>
      <c r="I3820">
        <v>3</v>
      </c>
      <c r="J3820">
        <f t="shared" si="59"/>
        <v>0</v>
      </c>
      <c r="K3820" s="8">
        <v>15</v>
      </c>
      <c r="L3820" s="8">
        <f>COUNTIFS($D$2:$D3820,D3820)</f>
        <v>179</v>
      </c>
    </row>
    <row r="3821" spans="1:12" x14ac:dyDescent="0.2">
      <c r="A3821" s="7">
        <v>9697144</v>
      </c>
      <c r="B3821" s="2">
        <v>35399</v>
      </c>
      <c r="C3821">
        <v>31</v>
      </c>
      <c r="D3821" t="s">
        <v>447</v>
      </c>
      <c r="E3821">
        <v>16</v>
      </c>
      <c r="F3821" t="s">
        <v>37</v>
      </c>
      <c r="G3821">
        <v>0</v>
      </c>
      <c r="H3821">
        <v>3</v>
      </c>
      <c r="I3821">
        <v>1</v>
      </c>
      <c r="J3821">
        <f t="shared" si="59"/>
        <v>3</v>
      </c>
      <c r="K3821" s="8">
        <v>15</v>
      </c>
      <c r="L3821" s="8">
        <f>COUNTIFS($D$2:$D3821,D3821)</f>
        <v>15</v>
      </c>
    </row>
    <row r="3822" spans="1:12" x14ac:dyDescent="0.2">
      <c r="A3822" s="7">
        <v>9697145</v>
      </c>
      <c r="B3822" s="2">
        <v>35399</v>
      </c>
      <c r="C3822">
        <v>21</v>
      </c>
      <c r="D3822" t="s">
        <v>10</v>
      </c>
      <c r="E3822">
        <v>18</v>
      </c>
      <c r="F3822" t="s">
        <v>12</v>
      </c>
      <c r="G3822">
        <v>1</v>
      </c>
      <c r="H3822">
        <v>3</v>
      </c>
      <c r="I3822">
        <v>1</v>
      </c>
      <c r="J3822">
        <f t="shared" si="59"/>
        <v>3</v>
      </c>
      <c r="K3822" s="8">
        <v>15</v>
      </c>
      <c r="L3822" s="8">
        <f>COUNTIFS($D$2:$D3822,D3822)</f>
        <v>179</v>
      </c>
    </row>
    <row r="3823" spans="1:12" x14ac:dyDescent="0.2">
      <c r="A3823" s="7">
        <v>9697145</v>
      </c>
      <c r="B3823" s="2">
        <v>35399</v>
      </c>
      <c r="C3823">
        <v>18</v>
      </c>
      <c r="D3823" t="s">
        <v>12</v>
      </c>
      <c r="E3823">
        <v>21</v>
      </c>
      <c r="F3823" t="s">
        <v>10</v>
      </c>
      <c r="G3823">
        <v>0</v>
      </c>
      <c r="H3823">
        <v>1</v>
      </c>
      <c r="I3823">
        <v>3</v>
      </c>
      <c r="J3823">
        <f t="shared" si="59"/>
        <v>0</v>
      </c>
      <c r="K3823" s="8">
        <v>15</v>
      </c>
      <c r="L3823" s="8">
        <f>COUNTIFS($D$2:$D3823,D3823)</f>
        <v>57</v>
      </c>
    </row>
    <row r="3824" spans="1:12" x14ac:dyDescent="0.2">
      <c r="A3824" s="7">
        <v>9697146</v>
      </c>
      <c r="B3824" s="2">
        <v>35399</v>
      </c>
      <c r="C3824">
        <v>22</v>
      </c>
      <c r="D3824" t="s">
        <v>15</v>
      </c>
      <c r="E3824">
        <v>10</v>
      </c>
      <c r="F3824" t="s">
        <v>47</v>
      </c>
      <c r="G3824">
        <v>1</v>
      </c>
      <c r="H3824">
        <v>1</v>
      </c>
      <c r="I3824">
        <v>2</v>
      </c>
      <c r="J3824">
        <f t="shared" si="59"/>
        <v>0</v>
      </c>
      <c r="K3824" s="8">
        <v>15</v>
      </c>
      <c r="L3824" s="8">
        <f>COUNTIFS($D$2:$D3824,D3824)</f>
        <v>137</v>
      </c>
    </row>
    <row r="3825" spans="1:12" x14ac:dyDescent="0.2">
      <c r="A3825" s="7">
        <v>9697146</v>
      </c>
      <c r="B3825" s="2">
        <v>35399</v>
      </c>
      <c r="C3825">
        <v>10</v>
      </c>
      <c r="D3825" t="s">
        <v>47</v>
      </c>
      <c r="E3825">
        <v>22</v>
      </c>
      <c r="F3825" t="s">
        <v>15</v>
      </c>
      <c r="G3825">
        <v>0</v>
      </c>
      <c r="H3825">
        <v>2</v>
      </c>
      <c r="I3825">
        <v>1</v>
      </c>
      <c r="J3825">
        <f t="shared" si="59"/>
        <v>3</v>
      </c>
      <c r="K3825" s="8">
        <v>15</v>
      </c>
      <c r="L3825" s="8">
        <f>COUNTIFS($D$2:$D3825,D3825)</f>
        <v>179</v>
      </c>
    </row>
    <row r="3826" spans="1:12" x14ac:dyDescent="0.2">
      <c r="A3826" s="7">
        <v>9697147</v>
      </c>
      <c r="B3826" s="2">
        <v>35399</v>
      </c>
      <c r="C3826">
        <v>54</v>
      </c>
      <c r="D3826" t="s">
        <v>771</v>
      </c>
      <c r="E3826">
        <v>29</v>
      </c>
      <c r="F3826" t="s">
        <v>42</v>
      </c>
      <c r="G3826">
        <v>1</v>
      </c>
      <c r="H3826">
        <v>0</v>
      </c>
      <c r="I3826">
        <v>0</v>
      </c>
      <c r="J3826">
        <f t="shared" si="59"/>
        <v>1</v>
      </c>
      <c r="K3826" s="8">
        <v>15</v>
      </c>
      <c r="L3826" s="8">
        <f>COUNTIFS($D$2:$D3826,D3826)</f>
        <v>179</v>
      </c>
    </row>
    <row r="3827" spans="1:12" x14ac:dyDescent="0.2">
      <c r="A3827" s="7">
        <v>9697147</v>
      </c>
      <c r="B3827" s="2">
        <v>35399</v>
      </c>
      <c r="C3827">
        <v>29</v>
      </c>
      <c r="D3827" t="s">
        <v>42</v>
      </c>
      <c r="E3827">
        <v>54</v>
      </c>
      <c r="F3827" t="s">
        <v>771</v>
      </c>
      <c r="G3827">
        <v>0</v>
      </c>
      <c r="H3827">
        <v>0</v>
      </c>
      <c r="I3827">
        <v>0</v>
      </c>
      <c r="J3827">
        <f t="shared" si="59"/>
        <v>1</v>
      </c>
      <c r="K3827" s="8">
        <v>15</v>
      </c>
      <c r="L3827" s="8">
        <f>COUNTIFS($D$2:$D3827,D3827)</f>
        <v>137</v>
      </c>
    </row>
    <row r="3828" spans="1:12" x14ac:dyDescent="0.2">
      <c r="A3828" s="7">
        <v>9697148</v>
      </c>
      <c r="B3828" s="2">
        <v>35399</v>
      </c>
      <c r="C3828">
        <v>53</v>
      </c>
      <c r="D3828" t="s">
        <v>770</v>
      </c>
      <c r="E3828">
        <v>55</v>
      </c>
      <c r="F3828" t="s">
        <v>772</v>
      </c>
      <c r="G3828">
        <v>1</v>
      </c>
      <c r="H3828">
        <v>1</v>
      </c>
      <c r="I3828">
        <v>0</v>
      </c>
      <c r="J3828">
        <f t="shared" si="59"/>
        <v>3</v>
      </c>
      <c r="K3828" s="8">
        <v>15</v>
      </c>
      <c r="L3828" s="8">
        <f>COUNTIFS($D$2:$D3828,D3828)</f>
        <v>179</v>
      </c>
    </row>
    <row r="3829" spans="1:12" x14ac:dyDescent="0.2">
      <c r="A3829" s="7">
        <v>9697148</v>
      </c>
      <c r="B3829" s="2">
        <v>35399</v>
      </c>
      <c r="C3829">
        <v>55</v>
      </c>
      <c r="D3829" t="s">
        <v>772</v>
      </c>
      <c r="E3829">
        <v>53</v>
      </c>
      <c r="F3829" t="s">
        <v>770</v>
      </c>
      <c r="G3829">
        <v>0</v>
      </c>
      <c r="H3829">
        <v>0</v>
      </c>
      <c r="I3829">
        <v>1</v>
      </c>
      <c r="J3829">
        <f t="shared" si="59"/>
        <v>0</v>
      </c>
      <c r="K3829" s="8">
        <v>15</v>
      </c>
      <c r="L3829" s="8">
        <f>COUNTIFS($D$2:$D3829,D3829)</f>
        <v>137</v>
      </c>
    </row>
    <row r="3830" spans="1:12" x14ac:dyDescent="0.2">
      <c r="A3830" s="7">
        <v>9697149</v>
      </c>
      <c r="B3830" s="2">
        <v>35400</v>
      </c>
      <c r="C3830">
        <v>49</v>
      </c>
      <c r="D3830" t="s">
        <v>766</v>
      </c>
      <c r="E3830">
        <v>14</v>
      </c>
      <c r="F3830" t="s">
        <v>27</v>
      </c>
      <c r="G3830">
        <v>1</v>
      </c>
      <c r="H3830">
        <v>2</v>
      </c>
      <c r="I3830">
        <v>0</v>
      </c>
      <c r="J3830">
        <f t="shared" si="59"/>
        <v>3</v>
      </c>
      <c r="K3830" s="8">
        <v>15</v>
      </c>
      <c r="L3830" s="8">
        <f>COUNTIFS($D$2:$D3830,D3830)</f>
        <v>179</v>
      </c>
    </row>
    <row r="3831" spans="1:12" x14ac:dyDescent="0.2">
      <c r="A3831" s="7">
        <v>9697149</v>
      </c>
      <c r="B3831" s="2">
        <v>35400</v>
      </c>
      <c r="C3831">
        <v>14</v>
      </c>
      <c r="D3831" t="s">
        <v>27</v>
      </c>
      <c r="E3831">
        <v>49</v>
      </c>
      <c r="F3831" t="s">
        <v>766</v>
      </c>
      <c r="G3831">
        <v>0</v>
      </c>
      <c r="H3831">
        <v>0</v>
      </c>
      <c r="I3831">
        <v>2</v>
      </c>
      <c r="J3831">
        <f t="shared" si="59"/>
        <v>0</v>
      </c>
      <c r="K3831" s="8">
        <v>15</v>
      </c>
      <c r="L3831" s="8">
        <f>COUNTIFS($D$2:$D3831,D3831)</f>
        <v>179</v>
      </c>
    </row>
    <row r="3832" spans="1:12" x14ac:dyDescent="0.2">
      <c r="A3832" s="7">
        <v>9697150</v>
      </c>
      <c r="B3832" s="2">
        <v>35401</v>
      </c>
      <c r="C3832">
        <v>26</v>
      </c>
      <c r="D3832" t="s">
        <v>17</v>
      </c>
      <c r="E3832">
        <v>19</v>
      </c>
      <c r="F3832" t="s">
        <v>40</v>
      </c>
      <c r="G3832">
        <v>1</v>
      </c>
      <c r="H3832">
        <v>0</v>
      </c>
      <c r="I3832">
        <v>2</v>
      </c>
      <c r="J3832">
        <f t="shared" si="59"/>
        <v>0</v>
      </c>
      <c r="K3832" s="8">
        <v>15</v>
      </c>
      <c r="L3832" s="8">
        <f>COUNTIFS($D$2:$D3832,D3832)</f>
        <v>179</v>
      </c>
    </row>
    <row r="3833" spans="1:12" x14ac:dyDescent="0.2">
      <c r="A3833" s="7">
        <v>9697150</v>
      </c>
      <c r="B3833" s="2">
        <v>35401</v>
      </c>
      <c r="C3833">
        <v>19</v>
      </c>
      <c r="D3833" t="s">
        <v>40</v>
      </c>
      <c r="E3833">
        <v>26</v>
      </c>
      <c r="F3833" t="s">
        <v>17</v>
      </c>
      <c r="G3833">
        <v>0</v>
      </c>
      <c r="H3833">
        <v>2</v>
      </c>
      <c r="I3833">
        <v>0</v>
      </c>
      <c r="J3833">
        <f t="shared" si="59"/>
        <v>3</v>
      </c>
      <c r="K3833" s="8">
        <v>15</v>
      </c>
      <c r="L3833" s="8">
        <f>COUNTIFS($D$2:$D3833,D3833)</f>
        <v>179</v>
      </c>
    </row>
    <row r="3834" spans="1:12" x14ac:dyDescent="0.2">
      <c r="A3834" s="7">
        <v>9697151</v>
      </c>
      <c r="B3834" s="2">
        <v>35402</v>
      </c>
      <c r="C3834">
        <v>34</v>
      </c>
      <c r="D3834" t="s">
        <v>445</v>
      </c>
      <c r="E3834">
        <v>18</v>
      </c>
      <c r="F3834" t="s">
        <v>12</v>
      </c>
      <c r="G3834">
        <v>1</v>
      </c>
      <c r="H3834">
        <v>0</v>
      </c>
      <c r="I3834">
        <v>2</v>
      </c>
      <c r="J3834">
        <f t="shared" si="59"/>
        <v>0</v>
      </c>
      <c r="K3834" s="8">
        <v>16</v>
      </c>
      <c r="L3834" s="8">
        <f>COUNTIFS($D$2:$D3834,D3834)</f>
        <v>96</v>
      </c>
    </row>
    <row r="3835" spans="1:12" x14ac:dyDescent="0.2">
      <c r="A3835" s="7">
        <v>9697151</v>
      </c>
      <c r="B3835" s="2">
        <v>35402</v>
      </c>
      <c r="C3835">
        <v>18</v>
      </c>
      <c r="D3835" t="s">
        <v>12</v>
      </c>
      <c r="E3835">
        <v>34</v>
      </c>
      <c r="F3835" t="s">
        <v>445</v>
      </c>
      <c r="G3835">
        <v>0</v>
      </c>
      <c r="H3835">
        <v>2</v>
      </c>
      <c r="I3835">
        <v>0</v>
      </c>
      <c r="J3835">
        <f t="shared" si="59"/>
        <v>3</v>
      </c>
      <c r="K3835" s="8">
        <v>16</v>
      </c>
      <c r="L3835" s="8">
        <f>COUNTIFS($D$2:$D3835,D3835)</f>
        <v>58</v>
      </c>
    </row>
    <row r="3836" spans="1:12" x14ac:dyDescent="0.2">
      <c r="A3836" s="7">
        <v>9697152</v>
      </c>
      <c r="B3836" s="2">
        <v>35403</v>
      </c>
      <c r="C3836">
        <v>10</v>
      </c>
      <c r="D3836" t="s">
        <v>47</v>
      </c>
      <c r="E3836">
        <v>23</v>
      </c>
      <c r="F3836" t="s">
        <v>50</v>
      </c>
      <c r="G3836">
        <v>1</v>
      </c>
      <c r="H3836">
        <v>3</v>
      </c>
      <c r="I3836">
        <v>1</v>
      </c>
      <c r="J3836">
        <f t="shared" si="59"/>
        <v>3</v>
      </c>
      <c r="K3836" s="8">
        <v>16</v>
      </c>
      <c r="L3836" s="8">
        <f>COUNTIFS($D$2:$D3836,D3836)</f>
        <v>180</v>
      </c>
    </row>
    <row r="3837" spans="1:12" x14ac:dyDescent="0.2">
      <c r="A3837" s="7">
        <v>9697152</v>
      </c>
      <c r="B3837" s="2">
        <v>35403</v>
      </c>
      <c r="C3837">
        <v>23</v>
      </c>
      <c r="D3837" t="s">
        <v>50</v>
      </c>
      <c r="E3837">
        <v>10</v>
      </c>
      <c r="F3837" t="s">
        <v>47</v>
      </c>
      <c r="G3837">
        <v>0</v>
      </c>
      <c r="H3837">
        <v>1</v>
      </c>
      <c r="I3837">
        <v>3</v>
      </c>
      <c r="J3837">
        <f t="shared" si="59"/>
        <v>0</v>
      </c>
      <c r="K3837" s="8">
        <v>16</v>
      </c>
      <c r="L3837" s="8">
        <f>COUNTIFS($D$2:$D3837,D3837)</f>
        <v>180</v>
      </c>
    </row>
    <row r="3838" spans="1:12" x14ac:dyDescent="0.2">
      <c r="A3838" s="7">
        <v>9697153</v>
      </c>
      <c r="B3838" s="2">
        <v>35403</v>
      </c>
      <c r="C3838">
        <v>29</v>
      </c>
      <c r="D3838" t="s">
        <v>42</v>
      </c>
      <c r="E3838">
        <v>32</v>
      </c>
      <c r="F3838" t="s">
        <v>559</v>
      </c>
      <c r="G3838">
        <v>1</v>
      </c>
      <c r="H3838">
        <v>0</v>
      </c>
      <c r="I3838">
        <v>2</v>
      </c>
      <c r="J3838">
        <f t="shared" si="59"/>
        <v>0</v>
      </c>
      <c r="K3838" s="8">
        <v>16</v>
      </c>
      <c r="L3838" s="8">
        <f>COUNTIFS($D$2:$D3838,D3838)</f>
        <v>138</v>
      </c>
    </row>
    <row r="3839" spans="1:12" x14ac:dyDescent="0.2">
      <c r="A3839" s="7">
        <v>9697153</v>
      </c>
      <c r="B3839" s="2">
        <v>35403</v>
      </c>
      <c r="C3839">
        <v>32</v>
      </c>
      <c r="D3839" t="s">
        <v>559</v>
      </c>
      <c r="E3839">
        <v>29</v>
      </c>
      <c r="F3839" t="s">
        <v>42</v>
      </c>
      <c r="G3839">
        <v>0</v>
      </c>
      <c r="H3839">
        <v>2</v>
      </c>
      <c r="I3839">
        <v>0</v>
      </c>
      <c r="J3839">
        <f t="shared" si="59"/>
        <v>3</v>
      </c>
      <c r="K3839" s="8">
        <v>16</v>
      </c>
      <c r="L3839" s="8">
        <f>COUNTIFS($D$2:$D3839,D3839)</f>
        <v>180</v>
      </c>
    </row>
    <row r="3840" spans="1:12" x14ac:dyDescent="0.2">
      <c r="A3840" s="7">
        <v>9697154</v>
      </c>
      <c r="B3840" s="2">
        <v>35406</v>
      </c>
      <c r="C3840">
        <v>10</v>
      </c>
      <c r="D3840" t="s">
        <v>47</v>
      </c>
      <c r="E3840">
        <v>46</v>
      </c>
      <c r="F3840" t="s">
        <v>763</v>
      </c>
      <c r="G3840">
        <v>1</v>
      </c>
      <c r="H3840">
        <v>2</v>
      </c>
      <c r="I3840">
        <v>2</v>
      </c>
      <c r="J3840">
        <f t="shared" si="59"/>
        <v>1</v>
      </c>
      <c r="K3840" s="8">
        <v>17</v>
      </c>
      <c r="L3840" s="8">
        <f>COUNTIFS($D$2:$D3840,D3840)</f>
        <v>181</v>
      </c>
    </row>
    <row r="3841" spans="1:12" x14ac:dyDescent="0.2">
      <c r="A3841" s="7">
        <v>9697154</v>
      </c>
      <c r="B3841" s="2">
        <v>35406</v>
      </c>
      <c r="C3841">
        <v>46</v>
      </c>
      <c r="D3841" t="s">
        <v>763</v>
      </c>
      <c r="E3841">
        <v>10</v>
      </c>
      <c r="F3841" t="s">
        <v>47</v>
      </c>
      <c r="G3841">
        <v>0</v>
      </c>
      <c r="H3841">
        <v>2</v>
      </c>
      <c r="I3841">
        <v>2</v>
      </c>
      <c r="J3841">
        <f t="shared" si="59"/>
        <v>1</v>
      </c>
      <c r="K3841" s="8">
        <v>16</v>
      </c>
      <c r="L3841" s="8">
        <f>COUNTIFS($D$2:$D3841,D3841)</f>
        <v>16</v>
      </c>
    </row>
    <row r="3842" spans="1:12" x14ac:dyDescent="0.2">
      <c r="A3842" s="7">
        <v>9697155</v>
      </c>
      <c r="B3842" s="2">
        <v>35406</v>
      </c>
      <c r="C3842">
        <v>14</v>
      </c>
      <c r="D3842" t="s">
        <v>27</v>
      </c>
      <c r="E3842">
        <v>16</v>
      </c>
      <c r="F3842" t="s">
        <v>37</v>
      </c>
      <c r="G3842">
        <v>1</v>
      </c>
      <c r="H3842">
        <v>2</v>
      </c>
      <c r="I3842">
        <v>2</v>
      </c>
      <c r="J3842">
        <f t="shared" ref="J3842:J3905" si="60">IF(H3842&gt;I3842,3,IF(I3842&gt;H3842,0,1))</f>
        <v>1</v>
      </c>
      <c r="K3842" s="8">
        <v>16</v>
      </c>
      <c r="L3842" s="8">
        <f>COUNTIFS($D$2:$D3842,D3842)</f>
        <v>180</v>
      </c>
    </row>
    <row r="3843" spans="1:12" x14ac:dyDescent="0.2">
      <c r="A3843" s="7">
        <v>9697155</v>
      </c>
      <c r="B3843" s="2">
        <v>35406</v>
      </c>
      <c r="C3843">
        <v>16</v>
      </c>
      <c r="D3843" t="s">
        <v>37</v>
      </c>
      <c r="E3843">
        <v>14</v>
      </c>
      <c r="F3843" t="s">
        <v>27</v>
      </c>
      <c r="G3843">
        <v>0</v>
      </c>
      <c r="H3843">
        <v>2</v>
      </c>
      <c r="I3843">
        <v>2</v>
      </c>
      <c r="J3843">
        <f t="shared" si="60"/>
        <v>1</v>
      </c>
      <c r="K3843" s="8">
        <v>16</v>
      </c>
      <c r="L3843" s="8">
        <f>COUNTIFS($D$2:$D3843,D3843)</f>
        <v>180</v>
      </c>
    </row>
    <row r="3844" spans="1:12" x14ac:dyDescent="0.2">
      <c r="A3844" s="7">
        <v>9697156</v>
      </c>
      <c r="B3844" s="2">
        <v>35406</v>
      </c>
      <c r="C3844">
        <v>51</v>
      </c>
      <c r="D3844" t="s">
        <v>768</v>
      </c>
      <c r="E3844">
        <v>26</v>
      </c>
      <c r="F3844" t="s">
        <v>17</v>
      </c>
      <c r="G3844">
        <v>1</v>
      </c>
      <c r="H3844">
        <v>1</v>
      </c>
      <c r="I3844">
        <v>2</v>
      </c>
      <c r="J3844">
        <f t="shared" si="60"/>
        <v>0</v>
      </c>
      <c r="K3844" s="8">
        <v>16</v>
      </c>
      <c r="L3844" s="8">
        <f>COUNTIFS($D$2:$D3844,D3844)</f>
        <v>180</v>
      </c>
    </row>
    <row r="3845" spans="1:12" x14ac:dyDescent="0.2">
      <c r="A3845" s="7">
        <v>9697156</v>
      </c>
      <c r="B3845" s="2">
        <v>35406</v>
      </c>
      <c r="C3845">
        <v>26</v>
      </c>
      <c r="D3845" t="s">
        <v>17</v>
      </c>
      <c r="E3845">
        <v>51</v>
      </c>
      <c r="F3845" t="s">
        <v>768</v>
      </c>
      <c r="G3845">
        <v>0</v>
      </c>
      <c r="H3845">
        <v>2</v>
      </c>
      <c r="I3845">
        <v>1</v>
      </c>
      <c r="J3845">
        <f t="shared" si="60"/>
        <v>3</v>
      </c>
      <c r="K3845" s="8">
        <v>16</v>
      </c>
      <c r="L3845" s="8">
        <f>COUNTIFS($D$2:$D3845,D3845)</f>
        <v>180</v>
      </c>
    </row>
    <row r="3846" spans="1:12" x14ac:dyDescent="0.2">
      <c r="A3846" s="7">
        <v>9697157</v>
      </c>
      <c r="B3846" s="2">
        <v>35406</v>
      </c>
      <c r="C3846">
        <v>18</v>
      </c>
      <c r="D3846" t="s">
        <v>12</v>
      </c>
      <c r="E3846">
        <v>41</v>
      </c>
      <c r="F3846" t="s">
        <v>759</v>
      </c>
      <c r="G3846">
        <v>1</v>
      </c>
      <c r="H3846">
        <v>1</v>
      </c>
      <c r="I3846">
        <v>1</v>
      </c>
      <c r="J3846">
        <f t="shared" si="60"/>
        <v>1</v>
      </c>
      <c r="K3846" s="8">
        <v>17</v>
      </c>
      <c r="L3846" s="8">
        <f>COUNTIFS($D$2:$D3846,D3846)</f>
        <v>59</v>
      </c>
    </row>
    <row r="3847" spans="1:12" x14ac:dyDescent="0.2">
      <c r="A3847" s="7">
        <v>9697157</v>
      </c>
      <c r="B3847" s="2">
        <v>35406</v>
      </c>
      <c r="C3847">
        <v>41</v>
      </c>
      <c r="D3847" t="s">
        <v>759</v>
      </c>
      <c r="E3847">
        <v>18</v>
      </c>
      <c r="F3847" t="s">
        <v>12</v>
      </c>
      <c r="G3847">
        <v>0</v>
      </c>
      <c r="H3847">
        <v>1</v>
      </c>
      <c r="I3847">
        <v>1</v>
      </c>
      <c r="J3847">
        <f t="shared" si="60"/>
        <v>1</v>
      </c>
      <c r="K3847" s="8">
        <v>16</v>
      </c>
      <c r="L3847" s="8">
        <f>COUNTIFS($D$2:$D3847,D3847)</f>
        <v>180</v>
      </c>
    </row>
    <row r="3848" spans="1:12" x14ac:dyDescent="0.2">
      <c r="A3848" s="7">
        <v>9697158</v>
      </c>
      <c r="B3848" s="2">
        <v>35406</v>
      </c>
      <c r="C3848">
        <v>19</v>
      </c>
      <c r="D3848" t="s">
        <v>40</v>
      </c>
      <c r="E3848">
        <v>54</v>
      </c>
      <c r="F3848" t="s">
        <v>771</v>
      </c>
      <c r="G3848">
        <v>1</v>
      </c>
      <c r="H3848">
        <v>0</v>
      </c>
      <c r="I3848">
        <v>1</v>
      </c>
      <c r="J3848">
        <f t="shared" si="60"/>
        <v>0</v>
      </c>
      <c r="K3848" s="8">
        <v>16</v>
      </c>
      <c r="L3848" s="8">
        <f>COUNTIFS($D$2:$D3848,D3848)</f>
        <v>180</v>
      </c>
    </row>
    <row r="3849" spans="1:12" x14ac:dyDescent="0.2">
      <c r="A3849" s="7">
        <v>9697158</v>
      </c>
      <c r="B3849" s="2">
        <v>35406</v>
      </c>
      <c r="C3849">
        <v>54</v>
      </c>
      <c r="D3849" t="s">
        <v>771</v>
      </c>
      <c r="E3849">
        <v>19</v>
      </c>
      <c r="F3849" t="s">
        <v>40</v>
      </c>
      <c r="G3849">
        <v>0</v>
      </c>
      <c r="H3849">
        <v>1</v>
      </c>
      <c r="I3849">
        <v>0</v>
      </c>
      <c r="J3849">
        <f t="shared" si="60"/>
        <v>3</v>
      </c>
      <c r="K3849" s="8">
        <v>16</v>
      </c>
      <c r="L3849" s="8">
        <f>COUNTIFS($D$2:$D3849,D3849)</f>
        <v>180</v>
      </c>
    </row>
    <row r="3850" spans="1:12" x14ac:dyDescent="0.2">
      <c r="A3850" s="7">
        <v>9697159</v>
      </c>
      <c r="B3850" s="2">
        <v>35406</v>
      </c>
      <c r="C3850">
        <v>34</v>
      </c>
      <c r="D3850" t="s">
        <v>445</v>
      </c>
      <c r="E3850">
        <v>49</v>
      </c>
      <c r="F3850" t="s">
        <v>766</v>
      </c>
      <c r="G3850">
        <v>1</v>
      </c>
      <c r="H3850">
        <v>0</v>
      </c>
      <c r="I3850">
        <v>0</v>
      </c>
      <c r="J3850">
        <f t="shared" si="60"/>
        <v>1</v>
      </c>
      <c r="K3850" s="8">
        <v>17</v>
      </c>
      <c r="L3850" s="8">
        <f>COUNTIFS($D$2:$D3850,D3850)</f>
        <v>97</v>
      </c>
    </row>
    <row r="3851" spans="1:12" x14ac:dyDescent="0.2">
      <c r="A3851" s="7">
        <v>9697159</v>
      </c>
      <c r="B3851" s="2">
        <v>35406</v>
      </c>
      <c r="C3851">
        <v>49</v>
      </c>
      <c r="D3851" t="s">
        <v>766</v>
      </c>
      <c r="E3851">
        <v>34</v>
      </c>
      <c r="F3851" t="s">
        <v>445</v>
      </c>
      <c r="G3851">
        <v>0</v>
      </c>
      <c r="H3851">
        <v>0</v>
      </c>
      <c r="I3851">
        <v>0</v>
      </c>
      <c r="J3851">
        <f t="shared" si="60"/>
        <v>1</v>
      </c>
      <c r="K3851" s="8">
        <v>16</v>
      </c>
      <c r="L3851" s="8">
        <f>COUNTIFS($D$2:$D3851,D3851)</f>
        <v>180</v>
      </c>
    </row>
    <row r="3852" spans="1:12" x14ac:dyDescent="0.2">
      <c r="A3852" s="7">
        <v>9697160</v>
      </c>
      <c r="B3852" s="2">
        <v>35406</v>
      </c>
      <c r="C3852">
        <v>23</v>
      </c>
      <c r="D3852" t="s">
        <v>50</v>
      </c>
      <c r="E3852">
        <v>32</v>
      </c>
      <c r="F3852" t="s">
        <v>559</v>
      </c>
      <c r="G3852">
        <v>1</v>
      </c>
      <c r="H3852">
        <v>0</v>
      </c>
      <c r="I3852">
        <v>1</v>
      </c>
      <c r="J3852">
        <f t="shared" si="60"/>
        <v>0</v>
      </c>
      <c r="K3852" s="8">
        <v>17</v>
      </c>
      <c r="L3852" s="8">
        <f>COUNTIFS($D$2:$D3852,D3852)</f>
        <v>181</v>
      </c>
    </row>
    <row r="3853" spans="1:12" x14ac:dyDescent="0.2">
      <c r="A3853" s="7">
        <v>9697160</v>
      </c>
      <c r="B3853" s="2">
        <v>35406</v>
      </c>
      <c r="C3853">
        <v>32</v>
      </c>
      <c r="D3853" t="s">
        <v>559</v>
      </c>
      <c r="E3853">
        <v>23</v>
      </c>
      <c r="F3853" t="s">
        <v>50</v>
      </c>
      <c r="G3853">
        <v>0</v>
      </c>
      <c r="H3853">
        <v>1</v>
      </c>
      <c r="I3853">
        <v>0</v>
      </c>
      <c r="J3853">
        <f t="shared" si="60"/>
        <v>3</v>
      </c>
      <c r="K3853" s="8">
        <v>17</v>
      </c>
      <c r="L3853" s="8">
        <f>COUNTIFS($D$2:$D3853,D3853)</f>
        <v>181</v>
      </c>
    </row>
    <row r="3854" spans="1:12" x14ac:dyDescent="0.2">
      <c r="A3854" s="7">
        <v>9697161</v>
      </c>
      <c r="B3854" s="2">
        <v>35406</v>
      </c>
      <c r="C3854">
        <v>31</v>
      </c>
      <c r="D3854" t="s">
        <v>447</v>
      </c>
      <c r="E3854">
        <v>53</v>
      </c>
      <c r="F3854" t="s">
        <v>770</v>
      </c>
      <c r="G3854">
        <v>1</v>
      </c>
      <c r="H3854">
        <v>1</v>
      </c>
      <c r="I3854">
        <v>3</v>
      </c>
      <c r="J3854">
        <f t="shared" si="60"/>
        <v>0</v>
      </c>
      <c r="K3854" s="8">
        <v>16</v>
      </c>
      <c r="L3854" s="8">
        <f>COUNTIFS($D$2:$D3854,D3854)</f>
        <v>16</v>
      </c>
    </row>
    <row r="3855" spans="1:12" x14ac:dyDescent="0.2">
      <c r="A3855" s="7">
        <v>9697161</v>
      </c>
      <c r="B3855" s="2">
        <v>35406</v>
      </c>
      <c r="C3855">
        <v>53</v>
      </c>
      <c r="D3855" t="s">
        <v>770</v>
      </c>
      <c r="E3855">
        <v>31</v>
      </c>
      <c r="F3855" t="s">
        <v>447</v>
      </c>
      <c r="G3855">
        <v>0</v>
      </c>
      <c r="H3855">
        <v>3</v>
      </c>
      <c r="I3855">
        <v>1</v>
      </c>
      <c r="J3855">
        <f t="shared" si="60"/>
        <v>3</v>
      </c>
      <c r="K3855" s="8">
        <v>16</v>
      </c>
      <c r="L3855" s="8">
        <f>COUNTIFS($D$2:$D3855,D3855)</f>
        <v>180</v>
      </c>
    </row>
    <row r="3856" spans="1:12" x14ac:dyDescent="0.2">
      <c r="A3856" s="7">
        <v>9697162</v>
      </c>
      <c r="B3856" s="2">
        <v>35407</v>
      </c>
      <c r="C3856">
        <v>29</v>
      </c>
      <c r="D3856" t="s">
        <v>42</v>
      </c>
      <c r="E3856">
        <v>21</v>
      </c>
      <c r="F3856" t="s">
        <v>10</v>
      </c>
      <c r="G3856">
        <v>1</v>
      </c>
      <c r="H3856">
        <v>2</v>
      </c>
      <c r="I3856">
        <v>2</v>
      </c>
      <c r="J3856">
        <f t="shared" si="60"/>
        <v>1</v>
      </c>
      <c r="K3856" s="8">
        <v>17</v>
      </c>
      <c r="L3856" s="8">
        <f>COUNTIFS($D$2:$D3856,D3856)</f>
        <v>139</v>
      </c>
    </row>
    <row r="3857" spans="1:12" x14ac:dyDescent="0.2">
      <c r="A3857" s="7">
        <v>9697162</v>
      </c>
      <c r="B3857" s="2">
        <v>35407</v>
      </c>
      <c r="C3857">
        <v>21</v>
      </c>
      <c r="D3857" t="s">
        <v>10</v>
      </c>
      <c r="E3857">
        <v>29</v>
      </c>
      <c r="F3857" t="s">
        <v>42</v>
      </c>
      <c r="G3857">
        <v>0</v>
      </c>
      <c r="H3857">
        <v>2</v>
      </c>
      <c r="I3857">
        <v>2</v>
      </c>
      <c r="J3857">
        <f t="shared" si="60"/>
        <v>1</v>
      </c>
      <c r="K3857" s="8">
        <v>16</v>
      </c>
      <c r="L3857" s="8">
        <f>COUNTIFS($D$2:$D3857,D3857)</f>
        <v>180</v>
      </c>
    </row>
    <row r="3858" spans="1:12" x14ac:dyDescent="0.2">
      <c r="A3858" s="7">
        <v>9697163</v>
      </c>
      <c r="B3858" s="2">
        <v>35408</v>
      </c>
      <c r="C3858">
        <v>55</v>
      </c>
      <c r="D3858" t="s">
        <v>772</v>
      </c>
      <c r="E3858">
        <v>22</v>
      </c>
      <c r="F3858" t="s">
        <v>15</v>
      </c>
      <c r="G3858">
        <v>1</v>
      </c>
      <c r="H3858">
        <v>0</v>
      </c>
      <c r="I3858">
        <v>0</v>
      </c>
      <c r="J3858">
        <f t="shared" si="60"/>
        <v>1</v>
      </c>
      <c r="K3858" s="8">
        <v>16</v>
      </c>
      <c r="L3858" s="8">
        <f>COUNTIFS($D$2:$D3858,D3858)</f>
        <v>138</v>
      </c>
    </row>
    <row r="3859" spans="1:12" x14ac:dyDescent="0.2">
      <c r="A3859" s="7">
        <v>9697163</v>
      </c>
      <c r="B3859" s="2">
        <v>35408</v>
      </c>
      <c r="C3859">
        <v>22</v>
      </c>
      <c r="D3859" t="s">
        <v>15</v>
      </c>
      <c r="E3859">
        <v>55</v>
      </c>
      <c r="F3859" t="s">
        <v>772</v>
      </c>
      <c r="G3859">
        <v>0</v>
      </c>
      <c r="H3859">
        <v>0</v>
      </c>
      <c r="I3859">
        <v>0</v>
      </c>
      <c r="J3859">
        <f t="shared" si="60"/>
        <v>1</v>
      </c>
      <c r="K3859" s="8">
        <v>16</v>
      </c>
      <c r="L3859" s="8">
        <f>COUNTIFS($D$2:$D3859,D3859)</f>
        <v>138</v>
      </c>
    </row>
    <row r="3860" spans="1:12" x14ac:dyDescent="0.2">
      <c r="A3860" s="7">
        <v>9697164</v>
      </c>
      <c r="B3860" s="2">
        <v>35413</v>
      </c>
      <c r="C3860">
        <v>49</v>
      </c>
      <c r="D3860" t="s">
        <v>766</v>
      </c>
      <c r="E3860">
        <v>26</v>
      </c>
      <c r="F3860" t="s">
        <v>17</v>
      </c>
      <c r="G3860">
        <v>1</v>
      </c>
      <c r="H3860">
        <v>0</v>
      </c>
      <c r="I3860">
        <v>0</v>
      </c>
      <c r="J3860">
        <f t="shared" si="60"/>
        <v>1</v>
      </c>
      <c r="K3860" s="8">
        <v>17</v>
      </c>
      <c r="L3860" s="8">
        <f>COUNTIFS($D$2:$D3860,D3860)</f>
        <v>181</v>
      </c>
    </row>
    <row r="3861" spans="1:12" x14ac:dyDescent="0.2">
      <c r="A3861" s="7">
        <v>9697164</v>
      </c>
      <c r="B3861" s="2">
        <v>35413</v>
      </c>
      <c r="C3861">
        <v>26</v>
      </c>
      <c r="D3861" t="s">
        <v>17</v>
      </c>
      <c r="E3861">
        <v>49</v>
      </c>
      <c r="F3861" t="s">
        <v>766</v>
      </c>
      <c r="G3861">
        <v>0</v>
      </c>
      <c r="H3861">
        <v>0</v>
      </c>
      <c r="I3861">
        <v>0</v>
      </c>
      <c r="J3861">
        <f t="shared" si="60"/>
        <v>1</v>
      </c>
      <c r="K3861" s="8">
        <v>17</v>
      </c>
      <c r="L3861" s="8">
        <f>COUNTIFS($D$2:$D3861,D3861)</f>
        <v>181</v>
      </c>
    </row>
    <row r="3862" spans="1:12" x14ac:dyDescent="0.2">
      <c r="A3862" s="7">
        <v>9697165</v>
      </c>
      <c r="B3862" s="2">
        <v>35413</v>
      </c>
      <c r="C3862">
        <v>19</v>
      </c>
      <c r="D3862" t="s">
        <v>40</v>
      </c>
      <c r="E3862">
        <v>34</v>
      </c>
      <c r="F3862" t="s">
        <v>445</v>
      </c>
      <c r="G3862">
        <v>1</v>
      </c>
      <c r="H3862">
        <v>5</v>
      </c>
      <c r="I3862">
        <v>1</v>
      </c>
      <c r="J3862">
        <f t="shared" si="60"/>
        <v>3</v>
      </c>
      <c r="K3862" s="8">
        <v>17</v>
      </c>
      <c r="L3862" s="8">
        <f>COUNTIFS($D$2:$D3862,D3862)</f>
        <v>181</v>
      </c>
    </row>
    <row r="3863" spans="1:12" x14ac:dyDescent="0.2">
      <c r="A3863" s="7">
        <v>9697165</v>
      </c>
      <c r="B3863" s="2">
        <v>35413</v>
      </c>
      <c r="C3863">
        <v>34</v>
      </c>
      <c r="D3863" t="s">
        <v>445</v>
      </c>
      <c r="E3863">
        <v>19</v>
      </c>
      <c r="F3863" t="s">
        <v>40</v>
      </c>
      <c r="G3863">
        <v>0</v>
      </c>
      <c r="H3863">
        <v>1</v>
      </c>
      <c r="I3863">
        <v>5</v>
      </c>
      <c r="J3863">
        <f t="shared" si="60"/>
        <v>0</v>
      </c>
      <c r="K3863" s="8">
        <v>18</v>
      </c>
      <c r="L3863" s="8">
        <f>COUNTIFS($D$2:$D3863,D3863)</f>
        <v>98</v>
      </c>
    </row>
    <row r="3864" spans="1:12" x14ac:dyDescent="0.2">
      <c r="A3864" s="7">
        <v>9697166</v>
      </c>
      <c r="B3864" s="2">
        <v>35413</v>
      </c>
      <c r="C3864">
        <v>53</v>
      </c>
      <c r="D3864" t="s">
        <v>770</v>
      </c>
      <c r="E3864">
        <v>41</v>
      </c>
      <c r="F3864" t="s">
        <v>759</v>
      </c>
      <c r="G3864">
        <v>1</v>
      </c>
      <c r="H3864">
        <v>1</v>
      </c>
      <c r="I3864">
        <v>0</v>
      </c>
      <c r="J3864">
        <f t="shared" si="60"/>
        <v>3</v>
      </c>
      <c r="K3864" s="8">
        <v>17</v>
      </c>
      <c r="L3864" s="8">
        <f>COUNTIFS($D$2:$D3864,D3864)</f>
        <v>181</v>
      </c>
    </row>
    <row r="3865" spans="1:12" x14ac:dyDescent="0.2">
      <c r="A3865" s="7">
        <v>9697166</v>
      </c>
      <c r="B3865" s="2">
        <v>35413</v>
      </c>
      <c r="C3865">
        <v>41</v>
      </c>
      <c r="D3865" t="s">
        <v>759</v>
      </c>
      <c r="E3865">
        <v>53</v>
      </c>
      <c r="F3865" t="s">
        <v>770</v>
      </c>
      <c r="G3865">
        <v>0</v>
      </c>
      <c r="H3865">
        <v>0</v>
      </c>
      <c r="I3865">
        <v>1</v>
      </c>
      <c r="J3865">
        <f t="shared" si="60"/>
        <v>0</v>
      </c>
      <c r="K3865" s="8">
        <v>17</v>
      </c>
      <c r="L3865" s="8">
        <f>COUNTIFS($D$2:$D3865,D3865)</f>
        <v>181</v>
      </c>
    </row>
    <row r="3866" spans="1:12" x14ac:dyDescent="0.2">
      <c r="A3866" s="7">
        <v>9697167</v>
      </c>
      <c r="B3866" s="2">
        <v>35414</v>
      </c>
      <c r="C3866">
        <v>31</v>
      </c>
      <c r="D3866" t="s">
        <v>447</v>
      </c>
      <c r="E3866">
        <v>14</v>
      </c>
      <c r="F3866" t="s">
        <v>27</v>
      </c>
      <c r="G3866">
        <v>1</v>
      </c>
      <c r="H3866">
        <v>3</v>
      </c>
      <c r="I3866">
        <v>0</v>
      </c>
      <c r="J3866">
        <f t="shared" si="60"/>
        <v>3</v>
      </c>
      <c r="K3866" s="8">
        <v>17</v>
      </c>
      <c r="L3866" s="8">
        <f>COUNTIFS($D$2:$D3866,D3866)</f>
        <v>17</v>
      </c>
    </row>
    <row r="3867" spans="1:12" x14ac:dyDescent="0.2">
      <c r="A3867" s="7">
        <v>9697167</v>
      </c>
      <c r="B3867" s="2">
        <v>35414</v>
      </c>
      <c r="C3867">
        <v>14</v>
      </c>
      <c r="D3867" t="s">
        <v>27</v>
      </c>
      <c r="E3867">
        <v>31</v>
      </c>
      <c r="F3867" t="s">
        <v>447</v>
      </c>
      <c r="G3867">
        <v>0</v>
      </c>
      <c r="H3867">
        <v>0</v>
      </c>
      <c r="I3867">
        <v>3</v>
      </c>
      <c r="J3867">
        <f t="shared" si="60"/>
        <v>0</v>
      </c>
      <c r="K3867" s="8">
        <v>17</v>
      </c>
      <c r="L3867" s="8">
        <f>COUNTIFS($D$2:$D3867,D3867)</f>
        <v>181</v>
      </c>
    </row>
    <row r="3868" spans="1:12" x14ac:dyDescent="0.2">
      <c r="A3868" s="7">
        <v>9697168</v>
      </c>
      <c r="B3868" s="2">
        <v>35415</v>
      </c>
      <c r="C3868">
        <v>46</v>
      </c>
      <c r="D3868" t="s">
        <v>763</v>
      </c>
      <c r="E3868">
        <v>16</v>
      </c>
      <c r="F3868" t="s">
        <v>37</v>
      </c>
      <c r="G3868">
        <v>1</v>
      </c>
      <c r="H3868">
        <v>0</v>
      </c>
      <c r="I3868">
        <v>1</v>
      </c>
      <c r="J3868">
        <f t="shared" si="60"/>
        <v>0</v>
      </c>
      <c r="K3868" s="8">
        <v>17</v>
      </c>
      <c r="L3868" s="8">
        <f>COUNTIFS($D$2:$D3868,D3868)</f>
        <v>17</v>
      </c>
    </row>
    <row r="3869" spans="1:12" x14ac:dyDescent="0.2">
      <c r="A3869" s="7">
        <v>9697168</v>
      </c>
      <c r="B3869" s="2">
        <v>35415</v>
      </c>
      <c r="C3869">
        <v>16</v>
      </c>
      <c r="D3869" t="s">
        <v>37</v>
      </c>
      <c r="E3869">
        <v>46</v>
      </c>
      <c r="F3869" t="s">
        <v>763</v>
      </c>
      <c r="G3869">
        <v>0</v>
      </c>
      <c r="H3869">
        <v>1</v>
      </c>
      <c r="I3869">
        <v>0</v>
      </c>
      <c r="J3869">
        <f t="shared" si="60"/>
        <v>3</v>
      </c>
      <c r="K3869" s="8">
        <v>17</v>
      </c>
      <c r="L3869" s="8">
        <f>COUNTIFS($D$2:$D3869,D3869)</f>
        <v>181</v>
      </c>
    </row>
    <row r="3870" spans="1:12" x14ac:dyDescent="0.2">
      <c r="A3870" s="7">
        <v>9697169</v>
      </c>
      <c r="B3870" s="2">
        <v>35416</v>
      </c>
      <c r="C3870">
        <v>51</v>
      </c>
      <c r="D3870" t="s">
        <v>768</v>
      </c>
      <c r="E3870">
        <v>22</v>
      </c>
      <c r="F3870" t="s">
        <v>15</v>
      </c>
      <c r="G3870">
        <v>1</v>
      </c>
      <c r="H3870">
        <v>2</v>
      </c>
      <c r="I3870">
        <v>1</v>
      </c>
      <c r="J3870">
        <f t="shared" si="60"/>
        <v>3</v>
      </c>
      <c r="K3870" s="8">
        <v>17</v>
      </c>
      <c r="L3870" s="8">
        <f>COUNTIFS($D$2:$D3870,D3870)</f>
        <v>181</v>
      </c>
    </row>
    <row r="3871" spans="1:12" x14ac:dyDescent="0.2">
      <c r="A3871" s="7">
        <v>9697169</v>
      </c>
      <c r="B3871" s="2">
        <v>35416</v>
      </c>
      <c r="C3871">
        <v>22</v>
      </c>
      <c r="D3871" t="s">
        <v>15</v>
      </c>
      <c r="E3871">
        <v>51</v>
      </c>
      <c r="F3871" t="s">
        <v>768</v>
      </c>
      <c r="G3871">
        <v>0</v>
      </c>
      <c r="H3871">
        <v>1</v>
      </c>
      <c r="I3871">
        <v>2</v>
      </c>
      <c r="J3871">
        <f t="shared" si="60"/>
        <v>0</v>
      </c>
      <c r="K3871" s="8">
        <v>17</v>
      </c>
      <c r="L3871" s="8">
        <f>COUNTIFS($D$2:$D3871,D3871)</f>
        <v>139</v>
      </c>
    </row>
    <row r="3872" spans="1:12" x14ac:dyDescent="0.2">
      <c r="A3872" s="7">
        <v>9697170</v>
      </c>
      <c r="B3872" s="2">
        <v>35416</v>
      </c>
      <c r="C3872">
        <v>19</v>
      </c>
      <c r="D3872" t="s">
        <v>40</v>
      </c>
      <c r="E3872">
        <v>55</v>
      </c>
      <c r="F3872" t="s">
        <v>772</v>
      </c>
      <c r="G3872">
        <v>1</v>
      </c>
      <c r="H3872">
        <v>4</v>
      </c>
      <c r="I3872">
        <v>2</v>
      </c>
      <c r="J3872">
        <f t="shared" si="60"/>
        <v>3</v>
      </c>
      <c r="K3872" s="8">
        <v>18</v>
      </c>
      <c r="L3872" s="8">
        <f>COUNTIFS($D$2:$D3872,D3872)</f>
        <v>182</v>
      </c>
    </row>
    <row r="3873" spans="1:12" x14ac:dyDescent="0.2">
      <c r="A3873" s="7">
        <v>9697170</v>
      </c>
      <c r="B3873" s="2">
        <v>35416</v>
      </c>
      <c r="C3873">
        <v>55</v>
      </c>
      <c r="D3873" t="s">
        <v>772</v>
      </c>
      <c r="E3873">
        <v>19</v>
      </c>
      <c r="F3873" t="s">
        <v>40</v>
      </c>
      <c r="G3873">
        <v>0</v>
      </c>
      <c r="H3873">
        <v>2</v>
      </c>
      <c r="I3873">
        <v>4</v>
      </c>
      <c r="J3873">
        <f t="shared" si="60"/>
        <v>0</v>
      </c>
      <c r="K3873" s="8">
        <v>17</v>
      </c>
      <c r="L3873" s="8">
        <f>COUNTIFS($D$2:$D3873,D3873)</f>
        <v>139</v>
      </c>
    </row>
    <row r="3874" spans="1:12" x14ac:dyDescent="0.2">
      <c r="A3874" s="7">
        <v>9697171</v>
      </c>
      <c r="B3874" s="2">
        <v>35417</v>
      </c>
      <c r="C3874">
        <v>54</v>
      </c>
      <c r="D3874" t="s">
        <v>771</v>
      </c>
      <c r="E3874">
        <v>21</v>
      </c>
      <c r="F3874" t="s">
        <v>10</v>
      </c>
      <c r="G3874">
        <v>1</v>
      </c>
      <c r="H3874">
        <v>1</v>
      </c>
      <c r="I3874">
        <v>1</v>
      </c>
      <c r="J3874">
        <f t="shared" si="60"/>
        <v>1</v>
      </c>
      <c r="K3874" s="8">
        <v>17</v>
      </c>
      <c r="L3874" s="8">
        <f>COUNTIFS($D$2:$D3874,D3874)</f>
        <v>181</v>
      </c>
    </row>
    <row r="3875" spans="1:12" x14ac:dyDescent="0.2">
      <c r="A3875" s="7">
        <v>9697171</v>
      </c>
      <c r="B3875" s="2">
        <v>35417</v>
      </c>
      <c r="C3875">
        <v>21</v>
      </c>
      <c r="D3875" t="s">
        <v>10</v>
      </c>
      <c r="E3875">
        <v>54</v>
      </c>
      <c r="F3875" t="s">
        <v>771</v>
      </c>
      <c r="G3875">
        <v>0</v>
      </c>
      <c r="H3875">
        <v>1</v>
      </c>
      <c r="I3875">
        <v>1</v>
      </c>
      <c r="J3875">
        <f t="shared" si="60"/>
        <v>1</v>
      </c>
      <c r="K3875" s="8">
        <v>17</v>
      </c>
      <c r="L3875" s="8">
        <f>COUNTIFS($D$2:$D3875,D3875)</f>
        <v>181</v>
      </c>
    </row>
    <row r="3876" spans="1:12" x14ac:dyDescent="0.2">
      <c r="A3876" s="7">
        <v>9697172</v>
      </c>
      <c r="B3876" s="2">
        <v>35420</v>
      </c>
      <c r="C3876">
        <v>14</v>
      </c>
      <c r="D3876" t="s">
        <v>27</v>
      </c>
      <c r="E3876">
        <v>29</v>
      </c>
      <c r="F3876" t="s">
        <v>42</v>
      </c>
      <c r="G3876">
        <v>1</v>
      </c>
      <c r="H3876">
        <v>3</v>
      </c>
      <c r="I3876">
        <v>1</v>
      </c>
      <c r="J3876">
        <f t="shared" si="60"/>
        <v>3</v>
      </c>
      <c r="K3876" s="8">
        <v>18</v>
      </c>
      <c r="L3876" s="8">
        <f>COUNTIFS($D$2:$D3876,D3876)</f>
        <v>182</v>
      </c>
    </row>
    <row r="3877" spans="1:12" x14ac:dyDescent="0.2">
      <c r="A3877" s="7">
        <v>9697172</v>
      </c>
      <c r="B3877" s="2">
        <v>35420</v>
      </c>
      <c r="C3877">
        <v>29</v>
      </c>
      <c r="D3877" t="s">
        <v>42</v>
      </c>
      <c r="E3877">
        <v>14</v>
      </c>
      <c r="F3877" t="s">
        <v>27</v>
      </c>
      <c r="G3877">
        <v>0</v>
      </c>
      <c r="H3877">
        <v>1</v>
      </c>
      <c r="I3877">
        <v>3</v>
      </c>
      <c r="J3877">
        <f t="shared" si="60"/>
        <v>0</v>
      </c>
      <c r="K3877" s="8">
        <v>18</v>
      </c>
      <c r="L3877" s="8">
        <f>COUNTIFS($D$2:$D3877,D3877)</f>
        <v>140</v>
      </c>
    </row>
    <row r="3878" spans="1:12" x14ac:dyDescent="0.2">
      <c r="A3878" s="7">
        <v>9697173</v>
      </c>
      <c r="B3878" s="2">
        <v>35420</v>
      </c>
      <c r="C3878">
        <v>16</v>
      </c>
      <c r="D3878" t="s">
        <v>37</v>
      </c>
      <c r="E3878">
        <v>49</v>
      </c>
      <c r="F3878" t="s">
        <v>766</v>
      </c>
      <c r="G3878">
        <v>1</v>
      </c>
      <c r="H3878">
        <v>0</v>
      </c>
      <c r="I3878">
        <v>0</v>
      </c>
      <c r="J3878">
        <f t="shared" si="60"/>
        <v>1</v>
      </c>
      <c r="K3878" s="8">
        <v>18</v>
      </c>
      <c r="L3878" s="8">
        <f>COUNTIFS($D$2:$D3878,D3878)</f>
        <v>182</v>
      </c>
    </row>
    <row r="3879" spans="1:12" x14ac:dyDescent="0.2">
      <c r="A3879" s="7">
        <v>9697173</v>
      </c>
      <c r="B3879" s="2">
        <v>35420</v>
      </c>
      <c r="C3879">
        <v>49</v>
      </c>
      <c r="D3879" t="s">
        <v>766</v>
      </c>
      <c r="E3879">
        <v>16</v>
      </c>
      <c r="F3879" t="s">
        <v>37</v>
      </c>
      <c r="G3879">
        <v>0</v>
      </c>
      <c r="H3879">
        <v>0</v>
      </c>
      <c r="I3879">
        <v>0</v>
      </c>
      <c r="J3879">
        <f t="shared" si="60"/>
        <v>1</v>
      </c>
      <c r="K3879" s="8">
        <v>18</v>
      </c>
      <c r="L3879" s="8">
        <f>COUNTIFS($D$2:$D3879,D3879)</f>
        <v>182</v>
      </c>
    </row>
    <row r="3880" spans="1:12" x14ac:dyDescent="0.2">
      <c r="A3880" s="7">
        <v>9697174</v>
      </c>
      <c r="B3880" s="2">
        <v>35420</v>
      </c>
      <c r="C3880">
        <v>18</v>
      </c>
      <c r="D3880" t="s">
        <v>12</v>
      </c>
      <c r="E3880">
        <v>51</v>
      </c>
      <c r="F3880" t="s">
        <v>768</v>
      </c>
      <c r="G3880">
        <v>1</v>
      </c>
      <c r="H3880">
        <v>0</v>
      </c>
      <c r="I3880">
        <v>2</v>
      </c>
      <c r="J3880">
        <f t="shared" si="60"/>
        <v>0</v>
      </c>
      <c r="K3880" s="8">
        <v>18</v>
      </c>
      <c r="L3880" s="8">
        <f>COUNTIFS($D$2:$D3880,D3880)</f>
        <v>60</v>
      </c>
    </row>
    <row r="3881" spans="1:12" x14ac:dyDescent="0.2">
      <c r="A3881" s="7">
        <v>9697174</v>
      </c>
      <c r="B3881" s="2">
        <v>35420</v>
      </c>
      <c r="C3881">
        <v>51</v>
      </c>
      <c r="D3881" t="s">
        <v>768</v>
      </c>
      <c r="E3881">
        <v>18</v>
      </c>
      <c r="F3881" t="s">
        <v>12</v>
      </c>
      <c r="G3881">
        <v>0</v>
      </c>
      <c r="H3881">
        <v>2</v>
      </c>
      <c r="I3881">
        <v>0</v>
      </c>
      <c r="J3881">
        <f t="shared" si="60"/>
        <v>3</v>
      </c>
      <c r="K3881" s="8">
        <v>18</v>
      </c>
      <c r="L3881" s="8">
        <f>COUNTIFS($D$2:$D3881,D3881)</f>
        <v>182</v>
      </c>
    </row>
    <row r="3882" spans="1:12" x14ac:dyDescent="0.2">
      <c r="A3882" s="7">
        <v>9697175</v>
      </c>
      <c r="B3882" s="2">
        <v>35420</v>
      </c>
      <c r="C3882">
        <v>21</v>
      </c>
      <c r="D3882" t="s">
        <v>10</v>
      </c>
      <c r="E3882">
        <v>31</v>
      </c>
      <c r="F3882" t="s">
        <v>447</v>
      </c>
      <c r="G3882">
        <v>1</v>
      </c>
      <c r="H3882">
        <v>5</v>
      </c>
      <c r="I3882">
        <v>0</v>
      </c>
      <c r="J3882">
        <f t="shared" si="60"/>
        <v>3</v>
      </c>
      <c r="K3882" s="8">
        <v>18</v>
      </c>
      <c r="L3882" s="8">
        <f>COUNTIFS($D$2:$D3882,D3882)</f>
        <v>182</v>
      </c>
    </row>
    <row r="3883" spans="1:12" x14ac:dyDescent="0.2">
      <c r="A3883" s="7">
        <v>9697175</v>
      </c>
      <c r="B3883" s="2">
        <v>35420</v>
      </c>
      <c r="C3883">
        <v>31</v>
      </c>
      <c r="D3883" t="s">
        <v>447</v>
      </c>
      <c r="E3883">
        <v>21</v>
      </c>
      <c r="F3883" t="s">
        <v>10</v>
      </c>
      <c r="G3883">
        <v>0</v>
      </c>
      <c r="H3883">
        <v>0</v>
      </c>
      <c r="I3883">
        <v>5</v>
      </c>
      <c r="J3883">
        <f t="shared" si="60"/>
        <v>0</v>
      </c>
      <c r="K3883" s="8">
        <v>18</v>
      </c>
      <c r="L3883" s="8">
        <f>COUNTIFS($D$2:$D3883,D3883)</f>
        <v>18</v>
      </c>
    </row>
    <row r="3884" spans="1:12" x14ac:dyDescent="0.2">
      <c r="A3884" s="7">
        <v>9697176</v>
      </c>
      <c r="B3884" s="2">
        <v>35420</v>
      </c>
      <c r="C3884">
        <v>55</v>
      </c>
      <c r="D3884" t="s">
        <v>772</v>
      </c>
      <c r="E3884">
        <v>10</v>
      </c>
      <c r="F3884" t="s">
        <v>47</v>
      </c>
      <c r="G3884">
        <v>1</v>
      </c>
      <c r="H3884">
        <v>2</v>
      </c>
      <c r="I3884">
        <v>1</v>
      </c>
      <c r="J3884">
        <f t="shared" si="60"/>
        <v>3</v>
      </c>
      <c r="K3884" s="8">
        <v>18</v>
      </c>
      <c r="L3884" s="8">
        <f>COUNTIFS($D$2:$D3884,D3884)</f>
        <v>140</v>
      </c>
    </row>
    <row r="3885" spans="1:12" x14ac:dyDescent="0.2">
      <c r="A3885" s="7">
        <v>9697176</v>
      </c>
      <c r="B3885" s="2">
        <v>35420</v>
      </c>
      <c r="C3885">
        <v>10</v>
      </c>
      <c r="D3885" t="s">
        <v>47</v>
      </c>
      <c r="E3885">
        <v>55</v>
      </c>
      <c r="F3885" t="s">
        <v>772</v>
      </c>
      <c r="G3885">
        <v>0</v>
      </c>
      <c r="H3885">
        <v>1</v>
      </c>
      <c r="I3885">
        <v>2</v>
      </c>
      <c r="J3885">
        <f t="shared" si="60"/>
        <v>0</v>
      </c>
      <c r="K3885" s="8">
        <v>18</v>
      </c>
      <c r="L3885" s="8">
        <f>COUNTIFS($D$2:$D3885,D3885)</f>
        <v>182</v>
      </c>
    </row>
    <row r="3886" spans="1:12" x14ac:dyDescent="0.2">
      <c r="A3886" s="7">
        <v>9697177</v>
      </c>
      <c r="B3886" s="2">
        <v>35420</v>
      </c>
      <c r="C3886">
        <v>23</v>
      </c>
      <c r="D3886" t="s">
        <v>50</v>
      </c>
      <c r="E3886">
        <v>46</v>
      </c>
      <c r="F3886" t="s">
        <v>763</v>
      </c>
      <c r="G3886">
        <v>1</v>
      </c>
      <c r="H3886">
        <v>3</v>
      </c>
      <c r="I3886">
        <v>1</v>
      </c>
      <c r="J3886">
        <f t="shared" si="60"/>
        <v>3</v>
      </c>
      <c r="K3886" s="8">
        <v>18</v>
      </c>
      <c r="L3886" s="8">
        <f>COUNTIFS($D$2:$D3886,D3886)</f>
        <v>182</v>
      </c>
    </row>
    <row r="3887" spans="1:12" x14ac:dyDescent="0.2">
      <c r="A3887" s="7">
        <v>9697177</v>
      </c>
      <c r="B3887" s="2">
        <v>35420</v>
      </c>
      <c r="C3887">
        <v>46</v>
      </c>
      <c r="D3887" t="s">
        <v>763</v>
      </c>
      <c r="E3887">
        <v>23</v>
      </c>
      <c r="F3887" t="s">
        <v>50</v>
      </c>
      <c r="G3887">
        <v>0</v>
      </c>
      <c r="H3887">
        <v>1</v>
      </c>
      <c r="I3887">
        <v>3</v>
      </c>
      <c r="J3887">
        <f t="shared" si="60"/>
        <v>0</v>
      </c>
      <c r="K3887" s="8">
        <v>18</v>
      </c>
      <c r="L3887" s="8">
        <f>COUNTIFS($D$2:$D3887,D3887)</f>
        <v>18</v>
      </c>
    </row>
    <row r="3888" spans="1:12" x14ac:dyDescent="0.2">
      <c r="A3888" s="7">
        <v>9697178</v>
      </c>
      <c r="B3888" s="2">
        <v>35420</v>
      </c>
      <c r="C3888">
        <v>26</v>
      </c>
      <c r="D3888" t="s">
        <v>17</v>
      </c>
      <c r="E3888">
        <v>54</v>
      </c>
      <c r="F3888" t="s">
        <v>771</v>
      </c>
      <c r="G3888">
        <v>1</v>
      </c>
      <c r="H3888">
        <v>1</v>
      </c>
      <c r="I3888">
        <v>1</v>
      </c>
      <c r="J3888">
        <f t="shared" si="60"/>
        <v>1</v>
      </c>
      <c r="K3888" s="8">
        <v>18</v>
      </c>
      <c r="L3888" s="8">
        <f>COUNTIFS($D$2:$D3888,D3888)</f>
        <v>182</v>
      </c>
    </row>
    <row r="3889" spans="1:12" x14ac:dyDescent="0.2">
      <c r="A3889" s="7">
        <v>9697178</v>
      </c>
      <c r="B3889" s="2">
        <v>35420</v>
      </c>
      <c r="C3889">
        <v>54</v>
      </c>
      <c r="D3889" t="s">
        <v>771</v>
      </c>
      <c r="E3889">
        <v>26</v>
      </c>
      <c r="F3889" t="s">
        <v>17</v>
      </c>
      <c r="G3889">
        <v>0</v>
      </c>
      <c r="H3889">
        <v>1</v>
      </c>
      <c r="I3889">
        <v>1</v>
      </c>
      <c r="J3889">
        <f t="shared" si="60"/>
        <v>1</v>
      </c>
      <c r="K3889" s="8">
        <v>18</v>
      </c>
      <c r="L3889" s="8">
        <f>COUNTIFS($D$2:$D3889,D3889)</f>
        <v>182</v>
      </c>
    </row>
    <row r="3890" spans="1:12" x14ac:dyDescent="0.2">
      <c r="A3890" s="7">
        <v>9697179</v>
      </c>
      <c r="B3890" s="2">
        <v>35421</v>
      </c>
      <c r="C3890">
        <v>32</v>
      </c>
      <c r="D3890" t="s">
        <v>559</v>
      </c>
      <c r="E3890">
        <v>53</v>
      </c>
      <c r="F3890" t="s">
        <v>770</v>
      </c>
      <c r="G3890">
        <v>1</v>
      </c>
      <c r="H3890">
        <v>5</v>
      </c>
      <c r="I3890">
        <v>0</v>
      </c>
      <c r="J3890">
        <f t="shared" si="60"/>
        <v>3</v>
      </c>
      <c r="K3890" s="8">
        <v>18</v>
      </c>
      <c r="L3890" s="8">
        <f>COUNTIFS($D$2:$D3890,D3890)</f>
        <v>182</v>
      </c>
    </row>
    <row r="3891" spans="1:12" x14ac:dyDescent="0.2">
      <c r="A3891" s="7">
        <v>9697179</v>
      </c>
      <c r="B3891" s="2">
        <v>35421</v>
      </c>
      <c r="C3891">
        <v>53</v>
      </c>
      <c r="D3891" t="s">
        <v>770</v>
      </c>
      <c r="E3891">
        <v>32</v>
      </c>
      <c r="F3891" t="s">
        <v>559</v>
      </c>
      <c r="G3891">
        <v>0</v>
      </c>
      <c r="H3891">
        <v>0</v>
      </c>
      <c r="I3891">
        <v>5</v>
      </c>
      <c r="J3891">
        <f t="shared" si="60"/>
        <v>0</v>
      </c>
      <c r="K3891" s="8">
        <v>18</v>
      </c>
      <c r="L3891" s="8">
        <f>COUNTIFS($D$2:$D3891,D3891)</f>
        <v>182</v>
      </c>
    </row>
    <row r="3892" spans="1:12" x14ac:dyDescent="0.2">
      <c r="A3892" s="7">
        <v>9697180</v>
      </c>
      <c r="B3892" s="2">
        <v>35422</v>
      </c>
      <c r="C3892">
        <v>22</v>
      </c>
      <c r="D3892" t="s">
        <v>15</v>
      </c>
      <c r="E3892">
        <v>19</v>
      </c>
      <c r="F3892" t="s">
        <v>40</v>
      </c>
      <c r="G3892">
        <v>1</v>
      </c>
      <c r="H3892">
        <v>1</v>
      </c>
      <c r="I3892">
        <v>1</v>
      </c>
      <c r="J3892">
        <f t="shared" si="60"/>
        <v>1</v>
      </c>
      <c r="K3892" s="8">
        <v>18</v>
      </c>
      <c r="L3892" s="8">
        <f>COUNTIFS($D$2:$D3892,D3892)</f>
        <v>140</v>
      </c>
    </row>
    <row r="3893" spans="1:12" x14ac:dyDescent="0.2">
      <c r="A3893" s="7">
        <v>9697180</v>
      </c>
      <c r="B3893" s="2">
        <v>35422</v>
      </c>
      <c r="C3893">
        <v>19</v>
      </c>
      <c r="D3893" t="s">
        <v>40</v>
      </c>
      <c r="E3893">
        <v>22</v>
      </c>
      <c r="F3893" t="s">
        <v>15</v>
      </c>
      <c r="G3893">
        <v>0</v>
      </c>
      <c r="H3893">
        <v>1</v>
      </c>
      <c r="I3893">
        <v>1</v>
      </c>
      <c r="J3893">
        <f t="shared" si="60"/>
        <v>1</v>
      </c>
      <c r="K3893" s="8">
        <v>19</v>
      </c>
      <c r="L3893" s="8">
        <f>COUNTIFS($D$2:$D3893,D3893)</f>
        <v>183</v>
      </c>
    </row>
    <row r="3894" spans="1:12" x14ac:dyDescent="0.2">
      <c r="A3894" s="7">
        <v>9697181</v>
      </c>
      <c r="B3894" s="2">
        <v>35425</v>
      </c>
      <c r="C3894">
        <v>32</v>
      </c>
      <c r="D3894" t="s">
        <v>559</v>
      </c>
      <c r="E3894">
        <v>14</v>
      </c>
      <c r="F3894" t="s">
        <v>27</v>
      </c>
      <c r="G3894">
        <v>1</v>
      </c>
      <c r="H3894">
        <v>0</v>
      </c>
      <c r="I3894">
        <v>2</v>
      </c>
      <c r="J3894">
        <f t="shared" si="60"/>
        <v>0</v>
      </c>
      <c r="K3894" s="8">
        <v>19</v>
      </c>
      <c r="L3894" s="8">
        <f>COUNTIFS($D$2:$D3894,D3894)</f>
        <v>183</v>
      </c>
    </row>
    <row r="3895" spans="1:12" x14ac:dyDescent="0.2">
      <c r="A3895" s="7">
        <v>9697181</v>
      </c>
      <c r="B3895" s="2">
        <v>35425</v>
      </c>
      <c r="C3895">
        <v>14</v>
      </c>
      <c r="D3895" t="s">
        <v>27</v>
      </c>
      <c r="E3895">
        <v>32</v>
      </c>
      <c r="F3895" t="s">
        <v>559</v>
      </c>
      <c r="G3895">
        <v>0</v>
      </c>
      <c r="H3895">
        <v>2</v>
      </c>
      <c r="I3895">
        <v>0</v>
      </c>
      <c r="J3895">
        <f t="shared" si="60"/>
        <v>3</v>
      </c>
      <c r="K3895" s="8">
        <v>19</v>
      </c>
      <c r="L3895" s="8">
        <f>COUNTIFS($D$2:$D3895,D3895)</f>
        <v>183</v>
      </c>
    </row>
    <row r="3896" spans="1:12" x14ac:dyDescent="0.2">
      <c r="A3896" s="7">
        <v>9697182</v>
      </c>
      <c r="B3896" s="2">
        <v>35425</v>
      </c>
      <c r="C3896">
        <v>41</v>
      </c>
      <c r="D3896" t="s">
        <v>759</v>
      </c>
      <c r="E3896">
        <v>22</v>
      </c>
      <c r="F3896" t="s">
        <v>15</v>
      </c>
      <c r="G3896">
        <v>1</v>
      </c>
      <c r="H3896">
        <v>1</v>
      </c>
      <c r="I3896">
        <v>0</v>
      </c>
      <c r="J3896">
        <f t="shared" si="60"/>
        <v>3</v>
      </c>
      <c r="K3896" s="8">
        <v>18</v>
      </c>
      <c r="L3896" s="8">
        <f>COUNTIFS($D$2:$D3896,D3896)</f>
        <v>182</v>
      </c>
    </row>
    <row r="3897" spans="1:12" x14ac:dyDescent="0.2">
      <c r="A3897" s="7">
        <v>9697182</v>
      </c>
      <c r="B3897" s="2">
        <v>35425</v>
      </c>
      <c r="C3897">
        <v>22</v>
      </c>
      <c r="D3897" t="s">
        <v>15</v>
      </c>
      <c r="E3897">
        <v>41</v>
      </c>
      <c r="F3897" t="s">
        <v>759</v>
      </c>
      <c r="G3897">
        <v>0</v>
      </c>
      <c r="H3897">
        <v>0</v>
      </c>
      <c r="I3897">
        <v>1</v>
      </c>
      <c r="J3897">
        <f t="shared" si="60"/>
        <v>0</v>
      </c>
      <c r="K3897" s="8">
        <v>19</v>
      </c>
      <c r="L3897" s="8">
        <f>COUNTIFS($D$2:$D3897,D3897)</f>
        <v>141</v>
      </c>
    </row>
    <row r="3898" spans="1:12" x14ac:dyDescent="0.2">
      <c r="A3898" s="7">
        <v>9697183</v>
      </c>
      <c r="B3898" s="2">
        <v>35425</v>
      </c>
      <c r="C3898">
        <v>49</v>
      </c>
      <c r="D3898" t="s">
        <v>766</v>
      </c>
      <c r="E3898">
        <v>51</v>
      </c>
      <c r="F3898" t="s">
        <v>768</v>
      </c>
      <c r="G3898">
        <v>1</v>
      </c>
      <c r="H3898">
        <v>1</v>
      </c>
      <c r="I3898">
        <v>3</v>
      </c>
      <c r="J3898">
        <f t="shared" si="60"/>
        <v>0</v>
      </c>
      <c r="K3898" s="8">
        <v>19</v>
      </c>
      <c r="L3898" s="8">
        <f>COUNTIFS($D$2:$D3898,D3898)</f>
        <v>183</v>
      </c>
    </row>
    <row r="3899" spans="1:12" x14ac:dyDescent="0.2">
      <c r="A3899" s="7">
        <v>9697183</v>
      </c>
      <c r="B3899" s="2">
        <v>35425</v>
      </c>
      <c r="C3899">
        <v>51</v>
      </c>
      <c r="D3899" t="s">
        <v>768</v>
      </c>
      <c r="E3899">
        <v>49</v>
      </c>
      <c r="F3899" t="s">
        <v>766</v>
      </c>
      <c r="G3899">
        <v>0</v>
      </c>
      <c r="H3899">
        <v>3</v>
      </c>
      <c r="I3899">
        <v>1</v>
      </c>
      <c r="J3899">
        <f t="shared" si="60"/>
        <v>3</v>
      </c>
      <c r="K3899" s="8">
        <v>19</v>
      </c>
      <c r="L3899" s="8">
        <f>COUNTIFS($D$2:$D3899,D3899)</f>
        <v>183</v>
      </c>
    </row>
    <row r="3900" spans="1:12" x14ac:dyDescent="0.2">
      <c r="A3900" s="7">
        <v>9697184</v>
      </c>
      <c r="B3900" s="2">
        <v>35425</v>
      </c>
      <c r="C3900">
        <v>19</v>
      </c>
      <c r="D3900" t="s">
        <v>40</v>
      </c>
      <c r="E3900">
        <v>18</v>
      </c>
      <c r="F3900" t="s">
        <v>12</v>
      </c>
      <c r="G3900">
        <v>1</v>
      </c>
      <c r="H3900">
        <v>1</v>
      </c>
      <c r="I3900">
        <v>1</v>
      </c>
      <c r="J3900">
        <f t="shared" si="60"/>
        <v>1</v>
      </c>
      <c r="K3900" s="8">
        <v>20</v>
      </c>
      <c r="L3900" s="8">
        <f>COUNTIFS($D$2:$D3900,D3900)</f>
        <v>184</v>
      </c>
    </row>
    <row r="3901" spans="1:12" x14ac:dyDescent="0.2">
      <c r="A3901" s="7">
        <v>9697184</v>
      </c>
      <c r="B3901" s="2">
        <v>35425</v>
      </c>
      <c r="C3901">
        <v>18</v>
      </c>
      <c r="D3901" t="s">
        <v>12</v>
      </c>
      <c r="E3901">
        <v>19</v>
      </c>
      <c r="F3901" t="s">
        <v>40</v>
      </c>
      <c r="G3901">
        <v>0</v>
      </c>
      <c r="H3901">
        <v>1</v>
      </c>
      <c r="I3901">
        <v>1</v>
      </c>
      <c r="J3901">
        <f t="shared" si="60"/>
        <v>1</v>
      </c>
      <c r="K3901" s="8">
        <v>19</v>
      </c>
      <c r="L3901" s="8">
        <f>COUNTIFS($D$2:$D3901,D3901)</f>
        <v>61</v>
      </c>
    </row>
    <row r="3902" spans="1:12" x14ac:dyDescent="0.2">
      <c r="A3902" s="7">
        <v>9697185</v>
      </c>
      <c r="B3902" s="2">
        <v>35425</v>
      </c>
      <c r="C3902">
        <v>34</v>
      </c>
      <c r="D3902" t="s">
        <v>445</v>
      </c>
      <c r="E3902">
        <v>16</v>
      </c>
      <c r="F3902" t="s">
        <v>37</v>
      </c>
      <c r="G3902">
        <v>1</v>
      </c>
      <c r="H3902">
        <v>4</v>
      </c>
      <c r="I3902">
        <v>2</v>
      </c>
      <c r="J3902">
        <f t="shared" si="60"/>
        <v>3</v>
      </c>
      <c r="K3902" s="8">
        <v>19</v>
      </c>
      <c r="L3902" s="8">
        <f>COUNTIFS($D$2:$D3902,D3902)</f>
        <v>99</v>
      </c>
    </row>
    <row r="3903" spans="1:12" x14ac:dyDescent="0.2">
      <c r="A3903" s="7">
        <v>9697185</v>
      </c>
      <c r="B3903" s="2">
        <v>35425</v>
      </c>
      <c r="C3903">
        <v>16</v>
      </c>
      <c r="D3903" t="s">
        <v>37</v>
      </c>
      <c r="E3903">
        <v>34</v>
      </c>
      <c r="F3903" t="s">
        <v>445</v>
      </c>
      <c r="G3903">
        <v>0</v>
      </c>
      <c r="H3903">
        <v>2</v>
      </c>
      <c r="I3903">
        <v>4</v>
      </c>
      <c r="J3903">
        <f t="shared" si="60"/>
        <v>0</v>
      </c>
      <c r="K3903" s="8">
        <v>19</v>
      </c>
      <c r="L3903" s="8">
        <f>COUNTIFS($D$2:$D3903,D3903)</f>
        <v>183</v>
      </c>
    </row>
    <row r="3904" spans="1:12" x14ac:dyDescent="0.2">
      <c r="A3904" s="7">
        <v>9697186</v>
      </c>
      <c r="B3904" s="2">
        <v>35425</v>
      </c>
      <c r="C3904">
        <v>55</v>
      </c>
      <c r="D3904" t="s">
        <v>772</v>
      </c>
      <c r="E3904">
        <v>21</v>
      </c>
      <c r="F3904" t="s">
        <v>10</v>
      </c>
      <c r="G3904">
        <v>1</v>
      </c>
      <c r="H3904">
        <v>0</v>
      </c>
      <c r="I3904">
        <v>4</v>
      </c>
      <c r="J3904">
        <f t="shared" si="60"/>
        <v>0</v>
      </c>
      <c r="K3904" s="8">
        <v>19</v>
      </c>
      <c r="L3904" s="8">
        <f>COUNTIFS($D$2:$D3904,D3904)</f>
        <v>141</v>
      </c>
    </row>
    <row r="3905" spans="1:12" x14ac:dyDescent="0.2">
      <c r="A3905" s="7">
        <v>9697186</v>
      </c>
      <c r="B3905" s="2">
        <v>35425</v>
      </c>
      <c r="C3905">
        <v>21</v>
      </c>
      <c r="D3905" t="s">
        <v>10</v>
      </c>
      <c r="E3905">
        <v>55</v>
      </c>
      <c r="F3905" t="s">
        <v>772</v>
      </c>
      <c r="G3905">
        <v>0</v>
      </c>
      <c r="H3905">
        <v>4</v>
      </c>
      <c r="I3905">
        <v>0</v>
      </c>
      <c r="J3905">
        <f t="shared" si="60"/>
        <v>3</v>
      </c>
      <c r="K3905" s="8">
        <v>19</v>
      </c>
      <c r="L3905" s="8">
        <f>COUNTIFS($D$2:$D3905,D3905)</f>
        <v>183</v>
      </c>
    </row>
    <row r="3906" spans="1:12" x14ac:dyDescent="0.2">
      <c r="A3906" s="7">
        <v>9697187</v>
      </c>
      <c r="B3906" s="2">
        <v>35425</v>
      </c>
      <c r="C3906">
        <v>54</v>
      </c>
      <c r="D3906" t="s">
        <v>771</v>
      </c>
      <c r="E3906">
        <v>10</v>
      </c>
      <c r="F3906" t="s">
        <v>47</v>
      </c>
      <c r="G3906">
        <v>1</v>
      </c>
      <c r="H3906">
        <v>0</v>
      </c>
      <c r="I3906">
        <v>0</v>
      </c>
      <c r="J3906">
        <f t="shared" ref="J3906:J3969" si="61">IF(H3906&gt;I3906,3,IF(I3906&gt;H3906,0,1))</f>
        <v>1</v>
      </c>
      <c r="K3906" s="8">
        <v>19</v>
      </c>
      <c r="L3906" s="8">
        <f>COUNTIFS($D$2:$D3906,D3906)</f>
        <v>183</v>
      </c>
    </row>
    <row r="3907" spans="1:12" x14ac:dyDescent="0.2">
      <c r="A3907" s="7">
        <v>9697187</v>
      </c>
      <c r="B3907" s="2">
        <v>35425</v>
      </c>
      <c r="C3907">
        <v>10</v>
      </c>
      <c r="D3907" t="s">
        <v>47</v>
      </c>
      <c r="E3907">
        <v>54</v>
      </c>
      <c r="F3907" t="s">
        <v>771</v>
      </c>
      <c r="G3907">
        <v>0</v>
      </c>
      <c r="H3907">
        <v>0</v>
      </c>
      <c r="I3907">
        <v>0</v>
      </c>
      <c r="J3907">
        <f t="shared" si="61"/>
        <v>1</v>
      </c>
      <c r="K3907" s="8">
        <v>19</v>
      </c>
      <c r="L3907" s="8">
        <f>COUNTIFS($D$2:$D3907,D3907)</f>
        <v>183</v>
      </c>
    </row>
    <row r="3908" spans="1:12" x14ac:dyDescent="0.2">
      <c r="A3908" s="7">
        <v>9697188</v>
      </c>
      <c r="B3908" s="2">
        <v>35425</v>
      </c>
      <c r="C3908">
        <v>31</v>
      </c>
      <c r="D3908" t="s">
        <v>447</v>
      </c>
      <c r="E3908">
        <v>46</v>
      </c>
      <c r="F3908" t="s">
        <v>763</v>
      </c>
      <c r="G3908">
        <v>1</v>
      </c>
      <c r="H3908">
        <v>2</v>
      </c>
      <c r="I3908">
        <v>0</v>
      </c>
      <c r="J3908">
        <f t="shared" si="61"/>
        <v>3</v>
      </c>
      <c r="K3908" s="8">
        <v>19</v>
      </c>
      <c r="L3908" s="8">
        <f>COUNTIFS($D$2:$D3908,D3908)</f>
        <v>19</v>
      </c>
    </row>
    <row r="3909" spans="1:12" x14ac:dyDescent="0.2">
      <c r="A3909" s="7">
        <v>9697188</v>
      </c>
      <c r="B3909" s="2">
        <v>35425</v>
      </c>
      <c r="C3909">
        <v>46</v>
      </c>
      <c r="D3909" t="s">
        <v>763</v>
      </c>
      <c r="E3909">
        <v>31</v>
      </c>
      <c r="F3909" t="s">
        <v>447</v>
      </c>
      <c r="G3909">
        <v>0</v>
      </c>
      <c r="H3909">
        <v>0</v>
      </c>
      <c r="I3909">
        <v>2</v>
      </c>
      <c r="J3909">
        <f t="shared" si="61"/>
        <v>0</v>
      </c>
      <c r="K3909" s="8">
        <v>19</v>
      </c>
      <c r="L3909" s="8">
        <f>COUNTIFS($D$2:$D3909,D3909)</f>
        <v>19</v>
      </c>
    </row>
    <row r="3910" spans="1:12" x14ac:dyDescent="0.2">
      <c r="A3910" s="7">
        <v>9697189</v>
      </c>
      <c r="B3910" s="2">
        <v>35425</v>
      </c>
      <c r="C3910">
        <v>26</v>
      </c>
      <c r="D3910" t="s">
        <v>17</v>
      </c>
      <c r="E3910">
        <v>23</v>
      </c>
      <c r="F3910" t="s">
        <v>50</v>
      </c>
      <c r="G3910">
        <v>1</v>
      </c>
      <c r="H3910">
        <v>3</v>
      </c>
      <c r="I3910">
        <v>1</v>
      </c>
      <c r="J3910">
        <f t="shared" si="61"/>
        <v>3</v>
      </c>
      <c r="K3910" s="8">
        <v>19</v>
      </c>
      <c r="L3910" s="8">
        <f>COUNTIFS($D$2:$D3910,D3910)</f>
        <v>183</v>
      </c>
    </row>
    <row r="3911" spans="1:12" x14ac:dyDescent="0.2">
      <c r="A3911" s="7">
        <v>9697189</v>
      </c>
      <c r="B3911" s="2">
        <v>35425</v>
      </c>
      <c r="C3911">
        <v>23</v>
      </c>
      <c r="D3911" t="s">
        <v>50</v>
      </c>
      <c r="E3911">
        <v>26</v>
      </c>
      <c r="F3911" t="s">
        <v>17</v>
      </c>
      <c r="G3911">
        <v>0</v>
      </c>
      <c r="H3911">
        <v>1</v>
      </c>
      <c r="I3911">
        <v>3</v>
      </c>
      <c r="J3911">
        <f t="shared" si="61"/>
        <v>0</v>
      </c>
      <c r="K3911" s="8">
        <v>19</v>
      </c>
      <c r="L3911" s="8">
        <f>COUNTIFS($D$2:$D3911,D3911)</f>
        <v>183</v>
      </c>
    </row>
    <row r="3912" spans="1:12" x14ac:dyDescent="0.2">
      <c r="A3912" s="7">
        <v>9697190</v>
      </c>
      <c r="B3912" s="2">
        <v>35427</v>
      </c>
      <c r="C3912">
        <v>10</v>
      </c>
      <c r="D3912" t="s">
        <v>47</v>
      </c>
      <c r="E3912">
        <v>32</v>
      </c>
      <c r="F3912" t="s">
        <v>559</v>
      </c>
      <c r="G3912">
        <v>1</v>
      </c>
      <c r="H3912">
        <v>2</v>
      </c>
      <c r="I3912">
        <v>2</v>
      </c>
      <c r="J3912">
        <f t="shared" si="61"/>
        <v>1</v>
      </c>
      <c r="K3912" s="8">
        <v>20</v>
      </c>
      <c r="L3912" s="8">
        <f>COUNTIFS($D$2:$D3912,D3912)</f>
        <v>184</v>
      </c>
    </row>
    <row r="3913" spans="1:12" x14ac:dyDescent="0.2">
      <c r="A3913" s="7">
        <v>9697190</v>
      </c>
      <c r="B3913" s="2">
        <v>35427</v>
      </c>
      <c r="C3913">
        <v>32</v>
      </c>
      <c r="D3913" t="s">
        <v>559</v>
      </c>
      <c r="E3913">
        <v>10</v>
      </c>
      <c r="F3913" t="s">
        <v>47</v>
      </c>
      <c r="G3913">
        <v>0</v>
      </c>
      <c r="H3913">
        <v>2</v>
      </c>
      <c r="I3913">
        <v>2</v>
      </c>
      <c r="J3913">
        <f t="shared" si="61"/>
        <v>1</v>
      </c>
      <c r="K3913" s="8">
        <v>20</v>
      </c>
      <c r="L3913" s="8">
        <f>COUNTIFS($D$2:$D3913,D3913)</f>
        <v>184</v>
      </c>
    </row>
    <row r="3914" spans="1:12" x14ac:dyDescent="0.2">
      <c r="A3914" s="7">
        <v>9697191</v>
      </c>
      <c r="B3914" s="2">
        <v>35427</v>
      </c>
      <c r="C3914">
        <v>14</v>
      </c>
      <c r="D3914" t="s">
        <v>27</v>
      </c>
      <c r="E3914">
        <v>54</v>
      </c>
      <c r="F3914" t="s">
        <v>771</v>
      </c>
      <c r="G3914">
        <v>1</v>
      </c>
      <c r="H3914">
        <v>2</v>
      </c>
      <c r="I3914">
        <v>2</v>
      </c>
      <c r="J3914">
        <f t="shared" si="61"/>
        <v>1</v>
      </c>
      <c r="K3914" s="8">
        <v>20</v>
      </c>
      <c r="L3914" s="8">
        <f>COUNTIFS($D$2:$D3914,D3914)</f>
        <v>184</v>
      </c>
    </row>
    <row r="3915" spans="1:12" x14ac:dyDescent="0.2">
      <c r="A3915" s="7">
        <v>9697191</v>
      </c>
      <c r="B3915" s="2">
        <v>35427</v>
      </c>
      <c r="C3915">
        <v>54</v>
      </c>
      <c r="D3915" t="s">
        <v>771</v>
      </c>
      <c r="E3915">
        <v>14</v>
      </c>
      <c r="F3915" t="s">
        <v>27</v>
      </c>
      <c r="G3915">
        <v>0</v>
      </c>
      <c r="H3915">
        <v>2</v>
      </c>
      <c r="I3915">
        <v>2</v>
      </c>
      <c r="J3915">
        <f t="shared" si="61"/>
        <v>1</v>
      </c>
      <c r="K3915" s="8">
        <v>20</v>
      </c>
      <c r="L3915" s="8">
        <f>COUNTIFS($D$2:$D3915,D3915)</f>
        <v>184</v>
      </c>
    </row>
    <row r="3916" spans="1:12" x14ac:dyDescent="0.2">
      <c r="A3916" s="7">
        <v>9697192</v>
      </c>
      <c r="B3916" s="2">
        <v>35427</v>
      </c>
      <c r="C3916">
        <v>51</v>
      </c>
      <c r="D3916" t="s">
        <v>768</v>
      </c>
      <c r="E3916">
        <v>34</v>
      </c>
      <c r="F3916" t="s">
        <v>445</v>
      </c>
      <c r="G3916">
        <v>1</v>
      </c>
      <c r="H3916">
        <v>3</v>
      </c>
      <c r="I3916">
        <v>0</v>
      </c>
      <c r="J3916">
        <f t="shared" si="61"/>
        <v>3</v>
      </c>
      <c r="K3916" s="8">
        <v>20</v>
      </c>
      <c r="L3916" s="8">
        <f>COUNTIFS($D$2:$D3916,D3916)</f>
        <v>184</v>
      </c>
    </row>
    <row r="3917" spans="1:12" x14ac:dyDescent="0.2">
      <c r="A3917" s="7">
        <v>9697192</v>
      </c>
      <c r="B3917" s="2">
        <v>35427</v>
      </c>
      <c r="C3917">
        <v>34</v>
      </c>
      <c r="D3917" t="s">
        <v>445</v>
      </c>
      <c r="E3917">
        <v>51</v>
      </c>
      <c r="F3917" t="s">
        <v>768</v>
      </c>
      <c r="G3917">
        <v>0</v>
      </c>
      <c r="H3917">
        <v>0</v>
      </c>
      <c r="I3917">
        <v>3</v>
      </c>
      <c r="J3917">
        <f t="shared" si="61"/>
        <v>0</v>
      </c>
      <c r="K3917" s="8">
        <v>20</v>
      </c>
      <c r="L3917" s="8">
        <f>COUNTIFS($D$2:$D3917,D3917)</f>
        <v>100</v>
      </c>
    </row>
    <row r="3918" spans="1:12" x14ac:dyDescent="0.2">
      <c r="A3918" s="7">
        <v>9697193</v>
      </c>
      <c r="B3918" s="2">
        <v>35427</v>
      </c>
      <c r="C3918">
        <v>46</v>
      </c>
      <c r="D3918" t="s">
        <v>763</v>
      </c>
      <c r="E3918">
        <v>41</v>
      </c>
      <c r="F3918" t="s">
        <v>759</v>
      </c>
      <c r="G3918">
        <v>1</v>
      </c>
      <c r="H3918">
        <v>0</v>
      </c>
      <c r="I3918">
        <v>0</v>
      </c>
      <c r="J3918">
        <f t="shared" si="61"/>
        <v>1</v>
      </c>
      <c r="K3918" s="8">
        <v>20</v>
      </c>
      <c r="L3918" s="8">
        <f>COUNTIFS($D$2:$D3918,D3918)</f>
        <v>20</v>
      </c>
    </row>
    <row r="3919" spans="1:12" x14ac:dyDescent="0.2">
      <c r="A3919" s="7">
        <v>9697193</v>
      </c>
      <c r="B3919" s="2">
        <v>35427</v>
      </c>
      <c r="C3919">
        <v>41</v>
      </c>
      <c r="D3919" t="s">
        <v>759</v>
      </c>
      <c r="E3919">
        <v>46</v>
      </c>
      <c r="F3919" t="s">
        <v>763</v>
      </c>
      <c r="G3919">
        <v>0</v>
      </c>
      <c r="H3919">
        <v>0</v>
      </c>
      <c r="I3919">
        <v>0</v>
      </c>
      <c r="J3919">
        <f t="shared" si="61"/>
        <v>1</v>
      </c>
      <c r="K3919" s="8">
        <v>19</v>
      </c>
      <c r="L3919" s="8">
        <f>COUNTIFS($D$2:$D3919,D3919)</f>
        <v>183</v>
      </c>
    </row>
    <row r="3920" spans="1:12" x14ac:dyDescent="0.2">
      <c r="A3920" s="7">
        <v>9697194</v>
      </c>
      <c r="B3920" s="2">
        <v>35427</v>
      </c>
      <c r="C3920">
        <v>16</v>
      </c>
      <c r="D3920" t="s">
        <v>37</v>
      </c>
      <c r="E3920">
        <v>53</v>
      </c>
      <c r="F3920" t="s">
        <v>770</v>
      </c>
      <c r="G3920">
        <v>1</v>
      </c>
      <c r="H3920">
        <v>1</v>
      </c>
      <c r="I3920">
        <v>3</v>
      </c>
      <c r="J3920">
        <f t="shared" si="61"/>
        <v>0</v>
      </c>
      <c r="K3920" s="8">
        <v>20</v>
      </c>
      <c r="L3920" s="8">
        <f>COUNTIFS($D$2:$D3920,D3920)</f>
        <v>184</v>
      </c>
    </row>
    <row r="3921" spans="1:12" x14ac:dyDescent="0.2">
      <c r="A3921" s="7">
        <v>9697194</v>
      </c>
      <c r="B3921" s="2">
        <v>35427</v>
      </c>
      <c r="C3921">
        <v>53</v>
      </c>
      <c r="D3921" t="s">
        <v>770</v>
      </c>
      <c r="E3921">
        <v>16</v>
      </c>
      <c r="F3921" t="s">
        <v>37</v>
      </c>
      <c r="G3921">
        <v>0</v>
      </c>
      <c r="H3921">
        <v>3</v>
      </c>
      <c r="I3921">
        <v>1</v>
      </c>
      <c r="J3921">
        <f t="shared" si="61"/>
        <v>3</v>
      </c>
      <c r="K3921" s="8">
        <v>19</v>
      </c>
      <c r="L3921" s="8">
        <f>COUNTIFS($D$2:$D3921,D3921)</f>
        <v>183</v>
      </c>
    </row>
    <row r="3922" spans="1:12" x14ac:dyDescent="0.2">
      <c r="A3922" s="7">
        <v>9697195</v>
      </c>
      <c r="B3922" s="2">
        <v>35427</v>
      </c>
      <c r="C3922">
        <v>18</v>
      </c>
      <c r="D3922" t="s">
        <v>12</v>
      </c>
      <c r="E3922">
        <v>55</v>
      </c>
      <c r="F3922" t="s">
        <v>772</v>
      </c>
      <c r="G3922">
        <v>1</v>
      </c>
      <c r="H3922">
        <v>2</v>
      </c>
      <c r="I3922">
        <v>2</v>
      </c>
      <c r="J3922">
        <f t="shared" si="61"/>
        <v>1</v>
      </c>
      <c r="K3922" s="8">
        <v>20</v>
      </c>
      <c r="L3922" s="8">
        <f>COUNTIFS($D$2:$D3922,D3922)</f>
        <v>62</v>
      </c>
    </row>
    <row r="3923" spans="1:12" x14ac:dyDescent="0.2">
      <c r="A3923" s="7">
        <v>9697195</v>
      </c>
      <c r="B3923" s="2">
        <v>35427</v>
      </c>
      <c r="C3923">
        <v>55</v>
      </c>
      <c r="D3923" t="s">
        <v>772</v>
      </c>
      <c r="E3923">
        <v>18</v>
      </c>
      <c r="F3923" t="s">
        <v>12</v>
      </c>
      <c r="G3923">
        <v>0</v>
      </c>
      <c r="H3923">
        <v>2</v>
      </c>
      <c r="I3923">
        <v>2</v>
      </c>
      <c r="J3923">
        <f t="shared" si="61"/>
        <v>1</v>
      </c>
      <c r="K3923" s="8">
        <v>20</v>
      </c>
      <c r="L3923" s="8">
        <f>COUNTIFS($D$2:$D3923,D3923)</f>
        <v>142</v>
      </c>
    </row>
    <row r="3924" spans="1:12" x14ac:dyDescent="0.2">
      <c r="A3924" s="7">
        <v>9697196</v>
      </c>
      <c r="B3924" s="2">
        <v>35427</v>
      </c>
      <c r="C3924">
        <v>21</v>
      </c>
      <c r="D3924" t="s">
        <v>10</v>
      </c>
      <c r="E3924">
        <v>49</v>
      </c>
      <c r="F3924" t="s">
        <v>766</v>
      </c>
      <c r="G3924">
        <v>1</v>
      </c>
      <c r="H3924">
        <v>1</v>
      </c>
      <c r="I3924">
        <v>0</v>
      </c>
      <c r="J3924">
        <f t="shared" si="61"/>
        <v>3</v>
      </c>
      <c r="K3924" s="8">
        <v>20</v>
      </c>
      <c r="L3924" s="8">
        <f>COUNTIFS($D$2:$D3924,D3924)</f>
        <v>184</v>
      </c>
    </row>
    <row r="3925" spans="1:12" x14ac:dyDescent="0.2">
      <c r="A3925" s="7">
        <v>9697196</v>
      </c>
      <c r="B3925" s="2">
        <v>35427</v>
      </c>
      <c r="C3925">
        <v>49</v>
      </c>
      <c r="D3925" t="s">
        <v>766</v>
      </c>
      <c r="E3925">
        <v>21</v>
      </c>
      <c r="F3925" t="s">
        <v>10</v>
      </c>
      <c r="G3925">
        <v>0</v>
      </c>
      <c r="H3925">
        <v>0</v>
      </c>
      <c r="I3925">
        <v>1</v>
      </c>
      <c r="J3925">
        <f t="shared" si="61"/>
        <v>0</v>
      </c>
      <c r="K3925" s="8">
        <v>20</v>
      </c>
      <c r="L3925" s="8">
        <f>COUNTIFS($D$2:$D3925,D3925)</f>
        <v>184</v>
      </c>
    </row>
    <row r="3926" spans="1:12" x14ac:dyDescent="0.2">
      <c r="A3926" s="7">
        <v>9697197</v>
      </c>
      <c r="B3926" s="2">
        <v>35427</v>
      </c>
      <c r="C3926">
        <v>22</v>
      </c>
      <c r="D3926" t="s">
        <v>15</v>
      </c>
      <c r="E3926">
        <v>26</v>
      </c>
      <c r="F3926" t="s">
        <v>17</v>
      </c>
      <c r="G3926">
        <v>1</v>
      </c>
      <c r="H3926">
        <v>7</v>
      </c>
      <c r="I3926">
        <v>1</v>
      </c>
      <c r="J3926">
        <f t="shared" si="61"/>
        <v>3</v>
      </c>
      <c r="K3926" s="8">
        <v>20</v>
      </c>
      <c r="L3926" s="8">
        <f>COUNTIFS($D$2:$D3926,D3926)</f>
        <v>142</v>
      </c>
    </row>
    <row r="3927" spans="1:12" x14ac:dyDescent="0.2">
      <c r="A3927" s="7">
        <v>9697197</v>
      </c>
      <c r="B3927" s="2">
        <v>35427</v>
      </c>
      <c r="C3927">
        <v>26</v>
      </c>
      <c r="D3927" t="s">
        <v>17</v>
      </c>
      <c r="E3927">
        <v>22</v>
      </c>
      <c r="F3927" t="s">
        <v>15</v>
      </c>
      <c r="G3927">
        <v>0</v>
      </c>
      <c r="H3927">
        <v>1</v>
      </c>
      <c r="I3927">
        <v>7</v>
      </c>
      <c r="J3927">
        <f t="shared" si="61"/>
        <v>0</v>
      </c>
      <c r="K3927" s="8">
        <v>20</v>
      </c>
      <c r="L3927" s="8">
        <f>COUNTIFS($D$2:$D3927,D3927)</f>
        <v>184</v>
      </c>
    </row>
    <row r="3928" spans="1:12" x14ac:dyDescent="0.2">
      <c r="A3928" s="7">
        <v>9697198</v>
      </c>
      <c r="B3928" s="2">
        <v>35427</v>
      </c>
      <c r="C3928">
        <v>29</v>
      </c>
      <c r="D3928" t="s">
        <v>42</v>
      </c>
      <c r="E3928">
        <v>31</v>
      </c>
      <c r="F3928" t="s">
        <v>447</v>
      </c>
      <c r="G3928">
        <v>1</v>
      </c>
      <c r="H3928">
        <v>2</v>
      </c>
      <c r="I3928">
        <v>0</v>
      </c>
      <c r="J3928">
        <f t="shared" si="61"/>
        <v>3</v>
      </c>
      <c r="K3928" s="8">
        <v>19</v>
      </c>
      <c r="L3928" s="8">
        <f>COUNTIFS($D$2:$D3928,D3928)</f>
        <v>141</v>
      </c>
    </row>
    <row r="3929" spans="1:12" x14ac:dyDescent="0.2">
      <c r="A3929" s="7">
        <v>9697198</v>
      </c>
      <c r="B3929" s="2">
        <v>35427</v>
      </c>
      <c r="C3929">
        <v>31</v>
      </c>
      <c r="D3929" t="s">
        <v>447</v>
      </c>
      <c r="E3929">
        <v>29</v>
      </c>
      <c r="F3929" t="s">
        <v>42</v>
      </c>
      <c r="G3929">
        <v>0</v>
      </c>
      <c r="H3929">
        <v>0</v>
      </c>
      <c r="I3929">
        <v>2</v>
      </c>
      <c r="J3929">
        <f t="shared" si="61"/>
        <v>0</v>
      </c>
      <c r="K3929" s="8">
        <v>20</v>
      </c>
      <c r="L3929" s="8">
        <f>COUNTIFS($D$2:$D3929,D3929)</f>
        <v>20</v>
      </c>
    </row>
    <row r="3930" spans="1:12" x14ac:dyDescent="0.2">
      <c r="A3930" s="7">
        <v>9697199</v>
      </c>
      <c r="B3930" s="2">
        <v>35428</v>
      </c>
      <c r="C3930">
        <v>23</v>
      </c>
      <c r="D3930" t="s">
        <v>50</v>
      </c>
      <c r="E3930">
        <v>19</v>
      </c>
      <c r="F3930" t="s">
        <v>40</v>
      </c>
      <c r="G3930">
        <v>1</v>
      </c>
      <c r="H3930">
        <v>0</v>
      </c>
      <c r="I3930">
        <v>1</v>
      </c>
      <c r="J3930">
        <f t="shared" si="61"/>
        <v>0</v>
      </c>
      <c r="K3930" s="8">
        <v>20</v>
      </c>
      <c r="L3930" s="8">
        <f>COUNTIFS($D$2:$D3930,D3930)</f>
        <v>184</v>
      </c>
    </row>
    <row r="3931" spans="1:12" x14ac:dyDescent="0.2">
      <c r="A3931" s="7">
        <v>9697199</v>
      </c>
      <c r="B3931" s="2">
        <v>35428</v>
      </c>
      <c r="C3931">
        <v>19</v>
      </c>
      <c r="D3931" t="s">
        <v>40</v>
      </c>
      <c r="E3931">
        <v>23</v>
      </c>
      <c r="F3931" t="s">
        <v>50</v>
      </c>
      <c r="G3931">
        <v>0</v>
      </c>
      <c r="H3931">
        <v>1</v>
      </c>
      <c r="I3931">
        <v>0</v>
      </c>
      <c r="J3931">
        <f t="shared" si="61"/>
        <v>3</v>
      </c>
      <c r="K3931" s="8">
        <v>21</v>
      </c>
      <c r="L3931" s="8">
        <f>COUNTIFS($D$2:$D3931,D3931)</f>
        <v>185</v>
      </c>
    </row>
    <row r="3932" spans="1:12" x14ac:dyDescent="0.2">
      <c r="A3932" s="7">
        <v>9697200</v>
      </c>
      <c r="B3932" s="2">
        <v>35431</v>
      </c>
      <c r="C3932">
        <v>10</v>
      </c>
      <c r="D3932" t="s">
        <v>47</v>
      </c>
      <c r="E3932">
        <v>34</v>
      </c>
      <c r="F3932" t="s">
        <v>445</v>
      </c>
      <c r="G3932">
        <v>1</v>
      </c>
      <c r="H3932">
        <v>2</v>
      </c>
      <c r="I3932">
        <v>0</v>
      </c>
      <c r="J3932">
        <f t="shared" si="61"/>
        <v>3</v>
      </c>
      <c r="K3932" s="8">
        <v>21</v>
      </c>
      <c r="L3932" s="8">
        <f>COUNTIFS($D$2:$D3932,D3932)</f>
        <v>185</v>
      </c>
    </row>
    <row r="3933" spans="1:12" x14ac:dyDescent="0.2">
      <c r="A3933" s="7">
        <v>9697200</v>
      </c>
      <c r="B3933" s="2">
        <v>35431</v>
      </c>
      <c r="C3933">
        <v>34</v>
      </c>
      <c r="D3933" t="s">
        <v>445</v>
      </c>
      <c r="E3933">
        <v>10</v>
      </c>
      <c r="F3933" t="s">
        <v>47</v>
      </c>
      <c r="G3933">
        <v>0</v>
      </c>
      <c r="H3933">
        <v>0</v>
      </c>
      <c r="I3933">
        <v>2</v>
      </c>
      <c r="J3933">
        <f t="shared" si="61"/>
        <v>0</v>
      </c>
      <c r="K3933" s="8">
        <v>21</v>
      </c>
      <c r="L3933" s="8">
        <f>COUNTIFS($D$2:$D3933,D3933)</f>
        <v>101</v>
      </c>
    </row>
    <row r="3934" spans="1:12" x14ac:dyDescent="0.2">
      <c r="A3934" s="7">
        <v>9697201</v>
      </c>
      <c r="B3934" s="2">
        <v>35431</v>
      </c>
      <c r="C3934">
        <v>14</v>
      </c>
      <c r="D3934" t="s">
        <v>27</v>
      </c>
      <c r="E3934">
        <v>19</v>
      </c>
      <c r="F3934" t="s">
        <v>40</v>
      </c>
      <c r="G3934">
        <v>1</v>
      </c>
      <c r="H3934">
        <v>1</v>
      </c>
      <c r="I3934">
        <v>0</v>
      </c>
      <c r="J3934">
        <f t="shared" si="61"/>
        <v>3</v>
      </c>
      <c r="K3934" s="8">
        <v>21</v>
      </c>
      <c r="L3934" s="8">
        <f>COUNTIFS($D$2:$D3934,D3934)</f>
        <v>185</v>
      </c>
    </row>
    <row r="3935" spans="1:12" x14ac:dyDescent="0.2">
      <c r="A3935" s="7">
        <v>9697201</v>
      </c>
      <c r="B3935" s="2">
        <v>35431</v>
      </c>
      <c r="C3935">
        <v>19</v>
      </c>
      <c r="D3935" t="s">
        <v>40</v>
      </c>
      <c r="E3935">
        <v>14</v>
      </c>
      <c r="F3935" t="s">
        <v>27</v>
      </c>
      <c r="G3935">
        <v>0</v>
      </c>
      <c r="H3935">
        <v>0</v>
      </c>
      <c r="I3935">
        <v>1</v>
      </c>
      <c r="J3935">
        <f t="shared" si="61"/>
        <v>0</v>
      </c>
      <c r="K3935" s="8">
        <v>22</v>
      </c>
      <c r="L3935" s="8">
        <f>COUNTIFS($D$2:$D3935,D3935)</f>
        <v>186</v>
      </c>
    </row>
    <row r="3936" spans="1:12" x14ac:dyDescent="0.2">
      <c r="A3936" s="7">
        <v>9697202</v>
      </c>
      <c r="B3936" s="2">
        <v>35431</v>
      </c>
      <c r="C3936">
        <v>51</v>
      </c>
      <c r="D3936" t="s">
        <v>768</v>
      </c>
      <c r="E3936">
        <v>31</v>
      </c>
      <c r="F3936" t="s">
        <v>447</v>
      </c>
      <c r="G3936">
        <v>1</v>
      </c>
      <c r="H3936">
        <v>2</v>
      </c>
      <c r="I3936">
        <v>2</v>
      </c>
      <c r="J3936">
        <f t="shared" si="61"/>
        <v>1</v>
      </c>
      <c r="K3936" s="8">
        <v>21</v>
      </c>
      <c r="L3936" s="8">
        <f>COUNTIFS($D$2:$D3936,D3936)</f>
        <v>185</v>
      </c>
    </row>
    <row r="3937" spans="1:12" x14ac:dyDescent="0.2">
      <c r="A3937" s="7">
        <v>9697202</v>
      </c>
      <c r="B3937" s="2">
        <v>35431</v>
      </c>
      <c r="C3937">
        <v>31</v>
      </c>
      <c r="D3937" t="s">
        <v>447</v>
      </c>
      <c r="E3937">
        <v>51</v>
      </c>
      <c r="F3937" t="s">
        <v>768</v>
      </c>
      <c r="G3937">
        <v>0</v>
      </c>
      <c r="H3937">
        <v>2</v>
      </c>
      <c r="I3937">
        <v>2</v>
      </c>
      <c r="J3937">
        <f t="shared" si="61"/>
        <v>1</v>
      </c>
      <c r="K3937" s="8">
        <v>21</v>
      </c>
      <c r="L3937" s="8">
        <f>COUNTIFS($D$2:$D3937,D3937)</f>
        <v>21</v>
      </c>
    </row>
    <row r="3938" spans="1:12" x14ac:dyDescent="0.2">
      <c r="A3938" s="7">
        <v>9697203</v>
      </c>
      <c r="B3938" s="2">
        <v>35431</v>
      </c>
      <c r="C3938">
        <v>16</v>
      </c>
      <c r="D3938" t="s">
        <v>37</v>
      </c>
      <c r="E3938">
        <v>41</v>
      </c>
      <c r="F3938" t="s">
        <v>759</v>
      </c>
      <c r="G3938">
        <v>1</v>
      </c>
      <c r="H3938">
        <v>0</v>
      </c>
      <c r="I3938">
        <v>2</v>
      </c>
      <c r="J3938">
        <f t="shared" si="61"/>
        <v>0</v>
      </c>
      <c r="K3938" s="8">
        <v>21</v>
      </c>
      <c r="L3938" s="8">
        <f>COUNTIFS($D$2:$D3938,D3938)</f>
        <v>185</v>
      </c>
    </row>
    <row r="3939" spans="1:12" x14ac:dyDescent="0.2">
      <c r="A3939" s="7">
        <v>9697203</v>
      </c>
      <c r="B3939" s="2">
        <v>35431</v>
      </c>
      <c r="C3939">
        <v>41</v>
      </c>
      <c r="D3939" t="s">
        <v>759</v>
      </c>
      <c r="E3939">
        <v>16</v>
      </c>
      <c r="F3939" t="s">
        <v>37</v>
      </c>
      <c r="G3939">
        <v>0</v>
      </c>
      <c r="H3939">
        <v>2</v>
      </c>
      <c r="I3939">
        <v>0</v>
      </c>
      <c r="J3939">
        <f t="shared" si="61"/>
        <v>3</v>
      </c>
      <c r="K3939" s="8">
        <v>20</v>
      </c>
      <c r="L3939" s="8">
        <f>COUNTIFS($D$2:$D3939,D3939)</f>
        <v>184</v>
      </c>
    </row>
    <row r="3940" spans="1:12" x14ac:dyDescent="0.2">
      <c r="A3940" s="7">
        <v>9697204</v>
      </c>
      <c r="B3940" s="2">
        <v>35431</v>
      </c>
      <c r="C3940">
        <v>21</v>
      </c>
      <c r="D3940" t="s">
        <v>10</v>
      </c>
      <c r="E3940">
        <v>32</v>
      </c>
      <c r="F3940" t="s">
        <v>559</v>
      </c>
      <c r="G3940">
        <v>1</v>
      </c>
      <c r="H3940">
        <v>0</v>
      </c>
      <c r="I3940">
        <v>0</v>
      </c>
      <c r="J3940">
        <f t="shared" si="61"/>
        <v>1</v>
      </c>
      <c r="K3940" s="8">
        <v>21</v>
      </c>
      <c r="L3940" s="8">
        <f>COUNTIFS($D$2:$D3940,D3940)</f>
        <v>185</v>
      </c>
    </row>
    <row r="3941" spans="1:12" x14ac:dyDescent="0.2">
      <c r="A3941" s="7">
        <v>9697204</v>
      </c>
      <c r="B3941" s="2">
        <v>35431</v>
      </c>
      <c r="C3941">
        <v>32</v>
      </c>
      <c r="D3941" t="s">
        <v>559</v>
      </c>
      <c r="E3941">
        <v>21</v>
      </c>
      <c r="F3941" t="s">
        <v>10</v>
      </c>
      <c r="G3941">
        <v>0</v>
      </c>
      <c r="H3941">
        <v>0</v>
      </c>
      <c r="I3941">
        <v>0</v>
      </c>
      <c r="J3941">
        <f t="shared" si="61"/>
        <v>1</v>
      </c>
      <c r="K3941" s="8">
        <v>21</v>
      </c>
      <c r="L3941" s="8">
        <f>COUNTIFS($D$2:$D3941,D3941)</f>
        <v>185</v>
      </c>
    </row>
    <row r="3942" spans="1:12" x14ac:dyDescent="0.2">
      <c r="A3942" s="7">
        <v>9697205</v>
      </c>
      <c r="B3942" s="2">
        <v>35431</v>
      </c>
      <c r="C3942">
        <v>22</v>
      </c>
      <c r="D3942" t="s">
        <v>15</v>
      </c>
      <c r="E3942">
        <v>49</v>
      </c>
      <c r="F3942" t="s">
        <v>766</v>
      </c>
      <c r="G3942">
        <v>1</v>
      </c>
      <c r="H3942">
        <v>3</v>
      </c>
      <c r="I3942">
        <v>0</v>
      </c>
      <c r="J3942">
        <f t="shared" si="61"/>
        <v>3</v>
      </c>
      <c r="K3942" s="8">
        <v>21</v>
      </c>
      <c r="L3942" s="8">
        <f>COUNTIFS($D$2:$D3942,D3942)</f>
        <v>143</v>
      </c>
    </row>
    <row r="3943" spans="1:12" x14ac:dyDescent="0.2">
      <c r="A3943" s="7">
        <v>9697205</v>
      </c>
      <c r="B3943" s="2">
        <v>35431</v>
      </c>
      <c r="C3943">
        <v>49</v>
      </c>
      <c r="D3943" t="s">
        <v>766</v>
      </c>
      <c r="E3943">
        <v>22</v>
      </c>
      <c r="F3943" t="s">
        <v>15</v>
      </c>
      <c r="G3943">
        <v>0</v>
      </c>
      <c r="H3943">
        <v>0</v>
      </c>
      <c r="I3943">
        <v>3</v>
      </c>
      <c r="J3943">
        <f t="shared" si="61"/>
        <v>0</v>
      </c>
      <c r="K3943" s="8">
        <v>21</v>
      </c>
      <c r="L3943" s="8">
        <f>COUNTIFS($D$2:$D3943,D3943)</f>
        <v>185</v>
      </c>
    </row>
    <row r="3944" spans="1:12" x14ac:dyDescent="0.2">
      <c r="A3944" s="7">
        <v>9697206</v>
      </c>
      <c r="B3944" s="2">
        <v>35431</v>
      </c>
      <c r="C3944">
        <v>29</v>
      </c>
      <c r="D3944" t="s">
        <v>42</v>
      </c>
      <c r="E3944">
        <v>55</v>
      </c>
      <c r="F3944" t="s">
        <v>772</v>
      </c>
      <c r="G3944">
        <v>1</v>
      </c>
      <c r="H3944">
        <v>0</v>
      </c>
      <c r="I3944">
        <v>1</v>
      </c>
      <c r="J3944">
        <f t="shared" si="61"/>
        <v>0</v>
      </c>
      <c r="K3944" s="8">
        <v>20</v>
      </c>
      <c r="L3944" s="8">
        <f>COUNTIFS($D$2:$D3944,D3944)</f>
        <v>142</v>
      </c>
    </row>
    <row r="3945" spans="1:12" x14ac:dyDescent="0.2">
      <c r="A3945" s="7">
        <v>9697206</v>
      </c>
      <c r="B3945" s="2">
        <v>35431</v>
      </c>
      <c r="C3945">
        <v>55</v>
      </c>
      <c r="D3945" t="s">
        <v>772</v>
      </c>
      <c r="E3945">
        <v>29</v>
      </c>
      <c r="F3945" t="s">
        <v>42</v>
      </c>
      <c r="G3945">
        <v>0</v>
      </c>
      <c r="H3945">
        <v>1</v>
      </c>
      <c r="I3945">
        <v>0</v>
      </c>
      <c r="J3945">
        <f t="shared" si="61"/>
        <v>3</v>
      </c>
      <c r="K3945" s="8">
        <v>21</v>
      </c>
      <c r="L3945" s="8">
        <f>COUNTIFS($D$2:$D3945,D3945)</f>
        <v>143</v>
      </c>
    </row>
    <row r="3946" spans="1:12" x14ac:dyDescent="0.2">
      <c r="A3946" s="7">
        <v>9697207</v>
      </c>
      <c r="B3946" s="2">
        <v>35441</v>
      </c>
      <c r="C3946">
        <v>32</v>
      </c>
      <c r="D3946" t="s">
        <v>559</v>
      </c>
      <c r="E3946">
        <v>22</v>
      </c>
      <c r="F3946" t="s">
        <v>15</v>
      </c>
      <c r="G3946">
        <v>1</v>
      </c>
      <c r="H3946">
        <v>2</v>
      </c>
      <c r="I3946">
        <v>2</v>
      </c>
      <c r="J3946">
        <f t="shared" si="61"/>
        <v>1</v>
      </c>
      <c r="K3946" s="8">
        <v>22</v>
      </c>
      <c r="L3946" s="8">
        <f>COUNTIFS($D$2:$D3946,D3946)</f>
        <v>186</v>
      </c>
    </row>
    <row r="3947" spans="1:12" x14ac:dyDescent="0.2">
      <c r="A3947" s="7">
        <v>9697207</v>
      </c>
      <c r="B3947" s="2">
        <v>35441</v>
      </c>
      <c r="C3947">
        <v>22</v>
      </c>
      <c r="D3947" t="s">
        <v>15</v>
      </c>
      <c r="E3947">
        <v>32</v>
      </c>
      <c r="F3947" t="s">
        <v>559</v>
      </c>
      <c r="G3947">
        <v>0</v>
      </c>
      <c r="H3947">
        <v>2</v>
      </c>
      <c r="I3947">
        <v>2</v>
      </c>
      <c r="J3947">
        <f t="shared" si="61"/>
        <v>1</v>
      </c>
      <c r="K3947" s="8">
        <v>22</v>
      </c>
      <c r="L3947" s="8">
        <f>COUNTIFS($D$2:$D3947,D3947)</f>
        <v>144</v>
      </c>
    </row>
    <row r="3948" spans="1:12" x14ac:dyDescent="0.2">
      <c r="A3948" s="7">
        <v>9697208</v>
      </c>
      <c r="B3948" s="2">
        <v>35441</v>
      </c>
      <c r="C3948">
        <v>41</v>
      </c>
      <c r="D3948" t="s">
        <v>759</v>
      </c>
      <c r="E3948">
        <v>51</v>
      </c>
      <c r="F3948" t="s">
        <v>768</v>
      </c>
      <c r="G3948">
        <v>1</v>
      </c>
      <c r="H3948">
        <v>4</v>
      </c>
      <c r="I3948">
        <v>0</v>
      </c>
      <c r="J3948">
        <f t="shared" si="61"/>
        <v>3</v>
      </c>
      <c r="K3948" s="8">
        <v>21</v>
      </c>
      <c r="L3948" s="8">
        <f>COUNTIFS($D$2:$D3948,D3948)</f>
        <v>185</v>
      </c>
    </row>
    <row r="3949" spans="1:12" x14ac:dyDescent="0.2">
      <c r="A3949" s="7">
        <v>9697208</v>
      </c>
      <c r="B3949" s="2">
        <v>35441</v>
      </c>
      <c r="C3949">
        <v>51</v>
      </c>
      <c r="D3949" t="s">
        <v>768</v>
      </c>
      <c r="E3949">
        <v>41</v>
      </c>
      <c r="F3949" t="s">
        <v>759</v>
      </c>
      <c r="G3949">
        <v>0</v>
      </c>
      <c r="H3949">
        <v>0</v>
      </c>
      <c r="I3949">
        <v>4</v>
      </c>
      <c r="J3949">
        <f t="shared" si="61"/>
        <v>0</v>
      </c>
      <c r="K3949" s="8">
        <v>22</v>
      </c>
      <c r="L3949" s="8">
        <f>COUNTIFS($D$2:$D3949,D3949)</f>
        <v>186</v>
      </c>
    </row>
    <row r="3950" spans="1:12" x14ac:dyDescent="0.2">
      <c r="A3950" s="7">
        <v>9697209</v>
      </c>
      <c r="B3950" s="2">
        <v>35441</v>
      </c>
      <c r="C3950">
        <v>49</v>
      </c>
      <c r="D3950" t="s">
        <v>766</v>
      </c>
      <c r="E3950">
        <v>18</v>
      </c>
      <c r="F3950" t="s">
        <v>12</v>
      </c>
      <c r="G3950">
        <v>1</v>
      </c>
      <c r="H3950">
        <v>3</v>
      </c>
      <c r="I3950">
        <v>0</v>
      </c>
      <c r="J3950">
        <f t="shared" si="61"/>
        <v>3</v>
      </c>
      <c r="K3950" s="8">
        <v>22</v>
      </c>
      <c r="L3950" s="8">
        <f>COUNTIFS($D$2:$D3950,D3950)</f>
        <v>186</v>
      </c>
    </row>
    <row r="3951" spans="1:12" x14ac:dyDescent="0.2">
      <c r="A3951" s="7">
        <v>9697209</v>
      </c>
      <c r="B3951" s="2">
        <v>35441</v>
      </c>
      <c r="C3951">
        <v>18</v>
      </c>
      <c r="D3951" t="s">
        <v>12</v>
      </c>
      <c r="E3951">
        <v>49</v>
      </c>
      <c r="F3951" t="s">
        <v>766</v>
      </c>
      <c r="G3951">
        <v>0</v>
      </c>
      <c r="H3951">
        <v>0</v>
      </c>
      <c r="I3951">
        <v>3</v>
      </c>
      <c r="J3951">
        <f t="shared" si="61"/>
        <v>0</v>
      </c>
      <c r="K3951" s="8">
        <v>21</v>
      </c>
      <c r="L3951" s="8">
        <f>COUNTIFS($D$2:$D3951,D3951)</f>
        <v>63</v>
      </c>
    </row>
    <row r="3952" spans="1:12" x14ac:dyDescent="0.2">
      <c r="A3952" s="7">
        <v>9697210</v>
      </c>
      <c r="B3952" s="2">
        <v>35441</v>
      </c>
      <c r="C3952">
        <v>19</v>
      </c>
      <c r="D3952" t="s">
        <v>40</v>
      </c>
      <c r="E3952">
        <v>29</v>
      </c>
      <c r="F3952" t="s">
        <v>42</v>
      </c>
      <c r="G3952">
        <v>1</v>
      </c>
      <c r="H3952">
        <v>0</v>
      </c>
      <c r="I3952">
        <v>0</v>
      </c>
      <c r="J3952">
        <f t="shared" si="61"/>
        <v>1</v>
      </c>
      <c r="K3952" s="8">
        <v>23</v>
      </c>
      <c r="L3952" s="8">
        <f>COUNTIFS($D$2:$D3952,D3952)</f>
        <v>187</v>
      </c>
    </row>
    <row r="3953" spans="1:12" x14ac:dyDescent="0.2">
      <c r="A3953" s="7">
        <v>9697210</v>
      </c>
      <c r="B3953" s="2">
        <v>35441</v>
      </c>
      <c r="C3953">
        <v>29</v>
      </c>
      <c r="D3953" t="s">
        <v>42</v>
      </c>
      <c r="E3953">
        <v>19</v>
      </c>
      <c r="F3953" t="s">
        <v>40</v>
      </c>
      <c r="G3953">
        <v>0</v>
      </c>
      <c r="H3953">
        <v>0</v>
      </c>
      <c r="I3953">
        <v>0</v>
      </c>
      <c r="J3953">
        <f t="shared" si="61"/>
        <v>1</v>
      </c>
      <c r="K3953" s="8">
        <v>21</v>
      </c>
      <c r="L3953" s="8">
        <f>COUNTIFS($D$2:$D3953,D3953)</f>
        <v>143</v>
      </c>
    </row>
    <row r="3954" spans="1:12" x14ac:dyDescent="0.2">
      <c r="A3954" s="7">
        <v>9697211</v>
      </c>
      <c r="B3954" s="2">
        <v>35441</v>
      </c>
      <c r="C3954">
        <v>34</v>
      </c>
      <c r="D3954" t="s">
        <v>445</v>
      </c>
      <c r="E3954">
        <v>23</v>
      </c>
      <c r="F3954" t="s">
        <v>50</v>
      </c>
      <c r="G3954">
        <v>1</v>
      </c>
      <c r="H3954">
        <v>0</v>
      </c>
      <c r="I3954">
        <v>1</v>
      </c>
      <c r="J3954">
        <f t="shared" si="61"/>
        <v>0</v>
      </c>
      <c r="K3954" s="8">
        <v>22</v>
      </c>
      <c r="L3954" s="8">
        <f>COUNTIFS($D$2:$D3954,D3954)</f>
        <v>102</v>
      </c>
    </row>
    <row r="3955" spans="1:12" x14ac:dyDescent="0.2">
      <c r="A3955" s="7">
        <v>9697211</v>
      </c>
      <c r="B3955" s="2">
        <v>35441</v>
      </c>
      <c r="C3955">
        <v>23</v>
      </c>
      <c r="D3955" t="s">
        <v>50</v>
      </c>
      <c r="E3955">
        <v>34</v>
      </c>
      <c r="F3955" t="s">
        <v>445</v>
      </c>
      <c r="G3955">
        <v>0</v>
      </c>
      <c r="H3955">
        <v>1</v>
      </c>
      <c r="I3955">
        <v>0</v>
      </c>
      <c r="J3955">
        <f t="shared" si="61"/>
        <v>3</v>
      </c>
      <c r="K3955" s="8">
        <v>21</v>
      </c>
      <c r="L3955" s="8">
        <f>COUNTIFS($D$2:$D3955,D3955)</f>
        <v>185</v>
      </c>
    </row>
    <row r="3956" spans="1:12" x14ac:dyDescent="0.2">
      <c r="A3956" s="7">
        <v>9697212</v>
      </c>
      <c r="B3956" s="2">
        <v>35441</v>
      </c>
      <c r="C3956">
        <v>55</v>
      </c>
      <c r="D3956" t="s">
        <v>772</v>
      </c>
      <c r="E3956">
        <v>14</v>
      </c>
      <c r="F3956" t="s">
        <v>27</v>
      </c>
      <c r="G3956">
        <v>1</v>
      </c>
      <c r="H3956">
        <v>2</v>
      </c>
      <c r="I3956">
        <v>0</v>
      </c>
      <c r="J3956">
        <f t="shared" si="61"/>
        <v>3</v>
      </c>
      <c r="K3956" s="8">
        <v>22</v>
      </c>
      <c r="L3956" s="8">
        <f>COUNTIFS($D$2:$D3956,D3956)</f>
        <v>144</v>
      </c>
    </row>
    <row r="3957" spans="1:12" x14ac:dyDescent="0.2">
      <c r="A3957" s="7">
        <v>9697212</v>
      </c>
      <c r="B3957" s="2">
        <v>35441</v>
      </c>
      <c r="C3957">
        <v>14</v>
      </c>
      <c r="D3957" t="s">
        <v>27</v>
      </c>
      <c r="E3957">
        <v>55</v>
      </c>
      <c r="F3957" t="s">
        <v>772</v>
      </c>
      <c r="G3957">
        <v>0</v>
      </c>
      <c r="H3957">
        <v>0</v>
      </c>
      <c r="I3957">
        <v>2</v>
      </c>
      <c r="J3957">
        <f t="shared" si="61"/>
        <v>0</v>
      </c>
      <c r="K3957" s="8">
        <v>22</v>
      </c>
      <c r="L3957" s="8">
        <f>COUNTIFS($D$2:$D3957,D3957)</f>
        <v>186</v>
      </c>
    </row>
    <row r="3958" spans="1:12" x14ac:dyDescent="0.2">
      <c r="A3958" s="7">
        <v>9697213</v>
      </c>
      <c r="B3958" s="2">
        <v>35441</v>
      </c>
      <c r="C3958">
        <v>54</v>
      </c>
      <c r="D3958" t="s">
        <v>771</v>
      </c>
      <c r="E3958">
        <v>16</v>
      </c>
      <c r="F3958" t="s">
        <v>37</v>
      </c>
      <c r="G3958">
        <v>1</v>
      </c>
      <c r="H3958">
        <v>2</v>
      </c>
      <c r="I3958">
        <v>1</v>
      </c>
      <c r="J3958">
        <f t="shared" si="61"/>
        <v>3</v>
      </c>
      <c r="K3958" s="8">
        <v>21</v>
      </c>
      <c r="L3958" s="8">
        <f>COUNTIFS($D$2:$D3958,D3958)</f>
        <v>185</v>
      </c>
    </row>
    <row r="3959" spans="1:12" x14ac:dyDescent="0.2">
      <c r="A3959" s="7">
        <v>9697213</v>
      </c>
      <c r="B3959" s="2">
        <v>35441</v>
      </c>
      <c r="C3959">
        <v>16</v>
      </c>
      <c r="D3959" t="s">
        <v>37</v>
      </c>
      <c r="E3959">
        <v>54</v>
      </c>
      <c r="F3959" t="s">
        <v>771</v>
      </c>
      <c r="G3959">
        <v>0</v>
      </c>
      <c r="H3959">
        <v>1</v>
      </c>
      <c r="I3959">
        <v>2</v>
      </c>
      <c r="J3959">
        <f t="shared" si="61"/>
        <v>0</v>
      </c>
      <c r="K3959" s="8">
        <v>22</v>
      </c>
      <c r="L3959" s="8">
        <f>COUNTIFS($D$2:$D3959,D3959)</f>
        <v>186</v>
      </c>
    </row>
    <row r="3960" spans="1:12" x14ac:dyDescent="0.2">
      <c r="A3960" s="7">
        <v>9697214</v>
      </c>
      <c r="B3960" s="2">
        <v>35441</v>
      </c>
      <c r="C3960">
        <v>31</v>
      </c>
      <c r="D3960" t="s">
        <v>447</v>
      </c>
      <c r="E3960">
        <v>10</v>
      </c>
      <c r="F3960" t="s">
        <v>47</v>
      </c>
      <c r="G3960">
        <v>1</v>
      </c>
      <c r="H3960">
        <v>1</v>
      </c>
      <c r="I3960">
        <v>0</v>
      </c>
      <c r="J3960">
        <f t="shared" si="61"/>
        <v>3</v>
      </c>
      <c r="K3960" s="8">
        <v>22</v>
      </c>
      <c r="L3960" s="8">
        <f>COUNTIFS($D$2:$D3960,D3960)</f>
        <v>22</v>
      </c>
    </row>
    <row r="3961" spans="1:12" x14ac:dyDescent="0.2">
      <c r="A3961" s="7">
        <v>9697214</v>
      </c>
      <c r="B3961" s="2">
        <v>35441</v>
      </c>
      <c r="C3961">
        <v>10</v>
      </c>
      <c r="D3961" t="s">
        <v>47</v>
      </c>
      <c r="E3961">
        <v>31</v>
      </c>
      <c r="F3961" t="s">
        <v>447</v>
      </c>
      <c r="G3961">
        <v>0</v>
      </c>
      <c r="H3961">
        <v>0</v>
      </c>
      <c r="I3961">
        <v>1</v>
      </c>
      <c r="J3961">
        <f t="shared" si="61"/>
        <v>0</v>
      </c>
      <c r="K3961" s="8">
        <v>22</v>
      </c>
      <c r="L3961" s="8">
        <f>COUNTIFS($D$2:$D3961,D3961)</f>
        <v>186</v>
      </c>
    </row>
    <row r="3962" spans="1:12" x14ac:dyDescent="0.2">
      <c r="A3962" s="7">
        <v>9697215</v>
      </c>
      <c r="B3962" s="2">
        <v>35441</v>
      </c>
      <c r="C3962">
        <v>53</v>
      </c>
      <c r="D3962" t="s">
        <v>770</v>
      </c>
      <c r="E3962">
        <v>46</v>
      </c>
      <c r="F3962" t="s">
        <v>763</v>
      </c>
      <c r="G3962">
        <v>1</v>
      </c>
      <c r="H3962">
        <v>1</v>
      </c>
      <c r="I3962">
        <v>1</v>
      </c>
      <c r="J3962">
        <f t="shared" si="61"/>
        <v>1</v>
      </c>
      <c r="K3962" s="8">
        <v>20</v>
      </c>
      <c r="L3962" s="8">
        <f>COUNTIFS($D$2:$D3962,D3962)</f>
        <v>184</v>
      </c>
    </row>
    <row r="3963" spans="1:12" x14ac:dyDescent="0.2">
      <c r="A3963" s="7">
        <v>9697215</v>
      </c>
      <c r="B3963" s="2">
        <v>35441</v>
      </c>
      <c r="C3963">
        <v>46</v>
      </c>
      <c r="D3963" t="s">
        <v>763</v>
      </c>
      <c r="E3963">
        <v>53</v>
      </c>
      <c r="F3963" t="s">
        <v>770</v>
      </c>
      <c r="G3963">
        <v>0</v>
      </c>
      <c r="H3963">
        <v>1</v>
      </c>
      <c r="I3963">
        <v>1</v>
      </c>
      <c r="J3963">
        <f t="shared" si="61"/>
        <v>1</v>
      </c>
      <c r="K3963" s="8">
        <v>21</v>
      </c>
      <c r="L3963" s="8">
        <f>COUNTIFS($D$2:$D3963,D3963)</f>
        <v>21</v>
      </c>
    </row>
    <row r="3964" spans="1:12" x14ac:dyDescent="0.2">
      <c r="A3964" s="7">
        <v>9697216</v>
      </c>
      <c r="B3964" s="2">
        <v>35442</v>
      </c>
      <c r="C3964">
        <v>26</v>
      </c>
      <c r="D3964" t="s">
        <v>17</v>
      </c>
      <c r="E3964">
        <v>21</v>
      </c>
      <c r="F3964" t="s">
        <v>10</v>
      </c>
      <c r="G3964">
        <v>1</v>
      </c>
      <c r="H3964">
        <v>1</v>
      </c>
      <c r="I3964">
        <v>2</v>
      </c>
      <c r="J3964">
        <f t="shared" si="61"/>
        <v>0</v>
      </c>
      <c r="K3964" s="8">
        <v>21</v>
      </c>
      <c r="L3964" s="8">
        <f>COUNTIFS($D$2:$D3964,D3964)</f>
        <v>185</v>
      </c>
    </row>
    <row r="3965" spans="1:12" x14ac:dyDescent="0.2">
      <c r="A3965" s="7">
        <v>9697216</v>
      </c>
      <c r="B3965" s="2">
        <v>35442</v>
      </c>
      <c r="C3965">
        <v>21</v>
      </c>
      <c r="D3965" t="s">
        <v>10</v>
      </c>
      <c r="E3965">
        <v>26</v>
      </c>
      <c r="F3965" t="s">
        <v>17</v>
      </c>
      <c r="G3965">
        <v>0</v>
      </c>
      <c r="H3965">
        <v>2</v>
      </c>
      <c r="I3965">
        <v>1</v>
      </c>
      <c r="J3965">
        <f t="shared" si="61"/>
        <v>3</v>
      </c>
      <c r="K3965" s="8">
        <v>22</v>
      </c>
      <c r="L3965" s="8">
        <f>COUNTIFS($D$2:$D3965,D3965)</f>
        <v>186</v>
      </c>
    </row>
    <row r="3966" spans="1:12" x14ac:dyDescent="0.2">
      <c r="A3966" s="7">
        <v>9697217</v>
      </c>
      <c r="B3966" s="2">
        <v>35448</v>
      </c>
      <c r="C3966">
        <v>14</v>
      </c>
      <c r="D3966" t="s">
        <v>27</v>
      </c>
      <c r="E3966">
        <v>46</v>
      </c>
      <c r="F3966" t="s">
        <v>763</v>
      </c>
      <c r="G3966">
        <v>1</v>
      </c>
      <c r="H3966">
        <v>3</v>
      </c>
      <c r="I3966">
        <v>1</v>
      </c>
      <c r="J3966">
        <f t="shared" si="61"/>
        <v>3</v>
      </c>
      <c r="K3966" s="8">
        <v>23</v>
      </c>
      <c r="L3966" s="8">
        <f>COUNTIFS($D$2:$D3966,D3966)</f>
        <v>187</v>
      </c>
    </row>
    <row r="3967" spans="1:12" x14ac:dyDescent="0.2">
      <c r="A3967" s="7">
        <v>9697217</v>
      </c>
      <c r="B3967" s="2">
        <v>35448</v>
      </c>
      <c r="C3967">
        <v>46</v>
      </c>
      <c r="D3967" t="s">
        <v>763</v>
      </c>
      <c r="E3967">
        <v>14</v>
      </c>
      <c r="F3967" t="s">
        <v>27</v>
      </c>
      <c r="G3967">
        <v>0</v>
      </c>
      <c r="H3967">
        <v>1</v>
      </c>
      <c r="I3967">
        <v>3</v>
      </c>
      <c r="J3967">
        <f t="shared" si="61"/>
        <v>0</v>
      </c>
      <c r="K3967" s="8">
        <v>22</v>
      </c>
      <c r="L3967" s="8">
        <f>COUNTIFS($D$2:$D3967,D3967)</f>
        <v>22</v>
      </c>
    </row>
    <row r="3968" spans="1:12" x14ac:dyDescent="0.2">
      <c r="A3968" s="7">
        <v>9697218</v>
      </c>
      <c r="B3968" s="2">
        <v>35448</v>
      </c>
      <c r="C3968">
        <v>51</v>
      </c>
      <c r="D3968" t="s">
        <v>768</v>
      </c>
      <c r="E3968">
        <v>21</v>
      </c>
      <c r="F3968" t="s">
        <v>10</v>
      </c>
      <c r="G3968">
        <v>1</v>
      </c>
      <c r="H3968">
        <v>0</v>
      </c>
      <c r="I3968">
        <v>2</v>
      </c>
      <c r="J3968">
        <f t="shared" si="61"/>
        <v>0</v>
      </c>
      <c r="K3968" s="8">
        <v>23</v>
      </c>
      <c r="L3968" s="8">
        <f>COUNTIFS($D$2:$D3968,D3968)</f>
        <v>187</v>
      </c>
    </row>
    <row r="3969" spans="1:12" x14ac:dyDescent="0.2">
      <c r="A3969" s="7">
        <v>9697218</v>
      </c>
      <c r="B3969" s="2">
        <v>35448</v>
      </c>
      <c r="C3969">
        <v>21</v>
      </c>
      <c r="D3969" t="s">
        <v>10</v>
      </c>
      <c r="E3969">
        <v>51</v>
      </c>
      <c r="F3969" t="s">
        <v>768</v>
      </c>
      <c r="G3969">
        <v>0</v>
      </c>
      <c r="H3969">
        <v>2</v>
      </c>
      <c r="I3969">
        <v>0</v>
      </c>
      <c r="J3969">
        <f t="shared" si="61"/>
        <v>3</v>
      </c>
      <c r="K3969" s="8">
        <v>23</v>
      </c>
      <c r="L3969" s="8">
        <f>COUNTIFS($D$2:$D3969,D3969)</f>
        <v>187</v>
      </c>
    </row>
    <row r="3970" spans="1:12" x14ac:dyDescent="0.2">
      <c r="A3970" s="7">
        <v>9697219</v>
      </c>
      <c r="B3970" s="2">
        <v>35448</v>
      </c>
      <c r="C3970">
        <v>18</v>
      </c>
      <c r="D3970" t="s">
        <v>12</v>
      </c>
      <c r="E3970">
        <v>53</v>
      </c>
      <c r="F3970" t="s">
        <v>770</v>
      </c>
      <c r="G3970">
        <v>1</v>
      </c>
      <c r="H3970">
        <v>1</v>
      </c>
      <c r="I3970">
        <v>0</v>
      </c>
      <c r="J3970">
        <f t="shared" ref="J3970:J4033" si="62">IF(H3970&gt;I3970,3,IF(I3970&gt;H3970,0,1))</f>
        <v>3</v>
      </c>
      <c r="K3970" s="8">
        <v>22</v>
      </c>
      <c r="L3970" s="8">
        <f>COUNTIFS($D$2:$D3970,D3970)</f>
        <v>64</v>
      </c>
    </row>
    <row r="3971" spans="1:12" x14ac:dyDescent="0.2">
      <c r="A3971" s="7">
        <v>9697219</v>
      </c>
      <c r="B3971" s="2">
        <v>35448</v>
      </c>
      <c r="C3971">
        <v>53</v>
      </c>
      <c r="D3971" t="s">
        <v>770</v>
      </c>
      <c r="E3971">
        <v>18</v>
      </c>
      <c r="F3971" t="s">
        <v>12</v>
      </c>
      <c r="G3971">
        <v>0</v>
      </c>
      <c r="H3971">
        <v>0</v>
      </c>
      <c r="I3971">
        <v>1</v>
      </c>
      <c r="J3971">
        <f t="shared" si="62"/>
        <v>0</v>
      </c>
      <c r="K3971" s="8">
        <v>21</v>
      </c>
      <c r="L3971" s="8">
        <f>COUNTIFS($D$2:$D3971,D3971)</f>
        <v>185</v>
      </c>
    </row>
    <row r="3972" spans="1:12" x14ac:dyDescent="0.2">
      <c r="A3972" s="7">
        <v>9697220</v>
      </c>
      <c r="B3972" s="2">
        <v>35448</v>
      </c>
      <c r="C3972">
        <v>19</v>
      </c>
      <c r="D3972" t="s">
        <v>40</v>
      </c>
      <c r="E3972">
        <v>32</v>
      </c>
      <c r="F3972" t="s">
        <v>559</v>
      </c>
      <c r="G3972">
        <v>1</v>
      </c>
      <c r="H3972">
        <v>3</v>
      </c>
      <c r="I3972">
        <v>0</v>
      </c>
      <c r="J3972">
        <f t="shared" si="62"/>
        <v>3</v>
      </c>
      <c r="K3972" s="8">
        <v>24</v>
      </c>
      <c r="L3972" s="8">
        <f>COUNTIFS($D$2:$D3972,D3972)</f>
        <v>188</v>
      </c>
    </row>
    <row r="3973" spans="1:12" x14ac:dyDescent="0.2">
      <c r="A3973" s="7">
        <v>9697220</v>
      </c>
      <c r="B3973" s="2">
        <v>35448</v>
      </c>
      <c r="C3973">
        <v>32</v>
      </c>
      <c r="D3973" t="s">
        <v>559</v>
      </c>
      <c r="E3973">
        <v>19</v>
      </c>
      <c r="F3973" t="s">
        <v>40</v>
      </c>
      <c r="G3973">
        <v>0</v>
      </c>
      <c r="H3973">
        <v>0</v>
      </c>
      <c r="I3973">
        <v>3</v>
      </c>
      <c r="J3973">
        <f t="shared" si="62"/>
        <v>0</v>
      </c>
      <c r="K3973" s="8">
        <v>23</v>
      </c>
      <c r="L3973" s="8">
        <f>COUNTIFS($D$2:$D3973,D3973)</f>
        <v>187</v>
      </c>
    </row>
    <row r="3974" spans="1:12" x14ac:dyDescent="0.2">
      <c r="A3974" s="7">
        <v>9697221</v>
      </c>
      <c r="B3974" s="2">
        <v>35448</v>
      </c>
      <c r="C3974">
        <v>34</v>
      </c>
      <c r="D3974" t="s">
        <v>445</v>
      </c>
      <c r="E3974">
        <v>54</v>
      </c>
      <c r="F3974" t="s">
        <v>771</v>
      </c>
      <c r="G3974">
        <v>1</v>
      </c>
      <c r="H3974">
        <v>4</v>
      </c>
      <c r="I3974">
        <v>2</v>
      </c>
      <c r="J3974">
        <f t="shared" si="62"/>
        <v>3</v>
      </c>
      <c r="K3974" s="8">
        <v>23</v>
      </c>
      <c r="L3974" s="8">
        <f>COUNTIFS($D$2:$D3974,D3974)</f>
        <v>103</v>
      </c>
    </row>
    <row r="3975" spans="1:12" x14ac:dyDescent="0.2">
      <c r="A3975" s="7">
        <v>9697221</v>
      </c>
      <c r="B3975" s="2">
        <v>35448</v>
      </c>
      <c r="C3975">
        <v>54</v>
      </c>
      <c r="D3975" t="s">
        <v>771</v>
      </c>
      <c r="E3975">
        <v>34</v>
      </c>
      <c r="F3975" t="s">
        <v>445</v>
      </c>
      <c r="G3975">
        <v>0</v>
      </c>
      <c r="H3975">
        <v>2</v>
      </c>
      <c r="I3975">
        <v>4</v>
      </c>
      <c r="J3975">
        <f t="shared" si="62"/>
        <v>0</v>
      </c>
      <c r="K3975" s="8">
        <v>22</v>
      </c>
      <c r="L3975" s="8">
        <f>COUNTIFS($D$2:$D3975,D3975)</f>
        <v>186</v>
      </c>
    </row>
    <row r="3976" spans="1:12" x14ac:dyDescent="0.2">
      <c r="A3976" s="7">
        <v>9697222</v>
      </c>
      <c r="B3976" s="2">
        <v>35448</v>
      </c>
      <c r="C3976">
        <v>23</v>
      </c>
      <c r="D3976" t="s">
        <v>50</v>
      </c>
      <c r="E3976">
        <v>22</v>
      </c>
      <c r="F3976" t="s">
        <v>15</v>
      </c>
      <c r="G3976">
        <v>1</v>
      </c>
      <c r="H3976">
        <v>2</v>
      </c>
      <c r="I3976">
        <v>2</v>
      </c>
      <c r="J3976">
        <f t="shared" si="62"/>
        <v>1</v>
      </c>
      <c r="K3976" s="8">
        <v>22</v>
      </c>
      <c r="L3976" s="8">
        <f>COUNTIFS($D$2:$D3976,D3976)</f>
        <v>186</v>
      </c>
    </row>
    <row r="3977" spans="1:12" x14ac:dyDescent="0.2">
      <c r="A3977" s="7">
        <v>9697222</v>
      </c>
      <c r="B3977" s="2">
        <v>35448</v>
      </c>
      <c r="C3977">
        <v>22</v>
      </c>
      <c r="D3977" t="s">
        <v>15</v>
      </c>
      <c r="E3977">
        <v>23</v>
      </c>
      <c r="F3977" t="s">
        <v>50</v>
      </c>
      <c r="G3977">
        <v>0</v>
      </c>
      <c r="H3977">
        <v>2</v>
      </c>
      <c r="I3977">
        <v>2</v>
      </c>
      <c r="J3977">
        <f t="shared" si="62"/>
        <v>1</v>
      </c>
      <c r="K3977" s="8">
        <v>23</v>
      </c>
      <c r="L3977" s="8">
        <f>COUNTIFS($D$2:$D3977,D3977)</f>
        <v>145</v>
      </c>
    </row>
    <row r="3978" spans="1:12" x14ac:dyDescent="0.2">
      <c r="A3978" s="7">
        <v>9697223</v>
      </c>
      <c r="B3978" s="2">
        <v>35448</v>
      </c>
      <c r="C3978">
        <v>31</v>
      </c>
      <c r="D3978" t="s">
        <v>447</v>
      </c>
      <c r="E3978">
        <v>41</v>
      </c>
      <c r="F3978" t="s">
        <v>759</v>
      </c>
      <c r="G3978">
        <v>1</v>
      </c>
      <c r="H3978">
        <v>0</v>
      </c>
      <c r="I3978">
        <v>0</v>
      </c>
      <c r="J3978">
        <f t="shared" si="62"/>
        <v>1</v>
      </c>
      <c r="K3978" s="8">
        <v>23</v>
      </c>
      <c r="L3978" s="8">
        <f>COUNTIFS($D$2:$D3978,D3978)</f>
        <v>23</v>
      </c>
    </row>
    <row r="3979" spans="1:12" x14ac:dyDescent="0.2">
      <c r="A3979" s="7">
        <v>9697223</v>
      </c>
      <c r="B3979" s="2">
        <v>35448</v>
      </c>
      <c r="C3979">
        <v>41</v>
      </c>
      <c r="D3979" t="s">
        <v>759</v>
      </c>
      <c r="E3979">
        <v>31</v>
      </c>
      <c r="F3979" t="s">
        <v>447</v>
      </c>
      <c r="G3979">
        <v>0</v>
      </c>
      <c r="H3979">
        <v>0</v>
      </c>
      <c r="I3979">
        <v>0</v>
      </c>
      <c r="J3979">
        <f t="shared" si="62"/>
        <v>1</v>
      </c>
      <c r="K3979" s="8">
        <v>22</v>
      </c>
      <c r="L3979" s="8">
        <f>COUNTIFS($D$2:$D3979,D3979)</f>
        <v>186</v>
      </c>
    </row>
    <row r="3980" spans="1:12" x14ac:dyDescent="0.2">
      <c r="A3980" s="7">
        <v>9697224</v>
      </c>
      <c r="B3980" s="2">
        <v>35449</v>
      </c>
      <c r="C3980">
        <v>10</v>
      </c>
      <c r="D3980" t="s">
        <v>47</v>
      </c>
      <c r="E3980">
        <v>16</v>
      </c>
      <c r="F3980" t="s">
        <v>37</v>
      </c>
      <c r="G3980">
        <v>1</v>
      </c>
      <c r="H3980">
        <v>3</v>
      </c>
      <c r="I3980">
        <v>1</v>
      </c>
      <c r="J3980">
        <f t="shared" si="62"/>
        <v>3</v>
      </c>
      <c r="K3980" s="8">
        <v>23</v>
      </c>
      <c r="L3980" s="8">
        <f>COUNTIFS($D$2:$D3980,D3980)</f>
        <v>187</v>
      </c>
    </row>
    <row r="3981" spans="1:12" x14ac:dyDescent="0.2">
      <c r="A3981" s="7">
        <v>9697224</v>
      </c>
      <c r="B3981" s="2">
        <v>35449</v>
      </c>
      <c r="C3981">
        <v>16</v>
      </c>
      <c r="D3981" t="s">
        <v>37</v>
      </c>
      <c r="E3981">
        <v>10</v>
      </c>
      <c r="F3981" t="s">
        <v>47</v>
      </c>
      <c r="G3981">
        <v>0</v>
      </c>
      <c r="H3981">
        <v>1</v>
      </c>
      <c r="I3981">
        <v>3</v>
      </c>
      <c r="J3981">
        <f t="shared" si="62"/>
        <v>0</v>
      </c>
      <c r="K3981" s="8">
        <v>23</v>
      </c>
      <c r="L3981" s="8">
        <f>COUNTIFS($D$2:$D3981,D3981)</f>
        <v>187</v>
      </c>
    </row>
    <row r="3982" spans="1:12" x14ac:dyDescent="0.2">
      <c r="A3982" s="7">
        <v>9697225</v>
      </c>
      <c r="B3982" s="2">
        <v>35449</v>
      </c>
      <c r="C3982">
        <v>55</v>
      </c>
      <c r="D3982" t="s">
        <v>772</v>
      </c>
      <c r="E3982">
        <v>26</v>
      </c>
      <c r="F3982" t="s">
        <v>17</v>
      </c>
      <c r="G3982">
        <v>1</v>
      </c>
      <c r="H3982">
        <v>2</v>
      </c>
      <c r="I3982">
        <v>1</v>
      </c>
      <c r="J3982">
        <f t="shared" si="62"/>
        <v>3</v>
      </c>
      <c r="K3982" s="8">
        <v>23</v>
      </c>
      <c r="L3982" s="8">
        <f>COUNTIFS($D$2:$D3982,D3982)</f>
        <v>145</v>
      </c>
    </row>
    <row r="3983" spans="1:12" x14ac:dyDescent="0.2">
      <c r="A3983" s="7">
        <v>9697225</v>
      </c>
      <c r="B3983" s="2">
        <v>35449</v>
      </c>
      <c r="C3983">
        <v>26</v>
      </c>
      <c r="D3983" t="s">
        <v>17</v>
      </c>
      <c r="E3983">
        <v>55</v>
      </c>
      <c r="F3983" t="s">
        <v>772</v>
      </c>
      <c r="G3983">
        <v>0</v>
      </c>
      <c r="H3983">
        <v>1</v>
      </c>
      <c r="I3983">
        <v>2</v>
      </c>
      <c r="J3983">
        <f t="shared" si="62"/>
        <v>0</v>
      </c>
      <c r="K3983" s="8">
        <v>22</v>
      </c>
      <c r="L3983" s="8">
        <f>COUNTIFS($D$2:$D3983,D3983)</f>
        <v>186</v>
      </c>
    </row>
    <row r="3984" spans="1:12" x14ac:dyDescent="0.2">
      <c r="A3984" s="7">
        <v>9697226</v>
      </c>
      <c r="B3984" s="2">
        <v>35450</v>
      </c>
      <c r="C3984">
        <v>29</v>
      </c>
      <c r="D3984" t="s">
        <v>42</v>
      </c>
      <c r="E3984">
        <v>49</v>
      </c>
      <c r="F3984" t="s">
        <v>766</v>
      </c>
      <c r="G3984">
        <v>1</v>
      </c>
      <c r="H3984">
        <v>0</v>
      </c>
      <c r="I3984">
        <v>2</v>
      </c>
      <c r="J3984">
        <f t="shared" si="62"/>
        <v>0</v>
      </c>
      <c r="K3984" s="8">
        <v>22</v>
      </c>
      <c r="L3984" s="8">
        <f>COUNTIFS($D$2:$D3984,D3984)</f>
        <v>144</v>
      </c>
    </row>
    <row r="3985" spans="1:12" x14ac:dyDescent="0.2">
      <c r="A3985" s="7">
        <v>9697226</v>
      </c>
      <c r="B3985" s="2">
        <v>35450</v>
      </c>
      <c r="C3985">
        <v>49</v>
      </c>
      <c r="D3985" t="s">
        <v>766</v>
      </c>
      <c r="E3985">
        <v>29</v>
      </c>
      <c r="F3985" t="s">
        <v>42</v>
      </c>
      <c r="G3985">
        <v>0</v>
      </c>
      <c r="H3985">
        <v>2</v>
      </c>
      <c r="I3985">
        <v>0</v>
      </c>
      <c r="J3985">
        <f t="shared" si="62"/>
        <v>3</v>
      </c>
      <c r="K3985" s="8">
        <v>23</v>
      </c>
      <c r="L3985" s="8">
        <f>COUNTIFS($D$2:$D3985,D3985)</f>
        <v>187</v>
      </c>
    </row>
    <row r="3986" spans="1:12" x14ac:dyDescent="0.2">
      <c r="A3986" s="7">
        <v>9697227</v>
      </c>
      <c r="B3986" s="2">
        <v>35459</v>
      </c>
      <c r="C3986">
        <v>32</v>
      </c>
      <c r="D3986" t="s">
        <v>559</v>
      </c>
      <c r="E3986">
        <v>54</v>
      </c>
      <c r="F3986" t="s">
        <v>771</v>
      </c>
      <c r="G3986">
        <v>1</v>
      </c>
      <c r="H3986">
        <v>0</v>
      </c>
      <c r="I3986">
        <v>1</v>
      </c>
      <c r="J3986">
        <f t="shared" si="62"/>
        <v>0</v>
      </c>
      <c r="K3986" s="8">
        <v>24</v>
      </c>
      <c r="L3986" s="8">
        <f>COUNTIFS($D$2:$D3986,D3986)</f>
        <v>188</v>
      </c>
    </row>
    <row r="3987" spans="1:12" x14ac:dyDescent="0.2">
      <c r="A3987" s="7">
        <v>9697227</v>
      </c>
      <c r="B3987" s="2">
        <v>35459</v>
      </c>
      <c r="C3987">
        <v>54</v>
      </c>
      <c r="D3987" t="s">
        <v>771</v>
      </c>
      <c r="E3987">
        <v>32</v>
      </c>
      <c r="F3987" t="s">
        <v>559</v>
      </c>
      <c r="G3987">
        <v>0</v>
      </c>
      <c r="H3987">
        <v>1</v>
      </c>
      <c r="I3987">
        <v>0</v>
      </c>
      <c r="J3987">
        <f t="shared" si="62"/>
        <v>3</v>
      </c>
      <c r="K3987" s="8">
        <v>23</v>
      </c>
      <c r="L3987" s="8">
        <f>COUNTIFS($D$2:$D3987,D3987)</f>
        <v>187</v>
      </c>
    </row>
    <row r="3988" spans="1:12" x14ac:dyDescent="0.2">
      <c r="A3988" s="7">
        <v>9697228</v>
      </c>
      <c r="B3988" s="2">
        <v>35459</v>
      </c>
      <c r="C3988">
        <v>49</v>
      </c>
      <c r="D3988" t="s">
        <v>766</v>
      </c>
      <c r="E3988">
        <v>46</v>
      </c>
      <c r="F3988" t="s">
        <v>763</v>
      </c>
      <c r="G3988">
        <v>1</v>
      </c>
      <c r="H3988">
        <v>0</v>
      </c>
      <c r="I3988">
        <v>0</v>
      </c>
      <c r="J3988">
        <f t="shared" si="62"/>
        <v>1</v>
      </c>
      <c r="K3988" s="8">
        <v>24</v>
      </c>
      <c r="L3988" s="8">
        <f>COUNTIFS($D$2:$D3988,D3988)</f>
        <v>188</v>
      </c>
    </row>
    <row r="3989" spans="1:12" x14ac:dyDescent="0.2">
      <c r="A3989" s="7">
        <v>9697228</v>
      </c>
      <c r="B3989" s="2">
        <v>35459</v>
      </c>
      <c r="C3989">
        <v>46</v>
      </c>
      <c r="D3989" t="s">
        <v>763</v>
      </c>
      <c r="E3989">
        <v>49</v>
      </c>
      <c r="F3989" t="s">
        <v>766</v>
      </c>
      <c r="G3989">
        <v>0</v>
      </c>
      <c r="H3989">
        <v>0</v>
      </c>
      <c r="I3989">
        <v>0</v>
      </c>
      <c r="J3989">
        <f t="shared" si="62"/>
        <v>1</v>
      </c>
      <c r="K3989" s="8">
        <v>23</v>
      </c>
      <c r="L3989" s="8">
        <f>COUNTIFS($D$2:$D3989,D3989)</f>
        <v>23</v>
      </c>
    </row>
    <row r="3990" spans="1:12" x14ac:dyDescent="0.2">
      <c r="A3990" s="7">
        <v>9697229</v>
      </c>
      <c r="B3990" s="2">
        <v>35459</v>
      </c>
      <c r="C3990">
        <v>18</v>
      </c>
      <c r="D3990" t="s">
        <v>12</v>
      </c>
      <c r="E3990">
        <v>31</v>
      </c>
      <c r="F3990" t="s">
        <v>447</v>
      </c>
      <c r="G3990">
        <v>1</v>
      </c>
      <c r="H3990">
        <v>1</v>
      </c>
      <c r="I3990">
        <v>1</v>
      </c>
      <c r="J3990">
        <f t="shared" si="62"/>
        <v>1</v>
      </c>
      <c r="K3990" s="8">
        <v>23</v>
      </c>
      <c r="L3990" s="8">
        <f>COUNTIFS($D$2:$D3990,D3990)</f>
        <v>65</v>
      </c>
    </row>
    <row r="3991" spans="1:12" x14ac:dyDescent="0.2">
      <c r="A3991" s="7">
        <v>9697229</v>
      </c>
      <c r="B3991" s="2">
        <v>35459</v>
      </c>
      <c r="C3991">
        <v>31</v>
      </c>
      <c r="D3991" t="s">
        <v>447</v>
      </c>
      <c r="E3991">
        <v>18</v>
      </c>
      <c r="F3991" t="s">
        <v>12</v>
      </c>
      <c r="G3991">
        <v>0</v>
      </c>
      <c r="H3991">
        <v>1</v>
      </c>
      <c r="I3991">
        <v>1</v>
      </c>
      <c r="J3991">
        <f t="shared" si="62"/>
        <v>1</v>
      </c>
      <c r="K3991" s="8">
        <v>24</v>
      </c>
      <c r="L3991" s="8">
        <f>COUNTIFS($D$2:$D3991,D3991)</f>
        <v>24</v>
      </c>
    </row>
    <row r="3992" spans="1:12" x14ac:dyDescent="0.2">
      <c r="A3992" s="7">
        <v>9697230</v>
      </c>
      <c r="B3992" s="2">
        <v>35459</v>
      </c>
      <c r="C3992">
        <v>21</v>
      </c>
      <c r="D3992" t="s">
        <v>10</v>
      </c>
      <c r="E3992">
        <v>53</v>
      </c>
      <c r="F3992" t="s">
        <v>770</v>
      </c>
      <c r="G3992">
        <v>1</v>
      </c>
      <c r="H3992">
        <v>2</v>
      </c>
      <c r="I3992">
        <v>1</v>
      </c>
      <c r="J3992">
        <f t="shared" si="62"/>
        <v>3</v>
      </c>
      <c r="K3992" s="8">
        <v>24</v>
      </c>
      <c r="L3992" s="8">
        <f>COUNTIFS($D$2:$D3992,D3992)</f>
        <v>188</v>
      </c>
    </row>
    <row r="3993" spans="1:12" x14ac:dyDescent="0.2">
      <c r="A3993" s="7">
        <v>9697230</v>
      </c>
      <c r="B3993" s="2">
        <v>35459</v>
      </c>
      <c r="C3993">
        <v>53</v>
      </c>
      <c r="D3993" t="s">
        <v>770</v>
      </c>
      <c r="E3993">
        <v>21</v>
      </c>
      <c r="F3993" t="s">
        <v>10</v>
      </c>
      <c r="G3993">
        <v>0</v>
      </c>
      <c r="H3993">
        <v>1</v>
      </c>
      <c r="I3993">
        <v>2</v>
      </c>
      <c r="J3993">
        <f t="shared" si="62"/>
        <v>0</v>
      </c>
      <c r="K3993" s="8">
        <v>22</v>
      </c>
      <c r="L3993" s="8">
        <f>COUNTIFS($D$2:$D3993,D3993)</f>
        <v>186</v>
      </c>
    </row>
    <row r="3994" spans="1:12" x14ac:dyDescent="0.2">
      <c r="A3994" s="7">
        <v>9697231</v>
      </c>
      <c r="B3994" s="2">
        <v>35459</v>
      </c>
      <c r="C3994">
        <v>22</v>
      </c>
      <c r="D3994" t="s">
        <v>15</v>
      </c>
      <c r="E3994">
        <v>16</v>
      </c>
      <c r="F3994" t="s">
        <v>37</v>
      </c>
      <c r="G3994">
        <v>1</v>
      </c>
      <c r="H3994">
        <v>4</v>
      </c>
      <c r="I3994">
        <v>1</v>
      </c>
      <c r="J3994">
        <f t="shared" si="62"/>
        <v>3</v>
      </c>
      <c r="K3994" s="8">
        <v>24</v>
      </c>
      <c r="L3994" s="8">
        <f>COUNTIFS($D$2:$D3994,D3994)</f>
        <v>146</v>
      </c>
    </row>
    <row r="3995" spans="1:12" x14ac:dyDescent="0.2">
      <c r="A3995" s="7">
        <v>9697231</v>
      </c>
      <c r="B3995" s="2">
        <v>35459</v>
      </c>
      <c r="C3995">
        <v>16</v>
      </c>
      <c r="D3995" t="s">
        <v>37</v>
      </c>
      <c r="E3995">
        <v>22</v>
      </c>
      <c r="F3995" t="s">
        <v>15</v>
      </c>
      <c r="G3995">
        <v>0</v>
      </c>
      <c r="H3995">
        <v>1</v>
      </c>
      <c r="I3995">
        <v>4</v>
      </c>
      <c r="J3995">
        <f t="shared" si="62"/>
        <v>0</v>
      </c>
      <c r="K3995" s="8">
        <v>24</v>
      </c>
      <c r="L3995" s="8">
        <f>COUNTIFS($D$2:$D3995,D3995)</f>
        <v>188</v>
      </c>
    </row>
    <row r="3996" spans="1:12" x14ac:dyDescent="0.2">
      <c r="A3996" s="7">
        <v>9697232</v>
      </c>
      <c r="B3996" s="2">
        <v>35459</v>
      </c>
      <c r="C3996">
        <v>55</v>
      </c>
      <c r="D3996" t="s">
        <v>772</v>
      </c>
      <c r="E3996">
        <v>51</v>
      </c>
      <c r="F3996" t="s">
        <v>768</v>
      </c>
      <c r="G3996">
        <v>1</v>
      </c>
      <c r="H3996">
        <v>0</v>
      </c>
      <c r="I3996">
        <v>1</v>
      </c>
      <c r="J3996">
        <f t="shared" si="62"/>
        <v>0</v>
      </c>
      <c r="K3996" s="8">
        <v>24</v>
      </c>
      <c r="L3996" s="8">
        <f>COUNTIFS($D$2:$D3996,D3996)</f>
        <v>146</v>
      </c>
    </row>
    <row r="3997" spans="1:12" x14ac:dyDescent="0.2">
      <c r="A3997" s="7">
        <v>9697232</v>
      </c>
      <c r="B3997" s="2">
        <v>35459</v>
      </c>
      <c r="C3997">
        <v>51</v>
      </c>
      <c r="D3997" t="s">
        <v>768</v>
      </c>
      <c r="E3997">
        <v>55</v>
      </c>
      <c r="F3997" t="s">
        <v>772</v>
      </c>
      <c r="G3997">
        <v>0</v>
      </c>
      <c r="H3997">
        <v>1</v>
      </c>
      <c r="I3997">
        <v>0</v>
      </c>
      <c r="J3997">
        <f t="shared" si="62"/>
        <v>3</v>
      </c>
      <c r="K3997" s="8">
        <v>24</v>
      </c>
      <c r="L3997" s="8">
        <f>COUNTIFS($D$2:$D3997,D3997)</f>
        <v>188</v>
      </c>
    </row>
    <row r="3998" spans="1:12" x14ac:dyDescent="0.2">
      <c r="A3998" s="7">
        <v>9697233</v>
      </c>
      <c r="B3998" s="2">
        <v>35459</v>
      </c>
      <c r="C3998">
        <v>26</v>
      </c>
      <c r="D3998" t="s">
        <v>17</v>
      </c>
      <c r="E3998">
        <v>41</v>
      </c>
      <c r="F3998" t="s">
        <v>759</v>
      </c>
      <c r="G3998">
        <v>1</v>
      </c>
      <c r="H3998">
        <v>2</v>
      </c>
      <c r="I3998">
        <v>1</v>
      </c>
      <c r="J3998">
        <f t="shared" si="62"/>
        <v>3</v>
      </c>
      <c r="K3998" s="8">
        <v>23</v>
      </c>
      <c r="L3998" s="8">
        <f>COUNTIFS($D$2:$D3998,D3998)</f>
        <v>187</v>
      </c>
    </row>
    <row r="3999" spans="1:12" x14ac:dyDescent="0.2">
      <c r="A3999" s="7">
        <v>9697233</v>
      </c>
      <c r="B3999" s="2">
        <v>35459</v>
      </c>
      <c r="C3999">
        <v>41</v>
      </c>
      <c r="D3999" t="s">
        <v>759</v>
      </c>
      <c r="E3999">
        <v>26</v>
      </c>
      <c r="F3999" t="s">
        <v>17</v>
      </c>
      <c r="G3999">
        <v>0</v>
      </c>
      <c r="H3999">
        <v>1</v>
      </c>
      <c r="I3999">
        <v>2</v>
      </c>
      <c r="J3999">
        <f t="shared" si="62"/>
        <v>0</v>
      </c>
      <c r="K3999" s="8">
        <v>23</v>
      </c>
      <c r="L3999" s="8">
        <f>COUNTIFS($D$2:$D3999,D3999)</f>
        <v>187</v>
      </c>
    </row>
    <row r="4000" spans="1:12" x14ac:dyDescent="0.2">
      <c r="A4000" s="7">
        <v>9697234</v>
      </c>
      <c r="B4000" s="2">
        <v>35459</v>
      </c>
      <c r="C4000">
        <v>29</v>
      </c>
      <c r="D4000" t="s">
        <v>42</v>
      </c>
      <c r="E4000">
        <v>10</v>
      </c>
      <c r="F4000" t="s">
        <v>47</v>
      </c>
      <c r="G4000">
        <v>1</v>
      </c>
      <c r="H4000">
        <v>1</v>
      </c>
      <c r="I4000">
        <v>2</v>
      </c>
      <c r="J4000">
        <f t="shared" si="62"/>
        <v>0</v>
      </c>
      <c r="K4000" s="8">
        <v>23</v>
      </c>
      <c r="L4000" s="8">
        <f>COUNTIFS($D$2:$D4000,D4000)</f>
        <v>145</v>
      </c>
    </row>
    <row r="4001" spans="1:12" x14ac:dyDescent="0.2">
      <c r="A4001" s="7">
        <v>9697234</v>
      </c>
      <c r="B4001" s="2">
        <v>35459</v>
      </c>
      <c r="C4001">
        <v>10</v>
      </c>
      <c r="D4001" t="s">
        <v>47</v>
      </c>
      <c r="E4001">
        <v>29</v>
      </c>
      <c r="F4001" t="s">
        <v>42</v>
      </c>
      <c r="G4001">
        <v>0</v>
      </c>
      <c r="H4001">
        <v>2</v>
      </c>
      <c r="I4001">
        <v>1</v>
      </c>
      <c r="J4001">
        <f t="shared" si="62"/>
        <v>3</v>
      </c>
      <c r="K4001" s="8">
        <v>24</v>
      </c>
      <c r="L4001" s="8">
        <f>COUNTIFS($D$2:$D4001,D4001)</f>
        <v>188</v>
      </c>
    </row>
    <row r="4002" spans="1:12" x14ac:dyDescent="0.2">
      <c r="A4002" s="7">
        <v>9697235</v>
      </c>
      <c r="B4002" s="2">
        <v>35462</v>
      </c>
      <c r="C4002">
        <v>32</v>
      </c>
      <c r="D4002" t="s">
        <v>559</v>
      </c>
      <c r="E4002">
        <v>31</v>
      </c>
      <c r="F4002" t="s">
        <v>447</v>
      </c>
      <c r="G4002">
        <v>1</v>
      </c>
      <c r="H4002">
        <v>1</v>
      </c>
      <c r="I4002">
        <v>0</v>
      </c>
      <c r="J4002">
        <f t="shared" si="62"/>
        <v>3</v>
      </c>
      <c r="K4002" s="8">
        <v>25</v>
      </c>
      <c r="L4002" s="8">
        <f>COUNTIFS($D$2:$D4002,D4002)</f>
        <v>189</v>
      </c>
    </row>
    <row r="4003" spans="1:12" x14ac:dyDescent="0.2">
      <c r="A4003" s="7">
        <v>9697235</v>
      </c>
      <c r="B4003" s="2">
        <v>35462</v>
      </c>
      <c r="C4003">
        <v>31</v>
      </c>
      <c r="D4003" t="s">
        <v>447</v>
      </c>
      <c r="E4003">
        <v>32</v>
      </c>
      <c r="F4003" t="s">
        <v>559</v>
      </c>
      <c r="G4003">
        <v>0</v>
      </c>
      <c r="H4003">
        <v>0</v>
      </c>
      <c r="I4003">
        <v>1</v>
      </c>
      <c r="J4003">
        <f t="shared" si="62"/>
        <v>0</v>
      </c>
      <c r="K4003" s="8">
        <v>25</v>
      </c>
      <c r="L4003" s="8">
        <f>COUNTIFS($D$2:$D4003,D4003)</f>
        <v>25</v>
      </c>
    </row>
    <row r="4004" spans="1:12" x14ac:dyDescent="0.2">
      <c r="A4004" s="7">
        <v>9697236</v>
      </c>
      <c r="B4004" s="2">
        <v>35462</v>
      </c>
      <c r="C4004">
        <v>41</v>
      </c>
      <c r="D4004" t="s">
        <v>759</v>
      </c>
      <c r="E4004">
        <v>29</v>
      </c>
      <c r="F4004" t="s">
        <v>42</v>
      </c>
      <c r="G4004">
        <v>1</v>
      </c>
      <c r="H4004">
        <v>2</v>
      </c>
      <c r="I4004">
        <v>1</v>
      </c>
      <c r="J4004">
        <f t="shared" si="62"/>
        <v>3</v>
      </c>
      <c r="K4004" s="8">
        <v>24</v>
      </c>
      <c r="L4004" s="8">
        <f>COUNTIFS($D$2:$D4004,D4004)</f>
        <v>188</v>
      </c>
    </row>
    <row r="4005" spans="1:12" x14ac:dyDescent="0.2">
      <c r="A4005" s="7">
        <v>9697236</v>
      </c>
      <c r="B4005" s="2">
        <v>35462</v>
      </c>
      <c r="C4005">
        <v>29</v>
      </c>
      <c r="D4005" t="s">
        <v>42</v>
      </c>
      <c r="E4005">
        <v>41</v>
      </c>
      <c r="F4005" t="s">
        <v>759</v>
      </c>
      <c r="G4005">
        <v>0</v>
      </c>
      <c r="H4005">
        <v>1</v>
      </c>
      <c r="I4005">
        <v>2</v>
      </c>
      <c r="J4005">
        <f t="shared" si="62"/>
        <v>0</v>
      </c>
      <c r="K4005" s="8">
        <v>24</v>
      </c>
      <c r="L4005" s="8">
        <f>COUNTIFS($D$2:$D4005,D4005)</f>
        <v>146</v>
      </c>
    </row>
    <row r="4006" spans="1:12" x14ac:dyDescent="0.2">
      <c r="A4006" s="7">
        <v>9697237</v>
      </c>
      <c r="B4006" s="2">
        <v>35462</v>
      </c>
      <c r="C4006">
        <v>46</v>
      </c>
      <c r="D4006" t="s">
        <v>763</v>
      </c>
      <c r="E4006">
        <v>19</v>
      </c>
      <c r="F4006" t="s">
        <v>40</v>
      </c>
      <c r="G4006">
        <v>1</v>
      </c>
      <c r="H4006">
        <v>0</v>
      </c>
      <c r="I4006">
        <v>1</v>
      </c>
      <c r="J4006">
        <f t="shared" si="62"/>
        <v>0</v>
      </c>
      <c r="K4006" s="8">
        <v>24</v>
      </c>
      <c r="L4006" s="8">
        <f>COUNTIFS($D$2:$D4006,D4006)</f>
        <v>24</v>
      </c>
    </row>
    <row r="4007" spans="1:12" x14ac:dyDescent="0.2">
      <c r="A4007" s="7">
        <v>9697237</v>
      </c>
      <c r="B4007" s="2">
        <v>35462</v>
      </c>
      <c r="C4007">
        <v>19</v>
      </c>
      <c r="D4007" t="s">
        <v>40</v>
      </c>
      <c r="E4007">
        <v>46</v>
      </c>
      <c r="F4007" t="s">
        <v>763</v>
      </c>
      <c r="G4007">
        <v>0</v>
      </c>
      <c r="H4007">
        <v>1</v>
      </c>
      <c r="I4007">
        <v>0</v>
      </c>
      <c r="J4007">
        <f t="shared" si="62"/>
        <v>3</v>
      </c>
      <c r="K4007" s="8">
        <v>25</v>
      </c>
      <c r="L4007" s="8">
        <f>COUNTIFS($D$2:$D4007,D4007)</f>
        <v>189</v>
      </c>
    </row>
    <row r="4008" spans="1:12" x14ac:dyDescent="0.2">
      <c r="A4008" s="7">
        <v>9697238</v>
      </c>
      <c r="B4008" s="2">
        <v>35462</v>
      </c>
      <c r="C4008">
        <v>16</v>
      </c>
      <c r="D4008" t="s">
        <v>37</v>
      </c>
      <c r="E4008">
        <v>55</v>
      </c>
      <c r="F4008" t="s">
        <v>772</v>
      </c>
      <c r="G4008">
        <v>1</v>
      </c>
      <c r="H4008">
        <v>2</v>
      </c>
      <c r="I4008">
        <v>0</v>
      </c>
      <c r="J4008">
        <f t="shared" si="62"/>
        <v>3</v>
      </c>
      <c r="K4008" s="8">
        <v>25</v>
      </c>
      <c r="L4008" s="8">
        <f>COUNTIFS($D$2:$D4008,D4008)</f>
        <v>189</v>
      </c>
    </row>
    <row r="4009" spans="1:12" x14ac:dyDescent="0.2">
      <c r="A4009" s="7">
        <v>9697238</v>
      </c>
      <c r="B4009" s="2">
        <v>35462</v>
      </c>
      <c r="C4009">
        <v>55</v>
      </c>
      <c r="D4009" t="s">
        <v>772</v>
      </c>
      <c r="E4009">
        <v>16</v>
      </c>
      <c r="F4009" t="s">
        <v>37</v>
      </c>
      <c r="G4009">
        <v>0</v>
      </c>
      <c r="H4009">
        <v>0</v>
      </c>
      <c r="I4009">
        <v>2</v>
      </c>
      <c r="J4009">
        <f t="shared" si="62"/>
        <v>0</v>
      </c>
      <c r="K4009" s="8">
        <v>25</v>
      </c>
      <c r="L4009" s="8">
        <f>COUNTIFS($D$2:$D4009,D4009)</f>
        <v>147</v>
      </c>
    </row>
    <row r="4010" spans="1:12" x14ac:dyDescent="0.2">
      <c r="A4010" s="7">
        <v>9697239</v>
      </c>
      <c r="B4010" s="2">
        <v>35462</v>
      </c>
      <c r="C4010">
        <v>49</v>
      </c>
      <c r="D4010" t="s">
        <v>766</v>
      </c>
      <c r="E4010">
        <v>10</v>
      </c>
      <c r="F4010" t="s">
        <v>47</v>
      </c>
      <c r="G4010">
        <v>1</v>
      </c>
      <c r="H4010">
        <v>0</v>
      </c>
      <c r="I4010">
        <v>0</v>
      </c>
      <c r="J4010">
        <f t="shared" si="62"/>
        <v>1</v>
      </c>
      <c r="K4010" s="8">
        <v>25</v>
      </c>
      <c r="L4010" s="8">
        <f>COUNTIFS($D$2:$D4010,D4010)</f>
        <v>189</v>
      </c>
    </row>
    <row r="4011" spans="1:12" x14ac:dyDescent="0.2">
      <c r="A4011" s="7">
        <v>9697239</v>
      </c>
      <c r="B4011" s="2">
        <v>35462</v>
      </c>
      <c r="C4011">
        <v>10</v>
      </c>
      <c r="D4011" t="s">
        <v>47</v>
      </c>
      <c r="E4011">
        <v>49</v>
      </c>
      <c r="F4011" t="s">
        <v>766</v>
      </c>
      <c r="G4011">
        <v>0</v>
      </c>
      <c r="H4011">
        <v>0</v>
      </c>
      <c r="I4011">
        <v>0</v>
      </c>
      <c r="J4011">
        <f t="shared" si="62"/>
        <v>1</v>
      </c>
      <c r="K4011" s="8">
        <v>25</v>
      </c>
      <c r="L4011" s="8">
        <f>COUNTIFS($D$2:$D4011,D4011)</f>
        <v>189</v>
      </c>
    </row>
    <row r="4012" spans="1:12" x14ac:dyDescent="0.2">
      <c r="A4012" s="7">
        <v>9697240</v>
      </c>
      <c r="B4012" s="2">
        <v>35462</v>
      </c>
      <c r="C4012">
        <v>21</v>
      </c>
      <c r="D4012" t="s">
        <v>10</v>
      </c>
      <c r="E4012">
        <v>23</v>
      </c>
      <c r="F4012" t="s">
        <v>50</v>
      </c>
      <c r="G4012">
        <v>1</v>
      </c>
      <c r="H4012">
        <v>2</v>
      </c>
      <c r="I4012">
        <v>1</v>
      </c>
      <c r="J4012">
        <f t="shared" si="62"/>
        <v>3</v>
      </c>
      <c r="K4012" s="8">
        <v>25</v>
      </c>
      <c r="L4012" s="8">
        <f>COUNTIFS($D$2:$D4012,D4012)</f>
        <v>189</v>
      </c>
    </row>
    <row r="4013" spans="1:12" x14ac:dyDescent="0.2">
      <c r="A4013" s="7">
        <v>9697240</v>
      </c>
      <c r="B4013" s="2">
        <v>35462</v>
      </c>
      <c r="C4013">
        <v>23</v>
      </c>
      <c r="D4013" t="s">
        <v>50</v>
      </c>
      <c r="E4013">
        <v>21</v>
      </c>
      <c r="F4013" t="s">
        <v>10</v>
      </c>
      <c r="G4013">
        <v>0</v>
      </c>
      <c r="H4013">
        <v>1</v>
      </c>
      <c r="I4013">
        <v>2</v>
      </c>
      <c r="J4013">
        <f t="shared" si="62"/>
        <v>0</v>
      </c>
      <c r="K4013" s="8">
        <v>23</v>
      </c>
      <c r="L4013" s="8">
        <f>COUNTIFS($D$2:$D4013,D4013)</f>
        <v>187</v>
      </c>
    </row>
    <row r="4014" spans="1:12" x14ac:dyDescent="0.2">
      <c r="A4014" s="7">
        <v>9697241</v>
      </c>
      <c r="B4014" s="2">
        <v>35462</v>
      </c>
      <c r="C4014">
        <v>54</v>
      </c>
      <c r="D4014" t="s">
        <v>771</v>
      </c>
      <c r="E4014">
        <v>51</v>
      </c>
      <c r="F4014" t="s">
        <v>768</v>
      </c>
      <c r="G4014">
        <v>1</v>
      </c>
      <c r="H4014">
        <v>0</v>
      </c>
      <c r="I4014">
        <v>0</v>
      </c>
      <c r="J4014">
        <f t="shared" si="62"/>
        <v>1</v>
      </c>
      <c r="K4014" s="8">
        <v>24</v>
      </c>
      <c r="L4014" s="8">
        <f>COUNTIFS($D$2:$D4014,D4014)</f>
        <v>188</v>
      </c>
    </row>
    <row r="4015" spans="1:12" x14ac:dyDescent="0.2">
      <c r="A4015" s="7">
        <v>9697241</v>
      </c>
      <c r="B4015" s="2">
        <v>35462</v>
      </c>
      <c r="C4015">
        <v>51</v>
      </c>
      <c r="D4015" t="s">
        <v>768</v>
      </c>
      <c r="E4015">
        <v>54</v>
      </c>
      <c r="F4015" t="s">
        <v>771</v>
      </c>
      <c r="G4015">
        <v>0</v>
      </c>
      <c r="H4015">
        <v>0</v>
      </c>
      <c r="I4015">
        <v>0</v>
      </c>
      <c r="J4015">
        <f t="shared" si="62"/>
        <v>1</v>
      </c>
      <c r="K4015" s="8">
        <v>25</v>
      </c>
      <c r="L4015" s="8">
        <f>COUNTIFS($D$2:$D4015,D4015)</f>
        <v>189</v>
      </c>
    </row>
    <row r="4016" spans="1:12" x14ac:dyDescent="0.2">
      <c r="A4016" s="7">
        <v>9697242</v>
      </c>
      <c r="B4016" s="2">
        <v>35462</v>
      </c>
      <c r="C4016">
        <v>26</v>
      </c>
      <c r="D4016" t="s">
        <v>17</v>
      </c>
      <c r="E4016">
        <v>14</v>
      </c>
      <c r="F4016" t="s">
        <v>27</v>
      </c>
      <c r="G4016">
        <v>1</v>
      </c>
      <c r="H4016">
        <v>1</v>
      </c>
      <c r="I4016">
        <v>2</v>
      </c>
      <c r="J4016">
        <f t="shared" si="62"/>
        <v>0</v>
      </c>
      <c r="K4016" s="8">
        <v>24</v>
      </c>
      <c r="L4016" s="8">
        <f>COUNTIFS($D$2:$D4016,D4016)</f>
        <v>188</v>
      </c>
    </row>
    <row r="4017" spans="1:12" x14ac:dyDescent="0.2">
      <c r="A4017" s="7">
        <v>9697242</v>
      </c>
      <c r="B4017" s="2">
        <v>35462</v>
      </c>
      <c r="C4017">
        <v>14</v>
      </c>
      <c r="D4017" t="s">
        <v>27</v>
      </c>
      <c r="E4017">
        <v>26</v>
      </c>
      <c r="F4017" t="s">
        <v>17</v>
      </c>
      <c r="G4017">
        <v>0</v>
      </c>
      <c r="H4017">
        <v>2</v>
      </c>
      <c r="I4017">
        <v>1</v>
      </c>
      <c r="J4017">
        <f t="shared" si="62"/>
        <v>3</v>
      </c>
      <c r="K4017" s="8">
        <v>24</v>
      </c>
      <c r="L4017" s="8">
        <f>COUNTIFS($D$2:$D4017,D4017)</f>
        <v>188</v>
      </c>
    </row>
    <row r="4018" spans="1:12" x14ac:dyDescent="0.2">
      <c r="A4018" s="7">
        <v>9697243</v>
      </c>
      <c r="B4018" s="2">
        <v>35462</v>
      </c>
      <c r="C4018">
        <v>53</v>
      </c>
      <c r="D4018" t="s">
        <v>770</v>
      </c>
      <c r="E4018">
        <v>34</v>
      </c>
      <c r="F4018" t="s">
        <v>445</v>
      </c>
      <c r="G4018">
        <v>1</v>
      </c>
      <c r="H4018">
        <v>1</v>
      </c>
      <c r="I4018">
        <v>1</v>
      </c>
      <c r="J4018">
        <f t="shared" si="62"/>
        <v>1</v>
      </c>
      <c r="K4018" s="8">
        <v>23</v>
      </c>
      <c r="L4018" s="8">
        <f>COUNTIFS($D$2:$D4018,D4018)</f>
        <v>187</v>
      </c>
    </row>
    <row r="4019" spans="1:12" x14ac:dyDescent="0.2">
      <c r="A4019" s="7">
        <v>9697243</v>
      </c>
      <c r="B4019" s="2">
        <v>35462</v>
      </c>
      <c r="C4019">
        <v>34</v>
      </c>
      <c r="D4019" t="s">
        <v>445</v>
      </c>
      <c r="E4019">
        <v>53</v>
      </c>
      <c r="F4019" t="s">
        <v>770</v>
      </c>
      <c r="G4019">
        <v>0</v>
      </c>
      <c r="H4019">
        <v>1</v>
      </c>
      <c r="I4019">
        <v>1</v>
      </c>
      <c r="J4019">
        <f t="shared" si="62"/>
        <v>1</v>
      </c>
      <c r="K4019" s="8">
        <v>24</v>
      </c>
      <c r="L4019" s="8">
        <f>COUNTIFS($D$2:$D4019,D4019)</f>
        <v>104</v>
      </c>
    </row>
    <row r="4020" spans="1:12" x14ac:dyDescent="0.2">
      <c r="A4020" s="7">
        <v>9697244</v>
      </c>
      <c r="B4020" s="2">
        <v>35463</v>
      </c>
      <c r="C4020">
        <v>22</v>
      </c>
      <c r="D4020" t="s">
        <v>15</v>
      </c>
      <c r="E4020">
        <v>18</v>
      </c>
      <c r="F4020" t="s">
        <v>12</v>
      </c>
      <c r="G4020">
        <v>1</v>
      </c>
      <c r="H4020">
        <v>4</v>
      </c>
      <c r="I4020">
        <v>3</v>
      </c>
      <c r="J4020">
        <f t="shared" si="62"/>
        <v>3</v>
      </c>
      <c r="K4020" s="8">
        <v>25</v>
      </c>
      <c r="L4020" s="8">
        <f>COUNTIFS($D$2:$D4020,D4020)</f>
        <v>147</v>
      </c>
    </row>
    <row r="4021" spans="1:12" x14ac:dyDescent="0.2">
      <c r="A4021" s="7">
        <v>9697244</v>
      </c>
      <c r="B4021" s="2">
        <v>35463</v>
      </c>
      <c r="C4021">
        <v>18</v>
      </c>
      <c r="D4021" t="s">
        <v>12</v>
      </c>
      <c r="E4021">
        <v>22</v>
      </c>
      <c r="F4021" t="s">
        <v>15</v>
      </c>
      <c r="G4021">
        <v>0</v>
      </c>
      <c r="H4021">
        <v>3</v>
      </c>
      <c r="I4021">
        <v>4</v>
      </c>
      <c r="J4021">
        <f t="shared" si="62"/>
        <v>0</v>
      </c>
      <c r="K4021" s="8">
        <v>24</v>
      </c>
      <c r="L4021" s="8">
        <f>COUNTIFS($D$2:$D4021,D4021)</f>
        <v>66</v>
      </c>
    </row>
    <row r="4022" spans="1:12" x14ac:dyDescent="0.2">
      <c r="A4022" s="7">
        <v>9697245</v>
      </c>
      <c r="B4022" s="2">
        <v>35476</v>
      </c>
      <c r="C4022">
        <v>46</v>
      </c>
      <c r="D4022" t="s">
        <v>763</v>
      </c>
      <c r="E4022">
        <v>29</v>
      </c>
      <c r="F4022" t="s">
        <v>42</v>
      </c>
      <c r="G4022">
        <v>1</v>
      </c>
      <c r="H4022">
        <v>1</v>
      </c>
      <c r="I4022">
        <v>0</v>
      </c>
      <c r="J4022">
        <f t="shared" si="62"/>
        <v>3</v>
      </c>
      <c r="K4022" s="8">
        <v>25</v>
      </c>
      <c r="L4022" s="8">
        <f>COUNTIFS($D$2:$D4022,D4022)</f>
        <v>25</v>
      </c>
    </row>
    <row r="4023" spans="1:12" x14ac:dyDescent="0.2">
      <c r="A4023" s="7">
        <v>9697245</v>
      </c>
      <c r="B4023" s="2">
        <v>35476</v>
      </c>
      <c r="C4023">
        <v>29</v>
      </c>
      <c r="D4023" t="s">
        <v>42</v>
      </c>
      <c r="E4023">
        <v>46</v>
      </c>
      <c r="F4023" t="s">
        <v>763</v>
      </c>
      <c r="G4023">
        <v>0</v>
      </c>
      <c r="H4023">
        <v>0</v>
      </c>
      <c r="I4023">
        <v>1</v>
      </c>
      <c r="J4023">
        <f t="shared" si="62"/>
        <v>0</v>
      </c>
      <c r="K4023" s="8">
        <v>25</v>
      </c>
      <c r="L4023" s="8">
        <f>COUNTIFS($D$2:$D4023,D4023)</f>
        <v>147</v>
      </c>
    </row>
    <row r="4024" spans="1:12" x14ac:dyDescent="0.2">
      <c r="A4024" s="7">
        <v>9697246</v>
      </c>
      <c r="B4024" s="2">
        <v>35476</v>
      </c>
      <c r="C4024">
        <v>26</v>
      </c>
      <c r="D4024" t="s">
        <v>17</v>
      </c>
      <c r="E4024">
        <v>10</v>
      </c>
      <c r="F4024" t="s">
        <v>47</v>
      </c>
      <c r="G4024">
        <v>1</v>
      </c>
      <c r="H4024">
        <v>0</v>
      </c>
      <c r="I4024">
        <v>0</v>
      </c>
      <c r="J4024">
        <f t="shared" si="62"/>
        <v>1</v>
      </c>
      <c r="K4024" s="8">
        <v>25</v>
      </c>
      <c r="L4024" s="8">
        <f>COUNTIFS($D$2:$D4024,D4024)</f>
        <v>189</v>
      </c>
    </row>
    <row r="4025" spans="1:12" x14ac:dyDescent="0.2">
      <c r="A4025" s="7">
        <v>9697246</v>
      </c>
      <c r="B4025" s="2">
        <v>35476</v>
      </c>
      <c r="C4025">
        <v>10</v>
      </c>
      <c r="D4025" t="s">
        <v>47</v>
      </c>
      <c r="E4025">
        <v>26</v>
      </c>
      <c r="F4025" t="s">
        <v>17</v>
      </c>
      <c r="G4025">
        <v>0</v>
      </c>
      <c r="H4025">
        <v>0</v>
      </c>
      <c r="I4025">
        <v>0</v>
      </c>
      <c r="J4025">
        <f t="shared" si="62"/>
        <v>1</v>
      </c>
      <c r="K4025" s="8">
        <v>26</v>
      </c>
      <c r="L4025" s="8">
        <f>COUNTIFS($D$2:$D4025,D4025)</f>
        <v>190</v>
      </c>
    </row>
    <row r="4026" spans="1:12" x14ac:dyDescent="0.2">
      <c r="A4026" s="7">
        <v>9697247</v>
      </c>
      <c r="B4026" s="2">
        <v>35480</v>
      </c>
      <c r="C4026">
        <v>10</v>
      </c>
      <c r="D4026" t="s">
        <v>47</v>
      </c>
      <c r="E4026">
        <v>21</v>
      </c>
      <c r="F4026" t="s">
        <v>10</v>
      </c>
      <c r="G4026">
        <v>1</v>
      </c>
      <c r="H4026">
        <v>1</v>
      </c>
      <c r="I4026">
        <v>2</v>
      </c>
      <c r="J4026">
        <f t="shared" si="62"/>
        <v>0</v>
      </c>
      <c r="K4026" s="8">
        <v>27</v>
      </c>
      <c r="L4026" s="8">
        <f>COUNTIFS($D$2:$D4026,D4026)</f>
        <v>191</v>
      </c>
    </row>
    <row r="4027" spans="1:12" x14ac:dyDescent="0.2">
      <c r="A4027" s="7">
        <v>9697247</v>
      </c>
      <c r="B4027" s="2">
        <v>35480</v>
      </c>
      <c r="C4027">
        <v>21</v>
      </c>
      <c r="D4027" t="s">
        <v>10</v>
      </c>
      <c r="E4027">
        <v>10</v>
      </c>
      <c r="F4027" t="s">
        <v>47</v>
      </c>
      <c r="G4027">
        <v>0</v>
      </c>
      <c r="H4027">
        <v>2</v>
      </c>
      <c r="I4027">
        <v>1</v>
      </c>
      <c r="J4027">
        <f t="shared" si="62"/>
        <v>3</v>
      </c>
      <c r="K4027" s="8">
        <v>26</v>
      </c>
      <c r="L4027" s="8">
        <f>COUNTIFS($D$2:$D4027,D4027)</f>
        <v>190</v>
      </c>
    </row>
    <row r="4028" spans="1:12" x14ac:dyDescent="0.2">
      <c r="A4028" s="7">
        <v>9697248</v>
      </c>
      <c r="B4028" s="2">
        <v>35480</v>
      </c>
      <c r="C4028">
        <v>32</v>
      </c>
      <c r="D4028" t="s">
        <v>559</v>
      </c>
      <c r="E4028">
        <v>51</v>
      </c>
      <c r="F4028" t="s">
        <v>768</v>
      </c>
      <c r="G4028">
        <v>1</v>
      </c>
      <c r="H4028">
        <v>2</v>
      </c>
      <c r="I4028">
        <v>1</v>
      </c>
      <c r="J4028">
        <f t="shared" si="62"/>
        <v>3</v>
      </c>
      <c r="K4028" s="8">
        <v>26</v>
      </c>
      <c r="L4028" s="8">
        <f>COUNTIFS($D$2:$D4028,D4028)</f>
        <v>190</v>
      </c>
    </row>
    <row r="4029" spans="1:12" x14ac:dyDescent="0.2">
      <c r="A4029" s="7">
        <v>9697248</v>
      </c>
      <c r="B4029" s="2">
        <v>35480</v>
      </c>
      <c r="C4029">
        <v>51</v>
      </c>
      <c r="D4029" t="s">
        <v>768</v>
      </c>
      <c r="E4029">
        <v>32</v>
      </c>
      <c r="F4029" t="s">
        <v>559</v>
      </c>
      <c r="G4029">
        <v>0</v>
      </c>
      <c r="H4029">
        <v>1</v>
      </c>
      <c r="I4029">
        <v>2</v>
      </c>
      <c r="J4029">
        <f t="shared" si="62"/>
        <v>0</v>
      </c>
      <c r="K4029" s="8">
        <v>26</v>
      </c>
      <c r="L4029" s="8">
        <f>COUNTIFS($D$2:$D4029,D4029)</f>
        <v>190</v>
      </c>
    </row>
    <row r="4030" spans="1:12" x14ac:dyDescent="0.2">
      <c r="A4030" s="7">
        <v>9697249</v>
      </c>
      <c r="B4030" s="2">
        <v>35480</v>
      </c>
      <c r="C4030">
        <v>46</v>
      </c>
      <c r="D4030" t="s">
        <v>763</v>
      </c>
      <c r="E4030">
        <v>54</v>
      </c>
      <c r="F4030" t="s">
        <v>771</v>
      </c>
      <c r="G4030">
        <v>1</v>
      </c>
      <c r="H4030">
        <v>2</v>
      </c>
      <c r="I4030">
        <v>2</v>
      </c>
      <c r="J4030">
        <f t="shared" si="62"/>
        <v>1</v>
      </c>
      <c r="K4030" s="8">
        <v>26</v>
      </c>
      <c r="L4030" s="8">
        <f>COUNTIFS($D$2:$D4030,D4030)</f>
        <v>26</v>
      </c>
    </row>
    <row r="4031" spans="1:12" x14ac:dyDescent="0.2">
      <c r="A4031" s="7">
        <v>9697249</v>
      </c>
      <c r="B4031" s="2">
        <v>35480</v>
      </c>
      <c r="C4031">
        <v>54</v>
      </c>
      <c r="D4031" t="s">
        <v>771</v>
      </c>
      <c r="E4031">
        <v>46</v>
      </c>
      <c r="F4031" t="s">
        <v>763</v>
      </c>
      <c r="G4031">
        <v>0</v>
      </c>
      <c r="H4031">
        <v>2</v>
      </c>
      <c r="I4031">
        <v>2</v>
      </c>
      <c r="J4031">
        <f t="shared" si="62"/>
        <v>1</v>
      </c>
      <c r="K4031" s="8">
        <v>25</v>
      </c>
      <c r="L4031" s="8">
        <f>COUNTIFS($D$2:$D4031,D4031)</f>
        <v>189</v>
      </c>
    </row>
    <row r="4032" spans="1:12" x14ac:dyDescent="0.2">
      <c r="A4032" s="7">
        <v>9697250</v>
      </c>
      <c r="B4032" s="2">
        <v>35480</v>
      </c>
      <c r="C4032">
        <v>19</v>
      </c>
      <c r="D4032" t="s">
        <v>40</v>
      </c>
      <c r="E4032">
        <v>49</v>
      </c>
      <c r="F4032" t="s">
        <v>766</v>
      </c>
      <c r="G4032">
        <v>1</v>
      </c>
      <c r="H4032">
        <v>4</v>
      </c>
      <c r="I4032">
        <v>0</v>
      </c>
      <c r="J4032">
        <f t="shared" si="62"/>
        <v>3</v>
      </c>
      <c r="K4032" s="8">
        <v>26</v>
      </c>
      <c r="L4032" s="8">
        <f>COUNTIFS($D$2:$D4032,D4032)</f>
        <v>190</v>
      </c>
    </row>
    <row r="4033" spans="1:12" x14ac:dyDescent="0.2">
      <c r="A4033" s="7">
        <v>9697250</v>
      </c>
      <c r="B4033" s="2">
        <v>35480</v>
      </c>
      <c r="C4033">
        <v>49</v>
      </c>
      <c r="D4033" t="s">
        <v>766</v>
      </c>
      <c r="E4033">
        <v>19</v>
      </c>
      <c r="F4033" t="s">
        <v>40</v>
      </c>
      <c r="G4033">
        <v>0</v>
      </c>
      <c r="H4033">
        <v>0</v>
      </c>
      <c r="I4033">
        <v>4</v>
      </c>
      <c r="J4033">
        <f t="shared" si="62"/>
        <v>0</v>
      </c>
      <c r="K4033" s="8">
        <v>26</v>
      </c>
      <c r="L4033" s="8">
        <f>COUNTIFS($D$2:$D4033,D4033)</f>
        <v>190</v>
      </c>
    </row>
    <row r="4034" spans="1:12" x14ac:dyDescent="0.2">
      <c r="A4034" s="7">
        <v>9697251</v>
      </c>
      <c r="B4034" s="2">
        <v>35483</v>
      </c>
      <c r="C4034">
        <v>14</v>
      </c>
      <c r="D4034" t="s">
        <v>27</v>
      </c>
      <c r="E4034">
        <v>21</v>
      </c>
      <c r="F4034" t="s">
        <v>10</v>
      </c>
      <c r="G4034">
        <v>1</v>
      </c>
      <c r="H4034">
        <v>1</v>
      </c>
      <c r="I4034">
        <v>1</v>
      </c>
      <c r="J4034">
        <f t="shared" ref="J4034:J4097" si="63">IF(H4034&gt;I4034,3,IF(I4034&gt;H4034,0,1))</f>
        <v>1</v>
      </c>
      <c r="K4034" s="8">
        <v>25</v>
      </c>
      <c r="L4034" s="8">
        <f>COUNTIFS($D$2:$D4034,D4034)</f>
        <v>189</v>
      </c>
    </row>
    <row r="4035" spans="1:12" x14ac:dyDescent="0.2">
      <c r="A4035" s="7">
        <v>9697251</v>
      </c>
      <c r="B4035" s="2">
        <v>35483</v>
      </c>
      <c r="C4035">
        <v>21</v>
      </c>
      <c r="D4035" t="s">
        <v>10</v>
      </c>
      <c r="E4035">
        <v>14</v>
      </c>
      <c r="F4035" t="s">
        <v>27</v>
      </c>
      <c r="G4035">
        <v>0</v>
      </c>
      <c r="H4035">
        <v>1</v>
      </c>
      <c r="I4035">
        <v>1</v>
      </c>
      <c r="J4035">
        <f t="shared" si="63"/>
        <v>1</v>
      </c>
      <c r="K4035" s="8">
        <v>27</v>
      </c>
      <c r="L4035" s="8">
        <f>COUNTIFS($D$2:$D4035,D4035)</f>
        <v>191</v>
      </c>
    </row>
    <row r="4036" spans="1:12" x14ac:dyDescent="0.2">
      <c r="A4036" s="7">
        <v>9697252</v>
      </c>
      <c r="B4036" s="2">
        <v>35483</v>
      </c>
      <c r="C4036">
        <v>51</v>
      </c>
      <c r="D4036" t="s">
        <v>768</v>
      </c>
      <c r="E4036">
        <v>16</v>
      </c>
      <c r="F4036" t="s">
        <v>37</v>
      </c>
      <c r="G4036">
        <v>1</v>
      </c>
      <c r="H4036">
        <v>0</v>
      </c>
      <c r="I4036">
        <v>0</v>
      </c>
      <c r="J4036">
        <f t="shared" si="63"/>
        <v>1</v>
      </c>
      <c r="K4036" s="8">
        <v>27</v>
      </c>
      <c r="L4036" s="8">
        <f>COUNTIFS($D$2:$D4036,D4036)</f>
        <v>191</v>
      </c>
    </row>
    <row r="4037" spans="1:12" x14ac:dyDescent="0.2">
      <c r="A4037" s="7">
        <v>9697252</v>
      </c>
      <c r="B4037" s="2">
        <v>35483</v>
      </c>
      <c r="C4037">
        <v>16</v>
      </c>
      <c r="D4037" t="s">
        <v>37</v>
      </c>
      <c r="E4037">
        <v>51</v>
      </c>
      <c r="F4037" t="s">
        <v>768</v>
      </c>
      <c r="G4037">
        <v>0</v>
      </c>
      <c r="H4037">
        <v>0</v>
      </c>
      <c r="I4037">
        <v>0</v>
      </c>
      <c r="J4037">
        <f t="shared" si="63"/>
        <v>1</v>
      </c>
      <c r="K4037" s="8">
        <v>26</v>
      </c>
      <c r="L4037" s="8">
        <f>COUNTIFS($D$2:$D4037,D4037)</f>
        <v>190</v>
      </c>
    </row>
    <row r="4038" spans="1:12" x14ac:dyDescent="0.2">
      <c r="A4038" s="7">
        <v>9697253</v>
      </c>
      <c r="B4038" s="2">
        <v>35483</v>
      </c>
      <c r="C4038">
        <v>18</v>
      </c>
      <c r="D4038" t="s">
        <v>12</v>
      </c>
      <c r="E4038">
        <v>46</v>
      </c>
      <c r="F4038" t="s">
        <v>763</v>
      </c>
      <c r="G4038">
        <v>1</v>
      </c>
      <c r="H4038">
        <v>4</v>
      </c>
      <c r="I4038">
        <v>2</v>
      </c>
      <c r="J4038">
        <f t="shared" si="63"/>
        <v>3</v>
      </c>
      <c r="K4038" s="8">
        <v>25</v>
      </c>
      <c r="L4038" s="8">
        <f>COUNTIFS($D$2:$D4038,D4038)</f>
        <v>67</v>
      </c>
    </row>
    <row r="4039" spans="1:12" x14ac:dyDescent="0.2">
      <c r="A4039" s="7">
        <v>9697253</v>
      </c>
      <c r="B4039" s="2">
        <v>35483</v>
      </c>
      <c r="C4039">
        <v>46</v>
      </c>
      <c r="D4039" t="s">
        <v>763</v>
      </c>
      <c r="E4039">
        <v>18</v>
      </c>
      <c r="F4039" t="s">
        <v>12</v>
      </c>
      <c r="G4039">
        <v>0</v>
      </c>
      <c r="H4039">
        <v>2</v>
      </c>
      <c r="I4039">
        <v>4</v>
      </c>
      <c r="J4039">
        <f t="shared" si="63"/>
        <v>0</v>
      </c>
      <c r="K4039" s="8">
        <v>27</v>
      </c>
      <c r="L4039" s="8">
        <f>COUNTIFS($D$2:$D4039,D4039)</f>
        <v>27</v>
      </c>
    </row>
    <row r="4040" spans="1:12" x14ac:dyDescent="0.2">
      <c r="A4040" s="7">
        <v>9697254</v>
      </c>
      <c r="B4040" s="2">
        <v>35483</v>
      </c>
      <c r="C4040">
        <v>19</v>
      </c>
      <c r="D4040" t="s">
        <v>40</v>
      </c>
      <c r="E4040">
        <v>41</v>
      </c>
      <c r="F4040" t="s">
        <v>759</v>
      </c>
      <c r="G4040">
        <v>1</v>
      </c>
      <c r="H4040">
        <v>0</v>
      </c>
      <c r="I4040">
        <v>0</v>
      </c>
      <c r="J4040">
        <f t="shared" si="63"/>
        <v>1</v>
      </c>
      <c r="K4040" s="8">
        <v>27</v>
      </c>
      <c r="L4040" s="8">
        <f>COUNTIFS($D$2:$D4040,D4040)</f>
        <v>191</v>
      </c>
    </row>
    <row r="4041" spans="1:12" x14ac:dyDescent="0.2">
      <c r="A4041" s="7">
        <v>9697254</v>
      </c>
      <c r="B4041" s="2">
        <v>35483</v>
      </c>
      <c r="C4041">
        <v>41</v>
      </c>
      <c r="D4041" t="s">
        <v>759</v>
      </c>
      <c r="E4041">
        <v>19</v>
      </c>
      <c r="F4041" t="s">
        <v>40</v>
      </c>
      <c r="G4041">
        <v>0</v>
      </c>
      <c r="H4041">
        <v>0</v>
      </c>
      <c r="I4041">
        <v>0</v>
      </c>
      <c r="J4041">
        <f t="shared" si="63"/>
        <v>1</v>
      </c>
      <c r="K4041" s="8">
        <v>25</v>
      </c>
      <c r="L4041" s="8">
        <f>COUNTIFS($D$2:$D4041,D4041)</f>
        <v>189</v>
      </c>
    </row>
    <row r="4042" spans="1:12" x14ac:dyDescent="0.2">
      <c r="A4042" s="7">
        <v>9697255</v>
      </c>
      <c r="B4042" s="2">
        <v>35483</v>
      </c>
      <c r="C4042">
        <v>34</v>
      </c>
      <c r="D4042" t="s">
        <v>445</v>
      </c>
      <c r="E4042">
        <v>22</v>
      </c>
      <c r="F4042" t="s">
        <v>15</v>
      </c>
      <c r="G4042">
        <v>1</v>
      </c>
      <c r="H4042">
        <v>0</v>
      </c>
      <c r="I4042">
        <v>1</v>
      </c>
      <c r="J4042">
        <f t="shared" si="63"/>
        <v>0</v>
      </c>
      <c r="K4042" s="8">
        <v>25</v>
      </c>
      <c r="L4042" s="8">
        <f>COUNTIFS($D$2:$D4042,D4042)</f>
        <v>105</v>
      </c>
    </row>
    <row r="4043" spans="1:12" x14ac:dyDescent="0.2">
      <c r="A4043" s="7">
        <v>9697255</v>
      </c>
      <c r="B4043" s="2">
        <v>35483</v>
      </c>
      <c r="C4043">
        <v>22</v>
      </c>
      <c r="D4043" t="s">
        <v>15</v>
      </c>
      <c r="E4043">
        <v>34</v>
      </c>
      <c r="F4043" t="s">
        <v>445</v>
      </c>
      <c r="G4043">
        <v>0</v>
      </c>
      <c r="H4043">
        <v>1</v>
      </c>
      <c r="I4043">
        <v>0</v>
      </c>
      <c r="J4043">
        <f t="shared" si="63"/>
        <v>3</v>
      </c>
      <c r="K4043" s="8">
        <v>26</v>
      </c>
      <c r="L4043" s="8">
        <f>COUNTIFS($D$2:$D4043,D4043)</f>
        <v>148</v>
      </c>
    </row>
    <row r="4044" spans="1:12" x14ac:dyDescent="0.2">
      <c r="A4044" s="7">
        <v>9697256</v>
      </c>
      <c r="B4044" s="2">
        <v>35483</v>
      </c>
      <c r="C4044">
        <v>55</v>
      </c>
      <c r="D4044" t="s">
        <v>772</v>
      </c>
      <c r="E4044">
        <v>32</v>
      </c>
      <c r="F4044" t="s">
        <v>559</v>
      </c>
      <c r="G4044">
        <v>1</v>
      </c>
      <c r="H4044">
        <v>0</v>
      </c>
      <c r="I4044">
        <v>0</v>
      </c>
      <c r="J4044">
        <f t="shared" si="63"/>
        <v>1</v>
      </c>
      <c r="K4044" s="8">
        <v>26</v>
      </c>
      <c r="L4044" s="8">
        <f>COUNTIFS($D$2:$D4044,D4044)</f>
        <v>148</v>
      </c>
    </row>
    <row r="4045" spans="1:12" x14ac:dyDescent="0.2">
      <c r="A4045" s="7">
        <v>9697256</v>
      </c>
      <c r="B4045" s="2">
        <v>35483</v>
      </c>
      <c r="C4045">
        <v>32</v>
      </c>
      <c r="D4045" t="s">
        <v>559</v>
      </c>
      <c r="E4045">
        <v>55</v>
      </c>
      <c r="F4045" t="s">
        <v>772</v>
      </c>
      <c r="G4045">
        <v>0</v>
      </c>
      <c r="H4045">
        <v>0</v>
      </c>
      <c r="I4045">
        <v>0</v>
      </c>
      <c r="J4045">
        <f t="shared" si="63"/>
        <v>1</v>
      </c>
      <c r="K4045" s="8">
        <v>27</v>
      </c>
      <c r="L4045" s="8">
        <f>COUNTIFS($D$2:$D4045,D4045)</f>
        <v>191</v>
      </c>
    </row>
    <row r="4046" spans="1:12" x14ac:dyDescent="0.2">
      <c r="A4046" s="7">
        <v>9697257</v>
      </c>
      <c r="B4046" s="2">
        <v>35483</v>
      </c>
      <c r="C4046">
        <v>23</v>
      </c>
      <c r="D4046" t="s">
        <v>50</v>
      </c>
      <c r="E4046">
        <v>54</v>
      </c>
      <c r="F4046" t="s">
        <v>771</v>
      </c>
      <c r="G4046">
        <v>1</v>
      </c>
      <c r="H4046">
        <v>2</v>
      </c>
      <c r="I4046">
        <v>3</v>
      </c>
      <c r="J4046">
        <f t="shared" si="63"/>
        <v>0</v>
      </c>
      <c r="K4046" s="8">
        <v>24</v>
      </c>
      <c r="L4046" s="8">
        <f>COUNTIFS($D$2:$D4046,D4046)</f>
        <v>188</v>
      </c>
    </row>
    <row r="4047" spans="1:12" x14ac:dyDescent="0.2">
      <c r="A4047" s="7">
        <v>9697257</v>
      </c>
      <c r="B4047" s="2">
        <v>35483</v>
      </c>
      <c r="C4047">
        <v>54</v>
      </c>
      <c r="D4047" t="s">
        <v>771</v>
      </c>
      <c r="E4047">
        <v>23</v>
      </c>
      <c r="F4047" t="s">
        <v>50</v>
      </c>
      <c r="G4047">
        <v>0</v>
      </c>
      <c r="H4047">
        <v>3</v>
      </c>
      <c r="I4047">
        <v>2</v>
      </c>
      <c r="J4047">
        <f t="shared" si="63"/>
        <v>3</v>
      </c>
      <c r="K4047" s="8">
        <v>26</v>
      </c>
      <c r="L4047" s="8">
        <f>COUNTIFS($D$2:$D4047,D4047)</f>
        <v>190</v>
      </c>
    </row>
    <row r="4048" spans="1:12" x14ac:dyDescent="0.2">
      <c r="A4048" s="7">
        <v>9697258</v>
      </c>
      <c r="B4048" s="2">
        <v>35483</v>
      </c>
      <c r="C4048">
        <v>31</v>
      </c>
      <c r="D4048" t="s">
        <v>447</v>
      </c>
      <c r="E4048">
        <v>49</v>
      </c>
      <c r="F4048" t="s">
        <v>766</v>
      </c>
      <c r="G4048">
        <v>1</v>
      </c>
      <c r="H4048">
        <v>0</v>
      </c>
      <c r="I4048">
        <v>1</v>
      </c>
      <c r="J4048">
        <f t="shared" si="63"/>
        <v>0</v>
      </c>
      <c r="K4048" s="8">
        <v>26</v>
      </c>
      <c r="L4048" s="8">
        <f>COUNTIFS($D$2:$D4048,D4048)</f>
        <v>26</v>
      </c>
    </row>
    <row r="4049" spans="1:12" x14ac:dyDescent="0.2">
      <c r="A4049" s="7">
        <v>9697258</v>
      </c>
      <c r="B4049" s="2">
        <v>35483</v>
      </c>
      <c r="C4049">
        <v>49</v>
      </c>
      <c r="D4049" t="s">
        <v>766</v>
      </c>
      <c r="E4049">
        <v>31</v>
      </c>
      <c r="F4049" t="s">
        <v>447</v>
      </c>
      <c r="G4049">
        <v>0</v>
      </c>
      <c r="H4049">
        <v>1</v>
      </c>
      <c r="I4049">
        <v>0</v>
      </c>
      <c r="J4049">
        <f t="shared" si="63"/>
        <v>3</v>
      </c>
      <c r="K4049" s="8">
        <v>27</v>
      </c>
      <c r="L4049" s="8">
        <f>COUNTIFS($D$2:$D4049,D4049)</f>
        <v>191</v>
      </c>
    </row>
    <row r="4050" spans="1:12" x14ac:dyDescent="0.2">
      <c r="A4050" s="7">
        <v>9697259</v>
      </c>
      <c r="B4050" s="2">
        <v>35484</v>
      </c>
      <c r="C4050">
        <v>10</v>
      </c>
      <c r="D4050" t="s">
        <v>47</v>
      </c>
      <c r="E4050">
        <v>53</v>
      </c>
      <c r="F4050" t="s">
        <v>770</v>
      </c>
      <c r="G4050">
        <v>1</v>
      </c>
      <c r="H4050">
        <v>0</v>
      </c>
      <c r="I4050">
        <v>1</v>
      </c>
      <c r="J4050">
        <f t="shared" si="63"/>
        <v>0</v>
      </c>
      <c r="K4050" s="8">
        <v>28</v>
      </c>
      <c r="L4050" s="8">
        <f>COUNTIFS($D$2:$D4050,D4050)</f>
        <v>192</v>
      </c>
    </row>
    <row r="4051" spans="1:12" x14ac:dyDescent="0.2">
      <c r="A4051" s="7">
        <v>9697259</v>
      </c>
      <c r="B4051" s="2">
        <v>35484</v>
      </c>
      <c r="C4051">
        <v>53</v>
      </c>
      <c r="D4051" t="s">
        <v>770</v>
      </c>
      <c r="E4051">
        <v>10</v>
      </c>
      <c r="F4051" t="s">
        <v>47</v>
      </c>
      <c r="G4051">
        <v>0</v>
      </c>
      <c r="H4051">
        <v>1</v>
      </c>
      <c r="I4051">
        <v>0</v>
      </c>
      <c r="J4051">
        <f t="shared" si="63"/>
        <v>3</v>
      </c>
      <c r="K4051" s="8">
        <v>24</v>
      </c>
      <c r="L4051" s="8">
        <f>COUNTIFS($D$2:$D4051,D4051)</f>
        <v>188</v>
      </c>
    </row>
    <row r="4052" spans="1:12" x14ac:dyDescent="0.2">
      <c r="A4052" s="7">
        <v>9697260</v>
      </c>
      <c r="B4052" s="2">
        <v>35485</v>
      </c>
      <c r="C4052">
        <v>29</v>
      </c>
      <c r="D4052" t="s">
        <v>42</v>
      </c>
      <c r="E4052">
        <v>26</v>
      </c>
      <c r="F4052" t="s">
        <v>17</v>
      </c>
      <c r="G4052">
        <v>1</v>
      </c>
      <c r="H4052">
        <v>4</v>
      </c>
      <c r="I4052">
        <v>3</v>
      </c>
      <c r="J4052">
        <f t="shared" si="63"/>
        <v>3</v>
      </c>
      <c r="K4052" s="8">
        <v>26</v>
      </c>
      <c r="L4052" s="8">
        <f>COUNTIFS($D$2:$D4052,D4052)</f>
        <v>148</v>
      </c>
    </row>
    <row r="4053" spans="1:12" x14ac:dyDescent="0.2">
      <c r="A4053" s="7">
        <v>9697260</v>
      </c>
      <c r="B4053" s="2">
        <v>35485</v>
      </c>
      <c r="C4053">
        <v>26</v>
      </c>
      <c r="D4053" t="s">
        <v>17</v>
      </c>
      <c r="E4053">
        <v>29</v>
      </c>
      <c r="F4053" t="s">
        <v>42</v>
      </c>
      <c r="G4053">
        <v>0</v>
      </c>
      <c r="H4053">
        <v>3</v>
      </c>
      <c r="I4053">
        <v>4</v>
      </c>
      <c r="J4053">
        <f t="shared" si="63"/>
        <v>0</v>
      </c>
      <c r="K4053" s="8">
        <v>26</v>
      </c>
      <c r="L4053" s="8">
        <f>COUNTIFS($D$2:$D4053,D4053)</f>
        <v>190</v>
      </c>
    </row>
    <row r="4054" spans="1:12" x14ac:dyDescent="0.2">
      <c r="A4054" s="7">
        <v>9697261</v>
      </c>
      <c r="B4054" s="2">
        <v>35487</v>
      </c>
      <c r="C4054">
        <v>23</v>
      </c>
      <c r="D4054" t="s">
        <v>50</v>
      </c>
      <c r="E4054">
        <v>53</v>
      </c>
      <c r="F4054" t="s">
        <v>770</v>
      </c>
      <c r="G4054">
        <v>1</v>
      </c>
      <c r="H4054">
        <v>0</v>
      </c>
      <c r="I4054">
        <v>0</v>
      </c>
      <c r="J4054">
        <f t="shared" si="63"/>
        <v>1</v>
      </c>
      <c r="K4054" s="8">
        <v>25</v>
      </c>
      <c r="L4054" s="8">
        <f>COUNTIFS($D$2:$D4054,D4054)</f>
        <v>189</v>
      </c>
    </row>
    <row r="4055" spans="1:12" x14ac:dyDescent="0.2">
      <c r="A4055" s="7">
        <v>9697261</v>
      </c>
      <c r="B4055" s="2">
        <v>35487</v>
      </c>
      <c r="C4055">
        <v>53</v>
      </c>
      <c r="D4055" t="s">
        <v>770</v>
      </c>
      <c r="E4055">
        <v>23</v>
      </c>
      <c r="F4055" t="s">
        <v>50</v>
      </c>
      <c r="G4055">
        <v>0</v>
      </c>
      <c r="H4055">
        <v>0</v>
      </c>
      <c r="I4055">
        <v>0</v>
      </c>
      <c r="J4055">
        <f t="shared" si="63"/>
        <v>1</v>
      </c>
      <c r="K4055" s="8">
        <v>25</v>
      </c>
      <c r="L4055" s="8">
        <f>COUNTIFS($D$2:$D4055,D4055)</f>
        <v>189</v>
      </c>
    </row>
    <row r="4056" spans="1:12" x14ac:dyDescent="0.2">
      <c r="A4056" s="7">
        <v>9697262</v>
      </c>
      <c r="B4056" s="2">
        <v>35490</v>
      </c>
      <c r="C4056">
        <v>41</v>
      </c>
      <c r="D4056" t="s">
        <v>759</v>
      </c>
      <c r="E4056">
        <v>31</v>
      </c>
      <c r="F4056" t="s">
        <v>447</v>
      </c>
      <c r="G4056">
        <v>1</v>
      </c>
      <c r="H4056">
        <v>1</v>
      </c>
      <c r="I4056">
        <v>0</v>
      </c>
      <c r="J4056">
        <f t="shared" si="63"/>
        <v>3</v>
      </c>
      <c r="K4056" s="8">
        <v>26</v>
      </c>
      <c r="L4056" s="8">
        <f>COUNTIFS($D$2:$D4056,D4056)</f>
        <v>190</v>
      </c>
    </row>
    <row r="4057" spans="1:12" x14ac:dyDescent="0.2">
      <c r="A4057" s="7">
        <v>9697262</v>
      </c>
      <c r="B4057" s="2">
        <v>35490</v>
      </c>
      <c r="C4057">
        <v>31</v>
      </c>
      <c r="D4057" t="s">
        <v>447</v>
      </c>
      <c r="E4057">
        <v>41</v>
      </c>
      <c r="F4057" t="s">
        <v>759</v>
      </c>
      <c r="G4057">
        <v>0</v>
      </c>
      <c r="H4057">
        <v>0</v>
      </c>
      <c r="I4057">
        <v>1</v>
      </c>
      <c r="J4057">
        <f t="shared" si="63"/>
        <v>0</v>
      </c>
      <c r="K4057" s="8">
        <v>27</v>
      </c>
      <c r="L4057" s="8">
        <f>COUNTIFS($D$2:$D4057,D4057)</f>
        <v>27</v>
      </c>
    </row>
    <row r="4058" spans="1:12" x14ac:dyDescent="0.2">
      <c r="A4058" s="7">
        <v>9697263</v>
      </c>
      <c r="B4058" s="2">
        <v>35490</v>
      </c>
      <c r="C4058">
        <v>46</v>
      </c>
      <c r="D4058" t="s">
        <v>763</v>
      </c>
      <c r="E4058">
        <v>14</v>
      </c>
      <c r="F4058" t="s">
        <v>27</v>
      </c>
      <c r="G4058">
        <v>1</v>
      </c>
      <c r="H4058">
        <v>3</v>
      </c>
      <c r="I4058">
        <v>2</v>
      </c>
      <c r="J4058">
        <f t="shared" si="63"/>
        <v>3</v>
      </c>
      <c r="K4058" s="8">
        <v>28</v>
      </c>
      <c r="L4058" s="8">
        <f>COUNTIFS($D$2:$D4058,D4058)</f>
        <v>28</v>
      </c>
    </row>
    <row r="4059" spans="1:12" x14ac:dyDescent="0.2">
      <c r="A4059" s="7">
        <v>9697263</v>
      </c>
      <c r="B4059" s="2">
        <v>35490</v>
      </c>
      <c r="C4059">
        <v>14</v>
      </c>
      <c r="D4059" t="s">
        <v>27</v>
      </c>
      <c r="E4059">
        <v>46</v>
      </c>
      <c r="F4059" t="s">
        <v>763</v>
      </c>
      <c r="G4059">
        <v>0</v>
      </c>
      <c r="H4059">
        <v>2</v>
      </c>
      <c r="I4059">
        <v>3</v>
      </c>
      <c r="J4059">
        <f t="shared" si="63"/>
        <v>0</v>
      </c>
      <c r="K4059" s="8">
        <v>26</v>
      </c>
      <c r="L4059" s="8">
        <f>COUNTIFS($D$2:$D4059,D4059)</f>
        <v>190</v>
      </c>
    </row>
    <row r="4060" spans="1:12" x14ac:dyDescent="0.2">
      <c r="A4060" s="7">
        <v>9697264</v>
      </c>
      <c r="B4060" s="2">
        <v>35490</v>
      </c>
      <c r="C4060">
        <v>16</v>
      </c>
      <c r="D4060" t="s">
        <v>37</v>
      </c>
      <c r="E4060">
        <v>10</v>
      </c>
      <c r="F4060" t="s">
        <v>47</v>
      </c>
      <c r="G4060">
        <v>1</v>
      </c>
      <c r="H4060">
        <v>0</v>
      </c>
      <c r="I4060">
        <v>2</v>
      </c>
      <c r="J4060">
        <f t="shared" si="63"/>
        <v>0</v>
      </c>
      <c r="K4060" s="8">
        <v>27</v>
      </c>
      <c r="L4060" s="8">
        <f>COUNTIFS($D$2:$D4060,D4060)</f>
        <v>191</v>
      </c>
    </row>
    <row r="4061" spans="1:12" x14ac:dyDescent="0.2">
      <c r="A4061" s="7">
        <v>9697264</v>
      </c>
      <c r="B4061" s="2">
        <v>35490</v>
      </c>
      <c r="C4061">
        <v>10</v>
      </c>
      <c r="D4061" t="s">
        <v>47</v>
      </c>
      <c r="E4061">
        <v>16</v>
      </c>
      <c r="F4061" t="s">
        <v>37</v>
      </c>
      <c r="G4061">
        <v>0</v>
      </c>
      <c r="H4061">
        <v>2</v>
      </c>
      <c r="I4061">
        <v>0</v>
      </c>
      <c r="J4061">
        <f t="shared" si="63"/>
        <v>3</v>
      </c>
      <c r="K4061" s="8">
        <v>29</v>
      </c>
      <c r="L4061" s="8">
        <f>COUNTIFS($D$2:$D4061,D4061)</f>
        <v>193</v>
      </c>
    </row>
    <row r="4062" spans="1:12" x14ac:dyDescent="0.2">
      <c r="A4062" s="7">
        <v>9697265</v>
      </c>
      <c r="B4062" s="2">
        <v>35490</v>
      </c>
      <c r="C4062">
        <v>49</v>
      </c>
      <c r="D4062" t="s">
        <v>766</v>
      </c>
      <c r="E4062">
        <v>29</v>
      </c>
      <c r="F4062" t="s">
        <v>42</v>
      </c>
      <c r="G4062">
        <v>1</v>
      </c>
      <c r="H4062">
        <v>1</v>
      </c>
      <c r="I4062">
        <v>0</v>
      </c>
      <c r="J4062">
        <f t="shared" si="63"/>
        <v>3</v>
      </c>
      <c r="K4062" s="8">
        <v>28</v>
      </c>
      <c r="L4062" s="8">
        <f>COUNTIFS($D$2:$D4062,D4062)</f>
        <v>192</v>
      </c>
    </row>
    <row r="4063" spans="1:12" x14ac:dyDescent="0.2">
      <c r="A4063" s="7">
        <v>9697265</v>
      </c>
      <c r="B4063" s="2">
        <v>35490</v>
      </c>
      <c r="C4063">
        <v>29</v>
      </c>
      <c r="D4063" t="s">
        <v>42</v>
      </c>
      <c r="E4063">
        <v>49</v>
      </c>
      <c r="F4063" t="s">
        <v>766</v>
      </c>
      <c r="G4063">
        <v>0</v>
      </c>
      <c r="H4063">
        <v>0</v>
      </c>
      <c r="I4063">
        <v>1</v>
      </c>
      <c r="J4063">
        <f t="shared" si="63"/>
        <v>0</v>
      </c>
      <c r="K4063" s="8">
        <v>27</v>
      </c>
      <c r="L4063" s="8">
        <f>COUNTIFS($D$2:$D4063,D4063)</f>
        <v>149</v>
      </c>
    </row>
    <row r="4064" spans="1:12" x14ac:dyDescent="0.2">
      <c r="A4064" s="7">
        <v>9697266</v>
      </c>
      <c r="B4064" s="2">
        <v>35490</v>
      </c>
      <c r="C4064">
        <v>21</v>
      </c>
      <c r="D4064" t="s">
        <v>10</v>
      </c>
      <c r="E4064">
        <v>51</v>
      </c>
      <c r="F4064" t="s">
        <v>768</v>
      </c>
      <c r="G4064">
        <v>1</v>
      </c>
      <c r="H4064">
        <v>3</v>
      </c>
      <c r="I4064">
        <v>1</v>
      </c>
      <c r="J4064">
        <f t="shared" si="63"/>
        <v>3</v>
      </c>
      <c r="K4064" s="8">
        <v>28</v>
      </c>
      <c r="L4064" s="8">
        <f>COUNTIFS($D$2:$D4064,D4064)</f>
        <v>192</v>
      </c>
    </row>
    <row r="4065" spans="1:12" x14ac:dyDescent="0.2">
      <c r="A4065" s="7">
        <v>9697266</v>
      </c>
      <c r="B4065" s="2">
        <v>35490</v>
      </c>
      <c r="C4065">
        <v>51</v>
      </c>
      <c r="D4065" t="s">
        <v>768</v>
      </c>
      <c r="E4065">
        <v>21</v>
      </c>
      <c r="F4065" t="s">
        <v>10</v>
      </c>
      <c r="G4065">
        <v>0</v>
      </c>
      <c r="H4065">
        <v>1</v>
      </c>
      <c r="I4065">
        <v>3</v>
      </c>
      <c r="J4065">
        <f t="shared" si="63"/>
        <v>0</v>
      </c>
      <c r="K4065" s="8">
        <v>28</v>
      </c>
      <c r="L4065" s="8">
        <f>COUNTIFS($D$2:$D4065,D4065)</f>
        <v>192</v>
      </c>
    </row>
    <row r="4066" spans="1:12" x14ac:dyDescent="0.2">
      <c r="A4066" s="7">
        <v>9697267</v>
      </c>
      <c r="B4066" s="2">
        <v>35490</v>
      </c>
      <c r="C4066">
        <v>22</v>
      </c>
      <c r="D4066" t="s">
        <v>15</v>
      </c>
      <c r="E4066">
        <v>23</v>
      </c>
      <c r="F4066" t="s">
        <v>50</v>
      </c>
      <c r="G4066">
        <v>1</v>
      </c>
      <c r="H4066">
        <v>0</v>
      </c>
      <c r="I4066">
        <v>1</v>
      </c>
      <c r="J4066">
        <f t="shared" si="63"/>
        <v>0</v>
      </c>
      <c r="K4066" s="8">
        <v>27</v>
      </c>
      <c r="L4066" s="8">
        <f>COUNTIFS($D$2:$D4066,D4066)</f>
        <v>149</v>
      </c>
    </row>
    <row r="4067" spans="1:12" x14ac:dyDescent="0.2">
      <c r="A4067" s="7">
        <v>9697267</v>
      </c>
      <c r="B4067" s="2">
        <v>35490</v>
      </c>
      <c r="C4067">
        <v>23</v>
      </c>
      <c r="D4067" t="s">
        <v>50</v>
      </c>
      <c r="E4067">
        <v>22</v>
      </c>
      <c r="F4067" t="s">
        <v>15</v>
      </c>
      <c r="G4067">
        <v>0</v>
      </c>
      <c r="H4067">
        <v>1</v>
      </c>
      <c r="I4067">
        <v>0</v>
      </c>
      <c r="J4067">
        <f t="shared" si="63"/>
        <v>3</v>
      </c>
      <c r="K4067" s="8">
        <v>26</v>
      </c>
      <c r="L4067" s="8">
        <f>COUNTIFS($D$2:$D4067,D4067)</f>
        <v>190</v>
      </c>
    </row>
    <row r="4068" spans="1:12" x14ac:dyDescent="0.2">
      <c r="A4068" s="7">
        <v>9697268</v>
      </c>
      <c r="B4068" s="2">
        <v>35490</v>
      </c>
      <c r="C4068">
        <v>54</v>
      </c>
      <c r="D4068" t="s">
        <v>771</v>
      </c>
      <c r="E4068">
        <v>34</v>
      </c>
      <c r="F4068" t="s">
        <v>445</v>
      </c>
      <c r="G4068">
        <v>1</v>
      </c>
      <c r="H4068">
        <v>3</v>
      </c>
      <c r="I4068">
        <v>1</v>
      </c>
      <c r="J4068">
        <f t="shared" si="63"/>
        <v>3</v>
      </c>
      <c r="K4068" s="8">
        <v>27</v>
      </c>
      <c r="L4068" s="8">
        <f>COUNTIFS($D$2:$D4068,D4068)</f>
        <v>191</v>
      </c>
    </row>
    <row r="4069" spans="1:12" x14ac:dyDescent="0.2">
      <c r="A4069" s="7">
        <v>9697268</v>
      </c>
      <c r="B4069" s="2">
        <v>35490</v>
      </c>
      <c r="C4069">
        <v>34</v>
      </c>
      <c r="D4069" t="s">
        <v>445</v>
      </c>
      <c r="E4069">
        <v>54</v>
      </c>
      <c r="F4069" t="s">
        <v>771</v>
      </c>
      <c r="G4069">
        <v>0</v>
      </c>
      <c r="H4069">
        <v>1</v>
      </c>
      <c r="I4069">
        <v>3</v>
      </c>
      <c r="J4069">
        <f t="shared" si="63"/>
        <v>0</v>
      </c>
      <c r="K4069" s="8">
        <v>26</v>
      </c>
      <c r="L4069" s="8">
        <f>COUNTIFS($D$2:$D4069,D4069)</f>
        <v>106</v>
      </c>
    </row>
    <row r="4070" spans="1:12" x14ac:dyDescent="0.2">
      <c r="A4070" s="7">
        <v>9697269</v>
      </c>
      <c r="B4070" s="2">
        <v>35490</v>
      </c>
      <c r="C4070">
        <v>26</v>
      </c>
      <c r="D4070" t="s">
        <v>17</v>
      </c>
      <c r="E4070">
        <v>55</v>
      </c>
      <c r="F4070" t="s">
        <v>772</v>
      </c>
      <c r="G4070">
        <v>1</v>
      </c>
      <c r="H4070">
        <v>0</v>
      </c>
      <c r="I4070">
        <v>1</v>
      </c>
      <c r="J4070">
        <f t="shared" si="63"/>
        <v>0</v>
      </c>
      <c r="K4070" s="8">
        <v>27</v>
      </c>
      <c r="L4070" s="8">
        <f>COUNTIFS($D$2:$D4070,D4070)</f>
        <v>191</v>
      </c>
    </row>
    <row r="4071" spans="1:12" x14ac:dyDescent="0.2">
      <c r="A4071" s="7">
        <v>9697269</v>
      </c>
      <c r="B4071" s="2">
        <v>35490</v>
      </c>
      <c r="C4071">
        <v>55</v>
      </c>
      <c r="D4071" t="s">
        <v>772</v>
      </c>
      <c r="E4071">
        <v>26</v>
      </c>
      <c r="F4071" t="s">
        <v>17</v>
      </c>
      <c r="G4071">
        <v>0</v>
      </c>
      <c r="H4071">
        <v>1</v>
      </c>
      <c r="I4071">
        <v>0</v>
      </c>
      <c r="J4071">
        <f t="shared" si="63"/>
        <v>3</v>
      </c>
      <c r="K4071" s="8">
        <v>27</v>
      </c>
      <c r="L4071" s="8">
        <f>COUNTIFS($D$2:$D4071,D4071)</f>
        <v>149</v>
      </c>
    </row>
    <row r="4072" spans="1:12" x14ac:dyDescent="0.2">
      <c r="A4072" s="7">
        <v>9697270</v>
      </c>
      <c r="B4072" s="2">
        <v>35490</v>
      </c>
      <c r="C4072">
        <v>53</v>
      </c>
      <c r="D4072" t="s">
        <v>770</v>
      </c>
      <c r="E4072">
        <v>18</v>
      </c>
      <c r="F4072" t="s">
        <v>12</v>
      </c>
      <c r="G4072">
        <v>1</v>
      </c>
      <c r="H4072">
        <v>1</v>
      </c>
      <c r="I4072">
        <v>3</v>
      </c>
      <c r="J4072">
        <f t="shared" si="63"/>
        <v>0</v>
      </c>
      <c r="K4072" s="8">
        <v>26</v>
      </c>
      <c r="L4072" s="8">
        <f>COUNTIFS($D$2:$D4072,D4072)</f>
        <v>190</v>
      </c>
    </row>
    <row r="4073" spans="1:12" x14ac:dyDescent="0.2">
      <c r="A4073" s="7">
        <v>9697270</v>
      </c>
      <c r="B4073" s="2">
        <v>35490</v>
      </c>
      <c r="C4073">
        <v>18</v>
      </c>
      <c r="D4073" t="s">
        <v>12</v>
      </c>
      <c r="E4073">
        <v>53</v>
      </c>
      <c r="F4073" t="s">
        <v>770</v>
      </c>
      <c r="G4073">
        <v>0</v>
      </c>
      <c r="H4073">
        <v>3</v>
      </c>
      <c r="I4073">
        <v>1</v>
      </c>
      <c r="J4073">
        <f t="shared" si="63"/>
        <v>3</v>
      </c>
      <c r="K4073" s="8">
        <v>26</v>
      </c>
      <c r="L4073" s="8">
        <f>COUNTIFS($D$2:$D4073,D4073)</f>
        <v>68</v>
      </c>
    </row>
    <row r="4074" spans="1:12" x14ac:dyDescent="0.2">
      <c r="A4074" s="7">
        <v>9697271</v>
      </c>
      <c r="B4074" s="2">
        <v>35491</v>
      </c>
      <c r="C4074">
        <v>32</v>
      </c>
      <c r="D4074" t="s">
        <v>559</v>
      </c>
      <c r="E4074">
        <v>19</v>
      </c>
      <c r="F4074" t="s">
        <v>40</v>
      </c>
      <c r="G4074">
        <v>1</v>
      </c>
      <c r="H4074">
        <v>1</v>
      </c>
      <c r="I4074">
        <v>0</v>
      </c>
      <c r="J4074">
        <f t="shared" si="63"/>
        <v>3</v>
      </c>
      <c r="K4074" s="8">
        <v>28</v>
      </c>
      <c r="L4074" s="8">
        <f>COUNTIFS($D$2:$D4074,D4074)</f>
        <v>192</v>
      </c>
    </row>
    <row r="4075" spans="1:12" x14ac:dyDescent="0.2">
      <c r="A4075" s="7">
        <v>9697271</v>
      </c>
      <c r="B4075" s="2">
        <v>35491</v>
      </c>
      <c r="C4075">
        <v>19</v>
      </c>
      <c r="D4075" t="s">
        <v>40</v>
      </c>
      <c r="E4075">
        <v>32</v>
      </c>
      <c r="F4075" t="s">
        <v>559</v>
      </c>
      <c r="G4075">
        <v>0</v>
      </c>
      <c r="H4075">
        <v>0</v>
      </c>
      <c r="I4075">
        <v>1</v>
      </c>
      <c r="J4075">
        <f t="shared" si="63"/>
        <v>0</v>
      </c>
      <c r="K4075" s="8">
        <v>28</v>
      </c>
      <c r="L4075" s="8">
        <f>COUNTIFS($D$2:$D4075,D4075)</f>
        <v>192</v>
      </c>
    </row>
    <row r="4076" spans="1:12" x14ac:dyDescent="0.2">
      <c r="A4076" s="7">
        <v>9697272</v>
      </c>
      <c r="B4076" s="2">
        <v>35492</v>
      </c>
      <c r="C4076">
        <v>51</v>
      </c>
      <c r="D4076" t="s">
        <v>768</v>
      </c>
      <c r="E4076">
        <v>53</v>
      </c>
      <c r="F4076" t="s">
        <v>770</v>
      </c>
      <c r="G4076">
        <v>1</v>
      </c>
      <c r="H4076">
        <v>1</v>
      </c>
      <c r="I4076">
        <v>1</v>
      </c>
      <c r="J4076">
        <f t="shared" si="63"/>
        <v>1</v>
      </c>
      <c r="K4076" s="8">
        <v>29</v>
      </c>
      <c r="L4076" s="8">
        <f>COUNTIFS($D$2:$D4076,D4076)</f>
        <v>193</v>
      </c>
    </row>
    <row r="4077" spans="1:12" x14ac:dyDescent="0.2">
      <c r="A4077" s="7">
        <v>9697272</v>
      </c>
      <c r="B4077" s="2">
        <v>35492</v>
      </c>
      <c r="C4077">
        <v>53</v>
      </c>
      <c r="D4077" t="s">
        <v>770</v>
      </c>
      <c r="E4077">
        <v>51</v>
      </c>
      <c r="F4077" t="s">
        <v>768</v>
      </c>
      <c r="G4077">
        <v>0</v>
      </c>
      <c r="H4077">
        <v>1</v>
      </c>
      <c r="I4077">
        <v>1</v>
      </c>
      <c r="J4077">
        <f t="shared" si="63"/>
        <v>1</v>
      </c>
      <c r="K4077" s="8">
        <v>27</v>
      </c>
      <c r="L4077" s="8">
        <f>COUNTIFS($D$2:$D4077,D4077)</f>
        <v>191</v>
      </c>
    </row>
    <row r="4078" spans="1:12" x14ac:dyDescent="0.2">
      <c r="A4078" s="7">
        <v>9697273</v>
      </c>
      <c r="B4078" s="2">
        <v>35493</v>
      </c>
      <c r="C4078">
        <v>31</v>
      </c>
      <c r="D4078" t="s">
        <v>447</v>
      </c>
      <c r="E4078">
        <v>26</v>
      </c>
      <c r="F4078" t="s">
        <v>17</v>
      </c>
      <c r="G4078">
        <v>1</v>
      </c>
      <c r="H4078">
        <v>0</v>
      </c>
      <c r="I4078">
        <v>4</v>
      </c>
      <c r="J4078">
        <f t="shared" si="63"/>
        <v>0</v>
      </c>
      <c r="K4078" s="8">
        <v>28</v>
      </c>
      <c r="L4078" s="8">
        <f>COUNTIFS($D$2:$D4078,D4078)</f>
        <v>28</v>
      </c>
    </row>
    <row r="4079" spans="1:12" x14ac:dyDescent="0.2">
      <c r="A4079" s="7">
        <v>9697273</v>
      </c>
      <c r="B4079" s="2">
        <v>35493</v>
      </c>
      <c r="C4079">
        <v>26</v>
      </c>
      <c r="D4079" t="s">
        <v>17</v>
      </c>
      <c r="E4079">
        <v>31</v>
      </c>
      <c r="F4079" t="s">
        <v>447</v>
      </c>
      <c r="G4079">
        <v>0</v>
      </c>
      <c r="H4079">
        <v>4</v>
      </c>
      <c r="I4079">
        <v>0</v>
      </c>
      <c r="J4079">
        <f t="shared" si="63"/>
        <v>3</v>
      </c>
      <c r="K4079" s="8">
        <v>28</v>
      </c>
      <c r="L4079" s="8">
        <f>COUNTIFS($D$2:$D4079,D4079)</f>
        <v>192</v>
      </c>
    </row>
    <row r="4080" spans="1:12" x14ac:dyDescent="0.2">
      <c r="A4080" s="7">
        <v>9697274</v>
      </c>
      <c r="B4080" s="2">
        <v>35494</v>
      </c>
      <c r="C4080">
        <v>14</v>
      </c>
      <c r="D4080" t="s">
        <v>27</v>
      </c>
      <c r="E4080">
        <v>41</v>
      </c>
      <c r="F4080" t="s">
        <v>759</v>
      </c>
      <c r="G4080">
        <v>1</v>
      </c>
      <c r="H4080">
        <v>1</v>
      </c>
      <c r="I4080">
        <v>1</v>
      </c>
      <c r="J4080">
        <f t="shared" si="63"/>
        <v>1</v>
      </c>
      <c r="K4080" s="8">
        <v>27</v>
      </c>
      <c r="L4080" s="8">
        <f>COUNTIFS($D$2:$D4080,D4080)</f>
        <v>191</v>
      </c>
    </row>
    <row r="4081" spans="1:12" x14ac:dyDescent="0.2">
      <c r="A4081" s="7">
        <v>9697274</v>
      </c>
      <c r="B4081" s="2">
        <v>35494</v>
      </c>
      <c r="C4081">
        <v>41</v>
      </c>
      <c r="D4081" t="s">
        <v>759</v>
      </c>
      <c r="E4081">
        <v>14</v>
      </c>
      <c r="F4081" t="s">
        <v>27</v>
      </c>
      <c r="G4081">
        <v>0</v>
      </c>
      <c r="H4081">
        <v>1</v>
      </c>
      <c r="I4081">
        <v>1</v>
      </c>
      <c r="J4081">
        <f t="shared" si="63"/>
        <v>1</v>
      </c>
      <c r="K4081" s="8">
        <v>27</v>
      </c>
      <c r="L4081" s="8">
        <f>COUNTIFS($D$2:$D4081,D4081)</f>
        <v>191</v>
      </c>
    </row>
    <row r="4082" spans="1:12" x14ac:dyDescent="0.2">
      <c r="A4082" s="7">
        <v>9697275</v>
      </c>
      <c r="B4082" s="2">
        <v>35494</v>
      </c>
      <c r="C4082">
        <v>18</v>
      </c>
      <c r="D4082" t="s">
        <v>12</v>
      </c>
      <c r="E4082">
        <v>32</v>
      </c>
      <c r="F4082" t="s">
        <v>559</v>
      </c>
      <c r="G4082">
        <v>1</v>
      </c>
      <c r="H4082">
        <v>1</v>
      </c>
      <c r="I4082">
        <v>0</v>
      </c>
      <c r="J4082">
        <f t="shared" si="63"/>
        <v>3</v>
      </c>
      <c r="K4082" s="8">
        <v>27</v>
      </c>
      <c r="L4082" s="8">
        <f>COUNTIFS($D$2:$D4082,D4082)</f>
        <v>69</v>
      </c>
    </row>
    <row r="4083" spans="1:12" x14ac:dyDescent="0.2">
      <c r="A4083" s="7">
        <v>9697275</v>
      </c>
      <c r="B4083" s="2">
        <v>35494</v>
      </c>
      <c r="C4083">
        <v>32</v>
      </c>
      <c r="D4083" t="s">
        <v>559</v>
      </c>
      <c r="E4083">
        <v>18</v>
      </c>
      <c r="F4083" t="s">
        <v>12</v>
      </c>
      <c r="G4083">
        <v>0</v>
      </c>
      <c r="H4083">
        <v>0</v>
      </c>
      <c r="I4083">
        <v>1</v>
      </c>
      <c r="J4083">
        <f t="shared" si="63"/>
        <v>0</v>
      </c>
      <c r="K4083" s="8">
        <v>29</v>
      </c>
      <c r="L4083" s="8">
        <f>COUNTIFS($D$2:$D4083,D4083)</f>
        <v>193</v>
      </c>
    </row>
    <row r="4084" spans="1:12" x14ac:dyDescent="0.2">
      <c r="A4084" s="7">
        <v>9697276</v>
      </c>
      <c r="B4084" s="2">
        <v>35494</v>
      </c>
      <c r="C4084">
        <v>34</v>
      </c>
      <c r="D4084" t="s">
        <v>445</v>
      </c>
      <c r="E4084">
        <v>46</v>
      </c>
      <c r="F4084" t="s">
        <v>763</v>
      </c>
      <c r="G4084">
        <v>1</v>
      </c>
      <c r="H4084">
        <v>6</v>
      </c>
      <c r="I4084">
        <v>1</v>
      </c>
      <c r="J4084">
        <f t="shared" si="63"/>
        <v>3</v>
      </c>
      <c r="K4084" s="8">
        <v>27</v>
      </c>
      <c r="L4084" s="8">
        <f>COUNTIFS($D$2:$D4084,D4084)</f>
        <v>107</v>
      </c>
    </row>
    <row r="4085" spans="1:12" x14ac:dyDescent="0.2">
      <c r="A4085" s="7">
        <v>9697276</v>
      </c>
      <c r="B4085" s="2">
        <v>35494</v>
      </c>
      <c r="C4085">
        <v>46</v>
      </c>
      <c r="D4085" t="s">
        <v>763</v>
      </c>
      <c r="E4085">
        <v>34</v>
      </c>
      <c r="F4085" t="s">
        <v>445</v>
      </c>
      <c r="G4085">
        <v>0</v>
      </c>
      <c r="H4085">
        <v>1</v>
      </c>
      <c r="I4085">
        <v>6</v>
      </c>
      <c r="J4085">
        <f t="shared" si="63"/>
        <v>0</v>
      </c>
      <c r="K4085" s="8">
        <v>29</v>
      </c>
      <c r="L4085" s="8">
        <f>COUNTIFS($D$2:$D4085,D4085)</f>
        <v>29</v>
      </c>
    </row>
    <row r="4086" spans="1:12" x14ac:dyDescent="0.2">
      <c r="A4086" s="7">
        <v>9697277</v>
      </c>
      <c r="B4086" s="2">
        <v>35494</v>
      </c>
      <c r="C4086">
        <v>55</v>
      </c>
      <c r="D4086" t="s">
        <v>772</v>
      </c>
      <c r="E4086">
        <v>54</v>
      </c>
      <c r="F4086" t="s">
        <v>771</v>
      </c>
      <c r="G4086">
        <v>1</v>
      </c>
      <c r="H4086">
        <v>0</v>
      </c>
      <c r="I4086">
        <v>3</v>
      </c>
      <c r="J4086">
        <f t="shared" si="63"/>
        <v>0</v>
      </c>
      <c r="K4086" s="8">
        <v>28</v>
      </c>
      <c r="L4086" s="8">
        <f>COUNTIFS($D$2:$D4086,D4086)</f>
        <v>150</v>
      </c>
    </row>
    <row r="4087" spans="1:12" x14ac:dyDescent="0.2">
      <c r="A4087" s="7">
        <v>9697277</v>
      </c>
      <c r="B4087" s="2">
        <v>35494</v>
      </c>
      <c r="C4087">
        <v>54</v>
      </c>
      <c r="D4087" t="s">
        <v>771</v>
      </c>
      <c r="E4087">
        <v>55</v>
      </c>
      <c r="F4087" t="s">
        <v>772</v>
      </c>
      <c r="G4087">
        <v>0</v>
      </c>
      <c r="H4087">
        <v>3</v>
      </c>
      <c r="I4087">
        <v>0</v>
      </c>
      <c r="J4087">
        <f t="shared" si="63"/>
        <v>3</v>
      </c>
      <c r="K4087" s="8">
        <v>28</v>
      </c>
      <c r="L4087" s="8">
        <f>COUNTIFS($D$2:$D4087,D4087)</f>
        <v>192</v>
      </c>
    </row>
    <row r="4088" spans="1:12" x14ac:dyDescent="0.2">
      <c r="A4088" s="7">
        <v>9697278</v>
      </c>
      <c r="B4088" s="2">
        <v>35494</v>
      </c>
      <c r="C4088">
        <v>23</v>
      </c>
      <c r="D4088" t="s">
        <v>50</v>
      </c>
      <c r="E4088">
        <v>16</v>
      </c>
      <c r="F4088" t="s">
        <v>37</v>
      </c>
      <c r="G4088">
        <v>1</v>
      </c>
      <c r="H4088">
        <v>2</v>
      </c>
      <c r="I4088">
        <v>2</v>
      </c>
      <c r="J4088">
        <f t="shared" si="63"/>
        <v>1</v>
      </c>
      <c r="K4088" s="8">
        <v>27</v>
      </c>
      <c r="L4088" s="8">
        <f>COUNTIFS($D$2:$D4088,D4088)</f>
        <v>191</v>
      </c>
    </row>
    <row r="4089" spans="1:12" x14ac:dyDescent="0.2">
      <c r="A4089" s="7">
        <v>9697278</v>
      </c>
      <c r="B4089" s="2">
        <v>35494</v>
      </c>
      <c r="C4089">
        <v>16</v>
      </c>
      <c r="D4089" t="s">
        <v>37</v>
      </c>
      <c r="E4089">
        <v>23</v>
      </c>
      <c r="F4089" t="s">
        <v>50</v>
      </c>
      <c r="G4089">
        <v>0</v>
      </c>
      <c r="H4089">
        <v>2</v>
      </c>
      <c r="I4089">
        <v>2</v>
      </c>
      <c r="J4089">
        <f t="shared" si="63"/>
        <v>1</v>
      </c>
      <c r="K4089" s="8">
        <v>28</v>
      </c>
      <c r="L4089" s="8">
        <f>COUNTIFS($D$2:$D4089,D4089)</f>
        <v>192</v>
      </c>
    </row>
    <row r="4090" spans="1:12" x14ac:dyDescent="0.2">
      <c r="A4090" s="7">
        <v>9697279</v>
      </c>
      <c r="B4090" s="2">
        <v>35497</v>
      </c>
      <c r="C4090">
        <v>10</v>
      </c>
      <c r="D4090" t="s">
        <v>47</v>
      </c>
      <c r="E4090">
        <v>55</v>
      </c>
      <c r="F4090" t="s">
        <v>772</v>
      </c>
      <c r="G4090">
        <v>1</v>
      </c>
      <c r="H4090">
        <v>2</v>
      </c>
      <c r="I4090">
        <v>0</v>
      </c>
      <c r="J4090">
        <f t="shared" si="63"/>
        <v>3</v>
      </c>
      <c r="K4090" s="8">
        <v>30</v>
      </c>
      <c r="L4090" s="8">
        <f>COUNTIFS($D$2:$D4090,D4090)</f>
        <v>194</v>
      </c>
    </row>
    <row r="4091" spans="1:12" x14ac:dyDescent="0.2">
      <c r="A4091" s="7">
        <v>9697279</v>
      </c>
      <c r="B4091" s="2">
        <v>35497</v>
      </c>
      <c r="C4091">
        <v>55</v>
      </c>
      <c r="D4091" t="s">
        <v>772</v>
      </c>
      <c r="E4091">
        <v>10</v>
      </c>
      <c r="F4091" t="s">
        <v>47</v>
      </c>
      <c r="G4091">
        <v>0</v>
      </c>
      <c r="H4091">
        <v>0</v>
      </c>
      <c r="I4091">
        <v>2</v>
      </c>
      <c r="J4091">
        <f t="shared" si="63"/>
        <v>0</v>
      </c>
      <c r="K4091" s="8">
        <v>29</v>
      </c>
      <c r="L4091" s="8">
        <f>COUNTIFS($D$2:$D4091,D4091)</f>
        <v>151</v>
      </c>
    </row>
    <row r="4092" spans="1:12" x14ac:dyDescent="0.2">
      <c r="A4092" s="7">
        <v>9697280</v>
      </c>
      <c r="B4092" s="2">
        <v>35497</v>
      </c>
      <c r="C4092">
        <v>51</v>
      </c>
      <c r="D4092" t="s">
        <v>768</v>
      </c>
      <c r="E4092">
        <v>18</v>
      </c>
      <c r="F4092" t="s">
        <v>12</v>
      </c>
      <c r="G4092">
        <v>1</v>
      </c>
      <c r="H4092">
        <v>0</v>
      </c>
      <c r="I4092">
        <v>0</v>
      </c>
      <c r="J4092">
        <f t="shared" si="63"/>
        <v>1</v>
      </c>
      <c r="K4092" s="8">
        <v>30</v>
      </c>
      <c r="L4092" s="8">
        <f>COUNTIFS($D$2:$D4092,D4092)</f>
        <v>194</v>
      </c>
    </row>
    <row r="4093" spans="1:12" x14ac:dyDescent="0.2">
      <c r="A4093" s="7">
        <v>9697280</v>
      </c>
      <c r="B4093" s="2">
        <v>35497</v>
      </c>
      <c r="C4093">
        <v>18</v>
      </c>
      <c r="D4093" t="s">
        <v>12</v>
      </c>
      <c r="E4093">
        <v>51</v>
      </c>
      <c r="F4093" t="s">
        <v>768</v>
      </c>
      <c r="G4093">
        <v>0</v>
      </c>
      <c r="H4093">
        <v>0</v>
      </c>
      <c r="I4093">
        <v>0</v>
      </c>
      <c r="J4093">
        <f t="shared" si="63"/>
        <v>1</v>
      </c>
      <c r="K4093" s="8">
        <v>28</v>
      </c>
      <c r="L4093" s="8">
        <f>COUNTIFS($D$2:$D4093,D4093)</f>
        <v>70</v>
      </c>
    </row>
    <row r="4094" spans="1:12" x14ac:dyDescent="0.2">
      <c r="A4094" s="7">
        <v>9697281</v>
      </c>
      <c r="B4094" s="2">
        <v>35497</v>
      </c>
      <c r="C4094">
        <v>49</v>
      </c>
      <c r="D4094" t="s">
        <v>766</v>
      </c>
      <c r="E4094">
        <v>16</v>
      </c>
      <c r="F4094" t="s">
        <v>37</v>
      </c>
      <c r="G4094">
        <v>1</v>
      </c>
      <c r="H4094">
        <v>1</v>
      </c>
      <c r="I4094">
        <v>0</v>
      </c>
      <c r="J4094">
        <f t="shared" si="63"/>
        <v>3</v>
      </c>
      <c r="K4094" s="8">
        <v>29</v>
      </c>
      <c r="L4094" s="8">
        <f>COUNTIFS($D$2:$D4094,D4094)</f>
        <v>193</v>
      </c>
    </row>
    <row r="4095" spans="1:12" x14ac:dyDescent="0.2">
      <c r="A4095" s="7">
        <v>9697281</v>
      </c>
      <c r="B4095" s="2">
        <v>35497</v>
      </c>
      <c r="C4095">
        <v>16</v>
      </c>
      <c r="D4095" t="s">
        <v>37</v>
      </c>
      <c r="E4095">
        <v>49</v>
      </c>
      <c r="F4095" t="s">
        <v>766</v>
      </c>
      <c r="G4095">
        <v>0</v>
      </c>
      <c r="H4095">
        <v>0</v>
      </c>
      <c r="I4095">
        <v>1</v>
      </c>
      <c r="J4095">
        <f t="shared" si="63"/>
        <v>0</v>
      </c>
      <c r="K4095" s="8">
        <v>29</v>
      </c>
      <c r="L4095" s="8">
        <f>COUNTIFS($D$2:$D4095,D4095)</f>
        <v>193</v>
      </c>
    </row>
    <row r="4096" spans="1:12" x14ac:dyDescent="0.2">
      <c r="A4096" s="7">
        <v>9697282</v>
      </c>
      <c r="B4096" s="2">
        <v>35497</v>
      </c>
      <c r="C4096">
        <v>31</v>
      </c>
      <c r="D4096" t="s">
        <v>447</v>
      </c>
      <c r="E4096">
        <v>21</v>
      </c>
      <c r="F4096" t="s">
        <v>10</v>
      </c>
      <c r="G4096">
        <v>1</v>
      </c>
      <c r="H4096">
        <v>2</v>
      </c>
      <c r="I4096">
        <v>1</v>
      </c>
      <c r="J4096">
        <f t="shared" si="63"/>
        <v>3</v>
      </c>
      <c r="K4096" s="8">
        <v>29</v>
      </c>
      <c r="L4096" s="8">
        <f>COUNTIFS($D$2:$D4096,D4096)</f>
        <v>29</v>
      </c>
    </row>
    <row r="4097" spans="1:12" x14ac:dyDescent="0.2">
      <c r="A4097" s="7">
        <v>9697282</v>
      </c>
      <c r="B4097" s="2">
        <v>35497</v>
      </c>
      <c r="C4097">
        <v>21</v>
      </c>
      <c r="D4097" t="s">
        <v>10</v>
      </c>
      <c r="E4097">
        <v>31</v>
      </c>
      <c r="F4097" t="s">
        <v>447</v>
      </c>
      <c r="G4097">
        <v>0</v>
      </c>
      <c r="H4097">
        <v>1</v>
      </c>
      <c r="I4097">
        <v>2</v>
      </c>
      <c r="J4097">
        <f t="shared" si="63"/>
        <v>0</v>
      </c>
      <c r="K4097" s="8">
        <v>29</v>
      </c>
      <c r="L4097" s="8">
        <f>COUNTIFS($D$2:$D4097,D4097)</f>
        <v>193</v>
      </c>
    </row>
    <row r="4098" spans="1:12" x14ac:dyDescent="0.2">
      <c r="A4098" s="7">
        <v>9697283</v>
      </c>
      <c r="B4098" s="2">
        <v>35499</v>
      </c>
      <c r="C4098">
        <v>19</v>
      </c>
      <c r="D4098" t="s">
        <v>40</v>
      </c>
      <c r="E4098">
        <v>22</v>
      </c>
      <c r="F4098" t="s">
        <v>15</v>
      </c>
      <c r="G4098">
        <v>1</v>
      </c>
      <c r="H4098">
        <v>4</v>
      </c>
      <c r="I4098">
        <v>3</v>
      </c>
      <c r="J4098">
        <f t="shared" ref="J4098:J4161" si="64">IF(H4098&gt;I4098,3,IF(I4098&gt;H4098,0,1))</f>
        <v>3</v>
      </c>
      <c r="K4098" s="8">
        <v>29</v>
      </c>
      <c r="L4098" s="8">
        <f>COUNTIFS($D$2:$D4098,D4098)</f>
        <v>193</v>
      </c>
    </row>
    <row r="4099" spans="1:12" x14ac:dyDescent="0.2">
      <c r="A4099" s="7">
        <v>9697283</v>
      </c>
      <c r="B4099" s="2">
        <v>35499</v>
      </c>
      <c r="C4099">
        <v>22</v>
      </c>
      <c r="D4099" t="s">
        <v>15</v>
      </c>
      <c r="E4099">
        <v>19</v>
      </c>
      <c r="F4099" t="s">
        <v>40</v>
      </c>
      <c r="G4099">
        <v>0</v>
      </c>
      <c r="H4099">
        <v>3</v>
      </c>
      <c r="I4099">
        <v>4</v>
      </c>
      <c r="J4099">
        <f t="shared" si="64"/>
        <v>0</v>
      </c>
      <c r="K4099" s="8">
        <v>28</v>
      </c>
      <c r="L4099" s="8">
        <f>COUNTIFS($D$2:$D4099,D4099)</f>
        <v>150</v>
      </c>
    </row>
    <row r="4100" spans="1:12" x14ac:dyDescent="0.2">
      <c r="A4100" s="7">
        <v>9697284</v>
      </c>
      <c r="B4100" s="2">
        <v>35500</v>
      </c>
      <c r="C4100">
        <v>41</v>
      </c>
      <c r="D4100" t="s">
        <v>759</v>
      </c>
      <c r="E4100">
        <v>55</v>
      </c>
      <c r="F4100" t="s">
        <v>772</v>
      </c>
      <c r="G4100">
        <v>1</v>
      </c>
      <c r="H4100">
        <v>1</v>
      </c>
      <c r="I4100">
        <v>1</v>
      </c>
      <c r="J4100">
        <f t="shared" si="64"/>
        <v>1</v>
      </c>
      <c r="K4100" s="8">
        <v>28</v>
      </c>
      <c r="L4100" s="8">
        <f>COUNTIFS($D$2:$D4100,D4100)</f>
        <v>192</v>
      </c>
    </row>
    <row r="4101" spans="1:12" x14ac:dyDescent="0.2">
      <c r="A4101" s="7">
        <v>9697284</v>
      </c>
      <c r="B4101" s="2">
        <v>35500</v>
      </c>
      <c r="C4101">
        <v>55</v>
      </c>
      <c r="D4101" t="s">
        <v>772</v>
      </c>
      <c r="E4101">
        <v>41</v>
      </c>
      <c r="F4101" t="s">
        <v>759</v>
      </c>
      <c r="G4101">
        <v>0</v>
      </c>
      <c r="H4101">
        <v>1</v>
      </c>
      <c r="I4101">
        <v>1</v>
      </c>
      <c r="J4101">
        <f t="shared" si="64"/>
        <v>1</v>
      </c>
      <c r="K4101" s="8">
        <v>30</v>
      </c>
      <c r="L4101" s="8">
        <f>COUNTIFS($D$2:$D4101,D4101)</f>
        <v>152</v>
      </c>
    </row>
    <row r="4102" spans="1:12" x14ac:dyDescent="0.2">
      <c r="A4102" s="7">
        <v>9697285</v>
      </c>
      <c r="B4102" s="2">
        <v>35501</v>
      </c>
      <c r="C4102">
        <v>49</v>
      </c>
      <c r="D4102" t="s">
        <v>766</v>
      </c>
      <c r="E4102">
        <v>23</v>
      </c>
      <c r="F4102" t="s">
        <v>50</v>
      </c>
      <c r="G4102">
        <v>1</v>
      </c>
      <c r="H4102">
        <v>0</v>
      </c>
      <c r="I4102">
        <v>0</v>
      </c>
      <c r="J4102">
        <f t="shared" si="64"/>
        <v>1</v>
      </c>
      <c r="K4102" s="8">
        <v>30</v>
      </c>
      <c r="L4102" s="8">
        <f>COUNTIFS($D$2:$D4102,D4102)</f>
        <v>194</v>
      </c>
    </row>
    <row r="4103" spans="1:12" x14ac:dyDescent="0.2">
      <c r="A4103" s="7">
        <v>9697285</v>
      </c>
      <c r="B4103" s="2">
        <v>35501</v>
      </c>
      <c r="C4103">
        <v>23</v>
      </c>
      <c r="D4103" t="s">
        <v>50</v>
      </c>
      <c r="E4103">
        <v>49</v>
      </c>
      <c r="F4103" t="s">
        <v>766</v>
      </c>
      <c r="G4103">
        <v>0</v>
      </c>
      <c r="H4103">
        <v>0</v>
      </c>
      <c r="I4103">
        <v>0</v>
      </c>
      <c r="J4103">
        <f t="shared" si="64"/>
        <v>1</v>
      </c>
      <c r="K4103" s="8">
        <v>28</v>
      </c>
      <c r="L4103" s="8">
        <f>COUNTIFS($D$2:$D4103,D4103)</f>
        <v>192</v>
      </c>
    </row>
    <row r="4104" spans="1:12" x14ac:dyDescent="0.2">
      <c r="A4104" s="7">
        <v>9697286</v>
      </c>
      <c r="B4104" s="2">
        <v>35501</v>
      </c>
      <c r="C4104">
        <v>54</v>
      </c>
      <c r="D4104" t="s">
        <v>771</v>
      </c>
      <c r="E4104">
        <v>31</v>
      </c>
      <c r="F4104" t="s">
        <v>447</v>
      </c>
      <c r="G4104">
        <v>1</v>
      </c>
      <c r="H4104">
        <v>2</v>
      </c>
      <c r="I4104">
        <v>1</v>
      </c>
      <c r="J4104">
        <f t="shared" si="64"/>
        <v>3</v>
      </c>
      <c r="K4104" s="8">
        <v>29</v>
      </c>
      <c r="L4104" s="8">
        <f>COUNTIFS($D$2:$D4104,D4104)</f>
        <v>193</v>
      </c>
    </row>
    <row r="4105" spans="1:12" x14ac:dyDescent="0.2">
      <c r="A4105" s="7">
        <v>9697286</v>
      </c>
      <c r="B4105" s="2">
        <v>35501</v>
      </c>
      <c r="C4105">
        <v>31</v>
      </c>
      <c r="D4105" t="s">
        <v>447</v>
      </c>
      <c r="E4105">
        <v>54</v>
      </c>
      <c r="F4105" t="s">
        <v>771</v>
      </c>
      <c r="G4105">
        <v>0</v>
      </c>
      <c r="H4105">
        <v>1</v>
      </c>
      <c r="I4105">
        <v>2</v>
      </c>
      <c r="J4105">
        <f t="shared" si="64"/>
        <v>0</v>
      </c>
      <c r="K4105" s="8">
        <v>30</v>
      </c>
      <c r="L4105" s="8">
        <f>COUNTIFS($D$2:$D4105,D4105)</f>
        <v>30</v>
      </c>
    </row>
    <row r="4106" spans="1:12" x14ac:dyDescent="0.2">
      <c r="A4106" s="7">
        <v>9697287</v>
      </c>
      <c r="B4106" s="2">
        <v>35501</v>
      </c>
      <c r="C4106">
        <v>29</v>
      </c>
      <c r="D4106" t="s">
        <v>42</v>
      </c>
      <c r="E4106">
        <v>14</v>
      </c>
      <c r="F4106" t="s">
        <v>27</v>
      </c>
      <c r="G4106">
        <v>1</v>
      </c>
      <c r="H4106">
        <v>3</v>
      </c>
      <c r="I4106">
        <v>2</v>
      </c>
      <c r="J4106">
        <f t="shared" si="64"/>
        <v>3</v>
      </c>
      <c r="K4106" s="8">
        <v>28</v>
      </c>
      <c r="L4106" s="8">
        <f>COUNTIFS($D$2:$D4106,D4106)</f>
        <v>150</v>
      </c>
    </row>
    <row r="4107" spans="1:12" x14ac:dyDescent="0.2">
      <c r="A4107" s="7">
        <v>9697287</v>
      </c>
      <c r="B4107" s="2">
        <v>35501</v>
      </c>
      <c r="C4107">
        <v>14</v>
      </c>
      <c r="D4107" t="s">
        <v>27</v>
      </c>
      <c r="E4107">
        <v>29</v>
      </c>
      <c r="F4107" t="s">
        <v>42</v>
      </c>
      <c r="G4107">
        <v>0</v>
      </c>
      <c r="H4107">
        <v>2</v>
      </c>
      <c r="I4107">
        <v>3</v>
      </c>
      <c r="J4107">
        <f t="shared" si="64"/>
        <v>0</v>
      </c>
      <c r="K4107" s="8">
        <v>28</v>
      </c>
      <c r="L4107" s="8">
        <f>COUNTIFS($D$2:$D4107,D4107)</f>
        <v>192</v>
      </c>
    </row>
    <row r="4108" spans="1:12" x14ac:dyDescent="0.2">
      <c r="A4108" s="7">
        <v>9697288</v>
      </c>
      <c r="B4108" s="2">
        <v>35504</v>
      </c>
      <c r="C4108">
        <v>32</v>
      </c>
      <c r="D4108" t="s">
        <v>559</v>
      </c>
      <c r="E4108">
        <v>29</v>
      </c>
      <c r="F4108" t="s">
        <v>42</v>
      </c>
      <c r="G4108">
        <v>1</v>
      </c>
      <c r="H4108">
        <v>0</v>
      </c>
      <c r="I4108">
        <v>0</v>
      </c>
      <c r="J4108">
        <f t="shared" si="64"/>
        <v>1</v>
      </c>
      <c r="K4108" s="8">
        <v>30</v>
      </c>
      <c r="L4108" s="8">
        <f>COUNTIFS($D$2:$D4108,D4108)</f>
        <v>194</v>
      </c>
    </row>
    <row r="4109" spans="1:12" x14ac:dyDescent="0.2">
      <c r="A4109" s="7">
        <v>9697288</v>
      </c>
      <c r="B4109" s="2">
        <v>35504</v>
      </c>
      <c r="C4109">
        <v>29</v>
      </c>
      <c r="D4109" t="s">
        <v>42</v>
      </c>
      <c r="E4109">
        <v>32</v>
      </c>
      <c r="F4109" t="s">
        <v>559</v>
      </c>
      <c r="G4109">
        <v>0</v>
      </c>
      <c r="H4109">
        <v>0</v>
      </c>
      <c r="I4109">
        <v>0</v>
      </c>
      <c r="J4109">
        <f t="shared" si="64"/>
        <v>1</v>
      </c>
      <c r="K4109" s="8">
        <v>29</v>
      </c>
      <c r="L4109" s="8">
        <f>COUNTIFS($D$2:$D4109,D4109)</f>
        <v>151</v>
      </c>
    </row>
    <row r="4110" spans="1:12" x14ac:dyDescent="0.2">
      <c r="A4110" s="7">
        <v>9697289</v>
      </c>
      <c r="B4110" s="2">
        <v>35504</v>
      </c>
      <c r="C4110">
        <v>41</v>
      </c>
      <c r="D4110" t="s">
        <v>759</v>
      </c>
      <c r="E4110">
        <v>53</v>
      </c>
      <c r="F4110" t="s">
        <v>770</v>
      </c>
      <c r="G4110">
        <v>1</v>
      </c>
      <c r="H4110">
        <v>3</v>
      </c>
      <c r="I4110">
        <v>1</v>
      </c>
      <c r="J4110">
        <f t="shared" si="64"/>
        <v>3</v>
      </c>
      <c r="K4110" s="8">
        <v>29</v>
      </c>
      <c r="L4110" s="8">
        <f>COUNTIFS($D$2:$D4110,D4110)</f>
        <v>193</v>
      </c>
    </row>
    <row r="4111" spans="1:12" x14ac:dyDescent="0.2">
      <c r="A4111" s="7">
        <v>9697289</v>
      </c>
      <c r="B4111" s="2">
        <v>35504</v>
      </c>
      <c r="C4111">
        <v>53</v>
      </c>
      <c r="D4111" t="s">
        <v>770</v>
      </c>
      <c r="E4111">
        <v>41</v>
      </c>
      <c r="F4111" t="s">
        <v>759</v>
      </c>
      <c r="G4111">
        <v>0</v>
      </c>
      <c r="H4111">
        <v>1</v>
      </c>
      <c r="I4111">
        <v>3</v>
      </c>
      <c r="J4111">
        <f t="shared" si="64"/>
        <v>0</v>
      </c>
      <c r="K4111" s="8">
        <v>28</v>
      </c>
      <c r="L4111" s="8">
        <f>COUNTIFS($D$2:$D4111,D4111)</f>
        <v>192</v>
      </c>
    </row>
    <row r="4112" spans="1:12" x14ac:dyDescent="0.2">
      <c r="A4112" s="7">
        <v>9697290</v>
      </c>
      <c r="B4112" s="2">
        <v>35504</v>
      </c>
      <c r="C4112">
        <v>16</v>
      </c>
      <c r="D4112" t="s">
        <v>37</v>
      </c>
      <c r="E4112">
        <v>46</v>
      </c>
      <c r="F4112" t="s">
        <v>763</v>
      </c>
      <c r="G4112">
        <v>1</v>
      </c>
      <c r="H4112">
        <v>1</v>
      </c>
      <c r="I4112">
        <v>0</v>
      </c>
      <c r="J4112">
        <f t="shared" si="64"/>
        <v>3</v>
      </c>
      <c r="K4112" s="8">
        <v>30</v>
      </c>
      <c r="L4112" s="8">
        <f>COUNTIFS($D$2:$D4112,D4112)</f>
        <v>194</v>
      </c>
    </row>
    <row r="4113" spans="1:12" x14ac:dyDescent="0.2">
      <c r="A4113" s="7">
        <v>9697290</v>
      </c>
      <c r="B4113" s="2">
        <v>35504</v>
      </c>
      <c r="C4113">
        <v>46</v>
      </c>
      <c r="D4113" t="s">
        <v>763</v>
      </c>
      <c r="E4113">
        <v>16</v>
      </c>
      <c r="F4113" t="s">
        <v>37</v>
      </c>
      <c r="G4113">
        <v>0</v>
      </c>
      <c r="H4113">
        <v>0</v>
      </c>
      <c r="I4113">
        <v>1</v>
      </c>
      <c r="J4113">
        <f t="shared" si="64"/>
        <v>0</v>
      </c>
      <c r="K4113" s="8">
        <v>30</v>
      </c>
      <c r="L4113" s="8">
        <f>COUNTIFS($D$2:$D4113,D4113)</f>
        <v>30</v>
      </c>
    </row>
    <row r="4114" spans="1:12" x14ac:dyDescent="0.2">
      <c r="A4114" s="7">
        <v>9697291</v>
      </c>
      <c r="B4114" s="2">
        <v>35504</v>
      </c>
      <c r="C4114">
        <v>18</v>
      </c>
      <c r="D4114" t="s">
        <v>12</v>
      </c>
      <c r="E4114">
        <v>34</v>
      </c>
      <c r="F4114" t="s">
        <v>445</v>
      </c>
      <c r="G4114">
        <v>1</v>
      </c>
      <c r="H4114">
        <v>1</v>
      </c>
      <c r="I4114">
        <v>3</v>
      </c>
      <c r="J4114">
        <f t="shared" si="64"/>
        <v>0</v>
      </c>
      <c r="K4114" s="8">
        <v>29</v>
      </c>
      <c r="L4114" s="8">
        <f>COUNTIFS($D$2:$D4114,D4114)</f>
        <v>71</v>
      </c>
    </row>
    <row r="4115" spans="1:12" x14ac:dyDescent="0.2">
      <c r="A4115" s="7">
        <v>9697291</v>
      </c>
      <c r="B4115" s="2">
        <v>35504</v>
      </c>
      <c r="C4115">
        <v>34</v>
      </c>
      <c r="D4115" t="s">
        <v>445</v>
      </c>
      <c r="E4115">
        <v>18</v>
      </c>
      <c r="F4115" t="s">
        <v>12</v>
      </c>
      <c r="G4115">
        <v>0</v>
      </c>
      <c r="H4115">
        <v>3</v>
      </c>
      <c r="I4115">
        <v>1</v>
      </c>
      <c r="J4115">
        <f t="shared" si="64"/>
        <v>3</v>
      </c>
      <c r="K4115" s="8">
        <v>28</v>
      </c>
      <c r="L4115" s="8">
        <f>COUNTIFS($D$2:$D4115,D4115)</f>
        <v>108</v>
      </c>
    </row>
    <row r="4116" spans="1:12" x14ac:dyDescent="0.2">
      <c r="A4116" s="7">
        <v>9697292</v>
      </c>
      <c r="B4116" s="2">
        <v>35504</v>
      </c>
      <c r="C4116">
        <v>21</v>
      </c>
      <c r="D4116" t="s">
        <v>10</v>
      </c>
      <c r="E4116">
        <v>54</v>
      </c>
      <c r="F4116" t="s">
        <v>771</v>
      </c>
      <c r="G4116">
        <v>1</v>
      </c>
      <c r="H4116">
        <v>2</v>
      </c>
      <c r="I4116">
        <v>0</v>
      </c>
      <c r="J4116">
        <f t="shared" si="64"/>
        <v>3</v>
      </c>
      <c r="K4116" s="8">
        <v>30</v>
      </c>
      <c r="L4116" s="8">
        <f>COUNTIFS($D$2:$D4116,D4116)</f>
        <v>194</v>
      </c>
    </row>
    <row r="4117" spans="1:12" x14ac:dyDescent="0.2">
      <c r="A4117" s="7">
        <v>9697292</v>
      </c>
      <c r="B4117" s="2">
        <v>35504</v>
      </c>
      <c r="C4117">
        <v>54</v>
      </c>
      <c r="D4117" t="s">
        <v>771</v>
      </c>
      <c r="E4117">
        <v>21</v>
      </c>
      <c r="F4117" t="s">
        <v>10</v>
      </c>
      <c r="G4117">
        <v>0</v>
      </c>
      <c r="H4117">
        <v>0</v>
      </c>
      <c r="I4117">
        <v>2</v>
      </c>
      <c r="J4117">
        <f t="shared" si="64"/>
        <v>0</v>
      </c>
      <c r="K4117" s="8">
        <v>30</v>
      </c>
      <c r="L4117" s="8">
        <f>COUNTIFS($D$2:$D4117,D4117)</f>
        <v>194</v>
      </c>
    </row>
    <row r="4118" spans="1:12" x14ac:dyDescent="0.2">
      <c r="A4118" s="7">
        <v>9697293</v>
      </c>
      <c r="B4118" s="2">
        <v>35504</v>
      </c>
      <c r="C4118">
        <v>22</v>
      </c>
      <c r="D4118" t="s">
        <v>15</v>
      </c>
      <c r="E4118">
        <v>51</v>
      </c>
      <c r="F4118" t="s">
        <v>768</v>
      </c>
      <c r="G4118">
        <v>1</v>
      </c>
      <c r="H4118">
        <v>4</v>
      </c>
      <c r="I4118">
        <v>0</v>
      </c>
      <c r="J4118">
        <f t="shared" si="64"/>
        <v>3</v>
      </c>
      <c r="K4118" s="8">
        <v>29</v>
      </c>
      <c r="L4118" s="8">
        <f>COUNTIFS($D$2:$D4118,D4118)</f>
        <v>151</v>
      </c>
    </row>
    <row r="4119" spans="1:12" x14ac:dyDescent="0.2">
      <c r="A4119" s="7">
        <v>9697293</v>
      </c>
      <c r="B4119" s="2">
        <v>35504</v>
      </c>
      <c r="C4119">
        <v>51</v>
      </c>
      <c r="D4119" t="s">
        <v>768</v>
      </c>
      <c r="E4119">
        <v>22</v>
      </c>
      <c r="F4119" t="s">
        <v>15</v>
      </c>
      <c r="G4119">
        <v>0</v>
      </c>
      <c r="H4119">
        <v>0</v>
      </c>
      <c r="I4119">
        <v>4</v>
      </c>
      <c r="J4119">
        <f t="shared" si="64"/>
        <v>0</v>
      </c>
      <c r="K4119" s="8">
        <v>31</v>
      </c>
      <c r="L4119" s="8">
        <f>COUNTIFS($D$2:$D4119,D4119)</f>
        <v>195</v>
      </c>
    </row>
    <row r="4120" spans="1:12" x14ac:dyDescent="0.2">
      <c r="A4120" s="7">
        <v>9697294</v>
      </c>
      <c r="B4120" s="2">
        <v>35504</v>
      </c>
      <c r="C4120">
        <v>55</v>
      </c>
      <c r="D4120" t="s">
        <v>772</v>
      </c>
      <c r="E4120">
        <v>19</v>
      </c>
      <c r="F4120" t="s">
        <v>40</v>
      </c>
      <c r="G4120">
        <v>1</v>
      </c>
      <c r="H4120">
        <v>1</v>
      </c>
      <c r="I4120">
        <v>1</v>
      </c>
      <c r="J4120">
        <f t="shared" si="64"/>
        <v>1</v>
      </c>
      <c r="K4120" s="8">
        <v>31</v>
      </c>
      <c r="L4120" s="8">
        <f>COUNTIFS($D$2:$D4120,D4120)</f>
        <v>153</v>
      </c>
    </row>
    <row r="4121" spans="1:12" x14ac:dyDescent="0.2">
      <c r="A4121" s="7">
        <v>9697294</v>
      </c>
      <c r="B4121" s="2">
        <v>35504</v>
      </c>
      <c r="C4121">
        <v>19</v>
      </c>
      <c r="D4121" t="s">
        <v>40</v>
      </c>
      <c r="E4121">
        <v>55</v>
      </c>
      <c r="F4121" t="s">
        <v>772</v>
      </c>
      <c r="G4121">
        <v>0</v>
      </c>
      <c r="H4121">
        <v>1</v>
      </c>
      <c r="I4121">
        <v>1</v>
      </c>
      <c r="J4121">
        <f t="shared" si="64"/>
        <v>1</v>
      </c>
      <c r="K4121" s="8">
        <v>30</v>
      </c>
      <c r="L4121" s="8">
        <f>COUNTIFS($D$2:$D4121,D4121)</f>
        <v>194</v>
      </c>
    </row>
    <row r="4122" spans="1:12" x14ac:dyDescent="0.2">
      <c r="A4122" s="7">
        <v>9697295</v>
      </c>
      <c r="B4122" s="2">
        <v>35504</v>
      </c>
      <c r="C4122">
        <v>23</v>
      </c>
      <c r="D4122" t="s">
        <v>50</v>
      </c>
      <c r="E4122">
        <v>10</v>
      </c>
      <c r="F4122" t="s">
        <v>47</v>
      </c>
      <c r="G4122">
        <v>1</v>
      </c>
      <c r="H4122">
        <v>0</v>
      </c>
      <c r="I4122">
        <v>2</v>
      </c>
      <c r="J4122">
        <f t="shared" si="64"/>
        <v>0</v>
      </c>
      <c r="K4122" s="8">
        <v>29</v>
      </c>
      <c r="L4122" s="8">
        <f>COUNTIFS($D$2:$D4122,D4122)</f>
        <v>193</v>
      </c>
    </row>
    <row r="4123" spans="1:12" x14ac:dyDescent="0.2">
      <c r="A4123" s="7">
        <v>9697295</v>
      </c>
      <c r="B4123" s="2">
        <v>35504</v>
      </c>
      <c r="C4123">
        <v>10</v>
      </c>
      <c r="D4123" t="s">
        <v>47</v>
      </c>
      <c r="E4123">
        <v>23</v>
      </c>
      <c r="F4123" t="s">
        <v>50</v>
      </c>
      <c r="G4123">
        <v>0</v>
      </c>
      <c r="H4123">
        <v>2</v>
      </c>
      <c r="I4123">
        <v>0</v>
      </c>
      <c r="J4123">
        <f t="shared" si="64"/>
        <v>3</v>
      </c>
      <c r="K4123" s="8">
        <v>31</v>
      </c>
      <c r="L4123" s="8">
        <f>COUNTIFS($D$2:$D4123,D4123)</f>
        <v>195</v>
      </c>
    </row>
    <row r="4124" spans="1:12" x14ac:dyDescent="0.2">
      <c r="A4124" s="7">
        <v>9697296</v>
      </c>
      <c r="B4124" s="2">
        <v>35504</v>
      </c>
      <c r="C4124">
        <v>26</v>
      </c>
      <c r="D4124" t="s">
        <v>17</v>
      </c>
      <c r="E4124">
        <v>49</v>
      </c>
      <c r="F4124" t="s">
        <v>766</v>
      </c>
      <c r="G4124">
        <v>1</v>
      </c>
      <c r="H4124">
        <v>1</v>
      </c>
      <c r="I4124">
        <v>0</v>
      </c>
      <c r="J4124">
        <f t="shared" si="64"/>
        <v>3</v>
      </c>
      <c r="K4124" s="8">
        <v>29</v>
      </c>
      <c r="L4124" s="8">
        <f>COUNTIFS($D$2:$D4124,D4124)</f>
        <v>193</v>
      </c>
    </row>
    <row r="4125" spans="1:12" x14ac:dyDescent="0.2">
      <c r="A4125" s="7">
        <v>9697296</v>
      </c>
      <c r="B4125" s="2">
        <v>35504</v>
      </c>
      <c r="C4125">
        <v>49</v>
      </c>
      <c r="D4125" t="s">
        <v>766</v>
      </c>
      <c r="E4125">
        <v>26</v>
      </c>
      <c r="F4125" t="s">
        <v>17</v>
      </c>
      <c r="G4125">
        <v>0</v>
      </c>
      <c r="H4125">
        <v>0</v>
      </c>
      <c r="I4125">
        <v>1</v>
      </c>
      <c r="J4125">
        <f t="shared" si="64"/>
        <v>0</v>
      </c>
      <c r="K4125" s="8">
        <v>31</v>
      </c>
      <c r="L4125" s="8">
        <f>COUNTIFS($D$2:$D4125,D4125)</f>
        <v>195</v>
      </c>
    </row>
    <row r="4126" spans="1:12" x14ac:dyDescent="0.2">
      <c r="A4126" s="7">
        <v>9697297</v>
      </c>
      <c r="B4126" s="2">
        <v>35505</v>
      </c>
      <c r="C4126">
        <v>14</v>
      </c>
      <c r="D4126" t="s">
        <v>27</v>
      </c>
      <c r="E4126">
        <v>31</v>
      </c>
      <c r="F4126" t="s">
        <v>447</v>
      </c>
      <c r="G4126">
        <v>1</v>
      </c>
      <c r="H4126">
        <v>6</v>
      </c>
      <c r="I4126">
        <v>2</v>
      </c>
      <c r="J4126">
        <f t="shared" si="64"/>
        <v>3</v>
      </c>
      <c r="K4126" s="8">
        <v>29</v>
      </c>
      <c r="L4126" s="8">
        <f>COUNTIFS($D$2:$D4126,D4126)</f>
        <v>193</v>
      </c>
    </row>
    <row r="4127" spans="1:12" x14ac:dyDescent="0.2">
      <c r="A4127" s="7">
        <v>9697297</v>
      </c>
      <c r="B4127" s="2">
        <v>35505</v>
      </c>
      <c r="C4127">
        <v>31</v>
      </c>
      <c r="D4127" t="s">
        <v>447</v>
      </c>
      <c r="E4127">
        <v>14</v>
      </c>
      <c r="F4127" t="s">
        <v>27</v>
      </c>
      <c r="G4127">
        <v>0</v>
      </c>
      <c r="H4127">
        <v>2</v>
      </c>
      <c r="I4127">
        <v>6</v>
      </c>
      <c r="J4127">
        <f t="shared" si="64"/>
        <v>0</v>
      </c>
      <c r="K4127" s="8">
        <v>31</v>
      </c>
      <c r="L4127" s="8">
        <f>COUNTIFS($D$2:$D4127,D4127)</f>
        <v>31</v>
      </c>
    </row>
    <row r="4128" spans="1:12" x14ac:dyDescent="0.2">
      <c r="A4128" s="7">
        <v>9697298</v>
      </c>
      <c r="B4128" s="2">
        <v>35507</v>
      </c>
      <c r="C4128">
        <v>53</v>
      </c>
      <c r="D4128" t="s">
        <v>770</v>
      </c>
      <c r="E4128">
        <v>29</v>
      </c>
      <c r="F4128" t="s">
        <v>42</v>
      </c>
      <c r="G4128">
        <v>1</v>
      </c>
      <c r="H4128">
        <v>1</v>
      </c>
      <c r="I4128">
        <v>1</v>
      </c>
      <c r="J4128">
        <f t="shared" si="64"/>
        <v>1</v>
      </c>
      <c r="K4128" s="8">
        <v>29</v>
      </c>
      <c r="L4128" s="8">
        <f>COUNTIFS($D$2:$D4128,D4128)</f>
        <v>193</v>
      </c>
    </row>
    <row r="4129" spans="1:12" x14ac:dyDescent="0.2">
      <c r="A4129" s="7">
        <v>9697298</v>
      </c>
      <c r="B4129" s="2">
        <v>35507</v>
      </c>
      <c r="C4129">
        <v>29</v>
      </c>
      <c r="D4129" t="s">
        <v>42</v>
      </c>
      <c r="E4129">
        <v>53</v>
      </c>
      <c r="F4129" t="s">
        <v>770</v>
      </c>
      <c r="G4129">
        <v>0</v>
      </c>
      <c r="H4129">
        <v>1</v>
      </c>
      <c r="I4129">
        <v>1</v>
      </c>
      <c r="J4129">
        <f t="shared" si="64"/>
        <v>1</v>
      </c>
      <c r="K4129" s="8">
        <v>30</v>
      </c>
      <c r="L4129" s="8">
        <f>COUNTIFS($D$2:$D4129,D4129)</f>
        <v>152</v>
      </c>
    </row>
    <row r="4130" spans="1:12" x14ac:dyDescent="0.2">
      <c r="A4130" s="7">
        <v>9697299</v>
      </c>
      <c r="B4130" s="2">
        <v>35508</v>
      </c>
      <c r="C4130">
        <v>14</v>
      </c>
      <c r="D4130" t="s">
        <v>27</v>
      </c>
      <c r="E4130">
        <v>23</v>
      </c>
      <c r="F4130" t="s">
        <v>50</v>
      </c>
      <c r="G4130">
        <v>1</v>
      </c>
      <c r="H4130">
        <v>1</v>
      </c>
      <c r="I4130">
        <v>0</v>
      </c>
      <c r="J4130">
        <f t="shared" si="64"/>
        <v>3</v>
      </c>
      <c r="K4130" s="8">
        <v>30</v>
      </c>
      <c r="L4130" s="8">
        <f>COUNTIFS($D$2:$D4130,D4130)</f>
        <v>194</v>
      </c>
    </row>
    <row r="4131" spans="1:12" x14ac:dyDescent="0.2">
      <c r="A4131" s="7">
        <v>9697299</v>
      </c>
      <c r="B4131" s="2">
        <v>35508</v>
      </c>
      <c r="C4131">
        <v>23</v>
      </c>
      <c r="D4131" t="s">
        <v>50</v>
      </c>
      <c r="E4131">
        <v>14</v>
      </c>
      <c r="F4131" t="s">
        <v>27</v>
      </c>
      <c r="G4131">
        <v>0</v>
      </c>
      <c r="H4131">
        <v>0</v>
      </c>
      <c r="I4131">
        <v>1</v>
      </c>
      <c r="J4131">
        <f t="shared" si="64"/>
        <v>0</v>
      </c>
      <c r="K4131" s="8">
        <v>30</v>
      </c>
      <c r="L4131" s="8">
        <f>COUNTIFS($D$2:$D4131,D4131)</f>
        <v>194</v>
      </c>
    </row>
    <row r="4132" spans="1:12" x14ac:dyDescent="0.2">
      <c r="A4132" s="7">
        <v>9697300</v>
      </c>
      <c r="B4132" s="2">
        <v>35508</v>
      </c>
      <c r="C4132">
        <v>18</v>
      </c>
      <c r="D4132" t="s">
        <v>12</v>
      </c>
      <c r="E4132">
        <v>26</v>
      </c>
      <c r="F4132" t="s">
        <v>17</v>
      </c>
      <c r="G4132">
        <v>1</v>
      </c>
      <c r="H4132">
        <v>1</v>
      </c>
      <c r="I4132">
        <v>1</v>
      </c>
      <c r="J4132">
        <f t="shared" si="64"/>
        <v>1</v>
      </c>
      <c r="K4132" s="8">
        <v>30</v>
      </c>
      <c r="L4132" s="8">
        <f>COUNTIFS($D$2:$D4132,D4132)</f>
        <v>72</v>
      </c>
    </row>
    <row r="4133" spans="1:12" x14ac:dyDescent="0.2">
      <c r="A4133" s="7">
        <v>9697300</v>
      </c>
      <c r="B4133" s="2">
        <v>35508</v>
      </c>
      <c r="C4133">
        <v>26</v>
      </c>
      <c r="D4133" t="s">
        <v>17</v>
      </c>
      <c r="E4133">
        <v>18</v>
      </c>
      <c r="F4133" t="s">
        <v>12</v>
      </c>
      <c r="G4133">
        <v>0</v>
      </c>
      <c r="H4133">
        <v>1</v>
      </c>
      <c r="I4133">
        <v>1</v>
      </c>
      <c r="J4133">
        <f t="shared" si="64"/>
        <v>1</v>
      </c>
      <c r="K4133" s="8">
        <v>30</v>
      </c>
      <c r="L4133" s="8">
        <f>COUNTIFS($D$2:$D4133,D4133)</f>
        <v>194</v>
      </c>
    </row>
    <row r="4134" spans="1:12" x14ac:dyDescent="0.2">
      <c r="A4134" s="7">
        <v>9697301</v>
      </c>
      <c r="B4134" s="2">
        <v>35508</v>
      </c>
      <c r="C4134">
        <v>34</v>
      </c>
      <c r="D4134" t="s">
        <v>445</v>
      </c>
      <c r="E4134">
        <v>41</v>
      </c>
      <c r="F4134" t="s">
        <v>759</v>
      </c>
      <c r="G4134">
        <v>1</v>
      </c>
      <c r="H4134">
        <v>2</v>
      </c>
      <c r="I4134">
        <v>1</v>
      </c>
      <c r="J4134">
        <f t="shared" si="64"/>
        <v>3</v>
      </c>
      <c r="K4134" s="8">
        <v>29</v>
      </c>
      <c r="L4134" s="8">
        <f>COUNTIFS($D$2:$D4134,D4134)</f>
        <v>109</v>
      </c>
    </row>
    <row r="4135" spans="1:12" x14ac:dyDescent="0.2">
      <c r="A4135" s="7">
        <v>9697301</v>
      </c>
      <c r="B4135" s="2">
        <v>35508</v>
      </c>
      <c r="C4135">
        <v>41</v>
      </c>
      <c r="D4135" t="s">
        <v>759</v>
      </c>
      <c r="E4135">
        <v>34</v>
      </c>
      <c r="F4135" t="s">
        <v>445</v>
      </c>
      <c r="G4135">
        <v>0</v>
      </c>
      <c r="H4135">
        <v>1</v>
      </c>
      <c r="I4135">
        <v>2</v>
      </c>
      <c r="J4135">
        <f t="shared" si="64"/>
        <v>0</v>
      </c>
      <c r="K4135" s="8">
        <v>30</v>
      </c>
      <c r="L4135" s="8">
        <f>COUNTIFS($D$2:$D4135,D4135)</f>
        <v>194</v>
      </c>
    </row>
    <row r="4136" spans="1:12" x14ac:dyDescent="0.2">
      <c r="A4136" s="7">
        <v>9697302</v>
      </c>
      <c r="B4136" s="2">
        <v>35511</v>
      </c>
      <c r="C4136">
        <v>41</v>
      </c>
      <c r="D4136" t="s">
        <v>759</v>
      </c>
      <c r="E4136">
        <v>32</v>
      </c>
      <c r="F4136" t="s">
        <v>559</v>
      </c>
      <c r="G4136">
        <v>1</v>
      </c>
      <c r="H4136">
        <v>0</v>
      </c>
      <c r="I4136">
        <v>2</v>
      </c>
      <c r="J4136">
        <f t="shared" si="64"/>
        <v>0</v>
      </c>
      <c r="K4136" s="8">
        <v>31</v>
      </c>
      <c r="L4136" s="8">
        <f>COUNTIFS($D$2:$D4136,D4136)</f>
        <v>195</v>
      </c>
    </row>
    <row r="4137" spans="1:12" x14ac:dyDescent="0.2">
      <c r="A4137" s="7">
        <v>9697302</v>
      </c>
      <c r="B4137" s="2">
        <v>35511</v>
      </c>
      <c r="C4137">
        <v>32</v>
      </c>
      <c r="D4137" t="s">
        <v>559</v>
      </c>
      <c r="E4137">
        <v>41</v>
      </c>
      <c r="F4137" t="s">
        <v>759</v>
      </c>
      <c r="G4137">
        <v>0</v>
      </c>
      <c r="H4137">
        <v>2</v>
      </c>
      <c r="I4137">
        <v>0</v>
      </c>
      <c r="J4137">
        <f t="shared" si="64"/>
        <v>3</v>
      </c>
      <c r="K4137" s="8">
        <v>31</v>
      </c>
      <c r="L4137" s="8">
        <f>COUNTIFS($D$2:$D4137,D4137)</f>
        <v>195</v>
      </c>
    </row>
    <row r="4138" spans="1:12" x14ac:dyDescent="0.2">
      <c r="A4138" s="7">
        <v>9697303</v>
      </c>
      <c r="B4138" s="2">
        <v>35511</v>
      </c>
      <c r="C4138">
        <v>51</v>
      </c>
      <c r="D4138" t="s">
        <v>768</v>
      </c>
      <c r="E4138">
        <v>29</v>
      </c>
      <c r="F4138" t="s">
        <v>42</v>
      </c>
      <c r="G4138">
        <v>1</v>
      </c>
      <c r="H4138">
        <v>1</v>
      </c>
      <c r="I4138">
        <v>3</v>
      </c>
      <c r="J4138">
        <f t="shared" si="64"/>
        <v>0</v>
      </c>
      <c r="K4138" s="8">
        <v>32</v>
      </c>
      <c r="L4138" s="8">
        <f>COUNTIFS($D$2:$D4138,D4138)</f>
        <v>196</v>
      </c>
    </row>
    <row r="4139" spans="1:12" x14ac:dyDescent="0.2">
      <c r="A4139" s="7">
        <v>9697303</v>
      </c>
      <c r="B4139" s="2">
        <v>35511</v>
      </c>
      <c r="C4139">
        <v>29</v>
      </c>
      <c r="D4139" t="s">
        <v>42</v>
      </c>
      <c r="E4139">
        <v>51</v>
      </c>
      <c r="F4139" t="s">
        <v>768</v>
      </c>
      <c r="G4139">
        <v>0</v>
      </c>
      <c r="H4139">
        <v>3</v>
      </c>
      <c r="I4139">
        <v>1</v>
      </c>
      <c r="J4139">
        <f t="shared" si="64"/>
        <v>3</v>
      </c>
      <c r="K4139" s="8">
        <v>31</v>
      </c>
      <c r="L4139" s="8">
        <f>COUNTIFS($D$2:$D4139,D4139)</f>
        <v>153</v>
      </c>
    </row>
    <row r="4140" spans="1:12" x14ac:dyDescent="0.2">
      <c r="A4140" s="7">
        <v>9697304</v>
      </c>
      <c r="B4140" s="2">
        <v>35511</v>
      </c>
      <c r="C4140">
        <v>46</v>
      </c>
      <c r="D4140" t="s">
        <v>763</v>
      </c>
      <c r="E4140">
        <v>26</v>
      </c>
      <c r="F4140" t="s">
        <v>17</v>
      </c>
      <c r="G4140">
        <v>1</v>
      </c>
      <c r="H4140">
        <v>4</v>
      </c>
      <c r="I4140">
        <v>2</v>
      </c>
      <c r="J4140">
        <f t="shared" si="64"/>
        <v>3</v>
      </c>
      <c r="K4140" s="8">
        <v>31</v>
      </c>
      <c r="L4140" s="8">
        <f>COUNTIFS($D$2:$D4140,D4140)</f>
        <v>31</v>
      </c>
    </row>
    <row r="4141" spans="1:12" x14ac:dyDescent="0.2">
      <c r="A4141" s="7">
        <v>9697304</v>
      </c>
      <c r="B4141" s="2">
        <v>35511</v>
      </c>
      <c r="C4141">
        <v>26</v>
      </c>
      <c r="D4141" t="s">
        <v>17</v>
      </c>
      <c r="E4141">
        <v>46</v>
      </c>
      <c r="F4141" t="s">
        <v>763</v>
      </c>
      <c r="G4141">
        <v>0</v>
      </c>
      <c r="H4141">
        <v>2</v>
      </c>
      <c r="I4141">
        <v>4</v>
      </c>
      <c r="J4141">
        <f t="shared" si="64"/>
        <v>0</v>
      </c>
      <c r="K4141" s="8">
        <v>31</v>
      </c>
      <c r="L4141" s="8">
        <f>COUNTIFS($D$2:$D4141,D4141)</f>
        <v>195</v>
      </c>
    </row>
    <row r="4142" spans="1:12" x14ac:dyDescent="0.2">
      <c r="A4142" s="7">
        <v>9697305</v>
      </c>
      <c r="B4142" s="2">
        <v>35511</v>
      </c>
      <c r="C4142">
        <v>16</v>
      </c>
      <c r="D4142" t="s">
        <v>37</v>
      </c>
      <c r="E4142">
        <v>21</v>
      </c>
      <c r="F4142" t="s">
        <v>10</v>
      </c>
      <c r="G4142">
        <v>1</v>
      </c>
      <c r="H4142">
        <v>0</v>
      </c>
      <c r="I4142">
        <v>2</v>
      </c>
      <c r="J4142">
        <f t="shared" si="64"/>
        <v>0</v>
      </c>
      <c r="K4142" s="8">
        <v>31</v>
      </c>
      <c r="L4142" s="8">
        <f>COUNTIFS($D$2:$D4142,D4142)</f>
        <v>195</v>
      </c>
    </row>
    <row r="4143" spans="1:12" x14ac:dyDescent="0.2">
      <c r="A4143" s="7">
        <v>9697305</v>
      </c>
      <c r="B4143" s="2">
        <v>35511</v>
      </c>
      <c r="C4143">
        <v>21</v>
      </c>
      <c r="D4143" t="s">
        <v>10</v>
      </c>
      <c r="E4143">
        <v>16</v>
      </c>
      <c r="F4143" t="s">
        <v>37</v>
      </c>
      <c r="G4143">
        <v>0</v>
      </c>
      <c r="H4143">
        <v>2</v>
      </c>
      <c r="I4143">
        <v>0</v>
      </c>
      <c r="J4143">
        <f t="shared" si="64"/>
        <v>3</v>
      </c>
      <c r="K4143" s="8">
        <v>31</v>
      </c>
      <c r="L4143" s="8">
        <f>COUNTIFS($D$2:$D4143,D4143)</f>
        <v>195</v>
      </c>
    </row>
    <row r="4144" spans="1:12" x14ac:dyDescent="0.2">
      <c r="A4144" s="7">
        <v>9697306</v>
      </c>
      <c r="B4144" s="2">
        <v>35511</v>
      </c>
      <c r="C4144">
        <v>34</v>
      </c>
      <c r="D4144" t="s">
        <v>445</v>
      </c>
      <c r="E4144">
        <v>14</v>
      </c>
      <c r="F4144" t="s">
        <v>27</v>
      </c>
      <c r="G4144">
        <v>1</v>
      </c>
      <c r="H4144">
        <v>1</v>
      </c>
      <c r="I4144">
        <v>0</v>
      </c>
      <c r="J4144">
        <f t="shared" si="64"/>
        <v>3</v>
      </c>
      <c r="K4144" s="8">
        <v>30</v>
      </c>
      <c r="L4144" s="8">
        <f>COUNTIFS($D$2:$D4144,D4144)</f>
        <v>110</v>
      </c>
    </row>
    <row r="4145" spans="1:12" x14ac:dyDescent="0.2">
      <c r="A4145" s="7">
        <v>9697306</v>
      </c>
      <c r="B4145" s="2">
        <v>35511</v>
      </c>
      <c r="C4145">
        <v>14</v>
      </c>
      <c r="D4145" t="s">
        <v>27</v>
      </c>
      <c r="E4145">
        <v>34</v>
      </c>
      <c r="F4145" t="s">
        <v>445</v>
      </c>
      <c r="G4145">
        <v>0</v>
      </c>
      <c r="H4145">
        <v>0</v>
      </c>
      <c r="I4145">
        <v>1</v>
      </c>
      <c r="J4145">
        <f t="shared" si="64"/>
        <v>0</v>
      </c>
      <c r="K4145" s="8">
        <v>31</v>
      </c>
      <c r="L4145" s="8">
        <f>COUNTIFS($D$2:$D4145,D4145)</f>
        <v>195</v>
      </c>
    </row>
    <row r="4146" spans="1:12" x14ac:dyDescent="0.2">
      <c r="A4146" s="7">
        <v>9697307</v>
      </c>
      <c r="B4146" s="2">
        <v>35511</v>
      </c>
      <c r="C4146">
        <v>54</v>
      </c>
      <c r="D4146" t="s">
        <v>771</v>
      </c>
      <c r="E4146">
        <v>49</v>
      </c>
      <c r="F4146" t="s">
        <v>766</v>
      </c>
      <c r="G4146">
        <v>1</v>
      </c>
      <c r="H4146">
        <v>2</v>
      </c>
      <c r="I4146">
        <v>2</v>
      </c>
      <c r="J4146">
        <f t="shared" si="64"/>
        <v>1</v>
      </c>
      <c r="K4146" s="8">
        <v>31</v>
      </c>
      <c r="L4146" s="8">
        <f>COUNTIFS($D$2:$D4146,D4146)</f>
        <v>195</v>
      </c>
    </row>
    <row r="4147" spans="1:12" x14ac:dyDescent="0.2">
      <c r="A4147" s="7">
        <v>9697307</v>
      </c>
      <c r="B4147" s="2">
        <v>35511</v>
      </c>
      <c r="C4147">
        <v>49</v>
      </c>
      <c r="D4147" t="s">
        <v>766</v>
      </c>
      <c r="E4147">
        <v>54</v>
      </c>
      <c r="F4147" t="s">
        <v>771</v>
      </c>
      <c r="G4147">
        <v>0</v>
      </c>
      <c r="H4147">
        <v>2</v>
      </c>
      <c r="I4147">
        <v>2</v>
      </c>
      <c r="J4147">
        <f t="shared" si="64"/>
        <v>1</v>
      </c>
      <c r="K4147" s="8">
        <v>32</v>
      </c>
      <c r="L4147" s="8">
        <f>COUNTIFS($D$2:$D4147,D4147)</f>
        <v>196</v>
      </c>
    </row>
    <row r="4148" spans="1:12" x14ac:dyDescent="0.2">
      <c r="A4148" s="7">
        <v>9697308</v>
      </c>
      <c r="B4148" s="2">
        <v>35511</v>
      </c>
      <c r="C4148">
        <v>23</v>
      </c>
      <c r="D4148" t="s">
        <v>50</v>
      </c>
      <c r="E4148">
        <v>18</v>
      </c>
      <c r="F4148" t="s">
        <v>12</v>
      </c>
      <c r="G4148">
        <v>1</v>
      </c>
      <c r="H4148">
        <v>2</v>
      </c>
      <c r="I4148">
        <v>2</v>
      </c>
      <c r="J4148">
        <f t="shared" si="64"/>
        <v>1</v>
      </c>
      <c r="K4148" s="8">
        <v>31</v>
      </c>
      <c r="L4148" s="8">
        <f>COUNTIFS($D$2:$D4148,D4148)</f>
        <v>195</v>
      </c>
    </row>
    <row r="4149" spans="1:12" x14ac:dyDescent="0.2">
      <c r="A4149" s="7">
        <v>9697308</v>
      </c>
      <c r="B4149" s="2">
        <v>35511</v>
      </c>
      <c r="C4149">
        <v>18</v>
      </c>
      <c r="D4149" t="s">
        <v>12</v>
      </c>
      <c r="E4149">
        <v>23</v>
      </c>
      <c r="F4149" t="s">
        <v>50</v>
      </c>
      <c r="G4149">
        <v>0</v>
      </c>
      <c r="H4149">
        <v>2</v>
      </c>
      <c r="I4149">
        <v>2</v>
      </c>
      <c r="J4149">
        <f t="shared" si="64"/>
        <v>1</v>
      </c>
      <c r="K4149" s="8">
        <v>31</v>
      </c>
      <c r="L4149" s="8">
        <f>COUNTIFS($D$2:$D4149,D4149)</f>
        <v>73</v>
      </c>
    </row>
    <row r="4150" spans="1:12" x14ac:dyDescent="0.2">
      <c r="A4150" s="7">
        <v>9697309</v>
      </c>
      <c r="B4150" s="2">
        <v>35511</v>
      </c>
      <c r="C4150">
        <v>31</v>
      </c>
      <c r="D4150" t="s">
        <v>447</v>
      </c>
      <c r="E4150">
        <v>55</v>
      </c>
      <c r="F4150" t="s">
        <v>772</v>
      </c>
      <c r="G4150">
        <v>1</v>
      </c>
      <c r="H4150">
        <v>1</v>
      </c>
      <c r="I4150">
        <v>1</v>
      </c>
      <c r="J4150">
        <f t="shared" si="64"/>
        <v>1</v>
      </c>
      <c r="K4150" s="8">
        <v>32</v>
      </c>
      <c r="L4150" s="8">
        <f>COUNTIFS($D$2:$D4150,D4150)</f>
        <v>32</v>
      </c>
    </row>
    <row r="4151" spans="1:12" x14ac:dyDescent="0.2">
      <c r="A4151" s="7">
        <v>9697309</v>
      </c>
      <c r="B4151" s="2">
        <v>35511</v>
      </c>
      <c r="C4151">
        <v>55</v>
      </c>
      <c r="D4151" t="s">
        <v>772</v>
      </c>
      <c r="E4151">
        <v>31</v>
      </c>
      <c r="F4151" t="s">
        <v>447</v>
      </c>
      <c r="G4151">
        <v>0</v>
      </c>
      <c r="H4151">
        <v>1</v>
      </c>
      <c r="I4151">
        <v>1</v>
      </c>
      <c r="J4151">
        <f t="shared" si="64"/>
        <v>1</v>
      </c>
      <c r="K4151" s="8">
        <v>32</v>
      </c>
      <c r="L4151" s="8">
        <f>COUNTIFS($D$2:$D4151,D4151)</f>
        <v>154</v>
      </c>
    </row>
    <row r="4152" spans="1:12" x14ac:dyDescent="0.2">
      <c r="A4152" s="7">
        <v>9697310</v>
      </c>
      <c r="B4152" s="2">
        <v>35512</v>
      </c>
      <c r="C4152">
        <v>53</v>
      </c>
      <c r="D4152" t="s">
        <v>770</v>
      </c>
      <c r="E4152">
        <v>22</v>
      </c>
      <c r="F4152" t="s">
        <v>15</v>
      </c>
      <c r="G4152">
        <v>1</v>
      </c>
      <c r="H4152">
        <v>1</v>
      </c>
      <c r="I4152">
        <v>1</v>
      </c>
      <c r="J4152">
        <f t="shared" si="64"/>
        <v>1</v>
      </c>
      <c r="K4152" s="8">
        <v>30</v>
      </c>
      <c r="L4152" s="8">
        <f>COUNTIFS($D$2:$D4152,D4152)</f>
        <v>194</v>
      </c>
    </row>
    <row r="4153" spans="1:12" x14ac:dyDescent="0.2">
      <c r="A4153" s="7">
        <v>9697310</v>
      </c>
      <c r="B4153" s="2">
        <v>35512</v>
      </c>
      <c r="C4153">
        <v>22</v>
      </c>
      <c r="D4153" t="s">
        <v>15</v>
      </c>
      <c r="E4153">
        <v>53</v>
      </c>
      <c r="F4153" t="s">
        <v>770</v>
      </c>
      <c r="G4153">
        <v>0</v>
      </c>
      <c r="H4153">
        <v>1</v>
      </c>
      <c r="I4153">
        <v>1</v>
      </c>
      <c r="J4153">
        <f t="shared" si="64"/>
        <v>1</v>
      </c>
      <c r="K4153" s="8">
        <v>30</v>
      </c>
      <c r="L4153" s="8">
        <f>COUNTIFS($D$2:$D4153,D4153)</f>
        <v>152</v>
      </c>
    </row>
    <row r="4154" spans="1:12" x14ac:dyDescent="0.2">
      <c r="A4154" s="7">
        <v>9697311</v>
      </c>
      <c r="B4154" s="2">
        <v>35513</v>
      </c>
      <c r="C4154">
        <v>10</v>
      </c>
      <c r="D4154" t="s">
        <v>47</v>
      </c>
      <c r="E4154">
        <v>19</v>
      </c>
      <c r="F4154" t="s">
        <v>40</v>
      </c>
      <c r="G4154">
        <v>1</v>
      </c>
      <c r="H4154">
        <v>1</v>
      </c>
      <c r="I4154">
        <v>2</v>
      </c>
      <c r="J4154">
        <f t="shared" si="64"/>
        <v>0</v>
      </c>
      <c r="K4154" s="8">
        <v>32</v>
      </c>
      <c r="L4154" s="8">
        <f>COUNTIFS($D$2:$D4154,D4154)</f>
        <v>196</v>
      </c>
    </row>
    <row r="4155" spans="1:12" x14ac:dyDescent="0.2">
      <c r="A4155" s="7">
        <v>9697311</v>
      </c>
      <c r="B4155" s="2">
        <v>35513</v>
      </c>
      <c r="C4155">
        <v>19</v>
      </c>
      <c r="D4155" t="s">
        <v>40</v>
      </c>
      <c r="E4155">
        <v>10</v>
      </c>
      <c r="F4155" t="s">
        <v>47</v>
      </c>
      <c r="G4155">
        <v>0</v>
      </c>
      <c r="H4155">
        <v>2</v>
      </c>
      <c r="I4155">
        <v>1</v>
      </c>
      <c r="J4155">
        <f t="shared" si="64"/>
        <v>3</v>
      </c>
      <c r="K4155" s="8">
        <v>31</v>
      </c>
      <c r="L4155" s="8">
        <f>COUNTIFS($D$2:$D4155,D4155)</f>
        <v>195</v>
      </c>
    </row>
    <row r="4156" spans="1:12" x14ac:dyDescent="0.2">
      <c r="A4156" s="7">
        <v>9697312</v>
      </c>
      <c r="B4156" s="2">
        <v>35513</v>
      </c>
      <c r="C4156">
        <v>34</v>
      </c>
      <c r="D4156" t="s">
        <v>445</v>
      </c>
      <c r="E4156">
        <v>55</v>
      </c>
      <c r="F4156" t="s">
        <v>772</v>
      </c>
      <c r="G4156">
        <v>1</v>
      </c>
      <c r="H4156">
        <v>1</v>
      </c>
      <c r="I4156">
        <v>1</v>
      </c>
      <c r="J4156">
        <f t="shared" si="64"/>
        <v>1</v>
      </c>
      <c r="K4156" s="8">
        <v>31</v>
      </c>
      <c r="L4156" s="8">
        <f>COUNTIFS($D$2:$D4156,D4156)</f>
        <v>111</v>
      </c>
    </row>
    <row r="4157" spans="1:12" x14ac:dyDescent="0.2">
      <c r="A4157" s="7">
        <v>9697312</v>
      </c>
      <c r="B4157" s="2">
        <v>35513</v>
      </c>
      <c r="C4157">
        <v>55</v>
      </c>
      <c r="D4157" t="s">
        <v>772</v>
      </c>
      <c r="E4157">
        <v>34</v>
      </c>
      <c r="F4157" t="s">
        <v>445</v>
      </c>
      <c r="G4157">
        <v>0</v>
      </c>
      <c r="H4157">
        <v>1</v>
      </c>
      <c r="I4157">
        <v>1</v>
      </c>
      <c r="J4157">
        <f t="shared" si="64"/>
        <v>1</v>
      </c>
      <c r="K4157" s="8">
        <v>33</v>
      </c>
      <c r="L4157" s="8">
        <f>COUNTIFS($D$2:$D4157,D4157)</f>
        <v>155</v>
      </c>
    </row>
    <row r="4158" spans="1:12" x14ac:dyDescent="0.2">
      <c r="A4158" s="7">
        <v>9697313</v>
      </c>
      <c r="B4158" s="2">
        <v>35525</v>
      </c>
      <c r="C4158">
        <v>32</v>
      </c>
      <c r="D4158" t="s">
        <v>559</v>
      </c>
      <c r="E4158">
        <v>16</v>
      </c>
      <c r="F4158" t="s">
        <v>37</v>
      </c>
      <c r="G4158">
        <v>1</v>
      </c>
      <c r="H4158">
        <v>3</v>
      </c>
      <c r="I4158">
        <v>1</v>
      </c>
      <c r="J4158">
        <f t="shared" si="64"/>
        <v>3</v>
      </c>
      <c r="K4158" s="8">
        <v>32</v>
      </c>
      <c r="L4158" s="8">
        <f>COUNTIFS($D$2:$D4158,D4158)</f>
        <v>196</v>
      </c>
    </row>
    <row r="4159" spans="1:12" x14ac:dyDescent="0.2">
      <c r="A4159" s="7">
        <v>9697313</v>
      </c>
      <c r="B4159" s="2">
        <v>35525</v>
      </c>
      <c r="C4159">
        <v>16</v>
      </c>
      <c r="D4159" t="s">
        <v>37</v>
      </c>
      <c r="E4159">
        <v>32</v>
      </c>
      <c r="F4159" t="s">
        <v>559</v>
      </c>
      <c r="G4159">
        <v>0</v>
      </c>
      <c r="H4159">
        <v>1</v>
      </c>
      <c r="I4159">
        <v>3</v>
      </c>
      <c r="J4159">
        <f t="shared" si="64"/>
        <v>0</v>
      </c>
      <c r="K4159" s="8">
        <v>32</v>
      </c>
      <c r="L4159" s="8">
        <f>COUNTIFS($D$2:$D4159,D4159)</f>
        <v>196</v>
      </c>
    </row>
    <row r="4160" spans="1:12" x14ac:dyDescent="0.2">
      <c r="A4160" s="7">
        <v>9697314</v>
      </c>
      <c r="B4160" s="2">
        <v>35525</v>
      </c>
      <c r="C4160">
        <v>14</v>
      </c>
      <c r="D4160" t="s">
        <v>27</v>
      </c>
      <c r="E4160">
        <v>10</v>
      </c>
      <c r="F4160" t="s">
        <v>47</v>
      </c>
      <c r="G4160">
        <v>1</v>
      </c>
      <c r="H4160">
        <v>0</v>
      </c>
      <c r="I4160">
        <v>3</v>
      </c>
      <c r="J4160">
        <f t="shared" si="64"/>
        <v>0</v>
      </c>
      <c r="K4160" s="8">
        <v>32</v>
      </c>
      <c r="L4160" s="8">
        <f>COUNTIFS($D$2:$D4160,D4160)</f>
        <v>196</v>
      </c>
    </row>
    <row r="4161" spans="1:12" x14ac:dyDescent="0.2">
      <c r="A4161" s="7">
        <v>9697314</v>
      </c>
      <c r="B4161" s="2">
        <v>35525</v>
      </c>
      <c r="C4161">
        <v>10</v>
      </c>
      <c r="D4161" t="s">
        <v>47</v>
      </c>
      <c r="E4161">
        <v>14</v>
      </c>
      <c r="F4161" t="s">
        <v>27</v>
      </c>
      <c r="G4161">
        <v>0</v>
      </c>
      <c r="H4161">
        <v>3</v>
      </c>
      <c r="I4161">
        <v>0</v>
      </c>
      <c r="J4161">
        <f t="shared" si="64"/>
        <v>3</v>
      </c>
      <c r="K4161" s="8">
        <v>33</v>
      </c>
      <c r="L4161" s="8">
        <f>COUNTIFS($D$2:$D4161,D4161)</f>
        <v>197</v>
      </c>
    </row>
    <row r="4162" spans="1:12" x14ac:dyDescent="0.2">
      <c r="A4162" s="7">
        <v>9697315</v>
      </c>
      <c r="B4162" s="2">
        <v>35525</v>
      </c>
      <c r="C4162">
        <v>21</v>
      </c>
      <c r="D4162" t="s">
        <v>10</v>
      </c>
      <c r="E4162">
        <v>46</v>
      </c>
      <c r="F4162" t="s">
        <v>763</v>
      </c>
      <c r="G4162">
        <v>1</v>
      </c>
      <c r="H4162">
        <v>2</v>
      </c>
      <c r="I4162">
        <v>3</v>
      </c>
      <c r="J4162">
        <f t="shared" ref="J4162:J4225" si="65">IF(H4162&gt;I4162,3,IF(I4162&gt;H4162,0,1))</f>
        <v>0</v>
      </c>
      <c r="K4162" s="8">
        <v>32</v>
      </c>
      <c r="L4162" s="8">
        <f>COUNTIFS($D$2:$D4162,D4162)</f>
        <v>196</v>
      </c>
    </row>
    <row r="4163" spans="1:12" x14ac:dyDescent="0.2">
      <c r="A4163" s="7">
        <v>9697315</v>
      </c>
      <c r="B4163" s="2">
        <v>35525</v>
      </c>
      <c r="C4163">
        <v>46</v>
      </c>
      <c r="D4163" t="s">
        <v>763</v>
      </c>
      <c r="E4163">
        <v>21</v>
      </c>
      <c r="F4163" t="s">
        <v>10</v>
      </c>
      <c r="G4163">
        <v>0</v>
      </c>
      <c r="H4163">
        <v>3</v>
      </c>
      <c r="I4163">
        <v>2</v>
      </c>
      <c r="J4163">
        <f t="shared" si="65"/>
        <v>3</v>
      </c>
      <c r="K4163" s="8">
        <v>32</v>
      </c>
      <c r="L4163" s="8">
        <f>COUNTIFS($D$2:$D4163,D4163)</f>
        <v>32</v>
      </c>
    </row>
    <row r="4164" spans="1:12" x14ac:dyDescent="0.2">
      <c r="A4164" s="7">
        <v>9697316</v>
      </c>
      <c r="B4164" s="2">
        <v>35525</v>
      </c>
      <c r="C4164">
        <v>22</v>
      </c>
      <c r="D4164" t="s">
        <v>15</v>
      </c>
      <c r="E4164">
        <v>31</v>
      </c>
      <c r="F4164" t="s">
        <v>447</v>
      </c>
      <c r="G4164">
        <v>1</v>
      </c>
      <c r="H4164">
        <v>1</v>
      </c>
      <c r="I4164">
        <v>1</v>
      </c>
      <c r="J4164">
        <f t="shared" si="65"/>
        <v>1</v>
      </c>
      <c r="K4164" s="8">
        <v>31</v>
      </c>
      <c r="L4164" s="8">
        <f>COUNTIFS($D$2:$D4164,D4164)</f>
        <v>153</v>
      </c>
    </row>
    <row r="4165" spans="1:12" x14ac:dyDescent="0.2">
      <c r="A4165" s="7">
        <v>9697316</v>
      </c>
      <c r="B4165" s="2">
        <v>35525</v>
      </c>
      <c r="C4165">
        <v>31</v>
      </c>
      <c r="D4165" t="s">
        <v>447</v>
      </c>
      <c r="E4165">
        <v>22</v>
      </c>
      <c r="F4165" t="s">
        <v>15</v>
      </c>
      <c r="G4165">
        <v>0</v>
      </c>
      <c r="H4165">
        <v>1</v>
      </c>
      <c r="I4165">
        <v>1</v>
      </c>
      <c r="J4165">
        <f t="shared" si="65"/>
        <v>1</v>
      </c>
      <c r="K4165" s="8">
        <v>33</v>
      </c>
      <c r="L4165" s="8">
        <f>COUNTIFS($D$2:$D4165,D4165)</f>
        <v>33</v>
      </c>
    </row>
    <row r="4166" spans="1:12" x14ac:dyDescent="0.2">
      <c r="A4166" s="7">
        <v>9697317</v>
      </c>
      <c r="B4166" s="2">
        <v>35525</v>
      </c>
      <c r="C4166">
        <v>55</v>
      </c>
      <c r="D4166" t="s">
        <v>772</v>
      </c>
      <c r="E4166">
        <v>23</v>
      </c>
      <c r="F4166" t="s">
        <v>50</v>
      </c>
      <c r="G4166">
        <v>1</v>
      </c>
      <c r="H4166">
        <v>1</v>
      </c>
      <c r="I4166">
        <v>3</v>
      </c>
      <c r="J4166">
        <f t="shared" si="65"/>
        <v>0</v>
      </c>
      <c r="K4166" s="8">
        <v>34</v>
      </c>
      <c r="L4166" s="8">
        <f>COUNTIFS($D$2:$D4166,D4166)</f>
        <v>156</v>
      </c>
    </row>
    <row r="4167" spans="1:12" x14ac:dyDescent="0.2">
      <c r="A4167" s="7">
        <v>9697317</v>
      </c>
      <c r="B4167" s="2">
        <v>35525</v>
      </c>
      <c r="C4167">
        <v>23</v>
      </c>
      <c r="D4167" t="s">
        <v>50</v>
      </c>
      <c r="E4167">
        <v>55</v>
      </c>
      <c r="F4167" t="s">
        <v>772</v>
      </c>
      <c r="G4167">
        <v>0</v>
      </c>
      <c r="H4167">
        <v>3</v>
      </c>
      <c r="I4167">
        <v>1</v>
      </c>
      <c r="J4167">
        <f t="shared" si="65"/>
        <v>3</v>
      </c>
      <c r="K4167" s="8">
        <v>32</v>
      </c>
      <c r="L4167" s="8">
        <f>COUNTIFS($D$2:$D4167,D4167)</f>
        <v>196</v>
      </c>
    </row>
    <row r="4168" spans="1:12" x14ac:dyDescent="0.2">
      <c r="A4168" s="7">
        <v>9697318</v>
      </c>
      <c r="B4168" s="2">
        <v>35525</v>
      </c>
      <c r="C4168">
        <v>26</v>
      </c>
      <c r="D4168" t="s">
        <v>17</v>
      </c>
      <c r="E4168">
        <v>53</v>
      </c>
      <c r="F4168" t="s">
        <v>770</v>
      </c>
      <c r="G4168">
        <v>1</v>
      </c>
      <c r="H4168">
        <v>1</v>
      </c>
      <c r="I4168">
        <v>0</v>
      </c>
      <c r="J4168">
        <f t="shared" si="65"/>
        <v>3</v>
      </c>
      <c r="K4168" s="8">
        <v>32</v>
      </c>
      <c r="L4168" s="8">
        <f>COUNTIFS($D$2:$D4168,D4168)</f>
        <v>196</v>
      </c>
    </row>
    <row r="4169" spans="1:12" x14ac:dyDescent="0.2">
      <c r="A4169" s="7">
        <v>9697318</v>
      </c>
      <c r="B4169" s="2">
        <v>35525</v>
      </c>
      <c r="C4169">
        <v>53</v>
      </c>
      <c r="D4169" t="s">
        <v>770</v>
      </c>
      <c r="E4169">
        <v>26</v>
      </c>
      <c r="F4169" t="s">
        <v>17</v>
      </c>
      <c r="G4169">
        <v>0</v>
      </c>
      <c r="H4169">
        <v>0</v>
      </c>
      <c r="I4169">
        <v>1</v>
      </c>
      <c r="J4169">
        <f t="shared" si="65"/>
        <v>0</v>
      </c>
      <c r="K4169" s="8">
        <v>31</v>
      </c>
      <c r="L4169" s="8">
        <f>COUNTIFS($D$2:$D4169,D4169)</f>
        <v>195</v>
      </c>
    </row>
    <row r="4170" spans="1:12" x14ac:dyDescent="0.2">
      <c r="A4170" s="7">
        <v>9697319</v>
      </c>
      <c r="B4170" s="2">
        <v>35526</v>
      </c>
      <c r="C4170">
        <v>19</v>
      </c>
      <c r="D4170" t="s">
        <v>40</v>
      </c>
      <c r="E4170">
        <v>51</v>
      </c>
      <c r="F4170" t="s">
        <v>768</v>
      </c>
      <c r="G4170">
        <v>1</v>
      </c>
      <c r="H4170">
        <v>1</v>
      </c>
      <c r="I4170">
        <v>2</v>
      </c>
      <c r="J4170">
        <f t="shared" si="65"/>
        <v>0</v>
      </c>
      <c r="K4170" s="8">
        <v>32</v>
      </c>
      <c r="L4170" s="8">
        <f>COUNTIFS($D$2:$D4170,D4170)</f>
        <v>196</v>
      </c>
    </row>
    <row r="4171" spans="1:12" x14ac:dyDescent="0.2">
      <c r="A4171" s="7">
        <v>9697319</v>
      </c>
      <c r="B4171" s="2">
        <v>35526</v>
      </c>
      <c r="C4171">
        <v>51</v>
      </c>
      <c r="D4171" t="s">
        <v>768</v>
      </c>
      <c r="E4171">
        <v>19</v>
      </c>
      <c r="F4171" t="s">
        <v>40</v>
      </c>
      <c r="G4171">
        <v>0</v>
      </c>
      <c r="H4171">
        <v>2</v>
      </c>
      <c r="I4171">
        <v>1</v>
      </c>
      <c r="J4171">
        <f t="shared" si="65"/>
        <v>3</v>
      </c>
      <c r="K4171" s="8">
        <v>33</v>
      </c>
      <c r="L4171" s="8">
        <f>COUNTIFS($D$2:$D4171,D4171)</f>
        <v>197</v>
      </c>
    </row>
    <row r="4172" spans="1:12" x14ac:dyDescent="0.2">
      <c r="A4172" s="7">
        <v>9697320</v>
      </c>
      <c r="B4172" s="2">
        <v>35527</v>
      </c>
      <c r="C4172">
        <v>49</v>
      </c>
      <c r="D4172" t="s">
        <v>766</v>
      </c>
      <c r="E4172">
        <v>41</v>
      </c>
      <c r="F4172" t="s">
        <v>759</v>
      </c>
      <c r="G4172">
        <v>1</v>
      </c>
      <c r="H4172">
        <v>0</v>
      </c>
      <c r="I4172">
        <v>0</v>
      </c>
      <c r="J4172">
        <f t="shared" si="65"/>
        <v>1</v>
      </c>
      <c r="K4172" s="8">
        <v>33</v>
      </c>
      <c r="L4172" s="8">
        <f>COUNTIFS($D$2:$D4172,D4172)</f>
        <v>197</v>
      </c>
    </row>
    <row r="4173" spans="1:12" x14ac:dyDescent="0.2">
      <c r="A4173" s="7">
        <v>9697320</v>
      </c>
      <c r="B4173" s="2">
        <v>35527</v>
      </c>
      <c r="C4173">
        <v>41</v>
      </c>
      <c r="D4173" t="s">
        <v>759</v>
      </c>
      <c r="E4173">
        <v>49</v>
      </c>
      <c r="F4173" t="s">
        <v>766</v>
      </c>
      <c r="G4173">
        <v>0</v>
      </c>
      <c r="H4173">
        <v>0</v>
      </c>
      <c r="I4173">
        <v>0</v>
      </c>
      <c r="J4173">
        <f t="shared" si="65"/>
        <v>1</v>
      </c>
      <c r="K4173" s="8">
        <v>32</v>
      </c>
      <c r="L4173" s="8">
        <f>COUNTIFS($D$2:$D4173,D4173)</f>
        <v>196</v>
      </c>
    </row>
    <row r="4174" spans="1:12" x14ac:dyDescent="0.2">
      <c r="A4174" s="7">
        <v>9697321</v>
      </c>
      <c r="B4174" s="2">
        <v>35529</v>
      </c>
      <c r="C4174">
        <v>51</v>
      </c>
      <c r="D4174" t="s">
        <v>768</v>
      </c>
      <c r="E4174">
        <v>14</v>
      </c>
      <c r="F4174" t="s">
        <v>27</v>
      </c>
      <c r="G4174">
        <v>1</v>
      </c>
      <c r="H4174">
        <v>3</v>
      </c>
      <c r="I4174">
        <v>1</v>
      </c>
      <c r="J4174">
        <f t="shared" si="65"/>
        <v>3</v>
      </c>
      <c r="K4174" s="8">
        <v>34</v>
      </c>
      <c r="L4174" s="8">
        <f>COUNTIFS($D$2:$D4174,D4174)</f>
        <v>198</v>
      </c>
    </row>
    <row r="4175" spans="1:12" x14ac:dyDescent="0.2">
      <c r="A4175" s="7">
        <v>9697321</v>
      </c>
      <c r="B4175" s="2">
        <v>35529</v>
      </c>
      <c r="C4175">
        <v>14</v>
      </c>
      <c r="D4175" t="s">
        <v>27</v>
      </c>
      <c r="E4175">
        <v>51</v>
      </c>
      <c r="F4175" t="s">
        <v>768</v>
      </c>
      <c r="G4175">
        <v>0</v>
      </c>
      <c r="H4175">
        <v>1</v>
      </c>
      <c r="I4175">
        <v>3</v>
      </c>
      <c r="J4175">
        <f t="shared" si="65"/>
        <v>0</v>
      </c>
      <c r="K4175" s="8">
        <v>33</v>
      </c>
      <c r="L4175" s="8">
        <f>COUNTIFS($D$2:$D4175,D4175)</f>
        <v>197</v>
      </c>
    </row>
    <row r="4176" spans="1:12" x14ac:dyDescent="0.2">
      <c r="A4176" s="7">
        <v>9697322</v>
      </c>
      <c r="B4176" s="2">
        <v>35529</v>
      </c>
      <c r="C4176">
        <v>46</v>
      </c>
      <c r="D4176" t="s">
        <v>763</v>
      </c>
      <c r="E4176">
        <v>23</v>
      </c>
      <c r="F4176" t="s">
        <v>50</v>
      </c>
      <c r="G4176">
        <v>1</v>
      </c>
      <c r="H4176">
        <v>1</v>
      </c>
      <c r="I4176">
        <v>1</v>
      </c>
      <c r="J4176">
        <f t="shared" si="65"/>
        <v>1</v>
      </c>
      <c r="K4176" s="8">
        <v>33</v>
      </c>
      <c r="L4176" s="8">
        <f>COUNTIFS($D$2:$D4176,D4176)</f>
        <v>33</v>
      </c>
    </row>
    <row r="4177" spans="1:12" x14ac:dyDescent="0.2">
      <c r="A4177" s="7">
        <v>9697322</v>
      </c>
      <c r="B4177" s="2">
        <v>35529</v>
      </c>
      <c r="C4177">
        <v>23</v>
      </c>
      <c r="D4177" t="s">
        <v>50</v>
      </c>
      <c r="E4177">
        <v>46</v>
      </c>
      <c r="F4177" t="s">
        <v>763</v>
      </c>
      <c r="G4177">
        <v>0</v>
      </c>
      <c r="H4177">
        <v>1</v>
      </c>
      <c r="I4177">
        <v>1</v>
      </c>
      <c r="J4177">
        <f t="shared" si="65"/>
        <v>1</v>
      </c>
      <c r="K4177" s="8">
        <v>33</v>
      </c>
      <c r="L4177" s="8">
        <f>COUNTIFS($D$2:$D4177,D4177)</f>
        <v>197</v>
      </c>
    </row>
    <row r="4178" spans="1:12" x14ac:dyDescent="0.2">
      <c r="A4178" s="7">
        <v>9697323</v>
      </c>
      <c r="B4178" s="2">
        <v>35529</v>
      </c>
      <c r="C4178">
        <v>16</v>
      </c>
      <c r="D4178" t="s">
        <v>37</v>
      </c>
      <c r="E4178">
        <v>18</v>
      </c>
      <c r="F4178" t="s">
        <v>12</v>
      </c>
      <c r="G4178">
        <v>1</v>
      </c>
      <c r="H4178">
        <v>1</v>
      </c>
      <c r="I4178">
        <v>1</v>
      </c>
      <c r="J4178">
        <f t="shared" si="65"/>
        <v>1</v>
      </c>
      <c r="K4178" s="8">
        <v>33</v>
      </c>
      <c r="L4178" s="8">
        <f>COUNTIFS($D$2:$D4178,D4178)</f>
        <v>197</v>
      </c>
    </row>
    <row r="4179" spans="1:12" x14ac:dyDescent="0.2">
      <c r="A4179" s="7">
        <v>9697323</v>
      </c>
      <c r="B4179" s="2">
        <v>35529</v>
      </c>
      <c r="C4179">
        <v>18</v>
      </c>
      <c r="D4179" t="s">
        <v>12</v>
      </c>
      <c r="E4179">
        <v>16</v>
      </c>
      <c r="F4179" t="s">
        <v>37</v>
      </c>
      <c r="G4179">
        <v>0</v>
      </c>
      <c r="H4179">
        <v>1</v>
      </c>
      <c r="I4179">
        <v>1</v>
      </c>
      <c r="J4179">
        <f t="shared" si="65"/>
        <v>1</v>
      </c>
      <c r="K4179" s="8">
        <v>32</v>
      </c>
      <c r="L4179" s="8">
        <f>COUNTIFS($D$2:$D4179,D4179)</f>
        <v>74</v>
      </c>
    </row>
    <row r="4180" spans="1:12" x14ac:dyDescent="0.2">
      <c r="A4180" s="7">
        <v>9697324</v>
      </c>
      <c r="B4180" s="2">
        <v>35529</v>
      </c>
      <c r="C4180">
        <v>54</v>
      </c>
      <c r="D4180" t="s">
        <v>771</v>
      </c>
      <c r="E4180">
        <v>26</v>
      </c>
      <c r="F4180" t="s">
        <v>17</v>
      </c>
      <c r="G4180">
        <v>1</v>
      </c>
      <c r="H4180">
        <v>2</v>
      </c>
      <c r="I4180">
        <v>1</v>
      </c>
      <c r="J4180">
        <f t="shared" si="65"/>
        <v>3</v>
      </c>
      <c r="K4180" s="8">
        <v>32</v>
      </c>
      <c r="L4180" s="8">
        <f>COUNTIFS($D$2:$D4180,D4180)</f>
        <v>196</v>
      </c>
    </row>
    <row r="4181" spans="1:12" x14ac:dyDescent="0.2">
      <c r="A4181" s="7">
        <v>9697324</v>
      </c>
      <c r="B4181" s="2">
        <v>35529</v>
      </c>
      <c r="C4181">
        <v>26</v>
      </c>
      <c r="D4181" t="s">
        <v>17</v>
      </c>
      <c r="E4181">
        <v>54</v>
      </c>
      <c r="F4181" t="s">
        <v>771</v>
      </c>
      <c r="G4181">
        <v>0</v>
      </c>
      <c r="H4181">
        <v>1</v>
      </c>
      <c r="I4181">
        <v>2</v>
      </c>
      <c r="J4181">
        <f t="shared" si="65"/>
        <v>0</v>
      </c>
      <c r="K4181" s="8">
        <v>33</v>
      </c>
      <c r="L4181" s="8">
        <f>COUNTIFS($D$2:$D4181,D4181)</f>
        <v>197</v>
      </c>
    </row>
    <row r="4182" spans="1:12" x14ac:dyDescent="0.2">
      <c r="A4182" s="7">
        <v>9697325</v>
      </c>
      <c r="B4182" s="2">
        <v>35529</v>
      </c>
      <c r="C4182">
        <v>29</v>
      </c>
      <c r="D4182" t="s">
        <v>42</v>
      </c>
      <c r="E4182">
        <v>34</v>
      </c>
      <c r="F4182" t="s">
        <v>445</v>
      </c>
      <c r="G4182">
        <v>1</v>
      </c>
      <c r="H4182">
        <v>0</v>
      </c>
      <c r="I4182">
        <v>0</v>
      </c>
      <c r="J4182">
        <f t="shared" si="65"/>
        <v>1</v>
      </c>
      <c r="K4182" s="8">
        <v>32</v>
      </c>
      <c r="L4182" s="8">
        <f>COUNTIFS($D$2:$D4182,D4182)</f>
        <v>154</v>
      </c>
    </row>
    <row r="4183" spans="1:12" x14ac:dyDescent="0.2">
      <c r="A4183" s="7">
        <v>9697325</v>
      </c>
      <c r="B4183" s="2">
        <v>35529</v>
      </c>
      <c r="C4183">
        <v>34</v>
      </c>
      <c r="D4183" t="s">
        <v>445</v>
      </c>
      <c r="E4183">
        <v>29</v>
      </c>
      <c r="F4183" t="s">
        <v>42</v>
      </c>
      <c r="G4183">
        <v>0</v>
      </c>
      <c r="H4183">
        <v>0</v>
      </c>
      <c r="I4183">
        <v>0</v>
      </c>
      <c r="J4183">
        <f t="shared" si="65"/>
        <v>1</v>
      </c>
      <c r="K4183" s="8">
        <v>32</v>
      </c>
      <c r="L4183" s="8">
        <f>COUNTIFS($D$2:$D4183,D4183)</f>
        <v>112</v>
      </c>
    </row>
    <row r="4184" spans="1:12" x14ac:dyDescent="0.2">
      <c r="A4184" s="7">
        <v>9697326</v>
      </c>
      <c r="B4184" s="2">
        <v>35529</v>
      </c>
      <c r="C4184">
        <v>53</v>
      </c>
      <c r="D4184" t="s">
        <v>770</v>
      </c>
      <c r="E4184">
        <v>32</v>
      </c>
      <c r="F4184" t="s">
        <v>559</v>
      </c>
      <c r="G4184">
        <v>1</v>
      </c>
      <c r="H4184">
        <v>0</v>
      </c>
      <c r="I4184">
        <v>2</v>
      </c>
      <c r="J4184">
        <f t="shared" si="65"/>
        <v>0</v>
      </c>
      <c r="K4184" s="8">
        <v>32</v>
      </c>
      <c r="L4184" s="8">
        <f>COUNTIFS($D$2:$D4184,D4184)</f>
        <v>196</v>
      </c>
    </row>
    <row r="4185" spans="1:12" x14ac:dyDescent="0.2">
      <c r="A4185" s="7">
        <v>9697326</v>
      </c>
      <c r="B4185" s="2">
        <v>35529</v>
      </c>
      <c r="C4185">
        <v>32</v>
      </c>
      <c r="D4185" t="s">
        <v>559</v>
      </c>
      <c r="E4185">
        <v>53</v>
      </c>
      <c r="F4185" t="s">
        <v>770</v>
      </c>
      <c r="G4185">
        <v>0</v>
      </c>
      <c r="H4185">
        <v>2</v>
      </c>
      <c r="I4185">
        <v>0</v>
      </c>
      <c r="J4185">
        <f t="shared" si="65"/>
        <v>3</v>
      </c>
      <c r="K4185" s="8">
        <v>33</v>
      </c>
      <c r="L4185" s="8">
        <f>COUNTIFS($D$2:$D4185,D4185)</f>
        <v>197</v>
      </c>
    </row>
    <row r="4186" spans="1:12" x14ac:dyDescent="0.2">
      <c r="A4186" s="7">
        <v>9697327</v>
      </c>
      <c r="B4186" s="2">
        <v>35532</v>
      </c>
      <c r="C4186">
        <v>10</v>
      </c>
      <c r="D4186" t="s">
        <v>47</v>
      </c>
      <c r="E4186">
        <v>18</v>
      </c>
      <c r="F4186" t="s">
        <v>12</v>
      </c>
      <c r="G4186">
        <v>1</v>
      </c>
      <c r="H4186">
        <v>2</v>
      </c>
      <c r="I4186">
        <v>0</v>
      </c>
      <c r="J4186">
        <f t="shared" si="65"/>
        <v>3</v>
      </c>
      <c r="K4186" s="8">
        <v>34</v>
      </c>
      <c r="L4186" s="8">
        <f>COUNTIFS($D$2:$D4186,D4186)</f>
        <v>198</v>
      </c>
    </row>
    <row r="4187" spans="1:12" x14ac:dyDescent="0.2">
      <c r="A4187" s="7">
        <v>9697327</v>
      </c>
      <c r="B4187" s="2">
        <v>35532</v>
      </c>
      <c r="C4187">
        <v>18</v>
      </c>
      <c r="D4187" t="s">
        <v>12</v>
      </c>
      <c r="E4187">
        <v>10</v>
      </c>
      <c r="F4187" t="s">
        <v>47</v>
      </c>
      <c r="G4187">
        <v>0</v>
      </c>
      <c r="H4187">
        <v>0</v>
      </c>
      <c r="I4187">
        <v>2</v>
      </c>
      <c r="J4187">
        <f t="shared" si="65"/>
        <v>0</v>
      </c>
      <c r="K4187" s="8">
        <v>33</v>
      </c>
      <c r="L4187" s="8">
        <f>COUNTIFS($D$2:$D4187,D4187)</f>
        <v>75</v>
      </c>
    </row>
    <row r="4188" spans="1:12" x14ac:dyDescent="0.2">
      <c r="A4188" s="7">
        <v>9697328</v>
      </c>
      <c r="B4188" s="2">
        <v>35532</v>
      </c>
      <c r="C4188">
        <v>41</v>
      </c>
      <c r="D4188" t="s">
        <v>759</v>
      </c>
      <c r="E4188">
        <v>21</v>
      </c>
      <c r="F4188" t="s">
        <v>10</v>
      </c>
      <c r="G4188">
        <v>1</v>
      </c>
      <c r="H4188">
        <v>2</v>
      </c>
      <c r="I4188">
        <v>3</v>
      </c>
      <c r="J4188">
        <f t="shared" si="65"/>
        <v>0</v>
      </c>
      <c r="K4188" s="8">
        <v>33</v>
      </c>
      <c r="L4188" s="8">
        <f>COUNTIFS($D$2:$D4188,D4188)</f>
        <v>197</v>
      </c>
    </row>
    <row r="4189" spans="1:12" x14ac:dyDescent="0.2">
      <c r="A4189" s="7">
        <v>9697328</v>
      </c>
      <c r="B4189" s="2">
        <v>35532</v>
      </c>
      <c r="C4189">
        <v>21</v>
      </c>
      <c r="D4189" t="s">
        <v>10</v>
      </c>
      <c r="E4189">
        <v>41</v>
      </c>
      <c r="F4189" t="s">
        <v>759</v>
      </c>
      <c r="G4189">
        <v>0</v>
      </c>
      <c r="H4189">
        <v>3</v>
      </c>
      <c r="I4189">
        <v>2</v>
      </c>
      <c r="J4189">
        <f t="shared" si="65"/>
        <v>3</v>
      </c>
      <c r="K4189" s="8">
        <v>33</v>
      </c>
      <c r="L4189" s="8">
        <f>COUNTIFS($D$2:$D4189,D4189)</f>
        <v>197</v>
      </c>
    </row>
    <row r="4190" spans="1:12" x14ac:dyDescent="0.2">
      <c r="A4190" s="7">
        <v>9697329</v>
      </c>
      <c r="B4190" s="2">
        <v>35532</v>
      </c>
      <c r="C4190">
        <v>46</v>
      </c>
      <c r="D4190" t="s">
        <v>763</v>
      </c>
      <c r="E4190">
        <v>32</v>
      </c>
      <c r="F4190" t="s">
        <v>559</v>
      </c>
      <c r="G4190">
        <v>1</v>
      </c>
      <c r="H4190">
        <v>2</v>
      </c>
      <c r="I4190">
        <v>1</v>
      </c>
      <c r="J4190">
        <f t="shared" si="65"/>
        <v>3</v>
      </c>
      <c r="K4190" s="8">
        <v>34</v>
      </c>
      <c r="L4190" s="8">
        <f>COUNTIFS($D$2:$D4190,D4190)</f>
        <v>34</v>
      </c>
    </row>
    <row r="4191" spans="1:12" x14ac:dyDescent="0.2">
      <c r="A4191" s="7">
        <v>9697329</v>
      </c>
      <c r="B4191" s="2">
        <v>35532</v>
      </c>
      <c r="C4191">
        <v>32</v>
      </c>
      <c r="D4191" t="s">
        <v>559</v>
      </c>
      <c r="E4191">
        <v>46</v>
      </c>
      <c r="F4191" t="s">
        <v>763</v>
      </c>
      <c r="G4191">
        <v>0</v>
      </c>
      <c r="H4191">
        <v>1</v>
      </c>
      <c r="I4191">
        <v>2</v>
      </c>
      <c r="J4191">
        <f t="shared" si="65"/>
        <v>0</v>
      </c>
      <c r="K4191" s="8">
        <v>34</v>
      </c>
      <c r="L4191" s="8">
        <f>COUNTIFS($D$2:$D4191,D4191)</f>
        <v>198</v>
      </c>
    </row>
    <row r="4192" spans="1:12" x14ac:dyDescent="0.2">
      <c r="A4192" s="7">
        <v>9697330</v>
      </c>
      <c r="B4192" s="2">
        <v>35532</v>
      </c>
      <c r="C4192">
        <v>16</v>
      </c>
      <c r="D4192" t="s">
        <v>37</v>
      </c>
      <c r="E4192">
        <v>26</v>
      </c>
      <c r="F4192" t="s">
        <v>17</v>
      </c>
      <c r="G4192">
        <v>1</v>
      </c>
      <c r="H4192">
        <v>1</v>
      </c>
      <c r="I4192">
        <v>0</v>
      </c>
      <c r="J4192">
        <f t="shared" si="65"/>
        <v>3</v>
      </c>
      <c r="K4192" s="8">
        <v>34</v>
      </c>
      <c r="L4192" s="8">
        <f>COUNTIFS($D$2:$D4192,D4192)</f>
        <v>198</v>
      </c>
    </row>
    <row r="4193" spans="1:12" x14ac:dyDescent="0.2">
      <c r="A4193" s="7">
        <v>9697330</v>
      </c>
      <c r="B4193" s="2">
        <v>35532</v>
      </c>
      <c r="C4193">
        <v>26</v>
      </c>
      <c r="D4193" t="s">
        <v>17</v>
      </c>
      <c r="E4193">
        <v>16</v>
      </c>
      <c r="F4193" t="s">
        <v>37</v>
      </c>
      <c r="G4193">
        <v>0</v>
      </c>
      <c r="H4193">
        <v>0</v>
      </c>
      <c r="I4193">
        <v>1</v>
      </c>
      <c r="J4193">
        <f t="shared" si="65"/>
        <v>0</v>
      </c>
      <c r="K4193" s="8">
        <v>34</v>
      </c>
      <c r="L4193" s="8">
        <f>COUNTIFS($D$2:$D4193,D4193)</f>
        <v>198</v>
      </c>
    </row>
    <row r="4194" spans="1:12" x14ac:dyDescent="0.2">
      <c r="A4194" s="7">
        <v>9697331</v>
      </c>
      <c r="B4194" s="2">
        <v>35532</v>
      </c>
      <c r="C4194">
        <v>23</v>
      </c>
      <c r="D4194" t="s">
        <v>50</v>
      </c>
      <c r="E4194">
        <v>29</v>
      </c>
      <c r="F4194" t="s">
        <v>42</v>
      </c>
      <c r="G4194">
        <v>1</v>
      </c>
      <c r="H4194">
        <v>2</v>
      </c>
      <c r="I4194">
        <v>0</v>
      </c>
      <c r="J4194">
        <f t="shared" si="65"/>
        <v>3</v>
      </c>
      <c r="K4194" s="8">
        <v>34</v>
      </c>
      <c r="L4194" s="8">
        <f>COUNTIFS($D$2:$D4194,D4194)</f>
        <v>198</v>
      </c>
    </row>
    <row r="4195" spans="1:12" x14ac:dyDescent="0.2">
      <c r="A4195" s="7">
        <v>9697331</v>
      </c>
      <c r="B4195" s="2">
        <v>35532</v>
      </c>
      <c r="C4195">
        <v>29</v>
      </c>
      <c r="D4195" t="s">
        <v>42</v>
      </c>
      <c r="E4195">
        <v>23</v>
      </c>
      <c r="F4195" t="s">
        <v>50</v>
      </c>
      <c r="G4195">
        <v>0</v>
      </c>
      <c r="H4195">
        <v>0</v>
      </c>
      <c r="I4195">
        <v>2</v>
      </c>
      <c r="J4195">
        <f t="shared" si="65"/>
        <v>0</v>
      </c>
      <c r="K4195" s="8">
        <v>33</v>
      </c>
      <c r="L4195" s="8">
        <f>COUNTIFS($D$2:$D4195,D4195)</f>
        <v>155</v>
      </c>
    </row>
    <row r="4196" spans="1:12" x14ac:dyDescent="0.2">
      <c r="A4196" s="7">
        <v>9697332</v>
      </c>
      <c r="B4196" s="2">
        <v>35533</v>
      </c>
      <c r="C4196">
        <v>54</v>
      </c>
      <c r="D4196" t="s">
        <v>771</v>
      </c>
      <c r="E4196">
        <v>22</v>
      </c>
      <c r="F4196" t="s">
        <v>15</v>
      </c>
      <c r="G4196">
        <v>1</v>
      </c>
      <c r="H4196">
        <v>1</v>
      </c>
      <c r="I4196">
        <v>1</v>
      </c>
      <c r="J4196">
        <f t="shared" si="65"/>
        <v>1</v>
      </c>
      <c r="K4196" s="8">
        <v>33</v>
      </c>
      <c r="L4196" s="8">
        <f>COUNTIFS($D$2:$D4196,D4196)</f>
        <v>197</v>
      </c>
    </row>
    <row r="4197" spans="1:12" x14ac:dyDescent="0.2">
      <c r="A4197" s="7">
        <v>9697332</v>
      </c>
      <c r="B4197" s="2">
        <v>35533</v>
      </c>
      <c r="C4197">
        <v>22</v>
      </c>
      <c r="D4197" t="s">
        <v>15</v>
      </c>
      <c r="E4197">
        <v>54</v>
      </c>
      <c r="F4197" t="s">
        <v>771</v>
      </c>
      <c r="G4197">
        <v>0</v>
      </c>
      <c r="H4197">
        <v>1</v>
      </c>
      <c r="I4197">
        <v>1</v>
      </c>
      <c r="J4197">
        <f t="shared" si="65"/>
        <v>1</v>
      </c>
      <c r="K4197" s="8">
        <v>32</v>
      </c>
      <c r="L4197" s="8">
        <f>COUNTIFS($D$2:$D4197,D4197)</f>
        <v>154</v>
      </c>
    </row>
    <row r="4198" spans="1:12" x14ac:dyDescent="0.2">
      <c r="A4198" s="7">
        <v>9697333</v>
      </c>
      <c r="B4198" s="2">
        <v>35533</v>
      </c>
      <c r="C4198">
        <v>31</v>
      </c>
      <c r="D4198" t="s">
        <v>447</v>
      </c>
      <c r="E4198">
        <v>19</v>
      </c>
      <c r="F4198" t="s">
        <v>40</v>
      </c>
      <c r="G4198">
        <v>1</v>
      </c>
      <c r="H4198">
        <v>1</v>
      </c>
      <c r="I4198">
        <v>2</v>
      </c>
      <c r="J4198">
        <f t="shared" si="65"/>
        <v>0</v>
      </c>
      <c r="K4198" s="8">
        <v>34</v>
      </c>
      <c r="L4198" s="8">
        <f>COUNTIFS($D$2:$D4198,D4198)</f>
        <v>34</v>
      </c>
    </row>
    <row r="4199" spans="1:12" x14ac:dyDescent="0.2">
      <c r="A4199" s="7">
        <v>9697333</v>
      </c>
      <c r="B4199" s="2">
        <v>35533</v>
      </c>
      <c r="C4199">
        <v>19</v>
      </c>
      <c r="D4199" t="s">
        <v>40</v>
      </c>
      <c r="E4199">
        <v>31</v>
      </c>
      <c r="F4199" t="s">
        <v>447</v>
      </c>
      <c r="G4199">
        <v>0</v>
      </c>
      <c r="H4199">
        <v>2</v>
      </c>
      <c r="I4199">
        <v>1</v>
      </c>
      <c r="J4199">
        <f t="shared" si="65"/>
        <v>3</v>
      </c>
      <c r="K4199" s="8">
        <v>33</v>
      </c>
      <c r="L4199" s="8">
        <f>COUNTIFS($D$2:$D4199,D4199)</f>
        <v>197</v>
      </c>
    </row>
    <row r="4200" spans="1:12" x14ac:dyDescent="0.2">
      <c r="A4200" s="7">
        <v>9697334</v>
      </c>
      <c r="B4200" s="2">
        <v>35536</v>
      </c>
      <c r="C4200">
        <v>16</v>
      </c>
      <c r="D4200" t="s">
        <v>37</v>
      </c>
      <c r="E4200">
        <v>19</v>
      </c>
      <c r="F4200" t="s">
        <v>40</v>
      </c>
      <c r="G4200">
        <v>1</v>
      </c>
      <c r="H4200">
        <v>1</v>
      </c>
      <c r="I4200">
        <v>1</v>
      </c>
      <c r="J4200">
        <f t="shared" si="65"/>
        <v>1</v>
      </c>
      <c r="K4200" s="8">
        <v>35</v>
      </c>
      <c r="L4200" s="8">
        <f>COUNTIFS($D$2:$D4200,D4200)</f>
        <v>199</v>
      </c>
    </row>
    <row r="4201" spans="1:12" x14ac:dyDescent="0.2">
      <c r="A4201" s="7">
        <v>9697334</v>
      </c>
      <c r="B4201" s="2">
        <v>35536</v>
      </c>
      <c r="C4201">
        <v>19</v>
      </c>
      <c r="D4201" t="s">
        <v>40</v>
      </c>
      <c r="E4201">
        <v>16</v>
      </c>
      <c r="F4201" t="s">
        <v>37</v>
      </c>
      <c r="G4201">
        <v>0</v>
      </c>
      <c r="H4201">
        <v>1</v>
      </c>
      <c r="I4201">
        <v>1</v>
      </c>
      <c r="J4201">
        <f t="shared" si="65"/>
        <v>1</v>
      </c>
      <c r="K4201" s="8">
        <v>34</v>
      </c>
      <c r="L4201" s="8">
        <f>COUNTIFS($D$2:$D4201,D4201)</f>
        <v>198</v>
      </c>
    </row>
    <row r="4202" spans="1:12" x14ac:dyDescent="0.2">
      <c r="A4202" s="7">
        <v>9697335</v>
      </c>
      <c r="B4202" s="2">
        <v>35536</v>
      </c>
      <c r="C4202">
        <v>22</v>
      </c>
      <c r="D4202" t="s">
        <v>15</v>
      </c>
      <c r="E4202">
        <v>14</v>
      </c>
      <c r="F4202" t="s">
        <v>27</v>
      </c>
      <c r="G4202">
        <v>1</v>
      </c>
      <c r="H4202">
        <v>3</v>
      </c>
      <c r="I4202">
        <v>1</v>
      </c>
      <c r="J4202">
        <f t="shared" si="65"/>
        <v>3</v>
      </c>
      <c r="K4202" s="8">
        <v>33</v>
      </c>
      <c r="L4202" s="8">
        <f>COUNTIFS($D$2:$D4202,D4202)</f>
        <v>155</v>
      </c>
    </row>
    <row r="4203" spans="1:12" x14ac:dyDescent="0.2">
      <c r="A4203" s="7">
        <v>9697335</v>
      </c>
      <c r="B4203" s="2">
        <v>35536</v>
      </c>
      <c r="C4203">
        <v>14</v>
      </c>
      <c r="D4203" t="s">
        <v>27</v>
      </c>
      <c r="E4203">
        <v>22</v>
      </c>
      <c r="F4203" t="s">
        <v>15</v>
      </c>
      <c r="G4203">
        <v>0</v>
      </c>
      <c r="H4203">
        <v>1</v>
      </c>
      <c r="I4203">
        <v>3</v>
      </c>
      <c r="J4203">
        <f t="shared" si="65"/>
        <v>0</v>
      </c>
      <c r="K4203" s="8">
        <v>34</v>
      </c>
      <c r="L4203" s="8">
        <f>COUNTIFS($D$2:$D4203,D4203)</f>
        <v>198</v>
      </c>
    </row>
    <row r="4204" spans="1:12" x14ac:dyDescent="0.2">
      <c r="A4204" s="7">
        <v>9697336</v>
      </c>
      <c r="B4204" s="2">
        <v>35536</v>
      </c>
      <c r="C4204">
        <v>53</v>
      </c>
      <c r="D4204" t="s">
        <v>770</v>
      </c>
      <c r="E4204">
        <v>49</v>
      </c>
      <c r="F4204" t="s">
        <v>766</v>
      </c>
      <c r="G4204">
        <v>1</v>
      </c>
      <c r="H4204">
        <v>2</v>
      </c>
      <c r="I4204">
        <v>0</v>
      </c>
      <c r="J4204">
        <f t="shared" si="65"/>
        <v>3</v>
      </c>
      <c r="K4204" s="8">
        <v>33</v>
      </c>
      <c r="L4204" s="8">
        <f>COUNTIFS($D$2:$D4204,D4204)</f>
        <v>197</v>
      </c>
    </row>
    <row r="4205" spans="1:12" x14ac:dyDescent="0.2">
      <c r="A4205" s="7">
        <v>9697336</v>
      </c>
      <c r="B4205" s="2">
        <v>35536</v>
      </c>
      <c r="C4205">
        <v>49</v>
      </c>
      <c r="D4205" t="s">
        <v>766</v>
      </c>
      <c r="E4205">
        <v>53</v>
      </c>
      <c r="F4205" t="s">
        <v>770</v>
      </c>
      <c r="G4205">
        <v>0</v>
      </c>
      <c r="H4205">
        <v>0</v>
      </c>
      <c r="I4205">
        <v>2</v>
      </c>
      <c r="J4205">
        <f t="shared" si="65"/>
        <v>0</v>
      </c>
      <c r="K4205" s="8">
        <v>34</v>
      </c>
      <c r="L4205" s="8">
        <f>COUNTIFS($D$2:$D4205,D4205)</f>
        <v>198</v>
      </c>
    </row>
    <row r="4206" spans="1:12" x14ac:dyDescent="0.2">
      <c r="A4206" s="7">
        <v>9697337</v>
      </c>
      <c r="B4206" s="2">
        <v>35539</v>
      </c>
      <c r="C4206">
        <v>10</v>
      </c>
      <c r="D4206" t="s">
        <v>47</v>
      </c>
      <c r="E4206">
        <v>41</v>
      </c>
      <c r="F4206" t="s">
        <v>759</v>
      </c>
      <c r="G4206">
        <v>1</v>
      </c>
      <c r="H4206">
        <v>1</v>
      </c>
      <c r="I4206">
        <v>1</v>
      </c>
      <c r="J4206">
        <f t="shared" si="65"/>
        <v>1</v>
      </c>
      <c r="K4206" s="8">
        <v>35</v>
      </c>
      <c r="L4206" s="8">
        <f>COUNTIFS($D$2:$D4206,D4206)</f>
        <v>199</v>
      </c>
    </row>
    <row r="4207" spans="1:12" x14ac:dyDescent="0.2">
      <c r="A4207" s="7">
        <v>9697337</v>
      </c>
      <c r="B4207" s="2">
        <v>35539</v>
      </c>
      <c r="C4207">
        <v>41</v>
      </c>
      <c r="D4207" t="s">
        <v>759</v>
      </c>
      <c r="E4207">
        <v>10</v>
      </c>
      <c r="F4207" t="s">
        <v>47</v>
      </c>
      <c r="G4207">
        <v>0</v>
      </c>
      <c r="H4207">
        <v>1</v>
      </c>
      <c r="I4207">
        <v>1</v>
      </c>
      <c r="J4207">
        <f t="shared" si="65"/>
        <v>1</v>
      </c>
      <c r="K4207" s="8">
        <v>34</v>
      </c>
      <c r="L4207" s="8">
        <f>COUNTIFS($D$2:$D4207,D4207)</f>
        <v>198</v>
      </c>
    </row>
    <row r="4208" spans="1:12" x14ac:dyDescent="0.2">
      <c r="A4208" s="7">
        <v>9697338</v>
      </c>
      <c r="B4208" s="2">
        <v>35539</v>
      </c>
      <c r="C4208">
        <v>32</v>
      </c>
      <c r="D4208" t="s">
        <v>559</v>
      </c>
      <c r="E4208">
        <v>26</v>
      </c>
      <c r="F4208" t="s">
        <v>17</v>
      </c>
      <c r="G4208">
        <v>1</v>
      </c>
      <c r="H4208">
        <v>1</v>
      </c>
      <c r="I4208">
        <v>1</v>
      </c>
      <c r="J4208">
        <f t="shared" si="65"/>
        <v>1</v>
      </c>
      <c r="K4208" s="8">
        <v>35</v>
      </c>
      <c r="L4208" s="8">
        <f>COUNTIFS($D$2:$D4208,D4208)</f>
        <v>199</v>
      </c>
    </row>
    <row r="4209" spans="1:12" x14ac:dyDescent="0.2">
      <c r="A4209" s="7">
        <v>9697338</v>
      </c>
      <c r="B4209" s="2">
        <v>35539</v>
      </c>
      <c r="C4209">
        <v>26</v>
      </c>
      <c r="D4209" t="s">
        <v>17</v>
      </c>
      <c r="E4209">
        <v>32</v>
      </c>
      <c r="F4209" t="s">
        <v>559</v>
      </c>
      <c r="G4209">
        <v>0</v>
      </c>
      <c r="H4209">
        <v>1</v>
      </c>
      <c r="I4209">
        <v>1</v>
      </c>
      <c r="J4209">
        <f t="shared" si="65"/>
        <v>1</v>
      </c>
      <c r="K4209" s="8">
        <v>35</v>
      </c>
      <c r="L4209" s="8">
        <f>COUNTIFS($D$2:$D4209,D4209)</f>
        <v>199</v>
      </c>
    </row>
    <row r="4210" spans="1:12" x14ac:dyDescent="0.2">
      <c r="A4210" s="7">
        <v>9697339</v>
      </c>
      <c r="B4210" s="2">
        <v>35539</v>
      </c>
      <c r="C4210">
        <v>14</v>
      </c>
      <c r="D4210" t="s">
        <v>27</v>
      </c>
      <c r="E4210">
        <v>18</v>
      </c>
      <c r="F4210" t="s">
        <v>12</v>
      </c>
      <c r="G4210">
        <v>1</v>
      </c>
      <c r="H4210">
        <v>2</v>
      </c>
      <c r="I4210">
        <v>1</v>
      </c>
      <c r="J4210">
        <f t="shared" si="65"/>
        <v>3</v>
      </c>
      <c r="K4210" s="8">
        <v>35</v>
      </c>
      <c r="L4210" s="8">
        <f>COUNTIFS($D$2:$D4210,D4210)</f>
        <v>199</v>
      </c>
    </row>
    <row r="4211" spans="1:12" x14ac:dyDescent="0.2">
      <c r="A4211" s="7">
        <v>9697339</v>
      </c>
      <c r="B4211" s="2">
        <v>35539</v>
      </c>
      <c r="C4211">
        <v>18</v>
      </c>
      <c r="D4211" t="s">
        <v>12</v>
      </c>
      <c r="E4211">
        <v>14</v>
      </c>
      <c r="F4211" t="s">
        <v>27</v>
      </c>
      <c r="G4211">
        <v>0</v>
      </c>
      <c r="H4211">
        <v>1</v>
      </c>
      <c r="I4211">
        <v>2</v>
      </c>
      <c r="J4211">
        <f t="shared" si="65"/>
        <v>0</v>
      </c>
      <c r="K4211" s="8">
        <v>34</v>
      </c>
      <c r="L4211" s="8">
        <f>COUNTIFS($D$2:$D4211,D4211)</f>
        <v>76</v>
      </c>
    </row>
    <row r="4212" spans="1:12" x14ac:dyDescent="0.2">
      <c r="A4212" s="7">
        <v>9697340</v>
      </c>
      <c r="B4212" s="2">
        <v>35539</v>
      </c>
      <c r="C4212">
        <v>19</v>
      </c>
      <c r="D4212" t="s">
        <v>40</v>
      </c>
      <c r="E4212">
        <v>21</v>
      </c>
      <c r="F4212" t="s">
        <v>10</v>
      </c>
      <c r="G4212">
        <v>1</v>
      </c>
      <c r="H4212">
        <v>1</v>
      </c>
      <c r="I4212">
        <v>3</v>
      </c>
      <c r="J4212">
        <f t="shared" si="65"/>
        <v>0</v>
      </c>
      <c r="K4212" s="8">
        <v>35</v>
      </c>
      <c r="L4212" s="8">
        <f>COUNTIFS($D$2:$D4212,D4212)</f>
        <v>199</v>
      </c>
    </row>
    <row r="4213" spans="1:12" x14ac:dyDescent="0.2">
      <c r="A4213" s="7">
        <v>9697340</v>
      </c>
      <c r="B4213" s="2">
        <v>35539</v>
      </c>
      <c r="C4213">
        <v>21</v>
      </c>
      <c r="D4213" t="s">
        <v>10</v>
      </c>
      <c r="E4213">
        <v>19</v>
      </c>
      <c r="F4213" t="s">
        <v>40</v>
      </c>
      <c r="G4213">
        <v>0</v>
      </c>
      <c r="H4213">
        <v>3</v>
      </c>
      <c r="I4213">
        <v>1</v>
      </c>
      <c r="J4213">
        <f t="shared" si="65"/>
        <v>3</v>
      </c>
      <c r="K4213" s="8">
        <v>34</v>
      </c>
      <c r="L4213" s="8">
        <f>COUNTIFS($D$2:$D4213,D4213)</f>
        <v>198</v>
      </c>
    </row>
    <row r="4214" spans="1:12" x14ac:dyDescent="0.2">
      <c r="A4214" s="7">
        <v>9697341</v>
      </c>
      <c r="B4214" s="2">
        <v>35539</v>
      </c>
      <c r="C4214">
        <v>34</v>
      </c>
      <c r="D4214" t="s">
        <v>445</v>
      </c>
      <c r="E4214">
        <v>31</v>
      </c>
      <c r="F4214" t="s">
        <v>447</v>
      </c>
      <c r="G4214">
        <v>1</v>
      </c>
      <c r="H4214">
        <v>0</v>
      </c>
      <c r="I4214">
        <v>1</v>
      </c>
      <c r="J4214">
        <f t="shared" si="65"/>
        <v>0</v>
      </c>
      <c r="K4214" s="8">
        <v>33</v>
      </c>
      <c r="L4214" s="8">
        <f>COUNTIFS($D$2:$D4214,D4214)</f>
        <v>113</v>
      </c>
    </row>
    <row r="4215" spans="1:12" x14ac:dyDescent="0.2">
      <c r="A4215" s="7">
        <v>9697341</v>
      </c>
      <c r="B4215" s="2">
        <v>35539</v>
      </c>
      <c r="C4215">
        <v>31</v>
      </c>
      <c r="D4215" t="s">
        <v>447</v>
      </c>
      <c r="E4215">
        <v>34</v>
      </c>
      <c r="F4215" t="s">
        <v>445</v>
      </c>
      <c r="G4215">
        <v>0</v>
      </c>
      <c r="H4215">
        <v>1</v>
      </c>
      <c r="I4215">
        <v>0</v>
      </c>
      <c r="J4215">
        <f t="shared" si="65"/>
        <v>3</v>
      </c>
      <c r="K4215" s="8">
        <v>35</v>
      </c>
      <c r="L4215" s="8">
        <f>COUNTIFS($D$2:$D4215,D4215)</f>
        <v>35</v>
      </c>
    </row>
    <row r="4216" spans="1:12" x14ac:dyDescent="0.2">
      <c r="A4216" s="7">
        <v>9697342</v>
      </c>
      <c r="B4216" s="2">
        <v>35539</v>
      </c>
      <c r="C4216">
        <v>22</v>
      </c>
      <c r="D4216" t="s">
        <v>15</v>
      </c>
      <c r="E4216">
        <v>46</v>
      </c>
      <c r="F4216" t="s">
        <v>763</v>
      </c>
      <c r="G4216">
        <v>1</v>
      </c>
      <c r="H4216">
        <v>3</v>
      </c>
      <c r="I4216">
        <v>1</v>
      </c>
      <c r="J4216">
        <f t="shared" si="65"/>
        <v>3</v>
      </c>
      <c r="K4216" s="8">
        <v>34</v>
      </c>
      <c r="L4216" s="8">
        <f>COUNTIFS($D$2:$D4216,D4216)</f>
        <v>156</v>
      </c>
    </row>
    <row r="4217" spans="1:12" x14ac:dyDescent="0.2">
      <c r="A4217" s="7">
        <v>9697342</v>
      </c>
      <c r="B4217" s="2">
        <v>35539</v>
      </c>
      <c r="C4217">
        <v>46</v>
      </c>
      <c r="D4217" t="s">
        <v>763</v>
      </c>
      <c r="E4217">
        <v>22</v>
      </c>
      <c r="F4217" t="s">
        <v>15</v>
      </c>
      <c r="G4217">
        <v>0</v>
      </c>
      <c r="H4217">
        <v>1</v>
      </c>
      <c r="I4217">
        <v>3</v>
      </c>
      <c r="J4217">
        <f t="shared" si="65"/>
        <v>0</v>
      </c>
      <c r="K4217" s="8">
        <v>35</v>
      </c>
      <c r="L4217" s="8">
        <f>COUNTIFS($D$2:$D4217,D4217)</f>
        <v>35</v>
      </c>
    </row>
    <row r="4218" spans="1:12" x14ac:dyDescent="0.2">
      <c r="A4218" s="7">
        <v>9697343</v>
      </c>
      <c r="B4218" s="2">
        <v>35539</v>
      </c>
      <c r="C4218">
        <v>55</v>
      </c>
      <c r="D4218" t="s">
        <v>772</v>
      </c>
      <c r="E4218">
        <v>49</v>
      </c>
      <c r="F4218" t="s">
        <v>766</v>
      </c>
      <c r="G4218">
        <v>1</v>
      </c>
      <c r="H4218">
        <v>1</v>
      </c>
      <c r="I4218">
        <v>1</v>
      </c>
      <c r="J4218">
        <f t="shared" si="65"/>
        <v>1</v>
      </c>
      <c r="K4218" s="8">
        <v>35</v>
      </c>
      <c r="L4218" s="8">
        <f>COUNTIFS($D$2:$D4218,D4218)</f>
        <v>157</v>
      </c>
    </row>
    <row r="4219" spans="1:12" x14ac:dyDescent="0.2">
      <c r="A4219" s="7">
        <v>9697343</v>
      </c>
      <c r="B4219" s="2">
        <v>35539</v>
      </c>
      <c r="C4219">
        <v>49</v>
      </c>
      <c r="D4219" t="s">
        <v>766</v>
      </c>
      <c r="E4219">
        <v>55</v>
      </c>
      <c r="F4219" t="s">
        <v>772</v>
      </c>
      <c r="G4219">
        <v>0</v>
      </c>
      <c r="H4219">
        <v>1</v>
      </c>
      <c r="I4219">
        <v>1</v>
      </c>
      <c r="J4219">
        <f t="shared" si="65"/>
        <v>1</v>
      </c>
      <c r="K4219" s="8">
        <v>35</v>
      </c>
      <c r="L4219" s="8">
        <f>COUNTIFS($D$2:$D4219,D4219)</f>
        <v>199</v>
      </c>
    </row>
    <row r="4220" spans="1:12" x14ac:dyDescent="0.2">
      <c r="A4220" s="7">
        <v>9697344</v>
      </c>
      <c r="B4220" s="2">
        <v>35539</v>
      </c>
      <c r="C4220">
        <v>54</v>
      </c>
      <c r="D4220" t="s">
        <v>771</v>
      </c>
      <c r="E4220">
        <v>53</v>
      </c>
      <c r="F4220" t="s">
        <v>770</v>
      </c>
      <c r="G4220">
        <v>1</v>
      </c>
      <c r="H4220">
        <v>3</v>
      </c>
      <c r="I4220">
        <v>1</v>
      </c>
      <c r="J4220">
        <f t="shared" si="65"/>
        <v>3</v>
      </c>
      <c r="K4220" s="8">
        <v>34</v>
      </c>
      <c r="L4220" s="8">
        <f>COUNTIFS($D$2:$D4220,D4220)</f>
        <v>198</v>
      </c>
    </row>
    <row r="4221" spans="1:12" x14ac:dyDescent="0.2">
      <c r="A4221" s="7">
        <v>9697344</v>
      </c>
      <c r="B4221" s="2">
        <v>35539</v>
      </c>
      <c r="C4221">
        <v>53</v>
      </c>
      <c r="D4221" t="s">
        <v>770</v>
      </c>
      <c r="E4221">
        <v>54</v>
      </c>
      <c r="F4221" t="s">
        <v>771</v>
      </c>
      <c r="G4221">
        <v>0</v>
      </c>
      <c r="H4221">
        <v>1</v>
      </c>
      <c r="I4221">
        <v>3</v>
      </c>
      <c r="J4221">
        <f t="shared" si="65"/>
        <v>0</v>
      </c>
      <c r="K4221" s="8">
        <v>34</v>
      </c>
      <c r="L4221" s="8">
        <f>COUNTIFS($D$2:$D4221,D4221)</f>
        <v>198</v>
      </c>
    </row>
    <row r="4222" spans="1:12" x14ac:dyDescent="0.2">
      <c r="A4222" s="7">
        <v>9697345</v>
      </c>
      <c r="B4222" s="2">
        <v>35539</v>
      </c>
      <c r="C4222">
        <v>23</v>
      </c>
      <c r="D4222" t="s">
        <v>50</v>
      </c>
      <c r="E4222">
        <v>51</v>
      </c>
      <c r="F4222" t="s">
        <v>768</v>
      </c>
      <c r="G4222">
        <v>1</v>
      </c>
      <c r="H4222">
        <v>2</v>
      </c>
      <c r="I4222">
        <v>2</v>
      </c>
      <c r="J4222">
        <f t="shared" si="65"/>
        <v>1</v>
      </c>
      <c r="K4222" s="8">
        <v>35</v>
      </c>
      <c r="L4222" s="8">
        <f>COUNTIFS($D$2:$D4222,D4222)</f>
        <v>199</v>
      </c>
    </row>
    <row r="4223" spans="1:12" x14ac:dyDescent="0.2">
      <c r="A4223" s="7">
        <v>9697345</v>
      </c>
      <c r="B4223" s="2">
        <v>35539</v>
      </c>
      <c r="C4223">
        <v>51</v>
      </c>
      <c r="D4223" t="s">
        <v>768</v>
      </c>
      <c r="E4223">
        <v>23</v>
      </c>
      <c r="F4223" t="s">
        <v>50</v>
      </c>
      <c r="G4223">
        <v>0</v>
      </c>
      <c r="H4223">
        <v>2</v>
      </c>
      <c r="I4223">
        <v>2</v>
      </c>
      <c r="J4223">
        <f t="shared" si="65"/>
        <v>1</v>
      </c>
      <c r="K4223" s="8">
        <v>35</v>
      </c>
      <c r="L4223" s="8">
        <f>COUNTIFS($D$2:$D4223,D4223)</f>
        <v>199</v>
      </c>
    </row>
    <row r="4224" spans="1:12" x14ac:dyDescent="0.2">
      <c r="A4224" s="7">
        <v>9697346</v>
      </c>
      <c r="B4224" s="2">
        <v>35539</v>
      </c>
      <c r="C4224">
        <v>29</v>
      </c>
      <c r="D4224" t="s">
        <v>42</v>
      </c>
      <c r="E4224">
        <v>16</v>
      </c>
      <c r="F4224" t="s">
        <v>37</v>
      </c>
      <c r="G4224">
        <v>1</v>
      </c>
      <c r="H4224">
        <v>2</v>
      </c>
      <c r="I4224">
        <v>2</v>
      </c>
      <c r="J4224">
        <f t="shared" si="65"/>
        <v>1</v>
      </c>
      <c r="K4224" s="8">
        <v>34</v>
      </c>
      <c r="L4224" s="8">
        <f>COUNTIFS($D$2:$D4224,D4224)</f>
        <v>156</v>
      </c>
    </row>
    <row r="4225" spans="1:12" x14ac:dyDescent="0.2">
      <c r="A4225" s="7">
        <v>9697346</v>
      </c>
      <c r="B4225" s="2">
        <v>35539</v>
      </c>
      <c r="C4225">
        <v>16</v>
      </c>
      <c r="D4225" t="s">
        <v>37</v>
      </c>
      <c r="E4225">
        <v>29</v>
      </c>
      <c r="F4225" t="s">
        <v>42</v>
      </c>
      <c r="G4225">
        <v>0</v>
      </c>
      <c r="H4225">
        <v>2</v>
      </c>
      <c r="I4225">
        <v>2</v>
      </c>
      <c r="J4225">
        <f t="shared" si="65"/>
        <v>1</v>
      </c>
      <c r="K4225" s="8">
        <v>36</v>
      </c>
      <c r="L4225" s="8">
        <f>COUNTIFS($D$2:$D4225,D4225)</f>
        <v>200</v>
      </c>
    </row>
    <row r="4226" spans="1:12" x14ac:dyDescent="0.2">
      <c r="A4226" s="7">
        <v>9697347</v>
      </c>
      <c r="B4226" s="2">
        <v>35541</v>
      </c>
      <c r="C4226">
        <v>51</v>
      </c>
      <c r="D4226" t="s">
        <v>768</v>
      </c>
      <c r="E4226">
        <v>10</v>
      </c>
      <c r="F4226" t="s">
        <v>47</v>
      </c>
      <c r="G4226">
        <v>1</v>
      </c>
      <c r="H4226">
        <v>1</v>
      </c>
      <c r="I4226">
        <v>1</v>
      </c>
      <c r="J4226">
        <f t="shared" ref="J4226:J4289" si="66">IF(H4226&gt;I4226,3,IF(I4226&gt;H4226,0,1))</f>
        <v>1</v>
      </c>
      <c r="K4226" s="8">
        <v>36</v>
      </c>
      <c r="L4226" s="8">
        <f>COUNTIFS($D$2:$D4226,D4226)</f>
        <v>200</v>
      </c>
    </row>
    <row r="4227" spans="1:12" x14ac:dyDescent="0.2">
      <c r="A4227" s="7">
        <v>9697347</v>
      </c>
      <c r="B4227" s="2">
        <v>35541</v>
      </c>
      <c r="C4227">
        <v>10</v>
      </c>
      <c r="D4227" t="s">
        <v>47</v>
      </c>
      <c r="E4227">
        <v>51</v>
      </c>
      <c r="F4227" t="s">
        <v>768</v>
      </c>
      <c r="G4227">
        <v>0</v>
      </c>
      <c r="H4227">
        <v>1</v>
      </c>
      <c r="I4227">
        <v>1</v>
      </c>
      <c r="J4227">
        <f t="shared" si="66"/>
        <v>1</v>
      </c>
      <c r="K4227" s="8">
        <v>36</v>
      </c>
      <c r="L4227" s="8">
        <f>COUNTIFS($D$2:$D4227,D4227)</f>
        <v>200</v>
      </c>
    </row>
    <row r="4228" spans="1:12" x14ac:dyDescent="0.2">
      <c r="A4228" s="7">
        <v>9697348</v>
      </c>
      <c r="B4228" s="2">
        <v>35542</v>
      </c>
      <c r="C4228">
        <v>41</v>
      </c>
      <c r="D4228" t="s">
        <v>759</v>
      </c>
      <c r="E4228">
        <v>54</v>
      </c>
      <c r="F4228" t="s">
        <v>771</v>
      </c>
      <c r="G4228">
        <v>1</v>
      </c>
      <c r="H4228">
        <v>4</v>
      </c>
      <c r="I4228">
        <v>1</v>
      </c>
      <c r="J4228">
        <f t="shared" si="66"/>
        <v>3</v>
      </c>
      <c r="K4228" s="8">
        <v>35</v>
      </c>
      <c r="L4228" s="8">
        <f>COUNTIFS($D$2:$D4228,D4228)</f>
        <v>199</v>
      </c>
    </row>
    <row r="4229" spans="1:12" x14ac:dyDescent="0.2">
      <c r="A4229" s="7">
        <v>9697348</v>
      </c>
      <c r="B4229" s="2">
        <v>35542</v>
      </c>
      <c r="C4229">
        <v>54</v>
      </c>
      <c r="D4229" t="s">
        <v>771</v>
      </c>
      <c r="E4229">
        <v>41</v>
      </c>
      <c r="F4229" t="s">
        <v>759</v>
      </c>
      <c r="G4229">
        <v>0</v>
      </c>
      <c r="H4229">
        <v>1</v>
      </c>
      <c r="I4229">
        <v>4</v>
      </c>
      <c r="J4229">
        <f t="shared" si="66"/>
        <v>0</v>
      </c>
      <c r="K4229" s="8">
        <v>35</v>
      </c>
      <c r="L4229" s="8">
        <f>COUNTIFS($D$2:$D4229,D4229)</f>
        <v>199</v>
      </c>
    </row>
    <row r="4230" spans="1:12" x14ac:dyDescent="0.2">
      <c r="A4230" s="7">
        <v>9697349</v>
      </c>
      <c r="B4230" s="2">
        <v>35542</v>
      </c>
      <c r="C4230">
        <v>49</v>
      </c>
      <c r="D4230" t="s">
        <v>766</v>
      </c>
      <c r="E4230">
        <v>32</v>
      </c>
      <c r="F4230" t="s">
        <v>559</v>
      </c>
      <c r="G4230">
        <v>1</v>
      </c>
      <c r="H4230">
        <v>0</v>
      </c>
      <c r="I4230">
        <v>0</v>
      </c>
      <c r="J4230">
        <f t="shared" si="66"/>
        <v>1</v>
      </c>
      <c r="K4230" s="8">
        <v>36</v>
      </c>
      <c r="L4230" s="8">
        <f>COUNTIFS($D$2:$D4230,D4230)</f>
        <v>200</v>
      </c>
    </row>
    <row r="4231" spans="1:12" x14ac:dyDescent="0.2">
      <c r="A4231" s="7">
        <v>9697349</v>
      </c>
      <c r="B4231" s="2">
        <v>35542</v>
      </c>
      <c r="C4231">
        <v>32</v>
      </c>
      <c r="D4231" t="s">
        <v>559</v>
      </c>
      <c r="E4231">
        <v>49</v>
      </c>
      <c r="F4231" t="s">
        <v>766</v>
      </c>
      <c r="G4231">
        <v>0</v>
      </c>
      <c r="H4231">
        <v>0</v>
      </c>
      <c r="I4231">
        <v>0</v>
      </c>
      <c r="J4231">
        <f t="shared" si="66"/>
        <v>1</v>
      </c>
      <c r="K4231" s="8">
        <v>36</v>
      </c>
      <c r="L4231" s="8">
        <f>COUNTIFS($D$2:$D4231,D4231)</f>
        <v>200</v>
      </c>
    </row>
    <row r="4232" spans="1:12" x14ac:dyDescent="0.2">
      <c r="A4232" s="7">
        <v>9697350</v>
      </c>
      <c r="B4232" s="2">
        <v>35542</v>
      </c>
      <c r="C4232">
        <v>31</v>
      </c>
      <c r="D4232" t="s">
        <v>447</v>
      </c>
      <c r="E4232">
        <v>23</v>
      </c>
      <c r="F4232" t="s">
        <v>50</v>
      </c>
      <c r="G4232">
        <v>1</v>
      </c>
      <c r="H4232">
        <v>0</v>
      </c>
      <c r="I4232">
        <v>1</v>
      </c>
      <c r="J4232">
        <f t="shared" si="66"/>
        <v>0</v>
      </c>
      <c r="K4232" s="8">
        <v>36</v>
      </c>
      <c r="L4232" s="8">
        <f>COUNTIFS($D$2:$D4232,D4232)</f>
        <v>36</v>
      </c>
    </row>
    <row r="4233" spans="1:12" x14ac:dyDescent="0.2">
      <c r="A4233" s="7">
        <v>9697350</v>
      </c>
      <c r="B4233" s="2">
        <v>35542</v>
      </c>
      <c r="C4233">
        <v>23</v>
      </c>
      <c r="D4233" t="s">
        <v>50</v>
      </c>
      <c r="E4233">
        <v>31</v>
      </c>
      <c r="F4233" t="s">
        <v>447</v>
      </c>
      <c r="G4233">
        <v>0</v>
      </c>
      <c r="H4233">
        <v>1</v>
      </c>
      <c r="I4233">
        <v>0</v>
      </c>
      <c r="J4233">
        <f t="shared" si="66"/>
        <v>3</v>
      </c>
      <c r="K4233" s="8">
        <v>36</v>
      </c>
      <c r="L4233" s="8">
        <f>COUNTIFS($D$2:$D4233,D4233)</f>
        <v>200</v>
      </c>
    </row>
    <row r="4234" spans="1:12" x14ac:dyDescent="0.2">
      <c r="A4234" s="7">
        <v>9697351</v>
      </c>
      <c r="B4234" s="2">
        <v>35542</v>
      </c>
      <c r="C4234">
        <v>53</v>
      </c>
      <c r="D4234" t="s">
        <v>770</v>
      </c>
      <c r="E4234">
        <v>14</v>
      </c>
      <c r="F4234" t="s">
        <v>27</v>
      </c>
      <c r="G4234">
        <v>1</v>
      </c>
      <c r="H4234">
        <v>0</v>
      </c>
      <c r="I4234">
        <v>1</v>
      </c>
      <c r="J4234">
        <f t="shared" si="66"/>
        <v>0</v>
      </c>
      <c r="K4234" s="8">
        <v>35</v>
      </c>
      <c r="L4234" s="8">
        <f>COUNTIFS($D$2:$D4234,D4234)</f>
        <v>199</v>
      </c>
    </row>
    <row r="4235" spans="1:12" x14ac:dyDescent="0.2">
      <c r="A4235" s="7">
        <v>9697351</v>
      </c>
      <c r="B4235" s="2">
        <v>35542</v>
      </c>
      <c r="C4235">
        <v>14</v>
      </c>
      <c r="D4235" t="s">
        <v>27</v>
      </c>
      <c r="E4235">
        <v>53</v>
      </c>
      <c r="F4235" t="s">
        <v>770</v>
      </c>
      <c r="G4235">
        <v>0</v>
      </c>
      <c r="H4235">
        <v>1</v>
      </c>
      <c r="I4235">
        <v>0</v>
      </c>
      <c r="J4235">
        <f t="shared" si="66"/>
        <v>3</v>
      </c>
      <c r="K4235" s="8">
        <v>36</v>
      </c>
      <c r="L4235" s="8">
        <f>COUNTIFS($D$2:$D4235,D4235)</f>
        <v>200</v>
      </c>
    </row>
    <row r="4236" spans="1:12" x14ac:dyDescent="0.2">
      <c r="A4236" s="7">
        <v>9697352</v>
      </c>
      <c r="B4236" s="2">
        <v>35543</v>
      </c>
      <c r="C4236">
        <v>46</v>
      </c>
      <c r="D4236" t="s">
        <v>763</v>
      </c>
      <c r="E4236">
        <v>55</v>
      </c>
      <c r="F4236" t="s">
        <v>772</v>
      </c>
      <c r="G4236">
        <v>1</v>
      </c>
      <c r="H4236">
        <v>0</v>
      </c>
      <c r="I4236">
        <v>0</v>
      </c>
      <c r="J4236">
        <f t="shared" si="66"/>
        <v>1</v>
      </c>
      <c r="K4236" s="8">
        <v>36</v>
      </c>
      <c r="L4236" s="8">
        <f>COUNTIFS($D$2:$D4236,D4236)</f>
        <v>36</v>
      </c>
    </row>
    <row r="4237" spans="1:12" x14ac:dyDescent="0.2">
      <c r="A4237" s="7">
        <v>9697352</v>
      </c>
      <c r="B4237" s="2">
        <v>35543</v>
      </c>
      <c r="C4237">
        <v>55</v>
      </c>
      <c r="D4237" t="s">
        <v>772</v>
      </c>
      <c r="E4237">
        <v>46</v>
      </c>
      <c r="F4237" t="s">
        <v>763</v>
      </c>
      <c r="G4237">
        <v>0</v>
      </c>
      <c r="H4237">
        <v>0</v>
      </c>
      <c r="I4237">
        <v>0</v>
      </c>
      <c r="J4237">
        <f t="shared" si="66"/>
        <v>1</v>
      </c>
      <c r="K4237" s="8">
        <v>36</v>
      </c>
      <c r="L4237" s="8">
        <f>COUNTIFS($D$2:$D4237,D4237)</f>
        <v>158</v>
      </c>
    </row>
    <row r="4238" spans="1:12" x14ac:dyDescent="0.2">
      <c r="A4238" s="7">
        <v>9697353</v>
      </c>
      <c r="B4238" s="2">
        <v>35543</v>
      </c>
      <c r="C4238">
        <v>18</v>
      </c>
      <c r="D4238" t="s">
        <v>12</v>
      </c>
      <c r="E4238">
        <v>29</v>
      </c>
      <c r="F4238" t="s">
        <v>42</v>
      </c>
      <c r="G4238">
        <v>1</v>
      </c>
      <c r="H4238">
        <v>0</v>
      </c>
      <c r="I4238">
        <v>1</v>
      </c>
      <c r="J4238">
        <f t="shared" si="66"/>
        <v>0</v>
      </c>
      <c r="K4238" s="8">
        <v>35</v>
      </c>
      <c r="L4238" s="8">
        <f>COUNTIFS($D$2:$D4238,D4238)</f>
        <v>77</v>
      </c>
    </row>
    <row r="4239" spans="1:12" x14ac:dyDescent="0.2">
      <c r="A4239" s="7">
        <v>9697353</v>
      </c>
      <c r="B4239" s="2">
        <v>35543</v>
      </c>
      <c r="C4239">
        <v>29</v>
      </c>
      <c r="D4239" t="s">
        <v>42</v>
      </c>
      <c r="E4239">
        <v>18</v>
      </c>
      <c r="F4239" t="s">
        <v>12</v>
      </c>
      <c r="G4239">
        <v>0</v>
      </c>
      <c r="H4239">
        <v>1</v>
      </c>
      <c r="I4239">
        <v>0</v>
      </c>
      <c r="J4239">
        <f t="shared" si="66"/>
        <v>3</v>
      </c>
      <c r="K4239" s="8">
        <v>35</v>
      </c>
      <c r="L4239" s="8">
        <f>COUNTIFS($D$2:$D4239,D4239)</f>
        <v>157</v>
      </c>
    </row>
    <row r="4240" spans="1:12" x14ac:dyDescent="0.2">
      <c r="A4240" s="7">
        <v>9697354</v>
      </c>
      <c r="B4240" s="2">
        <v>35544</v>
      </c>
      <c r="C4240">
        <v>26</v>
      </c>
      <c r="D4240" t="s">
        <v>17</v>
      </c>
      <c r="E4240">
        <v>34</v>
      </c>
      <c r="F4240" t="s">
        <v>445</v>
      </c>
      <c r="G4240">
        <v>1</v>
      </c>
      <c r="H4240">
        <v>1</v>
      </c>
      <c r="I4240">
        <v>0</v>
      </c>
      <c r="J4240">
        <f t="shared" si="66"/>
        <v>3</v>
      </c>
      <c r="K4240" s="8">
        <v>36</v>
      </c>
      <c r="L4240" s="8">
        <f>COUNTIFS($D$2:$D4240,D4240)</f>
        <v>200</v>
      </c>
    </row>
    <row r="4241" spans="1:12" x14ac:dyDescent="0.2">
      <c r="A4241" s="7">
        <v>9697354</v>
      </c>
      <c r="B4241" s="2">
        <v>35544</v>
      </c>
      <c r="C4241">
        <v>34</v>
      </c>
      <c r="D4241" t="s">
        <v>445</v>
      </c>
      <c r="E4241">
        <v>26</v>
      </c>
      <c r="F4241" t="s">
        <v>17</v>
      </c>
      <c r="G4241">
        <v>0</v>
      </c>
      <c r="H4241">
        <v>0</v>
      </c>
      <c r="I4241">
        <v>1</v>
      </c>
      <c r="J4241">
        <f t="shared" si="66"/>
        <v>0</v>
      </c>
      <c r="K4241" s="8">
        <v>34</v>
      </c>
      <c r="L4241" s="8">
        <f>COUNTIFS($D$2:$D4241,D4241)</f>
        <v>114</v>
      </c>
    </row>
    <row r="4242" spans="1:12" x14ac:dyDescent="0.2">
      <c r="A4242" s="7">
        <v>9697355</v>
      </c>
      <c r="B4242" s="2">
        <v>35553</v>
      </c>
      <c r="C4242">
        <v>10</v>
      </c>
      <c r="D4242" t="s">
        <v>47</v>
      </c>
      <c r="E4242">
        <v>22</v>
      </c>
      <c r="F4242" t="s">
        <v>15</v>
      </c>
      <c r="G4242">
        <v>1</v>
      </c>
      <c r="H4242">
        <v>0</v>
      </c>
      <c r="I4242">
        <v>1</v>
      </c>
      <c r="J4242">
        <f t="shared" si="66"/>
        <v>0</v>
      </c>
      <c r="K4242" s="8">
        <v>37</v>
      </c>
      <c r="L4242" s="8">
        <f>COUNTIFS($D$2:$D4242,D4242)</f>
        <v>201</v>
      </c>
    </row>
    <row r="4243" spans="1:12" x14ac:dyDescent="0.2">
      <c r="A4243" s="7">
        <v>9697355</v>
      </c>
      <c r="B4243" s="2">
        <v>35553</v>
      </c>
      <c r="C4243">
        <v>22</v>
      </c>
      <c r="D4243" t="s">
        <v>15</v>
      </c>
      <c r="E4243">
        <v>10</v>
      </c>
      <c r="F4243" t="s">
        <v>47</v>
      </c>
      <c r="G4243">
        <v>0</v>
      </c>
      <c r="H4243">
        <v>1</v>
      </c>
      <c r="I4243">
        <v>0</v>
      </c>
      <c r="J4243">
        <f t="shared" si="66"/>
        <v>3</v>
      </c>
      <c r="K4243" s="8">
        <v>35</v>
      </c>
      <c r="L4243" s="8">
        <f>COUNTIFS($D$2:$D4243,D4243)</f>
        <v>157</v>
      </c>
    </row>
    <row r="4244" spans="1:12" x14ac:dyDescent="0.2">
      <c r="A4244" s="7">
        <v>9697356</v>
      </c>
      <c r="B4244" s="2">
        <v>35553</v>
      </c>
      <c r="C4244">
        <v>14</v>
      </c>
      <c r="D4244" t="s">
        <v>27</v>
      </c>
      <c r="E4244">
        <v>49</v>
      </c>
      <c r="F4244" t="s">
        <v>766</v>
      </c>
      <c r="G4244">
        <v>1</v>
      </c>
      <c r="H4244">
        <v>0</v>
      </c>
      <c r="I4244">
        <v>0</v>
      </c>
      <c r="J4244">
        <f t="shared" si="66"/>
        <v>1</v>
      </c>
      <c r="K4244" s="8">
        <v>37</v>
      </c>
      <c r="L4244" s="8">
        <f>COUNTIFS($D$2:$D4244,D4244)</f>
        <v>201</v>
      </c>
    </row>
    <row r="4245" spans="1:12" x14ac:dyDescent="0.2">
      <c r="A4245" s="7">
        <v>9697356</v>
      </c>
      <c r="B4245" s="2">
        <v>35553</v>
      </c>
      <c r="C4245">
        <v>49</v>
      </c>
      <c r="D4245" t="s">
        <v>766</v>
      </c>
      <c r="E4245">
        <v>14</v>
      </c>
      <c r="F4245" t="s">
        <v>27</v>
      </c>
      <c r="G4245">
        <v>0</v>
      </c>
      <c r="H4245">
        <v>0</v>
      </c>
      <c r="I4245">
        <v>0</v>
      </c>
      <c r="J4245">
        <f t="shared" si="66"/>
        <v>1</v>
      </c>
      <c r="K4245" s="8">
        <v>37</v>
      </c>
      <c r="L4245" s="8">
        <f>COUNTIFS($D$2:$D4245,D4245)</f>
        <v>201</v>
      </c>
    </row>
    <row r="4246" spans="1:12" x14ac:dyDescent="0.2">
      <c r="A4246" s="7">
        <v>9697357</v>
      </c>
      <c r="B4246" s="2">
        <v>35553</v>
      </c>
      <c r="C4246">
        <v>51</v>
      </c>
      <c r="D4246" t="s">
        <v>768</v>
      </c>
      <c r="E4246">
        <v>46</v>
      </c>
      <c r="F4246" t="s">
        <v>763</v>
      </c>
      <c r="G4246">
        <v>1</v>
      </c>
      <c r="H4246">
        <v>1</v>
      </c>
      <c r="I4246">
        <v>2</v>
      </c>
      <c r="J4246">
        <f t="shared" si="66"/>
        <v>0</v>
      </c>
      <c r="K4246" s="8">
        <v>37</v>
      </c>
      <c r="L4246" s="8">
        <f>COUNTIFS($D$2:$D4246,D4246)</f>
        <v>201</v>
      </c>
    </row>
    <row r="4247" spans="1:12" x14ac:dyDescent="0.2">
      <c r="A4247" s="7">
        <v>9697357</v>
      </c>
      <c r="B4247" s="2">
        <v>35553</v>
      </c>
      <c r="C4247">
        <v>46</v>
      </c>
      <c r="D4247" t="s">
        <v>763</v>
      </c>
      <c r="E4247">
        <v>51</v>
      </c>
      <c r="F4247" t="s">
        <v>768</v>
      </c>
      <c r="G4247">
        <v>0</v>
      </c>
      <c r="H4247">
        <v>2</v>
      </c>
      <c r="I4247">
        <v>1</v>
      </c>
      <c r="J4247">
        <f t="shared" si="66"/>
        <v>3</v>
      </c>
      <c r="K4247" s="8">
        <v>37</v>
      </c>
      <c r="L4247" s="8">
        <f>COUNTIFS($D$2:$D4247,D4247)</f>
        <v>37</v>
      </c>
    </row>
    <row r="4248" spans="1:12" x14ac:dyDescent="0.2">
      <c r="A4248" s="7">
        <v>9697358</v>
      </c>
      <c r="B4248" s="2">
        <v>35553</v>
      </c>
      <c r="C4248">
        <v>18</v>
      </c>
      <c r="D4248" t="s">
        <v>12</v>
      </c>
      <c r="E4248">
        <v>21</v>
      </c>
      <c r="F4248" t="s">
        <v>10</v>
      </c>
      <c r="G4248">
        <v>1</v>
      </c>
      <c r="H4248">
        <v>2</v>
      </c>
      <c r="I4248">
        <v>2</v>
      </c>
      <c r="J4248">
        <f t="shared" si="66"/>
        <v>1</v>
      </c>
      <c r="K4248" s="8">
        <v>36</v>
      </c>
      <c r="L4248" s="8">
        <f>COUNTIFS($D$2:$D4248,D4248)</f>
        <v>78</v>
      </c>
    </row>
    <row r="4249" spans="1:12" x14ac:dyDescent="0.2">
      <c r="A4249" s="7">
        <v>9697358</v>
      </c>
      <c r="B4249" s="2">
        <v>35553</v>
      </c>
      <c r="C4249">
        <v>21</v>
      </c>
      <c r="D4249" t="s">
        <v>10</v>
      </c>
      <c r="E4249">
        <v>18</v>
      </c>
      <c r="F4249" t="s">
        <v>12</v>
      </c>
      <c r="G4249">
        <v>0</v>
      </c>
      <c r="H4249">
        <v>2</v>
      </c>
      <c r="I4249">
        <v>2</v>
      </c>
      <c r="J4249">
        <f t="shared" si="66"/>
        <v>1</v>
      </c>
      <c r="K4249" s="8">
        <v>35</v>
      </c>
      <c r="L4249" s="8">
        <f>COUNTIFS($D$2:$D4249,D4249)</f>
        <v>199</v>
      </c>
    </row>
    <row r="4250" spans="1:12" x14ac:dyDescent="0.2">
      <c r="A4250" s="7">
        <v>9697359</v>
      </c>
      <c r="B4250" s="2">
        <v>35553</v>
      </c>
      <c r="C4250">
        <v>19</v>
      </c>
      <c r="D4250" t="s">
        <v>40</v>
      </c>
      <c r="E4250">
        <v>26</v>
      </c>
      <c r="F4250" t="s">
        <v>17</v>
      </c>
      <c r="G4250">
        <v>1</v>
      </c>
      <c r="H4250">
        <v>2</v>
      </c>
      <c r="I4250">
        <v>1</v>
      </c>
      <c r="J4250">
        <f t="shared" si="66"/>
        <v>3</v>
      </c>
      <c r="K4250" s="8">
        <v>36</v>
      </c>
      <c r="L4250" s="8">
        <f>COUNTIFS($D$2:$D4250,D4250)</f>
        <v>200</v>
      </c>
    </row>
    <row r="4251" spans="1:12" x14ac:dyDescent="0.2">
      <c r="A4251" s="7">
        <v>9697359</v>
      </c>
      <c r="B4251" s="2">
        <v>35553</v>
      </c>
      <c r="C4251">
        <v>26</v>
      </c>
      <c r="D4251" t="s">
        <v>17</v>
      </c>
      <c r="E4251">
        <v>19</v>
      </c>
      <c r="F4251" t="s">
        <v>40</v>
      </c>
      <c r="G4251">
        <v>0</v>
      </c>
      <c r="H4251">
        <v>1</v>
      </c>
      <c r="I4251">
        <v>2</v>
      </c>
      <c r="J4251">
        <f t="shared" si="66"/>
        <v>0</v>
      </c>
      <c r="K4251" s="8">
        <v>37</v>
      </c>
      <c r="L4251" s="8">
        <f>COUNTIFS($D$2:$D4251,D4251)</f>
        <v>201</v>
      </c>
    </row>
    <row r="4252" spans="1:12" x14ac:dyDescent="0.2">
      <c r="A4252" s="7">
        <v>9697360</v>
      </c>
      <c r="B4252" s="2">
        <v>35553</v>
      </c>
      <c r="C4252">
        <v>34</v>
      </c>
      <c r="D4252" t="s">
        <v>445</v>
      </c>
      <c r="E4252">
        <v>32</v>
      </c>
      <c r="F4252" t="s">
        <v>559</v>
      </c>
      <c r="G4252">
        <v>1</v>
      </c>
      <c r="H4252">
        <v>3</v>
      </c>
      <c r="I4252">
        <v>2</v>
      </c>
      <c r="J4252">
        <f t="shared" si="66"/>
        <v>3</v>
      </c>
      <c r="K4252" s="8">
        <v>35</v>
      </c>
      <c r="L4252" s="8">
        <f>COUNTIFS($D$2:$D4252,D4252)</f>
        <v>115</v>
      </c>
    </row>
    <row r="4253" spans="1:12" x14ac:dyDescent="0.2">
      <c r="A4253" s="7">
        <v>9697360</v>
      </c>
      <c r="B4253" s="2">
        <v>35553</v>
      </c>
      <c r="C4253">
        <v>32</v>
      </c>
      <c r="D4253" t="s">
        <v>559</v>
      </c>
      <c r="E4253">
        <v>34</v>
      </c>
      <c r="F4253" t="s">
        <v>445</v>
      </c>
      <c r="G4253">
        <v>0</v>
      </c>
      <c r="H4253">
        <v>2</v>
      </c>
      <c r="I4253">
        <v>3</v>
      </c>
      <c r="J4253">
        <f t="shared" si="66"/>
        <v>0</v>
      </c>
      <c r="K4253" s="8">
        <v>37</v>
      </c>
      <c r="L4253" s="8">
        <f>COUNTIFS($D$2:$D4253,D4253)</f>
        <v>201</v>
      </c>
    </row>
    <row r="4254" spans="1:12" x14ac:dyDescent="0.2">
      <c r="A4254" s="7">
        <v>9697361</v>
      </c>
      <c r="B4254" s="2">
        <v>35553</v>
      </c>
      <c r="C4254">
        <v>55</v>
      </c>
      <c r="D4254" t="s">
        <v>772</v>
      </c>
      <c r="E4254">
        <v>53</v>
      </c>
      <c r="F4254" t="s">
        <v>770</v>
      </c>
      <c r="G4254">
        <v>1</v>
      </c>
      <c r="H4254">
        <v>1</v>
      </c>
      <c r="I4254">
        <v>1</v>
      </c>
      <c r="J4254">
        <f t="shared" si="66"/>
        <v>1</v>
      </c>
      <c r="K4254" s="8">
        <v>37</v>
      </c>
      <c r="L4254" s="8">
        <f>COUNTIFS($D$2:$D4254,D4254)</f>
        <v>159</v>
      </c>
    </row>
    <row r="4255" spans="1:12" x14ac:dyDescent="0.2">
      <c r="A4255" s="7">
        <v>9697361</v>
      </c>
      <c r="B4255" s="2">
        <v>35553</v>
      </c>
      <c r="C4255">
        <v>53</v>
      </c>
      <c r="D4255" t="s">
        <v>770</v>
      </c>
      <c r="E4255">
        <v>55</v>
      </c>
      <c r="F4255" t="s">
        <v>772</v>
      </c>
      <c r="G4255">
        <v>0</v>
      </c>
      <c r="H4255">
        <v>1</v>
      </c>
      <c r="I4255">
        <v>1</v>
      </c>
      <c r="J4255">
        <f t="shared" si="66"/>
        <v>1</v>
      </c>
      <c r="K4255" s="8">
        <v>36</v>
      </c>
      <c r="L4255" s="8">
        <f>COUNTIFS($D$2:$D4255,D4255)</f>
        <v>200</v>
      </c>
    </row>
    <row r="4256" spans="1:12" x14ac:dyDescent="0.2">
      <c r="A4256" s="7">
        <v>9697362</v>
      </c>
      <c r="B4256" s="2">
        <v>35553</v>
      </c>
      <c r="C4256">
        <v>23</v>
      </c>
      <c r="D4256" t="s">
        <v>50</v>
      </c>
      <c r="E4256">
        <v>41</v>
      </c>
      <c r="F4256" t="s">
        <v>759</v>
      </c>
      <c r="G4256">
        <v>1</v>
      </c>
      <c r="H4256">
        <v>2</v>
      </c>
      <c r="I4256">
        <v>0</v>
      </c>
      <c r="J4256">
        <f t="shared" si="66"/>
        <v>3</v>
      </c>
      <c r="K4256" s="8">
        <v>37</v>
      </c>
      <c r="L4256" s="8">
        <f>COUNTIFS($D$2:$D4256,D4256)</f>
        <v>201</v>
      </c>
    </row>
    <row r="4257" spans="1:12" x14ac:dyDescent="0.2">
      <c r="A4257" s="7">
        <v>9697362</v>
      </c>
      <c r="B4257" s="2">
        <v>35553</v>
      </c>
      <c r="C4257">
        <v>41</v>
      </c>
      <c r="D4257" t="s">
        <v>759</v>
      </c>
      <c r="E4257">
        <v>23</v>
      </c>
      <c r="F4257" t="s">
        <v>50</v>
      </c>
      <c r="G4257">
        <v>0</v>
      </c>
      <c r="H4257">
        <v>0</v>
      </c>
      <c r="I4257">
        <v>2</v>
      </c>
      <c r="J4257">
        <f t="shared" si="66"/>
        <v>0</v>
      </c>
      <c r="K4257" s="8">
        <v>36</v>
      </c>
      <c r="L4257" s="8">
        <f>COUNTIFS($D$2:$D4257,D4257)</f>
        <v>200</v>
      </c>
    </row>
    <row r="4258" spans="1:12" x14ac:dyDescent="0.2">
      <c r="A4258" s="7">
        <v>9697363</v>
      </c>
      <c r="B4258" s="2">
        <v>35553</v>
      </c>
      <c r="C4258">
        <v>31</v>
      </c>
      <c r="D4258" t="s">
        <v>447</v>
      </c>
      <c r="E4258">
        <v>16</v>
      </c>
      <c r="F4258" t="s">
        <v>37</v>
      </c>
      <c r="G4258">
        <v>1</v>
      </c>
      <c r="H4258">
        <v>3</v>
      </c>
      <c r="I4258">
        <v>0</v>
      </c>
      <c r="J4258">
        <f t="shared" si="66"/>
        <v>3</v>
      </c>
      <c r="K4258" s="8">
        <v>37</v>
      </c>
      <c r="L4258" s="8">
        <f>COUNTIFS($D$2:$D4258,D4258)</f>
        <v>37</v>
      </c>
    </row>
    <row r="4259" spans="1:12" x14ac:dyDescent="0.2">
      <c r="A4259" s="7">
        <v>9697363</v>
      </c>
      <c r="B4259" s="2">
        <v>35553</v>
      </c>
      <c r="C4259">
        <v>16</v>
      </c>
      <c r="D4259" t="s">
        <v>37</v>
      </c>
      <c r="E4259">
        <v>31</v>
      </c>
      <c r="F4259" t="s">
        <v>447</v>
      </c>
      <c r="G4259">
        <v>0</v>
      </c>
      <c r="H4259">
        <v>0</v>
      </c>
      <c r="I4259">
        <v>3</v>
      </c>
      <c r="J4259">
        <f t="shared" si="66"/>
        <v>0</v>
      </c>
      <c r="K4259" s="8">
        <v>37</v>
      </c>
      <c r="L4259" s="8">
        <f>COUNTIFS($D$2:$D4259,D4259)</f>
        <v>201</v>
      </c>
    </row>
    <row r="4260" spans="1:12" x14ac:dyDescent="0.2">
      <c r="A4260" s="7">
        <v>9697364</v>
      </c>
      <c r="B4260" s="2">
        <v>35553</v>
      </c>
      <c r="C4260">
        <v>29</v>
      </c>
      <c r="D4260" t="s">
        <v>42</v>
      </c>
      <c r="E4260">
        <v>54</v>
      </c>
      <c r="F4260" t="s">
        <v>771</v>
      </c>
      <c r="G4260">
        <v>1</v>
      </c>
      <c r="H4260">
        <v>5</v>
      </c>
      <c r="I4260">
        <v>1</v>
      </c>
      <c r="J4260">
        <f t="shared" si="66"/>
        <v>3</v>
      </c>
      <c r="K4260" s="8">
        <v>36</v>
      </c>
      <c r="L4260" s="8">
        <f>COUNTIFS($D$2:$D4260,D4260)</f>
        <v>158</v>
      </c>
    </row>
    <row r="4261" spans="1:12" x14ac:dyDescent="0.2">
      <c r="A4261" s="7">
        <v>9697364</v>
      </c>
      <c r="B4261" s="2">
        <v>35553</v>
      </c>
      <c r="C4261">
        <v>54</v>
      </c>
      <c r="D4261" t="s">
        <v>771</v>
      </c>
      <c r="E4261">
        <v>29</v>
      </c>
      <c r="F4261" t="s">
        <v>42</v>
      </c>
      <c r="G4261">
        <v>0</v>
      </c>
      <c r="H4261">
        <v>1</v>
      </c>
      <c r="I4261">
        <v>5</v>
      </c>
      <c r="J4261">
        <f t="shared" si="66"/>
        <v>0</v>
      </c>
      <c r="K4261" s="8">
        <v>36</v>
      </c>
      <c r="L4261" s="8">
        <f>COUNTIFS($D$2:$D4261,D4261)</f>
        <v>200</v>
      </c>
    </row>
    <row r="4262" spans="1:12" x14ac:dyDescent="0.2">
      <c r="A4262" s="7">
        <v>9697365</v>
      </c>
      <c r="B4262" s="2">
        <v>35555</v>
      </c>
      <c r="C4262">
        <v>21</v>
      </c>
      <c r="D4262" t="s">
        <v>10</v>
      </c>
      <c r="E4262">
        <v>34</v>
      </c>
      <c r="F4262" t="s">
        <v>445</v>
      </c>
      <c r="G4262">
        <v>1</v>
      </c>
      <c r="H4262">
        <v>3</v>
      </c>
      <c r="I4262">
        <v>3</v>
      </c>
      <c r="J4262">
        <f t="shared" si="66"/>
        <v>1</v>
      </c>
      <c r="K4262" s="8">
        <v>36</v>
      </c>
      <c r="L4262" s="8">
        <f>COUNTIFS($D$2:$D4262,D4262)</f>
        <v>200</v>
      </c>
    </row>
    <row r="4263" spans="1:12" x14ac:dyDescent="0.2">
      <c r="A4263" s="7">
        <v>9697365</v>
      </c>
      <c r="B4263" s="2">
        <v>35555</v>
      </c>
      <c r="C4263">
        <v>34</v>
      </c>
      <c r="D4263" t="s">
        <v>445</v>
      </c>
      <c r="E4263">
        <v>21</v>
      </c>
      <c r="F4263" t="s">
        <v>10</v>
      </c>
      <c r="G4263">
        <v>0</v>
      </c>
      <c r="H4263">
        <v>3</v>
      </c>
      <c r="I4263">
        <v>3</v>
      </c>
      <c r="J4263">
        <f t="shared" si="66"/>
        <v>1</v>
      </c>
      <c r="K4263" s="8">
        <v>36</v>
      </c>
      <c r="L4263" s="8">
        <f>COUNTIFS($D$2:$D4263,D4263)</f>
        <v>116</v>
      </c>
    </row>
    <row r="4264" spans="1:12" x14ac:dyDescent="0.2">
      <c r="A4264" s="7">
        <v>9697366</v>
      </c>
      <c r="B4264" s="2">
        <v>35556</v>
      </c>
      <c r="C4264">
        <v>29</v>
      </c>
      <c r="D4264" t="s">
        <v>42</v>
      </c>
      <c r="E4264">
        <v>22</v>
      </c>
      <c r="F4264" t="s">
        <v>15</v>
      </c>
      <c r="G4264">
        <v>1</v>
      </c>
      <c r="H4264">
        <v>0</v>
      </c>
      <c r="I4264">
        <v>0</v>
      </c>
      <c r="J4264">
        <f t="shared" si="66"/>
        <v>1</v>
      </c>
      <c r="K4264" s="8">
        <v>37</v>
      </c>
      <c r="L4264" s="8">
        <f>COUNTIFS($D$2:$D4264,D4264)</f>
        <v>159</v>
      </c>
    </row>
    <row r="4265" spans="1:12" x14ac:dyDescent="0.2">
      <c r="A4265" s="7">
        <v>9697366</v>
      </c>
      <c r="B4265" s="2">
        <v>35556</v>
      </c>
      <c r="C4265">
        <v>22</v>
      </c>
      <c r="D4265" t="s">
        <v>15</v>
      </c>
      <c r="E4265">
        <v>29</v>
      </c>
      <c r="F4265" t="s">
        <v>42</v>
      </c>
      <c r="G4265">
        <v>0</v>
      </c>
      <c r="H4265">
        <v>0</v>
      </c>
      <c r="I4265">
        <v>0</v>
      </c>
      <c r="J4265">
        <f t="shared" si="66"/>
        <v>1</v>
      </c>
      <c r="K4265" s="8">
        <v>36</v>
      </c>
      <c r="L4265" s="8">
        <f>COUNTIFS($D$2:$D4265,D4265)</f>
        <v>158</v>
      </c>
    </row>
    <row r="4266" spans="1:12" x14ac:dyDescent="0.2">
      <c r="A4266" s="7">
        <v>9697367</v>
      </c>
      <c r="B4266" s="2">
        <v>35556</v>
      </c>
      <c r="C4266">
        <v>53</v>
      </c>
      <c r="D4266" t="s">
        <v>770</v>
      </c>
      <c r="E4266">
        <v>19</v>
      </c>
      <c r="F4266" t="s">
        <v>40</v>
      </c>
      <c r="G4266">
        <v>1</v>
      </c>
      <c r="H4266">
        <v>2</v>
      </c>
      <c r="I4266">
        <v>1</v>
      </c>
      <c r="J4266">
        <f t="shared" si="66"/>
        <v>3</v>
      </c>
      <c r="K4266" s="8">
        <v>37</v>
      </c>
      <c r="L4266" s="8">
        <f>COUNTIFS($D$2:$D4266,D4266)</f>
        <v>201</v>
      </c>
    </row>
    <row r="4267" spans="1:12" x14ac:dyDescent="0.2">
      <c r="A4267" s="7">
        <v>9697367</v>
      </c>
      <c r="B4267" s="2">
        <v>35556</v>
      </c>
      <c r="C4267">
        <v>19</v>
      </c>
      <c r="D4267" t="s">
        <v>40</v>
      </c>
      <c r="E4267">
        <v>53</v>
      </c>
      <c r="F4267" t="s">
        <v>770</v>
      </c>
      <c r="G4267">
        <v>0</v>
      </c>
      <c r="H4267">
        <v>1</v>
      </c>
      <c r="I4267">
        <v>2</v>
      </c>
      <c r="J4267">
        <f t="shared" si="66"/>
        <v>0</v>
      </c>
      <c r="K4267" s="8">
        <v>37</v>
      </c>
      <c r="L4267" s="8">
        <f>COUNTIFS($D$2:$D4267,D4267)</f>
        <v>201</v>
      </c>
    </row>
    <row r="4268" spans="1:12" x14ac:dyDescent="0.2">
      <c r="A4268" s="7">
        <v>9697368</v>
      </c>
      <c r="B4268" s="2">
        <v>35557</v>
      </c>
      <c r="C4268">
        <v>18</v>
      </c>
      <c r="D4268" t="s">
        <v>12</v>
      </c>
      <c r="E4268">
        <v>54</v>
      </c>
      <c r="F4268" t="s">
        <v>771</v>
      </c>
      <c r="G4268">
        <v>1</v>
      </c>
      <c r="H4268">
        <v>1</v>
      </c>
      <c r="I4268">
        <v>0</v>
      </c>
      <c r="J4268">
        <f t="shared" si="66"/>
        <v>3</v>
      </c>
      <c r="K4268" s="8">
        <v>37</v>
      </c>
      <c r="L4268" s="8">
        <f>COUNTIFS($D$2:$D4268,D4268)</f>
        <v>79</v>
      </c>
    </row>
    <row r="4269" spans="1:12" x14ac:dyDescent="0.2">
      <c r="A4269" s="7">
        <v>9697368</v>
      </c>
      <c r="B4269" s="2">
        <v>35557</v>
      </c>
      <c r="C4269">
        <v>54</v>
      </c>
      <c r="D4269" t="s">
        <v>771</v>
      </c>
      <c r="E4269">
        <v>18</v>
      </c>
      <c r="F4269" t="s">
        <v>12</v>
      </c>
      <c r="G4269">
        <v>0</v>
      </c>
      <c r="H4269">
        <v>0</v>
      </c>
      <c r="I4269">
        <v>1</v>
      </c>
      <c r="J4269">
        <f t="shared" si="66"/>
        <v>0</v>
      </c>
      <c r="K4269" s="8">
        <v>37</v>
      </c>
      <c r="L4269" s="8">
        <f>COUNTIFS($D$2:$D4269,D4269)</f>
        <v>201</v>
      </c>
    </row>
    <row r="4270" spans="1:12" x14ac:dyDescent="0.2">
      <c r="A4270" s="7">
        <v>9697369</v>
      </c>
      <c r="B4270" s="2">
        <v>35558</v>
      </c>
      <c r="C4270">
        <v>41</v>
      </c>
      <c r="D4270" t="s">
        <v>759</v>
      </c>
      <c r="E4270">
        <v>34</v>
      </c>
      <c r="F4270" t="s">
        <v>445</v>
      </c>
      <c r="G4270">
        <v>1</v>
      </c>
      <c r="H4270">
        <v>0</v>
      </c>
      <c r="I4270">
        <v>0</v>
      </c>
      <c r="J4270">
        <f t="shared" si="66"/>
        <v>1</v>
      </c>
      <c r="K4270" s="8">
        <v>37</v>
      </c>
      <c r="L4270" s="8">
        <f>COUNTIFS($D$2:$D4270,D4270)</f>
        <v>201</v>
      </c>
    </row>
    <row r="4271" spans="1:12" x14ac:dyDescent="0.2">
      <c r="A4271" s="7">
        <v>9697369</v>
      </c>
      <c r="B4271" s="2">
        <v>35558</v>
      </c>
      <c r="C4271">
        <v>34</v>
      </c>
      <c r="D4271" t="s">
        <v>445</v>
      </c>
      <c r="E4271">
        <v>41</v>
      </c>
      <c r="F4271" t="s">
        <v>759</v>
      </c>
      <c r="G4271">
        <v>0</v>
      </c>
      <c r="H4271">
        <v>0</v>
      </c>
      <c r="I4271">
        <v>0</v>
      </c>
      <c r="J4271">
        <f t="shared" si="66"/>
        <v>1</v>
      </c>
      <c r="K4271" s="8">
        <v>37</v>
      </c>
      <c r="L4271" s="8">
        <f>COUNTIFS($D$2:$D4271,D4271)</f>
        <v>117</v>
      </c>
    </row>
    <row r="4272" spans="1:12" x14ac:dyDescent="0.2">
      <c r="A4272" s="7">
        <v>9697370</v>
      </c>
      <c r="B4272" s="2">
        <v>35558</v>
      </c>
      <c r="C4272">
        <v>21</v>
      </c>
      <c r="D4272" t="s">
        <v>10</v>
      </c>
      <c r="E4272">
        <v>22</v>
      </c>
      <c r="F4272" t="s">
        <v>15</v>
      </c>
      <c r="G4272">
        <v>1</v>
      </c>
      <c r="H4272">
        <v>0</v>
      </c>
      <c r="I4272">
        <v>0</v>
      </c>
      <c r="J4272">
        <f t="shared" si="66"/>
        <v>1</v>
      </c>
      <c r="K4272" s="8">
        <v>37</v>
      </c>
      <c r="L4272" s="8">
        <f>COUNTIFS($D$2:$D4272,D4272)</f>
        <v>201</v>
      </c>
    </row>
    <row r="4273" spans="1:12" x14ac:dyDescent="0.2">
      <c r="A4273" s="7">
        <v>9697370</v>
      </c>
      <c r="B4273" s="2">
        <v>35558</v>
      </c>
      <c r="C4273">
        <v>22</v>
      </c>
      <c r="D4273" t="s">
        <v>15</v>
      </c>
      <c r="E4273">
        <v>21</v>
      </c>
      <c r="F4273" t="s">
        <v>10</v>
      </c>
      <c r="G4273">
        <v>0</v>
      </c>
      <c r="H4273">
        <v>0</v>
      </c>
      <c r="I4273">
        <v>0</v>
      </c>
      <c r="J4273">
        <f t="shared" si="66"/>
        <v>1</v>
      </c>
      <c r="K4273" s="8">
        <v>37</v>
      </c>
      <c r="L4273" s="8">
        <f>COUNTIFS($D$2:$D4273,D4273)</f>
        <v>159</v>
      </c>
    </row>
    <row r="4274" spans="1:12" x14ac:dyDescent="0.2">
      <c r="A4274" s="7">
        <v>9697371</v>
      </c>
      <c r="B4274" s="2">
        <v>35561</v>
      </c>
      <c r="C4274">
        <v>32</v>
      </c>
      <c r="D4274" t="s">
        <v>559</v>
      </c>
      <c r="E4274">
        <v>23</v>
      </c>
      <c r="F4274" t="s">
        <v>50</v>
      </c>
      <c r="G4274">
        <v>1</v>
      </c>
      <c r="H4274">
        <v>1</v>
      </c>
      <c r="I4274">
        <v>0</v>
      </c>
      <c r="J4274">
        <f t="shared" si="66"/>
        <v>3</v>
      </c>
      <c r="K4274" s="8">
        <v>38</v>
      </c>
      <c r="L4274" s="8">
        <f>COUNTIFS($D$2:$D4274,D4274)</f>
        <v>202</v>
      </c>
    </row>
    <row r="4275" spans="1:12" x14ac:dyDescent="0.2">
      <c r="A4275" s="7">
        <v>9697371</v>
      </c>
      <c r="B4275" s="2">
        <v>35561</v>
      </c>
      <c r="C4275">
        <v>23</v>
      </c>
      <c r="D4275" t="s">
        <v>50</v>
      </c>
      <c r="E4275">
        <v>32</v>
      </c>
      <c r="F4275" t="s">
        <v>559</v>
      </c>
      <c r="G4275">
        <v>0</v>
      </c>
      <c r="H4275">
        <v>0</v>
      </c>
      <c r="I4275">
        <v>1</v>
      </c>
      <c r="J4275">
        <f t="shared" si="66"/>
        <v>0</v>
      </c>
      <c r="K4275" s="8">
        <v>38</v>
      </c>
      <c r="L4275" s="8">
        <f>COUNTIFS($D$2:$D4275,D4275)</f>
        <v>202</v>
      </c>
    </row>
    <row r="4276" spans="1:12" x14ac:dyDescent="0.2">
      <c r="A4276" s="7">
        <v>9697372</v>
      </c>
      <c r="B4276" s="2">
        <v>35561</v>
      </c>
      <c r="C4276">
        <v>41</v>
      </c>
      <c r="D4276" t="s">
        <v>759</v>
      </c>
      <c r="E4276">
        <v>18</v>
      </c>
      <c r="F4276" t="s">
        <v>12</v>
      </c>
      <c r="G4276">
        <v>1</v>
      </c>
      <c r="H4276">
        <v>2</v>
      </c>
      <c r="I4276">
        <v>4</v>
      </c>
      <c r="J4276">
        <f t="shared" si="66"/>
        <v>0</v>
      </c>
      <c r="K4276" s="8">
        <v>38</v>
      </c>
      <c r="L4276" s="8">
        <f>COUNTIFS($D$2:$D4276,D4276)</f>
        <v>202</v>
      </c>
    </row>
    <row r="4277" spans="1:12" x14ac:dyDescent="0.2">
      <c r="A4277" s="7">
        <v>9697372</v>
      </c>
      <c r="B4277" s="2">
        <v>35561</v>
      </c>
      <c r="C4277">
        <v>18</v>
      </c>
      <c r="D4277" t="s">
        <v>12</v>
      </c>
      <c r="E4277">
        <v>41</v>
      </c>
      <c r="F4277" t="s">
        <v>759</v>
      </c>
      <c r="G4277">
        <v>0</v>
      </c>
      <c r="H4277">
        <v>4</v>
      </c>
      <c r="I4277">
        <v>2</v>
      </c>
      <c r="J4277">
        <f t="shared" si="66"/>
        <v>3</v>
      </c>
      <c r="K4277" s="8">
        <v>38</v>
      </c>
      <c r="L4277" s="8">
        <f>COUNTIFS($D$2:$D4277,D4277)</f>
        <v>80</v>
      </c>
    </row>
    <row r="4278" spans="1:12" x14ac:dyDescent="0.2">
      <c r="A4278" s="7">
        <v>9697373</v>
      </c>
      <c r="B4278" s="2">
        <v>35561</v>
      </c>
      <c r="C4278">
        <v>46</v>
      </c>
      <c r="D4278" t="s">
        <v>763</v>
      </c>
      <c r="E4278">
        <v>10</v>
      </c>
      <c r="F4278" t="s">
        <v>47</v>
      </c>
      <c r="G4278">
        <v>1</v>
      </c>
      <c r="H4278">
        <v>1</v>
      </c>
      <c r="I4278">
        <v>3</v>
      </c>
      <c r="J4278">
        <f t="shared" si="66"/>
        <v>0</v>
      </c>
      <c r="K4278" s="8">
        <v>38</v>
      </c>
      <c r="L4278" s="8">
        <f>COUNTIFS($D$2:$D4278,D4278)</f>
        <v>38</v>
      </c>
    </row>
    <row r="4279" spans="1:12" x14ac:dyDescent="0.2">
      <c r="A4279" s="7">
        <v>9697373</v>
      </c>
      <c r="B4279" s="2">
        <v>35561</v>
      </c>
      <c r="C4279">
        <v>10</v>
      </c>
      <c r="D4279" t="s">
        <v>47</v>
      </c>
      <c r="E4279">
        <v>46</v>
      </c>
      <c r="F4279" t="s">
        <v>763</v>
      </c>
      <c r="G4279">
        <v>0</v>
      </c>
      <c r="H4279">
        <v>3</v>
      </c>
      <c r="I4279">
        <v>1</v>
      </c>
      <c r="J4279">
        <f t="shared" si="66"/>
        <v>3</v>
      </c>
      <c r="K4279" s="8">
        <v>38</v>
      </c>
      <c r="L4279" s="8">
        <f>COUNTIFS($D$2:$D4279,D4279)</f>
        <v>202</v>
      </c>
    </row>
    <row r="4280" spans="1:12" x14ac:dyDescent="0.2">
      <c r="A4280" s="7">
        <v>9697374</v>
      </c>
      <c r="B4280" s="2">
        <v>35561</v>
      </c>
      <c r="C4280">
        <v>16</v>
      </c>
      <c r="D4280" t="s">
        <v>37</v>
      </c>
      <c r="E4280">
        <v>14</v>
      </c>
      <c r="F4280" t="s">
        <v>27</v>
      </c>
      <c r="G4280">
        <v>1</v>
      </c>
      <c r="H4280">
        <v>1</v>
      </c>
      <c r="I4280">
        <v>2</v>
      </c>
      <c r="J4280">
        <f t="shared" si="66"/>
        <v>0</v>
      </c>
      <c r="K4280" s="8">
        <v>38</v>
      </c>
      <c r="L4280" s="8">
        <f>COUNTIFS($D$2:$D4280,D4280)</f>
        <v>202</v>
      </c>
    </row>
    <row r="4281" spans="1:12" x14ac:dyDescent="0.2">
      <c r="A4281" s="7">
        <v>9697374</v>
      </c>
      <c r="B4281" s="2">
        <v>35561</v>
      </c>
      <c r="C4281">
        <v>14</v>
      </c>
      <c r="D4281" t="s">
        <v>27</v>
      </c>
      <c r="E4281">
        <v>16</v>
      </c>
      <c r="F4281" t="s">
        <v>37</v>
      </c>
      <c r="G4281">
        <v>0</v>
      </c>
      <c r="H4281">
        <v>2</v>
      </c>
      <c r="I4281">
        <v>1</v>
      </c>
      <c r="J4281">
        <f t="shared" si="66"/>
        <v>3</v>
      </c>
      <c r="K4281" s="8">
        <v>38</v>
      </c>
      <c r="L4281" s="8">
        <f>COUNTIFS($D$2:$D4281,D4281)</f>
        <v>202</v>
      </c>
    </row>
    <row r="4282" spans="1:12" x14ac:dyDescent="0.2">
      <c r="A4282" s="7">
        <v>9697375</v>
      </c>
      <c r="B4282" s="2">
        <v>35561</v>
      </c>
      <c r="C4282">
        <v>49</v>
      </c>
      <c r="D4282" t="s">
        <v>766</v>
      </c>
      <c r="E4282">
        <v>34</v>
      </c>
      <c r="F4282" t="s">
        <v>445</v>
      </c>
      <c r="G4282">
        <v>1</v>
      </c>
      <c r="H4282">
        <v>1</v>
      </c>
      <c r="I4282">
        <v>1</v>
      </c>
      <c r="J4282">
        <f t="shared" si="66"/>
        <v>1</v>
      </c>
      <c r="K4282" s="8">
        <v>38</v>
      </c>
      <c r="L4282" s="8">
        <f>COUNTIFS($D$2:$D4282,D4282)</f>
        <v>202</v>
      </c>
    </row>
    <row r="4283" spans="1:12" x14ac:dyDescent="0.2">
      <c r="A4283" s="7">
        <v>9697375</v>
      </c>
      <c r="B4283" s="2">
        <v>35561</v>
      </c>
      <c r="C4283">
        <v>34</v>
      </c>
      <c r="D4283" t="s">
        <v>445</v>
      </c>
      <c r="E4283">
        <v>49</v>
      </c>
      <c r="F4283" t="s">
        <v>766</v>
      </c>
      <c r="G4283">
        <v>0</v>
      </c>
      <c r="H4283">
        <v>1</v>
      </c>
      <c r="I4283">
        <v>1</v>
      </c>
      <c r="J4283">
        <f t="shared" si="66"/>
        <v>1</v>
      </c>
      <c r="K4283" s="8">
        <v>38</v>
      </c>
      <c r="L4283" s="8">
        <f>COUNTIFS($D$2:$D4283,D4283)</f>
        <v>118</v>
      </c>
    </row>
    <row r="4284" spans="1:12" x14ac:dyDescent="0.2">
      <c r="A4284" s="7">
        <v>9697376</v>
      </c>
      <c r="B4284" s="2">
        <v>35561</v>
      </c>
      <c r="C4284">
        <v>21</v>
      </c>
      <c r="D4284" t="s">
        <v>10</v>
      </c>
      <c r="E4284">
        <v>29</v>
      </c>
      <c r="F4284" t="s">
        <v>42</v>
      </c>
      <c r="G4284">
        <v>1</v>
      </c>
      <c r="H4284">
        <v>2</v>
      </c>
      <c r="I4284">
        <v>0</v>
      </c>
      <c r="J4284">
        <f t="shared" si="66"/>
        <v>3</v>
      </c>
      <c r="K4284" s="8">
        <v>38</v>
      </c>
      <c r="L4284" s="8">
        <f>COUNTIFS($D$2:$D4284,D4284)</f>
        <v>202</v>
      </c>
    </row>
    <row r="4285" spans="1:12" x14ac:dyDescent="0.2">
      <c r="A4285" s="7">
        <v>9697376</v>
      </c>
      <c r="B4285" s="2">
        <v>35561</v>
      </c>
      <c r="C4285">
        <v>29</v>
      </c>
      <c r="D4285" t="s">
        <v>42</v>
      </c>
      <c r="E4285">
        <v>21</v>
      </c>
      <c r="F4285" t="s">
        <v>10</v>
      </c>
      <c r="G4285">
        <v>0</v>
      </c>
      <c r="H4285">
        <v>0</v>
      </c>
      <c r="I4285">
        <v>2</v>
      </c>
      <c r="J4285">
        <f t="shared" si="66"/>
        <v>0</v>
      </c>
      <c r="K4285" s="8">
        <v>38</v>
      </c>
      <c r="L4285" s="8">
        <f>COUNTIFS($D$2:$D4285,D4285)</f>
        <v>160</v>
      </c>
    </row>
    <row r="4286" spans="1:12" x14ac:dyDescent="0.2">
      <c r="A4286" s="7">
        <v>9697377</v>
      </c>
      <c r="B4286" s="2">
        <v>35561</v>
      </c>
      <c r="C4286">
        <v>22</v>
      </c>
      <c r="D4286" t="s">
        <v>15</v>
      </c>
      <c r="E4286">
        <v>55</v>
      </c>
      <c r="F4286" t="s">
        <v>772</v>
      </c>
      <c r="G4286">
        <v>1</v>
      </c>
      <c r="H4286">
        <v>5</v>
      </c>
      <c r="I4286">
        <v>0</v>
      </c>
      <c r="J4286">
        <f t="shared" si="66"/>
        <v>3</v>
      </c>
      <c r="K4286" s="8">
        <v>38</v>
      </c>
      <c r="L4286" s="8">
        <f>COUNTIFS($D$2:$D4286,D4286)</f>
        <v>160</v>
      </c>
    </row>
    <row r="4287" spans="1:12" x14ac:dyDescent="0.2">
      <c r="A4287" s="7">
        <v>9697377</v>
      </c>
      <c r="B4287" s="2">
        <v>35561</v>
      </c>
      <c r="C4287">
        <v>55</v>
      </c>
      <c r="D4287" t="s">
        <v>772</v>
      </c>
      <c r="E4287">
        <v>22</v>
      </c>
      <c r="F4287" t="s">
        <v>15</v>
      </c>
      <c r="G4287">
        <v>0</v>
      </c>
      <c r="H4287">
        <v>0</v>
      </c>
      <c r="I4287">
        <v>5</v>
      </c>
      <c r="J4287">
        <f t="shared" si="66"/>
        <v>0</v>
      </c>
      <c r="K4287" s="8">
        <v>38</v>
      </c>
      <c r="L4287" s="8">
        <f>COUNTIFS($D$2:$D4287,D4287)</f>
        <v>160</v>
      </c>
    </row>
    <row r="4288" spans="1:12" x14ac:dyDescent="0.2">
      <c r="A4288" s="7">
        <v>9697378</v>
      </c>
      <c r="B4288" s="2">
        <v>35561</v>
      </c>
      <c r="C4288">
        <v>54</v>
      </c>
      <c r="D4288" t="s">
        <v>771</v>
      </c>
      <c r="E4288">
        <v>19</v>
      </c>
      <c r="F4288" t="s">
        <v>40</v>
      </c>
      <c r="G4288">
        <v>1</v>
      </c>
      <c r="H4288">
        <v>1</v>
      </c>
      <c r="I4288">
        <v>1</v>
      </c>
      <c r="J4288">
        <f t="shared" si="66"/>
        <v>1</v>
      </c>
      <c r="K4288" s="8">
        <v>38</v>
      </c>
      <c r="L4288" s="8">
        <f>COUNTIFS($D$2:$D4288,D4288)</f>
        <v>202</v>
      </c>
    </row>
    <row r="4289" spans="1:12" x14ac:dyDescent="0.2">
      <c r="A4289" s="7">
        <v>9697378</v>
      </c>
      <c r="B4289" s="2">
        <v>35561</v>
      </c>
      <c r="C4289">
        <v>19</v>
      </c>
      <c r="D4289" t="s">
        <v>40</v>
      </c>
      <c r="E4289">
        <v>54</v>
      </c>
      <c r="F4289" t="s">
        <v>771</v>
      </c>
      <c r="G4289">
        <v>0</v>
      </c>
      <c r="H4289">
        <v>1</v>
      </c>
      <c r="I4289">
        <v>1</v>
      </c>
      <c r="J4289">
        <f t="shared" si="66"/>
        <v>1</v>
      </c>
      <c r="K4289" s="8">
        <v>38</v>
      </c>
      <c r="L4289" s="8">
        <f>COUNTIFS($D$2:$D4289,D4289)</f>
        <v>202</v>
      </c>
    </row>
    <row r="4290" spans="1:12" x14ac:dyDescent="0.2">
      <c r="A4290" s="7">
        <v>9697379</v>
      </c>
      <c r="B4290" s="2">
        <v>35561</v>
      </c>
      <c r="C4290">
        <v>26</v>
      </c>
      <c r="D4290" t="s">
        <v>17</v>
      </c>
      <c r="E4290">
        <v>51</v>
      </c>
      <c r="F4290" t="s">
        <v>768</v>
      </c>
      <c r="G4290">
        <v>1</v>
      </c>
      <c r="H4290">
        <v>1</v>
      </c>
      <c r="I4290">
        <v>2</v>
      </c>
      <c r="J4290">
        <f t="shared" ref="J4290:J4353" si="67">IF(H4290&gt;I4290,3,IF(I4290&gt;H4290,0,1))</f>
        <v>0</v>
      </c>
      <c r="K4290" s="8">
        <v>38</v>
      </c>
      <c r="L4290" s="8">
        <f>COUNTIFS($D$2:$D4290,D4290)</f>
        <v>202</v>
      </c>
    </row>
    <row r="4291" spans="1:12" x14ac:dyDescent="0.2">
      <c r="A4291" s="7">
        <v>9697379</v>
      </c>
      <c r="B4291" s="2">
        <v>35561</v>
      </c>
      <c r="C4291">
        <v>51</v>
      </c>
      <c r="D4291" t="s">
        <v>768</v>
      </c>
      <c r="E4291">
        <v>26</v>
      </c>
      <c r="F4291" t="s">
        <v>17</v>
      </c>
      <c r="G4291">
        <v>0</v>
      </c>
      <c r="H4291">
        <v>2</v>
      </c>
      <c r="I4291">
        <v>1</v>
      </c>
      <c r="J4291">
        <f t="shared" si="67"/>
        <v>3</v>
      </c>
      <c r="K4291" s="8">
        <v>38</v>
      </c>
      <c r="L4291" s="8">
        <f>COUNTIFS($D$2:$D4291,D4291)</f>
        <v>202</v>
      </c>
    </row>
    <row r="4292" spans="1:12" x14ac:dyDescent="0.2">
      <c r="A4292" s="7">
        <v>9697380</v>
      </c>
      <c r="B4292" s="2">
        <v>35561</v>
      </c>
      <c r="C4292">
        <v>53</v>
      </c>
      <c r="D4292" t="s">
        <v>770</v>
      </c>
      <c r="E4292">
        <v>31</v>
      </c>
      <c r="F4292" t="s">
        <v>447</v>
      </c>
      <c r="G4292">
        <v>1</v>
      </c>
      <c r="H4292">
        <v>1</v>
      </c>
      <c r="I4292">
        <v>0</v>
      </c>
      <c r="J4292">
        <f t="shared" si="67"/>
        <v>3</v>
      </c>
      <c r="K4292" s="8">
        <v>38</v>
      </c>
      <c r="L4292" s="8">
        <f>COUNTIFS($D$2:$D4292,D4292)</f>
        <v>202</v>
      </c>
    </row>
    <row r="4293" spans="1:12" x14ac:dyDescent="0.2">
      <c r="A4293" s="7">
        <v>9697380</v>
      </c>
      <c r="B4293" s="2">
        <v>35561</v>
      </c>
      <c r="C4293">
        <v>31</v>
      </c>
      <c r="D4293" t="s">
        <v>447</v>
      </c>
      <c r="E4293">
        <v>53</v>
      </c>
      <c r="F4293" t="s">
        <v>770</v>
      </c>
      <c r="G4293">
        <v>0</v>
      </c>
      <c r="H4293">
        <v>0</v>
      </c>
      <c r="I4293">
        <v>1</v>
      </c>
      <c r="J4293">
        <f t="shared" si="67"/>
        <v>0</v>
      </c>
      <c r="K4293" s="8">
        <v>38</v>
      </c>
      <c r="L4293" s="8">
        <f>COUNTIFS($D$2:$D4293,D4293)</f>
        <v>38</v>
      </c>
    </row>
    <row r="4294" spans="1:12" x14ac:dyDescent="0.2">
      <c r="A4294" s="7">
        <v>9798001</v>
      </c>
      <c r="B4294" s="2">
        <v>35651</v>
      </c>
      <c r="C4294">
        <v>56</v>
      </c>
      <c r="D4294" t="s">
        <v>773</v>
      </c>
      <c r="E4294">
        <v>29</v>
      </c>
      <c r="F4294" t="s">
        <v>42</v>
      </c>
      <c r="G4294">
        <v>1</v>
      </c>
      <c r="H4294">
        <v>1</v>
      </c>
      <c r="I4294">
        <v>2</v>
      </c>
      <c r="J4294">
        <f t="shared" si="67"/>
        <v>0</v>
      </c>
      <c r="K4294" s="8">
        <v>1</v>
      </c>
      <c r="L4294" s="8">
        <f>COUNTIFS($D$2:$D4294,D4294)</f>
        <v>1</v>
      </c>
    </row>
    <row r="4295" spans="1:12" x14ac:dyDescent="0.2">
      <c r="A4295" s="7">
        <v>9798001</v>
      </c>
      <c r="B4295" s="2">
        <v>35651</v>
      </c>
      <c r="C4295">
        <v>29</v>
      </c>
      <c r="D4295" t="s">
        <v>42</v>
      </c>
      <c r="E4295">
        <v>56</v>
      </c>
      <c r="F4295" t="s">
        <v>773</v>
      </c>
      <c r="G4295">
        <v>0</v>
      </c>
      <c r="H4295">
        <v>2</v>
      </c>
      <c r="I4295">
        <v>1</v>
      </c>
      <c r="J4295">
        <f t="shared" si="67"/>
        <v>3</v>
      </c>
      <c r="K4295" s="8">
        <v>1</v>
      </c>
      <c r="L4295" s="8">
        <f>COUNTIFS($D$2:$D4295,D4295)</f>
        <v>161</v>
      </c>
    </row>
    <row r="4296" spans="1:12" x14ac:dyDescent="0.2">
      <c r="A4296" s="7">
        <v>9798002</v>
      </c>
      <c r="B4296" s="2">
        <v>35651</v>
      </c>
      <c r="C4296">
        <v>41</v>
      </c>
      <c r="D4296" t="s">
        <v>759</v>
      </c>
      <c r="E4296">
        <v>46</v>
      </c>
      <c r="F4296" t="s">
        <v>763</v>
      </c>
      <c r="G4296">
        <v>1</v>
      </c>
      <c r="H4296">
        <v>1</v>
      </c>
      <c r="I4296">
        <v>0</v>
      </c>
      <c r="J4296">
        <f t="shared" si="67"/>
        <v>3</v>
      </c>
      <c r="K4296" s="8">
        <v>1</v>
      </c>
      <c r="L4296" s="8">
        <f>COUNTIFS($D$2:$D4296,D4296)</f>
        <v>203</v>
      </c>
    </row>
    <row r="4297" spans="1:12" x14ac:dyDescent="0.2">
      <c r="A4297" s="7">
        <v>9798002</v>
      </c>
      <c r="B4297" s="2">
        <v>35651</v>
      </c>
      <c r="C4297">
        <v>46</v>
      </c>
      <c r="D4297" t="s">
        <v>763</v>
      </c>
      <c r="E4297">
        <v>41</v>
      </c>
      <c r="F4297" t="s">
        <v>759</v>
      </c>
      <c r="G4297">
        <v>0</v>
      </c>
      <c r="H4297">
        <v>0</v>
      </c>
      <c r="I4297">
        <v>1</v>
      </c>
      <c r="J4297">
        <f t="shared" si="67"/>
        <v>0</v>
      </c>
      <c r="K4297" s="8">
        <v>1</v>
      </c>
      <c r="L4297" s="8">
        <f>COUNTIFS($D$2:$D4297,D4297)</f>
        <v>39</v>
      </c>
    </row>
    <row r="4298" spans="1:12" x14ac:dyDescent="0.2">
      <c r="A4298" s="7">
        <v>9798003</v>
      </c>
      <c r="B4298" s="2">
        <v>35651</v>
      </c>
      <c r="C4298">
        <v>51</v>
      </c>
      <c r="D4298" t="s">
        <v>768</v>
      </c>
      <c r="E4298">
        <v>14</v>
      </c>
      <c r="F4298" t="s">
        <v>27</v>
      </c>
      <c r="G4298">
        <v>1</v>
      </c>
      <c r="H4298">
        <v>3</v>
      </c>
      <c r="I4298">
        <v>2</v>
      </c>
      <c r="J4298">
        <f t="shared" si="67"/>
        <v>3</v>
      </c>
      <c r="K4298" s="8">
        <v>1</v>
      </c>
      <c r="L4298" s="8">
        <f>COUNTIFS($D$2:$D4298,D4298)</f>
        <v>203</v>
      </c>
    </row>
    <row r="4299" spans="1:12" x14ac:dyDescent="0.2">
      <c r="A4299" s="7">
        <v>9798003</v>
      </c>
      <c r="B4299" s="2">
        <v>35651</v>
      </c>
      <c r="C4299">
        <v>14</v>
      </c>
      <c r="D4299" t="s">
        <v>27</v>
      </c>
      <c r="E4299">
        <v>51</v>
      </c>
      <c r="F4299" t="s">
        <v>768</v>
      </c>
      <c r="G4299">
        <v>0</v>
      </c>
      <c r="H4299">
        <v>2</v>
      </c>
      <c r="I4299">
        <v>3</v>
      </c>
      <c r="J4299">
        <f t="shared" si="67"/>
        <v>0</v>
      </c>
      <c r="K4299" s="8">
        <v>1</v>
      </c>
      <c r="L4299" s="8">
        <f>COUNTIFS($D$2:$D4299,D4299)</f>
        <v>203</v>
      </c>
    </row>
    <row r="4300" spans="1:12" x14ac:dyDescent="0.2">
      <c r="A4300" s="7">
        <v>9798004</v>
      </c>
      <c r="B4300" s="2">
        <v>35651</v>
      </c>
      <c r="C4300">
        <v>16</v>
      </c>
      <c r="D4300" t="s">
        <v>37</v>
      </c>
      <c r="E4300">
        <v>15</v>
      </c>
      <c r="F4300" t="s">
        <v>23</v>
      </c>
      <c r="G4300">
        <v>1</v>
      </c>
      <c r="H4300">
        <v>1</v>
      </c>
      <c r="I4300">
        <v>2</v>
      </c>
      <c r="J4300">
        <f t="shared" si="67"/>
        <v>0</v>
      </c>
      <c r="K4300" s="8">
        <v>1</v>
      </c>
      <c r="L4300" s="8">
        <f>COUNTIFS($D$2:$D4300,D4300)</f>
        <v>203</v>
      </c>
    </row>
    <row r="4301" spans="1:12" x14ac:dyDescent="0.2">
      <c r="A4301" s="7">
        <v>9798004</v>
      </c>
      <c r="B4301" s="2">
        <v>35651</v>
      </c>
      <c r="C4301">
        <v>15</v>
      </c>
      <c r="D4301" t="s">
        <v>23</v>
      </c>
      <c r="E4301">
        <v>16</v>
      </c>
      <c r="F4301" t="s">
        <v>37</v>
      </c>
      <c r="G4301">
        <v>0</v>
      </c>
      <c r="H4301">
        <v>2</v>
      </c>
      <c r="I4301">
        <v>1</v>
      </c>
      <c r="J4301">
        <f t="shared" si="67"/>
        <v>3</v>
      </c>
      <c r="K4301" s="8">
        <v>1</v>
      </c>
      <c r="L4301" s="8">
        <f>COUNTIFS($D$2:$D4301,D4301)</f>
        <v>85</v>
      </c>
    </row>
    <row r="4302" spans="1:12" x14ac:dyDescent="0.2">
      <c r="A4302" s="7">
        <v>9798005</v>
      </c>
      <c r="B4302" s="2">
        <v>35651</v>
      </c>
      <c r="C4302">
        <v>49</v>
      </c>
      <c r="D4302" t="s">
        <v>766</v>
      </c>
      <c r="E4302">
        <v>10</v>
      </c>
      <c r="F4302" t="s">
        <v>47</v>
      </c>
      <c r="G4302">
        <v>1</v>
      </c>
      <c r="H4302">
        <v>1</v>
      </c>
      <c r="I4302">
        <v>1</v>
      </c>
      <c r="J4302">
        <f t="shared" si="67"/>
        <v>1</v>
      </c>
      <c r="K4302" s="8">
        <v>1</v>
      </c>
      <c r="L4302" s="8">
        <f>COUNTIFS($D$2:$D4302,D4302)</f>
        <v>203</v>
      </c>
    </row>
    <row r="4303" spans="1:12" x14ac:dyDescent="0.2">
      <c r="A4303" s="7">
        <v>9798005</v>
      </c>
      <c r="B4303" s="2">
        <v>35651</v>
      </c>
      <c r="C4303">
        <v>10</v>
      </c>
      <c r="D4303" t="s">
        <v>47</v>
      </c>
      <c r="E4303">
        <v>49</v>
      </c>
      <c r="F4303" t="s">
        <v>766</v>
      </c>
      <c r="G4303">
        <v>0</v>
      </c>
      <c r="H4303">
        <v>1</v>
      </c>
      <c r="I4303">
        <v>1</v>
      </c>
      <c r="J4303">
        <f t="shared" si="67"/>
        <v>1</v>
      </c>
      <c r="K4303" s="8">
        <v>1</v>
      </c>
      <c r="L4303" s="8">
        <f>COUNTIFS($D$2:$D4303,D4303)</f>
        <v>203</v>
      </c>
    </row>
    <row r="4304" spans="1:12" x14ac:dyDescent="0.2">
      <c r="A4304" s="7">
        <v>9798006</v>
      </c>
      <c r="B4304" s="2">
        <v>35651</v>
      </c>
      <c r="C4304">
        <v>18</v>
      </c>
      <c r="D4304" t="s">
        <v>12</v>
      </c>
      <c r="E4304">
        <v>32</v>
      </c>
      <c r="F4304" t="s">
        <v>559</v>
      </c>
      <c r="G4304">
        <v>1</v>
      </c>
      <c r="H4304">
        <v>1</v>
      </c>
      <c r="I4304">
        <v>0</v>
      </c>
      <c r="J4304">
        <f t="shared" si="67"/>
        <v>3</v>
      </c>
      <c r="K4304" s="8">
        <v>1</v>
      </c>
      <c r="L4304" s="8">
        <f>COUNTIFS($D$2:$D4304,D4304)</f>
        <v>81</v>
      </c>
    </row>
    <row r="4305" spans="1:12" x14ac:dyDescent="0.2">
      <c r="A4305" s="7">
        <v>9798006</v>
      </c>
      <c r="B4305" s="2">
        <v>35651</v>
      </c>
      <c r="C4305">
        <v>32</v>
      </c>
      <c r="D4305" t="s">
        <v>559</v>
      </c>
      <c r="E4305">
        <v>18</v>
      </c>
      <c r="F4305" t="s">
        <v>12</v>
      </c>
      <c r="G4305">
        <v>0</v>
      </c>
      <c r="H4305">
        <v>0</v>
      </c>
      <c r="I4305">
        <v>1</v>
      </c>
      <c r="J4305">
        <f t="shared" si="67"/>
        <v>0</v>
      </c>
      <c r="K4305" s="8">
        <v>1</v>
      </c>
      <c r="L4305" s="8">
        <f>COUNTIFS($D$2:$D4305,D4305)</f>
        <v>203</v>
      </c>
    </row>
    <row r="4306" spans="1:12" x14ac:dyDescent="0.2">
      <c r="A4306" s="7">
        <v>9798007</v>
      </c>
      <c r="B4306" s="2">
        <v>35651</v>
      </c>
      <c r="C4306">
        <v>22</v>
      </c>
      <c r="D4306" t="s">
        <v>15</v>
      </c>
      <c r="E4306">
        <v>54</v>
      </c>
      <c r="F4306" t="s">
        <v>771</v>
      </c>
      <c r="G4306">
        <v>1</v>
      </c>
      <c r="H4306">
        <v>2</v>
      </c>
      <c r="I4306">
        <v>1</v>
      </c>
      <c r="J4306">
        <f t="shared" si="67"/>
        <v>3</v>
      </c>
      <c r="K4306" s="8">
        <v>1</v>
      </c>
      <c r="L4306" s="8">
        <f>COUNTIFS($D$2:$D4306,D4306)</f>
        <v>161</v>
      </c>
    </row>
    <row r="4307" spans="1:12" x14ac:dyDescent="0.2">
      <c r="A4307" s="7">
        <v>9798007</v>
      </c>
      <c r="B4307" s="2">
        <v>35651</v>
      </c>
      <c r="C4307">
        <v>54</v>
      </c>
      <c r="D4307" t="s">
        <v>771</v>
      </c>
      <c r="E4307">
        <v>22</v>
      </c>
      <c r="F4307" t="s">
        <v>15</v>
      </c>
      <c r="G4307">
        <v>0</v>
      </c>
      <c r="H4307">
        <v>1</v>
      </c>
      <c r="I4307">
        <v>2</v>
      </c>
      <c r="J4307">
        <f t="shared" si="67"/>
        <v>0</v>
      </c>
      <c r="K4307" s="8">
        <v>1</v>
      </c>
      <c r="L4307" s="8">
        <f>COUNTIFS($D$2:$D4307,D4307)</f>
        <v>203</v>
      </c>
    </row>
    <row r="4308" spans="1:12" x14ac:dyDescent="0.2">
      <c r="A4308" s="7">
        <v>9798008</v>
      </c>
      <c r="B4308" s="2">
        <v>35651</v>
      </c>
      <c r="C4308">
        <v>23</v>
      </c>
      <c r="D4308" t="s">
        <v>50</v>
      </c>
      <c r="E4308">
        <v>40</v>
      </c>
      <c r="F4308" t="s">
        <v>758</v>
      </c>
      <c r="G4308">
        <v>1</v>
      </c>
      <c r="H4308">
        <v>0</v>
      </c>
      <c r="I4308">
        <v>1</v>
      </c>
      <c r="J4308">
        <f t="shared" si="67"/>
        <v>0</v>
      </c>
      <c r="K4308" s="8">
        <v>1</v>
      </c>
      <c r="L4308" s="8">
        <f>COUNTIFS($D$2:$D4308,D4308)</f>
        <v>203</v>
      </c>
    </row>
    <row r="4309" spans="1:12" x14ac:dyDescent="0.2">
      <c r="A4309" s="7">
        <v>9798008</v>
      </c>
      <c r="B4309" s="2">
        <v>35651</v>
      </c>
      <c r="C4309">
        <v>40</v>
      </c>
      <c r="D4309" t="s">
        <v>758</v>
      </c>
      <c r="E4309">
        <v>23</v>
      </c>
      <c r="F4309" t="s">
        <v>50</v>
      </c>
      <c r="G4309">
        <v>0</v>
      </c>
      <c r="H4309">
        <v>1</v>
      </c>
      <c r="I4309">
        <v>0</v>
      </c>
      <c r="J4309">
        <f t="shared" si="67"/>
        <v>3</v>
      </c>
      <c r="K4309" s="8">
        <v>1</v>
      </c>
      <c r="L4309" s="8">
        <f>COUNTIFS($D$2:$D4309,D4309)</f>
        <v>39</v>
      </c>
    </row>
    <row r="4310" spans="1:12" x14ac:dyDescent="0.2">
      <c r="A4310" s="7">
        <v>9798009</v>
      </c>
      <c r="B4310" s="2">
        <v>35651</v>
      </c>
      <c r="C4310">
        <v>53</v>
      </c>
      <c r="D4310" t="s">
        <v>770</v>
      </c>
      <c r="E4310">
        <v>19</v>
      </c>
      <c r="F4310" t="s">
        <v>40</v>
      </c>
      <c r="G4310">
        <v>1</v>
      </c>
      <c r="H4310">
        <v>1</v>
      </c>
      <c r="I4310">
        <v>1</v>
      </c>
      <c r="J4310">
        <f t="shared" si="67"/>
        <v>1</v>
      </c>
      <c r="K4310" s="8">
        <v>1</v>
      </c>
      <c r="L4310" s="8">
        <f>COUNTIFS($D$2:$D4310,D4310)</f>
        <v>203</v>
      </c>
    </row>
    <row r="4311" spans="1:12" x14ac:dyDescent="0.2">
      <c r="A4311" s="7">
        <v>9798009</v>
      </c>
      <c r="B4311" s="2">
        <v>35651</v>
      </c>
      <c r="C4311">
        <v>19</v>
      </c>
      <c r="D4311" t="s">
        <v>40</v>
      </c>
      <c r="E4311">
        <v>53</v>
      </c>
      <c r="F4311" t="s">
        <v>770</v>
      </c>
      <c r="G4311">
        <v>0</v>
      </c>
      <c r="H4311">
        <v>1</v>
      </c>
      <c r="I4311">
        <v>1</v>
      </c>
      <c r="J4311">
        <f t="shared" si="67"/>
        <v>1</v>
      </c>
      <c r="K4311" s="8">
        <v>1</v>
      </c>
      <c r="L4311" s="8">
        <f>COUNTIFS($D$2:$D4311,D4311)</f>
        <v>203</v>
      </c>
    </row>
    <row r="4312" spans="1:12" x14ac:dyDescent="0.2">
      <c r="A4312" s="7">
        <v>9798010</v>
      </c>
      <c r="B4312" s="2">
        <v>35652</v>
      </c>
      <c r="C4312">
        <v>26</v>
      </c>
      <c r="D4312" t="s">
        <v>17</v>
      </c>
      <c r="E4312">
        <v>21</v>
      </c>
      <c r="F4312" t="s">
        <v>10</v>
      </c>
      <c r="G4312">
        <v>1</v>
      </c>
      <c r="H4312">
        <v>0</v>
      </c>
      <c r="I4312">
        <v>2</v>
      </c>
      <c r="J4312">
        <f t="shared" si="67"/>
        <v>0</v>
      </c>
      <c r="K4312" s="8">
        <v>1</v>
      </c>
      <c r="L4312" s="8">
        <f>COUNTIFS($D$2:$D4312,D4312)</f>
        <v>203</v>
      </c>
    </row>
    <row r="4313" spans="1:12" x14ac:dyDescent="0.2">
      <c r="A4313" s="7">
        <v>9798010</v>
      </c>
      <c r="B4313" s="2">
        <v>35652</v>
      </c>
      <c r="C4313">
        <v>21</v>
      </c>
      <c r="D4313" t="s">
        <v>10</v>
      </c>
      <c r="E4313">
        <v>26</v>
      </c>
      <c r="F4313" t="s">
        <v>17</v>
      </c>
      <c r="G4313">
        <v>0</v>
      </c>
      <c r="H4313">
        <v>2</v>
      </c>
      <c r="I4313">
        <v>0</v>
      </c>
      <c r="J4313">
        <f t="shared" si="67"/>
        <v>3</v>
      </c>
      <c r="K4313" s="8">
        <v>1</v>
      </c>
      <c r="L4313" s="8">
        <f>COUNTIFS($D$2:$D4313,D4313)</f>
        <v>203</v>
      </c>
    </row>
    <row r="4314" spans="1:12" x14ac:dyDescent="0.2">
      <c r="A4314" s="7">
        <v>9798011</v>
      </c>
      <c r="B4314" s="2">
        <v>35653</v>
      </c>
      <c r="C4314">
        <v>10</v>
      </c>
      <c r="D4314" t="s">
        <v>47</v>
      </c>
      <c r="E4314">
        <v>51</v>
      </c>
      <c r="F4314" t="s">
        <v>768</v>
      </c>
      <c r="G4314">
        <v>1</v>
      </c>
      <c r="H4314">
        <v>2</v>
      </c>
      <c r="I4314">
        <v>0</v>
      </c>
      <c r="J4314">
        <f t="shared" si="67"/>
        <v>3</v>
      </c>
      <c r="K4314" s="8">
        <v>2</v>
      </c>
      <c r="L4314" s="8">
        <f>COUNTIFS($D$2:$D4314,D4314)</f>
        <v>204</v>
      </c>
    </row>
    <row r="4315" spans="1:12" x14ac:dyDescent="0.2">
      <c r="A4315" s="7">
        <v>9798011</v>
      </c>
      <c r="B4315" s="2">
        <v>35653</v>
      </c>
      <c r="C4315">
        <v>51</v>
      </c>
      <c r="D4315" t="s">
        <v>768</v>
      </c>
      <c r="E4315">
        <v>10</v>
      </c>
      <c r="F4315" t="s">
        <v>47</v>
      </c>
      <c r="G4315">
        <v>0</v>
      </c>
      <c r="H4315">
        <v>0</v>
      </c>
      <c r="I4315">
        <v>2</v>
      </c>
      <c r="J4315">
        <f t="shared" si="67"/>
        <v>0</v>
      </c>
      <c r="K4315" s="8">
        <v>2</v>
      </c>
      <c r="L4315" s="8">
        <f>COUNTIFS($D$2:$D4315,D4315)</f>
        <v>204</v>
      </c>
    </row>
    <row r="4316" spans="1:12" x14ac:dyDescent="0.2">
      <c r="A4316" s="7">
        <v>9798012</v>
      </c>
      <c r="B4316" s="2">
        <v>35654</v>
      </c>
      <c r="C4316">
        <v>15</v>
      </c>
      <c r="D4316" t="s">
        <v>23</v>
      </c>
      <c r="E4316">
        <v>56</v>
      </c>
      <c r="F4316" t="s">
        <v>773</v>
      </c>
      <c r="G4316">
        <v>1</v>
      </c>
      <c r="H4316">
        <v>0</v>
      </c>
      <c r="I4316">
        <v>1</v>
      </c>
      <c r="J4316">
        <f t="shared" si="67"/>
        <v>0</v>
      </c>
      <c r="K4316" s="8">
        <v>2</v>
      </c>
      <c r="L4316" s="8">
        <f>COUNTIFS($D$2:$D4316,D4316)</f>
        <v>86</v>
      </c>
    </row>
    <row r="4317" spans="1:12" x14ac:dyDescent="0.2">
      <c r="A4317" s="7">
        <v>9798012</v>
      </c>
      <c r="B4317" s="2">
        <v>35654</v>
      </c>
      <c r="C4317">
        <v>56</v>
      </c>
      <c r="D4317" t="s">
        <v>773</v>
      </c>
      <c r="E4317">
        <v>15</v>
      </c>
      <c r="F4317" t="s">
        <v>23</v>
      </c>
      <c r="G4317">
        <v>0</v>
      </c>
      <c r="H4317">
        <v>1</v>
      </c>
      <c r="I4317">
        <v>0</v>
      </c>
      <c r="J4317">
        <f t="shared" si="67"/>
        <v>3</v>
      </c>
      <c r="K4317" s="8">
        <v>2</v>
      </c>
      <c r="L4317" s="8">
        <f>COUNTIFS($D$2:$D4317,D4317)</f>
        <v>2</v>
      </c>
    </row>
    <row r="4318" spans="1:12" x14ac:dyDescent="0.2">
      <c r="A4318" s="7">
        <v>9798013</v>
      </c>
      <c r="B4318" s="2">
        <v>35655</v>
      </c>
      <c r="C4318">
        <v>32</v>
      </c>
      <c r="D4318" t="s">
        <v>559</v>
      </c>
      <c r="E4318">
        <v>41</v>
      </c>
      <c r="F4318" t="s">
        <v>759</v>
      </c>
      <c r="G4318">
        <v>1</v>
      </c>
      <c r="H4318">
        <v>0</v>
      </c>
      <c r="I4318">
        <v>4</v>
      </c>
      <c r="J4318">
        <f t="shared" si="67"/>
        <v>0</v>
      </c>
      <c r="K4318" s="8">
        <v>2</v>
      </c>
      <c r="L4318" s="8">
        <f>COUNTIFS($D$2:$D4318,D4318)</f>
        <v>204</v>
      </c>
    </row>
    <row r="4319" spans="1:12" x14ac:dyDescent="0.2">
      <c r="A4319" s="7">
        <v>9798013</v>
      </c>
      <c r="B4319" s="2">
        <v>35655</v>
      </c>
      <c r="C4319">
        <v>41</v>
      </c>
      <c r="D4319" t="s">
        <v>759</v>
      </c>
      <c r="E4319">
        <v>32</v>
      </c>
      <c r="F4319" t="s">
        <v>559</v>
      </c>
      <c r="G4319">
        <v>0</v>
      </c>
      <c r="H4319">
        <v>4</v>
      </c>
      <c r="I4319">
        <v>0</v>
      </c>
      <c r="J4319">
        <f t="shared" si="67"/>
        <v>3</v>
      </c>
      <c r="K4319" s="8">
        <v>2</v>
      </c>
      <c r="L4319" s="8">
        <f>COUNTIFS($D$2:$D4319,D4319)</f>
        <v>204</v>
      </c>
    </row>
    <row r="4320" spans="1:12" x14ac:dyDescent="0.2">
      <c r="A4320" s="7">
        <v>9798014</v>
      </c>
      <c r="B4320" s="2">
        <v>35655</v>
      </c>
      <c r="C4320">
        <v>19</v>
      </c>
      <c r="D4320" t="s">
        <v>40</v>
      </c>
      <c r="E4320">
        <v>18</v>
      </c>
      <c r="F4320" t="s">
        <v>12</v>
      </c>
      <c r="G4320">
        <v>1</v>
      </c>
      <c r="H4320">
        <v>1</v>
      </c>
      <c r="I4320">
        <v>2</v>
      </c>
      <c r="J4320">
        <f t="shared" si="67"/>
        <v>0</v>
      </c>
      <c r="K4320" s="8">
        <v>2</v>
      </c>
      <c r="L4320" s="8">
        <f>COUNTIFS($D$2:$D4320,D4320)</f>
        <v>204</v>
      </c>
    </row>
    <row r="4321" spans="1:12" x14ac:dyDescent="0.2">
      <c r="A4321" s="7">
        <v>9798014</v>
      </c>
      <c r="B4321" s="2">
        <v>35655</v>
      </c>
      <c r="C4321">
        <v>18</v>
      </c>
      <c r="D4321" t="s">
        <v>12</v>
      </c>
      <c r="E4321">
        <v>19</v>
      </c>
      <c r="F4321" t="s">
        <v>40</v>
      </c>
      <c r="G4321">
        <v>0</v>
      </c>
      <c r="H4321">
        <v>2</v>
      </c>
      <c r="I4321">
        <v>1</v>
      </c>
      <c r="J4321">
        <f t="shared" si="67"/>
        <v>3</v>
      </c>
      <c r="K4321" s="8">
        <v>2</v>
      </c>
      <c r="L4321" s="8">
        <f>COUNTIFS($D$2:$D4321,D4321)</f>
        <v>82</v>
      </c>
    </row>
    <row r="4322" spans="1:12" x14ac:dyDescent="0.2">
      <c r="A4322" s="7">
        <v>9798015</v>
      </c>
      <c r="B4322" s="2">
        <v>35655</v>
      </c>
      <c r="C4322">
        <v>21</v>
      </c>
      <c r="D4322" t="s">
        <v>10</v>
      </c>
      <c r="E4322">
        <v>23</v>
      </c>
      <c r="F4322" t="s">
        <v>50</v>
      </c>
      <c r="G4322">
        <v>1</v>
      </c>
      <c r="H4322">
        <v>1</v>
      </c>
      <c r="I4322">
        <v>0</v>
      </c>
      <c r="J4322">
        <f t="shared" si="67"/>
        <v>3</v>
      </c>
      <c r="K4322" s="8">
        <v>2</v>
      </c>
      <c r="L4322" s="8">
        <f>COUNTIFS($D$2:$D4322,D4322)</f>
        <v>204</v>
      </c>
    </row>
    <row r="4323" spans="1:12" x14ac:dyDescent="0.2">
      <c r="A4323" s="7">
        <v>9798015</v>
      </c>
      <c r="B4323" s="2">
        <v>35655</v>
      </c>
      <c r="C4323">
        <v>23</v>
      </c>
      <c r="D4323" t="s">
        <v>50</v>
      </c>
      <c r="E4323">
        <v>21</v>
      </c>
      <c r="F4323" t="s">
        <v>10</v>
      </c>
      <c r="G4323">
        <v>0</v>
      </c>
      <c r="H4323">
        <v>0</v>
      </c>
      <c r="I4323">
        <v>1</v>
      </c>
      <c r="J4323">
        <f t="shared" si="67"/>
        <v>0</v>
      </c>
      <c r="K4323" s="8">
        <v>2</v>
      </c>
      <c r="L4323" s="8">
        <f>COUNTIFS($D$2:$D4323,D4323)</f>
        <v>204</v>
      </c>
    </row>
    <row r="4324" spans="1:12" x14ac:dyDescent="0.2">
      <c r="A4324" s="7">
        <v>9798016</v>
      </c>
      <c r="B4324" s="2">
        <v>35655</v>
      </c>
      <c r="C4324">
        <v>54</v>
      </c>
      <c r="D4324" t="s">
        <v>771</v>
      </c>
      <c r="E4324">
        <v>49</v>
      </c>
      <c r="F4324" t="s">
        <v>766</v>
      </c>
      <c r="G4324">
        <v>1</v>
      </c>
      <c r="H4324">
        <v>1</v>
      </c>
      <c r="I4324">
        <v>3</v>
      </c>
      <c r="J4324">
        <f t="shared" si="67"/>
        <v>0</v>
      </c>
      <c r="K4324" s="8">
        <v>2</v>
      </c>
      <c r="L4324" s="8">
        <f>COUNTIFS($D$2:$D4324,D4324)</f>
        <v>204</v>
      </c>
    </row>
    <row r="4325" spans="1:12" x14ac:dyDescent="0.2">
      <c r="A4325" s="7">
        <v>9798016</v>
      </c>
      <c r="B4325" s="2">
        <v>35655</v>
      </c>
      <c r="C4325">
        <v>49</v>
      </c>
      <c r="D4325" t="s">
        <v>766</v>
      </c>
      <c r="E4325">
        <v>54</v>
      </c>
      <c r="F4325" t="s">
        <v>771</v>
      </c>
      <c r="G4325">
        <v>0</v>
      </c>
      <c r="H4325">
        <v>3</v>
      </c>
      <c r="I4325">
        <v>1</v>
      </c>
      <c r="J4325">
        <f t="shared" si="67"/>
        <v>3</v>
      </c>
      <c r="K4325" s="8">
        <v>2</v>
      </c>
      <c r="L4325" s="8">
        <f>COUNTIFS($D$2:$D4325,D4325)</f>
        <v>204</v>
      </c>
    </row>
    <row r="4326" spans="1:12" x14ac:dyDescent="0.2">
      <c r="A4326" s="7">
        <v>9798017</v>
      </c>
      <c r="B4326" s="2">
        <v>35655</v>
      </c>
      <c r="C4326">
        <v>29</v>
      </c>
      <c r="D4326" t="s">
        <v>42</v>
      </c>
      <c r="E4326">
        <v>26</v>
      </c>
      <c r="F4326" t="s">
        <v>17</v>
      </c>
      <c r="G4326">
        <v>1</v>
      </c>
      <c r="H4326">
        <v>2</v>
      </c>
      <c r="I4326">
        <v>1</v>
      </c>
      <c r="J4326">
        <f t="shared" si="67"/>
        <v>3</v>
      </c>
      <c r="K4326" s="8">
        <v>2</v>
      </c>
      <c r="L4326" s="8">
        <f>COUNTIFS($D$2:$D4326,D4326)</f>
        <v>162</v>
      </c>
    </row>
    <row r="4327" spans="1:12" x14ac:dyDescent="0.2">
      <c r="A4327" s="7">
        <v>9798017</v>
      </c>
      <c r="B4327" s="2">
        <v>35655</v>
      </c>
      <c r="C4327">
        <v>26</v>
      </c>
      <c r="D4327" t="s">
        <v>17</v>
      </c>
      <c r="E4327">
        <v>29</v>
      </c>
      <c r="F4327" t="s">
        <v>42</v>
      </c>
      <c r="G4327">
        <v>0</v>
      </c>
      <c r="H4327">
        <v>1</v>
      </c>
      <c r="I4327">
        <v>2</v>
      </c>
      <c r="J4327">
        <f t="shared" si="67"/>
        <v>0</v>
      </c>
      <c r="K4327" s="8">
        <v>2</v>
      </c>
      <c r="L4327" s="8">
        <f>COUNTIFS($D$2:$D4327,D4327)</f>
        <v>204</v>
      </c>
    </row>
    <row r="4328" spans="1:12" x14ac:dyDescent="0.2">
      <c r="A4328" s="7">
        <v>9798018</v>
      </c>
      <c r="B4328" s="2">
        <v>35665</v>
      </c>
      <c r="C4328">
        <v>41</v>
      </c>
      <c r="D4328" t="s">
        <v>759</v>
      </c>
      <c r="E4328">
        <v>19</v>
      </c>
      <c r="F4328" t="s">
        <v>40</v>
      </c>
      <c r="G4328">
        <v>1</v>
      </c>
      <c r="H4328">
        <v>1</v>
      </c>
      <c r="I4328">
        <v>1</v>
      </c>
      <c r="J4328">
        <f t="shared" si="67"/>
        <v>1</v>
      </c>
      <c r="K4328" s="8">
        <v>3</v>
      </c>
      <c r="L4328" s="8">
        <f>COUNTIFS($D$2:$D4328,D4328)</f>
        <v>205</v>
      </c>
    </row>
    <row r="4329" spans="1:12" x14ac:dyDescent="0.2">
      <c r="A4329" s="7">
        <v>9798018</v>
      </c>
      <c r="B4329" s="2">
        <v>35665</v>
      </c>
      <c r="C4329">
        <v>19</v>
      </c>
      <c r="D4329" t="s">
        <v>40</v>
      </c>
      <c r="E4329">
        <v>41</v>
      </c>
      <c r="F4329" t="s">
        <v>759</v>
      </c>
      <c r="G4329">
        <v>0</v>
      </c>
      <c r="H4329">
        <v>1</v>
      </c>
      <c r="I4329">
        <v>1</v>
      </c>
      <c r="J4329">
        <f t="shared" si="67"/>
        <v>1</v>
      </c>
      <c r="K4329" s="8">
        <v>3</v>
      </c>
      <c r="L4329" s="8">
        <f>COUNTIFS($D$2:$D4329,D4329)</f>
        <v>205</v>
      </c>
    </row>
    <row r="4330" spans="1:12" x14ac:dyDescent="0.2">
      <c r="A4330" s="7">
        <v>9798019</v>
      </c>
      <c r="B4330" s="2">
        <v>35665</v>
      </c>
      <c r="C4330">
        <v>51</v>
      </c>
      <c r="D4330" t="s">
        <v>768</v>
      </c>
      <c r="E4330">
        <v>40</v>
      </c>
      <c r="F4330" t="s">
        <v>758</v>
      </c>
      <c r="G4330">
        <v>1</v>
      </c>
      <c r="H4330">
        <v>2</v>
      </c>
      <c r="I4330">
        <v>2</v>
      </c>
      <c r="J4330">
        <f t="shared" si="67"/>
        <v>1</v>
      </c>
      <c r="K4330" s="8">
        <v>3</v>
      </c>
      <c r="L4330" s="8">
        <f>COUNTIFS($D$2:$D4330,D4330)</f>
        <v>205</v>
      </c>
    </row>
    <row r="4331" spans="1:12" x14ac:dyDescent="0.2">
      <c r="A4331" s="7">
        <v>9798019</v>
      </c>
      <c r="B4331" s="2">
        <v>35665</v>
      </c>
      <c r="C4331">
        <v>40</v>
      </c>
      <c r="D4331" t="s">
        <v>758</v>
      </c>
      <c r="E4331">
        <v>51</v>
      </c>
      <c r="F4331" t="s">
        <v>768</v>
      </c>
      <c r="G4331">
        <v>0</v>
      </c>
      <c r="H4331">
        <v>2</v>
      </c>
      <c r="I4331">
        <v>2</v>
      </c>
      <c r="J4331">
        <f t="shared" si="67"/>
        <v>1</v>
      </c>
      <c r="K4331" s="8">
        <v>2</v>
      </c>
      <c r="L4331" s="8">
        <f>COUNTIFS($D$2:$D4331,D4331)</f>
        <v>40</v>
      </c>
    </row>
    <row r="4332" spans="1:12" x14ac:dyDescent="0.2">
      <c r="A4332" s="7">
        <v>9798020</v>
      </c>
      <c r="B4332" s="2">
        <v>35665</v>
      </c>
      <c r="C4332">
        <v>16</v>
      </c>
      <c r="D4332" t="s">
        <v>37</v>
      </c>
      <c r="E4332">
        <v>29</v>
      </c>
      <c r="F4332" t="s">
        <v>42</v>
      </c>
      <c r="G4332">
        <v>1</v>
      </c>
      <c r="H4332">
        <v>2</v>
      </c>
      <c r="I4332">
        <v>1</v>
      </c>
      <c r="J4332">
        <f t="shared" si="67"/>
        <v>3</v>
      </c>
      <c r="K4332" s="8">
        <v>2</v>
      </c>
      <c r="L4332" s="8">
        <f>COUNTIFS($D$2:$D4332,D4332)</f>
        <v>204</v>
      </c>
    </row>
    <row r="4333" spans="1:12" x14ac:dyDescent="0.2">
      <c r="A4333" s="7">
        <v>9798020</v>
      </c>
      <c r="B4333" s="2">
        <v>35665</v>
      </c>
      <c r="C4333">
        <v>29</v>
      </c>
      <c r="D4333" t="s">
        <v>42</v>
      </c>
      <c r="E4333">
        <v>16</v>
      </c>
      <c r="F4333" t="s">
        <v>37</v>
      </c>
      <c r="G4333">
        <v>0</v>
      </c>
      <c r="H4333">
        <v>1</v>
      </c>
      <c r="I4333">
        <v>2</v>
      </c>
      <c r="J4333">
        <f t="shared" si="67"/>
        <v>0</v>
      </c>
      <c r="K4333" s="8">
        <v>3</v>
      </c>
      <c r="L4333" s="8">
        <f>COUNTIFS($D$2:$D4333,D4333)</f>
        <v>163</v>
      </c>
    </row>
    <row r="4334" spans="1:12" x14ac:dyDescent="0.2">
      <c r="A4334" s="7">
        <v>9798021</v>
      </c>
      <c r="B4334" s="2">
        <v>35665</v>
      </c>
      <c r="C4334">
        <v>49</v>
      </c>
      <c r="D4334" t="s">
        <v>766</v>
      </c>
      <c r="E4334">
        <v>15</v>
      </c>
      <c r="F4334" t="s">
        <v>23</v>
      </c>
      <c r="G4334">
        <v>1</v>
      </c>
      <c r="H4334">
        <v>0</v>
      </c>
      <c r="I4334">
        <v>2</v>
      </c>
      <c r="J4334">
        <f t="shared" si="67"/>
        <v>0</v>
      </c>
      <c r="K4334" s="8">
        <v>3</v>
      </c>
      <c r="L4334" s="8">
        <f>COUNTIFS($D$2:$D4334,D4334)</f>
        <v>205</v>
      </c>
    </row>
    <row r="4335" spans="1:12" x14ac:dyDescent="0.2">
      <c r="A4335" s="7">
        <v>9798021</v>
      </c>
      <c r="B4335" s="2">
        <v>35665</v>
      </c>
      <c r="C4335">
        <v>15</v>
      </c>
      <c r="D4335" t="s">
        <v>23</v>
      </c>
      <c r="E4335">
        <v>49</v>
      </c>
      <c r="F4335" t="s">
        <v>766</v>
      </c>
      <c r="G4335">
        <v>0</v>
      </c>
      <c r="H4335">
        <v>2</v>
      </c>
      <c r="I4335">
        <v>0</v>
      </c>
      <c r="J4335">
        <f t="shared" si="67"/>
        <v>3</v>
      </c>
      <c r="K4335" s="8">
        <v>3</v>
      </c>
      <c r="L4335" s="8">
        <f>COUNTIFS($D$2:$D4335,D4335)</f>
        <v>87</v>
      </c>
    </row>
    <row r="4336" spans="1:12" x14ac:dyDescent="0.2">
      <c r="A4336" s="7">
        <v>9798022</v>
      </c>
      <c r="B4336" s="2">
        <v>35665</v>
      </c>
      <c r="C4336">
        <v>18</v>
      </c>
      <c r="D4336" t="s">
        <v>12</v>
      </c>
      <c r="E4336">
        <v>21</v>
      </c>
      <c r="F4336" t="s">
        <v>10</v>
      </c>
      <c r="G4336">
        <v>1</v>
      </c>
      <c r="H4336">
        <v>0</v>
      </c>
      <c r="I4336">
        <v>0</v>
      </c>
      <c r="J4336">
        <f t="shared" si="67"/>
        <v>1</v>
      </c>
      <c r="K4336" s="8">
        <v>3</v>
      </c>
      <c r="L4336" s="8">
        <f>COUNTIFS($D$2:$D4336,D4336)</f>
        <v>83</v>
      </c>
    </row>
    <row r="4337" spans="1:12" x14ac:dyDescent="0.2">
      <c r="A4337" s="7">
        <v>9798022</v>
      </c>
      <c r="B4337" s="2">
        <v>35665</v>
      </c>
      <c r="C4337">
        <v>21</v>
      </c>
      <c r="D4337" t="s">
        <v>10</v>
      </c>
      <c r="E4337">
        <v>18</v>
      </c>
      <c r="F4337" t="s">
        <v>12</v>
      </c>
      <c r="G4337">
        <v>0</v>
      </c>
      <c r="H4337">
        <v>0</v>
      </c>
      <c r="I4337">
        <v>0</v>
      </c>
      <c r="J4337">
        <f t="shared" si="67"/>
        <v>1</v>
      </c>
      <c r="K4337" s="8">
        <v>3</v>
      </c>
      <c r="L4337" s="8">
        <f>COUNTIFS($D$2:$D4337,D4337)</f>
        <v>205</v>
      </c>
    </row>
    <row r="4338" spans="1:12" x14ac:dyDescent="0.2">
      <c r="A4338" s="7">
        <v>9798023</v>
      </c>
      <c r="B4338" s="2">
        <v>35665</v>
      </c>
      <c r="C4338">
        <v>22</v>
      </c>
      <c r="D4338" t="s">
        <v>15</v>
      </c>
      <c r="E4338">
        <v>32</v>
      </c>
      <c r="F4338" t="s">
        <v>559</v>
      </c>
      <c r="G4338">
        <v>1</v>
      </c>
      <c r="H4338">
        <v>1</v>
      </c>
      <c r="I4338">
        <v>0</v>
      </c>
      <c r="J4338">
        <f t="shared" si="67"/>
        <v>3</v>
      </c>
      <c r="K4338" s="8">
        <v>2</v>
      </c>
      <c r="L4338" s="8">
        <f>COUNTIFS($D$2:$D4338,D4338)</f>
        <v>162</v>
      </c>
    </row>
    <row r="4339" spans="1:12" x14ac:dyDescent="0.2">
      <c r="A4339" s="7">
        <v>9798023</v>
      </c>
      <c r="B4339" s="2">
        <v>35665</v>
      </c>
      <c r="C4339">
        <v>32</v>
      </c>
      <c r="D4339" t="s">
        <v>559</v>
      </c>
      <c r="E4339">
        <v>22</v>
      </c>
      <c r="F4339" t="s">
        <v>15</v>
      </c>
      <c r="G4339">
        <v>0</v>
      </c>
      <c r="H4339">
        <v>0</v>
      </c>
      <c r="I4339">
        <v>1</v>
      </c>
      <c r="J4339">
        <f t="shared" si="67"/>
        <v>0</v>
      </c>
      <c r="K4339" s="8">
        <v>3</v>
      </c>
      <c r="L4339" s="8">
        <f>COUNTIFS($D$2:$D4339,D4339)</f>
        <v>205</v>
      </c>
    </row>
    <row r="4340" spans="1:12" x14ac:dyDescent="0.2">
      <c r="A4340" s="7">
        <v>9798024</v>
      </c>
      <c r="B4340" s="2">
        <v>35665</v>
      </c>
      <c r="C4340">
        <v>23</v>
      </c>
      <c r="D4340" t="s">
        <v>50</v>
      </c>
      <c r="E4340">
        <v>10</v>
      </c>
      <c r="F4340" t="s">
        <v>47</v>
      </c>
      <c r="G4340">
        <v>1</v>
      </c>
      <c r="H4340">
        <v>1</v>
      </c>
      <c r="I4340">
        <v>3</v>
      </c>
      <c r="J4340">
        <f t="shared" si="67"/>
        <v>0</v>
      </c>
      <c r="K4340" s="8">
        <v>3</v>
      </c>
      <c r="L4340" s="8">
        <f>COUNTIFS($D$2:$D4340,D4340)</f>
        <v>205</v>
      </c>
    </row>
    <row r="4341" spans="1:12" x14ac:dyDescent="0.2">
      <c r="A4341" s="7">
        <v>9798024</v>
      </c>
      <c r="B4341" s="2">
        <v>35665</v>
      </c>
      <c r="C4341">
        <v>10</v>
      </c>
      <c r="D4341" t="s">
        <v>47</v>
      </c>
      <c r="E4341">
        <v>23</v>
      </c>
      <c r="F4341" t="s">
        <v>50</v>
      </c>
      <c r="G4341">
        <v>0</v>
      </c>
      <c r="H4341">
        <v>3</v>
      </c>
      <c r="I4341">
        <v>1</v>
      </c>
      <c r="J4341">
        <f t="shared" si="67"/>
        <v>3</v>
      </c>
      <c r="K4341" s="8">
        <v>3</v>
      </c>
      <c r="L4341" s="8">
        <f>COUNTIFS($D$2:$D4341,D4341)</f>
        <v>205</v>
      </c>
    </row>
    <row r="4342" spans="1:12" x14ac:dyDescent="0.2">
      <c r="A4342" s="7">
        <v>9798025</v>
      </c>
      <c r="B4342" s="2">
        <v>35665</v>
      </c>
      <c r="C4342">
        <v>26</v>
      </c>
      <c r="D4342" t="s">
        <v>17</v>
      </c>
      <c r="E4342">
        <v>46</v>
      </c>
      <c r="F4342" t="s">
        <v>763</v>
      </c>
      <c r="G4342">
        <v>1</v>
      </c>
      <c r="H4342">
        <v>1</v>
      </c>
      <c r="I4342">
        <v>0</v>
      </c>
      <c r="J4342">
        <f t="shared" si="67"/>
        <v>3</v>
      </c>
      <c r="K4342" s="8">
        <v>3</v>
      </c>
      <c r="L4342" s="8">
        <f>COUNTIFS($D$2:$D4342,D4342)</f>
        <v>205</v>
      </c>
    </row>
    <row r="4343" spans="1:12" x14ac:dyDescent="0.2">
      <c r="A4343" s="7">
        <v>9798025</v>
      </c>
      <c r="B4343" s="2">
        <v>35665</v>
      </c>
      <c r="C4343">
        <v>46</v>
      </c>
      <c r="D4343" t="s">
        <v>763</v>
      </c>
      <c r="E4343">
        <v>26</v>
      </c>
      <c r="F4343" t="s">
        <v>17</v>
      </c>
      <c r="G4343">
        <v>0</v>
      </c>
      <c r="H4343">
        <v>0</v>
      </c>
      <c r="I4343">
        <v>1</v>
      </c>
      <c r="J4343">
        <f t="shared" si="67"/>
        <v>0</v>
      </c>
      <c r="K4343" s="8">
        <v>2</v>
      </c>
      <c r="L4343" s="8">
        <f>COUNTIFS($D$2:$D4343,D4343)</f>
        <v>40</v>
      </c>
    </row>
    <row r="4344" spans="1:12" x14ac:dyDescent="0.2">
      <c r="A4344" s="7">
        <v>9798026</v>
      </c>
      <c r="B4344" s="2">
        <v>35665</v>
      </c>
      <c r="C4344">
        <v>53</v>
      </c>
      <c r="D4344" t="s">
        <v>770</v>
      </c>
      <c r="E4344">
        <v>54</v>
      </c>
      <c r="F4344" t="s">
        <v>771</v>
      </c>
      <c r="G4344">
        <v>1</v>
      </c>
      <c r="H4344">
        <v>1</v>
      </c>
      <c r="I4344">
        <v>1</v>
      </c>
      <c r="J4344">
        <f t="shared" si="67"/>
        <v>1</v>
      </c>
      <c r="K4344" s="8">
        <v>2</v>
      </c>
      <c r="L4344" s="8">
        <f>COUNTIFS($D$2:$D4344,D4344)</f>
        <v>204</v>
      </c>
    </row>
    <row r="4345" spans="1:12" x14ac:dyDescent="0.2">
      <c r="A4345" s="7">
        <v>9798026</v>
      </c>
      <c r="B4345" s="2">
        <v>35665</v>
      </c>
      <c r="C4345">
        <v>54</v>
      </c>
      <c r="D4345" t="s">
        <v>771</v>
      </c>
      <c r="E4345">
        <v>53</v>
      </c>
      <c r="F4345" t="s">
        <v>770</v>
      </c>
      <c r="G4345">
        <v>0</v>
      </c>
      <c r="H4345">
        <v>1</v>
      </c>
      <c r="I4345">
        <v>1</v>
      </c>
      <c r="J4345">
        <f t="shared" si="67"/>
        <v>1</v>
      </c>
      <c r="K4345" s="8">
        <v>3</v>
      </c>
      <c r="L4345" s="8">
        <f>COUNTIFS($D$2:$D4345,D4345)</f>
        <v>205</v>
      </c>
    </row>
    <row r="4346" spans="1:12" x14ac:dyDescent="0.2">
      <c r="A4346" s="7">
        <v>9798027</v>
      </c>
      <c r="B4346" s="2">
        <v>35666</v>
      </c>
      <c r="C4346">
        <v>56</v>
      </c>
      <c r="D4346" t="s">
        <v>773</v>
      </c>
      <c r="E4346">
        <v>14</v>
      </c>
      <c r="F4346" t="s">
        <v>27</v>
      </c>
      <c r="G4346">
        <v>1</v>
      </c>
      <c r="H4346">
        <v>0</v>
      </c>
      <c r="I4346">
        <v>6</v>
      </c>
      <c r="J4346">
        <f t="shared" si="67"/>
        <v>0</v>
      </c>
      <c r="K4346" s="8">
        <v>3</v>
      </c>
      <c r="L4346" s="8">
        <f>COUNTIFS($D$2:$D4346,D4346)</f>
        <v>3</v>
      </c>
    </row>
    <row r="4347" spans="1:12" x14ac:dyDescent="0.2">
      <c r="A4347" s="7">
        <v>9798027</v>
      </c>
      <c r="B4347" s="2">
        <v>35666</v>
      </c>
      <c r="C4347">
        <v>14</v>
      </c>
      <c r="D4347" t="s">
        <v>27</v>
      </c>
      <c r="E4347">
        <v>56</v>
      </c>
      <c r="F4347" t="s">
        <v>773</v>
      </c>
      <c r="G4347">
        <v>0</v>
      </c>
      <c r="H4347">
        <v>6</v>
      </c>
      <c r="I4347">
        <v>0</v>
      </c>
      <c r="J4347">
        <f t="shared" si="67"/>
        <v>3</v>
      </c>
      <c r="K4347" s="8">
        <v>2</v>
      </c>
      <c r="L4347" s="8">
        <f>COUNTIFS($D$2:$D4347,D4347)</f>
        <v>204</v>
      </c>
    </row>
    <row r="4348" spans="1:12" x14ac:dyDescent="0.2">
      <c r="A4348" s="7">
        <v>9798028</v>
      </c>
      <c r="B4348" s="2">
        <v>35667</v>
      </c>
      <c r="C4348">
        <v>41</v>
      </c>
      <c r="D4348" t="s">
        <v>759</v>
      </c>
      <c r="E4348">
        <v>54</v>
      </c>
      <c r="F4348" t="s">
        <v>771</v>
      </c>
      <c r="G4348">
        <v>1</v>
      </c>
      <c r="H4348">
        <v>7</v>
      </c>
      <c r="I4348">
        <v>2</v>
      </c>
      <c r="J4348">
        <f t="shared" si="67"/>
        <v>3</v>
      </c>
      <c r="K4348" s="8">
        <v>4</v>
      </c>
      <c r="L4348" s="8">
        <f>COUNTIFS($D$2:$D4348,D4348)</f>
        <v>206</v>
      </c>
    </row>
    <row r="4349" spans="1:12" x14ac:dyDescent="0.2">
      <c r="A4349" s="7">
        <v>9798028</v>
      </c>
      <c r="B4349" s="2">
        <v>35667</v>
      </c>
      <c r="C4349">
        <v>54</v>
      </c>
      <c r="D4349" t="s">
        <v>771</v>
      </c>
      <c r="E4349">
        <v>41</v>
      </c>
      <c r="F4349" t="s">
        <v>759</v>
      </c>
      <c r="G4349">
        <v>0</v>
      </c>
      <c r="H4349">
        <v>2</v>
      </c>
      <c r="I4349">
        <v>7</v>
      </c>
      <c r="J4349">
        <f t="shared" si="67"/>
        <v>0</v>
      </c>
      <c r="K4349" s="8">
        <v>4</v>
      </c>
      <c r="L4349" s="8">
        <f>COUNTIFS($D$2:$D4349,D4349)</f>
        <v>206</v>
      </c>
    </row>
    <row r="4350" spans="1:12" x14ac:dyDescent="0.2">
      <c r="A4350" s="7">
        <v>9798029</v>
      </c>
      <c r="B4350" s="2">
        <v>35668</v>
      </c>
      <c r="C4350">
        <v>49</v>
      </c>
      <c r="D4350" t="s">
        <v>766</v>
      </c>
      <c r="E4350">
        <v>19</v>
      </c>
      <c r="F4350" t="s">
        <v>40</v>
      </c>
      <c r="G4350">
        <v>1</v>
      </c>
      <c r="H4350">
        <v>0</v>
      </c>
      <c r="I4350">
        <v>2</v>
      </c>
      <c r="J4350">
        <f t="shared" si="67"/>
        <v>0</v>
      </c>
      <c r="K4350" s="8">
        <v>4</v>
      </c>
      <c r="L4350" s="8">
        <f>COUNTIFS($D$2:$D4350,D4350)</f>
        <v>206</v>
      </c>
    </row>
    <row r="4351" spans="1:12" x14ac:dyDescent="0.2">
      <c r="A4351" s="7">
        <v>9798029</v>
      </c>
      <c r="B4351" s="2">
        <v>35668</v>
      </c>
      <c r="C4351">
        <v>19</v>
      </c>
      <c r="D4351" t="s">
        <v>40</v>
      </c>
      <c r="E4351">
        <v>49</v>
      </c>
      <c r="F4351" t="s">
        <v>766</v>
      </c>
      <c r="G4351">
        <v>0</v>
      </c>
      <c r="H4351">
        <v>2</v>
      </c>
      <c r="I4351">
        <v>0</v>
      </c>
      <c r="J4351">
        <f t="shared" si="67"/>
        <v>3</v>
      </c>
      <c r="K4351" s="8">
        <v>4</v>
      </c>
      <c r="L4351" s="8">
        <f>COUNTIFS($D$2:$D4351,D4351)</f>
        <v>206</v>
      </c>
    </row>
    <row r="4352" spans="1:12" x14ac:dyDescent="0.2">
      <c r="A4352" s="7">
        <v>9798030</v>
      </c>
      <c r="B4352" s="2">
        <v>35669</v>
      </c>
      <c r="C4352">
        <v>56</v>
      </c>
      <c r="D4352" t="s">
        <v>773</v>
      </c>
      <c r="E4352">
        <v>40</v>
      </c>
      <c r="F4352" t="s">
        <v>758</v>
      </c>
      <c r="G4352">
        <v>1</v>
      </c>
      <c r="H4352">
        <v>2</v>
      </c>
      <c r="I4352">
        <v>1</v>
      </c>
      <c r="J4352">
        <f t="shared" si="67"/>
        <v>3</v>
      </c>
      <c r="K4352" s="8">
        <v>4</v>
      </c>
      <c r="L4352" s="8">
        <f>COUNTIFS($D$2:$D4352,D4352)</f>
        <v>4</v>
      </c>
    </row>
    <row r="4353" spans="1:12" x14ac:dyDescent="0.2">
      <c r="A4353" s="7">
        <v>9798030</v>
      </c>
      <c r="B4353" s="2">
        <v>35669</v>
      </c>
      <c r="C4353">
        <v>40</v>
      </c>
      <c r="D4353" t="s">
        <v>758</v>
      </c>
      <c r="E4353">
        <v>56</v>
      </c>
      <c r="F4353" t="s">
        <v>773</v>
      </c>
      <c r="G4353">
        <v>0</v>
      </c>
      <c r="H4353">
        <v>1</v>
      </c>
      <c r="I4353">
        <v>2</v>
      </c>
      <c r="J4353">
        <f t="shared" si="67"/>
        <v>0</v>
      </c>
      <c r="K4353" s="8">
        <v>3</v>
      </c>
      <c r="L4353" s="8">
        <f>COUNTIFS($D$2:$D4353,D4353)</f>
        <v>41</v>
      </c>
    </row>
    <row r="4354" spans="1:12" x14ac:dyDescent="0.2">
      <c r="A4354" s="7">
        <v>9798031</v>
      </c>
      <c r="B4354" s="2">
        <v>35669</v>
      </c>
      <c r="C4354">
        <v>51</v>
      </c>
      <c r="D4354" t="s">
        <v>768</v>
      </c>
      <c r="E4354">
        <v>29</v>
      </c>
      <c r="F4354" t="s">
        <v>42</v>
      </c>
      <c r="G4354">
        <v>1</v>
      </c>
      <c r="H4354">
        <v>1</v>
      </c>
      <c r="I4354">
        <v>1</v>
      </c>
      <c r="J4354">
        <f t="shared" ref="J4354:J4417" si="68">IF(H4354&gt;I4354,3,IF(I4354&gt;H4354,0,1))</f>
        <v>1</v>
      </c>
      <c r="K4354" s="8">
        <v>4</v>
      </c>
      <c r="L4354" s="8">
        <f>COUNTIFS($D$2:$D4354,D4354)</f>
        <v>206</v>
      </c>
    </row>
    <row r="4355" spans="1:12" x14ac:dyDescent="0.2">
      <c r="A4355" s="7">
        <v>9798031</v>
      </c>
      <c r="B4355" s="2">
        <v>35669</v>
      </c>
      <c r="C4355">
        <v>29</v>
      </c>
      <c r="D4355" t="s">
        <v>42</v>
      </c>
      <c r="E4355">
        <v>51</v>
      </c>
      <c r="F4355" t="s">
        <v>768</v>
      </c>
      <c r="G4355">
        <v>0</v>
      </c>
      <c r="H4355">
        <v>1</v>
      </c>
      <c r="I4355">
        <v>1</v>
      </c>
      <c r="J4355">
        <f t="shared" si="68"/>
        <v>1</v>
      </c>
      <c r="K4355" s="8">
        <v>4</v>
      </c>
      <c r="L4355" s="8">
        <f>COUNTIFS($D$2:$D4355,D4355)</f>
        <v>164</v>
      </c>
    </row>
    <row r="4356" spans="1:12" x14ac:dyDescent="0.2">
      <c r="A4356" s="7">
        <v>9798032</v>
      </c>
      <c r="B4356" s="2">
        <v>35669</v>
      </c>
      <c r="C4356">
        <v>16</v>
      </c>
      <c r="D4356" t="s">
        <v>37</v>
      </c>
      <c r="E4356">
        <v>21</v>
      </c>
      <c r="F4356" t="s">
        <v>10</v>
      </c>
      <c r="G4356">
        <v>1</v>
      </c>
      <c r="H4356">
        <v>0</v>
      </c>
      <c r="I4356">
        <v>2</v>
      </c>
      <c r="J4356">
        <f t="shared" si="68"/>
        <v>0</v>
      </c>
      <c r="K4356" s="8">
        <v>3</v>
      </c>
      <c r="L4356" s="8">
        <f>COUNTIFS($D$2:$D4356,D4356)</f>
        <v>205</v>
      </c>
    </row>
    <row r="4357" spans="1:12" x14ac:dyDescent="0.2">
      <c r="A4357" s="7">
        <v>9798032</v>
      </c>
      <c r="B4357" s="2">
        <v>35669</v>
      </c>
      <c r="C4357">
        <v>21</v>
      </c>
      <c r="D4357" t="s">
        <v>10</v>
      </c>
      <c r="E4357">
        <v>16</v>
      </c>
      <c r="F4357" t="s">
        <v>37</v>
      </c>
      <c r="G4357">
        <v>0</v>
      </c>
      <c r="H4357">
        <v>2</v>
      </c>
      <c r="I4357">
        <v>0</v>
      </c>
      <c r="J4357">
        <f t="shared" si="68"/>
        <v>3</v>
      </c>
      <c r="K4357" s="8">
        <v>4</v>
      </c>
      <c r="L4357" s="8">
        <f>COUNTIFS($D$2:$D4357,D4357)</f>
        <v>206</v>
      </c>
    </row>
    <row r="4358" spans="1:12" x14ac:dyDescent="0.2">
      <c r="A4358" s="7">
        <v>9798033</v>
      </c>
      <c r="B4358" s="2">
        <v>35669</v>
      </c>
      <c r="C4358">
        <v>18</v>
      </c>
      <c r="D4358" t="s">
        <v>12</v>
      </c>
      <c r="E4358">
        <v>10</v>
      </c>
      <c r="F4358" t="s">
        <v>47</v>
      </c>
      <c r="G4358">
        <v>1</v>
      </c>
      <c r="H4358">
        <v>3</v>
      </c>
      <c r="I4358">
        <v>3</v>
      </c>
      <c r="J4358">
        <f t="shared" si="68"/>
        <v>1</v>
      </c>
      <c r="K4358" s="8">
        <v>4</v>
      </c>
      <c r="L4358" s="8">
        <f>COUNTIFS($D$2:$D4358,D4358)</f>
        <v>84</v>
      </c>
    </row>
    <row r="4359" spans="1:12" x14ac:dyDescent="0.2">
      <c r="A4359" s="7">
        <v>9798033</v>
      </c>
      <c r="B4359" s="2">
        <v>35669</v>
      </c>
      <c r="C4359">
        <v>10</v>
      </c>
      <c r="D4359" t="s">
        <v>47</v>
      </c>
      <c r="E4359">
        <v>18</v>
      </c>
      <c r="F4359" t="s">
        <v>12</v>
      </c>
      <c r="G4359">
        <v>0</v>
      </c>
      <c r="H4359">
        <v>3</v>
      </c>
      <c r="I4359">
        <v>3</v>
      </c>
      <c r="J4359">
        <f t="shared" si="68"/>
        <v>1</v>
      </c>
      <c r="K4359" s="8">
        <v>4</v>
      </c>
      <c r="L4359" s="8">
        <f>COUNTIFS($D$2:$D4359,D4359)</f>
        <v>206</v>
      </c>
    </row>
    <row r="4360" spans="1:12" x14ac:dyDescent="0.2">
      <c r="A4360" s="7">
        <v>9798034</v>
      </c>
      <c r="B4360" s="2">
        <v>35669</v>
      </c>
      <c r="C4360">
        <v>23</v>
      </c>
      <c r="D4360" t="s">
        <v>50</v>
      </c>
      <c r="E4360">
        <v>15</v>
      </c>
      <c r="F4360" t="s">
        <v>23</v>
      </c>
      <c r="G4360">
        <v>1</v>
      </c>
      <c r="H4360">
        <v>1</v>
      </c>
      <c r="I4360">
        <v>0</v>
      </c>
      <c r="J4360">
        <f t="shared" si="68"/>
        <v>3</v>
      </c>
      <c r="K4360" s="8">
        <v>4</v>
      </c>
      <c r="L4360" s="8">
        <f>COUNTIFS($D$2:$D4360,D4360)</f>
        <v>206</v>
      </c>
    </row>
    <row r="4361" spans="1:12" x14ac:dyDescent="0.2">
      <c r="A4361" s="7">
        <v>9798034</v>
      </c>
      <c r="B4361" s="2">
        <v>35669</v>
      </c>
      <c r="C4361">
        <v>15</v>
      </c>
      <c r="D4361" t="s">
        <v>23</v>
      </c>
      <c r="E4361">
        <v>23</v>
      </c>
      <c r="F4361" t="s">
        <v>50</v>
      </c>
      <c r="G4361">
        <v>0</v>
      </c>
      <c r="H4361">
        <v>0</v>
      </c>
      <c r="I4361">
        <v>1</v>
      </c>
      <c r="J4361">
        <f t="shared" si="68"/>
        <v>0</v>
      </c>
      <c r="K4361" s="8">
        <v>4</v>
      </c>
      <c r="L4361" s="8">
        <f>COUNTIFS($D$2:$D4361,D4361)</f>
        <v>88</v>
      </c>
    </row>
    <row r="4362" spans="1:12" x14ac:dyDescent="0.2">
      <c r="A4362" s="7">
        <v>9798035</v>
      </c>
      <c r="B4362" s="2">
        <v>35669</v>
      </c>
      <c r="C4362">
        <v>26</v>
      </c>
      <c r="D4362" t="s">
        <v>17</v>
      </c>
      <c r="E4362">
        <v>32</v>
      </c>
      <c r="F4362" t="s">
        <v>559</v>
      </c>
      <c r="G4362">
        <v>1</v>
      </c>
      <c r="H4362">
        <v>3</v>
      </c>
      <c r="I4362">
        <v>2</v>
      </c>
      <c r="J4362">
        <f t="shared" si="68"/>
        <v>3</v>
      </c>
      <c r="K4362" s="8">
        <v>4</v>
      </c>
      <c r="L4362" s="8">
        <f>COUNTIFS($D$2:$D4362,D4362)</f>
        <v>206</v>
      </c>
    </row>
    <row r="4363" spans="1:12" x14ac:dyDescent="0.2">
      <c r="A4363" s="7">
        <v>9798035</v>
      </c>
      <c r="B4363" s="2">
        <v>35669</v>
      </c>
      <c r="C4363">
        <v>32</v>
      </c>
      <c r="D4363" t="s">
        <v>559</v>
      </c>
      <c r="E4363">
        <v>26</v>
      </c>
      <c r="F4363" t="s">
        <v>17</v>
      </c>
      <c r="G4363">
        <v>0</v>
      </c>
      <c r="H4363">
        <v>2</v>
      </c>
      <c r="I4363">
        <v>3</v>
      </c>
      <c r="J4363">
        <f t="shared" si="68"/>
        <v>0</v>
      </c>
      <c r="K4363" s="8">
        <v>4</v>
      </c>
      <c r="L4363" s="8">
        <f>COUNTIFS($D$2:$D4363,D4363)</f>
        <v>206</v>
      </c>
    </row>
    <row r="4364" spans="1:12" x14ac:dyDescent="0.2">
      <c r="A4364" s="7">
        <v>9798036</v>
      </c>
      <c r="B4364" s="2">
        <v>35669</v>
      </c>
      <c r="C4364">
        <v>53</v>
      </c>
      <c r="D4364" t="s">
        <v>770</v>
      </c>
      <c r="E4364">
        <v>14</v>
      </c>
      <c r="F4364" t="s">
        <v>27</v>
      </c>
      <c r="G4364">
        <v>1</v>
      </c>
      <c r="H4364">
        <v>0</v>
      </c>
      <c r="I4364">
        <v>2</v>
      </c>
      <c r="J4364">
        <f t="shared" si="68"/>
        <v>0</v>
      </c>
      <c r="K4364" s="8">
        <v>3</v>
      </c>
      <c r="L4364" s="8">
        <f>COUNTIFS($D$2:$D4364,D4364)</f>
        <v>205</v>
      </c>
    </row>
    <row r="4365" spans="1:12" x14ac:dyDescent="0.2">
      <c r="A4365" s="7">
        <v>9798036</v>
      </c>
      <c r="B4365" s="2">
        <v>35669</v>
      </c>
      <c r="C4365">
        <v>14</v>
      </c>
      <c r="D4365" t="s">
        <v>27</v>
      </c>
      <c r="E4365">
        <v>53</v>
      </c>
      <c r="F4365" t="s">
        <v>770</v>
      </c>
      <c r="G4365">
        <v>0</v>
      </c>
      <c r="H4365">
        <v>2</v>
      </c>
      <c r="I4365">
        <v>0</v>
      </c>
      <c r="J4365">
        <f t="shared" si="68"/>
        <v>3</v>
      </c>
      <c r="K4365" s="8">
        <v>3</v>
      </c>
      <c r="L4365" s="8">
        <f>COUNTIFS($D$2:$D4365,D4365)</f>
        <v>205</v>
      </c>
    </row>
    <row r="4366" spans="1:12" x14ac:dyDescent="0.2">
      <c r="A4366" s="7">
        <v>9798037</v>
      </c>
      <c r="B4366" s="2">
        <v>35672</v>
      </c>
      <c r="C4366">
        <v>10</v>
      </c>
      <c r="D4366" t="s">
        <v>47</v>
      </c>
      <c r="E4366">
        <v>26</v>
      </c>
      <c r="F4366" t="s">
        <v>17</v>
      </c>
      <c r="G4366">
        <v>1</v>
      </c>
      <c r="H4366">
        <v>0</v>
      </c>
      <c r="I4366">
        <v>0</v>
      </c>
      <c r="J4366">
        <f t="shared" si="68"/>
        <v>1</v>
      </c>
      <c r="K4366" s="8">
        <v>5</v>
      </c>
      <c r="L4366" s="8">
        <f>COUNTIFS($D$2:$D4366,D4366)</f>
        <v>207</v>
      </c>
    </row>
    <row r="4367" spans="1:12" x14ac:dyDescent="0.2">
      <c r="A4367" s="7">
        <v>9798037</v>
      </c>
      <c r="B4367" s="2">
        <v>35672</v>
      </c>
      <c r="C4367">
        <v>26</v>
      </c>
      <c r="D4367" t="s">
        <v>17</v>
      </c>
      <c r="E4367">
        <v>10</v>
      </c>
      <c r="F4367" t="s">
        <v>47</v>
      </c>
      <c r="G4367">
        <v>0</v>
      </c>
      <c r="H4367">
        <v>0</v>
      </c>
      <c r="I4367">
        <v>0</v>
      </c>
      <c r="J4367">
        <f t="shared" si="68"/>
        <v>1</v>
      </c>
      <c r="K4367" s="8">
        <v>5</v>
      </c>
      <c r="L4367" s="8">
        <f>COUNTIFS($D$2:$D4367,D4367)</f>
        <v>207</v>
      </c>
    </row>
    <row r="4368" spans="1:12" x14ac:dyDescent="0.2">
      <c r="A4368" s="7">
        <v>9798038</v>
      </c>
      <c r="B4368" s="2">
        <v>35672</v>
      </c>
      <c r="C4368">
        <v>32</v>
      </c>
      <c r="D4368" t="s">
        <v>559</v>
      </c>
      <c r="E4368">
        <v>49</v>
      </c>
      <c r="F4368" t="s">
        <v>766</v>
      </c>
      <c r="G4368">
        <v>1</v>
      </c>
      <c r="H4368">
        <v>1</v>
      </c>
      <c r="I4368">
        <v>0</v>
      </c>
      <c r="J4368">
        <f t="shared" si="68"/>
        <v>3</v>
      </c>
      <c r="K4368" s="8">
        <v>5</v>
      </c>
      <c r="L4368" s="8">
        <f>COUNTIFS($D$2:$D4368,D4368)</f>
        <v>207</v>
      </c>
    </row>
    <row r="4369" spans="1:12" x14ac:dyDescent="0.2">
      <c r="A4369" s="7">
        <v>9798038</v>
      </c>
      <c r="B4369" s="2">
        <v>35672</v>
      </c>
      <c r="C4369">
        <v>49</v>
      </c>
      <c r="D4369" t="s">
        <v>766</v>
      </c>
      <c r="E4369">
        <v>32</v>
      </c>
      <c r="F4369" t="s">
        <v>559</v>
      </c>
      <c r="G4369">
        <v>0</v>
      </c>
      <c r="H4369">
        <v>0</v>
      </c>
      <c r="I4369">
        <v>1</v>
      </c>
      <c r="J4369">
        <f t="shared" si="68"/>
        <v>0</v>
      </c>
      <c r="K4369" s="8">
        <v>5</v>
      </c>
      <c r="L4369" s="8">
        <f>COUNTIFS($D$2:$D4369,D4369)</f>
        <v>207</v>
      </c>
    </row>
    <row r="4370" spans="1:12" x14ac:dyDescent="0.2">
      <c r="A4370" s="7">
        <v>9798039</v>
      </c>
      <c r="B4370" s="2">
        <v>35672</v>
      </c>
      <c r="C4370">
        <v>14</v>
      </c>
      <c r="D4370" t="s">
        <v>27</v>
      </c>
      <c r="E4370">
        <v>23</v>
      </c>
      <c r="F4370" t="s">
        <v>50</v>
      </c>
      <c r="G4370">
        <v>1</v>
      </c>
      <c r="H4370">
        <v>4</v>
      </c>
      <c r="I4370">
        <v>2</v>
      </c>
      <c r="J4370">
        <f t="shared" si="68"/>
        <v>3</v>
      </c>
      <c r="K4370" s="8">
        <v>4</v>
      </c>
      <c r="L4370" s="8">
        <f>COUNTIFS($D$2:$D4370,D4370)</f>
        <v>206</v>
      </c>
    </row>
    <row r="4371" spans="1:12" x14ac:dyDescent="0.2">
      <c r="A4371" s="7">
        <v>9798039</v>
      </c>
      <c r="B4371" s="2">
        <v>35672</v>
      </c>
      <c r="C4371">
        <v>23</v>
      </c>
      <c r="D4371" t="s">
        <v>50</v>
      </c>
      <c r="E4371">
        <v>14</v>
      </c>
      <c r="F4371" t="s">
        <v>27</v>
      </c>
      <c r="G4371">
        <v>0</v>
      </c>
      <c r="H4371">
        <v>2</v>
      </c>
      <c r="I4371">
        <v>4</v>
      </c>
      <c r="J4371">
        <f t="shared" si="68"/>
        <v>0</v>
      </c>
      <c r="K4371" s="8">
        <v>5</v>
      </c>
      <c r="L4371" s="8">
        <f>COUNTIFS($D$2:$D4371,D4371)</f>
        <v>207</v>
      </c>
    </row>
    <row r="4372" spans="1:12" x14ac:dyDescent="0.2">
      <c r="A4372" s="7">
        <v>9798040</v>
      </c>
      <c r="B4372" s="2">
        <v>35672</v>
      </c>
      <c r="C4372">
        <v>15</v>
      </c>
      <c r="D4372" t="s">
        <v>23</v>
      </c>
      <c r="E4372">
        <v>41</v>
      </c>
      <c r="F4372" t="s">
        <v>759</v>
      </c>
      <c r="G4372">
        <v>1</v>
      </c>
      <c r="H4372">
        <v>1</v>
      </c>
      <c r="I4372">
        <v>2</v>
      </c>
      <c r="J4372">
        <f t="shared" si="68"/>
        <v>0</v>
      </c>
      <c r="K4372" s="8">
        <v>5</v>
      </c>
      <c r="L4372" s="8">
        <f>COUNTIFS($D$2:$D4372,D4372)</f>
        <v>89</v>
      </c>
    </row>
    <row r="4373" spans="1:12" x14ac:dyDescent="0.2">
      <c r="A4373" s="7">
        <v>9798040</v>
      </c>
      <c r="B4373" s="2">
        <v>35672</v>
      </c>
      <c r="C4373">
        <v>41</v>
      </c>
      <c r="D4373" t="s">
        <v>759</v>
      </c>
      <c r="E4373">
        <v>15</v>
      </c>
      <c r="F4373" t="s">
        <v>23</v>
      </c>
      <c r="G4373">
        <v>0</v>
      </c>
      <c r="H4373">
        <v>2</v>
      </c>
      <c r="I4373">
        <v>1</v>
      </c>
      <c r="J4373">
        <f t="shared" si="68"/>
        <v>3</v>
      </c>
      <c r="K4373" s="8">
        <v>5</v>
      </c>
      <c r="L4373" s="8">
        <f>COUNTIFS($D$2:$D4373,D4373)</f>
        <v>207</v>
      </c>
    </row>
    <row r="4374" spans="1:12" x14ac:dyDescent="0.2">
      <c r="A4374" s="7">
        <v>9798041</v>
      </c>
      <c r="B4374" s="2">
        <v>35672</v>
      </c>
      <c r="C4374">
        <v>46</v>
      </c>
      <c r="D4374" t="s">
        <v>763</v>
      </c>
      <c r="E4374">
        <v>56</v>
      </c>
      <c r="F4374" t="s">
        <v>773</v>
      </c>
      <c r="G4374">
        <v>1</v>
      </c>
      <c r="H4374">
        <v>1</v>
      </c>
      <c r="I4374">
        <v>0</v>
      </c>
      <c r="J4374">
        <f t="shared" si="68"/>
        <v>3</v>
      </c>
      <c r="K4374" s="8">
        <v>3</v>
      </c>
      <c r="L4374" s="8">
        <f>COUNTIFS($D$2:$D4374,D4374)</f>
        <v>41</v>
      </c>
    </row>
    <row r="4375" spans="1:12" x14ac:dyDescent="0.2">
      <c r="A4375" s="7">
        <v>9798041</v>
      </c>
      <c r="B4375" s="2">
        <v>35672</v>
      </c>
      <c r="C4375">
        <v>56</v>
      </c>
      <c r="D4375" t="s">
        <v>773</v>
      </c>
      <c r="E4375">
        <v>46</v>
      </c>
      <c r="F4375" t="s">
        <v>763</v>
      </c>
      <c r="G4375">
        <v>0</v>
      </c>
      <c r="H4375">
        <v>0</v>
      </c>
      <c r="I4375">
        <v>1</v>
      </c>
      <c r="J4375">
        <f t="shared" si="68"/>
        <v>0</v>
      </c>
      <c r="K4375" s="8">
        <v>5</v>
      </c>
      <c r="L4375" s="8">
        <f>COUNTIFS($D$2:$D4375,D4375)</f>
        <v>5</v>
      </c>
    </row>
    <row r="4376" spans="1:12" x14ac:dyDescent="0.2">
      <c r="A4376" s="7">
        <v>9798042</v>
      </c>
      <c r="B4376" s="2">
        <v>35672</v>
      </c>
      <c r="C4376">
        <v>21</v>
      </c>
      <c r="D4376" t="s">
        <v>10</v>
      </c>
      <c r="E4376">
        <v>51</v>
      </c>
      <c r="F4376" t="s">
        <v>768</v>
      </c>
      <c r="G4376">
        <v>1</v>
      </c>
      <c r="H4376">
        <v>3</v>
      </c>
      <c r="I4376">
        <v>0</v>
      </c>
      <c r="J4376">
        <f t="shared" si="68"/>
        <v>3</v>
      </c>
      <c r="K4376" s="8">
        <v>5</v>
      </c>
      <c r="L4376" s="8">
        <f>COUNTIFS($D$2:$D4376,D4376)</f>
        <v>207</v>
      </c>
    </row>
    <row r="4377" spans="1:12" x14ac:dyDescent="0.2">
      <c r="A4377" s="7">
        <v>9798042</v>
      </c>
      <c r="B4377" s="2">
        <v>35672</v>
      </c>
      <c r="C4377">
        <v>51</v>
      </c>
      <c r="D4377" t="s">
        <v>768</v>
      </c>
      <c r="E4377">
        <v>21</v>
      </c>
      <c r="F4377" t="s">
        <v>10</v>
      </c>
      <c r="G4377">
        <v>0</v>
      </c>
      <c r="H4377">
        <v>0</v>
      </c>
      <c r="I4377">
        <v>3</v>
      </c>
      <c r="J4377">
        <f t="shared" si="68"/>
        <v>0</v>
      </c>
      <c r="K4377" s="8">
        <v>5</v>
      </c>
      <c r="L4377" s="8">
        <f>COUNTIFS($D$2:$D4377,D4377)</f>
        <v>207</v>
      </c>
    </row>
    <row r="4378" spans="1:12" x14ac:dyDescent="0.2">
      <c r="A4378" s="7">
        <v>9798043</v>
      </c>
      <c r="B4378" s="2">
        <v>35672</v>
      </c>
      <c r="C4378">
        <v>54</v>
      </c>
      <c r="D4378" t="s">
        <v>771</v>
      </c>
      <c r="E4378">
        <v>18</v>
      </c>
      <c r="F4378" t="s">
        <v>12</v>
      </c>
      <c r="G4378">
        <v>1</v>
      </c>
      <c r="H4378">
        <v>1</v>
      </c>
      <c r="I4378">
        <v>0</v>
      </c>
      <c r="J4378">
        <f t="shared" si="68"/>
        <v>3</v>
      </c>
      <c r="K4378" s="8">
        <v>5</v>
      </c>
      <c r="L4378" s="8">
        <f>COUNTIFS($D$2:$D4378,D4378)</f>
        <v>207</v>
      </c>
    </row>
    <row r="4379" spans="1:12" x14ac:dyDescent="0.2">
      <c r="A4379" s="7">
        <v>9798043</v>
      </c>
      <c r="B4379" s="2">
        <v>35672</v>
      </c>
      <c r="C4379">
        <v>18</v>
      </c>
      <c r="D4379" t="s">
        <v>12</v>
      </c>
      <c r="E4379">
        <v>54</v>
      </c>
      <c r="F4379" t="s">
        <v>771</v>
      </c>
      <c r="G4379">
        <v>0</v>
      </c>
      <c r="H4379">
        <v>0</v>
      </c>
      <c r="I4379">
        <v>1</v>
      </c>
      <c r="J4379">
        <f t="shared" si="68"/>
        <v>0</v>
      </c>
      <c r="K4379" s="8">
        <v>5</v>
      </c>
      <c r="L4379" s="8">
        <f>COUNTIFS($D$2:$D4379,D4379)</f>
        <v>85</v>
      </c>
    </row>
    <row r="4380" spans="1:12" x14ac:dyDescent="0.2">
      <c r="A4380" s="7">
        <v>9798044</v>
      </c>
      <c r="B4380" s="2">
        <v>35672</v>
      </c>
      <c r="C4380">
        <v>29</v>
      </c>
      <c r="D4380" t="s">
        <v>42</v>
      </c>
      <c r="E4380">
        <v>53</v>
      </c>
      <c r="F4380" t="s">
        <v>770</v>
      </c>
      <c r="G4380">
        <v>1</v>
      </c>
      <c r="H4380">
        <v>3</v>
      </c>
      <c r="I4380">
        <v>1</v>
      </c>
      <c r="J4380">
        <f t="shared" si="68"/>
        <v>3</v>
      </c>
      <c r="K4380" s="8">
        <v>5</v>
      </c>
      <c r="L4380" s="8">
        <f>COUNTIFS($D$2:$D4380,D4380)</f>
        <v>165</v>
      </c>
    </row>
    <row r="4381" spans="1:12" x14ac:dyDescent="0.2">
      <c r="A4381" s="7">
        <v>9798044</v>
      </c>
      <c r="B4381" s="2">
        <v>35672</v>
      </c>
      <c r="C4381">
        <v>53</v>
      </c>
      <c r="D4381" t="s">
        <v>770</v>
      </c>
      <c r="E4381">
        <v>29</v>
      </c>
      <c r="F4381" t="s">
        <v>42</v>
      </c>
      <c r="G4381">
        <v>0</v>
      </c>
      <c r="H4381">
        <v>1</v>
      </c>
      <c r="I4381">
        <v>3</v>
      </c>
      <c r="J4381">
        <f t="shared" si="68"/>
        <v>0</v>
      </c>
      <c r="K4381" s="8">
        <v>4</v>
      </c>
      <c r="L4381" s="8">
        <f>COUNTIFS($D$2:$D4381,D4381)</f>
        <v>206</v>
      </c>
    </row>
    <row r="4382" spans="1:12" x14ac:dyDescent="0.2">
      <c r="A4382" s="7">
        <v>9798045</v>
      </c>
      <c r="B4382" s="2">
        <v>35674</v>
      </c>
      <c r="C4382">
        <v>40</v>
      </c>
      <c r="D4382" t="s">
        <v>758</v>
      </c>
      <c r="E4382">
        <v>16</v>
      </c>
      <c r="F4382" t="s">
        <v>37</v>
      </c>
      <c r="G4382">
        <v>1</v>
      </c>
      <c r="H4382">
        <v>0</v>
      </c>
      <c r="I4382">
        <v>0</v>
      </c>
      <c r="J4382">
        <f t="shared" si="68"/>
        <v>1</v>
      </c>
      <c r="K4382" s="8">
        <v>4</v>
      </c>
      <c r="L4382" s="8">
        <f>COUNTIFS($D$2:$D4382,D4382)</f>
        <v>42</v>
      </c>
    </row>
    <row r="4383" spans="1:12" x14ac:dyDescent="0.2">
      <c r="A4383" s="7">
        <v>9798045</v>
      </c>
      <c r="B4383" s="2">
        <v>35674</v>
      </c>
      <c r="C4383">
        <v>16</v>
      </c>
      <c r="D4383" t="s">
        <v>37</v>
      </c>
      <c r="E4383">
        <v>40</v>
      </c>
      <c r="F4383" t="s">
        <v>758</v>
      </c>
      <c r="G4383">
        <v>0</v>
      </c>
      <c r="H4383">
        <v>0</v>
      </c>
      <c r="I4383">
        <v>0</v>
      </c>
      <c r="J4383">
        <f t="shared" si="68"/>
        <v>1</v>
      </c>
      <c r="K4383" s="8">
        <v>4</v>
      </c>
      <c r="L4383" s="8">
        <f>COUNTIFS($D$2:$D4383,D4383)</f>
        <v>206</v>
      </c>
    </row>
    <row r="4384" spans="1:12" x14ac:dyDescent="0.2">
      <c r="A4384" s="7">
        <v>9798046</v>
      </c>
      <c r="B4384" s="2">
        <v>35686</v>
      </c>
      <c r="C4384">
        <v>10</v>
      </c>
      <c r="D4384" t="s">
        <v>47</v>
      </c>
      <c r="E4384">
        <v>40</v>
      </c>
      <c r="F4384" t="s">
        <v>758</v>
      </c>
      <c r="G4384">
        <v>1</v>
      </c>
      <c r="H4384">
        <v>4</v>
      </c>
      <c r="I4384">
        <v>1</v>
      </c>
      <c r="J4384">
        <f t="shared" si="68"/>
        <v>3</v>
      </c>
      <c r="K4384" s="8">
        <v>6</v>
      </c>
      <c r="L4384" s="8">
        <f>COUNTIFS($D$2:$D4384,D4384)</f>
        <v>208</v>
      </c>
    </row>
    <row r="4385" spans="1:12" x14ac:dyDescent="0.2">
      <c r="A4385" s="7">
        <v>9798046</v>
      </c>
      <c r="B4385" s="2">
        <v>35686</v>
      </c>
      <c r="C4385">
        <v>40</v>
      </c>
      <c r="D4385" t="s">
        <v>758</v>
      </c>
      <c r="E4385">
        <v>10</v>
      </c>
      <c r="F4385" t="s">
        <v>47</v>
      </c>
      <c r="G4385">
        <v>0</v>
      </c>
      <c r="H4385">
        <v>1</v>
      </c>
      <c r="I4385">
        <v>4</v>
      </c>
      <c r="J4385">
        <f t="shared" si="68"/>
        <v>0</v>
      </c>
      <c r="K4385" s="8">
        <v>5</v>
      </c>
      <c r="L4385" s="8">
        <f>COUNTIFS($D$2:$D4385,D4385)</f>
        <v>43</v>
      </c>
    </row>
    <row r="4386" spans="1:12" x14ac:dyDescent="0.2">
      <c r="A4386" s="7">
        <v>9798047</v>
      </c>
      <c r="B4386" s="2">
        <v>35686</v>
      </c>
      <c r="C4386">
        <v>56</v>
      </c>
      <c r="D4386" t="s">
        <v>773</v>
      </c>
      <c r="E4386">
        <v>32</v>
      </c>
      <c r="F4386" t="s">
        <v>559</v>
      </c>
      <c r="G4386">
        <v>1</v>
      </c>
      <c r="H4386">
        <v>0</v>
      </c>
      <c r="I4386">
        <v>3</v>
      </c>
      <c r="J4386">
        <f t="shared" si="68"/>
        <v>0</v>
      </c>
      <c r="K4386" s="8">
        <v>6</v>
      </c>
      <c r="L4386" s="8">
        <f>COUNTIFS($D$2:$D4386,D4386)</f>
        <v>6</v>
      </c>
    </row>
    <row r="4387" spans="1:12" x14ac:dyDescent="0.2">
      <c r="A4387" s="7">
        <v>9798047</v>
      </c>
      <c r="B4387" s="2">
        <v>35686</v>
      </c>
      <c r="C4387">
        <v>32</v>
      </c>
      <c r="D4387" t="s">
        <v>559</v>
      </c>
      <c r="E4387">
        <v>56</v>
      </c>
      <c r="F4387" t="s">
        <v>773</v>
      </c>
      <c r="G4387">
        <v>0</v>
      </c>
      <c r="H4387">
        <v>3</v>
      </c>
      <c r="I4387">
        <v>0</v>
      </c>
      <c r="J4387">
        <f t="shared" si="68"/>
        <v>3</v>
      </c>
      <c r="K4387" s="8">
        <v>6</v>
      </c>
      <c r="L4387" s="8">
        <f>COUNTIFS($D$2:$D4387,D4387)</f>
        <v>208</v>
      </c>
    </row>
    <row r="4388" spans="1:12" x14ac:dyDescent="0.2">
      <c r="A4388" s="7">
        <v>9798048</v>
      </c>
      <c r="B4388" s="2">
        <v>35686</v>
      </c>
      <c r="C4388">
        <v>51</v>
      </c>
      <c r="D4388" t="s">
        <v>768</v>
      </c>
      <c r="E4388">
        <v>23</v>
      </c>
      <c r="F4388" t="s">
        <v>50</v>
      </c>
      <c r="G4388">
        <v>1</v>
      </c>
      <c r="H4388">
        <v>1</v>
      </c>
      <c r="I4388">
        <v>0</v>
      </c>
      <c r="J4388">
        <f t="shared" si="68"/>
        <v>3</v>
      </c>
      <c r="K4388" s="8">
        <v>6</v>
      </c>
      <c r="L4388" s="8">
        <f>COUNTIFS($D$2:$D4388,D4388)</f>
        <v>208</v>
      </c>
    </row>
    <row r="4389" spans="1:12" x14ac:dyDescent="0.2">
      <c r="A4389" s="7">
        <v>9798048</v>
      </c>
      <c r="B4389" s="2">
        <v>35686</v>
      </c>
      <c r="C4389">
        <v>23</v>
      </c>
      <c r="D4389" t="s">
        <v>50</v>
      </c>
      <c r="E4389">
        <v>51</v>
      </c>
      <c r="F4389" t="s">
        <v>768</v>
      </c>
      <c r="G4389">
        <v>0</v>
      </c>
      <c r="H4389">
        <v>0</v>
      </c>
      <c r="I4389">
        <v>1</v>
      </c>
      <c r="J4389">
        <f t="shared" si="68"/>
        <v>0</v>
      </c>
      <c r="K4389" s="8">
        <v>6</v>
      </c>
      <c r="L4389" s="8">
        <f>COUNTIFS($D$2:$D4389,D4389)</f>
        <v>208</v>
      </c>
    </row>
    <row r="4390" spans="1:12" x14ac:dyDescent="0.2">
      <c r="A4390" s="7">
        <v>9798049</v>
      </c>
      <c r="B4390" s="2">
        <v>35686</v>
      </c>
      <c r="C4390">
        <v>15</v>
      </c>
      <c r="D4390" t="s">
        <v>23</v>
      </c>
      <c r="E4390">
        <v>14</v>
      </c>
      <c r="F4390" t="s">
        <v>27</v>
      </c>
      <c r="G4390">
        <v>1</v>
      </c>
      <c r="H4390">
        <v>0</v>
      </c>
      <c r="I4390">
        <v>3</v>
      </c>
      <c r="J4390">
        <f t="shared" si="68"/>
        <v>0</v>
      </c>
      <c r="K4390" s="8">
        <v>6</v>
      </c>
      <c r="L4390" s="8">
        <f>COUNTIFS($D$2:$D4390,D4390)</f>
        <v>90</v>
      </c>
    </row>
    <row r="4391" spans="1:12" x14ac:dyDescent="0.2">
      <c r="A4391" s="7">
        <v>9798049</v>
      </c>
      <c r="B4391" s="2">
        <v>35686</v>
      </c>
      <c r="C4391">
        <v>14</v>
      </c>
      <c r="D4391" t="s">
        <v>27</v>
      </c>
      <c r="E4391">
        <v>15</v>
      </c>
      <c r="F4391" t="s">
        <v>23</v>
      </c>
      <c r="G4391">
        <v>0</v>
      </c>
      <c r="H4391">
        <v>3</v>
      </c>
      <c r="I4391">
        <v>0</v>
      </c>
      <c r="J4391">
        <f t="shared" si="68"/>
        <v>3</v>
      </c>
      <c r="K4391" s="8">
        <v>5</v>
      </c>
      <c r="L4391" s="8">
        <f>COUNTIFS($D$2:$D4391,D4391)</f>
        <v>207</v>
      </c>
    </row>
    <row r="4392" spans="1:12" x14ac:dyDescent="0.2">
      <c r="A4392" s="7">
        <v>9798050</v>
      </c>
      <c r="B4392" s="2">
        <v>35686</v>
      </c>
      <c r="C4392">
        <v>46</v>
      </c>
      <c r="D4392" t="s">
        <v>763</v>
      </c>
      <c r="E4392">
        <v>16</v>
      </c>
      <c r="F4392" t="s">
        <v>37</v>
      </c>
      <c r="G4392">
        <v>1</v>
      </c>
      <c r="H4392">
        <v>3</v>
      </c>
      <c r="I4392">
        <v>1</v>
      </c>
      <c r="J4392">
        <f t="shared" si="68"/>
        <v>3</v>
      </c>
      <c r="K4392" s="8">
        <v>4</v>
      </c>
      <c r="L4392" s="8">
        <f>COUNTIFS($D$2:$D4392,D4392)</f>
        <v>42</v>
      </c>
    </row>
    <row r="4393" spans="1:12" x14ac:dyDescent="0.2">
      <c r="A4393" s="7">
        <v>9798050</v>
      </c>
      <c r="B4393" s="2">
        <v>35686</v>
      </c>
      <c r="C4393">
        <v>16</v>
      </c>
      <c r="D4393" t="s">
        <v>37</v>
      </c>
      <c r="E4393">
        <v>46</v>
      </c>
      <c r="F4393" t="s">
        <v>763</v>
      </c>
      <c r="G4393">
        <v>0</v>
      </c>
      <c r="H4393">
        <v>1</v>
      </c>
      <c r="I4393">
        <v>3</v>
      </c>
      <c r="J4393">
        <f t="shared" si="68"/>
        <v>0</v>
      </c>
      <c r="K4393" s="8">
        <v>5</v>
      </c>
      <c r="L4393" s="8">
        <f>COUNTIFS($D$2:$D4393,D4393)</f>
        <v>207</v>
      </c>
    </row>
    <row r="4394" spans="1:12" x14ac:dyDescent="0.2">
      <c r="A4394" s="7">
        <v>9798051</v>
      </c>
      <c r="B4394" s="2">
        <v>35686</v>
      </c>
      <c r="C4394">
        <v>18</v>
      </c>
      <c r="D4394" t="s">
        <v>12</v>
      </c>
      <c r="E4394">
        <v>26</v>
      </c>
      <c r="F4394" t="s">
        <v>17</v>
      </c>
      <c r="G4394">
        <v>1</v>
      </c>
      <c r="H4394">
        <v>3</v>
      </c>
      <c r="I4394">
        <v>0</v>
      </c>
      <c r="J4394">
        <f t="shared" si="68"/>
        <v>3</v>
      </c>
      <c r="K4394" s="8">
        <v>6</v>
      </c>
      <c r="L4394" s="8">
        <f>COUNTIFS($D$2:$D4394,D4394)</f>
        <v>86</v>
      </c>
    </row>
    <row r="4395" spans="1:12" x14ac:dyDescent="0.2">
      <c r="A4395" s="7">
        <v>9798051</v>
      </c>
      <c r="B4395" s="2">
        <v>35686</v>
      </c>
      <c r="C4395">
        <v>26</v>
      </c>
      <c r="D4395" t="s">
        <v>17</v>
      </c>
      <c r="E4395">
        <v>18</v>
      </c>
      <c r="F4395" t="s">
        <v>12</v>
      </c>
      <c r="G4395">
        <v>0</v>
      </c>
      <c r="H4395">
        <v>0</v>
      </c>
      <c r="I4395">
        <v>3</v>
      </c>
      <c r="J4395">
        <f t="shared" si="68"/>
        <v>0</v>
      </c>
      <c r="K4395" s="8">
        <v>6</v>
      </c>
      <c r="L4395" s="8">
        <f>COUNTIFS($D$2:$D4395,D4395)</f>
        <v>208</v>
      </c>
    </row>
    <row r="4396" spans="1:12" x14ac:dyDescent="0.2">
      <c r="A4396" s="7">
        <v>9798052</v>
      </c>
      <c r="B4396" s="2">
        <v>35686</v>
      </c>
      <c r="C4396">
        <v>19</v>
      </c>
      <c r="D4396" t="s">
        <v>40</v>
      </c>
      <c r="E4396">
        <v>54</v>
      </c>
      <c r="F4396" t="s">
        <v>771</v>
      </c>
      <c r="G4396">
        <v>1</v>
      </c>
      <c r="H4396">
        <v>2</v>
      </c>
      <c r="I4396">
        <v>1</v>
      </c>
      <c r="J4396">
        <f t="shared" si="68"/>
        <v>3</v>
      </c>
      <c r="K4396" s="8">
        <v>5</v>
      </c>
      <c r="L4396" s="8">
        <f>COUNTIFS($D$2:$D4396,D4396)</f>
        <v>207</v>
      </c>
    </row>
    <row r="4397" spans="1:12" x14ac:dyDescent="0.2">
      <c r="A4397" s="7">
        <v>9798052</v>
      </c>
      <c r="B4397" s="2">
        <v>35686</v>
      </c>
      <c r="C4397">
        <v>54</v>
      </c>
      <c r="D4397" t="s">
        <v>771</v>
      </c>
      <c r="E4397">
        <v>19</v>
      </c>
      <c r="F4397" t="s">
        <v>40</v>
      </c>
      <c r="G4397">
        <v>0</v>
      </c>
      <c r="H4397">
        <v>1</v>
      </c>
      <c r="I4397">
        <v>2</v>
      </c>
      <c r="J4397">
        <f t="shared" si="68"/>
        <v>0</v>
      </c>
      <c r="K4397" s="8">
        <v>6</v>
      </c>
      <c r="L4397" s="8">
        <f>COUNTIFS($D$2:$D4397,D4397)</f>
        <v>208</v>
      </c>
    </row>
    <row r="4398" spans="1:12" x14ac:dyDescent="0.2">
      <c r="A4398" s="7">
        <v>9798053</v>
      </c>
      <c r="B4398" s="2">
        <v>35686</v>
      </c>
      <c r="C4398">
        <v>21</v>
      </c>
      <c r="D4398" t="s">
        <v>10</v>
      </c>
      <c r="E4398">
        <v>29</v>
      </c>
      <c r="F4398" t="s">
        <v>42</v>
      </c>
      <c r="G4398">
        <v>1</v>
      </c>
      <c r="H4398">
        <v>2</v>
      </c>
      <c r="I4398">
        <v>1</v>
      </c>
      <c r="J4398">
        <f t="shared" si="68"/>
        <v>3</v>
      </c>
      <c r="K4398" s="8">
        <v>6</v>
      </c>
      <c r="L4398" s="8">
        <f>COUNTIFS($D$2:$D4398,D4398)</f>
        <v>208</v>
      </c>
    </row>
    <row r="4399" spans="1:12" x14ac:dyDescent="0.2">
      <c r="A4399" s="7">
        <v>9798053</v>
      </c>
      <c r="B4399" s="2">
        <v>35686</v>
      </c>
      <c r="C4399">
        <v>29</v>
      </c>
      <c r="D4399" t="s">
        <v>42</v>
      </c>
      <c r="E4399">
        <v>21</v>
      </c>
      <c r="F4399" t="s">
        <v>10</v>
      </c>
      <c r="G4399">
        <v>0</v>
      </c>
      <c r="H4399">
        <v>1</v>
      </c>
      <c r="I4399">
        <v>2</v>
      </c>
      <c r="J4399">
        <f t="shared" si="68"/>
        <v>0</v>
      </c>
      <c r="K4399" s="8">
        <v>6</v>
      </c>
      <c r="L4399" s="8">
        <f>COUNTIFS($D$2:$D4399,D4399)</f>
        <v>166</v>
      </c>
    </row>
    <row r="4400" spans="1:12" x14ac:dyDescent="0.2">
      <c r="A4400" s="7">
        <v>9798054</v>
      </c>
      <c r="B4400" s="2">
        <v>35686</v>
      </c>
      <c r="C4400">
        <v>22</v>
      </c>
      <c r="D4400" t="s">
        <v>15</v>
      </c>
      <c r="E4400">
        <v>53</v>
      </c>
      <c r="F4400" t="s">
        <v>770</v>
      </c>
      <c r="G4400">
        <v>1</v>
      </c>
      <c r="H4400">
        <v>1</v>
      </c>
      <c r="I4400">
        <v>3</v>
      </c>
      <c r="J4400">
        <f t="shared" si="68"/>
        <v>0</v>
      </c>
      <c r="K4400" s="8">
        <v>3</v>
      </c>
      <c r="L4400" s="8">
        <f>COUNTIFS($D$2:$D4400,D4400)</f>
        <v>163</v>
      </c>
    </row>
    <row r="4401" spans="1:12" x14ac:dyDescent="0.2">
      <c r="A4401" s="7">
        <v>9798054</v>
      </c>
      <c r="B4401" s="2">
        <v>35686</v>
      </c>
      <c r="C4401">
        <v>53</v>
      </c>
      <c r="D4401" t="s">
        <v>770</v>
      </c>
      <c r="E4401">
        <v>22</v>
      </c>
      <c r="F4401" t="s">
        <v>15</v>
      </c>
      <c r="G4401">
        <v>0</v>
      </c>
      <c r="H4401">
        <v>3</v>
      </c>
      <c r="I4401">
        <v>1</v>
      </c>
      <c r="J4401">
        <f t="shared" si="68"/>
        <v>3</v>
      </c>
      <c r="K4401" s="8">
        <v>5</v>
      </c>
      <c r="L4401" s="8">
        <f>COUNTIFS($D$2:$D4401,D4401)</f>
        <v>207</v>
      </c>
    </row>
    <row r="4402" spans="1:12" x14ac:dyDescent="0.2">
      <c r="A4402" s="7">
        <v>9798055</v>
      </c>
      <c r="B4402" s="2">
        <v>35687</v>
      </c>
      <c r="C4402">
        <v>41</v>
      </c>
      <c r="D4402" t="s">
        <v>759</v>
      </c>
      <c r="E4402">
        <v>49</v>
      </c>
      <c r="F4402" t="s">
        <v>766</v>
      </c>
      <c r="G4402">
        <v>1</v>
      </c>
      <c r="H4402">
        <v>3</v>
      </c>
      <c r="I4402">
        <v>4</v>
      </c>
      <c r="J4402">
        <f t="shared" si="68"/>
        <v>0</v>
      </c>
      <c r="K4402" s="8">
        <v>6</v>
      </c>
      <c r="L4402" s="8">
        <f>COUNTIFS($D$2:$D4402,D4402)</f>
        <v>208</v>
      </c>
    </row>
    <row r="4403" spans="1:12" x14ac:dyDescent="0.2">
      <c r="A4403" s="7">
        <v>9798055</v>
      </c>
      <c r="B4403" s="2">
        <v>35687</v>
      </c>
      <c r="C4403">
        <v>49</v>
      </c>
      <c r="D4403" t="s">
        <v>766</v>
      </c>
      <c r="E4403">
        <v>41</v>
      </c>
      <c r="F4403" t="s">
        <v>759</v>
      </c>
      <c r="G4403">
        <v>0</v>
      </c>
      <c r="H4403">
        <v>4</v>
      </c>
      <c r="I4403">
        <v>3</v>
      </c>
      <c r="J4403">
        <f t="shared" si="68"/>
        <v>3</v>
      </c>
      <c r="K4403" s="8">
        <v>6</v>
      </c>
      <c r="L4403" s="8">
        <f>COUNTIFS($D$2:$D4403,D4403)</f>
        <v>208</v>
      </c>
    </row>
    <row r="4404" spans="1:12" x14ac:dyDescent="0.2">
      <c r="A4404" s="7">
        <v>9798056</v>
      </c>
      <c r="B4404" s="2">
        <v>35693</v>
      </c>
      <c r="C4404">
        <v>32</v>
      </c>
      <c r="D4404" t="s">
        <v>559</v>
      </c>
      <c r="E4404">
        <v>46</v>
      </c>
      <c r="F4404" t="s">
        <v>763</v>
      </c>
      <c r="G4404">
        <v>1</v>
      </c>
      <c r="H4404">
        <v>2</v>
      </c>
      <c r="I4404">
        <v>1</v>
      </c>
      <c r="J4404">
        <f t="shared" si="68"/>
        <v>3</v>
      </c>
      <c r="K4404" s="8">
        <v>7</v>
      </c>
      <c r="L4404" s="8">
        <f>COUNTIFS($D$2:$D4404,D4404)</f>
        <v>209</v>
      </c>
    </row>
    <row r="4405" spans="1:12" x14ac:dyDescent="0.2">
      <c r="A4405" s="7">
        <v>9798056</v>
      </c>
      <c r="B4405" s="2">
        <v>35693</v>
      </c>
      <c r="C4405">
        <v>46</v>
      </c>
      <c r="D4405" t="s">
        <v>763</v>
      </c>
      <c r="E4405">
        <v>32</v>
      </c>
      <c r="F4405" t="s">
        <v>559</v>
      </c>
      <c r="G4405">
        <v>0</v>
      </c>
      <c r="H4405">
        <v>1</v>
      </c>
      <c r="I4405">
        <v>2</v>
      </c>
      <c r="J4405">
        <f t="shared" si="68"/>
        <v>0</v>
      </c>
      <c r="K4405" s="8">
        <v>5</v>
      </c>
      <c r="L4405" s="8">
        <f>COUNTIFS($D$2:$D4405,D4405)</f>
        <v>43</v>
      </c>
    </row>
    <row r="4406" spans="1:12" x14ac:dyDescent="0.2">
      <c r="A4406" s="7">
        <v>9798057</v>
      </c>
      <c r="B4406" s="2">
        <v>35693</v>
      </c>
      <c r="C4406">
        <v>40</v>
      </c>
      <c r="D4406" t="s">
        <v>758</v>
      </c>
      <c r="E4406">
        <v>21</v>
      </c>
      <c r="F4406" t="s">
        <v>10</v>
      </c>
      <c r="G4406">
        <v>1</v>
      </c>
      <c r="H4406">
        <v>0</v>
      </c>
      <c r="I4406">
        <v>0</v>
      </c>
      <c r="J4406">
        <f t="shared" si="68"/>
        <v>1</v>
      </c>
      <c r="K4406" s="8">
        <v>6</v>
      </c>
      <c r="L4406" s="8">
        <f>COUNTIFS($D$2:$D4406,D4406)</f>
        <v>44</v>
      </c>
    </row>
    <row r="4407" spans="1:12" x14ac:dyDescent="0.2">
      <c r="A4407" s="7">
        <v>9798057</v>
      </c>
      <c r="B4407" s="2">
        <v>35693</v>
      </c>
      <c r="C4407">
        <v>21</v>
      </c>
      <c r="D4407" t="s">
        <v>10</v>
      </c>
      <c r="E4407">
        <v>40</v>
      </c>
      <c r="F4407" t="s">
        <v>758</v>
      </c>
      <c r="G4407">
        <v>0</v>
      </c>
      <c r="H4407">
        <v>0</v>
      </c>
      <c r="I4407">
        <v>0</v>
      </c>
      <c r="J4407">
        <f t="shared" si="68"/>
        <v>1</v>
      </c>
      <c r="K4407" s="8">
        <v>7</v>
      </c>
      <c r="L4407" s="8">
        <f>COUNTIFS($D$2:$D4407,D4407)</f>
        <v>209</v>
      </c>
    </row>
    <row r="4408" spans="1:12" x14ac:dyDescent="0.2">
      <c r="A4408" s="7">
        <v>9798058</v>
      </c>
      <c r="B4408" s="2">
        <v>35693</v>
      </c>
      <c r="C4408">
        <v>16</v>
      </c>
      <c r="D4408" t="s">
        <v>37</v>
      </c>
      <c r="E4408">
        <v>56</v>
      </c>
      <c r="F4408" t="s">
        <v>773</v>
      </c>
      <c r="G4408">
        <v>1</v>
      </c>
      <c r="H4408">
        <v>4</v>
      </c>
      <c r="I4408">
        <v>2</v>
      </c>
      <c r="J4408">
        <f t="shared" si="68"/>
        <v>3</v>
      </c>
      <c r="K4408" s="8">
        <v>6</v>
      </c>
      <c r="L4408" s="8">
        <f>COUNTIFS($D$2:$D4408,D4408)</f>
        <v>208</v>
      </c>
    </row>
    <row r="4409" spans="1:12" x14ac:dyDescent="0.2">
      <c r="A4409" s="7">
        <v>9798058</v>
      </c>
      <c r="B4409" s="2">
        <v>35693</v>
      </c>
      <c r="C4409">
        <v>56</v>
      </c>
      <c r="D4409" t="s">
        <v>773</v>
      </c>
      <c r="E4409">
        <v>16</v>
      </c>
      <c r="F4409" t="s">
        <v>37</v>
      </c>
      <c r="G4409">
        <v>0</v>
      </c>
      <c r="H4409">
        <v>2</v>
      </c>
      <c r="I4409">
        <v>4</v>
      </c>
      <c r="J4409">
        <f t="shared" si="68"/>
        <v>0</v>
      </c>
      <c r="K4409" s="8">
        <v>7</v>
      </c>
      <c r="L4409" s="8">
        <f>COUNTIFS($D$2:$D4409,D4409)</f>
        <v>7</v>
      </c>
    </row>
    <row r="4410" spans="1:12" x14ac:dyDescent="0.2">
      <c r="A4410" s="7">
        <v>9798059</v>
      </c>
      <c r="B4410" s="2">
        <v>35693</v>
      </c>
      <c r="C4410">
        <v>49</v>
      </c>
      <c r="D4410" t="s">
        <v>766</v>
      </c>
      <c r="E4410">
        <v>18</v>
      </c>
      <c r="F4410" t="s">
        <v>12</v>
      </c>
      <c r="G4410">
        <v>1</v>
      </c>
      <c r="H4410">
        <v>0</v>
      </c>
      <c r="I4410">
        <v>1</v>
      </c>
      <c r="J4410">
        <f t="shared" si="68"/>
        <v>0</v>
      </c>
      <c r="K4410" s="8">
        <v>7</v>
      </c>
      <c r="L4410" s="8">
        <f>COUNTIFS($D$2:$D4410,D4410)</f>
        <v>209</v>
      </c>
    </row>
    <row r="4411" spans="1:12" x14ac:dyDescent="0.2">
      <c r="A4411" s="7">
        <v>9798059</v>
      </c>
      <c r="B4411" s="2">
        <v>35693</v>
      </c>
      <c r="C4411">
        <v>18</v>
      </c>
      <c r="D4411" t="s">
        <v>12</v>
      </c>
      <c r="E4411">
        <v>49</v>
      </c>
      <c r="F4411" t="s">
        <v>766</v>
      </c>
      <c r="G4411">
        <v>0</v>
      </c>
      <c r="H4411">
        <v>1</v>
      </c>
      <c r="I4411">
        <v>0</v>
      </c>
      <c r="J4411">
        <f t="shared" si="68"/>
        <v>3</v>
      </c>
      <c r="K4411" s="8">
        <v>7</v>
      </c>
      <c r="L4411" s="8">
        <f>COUNTIFS($D$2:$D4411,D4411)</f>
        <v>87</v>
      </c>
    </row>
    <row r="4412" spans="1:12" x14ac:dyDescent="0.2">
      <c r="A4412" s="7">
        <v>9798060</v>
      </c>
      <c r="B4412" s="2">
        <v>35693</v>
      </c>
      <c r="C4412">
        <v>54</v>
      </c>
      <c r="D4412" t="s">
        <v>771</v>
      </c>
      <c r="E4412">
        <v>51</v>
      </c>
      <c r="F4412" t="s">
        <v>768</v>
      </c>
      <c r="G4412">
        <v>1</v>
      </c>
      <c r="H4412">
        <v>0</v>
      </c>
      <c r="I4412">
        <v>0</v>
      </c>
      <c r="J4412">
        <f t="shared" si="68"/>
        <v>1</v>
      </c>
      <c r="K4412" s="8">
        <v>7</v>
      </c>
      <c r="L4412" s="8">
        <f>COUNTIFS($D$2:$D4412,D4412)</f>
        <v>209</v>
      </c>
    </row>
    <row r="4413" spans="1:12" x14ac:dyDescent="0.2">
      <c r="A4413" s="7">
        <v>9798060</v>
      </c>
      <c r="B4413" s="2">
        <v>35693</v>
      </c>
      <c r="C4413">
        <v>51</v>
      </c>
      <c r="D4413" t="s">
        <v>768</v>
      </c>
      <c r="E4413">
        <v>54</v>
      </c>
      <c r="F4413" t="s">
        <v>771</v>
      </c>
      <c r="G4413">
        <v>0</v>
      </c>
      <c r="H4413">
        <v>0</v>
      </c>
      <c r="I4413">
        <v>0</v>
      </c>
      <c r="J4413">
        <f t="shared" si="68"/>
        <v>1</v>
      </c>
      <c r="K4413" s="8">
        <v>7</v>
      </c>
      <c r="L4413" s="8">
        <f>COUNTIFS($D$2:$D4413,D4413)</f>
        <v>209</v>
      </c>
    </row>
    <row r="4414" spans="1:12" x14ac:dyDescent="0.2">
      <c r="A4414" s="7">
        <v>9798061</v>
      </c>
      <c r="B4414" s="2">
        <v>35693</v>
      </c>
      <c r="C4414">
        <v>23</v>
      </c>
      <c r="D4414" t="s">
        <v>50</v>
      </c>
      <c r="E4414">
        <v>19</v>
      </c>
      <c r="F4414" t="s">
        <v>40</v>
      </c>
      <c r="G4414">
        <v>1</v>
      </c>
      <c r="H4414">
        <v>1</v>
      </c>
      <c r="I4414">
        <v>1</v>
      </c>
      <c r="J4414">
        <f t="shared" si="68"/>
        <v>1</v>
      </c>
      <c r="K4414" s="8">
        <v>7</v>
      </c>
      <c r="L4414" s="8">
        <f>COUNTIFS($D$2:$D4414,D4414)</f>
        <v>209</v>
      </c>
    </row>
    <row r="4415" spans="1:12" x14ac:dyDescent="0.2">
      <c r="A4415" s="7">
        <v>9798061</v>
      </c>
      <c r="B4415" s="2">
        <v>35693</v>
      </c>
      <c r="C4415">
        <v>19</v>
      </c>
      <c r="D4415" t="s">
        <v>40</v>
      </c>
      <c r="E4415">
        <v>23</v>
      </c>
      <c r="F4415" t="s">
        <v>50</v>
      </c>
      <c r="G4415">
        <v>0</v>
      </c>
      <c r="H4415">
        <v>1</v>
      </c>
      <c r="I4415">
        <v>1</v>
      </c>
      <c r="J4415">
        <f t="shared" si="68"/>
        <v>1</v>
      </c>
      <c r="K4415" s="8">
        <v>6</v>
      </c>
      <c r="L4415" s="8">
        <f>COUNTIFS($D$2:$D4415,D4415)</f>
        <v>208</v>
      </c>
    </row>
    <row r="4416" spans="1:12" x14ac:dyDescent="0.2">
      <c r="A4416" s="7">
        <v>9798062</v>
      </c>
      <c r="B4416" s="2">
        <v>35693</v>
      </c>
      <c r="C4416">
        <v>26</v>
      </c>
      <c r="D4416" t="s">
        <v>17</v>
      </c>
      <c r="E4416">
        <v>41</v>
      </c>
      <c r="F4416" t="s">
        <v>759</v>
      </c>
      <c r="G4416">
        <v>1</v>
      </c>
      <c r="H4416">
        <v>0</v>
      </c>
      <c r="I4416">
        <v>0</v>
      </c>
      <c r="J4416">
        <f t="shared" si="68"/>
        <v>1</v>
      </c>
      <c r="K4416" s="8">
        <v>7</v>
      </c>
      <c r="L4416" s="8">
        <f>COUNTIFS($D$2:$D4416,D4416)</f>
        <v>209</v>
      </c>
    </row>
    <row r="4417" spans="1:12" x14ac:dyDescent="0.2">
      <c r="A4417" s="7">
        <v>9798062</v>
      </c>
      <c r="B4417" s="2">
        <v>35693</v>
      </c>
      <c r="C4417">
        <v>41</v>
      </c>
      <c r="D4417" t="s">
        <v>759</v>
      </c>
      <c r="E4417">
        <v>26</v>
      </c>
      <c r="F4417" t="s">
        <v>17</v>
      </c>
      <c r="G4417">
        <v>0</v>
      </c>
      <c r="H4417">
        <v>0</v>
      </c>
      <c r="I4417">
        <v>0</v>
      </c>
      <c r="J4417">
        <f t="shared" si="68"/>
        <v>1</v>
      </c>
      <c r="K4417" s="8">
        <v>7</v>
      </c>
      <c r="L4417" s="8">
        <f>COUNTIFS($D$2:$D4417,D4417)</f>
        <v>209</v>
      </c>
    </row>
    <row r="4418" spans="1:12" x14ac:dyDescent="0.2">
      <c r="A4418" s="7">
        <v>9798063</v>
      </c>
      <c r="B4418" s="2">
        <v>35693</v>
      </c>
      <c r="C4418">
        <v>29</v>
      </c>
      <c r="D4418" t="s">
        <v>42</v>
      </c>
      <c r="E4418">
        <v>22</v>
      </c>
      <c r="F4418" t="s">
        <v>15</v>
      </c>
      <c r="G4418">
        <v>1</v>
      </c>
      <c r="H4418">
        <v>0</v>
      </c>
      <c r="I4418">
        <v>1</v>
      </c>
      <c r="J4418">
        <f t="shared" ref="J4418:J4481" si="69">IF(H4418&gt;I4418,3,IF(I4418&gt;H4418,0,1))</f>
        <v>0</v>
      </c>
      <c r="K4418" s="8">
        <v>7</v>
      </c>
      <c r="L4418" s="8">
        <f>COUNTIFS($D$2:$D4418,D4418)</f>
        <v>167</v>
      </c>
    </row>
    <row r="4419" spans="1:12" x14ac:dyDescent="0.2">
      <c r="A4419" s="7">
        <v>9798063</v>
      </c>
      <c r="B4419" s="2">
        <v>35693</v>
      </c>
      <c r="C4419">
        <v>22</v>
      </c>
      <c r="D4419" t="s">
        <v>15</v>
      </c>
      <c r="E4419">
        <v>29</v>
      </c>
      <c r="F4419" t="s">
        <v>42</v>
      </c>
      <c r="G4419">
        <v>0</v>
      </c>
      <c r="H4419">
        <v>1</v>
      </c>
      <c r="I4419">
        <v>0</v>
      </c>
      <c r="J4419">
        <f t="shared" si="69"/>
        <v>3</v>
      </c>
      <c r="K4419" s="8">
        <v>4</v>
      </c>
      <c r="L4419" s="8">
        <f>COUNTIFS($D$2:$D4419,D4419)</f>
        <v>164</v>
      </c>
    </row>
    <row r="4420" spans="1:12" x14ac:dyDescent="0.2">
      <c r="A4420" s="7">
        <v>9798064</v>
      </c>
      <c r="B4420" s="2">
        <v>35693</v>
      </c>
      <c r="C4420">
        <v>53</v>
      </c>
      <c r="D4420" t="s">
        <v>770</v>
      </c>
      <c r="E4420">
        <v>15</v>
      </c>
      <c r="F4420" t="s">
        <v>23</v>
      </c>
      <c r="G4420">
        <v>1</v>
      </c>
      <c r="H4420">
        <v>0</v>
      </c>
      <c r="I4420">
        <v>1</v>
      </c>
      <c r="J4420">
        <f t="shared" si="69"/>
        <v>0</v>
      </c>
      <c r="K4420" s="8">
        <v>6</v>
      </c>
      <c r="L4420" s="8">
        <f>COUNTIFS($D$2:$D4420,D4420)</f>
        <v>208</v>
      </c>
    </row>
    <row r="4421" spans="1:12" x14ac:dyDescent="0.2">
      <c r="A4421" s="7">
        <v>9798064</v>
      </c>
      <c r="B4421" s="2">
        <v>35693</v>
      </c>
      <c r="C4421">
        <v>15</v>
      </c>
      <c r="D4421" t="s">
        <v>23</v>
      </c>
      <c r="E4421">
        <v>53</v>
      </c>
      <c r="F4421" t="s">
        <v>770</v>
      </c>
      <c r="G4421">
        <v>0</v>
      </c>
      <c r="H4421">
        <v>1</v>
      </c>
      <c r="I4421">
        <v>0</v>
      </c>
      <c r="J4421">
        <f t="shared" si="69"/>
        <v>3</v>
      </c>
      <c r="K4421" s="8">
        <v>7</v>
      </c>
      <c r="L4421" s="8">
        <f>COUNTIFS($D$2:$D4421,D4421)</f>
        <v>91</v>
      </c>
    </row>
    <row r="4422" spans="1:12" x14ac:dyDescent="0.2">
      <c r="A4422" s="7">
        <v>9798065</v>
      </c>
      <c r="B4422" s="2">
        <v>35694</v>
      </c>
      <c r="C4422">
        <v>14</v>
      </c>
      <c r="D4422" t="s">
        <v>27</v>
      </c>
      <c r="E4422">
        <v>10</v>
      </c>
      <c r="F4422" t="s">
        <v>47</v>
      </c>
      <c r="G4422">
        <v>1</v>
      </c>
      <c r="H4422">
        <v>2</v>
      </c>
      <c r="I4422">
        <v>3</v>
      </c>
      <c r="J4422">
        <f t="shared" si="69"/>
        <v>0</v>
      </c>
      <c r="K4422" s="8">
        <v>6</v>
      </c>
      <c r="L4422" s="8">
        <f>COUNTIFS($D$2:$D4422,D4422)</f>
        <v>208</v>
      </c>
    </row>
    <row r="4423" spans="1:12" x14ac:dyDescent="0.2">
      <c r="A4423" s="7">
        <v>9798065</v>
      </c>
      <c r="B4423" s="2">
        <v>35694</v>
      </c>
      <c r="C4423">
        <v>10</v>
      </c>
      <c r="D4423" t="s">
        <v>47</v>
      </c>
      <c r="E4423">
        <v>14</v>
      </c>
      <c r="F4423" t="s">
        <v>27</v>
      </c>
      <c r="G4423">
        <v>0</v>
      </c>
      <c r="H4423">
        <v>3</v>
      </c>
      <c r="I4423">
        <v>2</v>
      </c>
      <c r="J4423">
        <f t="shared" si="69"/>
        <v>3</v>
      </c>
      <c r="K4423" s="8">
        <v>7</v>
      </c>
      <c r="L4423" s="8">
        <f>COUNTIFS($D$2:$D4423,D4423)</f>
        <v>209</v>
      </c>
    </row>
    <row r="4424" spans="1:12" x14ac:dyDescent="0.2">
      <c r="A4424" s="7">
        <v>9798066</v>
      </c>
      <c r="B4424" s="2">
        <v>35695</v>
      </c>
      <c r="C4424">
        <v>19</v>
      </c>
      <c r="D4424" t="s">
        <v>40</v>
      </c>
      <c r="E4424">
        <v>32</v>
      </c>
      <c r="F4424" t="s">
        <v>559</v>
      </c>
      <c r="G4424">
        <v>1</v>
      </c>
      <c r="H4424">
        <v>3</v>
      </c>
      <c r="I4424">
        <v>0</v>
      </c>
      <c r="J4424">
        <f t="shared" si="69"/>
        <v>3</v>
      </c>
      <c r="K4424" s="8">
        <v>7</v>
      </c>
      <c r="L4424" s="8">
        <f>COUNTIFS($D$2:$D4424,D4424)</f>
        <v>209</v>
      </c>
    </row>
    <row r="4425" spans="1:12" x14ac:dyDescent="0.2">
      <c r="A4425" s="7">
        <v>9798066</v>
      </c>
      <c r="B4425" s="2">
        <v>35695</v>
      </c>
      <c r="C4425">
        <v>32</v>
      </c>
      <c r="D4425" t="s">
        <v>559</v>
      </c>
      <c r="E4425">
        <v>19</v>
      </c>
      <c r="F4425" t="s">
        <v>40</v>
      </c>
      <c r="G4425">
        <v>0</v>
      </c>
      <c r="H4425">
        <v>0</v>
      </c>
      <c r="I4425">
        <v>3</v>
      </c>
      <c r="J4425">
        <f t="shared" si="69"/>
        <v>0</v>
      </c>
      <c r="K4425" s="8">
        <v>8</v>
      </c>
      <c r="L4425" s="8">
        <f>COUNTIFS($D$2:$D4425,D4425)</f>
        <v>210</v>
      </c>
    </row>
    <row r="4426" spans="1:12" x14ac:dyDescent="0.2">
      <c r="A4426" s="7">
        <v>9798067</v>
      </c>
      <c r="B4426" s="2">
        <v>35696</v>
      </c>
      <c r="C4426">
        <v>40</v>
      </c>
      <c r="D4426" t="s">
        <v>758</v>
      </c>
      <c r="E4426">
        <v>26</v>
      </c>
      <c r="F4426" t="s">
        <v>17</v>
      </c>
      <c r="G4426">
        <v>1</v>
      </c>
      <c r="H4426">
        <v>1</v>
      </c>
      <c r="I4426">
        <v>1</v>
      </c>
      <c r="J4426">
        <f t="shared" si="69"/>
        <v>1</v>
      </c>
      <c r="K4426" s="8">
        <v>7</v>
      </c>
      <c r="L4426" s="8">
        <f>COUNTIFS($D$2:$D4426,D4426)</f>
        <v>45</v>
      </c>
    </row>
    <row r="4427" spans="1:12" x14ac:dyDescent="0.2">
      <c r="A4427" s="7">
        <v>9798067</v>
      </c>
      <c r="B4427" s="2">
        <v>35696</v>
      </c>
      <c r="C4427">
        <v>26</v>
      </c>
      <c r="D4427" t="s">
        <v>17</v>
      </c>
      <c r="E4427">
        <v>40</v>
      </c>
      <c r="F4427" t="s">
        <v>758</v>
      </c>
      <c r="G4427">
        <v>0</v>
      </c>
      <c r="H4427">
        <v>1</v>
      </c>
      <c r="I4427">
        <v>1</v>
      </c>
      <c r="J4427">
        <f t="shared" si="69"/>
        <v>1</v>
      </c>
      <c r="K4427" s="8">
        <v>8</v>
      </c>
      <c r="L4427" s="8">
        <f>COUNTIFS($D$2:$D4427,D4427)</f>
        <v>210</v>
      </c>
    </row>
    <row r="4428" spans="1:12" x14ac:dyDescent="0.2">
      <c r="A4428" s="7">
        <v>9798068</v>
      </c>
      <c r="B4428" s="2">
        <v>35696</v>
      </c>
      <c r="C4428">
        <v>53</v>
      </c>
      <c r="D4428" t="s">
        <v>770</v>
      </c>
      <c r="E4428">
        <v>56</v>
      </c>
      <c r="F4428" t="s">
        <v>773</v>
      </c>
      <c r="G4428">
        <v>1</v>
      </c>
      <c r="H4428">
        <v>4</v>
      </c>
      <c r="I4428">
        <v>1</v>
      </c>
      <c r="J4428">
        <f t="shared" si="69"/>
        <v>3</v>
      </c>
      <c r="K4428" s="8">
        <v>7</v>
      </c>
      <c r="L4428" s="8">
        <f>COUNTIFS($D$2:$D4428,D4428)</f>
        <v>209</v>
      </c>
    </row>
    <row r="4429" spans="1:12" x14ac:dyDescent="0.2">
      <c r="A4429" s="7">
        <v>9798068</v>
      </c>
      <c r="B4429" s="2">
        <v>35696</v>
      </c>
      <c r="C4429">
        <v>56</v>
      </c>
      <c r="D4429" t="s">
        <v>773</v>
      </c>
      <c r="E4429">
        <v>53</v>
      </c>
      <c r="F4429" t="s">
        <v>770</v>
      </c>
      <c r="G4429">
        <v>0</v>
      </c>
      <c r="H4429">
        <v>1</v>
      </c>
      <c r="I4429">
        <v>4</v>
      </c>
      <c r="J4429">
        <f t="shared" si="69"/>
        <v>0</v>
      </c>
      <c r="K4429" s="8">
        <v>8</v>
      </c>
      <c r="L4429" s="8">
        <f>COUNTIFS($D$2:$D4429,D4429)</f>
        <v>8</v>
      </c>
    </row>
    <row r="4430" spans="1:12" x14ac:dyDescent="0.2">
      <c r="A4430" s="7">
        <v>9798069</v>
      </c>
      <c r="B4430" s="2">
        <v>35697</v>
      </c>
      <c r="C4430">
        <v>10</v>
      </c>
      <c r="D4430" t="s">
        <v>47</v>
      </c>
      <c r="E4430">
        <v>29</v>
      </c>
      <c r="F4430" t="s">
        <v>42</v>
      </c>
      <c r="G4430">
        <v>1</v>
      </c>
      <c r="H4430">
        <v>4</v>
      </c>
      <c r="I4430">
        <v>0</v>
      </c>
      <c r="J4430">
        <f t="shared" si="69"/>
        <v>3</v>
      </c>
      <c r="K4430" s="8">
        <v>8</v>
      </c>
      <c r="L4430" s="8">
        <f>COUNTIFS($D$2:$D4430,D4430)</f>
        <v>210</v>
      </c>
    </row>
    <row r="4431" spans="1:12" x14ac:dyDescent="0.2">
      <c r="A4431" s="7">
        <v>9798069</v>
      </c>
      <c r="B4431" s="2">
        <v>35697</v>
      </c>
      <c r="C4431">
        <v>29</v>
      </c>
      <c r="D4431" t="s">
        <v>42</v>
      </c>
      <c r="E4431">
        <v>10</v>
      </c>
      <c r="F4431" t="s">
        <v>47</v>
      </c>
      <c r="G4431">
        <v>0</v>
      </c>
      <c r="H4431">
        <v>0</v>
      </c>
      <c r="I4431">
        <v>4</v>
      </c>
      <c r="J4431">
        <f t="shared" si="69"/>
        <v>0</v>
      </c>
      <c r="K4431" s="8">
        <v>8</v>
      </c>
      <c r="L4431" s="8">
        <f>COUNTIFS($D$2:$D4431,D4431)</f>
        <v>168</v>
      </c>
    </row>
    <row r="4432" spans="1:12" x14ac:dyDescent="0.2">
      <c r="A4432" s="7">
        <v>9798070</v>
      </c>
      <c r="B4432" s="2">
        <v>35697</v>
      </c>
      <c r="C4432">
        <v>51</v>
      </c>
      <c r="D4432" t="s">
        <v>768</v>
      </c>
      <c r="E4432">
        <v>15</v>
      </c>
      <c r="F4432" t="s">
        <v>23</v>
      </c>
      <c r="G4432">
        <v>1</v>
      </c>
      <c r="H4432">
        <v>1</v>
      </c>
      <c r="I4432">
        <v>1</v>
      </c>
      <c r="J4432">
        <f t="shared" si="69"/>
        <v>1</v>
      </c>
      <c r="K4432" s="8">
        <v>8</v>
      </c>
      <c r="L4432" s="8">
        <f>COUNTIFS($D$2:$D4432,D4432)</f>
        <v>210</v>
      </c>
    </row>
    <row r="4433" spans="1:12" x14ac:dyDescent="0.2">
      <c r="A4433" s="7">
        <v>9798070</v>
      </c>
      <c r="B4433" s="2">
        <v>35697</v>
      </c>
      <c r="C4433">
        <v>15</v>
      </c>
      <c r="D4433" t="s">
        <v>23</v>
      </c>
      <c r="E4433">
        <v>51</v>
      </c>
      <c r="F4433" t="s">
        <v>768</v>
      </c>
      <c r="G4433">
        <v>0</v>
      </c>
      <c r="H4433">
        <v>1</v>
      </c>
      <c r="I4433">
        <v>1</v>
      </c>
      <c r="J4433">
        <f t="shared" si="69"/>
        <v>1</v>
      </c>
      <c r="K4433" s="8">
        <v>8</v>
      </c>
      <c r="L4433" s="8">
        <f>COUNTIFS($D$2:$D4433,D4433)</f>
        <v>92</v>
      </c>
    </row>
    <row r="4434" spans="1:12" x14ac:dyDescent="0.2">
      <c r="A4434" s="7">
        <v>9798071</v>
      </c>
      <c r="B4434" s="2">
        <v>35697</v>
      </c>
      <c r="C4434">
        <v>18</v>
      </c>
      <c r="D4434" t="s">
        <v>12</v>
      </c>
      <c r="E4434">
        <v>41</v>
      </c>
      <c r="F4434" t="s">
        <v>759</v>
      </c>
      <c r="G4434">
        <v>1</v>
      </c>
      <c r="H4434">
        <v>1</v>
      </c>
      <c r="I4434">
        <v>1</v>
      </c>
      <c r="J4434">
        <f t="shared" si="69"/>
        <v>1</v>
      </c>
      <c r="K4434" s="8">
        <v>8</v>
      </c>
      <c r="L4434" s="8">
        <f>COUNTIFS($D$2:$D4434,D4434)</f>
        <v>88</v>
      </c>
    </row>
    <row r="4435" spans="1:12" x14ac:dyDescent="0.2">
      <c r="A4435" s="7">
        <v>9798071</v>
      </c>
      <c r="B4435" s="2">
        <v>35697</v>
      </c>
      <c r="C4435">
        <v>41</v>
      </c>
      <c r="D4435" t="s">
        <v>759</v>
      </c>
      <c r="E4435">
        <v>18</v>
      </c>
      <c r="F4435" t="s">
        <v>12</v>
      </c>
      <c r="G4435">
        <v>0</v>
      </c>
      <c r="H4435">
        <v>1</v>
      </c>
      <c r="I4435">
        <v>1</v>
      </c>
      <c r="J4435">
        <f t="shared" si="69"/>
        <v>1</v>
      </c>
      <c r="K4435" s="8">
        <v>8</v>
      </c>
      <c r="L4435" s="8">
        <f>COUNTIFS($D$2:$D4435,D4435)</f>
        <v>210</v>
      </c>
    </row>
    <row r="4436" spans="1:12" x14ac:dyDescent="0.2">
      <c r="A4436" s="7">
        <v>9798072</v>
      </c>
      <c r="B4436" s="2">
        <v>35697</v>
      </c>
      <c r="C4436">
        <v>21</v>
      </c>
      <c r="D4436" t="s">
        <v>10</v>
      </c>
      <c r="E4436">
        <v>14</v>
      </c>
      <c r="F4436" t="s">
        <v>27</v>
      </c>
      <c r="G4436">
        <v>1</v>
      </c>
      <c r="H4436">
        <v>2</v>
      </c>
      <c r="I4436">
        <v>2</v>
      </c>
      <c r="J4436">
        <f t="shared" si="69"/>
        <v>1</v>
      </c>
      <c r="K4436" s="8">
        <v>8</v>
      </c>
      <c r="L4436" s="8">
        <f>COUNTIFS($D$2:$D4436,D4436)</f>
        <v>210</v>
      </c>
    </row>
    <row r="4437" spans="1:12" x14ac:dyDescent="0.2">
      <c r="A4437" s="7">
        <v>9798072</v>
      </c>
      <c r="B4437" s="2">
        <v>35697</v>
      </c>
      <c r="C4437">
        <v>14</v>
      </c>
      <c r="D4437" t="s">
        <v>27</v>
      </c>
      <c r="E4437">
        <v>21</v>
      </c>
      <c r="F4437" t="s">
        <v>10</v>
      </c>
      <c r="G4437">
        <v>0</v>
      </c>
      <c r="H4437">
        <v>2</v>
      </c>
      <c r="I4437">
        <v>2</v>
      </c>
      <c r="J4437">
        <f t="shared" si="69"/>
        <v>1</v>
      </c>
      <c r="K4437" s="8">
        <v>7</v>
      </c>
      <c r="L4437" s="8">
        <f>COUNTIFS($D$2:$D4437,D4437)</f>
        <v>209</v>
      </c>
    </row>
    <row r="4438" spans="1:12" x14ac:dyDescent="0.2">
      <c r="A4438" s="7">
        <v>9798073</v>
      </c>
      <c r="B4438" s="2">
        <v>35697</v>
      </c>
      <c r="C4438">
        <v>22</v>
      </c>
      <c r="D4438" t="s">
        <v>15</v>
      </c>
      <c r="E4438">
        <v>16</v>
      </c>
      <c r="F4438" t="s">
        <v>37</v>
      </c>
      <c r="G4438">
        <v>1</v>
      </c>
      <c r="H4438">
        <v>1</v>
      </c>
      <c r="I4438">
        <v>0</v>
      </c>
      <c r="J4438">
        <f t="shared" si="69"/>
        <v>3</v>
      </c>
      <c r="K4438" s="8">
        <v>5</v>
      </c>
      <c r="L4438" s="8">
        <f>COUNTIFS($D$2:$D4438,D4438)</f>
        <v>165</v>
      </c>
    </row>
    <row r="4439" spans="1:12" x14ac:dyDescent="0.2">
      <c r="A4439" s="7">
        <v>9798073</v>
      </c>
      <c r="B4439" s="2">
        <v>35697</v>
      </c>
      <c r="C4439">
        <v>16</v>
      </c>
      <c r="D4439" t="s">
        <v>37</v>
      </c>
      <c r="E4439">
        <v>22</v>
      </c>
      <c r="F4439" t="s">
        <v>15</v>
      </c>
      <c r="G4439">
        <v>0</v>
      </c>
      <c r="H4439">
        <v>0</v>
      </c>
      <c r="I4439">
        <v>1</v>
      </c>
      <c r="J4439">
        <f t="shared" si="69"/>
        <v>0</v>
      </c>
      <c r="K4439" s="8">
        <v>7</v>
      </c>
      <c r="L4439" s="8">
        <f>COUNTIFS($D$2:$D4439,D4439)</f>
        <v>209</v>
      </c>
    </row>
    <row r="4440" spans="1:12" x14ac:dyDescent="0.2">
      <c r="A4440" s="7">
        <v>9798074</v>
      </c>
      <c r="B4440" s="2">
        <v>35697</v>
      </c>
      <c r="C4440">
        <v>54</v>
      </c>
      <c r="D4440" t="s">
        <v>771</v>
      </c>
      <c r="E4440">
        <v>46</v>
      </c>
      <c r="F4440" t="s">
        <v>763</v>
      </c>
      <c r="G4440">
        <v>1</v>
      </c>
      <c r="H4440">
        <v>2</v>
      </c>
      <c r="I4440">
        <v>5</v>
      </c>
      <c r="J4440">
        <f t="shared" si="69"/>
        <v>0</v>
      </c>
      <c r="K4440" s="8">
        <v>8</v>
      </c>
      <c r="L4440" s="8">
        <f>COUNTIFS($D$2:$D4440,D4440)</f>
        <v>210</v>
      </c>
    </row>
    <row r="4441" spans="1:12" x14ac:dyDescent="0.2">
      <c r="A4441" s="7">
        <v>9798074</v>
      </c>
      <c r="B4441" s="2">
        <v>35697</v>
      </c>
      <c r="C4441">
        <v>46</v>
      </c>
      <c r="D4441" t="s">
        <v>763</v>
      </c>
      <c r="E4441">
        <v>54</v>
      </c>
      <c r="F4441" t="s">
        <v>771</v>
      </c>
      <c r="G4441">
        <v>0</v>
      </c>
      <c r="H4441">
        <v>5</v>
      </c>
      <c r="I4441">
        <v>2</v>
      </c>
      <c r="J4441">
        <f t="shared" si="69"/>
        <v>3</v>
      </c>
      <c r="K4441" s="8">
        <v>6</v>
      </c>
      <c r="L4441" s="8">
        <f>COUNTIFS($D$2:$D4441,D4441)</f>
        <v>44</v>
      </c>
    </row>
    <row r="4442" spans="1:12" x14ac:dyDescent="0.2">
      <c r="A4442" s="7">
        <v>9798075</v>
      </c>
      <c r="B4442" s="2">
        <v>35697</v>
      </c>
      <c r="C4442">
        <v>23</v>
      </c>
      <c r="D4442" t="s">
        <v>50</v>
      </c>
      <c r="E4442">
        <v>49</v>
      </c>
      <c r="F4442" t="s">
        <v>766</v>
      </c>
      <c r="G4442">
        <v>1</v>
      </c>
      <c r="H4442">
        <v>0</v>
      </c>
      <c r="I4442">
        <v>2</v>
      </c>
      <c r="J4442">
        <f t="shared" si="69"/>
        <v>0</v>
      </c>
      <c r="K4442" s="8">
        <v>8</v>
      </c>
      <c r="L4442" s="8">
        <f>COUNTIFS($D$2:$D4442,D4442)</f>
        <v>210</v>
      </c>
    </row>
    <row r="4443" spans="1:12" x14ac:dyDescent="0.2">
      <c r="A4443" s="7">
        <v>9798075</v>
      </c>
      <c r="B4443" s="2">
        <v>35697</v>
      </c>
      <c r="C4443">
        <v>49</v>
      </c>
      <c r="D4443" t="s">
        <v>766</v>
      </c>
      <c r="E4443">
        <v>23</v>
      </c>
      <c r="F4443" t="s">
        <v>50</v>
      </c>
      <c r="G4443">
        <v>0</v>
      </c>
      <c r="H4443">
        <v>2</v>
      </c>
      <c r="I4443">
        <v>0</v>
      </c>
      <c r="J4443">
        <f t="shared" si="69"/>
        <v>3</v>
      </c>
      <c r="K4443" s="8">
        <v>8</v>
      </c>
      <c r="L4443" s="8">
        <f>COUNTIFS($D$2:$D4443,D4443)</f>
        <v>210</v>
      </c>
    </row>
    <row r="4444" spans="1:12" x14ac:dyDescent="0.2">
      <c r="A4444" s="7">
        <v>9798076</v>
      </c>
      <c r="B4444" s="2">
        <v>35700</v>
      </c>
      <c r="C4444">
        <v>32</v>
      </c>
      <c r="D4444" t="s">
        <v>559</v>
      </c>
      <c r="E4444">
        <v>54</v>
      </c>
      <c r="F4444" t="s">
        <v>771</v>
      </c>
      <c r="G4444">
        <v>1</v>
      </c>
      <c r="H4444">
        <v>2</v>
      </c>
      <c r="I4444">
        <v>2</v>
      </c>
      <c r="J4444">
        <f t="shared" si="69"/>
        <v>1</v>
      </c>
      <c r="K4444" s="8">
        <v>9</v>
      </c>
      <c r="L4444" s="8">
        <f>COUNTIFS($D$2:$D4444,D4444)</f>
        <v>211</v>
      </c>
    </row>
    <row r="4445" spans="1:12" x14ac:dyDescent="0.2">
      <c r="A4445" s="7">
        <v>9798076</v>
      </c>
      <c r="B4445" s="2">
        <v>35700</v>
      </c>
      <c r="C4445">
        <v>54</v>
      </c>
      <c r="D4445" t="s">
        <v>771</v>
      </c>
      <c r="E4445">
        <v>32</v>
      </c>
      <c r="F4445" t="s">
        <v>559</v>
      </c>
      <c r="G4445">
        <v>0</v>
      </c>
      <c r="H4445">
        <v>2</v>
      </c>
      <c r="I4445">
        <v>2</v>
      </c>
      <c r="J4445">
        <f t="shared" si="69"/>
        <v>1</v>
      </c>
      <c r="K4445" s="8">
        <v>9</v>
      </c>
      <c r="L4445" s="8">
        <f>COUNTIFS($D$2:$D4445,D4445)</f>
        <v>211</v>
      </c>
    </row>
    <row r="4446" spans="1:12" x14ac:dyDescent="0.2">
      <c r="A4446" s="7">
        <v>9798077</v>
      </c>
      <c r="B4446" s="2">
        <v>35700</v>
      </c>
      <c r="C4446">
        <v>56</v>
      </c>
      <c r="D4446" t="s">
        <v>773</v>
      </c>
      <c r="E4446">
        <v>18</v>
      </c>
      <c r="F4446" t="s">
        <v>12</v>
      </c>
      <c r="G4446">
        <v>1</v>
      </c>
      <c r="H4446">
        <v>0</v>
      </c>
      <c r="I4446">
        <v>2</v>
      </c>
      <c r="J4446">
        <f t="shared" si="69"/>
        <v>0</v>
      </c>
      <c r="K4446" s="8">
        <v>9</v>
      </c>
      <c r="L4446" s="8">
        <f>COUNTIFS($D$2:$D4446,D4446)</f>
        <v>9</v>
      </c>
    </row>
    <row r="4447" spans="1:12" x14ac:dyDescent="0.2">
      <c r="A4447" s="7">
        <v>9798077</v>
      </c>
      <c r="B4447" s="2">
        <v>35700</v>
      </c>
      <c r="C4447">
        <v>18</v>
      </c>
      <c r="D4447" t="s">
        <v>12</v>
      </c>
      <c r="E4447">
        <v>56</v>
      </c>
      <c r="F4447" t="s">
        <v>773</v>
      </c>
      <c r="G4447">
        <v>0</v>
      </c>
      <c r="H4447">
        <v>2</v>
      </c>
      <c r="I4447">
        <v>0</v>
      </c>
      <c r="J4447">
        <f t="shared" si="69"/>
        <v>3</v>
      </c>
      <c r="K4447" s="8">
        <v>9</v>
      </c>
      <c r="L4447" s="8">
        <f>COUNTIFS($D$2:$D4447,D4447)</f>
        <v>89</v>
      </c>
    </row>
    <row r="4448" spans="1:12" x14ac:dyDescent="0.2">
      <c r="A4448" s="7">
        <v>9798078</v>
      </c>
      <c r="B4448" s="2">
        <v>35700</v>
      </c>
      <c r="C4448">
        <v>14</v>
      </c>
      <c r="D4448" t="s">
        <v>27</v>
      </c>
      <c r="E4448">
        <v>22</v>
      </c>
      <c r="F4448" t="s">
        <v>15</v>
      </c>
      <c r="G4448">
        <v>1</v>
      </c>
      <c r="H4448">
        <v>1</v>
      </c>
      <c r="I4448">
        <v>0</v>
      </c>
      <c r="J4448">
        <f t="shared" si="69"/>
        <v>3</v>
      </c>
      <c r="K4448" s="8">
        <v>8</v>
      </c>
      <c r="L4448" s="8">
        <f>COUNTIFS($D$2:$D4448,D4448)</f>
        <v>210</v>
      </c>
    </row>
    <row r="4449" spans="1:12" x14ac:dyDescent="0.2">
      <c r="A4449" s="7">
        <v>9798078</v>
      </c>
      <c r="B4449" s="2">
        <v>35700</v>
      </c>
      <c r="C4449">
        <v>22</v>
      </c>
      <c r="D4449" t="s">
        <v>15</v>
      </c>
      <c r="E4449">
        <v>14</v>
      </c>
      <c r="F4449" t="s">
        <v>27</v>
      </c>
      <c r="G4449">
        <v>0</v>
      </c>
      <c r="H4449">
        <v>0</v>
      </c>
      <c r="I4449">
        <v>1</v>
      </c>
      <c r="J4449">
        <f t="shared" si="69"/>
        <v>0</v>
      </c>
      <c r="K4449" s="8">
        <v>6</v>
      </c>
      <c r="L4449" s="8">
        <f>COUNTIFS($D$2:$D4449,D4449)</f>
        <v>166</v>
      </c>
    </row>
    <row r="4450" spans="1:12" x14ac:dyDescent="0.2">
      <c r="A4450" s="7">
        <v>9798079</v>
      </c>
      <c r="B4450" s="2">
        <v>35700</v>
      </c>
      <c r="C4450">
        <v>15</v>
      </c>
      <c r="D4450" t="s">
        <v>23</v>
      </c>
      <c r="E4450">
        <v>40</v>
      </c>
      <c r="F4450" t="s">
        <v>758</v>
      </c>
      <c r="G4450">
        <v>1</v>
      </c>
      <c r="H4450">
        <v>2</v>
      </c>
      <c r="I4450">
        <v>2</v>
      </c>
      <c r="J4450">
        <f t="shared" si="69"/>
        <v>1</v>
      </c>
      <c r="K4450" s="8">
        <v>9</v>
      </c>
      <c r="L4450" s="8">
        <f>COUNTIFS($D$2:$D4450,D4450)</f>
        <v>93</v>
      </c>
    </row>
    <row r="4451" spans="1:12" x14ac:dyDescent="0.2">
      <c r="A4451" s="7">
        <v>9798079</v>
      </c>
      <c r="B4451" s="2">
        <v>35700</v>
      </c>
      <c r="C4451">
        <v>40</v>
      </c>
      <c r="D4451" t="s">
        <v>758</v>
      </c>
      <c r="E4451">
        <v>15</v>
      </c>
      <c r="F4451" t="s">
        <v>23</v>
      </c>
      <c r="G4451">
        <v>0</v>
      </c>
      <c r="H4451">
        <v>2</v>
      </c>
      <c r="I4451">
        <v>2</v>
      </c>
      <c r="J4451">
        <f t="shared" si="69"/>
        <v>1</v>
      </c>
      <c r="K4451" s="8">
        <v>8</v>
      </c>
      <c r="L4451" s="8">
        <f>COUNTIFS($D$2:$D4451,D4451)</f>
        <v>46</v>
      </c>
    </row>
    <row r="4452" spans="1:12" x14ac:dyDescent="0.2">
      <c r="A4452" s="7">
        <v>9798080</v>
      </c>
      <c r="B4452" s="2">
        <v>35700</v>
      </c>
      <c r="C4452">
        <v>46</v>
      </c>
      <c r="D4452" t="s">
        <v>763</v>
      </c>
      <c r="E4452">
        <v>23</v>
      </c>
      <c r="F4452" t="s">
        <v>50</v>
      </c>
      <c r="G4452">
        <v>1</v>
      </c>
      <c r="H4452">
        <v>4</v>
      </c>
      <c r="I4452">
        <v>0</v>
      </c>
      <c r="J4452">
        <f t="shared" si="69"/>
        <v>3</v>
      </c>
      <c r="K4452" s="8">
        <v>7</v>
      </c>
      <c r="L4452" s="8">
        <f>COUNTIFS($D$2:$D4452,D4452)</f>
        <v>45</v>
      </c>
    </row>
    <row r="4453" spans="1:12" x14ac:dyDescent="0.2">
      <c r="A4453" s="7">
        <v>9798080</v>
      </c>
      <c r="B4453" s="2">
        <v>35700</v>
      </c>
      <c r="C4453">
        <v>23</v>
      </c>
      <c r="D4453" t="s">
        <v>50</v>
      </c>
      <c r="E4453">
        <v>46</v>
      </c>
      <c r="F4453" t="s">
        <v>763</v>
      </c>
      <c r="G4453">
        <v>0</v>
      </c>
      <c r="H4453">
        <v>0</v>
      </c>
      <c r="I4453">
        <v>4</v>
      </c>
      <c r="J4453">
        <f t="shared" si="69"/>
        <v>0</v>
      </c>
      <c r="K4453" s="8">
        <v>9</v>
      </c>
      <c r="L4453" s="8">
        <f>COUNTIFS($D$2:$D4453,D4453)</f>
        <v>211</v>
      </c>
    </row>
    <row r="4454" spans="1:12" x14ac:dyDescent="0.2">
      <c r="A4454" s="7">
        <v>9798081</v>
      </c>
      <c r="B4454" s="2">
        <v>35700</v>
      </c>
      <c r="C4454">
        <v>16</v>
      </c>
      <c r="D4454" t="s">
        <v>37</v>
      </c>
      <c r="E4454">
        <v>10</v>
      </c>
      <c r="F4454" t="s">
        <v>47</v>
      </c>
      <c r="G4454">
        <v>1</v>
      </c>
      <c r="H4454">
        <v>2</v>
      </c>
      <c r="I4454">
        <v>2</v>
      </c>
      <c r="J4454">
        <f t="shared" si="69"/>
        <v>1</v>
      </c>
      <c r="K4454" s="8">
        <v>8</v>
      </c>
      <c r="L4454" s="8">
        <f>COUNTIFS($D$2:$D4454,D4454)</f>
        <v>210</v>
      </c>
    </row>
    <row r="4455" spans="1:12" x14ac:dyDescent="0.2">
      <c r="A4455" s="7">
        <v>9798081</v>
      </c>
      <c r="B4455" s="2">
        <v>35700</v>
      </c>
      <c r="C4455">
        <v>10</v>
      </c>
      <c r="D4455" t="s">
        <v>47</v>
      </c>
      <c r="E4455">
        <v>16</v>
      </c>
      <c r="F4455" t="s">
        <v>37</v>
      </c>
      <c r="G4455">
        <v>0</v>
      </c>
      <c r="H4455">
        <v>2</v>
      </c>
      <c r="I4455">
        <v>2</v>
      </c>
      <c r="J4455">
        <f t="shared" si="69"/>
        <v>1</v>
      </c>
      <c r="K4455" s="8">
        <v>9</v>
      </c>
      <c r="L4455" s="8">
        <f>COUNTIFS($D$2:$D4455,D4455)</f>
        <v>211</v>
      </c>
    </row>
    <row r="4456" spans="1:12" x14ac:dyDescent="0.2">
      <c r="A4456" s="7">
        <v>9798082</v>
      </c>
      <c r="B4456" s="2">
        <v>35700</v>
      </c>
      <c r="C4456">
        <v>49</v>
      </c>
      <c r="D4456" t="s">
        <v>766</v>
      </c>
      <c r="E4456">
        <v>21</v>
      </c>
      <c r="F4456" t="s">
        <v>10</v>
      </c>
      <c r="G4456">
        <v>1</v>
      </c>
      <c r="H4456">
        <v>1</v>
      </c>
      <c r="I4456">
        <v>0</v>
      </c>
      <c r="J4456">
        <f t="shared" si="69"/>
        <v>3</v>
      </c>
      <c r="K4456" s="8">
        <v>9</v>
      </c>
      <c r="L4456" s="8">
        <f>COUNTIFS($D$2:$D4456,D4456)</f>
        <v>211</v>
      </c>
    </row>
    <row r="4457" spans="1:12" x14ac:dyDescent="0.2">
      <c r="A4457" s="7">
        <v>9798082</v>
      </c>
      <c r="B4457" s="2">
        <v>35700</v>
      </c>
      <c r="C4457">
        <v>21</v>
      </c>
      <c r="D4457" t="s">
        <v>10</v>
      </c>
      <c r="E4457">
        <v>49</v>
      </c>
      <c r="F4457" t="s">
        <v>766</v>
      </c>
      <c r="G4457">
        <v>0</v>
      </c>
      <c r="H4457">
        <v>0</v>
      </c>
      <c r="I4457">
        <v>1</v>
      </c>
      <c r="J4457">
        <f t="shared" si="69"/>
        <v>0</v>
      </c>
      <c r="K4457" s="8">
        <v>9</v>
      </c>
      <c r="L4457" s="8">
        <f>COUNTIFS($D$2:$D4457,D4457)</f>
        <v>211</v>
      </c>
    </row>
    <row r="4458" spans="1:12" x14ac:dyDescent="0.2">
      <c r="A4458" s="7">
        <v>9798083</v>
      </c>
      <c r="B4458" s="2">
        <v>35700</v>
      </c>
      <c r="C4458">
        <v>26</v>
      </c>
      <c r="D4458" t="s">
        <v>17</v>
      </c>
      <c r="E4458">
        <v>53</v>
      </c>
      <c r="F4458" t="s">
        <v>770</v>
      </c>
      <c r="G4458">
        <v>1</v>
      </c>
      <c r="H4458">
        <v>0</v>
      </c>
      <c r="I4458">
        <v>0</v>
      </c>
      <c r="J4458">
        <f t="shared" si="69"/>
        <v>1</v>
      </c>
      <c r="K4458" s="8">
        <v>9</v>
      </c>
      <c r="L4458" s="8">
        <f>COUNTIFS($D$2:$D4458,D4458)</f>
        <v>211</v>
      </c>
    </row>
    <row r="4459" spans="1:12" x14ac:dyDescent="0.2">
      <c r="A4459" s="7">
        <v>9798083</v>
      </c>
      <c r="B4459" s="2">
        <v>35700</v>
      </c>
      <c r="C4459">
        <v>53</v>
      </c>
      <c r="D4459" t="s">
        <v>770</v>
      </c>
      <c r="E4459">
        <v>26</v>
      </c>
      <c r="F4459" t="s">
        <v>17</v>
      </c>
      <c r="G4459">
        <v>0</v>
      </c>
      <c r="H4459">
        <v>0</v>
      </c>
      <c r="I4459">
        <v>0</v>
      </c>
      <c r="J4459">
        <f t="shared" si="69"/>
        <v>1</v>
      </c>
      <c r="K4459" s="8">
        <v>8</v>
      </c>
      <c r="L4459" s="8">
        <f>COUNTIFS($D$2:$D4459,D4459)</f>
        <v>210</v>
      </c>
    </row>
    <row r="4460" spans="1:12" x14ac:dyDescent="0.2">
      <c r="A4460" s="7">
        <v>9798084</v>
      </c>
      <c r="B4460" s="2">
        <v>35700</v>
      </c>
      <c r="C4460">
        <v>29</v>
      </c>
      <c r="D4460" t="s">
        <v>42</v>
      </c>
      <c r="E4460">
        <v>19</v>
      </c>
      <c r="F4460" t="s">
        <v>40</v>
      </c>
      <c r="G4460">
        <v>1</v>
      </c>
      <c r="H4460">
        <v>2</v>
      </c>
      <c r="I4460">
        <v>1</v>
      </c>
      <c r="J4460">
        <f t="shared" si="69"/>
        <v>3</v>
      </c>
      <c r="K4460" s="8">
        <v>9</v>
      </c>
      <c r="L4460" s="8">
        <f>COUNTIFS($D$2:$D4460,D4460)</f>
        <v>169</v>
      </c>
    </row>
    <row r="4461" spans="1:12" x14ac:dyDescent="0.2">
      <c r="A4461" s="7">
        <v>9798084</v>
      </c>
      <c r="B4461" s="2">
        <v>35700</v>
      </c>
      <c r="C4461">
        <v>19</v>
      </c>
      <c r="D4461" t="s">
        <v>40</v>
      </c>
      <c r="E4461">
        <v>29</v>
      </c>
      <c r="F4461" t="s">
        <v>42</v>
      </c>
      <c r="G4461">
        <v>0</v>
      </c>
      <c r="H4461">
        <v>1</v>
      </c>
      <c r="I4461">
        <v>2</v>
      </c>
      <c r="J4461">
        <f t="shared" si="69"/>
        <v>0</v>
      </c>
      <c r="K4461" s="8">
        <v>8</v>
      </c>
      <c r="L4461" s="8">
        <f>COUNTIFS($D$2:$D4461,D4461)</f>
        <v>210</v>
      </c>
    </row>
    <row r="4462" spans="1:12" x14ac:dyDescent="0.2">
      <c r="A4462" s="7">
        <v>9798085</v>
      </c>
      <c r="B4462" s="2">
        <v>35701</v>
      </c>
      <c r="C4462">
        <v>41</v>
      </c>
      <c r="D4462" t="s">
        <v>759</v>
      </c>
      <c r="E4462">
        <v>51</v>
      </c>
      <c r="F4462" t="s">
        <v>768</v>
      </c>
      <c r="G4462">
        <v>1</v>
      </c>
      <c r="H4462">
        <v>0</v>
      </c>
      <c r="I4462">
        <v>0</v>
      </c>
      <c r="J4462">
        <f t="shared" si="69"/>
        <v>1</v>
      </c>
      <c r="K4462" s="8">
        <v>9</v>
      </c>
      <c r="L4462" s="8">
        <f>COUNTIFS($D$2:$D4462,D4462)</f>
        <v>211</v>
      </c>
    </row>
    <row r="4463" spans="1:12" x14ac:dyDescent="0.2">
      <c r="A4463" s="7">
        <v>9798085</v>
      </c>
      <c r="B4463" s="2">
        <v>35701</v>
      </c>
      <c r="C4463">
        <v>51</v>
      </c>
      <c r="D4463" t="s">
        <v>768</v>
      </c>
      <c r="E4463">
        <v>41</v>
      </c>
      <c r="F4463" t="s">
        <v>759</v>
      </c>
      <c r="G4463">
        <v>0</v>
      </c>
      <c r="H4463">
        <v>0</v>
      </c>
      <c r="I4463">
        <v>0</v>
      </c>
      <c r="J4463">
        <f t="shared" si="69"/>
        <v>1</v>
      </c>
      <c r="K4463" s="8">
        <v>9</v>
      </c>
      <c r="L4463" s="8">
        <f>COUNTIFS($D$2:$D4463,D4463)</f>
        <v>211</v>
      </c>
    </row>
    <row r="4464" spans="1:12" x14ac:dyDescent="0.2">
      <c r="A4464" s="7">
        <v>9798086</v>
      </c>
      <c r="B4464" s="2">
        <v>35707</v>
      </c>
      <c r="C4464">
        <v>10</v>
      </c>
      <c r="D4464" t="s">
        <v>47</v>
      </c>
      <c r="E4464">
        <v>56</v>
      </c>
      <c r="F4464" t="s">
        <v>773</v>
      </c>
      <c r="G4464">
        <v>1</v>
      </c>
      <c r="H4464">
        <v>5</v>
      </c>
      <c r="I4464">
        <v>0</v>
      </c>
      <c r="J4464">
        <f t="shared" si="69"/>
        <v>3</v>
      </c>
      <c r="K4464" s="8">
        <v>10</v>
      </c>
      <c r="L4464" s="8">
        <f>COUNTIFS($D$2:$D4464,D4464)</f>
        <v>212</v>
      </c>
    </row>
    <row r="4465" spans="1:12" x14ac:dyDescent="0.2">
      <c r="A4465" s="7">
        <v>9798086</v>
      </c>
      <c r="B4465" s="2">
        <v>35707</v>
      </c>
      <c r="C4465">
        <v>56</v>
      </c>
      <c r="D4465" t="s">
        <v>773</v>
      </c>
      <c r="E4465">
        <v>10</v>
      </c>
      <c r="F4465" t="s">
        <v>47</v>
      </c>
      <c r="G4465">
        <v>0</v>
      </c>
      <c r="H4465">
        <v>0</v>
      </c>
      <c r="I4465">
        <v>5</v>
      </c>
      <c r="J4465">
        <f t="shared" si="69"/>
        <v>0</v>
      </c>
      <c r="K4465" s="8">
        <v>10</v>
      </c>
      <c r="L4465" s="8">
        <f>COUNTIFS($D$2:$D4465,D4465)</f>
        <v>10</v>
      </c>
    </row>
    <row r="4466" spans="1:12" x14ac:dyDescent="0.2">
      <c r="A4466" s="7">
        <v>9798087</v>
      </c>
      <c r="B4466" s="2">
        <v>35707</v>
      </c>
      <c r="C4466">
        <v>40</v>
      </c>
      <c r="D4466" t="s">
        <v>758</v>
      </c>
      <c r="E4466">
        <v>32</v>
      </c>
      <c r="F4466" t="s">
        <v>559</v>
      </c>
      <c r="G4466">
        <v>1</v>
      </c>
      <c r="H4466">
        <v>0</v>
      </c>
      <c r="I4466">
        <v>1</v>
      </c>
      <c r="J4466">
        <f t="shared" si="69"/>
        <v>0</v>
      </c>
      <c r="K4466" s="8">
        <v>9</v>
      </c>
      <c r="L4466" s="8">
        <f>COUNTIFS($D$2:$D4466,D4466)</f>
        <v>47</v>
      </c>
    </row>
    <row r="4467" spans="1:12" x14ac:dyDescent="0.2">
      <c r="A4467" s="7">
        <v>9798087</v>
      </c>
      <c r="B4467" s="2">
        <v>35707</v>
      </c>
      <c r="C4467">
        <v>32</v>
      </c>
      <c r="D4467" t="s">
        <v>559</v>
      </c>
      <c r="E4467">
        <v>40</v>
      </c>
      <c r="F4467" t="s">
        <v>758</v>
      </c>
      <c r="G4467">
        <v>0</v>
      </c>
      <c r="H4467">
        <v>1</v>
      </c>
      <c r="I4467">
        <v>0</v>
      </c>
      <c r="J4467">
        <f t="shared" si="69"/>
        <v>3</v>
      </c>
      <c r="K4467" s="8">
        <v>10</v>
      </c>
      <c r="L4467" s="8">
        <f>COUNTIFS($D$2:$D4467,D4467)</f>
        <v>212</v>
      </c>
    </row>
    <row r="4468" spans="1:12" x14ac:dyDescent="0.2">
      <c r="A4468" s="7">
        <v>9798088</v>
      </c>
      <c r="B4468" s="2">
        <v>35707</v>
      </c>
      <c r="C4468">
        <v>51</v>
      </c>
      <c r="D4468" t="s">
        <v>768</v>
      </c>
      <c r="E4468">
        <v>49</v>
      </c>
      <c r="F4468" t="s">
        <v>766</v>
      </c>
      <c r="G4468">
        <v>1</v>
      </c>
      <c r="H4468">
        <v>0</v>
      </c>
      <c r="I4468">
        <v>0</v>
      </c>
      <c r="J4468">
        <f t="shared" si="69"/>
        <v>1</v>
      </c>
      <c r="K4468" s="8">
        <v>10</v>
      </c>
      <c r="L4468" s="8">
        <f>COUNTIFS($D$2:$D4468,D4468)</f>
        <v>212</v>
      </c>
    </row>
    <row r="4469" spans="1:12" x14ac:dyDescent="0.2">
      <c r="A4469" s="7">
        <v>9798088</v>
      </c>
      <c r="B4469" s="2">
        <v>35707</v>
      </c>
      <c r="C4469">
        <v>49</v>
      </c>
      <c r="D4469" t="s">
        <v>766</v>
      </c>
      <c r="E4469">
        <v>51</v>
      </c>
      <c r="F4469" t="s">
        <v>768</v>
      </c>
      <c r="G4469">
        <v>0</v>
      </c>
      <c r="H4469">
        <v>0</v>
      </c>
      <c r="I4469">
        <v>0</v>
      </c>
      <c r="J4469">
        <f t="shared" si="69"/>
        <v>1</v>
      </c>
      <c r="K4469" s="8">
        <v>10</v>
      </c>
      <c r="L4469" s="8">
        <f>COUNTIFS($D$2:$D4469,D4469)</f>
        <v>212</v>
      </c>
    </row>
    <row r="4470" spans="1:12" x14ac:dyDescent="0.2">
      <c r="A4470" s="7">
        <v>9798089</v>
      </c>
      <c r="B4470" s="2">
        <v>35707</v>
      </c>
      <c r="C4470">
        <v>21</v>
      </c>
      <c r="D4470" t="s">
        <v>10</v>
      </c>
      <c r="E4470">
        <v>15</v>
      </c>
      <c r="F4470" t="s">
        <v>23</v>
      </c>
      <c r="G4470">
        <v>1</v>
      </c>
      <c r="H4470">
        <v>2</v>
      </c>
      <c r="I4470">
        <v>0</v>
      </c>
      <c r="J4470">
        <f t="shared" si="69"/>
        <v>3</v>
      </c>
      <c r="K4470" s="8">
        <v>10</v>
      </c>
      <c r="L4470" s="8">
        <f>COUNTIFS($D$2:$D4470,D4470)</f>
        <v>212</v>
      </c>
    </row>
    <row r="4471" spans="1:12" x14ac:dyDescent="0.2">
      <c r="A4471" s="7">
        <v>9798089</v>
      </c>
      <c r="B4471" s="2">
        <v>35707</v>
      </c>
      <c r="C4471">
        <v>15</v>
      </c>
      <c r="D4471" t="s">
        <v>23</v>
      </c>
      <c r="E4471">
        <v>21</v>
      </c>
      <c r="F4471" t="s">
        <v>10</v>
      </c>
      <c r="G4471">
        <v>0</v>
      </c>
      <c r="H4471">
        <v>0</v>
      </c>
      <c r="I4471">
        <v>2</v>
      </c>
      <c r="J4471">
        <f t="shared" si="69"/>
        <v>0</v>
      </c>
      <c r="K4471" s="8">
        <v>10</v>
      </c>
      <c r="L4471" s="8">
        <f>COUNTIFS($D$2:$D4471,D4471)</f>
        <v>94</v>
      </c>
    </row>
    <row r="4472" spans="1:12" x14ac:dyDescent="0.2">
      <c r="A4472" s="7">
        <v>9798090</v>
      </c>
      <c r="B4472" s="2">
        <v>35707</v>
      </c>
      <c r="C4472">
        <v>22</v>
      </c>
      <c r="D4472" t="s">
        <v>15</v>
      </c>
      <c r="E4472">
        <v>26</v>
      </c>
      <c r="F4472" t="s">
        <v>17</v>
      </c>
      <c r="G4472">
        <v>1</v>
      </c>
      <c r="H4472">
        <v>1</v>
      </c>
      <c r="I4472">
        <v>0</v>
      </c>
      <c r="J4472">
        <f t="shared" si="69"/>
        <v>3</v>
      </c>
      <c r="K4472" s="8">
        <v>7</v>
      </c>
      <c r="L4472" s="8">
        <f>COUNTIFS($D$2:$D4472,D4472)</f>
        <v>167</v>
      </c>
    </row>
    <row r="4473" spans="1:12" x14ac:dyDescent="0.2">
      <c r="A4473" s="7">
        <v>9798090</v>
      </c>
      <c r="B4473" s="2">
        <v>35707</v>
      </c>
      <c r="C4473">
        <v>26</v>
      </c>
      <c r="D4473" t="s">
        <v>17</v>
      </c>
      <c r="E4473">
        <v>22</v>
      </c>
      <c r="F4473" t="s">
        <v>15</v>
      </c>
      <c r="G4473">
        <v>0</v>
      </c>
      <c r="H4473">
        <v>0</v>
      </c>
      <c r="I4473">
        <v>1</v>
      </c>
      <c r="J4473">
        <f t="shared" si="69"/>
        <v>0</v>
      </c>
      <c r="K4473" s="8">
        <v>10</v>
      </c>
      <c r="L4473" s="8">
        <f>COUNTIFS($D$2:$D4473,D4473)</f>
        <v>212</v>
      </c>
    </row>
    <row r="4474" spans="1:12" x14ac:dyDescent="0.2">
      <c r="A4474" s="7">
        <v>9798091</v>
      </c>
      <c r="B4474" s="2">
        <v>35707</v>
      </c>
      <c r="C4474">
        <v>54</v>
      </c>
      <c r="D4474" t="s">
        <v>771</v>
      </c>
      <c r="E4474">
        <v>16</v>
      </c>
      <c r="F4474" t="s">
        <v>37</v>
      </c>
      <c r="G4474">
        <v>1</v>
      </c>
      <c r="H4474">
        <v>3</v>
      </c>
      <c r="I4474">
        <v>1</v>
      </c>
      <c r="J4474">
        <f t="shared" si="69"/>
        <v>3</v>
      </c>
      <c r="K4474" s="8">
        <v>10</v>
      </c>
      <c r="L4474" s="8">
        <f>COUNTIFS($D$2:$D4474,D4474)</f>
        <v>212</v>
      </c>
    </row>
    <row r="4475" spans="1:12" x14ac:dyDescent="0.2">
      <c r="A4475" s="7">
        <v>9798091</v>
      </c>
      <c r="B4475" s="2">
        <v>35707</v>
      </c>
      <c r="C4475">
        <v>16</v>
      </c>
      <c r="D4475" t="s">
        <v>37</v>
      </c>
      <c r="E4475">
        <v>54</v>
      </c>
      <c r="F4475" t="s">
        <v>771</v>
      </c>
      <c r="G4475">
        <v>0</v>
      </c>
      <c r="H4475">
        <v>1</v>
      </c>
      <c r="I4475">
        <v>3</v>
      </c>
      <c r="J4475">
        <f t="shared" si="69"/>
        <v>0</v>
      </c>
      <c r="K4475" s="8">
        <v>9</v>
      </c>
      <c r="L4475" s="8">
        <f>COUNTIFS($D$2:$D4475,D4475)</f>
        <v>211</v>
      </c>
    </row>
    <row r="4476" spans="1:12" x14ac:dyDescent="0.2">
      <c r="A4476" s="7">
        <v>9798092</v>
      </c>
      <c r="B4476" s="2">
        <v>35707</v>
      </c>
      <c r="C4476">
        <v>23</v>
      </c>
      <c r="D4476" t="s">
        <v>50</v>
      </c>
      <c r="E4476">
        <v>29</v>
      </c>
      <c r="F4476" t="s">
        <v>42</v>
      </c>
      <c r="G4476">
        <v>1</v>
      </c>
      <c r="H4476">
        <v>3</v>
      </c>
      <c r="I4476">
        <v>0</v>
      </c>
      <c r="J4476">
        <f t="shared" si="69"/>
        <v>3</v>
      </c>
      <c r="K4476" s="8">
        <v>10</v>
      </c>
      <c r="L4476" s="8">
        <f>COUNTIFS($D$2:$D4476,D4476)</f>
        <v>212</v>
      </c>
    </row>
    <row r="4477" spans="1:12" x14ac:dyDescent="0.2">
      <c r="A4477" s="7">
        <v>9798092</v>
      </c>
      <c r="B4477" s="2">
        <v>35707</v>
      </c>
      <c r="C4477">
        <v>29</v>
      </c>
      <c r="D4477" t="s">
        <v>42</v>
      </c>
      <c r="E4477">
        <v>23</v>
      </c>
      <c r="F4477" t="s">
        <v>50</v>
      </c>
      <c r="G4477">
        <v>0</v>
      </c>
      <c r="H4477">
        <v>0</v>
      </c>
      <c r="I4477">
        <v>3</v>
      </c>
      <c r="J4477">
        <f t="shared" si="69"/>
        <v>0</v>
      </c>
      <c r="K4477" s="8">
        <v>10</v>
      </c>
      <c r="L4477" s="8">
        <f>COUNTIFS($D$2:$D4477,D4477)</f>
        <v>170</v>
      </c>
    </row>
    <row r="4478" spans="1:12" x14ac:dyDescent="0.2">
      <c r="A4478" s="7">
        <v>9798093</v>
      </c>
      <c r="B4478" s="2">
        <v>35707</v>
      </c>
      <c r="C4478">
        <v>53</v>
      </c>
      <c r="D4478" t="s">
        <v>770</v>
      </c>
      <c r="E4478">
        <v>41</v>
      </c>
      <c r="F4478" t="s">
        <v>759</v>
      </c>
      <c r="G4478">
        <v>1</v>
      </c>
      <c r="H4478">
        <v>0</v>
      </c>
      <c r="I4478">
        <v>1</v>
      </c>
      <c r="J4478">
        <f t="shared" si="69"/>
        <v>0</v>
      </c>
      <c r="K4478" s="8">
        <v>9</v>
      </c>
      <c r="L4478" s="8">
        <f>COUNTIFS($D$2:$D4478,D4478)</f>
        <v>211</v>
      </c>
    </row>
    <row r="4479" spans="1:12" x14ac:dyDescent="0.2">
      <c r="A4479" s="7">
        <v>9798093</v>
      </c>
      <c r="B4479" s="2">
        <v>35707</v>
      </c>
      <c r="C4479">
        <v>41</v>
      </c>
      <c r="D4479" t="s">
        <v>759</v>
      </c>
      <c r="E4479">
        <v>53</v>
      </c>
      <c r="F4479" t="s">
        <v>770</v>
      </c>
      <c r="G4479">
        <v>0</v>
      </c>
      <c r="H4479">
        <v>1</v>
      </c>
      <c r="I4479">
        <v>0</v>
      </c>
      <c r="J4479">
        <f t="shared" si="69"/>
        <v>3</v>
      </c>
      <c r="K4479" s="8">
        <v>10</v>
      </c>
      <c r="L4479" s="8">
        <f>COUNTIFS($D$2:$D4479,D4479)</f>
        <v>212</v>
      </c>
    </row>
    <row r="4480" spans="1:12" x14ac:dyDescent="0.2">
      <c r="A4480" s="7">
        <v>9798094</v>
      </c>
      <c r="B4480" s="2">
        <v>35708</v>
      </c>
      <c r="C4480">
        <v>19</v>
      </c>
      <c r="D4480" t="s">
        <v>40</v>
      </c>
      <c r="E4480">
        <v>14</v>
      </c>
      <c r="F4480" t="s">
        <v>27</v>
      </c>
      <c r="G4480">
        <v>1</v>
      </c>
      <c r="H4480">
        <v>4</v>
      </c>
      <c r="I4480">
        <v>2</v>
      </c>
      <c r="J4480">
        <f t="shared" si="69"/>
        <v>3</v>
      </c>
      <c r="K4480" s="8">
        <v>9</v>
      </c>
      <c r="L4480" s="8">
        <f>COUNTIFS($D$2:$D4480,D4480)</f>
        <v>211</v>
      </c>
    </row>
    <row r="4481" spans="1:12" x14ac:dyDescent="0.2">
      <c r="A4481" s="7">
        <v>9798094</v>
      </c>
      <c r="B4481" s="2">
        <v>35708</v>
      </c>
      <c r="C4481">
        <v>14</v>
      </c>
      <c r="D4481" t="s">
        <v>27</v>
      </c>
      <c r="E4481">
        <v>19</v>
      </c>
      <c r="F4481" t="s">
        <v>40</v>
      </c>
      <c r="G4481">
        <v>0</v>
      </c>
      <c r="H4481">
        <v>2</v>
      </c>
      <c r="I4481">
        <v>4</v>
      </c>
      <c r="J4481">
        <f t="shared" si="69"/>
        <v>0</v>
      </c>
      <c r="K4481" s="8">
        <v>9</v>
      </c>
      <c r="L4481" s="8">
        <f>COUNTIFS($D$2:$D4481,D4481)</f>
        <v>211</v>
      </c>
    </row>
    <row r="4482" spans="1:12" x14ac:dyDescent="0.2">
      <c r="A4482" s="7">
        <v>9798095</v>
      </c>
      <c r="B4482" s="2">
        <v>35709</v>
      </c>
      <c r="C4482">
        <v>18</v>
      </c>
      <c r="D4482" t="s">
        <v>12</v>
      </c>
      <c r="E4482">
        <v>46</v>
      </c>
      <c r="F4482" t="s">
        <v>763</v>
      </c>
      <c r="G4482">
        <v>1</v>
      </c>
      <c r="H4482">
        <v>1</v>
      </c>
      <c r="I4482">
        <v>2</v>
      </c>
      <c r="J4482">
        <f t="shared" ref="J4482:J4545" si="70">IF(H4482&gt;I4482,3,IF(I4482&gt;H4482,0,1))</f>
        <v>0</v>
      </c>
      <c r="K4482" s="8">
        <v>10</v>
      </c>
      <c r="L4482" s="8">
        <f>COUNTIFS($D$2:$D4482,D4482)</f>
        <v>90</v>
      </c>
    </row>
    <row r="4483" spans="1:12" x14ac:dyDescent="0.2">
      <c r="A4483" s="7">
        <v>9798095</v>
      </c>
      <c r="B4483" s="2">
        <v>35709</v>
      </c>
      <c r="C4483">
        <v>46</v>
      </c>
      <c r="D4483" t="s">
        <v>763</v>
      </c>
      <c r="E4483">
        <v>18</v>
      </c>
      <c r="F4483" t="s">
        <v>12</v>
      </c>
      <c r="G4483">
        <v>0</v>
      </c>
      <c r="H4483">
        <v>2</v>
      </c>
      <c r="I4483">
        <v>1</v>
      </c>
      <c r="J4483">
        <f t="shared" si="70"/>
        <v>3</v>
      </c>
      <c r="K4483" s="8">
        <v>8</v>
      </c>
      <c r="L4483" s="8">
        <f>COUNTIFS($D$2:$D4483,D4483)</f>
        <v>46</v>
      </c>
    </row>
    <row r="4484" spans="1:12" x14ac:dyDescent="0.2">
      <c r="A4484" s="7">
        <v>9798096</v>
      </c>
      <c r="B4484" s="2">
        <v>35721</v>
      </c>
      <c r="C4484">
        <v>32</v>
      </c>
      <c r="D4484" t="s">
        <v>559</v>
      </c>
      <c r="E4484">
        <v>53</v>
      </c>
      <c r="F4484" t="s">
        <v>770</v>
      </c>
      <c r="G4484">
        <v>1</v>
      </c>
      <c r="H4484">
        <v>1</v>
      </c>
      <c r="I4484">
        <v>2</v>
      </c>
      <c r="J4484">
        <f t="shared" si="70"/>
        <v>0</v>
      </c>
      <c r="K4484" s="8">
        <v>11</v>
      </c>
      <c r="L4484" s="8">
        <f>COUNTIFS($D$2:$D4484,D4484)</f>
        <v>213</v>
      </c>
    </row>
    <row r="4485" spans="1:12" x14ac:dyDescent="0.2">
      <c r="A4485" s="7">
        <v>9798096</v>
      </c>
      <c r="B4485" s="2">
        <v>35721</v>
      </c>
      <c r="C4485">
        <v>53</v>
      </c>
      <c r="D4485" t="s">
        <v>770</v>
      </c>
      <c r="E4485">
        <v>32</v>
      </c>
      <c r="F4485" t="s">
        <v>559</v>
      </c>
      <c r="G4485">
        <v>0</v>
      </c>
      <c r="H4485">
        <v>2</v>
      </c>
      <c r="I4485">
        <v>1</v>
      </c>
      <c r="J4485">
        <f t="shared" si="70"/>
        <v>3</v>
      </c>
      <c r="K4485" s="8">
        <v>10</v>
      </c>
      <c r="L4485" s="8">
        <f>COUNTIFS($D$2:$D4485,D4485)</f>
        <v>212</v>
      </c>
    </row>
    <row r="4486" spans="1:12" x14ac:dyDescent="0.2">
      <c r="A4486" s="7">
        <v>9798097</v>
      </c>
      <c r="B4486" s="2">
        <v>35721</v>
      </c>
      <c r="C4486">
        <v>41</v>
      </c>
      <c r="D4486" t="s">
        <v>759</v>
      </c>
      <c r="E4486">
        <v>23</v>
      </c>
      <c r="F4486" t="s">
        <v>50</v>
      </c>
      <c r="G4486">
        <v>1</v>
      </c>
      <c r="H4486">
        <v>1</v>
      </c>
      <c r="I4486">
        <v>0</v>
      </c>
      <c r="J4486">
        <f t="shared" si="70"/>
        <v>3</v>
      </c>
      <c r="K4486" s="8">
        <v>11</v>
      </c>
      <c r="L4486" s="8">
        <f>COUNTIFS($D$2:$D4486,D4486)</f>
        <v>213</v>
      </c>
    </row>
    <row r="4487" spans="1:12" x14ac:dyDescent="0.2">
      <c r="A4487" s="7">
        <v>9798097</v>
      </c>
      <c r="B4487" s="2">
        <v>35721</v>
      </c>
      <c r="C4487">
        <v>23</v>
      </c>
      <c r="D4487" t="s">
        <v>50</v>
      </c>
      <c r="E4487">
        <v>41</v>
      </c>
      <c r="F4487" t="s">
        <v>759</v>
      </c>
      <c r="G4487">
        <v>0</v>
      </c>
      <c r="H4487">
        <v>0</v>
      </c>
      <c r="I4487">
        <v>1</v>
      </c>
      <c r="J4487">
        <f t="shared" si="70"/>
        <v>0</v>
      </c>
      <c r="K4487" s="8">
        <v>11</v>
      </c>
      <c r="L4487" s="8">
        <f>COUNTIFS($D$2:$D4487,D4487)</f>
        <v>213</v>
      </c>
    </row>
    <row r="4488" spans="1:12" x14ac:dyDescent="0.2">
      <c r="A4488" s="7">
        <v>9798098</v>
      </c>
      <c r="B4488" s="2">
        <v>35721</v>
      </c>
      <c r="C4488">
        <v>14</v>
      </c>
      <c r="D4488" t="s">
        <v>27</v>
      </c>
      <c r="E4488">
        <v>18</v>
      </c>
      <c r="F4488" t="s">
        <v>12</v>
      </c>
      <c r="G4488">
        <v>1</v>
      </c>
      <c r="H4488">
        <v>1</v>
      </c>
      <c r="I4488">
        <v>0</v>
      </c>
      <c r="J4488">
        <f t="shared" si="70"/>
        <v>3</v>
      </c>
      <c r="K4488" s="8">
        <v>10</v>
      </c>
      <c r="L4488" s="8">
        <f>COUNTIFS($D$2:$D4488,D4488)</f>
        <v>212</v>
      </c>
    </row>
    <row r="4489" spans="1:12" x14ac:dyDescent="0.2">
      <c r="A4489" s="7">
        <v>9798098</v>
      </c>
      <c r="B4489" s="2">
        <v>35721</v>
      </c>
      <c r="C4489">
        <v>18</v>
      </c>
      <c r="D4489" t="s">
        <v>12</v>
      </c>
      <c r="E4489">
        <v>14</v>
      </c>
      <c r="F4489" t="s">
        <v>27</v>
      </c>
      <c r="G4489">
        <v>0</v>
      </c>
      <c r="H4489">
        <v>0</v>
      </c>
      <c r="I4489">
        <v>1</v>
      </c>
      <c r="J4489">
        <f t="shared" si="70"/>
        <v>0</v>
      </c>
      <c r="K4489" s="8">
        <v>11</v>
      </c>
      <c r="L4489" s="8">
        <f>COUNTIFS($D$2:$D4489,D4489)</f>
        <v>91</v>
      </c>
    </row>
    <row r="4490" spans="1:12" x14ac:dyDescent="0.2">
      <c r="A4490" s="7">
        <v>9798099</v>
      </c>
      <c r="B4490" s="2">
        <v>35721</v>
      </c>
      <c r="C4490">
        <v>15</v>
      </c>
      <c r="D4490" t="s">
        <v>23</v>
      </c>
      <c r="E4490">
        <v>10</v>
      </c>
      <c r="F4490" t="s">
        <v>47</v>
      </c>
      <c r="G4490">
        <v>1</v>
      </c>
      <c r="H4490">
        <v>0</v>
      </c>
      <c r="I4490">
        <v>0</v>
      </c>
      <c r="J4490">
        <f t="shared" si="70"/>
        <v>1</v>
      </c>
      <c r="K4490" s="8">
        <v>11</v>
      </c>
      <c r="L4490" s="8">
        <f>COUNTIFS($D$2:$D4490,D4490)</f>
        <v>95</v>
      </c>
    </row>
    <row r="4491" spans="1:12" x14ac:dyDescent="0.2">
      <c r="A4491" s="7">
        <v>9798099</v>
      </c>
      <c r="B4491" s="2">
        <v>35721</v>
      </c>
      <c r="C4491">
        <v>10</v>
      </c>
      <c r="D4491" t="s">
        <v>47</v>
      </c>
      <c r="E4491">
        <v>15</v>
      </c>
      <c r="F4491" t="s">
        <v>23</v>
      </c>
      <c r="G4491">
        <v>0</v>
      </c>
      <c r="H4491">
        <v>0</v>
      </c>
      <c r="I4491">
        <v>0</v>
      </c>
      <c r="J4491">
        <f t="shared" si="70"/>
        <v>1</v>
      </c>
      <c r="K4491" s="8">
        <v>11</v>
      </c>
      <c r="L4491" s="8">
        <f>COUNTIFS($D$2:$D4491,D4491)</f>
        <v>213</v>
      </c>
    </row>
    <row r="4492" spans="1:12" x14ac:dyDescent="0.2">
      <c r="A4492" s="7">
        <v>9798100</v>
      </c>
      <c r="B4492" s="2">
        <v>35721</v>
      </c>
      <c r="C4492">
        <v>46</v>
      </c>
      <c r="D4492" t="s">
        <v>763</v>
      </c>
      <c r="E4492">
        <v>21</v>
      </c>
      <c r="F4492" t="s">
        <v>10</v>
      </c>
      <c r="G4492">
        <v>1</v>
      </c>
      <c r="H4492">
        <v>2</v>
      </c>
      <c r="I4492">
        <v>2</v>
      </c>
      <c r="J4492">
        <f t="shared" si="70"/>
        <v>1</v>
      </c>
      <c r="K4492" s="8">
        <v>9</v>
      </c>
      <c r="L4492" s="8">
        <f>COUNTIFS($D$2:$D4492,D4492)</f>
        <v>47</v>
      </c>
    </row>
    <row r="4493" spans="1:12" x14ac:dyDescent="0.2">
      <c r="A4493" s="7">
        <v>9798100</v>
      </c>
      <c r="B4493" s="2">
        <v>35721</v>
      </c>
      <c r="C4493">
        <v>21</v>
      </c>
      <c r="D4493" t="s">
        <v>10</v>
      </c>
      <c r="E4493">
        <v>46</v>
      </c>
      <c r="F4493" t="s">
        <v>763</v>
      </c>
      <c r="G4493">
        <v>0</v>
      </c>
      <c r="H4493">
        <v>2</v>
      </c>
      <c r="I4493">
        <v>2</v>
      </c>
      <c r="J4493">
        <f t="shared" si="70"/>
        <v>1</v>
      </c>
      <c r="K4493" s="8">
        <v>11</v>
      </c>
      <c r="L4493" s="8">
        <f>COUNTIFS($D$2:$D4493,D4493)</f>
        <v>213</v>
      </c>
    </row>
    <row r="4494" spans="1:12" x14ac:dyDescent="0.2">
      <c r="A4494" s="7">
        <v>9798101</v>
      </c>
      <c r="B4494" s="2">
        <v>35721</v>
      </c>
      <c r="C4494">
        <v>16</v>
      </c>
      <c r="D4494" t="s">
        <v>37</v>
      </c>
      <c r="E4494">
        <v>19</v>
      </c>
      <c r="F4494" t="s">
        <v>40</v>
      </c>
      <c r="G4494">
        <v>1</v>
      </c>
      <c r="H4494">
        <v>2</v>
      </c>
      <c r="I4494">
        <v>0</v>
      </c>
      <c r="J4494">
        <f t="shared" si="70"/>
        <v>3</v>
      </c>
      <c r="K4494" s="8">
        <v>10</v>
      </c>
      <c r="L4494" s="8">
        <f>COUNTIFS($D$2:$D4494,D4494)</f>
        <v>212</v>
      </c>
    </row>
    <row r="4495" spans="1:12" x14ac:dyDescent="0.2">
      <c r="A4495" s="7">
        <v>9798101</v>
      </c>
      <c r="B4495" s="2">
        <v>35721</v>
      </c>
      <c r="C4495">
        <v>19</v>
      </c>
      <c r="D4495" t="s">
        <v>40</v>
      </c>
      <c r="E4495">
        <v>16</v>
      </c>
      <c r="F4495" t="s">
        <v>37</v>
      </c>
      <c r="G4495">
        <v>0</v>
      </c>
      <c r="H4495">
        <v>0</v>
      </c>
      <c r="I4495">
        <v>2</v>
      </c>
      <c r="J4495">
        <f t="shared" si="70"/>
        <v>0</v>
      </c>
      <c r="K4495" s="8">
        <v>10</v>
      </c>
      <c r="L4495" s="8">
        <f>COUNTIFS($D$2:$D4495,D4495)</f>
        <v>212</v>
      </c>
    </row>
    <row r="4496" spans="1:12" x14ac:dyDescent="0.2">
      <c r="A4496" s="7">
        <v>9798102</v>
      </c>
      <c r="B4496" s="2">
        <v>35721</v>
      </c>
      <c r="C4496">
        <v>49</v>
      </c>
      <c r="D4496" t="s">
        <v>766</v>
      </c>
      <c r="E4496">
        <v>22</v>
      </c>
      <c r="F4496" t="s">
        <v>15</v>
      </c>
      <c r="G4496">
        <v>1</v>
      </c>
      <c r="H4496">
        <v>4</v>
      </c>
      <c r="I4496">
        <v>1</v>
      </c>
      <c r="J4496">
        <f t="shared" si="70"/>
        <v>3</v>
      </c>
      <c r="K4496" s="8">
        <v>11</v>
      </c>
      <c r="L4496" s="8">
        <f>COUNTIFS($D$2:$D4496,D4496)</f>
        <v>213</v>
      </c>
    </row>
    <row r="4497" spans="1:12" x14ac:dyDescent="0.2">
      <c r="A4497" s="7">
        <v>9798102</v>
      </c>
      <c r="B4497" s="2">
        <v>35721</v>
      </c>
      <c r="C4497">
        <v>22</v>
      </c>
      <c r="D4497" t="s">
        <v>15</v>
      </c>
      <c r="E4497">
        <v>49</v>
      </c>
      <c r="F4497" t="s">
        <v>766</v>
      </c>
      <c r="G4497">
        <v>0</v>
      </c>
      <c r="H4497">
        <v>1</v>
      </c>
      <c r="I4497">
        <v>4</v>
      </c>
      <c r="J4497">
        <f t="shared" si="70"/>
        <v>0</v>
      </c>
      <c r="K4497" s="8">
        <v>8</v>
      </c>
      <c r="L4497" s="8">
        <f>COUNTIFS($D$2:$D4497,D4497)</f>
        <v>168</v>
      </c>
    </row>
    <row r="4498" spans="1:12" x14ac:dyDescent="0.2">
      <c r="A4498" s="7">
        <v>9798103</v>
      </c>
      <c r="B4498" s="2">
        <v>35721</v>
      </c>
      <c r="C4498">
        <v>29</v>
      </c>
      <c r="D4498" t="s">
        <v>42</v>
      </c>
      <c r="E4498">
        <v>40</v>
      </c>
      <c r="F4498" t="s">
        <v>758</v>
      </c>
      <c r="G4498">
        <v>1</v>
      </c>
      <c r="H4498">
        <v>3</v>
      </c>
      <c r="I4498">
        <v>0</v>
      </c>
      <c r="J4498">
        <f t="shared" si="70"/>
        <v>3</v>
      </c>
      <c r="K4498" s="8">
        <v>11</v>
      </c>
      <c r="L4498" s="8">
        <f>COUNTIFS($D$2:$D4498,D4498)</f>
        <v>171</v>
      </c>
    </row>
    <row r="4499" spans="1:12" x14ac:dyDescent="0.2">
      <c r="A4499" s="7">
        <v>9798103</v>
      </c>
      <c r="B4499" s="2">
        <v>35721</v>
      </c>
      <c r="C4499">
        <v>40</v>
      </c>
      <c r="D4499" t="s">
        <v>758</v>
      </c>
      <c r="E4499">
        <v>29</v>
      </c>
      <c r="F4499" t="s">
        <v>42</v>
      </c>
      <c r="G4499">
        <v>0</v>
      </c>
      <c r="H4499">
        <v>0</v>
      </c>
      <c r="I4499">
        <v>3</v>
      </c>
      <c r="J4499">
        <f t="shared" si="70"/>
        <v>0</v>
      </c>
      <c r="K4499" s="8">
        <v>10</v>
      </c>
      <c r="L4499" s="8">
        <f>COUNTIFS($D$2:$D4499,D4499)</f>
        <v>48</v>
      </c>
    </row>
    <row r="4500" spans="1:12" x14ac:dyDescent="0.2">
      <c r="A4500" s="7">
        <v>9798104</v>
      </c>
      <c r="B4500" s="2">
        <v>35722</v>
      </c>
      <c r="C4500">
        <v>26</v>
      </c>
      <c r="D4500" t="s">
        <v>17</v>
      </c>
      <c r="E4500">
        <v>54</v>
      </c>
      <c r="F4500" t="s">
        <v>771</v>
      </c>
      <c r="G4500">
        <v>1</v>
      </c>
      <c r="H4500">
        <v>3</v>
      </c>
      <c r="I4500">
        <v>2</v>
      </c>
      <c r="J4500">
        <f t="shared" si="70"/>
        <v>3</v>
      </c>
      <c r="K4500" s="8">
        <v>11</v>
      </c>
      <c r="L4500" s="8">
        <f>COUNTIFS($D$2:$D4500,D4500)</f>
        <v>213</v>
      </c>
    </row>
    <row r="4501" spans="1:12" x14ac:dyDescent="0.2">
      <c r="A4501" s="7">
        <v>9798104</v>
      </c>
      <c r="B4501" s="2">
        <v>35722</v>
      </c>
      <c r="C4501">
        <v>54</v>
      </c>
      <c r="D4501" t="s">
        <v>771</v>
      </c>
      <c r="E4501">
        <v>26</v>
      </c>
      <c r="F4501" t="s">
        <v>17</v>
      </c>
      <c r="G4501">
        <v>0</v>
      </c>
      <c r="H4501">
        <v>2</v>
      </c>
      <c r="I4501">
        <v>3</v>
      </c>
      <c r="J4501">
        <f t="shared" si="70"/>
        <v>0</v>
      </c>
      <c r="K4501" s="8">
        <v>11</v>
      </c>
      <c r="L4501" s="8">
        <f>COUNTIFS($D$2:$D4501,D4501)</f>
        <v>213</v>
      </c>
    </row>
    <row r="4502" spans="1:12" x14ac:dyDescent="0.2">
      <c r="A4502" s="7">
        <v>9798105</v>
      </c>
      <c r="B4502" s="2">
        <v>35723</v>
      </c>
      <c r="C4502">
        <v>56</v>
      </c>
      <c r="D4502" t="s">
        <v>773</v>
      </c>
      <c r="E4502">
        <v>51</v>
      </c>
      <c r="F4502" t="s">
        <v>768</v>
      </c>
      <c r="G4502">
        <v>1</v>
      </c>
      <c r="H4502">
        <v>2</v>
      </c>
      <c r="I4502">
        <v>0</v>
      </c>
      <c r="J4502">
        <f t="shared" si="70"/>
        <v>3</v>
      </c>
      <c r="K4502" s="8">
        <v>11</v>
      </c>
      <c r="L4502" s="8">
        <f>COUNTIFS($D$2:$D4502,D4502)</f>
        <v>11</v>
      </c>
    </row>
    <row r="4503" spans="1:12" x14ac:dyDescent="0.2">
      <c r="A4503" s="7">
        <v>9798105</v>
      </c>
      <c r="B4503" s="2">
        <v>35723</v>
      </c>
      <c r="C4503">
        <v>51</v>
      </c>
      <c r="D4503" t="s">
        <v>768</v>
      </c>
      <c r="E4503">
        <v>56</v>
      </c>
      <c r="F4503" t="s">
        <v>773</v>
      </c>
      <c r="G4503">
        <v>0</v>
      </c>
      <c r="H4503">
        <v>0</v>
      </c>
      <c r="I4503">
        <v>2</v>
      </c>
      <c r="J4503">
        <f t="shared" si="70"/>
        <v>0</v>
      </c>
      <c r="K4503" s="8">
        <v>11</v>
      </c>
      <c r="L4503" s="8">
        <f>COUNTIFS($D$2:$D4503,D4503)</f>
        <v>213</v>
      </c>
    </row>
    <row r="4504" spans="1:12" x14ac:dyDescent="0.2">
      <c r="A4504" s="7">
        <v>9798106</v>
      </c>
      <c r="B4504" s="2">
        <v>35725</v>
      </c>
      <c r="C4504">
        <v>46</v>
      </c>
      <c r="D4504" t="s">
        <v>763</v>
      </c>
      <c r="E4504">
        <v>53</v>
      </c>
      <c r="F4504" t="s">
        <v>770</v>
      </c>
      <c r="G4504">
        <v>1</v>
      </c>
      <c r="H4504">
        <v>1</v>
      </c>
      <c r="I4504">
        <v>1</v>
      </c>
      <c r="J4504">
        <f t="shared" si="70"/>
        <v>1</v>
      </c>
      <c r="K4504" s="8">
        <v>10</v>
      </c>
      <c r="L4504" s="8">
        <f>COUNTIFS($D$2:$D4504,D4504)</f>
        <v>48</v>
      </c>
    </row>
    <row r="4505" spans="1:12" x14ac:dyDescent="0.2">
      <c r="A4505" s="7">
        <v>9798106</v>
      </c>
      <c r="B4505" s="2">
        <v>35725</v>
      </c>
      <c r="C4505">
        <v>53</v>
      </c>
      <c r="D4505" t="s">
        <v>770</v>
      </c>
      <c r="E4505">
        <v>46</v>
      </c>
      <c r="F4505" t="s">
        <v>763</v>
      </c>
      <c r="G4505">
        <v>0</v>
      </c>
      <c r="H4505">
        <v>1</v>
      </c>
      <c r="I4505">
        <v>1</v>
      </c>
      <c r="J4505">
        <f t="shared" si="70"/>
        <v>1</v>
      </c>
      <c r="K4505" s="8">
        <v>11</v>
      </c>
      <c r="L4505" s="8">
        <f>COUNTIFS($D$2:$D4505,D4505)</f>
        <v>213</v>
      </c>
    </row>
    <row r="4506" spans="1:12" x14ac:dyDescent="0.2">
      <c r="A4506" s="7">
        <v>9798107</v>
      </c>
      <c r="B4506" s="2">
        <v>35728</v>
      </c>
      <c r="C4506">
        <v>51</v>
      </c>
      <c r="D4506" t="s">
        <v>768</v>
      </c>
      <c r="E4506">
        <v>16</v>
      </c>
      <c r="F4506" t="s">
        <v>37</v>
      </c>
      <c r="G4506">
        <v>1</v>
      </c>
      <c r="H4506">
        <v>0</v>
      </c>
      <c r="I4506">
        <v>0</v>
      </c>
      <c r="J4506">
        <f t="shared" si="70"/>
        <v>1</v>
      </c>
      <c r="K4506" s="8">
        <v>12</v>
      </c>
      <c r="L4506" s="8">
        <f>COUNTIFS($D$2:$D4506,D4506)</f>
        <v>214</v>
      </c>
    </row>
    <row r="4507" spans="1:12" x14ac:dyDescent="0.2">
      <c r="A4507" s="7">
        <v>9798107</v>
      </c>
      <c r="B4507" s="2">
        <v>35728</v>
      </c>
      <c r="C4507">
        <v>16</v>
      </c>
      <c r="D4507" t="s">
        <v>37</v>
      </c>
      <c r="E4507">
        <v>51</v>
      </c>
      <c r="F4507" t="s">
        <v>768</v>
      </c>
      <c r="G4507">
        <v>0</v>
      </c>
      <c r="H4507">
        <v>0</v>
      </c>
      <c r="I4507">
        <v>0</v>
      </c>
      <c r="J4507">
        <f t="shared" si="70"/>
        <v>1</v>
      </c>
      <c r="K4507" s="8">
        <v>11</v>
      </c>
      <c r="L4507" s="8">
        <f>COUNTIFS($D$2:$D4507,D4507)</f>
        <v>213</v>
      </c>
    </row>
    <row r="4508" spans="1:12" x14ac:dyDescent="0.2">
      <c r="A4508" s="7">
        <v>9798108</v>
      </c>
      <c r="B4508" s="2">
        <v>35728</v>
      </c>
      <c r="C4508">
        <v>19</v>
      </c>
      <c r="D4508" t="s">
        <v>40</v>
      </c>
      <c r="E4508">
        <v>46</v>
      </c>
      <c r="F4508" t="s">
        <v>763</v>
      </c>
      <c r="G4508">
        <v>1</v>
      </c>
      <c r="H4508">
        <v>4</v>
      </c>
      <c r="I4508">
        <v>0</v>
      </c>
      <c r="J4508">
        <f t="shared" si="70"/>
        <v>3</v>
      </c>
      <c r="K4508" s="8">
        <v>11</v>
      </c>
      <c r="L4508" s="8">
        <f>COUNTIFS($D$2:$D4508,D4508)</f>
        <v>213</v>
      </c>
    </row>
    <row r="4509" spans="1:12" x14ac:dyDescent="0.2">
      <c r="A4509" s="7">
        <v>9798108</v>
      </c>
      <c r="B4509" s="2">
        <v>35728</v>
      </c>
      <c r="C4509">
        <v>46</v>
      </c>
      <c r="D4509" t="s">
        <v>763</v>
      </c>
      <c r="E4509">
        <v>19</v>
      </c>
      <c r="F4509" t="s">
        <v>40</v>
      </c>
      <c r="G4509">
        <v>0</v>
      </c>
      <c r="H4509">
        <v>0</v>
      </c>
      <c r="I4509">
        <v>4</v>
      </c>
      <c r="J4509">
        <f t="shared" si="70"/>
        <v>0</v>
      </c>
      <c r="K4509" s="8">
        <v>11</v>
      </c>
      <c r="L4509" s="8">
        <f>COUNTIFS($D$2:$D4509,D4509)</f>
        <v>49</v>
      </c>
    </row>
    <row r="4510" spans="1:12" x14ac:dyDescent="0.2">
      <c r="A4510" s="7">
        <v>9798109</v>
      </c>
      <c r="B4510" s="2">
        <v>35728</v>
      </c>
      <c r="C4510">
        <v>21</v>
      </c>
      <c r="D4510" t="s">
        <v>10</v>
      </c>
      <c r="E4510">
        <v>56</v>
      </c>
      <c r="F4510" t="s">
        <v>773</v>
      </c>
      <c r="G4510">
        <v>1</v>
      </c>
      <c r="H4510">
        <v>7</v>
      </c>
      <c r="I4510">
        <v>0</v>
      </c>
      <c r="J4510">
        <f t="shared" si="70"/>
        <v>3</v>
      </c>
      <c r="K4510" s="8">
        <v>12</v>
      </c>
      <c r="L4510" s="8">
        <f>COUNTIFS($D$2:$D4510,D4510)</f>
        <v>214</v>
      </c>
    </row>
    <row r="4511" spans="1:12" x14ac:dyDescent="0.2">
      <c r="A4511" s="7">
        <v>9798109</v>
      </c>
      <c r="B4511" s="2">
        <v>35728</v>
      </c>
      <c r="C4511">
        <v>56</v>
      </c>
      <c r="D4511" t="s">
        <v>773</v>
      </c>
      <c r="E4511">
        <v>21</v>
      </c>
      <c r="F4511" t="s">
        <v>10</v>
      </c>
      <c r="G4511">
        <v>0</v>
      </c>
      <c r="H4511">
        <v>0</v>
      </c>
      <c r="I4511">
        <v>7</v>
      </c>
      <c r="J4511">
        <f t="shared" si="70"/>
        <v>0</v>
      </c>
      <c r="K4511" s="8">
        <v>12</v>
      </c>
      <c r="L4511" s="8">
        <f>COUNTIFS($D$2:$D4511,D4511)</f>
        <v>12</v>
      </c>
    </row>
    <row r="4512" spans="1:12" x14ac:dyDescent="0.2">
      <c r="A4512" s="7">
        <v>9798110</v>
      </c>
      <c r="B4512" s="2">
        <v>35728</v>
      </c>
      <c r="C4512">
        <v>22</v>
      </c>
      <c r="D4512" t="s">
        <v>15</v>
      </c>
      <c r="E4512">
        <v>41</v>
      </c>
      <c r="F4512" t="s">
        <v>759</v>
      </c>
      <c r="G4512">
        <v>1</v>
      </c>
      <c r="H4512">
        <v>1</v>
      </c>
      <c r="I4512">
        <v>1</v>
      </c>
      <c r="J4512">
        <f t="shared" si="70"/>
        <v>1</v>
      </c>
      <c r="K4512" s="8">
        <v>9</v>
      </c>
      <c r="L4512" s="8">
        <f>COUNTIFS($D$2:$D4512,D4512)</f>
        <v>169</v>
      </c>
    </row>
    <row r="4513" spans="1:12" x14ac:dyDescent="0.2">
      <c r="A4513" s="7">
        <v>9798110</v>
      </c>
      <c r="B4513" s="2">
        <v>35728</v>
      </c>
      <c r="C4513">
        <v>41</v>
      </c>
      <c r="D4513" t="s">
        <v>759</v>
      </c>
      <c r="E4513">
        <v>22</v>
      </c>
      <c r="F4513" t="s">
        <v>15</v>
      </c>
      <c r="G4513">
        <v>0</v>
      </c>
      <c r="H4513">
        <v>1</v>
      </c>
      <c r="I4513">
        <v>1</v>
      </c>
      <c r="J4513">
        <f t="shared" si="70"/>
        <v>1</v>
      </c>
      <c r="K4513" s="8">
        <v>12</v>
      </c>
      <c r="L4513" s="8">
        <f>COUNTIFS($D$2:$D4513,D4513)</f>
        <v>214</v>
      </c>
    </row>
    <row r="4514" spans="1:12" x14ac:dyDescent="0.2">
      <c r="A4514" s="7">
        <v>9798111</v>
      </c>
      <c r="B4514" s="2">
        <v>35728</v>
      </c>
      <c r="C4514">
        <v>54</v>
      </c>
      <c r="D4514" t="s">
        <v>771</v>
      </c>
      <c r="E4514">
        <v>15</v>
      </c>
      <c r="F4514" t="s">
        <v>23</v>
      </c>
      <c r="G4514">
        <v>1</v>
      </c>
      <c r="H4514">
        <v>1</v>
      </c>
      <c r="I4514">
        <v>3</v>
      </c>
      <c r="J4514">
        <f t="shared" si="70"/>
        <v>0</v>
      </c>
      <c r="K4514" s="8">
        <v>12</v>
      </c>
      <c r="L4514" s="8">
        <f>COUNTIFS($D$2:$D4514,D4514)</f>
        <v>214</v>
      </c>
    </row>
    <row r="4515" spans="1:12" x14ac:dyDescent="0.2">
      <c r="A4515" s="7">
        <v>9798111</v>
      </c>
      <c r="B4515" s="2">
        <v>35728</v>
      </c>
      <c r="C4515">
        <v>15</v>
      </c>
      <c r="D4515" t="s">
        <v>23</v>
      </c>
      <c r="E4515">
        <v>54</v>
      </c>
      <c r="F4515" t="s">
        <v>771</v>
      </c>
      <c r="G4515">
        <v>0</v>
      </c>
      <c r="H4515">
        <v>3</v>
      </c>
      <c r="I4515">
        <v>1</v>
      </c>
      <c r="J4515">
        <f t="shared" si="70"/>
        <v>3</v>
      </c>
      <c r="K4515" s="8">
        <v>12</v>
      </c>
      <c r="L4515" s="8">
        <f>COUNTIFS($D$2:$D4515,D4515)</f>
        <v>96</v>
      </c>
    </row>
    <row r="4516" spans="1:12" x14ac:dyDescent="0.2">
      <c r="A4516" s="7">
        <v>9798112</v>
      </c>
      <c r="B4516" s="2">
        <v>35728</v>
      </c>
      <c r="C4516">
        <v>23</v>
      </c>
      <c r="D4516" t="s">
        <v>50</v>
      </c>
      <c r="E4516">
        <v>26</v>
      </c>
      <c r="F4516" t="s">
        <v>17</v>
      </c>
      <c r="G4516">
        <v>1</v>
      </c>
      <c r="H4516">
        <v>3</v>
      </c>
      <c r="I4516">
        <v>2</v>
      </c>
      <c r="J4516">
        <f t="shared" si="70"/>
        <v>3</v>
      </c>
      <c r="K4516" s="8">
        <v>12</v>
      </c>
      <c r="L4516" s="8">
        <f>COUNTIFS($D$2:$D4516,D4516)</f>
        <v>214</v>
      </c>
    </row>
    <row r="4517" spans="1:12" x14ac:dyDescent="0.2">
      <c r="A4517" s="7">
        <v>9798112</v>
      </c>
      <c r="B4517" s="2">
        <v>35728</v>
      </c>
      <c r="C4517">
        <v>26</v>
      </c>
      <c r="D4517" t="s">
        <v>17</v>
      </c>
      <c r="E4517">
        <v>23</v>
      </c>
      <c r="F4517" t="s">
        <v>50</v>
      </c>
      <c r="G4517">
        <v>0</v>
      </c>
      <c r="H4517">
        <v>2</v>
      </c>
      <c r="I4517">
        <v>3</v>
      </c>
      <c r="J4517">
        <f t="shared" si="70"/>
        <v>0</v>
      </c>
      <c r="K4517" s="8">
        <v>12</v>
      </c>
      <c r="L4517" s="8">
        <f>COUNTIFS($D$2:$D4517,D4517)</f>
        <v>214</v>
      </c>
    </row>
    <row r="4518" spans="1:12" x14ac:dyDescent="0.2">
      <c r="A4518" s="7">
        <v>9798113</v>
      </c>
      <c r="B4518" s="2">
        <v>35728</v>
      </c>
      <c r="C4518">
        <v>53</v>
      </c>
      <c r="D4518" t="s">
        <v>770</v>
      </c>
      <c r="E4518">
        <v>49</v>
      </c>
      <c r="F4518" t="s">
        <v>766</v>
      </c>
      <c r="G4518">
        <v>1</v>
      </c>
      <c r="H4518">
        <v>1</v>
      </c>
      <c r="I4518">
        <v>0</v>
      </c>
      <c r="J4518">
        <f t="shared" si="70"/>
        <v>3</v>
      </c>
      <c r="K4518" s="8">
        <v>12</v>
      </c>
      <c r="L4518" s="8">
        <f>COUNTIFS($D$2:$D4518,D4518)</f>
        <v>214</v>
      </c>
    </row>
    <row r="4519" spans="1:12" x14ac:dyDescent="0.2">
      <c r="A4519" s="7">
        <v>9798113</v>
      </c>
      <c r="B4519" s="2">
        <v>35728</v>
      </c>
      <c r="C4519">
        <v>49</v>
      </c>
      <c r="D4519" t="s">
        <v>766</v>
      </c>
      <c r="E4519">
        <v>53</v>
      </c>
      <c r="F4519" t="s">
        <v>770</v>
      </c>
      <c r="G4519">
        <v>0</v>
      </c>
      <c r="H4519">
        <v>0</v>
      </c>
      <c r="I4519">
        <v>1</v>
      </c>
      <c r="J4519">
        <f t="shared" si="70"/>
        <v>0</v>
      </c>
      <c r="K4519" s="8">
        <v>12</v>
      </c>
      <c r="L4519" s="8">
        <f>COUNTIFS($D$2:$D4519,D4519)</f>
        <v>214</v>
      </c>
    </row>
    <row r="4520" spans="1:12" x14ac:dyDescent="0.2">
      <c r="A4520" s="7">
        <v>9798114</v>
      </c>
      <c r="B4520" s="2">
        <v>35729</v>
      </c>
      <c r="C4520">
        <v>10</v>
      </c>
      <c r="D4520" t="s">
        <v>47</v>
      </c>
      <c r="E4520">
        <v>32</v>
      </c>
      <c r="F4520" t="s">
        <v>559</v>
      </c>
      <c r="G4520">
        <v>1</v>
      </c>
      <c r="H4520">
        <v>0</v>
      </c>
      <c r="I4520">
        <v>0</v>
      </c>
      <c r="J4520">
        <f t="shared" si="70"/>
        <v>1</v>
      </c>
      <c r="K4520" s="8">
        <v>12</v>
      </c>
      <c r="L4520" s="8">
        <f>COUNTIFS($D$2:$D4520,D4520)</f>
        <v>214</v>
      </c>
    </row>
    <row r="4521" spans="1:12" x14ac:dyDescent="0.2">
      <c r="A4521" s="7">
        <v>9798114</v>
      </c>
      <c r="B4521" s="2">
        <v>35729</v>
      </c>
      <c r="C4521">
        <v>32</v>
      </c>
      <c r="D4521" t="s">
        <v>559</v>
      </c>
      <c r="E4521">
        <v>10</v>
      </c>
      <c r="F4521" t="s">
        <v>47</v>
      </c>
      <c r="G4521">
        <v>0</v>
      </c>
      <c r="H4521">
        <v>0</v>
      </c>
      <c r="I4521">
        <v>0</v>
      </c>
      <c r="J4521">
        <f t="shared" si="70"/>
        <v>1</v>
      </c>
      <c r="K4521" s="8">
        <v>12</v>
      </c>
      <c r="L4521" s="8">
        <f>COUNTIFS($D$2:$D4521,D4521)</f>
        <v>214</v>
      </c>
    </row>
    <row r="4522" spans="1:12" x14ac:dyDescent="0.2">
      <c r="A4522" s="7">
        <v>9798115</v>
      </c>
      <c r="B4522" s="2">
        <v>35729</v>
      </c>
      <c r="C4522">
        <v>40</v>
      </c>
      <c r="D4522" t="s">
        <v>758</v>
      </c>
      <c r="E4522">
        <v>14</v>
      </c>
      <c r="F4522" t="s">
        <v>27</v>
      </c>
      <c r="G4522">
        <v>1</v>
      </c>
      <c r="H4522">
        <v>1</v>
      </c>
      <c r="I4522">
        <v>0</v>
      </c>
      <c r="J4522">
        <f t="shared" si="70"/>
        <v>3</v>
      </c>
      <c r="K4522" s="8">
        <v>11</v>
      </c>
      <c r="L4522" s="8">
        <f>COUNTIFS($D$2:$D4522,D4522)</f>
        <v>49</v>
      </c>
    </row>
    <row r="4523" spans="1:12" x14ac:dyDescent="0.2">
      <c r="A4523" s="7">
        <v>9798115</v>
      </c>
      <c r="B4523" s="2">
        <v>35729</v>
      </c>
      <c r="C4523">
        <v>14</v>
      </c>
      <c r="D4523" t="s">
        <v>27</v>
      </c>
      <c r="E4523">
        <v>40</v>
      </c>
      <c r="F4523" t="s">
        <v>758</v>
      </c>
      <c r="G4523">
        <v>0</v>
      </c>
      <c r="H4523">
        <v>0</v>
      </c>
      <c r="I4523">
        <v>1</v>
      </c>
      <c r="J4523">
        <f t="shared" si="70"/>
        <v>0</v>
      </c>
      <c r="K4523" s="8">
        <v>11</v>
      </c>
      <c r="L4523" s="8">
        <f>COUNTIFS($D$2:$D4523,D4523)</f>
        <v>213</v>
      </c>
    </row>
    <row r="4524" spans="1:12" x14ac:dyDescent="0.2">
      <c r="A4524" s="7">
        <v>9798116</v>
      </c>
      <c r="B4524" s="2">
        <v>35730</v>
      </c>
      <c r="C4524">
        <v>18</v>
      </c>
      <c r="D4524" t="s">
        <v>12</v>
      </c>
      <c r="E4524">
        <v>29</v>
      </c>
      <c r="F4524" t="s">
        <v>42</v>
      </c>
      <c r="G4524">
        <v>1</v>
      </c>
      <c r="H4524">
        <v>2</v>
      </c>
      <c r="I4524">
        <v>1</v>
      </c>
      <c r="J4524">
        <f t="shared" si="70"/>
        <v>3</v>
      </c>
      <c r="K4524" s="8">
        <v>12</v>
      </c>
      <c r="L4524" s="8">
        <f>COUNTIFS($D$2:$D4524,D4524)</f>
        <v>92</v>
      </c>
    </row>
    <row r="4525" spans="1:12" x14ac:dyDescent="0.2">
      <c r="A4525" s="7">
        <v>9798116</v>
      </c>
      <c r="B4525" s="2">
        <v>35730</v>
      </c>
      <c r="C4525">
        <v>29</v>
      </c>
      <c r="D4525" t="s">
        <v>42</v>
      </c>
      <c r="E4525">
        <v>18</v>
      </c>
      <c r="F4525" t="s">
        <v>12</v>
      </c>
      <c r="G4525">
        <v>0</v>
      </c>
      <c r="H4525">
        <v>1</v>
      </c>
      <c r="I4525">
        <v>2</v>
      </c>
      <c r="J4525">
        <f t="shared" si="70"/>
        <v>0</v>
      </c>
      <c r="K4525" s="8">
        <v>12</v>
      </c>
      <c r="L4525" s="8">
        <f>COUNTIFS($D$2:$D4525,D4525)</f>
        <v>172</v>
      </c>
    </row>
    <row r="4526" spans="1:12" x14ac:dyDescent="0.2">
      <c r="A4526" s="7">
        <v>9798117</v>
      </c>
      <c r="B4526" s="2">
        <v>35735</v>
      </c>
      <c r="C4526">
        <v>32</v>
      </c>
      <c r="D4526" t="s">
        <v>559</v>
      </c>
      <c r="E4526">
        <v>14</v>
      </c>
      <c r="F4526" t="s">
        <v>27</v>
      </c>
      <c r="G4526">
        <v>1</v>
      </c>
      <c r="H4526">
        <v>0</v>
      </c>
      <c r="I4526">
        <v>2</v>
      </c>
      <c r="J4526">
        <f t="shared" si="70"/>
        <v>0</v>
      </c>
      <c r="K4526" s="8">
        <v>13</v>
      </c>
      <c r="L4526" s="8">
        <f>COUNTIFS($D$2:$D4526,D4526)</f>
        <v>215</v>
      </c>
    </row>
    <row r="4527" spans="1:12" x14ac:dyDescent="0.2">
      <c r="A4527" s="7">
        <v>9798117</v>
      </c>
      <c r="B4527" s="2">
        <v>35735</v>
      </c>
      <c r="C4527">
        <v>14</v>
      </c>
      <c r="D4527" t="s">
        <v>27</v>
      </c>
      <c r="E4527">
        <v>32</v>
      </c>
      <c r="F4527" t="s">
        <v>559</v>
      </c>
      <c r="G4527">
        <v>0</v>
      </c>
      <c r="H4527">
        <v>2</v>
      </c>
      <c r="I4527">
        <v>0</v>
      </c>
      <c r="J4527">
        <f t="shared" si="70"/>
        <v>3</v>
      </c>
      <c r="K4527" s="8">
        <v>12</v>
      </c>
      <c r="L4527" s="8">
        <f>COUNTIFS($D$2:$D4527,D4527)</f>
        <v>214</v>
      </c>
    </row>
    <row r="4528" spans="1:12" x14ac:dyDescent="0.2">
      <c r="A4528" s="7">
        <v>9798118</v>
      </c>
      <c r="B4528" s="2">
        <v>35735</v>
      </c>
      <c r="C4528">
        <v>56</v>
      </c>
      <c r="D4528" t="s">
        <v>773</v>
      </c>
      <c r="E4528">
        <v>41</v>
      </c>
      <c r="F4528" t="s">
        <v>759</v>
      </c>
      <c r="G4528">
        <v>1</v>
      </c>
      <c r="H4528">
        <v>1</v>
      </c>
      <c r="I4528">
        <v>1</v>
      </c>
      <c r="J4528">
        <f t="shared" si="70"/>
        <v>1</v>
      </c>
      <c r="K4528" s="8">
        <v>13</v>
      </c>
      <c r="L4528" s="8">
        <f>COUNTIFS($D$2:$D4528,D4528)</f>
        <v>13</v>
      </c>
    </row>
    <row r="4529" spans="1:12" x14ac:dyDescent="0.2">
      <c r="A4529" s="7">
        <v>9798118</v>
      </c>
      <c r="B4529" s="2">
        <v>35735</v>
      </c>
      <c r="C4529">
        <v>41</v>
      </c>
      <c r="D4529" t="s">
        <v>759</v>
      </c>
      <c r="E4529">
        <v>56</v>
      </c>
      <c r="F4529" t="s">
        <v>773</v>
      </c>
      <c r="G4529">
        <v>0</v>
      </c>
      <c r="H4529">
        <v>1</v>
      </c>
      <c r="I4529">
        <v>1</v>
      </c>
      <c r="J4529">
        <f t="shared" si="70"/>
        <v>1</v>
      </c>
      <c r="K4529" s="8">
        <v>13</v>
      </c>
      <c r="L4529" s="8">
        <f>COUNTIFS($D$2:$D4529,D4529)</f>
        <v>215</v>
      </c>
    </row>
    <row r="4530" spans="1:12" x14ac:dyDescent="0.2">
      <c r="A4530" s="7">
        <v>9798119</v>
      </c>
      <c r="B4530" s="2">
        <v>35735</v>
      </c>
      <c r="C4530">
        <v>40</v>
      </c>
      <c r="D4530" t="s">
        <v>758</v>
      </c>
      <c r="E4530">
        <v>19</v>
      </c>
      <c r="F4530" t="s">
        <v>40</v>
      </c>
      <c r="G4530">
        <v>1</v>
      </c>
      <c r="H4530">
        <v>1</v>
      </c>
      <c r="I4530">
        <v>1</v>
      </c>
      <c r="J4530">
        <f t="shared" si="70"/>
        <v>1</v>
      </c>
      <c r="K4530" s="8">
        <v>12</v>
      </c>
      <c r="L4530" s="8">
        <f>COUNTIFS($D$2:$D4530,D4530)</f>
        <v>50</v>
      </c>
    </row>
    <row r="4531" spans="1:12" x14ac:dyDescent="0.2">
      <c r="A4531" s="7">
        <v>9798119</v>
      </c>
      <c r="B4531" s="2">
        <v>35735</v>
      </c>
      <c r="C4531">
        <v>19</v>
      </c>
      <c r="D4531" t="s">
        <v>40</v>
      </c>
      <c r="E4531">
        <v>40</v>
      </c>
      <c r="F4531" t="s">
        <v>758</v>
      </c>
      <c r="G4531">
        <v>0</v>
      </c>
      <c r="H4531">
        <v>1</v>
      </c>
      <c r="I4531">
        <v>1</v>
      </c>
      <c r="J4531">
        <f t="shared" si="70"/>
        <v>1</v>
      </c>
      <c r="K4531" s="8">
        <v>12</v>
      </c>
      <c r="L4531" s="8">
        <f>COUNTIFS($D$2:$D4531,D4531)</f>
        <v>214</v>
      </c>
    </row>
    <row r="4532" spans="1:12" x14ac:dyDescent="0.2">
      <c r="A4532" s="7">
        <v>9798120</v>
      </c>
      <c r="B4532" s="2">
        <v>35735</v>
      </c>
      <c r="C4532">
        <v>46</v>
      </c>
      <c r="D4532" t="s">
        <v>763</v>
      </c>
      <c r="E4532">
        <v>10</v>
      </c>
      <c r="F4532" t="s">
        <v>47</v>
      </c>
      <c r="G4532">
        <v>1</v>
      </c>
      <c r="H4532">
        <v>3</v>
      </c>
      <c r="I4532">
        <v>0</v>
      </c>
      <c r="J4532">
        <f t="shared" si="70"/>
        <v>3</v>
      </c>
      <c r="K4532" s="8">
        <v>12</v>
      </c>
      <c r="L4532" s="8">
        <f>COUNTIFS($D$2:$D4532,D4532)</f>
        <v>50</v>
      </c>
    </row>
    <row r="4533" spans="1:12" x14ac:dyDescent="0.2">
      <c r="A4533" s="7">
        <v>9798120</v>
      </c>
      <c r="B4533" s="2">
        <v>35735</v>
      </c>
      <c r="C4533">
        <v>10</v>
      </c>
      <c r="D4533" t="s">
        <v>47</v>
      </c>
      <c r="E4533">
        <v>46</v>
      </c>
      <c r="F4533" t="s">
        <v>763</v>
      </c>
      <c r="G4533">
        <v>0</v>
      </c>
      <c r="H4533">
        <v>0</v>
      </c>
      <c r="I4533">
        <v>3</v>
      </c>
      <c r="J4533">
        <f t="shared" si="70"/>
        <v>0</v>
      </c>
      <c r="K4533" s="8">
        <v>13</v>
      </c>
      <c r="L4533" s="8">
        <f>COUNTIFS($D$2:$D4533,D4533)</f>
        <v>215</v>
      </c>
    </row>
    <row r="4534" spans="1:12" x14ac:dyDescent="0.2">
      <c r="A4534" s="7">
        <v>9798121</v>
      </c>
      <c r="B4534" s="2">
        <v>35735</v>
      </c>
      <c r="C4534">
        <v>21</v>
      </c>
      <c r="D4534" t="s">
        <v>10</v>
      </c>
      <c r="E4534">
        <v>54</v>
      </c>
      <c r="F4534" t="s">
        <v>771</v>
      </c>
      <c r="G4534">
        <v>1</v>
      </c>
      <c r="H4534">
        <v>6</v>
      </c>
      <c r="I4534">
        <v>1</v>
      </c>
      <c r="J4534">
        <f t="shared" si="70"/>
        <v>3</v>
      </c>
      <c r="K4534" s="8">
        <v>13</v>
      </c>
      <c r="L4534" s="8">
        <f>COUNTIFS($D$2:$D4534,D4534)</f>
        <v>215</v>
      </c>
    </row>
    <row r="4535" spans="1:12" x14ac:dyDescent="0.2">
      <c r="A4535" s="7">
        <v>9798121</v>
      </c>
      <c r="B4535" s="2">
        <v>35735</v>
      </c>
      <c r="C4535">
        <v>54</v>
      </c>
      <c r="D4535" t="s">
        <v>771</v>
      </c>
      <c r="E4535">
        <v>21</v>
      </c>
      <c r="F4535" t="s">
        <v>10</v>
      </c>
      <c r="G4535">
        <v>0</v>
      </c>
      <c r="H4535">
        <v>1</v>
      </c>
      <c r="I4535">
        <v>6</v>
      </c>
      <c r="J4535">
        <f t="shared" si="70"/>
        <v>0</v>
      </c>
      <c r="K4535" s="8">
        <v>13</v>
      </c>
      <c r="L4535" s="8">
        <f>COUNTIFS($D$2:$D4535,D4535)</f>
        <v>215</v>
      </c>
    </row>
    <row r="4536" spans="1:12" x14ac:dyDescent="0.2">
      <c r="A4536" s="7">
        <v>9798122</v>
      </c>
      <c r="B4536" s="2">
        <v>35735</v>
      </c>
      <c r="C4536">
        <v>22</v>
      </c>
      <c r="D4536" t="s">
        <v>15</v>
      </c>
      <c r="E4536">
        <v>18</v>
      </c>
      <c r="F4536" t="s">
        <v>12</v>
      </c>
      <c r="G4536">
        <v>1</v>
      </c>
      <c r="H4536">
        <v>3</v>
      </c>
      <c r="I4536">
        <v>3</v>
      </c>
      <c r="J4536">
        <f t="shared" si="70"/>
        <v>1</v>
      </c>
      <c r="K4536" s="8">
        <v>10</v>
      </c>
      <c r="L4536" s="8">
        <f>COUNTIFS($D$2:$D4536,D4536)</f>
        <v>170</v>
      </c>
    </row>
    <row r="4537" spans="1:12" x14ac:dyDescent="0.2">
      <c r="A4537" s="7">
        <v>9798122</v>
      </c>
      <c r="B4537" s="2">
        <v>35735</v>
      </c>
      <c r="C4537">
        <v>18</v>
      </c>
      <c r="D4537" t="s">
        <v>12</v>
      </c>
      <c r="E4537">
        <v>22</v>
      </c>
      <c r="F4537" t="s">
        <v>15</v>
      </c>
      <c r="G4537">
        <v>0</v>
      </c>
      <c r="H4537">
        <v>3</v>
      </c>
      <c r="I4537">
        <v>3</v>
      </c>
      <c r="J4537">
        <f t="shared" si="70"/>
        <v>1</v>
      </c>
      <c r="K4537" s="8">
        <v>13</v>
      </c>
      <c r="L4537" s="8">
        <f>COUNTIFS($D$2:$D4537,D4537)</f>
        <v>93</v>
      </c>
    </row>
    <row r="4538" spans="1:12" x14ac:dyDescent="0.2">
      <c r="A4538" s="7">
        <v>9798123</v>
      </c>
      <c r="B4538" s="2">
        <v>35735</v>
      </c>
      <c r="C4538">
        <v>26</v>
      </c>
      <c r="D4538" t="s">
        <v>17</v>
      </c>
      <c r="E4538">
        <v>49</v>
      </c>
      <c r="F4538" t="s">
        <v>766</v>
      </c>
      <c r="G4538">
        <v>1</v>
      </c>
      <c r="H4538">
        <v>0</v>
      </c>
      <c r="I4538">
        <v>1</v>
      </c>
      <c r="J4538">
        <f t="shared" si="70"/>
        <v>0</v>
      </c>
      <c r="K4538" s="8">
        <v>13</v>
      </c>
      <c r="L4538" s="8">
        <f>COUNTIFS($D$2:$D4538,D4538)</f>
        <v>215</v>
      </c>
    </row>
    <row r="4539" spans="1:12" x14ac:dyDescent="0.2">
      <c r="A4539" s="7">
        <v>9798123</v>
      </c>
      <c r="B4539" s="2">
        <v>35735</v>
      </c>
      <c r="C4539">
        <v>49</v>
      </c>
      <c r="D4539" t="s">
        <v>766</v>
      </c>
      <c r="E4539">
        <v>26</v>
      </c>
      <c r="F4539" t="s">
        <v>17</v>
      </c>
      <c r="G4539">
        <v>0</v>
      </c>
      <c r="H4539">
        <v>1</v>
      </c>
      <c r="I4539">
        <v>0</v>
      </c>
      <c r="J4539">
        <f t="shared" si="70"/>
        <v>3</v>
      </c>
      <c r="K4539" s="8">
        <v>13</v>
      </c>
      <c r="L4539" s="8">
        <f>COUNTIFS($D$2:$D4539,D4539)</f>
        <v>215</v>
      </c>
    </row>
    <row r="4540" spans="1:12" x14ac:dyDescent="0.2">
      <c r="A4540" s="7">
        <v>9798124</v>
      </c>
      <c r="B4540" s="2">
        <v>35735</v>
      </c>
      <c r="C4540">
        <v>53</v>
      </c>
      <c r="D4540" t="s">
        <v>770</v>
      </c>
      <c r="E4540">
        <v>51</v>
      </c>
      <c r="F4540" t="s">
        <v>768</v>
      </c>
      <c r="G4540">
        <v>1</v>
      </c>
      <c r="H4540">
        <v>1</v>
      </c>
      <c r="I4540">
        <v>2</v>
      </c>
      <c r="J4540">
        <f t="shared" si="70"/>
        <v>0</v>
      </c>
      <c r="K4540" s="8">
        <v>13</v>
      </c>
      <c r="L4540" s="8">
        <f>COUNTIFS($D$2:$D4540,D4540)</f>
        <v>215</v>
      </c>
    </row>
    <row r="4541" spans="1:12" x14ac:dyDescent="0.2">
      <c r="A4541" s="7">
        <v>9798124</v>
      </c>
      <c r="B4541" s="2">
        <v>35735</v>
      </c>
      <c r="C4541">
        <v>51</v>
      </c>
      <c r="D4541" t="s">
        <v>768</v>
      </c>
      <c r="E4541">
        <v>53</v>
      </c>
      <c r="F4541" t="s">
        <v>770</v>
      </c>
      <c r="G4541">
        <v>0</v>
      </c>
      <c r="H4541">
        <v>2</v>
      </c>
      <c r="I4541">
        <v>1</v>
      </c>
      <c r="J4541">
        <f t="shared" si="70"/>
        <v>3</v>
      </c>
      <c r="K4541" s="8">
        <v>13</v>
      </c>
      <c r="L4541" s="8">
        <f>COUNTIFS($D$2:$D4541,D4541)</f>
        <v>215</v>
      </c>
    </row>
    <row r="4542" spans="1:12" x14ac:dyDescent="0.2">
      <c r="A4542" s="7">
        <v>9798125</v>
      </c>
      <c r="B4542" s="2">
        <v>35736</v>
      </c>
      <c r="C4542">
        <v>16</v>
      </c>
      <c r="D4542" t="s">
        <v>37</v>
      </c>
      <c r="E4542">
        <v>23</v>
      </c>
      <c r="F4542" t="s">
        <v>50</v>
      </c>
      <c r="G4542">
        <v>1</v>
      </c>
      <c r="H4542">
        <v>0</v>
      </c>
      <c r="I4542">
        <v>2</v>
      </c>
      <c r="J4542">
        <f t="shared" si="70"/>
        <v>0</v>
      </c>
      <c r="K4542" s="8">
        <v>12</v>
      </c>
      <c r="L4542" s="8">
        <f>COUNTIFS($D$2:$D4542,D4542)</f>
        <v>214</v>
      </c>
    </row>
    <row r="4543" spans="1:12" x14ac:dyDescent="0.2">
      <c r="A4543" s="7">
        <v>9798125</v>
      </c>
      <c r="B4543" s="2">
        <v>35736</v>
      </c>
      <c r="C4543">
        <v>23</v>
      </c>
      <c r="D4543" t="s">
        <v>50</v>
      </c>
      <c r="E4543">
        <v>16</v>
      </c>
      <c r="F4543" t="s">
        <v>37</v>
      </c>
      <c r="G4543">
        <v>0</v>
      </c>
      <c r="H4543">
        <v>2</v>
      </c>
      <c r="I4543">
        <v>0</v>
      </c>
      <c r="J4543">
        <f t="shared" si="70"/>
        <v>3</v>
      </c>
      <c r="K4543" s="8">
        <v>13</v>
      </c>
      <c r="L4543" s="8">
        <f>COUNTIFS($D$2:$D4543,D4543)</f>
        <v>215</v>
      </c>
    </row>
    <row r="4544" spans="1:12" x14ac:dyDescent="0.2">
      <c r="A4544" s="7">
        <v>9798126</v>
      </c>
      <c r="B4544" s="2">
        <v>35742</v>
      </c>
      <c r="C4544">
        <v>41</v>
      </c>
      <c r="D4544" t="s">
        <v>759</v>
      </c>
      <c r="E4544">
        <v>16</v>
      </c>
      <c r="F4544" t="s">
        <v>37</v>
      </c>
      <c r="G4544">
        <v>1</v>
      </c>
      <c r="H4544">
        <v>3</v>
      </c>
      <c r="I4544">
        <v>2</v>
      </c>
      <c r="J4544">
        <f t="shared" si="70"/>
        <v>3</v>
      </c>
      <c r="K4544" s="8">
        <v>14</v>
      </c>
      <c r="L4544" s="8">
        <f>COUNTIFS($D$2:$D4544,D4544)</f>
        <v>216</v>
      </c>
    </row>
    <row r="4545" spans="1:12" x14ac:dyDescent="0.2">
      <c r="A4545" s="7">
        <v>9798126</v>
      </c>
      <c r="B4545" s="2">
        <v>35742</v>
      </c>
      <c r="C4545">
        <v>16</v>
      </c>
      <c r="D4545" t="s">
        <v>37</v>
      </c>
      <c r="E4545">
        <v>41</v>
      </c>
      <c r="F4545" t="s">
        <v>759</v>
      </c>
      <c r="G4545">
        <v>0</v>
      </c>
      <c r="H4545">
        <v>2</v>
      </c>
      <c r="I4545">
        <v>3</v>
      </c>
      <c r="J4545">
        <f t="shared" si="70"/>
        <v>0</v>
      </c>
      <c r="K4545" s="8">
        <v>13</v>
      </c>
      <c r="L4545" s="8">
        <f>COUNTIFS($D$2:$D4545,D4545)</f>
        <v>215</v>
      </c>
    </row>
    <row r="4546" spans="1:12" x14ac:dyDescent="0.2">
      <c r="A4546" s="7">
        <v>9798127</v>
      </c>
      <c r="B4546" s="2">
        <v>35742</v>
      </c>
      <c r="C4546">
        <v>51</v>
      </c>
      <c r="D4546" t="s">
        <v>768</v>
      </c>
      <c r="E4546">
        <v>22</v>
      </c>
      <c r="F4546" t="s">
        <v>15</v>
      </c>
      <c r="G4546">
        <v>1</v>
      </c>
      <c r="H4546">
        <v>2</v>
      </c>
      <c r="I4546">
        <v>2</v>
      </c>
      <c r="J4546">
        <f t="shared" ref="J4546:J4609" si="71">IF(H4546&gt;I4546,3,IF(I4546&gt;H4546,0,1))</f>
        <v>1</v>
      </c>
      <c r="K4546" s="8">
        <v>14</v>
      </c>
      <c r="L4546" s="8">
        <f>COUNTIFS($D$2:$D4546,D4546)</f>
        <v>216</v>
      </c>
    </row>
    <row r="4547" spans="1:12" x14ac:dyDescent="0.2">
      <c r="A4547" s="7">
        <v>9798127</v>
      </c>
      <c r="B4547" s="2">
        <v>35742</v>
      </c>
      <c r="C4547">
        <v>22</v>
      </c>
      <c r="D4547" t="s">
        <v>15</v>
      </c>
      <c r="E4547">
        <v>51</v>
      </c>
      <c r="F4547" t="s">
        <v>768</v>
      </c>
      <c r="G4547">
        <v>0</v>
      </c>
      <c r="H4547">
        <v>2</v>
      </c>
      <c r="I4547">
        <v>2</v>
      </c>
      <c r="J4547">
        <f t="shared" si="71"/>
        <v>1</v>
      </c>
      <c r="K4547" s="8">
        <v>11</v>
      </c>
      <c r="L4547" s="8">
        <f>COUNTIFS($D$2:$D4547,D4547)</f>
        <v>171</v>
      </c>
    </row>
    <row r="4548" spans="1:12" x14ac:dyDescent="0.2">
      <c r="A4548" s="7">
        <v>9798128</v>
      </c>
      <c r="B4548" s="2">
        <v>35742</v>
      </c>
      <c r="C4548">
        <v>15</v>
      </c>
      <c r="D4548" t="s">
        <v>23</v>
      </c>
      <c r="E4548">
        <v>32</v>
      </c>
      <c r="F4548" t="s">
        <v>559</v>
      </c>
      <c r="G4548">
        <v>1</v>
      </c>
      <c r="H4548">
        <v>1</v>
      </c>
      <c r="I4548">
        <v>1</v>
      </c>
      <c r="J4548">
        <f t="shared" si="71"/>
        <v>1</v>
      </c>
      <c r="K4548" s="8">
        <v>13</v>
      </c>
      <c r="L4548" s="8">
        <f>COUNTIFS($D$2:$D4548,D4548)</f>
        <v>97</v>
      </c>
    </row>
    <row r="4549" spans="1:12" x14ac:dyDescent="0.2">
      <c r="A4549" s="7">
        <v>9798128</v>
      </c>
      <c r="B4549" s="2">
        <v>35742</v>
      </c>
      <c r="C4549">
        <v>32</v>
      </c>
      <c r="D4549" t="s">
        <v>559</v>
      </c>
      <c r="E4549">
        <v>15</v>
      </c>
      <c r="F4549" t="s">
        <v>23</v>
      </c>
      <c r="G4549">
        <v>0</v>
      </c>
      <c r="H4549">
        <v>1</v>
      </c>
      <c r="I4549">
        <v>1</v>
      </c>
      <c r="J4549">
        <f t="shared" si="71"/>
        <v>1</v>
      </c>
      <c r="K4549" s="8">
        <v>14</v>
      </c>
      <c r="L4549" s="8">
        <f>COUNTIFS($D$2:$D4549,D4549)</f>
        <v>216</v>
      </c>
    </row>
    <row r="4550" spans="1:12" x14ac:dyDescent="0.2">
      <c r="A4550" s="7">
        <v>9798129</v>
      </c>
      <c r="B4550" s="2">
        <v>35742</v>
      </c>
      <c r="C4550">
        <v>49</v>
      </c>
      <c r="D4550" t="s">
        <v>766</v>
      </c>
      <c r="E4550">
        <v>46</v>
      </c>
      <c r="F4550" t="s">
        <v>763</v>
      </c>
      <c r="G4550">
        <v>1</v>
      </c>
      <c r="H4550">
        <v>4</v>
      </c>
      <c r="I4550">
        <v>3</v>
      </c>
      <c r="J4550">
        <f t="shared" si="71"/>
        <v>3</v>
      </c>
      <c r="K4550" s="8">
        <v>14</v>
      </c>
      <c r="L4550" s="8">
        <f>COUNTIFS($D$2:$D4550,D4550)</f>
        <v>216</v>
      </c>
    </row>
    <row r="4551" spans="1:12" x14ac:dyDescent="0.2">
      <c r="A4551" s="7">
        <v>9798129</v>
      </c>
      <c r="B4551" s="2">
        <v>35742</v>
      </c>
      <c r="C4551">
        <v>46</v>
      </c>
      <c r="D4551" t="s">
        <v>763</v>
      </c>
      <c r="E4551">
        <v>49</v>
      </c>
      <c r="F4551" t="s">
        <v>766</v>
      </c>
      <c r="G4551">
        <v>0</v>
      </c>
      <c r="H4551">
        <v>3</v>
      </c>
      <c r="I4551">
        <v>4</v>
      </c>
      <c r="J4551">
        <f t="shared" si="71"/>
        <v>0</v>
      </c>
      <c r="K4551" s="8">
        <v>13</v>
      </c>
      <c r="L4551" s="8">
        <f>COUNTIFS($D$2:$D4551,D4551)</f>
        <v>51</v>
      </c>
    </row>
    <row r="4552" spans="1:12" x14ac:dyDescent="0.2">
      <c r="A4552" s="7">
        <v>9798130</v>
      </c>
      <c r="B4552" s="2">
        <v>35742</v>
      </c>
      <c r="C4552">
        <v>19</v>
      </c>
      <c r="D4552" t="s">
        <v>40</v>
      </c>
      <c r="E4552">
        <v>26</v>
      </c>
      <c r="F4552" t="s">
        <v>17</v>
      </c>
      <c r="G4552">
        <v>1</v>
      </c>
      <c r="H4552">
        <v>4</v>
      </c>
      <c r="I4552">
        <v>0</v>
      </c>
      <c r="J4552">
        <f t="shared" si="71"/>
        <v>3</v>
      </c>
      <c r="K4552" s="8">
        <v>13</v>
      </c>
      <c r="L4552" s="8">
        <f>COUNTIFS($D$2:$D4552,D4552)</f>
        <v>215</v>
      </c>
    </row>
    <row r="4553" spans="1:12" x14ac:dyDescent="0.2">
      <c r="A4553" s="7">
        <v>9798130</v>
      </c>
      <c r="B4553" s="2">
        <v>35742</v>
      </c>
      <c r="C4553">
        <v>26</v>
      </c>
      <c r="D4553" t="s">
        <v>17</v>
      </c>
      <c r="E4553">
        <v>19</v>
      </c>
      <c r="F4553" t="s">
        <v>40</v>
      </c>
      <c r="G4553">
        <v>0</v>
      </c>
      <c r="H4553">
        <v>0</v>
      </c>
      <c r="I4553">
        <v>4</v>
      </c>
      <c r="J4553">
        <f t="shared" si="71"/>
        <v>0</v>
      </c>
      <c r="K4553" s="8">
        <v>14</v>
      </c>
      <c r="L4553" s="8">
        <f>COUNTIFS($D$2:$D4553,D4553)</f>
        <v>216</v>
      </c>
    </row>
    <row r="4554" spans="1:12" x14ac:dyDescent="0.2">
      <c r="A4554" s="7">
        <v>9798131</v>
      </c>
      <c r="B4554" s="2">
        <v>35742</v>
      </c>
      <c r="C4554">
        <v>54</v>
      </c>
      <c r="D4554" t="s">
        <v>771</v>
      </c>
      <c r="E4554">
        <v>40</v>
      </c>
      <c r="F4554" t="s">
        <v>758</v>
      </c>
      <c r="G4554">
        <v>1</v>
      </c>
      <c r="H4554">
        <v>5</v>
      </c>
      <c r="I4554">
        <v>0</v>
      </c>
      <c r="J4554">
        <f t="shared" si="71"/>
        <v>3</v>
      </c>
      <c r="K4554" s="8">
        <v>14</v>
      </c>
      <c r="L4554" s="8">
        <f>COUNTIFS($D$2:$D4554,D4554)</f>
        <v>216</v>
      </c>
    </row>
    <row r="4555" spans="1:12" x14ac:dyDescent="0.2">
      <c r="A4555" s="7">
        <v>9798131</v>
      </c>
      <c r="B4555" s="2">
        <v>35742</v>
      </c>
      <c r="C4555">
        <v>40</v>
      </c>
      <c r="D4555" t="s">
        <v>758</v>
      </c>
      <c r="E4555">
        <v>54</v>
      </c>
      <c r="F4555" t="s">
        <v>771</v>
      </c>
      <c r="G4555">
        <v>0</v>
      </c>
      <c r="H4555">
        <v>0</v>
      </c>
      <c r="I4555">
        <v>5</v>
      </c>
      <c r="J4555">
        <f t="shared" si="71"/>
        <v>0</v>
      </c>
      <c r="K4555" s="8">
        <v>13</v>
      </c>
      <c r="L4555" s="8">
        <f>COUNTIFS($D$2:$D4555,D4555)</f>
        <v>51</v>
      </c>
    </row>
    <row r="4556" spans="1:12" x14ac:dyDescent="0.2">
      <c r="A4556" s="7">
        <v>9798132</v>
      </c>
      <c r="B4556" s="2">
        <v>35742</v>
      </c>
      <c r="C4556">
        <v>23</v>
      </c>
      <c r="D4556" t="s">
        <v>50</v>
      </c>
      <c r="E4556">
        <v>56</v>
      </c>
      <c r="F4556" t="s">
        <v>773</v>
      </c>
      <c r="G4556">
        <v>1</v>
      </c>
      <c r="H4556">
        <v>4</v>
      </c>
      <c r="I4556">
        <v>1</v>
      </c>
      <c r="J4556">
        <f t="shared" si="71"/>
        <v>3</v>
      </c>
      <c r="K4556" s="8">
        <v>14</v>
      </c>
      <c r="L4556" s="8">
        <f>COUNTIFS($D$2:$D4556,D4556)</f>
        <v>216</v>
      </c>
    </row>
    <row r="4557" spans="1:12" x14ac:dyDescent="0.2">
      <c r="A4557" s="7">
        <v>9798132</v>
      </c>
      <c r="B4557" s="2">
        <v>35742</v>
      </c>
      <c r="C4557">
        <v>56</v>
      </c>
      <c r="D4557" t="s">
        <v>773</v>
      </c>
      <c r="E4557">
        <v>23</v>
      </c>
      <c r="F4557" t="s">
        <v>50</v>
      </c>
      <c r="G4557">
        <v>0</v>
      </c>
      <c r="H4557">
        <v>1</v>
      </c>
      <c r="I4557">
        <v>4</v>
      </c>
      <c r="J4557">
        <f t="shared" si="71"/>
        <v>0</v>
      </c>
      <c r="K4557" s="8">
        <v>14</v>
      </c>
      <c r="L4557" s="8">
        <f>COUNTIFS($D$2:$D4557,D4557)</f>
        <v>14</v>
      </c>
    </row>
    <row r="4558" spans="1:12" x14ac:dyDescent="0.2">
      <c r="A4558" s="7">
        <v>9798133</v>
      </c>
      <c r="B4558" s="2">
        <v>35743</v>
      </c>
      <c r="C4558">
        <v>10</v>
      </c>
      <c r="D4558" t="s">
        <v>47</v>
      </c>
      <c r="E4558">
        <v>21</v>
      </c>
      <c r="F4558" t="s">
        <v>10</v>
      </c>
      <c r="G4558">
        <v>1</v>
      </c>
      <c r="H4558">
        <v>3</v>
      </c>
      <c r="I4558">
        <v>2</v>
      </c>
      <c r="J4558">
        <f t="shared" si="71"/>
        <v>3</v>
      </c>
      <c r="K4558" s="8">
        <v>14</v>
      </c>
      <c r="L4558" s="8">
        <f>COUNTIFS($D$2:$D4558,D4558)</f>
        <v>216</v>
      </c>
    </row>
    <row r="4559" spans="1:12" x14ac:dyDescent="0.2">
      <c r="A4559" s="7">
        <v>9798133</v>
      </c>
      <c r="B4559" s="2">
        <v>35743</v>
      </c>
      <c r="C4559">
        <v>21</v>
      </c>
      <c r="D4559" t="s">
        <v>10</v>
      </c>
      <c r="E4559">
        <v>10</v>
      </c>
      <c r="F4559" t="s">
        <v>47</v>
      </c>
      <c r="G4559">
        <v>0</v>
      </c>
      <c r="H4559">
        <v>2</v>
      </c>
      <c r="I4559">
        <v>3</v>
      </c>
      <c r="J4559">
        <f t="shared" si="71"/>
        <v>0</v>
      </c>
      <c r="K4559" s="8">
        <v>14</v>
      </c>
      <c r="L4559" s="8">
        <f>COUNTIFS($D$2:$D4559,D4559)</f>
        <v>216</v>
      </c>
    </row>
    <row r="4560" spans="1:12" x14ac:dyDescent="0.2">
      <c r="A4560" s="7">
        <v>9798134</v>
      </c>
      <c r="B4560" s="2">
        <v>35743</v>
      </c>
      <c r="C4560">
        <v>14</v>
      </c>
      <c r="D4560" t="s">
        <v>27</v>
      </c>
      <c r="E4560">
        <v>29</v>
      </c>
      <c r="F4560" t="s">
        <v>42</v>
      </c>
      <c r="G4560">
        <v>1</v>
      </c>
      <c r="H4560">
        <v>2</v>
      </c>
      <c r="I4560">
        <v>1</v>
      </c>
      <c r="J4560">
        <f t="shared" si="71"/>
        <v>3</v>
      </c>
      <c r="K4560" s="8">
        <v>13</v>
      </c>
      <c r="L4560" s="8">
        <f>COUNTIFS($D$2:$D4560,D4560)</f>
        <v>215</v>
      </c>
    </row>
    <row r="4561" spans="1:12" x14ac:dyDescent="0.2">
      <c r="A4561" s="7">
        <v>9798134</v>
      </c>
      <c r="B4561" s="2">
        <v>35743</v>
      </c>
      <c r="C4561">
        <v>29</v>
      </c>
      <c r="D4561" t="s">
        <v>42</v>
      </c>
      <c r="E4561">
        <v>14</v>
      </c>
      <c r="F4561" t="s">
        <v>27</v>
      </c>
      <c r="G4561">
        <v>0</v>
      </c>
      <c r="H4561">
        <v>1</v>
      </c>
      <c r="I4561">
        <v>2</v>
      </c>
      <c r="J4561">
        <f t="shared" si="71"/>
        <v>0</v>
      </c>
      <c r="K4561" s="8">
        <v>13</v>
      </c>
      <c r="L4561" s="8">
        <f>COUNTIFS($D$2:$D4561,D4561)</f>
        <v>173</v>
      </c>
    </row>
    <row r="4562" spans="1:12" x14ac:dyDescent="0.2">
      <c r="A4562" s="7">
        <v>9798135</v>
      </c>
      <c r="B4562" s="2">
        <v>35744</v>
      </c>
      <c r="C4562">
        <v>18</v>
      </c>
      <c r="D4562" t="s">
        <v>12</v>
      </c>
      <c r="E4562">
        <v>53</v>
      </c>
      <c r="F4562" t="s">
        <v>770</v>
      </c>
      <c r="G4562">
        <v>1</v>
      </c>
      <c r="H4562">
        <v>0</v>
      </c>
      <c r="I4562">
        <v>1</v>
      </c>
      <c r="J4562">
        <f t="shared" si="71"/>
        <v>0</v>
      </c>
      <c r="K4562" s="8">
        <v>14</v>
      </c>
      <c r="L4562" s="8">
        <f>COUNTIFS($D$2:$D4562,D4562)</f>
        <v>94</v>
      </c>
    </row>
    <row r="4563" spans="1:12" x14ac:dyDescent="0.2">
      <c r="A4563" s="7">
        <v>9798135</v>
      </c>
      <c r="B4563" s="2">
        <v>35744</v>
      </c>
      <c r="C4563">
        <v>53</v>
      </c>
      <c r="D4563" t="s">
        <v>770</v>
      </c>
      <c r="E4563">
        <v>18</v>
      </c>
      <c r="F4563" t="s">
        <v>12</v>
      </c>
      <c r="G4563">
        <v>0</v>
      </c>
      <c r="H4563">
        <v>1</v>
      </c>
      <c r="I4563">
        <v>0</v>
      </c>
      <c r="J4563">
        <f t="shared" si="71"/>
        <v>3</v>
      </c>
      <c r="K4563" s="8">
        <v>14</v>
      </c>
      <c r="L4563" s="8">
        <f>COUNTIFS($D$2:$D4563,D4563)</f>
        <v>216</v>
      </c>
    </row>
    <row r="4564" spans="1:12" x14ac:dyDescent="0.2">
      <c r="A4564" s="7">
        <v>9798136</v>
      </c>
      <c r="B4564" s="2">
        <v>35756</v>
      </c>
      <c r="C4564">
        <v>32</v>
      </c>
      <c r="D4564" t="s">
        <v>559</v>
      </c>
      <c r="E4564">
        <v>16</v>
      </c>
      <c r="F4564" t="s">
        <v>37</v>
      </c>
      <c r="G4564">
        <v>1</v>
      </c>
      <c r="H4564">
        <v>2</v>
      </c>
      <c r="I4564">
        <v>1</v>
      </c>
      <c r="J4564">
        <f t="shared" si="71"/>
        <v>3</v>
      </c>
      <c r="K4564" s="8">
        <v>15</v>
      </c>
      <c r="L4564" s="8">
        <f>COUNTIFS($D$2:$D4564,D4564)</f>
        <v>217</v>
      </c>
    </row>
    <row r="4565" spans="1:12" x14ac:dyDescent="0.2">
      <c r="A4565" s="7">
        <v>9798136</v>
      </c>
      <c r="B4565" s="2">
        <v>35756</v>
      </c>
      <c r="C4565">
        <v>16</v>
      </c>
      <c r="D4565" t="s">
        <v>37</v>
      </c>
      <c r="E4565">
        <v>32</v>
      </c>
      <c r="F4565" t="s">
        <v>559</v>
      </c>
      <c r="G4565">
        <v>0</v>
      </c>
      <c r="H4565">
        <v>1</v>
      </c>
      <c r="I4565">
        <v>2</v>
      </c>
      <c r="J4565">
        <f t="shared" si="71"/>
        <v>0</v>
      </c>
      <c r="K4565" s="8">
        <v>14</v>
      </c>
      <c r="L4565" s="8">
        <f>COUNTIFS($D$2:$D4565,D4565)</f>
        <v>216</v>
      </c>
    </row>
    <row r="4566" spans="1:12" x14ac:dyDescent="0.2">
      <c r="A4566" s="7">
        <v>9798137</v>
      </c>
      <c r="B4566" s="2">
        <v>35756</v>
      </c>
      <c r="C4566">
        <v>41</v>
      </c>
      <c r="D4566" t="s">
        <v>759</v>
      </c>
      <c r="E4566">
        <v>14</v>
      </c>
      <c r="F4566" t="s">
        <v>27</v>
      </c>
      <c r="G4566">
        <v>1</v>
      </c>
      <c r="H4566">
        <v>1</v>
      </c>
      <c r="I4566">
        <v>0</v>
      </c>
      <c r="J4566">
        <f t="shared" si="71"/>
        <v>3</v>
      </c>
      <c r="K4566" s="8">
        <v>15</v>
      </c>
      <c r="L4566" s="8">
        <f>COUNTIFS($D$2:$D4566,D4566)</f>
        <v>217</v>
      </c>
    </row>
    <row r="4567" spans="1:12" x14ac:dyDescent="0.2">
      <c r="A4567" s="7">
        <v>9798137</v>
      </c>
      <c r="B4567" s="2">
        <v>35756</v>
      </c>
      <c r="C4567">
        <v>14</v>
      </c>
      <c r="D4567" t="s">
        <v>27</v>
      </c>
      <c r="E4567">
        <v>41</v>
      </c>
      <c r="F4567" t="s">
        <v>759</v>
      </c>
      <c r="G4567">
        <v>0</v>
      </c>
      <c r="H4567">
        <v>0</v>
      </c>
      <c r="I4567">
        <v>1</v>
      </c>
      <c r="J4567">
        <f t="shared" si="71"/>
        <v>0</v>
      </c>
      <c r="K4567" s="8">
        <v>14</v>
      </c>
      <c r="L4567" s="8">
        <f>COUNTIFS($D$2:$D4567,D4567)</f>
        <v>216</v>
      </c>
    </row>
    <row r="4568" spans="1:12" x14ac:dyDescent="0.2">
      <c r="A4568" s="7">
        <v>9798138</v>
      </c>
      <c r="B4568" s="2">
        <v>35756</v>
      </c>
      <c r="C4568">
        <v>46</v>
      </c>
      <c r="D4568" t="s">
        <v>763</v>
      </c>
      <c r="E4568">
        <v>51</v>
      </c>
      <c r="F4568" t="s">
        <v>768</v>
      </c>
      <c r="G4568">
        <v>1</v>
      </c>
      <c r="H4568">
        <v>3</v>
      </c>
      <c r="I4568">
        <v>1</v>
      </c>
      <c r="J4568">
        <f t="shared" si="71"/>
        <v>3</v>
      </c>
      <c r="K4568" s="8">
        <v>14</v>
      </c>
      <c r="L4568" s="8">
        <f>COUNTIFS($D$2:$D4568,D4568)</f>
        <v>52</v>
      </c>
    </row>
    <row r="4569" spans="1:12" x14ac:dyDescent="0.2">
      <c r="A4569" s="7">
        <v>9798138</v>
      </c>
      <c r="B4569" s="2">
        <v>35756</v>
      </c>
      <c r="C4569">
        <v>51</v>
      </c>
      <c r="D4569" t="s">
        <v>768</v>
      </c>
      <c r="E4569">
        <v>46</v>
      </c>
      <c r="F4569" t="s">
        <v>763</v>
      </c>
      <c r="G4569">
        <v>0</v>
      </c>
      <c r="H4569">
        <v>1</v>
      </c>
      <c r="I4569">
        <v>3</v>
      </c>
      <c r="J4569">
        <f t="shared" si="71"/>
        <v>0</v>
      </c>
      <c r="K4569" s="8">
        <v>15</v>
      </c>
      <c r="L4569" s="8">
        <f>COUNTIFS($D$2:$D4569,D4569)</f>
        <v>217</v>
      </c>
    </row>
    <row r="4570" spans="1:12" x14ac:dyDescent="0.2">
      <c r="A4570" s="7">
        <v>9798139</v>
      </c>
      <c r="B4570" s="2">
        <v>35756</v>
      </c>
      <c r="C4570">
        <v>18</v>
      </c>
      <c r="D4570" t="s">
        <v>12</v>
      </c>
      <c r="E4570">
        <v>40</v>
      </c>
      <c r="F4570" t="s">
        <v>758</v>
      </c>
      <c r="G4570">
        <v>1</v>
      </c>
      <c r="H4570">
        <v>0</v>
      </c>
      <c r="I4570">
        <v>0</v>
      </c>
      <c r="J4570">
        <f t="shared" si="71"/>
        <v>1</v>
      </c>
      <c r="K4570" s="8">
        <v>15</v>
      </c>
      <c r="L4570" s="8">
        <f>COUNTIFS($D$2:$D4570,D4570)</f>
        <v>95</v>
      </c>
    </row>
    <row r="4571" spans="1:12" x14ac:dyDescent="0.2">
      <c r="A4571" s="7">
        <v>9798139</v>
      </c>
      <c r="B4571" s="2">
        <v>35756</v>
      </c>
      <c r="C4571">
        <v>40</v>
      </c>
      <c r="D4571" t="s">
        <v>758</v>
      </c>
      <c r="E4571">
        <v>18</v>
      </c>
      <c r="F4571" t="s">
        <v>12</v>
      </c>
      <c r="G4571">
        <v>0</v>
      </c>
      <c r="H4571">
        <v>0</v>
      </c>
      <c r="I4571">
        <v>0</v>
      </c>
      <c r="J4571">
        <f t="shared" si="71"/>
        <v>1</v>
      </c>
      <c r="K4571" s="8">
        <v>14</v>
      </c>
      <c r="L4571" s="8">
        <f>COUNTIFS($D$2:$D4571,D4571)</f>
        <v>52</v>
      </c>
    </row>
    <row r="4572" spans="1:12" x14ac:dyDescent="0.2">
      <c r="A4572" s="7">
        <v>9798140</v>
      </c>
      <c r="B4572" s="2">
        <v>35756</v>
      </c>
      <c r="C4572">
        <v>19</v>
      </c>
      <c r="D4572" t="s">
        <v>40</v>
      </c>
      <c r="E4572">
        <v>56</v>
      </c>
      <c r="F4572" t="s">
        <v>773</v>
      </c>
      <c r="G4572">
        <v>1</v>
      </c>
      <c r="H4572">
        <v>0</v>
      </c>
      <c r="I4572">
        <v>1</v>
      </c>
      <c r="J4572">
        <f t="shared" si="71"/>
        <v>0</v>
      </c>
      <c r="K4572" s="8">
        <v>14</v>
      </c>
      <c r="L4572" s="8">
        <f>COUNTIFS($D$2:$D4572,D4572)</f>
        <v>216</v>
      </c>
    </row>
    <row r="4573" spans="1:12" x14ac:dyDescent="0.2">
      <c r="A4573" s="7">
        <v>9798140</v>
      </c>
      <c r="B4573" s="2">
        <v>35756</v>
      </c>
      <c r="C4573">
        <v>56</v>
      </c>
      <c r="D4573" t="s">
        <v>773</v>
      </c>
      <c r="E4573">
        <v>19</v>
      </c>
      <c r="F4573" t="s">
        <v>40</v>
      </c>
      <c r="G4573">
        <v>0</v>
      </c>
      <c r="H4573">
        <v>1</v>
      </c>
      <c r="I4573">
        <v>0</v>
      </c>
      <c r="J4573">
        <f t="shared" si="71"/>
        <v>3</v>
      </c>
      <c r="K4573" s="8">
        <v>15</v>
      </c>
      <c r="L4573" s="8">
        <f>COUNTIFS($D$2:$D4573,D4573)</f>
        <v>15</v>
      </c>
    </row>
    <row r="4574" spans="1:12" x14ac:dyDescent="0.2">
      <c r="A4574" s="7">
        <v>9798141</v>
      </c>
      <c r="B4574" s="2">
        <v>35756</v>
      </c>
      <c r="C4574">
        <v>22</v>
      </c>
      <c r="D4574" t="s">
        <v>15</v>
      </c>
      <c r="E4574">
        <v>23</v>
      </c>
      <c r="F4574" t="s">
        <v>50</v>
      </c>
      <c r="G4574">
        <v>1</v>
      </c>
      <c r="H4574">
        <v>2</v>
      </c>
      <c r="I4574">
        <v>1</v>
      </c>
      <c r="J4574">
        <f t="shared" si="71"/>
        <v>3</v>
      </c>
      <c r="K4574" s="8">
        <v>12</v>
      </c>
      <c r="L4574" s="8">
        <f>COUNTIFS($D$2:$D4574,D4574)</f>
        <v>172</v>
      </c>
    </row>
    <row r="4575" spans="1:12" x14ac:dyDescent="0.2">
      <c r="A4575" s="7">
        <v>9798141</v>
      </c>
      <c r="B4575" s="2">
        <v>35756</v>
      </c>
      <c r="C4575">
        <v>23</v>
      </c>
      <c r="D4575" t="s">
        <v>50</v>
      </c>
      <c r="E4575">
        <v>22</v>
      </c>
      <c r="F4575" t="s">
        <v>15</v>
      </c>
      <c r="G4575">
        <v>0</v>
      </c>
      <c r="H4575">
        <v>1</v>
      </c>
      <c r="I4575">
        <v>2</v>
      </c>
      <c r="J4575">
        <f t="shared" si="71"/>
        <v>0</v>
      </c>
      <c r="K4575" s="8">
        <v>15</v>
      </c>
      <c r="L4575" s="8">
        <f>COUNTIFS($D$2:$D4575,D4575)</f>
        <v>217</v>
      </c>
    </row>
    <row r="4576" spans="1:12" x14ac:dyDescent="0.2">
      <c r="A4576" s="7">
        <v>9798142</v>
      </c>
      <c r="B4576" s="2">
        <v>35756</v>
      </c>
      <c r="C4576">
        <v>54</v>
      </c>
      <c r="D4576" t="s">
        <v>771</v>
      </c>
      <c r="E4576">
        <v>10</v>
      </c>
      <c r="F4576" t="s">
        <v>47</v>
      </c>
      <c r="G4576">
        <v>1</v>
      </c>
      <c r="H4576">
        <v>2</v>
      </c>
      <c r="I4576">
        <v>0</v>
      </c>
      <c r="J4576">
        <f t="shared" si="71"/>
        <v>3</v>
      </c>
      <c r="K4576" s="8">
        <v>15</v>
      </c>
      <c r="L4576" s="8">
        <f>COUNTIFS($D$2:$D4576,D4576)</f>
        <v>217</v>
      </c>
    </row>
    <row r="4577" spans="1:12" x14ac:dyDescent="0.2">
      <c r="A4577" s="7">
        <v>9798142</v>
      </c>
      <c r="B4577" s="2">
        <v>35756</v>
      </c>
      <c r="C4577">
        <v>10</v>
      </c>
      <c r="D4577" t="s">
        <v>47</v>
      </c>
      <c r="E4577">
        <v>54</v>
      </c>
      <c r="F4577" t="s">
        <v>771</v>
      </c>
      <c r="G4577">
        <v>0</v>
      </c>
      <c r="H4577">
        <v>0</v>
      </c>
      <c r="I4577">
        <v>2</v>
      </c>
      <c r="J4577">
        <f t="shared" si="71"/>
        <v>0</v>
      </c>
      <c r="K4577" s="8">
        <v>15</v>
      </c>
      <c r="L4577" s="8">
        <f>COUNTIFS($D$2:$D4577,D4577)</f>
        <v>217</v>
      </c>
    </row>
    <row r="4578" spans="1:12" x14ac:dyDescent="0.2">
      <c r="A4578" s="7">
        <v>9798143</v>
      </c>
      <c r="B4578" s="2">
        <v>35756</v>
      </c>
      <c r="C4578">
        <v>53</v>
      </c>
      <c r="D4578" t="s">
        <v>770</v>
      </c>
      <c r="E4578">
        <v>21</v>
      </c>
      <c r="F4578" t="s">
        <v>10</v>
      </c>
      <c r="G4578">
        <v>1</v>
      </c>
      <c r="H4578">
        <v>2</v>
      </c>
      <c r="I4578">
        <v>5</v>
      </c>
      <c r="J4578">
        <f t="shared" si="71"/>
        <v>0</v>
      </c>
      <c r="K4578" s="8">
        <v>15</v>
      </c>
      <c r="L4578" s="8">
        <f>COUNTIFS($D$2:$D4578,D4578)</f>
        <v>217</v>
      </c>
    </row>
    <row r="4579" spans="1:12" x14ac:dyDescent="0.2">
      <c r="A4579" s="7">
        <v>9798143</v>
      </c>
      <c r="B4579" s="2">
        <v>35756</v>
      </c>
      <c r="C4579">
        <v>21</v>
      </c>
      <c r="D4579" t="s">
        <v>10</v>
      </c>
      <c r="E4579">
        <v>53</v>
      </c>
      <c r="F4579" t="s">
        <v>770</v>
      </c>
      <c r="G4579">
        <v>0</v>
      </c>
      <c r="H4579">
        <v>5</v>
      </c>
      <c r="I4579">
        <v>2</v>
      </c>
      <c r="J4579">
        <f t="shared" si="71"/>
        <v>3</v>
      </c>
      <c r="K4579" s="8">
        <v>15</v>
      </c>
      <c r="L4579" s="8">
        <f>COUNTIFS($D$2:$D4579,D4579)</f>
        <v>217</v>
      </c>
    </row>
    <row r="4580" spans="1:12" x14ac:dyDescent="0.2">
      <c r="A4580" s="7">
        <v>9798144</v>
      </c>
      <c r="B4580" s="2">
        <v>35757</v>
      </c>
      <c r="C4580">
        <v>49</v>
      </c>
      <c r="D4580" t="s">
        <v>766</v>
      </c>
      <c r="E4580">
        <v>29</v>
      </c>
      <c r="F4580" t="s">
        <v>42</v>
      </c>
      <c r="G4580">
        <v>1</v>
      </c>
      <c r="H4580">
        <v>3</v>
      </c>
      <c r="I4580">
        <v>1</v>
      </c>
      <c r="J4580">
        <f t="shared" si="71"/>
        <v>3</v>
      </c>
      <c r="K4580" s="8">
        <v>15</v>
      </c>
      <c r="L4580" s="8">
        <f>COUNTIFS($D$2:$D4580,D4580)</f>
        <v>217</v>
      </c>
    </row>
    <row r="4581" spans="1:12" x14ac:dyDescent="0.2">
      <c r="A4581" s="7">
        <v>9798144</v>
      </c>
      <c r="B4581" s="2">
        <v>35757</v>
      </c>
      <c r="C4581">
        <v>29</v>
      </c>
      <c r="D4581" t="s">
        <v>42</v>
      </c>
      <c r="E4581">
        <v>49</v>
      </c>
      <c r="F4581" t="s">
        <v>766</v>
      </c>
      <c r="G4581">
        <v>0</v>
      </c>
      <c r="H4581">
        <v>1</v>
      </c>
      <c r="I4581">
        <v>3</v>
      </c>
      <c r="J4581">
        <f t="shared" si="71"/>
        <v>0</v>
      </c>
      <c r="K4581" s="8">
        <v>14</v>
      </c>
      <c r="L4581" s="8">
        <f>COUNTIFS($D$2:$D4581,D4581)</f>
        <v>174</v>
      </c>
    </row>
    <row r="4582" spans="1:12" x14ac:dyDescent="0.2">
      <c r="A4582" s="7">
        <v>9798145</v>
      </c>
      <c r="B4582" s="2">
        <v>35758</v>
      </c>
      <c r="C4582">
        <v>26</v>
      </c>
      <c r="D4582" t="s">
        <v>17</v>
      </c>
      <c r="E4582">
        <v>15</v>
      </c>
      <c r="F4582" t="s">
        <v>23</v>
      </c>
      <c r="G4582">
        <v>1</v>
      </c>
      <c r="H4582">
        <v>0</v>
      </c>
      <c r="I4582">
        <v>1</v>
      </c>
      <c r="J4582">
        <f t="shared" si="71"/>
        <v>0</v>
      </c>
      <c r="K4582" s="8">
        <v>15</v>
      </c>
      <c r="L4582" s="8">
        <f>COUNTIFS($D$2:$D4582,D4582)</f>
        <v>217</v>
      </c>
    </row>
    <row r="4583" spans="1:12" x14ac:dyDescent="0.2">
      <c r="A4583" s="7">
        <v>9798145</v>
      </c>
      <c r="B4583" s="2">
        <v>35758</v>
      </c>
      <c r="C4583">
        <v>15</v>
      </c>
      <c r="D4583" t="s">
        <v>23</v>
      </c>
      <c r="E4583">
        <v>26</v>
      </c>
      <c r="F4583" t="s">
        <v>17</v>
      </c>
      <c r="G4583">
        <v>0</v>
      </c>
      <c r="H4583">
        <v>1</v>
      </c>
      <c r="I4583">
        <v>0</v>
      </c>
      <c r="J4583">
        <f t="shared" si="71"/>
        <v>3</v>
      </c>
      <c r="K4583" s="8">
        <v>14</v>
      </c>
      <c r="L4583" s="8">
        <f>COUNTIFS($D$2:$D4583,D4583)</f>
        <v>98</v>
      </c>
    </row>
    <row r="4584" spans="1:12" x14ac:dyDescent="0.2">
      <c r="A4584" s="7">
        <v>9798146</v>
      </c>
      <c r="B4584" s="2">
        <v>35760</v>
      </c>
      <c r="C4584">
        <v>14</v>
      </c>
      <c r="D4584" t="s">
        <v>27</v>
      </c>
      <c r="E4584">
        <v>16</v>
      </c>
      <c r="F4584" t="s">
        <v>37</v>
      </c>
      <c r="G4584">
        <v>1</v>
      </c>
      <c r="H4584">
        <v>2</v>
      </c>
      <c r="I4584">
        <v>0</v>
      </c>
      <c r="J4584">
        <f t="shared" si="71"/>
        <v>3</v>
      </c>
      <c r="K4584" s="8">
        <v>15</v>
      </c>
      <c r="L4584" s="8">
        <f>COUNTIFS($D$2:$D4584,D4584)</f>
        <v>217</v>
      </c>
    </row>
    <row r="4585" spans="1:12" x14ac:dyDescent="0.2">
      <c r="A4585" s="7">
        <v>9798146</v>
      </c>
      <c r="B4585" s="2">
        <v>35760</v>
      </c>
      <c r="C4585">
        <v>16</v>
      </c>
      <c r="D4585" t="s">
        <v>37</v>
      </c>
      <c r="E4585">
        <v>14</v>
      </c>
      <c r="F4585" t="s">
        <v>27</v>
      </c>
      <c r="G4585">
        <v>0</v>
      </c>
      <c r="H4585">
        <v>0</v>
      </c>
      <c r="I4585">
        <v>2</v>
      </c>
      <c r="J4585">
        <f t="shared" si="71"/>
        <v>0</v>
      </c>
      <c r="K4585" s="8">
        <v>15</v>
      </c>
      <c r="L4585" s="8">
        <f>COUNTIFS($D$2:$D4585,D4585)</f>
        <v>217</v>
      </c>
    </row>
    <row r="4586" spans="1:12" x14ac:dyDescent="0.2">
      <c r="A4586" s="7">
        <v>9798147</v>
      </c>
      <c r="B4586" s="2">
        <v>35763</v>
      </c>
      <c r="C4586">
        <v>56</v>
      </c>
      <c r="D4586" t="s">
        <v>773</v>
      </c>
      <c r="E4586">
        <v>49</v>
      </c>
      <c r="F4586" t="s">
        <v>766</v>
      </c>
      <c r="G4586">
        <v>1</v>
      </c>
      <c r="H4586">
        <v>2</v>
      </c>
      <c r="I4586">
        <v>3</v>
      </c>
      <c r="J4586">
        <f t="shared" si="71"/>
        <v>0</v>
      </c>
      <c r="K4586" s="8">
        <v>16</v>
      </c>
      <c r="L4586" s="8">
        <f>COUNTIFS($D$2:$D4586,D4586)</f>
        <v>16</v>
      </c>
    </row>
    <row r="4587" spans="1:12" x14ac:dyDescent="0.2">
      <c r="A4587" s="7">
        <v>9798147</v>
      </c>
      <c r="B4587" s="2">
        <v>35763</v>
      </c>
      <c r="C4587">
        <v>49</v>
      </c>
      <c r="D4587" t="s">
        <v>766</v>
      </c>
      <c r="E4587">
        <v>56</v>
      </c>
      <c r="F4587" t="s">
        <v>773</v>
      </c>
      <c r="G4587">
        <v>0</v>
      </c>
      <c r="H4587">
        <v>3</v>
      </c>
      <c r="I4587">
        <v>2</v>
      </c>
      <c r="J4587">
        <f t="shared" si="71"/>
        <v>3</v>
      </c>
      <c r="K4587" s="8">
        <v>16</v>
      </c>
      <c r="L4587" s="8">
        <f>COUNTIFS($D$2:$D4587,D4587)</f>
        <v>218</v>
      </c>
    </row>
    <row r="4588" spans="1:12" x14ac:dyDescent="0.2">
      <c r="A4588" s="7">
        <v>9798148</v>
      </c>
      <c r="B4588" s="2">
        <v>35763</v>
      </c>
      <c r="C4588">
        <v>40</v>
      </c>
      <c r="D4588" t="s">
        <v>758</v>
      </c>
      <c r="E4588">
        <v>53</v>
      </c>
      <c r="F4588" t="s">
        <v>770</v>
      </c>
      <c r="G4588">
        <v>1</v>
      </c>
      <c r="H4588">
        <v>1</v>
      </c>
      <c r="I4588">
        <v>0</v>
      </c>
      <c r="J4588">
        <f t="shared" si="71"/>
        <v>3</v>
      </c>
      <c r="K4588" s="8">
        <v>15</v>
      </c>
      <c r="L4588" s="8">
        <f>COUNTIFS($D$2:$D4588,D4588)</f>
        <v>53</v>
      </c>
    </row>
    <row r="4589" spans="1:12" x14ac:dyDescent="0.2">
      <c r="A4589" s="7">
        <v>9798148</v>
      </c>
      <c r="B4589" s="2">
        <v>35763</v>
      </c>
      <c r="C4589">
        <v>53</v>
      </c>
      <c r="D4589" t="s">
        <v>770</v>
      </c>
      <c r="E4589">
        <v>40</v>
      </c>
      <c r="F4589" t="s">
        <v>758</v>
      </c>
      <c r="G4589">
        <v>0</v>
      </c>
      <c r="H4589">
        <v>0</v>
      </c>
      <c r="I4589">
        <v>1</v>
      </c>
      <c r="J4589">
        <f t="shared" si="71"/>
        <v>0</v>
      </c>
      <c r="K4589" s="8">
        <v>16</v>
      </c>
      <c r="L4589" s="8">
        <f>COUNTIFS($D$2:$D4589,D4589)</f>
        <v>218</v>
      </c>
    </row>
    <row r="4590" spans="1:12" x14ac:dyDescent="0.2">
      <c r="A4590" s="7">
        <v>9798149</v>
      </c>
      <c r="B4590" s="2">
        <v>35763</v>
      </c>
      <c r="C4590">
        <v>14</v>
      </c>
      <c r="D4590" t="s">
        <v>27</v>
      </c>
      <c r="E4590">
        <v>46</v>
      </c>
      <c r="F4590" t="s">
        <v>763</v>
      </c>
      <c r="G4590">
        <v>1</v>
      </c>
      <c r="H4590">
        <v>4</v>
      </c>
      <c r="I4590">
        <v>0</v>
      </c>
      <c r="J4590">
        <f t="shared" si="71"/>
        <v>3</v>
      </c>
      <c r="K4590" s="8">
        <v>16</v>
      </c>
      <c r="L4590" s="8">
        <f>COUNTIFS($D$2:$D4590,D4590)</f>
        <v>218</v>
      </c>
    </row>
    <row r="4591" spans="1:12" x14ac:dyDescent="0.2">
      <c r="A4591" s="7">
        <v>9798149</v>
      </c>
      <c r="B4591" s="2">
        <v>35763</v>
      </c>
      <c r="C4591">
        <v>46</v>
      </c>
      <c r="D4591" t="s">
        <v>763</v>
      </c>
      <c r="E4591">
        <v>14</v>
      </c>
      <c r="F4591" t="s">
        <v>27</v>
      </c>
      <c r="G4591">
        <v>0</v>
      </c>
      <c r="H4591">
        <v>0</v>
      </c>
      <c r="I4591">
        <v>4</v>
      </c>
      <c r="J4591">
        <f t="shared" si="71"/>
        <v>0</v>
      </c>
      <c r="K4591" s="8">
        <v>15</v>
      </c>
      <c r="L4591" s="8">
        <f>COUNTIFS($D$2:$D4591,D4591)</f>
        <v>53</v>
      </c>
    </row>
    <row r="4592" spans="1:12" x14ac:dyDescent="0.2">
      <c r="A4592" s="7">
        <v>9798150</v>
      </c>
      <c r="B4592" s="2">
        <v>35763</v>
      </c>
      <c r="C4592">
        <v>51</v>
      </c>
      <c r="D4592" t="s">
        <v>768</v>
      </c>
      <c r="E4592">
        <v>18</v>
      </c>
      <c r="F4592" t="s">
        <v>12</v>
      </c>
      <c r="G4592">
        <v>1</v>
      </c>
      <c r="H4592">
        <v>0</v>
      </c>
      <c r="I4592">
        <v>2</v>
      </c>
      <c r="J4592">
        <f t="shared" si="71"/>
        <v>0</v>
      </c>
      <c r="K4592" s="8">
        <v>16</v>
      </c>
      <c r="L4592" s="8">
        <f>COUNTIFS($D$2:$D4592,D4592)</f>
        <v>218</v>
      </c>
    </row>
    <row r="4593" spans="1:12" x14ac:dyDescent="0.2">
      <c r="A4593" s="7">
        <v>9798150</v>
      </c>
      <c r="B4593" s="2">
        <v>35763</v>
      </c>
      <c r="C4593">
        <v>18</v>
      </c>
      <c r="D4593" t="s">
        <v>12</v>
      </c>
      <c r="E4593">
        <v>51</v>
      </c>
      <c r="F4593" t="s">
        <v>768</v>
      </c>
      <c r="G4593">
        <v>0</v>
      </c>
      <c r="H4593">
        <v>2</v>
      </c>
      <c r="I4593">
        <v>0</v>
      </c>
      <c r="J4593">
        <f t="shared" si="71"/>
        <v>3</v>
      </c>
      <c r="K4593" s="8">
        <v>16</v>
      </c>
      <c r="L4593" s="8">
        <f>COUNTIFS($D$2:$D4593,D4593)</f>
        <v>96</v>
      </c>
    </row>
    <row r="4594" spans="1:12" x14ac:dyDescent="0.2">
      <c r="A4594" s="7">
        <v>9798151</v>
      </c>
      <c r="B4594" s="2">
        <v>35763</v>
      </c>
      <c r="C4594">
        <v>15</v>
      </c>
      <c r="D4594" t="s">
        <v>23</v>
      </c>
      <c r="E4594">
        <v>22</v>
      </c>
      <c r="F4594" t="s">
        <v>15</v>
      </c>
      <c r="G4594">
        <v>1</v>
      </c>
      <c r="H4594">
        <v>1</v>
      </c>
      <c r="I4594">
        <v>2</v>
      </c>
      <c r="J4594">
        <f t="shared" si="71"/>
        <v>0</v>
      </c>
      <c r="K4594" s="8">
        <v>15</v>
      </c>
      <c r="L4594" s="8">
        <f>COUNTIFS($D$2:$D4594,D4594)</f>
        <v>99</v>
      </c>
    </row>
    <row r="4595" spans="1:12" x14ac:dyDescent="0.2">
      <c r="A4595" s="7">
        <v>9798151</v>
      </c>
      <c r="B4595" s="2">
        <v>35763</v>
      </c>
      <c r="C4595">
        <v>22</v>
      </c>
      <c r="D4595" t="s">
        <v>15</v>
      </c>
      <c r="E4595">
        <v>15</v>
      </c>
      <c r="F4595" t="s">
        <v>23</v>
      </c>
      <c r="G4595">
        <v>0</v>
      </c>
      <c r="H4595">
        <v>2</v>
      </c>
      <c r="I4595">
        <v>1</v>
      </c>
      <c r="J4595">
        <f t="shared" si="71"/>
        <v>3</v>
      </c>
      <c r="K4595" s="8">
        <v>13</v>
      </c>
      <c r="L4595" s="8">
        <f>COUNTIFS($D$2:$D4595,D4595)</f>
        <v>173</v>
      </c>
    </row>
    <row r="4596" spans="1:12" x14ac:dyDescent="0.2">
      <c r="A4596" s="7">
        <v>9798152</v>
      </c>
      <c r="B4596" s="2">
        <v>35763</v>
      </c>
      <c r="C4596">
        <v>16</v>
      </c>
      <c r="D4596" t="s">
        <v>37</v>
      </c>
      <c r="E4596">
        <v>26</v>
      </c>
      <c r="F4596" t="s">
        <v>17</v>
      </c>
      <c r="G4596">
        <v>1</v>
      </c>
      <c r="H4596">
        <v>0</v>
      </c>
      <c r="I4596">
        <v>2</v>
      </c>
      <c r="J4596">
        <f t="shared" si="71"/>
        <v>0</v>
      </c>
      <c r="K4596" s="8">
        <v>16</v>
      </c>
      <c r="L4596" s="8">
        <f>COUNTIFS($D$2:$D4596,D4596)</f>
        <v>218</v>
      </c>
    </row>
    <row r="4597" spans="1:12" x14ac:dyDescent="0.2">
      <c r="A4597" s="7">
        <v>9798152</v>
      </c>
      <c r="B4597" s="2">
        <v>35763</v>
      </c>
      <c r="C4597">
        <v>26</v>
      </c>
      <c r="D4597" t="s">
        <v>17</v>
      </c>
      <c r="E4597">
        <v>16</v>
      </c>
      <c r="F4597" t="s">
        <v>37</v>
      </c>
      <c r="G4597">
        <v>0</v>
      </c>
      <c r="H4597">
        <v>2</v>
      </c>
      <c r="I4597">
        <v>0</v>
      </c>
      <c r="J4597">
        <f t="shared" si="71"/>
        <v>3</v>
      </c>
      <c r="K4597" s="8">
        <v>16</v>
      </c>
      <c r="L4597" s="8">
        <f>COUNTIFS($D$2:$D4597,D4597)</f>
        <v>218</v>
      </c>
    </row>
    <row r="4598" spans="1:12" x14ac:dyDescent="0.2">
      <c r="A4598" s="7">
        <v>9798153</v>
      </c>
      <c r="B4598" s="2">
        <v>35763</v>
      </c>
      <c r="C4598">
        <v>23</v>
      </c>
      <c r="D4598" t="s">
        <v>50</v>
      </c>
      <c r="E4598">
        <v>54</v>
      </c>
      <c r="F4598" t="s">
        <v>771</v>
      </c>
      <c r="G4598">
        <v>1</v>
      </c>
      <c r="H4598">
        <v>2</v>
      </c>
      <c r="I4598">
        <v>3</v>
      </c>
      <c r="J4598">
        <f t="shared" si="71"/>
        <v>0</v>
      </c>
      <c r="K4598" s="8">
        <v>16</v>
      </c>
      <c r="L4598" s="8">
        <f>COUNTIFS($D$2:$D4598,D4598)</f>
        <v>218</v>
      </c>
    </row>
    <row r="4599" spans="1:12" x14ac:dyDescent="0.2">
      <c r="A4599" s="7">
        <v>9798153</v>
      </c>
      <c r="B4599" s="2">
        <v>35763</v>
      </c>
      <c r="C4599">
        <v>54</v>
      </c>
      <c r="D4599" t="s">
        <v>771</v>
      </c>
      <c r="E4599">
        <v>23</v>
      </c>
      <c r="F4599" t="s">
        <v>50</v>
      </c>
      <c r="G4599">
        <v>0</v>
      </c>
      <c r="H4599">
        <v>3</v>
      </c>
      <c r="I4599">
        <v>2</v>
      </c>
      <c r="J4599">
        <f t="shared" si="71"/>
        <v>3</v>
      </c>
      <c r="K4599" s="8">
        <v>16</v>
      </c>
      <c r="L4599" s="8">
        <f>COUNTIFS($D$2:$D4599,D4599)</f>
        <v>218</v>
      </c>
    </row>
    <row r="4600" spans="1:12" x14ac:dyDescent="0.2">
      <c r="A4600" s="7">
        <v>9798154</v>
      </c>
      <c r="B4600" s="2">
        <v>35763</v>
      </c>
      <c r="C4600">
        <v>29</v>
      </c>
      <c r="D4600" t="s">
        <v>42</v>
      </c>
      <c r="E4600">
        <v>32</v>
      </c>
      <c r="F4600" t="s">
        <v>559</v>
      </c>
      <c r="G4600">
        <v>1</v>
      </c>
      <c r="H4600">
        <v>2</v>
      </c>
      <c r="I4600">
        <v>1</v>
      </c>
      <c r="J4600">
        <f t="shared" si="71"/>
        <v>3</v>
      </c>
      <c r="K4600" s="8">
        <v>15</v>
      </c>
      <c r="L4600" s="8">
        <f>COUNTIFS($D$2:$D4600,D4600)</f>
        <v>175</v>
      </c>
    </row>
    <row r="4601" spans="1:12" x14ac:dyDescent="0.2">
      <c r="A4601" s="7">
        <v>9798154</v>
      </c>
      <c r="B4601" s="2">
        <v>35763</v>
      </c>
      <c r="C4601">
        <v>32</v>
      </c>
      <c r="D4601" t="s">
        <v>559</v>
      </c>
      <c r="E4601">
        <v>29</v>
      </c>
      <c r="F4601" t="s">
        <v>42</v>
      </c>
      <c r="G4601">
        <v>0</v>
      </c>
      <c r="H4601">
        <v>1</v>
      </c>
      <c r="I4601">
        <v>2</v>
      </c>
      <c r="J4601">
        <f t="shared" si="71"/>
        <v>0</v>
      </c>
      <c r="K4601" s="8">
        <v>16</v>
      </c>
      <c r="L4601" s="8">
        <f>COUNTIFS($D$2:$D4601,D4601)</f>
        <v>218</v>
      </c>
    </row>
    <row r="4602" spans="1:12" x14ac:dyDescent="0.2">
      <c r="A4602" s="7">
        <v>9798155</v>
      </c>
      <c r="B4602" s="2">
        <v>35764</v>
      </c>
      <c r="C4602">
        <v>10</v>
      </c>
      <c r="D4602" t="s">
        <v>47</v>
      </c>
      <c r="E4602">
        <v>19</v>
      </c>
      <c r="F4602" t="s">
        <v>40</v>
      </c>
      <c r="G4602">
        <v>1</v>
      </c>
      <c r="H4602">
        <v>0</v>
      </c>
      <c r="I4602">
        <v>1</v>
      </c>
      <c r="J4602">
        <f t="shared" si="71"/>
        <v>0</v>
      </c>
      <c r="K4602" s="8">
        <v>16</v>
      </c>
      <c r="L4602" s="8">
        <f>COUNTIFS($D$2:$D4602,D4602)</f>
        <v>218</v>
      </c>
    </row>
    <row r="4603" spans="1:12" x14ac:dyDescent="0.2">
      <c r="A4603" s="7">
        <v>9798155</v>
      </c>
      <c r="B4603" s="2">
        <v>35764</v>
      </c>
      <c r="C4603">
        <v>19</v>
      </c>
      <c r="D4603" t="s">
        <v>40</v>
      </c>
      <c r="E4603">
        <v>10</v>
      </c>
      <c r="F4603" t="s">
        <v>47</v>
      </c>
      <c r="G4603">
        <v>0</v>
      </c>
      <c r="H4603">
        <v>1</v>
      </c>
      <c r="I4603">
        <v>0</v>
      </c>
      <c r="J4603">
        <f t="shared" si="71"/>
        <v>3</v>
      </c>
      <c r="K4603" s="8">
        <v>15</v>
      </c>
      <c r="L4603" s="8">
        <f>COUNTIFS($D$2:$D4603,D4603)</f>
        <v>217</v>
      </c>
    </row>
    <row r="4604" spans="1:12" x14ac:dyDescent="0.2">
      <c r="A4604" s="7">
        <v>9798156</v>
      </c>
      <c r="B4604" s="2">
        <v>35764</v>
      </c>
      <c r="C4604">
        <v>21</v>
      </c>
      <c r="D4604" t="s">
        <v>10</v>
      </c>
      <c r="E4604">
        <v>41</v>
      </c>
      <c r="F4604" t="s">
        <v>759</v>
      </c>
      <c r="G4604">
        <v>1</v>
      </c>
      <c r="H4604">
        <v>4</v>
      </c>
      <c r="I4604">
        <v>0</v>
      </c>
      <c r="J4604">
        <f t="shared" si="71"/>
        <v>3</v>
      </c>
      <c r="K4604" s="8">
        <v>16</v>
      </c>
      <c r="L4604" s="8">
        <f>COUNTIFS($D$2:$D4604,D4604)</f>
        <v>218</v>
      </c>
    </row>
    <row r="4605" spans="1:12" x14ac:dyDescent="0.2">
      <c r="A4605" s="7">
        <v>9798156</v>
      </c>
      <c r="B4605" s="2">
        <v>35764</v>
      </c>
      <c r="C4605">
        <v>41</v>
      </c>
      <c r="D4605" t="s">
        <v>759</v>
      </c>
      <c r="E4605">
        <v>21</v>
      </c>
      <c r="F4605" t="s">
        <v>10</v>
      </c>
      <c r="G4605">
        <v>0</v>
      </c>
      <c r="H4605">
        <v>0</v>
      </c>
      <c r="I4605">
        <v>4</v>
      </c>
      <c r="J4605">
        <f t="shared" si="71"/>
        <v>0</v>
      </c>
      <c r="K4605" s="8">
        <v>16</v>
      </c>
      <c r="L4605" s="8">
        <f>COUNTIFS($D$2:$D4605,D4605)</f>
        <v>218</v>
      </c>
    </row>
    <row r="4606" spans="1:12" x14ac:dyDescent="0.2">
      <c r="A4606" s="7">
        <v>9798157</v>
      </c>
      <c r="B4606" s="2">
        <v>35765</v>
      </c>
      <c r="C4606">
        <v>40</v>
      </c>
      <c r="D4606" t="s">
        <v>758</v>
      </c>
      <c r="E4606">
        <v>22</v>
      </c>
      <c r="F4606" t="s">
        <v>15</v>
      </c>
      <c r="G4606">
        <v>1</v>
      </c>
      <c r="H4606">
        <v>1</v>
      </c>
      <c r="I4606">
        <v>0</v>
      </c>
      <c r="J4606">
        <f t="shared" si="71"/>
        <v>3</v>
      </c>
      <c r="K4606" s="8">
        <v>16</v>
      </c>
      <c r="L4606" s="8">
        <f>COUNTIFS($D$2:$D4606,D4606)</f>
        <v>54</v>
      </c>
    </row>
    <row r="4607" spans="1:12" x14ac:dyDescent="0.2">
      <c r="A4607" s="7">
        <v>9798157</v>
      </c>
      <c r="B4607" s="2">
        <v>35765</v>
      </c>
      <c r="C4607">
        <v>22</v>
      </c>
      <c r="D4607" t="s">
        <v>15</v>
      </c>
      <c r="E4607">
        <v>40</v>
      </c>
      <c r="F4607" t="s">
        <v>758</v>
      </c>
      <c r="G4607">
        <v>0</v>
      </c>
      <c r="H4607">
        <v>0</v>
      </c>
      <c r="I4607">
        <v>1</v>
      </c>
      <c r="J4607">
        <f t="shared" si="71"/>
        <v>0</v>
      </c>
      <c r="K4607" s="8">
        <v>14</v>
      </c>
      <c r="L4607" s="8">
        <f>COUNTIFS($D$2:$D4607,D4607)</f>
        <v>174</v>
      </c>
    </row>
    <row r="4608" spans="1:12" x14ac:dyDescent="0.2">
      <c r="A4608" s="7">
        <v>9798158</v>
      </c>
      <c r="B4608" s="2">
        <v>35767</v>
      </c>
      <c r="C4608">
        <v>29</v>
      </c>
      <c r="D4608" t="s">
        <v>42</v>
      </c>
      <c r="E4608">
        <v>15</v>
      </c>
      <c r="F4608" t="s">
        <v>23</v>
      </c>
      <c r="G4608">
        <v>1</v>
      </c>
      <c r="H4608">
        <v>4</v>
      </c>
      <c r="I4608">
        <v>1</v>
      </c>
      <c r="J4608">
        <f t="shared" si="71"/>
        <v>3</v>
      </c>
      <c r="K4608" s="8">
        <v>16</v>
      </c>
      <c r="L4608" s="8">
        <f>COUNTIFS($D$2:$D4608,D4608)</f>
        <v>176</v>
      </c>
    </row>
    <row r="4609" spans="1:12" x14ac:dyDescent="0.2">
      <c r="A4609" s="7">
        <v>9798158</v>
      </c>
      <c r="B4609" s="2">
        <v>35767</v>
      </c>
      <c r="C4609">
        <v>15</v>
      </c>
      <c r="D4609" t="s">
        <v>23</v>
      </c>
      <c r="E4609">
        <v>29</v>
      </c>
      <c r="F4609" t="s">
        <v>42</v>
      </c>
      <c r="G4609">
        <v>0</v>
      </c>
      <c r="H4609">
        <v>1</v>
      </c>
      <c r="I4609">
        <v>4</v>
      </c>
      <c r="J4609">
        <f t="shared" si="71"/>
        <v>0</v>
      </c>
      <c r="K4609" s="8">
        <v>16</v>
      </c>
      <c r="L4609" s="8">
        <f>COUNTIFS($D$2:$D4609,D4609)</f>
        <v>100</v>
      </c>
    </row>
    <row r="4610" spans="1:12" x14ac:dyDescent="0.2">
      <c r="A4610" s="7">
        <v>9798159</v>
      </c>
      <c r="B4610" s="2">
        <v>35770</v>
      </c>
      <c r="C4610">
        <v>32</v>
      </c>
      <c r="D4610" t="s">
        <v>559</v>
      </c>
      <c r="E4610">
        <v>51</v>
      </c>
      <c r="F4610" t="s">
        <v>768</v>
      </c>
      <c r="G4610">
        <v>1</v>
      </c>
      <c r="H4610">
        <v>3</v>
      </c>
      <c r="I4610">
        <v>0</v>
      </c>
      <c r="J4610">
        <f t="shared" ref="J4610:J4673" si="72">IF(H4610&gt;I4610,3,IF(I4610&gt;H4610,0,1))</f>
        <v>3</v>
      </c>
      <c r="K4610" s="8">
        <v>17</v>
      </c>
      <c r="L4610" s="8">
        <f>COUNTIFS($D$2:$D4610,D4610)</f>
        <v>219</v>
      </c>
    </row>
    <row r="4611" spans="1:12" x14ac:dyDescent="0.2">
      <c r="A4611" s="7">
        <v>9798159</v>
      </c>
      <c r="B4611" s="2">
        <v>35770</v>
      </c>
      <c r="C4611">
        <v>51</v>
      </c>
      <c r="D4611" t="s">
        <v>768</v>
      </c>
      <c r="E4611">
        <v>32</v>
      </c>
      <c r="F4611" t="s">
        <v>559</v>
      </c>
      <c r="G4611">
        <v>0</v>
      </c>
      <c r="H4611">
        <v>0</v>
      </c>
      <c r="I4611">
        <v>3</v>
      </c>
      <c r="J4611">
        <f t="shared" si="72"/>
        <v>0</v>
      </c>
      <c r="K4611" s="8">
        <v>17</v>
      </c>
      <c r="L4611" s="8">
        <f>COUNTIFS($D$2:$D4611,D4611)</f>
        <v>219</v>
      </c>
    </row>
    <row r="4612" spans="1:12" x14ac:dyDescent="0.2">
      <c r="A4612" s="7">
        <v>9798160</v>
      </c>
      <c r="B4612" s="2">
        <v>35770</v>
      </c>
      <c r="C4612">
        <v>41</v>
      </c>
      <c r="D4612" t="s">
        <v>759</v>
      </c>
      <c r="E4612">
        <v>40</v>
      </c>
      <c r="F4612" t="s">
        <v>758</v>
      </c>
      <c r="G4612">
        <v>1</v>
      </c>
      <c r="H4612">
        <v>3</v>
      </c>
      <c r="I4612">
        <v>1</v>
      </c>
      <c r="J4612">
        <f t="shared" si="72"/>
        <v>3</v>
      </c>
      <c r="K4612" s="8">
        <v>17</v>
      </c>
      <c r="L4612" s="8">
        <f>COUNTIFS($D$2:$D4612,D4612)</f>
        <v>219</v>
      </c>
    </row>
    <row r="4613" spans="1:12" x14ac:dyDescent="0.2">
      <c r="A4613" s="7">
        <v>9798160</v>
      </c>
      <c r="B4613" s="2">
        <v>35770</v>
      </c>
      <c r="C4613">
        <v>40</v>
      </c>
      <c r="D4613" t="s">
        <v>758</v>
      </c>
      <c r="E4613">
        <v>41</v>
      </c>
      <c r="F4613" t="s">
        <v>759</v>
      </c>
      <c r="G4613">
        <v>0</v>
      </c>
      <c r="H4613">
        <v>1</v>
      </c>
      <c r="I4613">
        <v>3</v>
      </c>
      <c r="J4613">
        <f t="shared" si="72"/>
        <v>0</v>
      </c>
      <c r="K4613" s="8">
        <v>17</v>
      </c>
      <c r="L4613" s="8">
        <f>COUNTIFS($D$2:$D4613,D4613)</f>
        <v>55</v>
      </c>
    </row>
    <row r="4614" spans="1:12" x14ac:dyDescent="0.2">
      <c r="A4614" s="7">
        <v>9798161</v>
      </c>
      <c r="B4614" s="2">
        <v>35770</v>
      </c>
      <c r="C4614">
        <v>46</v>
      </c>
      <c r="D4614" t="s">
        <v>763</v>
      </c>
      <c r="E4614">
        <v>29</v>
      </c>
      <c r="F4614" t="s">
        <v>42</v>
      </c>
      <c r="G4614">
        <v>1</v>
      </c>
      <c r="H4614">
        <v>2</v>
      </c>
      <c r="I4614">
        <v>0</v>
      </c>
      <c r="J4614">
        <f t="shared" si="72"/>
        <v>3</v>
      </c>
      <c r="K4614" s="8">
        <v>16</v>
      </c>
      <c r="L4614" s="8">
        <f>COUNTIFS($D$2:$D4614,D4614)</f>
        <v>54</v>
      </c>
    </row>
    <row r="4615" spans="1:12" x14ac:dyDescent="0.2">
      <c r="A4615" s="7">
        <v>9798161</v>
      </c>
      <c r="B4615" s="2">
        <v>35770</v>
      </c>
      <c r="C4615">
        <v>29</v>
      </c>
      <c r="D4615" t="s">
        <v>42</v>
      </c>
      <c r="E4615">
        <v>46</v>
      </c>
      <c r="F4615" t="s">
        <v>763</v>
      </c>
      <c r="G4615">
        <v>0</v>
      </c>
      <c r="H4615">
        <v>0</v>
      </c>
      <c r="I4615">
        <v>2</v>
      </c>
      <c r="J4615">
        <f t="shared" si="72"/>
        <v>0</v>
      </c>
      <c r="K4615" s="8">
        <v>17</v>
      </c>
      <c r="L4615" s="8">
        <f>COUNTIFS($D$2:$D4615,D4615)</f>
        <v>177</v>
      </c>
    </row>
    <row r="4616" spans="1:12" x14ac:dyDescent="0.2">
      <c r="A4616" s="7">
        <v>9798162</v>
      </c>
      <c r="B4616" s="2">
        <v>35770</v>
      </c>
      <c r="C4616">
        <v>49</v>
      </c>
      <c r="D4616" t="s">
        <v>766</v>
      </c>
      <c r="E4616">
        <v>16</v>
      </c>
      <c r="F4616" t="s">
        <v>37</v>
      </c>
      <c r="G4616">
        <v>1</v>
      </c>
      <c r="H4616">
        <v>0</v>
      </c>
      <c r="I4616">
        <v>0</v>
      </c>
      <c r="J4616">
        <f t="shared" si="72"/>
        <v>1</v>
      </c>
      <c r="K4616" s="8">
        <v>17</v>
      </c>
      <c r="L4616" s="8">
        <f>COUNTIFS($D$2:$D4616,D4616)</f>
        <v>219</v>
      </c>
    </row>
    <row r="4617" spans="1:12" x14ac:dyDescent="0.2">
      <c r="A4617" s="7">
        <v>9798162</v>
      </c>
      <c r="B4617" s="2">
        <v>35770</v>
      </c>
      <c r="C4617">
        <v>16</v>
      </c>
      <c r="D4617" t="s">
        <v>37</v>
      </c>
      <c r="E4617">
        <v>49</v>
      </c>
      <c r="F4617" t="s">
        <v>766</v>
      </c>
      <c r="G4617">
        <v>0</v>
      </c>
      <c r="H4617">
        <v>0</v>
      </c>
      <c r="I4617">
        <v>0</v>
      </c>
      <c r="J4617">
        <f t="shared" si="72"/>
        <v>1</v>
      </c>
      <c r="K4617" s="8">
        <v>17</v>
      </c>
      <c r="L4617" s="8">
        <f>COUNTIFS($D$2:$D4617,D4617)</f>
        <v>219</v>
      </c>
    </row>
    <row r="4618" spans="1:12" x14ac:dyDescent="0.2">
      <c r="A4618" s="7">
        <v>9798163</v>
      </c>
      <c r="B4618" s="2">
        <v>35770</v>
      </c>
      <c r="C4618">
        <v>18</v>
      </c>
      <c r="D4618" t="s">
        <v>12</v>
      </c>
      <c r="E4618">
        <v>15</v>
      </c>
      <c r="F4618" t="s">
        <v>23</v>
      </c>
      <c r="G4618">
        <v>1</v>
      </c>
      <c r="H4618">
        <v>1</v>
      </c>
      <c r="I4618">
        <v>1</v>
      </c>
      <c r="J4618">
        <f t="shared" si="72"/>
        <v>1</v>
      </c>
      <c r="K4618" s="8">
        <v>17</v>
      </c>
      <c r="L4618" s="8">
        <f>COUNTIFS($D$2:$D4618,D4618)</f>
        <v>97</v>
      </c>
    </row>
    <row r="4619" spans="1:12" x14ac:dyDescent="0.2">
      <c r="A4619" s="7">
        <v>9798163</v>
      </c>
      <c r="B4619" s="2">
        <v>35770</v>
      </c>
      <c r="C4619">
        <v>15</v>
      </c>
      <c r="D4619" t="s">
        <v>23</v>
      </c>
      <c r="E4619">
        <v>18</v>
      </c>
      <c r="F4619" t="s">
        <v>12</v>
      </c>
      <c r="G4619">
        <v>0</v>
      </c>
      <c r="H4619">
        <v>1</v>
      </c>
      <c r="I4619">
        <v>1</v>
      </c>
      <c r="J4619">
        <f t="shared" si="72"/>
        <v>1</v>
      </c>
      <c r="K4619" s="8">
        <v>17</v>
      </c>
      <c r="L4619" s="8">
        <f>COUNTIFS($D$2:$D4619,D4619)</f>
        <v>101</v>
      </c>
    </row>
    <row r="4620" spans="1:12" x14ac:dyDescent="0.2">
      <c r="A4620" s="7">
        <v>9798164</v>
      </c>
      <c r="B4620" s="2">
        <v>35770</v>
      </c>
      <c r="C4620">
        <v>19</v>
      </c>
      <c r="D4620" t="s">
        <v>40</v>
      </c>
      <c r="E4620">
        <v>21</v>
      </c>
      <c r="F4620" t="s">
        <v>10</v>
      </c>
      <c r="G4620">
        <v>1</v>
      </c>
      <c r="H4620">
        <v>1</v>
      </c>
      <c r="I4620">
        <v>3</v>
      </c>
      <c r="J4620">
        <f t="shared" si="72"/>
        <v>0</v>
      </c>
      <c r="K4620" s="8">
        <v>16</v>
      </c>
      <c r="L4620" s="8">
        <f>COUNTIFS($D$2:$D4620,D4620)</f>
        <v>218</v>
      </c>
    </row>
    <row r="4621" spans="1:12" x14ac:dyDescent="0.2">
      <c r="A4621" s="7">
        <v>9798164</v>
      </c>
      <c r="B4621" s="2">
        <v>35770</v>
      </c>
      <c r="C4621">
        <v>21</v>
      </c>
      <c r="D4621" t="s">
        <v>10</v>
      </c>
      <c r="E4621">
        <v>19</v>
      </c>
      <c r="F4621" t="s">
        <v>40</v>
      </c>
      <c r="G4621">
        <v>0</v>
      </c>
      <c r="H4621">
        <v>3</v>
      </c>
      <c r="I4621">
        <v>1</v>
      </c>
      <c r="J4621">
        <f t="shared" si="72"/>
        <v>3</v>
      </c>
      <c r="K4621" s="8">
        <v>17</v>
      </c>
      <c r="L4621" s="8">
        <f>COUNTIFS($D$2:$D4621,D4621)</f>
        <v>219</v>
      </c>
    </row>
    <row r="4622" spans="1:12" x14ac:dyDescent="0.2">
      <c r="A4622" s="7">
        <v>9798165</v>
      </c>
      <c r="B4622" s="2">
        <v>35770</v>
      </c>
      <c r="C4622">
        <v>22</v>
      </c>
      <c r="D4622" t="s">
        <v>15</v>
      </c>
      <c r="E4622">
        <v>10</v>
      </c>
      <c r="F4622" t="s">
        <v>47</v>
      </c>
      <c r="G4622">
        <v>1</v>
      </c>
      <c r="H4622">
        <v>0</v>
      </c>
      <c r="I4622">
        <v>1</v>
      </c>
      <c r="J4622">
        <f t="shared" si="72"/>
        <v>0</v>
      </c>
      <c r="K4622" s="8">
        <v>15</v>
      </c>
      <c r="L4622" s="8">
        <f>COUNTIFS($D$2:$D4622,D4622)</f>
        <v>175</v>
      </c>
    </row>
    <row r="4623" spans="1:12" x14ac:dyDescent="0.2">
      <c r="A4623" s="7">
        <v>9798165</v>
      </c>
      <c r="B4623" s="2">
        <v>35770</v>
      </c>
      <c r="C4623">
        <v>10</v>
      </c>
      <c r="D4623" t="s">
        <v>47</v>
      </c>
      <c r="E4623">
        <v>22</v>
      </c>
      <c r="F4623" t="s">
        <v>15</v>
      </c>
      <c r="G4623">
        <v>0</v>
      </c>
      <c r="H4623">
        <v>1</v>
      </c>
      <c r="I4623">
        <v>0</v>
      </c>
      <c r="J4623">
        <f t="shared" si="72"/>
        <v>3</v>
      </c>
      <c r="K4623" s="8">
        <v>17</v>
      </c>
      <c r="L4623" s="8">
        <f>COUNTIFS($D$2:$D4623,D4623)</f>
        <v>219</v>
      </c>
    </row>
    <row r="4624" spans="1:12" x14ac:dyDescent="0.2">
      <c r="A4624" s="7">
        <v>9798166</v>
      </c>
      <c r="B4624" s="2">
        <v>35770</v>
      </c>
      <c r="C4624">
        <v>26</v>
      </c>
      <c r="D4624" t="s">
        <v>17</v>
      </c>
      <c r="E4624">
        <v>14</v>
      </c>
      <c r="F4624" t="s">
        <v>27</v>
      </c>
      <c r="G4624">
        <v>1</v>
      </c>
      <c r="H4624">
        <v>1</v>
      </c>
      <c r="I4624">
        <v>6</v>
      </c>
      <c r="J4624">
        <f t="shared" si="72"/>
        <v>0</v>
      </c>
      <c r="K4624" s="8">
        <v>17</v>
      </c>
      <c r="L4624" s="8">
        <f>COUNTIFS($D$2:$D4624,D4624)</f>
        <v>219</v>
      </c>
    </row>
    <row r="4625" spans="1:12" x14ac:dyDescent="0.2">
      <c r="A4625" s="7">
        <v>9798166</v>
      </c>
      <c r="B4625" s="2">
        <v>35770</v>
      </c>
      <c r="C4625">
        <v>14</v>
      </c>
      <c r="D4625" t="s">
        <v>27</v>
      </c>
      <c r="E4625">
        <v>26</v>
      </c>
      <c r="F4625" t="s">
        <v>17</v>
      </c>
      <c r="G4625">
        <v>0</v>
      </c>
      <c r="H4625">
        <v>6</v>
      </c>
      <c r="I4625">
        <v>1</v>
      </c>
      <c r="J4625">
        <f t="shared" si="72"/>
        <v>3</v>
      </c>
      <c r="K4625" s="8">
        <v>17</v>
      </c>
      <c r="L4625" s="8">
        <f>COUNTIFS($D$2:$D4625,D4625)</f>
        <v>219</v>
      </c>
    </row>
    <row r="4626" spans="1:12" x14ac:dyDescent="0.2">
      <c r="A4626" s="7">
        <v>9798167</v>
      </c>
      <c r="B4626" s="2">
        <v>35771</v>
      </c>
      <c r="C4626">
        <v>53</v>
      </c>
      <c r="D4626" t="s">
        <v>770</v>
      </c>
      <c r="E4626">
        <v>23</v>
      </c>
      <c r="F4626" t="s">
        <v>50</v>
      </c>
      <c r="G4626">
        <v>1</v>
      </c>
      <c r="H4626">
        <v>1</v>
      </c>
      <c r="I4626">
        <v>0</v>
      </c>
      <c r="J4626">
        <f t="shared" si="72"/>
        <v>3</v>
      </c>
      <c r="K4626" s="8">
        <v>17</v>
      </c>
      <c r="L4626" s="8">
        <f>COUNTIFS($D$2:$D4626,D4626)</f>
        <v>219</v>
      </c>
    </row>
    <row r="4627" spans="1:12" x14ac:dyDescent="0.2">
      <c r="A4627" s="7">
        <v>9798167</v>
      </c>
      <c r="B4627" s="2">
        <v>35771</v>
      </c>
      <c r="C4627">
        <v>23</v>
      </c>
      <c r="D4627" t="s">
        <v>50</v>
      </c>
      <c r="E4627">
        <v>53</v>
      </c>
      <c r="F4627" t="s">
        <v>770</v>
      </c>
      <c r="G4627">
        <v>0</v>
      </c>
      <c r="H4627">
        <v>0</v>
      </c>
      <c r="I4627">
        <v>1</v>
      </c>
      <c r="J4627">
        <f t="shared" si="72"/>
        <v>0</v>
      </c>
      <c r="K4627" s="8">
        <v>17</v>
      </c>
      <c r="L4627" s="8">
        <f>COUNTIFS($D$2:$D4627,D4627)</f>
        <v>219</v>
      </c>
    </row>
    <row r="4628" spans="1:12" x14ac:dyDescent="0.2">
      <c r="A4628" s="7">
        <v>9798168</v>
      </c>
      <c r="B4628" s="2">
        <v>35772</v>
      </c>
      <c r="C4628">
        <v>54</v>
      </c>
      <c r="D4628" t="s">
        <v>771</v>
      </c>
      <c r="E4628">
        <v>56</v>
      </c>
      <c r="F4628" t="s">
        <v>773</v>
      </c>
      <c r="G4628">
        <v>1</v>
      </c>
      <c r="H4628">
        <v>2</v>
      </c>
      <c r="I4628">
        <v>1</v>
      </c>
      <c r="J4628">
        <f t="shared" si="72"/>
        <v>3</v>
      </c>
      <c r="K4628" s="8">
        <v>17</v>
      </c>
      <c r="L4628" s="8">
        <f>COUNTIFS($D$2:$D4628,D4628)</f>
        <v>219</v>
      </c>
    </row>
    <row r="4629" spans="1:12" x14ac:dyDescent="0.2">
      <c r="A4629" s="7">
        <v>9798168</v>
      </c>
      <c r="B4629" s="2">
        <v>35772</v>
      </c>
      <c r="C4629">
        <v>56</v>
      </c>
      <c r="D4629" t="s">
        <v>773</v>
      </c>
      <c r="E4629">
        <v>54</v>
      </c>
      <c r="F4629" t="s">
        <v>771</v>
      </c>
      <c r="G4629">
        <v>0</v>
      </c>
      <c r="H4629">
        <v>1</v>
      </c>
      <c r="I4629">
        <v>2</v>
      </c>
      <c r="J4629">
        <f t="shared" si="72"/>
        <v>0</v>
      </c>
      <c r="K4629" s="8">
        <v>17</v>
      </c>
      <c r="L4629" s="8">
        <f>COUNTIFS($D$2:$D4629,D4629)</f>
        <v>17</v>
      </c>
    </row>
    <row r="4630" spans="1:12" x14ac:dyDescent="0.2">
      <c r="A4630" s="7">
        <v>9798169</v>
      </c>
      <c r="B4630" s="2">
        <v>35777</v>
      </c>
      <c r="C4630">
        <v>10</v>
      </c>
      <c r="D4630" t="s">
        <v>47</v>
      </c>
      <c r="E4630">
        <v>41</v>
      </c>
      <c r="F4630" t="s">
        <v>759</v>
      </c>
      <c r="G4630">
        <v>1</v>
      </c>
      <c r="H4630">
        <v>1</v>
      </c>
      <c r="I4630">
        <v>3</v>
      </c>
      <c r="J4630">
        <f t="shared" si="72"/>
        <v>0</v>
      </c>
      <c r="K4630" s="8">
        <v>18</v>
      </c>
      <c r="L4630" s="8">
        <f>COUNTIFS($D$2:$D4630,D4630)</f>
        <v>220</v>
      </c>
    </row>
    <row r="4631" spans="1:12" x14ac:dyDescent="0.2">
      <c r="A4631" s="7">
        <v>9798169</v>
      </c>
      <c r="B4631" s="2">
        <v>35777</v>
      </c>
      <c r="C4631">
        <v>41</v>
      </c>
      <c r="D4631" t="s">
        <v>759</v>
      </c>
      <c r="E4631">
        <v>10</v>
      </c>
      <c r="F4631" t="s">
        <v>47</v>
      </c>
      <c r="G4631">
        <v>0</v>
      </c>
      <c r="H4631">
        <v>3</v>
      </c>
      <c r="I4631">
        <v>1</v>
      </c>
      <c r="J4631">
        <f t="shared" si="72"/>
        <v>3</v>
      </c>
      <c r="K4631" s="8">
        <v>18</v>
      </c>
      <c r="L4631" s="8">
        <f>COUNTIFS($D$2:$D4631,D4631)</f>
        <v>220</v>
      </c>
    </row>
    <row r="4632" spans="1:12" x14ac:dyDescent="0.2">
      <c r="A4632" s="7">
        <v>9798170</v>
      </c>
      <c r="B4632" s="2">
        <v>35777</v>
      </c>
      <c r="C4632">
        <v>56</v>
      </c>
      <c r="D4632" t="s">
        <v>773</v>
      </c>
      <c r="E4632">
        <v>22</v>
      </c>
      <c r="F4632" t="s">
        <v>15</v>
      </c>
      <c r="G4632">
        <v>1</v>
      </c>
      <c r="H4632">
        <v>2</v>
      </c>
      <c r="I4632">
        <v>2</v>
      </c>
      <c r="J4632">
        <f t="shared" si="72"/>
        <v>1</v>
      </c>
      <c r="K4632" s="8">
        <v>18</v>
      </c>
      <c r="L4632" s="8">
        <f>COUNTIFS($D$2:$D4632,D4632)</f>
        <v>18</v>
      </c>
    </row>
    <row r="4633" spans="1:12" x14ac:dyDescent="0.2">
      <c r="A4633" s="7">
        <v>9798170</v>
      </c>
      <c r="B4633" s="2">
        <v>35777</v>
      </c>
      <c r="C4633">
        <v>22</v>
      </c>
      <c r="D4633" t="s">
        <v>15</v>
      </c>
      <c r="E4633">
        <v>56</v>
      </c>
      <c r="F4633" t="s">
        <v>773</v>
      </c>
      <c r="G4633">
        <v>0</v>
      </c>
      <c r="H4633">
        <v>2</v>
      </c>
      <c r="I4633">
        <v>2</v>
      </c>
      <c r="J4633">
        <f t="shared" si="72"/>
        <v>1</v>
      </c>
      <c r="K4633" s="8">
        <v>16</v>
      </c>
      <c r="L4633" s="8">
        <f>COUNTIFS($D$2:$D4633,D4633)</f>
        <v>176</v>
      </c>
    </row>
    <row r="4634" spans="1:12" x14ac:dyDescent="0.2">
      <c r="A4634" s="7">
        <v>9798171</v>
      </c>
      <c r="B4634" s="2">
        <v>35777</v>
      </c>
      <c r="C4634">
        <v>14</v>
      </c>
      <c r="D4634" t="s">
        <v>27</v>
      </c>
      <c r="E4634">
        <v>49</v>
      </c>
      <c r="F4634" t="s">
        <v>766</v>
      </c>
      <c r="G4634">
        <v>1</v>
      </c>
      <c r="H4634">
        <v>0</v>
      </c>
      <c r="I4634">
        <v>0</v>
      </c>
      <c r="J4634">
        <f t="shared" si="72"/>
        <v>1</v>
      </c>
      <c r="K4634" s="8">
        <v>18</v>
      </c>
      <c r="L4634" s="8">
        <f>COUNTIFS($D$2:$D4634,D4634)</f>
        <v>220</v>
      </c>
    </row>
    <row r="4635" spans="1:12" x14ac:dyDescent="0.2">
      <c r="A4635" s="7">
        <v>9798171</v>
      </c>
      <c r="B4635" s="2">
        <v>35777</v>
      </c>
      <c r="C4635">
        <v>49</v>
      </c>
      <c r="D4635" t="s">
        <v>766</v>
      </c>
      <c r="E4635">
        <v>14</v>
      </c>
      <c r="F4635" t="s">
        <v>27</v>
      </c>
      <c r="G4635">
        <v>0</v>
      </c>
      <c r="H4635">
        <v>0</v>
      </c>
      <c r="I4635">
        <v>0</v>
      </c>
      <c r="J4635">
        <f t="shared" si="72"/>
        <v>1</v>
      </c>
      <c r="K4635" s="8">
        <v>18</v>
      </c>
      <c r="L4635" s="8">
        <f>COUNTIFS($D$2:$D4635,D4635)</f>
        <v>220</v>
      </c>
    </row>
    <row r="4636" spans="1:12" x14ac:dyDescent="0.2">
      <c r="A4636" s="7">
        <v>9798172</v>
      </c>
      <c r="B4636" s="2">
        <v>35777</v>
      </c>
      <c r="C4636">
        <v>51</v>
      </c>
      <c r="D4636" t="s">
        <v>768</v>
      </c>
      <c r="E4636">
        <v>26</v>
      </c>
      <c r="F4636" t="s">
        <v>17</v>
      </c>
      <c r="G4636">
        <v>1</v>
      </c>
      <c r="H4636">
        <v>4</v>
      </c>
      <c r="I4636">
        <v>0</v>
      </c>
      <c r="J4636">
        <f t="shared" si="72"/>
        <v>3</v>
      </c>
      <c r="K4636" s="8">
        <v>18</v>
      </c>
      <c r="L4636" s="8">
        <f>COUNTIFS($D$2:$D4636,D4636)</f>
        <v>220</v>
      </c>
    </row>
    <row r="4637" spans="1:12" x14ac:dyDescent="0.2">
      <c r="A4637" s="7">
        <v>9798172</v>
      </c>
      <c r="B4637" s="2">
        <v>35777</v>
      </c>
      <c r="C4637">
        <v>26</v>
      </c>
      <c r="D4637" t="s">
        <v>17</v>
      </c>
      <c r="E4637">
        <v>51</v>
      </c>
      <c r="F4637" t="s">
        <v>768</v>
      </c>
      <c r="G4637">
        <v>0</v>
      </c>
      <c r="H4637">
        <v>0</v>
      </c>
      <c r="I4637">
        <v>4</v>
      </c>
      <c r="J4637">
        <f t="shared" si="72"/>
        <v>0</v>
      </c>
      <c r="K4637" s="8">
        <v>18</v>
      </c>
      <c r="L4637" s="8">
        <f>COUNTIFS($D$2:$D4637,D4637)</f>
        <v>220</v>
      </c>
    </row>
    <row r="4638" spans="1:12" x14ac:dyDescent="0.2">
      <c r="A4638" s="7">
        <v>9798173</v>
      </c>
      <c r="B4638" s="2">
        <v>35777</v>
      </c>
      <c r="C4638">
        <v>15</v>
      </c>
      <c r="D4638" t="s">
        <v>23</v>
      </c>
      <c r="E4638">
        <v>19</v>
      </c>
      <c r="F4638" t="s">
        <v>40</v>
      </c>
      <c r="G4638">
        <v>1</v>
      </c>
      <c r="H4638">
        <v>0</v>
      </c>
      <c r="I4638">
        <v>3</v>
      </c>
      <c r="J4638">
        <f t="shared" si="72"/>
        <v>0</v>
      </c>
      <c r="K4638" s="8">
        <v>18</v>
      </c>
      <c r="L4638" s="8">
        <f>COUNTIFS($D$2:$D4638,D4638)</f>
        <v>102</v>
      </c>
    </row>
    <row r="4639" spans="1:12" x14ac:dyDescent="0.2">
      <c r="A4639" s="7">
        <v>9798173</v>
      </c>
      <c r="B4639" s="2">
        <v>35777</v>
      </c>
      <c r="C4639">
        <v>19</v>
      </c>
      <c r="D4639" t="s">
        <v>40</v>
      </c>
      <c r="E4639">
        <v>15</v>
      </c>
      <c r="F4639" t="s">
        <v>23</v>
      </c>
      <c r="G4639">
        <v>0</v>
      </c>
      <c r="H4639">
        <v>3</v>
      </c>
      <c r="I4639">
        <v>0</v>
      </c>
      <c r="J4639">
        <f t="shared" si="72"/>
        <v>3</v>
      </c>
      <c r="K4639" s="8">
        <v>17</v>
      </c>
      <c r="L4639" s="8">
        <f>COUNTIFS($D$2:$D4639,D4639)</f>
        <v>219</v>
      </c>
    </row>
    <row r="4640" spans="1:12" x14ac:dyDescent="0.2">
      <c r="A4640" s="7">
        <v>9798174</v>
      </c>
      <c r="B4640" s="2">
        <v>35777</v>
      </c>
      <c r="C4640">
        <v>16</v>
      </c>
      <c r="D4640" t="s">
        <v>37</v>
      </c>
      <c r="E4640">
        <v>53</v>
      </c>
      <c r="F4640" t="s">
        <v>770</v>
      </c>
      <c r="G4640">
        <v>1</v>
      </c>
      <c r="H4640">
        <v>0</v>
      </c>
      <c r="I4640">
        <v>0</v>
      </c>
      <c r="J4640">
        <f t="shared" si="72"/>
        <v>1</v>
      </c>
      <c r="K4640" s="8">
        <v>18</v>
      </c>
      <c r="L4640" s="8">
        <f>COUNTIFS($D$2:$D4640,D4640)</f>
        <v>220</v>
      </c>
    </row>
    <row r="4641" spans="1:12" x14ac:dyDescent="0.2">
      <c r="A4641" s="7">
        <v>9798174</v>
      </c>
      <c r="B4641" s="2">
        <v>35777</v>
      </c>
      <c r="C4641">
        <v>53</v>
      </c>
      <c r="D4641" t="s">
        <v>770</v>
      </c>
      <c r="E4641">
        <v>16</v>
      </c>
      <c r="F4641" t="s">
        <v>37</v>
      </c>
      <c r="G4641">
        <v>0</v>
      </c>
      <c r="H4641">
        <v>0</v>
      </c>
      <c r="I4641">
        <v>0</v>
      </c>
      <c r="J4641">
        <f t="shared" si="72"/>
        <v>1</v>
      </c>
      <c r="K4641" s="8">
        <v>18</v>
      </c>
      <c r="L4641" s="8">
        <f>COUNTIFS($D$2:$D4641,D4641)</f>
        <v>220</v>
      </c>
    </row>
    <row r="4642" spans="1:12" x14ac:dyDescent="0.2">
      <c r="A4642" s="7">
        <v>9798175</v>
      </c>
      <c r="B4642" s="2">
        <v>35777</v>
      </c>
      <c r="C4642">
        <v>23</v>
      </c>
      <c r="D4642" t="s">
        <v>50</v>
      </c>
      <c r="E4642">
        <v>18</v>
      </c>
      <c r="F4642" t="s">
        <v>12</v>
      </c>
      <c r="G4642">
        <v>1</v>
      </c>
      <c r="H4642">
        <v>2</v>
      </c>
      <c r="I4642">
        <v>1</v>
      </c>
      <c r="J4642">
        <f t="shared" si="72"/>
        <v>3</v>
      </c>
      <c r="K4642" s="8">
        <v>18</v>
      </c>
      <c r="L4642" s="8">
        <f>COUNTIFS($D$2:$D4642,D4642)</f>
        <v>220</v>
      </c>
    </row>
    <row r="4643" spans="1:12" x14ac:dyDescent="0.2">
      <c r="A4643" s="7">
        <v>9798175</v>
      </c>
      <c r="B4643" s="2">
        <v>35777</v>
      </c>
      <c r="C4643">
        <v>18</v>
      </c>
      <c r="D4643" t="s">
        <v>12</v>
      </c>
      <c r="E4643">
        <v>23</v>
      </c>
      <c r="F4643" t="s">
        <v>50</v>
      </c>
      <c r="G4643">
        <v>0</v>
      </c>
      <c r="H4643">
        <v>1</v>
      </c>
      <c r="I4643">
        <v>2</v>
      </c>
      <c r="J4643">
        <f t="shared" si="72"/>
        <v>0</v>
      </c>
      <c r="K4643" s="8">
        <v>18</v>
      </c>
      <c r="L4643" s="8">
        <f>COUNTIFS($D$2:$D4643,D4643)</f>
        <v>98</v>
      </c>
    </row>
    <row r="4644" spans="1:12" x14ac:dyDescent="0.2">
      <c r="A4644" s="7">
        <v>9798176</v>
      </c>
      <c r="B4644" s="2">
        <v>35777</v>
      </c>
      <c r="C4644">
        <v>29</v>
      </c>
      <c r="D4644" t="s">
        <v>42</v>
      </c>
      <c r="E4644">
        <v>54</v>
      </c>
      <c r="F4644" t="s">
        <v>771</v>
      </c>
      <c r="G4644">
        <v>1</v>
      </c>
      <c r="H4644">
        <v>1</v>
      </c>
      <c r="I4644">
        <v>0</v>
      </c>
      <c r="J4644">
        <f t="shared" si="72"/>
        <v>3</v>
      </c>
      <c r="K4644" s="8">
        <v>18</v>
      </c>
      <c r="L4644" s="8">
        <f>COUNTIFS($D$2:$D4644,D4644)</f>
        <v>178</v>
      </c>
    </row>
    <row r="4645" spans="1:12" x14ac:dyDescent="0.2">
      <c r="A4645" s="7">
        <v>9798176</v>
      </c>
      <c r="B4645" s="2">
        <v>35777</v>
      </c>
      <c r="C4645">
        <v>54</v>
      </c>
      <c r="D4645" t="s">
        <v>771</v>
      </c>
      <c r="E4645">
        <v>29</v>
      </c>
      <c r="F4645" t="s">
        <v>42</v>
      </c>
      <c r="G4645">
        <v>0</v>
      </c>
      <c r="H4645">
        <v>0</v>
      </c>
      <c r="I4645">
        <v>1</v>
      </c>
      <c r="J4645">
        <f t="shared" si="72"/>
        <v>0</v>
      </c>
      <c r="K4645" s="8">
        <v>18</v>
      </c>
      <c r="L4645" s="8">
        <f>COUNTIFS($D$2:$D4645,D4645)</f>
        <v>220</v>
      </c>
    </row>
    <row r="4646" spans="1:12" x14ac:dyDescent="0.2">
      <c r="A4646" s="7">
        <v>9798177</v>
      </c>
      <c r="B4646" s="2">
        <v>35778</v>
      </c>
      <c r="C4646">
        <v>40</v>
      </c>
      <c r="D4646" t="s">
        <v>758</v>
      </c>
      <c r="E4646">
        <v>46</v>
      </c>
      <c r="F4646" t="s">
        <v>763</v>
      </c>
      <c r="G4646">
        <v>1</v>
      </c>
      <c r="H4646">
        <v>3</v>
      </c>
      <c r="I4646">
        <v>3</v>
      </c>
      <c r="J4646">
        <f t="shared" si="72"/>
        <v>1</v>
      </c>
      <c r="K4646" s="8">
        <v>18</v>
      </c>
      <c r="L4646" s="8">
        <f>COUNTIFS($D$2:$D4646,D4646)</f>
        <v>56</v>
      </c>
    </row>
    <row r="4647" spans="1:12" x14ac:dyDescent="0.2">
      <c r="A4647" s="7">
        <v>9798177</v>
      </c>
      <c r="B4647" s="2">
        <v>35778</v>
      </c>
      <c r="C4647">
        <v>46</v>
      </c>
      <c r="D4647" t="s">
        <v>763</v>
      </c>
      <c r="E4647">
        <v>40</v>
      </c>
      <c r="F4647" t="s">
        <v>758</v>
      </c>
      <c r="G4647">
        <v>0</v>
      </c>
      <c r="H4647">
        <v>3</v>
      </c>
      <c r="I4647">
        <v>3</v>
      </c>
      <c r="J4647">
        <f t="shared" si="72"/>
        <v>1</v>
      </c>
      <c r="K4647" s="8">
        <v>17</v>
      </c>
      <c r="L4647" s="8">
        <f>COUNTIFS($D$2:$D4647,D4647)</f>
        <v>55</v>
      </c>
    </row>
    <row r="4648" spans="1:12" x14ac:dyDescent="0.2">
      <c r="A4648" s="7">
        <v>9798178</v>
      </c>
      <c r="B4648" s="2">
        <v>35779</v>
      </c>
      <c r="C4648">
        <v>21</v>
      </c>
      <c r="D4648" t="s">
        <v>10</v>
      </c>
      <c r="E4648">
        <v>32</v>
      </c>
      <c r="F4648" t="s">
        <v>559</v>
      </c>
      <c r="G4648">
        <v>1</v>
      </c>
      <c r="H4648">
        <v>1</v>
      </c>
      <c r="I4648">
        <v>0</v>
      </c>
      <c r="J4648">
        <f t="shared" si="72"/>
        <v>3</v>
      </c>
      <c r="K4648" s="8">
        <v>18</v>
      </c>
      <c r="L4648" s="8">
        <f>COUNTIFS($D$2:$D4648,D4648)</f>
        <v>220</v>
      </c>
    </row>
    <row r="4649" spans="1:12" x14ac:dyDescent="0.2">
      <c r="A4649" s="7">
        <v>9798178</v>
      </c>
      <c r="B4649" s="2">
        <v>35779</v>
      </c>
      <c r="C4649">
        <v>32</v>
      </c>
      <c r="D4649" t="s">
        <v>559</v>
      </c>
      <c r="E4649">
        <v>21</v>
      </c>
      <c r="F4649" t="s">
        <v>10</v>
      </c>
      <c r="G4649">
        <v>0</v>
      </c>
      <c r="H4649">
        <v>0</v>
      </c>
      <c r="I4649">
        <v>1</v>
      </c>
      <c r="J4649">
        <f t="shared" si="72"/>
        <v>0</v>
      </c>
      <c r="K4649" s="8">
        <v>18</v>
      </c>
      <c r="L4649" s="8">
        <f>COUNTIFS($D$2:$D4649,D4649)</f>
        <v>220</v>
      </c>
    </row>
    <row r="4650" spans="1:12" x14ac:dyDescent="0.2">
      <c r="A4650" s="7">
        <v>9798179</v>
      </c>
      <c r="B4650" s="2">
        <v>35781</v>
      </c>
      <c r="C4650">
        <v>22</v>
      </c>
      <c r="D4650" t="s">
        <v>15</v>
      </c>
      <c r="E4650">
        <v>46</v>
      </c>
      <c r="F4650" t="s">
        <v>763</v>
      </c>
      <c r="G4650">
        <v>1</v>
      </c>
      <c r="H4650">
        <v>0</v>
      </c>
      <c r="I4650">
        <v>0</v>
      </c>
      <c r="J4650">
        <f t="shared" si="72"/>
        <v>1</v>
      </c>
      <c r="K4650" s="8">
        <v>17</v>
      </c>
      <c r="L4650" s="8">
        <f>COUNTIFS($D$2:$D4650,D4650)</f>
        <v>177</v>
      </c>
    </row>
    <row r="4651" spans="1:12" x14ac:dyDescent="0.2">
      <c r="A4651" s="7">
        <v>9798179</v>
      </c>
      <c r="B4651" s="2">
        <v>35781</v>
      </c>
      <c r="C4651">
        <v>46</v>
      </c>
      <c r="D4651" t="s">
        <v>763</v>
      </c>
      <c r="E4651">
        <v>22</v>
      </c>
      <c r="F4651" t="s">
        <v>15</v>
      </c>
      <c r="G4651">
        <v>0</v>
      </c>
      <c r="H4651">
        <v>0</v>
      </c>
      <c r="I4651">
        <v>0</v>
      </c>
      <c r="J4651">
        <f t="shared" si="72"/>
        <v>1</v>
      </c>
      <c r="K4651" s="8">
        <v>18</v>
      </c>
      <c r="L4651" s="8">
        <f>COUNTIFS($D$2:$D4651,D4651)</f>
        <v>56</v>
      </c>
    </row>
    <row r="4652" spans="1:12" x14ac:dyDescent="0.2">
      <c r="A4652" s="7">
        <v>9798180</v>
      </c>
      <c r="B4652" s="2">
        <v>35784</v>
      </c>
      <c r="C4652">
        <v>32</v>
      </c>
      <c r="D4652" t="s">
        <v>559</v>
      </c>
      <c r="E4652">
        <v>23</v>
      </c>
      <c r="F4652" t="s">
        <v>50</v>
      </c>
      <c r="G4652">
        <v>1</v>
      </c>
      <c r="H4652">
        <v>1</v>
      </c>
      <c r="I4652">
        <v>1</v>
      </c>
      <c r="J4652">
        <f t="shared" si="72"/>
        <v>1</v>
      </c>
      <c r="K4652" s="8">
        <v>19</v>
      </c>
      <c r="L4652" s="8">
        <f>COUNTIFS($D$2:$D4652,D4652)</f>
        <v>221</v>
      </c>
    </row>
    <row r="4653" spans="1:12" x14ac:dyDescent="0.2">
      <c r="A4653" s="7">
        <v>9798180</v>
      </c>
      <c r="B4653" s="2">
        <v>35784</v>
      </c>
      <c r="C4653">
        <v>23</v>
      </c>
      <c r="D4653" t="s">
        <v>50</v>
      </c>
      <c r="E4653">
        <v>32</v>
      </c>
      <c r="F4653" t="s">
        <v>559</v>
      </c>
      <c r="G4653">
        <v>0</v>
      </c>
      <c r="H4653">
        <v>1</v>
      </c>
      <c r="I4653">
        <v>1</v>
      </c>
      <c r="J4653">
        <f t="shared" si="72"/>
        <v>1</v>
      </c>
      <c r="K4653" s="8">
        <v>19</v>
      </c>
      <c r="L4653" s="8">
        <f>COUNTIFS($D$2:$D4653,D4653)</f>
        <v>221</v>
      </c>
    </row>
    <row r="4654" spans="1:12" x14ac:dyDescent="0.2">
      <c r="A4654" s="7">
        <v>9798181</v>
      </c>
      <c r="B4654" s="2">
        <v>35784</v>
      </c>
      <c r="C4654">
        <v>41</v>
      </c>
      <c r="D4654" t="s">
        <v>759</v>
      </c>
      <c r="E4654">
        <v>29</v>
      </c>
      <c r="F4654" t="s">
        <v>42</v>
      </c>
      <c r="G4654">
        <v>1</v>
      </c>
      <c r="H4654">
        <v>3</v>
      </c>
      <c r="I4654">
        <v>0</v>
      </c>
      <c r="J4654">
        <f t="shared" si="72"/>
        <v>3</v>
      </c>
      <c r="K4654" s="8">
        <v>19</v>
      </c>
      <c r="L4654" s="8">
        <f>COUNTIFS($D$2:$D4654,D4654)</f>
        <v>221</v>
      </c>
    </row>
    <row r="4655" spans="1:12" x14ac:dyDescent="0.2">
      <c r="A4655" s="7">
        <v>9798181</v>
      </c>
      <c r="B4655" s="2">
        <v>35784</v>
      </c>
      <c r="C4655">
        <v>29</v>
      </c>
      <c r="D4655" t="s">
        <v>42</v>
      </c>
      <c r="E4655">
        <v>41</v>
      </c>
      <c r="F4655" t="s">
        <v>759</v>
      </c>
      <c r="G4655">
        <v>0</v>
      </c>
      <c r="H4655">
        <v>0</v>
      </c>
      <c r="I4655">
        <v>3</v>
      </c>
      <c r="J4655">
        <f t="shared" si="72"/>
        <v>0</v>
      </c>
      <c r="K4655" s="8">
        <v>19</v>
      </c>
      <c r="L4655" s="8">
        <f>COUNTIFS($D$2:$D4655,D4655)</f>
        <v>179</v>
      </c>
    </row>
    <row r="4656" spans="1:12" x14ac:dyDescent="0.2">
      <c r="A4656" s="7">
        <v>9798182</v>
      </c>
      <c r="B4656" s="2">
        <v>35784</v>
      </c>
      <c r="C4656">
        <v>46</v>
      </c>
      <c r="D4656" t="s">
        <v>763</v>
      </c>
      <c r="E4656">
        <v>15</v>
      </c>
      <c r="F4656" t="s">
        <v>23</v>
      </c>
      <c r="G4656">
        <v>1</v>
      </c>
      <c r="H4656">
        <v>0</v>
      </c>
      <c r="I4656">
        <v>0</v>
      </c>
      <c r="J4656">
        <f t="shared" si="72"/>
        <v>1</v>
      </c>
      <c r="K4656" s="8">
        <v>19</v>
      </c>
      <c r="L4656" s="8">
        <f>COUNTIFS($D$2:$D4656,D4656)</f>
        <v>57</v>
      </c>
    </row>
    <row r="4657" spans="1:12" x14ac:dyDescent="0.2">
      <c r="A4657" s="7">
        <v>9798182</v>
      </c>
      <c r="B4657" s="2">
        <v>35784</v>
      </c>
      <c r="C4657">
        <v>15</v>
      </c>
      <c r="D4657" t="s">
        <v>23</v>
      </c>
      <c r="E4657">
        <v>46</v>
      </c>
      <c r="F4657" t="s">
        <v>763</v>
      </c>
      <c r="G4657">
        <v>0</v>
      </c>
      <c r="H4657">
        <v>0</v>
      </c>
      <c r="I4657">
        <v>0</v>
      </c>
      <c r="J4657">
        <f t="shared" si="72"/>
        <v>1</v>
      </c>
      <c r="K4657" s="8">
        <v>19</v>
      </c>
      <c r="L4657" s="8">
        <f>COUNTIFS($D$2:$D4657,D4657)</f>
        <v>103</v>
      </c>
    </row>
    <row r="4658" spans="1:12" x14ac:dyDescent="0.2">
      <c r="A4658" s="7">
        <v>9798183</v>
      </c>
      <c r="B4658" s="2">
        <v>35784</v>
      </c>
      <c r="C4658">
        <v>49</v>
      </c>
      <c r="D4658" t="s">
        <v>766</v>
      </c>
      <c r="E4658">
        <v>40</v>
      </c>
      <c r="F4658" t="s">
        <v>758</v>
      </c>
      <c r="G4658">
        <v>1</v>
      </c>
      <c r="H4658">
        <v>2</v>
      </c>
      <c r="I4658">
        <v>0</v>
      </c>
      <c r="J4658">
        <f t="shared" si="72"/>
        <v>3</v>
      </c>
      <c r="K4658" s="8">
        <v>19</v>
      </c>
      <c r="L4658" s="8">
        <f>COUNTIFS($D$2:$D4658,D4658)</f>
        <v>221</v>
      </c>
    </row>
    <row r="4659" spans="1:12" x14ac:dyDescent="0.2">
      <c r="A4659" s="7">
        <v>9798183</v>
      </c>
      <c r="B4659" s="2">
        <v>35784</v>
      </c>
      <c r="C4659">
        <v>40</v>
      </c>
      <c r="D4659" t="s">
        <v>758</v>
      </c>
      <c r="E4659">
        <v>49</v>
      </c>
      <c r="F4659" t="s">
        <v>766</v>
      </c>
      <c r="G4659">
        <v>0</v>
      </c>
      <c r="H4659">
        <v>0</v>
      </c>
      <c r="I4659">
        <v>2</v>
      </c>
      <c r="J4659">
        <f t="shared" si="72"/>
        <v>0</v>
      </c>
      <c r="K4659" s="8">
        <v>19</v>
      </c>
      <c r="L4659" s="8">
        <f>COUNTIFS($D$2:$D4659,D4659)</f>
        <v>57</v>
      </c>
    </row>
    <row r="4660" spans="1:12" x14ac:dyDescent="0.2">
      <c r="A4660" s="7">
        <v>9798184</v>
      </c>
      <c r="B4660" s="2">
        <v>35784</v>
      </c>
      <c r="C4660">
        <v>18</v>
      </c>
      <c r="D4660" t="s">
        <v>12</v>
      </c>
      <c r="E4660">
        <v>16</v>
      </c>
      <c r="F4660" t="s">
        <v>37</v>
      </c>
      <c r="G4660">
        <v>1</v>
      </c>
      <c r="H4660">
        <v>0</v>
      </c>
      <c r="I4660">
        <v>1</v>
      </c>
      <c r="J4660">
        <f t="shared" si="72"/>
        <v>0</v>
      </c>
      <c r="K4660" s="8">
        <v>19</v>
      </c>
      <c r="L4660" s="8">
        <f>COUNTIFS($D$2:$D4660,D4660)</f>
        <v>99</v>
      </c>
    </row>
    <row r="4661" spans="1:12" x14ac:dyDescent="0.2">
      <c r="A4661" s="7">
        <v>9798184</v>
      </c>
      <c r="B4661" s="2">
        <v>35784</v>
      </c>
      <c r="C4661">
        <v>16</v>
      </c>
      <c r="D4661" t="s">
        <v>37</v>
      </c>
      <c r="E4661">
        <v>18</v>
      </c>
      <c r="F4661" t="s">
        <v>12</v>
      </c>
      <c r="G4661">
        <v>0</v>
      </c>
      <c r="H4661">
        <v>1</v>
      </c>
      <c r="I4661">
        <v>0</v>
      </c>
      <c r="J4661">
        <f t="shared" si="72"/>
        <v>3</v>
      </c>
      <c r="K4661" s="8">
        <v>19</v>
      </c>
      <c r="L4661" s="8">
        <f>COUNTIFS($D$2:$D4661,D4661)</f>
        <v>221</v>
      </c>
    </row>
    <row r="4662" spans="1:12" x14ac:dyDescent="0.2">
      <c r="A4662" s="7">
        <v>9798185</v>
      </c>
      <c r="B4662" s="2">
        <v>35784</v>
      </c>
      <c r="C4662">
        <v>19</v>
      </c>
      <c r="D4662" t="s">
        <v>40</v>
      </c>
      <c r="E4662">
        <v>51</v>
      </c>
      <c r="F4662" t="s">
        <v>768</v>
      </c>
      <c r="G4662">
        <v>1</v>
      </c>
      <c r="H4662">
        <v>1</v>
      </c>
      <c r="I4662">
        <v>0</v>
      </c>
      <c r="J4662">
        <f t="shared" si="72"/>
        <v>3</v>
      </c>
      <c r="K4662" s="8">
        <v>18</v>
      </c>
      <c r="L4662" s="8">
        <f>COUNTIFS($D$2:$D4662,D4662)</f>
        <v>220</v>
      </c>
    </row>
    <row r="4663" spans="1:12" x14ac:dyDescent="0.2">
      <c r="A4663" s="7">
        <v>9798185</v>
      </c>
      <c r="B4663" s="2">
        <v>35784</v>
      </c>
      <c r="C4663">
        <v>51</v>
      </c>
      <c r="D4663" t="s">
        <v>768</v>
      </c>
      <c r="E4663">
        <v>19</v>
      </c>
      <c r="F4663" t="s">
        <v>40</v>
      </c>
      <c r="G4663">
        <v>0</v>
      </c>
      <c r="H4663">
        <v>0</v>
      </c>
      <c r="I4663">
        <v>1</v>
      </c>
      <c r="J4663">
        <f t="shared" si="72"/>
        <v>0</v>
      </c>
      <c r="K4663" s="8">
        <v>19</v>
      </c>
      <c r="L4663" s="8">
        <f>COUNTIFS($D$2:$D4663,D4663)</f>
        <v>221</v>
      </c>
    </row>
    <row r="4664" spans="1:12" x14ac:dyDescent="0.2">
      <c r="A4664" s="7">
        <v>9798186</v>
      </c>
      <c r="B4664" s="2">
        <v>35784</v>
      </c>
      <c r="C4664">
        <v>54</v>
      </c>
      <c r="D4664" t="s">
        <v>771</v>
      </c>
      <c r="E4664">
        <v>14</v>
      </c>
      <c r="F4664" t="s">
        <v>27</v>
      </c>
      <c r="G4664">
        <v>1</v>
      </c>
      <c r="H4664">
        <v>1</v>
      </c>
      <c r="I4664">
        <v>4</v>
      </c>
      <c r="J4664">
        <f t="shared" si="72"/>
        <v>0</v>
      </c>
      <c r="K4664" s="8">
        <v>19</v>
      </c>
      <c r="L4664" s="8">
        <f>COUNTIFS($D$2:$D4664,D4664)</f>
        <v>221</v>
      </c>
    </row>
    <row r="4665" spans="1:12" x14ac:dyDescent="0.2">
      <c r="A4665" s="7">
        <v>9798186</v>
      </c>
      <c r="B4665" s="2">
        <v>35784</v>
      </c>
      <c r="C4665">
        <v>14</v>
      </c>
      <c r="D4665" t="s">
        <v>27</v>
      </c>
      <c r="E4665">
        <v>54</v>
      </c>
      <c r="F4665" t="s">
        <v>771</v>
      </c>
      <c r="G4665">
        <v>0</v>
      </c>
      <c r="H4665">
        <v>4</v>
      </c>
      <c r="I4665">
        <v>1</v>
      </c>
      <c r="J4665">
        <f t="shared" si="72"/>
        <v>3</v>
      </c>
      <c r="K4665" s="8">
        <v>19</v>
      </c>
      <c r="L4665" s="8">
        <f>COUNTIFS($D$2:$D4665,D4665)</f>
        <v>221</v>
      </c>
    </row>
    <row r="4666" spans="1:12" x14ac:dyDescent="0.2">
      <c r="A4666" s="7">
        <v>9798187</v>
      </c>
      <c r="B4666" s="2">
        <v>35784</v>
      </c>
      <c r="C4666">
        <v>26</v>
      </c>
      <c r="D4666" t="s">
        <v>17</v>
      </c>
      <c r="E4666">
        <v>56</v>
      </c>
      <c r="F4666" t="s">
        <v>773</v>
      </c>
      <c r="G4666">
        <v>1</v>
      </c>
      <c r="H4666">
        <v>3</v>
      </c>
      <c r="I4666">
        <v>0</v>
      </c>
      <c r="J4666">
        <f t="shared" si="72"/>
        <v>3</v>
      </c>
      <c r="K4666" s="8">
        <v>19</v>
      </c>
      <c r="L4666" s="8">
        <f>COUNTIFS($D$2:$D4666,D4666)</f>
        <v>221</v>
      </c>
    </row>
    <row r="4667" spans="1:12" x14ac:dyDescent="0.2">
      <c r="A4667" s="7">
        <v>9798187</v>
      </c>
      <c r="B4667" s="2">
        <v>35784</v>
      </c>
      <c r="C4667">
        <v>56</v>
      </c>
      <c r="D4667" t="s">
        <v>773</v>
      </c>
      <c r="E4667">
        <v>26</v>
      </c>
      <c r="F4667" t="s">
        <v>17</v>
      </c>
      <c r="G4667">
        <v>0</v>
      </c>
      <c r="H4667">
        <v>0</v>
      </c>
      <c r="I4667">
        <v>3</v>
      </c>
      <c r="J4667">
        <f t="shared" si="72"/>
        <v>0</v>
      </c>
      <c r="K4667" s="8">
        <v>19</v>
      </c>
      <c r="L4667" s="8">
        <f>COUNTIFS($D$2:$D4667,D4667)</f>
        <v>19</v>
      </c>
    </row>
    <row r="4668" spans="1:12" x14ac:dyDescent="0.2">
      <c r="A4668" s="7">
        <v>9798188</v>
      </c>
      <c r="B4668" s="2">
        <v>35785</v>
      </c>
      <c r="C4668">
        <v>22</v>
      </c>
      <c r="D4668" t="s">
        <v>15</v>
      </c>
      <c r="E4668">
        <v>21</v>
      </c>
      <c r="F4668" t="s">
        <v>10</v>
      </c>
      <c r="G4668">
        <v>1</v>
      </c>
      <c r="H4668">
        <v>0</v>
      </c>
      <c r="I4668">
        <v>1</v>
      </c>
      <c r="J4668">
        <f t="shared" si="72"/>
        <v>0</v>
      </c>
      <c r="K4668" s="8">
        <v>18</v>
      </c>
      <c r="L4668" s="8">
        <f>COUNTIFS($D$2:$D4668,D4668)</f>
        <v>178</v>
      </c>
    </row>
    <row r="4669" spans="1:12" x14ac:dyDescent="0.2">
      <c r="A4669" s="7">
        <v>9798188</v>
      </c>
      <c r="B4669" s="2">
        <v>35785</v>
      </c>
      <c r="C4669">
        <v>21</v>
      </c>
      <c r="D4669" t="s">
        <v>10</v>
      </c>
      <c r="E4669">
        <v>22</v>
      </c>
      <c r="F4669" t="s">
        <v>15</v>
      </c>
      <c r="G4669">
        <v>0</v>
      </c>
      <c r="H4669">
        <v>1</v>
      </c>
      <c r="I4669">
        <v>0</v>
      </c>
      <c r="J4669">
        <f t="shared" si="72"/>
        <v>3</v>
      </c>
      <c r="K4669" s="8">
        <v>19</v>
      </c>
      <c r="L4669" s="8">
        <f>COUNTIFS($D$2:$D4669,D4669)</f>
        <v>221</v>
      </c>
    </row>
    <row r="4670" spans="1:12" x14ac:dyDescent="0.2">
      <c r="A4670" s="7">
        <v>9798189</v>
      </c>
      <c r="B4670" s="2">
        <v>35790</v>
      </c>
      <c r="C4670">
        <v>10</v>
      </c>
      <c r="D4670" t="s">
        <v>47</v>
      </c>
      <c r="E4670">
        <v>18</v>
      </c>
      <c r="F4670" t="s">
        <v>12</v>
      </c>
      <c r="G4670">
        <v>1</v>
      </c>
      <c r="H4670">
        <v>2</v>
      </c>
      <c r="I4670">
        <v>1</v>
      </c>
      <c r="J4670">
        <f t="shared" si="72"/>
        <v>3</v>
      </c>
      <c r="K4670" s="8">
        <v>19</v>
      </c>
      <c r="L4670" s="8">
        <f>COUNTIFS($D$2:$D4670,D4670)</f>
        <v>221</v>
      </c>
    </row>
    <row r="4671" spans="1:12" x14ac:dyDescent="0.2">
      <c r="A4671" s="7">
        <v>9798189</v>
      </c>
      <c r="B4671" s="2">
        <v>35790</v>
      </c>
      <c r="C4671">
        <v>18</v>
      </c>
      <c r="D4671" t="s">
        <v>12</v>
      </c>
      <c r="E4671">
        <v>10</v>
      </c>
      <c r="F4671" t="s">
        <v>47</v>
      </c>
      <c r="G4671">
        <v>0</v>
      </c>
      <c r="H4671">
        <v>1</v>
      </c>
      <c r="I4671">
        <v>2</v>
      </c>
      <c r="J4671">
        <f t="shared" si="72"/>
        <v>0</v>
      </c>
      <c r="K4671" s="8">
        <v>20</v>
      </c>
      <c r="L4671" s="8">
        <f>COUNTIFS($D$2:$D4671,D4671)</f>
        <v>100</v>
      </c>
    </row>
    <row r="4672" spans="1:12" x14ac:dyDescent="0.2">
      <c r="A4672" s="7">
        <v>9798190</v>
      </c>
      <c r="B4672" s="2">
        <v>35790</v>
      </c>
      <c r="C4672">
        <v>32</v>
      </c>
      <c r="D4672" t="s">
        <v>559</v>
      </c>
      <c r="E4672">
        <v>26</v>
      </c>
      <c r="F4672" t="s">
        <v>17</v>
      </c>
      <c r="G4672">
        <v>1</v>
      </c>
      <c r="H4672">
        <v>4</v>
      </c>
      <c r="I4672">
        <v>1</v>
      </c>
      <c r="J4672">
        <f t="shared" si="72"/>
        <v>3</v>
      </c>
      <c r="K4672" s="8">
        <v>20</v>
      </c>
      <c r="L4672" s="8">
        <f>COUNTIFS($D$2:$D4672,D4672)</f>
        <v>222</v>
      </c>
    </row>
    <row r="4673" spans="1:12" x14ac:dyDescent="0.2">
      <c r="A4673" s="7">
        <v>9798190</v>
      </c>
      <c r="B4673" s="2">
        <v>35790</v>
      </c>
      <c r="C4673">
        <v>26</v>
      </c>
      <c r="D4673" t="s">
        <v>17</v>
      </c>
      <c r="E4673">
        <v>32</v>
      </c>
      <c r="F4673" t="s">
        <v>559</v>
      </c>
      <c r="G4673">
        <v>0</v>
      </c>
      <c r="H4673">
        <v>1</v>
      </c>
      <c r="I4673">
        <v>4</v>
      </c>
      <c r="J4673">
        <f t="shared" si="72"/>
        <v>0</v>
      </c>
      <c r="K4673" s="8">
        <v>20</v>
      </c>
      <c r="L4673" s="8">
        <f>COUNTIFS($D$2:$D4673,D4673)</f>
        <v>222</v>
      </c>
    </row>
    <row r="4674" spans="1:12" x14ac:dyDescent="0.2">
      <c r="A4674" s="7">
        <v>9798191</v>
      </c>
      <c r="B4674" s="2">
        <v>35790</v>
      </c>
      <c r="C4674">
        <v>40</v>
      </c>
      <c r="D4674" t="s">
        <v>758</v>
      </c>
      <c r="E4674">
        <v>56</v>
      </c>
      <c r="F4674" t="s">
        <v>773</v>
      </c>
      <c r="G4674">
        <v>1</v>
      </c>
      <c r="H4674">
        <v>1</v>
      </c>
      <c r="I4674">
        <v>1</v>
      </c>
      <c r="J4674">
        <f t="shared" ref="J4674:J4737" si="73">IF(H4674&gt;I4674,3,IF(I4674&gt;H4674,0,1))</f>
        <v>1</v>
      </c>
      <c r="K4674" s="8">
        <v>20</v>
      </c>
      <c r="L4674" s="8">
        <f>COUNTIFS($D$2:$D4674,D4674)</f>
        <v>58</v>
      </c>
    </row>
    <row r="4675" spans="1:12" x14ac:dyDescent="0.2">
      <c r="A4675" s="7">
        <v>9798191</v>
      </c>
      <c r="B4675" s="2">
        <v>35790</v>
      </c>
      <c r="C4675">
        <v>56</v>
      </c>
      <c r="D4675" t="s">
        <v>773</v>
      </c>
      <c r="E4675">
        <v>40</v>
      </c>
      <c r="F4675" t="s">
        <v>758</v>
      </c>
      <c r="G4675">
        <v>0</v>
      </c>
      <c r="H4675">
        <v>1</v>
      </c>
      <c r="I4675">
        <v>1</v>
      </c>
      <c r="J4675">
        <f t="shared" si="73"/>
        <v>1</v>
      </c>
      <c r="K4675" s="8">
        <v>20</v>
      </c>
      <c r="L4675" s="8">
        <f>COUNTIFS($D$2:$D4675,D4675)</f>
        <v>20</v>
      </c>
    </row>
    <row r="4676" spans="1:12" x14ac:dyDescent="0.2">
      <c r="A4676" s="7">
        <v>9798192</v>
      </c>
      <c r="B4676" s="2">
        <v>35790</v>
      </c>
      <c r="C4676">
        <v>14</v>
      </c>
      <c r="D4676" t="s">
        <v>27</v>
      </c>
      <c r="E4676">
        <v>53</v>
      </c>
      <c r="F4676" t="s">
        <v>770</v>
      </c>
      <c r="G4676">
        <v>1</v>
      </c>
      <c r="H4676">
        <v>1</v>
      </c>
      <c r="I4676">
        <v>1</v>
      </c>
      <c r="J4676">
        <f t="shared" si="73"/>
        <v>1</v>
      </c>
      <c r="K4676" s="8">
        <v>20</v>
      </c>
      <c r="L4676" s="8">
        <f>COUNTIFS($D$2:$D4676,D4676)</f>
        <v>222</v>
      </c>
    </row>
    <row r="4677" spans="1:12" x14ac:dyDescent="0.2">
      <c r="A4677" s="7">
        <v>9798192</v>
      </c>
      <c r="B4677" s="2">
        <v>35790</v>
      </c>
      <c r="C4677">
        <v>53</v>
      </c>
      <c r="D4677" t="s">
        <v>770</v>
      </c>
      <c r="E4677">
        <v>14</v>
      </c>
      <c r="F4677" t="s">
        <v>27</v>
      </c>
      <c r="G4677">
        <v>0</v>
      </c>
      <c r="H4677">
        <v>1</v>
      </c>
      <c r="I4677">
        <v>1</v>
      </c>
      <c r="J4677">
        <f t="shared" si="73"/>
        <v>1</v>
      </c>
      <c r="K4677" s="8">
        <v>19</v>
      </c>
      <c r="L4677" s="8">
        <f>COUNTIFS($D$2:$D4677,D4677)</f>
        <v>221</v>
      </c>
    </row>
    <row r="4678" spans="1:12" x14ac:dyDescent="0.2">
      <c r="A4678" s="7">
        <v>9798193</v>
      </c>
      <c r="B4678" s="2">
        <v>35790</v>
      </c>
      <c r="C4678">
        <v>15</v>
      </c>
      <c r="D4678" t="s">
        <v>23</v>
      </c>
      <c r="E4678">
        <v>23</v>
      </c>
      <c r="F4678" t="s">
        <v>50</v>
      </c>
      <c r="G4678">
        <v>1</v>
      </c>
      <c r="H4678">
        <v>1</v>
      </c>
      <c r="I4678">
        <v>1</v>
      </c>
      <c r="J4678">
        <f t="shared" si="73"/>
        <v>1</v>
      </c>
      <c r="K4678" s="8">
        <v>20</v>
      </c>
      <c r="L4678" s="8">
        <f>COUNTIFS($D$2:$D4678,D4678)</f>
        <v>104</v>
      </c>
    </row>
    <row r="4679" spans="1:12" x14ac:dyDescent="0.2">
      <c r="A4679" s="7">
        <v>9798193</v>
      </c>
      <c r="B4679" s="2">
        <v>35790</v>
      </c>
      <c r="C4679">
        <v>23</v>
      </c>
      <c r="D4679" t="s">
        <v>50</v>
      </c>
      <c r="E4679">
        <v>15</v>
      </c>
      <c r="F4679" t="s">
        <v>23</v>
      </c>
      <c r="G4679">
        <v>0</v>
      </c>
      <c r="H4679">
        <v>1</v>
      </c>
      <c r="I4679">
        <v>1</v>
      </c>
      <c r="J4679">
        <f t="shared" si="73"/>
        <v>1</v>
      </c>
      <c r="K4679" s="8">
        <v>20</v>
      </c>
      <c r="L4679" s="8">
        <f>COUNTIFS($D$2:$D4679,D4679)</f>
        <v>222</v>
      </c>
    </row>
    <row r="4680" spans="1:12" x14ac:dyDescent="0.2">
      <c r="A4680" s="7">
        <v>9798194</v>
      </c>
      <c r="B4680" s="2">
        <v>35790</v>
      </c>
      <c r="C4680">
        <v>46</v>
      </c>
      <c r="D4680" t="s">
        <v>763</v>
      </c>
      <c r="E4680">
        <v>22</v>
      </c>
      <c r="F4680" t="s">
        <v>15</v>
      </c>
      <c r="G4680">
        <v>1</v>
      </c>
      <c r="H4680">
        <v>1</v>
      </c>
      <c r="I4680">
        <v>0</v>
      </c>
      <c r="J4680">
        <f t="shared" si="73"/>
        <v>3</v>
      </c>
      <c r="K4680" s="8">
        <v>20</v>
      </c>
      <c r="L4680" s="8">
        <f>COUNTIFS($D$2:$D4680,D4680)</f>
        <v>58</v>
      </c>
    </row>
    <row r="4681" spans="1:12" x14ac:dyDescent="0.2">
      <c r="A4681" s="7">
        <v>9798194</v>
      </c>
      <c r="B4681" s="2">
        <v>35790</v>
      </c>
      <c r="C4681">
        <v>22</v>
      </c>
      <c r="D4681" t="s">
        <v>15</v>
      </c>
      <c r="E4681">
        <v>46</v>
      </c>
      <c r="F4681" t="s">
        <v>763</v>
      </c>
      <c r="G4681">
        <v>0</v>
      </c>
      <c r="H4681">
        <v>0</v>
      </c>
      <c r="I4681">
        <v>1</v>
      </c>
      <c r="J4681">
        <f t="shared" si="73"/>
        <v>0</v>
      </c>
      <c r="K4681" s="8">
        <v>19</v>
      </c>
      <c r="L4681" s="8">
        <f>COUNTIFS($D$2:$D4681,D4681)</f>
        <v>179</v>
      </c>
    </row>
    <row r="4682" spans="1:12" x14ac:dyDescent="0.2">
      <c r="A4682" s="7">
        <v>9798195</v>
      </c>
      <c r="B4682" s="2">
        <v>35790</v>
      </c>
      <c r="C4682">
        <v>19</v>
      </c>
      <c r="D4682" t="s">
        <v>40</v>
      </c>
      <c r="E4682">
        <v>49</v>
      </c>
      <c r="F4682" t="s">
        <v>766</v>
      </c>
      <c r="G4682">
        <v>1</v>
      </c>
      <c r="H4682">
        <v>3</v>
      </c>
      <c r="I4682">
        <v>1</v>
      </c>
      <c r="J4682">
        <f t="shared" si="73"/>
        <v>3</v>
      </c>
      <c r="K4682" s="8">
        <v>19</v>
      </c>
      <c r="L4682" s="8">
        <f>COUNTIFS($D$2:$D4682,D4682)</f>
        <v>221</v>
      </c>
    </row>
    <row r="4683" spans="1:12" x14ac:dyDescent="0.2">
      <c r="A4683" s="7">
        <v>9798195</v>
      </c>
      <c r="B4683" s="2">
        <v>35790</v>
      </c>
      <c r="C4683">
        <v>49</v>
      </c>
      <c r="D4683" t="s">
        <v>766</v>
      </c>
      <c r="E4683">
        <v>19</v>
      </c>
      <c r="F4683" t="s">
        <v>40</v>
      </c>
      <c r="G4683">
        <v>0</v>
      </c>
      <c r="H4683">
        <v>1</v>
      </c>
      <c r="I4683">
        <v>3</v>
      </c>
      <c r="J4683">
        <f t="shared" si="73"/>
        <v>0</v>
      </c>
      <c r="K4683" s="8">
        <v>20</v>
      </c>
      <c r="L4683" s="8">
        <f>COUNTIFS($D$2:$D4683,D4683)</f>
        <v>222</v>
      </c>
    </row>
    <row r="4684" spans="1:12" x14ac:dyDescent="0.2">
      <c r="A4684" s="7">
        <v>9798196</v>
      </c>
      <c r="B4684" s="2">
        <v>35790</v>
      </c>
      <c r="C4684">
        <v>21</v>
      </c>
      <c r="D4684" t="s">
        <v>10</v>
      </c>
      <c r="E4684">
        <v>16</v>
      </c>
      <c r="F4684" t="s">
        <v>37</v>
      </c>
      <c r="G4684">
        <v>1</v>
      </c>
      <c r="H4684">
        <v>2</v>
      </c>
      <c r="I4684">
        <v>0</v>
      </c>
      <c r="J4684">
        <f t="shared" si="73"/>
        <v>3</v>
      </c>
      <c r="K4684" s="8">
        <v>20</v>
      </c>
      <c r="L4684" s="8">
        <f>COUNTIFS($D$2:$D4684,D4684)</f>
        <v>222</v>
      </c>
    </row>
    <row r="4685" spans="1:12" x14ac:dyDescent="0.2">
      <c r="A4685" s="7">
        <v>9798196</v>
      </c>
      <c r="B4685" s="2">
        <v>35790</v>
      </c>
      <c r="C4685">
        <v>16</v>
      </c>
      <c r="D4685" t="s">
        <v>37</v>
      </c>
      <c r="E4685">
        <v>21</v>
      </c>
      <c r="F4685" t="s">
        <v>10</v>
      </c>
      <c r="G4685">
        <v>0</v>
      </c>
      <c r="H4685">
        <v>0</v>
      </c>
      <c r="I4685">
        <v>2</v>
      </c>
      <c r="J4685">
        <f t="shared" si="73"/>
        <v>0</v>
      </c>
      <c r="K4685" s="8">
        <v>20</v>
      </c>
      <c r="L4685" s="8">
        <f>COUNTIFS($D$2:$D4685,D4685)</f>
        <v>222</v>
      </c>
    </row>
    <row r="4686" spans="1:12" x14ac:dyDescent="0.2">
      <c r="A4686" s="7">
        <v>9798197</v>
      </c>
      <c r="B4686" s="2">
        <v>35790</v>
      </c>
      <c r="C4686">
        <v>54</v>
      </c>
      <c r="D4686" t="s">
        <v>771</v>
      </c>
      <c r="E4686">
        <v>41</v>
      </c>
      <c r="F4686" t="s">
        <v>759</v>
      </c>
      <c r="G4686">
        <v>1</v>
      </c>
      <c r="H4686">
        <v>0</v>
      </c>
      <c r="I4686">
        <v>0</v>
      </c>
      <c r="J4686">
        <f t="shared" si="73"/>
        <v>1</v>
      </c>
      <c r="K4686" s="8">
        <v>20</v>
      </c>
      <c r="L4686" s="8">
        <f>COUNTIFS($D$2:$D4686,D4686)</f>
        <v>222</v>
      </c>
    </row>
    <row r="4687" spans="1:12" x14ac:dyDescent="0.2">
      <c r="A4687" s="7">
        <v>9798197</v>
      </c>
      <c r="B4687" s="2">
        <v>35790</v>
      </c>
      <c r="C4687">
        <v>41</v>
      </c>
      <c r="D4687" t="s">
        <v>759</v>
      </c>
      <c r="E4687">
        <v>54</v>
      </c>
      <c r="F4687" t="s">
        <v>771</v>
      </c>
      <c r="G4687">
        <v>0</v>
      </c>
      <c r="H4687">
        <v>0</v>
      </c>
      <c r="I4687">
        <v>0</v>
      </c>
      <c r="J4687">
        <f t="shared" si="73"/>
        <v>1</v>
      </c>
      <c r="K4687" s="8">
        <v>20</v>
      </c>
      <c r="L4687" s="8">
        <f>COUNTIFS($D$2:$D4687,D4687)</f>
        <v>222</v>
      </c>
    </row>
    <row r="4688" spans="1:12" x14ac:dyDescent="0.2">
      <c r="A4688" s="7">
        <v>9798198</v>
      </c>
      <c r="B4688" s="2">
        <v>35790</v>
      </c>
      <c r="C4688">
        <v>29</v>
      </c>
      <c r="D4688" t="s">
        <v>42</v>
      </c>
      <c r="E4688">
        <v>51</v>
      </c>
      <c r="F4688" t="s">
        <v>768</v>
      </c>
      <c r="G4688">
        <v>1</v>
      </c>
      <c r="H4688">
        <v>1</v>
      </c>
      <c r="I4688">
        <v>0</v>
      </c>
      <c r="J4688">
        <f t="shared" si="73"/>
        <v>3</v>
      </c>
      <c r="K4688" s="8">
        <v>20</v>
      </c>
      <c r="L4688" s="8">
        <f>COUNTIFS($D$2:$D4688,D4688)</f>
        <v>180</v>
      </c>
    </row>
    <row r="4689" spans="1:12" x14ac:dyDescent="0.2">
      <c r="A4689" s="7">
        <v>9798198</v>
      </c>
      <c r="B4689" s="2">
        <v>35790</v>
      </c>
      <c r="C4689">
        <v>51</v>
      </c>
      <c r="D4689" t="s">
        <v>768</v>
      </c>
      <c r="E4689">
        <v>29</v>
      </c>
      <c r="F4689" t="s">
        <v>42</v>
      </c>
      <c r="G4689">
        <v>0</v>
      </c>
      <c r="H4689">
        <v>0</v>
      </c>
      <c r="I4689">
        <v>1</v>
      </c>
      <c r="J4689">
        <f t="shared" si="73"/>
        <v>0</v>
      </c>
      <c r="K4689" s="8">
        <v>20</v>
      </c>
      <c r="L4689" s="8">
        <f>COUNTIFS($D$2:$D4689,D4689)</f>
        <v>222</v>
      </c>
    </row>
    <row r="4690" spans="1:12" x14ac:dyDescent="0.2">
      <c r="A4690" s="7">
        <v>9798199</v>
      </c>
      <c r="B4690" s="2">
        <v>35792</v>
      </c>
      <c r="C4690">
        <v>56</v>
      </c>
      <c r="D4690" t="s">
        <v>773</v>
      </c>
      <c r="E4690">
        <v>46</v>
      </c>
      <c r="F4690" t="s">
        <v>763</v>
      </c>
      <c r="G4690">
        <v>1</v>
      </c>
      <c r="H4690">
        <v>1</v>
      </c>
      <c r="I4690">
        <v>0</v>
      </c>
      <c r="J4690">
        <f t="shared" si="73"/>
        <v>3</v>
      </c>
      <c r="K4690" s="8">
        <v>21</v>
      </c>
      <c r="L4690" s="8">
        <f>COUNTIFS($D$2:$D4690,D4690)</f>
        <v>21</v>
      </c>
    </row>
    <row r="4691" spans="1:12" x14ac:dyDescent="0.2">
      <c r="A4691" s="7">
        <v>9798199</v>
      </c>
      <c r="B4691" s="2">
        <v>35792</v>
      </c>
      <c r="C4691">
        <v>46</v>
      </c>
      <c r="D4691" t="s">
        <v>763</v>
      </c>
      <c r="E4691">
        <v>56</v>
      </c>
      <c r="F4691" t="s">
        <v>773</v>
      </c>
      <c r="G4691">
        <v>0</v>
      </c>
      <c r="H4691">
        <v>0</v>
      </c>
      <c r="I4691">
        <v>1</v>
      </c>
      <c r="J4691">
        <f t="shared" si="73"/>
        <v>0</v>
      </c>
      <c r="K4691" s="8">
        <v>21</v>
      </c>
      <c r="L4691" s="8">
        <f>COUNTIFS($D$2:$D4691,D4691)</f>
        <v>59</v>
      </c>
    </row>
    <row r="4692" spans="1:12" x14ac:dyDescent="0.2">
      <c r="A4692" s="7">
        <v>9798200</v>
      </c>
      <c r="B4692" s="2">
        <v>35792</v>
      </c>
      <c r="C4692">
        <v>41</v>
      </c>
      <c r="D4692" t="s">
        <v>759</v>
      </c>
      <c r="E4692">
        <v>15</v>
      </c>
      <c r="F4692" t="s">
        <v>23</v>
      </c>
      <c r="G4692">
        <v>1</v>
      </c>
      <c r="H4692">
        <v>2</v>
      </c>
      <c r="I4692">
        <v>2</v>
      </c>
      <c r="J4692">
        <f t="shared" si="73"/>
        <v>1</v>
      </c>
      <c r="K4692" s="8">
        <v>21</v>
      </c>
      <c r="L4692" s="8">
        <f>COUNTIFS($D$2:$D4692,D4692)</f>
        <v>223</v>
      </c>
    </row>
    <row r="4693" spans="1:12" x14ac:dyDescent="0.2">
      <c r="A4693" s="7">
        <v>9798200</v>
      </c>
      <c r="B4693" s="2">
        <v>35792</v>
      </c>
      <c r="C4693">
        <v>15</v>
      </c>
      <c r="D4693" t="s">
        <v>23</v>
      </c>
      <c r="E4693">
        <v>41</v>
      </c>
      <c r="F4693" t="s">
        <v>759</v>
      </c>
      <c r="G4693">
        <v>0</v>
      </c>
      <c r="H4693">
        <v>2</v>
      </c>
      <c r="I4693">
        <v>2</v>
      </c>
      <c r="J4693">
        <f t="shared" si="73"/>
        <v>1</v>
      </c>
      <c r="K4693" s="8">
        <v>21</v>
      </c>
      <c r="L4693" s="8">
        <f>COUNTIFS($D$2:$D4693,D4693)</f>
        <v>105</v>
      </c>
    </row>
    <row r="4694" spans="1:12" x14ac:dyDescent="0.2">
      <c r="A4694" s="7">
        <v>9798201</v>
      </c>
      <c r="B4694" s="2">
        <v>35792</v>
      </c>
      <c r="C4694">
        <v>51</v>
      </c>
      <c r="D4694" t="s">
        <v>768</v>
      </c>
      <c r="E4694">
        <v>21</v>
      </c>
      <c r="F4694" t="s">
        <v>10</v>
      </c>
      <c r="G4694">
        <v>1</v>
      </c>
      <c r="H4694">
        <v>3</v>
      </c>
      <c r="I4694">
        <v>2</v>
      </c>
      <c r="J4694">
        <f t="shared" si="73"/>
        <v>3</v>
      </c>
      <c r="K4694" s="8">
        <v>21</v>
      </c>
      <c r="L4694" s="8">
        <f>COUNTIFS($D$2:$D4694,D4694)</f>
        <v>223</v>
      </c>
    </row>
    <row r="4695" spans="1:12" x14ac:dyDescent="0.2">
      <c r="A4695" s="7">
        <v>9798201</v>
      </c>
      <c r="B4695" s="2">
        <v>35792</v>
      </c>
      <c r="C4695">
        <v>21</v>
      </c>
      <c r="D4695" t="s">
        <v>10</v>
      </c>
      <c r="E4695">
        <v>51</v>
      </c>
      <c r="F4695" t="s">
        <v>768</v>
      </c>
      <c r="G4695">
        <v>0</v>
      </c>
      <c r="H4695">
        <v>2</v>
      </c>
      <c r="I4695">
        <v>3</v>
      </c>
      <c r="J4695">
        <f t="shared" si="73"/>
        <v>0</v>
      </c>
      <c r="K4695" s="8">
        <v>21</v>
      </c>
      <c r="L4695" s="8">
        <f>COUNTIFS($D$2:$D4695,D4695)</f>
        <v>223</v>
      </c>
    </row>
    <row r="4696" spans="1:12" x14ac:dyDescent="0.2">
      <c r="A4696" s="7">
        <v>9798202</v>
      </c>
      <c r="B4696" s="2">
        <v>35792</v>
      </c>
      <c r="C4696">
        <v>16</v>
      </c>
      <c r="D4696" t="s">
        <v>37</v>
      </c>
      <c r="E4696">
        <v>40</v>
      </c>
      <c r="F4696" t="s">
        <v>758</v>
      </c>
      <c r="G4696">
        <v>1</v>
      </c>
      <c r="H4696">
        <v>3</v>
      </c>
      <c r="I4696">
        <v>2</v>
      </c>
      <c r="J4696">
        <f t="shared" si="73"/>
        <v>3</v>
      </c>
      <c r="K4696" s="8">
        <v>21</v>
      </c>
      <c r="L4696" s="8">
        <f>COUNTIFS($D$2:$D4696,D4696)</f>
        <v>223</v>
      </c>
    </row>
    <row r="4697" spans="1:12" x14ac:dyDescent="0.2">
      <c r="A4697" s="7">
        <v>9798202</v>
      </c>
      <c r="B4697" s="2">
        <v>35792</v>
      </c>
      <c r="C4697">
        <v>40</v>
      </c>
      <c r="D4697" t="s">
        <v>758</v>
      </c>
      <c r="E4697">
        <v>16</v>
      </c>
      <c r="F4697" t="s">
        <v>37</v>
      </c>
      <c r="G4697">
        <v>0</v>
      </c>
      <c r="H4697">
        <v>2</v>
      </c>
      <c r="I4697">
        <v>3</v>
      </c>
      <c r="J4697">
        <f t="shared" si="73"/>
        <v>0</v>
      </c>
      <c r="K4697" s="8">
        <v>21</v>
      </c>
      <c r="L4697" s="8">
        <f>COUNTIFS($D$2:$D4697,D4697)</f>
        <v>59</v>
      </c>
    </row>
    <row r="4698" spans="1:12" x14ac:dyDescent="0.2">
      <c r="A4698" s="7">
        <v>9798203</v>
      </c>
      <c r="B4698" s="2">
        <v>35792</v>
      </c>
      <c r="C4698">
        <v>49</v>
      </c>
      <c r="D4698" t="s">
        <v>766</v>
      </c>
      <c r="E4698">
        <v>32</v>
      </c>
      <c r="F4698" t="s">
        <v>559</v>
      </c>
      <c r="G4698">
        <v>1</v>
      </c>
      <c r="H4698">
        <v>1</v>
      </c>
      <c r="I4698">
        <v>1</v>
      </c>
      <c r="J4698">
        <f t="shared" si="73"/>
        <v>1</v>
      </c>
      <c r="K4698" s="8">
        <v>21</v>
      </c>
      <c r="L4698" s="8">
        <f>COUNTIFS($D$2:$D4698,D4698)</f>
        <v>223</v>
      </c>
    </row>
    <row r="4699" spans="1:12" x14ac:dyDescent="0.2">
      <c r="A4699" s="7">
        <v>9798203</v>
      </c>
      <c r="B4699" s="2">
        <v>35792</v>
      </c>
      <c r="C4699">
        <v>32</v>
      </c>
      <c r="D4699" t="s">
        <v>559</v>
      </c>
      <c r="E4699">
        <v>49</v>
      </c>
      <c r="F4699" t="s">
        <v>766</v>
      </c>
      <c r="G4699">
        <v>0</v>
      </c>
      <c r="H4699">
        <v>1</v>
      </c>
      <c r="I4699">
        <v>1</v>
      </c>
      <c r="J4699">
        <f t="shared" si="73"/>
        <v>1</v>
      </c>
      <c r="K4699" s="8">
        <v>21</v>
      </c>
      <c r="L4699" s="8">
        <f>COUNTIFS($D$2:$D4699,D4699)</f>
        <v>223</v>
      </c>
    </row>
    <row r="4700" spans="1:12" x14ac:dyDescent="0.2">
      <c r="A4700" s="7">
        <v>9798204</v>
      </c>
      <c r="B4700" s="2">
        <v>35792</v>
      </c>
      <c r="C4700">
        <v>18</v>
      </c>
      <c r="D4700" t="s">
        <v>12</v>
      </c>
      <c r="E4700">
        <v>54</v>
      </c>
      <c r="F4700" t="s">
        <v>771</v>
      </c>
      <c r="G4700">
        <v>1</v>
      </c>
      <c r="H4700">
        <v>1</v>
      </c>
      <c r="I4700">
        <v>1</v>
      </c>
      <c r="J4700">
        <f t="shared" si="73"/>
        <v>1</v>
      </c>
      <c r="K4700" s="8">
        <v>21</v>
      </c>
      <c r="L4700" s="8">
        <f>COUNTIFS($D$2:$D4700,D4700)</f>
        <v>101</v>
      </c>
    </row>
    <row r="4701" spans="1:12" x14ac:dyDescent="0.2">
      <c r="A4701" s="7">
        <v>9798204</v>
      </c>
      <c r="B4701" s="2">
        <v>35792</v>
      </c>
      <c r="C4701">
        <v>54</v>
      </c>
      <c r="D4701" t="s">
        <v>771</v>
      </c>
      <c r="E4701">
        <v>18</v>
      </c>
      <c r="F4701" t="s">
        <v>12</v>
      </c>
      <c r="G4701">
        <v>0</v>
      </c>
      <c r="H4701">
        <v>1</v>
      </c>
      <c r="I4701">
        <v>1</v>
      </c>
      <c r="J4701">
        <f t="shared" si="73"/>
        <v>1</v>
      </c>
      <c r="K4701" s="8">
        <v>21</v>
      </c>
      <c r="L4701" s="8">
        <f>COUNTIFS($D$2:$D4701,D4701)</f>
        <v>223</v>
      </c>
    </row>
    <row r="4702" spans="1:12" x14ac:dyDescent="0.2">
      <c r="A4702" s="7">
        <v>9798205</v>
      </c>
      <c r="B4702" s="2">
        <v>35792</v>
      </c>
      <c r="C4702">
        <v>22</v>
      </c>
      <c r="D4702" t="s">
        <v>15</v>
      </c>
      <c r="E4702">
        <v>19</v>
      </c>
      <c r="F4702" t="s">
        <v>40</v>
      </c>
      <c r="G4702">
        <v>1</v>
      </c>
      <c r="H4702">
        <v>1</v>
      </c>
      <c r="I4702">
        <v>2</v>
      </c>
      <c r="J4702">
        <f t="shared" si="73"/>
        <v>0</v>
      </c>
      <c r="K4702" s="8">
        <v>20</v>
      </c>
      <c r="L4702" s="8">
        <f>COUNTIFS($D$2:$D4702,D4702)</f>
        <v>180</v>
      </c>
    </row>
    <row r="4703" spans="1:12" x14ac:dyDescent="0.2">
      <c r="A4703" s="7">
        <v>9798205</v>
      </c>
      <c r="B4703" s="2">
        <v>35792</v>
      </c>
      <c r="C4703">
        <v>19</v>
      </c>
      <c r="D4703" t="s">
        <v>40</v>
      </c>
      <c r="E4703">
        <v>22</v>
      </c>
      <c r="F4703" t="s">
        <v>15</v>
      </c>
      <c r="G4703">
        <v>0</v>
      </c>
      <c r="H4703">
        <v>2</v>
      </c>
      <c r="I4703">
        <v>1</v>
      </c>
      <c r="J4703">
        <f t="shared" si="73"/>
        <v>3</v>
      </c>
      <c r="K4703" s="8">
        <v>20</v>
      </c>
      <c r="L4703" s="8">
        <f>COUNTIFS($D$2:$D4703,D4703)</f>
        <v>222</v>
      </c>
    </row>
    <row r="4704" spans="1:12" x14ac:dyDescent="0.2">
      <c r="A4704" s="7">
        <v>9798206</v>
      </c>
      <c r="B4704" s="2">
        <v>35792</v>
      </c>
      <c r="C4704">
        <v>26</v>
      </c>
      <c r="D4704" t="s">
        <v>17</v>
      </c>
      <c r="E4704">
        <v>10</v>
      </c>
      <c r="F4704" t="s">
        <v>47</v>
      </c>
      <c r="G4704">
        <v>1</v>
      </c>
      <c r="H4704">
        <v>1</v>
      </c>
      <c r="I4704">
        <v>1</v>
      </c>
      <c r="J4704">
        <f t="shared" si="73"/>
        <v>1</v>
      </c>
      <c r="K4704" s="8">
        <v>21</v>
      </c>
      <c r="L4704" s="8">
        <f>COUNTIFS($D$2:$D4704,D4704)</f>
        <v>223</v>
      </c>
    </row>
    <row r="4705" spans="1:12" x14ac:dyDescent="0.2">
      <c r="A4705" s="7">
        <v>9798206</v>
      </c>
      <c r="B4705" s="2">
        <v>35792</v>
      </c>
      <c r="C4705">
        <v>10</v>
      </c>
      <c r="D4705" t="s">
        <v>47</v>
      </c>
      <c r="E4705">
        <v>26</v>
      </c>
      <c r="F4705" t="s">
        <v>17</v>
      </c>
      <c r="G4705">
        <v>0</v>
      </c>
      <c r="H4705">
        <v>1</v>
      </c>
      <c r="I4705">
        <v>1</v>
      </c>
      <c r="J4705">
        <f t="shared" si="73"/>
        <v>1</v>
      </c>
      <c r="K4705" s="8">
        <v>20</v>
      </c>
      <c r="L4705" s="8">
        <f>COUNTIFS($D$2:$D4705,D4705)</f>
        <v>222</v>
      </c>
    </row>
    <row r="4706" spans="1:12" x14ac:dyDescent="0.2">
      <c r="A4706" s="7">
        <v>9798207</v>
      </c>
      <c r="B4706" s="2">
        <v>35792</v>
      </c>
      <c r="C4706">
        <v>53</v>
      </c>
      <c r="D4706" t="s">
        <v>770</v>
      </c>
      <c r="E4706">
        <v>29</v>
      </c>
      <c r="F4706" t="s">
        <v>42</v>
      </c>
      <c r="G4706">
        <v>1</v>
      </c>
      <c r="H4706">
        <v>1</v>
      </c>
      <c r="I4706">
        <v>2</v>
      </c>
      <c r="J4706">
        <f t="shared" si="73"/>
        <v>0</v>
      </c>
      <c r="K4706" s="8">
        <v>20</v>
      </c>
      <c r="L4706" s="8">
        <f>COUNTIFS($D$2:$D4706,D4706)</f>
        <v>222</v>
      </c>
    </row>
    <row r="4707" spans="1:12" x14ac:dyDescent="0.2">
      <c r="A4707" s="7">
        <v>9798207</v>
      </c>
      <c r="B4707" s="2">
        <v>35792</v>
      </c>
      <c r="C4707">
        <v>29</v>
      </c>
      <c r="D4707" t="s">
        <v>42</v>
      </c>
      <c r="E4707">
        <v>53</v>
      </c>
      <c r="F4707" t="s">
        <v>770</v>
      </c>
      <c r="G4707">
        <v>0</v>
      </c>
      <c r="H4707">
        <v>2</v>
      </c>
      <c r="I4707">
        <v>1</v>
      </c>
      <c r="J4707">
        <f t="shared" si="73"/>
        <v>3</v>
      </c>
      <c r="K4707" s="8">
        <v>21</v>
      </c>
      <c r="L4707" s="8">
        <f>COUNTIFS($D$2:$D4707,D4707)</f>
        <v>181</v>
      </c>
    </row>
    <row r="4708" spans="1:12" x14ac:dyDescent="0.2">
      <c r="A4708" s="7">
        <v>9798208</v>
      </c>
      <c r="B4708" s="2">
        <v>35793</v>
      </c>
      <c r="C4708">
        <v>23</v>
      </c>
      <c r="D4708" t="s">
        <v>50</v>
      </c>
      <c r="E4708">
        <v>14</v>
      </c>
      <c r="F4708" t="s">
        <v>27</v>
      </c>
      <c r="G4708">
        <v>1</v>
      </c>
      <c r="H4708">
        <v>1</v>
      </c>
      <c r="I4708">
        <v>0</v>
      </c>
      <c r="J4708">
        <f t="shared" si="73"/>
        <v>3</v>
      </c>
      <c r="K4708" s="8">
        <v>21</v>
      </c>
      <c r="L4708" s="8">
        <f>COUNTIFS($D$2:$D4708,D4708)</f>
        <v>223</v>
      </c>
    </row>
    <row r="4709" spans="1:12" x14ac:dyDescent="0.2">
      <c r="A4709" s="7">
        <v>9798208</v>
      </c>
      <c r="B4709" s="2">
        <v>35793</v>
      </c>
      <c r="C4709">
        <v>14</v>
      </c>
      <c r="D4709" t="s">
        <v>27</v>
      </c>
      <c r="E4709">
        <v>23</v>
      </c>
      <c r="F4709" t="s">
        <v>50</v>
      </c>
      <c r="G4709">
        <v>0</v>
      </c>
      <c r="H4709">
        <v>0</v>
      </c>
      <c r="I4709">
        <v>1</v>
      </c>
      <c r="J4709">
        <f t="shared" si="73"/>
        <v>0</v>
      </c>
      <c r="K4709" s="8">
        <v>21</v>
      </c>
      <c r="L4709" s="8">
        <f>COUNTIFS($D$2:$D4709,D4709)</f>
        <v>223</v>
      </c>
    </row>
    <row r="4710" spans="1:12" x14ac:dyDescent="0.2">
      <c r="A4710" s="7">
        <v>9798209</v>
      </c>
      <c r="B4710" s="2">
        <v>35805</v>
      </c>
      <c r="C4710">
        <v>10</v>
      </c>
      <c r="D4710" t="s">
        <v>47</v>
      </c>
      <c r="E4710">
        <v>49</v>
      </c>
      <c r="F4710" t="s">
        <v>766</v>
      </c>
      <c r="G4710">
        <v>1</v>
      </c>
      <c r="H4710">
        <v>2</v>
      </c>
      <c r="I4710">
        <v>1</v>
      </c>
      <c r="J4710">
        <f t="shared" si="73"/>
        <v>3</v>
      </c>
      <c r="K4710" s="8">
        <v>21</v>
      </c>
      <c r="L4710" s="8">
        <f>COUNTIFS($D$2:$D4710,D4710)</f>
        <v>223</v>
      </c>
    </row>
    <row r="4711" spans="1:12" x14ac:dyDescent="0.2">
      <c r="A4711" s="7">
        <v>9798209</v>
      </c>
      <c r="B4711" s="2">
        <v>35805</v>
      </c>
      <c r="C4711">
        <v>49</v>
      </c>
      <c r="D4711" t="s">
        <v>766</v>
      </c>
      <c r="E4711">
        <v>10</v>
      </c>
      <c r="F4711" t="s">
        <v>47</v>
      </c>
      <c r="G4711">
        <v>0</v>
      </c>
      <c r="H4711">
        <v>1</v>
      </c>
      <c r="I4711">
        <v>2</v>
      </c>
      <c r="J4711">
        <f t="shared" si="73"/>
        <v>0</v>
      </c>
      <c r="K4711" s="8">
        <v>22</v>
      </c>
      <c r="L4711" s="8">
        <f>COUNTIFS($D$2:$D4711,D4711)</f>
        <v>224</v>
      </c>
    </row>
    <row r="4712" spans="1:12" x14ac:dyDescent="0.2">
      <c r="A4712" s="7">
        <v>9798210</v>
      </c>
      <c r="B4712" s="2">
        <v>35805</v>
      </c>
      <c r="C4712">
        <v>32</v>
      </c>
      <c r="D4712" t="s">
        <v>559</v>
      </c>
      <c r="E4712">
        <v>18</v>
      </c>
      <c r="F4712" t="s">
        <v>12</v>
      </c>
      <c r="G4712">
        <v>1</v>
      </c>
      <c r="H4712">
        <v>1</v>
      </c>
      <c r="I4712">
        <v>1</v>
      </c>
      <c r="J4712">
        <f t="shared" si="73"/>
        <v>1</v>
      </c>
      <c r="K4712" s="8">
        <v>22</v>
      </c>
      <c r="L4712" s="8">
        <f>COUNTIFS($D$2:$D4712,D4712)</f>
        <v>224</v>
      </c>
    </row>
    <row r="4713" spans="1:12" x14ac:dyDescent="0.2">
      <c r="A4713" s="7">
        <v>9798210</v>
      </c>
      <c r="B4713" s="2">
        <v>35805</v>
      </c>
      <c r="C4713">
        <v>18</v>
      </c>
      <c r="D4713" t="s">
        <v>12</v>
      </c>
      <c r="E4713">
        <v>32</v>
      </c>
      <c r="F4713" t="s">
        <v>559</v>
      </c>
      <c r="G4713">
        <v>0</v>
      </c>
      <c r="H4713">
        <v>1</v>
      </c>
      <c r="I4713">
        <v>1</v>
      </c>
      <c r="J4713">
        <f t="shared" si="73"/>
        <v>1</v>
      </c>
      <c r="K4713" s="8">
        <v>22</v>
      </c>
      <c r="L4713" s="8">
        <f>COUNTIFS($D$2:$D4713,D4713)</f>
        <v>102</v>
      </c>
    </row>
    <row r="4714" spans="1:12" x14ac:dyDescent="0.2">
      <c r="A4714" s="7">
        <v>9798211</v>
      </c>
      <c r="B4714" s="2">
        <v>35805</v>
      </c>
      <c r="C4714">
        <v>40</v>
      </c>
      <c r="D4714" t="s">
        <v>758</v>
      </c>
      <c r="E4714">
        <v>23</v>
      </c>
      <c r="F4714" t="s">
        <v>50</v>
      </c>
      <c r="G4714">
        <v>1</v>
      </c>
      <c r="H4714">
        <v>0</v>
      </c>
      <c r="I4714">
        <v>0</v>
      </c>
      <c r="J4714">
        <f t="shared" si="73"/>
        <v>1</v>
      </c>
      <c r="K4714" s="8">
        <v>22</v>
      </c>
      <c r="L4714" s="8">
        <f>COUNTIFS($D$2:$D4714,D4714)</f>
        <v>60</v>
      </c>
    </row>
    <row r="4715" spans="1:12" x14ac:dyDescent="0.2">
      <c r="A4715" s="7">
        <v>9798211</v>
      </c>
      <c r="B4715" s="2">
        <v>35805</v>
      </c>
      <c r="C4715">
        <v>23</v>
      </c>
      <c r="D4715" t="s">
        <v>50</v>
      </c>
      <c r="E4715">
        <v>40</v>
      </c>
      <c r="F4715" t="s">
        <v>758</v>
      </c>
      <c r="G4715">
        <v>0</v>
      </c>
      <c r="H4715">
        <v>0</v>
      </c>
      <c r="I4715">
        <v>0</v>
      </c>
      <c r="J4715">
        <f t="shared" si="73"/>
        <v>1</v>
      </c>
      <c r="K4715" s="8">
        <v>22</v>
      </c>
      <c r="L4715" s="8">
        <f>COUNTIFS($D$2:$D4715,D4715)</f>
        <v>224</v>
      </c>
    </row>
    <row r="4716" spans="1:12" x14ac:dyDescent="0.2">
      <c r="A4716" s="7">
        <v>9798212</v>
      </c>
      <c r="B4716" s="2">
        <v>35805</v>
      </c>
      <c r="C4716">
        <v>14</v>
      </c>
      <c r="D4716" t="s">
        <v>27</v>
      </c>
      <c r="E4716">
        <v>51</v>
      </c>
      <c r="F4716" t="s">
        <v>768</v>
      </c>
      <c r="G4716">
        <v>1</v>
      </c>
      <c r="H4716">
        <v>3</v>
      </c>
      <c r="I4716">
        <v>1</v>
      </c>
      <c r="J4716">
        <f t="shared" si="73"/>
        <v>3</v>
      </c>
      <c r="K4716" s="8">
        <v>22</v>
      </c>
      <c r="L4716" s="8">
        <f>COUNTIFS($D$2:$D4716,D4716)</f>
        <v>224</v>
      </c>
    </row>
    <row r="4717" spans="1:12" x14ac:dyDescent="0.2">
      <c r="A4717" s="7">
        <v>9798212</v>
      </c>
      <c r="B4717" s="2">
        <v>35805</v>
      </c>
      <c r="C4717">
        <v>51</v>
      </c>
      <c r="D4717" t="s">
        <v>768</v>
      </c>
      <c r="E4717">
        <v>14</v>
      </c>
      <c r="F4717" t="s">
        <v>27</v>
      </c>
      <c r="G4717">
        <v>0</v>
      </c>
      <c r="H4717">
        <v>1</v>
      </c>
      <c r="I4717">
        <v>3</v>
      </c>
      <c r="J4717">
        <f t="shared" si="73"/>
        <v>0</v>
      </c>
      <c r="K4717" s="8">
        <v>22</v>
      </c>
      <c r="L4717" s="8">
        <f>COUNTIFS($D$2:$D4717,D4717)</f>
        <v>224</v>
      </c>
    </row>
    <row r="4718" spans="1:12" x14ac:dyDescent="0.2">
      <c r="A4718" s="7">
        <v>9798213</v>
      </c>
      <c r="B4718" s="2">
        <v>35805</v>
      </c>
      <c r="C4718">
        <v>15</v>
      </c>
      <c r="D4718" t="s">
        <v>23</v>
      </c>
      <c r="E4718">
        <v>16</v>
      </c>
      <c r="F4718" t="s">
        <v>37</v>
      </c>
      <c r="G4718">
        <v>1</v>
      </c>
      <c r="H4718">
        <v>1</v>
      </c>
      <c r="I4718">
        <v>3</v>
      </c>
      <c r="J4718">
        <f t="shared" si="73"/>
        <v>0</v>
      </c>
      <c r="K4718" s="8">
        <v>22</v>
      </c>
      <c r="L4718" s="8">
        <f>COUNTIFS($D$2:$D4718,D4718)</f>
        <v>106</v>
      </c>
    </row>
    <row r="4719" spans="1:12" x14ac:dyDescent="0.2">
      <c r="A4719" s="7">
        <v>9798213</v>
      </c>
      <c r="B4719" s="2">
        <v>35805</v>
      </c>
      <c r="C4719">
        <v>16</v>
      </c>
      <c r="D4719" t="s">
        <v>37</v>
      </c>
      <c r="E4719">
        <v>15</v>
      </c>
      <c r="F4719" t="s">
        <v>23</v>
      </c>
      <c r="G4719">
        <v>0</v>
      </c>
      <c r="H4719">
        <v>3</v>
      </c>
      <c r="I4719">
        <v>1</v>
      </c>
      <c r="J4719">
        <f t="shared" si="73"/>
        <v>3</v>
      </c>
      <c r="K4719" s="8">
        <v>22</v>
      </c>
      <c r="L4719" s="8">
        <f>COUNTIFS($D$2:$D4719,D4719)</f>
        <v>224</v>
      </c>
    </row>
    <row r="4720" spans="1:12" x14ac:dyDescent="0.2">
      <c r="A4720" s="7">
        <v>9798214</v>
      </c>
      <c r="B4720" s="2">
        <v>35805</v>
      </c>
      <c r="C4720">
        <v>19</v>
      </c>
      <c r="D4720" t="s">
        <v>40</v>
      </c>
      <c r="E4720">
        <v>53</v>
      </c>
      <c r="F4720" t="s">
        <v>770</v>
      </c>
      <c r="G4720">
        <v>1</v>
      </c>
      <c r="H4720">
        <v>2</v>
      </c>
      <c r="I4720">
        <v>0</v>
      </c>
      <c r="J4720">
        <f t="shared" si="73"/>
        <v>3</v>
      </c>
      <c r="K4720" s="8">
        <v>21</v>
      </c>
      <c r="L4720" s="8">
        <f>COUNTIFS($D$2:$D4720,D4720)</f>
        <v>223</v>
      </c>
    </row>
    <row r="4721" spans="1:12" x14ac:dyDescent="0.2">
      <c r="A4721" s="7">
        <v>9798214</v>
      </c>
      <c r="B4721" s="2">
        <v>35805</v>
      </c>
      <c r="C4721">
        <v>53</v>
      </c>
      <c r="D4721" t="s">
        <v>770</v>
      </c>
      <c r="E4721">
        <v>19</v>
      </c>
      <c r="F4721" t="s">
        <v>40</v>
      </c>
      <c r="G4721">
        <v>0</v>
      </c>
      <c r="H4721">
        <v>0</v>
      </c>
      <c r="I4721">
        <v>2</v>
      </c>
      <c r="J4721">
        <f t="shared" si="73"/>
        <v>0</v>
      </c>
      <c r="K4721" s="8">
        <v>21</v>
      </c>
      <c r="L4721" s="8">
        <f>COUNTIFS($D$2:$D4721,D4721)</f>
        <v>223</v>
      </c>
    </row>
    <row r="4722" spans="1:12" x14ac:dyDescent="0.2">
      <c r="A4722" s="7">
        <v>9798215</v>
      </c>
      <c r="B4722" s="2">
        <v>35805</v>
      </c>
      <c r="C4722">
        <v>21</v>
      </c>
      <c r="D4722" t="s">
        <v>10</v>
      </c>
      <c r="E4722">
        <v>26</v>
      </c>
      <c r="F4722" t="s">
        <v>17</v>
      </c>
      <c r="G4722">
        <v>1</v>
      </c>
      <c r="H4722">
        <v>2</v>
      </c>
      <c r="I4722">
        <v>0</v>
      </c>
      <c r="J4722">
        <f t="shared" si="73"/>
        <v>3</v>
      </c>
      <c r="K4722" s="8">
        <v>22</v>
      </c>
      <c r="L4722" s="8">
        <f>COUNTIFS($D$2:$D4722,D4722)</f>
        <v>224</v>
      </c>
    </row>
    <row r="4723" spans="1:12" x14ac:dyDescent="0.2">
      <c r="A4723" s="7">
        <v>9798215</v>
      </c>
      <c r="B4723" s="2">
        <v>35805</v>
      </c>
      <c r="C4723">
        <v>26</v>
      </c>
      <c r="D4723" t="s">
        <v>17</v>
      </c>
      <c r="E4723">
        <v>21</v>
      </c>
      <c r="F4723" t="s">
        <v>10</v>
      </c>
      <c r="G4723">
        <v>0</v>
      </c>
      <c r="H4723">
        <v>0</v>
      </c>
      <c r="I4723">
        <v>2</v>
      </c>
      <c r="J4723">
        <f t="shared" si="73"/>
        <v>0</v>
      </c>
      <c r="K4723" s="8">
        <v>22</v>
      </c>
      <c r="L4723" s="8">
        <f>COUNTIFS($D$2:$D4723,D4723)</f>
        <v>224</v>
      </c>
    </row>
    <row r="4724" spans="1:12" x14ac:dyDescent="0.2">
      <c r="A4724" s="7">
        <v>9798216</v>
      </c>
      <c r="B4724" s="2">
        <v>35805</v>
      </c>
      <c r="C4724">
        <v>54</v>
      </c>
      <c r="D4724" t="s">
        <v>771</v>
      </c>
      <c r="E4724">
        <v>22</v>
      </c>
      <c r="F4724" t="s">
        <v>15</v>
      </c>
      <c r="G4724">
        <v>1</v>
      </c>
      <c r="H4724">
        <v>2</v>
      </c>
      <c r="I4724">
        <v>1</v>
      </c>
      <c r="J4724">
        <f t="shared" si="73"/>
        <v>3</v>
      </c>
      <c r="K4724" s="8">
        <v>22</v>
      </c>
      <c r="L4724" s="8">
        <f>COUNTIFS($D$2:$D4724,D4724)</f>
        <v>224</v>
      </c>
    </row>
    <row r="4725" spans="1:12" x14ac:dyDescent="0.2">
      <c r="A4725" s="7">
        <v>9798216</v>
      </c>
      <c r="B4725" s="2">
        <v>35805</v>
      </c>
      <c r="C4725">
        <v>22</v>
      </c>
      <c r="D4725" t="s">
        <v>15</v>
      </c>
      <c r="E4725">
        <v>54</v>
      </c>
      <c r="F4725" t="s">
        <v>771</v>
      </c>
      <c r="G4725">
        <v>0</v>
      </c>
      <c r="H4725">
        <v>1</v>
      </c>
      <c r="I4725">
        <v>2</v>
      </c>
      <c r="J4725">
        <f t="shared" si="73"/>
        <v>0</v>
      </c>
      <c r="K4725" s="8">
        <v>21</v>
      </c>
      <c r="L4725" s="8">
        <f>COUNTIFS($D$2:$D4725,D4725)</f>
        <v>181</v>
      </c>
    </row>
    <row r="4726" spans="1:12" x14ac:dyDescent="0.2">
      <c r="A4726" s="7">
        <v>9798217</v>
      </c>
      <c r="B4726" s="2">
        <v>35805</v>
      </c>
      <c r="C4726">
        <v>29</v>
      </c>
      <c r="D4726" t="s">
        <v>42</v>
      </c>
      <c r="E4726">
        <v>56</v>
      </c>
      <c r="F4726" t="s">
        <v>773</v>
      </c>
      <c r="G4726">
        <v>1</v>
      </c>
      <c r="H4726">
        <v>6</v>
      </c>
      <c r="I4726">
        <v>0</v>
      </c>
      <c r="J4726">
        <f t="shared" si="73"/>
        <v>3</v>
      </c>
      <c r="K4726" s="8">
        <v>22</v>
      </c>
      <c r="L4726" s="8">
        <f>COUNTIFS($D$2:$D4726,D4726)</f>
        <v>182</v>
      </c>
    </row>
    <row r="4727" spans="1:12" x14ac:dyDescent="0.2">
      <c r="A4727" s="7">
        <v>9798217</v>
      </c>
      <c r="B4727" s="2">
        <v>35805</v>
      </c>
      <c r="C4727">
        <v>56</v>
      </c>
      <c r="D4727" t="s">
        <v>773</v>
      </c>
      <c r="E4727">
        <v>29</v>
      </c>
      <c r="F4727" t="s">
        <v>42</v>
      </c>
      <c r="G4727">
        <v>0</v>
      </c>
      <c r="H4727">
        <v>0</v>
      </c>
      <c r="I4727">
        <v>6</v>
      </c>
      <c r="J4727">
        <f t="shared" si="73"/>
        <v>0</v>
      </c>
      <c r="K4727" s="8">
        <v>22</v>
      </c>
      <c r="L4727" s="8">
        <f>COUNTIFS($D$2:$D4727,D4727)</f>
        <v>22</v>
      </c>
    </row>
    <row r="4728" spans="1:12" x14ac:dyDescent="0.2">
      <c r="A4728" s="7">
        <v>9798218</v>
      </c>
      <c r="B4728" s="2">
        <v>35806</v>
      </c>
      <c r="C4728">
        <v>46</v>
      </c>
      <c r="D4728" t="s">
        <v>763</v>
      </c>
      <c r="E4728">
        <v>41</v>
      </c>
      <c r="F4728" t="s">
        <v>759</v>
      </c>
      <c r="G4728">
        <v>1</v>
      </c>
      <c r="H4728">
        <v>3</v>
      </c>
      <c r="I4728">
        <v>1</v>
      </c>
      <c r="J4728">
        <f t="shared" si="73"/>
        <v>3</v>
      </c>
      <c r="K4728" s="8">
        <v>22</v>
      </c>
      <c r="L4728" s="8">
        <f>COUNTIFS($D$2:$D4728,D4728)</f>
        <v>60</v>
      </c>
    </row>
    <row r="4729" spans="1:12" x14ac:dyDescent="0.2">
      <c r="A4729" s="7">
        <v>9798218</v>
      </c>
      <c r="B4729" s="2">
        <v>35806</v>
      </c>
      <c r="C4729">
        <v>41</v>
      </c>
      <c r="D4729" t="s">
        <v>759</v>
      </c>
      <c r="E4729">
        <v>46</v>
      </c>
      <c r="F4729" t="s">
        <v>763</v>
      </c>
      <c r="G4729">
        <v>0</v>
      </c>
      <c r="H4729">
        <v>1</v>
      </c>
      <c r="I4729">
        <v>3</v>
      </c>
      <c r="J4729">
        <f t="shared" si="73"/>
        <v>0</v>
      </c>
      <c r="K4729" s="8">
        <v>22</v>
      </c>
      <c r="L4729" s="8">
        <f>COUNTIFS($D$2:$D4729,D4729)</f>
        <v>224</v>
      </c>
    </row>
    <row r="4730" spans="1:12" x14ac:dyDescent="0.2">
      <c r="A4730" s="7">
        <v>9798219</v>
      </c>
      <c r="B4730" s="2">
        <v>35812</v>
      </c>
      <c r="C4730">
        <v>56</v>
      </c>
      <c r="D4730" t="s">
        <v>773</v>
      </c>
      <c r="E4730">
        <v>15</v>
      </c>
      <c r="F4730" t="s">
        <v>23</v>
      </c>
      <c r="G4730">
        <v>1</v>
      </c>
      <c r="H4730">
        <v>1</v>
      </c>
      <c r="I4730">
        <v>0</v>
      </c>
      <c r="J4730">
        <f t="shared" si="73"/>
        <v>3</v>
      </c>
      <c r="K4730" s="8">
        <v>23</v>
      </c>
      <c r="L4730" s="8">
        <f>COUNTIFS($D$2:$D4730,D4730)</f>
        <v>23</v>
      </c>
    </row>
    <row r="4731" spans="1:12" x14ac:dyDescent="0.2">
      <c r="A4731" s="7">
        <v>9798219</v>
      </c>
      <c r="B4731" s="2">
        <v>35812</v>
      </c>
      <c r="C4731">
        <v>15</v>
      </c>
      <c r="D4731" t="s">
        <v>23</v>
      </c>
      <c r="E4731">
        <v>56</v>
      </c>
      <c r="F4731" t="s">
        <v>773</v>
      </c>
      <c r="G4731">
        <v>0</v>
      </c>
      <c r="H4731">
        <v>0</v>
      </c>
      <c r="I4731">
        <v>1</v>
      </c>
      <c r="J4731">
        <f t="shared" si="73"/>
        <v>0</v>
      </c>
      <c r="K4731" s="8">
        <v>23</v>
      </c>
      <c r="L4731" s="8">
        <f>COUNTIFS($D$2:$D4731,D4731)</f>
        <v>107</v>
      </c>
    </row>
    <row r="4732" spans="1:12" x14ac:dyDescent="0.2">
      <c r="A4732" s="7">
        <v>9798220</v>
      </c>
      <c r="B4732" s="2">
        <v>35812</v>
      </c>
      <c r="C4732">
        <v>41</v>
      </c>
      <c r="D4732" t="s">
        <v>759</v>
      </c>
      <c r="E4732">
        <v>32</v>
      </c>
      <c r="F4732" t="s">
        <v>559</v>
      </c>
      <c r="G4732">
        <v>1</v>
      </c>
      <c r="H4732">
        <v>5</v>
      </c>
      <c r="I4732">
        <v>0</v>
      </c>
      <c r="J4732">
        <f t="shared" si="73"/>
        <v>3</v>
      </c>
      <c r="K4732" s="8">
        <v>23</v>
      </c>
      <c r="L4732" s="8">
        <f>COUNTIFS($D$2:$D4732,D4732)</f>
        <v>225</v>
      </c>
    </row>
    <row r="4733" spans="1:12" x14ac:dyDescent="0.2">
      <c r="A4733" s="7">
        <v>9798220</v>
      </c>
      <c r="B4733" s="2">
        <v>35812</v>
      </c>
      <c r="C4733">
        <v>32</v>
      </c>
      <c r="D4733" t="s">
        <v>559</v>
      </c>
      <c r="E4733">
        <v>41</v>
      </c>
      <c r="F4733" t="s">
        <v>759</v>
      </c>
      <c r="G4733">
        <v>0</v>
      </c>
      <c r="H4733">
        <v>0</v>
      </c>
      <c r="I4733">
        <v>5</v>
      </c>
      <c r="J4733">
        <f t="shared" si="73"/>
        <v>0</v>
      </c>
      <c r="K4733" s="8">
        <v>23</v>
      </c>
      <c r="L4733" s="8">
        <f>COUNTIFS($D$2:$D4733,D4733)</f>
        <v>225</v>
      </c>
    </row>
    <row r="4734" spans="1:12" x14ac:dyDescent="0.2">
      <c r="A4734" s="7">
        <v>9798221</v>
      </c>
      <c r="B4734" s="2">
        <v>35812</v>
      </c>
      <c r="C4734">
        <v>51</v>
      </c>
      <c r="D4734" t="s">
        <v>768</v>
      </c>
      <c r="E4734">
        <v>10</v>
      </c>
      <c r="F4734" t="s">
        <v>47</v>
      </c>
      <c r="G4734">
        <v>1</v>
      </c>
      <c r="H4734">
        <v>2</v>
      </c>
      <c r="I4734">
        <v>2</v>
      </c>
      <c r="J4734">
        <f t="shared" si="73"/>
        <v>1</v>
      </c>
      <c r="K4734" s="8">
        <v>23</v>
      </c>
      <c r="L4734" s="8">
        <f>COUNTIFS($D$2:$D4734,D4734)</f>
        <v>225</v>
      </c>
    </row>
    <row r="4735" spans="1:12" x14ac:dyDescent="0.2">
      <c r="A4735" s="7">
        <v>9798221</v>
      </c>
      <c r="B4735" s="2">
        <v>35812</v>
      </c>
      <c r="C4735">
        <v>10</v>
      </c>
      <c r="D4735" t="s">
        <v>47</v>
      </c>
      <c r="E4735">
        <v>51</v>
      </c>
      <c r="F4735" t="s">
        <v>768</v>
      </c>
      <c r="G4735">
        <v>0</v>
      </c>
      <c r="H4735">
        <v>2</v>
      </c>
      <c r="I4735">
        <v>2</v>
      </c>
      <c r="J4735">
        <f t="shared" si="73"/>
        <v>1</v>
      </c>
      <c r="K4735" s="8">
        <v>22</v>
      </c>
      <c r="L4735" s="8">
        <f>COUNTIFS($D$2:$D4735,D4735)</f>
        <v>224</v>
      </c>
    </row>
    <row r="4736" spans="1:12" x14ac:dyDescent="0.2">
      <c r="A4736" s="7">
        <v>9798222</v>
      </c>
      <c r="B4736" s="2">
        <v>35812</v>
      </c>
      <c r="C4736">
        <v>49</v>
      </c>
      <c r="D4736" t="s">
        <v>766</v>
      </c>
      <c r="E4736">
        <v>54</v>
      </c>
      <c r="F4736" t="s">
        <v>771</v>
      </c>
      <c r="G4736">
        <v>1</v>
      </c>
      <c r="H4736">
        <v>1</v>
      </c>
      <c r="I4736">
        <v>2</v>
      </c>
      <c r="J4736">
        <f t="shared" si="73"/>
        <v>0</v>
      </c>
      <c r="K4736" s="8">
        <v>23</v>
      </c>
      <c r="L4736" s="8">
        <f>COUNTIFS($D$2:$D4736,D4736)</f>
        <v>225</v>
      </c>
    </row>
    <row r="4737" spans="1:12" x14ac:dyDescent="0.2">
      <c r="A4737" s="7">
        <v>9798222</v>
      </c>
      <c r="B4737" s="2">
        <v>35812</v>
      </c>
      <c r="C4737">
        <v>54</v>
      </c>
      <c r="D4737" t="s">
        <v>771</v>
      </c>
      <c r="E4737">
        <v>49</v>
      </c>
      <c r="F4737" t="s">
        <v>766</v>
      </c>
      <c r="G4737">
        <v>0</v>
      </c>
      <c r="H4737">
        <v>2</v>
      </c>
      <c r="I4737">
        <v>1</v>
      </c>
      <c r="J4737">
        <f t="shared" si="73"/>
        <v>3</v>
      </c>
      <c r="K4737" s="8">
        <v>23</v>
      </c>
      <c r="L4737" s="8">
        <f>COUNTIFS($D$2:$D4737,D4737)</f>
        <v>225</v>
      </c>
    </row>
    <row r="4738" spans="1:12" x14ac:dyDescent="0.2">
      <c r="A4738" s="7">
        <v>9798223</v>
      </c>
      <c r="B4738" s="2">
        <v>35812</v>
      </c>
      <c r="C4738">
        <v>18</v>
      </c>
      <c r="D4738" t="s">
        <v>12</v>
      </c>
      <c r="E4738">
        <v>19</v>
      </c>
      <c r="F4738" t="s">
        <v>40</v>
      </c>
      <c r="G4738">
        <v>1</v>
      </c>
      <c r="H4738">
        <v>0</v>
      </c>
      <c r="I4738">
        <v>0</v>
      </c>
      <c r="J4738">
        <f t="shared" ref="J4738:J4801" si="74">IF(H4738&gt;I4738,3,IF(I4738&gt;H4738,0,1))</f>
        <v>1</v>
      </c>
      <c r="K4738" s="8">
        <v>23</v>
      </c>
      <c r="L4738" s="8">
        <f>COUNTIFS($D$2:$D4738,D4738)</f>
        <v>103</v>
      </c>
    </row>
    <row r="4739" spans="1:12" x14ac:dyDescent="0.2">
      <c r="A4739" s="7">
        <v>9798223</v>
      </c>
      <c r="B4739" s="2">
        <v>35812</v>
      </c>
      <c r="C4739">
        <v>19</v>
      </c>
      <c r="D4739" t="s">
        <v>40</v>
      </c>
      <c r="E4739">
        <v>18</v>
      </c>
      <c r="F4739" t="s">
        <v>12</v>
      </c>
      <c r="G4739">
        <v>0</v>
      </c>
      <c r="H4739">
        <v>0</v>
      </c>
      <c r="I4739">
        <v>0</v>
      </c>
      <c r="J4739">
        <f t="shared" si="74"/>
        <v>1</v>
      </c>
      <c r="K4739" s="8">
        <v>22</v>
      </c>
      <c r="L4739" s="8">
        <f>COUNTIFS($D$2:$D4739,D4739)</f>
        <v>224</v>
      </c>
    </row>
    <row r="4740" spans="1:12" x14ac:dyDescent="0.2">
      <c r="A4740" s="7">
        <v>9798224</v>
      </c>
      <c r="B4740" s="2">
        <v>35812</v>
      </c>
      <c r="C4740">
        <v>22</v>
      </c>
      <c r="D4740" t="s">
        <v>15</v>
      </c>
      <c r="E4740">
        <v>40</v>
      </c>
      <c r="F4740" t="s">
        <v>758</v>
      </c>
      <c r="G4740">
        <v>1</v>
      </c>
      <c r="H4740">
        <v>2</v>
      </c>
      <c r="I4740">
        <v>1</v>
      </c>
      <c r="J4740">
        <f t="shared" si="74"/>
        <v>3</v>
      </c>
      <c r="K4740" s="8">
        <v>22</v>
      </c>
      <c r="L4740" s="8">
        <f>COUNTIFS($D$2:$D4740,D4740)</f>
        <v>182</v>
      </c>
    </row>
    <row r="4741" spans="1:12" x14ac:dyDescent="0.2">
      <c r="A4741" s="7">
        <v>9798224</v>
      </c>
      <c r="B4741" s="2">
        <v>35812</v>
      </c>
      <c r="C4741">
        <v>40</v>
      </c>
      <c r="D4741" t="s">
        <v>758</v>
      </c>
      <c r="E4741">
        <v>22</v>
      </c>
      <c r="F4741" t="s">
        <v>15</v>
      </c>
      <c r="G4741">
        <v>0</v>
      </c>
      <c r="H4741">
        <v>1</v>
      </c>
      <c r="I4741">
        <v>2</v>
      </c>
      <c r="J4741">
        <f t="shared" si="74"/>
        <v>0</v>
      </c>
      <c r="K4741" s="8">
        <v>23</v>
      </c>
      <c r="L4741" s="8">
        <f>COUNTIFS($D$2:$D4741,D4741)</f>
        <v>61</v>
      </c>
    </row>
    <row r="4742" spans="1:12" x14ac:dyDescent="0.2">
      <c r="A4742" s="7">
        <v>9798225</v>
      </c>
      <c r="B4742" s="2">
        <v>35812</v>
      </c>
      <c r="C4742">
        <v>26</v>
      </c>
      <c r="D4742" t="s">
        <v>17</v>
      </c>
      <c r="E4742">
        <v>29</v>
      </c>
      <c r="F4742" t="s">
        <v>42</v>
      </c>
      <c r="G4742">
        <v>1</v>
      </c>
      <c r="H4742">
        <v>1</v>
      </c>
      <c r="I4742">
        <v>0</v>
      </c>
      <c r="J4742">
        <f t="shared" si="74"/>
        <v>3</v>
      </c>
      <c r="K4742" s="8">
        <v>23</v>
      </c>
      <c r="L4742" s="8">
        <f>COUNTIFS($D$2:$D4742,D4742)</f>
        <v>225</v>
      </c>
    </row>
    <row r="4743" spans="1:12" x14ac:dyDescent="0.2">
      <c r="A4743" s="7">
        <v>9798225</v>
      </c>
      <c r="B4743" s="2">
        <v>35812</v>
      </c>
      <c r="C4743">
        <v>29</v>
      </c>
      <c r="D4743" t="s">
        <v>42</v>
      </c>
      <c r="E4743">
        <v>26</v>
      </c>
      <c r="F4743" t="s">
        <v>17</v>
      </c>
      <c r="G4743">
        <v>0</v>
      </c>
      <c r="H4743">
        <v>0</v>
      </c>
      <c r="I4743">
        <v>1</v>
      </c>
      <c r="J4743">
        <f t="shared" si="74"/>
        <v>0</v>
      </c>
      <c r="K4743" s="8">
        <v>23</v>
      </c>
      <c r="L4743" s="8">
        <f>COUNTIFS($D$2:$D4743,D4743)</f>
        <v>183</v>
      </c>
    </row>
    <row r="4744" spans="1:12" x14ac:dyDescent="0.2">
      <c r="A4744" s="7">
        <v>9798226</v>
      </c>
      <c r="B4744" s="2">
        <v>35812</v>
      </c>
      <c r="C4744">
        <v>53</v>
      </c>
      <c r="D4744" t="s">
        <v>770</v>
      </c>
      <c r="E4744">
        <v>46</v>
      </c>
      <c r="F4744" t="s">
        <v>763</v>
      </c>
      <c r="G4744">
        <v>1</v>
      </c>
      <c r="H4744">
        <v>0</v>
      </c>
      <c r="I4744">
        <v>0</v>
      </c>
      <c r="J4744">
        <f t="shared" si="74"/>
        <v>1</v>
      </c>
      <c r="K4744" s="8">
        <v>22</v>
      </c>
      <c r="L4744" s="8">
        <f>COUNTIFS($D$2:$D4744,D4744)</f>
        <v>224</v>
      </c>
    </row>
    <row r="4745" spans="1:12" x14ac:dyDescent="0.2">
      <c r="A4745" s="7">
        <v>9798226</v>
      </c>
      <c r="B4745" s="2">
        <v>35812</v>
      </c>
      <c r="C4745">
        <v>46</v>
      </c>
      <c r="D4745" t="s">
        <v>763</v>
      </c>
      <c r="E4745">
        <v>53</v>
      </c>
      <c r="F4745" t="s">
        <v>770</v>
      </c>
      <c r="G4745">
        <v>0</v>
      </c>
      <c r="H4745">
        <v>0</v>
      </c>
      <c r="I4745">
        <v>0</v>
      </c>
      <c r="J4745">
        <f t="shared" si="74"/>
        <v>1</v>
      </c>
      <c r="K4745" s="8">
        <v>23</v>
      </c>
      <c r="L4745" s="8">
        <f>COUNTIFS($D$2:$D4745,D4745)</f>
        <v>61</v>
      </c>
    </row>
    <row r="4746" spans="1:12" x14ac:dyDescent="0.2">
      <c r="A4746" s="7">
        <v>9798227</v>
      </c>
      <c r="B4746" s="2">
        <v>35813</v>
      </c>
      <c r="C4746">
        <v>16</v>
      </c>
      <c r="D4746" t="s">
        <v>37</v>
      </c>
      <c r="E4746">
        <v>14</v>
      </c>
      <c r="F4746" t="s">
        <v>27</v>
      </c>
      <c r="G4746">
        <v>1</v>
      </c>
      <c r="H4746">
        <v>3</v>
      </c>
      <c r="I4746">
        <v>1</v>
      </c>
      <c r="J4746">
        <f t="shared" si="74"/>
        <v>3</v>
      </c>
      <c r="K4746" s="8">
        <v>23</v>
      </c>
      <c r="L4746" s="8">
        <f>COUNTIFS($D$2:$D4746,D4746)</f>
        <v>225</v>
      </c>
    </row>
    <row r="4747" spans="1:12" x14ac:dyDescent="0.2">
      <c r="A4747" s="7">
        <v>9798227</v>
      </c>
      <c r="B4747" s="2">
        <v>35813</v>
      </c>
      <c r="C4747">
        <v>14</v>
      </c>
      <c r="D4747" t="s">
        <v>27</v>
      </c>
      <c r="E4747">
        <v>16</v>
      </c>
      <c r="F4747" t="s">
        <v>37</v>
      </c>
      <c r="G4747">
        <v>0</v>
      </c>
      <c r="H4747">
        <v>1</v>
      </c>
      <c r="I4747">
        <v>3</v>
      </c>
      <c r="J4747">
        <f t="shared" si="74"/>
        <v>0</v>
      </c>
      <c r="K4747" s="8">
        <v>23</v>
      </c>
      <c r="L4747" s="8">
        <f>COUNTIFS($D$2:$D4747,D4747)</f>
        <v>225</v>
      </c>
    </row>
    <row r="4748" spans="1:12" x14ac:dyDescent="0.2">
      <c r="A4748" s="7">
        <v>9798228</v>
      </c>
      <c r="B4748" s="2">
        <v>35814</v>
      </c>
      <c r="C4748">
        <v>23</v>
      </c>
      <c r="D4748" t="s">
        <v>50</v>
      </c>
      <c r="E4748">
        <v>21</v>
      </c>
      <c r="F4748" t="s">
        <v>10</v>
      </c>
      <c r="G4748">
        <v>1</v>
      </c>
      <c r="H4748">
        <v>1</v>
      </c>
      <c r="I4748">
        <v>0</v>
      </c>
      <c r="J4748">
        <f t="shared" si="74"/>
        <v>3</v>
      </c>
      <c r="K4748" s="8">
        <v>23</v>
      </c>
      <c r="L4748" s="8">
        <f>COUNTIFS($D$2:$D4748,D4748)</f>
        <v>225</v>
      </c>
    </row>
    <row r="4749" spans="1:12" x14ac:dyDescent="0.2">
      <c r="A4749" s="7">
        <v>9798228</v>
      </c>
      <c r="B4749" s="2">
        <v>35814</v>
      </c>
      <c r="C4749">
        <v>21</v>
      </c>
      <c r="D4749" t="s">
        <v>10</v>
      </c>
      <c r="E4749">
        <v>23</v>
      </c>
      <c r="F4749" t="s">
        <v>50</v>
      </c>
      <c r="G4749">
        <v>0</v>
      </c>
      <c r="H4749">
        <v>0</v>
      </c>
      <c r="I4749">
        <v>1</v>
      </c>
      <c r="J4749">
        <f t="shared" si="74"/>
        <v>0</v>
      </c>
      <c r="K4749" s="8">
        <v>23</v>
      </c>
      <c r="L4749" s="8">
        <f>COUNTIFS($D$2:$D4749,D4749)</f>
        <v>225</v>
      </c>
    </row>
    <row r="4750" spans="1:12" x14ac:dyDescent="0.2">
      <c r="A4750" s="7">
        <v>9798229</v>
      </c>
      <c r="B4750" s="2">
        <v>35815</v>
      </c>
      <c r="C4750">
        <v>19</v>
      </c>
      <c r="D4750" t="s">
        <v>40</v>
      </c>
      <c r="E4750">
        <v>22</v>
      </c>
      <c r="F4750" t="s">
        <v>15</v>
      </c>
      <c r="G4750">
        <v>1</v>
      </c>
      <c r="H4750">
        <v>1</v>
      </c>
      <c r="I4750">
        <v>0</v>
      </c>
      <c r="J4750">
        <f t="shared" si="74"/>
        <v>3</v>
      </c>
      <c r="K4750" s="8">
        <v>23</v>
      </c>
      <c r="L4750" s="8">
        <f>COUNTIFS($D$2:$D4750,D4750)</f>
        <v>225</v>
      </c>
    </row>
    <row r="4751" spans="1:12" x14ac:dyDescent="0.2">
      <c r="A4751" s="7">
        <v>9798229</v>
      </c>
      <c r="B4751" s="2">
        <v>35815</v>
      </c>
      <c r="C4751">
        <v>22</v>
      </c>
      <c r="D4751" t="s">
        <v>15</v>
      </c>
      <c r="E4751">
        <v>19</v>
      </c>
      <c r="F4751" t="s">
        <v>40</v>
      </c>
      <c r="G4751">
        <v>0</v>
      </c>
      <c r="H4751">
        <v>0</v>
      </c>
      <c r="I4751">
        <v>1</v>
      </c>
      <c r="J4751">
        <f t="shared" si="74"/>
        <v>0</v>
      </c>
      <c r="K4751" s="8">
        <v>23</v>
      </c>
      <c r="L4751" s="8">
        <f>COUNTIFS($D$2:$D4751,D4751)</f>
        <v>183</v>
      </c>
    </row>
    <row r="4752" spans="1:12" x14ac:dyDescent="0.2">
      <c r="A4752" s="7">
        <v>9798230</v>
      </c>
      <c r="B4752" s="2">
        <v>35826</v>
      </c>
      <c r="C4752">
        <v>10</v>
      </c>
      <c r="D4752" t="s">
        <v>47</v>
      </c>
      <c r="E4752">
        <v>23</v>
      </c>
      <c r="F4752" t="s">
        <v>50</v>
      </c>
      <c r="G4752">
        <v>1</v>
      </c>
      <c r="H4752">
        <v>3</v>
      </c>
      <c r="I4752">
        <v>0</v>
      </c>
      <c r="J4752">
        <f t="shared" si="74"/>
        <v>3</v>
      </c>
      <c r="K4752" s="8">
        <v>23</v>
      </c>
      <c r="L4752" s="8">
        <f>COUNTIFS($D$2:$D4752,D4752)</f>
        <v>225</v>
      </c>
    </row>
    <row r="4753" spans="1:12" x14ac:dyDescent="0.2">
      <c r="A4753" s="7">
        <v>9798230</v>
      </c>
      <c r="B4753" s="2">
        <v>35826</v>
      </c>
      <c r="C4753">
        <v>23</v>
      </c>
      <c r="D4753" t="s">
        <v>50</v>
      </c>
      <c r="E4753">
        <v>10</v>
      </c>
      <c r="F4753" t="s">
        <v>47</v>
      </c>
      <c r="G4753">
        <v>0</v>
      </c>
      <c r="H4753">
        <v>0</v>
      </c>
      <c r="I4753">
        <v>3</v>
      </c>
      <c r="J4753">
        <f t="shared" si="74"/>
        <v>0</v>
      </c>
      <c r="K4753" s="8">
        <v>24</v>
      </c>
      <c r="L4753" s="8">
        <f>COUNTIFS($D$2:$D4753,D4753)</f>
        <v>226</v>
      </c>
    </row>
    <row r="4754" spans="1:12" x14ac:dyDescent="0.2">
      <c r="A4754" s="7">
        <v>9798231</v>
      </c>
      <c r="B4754" s="2">
        <v>35826</v>
      </c>
      <c r="C4754">
        <v>40</v>
      </c>
      <c r="D4754" t="s">
        <v>758</v>
      </c>
      <c r="E4754">
        <v>51</v>
      </c>
      <c r="F4754" t="s">
        <v>768</v>
      </c>
      <c r="G4754">
        <v>1</v>
      </c>
      <c r="H4754">
        <v>1</v>
      </c>
      <c r="I4754">
        <v>5</v>
      </c>
      <c r="J4754">
        <f t="shared" si="74"/>
        <v>0</v>
      </c>
      <c r="K4754" s="8">
        <v>24</v>
      </c>
      <c r="L4754" s="8">
        <f>COUNTIFS($D$2:$D4754,D4754)</f>
        <v>62</v>
      </c>
    </row>
    <row r="4755" spans="1:12" x14ac:dyDescent="0.2">
      <c r="A4755" s="7">
        <v>9798231</v>
      </c>
      <c r="B4755" s="2">
        <v>35826</v>
      </c>
      <c r="C4755">
        <v>51</v>
      </c>
      <c r="D4755" t="s">
        <v>768</v>
      </c>
      <c r="E4755">
        <v>40</v>
      </c>
      <c r="F4755" t="s">
        <v>758</v>
      </c>
      <c r="G4755">
        <v>0</v>
      </c>
      <c r="H4755">
        <v>5</v>
      </c>
      <c r="I4755">
        <v>1</v>
      </c>
      <c r="J4755">
        <f t="shared" si="74"/>
        <v>3</v>
      </c>
      <c r="K4755" s="8">
        <v>24</v>
      </c>
      <c r="L4755" s="8">
        <f>COUNTIFS($D$2:$D4755,D4755)</f>
        <v>226</v>
      </c>
    </row>
    <row r="4756" spans="1:12" x14ac:dyDescent="0.2">
      <c r="A4756" s="7">
        <v>9798232</v>
      </c>
      <c r="B4756" s="2">
        <v>35826</v>
      </c>
      <c r="C4756">
        <v>14</v>
      </c>
      <c r="D4756" t="s">
        <v>27</v>
      </c>
      <c r="E4756">
        <v>56</v>
      </c>
      <c r="F4756" t="s">
        <v>773</v>
      </c>
      <c r="G4756">
        <v>1</v>
      </c>
      <c r="H4756">
        <v>2</v>
      </c>
      <c r="I4756">
        <v>0</v>
      </c>
      <c r="J4756">
        <f t="shared" si="74"/>
        <v>3</v>
      </c>
      <c r="K4756" s="8">
        <v>24</v>
      </c>
      <c r="L4756" s="8">
        <f>COUNTIFS($D$2:$D4756,D4756)</f>
        <v>226</v>
      </c>
    </row>
    <row r="4757" spans="1:12" x14ac:dyDescent="0.2">
      <c r="A4757" s="7">
        <v>9798232</v>
      </c>
      <c r="B4757" s="2">
        <v>35826</v>
      </c>
      <c r="C4757">
        <v>56</v>
      </c>
      <c r="D4757" t="s">
        <v>773</v>
      </c>
      <c r="E4757">
        <v>14</v>
      </c>
      <c r="F4757" t="s">
        <v>27</v>
      </c>
      <c r="G4757">
        <v>0</v>
      </c>
      <c r="H4757">
        <v>0</v>
      </c>
      <c r="I4757">
        <v>2</v>
      </c>
      <c r="J4757">
        <f t="shared" si="74"/>
        <v>0</v>
      </c>
      <c r="K4757" s="8">
        <v>24</v>
      </c>
      <c r="L4757" s="8">
        <f>COUNTIFS($D$2:$D4757,D4757)</f>
        <v>24</v>
      </c>
    </row>
    <row r="4758" spans="1:12" x14ac:dyDescent="0.2">
      <c r="A4758" s="7">
        <v>9798233</v>
      </c>
      <c r="B4758" s="2">
        <v>35826</v>
      </c>
      <c r="C4758">
        <v>15</v>
      </c>
      <c r="D4758" t="s">
        <v>23</v>
      </c>
      <c r="E4758">
        <v>49</v>
      </c>
      <c r="F4758" t="s">
        <v>766</v>
      </c>
      <c r="G4758">
        <v>1</v>
      </c>
      <c r="H4758">
        <v>0</v>
      </c>
      <c r="I4758">
        <v>2</v>
      </c>
      <c r="J4758">
        <f t="shared" si="74"/>
        <v>0</v>
      </c>
      <c r="K4758" s="8">
        <v>24</v>
      </c>
      <c r="L4758" s="8">
        <f>COUNTIFS($D$2:$D4758,D4758)</f>
        <v>108</v>
      </c>
    </row>
    <row r="4759" spans="1:12" x14ac:dyDescent="0.2">
      <c r="A4759" s="7">
        <v>9798233</v>
      </c>
      <c r="B4759" s="2">
        <v>35826</v>
      </c>
      <c r="C4759">
        <v>49</v>
      </c>
      <c r="D4759" t="s">
        <v>766</v>
      </c>
      <c r="E4759">
        <v>15</v>
      </c>
      <c r="F4759" t="s">
        <v>23</v>
      </c>
      <c r="G4759">
        <v>0</v>
      </c>
      <c r="H4759">
        <v>2</v>
      </c>
      <c r="I4759">
        <v>0</v>
      </c>
      <c r="J4759">
        <f t="shared" si="74"/>
        <v>3</v>
      </c>
      <c r="K4759" s="8">
        <v>24</v>
      </c>
      <c r="L4759" s="8">
        <f>COUNTIFS($D$2:$D4759,D4759)</f>
        <v>226</v>
      </c>
    </row>
    <row r="4760" spans="1:12" x14ac:dyDescent="0.2">
      <c r="A4760" s="7">
        <v>9798234</v>
      </c>
      <c r="B4760" s="2">
        <v>35826</v>
      </c>
      <c r="C4760">
        <v>46</v>
      </c>
      <c r="D4760" t="s">
        <v>763</v>
      </c>
      <c r="E4760">
        <v>26</v>
      </c>
      <c r="F4760" t="s">
        <v>17</v>
      </c>
      <c r="G4760">
        <v>1</v>
      </c>
      <c r="H4760">
        <v>2</v>
      </c>
      <c r="I4760">
        <v>1</v>
      </c>
      <c r="J4760">
        <f t="shared" si="74"/>
        <v>3</v>
      </c>
      <c r="K4760" s="8">
        <v>24</v>
      </c>
      <c r="L4760" s="8">
        <f>COUNTIFS($D$2:$D4760,D4760)</f>
        <v>62</v>
      </c>
    </row>
    <row r="4761" spans="1:12" x14ac:dyDescent="0.2">
      <c r="A4761" s="7">
        <v>9798234</v>
      </c>
      <c r="B4761" s="2">
        <v>35826</v>
      </c>
      <c r="C4761">
        <v>26</v>
      </c>
      <c r="D4761" t="s">
        <v>17</v>
      </c>
      <c r="E4761">
        <v>46</v>
      </c>
      <c r="F4761" t="s">
        <v>763</v>
      </c>
      <c r="G4761">
        <v>0</v>
      </c>
      <c r="H4761">
        <v>1</v>
      </c>
      <c r="I4761">
        <v>2</v>
      </c>
      <c r="J4761">
        <f t="shared" si="74"/>
        <v>0</v>
      </c>
      <c r="K4761" s="8">
        <v>24</v>
      </c>
      <c r="L4761" s="8">
        <f>COUNTIFS($D$2:$D4761,D4761)</f>
        <v>226</v>
      </c>
    </row>
    <row r="4762" spans="1:12" x14ac:dyDescent="0.2">
      <c r="A4762" s="7">
        <v>9798235</v>
      </c>
      <c r="B4762" s="2">
        <v>35826</v>
      </c>
      <c r="C4762">
        <v>19</v>
      </c>
      <c r="D4762" t="s">
        <v>40</v>
      </c>
      <c r="E4762">
        <v>41</v>
      </c>
      <c r="F4762" t="s">
        <v>759</v>
      </c>
      <c r="G4762">
        <v>1</v>
      </c>
      <c r="H4762">
        <v>0</v>
      </c>
      <c r="I4762">
        <v>0</v>
      </c>
      <c r="J4762">
        <f t="shared" si="74"/>
        <v>1</v>
      </c>
      <c r="K4762" s="8">
        <v>24</v>
      </c>
      <c r="L4762" s="8">
        <f>COUNTIFS($D$2:$D4762,D4762)</f>
        <v>226</v>
      </c>
    </row>
    <row r="4763" spans="1:12" x14ac:dyDescent="0.2">
      <c r="A4763" s="7">
        <v>9798235</v>
      </c>
      <c r="B4763" s="2">
        <v>35826</v>
      </c>
      <c r="C4763">
        <v>41</v>
      </c>
      <c r="D4763" t="s">
        <v>759</v>
      </c>
      <c r="E4763">
        <v>19</v>
      </c>
      <c r="F4763" t="s">
        <v>40</v>
      </c>
      <c r="G4763">
        <v>0</v>
      </c>
      <c r="H4763">
        <v>0</v>
      </c>
      <c r="I4763">
        <v>0</v>
      </c>
      <c r="J4763">
        <f t="shared" si="74"/>
        <v>1</v>
      </c>
      <c r="K4763" s="8">
        <v>24</v>
      </c>
      <c r="L4763" s="8">
        <f>COUNTIFS($D$2:$D4763,D4763)</f>
        <v>226</v>
      </c>
    </row>
    <row r="4764" spans="1:12" x14ac:dyDescent="0.2">
      <c r="A4764" s="7">
        <v>9798236</v>
      </c>
      <c r="B4764" s="2">
        <v>35826</v>
      </c>
      <c r="C4764">
        <v>21</v>
      </c>
      <c r="D4764" t="s">
        <v>10</v>
      </c>
      <c r="E4764">
        <v>18</v>
      </c>
      <c r="F4764" t="s">
        <v>12</v>
      </c>
      <c r="G4764">
        <v>1</v>
      </c>
      <c r="H4764">
        <v>0</v>
      </c>
      <c r="I4764">
        <v>1</v>
      </c>
      <c r="J4764">
        <f t="shared" si="74"/>
        <v>0</v>
      </c>
      <c r="K4764" s="8">
        <v>24</v>
      </c>
      <c r="L4764" s="8">
        <f>COUNTIFS($D$2:$D4764,D4764)</f>
        <v>226</v>
      </c>
    </row>
    <row r="4765" spans="1:12" x14ac:dyDescent="0.2">
      <c r="A4765" s="7">
        <v>9798236</v>
      </c>
      <c r="B4765" s="2">
        <v>35826</v>
      </c>
      <c r="C4765">
        <v>18</v>
      </c>
      <c r="D4765" t="s">
        <v>12</v>
      </c>
      <c r="E4765">
        <v>21</v>
      </c>
      <c r="F4765" t="s">
        <v>10</v>
      </c>
      <c r="G4765">
        <v>0</v>
      </c>
      <c r="H4765">
        <v>1</v>
      </c>
      <c r="I4765">
        <v>0</v>
      </c>
      <c r="J4765">
        <f t="shared" si="74"/>
        <v>3</v>
      </c>
      <c r="K4765" s="8">
        <v>24</v>
      </c>
      <c r="L4765" s="8">
        <f>COUNTIFS($D$2:$D4765,D4765)</f>
        <v>104</v>
      </c>
    </row>
    <row r="4766" spans="1:12" x14ac:dyDescent="0.2">
      <c r="A4766" s="7">
        <v>9798237</v>
      </c>
      <c r="B4766" s="2">
        <v>35826</v>
      </c>
      <c r="C4766">
        <v>54</v>
      </c>
      <c r="D4766" t="s">
        <v>771</v>
      </c>
      <c r="E4766">
        <v>53</v>
      </c>
      <c r="F4766" t="s">
        <v>770</v>
      </c>
      <c r="G4766">
        <v>1</v>
      </c>
      <c r="H4766">
        <v>1</v>
      </c>
      <c r="I4766">
        <v>1</v>
      </c>
      <c r="J4766">
        <f t="shared" si="74"/>
        <v>1</v>
      </c>
      <c r="K4766" s="8">
        <v>24</v>
      </c>
      <c r="L4766" s="8">
        <f>COUNTIFS($D$2:$D4766,D4766)</f>
        <v>226</v>
      </c>
    </row>
    <row r="4767" spans="1:12" x14ac:dyDescent="0.2">
      <c r="A4767" s="7">
        <v>9798237</v>
      </c>
      <c r="B4767" s="2">
        <v>35826</v>
      </c>
      <c r="C4767">
        <v>53</v>
      </c>
      <c r="D4767" t="s">
        <v>770</v>
      </c>
      <c r="E4767">
        <v>54</v>
      </c>
      <c r="F4767" t="s">
        <v>771</v>
      </c>
      <c r="G4767">
        <v>0</v>
      </c>
      <c r="H4767">
        <v>1</v>
      </c>
      <c r="I4767">
        <v>1</v>
      </c>
      <c r="J4767">
        <f t="shared" si="74"/>
        <v>1</v>
      </c>
      <c r="K4767" s="8">
        <v>23</v>
      </c>
      <c r="L4767" s="8">
        <f>COUNTIFS($D$2:$D4767,D4767)</f>
        <v>225</v>
      </c>
    </row>
    <row r="4768" spans="1:12" x14ac:dyDescent="0.2">
      <c r="A4768" s="7">
        <v>9798238</v>
      </c>
      <c r="B4768" s="2">
        <v>35826</v>
      </c>
      <c r="C4768">
        <v>29</v>
      </c>
      <c r="D4768" t="s">
        <v>42</v>
      </c>
      <c r="E4768">
        <v>16</v>
      </c>
      <c r="F4768" t="s">
        <v>37</v>
      </c>
      <c r="G4768">
        <v>1</v>
      </c>
      <c r="H4768">
        <v>2</v>
      </c>
      <c r="I4768">
        <v>2</v>
      </c>
      <c r="J4768">
        <f t="shared" si="74"/>
        <v>1</v>
      </c>
      <c r="K4768" s="8">
        <v>24</v>
      </c>
      <c r="L4768" s="8">
        <f>COUNTIFS($D$2:$D4768,D4768)</f>
        <v>184</v>
      </c>
    </row>
    <row r="4769" spans="1:12" x14ac:dyDescent="0.2">
      <c r="A4769" s="7">
        <v>9798238</v>
      </c>
      <c r="B4769" s="2">
        <v>35826</v>
      </c>
      <c r="C4769">
        <v>16</v>
      </c>
      <c r="D4769" t="s">
        <v>37</v>
      </c>
      <c r="E4769">
        <v>29</v>
      </c>
      <c r="F4769" t="s">
        <v>42</v>
      </c>
      <c r="G4769">
        <v>0</v>
      </c>
      <c r="H4769">
        <v>2</v>
      </c>
      <c r="I4769">
        <v>2</v>
      </c>
      <c r="J4769">
        <f t="shared" si="74"/>
        <v>1</v>
      </c>
      <c r="K4769" s="8">
        <v>24</v>
      </c>
      <c r="L4769" s="8">
        <f>COUNTIFS($D$2:$D4769,D4769)</f>
        <v>226</v>
      </c>
    </row>
    <row r="4770" spans="1:12" x14ac:dyDescent="0.2">
      <c r="A4770" s="7">
        <v>9798239</v>
      </c>
      <c r="B4770" s="2">
        <v>35827</v>
      </c>
      <c r="C4770">
        <v>32</v>
      </c>
      <c r="D4770" t="s">
        <v>559</v>
      </c>
      <c r="E4770">
        <v>22</v>
      </c>
      <c r="F4770" t="s">
        <v>15</v>
      </c>
      <c r="G4770">
        <v>1</v>
      </c>
      <c r="H4770">
        <v>0</v>
      </c>
      <c r="I4770">
        <v>1</v>
      </c>
      <c r="J4770">
        <f t="shared" si="74"/>
        <v>0</v>
      </c>
      <c r="K4770" s="8">
        <v>24</v>
      </c>
      <c r="L4770" s="8">
        <f>COUNTIFS($D$2:$D4770,D4770)</f>
        <v>226</v>
      </c>
    </row>
    <row r="4771" spans="1:12" x14ac:dyDescent="0.2">
      <c r="A4771" s="7">
        <v>9798239</v>
      </c>
      <c r="B4771" s="2">
        <v>35827</v>
      </c>
      <c r="C4771">
        <v>22</v>
      </c>
      <c r="D4771" t="s">
        <v>15</v>
      </c>
      <c r="E4771">
        <v>32</v>
      </c>
      <c r="F4771" t="s">
        <v>559</v>
      </c>
      <c r="G4771">
        <v>0</v>
      </c>
      <c r="H4771">
        <v>1</v>
      </c>
      <c r="I4771">
        <v>0</v>
      </c>
      <c r="J4771">
        <f t="shared" si="74"/>
        <v>3</v>
      </c>
      <c r="K4771" s="8">
        <v>24</v>
      </c>
      <c r="L4771" s="8">
        <f>COUNTIFS($D$2:$D4771,D4771)</f>
        <v>184</v>
      </c>
    </row>
    <row r="4772" spans="1:12" x14ac:dyDescent="0.2">
      <c r="A4772" s="7">
        <v>9798240</v>
      </c>
      <c r="B4772" s="2">
        <v>35833</v>
      </c>
      <c r="C4772">
        <v>56</v>
      </c>
      <c r="D4772" t="s">
        <v>773</v>
      </c>
      <c r="E4772">
        <v>16</v>
      </c>
      <c r="F4772" t="s">
        <v>37</v>
      </c>
      <c r="G4772">
        <v>1</v>
      </c>
      <c r="H4772">
        <v>2</v>
      </c>
      <c r="I4772">
        <v>2</v>
      </c>
      <c r="J4772">
        <f t="shared" si="74"/>
        <v>1</v>
      </c>
      <c r="K4772" s="8">
        <v>25</v>
      </c>
      <c r="L4772" s="8">
        <f>COUNTIFS($D$2:$D4772,D4772)</f>
        <v>25</v>
      </c>
    </row>
    <row r="4773" spans="1:12" x14ac:dyDescent="0.2">
      <c r="A4773" s="7">
        <v>9798240</v>
      </c>
      <c r="B4773" s="2">
        <v>35833</v>
      </c>
      <c r="C4773">
        <v>16</v>
      </c>
      <c r="D4773" t="s">
        <v>37</v>
      </c>
      <c r="E4773">
        <v>56</v>
      </c>
      <c r="F4773" t="s">
        <v>773</v>
      </c>
      <c r="G4773">
        <v>0</v>
      </c>
      <c r="H4773">
        <v>2</v>
      </c>
      <c r="I4773">
        <v>2</v>
      </c>
      <c r="J4773">
        <f t="shared" si="74"/>
        <v>1</v>
      </c>
      <c r="K4773" s="8">
        <v>25</v>
      </c>
      <c r="L4773" s="8">
        <f>COUNTIFS($D$2:$D4773,D4773)</f>
        <v>227</v>
      </c>
    </row>
    <row r="4774" spans="1:12" x14ac:dyDescent="0.2">
      <c r="A4774" s="7">
        <v>9798241</v>
      </c>
      <c r="B4774" s="2">
        <v>35833</v>
      </c>
      <c r="C4774">
        <v>41</v>
      </c>
      <c r="D4774" t="s">
        <v>759</v>
      </c>
      <c r="E4774">
        <v>26</v>
      </c>
      <c r="F4774" t="s">
        <v>17</v>
      </c>
      <c r="G4774">
        <v>1</v>
      </c>
      <c r="H4774">
        <v>0</v>
      </c>
      <c r="I4774">
        <v>3</v>
      </c>
      <c r="J4774">
        <f t="shared" si="74"/>
        <v>0</v>
      </c>
      <c r="K4774" s="8">
        <v>25</v>
      </c>
      <c r="L4774" s="8">
        <f>COUNTIFS($D$2:$D4774,D4774)</f>
        <v>227</v>
      </c>
    </row>
    <row r="4775" spans="1:12" x14ac:dyDescent="0.2">
      <c r="A4775" s="7">
        <v>9798241</v>
      </c>
      <c r="B4775" s="2">
        <v>35833</v>
      </c>
      <c r="C4775">
        <v>26</v>
      </c>
      <c r="D4775" t="s">
        <v>17</v>
      </c>
      <c r="E4775">
        <v>41</v>
      </c>
      <c r="F4775" t="s">
        <v>759</v>
      </c>
      <c r="G4775">
        <v>0</v>
      </c>
      <c r="H4775">
        <v>3</v>
      </c>
      <c r="I4775">
        <v>0</v>
      </c>
      <c r="J4775">
        <f t="shared" si="74"/>
        <v>3</v>
      </c>
      <c r="K4775" s="8">
        <v>25</v>
      </c>
      <c r="L4775" s="8">
        <f>COUNTIFS($D$2:$D4775,D4775)</f>
        <v>227</v>
      </c>
    </row>
    <row r="4776" spans="1:12" x14ac:dyDescent="0.2">
      <c r="A4776" s="7">
        <v>9798242</v>
      </c>
      <c r="B4776" s="2">
        <v>35833</v>
      </c>
      <c r="C4776">
        <v>51</v>
      </c>
      <c r="D4776" t="s">
        <v>768</v>
      </c>
      <c r="E4776">
        <v>54</v>
      </c>
      <c r="F4776" t="s">
        <v>771</v>
      </c>
      <c r="G4776">
        <v>1</v>
      </c>
      <c r="H4776">
        <v>1</v>
      </c>
      <c r="I4776">
        <v>0</v>
      </c>
      <c r="J4776">
        <f t="shared" si="74"/>
        <v>3</v>
      </c>
      <c r="K4776" s="8">
        <v>25</v>
      </c>
      <c r="L4776" s="8">
        <f>COUNTIFS($D$2:$D4776,D4776)</f>
        <v>227</v>
      </c>
    </row>
    <row r="4777" spans="1:12" x14ac:dyDescent="0.2">
      <c r="A4777" s="7">
        <v>9798242</v>
      </c>
      <c r="B4777" s="2">
        <v>35833</v>
      </c>
      <c r="C4777">
        <v>54</v>
      </c>
      <c r="D4777" t="s">
        <v>771</v>
      </c>
      <c r="E4777">
        <v>51</v>
      </c>
      <c r="F4777" t="s">
        <v>768</v>
      </c>
      <c r="G4777">
        <v>0</v>
      </c>
      <c r="H4777">
        <v>0</v>
      </c>
      <c r="I4777">
        <v>1</v>
      </c>
      <c r="J4777">
        <f t="shared" si="74"/>
        <v>0</v>
      </c>
      <c r="K4777" s="8">
        <v>25</v>
      </c>
      <c r="L4777" s="8">
        <f>COUNTIFS($D$2:$D4777,D4777)</f>
        <v>227</v>
      </c>
    </row>
    <row r="4778" spans="1:12" x14ac:dyDescent="0.2">
      <c r="A4778" s="7">
        <v>9798243</v>
      </c>
      <c r="B4778" s="2">
        <v>35833</v>
      </c>
      <c r="C4778">
        <v>46</v>
      </c>
      <c r="D4778" t="s">
        <v>763</v>
      </c>
      <c r="E4778">
        <v>32</v>
      </c>
      <c r="F4778" t="s">
        <v>559</v>
      </c>
      <c r="G4778">
        <v>1</v>
      </c>
      <c r="H4778">
        <v>0</v>
      </c>
      <c r="I4778">
        <v>1</v>
      </c>
      <c r="J4778">
        <f t="shared" si="74"/>
        <v>0</v>
      </c>
      <c r="K4778" s="8">
        <v>25</v>
      </c>
      <c r="L4778" s="8">
        <f>COUNTIFS($D$2:$D4778,D4778)</f>
        <v>63</v>
      </c>
    </row>
    <row r="4779" spans="1:12" x14ac:dyDescent="0.2">
      <c r="A4779" s="7">
        <v>9798243</v>
      </c>
      <c r="B4779" s="2">
        <v>35833</v>
      </c>
      <c r="C4779">
        <v>32</v>
      </c>
      <c r="D4779" t="s">
        <v>559</v>
      </c>
      <c r="E4779">
        <v>46</v>
      </c>
      <c r="F4779" t="s">
        <v>763</v>
      </c>
      <c r="G4779">
        <v>0</v>
      </c>
      <c r="H4779">
        <v>1</v>
      </c>
      <c r="I4779">
        <v>0</v>
      </c>
      <c r="J4779">
        <f t="shared" si="74"/>
        <v>3</v>
      </c>
      <c r="K4779" s="8">
        <v>25</v>
      </c>
      <c r="L4779" s="8">
        <f>COUNTIFS($D$2:$D4779,D4779)</f>
        <v>227</v>
      </c>
    </row>
    <row r="4780" spans="1:12" x14ac:dyDescent="0.2">
      <c r="A4780" s="7">
        <v>9798244</v>
      </c>
      <c r="B4780" s="2">
        <v>35833</v>
      </c>
      <c r="C4780">
        <v>18</v>
      </c>
      <c r="D4780" t="s">
        <v>12</v>
      </c>
      <c r="E4780">
        <v>49</v>
      </c>
      <c r="F4780" t="s">
        <v>766</v>
      </c>
      <c r="G4780">
        <v>1</v>
      </c>
      <c r="H4780">
        <v>1</v>
      </c>
      <c r="I4780">
        <v>0</v>
      </c>
      <c r="J4780">
        <f t="shared" si="74"/>
        <v>3</v>
      </c>
      <c r="K4780" s="8">
        <v>25</v>
      </c>
      <c r="L4780" s="8">
        <f>COUNTIFS($D$2:$D4780,D4780)</f>
        <v>105</v>
      </c>
    </row>
    <row r="4781" spans="1:12" x14ac:dyDescent="0.2">
      <c r="A4781" s="7">
        <v>9798244</v>
      </c>
      <c r="B4781" s="2">
        <v>35833</v>
      </c>
      <c r="C4781">
        <v>49</v>
      </c>
      <c r="D4781" t="s">
        <v>766</v>
      </c>
      <c r="E4781">
        <v>18</v>
      </c>
      <c r="F4781" t="s">
        <v>12</v>
      </c>
      <c r="G4781">
        <v>0</v>
      </c>
      <c r="H4781">
        <v>0</v>
      </c>
      <c r="I4781">
        <v>1</v>
      </c>
      <c r="J4781">
        <f t="shared" si="74"/>
        <v>0</v>
      </c>
      <c r="K4781" s="8">
        <v>25</v>
      </c>
      <c r="L4781" s="8">
        <f>COUNTIFS($D$2:$D4781,D4781)</f>
        <v>227</v>
      </c>
    </row>
    <row r="4782" spans="1:12" x14ac:dyDescent="0.2">
      <c r="A4782" s="7">
        <v>9798245</v>
      </c>
      <c r="B4782" s="2">
        <v>35833</v>
      </c>
      <c r="C4782">
        <v>19</v>
      </c>
      <c r="D4782" t="s">
        <v>40</v>
      </c>
      <c r="E4782">
        <v>23</v>
      </c>
      <c r="F4782" t="s">
        <v>50</v>
      </c>
      <c r="G4782">
        <v>1</v>
      </c>
      <c r="H4782">
        <v>2</v>
      </c>
      <c r="I4782">
        <v>3</v>
      </c>
      <c r="J4782">
        <f t="shared" si="74"/>
        <v>0</v>
      </c>
      <c r="K4782" s="8">
        <v>25</v>
      </c>
      <c r="L4782" s="8">
        <f>COUNTIFS($D$2:$D4782,D4782)</f>
        <v>227</v>
      </c>
    </row>
    <row r="4783" spans="1:12" x14ac:dyDescent="0.2">
      <c r="A4783" s="7">
        <v>9798245</v>
      </c>
      <c r="B4783" s="2">
        <v>35833</v>
      </c>
      <c r="C4783">
        <v>23</v>
      </c>
      <c r="D4783" t="s">
        <v>50</v>
      </c>
      <c r="E4783">
        <v>19</v>
      </c>
      <c r="F4783" t="s">
        <v>40</v>
      </c>
      <c r="G4783">
        <v>0</v>
      </c>
      <c r="H4783">
        <v>3</v>
      </c>
      <c r="I4783">
        <v>2</v>
      </c>
      <c r="J4783">
        <f t="shared" si="74"/>
        <v>3</v>
      </c>
      <c r="K4783" s="8">
        <v>25</v>
      </c>
      <c r="L4783" s="8">
        <f>COUNTIFS($D$2:$D4783,D4783)</f>
        <v>227</v>
      </c>
    </row>
    <row r="4784" spans="1:12" x14ac:dyDescent="0.2">
      <c r="A4784" s="7">
        <v>9798246</v>
      </c>
      <c r="B4784" s="2">
        <v>35833</v>
      </c>
      <c r="C4784">
        <v>21</v>
      </c>
      <c r="D4784" t="s">
        <v>10</v>
      </c>
      <c r="E4784">
        <v>40</v>
      </c>
      <c r="F4784" t="s">
        <v>758</v>
      </c>
      <c r="G4784">
        <v>1</v>
      </c>
      <c r="H4784">
        <v>1</v>
      </c>
      <c r="I4784">
        <v>1</v>
      </c>
      <c r="J4784">
        <f t="shared" si="74"/>
        <v>1</v>
      </c>
      <c r="K4784" s="8">
        <v>25</v>
      </c>
      <c r="L4784" s="8">
        <f>COUNTIFS($D$2:$D4784,D4784)</f>
        <v>227</v>
      </c>
    </row>
    <row r="4785" spans="1:12" x14ac:dyDescent="0.2">
      <c r="A4785" s="7">
        <v>9798246</v>
      </c>
      <c r="B4785" s="2">
        <v>35833</v>
      </c>
      <c r="C4785">
        <v>40</v>
      </c>
      <c r="D4785" t="s">
        <v>758</v>
      </c>
      <c r="E4785">
        <v>21</v>
      </c>
      <c r="F4785" t="s">
        <v>10</v>
      </c>
      <c r="G4785">
        <v>0</v>
      </c>
      <c r="H4785">
        <v>1</v>
      </c>
      <c r="I4785">
        <v>1</v>
      </c>
      <c r="J4785">
        <f t="shared" si="74"/>
        <v>1</v>
      </c>
      <c r="K4785" s="8">
        <v>25</v>
      </c>
      <c r="L4785" s="8">
        <f>COUNTIFS($D$2:$D4785,D4785)</f>
        <v>63</v>
      </c>
    </row>
    <row r="4786" spans="1:12" x14ac:dyDescent="0.2">
      <c r="A4786" s="7">
        <v>9798247</v>
      </c>
      <c r="B4786" s="2">
        <v>35833</v>
      </c>
      <c r="C4786">
        <v>22</v>
      </c>
      <c r="D4786" t="s">
        <v>15</v>
      </c>
      <c r="E4786">
        <v>29</v>
      </c>
      <c r="F4786" t="s">
        <v>42</v>
      </c>
      <c r="G4786">
        <v>1</v>
      </c>
      <c r="H4786">
        <v>0</v>
      </c>
      <c r="I4786">
        <v>1</v>
      </c>
      <c r="J4786">
        <f t="shared" si="74"/>
        <v>0</v>
      </c>
      <c r="K4786" s="8">
        <v>25</v>
      </c>
      <c r="L4786" s="8">
        <f>COUNTIFS($D$2:$D4786,D4786)</f>
        <v>185</v>
      </c>
    </row>
    <row r="4787" spans="1:12" x14ac:dyDescent="0.2">
      <c r="A4787" s="7">
        <v>9798247</v>
      </c>
      <c r="B4787" s="2">
        <v>35833</v>
      </c>
      <c r="C4787">
        <v>29</v>
      </c>
      <c r="D4787" t="s">
        <v>42</v>
      </c>
      <c r="E4787">
        <v>22</v>
      </c>
      <c r="F4787" t="s">
        <v>15</v>
      </c>
      <c r="G4787">
        <v>0</v>
      </c>
      <c r="H4787">
        <v>1</v>
      </c>
      <c r="I4787">
        <v>0</v>
      </c>
      <c r="J4787">
        <f t="shared" si="74"/>
        <v>3</v>
      </c>
      <c r="K4787" s="8">
        <v>25</v>
      </c>
      <c r="L4787" s="8">
        <f>COUNTIFS($D$2:$D4787,D4787)</f>
        <v>185</v>
      </c>
    </row>
    <row r="4788" spans="1:12" x14ac:dyDescent="0.2">
      <c r="A4788" s="7">
        <v>9798248</v>
      </c>
      <c r="B4788" s="2">
        <v>35834</v>
      </c>
      <c r="C4788">
        <v>10</v>
      </c>
      <c r="D4788" t="s">
        <v>47</v>
      </c>
      <c r="E4788">
        <v>14</v>
      </c>
      <c r="F4788" t="s">
        <v>27</v>
      </c>
      <c r="G4788">
        <v>1</v>
      </c>
      <c r="H4788">
        <v>2</v>
      </c>
      <c r="I4788">
        <v>0</v>
      </c>
      <c r="J4788">
        <f t="shared" si="74"/>
        <v>3</v>
      </c>
      <c r="K4788" s="8">
        <v>24</v>
      </c>
      <c r="L4788" s="8">
        <f>COUNTIFS($D$2:$D4788,D4788)</f>
        <v>226</v>
      </c>
    </row>
    <row r="4789" spans="1:12" x14ac:dyDescent="0.2">
      <c r="A4789" s="7">
        <v>9798248</v>
      </c>
      <c r="B4789" s="2">
        <v>35834</v>
      </c>
      <c r="C4789">
        <v>14</v>
      </c>
      <c r="D4789" t="s">
        <v>27</v>
      </c>
      <c r="E4789">
        <v>10</v>
      </c>
      <c r="F4789" t="s">
        <v>47</v>
      </c>
      <c r="G4789">
        <v>0</v>
      </c>
      <c r="H4789">
        <v>0</v>
      </c>
      <c r="I4789">
        <v>2</v>
      </c>
      <c r="J4789">
        <f t="shared" si="74"/>
        <v>0</v>
      </c>
      <c r="K4789" s="8">
        <v>25</v>
      </c>
      <c r="L4789" s="8">
        <f>COUNTIFS($D$2:$D4789,D4789)</f>
        <v>227</v>
      </c>
    </row>
    <row r="4790" spans="1:12" x14ac:dyDescent="0.2">
      <c r="A4790" s="7">
        <v>9798249</v>
      </c>
      <c r="B4790" s="2">
        <v>35835</v>
      </c>
      <c r="C4790">
        <v>15</v>
      </c>
      <c r="D4790" t="s">
        <v>23</v>
      </c>
      <c r="E4790">
        <v>53</v>
      </c>
      <c r="F4790" t="s">
        <v>770</v>
      </c>
      <c r="G4790">
        <v>1</v>
      </c>
      <c r="H4790">
        <v>0</v>
      </c>
      <c r="I4790">
        <v>3</v>
      </c>
      <c r="J4790">
        <f t="shared" si="74"/>
        <v>0</v>
      </c>
      <c r="K4790" s="8">
        <v>25</v>
      </c>
      <c r="L4790" s="8">
        <f>COUNTIFS($D$2:$D4790,D4790)</f>
        <v>109</v>
      </c>
    </row>
    <row r="4791" spans="1:12" x14ac:dyDescent="0.2">
      <c r="A4791" s="7">
        <v>9798249</v>
      </c>
      <c r="B4791" s="2">
        <v>35835</v>
      </c>
      <c r="C4791">
        <v>53</v>
      </c>
      <c r="D4791" t="s">
        <v>770</v>
      </c>
      <c r="E4791">
        <v>15</v>
      </c>
      <c r="F4791" t="s">
        <v>23</v>
      </c>
      <c r="G4791">
        <v>0</v>
      </c>
      <c r="H4791">
        <v>3</v>
      </c>
      <c r="I4791">
        <v>0</v>
      </c>
      <c r="J4791">
        <f t="shared" si="74"/>
        <v>3</v>
      </c>
      <c r="K4791" s="8">
        <v>24</v>
      </c>
      <c r="L4791" s="8">
        <f>COUNTIFS($D$2:$D4791,D4791)</f>
        <v>226</v>
      </c>
    </row>
    <row r="4792" spans="1:12" x14ac:dyDescent="0.2">
      <c r="A4792" s="7">
        <v>9798250</v>
      </c>
      <c r="B4792" s="2">
        <v>35840</v>
      </c>
      <c r="C4792">
        <v>16</v>
      </c>
      <c r="D4792" t="s">
        <v>37</v>
      </c>
      <c r="E4792">
        <v>46</v>
      </c>
      <c r="F4792" t="s">
        <v>763</v>
      </c>
      <c r="G4792">
        <v>1</v>
      </c>
      <c r="H4792">
        <v>1</v>
      </c>
      <c r="I4792">
        <v>2</v>
      </c>
      <c r="J4792">
        <f t="shared" si="74"/>
        <v>0</v>
      </c>
      <c r="K4792" s="8">
        <v>26</v>
      </c>
      <c r="L4792" s="8">
        <f>COUNTIFS($D$2:$D4792,D4792)</f>
        <v>228</v>
      </c>
    </row>
    <row r="4793" spans="1:12" x14ac:dyDescent="0.2">
      <c r="A4793" s="7">
        <v>9798250</v>
      </c>
      <c r="B4793" s="2">
        <v>35840</v>
      </c>
      <c r="C4793">
        <v>46</v>
      </c>
      <c r="D4793" t="s">
        <v>763</v>
      </c>
      <c r="E4793">
        <v>16</v>
      </c>
      <c r="F4793" t="s">
        <v>37</v>
      </c>
      <c r="G4793">
        <v>0</v>
      </c>
      <c r="H4793">
        <v>2</v>
      </c>
      <c r="I4793">
        <v>1</v>
      </c>
      <c r="J4793">
        <f t="shared" si="74"/>
        <v>3</v>
      </c>
      <c r="K4793" s="8">
        <v>26</v>
      </c>
      <c r="L4793" s="8">
        <f>COUNTIFS($D$2:$D4793,D4793)</f>
        <v>64</v>
      </c>
    </row>
    <row r="4794" spans="1:12" x14ac:dyDescent="0.2">
      <c r="A4794" s="7">
        <v>9798251</v>
      </c>
      <c r="B4794" s="2">
        <v>35840</v>
      </c>
      <c r="C4794">
        <v>54</v>
      </c>
      <c r="D4794" t="s">
        <v>771</v>
      </c>
      <c r="E4794">
        <v>19</v>
      </c>
      <c r="F4794" t="s">
        <v>40</v>
      </c>
      <c r="G4794">
        <v>1</v>
      </c>
      <c r="H4794">
        <v>3</v>
      </c>
      <c r="I4794">
        <v>3</v>
      </c>
      <c r="J4794">
        <f t="shared" si="74"/>
        <v>1</v>
      </c>
      <c r="K4794" s="8">
        <v>26</v>
      </c>
      <c r="L4794" s="8">
        <f>COUNTIFS($D$2:$D4794,D4794)</f>
        <v>228</v>
      </c>
    </row>
    <row r="4795" spans="1:12" x14ac:dyDescent="0.2">
      <c r="A4795" s="7">
        <v>9798251</v>
      </c>
      <c r="B4795" s="2">
        <v>35840</v>
      </c>
      <c r="C4795">
        <v>19</v>
      </c>
      <c r="D4795" t="s">
        <v>40</v>
      </c>
      <c r="E4795">
        <v>54</v>
      </c>
      <c r="F4795" t="s">
        <v>771</v>
      </c>
      <c r="G4795">
        <v>0</v>
      </c>
      <c r="H4795">
        <v>3</v>
      </c>
      <c r="I4795">
        <v>3</v>
      </c>
      <c r="J4795">
        <f t="shared" si="74"/>
        <v>1</v>
      </c>
      <c r="K4795" s="8">
        <v>26</v>
      </c>
      <c r="L4795" s="8">
        <f>COUNTIFS($D$2:$D4795,D4795)</f>
        <v>228</v>
      </c>
    </row>
    <row r="4796" spans="1:12" x14ac:dyDescent="0.2">
      <c r="A4796" s="7">
        <v>9798252</v>
      </c>
      <c r="B4796" s="2">
        <v>35840</v>
      </c>
      <c r="C4796">
        <v>26</v>
      </c>
      <c r="D4796" t="s">
        <v>17</v>
      </c>
      <c r="E4796">
        <v>18</v>
      </c>
      <c r="F4796" t="s">
        <v>12</v>
      </c>
      <c r="G4796">
        <v>1</v>
      </c>
      <c r="H4796">
        <v>1</v>
      </c>
      <c r="I4796">
        <v>1</v>
      </c>
      <c r="J4796">
        <f t="shared" si="74"/>
        <v>1</v>
      </c>
      <c r="K4796" s="8">
        <v>26</v>
      </c>
      <c r="L4796" s="8">
        <f>COUNTIFS($D$2:$D4796,D4796)</f>
        <v>228</v>
      </c>
    </row>
    <row r="4797" spans="1:12" x14ac:dyDescent="0.2">
      <c r="A4797" s="7">
        <v>9798252</v>
      </c>
      <c r="B4797" s="2">
        <v>35840</v>
      </c>
      <c r="C4797">
        <v>18</v>
      </c>
      <c r="D4797" t="s">
        <v>12</v>
      </c>
      <c r="E4797">
        <v>26</v>
      </c>
      <c r="F4797" t="s">
        <v>17</v>
      </c>
      <c r="G4797">
        <v>0</v>
      </c>
      <c r="H4797">
        <v>1</v>
      </c>
      <c r="I4797">
        <v>1</v>
      </c>
      <c r="J4797">
        <f t="shared" si="74"/>
        <v>1</v>
      </c>
      <c r="K4797" s="8">
        <v>26</v>
      </c>
      <c r="L4797" s="8">
        <f>COUNTIFS($D$2:$D4797,D4797)</f>
        <v>106</v>
      </c>
    </row>
    <row r="4798" spans="1:12" x14ac:dyDescent="0.2">
      <c r="A4798" s="7">
        <v>9798253</v>
      </c>
      <c r="B4798" s="2">
        <v>35844</v>
      </c>
      <c r="C4798">
        <v>32</v>
      </c>
      <c r="D4798" t="s">
        <v>559</v>
      </c>
      <c r="E4798">
        <v>21</v>
      </c>
      <c r="F4798" t="s">
        <v>10</v>
      </c>
      <c r="G4798">
        <v>1</v>
      </c>
      <c r="H4798">
        <v>0</v>
      </c>
      <c r="I4798">
        <v>2</v>
      </c>
      <c r="J4798">
        <f t="shared" si="74"/>
        <v>0</v>
      </c>
      <c r="K4798" s="8">
        <v>26</v>
      </c>
      <c r="L4798" s="8">
        <f>COUNTIFS($D$2:$D4798,D4798)</f>
        <v>228</v>
      </c>
    </row>
    <row r="4799" spans="1:12" x14ac:dyDescent="0.2">
      <c r="A4799" s="7">
        <v>9798253</v>
      </c>
      <c r="B4799" s="2">
        <v>35844</v>
      </c>
      <c r="C4799">
        <v>21</v>
      </c>
      <c r="D4799" t="s">
        <v>10</v>
      </c>
      <c r="E4799">
        <v>32</v>
      </c>
      <c r="F4799" t="s">
        <v>559</v>
      </c>
      <c r="G4799">
        <v>0</v>
      </c>
      <c r="H4799">
        <v>2</v>
      </c>
      <c r="I4799">
        <v>0</v>
      </c>
      <c r="J4799">
        <f t="shared" si="74"/>
        <v>3</v>
      </c>
      <c r="K4799" s="8">
        <v>26</v>
      </c>
      <c r="L4799" s="8">
        <f>COUNTIFS($D$2:$D4799,D4799)</f>
        <v>228</v>
      </c>
    </row>
    <row r="4800" spans="1:12" x14ac:dyDescent="0.2">
      <c r="A4800" s="7">
        <v>9798254</v>
      </c>
      <c r="B4800" s="2">
        <v>35844</v>
      </c>
      <c r="C4800">
        <v>23</v>
      </c>
      <c r="D4800" t="s">
        <v>50</v>
      </c>
      <c r="E4800">
        <v>51</v>
      </c>
      <c r="F4800" t="s">
        <v>768</v>
      </c>
      <c r="G4800">
        <v>1</v>
      </c>
      <c r="H4800">
        <v>1</v>
      </c>
      <c r="I4800">
        <v>2</v>
      </c>
      <c r="J4800">
        <f t="shared" si="74"/>
        <v>0</v>
      </c>
      <c r="K4800" s="8">
        <v>26</v>
      </c>
      <c r="L4800" s="8">
        <f>COUNTIFS($D$2:$D4800,D4800)</f>
        <v>228</v>
      </c>
    </row>
    <row r="4801" spans="1:12" x14ac:dyDescent="0.2">
      <c r="A4801" s="7">
        <v>9798254</v>
      </c>
      <c r="B4801" s="2">
        <v>35844</v>
      </c>
      <c r="C4801">
        <v>51</v>
      </c>
      <c r="D4801" t="s">
        <v>768</v>
      </c>
      <c r="E4801">
        <v>23</v>
      </c>
      <c r="F4801" t="s">
        <v>50</v>
      </c>
      <c r="G4801">
        <v>0</v>
      </c>
      <c r="H4801">
        <v>2</v>
      </c>
      <c r="I4801">
        <v>1</v>
      </c>
      <c r="J4801">
        <f t="shared" si="74"/>
        <v>3</v>
      </c>
      <c r="K4801" s="8">
        <v>26</v>
      </c>
      <c r="L4801" s="8">
        <f>COUNTIFS($D$2:$D4801,D4801)</f>
        <v>228</v>
      </c>
    </row>
    <row r="4802" spans="1:12" x14ac:dyDescent="0.2">
      <c r="A4802" s="7">
        <v>9798255</v>
      </c>
      <c r="B4802" s="2">
        <v>35847</v>
      </c>
      <c r="C4802">
        <v>10</v>
      </c>
      <c r="D4802" t="s">
        <v>47</v>
      </c>
      <c r="E4802">
        <v>15</v>
      </c>
      <c r="F4802" t="s">
        <v>23</v>
      </c>
      <c r="G4802">
        <v>1</v>
      </c>
      <c r="H4802">
        <v>1</v>
      </c>
      <c r="I4802">
        <v>0</v>
      </c>
      <c r="J4802">
        <f t="shared" ref="J4802:J4865" si="75">IF(H4802&gt;I4802,3,IF(I4802&gt;H4802,0,1))</f>
        <v>3</v>
      </c>
      <c r="K4802" s="8">
        <v>25</v>
      </c>
      <c r="L4802" s="8">
        <f>COUNTIFS($D$2:$D4802,D4802)</f>
        <v>227</v>
      </c>
    </row>
    <row r="4803" spans="1:12" x14ac:dyDescent="0.2">
      <c r="A4803" s="7">
        <v>9798255</v>
      </c>
      <c r="B4803" s="2">
        <v>35847</v>
      </c>
      <c r="C4803">
        <v>15</v>
      </c>
      <c r="D4803" t="s">
        <v>23</v>
      </c>
      <c r="E4803">
        <v>10</v>
      </c>
      <c r="F4803" t="s">
        <v>47</v>
      </c>
      <c r="G4803">
        <v>0</v>
      </c>
      <c r="H4803">
        <v>0</v>
      </c>
      <c r="I4803">
        <v>1</v>
      </c>
      <c r="J4803">
        <f t="shared" si="75"/>
        <v>0</v>
      </c>
      <c r="K4803" s="8">
        <v>26</v>
      </c>
      <c r="L4803" s="8">
        <f>COUNTIFS($D$2:$D4803,D4803)</f>
        <v>110</v>
      </c>
    </row>
    <row r="4804" spans="1:12" x14ac:dyDescent="0.2">
      <c r="A4804" s="7">
        <v>9798256</v>
      </c>
      <c r="B4804" s="2">
        <v>35847</v>
      </c>
      <c r="C4804">
        <v>40</v>
      </c>
      <c r="D4804" t="s">
        <v>758</v>
      </c>
      <c r="E4804">
        <v>29</v>
      </c>
      <c r="F4804" t="s">
        <v>42</v>
      </c>
      <c r="G4804">
        <v>1</v>
      </c>
      <c r="H4804">
        <v>1</v>
      </c>
      <c r="I4804">
        <v>1</v>
      </c>
      <c r="J4804">
        <f t="shared" si="75"/>
        <v>1</v>
      </c>
      <c r="K4804" s="8">
        <v>26</v>
      </c>
      <c r="L4804" s="8">
        <f>COUNTIFS($D$2:$D4804,D4804)</f>
        <v>64</v>
      </c>
    </row>
    <row r="4805" spans="1:12" x14ac:dyDescent="0.2">
      <c r="A4805" s="7">
        <v>9798256</v>
      </c>
      <c r="B4805" s="2">
        <v>35847</v>
      </c>
      <c r="C4805">
        <v>29</v>
      </c>
      <c r="D4805" t="s">
        <v>42</v>
      </c>
      <c r="E4805">
        <v>40</v>
      </c>
      <c r="F4805" t="s">
        <v>758</v>
      </c>
      <c r="G4805">
        <v>0</v>
      </c>
      <c r="H4805">
        <v>1</v>
      </c>
      <c r="I4805">
        <v>1</v>
      </c>
      <c r="J4805">
        <f t="shared" si="75"/>
        <v>1</v>
      </c>
      <c r="K4805" s="8">
        <v>26</v>
      </c>
      <c r="L4805" s="8">
        <f>COUNTIFS($D$2:$D4805,D4805)</f>
        <v>186</v>
      </c>
    </row>
    <row r="4806" spans="1:12" x14ac:dyDescent="0.2">
      <c r="A4806" s="7">
        <v>9798257</v>
      </c>
      <c r="B4806" s="2">
        <v>35847</v>
      </c>
      <c r="C4806">
        <v>51</v>
      </c>
      <c r="D4806" t="s">
        <v>768</v>
      </c>
      <c r="E4806">
        <v>56</v>
      </c>
      <c r="F4806" t="s">
        <v>773</v>
      </c>
      <c r="G4806">
        <v>1</v>
      </c>
      <c r="H4806">
        <v>1</v>
      </c>
      <c r="I4806">
        <v>0</v>
      </c>
      <c r="J4806">
        <f t="shared" si="75"/>
        <v>3</v>
      </c>
      <c r="K4806" s="8">
        <v>27</v>
      </c>
      <c r="L4806" s="8">
        <f>COUNTIFS($D$2:$D4806,D4806)</f>
        <v>229</v>
      </c>
    </row>
    <row r="4807" spans="1:12" x14ac:dyDescent="0.2">
      <c r="A4807" s="7">
        <v>9798257</v>
      </c>
      <c r="B4807" s="2">
        <v>35847</v>
      </c>
      <c r="C4807">
        <v>56</v>
      </c>
      <c r="D4807" t="s">
        <v>773</v>
      </c>
      <c r="E4807">
        <v>51</v>
      </c>
      <c r="F4807" t="s">
        <v>768</v>
      </c>
      <c r="G4807">
        <v>0</v>
      </c>
      <c r="H4807">
        <v>0</v>
      </c>
      <c r="I4807">
        <v>1</v>
      </c>
      <c r="J4807">
        <f t="shared" si="75"/>
        <v>0</v>
      </c>
      <c r="K4807" s="8">
        <v>26</v>
      </c>
      <c r="L4807" s="8">
        <f>COUNTIFS($D$2:$D4807,D4807)</f>
        <v>26</v>
      </c>
    </row>
    <row r="4808" spans="1:12" x14ac:dyDescent="0.2">
      <c r="A4808" s="7">
        <v>9798258</v>
      </c>
      <c r="B4808" s="2">
        <v>35847</v>
      </c>
      <c r="C4808">
        <v>18</v>
      </c>
      <c r="D4808" t="s">
        <v>12</v>
      </c>
      <c r="E4808">
        <v>14</v>
      </c>
      <c r="F4808" t="s">
        <v>27</v>
      </c>
      <c r="G4808">
        <v>1</v>
      </c>
      <c r="H4808">
        <v>2</v>
      </c>
      <c r="I4808">
        <v>0</v>
      </c>
      <c r="J4808">
        <f t="shared" si="75"/>
        <v>3</v>
      </c>
      <c r="K4808" s="8">
        <v>27</v>
      </c>
      <c r="L4808" s="8">
        <f>COUNTIFS($D$2:$D4808,D4808)</f>
        <v>107</v>
      </c>
    </row>
    <row r="4809" spans="1:12" x14ac:dyDescent="0.2">
      <c r="A4809" s="7">
        <v>9798258</v>
      </c>
      <c r="B4809" s="2">
        <v>35847</v>
      </c>
      <c r="C4809">
        <v>14</v>
      </c>
      <c r="D4809" t="s">
        <v>27</v>
      </c>
      <c r="E4809">
        <v>18</v>
      </c>
      <c r="F4809" t="s">
        <v>12</v>
      </c>
      <c r="G4809">
        <v>0</v>
      </c>
      <c r="H4809">
        <v>0</v>
      </c>
      <c r="I4809">
        <v>2</v>
      </c>
      <c r="J4809">
        <f t="shared" si="75"/>
        <v>0</v>
      </c>
      <c r="K4809" s="8">
        <v>26</v>
      </c>
      <c r="L4809" s="8">
        <f>COUNTIFS($D$2:$D4809,D4809)</f>
        <v>228</v>
      </c>
    </row>
    <row r="4810" spans="1:12" x14ac:dyDescent="0.2">
      <c r="A4810" s="7">
        <v>9798259</v>
      </c>
      <c r="B4810" s="2">
        <v>35847</v>
      </c>
      <c r="C4810">
        <v>21</v>
      </c>
      <c r="D4810" t="s">
        <v>10</v>
      </c>
      <c r="E4810">
        <v>46</v>
      </c>
      <c r="F4810" t="s">
        <v>763</v>
      </c>
      <c r="G4810">
        <v>1</v>
      </c>
      <c r="H4810">
        <v>2</v>
      </c>
      <c r="I4810">
        <v>0</v>
      </c>
      <c r="J4810">
        <f t="shared" si="75"/>
        <v>3</v>
      </c>
      <c r="K4810" s="8">
        <v>27</v>
      </c>
      <c r="L4810" s="8">
        <f>COUNTIFS($D$2:$D4810,D4810)</f>
        <v>229</v>
      </c>
    </row>
    <row r="4811" spans="1:12" x14ac:dyDescent="0.2">
      <c r="A4811" s="7">
        <v>9798259</v>
      </c>
      <c r="B4811" s="2">
        <v>35847</v>
      </c>
      <c r="C4811">
        <v>46</v>
      </c>
      <c r="D4811" t="s">
        <v>763</v>
      </c>
      <c r="E4811">
        <v>21</v>
      </c>
      <c r="F4811" t="s">
        <v>10</v>
      </c>
      <c r="G4811">
        <v>0</v>
      </c>
      <c r="H4811">
        <v>0</v>
      </c>
      <c r="I4811">
        <v>2</v>
      </c>
      <c r="J4811">
        <f t="shared" si="75"/>
        <v>0</v>
      </c>
      <c r="K4811" s="8">
        <v>27</v>
      </c>
      <c r="L4811" s="8">
        <f>COUNTIFS($D$2:$D4811,D4811)</f>
        <v>65</v>
      </c>
    </row>
    <row r="4812" spans="1:12" x14ac:dyDescent="0.2">
      <c r="A4812" s="7">
        <v>9798260</v>
      </c>
      <c r="B4812" s="2">
        <v>35847</v>
      </c>
      <c r="C4812">
        <v>54</v>
      </c>
      <c r="D4812" t="s">
        <v>771</v>
      </c>
      <c r="E4812">
        <v>26</v>
      </c>
      <c r="F4812" t="s">
        <v>17</v>
      </c>
      <c r="G4812">
        <v>1</v>
      </c>
      <c r="H4812">
        <v>1</v>
      </c>
      <c r="I4812">
        <v>0</v>
      </c>
      <c r="J4812">
        <f t="shared" si="75"/>
        <v>3</v>
      </c>
      <c r="K4812" s="8">
        <v>27</v>
      </c>
      <c r="L4812" s="8">
        <f>COUNTIFS($D$2:$D4812,D4812)</f>
        <v>229</v>
      </c>
    </row>
    <row r="4813" spans="1:12" x14ac:dyDescent="0.2">
      <c r="A4813" s="7">
        <v>9798260</v>
      </c>
      <c r="B4813" s="2">
        <v>35847</v>
      </c>
      <c r="C4813">
        <v>26</v>
      </c>
      <c r="D4813" t="s">
        <v>17</v>
      </c>
      <c r="E4813">
        <v>54</v>
      </c>
      <c r="F4813" t="s">
        <v>771</v>
      </c>
      <c r="G4813">
        <v>0</v>
      </c>
      <c r="H4813">
        <v>0</v>
      </c>
      <c r="I4813">
        <v>1</v>
      </c>
      <c r="J4813">
        <f t="shared" si="75"/>
        <v>0</v>
      </c>
      <c r="K4813" s="8">
        <v>27</v>
      </c>
      <c r="L4813" s="8">
        <f>COUNTIFS($D$2:$D4813,D4813)</f>
        <v>229</v>
      </c>
    </row>
    <row r="4814" spans="1:12" x14ac:dyDescent="0.2">
      <c r="A4814" s="7">
        <v>9798261</v>
      </c>
      <c r="B4814" s="2">
        <v>35847</v>
      </c>
      <c r="C4814">
        <v>23</v>
      </c>
      <c r="D4814" t="s">
        <v>50</v>
      </c>
      <c r="E4814">
        <v>41</v>
      </c>
      <c r="F4814" t="s">
        <v>759</v>
      </c>
      <c r="G4814">
        <v>1</v>
      </c>
      <c r="H4814">
        <v>3</v>
      </c>
      <c r="I4814">
        <v>0</v>
      </c>
      <c r="J4814">
        <f t="shared" si="75"/>
        <v>3</v>
      </c>
      <c r="K4814" s="8">
        <v>27</v>
      </c>
      <c r="L4814" s="8">
        <f>COUNTIFS($D$2:$D4814,D4814)</f>
        <v>229</v>
      </c>
    </row>
    <row r="4815" spans="1:12" x14ac:dyDescent="0.2">
      <c r="A4815" s="7">
        <v>9798261</v>
      </c>
      <c r="B4815" s="2">
        <v>35847</v>
      </c>
      <c r="C4815">
        <v>41</v>
      </c>
      <c r="D4815" t="s">
        <v>759</v>
      </c>
      <c r="E4815">
        <v>23</v>
      </c>
      <c r="F4815" t="s">
        <v>50</v>
      </c>
      <c r="G4815">
        <v>0</v>
      </c>
      <c r="H4815">
        <v>0</v>
      </c>
      <c r="I4815">
        <v>3</v>
      </c>
      <c r="J4815">
        <f t="shared" si="75"/>
        <v>0</v>
      </c>
      <c r="K4815" s="8">
        <v>26</v>
      </c>
      <c r="L4815" s="8">
        <f>COUNTIFS($D$2:$D4815,D4815)</f>
        <v>228</v>
      </c>
    </row>
    <row r="4816" spans="1:12" x14ac:dyDescent="0.2">
      <c r="A4816" s="7">
        <v>9798262</v>
      </c>
      <c r="B4816" s="2">
        <v>35847</v>
      </c>
      <c r="C4816">
        <v>53</v>
      </c>
      <c r="D4816" t="s">
        <v>770</v>
      </c>
      <c r="E4816">
        <v>32</v>
      </c>
      <c r="F4816" t="s">
        <v>559</v>
      </c>
      <c r="G4816">
        <v>1</v>
      </c>
      <c r="H4816">
        <v>2</v>
      </c>
      <c r="I4816">
        <v>1</v>
      </c>
      <c r="J4816">
        <f t="shared" si="75"/>
        <v>3</v>
      </c>
      <c r="K4816" s="8">
        <v>25</v>
      </c>
      <c r="L4816" s="8">
        <f>COUNTIFS($D$2:$D4816,D4816)</f>
        <v>227</v>
      </c>
    </row>
    <row r="4817" spans="1:12" x14ac:dyDescent="0.2">
      <c r="A4817" s="7">
        <v>9798262</v>
      </c>
      <c r="B4817" s="2">
        <v>35847</v>
      </c>
      <c r="C4817">
        <v>32</v>
      </c>
      <c r="D4817" t="s">
        <v>559</v>
      </c>
      <c r="E4817">
        <v>53</v>
      </c>
      <c r="F4817" t="s">
        <v>770</v>
      </c>
      <c r="G4817">
        <v>0</v>
      </c>
      <c r="H4817">
        <v>1</v>
      </c>
      <c r="I4817">
        <v>2</v>
      </c>
      <c r="J4817">
        <f t="shared" si="75"/>
        <v>0</v>
      </c>
      <c r="K4817" s="8">
        <v>27</v>
      </c>
      <c r="L4817" s="8">
        <f>COUNTIFS($D$2:$D4817,D4817)</f>
        <v>229</v>
      </c>
    </row>
    <row r="4818" spans="1:12" x14ac:dyDescent="0.2">
      <c r="A4818" s="7">
        <v>9798263</v>
      </c>
      <c r="B4818" s="2">
        <v>35848</v>
      </c>
      <c r="C4818">
        <v>22</v>
      </c>
      <c r="D4818" t="s">
        <v>15</v>
      </c>
      <c r="E4818">
        <v>49</v>
      </c>
      <c r="F4818" t="s">
        <v>766</v>
      </c>
      <c r="G4818">
        <v>1</v>
      </c>
      <c r="H4818">
        <v>1</v>
      </c>
      <c r="I4818">
        <v>1</v>
      </c>
      <c r="J4818">
        <f t="shared" si="75"/>
        <v>1</v>
      </c>
      <c r="K4818" s="8">
        <v>26</v>
      </c>
      <c r="L4818" s="8">
        <f>COUNTIFS($D$2:$D4818,D4818)</f>
        <v>186</v>
      </c>
    </row>
    <row r="4819" spans="1:12" x14ac:dyDescent="0.2">
      <c r="A4819" s="7">
        <v>9798263</v>
      </c>
      <c r="B4819" s="2">
        <v>35848</v>
      </c>
      <c r="C4819">
        <v>49</v>
      </c>
      <c r="D4819" t="s">
        <v>766</v>
      </c>
      <c r="E4819">
        <v>22</v>
      </c>
      <c r="F4819" t="s">
        <v>15</v>
      </c>
      <c r="G4819">
        <v>0</v>
      </c>
      <c r="H4819">
        <v>1</v>
      </c>
      <c r="I4819">
        <v>1</v>
      </c>
      <c r="J4819">
        <f t="shared" si="75"/>
        <v>1</v>
      </c>
      <c r="K4819" s="8">
        <v>26</v>
      </c>
      <c r="L4819" s="8">
        <f>COUNTIFS($D$2:$D4819,D4819)</f>
        <v>228</v>
      </c>
    </row>
    <row r="4820" spans="1:12" x14ac:dyDescent="0.2">
      <c r="A4820" s="7">
        <v>9798264</v>
      </c>
      <c r="B4820" s="2">
        <v>35849</v>
      </c>
      <c r="C4820">
        <v>19</v>
      </c>
      <c r="D4820" t="s">
        <v>40</v>
      </c>
      <c r="E4820">
        <v>16</v>
      </c>
      <c r="F4820" t="s">
        <v>37</v>
      </c>
      <c r="G4820">
        <v>1</v>
      </c>
      <c r="H4820">
        <v>1</v>
      </c>
      <c r="I4820">
        <v>1</v>
      </c>
      <c r="J4820">
        <f t="shared" si="75"/>
        <v>1</v>
      </c>
      <c r="K4820" s="8">
        <v>27</v>
      </c>
      <c r="L4820" s="8">
        <f>COUNTIFS($D$2:$D4820,D4820)</f>
        <v>229</v>
      </c>
    </row>
    <row r="4821" spans="1:12" x14ac:dyDescent="0.2">
      <c r="A4821" s="7">
        <v>9798264</v>
      </c>
      <c r="B4821" s="2">
        <v>35849</v>
      </c>
      <c r="C4821">
        <v>16</v>
      </c>
      <c r="D4821" t="s">
        <v>37</v>
      </c>
      <c r="E4821">
        <v>19</v>
      </c>
      <c r="F4821" t="s">
        <v>40</v>
      </c>
      <c r="G4821">
        <v>0</v>
      </c>
      <c r="H4821">
        <v>1</v>
      </c>
      <c r="I4821">
        <v>1</v>
      </c>
      <c r="J4821">
        <f t="shared" si="75"/>
        <v>1</v>
      </c>
      <c r="K4821" s="8">
        <v>27</v>
      </c>
      <c r="L4821" s="8">
        <f>COUNTIFS($D$2:$D4821,D4821)</f>
        <v>229</v>
      </c>
    </row>
    <row r="4822" spans="1:12" x14ac:dyDescent="0.2">
      <c r="A4822" s="7">
        <v>9798265</v>
      </c>
      <c r="B4822" s="2">
        <v>35854</v>
      </c>
      <c r="C4822">
        <v>32</v>
      </c>
      <c r="D4822" t="s">
        <v>559</v>
      </c>
      <c r="E4822">
        <v>19</v>
      </c>
      <c r="F4822" t="s">
        <v>40</v>
      </c>
      <c r="G4822">
        <v>1</v>
      </c>
      <c r="H4822">
        <v>2</v>
      </c>
      <c r="I4822">
        <v>1</v>
      </c>
      <c r="J4822">
        <f t="shared" si="75"/>
        <v>3</v>
      </c>
      <c r="K4822" s="8">
        <v>28</v>
      </c>
      <c r="L4822" s="8">
        <f>COUNTIFS($D$2:$D4822,D4822)</f>
        <v>230</v>
      </c>
    </row>
    <row r="4823" spans="1:12" x14ac:dyDescent="0.2">
      <c r="A4823" s="7">
        <v>9798265</v>
      </c>
      <c r="B4823" s="2">
        <v>35854</v>
      </c>
      <c r="C4823">
        <v>19</v>
      </c>
      <c r="D4823" t="s">
        <v>40</v>
      </c>
      <c r="E4823">
        <v>32</v>
      </c>
      <c r="F4823" t="s">
        <v>559</v>
      </c>
      <c r="G4823">
        <v>0</v>
      </c>
      <c r="H4823">
        <v>1</v>
      </c>
      <c r="I4823">
        <v>2</v>
      </c>
      <c r="J4823">
        <f t="shared" si="75"/>
        <v>0</v>
      </c>
      <c r="K4823" s="8">
        <v>28</v>
      </c>
      <c r="L4823" s="8">
        <f>COUNTIFS($D$2:$D4823,D4823)</f>
        <v>230</v>
      </c>
    </row>
    <row r="4824" spans="1:12" x14ac:dyDescent="0.2">
      <c r="A4824" s="7">
        <v>9798266</v>
      </c>
      <c r="B4824" s="2">
        <v>35854</v>
      </c>
      <c r="C4824">
        <v>56</v>
      </c>
      <c r="D4824" t="s">
        <v>773</v>
      </c>
      <c r="E4824">
        <v>53</v>
      </c>
      <c r="F4824" t="s">
        <v>770</v>
      </c>
      <c r="G4824">
        <v>1</v>
      </c>
      <c r="H4824">
        <v>2</v>
      </c>
      <c r="I4824">
        <v>1</v>
      </c>
      <c r="J4824">
        <f t="shared" si="75"/>
        <v>3</v>
      </c>
      <c r="K4824" s="8">
        <v>27</v>
      </c>
      <c r="L4824" s="8">
        <f>COUNTIFS($D$2:$D4824,D4824)</f>
        <v>27</v>
      </c>
    </row>
    <row r="4825" spans="1:12" x14ac:dyDescent="0.2">
      <c r="A4825" s="7">
        <v>9798266</v>
      </c>
      <c r="B4825" s="2">
        <v>35854</v>
      </c>
      <c r="C4825">
        <v>53</v>
      </c>
      <c r="D4825" t="s">
        <v>770</v>
      </c>
      <c r="E4825">
        <v>56</v>
      </c>
      <c r="F4825" t="s">
        <v>773</v>
      </c>
      <c r="G4825">
        <v>0</v>
      </c>
      <c r="H4825">
        <v>1</v>
      </c>
      <c r="I4825">
        <v>2</v>
      </c>
      <c r="J4825">
        <f t="shared" si="75"/>
        <v>0</v>
      </c>
      <c r="K4825" s="8">
        <v>26</v>
      </c>
      <c r="L4825" s="8">
        <f>COUNTIFS($D$2:$D4825,D4825)</f>
        <v>228</v>
      </c>
    </row>
    <row r="4826" spans="1:12" x14ac:dyDescent="0.2">
      <c r="A4826" s="7">
        <v>9798267</v>
      </c>
      <c r="B4826" s="2">
        <v>35854</v>
      </c>
      <c r="C4826">
        <v>41</v>
      </c>
      <c r="D4826" t="s">
        <v>759</v>
      </c>
      <c r="E4826">
        <v>18</v>
      </c>
      <c r="F4826" t="s">
        <v>12</v>
      </c>
      <c r="G4826">
        <v>1</v>
      </c>
      <c r="H4826">
        <v>5</v>
      </c>
      <c r="I4826">
        <v>3</v>
      </c>
      <c r="J4826">
        <f t="shared" si="75"/>
        <v>3</v>
      </c>
      <c r="K4826" s="8">
        <v>27</v>
      </c>
      <c r="L4826" s="8">
        <f>COUNTIFS($D$2:$D4826,D4826)</f>
        <v>229</v>
      </c>
    </row>
    <row r="4827" spans="1:12" x14ac:dyDescent="0.2">
      <c r="A4827" s="7">
        <v>9798267</v>
      </c>
      <c r="B4827" s="2">
        <v>35854</v>
      </c>
      <c r="C4827">
        <v>18</v>
      </c>
      <c r="D4827" t="s">
        <v>12</v>
      </c>
      <c r="E4827">
        <v>41</v>
      </c>
      <c r="F4827" t="s">
        <v>759</v>
      </c>
      <c r="G4827">
        <v>0</v>
      </c>
      <c r="H4827">
        <v>3</v>
      </c>
      <c r="I4827">
        <v>5</v>
      </c>
      <c r="J4827">
        <f t="shared" si="75"/>
        <v>0</v>
      </c>
      <c r="K4827" s="8">
        <v>28</v>
      </c>
      <c r="L4827" s="8">
        <f>COUNTIFS($D$2:$D4827,D4827)</f>
        <v>108</v>
      </c>
    </row>
    <row r="4828" spans="1:12" x14ac:dyDescent="0.2">
      <c r="A4828" s="7">
        <v>9798268</v>
      </c>
      <c r="B4828" s="2">
        <v>35854</v>
      </c>
      <c r="C4828">
        <v>14</v>
      </c>
      <c r="D4828" t="s">
        <v>27</v>
      </c>
      <c r="E4828">
        <v>21</v>
      </c>
      <c r="F4828" t="s">
        <v>10</v>
      </c>
      <c r="G4828">
        <v>1</v>
      </c>
      <c r="H4828">
        <v>0</v>
      </c>
      <c r="I4828">
        <v>1</v>
      </c>
      <c r="J4828">
        <f t="shared" si="75"/>
        <v>0</v>
      </c>
      <c r="K4828" s="8">
        <v>27</v>
      </c>
      <c r="L4828" s="8">
        <f>COUNTIFS($D$2:$D4828,D4828)</f>
        <v>229</v>
      </c>
    </row>
    <row r="4829" spans="1:12" x14ac:dyDescent="0.2">
      <c r="A4829" s="7">
        <v>9798268</v>
      </c>
      <c r="B4829" s="2">
        <v>35854</v>
      </c>
      <c r="C4829">
        <v>21</v>
      </c>
      <c r="D4829" t="s">
        <v>10</v>
      </c>
      <c r="E4829">
        <v>14</v>
      </c>
      <c r="F4829" t="s">
        <v>27</v>
      </c>
      <c r="G4829">
        <v>0</v>
      </c>
      <c r="H4829">
        <v>1</v>
      </c>
      <c r="I4829">
        <v>0</v>
      </c>
      <c r="J4829">
        <f t="shared" si="75"/>
        <v>3</v>
      </c>
      <c r="K4829" s="8">
        <v>28</v>
      </c>
      <c r="L4829" s="8">
        <f>COUNTIFS($D$2:$D4829,D4829)</f>
        <v>230</v>
      </c>
    </row>
    <row r="4830" spans="1:12" x14ac:dyDescent="0.2">
      <c r="A4830" s="7">
        <v>9798269</v>
      </c>
      <c r="B4830" s="2">
        <v>35854</v>
      </c>
      <c r="C4830">
        <v>15</v>
      </c>
      <c r="D4830" t="s">
        <v>23</v>
      </c>
      <c r="E4830">
        <v>51</v>
      </c>
      <c r="F4830" t="s">
        <v>768</v>
      </c>
      <c r="G4830">
        <v>1</v>
      </c>
      <c r="H4830">
        <v>0</v>
      </c>
      <c r="I4830">
        <v>3</v>
      </c>
      <c r="J4830">
        <f t="shared" si="75"/>
        <v>0</v>
      </c>
      <c r="K4830" s="8">
        <v>27</v>
      </c>
      <c r="L4830" s="8">
        <f>COUNTIFS($D$2:$D4830,D4830)</f>
        <v>111</v>
      </c>
    </row>
    <row r="4831" spans="1:12" x14ac:dyDescent="0.2">
      <c r="A4831" s="7">
        <v>9798269</v>
      </c>
      <c r="B4831" s="2">
        <v>35854</v>
      </c>
      <c r="C4831">
        <v>51</v>
      </c>
      <c r="D4831" t="s">
        <v>768</v>
      </c>
      <c r="E4831">
        <v>15</v>
      </c>
      <c r="F4831" t="s">
        <v>23</v>
      </c>
      <c r="G4831">
        <v>0</v>
      </c>
      <c r="H4831">
        <v>3</v>
      </c>
      <c r="I4831">
        <v>0</v>
      </c>
      <c r="J4831">
        <f t="shared" si="75"/>
        <v>3</v>
      </c>
      <c r="K4831" s="8">
        <v>28</v>
      </c>
      <c r="L4831" s="8">
        <f>COUNTIFS($D$2:$D4831,D4831)</f>
        <v>230</v>
      </c>
    </row>
    <row r="4832" spans="1:12" x14ac:dyDescent="0.2">
      <c r="A4832" s="7">
        <v>9798270</v>
      </c>
      <c r="B4832" s="2">
        <v>35854</v>
      </c>
      <c r="C4832">
        <v>46</v>
      </c>
      <c r="D4832" t="s">
        <v>763</v>
      </c>
      <c r="E4832">
        <v>54</v>
      </c>
      <c r="F4832" t="s">
        <v>771</v>
      </c>
      <c r="G4832">
        <v>1</v>
      </c>
      <c r="H4832">
        <v>3</v>
      </c>
      <c r="I4832">
        <v>0</v>
      </c>
      <c r="J4832">
        <f t="shared" si="75"/>
        <v>3</v>
      </c>
      <c r="K4832" s="8">
        <v>28</v>
      </c>
      <c r="L4832" s="8">
        <f>COUNTIFS($D$2:$D4832,D4832)</f>
        <v>66</v>
      </c>
    </row>
    <row r="4833" spans="1:12" x14ac:dyDescent="0.2">
      <c r="A4833" s="7">
        <v>9798270</v>
      </c>
      <c r="B4833" s="2">
        <v>35854</v>
      </c>
      <c r="C4833">
        <v>54</v>
      </c>
      <c r="D4833" t="s">
        <v>771</v>
      </c>
      <c r="E4833">
        <v>46</v>
      </c>
      <c r="F4833" t="s">
        <v>763</v>
      </c>
      <c r="G4833">
        <v>0</v>
      </c>
      <c r="H4833">
        <v>0</v>
      </c>
      <c r="I4833">
        <v>3</v>
      </c>
      <c r="J4833">
        <f t="shared" si="75"/>
        <v>0</v>
      </c>
      <c r="K4833" s="8">
        <v>28</v>
      </c>
      <c r="L4833" s="8">
        <f>COUNTIFS($D$2:$D4833,D4833)</f>
        <v>230</v>
      </c>
    </row>
    <row r="4834" spans="1:12" x14ac:dyDescent="0.2">
      <c r="A4834" s="7">
        <v>9798271</v>
      </c>
      <c r="B4834" s="2">
        <v>35854</v>
      </c>
      <c r="C4834">
        <v>16</v>
      </c>
      <c r="D4834" t="s">
        <v>37</v>
      </c>
      <c r="E4834">
        <v>22</v>
      </c>
      <c r="F4834" t="s">
        <v>15</v>
      </c>
      <c r="G4834">
        <v>1</v>
      </c>
      <c r="H4834">
        <v>0</v>
      </c>
      <c r="I4834">
        <v>0</v>
      </c>
      <c r="J4834">
        <f t="shared" si="75"/>
        <v>1</v>
      </c>
      <c r="K4834" s="8">
        <v>28</v>
      </c>
      <c r="L4834" s="8">
        <f>COUNTIFS($D$2:$D4834,D4834)</f>
        <v>230</v>
      </c>
    </row>
    <row r="4835" spans="1:12" x14ac:dyDescent="0.2">
      <c r="A4835" s="7">
        <v>9798271</v>
      </c>
      <c r="B4835" s="2">
        <v>35854</v>
      </c>
      <c r="C4835">
        <v>22</v>
      </c>
      <c r="D4835" t="s">
        <v>15</v>
      </c>
      <c r="E4835">
        <v>16</v>
      </c>
      <c r="F4835" t="s">
        <v>37</v>
      </c>
      <c r="G4835">
        <v>0</v>
      </c>
      <c r="H4835">
        <v>0</v>
      </c>
      <c r="I4835">
        <v>0</v>
      </c>
      <c r="J4835">
        <f t="shared" si="75"/>
        <v>1</v>
      </c>
      <c r="K4835" s="8">
        <v>27</v>
      </c>
      <c r="L4835" s="8">
        <f>COUNTIFS($D$2:$D4835,D4835)</f>
        <v>187</v>
      </c>
    </row>
    <row r="4836" spans="1:12" x14ac:dyDescent="0.2">
      <c r="A4836" s="7">
        <v>9798272</v>
      </c>
      <c r="B4836" s="2">
        <v>35854</v>
      </c>
      <c r="C4836">
        <v>49</v>
      </c>
      <c r="D4836" t="s">
        <v>766</v>
      </c>
      <c r="E4836">
        <v>23</v>
      </c>
      <c r="F4836" t="s">
        <v>50</v>
      </c>
      <c r="G4836">
        <v>1</v>
      </c>
      <c r="H4836">
        <v>0</v>
      </c>
      <c r="I4836">
        <v>1</v>
      </c>
      <c r="J4836">
        <f t="shared" si="75"/>
        <v>0</v>
      </c>
      <c r="K4836" s="8">
        <v>27</v>
      </c>
      <c r="L4836" s="8">
        <f>COUNTIFS($D$2:$D4836,D4836)</f>
        <v>229</v>
      </c>
    </row>
    <row r="4837" spans="1:12" x14ac:dyDescent="0.2">
      <c r="A4837" s="7">
        <v>9798272</v>
      </c>
      <c r="B4837" s="2">
        <v>35854</v>
      </c>
      <c r="C4837">
        <v>23</v>
      </c>
      <c r="D4837" t="s">
        <v>50</v>
      </c>
      <c r="E4837">
        <v>49</v>
      </c>
      <c r="F4837" t="s">
        <v>766</v>
      </c>
      <c r="G4837">
        <v>0</v>
      </c>
      <c r="H4837">
        <v>1</v>
      </c>
      <c r="I4837">
        <v>0</v>
      </c>
      <c r="J4837">
        <f t="shared" si="75"/>
        <v>3</v>
      </c>
      <c r="K4837" s="8">
        <v>28</v>
      </c>
      <c r="L4837" s="8">
        <f>COUNTIFS($D$2:$D4837,D4837)</f>
        <v>230</v>
      </c>
    </row>
    <row r="4838" spans="1:12" x14ac:dyDescent="0.2">
      <c r="A4838" s="7">
        <v>9798273</v>
      </c>
      <c r="B4838" s="2">
        <v>35855</v>
      </c>
      <c r="C4838">
        <v>26</v>
      </c>
      <c r="D4838" t="s">
        <v>17</v>
      </c>
      <c r="E4838">
        <v>40</v>
      </c>
      <c r="F4838" t="s">
        <v>758</v>
      </c>
      <c r="G4838">
        <v>1</v>
      </c>
      <c r="H4838">
        <v>1</v>
      </c>
      <c r="I4838">
        <v>0</v>
      </c>
      <c r="J4838">
        <f t="shared" si="75"/>
        <v>3</v>
      </c>
      <c r="K4838" s="8">
        <v>28</v>
      </c>
      <c r="L4838" s="8">
        <f>COUNTIFS($D$2:$D4838,D4838)</f>
        <v>230</v>
      </c>
    </row>
    <row r="4839" spans="1:12" x14ac:dyDescent="0.2">
      <c r="A4839" s="7">
        <v>9798273</v>
      </c>
      <c r="B4839" s="2">
        <v>35855</v>
      </c>
      <c r="C4839">
        <v>40</v>
      </c>
      <c r="D4839" t="s">
        <v>758</v>
      </c>
      <c r="E4839">
        <v>26</v>
      </c>
      <c r="F4839" t="s">
        <v>17</v>
      </c>
      <c r="G4839">
        <v>0</v>
      </c>
      <c r="H4839">
        <v>0</v>
      </c>
      <c r="I4839">
        <v>1</v>
      </c>
      <c r="J4839">
        <f t="shared" si="75"/>
        <v>0</v>
      </c>
      <c r="K4839" s="8">
        <v>27</v>
      </c>
      <c r="L4839" s="8">
        <f>COUNTIFS($D$2:$D4839,D4839)</f>
        <v>65</v>
      </c>
    </row>
    <row r="4840" spans="1:12" x14ac:dyDescent="0.2">
      <c r="A4840" s="7">
        <v>9798274</v>
      </c>
      <c r="B4840" s="2">
        <v>35856</v>
      </c>
      <c r="C4840">
        <v>29</v>
      </c>
      <c r="D4840" t="s">
        <v>42</v>
      </c>
      <c r="E4840">
        <v>10</v>
      </c>
      <c r="F4840" t="s">
        <v>47</v>
      </c>
      <c r="G4840">
        <v>1</v>
      </c>
      <c r="H4840">
        <v>0</v>
      </c>
      <c r="I4840">
        <v>0</v>
      </c>
      <c r="J4840">
        <f t="shared" si="75"/>
        <v>1</v>
      </c>
      <c r="K4840" s="8">
        <v>27</v>
      </c>
      <c r="L4840" s="8">
        <f>COUNTIFS($D$2:$D4840,D4840)</f>
        <v>187</v>
      </c>
    </row>
    <row r="4841" spans="1:12" x14ac:dyDescent="0.2">
      <c r="A4841" s="7">
        <v>9798274</v>
      </c>
      <c r="B4841" s="2">
        <v>35856</v>
      </c>
      <c r="C4841">
        <v>10</v>
      </c>
      <c r="D4841" t="s">
        <v>47</v>
      </c>
      <c r="E4841">
        <v>29</v>
      </c>
      <c r="F4841" t="s">
        <v>42</v>
      </c>
      <c r="G4841">
        <v>0</v>
      </c>
      <c r="H4841">
        <v>0</v>
      </c>
      <c r="I4841">
        <v>0</v>
      </c>
      <c r="J4841">
        <f t="shared" si="75"/>
        <v>1</v>
      </c>
      <c r="K4841" s="8">
        <v>26</v>
      </c>
      <c r="L4841" s="8">
        <f>COUNTIFS($D$2:$D4841,D4841)</f>
        <v>228</v>
      </c>
    </row>
    <row r="4842" spans="1:12" x14ac:dyDescent="0.2">
      <c r="A4842" s="7">
        <v>9798275</v>
      </c>
      <c r="B4842" s="2">
        <v>35858</v>
      </c>
      <c r="C4842">
        <v>49</v>
      </c>
      <c r="D4842" t="s">
        <v>766</v>
      </c>
      <c r="E4842">
        <v>26</v>
      </c>
      <c r="F4842" t="s">
        <v>17</v>
      </c>
      <c r="G4842">
        <v>1</v>
      </c>
      <c r="H4842">
        <v>1</v>
      </c>
      <c r="I4842">
        <v>0</v>
      </c>
      <c r="J4842">
        <f t="shared" si="75"/>
        <v>3</v>
      </c>
      <c r="K4842" s="8">
        <v>28</v>
      </c>
      <c r="L4842" s="8">
        <f>COUNTIFS($D$2:$D4842,D4842)</f>
        <v>230</v>
      </c>
    </row>
    <row r="4843" spans="1:12" x14ac:dyDescent="0.2">
      <c r="A4843" s="7">
        <v>9798275</v>
      </c>
      <c r="B4843" s="2">
        <v>35858</v>
      </c>
      <c r="C4843">
        <v>26</v>
      </c>
      <c r="D4843" t="s">
        <v>17</v>
      </c>
      <c r="E4843">
        <v>49</v>
      </c>
      <c r="F4843" t="s">
        <v>766</v>
      </c>
      <c r="G4843">
        <v>0</v>
      </c>
      <c r="H4843">
        <v>0</v>
      </c>
      <c r="I4843">
        <v>1</v>
      </c>
      <c r="J4843">
        <f t="shared" si="75"/>
        <v>0</v>
      </c>
      <c r="K4843" s="8">
        <v>29</v>
      </c>
      <c r="L4843" s="8">
        <f>COUNTIFS($D$2:$D4843,D4843)</f>
        <v>231</v>
      </c>
    </row>
    <row r="4844" spans="1:12" x14ac:dyDescent="0.2">
      <c r="A4844" s="7">
        <v>9798276</v>
      </c>
      <c r="B4844" s="2">
        <v>35861</v>
      </c>
      <c r="C4844">
        <v>19</v>
      </c>
      <c r="D4844" t="s">
        <v>40</v>
      </c>
      <c r="E4844">
        <v>40</v>
      </c>
      <c r="F4844" t="s">
        <v>758</v>
      </c>
      <c r="G4844">
        <v>1</v>
      </c>
      <c r="H4844">
        <v>2</v>
      </c>
      <c r="I4844">
        <v>1</v>
      </c>
      <c r="J4844">
        <f t="shared" si="75"/>
        <v>3</v>
      </c>
      <c r="K4844" s="8">
        <v>29</v>
      </c>
      <c r="L4844" s="8">
        <f>COUNTIFS($D$2:$D4844,D4844)</f>
        <v>231</v>
      </c>
    </row>
    <row r="4845" spans="1:12" x14ac:dyDescent="0.2">
      <c r="A4845" s="7">
        <v>9798276</v>
      </c>
      <c r="B4845" s="2">
        <v>35861</v>
      </c>
      <c r="C4845">
        <v>40</v>
      </c>
      <c r="D4845" t="s">
        <v>758</v>
      </c>
      <c r="E4845">
        <v>19</v>
      </c>
      <c r="F4845" t="s">
        <v>40</v>
      </c>
      <c r="G4845">
        <v>0</v>
      </c>
      <c r="H4845">
        <v>1</v>
      </c>
      <c r="I4845">
        <v>2</v>
      </c>
      <c r="J4845">
        <f t="shared" si="75"/>
        <v>0</v>
      </c>
      <c r="K4845" s="8">
        <v>28</v>
      </c>
      <c r="L4845" s="8">
        <f>COUNTIFS($D$2:$D4845,D4845)</f>
        <v>66</v>
      </c>
    </row>
    <row r="4846" spans="1:12" x14ac:dyDescent="0.2">
      <c r="A4846" s="7">
        <v>9798277</v>
      </c>
      <c r="B4846" s="2">
        <v>35861</v>
      </c>
      <c r="C4846">
        <v>54</v>
      </c>
      <c r="D4846" t="s">
        <v>771</v>
      </c>
      <c r="E4846">
        <v>21</v>
      </c>
      <c r="F4846" t="s">
        <v>10</v>
      </c>
      <c r="G4846">
        <v>1</v>
      </c>
      <c r="H4846">
        <v>2</v>
      </c>
      <c r="I4846">
        <v>0</v>
      </c>
      <c r="J4846">
        <f t="shared" si="75"/>
        <v>3</v>
      </c>
      <c r="K4846" s="8">
        <v>29</v>
      </c>
      <c r="L4846" s="8">
        <f>COUNTIFS($D$2:$D4846,D4846)</f>
        <v>231</v>
      </c>
    </row>
    <row r="4847" spans="1:12" x14ac:dyDescent="0.2">
      <c r="A4847" s="7">
        <v>9798277</v>
      </c>
      <c r="B4847" s="2">
        <v>35861</v>
      </c>
      <c r="C4847">
        <v>21</v>
      </c>
      <c r="D4847" t="s">
        <v>10</v>
      </c>
      <c r="E4847">
        <v>54</v>
      </c>
      <c r="F4847" t="s">
        <v>771</v>
      </c>
      <c r="G4847">
        <v>0</v>
      </c>
      <c r="H4847">
        <v>0</v>
      </c>
      <c r="I4847">
        <v>2</v>
      </c>
      <c r="J4847">
        <f t="shared" si="75"/>
        <v>0</v>
      </c>
      <c r="K4847" s="8">
        <v>29</v>
      </c>
      <c r="L4847" s="8">
        <f>COUNTIFS($D$2:$D4847,D4847)</f>
        <v>231</v>
      </c>
    </row>
    <row r="4848" spans="1:12" x14ac:dyDescent="0.2">
      <c r="A4848" s="7">
        <v>9798278</v>
      </c>
      <c r="B4848" s="2">
        <v>35861</v>
      </c>
      <c r="C4848">
        <v>23</v>
      </c>
      <c r="D4848" t="s">
        <v>50</v>
      </c>
      <c r="E4848">
        <v>16</v>
      </c>
      <c r="F4848" t="s">
        <v>37</v>
      </c>
      <c r="G4848">
        <v>1</v>
      </c>
      <c r="H4848">
        <v>2</v>
      </c>
      <c r="I4848">
        <v>1</v>
      </c>
      <c r="J4848">
        <f t="shared" si="75"/>
        <v>3</v>
      </c>
      <c r="K4848" s="8">
        <v>29</v>
      </c>
      <c r="L4848" s="8">
        <f>COUNTIFS($D$2:$D4848,D4848)</f>
        <v>231</v>
      </c>
    </row>
    <row r="4849" spans="1:12" x14ac:dyDescent="0.2">
      <c r="A4849" s="7">
        <v>9798278</v>
      </c>
      <c r="B4849" s="2">
        <v>35861</v>
      </c>
      <c r="C4849">
        <v>16</v>
      </c>
      <c r="D4849" t="s">
        <v>37</v>
      </c>
      <c r="E4849">
        <v>23</v>
      </c>
      <c r="F4849" t="s">
        <v>50</v>
      </c>
      <c r="G4849">
        <v>0</v>
      </c>
      <c r="H4849">
        <v>1</v>
      </c>
      <c r="I4849">
        <v>2</v>
      </c>
      <c r="J4849">
        <f t="shared" si="75"/>
        <v>0</v>
      </c>
      <c r="K4849" s="8">
        <v>29</v>
      </c>
      <c r="L4849" s="8">
        <f>COUNTIFS($D$2:$D4849,D4849)</f>
        <v>231</v>
      </c>
    </row>
    <row r="4850" spans="1:12" x14ac:dyDescent="0.2">
      <c r="A4850" s="7">
        <v>9798279</v>
      </c>
      <c r="B4850" s="2">
        <v>35862</v>
      </c>
      <c r="C4850">
        <v>14</v>
      </c>
      <c r="D4850" t="s">
        <v>27</v>
      </c>
      <c r="E4850">
        <v>32</v>
      </c>
      <c r="F4850" t="s">
        <v>559</v>
      </c>
      <c r="G4850">
        <v>1</v>
      </c>
      <c r="H4850">
        <v>0</v>
      </c>
      <c r="I4850">
        <v>1</v>
      </c>
      <c r="J4850">
        <f t="shared" si="75"/>
        <v>0</v>
      </c>
      <c r="K4850" s="8">
        <v>28</v>
      </c>
      <c r="L4850" s="8">
        <f>COUNTIFS($D$2:$D4850,D4850)</f>
        <v>230</v>
      </c>
    </row>
    <row r="4851" spans="1:12" x14ac:dyDescent="0.2">
      <c r="A4851" s="7">
        <v>9798279</v>
      </c>
      <c r="B4851" s="2">
        <v>35862</v>
      </c>
      <c r="C4851">
        <v>32</v>
      </c>
      <c r="D4851" t="s">
        <v>559</v>
      </c>
      <c r="E4851">
        <v>14</v>
      </c>
      <c r="F4851" t="s">
        <v>27</v>
      </c>
      <c r="G4851">
        <v>0</v>
      </c>
      <c r="H4851">
        <v>1</v>
      </c>
      <c r="I4851">
        <v>0</v>
      </c>
      <c r="J4851">
        <f t="shared" si="75"/>
        <v>3</v>
      </c>
      <c r="K4851" s="8">
        <v>29</v>
      </c>
      <c r="L4851" s="8">
        <f>COUNTIFS($D$2:$D4851,D4851)</f>
        <v>231</v>
      </c>
    </row>
    <row r="4852" spans="1:12" x14ac:dyDescent="0.2">
      <c r="A4852" s="7">
        <v>9798280</v>
      </c>
      <c r="B4852" s="2">
        <v>35865</v>
      </c>
      <c r="C4852">
        <v>32</v>
      </c>
      <c r="D4852" t="s">
        <v>559</v>
      </c>
      <c r="E4852">
        <v>56</v>
      </c>
      <c r="F4852" t="s">
        <v>773</v>
      </c>
      <c r="G4852">
        <v>1</v>
      </c>
      <c r="H4852">
        <v>0</v>
      </c>
      <c r="I4852">
        <v>1</v>
      </c>
      <c r="J4852">
        <f t="shared" si="75"/>
        <v>0</v>
      </c>
      <c r="K4852" s="8">
        <v>30</v>
      </c>
      <c r="L4852" s="8">
        <f>COUNTIFS($D$2:$D4852,D4852)</f>
        <v>232</v>
      </c>
    </row>
    <row r="4853" spans="1:12" x14ac:dyDescent="0.2">
      <c r="A4853" s="7">
        <v>9798280</v>
      </c>
      <c r="B4853" s="2">
        <v>35865</v>
      </c>
      <c r="C4853">
        <v>56</v>
      </c>
      <c r="D4853" t="s">
        <v>773</v>
      </c>
      <c r="E4853">
        <v>32</v>
      </c>
      <c r="F4853" t="s">
        <v>559</v>
      </c>
      <c r="G4853">
        <v>0</v>
      </c>
      <c r="H4853">
        <v>1</v>
      </c>
      <c r="I4853">
        <v>0</v>
      </c>
      <c r="J4853">
        <f t="shared" si="75"/>
        <v>3</v>
      </c>
      <c r="K4853" s="8">
        <v>28</v>
      </c>
      <c r="L4853" s="8">
        <f>COUNTIFS($D$2:$D4853,D4853)</f>
        <v>28</v>
      </c>
    </row>
    <row r="4854" spans="1:12" x14ac:dyDescent="0.2">
      <c r="A4854" s="7">
        <v>9798281</v>
      </c>
      <c r="B4854" s="2">
        <v>35865</v>
      </c>
      <c r="C4854">
        <v>14</v>
      </c>
      <c r="D4854" t="s">
        <v>27</v>
      </c>
      <c r="E4854">
        <v>15</v>
      </c>
      <c r="F4854" t="s">
        <v>23</v>
      </c>
      <c r="G4854">
        <v>1</v>
      </c>
      <c r="H4854">
        <v>6</v>
      </c>
      <c r="I4854">
        <v>2</v>
      </c>
      <c r="J4854">
        <f t="shared" si="75"/>
        <v>3</v>
      </c>
      <c r="K4854" s="8">
        <v>29</v>
      </c>
      <c r="L4854" s="8">
        <f>COUNTIFS($D$2:$D4854,D4854)</f>
        <v>231</v>
      </c>
    </row>
    <row r="4855" spans="1:12" x14ac:dyDescent="0.2">
      <c r="A4855" s="7">
        <v>9798281</v>
      </c>
      <c r="B4855" s="2">
        <v>35865</v>
      </c>
      <c r="C4855">
        <v>15</v>
      </c>
      <c r="D4855" t="s">
        <v>23</v>
      </c>
      <c r="E4855">
        <v>14</v>
      </c>
      <c r="F4855" t="s">
        <v>27</v>
      </c>
      <c r="G4855">
        <v>0</v>
      </c>
      <c r="H4855">
        <v>2</v>
      </c>
      <c r="I4855">
        <v>6</v>
      </c>
      <c r="J4855">
        <f t="shared" si="75"/>
        <v>0</v>
      </c>
      <c r="K4855" s="8">
        <v>28</v>
      </c>
      <c r="L4855" s="8">
        <f>COUNTIFS($D$2:$D4855,D4855)</f>
        <v>112</v>
      </c>
    </row>
    <row r="4856" spans="1:12" x14ac:dyDescent="0.2">
      <c r="A4856" s="7">
        <v>9798282</v>
      </c>
      <c r="B4856" s="2">
        <v>35865</v>
      </c>
      <c r="C4856">
        <v>49</v>
      </c>
      <c r="D4856" t="s">
        <v>766</v>
      </c>
      <c r="E4856">
        <v>41</v>
      </c>
      <c r="F4856" t="s">
        <v>759</v>
      </c>
      <c r="G4856">
        <v>1</v>
      </c>
      <c r="H4856">
        <v>4</v>
      </c>
      <c r="I4856">
        <v>0</v>
      </c>
      <c r="J4856">
        <f t="shared" si="75"/>
        <v>3</v>
      </c>
      <c r="K4856" s="8">
        <v>29</v>
      </c>
      <c r="L4856" s="8">
        <f>COUNTIFS($D$2:$D4856,D4856)</f>
        <v>231</v>
      </c>
    </row>
    <row r="4857" spans="1:12" x14ac:dyDescent="0.2">
      <c r="A4857" s="7">
        <v>9798282</v>
      </c>
      <c r="B4857" s="2">
        <v>35865</v>
      </c>
      <c r="C4857">
        <v>41</v>
      </c>
      <c r="D4857" t="s">
        <v>759</v>
      </c>
      <c r="E4857">
        <v>49</v>
      </c>
      <c r="F4857" t="s">
        <v>766</v>
      </c>
      <c r="G4857">
        <v>0</v>
      </c>
      <c r="H4857">
        <v>0</v>
      </c>
      <c r="I4857">
        <v>4</v>
      </c>
      <c r="J4857">
        <f t="shared" si="75"/>
        <v>0</v>
      </c>
      <c r="K4857" s="8">
        <v>28</v>
      </c>
      <c r="L4857" s="8">
        <f>COUNTIFS($D$2:$D4857,D4857)</f>
        <v>230</v>
      </c>
    </row>
    <row r="4858" spans="1:12" x14ac:dyDescent="0.2">
      <c r="A4858" s="7">
        <v>9798283</v>
      </c>
      <c r="B4858" s="2">
        <v>35865</v>
      </c>
      <c r="C4858">
        <v>29</v>
      </c>
      <c r="D4858" t="s">
        <v>42</v>
      </c>
      <c r="E4858">
        <v>21</v>
      </c>
      <c r="F4858" t="s">
        <v>10</v>
      </c>
      <c r="G4858">
        <v>1</v>
      </c>
      <c r="H4858">
        <v>1</v>
      </c>
      <c r="I4858">
        <v>1</v>
      </c>
      <c r="J4858">
        <f t="shared" si="75"/>
        <v>1</v>
      </c>
      <c r="K4858" s="8">
        <v>28</v>
      </c>
      <c r="L4858" s="8">
        <f>COUNTIFS($D$2:$D4858,D4858)</f>
        <v>188</v>
      </c>
    </row>
    <row r="4859" spans="1:12" x14ac:dyDescent="0.2">
      <c r="A4859" s="7">
        <v>9798283</v>
      </c>
      <c r="B4859" s="2">
        <v>35865</v>
      </c>
      <c r="C4859">
        <v>21</v>
      </c>
      <c r="D4859" t="s">
        <v>10</v>
      </c>
      <c r="E4859">
        <v>29</v>
      </c>
      <c r="F4859" t="s">
        <v>42</v>
      </c>
      <c r="G4859">
        <v>0</v>
      </c>
      <c r="H4859">
        <v>1</v>
      </c>
      <c r="I4859">
        <v>1</v>
      </c>
      <c r="J4859">
        <f t="shared" si="75"/>
        <v>1</v>
      </c>
      <c r="K4859" s="8">
        <v>30</v>
      </c>
      <c r="L4859" s="8">
        <f>COUNTIFS($D$2:$D4859,D4859)</f>
        <v>232</v>
      </c>
    </row>
    <row r="4860" spans="1:12" x14ac:dyDescent="0.2">
      <c r="A4860" s="7">
        <v>9798284</v>
      </c>
      <c r="B4860" s="2">
        <v>35865</v>
      </c>
      <c r="C4860">
        <v>53</v>
      </c>
      <c r="D4860" t="s">
        <v>770</v>
      </c>
      <c r="E4860">
        <v>10</v>
      </c>
      <c r="F4860" t="s">
        <v>47</v>
      </c>
      <c r="G4860">
        <v>1</v>
      </c>
      <c r="H4860">
        <v>0</v>
      </c>
      <c r="I4860">
        <v>1</v>
      </c>
      <c r="J4860">
        <f t="shared" si="75"/>
        <v>0</v>
      </c>
      <c r="K4860" s="8">
        <v>27</v>
      </c>
      <c r="L4860" s="8">
        <f>COUNTIFS($D$2:$D4860,D4860)</f>
        <v>229</v>
      </c>
    </row>
    <row r="4861" spans="1:12" x14ac:dyDescent="0.2">
      <c r="A4861" s="7">
        <v>9798284</v>
      </c>
      <c r="B4861" s="2">
        <v>35865</v>
      </c>
      <c r="C4861">
        <v>10</v>
      </c>
      <c r="D4861" t="s">
        <v>47</v>
      </c>
      <c r="E4861">
        <v>53</v>
      </c>
      <c r="F4861" t="s">
        <v>770</v>
      </c>
      <c r="G4861">
        <v>0</v>
      </c>
      <c r="H4861">
        <v>1</v>
      </c>
      <c r="I4861">
        <v>0</v>
      </c>
      <c r="J4861">
        <f t="shared" si="75"/>
        <v>3</v>
      </c>
      <c r="K4861" s="8">
        <v>27</v>
      </c>
      <c r="L4861" s="8">
        <f>COUNTIFS($D$2:$D4861,D4861)</f>
        <v>229</v>
      </c>
    </row>
    <row r="4862" spans="1:12" x14ac:dyDescent="0.2">
      <c r="A4862" s="7">
        <v>9798285</v>
      </c>
      <c r="B4862" s="2">
        <v>35868</v>
      </c>
      <c r="C4862">
        <v>32</v>
      </c>
      <c r="D4862" t="s">
        <v>559</v>
      </c>
      <c r="E4862">
        <v>15</v>
      </c>
      <c r="F4862" t="s">
        <v>23</v>
      </c>
      <c r="G4862">
        <v>1</v>
      </c>
      <c r="H4862">
        <v>3</v>
      </c>
      <c r="I4862">
        <v>1</v>
      </c>
      <c r="J4862">
        <f t="shared" si="75"/>
        <v>3</v>
      </c>
      <c r="K4862" s="8">
        <v>31</v>
      </c>
      <c r="L4862" s="8">
        <f>COUNTIFS($D$2:$D4862,D4862)</f>
        <v>233</v>
      </c>
    </row>
    <row r="4863" spans="1:12" x14ac:dyDescent="0.2">
      <c r="A4863" s="7">
        <v>9798285</v>
      </c>
      <c r="B4863" s="2">
        <v>35868</v>
      </c>
      <c r="C4863">
        <v>15</v>
      </c>
      <c r="D4863" t="s">
        <v>23</v>
      </c>
      <c r="E4863">
        <v>32</v>
      </c>
      <c r="F4863" t="s">
        <v>559</v>
      </c>
      <c r="G4863">
        <v>0</v>
      </c>
      <c r="H4863">
        <v>1</v>
      </c>
      <c r="I4863">
        <v>3</v>
      </c>
      <c r="J4863">
        <f t="shared" si="75"/>
        <v>0</v>
      </c>
      <c r="K4863" s="8">
        <v>29</v>
      </c>
      <c r="L4863" s="8">
        <f>COUNTIFS($D$2:$D4863,D4863)</f>
        <v>113</v>
      </c>
    </row>
    <row r="4864" spans="1:12" x14ac:dyDescent="0.2">
      <c r="A4864" s="7">
        <v>9798286</v>
      </c>
      <c r="B4864" s="2">
        <v>35868</v>
      </c>
      <c r="C4864">
        <v>56</v>
      </c>
      <c r="D4864" t="s">
        <v>773</v>
      </c>
      <c r="E4864">
        <v>23</v>
      </c>
      <c r="F4864" t="s">
        <v>50</v>
      </c>
      <c r="G4864">
        <v>1</v>
      </c>
      <c r="H4864">
        <v>4</v>
      </c>
      <c r="I4864">
        <v>3</v>
      </c>
      <c r="J4864">
        <f t="shared" si="75"/>
        <v>3</v>
      </c>
      <c r="K4864" s="8">
        <v>29</v>
      </c>
      <c r="L4864" s="8">
        <f>COUNTIFS($D$2:$D4864,D4864)</f>
        <v>29</v>
      </c>
    </row>
    <row r="4865" spans="1:12" x14ac:dyDescent="0.2">
      <c r="A4865" s="7">
        <v>9798286</v>
      </c>
      <c r="B4865" s="2">
        <v>35868</v>
      </c>
      <c r="C4865">
        <v>23</v>
      </c>
      <c r="D4865" t="s">
        <v>50</v>
      </c>
      <c r="E4865">
        <v>56</v>
      </c>
      <c r="F4865" t="s">
        <v>773</v>
      </c>
      <c r="G4865">
        <v>0</v>
      </c>
      <c r="H4865">
        <v>3</v>
      </c>
      <c r="I4865">
        <v>4</v>
      </c>
      <c r="J4865">
        <f t="shared" si="75"/>
        <v>0</v>
      </c>
      <c r="K4865" s="8">
        <v>30</v>
      </c>
      <c r="L4865" s="8">
        <f>COUNTIFS($D$2:$D4865,D4865)</f>
        <v>232</v>
      </c>
    </row>
    <row r="4866" spans="1:12" x14ac:dyDescent="0.2">
      <c r="A4866" s="7">
        <v>9798287</v>
      </c>
      <c r="B4866" s="2">
        <v>35868</v>
      </c>
      <c r="C4866">
        <v>40</v>
      </c>
      <c r="D4866" t="s">
        <v>758</v>
      </c>
      <c r="E4866">
        <v>54</v>
      </c>
      <c r="F4866" t="s">
        <v>771</v>
      </c>
      <c r="G4866">
        <v>1</v>
      </c>
      <c r="H4866">
        <v>3</v>
      </c>
      <c r="I4866">
        <v>2</v>
      </c>
      <c r="J4866">
        <f t="shared" ref="J4866:J4929" si="76">IF(H4866&gt;I4866,3,IF(I4866&gt;H4866,0,1))</f>
        <v>3</v>
      </c>
      <c r="K4866" s="8">
        <v>29</v>
      </c>
      <c r="L4866" s="8">
        <f>COUNTIFS($D$2:$D4866,D4866)</f>
        <v>67</v>
      </c>
    </row>
    <row r="4867" spans="1:12" x14ac:dyDescent="0.2">
      <c r="A4867" s="7">
        <v>9798287</v>
      </c>
      <c r="B4867" s="2">
        <v>35868</v>
      </c>
      <c r="C4867">
        <v>54</v>
      </c>
      <c r="D4867" t="s">
        <v>771</v>
      </c>
      <c r="E4867">
        <v>40</v>
      </c>
      <c r="F4867" t="s">
        <v>758</v>
      </c>
      <c r="G4867">
        <v>0</v>
      </c>
      <c r="H4867">
        <v>2</v>
      </c>
      <c r="I4867">
        <v>3</v>
      </c>
      <c r="J4867">
        <f t="shared" si="76"/>
        <v>0</v>
      </c>
      <c r="K4867" s="8">
        <v>30</v>
      </c>
      <c r="L4867" s="8">
        <f>COUNTIFS($D$2:$D4867,D4867)</f>
        <v>232</v>
      </c>
    </row>
    <row r="4868" spans="1:12" x14ac:dyDescent="0.2">
      <c r="A4868" s="7">
        <v>9798288</v>
      </c>
      <c r="B4868" s="2">
        <v>35868</v>
      </c>
      <c r="C4868">
        <v>16</v>
      </c>
      <c r="D4868" t="s">
        <v>37</v>
      </c>
      <c r="E4868">
        <v>41</v>
      </c>
      <c r="F4868" t="s">
        <v>759</v>
      </c>
      <c r="G4868">
        <v>1</v>
      </c>
      <c r="H4868">
        <v>1</v>
      </c>
      <c r="I4868">
        <v>0</v>
      </c>
      <c r="J4868">
        <f t="shared" si="76"/>
        <v>3</v>
      </c>
      <c r="K4868" s="8">
        <v>30</v>
      </c>
      <c r="L4868" s="8">
        <f>COUNTIFS($D$2:$D4868,D4868)</f>
        <v>232</v>
      </c>
    </row>
    <row r="4869" spans="1:12" x14ac:dyDescent="0.2">
      <c r="A4869" s="7">
        <v>9798288</v>
      </c>
      <c r="B4869" s="2">
        <v>35868</v>
      </c>
      <c r="C4869">
        <v>41</v>
      </c>
      <c r="D4869" t="s">
        <v>759</v>
      </c>
      <c r="E4869">
        <v>16</v>
      </c>
      <c r="F4869" t="s">
        <v>37</v>
      </c>
      <c r="G4869">
        <v>0</v>
      </c>
      <c r="H4869">
        <v>0</v>
      </c>
      <c r="I4869">
        <v>1</v>
      </c>
      <c r="J4869">
        <f t="shared" si="76"/>
        <v>0</v>
      </c>
      <c r="K4869" s="8">
        <v>29</v>
      </c>
      <c r="L4869" s="8">
        <f>COUNTIFS($D$2:$D4869,D4869)</f>
        <v>231</v>
      </c>
    </row>
    <row r="4870" spans="1:12" x14ac:dyDescent="0.2">
      <c r="A4870" s="7">
        <v>9798289</v>
      </c>
      <c r="B4870" s="2">
        <v>35868</v>
      </c>
      <c r="C4870">
        <v>21</v>
      </c>
      <c r="D4870" t="s">
        <v>10</v>
      </c>
      <c r="E4870">
        <v>10</v>
      </c>
      <c r="F4870" t="s">
        <v>47</v>
      </c>
      <c r="G4870">
        <v>1</v>
      </c>
      <c r="H4870">
        <v>0</v>
      </c>
      <c r="I4870">
        <v>1</v>
      </c>
      <c r="J4870">
        <f t="shared" si="76"/>
        <v>0</v>
      </c>
      <c r="K4870" s="8">
        <v>31</v>
      </c>
      <c r="L4870" s="8">
        <f>COUNTIFS($D$2:$D4870,D4870)</f>
        <v>233</v>
      </c>
    </row>
    <row r="4871" spans="1:12" x14ac:dyDescent="0.2">
      <c r="A4871" s="7">
        <v>9798289</v>
      </c>
      <c r="B4871" s="2">
        <v>35868</v>
      </c>
      <c r="C4871">
        <v>10</v>
      </c>
      <c r="D4871" t="s">
        <v>47</v>
      </c>
      <c r="E4871">
        <v>21</v>
      </c>
      <c r="F4871" t="s">
        <v>10</v>
      </c>
      <c r="G4871">
        <v>0</v>
      </c>
      <c r="H4871">
        <v>1</v>
      </c>
      <c r="I4871">
        <v>0</v>
      </c>
      <c r="J4871">
        <f t="shared" si="76"/>
        <v>3</v>
      </c>
      <c r="K4871" s="8">
        <v>28</v>
      </c>
      <c r="L4871" s="8">
        <f>COUNTIFS($D$2:$D4871,D4871)</f>
        <v>230</v>
      </c>
    </row>
    <row r="4872" spans="1:12" x14ac:dyDescent="0.2">
      <c r="A4872" s="7">
        <v>9798290</v>
      </c>
      <c r="B4872" s="2">
        <v>35868</v>
      </c>
      <c r="C4872">
        <v>22</v>
      </c>
      <c r="D4872" t="s">
        <v>15</v>
      </c>
      <c r="E4872">
        <v>51</v>
      </c>
      <c r="F4872" t="s">
        <v>768</v>
      </c>
      <c r="G4872">
        <v>1</v>
      </c>
      <c r="H4872">
        <v>0</v>
      </c>
      <c r="I4872">
        <v>0</v>
      </c>
      <c r="J4872">
        <f t="shared" si="76"/>
        <v>1</v>
      </c>
      <c r="K4872" s="8">
        <v>28</v>
      </c>
      <c r="L4872" s="8">
        <f>COUNTIFS($D$2:$D4872,D4872)</f>
        <v>188</v>
      </c>
    </row>
    <row r="4873" spans="1:12" x14ac:dyDescent="0.2">
      <c r="A4873" s="7">
        <v>9798290</v>
      </c>
      <c r="B4873" s="2">
        <v>35868</v>
      </c>
      <c r="C4873">
        <v>51</v>
      </c>
      <c r="D4873" t="s">
        <v>768</v>
      </c>
      <c r="E4873">
        <v>22</v>
      </c>
      <c r="F4873" t="s">
        <v>15</v>
      </c>
      <c r="G4873">
        <v>0</v>
      </c>
      <c r="H4873">
        <v>0</v>
      </c>
      <c r="I4873">
        <v>0</v>
      </c>
      <c r="J4873">
        <f t="shared" si="76"/>
        <v>1</v>
      </c>
      <c r="K4873" s="8">
        <v>29</v>
      </c>
      <c r="L4873" s="8">
        <f>COUNTIFS($D$2:$D4873,D4873)</f>
        <v>231</v>
      </c>
    </row>
    <row r="4874" spans="1:12" x14ac:dyDescent="0.2">
      <c r="A4874" s="7">
        <v>9798291</v>
      </c>
      <c r="B4874" s="2">
        <v>35868</v>
      </c>
      <c r="C4874">
        <v>26</v>
      </c>
      <c r="D4874" t="s">
        <v>17</v>
      </c>
      <c r="E4874">
        <v>19</v>
      </c>
      <c r="F4874" t="s">
        <v>40</v>
      </c>
      <c r="G4874">
        <v>1</v>
      </c>
      <c r="H4874">
        <v>3</v>
      </c>
      <c r="I4874">
        <v>3</v>
      </c>
      <c r="J4874">
        <f t="shared" si="76"/>
        <v>1</v>
      </c>
      <c r="K4874" s="8">
        <v>30</v>
      </c>
      <c r="L4874" s="8">
        <f>COUNTIFS($D$2:$D4874,D4874)</f>
        <v>232</v>
      </c>
    </row>
    <row r="4875" spans="1:12" x14ac:dyDescent="0.2">
      <c r="A4875" s="7">
        <v>9798291</v>
      </c>
      <c r="B4875" s="2">
        <v>35868</v>
      </c>
      <c r="C4875">
        <v>19</v>
      </c>
      <c r="D4875" t="s">
        <v>40</v>
      </c>
      <c r="E4875">
        <v>26</v>
      </c>
      <c r="F4875" t="s">
        <v>17</v>
      </c>
      <c r="G4875">
        <v>0</v>
      </c>
      <c r="H4875">
        <v>3</v>
      </c>
      <c r="I4875">
        <v>3</v>
      </c>
      <c r="J4875">
        <f t="shared" si="76"/>
        <v>1</v>
      </c>
      <c r="K4875" s="8">
        <v>30</v>
      </c>
      <c r="L4875" s="8">
        <f>COUNTIFS($D$2:$D4875,D4875)</f>
        <v>232</v>
      </c>
    </row>
    <row r="4876" spans="1:12" x14ac:dyDescent="0.2">
      <c r="A4876" s="7">
        <v>9798292</v>
      </c>
      <c r="B4876" s="2">
        <v>35868</v>
      </c>
      <c r="C4876">
        <v>29</v>
      </c>
      <c r="D4876" t="s">
        <v>42</v>
      </c>
      <c r="E4876">
        <v>14</v>
      </c>
      <c r="F4876" t="s">
        <v>27</v>
      </c>
      <c r="G4876">
        <v>1</v>
      </c>
      <c r="H4876">
        <v>2</v>
      </c>
      <c r="I4876">
        <v>1</v>
      </c>
      <c r="J4876">
        <f t="shared" si="76"/>
        <v>3</v>
      </c>
      <c r="K4876" s="8">
        <v>29</v>
      </c>
      <c r="L4876" s="8">
        <f>COUNTIFS($D$2:$D4876,D4876)</f>
        <v>189</v>
      </c>
    </row>
    <row r="4877" spans="1:12" x14ac:dyDescent="0.2">
      <c r="A4877" s="7">
        <v>9798292</v>
      </c>
      <c r="B4877" s="2">
        <v>35868</v>
      </c>
      <c r="C4877">
        <v>14</v>
      </c>
      <c r="D4877" t="s">
        <v>27</v>
      </c>
      <c r="E4877">
        <v>29</v>
      </c>
      <c r="F4877" t="s">
        <v>42</v>
      </c>
      <c r="G4877">
        <v>0</v>
      </c>
      <c r="H4877">
        <v>1</v>
      </c>
      <c r="I4877">
        <v>2</v>
      </c>
      <c r="J4877">
        <f t="shared" si="76"/>
        <v>0</v>
      </c>
      <c r="K4877" s="8">
        <v>30</v>
      </c>
      <c r="L4877" s="8">
        <f>COUNTIFS($D$2:$D4877,D4877)</f>
        <v>232</v>
      </c>
    </row>
    <row r="4878" spans="1:12" x14ac:dyDescent="0.2">
      <c r="A4878" s="7">
        <v>9798293</v>
      </c>
      <c r="B4878" s="2">
        <v>35868</v>
      </c>
      <c r="C4878">
        <v>53</v>
      </c>
      <c r="D4878" t="s">
        <v>770</v>
      </c>
      <c r="E4878">
        <v>18</v>
      </c>
      <c r="F4878" t="s">
        <v>12</v>
      </c>
      <c r="G4878">
        <v>1</v>
      </c>
      <c r="H4878">
        <v>2</v>
      </c>
      <c r="I4878">
        <v>1</v>
      </c>
      <c r="J4878">
        <f t="shared" si="76"/>
        <v>3</v>
      </c>
      <c r="K4878" s="8">
        <v>28</v>
      </c>
      <c r="L4878" s="8">
        <f>COUNTIFS($D$2:$D4878,D4878)</f>
        <v>230</v>
      </c>
    </row>
    <row r="4879" spans="1:12" x14ac:dyDescent="0.2">
      <c r="A4879" s="7">
        <v>9798293</v>
      </c>
      <c r="B4879" s="2">
        <v>35868</v>
      </c>
      <c r="C4879">
        <v>18</v>
      </c>
      <c r="D4879" t="s">
        <v>12</v>
      </c>
      <c r="E4879">
        <v>53</v>
      </c>
      <c r="F4879" t="s">
        <v>770</v>
      </c>
      <c r="G4879">
        <v>0</v>
      </c>
      <c r="H4879">
        <v>1</v>
      </c>
      <c r="I4879">
        <v>2</v>
      </c>
      <c r="J4879">
        <f t="shared" si="76"/>
        <v>0</v>
      </c>
      <c r="K4879" s="8">
        <v>29</v>
      </c>
      <c r="L4879" s="8">
        <f>COUNTIFS($D$2:$D4879,D4879)</f>
        <v>109</v>
      </c>
    </row>
    <row r="4880" spans="1:12" x14ac:dyDescent="0.2">
      <c r="A4880" s="7">
        <v>9798294</v>
      </c>
      <c r="B4880" s="2">
        <v>35869</v>
      </c>
      <c r="C4880">
        <v>46</v>
      </c>
      <c r="D4880" t="s">
        <v>763</v>
      </c>
      <c r="E4880">
        <v>49</v>
      </c>
      <c r="F4880" t="s">
        <v>766</v>
      </c>
      <c r="G4880">
        <v>1</v>
      </c>
      <c r="H4880">
        <v>0</v>
      </c>
      <c r="I4880">
        <v>5</v>
      </c>
      <c r="J4880">
        <f t="shared" si="76"/>
        <v>0</v>
      </c>
      <c r="K4880" s="8">
        <v>29</v>
      </c>
      <c r="L4880" s="8">
        <f>COUNTIFS($D$2:$D4880,D4880)</f>
        <v>67</v>
      </c>
    </row>
    <row r="4881" spans="1:12" x14ac:dyDescent="0.2">
      <c r="A4881" s="7">
        <v>9798294</v>
      </c>
      <c r="B4881" s="2">
        <v>35869</v>
      </c>
      <c r="C4881">
        <v>49</v>
      </c>
      <c r="D4881" t="s">
        <v>766</v>
      </c>
      <c r="E4881">
        <v>46</v>
      </c>
      <c r="F4881" t="s">
        <v>763</v>
      </c>
      <c r="G4881">
        <v>0</v>
      </c>
      <c r="H4881">
        <v>5</v>
      </c>
      <c r="I4881">
        <v>0</v>
      </c>
      <c r="J4881">
        <f t="shared" si="76"/>
        <v>3</v>
      </c>
      <c r="K4881" s="8">
        <v>30</v>
      </c>
      <c r="L4881" s="8">
        <f>COUNTIFS($D$2:$D4881,D4881)</f>
        <v>232</v>
      </c>
    </row>
    <row r="4882" spans="1:12" x14ac:dyDescent="0.2">
      <c r="A4882" s="7">
        <v>9798295</v>
      </c>
      <c r="B4882" s="2">
        <v>35872</v>
      </c>
      <c r="C4882">
        <v>22</v>
      </c>
      <c r="D4882" t="s">
        <v>15</v>
      </c>
      <c r="E4882">
        <v>15</v>
      </c>
      <c r="F4882" t="s">
        <v>23</v>
      </c>
      <c r="G4882">
        <v>1</v>
      </c>
      <c r="H4882">
        <v>1</v>
      </c>
      <c r="I4882">
        <v>2</v>
      </c>
      <c r="J4882">
        <f t="shared" si="76"/>
        <v>0</v>
      </c>
      <c r="K4882" s="8">
        <v>29</v>
      </c>
      <c r="L4882" s="8">
        <f>COUNTIFS($D$2:$D4882,D4882)</f>
        <v>189</v>
      </c>
    </row>
    <row r="4883" spans="1:12" x14ac:dyDescent="0.2">
      <c r="A4883" s="7">
        <v>9798295</v>
      </c>
      <c r="B4883" s="2">
        <v>35872</v>
      </c>
      <c r="C4883">
        <v>15</v>
      </c>
      <c r="D4883" t="s">
        <v>23</v>
      </c>
      <c r="E4883">
        <v>22</v>
      </c>
      <c r="F4883" t="s">
        <v>15</v>
      </c>
      <c r="G4883">
        <v>0</v>
      </c>
      <c r="H4883">
        <v>2</v>
      </c>
      <c r="I4883">
        <v>1</v>
      </c>
      <c r="J4883">
        <f t="shared" si="76"/>
        <v>3</v>
      </c>
      <c r="K4883" s="8">
        <v>30</v>
      </c>
      <c r="L4883" s="8">
        <f>COUNTIFS($D$2:$D4883,D4883)</f>
        <v>114</v>
      </c>
    </row>
    <row r="4884" spans="1:12" x14ac:dyDescent="0.2">
      <c r="A4884" s="7">
        <v>9798296</v>
      </c>
      <c r="B4884" s="2">
        <v>35882</v>
      </c>
      <c r="C4884">
        <v>10</v>
      </c>
      <c r="D4884" t="s">
        <v>47</v>
      </c>
      <c r="E4884">
        <v>54</v>
      </c>
      <c r="F4884" t="s">
        <v>771</v>
      </c>
      <c r="G4884">
        <v>1</v>
      </c>
      <c r="H4884">
        <v>1</v>
      </c>
      <c r="I4884">
        <v>0</v>
      </c>
      <c r="J4884">
        <f t="shared" si="76"/>
        <v>3</v>
      </c>
      <c r="K4884" s="8">
        <v>29</v>
      </c>
      <c r="L4884" s="8">
        <f>COUNTIFS($D$2:$D4884,D4884)</f>
        <v>231</v>
      </c>
    </row>
    <row r="4885" spans="1:12" x14ac:dyDescent="0.2">
      <c r="A4885" s="7">
        <v>9798296</v>
      </c>
      <c r="B4885" s="2">
        <v>35882</v>
      </c>
      <c r="C4885">
        <v>54</v>
      </c>
      <c r="D4885" t="s">
        <v>771</v>
      </c>
      <c r="E4885">
        <v>10</v>
      </c>
      <c r="F4885" t="s">
        <v>47</v>
      </c>
      <c r="G4885">
        <v>0</v>
      </c>
      <c r="H4885">
        <v>0</v>
      </c>
      <c r="I4885">
        <v>1</v>
      </c>
      <c r="J4885">
        <f t="shared" si="76"/>
        <v>0</v>
      </c>
      <c r="K4885" s="8">
        <v>31</v>
      </c>
      <c r="L4885" s="8">
        <f>COUNTIFS($D$2:$D4885,D4885)</f>
        <v>233</v>
      </c>
    </row>
    <row r="4886" spans="1:12" x14ac:dyDescent="0.2">
      <c r="A4886" s="7">
        <v>9798297</v>
      </c>
      <c r="B4886" s="2">
        <v>35882</v>
      </c>
      <c r="C4886">
        <v>56</v>
      </c>
      <c r="D4886" t="s">
        <v>773</v>
      </c>
      <c r="E4886">
        <v>19</v>
      </c>
      <c r="F4886" t="s">
        <v>40</v>
      </c>
      <c r="G4886">
        <v>1</v>
      </c>
      <c r="H4886">
        <v>2</v>
      </c>
      <c r="I4886">
        <v>3</v>
      </c>
      <c r="J4886">
        <f t="shared" si="76"/>
        <v>0</v>
      </c>
      <c r="K4886" s="8">
        <v>30</v>
      </c>
      <c r="L4886" s="8">
        <f>COUNTIFS($D$2:$D4886,D4886)</f>
        <v>30</v>
      </c>
    </row>
    <row r="4887" spans="1:12" x14ac:dyDescent="0.2">
      <c r="A4887" s="7">
        <v>9798297</v>
      </c>
      <c r="B4887" s="2">
        <v>35882</v>
      </c>
      <c r="C4887">
        <v>19</v>
      </c>
      <c r="D4887" t="s">
        <v>40</v>
      </c>
      <c r="E4887">
        <v>56</v>
      </c>
      <c r="F4887" t="s">
        <v>773</v>
      </c>
      <c r="G4887">
        <v>0</v>
      </c>
      <c r="H4887">
        <v>3</v>
      </c>
      <c r="I4887">
        <v>2</v>
      </c>
      <c r="J4887">
        <f t="shared" si="76"/>
        <v>3</v>
      </c>
      <c r="K4887" s="8">
        <v>31</v>
      </c>
      <c r="L4887" s="8">
        <f>COUNTIFS($D$2:$D4887,D4887)</f>
        <v>233</v>
      </c>
    </row>
    <row r="4888" spans="1:12" x14ac:dyDescent="0.2">
      <c r="A4888" s="7">
        <v>9798298</v>
      </c>
      <c r="B4888" s="2">
        <v>35882</v>
      </c>
      <c r="C4888">
        <v>40</v>
      </c>
      <c r="D4888" t="s">
        <v>758</v>
      </c>
      <c r="E4888">
        <v>18</v>
      </c>
      <c r="F4888" t="s">
        <v>12</v>
      </c>
      <c r="G4888">
        <v>1</v>
      </c>
      <c r="H4888">
        <v>2</v>
      </c>
      <c r="I4888">
        <v>0</v>
      </c>
      <c r="J4888">
        <f t="shared" si="76"/>
        <v>3</v>
      </c>
      <c r="K4888" s="8">
        <v>30</v>
      </c>
      <c r="L4888" s="8">
        <f>COUNTIFS($D$2:$D4888,D4888)</f>
        <v>68</v>
      </c>
    </row>
    <row r="4889" spans="1:12" x14ac:dyDescent="0.2">
      <c r="A4889" s="7">
        <v>9798298</v>
      </c>
      <c r="B4889" s="2">
        <v>35882</v>
      </c>
      <c r="C4889">
        <v>18</v>
      </c>
      <c r="D4889" t="s">
        <v>12</v>
      </c>
      <c r="E4889">
        <v>40</v>
      </c>
      <c r="F4889" t="s">
        <v>758</v>
      </c>
      <c r="G4889">
        <v>0</v>
      </c>
      <c r="H4889">
        <v>0</v>
      </c>
      <c r="I4889">
        <v>2</v>
      </c>
      <c r="J4889">
        <f t="shared" si="76"/>
        <v>0</v>
      </c>
      <c r="K4889" s="8">
        <v>30</v>
      </c>
      <c r="L4889" s="8">
        <f>COUNTIFS($D$2:$D4889,D4889)</f>
        <v>110</v>
      </c>
    </row>
    <row r="4890" spans="1:12" x14ac:dyDescent="0.2">
      <c r="A4890" s="7">
        <v>9798299</v>
      </c>
      <c r="B4890" s="2">
        <v>35882</v>
      </c>
      <c r="C4890">
        <v>51</v>
      </c>
      <c r="D4890" t="s">
        <v>768</v>
      </c>
      <c r="E4890">
        <v>46</v>
      </c>
      <c r="F4890" t="s">
        <v>763</v>
      </c>
      <c r="G4890">
        <v>1</v>
      </c>
      <c r="H4890">
        <v>1</v>
      </c>
      <c r="I4890">
        <v>0</v>
      </c>
      <c r="J4890">
        <f t="shared" si="76"/>
        <v>3</v>
      </c>
      <c r="K4890" s="8">
        <v>30</v>
      </c>
      <c r="L4890" s="8">
        <f>COUNTIFS($D$2:$D4890,D4890)</f>
        <v>232</v>
      </c>
    </row>
    <row r="4891" spans="1:12" x14ac:dyDescent="0.2">
      <c r="A4891" s="7">
        <v>9798299</v>
      </c>
      <c r="B4891" s="2">
        <v>35882</v>
      </c>
      <c r="C4891">
        <v>46</v>
      </c>
      <c r="D4891" t="s">
        <v>763</v>
      </c>
      <c r="E4891">
        <v>51</v>
      </c>
      <c r="F4891" t="s">
        <v>768</v>
      </c>
      <c r="G4891">
        <v>0</v>
      </c>
      <c r="H4891">
        <v>0</v>
      </c>
      <c r="I4891">
        <v>1</v>
      </c>
      <c r="J4891">
        <f t="shared" si="76"/>
        <v>0</v>
      </c>
      <c r="K4891" s="8">
        <v>30</v>
      </c>
      <c r="L4891" s="8">
        <f>COUNTIFS($D$2:$D4891,D4891)</f>
        <v>68</v>
      </c>
    </row>
    <row r="4892" spans="1:12" x14ac:dyDescent="0.2">
      <c r="A4892" s="7">
        <v>9798300</v>
      </c>
      <c r="B4892" s="2">
        <v>35882</v>
      </c>
      <c r="C4892">
        <v>15</v>
      </c>
      <c r="D4892" t="s">
        <v>23</v>
      </c>
      <c r="E4892">
        <v>26</v>
      </c>
      <c r="F4892" t="s">
        <v>17</v>
      </c>
      <c r="G4892">
        <v>1</v>
      </c>
      <c r="H4892">
        <v>1</v>
      </c>
      <c r="I4892">
        <v>3</v>
      </c>
      <c r="J4892">
        <f t="shared" si="76"/>
        <v>0</v>
      </c>
      <c r="K4892" s="8">
        <v>31</v>
      </c>
      <c r="L4892" s="8">
        <f>COUNTIFS($D$2:$D4892,D4892)</f>
        <v>115</v>
      </c>
    </row>
    <row r="4893" spans="1:12" x14ac:dyDescent="0.2">
      <c r="A4893" s="7">
        <v>9798300</v>
      </c>
      <c r="B4893" s="2">
        <v>35882</v>
      </c>
      <c r="C4893">
        <v>26</v>
      </c>
      <c r="D4893" t="s">
        <v>17</v>
      </c>
      <c r="E4893">
        <v>15</v>
      </c>
      <c r="F4893" t="s">
        <v>23</v>
      </c>
      <c r="G4893">
        <v>0</v>
      </c>
      <c r="H4893">
        <v>3</v>
      </c>
      <c r="I4893">
        <v>1</v>
      </c>
      <c r="J4893">
        <f t="shared" si="76"/>
        <v>3</v>
      </c>
      <c r="K4893" s="8">
        <v>31</v>
      </c>
      <c r="L4893" s="8">
        <f>COUNTIFS($D$2:$D4893,D4893)</f>
        <v>233</v>
      </c>
    </row>
    <row r="4894" spans="1:12" x14ac:dyDescent="0.2">
      <c r="A4894" s="7">
        <v>9798301</v>
      </c>
      <c r="B4894" s="2">
        <v>35882</v>
      </c>
      <c r="C4894">
        <v>16</v>
      </c>
      <c r="D4894" t="s">
        <v>37</v>
      </c>
      <c r="E4894">
        <v>32</v>
      </c>
      <c r="F4894" t="s">
        <v>559</v>
      </c>
      <c r="G4894">
        <v>1</v>
      </c>
      <c r="H4894">
        <v>1</v>
      </c>
      <c r="I4894">
        <v>4</v>
      </c>
      <c r="J4894">
        <f t="shared" si="76"/>
        <v>0</v>
      </c>
      <c r="K4894" s="8">
        <v>31</v>
      </c>
      <c r="L4894" s="8">
        <f>COUNTIFS($D$2:$D4894,D4894)</f>
        <v>233</v>
      </c>
    </row>
    <row r="4895" spans="1:12" x14ac:dyDescent="0.2">
      <c r="A4895" s="7">
        <v>9798301</v>
      </c>
      <c r="B4895" s="2">
        <v>35882</v>
      </c>
      <c r="C4895">
        <v>32</v>
      </c>
      <c r="D4895" t="s">
        <v>559</v>
      </c>
      <c r="E4895">
        <v>16</v>
      </c>
      <c r="F4895" t="s">
        <v>37</v>
      </c>
      <c r="G4895">
        <v>0</v>
      </c>
      <c r="H4895">
        <v>4</v>
      </c>
      <c r="I4895">
        <v>1</v>
      </c>
      <c r="J4895">
        <f t="shared" si="76"/>
        <v>3</v>
      </c>
      <c r="K4895" s="8">
        <v>32</v>
      </c>
      <c r="L4895" s="8">
        <f>COUNTIFS($D$2:$D4895,D4895)</f>
        <v>234</v>
      </c>
    </row>
    <row r="4896" spans="1:12" x14ac:dyDescent="0.2">
      <c r="A4896" s="7">
        <v>9798302</v>
      </c>
      <c r="B4896" s="2">
        <v>35882</v>
      </c>
      <c r="C4896">
        <v>21</v>
      </c>
      <c r="D4896" t="s">
        <v>10</v>
      </c>
      <c r="E4896">
        <v>53</v>
      </c>
      <c r="F4896" t="s">
        <v>770</v>
      </c>
      <c r="G4896">
        <v>1</v>
      </c>
      <c r="H4896">
        <v>2</v>
      </c>
      <c r="I4896">
        <v>0</v>
      </c>
      <c r="J4896">
        <f t="shared" si="76"/>
        <v>3</v>
      </c>
      <c r="K4896" s="8">
        <v>32</v>
      </c>
      <c r="L4896" s="8">
        <f>COUNTIFS($D$2:$D4896,D4896)</f>
        <v>234</v>
      </c>
    </row>
    <row r="4897" spans="1:12" x14ac:dyDescent="0.2">
      <c r="A4897" s="7">
        <v>9798302</v>
      </c>
      <c r="B4897" s="2">
        <v>35882</v>
      </c>
      <c r="C4897">
        <v>53</v>
      </c>
      <c r="D4897" t="s">
        <v>770</v>
      </c>
      <c r="E4897">
        <v>21</v>
      </c>
      <c r="F4897" t="s">
        <v>10</v>
      </c>
      <c r="G4897">
        <v>0</v>
      </c>
      <c r="H4897">
        <v>0</v>
      </c>
      <c r="I4897">
        <v>2</v>
      </c>
      <c r="J4897">
        <f t="shared" si="76"/>
        <v>0</v>
      </c>
      <c r="K4897" s="8">
        <v>29</v>
      </c>
      <c r="L4897" s="8">
        <f>COUNTIFS($D$2:$D4897,D4897)</f>
        <v>231</v>
      </c>
    </row>
    <row r="4898" spans="1:12" x14ac:dyDescent="0.2">
      <c r="A4898" s="7">
        <v>9798303</v>
      </c>
      <c r="B4898" s="2">
        <v>35882</v>
      </c>
      <c r="C4898">
        <v>23</v>
      </c>
      <c r="D4898" t="s">
        <v>50</v>
      </c>
      <c r="E4898">
        <v>22</v>
      </c>
      <c r="F4898" t="s">
        <v>15</v>
      </c>
      <c r="G4898">
        <v>1</v>
      </c>
      <c r="H4898">
        <v>2</v>
      </c>
      <c r="I4898">
        <v>1</v>
      </c>
      <c r="J4898">
        <f t="shared" si="76"/>
        <v>3</v>
      </c>
      <c r="K4898" s="8">
        <v>31</v>
      </c>
      <c r="L4898" s="8">
        <f>COUNTIFS($D$2:$D4898,D4898)</f>
        <v>233</v>
      </c>
    </row>
    <row r="4899" spans="1:12" x14ac:dyDescent="0.2">
      <c r="A4899" s="7">
        <v>9798303</v>
      </c>
      <c r="B4899" s="2">
        <v>35882</v>
      </c>
      <c r="C4899">
        <v>22</v>
      </c>
      <c r="D4899" t="s">
        <v>15</v>
      </c>
      <c r="E4899">
        <v>23</v>
      </c>
      <c r="F4899" t="s">
        <v>50</v>
      </c>
      <c r="G4899">
        <v>0</v>
      </c>
      <c r="H4899">
        <v>1</v>
      </c>
      <c r="I4899">
        <v>2</v>
      </c>
      <c r="J4899">
        <f t="shared" si="76"/>
        <v>0</v>
      </c>
      <c r="K4899" s="8">
        <v>30</v>
      </c>
      <c r="L4899" s="8">
        <f>COUNTIFS($D$2:$D4899,D4899)</f>
        <v>190</v>
      </c>
    </row>
    <row r="4900" spans="1:12" x14ac:dyDescent="0.2">
      <c r="A4900" s="7">
        <v>9798304</v>
      </c>
      <c r="B4900" s="2">
        <v>35884</v>
      </c>
      <c r="C4900">
        <v>29</v>
      </c>
      <c r="D4900" t="s">
        <v>42</v>
      </c>
      <c r="E4900">
        <v>49</v>
      </c>
      <c r="F4900" t="s">
        <v>766</v>
      </c>
      <c r="G4900">
        <v>1</v>
      </c>
      <c r="H4900">
        <v>3</v>
      </c>
      <c r="I4900">
        <v>0</v>
      </c>
      <c r="J4900">
        <f t="shared" si="76"/>
        <v>3</v>
      </c>
      <c r="K4900" s="8">
        <v>30</v>
      </c>
      <c r="L4900" s="8">
        <f>COUNTIFS($D$2:$D4900,D4900)</f>
        <v>190</v>
      </c>
    </row>
    <row r="4901" spans="1:12" x14ac:dyDescent="0.2">
      <c r="A4901" s="7">
        <v>9798304</v>
      </c>
      <c r="B4901" s="2">
        <v>35884</v>
      </c>
      <c r="C4901">
        <v>49</v>
      </c>
      <c r="D4901" t="s">
        <v>766</v>
      </c>
      <c r="E4901">
        <v>29</v>
      </c>
      <c r="F4901" t="s">
        <v>42</v>
      </c>
      <c r="G4901">
        <v>0</v>
      </c>
      <c r="H4901">
        <v>0</v>
      </c>
      <c r="I4901">
        <v>3</v>
      </c>
      <c r="J4901">
        <f t="shared" si="76"/>
        <v>0</v>
      </c>
      <c r="K4901" s="8">
        <v>31</v>
      </c>
      <c r="L4901" s="8">
        <f>COUNTIFS($D$2:$D4901,D4901)</f>
        <v>233</v>
      </c>
    </row>
    <row r="4902" spans="1:12" x14ac:dyDescent="0.2">
      <c r="A4902" s="7">
        <v>9798305</v>
      </c>
      <c r="B4902" s="2">
        <v>35885</v>
      </c>
      <c r="C4902">
        <v>41</v>
      </c>
      <c r="D4902" t="s">
        <v>759</v>
      </c>
      <c r="E4902">
        <v>56</v>
      </c>
      <c r="F4902" t="s">
        <v>773</v>
      </c>
      <c r="G4902">
        <v>1</v>
      </c>
      <c r="H4902">
        <v>2</v>
      </c>
      <c r="I4902">
        <v>1</v>
      </c>
      <c r="J4902">
        <f t="shared" si="76"/>
        <v>3</v>
      </c>
      <c r="K4902" s="8">
        <v>30</v>
      </c>
      <c r="L4902" s="8">
        <f>COUNTIFS($D$2:$D4902,D4902)</f>
        <v>232</v>
      </c>
    </row>
    <row r="4903" spans="1:12" x14ac:dyDescent="0.2">
      <c r="A4903" s="7">
        <v>9798305</v>
      </c>
      <c r="B4903" s="2">
        <v>35885</v>
      </c>
      <c r="C4903">
        <v>56</v>
      </c>
      <c r="D4903" t="s">
        <v>773</v>
      </c>
      <c r="E4903">
        <v>41</v>
      </c>
      <c r="F4903" t="s">
        <v>759</v>
      </c>
      <c r="G4903">
        <v>0</v>
      </c>
      <c r="H4903">
        <v>1</v>
      </c>
      <c r="I4903">
        <v>2</v>
      </c>
      <c r="J4903">
        <f t="shared" si="76"/>
        <v>0</v>
      </c>
      <c r="K4903" s="8">
        <v>31</v>
      </c>
      <c r="L4903" s="8">
        <f>COUNTIFS($D$2:$D4903,D4903)</f>
        <v>31</v>
      </c>
    </row>
    <row r="4904" spans="1:12" x14ac:dyDescent="0.2">
      <c r="A4904" s="7">
        <v>9798306</v>
      </c>
      <c r="B4904" s="2">
        <v>35885</v>
      </c>
      <c r="C4904">
        <v>40</v>
      </c>
      <c r="D4904" t="s">
        <v>758</v>
      </c>
      <c r="E4904">
        <v>10</v>
      </c>
      <c r="F4904" t="s">
        <v>47</v>
      </c>
      <c r="G4904">
        <v>1</v>
      </c>
      <c r="H4904">
        <v>0</v>
      </c>
      <c r="I4904">
        <v>1</v>
      </c>
      <c r="J4904">
        <f t="shared" si="76"/>
        <v>0</v>
      </c>
      <c r="K4904" s="8">
        <v>31</v>
      </c>
      <c r="L4904" s="8">
        <f>COUNTIFS($D$2:$D4904,D4904)</f>
        <v>69</v>
      </c>
    </row>
    <row r="4905" spans="1:12" x14ac:dyDescent="0.2">
      <c r="A4905" s="7">
        <v>9798306</v>
      </c>
      <c r="B4905" s="2">
        <v>35885</v>
      </c>
      <c r="C4905">
        <v>10</v>
      </c>
      <c r="D4905" t="s">
        <v>47</v>
      </c>
      <c r="E4905">
        <v>40</v>
      </c>
      <c r="F4905" t="s">
        <v>758</v>
      </c>
      <c r="G4905">
        <v>0</v>
      </c>
      <c r="H4905">
        <v>1</v>
      </c>
      <c r="I4905">
        <v>0</v>
      </c>
      <c r="J4905">
        <f t="shared" si="76"/>
        <v>3</v>
      </c>
      <c r="K4905" s="8">
        <v>30</v>
      </c>
      <c r="L4905" s="8">
        <f>COUNTIFS($D$2:$D4905,D4905)</f>
        <v>232</v>
      </c>
    </row>
    <row r="4906" spans="1:12" x14ac:dyDescent="0.2">
      <c r="A4906" s="7">
        <v>9798307</v>
      </c>
      <c r="B4906" s="2">
        <v>35885</v>
      </c>
      <c r="C4906">
        <v>53</v>
      </c>
      <c r="D4906" t="s">
        <v>770</v>
      </c>
      <c r="E4906">
        <v>22</v>
      </c>
      <c r="F4906" t="s">
        <v>15</v>
      </c>
      <c r="G4906">
        <v>1</v>
      </c>
      <c r="H4906">
        <v>0</v>
      </c>
      <c r="I4906">
        <v>0</v>
      </c>
      <c r="J4906">
        <f t="shared" si="76"/>
        <v>1</v>
      </c>
      <c r="K4906" s="8">
        <v>30</v>
      </c>
      <c r="L4906" s="8">
        <f>COUNTIFS($D$2:$D4906,D4906)</f>
        <v>232</v>
      </c>
    </row>
    <row r="4907" spans="1:12" x14ac:dyDescent="0.2">
      <c r="A4907" s="7">
        <v>9798307</v>
      </c>
      <c r="B4907" s="2">
        <v>35885</v>
      </c>
      <c r="C4907">
        <v>22</v>
      </c>
      <c r="D4907" t="s">
        <v>15</v>
      </c>
      <c r="E4907">
        <v>53</v>
      </c>
      <c r="F4907" t="s">
        <v>770</v>
      </c>
      <c r="G4907">
        <v>0</v>
      </c>
      <c r="H4907">
        <v>0</v>
      </c>
      <c r="I4907">
        <v>0</v>
      </c>
      <c r="J4907">
        <f t="shared" si="76"/>
        <v>1</v>
      </c>
      <c r="K4907" s="8">
        <v>31</v>
      </c>
      <c r="L4907" s="8">
        <f>COUNTIFS($D$2:$D4907,D4907)</f>
        <v>191</v>
      </c>
    </row>
    <row r="4908" spans="1:12" x14ac:dyDescent="0.2">
      <c r="A4908" s="7">
        <v>9798308</v>
      </c>
      <c r="B4908" s="2">
        <v>35889</v>
      </c>
      <c r="C4908">
        <v>32</v>
      </c>
      <c r="D4908" t="s">
        <v>559</v>
      </c>
      <c r="E4908">
        <v>29</v>
      </c>
      <c r="F4908" t="s">
        <v>42</v>
      </c>
      <c r="G4908">
        <v>1</v>
      </c>
      <c r="H4908">
        <v>2</v>
      </c>
      <c r="I4908">
        <v>0</v>
      </c>
      <c r="J4908">
        <f t="shared" si="76"/>
        <v>3</v>
      </c>
      <c r="K4908" s="8">
        <v>33</v>
      </c>
      <c r="L4908" s="8">
        <f>COUNTIFS($D$2:$D4908,D4908)</f>
        <v>235</v>
      </c>
    </row>
    <row r="4909" spans="1:12" x14ac:dyDescent="0.2">
      <c r="A4909" s="7">
        <v>9798308</v>
      </c>
      <c r="B4909" s="2">
        <v>35889</v>
      </c>
      <c r="C4909">
        <v>29</v>
      </c>
      <c r="D4909" t="s">
        <v>42</v>
      </c>
      <c r="E4909">
        <v>32</v>
      </c>
      <c r="F4909" t="s">
        <v>559</v>
      </c>
      <c r="G4909">
        <v>0</v>
      </c>
      <c r="H4909">
        <v>0</v>
      </c>
      <c r="I4909">
        <v>2</v>
      </c>
      <c r="J4909">
        <f t="shared" si="76"/>
        <v>0</v>
      </c>
      <c r="K4909" s="8">
        <v>31</v>
      </c>
      <c r="L4909" s="8">
        <f>COUNTIFS($D$2:$D4909,D4909)</f>
        <v>191</v>
      </c>
    </row>
    <row r="4910" spans="1:12" x14ac:dyDescent="0.2">
      <c r="A4910" s="7">
        <v>9798309</v>
      </c>
      <c r="B4910" s="2">
        <v>35889</v>
      </c>
      <c r="C4910">
        <v>49</v>
      </c>
      <c r="D4910" t="s">
        <v>766</v>
      </c>
      <c r="E4910">
        <v>56</v>
      </c>
      <c r="F4910" t="s">
        <v>773</v>
      </c>
      <c r="G4910">
        <v>1</v>
      </c>
      <c r="H4910">
        <v>2</v>
      </c>
      <c r="I4910">
        <v>1</v>
      </c>
      <c r="J4910">
        <f t="shared" si="76"/>
        <v>3</v>
      </c>
      <c r="K4910" s="8">
        <v>32</v>
      </c>
      <c r="L4910" s="8">
        <f>COUNTIFS($D$2:$D4910,D4910)</f>
        <v>234</v>
      </c>
    </row>
    <row r="4911" spans="1:12" x14ac:dyDescent="0.2">
      <c r="A4911" s="7">
        <v>9798309</v>
      </c>
      <c r="B4911" s="2">
        <v>35889</v>
      </c>
      <c r="C4911">
        <v>56</v>
      </c>
      <c r="D4911" t="s">
        <v>773</v>
      </c>
      <c r="E4911">
        <v>49</v>
      </c>
      <c r="F4911" t="s">
        <v>766</v>
      </c>
      <c r="G4911">
        <v>0</v>
      </c>
      <c r="H4911">
        <v>1</v>
      </c>
      <c r="I4911">
        <v>2</v>
      </c>
      <c r="J4911">
        <f t="shared" si="76"/>
        <v>0</v>
      </c>
      <c r="K4911" s="8">
        <v>32</v>
      </c>
      <c r="L4911" s="8">
        <f>COUNTIFS($D$2:$D4911,D4911)</f>
        <v>32</v>
      </c>
    </row>
    <row r="4912" spans="1:12" x14ac:dyDescent="0.2">
      <c r="A4912" s="7">
        <v>9798310</v>
      </c>
      <c r="B4912" s="2">
        <v>35889</v>
      </c>
      <c r="C4912">
        <v>18</v>
      </c>
      <c r="D4912" t="s">
        <v>12</v>
      </c>
      <c r="E4912">
        <v>51</v>
      </c>
      <c r="F4912" t="s">
        <v>768</v>
      </c>
      <c r="G4912">
        <v>1</v>
      </c>
      <c r="H4912">
        <v>1</v>
      </c>
      <c r="I4912">
        <v>1</v>
      </c>
      <c r="J4912">
        <f t="shared" si="76"/>
        <v>1</v>
      </c>
      <c r="K4912" s="8">
        <v>31</v>
      </c>
      <c r="L4912" s="8">
        <f>COUNTIFS($D$2:$D4912,D4912)</f>
        <v>111</v>
      </c>
    </row>
    <row r="4913" spans="1:12" x14ac:dyDescent="0.2">
      <c r="A4913" s="7">
        <v>9798310</v>
      </c>
      <c r="B4913" s="2">
        <v>35889</v>
      </c>
      <c r="C4913">
        <v>51</v>
      </c>
      <c r="D4913" t="s">
        <v>768</v>
      </c>
      <c r="E4913">
        <v>18</v>
      </c>
      <c r="F4913" t="s">
        <v>12</v>
      </c>
      <c r="G4913">
        <v>0</v>
      </c>
      <c r="H4913">
        <v>1</v>
      </c>
      <c r="I4913">
        <v>1</v>
      </c>
      <c r="J4913">
        <f t="shared" si="76"/>
        <v>1</v>
      </c>
      <c r="K4913" s="8">
        <v>31</v>
      </c>
      <c r="L4913" s="8">
        <f>COUNTIFS($D$2:$D4913,D4913)</f>
        <v>233</v>
      </c>
    </row>
    <row r="4914" spans="1:12" x14ac:dyDescent="0.2">
      <c r="A4914" s="7">
        <v>9798311</v>
      </c>
      <c r="B4914" s="2">
        <v>35889</v>
      </c>
      <c r="C4914">
        <v>54</v>
      </c>
      <c r="D4914" t="s">
        <v>771</v>
      </c>
      <c r="E4914">
        <v>23</v>
      </c>
      <c r="F4914" t="s">
        <v>50</v>
      </c>
      <c r="G4914">
        <v>1</v>
      </c>
      <c r="H4914">
        <v>1</v>
      </c>
      <c r="I4914">
        <v>0</v>
      </c>
      <c r="J4914">
        <f t="shared" si="76"/>
        <v>3</v>
      </c>
      <c r="K4914" s="8">
        <v>32</v>
      </c>
      <c r="L4914" s="8">
        <f>COUNTIFS($D$2:$D4914,D4914)</f>
        <v>234</v>
      </c>
    </row>
    <row r="4915" spans="1:12" x14ac:dyDescent="0.2">
      <c r="A4915" s="7">
        <v>9798311</v>
      </c>
      <c r="B4915" s="2">
        <v>35889</v>
      </c>
      <c r="C4915">
        <v>23</v>
      </c>
      <c r="D4915" t="s">
        <v>50</v>
      </c>
      <c r="E4915">
        <v>54</v>
      </c>
      <c r="F4915" t="s">
        <v>771</v>
      </c>
      <c r="G4915">
        <v>0</v>
      </c>
      <c r="H4915">
        <v>0</v>
      </c>
      <c r="I4915">
        <v>1</v>
      </c>
      <c r="J4915">
        <f t="shared" si="76"/>
        <v>0</v>
      </c>
      <c r="K4915" s="8">
        <v>32</v>
      </c>
      <c r="L4915" s="8">
        <f>COUNTIFS($D$2:$D4915,D4915)</f>
        <v>234</v>
      </c>
    </row>
    <row r="4916" spans="1:12" x14ac:dyDescent="0.2">
      <c r="A4916" s="7">
        <v>9798312</v>
      </c>
      <c r="B4916" s="2">
        <v>35889</v>
      </c>
      <c r="C4916">
        <v>26</v>
      </c>
      <c r="D4916" t="s">
        <v>17</v>
      </c>
      <c r="E4916">
        <v>16</v>
      </c>
      <c r="F4916" t="s">
        <v>37</v>
      </c>
      <c r="G4916">
        <v>1</v>
      </c>
      <c r="H4916">
        <v>1</v>
      </c>
      <c r="I4916">
        <v>1</v>
      </c>
      <c r="J4916">
        <f t="shared" si="76"/>
        <v>1</v>
      </c>
      <c r="K4916" s="8">
        <v>32</v>
      </c>
      <c r="L4916" s="8">
        <f>COUNTIFS($D$2:$D4916,D4916)</f>
        <v>234</v>
      </c>
    </row>
    <row r="4917" spans="1:12" x14ac:dyDescent="0.2">
      <c r="A4917" s="7">
        <v>9798312</v>
      </c>
      <c r="B4917" s="2">
        <v>35889</v>
      </c>
      <c r="C4917">
        <v>16</v>
      </c>
      <c r="D4917" t="s">
        <v>37</v>
      </c>
      <c r="E4917">
        <v>26</v>
      </c>
      <c r="F4917" t="s">
        <v>17</v>
      </c>
      <c r="G4917">
        <v>0</v>
      </c>
      <c r="H4917">
        <v>1</v>
      </c>
      <c r="I4917">
        <v>1</v>
      </c>
      <c r="J4917">
        <f t="shared" si="76"/>
        <v>1</v>
      </c>
      <c r="K4917" s="8">
        <v>32</v>
      </c>
      <c r="L4917" s="8">
        <f>COUNTIFS($D$2:$D4917,D4917)</f>
        <v>234</v>
      </c>
    </row>
    <row r="4918" spans="1:12" x14ac:dyDescent="0.2">
      <c r="A4918" s="7">
        <v>9798313</v>
      </c>
      <c r="B4918" s="2">
        <v>35889</v>
      </c>
      <c r="C4918">
        <v>53</v>
      </c>
      <c r="D4918" t="s">
        <v>770</v>
      </c>
      <c r="E4918">
        <v>40</v>
      </c>
      <c r="F4918" t="s">
        <v>758</v>
      </c>
      <c r="G4918">
        <v>1</v>
      </c>
      <c r="H4918">
        <v>0</v>
      </c>
      <c r="I4918">
        <v>0</v>
      </c>
      <c r="J4918">
        <f t="shared" si="76"/>
        <v>1</v>
      </c>
      <c r="K4918" s="8">
        <v>31</v>
      </c>
      <c r="L4918" s="8">
        <f>COUNTIFS($D$2:$D4918,D4918)</f>
        <v>233</v>
      </c>
    </row>
    <row r="4919" spans="1:12" x14ac:dyDescent="0.2">
      <c r="A4919" s="7">
        <v>9798313</v>
      </c>
      <c r="B4919" s="2">
        <v>35889</v>
      </c>
      <c r="C4919">
        <v>40</v>
      </c>
      <c r="D4919" t="s">
        <v>758</v>
      </c>
      <c r="E4919">
        <v>53</v>
      </c>
      <c r="F4919" t="s">
        <v>770</v>
      </c>
      <c r="G4919">
        <v>0</v>
      </c>
      <c r="H4919">
        <v>0</v>
      </c>
      <c r="I4919">
        <v>0</v>
      </c>
      <c r="J4919">
        <f t="shared" si="76"/>
        <v>1</v>
      </c>
      <c r="K4919" s="8">
        <v>32</v>
      </c>
      <c r="L4919" s="8">
        <f>COUNTIFS($D$2:$D4919,D4919)</f>
        <v>70</v>
      </c>
    </row>
    <row r="4920" spans="1:12" x14ac:dyDescent="0.2">
      <c r="A4920" s="7">
        <v>9798314</v>
      </c>
      <c r="B4920" s="2">
        <v>35890</v>
      </c>
      <c r="C4920">
        <v>46</v>
      </c>
      <c r="D4920" t="s">
        <v>763</v>
      </c>
      <c r="E4920">
        <v>14</v>
      </c>
      <c r="F4920" t="s">
        <v>27</v>
      </c>
      <c r="G4920">
        <v>1</v>
      </c>
      <c r="H4920">
        <v>0</v>
      </c>
      <c r="I4920">
        <v>1</v>
      </c>
      <c r="J4920">
        <f t="shared" si="76"/>
        <v>0</v>
      </c>
      <c r="K4920" s="8">
        <v>31</v>
      </c>
      <c r="L4920" s="8">
        <f>COUNTIFS($D$2:$D4920,D4920)</f>
        <v>69</v>
      </c>
    </row>
    <row r="4921" spans="1:12" x14ac:dyDescent="0.2">
      <c r="A4921" s="7">
        <v>9798314</v>
      </c>
      <c r="B4921" s="2">
        <v>35890</v>
      </c>
      <c r="C4921">
        <v>14</v>
      </c>
      <c r="D4921" t="s">
        <v>27</v>
      </c>
      <c r="E4921">
        <v>46</v>
      </c>
      <c r="F4921" t="s">
        <v>763</v>
      </c>
      <c r="G4921">
        <v>0</v>
      </c>
      <c r="H4921">
        <v>1</v>
      </c>
      <c r="I4921">
        <v>0</v>
      </c>
      <c r="J4921">
        <f t="shared" si="76"/>
        <v>3</v>
      </c>
      <c r="K4921" s="8">
        <v>31</v>
      </c>
      <c r="L4921" s="8">
        <f>COUNTIFS($D$2:$D4921,D4921)</f>
        <v>233</v>
      </c>
    </row>
    <row r="4922" spans="1:12" x14ac:dyDescent="0.2">
      <c r="A4922" s="7">
        <v>9798315</v>
      </c>
      <c r="B4922" s="2">
        <v>35891</v>
      </c>
      <c r="C4922">
        <v>41</v>
      </c>
      <c r="D4922" t="s">
        <v>759</v>
      </c>
      <c r="E4922">
        <v>21</v>
      </c>
      <c r="F4922" t="s">
        <v>10</v>
      </c>
      <c r="G4922">
        <v>1</v>
      </c>
      <c r="H4922">
        <v>1</v>
      </c>
      <c r="I4922">
        <v>3</v>
      </c>
      <c r="J4922">
        <f t="shared" si="76"/>
        <v>0</v>
      </c>
      <c r="K4922" s="8">
        <v>31</v>
      </c>
      <c r="L4922" s="8">
        <f>COUNTIFS($D$2:$D4922,D4922)</f>
        <v>233</v>
      </c>
    </row>
    <row r="4923" spans="1:12" x14ac:dyDescent="0.2">
      <c r="A4923" s="7">
        <v>9798315</v>
      </c>
      <c r="B4923" s="2">
        <v>35891</v>
      </c>
      <c r="C4923">
        <v>21</v>
      </c>
      <c r="D4923" t="s">
        <v>10</v>
      </c>
      <c r="E4923">
        <v>41</v>
      </c>
      <c r="F4923" t="s">
        <v>759</v>
      </c>
      <c r="G4923">
        <v>0</v>
      </c>
      <c r="H4923">
        <v>3</v>
      </c>
      <c r="I4923">
        <v>1</v>
      </c>
      <c r="J4923">
        <f t="shared" si="76"/>
        <v>3</v>
      </c>
      <c r="K4923" s="8">
        <v>33</v>
      </c>
      <c r="L4923" s="8">
        <f>COUNTIFS($D$2:$D4923,D4923)</f>
        <v>235</v>
      </c>
    </row>
    <row r="4924" spans="1:12" x14ac:dyDescent="0.2">
      <c r="A4924" s="7">
        <v>9798316</v>
      </c>
      <c r="B4924" s="2">
        <v>35893</v>
      </c>
      <c r="C4924">
        <v>49</v>
      </c>
      <c r="D4924" t="s">
        <v>766</v>
      </c>
      <c r="E4924">
        <v>14</v>
      </c>
      <c r="F4924" t="s">
        <v>27</v>
      </c>
      <c r="G4924">
        <v>1</v>
      </c>
      <c r="H4924">
        <v>3</v>
      </c>
      <c r="I4924">
        <v>1</v>
      </c>
      <c r="J4924">
        <f t="shared" si="76"/>
        <v>3</v>
      </c>
      <c r="K4924" s="8">
        <v>33</v>
      </c>
      <c r="L4924" s="8">
        <f>COUNTIFS($D$2:$D4924,D4924)</f>
        <v>235</v>
      </c>
    </row>
    <row r="4925" spans="1:12" x14ac:dyDescent="0.2">
      <c r="A4925" s="7">
        <v>9798316</v>
      </c>
      <c r="B4925" s="2">
        <v>35893</v>
      </c>
      <c r="C4925">
        <v>14</v>
      </c>
      <c r="D4925" t="s">
        <v>27</v>
      </c>
      <c r="E4925">
        <v>49</v>
      </c>
      <c r="F4925" t="s">
        <v>766</v>
      </c>
      <c r="G4925">
        <v>0</v>
      </c>
      <c r="H4925">
        <v>1</v>
      </c>
      <c r="I4925">
        <v>3</v>
      </c>
      <c r="J4925">
        <f t="shared" si="76"/>
        <v>0</v>
      </c>
      <c r="K4925" s="8">
        <v>32</v>
      </c>
      <c r="L4925" s="8">
        <f>COUNTIFS($D$2:$D4925,D4925)</f>
        <v>234</v>
      </c>
    </row>
    <row r="4926" spans="1:12" x14ac:dyDescent="0.2">
      <c r="A4926" s="7">
        <v>9798317</v>
      </c>
      <c r="B4926" s="2">
        <v>35895</v>
      </c>
      <c r="C4926">
        <v>21</v>
      </c>
      <c r="D4926" t="s">
        <v>10</v>
      </c>
      <c r="E4926">
        <v>19</v>
      </c>
      <c r="F4926" t="s">
        <v>40</v>
      </c>
      <c r="G4926">
        <v>1</v>
      </c>
      <c r="H4926">
        <v>1</v>
      </c>
      <c r="I4926">
        <v>1</v>
      </c>
      <c r="J4926">
        <f t="shared" si="76"/>
        <v>1</v>
      </c>
      <c r="K4926" s="8">
        <v>34</v>
      </c>
      <c r="L4926" s="8">
        <f>COUNTIFS($D$2:$D4926,D4926)</f>
        <v>236</v>
      </c>
    </row>
    <row r="4927" spans="1:12" x14ac:dyDescent="0.2">
      <c r="A4927" s="7">
        <v>9798317</v>
      </c>
      <c r="B4927" s="2">
        <v>35895</v>
      </c>
      <c r="C4927">
        <v>19</v>
      </c>
      <c r="D4927" t="s">
        <v>40</v>
      </c>
      <c r="E4927">
        <v>21</v>
      </c>
      <c r="F4927" t="s">
        <v>10</v>
      </c>
      <c r="G4927">
        <v>0</v>
      </c>
      <c r="H4927">
        <v>1</v>
      </c>
      <c r="I4927">
        <v>1</v>
      </c>
      <c r="J4927">
        <f t="shared" si="76"/>
        <v>1</v>
      </c>
      <c r="K4927" s="8">
        <v>32</v>
      </c>
      <c r="L4927" s="8">
        <f>COUNTIFS($D$2:$D4927,D4927)</f>
        <v>234</v>
      </c>
    </row>
    <row r="4928" spans="1:12" x14ac:dyDescent="0.2">
      <c r="A4928" s="7">
        <v>9798318</v>
      </c>
      <c r="B4928" s="2">
        <v>35896</v>
      </c>
      <c r="C4928">
        <v>10</v>
      </c>
      <c r="D4928" t="s">
        <v>47</v>
      </c>
      <c r="E4928">
        <v>22</v>
      </c>
      <c r="F4928" t="s">
        <v>15</v>
      </c>
      <c r="G4928">
        <v>1</v>
      </c>
      <c r="H4928">
        <v>3</v>
      </c>
      <c r="I4928">
        <v>1</v>
      </c>
      <c r="J4928">
        <f t="shared" si="76"/>
        <v>3</v>
      </c>
      <c r="K4928" s="8">
        <v>31</v>
      </c>
      <c r="L4928" s="8">
        <f>COUNTIFS($D$2:$D4928,D4928)</f>
        <v>233</v>
      </c>
    </row>
    <row r="4929" spans="1:12" x14ac:dyDescent="0.2">
      <c r="A4929" s="7">
        <v>9798318</v>
      </c>
      <c r="B4929" s="2">
        <v>35896</v>
      </c>
      <c r="C4929">
        <v>22</v>
      </c>
      <c r="D4929" t="s">
        <v>15</v>
      </c>
      <c r="E4929">
        <v>10</v>
      </c>
      <c r="F4929" t="s">
        <v>47</v>
      </c>
      <c r="G4929">
        <v>0</v>
      </c>
      <c r="H4929">
        <v>1</v>
      </c>
      <c r="I4929">
        <v>3</v>
      </c>
      <c r="J4929">
        <f t="shared" si="76"/>
        <v>0</v>
      </c>
      <c r="K4929" s="8">
        <v>32</v>
      </c>
      <c r="L4929" s="8">
        <f>COUNTIFS($D$2:$D4929,D4929)</f>
        <v>192</v>
      </c>
    </row>
    <row r="4930" spans="1:12" x14ac:dyDescent="0.2">
      <c r="A4930" s="7">
        <v>9798319</v>
      </c>
      <c r="B4930" s="2">
        <v>35896</v>
      </c>
      <c r="C4930">
        <v>56</v>
      </c>
      <c r="D4930" t="s">
        <v>773</v>
      </c>
      <c r="E4930">
        <v>54</v>
      </c>
      <c r="F4930" t="s">
        <v>771</v>
      </c>
      <c r="G4930">
        <v>1</v>
      </c>
      <c r="H4930">
        <v>2</v>
      </c>
      <c r="I4930">
        <v>1</v>
      </c>
      <c r="J4930">
        <f t="shared" ref="J4930:J4993" si="77">IF(H4930&gt;I4930,3,IF(I4930&gt;H4930,0,1))</f>
        <v>3</v>
      </c>
      <c r="K4930" s="8">
        <v>33</v>
      </c>
      <c r="L4930" s="8">
        <f>COUNTIFS($D$2:$D4930,D4930)</f>
        <v>33</v>
      </c>
    </row>
    <row r="4931" spans="1:12" x14ac:dyDescent="0.2">
      <c r="A4931" s="7">
        <v>9798319</v>
      </c>
      <c r="B4931" s="2">
        <v>35896</v>
      </c>
      <c r="C4931">
        <v>54</v>
      </c>
      <c r="D4931" t="s">
        <v>771</v>
      </c>
      <c r="E4931">
        <v>56</v>
      </c>
      <c r="F4931" t="s">
        <v>773</v>
      </c>
      <c r="G4931">
        <v>0</v>
      </c>
      <c r="H4931">
        <v>1</v>
      </c>
      <c r="I4931">
        <v>2</v>
      </c>
      <c r="J4931">
        <f t="shared" si="77"/>
        <v>0</v>
      </c>
      <c r="K4931" s="8">
        <v>33</v>
      </c>
      <c r="L4931" s="8">
        <f>COUNTIFS($D$2:$D4931,D4931)</f>
        <v>235</v>
      </c>
    </row>
    <row r="4932" spans="1:12" x14ac:dyDescent="0.2">
      <c r="A4932" s="7">
        <v>9798320</v>
      </c>
      <c r="B4932" s="2">
        <v>35896</v>
      </c>
      <c r="C4932">
        <v>40</v>
      </c>
      <c r="D4932" t="s">
        <v>758</v>
      </c>
      <c r="E4932">
        <v>41</v>
      </c>
      <c r="F4932" t="s">
        <v>759</v>
      </c>
      <c r="G4932">
        <v>1</v>
      </c>
      <c r="H4932">
        <v>2</v>
      </c>
      <c r="I4932">
        <v>1</v>
      </c>
      <c r="J4932">
        <f t="shared" si="77"/>
        <v>3</v>
      </c>
      <c r="K4932" s="8">
        <v>33</v>
      </c>
      <c r="L4932" s="8">
        <f>COUNTIFS($D$2:$D4932,D4932)</f>
        <v>71</v>
      </c>
    </row>
    <row r="4933" spans="1:12" x14ac:dyDescent="0.2">
      <c r="A4933" s="7">
        <v>9798320</v>
      </c>
      <c r="B4933" s="2">
        <v>35896</v>
      </c>
      <c r="C4933">
        <v>41</v>
      </c>
      <c r="D4933" t="s">
        <v>759</v>
      </c>
      <c r="E4933">
        <v>40</v>
      </c>
      <c r="F4933" t="s">
        <v>758</v>
      </c>
      <c r="G4933">
        <v>0</v>
      </c>
      <c r="H4933">
        <v>1</v>
      </c>
      <c r="I4933">
        <v>2</v>
      </c>
      <c r="J4933">
        <f t="shared" si="77"/>
        <v>0</v>
      </c>
      <c r="K4933" s="8">
        <v>32</v>
      </c>
      <c r="L4933" s="8">
        <f>COUNTIFS($D$2:$D4933,D4933)</f>
        <v>234</v>
      </c>
    </row>
    <row r="4934" spans="1:12" x14ac:dyDescent="0.2">
      <c r="A4934" s="7">
        <v>9798321</v>
      </c>
      <c r="B4934" s="2">
        <v>35896</v>
      </c>
      <c r="C4934">
        <v>14</v>
      </c>
      <c r="D4934" t="s">
        <v>27</v>
      </c>
      <c r="E4934">
        <v>26</v>
      </c>
      <c r="F4934" t="s">
        <v>17</v>
      </c>
      <c r="G4934">
        <v>1</v>
      </c>
      <c r="H4934">
        <v>2</v>
      </c>
      <c r="I4934">
        <v>0</v>
      </c>
      <c r="J4934">
        <f t="shared" si="77"/>
        <v>3</v>
      </c>
      <c r="K4934" s="8">
        <v>33</v>
      </c>
      <c r="L4934" s="8">
        <f>COUNTIFS($D$2:$D4934,D4934)</f>
        <v>235</v>
      </c>
    </row>
    <row r="4935" spans="1:12" x14ac:dyDescent="0.2">
      <c r="A4935" s="7">
        <v>9798321</v>
      </c>
      <c r="B4935" s="2">
        <v>35896</v>
      </c>
      <c r="C4935">
        <v>26</v>
      </c>
      <c r="D4935" t="s">
        <v>17</v>
      </c>
      <c r="E4935">
        <v>14</v>
      </c>
      <c r="F4935" t="s">
        <v>27</v>
      </c>
      <c r="G4935">
        <v>0</v>
      </c>
      <c r="H4935">
        <v>0</v>
      </c>
      <c r="I4935">
        <v>2</v>
      </c>
      <c r="J4935">
        <f t="shared" si="77"/>
        <v>0</v>
      </c>
      <c r="K4935" s="8">
        <v>33</v>
      </c>
      <c r="L4935" s="8">
        <f>COUNTIFS($D$2:$D4935,D4935)</f>
        <v>235</v>
      </c>
    </row>
    <row r="4936" spans="1:12" x14ac:dyDescent="0.2">
      <c r="A4936" s="7">
        <v>9798322</v>
      </c>
      <c r="B4936" s="2">
        <v>35896</v>
      </c>
      <c r="C4936">
        <v>51</v>
      </c>
      <c r="D4936" t="s">
        <v>768</v>
      </c>
      <c r="E4936">
        <v>32</v>
      </c>
      <c r="F4936" t="s">
        <v>559</v>
      </c>
      <c r="G4936">
        <v>1</v>
      </c>
      <c r="H4936">
        <v>1</v>
      </c>
      <c r="I4936">
        <v>2</v>
      </c>
      <c r="J4936">
        <f t="shared" si="77"/>
        <v>0</v>
      </c>
      <c r="K4936" s="8">
        <v>32</v>
      </c>
      <c r="L4936" s="8">
        <f>COUNTIFS($D$2:$D4936,D4936)</f>
        <v>234</v>
      </c>
    </row>
    <row r="4937" spans="1:12" x14ac:dyDescent="0.2">
      <c r="A4937" s="7">
        <v>9798322</v>
      </c>
      <c r="B4937" s="2">
        <v>35896</v>
      </c>
      <c r="C4937">
        <v>32</v>
      </c>
      <c r="D4937" t="s">
        <v>559</v>
      </c>
      <c r="E4937">
        <v>51</v>
      </c>
      <c r="F4937" t="s">
        <v>768</v>
      </c>
      <c r="G4937">
        <v>0</v>
      </c>
      <c r="H4937">
        <v>2</v>
      </c>
      <c r="I4937">
        <v>1</v>
      </c>
      <c r="J4937">
        <f t="shared" si="77"/>
        <v>3</v>
      </c>
      <c r="K4937" s="8">
        <v>34</v>
      </c>
      <c r="L4937" s="8">
        <f>COUNTIFS($D$2:$D4937,D4937)</f>
        <v>236</v>
      </c>
    </row>
    <row r="4938" spans="1:12" x14ac:dyDescent="0.2">
      <c r="A4938" s="7">
        <v>9798323</v>
      </c>
      <c r="B4938" s="2">
        <v>35896</v>
      </c>
      <c r="C4938">
        <v>15</v>
      </c>
      <c r="D4938" t="s">
        <v>23</v>
      </c>
      <c r="E4938">
        <v>18</v>
      </c>
      <c r="F4938" t="s">
        <v>12</v>
      </c>
      <c r="G4938">
        <v>1</v>
      </c>
      <c r="H4938">
        <v>0</v>
      </c>
      <c r="I4938">
        <v>3</v>
      </c>
      <c r="J4938">
        <f t="shared" si="77"/>
        <v>0</v>
      </c>
      <c r="K4938" s="8">
        <v>32</v>
      </c>
      <c r="L4938" s="8">
        <f>COUNTIFS($D$2:$D4938,D4938)</f>
        <v>116</v>
      </c>
    </row>
    <row r="4939" spans="1:12" x14ac:dyDescent="0.2">
      <c r="A4939" s="7">
        <v>9798323</v>
      </c>
      <c r="B4939" s="2">
        <v>35896</v>
      </c>
      <c r="C4939">
        <v>18</v>
      </c>
      <c r="D4939" t="s">
        <v>12</v>
      </c>
      <c r="E4939">
        <v>15</v>
      </c>
      <c r="F4939" t="s">
        <v>23</v>
      </c>
      <c r="G4939">
        <v>0</v>
      </c>
      <c r="H4939">
        <v>3</v>
      </c>
      <c r="I4939">
        <v>0</v>
      </c>
      <c r="J4939">
        <f t="shared" si="77"/>
        <v>3</v>
      </c>
      <c r="K4939" s="8">
        <v>32</v>
      </c>
      <c r="L4939" s="8">
        <f>COUNTIFS($D$2:$D4939,D4939)</f>
        <v>112</v>
      </c>
    </row>
    <row r="4940" spans="1:12" x14ac:dyDescent="0.2">
      <c r="A4940" s="7">
        <v>9798324</v>
      </c>
      <c r="B4940" s="2">
        <v>35896</v>
      </c>
      <c r="C4940">
        <v>16</v>
      </c>
      <c r="D4940" t="s">
        <v>37</v>
      </c>
      <c r="E4940">
        <v>49</v>
      </c>
      <c r="F4940" t="s">
        <v>766</v>
      </c>
      <c r="G4940">
        <v>1</v>
      </c>
      <c r="H4940">
        <v>2</v>
      </c>
      <c r="I4940">
        <v>0</v>
      </c>
      <c r="J4940">
        <f t="shared" si="77"/>
        <v>3</v>
      </c>
      <c r="K4940" s="8">
        <v>33</v>
      </c>
      <c r="L4940" s="8">
        <f>COUNTIFS($D$2:$D4940,D4940)</f>
        <v>235</v>
      </c>
    </row>
    <row r="4941" spans="1:12" x14ac:dyDescent="0.2">
      <c r="A4941" s="7">
        <v>9798324</v>
      </c>
      <c r="B4941" s="2">
        <v>35896</v>
      </c>
      <c r="C4941">
        <v>49</v>
      </c>
      <c r="D4941" t="s">
        <v>766</v>
      </c>
      <c r="E4941">
        <v>16</v>
      </c>
      <c r="F4941" t="s">
        <v>37</v>
      </c>
      <c r="G4941">
        <v>0</v>
      </c>
      <c r="H4941">
        <v>0</v>
      </c>
      <c r="I4941">
        <v>2</v>
      </c>
      <c r="J4941">
        <f t="shared" si="77"/>
        <v>0</v>
      </c>
      <c r="K4941" s="8">
        <v>34</v>
      </c>
      <c r="L4941" s="8">
        <f>COUNTIFS($D$2:$D4941,D4941)</f>
        <v>236</v>
      </c>
    </row>
    <row r="4942" spans="1:12" x14ac:dyDescent="0.2">
      <c r="A4942" s="7">
        <v>9798325</v>
      </c>
      <c r="B4942" s="2">
        <v>35896</v>
      </c>
      <c r="C4942">
        <v>23</v>
      </c>
      <c r="D4942" t="s">
        <v>50</v>
      </c>
      <c r="E4942">
        <v>53</v>
      </c>
      <c r="F4942" t="s">
        <v>770</v>
      </c>
      <c r="G4942">
        <v>1</v>
      </c>
      <c r="H4942">
        <v>0</v>
      </c>
      <c r="I4942">
        <v>1</v>
      </c>
      <c r="J4942">
        <f t="shared" si="77"/>
        <v>0</v>
      </c>
      <c r="K4942" s="8">
        <v>33</v>
      </c>
      <c r="L4942" s="8">
        <f>COUNTIFS($D$2:$D4942,D4942)</f>
        <v>235</v>
      </c>
    </row>
    <row r="4943" spans="1:12" x14ac:dyDescent="0.2">
      <c r="A4943" s="7">
        <v>9798325</v>
      </c>
      <c r="B4943" s="2">
        <v>35896</v>
      </c>
      <c r="C4943">
        <v>53</v>
      </c>
      <c r="D4943" t="s">
        <v>770</v>
      </c>
      <c r="E4943">
        <v>23</v>
      </c>
      <c r="F4943" t="s">
        <v>50</v>
      </c>
      <c r="G4943">
        <v>0</v>
      </c>
      <c r="H4943">
        <v>1</v>
      </c>
      <c r="I4943">
        <v>0</v>
      </c>
      <c r="J4943">
        <f t="shared" si="77"/>
        <v>3</v>
      </c>
      <c r="K4943" s="8">
        <v>32</v>
      </c>
      <c r="L4943" s="8">
        <f>COUNTIFS($D$2:$D4943,D4943)</f>
        <v>234</v>
      </c>
    </row>
    <row r="4944" spans="1:12" x14ac:dyDescent="0.2">
      <c r="A4944" s="7">
        <v>9798326</v>
      </c>
      <c r="B4944" s="2">
        <v>35896</v>
      </c>
      <c r="C4944">
        <v>29</v>
      </c>
      <c r="D4944" t="s">
        <v>42</v>
      </c>
      <c r="E4944">
        <v>46</v>
      </c>
      <c r="F4944" t="s">
        <v>763</v>
      </c>
      <c r="G4944">
        <v>1</v>
      </c>
      <c r="H4944">
        <v>0</v>
      </c>
      <c r="I4944">
        <v>0</v>
      </c>
      <c r="J4944">
        <f t="shared" si="77"/>
        <v>1</v>
      </c>
      <c r="K4944" s="8">
        <v>32</v>
      </c>
      <c r="L4944" s="8">
        <f>COUNTIFS($D$2:$D4944,D4944)</f>
        <v>192</v>
      </c>
    </row>
    <row r="4945" spans="1:12" x14ac:dyDescent="0.2">
      <c r="A4945" s="7">
        <v>9798326</v>
      </c>
      <c r="B4945" s="2">
        <v>35896</v>
      </c>
      <c r="C4945">
        <v>46</v>
      </c>
      <c r="D4945" t="s">
        <v>763</v>
      </c>
      <c r="E4945">
        <v>29</v>
      </c>
      <c r="F4945" t="s">
        <v>42</v>
      </c>
      <c r="G4945">
        <v>0</v>
      </c>
      <c r="H4945">
        <v>0</v>
      </c>
      <c r="I4945">
        <v>0</v>
      </c>
      <c r="J4945">
        <f t="shared" si="77"/>
        <v>1</v>
      </c>
      <c r="K4945" s="8">
        <v>32</v>
      </c>
      <c r="L4945" s="8">
        <f>COUNTIFS($D$2:$D4945,D4945)</f>
        <v>70</v>
      </c>
    </row>
    <row r="4946" spans="1:12" x14ac:dyDescent="0.2">
      <c r="A4946" s="7">
        <v>9798327</v>
      </c>
      <c r="B4946" s="2">
        <v>35898</v>
      </c>
      <c r="C4946">
        <v>41</v>
      </c>
      <c r="D4946" t="s">
        <v>759</v>
      </c>
      <c r="E4946">
        <v>10</v>
      </c>
      <c r="F4946" t="s">
        <v>47</v>
      </c>
      <c r="G4946">
        <v>1</v>
      </c>
      <c r="H4946">
        <v>1</v>
      </c>
      <c r="I4946">
        <v>4</v>
      </c>
      <c r="J4946">
        <f t="shared" si="77"/>
        <v>0</v>
      </c>
      <c r="K4946" s="8">
        <v>33</v>
      </c>
      <c r="L4946" s="8">
        <f>COUNTIFS($D$2:$D4946,D4946)</f>
        <v>235</v>
      </c>
    </row>
    <row r="4947" spans="1:12" x14ac:dyDescent="0.2">
      <c r="A4947" s="7">
        <v>9798327</v>
      </c>
      <c r="B4947" s="2">
        <v>35898</v>
      </c>
      <c r="C4947">
        <v>10</v>
      </c>
      <c r="D4947" t="s">
        <v>47</v>
      </c>
      <c r="E4947">
        <v>41</v>
      </c>
      <c r="F4947" t="s">
        <v>759</v>
      </c>
      <c r="G4947">
        <v>0</v>
      </c>
      <c r="H4947">
        <v>4</v>
      </c>
      <c r="I4947">
        <v>1</v>
      </c>
      <c r="J4947">
        <f t="shared" si="77"/>
        <v>3</v>
      </c>
      <c r="K4947" s="8">
        <v>32</v>
      </c>
      <c r="L4947" s="8">
        <f>COUNTIFS($D$2:$D4947,D4947)</f>
        <v>234</v>
      </c>
    </row>
    <row r="4948" spans="1:12" x14ac:dyDescent="0.2">
      <c r="A4948" s="7">
        <v>9798328</v>
      </c>
      <c r="B4948" s="2">
        <v>35898</v>
      </c>
      <c r="C4948">
        <v>46</v>
      </c>
      <c r="D4948" t="s">
        <v>763</v>
      </c>
      <c r="E4948">
        <v>40</v>
      </c>
      <c r="F4948" t="s">
        <v>758</v>
      </c>
      <c r="G4948">
        <v>1</v>
      </c>
      <c r="H4948">
        <v>4</v>
      </c>
      <c r="I4948">
        <v>0</v>
      </c>
      <c r="J4948">
        <f t="shared" si="77"/>
        <v>3</v>
      </c>
      <c r="K4948" s="8">
        <v>33</v>
      </c>
      <c r="L4948" s="8">
        <f>COUNTIFS($D$2:$D4948,D4948)</f>
        <v>71</v>
      </c>
    </row>
    <row r="4949" spans="1:12" x14ac:dyDescent="0.2">
      <c r="A4949" s="7">
        <v>9798328</v>
      </c>
      <c r="B4949" s="2">
        <v>35898</v>
      </c>
      <c r="C4949">
        <v>40</v>
      </c>
      <c r="D4949" t="s">
        <v>758</v>
      </c>
      <c r="E4949">
        <v>46</v>
      </c>
      <c r="F4949" t="s">
        <v>763</v>
      </c>
      <c r="G4949">
        <v>0</v>
      </c>
      <c r="H4949">
        <v>0</v>
      </c>
      <c r="I4949">
        <v>4</v>
      </c>
      <c r="J4949">
        <f t="shared" si="77"/>
        <v>0</v>
      </c>
      <c r="K4949" s="8">
        <v>34</v>
      </c>
      <c r="L4949" s="8">
        <f>COUNTIFS($D$2:$D4949,D4949)</f>
        <v>72</v>
      </c>
    </row>
    <row r="4950" spans="1:12" x14ac:dyDescent="0.2">
      <c r="A4950" s="7">
        <v>9798329</v>
      </c>
      <c r="B4950" s="2">
        <v>35898</v>
      </c>
      <c r="C4950">
        <v>19</v>
      </c>
      <c r="D4950" t="s">
        <v>40</v>
      </c>
      <c r="E4950">
        <v>15</v>
      </c>
      <c r="F4950" t="s">
        <v>23</v>
      </c>
      <c r="G4950">
        <v>1</v>
      </c>
      <c r="H4950">
        <v>2</v>
      </c>
      <c r="I4950">
        <v>1</v>
      </c>
      <c r="J4950">
        <f t="shared" si="77"/>
        <v>3</v>
      </c>
      <c r="K4950" s="8">
        <v>33</v>
      </c>
      <c r="L4950" s="8">
        <f>COUNTIFS($D$2:$D4950,D4950)</f>
        <v>235</v>
      </c>
    </row>
    <row r="4951" spans="1:12" x14ac:dyDescent="0.2">
      <c r="A4951" s="7">
        <v>9798329</v>
      </c>
      <c r="B4951" s="2">
        <v>35898</v>
      </c>
      <c r="C4951">
        <v>15</v>
      </c>
      <c r="D4951" t="s">
        <v>23</v>
      </c>
      <c r="E4951">
        <v>19</v>
      </c>
      <c r="F4951" t="s">
        <v>40</v>
      </c>
      <c r="G4951">
        <v>0</v>
      </c>
      <c r="H4951">
        <v>1</v>
      </c>
      <c r="I4951">
        <v>2</v>
      </c>
      <c r="J4951">
        <f t="shared" si="77"/>
        <v>0</v>
      </c>
      <c r="K4951" s="8">
        <v>33</v>
      </c>
      <c r="L4951" s="8">
        <f>COUNTIFS($D$2:$D4951,D4951)</f>
        <v>117</v>
      </c>
    </row>
    <row r="4952" spans="1:12" x14ac:dyDescent="0.2">
      <c r="A4952" s="7">
        <v>9798330</v>
      </c>
      <c r="B4952" s="2">
        <v>35898</v>
      </c>
      <c r="C4952">
        <v>22</v>
      </c>
      <c r="D4952" t="s">
        <v>15</v>
      </c>
      <c r="E4952">
        <v>56</v>
      </c>
      <c r="F4952" t="s">
        <v>773</v>
      </c>
      <c r="G4952">
        <v>1</v>
      </c>
      <c r="H4952">
        <v>2</v>
      </c>
      <c r="I4952">
        <v>1</v>
      </c>
      <c r="J4952">
        <f t="shared" si="77"/>
        <v>3</v>
      </c>
      <c r="K4952" s="8">
        <v>33</v>
      </c>
      <c r="L4952" s="8">
        <f>COUNTIFS($D$2:$D4952,D4952)</f>
        <v>193</v>
      </c>
    </row>
    <row r="4953" spans="1:12" x14ac:dyDescent="0.2">
      <c r="A4953" s="7">
        <v>9798330</v>
      </c>
      <c r="B4953" s="2">
        <v>35898</v>
      </c>
      <c r="C4953">
        <v>56</v>
      </c>
      <c r="D4953" t="s">
        <v>773</v>
      </c>
      <c r="E4953">
        <v>22</v>
      </c>
      <c r="F4953" t="s">
        <v>15</v>
      </c>
      <c r="G4953">
        <v>0</v>
      </c>
      <c r="H4953">
        <v>1</v>
      </c>
      <c r="I4953">
        <v>2</v>
      </c>
      <c r="J4953">
        <f t="shared" si="77"/>
        <v>0</v>
      </c>
      <c r="K4953" s="8">
        <v>34</v>
      </c>
      <c r="L4953" s="8">
        <f>COUNTIFS($D$2:$D4953,D4953)</f>
        <v>34</v>
      </c>
    </row>
    <row r="4954" spans="1:12" x14ac:dyDescent="0.2">
      <c r="A4954" s="7">
        <v>9798331</v>
      </c>
      <c r="B4954" s="2">
        <v>35898</v>
      </c>
      <c r="C4954">
        <v>54</v>
      </c>
      <c r="D4954" t="s">
        <v>771</v>
      </c>
      <c r="E4954">
        <v>29</v>
      </c>
      <c r="F4954" t="s">
        <v>42</v>
      </c>
      <c r="G4954">
        <v>1</v>
      </c>
      <c r="H4954">
        <v>1</v>
      </c>
      <c r="I4954">
        <v>1</v>
      </c>
      <c r="J4954">
        <f t="shared" si="77"/>
        <v>1</v>
      </c>
      <c r="K4954" s="8">
        <v>34</v>
      </c>
      <c r="L4954" s="8">
        <f>COUNTIFS($D$2:$D4954,D4954)</f>
        <v>236</v>
      </c>
    </row>
    <row r="4955" spans="1:12" x14ac:dyDescent="0.2">
      <c r="A4955" s="7">
        <v>9798331</v>
      </c>
      <c r="B4955" s="2">
        <v>35898</v>
      </c>
      <c r="C4955">
        <v>29</v>
      </c>
      <c r="D4955" t="s">
        <v>42</v>
      </c>
      <c r="E4955">
        <v>54</v>
      </c>
      <c r="F4955" t="s">
        <v>771</v>
      </c>
      <c r="G4955">
        <v>0</v>
      </c>
      <c r="H4955">
        <v>1</v>
      </c>
      <c r="I4955">
        <v>1</v>
      </c>
      <c r="J4955">
        <f t="shared" si="77"/>
        <v>1</v>
      </c>
      <c r="K4955" s="8">
        <v>33</v>
      </c>
      <c r="L4955" s="8">
        <f>COUNTIFS($D$2:$D4955,D4955)</f>
        <v>193</v>
      </c>
    </row>
    <row r="4956" spans="1:12" x14ac:dyDescent="0.2">
      <c r="A4956" s="7">
        <v>9798332</v>
      </c>
      <c r="B4956" s="2">
        <v>35898</v>
      </c>
      <c r="C4956">
        <v>26</v>
      </c>
      <c r="D4956" t="s">
        <v>17</v>
      </c>
      <c r="E4956">
        <v>51</v>
      </c>
      <c r="F4956" t="s">
        <v>768</v>
      </c>
      <c r="G4956">
        <v>1</v>
      </c>
      <c r="H4956">
        <v>1</v>
      </c>
      <c r="I4956">
        <v>1</v>
      </c>
      <c r="J4956">
        <f t="shared" si="77"/>
        <v>1</v>
      </c>
      <c r="K4956" s="8">
        <v>34</v>
      </c>
      <c r="L4956" s="8">
        <f>COUNTIFS($D$2:$D4956,D4956)</f>
        <v>236</v>
      </c>
    </row>
    <row r="4957" spans="1:12" x14ac:dyDescent="0.2">
      <c r="A4957" s="7">
        <v>9798332</v>
      </c>
      <c r="B4957" s="2">
        <v>35898</v>
      </c>
      <c r="C4957">
        <v>51</v>
      </c>
      <c r="D4957" t="s">
        <v>768</v>
      </c>
      <c r="E4957">
        <v>26</v>
      </c>
      <c r="F4957" t="s">
        <v>17</v>
      </c>
      <c r="G4957">
        <v>0</v>
      </c>
      <c r="H4957">
        <v>1</v>
      </c>
      <c r="I4957">
        <v>1</v>
      </c>
      <c r="J4957">
        <f t="shared" si="77"/>
        <v>1</v>
      </c>
      <c r="K4957" s="8">
        <v>33</v>
      </c>
      <c r="L4957" s="8">
        <f>COUNTIFS($D$2:$D4957,D4957)</f>
        <v>235</v>
      </c>
    </row>
    <row r="4958" spans="1:12" x14ac:dyDescent="0.2">
      <c r="A4958" s="7">
        <v>9798333</v>
      </c>
      <c r="B4958" s="2">
        <v>35898</v>
      </c>
      <c r="C4958">
        <v>53</v>
      </c>
      <c r="D4958" t="s">
        <v>770</v>
      </c>
      <c r="E4958">
        <v>16</v>
      </c>
      <c r="F4958" t="s">
        <v>37</v>
      </c>
      <c r="G4958">
        <v>1</v>
      </c>
      <c r="H4958">
        <v>0</v>
      </c>
      <c r="I4958">
        <v>0</v>
      </c>
      <c r="J4958">
        <f t="shared" si="77"/>
        <v>1</v>
      </c>
      <c r="K4958" s="8">
        <v>33</v>
      </c>
      <c r="L4958" s="8">
        <f>COUNTIFS($D$2:$D4958,D4958)</f>
        <v>235</v>
      </c>
    </row>
    <row r="4959" spans="1:12" x14ac:dyDescent="0.2">
      <c r="A4959" s="7">
        <v>9798333</v>
      </c>
      <c r="B4959" s="2">
        <v>35898</v>
      </c>
      <c r="C4959">
        <v>16</v>
      </c>
      <c r="D4959" t="s">
        <v>37</v>
      </c>
      <c r="E4959">
        <v>53</v>
      </c>
      <c r="F4959" t="s">
        <v>770</v>
      </c>
      <c r="G4959">
        <v>0</v>
      </c>
      <c r="H4959">
        <v>0</v>
      </c>
      <c r="I4959">
        <v>0</v>
      </c>
      <c r="J4959">
        <f t="shared" si="77"/>
        <v>1</v>
      </c>
      <c r="K4959" s="8">
        <v>34</v>
      </c>
      <c r="L4959" s="8">
        <f>COUNTIFS($D$2:$D4959,D4959)</f>
        <v>236</v>
      </c>
    </row>
    <row r="4960" spans="1:12" x14ac:dyDescent="0.2">
      <c r="A4960" s="7">
        <v>9798334</v>
      </c>
      <c r="B4960" s="2">
        <v>35899</v>
      </c>
      <c r="C4960">
        <v>18</v>
      </c>
      <c r="D4960" t="s">
        <v>12</v>
      </c>
      <c r="E4960">
        <v>23</v>
      </c>
      <c r="F4960" t="s">
        <v>50</v>
      </c>
      <c r="G4960">
        <v>1</v>
      </c>
      <c r="H4960">
        <v>3</v>
      </c>
      <c r="I4960">
        <v>3</v>
      </c>
      <c r="J4960">
        <f t="shared" si="77"/>
        <v>1</v>
      </c>
      <c r="K4960" s="8">
        <v>33</v>
      </c>
      <c r="L4960" s="8">
        <f>COUNTIFS($D$2:$D4960,D4960)</f>
        <v>113</v>
      </c>
    </row>
    <row r="4961" spans="1:12" x14ac:dyDescent="0.2">
      <c r="A4961" s="7">
        <v>9798334</v>
      </c>
      <c r="B4961" s="2">
        <v>35899</v>
      </c>
      <c r="C4961">
        <v>23</v>
      </c>
      <c r="D4961" t="s">
        <v>50</v>
      </c>
      <c r="E4961">
        <v>18</v>
      </c>
      <c r="F4961" t="s">
        <v>12</v>
      </c>
      <c r="G4961">
        <v>0</v>
      </c>
      <c r="H4961">
        <v>3</v>
      </c>
      <c r="I4961">
        <v>3</v>
      </c>
      <c r="J4961">
        <f t="shared" si="77"/>
        <v>1</v>
      </c>
      <c r="K4961" s="8">
        <v>34</v>
      </c>
      <c r="L4961" s="8">
        <f>COUNTIFS($D$2:$D4961,D4961)</f>
        <v>236</v>
      </c>
    </row>
    <row r="4962" spans="1:12" x14ac:dyDescent="0.2">
      <c r="A4962" s="7">
        <v>9798335</v>
      </c>
      <c r="B4962" s="2">
        <v>35903</v>
      </c>
      <c r="C4962">
        <v>10</v>
      </c>
      <c r="D4962" t="s">
        <v>47</v>
      </c>
      <c r="E4962">
        <v>53</v>
      </c>
      <c r="F4962" t="s">
        <v>770</v>
      </c>
      <c r="G4962">
        <v>1</v>
      </c>
      <c r="H4962">
        <v>5</v>
      </c>
      <c r="I4962">
        <v>0</v>
      </c>
      <c r="J4962">
        <f t="shared" si="77"/>
        <v>3</v>
      </c>
      <c r="K4962" s="8">
        <v>33</v>
      </c>
      <c r="L4962" s="8">
        <f>COUNTIFS($D$2:$D4962,D4962)</f>
        <v>235</v>
      </c>
    </row>
    <row r="4963" spans="1:12" x14ac:dyDescent="0.2">
      <c r="A4963" s="7">
        <v>9798335</v>
      </c>
      <c r="B4963" s="2">
        <v>35903</v>
      </c>
      <c r="C4963">
        <v>53</v>
      </c>
      <c r="D4963" t="s">
        <v>770</v>
      </c>
      <c r="E4963">
        <v>10</v>
      </c>
      <c r="F4963" t="s">
        <v>47</v>
      </c>
      <c r="G4963">
        <v>0</v>
      </c>
      <c r="H4963">
        <v>0</v>
      </c>
      <c r="I4963">
        <v>5</v>
      </c>
      <c r="J4963">
        <f t="shared" si="77"/>
        <v>0</v>
      </c>
      <c r="K4963" s="8">
        <v>34</v>
      </c>
      <c r="L4963" s="8">
        <f>COUNTIFS($D$2:$D4963,D4963)</f>
        <v>236</v>
      </c>
    </row>
    <row r="4964" spans="1:12" x14ac:dyDescent="0.2">
      <c r="A4964" s="7">
        <v>9798336</v>
      </c>
      <c r="B4964" s="2">
        <v>35903</v>
      </c>
      <c r="C4964">
        <v>56</v>
      </c>
      <c r="D4964" t="s">
        <v>773</v>
      </c>
      <c r="E4964">
        <v>26</v>
      </c>
      <c r="F4964" t="s">
        <v>17</v>
      </c>
      <c r="G4964">
        <v>1</v>
      </c>
      <c r="H4964">
        <v>1</v>
      </c>
      <c r="I4964">
        <v>1</v>
      </c>
      <c r="J4964">
        <f t="shared" si="77"/>
        <v>1</v>
      </c>
      <c r="K4964" s="8">
        <v>35</v>
      </c>
      <c r="L4964" s="8">
        <f>COUNTIFS($D$2:$D4964,D4964)</f>
        <v>35</v>
      </c>
    </row>
    <row r="4965" spans="1:12" x14ac:dyDescent="0.2">
      <c r="A4965" s="7">
        <v>9798336</v>
      </c>
      <c r="B4965" s="2">
        <v>35903</v>
      </c>
      <c r="C4965">
        <v>26</v>
      </c>
      <c r="D4965" t="s">
        <v>17</v>
      </c>
      <c r="E4965">
        <v>56</v>
      </c>
      <c r="F4965" t="s">
        <v>773</v>
      </c>
      <c r="G4965">
        <v>0</v>
      </c>
      <c r="H4965">
        <v>1</v>
      </c>
      <c r="I4965">
        <v>1</v>
      </c>
      <c r="J4965">
        <f t="shared" si="77"/>
        <v>1</v>
      </c>
      <c r="K4965" s="8">
        <v>35</v>
      </c>
      <c r="L4965" s="8">
        <f>COUNTIFS($D$2:$D4965,D4965)</f>
        <v>237</v>
      </c>
    </row>
    <row r="4966" spans="1:12" x14ac:dyDescent="0.2">
      <c r="A4966" s="7">
        <v>9798337</v>
      </c>
      <c r="B4966" s="2">
        <v>35903</v>
      </c>
      <c r="C4966">
        <v>40</v>
      </c>
      <c r="D4966" t="s">
        <v>758</v>
      </c>
      <c r="E4966">
        <v>49</v>
      </c>
      <c r="F4966" t="s">
        <v>766</v>
      </c>
      <c r="G4966">
        <v>1</v>
      </c>
      <c r="H4966">
        <v>2</v>
      </c>
      <c r="I4966">
        <v>3</v>
      </c>
      <c r="J4966">
        <f t="shared" si="77"/>
        <v>0</v>
      </c>
      <c r="K4966" s="8">
        <v>35</v>
      </c>
      <c r="L4966" s="8">
        <f>COUNTIFS($D$2:$D4966,D4966)</f>
        <v>73</v>
      </c>
    </row>
    <row r="4967" spans="1:12" x14ac:dyDescent="0.2">
      <c r="A4967" s="7">
        <v>9798337</v>
      </c>
      <c r="B4967" s="2">
        <v>35903</v>
      </c>
      <c r="C4967">
        <v>49</v>
      </c>
      <c r="D4967" t="s">
        <v>766</v>
      </c>
      <c r="E4967">
        <v>40</v>
      </c>
      <c r="F4967" t="s">
        <v>758</v>
      </c>
      <c r="G4967">
        <v>0</v>
      </c>
      <c r="H4967">
        <v>3</v>
      </c>
      <c r="I4967">
        <v>2</v>
      </c>
      <c r="J4967">
        <f t="shared" si="77"/>
        <v>3</v>
      </c>
      <c r="K4967" s="8">
        <v>35</v>
      </c>
      <c r="L4967" s="8">
        <f>COUNTIFS($D$2:$D4967,D4967)</f>
        <v>237</v>
      </c>
    </row>
    <row r="4968" spans="1:12" x14ac:dyDescent="0.2">
      <c r="A4968" s="7">
        <v>9798338</v>
      </c>
      <c r="B4968" s="2">
        <v>35903</v>
      </c>
      <c r="C4968">
        <v>15</v>
      </c>
      <c r="D4968" t="s">
        <v>23</v>
      </c>
      <c r="E4968">
        <v>46</v>
      </c>
      <c r="F4968" t="s">
        <v>763</v>
      </c>
      <c r="G4968">
        <v>1</v>
      </c>
      <c r="H4968">
        <v>3</v>
      </c>
      <c r="I4968">
        <v>1</v>
      </c>
      <c r="J4968">
        <f t="shared" si="77"/>
        <v>3</v>
      </c>
      <c r="K4968" s="8">
        <v>34</v>
      </c>
      <c r="L4968" s="8">
        <f>COUNTIFS($D$2:$D4968,D4968)</f>
        <v>118</v>
      </c>
    </row>
    <row r="4969" spans="1:12" x14ac:dyDescent="0.2">
      <c r="A4969" s="7">
        <v>9798338</v>
      </c>
      <c r="B4969" s="2">
        <v>35903</v>
      </c>
      <c r="C4969">
        <v>46</v>
      </c>
      <c r="D4969" t="s">
        <v>763</v>
      </c>
      <c r="E4969">
        <v>15</v>
      </c>
      <c r="F4969" t="s">
        <v>23</v>
      </c>
      <c r="G4969">
        <v>0</v>
      </c>
      <c r="H4969">
        <v>1</v>
      </c>
      <c r="I4969">
        <v>3</v>
      </c>
      <c r="J4969">
        <f t="shared" si="77"/>
        <v>0</v>
      </c>
      <c r="K4969" s="8">
        <v>34</v>
      </c>
      <c r="L4969" s="8">
        <f>COUNTIFS($D$2:$D4969,D4969)</f>
        <v>72</v>
      </c>
    </row>
    <row r="4970" spans="1:12" x14ac:dyDescent="0.2">
      <c r="A4970" s="7">
        <v>9798339</v>
      </c>
      <c r="B4970" s="2">
        <v>35903</v>
      </c>
      <c r="C4970">
        <v>16</v>
      </c>
      <c r="D4970" t="s">
        <v>37</v>
      </c>
      <c r="E4970">
        <v>18</v>
      </c>
      <c r="F4970" t="s">
        <v>12</v>
      </c>
      <c r="G4970">
        <v>1</v>
      </c>
      <c r="H4970">
        <v>1</v>
      </c>
      <c r="I4970">
        <v>1</v>
      </c>
      <c r="J4970">
        <f t="shared" si="77"/>
        <v>1</v>
      </c>
      <c r="K4970" s="8">
        <v>35</v>
      </c>
      <c r="L4970" s="8">
        <f>COUNTIFS($D$2:$D4970,D4970)</f>
        <v>237</v>
      </c>
    </row>
    <row r="4971" spans="1:12" x14ac:dyDescent="0.2">
      <c r="A4971" s="7">
        <v>9798339</v>
      </c>
      <c r="B4971" s="2">
        <v>35903</v>
      </c>
      <c r="C4971">
        <v>18</v>
      </c>
      <c r="D4971" t="s">
        <v>12</v>
      </c>
      <c r="E4971">
        <v>16</v>
      </c>
      <c r="F4971" t="s">
        <v>37</v>
      </c>
      <c r="G4971">
        <v>0</v>
      </c>
      <c r="H4971">
        <v>1</v>
      </c>
      <c r="I4971">
        <v>1</v>
      </c>
      <c r="J4971">
        <f t="shared" si="77"/>
        <v>1</v>
      </c>
      <c r="K4971" s="8">
        <v>34</v>
      </c>
      <c r="L4971" s="8">
        <f>COUNTIFS($D$2:$D4971,D4971)</f>
        <v>114</v>
      </c>
    </row>
    <row r="4972" spans="1:12" x14ac:dyDescent="0.2">
      <c r="A4972" s="7">
        <v>9798340</v>
      </c>
      <c r="B4972" s="2">
        <v>35903</v>
      </c>
      <c r="C4972">
        <v>21</v>
      </c>
      <c r="D4972" t="s">
        <v>10</v>
      </c>
      <c r="E4972">
        <v>22</v>
      </c>
      <c r="F4972" t="s">
        <v>15</v>
      </c>
      <c r="G4972">
        <v>1</v>
      </c>
      <c r="H4972">
        <v>1</v>
      </c>
      <c r="I4972">
        <v>1</v>
      </c>
      <c r="J4972">
        <f t="shared" si="77"/>
        <v>1</v>
      </c>
      <c r="K4972" s="8">
        <v>35</v>
      </c>
      <c r="L4972" s="8">
        <f>COUNTIFS($D$2:$D4972,D4972)</f>
        <v>237</v>
      </c>
    </row>
    <row r="4973" spans="1:12" x14ac:dyDescent="0.2">
      <c r="A4973" s="7">
        <v>9798340</v>
      </c>
      <c r="B4973" s="2">
        <v>35903</v>
      </c>
      <c r="C4973">
        <v>22</v>
      </c>
      <c r="D4973" t="s">
        <v>15</v>
      </c>
      <c r="E4973">
        <v>21</v>
      </c>
      <c r="F4973" t="s">
        <v>10</v>
      </c>
      <c r="G4973">
        <v>0</v>
      </c>
      <c r="H4973">
        <v>1</v>
      </c>
      <c r="I4973">
        <v>1</v>
      </c>
      <c r="J4973">
        <f t="shared" si="77"/>
        <v>1</v>
      </c>
      <c r="K4973" s="8">
        <v>34</v>
      </c>
      <c r="L4973" s="8">
        <f>COUNTIFS($D$2:$D4973,D4973)</f>
        <v>194</v>
      </c>
    </row>
    <row r="4974" spans="1:12" x14ac:dyDescent="0.2">
      <c r="A4974" s="7">
        <v>9798341</v>
      </c>
      <c r="B4974" s="2">
        <v>35903</v>
      </c>
      <c r="C4974">
        <v>23</v>
      </c>
      <c r="D4974" t="s">
        <v>50</v>
      </c>
      <c r="E4974">
        <v>32</v>
      </c>
      <c r="F4974" t="s">
        <v>559</v>
      </c>
      <c r="G4974">
        <v>1</v>
      </c>
      <c r="H4974">
        <v>1</v>
      </c>
      <c r="I4974">
        <v>2</v>
      </c>
      <c r="J4974">
        <f t="shared" si="77"/>
        <v>0</v>
      </c>
      <c r="K4974" s="8">
        <v>35</v>
      </c>
      <c r="L4974" s="8">
        <f>COUNTIFS($D$2:$D4974,D4974)</f>
        <v>237</v>
      </c>
    </row>
    <row r="4975" spans="1:12" x14ac:dyDescent="0.2">
      <c r="A4975" s="7">
        <v>9798341</v>
      </c>
      <c r="B4975" s="2">
        <v>35903</v>
      </c>
      <c r="C4975">
        <v>32</v>
      </c>
      <c r="D4975" t="s">
        <v>559</v>
      </c>
      <c r="E4975">
        <v>23</v>
      </c>
      <c r="F4975" t="s">
        <v>50</v>
      </c>
      <c r="G4975">
        <v>0</v>
      </c>
      <c r="H4975">
        <v>2</v>
      </c>
      <c r="I4975">
        <v>1</v>
      </c>
      <c r="J4975">
        <f t="shared" si="77"/>
        <v>3</v>
      </c>
      <c r="K4975" s="8">
        <v>35</v>
      </c>
      <c r="L4975" s="8">
        <f>COUNTIFS($D$2:$D4975,D4975)</f>
        <v>237</v>
      </c>
    </row>
    <row r="4976" spans="1:12" x14ac:dyDescent="0.2">
      <c r="A4976" s="7">
        <v>9798342</v>
      </c>
      <c r="B4976" s="2">
        <v>35903</v>
      </c>
      <c r="C4976">
        <v>29</v>
      </c>
      <c r="D4976" t="s">
        <v>42</v>
      </c>
      <c r="E4976">
        <v>41</v>
      </c>
      <c r="F4976" t="s">
        <v>759</v>
      </c>
      <c r="G4976">
        <v>1</v>
      </c>
      <c r="H4976">
        <v>2</v>
      </c>
      <c r="I4976">
        <v>1</v>
      </c>
      <c r="J4976">
        <f t="shared" si="77"/>
        <v>3</v>
      </c>
      <c r="K4976" s="8">
        <v>34</v>
      </c>
      <c r="L4976" s="8">
        <f>COUNTIFS($D$2:$D4976,D4976)</f>
        <v>194</v>
      </c>
    </row>
    <row r="4977" spans="1:12" x14ac:dyDescent="0.2">
      <c r="A4977" s="7">
        <v>9798342</v>
      </c>
      <c r="B4977" s="2">
        <v>35903</v>
      </c>
      <c r="C4977">
        <v>41</v>
      </c>
      <c r="D4977" t="s">
        <v>759</v>
      </c>
      <c r="E4977">
        <v>29</v>
      </c>
      <c r="F4977" t="s">
        <v>42</v>
      </c>
      <c r="G4977">
        <v>0</v>
      </c>
      <c r="H4977">
        <v>1</v>
      </c>
      <c r="I4977">
        <v>2</v>
      </c>
      <c r="J4977">
        <f t="shared" si="77"/>
        <v>0</v>
      </c>
      <c r="K4977" s="8">
        <v>34</v>
      </c>
      <c r="L4977" s="8">
        <f>COUNTIFS($D$2:$D4977,D4977)</f>
        <v>236</v>
      </c>
    </row>
    <row r="4978" spans="1:12" x14ac:dyDescent="0.2">
      <c r="A4978" s="7">
        <v>9798343</v>
      </c>
      <c r="B4978" s="2">
        <v>35904</v>
      </c>
      <c r="C4978">
        <v>14</v>
      </c>
      <c r="D4978" t="s">
        <v>27</v>
      </c>
      <c r="E4978">
        <v>54</v>
      </c>
      <c r="F4978" t="s">
        <v>771</v>
      </c>
      <c r="G4978">
        <v>1</v>
      </c>
      <c r="H4978">
        <v>1</v>
      </c>
      <c r="I4978">
        <v>0</v>
      </c>
      <c r="J4978">
        <f t="shared" si="77"/>
        <v>3</v>
      </c>
      <c r="K4978" s="8">
        <v>34</v>
      </c>
      <c r="L4978" s="8">
        <f>COUNTIFS($D$2:$D4978,D4978)</f>
        <v>236</v>
      </c>
    </row>
    <row r="4979" spans="1:12" x14ac:dyDescent="0.2">
      <c r="A4979" s="7">
        <v>9798343</v>
      </c>
      <c r="B4979" s="2">
        <v>35904</v>
      </c>
      <c r="C4979">
        <v>54</v>
      </c>
      <c r="D4979" t="s">
        <v>771</v>
      </c>
      <c r="E4979">
        <v>14</v>
      </c>
      <c r="F4979" t="s">
        <v>27</v>
      </c>
      <c r="G4979">
        <v>0</v>
      </c>
      <c r="H4979">
        <v>0</v>
      </c>
      <c r="I4979">
        <v>1</v>
      </c>
      <c r="J4979">
        <f t="shared" si="77"/>
        <v>0</v>
      </c>
      <c r="K4979" s="8">
        <v>35</v>
      </c>
      <c r="L4979" s="8">
        <f>COUNTIFS($D$2:$D4979,D4979)</f>
        <v>237</v>
      </c>
    </row>
    <row r="4980" spans="1:12" x14ac:dyDescent="0.2">
      <c r="A4980" s="7">
        <v>9798344</v>
      </c>
      <c r="B4980" s="2">
        <v>35904</v>
      </c>
      <c r="C4980">
        <v>51</v>
      </c>
      <c r="D4980" t="s">
        <v>768</v>
      </c>
      <c r="E4980">
        <v>19</v>
      </c>
      <c r="F4980" t="s">
        <v>40</v>
      </c>
      <c r="G4980">
        <v>1</v>
      </c>
      <c r="H4980">
        <v>1</v>
      </c>
      <c r="I4980">
        <v>1</v>
      </c>
      <c r="J4980">
        <f t="shared" si="77"/>
        <v>1</v>
      </c>
      <c r="K4980" s="8">
        <v>34</v>
      </c>
      <c r="L4980" s="8">
        <f>COUNTIFS($D$2:$D4980,D4980)</f>
        <v>236</v>
      </c>
    </row>
    <row r="4981" spans="1:12" x14ac:dyDescent="0.2">
      <c r="A4981" s="7">
        <v>9798344</v>
      </c>
      <c r="B4981" s="2">
        <v>35904</v>
      </c>
      <c r="C4981">
        <v>19</v>
      </c>
      <c r="D4981" t="s">
        <v>40</v>
      </c>
      <c r="E4981">
        <v>51</v>
      </c>
      <c r="F4981" t="s">
        <v>768</v>
      </c>
      <c r="G4981">
        <v>0</v>
      </c>
      <c r="H4981">
        <v>1</v>
      </c>
      <c r="I4981">
        <v>1</v>
      </c>
      <c r="J4981">
        <f t="shared" si="77"/>
        <v>1</v>
      </c>
      <c r="K4981" s="8">
        <v>34</v>
      </c>
      <c r="L4981" s="8">
        <f>COUNTIFS($D$2:$D4981,D4981)</f>
        <v>236</v>
      </c>
    </row>
    <row r="4982" spans="1:12" x14ac:dyDescent="0.2">
      <c r="A4982" s="7">
        <v>9798345</v>
      </c>
      <c r="B4982" s="2">
        <v>35910</v>
      </c>
      <c r="C4982">
        <v>32</v>
      </c>
      <c r="D4982" t="s">
        <v>559</v>
      </c>
      <c r="E4982">
        <v>40</v>
      </c>
      <c r="F4982" t="s">
        <v>758</v>
      </c>
      <c r="G4982">
        <v>1</v>
      </c>
      <c r="H4982">
        <v>1</v>
      </c>
      <c r="I4982">
        <v>3</v>
      </c>
      <c r="J4982">
        <f t="shared" si="77"/>
        <v>0</v>
      </c>
      <c r="K4982" s="8">
        <v>36</v>
      </c>
      <c r="L4982" s="8">
        <f>COUNTIFS($D$2:$D4982,D4982)</f>
        <v>238</v>
      </c>
    </row>
    <row r="4983" spans="1:12" x14ac:dyDescent="0.2">
      <c r="A4983" s="7">
        <v>9798345</v>
      </c>
      <c r="B4983" s="2">
        <v>35910</v>
      </c>
      <c r="C4983">
        <v>40</v>
      </c>
      <c r="D4983" t="s">
        <v>758</v>
      </c>
      <c r="E4983">
        <v>32</v>
      </c>
      <c r="F4983" t="s">
        <v>559</v>
      </c>
      <c r="G4983">
        <v>0</v>
      </c>
      <c r="H4983">
        <v>3</v>
      </c>
      <c r="I4983">
        <v>1</v>
      </c>
      <c r="J4983">
        <f t="shared" si="77"/>
        <v>3</v>
      </c>
      <c r="K4983" s="8">
        <v>36</v>
      </c>
      <c r="L4983" s="8">
        <f>COUNTIFS($D$2:$D4983,D4983)</f>
        <v>74</v>
      </c>
    </row>
    <row r="4984" spans="1:12" x14ac:dyDescent="0.2">
      <c r="A4984" s="7">
        <v>9798346</v>
      </c>
      <c r="B4984" s="2">
        <v>35910</v>
      </c>
      <c r="C4984">
        <v>56</v>
      </c>
      <c r="D4984" t="s">
        <v>773</v>
      </c>
      <c r="E4984">
        <v>10</v>
      </c>
      <c r="F4984" t="s">
        <v>47</v>
      </c>
      <c r="G4984">
        <v>1</v>
      </c>
      <c r="H4984">
        <v>0</v>
      </c>
      <c r="I4984">
        <v>2</v>
      </c>
      <c r="J4984">
        <f t="shared" si="77"/>
        <v>0</v>
      </c>
      <c r="K4984" s="8">
        <v>36</v>
      </c>
      <c r="L4984" s="8">
        <f>COUNTIFS($D$2:$D4984,D4984)</f>
        <v>36</v>
      </c>
    </row>
    <row r="4985" spans="1:12" x14ac:dyDescent="0.2">
      <c r="A4985" s="7">
        <v>9798346</v>
      </c>
      <c r="B4985" s="2">
        <v>35910</v>
      </c>
      <c r="C4985">
        <v>10</v>
      </c>
      <c r="D4985" t="s">
        <v>47</v>
      </c>
      <c r="E4985">
        <v>56</v>
      </c>
      <c r="F4985" t="s">
        <v>773</v>
      </c>
      <c r="G4985">
        <v>0</v>
      </c>
      <c r="H4985">
        <v>2</v>
      </c>
      <c r="I4985">
        <v>0</v>
      </c>
      <c r="J4985">
        <f t="shared" si="77"/>
        <v>3</v>
      </c>
      <c r="K4985" s="8">
        <v>34</v>
      </c>
      <c r="L4985" s="8">
        <f>COUNTIFS($D$2:$D4985,D4985)</f>
        <v>236</v>
      </c>
    </row>
    <row r="4986" spans="1:12" x14ac:dyDescent="0.2">
      <c r="A4986" s="7">
        <v>9798347</v>
      </c>
      <c r="B4986" s="2">
        <v>35910</v>
      </c>
      <c r="C4986">
        <v>41</v>
      </c>
      <c r="D4986" t="s">
        <v>759</v>
      </c>
      <c r="E4986">
        <v>53</v>
      </c>
      <c r="F4986" t="s">
        <v>770</v>
      </c>
      <c r="G4986">
        <v>1</v>
      </c>
      <c r="H4986">
        <v>0</v>
      </c>
      <c r="I4986">
        <v>0</v>
      </c>
      <c r="J4986">
        <f t="shared" si="77"/>
        <v>1</v>
      </c>
      <c r="K4986" s="8">
        <v>35</v>
      </c>
      <c r="L4986" s="8">
        <f>COUNTIFS($D$2:$D4986,D4986)</f>
        <v>237</v>
      </c>
    </row>
    <row r="4987" spans="1:12" x14ac:dyDescent="0.2">
      <c r="A4987" s="7">
        <v>9798347</v>
      </c>
      <c r="B4987" s="2">
        <v>35910</v>
      </c>
      <c r="C4987">
        <v>53</v>
      </c>
      <c r="D4987" t="s">
        <v>770</v>
      </c>
      <c r="E4987">
        <v>41</v>
      </c>
      <c r="F4987" t="s">
        <v>759</v>
      </c>
      <c r="G4987">
        <v>0</v>
      </c>
      <c r="H4987">
        <v>0</v>
      </c>
      <c r="I4987">
        <v>0</v>
      </c>
      <c r="J4987">
        <f t="shared" si="77"/>
        <v>1</v>
      </c>
      <c r="K4987" s="8">
        <v>35</v>
      </c>
      <c r="L4987" s="8">
        <f>COUNTIFS($D$2:$D4987,D4987)</f>
        <v>237</v>
      </c>
    </row>
    <row r="4988" spans="1:12" x14ac:dyDescent="0.2">
      <c r="A4988" s="7">
        <v>9798348</v>
      </c>
      <c r="B4988" s="2">
        <v>35910</v>
      </c>
      <c r="C4988">
        <v>14</v>
      </c>
      <c r="D4988" t="s">
        <v>27</v>
      </c>
      <c r="E4988">
        <v>19</v>
      </c>
      <c r="F4988" t="s">
        <v>40</v>
      </c>
      <c r="G4988">
        <v>1</v>
      </c>
      <c r="H4988">
        <v>4</v>
      </c>
      <c r="I4988">
        <v>1</v>
      </c>
      <c r="J4988">
        <f t="shared" si="77"/>
        <v>3</v>
      </c>
      <c r="K4988" s="8">
        <v>35</v>
      </c>
      <c r="L4988" s="8">
        <f>COUNTIFS($D$2:$D4988,D4988)</f>
        <v>237</v>
      </c>
    </row>
    <row r="4989" spans="1:12" x14ac:dyDescent="0.2">
      <c r="A4989" s="7">
        <v>9798348</v>
      </c>
      <c r="B4989" s="2">
        <v>35910</v>
      </c>
      <c r="C4989">
        <v>19</v>
      </c>
      <c r="D4989" t="s">
        <v>40</v>
      </c>
      <c r="E4989">
        <v>14</v>
      </c>
      <c r="F4989" t="s">
        <v>27</v>
      </c>
      <c r="G4989">
        <v>0</v>
      </c>
      <c r="H4989">
        <v>1</v>
      </c>
      <c r="I4989">
        <v>4</v>
      </c>
      <c r="J4989">
        <f t="shared" si="77"/>
        <v>0</v>
      </c>
      <c r="K4989" s="8">
        <v>35</v>
      </c>
      <c r="L4989" s="8">
        <f>COUNTIFS($D$2:$D4989,D4989)</f>
        <v>237</v>
      </c>
    </row>
    <row r="4990" spans="1:12" x14ac:dyDescent="0.2">
      <c r="A4990" s="7">
        <v>9798349</v>
      </c>
      <c r="B4990" s="2">
        <v>35910</v>
      </c>
      <c r="C4990">
        <v>16</v>
      </c>
      <c r="D4990" t="s">
        <v>37</v>
      </c>
      <c r="E4990">
        <v>54</v>
      </c>
      <c r="F4990" t="s">
        <v>771</v>
      </c>
      <c r="G4990">
        <v>1</v>
      </c>
      <c r="H4990">
        <v>1</v>
      </c>
      <c r="I4990">
        <v>3</v>
      </c>
      <c r="J4990">
        <f t="shared" si="77"/>
        <v>0</v>
      </c>
      <c r="K4990" s="8">
        <v>36</v>
      </c>
      <c r="L4990" s="8">
        <f>COUNTIFS($D$2:$D4990,D4990)</f>
        <v>238</v>
      </c>
    </row>
    <row r="4991" spans="1:12" x14ac:dyDescent="0.2">
      <c r="A4991" s="7">
        <v>9798349</v>
      </c>
      <c r="B4991" s="2">
        <v>35910</v>
      </c>
      <c r="C4991">
        <v>54</v>
      </c>
      <c r="D4991" t="s">
        <v>771</v>
      </c>
      <c r="E4991">
        <v>16</v>
      </c>
      <c r="F4991" t="s">
        <v>37</v>
      </c>
      <c r="G4991">
        <v>0</v>
      </c>
      <c r="H4991">
        <v>3</v>
      </c>
      <c r="I4991">
        <v>1</v>
      </c>
      <c r="J4991">
        <f t="shared" si="77"/>
        <v>3</v>
      </c>
      <c r="K4991" s="8">
        <v>36</v>
      </c>
      <c r="L4991" s="8">
        <f>COUNTIFS($D$2:$D4991,D4991)</f>
        <v>238</v>
      </c>
    </row>
    <row r="4992" spans="1:12" x14ac:dyDescent="0.2">
      <c r="A4992" s="7">
        <v>9798350</v>
      </c>
      <c r="B4992" s="2">
        <v>35910</v>
      </c>
      <c r="C4992">
        <v>49</v>
      </c>
      <c r="D4992" t="s">
        <v>766</v>
      </c>
      <c r="E4992">
        <v>51</v>
      </c>
      <c r="F4992" t="s">
        <v>768</v>
      </c>
      <c r="G4992">
        <v>1</v>
      </c>
      <c r="H4992">
        <v>3</v>
      </c>
      <c r="I4992">
        <v>3</v>
      </c>
      <c r="J4992">
        <f t="shared" si="77"/>
        <v>1</v>
      </c>
      <c r="K4992" s="8">
        <v>36</v>
      </c>
      <c r="L4992" s="8">
        <f>COUNTIFS($D$2:$D4992,D4992)</f>
        <v>238</v>
      </c>
    </row>
    <row r="4993" spans="1:12" x14ac:dyDescent="0.2">
      <c r="A4993" s="7">
        <v>9798350</v>
      </c>
      <c r="B4993" s="2">
        <v>35910</v>
      </c>
      <c r="C4993">
        <v>51</v>
      </c>
      <c r="D4993" t="s">
        <v>768</v>
      </c>
      <c r="E4993">
        <v>49</v>
      </c>
      <c r="F4993" t="s">
        <v>766</v>
      </c>
      <c r="G4993">
        <v>0</v>
      </c>
      <c r="H4993">
        <v>3</v>
      </c>
      <c r="I4993">
        <v>3</v>
      </c>
      <c r="J4993">
        <f t="shared" si="77"/>
        <v>1</v>
      </c>
      <c r="K4993" s="8">
        <v>35</v>
      </c>
      <c r="L4993" s="8">
        <f>COUNTIFS($D$2:$D4993,D4993)</f>
        <v>237</v>
      </c>
    </row>
    <row r="4994" spans="1:12" x14ac:dyDescent="0.2">
      <c r="A4994" s="7">
        <v>9798351</v>
      </c>
      <c r="B4994" s="2">
        <v>35910</v>
      </c>
      <c r="C4994">
        <v>26</v>
      </c>
      <c r="D4994" t="s">
        <v>17</v>
      </c>
      <c r="E4994">
        <v>22</v>
      </c>
      <c r="F4994" t="s">
        <v>15</v>
      </c>
      <c r="G4994">
        <v>1</v>
      </c>
      <c r="H4994">
        <v>2</v>
      </c>
      <c r="I4994">
        <v>0</v>
      </c>
      <c r="J4994">
        <f t="shared" ref="J4994:J5057" si="78">IF(H4994&gt;I4994,3,IF(I4994&gt;H4994,0,1))</f>
        <v>3</v>
      </c>
      <c r="K4994" s="8">
        <v>36</v>
      </c>
      <c r="L4994" s="8">
        <f>COUNTIFS($D$2:$D4994,D4994)</f>
        <v>238</v>
      </c>
    </row>
    <row r="4995" spans="1:12" x14ac:dyDescent="0.2">
      <c r="A4995" s="7">
        <v>9798351</v>
      </c>
      <c r="B4995" s="2">
        <v>35910</v>
      </c>
      <c r="C4995">
        <v>22</v>
      </c>
      <c r="D4995" t="s">
        <v>15</v>
      </c>
      <c r="E4995">
        <v>26</v>
      </c>
      <c r="F4995" t="s">
        <v>17</v>
      </c>
      <c r="G4995">
        <v>0</v>
      </c>
      <c r="H4995">
        <v>0</v>
      </c>
      <c r="I4995">
        <v>2</v>
      </c>
      <c r="J4995">
        <f t="shared" si="78"/>
        <v>0</v>
      </c>
      <c r="K4995" s="8">
        <v>35</v>
      </c>
      <c r="L4995" s="8">
        <f>COUNTIFS($D$2:$D4995,D4995)</f>
        <v>195</v>
      </c>
    </row>
    <row r="4996" spans="1:12" x14ac:dyDescent="0.2">
      <c r="A4996" s="7">
        <v>9798352</v>
      </c>
      <c r="B4996" s="2">
        <v>35910</v>
      </c>
      <c r="C4996">
        <v>29</v>
      </c>
      <c r="D4996" t="s">
        <v>42</v>
      </c>
      <c r="E4996">
        <v>23</v>
      </c>
      <c r="F4996" t="s">
        <v>50</v>
      </c>
      <c r="G4996">
        <v>1</v>
      </c>
      <c r="H4996">
        <v>2</v>
      </c>
      <c r="I4996">
        <v>4</v>
      </c>
      <c r="J4996">
        <f t="shared" si="78"/>
        <v>0</v>
      </c>
      <c r="K4996" s="8">
        <v>35</v>
      </c>
      <c r="L4996" s="8">
        <f>COUNTIFS($D$2:$D4996,D4996)</f>
        <v>195</v>
      </c>
    </row>
    <row r="4997" spans="1:12" x14ac:dyDescent="0.2">
      <c r="A4997" s="7">
        <v>9798352</v>
      </c>
      <c r="B4997" s="2">
        <v>35910</v>
      </c>
      <c r="C4997">
        <v>23</v>
      </c>
      <c r="D4997" t="s">
        <v>50</v>
      </c>
      <c r="E4997">
        <v>29</v>
      </c>
      <c r="F4997" t="s">
        <v>42</v>
      </c>
      <c r="G4997">
        <v>0</v>
      </c>
      <c r="H4997">
        <v>4</v>
      </c>
      <c r="I4997">
        <v>2</v>
      </c>
      <c r="J4997">
        <f t="shared" si="78"/>
        <v>3</v>
      </c>
      <c r="K4997" s="8">
        <v>36</v>
      </c>
      <c r="L4997" s="8">
        <f>COUNTIFS($D$2:$D4997,D4997)</f>
        <v>238</v>
      </c>
    </row>
    <row r="4998" spans="1:12" x14ac:dyDescent="0.2">
      <c r="A4998" s="7">
        <v>9798353</v>
      </c>
      <c r="B4998" s="2">
        <v>35911</v>
      </c>
      <c r="C4998">
        <v>46</v>
      </c>
      <c r="D4998" t="s">
        <v>763</v>
      </c>
      <c r="E4998">
        <v>18</v>
      </c>
      <c r="F4998" t="s">
        <v>12</v>
      </c>
      <c r="G4998">
        <v>1</v>
      </c>
      <c r="H4998">
        <v>0</v>
      </c>
      <c r="I4998">
        <v>4</v>
      </c>
      <c r="J4998">
        <f t="shared" si="78"/>
        <v>0</v>
      </c>
      <c r="K4998" s="8">
        <v>35</v>
      </c>
      <c r="L4998" s="8">
        <f>COUNTIFS($D$2:$D4998,D4998)</f>
        <v>73</v>
      </c>
    </row>
    <row r="4999" spans="1:12" x14ac:dyDescent="0.2">
      <c r="A4999" s="7">
        <v>9798353</v>
      </c>
      <c r="B4999" s="2">
        <v>35911</v>
      </c>
      <c r="C4999">
        <v>18</v>
      </c>
      <c r="D4999" t="s">
        <v>12</v>
      </c>
      <c r="E4999">
        <v>46</v>
      </c>
      <c r="F4999" t="s">
        <v>763</v>
      </c>
      <c r="G4999">
        <v>0</v>
      </c>
      <c r="H4999">
        <v>4</v>
      </c>
      <c r="I4999">
        <v>0</v>
      </c>
      <c r="J4999">
        <f t="shared" si="78"/>
        <v>3</v>
      </c>
      <c r="K4999" s="8">
        <v>35</v>
      </c>
      <c r="L4999" s="8">
        <f>COUNTIFS($D$2:$D4999,D4999)</f>
        <v>115</v>
      </c>
    </row>
    <row r="5000" spans="1:12" x14ac:dyDescent="0.2">
      <c r="A5000" s="7">
        <v>9798354</v>
      </c>
      <c r="B5000" s="2">
        <v>35912</v>
      </c>
      <c r="C5000">
        <v>15</v>
      </c>
      <c r="D5000" t="s">
        <v>23</v>
      </c>
      <c r="E5000">
        <v>21</v>
      </c>
      <c r="F5000" t="s">
        <v>10</v>
      </c>
      <c r="G5000">
        <v>1</v>
      </c>
      <c r="H5000">
        <v>0</v>
      </c>
      <c r="I5000">
        <v>3</v>
      </c>
      <c r="J5000">
        <f t="shared" si="78"/>
        <v>0</v>
      </c>
      <c r="K5000" s="8">
        <v>35</v>
      </c>
      <c r="L5000" s="8">
        <f>COUNTIFS($D$2:$D5000,D5000)</f>
        <v>119</v>
      </c>
    </row>
    <row r="5001" spans="1:12" x14ac:dyDescent="0.2">
      <c r="A5001" s="7">
        <v>9798354</v>
      </c>
      <c r="B5001" s="2">
        <v>35912</v>
      </c>
      <c r="C5001">
        <v>21</v>
      </c>
      <c r="D5001" t="s">
        <v>10</v>
      </c>
      <c r="E5001">
        <v>15</v>
      </c>
      <c r="F5001" t="s">
        <v>23</v>
      </c>
      <c r="G5001">
        <v>0</v>
      </c>
      <c r="H5001">
        <v>3</v>
      </c>
      <c r="I5001">
        <v>0</v>
      </c>
      <c r="J5001">
        <f t="shared" si="78"/>
        <v>3</v>
      </c>
      <c r="K5001" s="8">
        <v>36</v>
      </c>
      <c r="L5001" s="8">
        <f>COUNTIFS($D$2:$D5001,D5001)</f>
        <v>238</v>
      </c>
    </row>
    <row r="5002" spans="1:12" x14ac:dyDescent="0.2">
      <c r="A5002" s="7">
        <v>9798355</v>
      </c>
      <c r="B5002" s="2">
        <v>35914</v>
      </c>
      <c r="C5002">
        <v>10</v>
      </c>
      <c r="D5002" t="s">
        <v>47</v>
      </c>
      <c r="E5002">
        <v>46</v>
      </c>
      <c r="F5002" t="s">
        <v>763</v>
      </c>
      <c r="G5002">
        <v>1</v>
      </c>
      <c r="H5002">
        <v>1</v>
      </c>
      <c r="I5002">
        <v>0</v>
      </c>
      <c r="J5002">
        <f t="shared" si="78"/>
        <v>3</v>
      </c>
      <c r="K5002" s="8">
        <v>35</v>
      </c>
      <c r="L5002" s="8">
        <f>COUNTIFS($D$2:$D5002,D5002)</f>
        <v>237</v>
      </c>
    </row>
    <row r="5003" spans="1:12" x14ac:dyDescent="0.2">
      <c r="A5003" s="7">
        <v>9798355</v>
      </c>
      <c r="B5003" s="2">
        <v>35914</v>
      </c>
      <c r="C5003">
        <v>46</v>
      </c>
      <c r="D5003" t="s">
        <v>763</v>
      </c>
      <c r="E5003">
        <v>10</v>
      </c>
      <c r="F5003" t="s">
        <v>47</v>
      </c>
      <c r="G5003">
        <v>0</v>
      </c>
      <c r="H5003">
        <v>0</v>
      </c>
      <c r="I5003">
        <v>1</v>
      </c>
      <c r="J5003">
        <f t="shared" si="78"/>
        <v>0</v>
      </c>
      <c r="K5003" s="8">
        <v>36</v>
      </c>
      <c r="L5003" s="8">
        <f>COUNTIFS($D$2:$D5003,D5003)</f>
        <v>74</v>
      </c>
    </row>
    <row r="5004" spans="1:12" x14ac:dyDescent="0.2">
      <c r="A5004" s="7">
        <v>9798356</v>
      </c>
      <c r="B5004" s="2">
        <v>35914</v>
      </c>
      <c r="C5004">
        <v>14</v>
      </c>
      <c r="D5004" t="s">
        <v>27</v>
      </c>
      <c r="E5004">
        <v>41</v>
      </c>
      <c r="F5004" t="s">
        <v>759</v>
      </c>
      <c r="G5004">
        <v>1</v>
      </c>
      <c r="H5004">
        <v>0</v>
      </c>
      <c r="I5004">
        <v>1</v>
      </c>
      <c r="J5004">
        <f t="shared" si="78"/>
        <v>0</v>
      </c>
      <c r="K5004" s="8">
        <v>36</v>
      </c>
      <c r="L5004" s="8">
        <f>COUNTIFS($D$2:$D5004,D5004)</f>
        <v>238</v>
      </c>
    </row>
    <row r="5005" spans="1:12" x14ac:dyDescent="0.2">
      <c r="A5005" s="7">
        <v>9798356</v>
      </c>
      <c r="B5005" s="2">
        <v>35914</v>
      </c>
      <c r="C5005">
        <v>41</v>
      </c>
      <c r="D5005" t="s">
        <v>759</v>
      </c>
      <c r="E5005">
        <v>14</v>
      </c>
      <c r="F5005" t="s">
        <v>27</v>
      </c>
      <c r="G5005">
        <v>0</v>
      </c>
      <c r="H5005">
        <v>1</v>
      </c>
      <c r="I5005">
        <v>0</v>
      </c>
      <c r="J5005">
        <f t="shared" si="78"/>
        <v>3</v>
      </c>
      <c r="K5005" s="8">
        <v>36</v>
      </c>
      <c r="L5005" s="8">
        <f>COUNTIFS($D$2:$D5005,D5005)</f>
        <v>238</v>
      </c>
    </row>
    <row r="5006" spans="1:12" x14ac:dyDescent="0.2">
      <c r="A5006" s="7">
        <v>9798357</v>
      </c>
      <c r="B5006" s="2">
        <v>35914</v>
      </c>
      <c r="C5006">
        <v>51</v>
      </c>
      <c r="D5006" t="s">
        <v>768</v>
      </c>
      <c r="E5006">
        <v>53</v>
      </c>
      <c r="F5006" t="s">
        <v>770</v>
      </c>
      <c r="G5006">
        <v>1</v>
      </c>
      <c r="H5006">
        <v>0</v>
      </c>
      <c r="I5006">
        <v>0</v>
      </c>
      <c r="J5006">
        <f t="shared" si="78"/>
        <v>1</v>
      </c>
      <c r="K5006" s="8">
        <v>36</v>
      </c>
      <c r="L5006" s="8">
        <f>COUNTIFS($D$2:$D5006,D5006)</f>
        <v>238</v>
      </c>
    </row>
    <row r="5007" spans="1:12" x14ac:dyDescent="0.2">
      <c r="A5007" s="7">
        <v>9798357</v>
      </c>
      <c r="B5007" s="2">
        <v>35914</v>
      </c>
      <c r="C5007">
        <v>53</v>
      </c>
      <c r="D5007" t="s">
        <v>770</v>
      </c>
      <c r="E5007">
        <v>51</v>
      </c>
      <c r="F5007" t="s">
        <v>768</v>
      </c>
      <c r="G5007">
        <v>0</v>
      </c>
      <c r="H5007">
        <v>0</v>
      </c>
      <c r="I5007">
        <v>0</v>
      </c>
      <c r="J5007">
        <f t="shared" si="78"/>
        <v>1</v>
      </c>
      <c r="K5007" s="8">
        <v>36</v>
      </c>
      <c r="L5007" s="8">
        <f>COUNTIFS($D$2:$D5007,D5007)</f>
        <v>238</v>
      </c>
    </row>
    <row r="5008" spans="1:12" x14ac:dyDescent="0.2">
      <c r="A5008" s="7">
        <v>9798358</v>
      </c>
      <c r="B5008" s="2">
        <v>35914</v>
      </c>
      <c r="C5008">
        <v>18</v>
      </c>
      <c r="D5008" t="s">
        <v>12</v>
      </c>
      <c r="E5008">
        <v>22</v>
      </c>
      <c r="F5008" t="s">
        <v>15</v>
      </c>
      <c r="G5008">
        <v>1</v>
      </c>
      <c r="H5008">
        <v>0</v>
      </c>
      <c r="I5008">
        <v>0</v>
      </c>
      <c r="J5008">
        <f t="shared" si="78"/>
        <v>1</v>
      </c>
      <c r="K5008" s="8">
        <v>36</v>
      </c>
      <c r="L5008" s="8">
        <f>COUNTIFS($D$2:$D5008,D5008)</f>
        <v>116</v>
      </c>
    </row>
    <row r="5009" spans="1:12" x14ac:dyDescent="0.2">
      <c r="A5009" s="7">
        <v>9798358</v>
      </c>
      <c r="B5009" s="2">
        <v>35914</v>
      </c>
      <c r="C5009">
        <v>22</v>
      </c>
      <c r="D5009" t="s">
        <v>15</v>
      </c>
      <c r="E5009">
        <v>18</v>
      </c>
      <c r="F5009" t="s">
        <v>12</v>
      </c>
      <c r="G5009">
        <v>0</v>
      </c>
      <c r="H5009">
        <v>0</v>
      </c>
      <c r="I5009">
        <v>0</v>
      </c>
      <c r="J5009">
        <f t="shared" si="78"/>
        <v>1</v>
      </c>
      <c r="K5009" s="8">
        <v>36</v>
      </c>
      <c r="L5009" s="8">
        <f>COUNTIFS($D$2:$D5009,D5009)</f>
        <v>196</v>
      </c>
    </row>
    <row r="5010" spans="1:12" x14ac:dyDescent="0.2">
      <c r="A5010" s="7">
        <v>9798359</v>
      </c>
      <c r="B5010" s="2">
        <v>35917</v>
      </c>
      <c r="C5010">
        <v>40</v>
      </c>
      <c r="D5010" t="s">
        <v>758</v>
      </c>
      <c r="E5010">
        <v>15</v>
      </c>
      <c r="F5010" t="s">
        <v>23</v>
      </c>
      <c r="G5010">
        <v>1</v>
      </c>
      <c r="H5010">
        <v>5</v>
      </c>
      <c r="I5010">
        <v>2</v>
      </c>
      <c r="J5010">
        <f t="shared" si="78"/>
        <v>3</v>
      </c>
      <c r="K5010" s="8">
        <v>37</v>
      </c>
      <c r="L5010" s="8">
        <f>COUNTIFS($D$2:$D5010,D5010)</f>
        <v>75</v>
      </c>
    </row>
    <row r="5011" spans="1:12" x14ac:dyDescent="0.2">
      <c r="A5011" s="7">
        <v>9798359</v>
      </c>
      <c r="B5011" s="2">
        <v>35917</v>
      </c>
      <c r="C5011">
        <v>15</v>
      </c>
      <c r="D5011" t="s">
        <v>23</v>
      </c>
      <c r="E5011">
        <v>40</v>
      </c>
      <c r="F5011" t="s">
        <v>758</v>
      </c>
      <c r="G5011">
        <v>0</v>
      </c>
      <c r="H5011">
        <v>2</v>
      </c>
      <c r="I5011">
        <v>5</v>
      </c>
      <c r="J5011">
        <f t="shared" si="78"/>
        <v>0</v>
      </c>
      <c r="K5011" s="8">
        <v>36</v>
      </c>
      <c r="L5011" s="8">
        <f>COUNTIFS($D$2:$D5011,D5011)</f>
        <v>120</v>
      </c>
    </row>
    <row r="5012" spans="1:12" x14ac:dyDescent="0.2">
      <c r="A5012" s="7">
        <v>9798360</v>
      </c>
      <c r="B5012" s="2">
        <v>35917</v>
      </c>
      <c r="C5012">
        <v>51</v>
      </c>
      <c r="D5012" t="s">
        <v>768</v>
      </c>
      <c r="E5012">
        <v>41</v>
      </c>
      <c r="F5012" t="s">
        <v>759</v>
      </c>
      <c r="G5012">
        <v>1</v>
      </c>
      <c r="H5012">
        <v>2</v>
      </c>
      <c r="I5012">
        <v>0</v>
      </c>
      <c r="J5012">
        <f t="shared" si="78"/>
        <v>3</v>
      </c>
      <c r="K5012" s="8">
        <v>37</v>
      </c>
      <c r="L5012" s="8">
        <f>COUNTIFS($D$2:$D5012,D5012)</f>
        <v>239</v>
      </c>
    </row>
    <row r="5013" spans="1:12" x14ac:dyDescent="0.2">
      <c r="A5013" s="7">
        <v>9798360</v>
      </c>
      <c r="B5013" s="2">
        <v>35917</v>
      </c>
      <c r="C5013">
        <v>41</v>
      </c>
      <c r="D5013" t="s">
        <v>759</v>
      </c>
      <c r="E5013">
        <v>51</v>
      </c>
      <c r="F5013" t="s">
        <v>768</v>
      </c>
      <c r="G5013">
        <v>0</v>
      </c>
      <c r="H5013">
        <v>0</v>
      </c>
      <c r="I5013">
        <v>2</v>
      </c>
      <c r="J5013">
        <f t="shared" si="78"/>
        <v>0</v>
      </c>
      <c r="K5013" s="8">
        <v>37</v>
      </c>
      <c r="L5013" s="8">
        <f>COUNTIFS($D$2:$D5013,D5013)</f>
        <v>239</v>
      </c>
    </row>
    <row r="5014" spans="1:12" x14ac:dyDescent="0.2">
      <c r="A5014" s="7">
        <v>9798361</v>
      </c>
      <c r="B5014" s="2">
        <v>35917</v>
      </c>
      <c r="C5014">
        <v>18</v>
      </c>
      <c r="D5014" t="s">
        <v>12</v>
      </c>
      <c r="E5014">
        <v>56</v>
      </c>
      <c r="F5014" t="s">
        <v>773</v>
      </c>
      <c r="G5014">
        <v>1</v>
      </c>
      <c r="H5014">
        <v>1</v>
      </c>
      <c r="I5014">
        <v>0</v>
      </c>
      <c r="J5014">
        <f t="shared" si="78"/>
        <v>3</v>
      </c>
      <c r="K5014" s="8">
        <v>37</v>
      </c>
      <c r="L5014" s="8">
        <f>COUNTIFS($D$2:$D5014,D5014)</f>
        <v>117</v>
      </c>
    </row>
    <row r="5015" spans="1:12" x14ac:dyDescent="0.2">
      <c r="A5015" s="7">
        <v>9798361</v>
      </c>
      <c r="B5015" s="2">
        <v>35917</v>
      </c>
      <c r="C5015">
        <v>56</v>
      </c>
      <c r="D5015" t="s">
        <v>773</v>
      </c>
      <c r="E5015">
        <v>18</v>
      </c>
      <c r="F5015" t="s">
        <v>12</v>
      </c>
      <c r="G5015">
        <v>0</v>
      </c>
      <c r="H5015">
        <v>0</v>
      </c>
      <c r="I5015">
        <v>1</v>
      </c>
      <c r="J5015">
        <f t="shared" si="78"/>
        <v>0</v>
      </c>
      <c r="K5015" s="8">
        <v>37</v>
      </c>
      <c r="L5015" s="8">
        <f>COUNTIFS($D$2:$D5015,D5015)</f>
        <v>37</v>
      </c>
    </row>
    <row r="5016" spans="1:12" x14ac:dyDescent="0.2">
      <c r="A5016" s="7">
        <v>9798362</v>
      </c>
      <c r="B5016" s="2">
        <v>35917</v>
      </c>
      <c r="C5016">
        <v>19</v>
      </c>
      <c r="D5016" t="s">
        <v>40</v>
      </c>
      <c r="E5016">
        <v>29</v>
      </c>
      <c r="F5016" t="s">
        <v>42</v>
      </c>
      <c r="G5016">
        <v>1</v>
      </c>
      <c r="H5016">
        <v>5</v>
      </c>
      <c r="I5016">
        <v>0</v>
      </c>
      <c r="J5016">
        <f t="shared" si="78"/>
        <v>3</v>
      </c>
      <c r="K5016" s="8">
        <v>36</v>
      </c>
      <c r="L5016" s="8">
        <f>COUNTIFS($D$2:$D5016,D5016)</f>
        <v>238</v>
      </c>
    </row>
    <row r="5017" spans="1:12" x14ac:dyDescent="0.2">
      <c r="A5017" s="7">
        <v>9798362</v>
      </c>
      <c r="B5017" s="2">
        <v>35917</v>
      </c>
      <c r="C5017">
        <v>29</v>
      </c>
      <c r="D5017" t="s">
        <v>42</v>
      </c>
      <c r="E5017">
        <v>19</v>
      </c>
      <c r="F5017" t="s">
        <v>40</v>
      </c>
      <c r="G5017">
        <v>0</v>
      </c>
      <c r="H5017">
        <v>0</v>
      </c>
      <c r="I5017">
        <v>5</v>
      </c>
      <c r="J5017">
        <f t="shared" si="78"/>
        <v>0</v>
      </c>
      <c r="K5017" s="8">
        <v>36</v>
      </c>
      <c r="L5017" s="8">
        <f>COUNTIFS($D$2:$D5017,D5017)</f>
        <v>196</v>
      </c>
    </row>
    <row r="5018" spans="1:12" x14ac:dyDescent="0.2">
      <c r="A5018" s="7">
        <v>9798363</v>
      </c>
      <c r="B5018" s="2">
        <v>35917</v>
      </c>
      <c r="C5018">
        <v>22</v>
      </c>
      <c r="D5018" t="s">
        <v>15</v>
      </c>
      <c r="E5018">
        <v>14</v>
      </c>
      <c r="F5018" t="s">
        <v>27</v>
      </c>
      <c r="G5018">
        <v>1</v>
      </c>
      <c r="H5018">
        <v>3</v>
      </c>
      <c r="I5018">
        <v>1</v>
      </c>
      <c r="J5018">
        <f t="shared" si="78"/>
        <v>3</v>
      </c>
      <c r="K5018" s="8">
        <v>37</v>
      </c>
      <c r="L5018" s="8">
        <f>COUNTIFS($D$2:$D5018,D5018)</f>
        <v>197</v>
      </c>
    </row>
    <row r="5019" spans="1:12" x14ac:dyDescent="0.2">
      <c r="A5019" s="7">
        <v>9798363</v>
      </c>
      <c r="B5019" s="2">
        <v>35917</v>
      </c>
      <c r="C5019">
        <v>14</v>
      </c>
      <c r="D5019" t="s">
        <v>27</v>
      </c>
      <c r="E5019">
        <v>22</v>
      </c>
      <c r="F5019" t="s">
        <v>15</v>
      </c>
      <c r="G5019">
        <v>0</v>
      </c>
      <c r="H5019">
        <v>1</v>
      </c>
      <c r="I5019">
        <v>3</v>
      </c>
      <c r="J5019">
        <f t="shared" si="78"/>
        <v>0</v>
      </c>
      <c r="K5019" s="8">
        <v>37</v>
      </c>
      <c r="L5019" s="8">
        <f>COUNTIFS($D$2:$D5019,D5019)</f>
        <v>239</v>
      </c>
    </row>
    <row r="5020" spans="1:12" x14ac:dyDescent="0.2">
      <c r="A5020" s="7">
        <v>9798364</v>
      </c>
      <c r="B5020" s="2">
        <v>35917</v>
      </c>
      <c r="C5020">
        <v>54</v>
      </c>
      <c r="D5020" t="s">
        <v>771</v>
      </c>
      <c r="E5020">
        <v>32</v>
      </c>
      <c r="F5020" t="s">
        <v>559</v>
      </c>
      <c r="G5020">
        <v>1</v>
      </c>
      <c r="H5020">
        <v>1</v>
      </c>
      <c r="I5020">
        <v>3</v>
      </c>
      <c r="J5020">
        <f t="shared" si="78"/>
        <v>0</v>
      </c>
      <c r="K5020" s="8">
        <v>37</v>
      </c>
      <c r="L5020" s="8">
        <f>COUNTIFS($D$2:$D5020,D5020)</f>
        <v>239</v>
      </c>
    </row>
    <row r="5021" spans="1:12" x14ac:dyDescent="0.2">
      <c r="A5021" s="7">
        <v>9798364</v>
      </c>
      <c r="B5021" s="2">
        <v>35917</v>
      </c>
      <c r="C5021">
        <v>32</v>
      </c>
      <c r="D5021" t="s">
        <v>559</v>
      </c>
      <c r="E5021">
        <v>54</v>
      </c>
      <c r="F5021" t="s">
        <v>771</v>
      </c>
      <c r="G5021">
        <v>0</v>
      </c>
      <c r="H5021">
        <v>3</v>
      </c>
      <c r="I5021">
        <v>1</v>
      </c>
      <c r="J5021">
        <f t="shared" si="78"/>
        <v>3</v>
      </c>
      <c r="K5021" s="8">
        <v>37</v>
      </c>
      <c r="L5021" s="8">
        <f>COUNTIFS($D$2:$D5021,D5021)</f>
        <v>239</v>
      </c>
    </row>
    <row r="5022" spans="1:12" x14ac:dyDescent="0.2">
      <c r="A5022" s="7">
        <v>9798365</v>
      </c>
      <c r="B5022" s="2">
        <v>35917</v>
      </c>
      <c r="C5022">
        <v>23</v>
      </c>
      <c r="D5022" t="s">
        <v>50</v>
      </c>
      <c r="E5022">
        <v>46</v>
      </c>
      <c r="F5022" t="s">
        <v>763</v>
      </c>
      <c r="G5022">
        <v>1</v>
      </c>
      <c r="H5022">
        <v>0</v>
      </c>
      <c r="I5022">
        <v>2</v>
      </c>
      <c r="J5022">
        <f t="shared" si="78"/>
        <v>0</v>
      </c>
      <c r="K5022" s="8">
        <v>37</v>
      </c>
      <c r="L5022" s="8">
        <f>COUNTIFS($D$2:$D5022,D5022)</f>
        <v>239</v>
      </c>
    </row>
    <row r="5023" spans="1:12" x14ac:dyDescent="0.2">
      <c r="A5023" s="7">
        <v>9798365</v>
      </c>
      <c r="B5023" s="2">
        <v>35917</v>
      </c>
      <c r="C5023">
        <v>46</v>
      </c>
      <c r="D5023" t="s">
        <v>763</v>
      </c>
      <c r="E5023">
        <v>23</v>
      </c>
      <c r="F5023" t="s">
        <v>50</v>
      </c>
      <c r="G5023">
        <v>0</v>
      </c>
      <c r="H5023">
        <v>2</v>
      </c>
      <c r="I5023">
        <v>0</v>
      </c>
      <c r="J5023">
        <f t="shared" si="78"/>
        <v>3</v>
      </c>
      <c r="K5023" s="8">
        <v>37</v>
      </c>
      <c r="L5023" s="8">
        <f>COUNTIFS($D$2:$D5023,D5023)</f>
        <v>75</v>
      </c>
    </row>
    <row r="5024" spans="1:12" x14ac:dyDescent="0.2">
      <c r="A5024" s="7">
        <v>9798366</v>
      </c>
      <c r="B5024" s="2">
        <v>35917</v>
      </c>
      <c r="C5024">
        <v>53</v>
      </c>
      <c r="D5024" t="s">
        <v>770</v>
      </c>
      <c r="E5024">
        <v>26</v>
      </c>
      <c r="F5024" t="s">
        <v>17</v>
      </c>
      <c r="G5024">
        <v>1</v>
      </c>
      <c r="H5024">
        <v>2</v>
      </c>
      <c r="I5024">
        <v>6</v>
      </c>
      <c r="J5024">
        <f t="shared" si="78"/>
        <v>0</v>
      </c>
      <c r="K5024" s="8">
        <v>37</v>
      </c>
      <c r="L5024" s="8">
        <f>COUNTIFS($D$2:$D5024,D5024)</f>
        <v>239</v>
      </c>
    </row>
    <row r="5025" spans="1:12" x14ac:dyDescent="0.2">
      <c r="A5025" s="7">
        <v>9798366</v>
      </c>
      <c r="B5025" s="2">
        <v>35917</v>
      </c>
      <c r="C5025">
        <v>26</v>
      </c>
      <c r="D5025" t="s">
        <v>17</v>
      </c>
      <c r="E5025">
        <v>53</v>
      </c>
      <c r="F5025" t="s">
        <v>770</v>
      </c>
      <c r="G5025">
        <v>0</v>
      </c>
      <c r="H5025">
        <v>6</v>
      </c>
      <c r="I5025">
        <v>2</v>
      </c>
      <c r="J5025">
        <f t="shared" si="78"/>
        <v>3</v>
      </c>
      <c r="K5025" s="8">
        <v>37</v>
      </c>
      <c r="L5025" s="8">
        <f>COUNTIFS($D$2:$D5025,D5025)</f>
        <v>239</v>
      </c>
    </row>
    <row r="5026" spans="1:12" x14ac:dyDescent="0.2">
      <c r="A5026" s="7">
        <v>9798367</v>
      </c>
      <c r="B5026" s="2">
        <v>35918</v>
      </c>
      <c r="C5026">
        <v>10</v>
      </c>
      <c r="D5026" t="s">
        <v>47</v>
      </c>
      <c r="E5026">
        <v>16</v>
      </c>
      <c r="F5026" t="s">
        <v>37</v>
      </c>
      <c r="G5026">
        <v>1</v>
      </c>
      <c r="H5026">
        <v>4</v>
      </c>
      <c r="I5026">
        <v>0</v>
      </c>
      <c r="J5026">
        <f t="shared" si="78"/>
        <v>3</v>
      </c>
      <c r="K5026" s="8">
        <v>36</v>
      </c>
      <c r="L5026" s="8">
        <f>COUNTIFS($D$2:$D5026,D5026)</f>
        <v>238</v>
      </c>
    </row>
    <row r="5027" spans="1:12" x14ac:dyDescent="0.2">
      <c r="A5027" s="7">
        <v>9798367</v>
      </c>
      <c r="B5027" s="2">
        <v>35918</v>
      </c>
      <c r="C5027">
        <v>16</v>
      </c>
      <c r="D5027" t="s">
        <v>37</v>
      </c>
      <c r="E5027">
        <v>10</v>
      </c>
      <c r="F5027" t="s">
        <v>47</v>
      </c>
      <c r="G5027">
        <v>0</v>
      </c>
      <c r="H5027">
        <v>0</v>
      </c>
      <c r="I5027">
        <v>4</v>
      </c>
      <c r="J5027">
        <f t="shared" si="78"/>
        <v>0</v>
      </c>
      <c r="K5027" s="8">
        <v>37</v>
      </c>
      <c r="L5027" s="8">
        <f>COUNTIFS($D$2:$D5027,D5027)</f>
        <v>239</v>
      </c>
    </row>
    <row r="5028" spans="1:12" x14ac:dyDescent="0.2">
      <c r="A5028" s="7">
        <v>9798368</v>
      </c>
      <c r="B5028" s="2">
        <v>35919</v>
      </c>
      <c r="C5028">
        <v>21</v>
      </c>
      <c r="D5028" t="s">
        <v>10</v>
      </c>
      <c r="E5028">
        <v>49</v>
      </c>
      <c r="F5028" t="s">
        <v>766</v>
      </c>
      <c r="G5028">
        <v>1</v>
      </c>
      <c r="H5028">
        <v>3</v>
      </c>
      <c r="I5028">
        <v>0</v>
      </c>
      <c r="J5028">
        <f t="shared" si="78"/>
        <v>3</v>
      </c>
      <c r="K5028" s="8">
        <v>37</v>
      </c>
      <c r="L5028" s="8">
        <f>COUNTIFS($D$2:$D5028,D5028)</f>
        <v>239</v>
      </c>
    </row>
    <row r="5029" spans="1:12" x14ac:dyDescent="0.2">
      <c r="A5029" s="7">
        <v>9798368</v>
      </c>
      <c r="B5029" s="2">
        <v>35919</v>
      </c>
      <c r="C5029">
        <v>49</v>
      </c>
      <c r="D5029" t="s">
        <v>766</v>
      </c>
      <c r="E5029">
        <v>21</v>
      </c>
      <c r="F5029" t="s">
        <v>10</v>
      </c>
      <c r="G5029">
        <v>0</v>
      </c>
      <c r="H5029">
        <v>0</v>
      </c>
      <c r="I5029">
        <v>3</v>
      </c>
      <c r="J5029">
        <f t="shared" si="78"/>
        <v>0</v>
      </c>
      <c r="K5029" s="8">
        <v>37</v>
      </c>
      <c r="L5029" s="8">
        <f>COUNTIFS($D$2:$D5029,D5029)</f>
        <v>239</v>
      </c>
    </row>
    <row r="5030" spans="1:12" x14ac:dyDescent="0.2">
      <c r="A5030" s="7">
        <v>9798369</v>
      </c>
      <c r="B5030" s="2">
        <v>35920</v>
      </c>
      <c r="C5030">
        <v>15</v>
      </c>
      <c r="D5030" t="s">
        <v>23</v>
      </c>
      <c r="E5030">
        <v>29</v>
      </c>
      <c r="F5030" t="s">
        <v>42</v>
      </c>
      <c r="G5030">
        <v>1</v>
      </c>
      <c r="H5030">
        <v>3</v>
      </c>
      <c r="I5030">
        <v>3</v>
      </c>
      <c r="J5030">
        <f t="shared" si="78"/>
        <v>1</v>
      </c>
      <c r="K5030" s="8">
        <v>37</v>
      </c>
      <c r="L5030" s="8">
        <f>COUNTIFS($D$2:$D5030,D5030)</f>
        <v>121</v>
      </c>
    </row>
    <row r="5031" spans="1:12" x14ac:dyDescent="0.2">
      <c r="A5031" s="7">
        <v>9798369</v>
      </c>
      <c r="B5031" s="2">
        <v>35920</v>
      </c>
      <c r="C5031">
        <v>29</v>
      </c>
      <c r="D5031" t="s">
        <v>42</v>
      </c>
      <c r="E5031">
        <v>15</v>
      </c>
      <c r="F5031" t="s">
        <v>23</v>
      </c>
      <c r="G5031">
        <v>0</v>
      </c>
      <c r="H5031">
        <v>3</v>
      </c>
      <c r="I5031">
        <v>3</v>
      </c>
      <c r="J5031">
        <f t="shared" si="78"/>
        <v>1</v>
      </c>
      <c r="K5031" s="8">
        <v>37</v>
      </c>
      <c r="L5031" s="8">
        <f>COUNTIFS($D$2:$D5031,D5031)</f>
        <v>197</v>
      </c>
    </row>
    <row r="5032" spans="1:12" x14ac:dyDescent="0.2">
      <c r="A5032" s="7">
        <v>9798370</v>
      </c>
      <c r="B5032" s="2">
        <v>35921</v>
      </c>
      <c r="C5032">
        <v>19</v>
      </c>
      <c r="D5032" t="s">
        <v>40</v>
      </c>
      <c r="E5032">
        <v>10</v>
      </c>
      <c r="F5032" t="s">
        <v>47</v>
      </c>
      <c r="G5032">
        <v>1</v>
      </c>
      <c r="H5032">
        <v>4</v>
      </c>
      <c r="I5032">
        <v>0</v>
      </c>
      <c r="J5032">
        <f t="shared" si="78"/>
        <v>3</v>
      </c>
      <c r="K5032" s="8">
        <v>37</v>
      </c>
      <c r="L5032" s="8">
        <f>COUNTIFS($D$2:$D5032,D5032)</f>
        <v>239</v>
      </c>
    </row>
    <row r="5033" spans="1:12" x14ac:dyDescent="0.2">
      <c r="A5033" s="7">
        <v>9798370</v>
      </c>
      <c r="B5033" s="2">
        <v>35921</v>
      </c>
      <c r="C5033">
        <v>10</v>
      </c>
      <c r="D5033" t="s">
        <v>47</v>
      </c>
      <c r="E5033">
        <v>19</v>
      </c>
      <c r="F5033" t="s">
        <v>40</v>
      </c>
      <c r="G5033">
        <v>0</v>
      </c>
      <c r="H5033">
        <v>0</v>
      </c>
      <c r="I5033">
        <v>4</v>
      </c>
      <c r="J5033">
        <f t="shared" si="78"/>
        <v>0</v>
      </c>
      <c r="K5033" s="8">
        <v>37</v>
      </c>
      <c r="L5033" s="8">
        <f>COUNTIFS($D$2:$D5033,D5033)</f>
        <v>239</v>
      </c>
    </row>
    <row r="5034" spans="1:12" x14ac:dyDescent="0.2">
      <c r="A5034" s="7">
        <v>9798371</v>
      </c>
      <c r="B5034" s="2">
        <v>35925</v>
      </c>
      <c r="C5034">
        <v>32</v>
      </c>
      <c r="D5034" t="s">
        <v>559</v>
      </c>
      <c r="E5034">
        <v>10</v>
      </c>
      <c r="F5034" t="s">
        <v>47</v>
      </c>
      <c r="G5034">
        <v>1</v>
      </c>
      <c r="H5034">
        <v>1</v>
      </c>
      <c r="I5034">
        <v>0</v>
      </c>
      <c r="J5034">
        <f t="shared" si="78"/>
        <v>3</v>
      </c>
      <c r="K5034" s="8">
        <v>38</v>
      </c>
      <c r="L5034" s="8">
        <f>COUNTIFS($D$2:$D5034,D5034)</f>
        <v>240</v>
      </c>
    </row>
    <row r="5035" spans="1:12" x14ac:dyDescent="0.2">
      <c r="A5035" s="7">
        <v>9798371</v>
      </c>
      <c r="B5035" s="2">
        <v>35925</v>
      </c>
      <c r="C5035">
        <v>10</v>
      </c>
      <c r="D5035" t="s">
        <v>47</v>
      </c>
      <c r="E5035">
        <v>32</v>
      </c>
      <c r="F5035" t="s">
        <v>559</v>
      </c>
      <c r="G5035">
        <v>0</v>
      </c>
      <c r="H5035">
        <v>0</v>
      </c>
      <c r="I5035">
        <v>1</v>
      </c>
      <c r="J5035">
        <f t="shared" si="78"/>
        <v>0</v>
      </c>
      <c r="K5035" s="8">
        <v>38</v>
      </c>
      <c r="L5035" s="8">
        <f>COUNTIFS($D$2:$D5035,D5035)</f>
        <v>240</v>
      </c>
    </row>
    <row r="5036" spans="1:12" x14ac:dyDescent="0.2">
      <c r="A5036" s="7">
        <v>9798372</v>
      </c>
      <c r="B5036" s="2">
        <v>35925</v>
      </c>
      <c r="C5036">
        <v>56</v>
      </c>
      <c r="D5036" t="s">
        <v>773</v>
      </c>
      <c r="E5036">
        <v>21</v>
      </c>
      <c r="F5036" t="s">
        <v>10</v>
      </c>
      <c r="G5036">
        <v>1</v>
      </c>
      <c r="H5036">
        <v>0</v>
      </c>
      <c r="I5036">
        <v>2</v>
      </c>
      <c r="J5036">
        <f t="shared" si="78"/>
        <v>0</v>
      </c>
      <c r="K5036" s="8">
        <v>38</v>
      </c>
      <c r="L5036" s="8">
        <f>COUNTIFS($D$2:$D5036,D5036)</f>
        <v>38</v>
      </c>
    </row>
    <row r="5037" spans="1:12" x14ac:dyDescent="0.2">
      <c r="A5037" s="7">
        <v>9798372</v>
      </c>
      <c r="B5037" s="2">
        <v>35925</v>
      </c>
      <c r="C5037">
        <v>21</v>
      </c>
      <c r="D5037" t="s">
        <v>10</v>
      </c>
      <c r="E5037">
        <v>56</v>
      </c>
      <c r="F5037" t="s">
        <v>773</v>
      </c>
      <c r="G5037">
        <v>0</v>
      </c>
      <c r="H5037">
        <v>2</v>
      </c>
      <c r="I5037">
        <v>0</v>
      </c>
      <c r="J5037">
        <f t="shared" si="78"/>
        <v>3</v>
      </c>
      <c r="K5037" s="8">
        <v>38</v>
      </c>
      <c r="L5037" s="8">
        <f>COUNTIFS($D$2:$D5037,D5037)</f>
        <v>240</v>
      </c>
    </row>
    <row r="5038" spans="1:12" x14ac:dyDescent="0.2">
      <c r="A5038" s="7">
        <v>9798373</v>
      </c>
      <c r="B5038" s="2">
        <v>35925</v>
      </c>
      <c r="C5038">
        <v>41</v>
      </c>
      <c r="D5038" t="s">
        <v>759</v>
      </c>
      <c r="E5038">
        <v>22</v>
      </c>
      <c r="F5038" t="s">
        <v>15</v>
      </c>
      <c r="G5038">
        <v>1</v>
      </c>
      <c r="H5038">
        <v>1</v>
      </c>
      <c r="I5038">
        <v>0</v>
      </c>
      <c r="J5038">
        <f t="shared" si="78"/>
        <v>3</v>
      </c>
      <c r="K5038" s="8">
        <v>38</v>
      </c>
      <c r="L5038" s="8">
        <f>COUNTIFS($D$2:$D5038,D5038)</f>
        <v>240</v>
      </c>
    </row>
    <row r="5039" spans="1:12" x14ac:dyDescent="0.2">
      <c r="A5039" s="7">
        <v>9798373</v>
      </c>
      <c r="B5039" s="2">
        <v>35925</v>
      </c>
      <c r="C5039">
        <v>22</v>
      </c>
      <c r="D5039" t="s">
        <v>15</v>
      </c>
      <c r="E5039">
        <v>41</v>
      </c>
      <c r="F5039" t="s">
        <v>759</v>
      </c>
      <c r="G5039">
        <v>0</v>
      </c>
      <c r="H5039">
        <v>0</v>
      </c>
      <c r="I5039">
        <v>1</v>
      </c>
      <c r="J5039">
        <f t="shared" si="78"/>
        <v>0</v>
      </c>
      <c r="K5039" s="8">
        <v>38</v>
      </c>
      <c r="L5039" s="8">
        <f>COUNTIFS($D$2:$D5039,D5039)</f>
        <v>198</v>
      </c>
    </row>
    <row r="5040" spans="1:12" x14ac:dyDescent="0.2">
      <c r="A5040" s="7">
        <v>9798374</v>
      </c>
      <c r="B5040" s="2">
        <v>35925</v>
      </c>
      <c r="C5040">
        <v>14</v>
      </c>
      <c r="D5040" t="s">
        <v>27</v>
      </c>
      <c r="E5040">
        <v>40</v>
      </c>
      <c r="F5040" t="s">
        <v>758</v>
      </c>
      <c r="G5040">
        <v>1</v>
      </c>
      <c r="H5040">
        <v>2</v>
      </c>
      <c r="I5040">
        <v>0</v>
      </c>
      <c r="J5040">
        <f t="shared" si="78"/>
        <v>3</v>
      </c>
      <c r="K5040" s="8">
        <v>38</v>
      </c>
      <c r="L5040" s="8">
        <f>COUNTIFS($D$2:$D5040,D5040)</f>
        <v>240</v>
      </c>
    </row>
    <row r="5041" spans="1:12" x14ac:dyDescent="0.2">
      <c r="A5041" s="7">
        <v>9798374</v>
      </c>
      <c r="B5041" s="2">
        <v>35925</v>
      </c>
      <c r="C5041">
        <v>40</v>
      </c>
      <c r="D5041" t="s">
        <v>758</v>
      </c>
      <c r="E5041">
        <v>14</v>
      </c>
      <c r="F5041" t="s">
        <v>27</v>
      </c>
      <c r="G5041">
        <v>0</v>
      </c>
      <c r="H5041">
        <v>0</v>
      </c>
      <c r="I5041">
        <v>2</v>
      </c>
      <c r="J5041">
        <f t="shared" si="78"/>
        <v>0</v>
      </c>
      <c r="K5041" s="8">
        <v>38</v>
      </c>
      <c r="L5041" s="8">
        <f>COUNTIFS($D$2:$D5041,D5041)</f>
        <v>76</v>
      </c>
    </row>
    <row r="5042" spans="1:12" x14ac:dyDescent="0.2">
      <c r="A5042" s="7">
        <v>9798375</v>
      </c>
      <c r="B5042" s="2">
        <v>35925</v>
      </c>
      <c r="C5042">
        <v>15</v>
      </c>
      <c r="D5042" t="s">
        <v>23</v>
      </c>
      <c r="E5042">
        <v>54</v>
      </c>
      <c r="F5042" t="s">
        <v>771</v>
      </c>
      <c r="G5042">
        <v>1</v>
      </c>
      <c r="H5042">
        <v>1</v>
      </c>
      <c r="I5042">
        <v>0</v>
      </c>
      <c r="J5042">
        <f t="shared" si="78"/>
        <v>3</v>
      </c>
      <c r="K5042" s="8">
        <v>38</v>
      </c>
      <c r="L5042" s="8">
        <f>COUNTIFS($D$2:$D5042,D5042)</f>
        <v>122</v>
      </c>
    </row>
    <row r="5043" spans="1:12" x14ac:dyDescent="0.2">
      <c r="A5043" s="7">
        <v>9798375</v>
      </c>
      <c r="B5043" s="2">
        <v>35925</v>
      </c>
      <c r="C5043">
        <v>54</v>
      </c>
      <c r="D5043" t="s">
        <v>771</v>
      </c>
      <c r="E5043">
        <v>15</v>
      </c>
      <c r="F5043" t="s">
        <v>23</v>
      </c>
      <c r="G5043">
        <v>0</v>
      </c>
      <c r="H5043">
        <v>0</v>
      </c>
      <c r="I5043">
        <v>1</v>
      </c>
      <c r="J5043">
        <f t="shared" si="78"/>
        <v>0</v>
      </c>
      <c r="K5043" s="8">
        <v>38</v>
      </c>
      <c r="L5043" s="8">
        <f>COUNTIFS($D$2:$D5043,D5043)</f>
        <v>240</v>
      </c>
    </row>
    <row r="5044" spans="1:12" x14ac:dyDescent="0.2">
      <c r="A5044" s="7">
        <v>9798376</v>
      </c>
      <c r="B5044" s="2">
        <v>35925</v>
      </c>
      <c r="C5044">
        <v>46</v>
      </c>
      <c r="D5044" t="s">
        <v>763</v>
      </c>
      <c r="E5044">
        <v>19</v>
      </c>
      <c r="F5044" t="s">
        <v>40</v>
      </c>
      <c r="G5044">
        <v>1</v>
      </c>
      <c r="H5044">
        <v>1</v>
      </c>
      <c r="I5044">
        <v>0</v>
      </c>
      <c r="J5044">
        <f t="shared" si="78"/>
        <v>3</v>
      </c>
      <c r="K5044" s="8">
        <v>38</v>
      </c>
      <c r="L5044" s="8">
        <f>COUNTIFS($D$2:$D5044,D5044)</f>
        <v>76</v>
      </c>
    </row>
    <row r="5045" spans="1:12" x14ac:dyDescent="0.2">
      <c r="A5045" s="7">
        <v>9798376</v>
      </c>
      <c r="B5045" s="2">
        <v>35925</v>
      </c>
      <c r="C5045">
        <v>19</v>
      </c>
      <c r="D5045" t="s">
        <v>40</v>
      </c>
      <c r="E5045">
        <v>46</v>
      </c>
      <c r="F5045" t="s">
        <v>763</v>
      </c>
      <c r="G5045">
        <v>0</v>
      </c>
      <c r="H5045">
        <v>0</v>
      </c>
      <c r="I5045">
        <v>1</v>
      </c>
      <c r="J5045">
        <f t="shared" si="78"/>
        <v>0</v>
      </c>
      <c r="K5045" s="8">
        <v>38</v>
      </c>
      <c r="L5045" s="8">
        <f>COUNTIFS($D$2:$D5045,D5045)</f>
        <v>240</v>
      </c>
    </row>
    <row r="5046" spans="1:12" x14ac:dyDescent="0.2">
      <c r="A5046" s="7">
        <v>9798377</v>
      </c>
      <c r="B5046" s="2">
        <v>35925</v>
      </c>
      <c r="C5046">
        <v>16</v>
      </c>
      <c r="D5046" t="s">
        <v>37</v>
      </c>
      <c r="E5046">
        <v>51</v>
      </c>
      <c r="F5046" t="s">
        <v>768</v>
      </c>
      <c r="G5046">
        <v>1</v>
      </c>
      <c r="H5046">
        <v>1</v>
      </c>
      <c r="I5046">
        <v>1</v>
      </c>
      <c r="J5046">
        <f t="shared" si="78"/>
        <v>1</v>
      </c>
      <c r="K5046" s="8">
        <v>38</v>
      </c>
      <c r="L5046" s="8">
        <f>COUNTIFS($D$2:$D5046,D5046)</f>
        <v>240</v>
      </c>
    </row>
    <row r="5047" spans="1:12" x14ac:dyDescent="0.2">
      <c r="A5047" s="7">
        <v>9798377</v>
      </c>
      <c r="B5047" s="2">
        <v>35925</v>
      </c>
      <c r="C5047">
        <v>51</v>
      </c>
      <c r="D5047" t="s">
        <v>768</v>
      </c>
      <c r="E5047">
        <v>16</v>
      </c>
      <c r="F5047" t="s">
        <v>37</v>
      </c>
      <c r="G5047">
        <v>0</v>
      </c>
      <c r="H5047">
        <v>1</v>
      </c>
      <c r="I5047">
        <v>1</v>
      </c>
      <c r="J5047">
        <f t="shared" si="78"/>
        <v>1</v>
      </c>
      <c r="K5047" s="8">
        <v>38</v>
      </c>
      <c r="L5047" s="8">
        <f>COUNTIFS($D$2:$D5047,D5047)</f>
        <v>240</v>
      </c>
    </row>
    <row r="5048" spans="1:12" x14ac:dyDescent="0.2">
      <c r="A5048" s="7">
        <v>9798378</v>
      </c>
      <c r="B5048" s="2">
        <v>35925</v>
      </c>
      <c r="C5048">
        <v>49</v>
      </c>
      <c r="D5048" t="s">
        <v>766</v>
      </c>
      <c r="E5048">
        <v>53</v>
      </c>
      <c r="F5048" t="s">
        <v>770</v>
      </c>
      <c r="G5048">
        <v>1</v>
      </c>
      <c r="H5048">
        <v>1</v>
      </c>
      <c r="I5048">
        <v>1</v>
      </c>
      <c r="J5048">
        <f t="shared" si="78"/>
        <v>1</v>
      </c>
      <c r="K5048" s="8">
        <v>38</v>
      </c>
      <c r="L5048" s="8">
        <f>COUNTIFS($D$2:$D5048,D5048)</f>
        <v>240</v>
      </c>
    </row>
    <row r="5049" spans="1:12" x14ac:dyDescent="0.2">
      <c r="A5049" s="7">
        <v>9798378</v>
      </c>
      <c r="B5049" s="2">
        <v>35925</v>
      </c>
      <c r="C5049">
        <v>53</v>
      </c>
      <c r="D5049" t="s">
        <v>770</v>
      </c>
      <c r="E5049">
        <v>49</v>
      </c>
      <c r="F5049" t="s">
        <v>766</v>
      </c>
      <c r="G5049">
        <v>0</v>
      </c>
      <c r="H5049">
        <v>1</v>
      </c>
      <c r="I5049">
        <v>1</v>
      </c>
      <c r="J5049">
        <f t="shared" si="78"/>
        <v>1</v>
      </c>
      <c r="K5049" s="8">
        <v>38</v>
      </c>
      <c r="L5049" s="8">
        <f>COUNTIFS($D$2:$D5049,D5049)</f>
        <v>240</v>
      </c>
    </row>
    <row r="5050" spans="1:12" x14ac:dyDescent="0.2">
      <c r="A5050" s="7">
        <v>9798379</v>
      </c>
      <c r="B5050" s="2">
        <v>35925</v>
      </c>
      <c r="C5050">
        <v>26</v>
      </c>
      <c r="D5050" t="s">
        <v>17</v>
      </c>
      <c r="E5050">
        <v>23</v>
      </c>
      <c r="F5050" t="s">
        <v>50</v>
      </c>
      <c r="G5050">
        <v>1</v>
      </c>
      <c r="H5050">
        <v>1</v>
      </c>
      <c r="I5050">
        <v>1</v>
      </c>
      <c r="J5050">
        <f t="shared" si="78"/>
        <v>1</v>
      </c>
      <c r="K5050" s="8">
        <v>38</v>
      </c>
      <c r="L5050" s="8">
        <f>COUNTIFS($D$2:$D5050,D5050)</f>
        <v>240</v>
      </c>
    </row>
    <row r="5051" spans="1:12" x14ac:dyDescent="0.2">
      <c r="A5051" s="7">
        <v>9798379</v>
      </c>
      <c r="B5051" s="2">
        <v>35925</v>
      </c>
      <c r="C5051">
        <v>23</v>
      </c>
      <c r="D5051" t="s">
        <v>50</v>
      </c>
      <c r="E5051">
        <v>26</v>
      </c>
      <c r="F5051" t="s">
        <v>17</v>
      </c>
      <c r="G5051">
        <v>0</v>
      </c>
      <c r="H5051">
        <v>1</v>
      </c>
      <c r="I5051">
        <v>1</v>
      </c>
      <c r="J5051">
        <f t="shared" si="78"/>
        <v>1</v>
      </c>
      <c r="K5051" s="8">
        <v>38</v>
      </c>
      <c r="L5051" s="8">
        <f>COUNTIFS($D$2:$D5051,D5051)</f>
        <v>240</v>
      </c>
    </row>
    <row r="5052" spans="1:12" x14ac:dyDescent="0.2">
      <c r="A5052" s="7">
        <v>9798380</v>
      </c>
      <c r="B5052" s="2">
        <v>35925</v>
      </c>
      <c r="C5052">
        <v>29</v>
      </c>
      <c r="D5052" t="s">
        <v>42</v>
      </c>
      <c r="E5052">
        <v>18</v>
      </c>
      <c r="F5052" t="s">
        <v>12</v>
      </c>
      <c r="G5052">
        <v>1</v>
      </c>
      <c r="H5052">
        <v>4</v>
      </c>
      <c r="I5052">
        <v>3</v>
      </c>
      <c r="J5052">
        <f t="shared" si="78"/>
        <v>3</v>
      </c>
      <c r="K5052" s="8">
        <v>38</v>
      </c>
      <c r="L5052" s="8">
        <f>COUNTIFS($D$2:$D5052,D5052)</f>
        <v>198</v>
      </c>
    </row>
    <row r="5053" spans="1:12" x14ac:dyDescent="0.2">
      <c r="A5053" s="7">
        <v>9798380</v>
      </c>
      <c r="B5053" s="2">
        <v>35925</v>
      </c>
      <c r="C5053">
        <v>18</v>
      </c>
      <c r="D5053" t="s">
        <v>12</v>
      </c>
      <c r="E5053">
        <v>29</v>
      </c>
      <c r="F5053" t="s">
        <v>42</v>
      </c>
      <c r="G5053">
        <v>0</v>
      </c>
      <c r="H5053">
        <v>3</v>
      </c>
      <c r="I5053">
        <v>4</v>
      </c>
      <c r="J5053">
        <f t="shared" si="78"/>
        <v>0</v>
      </c>
      <c r="K5053" s="8">
        <v>38</v>
      </c>
      <c r="L5053" s="8">
        <f>COUNTIFS($D$2:$D5053,D5053)</f>
        <v>118</v>
      </c>
    </row>
    <row r="5054" spans="1:12" x14ac:dyDescent="0.2">
      <c r="A5054" s="7">
        <v>9899001</v>
      </c>
      <c r="B5054" s="2">
        <v>36022</v>
      </c>
      <c r="C5054">
        <v>41</v>
      </c>
      <c r="D5054" t="s">
        <v>759</v>
      </c>
      <c r="E5054">
        <v>46</v>
      </c>
      <c r="F5054" t="s">
        <v>763</v>
      </c>
      <c r="G5054">
        <v>1</v>
      </c>
      <c r="H5054">
        <v>0</v>
      </c>
      <c r="I5054">
        <v>0</v>
      </c>
      <c r="J5054">
        <f t="shared" si="78"/>
        <v>1</v>
      </c>
      <c r="K5054" s="8">
        <v>1</v>
      </c>
      <c r="L5054" s="8">
        <f>COUNTIFS($D$2:$D5054,D5054)</f>
        <v>241</v>
      </c>
    </row>
    <row r="5055" spans="1:12" x14ac:dyDescent="0.2">
      <c r="A5055" s="7">
        <v>9899001</v>
      </c>
      <c r="B5055" s="2">
        <v>36022</v>
      </c>
      <c r="C5055">
        <v>46</v>
      </c>
      <c r="D5055" t="s">
        <v>763</v>
      </c>
      <c r="E5055">
        <v>41</v>
      </c>
      <c r="F5055" t="s">
        <v>759</v>
      </c>
      <c r="G5055">
        <v>0</v>
      </c>
      <c r="H5055">
        <v>0</v>
      </c>
      <c r="I5055">
        <v>0</v>
      </c>
      <c r="J5055">
        <f t="shared" si="78"/>
        <v>1</v>
      </c>
      <c r="K5055" s="8">
        <v>1</v>
      </c>
      <c r="L5055" s="8">
        <f>COUNTIFS($D$2:$D5055,D5055)</f>
        <v>77</v>
      </c>
    </row>
    <row r="5056" spans="1:12" x14ac:dyDescent="0.2">
      <c r="A5056" s="7">
        <v>9899002</v>
      </c>
      <c r="B5056" s="2">
        <v>36022</v>
      </c>
      <c r="C5056">
        <v>51</v>
      </c>
      <c r="D5056" t="s">
        <v>768</v>
      </c>
      <c r="E5056">
        <v>14</v>
      </c>
      <c r="F5056" t="s">
        <v>27</v>
      </c>
      <c r="G5056">
        <v>1</v>
      </c>
      <c r="H5056">
        <v>2</v>
      </c>
      <c r="I5056">
        <v>1</v>
      </c>
      <c r="J5056">
        <f t="shared" si="78"/>
        <v>3</v>
      </c>
      <c r="K5056" s="8">
        <v>1</v>
      </c>
      <c r="L5056" s="8">
        <f>COUNTIFS($D$2:$D5056,D5056)</f>
        <v>241</v>
      </c>
    </row>
    <row r="5057" spans="1:12" x14ac:dyDescent="0.2">
      <c r="A5057" s="7">
        <v>9899002</v>
      </c>
      <c r="B5057" s="2">
        <v>36022</v>
      </c>
      <c r="C5057">
        <v>14</v>
      </c>
      <c r="D5057" t="s">
        <v>27</v>
      </c>
      <c r="E5057">
        <v>51</v>
      </c>
      <c r="F5057" t="s">
        <v>768</v>
      </c>
      <c r="G5057">
        <v>0</v>
      </c>
      <c r="H5057">
        <v>1</v>
      </c>
      <c r="I5057">
        <v>2</v>
      </c>
      <c r="J5057">
        <f t="shared" si="78"/>
        <v>0</v>
      </c>
      <c r="K5057" s="8">
        <v>1</v>
      </c>
      <c r="L5057" s="8">
        <f>COUNTIFS($D$2:$D5057,D5057)</f>
        <v>241</v>
      </c>
    </row>
    <row r="5058" spans="1:12" x14ac:dyDescent="0.2">
      <c r="A5058" s="7">
        <v>9899003</v>
      </c>
      <c r="B5058" s="2">
        <v>36022</v>
      </c>
      <c r="C5058">
        <v>16</v>
      </c>
      <c r="D5058" t="s">
        <v>37</v>
      </c>
      <c r="E5058">
        <v>32</v>
      </c>
      <c r="F5058" t="s">
        <v>559</v>
      </c>
      <c r="G5058">
        <v>1</v>
      </c>
      <c r="H5058">
        <v>0</v>
      </c>
      <c r="I5058">
        <v>0</v>
      </c>
      <c r="J5058">
        <f t="shared" ref="J5058:J5121" si="79">IF(H5058&gt;I5058,3,IF(I5058&gt;H5058,0,1))</f>
        <v>1</v>
      </c>
      <c r="K5058" s="8">
        <v>1</v>
      </c>
      <c r="L5058" s="8">
        <f>COUNTIFS($D$2:$D5058,D5058)</f>
        <v>241</v>
      </c>
    </row>
    <row r="5059" spans="1:12" x14ac:dyDescent="0.2">
      <c r="A5059" s="7">
        <v>9899003</v>
      </c>
      <c r="B5059" s="2">
        <v>36022</v>
      </c>
      <c r="C5059">
        <v>32</v>
      </c>
      <c r="D5059" t="s">
        <v>559</v>
      </c>
      <c r="E5059">
        <v>16</v>
      </c>
      <c r="F5059" t="s">
        <v>37</v>
      </c>
      <c r="G5059">
        <v>0</v>
      </c>
      <c r="H5059">
        <v>0</v>
      </c>
      <c r="I5059">
        <v>0</v>
      </c>
      <c r="J5059">
        <f t="shared" si="79"/>
        <v>1</v>
      </c>
      <c r="K5059" s="8">
        <v>1</v>
      </c>
      <c r="L5059" s="8">
        <f>COUNTIFS($D$2:$D5059,D5059)</f>
        <v>241</v>
      </c>
    </row>
    <row r="5060" spans="1:12" x14ac:dyDescent="0.2">
      <c r="A5060" s="7">
        <v>9899004</v>
      </c>
      <c r="B5060" s="2">
        <v>36022</v>
      </c>
      <c r="C5060">
        <v>21</v>
      </c>
      <c r="D5060" t="s">
        <v>10</v>
      </c>
      <c r="E5060">
        <v>18</v>
      </c>
      <c r="F5060" t="s">
        <v>12</v>
      </c>
      <c r="G5060">
        <v>1</v>
      </c>
      <c r="H5060">
        <v>2</v>
      </c>
      <c r="I5060">
        <v>2</v>
      </c>
      <c r="J5060">
        <f t="shared" si="79"/>
        <v>1</v>
      </c>
      <c r="K5060" s="8">
        <v>1</v>
      </c>
      <c r="L5060" s="8">
        <f>COUNTIFS($D$2:$D5060,D5060)</f>
        <v>241</v>
      </c>
    </row>
    <row r="5061" spans="1:12" x14ac:dyDescent="0.2">
      <c r="A5061" s="7">
        <v>9899004</v>
      </c>
      <c r="B5061" s="2">
        <v>36022</v>
      </c>
      <c r="C5061">
        <v>18</v>
      </c>
      <c r="D5061" t="s">
        <v>12</v>
      </c>
      <c r="E5061">
        <v>21</v>
      </c>
      <c r="F5061" t="s">
        <v>10</v>
      </c>
      <c r="G5061">
        <v>0</v>
      </c>
      <c r="H5061">
        <v>2</v>
      </c>
      <c r="I5061">
        <v>2</v>
      </c>
      <c r="J5061">
        <f t="shared" si="79"/>
        <v>1</v>
      </c>
      <c r="K5061" s="8">
        <v>1</v>
      </c>
      <c r="L5061" s="8">
        <f>COUNTIFS($D$2:$D5061,D5061)</f>
        <v>119</v>
      </c>
    </row>
    <row r="5062" spans="1:12" x14ac:dyDescent="0.2">
      <c r="A5062" s="7">
        <v>9899005</v>
      </c>
      <c r="B5062" s="2">
        <v>36022</v>
      </c>
      <c r="C5062">
        <v>34</v>
      </c>
      <c r="D5062" t="s">
        <v>445</v>
      </c>
      <c r="E5062">
        <v>49</v>
      </c>
      <c r="F5062" t="s">
        <v>766</v>
      </c>
      <c r="G5062">
        <v>1</v>
      </c>
      <c r="H5062">
        <v>0</v>
      </c>
      <c r="I5062">
        <v>0</v>
      </c>
      <c r="J5062">
        <f t="shared" si="79"/>
        <v>1</v>
      </c>
      <c r="K5062" s="8">
        <v>1</v>
      </c>
      <c r="L5062" s="8">
        <f>COUNTIFS($D$2:$D5062,D5062)</f>
        <v>119</v>
      </c>
    </row>
    <row r="5063" spans="1:12" x14ac:dyDescent="0.2">
      <c r="A5063" s="7">
        <v>9899005</v>
      </c>
      <c r="B5063" s="2">
        <v>36022</v>
      </c>
      <c r="C5063">
        <v>49</v>
      </c>
      <c r="D5063" t="s">
        <v>766</v>
      </c>
      <c r="E5063">
        <v>34</v>
      </c>
      <c r="F5063" t="s">
        <v>445</v>
      </c>
      <c r="G5063">
        <v>0</v>
      </c>
      <c r="H5063">
        <v>0</v>
      </c>
      <c r="I5063">
        <v>0</v>
      </c>
      <c r="J5063">
        <f t="shared" si="79"/>
        <v>1</v>
      </c>
      <c r="K5063" s="8">
        <v>1</v>
      </c>
      <c r="L5063" s="8">
        <f>COUNTIFS($D$2:$D5063,D5063)</f>
        <v>241</v>
      </c>
    </row>
    <row r="5064" spans="1:12" x14ac:dyDescent="0.2">
      <c r="A5064" s="7">
        <v>9899006</v>
      </c>
      <c r="B5064" s="2">
        <v>36022</v>
      </c>
      <c r="C5064">
        <v>22</v>
      </c>
      <c r="D5064" t="s">
        <v>15</v>
      </c>
      <c r="E5064">
        <v>48</v>
      </c>
      <c r="F5064" t="s">
        <v>765</v>
      </c>
      <c r="G5064">
        <v>1</v>
      </c>
      <c r="H5064">
        <v>0</v>
      </c>
      <c r="I5064">
        <v>0</v>
      </c>
      <c r="J5064">
        <f t="shared" si="79"/>
        <v>1</v>
      </c>
      <c r="K5064" s="8">
        <v>1</v>
      </c>
      <c r="L5064" s="8">
        <f>COUNTIFS($D$2:$D5064,D5064)</f>
        <v>199</v>
      </c>
    </row>
    <row r="5065" spans="1:12" x14ac:dyDescent="0.2">
      <c r="A5065" s="7">
        <v>9899006</v>
      </c>
      <c r="B5065" s="2">
        <v>36022</v>
      </c>
      <c r="C5065">
        <v>48</v>
      </c>
      <c r="D5065" t="s">
        <v>765</v>
      </c>
      <c r="E5065">
        <v>22</v>
      </c>
      <c r="F5065" t="s">
        <v>15</v>
      </c>
      <c r="G5065">
        <v>0</v>
      </c>
      <c r="H5065">
        <v>0</v>
      </c>
      <c r="I5065">
        <v>0</v>
      </c>
      <c r="J5065">
        <f t="shared" si="79"/>
        <v>1</v>
      </c>
      <c r="K5065" s="8">
        <v>1</v>
      </c>
      <c r="L5065" s="8">
        <f>COUNTIFS($D$2:$D5065,D5065)</f>
        <v>1</v>
      </c>
    </row>
    <row r="5066" spans="1:12" x14ac:dyDescent="0.2">
      <c r="A5066" s="7">
        <v>9899007</v>
      </c>
      <c r="B5066" s="2">
        <v>36022</v>
      </c>
      <c r="C5066">
        <v>54</v>
      </c>
      <c r="D5066" t="s">
        <v>771</v>
      </c>
      <c r="E5066">
        <v>29</v>
      </c>
      <c r="F5066" t="s">
        <v>42</v>
      </c>
      <c r="G5066">
        <v>1</v>
      </c>
      <c r="H5066">
        <v>0</v>
      </c>
      <c r="I5066">
        <v>1</v>
      </c>
      <c r="J5066">
        <f t="shared" si="79"/>
        <v>0</v>
      </c>
      <c r="K5066" s="8">
        <v>1</v>
      </c>
      <c r="L5066" s="8">
        <f>COUNTIFS($D$2:$D5066,D5066)</f>
        <v>241</v>
      </c>
    </row>
    <row r="5067" spans="1:12" x14ac:dyDescent="0.2">
      <c r="A5067" s="7">
        <v>9899007</v>
      </c>
      <c r="B5067" s="2">
        <v>36022</v>
      </c>
      <c r="C5067">
        <v>29</v>
      </c>
      <c r="D5067" t="s">
        <v>42</v>
      </c>
      <c r="E5067">
        <v>54</v>
      </c>
      <c r="F5067" t="s">
        <v>771</v>
      </c>
      <c r="G5067">
        <v>0</v>
      </c>
      <c r="H5067">
        <v>1</v>
      </c>
      <c r="I5067">
        <v>0</v>
      </c>
      <c r="J5067">
        <f t="shared" si="79"/>
        <v>3</v>
      </c>
      <c r="K5067" s="8">
        <v>1</v>
      </c>
      <c r="L5067" s="8">
        <f>COUNTIFS($D$2:$D5067,D5067)</f>
        <v>199</v>
      </c>
    </row>
    <row r="5068" spans="1:12" x14ac:dyDescent="0.2">
      <c r="A5068" s="7">
        <v>9899008</v>
      </c>
      <c r="B5068" s="2">
        <v>36022</v>
      </c>
      <c r="C5068">
        <v>53</v>
      </c>
      <c r="D5068" t="s">
        <v>770</v>
      </c>
      <c r="E5068">
        <v>26</v>
      </c>
      <c r="F5068" t="s">
        <v>17</v>
      </c>
      <c r="G5068">
        <v>1</v>
      </c>
      <c r="H5068">
        <v>3</v>
      </c>
      <c r="I5068">
        <v>1</v>
      </c>
      <c r="J5068">
        <f t="shared" si="79"/>
        <v>3</v>
      </c>
      <c r="K5068" s="8">
        <v>1</v>
      </c>
      <c r="L5068" s="8">
        <f>COUNTIFS($D$2:$D5068,D5068)</f>
        <v>241</v>
      </c>
    </row>
    <row r="5069" spans="1:12" x14ac:dyDescent="0.2">
      <c r="A5069" s="7">
        <v>9899008</v>
      </c>
      <c r="B5069" s="2">
        <v>36022</v>
      </c>
      <c r="C5069">
        <v>26</v>
      </c>
      <c r="D5069" t="s">
        <v>17</v>
      </c>
      <c r="E5069">
        <v>53</v>
      </c>
      <c r="F5069" t="s">
        <v>770</v>
      </c>
      <c r="G5069">
        <v>0</v>
      </c>
      <c r="H5069">
        <v>1</v>
      </c>
      <c r="I5069">
        <v>3</v>
      </c>
      <c r="J5069">
        <f t="shared" si="79"/>
        <v>0</v>
      </c>
      <c r="K5069" s="8">
        <v>1</v>
      </c>
      <c r="L5069" s="8">
        <f>COUNTIFS($D$2:$D5069,D5069)</f>
        <v>241</v>
      </c>
    </row>
    <row r="5070" spans="1:12" x14ac:dyDescent="0.2">
      <c r="A5070" s="7">
        <v>9899009</v>
      </c>
      <c r="B5070" s="2">
        <v>36023</v>
      </c>
      <c r="C5070">
        <v>23</v>
      </c>
      <c r="D5070" t="s">
        <v>50</v>
      </c>
      <c r="E5070">
        <v>19</v>
      </c>
      <c r="F5070" t="s">
        <v>40</v>
      </c>
      <c r="G5070">
        <v>1</v>
      </c>
      <c r="H5070">
        <v>1</v>
      </c>
      <c r="I5070">
        <v>2</v>
      </c>
      <c r="J5070">
        <f t="shared" si="79"/>
        <v>0</v>
      </c>
      <c r="K5070" s="8">
        <v>1</v>
      </c>
      <c r="L5070" s="8">
        <f>COUNTIFS($D$2:$D5070,D5070)</f>
        <v>241</v>
      </c>
    </row>
    <row r="5071" spans="1:12" x14ac:dyDescent="0.2">
      <c r="A5071" s="7">
        <v>9899009</v>
      </c>
      <c r="B5071" s="2">
        <v>36023</v>
      </c>
      <c r="C5071">
        <v>19</v>
      </c>
      <c r="D5071" t="s">
        <v>40</v>
      </c>
      <c r="E5071">
        <v>23</v>
      </c>
      <c r="F5071" t="s">
        <v>50</v>
      </c>
      <c r="G5071">
        <v>0</v>
      </c>
      <c r="H5071">
        <v>2</v>
      </c>
      <c r="I5071">
        <v>1</v>
      </c>
      <c r="J5071">
        <f t="shared" si="79"/>
        <v>3</v>
      </c>
      <c r="K5071" s="8">
        <v>1</v>
      </c>
      <c r="L5071" s="8">
        <f>COUNTIFS($D$2:$D5071,D5071)</f>
        <v>241</v>
      </c>
    </row>
    <row r="5072" spans="1:12" x14ac:dyDescent="0.2">
      <c r="A5072" s="7">
        <v>9899010</v>
      </c>
      <c r="B5072" s="2">
        <v>36024</v>
      </c>
      <c r="C5072">
        <v>10</v>
      </c>
      <c r="D5072" t="s">
        <v>47</v>
      </c>
      <c r="E5072">
        <v>55</v>
      </c>
      <c r="F5072" t="s">
        <v>772</v>
      </c>
      <c r="G5072">
        <v>1</v>
      </c>
      <c r="H5072">
        <v>2</v>
      </c>
      <c r="I5072">
        <v>1</v>
      </c>
      <c r="J5072">
        <f t="shared" si="79"/>
        <v>3</v>
      </c>
      <c r="K5072" s="8">
        <v>1</v>
      </c>
      <c r="L5072" s="8">
        <f>COUNTIFS($D$2:$D5072,D5072)</f>
        <v>241</v>
      </c>
    </row>
    <row r="5073" spans="1:12" x14ac:dyDescent="0.2">
      <c r="A5073" s="7">
        <v>9899010</v>
      </c>
      <c r="B5073" s="2">
        <v>36024</v>
      </c>
      <c r="C5073">
        <v>55</v>
      </c>
      <c r="D5073" t="s">
        <v>772</v>
      </c>
      <c r="E5073">
        <v>10</v>
      </c>
      <c r="F5073" t="s">
        <v>47</v>
      </c>
      <c r="G5073">
        <v>0</v>
      </c>
      <c r="H5073">
        <v>1</v>
      </c>
      <c r="I5073">
        <v>2</v>
      </c>
      <c r="J5073">
        <f t="shared" si="79"/>
        <v>0</v>
      </c>
      <c r="K5073" s="8">
        <v>1</v>
      </c>
      <c r="L5073" s="8">
        <f>COUNTIFS($D$2:$D5073,D5073)</f>
        <v>161</v>
      </c>
    </row>
    <row r="5074" spans="1:12" x14ac:dyDescent="0.2">
      <c r="A5074" s="7">
        <v>9899011</v>
      </c>
      <c r="B5074" s="2">
        <v>36029</v>
      </c>
      <c r="C5074">
        <v>48</v>
      </c>
      <c r="D5074" t="s">
        <v>765</v>
      </c>
      <c r="E5074">
        <v>23</v>
      </c>
      <c r="F5074" t="s">
        <v>50</v>
      </c>
      <c r="G5074">
        <v>1</v>
      </c>
      <c r="H5074">
        <v>5</v>
      </c>
      <c r="I5074">
        <v>0</v>
      </c>
      <c r="J5074">
        <f t="shared" si="79"/>
        <v>3</v>
      </c>
      <c r="K5074" s="8">
        <v>2</v>
      </c>
      <c r="L5074" s="8">
        <f>COUNTIFS($D$2:$D5074,D5074)</f>
        <v>2</v>
      </c>
    </row>
    <row r="5075" spans="1:12" x14ac:dyDescent="0.2">
      <c r="A5075" s="7">
        <v>9899011</v>
      </c>
      <c r="B5075" s="2">
        <v>36029</v>
      </c>
      <c r="C5075">
        <v>23</v>
      </c>
      <c r="D5075" t="s">
        <v>50</v>
      </c>
      <c r="E5075">
        <v>48</v>
      </c>
      <c r="F5075" t="s">
        <v>765</v>
      </c>
      <c r="G5075">
        <v>0</v>
      </c>
      <c r="H5075">
        <v>0</v>
      </c>
      <c r="I5075">
        <v>5</v>
      </c>
      <c r="J5075">
        <f t="shared" si="79"/>
        <v>0</v>
      </c>
      <c r="K5075" s="8">
        <v>2</v>
      </c>
      <c r="L5075" s="8">
        <f>COUNTIFS($D$2:$D5075,D5075)</f>
        <v>242</v>
      </c>
    </row>
    <row r="5076" spans="1:12" x14ac:dyDescent="0.2">
      <c r="A5076" s="7">
        <v>9899012</v>
      </c>
      <c r="B5076" s="2">
        <v>36029</v>
      </c>
      <c r="C5076">
        <v>14</v>
      </c>
      <c r="D5076" t="s">
        <v>27</v>
      </c>
      <c r="E5076">
        <v>22</v>
      </c>
      <c r="F5076" t="s">
        <v>15</v>
      </c>
      <c r="G5076">
        <v>1</v>
      </c>
      <c r="H5076">
        <v>1</v>
      </c>
      <c r="I5076">
        <v>1</v>
      </c>
      <c r="J5076">
        <f t="shared" si="79"/>
        <v>1</v>
      </c>
      <c r="K5076" s="8">
        <v>2</v>
      </c>
      <c r="L5076" s="8">
        <f>COUNTIFS($D$2:$D5076,D5076)</f>
        <v>242</v>
      </c>
    </row>
    <row r="5077" spans="1:12" x14ac:dyDescent="0.2">
      <c r="A5077" s="7">
        <v>9899012</v>
      </c>
      <c r="B5077" s="2">
        <v>36029</v>
      </c>
      <c r="C5077">
        <v>22</v>
      </c>
      <c r="D5077" t="s">
        <v>15</v>
      </c>
      <c r="E5077">
        <v>14</v>
      </c>
      <c r="F5077" t="s">
        <v>27</v>
      </c>
      <c r="G5077">
        <v>0</v>
      </c>
      <c r="H5077">
        <v>1</v>
      </c>
      <c r="I5077">
        <v>1</v>
      </c>
      <c r="J5077">
        <f t="shared" si="79"/>
        <v>1</v>
      </c>
      <c r="K5077" s="8">
        <v>2</v>
      </c>
      <c r="L5077" s="8">
        <f>COUNTIFS($D$2:$D5077,D5077)</f>
        <v>200</v>
      </c>
    </row>
    <row r="5078" spans="1:12" x14ac:dyDescent="0.2">
      <c r="A5078" s="7">
        <v>9899013</v>
      </c>
      <c r="B5078" s="2">
        <v>36029</v>
      </c>
      <c r="C5078">
        <v>46</v>
      </c>
      <c r="D5078" t="s">
        <v>763</v>
      </c>
      <c r="E5078">
        <v>53</v>
      </c>
      <c r="F5078" t="s">
        <v>770</v>
      </c>
      <c r="G5078">
        <v>1</v>
      </c>
      <c r="H5078">
        <v>0</v>
      </c>
      <c r="I5078">
        <v>0</v>
      </c>
      <c r="J5078">
        <f t="shared" si="79"/>
        <v>1</v>
      </c>
      <c r="K5078" s="8">
        <v>2</v>
      </c>
      <c r="L5078" s="8">
        <f>COUNTIFS($D$2:$D5078,D5078)</f>
        <v>78</v>
      </c>
    </row>
    <row r="5079" spans="1:12" x14ac:dyDescent="0.2">
      <c r="A5079" s="7">
        <v>9899013</v>
      </c>
      <c r="B5079" s="2">
        <v>36029</v>
      </c>
      <c r="C5079">
        <v>53</v>
      </c>
      <c r="D5079" t="s">
        <v>770</v>
      </c>
      <c r="E5079">
        <v>46</v>
      </c>
      <c r="F5079" t="s">
        <v>763</v>
      </c>
      <c r="G5079">
        <v>0</v>
      </c>
      <c r="H5079">
        <v>0</v>
      </c>
      <c r="I5079">
        <v>0</v>
      </c>
      <c r="J5079">
        <f t="shared" si="79"/>
        <v>1</v>
      </c>
      <c r="K5079" s="8">
        <v>2</v>
      </c>
      <c r="L5079" s="8">
        <f>COUNTIFS($D$2:$D5079,D5079)</f>
        <v>242</v>
      </c>
    </row>
    <row r="5080" spans="1:12" x14ac:dyDescent="0.2">
      <c r="A5080" s="7">
        <v>9899014</v>
      </c>
      <c r="B5080" s="2">
        <v>36029</v>
      </c>
      <c r="C5080">
        <v>18</v>
      </c>
      <c r="D5080" t="s">
        <v>12</v>
      </c>
      <c r="E5080">
        <v>16</v>
      </c>
      <c r="F5080" t="s">
        <v>37</v>
      </c>
      <c r="G5080">
        <v>1</v>
      </c>
      <c r="H5080">
        <v>2</v>
      </c>
      <c r="I5080">
        <v>0</v>
      </c>
      <c r="J5080">
        <f t="shared" si="79"/>
        <v>3</v>
      </c>
      <c r="K5080" s="8">
        <v>2</v>
      </c>
      <c r="L5080" s="8">
        <f>COUNTIFS($D$2:$D5080,D5080)</f>
        <v>120</v>
      </c>
    </row>
    <row r="5081" spans="1:12" x14ac:dyDescent="0.2">
      <c r="A5081" s="7">
        <v>9899014</v>
      </c>
      <c r="B5081" s="2">
        <v>36029</v>
      </c>
      <c r="C5081">
        <v>16</v>
      </c>
      <c r="D5081" t="s">
        <v>37</v>
      </c>
      <c r="E5081">
        <v>18</v>
      </c>
      <c r="F5081" t="s">
        <v>12</v>
      </c>
      <c r="G5081">
        <v>0</v>
      </c>
      <c r="H5081">
        <v>0</v>
      </c>
      <c r="I5081">
        <v>2</v>
      </c>
      <c r="J5081">
        <f t="shared" si="79"/>
        <v>0</v>
      </c>
      <c r="K5081" s="8">
        <v>2</v>
      </c>
      <c r="L5081" s="8">
        <f>COUNTIFS($D$2:$D5081,D5081)</f>
        <v>242</v>
      </c>
    </row>
    <row r="5082" spans="1:12" x14ac:dyDescent="0.2">
      <c r="A5082" s="7">
        <v>9899015</v>
      </c>
      <c r="B5082" s="2">
        <v>36029</v>
      </c>
      <c r="C5082">
        <v>19</v>
      </c>
      <c r="D5082" t="s">
        <v>40</v>
      </c>
      <c r="E5082">
        <v>10</v>
      </c>
      <c r="F5082" t="s">
        <v>47</v>
      </c>
      <c r="G5082">
        <v>1</v>
      </c>
      <c r="H5082">
        <v>0</v>
      </c>
      <c r="I5082">
        <v>0</v>
      </c>
      <c r="J5082">
        <f t="shared" si="79"/>
        <v>1</v>
      </c>
      <c r="K5082" s="8">
        <v>2</v>
      </c>
      <c r="L5082" s="8">
        <f>COUNTIFS($D$2:$D5082,D5082)</f>
        <v>242</v>
      </c>
    </row>
    <row r="5083" spans="1:12" x14ac:dyDescent="0.2">
      <c r="A5083" s="7">
        <v>9899015</v>
      </c>
      <c r="B5083" s="2">
        <v>36029</v>
      </c>
      <c r="C5083">
        <v>10</v>
      </c>
      <c r="D5083" t="s">
        <v>47</v>
      </c>
      <c r="E5083">
        <v>19</v>
      </c>
      <c r="F5083" t="s">
        <v>40</v>
      </c>
      <c r="G5083">
        <v>0</v>
      </c>
      <c r="H5083">
        <v>0</v>
      </c>
      <c r="I5083">
        <v>0</v>
      </c>
      <c r="J5083">
        <f t="shared" si="79"/>
        <v>1</v>
      </c>
      <c r="K5083" s="8">
        <v>2</v>
      </c>
      <c r="L5083" s="8">
        <f>COUNTIFS($D$2:$D5083,D5083)</f>
        <v>242</v>
      </c>
    </row>
    <row r="5084" spans="1:12" x14ac:dyDescent="0.2">
      <c r="A5084" s="7">
        <v>9899016</v>
      </c>
      <c r="B5084" s="2">
        <v>36029</v>
      </c>
      <c r="C5084">
        <v>55</v>
      </c>
      <c r="D5084" t="s">
        <v>772</v>
      </c>
      <c r="E5084">
        <v>51</v>
      </c>
      <c r="F5084" t="s">
        <v>768</v>
      </c>
      <c r="G5084">
        <v>1</v>
      </c>
      <c r="H5084">
        <v>1</v>
      </c>
      <c r="I5084">
        <v>0</v>
      </c>
      <c r="J5084">
        <f t="shared" si="79"/>
        <v>3</v>
      </c>
      <c r="K5084" s="8">
        <v>2</v>
      </c>
      <c r="L5084" s="8">
        <f>COUNTIFS($D$2:$D5084,D5084)</f>
        <v>162</v>
      </c>
    </row>
    <row r="5085" spans="1:12" x14ac:dyDescent="0.2">
      <c r="A5085" s="7">
        <v>9899016</v>
      </c>
      <c r="B5085" s="2">
        <v>36029</v>
      </c>
      <c r="C5085">
        <v>51</v>
      </c>
      <c r="D5085" t="s">
        <v>768</v>
      </c>
      <c r="E5085">
        <v>55</v>
      </c>
      <c r="F5085" t="s">
        <v>772</v>
      </c>
      <c r="G5085">
        <v>0</v>
      </c>
      <c r="H5085">
        <v>0</v>
      </c>
      <c r="I5085">
        <v>1</v>
      </c>
      <c r="J5085">
        <f t="shared" si="79"/>
        <v>0</v>
      </c>
      <c r="K5085" s="8">
        <v>2</v>
      </c>
      <c r="L5085" s="8">
        <f>COUNTIFS($D$2:$D5085,D5085)</f>
        <v>242</v>
      </c>
    </row>
    <row r="5086" spans="1:12" x14ac:dyDescent="0.2">
      <c r="A5086" s="7">
        <v>9899017</v>
      </c>
      <c r="B5086" s="2">
        <v>36029</v>
      </c>
      <c r="C5086">
        <v>26</v>
      </c>
      <c r="D5086" t="s">
        <v>17</v>
      </c>
      <c r="E5086">
        <v>54</v>
      </c>
      <c r="F5086" t="s">
        <v>771</v>
      </c>
      <c r="G5086">
        <v>1</v>
      </c>
      <c r="H5086">
        <v>0</v>
      </c>
      <c r="I5086">
        <v>3</v>
      </c>
      <c r="J5086">
        <f t="shared" si="79"/>
        <v>0</v>
      </c>
      <c r="K5086" s="8">
        <v>2</v>
      </c>
      <c r="L5086" s="8">
        <f>COUNTIFS($D$2:$D5086,D5086)</f>
        <v>242</v>
      </c>
    </row>
    <row r="5087" spans="1:12" x14ac:dyDescent="0.2">
      <c r="A5087" s="7">
        <v>9899017</v>
      </c>
      <c r="B5087" s="2">
        <v>36029</v>
      </c>
      <c r="C5087">
        <v>54</v>
      </c>
      <c r="D5087" t="s">
        <v>771</v>
      </c>
      <c r="E5087">
        <v>26</v>
      </c>
      <c r="F5087" t="s">
        <v>17</v>
      </c>
      <c r="G5087">
        <v>0</v>
      </c>
      <c r="H5087">
        <v>3</v>
      </c>
      <c r="I5087">
        <v>0</v>
      </c>
      <c r="J5087">
        <f t="shared" si="79"/>
        <v>3</v>
      </c>
      <c r="K5087" s="8">
        <v>2</v>
      </c>
      <c r="L5087" s="8">
        <f>COUNTIFS($D$2:$D5087,D5087)</f>
        <v>242</v>
      </c>
    </row>
    <row r="5088" spans="1:12" x14ac:dyDescent="0.2">
      <c r="A5088" s="7">
        <v>9899018</v>
      </c>
      <c r="B5088" s="2">
        <v>36029</v>
      </c>
      <c r="C5088">
        <v>29</v>
      </c>
      <c r="D5088" t="s">
        <v>42</v>
      </c>
      <c r="E5088">
        <v>21</v>
      </c>
      <c r="F5088" t="s">
        <v>10</v>
      </c>
      <c r="G5088">
        <v>1</v>
      </c>
      <c r="H5088">
        <v>0</v>
      </c>
      <c r="I5088">
        <v>0</v>
      </c>
      <c r="J5088">
        <f t="shared" si="79"/>
        <v>1</v>
      </c>
      <c r="K5088" s="8">
        <v>2</v>
      </c>
      <c r="L5088" s="8">
        <f>COUNTIFS($D$2:$D5088,D5088)</f>
        <v>200</v>
      </c>
    </row>
    <row r="5089" spans="1:12" x14ac:dyDescent="0.2">
      <c r="A5089" s="7">
        <v>9899018</v>
      </c>
      <c r="B5089" s="2">
        <v>36029</v>
      </c>
      <c r="C5089">
        <v>21</v>
      </c>
      <c r="D5089" t="s">
        <v>10</v>
      </c>
      <c r="E5089">
        <v>29</v>
      </c>
      <c r="F5089" t="s">
        <v>42</v>
      </c>
      <c r="G5089">
        <v>0</v>
      </c>
      <c r="H5089">
        <v>0</v>
      </c>
      <c r="I5089">
        <v>0</v>
      </c>
      <c r="J5089">
        <f t="shared" si="79"/>
        <v>1</v>
      </c>
      <c r="K5089" s="8">
        <v>2</v>
      </c>
      <c r="L5089" s="8">
        <f>COUNTIFS($D$2:$D5089,D5089)</f>
        <v>242</v>
      </c>
    </row>
    <row r="5090" spans="1:12" x14ac:dyDescent="0.2">
      <c r="A5090" s="7">
        <v>9899019</v>
      </c>
      <c r="B5090" s="2">
        <v>36030</v>
      </c>
      <c r="C5090">
        <v>32</v>
      </c>
      <c r="D5090" t="s">
        <v>559</v>
      </c>
      <c r="E5090">
        <v>34</v>
      </c>
      <c r="F5090" t="s">
        <v>445</v>
      </c>
      <c r="G5090">
        <v>1</v>
      </c>
      <c r="H5090">
        <v>3</v>
      </c>
      <c r="I5090">
        <v>1</v>
      </c>
      <c r="J5090">
        <f t="shared" si="79"/>
        <v>3</v>
      </c>
      <c r="K5090" s="8">
        <v>2</v>
      </c>
      <c r="L5090" s="8">
        <f>COUNTIFS($D$2:$D5090,D5090)</f>
        <v>242</v>
      </c>
    </row>
    <row r="5091" spans="1:12" x14ac:dyDescent="0.2">
      <c r="A5091" s="7">
        <v>9899019</v>
      </c>
      <c r="B5091" s="2">
        <v>36030</v>
      </c>
      <c r="C5091">
        <v>34</v>
      </c>
      <c r="D5091" t="s">
        <v>445</v>
      </c>
      <c r="E5091">
        <v>32</v>
      </c>
      <c r="F5091" t="s">
        <v>559</v>
      </c>
      <c r="G5091">
        <v>0</v>
      </c>
      <c r="H5091">
        <v>1</v>
      </c>
      <c r="I5091">
        <v>3</v>
      </c>
      <c r="J5091">
        <f t="shared" si="79"/>
        <v>0</v>
      </c>
      <c r="K5091" s="8">
        <v>2</v>
      </c>
      <c r="L5091" s="8">
        <f>COUNTIFS($D$2:$D5091,D5091)</f>
        <v>120</v>
      </c>
    </row>
    <row r="5092" spans="1:12" x14ac:dyDescent="0.2">
      <c r="A5092" s="7">
        <v>9899020</v>
      </c>
      <c r="B5092" s="2">
        <v>36031</v>
      </c>
      <c r="C5092">
        <v>49</v>
      </c>
      <c r="D5092" t="s">
        <v>766</v>
      </c>
      <c r="E5092">
        <v>41</v>
      </c>
      <c r="F5092" t="s">
        <v>759</v>
      </c>
      <c r="G5092">
        <v>1</v>
      </c>
      <c r="H5092">
        <v>1</v>
      </c>
      <c r="I5092">
        <v>0</v>
      </c>
      <c r="J5092">
        <f t="shared" si="79"/>
        <v>3</v>
      </c>
      <c r="K5092" s="8">
        <v>2</v>
      </c>
      <c r="L5092" s="8">
        <f>COUNTIFS($D$2:$D5092,D5092)</f>
        <v>242</v>
      </c>
    </row>
    <row r="5093" spans="1:12" x14ac:dyDescent="0.2">
      <c r="A5093" s="7">
        <v>9899020</v>
      </c>
      <c r="B5093" s="2">
        <v>36031</v>
      </c>
      <c r="C5093">
        <v>41</v>
      </c>
      <c r="D5093" t="s">
        <v>759</v>
      </c>
      <c r="E5093">
        <v>49</v>
      </c>
      <c r="F5093" t="s">
        <v>766</v>
      </c>
      <c r="G5093">
        <v>0</v>
      </c>
      <c r="H5093">
        <v>0</v>
      </c>
      <c r="I5093">
        <v>1</v>
      </c>
      <c r="J5093">
        <f t="shared" si="79"/>
        <v>0</v>
      </c>
      <c r="K5093" s="8">
        <v>2</v>
      </c>
      <c r="L5093" s="8">
        <f>COUNTIFS($D$2:$D5093,D5093)</f>
        <v>242</v>
      </c>
    </row>
    <row r="5094" spans="1:12" x14ac:dyDescent="0.2">
      <c r="A5094" s="7">
        <v>9899021</v>
      </c>
      <c r="B5094" s="2">
        <v>36036</v>
      </c>
      <c r="C5094">
        <v>10</v>
      </c>
      <c r="D5094" t="s">
        <v>47</v>
      </c>
      <c r="E5094">
        <v>48</v>
      </c>
      <c r="F5094" t="s">
        <v>765</v>
      </c>
      <c r="G5094">
        <v>1</v>
      </c>
      <c r="H5094">
        <v>0</v>
      </c>
      <c r="I5094">
        <v>0</v>
      </c>
      <c r="J5094">
        <f t="shared" si="79"/>
        <v>1</v>
      </c>
      <c r="K5094" s="8">
        <v>3</v>
      </c>
      <c r="L5094" s="8">
        <f>COUNTIFS($D$2:$D5094,D5094)</f>
        <v>243</v>
      </c>
    </row>
    <row r="5095" spans="1:12" x14ac:dyDescent="0.2">
      <c r="A5095" s="7">
        <v>9899021</v>
      </c>
      <c r="B5095" s="2">
        <v>36036</v>
      </c>
      <c r="C5095">
        <v>48</v>
      </c>
      <c r="D5095" t="s">
        <v>765</v>
      </c>
      <c r="E5095">
        <v>10</v>
      </c>
      <c r="F5095" t="s">
        <v>47</v>
      </c>
      <c r="G5095">
        <v>0</v>
      </c>
      <c r="H5095">
        <v>0</v>
      </c>
      <c r="I5095">
        <v>0</v>
      </c>
      <c r="J5095">
        <f t="shared" si="79"/>
        <v>1</v>
      </c>
      <c r="K5095" s="8">
        <v>3</v>
      </c>
      <c r="L5095" s="8">
        <f>COUNTIFS($D$2:$D5095,D5095)</f>
        <v>3</v>
      </c>
    </row>
    <row r="5096" spans="1:12" x14ac:dyDescent="0.2">
      <c r="A5096" s="7">
        <v>9899022</v>
      </c>
      <c r="B5096" s="2">
        <v>36036</v>
      </c>
      <c r="C5096">
        <v>41</v>
      </c>
      <c r="D5096" t="s">
        <v>759</v>
      </c>
      <c r="E5096">
        <v>18</v>
      </c>
      <c r="F5096" t="s">
        <v>12</v>
      </c>
      <c r="G5096">
        <v>1</v>
      </c>
      <c r="H5096">
        <v>1</v>
      </c>
      <c r="I5096">
        <v>0</v>
      </c>
      <c r="J5096">
        <f t="shared" si="79"/>
        <v>3</v>
      </c>
      <c r="K5096" s="8">
        <v>3</v>
      </c>
      <c r="L5096" s="8">
        <f>COUNTIFS($D$2:$D5096,D5096)</f>
        <v>243</v>
      </c>
    </row>
    <row r="5097" spans="1:12" x14ac:dyDescent="0.2">
      <c r="A5097" s="7">
        <v>9899022</v>
      </c>
      <c r="B5097" s="2">
        <v>36036</v>
      </c>
      <c r="C5097">
        <v>18</v>
      </c>
      <c r="D5097" t="s">
        <v>12</v>
      </c>
      <c r="E5097">
        <v>41</v>
      </c>
      <c r="F5097" t="s">
        <v>759</v>
      </c>
      <c r="G5097">
        <v>0</v>
      </c>
      <c r="H5097">
        <v>0</v>
      </c>
      <c r="I5097">
        <v>1</v>
      </c>
      <c r="J5097">
        <f t="shared" si="79"/>
        <v>0</v>
      </c>
      <c r="K5097" s="8">
        <v>3</v>
      </c>
      <c r="L5097" s="8">
        <f>COUNTIFS($D$2:$D5097,D5097)</f>
        <v>121</v>
      </c>
    </row>
    <row r="5098" spans="1:12" x14ac:dyDescent="0.2">
      <c r="A5098" s="7">
        <v>9899023</v>
      </c>
      <c r="B5098" s="2">
        <v>36036</v>
      </c>
      <c r="C5098">
        <v>51</v>
      </c>
      <c r="D5098" t="s">
        <v>768</v>
      </c>
      <c r="E5098">
        <v>29</v>
      </c>
      <c r="F5098" t="s">
        <v>42</v>
      </c>
      <c r="G5098">
        <v>1</v>
      </c>
      <c r="H5098">
        <v>0</v>
      </c>
      <c r="I5098">
        <v>0</v>
      </c>
      <c r="J5098">
        <f t="shared" si="79"/>
        <v>1</v>
      </c>
      <c r="K5098" s="8">
        <v>3</v>
      </c>
      <c r="L5098" s="8">
        <f>COUNTIFS($D$2:$D5098,D5098)</f>
        <v>243</v>
      </c>
    </row>
    <row r="5099" spans="1:12" x14ac:dyDescent="0.2">
      <c r="A5099" s="7">
        <v>9899023</v>
      </c>
      <c r="B5099" s="2">
        <v>36036</v>
      </c>
      <c r="C5099">
        <v>29</v>
      </c>
      <c r="D5099" t="s">
        <v>42</v>
      </c>
      <c r="E5099">
        <v>51</v>
      </c>
      <c r="F5099" t="s">
        <v>768</v>
      </c>
      <c r="G5099">
        <v>0</v>
      </c>
      <c r="H5099">
        <v>0</v>
      </c>
      <c r="I5099">
        <v>0</v>
      </c>
      <c r="J5099">
        <f t="shared" si="79"/>
        <v>1</v>
      </c>
      <c r="K5099" s="8">
        <v>3</v>
      </c>
      <c r="L5099" s="8">
        <f>COUNTIFS($D$2:$D5099,D5099)</f>
        <v>201</v>
      </c>
    </row>
    <row r="5100" spans="1:12" x14ac:dyDescent="0.2">
      <c r="A5100" s="7">
        <v>9899024</v>
      </c>
      <c r="B5100" s="2">
        <v>36036</v>
      </c>
      <c r="C5100">
        <v>16</v>
      </c>
      <c r="D5100" t="s">
        <v>37</v>
      </c>
      <c r="E5100">
        <v>26</v>
      </c>
      <c r="F5100" t="s">
        <v>17</v>
      </c>
      <c r="G5100">
        <v>1</v>
      </c>
      <c r="H5100">
        <v>0</v>
      </c>
      <c r="I5100">
        <v>1</v>
      </c>
      <c r="J5100">
        <f t="shared" si="79"/>
        <v>0</v>
      </c>
      <c r="K5100" s="8">
        <v>3</v>
      </c>
      <c r="L5100" s="8">
        <f>COUNTIFS($D$2:$D5100,D5100)</f>
        <v>243</v>
      </c>
    </row>
    <row r="5101" spans="1:12" x14ac:dyDescent="0.2">
      <c r="A5101" s="7">
        <v>9899024</v>
      </c>
      <c r="B5101" s="2">
        <v>36036</v>
      </c>
      <c r="C5101">
        <v>26</v>
      </c>
      <c r="D5101" t="s">
        <v>17</v>
      </c>
      <c r="E5101">
        <v>16</v>
      </c>
      <c r="F5101" t="s">
        <v>37</v>
      </c>
      <c r="G5101">
        <v>0</v>
      </c>
      <c r="H5101">
        <v>1</v>
      </c>
      <c r="I5101">
        <v>0</v>
      </c>
      <c r="J5101">
        <f t="shared" si="79"/>
        <v>3</v>
      </c>
      <c r="K5101" s="8">
        <v>3</v>
      </c>
      <c r="L5101" s="8">
        <f>COUNTIFS($D$2:$D5101,D5101)</f>
        <v>243</v>
      </c>
    </row>
    <row r="5102" spans="1:12" x14ac:dyDescent="0.2">
      <c r="A5102" s="7">
        <v>9899025</v>
      </c>
      <c r="B5102" s="2">
        <v>36036</v>
      </c>
      <c r="C5102">
        <v>34</v>
      </c>
      <c r="D5102" t="s">
        <v>445</v>
      </c>
      <c r="E5102">
        <v>46</v>
      </c>
      <c r="F5102" t="s">
        <v>763</v>
      </c>
      <c r="G5102">
        <v>1</v>
      </c>
      <c r="H5102">
        <v>1</v>
      </c>
      <c r="I5102">
        <v>1</v>
      </c>
      <c r="J5102">
        <f t="shared" si="79"/>
        <v>1</v>
      </c>
      <c r="K5102" s="8">
        <v>3</v>
      </c>
      <c r="L5102" s="8">
        <f>COUNTIFS($D$2:$D5102,D5102)</f>
        <v>121</v>
      </c>
    </row>
    <row r="5103" spans="1:12" x14ac:dyDescent="0.2">
      <c r="A5103" s="7">
        <v>9899025</v>
      </c>
      <c r="B5103" s="2">
        <v>36036</v>
      </c>
      <c r="C5103">
        <v>46</v>
      </c>
      <c r="D5103" t="s">
        <v>763</v>
      </c>
      <c r="E5103">
        <v>34</v>
      </c>
      <c r="F5103" t="s">
        <v>445</v>
      </c>
      <c r="G5103">
        <v>0</v>
      </c>
      <c r="H5103">
        <v>1</v>
      </c>
      <c r="I5103">
        <v>1</v>
      </c>
      <c r="J5103">
        <f t="shared" si="79"/>
        <v>1</v>
      </c>
      <c r="K5103" s="8">
        <v>3</v>
      </c>
      <c r="L5103" s="8">
        <f>COUNTIFS($D$2:$D5103,D5103)</f>
        <v>79</v>
      </c>
    </row>
    <row r="5104" spans="1:12" x14ac:dyDescent="0.2">
      <c r="A5104" s="7">
        <v>9899026</v>
      </c>
      <c r="B5104" s="2">
        <v>36036</v>
      </c>
      <c r="C5104">
        <v>54</v>
      </c>
      <c r="D5104" t="s">
        <v>771</v>
      </c>
      <c r="E5104">
        <v>32</v>
      </c>
      <c r="F5104" t="s">
        <v>559</v>
      </c>
      <c r="G5104">
        <v>1</v>
      </c>
      <c r="H5104">
        <v>0</v>
      </c>
      <c r="I5104">
        <v>1</v>
      </c>
      <c r="J5104">
        <f t="shared" si="79"/>
        <v>0</v>
      </c>
      <c r="K5104" s="8">
        <v>3</v>
      </c>
      <c r="L5104" s="8">
        <f>COUNTIFS($D$2:$D5104,D5104)</f>
        <v>243</v>
      </c>
    </row>
    <row r="5105" spans="1:12" x14ac:dyDescent="0.2">
      <c r="A5105" s="7">
        <v>9899026</v>
      </c>
      <c r="B5105" s="2">
        <v>36036</v>
      </c>
      <c r="C5105">
        <v>32</v>
      </c>
      <c r="D5105" t="s">
        <v>559</v>
      </c>
      <c r="E5105">
        <v>54</v>
      </c>
      <c r="F5105" t="s">
        <v>771</v>
      </c>
      <c r="G5105">
        <v>0</v>
      </c>
      <c r="H5105">
        <v>1</v>
      </c>
      <c r="I5105">
        <v>0</v>
      </c>
      <c r="J5105">
        <f t="shared" si="79"/>
        <v>3</v>
      </c>
      <c r="K5105" s="8">
        <v>3</v>
      </c>
      <c r="L5105" s="8">
        <f>COUNTIFS($D$2:$D5105,D5105)</f>
        <v>243</v>
      </c>
    </row>
    <row r="5106" spans="1:12" x14ac:dyDescent="0.2">
      <c r="A5106" s="7">
        <v>9899027</v>
      </c>
      <c r="B5106" s="2">
        <v>36036</v>
      </c>
      <c r="C5106">
        <v>23</v>
      </c>
      <c r="D5106" t="s">
        <v>50</v>
      </c>
      <c r="E5106">
        <v>55</v>
      </c>
      <c r="F5106" t="s">
        <v>772</v>
      </c>
      <c r="G5106">
        <v>1</v>
      </c>
      <c r="H5106">
        <v>1</v>
      </c>
      <c r="I5106">
        <v>2</v>
      </c>
      <c r="J5106">
        <f t="shared" si="79"/>
        <v>0</v>
      </c>
      <c r="K5106" s="8">
        <v>3</v>
      </c>
      <c r="L5106" s="8">
        <f>COUNTIFS($D$2:$D5106,D5106)</f>
        <v>243</v>
      </c>
    </row>
    <row r="5107" spans="1:12" x14ac:dyDescent="0.2">
      <c r="A5107" s="7">
        <v>9899027</v>
      </c>
      <c r="B5107" s="2">
        <v>36036</v>
      </c>
      <c r="C5107">
        <v>55</v>
      </c>
      <c r="D5107" t="s">
        <v>772</v>
      </c>
      <c r="E5107">
        <v>23</v>
      </c>
      <c r="F5107" t="s">
        <v>50</v>
      </c>
      <c r="G5107">
        <v>0</v>
      </c>
      <c r="H5107">
        <v>2</v>
      </c>
      <c r="I5107">
        <v>1</v>
      </c>
      <c r="J5107">
        <f t="shared" si="79"/>
        <v>3</v>
      </c>
      <c r="K5107" s="8">
        <v>3</v>
      </c>
      <c r="L5107" s="8">
        <f>COUNTIFS($D$2:$D5107,D5107)</f>
        <v>163</v>
      </c>
    </row>
    <row r="5108" spans="1:12" x14ac:dyDescent="0.2">
      <c r="A5108" s="7">
        <v>9899028</v>
      </c>
      <c r="B5108" s="2">
        <v>36036</v>
      </c>
      <c r="C5108">
        <v>53</v>
      </c>
      <c r="D5108" t="s">
        <v>770</v>
      </c>
      <c r="E5108">
        <v>49</v>
      </c>
      <c r="F5108" t="s">
        <v>766</v>
      </c>
      <c r="G5108">
        <v>1</v>
      </c>
      <c r="H5108">
        <v>1</v>
      </c>
      <c r="I5108">
        <v>1</v>
      </c>
      <c r="J5108">
        <f t="shared" si="79"/>
        <v>1</v>
      </c>
      <c r="K5108" s="8">
        <v>3</v>
      </c>
      <c r="L5108" s="8">
        <f>COUNTIFS($D$2:$D5108,D5108)</f>
        <v>243</v>
      </c>
    </row>
    <row r="5109" spans="1:12" x14ac:dyDescent="0.2">
      <c r="A5109" s="7">
        <v>9899028</v>
      </c>
      <c r="B5109" s="2">
        <v>36036</v>
      </c>
      <c r="C5109">
        <v>49</v>
      </c>
      <c r="D5109" t="s">
        <v>766</v>
      </c>
      <c r="E5109">
        <v>53</v>
      </c>
      <c r="F5109" t="s">
        <v>770</v>
      </c>
      <c r="G5109">
        <v>0</v>
      </c>
      <c r="H5109">
        <v>1</v>
      </c>
      <c r="I5109">
        <v>1</v>
      </c>
      <c r="J5109">
        <f t="shared" si="79"/>
        <v>1</v>
      </c>
      <c r="K5109" s="8">
        <v>3</v>
      </c>
      <c r="L5109" s="8">
        <f>COUNTIFS($D$2:$D5109,D5109)</f>
        <v>243</v>
      </c>
    </row>
    <row r="5110" spans="1:12" x14ac:dyDescent="0.2">
      <c r="A5110" s="7">
        <v>9899029</v>
      </c>
      <c r="B5110" s="2">
        <v>36037</v>
      </c>
      <c r="C5110">
        <v>22</v>
      </c>
      <c r="D5110" t="s">
        <v>15</v>
      </c>
      <c r="E5110">
        <v>19</v>
      </c>
      <c r="F5110" t="s">
        <v>40</v>
      </c>
      <c r="G5110">
        <v>1</v>
      </c>
      <c r="H5110">
        <v>1</v>
      </c>
      <c r="I5110">
        <v>4</v>
      </c>
      <c r="J5110">
        <f t="shared" si="79"/>
        <v>0</v>
      </c>
      <c r="K5110" s="8">
        <v>3</v>
      </c>
      <c r="L5110" s="8">
        <f>COUNTIFS($D$2:$D5110,D5110)</f>
        <v>201</v>
      </c>
    </row>
    <row r="5111" spans="1:12" x14ac:dyDescent="0.2">
      <c r="A5111" s="7">
        <v>9899029</v>
      </c>
      <c r="B5111" s="2">
        <v>36037</v>
      </c>
      <c r="C5111">
        <v>19</v>
      </c>
      <c r="D5111" t="s">
        <v>40</v>
      </c>
      <c r="E5111">
        <v>22</v>
      </c>
      <c r="F5111" t="s">
        <v>15</v>
      </c>
      <c r="G5111">
        <v>0</v>
      </c>
      <c r="H5111">
        <v>4</v>
      </c>
      <c r="I5111">
        <v>1</v>
      </c>
      <c r="J5111">
        <f t="shared" si="79"/>
        <v>3</v>
      </c>
      <c r="K5111" s="8">
        <v>3</v>
      </c>
      <c r="L5111" s="8">
        <f>COUNTIFS($D$2:$D5111,D5111)</f>
        <v>243</v>
      </c>
    </row>
    <row r="5112" spans="1:12" x14ac:dyDescent="0.2">
      <c r="A5112" s="7">
        <v>9899030</v>
      </c>
      <c r="B5112" s="2">
        <v>36046</v>
      </c>
      <c r="C5112">
        <v>49</v>
      </c>
      <c r="D5112" t="s">
        <v>766</v>
      </c>
      <c r="E5112">
        <v>23</v>
      </c>
      <c r="F5112" t="s">
        <v>50</v>
      </c>
      <c r="G5112">
        <v>1</v>
      </c>
      <c r="H5112">
        <v>3</v>
      </c>
      <c r="I5112">
        <v>0</v>
      </c>
      <c r="J5112">
        <f t="shared" si="79"/>
        <v>3</v>
      </c>
      <c r="K5112" s="8">
        <v>4</v>
      </c>
      <c r="L5112" s="8">
        <f>COUNTIFS($D$2:$D5112,D5112)</f>
        <v>244</v>
      </c>
    </row>
    <row r="5113" spans="1:12" x14ac:dyDescent="0.2">
      <c r="A5113" s="7">
        <v>9899030</v>
      </c>
      <c r="B5113" s="2">
        <v>36046</v>
      </c>
      <c r="C5113">
        <v>23</v>
      </c>
      <c r="D5113" t="s">
        <v>50</v>
      </c>
      <c r="E5113">
        <v>49</v>
      </c>
      <c r="F5113" t="s">
        <v>766</v>
      </c>
      <c r="G5113">
        <v>0</v>
      </c>
      <c r="H5113">
        <v>0</v>
      </c>
      <c r="I5113">
        <v>3</v>
      </c>
      <c r="J5113">
        <f t="shared" si="79"/>
        <v>0</v>
      </c>
      <c r="K5113" s="8">
        <v>4</v>
      </c>
      <c r="L5113" s="8">
        <f>COUNTIFS($D$2:$D5113,D5113)</f>
        <v>244</v>
      </c>
    </row>
    <row r="5114" spans="1:12" x14ac:dyDescent="0.2">
      <c r="A5114" s="7">
        <v>9899031</v>
      </c>
      <c r="B5114" s="2">
        <v>36046</v>
      </c>
      <c r="C5114">
        <v>55</v>
      </c>
      <c r="D5114" t="s">
        <v>772</v>
      </c>
      <c r="E5114">
        <v>16</v>
      </c>
      <c r="F5114" t="s">
        <v>37</v>
      </c>
      <c r="G5114">
        <v>1</v>
      </c>
      <c r="H5114">
        <v>0</v>
      </c>
      <c r="I5114">
        <v>2</v>
      </c>
      <c r="J5114">
        <f t="shared" si="79"/>
        <v>0</v>
      </c>
      <c r="K5114" s="8">
        <v>4</v>
      </c>
      <c r="L5114" s="8">
        <f>COUNTIFS($D$2:$D5114,D5114)</f>
        <v>164</v>
      </c>
    </row>
    <row r="5115" spans="1:12" x14ac:dyDescent="0.2">
      <c r="A5115" s="7">
        <v>9899031</v>
      </c>
      <c r="B5115" s="2">
        <v>36046</v>
      </c>
      <c r="C5115">
        <v>16</v>
      </c>
      <c r="D5115" t="s">
        <v>37</v>
      </c>
      <c r="E5115">
        <v>55</v>
      </c>
      <c r="F5115" t="s">
        <v>772</v>
      </c>
      <c r="G5115">
        <v>0</v>
      </c>
      <c r="H5115">
        <v>2</v>
      </c>
      <c r="I5115">
        <v>0</v>
      </c>
      <c r="J5115">
        <f t="shared" si="79"/>
        <v>3</v>
      </c>
      <c r="K5115" s="8">
        <v>4</v>
      </c>
      <c r="L5115" s="8">
        <f>COUNTIFS($D$2:$D5115,D5115)</f>
        <v>244</v>
      </c>
    </row>
    <row r="5116" spans="1:12" x14ac:dyDescent="0.2">
      <c r="A5116" s="7">
        <v>9899032</v>
      </c>
      <c r="B5116" s="2">
        <v>36047</v>
      </c>
      <c r="C5116">
        <v>32</v>
      </c>
      <c r="D5116" t="s">
        <v>559</v>
      </c>
      <c r="E5116">
        <v>22</v>
      </c>
      <c r="F5116" t="s">
        <v>15</v>
      </c>
      <c r="G5116">
        <v>1</v>
      </c>
      <c r="H5116">
        <v>1</v>
      </c>
      <c r="I5116">
        <v>0</v>
      </c>
      <c r="J5116">
        <f t="shared" si="79"/>
        <v>3</v>
      </c>
      <c r="K5116" s="8">
        <v>4</v>
      </c>
      <c r="L5116" s="8">
        <f>COUNTIFS($D$2:$D5116,D5116)</f>
        <v>244</v>
      </c>
    </row>
    <row r="5117" spans="1:12" x14ac:dyDescent="0.2">
      <c r="A5117" s="7">
        <v>9899032</v>
      </c>
      <c r="B5117" s="2">
        <v>36047</v>
      </c>
      <c r="C5117">
        <v>22</v>
      </c>
      <c r="D5117" t="s">
        <v>15</v>
      </c>
      <c r="E5117">
        <v>32</v>
      </c>
      <c r="F5117" t="s">
        <v>559</v>
      </c>
      <c r="G5117">
        <v>0</v>
      </c>
      <c r="H5117">
        <v>0</v>
      </c>
      <c r="I5117">
        <v>1</v>
      </c>
      <c r="J5117">
        <f t="shared" si="79"/>
        <v>0</v>
      </c>
      <c r="K5117" s="8">
        <v>4</v>
      </c>
      <c r="L5117" s="8">
        <f>COUNTIFS($D$2:$D5117,D5117)</f>
        <v>202</v>
      </c>
    </row>
    <row r="5118" spans="1:12" x14ac:dyDescent="0.2">
      <c r="A5118" s="7">
        <v>9899033</v>
      </c>
      <c r="B5118" s="2">
        <v>36047</v>
      </c>
      <c r="C5118">
        <v>14</v>
      </c>
      <c r="D5118" t="s">
        <v>27</v>
      </c>
      <c r="E5118">
        <v>10</v>
      </c>
      <c r="F5118" t="s">
        <v>47</v>
      </c>
      <c r="G5118">
        <v>1</v>
      </c>
      <c r="H5118">
        <v>0</v>
      </c>
      <c r="I5118">
        <v>0</v>
      </c>
      <c r="J5118">
        <f t="shared" si="79"/>
        <v>1</v>
      </c>
      <c r="K5118" s="8">
        <v>3</v>
      </c>
      <c r="L5118" s="8">
        <f>COUNTIFS($D$2:$D5118,D5118)</f>
        <v>243</v>
      </c>
    </row>
    <row r="5119" spans="1:12" x14ac:dyDescent="0.2">
      <c r="A5119" s="7">
        <v>9899033</v>
      </c>
      <c r="B5119" s="2">
        <v>36047</v>
      </c>
      <c r="C5119">
        <v>10</v>
      </c>
      <c r="D5119" t="s">
        <v>47</v>
      </c>
      <c r="E5119">
        <v>14</v>
      </c>
      <c r="F5119" t="s">
        <v>27</v>
      </c>
      <c r="G5119">
        <v>0</v>
      </c>
      <c r="H5119">
        <v>0</v>
      </c>
      <c r="I5119">
        <v>0</v>
      </c>
      <c r="J5119">
        <f t="shared" si="79"/>
        <v>1</v>
      </c>
      <c r="K5119" s="8">
        <v>4</v>
      </c>
      <c r="L5119" s="8">
        <f>COUNTIFS($D$2:$D5119,D5119)</f>
        <v>244</v>
      </c>
    </row>
    <row r="5120" spans="1:12" x14ac:dyDescent="0.2">
      <c r="A5120" s="7">
        <v>9899034</v>
      </c>
      <c r="B5120" s="2">
        <v>36047</v>
      </c>
      <c r="C5120">
        <v>46</v>
      </c>
      <c r="D5120" t="s">
        <v>763</v>
      </c>
      <c r="E5120">
        <v>54</v>
      </c>
      <c r="F5120" t="s">
        <v>771</v>
      </c>
      <c r="G5120">
        <v>1</v>
      </c>
      <c r="H5120">
        <v>1</v>
      </c>
      <c r="I5120">
        <v>0</v>
      </c>
      <c r="J5120">
        <f t="shared" si="79"/>
        <v>3</v>
      </c>
      <c r="K5120" s="8">
        <v>4</v>
      </c>
      <c r="L5120" s="8">
        <f>COUNTIFS($D$2:$D5120,D5120)</f>
        <v>80</v>
      </c>
    </row>
    <row r="5121" spans="1:12" x14ac:dyDescent="0.2">
      <c r="A5121" s="7">
        <v>9899034</v>
      </c>
      <c r="B5121" s="2">
        <v>36047</v>
      </c>
      <c r="C5121">
        <v>54</v>
      </c>
      <c r="D5121" t="s">
        <v>771</v>
      </c>
      <c r="E5121">
        <v>46</v>
      </c>
      <c r="F5121" t="s">
        <v>763</v>
      </c>
      <c r="G5121">
        <v>0</v>
      </c>
      <c r="H5121">
        <v>0</v>
      </c>
      <c r="I5121">
        <v>1</v>
      </c>
      <c r="J5121">
        <f t="shared" si="79"/>
        <v>0</v>
      </c>
      <c r="K5121" s="8">
        <v>4</v>
      </c>
      <c r="L5121" s="8">
        <f>COUNTIFS($D$2:$D5121,D5121)</f>
        <v>244</v>
      </c>
    </row>
    <row r="5122" spans="1:12" x14ac:dyDescent="0.2">
      <c r="A5122" s="7">
        <v>9899035</v>
      </c>
      <c r="B5122" s="2">
        <v>36047</v>
      </c>
      <c r="C5122">
        <v>18</v>
      </c>
      <c r="D5122" t="s">
        <v>12</v>
      </c>
      <c r="E5122">
        <v>34</v>
      </c>
      <c r="F5122" t="s">
        <v>445</v>
      </c>
      <c r="G5122">
        <v>1</v>
      </c>
      <c r="H5122">
        <v>0</v>
      </c>
      <c r="I5122">
        <v>1</v>
      </c>
      <c r="J5122">
        <f t="shared" ref="J5122:J5185" si="80">IF(H5122&gt;I5122,3,IF(I5122&gt;H5122,0,1))</f>
        <v>0</v>
      </c>
      <c r="K5122" s="8">
        <v>4</v>
      </c>
      <c r="L5122" s="8">
        <f>COUNTIFS($D$2:$D5122,D5122)</f>
        <v>122</v>
      </c>
    </row>
    <row r="5123" spans="1:12" x14ac:dyDescent="0.2">
      <c r="A5123" s="7">
        <v>9899035</v>
      </c>
      <c r="B5123" s="2">
        <v>36047</v>
      </c>
      <c r="C5123">
        <v>34</v>
      </c>
      <c r="D5123" t="s">
        <v>445</v>
      </c>
      <c r="E5123">
        <v>18</v>
      </c>
      <c r="F5123" t="s">
        <v>12</v>
      </c>
      <c r="G5123">
        <v>0</v>
      </c>
      <c r="H5123">
        <v>1</v>
      </c>
      <c r="I5123">
        <v>0</v>
      </c>
      <c r="J5123">
        <f t="shared" si="80"/>
        <v>3</v>
      </c>
      <c r="K5123" s="8">
        <v>4</v>
      </c>
      <c r="L5123" s="8">
        <f>COUNTIFS($D$2:$D5123,D5123)</f>
        <v>122</v>
      </c>
    </row>
    <row r="5124" spans="1:12" x14ac:dyDescent="0.2">
      <c r="A5124" s="7">
        <v>9899036</v>
      </c>
      <c r="B5124" s="2">
        <v>36047</v>
      </c>
      <c r="C5124">
        <v>19</v>
      </c>
      <c r="D5124" t="s">
        <v>40</v>
      </c>
      <c r="E5124">
        <v>51</v>
      </c>
      <c r="F5124" t="s">
        <v>768</v>
      </c>
      <c r="G5124">
        <v>1</v>
      </c>
      <c r="H5124">
        <v>2</v>
      </c>
      <c r="I5124">
        <v>0</v>
      </c>
      <c r="J5124">
        <f t="shared" si="80"/>
        <v>3</v>
      </c>
      <c r="K5124" s="8">
        <v>4</v>
      </c>
      <c r="L5124" s="8">
        <f>COUNTIFS($D$2:$D5124,D5124)</f>
        <v>244</v>
      </c>
    </row>
    <row r="5125" spans="1:12" x14ac:dyDescent="0.2">
      <c r="A5125" s="7">
        <v>9899036</v>
      </c>
      <c r="B5125" s="2">
        <v>36047</v>
      </c>
      <c r="C5125">
        <v>51</v>
      </c>
      <c r="D5125" t="s">
        <v>768</v>
      </c>
      <c r="E5125">
        <v>19</v>
      </c>
      <c r="F5125" t="s">
        <v>40</v>
      </c>
      <c r="G5125">
        <v>0</v>
      </c>
      <c r="H5125">
        <v>0</v>
      </c>
      <c r="I5125">
        <v>2</v>
      </c>
      <c r="J5125">
        <f t="shared" si="80"/>
        <v>0</v>
      </c>
      <c r="K5125" s="8">
        <v>4</v>
      </c>
      <c r="L5125" s="8">
        <f>COUNTIFS($D$2:$D5125,D5125)</f>
        <v>244</v>
      </c>
    </row>
    <row r="5126" spans="1:12" x14ac:dyDescent="0.2">
      <c r="A5126" s="7">
        <v>9899037</v>
      </c>
      <c r="B5126" s="2">
        <v>36047</v>
      </c>
      <c r="C5126">
        <v>21</v>
      </c>
      <c r="D5126" t="s">
        <v>10</v>
      </c>
      <c r="E5126">
        <v>48</v>
      </c>
      <c r="F5126" t="s">
        <v>765</v>
      </c>
      <c r="G5126">
        <v>1</v>
      </c>
      <c r="H5126">
        <v>4</v>
      </c>
      <c r="I5126">
        <v>1</v>
      </c>
      <c r="J5126">
        <f t="shared" si="80"/>
        <v>3</v>
      </c>
      <c r="K5126" s="8">
        <v>3</v>
      </c>
      <c r="L5126" s="8">
        <f>COUNTIFS($D$2:$D5126,D5126)</f>
        <v>243</v>
      </c>
    </row>
    <row r="5127" spans="1:12" x14ac:dyDescent="0.2">
      <c r="A5127" s="7">
        <v>9899037</v>
      </c>
      <c r="B5127" s="2">
        <v>36047</v>
      </c>
      <c r="C5127">
        <v>48</v>
      </c>
      <c r="D5127" t="s">
        <v>765</v>
      </c>
      <c r="E5127">
        <v>21</v>
      </c>
      <c r="F5127" t="s">
        <v>10</v>
      </c>
      <c r="G5127">
        <v>0</v>
      </c>
      <c r="H5127">
        <v>1</v>
      </c>
      <c r="I5127">
        <v>4</v>
      </c>
      <c r="J5127">
        <f t="shared" si="80"/>
        <v>0</v>
      </c>
      <c r="K5127" s="8">
        <v>4</v>
      </c>
      <c r="L5127" s="8">
        <f>COUNTIFS($D$2:$D5127,D5127)</f>
        <v>4</v>
      </c>
    </row>
    <row r="5128" spans="1:12" x14ac:dyDescent="0.2">
      <c r="A5128" s="7">
        <v>9899038</v>
      </c>
      <c r="B5128" s="2">
        <v>36047</v>
      </c>
      <c r="C5128">
        <v>26</v>
      </c>
      <c r="D5128" t="s">
        <v>17</v>
      </c>
      <c r="E5128">
        <v>41</v>
      </c>
      <c r="F5128" t="s">
        <v>759</v>
      </c>
      <c r="G5128">
        <v>1</v>
      </c>
      <c r="H5128">
        <v>2</v>
      </c>
      <c r="I5128">
        <v>1</v>
      </c>
      <c r="J5128">
        <f t="shared" si="80"/>
        <v>3</v>
      </c>
      <c r="K5128" s="8">
        <v>4</v>
      </c>
      <c r="L5128" s="8">
        <f>COUNTIFS($D$2:$D5128,D5128)</f>
        <v>244</v>
      </c>
    </row>
    <row r="5129" spans="1:12" x14ac:dyDescent="0.2">
      <c r="A5129" s="7">
        <v>9899038</v>
      </c>
      <c r="B5129" s="2">
        <v>36047</v>
      </c>
      <c r="C5129">
        <v>41</v>
      </c>
      <c r="D5129" t="s">
        <v>759</v>
      </c>
      <c r="E5129">
        <v>26</v>
      </c>
      <c r="F5129" t="s">
        <v>17</v>
      </c>
      <c r="G5129">
        <v>0</v>
      </c>
      <c r="H5129">
        <v>1</v>
      </c>
      <c r="I5129">
        <v>2</v>
      </c>
      <c r="J5129">
        <f t="shared" si="80"/>
        <v>0</v>
      </c>
      <c r="K5129" s="8">
        <v>4</v>
      </c>
      <c r="L5129" s="8">
        <f>COUNTIFS($D$2:$D5129,D5129)</f>
        <v>244</v>
      </c>
    </row>
    <row r="5130" spans="1:12" x14ac:dyDescent="0.2">
      <c r="A5130" s="7">
        <v>9899039</v>
      </c>
      <c r="B5130" s="2">
        <v>36047</v>
      </c>
      <c r="C5130">
        <v>29</v>
      </c>
      <c r="D5130" t="s">
        <v>42</v>
      </c>
      <c r="E5130">
        <v>53</v>
      </c>
      <c r="F5130" t="s">
        <v>770</v>
      </c>
      <c r="G5130">
        <v>1</v>
      </c>
      <c r="H5130">
        <v>3</v>
      </c>
      <c r="I5130">
        <v>4</v>
      </c>
      <c r="J5130">
        <f t="shared" si="80"/>
        <v>0</v>
      </c>
      <c r="K5130" s="8">
        <v>4</v>
      </c>
      <c r="L5130" s="8">
        <f>COUNTIFS($D$2:$D5130,D5130)</f>
        <v>202</v>
      </c>
    </row>
    <row r="5131" spans="1:12" x14ac:dyDescent="0.2">
      <c r="A5131" s="7">
        <v>9899039</v>
      </c>
      <c r="B5131" s="2">
        <v>36047</v>
      </c>
      <c r="C5131">
        <v>53</v>
      </c>
      <c r="D5131" t="s">
        <v>770</v>
      </c>
      <c r="E5131">
        <v>29</v>
      </c>
      <c r="F5131" t="s">
        <v>42</v>
      </c>
      <c r="G5131">
        <v>0</v>
      </c>
      <c r="H5131">
        <v>4</v>
      </c>
      <c r="I5131">
        <v>3</v>
      </c>
      <c r="J5131">
        <f t="shared" si="80"/>
        <v>3</v>
      </c>
      <c r="K5131" s="8">
        <v>4</v>
      </c>
      <c r="L5131" s="8">
        <f>COUNTIFS($D$2:$D5131,D5131)</f>
        <v>244</v>
      </c>
    </row>
    <row r="5132" spans="1:12" x14ac:dyDescent="0.2">
      <c r="A5132" s="7">
        <v>9899040</v>
      </c>
      <c r="B5132" s="2">
        <v>36050</v>
      </c>
      <c r="C5132">
        <v>32</v>
      </c>
      <c r="D5132" t="s">
        <v>559</v>
      </c>
      <c r="E5132">
        <v>53</v>
      </c>
      <c r="F5132" t="s">
        <v>770</v>
      </c>
      <c r="G5132">
        <v>1</v>
      </c>
      <c r="H5132">
        <v>2</v>
      </c>
      <c r="I5132">
        <v>0</v>
      </c>
      <c r="J5132">
        <f t="shared" si="80"/>
        <v>3</v>
      </c>
      <c r="K5132" s="8">
        <v>5</v>
      </c>
      <c r="L5132" s="8">
        <f>COUNTIFS($D$2:$D5132,D5132)</f>
        <v>245</v>
      </c>
    </row>
    <row r="5133" spans="1:12" x14ac:dyDescent="0.2">
      <c r="A5133" s="7">
        <v>9899040</v>
      </c>
      <c r="B5133" s="2">
        <v>36050</v>
      </c>
      <c r="C5133">
        <v>53</v>
      </c>
      <c r="D5133" t="s">
        <v>770</v>
      </c>
      <c r="E5133">
        <v>32</v>
      </c>
      <c r="F5133" t="s">
        <v>559</v>
      </c>
      <c r="G5133">
        <v>0</v>
      </c>
      <c r="H5133">
        <v>0</v>
      </c>
      <c r="I5133">
        <v>2</v>
      </c>
      <c r="J5133">
        <f t="shared" si="80"/>
        <v>0</v>
      </c>
      <c r="K5133" s="8">
        <v>5</v>
      </c>
      <c r="L5133" s="8">
        <f>COUNTIFS($D$2:$D5133,D5133)</f>
        <v>245</v>
      </c>
    </row>
    <row r="5134" spans="1:12" x14ac:dyDescent="0.2">
      <c r="A5134" s="7">
        <v>9899041</v>
      </c>
      <c r="B5134" s="2">
        <v>36050</v>
      </c>
      <c r="C5134">
        <v>48</v>
      </c>
      <c r="D5134" t="s">
        <v>765</v>
      </c>
      <c r="E5134">
        <v>46</v>
      </c>
      <c r="F5134" t="s">
        <v>763</v>
      </c>
      <c r="G5134">
        <v>1</v>
      </c>
      <c r="H5134">
        <v>1</v>
      </c>
      <c r="I5134">
        <v>2</v>
      </c>
      <c r="J5134">
        <f t="shared" si="80"/>
        <v>0</v>
      </c>
      <c r="K5134" s="8">
        <v>5</v>
      </c>
      <c r="L5134" s="8">
        <f>COUNTIFS($D$2:$D5134,D5134)</f>
        <v>5</v>
      </c>
    </row>
    <row r="5135" spans="1:12" x14ac:dyDescent="0.2">
      <c r="A5135" s="7">
        <v>9899041</v>
      </c>
      <c r="B5135" s="2">
        <v>36050</v>
      </c>
      <c r="C5135">
        <v>46</v>
      </c>
      <c r="D5135" t="s">
        <v>763</v>
      </c>
      <c r="E5135">
        <v>48</v>
      </c>
      <c r="F5135" t="s">
        <v>765</v>
      </c>
      <c r="G5135">
        <v>0</v>
      </c>
      <c r="H5135">
        <v>2</v>
      </c>
      <c r="I5135">
        <v>1</v>
      </c>
      <c r="J5135">
        <f t="shared" si="80"/>
        <v>3</v>
      </c>
      <c r="K5135" s="8">
        <v>5</v>
      </c>
      <c r="L5135" s="8">
        <f>COUNTIFS($D$2:$D5135,D5135)</f>
        <v>81</v>
      </c>
    </row>
    <row r="5136" spans="1:12" x14ac:dyDescent="0.2">
      <c r="A5136" s="7">
        <v>9899042</v>
      </c>
      <c r="B5136" s="2">
        <v>36050</v>
      </c>
      <c r="C5136">
        <v>14</v>
      </c>
      <c r="D5136" t="s">
        <v>27</v>
      </c>
      <c r="E5136">
        <v>55</v>
      </c>
      <c r="F5136" t="s">
        <v>772</v>
      </c>
      <c r="G5136">
        <v>1</v>
      </c>
      <c r="H5136">
        <v>2</v>
      </c>
      <c r="I5136">
        <v>1</v>
      </c>
      <c r="J5136">
        <f t="shared" si="80"/>
        <v>3</v>
      </c>
      <c r="K5136" s="8">
        <v>4</v>
      </c>
      <c r="L5136" s="8">
        <f>COUNTIFS($D$2:$D5136,D5136)</f>
        <v>244</v>
      </c>
    </row>
    <row r="5137" spans="1:12" x14ac:dyDescent="0.2">
      <c r="A5137" s="7">
        <v>9899042</v>
      </c>
      <c r="B5137" s="2">
        <v>36050</v>
      </c>
      <c r="C5137">
        <v>55</v>
      </c>
      <c r="D5137" t="s">
        <v>772</v>
      </c>
      <c r="E5137">
        <v>14</v>
      </c>
      <c r="F5137" t="s">
        <v>27</v>
      </c>
      <c r="G5137">
        <v>0</v>
      </c>
      <c r="H5137">
        <v>1</v>
      </c>
      <c r="I5137">
        <v>2</v>
      </c>
      <c r="J5137">
        <f t="shared" si="80"/>
        <v>0</v>
      </c>
      <c r="K5137" s="8">
        <v>5</v>
      </c>
      <c r="L5137" s="8">
        <f>COUNTIFS($D$2:$D5137,D5137)</f>
        <v>165</v>
      </c>
    </row>
    <row r="5138" spans="1:12" x14ac:dyDescent="0.2">
      <c r="A5138" s="7">
        <v>9899043</v>
      </c>
      <c r="B5138" s="2">
        <v>36050</v>
      </c>
      <c r="C5138">
        <v>16</v>
      </c>
      <c r="D5138" t="s">
        <v>37</v>
      </c>
      <c r="E5138">
        <v>49</v>
      </c>
      <c r="F5138" t="s">
        <v>766</v>
      </c>
      <c r="G5138">
        <v>1</v>
      </c>
      <c r="H5138">
        <v>0</v>
      </c>
      <c r="I5138">
        <v>0</v>
      </c>
      <c r="J5138">
        <f t="shared" si="80"/>
        <v>1</v>
      </c>
      <c r="K5138" s="8">
        <v>5</v>
      </c>
      <c r="L5138" s="8">
        <f>COUNTIFS($D$2:$D5138,D5138)</f>
        <v>245</v>
      </c>
    </row>
    <row r="5139" spans="1:12" x14ac:dyDescent="0.2">
      <c r="A5139" s="7">
        <v>9899043</v>
      </c>
      <c r="B5139" s="2">
        <v>36050</v>
      </c>
      <c r="C5139">
        <v>49</v>
      </c>
      <c r="D5139" t="s">
        <v>766</v>
      </c>
      <c r="E5139">
        <v>16</v>
      </c>
      <c r="F5139" t="s">
        <v>37</v>
      </c>
      <c r="G5139">
        <v>0</v>
      </c>
      <c r="H5139">
        <v>0</v>
      </c>
      <c r="I5139">
        <v>0</v>
      </c>
      <c r="J5139">
        <f t="shared" si="80"/>
        <v>1</v>
      </c>
      <c r="K5139" s="8">
        <v>5</v>
      </c>
      <c r="L5139" s="8">
        <f>COUNTIFS($D$2:$D5139,D5139)</f>
        <v>245</v>
      </c>
    </row>
    <row r="5140" spans="1:12" x14ac:dyDescent="0.2">
      <c r="A5140" s="7">
        <v>9899044</v>
      </c>
      <c r="B5140" s="2">
        <v>36050</v>
      </c>
      <c r="C5140">
        <v>18</v>
      </c>
      <c r="D5140" t="s">
        <v>12</v>
      </c>
      <c r="E5140">
        <v>10</v>
      </c>
      <c r="F5140" t="s">
        <v>47</v>
      </c>
      <c r="G5140">
        <v>1</v>
      </c>
      <c r="H5140">
        <v>1</v>
      </c>
      <c r="I5140">
        <v>1</v>
      </c>
      <c r="J5140">
        <f t="shared" si="80"/>
        <v>1</v>
      </c>
      <c r="K5140" s="8">
        <v>5</v>
      </c>
      <c r="L5140" s="8">
        <f>COUNTIFS($D$2:$D5140,D5140)</f>
        <v>123</v>
      </c>
    </row>
    <row r="5141" spans="1:12" x14ac:dyDescent="0.2">
      <c r="A5141" s="7">
        <v>9899044</v>
      </c>
      <c r="B5141" s="2">
        <v>36050</v>
      </c>
      <c r="C5141">
        <v>10</v>
      </c>
      <c r="D5141" t="s">
        <v>47</v>
      </c>
      <c r="E5141">
        <v>18</v>
      </c>
      <c r="F5141" t="s">
        <v>12</v>
      </c>
      <c r="G5141">
        <v>0</v>
      </c>
      <c r="H5141">
        <v>1</v>
      </c>
      <c r="I5141">
        <v>1</v>
      </c>
      <c r="J5141">
        <f t="shared" si="80"/>
        <v>1</v>
      </c>
      <c r="K5141" s="8">
        <v>5</v>
      </c>
      <c r="L5141" s="8">
        <f>COUNTIFS($D$2:$D5141,D5141)</f>
        <v>245</v>
      </c>
    </row>
    <row r="5142" spans="1:12" x14ac:dyDescent="0.2">
      <c r="A5142" s="7">
        <v>9899045</v>
      </c>
      <c r="B5142" s="2">
        <v>36050</v>
      </c>
      <c r="C5142">
        <v>21</v>
      </c>
      <c r="D5142" t="s">
        <v>10</v>
      </c>
      <c r="E5142">
        <v>51</v>
      </c>
      <c r="F5142" t="s">
        <v>768</v>
      </c>
      <c r="G5142">
        <v>1</v>
      </c>
      <c r="H5142">
        <v>2</v>
      </c>
      <c r="I5142">
        <v>0</v>
      </c>
      <c r="J5142">
        <f t="shared" si="80"/>
        <v>3</v>
      </c>
      <c r="K5142" s="8">
        <v>4</v>
      </c>
      <c r="L5142" s="8">
        <f>COUNTIFS($D$2:$D5142,D5142)</f>
        <v>244</v>
      </c>
    </row>
    <row r="5143" spans="1:12" x14ac:dyDescent="0.2">
      <c r="A5143" s="7">
        <v>9899045</v>
      </c>
      <c r="B5143" s="2">
        <v>36050</v>
      </c>
      <c r="C5143">
        <v>51</v>
      </c>
      <c r="D5143" t="s">
        <v>768</v>
      </c>
      <c r="E5143">
        <v>21</v>
      </c>
      <c r="F5143" t="s">
        <v>10</v>
      </c>
      <c r="G5143">
        <v>0</v>
      </c>
      <c r="H5143">
        <v>0</v>
      </c>
      <c r="I5143">
        <v>2</v>
      </c>
      <c r="J5143">
        <f t="shared" si="80"/>
        <v>0</v>
      </c>
      <c r="K5143" s="8">
        <v>5</v>
      </c>
      <c r="L5143" s="8">
        <f>COUNTIFS($D$2:$D5143,D5143)</f>
        <v>245</v>
      </c>
    </row>
    <row r="5144" spans="1:12" x14ac:dyDescent="0.2">
      <c r="A5144" s="7">
        <v>9899046</v>
      </c>
      <c r="B5144" s="2">
        <v>36050</v>
      </c>
      <c r="C5144">
        <v>22</v>
      </c>
      <c r="D5144" t="s">
        <v>15</v>
      </c>
      <c r="E5144">
        <v>23</v>
      </c>
      <c r="F5144" t="s">
        <v>50</v>
      </c>
      <c r="G5144">
        <v>1</v>
      </c>
      <c r="H5144">
        <v>4</v>
      </c>
      <c r="I5144">
        <v>0</v>
      </c>
      <c r="J5144">
        <f t="shared" si="80"/>
        <v>3</v>
      </c>
      <c r="K5144" s="8">
        <v>5</v>
      </c>
      <c r="L5144" s="8">
        <f>COUNTIFS($D$2:$D5144,D5144)</f>
        <v>203</v>
      </c>
    </row>
    <row r="5145" spans="1:12" x14ac:dyDescent="0.2">
      <c r="A5145" s="7">
        <v>9899046</v>
      </c>
      <c r="B5145" s="2">
        <v>36050</v>
      </c>
      <c r="C5145">
        <v>23</v>
      </c>
      <c r="D5145" t="s">
        <v>50</v>
      </c>
      <c r="E5145">
        <v>22</v>
      </c>
      <c r="F5145" t="s">
        <v>15</v>
      </c>
      <c r="G5145">
        <v>0</v>
      </c>
      <c r="H5145">
        <v>0</v>
      </c>
      <c r="I5145">
        <v>4</v>
      </c>
      <c r="J5145">
        <f t="shared" si="80"/>
        <v>0</v>
      </c>
      <c r="K5145" s="8">
        <v>5</v>
      </c>
      <c r="L5145" s="8">
        <f>COUNTIFS($D$2:$D5145,D5145)</f>
        <v>245</v>
      </c>
    </row>
    <row r="5146" spans="1:12" x14ac:dyDescent="0.2">
      <c r="A5146" s="7">
        <v>9899047</v>
      </c>
      <c r="B5146" s="2">
        <v>36050</v>
      </c>
      <c r="C5146">
        <v>54</v>
      </c>
      <c r="D5146" t="s">
        <v>771</v>
      </c>
      <c r="E5146">
        <v>41</v>
      </c>
      <c r="F5146" t="s">
        <v>759</v>
      </c>
      <c r="G5146">
        <v>1</v>
      </c>
      <c r="H5146">
        <v>3</v>
      </c>
      <c r="I5146">
        <v>0</v>
      </c>
      <c r="J5146">
        <f t="shared" si="80"/>
        <v>3</v>
      </c>
      <c r="K5146" s="8">
        <v>5</v>
      </c>
      <c r="L5146" s="8">
        <f>COUNTIFS($D$2:$D5146,D5146)</f>
        <v>245</v>
      </c>
    </row>
    <row r="5147" spans="1:12" x14ac:dyDescent="0.2">
      <c r="A5147" s="7">
        <v>9899047</v>
      </c>
      <c r="B5147" s="2">
        <v>36050</v>
      </c>
      <c r="C5147">
        <v>41</v>
      </c>
      <c r="D5147" t="s">
        <v>759</v>
      </c>
      <c r="E5147">
        <v>54</v>
      </c>
      <c r="F5147" t="s">
        <v>771</v>
      </c>
      <c r="G5147">
        <v>0</v>
      </c>
      <c r="H5147">
        <v>0</v>
      </c>
      <c r="I5147">
        <v>3</v>
      </c>
      <c r="J5147">
        <f t="shared" si="80"/>
        <v>0</v>
      </c>
      <c r="K5147" s="8">
        <v>5</v>
      </c>
      <c r="L5147" s="8">
        <f>COUNTIFS($D$2:$D5147,D5147)</f>
        <v>245</v>
      </c>
    </row>
    <row r="5148" spans="1:12" x14ac:dyDescent="0.2">
      <c r="A5148" s="7">
        <v>9899048</v>
      </c>
      <c r="B5148" s="2">
        <v>36050</v>
      </c>
      <c r="C5148">
        <v>29</v>
      </c>
      <c r="D5148" t="s">
        <v>42</v>
      </c>
      <c r="E5148">
        <v>19</v>
      </c>
      <c r="F5148" t="s">
        <v>40</v>
      </c>
      <c r="G5148">
        <v>1</v>
      </c>
      <c r="H5148">
        <v>2</v>
      </c>
      <c r="I5148">
        <v>1</v>
      </c>
      <c r="J5148">
        <f t="shared" si="80"/>
        <v>3</v>
      </c>
      <c r="K5148" s="8">
        <v>5</v>
      </c>
      <c r="L5148" s="8">
        <f>COUNTIFS($D$2:$D5148,D5148)</f>
        <v>203</v>
      </c>
    </row>
    <row r="5149" spans="1:12" x14ac:dyDescent="0.2">
      <c r="A5149" s="7">
        <v>9899048</v>
      </c>
      <c r="B5149" s="2">
        <v>36050</v>
      </c>
      <c r="C5149">
        <v>19</v>
      </c>
      <c r="D5149" t="s">
        <v>40</v>
      </c>
      <c r="E5149">
        <v>29</v>
      </c>
      <c r="F5149" t="s">
        <v>42</v>
      </c>
      <c r="G5149">
        <v>0</v>
      </c>
      <c r="H5149">
        <v>1</v>
      </c>
      <c r="I5149">
        <v>2</v>
      </c>
      <c r="J5149">
        <f t="shared" si="80"/>
        <v>0</v>
      </c>
      <c r="K5149" s="8">
        <v>5</v>
      </c>
      <c r="L5149" s="8">
        <f>COUNTIFS($D$2:$D5149,D5149)</f>
        <v>245</v>
      </c>
    </row>
    <row r="5150" spans="1:12" x14ac:dyDescent="0.2">
      <c r="A5150" s="7">
        <v>9899049</v>
      </c>
      <c r="B5150" s="2">
        <v>36051</v>
      </c>
      <c r="C5150">
        <v>26</v>
      </c>
      <c r="D5150" t="s">
        <v>17</v>
      </c>
      <c r="E5150">
        <v>34</v>
      </c>
      <c r="F5150" t="s">
        <v>445</v>
      </c>
      <c r="G5150">
        <v>1</v>
      </c>
      <c r="H5150">
        <v>0</v>
      </c>
      <c r="I5150">
        <v>3</v>
      </c>
      <c r="J5150">
        <f t="shared" si="80"/>
        <v>0</v>
      </c>
      <c r="K5150" s="8">
        <v>5</v>
      </c>
      <c r="L5150" s="8">
        <f>COUNTIFS($D$2:$D5150,D5150)</f>
        <v>245</v>
      </c>
    </row>
    <row r="5151" spans="1:12" x14ac:dyDescent="0.2">
      <c r="A5151" s="7">
        <v>9899049</v>
      </c>
      <c r="B5151" s="2">
        <v>36051</v>
      </c>
      <c r="C5151">
        <v>34</v>
      </c>
      <c r="D5151" t="s">
        <v>445</v>
      </c>
      <c r="E5151">
        <v>26</v>
      </c>
      <c r="F5151" t="s">
        <v>17</v>
      </c>
      <c r="G5151">
        <v>0</v>
      </c>
      <c r="H5151">
        <v>3</v>
      </c>
      <c r="I5151">
        <v>0</v>
      </c>
      <c r="J5151">
        <f t="shared" si="80"/>
        <v>3</v>
      </c>
      <c r="K5151" s="8">
        <v>5</v>
      </c>
      <c r="L5151" s="8">
        <f>COUNTIFS($D$2:$D5151,D5151)</f>
        <v>123</v>
      </c>
    </row>
    <row r="5152" spans="1:12" x14ac:dyDescent="0.2">
      <c r="A5152" s="7">
        <v>9899050</v>
      </c>
      <c r="B5152" s="2">
        <v>36057</v>
      </c>
      <c r="C5152">
        <v>51</v>
      </c>
      <c r="D5152" t="s">
        <v>768</v>
      </c>
      <c r="E5152">
        <v>22</v>
      </c>
      <c r="F5152" t="s">
        <v>15</v>
      </c>
      <c r="G5152">
        <v>1</v>
      </c>
      <c r="H5152">
        <v>1</v>
      </c>
      <c r="I5152">
        <v>5</v>
      </c>
      <c r="J5152">
        <f t="shared" si="80"/>
        <v>0</v>
      </c>
      <c r="K5152" s="8">
        <v>6</v>
      </c>
      <c r="L5152" s="8">
        <f>COUNTIFS($D$2:$D5152,D5152)</f>
        <v>246</v>
      </c>
    </row>
    <row r="5153" spans="1:12" x14ac:dyDescent="0.2">
      <c r="A5153" s="7">
        <v>9899050</v>
      </c>
      <c r="B5153" s="2">
        <v>36057</v>
      </c>
      <c r="C5153">
        <v>22</v>
      </c>
      <c r="D5153" t="s">
        <v>15</v>
      </c>
      <c r="E5153">
        <v>51</v>
      </c>
      <c r="F5153" t="s">
        <v>768</v>
      </c>
      <c r="G5153">
        <v>0</v>
      </c>
      <c r="H5153">
        <v>5</v>
      </c>
      <c r="I5153">
        <v>1</v>
      </c>
      <c r="J5153">
        <f t="shared" si="80"/>
        <v>3</v>
      </c>
      <c r="K5153" s="8">
        <v>6</v>
      </c>
      <c r="L5153" s="8">
        <f>COUNTIFS($D$2:$D5153,D5153)</f>
        <v>204</v>
      </c>
    </row>
    <row r="5154" spans="1:12" x14ac:dyDescent="0.2">
      <c r="A5154" s="7">
        <v>9899051</v>
      </c>
      <c r="B5154" s="2">
        <v>36057</v>
      </c>
      <c r="C5154">
        <v>46</v>
      </c>
      <c r="D5154" t="s">
        <v>763</v>
      </c>
      <c r="E5154">
        <v>18</v>
      </c>
      <c r="F5154" t="s">
        <v>12</v>
      </c>
      <c r="G5154">
        <v>1</v>
      </c>
      <c r="H5154">
        <v>2</v>
      </c>
      <c r="I5154">
        <v>0</v>
      </c>
      <c r="J5154">
        <f t="shared" si="80"/>
        <v>3</v>
      </c>
      <c r="K5154" s="8">
        <v>6</v>
      </c>
      <c r="L5154" s="8">
        <f>COUNTIFS($D$2:$D5154,D5154)</f>
        <v>82</v>
      </c>
    </row>
    <row r="5155" spans="1:12" x14ac:dyDescent="0.2">
      <c r="A5155" s="7">
        <v>9899051</v>
      </c>
      <c r="B5155" s="2">
        <v>36057</v>
      </c>
      <c r="C5155">
        <v>18</v>
      </c>
      <c r="D5155" t="s">
        <v>12</v>
      </c>
      <c r="E5155">
        <v>46</v>
      </c>
      <c r="F5155" t="s">
        <v>763</v>
      </c>
      <c r="G5155">
        <v>0</v>
      </c>
      <c r="H5155">
        <v>0</v>
      </c>
      <c r="I5155">
        <v>2</v>
      </c>
      <c r="J5155">
        <f t="shared" si="80"/>
        <v>0</v>
      </c>
      <c r="K5155" s="8">
        <v>6</v>
      </c>
      <c r="L5155" s="8">
        <f>COUNTIFS($D$2:$D5155,D5155)</f>
        <v>124</v>
      </c>
    </row>
    <row r="5156" spans="1:12" x14ac:dyDescent="0.2">
      <c r="A5156" s="7">
        <v>9899052</v>
      </c>
      <c r="B5156" s="2">
        <v>36057</v>
      </c>
      <c r="C5156">
        <v>49</v>
      </c>
      <c r="D5156" t="s">
        <v>766</v>
      </c>
      <c r="E5156">
        <v>32</v>
      </c>
      <c r="F5156" t="s">
        <v>559</v>
      </c>
      <c r="G5156">
        <v>1</v>
      </c>
      <c r="H5156">
        <v>0</v>
      </c>
      <c r="I5156">
        <v>0</v>
      </c>
      <c r="J5156">
        <f t="shared" si="80"/>
        <v>1</v>
      </c>
      <c r="K5156" s="8">
        <v>6</v>
      </c>
      <c r="L5156" s="8">
        <f>COUNTIFS($D$2:$D5156,D5156)</f>
        <v>246</v>
      </c>
    </row>
    <row r="5157" spans="1:12" x14ac:dyDescent="0.2">
      <c r="A5157" s="7">
        <v>9899052</v>
      </c>
      <c r="B5157" s="2">
        <v>36057</v>
      </c>
      <c r="C5157">
        <v>32</v>
      </c>
      <c r="D5157" t="s">
        <v>559</v>
      </c>
      <c r="E5157">
        <v>49</v>
      </c>
      <c r="F5157" t="s">
        <v>766</v>
      </c>
      <c r="G5157">
        <v>0</v>
      </c>
      <c r="H5157">
        <v>0</v>
      </c>
      <c r="I5157">
        <v>0</v>
      </c>
      <c r="J5157">
        <f t="shared" si="80"/>
        <v>1</v>
      </c>
      <c r="K5157" s="8">
        <v>6</v>
      </c>
      <c r="L5157" s="8">
        <f>COUNTIFS($D$2:$D5157,D5157)</f>
        <v>246</v>
      </c>
    </row>
    <row r="5158" spans="1:12" x14ac:dyDescent="0.2">
      <c r="A5158" s="7">
        <v>9899053</v>
      </c>
      <c r="B5158" s="2">
        <v>36057</v>
      </c>
      <c r="C5158">
        <v>19</v>
      </c>
      <c r="D5158" t="s">
        <v>40</v>
      </c>
      <c r="E5158">
        <v>48</v>
      </c>
      <c r="F5158" t="s">
        <v>765</v>
      </c>
      <c r="G5158">
        <v>1</v>
      </c>
      <c r="H5158">
        <v>3</v>
      </c>
      <c r="I5158">
        <v>3</v>
      </c>
      <c r="J5158">
        <f t="shared" si="80"/>
        <v>1</v>
      </c>
      <c r="K5158" s="8">
        <v>6</v>
      </c>
      <c r="L5158" s="8">
        <f>COUNTIFS($D$2:$D5158,D5158)</f>
        <v>246</v>
      </c>
    </row>
    <row r="5159" spans="1:12" x14ac:dyDescent="0.2">
      <c r="A5159" s="7">
        <v>9899053</v>
      </c>
      <c r="B5159" s="2">
        <v>36057</v>
      </c>
      <c r="C5159">
        <v>48</v>
      </c>
      <c r="D5159" t="s">
        <v>765</v>
      </c>
      <c r="E5159">
        <v>19</v>
      </c>
      <c r="F5159" t="s">
        <v>40</v>
      </c>
      <c r="G5159">
        <v>0</v>
      </c>
      <c r="H5159">
        <v>3</v>
      </c>
      <c r="I5159">
        <v>3</v>
      </c>
      <c r="J5159">
        <f t="shared" si="80"/>
        <v>1</v>
      </c>
      <c r="K5159" s="8">
        <v>6</v>
      </c>
      <c r="L5159" s="8">
        <f>COUNTIFS($D$2:$D5159,D5159)</f>
        <v>6</v>
      </c>
    </row>
    <row r="5160" spans="1:12" x14ac:dyDescent="0.2">
      <c r="A5160" s="7">
        <v>9899054</v>
      </c>
      <c r="B5160" s="2">
        <v>36057</v>
      </c>
      <c r="C5160">
        <v>34</v>
      </c>
      <c r="D5160" t="s">
        <v>445</v>
      </c>
      <c r="E5160">
        <v>16</v>
      </c>
      <c r="F5160" t="s">
        <v>37</v>
      </c>
      <c r="G5160">
        <v>1</v>
      </c>
      <c r="H5160">
        <v>2</v>
      </c>
      <c r="I5160">
        <v>2</v>
      </c>
      <c r="J5160">
        <f t="shared" si="80"/>
        <v>1</v>
      </c>
      <c r="K5160" s="8">
        <v>6</v>
      </c>
      <c r="L5160" s="8">
        <f>COUNTIFS($D$2:$D5160,D5160)</f>
        <v>124</v>
      </c>
    </row>
    <row r="5161" spans="1:12" x14ac:dyDescent="0.2">
      <c r="A5161" s="7">
        <v>9899054</v>
      </c>
      <c r="B5161" s="2">
        <v>36057</v>
      </c>
      <c r="C5161">
        <v>16</v>
      </c>
      <c r="D5161" t="s">
        <v>37</v>
      </c>
      <c r="E5161">
        <v>34</v>
      </c>
      <c r="F5161" t="s">
        <v>445</v>
      </c>
      <c r="G5161">
        <v>0</v>
      </c>
      <c r="H5161">
        <v>2</v>
      </c>
      <c r="I5161">
        <v>2</v>
      </c>
      <c r="J5161">
        <f t="shared" si="80"/>
        <v>1</v>
      </c>
      <c r="K5161" s="8">
        <v>6</v>
      </c>
      <c r="L5161" s="8">
        <f>COUNTIFS($D$2:$D5161,D5161)</f>
        <v>246</v>
      </c>
    </row>
    <row r="5162" spans="1:12" x14ac:dyDescent="0.2">
      <c r="A5162" s="7">
        <v>9899055</v>
      </c>
      <c r="B5162" s="2">
        <v>36057</v>
      </c>
      <c r="C5162">
        <v>55</v>
      </c>
      <c r="D5162" t="s">
        <v>772</v>
      </c>
      <c r="E5162">
        <v>29</v>
      </c>
      <c r="F5162" t="s">
        <v>42</v>
      </c>
      <c r="G5162">
        <v>1</v>
      </c>
      <c r="H5162">
        <v>0</v>
      </c>
      <c r="I5162">
        <v>0</v>
      </c>
      <c r="J5162">
        <f t="shared" si="80"/>
        <v>1</v>
      </c>
      <c r="K5162" s="8">
        <v>6</v>
      </c>
      <c r="L5162" s="8">
        <f>COUNTIFS($D$2:$D5162,D5162)</f>
        <v>166</v>
      </c>
    </row>
    <row r="5163" spans="1:12" x14ac:dyDescent="0.2">
      <c r="A5163" s="7">
        <v>9899055</v>
      </c>
      <c r="B5163" s="2">
        <v>36057</v>
      </c>
      <c r="C5163">
        <v>29</v>
      </c>
      <c r="D5163" t="s">
        <v>42</v>
      </c>
      <c r="E5163">
        <v>55</v>
      </c>
      <c r="F5163" t="s">
        <v>772</v>
      </c>
      <c r="G5163">
        <v>0</v>
      </c>
      <c r="H5163">
        <v>0</v>
      </c>
      <c r="I5163">
        <v>0</v>
      </c>
      <c r="J5163">
        <f t="shared" si="80"/>
        <v>1</v>
      </c>
      <c r="K5163" s="8">
        <v>6</v>
      </c>
      <c r="L5163" s="8">
        <f>COUNTIFS($D$2:$D5163,D5163)</f>
        <v>204</v>
      </c>
    </row>
    <row r="5164" spans="1:12" x14ac:dyDescent="0.2">
      <c r="A5164" s="7">
        <v>9899056</v>
      </c>
      <c r="B5164" s="2">
        <v>36057</v>
      </c>
      <c r="C5164">
        <v>23</v>
      </c>
      <c r="D5164" t="s">
        <v>50</v>
      </c>
      <c r="E5164">
        <v>26</v>
      </c>
      <c r="F5164" t="s">
        <v>17</v>
      </c>
      <c r="G5164">
        <v>1</v>
      </c>
      <c r="H5164">
        <v>1</v>
      </c>
      <c r="I5164">
        <v>1</v>
      </c>
      <c r="J5164">
        <f t="shared" si="80"/>
        <v>1</v>
      </c>
      <c r="K5164" s="8">
        <v>6</v>
      </c>
      <c r="L5164" s="8">
        <f>COUNTIFS($D$2:$D5164,D5164)</f>
        <v>246</v>
      </c>
    </row>
    <row r="5165" spans="1:12" x14ac:dyDescent="0.2">
      <c r="A5165" s="7">
        <v>9899056</v>
      </c>
      <c r="B5165" s="2">
        <v>36057</v>
      </c>
      <c r="C5165">
        <v>26</v>
      </c>
      <c r="D5165" t="s">
        <v>17</v>
      </c>
      <c r="E5165">
        <v>23</v>
      </c>
      <c r="F5165" t="s">
        <v>50</v>
      </c>
      <c r="G5165">
        <v>0</v>
      </c>
      <c r="H5165">
        <v>1</v>
      </c>
      <c r="I5165">
        <v>1</v>
      </c>
      <c r="J5165">
        <f t="shared" si="80"/>
        <v>1</v>
      </c>
      <c r="K5165" s="8">
        <v>6</v>
      </c>
      <c r="L5165" s="8">
        <f>COUNTIFS($D$2:$D5165,D5165)</f>
        <v>246</v>
      </c>
    </row>
    <row r="5166" spans="1:12" x14ac:dyDescent="0.2">
      <c r="A5166" s="7">
        <v>9899057</v>
      </c>
      <c r="B5166" s="2">
        <v>36057</v>
      </c>
      <c r="C5166">
        <v>53</v>
      </c>
      <c r="D5166" t="s">
        <v>770</v>
      </c>
      <c r="E5166">
        <v>54</v>
      </c>
      <c r="F5166" t="s">
        <v>771</v>
      </c>
      <c r="G5166">
        <v>1</v>
      </c>
      <c r="H5166">
        <v>2</v>
      </c>
      <c r="I5166">
        <v>1</v>
      </c>
      <c r="J5166">
        <f t="shared" si="80"/>
        <v>3</v>
      </c>
      <c r="K5166" s="8">
        <v>6</v>
      </c>
      <c r="L5166" s="8">
        <f>COUNTIFS($D$2:$D5166,D5166)</f>
        <v>246</v>
      </c>
    </row>
    <row r="5167" spans="1:12" x14ac:dyDescent="0.2">
      <c r="A5167" s="7">
        <v>9899057</v>
      </c>
      <c r="B5167" s="2">
        <v>36057</v>
      </c>
      <c r="C5167">
        <v>54</v>
      </c>
      <c r="D5167" t="s">
        <v>771</v>
      </c>
      <c r="E5167">
        <v>53</v>
      </c>
      <c r="F5167" t="s">
        <v>770</v>
      </c>
      <c r="G5167">
        <v>0</v>
      </c>
      <c r="H5167">
        <v>1</v>
      </c>
      <c r="I5167">
        <v>2</v>
      </c>
      <c r="J5167">
        <f t="shared" si="80"/>
        <v>0</v>
      </c>
      <c r="K5167" s="8">
        <v>6</v>
      </c>
      <c r="L5167" s="8">
        <f>COUNTIFS($D$2:$D5167,D5167)</f>
        <v>246</v>
      </c>
    </row>
    <row r="5168" spans="1:12" x14ac:dyDescent="0.2">
      <c r="A5168" s="7">
        <v>9899058</v>
      </c>
      <c r="B5168" s="2">
        <v>36058</v>
      </c>
      <c r="C5168">
        <v>10</v>
      </c>
      <c r="D5168" t="s">
        <v>47</v>
      </c>
      <c r="E5168">
        <v>21</v>
      </c>
      <c r="F5168" t="s">
        <v>10</v>
      </c>
      <c r="G5168">
        <v>1</v>
      </c>
      <c r="H5168">
        <v>3</v>
      </c>
      <c r="I5168">
        <v>0</v>
      </c>
      <c r="J5168">
        <f t="shared" si="80"/>
        <v>3</v>
      </c>
      <c r="K5168" s="8">
        <v>6</v>
      </c>
      <c r="L5168" s="8">
        <f>COUNTIFS($D$2:$D5168,D5168)</f>
        <v>246</v>
      </c>
    </row>
    <row r="5169" spans="1:12" x14ac:dyDescent="0.2">
      <c r="A5169" s="7">
        <v>9899058</v>
      </c>
      <c r="B5169" s="2">
        <v>36058</v>
      </c>
      <c r="C5169">
        <v>21</v>
      </c>
      <c r="D5169" t="s">
        <v>10</v>
      </c>
      <c r="E5169">
        <v>10</v>
      </c>
      <c r="F5169" t="s">
        <v>47</v>
      </c>
      <c r="G5169">
        <v>0</v>
      </c>
      <c r="H5169">
        <v>0</v>
      </c>
      <c r="I5169">
        <v>3</v>
      </c>
      <c r="J5169">
        <f t="shared" si="80"/>
        <v>0</v>
      </c>
      <c r="K5169" s="8">
        <v>5</v>
      </c>
      <c r="L5169" s="8">
        <f>COUNTIFS($D$2:$D5169,D5169)</f>
        <v>245</v>
      </c>
    </row>
    <row r="5170" spans="1:12" x14ac:dyDescent="0.2">
      <c r="A5170" s="7">
        <v>9899059</v>
      </c>
      <c r="B5170" s="2">
        <v>36059</v>
      </c>
      <c r="C5170">
        <v>41</v>
      </c>
      <c r="D5170" t="s">
        <v>759</v>
      </c>
      <c r="E5170">
        <v>14</v>
      </c>
      <c r="F5170" t="s">
        <v>27</v>
      </c>
      <c r="G5170">
        <v>1</v>
      </c>
      <c r="H5170">
        <v>3</v>
      </c>
      <c r="I5170">
        <v>4</v>
      </c>
      <c r="J5170">
        <f t="shared" si="80"/>
        <v>0</v>
      </c>
      <c r="K5170" s="8">
        <v>6</v>
      </c>
      <c r="L5170" s="8">
        <f>COUNTIFS($D$2:$D5170,D5170)</f>
        <v>246</v>
      </c>
    </row>
    <row r="5171" spans="1:12" x14ac:dyDescent="0.2">
      <c r="A5171" s="7">
        <v>9899059</v>
      </c>
      <c r="B5171" s="2">
        <v>36059</v>
      </c>
      <c r="C5171">
        <v>14</v>
      </c>
      <c r="D5171" t="s">
        <v>27</v>
      </c>
      <c r="E5171">
        <v>41</v>
      </c>
      <c r="F5171" t="s">
        <v>759</v>
      </c>
      <c r="G5171">
        <v>0</v>
      </c>
      <c r="H5171">
        <v>4</v>
      </c>
      <c r="I5171">
        <v>3</v>
      </c>
      <c r="J5171">
        <f t="shared" si="80"/>
        <v>3</v>
      </c>
      <c r="K5171" s="8">
        <v>5</v>
      </c>
      <c r="L5171" s="8">
        <f>COUNTIFS($D$2:$D5171,D5171)</f>
        <v>245</v>
      </c>
    </row>
    <row r="5172" spans="1:12" x14ac:dyDescent="0.2">
      <c r="A5172" s="7">
        <v>9899060</v>
      </c>
      <c r="B5172" s="2">
        <v>36062</v>
      </c>
      <c r="C5172">
        <v>21</v>
      </c>
      <c r="D5172" t="s">
        <v>10</v>
      </c>
      <c r="E5172">
        <v>19</v>
      </c>
      <c r="F5172" t="s">
        <v>40</v>
      </c>
      <c r="G5172">
        <v>1</v>
      </c>
      <c r="H5172">
        <v>2</v>
      </c>
      <c r="I5172">
        <v>0</v>
      </c>
      <c r="J5172">
        <f t="shared" si="80"/>
        <v>3</v>
      </c>
      <c r="K5172" s="8">
        <v>6</v>
      </c>
      <c r="L5172" s="8">
        <f>COUNTIFS($D$2:$D5172,D5172)</f>
        <v>246</v>
      </c>
    </row>
    <row r="5173" spans="1:12" x14ac:dyDescent="0.2">
      <c r="A5173" s="7">
        <v>9899060</v>
      </c>
      <c r="B5173" s="2">
        <v>36062</v>
      </c>
      <c r="C5173">
        <v>19</v>
      </c>
      <c r="D5173" t="s">
        <v>40</v>
      </c>
      <c r="E5173">
        <v>21</v>
      </c>
      <c r="F5173" t="s">
        <v>10</v>
      </c>
      <c r="G5173">
        <v>0</v>
      </c>
      <c r="H5173">
        <v>0</v>
      </c>
      <c r="I5173">
        <v>2</v>
      </c>
      <c r="J5173">
        <f t="shared" si="80"/>
        <v>0</v>
      </c>
      <c r="K5173" s="8">
        <v>7</v>
      </c>
      <c r="L5173" s="8">
        <f>COUNTIFS($D$2:$D5173,D5173)</f>
        <v>247</v>
      </c>
    </row>
    <row r="5174" spans="1:12" x14ac:dyDescent="0.2">
      <c r="A5174" s="7">
        <v>9899061</v>
      </c>
      <c r="B5174" s="2">
        <v>36064</v>
      </c>
      <c r="C5174">
        <v>32</v>
      </c>
      <c r="D5174" t="s">
        <v>559</v>
      </c>
      <c r="E5174">
        <v>46</v>
      </c>
      <c r="F5174" t="s">
        <v>763</v>
      </c>
      <c r="G5174">
        <v>1</v>
      </c>
      <c r="H5174">
        <v>1</v>
      </c>
      <c r="I5174">
        <v>0</v>
      </c>
      <c r="J5174">
        <f t="shared" si="80"/>
        <v>3</v>
      </c>
      <c r="K5174" s="8">
        <v>7</v>
      </c>
      <c r="L5174" s="8">
        <f>COUNTIFS($D$2:$D5174,D5174)</f>
        <v>247</v>
      </c>
    </row>
    <row r="5175" spans="1:12" x14ac:dyDescent="0.2">
      <c r="A5175" s="7">
        <v>9899061</v>
      </c>
      <c r="B5175" s="2">
        <v>36064</v>
      </c>
      <c r="C5175">
        <v>46</v>
      </c>
      <c r="D5175" t="s">
        <v>763</v>
      </c>
      <c r="E5175">
        <v>32</v>
      </c>
      <c r="F5175" t="s">
        <v>559</v>
      </c>
      <c r="G5175">
        <v>0</v>
      </c>
      <c r="H5175">
        <v>0</v>
      </c>
      <c r="I5175">
        <v>1</v>
      </c>
      <c r="J5175">
        <f t="shared" si="80"/>
        <v>0</v>
      </c>
      <c r="K5175" s="8">
        <v>7</v>
      </c>
      <c r="L5175" s="8">
        <f>COUNTIFS($D$2:$D5175,D5175)</f>
        <v>83</v>
      </c>
    </row>
    <row r="5176" spans="1:12" x14ac:dyDescent="0.2">
      <c r="A5176" s="7">
        <v>9899062</v>
      </c>
      <c r="B5176" s="2">
        <v>36064</v>
      </c>
      <c r="C5176">
        <v>48</v>
      </c>
      <c r="D5176" t="s">
        <v>765</v>
      </c>
      <c r="E5176">
        <v>51</v>
      </c>
      <c r="F5176" t="s">
        <v>768</v>
      </c>
      <c r="G5176">
        <v>1</v>
      </c>
      <c r="H5176">
        <v>1</v>
      </c>
      <c r="I5176">
        <v>1</v>
      </c>
      <c r="J5176">
        <f t="shared" si="80"/>
        <v>1</v>
      </c>
      <c r="K5176" s="8">
        <v>7</v>
      </c>
      <c r="L5176" s="8">
        <f>COUNTIFS($D$2:$D5176,D5176)</f>
        <v>7</v>
      </c>
    </row>
    <row r="5177" spans="1:12" x14ac:dyDescent="0.2">
      <c r="A5177" s="7">
        <v>9899062</v>
      </c>
      <c r="B5177" s="2">
        <v>36064</v>
      </c>
      <c r="C5177">
        <v>51</v>
      </c>
      <c r="D5177" t="s">
        <v>768</v>
      </c>
      <c r="E5177">
        <v>48</v>
      </c>
      <c r="F5177" t="s">
        <v>765</v>
      </c>
      <c r="G5177">
        <v>0</v>
      </c>
      <c r="H5177">
        <v>1</v>
      </c>
      <c r="I5177">
        <v>1</v>
      </c>
      <c r="J5177">
        <f t="shared" si="80"/>
        <v>1</v>
      </c>
      <c r="K5177" s="8">
        <v>7</v>
      </c>
      <c r="L5177" s="8">
        <f>COUNTIFS($D$2:$D5177,D5177)</f>
        <v>247</v>
      </c>
    </row>
    <row r="5178" spans="1:12" x14ac:dyDescent="0.2">
      <c r="A5178" s="7">
        <v>9899063</v>
      </c>
      <c r="B5178" s="2">
        <v>36064</v>
      </c>
      <c r="C5178">
        <v>14</v>
      </c>
      <c r="D5178" t="s">
        <v>27</v>
      </c>
      <c r="E5178">
        <v>34</v>
      </c>
      <c r="F5178" t="s">
        <v>445</v>
      </c>
      <c r="G5178">
        <v>1</v>
      </c>
      <c r="H5178">
        <v>2</v>
      </c>
      <c r="I5178">
        <v>0</v>
      </c>
      <c r="J5178">
        <f t="shared" si="80"/>
        <v>3</v>
      </c>
      <c r="K5178" s="8">
        <v>6</v>
      </c>
      <c r="L5178" s="8">
        <f>COUNTIFS($D$2:$D5178,D5178)</f>
        <v>246</v>
      </c>
    </row>
    <row r="5179" spans="1:12" x14ac:dyDescent="0.2">
      <c r="A5179" s="7">
        <v>9899063</v>
      </c>
      <c r="B5179" s="2">
        <v>36064</v>
      </c>
      <c r="C5179">
        <v>34</v>
      </c>
      <c r="D5179" t="s">
        <v>445</v>
      </c>
      <c r="E5179">
        <v>14</v>
      </c>
      <c r="F5179" t="s">
        <v>27</v>
      </c>
      <c r="G5179">
        <v>0</v>
      </c>
      <c r="H5179">
        <v>0</v>
      </c>
      <c r="I5179">
        <v>2</v>
      </c>
      <c r="J5179">
        <f t="shared" si="80"/>
        <v>0</v>
      </c>
      <c r="K5179" s="8">
        <v>7</v>
      </c>
      <c r="L5179" s="8">
        <f>COUNTIFS($D$2:$D5179,D5179)</f>
        <v>125</v>
      </c>
    </row>
    <row r="5180" spans="1:12" x14ac:dyDescent="0.2">
      <c r="A5180" s="7">
        <v>9899064</v>
      </c>
      <c r="B5180" s="2">
        <v>36064</v>
      </c>
      <c r="C5180">
        <v>16</v>
      </c>
      <c r="D5180" t="s">
        <v>37</v>
      </c>
      <c r="E5180">
        <v>41</v>
      </c>
      <c r="F5180" t="s">
        <v>759</v>
      </c>
      <c r="G5180">
        <v>1</v>
      </c>
      <c r="H5180">
        <v>0</v>
      </c>
      <c r="I5180">
        <v>0</v>
      </c>
      <c r="J5180">
        <f t="shared" si="80"/>
        <v>1</v>
      </c>
      <c r="K5180" s="8">
        <v>7</v>
      </c>
      <c r="L5180" s="8">
        <f>COUNTIFS($D$2:$D5180,D5180)</f>
        <v>247</v>
      </c>
    </row>
    <row r="5181" spans="1:12" x14ac:dyDescent="0.2">
      <c r="A5181" s="7">
        <v>9899064</v>
      </c>
      <c r="B5181" s="2">
        <v>36064</v>
      </c>
      <c r="C5181">
        <v>41</v>
      </c>
      <c r="D5181" t="s">
        <v>759</v>
      </c>
      <c r="E5181">
        <v>16</v>
      </c>
      <c r="F5181" t="s">
        <v>37</v>
      </c>
      <c r="G5181">
        <v>0</v>
      </c>
      <c r="H5181">
        <v>0</v>
      </c>
      <c r="I5181">
        <v>0</v>
      </c>
      <c r="J5181">
        <f t="shared" si="80"/>
        <v>1</v>
      </c>
      <c r="K5181" s="8">
        <v>7</v>
      </c>
      <c r="L5181" s="8">
        <f>COUNTIFS($D$2:$D5181,D5181)</f>
        <v>247</v>
      </c>
    </row>
    <row r="5182" spans="1:12" x14ac:dyDescent="0.2">
      <c r="A5182" s="7">
        <v>9899065</v>
      </c>
      <c r="B5182" s="2">
        <v>36064</v>
      </c>
      <c r="C5182">
        <v>22</v>
      </c>
      <c r="D5182" t="s">
        <v>15</v>
      </c>
      <c r="E5182">
        <v>55</v>
      </c>
      <c r="F5182" t="s">
        <v>772</v>
      </c>
      <c r="G5182">
        <v>1</v>
      </c>
      <c r="H5182">
        <v>2</v>
      </c>
      <c r="I5182">
        <v>0</v>
      </c>
      <c r="J5182">
        <f t="shared" si="80"/>
        <v>3</v>
      </c>
      <c r="K5182" s="8">
        <v>7</v>
      </c>
      <c r="L5182" s="8">
        <f>COUNTIFS($D$2:$D5182,D5182)</f>
        <v>205</v>
      </c>
    </row>
    <row r="5183" spans="1:12" x14ac:dyDescent="0.2">
      <c r="A5183" s="7">
        <v>9899065</v>
      </c>
      <c r="B5183" s="2">
        <v>36064</v>
      </c>
      <c r="C5183">
        <v>55</v>
      </c>
      <c r="D5183" t="s">
        <v>772</v>
      </c>
      <c r="E5183">
        <v>22</v>
      </c>
      <c r="F5183" t="s">
        <v>15</v>
      </c>
      <c r="G5183">
        <v>0</v>
      </c>
      <c r="H5183">
        <v>0</v>
      </c>
      <c r="I5183">
        <v>2</v>
      </c>
      <c r="J5183">
        <f t="shared" si="80"/>
        <v>0</v>
      </c>
      <c r="K5183" s="8">
        <v>7</v>
      </c>
      <c r="L5183" s="8">
        <f>COUNTIFS($D$2:$D5183,D5183)</f>
        <v>167</v>
      </c>
    </row>
    <row r="5184" spans="1:12" x14ac:dyDescent="0.2">
      <c r="A5184" s="7">
        <v>9899066</v>
      </c>
      <c r="B5184" s="2">
        <v>36064</v>
      </c>
      <c r="C5184">
        <v>54</v>
      </c>
      <c r="D5184" t="s">
        <v>771</v>
      </c>
      <c r="E5184">
        <v>10</v>
      </c>
      <c r="F5184" t="s">
        <v>47</v>
      </c>
      <c r="G5184">
        <v>1</v>
      </c>
      <c r="H5184">
        <v>1</v>
      </c>
      <c r="I5184">
        <v>0</v>
      </c>
      <c r="J5184">
        <f t="shared" si="80"/>
        <v>3</v>
      </c>
      <c r="K5184" s="8">
        <v>7</v>
      </c>
      <c r="L5184" s="8">
        <f>COUNTIFS($D$2:$D5184,D5184)</f>
        <v>247</v>
      </c>
    </row>
    <row r="5185" spans="1:12" x14ac:dyDescent="0.2">
      <c r="A5185" s="7">
        <v>9899066</v>
      </c>
      <c r="B5185" s="2">
        <v>36064</v>
      </c>
      <c r="C5185">
        <v>10</v>
      </c>
      <c r="D5185" t="s">
        <v>47</v>
      </c>
      <c r="E5185">
        <v>54</v>
      </c>
      <c r="F5185" t="s">
        <v>771</v>
      </c>
      <c r="G5185">
        <v>0</v>
      </c>
      <c r="H5185">
        <v>0</v>
      </c>
      <c r="I5185">
        <v>1</v>
      </c>
      <c r="J5185">
        <f t="shared" si="80"/>
        <v>0</v>
      </c>
      <c r="K5185" s="8">
        <v>7</v>
      </c>
      <c r="L5185" s="8">
        <f>COUNTIFS($D$2:$D5185,D5185)</f>
        <v>247</v>
      </c>
    </row>
    <row r="5186" spans="1:12" x14ac:dyDescent="0.2">
      <c r="A5186" s="7">
        <v>9899067</v>
      </c>
      <c r="B5186" s="2">
        <v>36064</v>
      </c>
      <c r="C5186">
        <v>26</v>
      </c>
      <c r="D5186" t="s">
        <v>17</v>
      </c>
      <c r="E5186">
        <v>49</v>
      </c>
      <c r="F5186" t="s">
        <v>766</v>
      </c>
      <c r="G5186">
        <v>1</v>
      </c>
      <c r="H5186">
        <v>3</v>
      </c>
      <c r="I5186">
        <v>3</v>
      </c>
      <c r="J5186">
        <f t="shared" ref="J5186:J5249" si="81">IF(H5186&gt;I5186,3,IF(I5186&gt;H5186,0,1))</f>
        <v>1</v>
      </c>
      <c r="K5186" s="8">
        <v>7</v>
      </c>
      <c r="L5186" s="8">
        <f>COUNTIFS($D$2:$D5186,D5186)</f>
        <v>247</v>
      </c>
    </row>
    <row r="5187" spans="1:12" x14ac:dyDescent="0.2">
      <c r="A5187" s="7">
        <v>9899067</v>
      </c>
      <c r="B5187" s="2">
        <v>36064</v>
      </c>
      <c r="C5187">
        <v>49</v>
      </c>
      <c r="D5187" t="s">
        <v>766</v>
      </c>
      <c r="E5187">
        <v>26</v>
      </c>
      <c r="F5187" t="s">
        <v>17</v>
      </c>
      <c r="G5187">
        <v>0</v>
      </c>
      <c r="H5187">
        <v>3</v>
      </c>
      <c r="I5187">
        <v>3</v>
      </c>
      <c r="J5187">
        <f t="shared" si="81"/>
        <v>1</v>
      </c>
      <c r="K5187" s="8">
        <v>7</v>
      </c>
      <c r="L5187" s="8">
        <f>COUNTIFS($D$2:$D5187,D5187)</f>
        <v>247</v>
      </c>
    </row>
    <row r="5188" spans="1:12" x14ac:dyDescent="0.2">
      <c r="A5188" s="7">
        <v>9899068</v>
      </c>
      <c r="B5188" s="2">
        <v>36065</v>
      </c>
      <c r="C5188">
        <v>18</v>
      </c>
      <c r="D5188" t="s">
        <v>12</v>
      </c>
      <c r="E5188">
        <v>53</v>
      </c>
      <c r="F5188" t="s">
        <v>770</v>
      </c>
      <c r="G5188">
        <v>1</v>
      </c>
      <c r="H5188">
        <v>1</v>
      </c>
      <c r="I5188">
        <v>1</v>
      </c>
      <c r="J5188">
        <f t="shared" si="81"/>
        <v>1</v>
      </c>
      <c r="K5188" s="8">
        <v>7</v>
      </c>
      <c r="L5188" s="8">
        <f>COUNTIFS($D$2:$D5188,D5188)</f>
        <v>125</v>
      </c>
    </row>
    <row r="5189" spans="1:12" x14ac:dyDescent="0.2">
      <c r="A5189" s="7">
        <v>9899068</v>
      </c>
      <c r="B5189" s="2">
        <v>36065</v>
      </c>
      <c r="C5189">
        <v>53</v>
      </c>
      <c r="D5189" t="s">
        <v>770</v>
      </c>
      <c r="E5189">
        <v>18</v>
      </c>
      <c r="F5189" t="s">
        <v>12</v>
      </c>
      <c r="G5189">
        <v>0</v>
      </c>
      <c r="H5189">
        <v>1</v>
      </c>
      <c r="I5189">
        <v>1</v>
      </c>
      <c r="J5189">
        <f t="shared" si="81"/>
        <v>1</v>
      </c>
      <c r="K5189" s="8">
        <v>7</v>
      </c>
      <c r="L5189" s="8">
        <f>COUNTIFS($D$2:$D5189,D5189)</f>
        <v>247</v>
      </c>
    </row>
    <row r="5190" spans="1:12" x14ac:dyDescent="0.2">
      <c r="A5190" s="7">
        <v>9899069</v>
      </c>
      <c r="B5190" s="2">
        <v>36066</v>
      </c>
      <c r="C5190">
        <v>29</v>
      </c>
      <c r="D5190" t="s">
        <v>42</v>
      </c>
      <c r="E5190">
        <v>23</v>
      </c>
      <c r="F5190" t="s">
        <v>50</v>
      </c>
      <c r="G5190">
        <v>1</v>
      </c>
      <c r="H5190">
        <v>1</v>
      </c>
      <c r="I5190">
        <v>0</v>
      </c>
      <c r="J5190">
        <f t="shared" si="81"/>
        <v>3</v>
      </c>
      <c r="K5190" s="8">
        <v>7</v>
      </c>
      <c r="L5190" s="8">
        <f>COUNTIFS($D$2:$D5190,D5190)</f>
        <v>205</v>
      </c>
    </row>
    <row r="5191" spans="1:12" x14ac:dyDescent="0.2">
      <c r="A5191" s="7">
        <v>9899069</v>
      </c>
      <c r="B5191" s="2">
        <v>36066</v>
      </c>
      <c r="C5191">
        <v>23</v>
      </c>
      <c r="D5191" t="s">
        <v>50</v>
      </c>
      <c r="E5191">
        <v>29</v>
      </c>
      <c r="F5191" t="s">
        <v>42</v>
      </c>
      <c r="G5191">
        <v>0</v>
      </c>
      <c r="H5191">
        <v>0</v>
      </c>
      <c r="I5191">
        <v>1</v>
      </c>
      <c r="J5191">
        <f t="shared" si="81"/>
        <v>0</v>
      </c>
      <c r="K5191" s="8">
        <v>7</v>
      </c>
      <c r="L5191" s="8">
        <f>COUNTIFS($D$2:$D5191,D5191)</f>
        <v>247</v>
      </c>
    </row>
    <row r="5192" spans="1:12" x14ac:dyDescent="0.2">
      <c r="A5192" s="7">
        <v>9899070</v>
      </c>
      <c r="B5192" s="2">
        <v>36071</v>
      </c>
      <c r="C5192">
        <v>41</v>
      </c>
      <c r="D5192" t="s">
        <v>759</v>
      </c>
      <c r="E5192">
        <v>29</v>
      </c>
      <c r="F5192" t="s">
        <v>42</v>
      </c>
      <c r="G5192">
        <v>1</v>
      </c>
      <c r="H5192">
        <v>3</v>
      </c>
      <c r="I5192">
        <v>0</v>
      </c>
      <c r="J5192">
        <f t="shared" si="81"/>
        <v>3</v>
      </c>
      <c r="K5192" s="8">
        <v>8</v>
      </c>
      <c r="L5192" s="8">
        <f>COUNTIFS($D$2:$D5192,D5192)</f>
        <v>248</v>
      </c>
    </row>
    <row r="5193" spans="1:12" x14ac:dyDescent="0.2">
      <c r="A5193" s="7">
        <v>9899070</v>
      </c>
      <c r="B5193" s="2">
        <v>36071</v>
      </c>
      <c r="C5193">
        <v>29</v>
      </c>
      <c r="D5193" t="s">
        <v>42</v>
      </c>
      <c r="E5193">
        <v>41</v>
      </c>
      <c r="F5193" t="s">
        <v>759</v>
      </c>
      <c r="G5193">
        <v>0</v>
      </c>
      <c r="H5193">
        <v>0</v>
      </c>
      <c r="I5193">
        <v>3</v>
      </c>
      <c r="J5193">
        <f t="shared" si="81"/>
        <v>0</v>
      </c>
      <c r="K5193" s="8">
        <v>8</v>
      </c>
      <c r="L5193" s="8">
        <f>COUNTIFS($D$2:$D5193,D5193)</f>
        <v>206</v>
      </c>
    </row>
    <row r="5194" spans="1:12" x14ac:dyDescent="0.2">
      <c r="A5194" s="7">
        <v>9899071</v>
      </c>
      <c r="B5194" s="2">
        <v>36071</v>
      </c>
      <c r="C5194">
        <v>51</v>
      </c>
      <c r="D5194" t="s">
        <v>768</v>
      </c>
      <c r="E5194">
        <v>32</v>
      </c>
      <c r="F5194" t="s">
        <v>559</v>
      </c>
      <c r="G5194">
        <v>1</v>
      </c>
      <c r="H5194">
        <v>1</v>
      </c>
      <c r="I5194">
        <v>2</v>
      </c>
      <c r="J5194">
        <f t="shared" si="81"/>
        <v>0</v>
      </c>
      <c r="K5194" s="8">
        <v>8</v>
      </c>
      <c r="L5194" s="8">
        <f>COUNTIFS($D$2:$D5194,D5194)</f>
        <v>248</v>
      </c>
    </row>
    <row r="5195" spans="1:12" x14ac:dyDescent="0.2">
      <c r="A5195" s="7">
        <v>9899071</v>
      </c>
      <c r="B5195" s="2">
        <v>36071</v>
      </c>
      <c r="C5195">
        <v>32</v>
      </c>
      <c r="D5195" t="s">
        <v>559</v>
      </c>
      <c r="E5195">
        <v>51</v>
      </c>
      <c r="F5195" t="s">
        <v>768</v>
      </c>
      <c r="G5195">
        <v>0</v>
      </c>
      <c r="H5195">
        <v>2</v>
      </c>
      <c r="I5195">
        <v>1</v>
      </c>
      <c r="J5195">
        <f t="shared" si="81"/>
        <v>3</v>
      </c>
      <c r="K5195" s="8">
        <v>8</v>
      </c>
      <c r="L5195" s="8">
        <f>COUNTIFS($D$2:$D5195,D5195)</f>
        <v>248</v>
      </c>
    </row>
    <row r="5196" spans="1:12" x14ac:dyDescent="0.2">
      <c r="A5196" s="7">
        <v>9899072</v>
      </c>
      <c r="B5196" s="2">
        <v>36071</v>
      </c>
      <c r="C5196">
        <v>46</v>
      </c>
      <c r="D5196" t="s">
        <v>763</v>
      </c>
      <c r="E5196">
        <v>26</v>
      </c>
      <c r="F5196" t="s">
        <v>17</v>
      </c>
      <c r="G5196">
        <v>1</v>
      </c>
      <c r="H5196">
        <v>0</v>
      </c>
      <c r="I5196">
        <v>1</v>
      </c>
      <c r="J5196">
        <f t="shared" si="81"/>
        <v>0</v>
      </c>
      <c r="K5196" s="8">
        <v>8</v>
      </c>
      <c r="L5196" s="8">
        <f>COUNTIFS($D$2:$D5196,D5196)</f>
        <v>84</v>
      </c>
    </row>
    <row r="5197" spans="1:12" x14ac:dyDescent="0.2">
      <c r="A5197" s="7">
        <v>9899072</v>
      </c>
      <c r="B5197" s="2">
        <v>36071</v>
      </c>
      <c r="C5197">
        <v>26</v>
      </c>
      <c r="D5197" t="s">
        <v>17</v>
      </c>
      <c r="E5197">
        <v>46</v>
      </c>
      <c r="F5197" t="s">
        <v>763</v>
      </c>
      <c r="G5197">
        <v>0</v>
      </c>
      <c r="H5197">
        <v>1</v>
      </c>
      <c r="I5197">
        <v>0</v>
      </c>
      <c r="J5197">
        <f t="shared" si="81"/>
        <v>3</v>
      </c>
      <c r="K5197" s="8">
        <v>8</v>
      </c>
      <c r="L5197" s="8">
        <f>COUNTIFS($D$2:$D5197,D5197)</f>
        <v>248</v>
      </c>
    </row>
    <row r="5198" spans="1:12" x14ac:dyDescent="0.2">
      <c r="A5198" s="7">
        <v>9899073</v>
      </c>
      <c r="B5198" s="2">
        <v>36071</v>
      </c>
      <c r="C5198">
        <v>49</v>
      </c>
      <c r="D5198" t="s">
        <v>766</v>
      </c>
      <c r="E5198">
        <v>18</v>
      </c>
      <c r="F5198" t="s">
        <v>12</v>
      </c>
      <c r="G5198">
        <v>1</v>
      </c>
      <c r="H5198">
        <v>0</v>
      </c>
      <c r="I5198">
        <v>1</v>
      </c>
      <c r="J5198">
        <f t="shared" si="81"/>
        <v>0</v>
      </c>
      <c r="K5198" s="8">
        <v>8</v>
      </c>
      <c r="L5198" s="8">
        <f>COUNTIFS($D$2:$D5198,D5198)</f>
        <v>248</v>
      </c>
    </row>
    <row r="5199" spans="1:12" x14ac:dyDescent="0.2">
      <c r="A5199" s="7">
        <v>9899073</v>
      </c>
      <c r="B5199" s="2">
        <v>36071</v>
      </c>
      <c r="C5199">
        <v>18</v>
      </c>
      <c r="D5199" t="s">
        <v>12</v>
      </c>
      <c r="E5199">
        <v>49</v>
      </c>
      <c r="F5199" t="s">
        <v>766</v>
      </c>
      <c r="G5199">
        <v>0</v>
      </c>
      <c r="H5199">
        <v>1</v>
      </c>
      <c r="I5199">
        <v>0</v>
      </c>
      <c r="J5199">
        <f t="shared" si="81"/>
        <v>3</v>
      </c>
      <c r="K5199" s="8">
        <v>8</v>
      </c>
      <c r="L5199" s="8">
        <f>COUNTIFS($D$2:$D5199,D5199)</f>
        <v>126</v>
      </c>
    </row>
    <row r="5200" spans="1:12" x14ac:dyDescent="0.2">
      <c r="A5200" s="7">
        <v>9899074</v>
      </c>
      <c r="B5200" s="2">
        <v>36071</v>
      </c>
      <c r="C5200">
        <v>34</v>
      </c>
      <c r="D5200" t="s">
        <v>445</v>
      </c>
      <c r="E5200">
        <v>54</v>
      </c>
      <c r="F5200" t="s">
        <v>771</v>
      </c>
      <c r="G5200">
        <v>1</v>
      </c>
      <c r="H5200">
        <v>4</v>
      </c>
      <c r="I5200">
        <v>0</v>
      </c>
      <c r="J5200">
        <f t="shared" si="81"/>
        <v>3</v>
      </c>
      <c r="K5200" s="8">
        <v>8</v>
      </c>
      <c r="L5200" s="8">
        <f>COUNTIFS($D$2:$D5200,D5200)</f>
        <v>126</v>
      </c>
    </row>
    <row r="5201" spans="1:12" x14ac:dyDescent="0.2">
      <c r="A5201" s="7">
        <v>9899074</v>
      </c>
      <c r="B5201" s="2">
        <v>36071</v>
      </c>
      <c r="C5201">
        <v>54</v>
      </c>
      <c r="D5201" t="s">
        <v>771</v>
      </c>
      <c r="E5201">
        <v>34</v>
      </c>
      <c r="F5201" t="s">
        <v>445</v>
      </c>
      <c r="G5201">
        <v>0</v>
      </c>
      <c r="H5201">
        <v>0</v>
      </c>
      <c r="I5201">
        <v>4</v>
      </c>
      <c r="J5201">
        <f t="shared" si="81"/>
        <v>0</v>
      </c>
      <c r="K5201" s="8">
        <v>8</v>
      </c>
      <c r="L5201" s="8">
        <f>COUNTIFS($D$2:$D5201,D5201)</f>
        <v>248</v>
      </c>
    </row>
    <row r="5202" spans="1:12" x14ac:dyDescent="0.2">
      <c r="A5202" s="7">
        <v>9899075</v>
      </c>
      <c r="B5202" s="2">
        <v>36071</v>
      </c>
      <c r="C5202">
        <v>55</v>
      </c>
      <c r="D5202" t="s">
        <v>772</v>
      </c>
      <c r="E5202">
        <v>48</v>
      </c>
      <c r="F5202" t="s">
        <v>765</v>
      </c>
      <c r="G5202">
        <v>1</v>
      </c>
      <c r="H5202">
        <v>0</v>
      </c>
      <c r="I5202">
        <v>1</v>
      </c>
      <c r="J5202">
        <f t="shared" si="81"/>
        <v>0</v>
      </c>
      <c r="K5202" s="8">
        <v>8</v>
      </c>
      <c r="L5202" s="8">
        <f>COUNTIFS($D$2:$D5202,D5202)</f>
        <v>168</v>
      </c>
    </row>
    <row r="5203" spans="1:12" x14ac:dyDescent="0.2">
      <c r="A5203" s="7">
        <v>9899075</v>
      </c>
      <c r="B5203" s="2">
        <v>36071</v>
      </c>
      <c r="C5203">
        <v>48</v>
      </c>
      <c r="D5203" t="s">
        <v>765</v>
      </c>
      <c r="E5203">
        <v>55</v>
      </c>
      <c r="F5203" t="s">
        <v>772</v>
      </c>
      <c r="G5203">
        <v>0</v>
      </c>
      <c r="H5203">
        <v>1</v>
      </c>
      <c r="I5203">
        <v>0</v>
      </c>
      <c r="J5203">
        <f t="shared" si="81"/>
        <v>3</v>
      </c>
      <c r="K5203" s="8">
        <v>8</v>
      </c>
      <c r="L5203" s="8">
        <f>COUNTIFS($D$2:$D5203,D5203)</f>
        <v>8</v>
      </c>
    </row>
    <row r="5204" spans="1:12" x14ac:dyDescent="0.2">
      <c r="A5204" s="7">
        <v>9899076</v>
      </c>
      <c r="B5204" s="2">
        <v>36071</v>
      </c>
      <c r="C5204">
        <v>23</v>
      </c>
      <c r="D5204" t="s">
        <v>50</v>
      </c>
      <c r="E5204">
        <v>21</v>
      </c>
      <c r="F5204" t="s">
        <v>10</v>
      </c>
      <c r="G5204">
        <v>1</v>
      </c>
      <c r="H5204">
        <v>0</v>
      </c>
      <c r="I5204">
        <v>3</v>
      </c>
      <c r="J5204">
        <f t="shared" si="81"/>
        <v>0</v>
      </c>
      <c r="K5204" s="8">
        <v>8</v>
      </c>
      <c r="L5204" s="8">
        <f>COUNTIFS($D$2:$D5204,D5204)</f>
        <v>248</v>
      </c>
    </row>
    <row r="5205" spans="1:12" x14ac:dyDescent="0.2">
      <c r="A5205" s="7">
        <v>9899076</v>
      </c>
      <c r="B5205" s="2">
        <v>36071</v>
      </c>
      <c r="C5205">
        <v>21</v>
      </c>
      <c r="D5205" t="s">
        <v>10</v>
      </c>
      <c r="E5205">
        <v>23</v>
      </c>
      <c r="F5205" t="s">
        <v>50</v>
      </c>
      <c r="G5205">
        <v>0</v>
      </c>
      <c r="H5205">
        <v>3</v>
      </c>
      <c r="I5205">
        <v>0</v>
      </c>
      <c r="J5205">
        <f t="shared" si="81"/>
        <v>3</v>
      </c>
      <c r="K5205" s="8">
        <v>7</v>
      </c>
      <c r="L5205" s="8">
        <f>COUNTIFS($D$2:$D5205,D5205)</f>
        <v>247</v>
      </c>
    </row>
    <row r="5206" spans="1:12" x14ac:dyDescent="0.2">
      <c r="A5206" s="7">
        <v>9899077</v>
      </c>
      <c r="B5206" s="2">
        <v>36071</v>
      </c>
      <c r="C5206">
        <v>53</v>
      </c>
      <c r="D5206" t="s">
        <v>770</v>
      </c>
      <c r="E5206">
        <v>16</v>
      </c>
      <c r="F5206" t="s">
        <v>37</v>
      </c>
      <c r="G5206">
        <v>1</v>
      </c>
      <c r="H5206">
        <v>1</v>
      </c>
      <c r="I5206">
        <v>2</v>
      </c>
      <c r="J5206">
        <f t="shared" si="81"/>
        <v>0</v>
      </c>
      <c r="K5206" s="8">
        <v>8</v>
      </c>
      <c r="L5206" s="8">
        <f>COUNTIFS($D$2:$D5206,D5206)</f>
        <v>248</v>
      </c>
    </row>
    <row r="5207" spans="1:12" x14ac:dyDescent="0.2">
      <c r="A5207" s="7">
        <v>9899077</v>
      </c>
      <c r="B5207" s="2">
        <v>36071</v>
      </c>
      <c r="C5207">
        <v>16</v>
      </c>
      <c r="D5207" t="s">
        <v>37</v>
      </c>
      <c r="E5207">
        <v>53</v>
      </c>
      <c r="F5207" t="s">
        <v>770</v>
      </c>
      <c r="G5207">
        <v>0</v>
      </c>
      <c r="H5207">
        <v>2</v>
      </c>
      <c r="I5207">
        <v>1</v>
      </c>
      <c r="J5207">
        <f t="shared" si="81"/>
        <v>3</v>
      </c>
      <c r="K5207" s="8">
        <v>8</v>
      </c>
      <c r="L5207" s="8">
        <f>COUNTIFS($D$2:$D5207,D5207)</f>
        <v>248</v>
      </c>
    </row>
    <row r="5208" spans="1:12" x14ac:dyDescent="0.2">
      <c r="A5208" s="7">
        <v>9899078</v>
      </c>
      <c r="B5208" s="2">
        <v>36072</v>
      </c>
      <c r="C5208">
        <v>10</v>
      </c>
      <c r="D5208" t="s">
        <v>47</v>
      </c>
      <c r="E5208">
        <v>22</v>
      </c>
      <c r="F5208" t="s">
        <v>15</v>
      </c>
      <c r="G5208">
        <v>1</v>
      </c>
      <c r="H5208">
        <v>3</v>
      </c>
      <c r="I5208">
        <v>0</v>
      </c>
      <c r="J5208">
        <f t="shared" si="81"/>
        <v>3</v>
      </c>
      <c r="K5208" s="8">
        <v>8</v>
      </c>
      <c r="L5208" s="8">
        <f>COUNTIFS($D$2:$D5208,D5208)</f>
        <v>248</v>
      </c>
    </row>
    <row r="5209" spans="1:12" x14ac:dyDescent="0.2">
      <c r="A5209" s="7">
        <v>9899078</v>
      </c>
      <c r="B5209" s="2">
        <v>36072</v>
      </c>
      <c r="C5209">
        <v>22</v>
      </c>
      <c r="D5209" t="s">
        <v>15</v>
      </c>
      <c r="E5209">
        <v>10</v>
      </c>
      <c r="F5209" t="s">
        <v>47</v>
      </c>
      <c r="G5209">
        <v>0</v>
      </c>
      <c r="H5209">
        <v>0</v>
      </c>
      <c r="I5209">
        <v>3</v>
      </c>
      <c r="J5209">
        <f t="shared" si="81"/>
        <v>0</v>
      </c>
      <c r="K5209" s="8">
        <v>8</v>
      </c>
      <c r="L5209" s="8">
        <f>COUNTIFS($D$2:$D5209,D5209)</f>
        <v>206</v>
      </c>
    </row>
    <row r="5210" spans="1:12" x14ac:dyDescent="0.2">
      <c r="A5210" s="7">
        <v>9899079</v>
      </c>
      <c r="B5210" s="2">
        <v>36072</v>
      </c>
      <c r="C5210">
        <v>19</v>
      </c>
      <c r="D5210" t="s">
        <v>40</v>
      </c>
      <c r="E5210">
        <v>14</v>
      </c>
      <c r="F5210" t="s">
        <v>27</v>
      </c>
      <c r="G5210">
        <v>1</v>
      </c>
      <c r="H5210">
        <v>1</v>
      </c>
      <c r="I5210">
        <v>1</v>
      </c>
      <c r="J5210">
        <f t="shared" si="81"/>
        <v>1</v>
      </c>
      <c r="K5210" s="8">
        <v>8</v>
      </c>
      <c r="L5210" s="8">
        <f>COUNTIFS($D$2:$D5210,D5210)</f>
        <v>248</v>
      </c>
    </row>
    <row r="5211" spans="1:12" x14ac:dyDescent="0.2">
      <c r="A5211" s="7">
        <v>9899079</v>
      </c>
      <c r="B5211" s="2">
        <v>36072</v>
      </c>
      <c r="C5211">
        <v>14</v>
      </c>
      <c r="D5211" t="s">
        <v>27</v>
      </c>
      <c r="E5211">
        <v>19</v>
      </c>
      <c r="F5211" t="s">
        <v>40</v>
      </c>
      <c r="G5211">
        <v>0</v>
      </c>
      <c r="H5211">
        <v>1</v>
      </c>
      <c r="I5211">
        <v>1</v>
      </c>
      <c r="J5211">
        <f t="shared" si="81"/>
        <v>1</v>
      </c>
      <c r="K5211" s="8">
        <v>7</v>
      </c>
      <c r="L5211" s="8">
        <f>COUNTIFS($D$2:$D5211,D5211)</f>
        <v>247</v>
      </c>
    </row>
    <row r="5212" spans="1:12" x14ac:dyDescent="0.2">
      <c r="A5212" s="7">
        <v>9899080</v>
      </c>
      <c r="B5212" s="2">
        <v>36085</v>
      </c>
      <c r="C5212">
        <v>10</v>
      </c>
      <c r="D5212" t="s">
        <v>47</v>
      </c>
      <c r="E5212">
        <v>23</v>
      </c>
      <c r="F5212" t="s">
        <v>50</v>
      </c>
      <c r="G5212">
        <v>1</v>
      </c>
      <c r="H5212">
        <v>1</v>
      </c>
      <c r="I5212">
        <v>1</v>
      </c>
      <c r="J5212">
        <f t="shared" si="81"/>
        <v>1</v>
      </c>
      <c r="K5212" s="8">
        <v>9</v>
      </c>
      <c r="L5212" s="8">
        <f>COUNTIFS($D$2:$D5212,D5212)</f>
        <v>249</v>
      </c>
    </row>
    <row r="5213" spans="1:12" x14ac:dyDescent="0.2">
      <c r="A5213" s="7">
        <v>9899080</v>
      </c>
      <c r="B5213" s="2">
        <v>36085</v>
      </c>
      <c r="C5213">
        <v>23</v>
      </c>
      <c r="D5213" t="s">
        <v>50</v>
      </c>
      <c r="E5213">
        <v>10</v>
      </c>
      <c r="F5213" t="s">
        <v>47</v>
      </c>
      <c r="G5213">
        <v>0</v>
      </c>
      <c r="H5213">
        <v>1</v>
      </c>
      <c r="I5213">
        <v>1</v>
      </c>
      <c r="J5213">
        <f t="shared" si="81"/>
        <v>1</v>
      </c>
      <c r="K5213" s="8">
        <v>9</v>
      </c>
      <c r="L5213" s="8">
        <f>COUNTIFS($D$2:$D5213,D5213)</f>
        <v>249</v>
      </c>
    </row>
    <row r="5214" spans="1:12" x14ac:dyDescent="0.2">
      <c r="A5214" s="7">
        <v>9899081</v>
      </c>
      <c r="B5214" s="2">
        <v>36085</v>
      </c>
      <c r="C5214">
        <v>14</v>
      </c>
      <c r="D5214" t="s">
        <v>27</v>
      </c>
      <c r="E5214">
        <v>48</v>
      </c>
      <c r="F5214" t="s">
        <v>765</v>
      </c>
      <c r="G5214">
        <v>1</v>
      </c>
      <c r="H5214">
        <v>2</v>
      </c>
      <c r="I5214">
        <v>1</v>
      </c>
      <c r="J5214">
        <f t="shared" si="81"/>
        <v>3</v>
      </c>
      <c r="K5214" s="8">
        <v>8</v>
      </c>
      <c r="L5214" s="8">
        <f>COUNTIFS($D$2:$D5214,D5214)</f>
        <v>248</v>
      </c>
    </row>
    <row r="5215" spans="1:12" x14ac:dyDescent="0.2">
      <c r="A5215" s="7">
        <v>9899081</v>
      </c>
      <c r="B5215" s="2">
        <v>36085</v>
      </c>
      <c r="C5215">
        <v>48</v>
      </c>
      <c r="D5215" t="s">
        <v>765</v>
      </c>
      <c r="E5215">
        <v>14</v>
      </c>
      <c r="F5215" t="s">
        <v>27</v>
      </c>
      <c r="G5215">
        <v>0</v>
      </c>
      <c r="H5215">
        <v>1</v>
      </c>
      <c r="I5215">
        <v>2</v>
      </c>
      <c r="J5215">
        <f t="shared" si="81"/>
        <v>0</v>
      </c>
      <c r="K5215" s="8">
        <v>9</v>
      </c>
      <c r="L5215" s="8">
        <f>COUNTIFS($D$2:$D5215,D5215)</f>
        <v>9</v>
      </c>
    </row>
    <row r="5216" spans="1:12" x14ac:dyDescent="0.2">
      <c r="A5216" s="7">
        <v>9899082</v>
      </c>
      <c r="B5216" s="2">
        <v>36085</v>
      </c>
      <c r="C5216">
        <v>16</v>
      </c>
      <c r="D5216" t="s">
        <v>37</v>
      </c>
      <c r="E5216">
        <v>19</v>
      </c>
      <c r="F5216" t="s">
        <v>40</v>
      </c>
      <c r="G5216">
        <v>1</v>
      </c>
      <c r="H5216">
        <v>0</v>
      </c>
      <c r="I5216">
        <v>0</v>
      </c>
      <c r="J5216">
        <f t="shared" si="81"/>
        <v>1</v>
      </c>
      <c r="K5216" s="8">
        <v>9</v>
      </c>
      <c r="L5216" s="8">
        <f>COUNTIFS($D$2:$D5216,D5216)</f>
        <v>249</v>
      </c>
    </row>
    <row r="5217" spans="1:12" x14ac:dyDescent="0.2">
      <c r="A5217" s="7">
        <v>9899082</v>
      </c>
      <c r="B5217" s="2">
        <v>36085</v>
      </c>
      <c r="C5217">
        <v>19</v>
      </c>
      <c r="D5217" t="s">
        <v>40</v>
      </c>
      <c r="E5217">
        <v>16</v>
      </c>
      <c r="F5217" t="s">
        <v>37</v>
      </c>
      <c r="G5217">
        <v>0</v>
      </c>
      <c r="H5217">
        <v>0</v>
      </c>
      <c r="I5217">
        <v>0</v>
      </c>
      <c r="J5217">
        <f t="shared" si="81"/>
        <v>1</v>
      </c>
      <c r="K5217" s="8">
        <v>9</v>
      </c>
      <c r="L5217" s="8">
        <f>COUNTIFS($D$2:$D5217,D5217)</f>
        <v>249</v>
      </c>
    </row>
    <row r="5218" spans="1:12" x14ac:dyDescent="0.2">
      <c r="A5218" s="7">
        <v>9899083</v>
      </c>
      <c r="B5218" s="2">
        <v>36085</v>
      </c>
      <c r="C5218">
        <v>21</v>
      </c>
      <c r="D5218" t="s">
        <v>10</v>
      </c>
      <c r="E5218">
        <v>53</v>
      </c>
      <c r="F5218" t="s">
        <v>770</v>
      </c>
      <c r="G5218">
        <v>1</v>
      </c>
      <c r="H5218">
        <v>5</v>
      </c>
      <c r="I5218">
        <v>1</v>
      </c>
      <c r="J5218">
        <f t="shared" si="81"/>
        <v>3</v>
      </c>
      <c r="K5218" s="8">
        <v>8</v>
      </c>
      <c r="L5218" s="8">
        <f>COUNTIFS($D$2:$D5218,D5218)</f>
        <v>248</v>
      </c>
    </row>
    <row r="5219" spans="1:12" x14ac:dyDescent="0.2">
      <c r="A5219" s="7">
        <v>9899083</v>
      </c>
      <c r="B5219" s="2">
        <v>36085</v>
      </c>
      <c r="C5219">
        <v>53</v>
      </c>
      <c r="D5219" t="s">
        <v>770</v>
      </c>
      <c r="E5219">
        <v>21</v>
      </c>
      <c r="F5219" t="s">
        <v>10</v>
      </c>
      <c r="G5219">
        <v>0</v>
      </c>
      <c r="H5219">
        <v>1</v>
      </c>
      <c r="I5219">
        <v>5</v>
      </c>
      <c r="J5219">
        <f t="shared" si="81"/>
        <v>0</v>
      </c>
      <c r="K5219" s="8">
        <v>9</v>
      </c>
      <c r="L5219" s="8">
        <f>COUNTIFS($D$2:$D5219,D5219)</f>
        <v>249</v>
      </c>
    </row>
    <row r="5220" spans="1:12" x14ac:dyDescent="0.2">
      <c r="A5220" s="7">
        <v>9899084</v>
      </c>
      <c r="B5220" s="2">
        <v>36085</v>
      </c>
      <c r="C5220">
        <v>34</v>
      </c>
      <c r="D5220" t="s">
        <v>445</v>
      </c>
      <c r="E5220">
        <v>41</v>
      </c>
      <c r="F5220" t="s">
        <v>759</v>
      </c>
      <c r="G5220">
        <v>1</v>
      </c>
      <c r="H5220">
        <v>2</v>
      </c>
      <c r="I5220">
        <v>1</v>
      </c>
      <c r="J5220">
        <f t="shared" si="81"/>
        <v>3</v>
      </c>
      <c r="K5220" s="8">
        <v>9</v>
      </c>
      <c r="L5220" s="8">
        <f>COUNTIFS($D$2:$D5220,D5220)</f>
        <v>127</v>
      </c>
    </row>
    <row r="5221" spans="1:12" x14ac:dyDescent="0.2">
      <c r="A5221" s="7">
        <v>9899084</v>
      </c>
      <c r="B5221" s="2">
        <v>36085</v>
      </c>
      <c r="C5221">
        <v>41</v>
      </c>
      <c r="D5221" t="s">
        <v>759</v>
      </c>
      <c r="E5221">
        <v>34</v>
      </c>
      <c r="F5221" t="s">
        <v>445</v>
      </c>
      <c r="G5221">
        <v>0</v>
      </c>
      <c r="H5221">
        <v>1</v>
      </c>
      <c r="I5221">
        <v>2</v>
      </c>
      <c r="J5221">
        <f t="shared" si="81"/>
        <v>0</v>
      </c>
      <c r="K5221" s="8">
        <v>9</v>
      </c>
      <c r="L5221" s="8">
        <f>COUNTIFS($D$2:$D5221,D5221)</f>
        <v>249</v>
      </c>
    </row>
    <row r="5222" spans="1:12" x14ac:dyDescent="0.2">
      <c r="A5222" s="7">
        <v>9899085</v>
      </c>
      <c r="B5222" s="2">
        <v>36085</v>
      </c>
      <c r="C5222">
        <v>22</v>
      </c>
      <c r="D5222" t="s">
        <v>15</v>
      </c>
      <c r="E5222">
        <v>46</v>
      </c>
      <c r="F5222" t="s">
        <v>763</v>
      </c>
      <c r="G5222">
        <v>1</v>
      </c>
      <c r="H5222">
        <v>2</v>
      </c>
      <c r="I5222">
        <v>1</v>
      </c>
      <c r="J5222">
        <f t="shared" si="81"/>
        <v>3</v>
      </c>
      <c r="K5222" s="8">
        <v>9</v>
      </c>
      <c r="L5222" s="8">
        <f>COUNTIFS($D$2:$D5222,D5222)</f>
        <v>207</v>
      </c>
    </row>
    <row r="5223" spans="1:12" x14ac:dyDescent="0.2">
      <c r="A5223" s="7">
        <v>9899085</v>
      </c>
      <c r="B5223" s="2">
        <v>36085</v>
      </c>
      <c r="C5223">
        <v>46</v>
      </c>
      <c r="D5223" t="s">
        <v>763</v>
      </c>
      <c r="E5223">
        <v>22</v>
      </c>
      <c r="F5223" t="s">
        <v>15</v>
      </c>
      <c r="G5223">
        <v>0</v>
      </c>
      <c r="H5223">
        <v>1</v>
      </c>
      <c r="I5223">
        <v>2</v>
      </c>
      <c r="J5223">
        <f t="shared" si="81"/>
        <v>0</v>
      </c>
      <c r="K5223" s="8">
        <v>9</v>
      </c>
      <c r="L5223" s="8">
        <f>COUNTIFS($D$2:$D5223,D5223)</f>
        <v>85</v>
      </c>
    </row>
    <row r="5224" spans="1:12" x14ac:dyDescent="0.2">
      <c r="A5224" s="7">
        <v>9899086</v>
      </c>
      <c r="B5224" s="2">
        <v>36085</v>
      </c>
      <c r="C5224">
        <v>55</v>
      </c>
      <c r="D5224" t="s">
        <v>772</v>
      </c>
      <c r="E5224">
        <v>49</v>
      </c>
      <c r="F5224" t="s">
        <v>766</v>
      </c>
      <c r="G5224">
        <v>1</v>
      </c>
      <c r="H5224">
        <v>1</v>
      </c>
      <c r="I5224">
        <v>1</v>
      </c>
      <c r="J5224">
        <f t="shared" si="81"/>
        <v>1</v>
      </c>
      <c r="K5224" s="8">
        <v>9</v>
      </c>
      <c r="L5224" s="8">
        <f>COUNTIFS($D$2:$D5224,D5224)</f>
        <v>169</v>
      </c>
    </row>
    <row r="5225" spans="1:12" x14ac:dyDescent="0.2">
      <c r="A5225" s="7">
        <v>9899086</v>
      </c>
      <c r="B5225" s="2">
        <v>36085</v>
      </c>
      <c r="C5225">
        <v>49</v>
      </c>
      <c r="D5225" t="s">
        <v>766</v>
      </c>
      <c r="E5225">
        <v>55</v>
      </c>
      <c r="F5225" t="s">
        <v>772</v>
      </c>
      <c r="G5225">
        <v>0</v>
      </c>
      <c r="H5225">
        <v>1</v>
      </c>
      <c r="I5225">
        <v>1</v>
      </c>
      <c r="J5225">
        <f t="shared" si="81"/>
        <v>1</v>
      </c>
      <c r="K5225" s="8">
        <v>9</v>
      </c>
      <c r="L5225" s="8">
        <f>COUNTIFS($D$2:$D5225,D5225)</f>
        <v>249</v>
      </c>
    </row>
    <row r="5226" spans="1:12" x14ac:dyDescent="0.2">
      <c r="A5226" s="7">
        <v>9899087</v>
      </c>
      <c r="B5226" s="2">
        <v>36085</v>
      </c>
      <c r="C5226">
        <v>29</v>
      </c>
      <c r="D5226" t="s">
        <v>42</v>
      </c>
      <c r="E5226">
        <v>32</v>
      </c>
      <c r="F5226" t="s">
        <v>559</v>
      </c>
      <c r="G5226">
        <v>1</v>
      </c>
      <c r="H5226">
        <v>0</v>
      </c>
      <c r="I5226">
        <v>0</v>
      </c>
      <c r="J5226">
        <f t="shared" si="81"/>
        <v>1</v>
      </c>
      <c r="K5226" s="8">
        <v>9</v>
      </c>
      <c r="L5226" s="8">
        <f>COUNTIFS($D$2:$D5226,D5226)</f>
        <v>207</v>
      </c>
    </row>
    <row r="5227" spans="1:12" x14ac:dyDescent="0.2">
      <c r="A5227" s="7">
        <v>9899087</v>
      </c>
      <c r="B5227" s="2">
        <v>36085</v>
      </c>
      <c r="C5227">
        <v>32</v>
      </c>
      <c r="D5227" t="s">
        <v>559</v>
      </c>
      <c r="E5227">
        <v>29</v>
      </c>
      <c r="F5227" t="s">
        <v>42</v>
      </c>
      <c r="G5227">
        <v>0</v>
      </c>
      <c r="H5227">
        <v>0</v>
      </c>
      <c r="I5227">
        <v>0</v>
      </c>
      <c r="J5227">
        <f t="shared" si="81"/>
        <v>1</v>
      </c>
      <c r="K5227" s="8">
        <v>9</v>
      </c>
      <c r="L5227" s="8">
        <f>COUNTIFS($D$2:$D5227,D5227)</f>
        <v>249</v>
      </c>
    </row>
    <row r="5228" spans="1:12" x14ac:dyDescent="0.2">
      <c r="A5228" s="7">
        <v>9899088</v>
      </c>
      <c r="B5228" s="2">
        <v>36086</v>
      </c>
      <c r="C5228">
        <v>51</v>
      </c>
      <c r="D5228" t="s">
        <v>768</v>
      </c>
      <c r="E5228">
        <v>54</v>
      </c>
      <c r="F5228" t="s">
        <v>771</v>
      </c>
      <c r="G5228">
        <v>1</v>
      </c>
      <c r="H5228">
        <v>1</v>
      </c>
      <c r="I5228">
        <v>0</v>
      </c>
      <c r="J5228">
        <f t="shared" si="81"/>
        <v>3</v>
      </c>
      <c r="K5228" s="8">
        <v>9</v>
      </c>
      <c r="L5228" s="8">
        <f>COUNTIFS($D$2:$D5228,D5228)</f>
        <v>249</v>
      </c>
    </row>
    <row r="5229" spans="1:12" x14ac:dyDescent="0.2">
      <c r="A5229" s="7">
        <v>9899088</v>
      </c>
      <c r="B5229" s="2">
        <v>36086</v>
      </c>
      <c r="C5229">
        <v>54</v>
      </c>
      <c r="D5229" t="s">
        <v>771</v>
      </c>
      <c r="E5229">
        <v>51</v>
      </c>
      <c r="F5229" t="s">
        <v>768</v>
      </c>
      <c r="G5229">
        <v>0</v>
      </c>
      <c r="H5229">
        <v>0</v>
      </c>
      <c r="I5229">
        <v>1</v>
      </c>
      <c r="J5229">
        <f t="shared" si="81"/>
        <v>0</v>
      </c>
      <c r="K5229" s="8">
        <v>9</v>
      </c>
      <c r="L5229" s="8">
        <f>COUNTIFS($D$2:$D5229,D5229)</f>
        <v>249</v>
      </c>
    </row>
    <row r="5230" spans="1:12" x14ac:dyDescent="0.2">
      <c r="A5230" s="7">
        <v>9899089</v>
      </c>
      <c r="B5230" s="2">
        <v>36087</v>
      </c>
      <c r="C5230">
        <v>18</v>
      </c>
      <c r="D5230" t="s">
        <v>12</v>
      </c>
      <c r="E5230">
        <v>26</v>
      </c>
      <c r="F5230" t="s">
        <v>17</v>
      </c>
      <c r="G5230">
        <v>1</v>
      </c>
      <c r="H5230">
        <v>2</v>
      </c>
      <c r="I5230">
        <v>1</v>
      </c>
      <c r="J5230">
        <f t="shared" si="81"/>
        <v>3</v>
      </c>
      <c r="K5230" s="8">
        <v>9</v>
      </c>
      <c r="L5230" s="8">
        <f>COUNTIFS($D$2:$D5230,D5230)</f>
        <v>127</v>
      </c>
    </row>
    <row r="5231" spans="1:12" x14ac:dyDescent="0.2">
      <c r="A5231" s="7">
        <v>9899089</v>
      </c>
      <c r="B5231" s="2">
        <v>36087</v>
      </c>
      <c r="C5231">
        <v>26</v>
      </c>
      <c r="D5231" t="s">
        <v>17</v>
      </c>
      <c r="E5231">
        <v>18</v>
      </c>
      <c r="F5231" t="s">
        <v>12</v>
      </c>
      <c r="G5231">
        <v>0</v>
      </c>
      <c r="H5231">
        <v>1</v>
      </c>
      <c r="I5231">
        <v>2</v>
      </c>
      <c r="J5231">
        <f t="shared" si="81"/>
        <v>0</v>
      </c>
      <c r="K5231" s="8">
        <v>9</v>
      </c>
      <c r="L5231" s="8">
        <f>COUNTIFS($D$2:$D5231,D5231)</f>
        <v>249</v>
      </c>
    </row>
    <row r="5232" spans="1:12" x14ac:dyDescent="0.2">
      <c r="A5232" s="7">
        <v>9899090</v>
      </c>
      <c r="B5232" s="2">
        <v>36092</v>
      </c>
      <c r="C5232">
        <v>32</v>
      </c>
      <c r="D5232" t="s">
        <v>559</v>
      </c>
      <c r="E5232">
        <v>18</v>
      </c>
      <c r="F5232" t="s">
        <v>12</v>
      </c>
      <c r="G5232">
        <v>1</v>
      </c>
      <c r="H5232">
        <v>1</v>
      </c>
      <c r="I5232">
        <v>1</v>
      </c>
      <c r="J5232">
        <f t="shared" si="81"/>
        <v>1</v>
      </c>
      <c r="K5232" s="8">
        <v>10</v>
      </c>
      <c r="L5232" s="8">
        <f>COUNTIFS($D$2:$D5232,D5232)</f>
        <v>250</v>
      </c>
    </row>
    <row r="5233" spans="1:12" x14ac:dyDescent="0.2">
      <c r="A5233" s="7">
        <v>9899090</v>
      </c>
      <c r="B5233" s="2">
        <v>36092</v>
      </c>
      <c r="C5233">
        <v>18</v>
      </c>
      <c r="D5233" t="s">
        <v>12</v>
      </c>
      <c r="E5233">
        <v>32</v>
      </c>
      <c r="F5233" t="s">
        <v>559</v>
      </c>
      <c r="G5233">
        <v>0</v>
      </c>
      <c r="H5233">
        <v>1</v>
      </c>
      <c r="I5233">
        <v>1</v>
      </c>
      <c r="J5233">
        <f t="shared" si="81"/>
        <v>1</v>
      </c>
      <c r="K5233" s="8">
        <v>10</v>
      </c>
      <c r="L5233" s="8">
        <f>COUNTIFS($D$2:$D5233,D5233)</f>
        <v>128</v>
      </c>
    </row>
    <row r="5234" spans="1:12" x14ac:dyDescent="0.2">
      <c r="A5234" s="7">
        <v>9899091</v>
      </c>
      <c r="B5234" s="2">
        <v>36092</v>
      </c>
      <c r="C5234">
        <v>48</v>
      </c>
      <c r="D5234" t="s">
        <v>765</v>
      </c>
      <c r="E5234">
        <v>29</v>
      </c>
      <c r="F5234" t="s">
        <v>42</v>
      </c>
      <c r="G5234">
        <v>1</v>
      </c>
      <c r="H5234">
        <v>4</v>
      </c>
      <c r="I5234">
        <v>2</v>
      </c>
      <c r="J5234">
        <f t="shared" si="81"/>
        <v>3</v>
      </c>
      <c r="K5234" s="8">
        <v>10</v>
      </c>
      <c r="L5234" s="8">
        <f>COUNTIFS($D$2:$D5234,D5234)</f>
        <v>10</v>
      </c>
    </row>
    <row r="5235" spans="1:12" x14ac:dyDescent="0.2">
      <c r="A5235" s="7">
        <v>9899091</v>
      </c>
      <c r="B5235" s="2">
        <v>36092</v>
      </c>
      <c r="C5235">
        <v>29</v>
      </c>
      <c r="D5235" t="s">
        <v>42</v>
      </c>
      <c r="E5235">
        <v>48</v>
      </c>
      <c r="F5235" t="s">
        <v>765</v>
      </c>
      <c r="G5235">
        <v>0</v>
      </c>
      <c r="H5235">
        <v>2</v>
      </c>
      <c r="I5235">
        <v>4</v>
      </c>
      <c r="J5235">
        <f t="shared" si="81"/>
        <v>0</v>
      </c>
      <c r="K5235" s="8">
        <v>10</v>
      </c>
      <c r="L5235" s="8">
        <f>COUNTIFS($D$2:$D5235,D5235)</f>
        <v>208</v>
      </c>
    </row>
    <row r="5236" spans="1:12" x14ac:dyDescent="0.2">
      <c r="A5236" s="7">
        <v>9899092</v>
      </c>
      <c r="B5236" s="2">
        <v>36092</v>
      </c>
      <c r="C5236">
        <v>46</v>
      </c>
      <c r="D5236" t="s">
        <v>763</v>
      </c>
      <c r="E5236">
        <v>21</v>
      </c>
      <c r="F5236" t="s">
        <v>10</v>
      </c>
      <c r="G5236">
        <v>1</v>
      </c>
      <c r="H5236">
        <v>1</v>
      </c>
      <c r="I5236">
        <v>1</v>
      </c>
      <c r="J5236">
        <f t="shared" si="81"/>
        <v>1</v>
      </c>
      <c r="K5236" s="8">
        <v>10</v>
      </c>
      <c r="L5236" s="8">
        <f>COUNTIFS($D$2:$D5236,D5236)</f>
        <v>86</v>
      </c>
    </row>
    <row r="5237" spans="1:12" x14ac:dyDescent="0.2">
      <c r="A5237" s="7">
        <v>9899092</v>
      </c>
      <c r="B5237" s="2">
        <v>36092</v>
      </c>
      <c r="C5237">
        <v>21</v>
      </c>
      <c r="D5237" t="s">
        <v>10</v>
      </c>
      <c r="E5237">
        <v>46</v>
      </c>
      <c r="F5237" t="s">
        <v>763</v>
      </c>
      <c r="G5237">
        <v>0</v>
      </c>
      <c r="H5237">
        <v>1</v>
      </c>
      <c r="I5237">
        <v>1</v>
      </c>
      <c r="J5237">
        <f t="shared" si="81"/>
        <v>1</v>
      </c>
      <c r="K5237" s="8">
        <v>9</v>
      </c>
      <c r="L5237" s="8">
        <f>COUNTIFS($D$2:$D5237,D5237)</f>
        <v>249</v>
      </c>
    </row>
    <row r="5238" spans="1:12" x14ac:dyDescent="0.2">
      <c r="A5238" s="7">
        <v>9899093</v>
      </c>
      <c r="B5238" s="2">
        <v>36092</v>
      </c>
      <c r="C5238">
        <v>19</v>
      </c>
      <c r="D5238" t="s">
        <v>40</v>
      </c>
      <c r="E5238">
        <v>55</v>
      </c>
      <c r="F5238" t="s">
        <v>772</v>
      </c>
      <c r="G5238">
        <v>1</v>
      </c>
      <c r="H5238">
        <v>5</v>
      </c>
      <c r="I5238">
        <v>1</v>
      </c>
      <c r="J5238">
        <f t="shared" si="81"/>
        <v>3</v>
      </c>
      <c r="K5238" s="8">
        <v>10</v>
      </c>
      <c r="L5238" s="8">
        <f>COUNTIFS($D$2:$D5238,D5238)</f>
        <v>250</v>
      </c>
    </row>
    <row r="5239" spans="1:12" x14ac:dyDescent="0.2">
      <c r="A5239" s="7">
        <v>9899093</v>
      </c>
      <c r="B5239" s="2">
        <v>36092</v>
      </c>
      <c r="C5239">
        <v>55</v>
      </c>
      <c r="D5239" t="s">
        <v>772</v>
      </c>
      <c r="E5239">
        <v>19</v>
      </c>
      <c r="F5239" t="s">
        <v>40</v>
      </c>
      <c r="G5239">
        <v>0</v>
      </c>
      <c r="H5239">
        <v>1</v>
      </c>
      <c r="I5239">
        <v>5</v>
      </c>
      <c r="J5239">
        <f t="shared" si="81"/>
        <v>0</v>
      </c>
      <c r="K5239" s="8">
        <v>10</v>
      </c>
      <c r="L5239" s="8">
        <f>COUNTIFS($D$2:$D5239,D5239)</f>
        <v>170</v>
      </c>
    </row>
    <row r="5240" spans="1:12" x14ac:dyDescent="0.2">
      <c r="A5240" s="7">
        <v>9899094</v>
      </c>
      <c r="B5240" s="2">
        <v>36092</v>
      </c>
      <c r="C5240">
        <v>54</v>
      </c>
      <c r="D5240" t="s">
        <v>771</v>
      </c>
      <c r="E5240">
        <v>16</v>
      </c>
      <c r="F5240" t="s">
        <v>37</v>
      </c>
      <c r="G5240">
        <v>1</v>
      </c>
      <c r="H5240">
        <v>0</v>
      </c>
      <c r="I5240">
        <v>0</v>
      </c>
      <c r="J5240">
        <f t="shared" si="81"/>
        <v>1</v>
      </c>
      <c r="K5240" s="8">
        <v>10</v>
      </c>
      <c r="L5240" s="8">
        <f>COUNTIFS($D$2:$D5240,D5240)</f>
        <v>250</v>
      </c>
    </row>
    <row r="5241" spans="1:12" x14ac:dyDescent="0.2">
      <c r="A5241" s="7">
        <v>9899094</v>
      </c>
      <c r="B5241" s="2">
        <v>36092</v>
      </c>
      <c r="C5241">
        <v>16</v>
      </c>
      <c r="D5241" t="s">
        <v>37</v>
      </c>
      <c r="E5241">
        <v>54</v>
      </c>
      <c r="F5241" t="s">
        <v>771</v>
      </c>
      <c r="G5241">
        <v>0</v>
      </c>
      <c r="H5241">
        <v>0</v>
      </c>
      <c r="I5241">
        <v>0</v>
      </c>
      <c r="J5241">
        <f t="shared" si="81"/>
        <v>1</v>
      </c>
      <c r="K5241" s="8">
        <v>10</v>
      </c>
      <c r="L5241" s="8">
        <f>COUNTIFS($D$2:$D5241,D5241)</f>
        <v>250</v>
      </c>
    </row>
    <row r="5242" spans="1:12" x14ac:dyDescent="0.2">
      <c r="A5242" s="7">
        <v>9899095</v>
      </c>
      <c r="B5242" s="2">
        <v>36092</v>
      </c>
      <c r="C5242">
        <v>23</v>
      </c>
      <c r="D5242" t="s">
        <v>50</v>
      </c>
      <c r="E5242">
        <v>51</v>
      </c>
      <c r="F5242" t="s">
        <v>768</v>
      </c>
      <c r="G5242">
        <v>1</v>
      </c>
      <c r="H5242">
        <v>2</v>
      </c>
      <c r="I5242">
        <v>1</v>
      </c>
      <c r="J5242">
        <f t="shared" si="81"/>
        <v>3</v>
      </c>
      <c r="K5242" s="8">
        <v>10</v>
      </c>
      <c r="L5242" s="8">
        <f>COUNTIFS($D$2:$D5242,D5242)</f>
        <v>250</v>
      </c>
    </row>
    <row r="5243" spans="1:12" x14ac:dyDescent="0.2">
      <c r="A5243" s="7">
        <v>9899095</v>
      </c>
      <c r="B5243" s="2">
        <v>36092</v>
      </c>
      <c r="C5243">
        <v>51</v>
      </c>
      <c r="D5243" t="s">
        <v>768</v>
      </c>
      <c r="E5243">
        <v>23</v>
      </c>
      <c r="F5243" t="s">
        <v>50</v>
      </c>
      <c r="G5243">
        <v>0</v>
      </c>
      <c r="H5243">
        <v>1</v>
      </c>
      <c r="I5243">
        <v>2</v>
      </c>
      <c r="J5243">
        <f t="shared" si="81"/>
        <v>0</v>
      </c>
      <c r="K5243" s="8">
        <v>10</v>
      </c>
      <c r="L5243" s="8">
        <f>COUNTIFS($D$2:$D5243,D5243)</f>
        <v>250</v>
      </c>
    </row>
    <row r="5244" spans="1:12" x14ac:dyDescent="0.2">
      <c r="A5244" s="7">
        <v>9899096</v>
      </c>
      <c r="B5244" s="2">
        <v>36092</v>
      </c>
      <c r="C5244">
        <v>26</v>
      </c>
      <c r="D5244" t="s">
        <v>17</v>
      </c>
      <c r="E5244">
        <v>22</v>
      </c>
      <c r="F5244" t="s">
        <v>15</v>
      </c>
      <c r="G5244">
        <v>1</v>
      </c>
      <c r="H5244">
        <v>2</v>
      </c>
      <c r="I5244">
        <v>0</v>
      </c>
      <c r="J5244">
        <f t="shared" si="81"/>
        <v>3</v>
      </c>
      <c r="K5244" s="8">
        <v>10</v>
      </c>
      <c r="L5244" s="8">
        <f>COUNTIFS($D$2:$D5244,D5244)</f>
        <v>250</v>
      </c>
    </row>
    <row r="5245" spans="1:12" x14ac:dyDescent="0.2">
      <c r="A5245" s="7">
        <v>9899096</v>
      </c>
      <c r="B5245" s="2">
        <v>36092</v>
      </c>
      <c r="C5245">
        <v>22</v>
      </c>
      <c r="D5245" t="s">
        <v>15</v>
      </c>
      <c r="E5245">
        <v>26</v>
      </c>
      <c r="F5245" t="s">
        <v>17</v>
      </c>
      <c r="G5245">
        <v>0</v>
      </c>
      <c r="H5245">
        <v>0</v>
      </c>
      <c r="I5245">
        <v>2</v>
      </c>
      <c r="J5245">
        <f t="shared" si="81"/>
        <v>0</v>
      </c>
      <c r="K5245" s="8">
        <v>10</v>
      </c>
      <c r="L5245" s="8">
        <f>COUNTIFS($D$2:$D5245,D5245)</f>
        <v>208</v>
      </c>
    </row>
    <row r="5246" spans="1:12" x14ac:dyDescent="0.2">
      <c r="A5246" s="7">
        <v>9899097</v>
      </c>
      <c r="B5246" s="2">
        <v>36092</v>
      </c>
      <c r="C5246">
        <v>53</v>
      </c>
      <c r="D5246" t="s">
        <v>770</v>
      </c>
      <c r="E5246">
        <v>34</v>
      </c>
      <c r="F5246" t="s">
        <v>445</v>
      </c>
      <c r="G5246">
        <v>1</v>
      </c>
      <c r="H5246">
        <v>2</v>
      </c>
      <c r="I5246">
        <v>2</v>
      </c>
      <c r="J5246">
        <f t="shared" si="81"/>
        <v>1</v>
      </c>
      <c r="K5246" s="8">
        <v>10</v>
      </c>
      <c r="L5246" s="8">
        <f>COUNTIFS($D$2:$D5246,D5246)</f>
        <v>250</v>
      </c>
    </row>
    <row r="5247" spans="1:12" x14ac:dyDescent="0.2">
      <c r="A5247" s="7">
        <v>9899097</v>
      </c>
      <c r="B5247" s="2">
        <v>36092</v>
      </c>
      <c r="C5247">
        <v>34</v>
      </c>
      <c r="D5247" t="s">
        <v>445</v>
      </c>
      <c r="E5247">
        <v>53</v>
      </c>
      <c r="F5247" t="s">
        <v>770</v>
      </c>
      <c r="G5247">
        <v>0</v>
      </c>
      <c r="H5247">
        <v>2</v>
      </c>
      <c r="I5247">
        <v>2</v>
      </c>
      <c r="J5247">
        <f t="shared" si="81"/>
        <v>1</v>
      </c>
      <c r="K5247" s="8">
        <v>10</v>
      </c>
      <c r="L5247" s="8">
        <f>COUNTIFS($D$2:$D5247,D5247)</f>
        <v>128</v>
      </c>
    </row>
    <row r="5248" spans="1:12" x14ac:dyDescent="0.2">
      <c r="A5248" s="7">
        <v>9899098</v>
      </c>
      <c r="B5248" s="2">
        <v>36093</v>
      </c>
      <c r="C5248">
        <v>41</v>
      </c>
      <c r="D5248" t="s">
        <v>759</v>
      </c>
      <c r="E5248">
        <v>10</v>
      </c>
      <c r="F5248" t="s">
        <v>47</v>
      </c>
      <c r="G5248">
        <v>1</v>
      </c>
      <c r="H5248">
        <v>1</v>
      </c>
      <c r="I5248">
        <v>2</v>
      </c>
      <c r="J5248">
        <f t="shared" si="81"/>
        <v>0</v>
      </c>
      <c r="K5248" s="8">
        <v>10</v>
      </c>
      <c r="L5248" s="8">
        <f>COUNTIFS($D$2:$D5248,D5248)</f>
        <v>250</v>
      </c>
    </row>
    <row r="5249" spans="1:12" x14ac:dyDescent="0.2">
      <c r="A5249" s="7">
        <v>9899098</v>
      </c>
      <c r="B5249" s="2">
        <v>36093</v>
      </c>
      <c r="C5249">
        <v>10</v>
      </c>
      <c r="D5249" t="s">
        <v>47</v>
      </c>
      <c r="E5249">
        <v>41</v>
      </c>
      <c r="F5249" t="s">
        <v>759</v>
      </c>
      <c r="G5249">
        <v>0</v>
      </c>
      <c r="H5249">
        <v>2</v>
      </c>
      <c r="I5249">
        <v>1</v>
      </c>
      <c r="J5249">
        <f t="shared" si="81"/>
        <v>3</v>
      </c>
      <c r="K5249" s="8">
        <v>10</v>
      </c>
      <c r="L5249" s="8">
        <f>COUNTIFS($D$2:$D5249,D5249)</f>
        <v>250</v>
      </c>
    </row>
    <row r="5250" spans="1:12" x14ac:dyDescent="0.2">
      <c r="A5250" s="7">
        <v>9899099</v>
      </c>
      <c r="B5250" s="2">
        <v>36093</v>
      </c>
      <c r="C5250">
        <v>49</v>
      </c>
      <c r="D5250" t="s">
        <v>766</v>
      </c>
      <c r="E5250">
        <v>14</v>
      </c>
      <c r="F5250" t="s">
        <v>27</v>
      </c>
      <c r="G5250">
        <v>1</v>
      </c>
      <c r="H5250">
        <v>0</v>
      </c>
      <c r="I5250">
        <v>0</v>
      </c>
      <c r="J5250">
        <f t="shared" ref="J5250:J5313" si="82">IF(H5250&gt;I5250,3,IF(I5250&gt;H5250,0,1))</f>
        <v>1</v>
      </c>
      <c r="K5250" s="8">
        <v>10</v>
      </c>
      <c r="L5250" s="8">
        <f>COUNTIFS($D$2:$D5250,D5250)</f>
        <v>250</v>
      </c>
    </row>
    <row r="5251" spans="1:12" x14ac:dyDescent="0.2">
      <c r="A5251" s="7">
        <v>9899099</v>
      </c>
      <c r="B5251" s="2">
        <v>36093</v>
      </c>
      <c r="C5251">
        <v>14</v>
      </c>
      <c r="D5251" t="s">
        <v>27</v>
      </c>
      <c r="E5251">
        <v>49</v>
      </c>
      <c r="F5251" t="s">
        <v>766</v>
      </c>
      <c r="G5251">
        <v>0</v>
      </c>
      <c r="H5251">
        <v>0</v>
      </c>
      <c r="I5251">
        <v>0</v>
      </c>
      <c r="J5251">
        <f t="shared" si="82"/>
        <v>1</v>
      </c>
      <c r="K5251" s="8">
        <v>9</v>
      </c>
      <c r="L5251" s="8">
        <f>COUNTIFS($D$2:$D5251,D5251)</f>
        <v>249</v>
      </c>
    </row>
    <row r="5252" spans="1:12" x14ac:dyDescent="0.2">
      <c r="A5252" s="7">
        <v>9899100</v>
      </c>
      <c r="B5252" s="2">
        <v>36099</v>
      </c>
      <c r="C5252">
        <v>51</v>
      </c>
      <c r="D5252" t="s">
        <v>768</v>
      </c>
      <c r="E5252">
        <v>10</v>
      </c>
      <c r="F5252" t="s">
        <v>47</v>
      </c>
      <c r="G5252">
        <v>1</v>
      </c>
      <c r="H5252">
        <v>0</v>
      </c>
      <c r="I5252">
        <v>1</v>
      </c>
      <c r="J5252">
        <f t="shared" si="82"/>
        <v>0</v>
      </c>
      <c r="K5252" s="8">
        <v>11</v>
      </c>
      <c r="L5252" s="8">
        <f>COUNTIFS($D$2:$D5252,D5252)</f>
        <v>251</v>
      </c>
    </row>
    <row r="5253" spans="1:12" x14ac:dyDescent="0.2">
      <c r="A5253" s="7">
        <v>9899100</v>
      </c>
      <c r="B5253" s="2">
        <v>36099</v>
      </c>
      <c r="C5253">
        <v>10</v>
      </c>
      <c r="D5253" t="s">
        <v>47</v>
      </c>
      <c r="E5253">
        <v>51</v>
      </c>
      <c r="F5253" t="s">
        <v>768</v>
      </c>
      <c r="G5253">
        <v>0</v>
      </c>
      <c r="H5253">
        <v>1</v>
      </c>
      <c r="I5253">
        <v>0</v>
      </c>
      <c r="J5253">
        <f t="shared" si="82"/>
        <v>3</v>
      </c>
      <c r="K5253" s="8">
        <v>11</v>
      </c>
      <c r="L5253" s="8">
        <f>COUNTIFS($D$2:$D5253,D5253)</f>
        <v>251</v>
      </c>
    </row>
    <row r="5254" spans="1:12" x14ac:dyDescent="0.2">
      <c r="A5254" s="7">
        <v>9899101</v>
      </c>
      <c r="B5254" s="2">
        <v>36099</v>
      </c>
      <c r="C5254">
        <v>46</v>
      </c>
      <c r="D5254" t="s">
        <v>763</v>
      </c>
      <c r="E5254">
        <v>49</v>
      </c>
      <c r="F5254" t="s">
        <v>766</v>
      </c>
      <c r="G5254">
        <v>1</v>
      </c>
      <c r="H5254">
        <v>2</v>
      </c>
      <c r="I5254">
        <v>2</v>
      </c>
      <c r="J5254">
        <f t="shared" si="82"/>
        <v>1</v>
      </c>
      <c r="K5254" s="8">
        <v>11</v>
      </c>
      <c r="L5254" s="8">
        <f>COUNTIFS($D$2:$D5254,D5254)</f>
        <v>87</v>
      </c>
    </row>
    <row r="5255" spans="1:12" x14ac:dyDescent="0.2">
      <c r="A5255" s="7">
        <v>9899101</v>
      </c>
      <c r="B5255" s="2">
        <v>36099</v>
      </c>
      <c r="C5255">
        <v>49</v>
      </c>
      <c r="D5255" t="s">
        <v>766</v>
      </c>
      <c r="E5255">
        <v>46</v>
      </c>
      <c r="F5255" t="s">
        <v>763</v>
      </c>
      <c r="G5255">
        <v>0</v>
      </c>
      <c r="H5255">
        <v>2</v>
      </c>
      <c r="I5255">
        <v>2</v>
      </c>
      <c r="J5255">
        <f t="shared" si="82"/>
        <v>1</v>
      </c>
      <c r="K5255" s="8">
        <v>11</v>
      </c>
      <c r="L5255" s="8">
        <f>COUNTIFS($D$2:$D5255,D5255)</f>
        <v>251</v>
      </c>
    </row>
    <row r="5256" spans="1:12" x14ac:dyDescent="0.2">
      <c r="A5256" s="7">
        <v>9899102</v>
      </c>
      <c r="B5256" s="2">
        <v>36099</v>
      </c>
      <c r="C5256">
        <v>16</v>
      </c>
      <c r="D5256" t="s">
        <v>37</v>
      </c>
      <c r="E5256">
        <v>21</v>
      </c>
      <c r="F5256" t="s">
        <v>10</v>
      </c>
      <c r="G5256">
        <v>1</v>
      </c>
      <c r="H5256">
        <v>1</v>
      </c>
      <c r="I5256">
        <v>4</v>
      </c>
      <c r="J5256">
        <f t="shared" si="82"/>
        <v>0</v>
      </c>
      <c r="K5256" s="8">
        <v>11</v>
      </c>
      <c r="L5256" s="8">
        <f>COUNTIFS($D$2:$D5256,D5256)</f>
        <v>251</v>
      </c>
    </row>
    <row r="5257" spans="1:12" x14ac:dyDescent="0.2">
      <c r="A5257" s="7">
        <v>9899102</v>
      </c>
      <c r="B5257" s="2">
        <v>36099</v>
      </c>
      <c r="C5257">
        <v>21</v>
      </c>
      <c r="D5257" t="s">
        <v>10</v>
      </c>
      <c r="E5257">
        <v>16</v>
      </c>
      <c r="F5257" t="s">
        <v>37</v>
      </c>
      <c r="G5257">
        <v>0</v>
      </c>
      <c r="H5257">
        <v>4</v>
      </c>
      <c r="I5257">
        <v>1</v>
      </c>
      <c r="J5257">
        <f t="shared" si="82"/>
        <v>3</v>
      </c>
      <c r="K5257" s="8">
        <v>10</v>
      </c>
      <c r="L5257" s="8">
        <f>COUNTIFS($D$2:$D5257,D5257)</f>
        <v>250</v>
      </c>
    </row>
    <row r="5258" spans="1:12" x14ac:dyDescent="0.2">
      <c r="A5258" s="7">
        <v>9899103</v>
      </c>
      <c r="B5258" s="2">
        <v>36099</v>
      </c>
      <c r="C5258">
        <v>18</v>
      </c>
      <c r="D5258" t="s">
        <v>12</v>
      </c>
      <c r="E5258">
        <v>19</v>
      </c>
      <c r="F5258" t="s">
        <v>40</v>
      </c>
      <c r="G5258">
        <v>1</v>
      </c>
      <c r="H5258">
        <v>1</v>
      </c>
      <c r="I5258">
        <v>0</v>
      </c>
      <c r="J5258">
        <f t="shared" si="82"/>
        <v>3</v>
      </c>
      <c r="K5258" s="8">
        <v>11</v>
      </c>
      <c r="L5258" s="8">
        <f>COUNTIFS($D$2:$D5258,D5258)</f>
        <v>129</v>
      </c>
    </row>
    <row r="5259" spans="1:12" x14ac:dyDescent="0.2">
      <c r="A5259" s="7">
        <v>9899103</v>
      </c>
      <c r="B5259" s="2">
        <v>36099</v>
      </c>
      <c r="C5259">
        <v>19</v>
      </c>
      <c r="D5259" t="s">
        <v>40</v>
      </c>
      <c r="E5259">
        <v>18</v>
      </c>
      <c r="F5259" t="s">
        <v>12</v>
      </c>
      <c r="G5259">
        <v>0</v>
      </c>
      <c r="H5259">
        <v>0</v>
      </c>
      <c r="I5259">
        <v>1</v>
      </c>
      <c r="J5259">
        <f t="shared" si="82"/>
        <v>0</v>
      </c>
      <c r="K5259" s="8">
        <v>11</v>
      </c>
      <c r="L5259" s="8">
        <f>COUNTIFS($D$2:$D5259,D5259)</f>
        <v>251</v>
      </c>
    </row>
    <row r="5260" spans="1:12" x14ac:dyDescent="0.2">
      <c r="A5260" s="7">
        <v>9899104</v>
      </c>
      <c r="B5260" s="2">
        <v>36099</v>
      </c>
      <c r="C5260">
        <v>22</v>
      </c>
      <c r="D5260" t="s">
        <v>15</v>
      </c>
      <c r="E5260">
        <v>29</v>
      </c>
      <c r="F5260" t="s">
        <v>42</v>
      </c>
      <c r="G5260">
        <v>1</v>
      </c>
      <c r="H5260">
        <v>0</v>
      </c>
      <c r="I5260">
        <v>3</v>
      </c>
      <c r="J5260">
        <f t="shared" si="82"/>
        <v>0</v>
      </c>
      <c r="K5260" s="8">
        <v>11</v>
      </c>
      <c r="L5260" s="8">
        <f>COUNTIFS($D$2:$D5260,D5260)</f>
        <v>209</v>
      </c>
    </row>
    <row r="5261" spans="1:12" x14ac:dyDescent="0.2">
      <c r="A5261" s="7">
        <v>9899104</v>
      </c>
      <c r="B5261" s="2">
        <v>36099</v>
      </c>
      <c r="C5261">
        <v>29</v>
      </c>
      <c r="D5261" t="s">
        <v>42</v>
      </c>
      <c r="E5261">
        <v>22</v>
      </c>
      <c r="F5261" t="s">
        <v>15</v>
      </c>
      <c r="G5261">
        <v>0</v>
      </c>
      <c r="H5261">
        <v>3</v>
      </c>
      <c r="I5261">
        <v>0</v>
      </c>
      <c r="J5261">
        <f t="shared" si="82"/>
        <v>3</v>
      </c>
      <c r="K5261" s="8">
        <v>11</v>
      </c>
      <c r="L5261" s="8">
        <f>COUNTIFS($D$2:$D5261,D5261)</f>
        <v>209</v>
      </c>
    </row>
    <row r="5262" spans="1:12" x14ac:dyDescent="0.2">
      <c r="A5262" s="7">
        <v>9899105</v>
      </c>
      <c r="B5262" s="2">
        <v>36099</v>
      </c>
      <c r="C5262">
        <v>54</v>
      </c>
      <c r="D5262" t="s">
        <v>771</v>
      </c>
      <c r="E5262">
        <v>23</v>
      </c>
      <c r="F5262" t="s">
        <v>50</v>
      </c>
      <c r="G5262">
        <v>1</v>
      </c>
      <c r="H5262">
        <v>0</v>
      </c>
      <c r="I5262">
        <v>0</v>
      </c>
      <c r="J5262">
        <f t="shared" si="82"/>
        <v>1</v>
      </c>
      <c r="K5262" s="8">
        <v>11</v>
      </c>
      <c r="L5262" s="8">
        <f>COUNTIFS($D$2:$D5262,D5262)</f>
        <v>251</v>
      </c>
    </row>
    <row r="5263" spans="1:12" x14ac:dyDescent="0.2">
      <c r="A5263" s="7">
        <v>9899105</v>
      </c>
      <c r="B5263" s="2">
        <v>36099</v>
      </c>
      <c r="C5263">
        <v>23</v>
      </c>
      <c r="D5263" t="s">
        <v>50</v>
      </c>
      <c r="E5263">
        <v>54</v>
      </c>
      <c r="F5263" t="s">
        <v>771</v>
      </c>
      <c r="G5263">
        <v>0</v>
      </c>
      <c r="H5263">
        <v>0</v>
      </c>
      <c r="I5263">
        <v>0</v>
      </c>
      <c r="J5263">
        <f t="shared" si="82"/>
        <v>1</v>
      </c>
      <c r="K5263" s="8">
        <v>11</v>
      </c>
      <c r="L5263" s="8">
        <f>COUNTIFS($D$2:$D5263,D5263)</f>
        <v>251</v>
      </c>
    </row>
    <row r="5264" spans="1:12" x14ac:dyDescent="0.2">
      <c r="A5264" s="7">
        <v>9899106</v>
      </c>
      <c r="B5264" s="2">
        <v>36099</v>
      </c>
      <c r="C5264">
        <v>53</v>
      </c>
      <c r="D5264" t="s">
        <v>770</v>
      </c>
      <c r="E5264">
        <v>41</v>
      </c>
      <c r="F5264" t="s">
        <v>759</v>
      </c>
      <c r="G5264">
        <v>1</v>
      </c>
      <c r="H5264">
        <v>1</v>
      </c>
      <c r="I5264">
        <v>1</v>
      </c>
      <c r="J5264">
        <f t="shared" si="82"/>
        <v>1</v>
      </c>
      <c r="K5264" s="8">
        <v>11</v>
      </c>
      <c r="L5264" s="8">
        <f>COUNTIFS($D$2:$D5264,D5264)</f>
        <v>251</v>
      </c>
    </row>
    <row r="5265" spans="1:12" x14ac:dyDescent="0.2">
      <c r="A5265" s="7">
        <v>9899106</v>
      </c>
      <c r="B5265" s="2">
        <v>36099</v>
      </c>
      <c r="C5265">
        <v>41</v>
      </c>
      <c r="D5265" t="s">
        <v>759</v>
      </c>
      <c r="E5265">
        <v>53</v>
      </c>
      <c r="F5265" t="s">
        <v>770</v>
      </c>
      <c r="G5265">
        <v>0</v>
      </c>
      <c r="H5265">
        <v>1</v>
      </c>
      <c r="I5265">
        <v>1</v>
      </c>
      <c r="J5265">
        <f t="shared" si="82"/>
        <v>1</v>
      </c>
      <c r="K5265" s="8">
        <v>11</v>
      </c>
      <c r="L5265" s="8">
        <f>COUNTIFS($D$2:$D5265,D5265)</f>
        <v>251</v>
      </c>
    </row>
    <row r="5266" spans="1:12" x14ac:dyDescent="0.2">
      <c r="A5266" s="7">
        <v>9899107</v>
      </c>
      <c r="B5266" s="2">
        <v>36100</v>
      </c>
      <c r="C5266">
        <v>34</v>
      </c>
      <c r="D5266" t="s">
        <v>445</v>
      </c>
      <c r="E5266">
        <v>55</v>
      </c>
      <c r="F5266" t="s">
        <v>772</v>
      </c>
      <c r="G5266">
        <v>1</v>
      </c>
      <c r="H5266">
        <v>1</v>
      </c>
      <c r="I5266">
        <v>1</v>
      </c>
      <c r="J5266">
        <f t="shared" si="82"/>
        <v>1</v>
      </c>
      <c r="K5266" s="8">
        <v>11</v>
      </c>
      <c r="L5266" s="8">
        <f>COUNTIFS($D$2:$D5266,D5266)</f>
        <v>129</v>
      </c>
    </row>
    <row r="5267" spans="1:12" x14ac:dyDescent="0.2">
      <c r="A5267" s="7">
        <v>9899107</v>
      </c>
      <c r="B5267" s="2">
        <v>36100</v>
      </c>
      <c r="C5267">
        <v>55</v>
      </c>
      <c r="D5267" t="s">
        <v>772</v>
      </c>
      <c r="E5267">
        <v>34</v>
      </c>
      <c r="F5267" t="s">
        <v>445</v>
      </c>
      <c r="G5267">
        <v>0</v>
      </c>
      <c r="H5267">
        <v>1</v>
      </c>
      <c r="I5267">
        <v>1</v>
      </c>
      <c r="J5267">
        <f t="shared" si="82"/>
        <v>1</v>
      </c>
      <c r="K5267" s="8">
        <v>11</v>
      </c>
      <c r="L5267" s="8">
        <f>COUNTIFS($D$2:$D5267,D5267)</f>
        <v>171</v>
      </c>
    </row>
    <row r="5268" spans="1:12" x14ac:dyDescent="0.2">
      <c r="A5268" s="7">
        <v>9899108</v>
      </c>
      <c r="B5268" s="2">
        <v>36101</v>
      </c>
      <c r="C5268">
        <v>26</v>
      </c>
      <c r="D5268" t="s">
        <v>17</v>
      </c>
      <c r="E5268">
        <v>48</v>
      </c>
      <c r="F5268" t="s">
        <v>765</v>
      </c>
      <c r="G5268">
        <v>1</v>
      </c>
      <c r="H5268">
        <v>2</v>
      </c>
      <c r="I5268">
        <v>2</v>
      </c>
      <c r="J5268">
        <f t="shared" si="82"/>
        <v>1</v>
      </c>
      <c r="K5268" s="8">
        <v>11</v>
      </c>
      <c r="L5268" s="8">
        <f>COUNTIFS($D$2:$D5268,D5268)</f>
        <v>251</v>
      </c>
    </row>
    <row r="5269" spans="1:12" x14ac:dyDescent="0.2">
      <c r="A5269" s="7">
        <v>9899108</v>
      </c>
      <c r="B5269" s="2">
        <v>36101</v>
      </c>
      <c r="C5269">
        <v>48</v>
      </c>
      <c r="D5269" t="s">
        <v>765</v>
      </c>
      <c r="E5269">
        <v>26</v>
      </c>
      <c r="F5269" t="s">
        <v>17</v>
      </c>
      <c r="G5269">
        <v>0</v>
      </c>
      <c r="H5269">
        <v>2</v>
      </c>
      <c r="I5269">
        <v>2</v>
      </c>
      <c r="J5269">
        <f t="shared" si="82"/>
        <v>1</v>
      </c>
      <c r="K5269" s="8">
        <v>11</v>
      </c>
      <c r="L5269" s="8">
        <f>COUNTIFS($D$2:$D5269,D5269)</f>
        <v>11</v>
      </c>
    </row>
    <row r="5270" spans="1:12" x14ac:dyDescent="0.2">
      <c r="A5270" s="7">
        <v>9899109</v>
      </c>
      <c r="B5270" s="2">
        <v>36106</v>
      </c>
      <c r="C5270">
        <v>32</v>
      </c>
      <c r="D5270" t="s">
        <v>559</v>
      </c>
      <c r="E5270">
        <v>26</v>
      </c>
      <c r="F5270" t="s">
        <v>17</v>
      </c>
      <c r="G5270">
        <v>1</v>
      </c>
      <c r="H5270">
        <v>3</v>
      </c>
      <c r="I5270">
        <v>2</v>
      </c>
      <c r="J5270">
        <f t="shared" si="82"/>
        <v>3</v>
      </c>
      <c r="K5270" s="8">
        <v>11</v>
      </c>
      <c r="L5270" s="8">
        <f>COUNTIFS($D$2:$D5270,D5270)</f>
        <v>251</v>
      </c>
    </row>
    <row r="5271" spans="1:12" x14ac:dyDescent="0.2">
      <c r="A5271" s="7">
        <v>9899109</v>
      </c>
      <c r="B5271" s="2">
        <v>36106</v>
      </c>
      <c r="C5271">
        <v>26</v>
      </c>
      <c r="D5271" t="s">
        <v>17</v>
      </c>
      <c r="E5271">
        <v>32</v>
      </c>
      <c r="F5271" t="s">
        <v>559</v>
      </c>
      <c r="G5271">
        <v>0</v>
      </c>
      <c r="H5271">
        <v>2</v>
      </c>
      <c r="I5271">
        <v>3</v>
      </c>
      <c r="J5271">
        <f t="shared" si="82"/>
        <v>0</v>
      </c>
      <c r="K5271" s="8">
        <v>12</v>
      </c>
      <c r="L5271" s="8">
        <f>COUNTIFS($D$2:$D5271,D5271)</f>
        <v>252</v>
      </c>
    </row>
    <row r="5272" spans="1:12" x14ac:dyDescent="0.2">
      <c r="A5272" s="7">
        <v>9899110</v>
      </c>
      <c r="B5272" s="2">
        <v>36106</v>
      </c>
      <c r="C5272">
        <v>41</v>
      </c>
      <c r="D5272" t="s">
        <v>759</v>
      </c>
      <c r="E5272">
        <v>51</v>
      </c>
      <c r="F5272" t="s">
        <v>768</v>
      </c>
      <c r="G5272">
        <v>1</v>
      </c>
      <c r="H5272">
        <v>1</v>
      </c>
      <c r="I5272">
        <v>2</v>
      </c>
      <c r="J5272">
        <f t="shared" si="82"/>
        <v>0</v>
      </c>
      <c r="K5272" s="8">
        <v>12</v>
      </c>
      <c r="L5272" s="8">
        <f>COUNTIFS($D$2:$D5272,D5272)</f>
        <v>252</v>
      </c>
    </row>
    <row r="5273" spans="1:12" x14ac:dyDescent="0.2">
      <c r="A5273" s="7">
        <v>9899110</v>
      </c>
      <c r="B5273" s="2">
        <v>36106</v>
      </c>
      <c r="C5273">
        <v>51</v>
      </c>
      <c r="D5273" t="s">
        <v>768</v>
      </c>
      <c r="E5273">
        <v>41</v>
      </c>
      <c r="F5273" t="s">
        <v>759</v>
      </c>
      <c r="G5273">
        <v>0</v>
      </c>
      <c r="H5273">
        <v>2</v>
      </c>
      <c r="I5273">
        <v>1</v>
      </c>
      <c r="J5273">
        <f t="shared" si="82"/>
        <v>3</v>
      </c>
      <c r="K5273" s="8">
        <v>12</v>
      </c>
      <c r="L5273" s="8">
        <f>COUNTIFS($D$2:$D5273,D5273)</f>
        <v>252</v>
      </c>
    </row>
    <row r="5274" spans="1:12" x14ac:dyDescent="0.2">
      <c r="A5274" s="7">
        <v>9899111</v>
      </c>
      <c r="B5274" s="2">
        <v>36106</v>
      </c>
      <c r="C5274">
        <v>48</v>
      </c>
      <c r="D5274" t="s">
        <v>765</v>
      </c>
      <c r="E5274">
        <v>18</v>
      </c>
      <c r="F5274" t="s">
        <v>12</v>
      </c>
      <c r="G5274">
        <v>1</v>
      </c>
      <c r="H5274">
        <v>0</v>
      </c>
      <c r="I5274">
        <v>0</v>
      </c>
      <c r="J5274">
        <f t="shared" si="82"/>
        <v>1</v>
      </c>
      <c r="K5274" s="8">
        <v>12</v>
      </c>
      <c r="L5274" s="8">
        <f>COUNTIFS($D$2:$D5274,D5274)</f>
        <v>12</v>
      </c>
    </row>
    <row r="5275" spans="1:12" x14ac:dyDescent="0.2">
      <c r="A5275" s="7">
        <v>9899111</v>
      </c>
      <c r="B5275" s="2">
        <v>36106</v>
      </c>
      <c r="C5275">
        <v>18</v>
      </c>
      <c r="D5275" t="s">
        <v>12</v>
      </c>
      <c r="E5275">
        <v>48</v>
      </c>
      <c r="F5275" t="s">
        <v>765</v>
      </c>
      <c r="G5275">
        <v>0</v>
      </c>
      <c r="H5275">
        <v>0</v>
      </c>
      <c r="I5275">
        <v>0</v>
      </c>
      <c r="J5275">
        <f t="shared" si="82"/>
        <v>1</v>
      </c>
      <c r="K5275" s="8">
        <v>12</v>
      </c>
      <c r="L5275" s="8">
        <f>COUNTIFS($D$2:$D5275,D5275)</f>
        <v>130</v>
      </c>
    </row>
    <row r="5276" spans="1:12" x14ac:dyDescent="0.2">
      <c r="A5276" s="7">
        <v>9899112</v>
      </c>
      <c r="B5276" s="2">
        <v>36106</v>
      </c>
      <c r="C5276">
        <v>19</v>
      </c>
      <c r="D5276" t="s">
        <v>40</v>
      </c>
      <c r="E5276">
        <v>46</v>
      </c>
      <c r="F5276" t="s">
        <v>763</v>
      </c>
      <c r="G5276">
        <v>1</v>
      </c>
      <c r="H5276">
        <v>1</v>
      </c>
      <c r="I5276">
        <v>2</v>
      </c>
      <c r="J5276">
        <f t="shared" si="82"/>
        <v>0</v>
      </c>
      <c r="K5276" s="8">
        <v>12</v>
      </c>
      <c r="L5276" s="8">
        <f>COUNTIFS($D$2:$D5276,D5276)</f>
        <v>252</v>
      </c>
    </row>
    <row r="5277" spans="1:12" x14ac:dyDescent="0.2">
      <c r="A5277" s="7">
        <v>9899112</v>
      </c>
      <c r="B5277" s="2">
        <v>36106</v>
      </c>
      <c r="C5277">
        <v>46</v>
      </c>
      <c r="D5277" t="s">
        <v>763</v>
      </c>
      <c r="E5277">
        <v>19</v>
      </c>
      <c r="F5277" t="s">
        <v>40</v>
      </c>
      <c r="G5277">
        <v>0</v>
      </c>
      <c r="H5277">
        <v>2</v>
      </c>
      <c r="I5277">
        <v>1</v>
      </c>
      <c r="J5277">
        <f t="shared" si="82"/>
        <v>3</v>
      </c>
      <c r="K5277" s="8">
        <v>12</v>
      </c>
      <c r="L5277" s="8">
        <f>COUNTIFS($D$2:$D5277,D5277)</f>
        <v>88</v>
      </c>
    </row>
    <row r="5278" spans="1:12" x14ac:dyDescent="0.2">
      <c r="A5278" s="7">
        <v>9899113</v>
      </c>
      <c r="B5278" s="2">
        <v>36106</v>
      </c>
      <c r="C5278">
        <v>55</v>
      </c>
      <c r="D5278" t="s">
        <v>772</v>
      </c>
      <c r="E5278">
        <v>53</v>
      </c>
      <c r="F5278" t="s">
        <v>770</v>
      </c>
      <c r="G5278">
        <v>1</v>
      </c>
      <c r="H5278">
        <v>0</v>
      </c>
      <c r="I5278">
        <v>1</v>
      </c>
      <c r="J5278">
        <f t="shared" si="82"/>
        <v>0</v>
      </c>
      <c r="K5278" s="8">
        <v>12</v>
      </c>
      <c r="L5278" s="8">
        <f>COUNTIFS($D$2:$D5278,D5278)</f>
        <v>172</v>
      </c>
    </row>
    <row r="5279" spans="1:12" x14ac:dyDescent="0.2">
      <c r="A5279" s="7">
        <v>9899113</v>
      </c>
      <c r="B5279" s="2">
        <v>36106</v>
      </c>
      <c r="C5279">
        <v>53</v>
      </c>
      <c r="D5279" t="s">
        <v>770</v>
      </c>
      <c r="E5279">
        <v>55</v>
      </c>
      <c r="F5279" t="s">
        <v>772</v>
      </c>
      <c r="G5279">
        <v>0</v>
      </c>
      <c r="H5279">
        <v>1</v>
      </c>
      <c r="I5279">
        <v>0</v>
      </c>
      <c r="J5279">
        <f t="shared" si="82"/>
        <v>3</v>
      </c>
      <c r="K5279" s="8">
        <v>12</v>
      </c>
      <c r="L5279" s="8">
        <f>COUNTIFS($D$2:$D5279,D5279)</f>
        <v>252</v>
      </c>
    </row>
    <row r="5280" spans="1:12" x14ac:dyDescent="0.2">
      <c r="A5280" s="7">
        <v>9899114</v>
      </c>
      <c r="B5280" s="2">
        <v>36106</v>
      </c>
      <c r="C5280">
        <v>23</v>
      </c>
      <c r="D5280" t="s">
        <v>50</v>
      </c>
      <c r="E5280">
        <v>34</v>
      </c>
      <c r="F5280" t="s">
        <v>445</v>
      </c>
      <c r="G5280">
        <v>1</v>
      </c>
      <c r="H5280">
        <v>3</v>
      </c>
      <c r="I5280">
        <v>3</v>
      </c>
      <c r="J5280">
        <f t="shared" si="82"/>
        <v>1</v>
      </c>
      <c r="K5280" s="8">
        <v>12</v>
      </c>
      <c r="L5280" s="8">
        <f>COUNTIFS($D$2:$D5280,D5280)</f>
        <v>252</v>
      </c>
    </row>
    <row r="5281" spans="1:12" x14ac:dyDescent="0.2">
      <c r="A5281" s="7">
        <v>9899114</v>
      </c>
      <c r="B5281" s="2">
        <v>36106</v>
      </c>
      <c r="C5281">
        <v>34</v>
      </c>
      <c r="D5281" t="s">
        <v>445</v>
      </c>
      <c r="E5281">
        <v>23</v>
      </c>
      <c r="F5281" t="s">
        <v>50</v>
      </c>
      <c r="G5281">
        <v>0</v>
      </c>
      <c r="H5281">
        <v>3</v>
      </c>
      <c r="I5281">
        <v>3</v>
      </c>
      <c r="J5281">
        <f t="shared" si="82"/>
        <v>1</v>
      </c>
      <c r="K5281" s="8">
        <v>12</v>
      </c>
      <c r="L5281" s="8">
        <f>COUNTIFS($D$2:$D5281,D5281)</f>
        <v>130</v>
      </c>
    </row>
    <row r="5282" spans="1:12" x14ac:dyDescent="0.2">
      <c r="A5282" s="7">
        <v>9899115</v>
      </c>
      <c r="B5282" s="2">
        <v>36107</v>
      </c>
      <c r="C5282">
        <v>10</v>
      </c>
      <c r="D5282" t="s">
        <v>47</v>
      </c>
      <c r="E5282">
        <v>16</v>
      </c>
      <c r="F5282" t="s">
        <v>37</v>
      </c>
      <c r="G5282">
        <v>1</v>
      </c>
      <c r="H5282">
        <v>1</v>
      </c>
      <c r="I5282">
        <v>0</v>
      </c>
      <c r="J5282">
        <f t="shared" si="82"/>
        <v>3</v>
      </c>
      <c r="K5282" s="8">
        <v>12</v>
      </c>
      <c r="L5282" s="8">
        <f>COUNTIFS($D$2:$D5282,D5282)</f>
        <v>252</v>
      </c>
    </row>
    <row r="5283" spans="1:12" x14ac:dyDescent="0.2">
      <c r="A5283" s="7">
        <v>9899115</v>
      </c>
      <c r="B5283" s="2">
        <v>36107</v>
      </c>
      <c r="C5283">
        <v>16</v>
      </c>
      <c r="D5283" t="s">
        <v>37</v>
      </c>
      <c r="E5283">
        <v>10</v>
      </c>
      <c r="F5283" t="s">
        <v>47</v>
      </c>
      <c r="G5283">
        <v>0</v>
      </c>
      <c r="H5283">
        <v>0</v>
      </c>
      <c r="I5283">
        <v>1</v>
      </c>
      <c r="J5283">
        <f t="shared" si="82"/>
        <v>0</v>
      </c>
      <c r="K5283" s="8">
        <v>12</v>
      </c>
      <c r="L5283" s="8">
        <f>COUNTIFS($D$2:$D5283,D5283)</f>
        <v>252</v>
      </c>
    </row>
    <row r="5284" spans="1:12" x14ac:dyDescent="0.2">
      <c r="A5284" s="7">
        <v>9899116</v>
      </c>
      <c r="B5284" s="2">
        <v>36107</v>
      </c>
      <c r="C5284">
        <v>49</v>
      </c>
      <c r="D5284" t="s">
        <v>766</v>
      </c>
      <c r="E5284">
        <v>54</v>
      </c>
      <c r="F5284" t="s">
        <v>771</v>
      </c>
      <c r="G5284">
        <v>1</v>
      </c>
      <c r="H5284">
        <v>2</v>
      </c>
      <c r="I5284">
        <v>1</v>
      </c>
      <c r="J5284">
        <f t="shared" si="82"/>
        <v>3</v>
      </c>
      <c r="K5284" s="8">
        <v>12</v>
      </c>
      <c r="L5284" s="8">
        <f>COUNTIFS($D$2:$D5284,D5284)</f>
        <v>252</v>
      </c>
    </row>
    <row r="5285" spans="1:12" x14ac:dyDescent="0.2">
      <c r="A5285" s="7">
        <v>9899116</v>
      </c>
      <c r="B5285" s="2">
        <v>36107</v>
      </c>
      <c r="C5285">
        <v>54</v>
      </c>
      <c r="D5285" t="s">
        <v>771</v>
      </c>
      <c r="E5285">
        <v>49</v>
      </c>
      <c r="F5285" t="s">
        <v>766</v>
      </c>
      <c r="G5285">
        <v>0</v>
      </c>
      <c r="H5285">
        <v>1</v>
      </c>
      <c r="I5285">
        <v>2</v>
      </c>
      <c r="J5285">
        <f t="shared" si="82"/>
        <v>0</v>
      </c>
      <c r="K5285" s="8">
        <v>12</v>
      </c>
      <c r="L5285" s="8">
        <f>COUNTIFS($D$2:$D5285,D5285)</f>
        <v>252</v>
      </c>
    </row>
    <row r="5286" spans="1:12" x14ac:dyDescent="0.2">
      <c r="A5286" s="7">
        <v>9899117</v>
      </c>
      <c r="B5286" s="2">
        <v>36107</v>
      </c>
      <c r="C5286">
        <v>21</v>
      </c>
      <c r="D5286" t="s">
        <v>10</v>
      </c>
      <c r="E5286">
        <v>22</v>
      </c>
      <c r="F5286" t="s">
        <v>15</v>
      </c>
      <c r="G5286">
        <v>1</v>
      </c>
      <c r="H5286">
        <v>0</v>
      </c>
      <c r="I5286">
        <v>0</v>
      </c>
      <c r="J5286">
        <f t="shared" si="82"/>
        <v>1</v>
      </c>
      <c r="K5286" s="8">
        <v>11</v>
      </c>
      <c r="L5286" s="8">
        <f>COUNTIFS($D$2:$D5286,D5286)</f>
        <v>251</v>
      </c>
    </row>
    <row r="5287" spans="1:12" x14ac:dyDescent="0.2">
      <c r="A5287" s="7">
        <v>9899117</v>
      </c>
      <c r="B5287" s="2">
        <v>36107</v>
      </c>
      <c r="C5287">
        <v>22</v>
      </c>
      <c r="D5287" t="s">
        <v>15</v>
      </c>
      <c r="E5287">
        <v>21</v>
      </c>
      <c r="F5287" t="s">
        <v>10</v>
      </c>
      <c r="G5287">
        <v>0</v>
      </c>
      <c r="H5287">
        <v>0</v>
      </c>
      <c r="I5287">
        <v>0</v>
      </c>
      <c r="J5287">
        <f t="shared" si="82"/>
        <v>1</v>
      </c>
      <c r="K5287" s="8">
        <v>12</v>
      </c>
      <c r="L5287" s="8">
        <f>COUNTIFS($D$2:$D5287,D5287)</f>
        <v>210</v>
      </c>
    </row>
    <row r="5288" spans="1:12" x14ac:dyDescent="0.2">
      <c r="A5288" s="7">
        <v>9899118</v>
      </c>
      <c r="B5288" s="2">
        <v>36107</v>
      </c>
      <c r="C5288">
        <v>29</v>
      </c>
      <c r="D5288" t="s">
        <v>42</v>
      </c>
      <c r="E5288">
        <v>14</v>
      </c>
      <c r="F5288" t="s">
        <v>27</v>
      </c>
      <c r="G5288">
        <v>1</v>
      </c>
      <c r="H5288">
        <v>1</v>
      </c>
      <c r="I5288">
        <v>1</v>
      </c>
      <c r="J5288">
        <f t="shared" si="82"/>
        <v>1</v>
      </c>
      <c r="K5288" s="8">
        <v>12</v>
      </c>
      <c r="L5288" s="8">
        <f>COUNTIFS($D$2:$D5288,D5288)</f>
        <v>210</v>
      </c>
    </row>
    <row r="5289" spans="1:12" x14ac:dyDescent="0.2">
      <c r="A5289" s="7">
        <v>9899118</v>
      </c>
      <c r="B5289" s="2">
        <v>36107</v>
      </c>
      <c r="C5289">
        <v>14</v>
      </c>
      <c r="D5289" t="s">
        <v>27</v>
      </c>
      <c r="E5289">
        <v>29</v>
      </c>
      <c r="F5289" t="s">
        <v>42</v>
      </c>
      <c r="G5289">
        <v>0</v>
      </c>
      <c r="H5289">
        <v>1</v>
      </c>
      <c r="I5289">
        <v>1</v>
      </c>
      <c r="J5289">
        <f t="shared" si="82"/>
        <v>1</v>
      </c>
      <c r="K5289" s="8">
        <v>10</v>
      </c>
      <c r="L5289" s="8">
        <f>COUNTIFS($D$2:$D5289,D5289)</f>
        <v>250</v>
      </c>
    </row>
    <row r="5290" spans="1:12" x14ac:dyDescent="0.2">
      <c r="A5290" s="7">
        <v>9899119</v>
      </c>
      <c r="B5290" s="2">
        <v>36113</v>
      </c>
      <c r="C5290">
        <v>10</v>
      </c>
      <c r="D5290" t="s">
        <v>47</v>
      </c>
      <c r="E5290">
        <v>26</v>
      </c>
      <c r="F5290" t="s">
        <v>17</v>
      </c>
      <c r="G5290">
        <v>1</v>
      </c>
      <c r="H5290">
        <v>0</v>
      </c>
      <c r="I5290">
        <v>0</v>
      </c>
      <c r="J5290">
        <f t="shared" si="82"/>
        <v>1</v>
      </c>
      <c r="K5290" s="8">
        <v>13</v>
      </c>
      <c r="L5290" s="8">
        <f>COUNTIFS($D$2:$D5290,D5290)</f>
        <v>253</v>
      </c>
    </row>
    <row r="5291" spans="1:12" x14ac:dyDescent="0.2">
      <c r="A5291" s="7">
        <v>9899119</v>
      </c>
      <c r="B5291" s="2">
        <v>36113</v>
      </c>
      <c r="C5291">
        <v>26</v>
      </c>
      <c r="D5291" t="s">
        <v>17</v>
      </c>
      <c r="E5291">
        <v>10</v>
      </c>
      <c r="F5291" t="s">
        <v>47</v>
      </c>
      <c r="G5291">
        <v>0</v>
      </c>
      <c r="H5291">
        <v>0</v>
      </c>
      <c r="I5291">
        <v>0</v>
      </c>
      <c r="J5291">
        <f t="shared" si="82"/>
        <v>1</v>
      </c>
      <c r="K5291" s="8">
        <v>13</v>
      </c>
      <c r="L5291" s="8">
        <f>COUNTIFS($D$2:$D5291,D5291)</f>
        <v>253</v>
      </c>
    </row>
    <row r="5292" spans="1:12" x14ac:dyDescent="0.2">
      <c r="A5292" s="7">
        <v>9899120</v>
      </c>
      <c r="B5292" s="2">
        <v>36113</v>
      </c>
      <c r="C5292">
        <v>48</v>
      </c>
      <c r="D5292" t="s">
        <v>765</v>
      </c>
      <c r="E5292">
        <v>34</v>
      </c>
      <c r="F5292" t="s">
        <v>445</v>
      </c>
      <c r="G5292">
        <v>1</v>
      </c>
      <c r="H5292">
        <v>1</v>
      </c>
      <c r="I5292">
        <v>1</v>
      </c>
      <c r="J5292">
        <f t="shared" si="82"/>
        <v>1</v>
      </c>
      <c r="K5292" s="8">
        <v>13</v>
      </c>
      <c r="L5292" s="8">
        <f>COUNTIFS($D$2:$D5292,D5292)</f>
        <v>13</v>
      </c>
    </row>
    <row r="5293" spans="1:12" x14ac:dyDescent="0.2">
      <c r="A5293" s="7">
        <v>9899120</v>
      </c>
      <c r="B5293" s="2">
        <v>36113</v>
      </c>
      <c r="C5293">
        <v>34</v>
      </c>
      <c r="D5293" t="s">
        <v>445</v>
      </c>
      <c r="E5293">
        <v>48</v>
      </c>
      <c r="F5293" t="s">
        <v>765</v>
      </c>
      <c r="G5293">
        <v>0</v>
      </c>
      <c r="H5293">
        <v>1</v>
      </c>
      <c r="I5293">
        <v>1</v>
      </c>
      <c r="J5293">
        <f t="shared" si="82"/>
        <v>1</v>
      </c>
      <c r="K5293" s="8">
        <v>13</v>
      </c>
      <c r="L5293" s="8">
        <f>COUNTIFS($D$2:$D5293,D5293)</f>
        <v>131</v>
      </c>
    </row>
    <row r="5294" spans="1:12" x14ac:dyDescent="0.2">
      <c r="A5294" s="7">
        <v>9899121</v>
      </c>
      <c r="B5294" s="2">
        <v>36113</v>
      </c>
      <c r="C5294">
        <v>14</v>
      </c>
      <c r="D5294" t="s">
        <v>27</v>
      </c>
      <c r="E5294">
        <v>53</v>
      </c>
      <c r="F5294" t="s">
        <v>770</v>
      </c>
      <c r="G5294">
        <v>1</v>
      </c>
      <c r="H5294">
        <v>3</v>
      </c>
      <c r="I5294">
        <v>0</v>
      </c>
      <c r="J5294">
        <f t="shared" si="82"/>
        <v>3</v>
      </c>
      <c r="K5294" s="8">
        <v>11</v>
      </c>
      <c r="L5294" s="8">
        <f>COUNTIFS($D$2:$D5294,D5294)</f>
        <v>251</v>
      </c>
    </row>
    <row r="5295" spans="1:12" x14ac:dyDescent="0.2">
      <c r="A5295" s="7">
        <v>9899121</v>
      </c>
      <c r="B5295" s="2">
        <v>36113</v>
      </c>
      <c r="C5295">
        <v>53</v>
      </c>
      <c r="D5295" t="s">
        <v>770</v>
      </c>
      <c r="E5295">
        <v>14</v>
      </c>
      <c r="F5295" t="s">
        <v>27</v>
      </c>
      <c r="G5295">
        <v>0</v>
      </c>
      <c r="H5295">
        <v>0</v>
      </c>
      <c r="I5295">
        <v>3</v>
      </c>
      <c r="J5295">
        <f t="shared" si="82"/>
        <v>0</v>
      </c>
      <c r="K5295" s="8">
        <v>13</v>
      </c>
      <c r="L5295" s="8">
        <f>COUNTIFS($D$2:$D5295,D5295)</f>
        <v>253</v>
      </c>
    </row>
    <row r="5296" spans="1:12" x14ac:dyDescent="0.2">
      <c r="A5296" s="7">
        <v>9899122</v>
      </c>
      <c r="B5296" s="2">
        <v>36113</v>
      </c>
      <c r="C5296">
        <v>19</v>
      </c>
      <c r="D5296" t="s">
        <v>40</v>
      </c>
      <c r="E5296">
        <v>49</v>
      </c>
      <c r="F5296" t="s">
        <v>766</v>
      </c>
      <c r="G5296">
        <v>1</v>
      </c>
      <c r="H5296">
        <v>1</v>
      </c>
      <c r="I5296">
        <v>3</v>
      </c>
      <c r="J5296">
        <f t="shared" si="82"/>
        <v>0</v>
      </c>
      <c r="K5296" s="8">
        <v>13</v>
      </c>
      <c r="L5296" s="8">
        <f>COUNTIFS($D$2:$D5296,D5296)</f>
        <v>253</v>
      </c>
    </row>
    <row r="5297" spans="1:12" x14ac:dyDescent="0.2">
      <c r="A5297" s="7">
        <v>9899122</v>
      </c>
      <c r="B5297" s="2">
        <v>36113</v>
      </c>
      <c r="C5297">
        <v>49</v>
      </c>
      <c r="D5297" t="s">
        <v>766</v>
      </c>
      <c r="E5297">
        <v>19</v>
      </c>
      <c r="F5297" t="s">
        <v>40</v>
      </c>
      <c r="G5297">
        <v>0</v>
      </c>
      <c r="H5297">
        <v>3</v>
      </c>
      <c r="I5297">
        <v>1</v>
      </c>
      <c r="J5297">
        <f t="shared" si="82"/>
        <v>3</v>
      </c>
      <c r="K5297" s="8">
        <v>13</v>
      </c>
      <c r="L5297" s="8">
        <f>COUNTIFS($D$2:$D5297,D5297)</f>
        <v>253</v>
      </c>
    </row>
    <row r="5298" spans="1:12" x14ac:dyDescent="0.2">
      <c r="A5298" s="7">
        <v>9899123</v>
      </c>
      <c r="B5298" s="2">
        <v>36113</v>
      </c>
      <c r="C5298">
        <v>21</v>
      </c>
      <c r="D5298" t="s">
        <v>10</v>
      </c>
      <c r="E5298">
        <v>41</v>
      </c>
      <c r="F5298" t="s">
        <v>759</v>
      </c>
      <c r="G5298">
        <v>1</v>
      </c>
      <c r="H5298">
        <v>3</v>
      </c>
      <c r="I5298">
        <v>2</v>
      </c>
      <c r="J5298">
        <f t="shared" si="82"/>
        <v>3</v>
      </c>
      <c r="K5298" s="8">
        <v>12</v>
      </c>
      <c r="L5298" s="8">
        <f>COUNTIFS($D$2:$D5298,D5298)</f>
        <v>252</v>
      </c>
    </row>
    <row r="5299" spans="1:12" x14ac:dyDescent="0.2">
      <c r="A5299" s="7">
        <v>9899123</v>
      </c>
      <c r="B5299" s="2">
        <v>36113</v>
      </c>
      <c r="C5299">
        <v>41</v>
      </c>
      <c r="D5299" t="s">
        <v>759</v>
      </c>
      <c r="E5299">
        <v>21</v>
      </c>
      <c r="F5299" t="s">
        <v>10</v>
      </c>
      <c r="G5299">
        <v>0</v>
      </c>
      <c r="H5299">
        <v>2</v>
      </c>
      <c r="I5299">
        <v>3</v>
      </c>
      <c r="J5299">
        <f t="shared" si="82"/>
        <v>0</v>
      </c>
      <c r="K5299" s="8">
        <v>13</v>
      </c>
      <c r="L5299" s="8">
        <f>COUNTIFS($D$2:$D5299,D5299)</f>
        <v>253</v>
      </c>
    </row>
    <row r="5300" spans="1:12" x14ac:dyDescent="0.2">
      <c r="A5300" s="7">
        <v>9899124</v>
      </c>
      <c r="B5300" s="2">
        <v>36113</v>
      </c>
      <c r="C5300">
        <v>22</v>
      </c>
      <c r="D5300" t="s">
        <v>15</v>
      </c>
      <c r="E5300">
        <v>54</v>
      </c>
      <c r="F5300" t="s">
        <v>771</v>
      </c>
      <c r="G5300">
        <v>1</v>
      </c>
      <c r="H5300">
        <v>1</v>
      </c>
      <c r="I5300">
        <v>1</v>
      </c>
      <c r="J5300">
        <f t="shared" si="82"/>
        <v>1</v>
      </c>
      <c r="K5300" s="8">
        <v>13</v>
      </c>
      <c r="L5300" s="8">
        <f>COUNTIFS($D$2:$D5300,D5300)</f>
        <v>211</v>
      </c>
    </row>
    <row r="5301" spans="1:12" x14ac:dyDescent="0.2">
      <c r="A5301" s="7">
        <v>9899124</v>
      </c>
      <c r="B5301" s="2">
        <v>36113</v>
      </c>
      <c r="C5301">
        <v>54</v>
      </c>
      <c r="D5301" t="s">
        <v>771</v>
      </c>
      <c r="E5301">
        <v>22</v>
      </c>
      <c r="F5301" t="s">
        <v>15</v>
      </c>
      <c r="G5301">
        <v>0</v>
      </c>
      <c r="H5301">
        <v>1</v>
      </c>
      <c r="I5301">
        <v>1</v>
      </c>
      <c r="J5301">
        <f t="shared" si="82"/>
        <v>1</v>
      </c>
      <c r="K5301" s="8">
        <v>13</v>
      </c>
      <c r="L5301" s="8">
        <f>COUNTIFS($D$2:$D5301,D5301)</f>
        <v>253</v>
      </c>
    </row>
    <row r="5302" spans="1:12" x14ac:dyDescent="0.2">
      <c r="A5302" s="7">
        <v>9899125</v>
      </c>
      <c r="B5302" s="2">
        <v>36113</v>
      </c>
      <c r="C5302">
        <v>23</v>
      </c>
      <c r="D5302" t="s">
        <v>50</v>
      </c>
      <c r="E5302">
        <v>32</v>
      </c>
      <c r="F5302" t="s">
        <v>559</v>
      </c>
      <c r="G5302">
        <v>1</v>
      </c>
      <c r="H5302">
        <v>1</v>
      </c>
      <c r="I5302">
        <v>4</v>
      </c>
      <c r="J5302">
        <f t="shared" si="82"/>
        <v>0</v>
      </c>
      <c r="K5302" s="8">
        <v>13</v>
      </c>
      <c r="L5302" s="8">
        <f>COUNTIFS($D$2:$D5302,D5302)</f>
        <v>253</v>
      </c>
    </row>
    <row r="5303" spans="1:12" x14ac:dyDescent="0.2">
      <c r="A5303" s="7">
        <v>9899125</v>
      </c>
      <c r="B5303" s="2">
        <v>36113</v>
      </c>
      <c r="C5303">
        <v>32</v>
      </c>
      <c r="D5303" t="s">
        <v>559</v>
      </c>
      <c r="E5303">
        <v>23</v>
      </c>
      <c r="F5303" t="s">
        <v>50</v>
      </c>
      <c r="G5303">
        <v>0</v>
      </c>
      <c r="H5303">
        <v>4</v>
      </c>
      <c r="I5303">
        <v>1</v>
      </c>
      <c r="J5303">
        <f t="shared" si="82"/>
        <v>3</v>
      </c>
      <c r="K5303" s="8">
        <v>12</v>
      </c>
      <c r="L5303" s="8">
        <f>COUNTIFS($D$2:$D5303,D5303)</f>
        <v>252</v>
      </c>
    </row>
    <row r="5304" spans="1:12" x14ac:dyDescent="0.2">
      <c r="A5304" s="7">
        <v>9899126</v>
      </c>
      <c r="B5304" s="2">
        <v>36113</v>
      </c>
      <c r="C5304">
        <v>29</v>
      </c>
      <c r="D5304" t="s">
        <v>42</v>
      </c>
      <c r="E5304">
        <v>18</v>
      </c>
      <c r="F5304" t="s">
        <v>12</v>
      </c>
      <c r="G5304">
        <v>1</v>
      </c>
      <c r="H5304">
        <v>3</v>
      </c>
      <c r="I5304">
        <v>2</v>
      </c>
      <c r="J5304">
        <f t="shared" si="82"/>
        <v>3</v>
      </c>
      <c r="K5304" s="8">
        <v>13</v>
      </c>
      <c r="L5304" s="8">
        <f>COUNTIFS($D$2:$D5304,D5304)</f>
        <v>211</v>
      </c>
    </row>
    <row r="5305" spans="1:12" x14ac:dyDescent="0.2">
      <c r="A5305" s="7">
        <v>9899126</v>
      </c>
      <c r="B5305" s="2">
        <v>36113</v>
      </c>
      <c r="C5305">
        <v>18</v>
      </c>
      <c r="D5305" t="s">
        <v>12</v>
      </c>
      <c r="E5305">
        <v>29</v>
      </c>
      <c r="F5305" t="s">
        <v>42</v>
      </c>
      <c r="G5305">
        <v>0</v>
      </c>
      <c r="H5305">
        <v>2</v>
      </c>
      <c r="I5305">
        <v>3</v>
      </c>
      <c r="J5305">
        <f t="shared" si="82"/>
        <v>0</v>
      </c>
      <c r="K5305" s="8">
        <v>13</v>
      </c>
      <c r="L5305" s="8">
        <f>COUNTIFS($D$2:$D5305,D5305)</f>
        <v>131</v>
      </c>
    </row>
    <row r="5306" spans="1:12" x14ac:dyDescent="0.2">
      <c r="A5306" s="7">
        <v>9899127</v>
      </c>
      <c r="B5306" s="2">
        <v>36114</v>
      </c>
      <c r="C5306">
        <v>51</v>
      </c>
      <c r="D5306" t="s">
        <v>768</v>
      </c>
      <c r="E5306">
        <v>16</v>
      </c>
      <c r="F5306" t="s">
        <v>37</v>
      </c>
      <c r="G5306">
        <v>1</v>
      </c>
      <c r="H5306">
        <v>3</v>
      </c>
      <c r="I5306">
        <v>0</v>
      </c>
      <c r="J5306">
        <f t="shared" si="82"/>
        <v>3</v>
      </c>
      <c r="K5306" s="8">
        <v>13</v>
      </c>
      <c r="L5306" s="8">
        <f>COUNTIFS($D$2:$D5306,D5306)</f>
        <v>253</v>
      </c>
    </row>
    <row r="5307" spans="1:12" x14ac:dyDescent="0.2">
      <c r="A5307" s="7">
        <v>9899127</v>
      </c>
      <c r="B5307" s="2">
        <v>36114</v>
      </c>
      <c r="C5307">
        <v>16</v>
      </c>
      <c r="D5307" t="s">
        <v>37</v>
      </c>
      <c r="E5307">
        <v>51</v>
      </c>
      <c r="F5307" t="s">
        <v>768</v>
      </c>
      <c r="G5307">
        <v>0</v>
      </c>
      <c r="H5307">
        <v>0</v>
      </c>
      <c r="I5307">
        <v>3</v>
      </c>
      <c r="J5307">
        <f t="shared" si="82"/>
        <v>0</v>
      </c>
      <c r="K5307" s="8">
        <v>13</v>
      </c>
      <c r="L5307" s="8">
        <f>COUNTIFS($D$2:$D5307,D5307)</f>
        <v>253</v>
      </c>
    </row>
    <row r="5308" spans="1:12" x14ac:dyDescent="0.2">
      <c r="A5308" s="7">
        <v>9899128</v>
      </c>
      <c r="B5308" s="2">
        <v>36115</v>
      </c>
      <c r="C5308">
        <v>55</v>
      </c>
      <c r="D5308" t="s">
        <v>772</v>
      </c>
      <c r="E5308">
        <v>46</v>
      </c>
      <c r="F5308" t="s">
        <v>763</v>
      </c>
      <c r="G5308">
        <v>1</v>
      </c>
      <c r="H5308">
        <v>2</v>
      </c>
      <c r="I5308">
        <v>2</v>
      </c>
      <c r="J5308">
        <f t="shared" si="82"/>
        <v>1</v>
      </c>
      <c r="K5308" s="8">
        <v>13</v>
      </c>
      <c r="L5308" s="8">
        <f>COUNTIFS($D$2:$D5308,D5308)</f>
        <v>173</v>
      </c>
    </row>
    <row r="5309" spans="1:12" x14ac:dyDescent="0.2">
      <c r="A5309" s="7">
        <v>9899128</v>
      </c>
      <c r="B5309" s="2">
        <v>36115</v>
      </c>
      <c r="C5309">
        <v>46</v>
      </c>
      <c r="D5309" t="s">
        <v>763</v>
      </c>
      <c r="E5309">
        <v>55</v>
      </c>
      <c r="F5309" t="s">
        <v>772</v>
      </c>
      <c r="G5309">
        <v>0</v>
      </c>
      <c r="H5309">
        <v>2</v>
      </c>
      <c r="I5309">
        <v>2</v>
      </c>
      <c r="J5309">
        <f t="shared" si="82"/>
        <v>1</v>
      </c>
      <c r="K5309" s="8">
        <v>13</v>
      </c>
      <c r="L5309" s="8">
        <f>COUNTIFS($D$2:$D5309,D5309)</f>
        <v>89</v>
      </c>
    </row>
    <row r="5310" spans="1:12" x14ac:dyDescent="0.2">
      <c r="A5310" s="7">
        <v>9899129</v>
      </c>
      <c r="B5310" s="2">
        <v>36120</v>
      </c>
      <c r="C5310">
        <v>32</v>
      </c>
      <c r="D5310" t="s">
        <v>559</v>
      </c>
      <c r="E5310">
        <v>19</v>
      </c>
      <c r="F5310" t="s">
        <v>40</v>
      </c>
      <c r="G5310">
        <v>1</v>
      </c>
      <c r="H5310">
        <v>2</v>
      </c>
      <c r="I5310">
        <v>4</v>
      </c>
      <c r="J5310">
        <f t="shared" si="82"/>
        <v>0</v>
      </c>
      <c r="K5310" s="8">
        <v>13</v>
      </c>
      <c r="L5310" s="8">
        <f>COUNTIFS($D$2:$D5310,D5310)</f>
        <v>253</v>
      </c>
    </row>
    <row r="5311" spans="1:12" x14ac:dyDescent="0.2">
      <c r="A5311" s="7">
        <v>9899129</v>
      </c>
      <c r="B5311" s="2">
        <v>36120</v>
      </c>
      <c r="C5311">
        <v>19</v>
      </c>
      <c r="D5311" t="s">
        <v>40</v>
      </c>
      <c r="E5311">
        <v>32</v>
      </c>
      <c r="F5311" t="s">
        <v>559</v>
      </c>
      <c r="G5311">
        <v>0</v>
      </c>
      <c r="H5311">
        <v>4</v>
      </c>
      <c r="I5311">
        <v>2</v>
      </c>
      <c r="J5311">
        <f t="shared" si="82"/>
        <v>3</v>
      </c>
      <c r="K5311" s="8">
        <v>14</v>
      </c>
      <c r="L5311" s="8">
        <f>COUNTIFS($D$2:$D5311,D5311)</f>
        <v>254</v>
      </c>
    </row>
    <row r="5312" spans="1:12" x14ac:dyDescent="0.2">
      <c r="A5312" s="7">
        <v>9899130</v>
      </c>
      <c r="B5312" s="2">
        <v>36120</v>
      </c>
      <c r="C5312">
        <v>41</v>
      </c>
      <c r="D5312" t="s">
        <v>759</v>
      </c>
      <c r="E5312">
        <v>23</v>
      </c>
      <c r="F5312" t="s">
        <v>50</v>
      </c>
      <c r="G5312">
        <v>1</v>
      </c>
      <c r="H5312">
        <v>0</v>
      </c>
      <c r="I5312">
        <v>2</v>
      </c>
      <c r="J5312">
        <f t="shared" si="82"/>
        <v>0</v>
      </c>
      <c r="K5312" s="8">
        <v>14</v>
      </c>
      <c r="L5312" s="8">
        <f>COUNTIFS($D$2:$D5312,D5312)</f>
        <v>254</v>
      </c>
    </row>
    <row r="5313" spans="1:12" x14ac:dyDescent="0.2">
      <c r="A5313" s="7">
        <v>9899130</v>
      </c>
      <c r="B5313" s="2">
        <v>36120</v>
      </c>
      <c r="C5313">
        <v>23</v>
      </c>
      <c r="D5313" t="s">
        <v>50</v>
      </c>
      <c r="E5313">
        <v>41</v>
      </c>
      <c r="F5313" t="s">
        <v>759</v>
      </c>
      <c r="G5313">
        <v>0</v>
      </c>
      <c r="H5313">
        <v>2</v>
      </c>
      <c r="I5313">
        <v>0</v>
      </c>
      <c r="J5313">
        <f t="shared" si="82"/>
        <v>3</v>
      </c>
      <c r="K5313" s="8">
        <v>14</v>
      </c>
      <c r="L5313" s="8">
        <f>COUNTIFS($D$2:$D5313,D5313)</f>
        <v>254</v>
      </c>
    </row>
    <row r="5314" spans="1:12" x14ac:dyDescent="0.2">
      <c r="A5314" s="7">
        <v>9899131</v>
      </c>
      <c r="B5314" s="2">
        <v>36120</v>
      </c>
      <c r="C5314">
        <v>49</v>
      </c>
      <c r="D5314" t="s">
        <v>766</v>
      </c>
      <c r="E5314">
        <v>48</v>
      </c>
      <c r="F5314" t="s">
        <v>765</v>
      </c>
      <c r="G5314">
        <v>1</v>
      </c>
      <c r="H5314">
        <v>4</v>
      </c>
      <c r="I5314">
        <v>1</v>
      </c>
      <c r="J5314">
        <f t="shared" ref="J5314:J5377" si="83">IF(H5314&gt;I5314,3,IF(I5314&gt;H5314,0,1))</f>
        <v>3</v>
      </c>
      <c r="K5314" s="8">
        <v>14</v>
      </c>
      <c r="L5314" s="8">
        <f>COUNTIFS($D$2:$D5314,D5314)</f>
        <v>254</v>
      </c>
    </row>
    <row r="5315" spans="1:12" x14ac:dyDescent="0.2">
      <c r="A5315" s="7">
        <v>9899131</v>
      </c>
      <c r="B5315" s="2">
        <v>36120</v>
      </c>
      <c r="C5315">
        <v>48</v>
      </c>
      <c r="D5315" t="s">
        <v>765</v>
      </c>
      <c r="E5315">
        <v>49</v>
      </c>
      <c r="F5315" t="s">
        <v>766</v>
      </c>
      <c r="G5315">
        <v>0</v>
      </c>
      <c r="H5315">
        <v>1</v>
      </c>
      <c r="I5315">
        <v>4</v>
      </c>
      <c r="J5315">
        <f t="shared" si="83"/>
        <v>0</v>
      </c>
      <c r="K5315" s="8">
        <v>14</v>
      </c>
      <c r="L5315" s="8">
        <f>COUNTIFS($D$2:$D5315,D5315)</f>
        <v>14</v>
      </c>
    </row>
    <row r="5316" spans="1:12" x14ac:dyDescent="0.2">
      <c r="A5316" s="7">
        <v>9899132</v>
      </c>
      <c r="B5316" s="2">
        <v>36120</v>
      </c>
      <c r="C5316">
        <v>18</v>
      </c>
      <c r="D5316" t="s">
        <v>12</v>
      </c>
      <c r="E5316">
        <v>14</v>
      </c>
      <c r="F5316" t="s">
        <v>27</v>
      </c>
      <c r="G5316">
        <v>1</v>
      </c>
      <c r="H5316">
        <v>2</v>
      </c>
      <c r="I5316">
        <v>4</v>
      </c>
      <c r="J5316">
        <f t="shared" si="83"/>
        <v>0</v>
      </c>
      <c r="K5316" s="8">
        <v>14</v>
      </c>
      <c r="L5316" s="8">
        <f>COUNTIFS($D$2:$D5316,D5316)</f>
        <v>132</v>
      </c>
    </row>
    <row r="5317" spans="1:12" x14ac:dyDescent="0.2">
      <c r="A5317" s="7">
        <v>9899132</v>
      </c>
      <c r="B5317" s="2">
        <v>36120</v>
      </c>
      <c r="C5317">
        <v>14</v>
      </c>
      <c r="D5317" t="s">
        <v>27</v>
      </c>
      <c r="E5317">
        <v>18</v>
      </c>
      <c r="F5317" t="s">
        <v>12</v>
      </c>
      <c r="G5317">
        <v>0</v>
      </c>
      <c r="H5317">
        <v>4</v>
      </c>
      <c r="I5317">
        <v>2</v>
      </c>
      <c r="J5317">
        <f t="shared" si="83"/>
        <v>3</v>
      </c>
      <c r="K5317" s="8">
        <v>12</v>
      </c>
      <c r="L5317" s="8">
        <f>COUNTIFS($D$2:$D5317,D5317)</f>
        <v>252</v>
      </c>
    </row>
    <row r="5318" spans="1:12" x14ac:dyDescent="0.2">
      <c r="A5318" s="7">
        <v>9899133</v>
      </c>
      <c r="B5318" s="2">
        <v>36120</v>
      </c>
      <c r="C5318">
        <v>34</v>
      </c>
      <c r="D5318" t="s">
        <v>445</v>
      </c>
      <c r="E5318">
        <v>51</v>
      </c>
      <c r="F5318" t="s">
        <v>768</v>
      </c>
      <c r="G5318">
        <v>1</v>
      </c>
      <c r="H5318">
        <v>2</v>
      </c>
      <c r="I5318">
        <v>0</v>
      </c>
      <c r="J5318">
        <f t="shared" si="83"/>
        <v>3</v>
      </c>
      <c r="K5318" s="8">
        <v>14</v>
      </c>
      <c r="L5318" s="8">
        <f>COUNTIFS($D$2:$D5318,D5318)</f>
        <v>132</v>
      </c>
    </row>
    <row r="5319" spans="1:12" x14ac:dyDescent="0.2">
      <c r="A5319" s="7">
        <v>9899133</v>
      </c>
      <c r="B5319" s="2">
        <v>36120</v>
      </c>
      <c r="C5319">
        <v>51</v>
      </c>
      <c r="D5319" t="s">
        <v>768</v>
      </c>
      <c r="E5319">
        <v>34</v>
      </c>
      <c r="F5319" t="s">
        <v>445</v>
      </c>
      <c r="G5319">
        <v>0</v>
      </c>
      <c r="H5319">
        <v>0</v>
      </c>
      <c r="I5319">
        <v>2</v>
      </c>
      <c r="J5319">
        <f t="shared" si="83"/>
        <v>0</v>
      </c>
      <c r="K5319" s="8">
        <v>14</v>
      </c>
      <c r="L5319" s="8">
        <f>COUNTIFS($D$2:$D5319,D5319)</f>
        <v>254</v>
      </c>
    </row>
    <row r="5320" spans="1:12" x14ac:dyDescent="0.2">
      <c r="A5320" s="7">
        <v>9899134</v>
      </c>
      <c r="B5320" s="2">
        <v>36120</v>
      </c>
      <c r="C5320">
        <v>54</v>
      </c>
      <c r="D5320" t="s">
        <v>771</v>
      </c>
      <c r="E5320">
        <v>21</v>
      </c>
      <c r="F5320" t="s">
        <v>10</v>
      </c>
      <c r="G5320">
        <v>1</v>
      </c>
      <c r="H5320">
        <v>3</v>
      </c>
      <c r="I5320">
        <v>1</v>
      </c>
      <c r="J5320">
        <f t="shared" si="83"/>
        <v>3</v>
      </c>
      <c r="K5320" s="8">
        <v>14</v>
      </c>
      <c r="L5320" s="8">
        <f>COUNTIFS($D$2:$D5320,D5320)</f>
        <v>254</v>
      </c>
    </row>
    <row r="5321" spans="1:12" x14ac:dyDescent="0.2">
      <c r="A5321" s="7">
        <v>9899134</v>
      </c>
      <c r="B5321" s="2">
        <v>36120</v>
      </c>
      <c r="C5321">
        <v>21</v>
      </c>
      <c r="D5321" t="s">
        <v>10</v>
      </c>
      <c r="E5321">
        <v>54</v>
      </c>
      <c r="F5321" t="s">
        <v>771</v>
      </c>
      <c r="G5321">
        <v>0</v>
      </c>
      <c r="H5321">
        <v>1</v>
      </c>
      <c r="I5321">
        <v>3</v>
      </c>
      <c r="J5321">
        <f t="shared" si="83"/>
        <v>0</v>
      </c>
      <c r="K5321" s="8">
        <v>13</v>
      </c>
      <c r="L5321" s="8">
        <f>COUNTIFS($D$2:$D5321,D5321)</f>
        <v>253</v>
      </c>
    </row>
    <row r="5322" spans="1:12" x14ac:dyDescent="0.2">
      <c r="A5322" s="7">
        <v>9899135</v>
      </c>
      <c r="B5322" s="2">
        <v>36120</v>
      </c>
      <c r="C5322">
        <v>26</v>
      </c>
      <c r="D5322" t="s">
        <v>17</v>
      </c>
      <c r="E5322">
        <v>55</v>
      </c>
      <c r="F5322" t="s">
        <v>772</v>
      </c>
      <c r="G5322">
        <v>1</v>
      </c>
      <c r="H5322">
        <v>2</v>
      </c>
      <c r="I5322">
        <v>0</v>
      </c>
      <c r="J5322">
        <f t="shared" si="83"/>
        <v>3</v>
      </c>
      <c r="K5322" s="8">
        <v>14</v>
      </c>
      <c r="L5322" s="8">
        <f>COUNTIFS($D$2:$D5322,D5322)</f>
        <v>254</v>
      </c>
    </row>
    <row r="5323" spans="1:12" x14ac:dyDescent="0.2">
      <c r="A5323" s="7">
        <v>9899135</v>
      </c>
      <c r="B5323" s="2">
        <v>36120</v>
      </c>
      <c r="C5323">
        <v>55</v>
      </c>
      <c r="D5323" t="s">
        <v>772</v>
      </c>
      <c r="E5323">
        <v>26</v>
      </c>
      <c r="F5323" t="s">
        <v>17</v>
      </c>
      <c r="G5323">
        <v>0</v>
      </c>
      <c r="H5323">
        <v>0</v>
      </c>
      <c r="I5323">
        <v>2</v>
      </c>
      <c r="J5323">
        <f t="shared" si="83"/>
        <v>0</v>
      </c>
      <c r="K5323" s="8">
        <v>14</v>
      </c>
      <c r="L5323" s="8">
        <f>COUNTIFS($D$2:$D5323,D5323)</f>
        <v>174</v>
      </c>
    </row>
    <row r="5324" spans="1:12" x14ac:dyDescent="0.2">
      <c r="A5324" s="7">
        <v>9899136</v>
      </c>
      <c r="B5324" s="2">
        <v>36120</v>
      </c>
      <c r="C5324">
        <v>53</v>
      </c>
      <c r="D5324" t="s">
        <v>770</v>
      </c>
      <c r="E5324">
        <v>10</v>
      </c>
      <c r="F5324" t="s">
        <v>47</v>
      </c>
      <c r="G5324">
        <v>1</v>
      </c>
      <c r="H5324">
        <v>1</v>
      </c>
      <c r="I5324">
        <v>0</v>
      </c>
      <c r="J5324">
        <f t="shared" si="83"/>
        <v>3</v>
      </c>
      <c r="K5324" s="8">
        <v>14</v>
      </c>
      <c r="L5324" s="8">
        <f>COUNTIFS($D$2:$D5324,D5324)</f>
        <v>254</v>
      </c>
    </row>
    <row r="5325" spans="1:12" x14ac:dyDescent="0.2">
      <c r="A5325" s="7">
        <v>9899136</v>
      </c>
      <c r="B5325" s="2">
        <v>36120</v>
      </c>
      <c r="C5325">
        <v>10</v>
      </c>
      <c r="D5325" t="s">
        <v>47</v>
      </c>
      <c r="E5325">
        <v>53</v>
      </c>
      <c r="F5325" t="s">
        <v>770</v>
      </c>
      <c r="G5325">
        <v>0</v>
      </c>
      <c r="H5325">
        <v>0</v>
      </c>
      <c r="I5325">
        <v>1</v>
      </c>
      <c r="J5325">
        <f t="shared" si="83"/>
        <v>0</v>
      </c>
      <c r="K5325" s="8">
        <v>14</v>
      </c>
      <c r="L5325" s="8">
        <f>COUNTIFS($D$2:$D5325,D5325)</f>
        <v>254</v>
      </c>
    </row>
    <row r="5326" spans="1:12" x14ac:dyDescent="0.2">
      <c r="A5326" s="7">
        <v>9899137</v>
      </c>
      <c r="B5326" s="2">
        <v>36121</v>
      </c>
      <c r="C5326">
        <v>46</v>
      </c>
      <c r="D5326" t="s">
        <v>763</v>
      </c>
      <c r="E5326">
        <v>29</v>
      </c>
      <c r="F5326" t="s">
        <v>42</v>
      </c>
      <c r="G5326">
        <v>1</v>
      </c>
      <c r="H5326">
        <v>0</v>
      </c>
      <c r="I5326">
        <v>2</v>
      </c>
      <c r="J5326">
        <f t="shared" si="83"/>
        <v>0</v>
      </c>
      <c r="K5326" s="8">
        <v>14</v>
      </c>
      <c r="L5326" s="8">
        <f>COUNTIFS($D$2:$D5326,D5326)</f>
        <v>90</v>
      </c>
    </row>
    <row r="5327" spans="1:12" x14ac:dyDescent="0.2">
      <c r="A5327" s="7">
        <v>9899137</v>
      </c>
      <c r="B5327" s="2">
        <v>36121</v>
      </c>
      <c r="C5327">
        <v>29</v>
      </c>
      <c r="D5327" t="s">
        <v>42</v>
      </c>
      <c r="E5327">
        <v>46</v>
      </c>
      <c r="F5327" t="s">
        <v>763</v>
      </c>
      <c r="G5327">
        <v>0</v>
      </c>
      <c r="H5327">
        <v>2</v>
      </c>
      <c r="I5327">
        <v>0</v>
      </c>
      <c r="J5327">
        <f t="shared" si="83"/>
        <v>3</v>
      </c>
      <c r="K5327" s="8">
        <v>14</v>
      </c>
      <c r="L5327" s="8">
        <f>COUNTIFS($D$2:$D5327,D5327)</f>
        <v>212</v>
      </c>
    </row>
    <row r="5328" spans="1:12" x14ac:dyDescent="0.2">
      <c r="A5328" s="7">
        <v>9899138</v>
      </c>
      <c r="B5328" s="2">
        <v>36122</v>
      </c>
      <c r="C5328">
        <v>16</v>
      </c>
      <c r="D5328" t="s">
        <v>37</v>
      </c>
      <c r="E5328">
        <v>22</v>
      </c>
      <c r="F5328" t="s">
        <v>15</v>
      </c>
      <c r="G5328">
        <v>1</v>
      </c>
      <c r="H5328">
        <v>1</v>
      </c>
      <c r="I5328">
        <v>0</v>
      </c>
      <c r="J5328">
        <f t="shared" si="83"/>
        <v>3</v>
      </c>
      <c r="K5328" s="8">
        <v>14</v>
      </c>
      <c r="L5328" s="8">
        <f>COUNTIFS($D$2:$D5328,D5328)</f>
        <v>254</v>
      </c>
    </row>
    <row r="5329" spans="1:12" x14ac:dyDescent="0.2">
      <c r="A5329" s="7">
        <v>9899138</v>
      </c>
      <c r="B5329" s="2">
        <v>36122</v>
      </c>
      <c r="C5329">
        <v>22</v>
      </c>
      <c r="D5329" t="s">
        <v>15</v>
      </c>
      <c r="E5329">
        <v>16</v>
      </c>
      <c r="F5329" t="s">
        <v>37</v>
      </c>
      <c r="G5329">
        <v>0</v>
      </c>
      <c r="H5329">
        <v>0</v>
      </c>
      <c r="I5329">
        <v>1</v>
      </c>
      <c r="J5329">
        <f t="shared" si="83"/>
        <v>0</v>
      </c>
      <c r="K5329" s="8">
        <v>14</v>
      </c>
      <c r="L5329" s="8">
        <f>COUNTIFS($D$2:$D5329,D5329)</f>
        <v>212</v>
      </c>
    </row>
    <row r="5330" spans="1:12" x14ac:dyDescent="0.2">
      <c r="A5330" s="7">
        <v>9899139</v>
      </c>
      <c r="B5330" s="2">
        <v>36127</v>
      </c>
      <c r="C5330">
        <v>48</v>
      </c>
      <c r="D5330" t="s">
        <v>765</v>
      </c>
      <c r="E5330">
        <v>16</v>
      </c>
      <c r="F5330" t="s">
        <v>37</v>
      </c>
      <c r="G5330">
        <v>1</v>
      </c>
      <c r="H5330">
        <v>1</v>
      </c>
      <c r="I5330">
        <v>2</v>
      </c>
      <c r="J5330">
        <f t="shared" si="83"/>
        <v>0</v>
      </c>
      <c r="K5330" s="8">
        <v>15</v>
      </c>
      <c r="L5330" s="8">
        <f>COUNTIFS($D$2:$D5330,D5330)</f>
        <v>15</v>
      </c>
    </row>
    <row r="5331" spans="1:12" x14ac:dyDescent="0.2">
      <c r="A5331" s="7">
        <v>9899139</v>
      </c>
      <c r="B5331" s="2">
        <v>36127</v>
      </c>
      <c r="C5331">
        <v>16</v>
      </c>
      <c r="D5331" t="s">
        <v>37</v>
      </c>
      <c r="E5331">
        <v>48</v>
      </c>
      <c r="F5331" t="s">
        <v>765</v>
      </c>
      <c r="G5331">
        <v>0</v>
      </c>
      <c r="H5331">
        <v>2</v>
      </c>
      <c r="I5331">
        <v>1</v>
      </c>
      <c r="J5331">
        <f t="shared" si="83"/>
        <v>3</v>
      </c>
      <c r="K5331" s="8">
        <v>15</v>
      </c>
      <c r="L5331" s="8">
        <f>COUNTIFS($D$2:$D5331,D5331)</f>
        <v>255</v>
      </c>
    </row>
    <row r="5332" spans="1:12" x14ac:dyDescent="0.2">
      <c r="A5332" s="7">
        <v>9899140</v>
      </c>
      <c r="B5332" s="2">
        <v>36127</v>
      </c>
      <c r="C5332">
        <v>14</v>
      </c>
      <c r="D5332" t="s">
        <v>27</v>
      </c>
      <c r="E5332">
        <v>54</v>
      </c>
      <c r="F5332" t="s">
        <v>771</v>
      </c>
      <c r="G5332">
        <v>1</v>
      </c>
      <c r="H5332">
        <v>1</v>
      </c>
      <c r="I5332">
        <v>1</v>
      </c>
      <c r="J5332">
        <f t="shared" si="83"/>
        <v>1</v>
      </c>
      <c r="K5332" s="8">
        <v>13</v>
      </c>
      <c r="L5332" s="8">
        <f>COUNTIFS($D$2:$D5332,D5332)</f>
        <v>253</v>
      </c>
    </row>
    <row r="5333" spans="1:12" x14ac:dyDescent="0.2">
      <c r="A5333" s="7">
        <v>9899140</v>
      </c>
      <c r="B5333" s="2">
        <v>36127</v>
      </c>
      <c r="C5333">
        <v>54</v>
      </c>
      <c r="D5333" t="s">
        <v>771</v>
      </c>
      <c r="E5333">
        <v>14</v>
      </c>
      <c r="F5333" t="s">
        <v>27</v>
      </c>
      <c r="G5333">
        <v>0</v>
      </c>
      <c r="H5333">
        <v>1</v>
      </c>
      <c r="I5333">
        <v>1</v>
      </c>
      <c r="J5333">
        <f t="shared" si="83"/>
        <v>1</v>
      </c>
      <c r="K5333" s="8">
        <v>15</v>
      </c>
      <c r="L5333" s="8">
        <f>COUNTIFS($D$2:$D5333,D5333)</f>
        <v>255</v>
      </c>
    </row>
    <row r="5334" spans="1:12" x14ac:dyDescent="0.2">
      <c r="A5334" s="7">
        <v>9899141</v>
      </c>
      <c r="B5334" s="2">
        <v>36127</v>
      </c>
      <c r="C5334">
        <v>51</v>
      </c>
      <c r="D5334" t="s">
        <v>768</v>
      </c>
      <c r="E5334">
        <v>18</v>
      </c>
      <c r="F5334" t="s">
        <v>12</v>
      </c>
      <c r="G5334">
        <v>1</v>
      </c>
      <c r="H5334">
        <v>1</v>
      </c>
      <c r="I5334">
        <v>1</v>
      </c>
      <c r="J5334">
        <f t="shared" si="83"/>
        <v>1</v>
      </c>
      <c r="K5334" s="8">
        <v>15</v>
      </c>
      <c r="L5334" s="8">
        <f>COUNTIFS($D$2:$D5334,D5334)</f>
        <v>255</v>
      </c>
    </row>
    <row r="5335" spans="1:12" x14ac:dyDescent="0.2">
      <c r="A5335" s="7">
        <v>9899141</v>
      </c>
      <c r="B5335" s="2">
        <v>36127</v>
      </c>
      <c r="C5335">
        <v>18</v>
      </c>
      <c r="D5335" t="s">
        <v>12</v>
      </c>
      <c r="E5335">
        <v>51</v>
      </c>
      <c r="F5335" t="s">
        <v>768</v>
      </c>
      <c r="G5335">
        <v>0</v>
      </c>
      <c r="H5335">
        <v>1</v>
      </c>
      <c r="I5335">
        <v>1</v>
      </c>
      <c r="J5335">
        <f t="shared" si="83"/>
        <v>1</v>
      </c>
      <c r="K5335" s="8">
        <v>15</v>
      </c>
      <c r="L5335" s="8">
        <f>COUNTIFS($D$2:$D5335,D5335)</f>
        <v>133</v>
      </c>
    </row>
    <row r="5336" spans="1:12" x14ac:dyDescent="0.2">
      <c r="A5336" s="7">
        <v>9899142</v>
      </c>
      <c r="B5336" s="2">
        <v>36127</v>
      </c>
      <c r="C5336">
        <v>22</v>
      </c>
      <c r="D5336" t="s">
        <v>15</v>
      </c>
      <c r="E5336">
        <v>53</v>
      </c>
      <c r="F5336" t="s">
        <v>770</v>
      </c>
      <c r="G5336">
        <v>1</v>
      </c>
      <c r="H5336">
        <v>3</v>
      </c>
      <c r="I5336">
        <v>1</v>
      </c>
      <c r="J5336">
        <f t="shared" si="83"/>
        <v>3</v>
      </c>
      <c r="K5336" s="8">
        <v>15</v>
      </c>
      <c r="L5336" s="8">
        <f>COUNTIFS($D$2:$D5336,D5336)</f>
        <v>213</v>
      </c>
    </row>
    <row r="5337" spans="1:12" x14ac:dyDescent="0.2">
      <c r="A5337" s="7">
        <v>9899142</v>
      </c>
      <c r="B5337" s="2">
        <v>36127</v>
      </c>
      <c r="C5337">
        <v>53</v>
      </c>
      <c r="D5337" t="s">
        <v>770</v>
      </c>
      <c r="E5337">
        <v>22</v>
      </c>
      <c r="F5337" t="s">
        <v>15</v>
      </c>
      <c r="G5337">
        <v>0</v>
      </c>
      <c r="H5337">
        <v>1</v>
      </c>
      <c r="I5337">
        <v>3</v>
      </c>
      <c r="J5337">
        <f t="shared" si="83"/>
        <v>0</v>
      </c>
      <c r="K5337" s="8">
        <v>15</v>
      </c>
      <c r="L5337" s="8">
        <f>COUNTIFS($D$2:$D5337,D5337)</f>
        <v>255</v>
      </c>
    </row>
    <row r="5338" spans="1:12" x14ac:dyDescent="0.2">
      <c r="A5338" s="7">
        <v>9899143</v>
      </c>
      <c r="B5338" s="2">
        <v>36127</v>
      </c>
      <c r="C5338">
        <v>55</v>
      </c>
      <c r="D5338" t="s">
        <v>772</v>
      </c>
      <c r="E5338">
        <v>32</v>
      </c>
      <c r="F5338" t="s">
        <v>559</v>
      </c>
      <c r="G5338">
        <v>1</v>
      </c>
      <c r="H5338">
        <v>2</v>
      </c>
      <c r="I5338">
        <v>2</v>
      </c>
      <c r="J5338">
        <f t="shared" si="83"/>
        <v>1</v>
      </c>
      <c r="K5338" s="8">
        <v>15</v>
      </c>
      <c r="L5338" s="8">
        <f>COUNTIFS($D$2:$D5338,D5338)</f>
        <v>175</v>
      </c>
    </row>
    <row r="5339" spans="1:12" x14ac:dyDescent="0.2">
      <c r="A5339" s="7">
        <v>9899143</v>
      </c>
      <c r="B5339" s="2">
        <v>36127</v>
      </c>
      <c r="C5339">
        <v>32</v>
      </c>
      <c r="D5339" t="s">
        <v>559</v>
      </c>
      <c r="E5339">
        <v>55</v>
      </c>
      <c r="F5339" t="s">
        <v>772</v>
      </c>
      <c r="G5339">
        <v>0</v>
      </c>
      <c r="H5339">
        <v>2</v>
      </c>
      <c r="I5339">
        <v>2</v>
      </c>
      <c r="J5339">
        <f t="shared" si="83"/>
        <v>1</v>
      </c>
      <c r="K5339" s="8">
        <v>14</v>
      </c>
      <c r="L5339" s="8">
        <f>COUNTIFS($D$2:$D5339,D5339)</f>
        <v>254</v>
      </c>
    </row>
    <row r="5340" spans="1:12" x14ac:dyDescent="0.2">
      <c r="A5340" s="7">
        <v>9899144</v>
      </c>
      <c r="B5340" s="2">
        <v>36127</v>
      </c>
      <c r="C5340">
        <v>23</v>
      </c>
      <c r="D5340" t="s">
        <v>50</v>
      </c>
      <c r="E5340">
        <v>46</v>
      </c>
      <c r="F5340" t="s">
        <v>763</v>
      </c>
      <c r="G5340">
        <v>1</v>
      </c>
      <c r="H5340">
        <v>0</v>
      </c>
      <c r="I5340">
        <v>1</v>
      </c>
      <c r="J5340">
        <f t="shared" si="83"/>
        <v>0</v>
      </c>
      <c r="K5340" s="8">
        <v>15</v>
      </c>
      <c r="L5340" s="8">
        <f>COUNTIFS($D$2:$D5340,D5340)</f>
        <v>255</v>
      </c>
    </row>
    <row r="5341" spans="1:12" x14ac:dyDescent="0.2">
      <c r="A5341" s="7">
        <v>9899144</v>
      </c>
      <c r="B5341" s="2">
        <v>36127</v>
      </c>
      <c r="C5341">
        <v>46</v>
      </c>
      <c r="D5341" t="s">
        <v>763</v>
      </c>
      <c r="E5341">
        <v>23</v>
      </c>
      <c r="F5341" t="s">
        <v>50</v>
      </c>
      <c r="G5341">
        <v>0</v>
      </c>
      <c r="H5341">
        <v>1</v>
      </c>
      <c r="I5341">
        <v>0</v>
      </c>
      <c r="J5341">
        <f t="shared" si="83"/>
        <v>3</v>
      </c>
      <c r="K5341" s="8">
        <v>15</v>
      </c>
      <c r="L5341" s="8">
        <f>COUNTIFS($D$2:$D5341,D5341)</f>
        <v>91</v>
      </c>
    </row>
    <row r="5342" spans="1:12" x14ac:dyDescent="0.2">
      <c r="A5342" s="7">
        <v>9899145</v>
      </c>
      <c r="B5342" s="2">
        <v>36127</v>
      </c>
      <c r="C5342">
        <v>29</v>
      </c>
      <c r="D5342" t="s">
        <v>42</v>
      </c>
      <c r="E5342">
        <v>26</v>
      </c>
      <c r="F5342" t="s">
        <v>17</v>
      </c>
      <c r="G5342">
        <v>1</v>
      </c>
      <c r="H5342">
        <v>2</v>
      </c>
      <c r="I5342">
        <v>1</v>
      </c>
      <c r="J5342">
        <f t="shared" si="83"/>
        <v>3</v>
      </c>
      <c r="K5342" s="8">
        <v>15</v>
      </c>
      <c r="L5342" s="8">
        <f>COUNTIFS($D$2:$D5342,D5342)</f>
        <v>213</v>
      </c>
    </row>
    <row r="5343" spans="1:12" x14ac:dyDescent="0.2">
      <c r="A5343" s="7">
        <v>9899145</v>
      </c>
      <c r="B5343" s="2">
        <v>36127</v>
      </c>
      <c r="C5343">
        <v>26</v>
      </c>
      <c r="D5343" t="s">
        <v>17</v>
      </c>
      <c r="E5343">
        <v>29</v>
      </c>
      <c r="F5343" t="s">
        <v>42</v>
      </c>
      <c r="G5343">
        <v>0</v>
      </c>
      <c r="H5343">
        <v>1</v>
      </c>
      <c r="I5343">
        <v>2</v>
      </c>
      <c r="J5343">
        <f t="shared" si="83"/>
        <v>0</v>
      </c>
      <c r="K5343" s="8">
        <v>15</v>
      </c>
      <c r="L5343" s="8">
        <f>COUNTIFS($D$2:$D5343,D5343)</f>
        <v>255</v>
      </c>
    </row>
    <row r="5344" spans="1:12" x14ac:dyDescent="0.2">
      <c r="A5344" s="7">
        <v>9899146</v>
      </c>
      <c r="B5344" s="2">
        <v>36128</v>
      </c>
      <c r="C5344">
        <v>10</v>
      </c>
      <c r="D5344" t="s">
        <v>47</v>
      </c>
      <c r="E5344">
        <v>34</v>
      </c>
      <c r="F5344" t="s">
        <v>445</v>
      </c>
      <c r="G5344">
        <v>1</v>
      </c>
      <c r="H5344">
        <v>1</v>
      </c>
      <c r="I5344">
        <v>1</v>
      </c>
      <c r="J5344">
        <f t="shared" si="83"/>
        <v>1</v>
      </c>
      <c r="K5344" s="8">
        <v>15</v>
      </c>
      <c r="L5344" s="8">
        <f>COUNTIFS($D$2:$D5344,D5344)</f>
        <v>255</v>
      </c>
    </row>
    <row r="5345" spans="1:12" x14ac:dyDescent="0.2">
      <c r="A5345" s="7">
        <v>9899146</v>
      </c>
      <c r="B5345" s="2">
        <v>36128</v>
      </c>
      <c r="C5345">
        <v>34</v>
      </c>
      <c r="D5345" t="s">
        <v>445</v>
      </c>
      <c r="E5345">
        <v>10</v>
      </c>
      <c r="F5345" t="s">
        <v>47</v>
      </c>
      <c r="G5345">
        <v>0</v>
      </c>
      <c r="H5345">
        <v>1</v>
      </c>
      <c r="I5345">
        <v>1</v>
      </c>
      <c r="J5345">
        <f t="shared" si="83"/>
        <v>1</v>
      </c>
      <c r="K5345" s="8">
        <v>15</v>
      </c>
      <c r="L5345" s="8">
        <f>COUNTIFS($D$2:$D5345,D5345)</f>
        <v>133</v>
      </c>
    </row>
    <row r="5346" spans="1:12" x14ac:dyDescent="0.2">
      <c r="A5346" s="7">
        <v>9899147</v>
      </c>
      <c r="B5346" s="2">
        <v>36128</v>
      </c>
      <c r="C5346">
        <v>19</v>
      </c>
      <c r="D5346" t="s">
        <v>40</v>
      </c>
      <c r="E5346">
        <v>41</v>
      </c>
      <c r="F5346" t="s">
        <v>759</v>
      </c>
      <c r="G5346">
        <v>1</v>
      </c>
      <c r="H5346">
        <v>2</v>
      </c>
      <c r="I5346">
        <v>0</v>
      </c>
      <c r="J5346">
        <f t="shared" si="83"/>
        <v>3</v>
      </c>
      <c r="K5346" s="8">
        <v>15</v>
      </c>
      <c r="L5346" s="8">
        <f>COUNTIFS($D$2:$D5346,D5346)</f>
        <v>255</v>
      </c>
    </row>
    <row r="5347" spans="1:12" x14ac:dyDescent="0.2">
      <c r="A5347" s="7">
        <v>9899147</v>
      </c>
      <c r="B5347" s="2">
        <v>36128</v>
      </c>
      <c r="C5347">
        <v>41</v>
      </c>
      <c r="D5347" t="s">
        <v>759</v>
      </c>
      <c r="E5347">
        <v>19</v>
      </c>
      <c r="F5347" t="s">
        <v>40</v>
      </c>
      <c r="G5347">
        <v>0</v>
      </c>
      <c r="H5347">
        <v>0</v>
      </c>
      <c r="I5347">
        <v>2</v>
      </c>
      <c r="J5347">
        <f t="shared" si="83"/>
        <v>0</v>
      </c>
      <c r="K5347" s="8">
        <v>15</v>
      </c>
      <c r="L5347" s="8">
        <f>COUNTIFS($D$2:$D5347,D5347)</f>
        <v>255</v>
      </c>
    </row>
    <row r="5348" spans="1:12" x14ac:dyDescent="0.2">
      <c r="A5348" s="7">
        <v>9899148</v>
      </c>
      <c r="B5348" s="2">
        <v>36128</v>
      </c>
      <c r="C5348">
        <v>21</v>
      </c>
      <c r="D5348" t="s">
        <v>10</v>
      </c>
      <c r="E5348">
        <v>49</v>
      </c>
      <c r="F5348" t="s">
        <v>766</v>
      </c>
      <c r="G5348">
        <v>1</v>
      </c>
      <c r="H5348">
        <v>3</v>
      </c>
      <c r="I5348">
        <v>2</v>
      </c>
      <c r="J5348">
        <f t="shared" si="83"/>
        <v>3</v>
      </c>
      <c r="K5348" s="8">
        <v>14</v>
      </c>
      <c r="L5348" s="8">
        <f>COUNTIFS($D$2:$D5348,D5348)</f>
        <v>254</v>
      </c>
    </row>
    <row r="5349" spans="1:12" x14ac:dyDescent="0.2">
      <c r="A5349" s="7">
        <v>9899148</v>
      </c>
      <c r="B5349" s="2">
        <v>36128</v>
      </c>
      <c r="C5349">
        <v>49</v>
      </c>
      <c r="D5349" t="s">
        <v>766</v>
      </c>
      <c r="E5349">
        <v>21</v>
      </c>
      <c r="F5349" t="s">
        <v>10</v>
      </c>
      <c r="G5349">
        <v>0</v>
      </c>
      <c r="H5349">
        <v>2</v>
      </c>
      <c r="I5349">
        <v>3</v>
      </c>
      <c r="J5349">
        <f t="shared" si="83"/>
        <v>0</v>
      </c>
      <c r="K5349" s="8">
        <v>15</v>
      </c>
      <c r="L5349" s="8">
        <f>COUNTIFS($D$2:$D5349,D5349)</f>
        <v>255</v>
      </c>
    </row>
    <row r="5350" spans="1:12" x14ac:dyDescent="0.2">
      <c r="A5350" s="7">
        <v>9899149</v>
      </c>
      <c r="B5350" s="2">
        <v>36134</v>
      </c>
      <c r="C5350">
        <v>32</v>
      </c>
      <c r="D5350" t="s">
        <v>559</v>
      </c>
      <c r="E5350">
        <v>21</v>
      </c>
      <c r="F5350" t="s">
        <v>10</v>
      </c>
      <c r="G5350">
        <v>1</v>
      </c>
      <c r="H5350">
        <v>1</v>
      </c>
      <c r="I5350">
        <v>1</v>
      </c>
      <c r="J5350">
        <f t="shared" si="83"/>
        <v>1</v>
      </c>
      <c r="K5350" s="8">
        <v>15</v>
      </c>
      <c r="L5350" s="8">
        <f>COUNTIFS($D$2:$D5350,D5350)</f>
        <v>255</v>
      </c>
    </row>
    <row r="5351" spans="1:12" x14ac:dyDescent="0.2">
      <c r="A5351" s="7">
        <v>9899149</v>
      </c>
      <c r="B5351" s="2">
        <v>36134</v>
      </c>
      <c r="C5351">
        <v>21</v>
      </c>
      <c r="D5351" t="s">
        <v>10</v>
      </c>
      <c r="E5351">
        <v>32</v>
      </c>
      <c r="F5351" t="s">
        <v>559</v>
      </c>
      <c r="G5351">
        <v>0</v>
      </c>
      <c r="H5351">
        <v>1</v>
      </c>
      <c r="I5351">
        <v>1</v>
      </c>
      <c r="J5351">
        <f t="shared" si="83"/>
        <v>1</v>
      </c>
      <c r="K5351" s="8">
        <v>15</v>
      </c>
      <c r="L5351" s="8">
        <f>COUNTIFS($D$2:$D5351,D5351)</f>
        <v>255</v>
      </c>
    </row>
    <row r="5352" spans="1:12" x14ac:dyDescent="0.2">
      <c r="A5352" s="7">
        <v>9899150</v>
      </c>
      <c r="B5352" s="2">
        <v>36134</v>
      </c>
      <c r="C5352">
        <v>41</v>
      </c>
      <c r="D5352" t="s">
        <v>759</v>
      </c>
      <c r="E5352">
        <v>48</v>
      </c>
      <c r="F5352" t="s">
        <v>765</v>
      </c>
      <c r="G5352">
        <v>1</v>
      </c>
      <c r="H5352">
        <v>1</v>
      </c>
      <c r="I5352">
        <v>0</v>
      </c>
      <c r="J5352">
        <f t="shared" si="83"/>
        <v>3</v>
      </c>
      <c r="K5352" s="8">
        <v>16</v>
      </c>
      <c r="L5352" s="8">
        <f>COUNTIFS($D$2:$D5352,D5352)</f>
        <v>256</v>
      </c>
    </row>
    <row r="5353" spans="1:12" x14ac:dyDescent="0.2">
      <c r="A5353" s="7">
        <v>9899150</v>
      </c>
      <c r="B5353" s="2">
        <v>36134</v>
      </c>
      <c r="C5353">
        <v>48</v>
      </c>
      <c r="D5353" t="s">
        <v>765</v>
      </c>
      <c r="E5353">
        <v>41</v>
      </c>
      <c r="F5353" t="s">
        <v>759</v>
      </c>
      <c r="G5353">
        <v>0</v>
      </c>
      <c r="H5353">
        <v>0</v>
      </c>
      <c r="I5353">
        <v>1</v>
      </c>
      <c r="J5353">
        <f t="shared" si="83"/>
        <v>0</v>
      </c>
      <c r="K5353" s="8">
        <v>16</v>
      </c>
      <c r="L5353" s="8">
        <f>COUNTIFS($D$2:$D5353,D5353)</f>
        <v>16</v>
      </c>
    </row>
    <row r="5354" spans="1:12" x14ac:dyDescent="0.2">
      <c r="A5354" s="7">
        <v>9899151</v>
      </c>
      <c r="B5354" s="2">
        <v>36134</v>
      </c>
      <c r="C5354">
        <v>46</v>
      </c>
      <c r="D5354" t="s">
        <v>763</v>
      </c>
      <c r="E5354">
        <v>10</v>
      </c>
      <c r="F5354" t="s">
        <v>47</v>
      </c>
      <c r="G5354">
        <v>1</v>
      </c>
      <c r="H5354">
        <v>0</v>
      </c>
      <c r="I5354">
        <v>0</v>
      </c>
      <c r="J5354">
        <f t="shared" si="83"/>
        <v>1</v>
      </c>
      <c r="K5354" s="8">
        <v>16</v>
      </c>
      <c r="L5354" s="8">
        <f>COUNTIFS($D$2:$D5354,D5354)</f>
        <v>92</v>
      </c>
    </row>
    <row r="5355" spans="1:12" x14ac:dyDescent="0.2">
      <c r="A5355" s="7">
        <v>9899151</v>
      </c>
      <c r="B5355" s="2">
        <v>36134</v>
      </c>
      <c r="C5355">
        <v>10</v>
      </c>
      <c r="D5355" t="s">
        <v>47</v>
      </c>
      <c r="E5355">
        <v>46</v>
      </c>
      <c r="F5355" t="s">
        <v>763</v>
      </c>
      <c r="G5355">
        <v>0</v>
      </c>
      <c r="H5355">
        <v>0</v>
      </c>
      <c r="I5355">
        <v>0</v>
      </c>
      <c r="J5355">
        <f t="shared" si="83"/>
        <v>1</v>
      </c>
      <c r="K5355" s="8">
        <v>16</v>
      </c>
      <c r="L5355" s="8">
        <f>COUNTIFS($D$2:$D5355,D5355)</f>
        <v>256</v>
      </c>
    </row>
    <row r="5356" spans="1:12" x14ac:dyDescent="0.2">
      <c r="A5356" s="7">
        <v>9899152</v>
      </c>
      <c r="B5356" s="2">
        <v>36134</v>
      </c>
      <c r="C5356">
        <v>16</v>
      </c>
      <c r="D5356" t="s">
        <v>37</v>
      </c>
      <c r="E5356">
        <v>14</v>
      </c>
      <c r="F5356" t="s">
        <v>27</v>
      </c>
      <c r="G5356">
        <v>1</v>
      </c>
      <c r="H5356">
        <v>0</v>
      </c>
      <c r="I5356">
        <v>0</v>
      </c>
      <c r="J5356">
        <f t="shared" si="83"/>
        <v>1</v>
      </c>
      <c r="K5356" s="8">
        <v>16</v>
      </c>
      <c r="L5356" s="8">
        <f>COUNTIFS($D$2:$D5356,D5356)</f>
        <v>256</v>
      </c>
    </row>
    <row r="5357" spans="1:12" x14ac:dyDescent="0.2">
      <c r="A5357" s="7">
        <v>9899152</v>
      </c>
      <c r="B5357" s="2">
        <v>36134</v>
      </c>
      <c r="C5357">
        <v>14</v>
      </c>
      <c r="D5357" t="s">
        <v>27</v>
      </c>
      <c r="E5357">
        <v>16</v>
      </c>
      <c r="F5357" t="s">
        <v>37</v>
      </c>
      <c r="G5357">
        <v>0</v>
      </c>
      <c r="H5357">
        <v>0</v>
      </c>
      <c r="I5357">
        <v>0</v>
      </c>
      <c r="J5357">
        <f t="shared" si="83"/>
        <v>1</v>
      </c>
      <c r="K5357" s="8">
        <v>14</v>
      </c>
      <c r="L5357" s="8">
        <f>COUNTIFS($D$2:$D5357,D5357)</f>
        <v>254</v>
      </c>
    </row>
    <row r="5358" spans="1:12" x14ac:dyDescent="0.2">
      <c r="A5358" s="7">
        <v>9899153</v>
      </c>
      <c r="B5358" s="2">
        <v>36134</v>
      </c>
      <c r="C5358">
        <v>49</v>
      </c>
      <c r="D5358" t="s">
        <v>766</v>
      </c>
      <c r="E5358">
        <v>29</v>
      </c>
      <c r="F5358" t="s">
        <v>42</v>
      </c>
      <c r="G5358">
        <v>1</v>
      </c>
      <c r="H5358">
        <v>4</v>
      </c>
      <c r="I5358">
        <v>0</v>
      </c>
      <c r="J5358">
        <f t="shared" si="83"/>
        <v>3</v>
      </c>
      <c r="K5358" s="8">
        <v>16</v>
      </c>
      <c r="L5358" s="8">
        <f>COUNTIFS($D$2:$D5358,D5358)</f>
        <v>256</v>
      </c>
    </row>
    <row r="5359" spans="1:12" x14ac:dyDescent="0.2">
      <c r="A5359" s="7">
        <v>9899153</v>
      </c>
      <c r="B5359" s="2">
        <v>36134</v>
      </c>
      <c r="C5359">
        <v>29</v>
      </c>
      <c r="D5359" t="s">
        <v>42</v>
      </c>
      <c r="E5359">
        <v>49</v>
      </c>
      <c r="F5359" t="s">
        <v>766</v>
      </c>
      <c r="G5359">
        <v>0</v>
      </c>
      <c r="H5359">
        <v>0</v>
      </c>
      <c r="I5359">
        <v>4</v>
      </c>
      <c r="J5359">
        <f t="shared" si="83"/>
        <v>0</v>
      </c>
      <c r="K5359" s="8">
        <v>16</v>
      </c>
      <c r="L5359" s="8">
        <f>COUNTIFS($D$2:$D5359,D5359)</f>
        <v>214</v>
      </c>
    </row>
    <row r="5360" spans="1:12" x14ac:dyDescent="0.2">
      <c r="A5360" s="7">
        <v>9899154</v>
      </c>
      <c r="B5360" s="2">
        <v>36134</v>
      </c>
      <c r="C5360">
        <v>18</v>
      </c>
      <c r="D5360" t="s">
        <v>12</v>
      </c>
      <c r="E5360">
        <v>23</v>
      </c>
      <c r="F5360" t="s">
        <v>50</v>
      </c>
      <c r="G5360">
        <v>1</v>
      </c>
      <c r="H5360">
        <v>2</v>
      </c>
      <c r="I5360">
        <v>0</v>
      </c>
      <c r="J5360">
        <f t="shared" si="83"/>
        <v>3</v>
      </c>
      <c r="K5360" s="8">
        <v>16</v>
      </c>
      <c r="L5360" s="8">
        <f>COUNTIFS($D$2:$D5360,D5360)</f>
        <v>134</v>
      </c>
    </row>
    <row r="5361" spans="1:12" x14ac:dyDescent="0.2">
      <c r="A5361" s="7">
        <v>9899154</v>
      </c>
      <c r="B5361" s="2">
        <v>36134</v>
      </c>
      <c r="C5361">
        <v>23</v>
      </c>
      <c r="D5361" t="s">
        <v>50</v>
      </c>
      <c r="E5361">
        <v>18</v>
      </c>
      <c r="F5361" t="s">
        <v>12</v>
      </c>
      <c r="G5361">
        <v>0</v>
      </c>
      <c r="H5361">
        <v>0</v>
      </c>
      <c r="I5361">
        <v>2</v>
      </c>
      <c r="J5361">
        <f t="shared" si="83"/>
        <v>0</v>
      </c>
      <c r="K5361" s="8">
        <v>16</v>
      </c>
      <c r="L5361" s="8">
        <f>COUNTIFS($D$2:$D5361,D5361)</f>
        <v>256</v>
      </c>
    </row>
    <row r="5362" spans="1:12" x14ac:dyDescent="0.2">
      <c r="A5362" s="7">
        <v>9899155</v>
      </c>
      <c r="B5362" s="2">
        <v>36134</v>
      </c>
      <c r="C5362">
        <v>26</v>
      </c>
      <c r="D5362" t="s">
        <v>17</v>
      </c>
      <c r="E5362">
        <v>19</v>
      </c>
      <c r="F5362" t="s">
        <v>40</v>
      </c>
      <c r="G5362">
        <v>1</v>
      </c>
      <c r="H5362">
        <v>2</v>
      </c>
      <c r="I5362">
        <v>1</v>
      </c>
      <c r="J5362">
        <f t="shared" si="83"/>
        <v>3</v>
      </c>
      <c r="K5362" s="8">
        <v>16</v>
      </c>
      <c r="L5362" s="8">
        <f>COUNTIFS($D$2:$D5362,D5362)</f>
        <v>256</v>
      </c>
    </row>
    <row r="5363" spans="1:12" x14ac:dyDescent="0.2">
      <c r="A5363" s="7">
        <v>9899155</v>
      </c>
      <c r="B5363" s="2">
        <v>36134</v>
      </c>
      <c r="C5363">
        <v>19</v>
      </c>
      <c r="D5363" t="s">
        <v>40</v>
      </c>
      <c r="E5363">
        <v>26</v>
      </c>
      <c r="F5363" t="s">
        <v>17</v>
      </c>
      <c r="G5363">
        <v>0</v>
      </c>
      <c r="H5363">
        <v>1</v>
      </c>
      <c r="I5363">
        <v>2</v>
      </c>
      <c r="J5363">
        <f t="shared" si="83"/>
        <v>0</v>
      </c>
      <c r="K5363" s="8">
        <v>16</v>
      </c>
      <c r="L5363" s="8">
        <f>COUNTIFS($D$2:$D5363,D5363)</f>
        <v>256</v>
      </c>
    </row>
    <row r="5364" spans="1:12" x14ac:dyDescent="0.2">
      <c r="A5364" s="7">
        <v>9899156</v>
      </c>
      <c r="B5364" s="2">
        <v>36134</v>
      </c>
      <c r="C5364">
        <v>53</v>
      </c>
      <c r="D5364" t="s">
        <v>770</v>
      </c>
      <c r="E5364">
        <v>51</v>
      </c>
      <c r="F5364" t="s">
        <v>768</v>
      </c>
      <c r="G5364">
        <v>1</v>
      </c>
      <c r="H5364">
        <v>2</v>
      </c>
      <c r="I5364">
        <v>1</v>
      </c>
      <c r="J5364">
        <f t="shared" si="83"/>
        <v>3</v>
      </c>
      <c r="K5364" s="8">
        <v>16</v>
      </c>
      <c r="L5364" s="8">
        <f>COUNTIFS($D$2:$D5364,D5364)</f>
        <v>256</v>
      </c>
    </row>
    <row r="5365" spans="1:12" x14ac:dyDescent="0.2">
      <c r="A5365" s="7">
        <v>9899156</v>
      </c>
      <c r="B5365" s="2">
        <v>36134</v>
      </c>
      <c r="C5365">
        <v>51</v>
      </c>
      <c r="D5365" t="s">
        <v>768</v>
      </c>
      <c r="E5365">
        <v>53</v>
      </c>
      <c r="F5365" t="s">
        <v>770</v>
      </c>
      <c r="G5365">
        <v>0</v>
      </c>
      <c r="H5365">
        <v>1</v>
      </c>
      <c r="I5365">
        <v>2</v>
      </c>
      <c r="J5365">
        <f t="shared" si="83"/>
        <v>0</v>
      </c>
      <c r="K5365" s="8">
        <v>16</v>
      </c>
      <c r="L5365" s="8">
        <f>COUNTIFS($D$2:$D5365,D5365)</f>
        <v>256</v>
      </c>
    </row>
    <row r="5366" spans="1:12" x14ac:dyDescent="0.2">
      <c r="A5366" s="7">
        <v>9899157</v>
      </c>
      <c r="B5366" s="2">
        <v>36135</v>
      </c>
      <c r="C5366">
        <v>34</v>
      </c>
      <c r="D5366" t="s">
        <v>445</v>
      </c>
      <c r="E5366">
        <v>22</v>
      </c>
      <c r="F5366" t="s">
        <v>15</v>
      </c>
      <c r="G5366">
        <v>1</v>
      </c>
      <c r="H5366">
        <v>2</v>
      </c>
      <c r="I5366">
        <v>2</v>
      </c>
      <c r="J5366">
        <f t="shared" si="83"/>
        <v>1</v>
      </c>
      <c r="K5366" s="8">
        <v>16</v>
      </c>
      <c r="L5366" s="8">
        <f>COUNTIFS($D$2:$D5366,D5366)</f>
        <v>134</v>
      </c>
    </row>
    <row r="5367" spans="1:12" x14ac:dyDescent="0.2">
      <c r="A5367" s="7">
        <v>9899157</v>
      </c>
      <c r="B5367" s="2">
        <v>36135</v>
      </c>
      <c r="C5367">
        <v>22</v>
      </c>
      <c r="D5367" t="s">
        <v>15</v>
      </c>
      <c r="E5367">
        <v>34</v>
      </c>
      <c r="F5367" t="s">
        <v>445</v>
      </c>
      <c r="G5367">
        <v>0</v>
      </c>
      <c r="H5367">
        <v>2</v>
      </c>
      <c r="I5367">
        <v>2</v>
      </c>
      <c r="J5367">
        <f t="shared" si="83"/>
        <v>1</v>
      </c>
      <c r="K5367" s="8">
        <v>16</v>
      </c>
      <c r="L5367" s="8">
        <f>COUNTIFS($D$2:$D5367,D5367)</f>
        <v>214</v>
      </c>
    </row>
    <row r="5368" spans="1:12" x14ac:dyDescent="0.2">
      <c r="A5368" s="7">
        <v>9899158</v>
      </c>
      <c r="B5368" s="2">
        <v>36136</v>
      </c>
      <c r="C5368">
        <v>54</v>
      </c>
      <c r="D5368" t="s">
        <v>771</v>
      </c>
      <c r="E5368">
        <v>55</v>
      </c>
      <c r="F5368" t="s">
        <v>772</v>
      </c>
      <c r="G5368">
        <v>1</v>
      </c>
      <c r="H5368">
        <v>3</v>
      </c>
      <c r="I5368">
        <v>2</v>
      </c>
      <c r="J5368">
        <f t="shared" si="83"/>
        <v>3</v>
      </c>
      <c r="K5368" s="8">
        <v>16</v>
      </c>
      <c r="L5368" s="8">
        <f>COUNTIFS($D$2:$D5368,D5368)</f>
        <v>256</v>
      </c>
    </row>
    <row r="5369" spans="1:12" x14ac:dyDescent="0.2">
      <c r="A5369" s="7">
        <v>9899158</v>
      </c>
      <c r="B5369" s="2">
        <v>36136</v>
      </c>
      <c r="C5369">
        <v>55</v>
      </c>
      <c r="D5369" t="s">
        <v>772</v>
      </c>
      <c r="E5369">
        <v>54</v>
      </c>
      <c r="F5369" t="s">
        <v>771</v>
      </c>
      <c r="G5369">
        <v>0</v>
      </c>
      <c r="H5369">
        <v>2</v>
      </c>
      <c r="I5369">
        <v>3</v>
      </c>
      <c r="J5369">
        <f t="shared" si="83"/>
        <v>0</v>
      </c>
      <c r="K5369" s="8">
        <v>16</v>
      </c>
      <c r="L5369" s="8">
        <f>COUNTIFS($D$2:$D5369,D5369)</f>
        <v>176</v>
      </c>
    </row>
    <row r="5370" spans="1:12" x14ac:dyDescent="0.2">
      <c r="A5370" s="7">
        <v>9899159</v>
      </c>
      <c r="B5370" s="2">
        <v>36138</v>
      </c>
      <c r="C5370">
        <v>14</v>
      </c>
      <c r="D5370" t="s">
        <v>27</v>
      </c>
      <c r="E5370">
        <v>32</v>
      </c>
      <c r="F5370" t="s">
        <v>559</v>
      </c>
      <c r="G5370">
        <v>1</v>
      </c>
      <c r="H5370">
        <v>2</v>
      </c>
      <c r="I5370">
        <v>1</v>
      </c>
      <c r="J5370">
        <f t="shared" si="83"/>
        <v>3</v>
      </c>
      <c r="K5370" s="8">
        <v>15</v>
      </c>
      <c r="L5370" s="8">
        <f>COUNTIFS($D$2:$D5370,D5370)</f>
        <v>255</v>
      </c>
    </row>
    <row r="5371" spans="1:12" x14ac:dyDescent="0.2">
      <c r="A5371" s="7">
        <v>9899159</v>
      </c>
      <c r="B5371" s="2">
        <v>36138</v>
      </c>
      <c r="C5371">
        <v>32</v>
      </c>
      <c r="D5371" t="s">
        <v>559</v>
      </c>
      <c r="E5371">
        <v>14</v>
      </c>
      <c r="F5371" t="s">
        <v>27</v>
      </c>
      <c r="G5371">
        <v>0</v>
      </c>
      <c r="H5371">
        <v>1</v>
      </c>
      <c r="I5371">
        <v>2</v>
      </c>
      <c r="J5371">
        <f t="shared" si="83"/>
        <v>0</v>
      </c>
      <c r="K5371" s="8">
        <v>16</v>
      </c>
      <c r="L5371" s="8">
        <f>COUNTIFS($D$2:$D5371,D5371)</f>
        <v>256</v>
      </c>
    </row>
    <row r="5372" spans="1:12" x14ac:dyDescent="0.2">
      <c r="A5372" s="7">
        <v>9899160</v>
      </c>
      <c r="B5372" s="2">
        <v>36141</v>
      </c>
      <c r="C5372">
        <v>41</v>
      </c>
      <c r="D5372" t="s">
        <v>759</v>
      </c>
      <c r="E5372">
        <v>22</v>
      </c>
      <c r="F5372" t="s">
        <v>15</v>
      </c>
      <c r="G5372">
        <v>1</v>
      </c>
      <c r="H5372">
        <v>0</v>
      </c>
      <c r="I5372">
        <v>0</v>
      </c>
      <c r="J5372">
        <f t="shared" si="83"/>
        <v>1</v>
      </c>
      <c r="K5372" s="8">
        <v>17</v>
      </c>
      <c r="L5372" s="8">
        <f>COUNTIFS($D$2:$D5372,D5372)</f>
        <v>257</v>
      </c>
    </row>
    <row r="5373" spans="1:12" x14ac:dyDescent="0.2">
      <c r="A5373" s="7">
        <v>9899160</v>
      </c>
      <c r="B5373" s="2">
        <v>36141</v>
      </c>
      <c r="C5373">
        <v>22</v>
      </c>
      <c r="D5373" t="s">
        <v>15</v>
      </c>
      <c r="E5373">
        <v>41</v>
      </c>
      <c r="F5373" t="s">
        <v>759</v>
      </c>
      <c r="G5373">
        <v>0</v>
      </c>
      <c r="H5373">
        <v>0</v>
      </c>
      <c r="I5373">
        <v>0</v>
      </c>
      <c r="J5373">
        <f t="shared" si="83"/>
        <v>1</v>
      </c>
      <c r="K5373" s="8">
        <v>17</v>
      </c>
      <c r="L5373" s="8">
        <f>COUNTIFS($D$2:$D5373,D5373)</f>
        <v>215</v>
      </c>
    </row>
    <row r="5374" spans="1:12" x14ac:dyDescent="0.2">
      <c r="A5374" s="7">
        <v>9899161</v>
      </c>
      <c r="B5374" s="2">
        <v>36141</v>
      </c>
      <c r="C5374">
        <v>46</v>
      </c>
      <c r="D5374" t="s">
        <v>763</v>
      </c>
      <c r="E5374">
        <v>14</v>
      </c>
      <c r="F5374" t="s">
        <v>27</v>
      </c>
      <c r="G5374">
        <v>1</v>
      </c>
      <c r="H5374">
        <v>2</v>
      </c>
      <c r="I5374">
        <v>2</v>
      </c>
      <c r="J5374">
        <f t="shared" si="83"/>
        <v>1</v>
      </c>
      <c r="K5374" s="8">
        <v>17</v>
      </c>
      <c r="L5374" s="8">
        <f>COUNTIFS($D$2:$D5374,D5374)</f>
        <v>93</v>
      </c>
    </row>
    <row r="5375" spans="1:12" x14ac:dyDescent="0.2">
      <c r="A5375" s="7">
        <v>9899161</v>
      </c>
      <c r="B5375" s="2">
        <v>36141</v>
      </c>
      <c r="C5375">
        <v>14</v>
      </c>
      <c r="D5375" t="s">
        <v>27</v>
      </c>
      <c r="E5375">
        <v>46</v>
      </c>
      <c r="F5375" t="s">
        <v>763</v>
      </c>
      <c r="G5375">
        <v>0</v>
      </c>
      <c r="H5375">
        <v>2</v>
      </c>
      <c r="I5375">
        <v>2</v>
      </c>
      <c r="J5375">
        <f t="shared" si="83"/>
        <v>1</v>
      </c>
      <c r="K5375" s="8">
        <v>16</v>
      </c>
      <c r="L5375" s="8">
        <f>COUNTIFS($D$2:$D5375,D5375)</f>
        <v>256</v>
      </c>
    </row>
    <row r="5376" spans="1:12" x14ac:dyDescent="0.2">
      <c r="A5376" s="7">
        <v>9899162</v>
      </c>
      <c r="B5376" s="2">
        <v>36141</v>
      </c>
      <c r="C5376">
        <v>16</v>
      </c>
      <c r="D5376" t="s">
        <v>37</v>
      </c>
      <c r="E5376">
        <v>23</v>
      </c>
      <c r="F5376" t="s">
        <v>50</v>
      </c>
      <c r="G5376">
        <v>1</v>
      </c>
      <c r="H5376">
        <v>1</v>
      </c>
      <c r="I5376">
        <v>0</v>
      </c>
      <c r="J5376">
        <f t="shared" si="83"/>
        <v>3</v>
      </c>
      <c r="K5376" s="8">
        <v>17</v>
      </c>
      <c r="L5376" s="8">
        <f>COUNTIFS($D$2:$D5376,D5376)</f>
        <v>257</v>
      </c>
    </row>
    <row r="5377" spans="1:12" x14ac:dyDescent="0.2">
      <c r="A5377" s="7">
        <v>9899162</v>
      </c>
      <c r="B5377" s="2">
        <v>36141</v>
      </c>
      <c r="C5377">
        <v>23</v>
      </c>
      <c r="D5377" t="s">
        <v>50</v>
      </c>
      <c r="E5377">
        <v>16</v>
      </c>
      <c r="F5377" t="s">
        <v>37</v>
      </c>
      <c r="G5377">
        <v>0</v>
      </c>
      <c r="H5377">
        <v>0</v>
      </c>
      <c r="I5377">
        <v>1</v>
      </c>
      <c r="J5377">
        <f t="shared" si="83"/>
        <v>0</v>
      </c>
      <c r="K5377" s="8">
        <v>17</v>
      </c>
      <c r="L5377" s="8">
        <f>COUNTIFS($D$2:$D5377,D5377)</f>
        <v>257</v>
      </c>
    </row>
    <row r="5378" spans="1:12" x14ac:dyDescent="0.2">
      <c r="A5378" s="7">
        <v>9899163</v>
      </c>
      <c r="B5378" s="2">
        <v>36141</v>
      </c>
      <c r="C5378">
        <v>18</v>
      </c>
      <c r="D5378" t="s">
        <v>12</v>
      </c>
      <c r="E5378">
        <v>55</v>
      </c>
      <c r="F5378" t="s">
        <v>772</v>
      </c>
      <c r="G5378">
        <v>1</v>
      </c>
      <c r="H5378">
        <v>3</v>
      </c>
      <c r="I5378">
        <v>1</v>
      </c>
      <c r="J5378">
        <f t="shared" ref="J5378:J5441" si="84">IF(H5378&gt;I5378,3,IF(I5378&gt;H5378,0,1))</f>
        <v>3</v>
      </c>
      <c r="K5378" s="8">
        <v>17</v>
      </c>
      <c r="L5378" s="8">
        <f>COUNTIFS($D$2:$D5378,D5378)</f>
        <v>135</v>
      </c>
    </row>
    <row r="5379" spans="1:12" x14ac:dyDescent="0.2">
      <c r="A5379" s="7">
        <v>9899163</v>
      </c>
      <c r="B5379" s="2">
        <v>36141</v>
      </c>
      <c r="C5379">
        <v>55</v>
      </c>
      <c r="D5379" t="s">
        <v>772</v>
      </c>
      <c r="E5379">
        <v>18</v>
      </c>
      <c r="F5379" t="s">
        <v>12</v>
      </c>
      <c r="G5379">
        <v>0</v>
      </c>
      <c r="H5379">
        <v>1</v>
      </c>
      <c r="I5379">
        <v>3</v>
      </c>
      <c r="J5379">
        <f t="shared" si="84"/>
        <v>0</v>
      </c>
      <c r="K5379" s="8">
        <v>17</v>
      </c>
      <c r="L5379" s="8">
        <f>COUNTIFS($D$2:$D5379,D5379)</f>
        <v>177</v>
      </c>
    </row>
    <row r="5380" spans="1:12" x14ac:dyDescent="0.2">
      <c r="A5380" s="7">
        <v>9899164</v>
      </c>
      <c r="B5380" s="2">
        <v>36141</v>
      </c>
      <c r="C5380">
        <v>34</v>
      </c>
      <c r="D5380" t="s">
        <v>445</v>
      </c>
      <c r="E5380">
        <v>29</v>
      </c>
      <c r="F5380" t="s">
        <v>42</v>
      </c>
      <c r="G5380">
        <v>1</v>
      </c>
      <c r="H5380">
        <v>1</v>
      </c>
      <c r="I5380">
        <v>0</v>
      </c>
      <c r="J5380">
        <f t="shared" si="84"/>
        <v>3</v>
      </c>
      <c r="K5380" s="8">
        <v>17</v>
      </c>
      <c r="L5380" s="8">
        <f>COUNTIFS($D$2:$D5380,D5380)</f>
        <v>135</v>
      </c>
    </row>
    <row r="5381" spans="1:12" x14ac:dyDescent="0.2">
      <c r="A5381" s="7">
        <v>9899164</v>
      </c>
      <c r="B5381" s="2">
        <v>36141</v>
      </c>
      <c r="C5381">
        <v>29</v>
      </c>
      <c r="D5381" t="s">
        <v>42</v>
      </c>
      <c r="E5381">
        <v>34</v>
      </c>
      <c r="F5381" t="s">
        <v>445</v>
      </c>
      <c r="G5381">
        <v>0</v>
      </c>
      <c r="H5381">
        <v>0</v>
      </c>
      <c r="I5381">
        <v>1</v>
      </c>
      <c r="J5381">
        <f t="shared" si="84"/>
        <v>0</v>
      </c>
      <c r="K5381" s="8">
        <v>17</v>
      </c>
      <c r="L5381" s="8">
        <f>COUNTIFS($D$2:$D5381,D5381)</f>
        <v>215</v>
      </c>
    </row>
    <row r="5382" spans="1:12" x14ac:dyDescent="0.2">
      <c r="A5382" s="7">
        <v>9899165</v>
      </c>
      <c r="B5382" s="2">
        <v>36141</v>
      </c>
      <c r="C5382">
        <v>54</v>
      </c>
      <c r="D5382" t="s">
        <v>771</v>
      </c>
      <c r="E5382">
        <v>48</v>
      </c>
      <c r="F5382" t="s">
        <v>765</v>
      </c>
      <c r="G5382">
        <v>1</v>
      </c>
      <c r="H5382">
        <v>3</v>
      </c>
      <c r="I5382">
        <v>0</v>
      </c>
      <c r="J5382">
        <f t="shared" si="84"/>
        <v>3</v>
      </c>
      <c r="K5382" s="8">
        <v>17</v>
      </c>
      <c r="L5382" s="8">
        <f>COUNTIFS($D$2:$D5382,D5382)</f>
        <v>257</v>
      </c>
    </row>
    <row r="5383" spans="1:12" x14ac:dyDescent="0.2">
      <c r="A5383" s="7">
        <v>9899165</v>
      </c>
      <c r="B5383" s="2">
        <v>36141</v>
      </c>
      <c r="C5383">
        <v>48</v>
      </c>
      <c r="D5383" t="s">
        <v>765</v>
      </c>
      <c r="E5383">
        <v>54</v>
      </c>
      <c r="F5383" t="s">
        <v>771</v>
      </c>
      <c r="G5383">
        <v>0</v>
      </c>
      <c r="H5383">
        <v>0</v>
      </c>
      <c r="I5383">
        <v>3</v>
      </c>
      <c r="J5383">
        <f t="shared" si="84"/>
        <v>0</v>
      </c>
      <c r="K5383" s="8">
        <v>17</v>
      </c>
      <c r="L5383" s="8">
        <f>COUNTIFS($D$2:$D5383,D5383)</f>
        <v>17</v>
      </c>
    </row>
    <row r="5384" spans="1:12" x14ac:dyDescent="0.2">
      <c r="A5384" s="7">
        <v>9899166</v>
      </c>
      <c r="B5384" s="2">
        <v>36141</v>
      </c>
      <c r="C5384">
        <v>26</v>
      </c>
      <c r="D5384" t="s">
        <v>17</v>
      </c>
      <c r="E5384">
        <v>21</v>
      </c>
      <c r="F5384" t="s">
        <v>10</v>
      </c>
      <c r="G5384">
        <v>1</v>
      </c>
      <c r="H5384">
        <v>2</v>
      </c>
      <c r="I5384">
        <v>2</v>
      </c>
      <c r="J5384">
        <f t="shared" si="84"/>
        <v>1</v>
      </c>
      <c r="K5384" s="8">
        <v>17</v>
      </c>
      <c r="L5384" s="8">
        <f>COUNTIFS($D$2:$D5384,D5384)</f>
        <v>257</v>
      </c>
    </row>
    <row r="5385" spans="1:12" x14ac:dyDescent="0.2">
      <c r="A5385" s="7">
        <v>9899166</v>
      </c>
      <c r="B5385" s="2">
        <v>36141</v>
      </c>
      <c r="C5385">
        <v>21</v>
      </c>
      <c r="D5385" t="s">
        <v>10</v>
      </c>
      <c r="E5385">
        <v>26</v>
      </c>
      <c r="F5385" t="s">
        <v>17</v>
      </c>
      <c r="G5385">
        <v>0</v>
      </c>
      <c r="H5385">
        <v>2</v>
      </c>
      <c r="I5385">
        <v>2</v>
      </c>
      <c r="J5385">
        <f t="shared" si="84"/>
        <v>1</v>
      </c>
      <c r="K5385" s="8">
        <v>16</v>
      </c>
      <c r="L5385" s="8">
        <f>COUNTIFS($D$2:$D5385,D5385)</f>
        <v>256</v>
      </c>
    </row>
    <row r="5386" spans="1:12" x14ac:dyDescent="0.2">
      <c r="A5386" s="7">
        <v>9899167</v>
      </c>
      <c r="B5386" s="2">
        <v>36142</v>
      </c>
      <c r="C5386">
        <v>32</v>
      </c>
      <c r="D5386" t="s">
        <v>559</v>
      </c>
      <c r="E5386">
        <v>10</v>
      </c>
      <c r="F5386" t="s">
        <v>47</v>
      </c>
      <c r="G5386">
        <v>1</v>
      </c>
      <c r="H5386">
        <v>3</v>
      </c>
      <c r="I5386">
        <v>2</v>
      </c>
      <c r="J5386">
        <f t="shared" si="84"/>
        <v>3</v>
      </c>
      <c r="K5386" s="8">
        <v>17</v>
      </c>
      <c r="L5386" s="8">
        <f>COUNTIFS($D$2:$D5386,D5386)</f>
        <v>257</v>
      </c>
    </row>
    <row r="5387" spans="1:12" x14ac:dyDescent="0.2">
      <c r="A5387" s="7">
        <v>9899167</v>
      </c>
      <c r="B5387" s="2">
        <v>36142</v>
      </c>
      <c r="C5387">
        <v>10</v>
      </c>
      <c r="D5387" t="s">
        <v>47</v>
      </c>
      <c r="E5387">
        <v>32</v>
      </c>
      <c r="F5387" t="s">
        <v>559</v>
      </c>
      <c r="G5387">
        <v>0</v>
      </c>
      <c r="H5387">
        <v>2</v>
      </c>
      <c r="I5387">
        <v>3</v>
      </c>
      <c r="J5387">
        <f t="shared" si="84"/>
        <v>0</v>
      </c>
      <c r="K5387" s="8">
        <v>17</v>
      </c>
      <c r="L5387" s="8">
        <f>COUNTIFS($D$2:$D5387,D5387)</f>
        <v>257</v>
      </c>
    </row>
    <row r="5388" spans="1:12" x14ac:dyDescent="0.2">
      <c r="A5388" s="7">
        <v>9899168</v>
      </c>
      <c r="B5388" s="2">
        <v>36142</v>
      </c>
      <c r="C5388">
        <v>53</v>
      </c>
      <c r="D5388" t="s">
        <v>770</v>
      </c>
      <c r="E5388">
        <v>19</v>
      </c>
      <c r="F5388" t="s">
        <v>40</v>
      </c>
      <c r="G5388">
        <v>1</v>
      </c>
      <c r="H5388">
        <v>1</v>
      </c>
      <c r="I5388">
        <v>0</v>
      </c>
      <c r="J5388">
        <f t="shared" si="84"/>
        <v>3</v>
      </c>
      <c r="K5388" s="8">
        <v>17</v>
      </c>
      <c r="L5388" s="8">
        <f>COUNTIFS($D$2:$D5388,D5388)</f>
        <v>257</v>
      </c>
    </row>
    <row r="5389" spans="1:12" x14ac:dyDescent="0.2">
      <c r="A5389" s="7">
        <v>9899168</v>
      </c>
      <c r="B5389" s="2">
        <v>36142</v>
      </c>
      <c r="C5389">
        <v>19</v>
      </c>
      <c r="D5389" t="s">
        <v>40</v>
      </c>
      <c r="E5389">
        <v>53</v>
      </c>
      <c r="F5389" t="s">
        <v>770</v>
      </c>
      <c r="G5389">
        <v>0</v>
      </c>
      <c r="H5389">
        <v>0</v>
      </c>
      <c r="I5389">
        <v>1</v>
      </c>
      <c r="J5389">
        <f t="shared" si="84"/>
        <v>0</v>
      </c>
      <c r="K5389" s="8">
        <v>17</v>
      </c>
      <c r="L5389" s="8">
        <f>COUNTIFS($D$2:$D5389,D5389)</f>
        <v>257</v>
      </c>
    </row>
    <row r="5390" spans="1:12" x14ac:dyDescent="0.2">
      <c r="A5390" s="7">
        <v>9899169</v>
      </c>
      <c r="B5390" s="2">
        <v>36143</v>
      </c>
      <c r="C5390">
        <v>49</v>
      </c>
      <c r="D5390" t="s">
        <v>766</v>
      </c>
      <c r="E5390">
        <v>51</v>
      </c>
      <c r="F5390" t="s">
        <v>768</v>
      </c>
      <c r="G5390">
        <v>1</v>
      </c>
      <c r="H5390">
        <v>2</v>
      </c>
      <c r="I5390">
        <v>0</v>
      </c>
      <c r="J5390">
        <f t="shared" si="84"/>
        <v>3</v>
      </c>
      <c r="K5390" s="8">
        <v>17</v>
      </c>
      <c r="L5390" s="8">
        <f>COUNTIFS($D$2:$D5390,D5390)</f>
        <v>257</v>
      </c>
    </row>
    <row r="5391" spans="1:12" x14ac:dyDescent="0.2">
      <c r="A5391" s="7">
        <v>9899169</v>
      </c>
      <c r="B5391" s="2">
        <v>36143</v>
      </c>
      <c r="C5391">
        <v>51</v>
      </c>
      <c r="D5391" t="s">
        <v>768</v>
      </c>
      <c r="E5391">
        <v>49</v>
      </c>
      <c r="F5391" t="s">
        <v>766</v>
      </c>
      <c r="G5391">
        <v>0</v>
      </c>
      <c r="H5391">
        <v>0</v>
      </c>
      <c r="I5391">
        <v>2</v>
      </c>
      <c r="J5391">
        <f t="shared" si="84"/>
        <v>0</v>
      </c>
      <c r="K5391" s="8">
        <v>17</v>
      </c>
      <c r="L5391" s="8">
        <f>COUNTIFS($D$2:$D5391,D5391)</f>
        <v>257</v>
      </c>
    </row>
    <row r="5392" spans="1:12" x14ac:dyDescent="0.2">
      <c r="A5392" s="7">
        <v>9899170</v>
      </c>
      <c r="B5392" s="2">
        <v>36145</v>
      </c>
      <c r="C5392">
        <v>21</v>
      </c>
      <c r="D5392" t="s">
        <v>10</v>
      </c>
      <c r="E5392">
        <v>14</v>
      </c>
      <c r="F5392" t="s">
        <v>27</v>
      </c>
      <c r="G5392">
        <v>1</v>
      </c>
      <c r="H5392">
        <v>1</v>
      </c>
      <c r="I5392">
        <v>1</v>
      </c>
      <c r="J5392">
        <f t="shared" si="84"/>
        <v>1</v>
      </c>
      <c r="K5392" s="8">
        <v>17</v>
      </c>
      <c r="L5392" s="8">
        <f>COUNTIFS($D$2:$D5392,D5392)</f>
        <v>257</v>
      </c>
    </row>
    <row r="5393" spans="1:12" x14ac:dyDescent="0.2">
      <c r="A5393" s="7">
        <v>9899170</v>
      </c>
      <c r="B5393" s="2">
        <v>36145</v>
      </c>
      <c r="C5393">
        <v>14</v>
      </c>
      <c r="D5393" t="s">
        <v>27</v>
      </c>
      <c r="E5393">
        <v>21</v>
      </c>
      <c r="F5393" t="s">
        <v>10</v>
      </c>
      <c r="G5393">
        <v>0</v>
      </c>
      <c r="H5393">
        <v>1</v>
      </c>
      <c r="I5393">
        <v>1</v>
      </c>
      <c r="J5393">
        <f t="shared" si="84"/>
        <v>1</v>
      </c>
      <c r="K5393" s="8">
        <v>17</v>
      </c>
      <c r="L5393" s="8">
        <f>COUNTIFS($D$2:$D5393,D5393)</f>
        <v>257</v>
      </c>
    </row>
    <row r="5394" spans="1:12" x14ac:dyDescent="0.2">
      <c r="A5394" s="7">
        <v>9899171</v>
      </c>
      <c r="B5394" s="2">
        <v>36148</v>
      </c>
      <c r="C5394">
        <v>14</v>
      </c>
      <c r="D5394" t="s">
        <v>27</v>
      </c>
      <c r="E5394">
        <v>26</v>
      </c>
      <c r="F5394" t="s">
        <v>17</v>
      </c>
      <c r="G5394">
        <v>1</v>
      </c>
      <c r="H5394">
        <v>2</v>
      </c>
      <c r="I5394">
        <v>0</v>
      </c>
      <c r="J5394">
        <f t="shared" si="84"/>
        <v>3</v>
      </c>
      <c r="K5394" s="8">
        <v>18</v>
      </c>
      <c r="L5394" s="8">
        <f>COUNTIFS($D$2:$D5394,D5394)</f>
        <v>258</v>
      </c>
    </row>
    <row r="5395" spans="1:12" x14ac:dyDescent="0.2">
      <c r="A5395" s="7">
        <v>9899171</v>
      </c>
      <c r="B5395" s="2">
        <v>36148</v>
      </c>
      <c r="C5395">
        <v>26</v>
      </c>
      <c r="D5395" t="s">
        <v>17</v>
      </c>
      <c r="E5395">
        <v>14</v>
      </c>
      <c r="F5395" t="s">
        <v>27</v>
      </c>
      <c r="G5395">
        <v>0</v>
      </c>
      <c r="H5395">
        <v>0</v>
      </c>
      <c r="I5395">
        <v>2</v>
      </c>
      <c r="J5395">
        <f t="shared" si="84"/>
        <v>0</v>
      </c>
      <c r="K5395" s="8">
        <v>18</v>
      </c>
      <c r="L5395" s="8">
        <f>COUNTIFS($D$2:$D5395,D5395)</f>
        <v>258</v>
      </c>
    </row>
    <row r="5396" spans="1:12" x14ac:dyDescent="0.2">
      <c r="A5396" s="7">
        <v>9899172</v>
      </c>
      <c r="B5396" s="2">
        <v>36148</v>
      </c>
      <c r="C5396">
        <v>51</v>
      </c>
      <c r="D5396" t="s">
        <v>768</v>
      </c>
      <c r="E5396">
        <v>46</v>
      </c>
      <c r="F5396" t="s">
        <v>763</v>
      </c>
      <c r="G5396">
        <v>1</v>
      </c>
      <c r="H5396">
        <v>1</v>
      </c>
      <c r="I5396">
        <v>1</v>
      </c>
      <c r="J5396">
        <f t="shared" si="84"/>
        <v>1</v>
      </c>
      <c r="K5396" s="8">
        <v>18</v>
      </c>
      <c r="L5396" s="8">
        <f>COUNTIFS($D$2:$D5396,D5396)</f>
        <v>258</v>
      </c>
    </row>
    <row r="5397" spans="1:12" x14ac:dyDescent="0.2">
      <c r="A5397" s="7">
        <v>9899172</v>
      </c>
      <c r="B5397" s="2">
        <v>36148</v>
      </c>
      <c r="C5397">
        <v>46</v>
      </c>
      <c r="D5397" t="s">
        <v>763</v>
      </c>
      <c r="E5397">
        <v>51</v>
      </c>
      <c r="F5397" t="s">
        <v>768</v>
      </c>
      <c r="G5397">
        <v>0</v>
      </c>
      <c r="H5397">
        <v>1</v>
      </c>
      <c r="I5397">
        <v>1</v>
      </c>
      <c r="J5397">
        <f t="shared" si="84"/>
        <v>1</v>
      </c>
      <c r="K5397" s="8">
        <v>18</v>
      </c>
      <c r="L5397" s="8">
        <f>COUNTIFS($D$2:$D5397,D5397)</f>
        <v>94</v>
      </c>
    </row>
    <row r="5398" spans="1:12" x14ac:dyDescent="0.2">
      <c r="A5398" s="7">
        <v>9899173</v>
      </c>
      <c r="B5398" s="2">
        <v>36148</v>
      </c>
      <c r="C5398">
        <v>19</v>
      </c>
      <c r="D5398" t="s">
        <v>40</v>
      </c>
      <c r="E5398">
        <v>54</v>
      </c>
      <c r="F5398" t="s">
        <v>771</v>
      </c>
      <c r="G5398">
        <v>1</v>
      </c>
      <c r="H5398">
        <v>2</v>
      </c>
      <c r="I5398">
        <v>0</v>
      </c>
      <c r="J5398">
        <f t="shared" si="84"/>
        <v>3</v>
      </c>
      <c r="K5398" s="8">
        <v>18</v>
      </c>
      <c r="L5398" s="8">
        <f>COUNTIFS($D$2:$D5398,D5398)</f>
        <v>258</v>
      </c>
    </row>
    <row r="5399" spans="1:12" x14ac:dyDescent="0.2">
      <c r="A5399" s="7">
        <v>9899173</v>
      </c>
      <c r="B5399" s="2">
        <v>36148</v>
      </c>
      <c r="C5399">
        <v>54</v>
      </c>
      <c r="D5399" t="s">
        <v>771</v>
      </c>
      <c r="E5399">
        <v>19</v>
      </c>
      <c r="F5399" t="s">
        <v>40</v>
      </c>
      <c r="G5399">
        <v>0</v>
      </c>
      <c r="H5399">
        <v>0</v>
      </c>
      <c r="I5399">
        <v>2</v>
      </c>
      <c r="J5399">
        <f t="shared" si="84"/>
        <v>0</v>
      </c>
      <c r="K5399" s="8">
        <v>18</v>
      </c>
      <c r="L5399" s="8">
        <f>COUNTIFS($D$2:$D5399,D5399)</f>
        <v>258</v>
      </c>
    </row>
    <row r="5400" spans="1:12" x14ac:dyDescent="0.2">
      <c r="A5400" s="7">
        <v>9899174</v>
      </c>
      <c r="B5400" s="2">
        <v>36148</v>
      </c>
      <c r="C5400">
        <v>21</v>
      </c>
      <c r="D5400" t="s">
        <v>10</v>
      </c>
      <c r="E5400">
        <v>34</v>
      </c>
      <c r="F5400" t="s">
        <v>445</v>
      </c>
      <c r="G5400">
        <v>1</v>
      </c>
      <c r="H5400">
        <v>2</v>
      </c>
      <c r="I5400">
        <v>3</v>
      </c>
      <c r="J5400">
        <f t="shared" si="84"/>
        <v>0</v>
      </c>
      <c r="K5400" s="8">
        <v>18</v>
      </c>
      <c r="L5400" s="8">
        <f>COUNTIFS($D$2:$D5400,D5400)</f>
        <v>258</v>
      </c>
    </row>
    <row r="5401" spans="1:12" x14ac:dyDescent="0.2">
      <c r="A5401" s="7">
        <v>9899174</v>
      </c>
      <c r="B5401" s="2">
        <v>36148</v>
      </c>
      <c r="C5401">
        <v>34</v>
      </c>
      <c r="D5401" t="s">
        <v>445</v>
      </c>
      <c r="E5401">
        <v>21</v>
      </c>
      <c r="F5401" t="s">
        <v>10</v>
      </c>
      <c r="G5401">
        <v>0</v>
      </c>
      <c r="H5401">
        <v>3</v>
      </c>
      <c r="I5401">
        <v>2</v>
      </c>
      <c r="J5401">
        <f t="shared" si="84"/>
        <v>3</v>
      </c>
      <c r="K5401" s="8">
        <v>18</v>
      </c>
      <c r="L5401" s="8">
        <f>COUNTIFS($D$2:$D5401,D5401)</f>
        <v>136</v>
      </c>
    </row>
    <row r="5402" spans="1:12" x14ac:dyDescent="0.2">
      <c r="A5402" s="7">
        <v>9899175</v>
      </c>
      <c r="B5402" s="2">
        <v>36148</v>
      </c>
      <c r="C5402">
        <v>22</v>
      </c>
      <c r="D5402" t="s">
        <v>15</v>
      </c>
      <c r="E5402">
        <v>18</v>
      </c>
      <c r="F5402" t="s">
        <v>12</v>
      </c>
      <c r="G5402">
        <v>1</v>
      </c>
      <c r="H5402">
        <v>1</v>
      </c>
      <c r="I5402">
        <v>0</v>
      </c>
      <c r="J5402">
        <f t="shared" si="84"/>
        <v>3</v>
      </c>
      <c r="K5402" s="8">
        <v>18</v>
      </c>
      <c r="L5402" s="8">
        <f>COUNTIFS($D$2:$D5402,D5402)</f>
        <v>216</v>
      </c>
    </row>
    <row r="5403" spans="1:12" x14ac:dyDescent="0.2">
      <c r="A5403" s="7">
        <v>9899175</v>
      </c>
      <c r="B5403" s="2">
        <v>36148</v>
      </c>
      <c r="C5403">
        <v>18</v>
      </c>
      <c r="D5403" t="s">
        <v>12</v>
      </c>
      <c r="E5403">
        <v>22</v>
      </c>
      <c r="F5403" t="s">
        <v>15</v>
      </c>
      <c r="G5403">
        <v>0</v>
      </c>
      <c r="H5403">
        <v>0</v>
      </c>
      <c r="I5403">
        <v>1</v>
      </c>
      <c r="J5403">
        <f t="shared" si="84"/>
        <v>0</v>
      </c>
      <c r="K5403" s="8">
        <v>18</v>
      </c>
      <c r="L5403" s="8">
        <f>COUNTIFS($D$2:$D5403,D5403)</f>
        <v>136</v>
      </c>
    </row>
    <row r="5404" spans="1:12" x14ac:dyDescent="0.2">
      <c r="A5404" s="7">
        <v>9899176</v>
      </c>
      <c r="B5404" s="2">
        <v>36148</v>
      </c>
      <c r="C5404">
        <v>55</v>
      </c>
      <c r="D5404" t="s">
        <v>772</v>
      </c>
      <c r="E5404">
        <v>41</v>
      </c>
      <c r="F5404" t="s">
        <v>759</v>
      </c>
      <c r="G5404">
        <v>1</v>
      </c>
      <c r="H5404">
        <v>2</v>
      </c>
      <c r="I5404">
        <v>2</v>
      </c>
      <c r="J5404">
        <f t="shared" si="84"/>
        <v>1</v>
      </c>
      <c r="K5404" s="8">
        <v>18</v>
      </c>
      <c r="L5404" s="8">
        <f>COUNTIFS($D$2:$D5404,D5404)</f>
        <v>178</v>
      </c>
    </row>
    <row r="5405" spans="1:12" x14ac:dyDescent="0.2">
      <c r="A5405" s="7">
        <v>9899176</v>
      </c>
      <c r="B5405" s="2">
        <v>36148</v>
      </c>
      <c r="C5405">
        <v>41</v>
      </c>
      <c r="D5405" t="s">
        <v>759</v>
      </c>
      <c r="E5405">
        <v>55</v>
      </c>
      <c r="F5405" t="s">
        <v>772</v>
      </c>
      <c r="G5405">
        <v>0</v>
      </c>
      <c r="H5405">
        <v>2</v>
      </c>
      <c r="I5405">
        <v>2</v>
      </c>
      <c r="J5405">
        <f t="shared" si="84"/>
        <v>1</v>
      </c>
      <c r="K5405" s="8">
        <v>18</v>
      </c>
      <c r="L5405" s="8">
        <f>COUNTIFS($D$2:$D5405,D5405)</f>
        <v>258</v>
      </c>
    </row>
    <row r="5406" spans="1:12" x14ac:dyDescent="0.2">
      <c r="A5406" s="7">
        <v>9899177</v>
      </c>
      <c r="B5406" s="2">
        <v>36148</v>
      </c>
      <c r="C5406">
        <v>23</v>
      </c>
      <c r="D5406" t="s">
        <v>50</v>
      </c>
      <c r="E5406">
        <v>53</v>
      </c>
      <c r="F5406" t="s">
        <v>770</v>
      </c>
      <c r="G5406">
        <v>1</v>
      </c>
      <c r="H5406">
        <v>3</v>
      </c>
      <c r="I5406">
        <v>1</v>
      </c>
      <c r="J5406">
        <f t="shared" si="84"/>
        <v>3</v>
      </c>
      <c r="K5406" s="8">
        <v>18</v>
      </c>
      <c r="L5406" s="8">
        <f>COUNTIFS($D$2:$D5406,D5406)</f>
        <v>258</v>
      </c>
    </row>
    <row r="5407" spans="1:12" x14ac:dyDescent="0.2">
      <c r="A5407" s="7">
        <v>9899177</v>
      </c>
      <c r="B5407" s="2">
        <v>36148</v>
      </c>
      <c r="C5407">
        <v>53</v>
      </c>
      <c r="D5407" t="s">
        <v>770</v>
      </c>
      <c r="E5407">
        <v>23</v>
      </c>
      <c r="F5407" t="s">
        <v>50</v>
      </c>
      <c r="G5407">
        <v>0</v>
      </c>
      <c r="H5407">
        <v>1</v>
      </c>
      <c r="I5407">
        <v>3</v>
      </c>
      <c r="J5407">
        <f t="shared" si="84"/>
        <v>0</v>
      </c>
      <c r="K5407" s="8">
        <v>18</v>
      </c>
      <c r="L5407" s="8">
        <f>COUNTIFS($D$2:$D5407,D5407)</f>
        <v>258</v>
      </c>
    </row>
    <row r="5408" spans="1:12" x14ac:dyDescent="0.2">
      <c r="A5408" s="7">
        <v>9899178</v>
      </c>
      <c r="B5408" s="2">
        <v>36148</v>
      </c>
      <c r="C5408">
        <v>29</v>
      </c>
      <c r="D5408" t="s">
        <v>42</v>
      </c>
      <c r="E5408">
        <v>16</v>
      </c>
      <c r="F5408" t="s">
        <v>37</v>
      </c>
      <c r="G5408">
        <v>1</v>
      </c>
      <c r="H5408">
        <v>2</v>
      </c>
      <c r="I5408">
        <v>1</v>
      </c>
      <c r="J5408">
        <f t="shared" si="84"/>
        <v>3</v>
      </c>
      <c r="K5408" s="8">
        <v>18</v>
      </c>
      <c r="L5408" s="8">
        <f>COUNTIFS($D$2:$D5408,D5408)</f>
        <v>216</v>
      </c>
    </row>
    <row r="5409" spans="1:12" x14ac:dyDescent="0.2">
      <c r="A5409" s="7">
        <v>9899178</v>
      </c>
      <c r="B5409" s="2">
        <v>36148</v>
      </c>
      <c r="C5409">
        <v>16</v>
      </c>
      <c r="D5409" t="s">
        <v>37</v>
      </c>
      <c r="E5409">
        <v>29</v>
      </c>
      <c r="F5409" t="s">
        <v>42</v>
      </c>
      <c r="G5409">
        <v>0</v>
      </c>
      <c r="H5409">
        <v>1</v>
      </c>
      <c r="I5409">
        <v>2</v>
      </c>
      <c r="J5409">
        <f t="shared" si="84"/>
        <v>0</v>
      </c>
      <c r="K5409" s="8">
        <v>18</v>
      </c>
      <c r="L5409" s="8">
        <f>COUNTIFS($D$2:$D5409,D5409)</f>
        <v>258</v>
      </c>
    </row>
    <row r="5410" spans="1:12" x14ac:dyDescent="0.2">
      <c r="A5410" s="7">
        <v>9899179</v>
      </c>
      <c r="B5410" s="2">
        <v>36149</v>
      </c>
      <c r="C5410">
        <v>10</v>
      </c>
      <c r="D5410" t="s">
        <v>47</v>
      </c>
      <c r="E5410">
        <v>49</v>
      </c>
      <c r="F5410" t="s">
        <v>766</v>
      </c>
      <c r="G5410">
        <v>1</v>
      </c>
      <c r="H5410">
        <v>3</v>
      </c>
      <c r="I5410">
        <v>1</v>
      </c>
      <c r="J5410">
        <f t="shared" si="84"/>
        <v>3</v>
      </c>
      <c r="K5410" s="8">
        <v>18</v>
      </c>
      <c r="L5410" s="8">
        <f>COUNTIFS($D$2:$D5410,D5410)</f>
        <v>258</v>
      </c>
    </row>
    <row r="5411" spans="1:12" x14ac:dyDescent="0.2">
      <c r="A5411" s="7">
        <v>9899179</v>
      </c>
      <c r="B5411" s="2">
        <v>36149</v>
      </c>
      <c r="C5411">
        <v>49</v>
      </c>
      <c r="D5411" t="s">
        <v>766</v>
      </c>
      <c r="E5411">
        <v>10</v>
      </c>
      <c r="F5411" t="s">
        <v>47</v>
      </c>
      <c r="G5411">
        <v>0</v>
      </c>
      <c r="H5411">
        <v>1</v>
      </c>
      <c r="I5411">
        <v>3</v>
      </c>
      <c r="J5411">
        <f t="shared" si="84"/>
        <v>0</v>
      </c>
      <c r="K5411" s="8">
        <v>18</v>
      </c>
      <c r="L5411" s="8">
        <f>COUNTIFS($D$2:$D5411,D5411)</f>
        <v>258</v>
      </c>
    </row>
    <row r="5412" spans="1:12" x14ac:dyDescent="0.2">
      <c r="A5412" s="7">
        <v>9899180</v>
      </c>
      <c r="B5412" s="2">
        <v>36150</v>
      </c>
      <c r="C5412">
        <v>48</v>
      </c>
      <c r="D5412" t="s">
        <v>765</v>
      </c>
      <c r="E5412">
        <v>32</v>
      </c>
      <c r="F5412" t="s">
        <v>559</v>
      </c>
      <c r="G5412">
        <v>1</v>
      </c>
      <c r="H5412">
        <v>0</v>
      </c>
      <c r="I5412">
        <v>1</v>
      </c>
      <c r="J5412">
        <f t="shared" si="84"/>
        <v>0</v>
      </c>
      <c r="K5412" s="8">
        <v>18</v>
      </c>
      <c r="L5412" s="8">
        <f>COUNTIFS($D$2:$D5412,D5412)</f>
        <v>18</v>
      </c>
    </row>
    <row r="5413" spans="1:12" x14ac:dyDescent="0.2">
      <c r="A5413" s="7">
        <v>9899180</v>
      </c>
      <c r="B5413" s="2">
        <v>36150</v>
      </c>
      <c r="C5413">
        <v>32</v>
      </c>
      <c r="D5413" t="s">
        <v>559</v>
      </c>
      <c r="E5413">
        <v>48</v>
      </c>
      <c r="F5413" t="s">
        <v>765</v>
      </c>
      <c r="G5413">
        <v>0</v>
      </c>
      <c r="H5413">
        <v>1</v>
      </c>
      <c r="I5413">
        <v>0</v>
      </c>
      <c r="J5413">
        <f t="shared" si="84"/>
        <v>3</v>
      </c>
      <c r="K5413" s="8">
        <v>18</v>
      </c>
      <c r="L5413" s="8">
        <f>COUNTIFS($D$2:$D5413,D5413)</f>
        <v>258</v>
      </c>
    </row>
    <row r="5414" spans="1:12" x14ac:dyDescent="0.2">
      <c r="A5414" s="7">
        <v>9899181</v>
      </c>
      <c r="B5414" s="2">
        <v>36155</v>
      </c>
      <c r="C5414">
        <v>10</v>
      </c>
      <c r="D5414" t="s">
        <v>47</v>
      </c>
      <c r="E5414">
        <v>29</v>
      </c>
      <c r="F5414" t="s">
        <v>42</v>
      </c>
      <c r="G5414">
        <v>1</v>
      </c>
      <c r="H5414">
        <v>1</v>
      </c>
      <c r="I5414">
        <v>0</v>
      </c>
      <c r="J5414">
        <f t="shared" si="84"/>
        <v>3</v>
      </c>
      <c r="K5414" s="8">
        <v>19</v>
      </c>
      <c r="L5414" s="8">
        <f>COUNTIFS($D$2:$D5414,D5414)</f>
        <v>259</v>
      </c>
    </row>
    <row r="5415" spans="1:12" x14ac:dyDescent="0.2">
      <c r="A5415" s="7">
        <v>9899181</v>
      </c>
      <c r="B5415" s="2">
        <v>36155</v>
      </c>
      <c r="C5415">
        <v>29</v>
      </c>
      <c r="D5415" t="s">
        <v>42</v>
      </c>
      <c r="E5415">
        <v>10</v>
      </c>
      <c r="F5415" t="s">
        <v>47</v>
      </c>
      <c r="G5415">
        <v>0</v>
      </c>
      <c r="H5415">
        <v>0</v>
      </c>
      <c r="I5415">
        <v>1</v>
      </c>
      <c r="J5415">
        <f t="shared" si="84"/>
        <v>0</v>
      </c>
      <c r="K5415" s="8">
        <v>19</v>
      </c>
      <c r="L5415" s="8">
        <f>COUNTIFS($D$2:$D5415,D5415)</f>
        <v>217</v>
      </c>
    </row>
    <row r="5416" spans="1:12" x14ac:dyDescent="0.2">
      <c r="A5416" s="7">
        <v>9899182</v>
      </c>
      <c r="B5416" s="2">
        <v>36155</v>
      </c>
      <c r="C5416">
        <v>41</v>
      </c>
      <c r="D5416" t="s">
        <v>759</v>
      </c>
      <c r="E5416">
        <v>32</v>
      </c>
      <c r="F5416" t="s">
        <v>559</v>
      </c>
      <c r="G5416">
        <v>1</v>
      </c>
      <c r="H5416">
        <v>2</v>
      </c>
      <c r="I5416">
        <v>1</v>
      </c>
      <c r="J5416">
        <f t="shared" si="84"/>
        <v>3</v>
      </c>
      <c r="K5416" s="8">
        <v>19</v>
      </c>
      <c r="L5416" s="8">
        <f>COUNTIFS($D$2:$D5416,D5416)</f>
        <v>259</v>
      </c>
    </row>
    <row r="5417" spans="1:12" x14ac:dyDescent="0.2">
      <c r="A5417" s="7">
        <v>9899182</v>
      </c>
      <c r="B5417" s="2">
        <v>36155</v>
      </c>
      <c r="C5417">
        <v>32</v>
      </c>
      <c r="D5417" t="s">
        <v>559</v>
      </c>
      <c r="E5417">
        <v>41</v>
      </c>
      <c r="F5417" t="s">
        <v>759</v>
      </c>
      <c r="G5417">
        <v>0</v>
      </c>
      <c r="H5417">
        <v>1</v>
      </c>
      <c r="I5417">
        <v>2</v>
      </c>
      <c r="J5417">
        <f t="shared" si="84"/>
        <v>0</v>
      </c>
      <c r="K5417" s="8">
        <v>19</v>
      </c>
      <c r="L5417" s="8">
        <f>COUNTIFS($D$2:$D5417,D5417)</f>
        <v>259</v>
      </c>
    </row>
    <row r="5418" spans="1:12" x14ac:dyDescent="0.2">
      <c r="A5418" s="7">
        <v>9899183</v>
      </c>
      <c r="B5418" s="2">
        <v>36155</v>
      </c>
      <c r="C5418">
        <v>51</v>
      </c>
      <c r="D5418" t="s">
        <v>768</v>
      </c>
      <c r="E5418">
        <v>26</v>
      </c>
      <c r="F5418" t="s">
        <v>17</v>
      </c>
      <c r="G5418">
        <v>1</v>
      </c>
      <c r="H5418">
        <v>1</v>
      </c>
      <c r="I5418">
        <v>1</v>
      </c>
      <c r="J5418">
        <f t="shared" si="84"/>
        <v>1</v>
      </c>
      <c r="K5418" s="8">
        <v>19</v>
      </c>
      <c r="L5418" s="8">
        <f>COUNTIFS($D$2:$D5418,D5418)</f>
        <v>259</v>
      </c>
    </row>
    <row r="5419" spans="1:12" x14ac:dyDescent="0.2">
      <c r="A5419" s="7">
        <v>9899183</v>
      </c>
      <c r="B5419" s="2">
        <v>36155</v>
      </c>
      <c r="C5419">
        <v>26</v>
      </c>
      <c r="D5419" t="s">
        <v>17</v>
      </c>
      <c r="E5419">
        <v>51</v>
      </c>
      <c r="F5419" t="s">
        <v>768</v>
      </c>
      <c r="G5419">
        <v>0</v>
      </c>
      <c r="H5419">
        <v>1</v>
      </c>
      <c r="I5419">
        <v>1</v>
      </c>
      <c r="J5419">
        <f t="shared" si="84"/>
        <v>1</v>
      </c>
      <c r="K5419" s="8">
        <v>19</v>
      </c>
      <c r="L5419" s="8">
        <f>COUNTIFS($D$2:$D5419,D5419)</f>
        <v>259</v>
      </c>
    </row>
    <row r="5420" spans="1:12" x14ac:dyDescent="0.2">
      <c r="A5420" s="7">
        <v>9899184</v>
      </c>
      <c r="B5420" s="2">
        <v>36155</v>
      </c>
      <c r="C5420">
        <v>16</v>
      </c>
      <c r="D5420" t="s">
        <v>37</v>
      </c>
      <c r="E5420">
        <v>46</v>
      </c>
      <c r="F5420" t="s">
        <v>763</v>
      </c>
      <c r="G5420">
        <v>1</v>
      </c>
      <c r="H5420">
        <v>0</v>
      </c>
      <c r="I5420">
        <v>0</v>
      </c>
      <c r="J5420">
        <f t="shared" si="84"/>
        <v>1</v>
      </c>
      <c r="K5420" s="8">
        <v>19</v>
      </c>
      <c r="L5420" s="8">
        <f>COUNTIFS($D$2:$D5420,D5420)</f>
        <v>259</v>
      </c>
    </row>
    <row r="5421" spans="1:12" x14ac:dyDescent="0.2">
      <c r="A5421" s="7">
        <v>9899184</v>
      </c>
      <c r="B5421" s="2">
        <v>36155</v>
      </c>
      <c r="C5421">
        <v>46</v>
      </c>
      <c r="D5421" t="s">
        <v>763</v>
      </c>
      <c r="E5421">
        <v>16</v>
      </c>
      <c r="F5421" t="s">
        <v>37</v>
      </c>
      <c r="G5421">
        <v>0</v>
      </c>
      <c r="H5421">
        <v>0</v>
      </c>
      <c r="I5421">
        <v>0</v>
      </c>
      <c r="J5421">
        <f t="shared" si="84"/>
        <v>1</v>
      </c>
      <c r="K5421" s="8">
        <v>19</v>
      </c>
      <c r="L5421" s="8">
        <f>COUNTIFS($D$2:$D5421,D5421)</f>
        <v>95</v>
      </c>
    </row>
    <row r="5422" spans="1:12" x14ac:dyDescent="0.2">
      <c r="A5422" s="7">
        <v>9899185</v>
      </c>
      <c r="B5422" s="2">
        <v>36155</v>
      </c>
      <c r="C5422">
        <v>21</v>
      </c>
      <c r="D5422" t="s">
        <v>10</v>
      </c>
      <c r="E5422">
        <v>55</v>
      </c>
      <c r="F5422" t="s">
        <v>772</v>
      </c>
      <c r="G5422">
        <v>1</v>
      </c>
      <c r="H5422">
        <v>3</v>
      </c>
      <c r="I5422">
        <v>0</v>
      </c>
      <c r="J5422">
        <f t="shared" si="84"/>
        <v>3</v>
      </c>
      <c r="K5422" s="8">
        <v>19</v>
      </c>
      <c r="L5422" s="8">
        <f>COUNTIFS($D$2:$D5422,D5422)</f>
        <v>259</v>
      </c>
    </row>
    <row r="5423" spans="1:12" x14ac:dyDescent="0.2">
      <c r="A5423" s="7">
        <v>9899185</v>
      </c>
      <c r="B5423" s="2">
        <v>36155</v>
      </c>
      <c r="C5423">
        <v>55</v>
      </c>
      <c r="D5423" t="s">
        <v>772</v>
      </c>
      <c r="E5423">
        <v>21</v>
      </c>
      <c r="F5423" t="s">
        <v>10</v>
      </c>
      <c r="G5423">
        <v>0</v>
      </c>
      <c r="H5423">
        <v>0</v>
      </c>
      <c r="I5423">
        <v>3</v>
      </c>
      <c r="J5423">
        <f t="shared" si="84"/>
        <v>0</v>
      </c>
      <c r="K5423" s="8">
        <v>19</v>
      </c>
      <c r="L5423" s="8">
        <f>COUNTIFS($D$2:$D5423,D5423)</f>
        <v>179</v>
      </c>
    </row>
    <row r="5424" spans="1:12" x14ac:dyDescent="0.2">
      <c r="A5424" s="7">
        <v>9899186</v>
      </c>
      <c r="B5424" s="2">
        <v>36155</v>
      </c>
      <c r="C5424">
        <v>34</v>
      </c>
      <c r="D5424" t="s">
        <v>445</v>
      </c>
      <c r="E5424">
        <v>19</v>
      </c>
      <c r="F5424" t="s">
        <v>40</v>
      </c>
      <c r="G5424">
        <v>1</v>
      </c>
      <c r="H5424">
        <v>1</v>
      </c>
      <c r="I5424">
        <v>3</v>
      </c>
      <c r="J5424">
        <f t="shared" si="84"/>
        <v>0</v>
      </c>
      <c r="K5424" s="8">
        <v>19</v>
      </c>
      <c r="L5424" s="8">
        <f>COUNTIFS($D$2:$D5424,D5424)</f>
        <v>137</v>
      </c>
    </row>
    <row r="5425" spans="1:12" x14ac:dyDescent="0.2">
      <c r="A5425" s="7">
        <v>9899186</v>
      </c>
      <c r="B5425" s="2">
        <v>36155</v>
      </c>
      <c r="C5425">
        <v>19</v>
      </c>
      <c r="D5425" t="s">
        <v>40</v>
      </c>
      <c r="E5425">
        <v>34</v>
      </c>
      <c r="F5425" t="s">
        <v>445</v>
      </c>
      <c r="G5425">
        <v>0</v>
      </c>
      <c r="H5425">
        <v>3</v>
      </c>
      <c r="I5425">
        <v>1</v>
      </c>
      <c r="J5425">
        <f t="shared" si="84"/>
        <v>3</v>
      </c>
      <c r="K5425" s="8">
        <v>19</v>
      </c>
      <c r="L5425" s="8">
        <f>COUNTIFS($D$2:$D5425,D5425)</f>
        <v>259</v>
      </c>
    </row>
    <row r="5426" spans="1:12" x14ac:dyDescent="0.2">
      <c r="A5426" s="7">
        <v>9899187</v>
      </c>
      <c r="B5426" s="2">
        <v>36155</v>
      </c>
      <c r="C5426">
        <v>22</v>
      </c>
      <c r="D5426" t="s">
        <v>15</v>
      </c>
      <c r="E5426">
        <v>49</v>
      </c>
      <c r="F5426" t="s">
        <v>766</v>
      </c>
      <c r="G5426">
        <v>1</v>
      </c>
      <c r="H5426">
        <v>0</v>
      </c>
      <c r="I5426">
        <v>3</v>
      </c>
      <c r="J5426">
        <f t="shared" si="84"/>
        <v>0</v>
      </c>
      <c r="K5426" s="8">
        <v>19</v>
      </c>
      <c r="L5426" s="8">
        <f>COUNTIFS($D$2:$D5426,D5426)</f>
        <v>217</v>
      </c>
    </row>
    <row r="5427" spans="1:12" x14ac:dyDescent="0.2">
      <c r="A5427" s="7">
        <v>9899187</v>
      </c>
      <c r="B5427" s="2">
        <v>36155</v>
      </c>
      <c r="C5427">
        <v>49</v>
      </c>
      <c r="D5427" t="s">
        <v>766</v>
      </c>
      <c r="E5427">
        <v>22</v>
      </c>
      <c r="F5427" t="s">
        <v>15</v>
      </c>
      <c r="G5427">
        <v>0</v>
      </c>
      <c r="H5427">
        <v>3</v>
      </c>
      <c r="I5427">
        <v>0</v>
      </c>
      <c r="J5427">
        <f t="shared" si="84"/>
        <v>3</v>
      </c>
      <c r="K5427" s="8">
        <v>19</v>
      </c>
      <c r="L5427" s="8">
        <f>COUNTIFS($D$2:$D5427,D5427)</f>
        <v>259</v>
      </c>
    </row>
    <row r="5428" spans="1:12" x14ac:dyDescent="0.2">
      <c r="A5428" s="7">
        <v>9899188</v>
      </c>
      <c r="B5428" s="2">
        <v>36155</v>
      </c>
      <c r="C5428">
        <v>54</v>
      </c>
      <c r="D5428" t="s">
        <v>771</v>
      </c>
      <c r="E5428">
        <v>18</v>
      </c>
      <c r="F5428" t="s">
        <v>12</v>
      </c>
      <c r="G5428">
        <v>1</v>
      </c>
      <c r="H5428">
        <v>0</v>
      </c>
      <c r="I5428">
        <v>1</v>
      </c>
      <c r="J5428">
        <f t="shared" si="84"/>
        <v>0</v>
      </c>
      <c r="K5428" s="8">
        <v>19</v>
      </c>
      <c r="L5428" s="8">
        <f>COUNTIFS($D$2:$D5428,D5428)</f>
        <v>259</v>
      </c>
    </row>
    <row r="5429" spans="1:12" x14ac:dyDescent="0.2">
      <c r="A5429" s="7">
        <v>9899188</v>
      </c>
      <c r="B5429" s="2">
        <v>36155</v>
      </c>
      <c r="C5429">
        <v>18</v>
      </c>
      <c r="D5429" t="s">
        <v>12</v>
      </c>
      <c r="E5429">
        <v>54</v>
      </c>
      <c r="F5429" t="s">
        <v>771</v>
      </c>
      <c r="G5429">
        <v>0</v>
      </c>
      <c r="H5429">
        <v>1</v>
      </c>
      <c r="I5429">
        <v>0</v>
      </c>
      <c r="J5429">
        <f t="shared" si="84"/>
        <v>3</v>
      </c>
      <c r="K5429" s="8">
        <v>19</v>
      </c>
      <c r="L5429" s="8">
        <f>COUNTIFS($D$2:$D5429,D5429)</f>
        <v>137</v>
      </c>
    </row>
    <row r="5430" spans="1:12" x14ac:dyDescent="0.2">
      <c r="A5430" s="7">
        <v>9899189</v>
      </c>
      <c r="B5430" s="2">
        <v>36155</v>
      </c>
      <c r="C5430">
        <v>23</v>
      </c>
      <c r="D5430" t="s">
        <v>50</v>
      </c>
      <c r="E5430">
        <v>14</v>
      </c>
      <c r="F5430" t="s">
        <v>27</v>
      </c>
      <c r="G5430">
        <v>1</v>
      </c>
      <c r="H5430">
        <v>0</v>
      </c>
      <c r="I5430">
        <v>2</v>
      </c>
      <c r="J5430">
        <f t="shared" si="84"/>
        <v>0</v>
      </c>
      <c r="K5430" s="8">
        <v>19</v>
      </c>
      <c r="L5430" s="8">
        <f>COUNTIFS($D$2:$D5430,D5430)</f>
        <v>259</v>
      </c>
    </row>
    <row r="5431" spans="1:12" x14ac:dyDescent="0.2">
      <c r="A5431" s="7">
        <v>9899189</v>
      </c>
      <c r="B5431" s="2">
        <v>36155</v>
      </c>
      <c r="C5431">
        <v>14</v>
      </c>
      <c r="D5431" t="s">
        <v>27</v>
      </c>
      <c r="E5431">
        <v>23</v>
      </c>
      <c r="F5431" t="s">
        <v>50</v>
      </c>
      <c r="G5431">
        <v>0</v>
      </c>
      <c r="H5431">
        <v>2</v>
      </c>
      <c r="I5431">
        <v>0</v>
      </c>
      <c r="J5431">
        <f t="shared" si="84"/>
        <v>3</v>
      </c>
      <c r="K5431" s="8">
        <v>19</v>
      </c>
      <c r="L5431" s="8">
        <f>COUNTIFS($D$2:$D5431,D5431)</f>
        <v>259</v>
      </c>
    </row>
    <row r="5432" spans="1:12" x14ac:dyDescent="0.2">
      <c r="A5432" s="7">
        <v>9899190</v>
      </c>
      <c r="B5432" s="2">
        <v>36155</v>
      </c>
      <c r="C5432">
        <v>53</v>
      </c>
      <c r="D5432" t="s">
        <v>770</v>
      </c>
      <c r="E5432">
        <v>48</v>
      </c>
      <c r="F5432" t="s">
        <v>765</v>
      </c>
      <c r="G5432">
        <v>1</v>
      </c>
      <c r="H5432">
        <v>2</v>
      </c>
      <c r="I5432">
        <v>1</v>
      </c>
      <c r="J5432">
        <f t="shared" si="84"/>
        <v>3</v>
      </c>
      <c r="K5432" s="8">
        <v>19</v>
      </c>
      <c r="L5432" s="8">
        <f>COUNTIFS($D$2:$D5432,D5432)</f>
        <v>259</v>
      </c>
    </row>
    <row r="5433" spans="1:12" x14ac:dyDescent="0.2">
      <c r="A5433" s="7">
        <v>9899190</v>
      </c>
      <c r="B5433" s="2">
        <v>36155</v>
      </c>
      <c r="C5433">
        <v>48</v>
      </c>
      <c r="D5433" t="s">
        <v>765</v>
      </c>
      <c r="E5433">
        <v>53</v>
      </c>
      <c r="F5433" t="s">
        <v>770</v>
      </c>
      <c r="G5433">
        <v>0</v>
      </c>
      <c r="H5433">
        <v>1</v>
      </c>
      <c r="I5433">
        <v>2</v>
      </c>
      <c r="J5433">
        <f t="shared" si="84"/>
        <v>0</v>
      </c>
      <c r="K5433" s="8">
        <v>19</v>
      </c>
      <c r="L5433" s="8">
        <f>COUNTIFS($D$2:$D5433,D5433)</f>
        <v>19</v>
      </c>
    </row>
    <row r="5434" spans="1:12" x14ac:dyDescent="0.2">
      <c r="A5434" s="7">
        <v>9899191</v>
      </c>
      <c r="B5434" s="2">
        <v>36157</v>
      </c>
      <c r="C5434">
        <v>32</v>
      </c>
      <c r="D5434" t="s">
        <v>559</v>
      </c>
      <c r="E5434">
        <v>54</v>
      </c>
      <c r="F5434" t="s">
        <v>771</v>
      </c>
      <c r="G5434">
        <v>1</v>
      </c>
      <c r="H5434">
        <v>2</v>
      </c>
      <c r="I5434">
        <v>1</v>
      </c>
      <c r="J5434">
        <f t="shared" si="84"/>
        <v>3</v>
      </c>
      <c r="K5434" s="8">
        <v>20</v>
      </c>
      <c r="L5434" s="8">
        <f>COUNTIFS($D$2:$D5434,D5434)</f>
        <v>260</v>
      </c>
    </row>
    <row r="5435" spans="1:12" x14ac:dyDescent="0.2">
      <c r="A5435" s="7">
        <v>9899191</v>
      </c>
      <c r="B5435" s="2">
        <v>36157</v>
      </c>
      <c r="C5435">
        <v>54</v>
      </c>
      <c r="D5435" t="s">
        <v>771</v>
      </c>
      <c r="E5435">
        <v>32</v>
      </c>
      <c r="F5435" t="s">
        <v>559</v>
      </c>
      <c r="G5435">
        <v>0</v>
      </c>
      <c r="H5435">
        <v>1</v>
      </c>
      <c r="I5435">
        <v>2</v>
      </c>
      <c r="J5435">
        <f t="shared" si="84"/>
        <v>0</v>
      </c>
      <c r="K5435" s="8">
        <v>20</v>
      </c>
      <c r="L5435" s="8">
        <f>COUNTIFS($D$2:$D5435,D5435)</f>
        <v>260</v>
      </c>
    </row>
    <row r="5436" spans="1:12" x14ac:dyDescent="0.2">
      <c r="A5436" s="7">
        <v>9899192</v>
      </c>
      <c r="B5436" s="2">
        <v>36157</v>
      </c>
      <c r="C5436">
        <v>48</v>
      </c>
      <c r="D5436" t="s">
        <v>765</v>
      </c>
      <c r="E5436">
        <v>10</v>
      </c>
      <c r="F5436" t="s">
        <v>47</v>
      </c>
      <c r="G5436">
        <v>1</v>
      </c>
      <c r="H5436">
        <v>0</v>
      </c>
      <c r="I5436">
        <v>1</v>
      </c>
      <c r="J5436">
        <f t="shared" si="84"/>
        <v>0</v>
      </c>
      <c r="K5436" s="8">
        <v>20</v>
      </c>
      <c r="L5436" s="8">
        <f>COUNTIFS($D$2:$D5436,D5436)</f>
        <v>20</v>
      </c>
    </row>
    <row r="5437" spans="1:12" x14ac:dyDescent="0.2">
      <c r="A5437" s="7">
        <v>9899192</v>
      </c>
      <c r="B5437" s="2">
        <v>36157</v>
      </c>
      <c r="C5437">
        <v>10</v>
      </c>
      <c r="D5437" t="s">
        <v>47</v>
      </c>
      <c r="E5437">
        <v>48</v>
      </c>
      <c r="F5437" t="s">
        <v>765</v>
      </c>
      <c r="G5437">
        <v>0</v>
      </c>
      <c r="H5437">
        <v>1</v>
      </c>
      <c r="I5437">
        <v>0</v>
      </c>
      <c r="J5437">
        <f t="shared" si="84"/>
        <v>3</v>
      </c>
      <c r="K5437" s="8">
        <v>20</v>
      </c>
      <c r="L5437" s="8">
        <f>COUNTIFS($D$2:$D5437,D5437)</f>
        <v>260</v>
      </c>
    </row>
    <row r="5438" spans="1:12" x14ac:dyDescent="0.2">
      <c r="A5438" s="7">
        <v>9899193</v>
      </c>
      <c r="B5438" s="2">
        <v>36157</v>
      </c>
      <c r="C5438">
        <v>46</v>
      </c>
      <c r="D5438" t="s">
        <v>763</v>
      </c>
      <c r="E5438">
        <v>34</v>
      </c>
      <c r="F5438" t="s">
        <v>445</v>
      </c>
      <c r="G5438">
        <v>1</v>
      </c>
      <c r="H5438">
        <v>2</v>
      </c>
      <c r="I5438">
        <v>1</v>
      </c>
      <c r="J5438">
        <f t="shared" si="84"/>
        <v>3</v>
      </c>
      <c r="K5438" s="8">
        <v>20</v>
      </c>
      <c r="L5438" s="8">
        <f>COUNTIFS($D$2:$D5438,D5438)</f>
        <v>96</v>
      </c>
    </row>
    <row r="5439" spans="1:12" x14ac:dyDescent="0.2">
      <c r="A5439" s="7">
        <v>9899193</v>
      </c>
      <c r="B5439" s="2">
        <v>36157</v>
      </c>
      <c r="C5439">
        <v>34</v>
      </c>
      <c r="D5439" t="s">
        <v>445</v>
      </c>
      <c r="E5439">
        <v>46</v>
      </c>
      <c r="F5439" t="s">
        <v>763</v>
      </c>
      <c r="G5439">
        <v>0</v>
      </c>
      <c r="H5439">
        <v>1</v>
      </c>
      <c r="I5439">
        <v>2</v>
      </c>
      <c r="J5439">
        <f t="shared" si="84"/>
        <v>0</v>
      </c>
      <c r="K5439" s="8">
        <v>20</v>
      </c>
      <c r="L5439" s="8">
        <f>COUNTIFS($D$2:$D5439,D5439)</f>
        <v>138</v>
      </c>
    </row>
    <row r="5440" spans="1:12" x14ac:dyDescent="0.2">
      <c r="A5440" s="7">
        <v>9899194</v>
      </c>
      <c r="B5440" s="2">
        <v>36157</v>
      </c>
      <c r="C5440">
        <v>18</v>
      </c>
      <c r="D5440" t="s">
        <v>12</v>
      </c>
      <c r="E5440">
        <v>41</v>
      </c>
      <c r="F5440" t="s">
        <v>759</v>
      </c>
      <c r="G5440">
        <v>1</v>
      </c>
      <c r="H5440">
        <v>1</v>
      </c>
      <c r="I5440">
        <v>1</v>
      </c>
      <c r="J5440">
        <f t="shared" si="84"/>
        <v>1</v>
      </c>
      <c r="K5440" s="8">
        <v>20</v>
      </c>
      <c r="L5440" s="8">
        <f>COUNTIFS($D$2:$D5440,D5440)</f>
        <v>138</v>
      </c>
    </row>
    <row r="5441" spans="1:12" x14ac:dyDescent="0.2">
      <c r="A5441" s="7">
        <v>9899194</v>
      </c>
      <c r="B5441" s="2">
        <v>36157</v>
      </c>
      <c r="C5441">
        <v>41</v>
      </c>
      <c r="D5441" t="s">
        <v>759</v>
      </c>
      <c r="E5441">
        <v>18</v>
      </c>
      <c r="F5441" t="s">
        <v>12</v>
      </c>
      <c r="G5441">
        <v>0</v>
      </c>
      <c r="H5441">
        <v>1</v>
      </c>
      <c r="I5441">
        <v>1</v>
      </c>
      <c r="J5441">
        <f t="shared" si="84"/>
        <v>1</v>
      </c>
      <c r="K5441" s="8">
        <v>20</v>
      </c>
      <c r="L5441" s="8">
        <f>COUNTIFS($D$2:$D5441,D5441)</f>
        <v>260</v>
      </c>
    </row>
    <row r="5442" spans="1:12" x14ac:dyDescent="0.2">
      <c r="A5442" s="7">
        <v>9899195</v>
      </c>
      <c r="B5442" s="2">
        <v>36157</v>
      </c>
      <c r="C5442">
        <v>19</v>
      </c>
      <c r="D5442" t="s">
        <v>40</v>
      </c>
      <c r="E5442">
        <v>22</v>
      </c>
      <c r="F5442" t="s">
        <v>15</v>
      </c>
      <c r="G5442">
        <v>1</v>
      </c>
      <c r="H5442">
        <v>4</v>
      </c>
      <c r="I5442">
        <v>2</v>
      </c>
      <c r="J5442">
        <f t="shared" ref="J5442:J5505" si="85">IF(H5442&gt;I5442,3,IF(I5442&gt;H5442,0,1))</f>
        <v>3</v>
      </c>
      <c r="K5442" s="8">
        <v>20</v>
      </c>
      <c r="L5442" s="8">
        <f>COUNTIFS($D$2:$D5442,D5442)</f>
        <v>260</v>
      </c>
    </row>
    <row r="5443" spans="1:12" x14ac:dyDescent="0.2">
      <c r="A5443" s="7">
        <v>9899195</v>
      </c>
      <c r="B5443" s="2">
        <v>36157</v>
      </c>
      <c r="C5443">
        <v>22</v>
      </c>
      <c r="D5443" t="s">
        <v>15</v>
      </c>
      <c r="E5443">
        <v>19</v>
      </c>
      <c r="F5443" t="s">
        <v>40</v>
      </c>
      <c r="G5443">
        <v>0</v>
      </c>
      <c r="H5443">
        <v>2</v>
      </c>
      <c r="I5443">
        <v>4</v>
      </c>
      <c r="J5443">
        <f t="shared" si="85"/>
        <v>0</v>
      </c>
      <c r="K5443" s="8">
        <v>20</v>
      </c>
      <c r="L5443" s="8">
        <f>COUNTIFS($D$2:$D5443,D5443)</f>
        <v>218</v>
      </c>
    </row>
    <row r="5444" spans="1:12" x14ac:dyDescent="0.2">
      <c r="A5444" s="7">
        <v>9899196</v>
      </c>
      <c r="B5444" s="2">
        <v>36157</v>
      </c>
      <c r="C5444">
        <v>55</v>
      </c>
      <c r="D5444" t="s">
        <v>772</v>
      </c>
      <c r="E5444">
        <v>23</v>
      </c>
      <c r="F5444" t="s">
        <v>50</v>
      </c>
      <c r="G5444">
        <v>1</v>
      </c>
      <c r="H5444">
        <v>1</v>
      </c>
      <c r="I5444">
        <v>1</v>
      </c>
      <c r="J5444">
        <f t="shared" si="85"/>
        <v>1</v>
      </c>
      <c r="K5444" s="8">
        <v>20</v>
      </c>
      <c r="L5444" s="8">
        <f>COUNTIFS($D$2:$D5444,D5444)</f>
        <v>180</v>
      </c>
    </row>
    <row r="5445" spans="1:12" x14ac:dyDescent="0.2">
      <c r="A5445" s="7">
        <v>9899196</v>
      </c>
      <c r="B5445" s="2">
        <v>36157</v>
      </c>
      <c r="C5445">
        <v>23</v>
      </c>
      <c r="D5445" t="s">
        <v>50</v>
      </c>
      <c r="E5445">
        <v>55</v>
      </c>
      <c r="F5445" t="s">
        <v>772</v>
      </c>
      <c r="G5445">
        <v>0</v>
      </c>
      <c r="H5445">
        <v>1</v>
      </c>
      <c r="I5445">
        <v>1</v>
      </c>
      <c r="J5445">
        <f t="shared" si="85"/>
        <v>1</v>
      </c>
      <c r="K5445" s="8">
        <v>20</v>
      </c>
      <c r="L5445" s="8">
        <f>COUNTIFS($D$2:$D5445,D5445)</f>
        <v>260</v>
      </c>
    </row>
    <row r="5446" spans="1:12" x14ac:dyDescent="0.2">
      <c r="A5446" s="7">
        <v>9899197</v>
      </c>
      <c r="B5446" s="2">
        <v>36157</v>
      </c>
      <c r="C5446">
        <v>26</v>
      </c>
      <c r="D5446" t="s">
        <v>17</v>
      </c>
      <c r="E5446">
        <v>16</v>
      </c>
      <c r="F5446" t="s">
        <v>37</v>
      </c>
      <c r="G5446">
        <v>1</v>
      </c>
      <c r="H5446">
        <v>4</v>
      </c>
      <c r="I5446">
        <v>1</v>
      </c>
      <c r="J5446">
        <f t="shared" si="85"/>
        <v>3</v>
      </c>
      <c r="K5446" s="8">
        <v>20</v>
      </c>
      <c r="L5446" s="8">
        <f>COUNTIFS($D$2:$D5446,D5446)</f>
        <v>260</v>
      </c>
    </row>
    <row r="5447" spans="1:12" x14ac:dyDescent="0.2">
      <c r="A5447" s="7">
        <v>9899197</v>
      </c>
      <c r="B5447" s="2">
        <v>36157</v>
      </c>
      <c r="C5447">
        <v>16</v>
      </c>
      <c r="D5447" t="s">
        <v>37</v>
      </c>
      <c r="E5447">
        <v>26</v>
      </c>
      <c r="F5447" t="s">
        <v>17</v>
      </c>
      <c r="G5447">
        <v>0</v>
      </c>
      <c r="H5447">
        <v>1</v>
      </c>
      <c r="I5447">
        <v>4</v>
      </c>
      <c r="J5447">
        <f t="shared" si="85"/>
        <v>0</v>
      </c>
      <c r="K5447" s="8">
        <v>20</v>
      </c>
      <c r="L5447" s="8">
        <f>COUNTIFS($D$2:$D5447,D5447)</f>
        <v>260</v>
      </c>
    </row>
    <row r="5448" spans="1:12" x14ac:dyDescent="0.2">
      <c r="A5448" s="7">
        <v>9899198</v>
      </c>
      <c r="B5448" s="2">
        <v>36157</v>
      </c>
      <c r="C5448">
        <v>29</v>
      </c>
      <c r="D5448" t="s">
        <v>42</v>
      </c>
      <c r="E5448">
        <v>51</v>
      </c>
      <c r="F5448" t="s">
        <v>768</v>
      </c>
      <c r="G5448">
        <v>1</v>
      </c>
      <c r="H5448">
        <v>2</v>
      </c>
      <c r="I5448">
        <v>0</v>
      </c>
      <c r="J5448">
        <f t="shared" si="85"/>
        <v>3</v>
      </c>
      <c r="K5448" s="8">
        <v>20</v>
      </c>
      <c r="L5448" s="8">
        <f>COUNTIFS($D$2:$D5448,D5448)</f>
        <v>218</v>
      </c>
    </row>
    <row r="5449" spans="1:12" x14ac:dyDescent="0.2">
      <c r="A5449" s="7">
        <v>9899198</v>
      </c>
      <c r="B5449" s="2">
        <v>36157</v>
      </c>
      <c r="C5449">
        <v>51</v>
      </c>
      <c r="D5449" t="s">
        <v>768</v>
      </c>
      <c r="E5449">
        <v>29</v>
      </c>
      <c r="F5449" t="s">
        <v>42</v>
      </c>
      <c r="G5449">
        <v>0</v>
      </c>
      <c r="H5449">
        <v>0</v>
      </c>
      <c r="I5449">
        <v>2</v>
      </c>
      <c r="J5449">
        <f t="shared" si="85"/>
        <v>0</v>
      </c>
      <c r="K5449" s="8">
        <v>20</v>
      </c>
      <c r="L5449" s="8">
        <f>COUNTIFS($D$2:$D5449,D5449)</f>
        <v>260</v>
      </c>
    </row>
    <row r="5450" spans="1:12" x14ac:dyDescent="0.2">
      <c r="A5450" s="7">
        <v>9899199</v>
      </c>
      <c r="B5450" s="2">
        <v>36158</v>
      </c>
      <c r="C5450">
        <v>14</v>
      </c>
      <c r="D5450" t="s">
        <v>27</v>
      </c>
      <c r="E5450">
        <v>21</v>
      </c>
      <c r="F5450" t="s">
        <v>10</v>
      </c>
      <c r="G5450">
        <v>1</v>
      </c>
      <c r="H5450">
        <v>0</v>
      </c>
      <c r="I5450">
        <v>0</v>
      </c>
      <c r="J5450">
        <f t="shared" si="85"/>
        <v>1</v>
      </c>
      <c r="K5450" s="8">
        <v>20</v>
      </c>
      <c r="L5450" s="8">
        <f>COUNTIFS($D$2:$D5450,D5450)</f>
        <v>260</v>
      </c>
    </row>
    <row r="5451" spans="1:12" x14ac:dyDescent="0.2">
      <c r="A5451" s="7">
        <v>9899199</v>
      </c>
      <c r="B5451" s="2">
        <v>36158</v>
      </c>
      <c r="C5451">
        <v>21</v>
      </c>
      <c r="D5451" t="s">
        <v>10</v>
      </c>
      <c r="E5451">
        <v>14</v>
      </c>
      <c r="F5451" t="s">
        <v>27</v>
      </c>
      <c r="G5451">
        <v>0</v>
      </c>
      <c r="H5451">
        <v>0</v>
      </c>
      <c r="I5451">
        <v>0</v>
      </c>
      <c r="J5451">
        <f t="shared" si="85"/>
        <v>1</v>
      </c>
      <c r="K5451" s="8">
        <v>20</v>
      </c>
      <c r="L5451" s="8">
        <f>COUNTIFS($D$2:$D5451,D5451)</f>
        <v>260</v>
      </c>
    </row>
    <row r="5452" spans="1:12" x14ac:dyDescent="0.2">
      <c r="A5452" s="7">
        <v>9899200</v>
      </c>
      <c r="B5452" s="2">
        <v>36523</v>
      </c>
      <c r="C5452">
        <v>49</v>
      </c>
      <c r="D5452" t="s">
        <v>766</v>
      </c>
      <c r="E5452">
        <v>53</v>
      </c>
      <c r="F5452" t="s">
        <v>770</v>
      </c>
      <c r="G5452">
        <v>1</v>
      </c>
      <c r="H5452">
        <v>2</v>
      </c>
      <c r="I5452">
        <v>2</v>
      </c>
      <c r="J5452">
        <f t="shared" si="85"/>
        <v>1</v>
      </c>
      <c r="K5452" s="8">
        <v>20</v>
      </c>
      <c r="L5452" s="8">
        <f>COUNTIFS($D$2:$D5452,D5452)</f>
        <v>260</v>
      </c>
    </row>
    <row r="5453" spans="1:12" x14ac:dyDescent="0.2">
      <c r="A5453" s="7">
        <v>9899200</v>
      </c>
      <c r="B5453" s="2">
        <v>36523</v>
      </c>
      <c r="C5453">
        <v>53</v>
      </c>
      <c r="D5453" t="s">
        <v>770</v>
      </c>
      <c r="E5453">
        <v>49</v>
      </c>
      <c r="F5453" t="s">
        <v>766</v>
      </c>
      <c r="G5453">
        <v>0</v>
      </c>
      <c r="H5453">
        <v>2</v>
      </c>
      <c r="I5453">
        <v>2</v>
      </c>
      <c r="J5453">
        <f t="shared" si="85"/>
        <v>1</v>
      </c>
      <c r="K5453" s="8">
        <v>20</v>
      </c>
      <c r="L5453" s="8">
        <f>COUNTIFS($D$2:$D5453,D5453)</f>
        <v>260</v>
      </c>
    </row>
    <row r="5454" spans="1:12" x14ac:dyDescent="0.2">
      <c r="A5454" s="7">
        <v>9899201</v>
      </c>
      <c r="B5454" s="2">
        <v>36169</v>
      </c>
      <c r="C5454">
        <v>10</v>
      </c>
      <c r="D5454" t="s">
        <v>47</v>
      </c>
      <c r="E5454">
        <v>19</v>
      </c>
      <c r="F5454" t="s">
        <v>40</v>
      </c>
      <c r="G5454">
        <v>1</v>
      </c>
      <c r="H5454">
        <v>0</v>
      </c>
      <c r="I5454">
        <v>0</v>
      </c>
      <c r="J5454">
        <f t="shared" si="85"/>
        <v>1</v>
      </c>
      <c r="K5454" s="8">
        <v>21</v>
      </c>
      <c r="L5454" s="8">
        <f>COUNTIFS($D$2:$D5454,D5454)</f>
        <v>261</v>
      </c>
    </row>
    <row r="5455" spans="1:12" x14ac:dyDescent="0.2">
      <c r="A5455" s="7">
        <v>9899201</v>
      </c>
      <c r="B5455" s="2">
        <v>36169</v>
      </c>
      <c r="C5455">
        <v>19</v>
      </c>
      <c r="D5455" t="s">
        <v>40</v>
      </c>
      <c r="E5455">
        <v>10</v>
      </c>
      <c r="F5455" t="s">
        <v>47</v>
      </c>
      <c r="G5455">
        <v>0</v>
      </c>
      <c r="H5455">
        <v>0</v>
      </c>
      <c r="I5455">
        <v>0</v>
      </c>
      <c r="J5455">
        <f t="shared" si="85"/>
        <v>1</v>
      </c>
      <c r="K5455" s="8">
        <v>21</v>
      </c>
      <c r="L5455" s="8">
        <f>COUNTIFS($D$2:$D5455,D5455)</f>
        <v>261</v>
      </c>
    </row>
    <row r="5456" spans="1:12" x14ac:dyDescent="0.2">
      <c r="A5456" s="7">
        <v>9899202</v>
      </c>
      <c r="B5456" s="2">
        <v>36169</v>
      </c>
      <c r="C5456">
        <v>41</v>
      </c>
      <c r="D5456" t="s">
        <v>759</v>
      </c>
      <c r="E5456">
        <v>49</v>
      </c>
      <c r="F5456" t="s">
        <v>766</v>
      </c>
      <c r="G5456">
        <v>1</v>
      </c>
      <c r="H5456">
        <v>1</v>
      </c>
      <c r="I5456">
        <v>0</v>
      </c>
      <c r="J5456">
        <f t="shared" si="85"/>
        <v>3</v>
      </c>
      <c r="K5456" s="8">
        <v>21</v>
      </c>
      <c r="L5456" s="8">
        <f>COUNTIFS($D$2:$D5456,D5456)</f>
        <v>261</v>
      </c>
    </row>
    <row r="5457" spans="1:12" x14ac:dyDescent="0.2">
      <c r="A5457" s="7">
        <v>9899202</v>
      </c>
      <c r="B5457" s="2">
        <v>36169</v>
      </c>
      <c r="C5457">
        <v>49</v>
      </c>
      <c r="D5457" t="s">
        <v>766</v>
      </c>
      <c r="E5457">
        <v>41</v>
      </c>
      <c r="F5457" t="s">
        <v>759</v>
      </c>
      <c r="G5457">
        <v>0</v>
      </c>
      <c r="H5457">
        <v>0</v>
      </c>
      <c r="I5457">
        <v>1</v>
      </c>
      <c r="J5457">
        <f t="shared" si="85"/>
        <v>0</v>
      </c>
      <c r="K5457" s="8">
        <v>21</v>
      </c>
      <c r="L5457" s="8">
        <f>COUNTIFS($D$2:$D5457,D5457)</f>
        <v>261</v>
      </c>
    </row>
    <row r="5458" spans="1:12" x14ac:dyDescent="0.2">
      <c r="A5458" s="7">
        <v>9899203</v>
      </c>
      <c r="B5458" s="2">
        <v>36169</v>
      </c>
      <c r="C5458">
        <v>51</v>
      </c>
      <c r="D5458" t="s">
        <v>768</v>
      </c>
      <c r="E5458">
        <v>55</v>
      </c>
      <c r="F5458" t="s">
        <v>772</v>
      </c>
      <c r="G5458">
        <v>1</v>
      </c>
      <c r="H5458">
        <v>4</v>
      </c>
      <c r="I5458">
        <v>0</v>
      </c>
      <c r="J5458">
        <f t="shared" si="85"/>
        <v>3</v>
      </c>
      <c r="K5458" s="8">
        <v>21</v>
      </c>
      <c r="L5458" s="8">
        <f>COUNTIFS($D$2:$D5458,D5458)</f>
        <v>261</v>
      </c>
    </row>
    <row r="5459" spans="1:12" x14ac:dyDescent="0.2">
      <c r="A5459" s="7">
        <v>9899203</v>
      </c>
      <c r="B5459" s="2">
        <v>36169</v>
      </c>
      <c r="C5459">
        <v>55</v>
      </c>
      <c r="D5459" t="s">
        <v>772</v>
      </c>
      <c r="E5459">
        <v>51</v>
      </c>
      <c r="F5459" t="s">
        <v>768</v>
      </c>
      <c r="G5459">
        <v>0</v>
      </c>
      <c r="H5459">
        <v>0</v>
      </c>
      <c r="I5459">
        <v>4</v>
      </c>
      <c r="J5459">
        <f t="shared" si="85"/>
        <v>0</v>
      </c>
      <c r="K5459" s="8">
        <v>21</v>
      </c>
      <c r="L5459" s="8">
        <f>COUNTIFS($D$2:$D5459,D5459)</f>
        <v>181</v>
      </c>
    </row>
    <row r="5460" spans="1:12" x14ac:dyDescent="0.2">
      <c r="A5460" s="7">
        <v>9899204</v>
      </c>
      <c r="B5460" s="2">
        <v>36169</v>
      </c>
      <c r="C5460">
        <v>16</v>
      </c>
      <c r="D5460" t="s">
        <v>37</v>
      </c>
      <c r="E5460">
        <v>18</v>
      </c>
      <c r="F5460" t="s">
        <v>12</v>
      </c>
      <c r="G5460">
        <v>1</v>
      </c>
      <c r="H5460">
        <v>0</v>
      </c>
      <c r="I5460">
        <v>0</v>
      </c>
      <c r="J5460">
        <f t="shared" si="85"/>
        <v>1</v>
      </c>
      <c r="K5460" s="8">
        <v>21</v>
      </c>
      <c r="L5460" s="8">
        <f>COUNTIFS($D$2:$D5460,D5460)</f>
        <v>261</v>
      </c>
    </row>
    <row r="5461" spans="1:12" x14ac:dyDescent="0.2">
      <c r="A5461" s="7">
        <v>9899204</v>
      </c>
      <c r="B5461" s="2">
        <v>36169</v>
      </c>
      <c r="C5461">
        <v>18</v>
      </c>
      <c r="D5461" t="s">
        <v>12</v>
      </c>
      <c r="E5461">
        <v>16</v>
      </c>
      <c r="F5461" t="s">
        <v>37</v>
      </c>
      <c r="G5461">
        <v>0</v>
      </c>
      <c r="H5461">
        <v>0</v>
      </c>
      <c r="I5461">
        <v>0</v>
      </c>
      <c r="J5461">
        <f t="shared" si="85"/>
        <v>1</v>
      </c>
      <c r="K5461" s="8">
        <v>21</v>
      </c>
      <c r="L5461" s="8">
        <f>COUNTIFS($D$2:$D5461,D5461)</f>
        <v>139</v>
      </c>
    </row>
    <row r="5462" spans="1:12" x14ac:dyDescent="0.2">
      <c r="A5462" s="7">
        <v>9899205</v>
      </c>
      <c r="B5462" s="2">
        <v>36169</v>
      </c>
      <c r="C5462">
        <v>34</v>
      </c>
      <c r="D5462" t="s">
        <v>445</v>
      </c>
      <c r="E5462">
        <v>32</v>
      </c>
      <c r="F5462" t="s">
        <v>559</v>
      </c>
      <c r="G5462">
        <v>1</v>
      </c>
      <c r="H5462">
        <v>0</v>
      </c>
      <c r="I5462">
        <v>0</v>
      </c>
      <c r="J5462">
        <f t="shared" si="85"/>
        <v>1</v>
      </c>
      <c r="K5462" s="8">
        <v>21</v>
      </c>
      <c r="L5462" s="8">
        <f>COUNTIFS($D$2:$D5462,D5462)</f>
        <v>139</v>
      </c>
    </row>
    <row r="5463" spans="1:12" x14ac:dyDescent="0.2">
      <c r="A5463" s="7">
        <v>9899205</v>
      </c>
      <c r="B5463" s="2">
        <v>36169</v>
      </c>
      <c r="C5463">
        <v>32</v>
      </c>
      <c r="D5463" t="s">
        <v>559</v>
      </c>
      <c r="E5463">
        <v>34</v>
      </c>
      <c r="F5463" t="s">
        <v>445</v>
      </c>
      <c r="G5463">
        <v>0</v>
      </c>
      <c r="H5463">
        <v>0</v>
      </c>
      <c r="I5463">
        <v>0</v>
      </c>
      <c r="J5463">
        <f t="shared" si="85"/>
        <v>1</v>
      </c>
      <c r="K5463" s="8">
        <v>21</v>
      </c>
      <c r="L5463" s="8">
        <f>COUNTIFS($D$2:$D5463,D5463)</f>
        <v>261</v>
      </c>
    </row>
    <row r="5464" spans="1:12" x14ac:dyDescent="0.2">
      <c r="A5464" s="7">
        <v>9899206</v>
      </c>
      <c r="B5464" s="2">
        <v>36169</v>
      </c>
      <c r="C5464">
        <v>22</v>
      </c>
      <c r="D5464" t="s">
        <v>15</v>
      </c>
      <c r="E5464">
        <v>14</v>
      </c>
      <c r="F5464" t="s">
        <v>27</v>
      </c>
      <c r="G5464">
        <v>1</v>
      </c>
      <c r="H5464">
        <v>0</v>
      </c>
      <c r="I5464">
        <v>1</v>
      </c>
      <c r="J5464">
        <f t="shared" si="85"/>
        <v>0</v>
      </c>
      <c r="K5464" s="8">
        <v>21</v>
      </c>
      <c r="L5464" s="8">
        <f>COUNTIFS($D$2:$D5464,D5464)</f>
        <v>219</v>
      </c>
    </row>
    <row r="5465" spans="1:12" x14ac:dyDescent="0.2">
      <c r="A5465" s="7">
        <v>9899206</v>
      </c>
      <c r="B5465" s="2">
        <v>36169</v>
      </c>
      <c r="C5465">
        <v>14</v>
      </c>
      <c r="D5465" t="s">
        <v>27</v>
      </c>
      <c r="E5465">
        <v>22</v>
      </c>
      <c r="F5465" t="s">
        <v>15</v>
      </c>
      <c r="G5465">
        <v>0</v>
      </c>
      <c r="H5465">
        <v>1</v>
      </c>
      <c r="I5465">
        <v>0</v>
      </c>
      <c r="J5465">
        <f t="shared" si="85"/>
        <v>3</v>
      </c>
      <c r="K5465" s="8">
        <v>21</v>
      </c>
      <c r="L5465" s="8">
        <f>COUNTIFS($D$2:$D5465,D5465)</f>
        <v>261</v>
      </c>
    </row>
    <row r="5466" spans="1:12" x14ac:dyDescent="0.2">
      <c r="A5466" s="7">
        <v>9899207</v>
      </c>
      <c r="B5466" s="2">
        <v>36169</v>
      </c>
      <c r="C5466">
        <v>54</v>
      </c>
      <c r="D5466" t="s">
        <v>771</v>
      </c>
      <c r="E5466">
        <v>26</v>
      </c>
      <c r="F5466" t="s">
        <v>17</v>
      </c>
      <c r="G5466">
        <v>1</v>
      </c>
      <c r="H5466">
        <v>0</v>
      </c>
      <c r="I5466">
        <v>0</v>
      </c>
      <c r="J5466">
        <f t="shared" si="85"/>
        <v>1</v>
      </c>
      <c r="K5466" s="8">
        <v>21</v>
      </c>
      <c r="L5466" s="8">
        <f>COUNTIFS($D$2:$D5466,D5466)</f>
        <v>261</v>
      </c>
    </row>
    <row r="5467" spans="1:12" x14ac:dyDescent="0.2">
      <c r="A5467" s="7">
        <v>9899207</v>
      </c>
      <c r="B5467" s="2">
        <v>36169</v>
      </c>
      <c r="C5467">
        <v>26</v>
      </c>
      <c r="D5467" t="s">
        <v>17</v>
      </c>
      <c r="E5467">
        <v>54</v>
      </c>
      <c r="F5467" t="s">
        <v>771</v>
      </c>
      <c r="G5467">
        <v>0</v>
      </c>
      <c r="H5467">
        <v>0</v>
      </c>
      <c r="I5467">
        <v>0</v>
      </c>
      <c r="J5467">
        <f t="shared" si="85"/>
        <v>1</v>
      </c>
      <c r="K5467" s="8">
        <v>21</v>
      </c>
      <c r="L5467" s="8">
        <f>COUNTIFS($D$2:$D5467,D5467)</f>
        <v>261</v>
      </c>
    </row>
    <row r="5468" spans="1:12" x14ac:dyDescent="0.2">
      <c r="A5468" s="7">
        <v>9899208</v>
      </c>
      <c r="B5468" s="2">
        <v>36169</v>
      </c>
      <c r="C5468">
        <v>23</v>
      </c>
      <c r="D5468" t="s">
        <v>50</v>
      </c>
      <c r="E5468">
        <v>48</v>
      </c>
      <c r="F5468" t="s">
        <v>765</v>
      </c>
      <c r="G5468">
        <v>1</v>
      </c>
      <c r="H5468">
        <v>3</v>
      </c>
      <c r="I5468">
        <v>1</v>
      </c>
      <c r="J5468">
        <f t="shared" si="85"/>
        <v>3</v>
      </c>
      <c r="K5468" s="8">
        <v>21</v>
      </c>
      <c r="L5468" s="8">
        <f>COUNTIFS($D$2:$D5468,D5468)</f>
        <v>261</v>
      </c>
    </row>
    <row r="5469" spans="1:12" x14ac:dyDescent="0.2">
      <c r="A5469" s="7">
        <v>9899208</v>
      </c>
      <c r="B5469" s="2">
        <v>36169</v>
      </c>
      <c r="C5469">
        <v>48</v>
      </c>
      <c r="D5469" t="s">
        <v>765</v>
      </c>
      <c r="E5469">
        <v>23</v>
      </c>
      <c r="F5469" t="s">
        <v>50</v>
      </c>
      <c r="G5469">
        <v>0</v>
      </c>
      <c r="H5469">
        <v>1</v>
      </c>
      <c r="I5469">
        <v>3</v>
      </c>
      <c r="J5469">
        <f t="shared" si="85"/>
        <v>0</v>
      </c>
      <c r="K5469" s="8">
        <v>21</v>
      </c>
      <c r="L5469" s="8">
        <f>COUNTIFS($D$2:$D5469,D5469)</f>
        <v>21</v>
      </c>
    </row>
    <row r="5470" spans="1:12" x14ac:dyDescent="0.2">
      <c r="A5470" s="7">
        <v>9899209</v>
      </c>
      <c r="B5470" s="2">
        <v>36169</v>
      </c>
      <c r="C5470">
        <v>53</v>
      </c>
      <c r="D5470" t="s">
        <v>770</v>
      </c>
      <c r="E5470">
        <v>46</v>
      </c>
      <c r="F5470" t="s">
        <v>763</v>
      </c>
      <c r="G5470">
        <v>1</v>
      </c>
      <c r="H5470">
        <v>2</v>
      </c>
      <c r="I5470">
        <v>1</v>
      </c>
      <c r="J5470">
        <f t="shared" si="85"/>
        <v>3</v>
      </c>
      <c r="K5470" s="8">
        <v>21</v>
      </c>
      <c r="L5470" s="8">
        <f>COUNTIFS($D$2:$D5470,D5470)</f>
        <v>261</v>
      </c>
    </row>
    <row r="5471" spans="1:12" x14ac:dyDescent="0.2">
      <c r="A5471" s="7">
        <v>9899209</v>
      </c>
      <c r="B5471" s="2">
        <v>36169</v>
      </c>
      <c r="C5471">
        <v>46</v>
      </c>
      <c r="D5471" t="s">
        <v>763</v>
      </c>
      <c r="E5471">
        <v>53</v>
      </c>
      <c r="F5471" t="s">
        <v>770</v>
      </c>
      <c r="G5471">
        <v>0</v>
      </c>
      <c r="H5471">
        <v>1</v>
      </c>
      <c r="I5471">
        <v>2</v>
      </c>
      <c r="J5471">
        <f t="shared" si="85"/>
        <v>0</v>
      </c>
      <c r="K5471" s="8">
        <v>21</v>
      </c>
      <c r="L5471" s="8">
        <f>COUNTIFS($D$2:$D5471,D5471)</f>
        <v>97</v>
      </c>
    </row>
    <row r="5472" spans="1:12" x14ac:dyDescent="0.2">
      <c r="A5472" s="7">
        <v>9899210</v>
      </c>
      <c r="B5472" s="2">
        <v>36170</v>
      </c>
      <c r="C5472">
        <v>21</v>
      </c>
      <c r="D5472" t="s">
        <v>10</v>
      </c>
      <c r="E5472">
        <v>29</v>
      </c>
      <c r="F5472" t="s">
        <v>42</v>
      </c>
      <c r="G5472">
        <v>1</v>
      </c>
      <c r="H5472">
        <v>4</v>
      </c>
      <c r="I5472">
        <v>1</v>
      </c>
      <c r="J5472">
        <f t="shared" si="85"/>
        <v>3</v>
      </c>
      <c r="K5472" s="8">
        <v>21</v>
      </c>
      <c r="L5472" s="8">
        <f>COUNTIFS($D$2:$D5472,D5472)</f>
        <v>261</v>
      </c>
    </row>
    <row r="5473" spans="1:12" x14ac:dyDescent="0.2">
      <c r="A5473" s="7">
        <v>9899210</v>
      </c>
      <c r="B5473" s="2">
        <v>36170</v>
      </c>
      <c r="C5473">
        <v>29</v>
      </c>
      <c r="D5473" t="s">
        <v>42</v>
      </c>
      <c r="E5473">
        <v>21</v>
      </c>
      <c r="F5473" t="s">
        <v>10</v>
      </c>
      <c r="G5473">
        <v>0</v>
      </c>
      <c r="H5473">
        <v>1</v>
      </c>
      <c r="I5473">
        <v>4</v>
      </c>
      <c r="J5473">
        <f t="shared" si="85"/>
        <v>0</v>
      </c>
      <c r="K5473" s="8">
        <v>21</v>
      </c>
      <c r="L5473" s="8">
        <f>COUNTIFS($D$2:$D5473,D5473)</f>
        <v>219</v>
      </c>
    </row>
    <row r="5474" spans="1:12" x14ac:dyDescent="0.2">
      <c r="A5474" s="7">
        <v>9899211</v>
      </c>
      <c r="B5474" s="2">
        <v>36176</v>
      </c>
      <c r="C5474">
        <v>14</v>
      </c>
      <c r="D5474" t="s">
        <v>27</v>
      </c>
      <c r="E5474">
        <v>51</v>
      </c>
      <c r="F5474" t="s">
        <v>768</v>
      </c>
      <c r="G5474">
        <v>1</v>
      </c>
      <c r="H5474">
        <v>2</v>
      </c>
      <c r="I5474">
        <v>1</v>
      </c>
      <c r="J5474">
        <f t="shared" si="85"/>
        <v>3</v>
      </c>
      <c r="K5474" s="8">
        <v>22</v>
      </c>
      <c r="L5474" s="8">
        <f>COUNTIFS($D$2:$D5474,D5474)</f>
        <v>262</v>
      </c>
    </row>
    <row r="5475" spans="1:12" x14ac:dyDescent="0.2">
      <c r="A5475" s="7">
        <v>9899211</v>
      </c>
      <c r="B5475" s="2">
        <v>36176</v>
      </c>
      <c r="C5475">
        <v>51</v>
      </c>
      <c r="D5475" t="s">
        <v>768</v>
      </c>
      <c r="E5475">
        <v>14</v>
      </c>
      <c r="F5475" t="s">
        <v>27</v>
      </c>
      <c r="G5475">
        <v>0</v>
      </c>
      <c r="H5475">
        <v>1</v>
      </c>
      <c r="I5475">
        <v>2</v>
      </c>
      <c r="J5475">
        <f t="shared" si="85"/>
        <v>0</v>
      </c>
      <c r="K5475" s="8">
        <v>22</v>
      </c>
      <c r="L5475" s="8">
        <f>COUNTIFS($D$2:$D5475,D5475)</f>
        <v>262</v>
      </c>
    </row>
    <row r="5476" spans="1:12" x14ac:dyDescent="0.2">
      <c r="A5476" s="7">
        <v>9899212</v>
      </c>
      <c r="B5476" s="2">
        <v>36176</v>
      </c>
      <c r="C5476">
        <v>46</v>
      </c>
      <c r="D5476" t="s">
        <v>763</v>
      </c>
      <c r="E5476">
        <v>41</v>
      </c>
      <c r="F5476" t="s">
        <v>759</v>
      </c>
      <c r="G5476">
        <v>1</v>
      </c>
      <c r="H5476">
        <v>1</v>
      </c>
      <c r="I5476">
        <v>0</v>
      </c>
      <c r="J5476">
        <f t="shared" si="85"/>
        <v>3</v>
      </c>
      <c r="K5476" s="8">
        <v>22</v>
      </c>
      <c r="L5476" s="8">
        <f>COUNTIFS($D$2:$D5476,D5476)</f>
        <v>98</v>
      </c>
    </row>
    <row r="5477" spans="1:12" x14ac:dyDescent="0.2">
      <c r="A5477" s="7">
        <v>9899212</v>
      </c>
      <c r="B5477" s="2">
        <v>36176</v>
      </c>
      <c r="C5477">
        <v>41</v>
      </c>
      <c r="D5477" t="s">
        <v>759</v>
      </c>
      <c r="E5477">
        <v>46</v>
      </c>
      <c r="F5477" t="s">
        <v>763</v>
      </c>
      <c r="G5477">
        <v>0</v>
      </c>
      <c r="H5477">
        <v>0</v>
      </c>
      <c r="I5477">
        <v>1</v>
      </c>
      <c r="J5477">
        <f t="shared" si="85"/>
        <v>0</v>
      </c>
      <c r="K5477" s="8">
        <v>22</v>
      </c>
      <c r="L5477" s="8">
        <f>COUNTIFS($D$2:$D5477,D5477)</f>
        <v>262</v>
      </c>
    </row>
    <row r="5478" spans="1:12" x14ac:dyDescent="0.2">
      <c r="A5478" s="7">
        <v>9899213</v>
      </c>
      <c r="B5478" s="2">
        <v>36176</v>
      </c>
      <c r="C5478">
        <v>49</v>
      </c>
      <c r="D5478" t="s">
        <v>766</v>
      </c>
      <c r="E5478">
        <v>34</v>
      </c>
      <c r="F5478" t="s">
        <v>445</v>
      </c>
      <c r="G5478">
        <v>1</v>
      </c>
      <c r="H5478">
        <v>2</v>
      </c>
      <c r="I5478">
        <v>0</v>
      </c>
      <c r="J5478">
        <f t="shared" si="85"/>
        <v>3</v>
      </c>
      <c r="K5478" s="8">
        <v>22</v>
      </c>
      <c r="L5478" s="8">
        <f>COUNTIFS($D$2:$D5478,D5478)</f>
        <v>262</v>
      </c>
    </row>
    <row r="5479" spans="1:12" x14ac:dyDescent="0.2">
      <c r="A5479" s="7">
        <v>9899213</v>
      </c>
      <c r="B5479" s="2">
        <v>36176</v>
      </c>
      <c r="C5479">
        <v>34</v>
      </c>
      <c r="D5479" t="s">
        <v>445</v>
      </c>
      <c r="E5479">
        <v>49</v>
      </c>
      <c r="F5479" t="s">
        <v>766</v>
      </c>
      <c r="G5479">
        <v>0</v>
      </c>
      <c r="H5479">
        <v>0</v>
      </c>
      <c r="I5479">
        <v>2</v>
      </c>
      <c r="J5479">
        <f t="shared" si="85"/>
        <v>0</v>
      </c>
      <c r="K5479" s="8">
        <v>22</v>
      </c>
      <c r="L5479" s="8">
        <f>COUNTIFS($D$2:$D5479,D5479)</f>
        <v>140</v>
      </c>
    </row>
    <row r="5480" spans="1:12" x14ac:dyDescent="0.2">
      <c r="A5480" s="7">
        <v>9899214</v>
      </c>
      <c r="B5480" s="2">
        <v>36176</v>
      </c>
      <c r="C5480">
        <v>18</v>
      </c>
      <c r="D5480" t="s">
        <v>12</v>
      </c>
      <c r="E5480">
        <v>21</v>
      </c>
      <c r="F5480" t="s">
        <v>10</v>
      </c>
      <c r="G5480">
        <v>1</v>
      </c>
      <c r="H5480">
        <v>2</v>
      </c>
      <c r="I5480">
        <v>6</v>
      </c>
      <c r="J5480">
        <f t="shared" si="85"/>
        <v>0</v>
      </c>
      <c r="K5480" s="8">
        <v>22</v>
      </c>
      <c r="L5480" s="8">
        <f>COUNTIFS($D$2:$D5480,D5480)</f>
        <v>140</v>
      </c>
    </row>
    <row r="5481" spans="1:12" x14ac:dyDescent="0.2">
      <c r="A5481" s="7">
        <v>9899214</v>
      </c>
      <c r="B5481" s="2">
        <v>36176</v>
      </c>
      <c r="C5481">
        <v>21</v>
      </c>
      <c r="D5481" t="s">
        <v>10</v>
      </c>
      <c r="E5481">
        <v>18</v>
      </c>
      <c r="F5481" t="s">
        <v>12</v>
      </c>
      <c r="G5481">
        <v>0</v>
      </c>
      <c r="H5481">
        <v>6</v>
      </c>
      <c r="I5481">
        <v>2</v>
      </c>
      <c r="J5481">
        <f t="shared" si="85"/>
        <v>3</v>
      </c>
      <c r="K5481" s="8">
        <v>22</v>
      </c>
      <c r="L5481" s="8">
        <f>COUNTIFS($D$2:$D5481,D5481)</f>
        <v>262</v>
      </c>
    </row>
    <row r="5482" spans="1:12" x14ac:dyDescent="0.2">
      <c r="A5482" s="7">
        <v>9899215</v>
      </c>
      <c r="B5482" s="2">
        <v>36176</v>
      </c>
      <c r="C5482">
        <v>19</v>
      </c>
      <c r="D5482" t="s">
        <v>40</v>
      </c>
      <c r="E5482">
        <v>23</v>
      </c>
      <c r="F5482" t="s">
        <v>50</v>
      </c>
      <c r="G5482">
        <v>1</v>
      </c>
      <c r="H5482">
        <v>7</v>
      </c>
      <c r="I5482">
        <v>1</v>
      </c>
      <c r="J5482">
        <f t="shared" si="85"/>
        <v>3</v>
      </c>
      <c r="K5482" s="8">
        <v>22</v>
      </c>
      <c r="L5482" s="8">
        <f>COUNTIFS($D$2:$D5482,D5482)</f>
        <v>262</v>
      </c>
    </row>
    <row r="5483" spans="1:12" x14ac:dyDescent="0.2">
      <c r="A5483" s="7">
        <v>9899215</v>
      </c>
      <c r="B5483" s="2">
        <v>36176</v>
      </c>
      <c r="C5483">
        <v>23</v>
      </c>
      <c r="D5483" t="s">
        <v>50</v>
      </c>
      <c r="E5483">
        <v>19</v>
      </c>
      <c r="F5483" t="s">
        <v>40</v>
      </c>
      <c r="G5483">
        <v>0</v>
      </c>
      <c r="H5483">
        <v>1</v>
      </c>
      <c r="I5483">
        <v>7</v>
      </c>
      <c r="J5483">
        <f t="shared" si="85"/>
        <v>0</v>
      </c>
      <c r="K5483" s="8">
        <v>22</v>
      </c>
      <c r="L5483" s="8">
        <f>COUNTIFS($D$2:$D5483,D5483)</f>
        <v>262</v>
      </c>
    </row>
    <row r="5484" spans="1:12" x14ac:dyDescent="0.2">
      <c r="A5484" s="7">
        <v>9899216</v>
      </c>
      <c r="B5484" s="2">
        <v>36176</v>
      </c>
      <c r="C5484">
        <v>55</v>
      </c>
      <c r="D5484" t="s">
        <v>772</v>
      </c>
      <c r="E5484">
        <v>10</v>
      </c>
      <c r="F5484" t="s">
        <v>47</v>
      </c>
      <c r="G5484">
        <v>1</v>
      </c>
      <c r="H5484">
        <v>0</v>
      </c>
      <c r="I5484">
        <v>1</v>
      </c>
      <c r="J5484">
        <f t="shared" si="85"/>
        <v>0</v>
      </c>
      <c r="K5484" s="8">
        <v>22</v>
      </c>
      <c r="L5484" s="8">
        <f>COUNTIFS($D$2:$D5484,D5484)</f>
        <v>182</v>
      </c>
    </row>
    <row r="5485" spans="1:12" x14ac:dyDescent="0.2">
      <c r="A5485" s="7">
        <v>9899216</v>
      </c>
      <c r="B5485" s="2">
        <v>36176</v>
      </c>
      <c r="C5485">
        <v>10</v>
      </c>
      <c r="D5485" t="s">
        <v>47</v>
      </c>
      <c r="E5485">
        <v>55</v>
      </c>
      <c r="F5485" t="s">
        <v>772</v>
      </c>
      <c r="G5485">
        <v>0</v>
      </c>
      <c r="H5485">
        <v>1</v>
      </c>
      <c r="I5485">
        <v>0</v>
      </c>
      <c r="J5485">
        <f t="shared" si="85"/>
        <v>3</v>
      </c>
      <c r="K5485" s="8">
        <v>22</v>
      </c>
      <c r="L5485" s="8">
        <f>COUNTIFS($D$2:$D5485,D5485)</f>
        <v>262</v>
      </c>
    </row>
    <row r="5486" spans="1:12" x14ac:dyDescent="0.2">
      <c r="A5486" s="7">
        <v>9899217</v>
      </c>
      <c r="B5486" s="2">
        <v>36176</v>
      </c>
      <c r="C5486">
        <v>26</v>
      </c>
      <c r="D5486" t="s">
        <v>17</v>
      </c>
      <c r="E5486">
        <v>53</v>
      </c>
      <c r="F5486" t="s">
        <v>770</v>
      </c>
      <c r="G5486">
        <v>1</v>
      </c>
      <c r="H5486">
        <v>0</v>
      </c>
      <c r="I5486">
        <v>0</v>
      </c>
      <c r="J5486">
        <f t="shared" si="85"/>
        <v>1</v>
      </c>
      <c r="K5486" s="8">
        <v>22</v>
      </c>
      <c r="L5486" s="8">
        <f>COUNTIFS($D$2:$D5486,D5486)</f>
        <v>262</v>
      </c>
    </row>
    <row r="5487" spans="1:12" x14ac:dyDescent="0.2">
      <c r="A5487" s="7">
        <v>9899217</v>
      </c>
      <c r="B5487" s="2">
        <v>36176</v>
      </c>
      <c r="C5487">
        <v>53</v>
      </c>
      <c r="D5487" t="s">
        <v>770</v>
      </c>
      <c r="E5487">
        <v>26</v>
      </c>
      <c r="F5487" t="s">
        <v>17</v>
      </c>
      <c r="G5487">
        <v>0</v>
      </c>
      <c r="H5487">
        <v>0</v>
      </c>
      <c r="I5487">
        <v>0</v>
      </c>
      <c r="J5487">
        <f t="shared" si="85"/>
        <v>1</v>
      </c>
      <c r="K5487" s="8">
        <v>22</v>
      </c>
      <c r="L5487" s="8">
        <f>COUNTIFS($D$2:$D5487,D5487)</f>
        <v>262</v>
      </c>
    </row>
    <row r="5488" spans="1:12" x14ac:dyDescent="0.2">
      <c r="A5488" s="7">
        <v>9899218</v>
      </c>
      <c r="B5488" s="2">
        <v>36176</v>
      </c>
      <c r="C5488">
        <v>29</v>
      </c>
      <c r="D5488" t="s">
        <v>42</v>
      </c>
      <c r="E5488">
        <v>54</v>
      </c>
      <c r="F5488" t="s">
        <v>771</v>
      </c>
      <c r="G5488">
        <v>1</v>
      </c>
      <c r="H5488">
        <v>0</v>
      </c>
      <c r="I5488">
        <v>4</v>
      </c>
      <c r="J5488">
        <f t="shared" si="85"/>
        <v>0</v>
      </c>
      <c r="K5488" s="8">
        <v>22</v>
      </c>
      <c r="L5488" s="8">
        <f>COUNTIFS($D$2:$D5488,D5488)</f>
        <v>220</v>
      </c>
    </row>
    <row r="5489" spans="1:12" x14ac:dyDescent="0.2">
      <c r="A5489" s="7">
        <v>9899218</v>
      </c>
      <c r="B5489" s="2">
        <v>36176</v>
      </c>
      <c r="C5489">
        <v>54</v>
      </c>
      <c r="D5489" t="s">
        <v>771</v>
      </c>
      <c r="E5489">
        <v>29</v>
      </c>
      <c r="F5489" t="s">
        <v>42</v>
      </c>
      <c r="G5489">
        <v>0</v>
      </c>
      <c r="H5489">
        <v>4</v>
      </c>
      <c r="I5489">
        <v>0</v>
      </c>
      <c r="J5489">
        <f t="shared" si="85"/>
        <v>3</v>
      </c>
      <c r="K5489" s="8">
        <v>22</v>
      </c>
      <c r="L5489" s="8">
        <f>COUNTIFS($D$2:$D5489,D5489)</f>
        <v>262</v>
      </c>
    </row>
    <row r="5490" spans="1:12" x14ac:dyDescent="0.2">
      <c r="A5490" s="7">
        <v>9899219</v>
      </c>
      <c r="B5490" s="2">
        <v>36177</v>
      </c>
      <c r="C5490">
        <v>48</v>
      </c>
      <c r="D5490" t="s">
        <v>765</v>
      </c>
      <c r="E5490">
        <v>22</v>
      </c>
      <c r="F5490" t="s">
        <v>15</v>
      </c>
      <c r="G5490">
        <v>1</v>
      </c>
      <c r="H5490">
        <v>2</v>
      </c>
      <c r="I5490">
        <v>2</v>
      </c>
      <c r="J5490">
        <f t="shared" si="85"/>
        <v>1</v>
      </c>
      <c r="K5490" s="8">
        <v>22</v>
      </c>
      <c r="L5490" s="8">
        <f>COUNTIFS($D$2:$D5490,D5490)</f>
        <v>22</v>
      </c>
    </row>
    <row r="5491" spans="1:12" x14ac:dyDescent="0.2">
      <c r="A5491" s="7">
        <v>9899219</v>
      </c>
      <c r="B5491" s="2">
        <v>36177</v>
      </c>
      <c r="C5491">
        <v>22</v>
      </c>
      <c r="D5491" t="s">
        <v>15</v>
      </c>
      <c r="E5491">
        <v>48</v>
      </c>
      <c r="F5491" t="s">
        <v>765</v>
      </c>
      <c r="G5491">
        <v>0</v>
      </c>
      <c r="H5491">
        <v>2</v>
      </c>
      <c r="I5491">
        <v>2</v>
      </c>
      <c r="J5491">
        <f t="shared" si="85"/>
        <v>1</v>
      </c>
      <c r="K5491" s="8">
        <v>22</v>
      </c>
      <c r="L5491" s="8">
        <f>COUNTIFS($D$2:$D5491,D5491)</f>
        <v>220</v>
      </c>
    </row>
    <row r="5492" spans="1:12" x14ac:dyDescent="0.2">
      <c r="A5492" s="7">
        <v>9899220</v>
      </c>
      <c r="B5492" s="2">
        <v>36178</v>
      </c>
      <c r="C5492">
        <v>32</v>
      </c>
      <c r="D5492" t="s">
        <v>559</v>
      </c>
      <c r="E5492">
        <v>16</v>
      </c>
      <c r="F5492" t="s">
        <v>37</v>
      </c>
      <c r="G5492">
        <v>1</v>
      </c>
      <c r="H5492">
        <v>3</v>
      </c>
      <c r="I5492">
        <v>0</v>
      </c>
      <c r="J5492">
        <f t="shared" si="85"/>
        <v>3</v>
      </c>
      <c r="K5492" s="8">
        <v>22</v>
      </c>
      <c r="L5492" s="8">
        <f>COUNTIFS($D$2:$D5492,D5492)</f>
        <v>262</v>
      </c>
    </row>
    <row r="5493" spans="1:12" x14ac:dyDescent="0.2">
      <c r="A5493" s="7">
        <v>9899220</v>
      </c>
      <c r="B5493" s="2">
        <v>36178</v>
      </c>
      <c r="C5493">
        <v>16</v>
      </c>
      <c r="D5493" t="s">
        <v>37</v>
      </c>
      <c r="E5493">
        <v>32</v>
      </c>
      <c r="F5493" t="s">
        <v>559</v>
      </c>
      <c r="G5493">
        <v>0</v>
      </c>
      <c r="H5493">
        <v>0</v>
      </c>
      <c r="I5493">
        <v>3</v>
      </c>
      <c r="J5493">
        <f t="shared" si="85"/>
        <v>0</v>
      </c>
      <c r="K5493" s="8">
        <v>22</v>
      </c>
      <c r="L5493" s="8">
        <f>COUNTIFS($D$2:$D5493,D5493)</f>
        <v>262</v>
      </c>
    </row>
    <row r="5494" spans="1:12" x14ac:dyDescent="0.2">
      <c r="A5494" s="7">
        <v>9899221</v>
      </c>
      <c r="B5494" s="2">
        <v>36190</v>
      </c>
      <c r="C5494">
        <v>41</v>
      </c>
      <c r="D5494" t="s">
        <v>759</v>
      </c>
      <c r="E5494">
        <v>26</v>
      </c>
      <c r="F5494" t="s">
        <v>17</v>
      </c>
      <c r="G5494">
        <v>1</v>
      </c>
      <c r="H5494">
        <v>1</v>
      </c>
      <c r="I5494">
        <v>1</v>
      </c>
      <c r="J5494">
        <f t="shared" si="85"/>
        <v>1</v>
      </c>
      <c r="K5494" s="8">
        <v>23</v>
      </c>
      <c r="L5494" s="8">
        <f>COUNTIFS($D$2:$D5494,D5494)</f>
        <v>263</v>
      </c>
    </row>
    <row r="5495" spans="1:12" x14ac:dyDescent="0.2">
      <c r="A5495" s="7">
        <v>9899221</v>
      </c>
      <c r="B5495" s="2">
        <v>36190</v>
      </c>
      <c r="C5495">
        <v>26</v>
      </c>
      <c r="D5495" t="s">
        <v>17</v>
      </c>
      <c r="E5495">
        <v>41</v>
      </c>
      <c r="F5495" t="s">
        <v>759</v>
      </c>
      <c r="G5495">
        <v>0</v>
      </c>
      <c r="H5495">
        <v>1</v>
      </c>
      <c r="I5495">
        <v>1</v>
      </c>
      <c r="J5495">
        <f t="shared" si="85"/>
        <v>1</v>
      </c>
      <c r="K5495" s="8">
        <v>23</v>
      </c>
      <c r="L5495" s="8">
        <f>COUNTIFS($D$2:$D5495,D5495)</f>
        <v>263</v>
      </c>
    </row>
    <row r="5496" spans="1:12" x14ac:dyDescent="0.2">
      <c r="A5496" s="7">
        <v>9899222</v>
      </c>
      <c r="B5496" s="2">
        <v>36190</v>
      </c>
      <c r="C5496">
        <v>51</v>
      </c>
      <c r="D5496" t="s">
        <v>768</v>
      </c>
      <c r="E5496">
        <v>19</v>
      </c>
      <c r="F5496" t="s">
        <v>40</v>
      </c>
      <c r="G5496">
        <v>1</v>
      </c>
      <c r="H5496">
        <v>2</v>
      </c>
      <c r="I5496">
        <v>1</v>
      </c>
      <c r="J5496">
        <f t="shared" si="85"/>
        <v>3</v>
      </c>
      <c r="K5496" s="8">
        <v>23</v>
      </c>
      <c r="L5496" s="8">
        <f>COUNTIFS($D$2:$D5496,D5496)</f>
        <v>263</v>
      </c>
    </row>
    <row r="5497" spans="1:12" x14ac:dyDescent="0.2">
      <c r="A5497" s="7">
        <v>9899222</v>
      </c>
      <c r="B5497" s="2">
        <v>36190</v>
      </c>
      <c r="C5497">
        <v>19</v>
      </c>
      <c r="D5497" t="s">
        <v>40</v>
      </c>
      <c r="E5497">
        <v>51</v>
      </c>
      <c r="F5497" t="s">
        <v>768</v>
      </c>
      <c r="G5497">
        <v>0</v>
      </c>
      <c r="H5497">
        <v>1</v>
      </c>
      <c r="I5497">
        <v>2</v>
      </c>
      <c r="J5497">
        <f t="shared" si="85"/>
        <v>0</v>
      </c>
      <c r="K5497" s="8">
        <v>23</v>
      </c>
      <c r="L5497" s="8">
        <f>COUNTIFS($D$2:$D5497,D5497)</f>
        <v>263</v>
      </c>
    </row>
    <row r="5498" spans="1:12" x14ac:dyDescent="0.2">
      <c r="A5498" s="7">
        <v>9899223</v>
      </c>
      <c r="B5498" s="2">
        <v>36190</v>
      </c>
      <c r="C5498">
        <v>16</v>
      </c>
      <c r="D5498" t="s">
        <v>37</v>
      </c>
      <c r="E5498">
        <v>55</v>
      </c>
      <c r="F5498" t="s">
        <v>772</v>
      </c>
      <c r="G5498">
        <v>1</v>
      </c>
      <c r="H5498">
        <v>0</v>
      </c>
      <c r="I5498">
        <v>1</v>
      </c>
      <c r="J5498">
        <f t="shared" si="85"/>
        <v>0</v>
      </c>
      <c r="K5498" s="8">
        <v>23</v>
      </c>
      <c r="L5498" s="8">
        <f>COUNTIFS($D$2:$D5498,D5498)</f>
        <v>263</v>
      </c>
    </row>
    <row r="5499" spans="1:12" x14ac:dyDescent="0.2">
      <c r="A5499" s="7">
        <v>9899223</v>
      </c>
      <c r="B5499" s="2">
        <v>36190</v>
      </c>
      <c r="C5499">
        <v>55</v>
      </c>
      <c r="D5499" t="s">
        <v>772</v>
      </c>
      <c r="E5499">
        <v>16</v>
      </c>
      <c r="F5499" t="s">
        <v>37</v>
      </c>
      <c r="G5499">
        <v>0</v>
      </c>
      <c r="H5499">
        <v>1</v>
      </c>
      <c r="I5499">
        <v>0</v>
      </c>
      <c r="J5499">
        <f t="shared" si="85"/>
        <v>3</v>
      </c>
      <c r="K5499" s="8">
        <v>23</v>
      </c>
      <c r="L5499" s="8">
        <f>COUNTIFS($D$2:$D5499,D5499)</f>
        <v>183</v>
      </c>
    </row>
    <row r="5500" spans="1:12" x14ac:dyDescent="0.2">
      <c r="A5500" s="7">
        <v>9899224</v>
      </c>
      <c r="B5500" s="2">
        <v>36190</v>
      </c>
      <c r="C5500">
        <v>34</v>
      </c>
      <c r="D5500" t="s">
        <v>445</v>
      </c>
      <c r="E5500">
        <v>18</v>
      </c>
      <c r="F5500" t="s">
        <v>12</v>
      </c>
      <c r="G5500">
        <v>1</v>
      </c>
      <c r="H5500">
        <v>0</v>
      </c>
      <c r="I5500">
        <v>0</v>
      </c>
      <c r="J5500">
        <f t="shared" si="85"/>
        <v>1</v>
      </c>
      <c r="K5500" s="8">
        <v>23</v>
      </c>
      <c r="L5500" s="8">
        <f>COUNTIFS($D$2:$D5500,D5500)</f>
        <v>141</v>
      </c>
    </row>
    <row r="5501" spans="1:12" x14ac:dyDescent="0.2">
      <c r="A5501" s="7">
        <v>9899224</v>
      </c>
      <c r="B5501" s="2">
        <v>36190</v>
      </c>
      <c r="C5501">
        <v>18</v>
      </c>
      <c r="D5501" t="s">
        <v>12</v>
      </c>
      <c r="E5501">
        <v>34</v>
      </c>
      <c r="F5501" t="s">
        <v>445</v>
      </c>
      <c r="G5501">
        <v>0</v>
      </c>
      <c r="H5501">
        <v>0</v>
      </c>
      <c r="I5501">
        <v>0</v>
      </c>
      <c r="J5501">
        <f t="shared" si="85"/>
        <v>1</v>
      </c>
      <c r="K5501" s="8">
        <v>23</v>
      </c>
      <c r="L5501" s="8">
        <f>COUNTIFS($D$2:$D5501,D5501)</f>
        <v>141</v>
      </c>
    </row>
    <row r="5502" spans="1:12" x14ac:dyDescent="0.2">
      <c r="A5502" s="7">
        <v>9899225</v>
      </c>
      <c r="B5502" s="2">
        <v>36190</v>
      </c>
      <c r="C5502">
        <v>22</v>
      </c>
      <c r="D5502" t="s">
        <v>15</v>
      </c>
      <c r="E5502">
        <v>32</v>
      </c>
      <c r="F5502" t="s">
        <v>559</v>
      </c>
      <c r="G5502">
        <v>1</v>
      </c>
      <c r="H5502">
        <v>2</v>
      </c>
      <c r="I5502">
        <v>1</v>
      </c>
      <c r="J5502">
        <f t="shared" si="85"/>
        <v>3</v>
      </c>
      <c r="K5502" s="8">
        <v>23</v>
      </c>
      <c r="L5502" s="8">
        <f>COUNTIFS($D$2:$D5502,D5502)</f>
        <v>221</v>
      </c>
    </row>
    <row r="5503" spans="1:12" x14ac:dyDescent="0.2">
      <c r="A5503" s="7">
        <v>9899225</v>
      </c>
      <c r="B5503" s="2">
        <v>36190</v>
      </c>
      <c r="C5503">
        <v>32</v>
      </c>
      <c r="D5503" t="s">
        <v>559</v>
      </c>
      <c r="E5503">
        <v>22</v>
      </c>
      <c r="F5503" t="s">
        <v>15</v>
      </c>
      <c r="G5503">
        <v>0</v>
      </c>
      <c r="H5503">
        <v>1</v>
      </c>
      <c r="I5503">
        <v>2</v>
      </c>
      <c r="J5503">
        <f t="shared" si="85"/>
        <v>0</v>
      </c>
      <c r="K5503" s="8">
        <v>23</v>
      </c>
      <c r="L5503" s="8">
        <f>COUNTIFS($D$2:$D5503,D5503)</f>
        <v>263</v>
      </c>
    </row>
    <row r="5504" spans="1:12" x14ac:dyDescent="0.2">
      <c r="A5504" s="7">
        <v>9899226</v>
      </c>
      <c r="B5504" s="2">
        <v>36190</v>
      </c>
      <c r="C5504">
        <v>54</v>
      </c>
      <c r="D5504" t="s">
        <v>771</v>
      </c>
      <c r="E5504">
        <v>46</v>
      </c>
      <c r="F5504" t="s">
        <v>763</v>
      </c>
      <c r="G5504">
        <v>1</v>
      </c>
      <c r="H5504">
        <v>0</v>
      </c>
      <c r="I5504">
        <v>1</v>
      </c>
      <c r="J5504">
        <f t="shared" si="85"/>
        <v>0</v>
      </c>
      <c r="K5504" s="8">
        <v>23</v>
      </c>
      <c r="L5504" s="8">
        <f>COUNTIFS($D$2:$D5504,D5504)</f>
        <v>263</v>
      </c>
    </row>
    <row r="5505" spans="1:12" x14ac:dyDescent="0.2">
      <c r="A5505" s="7">
        <v>9899226</v>
      </c>
      <c r="B5505" s="2">
        <v>36190</v>
      </c>
      <c r="C5505">
        <v>46</v>
      </c>
      <c r="D5505" t="s">
        <v>763</v>
      </c>
      <c r="E5505">
        <v>54</v>
      </c>
      <c r="F5505" t="s">
        <v>771</v>
      </c>
      <c r="G5505">
        <v>0</v>
      </c>
      <c r="H5505">
        <v>1</v>
      </c>
      <c r="I5505">
        <v>0</v>
      </c>
      <c r="J5505">
        <f t="shared" si="85"/>
        <v>3</v>
      </c>
      <c r="K5505" s="8">
        <v>23</v>
      </c>
      <c r="L5505" s="8">
        <f>COUNTIFS($D$2:$D5505,D5505)</f>
        <v>99</v>
      </c>
    </row>
    <row r="5506" spans="1:12" x14ac:dyDescent="0.2">
      <c r="A5506" s="7">
        <v>9899227</v>
      </c>
      <c r="B5506" s="2">
        <v>36190</v>
      </c>
      <c r="C5506">
        <v>23</v>
      </c>
      <c r="D5506" t="s">
        <v>50</v>
      </c>
      <c r="E5506">
        <v>49</v>
      </c>
      <c r="F5506" t="s">
        <v>766</v>
      </c>
      <c r="G5506">
        <v>1</v>
      </c>
      <c r="H5506">
        <v>3</v>
      </c>
      <c r="I5506">
        <v>0</v>
      </c>
      <c r="J5506">
        <f t="shared" ref="J5506:J5569" si="86">IF(H5506&gt;I5506,3,IF(I5506&gt;H5506,0,1))</f>
        <v>3</v>
      </c>
      <c r="K5506" s="8">
        <v>23</v>
      </c>
      <c r="L5506" s="8">
        <f>COUNTIFS($D$2:$D5506,D5506)</f>
        <v>263</v>
      </c>
    </row>
    <row r="5507" spans="1:12" x14ac:dyDescent="0.2">
      <c r="A5507" s="7">
        <v>9899227</v>
      </c>
      <c r="B5507" s="2">
        <v>36190</v>
      </c>
      <c r="C5507">
        <v>49</v>
      </c>
      <c r="D5507" t="s">
        <v>766</v>
      </c>
      <c r="E5507">
        <v>23</v>
      </c>
      <c r="F5507" t="s">
        <v>50</v>
      </c>
      <c r="G5507">
        <v>0</v>
      </c>
      <c r="H5507">
        <v>0</v>
      </c>
      <c r="I5507">
        <v>3</v>
      </c>
      <c r="J5507">
        <f t="shared" si="86"/>
        <v>0</v>
      </c>
      <c r="K5507" s="8">
        <v>23</v>
      </c>
      <c r="L5507" s="8">
        <f>COUNTIFS($D$2:$D5507,D5507)</f>
        <v>263</v>
      </c>
    </row>
    <row r="5508" spans="1:12" x14ac:dyDescent="0.2">
      <c r="A5508" s="7">
        <v>9899228</v>
      </c>
      <c r="B5508" s="2">
        <v>36190</v>
      </c>
      <c r="C5508">
        <v>53</v>
      </c>
      <c r="D5508" t="s">
        <v>770</v>
      </c>
      <c r="E5508">
        <v>29</v>
      </c>
      <c r="F5508" t="s">
        <v>42</v>
      </c>
      <c r="G5508">
        <v>1</v>
      </c>
      <c r="H5508">
        <v>0</v>
      </c>
      <c r="I5508">
        <v>0</v>
      </c>
      <c r="J5508">
        <f t="shared" si="86"/>
        <v>1</v>
      </c>
      <c r="K5508" s="8">
        <v>23</v>
      </c>
      <c r="L5508" s="8">
        <f>COUNTIFS($D$2:$D5508,D5508)</f>
        <v>263</v>
      </c>
    </row>
    <row r="5509" spans="1:12" x14ac:dyDescent="0.2">
      <c r="A5509" s="7">
        <v>9899228</v>
      </c>
      <c r="B5509" s="2">
        <v>36190</v>
      </c>
      <c r="C5509">
        <v>29</v>
      </c>
      <c r="D5509" t="s">
        <v>42</v>
      </c>
      <c r="E5509">
        <v>53</v>
      </c>
      <c r="F5509" t="s">
        <v>770</v>
      </c>
      <c r="G5509">
        <v>0</v>
      </c>
      <c r="H5509">
        <v>0</v>
      </c>
      <c r="I5509">
        <v>0</v>
      </c>
      <c r="J5509">
        <f t="shared" si="86"/>
        <v>1</v>
      </c>
      <c r="K5509" s="8">
        <v>23</v>
      </c>
      <c r="L5509" s="8">
        <f>COUNTIFS($D$2:$D5509,D5509)</f>
        <v>221</v>
      </c>
    </row>
    <row r="5510" spans="1:12" x14ac:dyDescent="0.2">
      <c r="A5510" s="7">
        <v>9899229</v>
      </c>
      <c r="B5510" s="2">
        <v>36191</v>
      </c>
      <c r="C5510">
        <v>10</v>
      </c>
      <c r="D5510" t="s">
        <v>47</v>
      </c>
      <c r="E5510">
        <v>14</v>
      </c>
      <c r="F5510" t="s">
        <v>27</v>
      </c>
      <c r="G5510">
        <v>1</v>
      </c>
      <c r="H5510">
        <v>1</v>
      </c>
      <c r="I5510">
        <v>0</v>
      </c>
      <c r="J5510">
        <f t="shared" si="86"/>
        <v>3</v>
      </c>
      <c r="K5510" s="8">
        <v>23</v>
      </c>
      <c r="L5510" s="8">
        <f>COUNTIFS($D$2:$D5510,D5510)</f>
        <v>263</v>
      </c>
    </row>
    <row r="5511" spans="1:12" x14ac:dyDescent="0.2">
      <c r="A5511" s="7">
        <v>9899229</v>
      </c>
      <c r="B5511" s="2">
        <v>36191</v>
      </c>
      <c r="C5511">
        <v>14</v>
      </c>
      <c r="D5511" t="s">
        <v>27</v>
      </c>
      <c r="E5511">
        <v>10</v>
      </c>
      <c r="F5511" t="s">
        <v>47</v>
      </c>
      <c r="G5511">
        <v>0</v>
      </c>
      <c r="H5511">
        <v>0</v>
      </c>
      <c r="I5511">
        <v>1</v>
      </c>
      <c r="J5511">
        <f t="shared" si="86"/>
        <v>0</v>
      </c>
      <c r="K5511" s="8">
        <v>23</v>
      </c>
      <c r="L5511" s="8">
        <f>COUNTIFS($D$2:$D5511,D5511)</f>
        <v>263</v>
      </c>
    </row>
    <row r="5512" spans="1:12" x14ac:dyDescent="0.2">
      <c r="A5512" s="7">
        <v>9899230</v>
      </c>
      <c r="B5512" s="2">
        <v>36191</v>
      </c>
      <c r="C5512">
        <v>48</v>
      </c>
      <c r="D5512" t="s">
        <v>765</v>
      </c>
      <c r="E5512">
        <v>21</v>
      </c>
      <c r="F5512" t="s">
        <v>10</v>
      </c>
      <c r="G5512">
        <v>1</v>
      </c>
      <c r="H5512">
        <v>0</v>
      </c>
      <c r="I5512">
        <v>1</v>
      </c>
      <c r="J5512">
        <f t="shared" si="86"/>
        <v>0</v>
      </c>
      <c r="K5512" s="8">
        <v>23</v>
      </c>
      <c r="L5512" s="8">
        <f>COUNTIFS($D$2:$D5512,D5512)</f>
        <v>23</v>
      </c>
    </row>
    <row r="5513" spans="1:12" x14ac:dyDescent="0.2">
      <c r="A5513" s="7">
        <v>9899230</v>
      </c>
      <c r="B5513" s="2">
        <v>36191</v>
      </c>
      <c r="C5513">
        <v>21</v>
      </c>
      <c r="D5513" t="s">
        <v>10</v>
      </c>
      <c r="E5513">
        <v>48</v>
      </c>
      <c r="F5513" t="s">
        <v>765</v>
      </c>
      <c r="G5513">
        <v>0</v>
      </c>
      <c r="H5513">
        <v>1</v>
      </c>
      <c r="I5513">
        <v>0</v>
      </c>
      <c r="J5513">
        <f t="shared" si="86"/>
        <v>3</v>
      </c>
      <c r="K5513" s="8">
        <v>23</v>
      </c>
      <c r="L5513" s="8">
        <f>COUNTIFS($D$2:$D5513,D5513)</f>
        <v>263</v>
      </c>
    </row>
    <row r="5514" spans="1:12" x14ac:dyDescent="0.2">
      <c r="A5514" s="7">
        <v>9899231</v>
      </c>
      <c r="B5514" s="2">
        <v>36193</v>
      </c>
      <c r="C5514">
        <v>21</v>
      </c>
      <c r="D5514" t="s">
        <v>10</v>
      </c>
      <c r="E5514">
        <v>46</v>
      </c>
      <c r="F5514" t="s">
        <v>763</v>
      </c>
      <c r="G5514">
        <v>1</v>
      </c>
      <c r="H5514">
        <v>1</v>
      </c>
      <c r="I5514">
        <v>0</v>
      </c>
      <c r="J5514">
        <f t="shared" si="86"/>
        <v>3</v>
      </c>
      <c r="K5514" s="8">
        <v>24</v>
      </c>
      <c r="L5514" s="8">
        <f>COUNTIFS($D$2:$D5514,D5514)</f>
        <v>264</v>
      </c>
    </row>
    <row r="5515" spans="1:12" x14ac:dyDescent="0.2">
      <c r="A5515" s="7">
        <v>9899231</v>
      </c>
      <c r="B5515" s="2">
        <v>36193</v>
      </c>
      <c r="C5515">
        <v>46</v>
      </c>
      <c r="D5515" t="s">
        <v>763</v>
      </c>
      <c r="E5515">
        <v>21</v>
      </c>
      <c r="F5515" t="s">
        <v>10</v>
      </c>
      <c r="G5515">
        <v>0</v>
      </c>
      <c r="H5515">
        <v>0</v>
      </c>
      <c r="I5515">
        <v>1</v>
      </c>
      <c r="J5515">
        <f t="shared" si="86"/>
        <v>0</v>
      </c>
      <c r="K5515" s="8">
        <v>24</v>
      </c>
      <c r="L5515" s="8">
        <f>COUNTIFS($D$2:$D5515,D5515)</f>
        <v>100</v>
      </c>
    </row>
    <row r="5516" spans="1:12" x14ac:dyDescent="0.2">
      <c r="A5516" s="7">
        <v>9899232</v>
      </c>
      <c r="B5516" s="2">
        <v>36197</v>
      </c>
      <c r="C5516">
        <v>32</v>
      </c>
      <c r="D5516" t="s">
        <v>559</v>
      </c>
      <c r="E5516">
        <v>41</v>
      </c>
      <c r="F5516" t="s">
        <v>759</v>
      </c>
      <c r="G5516">
        <v>1</v>
      </c>
      <c r="H5516">
        <v>1</v>
      </c>
      <c r="I5516">
        <v>3</v>
      </c>
      <c r="J5516">
        <f t="shared" si="86"/>
        <v>0</v>
      </c>
      <c r="K5516" s="8">
        <v>24</v>
      </c>
      <c r="L5516" s="8">
        <f>COUNTIFS($D$2:$D5516,D5516)</f>
        <v>264</v>
      </c>
    </row>
    <row r="5517" spans="1:12" x14ac:dyDescent="0.2">
      <c r="A5517" s="7">
        <v>9899232</v>
      </c>
      <c r="B5517" s="2">
        <v>36197</v>
      </c>
      <c r="C5517">
        <v>41</v>
      </c>
      <c r="D5517" t="s">
        <v>759</v>
      </c>
      <c r="E5517">
        <v>32</v>
      </c>
      <c r="F5517" t="s">
        <v>559</v>
      </c>
      <c r="G5517">
        <v>0</v>
      </c>
      <c r="H5517">
        <v>3</v>
      </c>
      <c r="I5517">
        <v>1</v>
      </c>
      <c r="J5517">
        <f t="shared" si="86"/>
        <v>3</v>
      </c>
      <c r="K5517" s="8">
        <v>24</v>
      </c>
      <c r="L5517" s="8">
        <f>COUNTIFS($D$2:$D5517,D5517)</f>
        <v>264</v>
      </c>
    </row>
    <row r="5518" spans="1:12" x14ac:dyDescent="0.2">
      <c r="A5518" s="7">
        <v>9899233</v>
      </c>
      <c r="B5518" s="2">
        <v>36197</v>
      </c>
      <c r="C5518">
        <v>14</v>
      </c>
      <c r="D5518" t="s">
        <v>27</v>
      </c>
      <c r="E5518">
        <v>23</v>
      </c>
      <c r="F5518" t="s">
        <v>50</v>
      </c>
      <c r="G5518">
        <v>1</v>
      </c>
      <c r="H5518">
        <v>1</v>
      </c>
      <c r="I5518">
        <v>0</v>
      </c>
      <c r="J5518">
        <f t="shared" si="86"/>
        <v>3</v>
      </c>
      <c r="K5518" s="8">
        <v>24</v>
      </c>
      <c r="L5518" s="8">
        <f>COUNTIFS($D$2:$D5518,D5518)</f>
        <v>264</v>
      </c>
    </row>
    <row r="5519" spans="1:12" x14ac:dyDescent="0.2">
      <c r="A5519" s="7">
        <v>9899233</v>
      </c>
      <c r="B5519" s="2">
        <v>36197</v>
      </c>
      <c r="C5519">
        <v>23</v>
      </c>
      <c r="D5519" t="s">
        <v>50</v>
      </c>
      <c r="E5519">
        <v>14</v>
      </c>
      <c r="F5519" t="s">
        <v>27</v>
      </c>
      <c r="G5519">
        <v>0</v>
      </c>
      <c r="H5519">
        <v>0</v>
      </c>
      <c r="I5519">
        <v>1</v>
      </c>
      <c r="J5519">
        <f t="shared" si="86"/>
        <v>0</v>
      </c>
      <c r="K5519" s="8">
        <v>24</v>
      </c>
      <c r="L5519" s="8">
        <f>COUNTIFS($D$2:$D5519,D5519)</f>
        <v>264</v>
      </c>
    </row>
    <row r="5520" spans="1:12" x14ac:dyDescent="0.2">
      <c r="A5520" s="7">
        <v>9899234</v>
      </c>
      <c r="B5520" s="2">
        <v>36197</v>
      </c>
      <c r="C5520">
        <v>49</v>
      </c>
      <c r="D5520" t="s">
        <v>766</v>
      </c>
      <c r="E5520">
        <v>22</v>
      </c>
      <c r="F5520" t="s">
        <v>15</v>
      </c>
      <c r="G5520">
        <v>1</v>
      </c>
      <c r="H5520">
        <v>0</v>
      </c>
      <c r="I5520">
        <v>1</v>
      </c>
      <c r="J5520">
        <f t="shared" si="86"/>
        <v>0</v>
      </c>
      <c r="K5520" s="8">
        <v>24</v>
      </c>
      <c r="L5520" s="8">
        <f>COUNTIFS($D$2:$D5520,D5520)</f>
        <v>264</v>
      </c>
    </row>
    <row r="5521" spans="1:12" x14ac:dyDescent="0.2">
      <c r="A5521" s="7">
        <v>9899234</v>
      </c>
      <c r="B5521" s="2">
        <v>36197</v>
      </c>
      <c r="C5521">
        <v>22</v>
      </c>
      <c r="D5521" t="s">
        <v>15</v>
      </c>
      <c r="E5521">
        <v>49</v>
      </c>
      <c r="F5521" t="s">
        <v>766</v>
      </c>
      <c r="G5521">
        <v>0</v>
      </c>
      <c r="H5521">
        <v>1</v>
      </c>
      <c r="I5521">
        <v>0</v>
      </c>
      <c r="J5521">
        <f t="shared" si="86"/>
        <v>3</v>
      </c>
      <c r="K5521" s="8">
        <v>24</v>
      </c>
      <c r="L5521" s="8">
        <f>COUNTIFS($D$2:$D5521,D5521)</f>
        <v>222</v>
      </c>
    </row>
    <row r="5522" spans="1:12" x14ac:dyDescent="0.2">
      <c r="A5522" s="7">
        <v>9899235</v>
      </c>
      <c r="B5522" s="2">
        <v>36197</v>
      </c>
      <c r="C5522">
        <v>18</v>
      </c>
      <c r="D5522" t="s">
        <v>12</v>
      </c>
      <c r="E5522">
        <v>54</v>
      </c>
      <c r="F5522" t="s">
        <v>771</v>
      </c>
      <c r="G5522">
        <v>1</v>
      </c>
      <c r="H5522">
        <v>0</v>
      </c>
      <c r="I5522">
        <v>2</v>
      </c>
      <c r="J5522">
        <f t="shared" si="86"/>
        <v>0</v>
      </c>
      <c r="K5522" s="8">
        <v>24</v>
      </c>
      <c r="L5522" s="8">
        <f>COUNTIFS($D$2:$D5522,D5522)</f>
        <v>142</v>
      </c>
    </row>
    <row r="5523" spans="1:12" x14ac:dyDescent="0.2">
      <c r="A5523" s="7">
        <v>9899235</v>
      </c>
      <c r="B5523" s="2">
        <v>36197</v>
      </c>
      <c r="C5523">
        <v>54</v>
      </c>
      <c r="D5523" t="s">
        <v>771</v>
      </c>
      <c r="E5523">
        <v>18</v>
      </c>
      <c r="F5523" t="s">
        <v>12</v>
      </c>
      <c r="G5523">
        <v>0</v>
      </c>
      <c r="H5523">
        <v>2</v>
      </c>
      <c r="I5523">
        <v>0</v>
      </c>
      <c r="J5523">
        <f t="shared" si="86"/>
        <v>3</v>
      </c>
      <c r="K5523" s="8">
        <v>24</v>
      </c>
      <c r="L5523" s="8">
        <f>COUNTIFS($D$2:$D5523,D5523)</f>
        <v>264</v>
      </c>
    </row>
    <row r="5524" spans="1:12" x14ac:dyDescent="0.2">
      <c r="A5524" s="7">
        <v>9899236</v>
      </c>
      <c r="B5524" s="2">
        <v>36197</v>
      </c>
      <c r="C5524">
        <v>19</v>
      </c>
      <c r="D5524" t="s">
        <v>40</v>
      </c>
      <c r="E5524">
        <v>34</v>
      </c>
      <c r="F5524" t="s">
        <v>445</v>
      </c>
      <c r="G5524">
        <v>1</v>
      </c>
      <c r="H5524">
        <v>3</v>
      </c>
      <c r="I5524">
        <v>1</v>
      </c>
      <c r="J5524">
        <f t="shared" si="86"/>
        <v>3</v>
      </c>
      <c r="K5524" s="8">
        <v>24</v>
      </c>
      <c r="L5524" s="8">
        <f>COUNTIFS($D$2:$D5524,D5524)</f>
        <v>264</v>
      </c>
    </row>
    <row r="5525" spans="1:12" x14ac:dyDescent="0.2">
      <c r="A5525" s="7">
        <v>9899236</v>
      </c>
      <c r="B5525" s="2">
        <v>36197</v>
      </c>
      <c r="C5525">
        <v>34</v>
      </c>
      <c r="D5525" t="s">
        <v>445</v>
      </c>
      <c r="E5525">
        <v>19</v>
      </c>
      <c r="F5525" t="s">
        <v>40</v>
      </c>
      <c r="G5525">
        <v>0</v>
      </c>
      <c r="H5525">
        <v>1</v>
      </c>
      <c r="I5525">
        <v>3</v>
      </c>
      <c r="J5525">
        <f t="shared" si="86"/>
        <v>0</v>
      </c>
      <c r="K5525" s="8">
        <v>24</v>
      </c>
      <c r="L5525" s="8">
        <f>COUNTIFS($D$2:$D5525,D5525)</f>
        <v>142</v>
      </c>
    </row>
    <row r="5526" spans="1:12" x14ac:dyDescent="0.2">
      <c r="A5526" s="7">
        <v>9899237</v>
      </c>
      <c r="B5526" s="2">
        <v>36197</v>
      </c>
      <c r="C5526">
        <v>55</v>
      </c>
      <c r="D5526" t="s">
        <v>772</v>
      </c>
      <c r="E5526">
        <v>21</v>
      </c>
      <c r="F5526" t="s">
        <v>10</v>
      </c>
      <c r="G5526">
        <v>1</v>
      </c>
      <c r="H5526">
        <v>1</v>
      </c>
      <c r="I5526">
        <v>8</v>
      </c>
      <c r="J5526">
        <f t="shared" si="86"/>
        <v>0</v>
      </c>
      <c r="K5526" s="8">
        <v>24</v>
      </c>
      <c r="L5526" s="8">
        <f>COUNTIFS($D$2:$D5526,D5526)</f>
        <v>184</v>
      </c>
    </row>
    <row r="5527" spans="1:12" x14ac:dyDescent="0.2">
      <c r="A5527" s="7">
        <v>9899237</v>
      </c>
      <c r="B5527" s="2">
        <v>36197</v>
      </c>
      <c r="C5527">
        <v>21</v>
      </c>
      <c r="D5527" t="s">
        <v>10</v>
      </c>
      <c r="E5527">
        <v>55</v>
      </c>
      <c r="F5527" t="s">
        <v>772</v>
      </c>
      <c r="G5527">
        <v>0</v>
      </c>
      <c r="H5527">
        <v>8</v>
      </c>
      <c r="I5527">
        <v>1</v>
      </c>
      <c r="J5527">
        <f t="shared" si="86"/>
        <v>3</v>
      </c>
      <c r="K5527" s="8">
        <v>25</v>
      </c>
      <c r="L5527" s="8">
        <f>COUNTIFS($D$2:$D5527,D5527)</f>
        <v>265</v>
      </c>
    </row>
    <row r="5528" spans="1:12" x14ac:dyDescent="0.2">
      <c r="A5528" s="7">
        <v>9899238</v>
      </c>
      <c r="B5528" s="2">
        <v>36197</v>
      </c>
      <c r="C5528">
        <v>26</v>
      </c>
      <c r="D5528" t="s">
        <v>17</v>
      </c>
      <c r="E5528">
        <v>51</v>
      </c>
      <c r="F5528" t="s">
        <v>768</v>
      </c>
      <c r="G5528">
        <v>1</v>
      </c>
      <c r="H5528">
        <v>0</v>
      </c>
      <c r="I5528">
        <v>0</v>
      </c>
      <c r="J5528">
        <f t="shared" si="86"/>
        <v>1</v>
      </c>
      <c r="K5528" s="8">
        <v>24</v>
      </c>
      <c r="L5528" s="8">
        <f>COUNTIFS($D$2:$D5528,D5528)</f>
        <v>264</v>
      </c>
    </row>
    <row r="5529" spans="1:12" x14ac:dyDescent="0.2">
      <c r="A5529" s="7">
        <v>9899238</v>
      </c>
      <c r="B5529" s="2">
        <v>36197</v>
      </c>
      <c r="C5529">
        <v>51</v>
      </c>
      <c r="D5529" t="s">
        <v>768</v>
      </c>
      <c r="E5529">
        <v>26</v>
      </c>
      <c r="F5529" t="s">
        <v>17</v>
      </c>
      <c r="G5529">
        <v>0</v>
      </c>
      <c r="H5529">
        <v>0</v>
      </c>
      <c r="I5529">
        <v>0</v>
      </c>
      <c r="J5529">
        <f t="shared" si="86"/>
        <v>1</v>
      </c>
      <c r="K5529" s="8">
        <v>24</v>
      </c>
      <c r="L5529" s="8">
        <f>COUNTIFS($D$2:$D5529,D5529)</f>
        <v>264</v>
      </c>
    </row>
    <row r="5530" spans="1:12" x14ac:dyDescent="0.2">
      <c r="A5530" s="7">
        <v>9899239</v>
      </c>
      <c r="B5530" s="2">
        <v>36197</v>
      </c>
      <c r="C5530">
        <v>29</v>
      </c>
      <c r="D5530" t="s">
        <v>42</v>
      </c>
      <c r="E5530">
        <v>10</v>
      </c>
      <c r="F5530" t="s">
        <v>47</v>
      </c>
      <c r="G5530">
        <v>1</v>
      </c>
      <c r="H5530">
        <v>0</v>
      </c>
      <c r="I5530">
        <v>4</v>
      </c>
      <c r="J5530">
        <f t="shared" si="86"/>
        <v>0</v>
      </c>
      <c r="K5530" s="8">
        <v>24</v>
      </c>
      <c r="L5530" s="8">
        <f>COUNTIFS($D$2:$D5530,D5530)</f>
        <v>222</v>
      </c>
    </row>
    <row r="5531" spans="1:12" x14ac:dyDescent="0.2">
      <c r="A5531" s="7">
        <v>9899239</v>
      </c>
      <c r="B5531" s="2">
        <v>36197</v>
      </c>
      <c r="C5531">
        <v>10</v>
      </c>
      <c r="D5531" t="s">
        <v>47</v>
      </c>
      <c r="E5531">
        <v>29</v>
      </c>
      <c r="F5531" t="s">
        <v>42</v>
      </c>
      <c r="G5531">
        <v>0</v>
      </c>
      <c r="H5531">
        <v>4</v>
      </c>
      <c r="I5531">
        <v>0</v>
      </c>
      <c r="J5531">
        <f t="shared" si="86"/>
        <v>3</v>
      </c>
      <c r="K5531" s="8">
        <v>24</v>
      </c>
      <c r="L5531" s="8">
        <f>COUNTIFS($D$2:$D5531,D5531)</f>
        <v>264</v>
      </c>
    </row>
    <row r="5532" spans="1:12" x14ac:dyDescent="0.2">
      <c r="A5532" s="7">
        <v>9899240</v>
      </c>
      <c r="B5532" s="2">
        <v>36198</v>
      </c>
      <c r="C5532">
        <v>46</v>
      </c>
      <c r="D5532" t="s">
        <v>763</v>
      </c>
      <c r="E5532">
        <v>16</v>
      </c>
      <c r="F5532" t="s">
        <v>37</v>
      </c>
      <c r="G5532">
        <v>1</v>
      </c>
      <c r="H5532">
        <v>2</v>
      </c>
      <c r="I5532">
        <v>1</v>
      </c>
      <c r="J5532">
        <f t="shared" si="86"/>
        <v>3</v>
      </c>
      <c r="K5532" s="8">
        <v>25</v>
      </c>
      <c r="L5532" s="8">
        <f>COUNTIFS($D$2:$D5532,D5532)</f>
        <v>101</v>
      </c>
    </row>
    <row r="5533" spans="1:12" x14ac:dyDescent="0.2">
      <c r="A5533" s="7">
        <v>9899240</v>
      </c>
      <c r="B5533" s="2">
        <v>36198</v>
      </c>
      <c r="C5533">
        <v>16</v>
      </c>
      <c r="D5533" t="s">
        <v>37</v>
      </c>
      <c r="E5533">
        <v>46</v>
      </c>
      <c r="F5533" t="s">
        <v>763</v>
      </c>
      <c r="G5533">
        <v>0</v>
      </c>
      <c r="H5533">
        <v>1</v>
      </c>
      <c r="I5533">
        <v>2</v>
      </c>
      <c r="J5533">
        <f t="shared" si="86"/>
        <v>0</v>
      </c>
      <c r="K5533" s="8">
        <v>24</v>
      </c>
      <c r="L5533" s="8">
        <f>COUNTIFS($D$2:$D5533,D5533)</f>
        <v>264</v>
      </c>
    </row>
    <row r="5534" spans="1:12" x14ac:dyDescent="0.2">
      <c r="A5534" s="7">
        <v>9899241</v>
      </c>
      <c r="B5534" s="2">
        <v>36199</v>
      </c>
      <c r="C5534">
        <v>48</v>
      </c>
      <c r="D5534" t="s">
        <v>765</v>
      </c>
      <c r="E5534">
        <v>53</v>
      </c>
      <c r="F5534" t="s">
        <v>770</v>
      </c>
      <c r="G5534">
        <v>1</v>
      </c>
      <c r="H5534">
        <v>2</v>
      </c>
      <c r="I5534">
        <v>0</v>
      </c>
      <c r="J5534">
        <f t="shared" si="86"/>
        <v>3</v>
      </c>
      <c r="K5534" s="8">
        <v>24</v>
      </c>
      <c r="L5534" s="8">
        <f>COUNTIFS($D$2:$D5534,D5534)</f>
        <v>24</v>
      </c>
    </row>
    <row r="5535" spans="1:12" x14ac:dyDescent="0.2">
      <c r="A5535" s="7">
        <v>9899241</v>
      </c>
      <c r="B5535" s="2">
        <v>36199</v>
      </c>
      <c r="C5535">
        <v>53</v>
      </c>
      <c r="D5535" t="s">
        <v>770</v>
      </c>
      <c r="E5535">
        <v>48</v>
      </c>
      <c r="F5535" t="s">
        <v>765</v>
      </c>
      <c r="G5535">
        <v>0</v>
      </c>
      <c r="H5535">
        <v>0</v>
      </c>
      <c r="I5535">
        <v>2</v>
      </c>
      <c r="J5535">
        <f t="shared" si="86"/>
        <v>0</v>
      </c>
      <c r="K5535" s="8">
        <v>24</v>
      </c>
      <c r="L5535" s="8">
        <f>COUNTIFS($D$2:$D5535,D5535)</f>
        <v>264</v>
      </c>
    </row>
    <row r="5536" spans="1:12" x14ac:dyDescent="0.2">
      <c r="A5536" s="7">
        <v>9899242</v>
      </c>
      <c r="B5536" s="2">
        <v>36204</v>
      </c>
      <c r="C5536">
        <v>48</v>
      </c>
      <c r="D5536" t="s">
        <v>765</v>
      </c>
      <c r="E5536">
        <v>19</v>
      </c>
      <c r="F5536" t="s">
        <v>40</v>
      </c>
      <c r="G5536">
        <v>1</v>
      </c>
      <c r="H5536">
        <v>1</v>
      </c>
      <c r="I5536">
        <v>0</v>
      </c>
      <c r="J5536">
        <f t="shared" si="86"/>
        <v>3</v>
      </c>
      <c r="K5536" s="8">
        <v>25</v>
      </c>
      <c r="L5536" s="8">
        <f>COUNTIFS($D$2:$D5536,D5536)</f>
        <v>25</v>
      </c>
    </row>
    <row r="5537" spans="1:12" x14ac:dyDescent="0.2">
      <c r="A5537" s="7">
        <v>9899242</v>
      </c>
      <c r="B5537" s="2">
        <v>36204</v>
      </c>
      <c r="C5537">
        <v>19</v>
      </c>
      <c r="D5537" t="s">
        <v>40</v>
      </c>
      <c r="E5537">
        <v>48</v>
      </c>
      <c r="F5537" t="s">
        <v>765</v>
      </c>
      <c r="G5537">
        <v>0</v>
      </c>
      <c r="H5537">
        <v>0</v>
      </c>
      <c r="I5537">
        <v>1</v>
      </c>
      <c r="J5537">
        <f t="shared" si="86"/>
        <v>0</v>
      </c>
      <c r="K5537" s="8">
        <v>25</v>
      </c>
      <c r="L5537" s="8">
        <f>COUNTIFS($D$2:$D5537,D5537)</f>
        <v>265</v>
      </c>
    </row>
    <row r="5538" spans="1:12" x14ac:dyDescent="0.2">
      <c r="A5538" s="7">
        <v>9899243</v>
      </c>
      <c r="B5538" s="2">
        <v>36204</v>
      </c>
      <c r="C5538">
        <v>29</v>
      </c>
      <c r="D5538" t="s">
        <v>42</v>
      </c>
      <c r="E5538">
        <v>55</v>
      </c>
      <c r="F5538" t="s">
        <v>772</v>
      </c>
      <c r="G5538">
        <v>1</v>
      </c>
      <c r="H5538">
        <v>2</v>
      </c>
      <c r="I5538">
        <v>1</v>
      </c>
      <c r="J5538">
        <f t="shared" si="86"/>
        <v>3</v>
      </c>
      <c r="K5538" s="8">
        <v>25</v>
      </c>
      <c r="L5538" s="8">
        <f>COUNTIFS($D$2:$D5538,D5538)</f>
        <v>223</v>
      </c>
    </row>
    <row r="5539" spans="1:12" x14ac:dyDescent="0.2">
      <c r="A5539" s="7">
        <v>9899243</v>
      </c>
      <c r="B5539" s="2">
        <v>36204</v>
      </c>
      <c r="C5539">
        <v>55</v>
      </c>
      <c r="D5539" t="s">
        <v>772</v>
      </c>
      <c r="E5539">
        <v>29</v>
      </c>
      <c r="F5539" t="s">
        <v>42</v>
      </c>
      <c r="G5539">
        <v>0</v>
      </c>
      <c r="H5539">
        <v>1</v>
      </c>
      <c r="I5539">
        <v>2</v>
      </c>
      <c r="J5539">
        <f t="shared" si="86"/>
        <v>0</v>
      </c>
      <c r="K5539" s="8">
        <v>25</v>
      </c>
      <c r="L5539" s="8">
        <f>COUNTIFS($D$2:$D5539,D5539)</f>
        <v>185</v>
      </c>
    </row>
    <row r="5540" spans="1:12" x14ac:dyDescent="0.2">
      <c r="A5540" s="7">
        <v>9899244</v>
      </c>
      <c r="B5540" s="2">
        <v>36208</v>
      </c>
      <c r="C5540">
        <v>32</v>
      </c>
      <c r="D5540" t="s">
        <v>559</v>
      </c>
      <c r="E5540">
        <v>49</v>
      </c>
      <c r="F5540" t="s">
        <v>766</v>
      </c>
      <c r="G5540">
        <v>1</v>
      </c>
      <c r="H5540">
        <v>1</v>
      </c>
      <c r="I5540">
        <v>2</v>
      </c>
      <c r="J5540">
        <f t="shared" si="86"/>
        <v>0</v>
      </c>
      <c r="K5540" s="8">
        <v>25</v>
      </c>
      <c r="L5540" s="8">
        <f>COUNTIFS($D$2:$D5540,D5540)</f>
        <v>265</v>
      </c>
    </row>
    <row r="5541" spans="1:12" x14ac:dyDescent="0.2">
      <c r="A5541" s="7">
        <v>9899244</v>
      </c>
      <c r="B5541" s="2">
        <v>36208</v>
      </c>
      <c r="C5541">
        <v>49</v>
      </c>
      <c r="D5541" t="s">
        <v>766</v>
      </c>
      <c r="E5541">
        <v>32</v>
      </c>
      <c r="F5541" t="s">
        <v>559</v>
      </c>
      <c r="G5541">
        <v>0</v>
      </c>
      <c r="H5541">
        <v>2</v>
      </c>
      <c r="I5541">
        <v>1</v>
      </c>
      <c r="J5541">
        <f t="shared" si="86"/>
        <v>3</v>
      </c>
      <c r="K5541" s="8">
        <v>25</v>
      </c>
      <c r="L5541" s="8">
        <f>COUNTIFS($D$2:$D5541,D5541)</f>
        <v>265</v>
      </c>
    </row>
    <row r="5542" spans="1:12" x14ac:dyDescent="0.2">
      <c r="A5542" s="7">
        <v>9899245</v>
      </c>
      <c r="B5542" s="2">
        <v>36208</v>
      </c>
      <c r="C5542">
        <v>14</v>
      </c>
      <c r="D5542" t="s">
        <v>27</v>
      </c>
      <c r="E5542">
        <v>41</v>
      </c>
      <c r="F5542" t="s">
        <v>759</v>
      </c>
      <c r="G5542">
        <v>1</v>
      </c>
      <c r="H5542">
        <v>1</v>
      </c>
      <c r="I5542">
        <v>1</v>
      </c>
      <c r="J5542">
        <f t="shared" si="86"/>
        <v>1</v>
      </c>
      <c r="K5542" s="8">
        <v>25</v>
      </c>
      <c r="L5542" s="8">
        <f>COUNTIFS($D$2:$D5542,D5542)</f>
        <v>265</v>
      </c>
    </row>
    <row r="5543" spans="1:12" x14ac:dyDescent="0.2">
      <c r="A5543" s="7">
        <v>9899245</v>
      </c>
      <c r="B5543" s="2">
        <v>36208</v>
      </c>
      <c r="C5543">
        <v>41</v>
      </c>
      <c r="D5543" t="s">
        <v>759</v>
      </c>
      <c r="E5543">
        <v>14</v>
      </c>
      <c r="F5543" t="s">
        <v>27</v>
      </c>
      <c r="G5543">
        <v>0</v>
      </c>
      <c r="H5543">
        <v>1</v>
      </c>
      <c r="I5543">
        <v>1</v>
      </c>
      <c r="J5543">
        <f t="shared" si="86"/>
        <v>1</v>
      </c>
      <c r="K5543" s="8">
        <v>25</v>
      </c>
      <c r="L5543" s="8">
        <f>COUNTIFS($D$2:$D5543,D5543)</f>
        <v>265</v>
      </c>
    </row>
    <row r="5544" spans="1:12" x14ac:dyDescent="0.2">
      <c r="A5544" s="7">
        <v>9899246</v>
      </c>
      <c r="B5544" s="2">
        <v>36208</v>
      </c>
      <c r="C5544">
        <v>16</v>
      </c>
      <c r="D5544" t="s">
        <v>37</v>
      </c>
      <c r="E5544">
        <v>34</v>
      </c>
      <c r="F5544" t="s">
        <v>445</v>
      </c>
      <c r="G5544">
        <v>1</v>
      </c>
      <c r="H5544">
        <v>5</v>
      </c>
      <c r="I5544">
        <v>0</v>
      </c>
      <c r="J5544">
        <f t="shared" si="86"/>
        <v>3</v>
      </c>
      <c r="K5544" s="8">
        <v>25</v>
      </c>
      <c r="L5544" s="8">
        <f>COUNTIFS($D$2:$D5544,D5544)</f>
        <v>265</v>
      </c>
    </row>
    <row r="5545" spans="1:12" x14ac:dyDescent="0.2">
      <c r="A5545" s="7">
        <v>9899246</v>
      </c>
      <c r="B5545" s="2">
        <v>36208</v>
      </c>
      <c r="C5545">
        <v>34</v>
      </c>
      <c r="D5545" t="s">
        <v>445</v>
      </c>
      <c r="E5545">
        <v>16</v>
      </c>
      <c r="F5545" t="s">
        <v>37</v>
      </c>
      <c r="G5545">
        <v>0</v>
      </c>
      <c r="H5545">
        <v>0</v>
      </c>
      <c r="I5545">
        <v>5</v>
      </c>
      <c r="J5545">
        <f t="shared" si="86"/>
        <v>0</v>
      </c>
      <c r="K5545" s="8">
        <v>25</v>
      </c>
      <c r="L5545" s="8">
        <f>COUNTIFS($D$2:$D5545,D5545)</f>
        <v>143</v>
      </c>
    </row>
    <row r="5546" spans="1:12" x14ac:dyDescent="0.2">
      <c r="A5546" s="7">
        <v>9899247</v>
      </c>
      <c r="B5546" s="2">
        <v>36208</v>
      </c>
      <c r="C5546">
        <v>21</v>
      </c>
      <c r="D5546" t="s">
        <v>10</v>
      </c>
      <c r="E5546">
        <v>10</v>
      </c>
      <c r="F5546" t="s">
        <v>47</v>
      </c>
      <c r="G5546">
        <v>1</v>
      </c>
      <c r="H5546">
        <v>1</v>
      </c>
      <c r="I5546">
        <v>1</v>
      </c>
      <c r="J5546">
        <f t="shared" si="86"/>
        <v>1</v>
      </c>
      <c r="K5546" s="8">
        <v>26</v>
      </c>
      <c r="L5546" s="8">
        <f>COUNTIFS($D$2:$D5546,D5546)</f>
        <v>266</v>
      </c>
    </row>
    <row r="5547" spans="1:12" x14ac:dyDescent="0.2">
      <c r="A5547" s="7">
        <v>9899247</v>
      </c>
      <c r="B5547" s="2">
        <v>36208</v>
      </c>
      <c r="C5547">
        <v>10</v>
      </c>
      <c r="D5547" t="s">
        <v>47</v>
      </c>
      <c r="E5547">
        <v>21</v>
      </c>
      <c r="F5547" t="s">
        <v>10</v>
      </c>
      <c r="G5547">
        <v>0</v>
      </c>
      <c r="H5547">
        <v>1</v>
      </c>
      <c r="I5547">
        <v>1</v>
      </c>
      <c r="J5547">
        <f t="shared" si="86"/>
        <v>1</v>
      </c>
      <c r="K5547" s="8">
        <v>25</v>
      </c>
      <c r="L5547" s="8">
        <f>COUNTIFS($D$2:$D5547,D5547)</f>
        <v>265</v>
      </c>
    </row>
    <row r="5548" spans="1:12" x14ac:dyDescent="0.2">
      <c r="A5548" s="7">
        <v>9899248</v>
      </c>
      <c r="B5548" s="2">
        <v>36208</v>
      </c>
      <c r="C5548">
        <v>22</v>
      </c>
      <c r="D5548" t="s">
        <v>15</v>
      </c>
      <c r="E5548">
        <v>51</v>
      </c>
      <c r="F5548" t="s">
        <v>768</v>
      </c>
      <c r="G5548">
        <v>1</v>
      </c>
      <c r="H5548">
        <v>4</v>
      </c>
      <c r="I5548">
        <v>1</v>
      </c>
      <c r="J5548">
        <f t="shared" si="86"/>
        <v>3</v>
      </c>
      <c r="K5548" s="8">
        <v>25</v>
      </c>
      <c r="L5548" s="8">
        <f>COUNTIFS($D$2:$D5548,D5548)</f>
        <v>223</v>
      </c>
    </row>
    <row r="5549" spans="1:12" x14ac:dyDescent="0.2">
      <c r="A5549" s="7">
        <v>9899248</v>
      </c>
      <c r="B5549" s="2">
        <v>36208</v>
      </c>
      <c r="C5549">
        <v>51</v>
      </c>
      <c r="D5549" t="s">
        <v>768</v>
      </c>
      <c r="E5549">
        <v>22</v>
      </c>
      <c r="F5549" t="s">
        <v>15</v>
      </c>
      <c r="G5549">
        <v>0</v>
      </c>
      <c r="H5549">
        <v>1</v>
      </c>
      <c r="I5549">
        <v>4</v>
      </c>
      <c r="J5549">
        <f t="shared" si="86"/>
        <v>0</v>
      </c>
      <c r="K5549" s="8">
        <v>25</v>
      </c>
      <c r="L5549" s="8">
        <f>COUNTIFS($D$2:$D5549,D5549)</f>
        <v>265</v>
      </c>
    </row>
    <row r="5550" spans="1:12" x14ac:dyDescent="0.2">
      <c r="A5550" s="7">
        <v>9899249</v>
      </c>
      <c r="B5550" s="2">
        <v>36211</v>
      </c>
      <c r="C5550">
        <v>10</v>
      </c>
      <c r="D5550" t="s">
        <v>47</v>
      </c>
      <c r="E5550">
        <v>18</v>
      </c>
      <c r="F5550" t="s">
        <v>12</v>
      </c>
      <c r="G5550">
        <v>1</v>
      </c>
      <c r="H5550">
        <v>5</v>
      </c>
      <c r="I5550">
        <v>0</v>
      </c>
      <c r="J5550">
        <f t="shared" si="86"/>
        <v>3</v>
      </c>
      <c r="K5550" s="8">
        <v>26</v>
      </c>
      <c r="L5550" s="8">
        <f>COUNTIFS($D$2:$D5550,D5550)</f>
        <v>266</v>
      </c>
    </row>
    <row r="5551" spans="1:12" x14ac:dyDescent="0.2">
      <c r="A5551" s="7">
        <v>9899249</v>
      </c>
      <c r="B5551" s="2">
        <v>36211</v>
      </c>
      <c r="C5551">
        <v>18</v>
      </c>
      <c r="D5551" t="s">
        <v>12</v>
      </c>
      <c r="E5551">
        <v>10</v>
      </c>
      <c r="F5551" t="s">
        <v>47</v>
      </c>
      <c r="G5551">
        <v>0</v>
      </c>
      <c r="H5551">
        <v>0</v>
      </c>
      <c r="I5551">
        <v>5</v>
      </c>
      <c r="J5551">
        <f t="shared" si="86"/>
        <v>0</v>
      </c>
      <c r="K5551" s="8">
        <v>25</v>
      </c>
      <c r="L5551" s="8">
        <f>COUNTIFS($D$2:$D5551,D5551)</f>
        <v>143</v>
      </c>
    </row>
    <row r="5552" spans="1:12" x14ac:dyDescent="0.2">
      <c r="A5552" s="7">
        <v>9899250</v>
      </c>
      <c r="B5552" s="2">
        <v>36211</v>
      </c>
      <c r="C5552">
        <v>41</v>
      </c>
      <c r="D5552" t="s">
        <v>759</v>
      </c>
      <c r="E5552">
        <v>54</v>
      </c>
      <c r="F5552" t="s">
        <v>771</v>
      </c>
      <c r="G5552">
        <v>1</v>
      </c>
      <c r="H5552">
        <v>1</v>
      </c>
      <c r="I5552">
        <v>4</v>
      </c>
      <c r="J5552">
        <f t="shared" si="86"/>
        <v>0</v>
      </c>
      <c r="K5552" s="8">
        <v>26</v>
      </c>
      <c r="L5552" s="8">
        <f>COUNTIFS($D$2:$D5552,D5552)</f>
        <v>266</v>
      </c>
    </row>
    <row r="5553" spans="1:12" x14ac:dyDescent="0.2">
      <c r="A5553" s="7">
        <v>9899250</v>
      </c>
      <c r="B5553" s="2">
        <v>36211</v>
      </c>
      <c r="C5553">
        <v>54</v>
      </c>
      <c r="D5553" t="s">
        <v>771</v>
      </c>
      <c r="E5553">
        <v>41</v>
      </c>
      <c r="F5553" t="s">
        <v>759</v>
      </c>
      <c r="G5553">
        <v>0</v>
      </c>
      <c r="H5553">
        <v>4</v>
      </c>
      <c r="I5553">
        <v>1</v>
      </c>
      <c r="J5553">
        <f t="shared" si="86"/>
        <v>3</v>
      </c>
      <c r="K5553" s="8">
        <v>25</v>
      </c>
      <c r="L5553" s="8">
        <f>COUNTIFS($D$2:$D5553,D5553)</f>
        <v>265</v>
      </c>
    </row>
    <row r="5554" spans="1:12" x14ac:dyDescent="0.2">
      <c r="A5554" s="7">
        <v>9899251</v>
      </c>
      <c r="B5554" s="2">
        <v>36211</v>
      </c>
      <c r="C5554">
        <v>51</v>
      </c>
      <c r="D5554" t="s">
        <v>768</v>
      </c>
      <c r="E5554">
        <v>21</v>
      </c>
      <c r="F5554" t="s">
        <v>10</v>
      </c>
      <c r="G5554">
        <v>1</v>
      </c>
      <c r="H5554">
        <v>0</v>
      </c>
      <c r="I5554">
        <v>1</v>
      </c>
      <c r="J5554">
        <f t="shared" si="86"/>
        <v>0</v>
      </c>
      <c r="K5554" s="8">
        <v>26</v>
      </c>
      <c r="L5554" s="8">
        <f>COUNTIFS($D$2:$D5554,D5554)</f>
        <v>266</v>
      </c>
    </row>
    <row r="5555" spans="1:12" x14ac:dyDescent="0.2">
      <c r="A5555" s="7">
        <v>9899251</v>
      </c>
      <c r="B5555" s="2">
        <v>36211</v>
      </c>
      <c r="C5555">
        <v>21</v>
      </c>
      <c r="D5555" t="s">
        <v>10</v>
      </c>
      <c r="E5555">
        <v>51</v>
      </c>
      <c r="F5555" t="s">
        <v>768</v>
      </c>
      <c r="G5555">
        <v>0</v>
      </c>
      <c r="H5555">
        <v>1</v>
      </c>
      <c r="I5555">
        <v>0</v>
      </c>
      <c r="J5555">
        <f t="shared" si="86"/>
        <v>3</v>
      </c>
      <c r="K5555" s="8">
        <v>27</v>
      </c>
      <c r="L5555" s="8">
        <f>COUNTIFS($D$2:$D5555,D5555)</f>
        <v>267</v>
      </c>
    </row>
    <row r="5556" spans="1:12" x14ac:dyDescent="0.2">
      <c r="A5556" s="7">
        <v>9899252</v>
      </c>
      <c r="B5556" s="2">
        <v>36211</v>
      </c>
      <c r="C5556">
        <v>46</v>
      </c>
      <c r="D5556" t="s">
        <v>763</v>
      </c>
      <c r="E5556">
        <v>48</v>
      </c>
      <c r="F5556" t="s">
        <v>765</v>
      </c>
      <c r="G5556">
        <v>1</v>
      </c>
      <c r="H5556">
        <v>0</v>
      </c>
      <c r="I5556">
        <v>2</v>
      </c>
      <c r="J5556">
        <f t="shared" si="86"/>
        <v>0</v>
      </c>
      <c r="K5556" s="8">
        <v>26</v>
      </c>
      <c r="L5556" s="8">
        <f>COUNTIFS($D$2:$D5556,D5556)</f>
        <v>102</v>
      </c>
    </row>
    <row r="5557" spans="1:12" x14ac:dyDescent="0.2">
      <c r="A5557" s="7">
        <v>9899252</v>
      </c>
      <c r="B5557" s="2">
        <v>36211</v>
      </c>
      <c r="C5557">
        <v>48</v>
      </c>
      <c r="D5557" t="s">
        <v>765</v>
      </c>
      <c r="E5557">
        <v>46</v>
      </c>
      <c r="F5557" t="s">
        <v>763</v>
      </c>
      <c r="G5557">
        <v>0</v>
      </c>
      <c r="H5557">
        <v>2</v>
      </c>
      <c r="I5557">
        <v>0</v>
      </c>
      <c r="J5557">
        <f t="shared" si="86"/>
        <v>3</v>
      </c>
      <c r="K5557" s="8">
        <v>26</v>
      </c>
      <c r="L5557" s="8">
        <f>COUNTIFS($D$2:$D5557,D5557)</f>
        <v>26</v>
      </c>
    </row>
    <row r="5558" spans="1:12" x14ac:dyDescent="0.2">
      <c r="A5558" s="7">
        <v>9899253</v>
      </c>
      <c r="B5558" s="2">
        <v>36211</v>
      </c>
      <c r="C5558">
        <v>49</v>
      </c>
      <c r="D5558" t="s">
        <v>766</v>
      </c>
      <c r="E5558">
        <v>16</v>
      </c>
      <c r="F5558" t="s">
        <v>37</v>
      </c>
      <c r="G5558">
        <v>1</v>
      </c>
      <c r="H5558">
        <v>1</v>
      </c>
      <c r="I5558">
        <v>0</v>
      </c>
      <c r="J5558">
        <f t="shared" si="86"/>
        <v>3</v>
      </c>
      <c r="K5558" s="8">
        <v>26</v>
      </c>
      <c r="L5558" s="8">
        <f>COUNTIFS($D$2:$D5558,D5558)</f>
        <v>266</v>
      </c>
    </row>
    <row r="5559" spans="1:12" x14ac:dyDescent="0.2">
      <c r="A5559" s="7">
        <v>9899253</v>
      </c>
      <c r="B5559" s="2">
        <v>36211</v>
      </c>
      <c r="C5559">
        <v>16</v>
      </c>
      <c r="D5559" t="s">
        <v>37</v>
      </c>
      <c r="E5559">
        <v>49</v>
      </c>
      <c r="F5559" t="s">
        <v>766</v>
      </c>
      <c r="G5559">
        <v>0</v>
      </c>
      <c r="H5559">
        <v>0</v>
      </c>
      <c r="I5559">
        <v>1</v>
      </c>
      <c r="J5559">
        <f t="shared" si="86"/>
        <v>0</v>
      </c>
      <c r="K5559" s="8">
        <v>26</v>
      </c>
      <c r="L5559" s="8">
        <f>COUNTIFS($D$2:$D5559,D5559)</f>
        <v>266</v>
      </c>
    </row>
    <row r="5560" spans="1:12" x14ac:dyDescent="0.2">
      <c r="A5560" s="7">
        <v>9899254</v>
      </c>
      <c r="B5560" s="2">
        <v>36211</v>
      </c>
      <c r="C5560">
        <v>19</v>
      </c>
      <c r="D5560" t="s">
        <v>40</v>
      </c>
      <c r="E5560">
        <v>29</v>
      </c>
      <c r="F5560" t="s">
        <v>42</v>
      </c>
      <c r="G5560">
        <v>1</v>
      </c>
      <c r="H5560">
        <v>2</v>
      </c>
      <c r="I5560">
        <v>2</v>
      </c>
      <c r="J5560">
        <f t="shared" si="86"/>
        <v>1</v>
      </c>
      <c r="K5560" s="8">
        <v>26</v>
      </c>
      <c r="L5560" s="8">
        <f>COUNTIFS($D$2:$D5560,D5560)</f>
        <v>266</v>
      </c>
    </row>
    <row r="5561" spans="1:12" x14ac:dyDescent="0.2">
      <c r="A5561" s="7">
        <v>9899254</v>
      </c>
      <c r="B5561" s="2">
        <v>36211</v>
      </c>
      <c r="C5561">
        <v>29</v>
      </c>
      <c r="D5561" t="s">
        <v>42</v>
      </c>
      <c r="E5561">
        <v>19</v>
      </c>
      <c r="F5561" t="s">
        <v>40</v>
      </c>
      <c r="G5561">
        <v>0</v>
      </c>
      <c r="H5561">
        <v>2</v>
      </c>
      <c r="I5561">
        <v>2</v>
      </c>
      <c r="J5561">
        <f t="shared" si="86"/>
        <v>1</v>
      </c>
      <c r="K5561" s="8">
        <v>26</v>
      </c>
      <c r="L5561" s="8">
        <f>COUNTIFS($D$2:$D5561,D5561)</f>
        <v>224</v>
      </c>
    </row>
    <row r="5562" spans="1:12" x14ac:dyDescent="0.2">
      <c r="A5562" s="7">
        <v>9899255</v>
      </c>
      <c r="B5562" s="2">
        <v>36211</v>
      </c>
      <c r="C5562">
        <v>34</v>
      </c>
      <c r="D5562" t="s">
        <v>445</v>
      </c>
      <c r="E5562">
        <v>26</v>
      </c>
      <c r="F5562" t="s">
        <v>17</v>
      </c>
      <c r="G5562">
        <v>1</v>
      </c>
      <c r="H5562">
        <v>0</v>
      </c>
      <c r="I5562">
        <v>0</v>
      </c>
      <c r="J5562">
        <f t="shared" si="86"/>
        <v>1</v>
      </c>
      <c r="K5562" s="8">
        <v>26</v>
      </c>
      <c r="L5562" s="8">
        <f>COUNTIFS($D$2:$D5562,D5562)</f>
        <v>144</v>
      </c>
    </row>
    <row r="5563" spans="1:12" x14ac:dyDescent="0.2">
      <c r="A5563" s="7">
        <v>9899255</v>
      </c>
      <c r="B5563" s="2">
        <v>36211</v>
      </c>
      <c r="C5563">
        <v>26</v>
      </c>
      <c r="D5563" t="s">
        <v>17</v>
      </c>
      <c r="E5563">
        <v>34</v>
      </c>
      <c r="F5563" t="s">
        <v>445</v>
      </c>
      <c r="G5563">
        <v>0</v>
      </c>
      <c r="H5563">
        <v>0</v>
      </c>
      <c r="I5563">
        <v>0</v>
      </c>
      <c r="J5563">
        <f t="shared" si="86"/>
        <v>1</v>
      </c>
      <c r="K5563" s="8">
        <v>25</v>
      </c>
      <c r="L5563" s="8">
        <f>COUNTIFS($D$2:$D5563,D5563)</f>
        <v>265</v>
      </c>
    </row>
    <row r="5564" spans="1:12" x14ac:dyDescent="0.2">
      <c r="A5564" s="7">
        <v>9899256</v>
      </c>
      <c r="B5564" s="2">
        <v>36211</v>
      </c>
      <c r="C5564">
        <v>55</v>
      </c>
      <c r="D5564" t="s">
        <v>772</v>
      </c>
      <c r="E5564">
        <v>14</v>
      </c>
      <c r="F5564" t="s">
        <v>27</v>
      </c>
      <c r="G5564">
        <v>1</v>
      </c>
      <c r="H5564">
        <v>1</v>
      </c>
      <c r="I5564">
        <v>3</v>
      </c>
      <c r="J5564">
        <f t="shared" si="86"/>
        <v>0</v>
      </c>
      <c r="K5564" s="8">
        <v>26</v>
      </c>
      <c r="L5564" s="8">
        <f>COUNTIFS($D$2:$D5564,D5564)</f>
        <v>186</v>
      </c>
    </row>
    <row r="5565" spans="1:12" x14ac:dyDescent="0.2">
      <c r="A5565" s="7">
        <v>9899256</v>
      </c>
      <c r="B5565" s="2">
        <v>36211</v>
      </c>
      <c r="C5565">
        <v>14</v>
      </c>
      <c r="D5565" t="s">
        <v>27</v>
      </c>
      <c r="E5565">
        <v>55</v>
      </c>
      <c r="F5565" t="s">
        <v>772</v>
      </c>
      <c r="G5565">
        <v>0</v>
      </c>
      <c r="H5565">
        <v>3</v>
      </c>
      <c r="I5565">
        <v>1</v>
      </c>
      <c r="J5565">
        <f t="shared" si="86"/>
        <v>3</v>
      </c>
      <c r="K5565" s="8">
        <v>26</v>
      </c>
      <c r="L5565" s="8">
        <f>COUNTIFS($D$2:$D5565,D5565)</f>
        <v>266</v>
      </c>
    </row>
    <row r="5566" spans="1:12" x14ac:dyDescent="0.2">
      <c r="A5566" s="7">
        <v>9899257</v>
      </c>
      <c r="B5566" s="2">
        <v>36211</v>
      </c>
      <c r="C5566">
        <v>23</v>
      </c>
      <c r="D5566" t="s">
        <v>50</v>
      </c>
      <c r="E5566">
        <v>22</v>
      </c>
      <c r="F5566" t="s">
        <v>15</v>
      </c>
      <c r="G5566">
        <v>1</v>
      </c>
      <c r="H5566">
        <v>2</v>
      </c>
      <c r="I5566">
        <v>1</v>
      </c>
      <c r="J5566">
        <f t="shared" si="86"/>
        <v>3</v>
      </c>
      <c r="K5566" s="8">
        <v>25</v>
      </c>
      <c r="L5566" s="8">
        <f>COUNTIFS($D$2:$D5566,D5566)</f>
        <v>265</v>
      </c>
    </row>
    <row r="5567" spans="1:12" x14ac:dyDescent="0.2">
      <c r="A5567" s="7">
        <v>9899257</v>
      </c>
      <c r="B5567" s="2">
        <v>36211</v>
      </c>
      <c r="C5567">
        <v>22</v>
      </c>
      <c r="D5567" t="s">
        <v>15</v>
      </c>
      <c r="E5567">
        <v>23</v>
      </c>
      <c r="F5567" t="s">
        <v>50</v>
      </c>
      <c r="G5567">
        <v>0</v>
      </c>
      <c r="H5567">
        <v>1</v>
      </c>
      <c r="I5567">
        <v>2</v>
      </c>
      <c r="J5567">
        <f t="shared" si="86"/>
        <v>0</v>
      </c>
      <c r="K5567" s="8">
        <v>26</v>
      </c>
      <c r="L5567" s="8">
        <f>COUNTIFS($D$2:$D5567,D5567)</f>
        <v>224</v>
      </c>
    </row>
    <row r="5568" spans="1:12" x14ac:dyDescent="0.2">
      <c r="A5568" s="7">
        <v>9899258</v>
      </c>
      <c r="B5568" s="2">
        <v>36212</v>
      </c>
      <c r="C5568">
        <v>53</v>
      </c>
      <c r="D5568" t="s">
        <v>770</v>
      </c>
      <c r="E5568">
        <v>32</v>
      </c>
      <c r="F5568" t="s">
        <v>559</v>
      </c>
      <c r="G5568">
        <v>1</v>
      </c>
      <c r="H5568">
        <v>0</v>
      </c>
      <c r="I5568">
        <v>0</v>
      </c>
      <c r="J5568">
        <f t="shared" si="86"/>
        <v>1</v>
      </c>
      <c r="K5568" s="8">
        <v>25</v>
      </c>
      <c r="L5568" s="8">
        <f>COUNTIFS($D$2:$D5568,D5568)</f>
        <v>265</v>
      </c>
    </row>
    <row r="5569" spans="1:12" x14ac:dyDescent="0.2">
      <c r="A5569" s="7">
        <v>9899258</v>
      </c>
      <c r="B5569" s="2">
        <v>36212</v>
      </c>
      <c r="C5569">
        <v>32</v>
      </c>
      <c r="D5569" t="s">
        <v>559</v>
      </c>
      <c r="E5569">
        <v>53</v>
      </c>
      <c r="F5569" t="s">
        <v>770</v>
      </c>
      <c r="G5569">
        <v>0</v>
      </c>
      <c r="H5569">
        <v>0</v>
      </c>
      <c r="I5569">
        <v>0</v>
      </c>
      <c r="J5569">
        <f t="shared" si="86"/>
        <v>1</v>
      </c>
      <c r="K5569" s="8">
        <v>26</v>
      </c>
      <c r="L5569" s="8">
        <f>COUNTIFS($D$2:$D5569,D5569)</f>
        <v>266</v>
      </c>
    </row>
    <row r="5570" spans="1:12" x14ac:dyDescent="0.2">
      <c r="A5570" s="7">
        <v>9899259</v>
      </c>
      <c r="B5570" s="2">
        <v>36218</v>
      </c>
      <c r="C5570">
        <v>32</v>
      </c>
      <c r="D5570" t="s">
        <v>559</v>
      </c>
      <c r="E5570">
        <v>51</v>
      </c>
      <c r="F5570" t="s">
        <v>768</v>
      </c>
      <c r="G5570">
        <v>1</v>
      </c>
      <c r="H5570">
        <v>1</v>
      </c>
      <c r="I5570">
        <v>4</v>
      </c>
      <c r="J5570">
        <f t="shared" ref="J5570:J5633" si="87">IF(H5570&gt;I5570,3,IF(I5570&gt;H5570,0,1))</f>
        <v>0</v>
      </c>
      <c r="K5570" s="8">
        <v>27</v>
      </c>
      <c r="L5570" s="8">
        <f>COUNTIFS($D$2:$D5570,D5570)</f>
        <v>267</v>
      </c>
    </row>
    <row r="5571" spans="1:12" x14ac:dyDescent="0.2">
      <c r="A5571" s="7">
        <v>9899259</v>
      </c>
      <c r="B5571" s="2">
        <v>36218</v>
      </c>
      <c r="C5571">
        <v>51</v>
      </c>
      <c r="D5571" t="s">
        <v>768</v>
      </c>
      <c r="E5571">
        <v>32</v>
      </c>
      <c r="F5571" t="s">
        <v>559</v>
      </c>
      <c r="G5571">
        <v>0</v>
      </c>
      <c r="H5571">
        <v>4</v>
      </c>
      <c r="I5571">
        <v>1</v>
      </c>
      <c r="J5571">
        <f t="shared" si="87"/>
        <v>3</v>
      </c>
      <c r="K5571" s="8">
        <v>27</v>
      </c>
      <c r="L5571" s="8">
        <f>COUNTIFS($D$2:$D5571,D5571)</f>
        <v>267</v>
      </c>
    </row>
    <row r="5572" spans="1:12" x14ac:dyDescent="0.2">
      <c r="A5572" s="7">
        <v>9899260</v>
      </c>
      <c r="B5572" s="2">
        <v>36218</v>
      </c>
      <c r="C5572">
        <v>48</v>
      </c>
      <c r="D5572" t="s">
        <v>765</v>
      </c>
      <c r="E5572">
        <v>55</v>
      </c>
      <c r="F5572" t="s">
        <v>772</v>
      </c>
      <c r="G5572">
        <v>1</v>
      </c>
      <c r="H5572">
        <v>0</v>
      </c>
      <c r="I5572">
        <v>0</v>
      </c>
      <c r="J5572">
        <f t="shared" si="87"/>
        <v>1</v>
      </c>
      <c r="K5572" s="8">
        <v>27</v>
      </c>
      <c r="L5572" s="8">
        <f>COUNTIFS($D$2:$D5572,D5572)</f>
        <v>27</v>
      </c>
    </row>
    <row r="5573" spans="1:12" x14ac:dyDescent="0.2">
      <c r="A5573" s="7">
        <v>9899260</v>
      </c>
      <c r="B5573" s="2">
        <v>36218</v>
      </c>
      <c r="C5573">
        <v>55</v>
      </c>
      <c r="D5573" t="s">
        <v>772</v>
      </c>
      <c r="E5573">
        <v>48</v>
      </c>
      <c r="F5573" t="s">
        <v>765</v>
      </c>
      <c r="G5573">
        <v>0</v>
      </c>
      <c r="H5573">
        <v>0</v>
      </c>
      <c r="I5573">
        <v>0</v>
      </c>
      <c r="J5573">
        <f t="shared" si="87"/>
        <v>1</v>
      </c>
      <c r="K5573" s="8">
        <v>27</v>
      </c>
      <c r="L5573" s="8">
        <f>COUNTIFS($D$2:$D5573,D5573)</f>
        <v>187</v>
      </c>
    </row>
    <row r="5574" spans="1:12" x14ac:dyDescent="0.2">
      <c r="A5574" s="7">
        <v>9899261</v>
      </c>
      <c r="B5574" s="2">
        <v>36218</v>
      </c>
      <c r="C5574">
        <v>14</v>
      </c>
      <c r="D5574" t="s">
        <v>27</v>
      </c>
      <c r="E5574">
        <v>19</v>
      </c>
      <c r="F5574" t="s">
        <v>40</v>
      </c>
      <c r="G5574">
        <v>1</v>
      </c>
      <c r="H5574">
        <v>2</v>
      </c>
      <c r="I5574">
        <v>1</v>
      </c>
      <c r="J5574">
        <f t="shared" si="87"/>
        <v>3</v>
      </c>
      <c r="K5574" s="8">
        <v>27</v>
      </c>
      <c r="L5574" s="8">
        <f>COUNTIFS($D$2:$D5574,D5574)</f>
        <v>267</v>
      </c>
    </row>
    <row r="5575" spans="1:12" x14ac:dyDescent="0.2">
      <c r="A5575" s="7">
        <v>9899261</v>
      </c>
      <c r="B5575" s="2">
        <v>36218</v>
      </c>
      <c r="C5575">
        <v>19</v>
      </c>
      <c r="D5575" t="s">
        <v>40</v>
      </c>
      <c r="E5575">
        <v>14</v>
      </c>
      <c r="F5575" t="s">
        <v>27</v>
      </c>
      <c r="G5575">
        <v>0</v>
      </c>
      <c r="H5575">
        <v>1</v>
      </c>
      <c r="I5575">
        <v>2</v>
      </c>
      <c r="J5575">
        <f t="shared" si="87"/>
        <v>0</v>
      </c>
      <c r="K5575" s="8">
        <v>27</v>
      </c>
      <c r="L5575" s="8">
        <f>COUNTIFS($D$2:$D5575,D5575)</f>
        <v>267</v>
      </c>
    </row>
    <row r="5576" spans="1:12" x14ac:dyDescent="0.2">
      <c r="A5576" s="7">
        <v>9899262</v>
      </c>
      <c r="B5576" s="2">
        <v>36218</v>
      </c>
      <c r="C5576">
        <v>16</v>
      </c>
      <c r="D5576" t="s">
        <v>37</v>
      </c>
      <c r="E5576">
        <v>53</v>
      </c>
      <c r="F5576" t="s">
        <v>770</v>
      </c>
      <c r="G5576">
        <v>1</v>
      </c>
      <c r="H5576">
        <v>1</v>
      </c>
      <c r="I5576">
        <v>1</v>
      </c>
      <c r="J5576">
        <f t="shared" si="87"/>
        <v>1</v>
      </c>
      <c r="K5576" s="8">
        <v>27</v>
      </c>
      <c r="L5576" s="8">
        <f>COUNTIFS($D$2:$D5576,D5576)</f>
        <v>267</v>
      </c>
    </row>
    <row r="5577" spans="1:12" x14ac:dyDescent="0.2">
      <c r="A5577" s="7">
        <v>9899262</v>
      </c>
      <c r="B5577" s="2">
        <v>36218</v>
      </c>
      <c r="C5577">
        <v>53</v>
      </c>
      <c r="D5577" t="s">
        <v>770</v>
      </c>
      <c r="E5577">
        <v>16</v>
      </c>
      <c r="F5577" t="s">
        <v>37</v>
      </c>
      <c r="G5577">
        <v>0</v>
      </c>
      <c r="H5577">
        <v>1</v>
      </c>
      <c r="I5577">
        <v>1</v>
      </c>
      <c r="J5577">
        <f t="shared" si="87"/>
        <v>1</v>
      </c>
      <c r="K5577" s="8">
        <v>26</v>
      </c>
      <c r="L5577" s="8">
        <f>COUNTIFS($D$2:$D5577,D5577)</f>
        <v>266</v>
      </c>
    </row>
    <row r="5578" spans="1:12" x14ac:dyDescent="0.2">
      <c r="A5578" s="7">
        <v>9899263</v>
      </c>
      <c r="B5578" s="2">
        <v>36218</v>
      </c>
      <c r="C5578">
        <v>21</v>
      </c>
      <c r="D5578" t="s">
        <v>10</v>
      </c>
      <c r="E5578">
        <v>23</v>
      </c>
      <c r="F5578" t="s">
        <v>50</v>
      </c>
      <c r="G5578">
        <v>1</v>
      </c>
      <c r="H5578">
        <v>2</v>
      </c>
      <c r="I5578">
        <v>1</v>
      </c>
      <c r="J5578">
        <f t="shared" si="87"/>
        <v>3</v>
      </c>
      <c r="K5578" s="8">
        <v>28</v>
      </c>
      <c r="L5578" s="8">
        <f>COUNTIFS($D$2:$D5578,D5578)</f>
        <v>268</v>
      </c>
    </row>
    <row r="5579" spans="1:12" x14ac:dyDescent="0.2">
      <c r="A5579" s="7">
        <v>9899263</v>
      </c>
      <c r="B5579" s="2">
        <v>36218</v>
      </c>
      <c r="C5579">
        <v>23</v>
      </c>
      <c r="D5579" t="s">
        <v>50</v>
      </c>
      <c r="E5579">
        <v>21</v>
      </c>
      <c r="F5579" t="s">
        <v>10</v>
      </c>
      <c r="G5579">
        <v>0</v>
      </c>
      <c r="H5579">
        <v>1</v>
      </c>
      <c r="I5579">
        <v>2</v>
      </c>
      <c r="J5579">
        <f t="shared" si="87"/>
        <v>0</v>
      </c>
      <c r="K5579" s="8">
        <v>26</v>
      </c>
      <c r="L5579" s="8">
        <f>COUNTIFS($D$2:$D5579,D5579)</f>
        <v>266</v>
      </c>
    </row>
    <row r="5580" spans="1:12" x14ac:dyDescent="0.2">
      <c r="A5580" s="7">
        <v>9899264</v>
      </c>
      <c r="B5580" s="2">
        <v>36218</v>
      </c>
      <c r="C5580">
        <v>54</v>
      </c>
      <c r="D5580" t="s">
        <v>771</v>
      </c>
      <c r="E5580">
        <v>34</v>
      </c>
      <c r="F5580" t="s">
        <v>445</v>
      </c>
      <c r="G5580">
        <v>1</v>
      </c>
      <c r="H5580">
        <v>3</v>
      </c>
      <c r="I5580">
        <v>1</v>
      </c>
      <c r="J5580">
        <f t="shared" si="87"/>
        <v>3</v>
      </c>
      <c r="K5580" s="8">
        <v>26</v>
      </c>
      <c r="L5580" s="8">
        <f>COUNTIFS($D$2:$D5580,D5580)</f>
        <v>266</v>
      </c>
    </row>
    <row r="5581" spans="1:12" x14ac:dyDescent="0.2">
      <c r="A5581" s="7">
        <v>9899264</v>
      </c>
      <c r="B5581" s="2">
        <v>36218</v>
      </c>
      <c r="C5581">
        <v>34</v>
      </c>
      <c r="D5581" t="s">
        <v>445</v>
      </c>
      <c r="E5581">
        <v>54</v>
      </c>
      <c r="F5581" t="s">
        <v>771</v>
      </c>
      <c r="G5581">
        <v>0</v>
      </c>
      <c r="H5581">
        <v>1</v>
      </c>
      <c r="I5581">
        <v>3</v>
      </c>
      <c r="J5581">
        <f t="shared" si="87"/>
        <v>0</v>
      </c>
      <c r="K5581" s="8">
        <v>27</v>
      </c>
      <c r="L5581" s="8">
        <f>COUNTIFS($D$2:$D5581,D5581)</f>
        <v>145</v>
      </c>
    </row>
    <row r="5582" spans="1:12" x14ac:dyDescent="0.2">
      <c r="A5582" s="7">
        <v>9899265</v>
      </c>
      <c r="B5582" s="2">
        <v>36218</v>
      </c>
      <c r="C5582">
        <v>26</v>
      </c>
      <c r="D5582" t="s">
        <v>17</v>
      </c>
      <c r="E5582">
        <v>46</v>
      </c>
      <c r="F5582" t="s">
        <v>763</v>
      </c>
      <c r="G5582">
        <v>1</v>
      </c>
      <c r="H5582">
        <v>1</v>
      </c>
      <c r="I5582">
        <v>1</v>
      </c>
      <c r="J5582">
        <f t="shared" si="87"/>
        <v>1</v>
      </c>
      <c r="K5582" s="8">
        <v>26</v>
      </c>
      <c r="L5582" s="8">
        <f>COUNTIFS($D$2:$D5582,D5582)</f>
        <v>266</v>
      </c>
    </row>
    <row r="5583" spans="1:12" x14ac:dyDescent="0.2">
      <c r="A5583" s="7">
        <v>9899265</v>
      </c>
      <c r="B5583" s="2">
        <v>36218</v>
      </c>
      <c r="C5583">
        <v>46</v>
      </c>
      <c r="D5583" t="s">
        <v>763</v>
      </c>
      <c r="E5583">
        <v>26</v>
      </c>
      <c r="F5583" t="s">
        <v>17</v>
      </c>
      <c r="G5583">
        <v>0</v>
      </c>
      <c r="H5583">
        <v>1</v>
      </c>
      <c r="I5583">
        <v>1</v>
      </c>
      <c r="J5583">
        <f t="shared" si="87"/>
        <v>1</v>
      </c>
      <c r="K5583" s="8">
        <v>27</v>
      </c>
      <c r="L5583" s="8">
        <f>COUNTIFS($D$2:$D5583,D5583)</f>
        <v>103</v>
      </c>
    </row>
    <row r="5584" spans="1:12" x14ac:dyDescent="0.2">
      <c r="A5584" s="7">
        <v>9899266</v>
      </c>
      <c r="B5584" s="2">
        <v>36218</v>
      </c>
      <c r="C5584">
        <v>29</v>
      </c>
      <c r="D5584" t="s">
        <v>42</v>
      </c>
      <c r="E5584">
        <v>41</v>
      </c>
      <c r="F5584" t="s">
        <v>759</v>
      </c>
      <c r="G5584">
        <v>1</v>
      </c>
      <c r="H5584">
        <v>2</v>
      </c>
      <c r="I5584">
        <v>0</v>
      </c>
      <c r="J5584">
        <f t="shared" si="87"/>
        <v>3</v>
      </c>
      <c r="K5584" s="8">
        <v>27</v>
      </c>
      <c r="L5584" s="8">
        <f>COUNTIFS($D$2:$D5584,D5584)</f>
        <v>225</v>
      </c>
    </row>
    <row r="5585" spans="1:12" x14ac:dyDescent="0.2">
      <c r="A5585" s="7">
        <v>9899266</v>
      </c>
      <c r="B5585" s="2">
        <v>36218</v>
      </c>
      <c r="C5585">
        <v>41</v>
      </c>
      <c r="D5585" t="s">
        <v>759</v>
      </c>
      <c r="E5585">
        <v>29</v>
      </c>
      <c r="F5585" t="s">
        <v>42</v>
      </c>
      <c r="G5585">
        <v>0</v>
      </c>
      <c r="H5585">
        <v>0</v>
      </c>
      <c r="I5585">
        <v>2</v>
      </c>
      <c r="J5585">
        <f t="shared" si="87"/>
        <v>0</v>
      </c>
      <c r="K5585" s="8">
        <v>27</v>
      </c>
      <c r="L5585" s="8">
        <f>COUNTIFS($D$2:$D5585,D5585)</f>
        <v>267</v>
      </c>
    </row>
    <row r="5586" spans="1:12" x14ac:dyDescent="0.2">
      <c r="A5586" s="7">
        <v>9899267</v>
      </c>
      <c r="B5586" s="2">
        <v>36219</v>
      </c>
      <c r="C5586">
        <v>22</v>
      </c>
      <c r="D5586" t="s">
        <v>15</v>
      </c>
      <c r="E5586">
        <v>10</v>
      </c>
      <c r="F5586" t="s">
        <v>47</v>
      </c>
      <c r="G5586">
        <v>1</v>
      </c>
      <c r="H5586">
        <v>1</v>
      </c>
      <c r="I5586">
        <v>1</v>
      </c>
      <c r="J5586">
        <f t="shared" si="87"/>
        <v>1</v>
      </c>
      <c r="K5586" s="8">
        <v>27</v>
      </c>
      <c r="L5586" s="8">
        <f>COUNTIFS($D$2:$D5586,D5586)</f>
        <v>225</v>
      </c>
    </row>
    <row r="5587" spans="1:12" x14ac:dyDescent="0.2">
      <c r="A5587" s="7">
        <v>9899267</v>
      </c>
      <c r="B5587" s="2">
        <v>36219</v>
      </c>
      <c r="C5587">
        <v>10</v>
      </c>
      <c r="D5587" t="s">
        <v>47</v>
      </c>
      <c r="E5587">
        <v>22</v>
      </c>
      <c r="F5587" t="s">
        <v>15</v>
      </c>
      <c r="G5587">
        <v>0</v>
      </c>
      <c r="H5587">
        <v>1</v>
      </c>
      <c r="I5587">
        <v>1</v>
      </c>
      <c r="J5587">
        <f t="shared" si="87"/>
        <v>1</v>
      </c>
      <c r="K5587" s="8">
        <v>27</v>
      </c>
      <c r="L5587" s="8">
        <f>COUNTIFS($D$2:$D5587,D5587)</f>
        <v>267</v>
      </c>
    </row>
    <row r="5588" spans="1:12" x14ac:dyDescent="0.2">
      <c r="A5588" s="7">
        <v>9899268</v>
      </c>
      <c r="B5588" s="2">
        <v>36220</v>
      </c>
      <c r="C5588">
        <v>18</v>
      </c>
      <c r="D5588" t="s">
        <v>12</v>
      </c>
      <c r="E5588">
        <v>49</v>
      </c>
      <c r="F5588" t="s">
        <v>766</v>
      </c>
      <c r="G5588">
        <v>1</v>
      </c>
      <c r="H5588">
        <v>1</v>
      </c>
      <c r="I5588">
        <v>2</v>
      </c>
      <c r="J5588">
        <f t="shared" si="87"/>
        <v>0</v>
      </c>
      <c r="K5588" s="8">
        <v>26</v>
      </c>
      <c r="L5588" s="8">
        <f>COUNTIFS($D$2:$D5588,D5588)</f>
        <v>144</v>
      </c>
    </row>
    <row r="5589" spans="1:12" x14ac:dyDescent="0.2">
      <c r="A5589" s="7">
        <v>9899268</v>
      </c>
      <c r="B5589" s="2">
        <v>36220</v>
      </c>
      <c r="C5589">
        <v>49</v>
      </c>
      <c r="D5589" t="s">
        <v>766</v>
      </c>
      <c r="E5589">
        <v>18</v>
      </c>
      <c r="F5589" t="s">
        <v>12</v>
      </c>
      <c r="G5589">
        <v>0</v>
      </c>
      <c r="H5589">
        <v>2</v>
      </c>
      <c r="I5589">
        <v>1</v>
      </c>
      <c r="J5589">
        <f t="shared" si="87"/>
        <v>3</v>
      </c>
      <c r="K5589" s="8">
        <v>27</v>
      </c>
      <c r="L5589" s="8">
        <f>COUNTIFS($D$2:$D5589,D5589)</f>
        <v>267</v>
      </c>
    </row>
    <row r="5590" spans="1:12" x14ac:dyDescent="0.2">
      <c r="A5590" s="7">
        <v>9899269</v>
      </c>
      <c r="B5590" s="2">
        <v>36221</v>
      </c>
      <c r="C5590">
        <v>26</v>
      </c>
      <c r="D5590" t="s">
        <v>17</v>
      </c>
      <c r="E5590">
        <v>23</v>
      </c>
      <c r="F5590" t="s">
        <v>50</v>
      </c>
      <c r="G5590">
        <v>1</v>
      </c>
      <c r="H5590">
        <v>3</v>
      </c>
      <c r="I5590">
        <v>0</v>
      </c>
      <c r="J5590">
        <f t="shared" si="87"/>
        <v>3</v>
      </c>
      <c r="K5590" s="8">
        <v>27</v>
      </c>
      <c r="L5590" s="8">
        <f>COUNTIFS($D$2:$D5590,D5590)</f>
        <v>267</v>
      </c>
    </row>
    <row r="5591" spans="1:12" x14ac:dyDescent="0.2">
      <c r="A5591" s="7">
        <v>9899269</v>
      </c>
      <c r="B5591" s="2">
        <v>36221</v>
      </c>
      <c r="C5591">
        <v>23</v>
      </c>
      <c r="D5591" t="s">
        <v>50</v>
      </c>
      <c r="E5591">
        <v>26</v>
      </c>
      <c r="F5591" t="s">
        <v>17</v>
      </c>
      <c r="G5591">
        <v>0</v>
      </c>
      <c r="H5591">
        <v>0</v>
      </c>
      <c r="I5591">
        <v>3</v>
      </c>
      <c r="J5591">
        <f t="shared" si="87"/>
        <v>0</v>
      </c>
      <c r="K5591" s="8">
        <v>27</v>
      </c>
      <c r="L5591" s="8">
        <f>COUNTIFS($D$2:$D5591,D5591)</f>
        <v>267</v>
      </c>
    </row>
    <row r="5592" spans="1:12" x14ac:dyDescent="0.2">
      <c r="A5592" s="7">
        <v>9899270</v>
      </c>
      <c r="B5592" s="2">
        <v>36222</v>
      </c>
      <c r="C5592">
        <v>54</v>
      </c>
      <c r="D5592" t="s">
        <v>771</v>
      </c>
      <c r="E5592">
        <v>53</v>
      </c>
      <c r="F5592" t="s">
        <v>770</v>
      </c>
      <c r="G5592">
        <v>1</v>
      </c>
      <c r="H5592">
        <v>1</v>
      </c>
      <c r="I5592">
        <v>2</v>
      </c>
      <c r="J5592">
        <f t="shared" si="87"/>
        <v>0</v>
      </c>
      <c r="K5592" s="8">
        <v>27</v>
      </c>
      <c r="L5592" s="8">
        <f>COUNTIFS($D$2:$D5592,D5592)</f>
        <v>267</v>
      </c>
    </row>
    <row r="5593" spans="1:12" x14ac:dyDescent="0.2">
      <c r="A5593" s="7">
        <v>9899270</v>
      </c>
      <c r="B5593" s="2">
        <v>36222</v>
      </c>
      <c r="C5593">
        <v>53</v>
      </c>
      <c r="D5593" t="s">
        <v>770</v>
      </c>
      <c r="E5593">
        <v>54</v>
      </c>
      <c r="F5593" t="s">
        <v>771</v>
      </c>
      <c r="G5593">
        <v>0</v>
      </c>
      <c r="H5593">
        <v>2</v>
      </c>
      <c r="I5593">
        <v>1</v>
      </c>
      <c r="J5593">
        <f t="shared" si="87"/>
        <v>3</v>
      </c>
      <c r="K5593" s="8">
        <v>27</v>
      </c>
      <c r="L5593" s="8">
        <f>COUNTIFS($D$2:$D5593,D5593)</f>
        <v>267</v>
      </c>
    </row>
    <row r="5594" spans="1:12" x14ac:dyDescent="0.2">
      <c r="A5594" s="7">
        <v>9899271</v>
      </c>
      <c r="B5594" s="2">
        <v>36225</v>
      </c>
      <c r="C5594">
        <v>51</v>
      </c>
      <c r="D5594" t="s">
        <v>768</v>
      </c>
      <c r="E5594">
        <v>48</v>
      </c>
      <c r="F5594" t="s">
        <v>765</v>
      </c>
      <c r="G5594">
        <v>1</v>
      </c>
      <c r="H5594">
        <v>2</v>
      </c>
      <c r="I5594">
        <v>1</v>
      </c>
      <c r="J5594">
        <f t="shared" si="87"/>
        <v>3</v>
      </c>
      <c r="K5594" s="8">
        <v>28</v>
      </c>
      <c r="L5594" s="8">
        <f>COUNTIFS($D$2:$D5594,D5594)</f>
        <v>268</v>
      </c>
    </row>
    <row r="5595" spans="1:12" x14ac:dyDescent="0.2">
      <c r="A5595" s="7">
        <v>9899271</v>
      </c>
      <c r="B5595" s="2">
        <v>36225</v>
      </c>
      <c r="C5595">
        <v>48</v>
      </c>
      <c r="D5595" t="s">
        <v>765</v>
      </c>
      <c r="E5595">
        <v>51</v>
      </c>
      <c r="F5595" t="s">
        <v>768</v>
      </c>
      <c r="G5595">
        <v>0</v>
      </c>
      <c r="H5595">
        <v>1</v>
      </c>
      <c r="I5595">
        <v>2</v>
      </c>
      <c r="J5595">
        <f t="shared" si="87"/>
        <v>0</v>
      </c>
      <c r="K5595" s="8">
        <v>28</v>
      </c>
      <c r="L5595" s="8">
        <f>COUNTIFS($D$2:$D5595,D5595)</f>
        <v>28</v>
      </c>
    </row>
    <row r="5596" spans="1:12" x14ac:dyDescent="0.2">
      <c r="A5596" s="7">
        <v>9899272</v>
      </c>
      <c r="B5596" s="2">
        <v>36225</v>
      </c>
      <c r="C5596">
        <v>23</v>
      </c>
      <c r="D5596" t="s">
        <v>50</v>
      </c>
      <c r="E5596">
        <v>29</v>
      </c>
      <c r="F5596" t="s">
        <v>42</v>
      </c>
      <c r="G5596">
        <v>1</v>
      </c>
      <c r="H5596">
        <v>1</v>
      </c>
      <c r="I5596">
        <v>0</v>
      </c>
      <c r="J5596">
        <f t="shared" si="87"/>
        <v>3</v>
      </c>
      <c r="K5596" s="8">
        <v>28</v>
      </c>
      <c r="L5596" s="8">
        <f>COUNTIFS($D$2:$D5596,D5596)</f>
        <v>268</v>
      </c>
    </row>
    <row r="5597" spans="1:12" x14ac:dyDescent="0.2">
      <c r="A5597" s="7">
        <v>9899272</v>
      </c>
      <c r="B5597" s="2">
        <v>36225</v>
      </c>
      <c r="C5597">
        <v>29</v>
      </c>
      <c r="D5597" t="s">
        <v>42</v>
      </c>
      <c r="E5597">
        <v>23</v>
      </c>
      <c r="F5597" t="s">
        <v>50</v>
      </c>
      <c r="G5597">
        <v>0</v>
      </c>
      <c r="H5597">
        <v>0</v>
      </c>
      <c r="I5597">
        <v>1</v>
      </c>
      <c r="J5597">
        <f t="shared" si="87"/>
        <v>0</v>
      </c>
      <c r="K5597" s="8">
        <v>28</v>
      </c>
      <c r="L5597" s="8">
        <f>COUNTIFS($D$2:$D5597,D5597)</f>
        <v>226</v>
      </c>
    </row>
    <row r="5598" spans="1:12" x14ac:dyDescent="0.2">
      <c r="A5598" s="7">
        <v>9899273</v>
      </c>
      <c r="B5598" s="2">
        <v>36225</v>
      </c>
      <c r="C5598">
        <v>53</v>
      </c>
      <c r="D5598" t="s">
        <v>770</v>
      </c>
      <c r="E5598">
        <v>18</v>
      </c>
      <c r="F5598" t="s">
        <v>12</v>
      </c>
      <c r="G5598">
        <v>1</v>
      </c>
      <c r="H5598">
        <v>0</v>
      </c>
      <c r="I5598">
        <v>1</v>
      </c>
      <c r="J5598">
        <f t="shared" si="87"/>
        <v>0</v>
      </c>
      <c r="K5598" s="8">
        <v>28</v>
      </c>
      <c r="L5598" s="8">
        <f>COUNTIFS($D$2:$D5598,D5598)</f>
        <v>268</v>
      </c>
    </row>
    <row r="5599" spans="1:12" x14ac:dyDescent="0.2">
      <c r="A5599" s="7">
        <v>9899273</v>
      </c>
      <c r="B5599" s="2">
        <v>36225</v>
      </c>
      <c r="C5599">
        <v>18</v>
      </c>
      <c r="D5599" t="s">
        <v>12</v>
      </c>
      <c r="E5599">
        <v>53</v>
      </c>
      <c r="F5599" t="s">
        <v>770</v>
      </c>
      <c r="G5599">
        <v>0</v>
      </c>
      <c r="H5599">
        <v>1</v>
      </c>
      <c r="I5599">
        <v>0</v>
      </c>
      <c r="J5599">
        <f t="shared" si="87"/>
        <v>3</v>
      </c>
      <c r="K5599" s="8">
        <v>27</v>
      </c>
      <c r="L5599" s="8">
        <f>COUNTIFS($D$2:$D5599,D5599)</f>
        <v>145</v>
      </c>
    </row>
    <row r="5600" spans="1:12" x14ac:dyDescent="0.2">
      <c r="A5600" s="7">
        <v>9899274</v>
      </c>
      <c r="B5600" s="2">
        <v>36228</v>
      </c>
      <c r="C5600">
        <v>10</v>
      </c>
      <c r="D5600" t="s">
        <v>47</v>
      </c>
      <c r="E5600">
        <v>54</v>
      </c>
      <c r="F5600" t="s">
        <v>771</v>
      </c>
      <c r="G5600">
        <v>1</v>
      </c>
      <c r="H5600">
        <v>3</v>
      </c>
      <c r="I5600">
        <v>0</v>
      </c>
      <c r="J5600">
        <f t="shared" si="87"/>
        <v>3</v>
      </c>
      <c r="K5600" s="8">
        <v>28</v>
      </c>
      <c r="L5600" s="8">
        <f>COUNTIFS($D$2:$D5600,D5600)</f>
        <v>268</v>
      </c>
    </row>
    <row r="5601" spans="1:12" x14ac:dyDescent="0.2">
      <c r="A5601" s="7">
        <v>9899274</v>
      </c>
      <c r="B5601" s="2">
        <v>36228</v>
      </c>
      <c r="C5601">
        <v>54</v>
      </c>
      <c r="D5601" t="s">
        <v>771</v>
      </c>
      <c r="E5601">
        <v>10</v>
      </c>
      <c r="F5601" t="s">
        <v>47</v>
      </c>
      <c r="G5601">
        <v>0</v>
      </c>
      <c r="H5601">
        <v>0</v>
      </c>
      <c r="I5601">
        <v>3</v>
      </c>
      <c r="J5601">
        <f t="shared" si="87"/>
        <v>0</v>
      </c>
      <c r="K5601" s="8">
        <v>28</v>
      </c>
      <c r="L5601" s="8">
        <f>COUNTIFS($D$2:$D5601,D5601)</f>
        <v>268</v>
      </c>
    </row>
    <row r="5602" spans="1:12" x14ac:dyDescent="0.2">
      <c r="A5602" s="7">
        <v>9899275</v>
      </c>
      <c r="B5602" s="2">
        <v>36229</v>
      </c>
      <c r="C5602">
        <v>41</v>
      </c>
      <c r="D5602" t="s">
        <v>759</v>
      </c>
      <c r="E5602">
        <v>16</v>
      </c>
      <c r="F5602" t="s">
        <v>37</v>
      </c>
      <c r="G5602">
        <v>1</v>
      </c>
      <c r="H5602">
        <v>1</v>
      </c>
      <c r="I5602">
        <v>2</v>
      </c>
      <c r="J5602">
        <f t="shared" si="87"/>
        <v>0</v>
      </c>
      <c r="K5602" s="8">
        <v>28</v>
      </c>
      <c r="L5602" s="8">
        <f>COUNTIFS($D$2:$D5602,D5602)</f>
        <v>268</v>
      </c>
    </row>
    <row r="5603" spans="1:12" x14ac:dyDescent="0.2">
      <c r="A5603" s="7">
        <v>9899275</v>
      </c>
      <c r="B5603" s="2">
        <v>36229</v>
      </c>
      <c r="C5603">
        <v>16</v>
      </c>
      <c r="D5603" t="s">
        <v>37</v>
      </c>
      <c r="E5603">
        <v>41</v>
      </c>
      <c r="F5603" t="s">
        <v>759</v>
      </c>
      <c r="G5603">
        <v>0</v>
      </c>
      <c r="H5603">
        <v>2</v>
      </c>
      <c r="I5603">
        <v>1</v>
      </c>
      <c r="J5603">
        <f t="shared" si="87"/>
        <v>3</v>
      </c>
      <c r="K5603" s="8">
        <v>28</v>
      </c>
      <c r="L5603" s="8">
        <f>COUNTIFS($D$2:$D5603,D5603)</f>
        <v>268</v>
      </c>
    </row>
    <row r="5604" spans="1:12" x14ac:dyDescent="0.2">
      <c r="A5604" s="7">
        <v>9899276</v>
      </c>
      <c r="B5604" s="2">
        <v>36229</v>
      </c>
      <c r="C5604">
        <v>46</v>
      </c>
      <c r="D5604" t="s">
        <v>763</v>
      </c>
      <c r="E5604">
        <v>32</v>
      </c>
      <c r="F5604" t="s">
        <v>559</v>
      </c>
      <c r="G5604">
        <v>1</v>
      </c>
      <c r="H5604">
        <v>2</v>
      </c>
      <c r="I5604">
        <v>1</v>
      </c>
      <c r="J5604">
        <f t="shared" si="87"/>
        <v>3</v>
      </c>
      <c r="K5604" s="8">
        <v>28</v>
      </c>
      <c r="L5604" s="8">
        <f>COUNTIFS($D$2:$D5604,D5604)</f>
        <v>104</v>
      </c>
    </row>
    <row r="5605" spans="1:12" x14ac:dyDescent="0.2">
      <c r="A5605" s="7">
        <v>9899276</v>
      </c>
      <c r="B5605" s="2">
        <v>36229</v>
      </c>
      <c r="C5605">
        <v>32</v>
      </c>
      <c r="D5605" t="s">
        <v>559</v>
      </c>
      <c r="E5605">
        <v>46</v>
      </c>
      <c r="F5605" t="s">
        <v>763</v>
      </c>
      <c r="G5605">
        <v>0</v>
      </c>
      <c r="H5605">
        <v>1</v>
      </c>
      <c r="I5605">
        <v>2</v>
      </c>
      <c r="J5605">
        <f t="shared" si="87"/>
        <v>0</v>
      </c>
      <c r="K5605" s="8">
        <v>28</v>
      </c>
      <c r="L5605" s="8">
        <f>COUNTIFS($D$2:$D5605,D5605)</f>
        <v>268</v>
      </c>
    </row>
    <row r="5606" spans="1:12" x14ac:dyDescent="0.2">
      <c r="A5606" s="7">
        <v>9899277</v>
      </c>
      <c r="B5606" s="2">
        <v>36229</v>
      </c>
      <c r="C5606">
        <v>49</v>
      </c>
      <c r="D5606" t="s">
        <v>766</v>
      </c>
      <c r="E5606">
        <v>26</v>
      </c>
      <c r="F5606" t="s">
        <v>17</v>
      </c>
      <c r="G5606">
        <v>1</v>
      </c>
      <c r="H5606">
        <v>2</v>
      </c>
      <c r="I5606">
        <v>0</v>
      </c>
      <c r="J5606">
        <f t="shared" si="87"/>
        <v>3</v>
      </c>
      <c r="K5606" s="8">
        <v>28</v>
      </c>
      <c r="L5606" s="8">
        <f>COUNTIFS($D$2:$D5606,D5606)</f>
        <v>268</v>
      </c>
    </row>
    <row r="5607" spans="1:12" x14ac:dyDescent="0.2">
      <c r="A5607" s="7">
        <v>9899277</v>
      </c>
      <c r="B5607" s="2">
        <v>36229</v>
      </c>
      <c r="C5607">
        <v>26</v>
      </c>
      <c r="D5607" t="s">
        <v>17</v>
      </c>
      <c r="E5607">
        <v>49</v>
      </c>
      <c r="F5607" t="s">
        <v>766</v>
      </c>
      <c r="G5607">
        <v>0</v>
      </c>
      <c r="H5607">
        <v>0</v>
      </c>
      <c r="I5607">
        <v>2</v>
      </c>
      <c r="J5607">
        <f t="shared" si="87"/>
        <v>0</v>
      </c>
      <c r="K5607" s="8">
        <v>28</v>
      </c>
      <c r="L5607" s="8">
        <f>COUNTIFS($D$2:$D5607,D5607)</f>
        <v>268</v>
      </c>
    </row>
    <row r="5608" spans="1:12" x14ac:dyDescent="0.2">
      <c r="A5608" s="7">
        <v>9899278</v>
      </c>
      <c r="B5608" s="2">
        <v>36229</v>
      </c>
      <c r="C5608">
        <v>55</v>
      </c>
      <c r="D5608" t="s">
        <v>772</v>
      </c>
      <c r="E5608">
        <v>22</v>
      </c>
      <c r="F5608" t="s">
        <v>15</v>
      </c>
      <c r="G5608">
        <v>1</v>
      </c>
      <c r="H5608">
        <v>1</v>
      </c>
      <c r="I5608">
        <v>2</v>
      </c>
      <c r="J5608">
        <f t="shared" si="87"/>
        <v>0</v>
      </c>
      <c r="K5608" s="8">
        <v>28</v>
      </c>
      <c r="L5608" s="8">
        <f>COUNTIFS($D$2:$D5608,D5608)</f>
        <v>188</v>
      </c>
    </row>
    <row r="5609" spans="1:12" x14ac:dyDescent="0.2">
      <c r="A5609" s="7">
        <v>9899278</v>
      </c>
      <c r="B5609" s="2">
        <v>36229</v>
      </c>
      <c r="C5609">
        <v>22</v>
      </c>
      <c r="D5609" t="s">
        <v>15</v>
      </c>
      <c r="E5609">
        <v>55</v>
      </c>
      <c r="F5609" t="s">
        <v>772</v>
      </c>
      <c r="G5609">
        <v>0</v>
      </c>
      <c r="H5609">
        <v>2</v>
      </c>
      <c r="I5609">
        <v>1</v>
      </c>
      <c r="J5609">
        <f t="shared" si="87"/>
        <v>3</v>
      </c>
      <c r="K5609" s="8">
        <v>28</v>
      </c>
      <c r="L5609" s="8">
        <f>COUNTIFS($D$2:$D5609,D5609)</f>
        <v>226</v>
      </c>
    </row>
    <row r="5610" spans="1:12" x14ac:dyDescent="0.2">
      <c r="A5610" s="7">
        <v>9899279</v>
      </c>
      <c r="B5610" s="2">
        <v>36232</v>
      </c>
      <c r="C5610">
        <v>14</v>
      </c>
      <c r="D5610" t="s">
        <v>27</v>
      </c>
      <c r="E5610">
        <v>29</v>
      </c>
      <c r="F5610" t="s">
        <v>42</v>
      </c>
      <c r="G5610">
        <v>1</v>
      </c>
      <c r="H5610">
        <v>0</v>
      </c>
      <c r="I5610">
        <v>1</v>
      </c>
      <c r="J5610">
        <f t="shared" si="87"/>
        <v>0</v>
      </c>
      <c r="K5610" s="8">
        <v>28</v>
      </c>
      <c r="L5610" s="8">
        <f>COUNTIFS($D$2:$D5610,D5610)</f>
        <v>268</v>
      </c>
    </row>
    <row r="5611" spans="1:12" x14ac:dyDescent="0.2">
      <c r="A5611" s="7">
        <v>9899279</v>
      </c>
      <c r="B5611" s="2">
        <v>36232</v>
      </c>
      <c r="C5611">
        <v>29</v>
      </c>
      <c r="D5611" t="s">
        <v>42</v>
      </c>
      <c r="E5611">
        <v>14</v>
      </c>
      <c r="F5611" t="s">
        <v>27</v>
      </c>
      <c r="G5611">
        <v>0</v>
      </c>
      <c r="H5611">
        <v>1</v>
      </c>
      <c r="I5611">
        <v>0</v>
      </c>
      <c r="J5611">
        <f t="shared" si="87"/>
        <v>3</v>
      </c>
      <c r="K5611" s="8">
        <v>29</v>
      </c>
      <c r="L5611" s="8">
        <f>COUNTIFS($D$2:$D5611,D5611)</f>
        <v>227</v>
      </c>
    </row>
    <row r="5612" spans="1:12" x14ac:dyDescent="0.2">
      <c r="A5612" s="7">
        <v>9899280</v>
      </c>
      <c r="B5612" s="2">
        <v>36232</v>
      </c>
      <c r="C5612">
        <v>51</v>
      </c>
      <c r="D5612" t="s">
        <v>768</v>
      </c>
      <c r="E5612">
        <v>41</v>
      </c>
      <c r="F5612" t="s">
        <v>759</v>
      </c>
      <c r="G5612">
        <v>1</v>
      </c>
      <c r="H5612">
        <v>1</v>
      </c>
      <c r="I5612">
        <v>1</v>
      </c>
      <c r="J5612">
        <f t="shared" si="87"/>
        <v>1</v>
      </c>
      <c r="K5612" s="8">
        <v>29</v>
      </c>
      <c r="L5612" s="8">
        <f>COUNTIFS($D$2:$D5612,D5612)</f>
        <v>269</v>
      </c>
    </row>
    <row r="5613" spans="1:12" x14ac:dyDescent="0.2">
      <c r="A5613" s="7">
        <v>9899280</v>
      </c>
      <c r="B5613" s="2">
        <v>36232</v>
      </c>
      <c r="C5613">
        <v>41</v>
      </c>
      <c r="D5613" t="s">
        <v>759</v>
      </c>
      <c r="E5613">
        <v>51</v>
      </c>
      <c r="F5613" t="s">
        <v>768</v>
      </c>
      <c r="G5613">
        <v>0</v>
      </c>
      <c r="H5613">
        <v>1</v>
      </c>
      <c r="I5613">
        <v>1</v>
      </c>
      <c r="J5613">
        <f t="shared" si="87"/>
        <v>1</v>
      </c>
      <c r="K5613" s="8">
        <v>29</v>
      </c>
      <c r="L5613" s="8">
        <f>COUNTIFS($D$2:$D5613,D5613)</f>
        <v>269</v>
      </c>
    </row>
    <row r="5614" spans="1:12" x14ac:dyDescent="0.2">
      <c r="A5614" s="7">
        <v>9899281</v>
      </c>
      <c r="B5614" s="2">
        <v>36232</v>
      </c>
      <c r="C5614">
        <v>46</v>
      </c>
      <c r="D5614" t="s">
        <v>763</v>
      </c>
      <c r="E5614">
        <v>19</v>
      </c>
      <c r="F5614" t="s">
        <v>40</v>
      </c>
      <c r="G5614">
        <v>1</v>
      </c>
      <c r="H5614">
        <v>3</v>
      </c>
      <c r="I5614">
        <v>2</v>
      </c>
      <c r="J5614">
        <f t="shared" si="87"/>
        <v>3</v>
      </c>
      <c r="K5614" s="8">
        <v>29</v>
      </c>
      <c r="L5614" s="8">
        <f>COUNTIFS($D$2:$D5614,D5614)</f>
        <v>105</v>
      </c>
    </row>
    <row r="5615" spans="1:12" x14ac:dyDescent="0.2">
      <c r="A5615" s="7">
        <v>9899281</v>
      </c>
      <c r="B5615" s="2">
        <v>36232</v>
      </c>
      <c r="C5615">
        <v>19</v>
      </c>
      <c r="D5615" t="s">
        <v>40</v>
      </c>
      <c r="E5615">
        <v>46</v>
      </c>
      <c r="F5615" t="s">
        <v>763</v>
      </c>
      <c r="G5615">
        <v>0</v>
      </c>
      <c r="H5615">
        <v>2</v>
      </c>
      <c r="I5615">
        <v>3</v>
      </c>
      <c r="J5615">
        <f t="shared" si="87"/>
        <v>0</v>
      </c>
      <c r="K5615" s="8">
        <v>28</v>
      </c>
      <c r="L5615" s="8">
        <f>COUNTIFS($D$2:$D5615,D5615)</f>
        <v>268</v>
      </c>
    </row>
    <row r="5616" spans="1:12" x14ac:dyDescent="0.2">
      <c r="A5616" s="7">
        <v>9899282</v>
      </c>
      <c r="B5616" s="2">
        <v>36232</v>
      </c>
      <c r="C5616">
        <v>16</v>
      </c>
      <c r="D5616" t="s">
        <v>37</v>
      </c>
      <c r="E5616">
        <v>10</v>
      </c>
      <c r="F5616" t="s">
        <v>47</v>
      </c>
      <c r="G5616">
        <v>1</v>
      </c>
      <c r="H5616">
        <v>0</v>
      </c>
      <c r="I5616">
        <v>2</v>
      </c>
      <c r="J5616">
        <f t="shared" si="87"/>
        <v>0</v>
      </c>
      <c r="K5616" s="8">
        <v>29</v>
      </c>
      <c r="L5616" s="8">
        <f>COUNTIFS($D$2:$D5616,D5616)</f>
        <v>269</v>
      </c>
    </row>
    <row r="5617" spans="1:12" x14ac:dyDescent="0.2">
      <c r="A5617" s="7">
        <v>9899282</v>
      </c>
      <c r="B5617" s="2">
        <v>36232</v>
      </c>
      <c r="C5617">
        <v>10</v>
      </c>
      <c r="D5617" t="s">
        <v>47</v>
      </c>
      <c r="E5617">
        <v>16</v>
      </c>
      <c r="F5617" t="s">
        <v>37</v>
      </c>
      <c r="G5617">
        <v>0</v>
      </c>
      <c r="H5617">
        <v>2</v>
      </c>
      <c r="I5617">
        <v>0</v>
      </c>
      <c r="J5617">
        <f t="shared" si="87"/>
        <v>3</v>
      </c>
      <c r="K5617" s="8">
        <v>29</v>
      </c>
      <c r="L5617" s="8">
        <f>COUNTIFS($D$2:$D5617,D5617)</f>
        <v>269</v>
      </c>
    </row>
    <row r="5618" spans="1:12" x14ac:dyDescent="0.2">
      <c r="A5618" s="7">
        <v>9899283</v>
      </c>
      <c r="B5618" s="2">
        <v>36232</v>
      </c>
      <c r="C5618">
        <v>18</v>
      </c>
      <c r="D5618" t="s">
        <v>12</v>
      </c>
      <c r="E5618">
        <v>48</v>
      </c>
      <c r="F5618" t="s">
        <v>765</v>
      </c>
      <c r="G5618">
        <v>1</v>
      </c>
      <c r="H5618">
        <v>1</v>
      </c>
      <c r="I5618">
        <v>1</v>
      </c>
      <c r="J5618">
        <f t="shared" si="87"/>
        <v>1</v>
      </c>
      <c r="K5618" s="8">
        <v>28</v>
      </c>
      <c r="L5618" s="8">
        <f>COUNTIFS($D$2:$D5618,D5618)</f>
        <v>146</v>
      </c>
    </row>
    <row r="5619" spans="1:12" x14ac:dyDescent="0.2">
      <c r="A5619" s="7">
        <v>9899283</v>
      </c>
      <c r="B5619" s="2">
        <v>36232</v>
      </c>
      <c r="C5619">
        <v>48</v>
      </c>
      <c r="D5619" t="s">
        <v>765</v>
      </c>
      <c r="E5619">
        <v>18</v>
      </c>
      <c r="F5619" t="s">
        <v>12</v>
      </c>
      <c r="G5619">
        <v>0</v>
      </c>
      <c r="H5619">
        <v>1</v>
      </c>
      <c r="I5619">
        <v>1</v>
      </c>
      <c r="J5619">
        <f t="shared" si="87"/>
        <v>1</v>
      </c>
      <c r="K5619" s="8">
        <v>29</v>
      </c>
      <c r="L5619" s="8">
        <f>COUNTIFS($D$2:$D5619,D5619)</f>
        <v>29</v>
      </c>
    </row>
    <row r="5620" spans="1:12" x14ac:dyDescent="0.2">
      <c r="A5620" s="7">
        <v>9899284</v>
      </c>
      <c r="B5620" s="2">
        <v>36232</v>
      </c>
      <c r="C5620">
        <v>22</v>
      </c>
      <c r="D5620" t="s">
        <v>15</v>
      </c>
      <c r="E5620">
        <v>21</v>
      </c>
      <c r="F5620" t="s">
        <v>10</v>
      </c>
      <c r="G5620">
        <v>1</v>
      </c>
      <c r="H5620">
        <v>1</v>
      </c>
      <c r="I5620">
        <v>2</v>
      </c>
      <c r="J5620">
        <f t="shared" si="87"/>
        <v>0</v>
      </c>
      <c r="K5620" s="8">
        <v>29</v>
      </c>
      <c r="L5620" s="8">
        <f>COUNTIFS($D$2:$D5620,D5620)</f>
        <v>227</v>
      </c>
    </row>
    <row r="5621" spans="1:12" x14ac:dyDescent="0.2">
      <c r="A5621" s="7">
        <v>9899284</v>
      </c>
      <c r="B5621" s="2">
        <v>36232</v>
      </c>
      <c r="C5621">
        <v>21</v>
      </c>
      <c r="D5621" t="s">
        <v>10</v>
      </c>
      <c r="E5621">
        <v>22</v>
      </c>
      <c r="F5621" t="s">
        <v>15</v>
      </c>
      <c r="G5621">
        <v>0</v>
      </c>
      <c r="H5621">
        <v>2</v>
      </c>
      <c r="I5621">
        <v>1</v>
      </c>
      <c r="J5621">
        <f t="shared" si="87"/>
        <v>3</v>
      </c>
      <c r="K5621" s="8">
        <v>29</v>
      </c>
      <c r="L5621" s="8">
        <f>COUNTIFS($D$2:$D5621,D5621)</f>
        <v>269</v>
      </c>
    </row>
    <row r="5622" spans="1:12" x14ac:dyDescent="0.2">
      <c r="A5622" s="7">
        <v>9899285</v>
      </c>
      <c r="B5622" s="2">
        <v>36232</v>
      </c>
      <c r="C5622">
        <v>54</v>
      </c>
      <c r="D5622" t="s">
        <v>771</v>
      </c>
      <c r="E5622">
        <v>49</v>
      </c>
      <c r="F5622" t="s">
        <v>766</v>
      </c>
      <c r="G5622">
        <v>1</v>
      </c>
      <c r="H5622">
        <v>0</v>
      </c>
      <c r="I5622">
        <v>2</v>
      </c>
      <c r="J5622">
        <f t="shared" si="87"/>
        <v>0</v>
      </c>
      <c r="K5622" s="8">
        <v>29</v>
      </c>
      <c r="L5622" s="8">
        <f>COUNTIFS($D$2:$D5622,D5622)</f>
        <v>269</v>
      </c>
    </row>
    <row r="5623" spans="1:12" x14ac:dyDescent="0.2">
      <c r="A5623" s="7">
        <v>9899285</v>
      </c>
      <c r="B5623" s="2">
        <v>36232</v>
      </c>
      <c r="C5623">
        <v>49</v>
      </c>
      <c r="D5623" t="s">
        <v>766</v>
      </c>
      <c r="E5623">
        <v>54</v>
      </c>
      <c r="F5623" t="s">
        <v>771</v>
      </c>
      <c r="G5623">
        <v>0</v>
      </c>
      <c r="H5623">
        <v>2</v>
      </c>
      <c r="I5623">
        <v>0</v>
      </c>
      <c r="J5623">
        <f t="shared" si="87"/>
        <v>3</v>
      </c>
      <c r="K5623" s="8">
        <v>29</v>
      </c>
      <c r="L5623" s="8">
        <f>COUNTIFS($D$2:$D5623,D5623)</f>
        <v>269</v>
      </c>
    </row>
    <row r="5624" spans="1:12" x14ac:dyDescent="0.2">
      <c r="A5624" s="7">
        <v>9899286</v>
      </c>
      <c r="B5624" s="2">
        <v>36232</v>
      </c>
      <c r="C5624">
        <v>26</v>
      </c>
      <c r="D5624" t="s">
        <v>17</v>
      </c>
      <c r="E5624">
        <v>32</v>
      </c>
      <c r="F5624" t="s">
        <v>559</v>
      </c>
      <c r="G5624">
        <v>1</v>
      </c>
      <c r="H5624">
        <v>1</v>
      </c>
      <c r="I5624">
        <v>0</v>
      </c>
      <c r="J5624">
        <f t="shared" si="87"/>
        <v>3</v>
      </c>
      <c r="K5624" s="8">
        <v>29</v>
      </c>
      <c r="L5624" s="8">
        <f>COUNTIFS($D$2:$D5624,D5624)</f>
        <v>269</v>
      </c>
    </row>
    <row r="5625" spans="1:12" x14ac:dyDescent="0.2">
      <c r="A5625" s="7">
        <v>9899286</v>
      </c>
      <c r="B5625" s="2">
        <v>36232</v>
      </c>
      <c r="C5625">
        <v>32</v>
      </c>
      <c r="D5625" t="s">
        <v>559</v>
      </c>
      <c r="E5625">
        <v>26</v>
      </c>
      <c r="F5625" t="s">
        <v>17</v>
      </c>
      <c r="G5625">
        <v>0</v>
      </c>
      <c r="H5625">
        <v>0</v>
      </c>
      <c r="I5625">
        <v>1</v>
      </c>
      <c r="J5625">
        <f t="shared" si="87"/>
        <v>0</v>
      </c>
      <c r="K5625" s="8">
        <v>29</v>
      </c>
      <c r="L5625" s="8">
        <f>COUNTIFS($D$2:$D5625,D5625)</f>
        <v>269</v>
      </c>
    </row>
    <row r="5626" spans="1:12" x14ac:dyDescent="0.2">
      <c r="A5626" s="7">
        <v>9899287</v>
      </c>
      <c r="B5626" s="2">
        <v>36232</v>
      </c>
      <c r="C5626">
        <v>53</v>
      </c>
      <c r="D5626" t="s">
        <v>770</v>
      </c>
      <c r="E5626">
        <v>55</v>
      </c>
      <c r="F5626" t="s">
        <v>772</v>
      </c>
      <c r="G5626">
        <v>1</v>
      </c>
      <c r="H5626">
        <v>1</v>
      </c>
      <c r="I5626">
        <v>3</v>
      </c>
      <c r="J5626">
        <f t="shared" si="87"/>
        <v>0</v>
      </c>
      <c r="K5626" s="8">
        <v>29</v>
      </c>
      <c r="L5626" s="8">
        <f>COUNTIFS($D$2:$D5626,D5626)</f>
        <v>269</v>
      </c>
    </row>
    <row r="5627" spans="1:12" x14ac:dyDescent="0.2">
      <c r="A5627" s="7">
        <v>9899287</v>
      </c>
      <c r="B5627" s="2">
        <v>36232</v>
      </c>
      <c r="C5627">
        <v>55</v>
      </c>
      <c r="D5627" t="s">
        <v>772</v>
      </c>
      <c r="E5627">
        <v>53</v>
      </c>
      <c r="F5627" t="s">
        <v>770</v>
      </c>
      <c r="G5627">
        <v>0</v>
      </c>
      <c r="H5627">
        <v>3</v>
      </c>
      <c r="I5627">
        <v>1</v>
      </c>
      <c r="J5627">
        <f t="shared" si="87"/>
        <v>3</v>
      </c>
      <c r="K5627" s="8">
        <v>29</v>
      </c>
      <c r="L5627" s="8">
        <f>COUNTIFS($D$2:$D5627,D5627)</f>
        <v>189</v>
      </c>
    </row>
    <row r="5628" spans="1:12" x14ac:dyDescent="0.2">
      <c r="A5628" s="7">
        <v>9899288</v>
      </c>
      <c r="B5628" s="2">
        <v>36233</v>
      </c>
      <c r="C5628">
        <v>34</v>
      </c>
      <c r="D5628" t="s">
        <v>445</v>
      </c>
      <c r="E5628">
        <v>23</v>
      </c>
      <c r="F5628" t="s">
        <v>50</v>
      </c>
      <c r="G5628">
        <v>1</v>
      </c>
      <c r="H5628">
        <v>3</v>
      </c>
      <c r="I5628">
        <v>0</v>
      </c>
      <c r="J5628">
        <f t="shared" si="87"/>
        <v>3</v>
      </c>
      <c r="K5628" s="8">
        <v>28</v>
      </c>
      <c r="L5628" s="8">
        <f>COUNTIFS($D$2:$D5628,D5628)</f>
        <v>146</v>
      </c>
    </row>
    <row r="5629" spans="1:12" x14ac:dyDescent="0.2">
      <c r="A5629" s="7">
        <v>9899288</v>
      </c>
      <c r="B5629" s="2">
        <v>36233</v>
      </c>
      <c r="C5629">
        <v>23</v>
      </c>
      <c r="D5629" t="s">
        <v>50</v>
      </c>
      <c r="E5629">
        <v>34</v>
      </c>
      <c r="F5629" t="s">
        <v>445</v>
      </c>
      <c r="G5629">
        <v>0</v>
      </c>
      <c r="H5629">
        <v>0</v>
      </c>
      <c r="I5629">
        <v>3</v>
      </c>
      <c r="J5629">
        <f t="shared" si="87"/>
        <v>0</v>
      </c>
      <c r="K5629" s="8">
        <v>29</v>
      </c>
      <c r="L5629" s="8">
        <f>COUNTIFS($D$2:$D5629,D5629)</f>
        <v>269</v>
      </c>
    </row>
    <row r="5630" spans="1:12" x14ac:dyDescent="0.2">
      <c r="A5630" s="7">
        <v>9899289</v>
      </c>
      <c r="B5630" s="2">
        <v>36239</v>
      </c>
      <c r="C5630">
        <v>10</v>
      </c>
      <c r="D5630" t="s">
        <v>47</v>
      </c>
      <c r="E5630">
        <v>51</v>
      </c>
      <c r="F5630" t="s">
        <v>768</v>
      </c>
      <c r="G5630">
        <v>1</v>
      </c>
      <c r="H5630">
        <v>2</v>
      </c>
      <c r="I5630">
        <v>0</v>
      </c>
      <c r="J5630">
        <f t="shared" si="87"/>
        <v>3</v>
      </c>
      <c r="K5630" s="8">
        <v>30</v>
      </c>
      <c r="L5630" s="8">
        <f>COUNTIFS($D$2:$D5630,D5630)</f>
        <v>270</v>
      </c>
    </row>
    <row r="5631" spans="1:12" x14ac:dyDescent="0.2">
      <c r="A5631" s="7">
        <v>9899289</v>
      </c>
      <c r="B5631" s="2">
        <v>36239</v>
      </c>
      <c r="C5631">
        <v>51</v>
      </c>
      <c r="D5631" t="s">
        <v>768</v>
      </c>
      <c r="E5631">
        <v>10</v>
      </c>
      <c r="F5631" t="s">
        <v>47</v>
      </c>
      <c r="G5631">
        <v>0</v>
      </c>
      <c r="H5631">
        <v>0</v>
      </c>
      <c r="I5631">
        <v>2</v>
      </c>
      <c r="J5631">
        <f t="shared" si="87"/>
        <v>0</v>
      </c>
      <c r="K5631" s="8">
        <v>30</v>
      </c>
      <c r="L5631" s="8">
        <f>COUNTIFS($D$2:$D5631,D5631)</f>
        <v>270</v>
      </c>
    </row>
    <row r="5632" spans="1:12" x14ac:dyDescent="0.2">
      <c r="A5632" s="7">
        <v>9899290</v>
      </c>
      <c r="B5632" s="2">
        <v>36239</v>
      </c>
      <c r="C5632">
        <v>41</v>
      </c>
      <c r="D5632" t="s">
        <v>759</v>
      </c>
      <c r="E5632">
        <v>53</v>
      </c>
      <c r="F5632" t="s">
        <v>770</v>
      </c>
      <c r="G5632">
        <v>1</v>
      </c>
      <c r="H5632">
        <v>3</v>
      </c>
      <c r="I5632">
        <v>1</v>
      </c>
      <c r="J5632">
        <f t="shared" si="87"/>
        <v>3</v>
      </c>
      <c r="K5632" s="8">
        <v>30</v>
      </c>
      <c r="L5632" s="8">
        <f>COUNTIFS($D$2:$D5632,D5632)</f>
        <v>270</v>
      </c>
    </row>
    <row r="5633" spans="1:12" x14ac:dyDescent="0.2">
      <c r="A5633" s="7">
        <v>9899290</v>
      </c>
      <c r="B5633" s="2">
        <v>36239</v>
      </c>
      <c r="C5633">
        <v>53</v>
      </c>
      <c r="D5633" t="s">
        <v>770</v>
      </c>
      <c r="E5633">
        <v>41</v>
      </c>
      <c r="F5633" t="s">
        <v>759</v>
      </c>
      <c r="G5633">
        <v>0</v>
      </c>
      <c r="H5633">
        <v>1</v>
      </c>
      <c r="I5633">
        <v>3</v>
      </c>
      <c r="J5633">
        <f t="shared" si="87"/>
        <v>0</v>
      </c>
      <c r="K5633" s="8">
        <v>30</v>
      </c>
      <c r="L5633" s="8">
        <f>COUNTIFS($D$2:$D5633,D5633)</f>
        <v>270</v>
      </c>
    </row>
    <row r="5634" spans="1:12" x14ac:dyDescent="0.2">
      <c r="A5634" s="7">
        <v>9899291</v>
      </c>
      <c r="B5634" s="2">
        <v>36239</v>
      </c>
      <c r="C5634">
        <v>49</v>
      </c>
      <c r="D5634" t="s">
        <v>766</v>
      </c>
      <c r="E5634">
        <v>46</v>
      </c>
      <c r="F5634" t="s">
        <v>763</v>
      </c>
      <c r="G5634">
        <v>1</v>
      </c>
      <c r="H5634">
        <v>4</v>
      </c>
      <c r="I5634">
        <v>1</v>
      </c>
      <c r="J5634">
        <f t="shared" ref="J5634:J5697" si="88">IF(H5634&gt;I5634,3,IF(I5634&gt;H5634,0,1))</f>
        <v>3</v>
      </c>
      <c r="K5634" s="8">
        <v>30</v>
      </c>
      <c r="L5634" s="8">
        <f>COUNTIFS($D$2:$D5634,D5634)</f>
        <v>270</v>
      </c>
    </row>
    <row r="5635" spans="1:12" x14ac:dyDescent="0.2">
      <c r="A5635" s="7">
        <v>9899291</v>
      </c>
      <c r="B5635" s="2">
        <v>36239</v>
      </c>
      <c r="C5635">
        <v>46</v>
      </c>
      <c r="D5635" t="s">
        <v>763</v>
      </c>
      <c r="E5635">
        <v>49</v>
      </c>
      <c r="F5635" t="s">
        <v>766</v>
      </c>
      <c r="G5635">
        <v>0</v>
      </c>
      <c r="H5635">
        <v>1</v>
      </c>
      <c r="I5635">
        <v>4</v>
      </c>
      <c r="J5635">
        <f t="shared" si="88"/>
        <v>0</v>
      </c>
      <c r="K5635" s="8">
        <v>30</v>
      </c>
      <c r="L5635" s="8">
        <f>COUNTIFS($D$2:$D5635,D5635)</f>
        <v>106</v>
      </c>
    </row>
    <row r="5636" spans="1:12" x14ac:dyDescent="0.2">
      <c r="A5636" s="7">
        <v>9899292</v>
      </c>
      <c r="B5636" s="2">
        <v>36239</v>
      </c>
      <c r="C5636">
        <v>55</v>
      </c>
      <c r="D5636" t="s">
        <v>772</v>
      </c>
      <c r="E5636">
        <v>34</v>
      </c>
      <c r="F5636" t="s">
        <v>445</v>
      </c>
      <c r="G5636">
        <v>1</v>
      </c>
      <c r="H5636">
        <v>1</v>
      </c>
      <c r="I5636">
        <v>2</v>
      </c>
      <c r="J5636">
        <f t="shared" si="88"/>
        <v>0</v>
      </c>
      <c r="K5636" s="8">
        <v>30</v>
      </c>
      <c r="L5636" s="8">
        <f>COUNTIFS($D$2:$D5636,D5636)</f>
        <v>190</v>
      </c>
    </row>
    <row r="5637" spans="1:12" x14ac:dyDescent="0.2">
      <c r="A5637" s="7">
        <v>9899292</v>
      </c>
      <c r="B5637" s="2">
        <v>36239</v>
      </c>
      <c r="C5637">
        <v>34</v>
      </c>
      <c r="D5637" t="s">
        <v>445</v>
      </c>
      <c r="E5637">
        <v>55</v>
      </c>
      <c r="F5637" t="s">
        <v>772</v>
      </c>
      <c r="G5637">
        <v>0</v>
      </c>
      <c r="H5637">
        <v>2</v>
      </c>
      <c r="I5637">
        <v>1</v>
      </c>
      <c r="J5637">
        <f t="shared" si="88"/>
        <v>3</v>
      </c>
      <c r="K5637" s="8">
        <v>29</v>
      </c>
      <c r="L5637" s="8">
        <f>COUNTIFS($D$2:$D5637,D5637)</f>
        <v>147</v>
      </c>
    </row>
    <row r="5638" spans="1:12" x14ac:dyDescent="0.2">
      <c r="A5638" s="7">
        <v>9899293</v>
      </c>
      <c r="B5638" s="2">
        <v>36239</v>
      </c>
      <c r="C5638">
        <v>23</v>
      </c>
      <c r="D5638" t="s">
        <v>50</v>
      </c>
      <c r="E5638">
        <v>54</v>
      </c>
      <c r="F5638" t="s">
        <v>771</v>
      </c>
      <c r="G5638">
        <v>1</v>
      </c>
      <c r="H5638">
        <v>1</v>
      </c>
      <c r="I5638">
        <v>0</v>
      </c>
      <c r="J5638">
        <f t="shared" si="88"/>
        <v>3</v>
      </c>
      <c r="K5638" s="8">
        <v>30</v>
      </c>
      <c r="L5638" s="8">
        <f>COUNTIFS($D$2:$D5638,D5638)</f>
        <v>270</v>
      </c>
    </row>
    <row r="5639" spans="1:12" x14ac:dyDescent="0.2">
      <c r="A5639" s="7">
        <v>9899293</v>
      </c>
      <c r="B5639" s="2">
        <v>36239</v>
      </c>
      <c r="C5639">
        <v>54</v>
      </c>
      <c r="D5639" t="s">
        <v>771</v>
      </c>
      <c r="E5639">
        <v>23</v>
      </c>
      <c r="F5639" t="s">
        <v>50</v>
      </c>
      <c r="G5639">
        <v>0</v>
      </c>
      <c r="H5639">
        <v>0</v>
      </c>
      <c r="I5639">
        <v>1</v>
      </c>
      <c r="J5639">
        <f t="shared" si="88"/>
        <v>0</v>
      </c>
      <c r="K5639" s="8">
        <v>30</v>
      </c>
      <c r="L5639" s="8">
        <f>COUNTIFS($D$2:$D5639,D5639)</f>
        <v>270</v>
      </c>
    </row>
    <row r="5640" spans="1:12" x14ac:dyDescent="0.2">
      <c r="A5640" s="7">
        <v>9899294</v>
      </c>
      <c r="B5640" s="2">
        <v>36239</v>
      </c>
      <c r="C5640">
        <v>29</v>
      </c>
      <c r="D5640" t="s">
        <v>42</v>
      </c>
      <c r="E5640">
        <v>22</v>
      </c>
      <c r="F5640" t="s">
        <v>15</v>
      </c>
      <c r="G5640">
        <v>1</v>
      </c>
      <c r="H5640">
        <v>2</v>
      </c>
      <c r="I5640">
        <v>0</v>
      </c>
      <c r="J5640">
        <f t="shared" si="88"/>
        <v>3</v>
      </c>
      <c r="K5640" s="8">
        <v>30</v>
      </c>
      <c r="L5640" s="8">
        <f>COUNTIFS($D$2:$D5640,D5640)</f>
        <v>228</v>
      </c>
    </row>
    <row r="5641" spans="1:12" x14ac:dyDescent="0.2">
      <c r="A5641" s="7">
        <v>9899294</v>
      </c>
      <c r="B5641" s="2">
        <v>36239</v>
      </c>
      <c r="C5641">
        <v>22</v>
      </c>
      <c r="D5641" t="s">
        <v>15</v>
      </c>
      <c r="E5641">
        <v>29</v>
      </c>
      <c r="F5641" t="s">
        <v>42</v>
      </c>
      <c r="G5641">
        <v>0</v>
      </c>
      <c r="H5641">
        <v>0</v>
      </c>
      <c r="I5641">
        <v>2</v>
      </c>
      <c r="J5641">
        <f t="shared" si="88"/>
        <v>0</v>
      </c>
      <c r="K5641" s="8">
        <v>30</v>
      </c>
      <c r="L5641" s="8">
        <f>COUNTIFS($D$2:$D5641,D5641)</f>
        <v>228</v>
      </c>
    </row>
    <row r="5642" spans="1:12" x14ac:dyDescent="0.2">
      <c r="A5642" s="7">
        <v>9899295</v>
      </c>
      <c r="B5642" s="2">
        <v>36240</v>
      </c>
      <c r="C5642">
        <v>32</v>
      </c>
      <c r="D5642" t="s">
        <v>559</v>
      </c>
      <c r="E5642">
        <v>14</v>
      </c>
      <c r="F5642" t="s">
        <v>27</v>
      </c>
      <c r="G5642">
        <v>1</v>
      </c>
      <c r="H5642">
        <v>0</v>
      </c>
      <c r="I5642">
        <v>3</v>
      </c>
      <c r="J5642">
        <f t="shared" si="88"/>
        <v>0</v>
      </c>
      <c r="K5642" s="8">
        <v>30</v>
      </c>
      <c r="L5642" s="8">
        <f>COUNTIFS($D$2:$D5642,D5642)</f>
        <v>270</v>
      </c>
    </row>
    <row r="5643" spans="1:12" x14ac:dyDescent="0.2">
      <c r="A5643" s="7">
        <v>9899295</v>
      </c>
      <c r="B5643" s="2">
        <v>36240</v>
      </c>
      <c r="C5643">
        <v>14</v>
      </c>
      <c r="D5643" t="s">
        <v>27</v>
      </c>
      <c r="E5643">
        <v>32</v>
      </c>
      <c r="F5643" t="s">
        <v>559</v>
      </c>
      <c r="G5643">
        <v>0</v>
      </c>
      <c r="H5643">
        <v>3</v>
      </c>
      <c r="I5643">
        <v>0</v>
      </c>
      <c r="J5643">
        <f t="shared" si="88"/>
        <v>3</v>
      </c>
      <c r="K5643" s="8">
        <v>29</v>
      </c>
      <c r="L5643" s="8">
        <f>COUNTIFS($D$2:$D5643,D5643)</f>
        <v>269</v>
      </c>
    </row>
    <row r="5644" spans="1:12" x14ac:dyDescent="0.2">
      <c r="A5644" s="7">
        <v>9899296</v>
      </c>
      <c r="B5644" s="2">
        <v>36240</v>
      </c>
      <c r="C5644">
        <v>21</v>
      </c>
      <c r="D5644" t="s">
        <v>10</v>
      </c>
      <c r="E5644">
        <v>16</v>
      </c>
      <c r="F5644" t="s">
        <v>37</v>
      </c>
      <c r="G5644">
        <v>1</v>
      </c>
      <c r="H5644">
        <v>3</v>
      </c>
      <c r="I5644">
        <v>1</v>
      </c>
      <c r="J5644">
        <f t="shared" si="88"/>
        <v>3</v>
      </c>
      <c r="K5644" s="8">
        <v>30</v>
      </c>
      <c r="L5644" s="8">
        <f>COUNTIFS($D$2:$D5644,D5644)</f>
        <v>270</v>
      </c>
    </row>
    <row r="5645" spans="1:12" x14ac:dyDescent="0.2">
      <c r="A5645" s="7">
        <v>9899296</v>
      </c>
      <c r="B5645" s="2">
        <v>36240</v>
      </c>
      <c r="C5645">
        <v>16</v>
      </c>
      <c r="D5645" t="s">
        <v>37</v>
      </c>
      <c r="E5645">
        <v>21</v>
      </c>
      <c r="F5645" t="s">
        <v>10</v>
      </c>
      <c r="G5645">
        <v>0</v>
      </c>
      <c r="H5645">
        <v>1</v>
      </c>
      <c r="I5645">
        <v>3</v>
      </c>
      <c r="J5645">
        <f t="shared" si="88"/>
        <v>0</v>
      </c>
      <c r="K5645" s="8">
        <v>30</v>
      </c>
      <c r="L5645" s="8">
        <f>COUNTIFS($D$2:$D5645,D5645)</f>
        <v>270</v>
      </c>
    </row>
    <row r="5646" spans="1:12" x14ac:dyDescent="0.2">
      <c r="A5646" s="7">
        <v>9899297</v>
      </c>
      <c r="B5646" s="2">
        <v>36252</v>
      </c>
      <c r="C5646">
        <v>32</v>
      </c>
      <c r="D5646" t="s">
        <v>559</v>
      </c>
      <c r="E5646">
        <v>29</v>
      </c>
      <c r="F5646" t="s">
        <v>42</v>
      </c>
      <c r="G5646">
        <v>1</v>
      </c>
      <c r="H5646">
        <v>0</v>
      </c>
      <c r="I5646">
        <v>0</v>
      </c>
      <c r="J5646">
        <f t="shared" si="88"/>
        <v>1</v>
      </c>
      <c r="K5646" s="8">
        <v>31</v>
      </c>
      <c r="L5646" s="8">
        <f>COUNTIFS($D$2:$D5646,D5646)</f>
        <v>271</v>
      </c>
    </row>
    <row r="5647" spans="1:12" x14ac:dyDescent="0.2">
      <c r="A5647" s="7">
        <v>9899297</v>
      </c>
      <c r="B5647" s="2">
        <v>36252</v>
      </c>
      <c r="C5647">
        <v>29</v>
      </c>
      <c r="D5647" t="s">
        <v>42</v>
      </c>
      <c r="E5647">
        <v>32</v>
      </c>
      <c r="F5647" t="s">
        <v>559</v>
      </c>
      <c r="G5647">
        <v>0</v>
      </c>
      <c r="H5647">
        <v>0</v>
      </c>
      <c r="I5647">
        <v>0</v>
      </c>
      <c r="J5647">
        <f t="shared" si="88"/>
        <v>1</v>
      </c>
      <c r="K5647" s="8">
        <v>31</v>
      </c>
      <c r="L5647" s="8">
        <f>COUNTIFS($D$2:$D5647,D5647)</f>
        <v>229</v>
      </c>
    </row>
    <row r="5648" spans="1:12" x14ac:dyDescent="0.2">
      <c r="A5648" s="7">
        <v>9899298</v>
      </c>
      <c r="B5648" s="2">
        <v>36253</v>
      </c>
      <c r="C5648">
        <v>41</v>
      </c>
      <c r="D5648" t="s">
        <v>759</v>
      </c>
      <c r="E5648">
        <v>34</v>
      </c>
      <c r="F5648" t="s">
        <v>445</v>
      </c>
      <c r="G5648">
        <v>1</v>
      </c>
      <c r="H5648">
        <v>0</v>
      </c>
      <c r="I5648">
        <v>0</v>
      </c>
      <c r="J5648">
        <f t="shared" si="88"/>
        <v>1</v>
      </c>
      <c r="K5648" s="8">
        <v>31</v>
      </c>
      <c r="L5648" s="8">
        <f>COUNTIFS($D$2:$D5648,D5648)</f>
        <v>271</v>
      </c>
    </row>
    <row r="5649" spans="1:12" x14ac:dyDescent="0.2">
      <c r="A5649" s="7">
        <v>9899298</v>
      </c>
      <c r="B5649" s="2">
        <v>36253</v>
      </c>
      <c r="C5649">
        <v>34</v>
      </c>
      <c r="D5649" t="s">
        <v>445</v>
      </c>
      <c r="E5649">
        <v>41</v>
      </c>
      <c r="F5649" t="s">
        <v>759</v>
      </c>
      <c r="G5649">
        <v>0</v>
      </c>
      <c r="H5649">
        <v>0</v>
      </c>
      <c r="I5649">
        <v>0</v>
      </c>
      <c r="J5649">
        <f t="shared" si="88"/>
        <v>1</v>
      </c>
      <c r="K5649" s="8">
        <v>30</v>
      </c>
      <c r="L5649" s="8">
        <f>COUNTIFS($D$2:$D5649,D5649)</f>
        <v>148</v>
      </c>
    </row>
    <row r="5650" spans="1:12" x14ac:dyDescent="0.2">
      <c r="A5650" s="7">
        <v>9899299</v>
      </c>
      <c r="B5650" s="2">
        <v>36253</v>
      </c>
      <c r="C5650">
        <v>48</v>
      </c>
      <c r="D5650" t="s">
        <v>765</v>
      </c>
      <c r="E5650">
        <v>14</v>
      </c>
      <c r="F5650" t="s">
        <v>27</v>
      </c>
      <c r="G5650">
        <v>1</v>
      </c>
      <c r="H5650">
        <v>0</v>
      </c>
      <c r="I5650">
        <v>1</v>
      </c>
      <c r="J5650">
        <f t="shared" si="88"/>
        <v>0</v>
      </c>
      <c r="K5650" s="8">
        <v>30</v>
      </c>
      <c r="L5650" s="8">
        <f>COUNTIFS($D$2:$D5650,D5650)</f>
        <v>30</v>
      </c>
    </row>
    <row r="5651" spans="1:12" x14ac:dyDescent="0.2">
      <c r="A5651" s="7">
        <v>9899299</v>
      </c>
      <c r="B5651" s="2">
        <v>36253</v>
      </c>
      <c r="C5651">
        <v>14</v>
      </c>
      <c r="D5651" t="s">
        <v>27</v>
      </c>
      <c r="E5651">
        <v>48</v>
      </c>
      <c r="F5651" t="s">
        <v>765</v>
      </c>
      <c r="G5651">
        <v>0</v>
      </c>
      <c r="H5651">
        <v>1</v>
      </c>
      <c r="I5651">
        <v>0</v>
      </c>
      <c r="J5651">
        <f t="shared" si="88"/>
        <v>3</v>
      </c>
      <c r="K5651" s="8">
        <v>30</v>
      </c>
      <c r="L5651" s="8">
        <f>COUNTIFS($D$2:$D5651,D5651)</f>
        <v>270</v>
      </c>
    </row>
    <row r="5652" spans="1:12" x14ac:dyDescent="0.2">
      <c r="A5652" s="7">
        <v>9899300</v>
      </c>
      <c r="B5652" s="2">
        <v>36253</v>
      </c>
      <c r="C5652">
        <v>46</v>
      </c>
      <c r="D5652" t="s">
        <v>763</v>
      </c>
      <c r="E5652">
        <v>22</v>
      </c>
      <c r="F5652" t="s">
        <v>15</v>
      </c>
      <c r="G5652">
        <v>1</v>
      </c>
      <c r="H5652">
        <v>3</v>
      </c>
      <c r="I5652">
        <v>4</v>
      </c>
      <c r="J5652">
        <f t="shared" si="88"/>
        <v>0</v>
      </c>
      <c r="K5652" s="8">
        <v>31</v>
      </c>
      <c r="L5652" s="8">
        <f>COUNTIFS($D$2:$D5652,D5652)</f>
        <v>107</v>
      </c>
    </row>
    <row r="5653" spans="1:12" x14ac:dyDescent="0.2">
      <c r="A5653" s="7">
        <v>9899300</v>
      </c>
      <c r="B5653" s="2">
        <v>36253</v>
      </c>
      <c r="C5653">
        <v>22</v>
      </c>
      <c r="D5653" t="s">
        <v>15</v>
      </c>
      <c r="E5653">
        <v>46</v>
      </c>
      <c r="F5653" t="s">
        <v>763</v>
      </c>
      <c r="G5653">
        <v>0</v>
      </c>
      <c r="H5653">
        <v>4</v>
      </c>
      <c r="I5653">
        <v>3</v>
      </c>
      <c r="J5653">
        <f t="shared" si="88"/>
        <v>3</v>
      </c>
      <c r="K5653" s="8">
        <v>31</v>
      </c>
      <c r="L5653" s="8">
        <f>COUNTIFS($D$2:$D5653,D5653)</f>
        <v>229</v>
      </c>
    </row>
    <row r="5654" spans="1:12" x14ac:dyDescent="0.2">
      <c r="A5654" s="7">
        <v>9899301</v>
      </c>
      <c r="B5654" s="2">
        <v>36253</v>
      </c>
      <c r="C5654">
        <v>49</v>
      </c>
      <c r="D5654" t="s">
        <v>766</v>
      </c>
      <c r="E5654">
        <v>55</v>
      </c>
      <c r="F5654" t="s">
        <v>772</v>
      </c>
      <c r="G5654">
        <v>1</v>
      </c>
      <c r="H5654">
        <v>3</v>
      </c>
      <c r="I5654">
        <v>1</v>
      </c>
      <c r="J5654">
        <f t="shared" si="88"/>
        <v>3</v>
      </c>
      <c r="K5654" s="8">
        <v>31</v>
      </c>
      <c r="L5654" s="8">
        <f>COUNTIFS($D$2:$D5654,D5654)</f>
        <v>271</v>
      </c>
    </row>
    <row r="5655" spans="1:12" x14ac:dyDescent="0.2">
      <c r="A5655" s="7">
        <v>9899301</v>
      </c>
      <c r="B5655" s="2">
        <v>36253</v>
      </c>
      <c r="C5655">
        <v>55</v>
      </c>
      <c r="D5655" t="s">
        <v>772</v>
      </c>
      <c r="E5655">
        <v>49</v>
      </c>
      <c r="F5655" t="s">
        <v>766</v>
      </c>
      <c r="G5655">
        <v>0</v>
      </c>
      <c r="H5655">
        <v>1</v>
      </c>
      <c r="I5655">
        <v>3</v>
      </c>
      <c r="J5655">
        <f t="shared" si="88"/>
        <v>0</v>
      </c>
      <c r="K5655" s="8">
        <v>31</v>
      </c>
      <c r="L5655" s="8">
        <f>COUNTIFS($D$2:$D5655,D5655)</f>
        <v>191</v>
      </c>
    </row>
    <row r="5656" spans="1:12" x14ac:dyDescent="0.2">
      <c r="A5656" s="7">
        <v>9899302</v>
      </c>
      <c r="B5656" s="2">
        <v>36253</v>
      </c>
      <c r="C5656">
        <v>19</v>
      </c>
      <c r="D5656" t="s">
        <v>40</v>
      </c>
      <c r="E5656">
        <v>16</v>
      </c>
      <c r="F5656" t="s">
        <v>37</v>
      </c>
      <c r="G5656">
        <v>1</v>
      </c>
      <c r="H5656">
        <v>3</v>
      </c>
      <c r="I5656">
        <v>2</v>
      </c>
      <c r="J5656">
        <f t="shared" si="88"/>
        <v>3</v>
      </c>
      <c r="K5656" s="8">
        <v>29</v>
      </c>
      <c r="L5656" s="8">
        <f>COUNTIFS($D$2:$D5656,D5656)</f>
        <v>269</v>
      </c>
    </row>
    <row r="5657" spans="1:12" x14ac:dyDescent="0.2">
      <c r="A5657" s="7">
        <v>9899302</v>
      </c>
      <c r="B5657" s="2">
        <v>36253</v>
      </c>
      <c r="C5657">
        <v>16</v>
      </c>
      <c r="D5657" t="s">
        <v>37</v>
      </c>
      <c r="E5657">
        <v>19</v>
      </c>
      <c r="F5657" t="s">
        <v>40</v>
      </c>
      <c r="G5657">
        <v>0</v>
      </c>
      <c r="H5657">
        <v>2</v>
      </c>
      <c r="I5657">
        <v>3</v>
      </c>
      <c r="J5657">
        <f t="shared" si="88"/>
        <v>0</v>
      </c>
      <c r="K5657" s="8">
        <v>31</v>
      </c>
      <c r="L5657" s="8">
        <f>COUNTIFS($D$2:$D5657,D5657)</f>
        <v>271</v>
      </c>
    </row>
    <row r="5658" spans="1:12" x14ac:dyDescent="0.2">
      <c r="A5658" s="7">
        <v>9899303</v>
      </c>
      <c r="B5658" s="2">
        <v>36253</v>
      </c>
      <c r="C5658">
        <v>54</v>
      </c>
      <c r="D5658" t="s">
        <v>771</v>
      </c>
      <c r="E5658">
        <v>51</v>
      </c>
      <c r="F5658" t="s">
        <v>768</v>
      </c>
      <c r="G5658">
        <v>1</v>
      </c>
      <c r="H5658">
        <v>1</v>
      </c>
      <c r="I5658">
        <v>2</v>
      </c>
      <c r="J5658">
        <f t="shared" si="88"/>
        <v>0</v>
      </c>
      <c r="K5658" s="8">
        <v>31</v>
      </c>
      <c r="L5658" s="8">
        <f>COUNTIFS($D$2:$D5658,D5658)</f>
        <v>271</v>
      </c>
    </row>
    <row r="5659" spans="1:12" x14ac:dyDescent="0.2">
      <c r="A5659" s="7">
        <v>9899303</v>
      </c>
      <c r="B5659" s="2">
        <v>36253</v>
      </c>
      <c r="C5659">
        <v>51</v>
      </c>
      <c r="D5659" t="s">
        <v>768</v>
      </c>
      <c r="E5659">
        <v>54</v>
      </c>
      <c r="F5659" t="s">
        <v>771</v>
      </c>
      <c r="G5659">
        <v>0</v>
      </c>
      <c r="H5659">
        <v>2</v>
      </c>
      <c r="I5659">
        <v>1</v>
      </c>
      <c r="J5659">
        <f t="shared" si="88"/>
        <v>3</v>
      </c>
      <c r="K5659" s="8">
        <v>31</v>
      </c>
      <c r="L5659" s="8">
        <f>COUNTIFS($D$2:$D5659,D5659)</f>
        <v>271</v>
      </c>
    </row>
    <row r="5660" spans="1:12" x14ac:dyDescent="0.2">
      <c r="A5660" s="7">
        <v>9899304</v>
      </c>
      <c r="B5660" s="2">
        <v>36253</v>
      </c>
      <c r="C5660">
        <v>23</v>
      </c>
      <c r="D5660" t="s">
        <v>50</v>
      </c>
      <c r="E5660">
        <v>10</v>
      </c>
      <c r="F5660" t="s">
        <v>47</v>
      </c>
      <c r="G5660">
        <v>1</v>
      </c>
      <c r="H5660">
        <v>0</v>
      </c>
      <c r="I5660">
        <v>0</v>
      </c>
      <c r="J5660">
        <f t="shared" si="88"/>
        <v>1</v>
      </c>
      <c r="K5660" s="8">
        <v>31</v>
      </c>
      <c r="L5660" s="8">
        <f>COUNTIFS($D$2:$D5660,D5660)</f>
        <v>271</v>
      </c>
    </row>
    <row r="5661" spans="1:12" x14ac:dyDescent="0.2">
      <c r="A5661" s="7">
        <v>9899304</v>
      </c>
      <c r="B5661" s="2">
        <v>36253</v>
      </c>
      <c r="C5661">
        <v>10</v>
      </c>
      <c r="D5661" t="s">
        <v>47</v>
      </c>
      <c r="E5661">
        <v>23</v>
      </c>
      <c r="F5661" t="s">
        <v>50</v>
      </c>
      <c r="G5661">
        <v>0</v>
      </c>
      <c r="H5661">
        <v>0</v>
      </c>
      <c r="I5661">
        <v>0</v>
      </c>
      <c r="J5661">
        <f t="shared" si="88"/>
        <v>1</v>
      </c>
      <c r="K5661" s="8">
        <v>31</v>
      </c>
      <c r="L5661" s="8">
        <f>COUNTIFS($D$2:$D5661,D5661)</f>
        <v>271</v>
      </c>
    </row>
    <row r="5662" spans="1:12" x14ac:dyDescent="0.2">
      <c r="A5662" s="7">
        <v>9899305</v>
      </c>
      <c r="B5662" s="2">
        <v>36253</v>
      </c>
      <c r="C5662">
        <v>26</v>
      </c>
      <c r="D5662" t="s">
        <v>17</v>
      </c>
      <c r="E5662">
        <v>18</v>
      </c>
      <c r="F5662" t="s">
        <v>12</v>
      </c>
      <c r="G5662">
        <v>1</v>
      </c>
      <c r="H5662">
        <v>0</v>
      </c>
      <c r="I5662">
        <v>2</v>
      </c>
      <c r="J5662">
        <f t="shared" si="88"/>
        <v>0</v>
      </c>
      <c r="K5662" s="8">
        <v>30</v>
      </c>
      <c r="L5662" s="8">
        <f>COUNTIFS($D$2:$D5662,D5662)</f>
        <v>270</v>
      </c>
    </row>
    <row r="5663" spans="1:12" x14ac:dyDescent="0.2">
      <c r="A5663" s="7">
        <v>9899305</v>
      </c>
      <c r="B5663" s="2">
        <v>36253</v>
      </c>
      <c r="C5663">
        <v>18</v>
      </c>
      <c r="D5663" t="s">
        <v>12</v>
      </c>
      <c r="E5663">
        <v>26</v>
      </c>
      <c r="F5663" t="s">
        <v>17</v>
      </c>
      <c r="G5663">
        <v>0</v>
      </c>
      <c r="H5663">
        <v>2</v>
      </c>
      <c r="I5663">
        <v>0</v>
      </c>
      <c r="J5663">
        <f t="shared" si="88"/>
        <v>3</v>
      </c>
      <c r="K5663" s="8">
        <v>29</v>
      </c>
      <c r="L5663" s="8">
        <f>COUNTIFS($D$2:$D5663,D5663)</f>
        <v>147</v>
      </c>
    </row>
    <row r="5664" spans="1:12" x14ac:dyDescent="0.2">
      <c r="A5664" s="7">
        <v>9899306</v>
      </c>
      <c r="B5664" s="2">
        <v>36253</v>
      </c>
      <c r="C5664">
        <v>53</v>
      </c>
      <c r="D5664" t="s">
        <v>770</v>
      </c>
      <c r="E5664">
        <v>21</v>
      </c>
      <c r="F5664" t="s">
        <v>10</v>
      </c>
      <c r="G5664">
        <v>1</v>
      </c>
      <c r="H5664">
        <v>1</v>
      </c>
      <c r="I5664">
        <v>1</v>
      </c>
      <c r="J5664">
        <f t="shared" si="88"/>
        <v>1</v>
      </c>
      <c r="K5664" s="8">
        <v>31</v>
      </c>
      <c r="L5664" s="8">
        <f>COUNTIFS($D$2:$D5664,D5664)</f>
        <v>271</v>
      </c>
    </row>
    <row r="5665" spans="1:12" x14ac:dyDescent="0.2">
      <c r="A5665" s="7">
        <v>9899306</v>
      </c>
      <c r="B5665" s="2">
        <v>36253</v>
      </c>
      <c r="C5665">
        <v>21</v>
      </c>
      <c r="D5665" t="s">
        <v>10</v>
      </c>
      <c r="E5665">
        <v>53</v>
      </c>
      <c r="F5665" t="s">
        <v>770</v>
      </c>
      <c r="G5665">
        <v>0</v>
      </c>
      <c r="H5665">
        <v>1</v>
      </c>
      <c r="I5665">
        <v>1</v>
      </c>
      <c r="J5665">
        <f t="shared" si="88"/>
        <v>1</v>
      </c>
      <c r="K5665" s="8">
        <v>31</v>
      </c>
      <c r="L5665" s="8">
        <f>COUNTIFS($D$2:$D5665,D5665)</f>
        <v>271</v>
      </c>
    </row>
    <row r="5666" spans="1:12" x14ac:dyDescent="0.2">
      <c r="A5666" s="7">
        <v>9899307</v>
      </c>
      <c r="B5666" s="2">
        <v>36255</v>
      </c>
      <c r="C5666">
        <v>51</v>
      </c>
      <c r="D5666" t="s">
        <v>768</v>
      </c>
      <c r="E5666">
        <v>23</v>
      </c>
      <c r="F5666" t="s">
        <v>50</v>
      </c>
      <c r="G5666">
        <v>1</v>
      </c>
      <c r="H5666">
        <v>1</v>
      </c>
      <c r="I5666">
        <v>0</v>
      </c>
      <c r="J5666">
        <f t="shared" si="88"/>
        <v>3</v>
      </c>
      <c r="K5666" s="8">
        <v>32</v>
      </c>
      <c r="L5666" s="8">
        <f>COUNTIFS($D$2:$D5666,D5666)</f>
        <v>272</v>
      </c>
    </row>
    <row r="5667" spans="1:12" x14ac:dyDescent="0.2">
      <c r="A5667" s="7">
        <v>9899307</v>
      </c>
      <c r="B5667" s="2">
        <v>36255</v>
      </c>
      <c r="C5667">
        <v>23</v>
      </c>
      <c r="D5667" t="s">
        <v>50</v>
      </c>
      <c r="E5667">
        <v>51</v>
      </c>
      <c r="F5667" t="s">
        <v>768</v>
      </c>
      <c r="G5667">
        <v>0</v>
      </c>
      <c r="H5667">
        <v>0</v>
      </c>
      <c r="I5667">
        <v>1</v>
      </c>
      <c r="J5667">
        <f t="shared" si="88"/>
        <v>0</v>
      </c>
      <c r="K5667" s="8">
        <v>32</v>
      </c>
      <c r="L5667" s="8">
        <f>COUNTIFS($D$2:$D5667,D5667)</f>
        <v>272</v>
      </c>
    </row>
    <row r="5668" spans="1:12" x14ac:dyDescent="0.2">
      <c r="A5668" s="7">
        <v>9899308</v>
      </c>
      <c r="B5668" s="2">
        <v>36255</v>
      </c>
      <c r="C5668">
        <v>16</v>
      </c>
      <c r="D5668" t="s">
        <v>37</v>
      </c>
      <c r="E5668">
        <v>54</v>
      </c>
      <c r="F5668" t="s">
        <v>771</v>
      </c>
      <c r="G5668">
        <v>1</v>
      </c>
      <c r="H5668">
        <v>1</v>
      </c>
      <c r="I5668">
        <v>2</v>
      </c>
      <c r="J5668">
        <f t="shared" si="88"/>
        <v>0</v>
      </c>
      <c r="K5668" s="8">
        <v>32</v>
      </c>
      <c r="L5668" s="8">
        <f>COUNTIFS($D$2:$D5668,D5668)</f>
        <v>272</v>
      </c>
    </row>
    <row r="5669" spans="1:12" x14ac:dyDescent="0.2">
      <c r="A5669" s="7">
        <v>9899308</v>
      </c>
      <c r="B5669" s="2">
        <v>36255</v>
      </c>
      <c r="C5669">
        <v>54</v>
      </c>
      <c r="D5669" t="s">
        <v>771</v>
      </c>
      <c r="E5669">
        <v>16</v>
      </c>
      <c r="F5669" t="s">
        <v>37</v>
      </c>
      <c r="G5669">
        <v>0</v>
      </c>
      <c r="H5669">
        <v>2</v>
      </c>
      <c r="I5669">
        <v>1</v>
      </c>
      <c r="J5669">
        <f t="shared" si="88"/>
        <v>3</v>
      </c>
      <c r="K5669" s="8">
        <v>32</v>
      </c>
      <c r="L5669" s="8">
        <f>COUNTIFS($D$2:$D5669,D5669)</f>
        <v>272</v>
      </c>
    </row>
    <row r="5670" spans="1:12" x14ac:dyDescent="0.2">
      <c r="A5670" s="7">
        <v>9899309</v>
      </c>
      <c r="B5670" s="2">
        <v>36255</v>
      </c>
      <c r="C5670">
        <v>34</v>
      </c>
      <c r="D5670" t="s">
        <v>445</v>
      </c>
      <c r="E5670">
        <v>53</v>
      </c>
      <c r="F5670" t="s">
        <v>770</v>
      </c>
      <c r="G5670">
        <v>1</v>
      </c>
      <c r="H5670">
        <v>3</v>
      </c>
      <c r="I5670">
        <v>1</v>
      </c>
      <c r="J5670">
        <f t="shared" si="88"/>
        <v>3</v>
      </c>
      <c r="K5670" s="8">
        <v>31</v>
      </c>
      <c r="L5670" s="8">
        <f>COUNTIFS($D$2:$D5670,D5670)</f>
        <v>149</v>
      </c>
    </row>
    <row r="5671" spans="1:12" x14ac:dyDescent="0.2">
      <c r="A5671" s="7">
        <v>9899309</v>
      </c>
      <c r="B5671" s="2">
        <v>36255</v>
      </c>
      <c r="C5671">
        <v>53</v>
      </c>
      <c r="D5671" t="s">
        <v>770</v>
      </c>
      <c r="E5671">
        <v>34</v>
      </c>
      <c r="F5671" t="s">
        <v>445</v>
      </c>
      <c r="G5671">
        <v>0</v>
      </c>
      <c r="H5671">
        <v>1</v>
      </c>
      <c r="I5671">
        <v>3</v>
      </c>
      <c r="J5671">
        <f t="shared" si="88"/>
        <v>0</v>
      </c>
      <c r="K5671" s="8">
        <v>32</v>
      </c>
      <c r="L5671" s="8">
        <f>COUNTIFS($D$2:$D5671,D5671)</f>
        <v>272</v>
      </c>
    </row>
    <row r="5672" spans="1:12" x14ac:dyDescent="0.2">
      <c r="A5672" s="7">
        <v>9899310</v>
      </c>
      <c r="B5672" s="2">
        <v>36255</v>
      </c>
      <c r="C5672">
        <v>22</v>
      </c>
      <c r="D5672" t="s">
        <v>15</v>
      </c>
      <c r="E5672">
        <v>26</v>
      </c>
      <c r="F5672" t="s">
        <v>17</v>
      </c>
      <c r="G5672">
        <v>1</v>
      </c>
      <c r="H5672">
        <v>1</v>
      </c>
      <c r="I5672">
        <v>1</v>
      </c>
      <c r="J5672">
        <f t="shared" si="88"/>
        <v>1</v>
      </c>
      <c r="K5672" s="8">
        <v>32</v>
      </c>
      <c r="L5672" s="8">
        <f>COUNTIFS($D$2:$D5672,D5672)</f>
        <v>230</v>
      </c>
    </row>
    <row r="5673" spans="1:12" x14ac:dyDescent="0.2">
      <c r="A5673" s="7">
        <v>9899310</v>
      </c>
      <c r="B5673" s="2">
        <v>36255</v>
      </c>
      <c r="C5673">
        <v>26</v>
      </c>
      <c r="D5673" t="s">
        <v>17</v>
      </c>
      <c r="E5673">
        <v>22</v>
      </c>
      <c r="F5673" t="s">
        <v>15</v>
      </c>
      <c r="G5673">
        <v>0</v>
      </c>
      <c r="H5673">
        <v>1</v>
      </c>
      <c r="I5673">
        <v>1</v>
      </c>
      <c r="J5673">
        <f t="shared" si="88"/>
        <v>1</v>
      </c>
      <c r="K5673" s="8">
        <v>31</v>
      </c>
      <c r="L5673" s="8">
        <f>COUNTIFS($D$2:$D5673,D5673)</f>
        <v>271</v>
      </c>
    </row>
    <row r="5674" spans="1:12" x14ac:dyDescent="0.2">
      <c r="A5674" s="7">
        <v>9899311</v>
      </c>
      <c r="B5674" s="2">
        <v>36255</v>
      </c>
      <c r="C5674">
        <v>55</v>
      </c>
      <c r="D5674" t="s">
        <v>772</v>
      </c>
      <c r="E5674">
        <v>19</v>
      </c>
      <c r="F5674" t="s">
        <v>40</v>
      </c>
      <c r="G5674">
        <v>1</v>
      </c>
      <c r="H5674">
        <v>2</v>
      </c>
      <c r="I5674">
        <v>2</v>
      </c>
      <c r="J5674">
        <f t="shared" si="88"/>
        <v>1</v>
      </c>
      <c r="K5674" s="8">
        <v>32</v>
      </c>
      <c r="L5674" s="8">
        <f>COUNTIFS($D$2:$D5674,D5674)</f>
        <v>192</v>
      </c>
    </row>
    <row r="5675" spans="1:12" x14ac:dyDescent="0.2">
      <c r="A5675" s="7">
        <v>9899311</v>
      </c>
      <c r="B5675" s="2">
        <v>36255</v>
      </c>
      <c r="C5675">
        <v>19</v>
      </c>
      <c r="D5675" t="s">
        <v>40</v>
      </c>
      <c r="E5675">
        <v>55</v>
      </c>
      <c r="F5675" t="s">
        <v>772</v>
      </c>
      <c r="G5675">
        <v>0</v>
      </c>
      <c r="H5675">
        <v>2</v>
      </c>
      <c r="I5675">
        <v>2</v>
      </c>
      <c r="J5675">
        <f t="shared" si="88"/>
        <v>1</v>
      </c>
      <c r="K5675" s="8">
        <v>30</v>
      </c>
      <c r="L5675" s="8">
        <f>COUNTIFS($D$2:$D5675,D5675)</f>
        <v>270</v>
      </c>
    </row>
    <row r="5676" spans="1:12" x14ac:dyDescent="0.2">
      <c r="A5676" s="7">
        <v>9899312</v>
      </c>
      <c r="B5676" s="2">
        <v>36255</v>
      </c>
      <c r="C5676">
        <v>29</v>
      </c>
      <c r="D5676" t="s">
        <v>42</v>
      </c>
      <c r="E5676">
        <v>48</v>
      </c>
      <c r="F5676" t="s">
        <v>765</v>
      </c>
      <c r="G5676">
        <v>1</v>
      </c>
      <c r="H5676">
        <v>0</v>
      </c>
      <c r="I5676">
        <v>1</v>
      </c>
      <c r="J5676">
        <f t="shared" si="88"/>
        <v>0</v>
      </c>
      <c r="K5676" s="8">
        <v>32</v>
      </c>
      <c r="L5676" s="8">
        <f>COUNTIFS($D$2:$D5676,D5676)</f>
        <v>230</v>
      </c>
    </row>
    <row r="5677" spans="1:12" x14ac:dyDescent="0.2">
      <c r="A5677" s="7">
        <v>9899312</v>
      </c>
      <c r="B5677" s="2">
        <v>36255</v>
      </c>
      <c r="C5677">
        <v>48</v>
      </c>
      <c r="D5677" t="s">
        <v>765</v>
      </c>
      <c r="E5677">
        <v>29</v>
      </c>
      <c r="F5677" t="s">
        <v>42</v>
      </c>
      <c r="G5677">
        <v>0</v>
      </c>
      <c r="H5677">
        <v>1</v>
      </c>
      <c r="I5677">
        <v>0</v>
      </c>
      <c r="J5677">
        <f t="shared" si="88"/>
        <v>3</v>
      </c>
      <c r="K5677" s="8">
        <v>31</v>
      </c>
      <c r="L5677" s="8">
        <f>COUNTIFS($D$2:$D5677,D5677)</f>
        <v>31</v>
      </c>
    </row>
    <row r="5678" spans="1:12" x14ac:dyDescent="0.2">
      <c r="A5678" s="7">
        <v>9899313</v>
      </c>
      <c r="B5678" s="2">
        <v>36256</v>
      </c>
      <c r="C5678">
        <v>10</v>
      </c>
      <c r="D5678" t="s">
        <v>47</v>
      </c>
      <c r="E5678">
        <v>41</v>
      </c>
      <c r="F5678" t="s">
        <v>759</v>
      </c>
      <c r="G5678">
        <v>1</v>
      </c>
      <c r="H5678">
        <v>1</v>
      </c>
      <c r="I5678">
        <v>0</v>
      </c>
      <c r="J5678">
        <f t="shared" si="88"/>
        <v>3</v>
      </c>
      <c r="K5678" s="8">
        <v>32</v>
      </c>
      <c r="L5678" s="8">
        <f>COUNTIFS($D$2:$D5678,D5678)</f>
        <v>272</v>
      </c>
    </row>
    <row r="5679" spans="1:12" x14ac:dyDescent="0.2">
      <c r="A5679" s="7">
        <v>9899313</v>
      </c>
      <c r="B5679" s="2">
        <v>36256</v>
      </c>
      <c r="C5679">
        <v>41</v>
      </c>
      <c r="D5679" t="s">
        <v>759</v>
      </c>
      <c r="E5679">
        <v>10</v>
      </c>
      <c r="F5679" t="s">
        <v>47</v>
      </c>
      <c r="G5679">
        <v>0</v>
      </c>
      <c r="H5679">
        <v>0</v>
      </c>
      <c r="I5679">
        <v>1</v>
      </c>
      <c r="J5679">
        <f t="shared" si="88"/>
        <v>0</v>
      </c>
      <c r="K5679" s="8">
        <v>32</v>
      </c>
      <c r="L5679" s="8">
        <f>COUNTIFS($D$2:$D5679,D5679)</f>
        <v>272</v>
      </c>
    </row>
    <row r="5680" spans="1:12" x14ac:dyDescent="0.2">
      <c r="A5680" s="7">
        <v>9899314</v>
      </c>
      <c r="B5680" s="2">
        <v>36256</v>
      </c>
      <c r="C5680">
        <v>18</v>
      </c>
      <c r="D5680" t="s">
        <v>12</v>
      </c>
      <c r="E5680">
        <v>32</v>
      </c>
      <c r="F5680" t="s">
        <v>559</v>
      </c>
      <c r="G5680">
        <v>1</v>
      </c>
      <c r="H5680">
        <v>2</v>
      </c>
      <c r="I5680">
        <v>2</v>
      </c>
      <c r="J5680">
        <f t="shared" si="88"/>
        <v>1</v>
      </c>
      <c r="K5680" s="8">
        <v>30</v>
      </c>
      <c r="L5680" s="8">
        <f>COUNTIFS($D$2:$D5680,D5680)</f>
        <v>148</v>
      </c>
    </row>
    <row r="5681" spans="1:12" x14ac:dyDescent="0.2">
      <c r="A5681" s="7">
        <v>9899314</v>
      </c>
      <c r="B5681" s="2">
        <v>36256</v>
      </c>
      <c r="C5681">
        <v>32</v>
      </c>
      <c r="D5681" t="s">
        <v>559</v>
      </c>
      <c r="E5681">
        <v>18</v>
      </c>
      <c r="F5681" t="s">
        <v>12</v>
      </c>
      <c r="G5681">
        <v>0</v>
      </c>
      <c r="H5681">
        <v>2</v>
      </c>
      <c r="I5681">
        <v>2</v>
      </c>
      <c r="J5681">
        <f t="shared" si="88"/>
        <v>1</v>
      </c>
      <c r="K5681" s="8">
        <v>32</v>
      </c>
      <c r="L5681" s="8">
        <f>COUNTIFS($D$2:$D5681,D5681)</f>
        <v>272</v>
      </c>
    </row>
    <row r="5682" spans="1:12" x14ac:dyDescent="0.2">
      <c r="A5682" s="7">
        <v>9899315</v>
      </c>
      <c r="B5682" s="2">
        <v>36260</v>
      </c>
      <c r="C5682">
        <v>32</v>
      </c>
      <c r="D5682" t="s">
        <v>559</v>
      </c>
      <c r="E5682">
        <v>23</v>
      </c>
      <c r="F5682" t="s">
        <v>50</v>
      </c>
      <c r="G5682">
        <v>1</v>
      </c>
      <c r="H5682">
        <v>3</v>
      </c>
      <c r="I5682">
        <v>0</v>
      </c>
      <c r="J5682">
        <f t="shared" si="88"/>
        <v>3</v>
      </c>
      <c r="K5682" s="8">
        <v>33</v>
      </c>
      <c r="L5682" s="8">
        <f>COUNTIFS($D$2:$D5682,D5682)</f>
        <v>273</v>
      </c>
    </row>
    <row r="5683" spans="1:12" x14ac:dyDescent="0.2">
      <c r="A5683" s="7">
        <v>9899315</v>
      </c>
      <c r="B5683" s="2">
        <v>36260</v>
      </c>
      <c r="C5683">
        <v>23</v>
      </c>
      <c r="D5683" t="s">
        <v>50</v>
      </c>
      <c r="E5683">
        <v>32</v>
      </c>
      <c r="F5683" t="s">
        <v>559</v>
      </c>
      <c r="G5683">
        <v>0</v>
      </c>
      <c r="H5683">
        <v>0</v>
      </c>
      <c r="I5683">
        <v>3</v>
      </c>
      <c r="J5683">
        <f t="shared" si="88"/>
        <v>0</v>
      </c>
      <c r="K5683" s="8">
        <v>33</v>
      </c>
      <c r="L5683" s="8">
        <f>COUNTIFS($D$2:$D5683,D5683)</f>
        <v>273</v>
      </c>
    </row>
    <row r="5684" spans="1:12" x14ac:dyDescent="0.2">
      <c r="A5684" s="7">
        <v>9899316</v>
      </c>
      <c r="B5684" s="2">
        <v>36260</v>
      </c>
      <c r="C5684">
        <v>46</v>
      </c>
      <c r="D5684" t="s">
        <v>763</v>
      </c>
      <c r="E5684">
        <v>55</v>
      </c>
      <c r="F5684" t="s">
        <v>772</v>
      </c>
      <c r="G5684">
        <v>1</v>
      </c>
      <c r="H5684">
        <v>1</v>
      </c>
      <c r="I5684">
        <v>0</v>
      </c>
      <c r="J5684">
        <f t="shared" si="88"/>
        <v>3</v>
      </c>
      <c r="K5684" s="8">
        <v>32</v>
      </c>
      <c r="L5684" s="8">
        <f>COUNTIFS($D$2:$D5684,D5684)</f>
        <v>108</v>
      </c>
    </row>
    <row r="5685" spans="1:12" x14ac:dyDescent="0.2">
      <c r="A5685" s="7">
        <v>9899316</v>
      </c>
      <c r="B5685" s="2">
        <v>36260</v>
      </c>
      <c r="C5685">
        <v>55</v>
      </c>
      <c r="D5685" t="s">
        <v>772</v>
      </c>
      <c r="E5685">
        <v>46</v>
      </c>
      <c r="F5685" t="s">
        <v>763</v>
      </c>
      <c r="G5685">
        <v>0</v>
      </c>
      <c r="H5685">
        <v>0</v>
      </c>
      <c r="I5685">
        <v>1</v>
      </c>
      <c r="J5685">
        <f t="shared" si="88"/>
        <v>0</v>
      </c>
      <c r="K5685" s="8">
        <v>33</v>
      </c>
      <c r="L5685" s="8">
        <f>COUNTIFS($D$2:$D5685,D5685)</f>
        <v>193</v>
      </c>
    </row>
    <row r="5686" spans="1:12" x14ac:dyDescent="0.2">
      <c r="A5686" s="7">
        <v>9899317</v>
      </c>
      <c r="B5686" s="2">
        <v>36260</v>
      </c>
      <c r="C5686">
        <v>18</v>
      </c>
      <c r="D5686" t="s">
        <v>12</v>
      </c>
      <c r="E5686">
        <v>29</v>
      </c>
      <c r="F5686" t="s">
        <v>42</v>
      </c>
      <c r="G5686">
        <v>1</v>
      </c>
      <c r="H5686">
        <v>0</v>
      </c>
      <c r="I5686">
        <v>0</v>
      </c>
      <c r="J5686">
        <f t="shared" si="88"/>
        <v>1</v>
      </c>
      <c r="K5686" s="8">
        <v>31</v>
      </c>
      <c r="L5686" s="8">
        <f>COUNTIFS($D$2:$D5686,D5686)</f>
        <v>149</v>
      </c>
    </row>
    <row r="5687" spans="1:12" x14ac:dyDescent="0.2">
      <c r="A5687" s="7">
        <v>9899317</v>
      </c>
      <c r="B5687" s="2">
        <v>36260</v>
      </c>
      <c r="C5687">
        <v>29</v>
      </c>
      <c r="D5687" t="s">
        <v>42</v>
      </c>
      <c r="E5687">
        <v>18</v>
      </c>
      <c r="F5687" t="s">
        <v>12</v>
      </c>
      <c r="G5687">
        <v>0</v>
      </c>
      <c r="H5687">
        <v>0</v>
      </c>
      <c r="I5687">
        <v>0</v>
      </c>
      <c r="J5687">
        <f t="shared" si="88"/>
        <v>1</v>
      </c>
      <c r="K5687" s="8">
        <v>33</v>
      </c>
      <c r="L5687" s="8">
        <f>COUNTIFS($D$2:$D5687,D5687)</f>
        <v>231</v>
      </c>
    </row>
    <row r="5688" spans="1:12" x14ac:dyDescent="0.2">
      <c r="A5688" s="7">
        <v>9899318</v>
      </c>
      <c r="B5688" s="2">
        <v>36260</v>
      </c>
      <c r="C5688">
        <v>34</v>
      </c>
      <c r="D5688" t="s">
        <v>445</v>
      </c>
      <c r="E5688">
        <v>48</v>
      </c>
      <c r="F5688" t="s">
        <v>765</v>
      </c>
      <c r="G5688">
        <v>1</v>
      </c>
      <c r="H5688">
        <v>2</v>
      </c>
      <c r="I5688">
        <v>0</v>
      </c>
      <c r="J5688">
        <f t="shared" si="88"/>
        <v>3</v>
      </c>
      <c r="K5688" s="8">
        <v>32</v>
      </c>
      <c r="L5688" s="8">
        <f>COUNTIFS($D$2:$D5688,D5688)</f>
        <v>150</v>
      </c>
    </row>
    <row r="5689" spans="1:12" x14ac:dyDescent="0.2">
      <c r="A5689" s="7">
        <v>9899318</v>
      </c>
      <c r="B5689" s="2">
        <v>36260</v>
      </c>
      <c r="C5689">
        <v>48</v>
      </c>
      <c r="D5689" t="s">
        <v>765</v>
      </c>
      <c r="E5689">
        <v>34</v>
      </c>
      <c r="F5689" t="s">
        <v>445</v>
      </c>
      <c r="G5689">
        <v>0</v>
      </c>
      <c r="H5689">
        <v>0</v>
      </c>
      <c r="I5689">
        <v>2</v>
      </c>
      <c r="J5689">
        <f t="shared" si="88"/>
        <v>0</v>
      </c>
      <c r="K5689" s="8">
        <v>32</v>
      </c>
      <c r="L5689" s="8">
        <f>COUNTIFS($D$2:$D5689,D5689)</f>
        <v>32</v>
      </c>
    </row>
    <row r="5690" spans="1:12" x14ac:dyDescent="0.2">
      <c r="A5690" s="7">
        <v>9899319</v>
      </c>
      <c r="B5690" s="2">
        <v>36261</v>
      </c>
      <c r="C5690">
        <v>16</v>
      </c>
      <c r="D5690" t="s">
        <v>37</v>
      </c>
      <c r="E5690">
        <v>51</v>
      </c>
      <c r="F5690" t="s">
        <v>768</v>
      </c>
      <c r="G5690">
        <v>1</v>
      </c>
      <c r="H5690">
        <v>2</v>
      </c>
      <c r="I5690">
        <v>0</v>
      </c>
      <c r="J5690">
        <f t="shared" si="88"/>
        <v>3</v>
      </c>
      <c r="K5690" s="8">
        <v>33</v>
      </c>
      <c r="L5690" s="8">
        <f>COUNTIFS($D$2:$D5690,D5690)</f>
        <v>273</v>
      </c>
    </row>
    <row r="5691" spans="1:12" x14ac:dyDescent="0.2">
      <c r="A5691" s="7">
        <v>9899319</v>
      </c>
      <c r="B5691" s="2">
        <v>36261</v>
      </c>
      <c r="C5691">
        <v>51</v>
      </c>
      <c r="D5691" t="s">
        <v>768</v>
      </c>
      <c r="E5691">
        <v>16</v>
      </c>
      <c r="F5691" t="s">
        <v>37</v>
      </c>
      <c r="G5691">
        <v>0</v>
      </c>
      <c r="H5691">
        <v>0</v>
      </c>
      <c r="I5691">
        <v>2</v>
      </c>
      <c r="J5691">
        <f t="shared" si="88"/>
        <v>0</v>
      </c>
      <c r="K5691" s="8">
        <v>33</v>
      </c>
      <c r="L5691" s="8">
        <f>COUNTIFS($D$2:$D5691,D5691)</f>
        <v>273</v>
      </c>
    </row>
    <row r="5692" spans="1:12" x14ac:dyDescent="0.2">
      <c r="A5692" s="7">
        <v>9899320</v>
      </c>
      <c r="B5692" s="2">
        <v>36261</v>
      </c>
      <c r="C5692">
        <v>53</v>
      </c>
      <c r="D5692" t="s">
        <v>770</v>
      </c>
      <c r="E5692">
        <v>14</v>
      </c>
      <c r="F5692" t="s">
        <v>27</v>
      </c>
      <c r="G5692">
        <v>1</v>
      </c>
      <c r="H5692">
        <v>1</v>
      </c>
      <c r="I5692">
        <v>2</v>
      </c>
      <c r="J5692">
        <f t="shared" si="88"/>
        <v>0</v>
      </c>
      <c r="K5692" s="8">
        <v>33</v>
      </c>
      <c r="L5692" s="8">
        <f>COUNTIFS($D$2:$D5692,D5692)</f>
        <v>273</v>
      </c>
    </row>
    <row r="5693" spans="1:12" x14ac:dyDescent="0.2">
      <c r="A5693" s="7">
        <v>9899320</v>
      </c>
      <c r="B5693" s="2">
        <v>36261</v>
      </c>
      <c r="C5693">
        <v>14</v>
      </c>
      <c r="D5693" t="s">
        <v>27</v>
      </c>
      <c r="E5693">
        <v>53</v>
      </c>
      <c r="F5693" t="s">
        <v>770</v>
      </c>
      <c r="G5693">
        <v>0</v>
      </c>
      <c r="H5693">
        <v>2</v>
      </c>
      <c r="I5693">
        <v>1</v>
      </c>
      <c r="J5693">
        <f t="shared" si="88"/>
        <v>3</v>
      </c>
      <c r="K5693" s="8">
        <v>31</v>
      </c>
      <c r="L5693" s="8">
        <f>COUNTIFS($D$2:$D5693,D5693)</f>
        <v>271</v>
      </c>
    </row>
    <row r="5694" spans="1:12" x14ac:dyDescent="0.2">
      <c r="A5694" s="7">
        <v>9899321</v>
      </c>
      <c r="B5694" s="2">
        <v>36262</v>
      </c>
      <c r="C5694">
        <v>49</v>
      </c>
      <c r="D5694" t="s">
        <v>766</v>
      </c>
      <c r="E5694">
        <v>19</v>
      </c>
      <c r="F5694" t="s">
        <v>40</v>
      </c>
      <c r="G5694">
        <v>1</v>
      </c>
      <c r="H5694">
        <v>0</v>
      </c>
      <c r="I5694">
        <v>0</v>
      </c>
      <c r="J5694">
        <f t="shared" si="88"/>
        <v>1</v>
      </c>
      <c r="K5694" s="8">
        <v>32</v>
      </c>
      <c r="L5694" s="8">
        <f>COUNTIFS($D$2:$D5694,D5694)</f>
        <v>272</v>
      </c>
    </row>
    <row r="5695" spans="1:12" x14ac:dyDescent="0.2">
      <c r="A5695" s="7">
        <v>9899321</v>
      </c>
      <c r="B5695" s="2">
        <v>36262</v>
      </c>
      <c r="C5695">
        <v>19</v>
      </c>
      <c r="D5695" t="s">
        <v>40</v>
      </c>
      <c r="E5695">
        <v>49</v>
      </c>
      <c r="F5695" t="s">
        <v>766</v>
      </c>
      <c r="G5695">
        <v>0</v>
      </c>
      <c r="H5695">
        <v>0</v>
      </c>
      <c r="I5695">
        <v>0</v>
      </c>
      <c r="J5695">
        <f t="shared" si="88"/>
        <v>1</v>
      </c>
      <c r="K5695" s="8">
        <v>31</v>
      </c>
      <c r="L5695" s="8">
        <f>COUNTIFS($D$2:$D5695,D5695)</f>
        <v>271</v>
      </c>
    </row>
    <row r="5696" spans="1:12" x14ac:dyDescent="0.2">
      <c r="A5696" s="7">
        <v>9899322</v>
      </c>
      <c r="B5696" s="2">
        <v>36264</v>
      </c>
      <c r="C5696">
        <v>34</v>
      </c>
      <c r="D5696" t="s">
        <v>445</v>
      </c>
      <c r="E5696">
        <v>14</v>
      </c>
      <c r="F5696" t="s">
        <v>27</v>
      </c>
      <c r="G5696">
        <v>1</v>
      </c>
      <c r="H5696">
        <v>0</v>
      </c>
      <c r="I5696">
        <v>0</v>
      </c>
      <c r="J5696">
        <f t="shared" si="88"/>
        <v>1</v>
      </c>
      <c r="K5696" s="8">
        <v>33</v>
      </c>
      <c r="L5696" s="8">
        <f>COUNTIFS($D$2:$D5696,D5696)</f>
        <v>151</v>
      </c>
    </row>
    <row r="5697" spans="1:12" x14ac:dyDescent="0.2">
      <c r="A5697" s="7">
        <v>9899322</v>
      </c>
      <c r="B5697" s="2">
        <v>36264</v>
      </c>
      <c r="C5697">
        <v>14</v>
      </c>
      <c r="D5697" t="s">
        <v>27</v>
      </c>
      <c r="E5697">
        <v>34</v>
      </c>
      <c r="F5697" t="s">
        <v>445</v>
      </c>
      <c r="G5697">
        <v>0</v>
      </c>
      <c r="H5697">
        <v>0</v>
      </c>
      <c r="I5697">
        <v>0</v>
      </c>
      <c r="J5697">
        <f t="shared" si="88"/>
        <v>1</v>
      </c>
      <c r="K5697" s="8">
        <v>32</v>
      </c>
      <c r="L5697" s="8">
        <f>COUNTIFS($D$2:$D5697,D5697)</f>
        <v>272</v>
      </c>
    </row>
    <row r="5698" spans="1:12" x14ac:dyDescent="0.2">
      <c r="A5698" s="7">
        <v>9899323</v>
      </c>
      <c r="B5698" s="2">
        <v>36267</v>
      </c>
      <c r="C5698">
        <v>48</v>
      </c>
      <c r="D5698" t="s">
        <v>765</v>
      </c>
      <c r="E5698">
        <v>49</v>
      </c>
      <c r="F5698" t="s">
        <v>766</v>
      </c>
      <c r="G5698">
        <v>1</v>
      </c>
      <c r="H5698">
        <v>1</v>
      </c>
      <c r="I5698">
        <v>1</v>
      </c>
      <c r="J5698">
        <f t="shared" ref="J5698:J5761" si="89">IF(H5698&gt;I5698,3,IF(I5698&gt;H5698,0,1))</f>
        <v>1</v>
      </c>
      <c r="K5698" s="8">
        <v>33</v>
      </c>
      <c r="L5698" s="8">
        <f>COUNTIFS($D$2:$D5698,D5698)</f>
        <v>33</v>
      </c>
    </row>
    <row r="5699" spans="1:12" x14ac:dyDescent="0.2">
      <c r="A5699" s="7">
        <v>9899323</v>
      </c>
      <c r="B5699" s="2">
        <v>36267</v>
      </c>
      <c r="C5699">
        <v>49</v>
      </c>
      <c r="D5699" t="s">
        <v>766</v>
      </c>
      <c r="E5699">
        <v>48</v>
      </c>
      <c r="F5699" t="s">
        <v>765</v>
      </c>
      <c r="G5699">
        <v>0</v>
      </c>
      <c r="H5699">
        <v>1</v>
      </c>
      <c r="I5699">
        <v>1</v>
      </c>
      <c r="J5699">
        <f t="shared" si="89"/>
        <v>1</v>
      </c>
      <c r="K5699" s="8">
        <v>33</v>
      </c>
      <c r="L5699" s="8">
        <f>COUNTIFS($D$2:$D5699,D5699)</f>
        <v>273</v>
      </c>
    </row>
    <row r="5700" spans="1:12" x14ac:dyDescent="0.2">
      <c r="A5700" s="7">
        <v>9899324</v>
      </c>
      <c r="B5700" s="2">
        <v>36267</v>
      </c>
      <c r="C5700">
        <v>51</v>
      </c>
      <c r="D5700" t="s">
        <v>768</v>
      </c>
      <c r="E5700">
        <v>34</v>
      </c>
      <c r="F5700" t="s">
        <v>445</v>
      </c>
      <c r="G5700">
        <v>1</v>
      </c>
      <c r="H5700">
        <v>1</v>
      </c>
      <c r="I5700">
        <v>2</v>
      </c>
      <c r="J5700">
        <f t="shared" si="89"/>
        <v>0</v>
      </c>
      <c r="K5700" s="8">
        <v>34</v>
      </c>
      <c r="L5700" s="8">
        <f>COUNTIFS($D$2:$D5700,D5700)</f>
        <v>274</v>
      </c>
    </row>
    <row r="5701" spans="1:12" x14ac:dyDescent="0.2">
      <c r="A5701" s="7">
        <v>9899324</v>
      </c>
      <c r="B5701" s="2">
        <v>36267</v>
      </c>
      <c r="C5701">
        <v>34</v>
      </c>
      <c r="D5701" t="s">
        <v>445</v>
      </c>
      <c r="E5701">
        <v>51</v>
      </c>
      <c r="F5701" t="s">
        <v>768</v>
      </c>
      <c r="G5701">
        <v>0</v>
      </c>
      <c r="H5701">
        <v>2</v>
      </c>
      <c r="I5701">
        <v>1</v>
      </c>
      <c r="J5701">
        <f t="shared" si="89"/>
        <v>3</v>
      </c>
      <c r="K5701" s="8">
        <v>34</v>
      </c>
      <c r="L5701" s="8">
        <f>COUNTIFS($D$2:$D5701,D5701)</f>
        <v>152</v>
      </c>
    </row>
    <row r="5702" spans="1:12" x14ac:dyDescent="0.2">
      <c r="A5702" s="7">
        <v>9899325</v>
      </c>
      <c r="B5702" s="2">
        <v>36267</v>
      </c>
      <c r="C5702">
        <v>19</v>
      </c>
      <c r="D5702" t="s">
        <v>40</v>
      </c>
      <c r="E5702">
        <v>32</v>
      </c>
      <c r="F5702" t="s">
        <v>559</v>
      </c>
      <c r="G5702">
        <v>1</v>
      </c>
      <c r="H5702">
        <v>0</v>
      </c>
      <c r="I5702">
        <v>1</v>
      </c>
      <c r="J5702">
        <f t="shared" si="89"/>
        <v>0</v>
      </c>
      <c r="K5702" s="8">
        <v>32</v>
      </c>
      <c r="L5702" s="8">
        <f>COUNTIFS($D$2:$D5702,D5702)</f>
        <v>272</v>
      </c>
    </row>
    <row r="5703" spans="1:12" x14ac:dyDescent="0.2">
      <c r="A5703" s="7">
        <v>9899325</v>
      </c>
      <c r="B5703" s="2">
        <v>36267</v>
      </c>
      <c r="C5703">
        <v>32</v>
      </c>
      <c r="D5703" t="s">
        <v>559</v>
      </c>
      <c r="E5703">
        <v>19</v>
      </c>
      <c r="F5703" t="s">
        <v>40</v>
      </c>
      <c r="G5703">
        <v>0</v>
      </c>
      <c r="H5703">
        <v>1</v>
      </c>
      <c r="I5703">
        <v>0</v>
      </c>
      <c r="J5703">
        <f t="shared" si="89"/>
        <v>3</v>
      </c>
      <c r="K5703" s="8">
        <v>34</v>
      </c>
      <c r="L5703" s="8">
        <f>COUNTIFS($D$2:$D5703,D5703)</f>
        <v>274</v>
      </c>
    </row>
    <row r="5704" spans="1:12" x14ac:dyDescent="0.2">
      <c r="A5704" s="7">
        <v>9899326</v>
      </c>
      <c r="B5704" s="2">
        <v>36267</v>
      </c>
      <c r="C5704">
        <v>21</v>
      </c>
      <c r="D5704" t="s">
        <v>10</v>
      </c>
      <c r="E5704">
        <v>54</v>
      </c>
      <c r="F5704" t="s">
        <v>771</v>
      </c>
      <c r="G5704">
        <v>1</v>
      </c>
      <c r="H5704">
        <v>3</v>
      </c>
      <c r="I5704">
        <v>0</v>
      </c>
      <c r="J5704">
        <f t="shared" si="89"/>
        <v>3</v>
      </c>
      <c r="K5704" s="8">
        <v>32</v>
      </c>
      <c r="L5704" s="8">
        <f>COUNTIFS($D$2:$D5704,D5704)</f>
        <v>272</v>
      </c>
    </row>
    <row r="5705" spans="1:12" x14ac:dyDescent="0.2">
      <c r="A5705" s="7">
        <v>9899326</v>
      </c>
      <c r="B5705" s="2">
        <v>36267</v>
      </c>
      <c r="C5705">
        <v>54</v>
      </c>
      <c r="D5705" t="s">
        <v>771</v>
      </c>
      <c r="E5705">
        <v>21</v>
      </c>
      <c r="F5705" t="s">
        <v>10</v>
      </c>
      <c r="G5705">
        <v>0</v>
      </c>
      <c r="H5705">
        <v>0</v>
      </c>
      <c r="I5705">
        <v>3</v>
      </c>
      <c r="J5705">
        <f t="shared" si="89"/>
        <v>0</v>
      </c>
      <c r="K5705" s="8">
        <v>33</v>
      </c>
      <c r="L5705" s="8">
        <f>COUNTIFS($D$2:$D5705,D5705)</f>
        <v>273</v>
      </c>
    </row>
    <row r="5706" spans="1:12" x14ac:dyDescent="0.2">
      <c r="A5706" s="7">
        <v>9899327</v>
      </c>
      <c r="B5706" s="2">
        <v>36267</v>
      </c>
      <c r="C5706">
        <v>22</v>
      </c>
      <c r="D5706" t="s">
        <v>15</v>
      </c>
      <c r="E5706">
        <v>16</v>
      </c>
      <c r="F5706" t="s">
        <v>37</v>
      </c>
      <c r="G5706">
        <v>1</v>
      </c>
      <c r="H5706">
        <v>1</v>
      </c>
      <c r="I5706">
        <v>3</v>
      </c>
      <c r="J5706">
        <f t="shared" si="89"/>
        <v>0</v>
      </c>
      <c r="K5706" s="8">
        <v>33</v>
      </c>
      <c r="L5706" s="8">
        <f>COUNTIFS($D$2:$D5706,D5706)</f>
        <v>231</v>
      </c>
    </row>
    <row r="5707" spans="1:12" x14ac:dyDescent="0.2">
      <c r="A5707" s="7">
        <v>9899327</v>
      </c>
      <c r="B5707" s="2">
        <v>36267</v>
      </c>
      <c r="C5707">
        <v>16</v>
      </c>
      <c r="D5707" t="s">
        <v>37</v>
      </c>
      <c r="E5707">
        <v>22</v>
      </c>
      <c r="F5707" t="s">
        <v>15</v>
      </c>
      <c r="G5707">
        <v>0</v>
      </c>
      <c r="H5707">
        <v>3</v>
      </c>
      <c r="I5707">
        <v>1</v>
      </c>
      <c r="J5707">
        <f t="shared" si="89"/>
        <v>3</v>
      </c>
      <c r="K5707" s="8">
        <v>34</v>
      </c>
      <c r="L5707" s="8">
        <f>COUNTIFS($D$2:$D5707,D5707)</f>
        <v>274</v>
      </c>
    </row>
    <row r="5708" spans="1:12" x14ac:dyDescent="0.2">
      <c r="A5708" s="7">
        <v>9899328</v>
      </c>
      <c r="B5708" s="2">
        <v>36267</v>
      </c>
      <c r="C5708">
        <v>55</v>
      </c>
      <c r="D5708" t="s">
        <v>772</v>
      </c>
      <c r="E5708">
        <v>26</v>
      </c>
      <c r="F5708" t="s">
        <v>17</v>
      </c>
      <c r="G5708">
        <v>1</v>
      </c>
      <c r="H5708">
        <v>0</v>
      </c>
      <c r="I5708">
        <v>1</v>
      </c>
      <c r="J5708">
        <f t="shared" si="89"/>
        <v>0</v>
      </c>
      <c r="K5708" s="8">
        <v>34</v>
      </c>
      <c r="L5708" s="8">
        <f>COUNTIFS($D$2:$D5708,D5708)</f>
        <v>194</v>
      </c>
    </row>
    <row r="5709" spans="1:12" x14ac:dyDescent="0.2">
      <c r="A5709" s="7">
        <v>9899328</v>
      </c>
      <c r="B5709" s="2">
        <v>36267</v>
      </c>
      <c r="C5709">
        <v>26</v>
      </c>
      <c r="D5709" t="s">
        <v>17</v>
      </c>
      <c r="E5709">
        <v>55</v>
      </c>
      <c r="F5709" t="s">
        <v>772</v>
      </c>
      <c r="G5709">
        <v>0</v>
      </c>
      <c r="H5709">
        <v>1</v>
      </c>
      <c r="I5709">
        <v>0</v>
      </c>
      <c r="J5709">
        <f t="shared" si="89"/>
        <v>3</v>
      </c>
      <c r="K5709" s="8">
        <v>32</v>
      </c>
      <c r="L5709" s="8">
        <f>COUNTIFS($D$2:$D5709,D5709)</f>
        <v>272</v>
      </c>
    </row>
    <row r="5710" spans="1:12" x14ac:dyDescent="0.2">
      <c r="A5710" s="7">
        <v>9899329</v>
      </c>
      <c r="B5710" s="2">
        <v>36267</v>
      </c>
      <c r="C5710">
        <v>23</v>
      </c>
      <c r="D5710" t="s">
        <v>50</v>
      </c>
      <c r="E5710">
        <v>41</v>
      </c>
      <c r="F5710" t="s">
        <v>759</v>
      </c>
      <c r="G5710">
        <v>1</v>
      </c>
      <c r="H5710">
        <v>3</v>
      </c>
      <c r="I5710">
        <v>3</v>
      </c>
      <c r="J5710">
        <f t="shared" si="89"/>
        <v>1</v>
      </c>
      <c r="K5710" s="8">
        <v>34</v>
      </c>
      <c r="L5710" s="8">
        <f>COUNTIFS($D$2:$D5710,D5710)</f>
        <v>274</v>
      </c>
    </row>
    <row r="5711" spans="1:12" x14ac:dyDescent="0.2">
      <c r="A5711" s="7">
        <v>9899329</v>
      </c>
      <c r="B5711" s="2">
        <v>36267</v>
      </c>
      <c r="C5711">
        <v>41</v>
      </c>
      <c r="D5711" t="s">
        <v>759</v>
      </c>
      <c r="E5711">
        <v>23</v>
      </c>
      <c r="F5711" t="s">
        <v>50</v>
      </c>
      <c r="G5711">
        <v>0</v>
      </c>
      <c r="H5711">
        <v>3</v>
      </c>
      <c r="I5711">
        <v>3</v>
      </c>
      <c r="J5711">
        <f t="shared" si="89"/>
        <v>1</v>
      </c>
      <c r="K5711" s="8">
        <v>33</v>
      </c>
      <c r="L5711" s="8">
        <f>COUNTIFS($D$2:$D5711,D5711)</f>
        <v>273</v>
      </c>
    </row>
    <row r="5712" spans="1:12" x14ac:dyDescent="0.2">
      <c r="A5712" s="7">
        <v>9899330</v>
      </c>
      <c r="B5712" s="2">
        <v>36267</v>
      </c>
      <c r="C5712">
        <v>29</v>
      </c>
      <c r="D5712" t="s">
        <v>42</v>
      </c>
      <c r="E5712">
        <v>46</v>
      </c>
      <c r="F5712" t="s">
        <v>763</v>
      </c>
      <c r="G5712">
        <v>1</v>
      </c>
      <c r="H5712">
        <v>5</v>
      </c>
      <c r="I5712">
        <v>1</v>
      </c>
      <c r="J5712">
        <f t="shared" si="89"/>
        <v>3</v>
      </c>
      <c r="K5712" s="8">
        <v>34</v>
      </c>
      <c r="L5712" s="8">
        <f>COUNTIFS($D$2:$D5712,D5712)</f>
        <v>232</v>
      </c>
    </row>
    <row r="5713" spans="1:12" x14ac:dyDescent="0.2">
      <c r="A5713" s="7">
        <v>9899330</v>
      </c>
      <c r="B5713" s="2">
        <v>36267</v>
      </c>
      <c r="C5713">
        <v>46</v>
      </c>
      <c r="D5713" t="s">
        <v>763</v>
      </c>
      <c r="E5713">
        <v>29</v>
      </c>
      <c r="F5713" t="s">
        <v>42</v>
      </c>
      <c r="G5713">
        <v>0</v>
      </c>
      <c r="H5713">
        <v>1</v>
      </c>
      <c r="I5713">
        <v>5</v>
      </c>
      <c r="J5713">
        <f t="shared" si="89"/>
        <v>0</v>
      </c>
      <c r="K5713" s="8">
        <v>33</v>
      </c>
      <c r="L5713" s="8">
        <f>COUNTIFS($D$2:$D5713,D5713)</f>
        <v>109</v>
      </c>
    </row>
    <row r="5714" spans="1:12" x14ac:dyDescent="0.2">
      <c r="A5714" s="7">
        <v>9899331</v>
      </c>
      <c r="B5714" s="2">
        <v>36268</v>
      </c>
      <c r="C5714">
        <v>14</v>
      </c>
      <c r="D5714" t="s">
        <v>27</v>
      </c>
      <c r="E5714">
        <v>18</v>
      </c>
      <c r="F5714" t="s">
        <v>12</v>
      </c>
      <c r="G5714">
        <v>1</v>
      </c>
      <c r="H5714">
        <v>2</v>
      </c>
      <c r="I5714">
        <v>2</v>
      </c>
      <c r="J5714">
        <f t="shared" si="89"/>
        <v>1</v>
      </c>
      <c r="K5714" s="8">
        <v>33</v>
      </c>
      <c r="L5714" s="8">
        <f>COUNTIFS($D$2:$D5714,D5714)</f>
        <v>273</v>
      </c>
    </row>
    <row r="5715" spans="1:12" x14ac:dyDescent="0.2">
      <c r="A5715" s="7">
        <v>9899331</v>
      </c>
      <c r="B5715" s="2">
        <v>36268</v>
      </c>
      <c r="C5715">
        <v>18</v>
      </c>
      <c r="D5715" t="s">
        <v>12</v>
      </c>
      <c r="E5715">
        <v>14</v>
      </c>
      <c r="F5715" t="s">
        <v>27</v>
      </c>
      <c r="G5715">
        <v>0</v>
      </c>
      <c r="H5715">
        <v>2</v>
      </c>
      <c r="I5715">
        <v>2</v>
      </c>
      <c r="J5715">
        <f t="shared" si="89"/>
        <v>1</v>
      </c>
      <c r="K5715" s="8">
        <v>32</v>
      </c>
      <c r="L5715" s="8">
        <f>COUNTIFS($D$2:$D5715,D5715)</f>
        <v>150</v>
      </c>
    </row>
    <row r="5716" spans="1:12" x14ac:dyDescent="0.2">
      <c r="A5716" s="7">
        <v>9899332</v>
      </c>
      <c r="B5716" s="2">
        <v>36269</v>
      </c>
      <c r="C5716">
        <v>10</v>
      </c>
      <c r="D5716" t="s">
        <v>47</v>
      </c>
      <c r="E5716">
        <v>53</v>
      </c>
      <c r="F5716" t="s">
        <v>770</v>
      </c>
      <c r="G5716">
        <v>1</v>
      </c>
      <c r="H5716">
        <v>5</v>
      </c>
      <c r="I5716">
        <v>1</v>
      </c>
      <c r="J5716">
        <f t="shared" si="89"/>
        <v>3</v>
      </c>
      <c r="K5716" s="8">
        <v>33</v>
      </c>
      <c r="L5716" s="8">
        <f>COUNTIFS($D$2:$D5716,D5716)</f>
        <v>273</v>
      </c>
    </row>
    <row r="5717" spans="1:12" x14ac:dyDescent="0.2">
      <c r="A5717" s="7">
        <v>9899332</v>
      </c>
      <c r="B5717" s="2">
        <v>36269</v>
      </c>
      <c r="C5717">
        <v>53</v>
      </c>
      <c r="D5717" t="s">
        <v>770</v>
      </c>
      <c r="E5717">
        <v>10</v>
      </c>
      <c r="F5717" t="s">
        <v>47</v>
      </c>
      <c r="G5717">
        <v>0</v>
      </c>
      <c r="H5717">
        <v>1</v>
      </c>
      <c r="I5717">
        <v>5</v>
      </c>
      <c r="J5717">
        <f t="shared" si="89"/>
        <v>0</v>
      </c>
      <c r="K5717" s="8">
        <v>34</v>
      </c>
      <c r="L5717" s="8">
        <f>COUNTIFS($D$2:$D5717,D5717)</f>
        <v>274</v>
      </c>
    </row>
    <row r="5718" spans="1:12" x14ac:dyDescent="0.2">
      <c r="A5718" s="7">
        <v>9899333</v>
      </c>
      <c r="B5718" s="2">
        <v>36270</v>
      </c>
      <c r="C5718">
        <v>48</v>
      </c>
      <c r="D5718" t="s">
        <v>765</v>
      </c>
      <c r="E5718">
        <v>26</v>
      </c>
      <c r="F5718" t="s">
        <v>17</v>
      </c>
      <c r="G5718">
        <v>1</v>
      </c>
      <c r="H5718">
        <v>1</v>
      </c>
      <c r="I5718">
        <v>4</v>
      </c>
      <c r="J5718">
        <f t="shared" si="89"/>
        <v>0</v>
      </c>
      <c r="K5718" s="8">
        <v>34</v>
      </c>
      <c r="L5718" s="8">
        <f>COUNTIFS($D$2:$D5718,D5718)</f>
        <v>34</v>
      </c>
    </row>
    <row r="5719" spans="1:12" x14ac:dyDescent="0.2">
      <c r="A5719" s="7">
        <v>9899333</v>
      </c>
      <c r="B5719" s="2">
        <v>36270</v>
      </c>
      <c r="C5719">
        <v>26</v>
      </c>
      <c r="D5719" t="s">
        <v>17</v>
      </c>
      <c r="E5719">
        <v>48</v>
      </c>
      <c r="F5719" t="s">
        <v>765</v>
      </c>
      <c r="G5719">
        <v>0</v>
      </c>
      <c r="H5719">
        <v>4</v>
      </c>
      <c r="I5719">
        <v>1</v>
      </c>
      <c r="J5719">
        <f t="shared" si="89"/>
        <v>3</v>
      </c>
      <c r="K5719" s="8">
        <v>33</v>
      </c>
      <c r="L5719" s="8">
        <f>COUNTIFS($D$2:$D5719,D5719)</f>
        <v>273</v>
      </c>
    </row>
    <row r="5720" spans="1:12" x14ac:dyDescent="0.2">
      <c r="A5720" s="7">
        <v>9899334</v>
      </c>
      <c r="B5720" s="2">
        <v>36271</v>
      </c>
      <c r="C5720">
        <v>19</v>
      </c>
      <c r="D5720" t="s">
        <v>40</v>
      </c>
      <c r="E5720">
        <v>18</v>
      </c>
      <c r="F5720" t="s">
        <v>12</v>
      </c>
      <c r="G5720">
        <v>1</v>
      </c>
      <c r="H5720">
        <v>0</v>
      </c>
      <c r="I5720">
        <v>1</v>
      </c>
      <c r="J5720">
        <f t="shared" si="89"/>
        <v>0</v>
      </c>
      <c r="K5720" s="8">
        <v>33</v>
      </c>
      <c r="L5720" s="8">
        <f>COUNTIFS($D$2:$D5720,D5720)</f>
        <v>273</v>
      </c>
    </row>
    <row r="5721" spans="1:12" x14ac:dyDescent="0.2">
      <c r="A5721" s="7">
        <v>9899334</v>
      </c>
      <c r="B5721" s="2">
        <v>36271</v>
      </c>
      <c r="C5721">
        <v>18</v>
      </c>
      <c r="D5721" t="s">
        <v>12</v>
      </c>
      <c r="E5721">
        <v>19</v>
      </c>
      <c r="F5721" t="s">
        <v>40</v>
      </c>
      <c r="G5721">
        <v>0</v>
      </c>
      <c r="H5721">
        <v>1</v>
      </c>
      <c r="I5721">
        <v>0</v>
      </c>
      <c r="J5721">
        <f t="shared" si="89"/>
        <v>3</v>
      </c>
      <c r="K5721" s="8">
        <v>33</v>
      </c>
      <c r="L5721" s="8">
        <f>COUNTIFS($D$2:$D5721,D5721)</f>
        <v>151</v>
      </c>
    </row>
    <row r="5722" spans="1:12" x14ac:dyDescent="0.2">
      <c r="A5722" s="7">
        <v>9899335</v>
      </c>
      <c r="B5722" s="2">
        <v>36271</v>
      </c>
      <c r="C5722">
        <v>54</v>
      </c>
      <c r="D5722" t="s">
        <v>771</v>
      </c>
      <c r="E5722">
        <v>22</v>
      </c>
      <c r="F5722" t="s">
        <v>15</v>
      </c>
      <c r="G5722">
        <v>1</v>
      </c>
      <c r="H5722">
        <v>1</v>
      </c>
      <c r="I5722">
        <v>1</v>
      </c>
      <c r="J5722">
        <f t="shared" si="89"/>
        <v>1</v>
      </c>
      <c r="K5722" s="8">
        <v>34</v>
      </c>
      <c r="L5722" s="8">
        <f>COUNTIFS($D$2:$D5722,D5722)</f>
        <v>274</v>
      </c>
    </row>
    <row r="5723" spans="1:12" x14ac:dyDescent="0.2">
      <c r="A5723" s="7">
        <v>9899335</v>
      </c>
      <c r="B5723" s="2">
        <v>36271</v>
      </c>
      <c r="C5723">
        <v>22</v>
      </c>
      <c r="D5723" t="s">
        <v>15</v>
      </c>
      <c r="E5723">
        <v>54</v>
      </c>
      <c r="F5723" t="s">
        <v>771</v>
      </c>
      <c r="G5723">
        <v>0</v>
      </c>
      <c r="H5723">
        <v>1</v>
      </c>
      <c r="I5723">
        <v>1</v>
      </c>
      <c r="J5723">
        <f t="shared" si="89"/>
        <v>1</v>
      </c>
      <c r="K5723" s="8">
        <v>34</v>
      </c>
      <c r="L5723" s="8">
        <f>COUNTIFS($D$2:$D5723,D5723)</f>
        <v>232</v>
      </c>
    </row>
    <row r="5724" spans="1:12" x14ac:dyDescent="0.2">
      <c r="A5724" s="7">
        <v>9899336</v>
      </c>
      <c r="B5724" s="2">
        <v>36274</v>
      </c>
      <c r="C5724">
        <v>32</v>
      </c>
      <c r="D5724" t="s">
        <v>559</v>
      </c>
      <c r="E5724">
        <v>55</v>
      </c>
      <c r="F5724" t="s">
        <v>772</v>
      </c>
      <c r="G5724">
        <v>1</v>
      </c>
      <c r="H5724">
        <v>2</v>
      </c>
      <c r="I5724">
        <v>0</v>
      </c>
      <c r="J5724">
        <f t="shared" si="89"/>
        <v>3</v>
      </c>
      <c r="K5724" s="8">
        <v>35</v>
      </c>
      <c r="L5724" s="8">
        <f>COUNTIFS($D$2:$D5724,D5724)</f>
        <v>275</v>
      </c>
    </row>
    <row r="5725" spans="1:12" x14ac:dyDescent="0.2">
      <c r="A5725" s="7">
        <v>9899336</v>
      </c>
      <c r="B5725" s="2">
        <v>36274</v>
      </c>
      <c r="C5725">
        <v>55</v>
      </c>
      <c r="D5725" t="s">
        <v>772</v>
      </c>
      <c r="E5725">
        <v>32</v>
      </c>
      <c r="F5725" t="s">
        <v>559</v>
      </c>
      <c r="G5725">
        <v>0</v>
      </c>
      <c r="H5725">
        <v>0</v>
      </c>
      <c r="I5725">
        <v>2</v>
      </c>
      <c r="J5725">
        <f t="shared" si="89"/>
        <v>0</v>
      </c>
      <c r="K5725" s="8">
        <v>35</v>
      </c>
      <c r="L5725" s="8">
        <f>COUNTIFS($D$2:$D5725,D5725)</f>
        <v>195</v>
      </c>
    </row>
    <row r="5726" spans="1:12" x14ac:dyDescent="0.2">
      <c r="A5726" s="7">
        <v>9899337</v>
      </c>
      <c r="B5726" s="2">
        <v>36274</v>
      </c>
      <c r="C5726">
        <v>41</v>
      </c>
      <c r="D5726" t="s">
        <v>759</v>
      </c>
      <c r="E5726">
        <v>19</v>
      </c>
      <c r="F5726" t="s">
        <v>40</v>
      </c>
      <c r="G5726">
        <v>1</v>
      </c>
      <c r="H5726">
        <v>1</v>
      </c>
      <c r="I5726">
        <v>3</v>
      </c>
      <c r="J5726">
        <f t="shared" si="89"/>
        <v>0</v>
      </c>
      <c r="K5726" s="8">
        <v>34</v>
      </c>
      <c r="L5726" s="8">
        <f>COUNTIFS($D$2:$D5726,D5726)</f>
        <v>274</v>
      </c>
    </row>
    <row r="5727" spans="1:12" x14ac:dyDescent="0.2">
      <c r="A5727" s="7">
        <v>9899337</v>
      </c>
      <c r="B5727" s="2">
        <v>36274</v>
      </c>
      <c r="C5727">
        <v>19</v>
      </c>
      <c r="D5727" t="s">
        <v>40</v>
      </c>
      <c r="E5727">
        <v>41</v>
      </c>
      <c r="F5727" t="s">
        <v>759</v>
      </c>
      <c r="G5727">
        <v>0</v>
      </c>
      <c r="H5727">
        <v>3</v>
      </c>
      <c r="I5727">
        <v>1</v>
      </c>
      <c r="J5727">
        <f t="shared" si="89"/>
        <v>3</v>
      </c>
      <c r="K5727" s="8">
        <v>34</v>
      </c>
      <c r="L5727" s="8">
        <f>COUNTIFS($D$2:$D5727,D5727)</f>
        <v>274</v>
      </c>
    </row>
    <row r="5728" spans="1:12" x14ac:dyDescent="0.2">
      <c r="A5728" s="7">
        <v>9899338</v>
      </c>
      <c r="B5728" s="2">
        <v>36274</v>
      </c>
      <c r="C5728">
        <v>46</v>
      </c>
      <c r="D5728" t="s">
        <v>763</v>
      </c>
      <c r="E5728">
        <v>23</v>
      </c>
      <c r="F5728" t="s">
        <v>50</v>
      </c>
      <c r="G5728">
        <v>1</v>
      </c>
      <c r="H5728">
        <v>0</v>
      </c>
      <c r="I5728">
        <v>0</v>
      </c>
      <c r="J5728">
        <f t="shared" si="89"/>
        <v>1</v>
      </c>
      <c r="K5728" s="8">
        <v>34</v>
      </c>
      <c r="L5728" s="8">
        <f>COUNTIFS($D$2:$D5728,D5728)</f>
        <v>110</v>
      </c>
    </row>
    <row r="5729" spans="1:12" x14ac:dyDescent="0.2">
      <c r="A5729" s="7">
        <v>9899338</v>
      </c>
      <c r="B5729" s="2">
        <v>36274</v>
      </c>
      <c r="C5729">
        <v>23</v>
      </c>
      <c r="D5729" t="s">
        <v>50</v>
      </c>
      <c r="E5729">
        <v>46</v>
      </c>
      <c r="F5729" t="s">
        <v>763</v>
      </c>
      <c r="G5729">
        <v>0</v>
      </c>
      <c r="H5729">
        <v>0</v>
      </c>
      <c r="I5729">
        <v>0</v>
      </c>
      <c r="J5729">
        <f t="shared" si="89"/>
        <v>1</v>
      </c>
      <c r="K5729" s="8">
        <v>35</v>
      </c>
      <c r="L5729" s="8">
        <f>COUNTIFS($D$2:$D5729,D5729)</f>
        <v>275</v>
      </c>
    </row>
    <row r="5730" spans="1:12" x14ac:dyDescent="0.2">
      <c r="A5730" s="7">
        <v>9899339</v>
      </c>
      <c r="B5730" s="2">
        <v>36274</v>
      </c>
      <c r="C5730">
        <v>16</v>
      </c>
      <c r="D5730" t="s">
        <v>37</v>
      </c>
      <c r="E5730">
        <v>48</v>
      </c>
      <c r="F5730" t="s">
        <v>765</v>
      </c>
      <c r="G5730">
        <v>1</v>
      </c>
      <c r="H5730">
        <v>4</v>
      </c>
      <c r="I5730">
        <v>1</v>
      </c>
      <c r="J5730">
        <f t="shared" si="89"/>
        <v>3</v>
      </c>
      <c r="K5730" s="8">
        <v>35</v>
      </c>
      <c r="L5730" s="8">
        <f>COUNTIFS($D$2:$D5730,D5730)</f>
        <v>275</v>
      </c>
    </row>
    <row r="5731" spans="1:12" x14ac:dyDescent="0.2">
      <c r="A5731" s="7">
        <v>9899339</v>
      </c>
      <c r="B5731" s="2">
        <v>36274</v>
      </c>
      <c r="C5731">
        <v>48</v>
      </c>
      <c r="D5731" t="s">
        <v>765</v>
      </c>
      <c r="E5731">
        <v>16</v>
      </c>
      <c r="F5731" t="s">
        <v>37</v>
      </c>
      <c r="G5731">
        <v>0</v>
      </c>
      <c r="H5731">
        <v>1</v>
      </c>
      <c r="I5731">
        <v>4</v>
      </c>
      <c r="J5731">
        <f t="shared" si="89"/>
        <v>0</v>
      </c>
      <c r="K5731" s="8">
        <v>35</v>
      </c>
      <c r="L5731" s="8">
        <f>COUNTIFS($D$2:$D5731,D5731)</f>
        <v>35</v>
      </c>
    </row>
    <row r="5732" spans="1:12" x14ac:dyDescent="0.2">
      <c r="A5732" s="7">
        <v>9899340</v>
      </c>
      <c r="B5732" s="2">
        <v>36274</v>
      </c>
      <c r="C5732">
        <v>18</v>
      </c>
      <c r="D5732" t="s">
        <v>12</v>
      </c>
      <c r="E5732">
        <v>51</v>
      </c>
      <c r="F5732" t="s">
        <v>768</v>
      </c>
      <c r="G5732">
        <v>1</v>
      </c>
      <c r="H5732">
        <v>1</v>
      </c>
      <c r="I5732">
        <v>0</v>
      </c>
      <c r="J5732">
        <f t="shared" si="89"/>
        <v>3</v>
      </c>
      <c r="K5732" s="8">
        <v>34</v>
      </c>
      <c r="L5732" s="8">
        <f>COUNTIFS($D$2:$D5732,D5732)</f>
        <v>152</v>
      </c>
    </row>
    <row r="5733" spans="1:12" x14ac:dyDescent="0.2">
      <c r="A5733" s="7">
        <v>9899340</v>
      </c>
      <c r="B5733" s="2">
        <v>36274</v>
      </c>
      <c r="C5733">
        <v>51</v>
      </c>
      <c r="D5733" t="s">
        <v>768</v>
      </c>
      <c r="E5733">
        <v>18</v>
      </c>
      <c r="F5733" t="s">
        <v>12</v>
      </c>
      <c r="G5733">
        <v>0</v>
      </c>
      <c r="H5733">
        <v>0</v>
      </c>
      <c r="I5733">
        <v>1</v>
      </c>
      <c r="J5733">
        <f t="shared" si="89"/>
        <v>0</v>
      </c>
      <c r="K5733" s="8">
        <v>35</v>
      </c>
      <c r="L5733" s="8">
        <f>COUNTIFS($D$2:$D5733,D5733)</f>
        <v>275</v>
      </c>
    </row>
    <row r="5734" spans="1:12" x14ac:dyDescent="0.2">
      <c r="A5734" s="7">
        <v>9899341</v>
      </c>
      <c r="B5734" s="2">
        <v>36274</v>
      </c>
      <c r="C5734">
        <v>34</v>
      </c>
      <c r="D5734" t="s">
        <v>445</v>
      </c>
      <c r="E5734">
        <v>10</v>
      </c>
      <c r="F5734" t="s">
        <v>47</v>
      </c>
      <c r="G5734">
        <v>1</v>
      </c>
      <c r="H5734">
        <v>1</v>
      </c>
      <c r="I5734">
        <v>6</v>
      </c>
      <c r="J5734">
        <f t="shared" si="89"/>
        <v>0</v>
      </c>
      <c r="K5734" s="8">
        <v>35</v>
      </c>
      <c r="L5734" s="8">
        <f>COUNTIFS($D$2:$D5734,D5734)</f>
        <v>153</v>
      </c>
    </row>
    <row r="5735" spans="1:12" x14ac:dyDescent="0.2">
      <c r="A5735" s="7">
        <v>9899341</v>
      </c>
      <c r="B5735" s="2">
        <v>36274</v>
      </c>
      <c r="C5735">
        <v>10</v>
      </c>
      <c r="D5735" t="s">
        <v>47</v>
      </c>
      <c r="E5735">
        <v>34</v>
      </c>
      <c r="F5735" t="s">
        <v>445</v>
      </c>
      <c r="G5735">
        <v>0</v>
      </c>
      <c r="H5735">
        <v>6</v>
      </c>
      <c r="I5735">
        <v>1</v>
      </c>
      <c r="J5735">
        <f t="shared" si="89"/>
        <v>3</v>
      </c>
      <c r="K5735" s="8">
        <v>34</v>
      </c>
      <c r="L5735" s="8">
        <f>COUNTIFS($D$2:$D5735,D5735)</f>
        <v>274</v>
      </c>
    </row>
    <row r="5736" spans="1:12" x14ac:dyDescent="0.2">
      <c r="A5736" s="7">
        <v>9899342</v>
      </c>
      <c r="B5736" s="2">
        <v>36274</v>
      </c>
      <c r="C5736">
        <v>26</v>
      </c>
      <c r="D5736" t="s">
        <v>17</v>
      </c>
      <c r="E5736">
        <v>29</v>
      </c>
      <c r="F5736" t="s">
        <v>42</v>
      </c>
      <c r="G5736">
        <v>1</v>
      </c>
      <c r="H5736">
        <v>1</v>
      </c>
      <c r="I5736">
        <v>2</v>
      </c>
      <c r="J5736">
        <f t="shared" si="89"/>
        <v>0</v>
      </c>
      <c r="K5736" s="8">
        <v>34</v>
      </c>
      <c r="L5736" s="8">
        <f>COUNTIFS($D$2:$D5736,D5736)</f>
        <v>274</v>
      </c>
    </row>
    <row r="5737" spans="1:12" x14ac:dyDescent="0.2">
      <c r="A5737" s="7">
        <v>9899342</v>
      </c>
      <c r="B5737" s="2">
        <v>36274</v>
      </c>
      <c r="C5737">
        <v>29</v>
      </c>
      <c r="D5737" t="s">
        <v>42</v>
      </c>
      <c r="E5737">
        <v>26</v>
      </c>
      <c r="F5737" t="s">
        <v>17</v>
      </c>
      <c r="G5737">
        <v>0</v>
      </c>
      <c r="H5737">
        <v>2</v>
      </c>
      <c r="I5737">
        <v>1</v>
      </c>
      <c r="J5737">
        <f t="shared" si="89"/>
        <v>3</v>
      </c>
      <c r="K5737" s="8">
        <v>35</v>
      </c>
      <c r="L5737" s="8">
        <f>COUNTIFS($D$2:$D5737,D5737)</f>
        <v>233</v>
      </c>
    </row>
    <row r="5738" spans="1:12" x14ac:dyDescent="0.2">
      <c r="A5738" s="7">
        <v>9899343</v>
      </c>
      <c r="B5738" s="2">
        <v>36274</v>
      </c>
      <c r="C5738">
        <v>53</v>
      </c>
      <c r="D5738" t="s">
        <v>770</v>
      </c>
      <c r="E5738">
        <v>22</v>
      </c>
      <c r="F5738" t="s">
        <v>15</v>
      </c>
      <c r="G5738">
        <v>1</v>
      </c>
      <c r="H5738">
        <v>1</v>
      </c>
      <c r="I5738">
        <v>1</v>
      </c>
      <c r="J5738">
        <f t="shared" si="89"/>
        <v>1</v>
      </c>
      <c r="K5738" s="8">
        <v>35</v>
      </c>
      <c r="L5738" s="8">
        <f>COUNTIFS($D$2:$D5738,D5738)</f>
        <v>275</v>
      </c>
    </row>
    <row r="5739" spans="1:12" x14ac:dyDescent="0.2">
      <c r="A5739" s="7">
        <v>9899343</v>
      </c>
      <c r="B5739" s="2">
        <v>36274</v>
      </c>
      <c r="C5739">
        <v>22</v>
      </c>
      <c r="D5739" t="s">
        <v>15</v>
      </c>
      <c r="E5739">
        <v>53</v>
      </c>
      <c r="F5739" t="s">
        <v>770</v>
      </c>
      <c r="G5739">
        <v>0</v>
      </c>
      <c r="H5739">
        <v>1</v>
      </c>
      <c r="I5739">
        <v>1</v>
      </c>
      <c r="J5739">
        <f t="shared" si="89"/>
        <v>1</v>
      </c>
      <c r="K5739" s="8">
        <v>35</v>
      </c>
      <c r="L5739" s="8">
        <f>COUNTIFS($D$2:$D5739,D5739)</f>
        <v>233</v>
      </c>
    </row>
    <row r="5740" spans="1:12" x14ac:dyDescent="0.2">
      <c r="A5740" s="7">
        <v>9899344</v>
      </c>
      <c r="B5740" s="2">
        <v>36275</v>
      </c>
      <c r="C5740">
        <v>49</v>
      </c>
      <c r="D5740" t="s">
        <v>766</v>
      </c>
      <c r="E5740">
        <v>21</v>
      </c>
      <c r="F5740" t="s">
        <v>10</v>
      </c>
      <c r="G5740">
        <v>1</v>
      </c>
      <c r="H5740">
        <v>1</v>
      </c>
      <c r="I5740">
        <v>1</v>
      </c>
      <c r="J5740">
        <f t="shared" si="89"/>
        <v>1</v>
      </c>
      <c r="K5740" s="8">
        <v>34</v>
      </c>
      <c r="L5740" s="8">
        <f>COUNTIFS($D$2:$D5740,D5740)</f>
        <v>274</v>
      </c>
    </row>
    <row r="5741" spans="1:12" x14ac:dyDescent="0.2">
      <c r="A5741" s="7">
        <v>9899344</v>
      </c>
      <c r="B5741" s="2">
        <v>36275</v>
      </c>
      <c r="C5741">
        <v>21</v>
      </c>
      <c r="D5741" t="s">
        <v>10</v>
      </c>
      <c r="E5741">
        <v>49</v>
      </c>
      <c r="F5741" t="s">
        <v>766</v>
      </c>
      <c r="G5741">
        <v>0</v>
      </c>
      <c r="H5741">
        <v>1</v>
      </c>
      <c r="I5741">
        <v>1</v>
      </c>
      <c r="J5741">
        <f t="shared" si="89"/>
        <v>1</v>
      </c>
      <c r="K5741" s="8">
        <v>33</v>
      </c>
      <c r="L5741" s="8">
        <f>COUNTIFS($D$2:$D5741,D5741)</f>
        <v>273</v>
      </c>
    </row>
    <row r="5742" spans="1:12" x14ac:dyDescent="0.2">
      <c r="A5742" s="7">
        <v>9899345</v>
      </c>
      <c r="B5742" s="2">
        <v>36275</v>
      </c>
      <c r="C5742">
        <v>54</v>
      </c>
      <c r="D5742" t="s">
        <v>771</v>
      </c>
      <c r="E5742">
        <v>14</v>
      </c>
      <c r="F5742" t="s">
        <v>27</v>
      </c>
      <c r="G5742">
        <v>1</v>
      </c>
      <c r="H5742">
        <v>0</v>
      </c>
      <c r="I5742">
        <v>0</v>
      </c>
      <c r="J5742">
        <f t="shared" si="89"/>
        <v>1</v>
      </c>
      <c r="K5742" s="8">
        <v>35</v>
      </c>
      <c r="L5742" s="8">
        <f>COUNTIFS($D$2:$D5742,D5742)</f>
        <v>275</v>
      </c>
    </row>
    <row r="5743" spans="1:12" x14ac:dyDescent="0.2">
      <c r="A5743" s="7">
        <v>9899345</v>
      </c>
      <c r="B5743" s="2">
        <v>36275</v>
      </c>
      <c r="C5743">
        <v>14</v>
      </c>
      <c r="D5743" t="s">
        <v>27</v>
      </c>
      <c r="E5743">
        <v>54</v>
      </c>
      <c r="F5743" t="s">
        <v>771</v>
      </c>
      <c r="G5743">
        <v>0</v>
      </c>
      <c r="H5743">
        <v>0</v>
      </c>
      <c r="I5743">
        <v>0</v>
      </c>
      <c r="J5743">
        <f t="shared" si="89"/>
        <v>1</v>
      </c>
      <c r="K5743" s="8">
        <v>34</v>
      </c>
      <c r="L5743" s="8">
        <f>COUNTIFS($D$2:$D5743,D5743)</f>
        <v>274</v>
      </c>
    </row>
    <row r="5744" spans="1:12" x14ac:dyDescent="0.2">
      <c r="A5744" s="7">
        <v>9899346</v>
      </c>
      <c r="B5744" s="2">
        <v>36281</v>
      </c>
      <c r="C5744">
        <v>48</v>
      </c>
      <c r="D5744" t="s">
        <v>765</v>
      </c>
      <c r="E5744">
        <v>41</v>
      </c>
      <c r="F5744" t="s">
        <v>759</v>
      </c>
      <c r="G5744">
        <v>1</v>
      </c>
      <c r="H5744">
        <v>0</v>
      </c>
      <c r="I5744">
        <v>0</v>
      </c>
      <c r="J5744">
        <f t="shared" si="89"/>
        <v>1</v>
      </c>
      <c r="K5744" s="8">
        <v>36</v>
      </c>
      <c r="L5744" s="8">
        <f>COUNTIFS($D$2:$D5744,D5744)</f>
        <v>36</v>
      </c>
    </row>
    <row r="5745" spans="1:12" x14ac:dyDescent="0.2">
      <c r="A5745" s="7">
        <v>9899346</v>
      </c>
      <c r="B5745" s="2">
        <v>36281</v>
      </c>
      <c r="C5745">
        <v>41</v>
      </c>
      <c r="D5745" t="s">
        <v>759</v>
      </c>
      <c r="E5745">
        <v>48</v>
      </c>
      <c r="F5745" t="s">
        <v>765</v>
      </c>
      <c r="G5745">
        <v>0</v>
      </c>
      <c r="H5745">
        <v>0</v>
      </c>
      <c r="I5745">
        <v>0</v>
      </c>
      <c r="J5745">
        <f t="shared" si="89"/>
        <v>1</v>
      </c>
      <c r="K5745" s="8">
        <v>35</v>
      </c>
      <c r="L5745" s="8">
        <f>COUNTIFS($D$2:$D5745,D5745)</f>
        <v>275</v>
      </c>
    </row>
    <row r="5746" spans="1:12" x14ac:dyDescent="0.2">
      <c r="A5746" s="7">
        <v>9899347</v>
      </c>
      <c r="B5746" s="2">
        <v>36281</v>
      </c>
      <c r="C5746">
        <v>14</v>
      </c>
      <c r="D5746" t="s">
        <v>27</v>
      </c>
      <c r="E5746">
        <v>16</v>
      </c>
      <c r="F5746" t="s">
        <v>37</v>
      </c>
      <c r="G5746">
        <v>1</v>
      </c>
      <c r="H5746">
        <v>3</v>
      </c>
      <c r="I5746">
        <v>1</v>
      </c>
      <c r="J5746">
        <f t="shared" si="89"/>
        <v>3</v>
      </c>
      <c r="K5746" s="8">
        <v>35</v>
      </c>
      <c r="L5746" s="8">
        <f>COUNTIFS($D$2:$D5746,D5746)</f>
        <v>275</v>
      </c>
    </row>
    <row r="5747" spans="1:12" x14ac:dyDescent="0.2">
      <c r="A5747" s="7">
        <v>9899347</v>
      </c>
      <c r="B5747" s="2">
        <v>36281</v>
      </c>
      <c r="C5747">
        <v>16</v>
      </c>
      <c r="D5747" t="s">
        <v>37</v>
      </c>
      <c r="E5747">
        <v>14</v>
      </c>
      <c r="F5747" t="s">
        <v>27</v>
      </c>
      <c r="G5747">
        <v>0</v>
      </c>
      <c r="H5747">
        <v>1</v>
      </c>
      <c r="I5747">
        <v>3</v>
      </c>
      <c r="J5747">
        <f t="shared" si="89"/>
        <v>0</v>
      </c>
      <c r="K5747" s="8">
        <v>36</v>
      </c>
      <c r="L5747" s="8">
        <f>COUNTIFS($D$2:$D5747,D5747)</f>
        <v>276</v>
      </c>
    </row>
    <row r="5748" spans="1:12" x14ac:dyDescent="0.2">
      <c r="A5748" s="7">
        <v>9899348</v>
      </c>
      <c r="B5748" s="2">
        <v>36281</v>
      </c>
      <c r="C5748">
        <v>51</v>
      </c>
      <c r="D5748" t="s">
        <v>768</v>
      </c>
      <c r="E5748">
        <v>53</v>
      </c>
      <c r="F5748" t="s">
        <v>770</v>
      </c>
      <c r="G5748">
        <v>1</v>
      </c>
      <c r="H5748">
        <v>2</v>
      </c>
      <c r="I5748">
        <v>1</v>
      </c>
      <c r="J5748">
        <f t="shared" si="89"/>
        <v>3</v>
      </c>
      <c r="K5748" s="8">
        <v>36</v>
      </c>
      <c r="L5748" s="8">
        <f>COUNTIFS($D$2:$D5748,D5748)</f>
        <v>276</v>
      </c>
    </row>
    <row r="5749" spans="1:12" x14ac:dyDescent="0.2">
      <c r="A5749" s="7">
        <v>9899348</v>
      </c>
      <c r="B5749" s="2">
        <v>36281</v>
      </c>
      <c r="C5749">
        <v>53</v>
      </c>
      <c r="D5749" t="s">
        <v>770</v>
      </c>
      <c r="E5749">
        <v>51</v>
      </c>
      <c r="F5749" t="s">
        <v>768</v>
      </c>
      <c r="G5749">
        <v>0</v>
      </c>
      <c r="H5749">
        <v>1</v>
      </c>
      <c r="I5749">
        <v>2</v>
      </c>
      <c r="J5749">
        <f t="shared" si="89"/>
        <v>0</v>
      </c>
      <c r="K5749" s="8">
        <v>36</v>
      </c>
      <c r="L5749" s="8">
        <f>COUNTIFS($D$2:$D5749,D5749)</f>
        <v>276</v>
      </c>
    </row>
    <row r="5750" spans="1:12" x14ac:dyDescent="0.2">
      <c r="A5750" s="7">
        <v>9899349</v>
      </c>
      <c r="B5750" s="2">
        <v>36281</v>
      </c>
      <c r="C5750">
        <v>19</v>
      </c>
      <c r="D5750" t="s">
        <v>40</v>
      </c>
      <c r="E5750">
        <v>26</v>
      </c>
      <c r="F5750" t="s">
        <v>17</v>
      </c>
      <c r="G5750">
        <v>1</v>
      </c>
      <c r="H5750">
        <v>3</v>
      </c>
      <c r="I5750">
        <v>2</v>
      </c>
      <c r="J5750">
        <f t="shared" si="89"/>
        <v>3</v>
      </c>
      <c r="K5750" s="8">
        <v>35</v>
      </c>
      <c r="L5750" s="8">
        <f>COUNTIFS($D$2:$D5750,D5750)</f>
        <v>275</v>
      </c>
    </row>
    <row r="5751" spans="1:12" x14ac:dyDescent="0.2">
      <c r="A5751" s="7">
        <v>9899349</v>
      </c>
      <c r="B5751" s="2">
        <v>36281</v>
      </c>
      <c r="C5751">
        <v>26</v>
      </c>
      <c r="D5751" t="s">
        <v>17</v>
      </c>
      <c r="E5751">
        <v>19</v>
      </c>
      <c r="F5751" t="s">
        <v>40</v>
      </c>
      <c r="G5751">
        <v>0</v>
      </c>
      <c r="H5751">
        <v>2</v>
      </c>
      <c r="I5751">
        <v>3</v>
      </c>
      <c r="J5751">
        <f t="shared" si="89"/>
        <v>0</v>
      </c>
      <c r="K5751" s="8">
        <v>35</v>
      </c>
      <c r="L5751" s="8">
        <f>COUNTIFS($D$2:$D5751,D5751)</f>
        <v>275</v>
      </c>
    </row>
    <row r="5752" spans="1:12" x14ac:dyDescent="0.2">
      <c r="A5752" s="7">
        <v>9899350</v>
      </c>
      <c r="B5752" s="2">
        <v>36281</v>
      </c>
      <c r="C5752">
        <v>21</v>
      </c>
      <c r="D5752" t="s">
        <v>10</v>
      </c>
      <c r="E5752">
        <v>32</v>
      </c>
      <c r="F5752" t="s">
        <v>559</v>
      </c>
      <c r="G5752">
        <v>1</v>
      </c>
      <c r="H5752">
        <v>2</v>
      </c>
      <c r="I5752">
        <v>1</v>
      </c>
      <c r="J5752">
        <f t="shared" si="89"/>
        <v>3</v>
      </c>
      <c r="K5752" s="8">
        <v>34</v>
      </c>
      <c r="L5752" s="8">
        <f>COUNTIFS($D$2:$D5752,D5752)</f>
        <v>274</v>
      </c>
    </row>
    <row r="5753" spans="1:12" x14ac:dyDescent="0.2">
      <c r="A5753" s="7">
        <v>9899350</v>
      </c>
      <c r="B5753" s="2">
        <v>36281</v>
      </c>
      <c r="C5753">
        <v>32</v>
      </c>
      <c r="D5753" t="s">
        <v>559</v>
      </c>
      <c r="E5753">
        <v>21</v>
      </c>
      <c r="F5753" t="s">
        <v>10</v>
      </c>
      <c r="G5753">
        <v>0</v>
      </c>
      <c r="H5753">
        <v>1</v>
      </c>
      <c r="I5753">
        <v>2</v>
      </c>
      <c r="J5753">
        <f t="shared" si="89"/>
        <v>0</v>
      </c>
      <c r="K5753" s="8">
        <v>36</v>
      </c>
      <c r="L5753" s="8">
        <f>COUNTIFS($D$2:$D5753,D5753)</f>
        <v>276</v>
      </c>
    </row>
    <row r="5754" spans="1:12" x14ac:dyDescent="0.2">
      <c r="A5754" s="7">
        <v>9899351</v>
      </c>
      <c r="B5754" s="2">
        <v>36281</v>
      </c>
      <c r="C5754">
        <v>22</v>
      </c>
      <c r="D5754" t="s">
        <v>15</v>
      </c>
      <c r="E5754">
        <v>34</v>
      </c>
      <c r="F5754" t="s">
        <v>445</v>
      </c>
      <c r="G5754">
        <v>1</v>
      </c>
      <c r="H5754">
        <v>1</v>
      </c>
      <c r="I5754">
        <v>1</v>
      </c>
      <c r="J5754">
        <f t="shared" si="89"/>
        <v>1</v>
      </c>
      <c r="K5754" s="8">
        <v>36</v>
      </c>
      <c r="L5754" s="8">
        <f>COUNTIFS($D$2:$D5754,D5754)</f>
        <v>234</v>
      </c>
    </row>
    <row r="5755" spans="1:12" x14ac:dyDescent="0.2">
      <c r="A5755" s="7">
        <v>9899351</v>
      </c>
      <c r="B5755" s="2">
        <v>36281</v>
      </c>
      <c r="C5755">
        <v>34</v>
      </c>
      <c r="D5755" t="s">
        <v>445</v>
      </c>
      <c r="E5755">
        <v>22</v>
      </c>
      <c r="F5755" t="s">
        <v>15</v>
      </c>
      <c r="G5755">
        <v>0</v>
      </c>
      <c r="H5755">
        <v>1</v>
      </c>
      <c r="I5755">
        <v>1</v>
      </c>
      <c r="J5755">
        <f t="shared" si="89"/>
        <v>1</v>
      </c>
      <c r="K5755" s="8">
        <v>36</v>
      </c>
      <c r="L5755" s="8">
        <f>COUNTIFS($D$2:$D5755,D5755)</f>
        <v>154</v>
      </c>
    </row>
    <row r="5756" spans="1:12" x14ac:dyDescent="0.2">
      <c r="A5756" s="7">
        <v>9899352</v>
      </c>
      <c r="B5756" s="2">
        <v>36281</v>
      </c>
      <c r="C5756">
        <v>55</v>
      </c>
      <c r="D5756" t="s">
        <v>772</v>
      </c>
      <c r="E5756">
        <v>54</v>
      </c>
      <c r="F5756" t="s">
        <v>771</v>
      </c>
      <c r="G5756">
        <v>1</v>
      </c>
      <c r="H5756">
        <v>2</v>
      </c>
      <c r="I5756">
        <v>0</v>
      </c>
      <c r="J5756">
        <f t="shared" si="89"/>
        <v>3</v>
      </c>
      <c r="K5756" s="8">
        <v>36</v>
      </c>
      <c r="L5756" s="8">
        <f>COUNTIFS($D$2:$D5756,D5756)</f>
        <v>196</v>
      </c>
    </row>
    <row r="5757" spans="1:12" x14ac:dyDescent="0.2">
      <c r="A5757" s="7">
        <v>9899352</v>
      </c>
      <c r="B5757" s="2">
        <v>36281</v>
      </c>
      <c r="C5757">
        <v>54</v>
      </c>
      <c r="D5757" t="s">
        <v>771</v>
      </c>
      <c r="E5757">
        <v>55</v>
      </c>
      <c r="F5757" t="s">
        <v>772</v>
      </c>
      <c r="G5757">
        <v>0</v>
      </c>
      <c r="H5757">
        <v>0</v>
      </c>
      <c r="I5757">
        <v>2</v>
      </c>
      <c r="J5757">
        <f t="shared" si="89"/>
        <v>0</v>
      </c>
      <c r="K5757" s="8">
        <v>36</v>
      </c>
      <c r="L5757" s="8">
        <f>COUNTIFS($D$2:$D5757,D5757)</f>
        <v>276</v>
      </c>
    </row>
    <row r="5758" spans="1:12" x14ac:dyDescent="0.2">
      <c r="A5758" s="7">
        <v>9899353</v>
      </c>
      <c r="B5758" s="2">
        <v>36281</v>
      </c>
      <c r="C5758">
        <v>23</v>
      </c>
      <c r="D5758" t="s">
        <v>50</v>
      </c>
      <c r="E5758">
        <v>18</v>
      </c>
      <c r="F5758" t="s">
        <v>12</v>
      </c>
      <c r="G5758">
        <v>1</v>
      </c>
      <c r="H5758">
        <v>2</v>
      </c>
      <c r="I5758">
        <v>1</v>
      </c>
      <c r="J5758">
        <f t="shared" si="89"/>
        <v>3</v>
      </c>
      <c r="K5758" s="8">
        <v>36</v>
      </c>
      <c r="L5758" s="8">
        <f>COUNTIFS($D$2:$D5758,D5758)</f>
        <v>276</v>
      </c>
    </row>
    <row r="5759" spans="1:12" x14ac:dyDescent="0.2">
      <c r="A5759" s="7">
        <v>9899353</v>
      </c>
      <c r="B5759" s="2">
        <v>36281</v>
      </c>
      <c r="C5759">
        <v>18</v>
      </c>
      <c r="D5759" t="s">
        <v>12</v>
      </c>
      <c r="E5759">
        <v>23</v>
      </c>
      <c r="F5759" t="s">
        <v>50</v>
      </c>
      <c r="G5759">
        <v>0</v>
      </c>
      <c r="H5759">
        <v>1</v>
      </c>
      <c r="I5759">
        <v>2</v>
      </c>
      <c r="J5759">
        <f t="shared" si="89"/>
        <v>0</v>
      </c>
      <c r="K5759" s="8">
        <v>35</v>
      </c>
      <c r="L5759" s="8">
        <f>COUNTIFS($D$2:$D5759,D5759)</f>
        <v>153</v>
      </c>
    </row>
    <row r="5760" spans="1:12" x14ac:dyDescent="0.2">
      <c r="A5760" s="7">
        <v>9899354</v>
      </c>
      <c r="B5760" s="2">
        <v>36281</v>
      </c>
      <c r="C5760">
        <v>29</v>
      </c>
      <c r="D5760" t="s">
        <v>42</v>
      </c>
      <c r="E5760">
        <v>49</v>
      </c>
      <c r="F5760" t="s">
        <v>766</v>
      </c>
      <c r="G5760">
        <v>1</v>
      </c>
      <c r="H5760">
        <v>1</v>
      </c>
      <c r="I5760">
        <v>5</v>
      </c>
      <c r="J5760">
        <f t="shared" si="89"/>
        <v>0</v>
      </c>
      <c r="K5760" s="8">
        <v>36</v>
      </c>
      <c r="L5760" s="8">
        <f>COUNTIFS($D$2:$D5760,D5760)</f>
        <v>234</v>
      </c>
    </row>
    <row r="5761" spans="1:12" x14ac:dyDescent="0.2">
      <c r="A5761" s="7">
        <v>9899354</v>
      </c>
      <c r="B5761" s="2">
        <v>36281</v>
      </c>
      <c r="C5761">
        <v>49</v>
      </c>
      <c r="D5761" t="s">
        <v>766</v>
      </c>
      <c r="E5761">
        <v>29</v>
      </c>
      <c r="F5761" t="s">
        <v>42</v>
      </c>
      <c r="G5761">
        <v>0</v>
      </c>
      <c r="H5761">
        <v>5</v>
      </c>
      <c r="I5761">
        <v>1</v>
      </c>
      <c r="J5761">
        <f t="shared" si="89"/>
        <v>3</v>
      </c>
      <c r="K5761" s="8">
        <v>35</v>
      </c>
      <c r="L5761" s="8">
        <f>COUNTIFS($D$2:$D5761,D5761)</f>
        <v>275</v>
      </c>
    </row>
    <row r="5762" spans="1:12" x14ac:dyDescent="0.2">
      <c r="A5762" s="7">
        <v>9899355</v>
      </c>
      <c r="B5762" s="2">
        <v>36282</v>
      </c>
      <c r="C5762">
        <v>10</v>
      </c>
      <c r="D5762" t="s">
        <v>47</v>
      </c>
      <c r="E5762">
        <v>46</v>
      </c>
      <c r="F5762" t="s">
        <v>763</v>
      </c>
      <c r="G5762">
        <v>1</v>
      </c>
      <c r="H5762">
        <v>1</v>
      </c>
      <c r="I5762">
        <v>0</v>
      </c>
      <c r="J5762">
        <f t="shared" ref="J5762:J5825" si="90">IF(H5762&gt;I5762,3,IF(I5762&gt;H5762,0,1))</f>
        <v>3</v>
      </c>
      <c r="K5762" s="8">
        <v>35</v>
      </c>
      <c r="L5762" s="8">
        <f>COUNTIFS($D$2:$D5762,D5762)</f>
        <v>275</v>
      </c>
    </row>
    <row r="5763" spans="1:12" x14ac:dyDescent="0.2">
      <c r="A5763" s="7">
        <v>9899355</v>
      </c>
      <c r="B5763" s="2">
        <v>36282</v>
      </c>
      <c r="C5763">
        <v>46</v>
      </c>
      <c r="D5763" t="s">
        <v>763</v>
      </c>
      <c r="E5763">
        <v>10</v>
      </c>
      <c r="F5763" t="s">
        <v>47</v>
      </c>
      <c r="G5763">
        <v>0</v>
      </c>
      <c r="H5763">
        <v>0</v>
      </c>
      <c r="I5763">
        <v>1</v>
      </c>
      <c r="J5763">
        <f t="shared" si="90"/>
        <v>0</v>
      </c>
      <c r="K5763" s="8">
        <v>35</v>
      </c>
      <c r="L5763" s="8">
        <f>COUNTIFS($D$2:$D5763,D5763)</f>
        <v>111</v>
      </c>
    </row>
    <row r="5764" spans="1:12" x14ac:dyDescent="0.2">
      <c r="A5764" s="7">
        <v>9899356</v>
      </c>
      <c r="B5764" s="2">
        <v>36285</v>
      </c>
      <c r="C5764">
        <v>14</v>
      </c>
      <c r="D5764" t="s">
        <v>27</v>
      </c>
      <c r="E5764">
        <v>49</v>
      </c>
      <c r="F5764" t="s">
        <v>766</v>
      </c>
      <c r="G5764">
        <v>1</v>
      </c>
      <c r="H5764">
        <v>1</v>
      </c>
      <c r="I5764">
        <v>0</v>
      </c>
      <c r="J5764">
        <f t="shared" si="90"/>
        <v>3</v>
      </c>
      <c r="K5764" s="8">
        <v>36</v>
      </c>
      <c r="L5764" s="8">
        <f>COUNTIFS($D$2:$D5764,D5764)</f>
        <v>276</v>
      </c>
    </row>
    <row r="5765" spans="1:12" x14ac:dyDescent="0.2">
      <c r="A5765" s="7">
        <v>9899356</v>
      </c>
      <c r="B5765" s="2">
        <v>36285</v>
      </c>
      <c r="C5765">
        <v>49</v>
      </c>
      <c r="D5765" t="s">
        <v>766</v>
      </c>
      <c r="E5765">
        <v>14</v>
      </c>
      <c r="F5765" t="s">
        <v>27</v>
      </c>
      <c r="G5765">
        <v>0</v>
      </c>
      <c r="H5765">
        <v>0</v>
      </c>
      <c r="I5765">
        <v>1</v>
      </c>
      <c r="J5765">
        <f t="shared" si="90"/>
        <v>0</v>
      </c>
      <c r="K5765" s="8">
        <v>36</v>
      </c>
      <c r="L5765" s="8">
        <f>COUNTIFS($D$2:$D5765,D5765)</f>
        <v>276</v>
      </c>
    </row>
    <row r="5766" spans="1:12" x14ac:dyDescent="0.2">
      <c r="A5766" s="7">
        <v>9899357</v>
      </c>
      <c r="B5766" s="2">
        <v>36285</v>
      </c>
      <c r="C5766">
        <v>18</v>
      </c>
      <c r="D5766" t="s">
        <v>12</v>
      </c>
      <c r="E5766">
        <v>46</v>
      </c>
      <c r="F5766" t="s">
        <v>763</v>
      </c>
      <c r="G5766">
        <v>1</v>
      </c>
      <c r="H5766">
        <v>1</v>
      </c>
      <c r="I5766">
        <v>2</v>
      </c>
      <c r="J5766">
        <f t="shared" si="90"/>
        <v>0</v>
      </c>
      <c r="K5766" s="8">
        <v>36</v>
      </c>
      <c r="L5766" s="8">
        <f>COUNTIFS($D$2:$D5766,D5766)</f>
        <v>154</v>
      </c>
    </row>
    <row r="5767" spans="1:12" x14ac:dyDescent="0.2">
      <c r="A5767" s="7">
        <v>9899357</v>
      </c>
      <c r="B5767" s="2">
        <v>36285</v>
      </c>
      <c r="C5767">
        <v>46</v>
      </c>
      <c r="D5767" t="s">
        <v>763</v>
      </c>
      <c r="E5767">
        <v>18</v>
      </c>
      <c r="F5767" t="s">
        <v>12</v>
      </c>
      <c r="G5767">
        <v>0</v>
      </c>
      <c r="H5767">
        <v>2</v>
      </c>
      <c r="I5767">
        <v>1</v>
      </c>
      <c r="J5767">
        <f t="shared" si="90"/>
        <v>3</v>
      </c>
      <c r="K5767" s="8">
        <v>36</v>
      </c>
      <c r="L5767" s="8">
        <f>COUNTIFS($D$2:$D5767,D5767)</f>
        <v>112</v>
      </c>
    </row>
    <row r="5768" spans="1:12" x14ac:dyDescent="0.2">
      <c r="A5768" s="7">
        <v>9899358</v>
      </c>
      <c r="B5768" s="2">
        <v>36285</v>
      </c>
      <c r="C5768">
        <v>19</v>
      </c>
      <c r="D5768" t="s">
        <v>40</v>
      </c>
      <c r="E5768">
        <v>21</v>
      </c>
      <c r="F5768" t="s">
        <v>10</v>
      </c>
      <c r="G5768">
        <v>1</v>
      </c>
      <c r="H5768">
        <v>2</v>
      </c>
      <c r="I5768">
        <v>2</v>
      </c>
      <c r="J5768">
        <f t="shared" si="90"/>
        <v>1</v>
      </c>
      <c r="K5768" s="8">
        <v>36</v>
      </c>
      <c r="L5768" s="8">
        <f>COUNTIFS($D$2:$D5768,D5768)</f>
        <v>276</v>
      </c>
    </row>
    <row r="5769" spans="1:12" x14ac:dyDescent="0.2">
      <c r="A5769" s="7">
        <v>9899358</v>
      </c>
      <c r="B5769" s="2">
        <v>36285</v>
      </c>
      <c r="C5769">
        <v>21</v>
      </c>
      <c r="D5769" t="s">
        <v>10</v>
      </c>
      <c r="E5769">
        <v>19</v>
      </c>
      <c r="F5769" t="s">
        <v>40</v>
      </c>
      <c r="G5769">
        <v>0</v>
      </c>
      <c r="H5769">
        <v>2</v>
      </c>
      <c r="I5769">
        <v>2</v>
      </c>
      <c r="J5769">
        <f t="shared" si="90"/>
        <v>1</v>
      </c>
      <c r="K5769" s="8">
        <v>35</v>
      </c>
      <c r="L5769" s="8">
        <f>COUNTIFS($D$2:$D5769,D5769)</f>
        <v>275</v>
      </c>
    </row>
    <row r="5770" spans="1:12" x14ac:dyDescent="0.2">
      <c r="A5770" s="7">
        <v>9899359</v>
      </c>
      <c r="B5770" s="2">
        <v>36285</v>
      </c>
      <c r="C5770">
        <v>26</v>
      </c>
      <c r="D5770" t="s">
        <v>17</v>
      </c>
      <c r="E5770">
        <v>10</v>
      </c>
      <c r="F5770" t="s">
        <v>47</v>
      </c>
      <c r="G5770">
        <v>1</v>
      </c>
      <c r="H5770">
        <v>1</v>
      </c>
      <c r="I5770">
        <v>3</v>
      </c>
      <c r="J5770">
        <f t="shared" si="90"/>
        <v>0</v>
      </c>
      <c r="K5770" s="8">
        <v>36</v>
      </c>
      <c r="L5770" s="8">
        <f>COUNTIFS($D$2:$D5770,D5770)</f>
        <v>276</v>
      </c>
    </row>
    <row r="5771" spans="1:12" x14ac:dyDescent="0.2">
      <c r="A5771" s="7">
        <v>9899359</v>
      </c>
      <c r="B5771" s="2">
        <v>36285</v>
      </c>
      <c r="C5771">
        <v>10</v>
      </c>
      <c r="D5771" t="s">
        <v>47</v>
      </c>
      <c r="E5771">
        <v>26</v>
      </c>
      <c r="F5771" t="s">
        <v>17</v>
      </c>
      <c r="G5771">
        <v>0</v>
      </c>
      <c r="H5771">
        <v>3</v>
      </c>
      <c r="I5771">
        <v>1</v>
      </c>
      <c r="J5771">
        <f t="shared" si="90"/>
        <v>3</v>
      </c>
      <c r="K5771" s="8">
        <v>36</v>
      </c>
      <c r="L5771" s="8">
        <f>COUNTIFS($D$2:$D5771,D5771)</f>
        <v>276</v>
      </c>
    </row>
    <row r="5772" spans="1:12" x14ac:dyDescent="0.2">
      <c r="A5772" s="7">
        <v>9899360</v>
      </c>
      <c r="B5772" s="2">
        <v>36288</v>
      </c>
      <c r="C5772">
        <v>32</v>
      </c>
      <c r="D5772" t="s">
        <v>559</v>
      </c>
      <c r="E5772">
        <v>48</v>
      </c>
      <c r="F5772" t="s">
        <v>765</v>
      </c>
      <c r="G5772">
        <v>1</v>
      </c>
      <c r="H5772">
        <v>3</v>
      </c>
      <c r="I5772">
        <v>4</v>
      </c>
      <c r="J5772">
        <f t="shared" si="90"/>
        <v>0</v>
      </c>
      <c r="K5772" s="8">
        <v>37</v>
      </c>
      <c r="L5772" s="8">
        <f>COUNTIFS($D$2:$D5772,D5772)</f>
        <v>277</v>
      </c>
    </row>
    <row r="5773" spans="1:12" x14ac:dyDescent="0.2">
      <c r="A5773" s="7">
        <v>9899360</v>
      </c>
      <c r="B5773" s="2">
        <v>36288</v>
      </c>
      <c r="C5773">
        <v>48</v>
      </c>
      <c r="D5773" t="s">
        <v>765</v>
      </c>
      <c r="E5773">
        <v>32</v>
      </c>
      <c r="F5773" t="s">
        <v>559</v>
      </c>
      <c r="G5773">
        <v>0</v>
      </c>
      <c r="H5773">
        <v>4</v>
      </c>
      <c r="I5773">
        <v>3</v>
      </c>
      <c r="J5773">
        <f t="shared" si="90"/>
        <v>3</v>
      </c>
      <c r="K5773" s="8">
        <v>37</v>
      </c>
      <c r="L5773" s="8">
        <f>COUNTIFS($D$2:$D5773,D5773)</f>
        <v>37</v>
      </c>
    </row>
    <row r="5774" spans="1:12" x14ac:dyDescent="0.2">
      <c r="A5774" s="7">
        <v>9899361</v>
      </c>
      <c r="B5774" s="2">
        <v>36288</v>
      </c>
      <c r="C5774">
        <v>41</v>
      </c>
      <c r="D5774" t="s">
        <v>759</v>
      </c>
      <c r="E5774">
        <v>55</v>
      </c>
      <c r="F5774" t="s">
        <v>772</v>
      </c>
      <c r="G5774">
        <v>1</v>
      </c>
      <c r="H5774">
        <v>1</v>
      </c>
      <c r="I5774">
        <v>2</v>
      </c>
      <c r="J5774">
        <f t="shared" si="90"/>
        <v>0</v>
      </c>
      <c r="K5774" s="8">
        <v>36</v>
      </c>
      <c r="L5774" s="8">
        <f>COUNTIFS($D$2:$D5774,D5774)</f>
        <v>276</v>
      </c>
    </row>
    <row r="5775" spans="1:12" x14ac:dyDescent="0.2">
      <c r="A5775" s="7">
        <v>9899361</v>
      </c>
      <c r="B5775" s="2">
        <v>36288</v>
      </c>
      <c r="C5775">
        <v>55</v>
      </c>
      <c r="D5775" t="s">
        <v>772</v>
      </c>
      <c r="E5775">
        <v>41</v>
      </c>
      <c r="F5775" t="s">
        <v>759</v>
      </c>
      <c r="G5775">
        <v>0</v>
      </c>
      <c r="H5775">
        <v>2</v>
      </c>
      <c r="I5775">
        <v>1</v>
      </c>
      <c r="J5775">
        <f t="shared" si="90"/>
        <v>3</v>
      </c>
      <c r="K5775" s="8">
        <v>37</v>
      </c>
      <c r="L5775" s="8">
        <f>COUNTIFS($D$2:$D5775,D5775)</f>
        <v>197</v>
      </c>
    </row>
    <row r="5776" spans="1:12" x14ac:dyDescent="0.2">
      <c r="A5776" s="7">
        <v>9899362</v>
      </c>
      <c r="B5776" s="2">
        <v>36288</v>
      </c>
      <c r="C5776">
        <v>46</v>
      </c>
      <c r="D5776" t="s">
        <v>763</v>
      </c>
      <c r="E5776">
        <v>51</v>
      </c>
      <c r="F5776" t="s">
        <v>768</v>
      </c>
      <c r="G5776">
        <v>1</v>
      </c>
      <c r="H5776">
        <v>0</v>
      </c>
      <c r="I5776">
        <v>0</v>
      </c>
      <c r="J5776">
        <f t="shared" si="90"/>
        <v>1</v>
      </c>
      <c r="K5776" s="8">
        <v>37</v>
      </c>
      <c r="L5776" s="8">
        <f>COUNTIFS($D$2:$D5776,D5776)</f>
        <v>113</v>
      </c>
    </row>
    <row r="5777" spans="1:12" x14ac:dyDescent="0.2">
      <c r="A5777" s="7">
        <v>9899362</v>
      </c>
      <c r="B5777" s="2">
        <v>36288</v>
      </c>
      <c r="C5777">
        <v>51</v>
      </c>
      <c r="D5777" t="s">
        <v>768</v>
      </c>
      <c r="E5777">
        <v>46</v>
      </c>
      <c r="F5777" t="s">
        <v>763</v>
      </c>
      <c r="G5777">
        <v>0</v>
      </c>
      <c r="H5777">
        <v>0</v>
      </c>
      <c r="I5777">
        <v>0</v>
      </c>
      <c r="J5777">
        <f t="shared" si="90"/>
        <v>1</v>
      </c>
      <c r="K5777" s="8">
        <v>37</v>
      </c>
      <c r="L5777" s="8">
        <f>COUNTIFS($D$2:$D5777,D5777)</f>
        <v>277</v>
      </c>
    </row>
    <row r="5778" spans="1:12" x14ac:dyDescent="0.2">
      <c r="A5778" s="7">
        <v>9899363</v>
      </c>
      <c r="B5778" s="2">
        <v>36288</v>
      </c>
      <c r="C5778">
        <v>16</v>
      </c>
      <c r="D5778" t="s">
        <v>37</v>
      </c>
      <c r="E5778">
        <v>29</v>
      </c>
      <c r="F5778" t="s">
        <v>42</v>
      </c>
      <c r="G5778">
        <v>1</v>
      </c>
      <c r="H5778">
        <v>6</v>
      </c>
      <c r="I5778">
        <v>0</v>
      </c>
      <c r="J5778">
        <f t="shared" si="90"/>
        <v>3</v>
      </c>
      <c r="K5778" s="8">
        <v>37</v>
      </c>
      <c r="L5778" s="8">
        <f>COUNTIFS($D$2:$D5778,D5778)</f>
        <v>277</v>
      </c>
    </row>
    <row r="5779" spans="1:12" x14ac:dyDescent="0.2">
      <c r="A5779" s="7">
        <v>9899363</v>
      </c>
      <c r="B5779" s="2">
        <v>36288</v>
      </c>
      <c r="C5779">
        <v>29</v>
      </c>
      <c r="D5779" t="s">
        <v>42</v>
      </c>
      <c r="E5779">
        <v>16</v>
      </c>
      <c r="F5779" t="s">
        <v>37</v>
      </c>
      <c r="G5779">
        <v>0</v>
      </c>
      <c r="H5779">
        <v>0</v>
      </c>
      <c r="I5779">
        <v>6</v>
      </c>
      <c r="J5779">
        <f t="shared" si="90"/>
        <v>0</v>
      </c>
      <c r="K5779" s="8">
        <v>37</v>
      </c>
      <c r="L5779" s="8">
        <f>COUNTIFS($D$2:$D5779,D5779)</f>
        <v>235</v>
      </c>
    </row>
    <row r="5780" spans="1:12" x14ac:dyDescent="0.2">
      <c r="A5780" s="7">
        <v>9899364</v>
      </c>
      <c r="B5780" s="2">
        <v>36288</v>
      </c>
      <c r="C5780">
        <v>18</v>
      </c>
      <c r="D5780" t="s">
        <v>12</v>
      </c>
      <c r="E5780">
        <v>22</v>
      </c>
      <c r="F5780" t="s">
        <v>15</v>
      </c>
      <c r="G5780">
        <v>1</v>
      </c>
      <c r="H5780">
        <v>2</v>
      </c>
      <c r="I5780">
        <v>0</v>
      </c>
      <c r="J5780">
        <f t="shared" si="90"/>
        <v>3</v>
      </c>
      <c r="K5780" s="8">
        <v>37</v>
      </c>
      <c r="L5780" s="8">
        <f>COUNTIFS($D$2:$D5780,D5780)</f>
        <v>155</v>
      </c>
    </row>
    <row r="5781" spans="1:12" x14ac:dyDescent="0.2">
      <c r="A5781" s="7">
        <v>9899364</v>
      </c>
      <c r="B5781" s="2">
        <v>36288</v>
      </c>
      <c r="C5781">
        <v>22</v>
      </c>
      <c r="D5781" t="s">
        <v>15</v>
      </c>
      <c r="E5781">
        <v>18</v>
      </c>
      <c r="F5781" t="s">
        <v>12</v>
      </c>
      <c r="G5781">
        <v>0</v>
      </c>
      <c r="H5781">
        <v>0</v>
      </c>
      <c r="I5781">
        <v>2</v>
      </c>
      <c r="J5781">
        <f t="shared" si="90"/>
        <v>0</v>
      </c>
      <c r="K5781" s="8">
        <v>37</v>
      </c>
      <c r="L5781" s="8">
        <f>COUNTIFS($D$2:$D5781,D5781)</f>
        <v>235</v>
      </c>
    </row>
    <row r="5782" spans="1:12" x14ac:dyDescent="0.2">
      <c r="A5782" s="7">
        <v>9899365</v>
      </c>
      <c r="B5782" s="2">
        <v>36288</v>
      </c>
      <c r="C5782">
        <v>54</v>
      </c>
      <c r="D5782" t="s">
        <v>771</v>
      </c>
      <c r="E5782">
        <v>19</v>
      </c>
      <c r="F5782" t="s">
        <v>40</v>
      </c>
      <c r="G5782">
        <v>1</v>
      </c>
      <c r="H5782">
        <v>1</v>
      </c>
      <c r="I5782">
        <v>0</v>
      </c>
      <c r="J5782">
        <f t="shared" si="90"/>
        <v>3</v>
      </c>
      <c r="K5782" s="8">
        <v>37</v>
      </c>
      <c r="L5782" s="8">
        <f>COUNTIFS($D$2:$D5782,D5782)</f>
        <v>277</v>
      </c>
    </row>
    <row r="5783" spans="1:12" x14ac:dyDescent="0.2">
      <c r="A5783" s="7">
        <v>9899365</v>
      </c>
      <c r="B5783" s="2">
        <v>36288</v>
      </c>
      <c r="C5783">
        <v>19</v>
      </c>
      <c r="D5783" t="s">
        <v>40</v>
      </c>
      <c r="E5783">
        <v>54</v>
      </c>
      <c r="F5783" t="s">
        <v>771</v>
      </c>
      <c r="G5783">
        <v>0</v>
      </c>
      <c r="H5783">
        <v>0</v>
      </c>
      <c r="I5783">
        <v>1</v>
      </c>
      <c r="J5783">
        <f t="shared" si="90"/>
        <v>0</v>
      </c>
      <c r="K5783" s="8">
        <v>37</v>
      </c>
      <c r="L5783" s="8">
        <f>COUNTIFS($D$2:$D5783,D5783)</f>
        <v>277</v>
      </c>
    </row>
    <row r="5784" spans="1:12" x14ac:dyDescent="0.2">
      <c r="A5784" s="7">
        <v>9899366</v>
      </c>
      <c r="B5784" s="2">
        <v>36288</v>
      </c>
      <c r="C5784">
        <v>53</v>
      </c>
      <c r="D5784" t="s">
        <v>770</v>
      </c>
      <c r="E5784">
        <v>23</v>
      </c>
      <c r="F5784" t="s">
        <v>50</v>
      </c>
      <c r="G5784">
        <v>1</v>
      </c>
      <c r="H5784">
        <v>0</v>
      </c>
      <c r="I5784">
        <v>2</v>
      </c>
      <c r="J5784">
        <f t="shared" si="90"/>
        <v>0</v>
      </c>
      <c r="K5784" s="8">
        <v>37</v>
      </c>
      <c r="L5784" s="8">
        <f>COUNTIFS($D$2:$D5784,D5784)</f>
        <v>277</v>
      </c>
    </row>
    <row r="5785" spans="1:12" x14ac:dyDescent="0.2">
      <c r="A5785" s="7">
        <v>9899366</v>
      </c>
      <c r="B5785" s="2">
        <v>36288</v>
      </c>
      <c r="C5785">
        <v>23</v>
      </c>
      <c r="D5785" t="s">
        <v>50</v>
      </c>
      <c r="E5785">
        <v>53</v>
      </c>
      <c r="F5785" t="s">
        <v>770</v>
      </c>
      <c r="G5785">
        <v>0</v>
      </c>
      <c r="H5785">
        <v>2</v>
      </c>
      <c r="I5785">
        <v>0</v>
      </c>
      <c r="J5785">
        <f t="shared" si="90"/>
        <v>3</v>
      </c>
      <c r="K5785" s="8">
        <v>37</v>
      </c>
      <c r="L5785" s="8">
        <f>COUNTIFS($D$2:$D5785,D5785)</f>
        <v>277</v>
      </c>
    </row>
    <row r="5786" spans="1:12" x14ac:dyDescent="0.2">
      <c r="A5786" s="7">
        <v>9899367</v>
      </c>
      <c r="B5786" s="2">
        <v>36289</v>
      </c>
      <c r="C5786">
        <v>34</v>
      </c>
      <c r="D5786" t="s">
        <v>445</v>
      </c>
      <c r="E5786">
        <v>21</v>
      </c>
      <c r="F5786" t="s">
        <v>10</v>
      </c>
      <c r="G5786">
        <v>1</v>
      </c>
      <c r="H5786">
        <v>0</v>
      </c>
      <c r="I5786">
        <v>1</v>
      </c>
      <c r="J5786">
        <f t="shared" si="90"/>
        <v>0</v>
      </c>
      <c r="K5786" s="8">
        <v>37</v>
      </c>
      <c r="L5786" s="8">
        <f>COUNTIFS($D$2:$D5786,D5786)</f>
        <v>155</v>
      </c>
    </row>
    <row r="5787" spans="1:12" x14ac:dyDescent="0.2">
      <c r="A5787" s="7">
        <v>9899367</v>
      </c>
      <c r="B5787" s="2">
        <v>36289</v>
      </c>
      <c r="C5787">
        <v>21</v>
      </c>
      <c r="D5787" t="s">
        <v>10</v>
      </c>
      <c r="E5787">
        <v>34</v>
      </c>
      <c r="F5787" t="s">
        <v>445</v>
      </c>
      <c r="G5787">
        <v>0</v>
      </c>
      <c r="H5787">
        <v>1</v>
      </c>
      <c r="I5787">
        <v>0</v>
      </c>
      <c r="J5787">
        <f t="shared" si="90"/>
        <v>3</v>
      </c>
      <c r="K5787" s="8">
        <v>36</v>
      </c>
      <c r="L5787" s="8">
        <f>COUNTIFS($D$2:$D5787,D5787)</f>
        <v>276</v>
      </c>
    </row>
    <row r="5788" spans="1:12" x14ac:dyDescent="0.2">
      <c r="A5788" s="7">
        <v>9899368</v>
      </c>
      <c r="B5788" s="2">
        <v>36290</v>
      </c>
      <c r="C5788">
        <v>26</v>
      </c>
      <c r="D5788" t="s">
        <v>17</v>
      </c>
      <c r="E5788">
        <v>14</v>
      </c>
      <c r="F5788" t="s">
        <v>27</v>
      </c>
      <c r="G5788">
        <v>1</v>
      </c>
      <c r="H5788">
        <v>2</v>
      </c>
      <c r="I5788">
        <v>2</v>
      </c>
      <c r="J5788">
        <f t="shared" si="90"/>
        <v>1</v>
      </c>
      <c r="K5788" s="8">
        <v>37</v>
      </c>
      <c r="L5788" s="8">
        <f>COUNTIFS($D$2:$D5788,D5788)</f>
        <v>277</v>
      </c>
    </row>
    <row r="5789" spans="1:12" x14ac:dyDescent="0.2">
      <c r="A5789" s="7">
        <v>9899368</v>
      </c>
      <c r="B5789" s="2">
        <v>36290</v>
      </c>
      <c r="C5789">
        <v>14</v>
      </c>
      <c r="D5789" t="s">
        <v>27</v>
      </c>
      <c r="E5789">
        <v>26</v>
      </c>
      <c r="F5789" t="s">
        <v>17</v>
      </c>
      <c r="G5789">
        <v>0</v>
      </c>
      <c r="H5789">
        <v>2</v>
      </c>
      <c r="I5789">
        <v>2</v>
      </c>
      <c r="J5789">
        <f t="shared" si="90"/>
        <v>1</v>
      </c>
      <c r="K5789" s="8">
        <v>37</v>
      </c>
      <c r="L5789" s="8">
        <f>COUNTIFS($D$2:$D5789,D5789)</f>
        <v>277</v>
      </c>
    </row>
    <row r="5790" spans="1:12" x14ac:dyDescent="0.2">
      <c r="A5790" s="7">
        <v>9899369</v>
      </c>
      <c r="B5790" s="2">
        <v>36291</v>
      </c>
      <c r="C5790">
        <v>49</v>
      </c>
      <c r="D5790" t="s">
        <v>766</v>
      </c>
      <c r="E5790">
        <v>10</v>
      </c>
      <c r="F5790" t="s">
        <v>47</v>
      </c>
      <c r="G5790">
        <v>1</v>
      </c>
      <c r="H5790">
        <v>1</v>
      </c>
      <c r="I5790">
        <v>0</v>
      </c>
      <c r="J5790">
        <f t="shared" si="90"/>
        <v>3</v>
      </c>
      <c r="K5790" s="8">
        <v>37</v>
      </c>
      <c r="L5790" s="8">
        <f>COUNTIFS($D$2:$D5790,D5790)</f>
        <v>277</v>
      </c>
    </row>
    <row r="5791" spans="1:12" x14ac:dyDescent="0.2">
      <c r="A5791" s="7">
        <v>9899369</v>
      </c>
      <c r="B5791" s="2">
        <v>36291</v>
      </c>
      <c r="C5791">
        <v>10</v>
      </c>
      <c r="D5791" t="s">
        <v>47</v>
      </c>
      <c r="E5791">
        <v>49</v>
      </c>
      <c r="F5791" t="s">
        <v>766</v>
      </c>
      <c r="G5791">
        <v>0</v>
      </c>
      <c r="H5791">
        <v>0</v>
      </c>
      <c r="I5791">
        <v>1</v>
      </c>
      <c r="J5791">
        <f t="shared" si="90"/>
        <v>0</v>
      </c>
      <c r="K5791" s="8">
        <v>37</v>
      </c>
      <c r="L5791" s="8">
        <f>COUNTIFS($D$2:$D5791,D5791)</f>
        <v>277</v>
      </c>
    </row>
    <row r="5792" spans="1:12" x14ac:dyDescent="0.2">
      <c r="A5792" s="7">
        <v>9899370</v>
      </c>
      <c r="B5792" s="2">
        <v>36292</v>
      </c>
      <c r="C5792">
        <v>41</v>
      </c>
      <c r="D5792" t="s">
        <v>759</v>
      </c>
      <c r="E5792">
        <v>21</v>
      </c>
      <c r="F5792" t="s">
        <v>10</v>
      </c>
      <c r="G5792">
        <v>1</v>
      </c>
      <c r="H5792">
        <v>0</v>
      </c>
      <c r="I5792">
        <v>0</v>
      </c>
      <c r="J5792">
        <f t="shared" si="90"/>
        <v>1</v>
      </c>
      <c r="K5792" s="8">
        <v>37</v>
      </c>
      <c r="L5792" s="8">
        <f>COUNTIFS($D$2:$D5792,D5792)</f>
        <v>277</v>
      </c>
    </row>
    <row r="5793" spans="1:12" x14ac:dyDescent="0.2">
      <c r="A5793" s="7">
        <v>9899370</v>
      </c>
      <c r="B5793" s="2">
        <v>36292</v>
      </c>
      <c r="C5793">
        <v>21</v>
      </c>
      <c r="D5793" t="s">
        <v>10</v>
      </c>
      <c r="E5793">
        <v>41</v>
      </c>
      <c r="F5793" t="s">
        <v>759</v>
      </c>
      <c r="G5793">
        <v>0</v>
      </c>
      <c r="H5793">
        <v>0</v>
      </c>
      <c r="I5793">
        <v>0</v>
      </c>
      <c r="J5793">
        <f t="shared" si="90"/>
        <v>1</v>
      </c>
      <c r="K5793" s="8">
        <v>37</v>
      </c>
      <c r="L5793" s="8">
        <f>COUNTIFS($D$2:$D5793,D5793)</f>
        <v>277</v>
      </c>
    </row>
    <row r="5794" spans="1:12" x14ac:dyDescent="0.2">
      <c r="A5794" s="7">
        <v>9899371</v>
      </c>
      <c r="B5794" s="2">
        <v>36296</v>
      </c>
      <c r="C5794">
        <v>10</v>
      </c>
      <c r="D5794" t="s">
        <v>47</v>
      </c>
      <c r="E5794">
        <v>32</v>
      </c>
      <c r="F5794" t="s">
        <v>559</v>
      </c>
      <c r="G5794">
        <v>1</v>
      </c>
      <c r="H5794">
        <v>1</v>
      </c>
      <c r="I5794">
        <v>0</v>
      </c>
      <c r="J5794">
        <f t="shared" si="90"/>
        <v>3</v>
      </c>
      <c r="K5794" s="8">
        <v>38</v>
      </c>
      <c r="L5794" s="8">
        <f>COUNTIFS($D$2:$D5794,D5794)</f>
        <v>278</v>
      </c>
    </row>
    <row r="5795" spans="1:12" x14ac:dyDescent="0.2">
      <c r="A5795" s="7">
        <v>9899371</v>
      </c>
      <c r="B5795" s="2">
        <v>36296</v>
      </c>
      <c r="C5795">
        <v>32</v>
      </c>
      <c r="D5795" t="s">
        <v>559</v>
      </c>
      <c r="E5795">
        <v>10</v>
      </c>
      <c r="F5795" t="s">
        <v>47</v>
      </c>
      <c r="G5795">
        <v>0</v>
      </c>
      <c r="H5795">
        <v>0</v>
      </c>
      <c r="I5795">
        <v>1</v>
      </c>
      <c r="J5795">
        <f t="shared" si="90"/>
        <v>0</v>
      </c>
      <c r="K5795" s="8">
        <v>38</v>
      </c>
      <c r="L5795" s="8">
        <f>COUNTIFS($D$2:$D5795,D5795)</f>
        <v>278</v>
      </c>
    </row>
    <row r="5796" spans="1:12" x14ac:dyDescent="0.2">
      <c r="A5796" s="7">
        <v>9899372</v>
      </c>
      <c r="B5796" s="2">
        <v>36296</v>
      </c>
      <c r="C5796">
        <v>48</v>
      </c>
      <c r="D5796" t="s">
        <v>765</v>
      </c>
      <c r="E5796">
        <v>54</v>
      </c>
      <c r="F5796" t="s">
        <v>771</v>
      </c>
      <c r="G5796">
        <v>1</v>
      </c>
      <c r="H5796">
        <v>0</v>
      </c>
      <c r="I5796">
        <v>1</v>
      </c>
      <c r="J5796">
        <f t="shared" si="90"/>
        <v>0</v>
      </c>
      <c r="K5796" s="8">
        <v>38</v>
      </c>
      <c r="L5796" s="8">
        <f>COUNTIFS($D$2:$D5796,D5796)</f>
        <v>38</v>
      </c>
    </row>
    <row r="5797" spans="1:12" x14ac:dyDescent="0.2">
      <c r="A5797" s="7">
        <v>9899372</v>
      </c>
      <c r="B5797" s="2">
        <v>36296</v>
      </c>
      <c r="C5797">
        <v>54</v>
      </c>
      <c r="D5797" t="s">
        <v>771</v>
      </c>
      <c r="E5797">
        <v>48</v>
      </c>
      <c r="F5797" t="s">
        <v>765</v>
      </c>
      <c r="G5797">
        <v>0</v>
      </c>
      <c r="H5797">
        <v>1</v>
      </c>
      <c r="I5797">
        <v>0</v>
      </c>
      <c r="J5797">
        <f t="shared" si="90"/>
        <v>3</v>
      </c>
      <c r="K5797" s="8">
        <v>38</v>
      </c>
      <c r="L5797" s="8">
        <f>COUNTIFS($D$2:$D5797,D5797)</f>
        <v>278</v>
      </c>
    </row>
    <row r="5798" spans="1:12" x14ac:dyDescent="0.2">
      <c r="A5798" s="7">
        <v>9899373</v>
      </c>
      <c r="B5798" s="2">
        <v>36296</v>
      </c>
      <c r="C5798">
        <v>14</v>
      </c>
      <c r="D5798" t="s">
        <v>27</v>
      </c>
      <c r="E5798">
        <v>46</v>
      </c>
      <c r="F5798" t="s">
        <v>763</v>
      </c>
      <c r="G5798">
        <v>1</v>
      </c>
      <c r="H5798">
        <v>2</v>
      </c>
      <c r="I5798">
        <v>1</v>
      </c>
      <c r="J5798">
        <f t="shared" si="90"/>
        <v>3</v>
      </c>
      <c r="K5798" s="8">
        <v>38</v>
      </c>
      <c r="L5798" s="8">
        <f>COUNTIFS($D$2:$D5798,D5798)</f>
        <v>278</v>
      </c>
    </row>
    <row r="5799" spans="1:12" x14ac:dyDescent="0.2">
      <c r="A5799" s="7">
        <v>9899373</v>
      </c>
      <c r="B5799" s="2">
        <v>36296</v>
      </c>
      <c r="C5799">
        <v>46</v>
      </c>
      <c r="D5799" t="s">
        <v>763</v>
      </c>
      <c r="E5799">
        <v>14</v>
      </c>
      <c r="F5799" t="s">
        <v>27</v>
      </c>
      <c r="G5799">
        <v>0</v>
      </c>
      <c r="H5799">
        <v>1</v>
      </c>
      <c r="I5799">
        <v>2</v>
      </c>
      <c r="J5799">
        <f t="shared" si="90"/>
        <v>0</v>
      </c>
      <c r="K5799" s="8">
        <v>38</v>
      </c>
      <c r="L5799" s="8">
        <f>COUNTIFS($D$2:$D5799,D5799)</f>
        <v>114</v>
      </c>
    </row>
    <row r="5800" spans="1:12" x14ac:dyDescent="0.2">
      <c r="A5800" s="7">
        <v>9899374</v>
      </c>
      <c r="B5800" s="2">
        <v>36296</v>
      </c>
      <c r="C5800">
        <v>51</v>
      </c>
      <c r="D5800" t="s">
        <v>768</v>
      </c>
      <c r="E5800">
        <v>49</v>
      </c>
      <c r="F5800" t="s">
        <v>766</v>
      </c>
      <c r="G5800">
        <v>1</v>
      </c>
      <c r="H5800">
        <v>2</v>
      </c>
      <c r="I5800">
        <v>2</v>
      </c>
      <c r="J5800">
        <f t="shared" si="90"/>
        <v>1</v>
      </c>
      <c r="K5800" s="8">
        <v>38</v>
      </c>
      <c r="L5800" s="8">
        <f>COUNTIFS($D$2:$D5800,D5800)</f>
        <v>278</v>
      </c>
    </row>
    <row r="5801" spans="1:12" x14ac:dyDescent="0.2">
      <c r="A5801" s="7">
        <v>9899374</v>
      </c>
      <c r="B5801" s="2">
        <v>36296</v>
      </c>
      <c r="C5801">
        <v>49</v>
      </c>
      <c r="D5801" t="s">
        <v>766</v>
      </c>
      <c r="E5801">
        <v>51</v>
      </c>
      <c r="F5801" t="s">
        <v>768</v>
      </c>
      <c r="G5801">
        <v>0</v>
      </c>
      <c r="H5801">
        <v>2</v>
      </c>
      <c r="I5801">
        <v>2</v>
      </c>
      <c r="J5801">
        <f t="shared" si="90"/>
        <v>1</v>
      </c>
      <c r="K5801" s="8">
        <v>38</v>
      </c>
      <c r="L5801" s="8">
        <f>COUNTIFS($D$2:$D5801,D5801)</f>
        <v>278</v>
      </c>
    </row>
    <row r="5802" spans="1:12" x14ac:dyDescent="0.2">
      <c r="A5802" s="7">
        <v>9899375</v>
      </c>
      <c r="B5802" s="2">
        <v>36296</v>
      </c>
      <c r="C5802">
        <v>19</v>
      </c>
      <c r="D5802" t="s">
        <v>40</v>
      </c>
      <c r="E5802">
        <v>53</v>
      </c>
      <c r="F5802" t="s">
        <v>770</v>
      </c>
      <c r="G5802">
        <v>1</v>
      </c>
      <c r="H5802">
        <v>3</v>
      </c>
      <c r="I5802">
        <v>0</v>
      </c>
      <c r="J5802">
        <f t="shared" si="90"/>
        <v>3</v>
      </c>
      <c r="K5802" s="8">
        <v>38</v>
      </c>
      <c r="L5802" s="8">
        <f>COUNTIFS($D$2:$D5802,D5802)</f>
        <v>278</v>
      </c>
    </row>
    <row r="5803" spans="1:12" x14ac:dyDescent="0.2">
      <c r="A5803" s="7">
        <v>9899375</v>
      </c>
      <c r="B5803" s="2">
        <v>36296</v>
      </c>
      <c r="C5803">
        <v>53</v>
      </c>
      <c r="D5803" t="s">
        <v>770</v>
      </c>
      <c r="E5803">
        <v>19</v>
      </c>
      <c r="F5803" t="s">
        <v>40</v>
      </c>
      <c r="G5803">
        <v>0</v>
      </c>
      <c r="H5803">
        <v>0</v>
      </c>
      <c r="I5803">
        <v>3</v>
      </c>
      <c r="J5803">
        <f t="shared" si="90"/>
        <v>0</v>
      </c>
      <c r="K5803" s="8">
        <v>38</v>
      </c>
      <c r="L5803" s="8">
        <f>COUNTIFS($D$2:$D5803,D5803)</f>
        <v>278</v>
      </c>
    </row>
    <row r="5804" spans="1:12" x14ac:dyDescent="0.2">
      <c r="A5804" s="7">
        <v>9899376</v>
      </c>
      <c r="B5804" s="2">
        <v>36296</v>
      </c>
      <c r="C5804">
        <v>21</v>
      </c>
      <c r="D5804" t="s">
        <v>10</v>
      </c>
      <c r="E5804">
        <v>26</v>
      </c>
      <c r="F5804" t="s">
        <v>17</v>
      </c>
      <c r="G5804">
        <v>1</v>
      </c>
      <c r="H5804">
        <v>2</v>
      </c>
      <c r="I5804">
        <v>1</v>
      </c>
      <c r="J5804">
        <f t="shared" si="90"/>
        <v>3</v>
      </c>
      <c r="K5804" s="8">
        <v>38</v>
      </c>
      <c r="L5804" s="8">
        <f>COUNTIFS($D$2:$D5804,D5804)</f>
        <v>278</v>
      </c>
    </row>
    <row r="5805" spans="1:12" x14ac:dyDescent="0.2">
      <c r="A5805" s="7">
        <v>9899376</v>
      </c>
      <c r="B5805" s="2">
        <v>36296</v>
      </c>
      <c r="C5805">
        <v>26</v>
      </c>
      <c r="D5805" t="s">
        <v>17</v>
      </c>
      <c r="E5805">
        <v>21</v>
      </c>
      <c r="F5805" t="s">
        <v>10</v>
      </c>
      <c r="G5805">
        <v>0</v>
      </c>
      <c r="H5805">
        <v>1</v>
      </c>
      <c r="I5805">
        <v>2</v>
      </c>
      <c r="J5805">
        <f t="shared" si="90"/>
        <v>0</v>
      </c>
      <c r="K5805" s="8">
        <v>38</v>
      </c>
      <c r="L5805" s="8">
        <f>COUNTIFS($D$2:$D5805,D5805)</f>
        <v>278</v>
      </c>
    </row>
    <row r="5806" spans="1:12" x14ac:dyDescent="0.2">
      <c r="A5806" s="7">
        <v>9899377</v>
      </c>
      <c r="B5806" s="2">
        <v>36296</v>
      </c>
      <c r="C5806">
        <v>22</v>
      </c>
      <c r="D5806" t="s">
        <v>15</v>
      </c>
      <c r="E5806">
        <v>41</v>
      </c>
      <c r="F5806" t="s">
        <v>759</v>
      </c>
      <c r="G5806">
        <v>1</v>
      </c>
      <c r="H5806">
        <v>1</v>
      </c>
      <c r="I5806">
        <v>1</v>
      </c>
      <c r="J5806">
        <f t="shared" si="90"/>
        <v>1</v>
      </c>
      <c r="K5806" s="8">
        <v>38</v>
      </c>
      <c r="L5806" s="8">
        <f>COUNTIFS($D$2:$D5806,D5806)</f>
        <v>236</v>
      </c>
    </row>
    <row r="5807" spans="1:12" x14ac:dyDescent="0.2">
      <c r="A5807" s="7">
        <v>9899377</v>
      </c>
      <c r="B5807" s="2">
        <v>36296</v>
      </c>
      <c r="C5807">
        <v>41</v>
      </c>
      <c r="D5807" t="s">
        <v>759</v>
      </c>
      <c r="E5807">
        <v>22</v>
      </c>
      <c r="F5807" t="s">
        <v>15</v>
      </c>
      <c r="G5807">
        <v>0</v>
      </c>
      <c r="H5807">
        <v>1</v>
      </c>
      <c r="I5807">
        <v>1</v>
      </c>
      <c r="J5807">
        <f t="shared" si="90"/>
        <v>1</v>
      </c>
      <c r="K5807" s="8">
        <v>38</v>
      </c>
      <c r="L5807" s="8">
        <f>COUNTIFS($D$2:$D5807,D5807)</f>
        <v>278</v>
      </c>
    </row>
    <row r="5808" spans="1:12" x14ac:dyDescent="0.2">
      <c r="A5808" s="7">
        <v>9899378</v>
      </c>
      <c r="B5808" s="2">
        <v>36296</v>
      </c>
      <c r="C5808">
        <v>55</v>
      </c>
      <c r="D5808" t="s">
        <v>772</v>
      </c>
      <c r="E5808">
        <v>18</v>
      </c>
      <c r="F5808" t="s">
        <v>12</v>
      </c>
      <c r="G5808">
        <v>1</v>
      </c>
      <c r="H5808">
        <v>1</v>
      </c>
      <c r="I5808">
        <v>0</v>
      </c>
      <c r="J5808">
        <f t="shared" si="90"/>
        <v>3</v>
      </c>
      <c r="K5808" s="8">
        <v>38</v>
      </c>
      <c r="L5808" s="8">
        <f>COUNTIFS($D$2:$D5808,D5808)</f>
        <v>198</v>
      </c>
    </row>
    <row r="5809" spans="1:12" x14ac:dyDescent="0.2">
      <c r="A5809" s="7">
        <v>9899378</v>
      </c>
      <c r="B5809" s="2">
        <v>36296</v>
      </c>
      <c r="C5809">
        <v>18</v>
      </c>
      <c r="D5809" t="s">
        <v>12</v>
      </c>
      <c r="E5809">
        <v>55</v>
      </c>
      <c r="F5809" t="s">
        <v>772</v>
      </c>
      <c r="G5809">
        <v>0</v>
      </c>
      <c r="H5809">
        <v>0</v>
      </c>
      <c r="I5809">
        <v>1</v>
      </c>
      <c r="J5809">
        <f t="shared" si="90"/>
        <v>0</v>
      </c>
      <c r="K5809" s="8">
        <v>38</v>
      </c>
      <c r="L5809" s="8">
        <f>COUNTIFS($D$2:$D5809,D5809)</f>
        <v>156</v>
      </c>
    </row>
    <row r="5810" spans="1:12" x14ac:dyDescent="0.2">
      <c r="A5810" s="7">
        <v>9899379</v>
      </c>
      <c r="B5810" s="2">
        <v>36296</v>
      </c>
      <c r="C5810">
        <v>23</v>
      </c>
      <c r="D5810" t="s">
        <v>50</v>
      </c>
      <c r="E5810">
        <v>16</v>
      </c>
      <c r="F5810" t="s">
        <v>37</v>
      </c>
      <c r="G5810">
        <v>1</v>
      </c>
      <c r="H5810">
        <v>2</v>
      </c>
      <c r="I5810">
        <v>0</v>
      </c>
      <c r="J5810">
        <f t="shared" si="90"/>
        <v>3</v>
      </c>
      <c r="K5810" s="8">
        <v>38</v>
      </c>
      <c r="L5810" s="8">
        <f>COUNTIFS($D$2:$D5810,D5810)</f>
        <v>278</v>
      </c>
    </row>
    <row r="5811" spans="1:12" x14ac:dyDescent="0.2">
      <c r="A5811" s="7">
        <v>9899379</v>
      </c>
      <c r="B5811" s="2">
        <v>36296</v>
      </c>
      <c r="C5811">
        <v>16</v>
      </c>
      <c r="D5811" t="s">
        <v>37</v>
      </c>
      <c r="E5811">
        <v>23</v>
      </c>
      <c r="F5811" t="s">
        <v>50</v>
      </c>
      <c r="G5811">
        <v>0</v>
      </c>
      <c r="H5811">
        <v>0</v>
      </c>
      <c r="I5811">
        <v>2</v>
      </c>
      <c r="J5811">
        <f t="shared" si="90"/>
        <v>0</v>
      </c>
      <c r="K5811" s="8">
        <v>38</v>
      </c>
      <c r="L5811" s="8">
        <f>COUNTIFS($D$2:$D5811,D5811)</f>
        <v>278</v>
      </c>
    </row>
    <row r="5812" spans="1:12" x14ac:dyDescent="0.2">
      <c r="A5812" s="7">
        <v>9899380</v>
      </c>
      <c r="B5812" s="2">
        <v>36296</v>
      </c>
      <c r="C5812">
        <v>29</v>
      </c>
      <c r="D5812" t="s">
        <v>42</v>
      </c>
      <c r="E5812">
        <v>34</v>
      </c>
      <c r="F5812" t="s">
        <v>445</v>
      </c>
      <c r="G5812">
        <v>1</v>
      </c>
      <c r="H5812">
        <v>4</v>
      </c>
      <c r="I5812">
        <v>0</v>
      </c>
      <c r="J5812">
        <f t="shared" si="90"/>
        <v>3</v>
      </c>
      <c r="K5812" s="8">
        <v>38</v>
      </c>
      <c r="L5812" s="8">
        <f>COUNTIFS($D$2:$D5812,D5812)</f>
        <v>236</v>
      </c>
    </row>
    <row r="5813" spans="1:12" x14ac:dyDescent="0.2">
      <c r="A5813" s="7">
        <v>9899380</v>
      </c>
      <c r="B5813" s="2">
        <v>36296</v>
      </c>
      <c r="C5813">
        <v>34</v>
      </c>
      <c r="D5813" t="s">
        <v>445</v>
      </c>
      <c r="E5813">
        <v>29</v>
      </c>
      <c r="F5813" t="s">
        <v>42</v>
      </c>
      <c r="G5813">
        <v>0</v>
      </c>
      <c r="H5813">
        <v>0</v>
      </c>
      <c r="I5813">
        <v>4</v>
      </c>
      <c r="J5813">
        <f t="shared" si="90"/>
        <v>0</v>
      </c>
      <c r="K5813" s="8">
        <v>38</v>
      </c>
      <c r="L5813" s="8">
        <f>COUNTIFS($D$2:$D5813,D5813)</f>
        <v>156</v>
      </c>
    </row>
    <row r="5814" spans="1:12" x14ac:dyDescent="0.2">
      <c r="A5814" s="7">
        <v>9900001</v>
      </c>
      <c r="B5814" s="2">
        <v>36379</v>
      </c>
      <c r="C5814">
        <v>10</v>
      </c>
      <c r="D5814" t="s">
        <v>47</v>
      </c>
      <c r="E5814">
        <v>18</v>
      </c>
      <c r="F5814" t="s">
        <v>12</v>
      </c>
      <c r="G5814">
        <v>1</v>
      </c>
      <c r="H5814">
        <v>2</v>
      </c>
      <c r="I5814">
        <v>1</v>
      </c>
      <c r="J5814">
        <f t="shared" si="90"/>
        <v>3</v>
      </c>
      <c r="K5814" s="8">
        <v>1</v>
      </c>
      <c r="L5814" s="8">
        <f>COUNTIFS($D$2:$D5814,D5814)</f>
        <v>279</v>
      </c>
    </row>
    <row r="5815" spans="1:12" x14ac:dyDescent="0.2">
      <c r="A5815" s="7">
        <v>9900001</v>
      </c>
      <c r="B5815" s="2">
        <v>36379</v>
      </c>
      <c r="C5815">
        <v>18</v>
      </c>
      <c r="D5815" t="s">
        <v>12</v>
      </c>
      <c r="E5815">
        <v>10</v>
      </c>
      <c r="F5815" t="s">
        <v>47</v>
      </c>
      <c r="G5815">
        <v>0</v>
      </c>
      <c r="H5815">
        <v>1</v>
      </c>
      <c r="I5815">
        <v>2</v>
      </c>
      <c r="J5815">
        <f t="shared" si="90"/>
        <v>0</v>
      </c>
      <c r="K5815" s="8">
        <v>1</v>
      </c>
      <c r="L5815" s="8">
        <f>COUNTIFS($D$2:$D5815,D5815)</f>
        <v>157</v>
      </c>
    </row>
    <row r="5816" spans="1:12" x14ac:dyDescent="0.2">
      <c r="A5816" s="7">
        <v>9900002</v>
      </c>
      <c r="B5816" s="2">
        <v>36379</v>
      </c>
      <c r="C5816">
        <v>14</v>
      </c>
      <c r="D5816" t="s">
        <v>27</v>
      </c>
      <c r="E5816">
        <v>31</v>
      </c>
      <c r="F5816" t="s">
        <v>447</v>
      </c>
      <c r="G5816">
        <v>1</v>
      </c>
      <c r="H5816">
        <v>4</v>
      </c>
      <c r="I5816">
        <v>0</v>
      </c>
      <c r="J5816">
        <f t="shared" si="90"/>
        <v>3</v>
      </c>
      <c r="K5816" s="8">
        <v>1</v>
      </c>
      <c r="L5816" s="8">
        <f>COUNTIFS($D$2:$D5816,D5816)</f>
        <v>279</v>
      </c>
    </row>
    <row r="5817" spans="1:12" x14ac:dyDescent="0.2">
      <c r="A5817" s="7">
        <v>9900002</v>
      </c>
      <c r="B5817" s="2">
        <v>36379</v>
      </c>
      <c r="C5817">
        <v>31</v>
      </c>
      <c r="D5817" t="s">
        <v>447</v>
      </c>
      <c r="E5817">
        <v>14</v>
      </c>
      <c r="F5817" t="s">
        <v>27</v>
      </c>
      <c r="G5817">
        <v>0</v>
      </c>
      <c r="H5817">
        <v>0</v>
      </c>
      <c r="I5817">
        <v>4</v>
      </c>
      <c r="J5817">
        <f t="shared" si="90"/>
        <v>0</v>
      </c>
      <c r="K5817" s="8">
        <v>1</v>
      </c>
      <c r="L5817" s="8">
        <f>COUNTIFS($D$2:$D5817,D5817)</f>
        <v>39</v>
      </c>
    </row>
    <row r="5818" spans="1:12" x14ac:dyDescent="0.2">
      <c r="A5818" s="7">
        <v>9900003</v>
      </c>
      <c r="B5818" s="2">
        <v>36379</v>
      </c>
      <c r="C5818">
        <v>51</v>
      </c>
      <c r="D5818" t="s">
        <v>768</v>
      </c>
      <c r="E5818">
        <v>23</v>
      </c>
      <c r="F5818" t="s">
        <v>50</v>
      </c>
      <c r="G5818">
        <v>1</v>
      </c>
      <c r="H5818">
        <v>0</v>
      </c>
      <c r="I5818">
        <v>1</v>
      </c>
      <c r="J5818">
        <f t="shared" si="90"/>
        <v>0</v>
      </c>
      <c r="K5818" s="8">
        <v>1</v>
      </c>
      <c r="L5818" s="8">
        <f>COUNTIFS($D$2:$D5818,D5818)</f>
        <v>279</v>
      </c>
    </row>
    <row r="5819" spans="1:12" x14ac:dyDescent="0.2">
      <c r="A5819" s="7">
        <v>9900003</v>
      </c>
      <c r="B5819" s="2">
        <v>36379</v>
      </c>
      <c r="C5819">
        <v>23</v>
      </c>
      <c r="D5819" t="s">
        <v>50</v>
      </c>
      <c r="E5819">
        <v>51</v>
      </c>
      <c r="F5819" t="s">
        <v>768</v>
      </c>
      <c r="G5819">
        <v>0</v>
      </c>
      <c r="H5819">
        <v>1</v>
      </c>
      <c r="I5819">
        <v>0</v>
      </c>
      <c r="J5819">
        <f t="shared" si="90"/>
        <v>3</v>
      </c>
      <c r="K5819" s="8">
        <v>1</v>
      </c>
      <c r="L5819" s="8">
        <f>COUNTIFS($D$2:$D5819,D5819)</f>
        <v>279</v>
      </c>
    </row>
    <row r="5820" spans="1:12" x14ac:dyDescent="0.2">
      <c r="A5820" s="7">
        <v>9900004</v>
      </c>
      <c r="B5820" s="2">
        <v>36379</v>
      </c>
      <c r="C5820">
        <v>49</v>
      </c>
      <c r="D5820" t="s">
        <v>766</v>
      </c>
      <c r="E5820">
        <v>46</v>
      </c>
      <c r="F5820" t="s">
        <v>763</v>
      </c>
      <c r="G5820">
        <v>1</v>
      </c>
      <c r="H5820">
        <v>0</v>
      </c>
      <c r="I5820">
        <v>0</v>
      </c>
      <c r="J5820">
        <f t="shared" si="90"/>
        <v>1</v>
      </c>
      <c r="K5820" s="8">
        <v>1</v>
      </c>
      <c r="L5820" s="8">
        <f>COUNTIFS($D$2:$D5820,D5820)</f>
        <v>279</v>
      </c>
    </row>
    <row r="5821" spans="1:12" x14ac:dyDescent="0.2">
      <c r="A5821" s="7">
        <v>9900004</v>
      </c>
      <c r="B5821" s="2">
        <v>36379</v>
      </c>
      <c r="C5821">
        <v>46</v>
      </c>
      <c r="D5821" t="s">
        <v>763</v>
      </c>
      <c r="E5821">
        <v>49</v>
      </c>
      <c r="F5821" t="s">
        <v>766</v>
      </c>
      <c r="G5821">
        <v>0</v>
      </c>
      <c r="H5821">
        <v>0</v>
      </c>
      <c r="I5821">
        <v>0</v>
      </c>
      <c r="J5821">
        <f t="shared" si="90"/>
        <v>1</v>
      </c>
      <c r="K5821" s="8">
        <v>1</v>
      </c>
      <c r="L5821" s="8">
        <f>COUNTIFS($D$2:$D5821,D5821)</f>
        <v>115</v>
      </c>
    </row>
    <row r="5822" spans="1:12" x14ac:dyDescent="0.2">
      <c r="A5822" s="7">
        <v>9900005</v>
      </c>
      <c r="B5822" s="2">
        <v>36379</v>
      </c>
      <c r="C5822">
        <v>34</v>
      </c>
      <c r="D5822" t="s">
        <v>445</v>
      </c>
      <c r="E5822">
        <v>52</v>
      </c>
      <c r="F5822" t="s">
        <v>769</v>
      </c>
      <c r="G5822">
        <v>1</v>
      </c>
      <c r="H5822">
        <v>0</v>
      </c>
      <c r="I5822">
        <v>1</v>
      </c>
      <c r="J5822">
        <f t="shared" si="90"/>
        <v>0</v>
      </c>
      <c r="K5822" s="8">
        <v>1</v>
      </c>
      <c r="L5822" s="8">
        <f>COUNTIFS($D$2:$D5822,D5822)</f>
        <v>157</v>
      </c>
    </row>
    <row r="5823" spans="1:12" x14ac:dyDescent="0.2">
      <c r="A5823" s="7">
        <v>9900005</v>
      </c>
      <c r="B5823" s="2">
        <v>36379</v>
      </c>
      <c r="C5823">
        <v>52</v>
      </c>
      <c r="D5823" t="s">
        <v>769</v>
      </c>
      <c r="E5823">
        <v>34</v>
      </c>
      <c r="F5823" t="s">
        <v>445</v>
      </c>
      <c r="G5823">
        <v>0</v>
      </c>
      <c r="H5823">
        <v>1</v>
      </c>
      <c r="I5823">
        <v>0</v>
      </c>
      <c r="J5823">
        <f t="shared" si="90"/>
        <v>3</v>
      </c>
      <c r="K5823" s="8">
        <v>1</v>
      </c>
      <c r="L5823" s="8">
        <f>COUNTIFS($D$2:$D5823,D5823)</f>
        <v>1</v>
      </c>
    </row>
    <row r="5824" spans="1:12" x14ac:dyDescent="0.2">
      <c r="A5824" s="7">
        <v>9900006</v>
      </c>
      <c r="B5824" s="2">
        <v>36379</v>
      </c>
      <c r="C5824">
        <v>22</v>
      </c>
      <c r="D5824" t="s">
        <v>15</v>
      </c>
      <c r="E5824">
        <v>32</v>
      </c>
      <c r="F5824" t="s">
        <v>559</v>
      </c>
      <c r="G5824">
        <v>1</v>
      </c>
      <c r="H5824">
        <v>0</v>
      </c>
      <c r="I5824">
        <v>1</v>
      </c>
      <c r="J5824">
        <f t="shared" si="90"/>
        <v>0</v>
      </c>
      <c r="K5824" s="8">
        <v>1</v>
      </c>
      <c r="L5824" s="8">
        <f>COUNTIFS($D$2:$D5824,D5824)</f>
        <v>237</v>
      </c>
    </row>
    <row r="5825" spans="1:12" x14ac:dyDescent="0.2">
      <c r="A5825" s="7">
        <v>9900006</v>
      </c>
      <c r="B5825" s="2">
        <v>36379</v>
      </c>
      <c r="C5825">
        <v>32</v>
      </c>
      <c r="D5825" t="s">
        <v>559</v>
      </c>
      <c r="E5825">
        <v>22</v>
      </c>
      <c r="F5825" t="s">
        <v>15</v>
      </c>
      <c r="G5825">
        <v>0</v>
      </c>
      <c r="H5825">
        <v>1</v>
      </c>
      <c r="I5825">
        <v>0</v>
      </c>
      <c r="J5825">
        <f t="shared" si="90"/>
        <v>3</v>
      </c>
      <c r="K5825" s="8">
        <v>1</v>
      </c>
      <c r="L5825" s="8">
        <f>COUNTIFS($D$2:$D5825,D5825)</f>
        <v>279</v>
      </c>
    </row>
    <row r="5826" spans="1:12" x14ac:dyDescent="0.2">
      <c r="A5826" s="7">
        <v>9900007</v>
      </c>
      <c r="B5826" s="2">
        <v>36379</v>
      </c>
      <c r="C5826">
        <v>54</v>
      </c>
      <c r="D5826" t="s">
        <v>771</v>
      </c>
      <c r="E5826">
        <v>19</v>
      </c>
      <c r="F5826" t="s">
        <v>40</v>
      </c>
      <c r="G5826">
        <v>1</v>
      </c>
      <c r="H5826">
        <v>1</v>
      </c>
      <c r="I5826">
        <v>2</v>
      </c>
      <c r="J5826">
        <f t="shared" ref="J5826:J5889" si="91">IF(H5826&gt;I5826,3,IF(I5826&gt;H5826,0,1))</f>
        <v>0</v>
      </c>
      <c r="K5826" s="8">
        <v>1</v>
      </c>
      <c r="L5826" s="8">
        <f>COUNTIFS($D$2:$D5826,D5826)</f>
        <v>279</v>
      </c>
    </row>
    <row r="5827" spans="1:12" x14ac:dyDescent="0.2">
      <c r="A5827" s="7">
        <v>9900007</v>
      </c>
      <c r="B5827" s="2">
        <v>36379</v>
      </c>
      <c r="C5827">
        <v>19</v>
      </c>
      <c r="D5827" t="s">
        <v>40</v>
      </c>
      <c r="E5827">
        <v>54</v>
      </c>
      <c r="F5827" t="s">
        <v>771</v>
      </c>
      <c r="G5827">
        <v>0</v>
      </c>
      <c r="H5827">
        <v>2</v>
      </c>
      <c r="I5827">
        <v>1</v>
      </c>
      <c r="J5827">
        <f t="shared" si="91"/>
        <v>3</v>
      </c>
      <c r="K5827" s="8">
        <v>1</v>
      </c>
      <c r="L5827" s="8">
        <f>COUNTIFS($D$2:$D5827,D5827)</f>
        <v>279</v>
      </c>
    </row>
    <row r="5828" spans="1:12" x14ac:dyDescent="0.2">
      <c r="A5828" s="7">
        <v>9900008</v>
      </c>
      <c r="B5828" s="2">
        <v>36379</v>
      </c>
      <c r="C5828">
        <v>27</v>
      </c>
      <c r="D5828" t="s">
        <v>32</v>
      </c>
      <c r="E5828">
        <v>53</v>
      </c>
      <c r="F5828" t="s">
        <v>770</v>
      </c>
      <c r="G5828">
        <v>1</v>
      </c>
      <c r="H5828">
        <v>2</v>
      </c>
      <c r="I5828">
        <v>3</v>
      </c>
      <c r="J5828">
        <f t="shared" si="91"/>
        <v>0</v>
      </c>
      <c r="K5828" s="8">
        <v>1</v>
      </c>
      <c r="L5828" s="8">
        <f>COUNTIFS($D$2:$D5828,D5828)</f>
        <v>1</v>
      </c>
    </row>
    <row r="5829" spans="1:12" x14ac:dyDescent="0.2">
      <c r="A5829" s="7">
        <v>9900008</v>
      </c>
      <c r="B5829" s="2">
        <v>36379</v>
      </c>
      <c r="C5829">
        <v>53</v>
      </c>
      <c r="D5829" t="s">
        <v>770</v>
      </c>
      <c r="E5829">
        <v>27</v>
      </c>
      <c r="F5829" t="s">
        <v>32</v>
      </c>
      <c r="G5829">
        <v>0</v>
      </c>
      <c r="H5829">
        <v>3</v>
      </c>
      <c r="I5829">
        <v>2</v>
      </c>
      <c r="J5829">
        <f t="shared" si="91"/>
        <v>3</v>
      </c>
      <c r="K5829" s="8">
        <v>1</v>
      </c>
      <c r="L5829" s="8">
        <f>COUNTIFS($D$2:$D5829,D5829)</f>
        <v>279</v>
      </c>
    </row>
    <row r="5830" spans="1:12" x14ac:dyDescent="0.2">
      <c r="A5830" s="7">
        <v>9900009</v>
      </c>
      <c r="B5830" s="2">
        <v>36379</v>
      </c>
      <c r="C5830">
        <v>29</v>
      </c>
      <c r="D5830" t="s">
        <v>42</v>
      </c>
      <c r="E5830">
        <v>26</v>
      </c>
      <c r="F5830" t="s">
        <v>17</v>
      </c>
      <c r="G5830">
        <v>1</v>
      </c>
      <c r="H5830">
        <v>1</v>
      </c>
      <c r="I5830">
        <v>0</v>
      </c>
      <c r="J5830">
        <f t="shared" si="91"/>
        <v>3</v>
      </c>
      <c r="K5830" s="8">
        <v>1</v>
      </c>
      <c r="L5830" s="8">
        <f>COUNTIFS($D$2:$D5830,D5830)</f>
        <v>237</v>
      </c>
    </row>
    <row r="5831" spans="1:12" x14ac:dyDescent="0.2">
      <c r="A5831" s="7">
        <v>9900009</v>
      </c>
      <c r="B5831" s="2">
        <v>36379</v>
      </c>
      <c r="C5831">
        <v>26</v>
      </c>
      <c r="D5831" t="s">
        <v>17</v>
      </c>
      <c r="E5831">
        <v>29</v>
      </c>
      <c r="F5831" t="s">
        <v>42</v>
      </c>
      <c r="G5831">
        <v>0</v>
      </c>
      <c r="H5831">
        <v>0</v>
      </c>
      <c r="I5831">
        <v>1</v>
      </c>
      <c r="J5831">
        <f t="shared" si="91"/>
        <v>0</v>
      </c>
      <c r="K5831" s="8">
        <v>1</v>
      </c>
      <c r="L5831" s="8">
        <f>COUNTIFS($D$2:$D5831,D5831)</f>
        <v>279</v>
      </c>
    </row>
    <row r="5832" spans="1:12" x14ac:dyDescent="0.2">
      <c r="A5832" s="7">
        <v>9900010</v>
      </c>
      <c r="B5832" s="2">
        <v>36380</v>
      </c>
      <c r="C5832">
        <v>16</v>
      </c>
      <c r="D5832" t="s">
        <v>37</v>
      </c>
      <c r="E5832">
        <v>21</v>
      </c>
      <c r="F5832" t="s">
        <v>10</v>
      </c>
      <c r="G5832">
        <v>1</v>
      </c>
      <c r="H5832">
        <v>1</v>
      </c>
      <c r="I5832">
        <v>1</v>
      </c>
      <c r="J5832">
        <f t="shared" si="91"/>
        <v>1</v>
      </c>
      <c r="K5832" s="8">
        <v>1</v>
      </c>
      <c r="L5832" s="8">
        <f>COUNTIFS($D$2:$D5832,D5832)</f>
        <v>279</v>
      </c>
    </row>
    <row r="5833" spans="1:12" x14ac:dyDescent="0.2">
      <c r="A5833" s="7">
        <v>9900010</v>
      </c>
      <c r="B5833" s="2">
        <v>36380</v>
      </c>
      <c r="C5833">
        <v>21</v>
      </c>
      <c r="D5833" t="s">
        <v>10</v>
      </c>
      <c r="E5833">
        <v>16</v>
      </c>
      <c r="F5833" t="s">
        <v>37</v>
      </c>
      <c r="G5833">
        <v>0</v>
      </c>
      <c r="H5833">
        <v>1</v>
      </c>
      <c r="I5833">
        <v>1</v>
      </c>
      <c r="J5833">
        <f t="shared" si="91"/>
        <v>1</v>
      </c>
      <c r="K5833" s="8">
        <v>1</v>
      </c>
      <c r="L5833" s="8">
        <f>COUNTIFS($D$2:$D5833,D5833)</f>
        <v>279</v>
      </c>
    </row>
    <row r="5834" spans="1:12" x14ac:dyDescent="0.2">
      <c r="A5834" s="7">
        <v>9900011</v>
      </c>
      <c r="B5834" s="2">
        <v>36381</v>
      </c>
      <c r="C5834">
        <v>26</v>
      </c>
      <c r="D5834" t="s">
        <v>17</v>
      </c>
      <c r="E5834">
        <v>22</v>
      </c>
      <c r="F5834" t="s">
        <v>15</v>
      </c>
      <c r="G5834">
        <v>1</v>
      </c>
      <c r="H5834">
        <v>3</v>
      </c>
      <c r="I5834">
        <v>1</v>
      </c>
      <c r="J5834">
        <f t="shared" si="91"/>
        <v>3</v>
      </c>
      <c r="K5834" s="8">
        <v>2</v>
      </c>
      <c r="L5834" s="8">
        <f>COUNTIFS($D$2:$D5834,D5834)</f>
        <v>280</v>
      </c>
    </row>
    <row r="5835" spans="1:12" x14ac:dyDescent="0.2">
      <c r="A5835" s="7">
        <v>9900011</v>
      </c>
      <c r="B5835" s="2">
        <v>36381</v>
      </c>
      <c r="C5835">
        <v>22</v>
      </c>
      <c r="D5835" t="s">
        <v>15</v>
      </c>
      <c r="E5835">
        <v>26</v>
      </c>
      <c r="F5835" t="s">
        <v>17</v>
      </c>
      <c r="G5835">
        <v>0</v>
      </c>
      <c r="H5835">
        <v>1</v>
      </c>
      <c r="I5835">
        <v>3</v>
      </c>
      <c r="J5835">
        <f t="shared" si="91"/>
        <v>0</v>
      </c>
      <c r="K5835" s="8">
        <v>2</v>
      </c>
      <c r="L5835" s="8">
        <f>COUNTIFS($D$2:$D5835,D5835)</f>
        <v>238</v>
      </c>
    </row>
    <row r="5836" spans="1:12" x14ac:dyDescent="0.2">
      <c r="A5836" s="7">
        <v>9900012</v>
      </c>
      <c r="B5836" s="2">
        <v>36382</v>
      </c>
      <c r="C5836">
        <v>46</v>
      </c>
      <c r="D5836" t="s">
        <v>763</v>
      </c>
      <c r="E5836">
        <v>10</v>
      </c>
      <c r="F5836" t="s">
        <v>47</v>
      </c>
      <c r="G5836">
        <v>1</v>
      </c>
      <c r="H5836">
        <v>1</v>
      </c>
      <c r="I5836">
        <v>2</v>
      </c>
      <c r="J5836">
        <f t="shared" si="91"/>
        <v>0</v>
      </c>
      <c r="K5836" s="8">
        <v>2</v>
      </c>
      <c r="L5836" s="8">
        <f>COUNTIFS($D$2:$D5836,D5836)</f>
        <v>116</v>
      </c>
    </row>
    <row r="5837" spans="1:12" x14ac:dyDescent="0.2">
      <c r="A5837" s="7">
        <v>9900012</v>
      </c>
      <c r="B5837" s="2">
        <v>36382</v>
      </c>
      <c r="C5837">
        <v>10</v>
      </c>
      <c r="D5837" t="s">
        <v>47</v>
      </c>
      <c r="E5837">
        <v>46</v>
      </c>
      <c r="F5837" t="s">
        <v>763</v>
      </c>
      <c r="G5837">
        <v>0</v>
      </c>
      <c r="H5837">
        <v>2</v>
      </c>
      <c r="I5837">
        <v>1</v>
      </c>
      <c r="J5837">
        <f t="shared" si="91"/>
        <v>3</v>
      </c>
      <c r="K5837" s="8">
        <v>2</v>
      </c>
      <c r="L5837" s="8">
        <f>COUNTIFS($D$2:$D5837,D5837)</f>
        <v>280</v>
      </c>
    </row>
    <row r="5838" spans="1:12" x14ac:dyDescent="0.2">
      <c r="A5838" s="7">
        <v>9900013</v>
      </c>
      <c r="B5838" s="2">
        <v>36382</v>
      </c>
      <c r="C5838">
        <v>31</v>
      </c>
      <c r="D5838" t="s">
        <v>447</v>
      </c>
      <c r="E5838">
        <v>27</v>
      </c>
      <c r="F5838" t="s">
        <v>32</v>
      </c>
      <c r="G5838">
        <v>1</v>
      </c>
      <c r="H5838">
        <v>2</v>
      </c>
      <c r="I5838">
        <v>0</v>
      </c>
      <c r="J5838">
        <f t="shared" si="91"/>
        <v>3</v>
      </c>
      <c r="K5838" s="8">
        <v>2</v>
      </c>
      <c r="L5838" s="8">
        <f>COUNTIFS($D$2:$D5838,D5838)</f>
        <v>40</v>
      </c>
    </row>
    <row r="5839" spans="1:12" x14ac:dyDescent="0.2">
      <c r="A5839" s="7">
        <v>9900013</v>
      </c>
      <c r="B5839" s="2">
        <v>36382</v>
      </c>
      <c r="C5839">
        <v>27</v>
      </c>
      <c r="D5839" t="s">
        <v>32</v>
      </c>
      <c r="E5839">
        <v>31</v>
      </c>
      <c r="F5839" t="s">
        <v>447</v>
      </c>
      <c r="G5839">
        <v>0</v>
      </c>
      <c r="H5839">
        <v>0</v>
      </c>
      <c r="I5839">
        <v>2</v>
      </c>
      <c r="J5839">
        <f t="shared" si="91"/>
        <v>0</v>
      </c>
      <c r="K5839" s="8">
        <v>2</v>
      </c>
      <c r="L5839" s="8">
        <f>COUNTIFS($D$2:$D5839,D5839)</f>
        <v>2</v>
      </c>
    </row>
    <row r="5840" spans="1:12" x14ac:dyDescent="0.2">
      <c r="A5840" s="7">
        <v>9900014</v>
      </c>
      <c r="B5840" s="2">
        <v>36382</v>
      </c>
      <c r="C5840">
        <v>53</v>
      </c>
      <c r="D5840" t="s">
        <v>770</v>
      </c>
      <c r="E5840">
        <v>34</v>
      </c>
      <c r="F5840" t="s">
        <v>445</v>
      </c>
      <c r="G5840">
        <v>1</v>
      </c>
      <c r="H5840">
        <v>2</v>
      </c>
      <c r="I5840">
        <v>3</v>
      </c>
      <c r="J5840">
        <f t="shared" si="91"/>
        <v>0</v>
      </c>
      <c r="K5840" s="8">
        <v>2</v>
      </c>
      <c r="L5840" s="8">
        <f>COUNTIFS($D$2:$D5840,D5840)</f>
        <v>280</v>
      </c>
    </row>
    <row r="5841" spans="1:12" x14ac:dyDescent="0.2">
      <c r="A5841" s="7">
        <v>9900014</v>
      </c>
      <c r="B5841" s="2">
        <v>36382</v>
      </c>
      <c r="C5841">
        <v>34</v>
      </c>
      <c r="D5841" t="s">
        <v>445</v>
      </c>
      <c r="E5841">
        <v>53</v>
      </c>
      <c r="F5841" t="s">
        <v>770</v>
      </c>
      <c r="G5841">
        <v>0</v>
      </c>
      <c r="H5841">
        <v>3</v>
      </c>
      <c r="I5841">
        <v>2</v>
      </c>
      <c r="J5841">
        <f t="shared" si="91"/>
        <v>3</v>
      </c>
      <c r="K5841" s="8">
        <v>2</v>
      </c>
      <c r="L5841" s="8">
        <f>COUNTIFS($D$2:$D5841,D5841)</f>
        <v>158</v>
      </c>
    </row>
    <row r="5842" spans="1:12" x14ac:dyDescent="0.2">
      <c r="A5842" s="7">
        <v>9900015</v>
      </c>
      <c r="B5842" s="2">
        <v>36383</v>
      </c>
      <c r="C5842">
        <v>32</v>
      </c>
      <c r="D5842" t="s">
        <v>559</v>
      </c>
      <c r="E5842">
        <v>16</v>
      </c>
      <c r="F5842" t="s">
        <v>37</v>
      </c>
      <c r="G5842">
        <v>1</v>
      </c>
      <c r="H5842">
        <v>3</v>
      </c>
      <c r="I5842">
        <v>0</v>
      </c>
      <c r="J5842">
        <f t="shared" si="91"/>
        <v>3</v>
      </c>
      <c r="K5842" s="8">
        <v>2</v>
      </c>
      <c r="L5842" s="8">
        <f>COUNTIFS($D$2:$D5842,D5842)</f>
        <v>280</v>
      </c>
    </row>
    <row r="5843" spans="1:12" x14ac:dyDescent="0.2">
      <c r="A5843" s="7">
        <v>9900015</v>
      </c>
      <c r="B5843" s="2">
        <v>36383</v>
      </c>
      <c r="C5843">
        <v>16</v>
      </c>
      <c r="D5843" t="s">
        <v>37</v>
      </c>
      <c r="E5843">
        <v>32</v>
      </c>
      <c r="F5843" t="s">
        <v>559</v>
      </c>
      <c r="G5843">
        <v>0</v>
      </c>
      <c r="H5843">
        <v>0</v>
      </c>
      <c r="I5843">
        <v>3</v>
      </c>
      <c r="J5843">
        <f t="shared" si="91"/>
        <v>0</v>
      </c>
      <c r="K5843" s="8">
        <v>2</v>
      </c>
      <c r="L5843" s="8">
        <f>COUNTIFS($D$2:$D5843,D5843)</f>
        <v>280</v>
      </c>
    </row>
    <row r="5844" spans="1:12" x14ac:dyDescent="0.2">
      <c r="A5844" s="7">
        <v>9900016</v>
      </c>
      <c r="B5844" s="2">
        <v>36383</v>
      </c>
      <c r="C5844">
        <v>18</v>
      </c>
      <c r="D5844" t="s">
        <v>12</v>
      </c>
      <c r="E5844">
        <v>51</v>
      </c>
      <c r="F5844" t="s">
        <v>768</v>
      </c>
      <c r="G5844">
        <v>1</v>
      </c>
      <c r="H5844">
        <v>1</v>
      </c>
      <c r="I5844">
        <v>0</v>
      </c>
      <c r="J5844">
        <f t="shared" si="91"/>
        <v>3</v>
      </c>
      <c r="K5844" s="8">
        <v>2</v>
      </c>
      <c r="L5844" s="8">
        <f>COUNTIFS($D$2:$D5844,D5844)</f>
        <v>158</v>
      </c>
    </row>
    <row r="5845" spans="1:12" x14ac:dyDescent="0.2">
      <c r="A5845" s="7">
        <v>9900016</v>
      </c>
      <c r="B5845" s="2">
        <v>36383</v>
      </c>
      <c r="C5845">
        <v>51</v>
      </c>
      <c r="D5845" t="s">
        <v>768</v>
      </c>
      <c r="E5845">
        <v>18</v>
      </c>
      <c r="F5845" t="s">
        <v>12</v>
      </c>
      <c r="G5845">
        <v>0</v>
      </c>
      <c r="H5845">
        <v>0</v>
      </c>
      <c r="I5845">
        <v>1</v>
      </c>
      <c r="J5845">
        <f t="shared" si="91"/>
        <v>0</v>
      </c>
      <c r="K5845" s="8">
        <v>2</v>
      </c>
      <c r="L5845" s="8">
        <f>COUNTIFS($D$2:$D5845,D5845)</f>
        <v>280</v>
      </c>
    </row>
    <row r="5846" spans="1:12" x14ac:dyDescent="0.2">
      <c r="A5846" s="7">
        <v>9900017</v>
      </c>
      <c r="B5846" s="2">
        <v>36383</v>
      </c>
      <c r="C5846">
        <v>21</v>
      </c>
      <c r="D5846" t="s">
        <v>10</v>
      </c>
      <c r="E5846">
        <v>54</v>
      </c>
      <c r="F5846" t="s">
        <v>771</v>
      </c>
      <c r="G5846">
        <v>1</v>
      </c>
      <c r="H5846">
        <v>4</v>
      </c>
      <c r="I5846">
        <v>0</v>
      </c>
      <c r="J5846">
        <f t="shared" si="91"/>
        <v>3</v>
      </c>
      <c r="K5846" s="8">
        <v>2</v>
      </c>
      <c r="L5846" s="8">
        <f>COUNTIFS($D$2:$D5846,D5846)</f>
        <v>280</v>
      </c>
    </row>
    <row r="5847" spans="1:12" x14ac:dyDescent="0.2">
      <c r="A5847" s="7">
        <v>9900017</v>
      </c>
      <c r="B5847" s="2">
        <v>36383</v>
      </c>
      <c r="C5847">
        <v>54</v>
      </c>
      <c r="D5847" t="s">
        <v>771</v>
      </c>
      <c r="E5847">
        <v>21</v>
      </c>
      <c r="F5847" t="s">
        <v>10</v>
      </c>
      <c r="G5847">
        <v>0</v>
      </c>
      <c r="H5847">
        <v>0</v>
      </c>
      <c r="I5847">
        <v>4</v>
      </c>
      <c r="J5847">
        <f t="shared" si="91"/>
        <v>0</v>
      </c>
      <c r="K5847" s="8">
        <v>2</v>
      </c>
      <c r="L5847" s="8">
        <f>COUNTIFS($D$2:$D5847,D5847)</f>
        <v>280</v>
      </c>
    </row>
    <row r="5848" spans="1:12" x14ac:dyDescent="0.2">
      <c r="A5848" s="7">
        <v>9900018</v>
      </c>
      <c r="B5848" s="2">
        <v>36383</v>
      </c>
      <c r="C5848">
        <v>23</v>
      </c>
      <c r="D5848" t="s">
        <v>50</v>
      </c>
      <c r="E5848">
        <v>49</v>
      </c>
      <c r="F5848" t="s">
        <v>766</v>
      </c>
      <c r="G5848">
        <v>1</v>
      </c>
      <c r="H5848">
        <v>0</v>
      </c>
      <c r="I5848">
        <v>3</v>
      </c>
      <c r="J5848">
        <f t="shared" si="91"/>
        <v>0</v>
      </c>
      <c r="K5848" s="8">
        <v>2</v>
      </c>
      <c r="L5848" s="8">
        <f>COUNTIFS($D$2:$D5848,D5848)</f>
        <v>280</v>
      </c>
    </row>
    <row r="5849" spans="1:12" x14ac:dyDescent="0.2">
      <c r="A5849" s="7">
        <v>9900018</v>
      </c>
      <c r="B5849" s="2">
        <v>36383</v>
      </c>
      <c r="C5849">
        <v>49</v>
      </c>
      <c r="D5849" t="s">
        <v>766</v>
      </c>
      <c r="E5849">
        <v>23</v>
      </c>
      <c r="F5849" t="s">
        <v>50</v>
      </c>
      <c r="G5849">
        <v>0</v>
      </c>
      <c r="H5849">
        <v>3</v>
      </c>
      <c r="I5849">
        <v>0</v>
      </c>
      <c r="J5849">
        <f t="shared" si="91"/>
        <v>3</v>
      </c>
      <c r="K5849" s="8">
        <v>2</v>
      </c>
      <c r="L5849" s="8">
        <f>COUNTIFS($D$2:$D5849,D5849)</f>
        <v>280</v>
      </c>
    </row>
    <row r="5850" spans="1:12" x14ac:dyDescent="0.2">
      <c r="A5850" s="7">
        <v>9900019</v>
      </c>
      <c r="B5850" s="2">
        <v>36386</v>
      </c>
      <c r="C5850">
        <v>52</v>
      </c>
      <c r="D5850" t="s">
        <v>769</v>
      </c>
      <c r="E5850">
        <v>54</v>
      </c>
      <c r="F5850" t="s">
        <v>771</v>
      </c>
      <c r="G5850">
        <v>1</v>
      </c>
      <c r="H5850">
        <v>1</v>
      </c>
      <c r="I5850">
        <v>1</v>
      </c>
      <c r="J5850">
        <f t="shared" si="91"/>
        <v>1</v>
      </c>
      <c r="K5850" s="8">
        <v>2</v>
      </c>
      <c r="L5850" s="8">
        <f>COUNTIFS($D$2:$D5850,D5850)</f>
        <v>2</v>
      </c>
    </row>
    <row r="5851" spans="1:12" x14ac:dyDescent="0.2">
      <c r="A5851" s="7">
        <v>9900019</v>
      </c>
      <c r="B5851" s="2">
        <v>36386</v>
      </c>
      <c r="C5851">
        <v>54</v>
      </c>
      <c r="D5851" t="s">
        <v>771</v>
      </c>
      <c r="E5851">
        <v>52</v>
      </c>
      <c r="F5851" t="s">
        <v>769</v>
      </c>
      <c r="G5851">
        <v>0</v>
      </c>
      <c r="H5851">
        <v>1</v>
      </c>
      <c r="I5851">
        <v>1</v>
      </c>
      <c r="J5851">
        <f t="shared" si="91"/>
        <v>1</v>
      </c>
      <c r="K5851" s="8">
        <v>3</v>
      </c>
      <c r="L5851" s="8">
        <f>COUNTIFS($D$2:$D5851,D5851)</f>
        <v>281</v>
      </c>
    </row>
    <row r="5852" spans="1:12" x14ac:dyDescent="0.2">
      <c r="A5852" s="7">
        <v>9900020</v>
      </c>
      <c r="B5852" s="2">
        <v>36386</v>
      </c>
      <c r="C5852">
        <v>46</v>
      </c>
      <c r="D5852" t="s">
        <v>763</v>
      </c>
      <c r="E5852">
        <v>34</v>
      </c>
      <c r="F5852" t="s">
        <v>445</v>
      </c>
      <c r="G5852">
        <v>1</v>
      </c>
      <c r="H5852">
        <v>1</v>
      </c>
      <c r="I5852">
        <v>3</v>
      </c>
      <c r="J5852">
        <f t="shared" si="91"/>
        <v>0</v>
      </c>
      <c r="K5852" s="8">
        <v>3</v>
      </c>
      <c r="L5852" s="8">
        <f>COUNTIFS($D$2:$D5852,D5852)</f>
        <v>117</v>
      </c>
    </row>
    <row r="5853" spans="1:12" x14ac:dyDescent="0.2">
      <c r="A5853" s="7">
        <v>9900020</v>
      </c>
      <c r="B5853" s="2">
        <v>36386</v>
      </c>
      <c r="C5853">
        <v>34</v>
      </c>
      <c r="D5853" t="s">
        <v>445</v>
      </c>
      <c r="E5853">
        <v>46</v>
      </c>
      <c r="F5853" t="s">
        <v>763</v>
      </c>
      <c r="G5853">
        <v>0</v>
      </c>
      <c r="H5853">
        <v>3</v>
      </c>
      <c r="I5853">
        <v>1</v>
      </c>
      <c r="J5853">
        <f t="shared" si="91"/>
        <v>3</v>
      </c>
      <c r="K5853" s="8">
        <v>3</v>
      </c>
      <c r="L5853" s="8">
        <f>COUNTIFS($D$2:$D5853,D5853)</f>
        <v>159</v>
      </c>
    </row>
    <row r="5854" spans="1:12" x14ac:dyDescent="0.2">
      <c r="A5854" s="7">
        <v>9900021</v>
      </c>
      <c r="B5854" s="2">
        <v>36386</v>
      </c>
      <c r="C5854">
        <v>18</v>
      </c>
      <c r="D5854" t="s">
        <v>12</v>
      </c>
      <c r="E5854">
        <v>14</v>
      </c>
      <c r="F5854" t="s">
        <v>27</v>
      </c>
      <c r="G5854">
        <v>1</v>
      </c>
      <c r="H5854">
        <v>2</v>
      </c>
      <c r="I5854">
        <v>2</v>
      </c>
      <c r="J5854">
        <f t="shared" si="91"/>
        <v>1</v>
      </c>
      <c r="K5854" s="8">
        <v>3</v>
      </c>
      <c r="L5854" s="8">
        <f>COUNTIFS($D$2:$D5854,D5854)</f>
        <v>159</v>
      </c>
    </row>
    <row r="5855" spans="1:12" x14ac:dyDescent="0.2">
      <c r="A5855" s="7">
        <v>9900021</v>
      </c>
      <c r="B5855" s="2">
        <v>36386</v>
      </c>
      <c r="C5855">
        <v>14</v>
      </c>
      <c r="D5855" t="s">
        <v>27</v>
      </c>
      <c r="E5855">
        <v>18</v>
      </c>
      <c r="F5855" t="s">
        <v>12</v>
      </c>
      <c r="G5855">
        <v>0</v>
      </c>
      <c r="H5855">
        <v>2</v>
      </c>
      <c r="I5855">
        <v>2</v>
      </c>
      <c r="J5855">
        <f t="shared" si="91"/>
        <v>1</v>
      </c>
      <c r="K5855" s="8">
        <v>2</v>
      </c>
      <c r="L5855" s="8">
        <f>COUNTIFS($D$2:$D5855,D5855)</f>
        <v>280</v>
      </c>
    </row>
    <row r="5856" spans="1:12" x14ac:dyDescent="0.2">
      <c r="A5856" s="7">
        <v>9900022</v>
      </c>
      <c r="B5856" s="2">
        <v>36386</v>
      </c>
      <c r="C5856">
        <v>19</v>
      </c>
      <c r="D5856" t="s">
        <v>40</v>
      </c>
      <c r="E5856">
        <v>27</v>
      </c>
      <c r="F5856" t="s">
        <v>32</v>
      </c>
      <c r="G5856">
        <v>1</v>
      </c>
      <c r="H5856">
        <v>0</v>
      </c>
      <c r="I5856">
        <v>1</v>
      </c>
      <c r="J5856">
        <f t="shared" si="91"/>
        <v>0</v>
      </c>
      <c r="K5856" s="8">
        <v>2</v>
      </c>
      <c r="L5856" s="8">
        <f>COUNTIFS($D$2:$D5856,D5856)</f>
        <v>280</v>
      </c>
    </row>
    <row r="5857" spans="1:12" x14ac:dyDescent="0.2">
      <c r="A5857" s="7">
        <v>9900022</v>
      </c>
      <c r="B5857" s="2">
        <v>36386</v>
      </c>
      <c r="C5857">
        <v>27</v>
      </c>
      <c r="D5857" t="s">
        <v>32</v>
      </c>
      <c r="E5857">
        <v>19</v>
      </c>
      <c r="F5857" t="s">
        <v>40</v>
      </c>
      <c r="G5857">
        <v>0</v>
      </c>
      <c r="H5857">
        <v>1</v>
      </c>
      <c r="I5857">
        <v>0</v>
      </c>
      <c r="J5857">
        <f t="shared" si="91"/>
        <v>3</v>
      </c>
      <c r="K5857" s="8">
        <v>3</v>
      </c>
      <c r="L5857" s="8">
        <f>COUNTIFS($D$2:$D5857,D5857)</f>
        <v>3</v>
      </c>
    </row>
    <row r="5858" spans="1:12" x14ac:dyDescent="0.2">
      <c r="A5858" s="7">
        <v>9900023</v>
      </c>
      <c r="B5858" s="2">
        <v>36386</v>
      </c>
      <c r="C5858">
        <v>21</v>
      </c>
      <c r="D5858" t="s">
        <v>10</v>
      </c>
      <c r="E5858">
        <v>49</v>
      </c>
      <c r="F5858" t="s">
        <v>766</v>
      </c>
      <c r="G5858">
        <v>1</v>
      </c>
      <c r="H5858">
        <v>2</v>
      </c>
      <c r="I5858">
        <v>0</v>
      </c>
      <c r="J5858">
        <f t="shared" si="91"/>
        <v>3</v>
      </c>
      <c r="K5858" s="8">
        <v>3</v>
      </c>
      <c r="L5858" s="8">
        <f>COUNTIFS($D$2:$D5858,D5858)</f>
        <v>281</v>
      </c>
    </row>
    <row r="5859" spans="1:12" x14ac:dyDescent="0.2">
      <c r="A5859" s="7">
        <v>9900023</v>
      </c>
      <c r="B5859" s="2">
        <v>36386</v>
      </c>
      <c r="C5859">
        <v>49</v>
      </c>
      <c r="D5859" t="s">
        <v>766</v>
      </c>
      <c r="E5859">
        <v>21</v>
      </c>
      <c r="F5859" t="s">
        <v>10</v>
      </c>
      <c r="G5859">
        <v>0</v>
      </c>
      <c r="H5859">
        <v>0</v>
      </c>
      <c r="I5859">
        <v>2</v>
      </c>
      <c r="J5859">
        <f t="shared" si="91"/>
        <v>0</v>
      </c>
      <c r="K5859" s="8">
        <v>3</v>
      </c>
      <c r="L5859" s="8">
        <f>COUNTIFS($D$2:$D5859,D5859)</f>
        <v>281</v>
      </c>
    </row>
    <row r="5860" spans="1:12" x14ac:dyDescent="0.2">
      <c r="A5860" s="7">
        <v>9900024</v>
      </c>
      <c r="B5860" s="2">
        <v>36386</v>
      </c>
      <c r="C5860">
        <v>31</v>
      </c>
      <c r="D5860" t="s">
        <v>447</v>
      </c>
      <c r="E5860">
        <v>10</v>
      </c>
      <c r="F5860" t="s">
        <v>47</v>
      </c>
      <c r="G5860">
        <v>1</v>
      </c>
      <c r="H5860">
        <v>0</v>
      </c>
      <c r="I5860">
        <v>0</v>
      </c>
      <c r="J5860">
        <f t="shared" si="91"/>
        <v>1</v>
      </c>
      <c r="K5860" s="8">
        <v>3</v>
      </c>
      <c r="L5860" s="8">
        <f>COUNTIFS($D$2:$D5860,D5860)</f>
        <v>41</v>
      </c>
    </row>
    <row r="5861" spans="1:12" x14ac:dyDescent="0.2">
      <c r="A5861" s="7">
        <v>9900024</v>
      </c>
      <c r="B5861" s="2">
        <v>36386</v>
      </c>
      <c r="C5861">
        <v>10</v>
      </c>
      <c r="D5861" t="s">
        <v>47</v>
      </c>
      <c r="E5861">
        <v>31</v>
      </c>
      <c r="F5861" t="s">
        <v>447</v>
      </c>
      <c r="G5861">
        <v>0</v>
      </c>
      <c r="H5861">
        <v>0</v>
      </c>
      <c r="I5861">
        <v>0</v>
      </c>
      <c r="J5861">
        <f t="shared" si="91"/>
        <v>1</v>
      </c>
      <c r="K5861" s="8">
        <v>3</v>
      </c>
      <c r="L5861" s="8">
        <f>COUNTIFS($D$2:$D5861,D5861)</f>
        <v>281</v>
      </c>
    </row>
    <row r="5862" spans="1:12" x14ac:dyDescent="0.2">
      <c r="A5862" s="7">
        <v>9900025</v>
      </c>
      <c r="B5862" s="2">
        <v>36386</v>
      </c>
      <c r="C5862">
        <v>26</v>
      </c>
      <c r="D5862" t="s">
        <v>17</v>
      </c>
      <c r="E5862">
        <v>16</v>
      </c>
      <c r="F5862" t="s">
        <v>37</v>
      </c>
      <c r="G5862">
        <v>1</v>
      </c>
      <c r="H5862">
        <v>3</v>
      </c>
      <c r="I5862">
        <v>2</v>
      </c>
      <c r="J5862">
        <f t="shared" si="91"/>
        <v>3</v>
      </c>
      <c r="K5862" s="8">
        <v>3</v>
      </c>
      <c r="L5862" s="8">
        <f>COUNTIFS($D$2:$D5862,D5862)</f>
        <v>281</v>
      </c>
    </row>
    <row r="5863" spans="1:12" x14ac:dyDescent="0.2">
      <c r="A5863" s="7">
        <v>9900025</v>
      </c>
      <c r="B5863" s="2">
        <v>36386</v>
      </c>
      <c r="C5863">
        <v>16</v>
      </c>
      <c r="D5863" t="s">
        <v>37</v>
      </c>
      <c r="E5863">
        <v>26</v>
      </c>
      <c r="F5863" t="s">
        <v>17</v>
      </c>
      <c r="G5863">
        <v>0</v>
      </c>
      <c r="H5863">
        <v>2</v>
      </c>
      <c r="I5863">
        <v>3</v>
      </c>
      <c r="J5863">
        <f t="shared" si="91"/>
        <v>0</v>
      </c>
      <c r="K5863" s="8">
        <v>3</v>
      </c>
      <c r="L5863" s="8">
        <f>COUNTIFS($D$2:$D5863,D5863)</f>
        <v>281</v>
      </c>
    </row>
    <row r="5864" spans="1:12" x14ac:dyDescent="0.2">
      <c r="A5864" s="7">
        <v>9900026</v>
      </c>
      <c r="B5864" s="2">
        <v>36386</v>
      </c>
      <c r="C5864">
        <v>53</v>
      </c>
      <c r="D5864" t="s">
        <v>770</v>
      </c>
      <c r="E5864">
        <v>51</v>
      </c>
      <c r="F5864" t="s">
        <v>768</v>
      </c>
      <c r="G5864">
        <v>1</v>
      </c>
      <c r="H5864">
        <v>1</v>
      </c>
      <c r="I5864">
        <v>1</v>
      </c>
      <c r="J5864">
        <f t="shared" si="91"/>
        <v>1</v>
      </c>
      <c r="K5864" s="8">
        <v>3</v>
      </c>
      <c r="L5864" s="8">
        <f>COUNTIFS($D$2:$D5864,D5864)</f>
        <v>281</v>
      </c>
    </row>
    <row r="5865" spans="1:12" x14ac:dyDescent="0.2">
      <c r="A5865" s="7">
        <v>9900026</v>
      </c>
      <c r="B5865" s="2">
        <v>36386</v>
      </c>
      <c r="C5865">
        <v>51</v>
      </c>
      <c r="D5865" t="s">
        <v>768</v>
      </c>
      <c r="E5865">
        <v>53</v>
      </c>
      <c r="F5865" t="s">
        <v>770</v>
      </c>
      <c r="G5865">
        <v>0</v>
      </c>
      <c r="H5865">
        <v>1</v>
      </c>
      <c r="I5865">
        <v>1</v>
      </c>
      <c r="J5865">
        <f t="shared" si="91"/>
        <v>1</v>
      </c>
      <c r="K5865" s="8">
        <v>3</v>
      </c>
      <c r="L5865" s="8">
        <f>COUNTIFS($D$2:$D5865,D5865)</f>
        <v>281</v>
      </c>
    </row>
    <row r="5866" spans="1:12" x14ac:dyDescent="0.2">
      <c r="A5866" s="7">
        <v>9900027</v>
      </c>
      <c r="B5866" s="2">
        <v>36387</v>
      </c>
      <c r="C5866">
        <v>23</v>
      </c>
      <c r="D5866" t="s">
        <v>50</v>
      </c>
      <c r="E5866">
        <v>22</v>
      </c>
      <c r="F5866" t="s">
        <v>15</v>
      </c>
      <c r="G5866">
        <v>1</v>
      </c>
      <c r="H5866">
        <v>4</v>
      </c>
      <c r="I5866">
        <v>2</v>
      </c>
      <c r="J5866">
        <f t="shared" si="91"/>
        <v>3</v>
      </c>
      <c r="K5866" s="8">
        <v>3</v>
      </c>
      <c r="L5866" s="8">
        <f>COUNTIFS($D$2:$D5866,D5866)</f>
        <v>281</v>
      </c>
    </row>
    <row r="5867" spans="1:12" x14ac:dyDescent="0.2">
      <c r="A5867" s="7">
        <v>9900027</v>
      </c>
      <c r="B5867" s="2">
        <v>36387</v>
      </c>
      <c r="C5867">
        <v>22</v>
      </c>
      <c r="D5867" t="s">
        <v>15</v>
      </c>
      <c r="E5867">
        <v>23</v>
      </c>
      <c r="F5867" t="s">
        <v>50</v>
      </c>
      <c r="G5867">
        <v>0</v>
      </c>
      <c r="H5867">
        <v>2</v>
      </c>
      <c r="I5867">
        <v>4</v>
      </c>
      <c r="J5867">
        <f t="shared" si="91"/>
        <v>0</v>
      </c>
      <c r="K5867" s="8">
        <v>3</v>
      </c>
      <c r="L5867" s="8">
        <f>COUNTIFS($D$2:$D5867,D5867)</f>
        <v>239</v>
      </c>
    </row>
    <row r="5868" spans="1:12" x14ac:dyDescent="0.2">
      <c r="A5868" s="7">
        <v>9900028</v>
      </c>
      <c r="B5868" s="2">
        <v>36388</v>
      </c>
      <c r="C5868">
        <v>32</v>
      </c>
      <c r="D5868" t="s">
        <v>559</v>
      </c>
      <c r="E5868">
        <v>29</v>
      </c>
      <c r="F5868" t="s">
        <v>42</v>
      </c>
      <c r="G5868">
        <v>1</v>
      </c>
      <c r="H5868">
        <v>2</v>
      </c>
      <c r="I5868">
        <v>2</v>
      </c>
      <c r="J5868">
        <f t="shared" si="91"/>
        <v>1</v>
      </c>
      <c r="K5868" s="8">
        <v>3</v>
      </c>
      <c r="L5868" s="8">
        <f>COUNTIFS($D$2:$D5868,D5868)</f>
        <v>281</v>
      </c>
    </row>
    <row r="5869" spans="1:12" x14ac:dyDescent="0.2">
      <c r="A5869" s="7">
        <v>9900028</v>
      </c>
      <c r="B5869" s="2">
        <v>36388</v>
      </c>
      <c r="C5869">
        <v>29</v>
      </c>
      <c r="D5869" t="s">
        <v>42</v>
      </c>
      <c r="E5869">
        <v>32</v>
      </c>
      <c r="F5869" t="s">
        <v>559</v>
      </c>
      <c r="G5869">
        <v>0</v>
      </c>
      <c r="H5869">
        <v>2</v>
      </c>
      <c r="I5869">
        <v>2</v>
      </c>
      <c r="J5869">
        <f t="shared" si="91"/>
        <v>1</v>
      </c>
      <c r="K5869" s="8">
        <v>2</v>
      </c>
      <c r="L5869" s="8">
        <f>COUNTIFS($D$2:$D5869,D5869)</f>
        <v>238</v>
      </c>
    </row>
    <row r="5870" spans="1:12" x14ac:dyDescent="0.2">
      <c r="A5870" s="7">
        <v>9900029</v>
      </c>
      <c r="B5870" s="2">
        <v>36393</v>
      </c>
      <c r="C5870">
        <v>14</v>
      </c>
      <c r="D5870" t="s">
        <v>27</v>
      </c>
      <c r="E5870">
        <v>32</v>
      </c>
      <c r="F5870" t="s">
        <v>559</v>
      </c>
      <c r="G5870">
        <v>1</v>
      </c>
      <c r="H5870">
        <v>1</v>
      </c>
      <c r="I5870">
        <v>0</v>
      </c>
      <c r="J5870">
        <f t="shared" si="91"/>
        <v>3</v>
      </c>
      <c r="K5870" s="8">
        <v>3</v>
      </c>
      <c r="L5870" s="8">
        <f>COUNTIFS($D$2:$D5870,D5870)</f>
        <v>281</v>
      </c>
    </row>
    <row r="5871" spans="1:12" x14ac:dyDescent="0.2">
      <c r="A5871" s="7">
        <v>9900029</v>
      </c>
      <c r="B5871" s="2">
        <v>36393</v>
      </c>
      <c r="C5871">
        <v>32</v>
      </c>
      <c r="D5871" t="s">
        <v>559</v>
      </c>
      <c r="E5871">
        <v>14</v>
      </c>
      <c r="F5871" t="s">
        <v>27</v>
      </c>
      <c r="G5871">
        <v>0</v>
      </c>
      <c r="H5871">
        <v>0</v>
      </c>
      <c r="I5871">
        <v>1</v>
      </c>
      <c r="J5871">
        <f t="shared" si="91"/>
        <v>0</v>
      </c>
      <c r="K5871" s="8">
        <v>4</v>
      </c>
      <c r="L5871" s="8">
        <f>COUNTIFS($D$2:$D5871,D5871)</f>
        <v>282</v>
      </c>
    </row>
    <row r="5872" spans="1:12" x14ac:dyDescent="0.2">
      <c r="A5872" s="7">
        <v>9900030</v>
      </c>
      <c r="B5872" s="2">
        <v>36393</v>
      </c>
      <c r="C5872">
        <v>51</v>
      </c>
      <c r="D5872" t="s">
        <v>768</v>
      </c>
      <c r="E5872">
        <v>46</v>
      </c>
      <c r="F5872" t="s">
        <v>763</v>
      </c>
      <c r="G5872">
        <v>1</v>
      </c>
      <c r="H5872">
        <v>2</v>
      </c>
      <c r="I5872">
        <v>0</v>
      </c>
      <c r="J5872">
        <f t="shared" si="91"/>
        <v>3</v>
      </c>
      <c r="K5872" s="8">
        <v>4</v>
      </c>
      <c r="L5872" s="8">
        <f>COUNTIFS($D$2:$D5872,D5872)</f>
        <v>282</v>
      </c>
    </row>
    <row r="5873" spans="1:12" x14ac:dyDescent="0.2">
      <c r="A5873" s="7">
        <v>9900030</v>
      </c>
      <c r="B5873" s="2">
        <v>36393</v>
      </c>
      <c r="C5873">
        <v>46</v>
      </c>
      <c r="D5873" t="s">
        <v>763</v>
      </c>
      <c r="E5873">
        <v>51</v>
      </c>
      <c r="F5873" t="s">
        <v>768</v>
      </c>
      <c r="G5873">
        <v>0</v>
      </c>
      <c r="H5873">
        <v>0</v>
      </c>
      <c r="I5873">
        <v>2</v>
      </c>
      <c r="J5873">
        <f t="shared" si="91"/>
        <v>0</v>
      </c>
      <c r="K5873" s="8">
        <v>4</v>
      </c>
      <c r="L5873" s="8">
        <f>COUNTIFS($D$2:$D5873,D5873)</f>
        <v>118</v>
      </c>
    </row>
    <row r="5874" spans="1:12" x14ac:dyDescent="0.2">
      <c r="A5874" s="7">
        <v>9900031</v>
      </c>
      <c r="B5874" s="2">
        <v>36393</v>
      </c>
      <c r="C5874">
        <v>16</v>
      </c>
      <c r="D5874" t="s">
        <v>37</v>
      </c>
      <c r="E5874">
        <v>23</v>
      </c>
      <c r="F5874" t="s">
        <v>50</v>
      </c>
      <c r="G5874">
        <v>1</v>
      </c>
      <c r="H5874">
        <v>4</v>
      </c>
      <c r="I5874">
        <v>1</v>
      </c>
      <c r="J5874">
        <f t="shared" si="91"/>
        <v>3</v>
      </c>
      <c r="K5874" s="8">
        <v>4</v>
      </c>
      <c r="L5874" s="8">
        <f>COUNTIFS($D$2:$D5874,D5874)</f>
        <v>282</v>
      </c>
    </row>
    <row r="5875" spans="1:12" x14ac:dyDescent="0.2">
      <c r="A5875" s="7">
        <v>9900031</v>
      </c>
      <c r="B5875" s="2">
        <v>36393</v>
      </c>
      <c r="C5875">
        <v>23</v>
      </c>
      <c r="D5875" t="s">
        <v>50</v>
      </c>
      <c r="E5875">
        <v>16</v>
      </c>
      <c r="F5875" t="s">
        <v>37</v>
      </c>
      <c r="G5875">
        <v>0</v>
      </c>
      <c r="H5875">
        <v>1</v>
      </c>
      <c r="I5875">
        <v>4</v>
      </c>
      <c r="J5875">
        <f t="shared" si="91"/>
        <v>0</v>
      </c>
      <c r="K5875" s="8">
        <v>4</v>
      </c>
      <c r="L5875" s="8">
        <f>COUNTIFS($D$2:$D5875,D5875)</f>
        <v>282</v>
      </c>
    </row>
    <row r="5876" spans="1:12" x14ac:dyDescent="0.2">
      <c r="A5876" s="7">
        <v>9900032</v>
      </c>
      <c r="B5876" s="2">
        <v>36393</v>
      </c>
      <c r="C5876">
        <v>49</v>
      </c>
      <c r="D5876" t="s">
        <v>766</v>
      </c>
      <c r="E5876">
        <v>31</v>
      </c>
      <c r="F5876" t="s">
        <v>447</v>
      </c>
      <c r="G5876">
        <v>1</v>
      </c>
      <c r="H5876">
        <v>2</v>
      </c>
      <c r="I5876">
        <v>1</v>
      </c>
      <c r="J5876">
        <f t="shared" si="91"/>
        <v>3</v>
      </c>
      <c r="K5876" s="8">
        <v>4</v>
      </c>
      <c r="L5876" s="8">
        <f>COUNTIFS($D$2:$D5876,D5876)</f>
        <v>282</v>
      </c>
    </row>
    <row r="5877" spans="1:12" x14ac:dyDescent="0.2">
      <c r="A5877" s="7">
        <v>9900032</v>
      </c>
      <c r="B5877" s="2">
        <v>36393</v>
      </c>
      <c r="C5877">
        <v>31</v>
      </c>
      <c r="D5877" t="s">
        <v>447</v>
      </c>
      <c r="E5877">
        <v>49</v>
      </c>
      <c r="F5877" t="s">
        <v>766</v>
      </c>
      <c r="G5877">
        <v>0</v>
      </c>
      <c r="H5877">
        <v>1</v>
      </c>
      <c r="I5877">
        <v>2</v>
      </c>
      <c r="J5877">
        <f t="shared" si="91"/>
        <v>0</v>
      </c>
      <c r="K5877" s="8">
        <v>4</v>
      </c>
      <c r="L5877" s="8">
        <f>COUNTIFS($D$2:$D5877,D5877)</f>
        <v>42</v>
      </c>
    </row>
    <row r="5878" spans="1:12" x14ac:dyDescent="0.2">
      <c r="A5878" s="7">
        <v>9900033</v>
      </c>
      <c r="B5878" s="2">
        <v>36393</v>
      </c>
      <c r="C5878">
        <v>34</v>
      </c>
      <c r="D5878" t="s">
        <v>445</v>
      </c>
      <c r="E5878">
        <v>19</v>
      </c>
      <c r="F5878" t="s">
        <v>40</v>
      </c>
      <c r="G5878">
        <v>1</v>
      </c>
      <c r="H5878">
        <v>1</v>
      </c>
      <c r="I5878">
        <v>0</v>
      </c>
      <c r="J5878">
        <f t="shared" si="91"/>
        <v>3</v>
      </c>
      <c r="K5878" s="8">
        <v>4</v>
      </c>
      <c r="L5878" s="8">
        <f>COUNTIFS($D$2:$D5878,D5878)</f>
        <v>160</v>
      </c>
    </row>
    <row r="5879" spans="1:12" x14ac:dyDescent="0.2">
      <c r="A5879" s="7">
        <v>9900033</v>
      </c>
      <c r="B5879" s="2">
        <v>36393</v>
      </c>
      <c r="C5879">
        <v>19</v>
      </c>
      <c r="D5879" t="s">
        <v>40</v>
      </c>
      <c r="E5879">
        <v>34</v>
      </c>
      <c r="F5879" t="s">
        <v>445</v>
      </c>
      <c r="G5879">
        <v>0</v>
      </c>
      <c r="H5879">
        <v>0</v>
      </c>
      <c r="I5879">
        <v>1</v>
      </c>
      <c r="J5879">
        <f t="shared" si="91"/>
        <v>0</v>
      </c>
      <c r="K5879" s="8">
        <v>3</v>
      </c>
      <c r="L5879" s="8">
        <f>COUNTIFS($D$2:$D5879,D5879)</f>
        <v>281</v>
      </c>
    </row>
    <row r="5880" spans="1:12" x14ac:dyDescent="0.2">
      <c r="A5880" s="7">
        <v>9900034</v>
      </c>
      <c r="B5880" s="2">
        <v>36393</v>
      </c>
      <c r="C5880">
        <v>22</v>
      </c>
      <c r="D5880" t="s">
        <v>15</v>
      </c>
      <c r="E5880">
        <v>53</v>
      </c>
      <c r="F5880" t="s">
        <v>770</v>
      </c>
      <c r="G5880">
        <v>1</v>
      </c>
      <c r="H5880">
        <v>3</v>
      </c>
      <c r="I5880">
        <v>3</v>
      </c>
      <c r="J5880">
        <f t="shared" si="91"/>
        <v>1</v>
      </c>
      <c r="K5880" s="8">
        <v>4</v>
      </c>
      <c r="L5880" s="8">
        <f>COUNTIFS($D$2:$D5880,D5880)</f>
        <v>240</v>
      </c>
    </row>
    <row r="5881" spans="1:12" x14ac:dyDescent="0.2">
      <c r="A5881" s="7">
        <v>9900034</v>
      </c>
      <c r="B5881" s="2">
        <v>36393</v>
      </c>
      <c r="C5881">
        <v>53</v>
      </c>
      <c r="D5881" t="s">
        <v>770</v>
      </c>
      <c r="E5881">
        <v>22</v>
      </c>
      <c r="F5881" t="s">
        <v>15</v>
      </c>
      <c r="G5881">
        <v>0</v>
      </c>
      <c r="H5881">
        <v>3</v>
      </c>
      <c r="I5881">
        <v>3</v>
      </c>
      <c r="J5881">
        <f t="shared" si="91"/>
        <v>1</v>
      </c>
      <c r="K5881" s="8">
        <v>4</v>
      </c>
      <c r="L5881" s="8">
        <f>COUNTIFS($D$2:$D5881,D5881)</f>
        <v>282</v>
      </c>
    </row>
    <row r="5882" spans="1:12" x14ac:dyDescent="0.2">
      <c r="A5882" s="7">
        <v>9900035</v>
      </c>
      <c r="B5882" s="2">
        <v>36393</v>
      </c>
      <c r="C5882">
        <v>54</v>
      </c>
      <c r="D5882" t="s">
        <v>771</v>
      </c>
      <c r="E5882">
        <v>26</v>
      </c>
      <c r="F5882" t="s">
        <v>17</v>
      </c>
      <c r="G5882">
        <v>1</v>
      </c>
      <c r="H5882">
        <v>1</v>
      </c>
      <c r="I5882">
        <v>2</v>
      </c>
      <c r="J5882">
        <f t="shared" si="91"/>
        <v>0</v>
      </c>
      <c r="K5882" s="8">
        <v>4</v>
      </c>
      <c r="L5882" s="8">
        <f>COUNTIFS($D$2:$D5882,D5882)</f>
        <v>282</v>
      </c>
    </row>
    <row r="5883" spans="1:12" x14ac:dyDescent="0.2">
      <c r="A5883" s="7">
        <v>9900035</v>
      </c>
      <c r="B5883" s="2">
        <v>36393</v>
      </c>
      <c r="C5883">
        <v>26</v>
      </c>
      <c r="D5883" t="s">
        <v>17</v>
      </c>
      <c r="E5883">
        <v>54</v>
      </c>
      <c r="F5883" t="s">
        <v>771</v>
      </c>
      <c r="G5883">
        <v>0</v>
      </c>
      <c r="H5883">
        <v>2</v>
      </c>
      <c r="I5883">
        <v>1</v>
      </c>
      <c r="J5883">
        <f t="shared" si="91"/>
        <v>3</v>
      </c>
      <c r="K5883" s="8">
        <v>4</v>
      </c>
      <c r="L5883" s="8">
        <f>COUNTIFS($D$2:$D5883,D5883)</f>
        <v>282</v>
      </c>
    </row>
    <row r="5884" spans="1:12" x14ac:dyDescent="0.2">
      <c r="A5884" s="7">
        <v>9900036</v>
      </c>
      <c r="B5884" s="2">
        <v>36393</v>
      </c>
      <c r="C5884">
        <v>27</v>
      </c>
      <c r="D5884" t="s">
        <v>32</v>
      </c>
      <c r="E5884">
        <v>52</v>
      </c>
      <c r="F5884" t="s">
        <v>769</v>
      </c>
      <c r="G5884">
        <v>1</v>
      </c>
      <c r="H5884">
        <v>1</v>
      </c>
      <c r="I5884">
        <v>0</v>
      </c>
      <c r="J5884">
        <f t="shared" si="91"/>
        <v>3</v>
      </c>
      <c r="K5884" s="8">
        <v>4</v>
      </c>
      <c r="L5884" s="8">
        <f>COUNTIFS($D$2:$D5884,D5884)</f>
        <v>4</v>
      </c>
    </row>
    <row r="5885" spans="1:12" x14ac:dyDescent="0.2">
      <c r="A5885" s="7">
        <v>9900036</v>
      </c>
      <c r="B5885" s="2">
        <v>36393</v>
      </c>
      <c r="C5885">
        <v>52</v>
      </c>
      <c r="D5885" t="s">
        <v>769</v>
      </c>
      <c r="E5885">
        <v>27</v>
      </c>
      <c r="F5885" t="s">
        <v>32</v>
      </c>
      <c r="G5885">
        <v>0</v>
      </c>
      <c r="H5885">
        <v>0</v>
      </c>
      <c r="I5885">
        <v>1</v>
      </c>
      <c r="J5885">
        <f t="shared" si="91"/>
        <v>0</v>
      </c>
      <c r="K5885" s="8">
        <v>3</v>
      </c>
      <c r="L5885" s="8">
        <f>COUNTIFS($D$2:$D5885,D5885)</f>
        <v>3</v>
      </c>
    </row>
    <row r="5886" spans="1:12" x14ac:dyDescent="0.2">
      <c r="A5886" s="7">
        <v>9900037</v>
      </c>
      <c r="B5886" s="2">
        <v>36393</v>
      </c>
      <c r="C5886">
        <v>29</v>
      </c>
      <c r="D5886" t="s">
        <v>42</v>
      </c>
      <c r="E5886">
        <v>18</v>
      </c>
      <c r="F5886" t="s">
        <v>12</v>
      </c>
      <c r="G5886">
        <v>1</v>
      </c>
      <c r="H5886">
        <v>2</v>
      </c>
      <c r="I5886">
        <v>1</v>
      </c>
      <c r="J5886">
        <f t="shared" si="91"/>
        <v>3</v>
      </c>
      <c r="K5886" s="8">
        <v>3</v>
      </c>
      <c r="L5886" s="8">
        <f>COUNTIFS($D$2:$D5886,D5886)</f>
        <v>239</v>
      </c>
    </row>
    <row r="5887" spans="1:12" x14ac:dyDescent="0.2">
      <c r="A5887" s="7">
        <v>9900037</v>
      </c>
      <c r="B5887" s="2">
        <v>36393</v>
      </c>
      <c r="C5887">
        <v>18</v>
      </c>
      <c r="D5887" t="s">
        <v>12</v>
      </c>
      <c r="E5887">
        <v>29</v>
      </c>
      <c r="F5887" t="s">
        <v>42</v>
      </c>
      <c r="G5887">
        <v>0</v>
      </c>
      <c r="H5887">
        <v>1</v>
      </c>
      <c r="I5887">
        <v>2</v>
      </c>
      <c r="J5887">
        <f t="shared" si="91"/>
        <v>0</v>
      </c>
      <c r="K5887" s="8">
        <v>4</v>
      </c>
      <c r="L5887" s="8">
        <f>COUNTIFS($D$2:$D5887,D5887)</f>
        <v>160</v>
      </c>
    </row>
    <row r="5888" spans="1:12" x14ac:dyDescent="0.2">
      <c r="A5888" s="7">
        <v>9900038</v>
      </c>
      <c r="B5888" s="2">
        <v>36394</v>
      </c>
      <c r="C5888">
        <v>10</v>
      </c>
      <c r="D5888" t="s">
        <v>47</v>
      </c>
      <c r="E5888">
        <v>21</v>
      </c>
      <c r="F5888" t="s">
        <v>10</v>
      </c>
      <c r="G5888">
        <v>1</v>
      </c>
      <c r="H5888">
        <v>1</v>
      </c>
      <c r="I5888">
        <v>2</v>
      </c>
      <c r="J5888">
        <f t="shared" si="91"/>
        <v>0</v>
      </c>
      <c r="K5888" s="8">
        <v>4</v>
      </c>
      <c r="L5888" s="8">
        <f>COUNTIFS($D$2:$D5888,D5888)</f>
        <v>282</v>
      </c>
    </row>
    <row r="5889" spans="1:12" x14ac:dyDescent="0.2">
      <c r="A5889" s="7">
        <v>9900038</v>
      </c>
      <c r="B5889" s="2">
        <v>36394</v>
      </c>
      <c r="C5889">
        <v>21</v>
      </c>
      <c r="D5889" t="s">
        <v>10</v>
      </c>
      <c r="E5889">
        <v>10</v>
      </c>
      <c r="F5889" t="s">
        <v>47</v>
      </c>
      <c r="G5889">
        <v>0</v>
      </c>
      <c r="H5889">
        <v>2</v>
      </c>
      <c r="I5889">
        <v>1</v>
      </c>
      <c r="J5889">
        <f t="shared" si="91"/>
        <v>3</v>
      </c>
      <c r="K5889" s="8">
        <v>4</v>
      </c>
      <c r="L5889" s="8">
        <f>COUNTIFS($D$2:$D5889,D5889)</f>
        <v>282</v>
      </c>
    </row>
    <row r="5890" spans="1:12" x14ac:dyDescent="0.2">
      <c r="A5890" s="7">
        <v>9900039</v>
      </c>
      <c r="B5890" s="2">
        <v>36395</v>
      </c>
      <c r="C5890">
        <v>49</v>
      </c>
      <c r="D5890" t="s">
        <v>766</v>
      </c>
      <c r="E5890">
        <v>19</v>
      </c>
      <c r="F5890" t="s">
        <v>40</v>
      </c>
      <c r="G5890">
        <v>1</v>
      </c>
      <c r="H5890">
        <v>1</v>
      </c>
      <c r="I5890">
        <v>2</v>
      </c>
      <c r="J5890">
        <f t="shared" ref="J5890:J5953" si="92">IF(H5890&gt;I5890,3,IF(I5890&gt;H5890,0,1))</f>
        <v>0</v>
      </c>
      <c r="K5890" s="8">
        <v>5</v>
      </c>
      <c r="L5890" s="8">
        <f>COUNTIFS($D$2:$D5890,D5890)</f>
        <v>283</v>
      </c>
    </row>
    <row r="5891" spans="1:12" x14ac:dyDescent="0.2">
      <c r="A5891" s="7">
        <v>9900039</v>
      </c>
      <c r="B5891" s="2">
        <v>36395</v>
      </c>
      <c r="C5891">
        <v>19</v>
      </c>
      <c r="D5891" t="s">
        <v>40</v>
      </c>
      <c r="E5891">
        <v>49</v>
      </c>
      <c r="F5891" t="s">
        <v>766</v>
      </c>
      <c r="G5891">
        <v>0</v>
      </c>
      <c r="H5891">
        <v>2</v>
      </c>
      <c r="I5891">
        <v>1</v>
      </c>
      <c r="J5891">
        <f t="shared" si="92"/>
        <v>3</v>
      </c>
      <c r="K5891" s="8">
        <v>4</v>
      </c>
      <c r="L5891" s="8">
        <f>COUNTIFS($D$2:$D5891,D5891)</f>
        <v>282</v>
      </c>
    </row>
    <row r="5892" spans="1:12" x14ac:dyDescent="0.2">
      <c r="A5892" s="7">
        <v>9900040</v>
      </c>
      <c r="B5892" s="2">
        <v>36396</v>
      </c>
      <c r="C5892">
        <v>34</v>
      </c>
      <c r="D5892" t="s">
        <v>445</v>
      </c>
      <c r="E5892">
        <v>18</v>
      </c>
      <c r="F5892" t="s">
        <v>12</v>
      </c>
      <c r="G5892">
        <v>1</v>
      </c>
      <c r="H5892">
        <v>0</v>
      </c>
      <c r="I5892">
        <v>3</v>
      </c>
      <c r="J5892">
        <f t="shared" si="92"/>
        <v>0</v>
      </c>
      <c r="K5892" s="8">
        <v>5</v>
      </c>
      <c r="L5892" s="8">
        <f>COUNTIFS($D$2:$D5892,D5892)</f>
        <v>161</v>
      </c>
    </row>
    <row r="5893" spans="1:12" x14ac:dyDescent="0.2">
      <c r="A5893" s="7">
        <v>9900040</v>
      </c>
      <c r="B5893" s="2">
        <v>36396</v>
      </c>
      <c r="C5893">
        <v>18</v>
      </c>
      <c r="D5893" t="s">
        <v>12</v>
      </c>
      <c r="E5893">
        <v>34</v>
      </c>
      <c r="F5893" t="s">
        <v>445</v>
      </c>
      <c r="G5893">
        <v>0</v>
      </c>
      <c r="H5893">
        <v>3</v>
      </c>
      <c r="I5893">
        <v>0</v>
      </c>
      <c r="J5893">
        <f t="shared" si="92"/>
        <v>3</v>
      </c>
      <c r="K5893" s="8">
        <v>5</v>
      </c>
      <c r="L5893" s="8">
        <f>COUNTIFS($D$2:$D5893,D5893)</f>
        <v>161</v>
      </c>
    </row>
    <row r="5894" spans="1:12" x14ac:dyDescent="0.2">
      <c r="A5894" s="7">
        <v>9900041</v>
      </c>
      <c r="B5894" s="2">
        <v>36396</v>
      </c>
      <c r="C5894">
        <v>27</v>
      </c>
      <c r="D5894" t="s">
        <v>32</v>
      </c>
      <c r="E5894">
        <v>32</v>
      </c>
      <c r="F5894" t="s">
        <v>559</v>
      </c>
      <c r="G5894">
        <v>1</v>
      </c>
      <c r="H5894">
        <v>0</v>
      </c>
      <c r="I5894">
        <v>1</v>
      </c>
      <c r="J5894">
        <f t="shared" si="92"/>
        <v>0</v>
      </c>
      <c r="K5894" s="8">
        <v>5</v>
      </c>
      <c r="L5894" s="8">
        <f>COUNTIFS($D$2:$D5894,D5894)</f>
        <v>5</v>
      </c>
    </row>
    <row r="5895" spans="1:12" x14ac:dyDescent="0.2">
      <c r="A5895" s="7">
        <v>9900041</v>
      </c>
      <c r="B5895" s="2">
        <v>36396</v>
      </c>
      <c r="C5895">
        <v>32</v>
      </c>
      <c r="D5895" t="s">
        <v>559</v>
      </c>
      <c r="E5895">
        <v>27</v>
      </c>
      <c r="F5895" t="s">
        <v>32</v>
      </c>
      <c r="G5895">
        <v>0</v>
      </c>
      <c r="H5895">
        <v>1</v>
      </c>
      <c r="I5895">
        <v>0</v>
      </c>
      <c r="J5895">
        <f t="shared" si="92"/>
        <v>3</v>
      </c>
      <c r="K5895" s="8">
        <v>5</v>
      </c>
      <c r="L5895" s="8">
        <f>COUNTIFS($D$2:$D5895,D5895)</f>
        <v>283</v>
      </c>
    </row>
    <row r="5896" spans="1:12" x14ac:dyDescent="0.2">
      <c r="A5896" s="7">
        <v>9900042</v>
      </c>
      <c r="B5896" s="2">
        <v>36397</v>
      </c>
      <c r="C5896">
        <v>10</v>
      </c>
      <c r="D5896" t="s">
        <v>47</v>
      </c>
      <c r="E5896">
        <v>52</v>
      </c>
      <c r="F5896" t="s">
        <v>769</v>
      </c>
      <c r="G5896">
        <v>1</v>
      </c>
      <c r="H5896">
        <v>2</v>
      </c>
      <c r="I5896">
        <v>0</v>
      </c>
      <c r="J5896">
        <f t="shared" si="92"/>
        <v>3</v>
      </c>
      <c r="K5896" s="8">
        <v>5</v>
      </c>
      <c r="L5896" s="8">
        <f>COUNTIFS($D$2:$D5896,D5896)</f>
        <v>283</v>
      </c>
    </row>
    <row r="5897" spans="1:12" x14ac:dyDescent="0.2">
      <c r="A5897" s="7">
        <v>9900042</v>
      </c>
      <c r="B5897" s="2">
        <v>36397</v>
      </c>
      <c r="C5897">
        <v>52</v>
      </c>
      <c r="D5897" t="s">
        <v>769</v>
      </c>
      <c r="E5897">
        <v>10</v>
      </c>
      <c r="F5897" t="s">
        <v>47</v>
      </c>
      <c r="G5897">
        <v>0</v>
      </c>
      <c r="H5897">
        <v>0</v>
      </c>
      <c r="I5897">
        <v>2</v>
      </c>
      <c r="J5897">
        <f t="shared" si="92"/>
        <v>0</v>
      </c>
      <c r="K5897" s="8">
        <v>4</v>
      </c>
      <c r="L5897" s="8">
        <f>COUNTIFS($D$2:$D5897,D5897)</f>
        <v>4</v>
      </c>
    </row>
    <row r="5898" spans="1:12" x14ac:dyDescent="0.2">
      <c r="A5898" s="7">
        <v>9900043</v>
      </c>
      <c r="B5898" s="2">
        <v>36397</v>
      </c>
      <c r="C5898">
        <v>51</v>
      </c>
      <c r="D5898" t="s">
        <v>768</v>
      </c>
      <c r="E5898">
        <v>21</v>
      </c>
      <c r="F5898" t="s">
        <v>10</v>
      </c>
      <c r="G5898">
        <v>1</v>
      </c>
      <c r="H5898">
        <v>1</v>
      </c>
      <c r="I5898">
        <v>2</v>
      </c>
      <c r="J5898">
        <f t="shared" si="92"/>
        <v>0</v>
      </c>
      <c r="K5898" s="8">
        <v>5</v>
      </c>
      <c r="L5898" s="8">
        <f>COUNTIFS($D$2:$D5898,D5898)</f>
        <v>283</v>
      </c>
    </row>
    <row r="5899" spans="1:12" x14ac:dyDescent="0.2">
      <c r="A5899" s="7">
        <v>9900043</v>
      </c>
      <c r="B5899" s="2">
        <v>36397</v>
      </c>
      <c r="C5899">
        <v>21</v>
      </c>
      <c r="D5899" t="s">
        <v>10</v>
      </c>
      <c r="E5899">
        <v>51</v>
      </c>
      <c r="F5899" t="s">
        <v>768</v>
      </c>
      <c r="G5899">
        <v>0</v>
      </c>
      <c r="H5899">
        <v>2</v>
      </c>
      <c r="I5899">
        <v>1</v>
      </c>
      <c r="J5899">
        <f t="shared" si="92"/>
        <v>3</v>
      </c>
      <c r="K5899" s="8">
        <v>5</v>
      </c>
      <c r="L5899" s="8">
        <f>COUNTIFS($D$2:$D5899,D5899)</f>
        <v>283</v>
      </c>
    </row>
    <row r="5900" spans="1:12" x14ac:dyDescent="0.2">
      <c r="A5900" s="7">
        <v>9900044</v>
      </c>
      <c r="B5900" s="2">
        <v>36397</v>
      </c>
      <c r="C5900">
        <v>16</v>
      </c>
      <c r="D5900" t="s">
        <v>37</v>
      </c>
      <c r="E5900">
        <v>53</v>
      </c>
      <c r="F5900" t="s">
        <v>770</v>
      </c>
      <c r="G5900">
        <v>1</v>
      </c>
      <c r="H5900">
        <v>4</v>
      </c>
      <c r="I5900">
        <v>0</v>
      </c>
      <c r="J5900">
        <f t="shared" si="92"/>
        <v>3</v>
      </c>
      <c r="K5900" s="8">
        <v>5</v>
      </c>
      <c r="L5900" s="8">
        <f>COUNTIFS($D$2:$D5900,D5900)</f>
        <v>283</v>
      </c>
    </row>
    <row r="5901" spans="1:12" x14ac:dyDescent="0.2">
      <c r="A5901" s="7">
        <v>9900044</v>
      </c>
      <c r="B5901" s="2">
        <v>36397</v>
      </c>
      <c r="C5901">
        <v>53</v>
      </c>
      <c r="D5901" t="s">
        <v>770</v>
      </c>
      <c r="E5901">
        <v>16</v>
      </c>
      <c r="F5901" t="s">
        <v>37</v>
      </c>
      <c r="G5901">
        <v>0</v>
      </c>
      <c r="H5901">
        <v>0</v>
      </c>
      <c r="I5901">
        <v>4</v>
      </c>
      <c r="J5901">
        <f t="shared" si="92"/>
        <v>0</v>
      </c>
      <c r="K5901" s="8">
        <v>5</v>
      </c>
      <c r="L5901" s="8">
        <f>COUNTIFS($D$2:$D5901,D5901)</f>
        <v>283</v>
      </c>
    </row>
    <row r="5902" spans="1:12" x14ac:dyDescent="0.2">
      <c r="A5902" s="7">
        <v>9900045</v>
      </c>
      <c r="B5902" s="2">
        <v>36397</v>
      </c>
      <c r="C5902">
        <v>22</v>
      </c>
      <c r="D5902" t="s">
        <v>15</v>
      </c>
      <c r="E5902">
        <v>31</v>
      </c>
      <c r="F5902" t="s">
        <v>447</v>
      </c>
      <c r="G5902">
        <v>1</v>
      </c>
      <c r="H5902">
        <v>1</v>
      </c>
      <c r="I5902">
        <v>2</v>
      </c>
      <c r="J5902">
        <f t="shared" si="92"/>
        <v>0</v>
      </c>
      <c r="K5902" s="8">
        <v>5</v>
      </c>
      <c r="L5902" s="8">
        <f>COUNTIFS($D$2:$D5902,D5902)</f>
        <v>241</v>
      </c>
    </row>
    <row r="5903" spans="1:12" x14ac:dyDescent="0.2">
      <c r="A5903" s="7">
        <v>9900045</v>
      </c>
      <c r="B5903" s="2">
        <v>36397</v>
      </c>
      <c r="C5903">
        <v>31</v>
      </c>
      <c r="D5903" t="s">
        <v>447</v>
      </c>
      <c r="E5903">
        <v>22</v>
      </c>
      <c r="F5903" t="s">
        <v>15</v>
      </c>
      <c r="G5903">
        <v>0</v>
      </c>
      <c r="H5903">
        <v>2</v>
      </c>
      <c r="I5903">
        <v>1</v>
      </c>
      <c r="J5903">
        <f t="shared" si="92"/>
        <v>3</v>
      </c>
      <c r="K5903" s="8">
        <v>5</v>
      </c>
      <c r="L5903" s="8">
        <f>COUNTIFS($D$2:$D5903,D5903)</f>
        <v>43</v>
      </c>
    </row>
    <row r="5904" spans="1:12" x14ac:dyDescent="0.2">
      <c r="A5904" s="7">
        <v>9900046</v>
      </c>
      <c r="B5904" s="2">
        <v>36397</v>
      </c>
      <c r="C5904">
        <v>54</v>
      </c>
      <c r="D5904" t="s">
        <v>771</v>
      </c>
      <c r="E5904">
        <v>46</v>
      </c>
      <c r="F5904" t="s">
        <v>763</v>
      </c>
      <c r="G5904">
        <v>1</v>
      </c>
      <c r="H5904">
        <v>0</v>
      </c>
      <c r="I5904">
        <v>2</v>
      </c>
      <c r="J5904">
        <f t="shared" si="92"/>
        <v>0</v>
      </c>
      <c r="K5904" s="8">
        <v>5</v>
      </c>
      <c r="L5904" s="8">
        <f>COUNTIFS($D$2:$D5904,D5904)</f>
        <v>283</v>
      </c>
    </row>
    <row r="5905" spans="1:12" x14ac:dyDescent="0.2">
      <c r="A5905" s="7">
        <v>9900046</v>
      </c>
      <c r="B5905" s="2">
        <v>36397</v>
      </c>
      <c r="C5905">
        <v>46</v>
      </c>
      <c r="D5905" t="s">
        <v>763</v>
      </c>
      <c r="E5905">
        <v>54</v>
      </c>
      <c r="F5905" t="s">
        <v>771</v>
      </c>
      <c r="G5905">
        <v>0</v>
      </c>
      <c r="H5905">
        <v>2</v>
      </c>
      <c r="I5905">
        <v>0</v>
      </c>
      <c r="J5905">
        <f t="shared" si="92"/>
        <v>3</v>
      </c>
      <c r="K5905" s="8">
        <v>5</v>
      </c>
      <c r="L5905" s="8">
        <f>COUNTIFS($D$2:$D5905,D5905)</f>
        <v>119</v>
      </c>
    </row>
    <row r="5906" spans="1:12" x14ac:dyDescent="0.2">
      <c r="A5906" s="7">
        <v>9900047</v>
      </c>
      <c r="B5906" s="2">
        <v>36400</v>
      </c>
      <c r="C5906">
        <v>32</v>
      </c>
      <c r="D5906" t="s">
        <v>559</v>
      </c>
      <c r="E5906">
        <v>34</v>
      </c>
      <c r="F5906" t="s">
        <v>445</v>
      </c>
      <c r="G5906">
        <v>1</v>
      </c>
      <c r="H5906">
        <v>1</v>
      </c>
      <c r="I5906">
        <v>0</v>
      </c>
      <c r="J5906">
        <f t="shared" si="92"/>
        <v>3</v>
      </c>
      <c r="K5906" s="8">
        <v>6</v>
      </c>
      <c r="L5906" s="8">
        <f>COUNTIFS($D$2:$D5906,D5906)</f>
        <v>284</v>
      </c>
    </row>
    <row r="5907" spans="1:12" x14ac:dyDescent="0.2">
      <c r="A5907" s="7">
        <v>9900047</v>
      </c>
      <c r="B5907" s="2">
        <v>36400</v>
      </c>
      <c r="C5907">
        <v>34</v>
      </c>
      <c r="D5907" t="s">
        <v>445</v>
      </c>
      <c r="E5907">
        <v>32</v>
      </c>
      <c r="F5907" t="s">
        <v>559</v>
      </c>
      <c r="G5907">
        <v>0</v>
      </c>
      <c r="H5907">
        <v>0</v>
      </c>
      <c r="I5907">
        <v>1</v>
      </c>
      <c r="J5907">
        <f t="shared" si="92"/>
        <v>0</v>
      </c>
      <c r="K5907" s="8">
        <v>6</v>
      </c>
      <c r="L5907" s="8">
        <f>COUNTIFS($D$2:$D5907,D5907)</f>
        <v>162</v>
      </c>
    </row>
    <row r="5908" spans="1:12" x14ac:dyDescent="0.2">
      <c r="A5908" s="7">
        <v>9900048</v>
      </c>
      <c r="B5908" s="2">
        <v>36400</v>
      </c>
      <c r="C5908">
        <v>52</v>
      </c>
      <c r="D5908" t="s">
        <v>769</v>
      </c>
      <c r="E5908">
        <v>29</v>
      </c>
      <c r="F5908" t="s">
        <v>42</v>
      </c>
      <c r="G5908">
        <v>1</v>
      </c>
      <c r="H5908">
        <v>0</v>
      </c>
      <c r="I5908">
        <v>3</v>
      </c>
      <c r="J5908">
        <f t="shared" si="92"/>
        <v>0</v>
      </c>
      <c r="K5908" s="8">
        <v>5</v>
      </c>
      <c r="L5908" s="8">
        <f>COUNTIFS($D$2:$D5908,D5908)</f>
        <v>5</v>
      </c>
    </row>
    <row r="5909" spans="1:12" x14ac:dyDescent="0.2">
      <c r="A5909" s="7">
        <v>9900048</v>
      </c>
      <c r="B5909" s="2">
        <v>36400</v>
      </c>
      <c r="C5909">
        <v>29</v>
      </c>
      <c r="D5909" t="s">
        <v>42</v>
      </c>
      <c r="E5909">
        <v>52</v>
      </c>
      <c r="F5909" t="s">
        <v>769</v>
      </c>
      <c r="G5909">
        <v>0</v>
      </c>
      <c r="H5909">
        <v>3</v>
      </c>
      <c r="I5909">
        <v>0</v>
      </c>
      <c r="J5909">
        <f t="shared" si="92"/>
        <v>3</v>
      </c>
      <c r="K5909" s="8">
        <v>4</v>
      </c>
      <c r="L5909" s="8">
        <f>COUNTIFS($D$2:$D5909,D5909)</f>
        <v>240</v>
      </c>
    </row>
    <row r="5910" spans="1:12" x14ac:dyDescent="0.2">
      <c r="A5910" s="7">
        <v>9900049</v>
      </c>
      <c r="B5910" s="2">
        <v>36400</v>
      </c>
      <c r="C5910">
        <v>46</v>
      </c>
      <c r="D5910" t="s">
        <v>763</v>
      </c>
      <c r="E5910">
        <v>16</v>
      </c>
      <c r="F5910" t="s">
        <v>37</v>
      </c>
      <c r="G5910">
        <v>1</v>
      </c>
      <c r="H5910">
        <v>1</v>
      </c>
      <c r="I5910">
        <v>0</v>
      </c>
      <c r="J5910">
        <f t="shared" si="92"/>
        <v>3</v>
      </c>
      <c r="K5910" s="8">
        <v>6</v>
      </c>
      <c r="L5910" s="8">
        <f>COUNTIFS($D$2:$D5910,D5910)</f>
        <v>120</v>
      </c>
    </row>
    <row r="5911" spans="1:12" x14ac:dyDescent="0.2">
      <c r="A5911" s="7">
        <v>9900049</v>
      </c>
      <c r="B5911" s="2">
        <v>36400</v>
      </c>
      <c r="C5911">
        <v>16</v>
      </c>
      <c r="D5911" t="s">
        <v>37</v>
      </c>
      <c r="E5911">
        <v>46</v>
      </c>
      <c r="F5911" t="s">
        <v>763</v>
      </c>
      <c r="G5911">
        <v>0</v>
      </c>
      <c r="H5911">
        <v>0</v>
      </c>
      <c r="I5911">
        <v>1</v>
      </c>
      <c r="J5911">
        <f t="shared" si="92"/>
        <v>0</v>
      </c>
      <c r="K5911" s="8">
        <v>6</v>
      </c>
      <c r="L5911" s="8">
        <f>COUNTIFS($D$2:$D5911,D5911)</f>
        <v>284</v>
      </c>
    </row>
    <row r="5912" spans="1:12" x14ac:dyDescent="0.2">
      <c r="A5912" s="7">
        <v>9900050</v>
      </c>
      <c r="B5912" s="2">
        <v>36400</v>
      </c>
      <c r="C5912">
        <v>19</v>
      </c>
      <c r="D5912" t="s">
        <v>40</v>
      </c>
      <c r="E5912">
        <v>10</v>
      </c>
      <c r="F5912" t="s">
        <v>47</v>
      </c>
      <c r="G5912">
        <v>1</v>
      </c>
      <c r="H5912">
        <v>2</v>
      </c>
      <c r="I5912">
        <v>0</v>
      </c>
      <c r="J5912">
        <f t="shared" si="92"/>
        <v>3</v>
      </c>
      <c r="K5912" s="8">
        <v>5</v>
      </c>
      <c r="L5912" s="8">
        <f>COUNTIFS($D$2:$D5912,D5912)</f>
        <v>283</v>
      </c>
    </row>
    <row r="5913" spans="1:12" x14ac:dyDescent="0.2">
      <c r="A5913" s="7">
        <v>9900050</v>
      </c>
      <c r="B5913" s="2">
        <v>36400</v>
      </c>
      <c r="C5913">
        <v>10</v>
      </c>
      <c r="D5913" t="s">
        <v>47</v>
      </c>
      <c r="E5913">
        <v>19</v>
      </c>
      <c r="F5913" t="s">
        <v>40</v>
      </c>
      <c r="G5913">
        <v>0</v>
      </c>
      <c r="H5913">
        <v>0</v>
      </c>
      <c r="I5913">
        <v>2</v>
      </c>
      <c r="J5913">
        <f t="shared" si="92"/>
        <v>0</v>
      </c>
      <c r="K5913" s="8">
        <v>6</v>
      </c>
      <c r="L5913" s="8">
        <f>COUNTIFS($D$2:$D5913,D5913)</f>
        <v>284</v>
      </c>
    </row>
    <row r="5914" spans="1:12" x14ac:dyDescent="0.2">
      <c r="A5914" s="7">
        <v>9900051</v>
      </c>
      <c r="B5914" s="2">
        <v>36400</v>
      </c>
      <c r="C5914">
        <v>23</v>
      </c>
      <c r="D5914" t="s">
        <v>50</v>
      </c>
      <c r="E5914">
        <v>54</v>
      </c>
      <c r="F5914" t="s">
        <v>771</v>
      </c>
      <c r="G5914">
        <v>1</v>
      </c>
      <c r="H5914">
        <v>2</v>
      </c>
      <c r="I5914">
        <v>0</v>
      </c>
      <c r="J5914">
        <f t="shared" si="92"/>
        <v>3</v>
      </c>
      <c r="K5914" s="8">
        <v>5</v>
      </c>
      <c r="L5914" s="8">
        <f>COUNTIFS($D$2:$D5914,D5914)</f>
        <v>283</v>
      </c>
    </row>
    <row r="5915" spans="1:12" x14ac:dyDescent="0.2">
      <c r="A5915" s="7">
        <v>9900051</v>
      </c>
      <c r="B5915" s="2">
        <v>36400</v>
      </c>
      <c r="C5915">
        <v>54</v>
      </c>
      <c r="D5915" t="s">
        <v>771</v>
      </c>
      <c r="E5915">
        <v>23</v>
      </c>
      <c r="F5915" t="s">
        <v>50</v>
      </c>
      <c r="G5915">
        <v>0</v>
      </c>
      <c r="H5915">
        <v>0</v>
      </c>
      <c r="I5915">
        <v>2</v>
      </c>
      <c r="J5915">
        <f t="shared" si="92"/>
        <v>0</v>
      </c>
      <c r="K5915" s="8">
        <v>6</v>
      </c>
      <c r="L5915" s="8">
        <f>COUNTIFS($D$2:$D5915,D5915)</f>
        <v>284</v>
      </c>
    </row>
    <row r="5916" spans="1:12" x14ac:dyDescent="0.2">
      <c r="A5916" s="7">
        <v>9900052</v>
      </c>
      <c r="B5916" s="2">
        <v>36400</v>
      </c>
      <c r="C5916">
        <v>26</v>
      </c>
      <c r="D5916" t="s">
        <v>17</v>
      </c>
      <c r="E5916">
        <v>49</v>
      </c>
      <c r="F5916" t="s">
        <v>766</v>
      </c>
      <c r="G5916">
        <v>1</v>
      </c>
      <c r="H5916">
        <v>1</v>
      </c>
      <c r="I5916">
        <v>2</v>
      </c>
      <c r="J5916">
        <f t="shared" si="92"/>
        <v>0</v>
      </c>
      <c r="K5916" s="8">
        <v>5</v>
      </c>
      <c r="L5916" s="8">
        <f>COUNTIFS($D$2:$D5916,D5916)</f>
        <v>283</v>
      </c>
    </row>
    <row r="5917" spans="1:12" x14ac:dyDescent="0.2">
      <c r="A5917" s="7">
        <v>9900052</v>
      </c>
      <c r="B5917" s="2">
        <v>36400</v>
      </c>
      <c r="C5917">
        <v>49</v>
      </c>
      <c r="D5917" t="s">
        <v>766</v>
      </c>
      <c r="E5917">
        <v>26</v>
      </c>
      <c r="F5917" t="s">
        <v>17</v>
      </c>
      <c r="G5917">
        <v>0</v>
      </c>
      <c r="H5917">
        <v>2</v>
      </c>
      <c r="I5917">
        <v>1</v>
      </c>
      <c r="J5917">
        <f t="shared" si="92"/>
        <v>3</v>
      </c>
      <c r="K5917" s="8">
        <v>6</v>
      </c>
      <c r="L5917" s="8">
        <f>COUNTIFS($D$2:$D5917,D5917)</f>
        <v>284</v>
      </c>
    </row>
    <row r="5918" spans="1:12" x14ac:dyDescent="0.2">
      <c r="A5918" s="7">
        <v>9900053</v>
      </c>
      <c r="B5918" s="2">
        <v>36400</v>
      </c>
      <c r="C5918">
        <v>53</v>
      </c>
      <c r="D5918" t="s">
        <v>770</v>
      </c>
      <c r="E5918">
        <v>14</v>
      </c>
      <c r="F5918" t="s">
        <v>27</v>
      </c>
      <c r="G5918">
        <v>1</v>
      </c>
      <c r="H5918">
        <v>0</v>
      </c>
      <c r="I5918">
        <v>1</v>
      </c>
      <c r="J5918">
        <f t="shared" si="92"/>
        <v>0</v>
      </c>
      <c r="K5918" s="8">
        <v>6</v>
      </c>
      <c r="L5918" s="8">
        <f>COUNTIFS($D$2:$D5918,D5918)</f>
        <v>284</v>
      </c>
    </row>
    <row r="5919" spans="1:12" x14ac:dyDescent="0.2">
      <c r="A5919" s="7">
        <v>9900053</v>
      </c>
      <c r="B5919" s="2">
        <v>36400</v>
      </c>
      <c r="C5919">
        <v>14</v>
      </c>
      <c r="D5919" t="s">
        <v>27</v>
      </c>
      <c r="E5919">
        <v>53</v>
      </c>
      <c r="F5919" t="s">
        <v>770</v>
      </c>
      <c r="G5919">
        <v>0</v>
      </c>
      <c r="H5919">
        <v>1</v>
      </c>
      <c r="I5919">
        <v>0</v>
      </c>
      <c r="J5919">
        <f t="shared" si="92"/>
        <v>3</v>
      </c>
      <c r="K5919" s="8">
        <v>4</v>
      </c>
      <c r="L5919" s="8">
        <f>COUNTIFS($D$2:$D5919,D5919)</f>
        <v>282</v>
      </c>
    </row>
    <row r="5920" spans="1:12" x14ac:dyDescent="0.2">
      <c r="A5920" s="7">
        <v>9900054</v>
      </c>
      <c r="B5920" s="2">
        <v>36401</v>
      </c>
      <c r="C5920">
        <v>31</v>
      </c>
      <c r="D5920" t="s">
        <v>447</v>
      </c>
      <c r="E5920">
        <v>51</v>
      </c>
      <c r="F5920" t="s">
        <v>768</v>
      </c>
      <c r="G5920">
        <v>1</v>
      </c>
      <c r="H5920">
        <v>1</v>
      </c>
      <c r="I5920">
        <v>1</v>
      </c>
      <c r="J5920">
        <f t="shared" si="92"/>
        <v>1</v>
      </c>
      <c r="K5920" s="8">
        <v>6</v>
      </c>
      <c r="L5920" s="8">
        <f>COUNTIFS($D$2:$D5920,D5920)</f>
        <v>44</v>
      </c>
    </row>
    <row r="5921" spans="1:12" x14ac:dyDescent="0.2">
      <c r="A5921" s="7">
        <v>9900054</v>
      </c>
      <c r="B5921" s="2">
        <v>36401</v>
      </c>
      <c r="C5921">
        <v>51</v>
      </c>
      <c r="D5921" t="s">
        <v>768</v>
      </c>
      <c r="E5921">
        <v>31</v>
      </c>
      <c r="F5921" t="s">
        <v>447</v>
      </c>
      <c r="G5921">
        <v>0</v>
      </c>
      <c r="H5921">
        <v>1</v>
      </c>
      <c r="I5921">
        <v>1</v>
      </c>
      <c r="J5921">
        <f t="shared" si="92"/>
        <v>1</v>
      </c>
      <c r="K5921" s="8">
        <v>6</v>
      </c>
      <c r="L5921" s="8">
        <f>COUNTIFS($D$2:$D5921,D5921)</f>
        <v>284</v>
      </c>
    </row>
    <row r="5922" spans="1:12" x14ac:dyDescent="0.2">
      <c r="A5922" s="7">
        <v>9900055</v>
      </c>
      <c r="B5922" s="2">
        <v>36402</v>
      </c>
      <c r="C5922">
        <v>18</v>
      </c>
      <c r="D5922" t="s">
        <v>12</v>
      </c>
      <c r="E5922">
        <v>27</v>
      </c>
      <c r="F5922" t="s">
        <v>32</v>
      </c>
      <c r="G5922">
        <v>1</v>
      </c>
      <c r="H5922">
        <v>1</v>
      </c>
      <c r="I5922">
        <v>0</v>
      </c>
      <c r="J5922">
        <f t="shared" si="92"/>
        <v>3</v>
      </c>
      <c r="K5922" s="8">
        <v>6</v>
      </c>
      <c r="L5922" s="8">
        <f>COUNTIFS($D$2:$D5922,D5922)</f>
        <v>162</v>
      </c>
    </row>
    <row r="5923" spans="1:12" x14ac:dyDescent="0.2">
      <c r="A5923" s="7">
        <v>9900055</v>
      </c>
      <c r="B5923" s="2">
        <v>36402</v>
      </c>
      <c r="C5923">
        <v>27</v>
      </c>
      <c r="D5923" t="s">
        <v>32</v>
      </c>
      <c r="E5923">
        <v>18</v>
      </c>
      <c r="F5923" t="s">
        <v>12</v>
      </c>
      <c r="G5923">
        <v>0</v>
      </c>
      <c r="H5923">
        <v>0</v>
      </c>
      <c r="I5923">
        <v>1</v>
      </c>
      <c r="J5923">
        <f t="shared" si="92"/>
        <v>0</v>
      </c>
      <c r="K5923" s="8">
        <v>6</v>
      </c>
      <c r="L5923" s="8">
        <f>COUNTIFS($D$2:$D5923,D5923)</f>
        <v>6</v>
      </c>
    </row>
    <row r="5924" spans="1:12" x14ac:dyDescent="0.2">
      <c r="A5924" s="7">
        <v>9900056</v>
      </c>
      <c r="B5924" s="2">
        <v>36402</v>
      </c>
      <c r="C5924">
        <v>21</v>
      </c>
      <c r="D5924" t="s">
        <v>10</v>
      </c>
      <c r="E5924">
        <v>22</v>
      </c>
      <c r="F5924" t="s">
        <v>15</v>
      </c>
      <c r="G5924">
        <v>1</v>
      </c>
      <c r="H5924">
        <v>5</v>
      </c>
      <c r="I5924">
        <v>1</v>
      </c>
      <c r="J5924">
        <f t="shared" si="92"/>
        <v>3</v>
      </c>
      <c r="K5924" s="8">
        <v>6</v>
      </c>
      <c r="L5924" s="8">
        <f>COUNTIFS($D$2:$D5924,D5924)</f>
        <v>284</v>
      </c>
    </row>
    <row r="5925" spans="1:12" x14ac:dyDescent="0.2">
      <c r="A5925" s="7">
        <v>9900056</v>
      </c>
      <c r="B5925" s="2">
        <v>36402</v>
      </c>
      <c r="C5925">
        <v>22</v>
      </c>
      <c r="D5925" t="s">
        <v>15</v>
      </c>
      <c r="E5925">
        <v>21</v>
      </c>
      <c r="F5925" t="s">
        <v>10</v>
      </c>
      <c r="G5925">
        <v>0</v>
      </c>
      <c r="H5925">
        <v>1</v>
      </c>
      <c r="I5925">
        <v>5</v>
      </c>
      <c r="J5925">
        <f t="shared" si="92"/>
        <v>0</v>
      </c>
      <c r="K5925" s="8">
        <v>6</v>
      </c>
      <c r="L5925" s="8">
        <f>COUNTIFS($D$2:$D5925,D5925)</f>
        <v>242</v>
      </c>
    </row>
    <row r="5926" spans="1:12" x14ac:dyDescent="0.2">
      <c r="A5926" s="7">
        <v>9900057</v>
      </c>
      <c r="B5926" s="2">
        <v>36414</v>
      </c>
      <c r="C5926">
        <v>10</v>
      </c>
      <c r="D5926" t="s">
        <v>47</v>
      </c>
      <c r="E5926">
        <v>32</v>
      </c>
      <c r="F5926" t="s">
        <v>559</v>
      </c>
      <c r="G5926">
        <v>1</v>
      </c>
      <c r="H5926">
        <v>3</v>
      </c>
      <c r="I5926">
        <v>1</v>
      </c>
      <c r="J5926">
        <f t="shared" si="92"/>
        <v>3</v>
      </c>
      <c r="K5926" s="8">
        <v>7</v>
      </c>
      <c r="L5926" s="8">
        <f>COUNTIFS($D$2:$D5926,D5926)</f>
        <v>285</v>
      </c>
    </row>
    <row r="5927" spans="1:12" x14ac:dyDescent="0.2">
      <c r="A5927" s="7">
        <v>9900057</v>
      </c>
      <c r="B5927" s="2">
        <v>36414</v>
      </c>
      <c r="C5927">
        <v>32</v>
      </c>
      <c r="D5927" t="s">
        <v>559</v>
      </c>
      <c r="E5927">
        <v>10</v>
      </c>
      <c r="F5927" t="s">
        <v>47</v>
      </c>
      <c r="G5927">
        <v>0</v>
      </c>
      <c r="H5927">
        <v>1</v>
      </c>
      <c r="I5927">
        <v>3</v>
      </c>
      <c r="J5927">
        <f t="shared" si="92"/>
        <v>0</v>
      </c>
      <c r="K5927" s="8">
        <v>7</v>
      </c>
      <c r="L5927" s="8">
        <f>COUNTIFS($D$2:$D5927,D5927)</f>
        <v>285</v>
      </c>
    </row>
    <row r="5928" spans="1:12" x14ac:dyDescent="0.2">
      <c r="A5928" s="7">
        <v>9900058</v>
      </c>
      <c r="B5928" s="2">
        <v>36414</v>
      </c>
      <c r="C5928">
        <v>14</v>
      </c>
      <c r="D5928" t="s">
        <v>27</v>
      </c>
      <c r="E5928">
        <v>22</v>
      </c>
      <c r="F5928" t="s">
        <v>15</v>
      </c>
      <c r="G5928">
        <v>1</v>
      </c>
      <c r="H5928">
        <v>1</v>
      </c>
      <c r="I5928">
        <v>0</v>
      </c>
      <c r="J5928">
        <f t="shared" si="92"/>
        <v>3</v>
      </c>
      <c r="K5928" s="8">
        <v>5</v>
      </c>
      <c r="L5928" s="8">
        <f>COUNTIFS($D$2:$D5928,D5928)</f>
        <v>283</v>
      </c>
    </row>
    <row r="5929" spans="1:12" x14ac:dyDescent="0.2">
      <c r="A5929" s="7">
        <v>9900058</v>
      </c>
      <c r="B5929" s="2">
        <v>36414</v>
      </c>
      <c r="C5929">
        <v>22</v>
      </c>
      <c r="D5929" t="s">
        <v>15</v>
      </c>
      <c r="E5929">
        <v>14</v>
      </c>
      <c r="F5929" t="s">
        <v>27</v>
      </c>
      <c r="G5929">
        <v>0</v>
      </c>
      <c r="H5929">
        <v>0</v>
      </c>
      <c r="I5929">
        <v>1</v>
      </c>
      <c r="J5929">
        <f t="shared" si="92"/>
        <v>0</v>
      </c>
      <c r="K5929" s="8">
        <v>7</v>
      </c>
      <c r="L5929" s="8">
        <f>COUNTIFS($D$2:$D5929,D5929)</f>
        <v>243</v>
      </c>
    </row>
    <row r="5930" spans="1:12" x14ac:dyDescent="0.2">
      <c r="A5930" s="7">
        <v>9900059</v>
      </c>
      <c r="B5930" s="2">
        <v>36414</v>
      </c>
      <c r="C5930">
        <v>51</v>
      </c>
      <c r="D5930" t="s">
        <v>768</v>
      </c>
      <c r="E5930">
        <v>49</v>
      </c>
      <c r="F5930" t="s">
        <v>766</v>
      </c>
      <c r="G5930">
        <v>1</v>
      </c>
      <c r="H5930">
        <v>3</v>
      </c>
      <c r="I5930">
        <v>4</v>
      </c>
      <c r="J5930">
        <f t="shared" si="92"/>
        <v>0</v>
      </c>
      <c r="K5930" s="8">
        <v>7</v>
      </c>
      <c r="L5930" s="8">
        <f>COUNTIFS($D$2:$D5930,D5930)</f>
        <v>285</v>
      </c>
    </row>
    <row r="5931" spans="1:12" x14ac:dyDescent="0.2">
      <c r="A5931" s="7">
        <v>9900059</v>
      </c>
      <c r="B5931" s="2">
        <v>36414</v>
      </c>
      <c r="C5931">
        <v>49</v>
      </c>
      <c r="D5931" t="s">
        <v>766</v>
      </c>
      <c r="E5931">
        <v>51</v>
      </c>
      <c r="F5931" t="s">
        <v>768</v>
      </c>
      <c r="G5931">
        <v>0</v>
      </c>
      <c r="H5931">
        <v>4</v>
      </c>
      <c r="I5931">
        <v>3</v>
      </c>
      <c r="J5931">
        <f t="shared" si="92"/>
        <v>3</v>
      </c>
      <c r="K5931" s="8">
        <v>7</v>
      </c>
      <c r="L5931" s="8">
        <f>COUNTIFS($D$2:$D5931,D5931)</f>
        <v>285</v>
      </c>
    </row>
    <row r="5932" spans="1:12" x14ac:dyDescent="0.2">
      <c r="A5932" s="7">
        <v>9900060</v>
      </c>
      <c r="B5932" s="2">
        <v>36414</v>
      </c>
      <c r="C5932">
        <v>19</v>
      </c>
      <c r="D5932" t="s">
        <v>40</v>
      </c>
      <c r="E5932">
        <v>21</v>
      </c>
      <c r="F5932" t="s">
        <v>10</v>
      </c>
      <c r="G5932">
        <v>1</v>
      </c>
      <c r="H5932">
        <v>2</v>
      </c>
      <c r="I5932">
        <v>3</v>
      </c>
      <c r="J5932">
        <f t="shared" si="92"/>
        <v>0</v>
      </c>
      <c r="K5932" s="8">
        <v>6</v>
      </c>
      <c r="L5932" s="8">
        <f>COUNTIFS($D$2:$D5932,D5932)</f>
        <v>284</v>
      </c>
    </row>
    <row r="5933" spans="1:12" x14ac:dyDescent="0.2">
      <c r="A5933" s="7">
        <v>9900060</v>
      </c>
      <c r="B5933" s="2">
        <v>36414</v>
      </c>
      <c r="C5933">
        <v>21</v>
      </c>
      <c r="D5933" t="s">
        <v>10</v>
      </c>
      <c r="E5933">
        <v>19</v>
      </c>
      <c r="F5933" t="s">
        <v>40</v>
      </c>
      <c r="G5933">
        <v>0</v>
      </c>
      <c r="H5933">
        <v>3</v>
      </c>
      <c r="I5933">
        <v>2</v>
      </c>
      <c r="J5933">
        <f t="shared" si="92"/>
        <v>3</v>
      </c>
      <c r="K5933" s="8">
        <v>7</v>
      </c>
      <c r="L5933" s="8">
        <f>COUNTIFS($D$2:$D5933,D5933)</f>
        <v>285</v>
      </c>
    </row>
    <row r="5934" spans="1:12" x14ac:dyDescent="0.2">
      <c r="A5934" s="7">
        <v>9900061</v>
      </c>
      <c r="B5934" s="2">
        <v>36414</v>
      </c>
      <c r="C5934">
        <v>34</v>
      </c>
      <c r="D5934" t="s">
        <v>445</v>
      </c>
      <c r="E5934">
        <v>23</v>
      </c>
      <c r="F5934" t="s">
        <v>50</v>
      </c>
      <c r="G5934">
        <v>1</v>
      </c>
      <c r="H5934">
        <v>3</v>
      </c>
      <c r="I5934">
        <v>2</v>
      </c>
      <c r="J5934">
        <f t="shared" si="92"/>
        <v>3</v>
      </c>
      <c r="K5934" s="8">
        <v>7</v>
      </c>
      <c r="L5934" s="8">
        <f>COUNTIFS($D$2:$D5934,D5934)</f>
        <v>163</v>
      </c>
    </row>
    <row r="5935" spans="1:12" x14ac:dyDescent="0.2">
      <c r="A5935" s="7">
        <v>9900061</v>
      </c>
      <c r="B5935" s="2">
        <v>36414</v>
      </c>
      <c r="C5935">
        <v>23</v>
      </c>
      <c r="D5935" t="s">
        <v>50</v>
      </c>
      <c r="E5935">
        <v>34</v>
      </c>
      <c r="F5935" t="s">
        <v>445</v>
      </c>
      <c r="G5935">
        <v>0</v>
      </c>
      <c r="H5935">
        <v>2</v>
      </c>
      <c r="I5935">
        <v>3</v>
      </c>
      <c r="J5935">
        <f t="shared" si="92"/>
        <v>0</v>
      </c>
      <c r="K5935" s="8">
        <v>6</v>
      </c>
      <c r="L5935" s="8">
        <f>COUNTIFS($D$2:$D5935,D5935)</f>
        <v>284</v>
      </c>
    </row>
    <row r="5936" spans="1:12" x14ac:dyDescent="0.2">
      <c r="A5936" s="7">
        <v>9900062</v>
      </c>
      <c r="B5936" s="2">
        <v>36414</v>
      </c>
      <c r="C5936">
        <v>54</v>
      </c>
      <c r="D5936" t="s">
        <v>771</v>
      </c>
      <c r="E5936">
        <v>16</v>
      </c>
      <c r="F5936" t="s">
        <v>37</v>
      </c>
      <c r="G5936">
        <v>1</v>
      </c>
      <c r="H5936">
        <v>0</v>
      </c>
      <c r="I5936">
        <v>2</v>
      </c>
      <c r="J5936">
        <f t="shared" si="92"/>
        <v>0</v>
      </c>
      <c r="K5936" s="8">
        <v>7</v>
      </c>
      <c r="L5936" s="8">
        <f>COUNTIFS($D$2:$D5936,D5936)</f>
        <v>285</v>
      </c>
    </row>
    <row r="5937" spans="1:12" x14ac:dyDescent="0.2">
      <c r="A5937" s="7">
        <v>9900062</v>
      </c>
      <c r="B5937" s="2">
        <v>36414</v>
      </c>
      <c r="C5937">
        <v>16</v>
      </c>
      <c r="D5937" t="s">
        <v>37</v>
      </c>
      <c r="E5937">
        <v>54</v>
      </c>
      <c r="F5937" t="s">
        <v>771</v>
      </c>
      <c r="G5937">
        <v>0</v>
      </c>
      <c r="H5937">
        <v>2</v>
      </c>
      <c r="I5937">
        <v>0</v>
      </c>
      <c r="J5937">
        <f t="shared" si="92"/>
        <v>3</v>
      </c>
      <c r="K5937" s="8">
        <v>7</v>
      </c>
      <c r="L5937" s="8">
        <f>COUNTIFS($D$2:$D5937,D5937)</f>
        <v>285</v>
      </c>
    </row>
    <row r="5938" spans="1:12" x14ac:dyDescent="0.2">
      <c r="A5938" s="7">
        <v>9900063</v>
      </c>
      <c r="B5938" s="2">
        <v>36414</v>
      </c>
      <c r="C5938">
        <v>31</v>
      </c>
      <c r="D5938" t="s">
        <v>447</v>
      </c>
      <c r="E5938">
        <v>18</v>
      </c>
      <c r="F5938" t="s">
        <v>12</v>
      </c>
      <c r="G5938">
        <v>1</v>
      </c>
      <c r="H5938">
        <v>2</v>
      </c>
      <c r="I5938">
        <v>0</v>
      </c>
      <c r="J5938">
        <f t="shared" si="92"/>
        <v>3</v>
      </c>
      <c r="K5938" s="8">
        <v>7</v>
      </c>
      <c r="L5938" s="8">
        <f>COUNTIFS($D$2:$D5938,D5938)</f>
        <v>45</v>
      </c>
    </row>
    <row r="5939" spans="1:12" x14ac:dyDescent="0.2">
      <c r="A5939" s="7">
        <v>9900063</v>
      </c>
      <c r="B5939" s="2">
        <v>36414</v>
      </c>
      <c r="C5939">
        <v>18</v>
      </c>
      <c r="D5939" t="s">
        <v>12</v>
      </c>
      <c r="E5939">
        <v>31</v>
      </c>
      <c r="F5939" t="s">
        <v>447</v>
      </c>
      <c r="G5939">
        <v>0</v>
      </c>
      <c r="H5939">
        <v>0</v>
      </c>
      <c r="I5939">
        <v>2</v>
      </c>
      <c r="J5939">
        <f t="shared" si="92"/>
        <v>0</v>
      </c>
      <c r="K5939" s="8">
        <v>7</v>
      </c>
      <c r="L5939" s="8">
        <f>COUNTIFS($D$2:$D5939,D5939)</f>
        <v>163</v>
      </c>
    </row>
    <row r="5940" spans="1:12" x14ac:dyDescent="0.2">
      <c r="A5940" s="7">
        <v>9900064</v>
      </c>
      <c r="B5940" s="2">
        <v>36414</v>
      </c>
      <c r="C5940">
        <v>29</v>
      </c>
      <c r="D5940" t="s">
        <v>42</v>
      </c>
      <c r="E5940">
        <v>27</v>
      </c>
      <c r="F5940" t="s">
        <v>32</v>
      </c>
      <c r="G5940">
        <v>1</v>
      </c>
      <c r="H5940">
        <v>1</v>
      </c>
      <c r="I5940">
        <v>0</v>
      </c>
      <c r="J5940">
        <f t="shared" si="92"/>
        <v>3</v>
      </c>
      <c r="K5940" s="8">
        <v>5</v>
      </c>
      <c r="L5940" s="8">
        <f>COUNTIFS($D$2:$D5940,D5940)</f>
        <v>241</v>
      </c>
    </row>
    <row r="5941" spans="1:12" x14ac:dyDescent="0.2">
      <c r="A5941" s="7">
        <v>9900064</v>
      </c>
      <c r="B5941" s="2">
        <v>36414</v>
      </c>
      <c r="C5941">
        <v>27</v>
      </c>
      <c r="D5941" t="s">
        <v>32</v>
      </c>
      <c r="E5941">
        <v>29</v>
      </c>
      <c r="F5941" t="s">
        <v>42</v>
      </c>
      <c r="G5941">
        <v>0</v>
      </c>
      <c r="H5941">
        <v>0</v>
      </c>
      <c r="I5941">
        <v>1</v>
      </c>
      <c r="J5941">
        <f t="shared" si="92"/>
        <v>0</v>
      </c>
      <c r="K5941" s="8">
        <v>7</v>
      </c>
      <c r="L5941" s="8">
        <f>COUNTIFS($D$2:$D5941,D5941)</f>
        <v>7</v>
      </c>
    </row>
    <row r="5942" spans="1:12" x14ac:dyDescent="0.2">
      <c r="A5942" s="7">
        <v>9900065</v>
      </c>
      <c r="B5942" s="2">
        <v>36414</v>
      </c>
      <c r="C5942">
        <v>53</v>
      </c>
      <c r="D5942" t="s">
        <v>770</v>
      </c>
      <c r="E5942">
        <v>46</v>
      </c>
      <c r="F5942" t="s">
        <v>763</v>
      </c>
      <c r="G5942">
        <v>1</v>
      </c>
      <c r="H5942">
        <v>2</v>
      </c>
      <c r="I5942">
        <v>2</v>
      </c>
      <c r="J5942">
        <f t="shared" si="92"/>
        <v>1</v>
      </c>
      <c r="K5942" s="8">
        <v>7</v>
      </c>
      <c r="L5942" s="8">
        <f>COUNTIFS($D$2:$D5942,D5942)</f>
        <v>285</v>
      </c>
    </row>
    <row r="5943" spans="1:12" x14ac:dyDescent="0.2">
      <c r="A5943" s="7">
        <v>9900065</v>
      </c>
      <c r="B5943" s="2">
        <v>36414</v>
      </c>
      <c r="C5943">
        <v>46</v>
      </c>
      <c r="D5943" t="s">
        <v>763</v>
      </c>
      <c r="E5943">
        <v>53</v>
      </c>
      <c r="F5943" t="s">
        <v>770</v>
      </c>
      <c r="G5943">
        <v>0</v>
      </c>
      <c r="H5943">
        <v>2</v>
      </c>
      <c r="I5943">
        <v>2</v>
      </c>
      <c r="J5943">
        <f t="shared" si="92"/>
        <v>1</v>
      </c>
      <c r="K5943" s="8">
        <v>7</v>
      </c>
      <c r="L5943" s="8">
        <f>COUNTIFS($D$2:$D5943,D5943)</f>
        <v>121</v>
      </c>
    </row>
    <row r="5944" spans="1:12" x14ac:dyDescent="0.2">
      <c r="A5944" s="7">
        <v>9900066</v>
      </c>
      <c r="B5944" s="2">
        <v>36415</v>
      </c>
      <c r="C5944">
        <v>52</v>
      </c>
      <c r="D5944" t="s">
        <v>769</v>
      </c>
      <c r="E5944">
        <v>26</v>
      </c>
      <c r="F5944" t="s">
        <v>17</v>
      </c>
      <c r="G5944">
        <v>1</v>
      </c>
      <c r="H5944">
        <v>1</v>
      </c>
      <c r="I5944">
        <v>1</v>
      </c>
      <c r="J5944">
        <f t="shared" si="92"/>
        <v>1</v>
      </c>
      <c r="K5944" s="8">
        <v>6</v>
      </c>
      <c r="L5944" s="8">
        <f>COUNTIFS($D$2:$D5944,D5944)</f>
        <v>6</v>
      </c>
    </row>
    <row r="5945" spans="1:12" x14ac:dyDescent="0.2">
      <c r="A5945" s="7">
        <v>9900066</v>
      </c>
      <c r="B5945" s="2">
        <v>36415</v>
      </c>
      <c r="C5945">
        <v>26</v>
      </c>
      <c r="D5945" t="s">
        <v>17</v>
      </c>
      <c r="E5945">
        <v>52</v>
      </c>
      <c r="F5945" t="s">
        <v>769</v>
      </c>
      <c r="G5945">
        <v>0</v>
      </c>
      <c r="H5945">
        <v>1</v>
      </c>
      <c r="I5945">
        <v>1</v>
      </c>
      <c r="J5945">
        <f t="shared" si="92"/>
        <v>1</v>
      </c>
      <c r="K5945" s="8">
        <v>6</v>
      </c>
      <c r="L5945" s="8">
        <f>COUNTIFS($D$2:$D5945,D5945)</f>
        <v>284</v>
      </c>
    </row>
    <row r="5946" spans="1:12" x14ac:dyDescent="0.2">
      <c r="A5946" s="7">
        <v>9900067</v>
      </c>
      <c r="B5946" s="2">
        <v>36421</v>
      </c>
      <c r="C5946">
        <v>32</v>
      </c>
      <c r="D5946" t="s">
        <v>559</v>
      </c>
      <c r="E5946">
        <v>52</v>
      </c>
      <c r="F5946" t="s">
        <v>769</v>
      </c>
      <c r="G5946">
        <v>1</v>
      </c>
      <c r="H5946">
        <v>1</v>
      </c>
      <c r="I5946">
        <v>0</v>
      </c>
      <c r="J5946">
        <f t="shared" si="92"/>
        <v>3</v>
      </c>
      <c r="K5946" s="8">
        <v>8</v>
      </c>
      <c r="L5946" s="8">
        <f>COUNTIFS($D$2:$D5946,D5946)</f>
        <v>286</v>
      </c>
    </row>
    <row r="5947" spans="1:12" x14ac:dyDescent="0.2">
      <c r="A5947" s="7">
        <v>9900067</v>
      </c>
      <c r="B5947" s="2">
        <v>36421</v>
      </c>
      <c r="C5947">
        <v>52</v>
      </c>
      <c r="D5947" t="s">
        <v>769</v>
      </c>
      <c r="E5947">
        <v>32</v>
      </c>
      <c r="F5947" t="s">
        <v>559</v>
      </c>
      <c r="G5947">
        <v>0</v>
      </c>
      <c r="H5947">
        <v>0</v>
      </c>
      <c r="I5947">
        <v>1</v>
      </c>
      <c r="J5947">
        <f t="shared" si="92"/>
        <v>0</v>
      </c>
      <c r="K5947" s="8">
        <v>7</v>
      </c>
      <c r="L5947" s="8">
        <f>COUNTIFS($D$2:$D5947,D5947)</f>
        <v>7</v>
      </c>
    </row>
    <row r="5948" spans="1:12" x14ac:dyDescent="0.2">
      <c r="A5948" s="7">
        <v>9900068</v>
      </c>
      <c r="B5948" s="2">
        <v>36421</v>
      </c>
      <c r="C5948">
        <v>46</v>
      </c>
      <c r="D5948" t="s">
        <v>763</v>
      </c>
      <c r="E5948">
        <v>31</v>
      </c>
      <c r="F5948" t="s">
        <v>447</v>
      </c>
      <c r="G5948">
        <v>1</v>
      </c>
      <c r="H5948">
        <v>0</v>
      </c>
      <c r="I5948">
        <v>5</v>
      </c>
      <c r="J5948">
        <f t="shared" si="92"/>
        <v>0</v>
      </c>
      <c r="K5948" s="8">
        <v>8</v>
      </c>
      <c r="L5948" s="8">
        <f>COUNTIFS($D$2:$D5948,D5948)</f>
        <v>122</v>
      </c>
    </row>
    <row r="5949" spans="1:12" x14ac:dyDescent="0.2">
      <c r="A5949" s="7">
        <v>9900068</v>
      </c>
      <c r="B5949" s="2">
        <v>36421</v>
      </c>
      <c r="C5949">
        <v>31</v>
      </c>
      <c r="D5949" t="s">
        <v>447</v>
      </c>
      <c r="E5949">
        <v>46</v>
      </c>
      <c r="F5949" t="s">
        <v>763</v>
      </c>
      <c r="G5949">
        <v>0</v>
      </c>
      <c r="H5949">
        <v>5</v>
      </c>
      <c r="I5949">
        <v>0</v>
      </c>
      <c r="J5949">
        <f t="shared" si="92"/>
        <v>3</v>
      </c>
      <c r="K5949" s="8">
        <v>8</v>
      </c>
      <c r="L5949" s="8">
        <f>COUNTIFS($D$2:$D5949,D5949)</f>
        <v>46</v>
      </c>
    </row>
    <row r="5950" spans="1:12" x14ac:dyDescent="0.2">
      <c r="A5950" s="7">
        <v>9900069</v>
      </c>
      <c r="B5950" s="2">
        <v>36421</v>
      </c>
      <c r="C5950">
        <v>18</v>
      </c>
      <c r="D5950" t="s">
        <v>12</v>
      </c>
      <c r="E5950">
        <v>19</v>
      </c>
      <c r="F5950" t="s">
        <v>40</v>
      </c>
      <c r="G5950">
        <v>1</v>
      </c>
      <c r="H5950">
        <v>2</v>
      </c>
      <c r="I5950">
        <v>2</v>
      </c>
      <c r="J5950">
        <f t="shared" si="92"/>
        <v>1</v>
      </c>
      <c r="K5950" s="8">
        <v>8</v>
      </c>
      <c r="L5950" s="8">
        <f>COUNTIFS($D$2:$D5950,D5950)</f>
        <v>164</v>
      </c>
    </row>
    <row r="5951" spans="1:12" x14ac:dyDescent="0.2">
      <c r="A5951" s="7">
        <v>9900069</v>
      </c>
      <c r="B5951" s="2">
        <v>36421</v>
      </c>
      <c r="C5951">
        <v>19</v>
      </c>
      <c r="D5951" t="s">
        <v>40</v>
      </c>
      <c r="E5951">
        <v>18</v>
      </c>
      <c r="F5951" t="s">
        <v>12</v>
      </c>
      <c r="G5951">
        <v>0</v>
      </c>
      <c r="H5951">
        <v>2</v>
      </c>
      <c r="I5951">
        <v>2</v>
      </c>
      <c r="J5951">
        <f t="shared" si="92"/>
        <v>1</v>
      </c>
      <c r="K5951" s="8">
        <v>7</v>
      </c>
      <c r="L5951" s="8">
        <f>COUNTIFS($D$2:$D5951,D5951)</f>
        <v>285</v>
      </c>
    </row>
    <row r="5952" spans="1:12" x14ac:dyDescent="0.2">
      <c r="A5952" s="7">
        <v>9900070</v>
      </c>
      <c r="B5952" s="2">
        <v>36421</v>
      </c>
      <c r="C5952">
        <v>21</v>
      </c>
      <c r="D5952" t="s">
        <v>10</v>
      </c>
      <c r="E5952">
        <v>53</v>
      </c>
      <c r="F5952" t="s">
        <v>770</v>
      </c>
      <c r="G5952">
        <v>1</v>
      </c>
      <c r="H5952">
        <v>1</v>
      </c>
      <c r="I5952">
        <v>1</v>
      </c>
      <c r="J5952">
        <f t="shared" si="92"/>
        <v>1</v>
      </c>
      <c r="K5952" s="8">
        <v>8</v>
      </c>
      <c r="L5952" s="8">
        <f>COUNTIFS($D$2:$D5952,D5952)</f>
        <v>286</v>
      </c>
    </row>
    <row r="5953" spans="1:12" x14ac:dyDescent="0.2">
      <c r="A5953" s="7">
        <v>9900070</v>
      </c>
      <c r="B5953" s="2">
        <v>36421</v>
      </c>
      <c r="C5953">
        <v>53</v>
      </c>
      <c r="D5953" t="s">
        <v>770</v>
      </c>
      <c r="E5953">
        <v>21</v>
      </c>
      <c r="F5953" t="s">
        <v>10</v>
      </c>
      <c r="G5953">
        <v>0</v>
      </c>
      <c r="H5953">
        <v>1</v>
      </c>
      <c r="I5953">
        <v>1</v>
      </c>
      <c r="J5953">
        <f t="shared" si="92"/>
        <v>1</v>
      </c>
      <c r="K5953" s="8">
        <v>8</v>
      </c>
      <c r="L5953" s="8">
        <f>COUNTIFS($D$2:$D5953,D5953)</f>
        <v>286</v>
      </c>
    </row>
    <row r="5954" spans="1:12" x14ac:dyDescent="0.2">
      <c r="A5954" s="7">
        <v>9900071</v>
      </c>
      <c r="B5954" s="2">
        <v>36421</v>
      </c>
      <c r="C5954">
        <v>23</v>
      </c>
      <c r="D5954" t="s">
        <v>50</v>
      </c>
      <c r="E5954">
        <v>10</v>
      </c>
      <c r="F5954" t="s">
        <v>47</v>
      </c>
      <c r="G5954">
        <v>1</v>
      </c>
      <c r="H5954">
        <v>0</v>
      </c>
      <c r="I5954">
        <v>1</v>
      </c>
      <c r="J5954">
        <f t="shared" ref="J5954:J6017" si="93">IF(H5954&gt;I5954,3,IF(I5954&gt;H5954,0,1))</f>
        <v>0</v>
      </c>
      <c r="K5954" s="8">
        <v>7</v>
      </c>
      <c r="L5954" s="8">
        <f>COUNTIFS($D$2:$D5954,D5954)</f>
        <v>285</v>
      </c>
    </row>
    <row r="5955" spans="1:12" x14ac:dyDescent="0.2">
      <c r="A5955" s="7">
        <v>9900071</v>
      </c>
      <c r="B5955" s="2">
        <v>36421</v>
      </c>
      <c r="C5955">
        <v>10</v>
      </c>
      <c r="D5955" t="s">
        <v>47</v>
      </c>
      <c r="E5955">
        <v>23</v>
      </c>
      <c r="F5955" t="s">
        <v>50</v>
      </c>
      <c r="G5955">
        <v>0</v>
      </c>
      <c r="H5955">
        <v>1</v>
      </c>
      <c r="I5955">
        <v>0</v>
      </c>
      <c r="J5955">
        <f t="shared" si="93"/>
        <v>3</v>
      </c>
      <c r="K5955" s="8">
        <v>8</v>
      </c>
      <c r="L5955" s="8">
        <f>COUNTIFS($D$2:$D5955,D5955)</f>
        <v>286</v>
      </c>
    </row>
    <row r="5956" spans="1:12" x14ac:dyDescent="0.2">
      <c r="A5956" s="7">
        <v>9900072</v>
      </c>
      <c r="B5956" s="2">
        <v>36421</v>
      </c>
      <c r="C5956">
        <v>27</v>
      </c>
      <c r="D5956" t="s">
        <v>32</v>
      </c>
      <c r="E5956">
        <v>14</v>
      </c>
      <c r="F5956" t="s">
        <v>27</v>
      </c>
      <c r="G5956">
        <v>1</v>
      </c>
      <c r="H5956">
        <v>1</v>
      </c>
      <c r="I5956">
        <v>0</v>
      </c>
      <c r="J5956">
        <f t="shared" si="93"/>
        <v>3</v>
      </c>
      <c r="K5956" s="8">
        <v>8</v>
      </c>
      <c r="L5956" s="8">
        <f>COUNTIFS($D$2:$D5956,D5956)</f>
        <v>8</v>
      </c>
    </row>
    <row r="5957" spans="1:12" x14ac:dyDescent="0.2">
      <c r="A5957" s="7">
        <v>9900072</v>
      </c>
      <c r="B5957" s="2">
        <v>36421</v>
      </c>
      <c r="C5957">
        <v>14</v>
      </c>
      <c r="D5957" t="s">
        <v>27</v>
      </c>
      <c r="E5957">
        <v>27</v>
      </c>
      <c r="F5957" t="s">
        <v>32</v>
      </c>
      <c r="G5957">
        <v>0</v>
      </c>
      <c r="H5957">
        <v>0</v>
      </c>
      <c r="I5957">
        <v>1</v>
      </c>
      <c r="J5957">
        <f t="shared" si="93"/>
        <v>0</v>
      </c>
      <c r="K5957" s="8">
        <v>6</v>
      </c>
      <c r="L5957" s="8">
        <f>COUNTIFS($D$2:$D5957,D5957)</f>
        <v>284</v>
      </c>
    </row>
    <row r="5958" spans="1:12" x14ac:dyDescent="0.2">
      <c r="A5958" s="7">
        <v>9900073</v>
      </c>
      <c r="B5958" s="2">
        <v>36422</v>
      </c>
      <c r="C5958">
        <v>16</v>
      </c>
      <c r="D5958" t="s">
        <v>37</v>
      </c>
      <c r="E5958">
        <v>29</v>
      </c>
      <c r="F5958" t="s">
        <v>42</v>
      </c>
      <c r="G5958">
        <v>1</v>
      </c>
      <c r="H5958">
        <v>1</v>
      </c>
      <c r="I5958">
        <v>0</v>
      </c>
      <c r="J5958">
        <f t="shared" si="93"/>
        <v>3</v>
      </c>
      <c r="K5958" s="8">
        <v>8</v>
      </c>
      <c r="L5958" s="8">
        <f>COUNTIFS($D$2:$D5958,D5958)</f>
        <v>286</v>
      </c>
    </row>
    <row r="5959" spans="1:12" x14ac:dyDescent="0.2">
      <c r="A5959" s="7">
        <v>9900073</v>
      </c>
      <c r="B5959" s="2">
        <v>36422</v>
      </c>
      <c r="C5959">
        <v>29</v>
      </c>
      <c r="D5959" t="s">
        <v>42</v>
      </c>
      <c r="E5959">
        <v>16</v>
      </c>
      <c r="F5959" t="s">
        <v>37</v>
      </c>
      <c r="G5959">
        <v>0</v>
      </c>
      <c r="H5959">
        <v>0</v>
      </c>
      <c r="I5959">
        <v>1</v>
      </c>
      <c r="J5959">
        <f t="shared" si="93"/>
        <v>0</v>
      </c>
      <c r="K5959" s="8">
        <v>6</v>
      </c>
      <c r="L5959" s="8">
        <f>COUNTIFS($D$2:$D5959,D5959)</f>
        <v>242</v>
      </c>
    </row>
    <row r="5960" spans="1:12" x14ac:dyDescent="0.2">
      <c r="A5960" s="7">
        <v>9900074</v>
      </c>
      <c r="B5960" s="2">
        <v>36422</v>
      </c>
      <c r="C5960">
        <v>49</v>
      </c>
      <c r="D5960" t="s">
        <v>766</v>
      </c>
      <c r="E5960">
        <v>34</v>
      </c>
      <c r="F5960" t="s">
        <v>445</v>
      </c>
      <c r="G5960">
        <v>1</v>
      </c>
      <c r="H5960">
        <v>2</v>
      </c>
      <c r="I5960">
        <v>0</v>
      </c>
      <c r="J5960">
        <f t="shared" si="93"/>
        <v>3</v>
      </c>
      <c r="K5960" s="8">
        <v>8</v>
      </c>
      <c r="L5960" s="8">
        <f>COUNTIFS($D$2:$D5960,D5960)</f>
        <v>286</v>
      </c>
    </row>
    <row r="5961" spans="1:12" x14ac:dyDescent="0.2">
      <c r="A5961" s="7">
        <v>9900074</v>
      </c>
      <c r="B5961" s="2">
        <v>36422</v>
      </c>
      <c r="C5961">
        <v>34</v>
      </c>
      <c r="D5961" t="s">
        <v>445</v>
      </c>
      <c r="E5961">
        <v>49</v>
      </c>
      <c r="F5961" t="s">
        <v>766</v>
      </c>
      <c r="G5961">
        <v>0</v>
      </c>
      <c r="H5961">
        <v>0</v>
      </c>
      <c r="I5961">
        <v>2</v>
      </c>
      <c r="J5961">
        <f t="shared" si="93"/>
        <v>0</v>
      </c>
      <c r="K5961" s="8">
        <v>8</v>
      </c>
      <c r="L5961" s="8">
        <f>COUNTIFS($D$2:$D5961,D5961)</f>
        <v>164</v>
      </c>
    </row>
    <row r="5962" spans="1:12" x14ac:dyDescent="0.2">
      <c r="A5962" s="7">
        <v>9900075</v>
      </c>
      <c r="B5962" s="2">
        <v>36422</v>
      </c>
      <c r="C5962">
        <v>22</v>
      </c>
      <c r="D5962" t="s">
        <v>15</v>
      </c>
      <c r="E5962">
        <v>54</v>
      </c>
      <c r="F5962" t="s">
        <v>771</v>
      </c>
      <c r="G5962">
        <v>1</v>
      </c>
      <c r="H5962">
        <v>8</v>
      </c>
      <c r="I5962">
        <v>0</v>
      </c>
      <c r="J5962">
        <f t="shared" si="93"/>
        <v>3</v>
      </c>
      <c r="K5962" s="8">
        <v>8</v>
      </c>
      <c r="L5962" s="8">
        <f>COUNTIFS($D$2:$D5962,D5962)</f>
        <v>244</v>
      </c>
    </row>
    <row r="5963" spans="1:12" x14ac:dyDescent="0.2">
      <c r="A5963" s="7">
        <v>9900075</v>
      </c>
      <c r="B5963" s="2">
        <v>36422</v>
      </c>
      <c r="C5963">
        <v>54</v>
      </c>
      <c r="D5963" t="s">
        <v>771</v>
      </c>
      <c r="E5963">
        <v>22</v>
      </c>
      <c r="F5963" t="s">
        <v>15</v>
      </c>
      <c r="G5963">
        <v>0</v>
      </c>
      <c r="H5963">
        <v>0</v>
      </c>
      <c r="I5963">
        <v>8</v>
      </c>
      <c r="J5963">
        <f t="shared" si="93"/>
        <v>0</v>
      </c>
      <c r="K5963" s="8">
        <v>8</v>
      </c>
      <c r="L5963" s="8">
        <f>COUNTIFS($D$2:$D5963,D5963)</f>
        <v>286</v>
      </c>
    </row>
    <row r="5964" spans="1:12" x14ac:dyDescent="0.2">
      <c r="A5964" s="7">
        <v>9900076</v>
      </c>
      <c r="B5964" s="2">
        <v>36422</v>
      </c>
      <c r="C5964">
        <v>26</v>
      </c>
      <c r="D5964" t="s">
        <v>17</v>
      </c>
      <c r="E5964">
        <v>51</v>
      </c>
      <c r="F5964" t="s">
        <v>768</v>
      </c>
      <c r="G5964">
        <v>1</v>
      </c>
      <c r="H5964">
        <v>3</v>
      </c>
      <c r="I5964">
        <v>2</v>
      </c>
      <c r="J5964">
        <f t="shared" si="93"/>
        <v>3</v>
      </c>
      <c r="K5964" s="8">
        <v>7</v>
      </c>
      <c r="L5964" s="8">
        <f>COUNTIFS($D$2:$D5964,D5964)</f>
        <v>285</v>
      </c>
    </row>
    <row r="5965" spans="1:12" x14ac:dyDescent="0.2">
      <c r="A5965" s="7">
        <v>9900076</v>
      </c>
      <c r="B5965" s="2">
        <v>36422</v>
      </c>
      <c r="C5965">
        <v>51</v>
      </c>
      <c r="D5965" t="s">
        <v>768</v>
      </c>
      <c r="E5965">
        <v>26</v>
      </c>
      <c r="F5965" t="s">
        <v>17</v>
      </c>
      <c r="G5965">
        <v>0</v>
      </c>
      <c r="H5965">
        <v>2</v>
      </c>
      <c r="I5965">
        <v>3</v>
      </c>
      <c r="J5965">
        <f t="shared" si="93"/>
        <v>0</v>
      </c>
      <c r="K5965" s="8">
        <v>8</v>
      </c>
      <c r="L5965" s="8">
        <f>COUNTIFS($D$2:$D5965,D5965)</f>
        <v>286</v>
      </c>
    </row>
    <row r="5966" spans="1:12" x14ac:dyDescent="0.2">
      <c r="A5966" s="7">
        <v>9900077</v>
      </c>
      <c r="B5966" s="2">
        <v>36428</v>
      </c>
      <c r="C5966">
        <v>10</v>
      </c>
      <c r="D5966" t="s">
        <v>47</v>
      </c>
      <c r="E5966">
        <v>27</v>
      </c>
      <c r="F5966" t="s">
        <v>32</v>
      </c>
      <c r="G5966">
        <v>1</v>
      </c>
      <c r="H5966">
        <v>1</v>
      </c>
      <c r="I5966">
        <v>0</v>
      </c>
      <c r="J5966">
        <f t="shared" si="93"/>
        <v>3</v>
      </c>
      <c r="K5966" s="8">
        <v>9</v>
      </c>
      <c r="L5966" s="8">
        <f>COUNTIFS($D$2:$D5966,D5966)</f>
        <v>287</v>
      </c>
    </row>
    <row r="5967" spans="1:12" x14ac:dyDescent="0.2">
      <c r="A5967" s="7">
        <v>9900077</v>
      </c>
      <c r="B5967" s="2">
        <v>36428</v>
      </c>
      <c r="C5967">
        <v>27</v>
      </c>
      <c r="D5967" t="s">
        <v>32</v>
      </c>
      <c r="E5967">
        <v>10</v>
      </c>
      <c r="F5967" t="s">
        <v>47</v>
      </c>
      <c r="G5967">
        <v>0</v>
      </c>
      <c r="H5967">
        <v>0</v>
      </c>
      <c r="I5967">
        <v>1</v>
      </c>
      <c r="J5967">
        <f t="shared" si="93"/>
        <v>0</v>
      </c>
      <c r="K5967" s="8">
        <v>9</v>
      </c>
      <c r="L5967" s="8">
        <f>COUNTIFS($D$2:$D5967,D5967)</f>
        <v>9</v>
      </c>
    </row>
    <row r="5968" spans="1:12" x14ac:dyDescent="0.2">
      <c r="A5968" s="7">
        <v>9900078</v>
      </c>
      <c r="B5968" s="2">
        <v>36428</v>
      </c>
      <c r="C5968">
        <v>51</v>
      </c>
      <c r="D5968" t="s">
        <v>768</v>
      </c>
      <c r="E5968">
        <v>29</v>
      </c>
      <c r="F5968" t="s">
        <v>42</v>
      </c>
      <c r="G5968">
        <v>1</v>
      </c>
      <c r="H5968">
        <v>1</v>
      </c>
      <c r="I5968">
        <v>0</v>
      </c>
      <c r="J5968">
        <f t="shared" si="93"/>
        <v>3</v>
      </c>
      <c r="K5968" s="8">
        <v>9</v>
      </c>
      <c r="L5968" s="8">
        <f>COUNTIFS($D$2:$D5968,D5968)</f>
        <v>287</v>
      </c>
    </row>
    <row r="5969" spans="1:12" x14ac:dyDescent="0.2">
      <c r="A5969" s="7">
        <v>9900078</v>
      </c>
      <c r="B5969" s="2">
        <v>36428</v>
      </c>
      <c r="C5969">
        <v>29</v>
      </c>
      <c r="D5969" t="s">
        <v>42</v>
      </c>
      <c r="E5969">
        <v>51</v>
      </c>
      <c r="F5969" t="s">
        <v>768</v>
      </c>
      <c r="G5969">
        <v>0</v>
      </c>
      <c r="H5969">
        <v>0</v>
      </c>
      <c r="I5969">
        <v>1</v>
      </c>
      <c r="J5969">
        <f t="shared" si="93"/>
        <v>0</v>
      </c>
      <c r="K5969" s="8">
        <v>7</v>
      </c>
      <c r="L5969" s="8">
        <f>COUNTIFS($D$2:$D5969,D5969)</f>
        <v>243</v>
      </c>
    </row>
    <row r="5970" spans="1:12" x14ac:dyDescent="0.2">
      <c r="A5970" s="7">
        <v>9900079</v>
      </c>
      <c r="B5970" s="2">
        <v>36428</v>
      </c>
      <c r="C5970">
        <v>46</v>
      </c>
      <c r="D5970" t="s">
        <v>763</v>
      </c>
      <c r="E5970">
        <v>52</v>
      </c>
      <c r="F5970" t="s">
        <v>769</v>
      </c>
      <c r="G5970">
        <v>1</v>
      </c>
      <c r="H5970">
        <v>0</v>
      </c>
      <c r="I5970">
        <v>1</v>
      </c>
      <c r="J5970">
        <f t="shared" si="93"/>
        <v>0</v>
      </c>
      <c r="K5970" s="8">
        <v>9</v>
      </c>
      <c r="L5970" s="8">
        <f>COUNTIFS($D$2:$D5970,D5970)</f>
        <v>123</v>
      </c>
    </row>
    <row r="5971" spans="1:12" x14ac:dyDescent="0.2">
      <c r="A5971" s="7">
        <v>9900079</v>
      </c>
      <c r="B5971" s="2">
        <v>36428</v>
      </c>
      <c r="C5971">
        <v>52</v>
      </c>
      <c r="D5971" t="s">
        <v>769</v>
      </c>
      <c r="E5971">
        <v>46</v>
      </c>
      <c r="F5971" t="s">
        <v>763</v>
      </c>
      <c r="G5971">
        <v>0</v>
      </c>
      <c r="H5971">
        <v>1</v>
      </c>
      <c r="I5971">
        <v>0</v>
      </c>
      <c r="J5971">
        <f t="shared" si="93"/>
        <v>3</v>
      </c>
      <c r="K5971" s="8">
        <v>8</v>
      </c>
      <c r="L5971" s="8">
        <f>COUNTIFS($D$2:$D5971,D5971)</f>
        <v>8</v>
      </c>
    </row>
    <row r="5972" spans="1:12" x14ac:dyDescent="0.2">
      <c r="A5972" s="7">
        <v>9900080</v>
      </c>
      <c r="B5972" s="2">
        <v>36428</v>
      </c>
      <c r="C5972">
        <v>49</v>
      </c>
      <c r="D5972" t="s">
        <v>766</v>
      </c>
      <c r="E5972">
        <v>22</v>
      </c>
      <c r="F5972" t="s">
        <v>15</v>
      </c>
      <c r="G5972">
        <v>1</v>
      </c>
      <c r="H5972">
        <v>3</v>
      </c>
      <c r="I5972">
        <v>2</v>
      </c>
      <c r="J5972">
        <f t="shared" si="93"/>
        <v>3</v>
      </c>
      <c r="K5972" s="8">
        <v>9</v>
      </c>
      <c r="L5972" s="8">
        <f>COUNTIFS($D$2:$D5972,D5972)</f>
        <v>287</v>
      </c>
    </row>
    <row r="5973" spans="1:12" x14ac:dyDescent="0.2">
      <c r="A5973" s="7">
        <v>9900080</v>
      </c>
      <c r="B5973" s="2">
        <v>36428</v>
      </c>
      <c r="C5973">
        <v>22</v>
      </c>
      <c r="D5973" t="s">
        <v>15</v>
      </c>
      <c r="E5973">
        <v>49</v>
      </c>
      <c r="F5973" t="s">
        <v>766</v>
      </c>
      <c r="G5973">
        <v>0</v>
      </c>
      <c r="H5973">
        <v>2</v>
      </c>
      <c r="I5973">
        <v>3</v>
      </c>
      <c r="J5973">
        <f t="shared" si="93"/>
        <v>0</v>
      </c>
      <c r="K5973" s="8">
        <v>9</v>
      </c>
      <c r="L5973" s="8">
        <f>COUNTIFS($D$2:$D5973,D5973)</f>
        <v>245</v>
      </c>
    </row>
    <row r="5974" spans="1:12" x14ac:dyDescent="0.2">
      <c r="A5974" s="7">
        <v>9900081</v>
      </c>
      <c r="B5974" s="2">
        <v>36428</v>
      </c>
      <c r="C5974">
        <v>18</v>
      </c>
      <c r="D5974" t="s">
        <v>12</v>
      </c>
      <c r="E5974">
        <v>32</v>
      </c>
      <c r="F5974" t="s">
        <v>559</v>
      </c>
      <c r="G5974">
        <v>1</v>
      </c>
      <c r="H5974">
        <v>3</v>
      </c>
      <c r="I5974">
        <v>1</v>
      </c>
      <c r="J5974">
        <f t="shared" si="93"/>
        <v>3</v>
      </c>
      <c r="K5974" s="8">
        <v>9</v>
      </c>
      <c r="L5974" s="8">
        <f>COUNTIFS($D$2:$D5974,D5974)</f>
        <v>165</v>
      </c>
    </row>
    <row r="5975" spans="1:12" x14ac:dyDescent="0.2">
      <c r="A5975" s="7">
        <v>9900081</v>
      </c>
      <c r="B5975" s="2">
        <v>36428</v>
      </c>
      <c r="C5975">
        <v>32</v>
      </c>
      <c r="D5975" t="s">
        <v>559</v>
      </c>
      <c r="E5975">
        <v>18</v>
      </c>
      <c r="F5975" t="s">
        <v>12</v>
      </c>
      <c r="G5975">
        <v>0</v>
      </c>
      <c r="H5975">
        <v>1</v>
      </c>
      <c r="I5975">
        <v>3</v>
      </c>
      <c r="J5975">
        <f t="shared" si="93"/>
        <v>0</v>
      </c>
      <c r="K5975" s="8">
        <v>9</v>
      </c>
      <c r="L5975" s="8">
        <f>COUNTIFS($D$2:$D5975,D5975)</f>
        <v>287</v>
      </c>
    </row>
    <row r="5976" spans="1:12" x14ac:dyDescent="0.2">
      <c r="A5976" s="7">
        <v>9900082</v>
      </c>
      <c r="B5976" s="2">
        <v>36428</v>
      </c>
      <c r="C5976">
        <v>21</v>
      </c>
      <c r="D5976" t="s">
        <v>10</v>
      </c>
      <c r="E5976">
        <v>23</v>
      </c>
      <c r="F5976" t="s">
        <v>50</v>
      </c>
      <c r="G5976">
        <v>1</v>
      </c>
      <c r="H5976">
        <v>3</v>
      </c>
      <c r="I5976">
        <v>3</v>
      </c>
      <c r="J5976">
        <f t="shared" si="93"/>
        <v>1</v>
      </c>
      <c r="K5976" s="8">
        <v>9</v>
      </c>
      <c r="L5976" s="8">
        <f>COUNTIFS($D$2:$D5976,D5976)</f>
        <v>287</v>
      </c>
    </row>
    <row r="5977" spans="1:12" x14ac:dyDescent="0.2">
      <c r="A5977" s="7">
        <v>9900082</v>
      </c>
      <c r="B5977" s="2">
        <v>36428</v>
      </c>
      <c r="C5977">
        <v>23</v>
      </c>
      <c r="D5977" t="s">
        <v>50</v>
      </c>
      <c r="E5977">
        <v>21</v>
      </c>
      <c r="F5977" t="s">
        <v>10</v>
      </c>
      <c r="G5977">
        <v>0</v>
      </c>
      <c r="H5977">
        <v>3</v>
      </c>
      <c r="I5977">
        <v>3</v>
      </c>
      <c r="J5977">
        <f t="shared" si="93"/>
        <v>1</v>
      </c>
      <c r="K5977" s="8">
        <v>8</v>
      </c>
      <c r="L5977" s="8">
        <f>COUNTIFS($D$2:$D5977,D5977)</f>
        <v>286</v>
      </c>
    </row>
    <row r="5978" spans="1:12" x14ac:dyDescent="0.2">
      <c r="A5978" s="7">
        <v>9900083</v>
      </c>
      <c r="B5978" s="2">
        <v>36428</v>
      </c>
      <c r="C5978">
        <v>34</v>
      </c>
      <c r="D5978" t="s">
        <v>445</v>
      </c>
      <c r="E5978">
        <v>14</v>
      </c>
      <c r="F5978" t="s">
        <v>27</v>
      </c>
      <c r="G5978">
        <v>1</v>
      </c>
      <c r="H5978">
        <v>0</v>
      </c>
      <c r="I5978">
        <v>1</v>
      </c>
      <c r="J5978">
        <f t="shared" si="93"/>
        <v>0</v>
      </c>
      <c r="K5978" s="8">
        <v>9</v>
      </c>
      <c r="L5978" s="8">
        <f>COUNTIFS($D$2:$D5978,D5978)</f>
        <v>165</v>
      </c>
    </row>
    <row r="5979" spans="1:12" x14ac:dyDescent="0.2">
      <c r="A5979" s="7">
        <v>9900083</v>
      </c>
      <c r="B5979" s="2">
        <v>36428</v>
      </c>
      <c r="C5979">
        <v>14</v>
      </c>
      <c r="D5979" t="s">
        <v>27</v>
      </c>
      <c r="E5979">
        <v>34</v>
      </c>
      <c r="F5979" t="s">
        <v>445</v>
      </c>
      <c r="G5979">
        <v>0</v>
      </c>
      <c r="H5979">
        <v>1</v>
      </c>
      <c r="I5979">
        <v>0</v>
      </c>
      <c r="J5979">
        <f t="shared" si="93"/>
        <v>3</v>
      </c>
      <c r="K5979" s="8">
        <v>7</v>
      </c>
      <c r="L5979" s="8">
        <f>COUNTIFS($D$2:$D5979,D5979)</f>
        <v>285</v>
      </c>
    </row>
    <row r="5980" spans="1:12" x14ac:dyDescent="0.2">
      <c r="A5980" s="7">
        <v>9900084</v>
      </c>
      <c r="B5980" s="2">
        <v>36428</v>
      </c>
      <c r="C5980">
        <v>31</v>
      </c>
      <c r="D5980" t="s">
        <v>447</v>
      </c>
      <c r="E5980">
        <v>54</v>
      </c>
      <c r="F5980" t="s">
        <v>771</v>
      </c>
      <c r="G5980">
        <v>1</v>
      </c>
      <c r="H5980">
        <v>1</v>
      </c>
      <c r="I5980">
        <v>0</v>
      </c>
      <c r="J5980">
        <f t="shared" si="93"/>
        <v>3</v>
      </c>
      <c r="K5980" s="8">
        <v>9</v>
      </c>
      <c r="L5980" s="8">
        <f>COUNTIFS($D$2:$D5980,D5980)</f>
        <v>47</v>
      </c>
    </row>
    <row r="5981" spans="1:12" x14ac:dyDescent="0.2">
      <c r="A5981" s="7">
        <v>9900084</v>
      </c>
      <c r="B5981" s="2">
        <v>36428</v>
      </c>
      <c r="C5981">
        <v>54</v>
      </c>
      <c r="D5981" t="s">
        <v>771</v>
      </c>
      <c r="E5981">
        <v>31</v>
      </c>
      <c r="F5981" t="s">
        <v>447</v>
      </c>
      <c r="G5981">
        <v>0</v>
      </c>
      <c r="H5981">
        <v>0</v>
      </c>
      <c r="I5981">
        <v>1</v>
      </c>
      <c r="J5981">
        <f t="shared" si="93"/>
        <v>0</v>
      </c>
      <c r="K5981" s="8">
        <v>9</v>
      </c>
      <c r="L5981" s="8">
        <f>COUNTIFS($D$2:$D5981,D5981)</f>
        <v>287</v>
      </c>
    </row>
    <row r="5982" spans="1:12" x14ac:dyDescent="0.2">
      <c r="A5982" s="7">
        <v>9900085</v>
      </c>
      <c r="B5982" s="2">
        <v>36429</v>
      </c>
      <c r="C5982">
        <v>53</v>
      </c>
      <c r="D5982" t="s">
        <v>770</v>
      </c>
      <c r="E5982">
        <v>26</v>
      </c>
      <c r="F5982" t="s">
        <v>17</v>
      </c>
      <c r="G5982">
        <v>1</v>
      </c>
      <c r="H5982">
        <v>1</v>
      </c>
      <c r="I5982">
        <v>1</v>
      </c>
      <c r="J5982">
        <f t="shared" si="93"/>
        <v>1</v>
      </c>
      <c r="K5982" s="8">
        <v>9</v>
      </c>
      <c r="L5982" s="8">
        <f>COUNTIFS($D$2:$D5982,D5982)</f>
        <v>287</v>
      </c>
    </row>
    <row r="5983" spans="1:12" x14ac:dyDescent="0.2">
      <c r="A5983" s="7">
        <v>9900085</v>
      </c>
      <c r="B5983" s="2">
        <v>36429</v>
      </c>
      <c r="C5983">
        <v>26</v>
      </c>
      <c r="D5983" t="s">
        <v>17</v>
      </c>
      <c r="E5983">
        <v>53</v>
      </c>
      <c r="F5983" t="s">
        <v>770</v>
      </c>
      <c r="G5983">
        <v>0</v>
      </c>
      <c r="H5983">
        <v>1</v>
      </c>
      <c r="I5983">
        <v>1</v>
      </c>
      <c r="J5983">
        <f t="shared" si="93"/>
        <v>1</v>
      </c>
      <c r="K5983" s="8">
        <v>8</v>
      </c>
      <c r="L5983" s="8">
        <f>COUNTIFS($D$2:$D5983,D5983)</f>
        <v>286</v>
      </c>
    </row>
    <row r="5984" spans="1:12" x14ac:dyDescent="0.2">
      <c r="A5984" s="7">
        <v>9900086</v>
      </c>
      <c r="B5984" s="2">
        <v>36430</v>
      </c>
      <c r="C5984">
        <v>19</v>
      </c>
      <c r="D5984" t="s">
        <v>40</v>
      </c>
      <c r="E5984">
        <v>16</v>
      </c>
      <c r="F5984" t="s">
        <v>37</v>
      </c>
      <c r="G5984">
        <v>1</v>
      </c>
      <c r="H5984">
        <v>0</v>
      </c>
      <c r="I5984">
        <v>1</v>
      </c>
      <c r="J5984">
        <f t="shared" si="93"/>
        <v>0</v>
      </c>
      <c r="K5984" s="8">
        <v>8</v>
      </c>
      <c r="L5984" s="8">
        <f>COUNTIFS($D$2:$D5984,D5984)</f>
        <v>286</v>
      </c>
    </row>
    <row r="5985" spans="1:12" x14ac:dyDescent="0.2">
      <c r="A5985" s="7">
        <v>9900086</v>
      </c>
      <c r="B5985" s="2">
        <v>36430</v>
      </c>
      <c r="C5985">
        <v>16</v>
      </c>
      <c r="D5985" t="s">
        <v>37</v>
      </c>
      <c r="E5985">
        <v>19</v>
      </c>
      <c r="F5985" t="s">
        <v>40</v>
      </c>
      <c r="G5985">
        <v>0</v>
      </c>
      <c r="H5985">
        <v>1</v>
      </c>
      <c r="I5985">
        <v>0</v>
      </c>
      <c r="J5985">
        <f t="shared" si="93"/>
        <v>3</v>
      </c>
      <c r="K5985" s="8">
        <v>9</v>
      </c>
      <c r="L5985" s="8">
        <f>COUNTIFS($D$2:$D5985,D5985)</f>
        <v>287</v>
      </c>
    </row>
    <row r="5986" spans="1:12" x14ac:dyDescent="0.2">
      <c r="A5986" s="7">
        <v>9900087</v>
      </c>
      <c r="B5986" s="2">
        <v>36435</v>
      </c>
      <c r="C5986">
        <v>32</v>
      </c>
      <c r="D5986" t="s">
        <v>559</v>
      </c>
      <c r="E5986">
        <v>19</v>
      </c>
      <c r="F5986" t="s">
        <v>40</v>
      </c>
      <c r="G5986">
        <v>1</v>
      </c>
      <c r="H5986">
        <v>0</v>
      </c>
      <c r="I5986">
        <v>0</v>
      </c>
      <c r="J5986">
        <f t="shared" si="93"/>
        <v>1</v>
      </c>
      <c r="K5986" s="8">
        <v>10</v>
      </c>
      <c r="L5986" s="8">
        <f>COUNTIFS($D$2:$D5986,D5986)</f>
        <v>288</v>
      </c>
    </row>
    <row r="5987" spans="1:12" x14ac:dyDescent="0.2">
      <c r="A5987" s="7">
        <v>9900087</v>
      </c>
      <c r="B5987" s="2">
        <v>36435</v>
      </c>
      <c r="C5987">
        <v>19</v>
      </c>
      <c r="D5987" t="s">
        <v>40</v>
      </c>
      <c r="E5987">
        <v>32</v>
      </c>
      <c r="F5987" t="s">
        <v>559</v>
      </c>
      <c r="G5987">
        <v>0</v>
      </c>
      <c r="H5987">
        <v>0</v>
      </c>
      <c r="I5987">
        <v>0</v>
      </c>
      <c r="J5987">
        <f t="shared" si="93"/>
        <v>1</v>
      </c>
      <c r="K5987" s="8">
        <v>9</v>
      </c>
      <c r="L5987" s="8">
        <f>COUNTIFS($D$2:$D5987,D5987)</f>
        <v>287</v>
      </c>
    </row>
    <row r="5988" spans="1:12" x14ac:dyDescent="0.2">
      <c r="A5988" s="7">
        <v>9900088</v>
      </c>
      <c r="B5988" s="2">
        <v>36435</v>
      </c>
      <c r="C5988">
        <v>52</v>
      </c>
      <c r="D5988" t="s">
        <v>769</v>
      </c>
      <c r="E5988">
        <v>31</v>
      </c>
      <c r="F5988" t="s">
        <v>447</v>
      </c>
      <c r="G5988">
        <v>1</v>
      </c>
      <c r="H5988">
        <v>0</v>
      </c>
      <c r="I5988">
        <v>4</v>
      </c>
      <c r="J5988">
        <f t="shared" si="93"/>
        <v>0</v>
      </c>
      <c r="K5988" s="8">
        <v>9</v>
      </c>
      <c r="L5988" s="8">
        <f>COUNTIFS($D$2:$D5988,D5988)</f>
        <v>9</v>
      </c>
    </row>
    <row r="5989" spans="1:12" x14ac:dyDescent="0.2">
      <c r="A5989" s="7">
        <v>9900088</v>
      </c>
      <c r="B5989" s="2">
        <v>36435</v>
      </c>
      <c r="C5989">
        <v>31</v>
      </c>
      <c r="D5989" t="s">
        <v>447</v>
      </c>
      <c r="E5989">
        <v>52</v>
      </c>
      <c r="F5989" t="s">
        <v>769</v>
      </c>
      <c r="G5989">
        <v>0</v>
      </c>
      <c r="H5989">
        <v>4</v>
      </c>
      <c r="I5989">
        <v>0</v>
      </c>
      <c r="J5989">
        <f t="shared" si="93"/>
        <v>3</v>
      </c>
      <c r="K5989" s="8">
        <v>10</v>
      </c>
      <c r="L5989" s="8">
        <f>COUNTIFS($D$2:$D5989,D5989)</f>
        <v>48</v>
      </c>
    </row>
    <row r="5990" spans="1:12" x14ac:dyDescent="0.2">
      <c r="A5990" s="7">
        <v>9900089</v>
      </c>
      <c r="B5990" s="2">
        <v>36435</v>
      </c>
      <c r="C5990">
        <v>16</v>
      </c>
      <c r="D5990" t="s">
        <v>37</v>
      </c>
      <c r="E5990">
        <v>51</v>
      </c>
      <c r="F5990" t="s">
        <v>768</v>
      </c>
      <c r="G5990">
        <v>1</v>
      </c>
      <c r="H5990">
        <v>1</v>
      </c>
      <c r="I5990">
        <v>1</v>
      </c>
      <c r="J5990">
        <f t="shared" si="93"/>
        <v>1</v>
      </c>
      <c r="K5990" s="8">
        <v>10</v>
      </c>
      <c r="L5990" s="8">
        <f>COUNTIFS($D$2:$D5990,D5990)</f>
        <v>288</v>
      </c>
    </row>
    <row r="5991" spans="1:12" x14ac:dyDescent="0.2">
      <c r="A5991" s="7">
        <v>9900089</v>
      </c>
      <c r="B5991" s="2">
        <v>36435</v>
      </c>
      <c r="C5991">
        <v>51</v>
      </c>
      <c r="D5991" t="s">
        <v>768</v>
      </c>
      <c r="E5991">
        <v>16</v>
      </c>
      <c r="F5991" t="s">
        <v>37</v>
      </c>
      <c r="G5991">
        <v>0</v>
      </c>
      <c r="H5991">
        <v>1</v>
      </c>
      <c r="I5991">
        <v>1</v>
      </c>
      <c r="J5991">
        <f t="shared" si="93"/>
        <v>1</v>
      </c>
      <c r="K5991" s="8">
        <v>10</v>
      </c>
      <c r="L5991" s="8">
        <f>COUNTIFS($D$2:$D5991,D5991)</f>
        <v>288</v>
      </c>
    </row>
    <row r="5992" spans="1:12" x14ac:dyDescent="0.2">
      <c r="A5992" s="7">
        <v>9900090</v>
      </c>
      <c r="B5992" s="2">
        <v>36435</v>
      </c>
      <c r="C5992">
        <v>54</v>
      </c>
      <c r="D5992" t="s">
        <v>771</v>
      </c>
      <c r="E5992">
        <v>53</v>
      </c>
      <c r="F5992" t="s">
        <v>770</v>
      </c>
      <c r="G5992">
        <v>1</v>
      </c>
      <c r="H5992">
        <v>5</v>
      </c>
      <c r="I5992">
        <v>1</v>
      </c>
      <c r="J5992">
        <f t="shared" si="93"/>
        <v>3</v>
      </c>
      <c r="K5992" s="8">
        <v>10</v>
      </c>
      <c r="L5992" s="8">
        <f>COUNTIFS($D$2:$D5992,D5992)</f>
        <v>288</v>
      </c>
    </row>
    <row r="5993" spans="1:12" x14ac:dyDescent="0.2">
      <c r="A5993" s="7">
        <v>9900090</v>
      </c>
      <c r="B5993" s="2">
        <v>36435</v>
      </c>
      <c r="C5993">
        <v>53</v>
      </c>
      <c r="D5993" t="s">
        <v>770</v>
      </c>
      <c r="E5993">
        <v>54</v>
      </c>
      <c r="F5993" t="s">
        <v>771</v>
      </c>
      <c r="G5993">
        <v>0</v>
      </c>
      <c r="H5993">
        <v>1</v>
      </c>
      <c r="I5993">
        <v>5</v>
      </c>
      <c r="J5993">
        <f t="shared" si="93"/>
        <v>0</v>
      </c>
      <c r="K5993" s="8">
        <v>10</v>
      </c>
      <c r="L5993" s="8">
        <f>COUNTIFS($D$2:$D5993,D5993)</f>
        <v>288</v>
      </c>
    </row>
    <row r="5994" spans="1:12" x14ac:dyDescent="0.2">
      <c r="A5994" s="7">
        <v>9900091</v>
      </c>
      <c r="B5994" s="2">
        <v>36436</v>
      </c>
      <c r="C5994">
        <v>14</v>
      </c>
      <c r="D5994" t="s">
        <v>27</v>
      </c>
      <c r="E5994">
        <v>21</v>
      </c>
      <c r="F5994" t="s">
        <v>10</v>
      </c>
      <c r="G5994">
        <v>1</v>
      </c>
      <c r="H5994">
        <v>5</v>
      </c>
      <c r="I5994">
        <v>0</v>
      </c>
      <c r="J5994">
        <f t="shared" si="93"/>
        <v>3</v>
      </c>
      <c r="K5994" s="8">
        <v>8</v>
      </c>
      <c r="L5994" s="8">
        <f>COUNTIFS($D$2:$D5994,D5994)</f>
        <v>286</v>
      </c>
    </row>
    <row r="5995" spans="1:12" x14ac:dyDescent="0.2">
      <c r="A5995" s="7">
        <v>9900091</v>
      </c>
      <c r="B5995" s="2">
        <v>36436</v>
      </c>
      <c r="C5995">
        <v>21</v>
      </c>
      <c r="D5995" t="s">
        <v>10</v>
      </c>
      <c r="E5995">
        <v>14</v>
      </c>
      <c r="F5995" t="s">
        <v>27</v>
      </c>
      <c r="G5995">
        <v>0</v>
      </c>
      <c r="H5995">
        <v>0</v>
      </c>
      <c r="I5995">
        <v>5</v>
      </c>
      <c r="J5995">
        <f t="shared" si="93"/>
        <v>0</v>
      </c>
      <c r="K5995" s="8">
        <v>10</v>
      </c>
      <c r="L5995" s="8">
        <f>COUNTIFS($D$2:$D5995,D5995)</f>
        <v>288</v>
      </c>
    </row>
    <row r="5996" spans="1:12" x14ac:dyDescent="0.2">
      <c r="A5996" s="7">
        <v>9900092</v>
      </c>
      <c r="B5996" s="2">
        <v>36436</v>
      </c>
      <c r="C5996">
        <v>22</v>
      </c>
      <c r="D5996" t="s">
        <v>15</v>
      </c>
      <c r="E5996">
        <v>34</v>
      </c>
      <c r="F5996" t="s">
        <v>445</v>
      </c>
      <c r="G5996">
        <v>1</v>
      </c>
      <c r="H5996">
        <v>2</v>
      </c>
      <c r="I5996">
        <v>1</v>
      </c>
      <c r="J5996">
        <f t="shared" si="93"/>
        <v>3</v>
      </c>
      <c r="K5996" s="8">
        <v>10</v>
      </c>
      <c r="L5996" s="8">
        <f>COUNTIFS($D$2:$D5996,D5996)</f>
        <v>246</v>
      </c>
    </row>
    <row r="5997" spans="1:12" x14ac:dyDescent="0.2">
      <c r="A5997" s="7">
        <v>9900092</v>
      </c>
      <c r="B5997" s="2">
        <v>36436</v>
      </c>
      <c r="C5997">
        <v>34</v>
      </c>
      <c r="D5997" t="s">
        <v>445</v>
      </c>
      <c r="E5997">
        <v>22</v>
      </c>
      <c r="F5997" t="s">
        <v>15</v>
      </c>
      <c r="G5997">
        <v>0</v>
      </c>
      <c r="H5997">
        <v>1</v>
      </c>
      <c r="I5997">
        <v>2</v>
      </c>
      <c r="J5997">
        <f t="shared" si="93"/>
        <v>0</v>
      </c>
      <c r="K5997" s="8">
        <v>10</v>
      </c>
      <c r="L5997" s="8">
        <f>COUNTIFS($D$2:$D5997,D5997)</f>
        <v>166</v>
      </c>
    </row>
    <row r="5998" spans="1:12" x14ac:dyDescent="0.2">
      <c r="A5998" s="7">
        <v>9900093</v>
      </c>
      <c r="B5998" s="2">
        <v>36436</v>
      </c>
      <c r="C5998">
        <v>26</v>
      </c>
      <c r="D5998" t="s">
        <v>17</v>
      </c>
      <c r="E5998">
        <v>18</v>
      </c>
      <c r="F5998" t="s">
        <v>12</v>
      </c>
      <c r="G5998">
        <v>1</v>
      </c>
      <c r="H5998">
        <v>2</v>
      </c>
      <c r="I5998">
        <v>3</v>
      </c>
      <c r="J5998">
        <f t="shared" si="93"/>
        <v>0</v>
      </c>
      <c r="K5998" s="8">
        <v>9</v>
      </c>
      <c r="L5998" s="8">
        <f>COUNTIFS($D$2:$D5998,D5998)</f>
        <v>287</v>
      </c>
    </row>
    <row r="5999" spans="1:12" x14ac:dyDescent="0.2">
      <c r="A5999" s="7">
        <v>9900093</v>
      </c>
      <c r="B5999" s="2">
        <v>36436</v>
      </c>
      <c r="C5999">
        <v>18</v>
      </c>
      <c r="D5999" t="s">
        <v>12</v>
      </c>
      <c r="E5999">
        <v>26</v>
      </c>
      <c r="F5999" t="s">
        <v>17</v>
      </c>
      <c r="G5999">
        <v>0</v>
      </c>
      <c r="H5999">
        <v>3</v>
      </c>
      <c r="I5999">
        <v>2</v>
      </c>
      <c r="J5999">
        <f t="shared" si="93"/>
        <v>3</v>
      </c>
      <c r="K5999" s="8">
        <v>10</v>
      </c>
      <c r="L5999" s="8">
        <f>COUNTIFS($D$2:$D5999,D5999)</f>
        <v>166</v>
      </c>
    </row>
    <row r="6000" spans="1:12" x14ac:dyDescent="0.2">
      <c r="A6000" s="7">
        <v>9900094</v>
      </c>
      <c r="B6000" s="2">
        <v>36436</v>
      </c>
      <c r="C6000">
        <v>27</v>
      </c>
      <c r="D6000" t="s">
        <v>32</v>
      </c>
      <c r="E6000">
        <v>49</v>
      </c>
      <c r="F6000" t="s">
        <v>766</v>
      </c>
      <c r="G6000">
        <v>1</v>
      </c>
      <c r="H6000">
        <v>1</v>
      </c>
      <c r="I6000">
        <v>2</v>
      </c>
      <c r="J6000">
        <f t="shared" si="93"/>
        <v>0</v>
      </c>
      <c r="K6000" s="8">
        <v>10</v>
      </c>
      <c r="L6000" s="8">
        <f>COUNTIFS($D$2:$D6000,D6000)</f>
        <v>10</v>
      </c>
    </row>
    <row r="6001" spans="1:12" x14ac:dyDescent="0.2">
      <c r="A6001" s="7">
        <v>9900094</v>
      </c>
      <c r="B6001" s="2">
        <v>36436</v>
      </c>
      <c r="C6001">
        <v>49</v>
      </c>
      <c r="D6001" t="s">
        <v>766</v>
      </c>
      <c r="E6001">
        <v>27</v>
      </c>
      <c r="F6001" t="s">
        <v>32</v>
      </c>
      <c r="G6001">
        <v>0</v>
      </c>
      <c r="H6001">
        <v>2</v>
      </c>
      <c r="I6001">
        <v>1</v>
      </c>
      <c r="J6001">
        <f t="shared" si="93"/>
        <v>3</v>
      </c>
      <c r="K6001" s="8">
        <v>10</v>
      </c>
      <c r="L6001" s="8">
        <f>COUNTIFS($D$2:$D6001,D6001)</f>
        <v>288</v>
      </c>
    </row>
    <row r="6002" spans="1:12" x14ac:dyDescent="0.2">
      <c r="A6002" s="7">
        <v>9900095</v>
      </c>
      <c r="B6002" s="2">
        <v>36436</v>
      </c>
      <c r="C6002">
        <v>29</v>
      </c>
      <c r="D6002" t="s">
        <v>42</v>
      </c>
      <c r="E6002">
        <v>10</v>
      </c>
      <c r="F6002" t="s">
        <v>47</v>
      </c>
      <c r="G6002">
        <v>1</v>
      </c>
      <c r="H6002">
        <v>2</v>
      </c>
      <c r="I6002">
        <v>1</v>
      </c>
      <c r="J6002">
        <f t="shared" si="93"/>
        <v>3</v>
      </c>
      <c r="K6002" s="8">
        <v>8</v>
      </c>
      <c r="L6002" s="8">
        <f>COUNTIFS($D$2:$D6002,D6002)</f>
        <v>244</v>
      </c>
    </row>
    <row r="6003" spans="1:12" x14ac:dyDescent="0.2">
      <c r="A6003" s="7">
        <v>9900095</v>
      </c>
      <c r="B6003" s="2">
        <v>36436</v>
      </c>
      <c r="C6003">
        <v>10</v>
      </c>
      <c r="D6003" t="s">
        <v>47</v>
      </c>
      <c r="E6003">
        <v>29</v>
      </c>
      <c r="F6003" t="s">
        <v>42</v>
      </c>
      <c r="G6003">
        <v>0</v>
      </c>
      <c r="H6003">
        <v>1</v>
      </c>
      <c r="I6003">
        <v>2</v>
      </c>
      <c r="J6003">
        <f t="shared" si="93"/>
        <v>0</v>
      </c>
      <c r="K6003" s="8">
        <v>10</v>
      </c>
      <c r="L6003" s="8">
        <f>COUNTIFS($D$2:$D6003,D6003)</f>
        <v>288</v>
      </c>
    </row>
    <row r="6004" spans="1:12" x14ac:dyDescent="0.2">
      <c r="A6004" s="7">
        <v>9900096</v>
      </c>
      <c r="B6004" s="2">
        <v>36437</v>
      </c>
      <c r="C6004">
        <v>23</v>
      </c>
      <c r="D6004" t="s">
        <v>50</v>
      </c>
      <c r="E6004">
        <v>46</v>
      </c>
      <c r="F6004" t="s">
        <v>763</v>
      </c>
      <c r="G6004">
        <v>1</v>
      </c>
      <c r="H6004">
        <v>3</v>
      </c>
      <c r="I6004">
        <v>3</v>
      </c>
      <c r="J6004">
        <f t="shared" si="93"/>
        <v>1</v>
      </c>
      <c r="K6004" s="8">
        <v>9</v>
      </c>
      <c r="L6004" s="8">
        <f>COUNTIFS($D$2:$D6004,D6004)</f>
        <v>287</v>
      </c>
    </row>
    <row r="6005" spans="1:12" x14ac:dyDescent="0.2">
      <c r="A6005" s="7">
        <v>9900096</v>
      </c>
      <c r="B6005" s="2">
        <v>36437</v>
      </c>
      <c r="C6005">
        <v>46</v>
      </c>
      <c r="D6005" t="s">
        <v>763</v>
      </c>
      <c r="E6005">
        <v>23</v>
      </c>
      <c r="F6005" t="s">
        <v>50</v>
      </c>
      <c r="G6005">
        <v>0</v>
      </c>
      <c r="H6005">
        <v>3</v>
      </c>
      <c r="I6005">
        <v>3</v>
      </c>
      <c r="J6005">
        <f t="shared" si="93"/>
        <v>1</v>
      </c>
      <c r="K6005" s="8">
        <v>10</v>
      </c>
      <c r="L6005" s="8">
        <f>COUNTIFS($D$2:$D6005,D6005)</f>
        <v>124</v>
      </c>
    </row>
    <row r="6006" spans="1:12" x14ac:dyDescent="0.2">
      <c r="A6006" s="7">
        <v>9900097</v>
      </c>
      <c r="B6006" s="2">
        <v>36449</v>
      </c>
      <c r="C6006">
        <v>10</v>
      </c>
      <c r="D6006" t="s">
        <v>47</v>
      </c>
      <c r="E6006">
        <v>16</v>
      </c>
      <c r="F6006" t="s">
        <v>37</v>
      </c>
      <c r="G6006">
        <v>1</v>
      </c>
      <c r="H6006">
        <v>4</v>
      </c>
      <c r="I6006">
        <v>1</v>
      </c>
      <c r="J6006">
        <f t="shared" si="93"/>
        <v>3</v>
      </c>
      <c r="K6006" s="8">
        <v>11</v>
      </c>
      <c r="L6006" s="8">
        <f>COUNTIFS($D$2:$D6006,D6006)</f>
        <v>289</v>
      </c>
    </row>
    <row r="6007" spans="1:12" x14ac:dyDescent="0.2">
      <c r="A6007" s="7">
        <v>9900097</v>
      </c>
      <c r="B6007" s="2">
        <v>36449</v>
      </c>
      <c r="C6007">
        <v>16</v>
      </c>
      <c r="D6007" t="s">
        <v>37</v>
      </c>
      <c r="E6007">
        <v>10</v>
      </c>
      <c r="F6007" t="s">
        <v>47</v>
      </c>
      <c r="G6007">
        <v>0</v>
      </c>
      <c r="H6007">
        <v>1</v>
      </c>
      <c r="I6007">
        <v>4</v>
      </c>
      <c r="J6007">
        <f t="shared" si="93"/>
        <v>0</v>
      </c>
      <c r="K6007" s="8">
        <v>11</v>
      </c>
      <c r="L6007" s="8">
        <f>COUNTIFS($D$2:$D6007,D6007)</f>
        <v>289</v>
      </c>
    </row>
    <row r="6008" spans="1:12" x14ac:dyDescent="0.2">
      <c r="A6008" s="7">
        <v>9900098</v>
      </c>
      <c r="B6008" s="2">
        <v>36449</v>
      </c>
      <c r="C6008">
        <v>51</v>
      </c>
      <c r="D6008" t="s">
        <v>768</v>
      </c>
      <c r="E6008">
        <v>22</v>
      </c>
      <c r="F6008" t="s">
        <v>15</v>
      </c>
      <c r="G6008">
        <v>1</v>
      </c>
      <c r="H6008">
        <v>4</v>
      </c>
      <c r="I6008">
        <v>1</v>
      </c>
      <c r="J6008">
        <f t="shared" si="93"/>
        <v>3</v>
      </c>
      <c r="K6008" s="8">
        <v>11</v>
      </c>
      <c r="L6008" s="8">
        <f>COUNTIFS($D$2:$D6008,D6008)</f>
        <v>289</v>
      </c>
    </row>
    <row r="6009" spans="1:12" x14ac:dyDescent="0.2">
      <c r="A6009" s="7">
        <v>9900098</v>
      </c>
      <c r="B6009" s="2">
        <v>36449</v>
      </c>
      <c r="C6009">
        <v>22</v>
      </c>
      <c r="D6009" t="s">
        <v>15</v>
      </c>
      <c r="E6009">
        <v>51</v>
      </c>
      <c r="F6009" t="s">
        <v>768</v>
      </c>
      <c r="G6009">
        <v>0</v>
      </c>
      <c r="H6009">
        <v>1</v>
      </c>
      <c r="I6009">
        <v>4</v>
      </c>
      <c r="J6009">
        <f t="shared" si="93"/>
        <v>0</v>
      </c>
      <c r="K6009" s="8">
        <v>11</v>
      </c>
      <c r="L6009" s="8">
        <f>COUNTIFS($D$2:$D6009,D6009)</f>
        <v>247</v>
      </c>
    </row>
    <row r="6010" spans="1:12" x14ac:dyDescent="0.2">
      <c r="A6010" s="7">
        <v>9900099</v>
      </c>
      <c r="B6010" s="2">
        <v>36449</v>
      </c>
      <c r="C6010">
        <v>46</v>
      </c>
      <c r="D6010" t="s">
        <v>763</v>
      </c>
      <c r="E6010">
        <v>26</v>
      </c>
      <c r="F6010" t="s">
        <v>17</v>
      </c>
      <c r="G6010">
        <v>1</v>
      </c>
      <c r="H6010">
        <v>0</v>
      </c>
      <c r="I6010">
        <v>1</v>
      </c>
      <c r="J6010">
        <f t="shared" si="93"/>
        <v>0</v>
      </c>
      <c r="K6010" s="8">
        <v>11</v>
      </c>
      <c r="L6010" s="8">
        <f>COUNTIFS($D$2:$D6010,D6010)</f>
        <v>125</v>
      </c>
    </row>
    <row r="6011" spans="1:12" x14ac:dyDescent="0.2">
      <c r="A6011" s="7">
        <v>9900099</v>
      </c>
      <c r="B6011" s="2">
        <v>36449</v>
      </c>
      <c r="C6011">
        <v>26</v>
      </c>
      <c r="D6011" t="s">
        <v>17</v>
      </c>
      <c r="E6011">
        <v>46</v>
      </c>
      <c r="F6011" t="s">
        <v>763</v>
      </c>
      <c r="G6011">
        <v>0</v>
      </c>
      <c r="H6011">
        <v>1</v>
      </c>
      <c r="I6011">
        <v>0</v>
      </c>
      <c r="J6011">
        <f t="shared" si="93"/>
        <v>3</v>
      </c>
      <c r="K6011" s="8">
        <v>10</v>
      </c>
      <c r="L6011" s="8">
        <f>COUNTIFS($D$2:$D6011,D6011)</f>
        <v>288</v>
      </c>
    </row>
    <row r="6012" spans="1:12" x14ac:dyDescent="0.2">
      <c r="A6012" s="7">
        <v>9900100</v>
      </c>
      <c r="B6012" s="2">
        <v>36449</v>
      </c>
      <c r="C6012">
        <v>49</v>
      </c>
      <c r="D6012" t="s">
        <v>766</v>
      </c>
      <c r="E6012">
        <v>54</v>
      </c>
      <c r="F6012" t="s">
        <v>771</v>
      </c>
      <c r="G6012">
        <v>1</v>
      </c>
      <c r="H6012">
        <v>2</v>
      </c>
      <c r="I6012">
        <v>0</v>
      </c>
      <c r="J6012">
        <f t="shared" si="93"/>
        <v>3</v>
      </c>
      <c r="K6012" s="8">
        <v>11</v>
      </c>
      <c r="L6012" s="8">
        <f>COUNTIFS($D$2:$D6012,D6012)</f>
        <v>289</v>
      </c>
    </row>
    <row r="6013" spans="1:12" x14ac:dyDescent="0.2">
      <c r="A6013" s="7">
        <v>9900100</v>
      </c>
      <c r="B6013" s="2">
        <v>36449</v>
      </c>
      <c r="C6013">
        <v>54</v>
      </c>
      <c r="D6013" t="s">
        <v>771</v>
      </c>
      <c r="E6013">
        <v>49</v>
      </c>
      <c r="F6013" t="s">
        <v>766</v>
      </c>
      <c r="G6013">
        <v>0</v>
      </c>
      <c r="H6013">
        <v>0</v>
      </c>
      <c r="I6013">
        <v>2</v>
      </c>
      <c r="J6013">
        <f t="shared" si="93"/>
        <v>0</v>
      </c>
      <c r="K6013" s="8">
        <v>11</v>
      </c>
      <c r="L6013" s="8">
        <f>COUNTIFS($D$2:$D6013,D6013)</f>
        <v>289</v>
      </c>
    </row>
    <row r="6014" spans="1:12" x14ac:dyDescent="0.2">
      <c r="A6014" s="7">
        <v>9900101</v>
      </c>
      <c r="B6014" s="2">
        <v>36449</v>
      </c>
      <c r="C6014">
        <v>18</v>
      </c>
      <c r="D6014" t="s">
        <v>12</v>
      </c>
      <c r="E6014">
        <v>23</v>
      </c>
      <c r="F6014" t="s">
        <v>50</v>
      </c>
      <c r="G6014">
        <v>1</v>
      </c>
      <c r="H6014">
        <v>2</v>
      </c>
      <c r="I6014">
        <v>1</v>
      </c>
      <c r="J6014">
        <f t="shared" si="93"/>
        <v>3</v>
      </c>
      <c r="K6014" s="8">
        <v>11</v>
      </c>
      <c r="L6014" s="8">
        <f>COUNTIFS($D$2:$D6014,D6014)</f>
        <v>167</v>
      </c>
    </row>
    <row r="6015" spans="1:12" x14ac:dyDescent="0.2">
      <c r="A6015" s="7">
        <v>9900101</v>
      </c>
      <c r="B6015" s="2">
        <v>36449</v>
      </c>
      <c r="C6015">
        <v>23</v>
      </c>
      <c r="D6015" t="s">
        <v>50</v>
      </c>
      <c r="E6015">
        <v>18</v>
      </c>
      <c r="F6015" t="s">
        <v>12</v>
      </c>
      <c r="G6015">
        <v>0</v>
      </c>
      <c r="H6015">
        <v>1</v>
      </c>
      <c r="I6015">
        <v>2</v>
      </c>
      <c r="J6015">
        <f t="shared" si="93"/>
        <v>0</v>
      </c>
      <c r="K6015" s="8">
        <v>10</v>
      </c>
      <c r="L6015" s="8">
        <f>COUNTIFS($D$2:$D6015,D6015)</f>
        <v>288</v>
      </c>
    </row>
    <row r="6016" spans="1:12" x14ac:dyDescent="0.2">
      <c r="A6016" s="7">
        <v>9900102</v>
      </c>
      <c r="B6016" s="2">
        <v>36449</v>
      </c>
      <c r="C6016">
        <v>19</v>
      </c>
      <c r="D6016" t="s">
        <v>40</v>
      </c>
      <c r="E6016">
        <v>14</v>
      </c>
      <c r="F6016" t="s">
        <v>27</v>
      </c>
      <c r="G6016">
        <v>1</v>
      </c>
      <c r="H6016">
        <v>1</v>
      </c>
      <c r="I6016">
        <v>0</v>
      </c>
      <c r="J6016">
        <f t="shared" si="93"/>
        <v>3</v>
      </c>
      <c r="K6016" s="8">
        <v>10</v>
      </c>
      <c r="L6016" s="8">
        <f>COUNTIFS($D$2:$D6016,D6016)</f>
        <v>288</v>
      </c>
    </row>
    <row r="6017" spans="1:12" x14ac:dyDescent="0.2">
      <c r="A6017" s="7">
        <v>9900102</v>
      </c>
      <c r="B6017" s="2">
        <v>36449</v>
      </c>
      <c r="C6017">
        <v>14</v>
      </c>
      <c r="D6017" t="s">
        <v>27</v>
      </c>
      <c r="E6017">
        <v>19</v>
      </c>
      <c r="F6017" t="s">
        <v>40</v>
      </c>
      <c r="G6017">
        <v>0</v>
      </c>
      <c r="H6017">
        <v>0</v>
      </c>
      <c r="I6017">
        <v>1</v>
      </c>
      <c r="J6017">
        <f t="shared" si="93"/>
        <v>0</v>
      </c>
      <c r="K6017" s="8">
        <v>9</v>
      </c>
      <c r="L6017" s="8">
        <f>COUNTIFS($D$2:$D6017,D6017)</f>
        <v>287</v>
      </c>
    </row>
    <row r="6018" spans="1:12" x14ac:dyDescent="0.2">
      <c r="A6018" s="7">
        <v>9900103</v>
      </c>
      <c r="B6018" s="2">
        <v>36449</v>
      </c>
      <c r="C6018">
        <v>21</v>
      </c>
      <c r="D6018" t="s">
        <v>10</v>
      </c>
      <c r="E6018">
        <v>27</v>
      </c>
      <c r="F6018" t="s">
        <v>32</v>
      </c>
      <c r="G6018">
        <v>1</v>
      </c>
      <c r="H6018">
        <v>4</v>
      </c>
      <c r="I6018">
        <v>1</v>
      </c>
      <c r="J6018">
        <f t="shared" ref="J6018:J6081" si="94">IF(H6018&gt;I6018,3,IF(I6018&gt;H6018,0,1))</f>
        <v>3</v>
      </c>
      <c r="K6018" s="8">
        <v>11</v>
      </c>
      <c r="L6018" s="8">
        <f>COUNTIFS($D$2:$D6018,D6018)</f>
        <v>289</v>
      </c>
    </row>
    <row r="6019" spans="1:12" x14ac:dyDescent="0.2">
      <c r="A6019" s="7">
        <v>9900103</v>
      </c>
      <c r="B6019" s="2">
        <v>36449</v>
      </c>
      <c r="C6019">
        <v>27</v>
      </c>
      <c r="D6019" t="s">
        <v>32</v>
      </c>
      <c r="E6019">
        <v>21</v>
      </c>
      <c r="F6019" t="s">
        <v>10</v>
      </c>
      <c r="G6019">
        <v>0</v>
      </c>
      <c r="H6019">
        <v>1</v>
      </c>
      <c r="I6019">
        <v>4</v>
      </c>
      <c r="J6019">
        <f t="shared" si="94"/>
        <v>0</v>
      </c>
      <c r="K6019" s="8">
        <v>11</v>
      </c>
      <c r="L6019" s="8">
        <f>COUNTIFS($D$2:$D6019,D6019)</f>
        <v>11</v>
      </c>
    </row>
    <row r="6020" spans="1:12" x14ac:dyDescent="0.2">
      <c r="A6020" s="7">
        <v>9900104</v>
      </c>
      <c r="B6020" s="2">
        <v>36449</v>
      </c>
      <c r="C6020">
        <v>53</v>
      </c>
      <c r="D6020" t="s">
        <v>770</v>
      </c>
      <c r="E6020">
        <v>52</v>
      </c>
      <c r="F6020" t="s">
        <v>769</v>
      </c>
      <c r="G6020">
        <v>1</v>
      </c>
      <c r="H6020">
        <v>3</v>
      </c>
      <c r="I6020">
        <v>2</v>
      </c>
      <c r="J6020">
        <f t="shared" si="94"/>
        <v>3</v>
      </c>
      <c r="K6020" s="8">
        <v>11</v>
      </c>
      <c r="L6020" s="8">
        <f>COUNTIFS($D$2:$D6020,D6020)</f>
        <v>289</v>
      </c>
    </row>
    <row r="6021" spans="1:12" x14ac:dyDescent="0.2">
      <c r="A6021" s="7">
        <v>9900104</v>
      </c>
      <c r="B6021" s="2">
        <v>36449</v>
      </c>
      <c r="C6021">
        <v>52</v>
      </c>
      <c r="D6021" t="s">
        <v>769</v>
      </c>
      <c r="E6021">
        <v>53</v>
      </c>
      <c r="F6021" t="s">
        <v>770</v>
      </c>
      <c r="G6021">
        <v>0</v>
      </c>
      <c r="H6021">
        <v>2</v>
      </c>
      <c r="I6021">
        <v>3</v>
      </c>
      <c r="J6021">
        <f t="shared" si="94"/>
        <v>0</v>
      </c>
      <c r="K6021" s="8">
        <v>10</v>
      </c>
      <c r="L6021" s="8">
        <f>COUNTIFS($D$2:$D6021,D6021)</f>
        <v>10</v>
      </c>
    </row>
    <row r="6022" spans="1:12" x14ac:dyDescent="0.2">
      <c r="A6022" s="7">
        <v>9900105</v>
      </c>
      <c r="B6022" s="2">
        <v>36450</v>
      </c>
      <c r="C6022">
        <v>34</v>
      </c>
      <c r="D6022" t="s">
        <v>445</v>
      </c>
      <c r="E6022">
        <v>29</v>
      </c>
      <c r="F6022" t="s">
        <v>42</v>
      </c>
      <c r="G6022">
        <v>1</v>
      </c>
      <c r="H6022">
        <v>2</v>
      </c>
      <c r="I6022">
        <v>0</v>
      </c>
      <c r="J6022">
        <f t="shared" si="94"/>
        <v>3</v>
      </c>
      <c r="K6022" s="8">
        <v>11</v>
      </c>
      <c r="L6022" s="8">
        <f>COUNTIFS($D$2:$D6022,D6022)</f>
        <v>167</v>
      </c>
    </row>
    <row r="6023" spans="1:12" x14ac:dyDescent="0.2">
      <c r="A6023" s="7">
        <v>9900105</v>
      </c>
      <c r="B6023" s="2">
        <v>36450</v>
      </c>
      <c r="C6023">
        <v>29</v>
      </c>
      <c r="D6023" t="s">
        <v>42</v>
      </c>
      <c r="E6023">
        <v>34</v>
      </c>
      <c r="F6023" t="s">
        <v>445</v>
      </c>
      <c r="G6023">
        <v>0</v>
      </c>
      <c r="H6023">
        <v>0</v>
      </c>
      <c r="I6023">
        <v>2</v>
      </c>
      <c r="J6023">
        <f t="shared" si="94"/>
        <v>0</v>
      </c>
      <c r="K6023" s="8">
        <v>9</v>
      </c>
      <c r="L6023" s="8">
        <f>COUNTIFS($D$2:$D6023,D6023)</f>
        <v>245</v>
      </c>
    </row>
    <row r="6024" spans="1:12" x14ac:dyDescent="0.2">
      <c r="A6024" s="7">
        <v>9900106</v>
      </c>
      <c r="B6024" s="2">
        <v>36451</v>
      </c>
      <c r="C6024">
        <v>31</v>
      </c>
      <c r="D6024" t="s">
        <v>447</v>
      </c>
      <c r="E6024">
        <v>32</v>
      </c>
      <c r="F6024" t="s">
        <v>559</v>
      </c>
      <c r="G6024">
        <v>1</v>
      </c>
      <c r="H6024">
        <v>2</v>
      </c>
      <c r="I6024">
        <v>1</v>
      </c>
      <c r="J6024">
        <f t="shared" si="94"/>
        <v>3</v>
      </c>
      <c r="K6024" s="8">
        <v>11</v>
      </c>
      <c r="L6024" s="8">
        <f>COUNTIFS($D$2:$D6024,D6024)</f>
        <v>49</v>
      </c>
    </row>
    <row r="6025" spans="1:12" x14ac:dyDescent="0.2">
      <c r="A6025" s="7">
        <v>9900106</v>
      </c>
      <c r="B6025" s="2">
        <v>36451</v>
      </c>
      <c r="C6025">
        <v>32</v>
      </c>
      <c r="D6025" t="s">
        <v>559</v>
      </c>
      <c r="E6025">
        <v>31</v>
      </c>
      <c r="F6025" t="s">
        <v>447</v>
      </c>
      <c r="G6025">
        <v>0</v>
      </c>
      <c r="H6025">
        <v>1</v>
      </c>
      <c r="I6025">
        <v>2</v>
      </c>
      <c r="J6025">
        <f t="shared" si="94"/>
        <v>0</v>
      </c>
      <c r="K6025" s="8">
        <v>11</v>
      </c>
      <c r="L6025" s="8">
        <f>COUNTIFS($D$2:$D6025,D6025)</f>
        <v>289</v>
      </c>
    </row>
    <row r="6026" spans="1:12" x14ac:dyDescent="0.2">
      <c r="A6026" s="7">
        <v>9900107</v>
      </c>
      <c r="B6026" s="2">
        <v>36456</v>
      </c>
      <c r="C6026">
        <v>32</v>
      </c>
      <c r="D6026" t="s">
        <v>559</v>
      </c>
      <c r="E6026">
        <v>53</v>
      </c>
      <c r="F6026" t="s">
        <v>770</v>
      </c>
      <c r="G6026">
        <v>1</v>
      </c>
      <c r="H6026">
        <v>1</v>
      </c>
      <c r="I6026">
        <v>1</v>
      </c>
      <c r="J6026">
        <f t="shared" si="94"/>
        <v>1</v>
      </c>
      <c r="K6026" s="8">
        <v>12</v>
      </c>
      <c r="L6026" s="8">
        <f>COUNTIFS($D$2:$D6026,D6026)</f>
        <v>290</v>
      </c>
    </row>
    <row r="6027" spans="1:12" x14ac:dyDescent="0.2">
      <c r="A6027" s="7">
        <v>9900107</v>
      </c>
      <c r="B6027" s="2">
        <v>36456</v>
      </c>
      <c r="C6027">
        <v>53</v>
      </c>
      <c r="D6027" t="s">
        <v>770</v>
      </c>
      <c r="E6027">
        <v>32</v>
      </c>
      <c r="F6027" t="s">
        <v>559</v>
      </c>
      <c r="G6027">
        <v>0</v>
      </c>
      <c r="H6027">
        <v>1</v>
      </c>
      <c r="I6027">
        <v>1</v>
      </c>
      <c r="J6027">
        <f t="shared" si="94"/>
        <v>1</v>
      </c>
      <c r="K6027" s="8">
        <v>12</v>
      </c>
      <c r="L6027" s="8">
        <f>COUNTIFS($D$2:$D6027,D6027)</f>
        <v>290</v>
      </c>
    </row>
    <row r="6028" spans="1:12" x14ac:dyDescent="0.2">
      <c r="A6028" s="7">
        <v>9900108</v>
      </c>
      <c r="B6028" s="2">
        <v>36456</v>
      </c>
      <c r="C6028">
        <v>52</v>
      </c>
      <c r="D6028" t="s">
        <v>769</v>
      </c>
      <c r="E6028">
        <v>18</v>
      </c>
      <c r="F6028" t="s">
        <v>12</v>
      </c>
      <c r="G6028">
        <v>1</v>
      </c>
      <c r="H6028">
        <v>3</v>
      </c>
      <c r="I6028">
        <v>1</v>
      </c>
      <c r="J6028">
        <f t="shared" si="94"/>
        <v>3</v>
      </c>
      <c r="K6028" s="8">
        <v>11</v>
      </c>
      <c r="L6028" s="8">
        <f>COUNTIFS($D$2:$D6028,D6028)</f>
        <v>11</v>
      </c>
    </row>
    <row r="6029" spans="1:12" x14ac:dyDescent="0.2">
      <c r="A6029" s="7">
        <v>9900108</v>
      </c>
      <c r="B6029" s="2">
        <v>36456</v>
      </c>
      <c r="C6029">
        <v>18</v>
      </c>
      <c r="D6029" t="s">
        <v>12</v>
      </c>
      <c r="E6029">
        <v>52</v>
      </c>
      <c r="F6029" t="s">
        <v>769</v>
      </c>
      <c r="G6029">
        <v>0</v>
      </c>
      <c r="H6029">
        <v>1</v>
      </c>
      <c r="I6029">
        <v>3</v>
      </c>
      <c r="J6029">
        <f t="shared" si="94"/>
        <v>0</v>
      </c>
      <c r="K6029" s="8">
        <v>12</v>
      </c>
      <c r="L6029" s="8">
        <f>COUNTIFS($D$2:$D6029,D6029)</f>
        <v>168</v>
      </c>
    </row>
    <row r="6030" spans="1:12" x14ac:dyDescent="0.2">
      <c r="A6030" s="7">
        <v>9900109</v>
      </c>
      <c r="B6030" s="2">
        <v>36456</v>
      </c>
      <c r="C6030">
        <v>14</v>
      </c>
      <c r="D6030" t="s">
        <v>27</v>
      </c>
      <c r="E6030">
        <v>10</v>
      </c>
      <c r="F6030" t="s">
        <v>47</v>
      </c>
      <c r="G6030">
        <v>1</v>
      </c>
      <c r="H6030">
        <v>2</v>
      </c>
      <c r="I6030">
        <v>3</v>
      </c>
      <c r="J6030">
        <f t="shared" si="94"/>
        <v>0</v>
      </c>
      <c r="K6030" s="8">
        <v>10</v>
      </c>
      <c r="L6030" s="8">
        <f>COUNTIFS($D$2:$D6030,D6030)</f>
        <v>288</v>
      </c>
    </row>
    <row r="6031" spans="1:12" x14ac:dyDescent="0.2">
      <c r="A6031" s="7">
        <v>9900109</v>
      </c>
      <c r="B6031" s="2">
        <v>36456</v>
      </c>
      <c r="C6031">
        <v>10</v>
      </c>
      <c r="D6031" t="s">
        <v>47</v>
      </c>
      <c r="E6031">
        <v>14</v>
      </c>
      <c r="F6031" t="s">
        <v>27</v>
      </c>
      <c r="G6031">
        <v>0</v>
      </c>
      <c r="H6031">
        <v>3</v>
      </c>
      <c r="I6031">
        <v>2</v>
      </c>
      <c r="J6031">
        <f t="shared" si="94"/>
        <v>3</v>
      </c>
      <c r="K6031" s="8">
        <v>12</v>
      </c>
      <c r="L6031" s="8">
        <f>COUNTIFS($D$2:$D6031,D6031)</f>
        <v>290</v>
      </c>
    </row>
    <row r="6032" spans="1:12" x14ac:dyDescent="0.2">
      <c r="A6032" s="7">
        <v>9900110</v>
      </c>
      <c r="B6032" s="2">
        <v>36456</v>
      </c>
      <c r="C6032">
        <v>54</v>
      </c>
      <c r="D6032" t="s">
        <v>771</v>
      </c>
      <c r="E6032">
        <v>51</v>
      </c>
      <c r="F6032" t="s">
        <v>768</v>
      </c>
      <c r="G6032">
        <v>1</v>
      </c>
      <c r="H6032">
        <v>0</v>
      </c>
      <c r="I6032">
        <v>0</v>
      </c>
      <c r="J6032">
        <f t="shared" si="94"/>
        <v>1</v>
      </c>
      <c r="K6032" s="8">
        <v>12</v>
      </c>
      <c r="L6032" s="8">
        <f>COUNTIFS($D$2:$D6032,D6032)</f>
        <v>290</v>
      </c>
    </row>
    <row r="6033" spans="1:12" x14ac:dyDescent="0.2">
      <c r="A6033" s="7">
        <v>9900110</v>
      </c>
      <c r="B6033" s="2">
        <v>36456</v>
      </c>
      <c r="C6033">
        <v>51</v>
      </c>
      <c r="D6033" t="s">
        <v>768</v>
      </c>
      <c r="E6033">
        <v>54</v>
      </c>
      <c r="F6033" t="s">
        <v>771</v>
      </c>
      <c r="G6033">
        <v>0</v>
      </c>
      <c r="H6033">
        <v>0</v>
      </c>
      <c r="I6033">
        <v>0</v>
      </c>
      <c r="J6033">
        <f t="shared" si="94"/>
        <v>1</v>
      </c>
      <c r="K6033" s="8">
        <v>12</v>
      </c>
      <c r="L6033" s="8">
        <f>COUNTIFS($D$2:$D6033,D6033)</f>
        <v>290</v>
      </c>
    </row>
    <row r="6034" spans="1:12" x14ac:dyDescent="0.2">
      <c r="A6034" s="7">
        <v>9900111</v>
      </c>
      <c r="B6034" s="2">
        <v>36456</v>
      </c>
      <c r="C6034">
        <v>23</v>
      </c>
      <c r="D6034" t="s">
        <v>50</v>
      </c>
      <c r="E6034">
        <v>19</v>
      </c>
      <c r="F6034" t="s">
        <v>40</v>
      </c>
      <c r="G6034">
        <v>1</v>
      </c>
      <c r="H6034">
        <v>1</v>
      </c>
      <c r="I6034">
        <v>1</v>
      </c>
      <c r="J6034">
        <f t="shared" si="94"/>
        <v>1</v>
      </c>
      <c r="K6034" s="8">
        <v>11</v>
      </c>
      <c r="L6034" s="8">
        <f>COUNTIFS($D$2:$D6034,D6034)</f>
        <v>289</v>
      </c>
    </row>
    <row r="6035" spans="1:12" x14ac:dyDescent="0.2">
      <c r="A6035" s="7">
        <v>9900111</v>
      </c>
      <c r="B6035" s="2">
        <v>36456</v>
      </c>
      <c r="C6035">
        <v>19</v>
      </c>
      <c r="D6035" t="s">
        <v>40</v>
      </c>
      <c r="E6035">
        <v>23</v>
      </c>
      <c r="F6035" t="s">
        <v>50</v>
      </c>
      <c r="G6035">
        <v>0</v>
      </c>
      <c r="H6035">
        <v>1</v>
      </c>
      <c r="I6035">
        <v>1</v>
      </c>
      <c r="J6035">
        <f t="shared" si="94"/>
        <v>1</v>
      </c>
      <c r="K6035" s="8">
        <v>11</v>
      </c>
      <c r="L6035" s="8">
        <f>COUNTIFS($D$2:$D6035,D6035)</f>
        <v>289</v>
      </c>
    </row>
    <row r="6036" spans="1:12" x14ac:dyDescent="0.2">
      <c r="A6036" s="7">
        <v>9900112</v>
      </c>
      <c r="B6036" s="2">
        <v>36456</v>
      </c>
      <c r="C6036">
        <v>26</v>
      </c>
      <c r="D6036" t="s">
        <v>17</v>
      </c>
      <c r="E6036">
        <v>21</v>
      </c>
      <c r="F6036" t="s">
        <v>10</v>
      </c>
      <c r="G6036">
        <v>1</v>
      </c>
      <c r="H6036">
        <v>3</v>
      </c>
      <c r="I6036">
        <v>1</v>
      </c>
      <c r="J6036">
        <f t="shared" si="94"/>
        <v>3</v>
      </c>
      <c r="K6036" s="8">
        <v>11</v>
      </c>
      <c r="L6036" s="8">
        <f>COUNTIFS($D$2:$D6036,D6036)</f>
        <v>289</v>
      </c>
    </row>
    <row r="6037" spans="1:12" x14ac:dyDescent="0.2">
      <c r="A6037" s="7">
        <v>9900112</v>
      </c>
      <c r="B6037" s="2">
        <v>36456</v>
      </c>
      <c r="C6037">
        <v>21</v>
      </c>
      <c r="D6037" t="s">
        <v>10</v>
      </c>
      <c r="E6037">
        <v>26</v>
      </c>
      <c r="F6037" t="s">
        <v>17</v>
      </c>
      <c r="G6037">
        <v>0</v>
      </c>
      <c r="H6037">
        <v>1</v>
      </c>
      <c r="I6037">
        <v>3</v>
      </c>
      <c r="J6037">
        <f t="shared" si="94"/>
        <v>0</v>
      </c>
      <c r="K6037" s="8">
        <v>12</v>
      </c>
      <c r="L6037" s="8">
        <f>COUNTIFS($D$2:$D6037,D6037)</f>
        <v>290</v>
      </c>
    </row>
    <row r="6038" spans="1:12" x14ac:dyDescent="0.2">
      <c r="A6038" s="7">
        <v>9900113</v>
      </c>
      <c r="B6038" s="2">
        <v>36457</v>
      </c>
      <c r="C6038">
        <v>16</v>
      </c>
      <c r="D6038" t="s">
        <v>37</v>
      </c>
      <c r="E6038">
        <v>49</v>
      </c>
      <c r="F6038" t="s">
        <v>766</v>
      </c>
      <c r="G6038">
        <v>1</v>
      </c>
      <c r="H6038">
        <v>4</v>
      </c>
      <c r="I6038">
        <v>4</v>
      </c>
      <c r="J6038">
        <f t="shared" si="94"/>
        <v>1</v>
      </c>
      <c r="K6038" s="8">
        <v>12</v>
      </c>
      <c r="L6038" s="8">
        <f>COUNTIFS($D$2:$D6038,D6038)</f>
        <v>290</v>
      </c>
    </row>
    <row r="6039" spans="1:12" x14ac:dyDescent="0.2">
      <c r="A6039" s="7">
        <v>9900113</v>
      </c>
      <c r="B6039" s="2">
        <v>36457</v>
      </c>
      <c r="C6039">
        <v>49</v>
      </c>
      <c r="D6039" t="s">
        <v>766</v>
      </c>
      <c r="E6039">
        <v>16</v>
      </c>
      <c r="F6039" t="s">
        <v>37</v>
      </c>
      <c r="G6039">
        <v>0</v>
      </c>
      <c r="H6039">
        <v>4</v>
      </c>
      <c r="I6039">
        <v>4</v>
      </c>
      <c r="J6039">
        <f t="shared" si="94"/>
        <v>1</v>
      </c>
      <c r="K6039" s="8">
        <v>12</v>
      </c>
      <c r="L6039" s="8">
        <f>COUNTIFS($D$2:$D6039,D6039)</f>
        <v>290</v>
      </c>
    </row>
    <row r="6040" spans="1:12" x14ac:dyDescent="0.2">
      <c r="A6040" s="7">
        <v>9900114</v>
      </c>
      <c r="B6040" s="2">
        <v>36457</v>
      </c>
      <c r="C6040">
        <v>27</v>
      </c>
      <c r="D6040" t="s">
        <v>32</v>
      </c>
      <c r="E6040">
        <v>34</v>
      </c>
      <c r="F6040" t="s">
        <v>445</v>
      </c>
      <c r="G6040">
        <v>1</v>
      </c>
      <c r="H6040">
        <v>1</v>
      </c>
      <c r="I6040">
        <v>3</v>
      </c>
      <c r="J6040">
        <f t="shared" si="94"/>
        <v>0</v>
      </c>
      <c r="K6040" s="8">
        <v>12</v>
      </c>
      <c r="L6040" s="8">
        <f>COUNTIFS($D$2:$D6040,D6040)</f>
        <v>12</v>
      </c>
    </row>
    <row r="6041" spans="1:12" x14ac:dyDescent="0.2">
      <c r="A6041" s="7">
        <v>9900114</v>
      </c>
      <c r="B6041" s="2">
        <v>36457</v>
      </c>
      <c r="C6041">
        <v>34</v>
      </c>
      <c r="D6041" t="s">
        <v>445</v>
      </c>
      <c r="E6041">
        <v>27</v>
      </c>
      <c r="F6041" t="s">
        <v>32</v>
      </c>
      <c r="G6041">
        <v>0</v>
      </c>
      <c r="H6041">
        <v>3</v>
      </c>
      <c r="I6041">
        <v>1</v>
      </c>
      <c r="J6041">
        <f t="shared" si="94"/>
        <v>3</v>
      </c>
      <c r="K6041" s="8">
        <v>12</v>
      </c>
      <c r="L6041" s="8">
        <f>COUNTIFS($D$2:$D6041,D6041)</f>
        <v>168</v>
      </c>
    </row>
    <row r="6042" spans="1:12" x14ac:dyDescent="0.2">
      <c r="A6042" s="7">
        <v>9900115</v>
      </c>
      <c r="B6042" s="2">
        <v>36457</v>
      </c>
      <c r="C6042">
        <v>29</v>
      </c>
      <c r="D6042" t="s">
        <v>42</v>
      </c>
      <c r="E6042">
        <v>31</v>
      </c>
      <c r="F6042" t="s">
        <v>447</v>
      </c>
      <c r="G6042">
        <v>1</v>
      </c>
      <c r="H6042">
        <v>1</v>
      </c>
      <c r="I6042">
        <v>1</v>
      </c>
      <c r="J6042">
        <f t="shared" si="94"/>
        <v>1</v>
      </c>
      <c r="K6042" s="8">
        <v>10</v>
      </c>
      <c r="L6042" s="8">
        <f>COUNTIFS($D$2:$D6042,D6042)</f>
        <v>246</v>
      </c>
    </row>
    <row r="6043" spans="1:12" x14ac:dyDescent="0.2">
      <c r="A6043" s="7">
        <v>9900115</v>
      </c>
      <c r="B6043" s="2">
        <v>36457</v>
      </c>
      <c r="C6043">
        <v>31</v>
      </c>
      <c r="D6043" t="s">
        <v>447</v>
      </c>
      <c r="E6043">
        <v>29</v>
      </c>
      <c r="F6043" t="s">
        <v>42</v>
      </c>
      <c r="G6043">
        <v>0</v>
      </c>
      <c r="H6043">
        <v>1</v>
      </c>
      <c r="I6043">
        <v>1</v>
      </c>
      <c r="J6043">
        <f t="shared" si="94"/>
        <v>1</v>
      </c>
      <c r="K6043" s="8">
        <v>12</v>
      </c>
      <c r="L6043" s="8">
        <f>COUNTIFS($D$2:$D6043,D6043)</f>
        <v>50</v>
      </c>
    </row>
    <row r="6044" spans="1:12" x14ac:dyDescent="0.2">
      <c r="A6044" s="7">
        <v>9900116</v>
      </c>
      <c r="B6044" s="2">
        <v>36458</v>
      </c>
      <c r="C6044">
        <v>22</v>
      </c>
      <c r="D6044" t="s">
        <v>15</v>
      </c>
      <c r="E6044">
        <v>46</v>
      </c>
      <c r="F6044" t="s">
        <v>763</v>
      </c>
      <c r="G6044">
        <v>1</v>
      </c>
      <c r="H6044">
        <v>2</v>
      </c>
      <c r="I6044">
        <v>0</v>
      </c>
      <c r="J6044">
        <f t="shared" si="94"/>
        <v>3</v>
      </c>
      <c r="K6044" s="8">
        <v>12</v>
      </c>
      <c r="L6044" s="8">
        <f>COUNTIFS($D$2:$D6044,D6044)</f>
        <v>248</v>
      </c>
    </row>
    <row r="6045" spans="1:12" x14ac:dyDescent="0.2">
      <c r="A6045" s="7">
        <v>9900116</v>
      </c>
      <c r="B6045" s="2">
        <v>36458</v>
      </c>
      <c r="C6045">
        <v>46</v>
      </c>
      <c r="D6045" t="s">
        <v>763</v>
      </c>
      <c r="E6045">
        <v>22</v>
      </c>
      <c r="F6045" t="s">
        <v>15</v>
      </c>
      <c r="G6045">
        <v>0</v>
      </c>
      <c r="H6045">
        <v>0</v>
      </c>
      <c r="I6045">
        <v>2</v>
      </c>
      <c r="J6045">
        <f t="shared" si="94"/>
        <v>0</v>
      </c>
      <c r="K6045" s="8">
        <v>12</v>
      </c>
      <c r="L6045" s="8">
        <f>COUNTIFS($D$2:$D6045,D6045)</f>
        <v>126</v>
      </c>
    </row>
    <row r="6046" spans="1:12" x14ac:dyDescent="0.2">
      <c r="A6046" s="7">
        <v>9900117</v>
      </c>
      <c r="B6046" s="2">
        <v>36460</v>
      </c>
      <c r="C6046">
        <v>19</v>
      </c>
      <c r="D6046" t="s">
        <v>40</v>
      </c>
      <c r="E6046">
        <v>29</v>
      </c>
      <c r="F6046" t="s">
        <v>42</v>
      </c>
      <c r="G6046">
        <v>1</v>
      </c>
      <c r="H6046">
        <v>1</v>
      </c>
      <c r="I6046">
        <v>0</v>
      </c>
      <c r="J6046">
        <f t="shared" si="94"/>
        <v>3</v>
      </c>
      <c r="K6046" s="8">
        <v>12</v>
      </c>
      <c r="L6046" s="8">
        <f>COUNTIFS($D$2:$D6046,D6046)</f>
        <v>290</v>
      </c>
    </row>
    <row r="6047" spans="1:12" x14ac:dyDescent="0.2">
      <c r="A6047" s="7">
        <v>9900117</v>
      </c>
      <c r="B6047" s="2">
        <v>36460</v>
      </c>
      <c r="C6047">
        <v>29</v>
      </c>
      <c r="D6047" t="s">
        <v>42</v>
      </c>
      <c r="E6047">
        <v>19</v>
      </c>
      <c r="F6047" t="s">
        <v>40</v>
      </c>
      <c r="G6047">
        <v>0</v>
      </c>
      <c r="H6047">
        <v>0</v>
      </c>
      <c r="I6047">
        <v>1</v>
      </c>
      <c r="J6047">
        <f t="shared" si="94"/>
        <v>0</v>
      </c>
      <c r="K6047" s="8">
        <v>11</v>
      </c>
      <c r="L6047" s="8">
        <f>COUNTIFS($D$2:$D6047,D6047)</f>
        <v>247</v>
      </c>
    </row>
    <row r="6048" spans="1:12" x14ac:dyDescent="0.2">
      <c r="A6048" s="7">
        <v>9900118</v>
      </c>
      <c r="B6048" s="2">
        <v>36463</v>
      </c>
      <c r="C6048">
        <v>10</v>
      </c>
      <c r="D6048" t="s">
        <v>47</v>
      </c>
      <c r="E6048">
        <v>22</v>
      </c>
      <c r="F6048" t="s">
        <v>15</v>
      </c>
      <c r="G6048">
        <v>1</v>
      </c>
      <c r="H6048">
        <v>0</v>
      </c>
      <c r="I6048">
        <v>0</v>
      </c>
      <c r="J6048">
        <f t="shared" si="94"/>
        <v>1</v>
      </c>
      <c r="K6048" s="8">
        <v>13</v>
      </c>
      <c r="L6048" s="8">
        <f>COUNTIFS($D$2:$D6048,D6048)</f>
        <v>291</v>
      </c>
    </row>
    <row r="6049" spans="1:12" x14ac:dyDescent="0.2">
      <c r="A6049" s="7">
        <v>9900118</v>
      </c>
      <c r="B6049" s="2">
        <v>36463</v>
      </c>
      <c r="C6049">
        <v>22</v>
      </c>
      <c r="D6049" t="s">
        <v>15</v>
      </c>
      <c r="E6049">
        <v>10</v>
      </c>
      <c r="F6049" t="s">
        <v>47</v>
      </c>
      <c r="G6049">
        <v>0</v>
      </c>
      <c r="H6049">
        <v>0</v>
      </c>
      <c r="I6049">
        <v>0</v>
      </c>
      <c r="J6049">
        <f t="shared" si="94"/>
        <v>1</v>
      </c>
      <c r="K6049" s="8">
        <v>13</v>
      </c>
      <c r="L6049" s="8">
        <f>COUNTIFS($D$2:$D6049,D6049)</f>
        <v>249</v>
      </c>
    </row>
    <row r="6050" spans="1:12" x14ac:dyDescent="0.2">
      <c r="A6050" s="7">
        <v>9900119</v>
      </c>
      <c r="B6050" s="2">
        <v>36463</v>
      </c>
      <c r="C6050">
        <v>46</v>
      </c>
      <c r="D6050" t="s">
        <v>763</v>
      </c>
      <c r="E6050">
        <v>14</v>
      </c>
      <c r="F6050" t="s">
        <v>27</v>
      </c>
      <c r="G6050">
        <v>1</v>
      </c>
      <c r="H6050">
        <v>3</v>
      </c>
      <c r="I6050">
        <v>1</v>
      </c>
      <c r="J6050">
        <f t="shared" si="94"/>
        <v>3</v>
      </c>
      <c r="K6050" s="8">
        <v>13</v>
      </c>
      <c r="L6050" s="8">
        <f>COUNTIFS($D$2:$D6050,D6050)</f>
        <v>127</v>
      </c>
    </row>
    <row r="6051" spans="1:12" x14ac:dyDescent="0.2">
      <c r="A6051" s="7">
        <v>9900119</v>
      </c>
      <c r="B6051" s="2">
        <v>36463</v>
      </c>
      <c r="C6051">
        <v>14</v>
      </c>
      <c r="D6051" t="s">
        <v>27</v>
      </c>
      <c r="E6051">
        <v>46</v>
      </c>
      <c r="F6051" t="s">
        <v>763</v>
      </c>
      <c r="G6051">
        <v>0</v>
      </c>
      <c r="H6051">
        <v>1</v>
      </c>
      <c r="I6051">
        <v>3</v>
      </c>
      <c r="J6051">
        <f t="shared" si="94"/>
        <v>0</v>
      </c>
      <c r="K6051" s="8">
        <v>11</v>
      </c>
      <c r="L6051" s="8">
        <f>COUNTIFS($D$2:$D6051,D6051)</f>
        <v>289</v>
      </c>
    </row>
    <row r="6052" spans="1:12" x14ac:dyDescent="0.2">
      <c r="A6052" s="7">
        <v>9900120</v>
      </c>
      <c r="B6052" s="2">
        <v>36463</v>
      </c>
      <c r="C6052">
        <v>49</v>
      </c>
      <c r="D6052" t="s">
        <v>766</v>
      </c>
      <c r="E6052">
        <v>29</v>
      </c>
      <c r="F6052" t="s">
        <v>42</v>
      </c>
      <c r="G6052">
        <v>1</v>
      </c>
      <c r="H6052">
        <v>1</v>
      </c>
      <c r="I6052">
        <v>0</v>
      </c>
      <c r="J6052">
        <f t="shared" si="94"/>
        <v>3</v>
      </c>
      <c r="K6052" s="8">
        <v>13</v>
      </c>
      <c r="L6052" s="8">
        <f>COUNTIFS($D$2:$D6052,D6052)</f>
        <v>291</v>
      </c>
    </row>
    <row r="6053" spans="1:12" x14ac:dyDescent="0.2">
      <c r="A6053" s="7">
        <v>9900120</v>
      </c>
      <c r="B6053" s="2">
        <v>36463</v>
      </c>
      <c r="C6053">
        <v>29</v>
      </c>
      <c r="D6053" t="s">
        <v>42</v>
      </c>
      <c r="E6053">
        <v>49</v>
      </c>
      <c r="F6053" t="s">
        <v>766</v>
      </c>
      <c r="G6053">
        <v>0</v>
      </c>
      <c r="H6053">
        <v>0</v>
      </c>
      <c r="I6053">
        <v>1</v>
      </c>
      <c r="J6053">
        <f t="shared" si="94"/>
        <v>0</v>
      </c>
      <c r="K6053" s="8">
        <v>12</v>
      </c>
      <c r="L6053" s="8">
        <f>COUNTIFS($D$2:$D6053,D6053)</f>
        <v>248</v>
      </c>
    </row>
    <row r="6054" spans="1:12" x14ac:dyDescent="0.2">
      <c r="A6054" s="7">
        <v>9900121</v>
      </c>
      <c r="B6054" s="2">
        <v>36463</v>
      </c>
      <c r="C6054">
        <v>18</v>
      </c>
      <c r="D6054" t="s">
        <v>12</v>
      </c>
      <c r="E6054">
        <v>54</v>
      </c>
      <c r="F6054" t="s">
        <v>771</v>
      </c>
      <c r="G6054">
        <v>1</v>
      </c>
      <c r="H6054">
        <v>3</v>
      </c>
      <c r="I6054">
        <v>0</v>
      </c>
      <c r="J6054">
        <f t="shared" si="94"/>
        <v>3</v>
      </c>
      <c r="K6054" s="8">
        <v>13</v>
      </c>
      <c r="L6054" s="8">
        <f>COUNTIFS($D$2:$D6054,D6054)</f>
        <v>169</v>
      </c>
    </row>
    <row r="6055" spans="1:12" x14ac:dyDescent="0.2">
      <c r="A6055" s="7">
        <v>9900121</v>
      </c>
      <c r="B6055" s="2">
        <v>36463</v>
      </c>
      <c r="C6055">
        <v>54</v>
      </c>
      <c r="D6055" t="s">
        <v>771</v>
      </c>
      <c r="E6055">
        <v>18</v>
      </c>
      <c r="F6055" t="s">
        <v>12</v>
      </c>
      <c r="G6055">
        <v>0</v>
      </c>
      <c r="H6055">
        <v>0</v>
      </c>
      <c r="I6055">
        <v>3</v>
      </c>
      <c r="J6055">
        <f t="shared" si="94"/>
        <v>0</v>
      </c>
      <c r="K6055" s="8">
        <v>13</v>
      </c>
      <c r="L6055" s="8">
        <f>COUNTIFS($D$2:$D6055,D6055)</f>
        <v>291</v>
      </c>
    </row>
    <row r="6056" spans="1:12" x14ac:dyDescent="0.2">
      <c r="A6056" s="7">
        <v>9900122</v>
      </c>
      <c r="B6056" s="2">
        <v>36463</v>
      </c>
      <c r="C6056">
        <v>21</v>
      </c>
      <c r="D6056" t="s">
        <v>10</v>
      </c>
      <c r="E6056">
        <v>32</v>
      </c>
      <c r="F6056" t="s">
        <v>559</v>
      </c>
      <c r="G6056">
        <v>1</v>
      </c>
      <c r="H6056">
        <v>3</v>
      </c>
      <c r="I6056">
        <v>0</v>
      </c>
      <c r="J6056">
        <f t="shared" si="94"/>
        <v>3</v>
      </c>
      <c r="K6056" s="8">
        <v>13</v>
      </c>
      <c r="L6056" s="8">
        <f>COUNTIFS($D$2:$D6056,D6056)</f>
        <v>291</v>
      </c>
    </row>
    <row r="6057" spans="1:12" x14ac:dyDescent="0.2">
      <c r="A6057" s="7">
        <v>9900122</v>
      </c>
      <c r="B6057" s="2">
        <v>36463</v>
      </c>
      <c r="C6057">
        <v>32</v>
      </c>
      <c r="D6057" t="s">
        <v>559</v>
      </c>
      <c r="E6057">
        <v>21</v>
      </c>
      <c r="F6057" t="s">
        <v>10</v>
      </c>
      <c r="G6057">
        <v>0</v>
      </c>
      <c r="H6057">
        <v>0</v>
      </c>
      <c r="I6057">
        <v>3</v>
      </c>
      <c r="J6057">
        <f t="shared" si="94"/>
        <v>0</v>
      </c>
      <c r="K6057" s="8">
        <v>13</v>
      </c>
      <c r="L6057" s="8">
        <f>COUNTIFS($D$2:$D6057,D6057)</f>
        <v>291</v>
      </c>
    </row>
    <row r="6058" spans="1:12" x14ac:dyDescent="0.2">
      <c r="A6058" s="7">
        <v>9900123</v>
      </c>
      <c r="B6058" s="2">
        <v>36463</v>
      </c>
      <c r="C6058">
        <v>34</v>
      </c>
      <c r="D6058" t="s">
        <v>445</v>
      </c>
      <c r="E6058">
        <v>16</v>
      </c>
      <c r="F6058" t="s">
        <v>37</v>
      </c>
      <c r="G6058">
        <v>1</v>
      </c>
      <c r="H6058">
        <v>2</v>
      </c>
      <c r="I6058">
        <v>1</v>
      </c>
      <c r="J6058">
        <f t="shared" si="94"/>
        <v>3</v>
      </c>
      <c r="K6058" s="8">
        <v>13</v>
      </c>
      <c r="L6058" s="8">
        <f>COUNTIFS($D$2:$D6058,D6058)</f>
        <v>169</v>
      </c>
    </row>
    <row r="6059" spans="1:12" x14ac:dyDescent="0.2">
      <c r="A6059" s="7">
        <v>9900123</v>
      </c>
      <c r="B6059" s="2">
        <v>36463</v>
      </c>
      <c r="C6059">
        <v>16</v>
      </c>
      <c r="D6059" t="s">
        <v>37</v>
      </c>
      <c r="E6059">
        <v>34</v>
      </c>
      <c r="F6059" t="s">
        <v>445</v>
      </c>
      <c r="G6059">
        <v>0</v>
      </c>
      <c r="H6059">
        <v>1</v>
      </c>
      <c r="I6059">
        <v>2</v>
      </c>
      <c r="J6059">
        <f t="shared" si="94"/>
        <v>0</v>
      </c>
      <c r="K6059" s="8">
        <v>13</v>
      </c>
      <c r="L6059" s="8">
        <f>COUNTIFS($D$2:$D6059,D6059)</f>
        <v>291</v>
      </c>
    </row>
    <row r="6060" spans="1:12" x14ac:dyDescent="0.2">
      <c r="A6060" s="7">
        <v>9900124</v>
      </c>
      <c r="B6060" s="2">
        <v>36463</v>
      </c>
      <c r="C6060">
        <v>53</v>
      </c>
      <c r="D6060" t="s">
        <v>770</v>
      </c>
      <c r="E6060">
        <v>23</v>
      </c>
      <c r="F6060" t="s">
        <v>50</v>
      </c>
      <c r="G6060">
        <v>1</v>
      </c>
      <c r="H6060">
        <v>1</v>
      </c>
      <c r="I6060">
        <v>1</v>
      </c>
      <c r="J6060">
        <f t="shared" si="94"/>
        <v>1</v>
      </c>
      <c r="K6060" s="8">
        <v>13</v>
      </c>
      <c r="L6060" s="8">
        <f>COUNTIFS($D$2:$D6060,D6060)</f>
        <v>291</v>
      </c>
    </row>
    <row r="6061" spans="1:12" x14ac:dyDescent="0.2">
      <c r="A6061" s="7">
        <v>9900124</v>
      </c>
      <c r="B6061" s="2">
        <v>36463</v>
      </c>
      <c r="C6061">
        <v>23</v>
      </c>
      <c r="D6061" t="s">
        <v>50</v>
      </c>
      <c r="E6061">
        <v>53</v>
      </c>
      <c r="F6061" t="s">
        <v>770</v>
      </c>
      <c r="G6061">
        <v>0</v>
      </c>
      <c r="H6061">
        <v>1</v>
      </c>
      <c r="I6061">
        <v>1</v>
      </c>
      <c r="J6061">
        <f t="shared" si="94"/>
        <v>1</v>
      </c>
      <c r="K6061" s="8">
        <v>12</v>
      </c>
      <c r="L6061" s="8">
        <f>COUNTIFS($D$2:$D6061,D6061)</f>
        <v>290</v>
      </c>
    </row>
    <row r="6062" spans="1:12" x14ac:dyDescent="0.2">
      <c r="A6062" s="7">
        <v>9900125</v>
      </c>
      <c r="B6062" s="2">
        <v>36464</v>
      </c>
      <c r="C6062">
        <v>51</v>
      </c>
      <c r="D6062" t="s">
        <v>768</v>
      </c>
      <c r="E6062">
        <v>27</v>
      </c>
      <c r="F6062" t="s">
        <v>32</v>
      </c>
      <c r="G6062">
        <v>1</v>
      </c>
      <c r="H6062">
        <v>4</v>
      </c>
      <c r="I6062">
        <v>0</v>
      </c>
      <c r="J6062">
        <f t="shared" si="94"/>
        <v>3</v>
      </c>
      <c r="K6062" s="8">
        <v>13</v>
      </c>
      <c r="L6062" s="8">
        <f>COUNTIFS($D$2:$D6062,D6062)</f>
        <v>291</v>
      </c>
    </row>
    <row r="6063" spans="1:12" x14ac:dyDescent="0.2">
      <c r="A6063" s="7">
        <v>9900125</v>
      </c>
      <c r="B6063" s="2">
        <v>36464</v>
      </c>
      <c r="C6063">
        <v>27</v>
      </c>
      <c r="D6063" t="s">
        <v>32</v>
      </c>
      <c r="E6063">
        <v>51</v>
      </c>
      <c r="F6063" t="s">
        <v>768</v>
      </c>
      <c r="G6063">
        <v>0</v>
      </c>
      <c r="H6063">
        <v>0</v>
      </c>
      <c r="I6063">
        <v>4</v>
      </c>
      <c r="J6063">
        <f t="shared" si="94"/>
        <v>0</v>
      </c>
      <c r="K6063" s="8">
        <v>13</v>
      </c>
      <c r="L6063" s="8">
        <f>COUNTIFS($D$2:$D6063,D6063)</f>
        <v>13</v>
      </c>
    </row>
    <row r="6064" spans="1:12" x14ac:dyDescent="0.2">
      <c r="A6064" s="7">
        <v>9900126</v>
      </c>
      <c r="B6064" s="2">
        <v>36464</v>
      </c>
      <c r="C6064">
        <v>31</v>
      </c>
      <c r="D6064" t="s">
        <v>447</v>
      </c>
      <c r="E6064">
        <v>26</v>
      </c>
      <c r="F6064" t="s">
        <v>17</v>
      </c>
      <c r="G6064">
        <v>1</v>
      </c>
      <c r="H6064">
        <v>2</v>
      </c>
      <c r="I6064">
        <v>1</v>
      </c>
      <c r="J6064">
        <f t="shared" si="94"/>
        <v>3</v>
      </c>
      <c r="K6064" s="8">
        <v>13</v>
      </c>
      <c r="L6064" s="8">
        <f>COUNTIFS($D$2:$D6064,D6064)</f>
        <v>51</v>
      </c>
    </row>
    <row r="6065" spans="1:12" x14ac:dyDescent="0.2">
      <c r="A6065" s="7">
        <v>9900126</v>
      </c>
      <c r="B6065" s="2">
        <v>36464</v>
      </c>
      <c r="C6065">
        <v>26</v>
      </c>
      <c r="D6065" t="s">
        <v>17</v>
      </c>
      <c r="E6065">
        <v>31</v>
      </c>
      <c r="F6065" t="s">
        <v>447</v>
      </c>
      <c r="G6065">
        <v>0</v>
      </c>
      <c r="H6065">
        <v>1</v>
      </c>
      <c r="I6065">
        <v>2</v>
      </c>
      <c r="J6065">
        <f t="shared" si="94"/>
        <v>0</v>
      </c>
      <c r="K6065" s="8">
        <v>12</v>
      </c>
      <c r="L6065" s="8">
        <f>COUNTIFS($D$2:$D6065,D6065)</f>
        <v>290</v>
      </c>
    </row>
    <row r="6066" spans="1:12" x14ac:dyDescent="0.2">
      <c r="A6066" s="7">
        <v>9900127</v>
      </c>
      <c r="B6066" s="2">
        <v>36465</v>
      </c>
      <c r="C6066">
        <v>19</v>
      </c>
      <c r="D6066" t="s">
        <v>40</v>
      </c>
      <c r="E6066">
        <v>52</v>
      </c>
      <c r="F6066" t="s">
        <v>769</v>
      </c>
      <c r="G6066">
        <v>1</v>
      </c>
      <c r="H6066">
        <v>3</v>
      </c>
      <c r="I6066">
        <v>1</v>
      </c>
      <c r="J6066">
        <f t="shared" si="94"/>
        <v>3</v>
      </c>
      <c r="K6066" s="8">
        <v>13</v>
      </c>
      <c r="L6066" s="8">
        <f>COUNTIFS($D$2:$D6066,D6066)</f>
        <v>291</v>
      </c>
    </row>
    <row r="6067" spans="1:12" x14ac:dyDescent="0.2">
      <c r="A6067" s="7">
        <v>9900127</v>
      </c>
      <c r="B6067" s="2">
        <v>36465</v>
      </c>
      <c r="C6067">
        <v>52</v>
      </c>
      <c r="D6067" t="s">
        <v>769</v>
      </c>
      <c r="E6067">
        <v>19</v>
      </c>
      <c r="F6067" t="s">
        <v>40</v>
      </c>
      <c r="G6067">
        <v>0</v>
      </c>
      <c r="H6067">
        <v>1</v>
      </c>
      <c r="I6067">
        <v>3</v>
      </c>
      <c r="J6067">
        <f t="shared" si="94"/>
        <v>0</v>
      </c>
      <c r="K6067" s="8">
        <v>12</v>
      </c>
      <c r="L6067" s="8">
        <f>COUNTIFS($D$2:$D6067,D6067)</f>
        <v>12</v>
      </c>
    </row>
    <row r="6068" spans="1:12" x14ac:dyDescent="0.2">
      <c r="A6068" s="7">
        <v>9900128</v>
      </c>
      <c r="B6068" s="2">
        <v>36470</v>
      </c>
      <c r="C6068">
        <v>32</v>
      </c>
      <c r="D6068" t="s">
        <v>559</v>
      </c>
      <c r="E6068">
        <v>23</v>
      </c>
      <c r="F6068" t="s">
        <v>50</v>
      </c>
      <c r="G6068">
        <v>1</v>
      </c>
      <c r="H6068">
        <v>0</v>
      </c>
      <c r="I6068">
        <v>1</v>
      </c>
      <c r="J6068">
        <f t="shared" si="94"/>
        <v>0</v>
      </c>
      <c r="K6068" s="8">
        <v>14</v>
      </c>
      <c r="L6068" s="8">
        <f>COUNTIFS($D$2:$D6068,D6068)</f>
        <v>292</v>
      </c>
    </row>
    <row r="6069" spans="1:12" x14ac:dyDescent="0.2">
      <c r="A6069" s="7">
        <v>9900128</v>
      </c>
      <c r="B6069" s="2">
        <v>36470</v>
      </c>
      <c r="C6069">
        <v>23</v>
      </c>
      <c r="D6069" t="s">
        <v>50</v>
      </c>
      <c r="E6069">
        <v>32</v>
      </c>
      <c r="F6069" t="s">
        <v>559</v>
      </c>
      <c r="G6069">
        <v>0</v>
      </c>
      <c r="H6069">
        <v>1</v>
      </c>
      <c r="I6069">
        <v>0</v>
      </c>
      <c r="J6069">
        <f t="shared" si="94"/>
        <v>3</v>
      </c>
      <c r="K6069" s="8">
        <v>13</v>
      </c>
      <c r="L6069" s="8">
        <f>COUNTIFS($D$2:$D6069,D6069)</f>
        <v>291</v>
      </c>
    </row>
    <row r="6070" spans="1:12" x14ac:dyDescent="0.2">
      <c r="A6070" s="7">
        <v>9900129</v>
      </c>
      <c r="B6070" s="2">
        <v>36470</v>
      </c>
      <c r="C6070">
        <v>52</v>
      </c>
      <c r="D6070" t="s">
        <v>769</v>
      </c>
      <c r="E6070">
        <v>51</v>
      </c>
      <c r="F6070" t="s">
        <v>768</v>
      </c>
      <c r="G6070">
        <v>1</v>
      </c>
      <c r="H6070">
        <v>1</v>
      </c>
      <c r="I6070">
        <v>1</v>
      </c>
      <c r="J6070">
        <f t="shared" si="94"/>
        <v>1</v>
      </c>
      <c r="K6070" s="8">
        <v>13</v>
      </c>
      <c r="L6070" s="8">
        <f>COUNTIFS($D$2:$D6070,D6070)</f>
        <v>13</v>
      </c>
    </row>
    <row r="6071" spans="1:12" x14ac:dyDescent="0.2">
      <c r="A6071" s="7">
        <v>9900129</v>
      </c>
      <c r="B6071" s="2">
        <v>36470</v>
      </c>
      <c r="C6071">
        <v>51</v>
      </c>
      <c r="D6071" t="s">
        <v>768</v>
      </c>
      <c r="E6071">
        <v>52</v>
      </c>
      <c r="F6071" t="s">
        <v>769</v>
      </c>
      <c r="G6071">
        <v>0</v>
      </c>
      <c r="H6071">
        <v>1</v>
      </c>
      <c r="I6071">
        <v>1</v>
      </c>
      <c r="J6071">
        <f t="shared" si="94"/>
        <v>1</v>
      </c>
      <c r="K6071" s="8">
        <v>14</v>
      </c>
      <c r="L6071" s="8">
        <f>COUNTIFS($D$2:$D6071,D6071)</f>
        <v>292</v>
      </c>
    </row>
    <row r="6072" spans="1:12" x14ac:dyDescent="0.2">
      <c r="A6072" s="7">
        <v>9900130</v>
      </c>
      <c r="B6072" s="2">
        <v>36470</v>
      </c>
      <c r="C6072">
        <v>19</v>
      </c>
      <c r="D6072" t="s">
        <v>40</v>
      </c>
      <c r="E6072">
        <v>46</v>
      </c>
      <c r="F6072" t="s">
        <v>763</v>
      </c>
      <c r="G6072">
        <v>1</v>
      </c>
      <c r="H6072">
        <v>2</v>
      </c>
      <c r="I6072">
        <v>0</v>
      </c>
      <c r="J6072">
        <f t="shared" si="94"/>
        <v>3</v>
      </c>
      <c r="K6072" s="8">
        <v>14</v>
      </c>
      <c r="L6072" s="8">
        <f>COUNTIFS($D$2:$D6072,D6072)</f>
        <v>292</v>
      </c>
    </row>
    <row r="6073" spans="1:12" x14ac:dyDescent="0.2">
      <c r="A6073" s="7">
        <v>9900130</v>
      </c>
      <c r="B6073" s="2">
        <v>36470</v>
      </c>
      <c r="C6073">
        <v>46</v>
      </c>
      <c r="D6073" t="s">
        <v>763</v>
      </c>
      <c r="E6073">
        <v>19</v>
      </c>
      <c r="F6073" t="s">
        <v>40</v>
      </c>
      <c r="G6073">
        <v>0</v>
      </c>
      <c r="H6073">
        <v>0</v>
      </c>
      <c r="I6073">
        <v>2</v>
      </c>
      <c r="J6073">
        <f t="shared" si="94"/>
        <v>0</v>
      </c>
      <c r="K6073" s="8">
        <v>14</v>
      </c>
      <c r="L6073" s="8">
        <f>COUNTIFS($D$2:$D6073,D6073)</f>
        <v>128</v>
      </c>
    </row>
    <row r="6074" spans="1:12" x14ac:dyDescent="0.2">
      <c r="A6074" s="7">
        <v>9900131</v>
      </c>
      <c r="B6074" s="2">
        <v>36470</v>
      </c>
      <c r="C6074">
        <v>21</v>
      </c>
      <c r="D6074" t="s">
        <v>10</v>
      </c>
      <c r="E6074">
        <v>18</v>
      </c>
      <c r="F6074" t="s">
        <v>12</v>
      </c>
      <c r="G6074">
        <v>1</v>
      </c>
      <c r="H6074">
        <v>2</v>
      </c>
      <c r="I6074">
        <v>0</v>
      </c>
      <c r="J6074">
        <f t="shared" si="94"/>
        <v>3</v>
      </c>
      <c r="K6074" s="8">
        <v>14</v>
      </c>
      <c r="L6074" s="8">
        <f>COUNTIFS($D$2:$D6074,D6074)</f>
        <v>292</v>
      </c>
    </row>
    <row r="6075" spans="1:12" x14ac:dyDescent="0.2">
      <c r="A6075" s="7">
        <v>9900131</v>
      </c>
      <c r="B6075" s="2">
        <v>36470</v>
      </c>
      <c r="C6075">
        <v>18</v>
      </c>
      <c r="D6075" t="s">
        <v>12</v>
      </c>
      <c r="E6075">
        <v>21</v>
      </c>
      <c r="F6075" t="s">
        <v>10</v>
      </c>
      <c r="G6075">
        <v>0</v>
      </c>
      <c r="H6075">
        <v>0</v>
      </c>
      <c r="I6075">
        <v>2</v>
      </c>
      <c r="J6075">
        <f t="shared" si="94"/>
        <v>0</v>
      </c>
      <c r="K6075" s="8">
        <v>14</v>
      </c>
      <c r="L6075" s="8">
        <f>COUNTIFS($D$2:$D6075,D6075)</f>
        <v>170</v>
      </c>
    </row>
    <row r="6076" spans="1:12" x14ac:dyDescent="0.2">
      <c r="A6076" s="7">
        <v>9900132</v>
      </c>
      <c r="B6076" s="2">
        <v>36470</v>
      </c>
      <c r="C6076">
        <v>34</v>
      </c>
      <c r="D6076" t="s">
        <v>445</v>
      </c>
      <c r="E6076">
        <v>31</v>
      </c>
      <c r="F6076" t="s">
        <v>447</v>
      </c>
      <c r="G6076">
        <v>1</v>
      </c>
      <c r="H6076">
        <v>1</v>
      </c>
      <c r="I6076">
        <v>1</v>
      </c>
      <c r="J6076">
        <f t="shared" si="94"/>
        <v>1</v>
      </c>
      <c r="K6076" s="8">
        <v>14</v>
      </c>
      <c r="L6076" s="8">
        <f>COUNTIFS($D$2:$D6076,D6076)</f>
        <v>170</v>
      </c>
    </row>
    <row r="6077" spans="1:12" x14ac:dyDescent="0.2">
      <c r="A6077" s="7">
        <v>9900132</v>
      </c>
      <c r="B6077" s="2">
        <v>36470</v>
      </c>
      <c r="C6077">
        <v>31</v>
      </c>
      <c r="D6077" t="s">
        <v>447</v>
      </c>
      <c r="E6077">
        <v>34</v>
      </c>
      <c r="F6077" t="s">
        <v>445</v>
      </c>
      <c r="G6077">
        <v>0</v>
      </c>
      <c r="H6077">
        <v>1</v>
      </c>
      <c r="I6077">
        <v>1</v>
      </c>
      <c r="J6077">
        <f t="shared" si="94"/>
        <v>1</v>
      </c>
      <c r="K6077" s="8">
        <v>14</v>
      </c>
      <c r="L6077" s="8">
        <f>COUNTIFS($D$2:$D6077,D6077)</f>
        <v>52</v>
      </c>
    </row>
    <row r="6078" spans="1:12" x14ac:dyDescent="0.2">
      <c r="A6078" s="7">
        <v>9900133</v>
      </c>
      <c r="B6078" s="2">
        <v>36470</v>
      </c>
      <c r="C6078">
        <v>54</v>
      </c>
      <c r="D6078" t="s">
        <v>771</v>
      </c>
      <c r="E6078">
        <v>27</v>
      </c>
      <c r="F6078" t="s">
        <v>32</v>
      </c>
      <c r="G6078">
        <v>1</v>
      </c>
      <c r="H6078">
        <v>2</v>
      </c>
      <c r="I6078">
        <v>2</v>
      </c>
      <c r="J6078">
        <f t="shared" si="94"/>
        <v>1</v>
      </c>
      <c r="K6078" s="8">
        <v>14</v>
      </c>
      <c r="L6078" s="8">
        <f>COUNTIFS($D$2:$D6078,D6078)</f>
        <v>292</v>
      </c>
    </row>
    <row r="6079" spans="1:12" x14ac:dyDescent="0.2">
      <c r="A6079" s="7">
        <v>9900133</v>
      </c>
      <c r="B6079" s="2">
        <v>36470</v>
      </c>
      <c r="C6079">
        <v>27</v>
      </c>
      <c r="D6079" t="s">
        <v>32</v>
      </c>
      <c r="E6079">
        <v>54</v>
      </c>
      <c r="F6079" t="s">
        <v>771</v>
      </c>
      <c r="G6079">
        <v>0</v>
      </c>
      <c r="H6079">
        <v>2</v>
      </c>
      <c r="I6079">
        <v>2</v>
      </c>
      <c r="J6079">
        <f t="shared" si="94"/>
        <v>1</v>
      </c>
      <c r="K6079" s="8">
        <v>14</v>
      </c>
      <c r="L6079" s="8">
        <f>COUNTIFS($D$2:$D6079,D6079)</f>
        <v>14</v>
      </c>
    </row>
    <row r="6080" spans="1:12" x14ac:dyDescent="0.2">
      <c r="A6080" s="7">
        <v>9900134</v>
      </c>
      <c r="B6080" s="2">
        <v>36471</v>
      </c>
      <c r="C6080">
        <v>14</v>
      </c>
      <c r="D6080" t="s">
        <v>27</v>
      </c>
      <c r="E6080">
        <v>29</v>
      </c>
      <c r="F6080" t="s">
        <v>42</v>
      </c>
      <c r="G6080">
        <v>1</v>
      </c>
      <c r="H6080">
        <v>0</v>
      </c>
      <c r="I6080">
        <v>0</v>
      </c>
      <c r="J6080">
        <f t="shared" si="94"/>
        <v>1</v>
      </c>
      <c r="K6080" s="8">
        <v>12</v>
      </c>
      <c r="L6080" s="8">
        <f>COUNTIFS($D$2:$D6080,D6080)</f>
        <v>290</v>
      </c>
    </row>
    <row r="6081" spans="1:12" x14ac:dyDescent="0.2">
      <c r="A6081" s="7">
        <v>9900134</v>
      </c>
      <c r="B6081" s="2">
        <v>36471</v>
      </c>
      <c r="C6081">
        <v>29</v>
      </c>
      <c r="D6081" t="s">
        <v>42</v>
      </c>
      <c r="E6081">
        <v>14</v>
      </c>
      <c r="F6081" t="s">
        <v>27</v>
      </c>
      <c r="G6081">
        <v>0</v>
      </c>
      <c r="H6081">
        <v>0</v>
      </c>
      <c r="I6081">
        <v>0</v>
      </c>
      <c r="J6081">
        <f t="shared" si="94"/>
        <v>1</v>
      </c>
      <c r="K6081" s="8">
        <v>13</v>
      </c>
      <c r="L6081" s="8">
        <f>COUNTIFS($D$2:$D6081,D6081)</f>
        <v>249</v>
      </c>
    </row>
    <row r="6082" spans="1:12" x14ac:dyDescent="0.2">
      <c r="A6082" s="7">
        <v>9900135</v>
      </c>
      <c r="B6082" s="2">
        <v>36471</v>
      </c>
      <c r="C6082">
        <v>22</v>
      </c>
      <c r="D6082" t="s">
        <v>15</v>
      </c>
      <c r="E6082">
        <v>16</v>
      </c>
      <c r="F6082" t="s">
        <v>37</v>
      </c>
      <c r="G6082">
        <v>1</v>
      </c>
      <c r="H6082">
        <v>1</v>
      </c>
      <c r="I6082">
        <v>1</v>
      </c>
      <c r="J6082">
        <f t="shared" ref="J6082:J6145" si="95">IF(H6082&gt;I6082,3,IF(I6082&gt;H6082,0,1))</f>
        <v>1</v>
      </c>
      <c r="K6082" s="8">
        <v>14</v>
      </c>
      <c r="L6082" s="8">
        <f>COUNTIFS($D$2:$D6082,D6082)</f>
        <v>250</v>
      </c>
    </row>
    <row r="6083" spans="1:12" x14ac:dyDescent="0.2">
      <c r="A6083" s="7">
        <v>9900135</v>
      </c>
      <c r="B6083" s="2">
        <v>36471</v>
      </c>
      <c r="C6083">
        <v>16</v>
      </c>
      <c r="D6083" t="s">
        <v>37</v>
      </c>
      <c r="E6083">
        <v>22</v>
      </c>
      <c r="F6083" t="s">
        <v>15</v>
      </c>
      <c r="G6083">
        <v>0</v>
      </c>
      <c r="H6083">
        <v>1</v>
      </c>
      <c r="I6083">
        <v>1</v>
      </c>
      <c r="J6083">
        <f t="shared" si="95"/>
        <v>1</v>
      </c>
      <c r="K6083" s="8">
        <v>14</v>
      </c>
      <c r="L6083" s="8">
        <f>COUNTIFS($D$2:$D6083,D6083)</f>
        <v>292</v>
      </c>
    </row>
    <row r="6084" spans="1:12" x14ac:dyDescent="0.2">
      <c r="A6084" s="7">
        <v>9900136</v>
      </c>
      <c r="B6084" s="2">
        <v>36471</v>
      </c>
      <c r="C6084">
        <v>26</v>
      </c>
      <c r="D6084" t="s">
        <v>17</v>
      </c>
      <c r="E6084">
        <v>10</v>
      </c>
      <c r="F6084" t="s">
        <v>47</v>
      </c>
      <c r="G6084">
        <v>1</v>
      </c>
      <c r="H6084">
        <v>2</v>
      </c>
      <c r="I6084">
        <v>1</v>
      </c>
      <c r="J6084">
        <f t="shared" si="95"/>
        <v>3</v>
      </c>
      <c r="K6084" s="8">
        <v>13</v>
      </c>
      <c r="L6084" s="8">
        <f>COUNTIFS($D$2:$D6084,D6084)</f>
        <v>291</v>
      </c>
    </row>
    <row r="6085" spans="1:12" x14ac:dyDescent="0.2">
      <c r="A6085" s="7">
        <v>9900136</v>
      </c>
      <c r="B6085" s="2">
        <v>36471</v>
      </c>
      <c r="C6085">
        <v>10</v>
      </c>
      <c r="D6085" t="s">
        <v>47</v>
      </c>
      <c r="E6085">
        <v>26</v>
      </c>
      <c r="F6085" t="s">
        <v>17</v>
      </c>
      <c r="G6085">
        <v>0</v>
      </c>
      <c r="H6085">
        <v>1</v>
      </c>
      <c r="I6085">
        <v>2</v>
      </c>
      <c r="J6085">
        <f t="shared" si="95"/>
        <v>0</v>
      </c>
      <c r="K6085" s="8">
        <v>14</v>
      </c>
      <c r="L6085" s="8">
        <f>COUNTIFS($D$2:$D6085,D6085)</f>
        <v>292</v>
      </c>
    </row>
    <row r="6086" spans="1:12" x14ac:dyDescent="0.2">
      <c r="A6086" s="7">
        <v>9900137</v>
      </c>
      <c r="B6086" s="2">
        <v>36471</v>
      </c>
      <c r="C6086">
        <v>53</v>
      </c>
      <c r="D6086" t="s">
        <v>770</v>
      </c>
      <c r="E6086">
        <v>49</v>
      </c>
      <c r="F6086" t="s">
        <v>766</v>
      </c>
      <c r="G6086">
        <v>1</v>
      </c>
      <c r="H6086">
        <v>2</v>
      </c>
      <c r="I6086">
        <v>0</v>
      </c>
      <c r="J6086">
        <f t="shared" si="95"/>
        <v>3</v>
      </c>
      <c r="K6086" s="8">
        <v>14</v>
      </c>
      <c r="L6086" s="8">
        <f>COUNTIFS($D$2:$D6086,D6086)</f>
        <v>292</v>
      </c>
    </row>
    <row r="6087" spans="1:12" x14ac:dyDescent="0.2">
      <c r="A6087" s="7">
        <v>9900137</v>
      </c>
      <c r="B6087" s="2">
        <v>36471</v>
      </c>
      <c r="C6087">
        <v>49</v>
      </c>
      <c r="D6087" t="s">
        <v>766</v>
      </c>
      <c r="E6087">
        <v>53</v>
      </c>
      <c r="F6087" t="s">
        <v>770</v>
      </c>
      <c r="G6087">
        <v>0</v>
      </c>
      <c r="H6087">
        <v>0</v>
      </c>
      <c r="I6087">
        <v>2</v>
      </c>
      <c r="J6087">
        <f t="shared" si="95"/>
        <v>0</v>
      </c>
      <c r="K6087" s="8">
        <v>14</v>
      </c>
      <c r="L6087" s="8">
        <f>COUNTIFS($D$2:$D6087,D6087)</f>
        <v>292</v>
      </c>
    </row>
    <row r="6088" spans="1:12" x14ac:dyDescent="0.2">
      <c r="A6088" s="7">
        <v>9900138</v>
      </c>
      <c r="B6088" s="2">
        <v>36484</v>
      </c>
      <c r="C6088">
        <v>10</v>
      </c>
      <c r="D6088" t="s">
        <v>47</v>
      </c>
      <c r="E6088">
        <v>34</v>
      </c>
      <c r="F6088" t="s">
        <v>445</v>
      </c>
      <c r="G6088">
        <v>1</v>
      </c>
      <c r="H6088">
        <v>5</v>
      </c>
      <c r="I6088">
        <v>1</v>
      </c>
      <c r="J6088">
        <f t="shared" si="95"/>
        <v>3</v>
      </c>
      <c r="K6088" s="8">
        <v>15</v>
      </c>
      <c r="L6088" s="8">
        <f>COUNTIFS($D$2:$D6088,D6088)</f>
        <v>293</v>
      </c>
    </row>
    <row r="6089" spans="1:12" x14ac:dyDescent="0.2">
      <c r="A6089" s="7">
        <v>9900138</v>
      </c>
      <c r="B6089" s="2">
        <v>36484</v>
      </c>
      <c r="C6089">
        <v>34</v>
      </c>
      <c r="D6089" t="s">
        <v>445</v>
      </c>
      <c r="E6089">
        <v>10</v>
      </c>
      <c r="F6089" t="s">
        <v>47</v>
      </c>
      <c r="G6089">
        <v>0</v>
      </c>
      <c r="H6089">
        <v>1</v>
      </c>
      <c r="I6089">
        <v>5</v>
      </c>
      <c r="J6089">
        <f t="shared" si="95"/>
        <v>0</v>
      </c>
      <c r="K6089" s="8">
        <v>15</v>
      </c>
      <c r="L6089" s="8">
        <f>COUNTIFS($D$2:$D6089,D6089)</f>
        <v>171</v>
      </c>
    </row>
    <row r="6090" spans="1:12" x14ac:dyDescent="0.2">
      <c r="A6090" s="7">
        <v>9900139</v>
      </c>
      <c r="B6090" s="2">
        <v>36484</v>
      </c>
      <c r="C6090">
        <v>46</v>
      </c>
      <c r="D6090" t="s">
        <v>763</v>
      </c>
      <c r="E6090">
        <v>21</v>
      </c>
      <c r="F6090" t="s">
        <v>10</v>
      </c>
      <c r="G6090">
        <v>1</v>
      </c>
      <c r="H6090">
        <v>1</v>
      </c>
      <c r="I6090">
        <v>2</v>
      </c>
      <c r="J6090">
        <f t="shared" si="95"/>
        <v>0</v>
      </c>
      <c r="K6090" s="8">
        <v>15</v>
      </c>
      <c r="L6090" s="8">
        <f>COUNTIFS($D$2:$D6090,D6090)</f>
        <v>129</v>
      </c>
    </row>
    <row r="6091" spans="1:12" x14ac:dyDescent="0.2">
      <c r="A6091" s="7">
        <v>9900139</v>
      </c>
      <c r="B6091" s="2">
        <v>36484</v>
      </c>
      <c r="C6091">
        <v>21</v>
      </c>
      <c r="D6091" t="s">
        <v>10</v>
      </c>
      <c r="E6091">
        <v>46</v>
      </c>
      <c r="F6091" t="s">
        <v>763</v>
      </c>
      <c r="G6091">
        <v>0</v>
      </c>
      <c r="H6091">
        <v>2</v>
      </c>
      <c r="I6091">
        <v>1</v>
      </c>
      <c r="J6091">
        <f t="shared" si="95"/>
        <v>3</v>
      </c>
      <c r="K6091" s="8">
        <v>15</v>
      </c>
      <c r="L6091" s="8">
        <f>COUNTIFS($D$2:$D6091,D6091)</f>
        <v>293</v>
      </c>
    </row>
    <row r="6092" spans="1:12" x14ac:dyDescent="0.2">
      <c r="A6092" s="7">
        <v>9900140</v>
      </c>
      <c r="B6092" s="2">
        <v>36484</v>
      </c>
      <c r="C6092">
        <v>16</v>
      </c>
      <c r="D6092" t="s">
        <v>37</v>
      </c>
      <c r="E6092">
        <v>14</v>
      </c>
      <c r="F6092" t="s">
        <v>27</v>
      </c>
      <c r="G6092">
        <v>1</v>
      </c>
      <c r="H6092">
        <v>1</v>
      </c>
      <c r="I6092">
        <v>1</v>
      </c>
      <c r="J6092">
        <f t="shared" si="95"/>
        <v>1</v>
      </c>
      <c r="K6092" s="8">
        <v>15</v>
      </c>
      <c r="L6092" s="8">
        <f>COUNTIFS($D$2:$D6092,D6092)</f>
        <v>293</v>
      </c>
    </row>
    <row r="6093" spans="1:12" x14ac:dyDescent="0.2">
      <c r="A6093" s="7">
        <v>9900140</v>
      </c>
      <c r="B6093" s="2">
        <v>36484</v>
      </c>
      <c r="C6093">
        <v>14</v>
      </c>
      <c r="D6093" t="s">
        <v>27</v>
      </c>
      <c r="E6093">
        <v>16</v>
      </c>
      <c r="F6093" t="s">
        <v>37</v>
      </c>
      <c r="G6093">
        <v>0</v>
      </c>
      <c r="H6093">
        <v>1</v>
      </c>
      <c r="I6093">
        <v>1</v>
      </c>
      <c r="J6093">
        <f t="shared" si="95"/>
        <v>1</v>
      </c>
      <c r="K6093" s="8">
        <v>13</v>
      </c>
      <c r="L6093" s="8">
        <f>COUNTIFS($D$2:$D6093,D6093)</f>
        <v>291</v>
      </c>
    </row>
    <row r="6094" spans="1:12" x14ac:dyDescent="0.2">
      <c r="A6094" s="7">
        <v>9900141</v>
      </c>
      <c r="B6094" s="2">
        <v>36484</v>
      </c>
      <c r="C6094">
        <v>49</v>
      </c>
      <c r="D6094" t="s">
        <v>766</v>
      </c>
      <c r="E6094">
        <v>52</v>
      </c>
      <c r="F6094" t="s">
        <v>769</v>
      </c>
      <c r="G6094">
        <v>1</v>
      </c>
      <c r="H6094">
        <v>2</v>
      </c>
      <c r="I6094">
        <v>1</v>
      </c>
      <c r="J6094">
        <f t="shared" si="95"/>
        <v>3</v>
      </c>
      <c r="K6094" s="8">
        <v>15</v>
      </c>
      <c r="L6094" s="8">
        <f>COUNTIFS($D$2:$D6094,D6094)</f>
        <v>293</v>
      </c>
    </row>
    <row r="6095" spans="1:12" x14ac:dyDescent="0.2">
      <c r="A6095" s="7">
        <v>9900141</v>
      </c>
      <c r="B6095" s="2">
        <v>36484</v>
      </c>
      <c r="C6095">
        <v>52</v>
      </c>
      <c r="D6095" t="s">
        <v>769</v>
      </c>
      <c r="E6095">
        <v>49</v>
      </c>
      <c r="F6095" t="s">
        <v>766</v>
      </c>
      <c r="G6095">
        <v>0</v>
      </c>
      <c r="H6095">
        <v>1</v>
      </c>
      <c r="I6095">
        <v>2</v>
      </c>
      <c r="J6095">
        <f t="shared" si="95"/>
        <v>0</v>
      </c>
      <c r="K6095" s="8">
        <v>14</v>
      </c>
      <c r="L6095" s="8">
        <f>COUNTIFS($D$2:$D6095,D6095)</f>
        <v>14</v>
      </c>
    </row>
    <row r="6096" spans="1:12" x14ac:dyDescent="0.2">
      <c r="A6096" s="7">
        <v>9900142</v>
      </c>
      <c r="B6096" s="2">
        <v>36484</v>
      </c>
      <c r="C6096">
        <v>18</v>
      </c>
      <c r="D6096" t="s">
        <v>12</v>
      </c>
      <c r="E6096">
        <v>53</v>
      </c>
      <c r="F6096" t="s">
        <v>770</v>
      </c>
      <c r="G6096">
        <v>1</v>
      </c>
      <c r="H6096">
        <v>2</v>
      </c>
      <c r="I6096">
        <v>1</v>
      </c>
      <c r="J6096">
        <f t="shared" si="95"/>
        <v>3</v>
      </c>
      <c r="K6096" s="8">
        <v>15</v>
      </c>
      <c r="L6096" s="8">
        <f>COUNTIFS($D$2:$D6096,D6096)</f>
        <v>171</v>
      </c>
    </row>
    <row r="6097" spans="1:12" x14ac:dyDescent="0.2">
      <c r="A6097" s="7">
        <v>9900142</v>
      </c>
      <c r="B6097" s="2">
        <v>36484</v>
      </c>
      <c r="C6097">
        <v>53</v>
      </c>
      <c r="D6097" t="s">
        <v>770</v>
      </c>
      <c r="E6097">
        <v>18</v>
      </c>
      <c r="F6097" t="s">
        <v>12</v>
      </c>
      <c r="G6097">
        <v>0</v>
      </c>
      <c r="H6097">
        <v>1</v>
      </c>
      <c r="I6097">
        <v>2</v>
      </c>
      <c r="J6097">
        <f t="shared" si="95"/>
        <v>0</v>
      </c>
      <c r="K6097" s="8">
        <v>15</v>
      </c>
      <c r="L6097" s="8">
        <f>COUNTIFS($D$2:$D6097,D6097)</f>
        <v>293</v>
      </c>
    </row>
    <row r="6098" spans="1:12" x14ac:dyDescent="0.2">
      <c r="A6098" s="7">
        <v>9900143</v>
      </c>
      <c r="B6098" s="2">
        <v>36484</v>
      </c>
      <c r="C6098">
        <v>23</v>
      </c>
      <c r="D6098" t="s">
        <v>50</v>
      </c>
      <c r="E6098">
        <v>26</v>
      </c>
      <c r="F6098" t="s">
        <v>17</v>
      </c>
      <c r="G6098">
        <v>1</v>
      </c>
      <c r="H6098">
        <v>0</v>
      </c>
      <c r="I6098">
        <v>1</v>
      </c>
      <c r="J6098">
        <f t="shared" si="95"/>
        <v>0</v>
      </c>
      <c r="K6098" s="8">
        <v>14</v>
      </c>
      <c r="L6098" s="8">
        <f>COUNTIFS($D$2:$D6098,D6098)</f>
        <v>292</v>
      </c>
    </row>
    <row r="6099" spans="1:12" x14ac:dyDescent="0.2">
      <c r="A6099" s="7">
        <v>9900143</v>
      </c>
      <c r="B6099" s="2">
        <v>36484</v>
      </c>
      <c r="C6099">
        <v>26</v>
      </c>
      <c r="D6099" t="s">
        <v>17</v>
      </c>
      <c r="E6099">
        <v>23</v>
      </c>
      <c r="F6099" t="s">
        <v>50</v>
      </c>
      <c r="G6099">
        <v>0</v>
      </c>
      <c r="H6099">
        <v>1</v>
      </c>
      <c r="I6099">
        <v>0</v>
      </c>
      <c r="J6099">
        <f t="shared" si="95"/>
        <v>3</v>
      </c>
      <c r="K6099" s="8">
        <v>14</v>
      </c>
      <c r="L6099" s="8">
        <f>COUNTIFS($D$2:$D6099,D6099)</f>
        <v>292</v>
      </c>
    </row>
    <row r="6100" spans="1:12" x14ac:dyDescent="0.2">
      <c r="A6100" s="7">
        <v>9900144</v>
      </c>
      <c r="B6100" s="2">
        <v>36484</v>
      </c>
      <c r="C6100">
        <v>31</v>
      </c>
      <c r="D6100" t="s">
        <v>447</v>
      </c>
      <c r="E6100">
        <v>19</v>
      </c>
      <c r="F6100" t="s">
        <v>40</v>
      </c>
      <c r="G6100">
        <v>1</v>
      </c>
      <c r="H6100">
        <v>0</v>
      </c>
      <c r="I6100">
        <v>2</v>
      </c>
      <c r="J6100">
        <f t="shared" si="95"/>
        <v>0</v>
      </c>
      <c r="K6100" s="8">
        <v>15</v>
      </c>
      <c r="L6100" s="8">
        <f>COUNTIFS($D$2:$D6100,D6100)</f>
        <v>53</v>
      </c>
    </row>
    <row r="6101" spans="1:12" x14ac:dyDescent="0.2">
      <c r="A6101" s="7">
        <v>9900144</v>
      </c>
      <c r="B6101" s="2">
        <v>36484</v>
      </c>
      <c r="C6101">
        <v>19</v>
      </c>
      <c r="D6101" t="s">
        <v>40</v>
      </c>
      <c r="E6101">
        <v>31</v>
      </c>
      <c r="F6101" t="s">
        <v>447</v>
      </c>
      <c r="G6101">
        <v>0</v>
      </c>
      <c r="H6101">
        <v>2</v>
      </c>
      <c r="I6101">
        <v>0</v>
      </c>
      <c r="J6101">
        <f t="shared" si="95"/>
        <v>3</v>
      </c>
      <c r="K6101" s="8">
        <v>15</v>
      </c>
      <c r="L6101" s="8">
        <f>COUNTIFS($D$2:$D6101,D6101)</f>
        <v>293</v>
      </c>
    </row>
    <row r="6102" spans="1:12" x14ac:dyDescent="0.2">
      <c r="A6102" s="7">
        <v>9900145</v>
      </c>
      <c r="B6102" s="2">
        <v>36484</v>
      </c>
      <c r="C6102">
        <v>27</v>
      </c>
      <c r="D6102" t="s">
        <v>32</v>
      </c>
      <c r="E6102">
        <v>22</v>
      </c>
      <c r="F6102" t="s">
        <v>15</v>
      </c>
      <c r="G6102">
        <v>1</v>
      </c>
      <c r="H6102">
        <v>1</v>
      </c>
      <c r="I6102">
        <v>1</v>
      </c>
      <c r="J6102">
        <f t="shared" si="95"/>
        <v>1</v>
      </c>
      <c r="K6102" s="8">
        <v>15</v>
      </c>
      <c r="L6102" s="8">
        <f>COUNTIFS($D$2:$D6102,D6102)</f>
        <v>15</v>
      </c>
    </row>
    <row r="6103" spans="1:12" x14ac:dyDescent="0.2">
      <c r="A6103" s="7">
        <v>9900145</v>
      </c>
      <c r="B6103" s="2">
        <v>36484</v>
      </c>
      <c r="C6103">
        <v>22</v>
      </c>
      <c r="D6103" t="s">
        <v>15</v>
      </c>
      <c r="E6103">
        <v>27</v>
      </c>
      <c r="F6103" t="s">
        <v>32</v>
      </c>
      <c r="G6103">
        <v>0</v>
      </c>
      <c r="H6103">
        <v>1</v>
      </c>
      <c r="I6103">
        <v>1</v>
      </c>
      <c r="J6103">
        <f t="shared" si="95"/>
        <v>1</v>
      </c>
      <c r="K6103" s="8">
        <v>15</v>
      </c>
      <c r="L6103" s="8">
        <f>COUNTIFS($D$2:$D6103,D6103)</f>
        <v>251</v>
      </c>
    </row>
    <row r="6104" spans="1:12" x14ac:dyDescent="0.2">
      <c r="A6104" s="7">
        <v>9900146</v>
      </c>
      <c r="B6104" s="2">
        <v>36485</v>
      </c>
      <c r="C6104">
        <v>29</v>
      </c>
      <c r="D6104" t="s">
        <v>42</v>
      </c>
      <c r="E6104">
        <v>54</v>
      </c>
      <c r="F6104" t="s">
        <v>771</v>
      </c>
      <c r="G6104">
        <v>1</v>
      </c>
      <c r="H6104">
        <v>4</v>
      </c>
      <c r="I6104">
        <v>3</v>
      </c>
      <c r="J6104">
        <f t="shared" si="95"/>
        <v>3</v>
      </c>
      <c r="K6104" s="8">
        <v>14</v>
      </c>
      <c r="L6104" s="8">
        <f>COUNTIFS($D$2:$D6104,D6104)</f>
        <v>250</v>
      </c>
    </row>
    <row r="6105" spans="1:12" x14ac:dyDescent="0.2">
      <c r="A6105" s="7">
        <v>9900146</v>
      </c>
      <c r="B6105" s="2">
        <v>36485</v>
      </c>
      <c r="C6105">
        <v>54</v>
      </c>
      <c r="D6105" t="s">
        <v>771</v>
      </c>
      <c r="E6105">
        <v>29</v>
      </c>
      <c r="F6105" t="s">
        <v>42</v>
      </c>
      <c r="G6105">
        <v>0</v>
      </c>
      <c r="H6105">
        <v>3</v>
      </c>
      <c r="I6105">
        <v>4</v>
      </c>
      <c r="J6105">
        <f t="shared" si="95"/>
        <v>0</v>
      </c>
      <c r="K6105" s="8">
        <v>15</v>
      </c>
      <c r="L6105" s="8">
        <f>COUNTIFS($D$2:$D6105,D6105)</f>
        <v>293</v>
      </c>
    </row>
    <row r="6106" spans="1:12" x14ac:dyDescent="0.2">
      <c r="A6106" s="7">
        <v>9900147</v>
      </c>
      <c r="B6106" s="2">
        <v>36486</v>
      </c>
      <c r="C6106">
        <v>51</v>
      </c>
      <c r="D6106" t="s">
        <v>768</v>
      </c>
      <c r="E6106">
        <v>32</v>
      </c>
      <c r="F6106" t="s">
        <v>559</v>
      </c>
      <c r="G6106">
        <v>1</v>
      </c>
      <c r="H6106">
        <v>2</v>
      </c>
      <c r="I6106">
        <v>1</v>
      </c>
      <c r="J6106">
        <f t="shared" si="95"/>
        <v>3</v>
      </c>
      <c r="K6106" s="8">
        <v>15</v>
      </c>
      <c r="L6106" s="8">
        <f>COUNTIFS($D$2:$D6106,D6106)</f>
        <v>293</v>
      </c>
    </row>
    <row r="6107" spans="1:12" x14ac:dyDescent="0.2">
      <c r="A6107" s="7">
        <v>9900147</v>
      </c>
      <c r="B6107" s="2">
        <v>36486</v>
      </c>
      <c r="C6107">
        <v>32</v>
      </c>
      <c r="D6107" t="s">
        <v>559</v>
      </c>
      <c r="E6107">
        <v>51</v>
      </c>
      <c r="F6107" t="s">
        <v>768</v>
      </c>
      <c r="G6107">
        <v>0</v>
      </c>
      <c r="H6107">
        <v>1</v>
      </c>
      <c r="I6107">
        <v>2</v>
      </c>
      <c r="J6107">
        <f t="shared" si="95"/>
        <v>0</v>
      </c>
      <c r="K6107" s="8">
        <v>15</v>
      </c>
      <c r="L6107" s="8">
        <f>COUNTIFS($D$2:$D6107,D6107)</f>
        <v>293</v>
      </c>
    </row>
    <row r="6108" spans="1:12" x14ac:dyDescent="0.2">
      <c r="A6108" s="7">
        <v>9900148</v>
      </c>
      <c r="B6108" s="2">
        <v>36491</v>
      </c>
      <c r="C6108">
        <v>51</v>
      </c>
      <c r="D6108" t="s">
        <v>768</v>
      </c>
      <c r="E6108">
        <v>18</v>
      </c>
      <c r="F6108" t="s">
        <v>12</v>
      </c>
      <c r="G6108">
        <v>1</v>
      </c>
      <c r="H6108">
        <v>0</v>
      </c>
      <c r="I6108">
        <v>1</v>
      </c>
      <c r="J6108">
        <f t="shared" si="95"/>
        <v>0</v>
      </c>
      <c r="K6108" s="8">
        <v>16</v>
      </c>
      <c r="L6108" s="8">
        <f>COUNTIFS($D$2:$D6108,D6108)</f>
        <v>294</v>
      </c>
    </row>
    <row r="6109" spans="1:12" x14ac:dyDescent="0.2">
      <c r="A6109" s="7">
        <v>9900148</v>
      </c>
      <c r="B6109" s="2">
        <v>36491</v>
      </c>
      <c r="C6109">
        <v>18</v>
      </c>
      <c r="D6109" t="s">
        <v>12</v>
      </c>
      <c r="E6109">
        <v>51</v>
      </c>
      <c r="F6109" t="s">
        <v>768</v>
      </c>
      <c r="G6109">
        <v>0</v>
      </c>
      <c r="H6109">
        <v>1</v>
      </c>
      <c r="I6109">
        <v>0</v>
      </c>
      <c r="J6109">
        <f t="shared" si="95"/>
        <v>3</v>
      </c>
      <c r="K6109" s="8">
        <v>16</v>
      </c>
      <c r="L6109" s="8">
        <f>COUNTIFS($D$2:$D6109,D6109)</f>
        <v>172</v>
      </c>
    </row>
    <row r="6110" spans="1:12" x14ac:dyDescent="0.2">
      <c r="A6110" s="7">
        <v>9900149</v>
      </c>
      <c r="B6110" s="2">
        <v>36491</v>
      </c>
      <c r="C6110">
        <v>16</v>
      </c>
      <c r="D6110" t="s">
        <v>37</v>
      </c>
      <c r="E6110">
        <v>32</v>
      </c>
      <c r="F6110" t="s">
        <v>559</v>
      </c>
      <c r="G6110">
        <v>1</v>
      </c>
      <c r="H6110">
        <v>0</v>
      </c>
      <c r="I6110">
        <v>0</v>
      </c>
      <c r="J6110">
        <f t="shared" si="95"/>
        <v>1</v>
      </c>
      <c r="K6110" s="8">
        <v>16</v>
      </c>
      <c r="L6110" s="8">
        <f>COUNTIFS($D$2:$D6110,D6110)</f>
        <v>294</v>
      </c>
    </row>
    <row r="6111" spans="1:12" x14ac:dyDescent="0.2">
      <c r="A6111" s="7">
        <v>9900149</v>
      </c>
      <c r="B6111" s="2">
        <v>36491</v>
      </c>
      <c r="C6111">
        <v>32</v>
      </c>
      <c r="D6111" t="s">
        <v>559</v>
      </c>
      <c r="E6111">
        <v>16</v>
      </c>
      <c r="F6111" t="s">
        <v>37</v>
      </c>
      <c r="G6111">
        <v>0</v>
      </c>
      <c r="H6111">
        <v>0</v>
      </c>
      <c r="I6111">
        <v>0</v>
      </c>
      <c r="J6111">
        <f t="shared" si="95"/>
        <v>1</v>
      </c>
      <c r="K6111" s="8">
        <v>16</v>
      </c>
      <c r="L6111" s="8">
        <f>COUNTIFS($D$2:$D6111,D6111)</f>
        <v>294</v>
      </c>
    </row>
    <row r="6112" spans="1:12" x14ac:dyDescent="0.2">
      <c r="A6112" s="7">
        <v>9900150</v>
      </c>
      <c r="B6112" s="2">
        <v>36491</v>
      </c>
      <c r="C6112">
        <v>34</v>
      </c>
      <c r="D6112" t="s">
        <v>445</v>
      </c>
      <c r="E6112">
        <v>53</v>
      </c>
      <c r="F6112" t="s">
        <v>770</v>
      </c>
      <c r="G6112">
        <v>1</v>
      </c>
      <c r="H6112">
        <v>0</v>
      </c>
      <c r="I6112">
        <v>0</v>
      </c>
      <c r="J6112">
        <f t="shared" si="95"/>
        <v>1</v>
      </c>
      <c r="K6112" s="8">
        <v>16</v>
      </c>
      <c r="L6112" s="8">
        <f>COUNTIFS($D$2:$D6112,D6112)</f>
        <v>172</v>
      </c>
    </row>
    <row r="6113" spans="1:12" x14ac:dyDescent="0.2">
      <c r="A6113" s="7">
        <v>9900150</v>
      </c>
      <c r="B6113" s="2">
        <v>36491</v>
      </c>
      <c r="C6113">
        <v>53</v>
      </c>
      <c r="D6113" t="s">
        <v>770</v>
      </c>
      <c r="E6113">
        <v>34</v>
      </c>
      <c r="F6113" t="s">
        <v>445</v>
      </c>
      <c r="G6113">
        <v>0</v>
      </c>
      <c r="H6113">
        <v>0</v>
      </c>
      <c r="I6113">
        <v>0</v>
      </c>
      <c r="J6113">
        <f t="shared" si="95"/>
        <v>1</v>
      </c>
      <c r="K6113" s="8">
        <v>16</v>
      </c>
      <c r="L6113" s="8">
        <f>COUNTIFS($D$2:$D6113,D6113)</f>
        <v>294</v>
      </c>
    </row>
    <row r="6114" spans="1:12" x14ac:dyDescent="0.2">
      <c r="A6114" s="7">
        <v>9900151</v>
      </c>
      <c r="B6114" s="2">
        <v>36491</v>
      </c>
      <c r="C6114">
        <v>27</v>
      </c>
      <c r="D6114" t="s">
        <v>32</v>
      </c>
      <c r="E6114">
        <v>31</v>
      </c>
      <c r="F6114" t="s">
        <v>447</v>
      </c>
      <c r="G6114">
        <v>1</v>
      </c>
      <c r="H6114">
        <v>2</v>
      </c>
      <c r="I6114">
        <v>3</v>
      </c>
      <c r="J6114">
        <f t="shared" si="95"/>
        <v>0</v>
      </c>
      <c r="K6114" s="8">
        <v>16</v>
      </c>
      <c r="L6114" s="8">
        <f>COUNTIFS($D$2:$D6114,D6114)</f>
        <v>16</v>
      </c>
    </row>
    <row r="6115" spans="1:12" x14ac:dyDescent="0.2">
      <c r="A6115" s="7">
        <v>9900151</v>
      </c>
      <c r="B6115" s="2">
        <v>36491</v>
      </c>
      <c r="C6115">
        <v>31</v>
      </c>
      <c r="D6115" t="s">
        <v>447</v>
      </c>
      <c r="E6115">
        <v>27</v>
      </c>
      <c r="F6115" t="s">
        <v>32</v>
      </c>
      <c r="G6115">
        <v>0</v>
      </c>
      <c r="H6115">
        <v>3</v>
      </c>
      <c r="I6115">
        <v>2</v>
      </c>
      <c r="J6115">
        <f t="shared" si="95"/>
        <v>3</v>
      </c>
      <c r="K6115" s="8">
        <v>16</v>
      </c>
      <c r="L6115" s="8">
        <f>COUNTIFS($D$2:$D6115,D6115)</f>
        <v>54</v>
      </c>
    </row>
    <row r="6116" spans="1:12" x14ac:dyDescent="0.2">
      <c r="A6116" s="7">
        <v>9900152</v>
      </c>
      <c r="B6116" s="2">
        <v>36491</v>
      </c>
      <c r="C6116">
        <v>29</v>
      </c>
      <c r="D6116" t="s">
        <v>42</v>
      </c>
      <c r="E6116">
        <v>19</v>
      </c>
      <c r="F6116" t="s">
        <v>40</v>
      </c>
      <c r="G6116">
        <v>1</v>
      </c>
      <c r="H6116">
        <v>1</v>
      </c>
      <c r="I6116">
        <v>0</v>
      </c>
      <c r="J6116">
        <f t="shared" si="95"/>
        <v>3</v>
      </c>
      <c r="K6116" s="8">
        <v>15</v>
      </c>
      <c r="L6116" s="8">
        <f>COUNTIFS($D$2:$D6116,D6116)</f>
        <v>251</v>
      </c>
    </row>
    <row r="6117" spans="1:12" x14ac:dyDescent="0.2">
      <c r="A6117" s="7">
        <v>9900152</v>
      </c>
      <c r="B6117" s="2">
        <v>36491</v>
      </c>
      <c r="C6117">
        <v>19</v>
      </c>
      <c r="D6117" t="s">
        <v>40</v>
      </c>
      <c r="E6117">
        <v>29</v>
      </c>
      <c r="F6117" t="s">
        <v>42</v>
      </c>
      <c r="G6117">
        <v>0</v>
      </c>
      <c r="H6117">
        <v>0</v>
      </c>
      <c r="I6117">
        <v>1</v>
      </c>
      <c r="J6117">
        <f t="shared" si="95"/>
        <v>0</v>
      </c>
      <c r="K6117" s="8">
        <v>16</v>
      </c>
      <c r="L6117" s="8">
        <f>COUNTIFS($D$2:$D6117,D6117)</f>
        <v>294</v>
      </c>
    </row>
    <row r="6118" spans="1:12" x14ac:dyDescent="0.2">
      <c r="A6118" s="7">
        <v>9900153</v>
      </c>
      <c r="B6118" s="2">
        <v>36492</v>
      </c>
      <c r="C6118">
        <v>10</v>
      </c>
      <c r="D6118" t="s">
        <v>47</v>
      </c>
      <c r="E6118">
        <v>46</v>
      </c>
      <c r="F6118" t="s">
        <v>763</v>
      </c>
      <c r="G6118">
        <v>1</v>
      </c>
      <c r="H6118">
        <v>2</v>
      </c>
      <c r="I6118">
        <v>1</v>
      </c>
      <c r="J6118">
        <f t="shared" si="95"/>
        <v>3</v>
      </c>
      <c r="K6118" s="8">
        <v>16</v>
      </c>
      <c r="L6118" s="8">
        <f>COUNTIFS($D$2:$D6118,D6118)</f>
        <v>294</v>
      </c>
    </row>
    <row r="6119" spans="1:12" x14ac:dyDescent="0.2">
      <c r="A6119" s="7">
        <v>9900153</v>
      </c>
      <c r="B6119" s="2">
        <v>36492</v>
      </c>
      <c r="C6119">
        <v>46</v>
      </c>
      <c r="D6119" t="s">
        <v>763</v>
      </c>
      <c r="E6119">
        <v>10</v>
      </c>
      <c r="F6119" t="s">
        <v>47</v>
      </c>
      <c r="G6119">
        <v>0</v>
      </c>
      <c r="H6119">
        <v>1</v>
      </c>
      <c r="I6119">
        <v>2</v>
      </c>
      <c r="J6119">
        <f t="shared" si="95"/>
        <v>0</v>
      </c>
      <c r="K6119" s="8">
        <v>16</v>
      </c>
      <c r="L6119" s="8">
        <f>COUNTIFS($D$2:$D6119,D6119)</f>
        <v>130</v>
      </c>
    </row>
    <row r="6120" spans="1:12" x14ac:dyDescent="0.2">
      <c r="A6120" s="7">
        <v>9900154</v>
      </c>
      <c r="B6120" s="2">
        <v>36492</v>
      </c>
      <c r="C6120">
        <v>14</v>
      </c>
      <c r="D6120" t="s">
        <v>27</v>
      </c>
      <c r="E6120">
        <v>52</v>
      </c>
      <c r="F6120" t="s">
        <v>769</v>
      </c>
      <c r="G6120">
        <v>1</v>
      </c>
      <c r="H6120">
        <v>1</v>
      </c>
      <c r="I6120">
        <v>0</v>
      </c>
      <c r="J6120">
        <f t="shared" si="95"/>
        <v>3</v>
      </c>
      <c r="K6120" s="8">
        <v>14</v>
      </c>
      <c r="L6120" s="8">
        <f>COUNTIFS($D$2:$D6120,D6120)</f>
        <v>292</v>
      </c>
    </row>
    <row r="6121" spans="1:12" x14ac:dyDescent="0.2">
      <c r="A6121" s="7">
        <v>9900154</v>
      </c>
      <c r="B6121" s="2">
        <v>36492</v>
      </c>
      <c r="C6121">
        <v>52</v>
      </c>
      <c r="D6121" t="s">
        <v>769</v>
      </c>
      <c r="E6121">
        <v>14</v>
      </c>
      <c r="F6121" t="s">
        <v>27</v>
      </c>
      <c r="G6121">
        <v>0</v>
      </c>
      <c r="H6121">
        <v>0</v>
      </c>
      <c r="I6121">
        <v>1</v>
      </c>
      <c r="J6121">
        <f t="shared" si="95"/>
        <v>0</v>
      </c>
      <c r="K6121" s="8">
        <v>15</v>
      </c>
      <c r="L6121" s="8">
        <f>COUNTIFS($D$2:$D6121,D6121)</f>
        <v>15</v>
      </c>
    </row>
    <row r="6122" spans="1:12" x14ac:dyDescent="0.2">
      <c r="A6122" s="7">
        <v>9900155</v>
      </c>
      <c r="B6122" s="2">
        <v>36492</v>
      </c>
      <c r="C6122">
        <v>49</v>
      </c>
      <c r="D6122" t="s">
        <v>766</v>
      </c>
      <c r="E6122">
        <v>23</v>
      </c>
      <c r="F6122" t="s">
        <v>50</v>
      </c>
      <c r="G6122">
        <v>1</v>
      </c>
      <c r="H6122">
        <v>1</v>
      </c>
      <c r="I6122">
        <v>0</v>
      </c>
      <c r="J6122">
        <f t="shared" si="95"/>
        <v>3</v>
      </c>
      <c r="K6122" s="8">
        <v>16</v>
      </c>
      <c r="L6122" s="8">
        <f>COUNTIFS($D$2:$D6122,D6122)</f>
        <v>294</v>
      </c>
    </row>
    <row r="6123" spans="1:12" x14ac:dyDescent="0.2">
      <c r="A6123" s="7">
        <v>9900155</v>
      </c>
      <c r="B6123" s="2">
        <v>36492</v>
      </c>
      <c r="C6123">
        <v>23</v>
      </c>
      <c r="D6123" t="s">
        <v>50</v>
      </c>
      <c r="E6123">
        <v>49</v>
      </c>
      <c r="F6123" t="s">
        <v>766</v>
      </c>
      <c r="G6123">
        <v>0</v>
      </c>
      <c r="H6123">
        <v>0</v>
      </c>
      <c r="I6123">
        <v>1</v>
      </c>
      <c r="J6123">
        <f t="shared" si="95"/>
        <v>0</v>
      </c>
      <c r="K6123" s="8">
        <v>15</v>
      </c>
      <c r="L6123" s="8">
        <f>COUNTIFS($D$2:$D6123,D6123)</f>
        <v>293</v>
      </c>
    </row>
    <row r="6124" spans="1:12" x14ac:dyDescent="0.2">
      <c r="A6124" s="7">
        <v>9900156</v>
      </c>
      <c r="B6124" s="2">
        <v>36492</v>
      </c>
      <c r="C6124">
        <v>22</v>
      </c>
      <c r="D6124" t="s">
        <v>15</v>
      </c>
      <c r="E6124">
        <v>26</v>
      </c>
      <c r="F6124" t="s">
        <v>17</v>
      </c>
      <c r="G6124">
        <v>1</v>
      </c>
      <c r="H6124">
        <v>2</v>
      </c>
      <c r="I6124">
        <v>1</v>
      </c>
      <c r="J6124">
        <f t="shared" si="95"/>
        <v>3</v>
      </c>
      <c r="K6124" s="8">
        <v>16</v>
      </c>
      <c r="L6124" s="8">
        <f>COUNTIFS($D$2:$D6124,D6124)</f>
        <v>252</v>
      </c>
    </row>
    <row r="6125" spans="1:12" x14ac:dyDescent="0.2">
      <c r="A6125" s="7">
        <v>9900156</v>
      </c>
      <c r="B6125" s="2">
        <v>36492</v>
      </c>
      <c r="C6125">
        <v>26</v>
      </c>
      <c r="D6125" t="s">
        <v>17</v>
      </c>
      <c r="E6125">
        <v>22</v>
      </c>
      <c r="F6125" t="s">
        <v>15</v>
      </c>
      <c r="G6125">
        <v>0</v>
      </c>
      <c r="H6125">
        <v>1</v>
      </c>
      <c r="I6125">
        <v>2</v>
      </c>
      <c r="J6125">
        <f t="shared" si="95"/>
        <v>0</v>
      </c>
      <c r="K6125" s="8">
        <v>15</v>
      </c>
      <c r="L6125" s="8">
        <f>COUNTIFS($D$2:$D6125,D6125)</f>
        <v>293</v>
      </c>
    </row>
    <row r="6126" spans="1:12" x14ac:dyDescent="0.2">
      <c r="A6126" s="7">
        <v>9900157</v>
      </c>
      <c r="B6126" s="2">
        <v>36498</v>
      </c>
      <c r="C6126">
        <v>32</v>
      </c>
      <c r="D6126" t="s">
        <v>559</v>
      </c>
      <c r="E6126">
        <v>22</v>
      </c>
      <c r="F6126" t="s">
        <v>15</v>
      </c>
      <c r="G6126">
        <v>1</v>
      </c>
      <c r="H6126">
        <v>0</v>
      </c>
      <c r="I6126">
        <v>1</v>
      </c>
      <c r="J6126">
        <f t="shared" si="95"/>
        <v>0</v>
      </c>
      <c r="K6126" s="8">
        <v>17</v>
      </c>
      <c r="L6126" s="8">
        <f>COUNTIFS($D$2:$D6126,D6126)</f>
        <v>295</v>
      </c>
    </row>
    <row r="6127" spans="1:12" x14ac:dyDescent="0.2">
      <c r="A6127" s="7">
        <v>9900157</v>
      </c>
      <c r="B6127" s="2">
        <v>36498</v>
      </c>
      <c r="C6127">
        <v>22</v>
      </c>
      <c r="D6127" t="s">
        <v>15</v>
      </c>
      <c r="E6127">
        <v>32</v>
      </c>
      <c r="F6127" t="s">
        <v>559</v>
      </c>
      <c r="G6127">
        <v>0</v>
      </c>
      <c r="H6127">
        <v>1</v>
      </c>
      <c r="I6127">
        <v>0</v>
      </c>
      <c r="J6127">
        <f t="shared" si="95"/>
        <v>3</v>
      </c>
      <c r="K6127" s="8">
        <v>17</v>
      </c>
      <c r="L6127" s="8">
        <f>COUNTIFS($D$2:$D6127,D6127)</f>
        <v>253</v>
      </c>
    </row>
    <row r="6128" spans="1:12" x14ac:dyDescent="0.2">
      <c r="A6128" s="7">
        <v>9900158</v>
      </c>
      <c r="B6128" s="2">
        <v>36498</v>
      </c>
      <c r="C6128">
        <v>52</v>
      </c>
      <c r="D6128" t="s">
        <v>769</v>
      </c>
      <c r="E6128">
        <v>34</v>
      </c>
      <c r="F6128" t="s">
        <v>445</v>
      </c>
      <c r="G6128">
        <v>1</v>
      </c>
      <c r="H6128">
        <v>1</v>
      </c>
      <c r="I6128">
        <v>1</v>
      </c>
      <c r="J6128">
        <f t="shared" si="95"/>
        <v>1</v>
      </c>
      <c r="K6128" s="8">
        <v>16</v>
      </c>
      <c r="L6128" s="8">
        <f>COUNTIFS($D$2:$D6128,D6128)</f>
        <v>16</v>
      </c>
    </row>
    <row r="6129" spans="1:12" x14ac:dyDescent="0.2">
      <c r="A6129" s="7">
        <v>9900158</v>
      </c>
      <c r="B6129" s="2">
        <v>36498</v>
      </c>
      <c r="C6129">
        <v>34</v>
      </c>
      <c r="D6129" t="s">
        <v>445</v>
      </c>
      <c r="E6129">
        <v>52</v>
      </c>
      <c r="F6129" t="s">
        <v>769</v>
      </c>
      <c r="G6129">
        <v>0</v>
      </c>
      <c r="H6129">
        <v>1</v>
      </c>
      <c r="I6129">
        <v>1</v>
      </c>
      <c r="J6129">
        <f t="shared" si="95"/>
        <v>1</v>
      </c>
      <c r="K6129" s="8">
        <v>17</v>
      </c>
      <c r="L6129" s="8">
        <f>COUNTIFS($D$2:$D6129,D6129)</f>
        <v>173</v>
      </c>
    </row>
    <row r="6130" spans="1:12" x14ac:dyDescent="0.2">
      <c r="A6130" s="7">
        <v>9900159</v>
      </c>
      <c r="B6130" s="2">
        <v>36498</v>
      </c>
      <c r="C6130">
        <v>18</v>
      </c>
      <c r="D6130" t="s">
        <v>12</v>
      </c>
      <c r="E6130">
        <v>10</v>
      </c>
      <c r="F6130" t="s">
        <v>47</v>
      </c>
      <c r="G6130">
        <v>1</v>
      </c>
      <c r="H6130">
        <v>0</v>
      </c>
      <c r="I6130">
        <v>3</v>
      </c>
      <c r="J6130">
        <f t="shared" si="95"/>
        <v>0</v>
      </c>
      <c r="K6130" s="8">
        <v>17</v>
      </c>
      <c r="L6130" s="8">
        <f>COUNTIFS($D$2:$D6130,D6130)</f>
        <v>173</v>
      </c>
    </row>
    <row r="6131" spans="1:12" x14ac:dyDescent="0.2">
      <c r="A6131" s="7">
        <v>9900159</v>
      </c>
      <c r="B6131" s="2">
        <v>36498</v>
      </c>
      <c r="C6131">
        <v>10</v>
      </c>
      <c r="D6131" t="s">
        <v>47</v>
      </c>
      <c r="E6131">
        <v>18</v>
      </c>
      <c r="F6131" t="s">
        <v>12</v>
      </c>
      <c r="G6131">
        <v>0</v>
      </c>
      <c r="H6131">
        <v>3</v>
      </c>
      <c r="I6131">
        <v>0</v>
      </c>
      <c r="J6131">
        <f t="shared" si="95"/>
        <v>3</v>
      </c>
      <c r="K6131" s="8">
        <v>17</v>
      </c>
      <c r="L6131" s="8">
        <f>COUNTIFS($D$2:$D6131,D6131)</f>
        <v>295</v>
      </c>
    </row>
    <row r="6132" spans="1:12" x14ac:dyDescent="0.2">
      <c r="A6132" s="7">
        <v>9900160</v>
      </c>
      <c r="B6132" s="2">
        <v>36498</v>
      </c>
      <c r="C6132">
        <v>21</v>
      </c>
      <c r="D6132" t="s">
        <v>10</v>
      </c>
      <c r="E6132">
        <v>16</v>
      </c>
      <c r="F6132" t="s">
        <v>37</v>
      </c>
      <c r="G6132">
        <v>1</v>
      </c>
      <c r="H6132">
        <v>5</v>
      </c>
      <c r="I6132">
        <v>1</v>
      </c>
      <c r="J6132">
        <f t="shared" si="95"/>
        <v>3</v>
      </c>
      <c r="K6132" s="8">
        <v>16</v>
      </c>
      <c r="L6132" s="8">
        <f>COUNTIFS($D$2:$D6132,D6132)</f>
        <v>294</v>
      </c>
    </row>
    <row r="6133" spans="1:12" x14ac:dyDescent="0.2">
      <c r="A6133" s="7">
        <v>9900160</v>
      </c>
      <c r="B6133" s="2">
        <v>36498</v>
      </c>
      <c r="C6133">
        <v>16</v>
      </c>
      <c r="D6133" t="s">
        <v>37</v>
      </c>
      <c r="E6133">
        <v>21</v>
      </c>
      <c r="F6133" t="s">
        <v>10</v>
      </c>
      <c r="G6133">
        <v>0</v>
      </c>
      <c r="H6133">
        <v>1</v>
      </c>
      <c r="I6133">
        <v>5</v>
      </c>
      <c r="J6133">
        <f t="shared" si="95"/>
        <v>0</v>
      </c>
      <c r="K6133" s="8">
        <v>17</v>
      </c>
      <c r="L6133" s="8">
        <f>COUNTIFS($D$2:$D6133,D6133)</f>
        <v>295</v>
      </c>
    </row>
    <row r="6134" spans="1:12" x14ac:dyDescent="0.2">
      <c r="A6134" s="7">
        <v>9900161</v>
      </c>
      <c r="B6134" s="2">
        <v>36498</v>
      </c>
      <c r="C6134">
        <v>23</v>
      </c>
      <c r="D6134" t="s">
        <v>50</v>
      </c>
      <c r="E6134">
        <v>51</v>
      </c>
      <c r="F6134" t="s">
        <v>768</v>
      </c>
      <c r="G6134">
        <v>1</v>
      </c>
      <c r="H6134">
        <v>0</v>
      </c>
      <c r="I6134">
        <v>0</v>
      </c>
      <c r="J6134">
        <f t="shared" si="95"/>
        <v>1</v>
      </c>
      <c r="K6134" s="8">
        <v>16</v>
      </c>
      <c r="L6134" s="8">
        <f>COUNTIFS($D$2:$D6134,D6134)</f>
        <v>294</v>
      </c>
    </row>
    <row r="6135" spans="1:12" x14ac:dyDescent="0.2">
      <c r="A6135" s="7">
        <v>9900161</v>
      </c>
      <c r="B6135" s="2">
        <v>36498</v>
      </c>
      <c r="C6135">
        <v>51</v>
      </c>
      <c r="D6135" t="s">
        <v>768</v>
      </c>
      <c r="E6135">
        <v>23</v>
      </c>
      <c r="F6135" t="s">
        <v>50</v>
      </c>
      <c r="G6135">
        <v>0</v>
      </c>
      <c r="H6135">
        <v>0</v>
      </c>
      <c r="I6135">
        <v>0</v>
      </c>
      <c r="J6135">
        <f t="shared" si="95"/>
        <v>1</v>
      </c>
      <c r="K6135" s="8">
        <v>17</v>
      </c>
      <c r="L6135" s="8">
        <f>COUNTIFS($D$2:$D6135,D6135)</f>
        <v>295</v>
      </c>
    </row>
    <row r="6136" spans="1:12" x14ac:dyDescent="0.2">
      <c r="A6136" s="7">
        <v>9900162</v>
      </c>
      <c r="B6136" s="2">
        <v>36498</v>
      </c>
      <c r="C6136">
        <v>31</v>
      </c>
      <c r="D6136" t="s">
        <v>447</v>
      </c>
      <c r="E6136">
        <v>14</v>
      </c>
      <c r="F6136" t="s">
        <v>27</v>
      </c>
      <c r="G6136">
        <v>1</v>
      </c>
      <c r="H6136">
        <v>4</v>
      </c>
      <c r="I6136">
        <v>1</v>
      </c>
      <c r="J6136">
        <f t="shared" si="95"/>
        <v>3</v>
      </c>
      <c r="K6136" s="8">
        <v>17</v>
      </c>
      <c r="L6136" s="8">
        <f>COUNTIFS($D$2:$D6136,D6136)</f>
        <v>55</v>
      </c>
    </row>
    <row r="6137" spans="1:12" x14ac:dyDescent="0.2">
      <c r="A6137" s="7">
        <v>9900162</v>
      </c>
      <c r="B6137" s="2">
        <v>36498</v>
      </c>
      <c r="C6137">
        <v>14</v>
      </c>
      <c r="D6137" t="s">
        <v>27</v>
      </c>
      <c r="E6137">
        <v>31</v>
      </c>
      <c r="F6137" t="s">
        <v>447</v>
      </c>
      <c r="G6137">
        <v>0</v>
      </c>
      <c r="H6137">
        <v>1</v>
      </c>
      <c r="I6137">
        <v>4</v>
      </c>
      <c r="J6137">
        <f t="shared" si="95"/>
        <v>0</v>
      </c>
      <c r="K6137" s="8">
        <v>15</v>
      </c>
      <c r="L6137" s="8">
        <f>COUNTIFS($D$2:$D6137,D6137)</f>
        <v>293</v>
      </c>
    </row>
    <row r="6138" spans="1:12" x14ac:dyDescent="0.2">
      <c r="A6138" s="7">
        <v>9900163</v>
      </c>
      <c r="B6138" s="2">
        <v>36498</v>
      </c>
      <c r="C6138">
        <v>53</v>
      </c>
      <c r="D6138" t="s">
        <v>770</v>
      </c>
      <c r="E6138">
        <v>27</v>
      </c>
      <c r="F6138" t="s">
        <v>32</v>
      </c>
      <c r="G6138">
        <v>1</v>
      </c>
      <c r="H6138">
        <v>5</v>
      </c>
      <c r="I6138">
        <v>0</v>
      </c>
      <c r="J6138">
        <f t="shared" si="95"/>
        <v>3</v>
      </c>
      <c r="K6138" s="8">
        <v>17</v>
      </c>
      <c r="L6138" s="8">
        <f>COUNTIFS($D$2:$D6138,D6138)</f>
        <v>295</v>
      </c>
    </row>
    <row r="6139" spans="1:12" x14ac:dyDescent="0.2">
      <c r="A6139" s="7">
        <v>9900163</v>
      </c>
      <c r="B6139" s="2">
        <v>36498</v>
      </c>
      <c r="C6139">
        <v>27</v>
      </c>
      <c r="D6139" t="s">
        <v>32</v>
      </c>
      <c r="E6139">
        <v>53</v>
      </c>
      <c r="F6139" t="s">
        <v>770</v>
      </c>
      <c r="G6139">
        <v>0</v>
      </c>
      <c r="H6139">
        <v>0</v>
      </c>
      <c r="I6139">
        <v>5</v>
      </c>
      <c r="J6139">
        <f t="shared" si="95"/>
        <v>0</v>
      </c>
      <c r="K6139" s="8">
        <v>17</v>
      </c>
      <c r="L6139" s="8">
        <f>COUNTIFS($D$2:$D6139,D6139)</f>
        <v>17</v>
      </c>
    </row>
    <row r="6140" spans="1:12" x14ac:dyDescent="0.2">
      <c r="A6140" s="7">
        <v>9900164</v>
      </c>
      <c r="B6140" s="2">
        <v>36499</v>
      </c>
      <c r="C6140">
        <v>46</v>
      </c>
      <c r="D6140" t="s">
        <v>763</v>
      </c>
      <c r="E6140">
        <v>49</v>
      </c>
      <c r="F6140" t="s">
        <v>766</v>
      </c>
      <c r="G6140">
        <v>1</v>
      </c>
      <c r="H6140">
        <v>0</v>
      </c>
      <c r="I6140">
        <v>1</v>
      </c>
      <c r="J6140">
        <f t="shared" si="95"/>
        <v>0</v>
      </c>
      <c r="K6140" s="8">
        <v>17</v>
      </c>
      <c r="L6140" s="8">
        <f>COUNTIFS($D$2:$D6140,D6140)</f>
        <v>131</v>
      </c>
    </row>
    <row r="6141" spans="1:12" x14ac:dyDescent="0.2">
      <c r="A6141" s="7">
        <v>9900164</v>
      </c>
      <c r="B6141" s="2">
        <v>36499</v>
      </c>
      <c r="C6141">
        <v>49</v>
      </c>
      <c r="D6141" t="s">
        <v>766</v>
      </c>
      <c r="E6141">
        <v>46</v>
      </c>
      <c r="F6141" t="s">
        <v>763</v>
      </c>
      <c r="G6141">
        <v>0</v>
      </c>
      <c r="H6141">
        <v>1</v>
      </c>
      <c r="I6141">
        <v>0</v>
      </c>
      <c r="J6141">
        <f t="shared" si="95"/>
        <v>3</v>
      </c>
      <c r="K6141" s="8">
        <v>17</v>
      </c>
      <c r="L6141" s="8">
        <f>COUNTIFS($D$2:$D6141,D6141)</f>
        <v>295</v>
      </c>
    </row>
    <row r="6142" spans="1:12" x14ac:dyDescent="0.2">
      <c r="A6142" s="7">
        <v>9900165</v>
      </c>
      <c r="B6142" s="2">
        <v>36499</v>
      </c>
      <c r="C6142">
        <v>19</v>
      </c>
      <c r="D6142" t="s">
        <v>40</v>
      </c>
      <c r="E6142">
        <v>54</v>
      </c>
      <c r="F6142" t="s">
        <v>771</v>
      </c>
      <c r="G6142">
        <v>1</v>
      </c>
      <c r="H6142">
        <v>4</v>
      </c>
      <c r="I6142">
        <v>1</v>
      </c>
      <c r="J6142">
        <f t="shared" si="95"/>
        <v>3</v>
      </c>
      <c r="K6142" s="8">
        <v>17</v>
      </c>
      <c r="L6142" s="8">
        <f>COUNTIFS($D$2:$D6142,D6142)</f>
        <v>295</v>
      </c>
    </row>
    <row r="6143" spans="1:12" x14ac:dyDescent="0.2">
      <c r="A6143" s="7">
        <v>9900165</v>
      </c>
      <c r="B6143" s="2">
        <v>36499</v>
      </c>
      <c r="C6143">
        <v>54</v>
      </c>
      <c r="D6143" t="s">
        <v>771</v>
      </c>
      <c r="E6143">
        <v>19</v>
      </c>
      <c r="F6143" t="s">
        <v>40</v>
      </c>
      <c r="G6143">
        <v>0</v>
      </c>
      <c r="H6143">
        <v>1</v>
      </c>
      <c r="I6143">
        <v>4</v>
      </c>
      <c r="J6143">
        <f t="shared" si="95"/>
        <v>0</v>
      </c>
      <c r="K6143" s="8">
        <v>16</v>
      </c>
      <c r="L6143" s="8">
        <f>COUNTIFS($D$2:$D6143,D6143)</f>
        <v>294</v>
      </c>
    </row>
    <row r="6144" spans="1:12" x14ac:dyDescent="0.2">
      <c r="A6144" s="7">
        <v>9900166</v>
      </c>
      <c r="B6144" s="2">
        <v>36500</v>
      </c>
      <c r="C6144">
        <v>26</v>
      </c>
      <c r="D6144" t="s">
        <v>17</v>
      </c>
      <c r="E6144">
        <v>29</v>
      </c>
      <c r="F6144" t="s">
        <v>42</v>
      </c>
      <c r="G6144">
        <v>1</v>
      </c>
      <c r="H6144">
        <v>0</v>
      </c>
      <c r="I6144">
        <v>0</v>
      </c>
      <c r="J6144">
        <f t="shared" si="95"/>
        <v>1</v>
      </c>
      <c r="K6144" s="8">
        <v>16</v>
      </c>
      <c r="L6144" s="8">
        <f>COUNTIFS($D$2:$D6144,D6144)</f>
        <v>294</v>
      </c>
    </row>
    <row r="6145" spans="1:12" x14ac:dyDescent="0.2">
      <c r="A6145" s="7">
        <v>9900166</v>
      </c>
      <c r="B6145" s="2">
        <v>36500</v>
      </c>
      <c r="C6145">
        <v>29</v>
      </c>
      <c r="D6145" t="s">
        <v>42</v>
      </c>
      <c r="E6145">
        <v>26</v>
      </c>
      <c r="F6145" t="s">
        <v>17</v>
      </c>
      <c r="G6145">
        <v>0</v>
      </c>
      <c r="H6145">
        <v>0</v>
      </c>
      <c r="I6145">
        <v>0</v>
      </c>
      <c r="J6145">
        <f t="shared" si="95"/>
        <v>1</v>
      </c>
      <c r="K6145" s="8">
        <v>16</v>
      </c>
      <c r="L6145" s="8">
        <f>COUNTIFS($D$2:$D6145,D6145)</f>
        <v>252</v>
      </c>
    </row>
    <row r="6146" spans="1:12" x14ac:dyDescent="0.2">
      <c r="A6146" s="7">
        <v>9900167</v>
      </c>
      <c r="B6146" s="2">
        <v>36512</v>
      </c>
      <c r="C6146">
        <v>10</v>
      </c>
      <c r="D6146" t="s">
        <v>47</v>
      </c>
      <c r="E6146">
        <v>53</v>
      </c>
      <c r="F6146" t="s">
        <v>770</v>
      </c>
      <c r="G6146">
        <v>1</v>
      </c>
      <c r="H6146">
        <v>1</v>
      </c>
      <c r="I6146">
        <v>1</v>
      </c>
      <c r="J6146">
        <f t="shared" ref="J6146:J6209" si="96">IF(H6146&gt;I6146,3,IF(I6146&gt;H6146,0,1))</f>
        <v>1</v>
      </c>
      <c r="K6146" s="8">
        <v>18</v>
      </c>
      <c r="L6146" s="8">
        <f>COUNTIFS($D$2:$D6146,D6146)</f>
        <v>296</v>
      </c>
    </row>
    <row r="6147" spans="1:12" x14ac:dyDescent="0.2">
      <c r="A6147" s="7">
        <v>9900167</v>
      </c>
      <c r="B6147" s="2">
        <v>36512</v>
      </c>
      <c r="C6147">
        <v>53</v>
      </c>
      <c r="D6147" t="s">
        <v>770</v>
      </c>
      <c r="E6147">
        <v>10</v>
      </c>
      <c r="F6147" t="s">
        <v>47</v>
      </c>
      <c r="G6147">
        <v>0</v>
      </c>
      <c r="H6147">
        <v>1</v>
      </c>
      <c r="I6147">
        <v>1</v>
      </c>
      <c r="J6147">
        <f t="shared" si="96"/>
        <v>1</v>
      </c>
      <c r="K6147" s="8">
        <v>18</v>
      </c>
      <c r="L6147" s="8">
        <f>COUNTIFS($D$2:$D6147,D6147)</f>
        <v>296</v>
      </c>
    </row>
    <row r="6148" spans="1:12" x14ac:dyDescent="0.2">
      <c r="A6148" s="7">
        <v>9900168</v>
      </c>
      <c r="B6148" s="2">
        <v>36512</v>
      </c>
      <c r="C6148">
        <v>32</v>
      </c>
      <c r="D6148" t="s">
        <v>559</v>
      </c>
      <c r="E6148">
        <v>54</v>
      </c>
      <c r="F6148" t="s">
        <v>771</v>
      </c>
      <c r="G6148">
        <v>1</v>
      </c>
      <c r="H6148">
        <v>2</v>
      </c>
      <c r="I6148">
        <v>1</v>
      </c>
      <c r="J6148">
        <f t="shared" si="96"/>
        <v>3</v>
      </c>
      <c r="K6148" s="8">
        <v>18</v>
      </c>
      <c r="L6148" s="8">
        <f>COUNTIFS($D$2:$D6148,D6148)</f>
        <v>296</v>
      </c>
    </row>
    <row r="6149" spans="1:12" x14ac:dyDescent="0.2">
      <c r="A6149" s="7">
        <v>9900168</v>
      </c>
      <c r="B6149" s="2">
        <v>36512</v>
      </c>
      <c r="C6149">
        <v>54</v>
      </c>
      <c r="D6149" t="s">
        <v>771</v>
      </c>
      <c r="E6149">
        <v>32</v>
      </c>
      <c r="F6149" t="s">
        <v>559</v>
      </c>
      <c r="G6149">
        <v>0</v>
      </c>
      <c r="H6149">
        <v>1</v>
      </c>
      <c r="I6149">
        <v>2</v>
      </c>
      <c r="J6149">
        <f t="shared" si="96"/>
        <v>0</v>
      </c>
      <c r="K6149" s="8">
        <v>17</v>
      </c>
      <c r="L6149" s="8">
        <f>COUNTIFS($D$2:$D6149,D6149)</f>
        <v>295</v>
      </c>
    </row>
    <row r="6150" spans="1:12" x14ac:dyDescent="0.2">
      <c r="A6150" s="7">
        <v>9900169</v>
      </c>
      <c r="B6150" s="2">
        <v>36512</v>
      </c>
      <c r="C6150">
        <v>52</v>
      </c>
      <c r="D6150" t="s">
        <v>769</v>
      </c>
      <c r="E6150">
        <v>22</v>
      </c>
      <c r="F6150" t="s">
        <v>15</v>
      </c>
      <c r="G6150">
        <v>1</v>
      </c>
      <c r="H6150">
        <v>2</v>
      </c>
      <c r="I6150">
        <v>0</v>
      </c>
      <c r="J6150">
        <f t="shared" si="96"/>
        <v>3</v>
      </c>
      <c r="K6150" s="8">
        <v>17</v>
      </c>
      <c r="L6150" s="8">
        <f>COUNTIFS($D$2:$D6150,D6150)</f>
        <v>17</v>
      </c>
    </row>
    <row r="6151" spans="1:12" x14ac:dyDescent="0.2">
      <c r="A6151" s="7">
        <v>9900169</v>
      </c>
      <c r="B6151" s="2">
        <v>36512</v>
      </c>
      <c r="C6151">
        <v>22</v>
      </c>
      <c r="D6151" t="s">
        <v>15</v>
      </c>
      <c r="E6151">
        <v>52</v>
      </c>
      <c r="F6151" t="s">
        <v>769</v>
      </c>
      <c r="G6151">
        <v>0</v>
      </c>
      <c r="H6151">
        <v>0</v>
      </c>
      <c r="I6151">
        <v>2</v>
      </c>
      <c r="J6151">
        <f t="shared" si="96"/>
        <v>0</v>
      </c>
      <c r="K6151" s="8">
        <v>18</v>
      </c>
      <c r="L6151" s="8">
        <f>COUNTIFS($D$2:$D6151,D6151)</f>
        <v>254</v>
      </c>
    </row>
    <row r="6152" spans="1:12" x14ac:dyDescent="0.2">
      <c r="A6152" s="7">
        <v>9900170</v>
      </c>
      <c r="B6152" s="2">
        <v>36512</v>
      </c>
      <c r="C6152">
        <v>18</v>
      </c>
      <c r="D6152" t="s">
        <v>12</v>
      </c>
      <c r="E6152">
        <v>46</v>
      </c>
      <c r="F6152" t="s">
        <v>763</v>
      </c>
      <c r="G6152">
        <v>1</v>
      </c>
      <c r="H6152">
        <v>0</v>
      </c>
      <c r="I6152">
        <v>1</v>
      </c>
      <c r="J6152">
        <f t="shared" si="96"/>
        <v>0</v>
      </c>
      <c r="K6152" s="8">
        <v>18</v>
      </c>
      <c r="L6152" s="8">
        <f>COUNTIFS($D$2:$D6152,D6152)</f>
        <v>174</v>
      </c>
    </row>
    <row r="6153" spans="1:12" x14ac:dyDescent="0.2">
      <c r="A6153" s="7">
        <v>9900170</v>
      </c>
      <c r="B6153" s="2">
        <v>36512</v>
      </c>
      <c r="C6153">
        <v>46</v>
      </c>
      <c r="D6153" t="s">
        <v>763</v>
      </c>
      <c r="E6153">
        <v>18</v>
      </c>
      <c r="F6153" t="s">
        <v>12</v>
      </c>
      <c r="G6153">
        <v>0</v>
      </c>
      <c r="H6153">
        <v>1</v>
      </c>
      <c r="I6153">
        <v>0</v>
      </c>
      <c r="J6153">
        <f t="shared" si="96"/>
        <v>3</v>
      </c>
      <c r="K6153" s="8">
        <v>18</v>
      </c>
      <c r="L6153" s="8">
        <f>COUNTIFS($D$2:$D6153,D6153)</f>
        <v>132</v>
      </c>
    </row>
    <row r="6154" spans="1:12" x14ac:dyDescent="0.2">
      <c r="A6154" s="7">
        <v>9900171</v>
      </c>
      <c r="B6154" s="2">
        <v>36512</v>
      </c>
      <c r="C6154">
        <v>19</v>
      </c>
      <c r="D6154" t="s">
        <v>40</v>
      </c>
      <c r="E6154">
        <v>51</v>
      </c>
      <c r="F6154" t="s">
        <v>768</v>
      </c>
      <c r="G6154">
        <v>1</v>
      </c>
      <c r="H6154">
        <v>2</v>
      </c>
      <c r="I6154">
        <v>0</v>
      </c>
      <c r="J6154">
        <f t="shared" si="96"/>
        <v>3</v>
      </c>
      <c r="K6154" s="8">
        <v>18</v>
      </c>
      <c r="L6154" s="8">
        <f>COUNTIFS($D$2:$D6154,D6154)</f>
        <v>296</v>
      </c>
    </row>
    <row r="6155" spans="1:12" x14ac:dyDescent="0.2">
      <c r="A6155" s="7">
        <v>9900171</v>
      </c>
      <c r="B6155" s="2">
        <v>36512</v>
      </c>
      <c r="C6155">
        <v>51</v>
      </c>
      <c r="D6155" t="s">
        <v>768</v>
      </c>
      <c r="E6155">
        <v>19</v>
      </c>
      <c r="F6155" t="s">
        <v>40</v>
      </c>
      <c r="G6155">
        <v>0</v>
      </c>
      <c r="H6155">
        <v>0</v>
      </c>
      <c r="I6155">
        <v>2</v>
      </c>
      <c r="J6155">
        <f t="shared" si="96"/>
        <v>0</v>
      </c>
      <c r="K6155" s="8">
        <v>18</v>
      </c>
      <c r="L6155" s="8">
        <f>COUNTIFS($D$2:$D6155,D6155)</f>
        <v>296</v>
      </c>
    </row>
    <row r="6156" spans="1:12" x14ac:dyDescent="0.2">
      <c r="A6156" s="7">
        <v>9900172</v>
      </c>
      <c r="B6156" s="2">
        <v>36512</v>
      </c>
      <c r="C6156">
        <v>34</v>
      </c>
      <c r="D6156" t="s">
        <v>445</v>
      </c>
      <c r="E6156">
        <v>26</v>
      </c>
      <c r="F6156" t="s">
        <v>17</v>
      </c>
      <c r="G6156">
        <v>1</v>
      </c>
      <c r="H6156">
        <v>2</v>
      </c>
      <c r="I6156">
        <v>1</v>
      </c>
      <c r="J6156">
        <f t="shared" si="96"/>
        <v>3</v>
      </c>
      <c r="K6156" s="8">
        <v>18</v>
      </c>
      <c r="L6156" s="8">
        <f>COUNTIFS($D$2:$D6156,D6156)</f>
        <v>174</v>
      </c>
    </row>
    <row r="6157" spans="1:12" x14ac:dyDescent="0.2">
      <c r="A6157" s="7">
        <v>9900172</v>
      </c>
      <c r="B6157" s="2">
        <v>36512</v>
      </c>
      <c r="C6157">
        <v>26</v>
      </c>
      <c r="D6157" t="s">
        <v>17</v>
      </c>
      <c r="E6157">
        <v>34</v>
      </c>
      <c r="F6157" t="s">
        <v>445</v>
      </c>
      <c r="G6157">
        <v>0</v>
      </c>
      <c r="H6157">
        <v>1</v>
      </c>
      <c r="I6157">
        <v>2</v>
      </c>
      <c r="J6157">
        <f t="shared" si="96"/>
        <v>0</v>
      </c>
      <c r="K6157" s="8">
        <v>17</v>
      </c>
      <c r="L6157" s="8">
        <f>COUNTIFS($D$2:$D6157,D6157)</f>
        <v>295</v>
      </c>
    </row>
    <row r="6158" spans="1:12" x14ac:dyDescent="0.2">
      <c r="A6158" s="7">
        <v>9900173</v>
      </c>
      <c r="B6158" s="2">
        <v>36512</v>
      </c>
      <c r="C6158">
        <v>31</v>
      </c>
      <c r="D6158" t="s">
        <v>447</v>
      </c>
      <c r="E6158">
        <v>23</v>
      </c>
      <c r="F6158" t="s">
        <v>50</v>
      </c>
      <c r="G6158">
        <v>1</v>
      </c>
      <c r="H6158">
        <v>2</v>
      </c>
      <c r="I6158">
        <v>0</v>
      </c>
      <c r="J6158">
        <f t="shared" si="96"/>
        <v>3</v>
      </c>
      <c r="K6158" s="8">
        <v>18</v>
      </c>
      <c r="L6158" s="8">
        <f>COUNTIFS($D$2:$D6158,D6158)</f>
        <v>56</v>
      </c>
    </row>
    <row r="6159" spans="1:12" x14ac:dyDescent="0.2">
      <c r="A6159" s="7">
        <v>9900173</v>
      </c>
      <c r="B6159" s="2">
        <v>36512</v>
      </c>
      <c r="C6159">
        <v>23</v>
      </c>
      <c r="D6159" t="s">
        <v>50</v>
      </c>
      <c r="E6159">
        <v>31</v>
      </c>
      <c r="F6159" t="s">
        <v>447</v>
      </c>
      <c r="G6159">
        <v>0</v>
      </c>
      <c r="H6159">
        <v>0</v>
      </c>
      <c r="I6159">
        <v>2</v>
      </c>
      <c r="J6159">
        <f t="shared" si="96"/>
        <v>0</v>
      </c>
      <c r="K6159" s="8">
        <v>17</v>
      </c>
      <c r="L6159" s="8">
        <f>COUNTIFS($D$2:$D6159,D6159)</f>
        <v>295</v>
      </c>
    </row>
    <row r="6160" spans="1:12" x14ac:dyDescent="0.2">
      <c r="A6160" s="7">
        <v>9900174</v>
      </c>
      <c r="B6160" s="2">
        <v>36512</v>
      </c>
      <c r="C6160">
        <v>27</v>
      </c>
      <c r="D6160" t="s">
        <v>32</v>
      </c>
      <c r="E6160">
        <v>16</v>
      </c>
      <c r="F6160" t="s">
        <v>37</v>
      </c>
      <c r="G6160">
        <v>1</v>
      </c>
      <c r="H6160">
        <v>1</v>
      </c>
      <c r="I6160">
        <v>3</v>
      </c>
      <c r="J6160">
        <f t="shared" si="96"/>
        <v>0</v>
      </c>
      <c r="K6160" s="8">
        <v>18</v>
      </c>
      <c r="L6160" s="8">
        <f>COUNTIFS($D$2:$D6160,D6160)</f>
        <v>18</v>
      </c>
    </row>
    <row r="6161" spans="1:12" x14ac:dyDescent="0.2">
      <c r="A6161" s="7">
        <v>9900174</v>
      </c>
      <c r="B6161" s="2">
        <v>36512</v>
      </c>
      <c r="C6161">
        <v>16</v>
      </c>
      <c r="D6161" t="s">
        <v>37</v>
      </c>
      <c r="E6161">
        <v>27</v>
      </c>
      <c r="F6161" t="s">
        <v>32</v>
      </c>
      <c r="G6161">
        <v>0</v>
      </c>
      <c r="H6161">
        <v>3</v>
      </c>
      <c r="I6161">
        <v>1</v>
      </c>
      <c r="J6161">
        <f t="shared" si="96"/>
        <v>3</v>
      </c>
      <c r="K6161" s="8">
        <v>18</v>
      </c>
      <c r="L6161" s="8">
        <f>COUNTIFS($D$2:$D6161,D6161)</f>
        <v>296</v>
      </c>
    </row>
    <row r="6162" spans="1:12" x14ac:dyDescent="0.2">
      <c r="A6162" s="7">
        <v>9900175</v>
      </c>
      <c r="B6162" s="2">
        <v>36512</v>
      </c>
      <c r="C6162">
        <v>29</v>
      </c>
      <c r="D6162" t="s">
        <v>42</v>
      </c>
      <c r="E6162">
        <v>21</v>
      </c>
      <c r="F6162" t="s">
        <v>10</v>
      </c>
      <c r="G6162">
        <v>1</v>
      </c>
      <c r="H6162">
        <v>2</v>
      </c>
      <c r="I6162">
        <v>4</v>
      </c>
      <c r="J6162">
        <f t="shared" si="96"/>
        <v>0</v>
      </c>
      <c r="K6162" s="8">
        <v>17</v>
      </c>
      <c r="L6162" s="8">
        <f>COUNTIFS($D$2:$D6162,D6162)</f>
        <v>253</v>
      </c>
    </row>
    <row r="6163" spans="1:12" x14ac:dyDescent="0.2">
      <c r="A6163" s="7">
        <v>9900175</v>
      </c>
      <c r="B6163" s="2">
        <v>36512</v>
      </c>
      <c r="C6163">
        <v>21</v>
      </c>
      <c r="D6163" t="s">
        <v>10</v>
      </c>
      <c r="E6163">
        <v>29</v>
      </c>
      <c r="F6163" t="s">
        <v>42</v>
      </c>
      <c r="G6163">
        <v>0</v>
      </c>
      <c r="H6163">
        <v>4</v>
      </c>
      <c r="I6163">
        <v>2</v>
      </c>
      <c r="J6163">
        <f t="shared" si="96"/>
        <v>3</v>
      </c>
      <c r="K6163" s="8">
        <v>17</v>
      </c>
      <c r="L6163" s="8">
        <f>COUNTIFS($D$2:$D6163,D6163)</f>
        <v>295</v>
      </c>
    </row>
    <row r="6164" spans="1:12" x14ac:dyDescent="0.2">
      <c r="A6164" s="7">
        <v>9900176</v>
      </c>
      <c r="B6164" s="2">
        <v>36513</v>
      </c>
      <c r="C6164">
        <v>14</v>
      </c>
      <c r="D6164" t="s">
        <v>27</v>
      </c>
      <c r="E6164">
        <v>49</v>
      </c>
      <c r="F6164" t="s">
        <v>766</v>
      </c>
      <c r="G6164">
        <v>1</v>
      </c>
      <c r="H6164">
        <v>0</v>
      </c>
      <c r="I6164">
        <v>2</v>
      </c>
      <c r="J6164">
        <f t="shared" si="96"/>
        <v>0</v>
      </c>
      <c r="K6164" s="8">
        <v>16</v>
      </c>
      <c r="L6164" s="8">
        <f>COUNTIFS($D$2:$D6164,D6164)</f>
        <v>294</v>
      </c>
    </row>
    <row r="6165" spans="1:12" x14ac:dyDescent="0.2">
      <c r="A6165" s="7">
        <v>9900176</v>
      </c>
      <c r="B6165" s="2">
        <v>36513</v>
      </c>
      <c r="C6165">
        <v>49</v>
      </c>
      <c r="D6165" t="s">
        <v>766</v>
      </c>
      <c r="E6165">
        <v>14</v>
      </c>
      <c r="F6165" t="s">
        <v>27</v>
      </c>
      <c r="G6165">
        <v>0</v>
      </c>
      <c r="H6165">
        <v>2</v>
      </c>
      <c r="I6165">
        <v>0</v>
      </c>
      <c r="J6165">
        <f t="shared" si="96"/>
        <v>3</v>
      </c>
      <c r="K6165" s="8">
        <v>18</v>
      </c>
      <c r="L6165" s="8">
        <f>COUNTIFS($D$2:$D6165,D6165)</f>
        <v>296</v>
      </c>
    </row>
    <row r="6166" spans="1:12" x14ac:dyDescent="0.2">
      <c r="A6166" s="7">
        <v>9900177</v>
      </c>
      <c r="B6166" s="2">
        <v>36520</v>
      </c>
      <c r="C6166">
        <v>51</v>
      </c>
      <c r="D6166" t="s">
        <v>768</v>
      </c>
      <c r="E6166">
        <v>10</v>
      </c>
      <c r="F6166" t="s">
        <v>47</v>
      </c>
      <c r="G6166">
        <v>1</v>
      </c>
      <c r="H6166">
        <v>3</v>
      </c>
      <c r="I6166">
        <v>2</v>
      </c>
      <c r="J6166">
        <f t="shared" si="96"/>
        <v>3</v>
      </c>
      <c r="K6166" s="8">
        <v>19</v>
      </c>
      <c r="L6166" s="8">
        <f>COUNTIFS($D$2:$D6166,D6166)</f>
        <v>297</v>
      </c>
    </row>
    <row r="6167" spans="1:12" x14ac:dyDescent="0.2">
      <c r="A6167" s="7">
        <v>9900177</v>
      </c>
      <c r="B6167" s="2">
        <v>36520</v>
      </c>
      <c r="C6167">
        <v>10</v>
      </c>
      <c r="D6167" t="s">
        <v>47</v>
      </c>
      <c r="E6167">
        <v>51</v>
      </c>
      <c r="F6167" t="s">
        <v>768</v>
      </c>
      <c r="G6167">
        <v>0</v>
      </c>
      <c r="H6167">
        <v>2</v>
      </c>
      <c r="I6167">
        <v>3</v>
      </c>
      <c r="J6167">
        <f t="shared" si="96"/>
        <v>0</v>
      </c>
      <c r="K6167" s="8">
        <v>19</v>
      </c>
      <c r="L6167" s="8">
        <f>COUNTIFS($D$2:$D6167,D6167)</f>
        <v>297</v>
      </c>
    </row>
    <row r="6168" spans="1:12" x14ac:dyDescent="0.2">
      <c r="A6168" s="7">
        <v>9900178</v>
      </c>
      <c r="B6168" s="2">
        <v>36520</v>
      </c>
      <c r="C6168">
        <v>46</v>
      </c>
      <c r="D6168" t="s">
        <v>763</v>
      </c>
      <c r="E6168">
        <v>32</v>
      </c>
      <c r="F6168" t="s">
        <v>559</v>
      </c>
      <c r="G6168">
        <v>1</v>
      </c>
      <c r="H6168">
        <v>0</v>
      </c>
      <c r="I6168">
        <v>2</v>
      </c>
      <c r="J6168">
        <f t="shared" si="96"/>
        <v>0</v>
      </c>
      <c r="K6168" s="8">
        <v>19</v>
      </c>
      <c r="L6168" s="8">
        <f>COUNTIFS($D$2:$D6168,D6168)</f>
        <v>133</v>
      </c>
    </row>
    <row r="6169" spans="1:12" x14ac:dyDescent="0.2">
      <c r="A6169" s="7">
        <v>9900178</v>
      </c>
      <c r="B6169" s="2">
        <v>36520</v>
      </c>
      <c r="C6169">
        <v>32</v>
      </c>
      <c r="D6169" t="s">
        <v>559</v>
      </c>
      <c r="E6169">
        <v>46</v>
      </c>
      <c r="F6169" t="s">
        <v>763</v>
      </c>
      <c r="G6169">
        <v>0</v>
      </c>
      <c r="H6169">
        <v>2</v>
      </c>
      <c r="I6169">
        <v>0</v>
      </c>
      <c r="J6169">
        <f t="shared" si="96"/>
        <v>3</v>
      </c>
      <c r="K6169" s="8">
        <v>19</v>
      </c>
      <c r="L6169" s="8">
        <f>COUNTIFS($D$2:$D6169,D6169)</f>
        <v>297</v>
      </c>
    </row>
    <row r="6170" spans="1:12" x14ac:dyDescent="0.2">
      <c r="A6170" s="7">
        <v>9900179</v>
      </c>
      <c r="B6170" s="2">
        <v>36520</v>
      </c>
      <c r="C6170">
        <v>16</v>
      </c>
      <c r="D6170" t="s">
        <v>37</v>
      </c>
      <c r="E6170">
        <v>31</v>
      </c>
      <c r="F6170" t="s">
        <v>447</v>
      </c>
      <c r="G6170">
        <v>1</v>
      </c>
      <c r="H6170">
        <v>5</v>
      </c>
      <c r="I6170">
        <v>0</v>
      </c>
      <c r="J6170">
        <f t="shared" si="96"/>
        <v>3</v>
      </c>
      <c r="K6170" s="8">
        <v>19</v>
      </c>
      <c r="L6170" s="8">
        <f>COUNTIFS($D$2:$D6170,D6170)</f>
        <v>297</v>
      </c>
    </row>
    <row r="6171" spans="1:12" x14ac:dyDescent="0.2">
      <c r="A6171" s="7">
        <v>9900179</v>
      </c>
      <c r="B6171" s="2">
        <v>36520</v>
      </c>
      <c r="C6171">
        <v>31</v>
      </c>
      <c r="D6171" t="s">
        <v>447</v>
      </c>
      <c r="E6171">
        <v>16</v>
      </c>
      <c r="F6171" t="s">
        <v>37</v>
      </c>
      <c r="G6171">
        <v>0</v>
      </c>
      <c r="H6171">
        <v>0</v>
      </c>
      <c r="I6171">
        <v>5</v>
      </c>
      <c r="J6171">
        <f t="shared" si="96"/>
        <v>0</v>
      </c>
      <c r="K6171" s="8">
        <v>19</v>
      </c>
      <c r="L6171" s="8">
        <f>COUNTIFS($D$2:$D6171,D6171)</f>
        <v>57</v>
      </c>
    </row>
    <row r="6172" spans="1:12" x14ac:dyDescent="0.2">
      <c r="A6172" s="7">
        <v>9900180</v>
      </c>
      <c r="B6172" s="2">
        <v>36520</v>
      </c>
      <c r="C6172">
        <v>49</v>
      </c>
      <c r="D6172" t="s">
        <v>766</v>
      </c>
      <c r="E6172">
        <v>18</v>
      </c>
      <c r="F6172" t="s">
        <v>12</v>
      </c>
      <c r="G6172">
        <v>1</v>
      </c>
      <c r="H6172">
        <v>2</v>
      </c>
      <c r="I6172">
        <v>1</v>
      </c>
      <c r="J6172">
        <f t="shared" si="96"/>
        <v>3</v>
      </c>
      <c r="K6172" s="8">
        <v>19</v>
      </c>
      <c r="L6172" s="8">
        <f>COUNTIFS($D$2:$D6172,D6172)</f>
        <v>297</v>
      </c>
    </row>
    <row r="6173" spans="1:12" x14ac:dyDescent="0.2">
      <c r="A6173" s="7">
        <v>9900180</v>
      </c>
      <c r="B6173" s="2">
        <v>36520</v>
      </c>
      <c r="C6173">
        <v>18</v>
      </c>
      <c r="D6173" t="s">
        <v>12</v>
      </c>
      <c r="E6173">
        <v>49</v>
      </c>
      <c r="F6173" t="s">
        <v>766</v>
      </c>
      <c r="G6173">
        <v>0</v>
      </c>
      <c r="H6173">
        <v>1</v>
      </c>
      <c r="I6173">
        <v>2</v>
      </c>
      <c r="J6173">
        <f t="shared" si="96"/>
        <v>0</v>
      </c>
      <c r="K6173" s="8">
        <v>19</v>
      </c>
      <c r="L6173" s="8">
        <f>COUNTIFS($D$2:$D6173,D6173)</f>
        <v>175</v>
      </c>
    </row>
    <row r="6174" spans="1:12" x14ac:dyDescent="0.2">
      <c r="A6174" s="7">
        <v>9900181</v>
      </c>
      <c r="B6174" s="2">
        <v>36520</v>
      </c>
      <c r="C6174">
        <v>21</v>
      </c>
      <c r="D6174" t="s">
        <v>10</v>
      </c>
      <c r="E6174">
        <v>52</v>
      </c>
      <c r="F6174" t="s">
        <v>769</v>
      </c>
      <c r="G6174">
        <v>1</v>
      </c>
      <c r="H6174">
        <v>4</v>
      </c>
      <c r="I6174">
        <v>0</v>
      </c>
      <c r="J6174">
        <f t="shared" si="96"/>
        <v>3</v>
      </c>
      <c r="K6174" s="8">
        <v>18</v>
      </c>
      <c r="L6174" s="8">
        <f>COUNTIFS($D$2:$D6174,D6174)</f>
        <v>296</v>
      </c>
    </row>
    <row r="6175" spans="1:12" x14ac:dyDescent="0.2">
      <c r="A6175" s="7">
        <v>9900181</v>
      </c>
      <c r="B6175" s="2">
        <v>36520</v>
      </c>
      <c r="C6175">
        <v>52</v>
      </c>
      <c r="D6175" t="s">
        <v>769</v>
      </c>
      <c r="E6175">
        <v>21</v>
      </c>
      <c r="F6175" t="s">
        <v>10</v>
      </c>
      <c r="G6175">
        <v>0</v>
      </c>
      <c r="H6175">
        <v>0</v>
      </c>
      <c r="I6175">
        <v>4</v>
      </c>
      <c r="J6175">
        <f t="shared" si="96"/>
        <v>0</v>
      </c>
      <c r="K6175" s="8">
        <v>18</v>
      </c>
      <c r="L6175" s="8">
        <f>COUNTIFS($D$2:$D6175,D6175)</f>
        <v>18</v>
      </c>
    </row>
    <row r="6176" spans="1:12" x14ac:dyDescent="0.2">
      <c r="A6176" s="7">
        <v>9900182</v>
      </c>
      <c r="B6176" s="2">
        <v>36520</v>
      </c>
      <c r="C6176">
        <v>22</v>
      </c>
      <c r="D6176" t="s">
        <v>15</v>
      </c>
      <c r="E6176">
        <v>19</v>
      </c>
      <c r="F6176" t="s">
        <v>40</v>
      </c>
      <c r="G6176">
        <v>1</v>
      </c>
      <c r="H6176">
        <v>2</v>
      </c>
      <c r="I6176">
        <v>2</v>
      </c>
      <c r="J6176">
        <f t="shared" si="96"/>
        <v>1</v>
      </c>
      <c r="K6176" s="8">
        <v>19</v>
      </c>
      <c r="L6176" s="8">
        <f>COUNTIFS($D$2:$D6176,D6176)</f>
        <v>255</v>
      </c>
    </row>
    <row r="6177" spans="1:12" x14ac:dyDescent="0.2">
      <c r="A6177" s="7">
        <v>9900182</v>
      </c>
      <c r="B6177" s="2">
        <v>36520</v>
      </c>
      <c r="C6177">
        <v>19</v>
      </c>
      <c r="D6177" t="s">
        <v>40</v>
      </c>
      <c r="E6177">
        <v>22</v>
      </c>
      <c r="F6177" t="s">
        <v>15</v>
      </c>
      <c r="G6177">
        <v>0</v>
      </c>
      <c r="H6177">
        <v>2</v>
      </c>
      <c r="I6177">
        <v>2</v>
      </c>
      <c r="J6177">
        <f t="shared" si="96"/>
        <v>1</v>
      </c>
      <c r="K6177" s="8">
        <v>19</v>
      </c>
      <c r="L6177" s="8">
        <f>COUNTIFS($D$2:$D6177,D6177)</f>
        <v>297</v>
      </c>
    </row>
    <row r="6178" spans="1:12" x14ac:dyDescent="0.2">
      <c r="A6178" s="7">
        <v>9900183</v>
      </c>
      <c r="B6178" s="2">
        <v>36520</v>
      </c>
      <c r="C6178">
        <v>54</v>
      </c>
      <c r="D6178" t="s">
        <v>771</v>
      </c>
      <c r="E6178">
        <v>34</v>
      </c>
      <c r="F6178" t="s">
        <v>445</v>
      </c>
      <c r="G6178">
        <v>1</v>
      </c>
      <c r="H6178">
        <v>1</v>
      </c>
      <c r="I6178">
        <v>0</v>
      </c>
      <c r="J6178">
        <f t="shared" si="96"/>
        <v>3</v>
      </c>
      <c r="K6178" s="8">
        <v>18</v>
      </c>
      <c r="L6178" s="8">
        <f>COUNTIFS($D$2:$D6178,D6178)</f>
        <v>296</v>
      </c>
    </row>
    <row r="6179" spans="1:12" x14ac:dyDescent="0.2">
      <c r="A6179" s="7">
        <v>9900183</v>
      </c>
      <c r="B6179" s="2">
        <v>36520</v>
      </c>
      <c r="C6179">
        <v>34</v>
      </c>
      <c r="D6179" t="s">
        <v>445</v>
      </c>
      <c r="E6179">
        <v>54</v>
      </c>
      <c r="F6179" t="s">
        <v>771</v>
      </c>
      <c r="G6179">
        <v>0</v>
      </c>
      <c r="H6179">
        <v>0</v>
      </c>
      <c r="I6179">
        <v>1</v>
      </c>
      <c r="J6179">
        <f t="shared" si="96"/>
        <v>0</v>
      </c>
      <c r="K6179" s="8">
        <v>19</v>
      </c>
      <c r="L6179" s="8">
        <f>COUNTIFS($D$2:$D6179,D6179)</f>
        <v>175</v>
      </c>
    </row>
    <row r="6180" spans="1:12" x14ac:dyDescent="0.2">
      <c r="A6180" s="7">
        <v>9900184</v>
      </c>
      <c r="B6180" s="2">
        <v>36520</v>
      </c>
      <c r="C6180">
        <v>23</v>
      </c>
      <c r="D6180" t="s">
        <v>50</v>
      </c>
      <c r="E6180">
        <v>14</v>
      </c>
      <c r="F6180" t="s">
        <v>27</v>
      </c>
      <c r="G6180">
        <v>1</v>
      </c>
      <c r="H6180">
        <v>1</v>
      </c>
      <c r="I6180">
        <v>2</v>
      </c>
      <c r="J6180">
        <f t="shared" si="96"/>
        <v>0</v>
      </c>
      <c r="K6180" s="8">
        <v>18</v>
      </c>
      <c r="L6180" s="8">
        <f>COUNTIFS($D$2:$D6180,D6180)</f>
        <v>296</v>
      </c>
    </row>
    <row r="6181" spans="1:12" x14ac:dyDescent="0.2">
      <c r="A6181" s="7">
        <v>9900184</v>
      </c>
      <c r="B6181" s="2">
        <v>36520</v>
      </c>
      <c r="C6181">
        <v>14</v>
      </c>
      <c r="D6181" t="s">
        <v>27</v>
      </c>
      <c r="E6181">
        <v>23</v>
      </c>
      <c r="F6181" t="s">
        <v>50</v>
      </c>
      <c r="G6181">
        <v>0</v>
      </c>
      <c r="H6181">
        <v>2</v>
      </c>
      <c r="I6181">
        <v>1</v>
      </c>
      <c r="J6181">
        <f t="shared" si="96"/>
        <v>3</v>
      </c>
      <c r="K6181" s="8">
        <v>17</v>
      </c>
      <c r="L6181" s="8">
        <f>COUNTIFS($D$2:$D6181,D6181)</f>
        <v>295</v>
      </c>
    </row>
    <row r="6182" spans="1:12" x14ac:dyDescent="0.2">
      <c r="A6182" s="7">
        <v>9900185</v>
      </c>
      <c r="B6182" s="2">
        <v>36520</v>
      </c>
      <c r="C6182">
        <v>26</v>
      </c>
      <c r="D6182" t="s">
        <v>17</v>
      </c>
      <c r="E6182">
        <v>27</v>
      </c>
      <c r="F6182" t="s">
        <v>32</v>
      </c>
      <c r="G6182">
        <v>1</v>
      </c>
      <c r="H6182">
        <v>4</v>
      </c>
      <c r="I6182">
        <v>0</v>
      </c>
      <c r="J6182">
        <f t="shared" si="96"/>
        <v>3</v>
      </c>
      <c r="K6182" s="8">
        <v>18</v>
      </c>
      <c r="L6182" s="8">
        <f>COUNTIFS($D$2:$D6182,D6182)</f>
        <v>296</v>
      </c>
    </row>
    <row r="6183" spans="1:12" x14ac:dyDescent="0.2">
      <c r="A6183" s="7">
        <v>9900185</v>
      </c>
      <c r="B6183" s="2">
        <v>36520</v>
      </c>
      <c r="C6183">
        <v>27</v>
      </c>
      <c r="D6183" t="s">
        <v>32</v>
      </c>
      <c r="E6183">
        <v>26</v>
      </c>
      <c r="F6183" t="s">
        <v>17</v>
      </c>
      <c r="G6183">
        <v>0</v>
      </c>
      <c r="H6183">
        <v>0</v>
      </c>
      <c r="I6183">
        <v>4</v>
      </c>
      <c r="J6183">
        <f t="shared" si="96"/>
        <v>0</v>
      </c>
      <c r="K6183" s="8">
        <v>19</v>
      </c>
      <c r="L6183" s="8">
        <f>COUNTIFS($D$2:$D6183,D6183)</f>
        <v>19</v>
      </c>
    </row>
    <row r="6184" spans="1:12" x14ac:dyDescent="0.2">
      <c r="A6184" s="7">
        <v>9900186</v>
      </c>
      <c r="B6184" s="2">
        <v>36520</v>
      </c>
      <c r="C6184">
        <v>53</v>
      </c>
      <c r="D6184" t="s">
        <v>770</v>
      </c>
      <c r="E6184">
        <v>29</v>
      </c>
      <c r="F6184" t="s">
        <v>42</v>
      </c>
      <c r="G6184">
        <v>1</v>
      </c>
      <c r="H6184">
        <v>2</v>
      </c>
      <c r="I6184">
        <v>2</v>
      </c>
      <c r="J6184">
        <f t="shared" si="96"/>
        <v>1</v>
      </c>
      <c r="K6184" s="8">
        <v>19</v>
      </c>
      <c r="L6184" s="8">
        <f>COUNTIFS($D$2:$D6184,D6184)</f>
        <v>297</v>
      </c>
    </row>
    <row r="6185" spans="1:12" x14ac:dyDescent="0.2">
      <c r="A6185" s="7">
        <v>9900186</v>
      </c>
      <c r="B6185" s="2">
        <v>36520</v>
      </c>
      <c r="C6185">
        <v>29</v>
      </c>
      <c r="D6185" t="s">
        <v>42</v>
      </c>
      <c r="E6185">
        <v>53</v>
      </c>
      <c r="F6185" t="s">
        <v>770</v>
      </c>
      <c r="G6185">
        <v>0</v>
      </c>
      <c r="H6185">
        <v>2</v>
      </c>
      <c r="I6185">
        <v>2</v>
      </c>
      <c r="J6185">
        <f t="shared" si="96"/>
        <v>1</v>
      </c>
      <c r="K6185" s="8">
        <v>18</v>
      </c>
      <c r="L6185" s="8">
        <f>COUNTIFS($D$2:$D6185,D6185)</f>
        <v>254</v>
      </c>
    </row>
    <row r="6186" spans="1:12" x14ac:dyDescent="0.2">
      <c r="A6186" s="7">
        <v>9900187</v>
      </c>
      <c r="B6186" s="2">
        <v>36522</v>
      </c>
      <c r="C6186">
        <v>10</v>
      </c>
      <c r="D6186" t="s">
        <v>47</v>
      </c>
      <c r="E6186">
        <v>49</v>
      </c>
      <c r="F6186" t="s">
        <v>766</v>
      </c>
      <c r="G6186">
        <v>1</v>
      </c>
      <c r="H6186">
        <v>2</v>
      </c>
      <c r="I6186">
        <v>0</v>
      </c>
      <c r="J6186">
        <f t="shared" si="96"/>
        <v>3</v>
      </c>
      <c r="K6186" s="8">
        <v>20</v>
      </c>
      <c r="L6186" s="8">
        <f>COUNTIFS($D$2:$D6186,D6186)</f>
        <v>298</v>
      </c>
    </row>
    <row r="6187" spans="1:12" x14ac:dyDescent="0.2">
      <c r="A6187" s="7">
        <v>9900187</v>
      </c>
      <c r="B6187" s="2">
        <v>36522</v>
      </c>
      <c r="C6187">
        <v>49</v>
      </c>
      <c r="D6187" t="s">
        <v>766</v>
      </c>
      <c r="E6187">
        <v>10</v>
      </c>
      <c r="F6187" t="s">
        <v>47</v>
      </c>
      <c r="G6187">
        <v>0</v>
      </c>
      <c r="H6187">
        <v>0</v>
      </c>
      <c r="I6187">
        <v>2</v>
      </c>
      <c r="J6187">
        <f t="shared" si="96"/>
        <v>0</v>
      </c>
      <c r="K6187" s="8">
        <v>20</v>
      </c>
      <c r="L6187" s="8">
        <f>COUNTIFS($D$2:$D6187,D6187)</f>
        <v>298</v>
      </c>
    </row>
    <row r="6188" spans="1:12" x14ac:dyDescent="0.2">
      <c r="A6188" s="7">
        <v>9900188</v>
      </c>
      <c r="B6188" s="2">
        <v>36522</v>
      </c>
      <c r="C6188">
        <v>52</v>
      </c>
      <c r="D6188" t="s">
        <v>769</v>
      </c>
      <c r="E6188">
        <v>16</v>
      </c>
      <c r="F6188" t="s">
        <v>37</v>
      </c>
      <c r="G6188">
        <v>1</v>
      </c>
      <c r="H6188">
        <v>0</v>
      </c>
      <c r="I6188">
        <v>0</v>
      </c>
      <c r="J6188">
        <f t="shared" si="96"/>
        <v>1</v>
      </c>
      <c r="K6188" s="8">
        <v>19</v>
      </c>
      <c r="L6188" s="8">
        <f>COUNTIFS($D$2:$D6188,D6188)</f>
        <v>19</v>
      </c>
    </row>
    <row r="6189" spans="1:12" x14ac:dyDescent="0.2">
      <c r="A6189" s="7">
        <v>9900188</v>
      </c>
      <c r="B6189" s="2">
        <v>36522</v>
      </c>
      <c r="C6189">
        <v>16</v>
      </c>
      <c r="D6189" t="s">
        <v>37</v>
      </c>
      <c r="E6189">
        <v>52</v>
      </c>
      <c r="F6189" t="s">
        <v>769</v>
      </c>
      <c r="G6189">
        <v>0</v>
      </c>
      <c r="H6189">
        <v>0</v>
      </c>
      <c r="I6189">
        <v>0</v>
      </c>
      <c r="J6189">
        <f t="shared" si="96"/>
        <v>1</v>
      </c>
      <c r="K6189" s="8">
        <v>20</v>
      </c>
      <c r="L6189" s="8">
        <f>COUNTIFS($D$2:$D6189,D6189)</f>
        <v>298</v>
      </c>
    </row>
    <row r="6190" spans="1:12" x14ac:dyDescent="0.2">
      <c r="A6190" s="7">
        <v>9900189</v>
      </c>
      <c r="B6190" s="2">
        <v>36522</v>
      </c>
      <c r="C6190">
        <v>18</v>
      </c>
      <c r="D6190" t="s">
        <v>12</v>
      </c>
      <c r="E6190">
        <v>22</v>
      </c>
      <c r="F6190" t="s">
        <v>15</v>
      </c>
      <c r="G6190">
        <v>1</v>
      </c>
      <c r="H6190">
        <v>1</v>
      </c>
      <c r="I6190">
        <v>2</v>
      </c>
      <c r="J6190">
        <f t="shared" si="96"/>
        <v>0</v>
      </c>
      <c r="K6190" s="8">
        <v>20</v>
      </c>
      <c r="L6190" s="8">
        <f>COUNTIFS($D$2:$D6190,D6190)</f>
        <v>176</v>
      </c>
    </row>
    <row r="6191" spans="1:12" x14ac:dyDescent="0.2">
      <c r="A6191" s="7">
        <v>9900189</v>
      </c>
      <c r="B6191" s="2">
        <v>36522</v>
      </c>
      <c r="C6191">
        <v>22</v>
      </c>
      <c r="D6191" t="s">
        <v>15</v>
      </c>
      <c r="E6191">
        <v>18</v>
      </c>
      <c r="F6191" t="s">
        <v>12</v>
      </c>
      <c r="G6191">
        <v>0</v>
      </c>
      <c r="H6191">
        <v>2</v>
      </c>
      <c r="I6191">
        <v>1</v>
      </c>
      <c r="J6191">
        <f t="shared" si="96"/>
        <v>3</v>
      </c>
      <c r="K6191" s="8">
        <v>20</v>
      </c>
      <c r="L6191" s="8">
        <f>COUNTIFS($D$2:$D6191,D6191)</f>
        <v>256</v>
      </c>
    </row>
    <row r="6192" spans="1:12" x14ac:dyDescent="0.2">
      <c r="A6192" s="7">
        <v>9900190</v>
      </c>
      <c r="B6192" s="2">
        <v>36522</v>
      </c>
      <c r="C6192">
        <v>19</v>
      </c>
      <c r="D6192" t="s">
        <v>40</v>
      </c>
      <c r="E6192">
        <v>53</v>
      </c>
      <c r="F6192" t="s">
        <v>770</v>
      </c>
      <c r="G6192">
        <v>1</v>
      </c>
      <c r="H6192">
        <v>3</v>
      </c>
      <c r="I6192">
        <v>1</v>
      </c>
      <c r="J6192">
        <f t="shared" si="96"/>
        <v>3</v>
      </c>
      <c r="K6192" s="8">
        <v>20</v>
      </c>
      <c r="L6192" s="8">
        <f>COUNTIFS($D$2:$D6192,D6192)</f>
        <v>298</v>
      </c>
    </row>
    <row r="6193" spans="1:12" x14ac:dyDescent="0.2">
      <c r="A6193" s="7">
        <v>9900190</v>
      </c>
      <c r="B6193" s="2">
        <v>36522</v>
      </c>
      <c r="C6193">
        <v>53</v>
      </c>
      <c r="D6193" t="s">
        <v>770</v>
      </c>
      <c r="E6193">
        <v>19</v>
      </c>
      <c r="F6193" t="s">
        <v>40</v>
      </c>
      <c r="G6193">
        <v>0</v>
      </c>
      <c r="H6193">
        <v>1</v>
      </c>
      <c r="I6193">
        <v>3</v>
      </c>
      <c r="J6193">
        <f t="shared" si="96"/>
        <v>0</v>
      </c>
      <c r="K6193" s="8">
        <v>20</v>
      </c>
      <c r="L6193" s="8">
        <f>COUNTIFS($D$2:$D6193,D6193)</f>
        <v>298</v>
      </c>
    </row>
    <row r="6194" spans="1:12" x14ac:dyDescent="0.2">
      <c r="A6194" s="7">
        <v>9900191</v>
      </c>
      <c r="B6194" s="2">
        <v>36522</v>
      </c>
      <c r="C6194">
        <v>31</v>
      </c>
      <c r="D6194" t="s">
        <v>447</v>
      </c>
      <c r="E6194">
        <v>21</v>
      </c>
      <c r="F6194" t="s">
        <v>10</v>
      </c>
      <c r="G6194">
        <v>1</v>
      </c>
      <c r="H6194">
        <v>2</v>
      </c>
      <c r="I6194">
        <v>2</v>
      </c>
      <c r="J6194">
        <f t="shared" si="96"/>
        <v>1</v>
      </c>
      <c r="K6194" s="8">
        <v>20</v>
      </c>
      <c r="L6194" s="8">
        <f>COUNTIFS($D$2:$D6194,D6194)</f>
        <v>58</v>
      </c>
    </row>
    <row r="6195" spans="1:12" x14ac:dyDescent="0.2">
      <c r="A6195" s="7">
        <v>9900191</v>
      </c>
      <c r="B6195" s="2">
        <v>36522</v>
      </c>
      <c r="C6195">
        <v>21</v>
      </c>
      <c r="D6195" t="s">
        <v>10</v>
      </c>
      <c r="E6195">
        <v>31</v>
      </c>
      <c r="F6195" t="s">
        <v>447</v>
      </c>
      <c r="G6195">
        <v>0</v>
      </c>
      <c r="H6195">
        <v>2</v>
      </c>
      <c r="I6195">
        <v>2</v>
      </c>
      <c r="J6195">
        <f t="shared" si="96"/>
        <v>1</v>
      </c>
      <c r="K6195" s="8">
        <v>19</v>
      </c>
      <c r="L6195" s="8">
        <f>COUNTIFS($D$2:$D6195,D6195)</f>
        <v>297</v>
      </c>
    </row>
    <row r="6196" spans="1:12" x14ac:dyDescent="0.2">
      <c r="A6196" s="7">
        <v>9900192</v>
      </c>
      <c r="B6196" s="2">
        <v>36522</v>
      </c>
      <c r="C6196">
        <v>27</v>
      </c>
      <c r="D6196" t="s">
        <v>32</v>
      </c>
      <c r="E6196">
        <v>23</v>
      </c>
      <c r="F6196" t="s">
        <v>50</v>
      </c>
      <c r="G6196">
        <v>1</v>
      </c>
      <c r="H6196">
        <v>3</v>
      </c>
      <c r="I6196">
        <v>2</v>
      </c>
      <c r="J6196">
        <f t="shared" si="96"/>
        <v>3</v>
      </c>
      <c r="K6196" s="8">
        <v>20</v>
      </c>
      <c r="L6196" s="8">
        <f>COUNTIFS($D$2:$D6196,D6196)</f>
        <v>20</v>
      </c>
    </row>
    <row r="6197" spans="1:12" x14ac:dyDescent="0.2">
      <c r="A6197" s="7">
        <v>9900192</v>
      </c>
      <c r="B6197" s="2">
        <v>36522</v>
      </c>
      <c r="C6197">
        <v>23</v>
      </c>
      <c r="D6197" t="s">
        <v>50</v>
      </c>
      <c r="E6197">
        <v>27</v>
      </c>
      <c r="F6197" t="s">
        <v>32</v>
      </c>
      <c r="G6197">
        <v>0</v>
      </c>
      <c r="H6197">
        <v>2</v>
      </c>
      <c r="I6197">
        <v>3</v>
      </c>
      <c r="J6197">
        <f t="shared" si="96"/>
        <v>0</v>
      </c>
      <c r="K6197" s="8">
        <v>19</v>
      </c>
      <c r="L6197" s="8">
        <f>COUNTIFS($D$2:$D6197,D6197)</f>
        <v>297</v>
      </c>
    </row>
    <row r="6198" spans="1:12" x14ac:dyDescent="0.2">
      <c r="A6198" s="7">
        <v>9900193</v>
      </c>
      <c r="B6198" s="2">
        <v>36522</v>
      </c>
      <c r="C6198">
        <v>29</v>
      </c>
      <c r="D6198" t="s">
        <v>42</v>
      </c>
      <c r="E6198">
        <v>46</v>
      </c>
      <c r="F6198" t="s">
        <v>763</v>
      </c>
      <c r="G6198">
        <v>1</v>
      </c>
      <c r="H6198">
        <v>1</v>
      </c>
      <c r="I6198">
        <v>1</v>
      </c>
      <c r="J6198">
        <f t="shared" si="96"/>
        <v>1</v>
      </c>
      <c r="K6198" s="8">
        <v>19</v>
      </c>
      <c r="L6198" s="8">
        <f>COUNTIFS($D$2:$D6198,D6198)</f>
        <v>255</v>
      </c>
    </row>
    <row r="6199" spans="1:12" x14ac:dyDescent="0.2">
      <c r="A6199" s="7">
        <v>9900193</v>
      </c>
      <c r="B6199" s="2">
        <v>36522</v>
      </c>
      <c r="C6199">
        <v>46</v>
      </c>
      <c r="D6199" t="s">
        <v>763</v>
      </c>
      <c r="E6199">
        <v>29</v>
      </c>
      <c r="F6199" t="s">
        <v>42</v>
      </c>
      <c r="G6199">
        <v>0</v>
      </c>
      <c r="H6199">
        <v>1</v>
      </c>
      <c r="I6199">
        <v>1</v>
      </c>
      <c r="J6199">
        <f t="shared" si="96"/>
        <v>1</v>
      </c>
      <c r="K6199" s="8">
        <v>20</v>
      </c>
      <c r="L6199" s="8">
        <f>COUNTIFS($D$2:$D6199,D6199)</f>
        <v>134</v>
      </c>
    </row>
    <row r="6200" spans="1:12" x14ac:dyDescent="0.2">
      <c r="A6200" s="7">
        <v>9900194</v>
      </c>
      <c r="B6200" s="2">
        <v>36523</v>
      </c>
      <c r="C6200">
        <v>32</v>
      </c>
      <c r="D6200" t="s">
        <v>559</v>
      </c>
      <c r="E6200">
        <v>26</v>
      </c>
      <c r="F6200" t="s">
        <v>17</v>
      </c>
      <c r="G6200">
        <v>1</v>
      </c>
      <c r="H6200">
        <v>1</v>
      </c>
      <c r="I6200">
        <v>1</v>
      </c>
      <c r="J6200">
        <f t="shared" si="96"/>
        <v>1</v>
      </c>
      <c r="K6200" s="8">
        <v>20</v>
      </c>
      <c r="L6200" s="8">
        <f>COUNTIFS($D$2:$D6200,D6200)</f>
        <v>298</v>
      </c>
    </row>
    <row r="6201" spans="1:12" x14ac:dyDescent="0.2">
      <c r="A6201" s="7">
        <v>9900194</v>
      </c>
      <c r="B6201" s="2">
        <v>36523</v>
      </c>
      <c r="C6201">
        <v>26</v>
      </c>
      <c r="D6201" t="s">
        <v>17</v>
      </c>
      <c r="E6201">
        <v>32</v>
      </c>
      <c r="F6201" t="s">
        <v>559</v>
      </c>
      <c r="G6201">
        <v>0</v>
      </c>
      <c r="H6201">
        <v>1</v>
      </c>
      <c r="I6201">
        <v>1</v>
      </c>
      <c r="J6201">
        <f t="shared" si="96"/>
        <v>1</v>
      </c>
      <c r="K6201" s="8">
        <v>19</v>
      </c>
      <c r="L6201" s="8">
        <f>COUNTIFS($D$2:$D6201,D6201)</f>
        <v>297</v>
      </c>
    </row>
    <row r="6202" spans="1:12" x14ac:dyDescent="0.2">
      <c r="A6202" s="7">
        <v>9900195</v>
      </c>
      <c r="B6202" s="2">
        <v>36889</v>
      </c>
      <c r="C6202">
        <v>14</v>
      </c>
      <c r="D6202" t="s">
        <v>27</v>
      </c>
      <c r="E6202">
        <v>54</v>
      </c>
      <c r="F6202" t="s">
        <v>771</v>
      </c>
      <c r="G6202">
        <v>1</v>
      </c>
      <c r="H6202">
        <v>3</v>
      </c>
      <c r="I6202">
        <v>0</v>
      </c>
      <c r="J6202">
        <f t="shared" si="96"/>
        <v>3</v>
      </c>
      <c r="K6202" s="8">
        <v>18</v>
      </c>
      <c r="L6202" s="8">
        <f>COUNTIFS($D$2:$D6202,D6202)</f>
        <v>296</v>
      </c>
    </row>
    <row r="6203" spans="1:12" x14ac:dyDescent="0.2">
      <c r="A6203" s="7">
        <v>9900195</v>
      </c>
      <c r="B6203" s="2">
        <v>36889</v>
      </c>
      <c r="C6203">
        <v>54</v>
      </c>
      <c r="D6203" t="s">
        <v>771</v>
      </c>
      <c r="E6203">
        <v>14</v>
      </c>
      <c r="F6203" t="s">
        <v>27</v>
      </c>
      <c r="G6203">
        <v>0</v>
      </c>
      <c r="H6203">
        <v>0</v>
      </c>
      <c r="I6203">
        <v>3</v>
      </c>
      <c r="J6203">
        <f t="shared" si="96"/>
        <v>0</v>
      </c>
      <c r="K6203" s="8">
        <v>19</v>
      </c>
      <c r="L6203" s="8">
        <f>COUNTIFS($D$2:$D6203,D6203)</f>
        <v>297</v>
      </c>
    </row>
    <row r="6204" spans="1:12" x14ac:dyDescent="0.2">
      <c r="A6204" s="7">
        <v>9900196</v>
      </c>
      <c r="B6204" s="2">
        <v>36528</v>
      </c>
      <c r="C6204">
        <v>46</v>
      </c>
      <c r="D6204" t="s">
        <v>763</v>
      </c>
      <c r="E6204">
        <v>27</v>
      </c>
      <c r="F6204" t="s">
        <v>32</v>
      </c>
      <c r="G6204">
        <v>1</v>
      </c>
      <c r="H6204">
        <v>2</v>
      </c>
      <c r="I6204">
        <v>0</v>
      </c>
      <c r="J6204">
        <f t="shared" si="96"/>
        <v>3</v>
      </c>
      <c r="K6204" s="8">
        <v>21</v>
      </c>
      <c r="L6204" s="8">
        <f>COUNTIFS($D$2:$D6204,D6204)</f>
        <v>135</v>
      </c>
    </row>
    <row r="6205" spans="1:12" x14ac:dyDescent="0.2">
      <c r="A6205" s="7">
        <v>9900196</v>
      </c>
      <c r="B6205" s="2">
        <v>36528</v>
      </c>
      <c r="C6205">
        <v>27</v>
      </c>
      <c r="D6205" t="s">
        <v>32</v>
      </c>
      <c r="E6205">
        <v>46</v>
      </c>
      <c r="F6205" t="s">
        <v>763</v>
      </c>
      <c r="G6205">
        <v>0</v>
      </c>
      <c r="H6205">
        <v>0</v>
      </c>
      <c r="I6205">
        <v>2</v>
      </c>
      <c r="J6205">
        <f t="shared" si="96"/>
        <v>0</v>
      </c>
      <c r="K6205" s="8">
        <v>21</v>
      </c>
      <c r="L6205" s="8">
        <f>COUNTIFS($D$2:$D6205,D6205)</f>
        <v>21</v>
      </c>
    </row>
    <row r="6206" spans="1:12" x14ac:dyDescent="0.2">
      <c r="A6206" s="7">
        <v>9900197</v>
      </c>
      <c r="B6206" s="2">
        <v>36528</v>
      </c>
      <c r="C6206">
        <v>16</v>
      </c>
      <c r="D6206" t="s">
        <v>37</v>
      </c>
      <c r="E6206">
        <v>18</v>
      </c>
      <c r="F6206" t="s">
        <v>12</v>
      </c>
      <c r="G6206">
        <v>1</v>
      </c>
      <c r="H6206">
        <v>2</v>
      </c>
      <c r="I6206">
        <v>2</v>
      </c>
      <c r="J6206">
        <f t="shared" si="96"/>
        <v>1</v>
      </c>
      <c r="K6206" s="8">
        <v>21</v>
      </c>
      <c r="L6206" s="8">
        <f>COUNTIFS($D$2:$D6206,D6206)</f>
        <v>299</v>
      </c>
    </row>
    <row r="6207" spans="1:12" x14ac:dyDescent="0.2">
      <c r="A6207" s="7">
        <v>9900197</v>
      </c>
      <c r="B6207" s="2">
        <v>36528</v>
      </c>
      <c r="C6207">
        <v>18</v>
      </c>
      <c r="D6207" t="s">
        <v>12</v>
      </c>
      <c r="E6207">
        <v>16</v>
      </c>
      <c r="F6207" t="s">
        <v>37</v>
      </c>
      <c r="G6207">
        <v>0</v>
      </c>
      <c r="H6207">
        <v>2</v>
      </c>
      <c r="I6207">
        <v>2</v>
      </c>
      <c r="J6207">
        <f t="shared" si="96"/>
        <v>1</v>
      </c>
      <c r="K6207" s="8">
        <v>21</v>
      </c>
      <c r="L6207" s="8">
        <f>COUNTIFS($D$2:$D6207,D6207)</f>
        <v>177</v>
      </c>
    </row>
    <row r="6208" spans="1:12" x14ac:dyDescent="0.2">
      <c r="A6208" s="7">
        <v>9900198</v>
      </c>
      <c r="B6208" s="2">
        <v>36528</v>
      </c>
      <c r="C6208">
        <v>49</v>
      </c>
      <c r="D6208" t="s">
        <v>766</v>
      </c>
      <c r="E6208">
        <v>32</v>
      </c>
      <c r="F6208" t="s">
        <v>559</v>
      </c>
      <c r="G6208">
        <v>1</v>
      </c>
      <c r="H6208">
        <v>1</v>
      </c>
      <c r="I6208">
        <v>2</v>
      </c>
      <c r="J6208">
        <f t="shared" si="96"/>
        <v>0</v>
      </c>
      <c r="K6208" s="8">
        <v>21</v>
      </c>
      <c r="L6208" s="8">
        <f>COUNTIFS($D$2:$D6208,D6208)</f>
        <v>299</v>
      </c>
    </row>
    <row r="6209" spans="1:12" x14ac:dyDescent="0.2">
      <c r="A6209" s="7">
        <v>9900198</v>
      </c>
      <c r="B6209" s="2">
        <v>36528</v>
      </c>
      <c r="C6209">
        <v>32</v>
      </c>
      <c r="D6209" t="s">
        <v>559</v>
      </c>
      <c r="E6209">
        <v>49</v>
      </c>
      <c r="F6209" t="s">
        <v>766</v>
      </c>
      <c r="G6209">
        <v>0</v>
      </c>
      <c r="H6209">
        <v>2</v>
      </c>
      <c r="I6209">
        <v>1</v>
      </c>
      <c r="J6209">
        <f t="shared" si="96"/>
        <v>3</v>
      </c>
      <c r="K6209" s="8">
        <v>21</v>
      </c>
      <c r="L6209" s="8">
        <f>COUNTIFS($D$2:$D6209,D6209)</f>
        <v>299</v>
      </c>
    </row>
    <row r="6210" spans="1:12" x14ac:dyDescent="0.2">
      <c r="A6210" s="7">
        <v>9900199</v>
      </c>
      <c r="B6210" s="2">
        <v>36528</v>
      </c>
      <c r="C6210">
        <v>22</v>
      </c>
      <c r="D6210" t="s">
        <v>15</v>
      </c>
      <c r="E6210">
        <v>29</v>
      </c>
      <c r="F6210" t="s">
        <v>42</v>
      </c>
      <c r="G6210">
        <v>1</v>
      </c>
      <c r="H6210">
        <v>2</v>
      </c>
      <c r="I6210">
        <v>2</v>
      </c>
      <c r="J6210">
        <f t="shared" ref="J6210:J6273" si="97">IF(H6210&gt;I6210,3,IF(I6210&gt;H6210,0,1))</f>
        <v>1</v>
      </c>
      <c r="K6210" s="8">
        <v>21</v>
      </c>
      <c r="L6210" s="8">
        <f>COUNTIFS($D$2:$D6210,D6210)</f>
        <v>257</v>
      </c>
    </row>
    <row r="6211" spans="1:12" x14ac:dyDescent="0.2">
      <c r="A6211" s="7">
        <v>9900199</v>
      </c>
      <c r="B6211" s="2">
        <v>36528</v>
      </c>
      <c r="C6211">
        <v>29</v>
      </c>
      <c r="D6211" t="s">
        <v>42</v>
      </c>
      <c r="E6211">
        <v>22</v>
      </c>
      <c r="F6211" t="s">
        <v>15</v>
      </c>
      <c r="G6211">
        <v>0</v>
      </c>
      <c r="H6211">
        <v>2</v>
      </c>
      <c r="I6211">
        <v>2</v>
      </c>
      <c r="J6211">
        <f t="shared" si="97"/>
        <v>1</v>
      </c>
      <c r="K6211" s="8">
        <v>20</v>
      </c>
      <c r="L6211" s="8">
        <f>COUNTIFS($D$2:$D6211,D6211)</f>
        <v>256</v>
      </c>
    </row>
    <row r="6212" spans="1:12" x14ac:dyDescent="0.2">
      <c r="A6212" s="7">
        <v>9900200</v>
      </c>
      <c r="B6212" s="2">
        <v>36528</v>
      </c>
      <c r="C6212">
        <v>54</v>
      </c>
      <c r="D6212" t="s">
        <v>771</v>
      </c>
      <c r="E6212">
        <v>10</v>
      </c>
      <c r="F6212" t="s">
        <v>47</v>
      </c>
      <c r="G6212">
        <v>1</v>
      </c>
      <c r="H6212">
        <v>1</v>
      </c>
      <c r="I6212">
        <v>1</v>
      </c>
      <c r="J6212">
        <f t="shared" si="97"/>
        <v>1</v>
      </c>
      <c r="K6212" s="8">
        <v>20</v>
      </c>
      <c r="L6212" s="8">
        <f>COUNTIFS($D$2:$D6212,D6212)</f>
        <v>298</v>
      </c>
    </row>
    <row r="6213" spans="1:12" x14ac:dyDescent="0.2">
      <c r="A6213" s="7">
        <v>9900200</v>
      </c>
      <c r="B6213" s="2">
        <v>36528</v>
      </c>
      <c r="C6213">
        <v>10</v>
      </c>
      <c r="D6213" t="s">
        <v>47</v>
      </c>
      <c r="E6213">
        <v>54</v>
      </c>
      <c r="F6213" t="s">
        <v>771</v>
      </c>
      <c r="G6213">
        <v>0</v>
      </c>
      <c r="H6213">
        <v>1</v>
      </c>
      <c r="I6213">
        <v>1</v>
      </c>
      <c r="J6213">
        <f t="shared" si="97"/>
        <v>1</v>
      </c>
      <c r="K6213" s="8">
        <v>21</v>
      </c>
      <c r="L6213" s="8">
        <f>COUNTIFS($D$2:$D6213,D6213)</f>
        <v>299</v>
      </c>
    </row>
    <row r="6214" spans="1:12" x14ac:dyDescent="0.2">
      <c r="A6214" s="7">
        <v>9900201</v>
      </c>
      <c r="B6214" s="2">
        <v>36528</v>
      </c>
      <c r="C6214">
        <v>23</v>
      </c>
      <c r="D6214" t="s">
        <v>50</v>
      </c>
      <c r="E6214">
        <v>52</v>
      </c>
      <c r="F6214" t="s">
        <v>769</v>
      </c>
      <c r="G6214">
        <v>1</v>
      </c>
      <c r="H6214">
        <v>1</v>
      </c>
      <c r="I6214">
        <v>0</v>
      </c>
      <c r="J6214">
        <f t="shared" si="97"/>
        <v>3</v>
      </c>
      <c r="K6214" s="8">
        <v>20</v>
      </c>
      <c r="L6214" s="8">
        <f>COUNTIFS($D$2:$D6214,D6214)</f>
        <v>298</v>
      </c>
    </row>
    <row r="6215" spans="1:12" x14ac:dyDescent="0.2">
      <c r="A6215" s="7">
        <v>9900201</v>
      </c>
      <c r="B6215" s="2">
        <v>36528</v>
      </c>
      <c r="C6215">
        <v>52</v>
      </c>
      <c r="D6215" t="s">
        <v>769</v>
      </c>
      <c r="E6215">
        <v>23</v>
      </c>
      <c r="F6215" t="s">
        <v>50</v>
      </c>
      <c r="G6215">
        <v>0</v>
      </c>
      <c r="H6215">
        <v>0</v>
      </c>
      <c r="I6215">
        <v>1</v>
      </c>
      <c r="J6215">
        <f t="shared" si="97"/>
        <v>0</v>
      </c>
      <c r="K6215" s="8">
        <v>20</v>
      </c>
      <c r="L6215" s="8">
        <f>COUNTIFS($D$2:$D6215,D6215)</f>
        <v>20</v>
      </c>
    </row>
    <row r="6216" spans="1:12" x14ac:dyDescent="0.2">
      <c r="A6216" s="7">
        <v>9900202</v>
      </c>
      <c r="B6216" s="2">
        <v>36528</v>
      </c>
      <c r="C6216">
        <v>26</v>
      </c>
      <c r="D6216" t="s">
        <v>17</v>
      </c>
      <c r="E6216">
        <v>19</v>
      </c>
      <c r="F6216" t="s">
        <v>40</v>
      </c>
      <c r="G6216">
        <v>1</v>
      </c>
      <c r="H6216">
        <v>1</v>
      </c>
      <c r="I6216">
        <v>0</v>
      </c>
      <c r="J6216">
        <f t="shared" si="97"/>
        <v>3</v>
      </c>
      <c r="K6216" s="8">
        <v>20</v>
      </c>
      <c r="L6216" s="8">
        <f>COUNTIFS($D$2:$D6216,D6216)</f>
        <v>298</v>
      </c>
    </row>
    <row r="6217" spans="1:12" x14ac:dyDescent="0.2">
      <c r="A6217" s="7">
        <v>9900202</v>
      </c>
      <c r="B6217" s="2">
        <v>36528</v>
      </c>
      <c r="C6217">
        <v>19</v>
      </c>
      <c r="D6217" t="s">
        <v>40</v>
      </c>
      <c r="E6217">
        <v>26</v>
      </c>
      <c r="F6217" t="s">
        <v>17</v>
      </c>
      <c r="G6217">
        <v>0</v>
      </c>
      <c r="H6217">
        <v>0</v>
      </c>
      <c r="I6217">
        <v>1</v>
      </c>
      <c r="J6217">
        <f t="shared" si="97"/>
        <v>0</v>
      </c>
      <c r="K6217" s="8">
        <v>21</v>
      </c>
      <c r="L6217" s="8">
        <f>COUNTIFS($D$2:$D6217,D6217)</f>
        <v>299</v>
      </c>
    </row>
    <row r="6218" spans="1:12" x14ac:dyDescent="0.2">
      <c r="A6218" s="7">
        <v>9900203</v>
      </c>
      <c r="B6218" s="2">
        <v>36528</v>
      </c>
      <c r="C6218">
        <v>53</v>
      </c>
      <c r="D6218" t="s">
        <v>770</v>
      </c>
      <c r="E6218">
        <v>31</v>
      </c>
      <c r="F6218" t="s">
        <v>447</v>
      </c>
      <c r="G6218">
        <v>1</v>
      </c>
      <c r="H6218">
        <v>1</v>
      </c>
      <c r="I6218">
        <v>0</v>
      </c>
      <c r="J6218">
        <f t="shared" si="97"/>
        <v>3</v>
      </c>
      <c r="K6218" s="8">
        <v>21</v>
      </c>
      <c r="L6218" s="8">
        <f>COUNTIFS($D$2:$D6218,D6218)</f>
        <v>299</v>
      </c>
    </row>
    <row r="6219" spans="1:12" x14ac:dyDescent="0.2">
      <c r="A6219" s="7">
        <v>9900203</v>
      </c>
      <c r="B6219" s="2">
        <v>36528</v>
      </c>
      <c r="C6219">
        <v>31</v>
      </c>
      <c r="D6219" t="s">
        <v>447</v>
      </c>
      <c r="E6219">
        <v>53</v>
      </c>
      <c r="F6219" t="s">
        <v>770</v>
      </c>
      <c r="G6219">
        <v>0</v>
      </c>
      <c r="H6219">
        <v>0</v>
      </c>
      <c r="I6219">
        <v>1</v>
      </c>
      <c r="J6219">
        <f t="shared" si="97"/>
        <v>0</v>
      </c>
      <c r="K6219" s="8">
        <v>21</v>
      </c>
      <c r="L6219" s="8">
        <f>COUNTIFS($D$2:$D6219,D6219)</f>
        <v>59</v>
      </c>
    </row>
    <row r="6220" spans="1:12" x14ac:dyDescent="0.2">
      <c r="A6220" s="7">
        <v>9900204</v>
      </c>
      <c r="B6220" s="2">
        <v>36529</v>
      </c>
      <c r="C6220">
        <v>51</v>
      </c>
      <c r="D6220" t="s">
        <v>768</v>
      </c>
      <c r="E6220">
        <v>14</v>
      </c>
      <c r="F6220" t="s">
        <v>27</v>
      </c>
      <c r="G6220">
        <v>1</v>
      </c>
      <c r="H6220">
        <v>2</v>
      </c>
      <c r="I6220">
        <v>2</v>
      </c>
      <c r="J6220">
        <f t="shared" si="97"/>
        <v>1</v>
      </c>
      <c r="K6220" s="8">
        <v>20</v>
      </c>
      <c r="L6220" s="8">
        <f>COUNTIFS($D$2:$D6220,D6220)</f>
        <v>298</v>
      </c>
    </row>
    <row r="6221" spans="1:12" x14ac:dyDescent="0.2">
      <c r="A6221" s="7">
        <v>9900204</v>
      </c>
      <c r="B6221" s="2">
        <v>36529</v>
      </c>
      <c r="C6221">
        <v>14</v>
      </c>
      <c r="D6221" t="s">
        <v>27</v>
      </c>
      <c r="E6221">
        <v>51</v>
      </c>
      <c r="F6221" t="s">
        <v>768</v>
      </c>
      <c r="G6221">
        <v>0</v>
      </c>
      <c r="H6221">
        <v>2</v>
      </c>
      <c r="I6221">
        <v>2</v>
      </c>
      <c r="J6221">
        <f t="shared" si="97"/>
        <v>1</v>
      </c>
      <c r="K6221" s="8">
        <v>19</v>
      </c>
      <c r="L6221" s="8">
        <f>COUNTIFS($D$2:$D6221,D6221)</f>
        <v>297</v>
      </c>
    </row>
    <row r="6222" spans="1:12" x14ac:dyDescent="0.2">
      <c r="A6222" s="7">
        <v>9900205</v>
      </c>
      <c r="B6222" s="2">
        <v>36533</v>
      </c>
      <c r="C6222">
        <v>52</v>
      </c>
      <c r="D6222" t="s">
        <v>769</v>
      </c>
      <c r="E6222">
        <v>14</v>
      </c>
      <c r="F6222" t="s">
        <v>27</v>
      </c>
      <c r="G6222">
        <v>1</v>
      </c>
      <c r="H6222">
        <v>1</v>
      </c>
      <c r="I6222">
        <v>1</v>
      </c>
      <c r="J6222">
        <f t="shared" si="97"/>
        <v>1</v>
      </c>
      <c r="K6222" s="8">
        <v>21</v>
      </c>
      <c r="L6222" s="8">
        <f>COUNTIFS($D$2:$D6222,D6222)</f>
        <v>21</v>
      </c>
    </row>
    <row r="6223" spans="1:12" x14ac:dyDescent="0.2">
      <c r="A6223" s="7">
        <v>9900205</v>
      </c>
      <c r="B6223" s="2">
        <v>36533</v>
      </c>
      <c r="C6223">
        <v>14</v>
      </c>
      <c r="D6223" t="s">
        <v>27</v>
      </c>
      <c r="E6223">
        <v>52</v>
      </c>
      <c r="F6223" t="s">
        <v>769</v>
      </c>
      <c r="G6223">
        <v>0</v>
      </c>
      <c r="H6223">
        <v>1</v>
      </c>
      <c r="I6223">
        <v>1</v>
      </c>
      <c r="J6223">
        <f t="shared" si="97"/>
        <v>1</v>
      </c>
      <c r="K6223" s="8">
        <v>20</v>
      </c>
      <c r="L6223" s="8">
        <f>COUNTIFS($D$2:$D6223,D6223)</f>
        <v>298</v>
      </c>
    </row>
    <row r="6224" spans="1:12" x14ac:dyDescent="0.2">
      <c r="A6224" s="7">
        <v>9900206</v>
      </c>
      <c r="B6224" s="2">
        <v>36537</v>
      </c>
      <c r="C6224">
        <v>14</v>
      </c>
      <c r="D6224" t="s">
        <v>27</v>
      </c>
      <c r="E6224">
        <v>26</v>
      </c>
      <c r="F6224" t="s">
        <v>17</v>
      </c>
      <c r="G6224">
        <v>1</v>
      </c>
      <c r="H6224">
        <v>1</v>
      </c>
      <c r="I6224">
        <v>0</v>
      </c>
      <c r="J6224">
        <f t="shared" si="97"/>
        <v>3</v>
      </c>
      <c r="K6224" s="8">
        <v>21</v>
      </c>
      <c r="L6224" s="8">
        <f>COUNTIFS($D$2:$D6224,D6224)</f>
        <v>299</v>
      </c>
    </row>
    <row r="6225" spans="1:12" x14ac:dyDescent="0.2">
      <c r="A6225" s="7">
        <v>9900206</v>
      </c>
      <c r="B6225" s="2">
        <v>36537</v>
      </c>
      <c r="C6225">
        <v>26</v>
      </c>
      <c r="D6225" t="s">
        <v>17</v>
      </c>
      <c r="E6225">
        <v>14</v>
      </c>
      <c r="F6225" t="s">
        <v>27</v>
      </c>
      <c r="G6225">
        <v>0</v>
      </c>
      <c r="H6225">
        <v>0</v>
      </c>
      <c r="I6225">
        <v>1</v>
      </c>
      <c r="J6225">
        <f t="shared" si="97"/>
        <v>0</v>
      </c>
      <c r="K6225" s="8">
        <v>21</v>
      </c>
      <c r="L6225" s="8">
        <f>COUNTIFS($D$2:$D6225,D6225)</f>
        <v>299</v>
      </c>
    </row>
    <row r="6226" spans="1:12" x14ac:dyDescent="0.2">
      <c r="A6226" s="7">
        <v>9900207</v>
      </c>
      <c r="B6226" s="2">
        <v>36540</v>
      </c>
      <c r="C6226">
        <v>10</v>
      </c>
      <c r="D6226" t="s">
        <v>47</v>
      </c>
      <c r="E6226">
        <v>31</v>
      </c>
      <c r="F6226" t="s">
        <v>447</v>
      </c>
      <c r="G6226">
        <v>1</v>
      </c>
      <c r="H6226">
        <v>4</v>
      </c>
      <c r="I6226">
        <v>1</v>
      </c>
      <c r="J6226">
        <f t="shared" si="97"/>
        <v>3</v>
      </c>
      <c r="K6226" s="8">
        <v>22</v>
      </c>
      <c r="L6226" s="8">
        <f>COUNTIFS($D$2:$D6226,D6226)</f>
        <v>300</v>
      </c>
    </row>
    <row r="6227" spans="1:12" x14ac:dyDescent="0.2">
      <c r="A6227" s="7">
        <v>9900207</v>
      </c>
      <c r="B6227" s="2">
        <v>36540</v>
      </c>
      <c r="C6227">
        <v>31</v>
      </c>
      <c r="D6227" t="s">
        <v>447</v>
      </c>
      <c r="E6227">
        <v>10</v>
      </c>
      <c r="F6227" t="s">
        <v>47</v>
      </c>
      <c r="G6227">
        <v>0</v>
      </c>
      <c r="H6227">
        <v>1</v>
      </c>
      <c r="I6227">
        <v>4</v>
      </c>
      <c r="J6227">
        <f t="shared" si="97"/>
        <v>0</v>
      </c>
      <c r="K6227" s="8">
        <v>22</v>
      </c>
      <c r="L6227" s="8">
        <f>COUNTIFS($D$2:$D6227,D6227)</f>
        <v>60</v>
      </c>
    </row>
    <row r="6228" spans="1:12" x14ac:dyDescent="0.2">
      <c r="A6228" s="7">
        <v>9900208</v>
      </c>
      <c r="B6228" s="2">
        <v>36540</v>
      </c>
      <c r="C6228">
        <v>14</v>
      </c>
      <c r="D6228" t="s">
        <v>27</v>
      </c>
      <c r="E6228">
        <v>18</v>
      </c>
      <c r="F6228" t="s">
        <v>12</v>
      </c>
      <c r="G6228">
        <v>1</v>
      </c>
      <c r="H6228">
        <v>1</v>
      </c>
      <c r="I6228">
        <v>1</v>
      </c>
      <c r="J6228">
        <f t="shared" si="97"/>
        <v>1</v>
      </c>
      <c r="K6228" s="8">
        <v>22</v>
      </c>
      <c r="L6228" s="8">
        <f>COUNTIFS($D$2:$D6228,D6228)</f>
        <v>300</v>
      </c>
    </row>
    <row r="6229" spans="1:12" x14ac:dyDescent="0.2">
      <c r="A6229" s="7">
        <v>9900208</v>
      </c>
      <c r="B6229" s="2">
        <v>36540</v>
      </c>
      <c r="C6229">
        <v>18</v>
      </c>
      <c r="D6229" t="s">
        <v>12</v>
      </c>
      <c r="E6229">
        <v>14</v>
      </c>
      <c r="F6229" t="s">
        <v>27</v>
      </c>
      <c r="G6229">
        <v>0</v>
      </c>
      <c r="H6229">
        <v>1</v>
      </c>
      <c r="I6229">
        <v>1</v>
      </c>
      <c r="J6229">
        <f t="shared" si="97"/>
        <v>1</v>
      </c>
      <c r="K6229" s="8">
        <v>22</v>
      </c>
      <c r="L6229" s="8">
        <f>COUNTIFS($D$2:$D6229,D6229)</f>
        <v>178</v>
      </c>
    </row>
    <row r="6230" spans="1:12" x14ac:dyDescent="0.2">
      <c r="A6230" s="7">
        <v>9900209</v>
      </c>
      <c r="B6230" s="2">
        <v>36540</v>
      </c>
      <c r="C6230">
        <v>51</v>
      </c>
      <c r="D6230" t="s">
        <v>768</v>
      </c>
      <c r="E6230">
        <v>53</v>
      </c>
      <c r="F6230" t="s">
        <v>770</v>
      </c>
      <c r="G6230">
        <v>1</v>
      </c>
      <c r="H6230">
        <v>2</v>
      </c>
      <c r="I6230">
        <v>0</v>
      </c>
      <c r="J6230">
        <f t="shared" si="97"/>
        <v>3</v>
      </c>
      <c r="K6230" s="8">
        <v>21</v>
      </c>
      <c r="L6230" s="8">
        <f>COUNTIFS($D$2:$D6230,D6230)</f>
        <v>299</v>
      </c>
    </row>
    <row r="6231" spans="1:12" x14ac:dyDescent="0.2">
      <c r="A6231" s="7">
        <v>9900209</v>
      </c>
      <c r="B6231" s="2">
        <v>36540</v>
      </c>
      <c r="C6231">
        <v>53</v>
      </c>
      <c r="D6231" t="s">
        <v>770</v>
      </c>
      <c r="E6231">
        <v>51</v>
      </c>
      <c r="F6231" t="s">
        <v>768</v>
      </c>
      <c r="G6231">
        <v>0</v>
      </c>
      <c r="H6231">
        <v>0</v>
      </c>
      <c r="I6231">
        <v>2</v>
      </c>
      <c r="J6231">
        <f t="shared" si="97"/>
        <v>0</v>
      </c>
      <c r="K6231" s="8">
        <v>22</v>
      </c>
      <c r="L6231" s="8">
        <f>COUNTIFS($D$2:$D6231,D6231)</f>
        <v>300</v>
      </c>
    </row>
    <row r="6232" spans="1:12" x14ac:dyDescent="0.2">
      <c r="A6232" s="7">
        <v>9900210</v>
      </c>
      <c r="B6232" s="2">
        <v>36540</v>
      </c>
      <c r="C6232">
        <v>16</v>
      </c>
      <c r="D6232" t="s">
        <v>37</v>
      </c>
      <c r="E6232">
        <v>26</v>
      </c>
      <c r="F6232" t="s">
        <v>17</v>
      </c>
      <c r="G6232">
        <v>1</v>
      </c>
      <c r="H6232">
        <v>2</v>
      </c>
      <c r="I6232">
        <v>2</v>
      </c>
      <c r="J6232">
        <f t="shared" si="97"/>
        <v>1</v>
      </c>
      <c r="K6232" s="8">
        <v>22</v>
      </c>
      <c r="L6232" s="8">
        <f>COUNTIFS($D$2:$D6232,D6232)</f>
        <v>300</v>
      </c>
    </row>
    <row r="6233" spans="1:12" x14ac:dyDescent="0.2">
      <c r="A6233" s="7">
        <v>9900210</v>
      </c>
      <c r="B6233" s="2">
        <v>36540</v>
      </c>
      <c r="C6233">
        <v>26</v>
      </c>
      <c r="D6233" t="s">
        <v>17</v>
      </c>
      <c r="E6233">
        <v>16</v>
      </c>
      <c r="F6233" t="s">
        <v>37</v>
      </c>
      <c r="G6233">
        <v>0</v>
      </c>
      <c r="H6233">
        <v>2</v>
      </c>
      <c r="I6233">
        <v>2</v>
      </c>
      <c r="J6233">
        <f t="shared" si="97"/>
        <v>1</v>
      </c>
      <c r="K6233" s="8">
        <v>22</v>
      </c>
      <c r="L6233" s="8">
        <f>COUNTIFS($D$2:$D6233,D6233)</f>
        <v>300</v>
      </c>
    </row>
    <row r="6234" spans="1:12" x14ac:dyDescent="0.2">
      <c r="A6234" s="7">
        <v>9900211</v>
      </c>
      <c r="B6234" s="2">
        <v>36540</v>
      </c>
      <c r="C6234">
        <v>34</v>
      </c>
      <c r="D6234" t="s">
        <v>445</v>
      </c>
      <c r="E6234">
        <v>46</v>
      </c>
      <c r="F6234" t="s">
        <v>763</v>
      </c>
      <c r="G6234">
        <v>1</v>
      </c>
      <c r="H6234">
        <v>1</v>
      </c>
      <c r="I6234">
        <v>4</v>
      </c>
      <c r="J6234">
        <f t="shared" si="97"/>
        <v>0</v>
      </c>
      <c r="K6234" s="8">
        <v>20</v>
      </c>
      <c r="L6234" s="8">
        <f>COUNTIFS($D$2:$D6234,D6234)</f>
        <v>176</v>
      </c>
    </row>
    <row r="6235" spans="1:12" x14ac:dyDescent="0.2">
      <c r="A6235" s="7">
        <v>9900211</v>
      </c>
      <c r="B6235" s="2">
        <v>36540</v>
      </c>
      <c r="C6235">
        <v>46</v>
      </c>
      <c r="D6235" t="s">
        <v>763</v>
      </c>
      <c r="E6235">
        <v>34</v>
      </c>
      <c r="F6235" t="s">
        <v>445</v>
      </c>
      <c r="G6235">
        <v>0</v>
      </c>
      <c r="H6235">
        <v>4</v>
      </c>
      <c r="I6235">
        <v>1</v>
      </c>
      <c r="J6235">
        <f t="shared" si="97"/>
        <v>3</v>
      </c>
      <c r="K6235" s="8">
        <v>22</v>
      </c>
      <c r="L6235" s="8">
        <f>COUNTIFS($D$2:$D6235,D6235)</f>
        <v>136</v>
      </c>
    </row>
    <row r="6236" spans="1:12" x14ac:dyDescent="0.2">
      <c r="A6236" s="7">
        <v>9900212</v>
      </c>
      <c r="B6236" s="2">
        <v>36540</v>
      </c>
      <c r="C6236">
        <v>54</v>
      </c>
      <c r="D6236" t="s">
        <v>771</v>
      </c>
      <c r="E6236">
        <v>52</v>
      </c>
      <c r="F6236" t="s">
        <v>769</v>
      </c>
      <c r="G6236">
        <v>1</v>
      </c>
      <c r="H6236">
        <v>2</v>
      </c>
      <c r="I6236">
        <v>0</v>
      </c>
      <c r="J6236">
        <f t="shared" si="97"/>
        <v>3</v>
      </c>
      <c r="K6236" s="8">
        <v>21</v>
      </c>
      <c r="L6236" s="8">
        <f>COUNTIFS($D$2:$D6236,D6236)</f>
        <v>299</v>
      </c>
    </row>
    <row r="6237" spans="1:12" x14ac:dyDescent="0.2">
      <c r="A6237" s="7">
        <v>9900212</v>
      </c>
      <c r="B6237" s="2">
        <v>36540</v>
      </c>
      <c r="C6237">
        <v>52</v>
      </c>
      <c r="D6237" t="s">
        <v>769</v>
      </c>
      <c r="E6237">
        <v>54</v>
      </c>
      <c r="F6237" t="s">
        <v>771</v>
      </c>
      <c r="G6237">
        <v>0</v>
      </c>
      <c r="H6237">
        <v>0</v>
      </c>
      <c r="I6237">
        <v>2</v>
      </c>
      <c r="J6237">
        <f t="shared" si="97"/>
        <v>0</v>
      </c>
      <c r="K6237" s="8">
        <v>22</v>
      </c>
      <c r="L6237" s="8">
        <f>COUNTIFS($D$2:$D6237,D6237)</f>
        <v>22</v>
      </c>
    </row>
    <row r="6238" spans="1:12" x14ac:dyDescent="0.2">
      <c r="A6238" s="7">
        <v>9900213</v>
      </c>
      <c r="B6238" s="2">
        <v>36540</v>
      </c>
      <c r="C6238">
        <v>27</v>
      </c>
      <c r="D6238" t="s">
        <v>32</v>
      </c>
      <c r="E6238">
        <v>19</v>
      </c>
      <c r="F6238" t="s">
        <v>40</v>
      </c>
      <c r="G6238">
        <v>1</v>
      </c>
      <c r="H6238">
        <v>2</v>
      </c>
      <c r="I6238">
        <v>3</v>
      </c>
      <c r="J6238">
        <f t="shared" si="97"/>
        <v>0</v>
      </c>
      <c r="K6238" s="8">
        <v>22</v>
      </c>
      <c r="L6238" s="8">
        <f>COUNTIFS($D$2:$D6238,D6238)</f>
        <v>22</v>
      </c>
    </row>
    <row r="6239" spans="1:12" x14ac:dyDescent="0.2">
      <c r="A6239" s="7">
        <v>9900213</v>
      </c>
      <c r="B6239" s="2">
        <v>36540</v>
      </c>
      <c r="C6239">
        <v>19</v>
      </c>
      <c r="D6239" t="s">
        <v>40</v>
      </c>
      <c r="E6239">
        <v>27</v>
      </c>
      <c r="F6239" t="s">
        <v>32</v>
      </c>
      <c r="G6239">
        <v>0</v>
      </c>
      <c r="H6239">
        <v>3</v>
      </c>
      <c r="I6239">
        <v>2</v>
      </c>
      <c r="J6239">
        <f t="shared" si="97"/>
        <v>3</v>
      </c>
      <c r="K6239" s="8">
        <v>22</v>
      </c>
      <c r="L6239" s="8">
        <f>COUNTIFS($D$2:$D6239,D6239)</f>
        <v>300</v>
      </c>
    </row>
    <row r="6240" spans="1:12" x14ac:dyDescent="0.2">
      <c r="A6240" s="7">
        <v>9900214</v>
      </c>
      <c r="B6240" s="2">
        <v>36540</v>
      </c>
      <c r="C6240">
        <v>29</v>
      </c>
      <c r="D6240" t="s">
        <v>42</v>
      </c>
      <c r="E6240">
        <v>32</v>
      </c>
      <c r="F6240" t="s">
        <v>559</v>
      </c>
      <c r="G6240">
        <v>1</v>
      </c>
      <c r="H6240">
        <v>1</v>
      </c>
      <c r="I6240">
        <v>1</v>
      </c>
      <c r="J6240">
        <f t="shared" si="97"/>
        <v>1</v>
      </c>
      <c r="K6240" s="8">
        <v>21</v>
      </c>
      <c r="L6240" s="8">
        <f>COUNTIFS($D$2:$D6240,D6240)</f>
        <v>257</v>
      </c>
    </row>
    <row r="6241" spans="1:12" x14ac:dyDescent="0.2">
      <c r="A6241" s="7">
        <v>9900214</v>
      </c>
      <c r="B6241" s="2">
        <v>36540</v>
      </c>
      <c r="C6241">
        <v>32</v>
      </c>
      <c r="D6241" t="s">
        <v>559</v>
      </c>
      <c r="E6241">
        <v>29</v>
      </c>
      <c r="F6241" t="s">
        <v>42</v>
      </c>
      <c r="G6241">
        <v>0</v>
      </c>
      <c r="H6241">
        <v>1</v>
      </c>
      <c r="I6241">
        <v>1</v>
      </c>
      <c r="J6241">
        <f t="shared" si="97"/>
        <v>1</v>
      </c>
      <c r="K6241" s="8">
        <v>22</v>
      </c>
      <c r="L6241" s="8">
        <f>COUNTIFS($D$2:$D6241,D6241)</f>
        <v>300</v>
      </c>
    </row>
    <row r="6242" spans="1:12" x14ac:dyDescent="0.2">
      <c r="A6242" s="7">
        <v>9900215</v>
      </c>
      <c r="B6242" s="2">
        <v>36541</v>
      </c>
      <c r="C6242">
        <v>22</v>
      </c>
      <c r="D6242" t="s">
        <v>15</v>
      </c>
      <c r="E6242">
        <v>23</v>
      </c>
      <c r="F6242" t="s">
        <v>50</v>
      </c>
      <c r="G6242">
        <v>1</v>
      </c>
      <c r="H6242">
        <v>5</v>
      </c>
      <c r="I6242">
        <v>0</v>
      </c>
      <c r="J6242">
        <f t="shared" si="97"/>
        <v>3</v>
      </c>
      <c r="K6242" s="8">
        <v>22</v>
      </c>
      <c r="L6242" s="8">
        <f>COUNTIFS($D$2:$D6242,D6242)</f>
        <v>258</v>
      </c>
    </row>
    <row r="6243" spans="1:12" x14ac:dyDescent="0.2">
      <c r="A6243" s="7">
        <v>9900215</v>
      </c>
      <c r="B6243" s="2">
        <v>36541</v>
      </c>
      <c r="C6243">
        <v>23</v>
      </c>
      <c r="D6243" t="s">
        <v>50</v>
      </c>
      <c r="E6243">
        <v>22</v>
      </c>
      <c r="F6243" t="s">
        <v>15</v>
      </c>
      <c r="G6243">
        <v>0</v>
      </c>
      <c r="H6243">
        <v>0</v>
      </c>
      <c r="I6243">
        <v>5</v>
      </c>
      <c r="J6243">
        <f t="shared" si="97"/>
        <v>0</v>
      </c>
      <c r="K6243" s="8">
        <v>21</v>
      </c>
      <c r="L6243" s="8">
        <f>COUNTIFS($D$2:$D6243,D6243)</f>
        <v>299</v>
      </c>
    </row>
    <row r="6244" spans="1:12" x14ac:dyDescent="0.2">
      <c r="A6244" s="7">
        <v>9900216</v>
      </c>
      <c r="B6244" s="2">
        <v>36547</v>
      </c>
      <c r="C6244">
        <v>32</v>
      </c>
      <c r="D6244" t="s">
        <v>559</v>
      </c>
      <c r="E6244">
        <v>14</v>
      </c>
      <c r="F6244" t="s">
        <v>27</v>
      </c>
      <c r="G6244">
        <v>1</v>
      </c>
      <c r="H6244">
        <v>0</v>
      </c>
      <c r="I6244">
        <v>0</v>
      </c>
      <c r="J6244">
        <f t="shared" si="97"/>
        <v>1</v>
      </c>
      <c r="K6244" s="8">
        <v>23</v>
      </c>
      <c r="L6244" s="8">
        <f>COUNTIFS($D$2:$D6244,D6244)</f>
        <v>301</v>
      </c>
    </row>
    <row r="6245" spans="1:12" x14ac:dyDescent="0.2">
      <c r="A6245" s="7">
        <v>9900216</v>
      </c>
      <c r="B6245" s="2">
        <v>36547</v>
      </c>
      <c r="C6245">
        <v>14</v>
      </c>
      <c r="D6245" t="s">
        <v>27</v>
      </c>
      <c r="E6245">
        <v>32</v>
      </c>
      <c r="F6245" t="s">
        <v>559</v>
      </c>
      <c r="G6245">
        <v>0</v>
      </c>
      <c r="H6245">
        <v>0</v>
      </c>
      <c r="I6245">
        <v>0</v>
      </c>
      <c r="J6245">
        <f t="shared" si="97"/>
        <v>1</v>
      </c>
      <c r="K6245" s="8">
        <v>23</v>
      </c>
      <c r="L6245" s="8">
        <f>COUNTIFS($D$2:$D6245,D6245)</f>
        <v>301</v>
      </c>
    </row>
    <row r="6246" spans="1:12" x14ac:dyDescent="0.2">
      <c r="A6246" s="7">
        <v>9900217</v>
      </c>
      <c r="B6246" s="2">
        <v>36547</v>
      </c>
      <c r="C6246">
        <v>52</v>
      </c>
      <c r="D6246" t="s">
        <v>769</v>
      </c>
      <c r="E6246">
        <v>27</v>
      </c>
      <c r="F6246" t="s">
        <v>32</v>
      </c>
      <c r="G6246">
        <v>1</v>
      </c>
      <c r="H6246">
        <v>3</v>
      </c>
      <c r="I6246">
        <v>2</v>
      </c>
      <c r="J6246">
        <f t="shared" si="97"/>
        <v>3</v>
      </c>
      <c r="K6246" s="8">
        <v>23</v>
      </c>
      <c r="L6246" s="8">
        <f>COUNTIFS($D$2:$D6246,D6246)</f>
        <v>23</v>
      </c>
    </row>
    <row r="6247" spans="1:12" x14ac:dyDescent="0.2">
      <c r="A6247" s="7">
        <v>9900217</v>
      </c>
      <c r="B6247" s="2">
        <v>36547</v>
      </c>
      <c r="C6247">
        <v>27</v>
      </c>
      <c r="D6247" t="s">
        <v>32</v>
      </c>
      <c r="E6247">
        <v>52</v>
      </c>
      <c r="F6247" t="s">
        <v>769</v>
      </c>
      <c r="G6247">
        <v>0</v>
      </c>
      <c r="H6247">
        <v>2</v>
      </c>
      <c r="I6247">
        <v>3</v>
      </c>
      <c r="J6247">
        <f t="shared" si="97"/>
        <v>0</v>
      </c>
      <c r="K6247" s="8">
        <v>23</v>
      </c>
      <c r="L6247" s="8">
        <f>COUNTIFS($D$2:$D6247,D6247)</f>
        <v>23</v>
      </c>
    </row>
    <row r="6248" spans="1:12" x14ac:dyDescent="0.2">
      <c r="A6248" s="7">
        <v>9900218</v>
      </c>
      <c r="B6248" s="2">
        <v>36547</v>
      </c>
      <c r="C6248">
        <v>46</v>
      </c>
      <c r="D6248" t="s">
        <v>763</v>
      </c>
      <c r="E6248">
        <v>51</v>
      </c>
      <c r="F6248" t="s">
        <v>768</v>
      </c>
      <c r="G6248">
        <v>1</v>
      </c>
      <c r="H6248">
        <v>0</v>
      </c>
      <c r="I6248">
        <v>0</v>
      </c>
      <c r="J6248">
        <f t="shared" si="97"/>
        <v>1</v>
      </c>
      <c r="K6248" s="8">
        <v>23</v>
      </c>
      <c r="L6248" s="8">
        <f>COUNTIFS($D$2:$D6248,D6248)</f>
        <v>137</v>
      </c>
    </row>
    <row r="6249" spans="1:12" x14ac:dyDescent="0.2">
      <c r="A6249" s="7">
        <v>9900218</v>
      </c>
      <c r="B6249" s="2">
        <v>36547</v>
      </c>
      <c r="C6249">
        <v>51</v>
      </c>
      <c r="D6249" t="s">
        <v>768</v>
      </c>
      <c r="E6249">
        <v>46</v>
      </c>
      <c r="F6249" t="s">
        <v>763</v>
      </c>
      <c r="G6249">
        <v>0</v>
      </c>
      <c r="H6249">
        <v>0</v>
      </c>
      <c r="I6249">
        <v>0</v>
      </c>
      <c r="J6249">
        <f t="shared" si="97"/>
        <v>1</v>
      </c>
      <c r="K6249" s="8">
        <v>22</v>
      </c>
      <c r="L6249" s="8">
        <f>COUNTIFS($D$2:$D6249,D6249)</f>
        <v>300</v>
      </c>
    </row>
    <row r="6250" spans="1:12" x14ac:dyDescent="0.2">
      <c r="A6250" s="7">
        <v>9900219</v>
      </c>
      <c r="B6250" s="2">
        <v>36547</v>
      </c>
      <c r="C6250">
        <v>18</v>
      </c>
      <c r="D6250" t="s">
        <v>12</v>
      </c>
      <c r="E6250">
        <v>29</v>
      </c>
      <c r="F6250" t="s">
        <v>42</v>
      </c>
      <c r="G6250">
        <v>1</v>
      </c>
      <c r="H6250">
        <v>1</v>
      </c>
      <c r="I6250">
        <v>3</v>
      </c>
      <c r="J6250">
        <f t="shared" si="97"/>
        <v>0</v>
      </c>
      <c r="K6250" s="8">
        <v>23</v>
      </c>
      <c r="L6250" s="8">
        <f>COUNTIFS($D$2:$D6250,D6250)</f>
        <v>179</v>
      </c>
    </row>
    <row r="6251" spans="1:12" x14ac:dyDescent="0.2">
      <c r="A6251" s="7">
        <v>9900219</v>
      </c>
      <c r="B6251" s="2">
        <v>36547</v>
      </c>
      <c r="C6251">
        <v>29</v>
      </c>
      <c r="D6251" t="s">
        <v>42</v>
      </c>
      <c r="E6251">
        <v>18</v>
      </c>
      <c r="F6251" t="s">
        <v>12</v>
      </c>
      <c r="G6251">
        <v>0</v>
      </c>
      <c r="H6251">
        <v>3</v>
      </c>
      <c r="I6251">
        <v>1</v>
      </c>
      <c r="J6251">
        <f t="shared" si="97"/>
        <v>3</v>
      </c>
      <c r="K6251" s="8">
        <v>22</v>
      </c>
      <c r="L6251" s="8">
        <f>COUNTIFS($D$2:$D6251,D6251)</f>
        <v>258</v>
      </c>
    </row>
    <row r="6252" spans="1:12" x14ac:dyDescent="0.2">
      <c r="A6252" s="7">
        <v>9900220</v>
      </c>
      <c r="B6252" s="2">
        <v>36547</v>
      </c>
      <c r="C6252">
        <v>19</v>
      </c>
      <c r="D6252" t="s">
        <v>40</v>
      </c>
      <c r="E6252">
        <v>34</v>
      </c>
      <c r="F6252" t="s">
        <v>445</v>
      </c>
      <c r="G6252">
        <v>1</v>
      </c>
      <c r="H6252">
        <v>0</v>
      </c>
      <c r="I6252">
        <v>0</v>
      </c>
      <c r="J6252">
        <f t="shared" si="97"/>
        <v>1</v>
      </c>
      <c r="K6252" s="8">
        <v>23</v>
      </c>
      <c r="L6252" s="8">
        <f>COUNTIFS($D$2:$D6252,D6252)</f>
        <v>301</v>
      </c>
    </row>
    <row r="6253" spans="1:12" x14ac:dyDescent="0.2">
      <c r="A6253" s="7">
        <v>9900220</v>
      </c>
      <c r="B6253" s="2">
        <v>36547</v>
      </c>
      <c r="C6253">
        <v>34</v>
      </c>
      <c r="D6253" t="s">
        <v>445</v>
      </c>
      <c r="E6253">
        <v>19</v>
      </c>
      <c r="F6253" t="s">
        <v>40</v>
      </c>
      <c r="G6253">
        <v>0</v>
      </c>
      <c r="H6253">
        <v>0</v>
      </c>
      <c r="I6253">
        <v>0</v>
      </c>
      <c r="J6253">
        <f t="shared" si="97"/>
        <v>1</v>
      </c>
      <c r="K6253" s="8">
        <v>21</v>
      </c>
      <c r="L6253" s="8">
        <f>COUNTIFS($D$2:$D6253,D6253)</f>
        <v>177</v>
      </c>
    </row>
    <row r="6254" spans="1:12" x14ac:dyDescent="0.2">
      <c r="A6254" s="7">
        <v>9900221</v>
      </c>
      <c r="B6254" s="2">
        <v>36547</v>
      </c>
      <c r="C6254">
        <v>23</v>
      </c>
      <c r="D6254" t="s">
        <v>50</v>
      </c>
      <c r="E6254">
        <v>16</v>
      </c>
      <c r="F6254" t="s">
        <v>37</v>
      </c>
      <c r="G6254">
        <v>1</v>
      </c>
      <c r="H6254">
        <v>2</v>
      </c>
      <c r="I6254">
        <v>0</v>
      </c>
      <c r="J6254">
        <f t="shared" si="97"/>
        <v>3</v>
      </c>
      <c r="K6254" s="8">
        <v>22</v>
      </c>
      <c r="L6254" s="8">
        <f>COUNTIFS($D$2:$D6254,D6254)</f>
        <v>300</v>
      </c>
    </row>
    <row r="6255" spans="1:12" x14ac:dyDescent="0.2">
      <c r="A6255" s="7">
        <v>9900221</v>
      </c>
      <c r="B6255" s="2">
        <v>36547</v>
      </c>
      <c r="C6255">
        <v>16</v>
      </c>
      <c r="D6255" t="s">
        <v>37</v>
      </c>
      <c r="E6255">
        <v>23</v>
      </c>
      <c r="F6255" t="s">
        <v>50</v>
      </c>
      <c r="G6255">
        <v>0</v>
      </c>
      <c r="H6255">
        <v>0</v>
      </c>
      <c r="I6255">
        <v>2</v>
      </c>
      <c r="J6255">
        <f t="shared" si="97"/>
        <v>0</v>
      </c>
      <c r="K6255" s="8">
        <v>23</v>
      </c>
      <c r="L6255" s="8">
        <f>COUNTIFS($D$2:$D6255,D6255)</f>
        <v>301</v>
      </c>
    </row>
    <row r="6256" spans="1:12" x14ac:dyDescent="0.2">
      <c r="A6256" s="7">
        <v>9900222</v>
      </c>
      <c r="B6256" s="2">
        <v>36547</v>
      </c>
      <c r="C6256">
        <v>26</v>
      </c>
      <c r="D6256" t="s">
        <v>17</v>
      </c>
      <c r="E6256">
        <v>54</v>
      </c>
      <c r="F6256" t="s">
        <v>771</v>
      </c>
      <c r="G6256">
        <v>1</v>
      </c>
      <c r="H6256">
        <v>0</v>
      </c>
      <c r="I6256">
        <v>1</v>
      </c>
      <c r="J6256">
        <f t="shared" si="97"/>
        <v>0</v>
      </c>
      <c r="K6256" s="8">
        <v>23</v>
      </c>
      <c r="L6256" s="8">
        <f>COUNTIFS($D$2:$D6256,D6256)</f>
        <v>301</v>
      </c>
    </row>
    <row r="6257" spans="1:12" x14ac:dyDescent="0.2">
      <c r="A6257" s="7">
        <v>9900222</v>
      </c>
      <c r="B6257" s="2">
        <v>36547</v>
      </c>
      <c r="C6257">
        <v>54</v>
      </c>
      <c r="D6257" t="s">
        <v>771</v>
      </c>
      <c r="E6257">
        <v>26</v>
      </c>
      <c r="F6257" t="s">
        <v>17</v>
      </c>
      <c r="G6257">
        <v>0</v>
      </c>
      <c r="H6257">
        <v>1</v>
      </c>
      <c r="I6257">
        <v>0</v>
      </c>
      <c r="J6257">
        <f t="shared" si="97"/>
        <v>3</v>
      </c>
      <c r="K6257" s="8">
        <v>22</v>
      </c>
      <c r="L6257" s="8">
        <f>COUNTIFS($D$2:$D6257,D6257)</f>
        <v>300</v>
      </c>
    </row>
    <row r="6258" spans="1:12" x14ac:dyDescent="0.2">
      <c r="A6258" s="7">
        <v>9900223</v>
      </c>
      <c r="B6258" s="2">
        <v>36547</v>
      </c>
      <c r="C6258">
        <v>53</v>
      </c>
      <c r="D6258" t="s">
        <v>770</v>
      </c>
      <c r="E6258">
        <v>22</v>
      </c>
      <c r="F6258" t="s">
        <v>15</v>
      </c>
      <c r="G6258">
        <v>1</v>
      </c>
      <c r="H6258">
        <v>2</v>
      </c>
      <c r="I6258">
        <v>0</v>
      </c>
      <c r="J6258">
        <f t="shared" si="97"/>
        <v>3</v>
      </c>
      <c r="K6258" s="8">
        <v>23</v>
      </c>
      <c r="L6258" s="8">
        <f>COUNTIFS($D$2:$D6258,D6258)</f>
        <v>301</v>
      </c>
    </row>
    <row r="6259" spans="1:12" x14ac:dyDescent="0.2">
      <c r="A6259" s="7">
        <v>9900223</v>
      </c>
      <c r="B6259" s="2">
        <v>36547</v>
      </c>
      <c r="C6259">
        <v>22</v>
      </c>
      <c r="D6259" t="s">
        <v>15</v>
      </c>
      <c r="E6259">
        <v>53</v>
      </c>
      <c r="F6259" t="s">
        <v>770</v>
      </c>
      <c r="G6259">
        <v>0</v>
      </c>
      <c r="H6259">
        <v>0</v>
      </c>
      <c r="I6259">
        <v>2</v>
      </c>
      <c r="J6259">
        <f t="shared" si="97"/>
        <v>0</v>
      </c>
      <c r="K6259" s="8">
        <v>23</v>
      </c>
      <c r="L6259" s="8">
        <f>COUNTIFS($D$2:$D6259,D6259)</f>
        <v>259</v>
      </c>
    </row>
    <row r="6260" spans="1:12" x14ac:dyDescent="0.2">
      <c r="A6260" s="7">
        <v>9900224</v>
      </c>
      <c r="B6260" s="2">
        <v>36548</v>
      </c>
      <c r="C6260">
        <v>31</v>
      </c>
      <c r="D6260" t="s">
        <v>447</v>
      </c>
      <c r="E6260">
        <v>49</v>
      </c>
      <c r="F6260" t="s">
        <v>766</v>
      </c>
      <c r="G6260">
        <v>1</v>
      </c>
      <c r="H6260">
        <v>1</v>
      </c>
      <c r="I6260">
        <v>2</v>
      </c>
      <c r="J6260">
        <f t="shared" si="97"/>
        <v>0</v>
      </c>
      <c r="K6260" s="8">
        <v>23</v>
      </c>
      <c r="L6260" s="8">
        <f>COUNTIFS($D$2:$D6260,D6260)</f>
        <v>61</v>
      </c>
    </row>
    <row r="6261" spans="1:12" x14ac:dyDescent="0.2">
      <c r="A6261" s="7">
        <v>9900224</v>
      </c>
      <c r="B6261" s="2">
        <v>36548</v>
      </c>
      <c r="C6261">
        <v>49</v>
      </c>
      <c r="D6261" t="s">
        <v>766</v>
      </c>
      <c r="E6261">
        <v>31</v>
      </c>
      <c r="F6261" t="s">
        <v>447</v>
      </c>
      <c r="G6261">
        <v>0</v>
      </c>
      <c r="H6261">
        <v>2</v>
      </c>
      <c r="I6261">
        <v>1</v>
      </c>
      <c r="J6261">
        <f t="shared" si="97"/>
        <v>3</v>
      </c>
      <c r="K6261" s="8">
        <v>22</v>
      </c>
      <c r="L6261" s="8">
        <f>COUNTIFS($D$2:$D6261,D6261)</f>
        <v>300</v>
      </c>
    </row>
    <row r="6262" spans="1:12" x14ac:dyDescent="0.2">
      <c r="A6262" s="7">
        <v>9900225</v>
      </c>
      <c r="B6262" s="2">
        <v>36549</v>
      </c>
      <c r="C6262">
        <v>21</v>
      </c>
      <c r="D6262" t="s">
        <v>10</v>
      </c>
      <c r="E6262">
        <v>10</v>
      </c>
      <c r="F6262" t="s">
        <v>47</v>
      </c>
      <c r="G6262">
        <v>1</v>
      </c>
      <c r="H6262">
        <v>1</v>
      </c>
      <c r="I6262">
        <v>1</v>
      </c>
      <c r="J6262">
        <f t="shared" si="97"/>
        <v>1</v>
      </c>
      <c r="K6262" s="8">
        <v>20</v>
      </c>
      <c r="L6262" s="8">
        <f>COUNTIFS($D$2:$D6262,D6262)</f>
        <v>298</v>
      </c>
    </row>
    <row r="6263" spans="1:12" x14ac:dyDescent="0.2">
      <c r="A6263" s="7">
        <v>9900225</v>
      </c>
      <c r="B6263" s="2">
        <v>36549</v>
      </c>
      <c r="C6263">
        <v>10</v>
      </c>
      <c r="D6263" t="s">
        <v>47</v>
      </c>
      <c r="E6263">
        <v>21</v>
      </c>
      <c r="F6263" t="s">
        <v>10</v>
      </c>
      <c r="G6263">
        <v>0</v>
      </c>
      <c r="H6263">
        <v>1</v>
      </c>
      <c r="I6263">
        <v>1</v>
      </c>
      <c r="J6263">
        <f t="shared" si="97"/>
        <v>1</v>
      </c>
      <c r="K6263" s="8">
        <v>23</v>
      </c>
      <c r="L6263" s="8">
        <f>COUNTIFS($D$2:$D6263,D6263)</f>
        <v>301</v>
      </c>
    </row>
    <row r="6264" spans="1:12" x14ac:dyDescent="0.2">
      <c r="A6264" s="7">
        <v>9900226</v>
      </c>
      <c r="B6264" s="2">
        <v>36554</v>
      </c>
      <c r="C6264">
        <v>21</v>
      </c>
      <c r="D6264" t="s">
        <v>10</v>
      </c>
      <c r="E6264">
        <v>34</v>
      </c>
      <c r="F6264" t="s">
        <v>445</v>
      </c>
      <c r="G6264">
        <v>1</v>
      </c>
      <c r="H6264">
        <v>1</v>
      </c>
      <c r="I6264">
        <v>0</v>
      </c>
      <c r="J6264">
        <f t="shared" si="97"/>
        <v>3</v>
      </c>
      <c r="K6264" s="8">
        <v>21</v>
      </c>
      <c r="L6264" s="8">
        <f>COUNTIFS($D$2:$D6264,D6264)</f>
        <v>299</v>
      </c>
    </row>
    <row r="6265" spans="1:12" x14ac:dyDescent="0.2">
      <c r="A6265" s="7">
        <v>9900226</v>
      </c>
      <c r="B6265" s="2">
        <v>36554</v>
      </c>
      <c r="C6265">
        <v>34</v>
      </c>
      <c r="D6265" t="s">
        <v>445</v>
      </c>
      <c r="E6265">
        <v>21</v>
      </c>
      <c r="F6265" t="s">
        <v>10</v>
      </c>
      <c r="G6265">
        <v>0</v>
      </c>
      <c r="H6265">
        <v>0</v>
      </c>
      <c r="I6265">
        <v>1</v>
      </c>
      <c r="J6265">
        <f t="shared" si="97"/>
        <v>0</v>
      </c>
      <c r="K6265" s="8">
        <v>22</v>
      </c>
      <c r="L6265" s="8">
        <f>COUNTIFS($D$2:$D6265,D6265)</f>
        <v>178</v>
      </c>
    </row>
    <row r="6266" spans="1:12" x14ac:dyDescent="0.2">
      <c r="A6266" s="7">
        <v>9900227</v>
      </c>
      <c r="B6266" s="2">
        <v>36558</v>
      </c>
      <c r="C6266">
        <v>54</v>
      </c>
      <c r="D6266" t="s">
        <v>771</v>
      </c>
      <c r="E6266">
        <v>21</v>
      </c>
      <c r="F6266" t="s">
        <v>10</v>
      </c>
      <c r="G6266">
        <v>1</v>
      </c>
      <c r="H6266">
        <v>0</v>
      </c>
      <c r="I6266">
        <v>1</v>
      </c>
      <c r="J6266">
        <f t="shared" si="97"/>
        <v>0</v>
      </c>
      <c r="K6266" s="8">
        <v>23</v>
      </c>
      <c r="L6266" s="8">
        <f>COUNTIFS($D$2:$D6266,D6266)</f>
        <v>301</v>
      </c>
    </row>
    <row r="6267" spans="1:12" x14ac:dyDescent="0.2">
      <c r="A6267" s="7">
        <v>9900227</v>
      </c>
      <c r="B6267" s="2">
        <v>36558</v>
      </c>
      <c r="C6267">
        <v>21</v>
      </c>
      <c r="D6267" t="s">
        <v>10</v>
      </c>
      <c r="E6267">
        <v>54</v>
      </c>
      <c r="F6267" t="s">
        <v>771</v>
      </c>
      <c r="G6267">
        <v>0</v>
      </c>
      <c r="H6267">
        <v>1</v>
      </c>
      <c r="I6267">
        <v>0</v>
      </c>
      <c r="J6267">
        <f t="shared" si="97"/>
        <v>3</v>
      </c>
      <c r="K6267" s="8">
        <v>22</v>
      </c>
      <c r="L6267" s="8">
        <f>COUNTIFS($D$2:$D6267,D6267)</f>
        <v>300</v>
      </c>
    </row>
    <row r="6268" spans="1:12" x14ac:dyDescent="0.2">
      <c r="A6268" s="7">
        <v>9900228</v>
      </c>
      <c r="B6268" s="2">
        <v>36561</v>
      </c>
      <c r="C6268">
        <v>32</v>
      </c>
      <c r="D6268" t="s">
        <v>559</v>
      </c>
      <c r="E6268">
        <v>27</v>
      </c>
      <c r="F6268" t="s">
        <v>32</v>
      </c>
      <c r="G6268">
        <v>1</v>
      </c>
      <c r="H6268">
        <v>4</v>
      </c>
      <c r="I6268">
        <v>0</v>
      </c>
      <c r="J6268">
        <f t="shared" si="97"/>
        <v>3</v>
      </c>
      <c r="K6268" s="8">
        <v>24</v>
      </c>
      <c r="L6268" s="8">
        <f>COUNTIFS($D$2:$D6268,D6268)</f>
        <v>302</v>
      </c>
    </row>
    <row r="6269" spans="1:12" x14ac:dyDescent="0.2">
      <c r="A6269" s="7">
        <v>9900228</v>
      </c>
      <c r="B6269" s="2">
        <v>36561</v>
      </c>
      <c r="C6269">
        <v>27</v>
      </c>
      <c r="D6269" t="s">
        <v>32</v>
      </c>
      <c r="E6269">
        <v>32</v>
      </c>
      <c r="F6269" t="s">
        <v>559</v>
      </c>
      <c r="G6269">
        <v>0</v>
      </c>
      <c r="H6269">
        <v>0</v>
      </c>
      <c r="I6269">
        <v>4</v>
      </c>
      <c r="J6269">
        <f t="shared" si="97"/>
        <v>0</v>
      </c>
      <c r="K6269" s="8">
        <v>24</v>
      </c>
      <c r="L6269" s="8">
        <f>COUNTIFS($D$2:$D6269,D6269)</f>
        <v>24</v>
      </c>
    </row>
    <row r="6270" spans="1:12" x14ac:dyDescent="0.2">
      <c r="A6270" s="7">
        <v>9900229</v>
      </c>
      <c r="B6270" s="2">
        <v>36561</v>
      </c>
      <c r="C6270">
        <v>52</v>
      </c>
      <c r="D6270" t="s">
        <v>769</v>
      </c>
      <c r="E6270">
        <v>10</v>
      </c>
      <c r="F6270" t="s">
        <v>47</v>
      </c>
      <c r="G6270">
        <v>1</v>
      </c>
      <c r="H6270">
        <v>2</v>
      </c>
      <c r="I6270">
        <v>1</v>
      </c>
      <c r="J6270">
        <f t="shared" si="97"/>
        <v>3</v>
      </c>
      <c r="K6270" s="8">
        <v>24</v>
      </c>
      <c r="L6270" s="8">
        <f>COUNTIFS($D$2:$D6270,D6270)</f>
        <v>24</v>
      </c>
    </row>
    <row r="6271" spans="1:12" x14ac:dyDescent="0.2">
      <c r="A6271" s="7">
        <v>9900229</v>
      </c>
      <c r="B6271" s="2">
        <v>36561</v>
      </c>
      <c r="C6271">
        <v>10</v>
      </c>
      <c r="D6271" t="s">
        <v>47</v>
      </c>
      <c r="E6271">
        <v>52</v>
      </c>
      <c r="F6271" t="s">
        <v>769</v>
      </c>
      <c r="G6271">
        <v>0</v>
      </c>
      <c r="H6271">
        <v>1</v>
      </c>
      <c r="I6271">
        <v>2</v>
      </c>
      <c r="J6271">
        <f t="shared" si="97"/>
        <v>0</v>
      </c>
      <c r="K6271" s="8">
        <v>24</v>
      </c>
      <c r="L6271" s="8">
        <f>COUNTIFS($D$2:$D6271,D6271)</f>
        <v>302</v>
      </c>
    </row>
    <row r="6272" spans="1:12" x14ac:dyDescent="0.2">
      <c r="A6272" s="7">
        <v>9900230</v>
      </c>
      <c r="B6272" s="2">
        <v>36561</v>
      </c>
      <c r="C6272">
        <v>46</v>
      </c>
      <c r="D6272" t="s">
        <v>763</v>
      </c>
      <c r="E6272">
        <v>54</v>
      </c>
      <c r="F6272" t="s">
        <v>771</v>
      </c>
      <c r="G6272">
        <v>1</v>
      </c>
      <c r="H6272">
        <v>3</v>
      </c>
      <c r="I6272">
        <v>3</v>
      </c>
      <c r="J6272">
        <f t="shared" si="97"/>
        <v>1</v>
      </c>
      <c r="K6272" s="8">
        <v>24</v>
      </c>
      <c r="L6272" s="8">
        <f>COUNTIFS($D$2:$D6272,D6272)</f>
        <v>138</v>
      </c>
    </row>
    <row r="6273" spans="1:12" x14ac:dyDescent="0.2">
      <c r="A6273" s="7">
        <v>9900230</v>
      </c>
      <c r="B6273" s="2">
        <v>36561</v>
      </c>
      <c r="C6273">
        <v>54</v>
      </c>
      <c r="D6273" t="s">
        <v>771</v>
      </c>
      <c r="E6273">
        <v>46</v>
      </c>
      <c r="F6273" t="s">
        <v>763</v>
      </c>
      <c r="G6273">
        <v>0</v>
      </c>
      <c r="H6273">
        <v>3</v>
      </c>
      <c r="I6273">
        <v>3</v>
      </c>
      <c r="J6273">
        <f t="shared" si="97"/>
        <v>1</v>
      </c>
      <c r="K6273" s="8">
        <v>24</v>
      </c>
      <c r="L6273" s="8">
        <f>COUNTIFS($D$2:$D6273,D6273)</f>
        <v>302</v>
      </c>
    </row>
    <row r="6274" spans="1:12" x14ac:dyDescent="0.2">
      <c r="A6274" s="7">
        <v>9900231</v>
      </c>
      <c r="B6274" s="2">
        <v>36561</v>
      </c>
      <c r="C6274">
        <v>18</v>
      </c>
      <c r="D6274" t="s">
        <v>12</v>
      </c>
      <c r="E6274">
        <v>34</v>
      </c>
      <c r="F6274" t="s">
        <v>445</v>
      </c>
      <c r="G6274">
        <v>1</v>
      </c>
      <c r="H6274">
        <v>2</v>
      </c>
      <c r="I6274">
        <v>1</v>
      </c>
      <c r="J6274">
        <f t="shared" ref="J6274:J6337" si="98">IF(H6274&gt;I6274,3,IF(I6274&gt;H6274,0,1))</f>
        <v>3</v>
      </c>
      <c r="K6274" s="8">
        <v>24</v>
      </c>
      <c r="L6274" s="8">
        <f>COUNTIFS($D$2:$D6274,D6274)</f>
        <v>180</v>
      </c>
    </row>
    <row r="6275" spans="1:12" x14ac:dyDescent="0.2">
      <c r="A6275" s="7">
        <v>9900231</v>
      </c>
      <c r="B6275" s="2">
        <v>36561</v>
      </c>
      <c r="C6275">
        <v>34</v>
      </c>
      <c r="D6275" t="s">
        <v>445</v>
      </c>
      <c r="E6275">
        <v>18</v>
      </c>
      <c r="F6275" t="s">
        <v>12</v>
      </c>
      <c r="G6275">
        <v>0</v>
      </c>
      <c r="H6275">
        <v>1</v>
      </c>
      <c r="I6275">
        <v>2</v>
      </c>
      <c r="J6275">
        <f t="shared" si="98"/>
        <v>0</v>
      </c>
      <c r="K6275" s="8">
        <v>23</v>
      </c>
      <c r="L6275" s="8">
        <f>COUNTIFS($D$2:$D6275,D6275)</f>
        <v>179</v>
      </c>
    </row>
    <row r="6276" spans="1:12" x14ac:dyDescent="0.2">
      <c r="A6276" s="7">
        <v>9900232</v>
      </c>
      <c r="B6276" s="2">
        <v>36561</v>
      </c>
      <c r="C6276">
        <v>19</v>
      </c>
      <c r="D6276" t="s">
        <v>40</v>
      </c>
      <c r="E6276">
        <v>49</v>
      </c>
      <c r="F6276" t="s">
        <v>766</v>
      </c>
      <c r="G6276">
        <v>1</v>
      </c>
      <c r="H6276">
        <v>3</v>
      </c>
      <c r="I6276">
        <v>1</v>
      </c>
      <c r="J6276">
        <f t="shared" si="98"/>
        <v>3</v>
      </c>
      <c r="K6276" s="8">
        <v>24</v>
      </c>
      <c r="L6276" s="8">
        <f>COUNTIFS($D$2:$D6276,D6276)</f>
        <v>302</v>
      </c>
    </row>
    <row r="6277" spans="1:12" x14ac:dyDescent="0.2">
      <c r="A6277" s="7">
        <v>9900232</v>
      </c>
      <c r="B6277" s="2">
        <v>36561</v>
      </c>
      <c r="C6277">
        <v>49</v>
      </c>
      <c r="D6277" t="s">
        <v>766</v>
      </c>
      <c r="E6277">
        <v>19</v>
      </c>
      <c r="F6277" t="s">
        <v>40</v>
      </c>
      <c r="G6277">
        <v>0</v>
      </c>
      <c r="H6277">
        <v>1</v>
      </c>
      <c r="I6277">
        <v>3</v>
      </c>
      <c r="J6277">
        <f t="shared" si="98"/>
        <v>0</v>
      </c>
      <c r="K6277" s="8">
        <v>23</v>
      </c>
      <c r="L6277" s="8">
        <f>COUNTIFS($D$2:$D6277,D6277)</f>
        <v>301</v>
      </c>
    </row>
    <row r="6278" spans="1:12" x14ac:dyDescent="0.2">
      <c r="A6278" s="7">
        <v>9900233</v>
      </c>
      <c r="B6278" s="2">
        <v>36561</v>
      </c>
      <c r="C6278">
        <v>21</v>
      </c>
      <c r="D6278" t="s">
        <v>10</v>
      </c>
      <c r="E6278">
        <v>51</v>
      </c>
      <c r="F6278" t="s">
        <v>768</v>
      </c>
      <c r="G6278">
        <v>1</v>
      </c>
      <c r="H6278">
        <v>3</v>
      </c>
      <c r="I6278">
        <v>2</v>
      </c>
      <c r="J6278">
        <f t="shared" si="98"/>
        <v>3</v>
      </c>
      <c r="K6278" s="8">
        <v>23</v>
      </c>
      <c r="L6278" s="8">
        <f>COUNTIFS($D$2:$D6278,D6278)</f>
        <v>301</v>
      </c>
    </row>
    <row r="6279" spans="1:12" x14ac:dyDescent="0.2">
      <c r="A6279" s="7">
        <v>9900233</v>
      </c>
      <c r="B6279" s="2">
        <v>36561</v>
      </c>
      <c r="C6279">
        <v>51</v>
      </c>
      <c r="D6279" t="s">
        <v>768</v>
      </c>
      <c r="E6279">
        <v>21</v>
      </c>
      <c r="F6279" t="s">
        <v>10</v>
      </c>
      <c r="G6279">
        <v>0</v>
      </c>
      <c r="H6279">
        <v>2</v>
      </c>
      <c r="I6279">
        <v>3</v>
      </c>
      <c r="J6279">
        <f t="shared" si="98"/>
        <v>0</v>
      </c>
      <c r="K6279" s="8">
        <v>23</v>
      </c>
      <c r="L6279" s="8">
        <f>COUNTIFS($D$2:$D6279,D6279)</f>
        <v>301</v>
      </c>
    </row>
    <row r="6280" spans="1:12" x14ac:dyDescent="0.2">
      <c r="A6280" s="7">
        <v>9900234</v>
      </c>
      <c r="B6280" s="2">
        <v>36561</v>
      </c>
      <c r="C6280">
        <v>23</v>
      </c>
      <c r="D6280" t="s">
        <v>50</v>
      </c>
      <c r="E6280">
        <v>29</v>
      </c>
      <c r="F6280" t="s">
        <v>42</v>
      </c>
      <c r="G6280">
        <v>1</v>
      </c>
      <c r="H6280">
        <v>2</v>
      </c>
      <c r="I6280">
        <v>1</v>
      </c>
      <c r="J6280">
        <f t="shared" si="98"/>
        <v>3</v>
      </c>
      <c r="K6280" s="8">
        <v>23</v>
      </c>
      <c r="L6280" s="8">
        <f>COUNTIFS($D$2:$D6280,D6280)</f>
        <v>301</v>
      </c>
    </row>
    <row r="6281" spans="1:12" x14ac:dyDescent="0.2">
      <c r="A6281" s="7">
        <v>9900234</v>
      </c>
      <c r="B6281" s="2">
        <v>36561</v>
      </c>
      <c r="C6281">
        <v>29</v>
      </c>
      <c r="D6281" t="s">
        <v>42</v>
      </c>
      <c r="E6281">
        <v>23</v>
      </c>
      <c r="F6281" t="s">
        <v>50</v>
      </c>
      <c r="G6281">
        <v>0</v>
      </c>
      <c r="H6281">
        <v>1</v>
      </c>
      <c r="I6281">
        <v>2</v>
      </c>
      <c r="J6281">
        <f t="shared" si="98"/>
        <v>0</v>
      </c>
      <c r="K6281" s="8">
        <v>23</v>
      </c>
      <c r="L6281" s="8">
        <f>COUNTIFS($D$2:$D6281,D6281)</f>
        <v>259</v>
      </c>
    </row>
    <row r="6282" spans="1:12" x14ac:dyDescent="0.2">
      <c r="A6282" s="7">
        <v>9900235</v>
      </c>
      <c r="B6282" s="2">
        <v>36561</v>
      </c>
      <c r="C6282">
        <v>31</v>
      </c>
      <c r="D6282" t="s">
        <v>447</v>
      </c>
      <c r="E6282">
        <v>22</v>
      </c>
      <c r="F6282" t="s">
        <v>15</v>
      </c>
      <c r="G6282">
        <v>1</v>
      </c>
      <c r="H6282">
        <v>2</v>
      </c>
      <c r="I6282">
        <v>2</v>
      </c>
      <c r="J6282">
        <f t="shared" si="98"/>
        <v>1</v>
      </c>
      <c r="K6282" s="8">
        <v>24</v>
      </c>
      <c r="L6282" s="8">
        <f>COUNTIFS($D$2:$D6282,D6282)</f>
        <v>62</v>
      </c>
    </row>
    <row r="6283" spans="1:12" x14ac:dyDescent="0.2">
      <c r="A6283" s="7">
        <v>9900235</v>
      </c>
      <c r="B6283" s="2">
        <v>36561</v>
      </c>
      <c r="C6283">
        <v>22</v>
      </c>
      <c r="D6283" t="s">
        <v>15</v>
      </c>
      <c r="E6283">
        <v>31</v>
      </c>
      <c r="F6283" t="s">
        <v>447</v>
      </c>
      <c r="G6283">
        <v>0</v>
      </c>
      <c r="H6283">
        <v>2</v>
      </c>
      <c r="I6283">
        <v>2</v>
      </c>
      <c r="J6283">
        <f t="shared" si="98"/>
        <v>1</v>
      </c>
      <c r="K6283" s="8">
        <v>24</v>
      </c>
      <c r="L6283" s="8">
        <f>COUNTIFS($D$2:$D6283,D6283)</f>
        <v>260</v>
      </c>
    </row>
    <row r="6284" spans="1:12" x14ac:dyDescent="0.2">
      <c r="A6284" s="7">
        <v>9900236</v>
      </c>
      <c r="B6284" s="2">
        <v>36561</v>
      </c>
      <c r="C6284">
        <v>26</v>
      </c>
      <c r="D6284" t="s">
        <v>17</v>
      </c>
      <c r="E6284">
        <v>14</v>
      </c>
      <c r="F6284" t="s">
        <v>27</v>
      </c>
      <c r="G6284">
        <v>1</v>
      </c>
      <c r="H6284">
        <v>0</v>
      </c>
      <c r="I6284">
        <v>1</v>
      </c>
      <c r="J6284">
        <f t="shared" si="98"/>
        <v>0</v>
      </c>
      <c r="K6284" s="8">
        <v>24</v>
      </c>
      <c r="L6284" s="8">
        <f>COUNTIFS($D$2:$D6284,D6284)</f>
        <v>302</v>
      </c>
    </row>
    <row r="6285" spans="1:12" x14ac:dyDescent="0.2">
      <c r="A6285" s="7">
        <v>9900236</v>
      </c>
      <c r="B6285" s="2">
        <v>36561</v>
      </c>
      <c r="C6285">
        <v>14</v>
      </c>
      <c r="D6285" t="s">
        <v>27</v>
      </c>
      <c r="E6285">
        <v>26</v>
      </c>
      <c r="F6285" t="s">
        <v>17</v>
      </c>
      <c r="G6285">
        <v>0</v>
      </c>
      <c r="H6285">
        <v>1</v>
      </c>
      <c r="I6285">
        <v>0</v>
      </c>
      <c r="J6285">
        <f t="shared" si="98"/>
        <v>3</v>
      </c>
      <c r="K6285" s="8">
        <v>24</v>
      </c>
      <c r="L6285" s="8">
        <f>COUNTIFS($D$2:$D6285,D6285)</f>
        <v>302</v>
      </c>
    </row>
    <row r="6286" spans="1:12" x14ac:dyDescent="0.2">
      <c r="A6286" s="7">
        <v>9900237</v>
      </c>
      <c r="B6286" s="2">
        <v>36562</v>
      </c>
      <c r="C6286">
        <v>53</v>
      </c>
      <c r="D6286" t="s">
        <v>770</v>
      </c>
      <c r="E6286">
        <v>16</v>
      </c>
      <c r="F6286" t="s">
        <v>37</v>
      </c>
      <c r="G6286">
        <v>1</v>
      </c>
      <c r="H6286">
        <v>0</v>
      </c>
      <c r="I6286">
        <v>3</v>
      </c>
      <c r="J6286">
        <f t="shared" si="98"/>
        <v>0</v>
      </c>
      <c r="K6286" s="8">
        <v>24</v>
      </c>
      <c r="L6286" s="8">
        <f>COUNTIFS($D$2:$D6286,D6286)</f>
        <v>302</v>
      </c>
    </row>
    <row r="6287" spans="1:12" x14ac:dyDescent="0.2">
      <c r="A6287" s="7">
        <v>9900237</v>
      </c>
      <c r="B6287" s="2">
        <v>36562</v>
      </c>
      <c r="C6287">
        <v>16</v>
      </c>
      <c r="D6287" t="s">
        <v>37</v>
      </c>
      <c r="E6287">
        <v>53</v>
      </c>
      <c r="F6287" t="s">
        <v>770</v>
      </c>
      <c r="G6287">
        <v>0</v>
      </c>
      <c r="H6287">
        <v>3</v>
      </c>
      <c r="I6287">
        <v>0</v>
      </c>
      <c r="J6287">
        <f t="shared" si="98"/>
        <v>3</v>
      </c>
      <c r="K6287" s="8">
        <v>24</v>
      </c>
      <c r="L6287" s="8">
        <f>COUNTIFS($D$2:$D6287,D6287)</f>
        <v>302</v>
      </c>
    </row>
    <row r="6288" spans="1:12" x14ac:dyDescent="0.2">
      <c r="A6288" s="7">
        <v>9900238</v>
      </c>
      <c r="B6288" s="2">
        <v>36568</v>
      </c>
      <c r="C6288">
        <v>14</v>
      </c>
      <c r="D6288" t="s">
        <v>27</v>
      </c>
      <c r="E6288">
        <v>53</v>
      </c>
      <c r="F6288" t="s">
        <v>770</v>
      </c>
      <c r="G6288">
        <v>1</v>
      </c>
      <c r="H6288">
        <v>3</v>
      </c>
      <c r="I6288">
        <v>1</v>
      </c>
      <c r="J6288">
        <f t="shared" si="98"/>
        <v>3</v>
      </c>
      <c r="K6288" s="8">
        <v>25</v>
      </c>
      <c r="L6288" s="8">
        <f>COUNTIFS($D$2:$D6288,D6288)</f>
        <v>303</v>
      </c>
    </row>
    <row r="6289" spans="1:12" x14ac:dyDescent="0.2">
      <c r="A6289" s="7">
        <v>9900238</v>
      </c>
      <c r="B6289" s="2">
        <v>36568</v>
      </c>
      <c r="C6289">
        <v>53</v>
      </c>
      <c r="D6289" t="s">
        <v>770</v>
      </c>
      <c r="E6289">
        <v>14</v>
      </c>
      <c r="F6289" t="s">
        <v>27</v>
      </c>
      <c r="G6289">
        <v>0</v>
      </c>
      <c r="H6289">
        <v>1</v>
      </c>
      <c r="I6289">
        <v>3</v>
      </c>
      <c r="J6289">
        <f t="shared" si="98"/>
        <v>0</v>
      </c>
      <c r="K6289" s="8">
        <v>25</v>
      </c>
      <c r="L6289" s="8">
        <f>COUNTIFS($D$2:$D6289,D6289)</f>
        <v>303</v>
      </c>
    </row>
    <row r="6290" spans="1:12" x14ac:dyDescent="0.2">
      <c r="A6290" s="7">
        <v>9900239</v>
      </c>
      <c r="B6290" s="2">
        <v>36568</v>
      </c>
      <c r="C6290">
        <v>51</v>
      </c>
      <c r="D6290" t="s">
        <v>768</v>
      </c>
      <c r="E6290">
        <v>31</v>
      </c>
      <c r="F6290" t="s">
        <v>447</v>
      </c>
      <c r="G6290">
        <v>1</v>
      </c>
      <c r="H6290">
        <v>3</v>
      </c>
      <c r="I6290">
        <v>2</v>
      </c>
      <c r="J6290">
        <f t="shared" si="98"/>
        <v>3</v>
      </c>
      <c r="K6290" s="8">
        <v>24</v>
      </c>
      <c r="L6290" s="8">
        <f>COUNTIFS($D$2:$D6290,D6290)</f>
        <v>302</v>
      </c>
    </row>
    <row r="6291" spans="1:12" x14ac:dyDescent="0.2">
      <c r="A6291" s="7">
        <v>9900239</v>
      </c>
      <c r="B6291" s="2">
        <v>36568</v>
      </c>
      <c r="C6291">
        <v>31</v>
      </c>
      <c r="D6291" t="s">
        <v>447</v>
      </c>
      <c r="E6291">
        <v>51</v>
      </c>
      <c r="F6291" t="s">
        <v>768</v>
      </c>
      <c r="G6291">
        <v>0</v>
      </c>
      <c r="H6291">
        <v>2</v>
      </c>
      <c r="I6291">
        <v>3</v>
      </c>
      <c r="J6291">
        <f t="shared" si="98"/>
        <v>0</v>
      </c>
      <c r="K6291" s="8">
        <v>25</v>
      </c>
      <c r="L6291" s="8">
        <f>COUNTIFS($D$2:$D6291,D6291)</f>
        <v>63</v>
      </c>
    </row>
    <row r="6292" spans="1:12" x14ac:dyDescent="0.2">
      <c r="A6292" s="7">
        <v>9900240</v>
      </c>
      <c r="B6292" s="2">
        <v>36568</v>
      </c>
      <c r="C6292">
        <v>16</v>
      </c>
      <c r="D6292" t="s">
        <v>37</v>
      </c>
      <c r="E6292">
        <v>46</v>
      </c>
      <c r="F6292" t="s">
        <v>763</v>
      </c>
      <c r="G6292">
        <v>1</v>
      </c>
      <c r="H6292">
        <v>2</v>
      </c>
      <c r="I6292">
        <v>1</v>
      </c>
      <c r="J6292">
        <f t="shared" si="98"/>
        <v>3</v>
      </c>
      <c r="K6292" s="8">
        <v>25</v>
      </c>
      <c r="L6292" s="8">
        <f>COUNTIFS($D$2:$D6292,D6292)</f>
        <v>303</v>
      </c>
    </row>
    <row r="6293" spans="1:12" x14ac:dyDescent="0.2">
      <c r="A6293" s="7">
        <v>9900240</v>
      </c>
      <c r="B6293" s="2">
        <v>36568</v>
      </c>
      <c r="C6293">
        <v>46</v>
      </c>
      <c r="D6293" t="s">
        <v>763</v>
      </c>
      <c r="E6293">
        <v>16</v>
      </c>
      <c r="F6293" t="s">
        <v>37</v>
      </c>
      <c r="G6293">
        <v>0</v>
      </c>
      <c r="H6293">
        <v>1</v>
      </c>
      <c r="I6293">
        <v>2</v>
      </c>
      <c r="J6293">
        <f t="shared" si="98"/>
        <v>0</v>
      </c>
      <c r="K6293" s="8">
        <v>25</v>
      </c>
      <c r="L6293" s="8">
        <f>COUNTIFS($D$2:$D6293,D6293)</f>
        <v>139</v>
      </c>
    </row>
    <row r="6294" spans="1:12" x14ac:dyDescent="0.2">
      <c r="A6294" s="7">
        <v>9900241</v>
      </c>
      <c r="B6294" s="2">
        <v>36568</v>
      </c>
      <c r="C6294">
        <v>49</v>
      </c>
      <c r="D6294" t="s">
        <v>766</v>
      </c>
      <c r="E6294">
        <v>26</v>
      </c>
      <c r="F6294" t="s">
        <v>17</v>
      </c>
      <c r="G6294">
        <v>1</v>
      </c>
      <c r="H6294">
        <v>1</v>
      </c>
      <c r="I6294">
        <v>0</v>
      </c>
      <c r="J6294">
        <f t="shared" si="98"/>
        <v>3</v>
      </c>
      <c r="K6294" s="8">
        <v>24</v>
      </c>
      <c r="L6294" s="8">
        <f>COUNTIFS($D$2:$D6294,D6294)</f>
        <v>302</v>
      </c>
    </row>
    <row r="6295" spans="1:12" x14ac:dyDescent="0.2">
      <c r="A6295" s="7">
        <v>9900241</v>
      </c>
      <c r="B6295" s="2">
        <v>36568</v>
      </c>
      <c r="C6295">
        <v>26</v>
      </c>
      <c r="D6295" t="s">
        <v>17</v>
      </c>
      <c r="E6295">
        <v>49</v>
      </c>
      <c r="F6295" t="s">
        <v>766</v>
      </c>
      <c r="G6295">
        <v>0</v>
      </c>
      <c r="H6295">
        <v>0</v>
      </c>
      <c r="I6295">
        <v>1</v>
      </c>
      <c r="J6295">
        <f t="shared" si="98"/>
        <v>0</v>
      </c>
      <c r="K6295" s="8">
        <v>25</v>
      </c>
      <c r="L6295" s="8">
        <f>COUNTIFS($D$2:$D6295,D6295)</f>
        <v>303</v>
      </c>
    </row>
    <row r="6296" spans="1:12" x14ac:dyDescent="0.2">
      <c r="A6296" s="7">
        <v>9900242</v>
      </c>
      <c r="B6296" s="2">
        <v>36568</v>
      </c>
      <c r="C6296">
        <v>22</v>
      </c>
      <c r="D6296" t="s">
        <v>15</v>
      </c>
      <c r="E6296">
        <v>21</v>
      </c>
      <c r="F6296" t="s">
        <v>10</v>
      </c>
      <c r="G6296">
        <v>1</v>
      </c>
      <c r="H6296">
        <v>3</v>
      </c>
      <c r="I6296">
        <v>0</v>
      </c>
      <c r="J6296">
        <f t="shared" si="98"/>
        <v>3</v>
      </c>
      <c r="K6296" s="8">
        <v>25</v>
      </c>
      <c r="L6296" s="8">
        <f>COUNTIFS($D$2:$D6296,D6296)</f>
        <v>261</v>
      </c>
    </row>
    <row r="6297" spans="1:12" x14ac:dyDescent="0.2">
      <c r="A6297" s="7">
        <v>9900242</v>
      </c>
      <c r="B6297" s="2">
        <v>36568</v>
      </c>
      <c r="C6297">
        <v>21</v>
      </c>
      <c r="D6297" t="s">
        <v>10</v>
      </c>
      <c r="E6297">
        <v>22</v>
      </c>
      <c r="F6297" t="s">
        <v>15</v>
      </c>
      <c r="G6297">
        <v>0</v>
      </c>
      <c r="H6297">
        <v>0</v>
      </c>
      <c r="I6297">
        <v>3</v>
      </c>
      <c r="J6297">
        <f t="shared" si="98"/>
        <v>0</v>
      </c>
      <c r="K6297" s="8">
        <v>24</v>
      </c>
      <c r="L6297" s="8">
        <f>COUNTIFS($D$2:$D6297,D6297)</f>
        <v>302</v>
      </c>
    </row>
    <row r="6298" spans="1:12" x14ac:dyDescent="0.2">
      <c r="A6298" s="7">
        <v>9900243</v>
      </c>
      <c r="B6298" s="2">
        <v>36568</v>
      </c>
      <c r="C6298">
        <v>54</v>
      </c>
      <c r="D6298" t="s">
        <v>771</v>
      </c>
      <c r="E6298">
        <v>23</v>
      </c>
      <c r="F6298" t="s">
        <v>50</v>
      </c>
      <c r="G6298">
        <v>1</v>
      </c>
      <c r="H6298">
        <v>0</v>
      </c>
      <c r="I6298">
        <v>1</v>
      </c>
      <c r="J6298">
        <f t="shared" si="98"/>
        <v>0</v>
      </c>
      <c r="K6298" s="8">
        <v>25</v>
      </c>
      <c r="L6298" s="8">
        <f>COUNTIFS($D$2:$D6298,D6298)</f>
        <v>303</v>
      </c>
    </row>
    <row r="6299" spans="1:12" x14ac:dyDescent="0.2">
      <c r="A6299" s="7">
        <v>9900243</v>
      </c>
      <c r="B6299" s="2">
        <v>36568</v>
      </c>
      <c r="C6299">
        <v>23</v>
      </c>
      <c r="D6299" t="s">
        <v>50</v>
      </c>
      <c r="E6299">
        <v>54</v>
      </c>
      <c r="F6299" t="s">
        <v>771</v>
      </c>
      <c r="G6299">
        <v>0</v>
      </c>
      <c r="H6299">
        <v>1</v>
      </c>
      <c r="I6299">
        <v>0</v>
      </c>
      <c r="J6299">
        <f t="shared" si="98"/>
        <v>3</v>
      </c>
      <c r="K6299" s="8">
        <v>24</v>
      </c>
      <c r="L6299" s="8">
        <f>COUNTIFS($D$2:$D6299,D6299)</f>
        <v>302</v>
      </c>
    </row>
    <row r="6300" spans="1:12" x14ac:dyDescent="0.2">
      <c r="A6300" s="7">
        <v>9900244</v>
      </c>
      <c r="B6300" s="2">
        <v>36568</v>
      </c>
      <c r="C6300">
        <v>27</v>
      </c>
      <c r="D6300" t="s">
        <v>32</v>
      </c>
      <c r="E6300">
        <v>18</v>
      </c>
      <c r="F6300" t="s">
        <v>12</v>
      </c>
      <c r="G6300">
        <v>1</v>
      </c>
      <c r="H6300">
        <v>1</v>
      </c>
      <c r="I6300">
        <v>1</v>
      </c>
      <c r="J6300">
        <f t="shared" si="98"/>
        <v>1</v>
      </c>
      <c r="K6300" s="8">
        <v>25</v>
      </c>
      <c r="L6300" s="8">
        <f>COUNTIFS($D$2:$D6300,D6300)</f>
        <v>25</v>
      </c>
    </row>
    <row r="6301" spans="1:12" x14ac:dyDescent="0.2">
      <c r="A6301" s="7">
        <v>9900244</v>
      </c>
      <c r="B6301" s="2">
        <v>36568</v>
      </c>
      <c r="C6301">
        <v>18</v>
      </c>
      <c r="D6301" t="s">
        <v>12</v>
      </c>
      <c r="E6301">
        <v>27</v>
      </c>
      <c r="F6301" t="s">
        <v>32</v>
      </c>
      <c r="G6301">
        <v>0</v>
      </c>
      <c r="H6301">
        <v>1</v>
      </c>
      <c r="I6301">
        <v>1</v>
      </c>
      <c r="J6301">
        <f t="shared" si="98"/>
        <v>1</v>
      </c>
      <c r="K6301" s="8">
        <v>25</v>
      </c>
      <c r="L6301" s="8">
        <f>COUNTIFS($D$2:$D6301,D6301)</f>
        <v>181</v>
      </c>
    </row>
    <row r="6302" spans="1:12" x14ac:dyDescent="0.2">
      <c r="A6302" s="7">
        <v>9900245</v>
      </c>
      <c r="B6302" s="2">
        <v>36568</v>
      </c>
      <c r="C6302">
        <v>29</v>
      </c>
      <c r="D6302" t="s">
        <v>42</v>
      </c>
      <c r="E6302">
        <v>52</v>
      </c>
      <c r="F6302" t="s">
        <v>769</v>
      </c>
      <c r="G6302">
        <v>1</v>
      </c>
      <c r="H6302">
        <v>5</v>
      </c>
      <c r="I6302">
        <v>4</v>
      </c>
      <c r="J6302">
        <f t="shared" si="98"/>
        <v>3</v>
      </c>
      <c r="K6302" s="8">
        <v>24</v>
      </c>
      <c r="L6302" s="8">
        <f>COUNTIFS($D$2:$D6302,D6302)</f>
        <v>260</v>
      </c>
    </row>
    <row r="6303" spans="1:12" x14ac:dyDescent="0.2">
      <c r="A6303" s="7">
        <v>9900245</v>
      </c>
      <c r="B6303" s="2">
        <v>36568</v>
      </c>
      <c r="C6303">
        <v>52</v>
      </c>
      <c r="D6303" t="s">
        <v>769</v>
      </c>
      <c r="E6303">
        <v>29</v>
      </c>
      <c r="F6303" t="s">
        <v>42</v>
      </c>
      <c r="G6303">
        <v>0</v>
      </c>
      <c r="H6303">
        <v>4</v>
      </c>
      <c r="I6303">
        <v>5</v>
      </c>
      <c r="J6303">
        <f t="shared" si="98"/>
        <v>0</v>
      </c>
      <c r="K6303" s="8">
        <v>25</v>
      </c>
      <c r="L6303" s="8">
        <f>COUNTIFS($D$2:$D6303,D6303)</f>
        <v>25</v>
      </c>
    </row>
    <row r="6304" spans="1:12" x14ac:dyDescent="0.2">
      <c r="A6304" s="7">
        <v>9900246</v>
      </c>
      <c r="B6304" s="2">
        <v>36569</v>
      </c>
      <c r="C6304">
        <v>10</v>
      </c>
      <c r="D6304" t="s">
        <v>47</v>
      </c>
      <c r="E6304">
        <v>19</v>
      </c>
      <c r="F6304" t="s">
        <v>40</v>
      </c>
      <c r="G6304">
        <v>1</v>
      </c>
      <c r="H6304">
        <v>0</v>
      </c>
      <c r="I6304">
        <v>1</v>
      </c>
      <c r="J6304">
        <f t="shared" si="98"/>
        <v>0</v>
      </c>
      <c r="K6304" s="8">
        <v>25</v>
      </c>
      <c r="L6304" s="8">
        <f>COUNTIFS($D$2:$D6304,D6304)</f>
        <v>303</v>
      </c>
    </row>
    <row r="6305" spans="1:12" x14ac:dyDescent="0.2">
      <c r="A6305" s="7">
        <v>9900246</v>
      </c>
      <c r="B6305" s="2">
        <v>36569</v>
      </c>
      <c r="C6305">
        <v>19</v>
      </c>
      <c r="D6305" t="s">
        <v>40</v>
      </c>
      <c r="E6305">
        <v>10</v>
      </c>
      <c r="F6305" t="s">
        <v>47</v>
      </c>
      <c r="G6305">
        <v>0</v>
      </c>
      <c r="H6305">
        <v>1</v>
      </c>
      <c r="I6305">
        <v>0</v>
      </c>
      <c r="J6305">
        <f t="shared" si="98"/>
        <v>3</v>
      </c>
      <c r="K6305" s="8">
        <v>25</v>
      </c>
      <c r="L6305" s="8">
        <f>COUNTIFS($D$2:$D6305,D6305)</f>
        <v>303</v>
      </c>
    </row>
    <row r="6306" spans="1:12" x14ac:dyDescent="0.2">
      <c r="A6306" s="7">
        <v>9900247</v>
      </c>
      <c r="B6306" s="2">
        <v>36570</v>
      </c>
      <c r="C6306">
        <v>34</v>
      </c>
      <c r="D6306" t="s">
        <v>445</v>
      </c>
      <c r="E6306">
        <v>32</v>
      </c>
      <c r="F6306" t="s">
        <v>559</v>
      </c>
      <c r="G6306">
        <v>1</v>
      </c>
      <c r="H6306">
        <v>0</v>
      </c>
      <c r="I6306">
        <v>4</v>
      </c>
      <c r="J6306">
        <f t="shared" si="98"/>
        <v>0</v>
      </c>
      <c r="K6306" s="8">
        <v>24</v>
      </c>
      <c r="L6306" s="8">
        <f>COUNTIFS($D$2:$D6306,D6306)</f>
        <v>180</v>
      </c>
    </row>
    <row r="6307" spans="1:12" x14ac:dyDescent="0.2">
      <c r="A6307" s="7">
        <v>9900247</v>
      </c>
      <c r="B6307" s="2">
        <v>36570</v>
      </c>
      <c r="C6307">
        <v>32</v>
      </c>
      <c r="D6307" t="s">
        <v>559</v>
      </c>
      <c r="E6307">
        <v>34</v>
      </c>
      <c r="F6307" t="s">
        <v>445</v>
      </c>
      <c r="G6307">
        <v>0</v>
      </c>
      <c r="H6307">
        <v>4</v>
      </c>
      <c r="I6307">
        <v>0</v>
      </c>
      <c r="J6307">
        <f t="shared" si="98"/>
        <v>3</v>
      </c>
      <c r="K6307" s="8">
        <v>25</v>
      </c>
      <c r="L6307" s="8">
        <f>COUNTIFS($D$2:$D6307,D6307)</f>
        <v>303</v>
      </c>
    </row>
    <row r="6308" spans="1:12" x14ac:dyDescent="0.2">
      <c r="A6308" s="7">
        <v>9900248</v>
      </c>
      <c r="B6308" s="2">
        <v>36575</v>
      </c>
      <c r="C6308">
        <v>34</v>
      </c>
      <c r="D6308" t="s">
        <v>445</v>
      </c>
      <c r="E6308">
        <v>51</v>
      </c>
      <c r="F6308" t="s">
        <v>768</v>
      </c>
      <c r="G6308">
        <v>1</v>
      </c>
      <c r="H6308">
        <v>2</v>
      </c>
      <c r="I6308">
        <v>0</v>
      </c>
      <c r="J6308">
        <f t="shared" si="98"/>
        <v>3</v>
      </c>
      <c r="K6308" s="8">
        <v>25</v>
      </c>
      <c r="L6308" s="8">
        <f>COUNTIFS($D$2:$D6308,D6308)</f>
        <v>181</v>
      </c>
    </row>
    <row r="6309" spans="1:12" x14ac:dyDescent="0.2">
      <c r="A6309" s="7">
        <v>9900248</v>
      </c>
      <c r="B6309" s="2">
        <v>36575</v>
      </c>
      <c r="C6309">
        <v>51</v>
      </c>
      <c r="D6309" t="s">
        <v>768</v>
      </c>
      <c r="E6309">
        <v>34</v>
      </c>
      <c r="F6309" t="s">
        <v>445</v>
      </c>
      <c r="G6309">
        <v>0</v>
      </c>
      <c r="H6309">
        <v>0</v>
      </c>
      <c r="I6309">
        <v>2</v>
      </c>
      <c r="J6309">
        <f t="shared" si="98"/>
        <v>0</v>
      </c>
      <c r="K6309" s="8">
        <v>25</v>
      </c>
      <c r="L6309" s="8">
        <f>COUNTIFS($D$2:$D6309,D6309)</f>
        <v>303</v>
      </c>
    </row>
    <row r="6310" spans="1:12" x14ac:dyDescent="0.2">
      <c r="A6310" s="7">
        <v>9900249</v>
      </c>
      <c r="B6310" s="2">
        <v>36576</v>
      </c>
      <c r="C6310">
        <v>49</v>
      </c>
      <c r="D6310" t="s">
        <v>766</v>
      </c>
      <c r="E6310">
        <v>21</v>
      </c>
      <c r="F6310" t="s">
        <v>10</v>
      </c>
      <c r="G6310">
        <v>1</v>
      </c>
      <c r="H6310">
        <v>0</v>
      </c>
      <c r="I6310">
        <v>1</v>
      </c>
      <c r="J6310">
        <f t="shared" si="98"/>
        <v>0</v>
      </c>
      <c r="K6310" s="8">
        <v>25</v>
      </c>
      <c r="L6310" s="8">
        <f>COUNTIFS($D$2:$D6310,D6310)</f>
        <v>303</v>
      </c>
    </row>
    <row r="6311" spans="1:12" x14ac:dyDescent="0.2">
      <c r="A6311" s="7">
        <v>9900249</v>
      </c>
      <c r="B6311" s="2">
        <v>36576</v>
      </c>
      <c r="C6311">
        <v>21</v>
      </c>
      <c r="D6311" t="s">
        <v>10</v>
      </c>
      <c r="E6311">
        <v>49</v>
      </c>
      <c r="F6311" t="s">
        <v>766</v>
      </c>
      <c r="G6311">
        <v>0</v>
      </c>
      <c r="H6311">
        <v>1</v>
      </c>
      <c r="I6311">
        <v>0</v>
      </c>
      <c r="J6311">
        <f t="shared" si="98"/>
        <v>3</v>
      </c>
      <c r="K6311" s="8">
        <v>25</v>
      </c>
      <c r="L6311" s="8">
        <f>COUNTIFS($D$2:$D6311,D6311)</f>
        <v>303</v>
      </c>
    </row>
    <row r="6312" spans="1:12" x14ac:dyDescent="0.2">
      <c r="A6312" s="7">
        <v>9900250</v>
      </c>
      <c r="B6312" s="2">
        <v>36582</v>
      </c>
      <c r="C6312">
        <v>10</v>
      </c>
      <c r="D6312" t="s">
        <v>47</v>
      </c>
      <c r="E6312">
        <v>23</v>
      </c>
      <c r="F6312" t="s">
        <v>50</v>
      </c>
      <c r="G6312">
        <v>1</v>
      </c>
      <c r="H6312">
        <v>3</v>
      </c>
      <c r="I6312">
        <v>1</v>
      </c>
      <c r="J6312">
        <f t="shared" si="98"/>
        <v>3</v>
      </c>
      <c r="K6312" s="8">
        <v>26</v>
      </c>
      <c r="L6312" s="8">
        <f>COUNTIFS($D$2:$D6312,D6312)</f>
        <v>304</v>
      </c>
    </row>
    <row r="6313" spans="1:12" x14ac:dyDescent="0.2">
      <c r="A6313" s="7">
        <v>9900250</v>
      </c>
      <c r="B6313" s="2">
        <v>36582</v>
      </c>
      <c r="C6313">
        <v>23</v>
      </c>
      <c r="D6313" t="s">
        <v>50</v>
      </c>
      <c r="E6313">
        <v>10</v>
      </c>
      <c r="F6313" t="s">
        <v>47</v>
      </c>
      <c r="G6313">
        <v>0</v>
      </c>
      <c r="H6313">
        <v>1</v>
      </c>
      <c r="I6313">
        <v>3</v>
      </c>
      <c r="J6313">
        <f t="shared" si="98"/>
        <v>0</v>
      </c>
      <c r="K6313" s="8">
        <v>25</v>
      </c>
      <c r="L6313" s="8">
        <f>COUNTIFS($D$2:$D6313,D6313)</f>
        <v>303</v>
      </c>
    </row>
    <row r="6314" spans="1:12" x14ac:dyDescent="0.2">
      <c r="A6314" s="7">
        <v>9900251</v>
      </c>
      <c r="B6314" s="2">
        <v>36582</v>
      </c>
      <c r="C6314">
        <v>52</v>
      </c>
      <c r="D6314" t="s">
        <v>769</v>
      </c>
      <c r="E6314">
        <v>32</v>
      </c>
      <c r="F6314" t="s">
        <v>559</v>
      </c>
      <c r="G6314">
        <v>1</v>
      </c>
      <c r="H6314">
        <v>1</v>
      </c>
      <c r="I6314">
        <v>1</v>
      </c>
      <c r="J6314">
        <f t="shared" si="98"/>
        <v>1</v>
      </c>
      <c r="K6314" s="8">
        <v>26</v>
      </c>
      <c r="L6314" s="8">
        <f>COUNTIFS($D$2:$D6314,D6314)</f>
        <v>26</v>
      </c>
    </row>
    <row r="6315" spans="1:12" x14ac:dyDescent="0.2">
      <c r="A6315" s="7">
        <v>9900251</v>
      </c>
      <c r="B6315" s="2">
        <v>36582</v>
      </c>
      <c r="C6315">
        <v>32</v>
      </c>
      <c r="D6315" t="s">
        <v>559</v>
      </c>
      <c r="E6315">
        <v>52</v>
      </c>
      <c r="F6315" t="s">
        <v>769</v>
      </c>
      <c r="G6315">
        <v>0</v>
      </c>
      <c r="H6315">
        <v>1</v>
      </c>
      <c r="I6315">
        <v>1</v>
      </c>
      <c r="J6315">
        <f t="shared" si="98"/>
        <v>1</v>
      </c>
      <c r="K6315" s="8">
        <v>26</v>
      </c>
      <c r="L6315" s="8">
        <f>COUNTIFS($D$2:$D6315,D6315)</f>
        <v>304</v>
      </c>
    </row>
    <row r="6316" spans="1:12" x14ac:dyDescent="0.2">
      <c r="A6316" s="7">
        <v>9900252</v>
      </c>
      <c r="B6316" s="2">
        <v>36582</v>
      </c>
      <c r="C6316">
        <v>14</v>
      </c>
      <c r="D6316" t="s">
        <v>27</v>
      </c>
      <c r="E6316">
        <v>27</v>
      </c>
      <c r="F6316" t="s">
        <v>32</v>
      </c>
      <c r="G6316">
        <v>1</v>
      </c>
      <c r="H6316">
        <v>2</v>
      </c>
      <c r="I6316">
        <v>1</v>
      </c>
      <c r="J6316">
        <f t="shared" si="98"/>
        <v>3</v>
      </c>
      <c r="K6316" s="8">
        <v>26</v>
      </c>
      <c r="L6316" s="8">
        <f>COUNTIFS($D$2:$D6316,D6316)</f>
        <v>304</v>
      </c>
    </row>
    <row r="6317" spans="1:12" x14ac:dyDescent="0.2">
      <c r="A6317" s="7">
        <v>9900252</v>
      </c>
      <c r="B6317" s="2">
        <v>36582</v>
      </c>
      <c r="C6317">
        <v>27</v>
      </c>
      <c r="D6317" t="s">
        <v>32</v>
      </c>
      <c r="E6317">
        <v>14</v>
      </c>
      <c r="F6317" t="s">
        <v>27</v>
      </c>
      <c r="G6317">
        <v>0</v>
      </c>
      <c r="H6317">
        <v>1</v>
      </c>
      <c r="I6317">
        <v>2</v>
      </c>
      <c r="J6317">
        <f t="shared" si="98"/>
        <v>0</v>
      </c>
      <c r="K6317" s="8">
        <v>26</v>
      </c>
      <c r="L6317" s="8">
        <f>COUNTIFS($D$2:$D6317,D6317)</f>
        <v>26</v>
      </c>
    </row>
    <row r="6318" spans="1:12" x14ac:dyDescent="0.2">
      <c r="A6318" s="7">
        <v>9900253</v>
      </c>
      <c r="B6318" s="2">
        <v>36582</v>
      </c>
      <c r="C6318">
        <v>51</v>
      </c>
      <c r="D6318" t="s">
        <v>768</v>
      </c>
      <c r="E6318">
        <v>26</v>
      </c>
      <c r="F6318" t="s">
        <v>17</v>
      </c>
      <c r="G6318">
        <v>1</v>
      </c>
      <c r="H6318">
        <v>0</v>
      </c>
      <c r="I6318">
        <v>1</v>
      </c>
      <c r="J6318">
        <f t="shared" si="98"/>
        <v>0</v>
      </c>
      <c r="K6318" s="8">
        <v>26</v>
      </c>
      <c r="L6318" s="8">
        <f>COUNTIFS($D$2:$D6318,D6318)</f>
        <v>304</v>
      </c>
    </row>
    <row r="6319" spans="1:12" x14ac:dyDescent="0.2">
      <c r="A6319" s="7">
        <v>9900253</v>
      </c>
      <c r="B6319" s="2">
        <v>36582</v>
      </c>
      <c r="C6319">
        <v>26</v>
      </c>
      <c r="D6319" t="s">
        <v>17</v>
      </c>
      <c r="E6319">
        <v>51</v>
      </c>
      <c r="F6319" t="s">
        <v>768</v>
      </c>
      <c r="G6319">
        <v>0</v>
      </c>
      <c r="H6319">
        <v>1</v>
      </c>
      <c r="I6319">
        <v>0</v>
      </c>
      <c r="J6319">
        <f t="shared" si="98"/>
        <v>3</v>
      </c>
      <c r="K6319" s="8">
        <v>26</v>
      </c>
      <c r="L6319" s="8">
        <f>COUNTIFS($D$2:$D6319,D6319)</f>
        <v>304</v>
      </c>
    </row>
    <row r="6320" spans="1:12" x14ac:dyDescent="0.2">
      <c r="A6320" s="7">
        <v>9900254</v>
      </c>
      <c r="B6320" s="2">
        <v>36582</v>
      </c>
      <c r="C6320">
        <v>34</v>
      </c>
      <c r="D6320" t="s">
        <v>445</v>
      </c>
      <c r="E6320">
        <v>49</v>
      </c>
      <c r="F6320" t="s">
        <v>766</v>
      </c>
      <c r="G6320">
        <v>1</v>
      </c>
      <c r="H6320">
        <v>0</v>
      </c>
      <c r="I6320">
        <v>0</v>
      </c>
      <c r="J6320">
        <f t="shared" si="98"/>
        <v>1</v>
      </c>
      <c r="K6320" s="8">
        <v>26</v>
      </c>
      <c r="L6320" s="8">
        <f>COUNTIFS($D$2:$D6320,D6320)</f>
        <v>182</v>
      </c>
    </row>
    <row r="6321" spans="1:12" x14ac:dyDescent="0.2">
      <c r="A6321" s="7">
        <v>9900254</v>
      </c>
      <c r="B6321" s="2">
        <v>36582</v>
      </c>
      <c r="C6321">
        <v>49</v>
      </c>
      <c r="D6321" t="s">
        <v>766</v>
      </c>
      <c r="E6321">
        <v>34</v>
      </c>
      <c r="F6321" t="s">
        <v>445</v>
      </c>
      <c r="G6321">
        <v>0</v>
      </c>
      <c r="H6321">
        <v>0</v>
      </c>
      <c r="I6321">
        <v>0</v>
      </c>
      <c r="J6321">
        <f t="shared" si="98"/>
        <v>1</v>
      </c>
      <c r="K6321" s="8">
        <v>26</v>
      </c>
      <c r="L6321" s="8">
        <f>COUNTIFS($D$2:$D6321,D6321)</f>
        <v>304</v>
      </c>
    </row>
    <row r="6322" spans="1:12" x14ac:dyDescent="0.2">
      <c r="A6322" s="7">
        <v>9900255</v>
      </c>
      <c r="B6322" s="2">
        <v>36582</v>
      </c>
      <c r="C6322">
        <v>54</v>
      </c>
      <c r="D6322" t="s">
        <v>771</v>
      </c>
      <c r="E6322">
        <v>22</v>
      </c>
      <c r="F6322" t="s">
        <v>15</v>
      </c>
      <c r="G6322">
        <v>1</v>
      </c>
      <c r="H6322">
        <v>0</v>
      </c>
      <c r="I6322">
        <v>2</v>
      </c>
      <c r="J6322">
        <f t="shared" si="98"/>
        <v>0</v>
      </c>
      <c r="K6322" s="8">
        <v>26</v>
      </c>
      <c r="L6322" s="8">
        <f>COUNTIFS($D$2:$D6322,D6322)</f>
        <v>304</v>
      </c>
    </row>
    <row r="6323" spans="1:12" x14ac:dyDescent="0.2">
      <c r="A6323" s="7">
        <v>9900255</v>
      </c>
      <c r="B6323" s="2">
        <v>36582</v>
      </c>
      <c r="C6323">
        <v>22</v>
      </c>
      <c r="D6323" t="s">
        <v>15</v>
      </c>
      <c r="E6323">
        <v>54</v>
      </c>
      <c r="F6323" t="s">
        <v>771</v>
      </c>
      <c r="G6323">
        <v>0</v>
      </c>
      <c r="H6323">
        <v>2</v>
      </c>
      <c r="I6323">
        <v>0</v>
      </c>
      <c r="J6323">
        <f t="shared" si="98"/>
        <v>3</v>
      </c>
      <c r="K6323" s="8">
        <v>26</v>
      </c>
      <c r="L6323" s="8">
        <f>COUNTIFS($D$2:$D6323,D6323)</f>
        <v>262</v>
      </c>
    </row>
    <row r="6324" spans="1:12" x14ac:dyDescent="0.2">
      <c r="A6324" s="7">
        <v>9900256</v>
      </c>
      <c r="B6324" s="2">
        <v>36582</v>
      </c>
      <c r="C6324">
        <v>31</v>
      </c>
      <c r="D6324" t="s">
        <v>447</v>
      </c>
      <c r="E6324">
        <v>46</v>
      </c>
      <c r="F6324" t="s">
        <v>763</v>
      </c>
      <c r="G6324">
        <v>1</v>
      </c>
      <c r="H6324">
        <v>1</v>
      </c>
      <c r="I6324">
        <v>1</v>
      </c>
      <c r="J6324">
        <f t="shared" si="98"/>
        <v>1</v>
      </c>
      <c r="K6324" s="8">
        <v>26</v>
      </c>
      <c r="L6324" s="8">
        <f>COUNTIFS($D$2:$D6324,D6324)</f>
        <v>64</v>
      </c>
    </row>
    <row r="6325" spans="1:12" x14ac:dyDescent="0.2">
      <c r="A6325" s="7">
        <v>9900256</v>
      </c>
      <c r="B6325" s="2">
        <v>36582</v>
      </c>
      <c r="C6325">
        <v>46</v>
      </c>
      <c r="D6325" t="s">
        <v>763</v>
      </c>
      <c r="E6325">
        <v>31</v>
      </c>
      <c r="F6325" t="s">
        <v>447</v>
      </c>
      <c r="G6325">
        <v>0</v>
      </c>
      <c r="H6325">
        <v>1</v>
      </c>
      <c r="I6325">
        <v>1</v>
      </c>
      <c r="J6325">
        <f t="shared" si="98"/>
        <v>1</v>
      </c>
      <c r="K6325" s="8">
        <v>26</v>
      </c>
      <c r="L6325" s="8">
        <f>COUNTIFS($D$2:$D6325,D6325)</f>
        <v>140</v>
      </c>
    </row>
    <row r="6326" spans="1:12" x14ac:dyDescent="0.2">
      <c r="A6326" s="7">
        <v>9900257</v>
      </c>
      <c r="B6326" s="2">
        <v>36582</v>
      </c>
      <c r="C6326">
        <v>29</v>
      </c>
      <c r="D6326" t="s">
        <v>42</v>
      </c>
      <c r="E6326">
        <v>16</v>
      </c>
      <c r="F6326" t="s">
        <v>37</v>
      </c>
      <c r="G6326">
        <v>1</v>
      </c>
      <c r="H6326">
        <v>0</v>
      </c>
      <c r="I6326">
        <v>4</v>
      </c>
      <c r="J6326">
        <f t="shared" si="98"/>
        <v>0</v>
      </c>
      <c r="K6326" s="8">
        <v>25</v>
      </c>
      <c r="L6326" s="8">
        <f>COUNTIFS($D$2:$D6326,D6326)</f>
        <v>261</v>
      </c>
    </row>
    <row r="6327" spans="1:12" x14ac:dyDescent="0.2">
      <c r="A6327" s="7">
        <v>9900257</v>
      </c>
      <c r="B6327" s="2">
        <v>36582</v>
      </c>
      <c r="C6327">
        <v>16</v>
      </c>
      <c r="D6327" t="s">
        <v>37</v>
      </c>
      <c r="E6327">
        <v>29</v>
      </c>
      <c r="F6327" t="s">
        <v>42</v>
      </c>
      <c r="G6327">
        <v>0</v>
      </c>
      <c r="H6327">
        <v>4</v>
      </c>
      <c r="I6327">
        <v>0</v>
      </c>
      <c r="J6327">
        <f t="shared" si="98"/>
        <v>3</v>
      </c>
      <c r="K6327" s="8">
        <v>26</v>
      </c>
      <c r="L6327" s="8">
        <f>COUNTIFS($D$2:$D6327,D6327)</f>
        <v>304</v>
      </c>
    </row>
    <row r="6328" spans="1:12" x14ac:dyDescent="0.2">
      <c r="A6328" s="7">
        <v>9900258</v>
      </c>
      <c r="B6328" s="2">
        <v>36582</v>
      </c>
      <c r="C6328">
        <v>53</v>
      </c>
      <c r="D6328" t="s">
        <v>770</v>
      </c>
      <c r="E6328">
        <v>21</v>
      </c>
      <c r="F6328" t="s">
        <v>10</v>
      </c>
      <c r="G6328">
        <v>1</v>
      </c>
      <c r="H6328">
        <v>2</v>
      </c>
      <c r="I6328">
        <v>2</v>
      </c>
      <c r="J6328">
        <f t="shared" si="98"/>
        <v>1</v>
      </c>
      <c r="K6328" s="8">
        <v>26</v>
      </c>
      <c r="L6328" s="8">
        <f>COUNTIFS($D$2:$D6328,D6328)</f>
        <v>304</v>
      </c>
    </row>
    <row r="6329" spans="1:12" x14ac:dyDescent="0.2">
      <c r="A6329" s="7">
        <v>9900258</v>
      </c>
      <c r="B6329" s="2">
        <v>36582</v>
      </c>
      <c r="C6329">
        <v>21</v>
      </c>
      <c r="D6329" t="s">
        <v>10</v>
      </c>
      <c r="E6329">
        <v>53</v>
      </c>
      <c r="F6329" t="s">
        <v>770</v>
      </c>
      <c r="G6329">
        <v>0</v>
      </c>
      <c r="H6329">
        <v>2</v>
      </c>
      <c r="I6329">
        <v>2</v>
      </c>
      <c r="J6329">
        <f t="shared" si="98"/>
        <v>1</v>
      </c>
      <c r="K6329" s="8">
        <v>26</v>
      </c>
      <c r="L6329" s="8">
        <f>COUNTIFS($D$2:$D6329,D6329)</f>
        <v>304</v>
      </c>
    </row>
    <row r="6330" spans="1:12" x14ac:dyDescent="0.2">
      <c r="A6330" s="7">
        <v>9900259</v>
      </c>
      <c r="B6330" s="2">
        <v>36589</v>
      </c>
      <c r="C6330">
        <v>46</v>
      </c>
      <c r="D6330" t="s">
        <v>763</v>
      </c>
      <c r="E6330">
        <v>53</v>
      </c>
      <c r="F6330" t="s">
        <v>770</v>
      </c>
      <c r="G6330">
        <v>1</v>
      </c>
      <c r="H6330">
        <v>4</v>
      </c>
      <c r="I6330">
        <v>0</v>
      </c>
      <c r="J6330">
        <f t="shared" si="98"/>
        <v>3</v>
      </c>
      <c r="K6330" s="8">
        <v>27</v>
      </c>
      <c r="L6330" s="8">
        <f>COUNTIFS($D$2:$D6330,D6330)</f>
        <v>141</v>
      </c>
    </row>
    <row r="6331" spans="1:12" x14ac:dyDescent="0.2">
      <c r="A6331" s="7">
        <v>9900259</v>
      </c>
      <c r="B6331" s="2">
        <v>36589</v>
      </c>
      <c r="C6331">
        <v>53</v>
      </c>
      <c r="D6331" t="s">
        <v>770</v>
      </c>
      <c r="E6331">
        <v>46</v>
      </c>
      <c r="F6331" t="s">
        <v>763</v>
      </c>
      <c r="G6331">
        <v>0</v>
      </c>
      <c r="H6331">
        <v>0</v>
      </c>
      <c r="I6331">
        <v>4</v>
      </c>
      <c r="J6331">
        <f t="shared" si="98"/>
        <v>0</v>
      </c>
      <c r="K6331" s="8">
        <v>27</v>
      </c>
      <c r="L6331" s="8">
        <f>COUNTIFS($D$2:$D6331,D6331)</f>
        <v>305</v>
      </c>
    </row>
    <row r="6332" spans="1:12" x14ac:dyDescent="0.2">
      <c r="A6332" s="7">
        <v>9900260</v>
      </c>
      <c r="B6332" s="2">
        <v>36589</v>
      </c>
      <c r="C6332">
        <v>16</v>
      </c>
      <c r="D6332" t="s">
        <v>37</v>
      </c>
      <c r="E6332">
        <v>54</v>
      </c>
      <c r="F6332" t="s">
        <v>771</v>
      </c>
      <c r="G6332">
        <v>1</v>
      </c>
      <c r="H6332">
        <v>1</v>
      </c>
      <c r="I6332">
        <v>1</v>
      </c>
      <c r="J6332">
        <f t="shared" si="98"/>
        <v>1</v>
      </c>
      <c r="K6332" s="8">
        <v>27</v>
      </c>
      <c r="L6332" s="8">
        <f>COUNTIFS($D$2:$D6332,D6332)</f>
        <v>305</v>
      </c>
    </row>
    <row r="6333" spans="1:12" x14ac:dyDescent="0.2">
      <c r="A6333" s="7">
        <v>9900260</v>
      </c>
      <c r="B6333" s="2">
        <v>36589</v>
      </c>
      <c r="C6333">
        <v>54</v>
      </c>
      <c r="D6333" t="s">
        <v>771</v>
      </c>
      <c r="E6333">
        <v>16</v>
      </c>
      <c r="F6333" t="s">
        <v>37</v>
      </c>
      <c r="G6333">
        <v>0</v>
      </c>
      <c r="H6333">
        <v>1</v>
      </c>
      <c r="I6333">
        <v>1</v>
      </c>
      <c r="J6333">
        <f t="shared" si="98"/>
        <v>1</v>
      </c>
      <c r="K6333" s="8">
        <v>27</v>
      </c>
      <c r="L6333" s="8">
        <f>COUNTIFS($D$2:$D6333,D6333)</f>
        <v>305</v>
      </c>
    </row>
    <row r="6334" spans="1:12" x14ac:dyDescent="0.2">
      <c r="A6334" s="7">
        <v>9900261</v>
      </c>
      <c r="B6334" s="2">
        <v>36589</v>
      </c>
      <c r="C6334">
        <v>21</v>
      </c>
      <c r="D6334" t="s">
        <v>10</v>
      </c>
      <c r="E6334">
        <v>19</v>
      </c>
      <c r="F6334" t="s">
        <v>40</v>
      </c>
      <c r="G6334">
        <v>1</v>
      </c>
      <c r="H6334">
        <v>1</v>
      </c>
      <c r="I6334">
        <v>1</v>
      </c>
      <c r="J6334">
        <f t="shared" si="98"/>
        <v>1</v>
      </c>
      <c r="K6334" s="8">
        <v>27</v>
      </c>
      <c r="L6334" s="8">
        <f>COUNTIFS($D$2:$D6334,D6334)</f>
        <v>305</v>
      </c>
    </row>
    <row r="6335" spans="1:12" x14ac:dyDescent="0.2">
      <c r="A6335" s="7">
        <v>9900261</v>
      </c>
      <c r="B6335" s="2">
        <v>36589</v>
      </c>
      <c r="C6335">
        <v>19</v>
      </c>
      <c r="D6335" t="s">
        <v>40</v>
      </c>
      <c r="E6335">
        <v>21</v>
      </c>
      <c r="F6335" t="s">
        <v>10</v>
      </c>
      <c r="G6335">
        <v>0</v>
      </c>
      <c r="H6335">
        <v>1</v>
      </c>
      <c r="I6335">
        <v>1</v>
      </c>
      <c r="J6335">
        <f t="shared" si="98"/>
        <v>1</v>
      </c>
      <c r="K6335" s="8">
        <v>26</v>
      </c>
      <c r="L6335" s="8">
        <f>COUNTIFS($D$2:$D6335,D6335)</f>
        <v>304</v>
      </c>
    </row>
    <row r="6336" spans="1:12" x14ac:dyDescent="0.2">
      <c r="A6336" s="7">
        <v>9900262</v>
      </c>
      <c r="B6336" s="2">
        <v>36589</v>
      </c>
      <c r="C6336">
        <v>22</v>
      </c>
      <c r="D6336" t="s">
        <v>15</v>
      </c>
      <c r="E6336">
        <v>14</v>
      </c>
      <c r="F6336" t="s">
        <v>27</v>
      </c>
      <c r="G6336">
        <v>1</v>
      </c>
      <c r="H6336">
        <v>0</v>
      </c>
      <c r="I6336">
        <v>1</v>
      </c>
      <c r="J6336">
        <f t="shared" si="98"/>
        <v>0</v>
      </c>
      <c r="K6336" s="8">
        <v>27</v>
      </c>
      <c r="L6336" s="8">
        <f>COUNTIFS($D$2:$D6336,D6336)</f>
        <v>263</v>
      </c>
    </row>
    <row r="6337" spans="1:12" x14ac:dyDescent="0.2">
      <c r="A6337" s="7">
        <v>9900262</v>
      </c>
      <c r="B6337" s="2">
        <v>36589</v>
      </c>
      <c r="C6337">
        <v>14</v>
      </c>
      <c r="D6337" t="s">
        <v>27</v>
      </c>
      <c r="E6337">
        <v>22</v>
      </c>
      <c r="F6337" t="s">
        <v>15</v>
      </c>
      <c r="G6337">
        <v>0</v>
      </c>
      <c r="H6337">
        <v>1</v>
      </c>
      <c r="I6337">
        <v>0</v>
      </c>
      <c r="J6337">
        <f t="shared" si="98"/>
        <v>3</v>
      </c>
      <c r="K6337" s="8">
        <v>27</v>
      </c>
      <c r="L6337" s="8">
        <f>COUNTIFS($D$2:$D6337,D6337)</f>
        <v>305</v>
      </c>
    </row>
    <row r="6338" spans="1:12" x14ac:dyDescent="0.2">
      <c r="A6338" s="7">
        <v>9900263</v>
      </c>
      <c r="B6338" s="2">
        <v>36589</v>
      </c>
      <c r="C6338">
        <v>23</v>
      </c>
      <c r="D6338" t="s">
        <v>50</v>
      </c>
      <c r="E6338">
        <v>34</v>
      </c>
      <c r="F6338" t="s">
        <v>445</v>
      </c>
      <c r="G6338">
        <v>1</v>
      </c>
      <c r="H6338">
        <v>1</v>
      </c>
      <c r="I6338">
        <v>1</v>
      </c>
      <c r="J6338">
        <f t="shared" ref="J6338:J6401" si="99">IF(H6338&gt;I6338,3,IF(I6338&gt;H6338,0,1))</f>
        <v>1</v>
      </c>
      <c r="K6338" s="8">
        <v>26</v>
      </c>
      <c r="L6338" s="8">
        <f>COUNTIFS($D$2:$D6338,D6338)</f>
        <v>304</v>
      </c>
    </row>
    <row r="6339" spans="1:12" x14ac:dyDescent="0.2">
      <c r="A6339" s="7">
        <v>9900263</v>
      </c>
      <c r="B6339" s="2">
        <v>36589</v>
      </c>
      <c r="C6339">
        <v>34</v>
      </c>
      <c r="D6339" t="s">
        <v>445</v>
      </c>
      <c r="E6339">
        <v>23</v>
      </c>
      <c r="F6339" t="s">
        <v>50</v>
      </c>
      <c r="G6339">
        <v>0</v>
      </c>
      <c r="H6339">
        <v>1</v>
      </c>
      <c r="I6339">
        <v>1</v>
      </c>
      <c r="J6339">
        <f t="shared" si="99"/>
        <v>1</v>
      </c>
      <c r="K6339" s="8">
        <v>27</v>
      </c>
      <c r="L6339" s="8">
        <f>COUNTIFS($D$2:$D6339,D6339)</f>
        <v>183</v>
      </c>
    </row>
    <row r="6340" spans="1:12" x14ac:dyDescent="0.2">
      <c r="A6340" s="7">
        <v>9900264</v>
      </c>
      <c r="B6340" s="2">
        <v>36589</v>
      </c>
      <c r="C6340">
        <v>26</v>
      </c>
      <c r="D6340" t="s">
        <v>17</v>
      </c>
      <c r="E6340">
        <v>52</v>
      </c>
      <c r="F6340" t="s">
        <v>769</v>
      </c>
      <c r="G6340">
        <v>1</v>
      </c>
      <c r="H6340">
        <v>1</v>
      </c>
      <c r="I6340">
        <v>1</v>
      </c>
      <c r="J6340">
        <f t="shared" si="99"/>
        <v>1</v>
      </c>
      <c r="K6340" s="8">
        <v>27</v>
      </c>
      <c r="L6340" s="8">
        <f>COUNTIFS($D$2:$D6340,D6340)</f>
        <v>305</v>
      </c>
    </row>
    <row r="6341" spans="1:12" x14ac:dyDescent="0.2">
      <c r="A6341" s="7">
        <v>9900264</v>
      </c>
      <c r="B6341" s="2">
        <v>36589</v>
      </c>
      <c r="C6341">
        <v>52</v>
      </c>
      <c r="D6341" t="s">
        <v>769</v>
      </c>
      <c r="E6341">
        <v>26</v>
      </c>
      <c r="F6341" t="s">
        <v>17</v>
      </c>
      <c r="G6341">
        <v>0</v>
      </c>
      <c r="H6341">
        <v>1</v>
      </c>
      <c r="I6341">
        <v>1</v>
      </c>
      <c r="J6341">
        <f t="shared" si="99"/>
        <v>1</v>
      </c>
      <c r="K6341" s="8">
        <v>27</v>
      </c>
      <c r="L6341" s="8">
        <f>COUNTIFS($D$2:$D6341,D6341)</f>
        <v>27</v>
      </c>
    </row>
    <row r="6342" spans="1:12" x14ac:dyDescent="0.2">
      <c r="A6342" s="7">
        <v>9900265</v>
      </c>
      <c r="B6342" s="2">
        <v>36589</v>
      </c>
      <c r="C6342">
        <v>27</v>
      </c>
      <c r="D6342" t="s">
        <v>32</v>
      </c>
      <c r="E6342">
        <v>29</v>
      </c>
      <c r="F6342" t="s">
        <v>42</v>
      </c>
      <c r="G6342">
        <v>1</v>
      </c>
      <c r="H6342">
        <v>1</v>
      </c>
      <c r="I6342">
        <v>2</v>
      </c>
      <c r="J6342">
        <f t="shared" si="99"/>
        <v>0</v>
      </c>
      <c r="K6342" s="8">
        <v>27</v>
      </c>
      <c r="L6342" s="8">
        <f>COUNTIFS($D$2:$D6342,D6342)</f>
        <v>27</v>
      </c>
    </row>
    <row r="6343" spans="1:12" x14ac:dyDescent="0.2">
      <c r="A6343" s="7">
        <v>9900265</v>
      </c>
      <c r="B6343" s="2">
        <v>36589</v>
      </c>
      <c r="C6343">
        <v>29</v>
      </c>
      <c r="D6343" t="s">
        <v>42</v>
      </c>
      <c r="E6343">
        <v>27</v>
      </c>
      <c r="F6343" t="s">
        <v>32</v>
      </c>
      <c r="G6343">
        <v>0</v>
      </c>
      <c r="H6343">
        <v>2</v>
      </c>
      <c r="I6343">
        <v>1</v>
      </c>
      <c r="J6343">
        <f t="shared" si="99"/>
        <v>3</v>
      </c>
      <c r="K6343" s="8">
        <v>26</v>
      </c>
      <c r="L6343" s="8">
        <f>COUNTIFS($D$2:$D6343,D6343)</f>
        <v>262</v>
      </c>
    </row>
    <row r="6344" spans="1:12" x14ac:dyDescent="0.2">
      <c r="A6344" s="7">
        <v>9900266</v>
      </c>
      <c r="B6344" s="2">
        <v>36590</v>
      </c>
      <c r="C6344">
        <v>32</v>
      </c>
      <c r="D6344" t="s">
        <v>559</v>
      </c>
      <c r="E6344">
        <v>10</v>
      </c>
      <c r="F6344" t="s">
        <v>47</v>
      </c>
      <c r="G6344">
        <v>1</v>
      </c>
      <c r="H6344">
        <v>1</v>
      </c>
      <c r="I6344">
        <v>1</v>
      </c>
      <c r="J6344">
        <f t="shared" si="99"/>
        <v>1</v>
      </c>
      <c r="K6344" s="8">
        <v>27</v>
      </c>
      <c r="L6344" s="8">
        <f>COUNTIFS($D$2:$D6344,D6344)</f>
        <v>305</v>
      </c>
    </row>
    <row r="6345" spans="1:12" x14ac:dyDescent="0.2">
      <c r="A6345" s="7">
        <v>9900266</v>
      </c>
      <c r="B6345" s="2">
        <v>36590</v>
      </c>
      <c r="C6345">
        <v>10</v>
      </c>
      <c r="D6345" t="s">
        <v>47</v>
      </c>
      <c r="E6345">
        <v>32</v>
      </c>
      <c r="F6345" t="s">
        <v>559</v>
      </c>
      <c r="G6345">
        <v>0</v>
      </c>
      <c r="H6345">
        <v>1</v>
      </c>
      <c r="I6345">
        <v>1</v>
      </c>
      <c r="J6345">
        <f t="shared" si="99"/>
        <v>1</v>
      </c>
      <c r="K6345" s="8">
        <v>27</v>
      </c>
      <c r="L6345" s="8">
        <f>COUNTIFS($D$2:$D6345,D6345)</f>
        <v>305</v>
      </c>
    </row>
    <row r="6346" spans="1:12" x14ac:dyDescent="0.2">
      <c r="A6346" s="7">
        <v>9900267</v>
      </c>
      <c r="B6346" s="2">
        <v>36590</v>
      </c>
      <c r="C6346">
        <v>49</v>
      </c>
      <c r="D6346" t="s">
        <v>766</v>
      </c>
      <c r="E6346">
        <v>51</v>
      </c>
      <c r="F6346" t="s">
        <v>768</v>
      </c>
      <c r="G6346">
        <v>1</v>
      </c>
      <c r="H6346">
        <v>3</v>
      </c>
      <c r="I6346">
        <v>0</v>
      </c>
      <c r="J6346">
        <f t="shared" si="99"/>
        <v>3</v>
      </c>
      <c r="K6346" s="8">
        <v>27</v>
      </c>
      <c r="L6346" s="8">
        <f>COUNTIFS($D$2:$D6346,D6346)</f>
        <v>305</v>
      </c>
    </row>
    <row r="6347" spans="1:12" x14ac:dyDescent="0.2">
      <c r="A6347" s="7">
        <v>9900267</v>
      </c>
      <c r="B6347" s="2">
        <v>36590</v>
      </c>
      <c r="C6347">
        <v>51</v>
      </c>
      <c r="D6347" t="s">
        <v>768</v>
      </c>
      <c r="E6347">
        <v>49</v>
      </c>
      <c r="F6347" t="s">
        <v>766</v>
      </c>
      <c r="G6347">
        <v>0</v>
      </c>
      <c r="H6347">
        <v>0</v>
      </c>
      <c r="I6347">
        <v>3</v>
      </c>
      <c r="J6347">
        <f t="shared" si="99"/>
        <v>0</v>
      </c>
      <c r="K6347" s="8">
        <v>27</v>
      </c>
      <c r="L6347" s="8">
        <f>COUNTIFS($D$2:$D6347,D6347)</f>
        <v>305</v>
      </c>
    </row>
    <row r="6348" spans="1:12" x14ac:dyDescent="0.2">
      <c r="A6348" s="7">
        <v>9900268</v>
      </c>
      <c r="B6348" s="2">
        <v>36590</v>
      </c>
      <c r="C6348">
        <v>18</v>
      </c>
      <c r="D6348" t="s">
        <v>12</v>
      </c>
      <c r="E6348">
        <v>31</v>
      </c>
      <c r="F6348" t="s">
        <v>447</v>
      </c>
      <c r="G6348">
        <v>1</v>
      </c>
      <c r="H6348">
        <v>5</v>
      </c>
      <c r="I6348">
        <v>2</v>
      </c>
      <c r="J6348">
        <f t="shared" si="99"/>
        <v>3</v>
      </c>
      <c r="K6348" s="8">
        <v>26</v>
      </c>
      <c r="L6348" s="8">
        <f>COUNTIFS($D$2:$D6348,D6348)</f>
        <v>182</v>
      </c>
    </row>
    <row r="6349" spans="1:12" x14ac:dyDescent="0.2">
      <c r="A6349" s="7">
        <v>9900268</v>
      </c>
      <c r="B6349" s="2">
        <v>36590</v>
      </c>
      <c r="C6349">
        <v>31</v>
      </c>
      <c r="D6349" t="s">
        <v>447</v>
      </c>
      <c r="E6349">
        <v>18</v>
      </c>
      <c r="F6349" t="s">
        <v>12</v>
      </c>
      <c r="G6349">
        <v>0</v>
      </c>
      <c r="H6349">
        <v>2</v>
      </c>
      <c r="I6349">
        <v>5</v>
      </c>
      <c r="J6349">
        <f t="shared" si="99"/>
        <v>0</v>
      </c>
      <c r="K6349" s="8">
        <v>27</v>
      </c>
      <c r="L6349" s="8">
        <f>COUNTIFS($D$2:$D6349,D6349)</f>
        <v>65</v>
      </c>
    </row>
    <row r="6350" spans="1:12" x14ac:dyDescent="0.2">
      <c r="A6350" s="7">
        <v>9900269</v>
      </c>
      <c r="B6350" s="2">
        <v>36593</v>
      </c>
      <c r="C6350">
        <v>29</v>
      </c>
      <c r="D6350" t="s">
        <v>42</v>
      </c>
      <c r="E6350">
        <v>23</v>
      </c>
      <c r="F6350" t="s">
        <v>50</v>
      </c>
      <c r="G6350">
        <v>1</v>
      </c>
      <c r="H6350">
        <v>2</v>
      </c>
      <c r="I6350">
        <v>0</v>
      </c>
      <c r="J6350">
        <f t="shared" si="99"/>
        <v>3</v>
      </c>
      <c r="K6350" s="8">
        <v>27</v>
      </c>
      <c r="L6350" s="8">
        <f>COUNTIFS($D$2:$D6350,D6350)</f>
        <v>263</v>
      </c>
    </row>
    <row r="6351" spans="1:12" x14ac:dyDescent="0.2">
      <c r="A6351" s="7">
        <v>9900269</v>
      </c>
      <c r="B6351" s="2">
        <v>36593</v>
      </c>
      <c r="C6351">
        <v>23</v>
      </c>
      <c r="D6351" t="s">
        <v>50</v>
      </c>
      <c r="E6351">
        <v>29</v>
      </c>
      <c r="F6351" t="s">
        <v>42</v>
      </c>
      <c r="G6351">
        <v>0</v>
      </c>
      <c r="H6351">
        <v>0</v>
      </c>
      <c r="I6351">
        <v>2</v>
      </c>
      <c r="J6351">
        <f t="shared" si="99"/>
        <v>0</v>
      </c>
      <c r="K6351" s="8">
        <v>27</v>
      </c>
      <c r="L6351" s="8">
        <f>COUNTIFS($D$2:$D6351,D6351)</f>
        <v>305</v>
      </c>
    </row>
    <row r="6352" spans="1:12" x14ac:dyDescent="0.2">
      <c r="A6352" s="7">
        <v>9900270</v>
      </c>
      <c r="B6352" s="2">
        <v>36596</v>
      </c>
      <c r="C6352">
        <v>32</v>
      </c>
      <c r="D6352" t="s">
        <v>559</v>
      </c>
      <c r="E6352">
        <v>51</v>
      </c>
      <c r="F6352" t="s">
        <v>768</v>
      </c>
      <c r="G6352">
        <v>1</v>
      </c>
      <c r="H6352">
        <v>1</v>
      </c>
      <c r="I6352">
        <v>0</v>
      </c>
      <c r="J6352">
        <f t="shared" si="99"/>
        <v>3</v>
      </c>
      <c r="K6352" s="8">
        <v>28</v>
      </c>
      <c r="L6352" s="8">
        <f>COUNTIFS($D$2:$D6352,D6352)</f>
        <v>306</v>
      </c>
    </row>
    <row r="6353" spans="1:12" x14ac:dyDescent="0.2">
      <c r="A6353" s="7">
        <v>9900270</v>
      </c>
      <c r="B6353" s="2">
        <v>36596</v>
      </c>
      <c r="C6353">
        <v>51</v>
      </c>
      <c r="D6353" t="s">
        <v>768</v>
      </c>
      <c r="E6353">
        <v>32</v>
      </c>
      <c r="F6353" t="s">
        <v>559</v>
      </c>
      <c r="G6353">
        <v>0</v>
      </c>
      <c r="H6353">
        <v>0</v>
      </c>
      <c r="I6353">
        <v>1</v>
      </c>
      <c r="J6353">
        <f t="shared" si="99"/>
        <v>0</v>
      </c>
      <c r="K6353" s="8">
        <v>28</v>
      </c>
      <c r="L6353" s="8">
        <f>COUNTIFS($D$2:$D6353,D6353)</f>
        <v>306</v>
      </c>
    </row>
    <row r="6354" spans="1:12" x14ac:dyDescent="0.2">
      <c r="A6354" s="7">
        <v>9900271</v>
      </c>
      <c r="B6354" s="2">
        <v>36596</v>
      </c>
      <c r="C6354">
        <v>14</v>
      </c>
      <c r="D6354" t="s">
        <v>27</v>
      </c>
      <c r="E6354">
        <v>16</v>
      </c>
      <c r="F6354" t="s">
        <v>37</v>
      </c>
      <c r="G6354">
        <v>1</v>
      </c>
      <c r="H6354">
        <v>1</v>
      </c>
      <c r="I6354">
        <v>1</v>
      </c>
      <c r="J6354">
        <f t="shared" si="99"/>
        <v>1</v>
      </c>
      <c r="K6354" s="8">
        <v>28</v>
      </c>
      <c r="L6354" s="8">
        <f>COUNTIFS($D$2:$D6354,D6354)</f>
        <v>306</v>
      </c>
    </row>
    <row r="6355" spans="1:12" x14ac:dyDescent="0.2">
      <c r="A6355" s="7">
        <v>9900271</v>
      </c>
      <c r="B6355" s="2">
        <v>36596</v>
      </c>
      <c r="C6355">
        <v>16</v>
      </c>
      <c r="D6355" t="s">
        <v>37</v>
      </c>
      <c r="E6355">
        <v>14</v>
      </c>
      <c r="F6355" t="s">
        <v>27</v>
      </c>
      <c r="G6355">
        <v>0</v>
      </c>
      <c r="H6355">
        <v>1</v>
      </c>
      <c r="I6355">
        <v>1</v>
      </c>
      <c r="J6355">
        <f t="shared" si="99"/>
        <v>1</v>
      </c>
      <c r="K6355" s="8">
        <v>28</v>
      </c>
      <c r="L6355" s="8">
        <f>COUNTIFS($D$2:$D6355,D6355)</f>
        <v>306</v>
      </c>
    </row>
    <row r="6356" spans="1:12" x14ac:dyDescent="0.2">
      <c r="A6356" s="7">
        <v>9900272</v>
      </c>
      <c r="B6356" s="2">
        <v>36596</v>
      </c>
      <c r="C6356">
        <v>19</v>
      </c>
      <c r="D6356" t="s">
        <v>40</v>
      </c>
      <c r="E6356">
        <v>31</v>
      </c>
      <c r="F6356" t="s">
        <v>447</v>
      </c>
      <c r="G6356">
        <v>1</v>
      </c>
      <c r="H6356">
        <v>1</v>
      </c>
      <c r="I6356">
        <v>1</v>
      </c>
      <c r="J6356">
        <f t="shared" si="99"/>
        <v>1</v>
      </c>
      <c r="K6356" s="8">
        <v>27</v>
      </c>
      <c r="L6356" s="8">
        <f>COUNTIFS($D$2:$D6356,D6356)</f>
        <v>305</v>
      </c>
    </row>
    <row r="6357" spans="1:12" x14ac:dyDescent="0.2">
      <c r="A6357" s="7">
        <v>9900272</v>
      </c>
      <c r="B6357" s="2">
        <v>36596</v>
      </c>
      <c r="C6357">
        <v>31</v>
      </c>
      <c r="D6357" t="s">
        <v>447</v>
      </c>
      <c r="E6357">
        <v>19</v>
      </c>
      <c r="F6357" t="s">
        <v>40</v>
      </c>
      <c r="G6357">
        <v>0</v>
      </c>
      <c r="H6357">
        <v>1</v>
      </c>
      <c r="I6357">
        <v>1</v>
      </c>
      <c r="J6357">
        <f t="shared" si="99"/>
        <v>1</v>
      </c>
      <c r="K6357" s="8">
        <v>28</v>
      </c>
      <c r="L6357" s="8">
        <f>COUNTIFS($D$2:$D6357,D6357)</f>
        <v>66</v>
      </c>
    </row>
    <row r="6358" spans="1:12" x14ac:dyDescent="0.2">
      <c r="A6358" s="7">
        <v>9900273</v>
      </c>
      <c r="B6358" s="2">
        <v>36596</v>
      </c>
      <c r="C6358">
        <v>21</v>
      </c>
      <c r="D6358" t="s">
        <v>10</v>
      </c>
      <c r="E6358">
        <v>46</v>
      </c>
      <c r="F6358" t="s">
        <v>763</v>
      </c>
      <c r="G6358">
        <v>1</v>
      </c>
      <c r="H6358">
        <v>3</v>
      </c>
      <c r="I6358">
        <v>1</v>
      </c>
      <c r="J6358">
        <f t="shared" si="99"/>
        <v>3</v>
      </c>
      <c r="K6358" s="8">
        <v>28</v>
      </c>
      <c r="L6358" s="8">
        <f>COUNTIFS($D$2:$D6358,D6358)</f>
        <v>306</v>
      </c>
    </row>
    <row r="6359" spans="1:12" x14ac:dyDescent="0.2">
      <c r="A6359" s="7">
        <v>9900273</v>
      </c>
      <c r="B6359" s="2">
        <v>36596</v>
      </c>
      <c r="C6359">
        <v>46</v>
      </c>
      <c r="D6359" t="s">
        <v>763</v>
      </c>
      <c r="E6359">
        <v>21</v>
      </c>
      <c r="F6359" t="s">
        <v>10</v>
      </c>
      <c r="G6359">
        <v>0</v>
      </c>
      <c r="H6359">
        <v>1</v>
      </c>
      <c r="I6359">
        <v>3</v>
      </c>
      <c r="J6359">
        <f t="shared" si="99"/>
        <v>0</v>
      </c>
      <c r="K6359" s="8">
        <v>28</v>
      </c>
      <c r="L6359" s="8">
        <f>COUNTIFS($D$2:$D6359,D6359)</f>
        <v>142</v>
      </c>
    </row>
    <row r="6360" spans="1:12" x14ac:dyDescent="0.2">
      <c r="A6360" s="7">
        <v>9900274</v>
      </c>
      <c r="B6360" s="2">
        <v>36596</v>
      </c>
      <c r="C6360">
        <v>22</v>
      </c>
      <c r="D6360" t="s">
        <v>15</v>
      </c>
      <c r="E6360">
        <v>27</v>
      </c>
      <c r="F6360" t="s">
        <v>32</v>
      </c>
      <c r="G6360">
        <v>1</v>
      </c>
      <c r="H6360">
        <v>1</v>
      </c>
      <c r="I6360">
        <v>0</v>
      </c>
      <c r="J6360">
        <f t="shared" si="99"/>
        <v>3</v>
      </c>
      <c r="K6360" s="8">
        <v>28</v>
      </c>
      <c r="L6360" s="8">
        <f>COUNTIFS($D$2:$D6360,D6360)</f>
        <v>264</v>
      </c>
    </row>
    <row r="6361" spans="1:12" x14ac:dyDescent="0.2">
      <c r="A6361" s="7">
        <v>9900274</v>
      </c>
      <c r="B6361" s="2">
        <v>36596</v>
      </c>
      <c r="C6361">
        <v>27</v>
      </c>
      <c r="D6361" t="s">
        <v>32</v>
      </c>
      <c r="E6361">
        <v>22</v>
      </c>
      <c r="F6361" t="s">
        <v>15</v>
      </c>
      <c r="G6361">
        <v>0</v>
      </c>
      <c r="H6361">
        <v>0</v>
      </c>
      <c r="I6361">
        <v>1</v>
      </c>
      <c r="J6361">
        <f t="shared" si="99"/>
        <v>0</v>
      </c>
      <c r="K6361" s="8">
        <v>28</v>
      </c>
      <c r="L6361" s="8">
        <f>COUNTIFS($D$2:$D6361,D6361)</f>
        <v>28</v>
      </c>
    </row>
    <row r="6362" spans="1:12" x14ac:dyDescent="0.2">
      <c r="A6362" s="7">
        <v>9900275</v>
      </c>
      <c r="B6362" s="2">
        <v>36596</v>
      </c>
      <c r="C6362">
        <v>54</v>
      </c>
      <c r="D6362" t="s">
        <v>771</v>
      </c>
      <c r="E6362">
        <v>29</v>
      </c>
      <c r="F6362" t="s">
        <v>42</v>
      </c>
      <c r="G6362">
        <v>1</v>
      </c>
      <c r="H6362">
        <v>3</v>
      </c>
      <c r="I6362">
        <v>1</v>
      </c>
      <c r="J6362">
        <f t="shared" si="99"/>
        <v>3</v>
      </c>
      <c r="K6362" s="8">
        <v>28</v>
      </c>
      <c r="L6362" s="8">
        <f>COUNTIFS($D$2:$D6362,D6362)</f>
        <v>306</v>
      </c>
    </row>
    <row r="6363" spans="1:12" x14ac:dyDescent="0.2">
      <c r="A6363" s="7">
        <v>9900275</v>
      </c>
      <c r="B6363" s="2">
        <v>36596</v>
      </c>
      <c r="C6363">
        <v>29</v>
      </c>
      <c r="D6363" t="s">
        <v>42</v>
      </c>
      <c r="E6363">
        <v>54</v>
      </c>
      <c r="F6363" t="s">
        <v>771</v>
      </c>
      <c r="G6363">
        <v>0</v>
      </c>
      <c r="H6363">
        <v>1</v>
      </c>
      <c r="I6363">
        <v>3</v>
      </c>
      <c r="J6363">
        <f t="shared" si="99"/>
        <v>0</v>
      </c>
      <c r="K6363" s="8">
        <v>28</v>
      </c>
      <c r="L6363" s="8">
        <f>COUNTIFS($D$2:$D6363,D6363)</f>
        <v>264</v>
      </c>
    </row>
    <row r="6364" spans="1:12" x14ac:dyDescent="0.2">
      <c r="A6364" s="7">
        <v>9900276</v>
      </c>
      <c r="B6364" s="2">
        <v>36596</v>
      </c>
      <c r="C6364">
        <v>26</v>
      </c>
      <c r="D6364" t="s">
        <v>17</v>
      </c>
      <c r="E6364">
        <v>23</v>
      </c>
      <c r="F6364" t="s">
        <v>50</v>
      </c>
      <c r="G6364">
        <v>1</v>
      </c>
      <c r="H6364">
        <v>7</v>
      </c>
      <c r="I6364">
        <v>2</v>
      </c>
      <c r="J6364">
        <f t="shared" si="99"/>
        <v>3</v>
      </c>
      <c r="K6364" s="8">
        <v>28</v>
      </c>
      <c r="L6364" s="8">
        <f>COUNTIFS($D$2:$D6364,D6364)</f>
        <v>306</v>
      </c>
    </row>
    <row r="6365" spans="1:12" x14ac:dyDescent="0.2">
      <c r="A6365" s="7">
        <v>9900276</v>
      </c>
      <c r="B6365" s="2">
        <v>36596</v>
      </c>
      <c r="C6365">
        <v>23</v>
      </c>
      <c r="D6365" t="s">
        <v>50</v>
      </c>
      <c r="E6365">
        <v>26</v>
      </c>
      <c r="F6365" t="s">
        <v>17</v>
      </c>
      <c r="G6365">
        <v>0</v>
      </c>
      <c r="H6365">
        <v>2</v>
      </c>
      <c r="I6365">
        <v>7</v>
      </c>
      <c r="J6365">
        <f t="shared" si="99"/>
        <v>0</v>
      </c>
      <c r="K6365" s="8">
        <v>28</v>
      </c>
      <c r="L6365" s="8">
        <f>COUNTIFS($D$2:$D6365,D6365)</f>
        <v>306</v>
      </c>
    </row>
    <row r="6366" spans="1:12" x14ac:dyDescent="0.2">
      <c r="A6366" s="7">
        <v>9900277</v>
      </c>
      <c r="B6366" s="2">
        <v>36596</v>
      </c>
      <c r="C6366">
        <v>53</v>
      </c>
      <c r="D6366" t="s">
        <v>770</v>
      </c>
      <c r="E6366">
        <v>18</v>
      </c>
      <c r="F6366" t="s">
        <v>12</v>
      </c>
      <c r="G6366">
        <v>1</v>
      </c>
      <c r="H6366">
        <v>2</v>
      </c>
      <c r="I6366">
        <v>1</v>
      </c>
      <c r="J6366">
        <f t="shared" si="99"/>
        <v>3</v>
      </c>
      <c r="K6366" s="8">
        <v>28</v>
      </c>
      <c r="L6366" s="8">
        <f>COUNTIFS($D$2:$D6366,D6366)</f>
        <v>306</v>
      </c>
    </row>
    <row r="6367" spans="1:12" x14ac:dyDescent="0.2">
      <c r="A6367" s="7">
        <v>9900277</v>
      </c>
      <c r="B6367" s="2">
        <v>36596</v>
      </c>
      <c r="C6367">
        <v>18</v>
      </c>
      <c r="D6367" t="s">
        <v>12</v>
      </c>
      <c r="E6367">
        <v>53</v>
      </c>
      <c r="F6367" t="s">
        <v>770</v>
      </c>
      <c r="G6367">
        <v>0</v>
      </c>
      <c r="H6367">
        <v>1</v>
      </c>
      <c r="I6367">
        <v>2</v>
      </c>
      <c r="J6367">
        <f t="shared" si="99"/>
        <v>0</v>
      </c>
      <c r="K6367" s="8">
        <v>27</v>
      </c>
      <c r="L6367" s="8">
        <f>COUNTIFS($D$2:$D6367,D6367)</f>
        <v>183</v>
      </c>
    </row>
    <row r="6368" spans="1:12" x14ac:dyDescent="0.2">
      <c r="A6368" s="7">
        <v>9900278</v>
      </c>
      <c r="B6368" s="2">
        <v>36597</v>
      </c>
      <c r="C6368">
        <v>52</v>
      </c>
      <c r="D6368" t="s">
        <v>769</v>
      </c>
      <c r="E6368">
        <v>49</v>
      </c>
      <c r="F6368" t="s">
        <v>766</v>
      </c>
      <c r="G6368">
        <v>1</v>
      </c>
      <c r="H6368">
        <v>1</v>
      </c>
      <c r="I6368">
        <v>2</v>
      </c>
      <c r="J6368">
        <f t="shared" si="99"/>
        <v>0</v>
      </c>
      <c r="K6368" s="8">
        <v>28</v>
      </c>
      <c r="L6368" s="8">
        <f>COUNTIFS($D$2:$D6368,D6368)</f>
        <v>28</v>
      </c>
    </row>
    <row r="6369" spans="1:12" x14ac:dyDescent="0.2">
      <c r="A6369" s="7">
        <v>9900278</v>
      </c>
      <c r="B6369" s="2">
        <v>36597</v>
      </c>
      <c r="C6369">
        <v>49</v>
      </c>
      <c r="D6369" t="s">
        <v>766</v>
      </c>
      <c r="E6369">
        <v>52</v>
      </c>
      <c r="F6369" t="s">
        <v>769</v>
      </c>
      <c r="G6369">
        <v>0</v>
      </c>
      <c r="H6369">
        <v>2</v>
      </c>
      <c r="I6369">
        <v>1</v>
      </c>
      <c r="J6369">
        <f t="shared" si="99"/>
        <v>3</v>
      </c>
      <c r="K6369" s="8">
        <v>28</v>
      </c>
      <c r="L6369" s="8">
        <f>COUNTIFS($D$2:$D6369,D6369)</f>
        <v>306</v>
      </c>
    </row>
    <row r="6370" spans="1:12" x14ac:dyDescent="0.2">
      <c r="A6370" s="7">
        <v>9900279</v>
      </c>
      <c r="B6370" s="2">
        <v>36597</v>
      </c>
      <c r="C6370">
        <v>34</v>
      </c>
      <c r="D6370" t="s">
        <v>445</v>
      </c>
      <c r="E6370">
        <v>10</v>
      </c>
      <c r="F6370" t="s">
        <v>47</v>
      </c>
      <c r="G6370">
        <v>1</v>
      </c>
      <c r="H6370">
        <v>2</v>
      </c>
      <c r="I6370">
        <v>1</v>
      </c>
      <c r="J6370">
        <f t="shared" si="99"/>
        <v>3</v>
      </c>
      <c r="K6370" s="8">
        <v>28</v>
      </c>
      <c r="L6370" s="8">
        <f>COUNTIFS($D$2:$D6370,D6370)</f>
        <v>184</v>
      </c>
    </row>
    <row r="6371" spans="1:12" x14ac:dyDescent="0.2">
      <c r="A6371" s="7">
        <v>9900279</v>
      </c>
      <c r="B6371" s="2">
        <v>36597</v>
      </c>
      <c r="C6371">
        <v>10</v>
      </c>
      <c r="D6371" t="s">
        <v>47</v>
      </c>
      <c r="E6371">
        <v>34</v>
      </c>
      <c r="F6371" t="s">
        <v>445</v>
      </c>
      <c r="G6371">
        <v>0</v>
      </c>
      <c r="H6371">
        <v>1</v>
      </c>
      <c r="I6371">
        <v>2</v>
      </c>
      <c r="J6371">
        <f t="shared" si="99"/>
        <v>0</v>
      </c>
      <c r="K6371" s="8">
        <v>28</v>
      </c>
      <c r="L6371" s="8">
        <f>COUNTIFS($D$2:$D6371,D6371)</f>
        <v>306</v>
      </c>
    </row>
    <row r="6372" spans="1:12" x14ac:dyDescent="0.2">
      <c r="A6372" s="7">
        <v>9900280</v>
      </c>
      <c r="B6372" s="2">
        <v>36600</v>
      </c>
      <c r="C6372">
        <v>51</v>
      </c>
      <c r="D6372" t="s">
        <v>768</v>
      </c>
      <c r="E6372">
        <v>16</v>
      </c>
      <c r="F6372" t="s">
        <v>37</v>
      </c>
      <c r="G6372">
        <v>1</v>
      </c>
      <c r="H6372">
        <v>1</v>
      </c>
      <c r="I6372">
        <v>0</v>
      </c>
      <c r="J6372">
        <f t="shared" si="99"/>
        <v>3</v>
      </c>
      <c r="K6372" s="8">
        <v>29</v>
      </c>
      <c r="L6372" s="8">
        <f>COUNTIFS($D$2:$D6372,D6372)</f>
        <v>307</v>
      </c>
    </row>
    <row r="6373" spans="1:12" x14ac:dyDescent="0.2">
      <c r="A6373" s="7">
        <v>9900280</v>
      </c>
      <c r="B6373" s="2">
        <v>36600</v>
      </c>
      <c r="C6373">
        <v>16</v>
      </c>
      <c r="D6373" t="s">
        <v>37</v>
      </c>
      <c r="E6373">
        <v>51</v>
      </c>
      <c r="F6373" t="s">
        <v>768</v>
      </c>
      <c r="G6373">
        <v>0</v>
      </c>
      <c r="H6373">
        <v>0</v>
      </c>
      <c r="I6373">
        <v>1</v>
      </c>
      <c r="J6373">
        <f t="shared" si="99"/>
        <v>0</v>
      </c>
      <c r="K6373" s="8">
        <v>29</v>
      </c>
      <c r="L6373" s="8">
        <f>COUNTIFS($D$2:$D6373,D6373)</f>
        <v>307</v>
      </c>
    </row>
    <row r="6374" spans="1:12" x14ac:dyDescent="0.2">
      <c r="A6374" s="7">
        <v>9900281</v>
      </c>
      <c r="B6374" s="2">
        <v>36600</v>
      </c>
      <c r="C6374">
        <v>19</v>
      </c>
      <c r="D6374" t="s">
        <v>40</v>
      </c>
      <c r="E6374">
        <v>32</v>
      </c>
      <c r="F6374" t="s">
        <v>559</v>
      </c>
      <c r="G6374">
        <v>1</v>
      </c>
      <c r="H6374">
        <v>0</v>
      </c>
      <c r="I6374">
        <v>0</v>
      </c>
      <c r="J6374">
        <f t="shared" si="99"/>
        <v>1</v>
      </c>
      <c r="K6374" s="8">
        <v>28</v>
      </c>
      <c r="L6374" s="8">
        <f>COUNTIFS($D$2:$D6374,D6374)</f>
        <v>306</v>
      </c>
    </row>
    <row r="6375" spans="1:12" x14ac:dyDescent="0.2">
      <c r="A6375" s="7">
        <v>9900281</v>
      </c>
      <c r="B6375" s="2">
        <v>36600</v>
      </c>
      <c r="C6375">
        <v>32</v>
      </c>
      <c r="D6375" t="s">
        <v>559</v>
      </c>
      <c r="E6375">
        <v>19</v>
      </c>
      <c r="F6375" t="s">
        <v>40</v>
      </c>
      <c r="G6375">
        <v>0</v>
      </c>
      <c r="H6375">
        <v>0</v>
      </c>
      <c r="I6375">
        <v>0</v>
      </c>
      <c r="J6375">
        <f t="shared" si="99"/>
        <v>1</v>
      </c>
      <c r="K6375" s="8">
        <v>29</v>
      </c>
      <c r="L6375" s="8">
        <f>COUNTIFS($D$2:$D6375,D6375)</f>
        <v>307</v>
      </c>
    </row>
    <row r="6376" spans="1:12" x14ac:dyDescent="0.2">
      <c r="A6376" s="7">
        <v>9900282</v>
      </c>
      <c r="B6376" s="2">
        <v>36603</v>
      </c>
      <c r="C6376">
        <v>51</v>
      </c>
      <c r="D6376" t="s">
        <v>768</v>
      </c>
      <c r="E6376">
        <v>52</v>
      </c>
      <c r="F6376" t="s">
        <v>769</v>
      </c>
      <c r="G6376">
        <v>1</v>
      </c>
      <c r="H6376">
        <v>4</v>
      </c>
      <c r="I6376">
        <v>0</v>
      </c>
      <c r="J6376">
        <f t="shared" si="99"/>
        <v>3</v>
      </c>
      <c r="K6376" s="8">
        <v>30</v>
      </c>
      <c r="L6376" s="8">
        <f>COUNTIFS($D$2:$D6376,D6376)</f>
        <v>308</v>
      </c>
    </row>
    <row r="6377" spans="1:12" x14ac:dyDescent="0.2">
      <c r="A6377" s="7">
        <v>9900282</v>
      </c>
      <c r="B6377" s="2">
        <v>36603</v>
      </c>
      <c r="C6377">
        <v>52</v>
      </c>
      <c r="D6377" t="s">
        <v>769</v>
      </c>
      <c r="E6377">
        <v>51</v>
      </c>
      <c r="F6377" t="s">
        <v>768</v>
      </c>
      <c r="G6377">
        <v>0</v>
      </c>
      <c r="H6377">
        <v>0</v>
      </c>
      <c r="I6377">
        <v>4</v>
      </c>
      <c r="J6377">
        <f t="shared" si="99"/>
        <v>0</v>
      </c>
      <c r="K6377" s="8">
        <v>29</v>
      </c>
      <c r="L6377" s="8">
        <f>COUNTIFS($D$2:$D6377,D6377)</f>
        <v>29</v>
      </c>
    </row>
    <row r="6378" spans="1:12" x14ac:dyDescent="0.2">
      <c r="A6378" s="7">
        <v>9900283</v>
      </c>
      <c r="B6378" s="2">
        <v>36603</v>
      </c>
      <c r="C6378">
        <v>46</v>
      </c>
      <c r="D6378" t="s">
        <v>763</v>
      </c>
      <c r="E6378">
        <v>19</v>
      </c>
      <c r="F6378" t="s">
        <v>40</v>
      </c>
      <c r="G6378">
        <v>1</v>
      </c>
      <c r="H6378">
        <v>0</v>
      </c>
      <c r="I6378">
        <v>2</v>
      </c>
      <c r="J6378">
        <f t="shared" si="99"/>
        <v>0</v>
      </c>
      <c r="K6378" s="8">
        <v>29</v>
      </c>
      <c r="L6378" s="8">
        <f>COUNTIFS($D$2:$D6378,D6378)</f>
        <v>143</v>
      </c>
    </row>
    <row r="6379" spans="1:12" x14ac:dyDescent="0.2">
      <c r="A6379" s="7">
        <v>9900283</v>
      </c>
      <c r="B6379" s="2">
        <v>36603</v>
      </c>
      <c r="C6379">
        <v>19</v>
      </c>
      <c r="D6379" t="s">
        <v>40</v>
      </c>
      <c r="E6379">
        <v>46</v>
      </c>
      <c r="F6379" t="s">
        <v>763</v>
      </c>
      <c r="G6379">
        <v>0</v>
      </c>
      <c r="H6379">
        <v>2</v>
      </c>
      <c r="I6379">
        <v>0</v>
      </c>
      <c r="J6379">
        <f t="shared" si="99"/>
        <v>3</v>
      </c>
      <c r="K6379" s="8">
        <v>29</v>
      </c>
      <c r="L6379" s="8">
        <f>COUNTIFS($D$2:$D6379,D6379)</f>
        <v>307</v>
      </c>
    </row>
    <row r="6380" spans="1:12" x14ac:dyDescent="0.2">
      <c r="A6380" s="7">
        <v>9900284</v>
      </c>
      <c r="B6380" s="2">
        <v>36603</v>
      </c>
      <c r="C6380">
        <v>18</v>
      </c>
      <c r="D6380" t="s">
        <v>12</v>
      </c>
      <c r="E6380">
        <v>21</v>
      </c>
      <c r="F6380" t="s">
        <v>10</v>
      </c>
      <c r="G6380">
        <v>1</v>
      </c>
      <c r="H6380">
        <v>0</v>
      </c>
      <c r="I6380">
        <v>2</v>
      </c>
      <c r="J6380">
        <f t="shared" si="99"/>
        <v>0</v>
      </c>
      <c r="K6380" s="8">
        <v>28</v>
      </c>
      <c r="L6380" s="8">
        <f>COUNTIFS($D$2:$D6380,D6380)</f>
        <v>184</v>
      </c>
    </row>
    <row r="6381" spans="1:12" x14ac:dyDescent="0.2">
      <c r="A6381" s="7">
        <v>9900284</v>
      </c>
      <c r="B6381" s="2">
        <v>36603</v>
      </c>
      <c r="C6381">
        <v>21</v>
      </c>
      <c r="D6381" t="s">
        <v>10</v>
      </c>
      <c r="E6381">
        <v>18</v>
      </c>
      <c r="F6381" t="s">
        <v>12</v>
      </c>
      <c r="G6381">
        <v>0</v>
      </c>
      <c r="H6381">
        <v>2</v>
      </c>
      <c r="I6381">
        <v>0</v>
      </c>
      <c r="J6381">
        <f t="shared" si="99"/>
        <v>3</v>
      </c>
      <c r="K6381" s="8">
        <v>29</v>
      </c>
      <c r="L6381" s="8">
        <f>COUNTIFS($D$2:$D6381,D6381)</f>
        <v>307</v>
      </c>
    </row>
    <row r="6382" spans="1:12" x14ac:dyDescent="0.2">
      <c r="A6382" s="7">
        <v>9900285</v>
      </c>
      <c r="B6382" s="2">
        <v>36603</v>
      </c>
      <c r="C6382">
        <v>23</v>
      </c>
      <c r="D6382" t="s">
        <v>50</v>
      </c>
      <c r="E6382">
        <v>32</v>
      </c>
      <c r="F6382" t="s">
        <v>559</v>
      </c>
      <c r="G6382">
        <v>1</v>
      </c>
      <c r="H6382">
        <v>2</v>
      </c>
      <c r="I6382">
        <v>0</v>
      </c>
      <c r="J6382">
        <f t="shared" si="99"/>
        <v>3</v>
      </c>
      <c r="K6382" s="8">
        <v>29</v>
      </c>
      <c r="L6382" s="8">
        <f>COUNTIFS($D$2:$D6382,D6382)</f>
        <v>307</v>
      </c>
    </row>
    <row r="6383" spans="1:12" x14ac:dyDescent="0.2">
      <c r="A6383" s="7">
        <v>9900285</v>
      </c>
      <c r="B6383" s="2">
        <v>36603</v>
      </c>
      <c r="C6383">
        <v>32</v>
      </c>
      <c r="D6383" t="s">
        <v>559</v>
      </c>
      <c r="E6383">
        <v>23</v>
      </c>
      <c r="F6383" t="s">
        <v>50</v>
      </c>
      <c r="G6383">
        <v>0</v>
      </c>
      <c r="H6383">
        <v>0</v>
      </c>
      <c r="I6383">
        <v>2</v>
      </c>
      <c r="J6383">
        <f t="shared" si="99"/>
        <v>0</v>
      </c>
      <c r="K6383" s="8">
        <v>30</v>
      </c>
      <c r="L6383" s="8">
        <f>COUNTIFS($D$2:$D6383,D6383)</f>
        <v>308</v>
      </c>
    </row>
    <row r="6384" spans="1:12" x14ac:dyDescent="0.2">
      <c r="A6384" s="7">
        <v>9900286</v>
      </c>
      <c r="B6384" s="2">
        <v>36603</v>
      </c>
      <c r="C6384">
        <v>31</v>
      </c>
      <c r="D6384" t="s">
        <v>447</v>
      </c>
      <c r="E6384">
        <v>34</v>
      </c>
      <c r="F6384" t="s">
        <v>445</v>
      </c>
      <c r="G6384">
        <v>1</v>
      </c>
      <c r="H6384">
        <v>1</v>
      </c>
      <c r="I6384">
        <v>1</v>
      </c>
      <c r="J6384">
        <f t="shared" si="99"/>
        <v>1</v>
      </c>
      <c r="K6384" s="8">
        <v>29</v>
      </c>
      <c r="L6384" s="8">
        <f>COUNTIFS($D$2:$D6384,D6384)</f>
        <v>67</v>
      </c>
    </row>
    <row r="6385" spans="1:12" x14ac:dyDescent="0.2">
      <c r="A6385" s="7">
        <v>9900286</v>
      </c>
      <c r="B6385" s="2">
        <v>36603</v>
      </c>
      <c r="C6385">
        <v>34</v>
      </c>
      <c r="D6385" t="s">
        <v>445</v>
      </c>
      <c r="E6385">
        <v>31</v>
      </c>
      <c r="F6385" t="s">
        <v>447</v>
      </c>
      <c r="G6385">
        <v>0</v>
      </c>
      <c r="H6385">
        <v>1</v>
      </c>
      <c r="I6385">
        <v>1</v>
      </c>
      <c r="J6385">
        <f t="shared" si="99"/>
        <v>1</v>
      </c>
      <c r="K6385" s="8">
        <v>29</v>
      </c>
      <c r="L6385" s="8">
        <f>COUNTIFS($D$2:$D6385,D6385)</f>
        <v>185</v>
      </c>
    </row>
    <row r="6386" spans="1:12" x14ac:dyDescent="0.2">
      <c r="A6386" s="7">
        <v>9900287</v>
      </c>
      <c r="B6386" s="2">
        <v>36603</v>
      </c>
      <c r="C6386">
        <v>27</v>
      </c>
      <c r="D6386" t="s">
        <v>32</v>
      </c>
      <c r="E6386">
        <v>54</v>
      </c>
      <c r="F6386" t="s">
        <v>771</v>
      </c>
      <c r="G6386">
        <v>1</v>
      </c>
      <c r="H6386">
        <v>1</v>
      </c>
      <c r="I6386">
        <v>0</v>
      </c>
      <c r="J6386">
        <f t="shared" si="99"/>
        <v>3</v>
      </c>
      <c r="K6386" s="8">
        <v>29</v>
      </c>
      <c r="L6386" s="8">
        <f>COUNTIFS($D$2:$D6386,D6386)</f>
        <v>29</v>
      </c>
    </row>
    <row r="6387" spans="1:12" x14ac:dyDescent="0.2">
      <c r="A6387" s="7">
        <v>9900287</v>
      </c>
      <c r="B6387" s="2">
        <v>36603</v>
      </c>
      <c r="C6387">
        <v>54</v>
      </c>
      <c r="D6387" t="s">
        <v>771</v>
      </c>
      <c r="E6387">
        <v>27</v>
      </c>
      <c r="F6387" t="s">
        <v>32</v>
      </c>
      <c r="G6387">
        <v>0</v>
      </c>
      <c r="H6387">
        <v>0</v>
      </c>
      <c r="I6387">
        <v>1</v>
      </c>
      <c r="J6387">
        <f t="shared" si="99"/>
        <v>0</v>
      </c>
      <c r="K6387" s="8">
        <v>29</v>
      </c>
      <c r="L6387" s="8">
        <f>COUNTIFS($D$2:$D6387,D6387)</f>
        <v>307</v>
      </c>
    </row>
    <row r="6388" spans="1:12" x14ac:dyDescent="0.2">
      <c r="A6388" s="7">
        <v>9900288</v>
      </c>
      <c r="B6388" s="2">
        <v>36603</v>
      </c>
      <c r="C6388">
        <v>29</v>
      </c>
      <c r="D6388" t="s">
        <v>42</v>
      </c>
      <c r="E6388">
        <v>14</v>
      </c>
      <c r="F6388" t="s">
        <v>27</v>
      </c>
      <c r="G6388">
        <v>1</v>
      </c>
      <c r="H6388">
        <v>0</v>
      </c>
      <c r="I6388">
        <v>0</v>
      </c>
      <c r="J6388">
        <f t="shared" si="99"/>
        <v>1</v>
      </c>
      <c r="K6388" s="8">
        <v>29</v>
      </c>
      <c r="L6388" s="8">
        <f>COUNTIFS($D$2:$D6388,D6388)</f>
        <v>265</v>
      </c>
    </row>
    <row r="6389" spans="1:12" x14ac:dyDescent="0.2">
      <c r="A6389" s="7">
        <v>9900288</v>
      </c>
      <c r="B6389" s="2">
        <v>36603</v>
      </c>
      <c r="C6389">
        <v>14</v>
      </c>
      <c r="D6389" t="s">
        <v>27</v>
      </c>
      <c r="E6389">
        <v>29</v>
      </c>
      <c r="F6389" t="s">
        <v>42</v>
      </c>
      <c r="G6389">
        <v>0</v>
      </c>
      <c r="H6389">
        <v>0</v>
      </c>
      <c r="I6389">
        <v>0</v>
      </c>
      <c r="J6389">
        <f t="shared" si="99"/>
        <v>1</v>
      </c>
      <c r="K6389" s="8">
        <v>29</v>
      </c>
      <c r="L6389" s="8">
        <f>COUNTIFS($D$2:$D6389,D6389)</f>
        <v>307</v>
      </c>
    </row>
    <row r="6390" spans="1:12" x14ac:dyDescent="0.2">
      <c r="A6390" s="7">
        <v>9900289</v>
      </c>
      <c r="B6390" s="2">
        <v>36604</v>
      </c>
      <c r="C6390">
        <v>10</v>
      </c>
      <c r="D6390" t="s">
        <v>47</v>
      </c>
      <c r="E6390">
        <v>26</v>
      </c>
      <c r="F6390" t="s">
        <v>17</v>
      </c>
      <c r="G6390">
        <v>1</v>
      </c>
      <c r="H6390">
        <v>2</v>
      </c>
      <c r="I6390">
        <v>1</v>
      </c>
      <c r="J6390">
        <f t="shared" si="99"/>
        <v>3</v>
      </c>
      <c r="K6390" s="8">
        <v>29</v>
      </c>
      <c r="L6390" s="8">
        <f>COUNTIFS($D$2:$D6390,D6390)</f>
        <v>307</v>
      </c>
    </row>
    <row r="6391" spans="1:12" x14ac:dyDescent="0.2">
      <c r="A6391" s="7">
        <v>9900289</v>
      </c>
      <c r="B6391" s="2">
        <v>36604</v>
      </c>
      <c r="C6391">
        <v>26</v>
      </c>
      <c r="D6391" t="s">
        <v>17</v>
      </c>
      <c r="E6391">
        <v>10</v>
      </c>
      <c r="F6391" t="s">
        <v>47</v>
      </c>
      <c r="G6391">
        <v>0</v>
      </c>
      <c r="H6391">
        <v>1</v>
      </c>
      <c r="I6391">
        <v>2</v>
      </c>
      <c r="J6391">
        <f t="shared" si="99"/>
        <v>0</v>
      </c>
      <c r="K6391" s="8">
        <v>29</v>
      </c>
      <c r="L6391" s="8">
        <f>COUNTIFS($D$2:$D6391,D6391)</f>
        <v>307</v>
      </c>
    </row>
    <row r="6392" spans="1:12" x14ac:dyDescent="0.2">
      <c r="A6392" s="7">
        <v>9900290</v>
      </c>
      <c r="B6392" s="2">
        <v>36604</v>
      </c>
      <c r="C6392">
        <v>16</v>
      </c>
      <c r="D6392" t="s">
        <v>37</v>
      </c>
      <c r="E6392">
        <v>22</v>
      </c>
      <c r="F6392" t="s">
        <v>15</v>
      </c>
      <c r="G6392">
        <v>1</v>
      </c>
      <c r="H6392">
        <v>0</v>
      </c>
      <c r="I6392">
        <v>2</v>
      </c>
      <c r="J6392">
        <f t="shared" si="99"/>
        <v>0</v>
      </c>
      <c r="K6392" s="8">
        <v>30</v>
      </c>
      <c r="L6392" s="8">
        <f>COUNTIFS($D$2:$D6392,D6392)</f>
        <v>308</v>
      </c>
    </row>
    <row r="6393" spans="1:12" x14ac:dyDescent="0.2">
      <c r="A6393" s="7">
        <v>9900290</v>
      </c>
      <c r="B6393" s="2">
        <v>36604</v>
      </c>
      <c r="C6393">
        <v>22</v>
      </c>
      <c r="D6393" t="s">
        <v>15</v>
      </c>
      <c r="E6393">
        <v>16</v>
      </c>
      <c r="F6393" t="s">
        <v>37</v>
      </c>
      <c r="G6393">
        <v>0</v>
      </c>
      <c r="H6393">
        <v>2</v>
      </c>
      <c r="I6393">
        <v>0</v>
      </c>
      <c r="J6393">
        <f t="shared" si="99"/>
        <v>3</v>
      </c>
      <c r="K6393" s="8">
        <v>29</v>
      </c>
      <c r="L6393" s="8">
        <f>COUNTIFS($D$2:$D6393,D6393)</f>
        <v>265</v>
      </c>
    </row>
    <row r="6394" spans="1:12" x14ac:dyDescent="0.2">
      <c r="A6394" s="7">
        <v>9900291</v>
      </c>
      <c r="B6394" s="2">
        <v>36604</v>
      </c>
      <c r="C6394">
        <v>49</v>
      </c>
      <c r="D6394" t="s">
        <v>766</v>
      </c>
      <c r="E6394">
        <v>53</v>
      </c>
      <c r="F6394" t="s">
        <v>770</v>
      </c>
      <c r="G6394">
        <v>1</v>
      </c>
      <c r="H6394">
        <v>4</v>
      </c>
      <c r="I6394">
        <v>1</v>
      </c>
      <c r="J6394">
        <f t="shared" si="99"/>
        <v>3</v>
      </c>
      <c r="K6394" s="8">
        <v>29</v>
      </c>
      <c r="L6394" s="8">
        <f>COUNTIFS($D$2:$D6394,D6394)</f>
        <v>307</v>
      </c>
    </row>
    <row r="6395" spans="1:12" x14ac:dyDescent="0.2">
      <c r="A6395" s="7">
        <v>9900291</v>
      </c>
      <c r="B6395" s="2">
        <v>36604</v>
      </c>
      <c r="C6395">
        <v>53</v>
      </c>
      <c r="D6395" t="s">
        <v>770</v>
      </c>
      <c r="E6395">
        <v>49</v>
      </c>
      <c r="F6395" t="s">
        <v>766</v>
      </c>
      <c r="G6395">
        <v>0</v>
      </c>
      <c r="H6395">
        <v>1</v>
      </c>
      <c r="I6395">
        <v>4</v>
      </c>
      <c r="J6395">
        <f t="shared" si="99"/>
        <v>0</v>
      </c>
      <c r="K6395" s="8">
        <v>29</v>
      </c>
      <c r="L6395" s="8">
        <f>COUNTIFS($D$2:$D6395,D6395)</f>
        <v>307</v>
      </c>
    </row>
    <row r="6396" spans="1:12" x14ac:dyDescent="0.2">
      <c r="A6396" s="7">
        <v>9900292</v>
      </c>
      <c r="B6396" s="2">
        <v>36610</v>
      </c>
      <c r="C6396">
        <v>32</v>
      </c>
      <c r="D6396" t="s">
        <v>559</v>
      </c>
      <c r="E6396">
        <v>46</v>
      </c>
      <c r="F6396" t="s">
        <v>763</v>
      </c>
      <c r="G6396">
        <v>1</v>
      </c>
      <c r="H6396">
        <v>2</v>
      </c>
      <c r="I6396">
        <v>0</v>
      </c>
      <c r="J6396">
        <f t="shared" si="99"/>
        <v>3</v>
      </c>
      <c r="K6396" s="8">
        <v>31</v>
      </c>
      <c r="L6396" s="8">
        <f>COUNTIFS($D$2:$D6396,D6396)</f>
        <v>309</v>
      </c>
    </row>
    <row r="6397" spans="1:12" x14ac:dyDescent="0.2">
      <c r="A6397" s="7">
        <v>9900292</v>
      </c>
      <c r="B6397" s="2">
        <v>36610</v>
      </c>
      <c r="C6397">
        <v>46</v>
      </c>
      <c r="D6397" t="s">
        <v>763</v>
      </c>
      <c r="E6397">
        <v>32</v>
      </c>
      <c r="F6397" t="s">
        <v>559</v>
      </c>
      <c r="G6397">
        <v>0</v>
      </c>
      <c r="H6397">
        <v>0</v>
      </c>
      <c r="I6397">
        <v>2</v>
      </c>
      <c r="J6397">
        <f t="shared" si="99"/>
        <v>0</v>
      </c>
      <c r="K6397" s="8">
        <v>30</v>
      </c>
      <c r="L6397" s="8">
        <f>COUNTIFS($D$2:$D6397,D6397)</f>
        <v>144</v>
      </c>
    </row>
    <row r="6398" spans="1:12" x14ac:dyDescent="0.2">
      <c r="A6398" s="7">
        <v>9900293</v>
      </c>
      <c r="B6398" s="2">
        <v>36610</v>
      </c>
      <c r="C6398">
        <v>52</v>
      </c>
      <c r="D6398" t="s">
        <v>769</v>
      </c>
      <c r="E6398">
        <v>21</v>
      </c>
      <c r="F6398" t="s">
        <v>10</v>
      </c>
      <c r="G6398">
        <v>1</v>
      </c>
      <c r="H6398">
        <v>0</v>
      </c>
      <c r="I6398">
        <v>4</v>
      </c>
      <c r="J6398">
        <f t="shared" si="99"/>
        <v>0</v>
      </c>
      <c r="K6398" s="8">
        <v>30</v>
      </c>
      <c r="L6398" s="8">
        <f>COUNTIFS($D$2:$D6398,D6398)</f>
        <v>30</v>
      </c>
    </row>
    <row r="6399" spans="1:12" x14ac:dyDescent="0.2">
      <c r="A6399" s="7">
        <v>9900293</v>
      </c>
      <c r="B6399" s="2">
        <v>36610</v>
      </c>
      <c r="C6399">
        <v>21</v>
      </c>
      <c r="D6399" t="s">
        <v>10</v>
      </c>
      <c r="E6399">
        <v>52</v>
      </c>
      <c r="F6399" t="s">
        <v>769</v>
      </c>
      <c r="G6399">
        <v>0</v>
      </c>
      <c r="H6399">
        <v>4</v>
      </c>
      <c r="I6399">
        <v>0</v>
      </c>
      <c r="J6399">
        <f t="shared" si="99"/>
        <v>3</v>
      </c>
      <c r="K6399" s="8">
        <v>30</v>
      </c>
      <c r="L6399" s="8">
        <f>COUNTIFS($D$2:$D6399,D6399)</f>
        <v>308</v>
      </c>
    </row>
    <row r="6400" spans="1:12" x14ac:dyDescent="0.2">
      <c r="A6400" s="7">
        <v>9900294</v>
      </c>
      <c r="B6400" s="2">
        <v>36610</v>
      </c>
      <c r="C6400">
        <v>14</v>
      </c>
      <c r="D6400" t="s">
        <v>27</v>
      </c>
      <c r="E6400">
        <v>23</v>
      </c>
      <c r="F6400" t="s">
        <v>50</v>
      </c>
      <c r="G6400">
        <v>1</v>
      </c>
      <c r="H6400">
        <v>1</v>
      </c>
      <c r="I6400">
        <v>1</v>
      </c>
      <c r="J6400">
        <f t="shared" si="99"/>
        <v>1</v>
      </c>
      <c r="K6400" s="8">
        <v>30</v>
      </c>
      <c r="L6400" s="8">
        <f>COUNTIFS($D$2:$D6400,D6400)</f>
        <v>308</v>
      </c>
    </row>
    <row r="6401" spans="1:12" x14ac:dyDescent="0.2">
      <c r="A6401" s="7">
        <v>9900294</v>
      </c>
      <c r="B6401" s="2">
        <v>36610</v>
      </c>
      <c r="C6401">
        <v>23</v>
      </c>
      <c r="D6401" t="s">
        <v>50</v>
      </c>
      <c r="E6401">
        <v>14</v>
      </c>
      <c r="F6401" t="s">
        <v>27</v>
      </c>
      <c r="G6401">
        <v>0</v>
      </c>
      <c r="H6401">
        <v>1</v>
      </c>
      <c r="I6401">
        <v>1</v>
      </c>
      <c r="J6401">
        <f t="shared" si="99"/>
        <v>1</v>
      </c>
      <c r="K6401" s="8">
        <v>30</v>
      </c>
      <c r="L6401" s="8">
        <f>COUNTIFS($D$2:$D6401,D6401)</f>
        <v>308</v>
      </c>
    </row>
    <row r="6402" spans="1:12" x14ac:dyDescent="0.2">
      <c r="A6402" s="7">
        <v>9900295</v>
      </c>
      <c r="B6402" s="2">
        <v>36610</v>
      </c>
      <c r="C6402">
        <v>19</v>
      </c>
      <c r="D6402" t="s">
        <v>40</v>
      </c>
      <c r="E6402">
        <v>22</v>
      </c>
      <c r="F6402" t="s">
        <v>15</v>
      </c>
      <c r="G6402">
        <v>1</v>
      </c>
      <c r="H6402">
        <v>2</v>
      </c>
      <c r="I6402">
        <v>1</v>
      </c>
      <c r="J6402">
        <f t="shared" ref="J6402:J6465" si="100">IF(H6402&gt;I6402,3,IF(I6402&gt;H6402,0,1))</f>
        <v>3</v>
      </c>
      <c r="K6402" s="8">
        <v>30</v>
      </c>
      <c r="L6402" s="8">
        <f>COUNTIFS($D$2:$D6402,D6402)</f>
        <v>308</v>
      </c>
    </row>
    <row r="6403" spans="1:12" x14ac:dyDescent="0.2">
      <c r="A6403" s="7">
        <v>9900295</v>
      </c>
      <c r="B6403" s="2">
        <v>36610</v>
      </c>
      <c r="C6403">
        <v>22</v>
      </c>
      <c r="D6403" t="s">
        <v>15</v>
      </c>
      <c r="E6403">
        <v>19</v>
      </c>
      <c r="F6403" t="s">
        <v>40</v>
      </c>
      <c r="G6403">
        <v>0</v>
      </c>
      <c r="H6403">
        <v>1</v>
      </c>
      <c r="I6403">
        <v>2</v>
      </c>
      <c r="J6403">
        <f t="shared" si="100"/>
        <v>0</v>
      </c>
      <c r="K6403" s="8">
        <v>30</v>
      </c>
      <c r="L6403" s="8">
        <f>COUNTIFS($D$2:$D6403,D6403)</f>
        <v>266</v>
      </c>
    </row>
    <row r="6404" spans="1:12" x14ac:dyDescent="0.2">
      <c r="A6404" s="7">
        <v>9900296</v>
      </c>
      <c r="B6404" s="2">
        <v>36610</v>
      </c>
      <c r="C6404">
        <v>34</v>
      </c>
      <c r="D6404" t="s">
        <v>445</v>
      </c>
      <c r="E6404">
        <v>54</v>
      </c>
      <c r="F6404" t="s">
        <v>771</v>
      </c>
      <c r="G6404">
        <v>1</v>
      </c>
      <c r="H6404">
        <v>1</v>
      </c>
      <c r="I6404">
        <v>0</v>
      </c>
      <c r="J6404">
        <f t="shared" si="100"/>
        <v>3</v>
      </c>
      <c r="K6404" s="8">
        <v>30</v>
      </c>
      <c r="L6404" s="8">
        <f>COUNTIFS($D$2:$D6404,D6404)</f>
        <v>186</v>
      </c>
    </row>
    <row r="6405" spans="1:12" x14ac:dyDescent="0.2">
      <c r="A6405" s="7">
        <v>9900296</v>
      </c>
      <c r="B6405" s="2">
        <v>36610</v>
      </c>
      <c r="C6405">
        <v>54</v>
      </c>
      <c r="D6405" t="s">
        <v>771</v>
      </c>
      <c r="E6405">
        <v>34</v>
      </c>
      <c r="F6405" t="s">
        <v>445</v>
      </c>
      <c r="G6405">
        <v>0</v>
      </c>
      <c r="H6405">
        <v>0</v>
      </c>
      <c r="I6405">
        <v>1</v>
      </c>
      <c r="J6405">
        <f t="shared" si="100"/>
        <v>0</v>
      </c>
      <c r="K6405" s="8">
        <v>30</v>
      </c>
      <c r="L6405" s="8">
        <f>COUNTIFS($D$2:$D6405,D6405)</f>
        <v>308</v>
      </c>
    </row>
    <row r="6406" spans="1:12" x14ac:dyDescent="0.2">
      <c r="A6406" s="7">
        <v>9900297</v>
      </c>
      <c r="B6406" s="2">
        <v>36610</v>
      </c>
      <c r="C6406">
        <v>31</v>
      </c>
      <c r="D6406" t="s">
        <v>447</v>
      </c>
      <c r="E6406">
        <v>16</v>
      </c>
      <c r="F6406" t="s">
        <v>37</v>
      </c>
      <c r="G6406">
        <v>1</v>
      </c>
      <c r="H6406">
        <v>2</v>
      </c>
      <c r="I6406">
        <v>1</v>
      </c>
      <c r="J6406">
        <f t="shared" si="100"/>
        <v>3</v>
      </c>
      <c r="K6406" s="8">
        <v>30</v>
      </c>
      <c r="L6406" s="8">
        <f>COUNTIFS($D$2:$D6406,D6406)</f>
        <v>68</v>
      </c>
    </row>
    <row r="6407" spans="1:12" x14ac:dyDescent="0.2">
      <c r="A6407" s="7">
        <v>9900297</v>
      </c>
      <c r="B6407" s="2">
        <v>36610</v>
      </c>
      <c r="C6407">
        <v>16</v>
      </c>
      <c r="D6407" t="s">
        <v>37</v>
      </c>
      <c r="E6407">
        <v>31</v>
      </c>
      <c r="F6407" t="s">
        <v>447</v>
      </c>
      <c r="G6407">
        <v>0</v>
      </c>
      <c r="H6407">
        <v>1</v>
      </c>
      <c r="I6407">
        <v>2</v>
      </c>
      <c r="J6407">
        <f t="shared" si="100"/>
        <v>0</v>
      </c>
      <c r="K6407" s="8">
        <v>31</v>
      </c>
      <c r="L6407" s="8">
        <f>COUNTIFS($D$2:$D6407,D6407)</f>
        <v>309</v>
      </c>
    </row>
    <row r="6408" spans="1:12" x14ac:dyDescent="0.2">
      <c r="A6408" s="7">
        <v>9900298</v>
      </c>
      <c r="B6408" s="2">
        <v>36610</v>
      </c>
      <c r="C6408">
        <v>27</v>
      </c>
      <c r="D6408" t="s">
        <v>32</v>
      </c>
      <c r="E6408">
        <v>26</v>
      </c>
      <c r="F6408" t="s">
        <v>17</v>
      </c>
      <c r="G6408">
        <v>1</v>
      </c>
      <c r="H6408">
        <v>1</v>
      </c>
      <c r="I6408">
        <v>1</v>
      </c>
      <c r="J6408">
        <f t="shared" si="100"/>
        <v>1</v>
      </c>
      <c r="K6408" s="8">
        <v>30</v>
      </c>
      <c r="L6408" s="8">
        <f>COUNTIFS($D$2:$D6408,D6408)</f>
        <v>30</v>
      </c>
    </row>
    <row r="6409" spans="1:12" x14ac:dyDescent="0.2">
      <c r="A6409" s="7">
        <v>9900298</v>
      </c>
      <c r="B6409" s="2">
        <v>36610</v>
      </c>
      <c r="C6409">
        <v>26</v>
      </c>
      <c r="D6409" t="s">
        <v>17</v>
      </c>
      <c r="E6409">
        <v>27</v>
      </c>
      <c r="F6409" t="s">
        <v>32</v>
      </c>
      <c r="G6409">
        <v>0</v>
      </c>
      <c r="H6409">
        <v>1</v>
      </c>
      <c r="I6409">
        <v>1</v>
      </c>
      <c r="J6409">
        <f t="shared" si="100"/>
        <v>1</v>
      </c>
      <c r="K6409" s="8">
        <v>30</v>
      </c>
      <c r="L6409" s="8">
        <f>COUNTIFS($D$2:$D6409,D6409)</f>
        <v>308</v>
      </c>
    </row>
    <row r="6410" spans="1:12" x14ac:dyDescent="0.2">
      <c r="A6410" s="7">
        <v>9900299</v>
      </c>
      <c r="B6410" s="2">
        <v>36611</v>
      </c>
      <c r="C6410">
        <v>10</v>
      </c>
      <c r="D6410" t="s">
        <v>47</v>
      </c>
      <c r="E6410">
        <v>51</v>
      </c>
      <c r="F6410" t="s">
        <v>768</v>
      </c>
      <c r="G6410">
        <v>1</v>
      </c>
      <c r="H6410">
        <v>3</v>
      </c>
      <c r="I6410">
        <v>0</v>
      </c>
      <c r="J6410">
        <f t="shared" si="100"/>
        <v>3</v>
      </c>
      <c r="K6410" s="8">
        <v>30</v>
      </c>
      <c r="L6410" s="8">
        <f>COUNTIFS($D$2:$D6410,D6410)</f>
        <v>308</v>
      </c>
    </row>
    <row r="6411" spans="1:12" x14ac:dyDescent="0.2">
      <c r="A6411" s="7">
        <v>9900299</v>
      </c>
      <c r="B6411" s="2">
        <v>36611</v>
      </c>
      <c r="C6411">
        <v>51</v>
      </c>
      <c r="D6411" t="s">
        <v>768</v>
      </c>
      <c r="E6411">
        <v>10</v>
      </c>
      <c r="F6411" t="s">
        <v>47</v>
      </c>
      <c r="G6411">
        <v>0</v>
      </c>
      <c r="H6411">
        <v>0</v>
      </c>
      <c r="I6411">
        <v>3</v>
      </c>
      <c r="J6411">
        <f t="shared" si="100"/>
        <v>0</v>
      </c>
      <c r="K6411" s="8">
        <v>31</v>
      </c>
      <c r="L6411" s="8">
        <f>COUNTIFS($D$2:$D6411,D6411)</f>
        <v>309</v>
      </c>
    </row>
    <row r="6412" spans="1:12" x14ac:dyDescent="0.2">
      <c r="A6412" s="7">
        <v>9900300</v>
      </c>
      <c r="B6412" s="2">
        <v>36611</v>
      </c>
      <c r="C6412">
        <v>18</v>
      </c>
      <c r="D6412" t="s">
        <v>12</v>
      </c>
      <c r="E6412">
        <v>49</v>
      </c>
      <c r="F6412" t="s">
        <v>766</v>
      </c>
      <c r="G6412">
        <v>1</v>
      </c>
      <c r="H6412">
        <v>2</v>
      </c>
      <c r="I6412">
        <v>1</v>
      </c>
      <c r="J6412">
        <f t="shared" si="100"/>
        <v>3</v>
      </c>
      <c r="K6412" s="8">
        <v>29</v>
      </c>
      <c r="L6412" s="8">
        <f>COUNTIFS($D$2:$D6412,D6412)</f>
        <v>185</v>
      </c>
    </row>
    <row r="6413" spans="1:12" x14ac:dyDescent="0.2">
      <c r="A6413" s="7">
        <v>9900300</v>
      </c>
      <c r="B6413" s="2">
        <v>36611</v>
      </c>
      <c r="C6413">
        <v>49</v>
      </c>
      <c r="D6413" t="s">
        <v>766</v>
      </c>
      <c r="E6413">
        <v>18</v>
      </c>
      <c r="F6413" t="s">
        <v>12</v>
      </c>
      <c r="G6413">
        <v>0</v>
      </c>
      <c r="H6413">
        <v>1</v>
      </c>
      <c r="I6413">
        <v>2</v>
      </c>
      <c r="J6413">
        <f t="shared" si="100"/>
        <v>0</v>
      </c>
      <c r="K6413" s="8">
        <v>30</v>
      </c>
      <c r="L6413" s="8">
        <f>COUNTIFS($D$2:$D6413,D6413)</f>
        <v>308</v>
      </c>
    </row>
    <row r="6414" spans="1:12" x14ac:dyDescent="0.2">
      <c r="A6414" s="7">
        <v>9900301</v>
      </c>
      <c r="B6414" s="2">
        <v>36611</v>
      </c>
      <c r="C6414">
        <v>29</v>
      </c>
      <c r="D6414" t="s">
        <v>42</v>
      </c>
      <c r="E6414">
        <v>53</v>
      </c>
      <c r="F6414" t="s">
        <v>770</v>
      </c>
      <c r="G6414">
        <v>1</v>
      </c>
      <c r="H6414">
        <v>2</v>
      </c>
      <c r="I6414">
        <v>1</v>
      </c>
      <c r="J6414">
        <f t="shared" si="100"/>
        <v>3</v>
      </c>
      <c r="K6414" s="8">
        <v>30</v>
      </c>
      <c r="L6414" s="8">
        <f>COUNTIFS($D$2:$D6414,D6414)</f>
        <v>266</v>
      </c>
    </row>
    <row r="6415" spans="1:12" x14ac:dyDescent="0.2">
      <c r="A6415" s="7">
        <v>9900301</v>
      </c>
      <c r="B6415" s="2">
        <v>36611</v>
      </c>
      <c r="C6415">
        <v>53</v>
      </c>
      <c r="D6415" t="s">
        <v>770</v>
      </c>
      <c r="E6415">
        <v>29</v>
      </c>
      <c r="F6415" t="s">
        <v>42</v>
      </c>
      <c r="G6415">
        <v>0</v>
      </c>
      <c r="H6415">
        <v>1</v>
      </c>
      <c r="I6415">
        <v>2</v>
      </c>
      <c r="J6415">
        <f t="shared" si="100"/>
        <v>0</v>
      </c>
      <c r="K6415" s="8">
        <v>30</v>
      </c>
      <c r="L6415" s="8">
        <f>COUNTIFS($D$2:$D6415,D6415)</f>
        <v>308</v>
      </c>
    </row>
    <row r="6416" spans="1:12" x14ac:dyDescent="0.2">
      <c r="A6416" s="7">
        <v>9900302</v>
      </c>
      <c r="B6416" s="2">
        <v>36617</v>
      </c>
      <c r="C6416">
        <v>51</v>
      </c>
      <c r="D6416" t="s">
        <v>768</v>
      </c>
      <c r="E6416">
        <v>19</v>
      </c>
      <c r="F6416" t="s">
        <v>40</v>
      </c>
      <c r="G6416">
        <v>1</v>
      </c>
      <c r="H6416">
        <v>0</v>
      </c>
      <c r="I6416">
        <v>3</v>
      </c>
      <c r="J6416">
        <f t="shared" si="100"/>
        <v>0</v>
      </c>
      <c r="K6416" s="8">
        <v>32</v>
      </c>
      <c r="L6416" s="8">
        <f>COUNTIFS($D$2:$D6416,D6416)</f>
        <v>310</v>
      </c>
    </row>
    <row r="6417" spans="1:12" x14ac:dyDescent="0.2">
      <c r="A6417" s="7">
        <v>9900302</v>
      </c>
      <c r="B6417" s="2">
        <v>36617</v>
      </c>
      <c r="C6417">
        <v>19</v>
      </c>
      <c r="D6417" t="s">
        <v>40</v>
      </c>
      <c r="E6417">
        <v>51</v>
      </c>
      <c r="F6417" t="s">
        <v>768</v>
      </c>
      <c r="G6417">
        <v>0</v>
      </c>
      <c r="H6417">
        <v>3</v>
      </c>
      <c r="I6417">
        <v>0</v>
      </c>
      <c r="J6417">
        <f t="shared" si="100"/>
        <v>3</v>
      </c>
      <c r="K6417" s="8">
        <v>31</v>
      </c>
      <c r="L6417" s="8">
        <f>COUNTIFS($D$2:$D6417,D6417)</f>
        <v>309</v>
      </c>
    </row>
    <row r="6418" spans="1:12" x14ac:dyDescent="0.2">
      <c r="A6418" s="7">
        <v>9900303</v>
      </c>
      <c r="B6418" s="2">
        <v>36617</v>
      </c>
      <c r="C6418">
        <v>16</v>
      </c>
      <c r="D6418" t="s">
        <v>37</v>
      </c>
      <c r="E6418">
        <v>27</v>
      </c>
      <c r="F6418" t="s">
        <v>32</v>
      </c>
      <c r="G6418">
        <v>1</v>
      </c>
      <c r="H6418">
        <v>4</v>
      </c>
      <c r="I6418">
        <v>2</v>
      </c>
      <c r="J6418">
        <f t="shared" si="100"/>
        <v>3</v>
      </c>
      <c r="K6418" s="8">
        <v>32</v>
      </c>
      <c r="L6418" s="8">
        <f>COUNTIFS($D$2:$D6418,D6418)</f>
        <v>310</v>
      </c>
    </row>
    <row r="6419" spans="1:12" x14ac:dyDescent="0.2">
      <c r="A6419" s="7">
        <v>9900303</v>
      </c>
      <c r="B6419" s="2">
        <v>36617</v>
      </c>
      <c r="C6419">
        <v>27</v>
      </c>
      <c r="D6419" t="s">
        <v>32</v>
      </c>
      <c r="E6419">
        <v>16</v>
      </c>
      <c r="F6419" t="s">
        <v>37</v>
      </c>
      <c r="G6419">
        <v>0</v>
      </c>
      <c r="H6419">
        <v>2</v>
      </c>
      <c r="I6419">
        <v>4</v>
      </c>
      <c r="J6419">
        <f t="shared" si="100"/>
        <v>0</v>
      </c>
      <c r="K6419" s="8">
        <v>31</v>
      </c>
      <c r="L6419" s="8">
        <f>COUNTIFS($D$2:$D6419,D6419)</f>
        <v>31</v>
      </c>
    </row>
    <row r="6420" spans="1:12" x14ac:dyDescent="0.2">
      <c r="A6420" s="7">
        <v>9900304</v>
      </c>
      <c r="B6420" s="2">
        <v>36617</v>
      </c>
      <c r="C6420">
        <v>49</v>
      </c>
      <c r="D6420" t="s">
        <v>766</v>
      </c>
      <c r="E6420">
        <v>14</v>
      </c>
      <c r="F6420" t="s">
        <v>27</v>
      </c>
      <c r="G6420">
        <v>1</v>
      </c>
      <c r="H6420">
        <v>0</v>
      </c>
      <c r="I6420">
        <v>1</v>
      </c>
      <c r="J6420">
        <f t="shared" si="100"/>
        <v>0</v>
      </c>
      <c r="K6420" s="8">
        <v>31</v>
      </c>
      <c r="L6420" s="8">
        <f>COUNTIFS($D$2:$D6420,D6420)</f>
        <v>309</v>
      </c>
    </row>
    <row r="6421" spans="1:12" x14ac:dyDescent="0.2">
      <c r="A6421" s="7">
        <v>9900304</v>
      </c>
      <c r="B6421" s="2">
        <v>36617</v>
      </c>
      <c r="C6421">
        <v>14</v>
      </c>
      <c r="D6421" t="s">
        <v>27</v>
      </c>
      <c r="E6421">
        <v>49</v>
      </c>
      <c r="F6421" t="s">
        <v>766</v>
      </c>
      <c r="G6421">
        <v>0</v>
      </c>
      <c r="H6421">
        <v>1</v>
      </c>
      <c r="I6421">
        <v>0</v>
      </c>
      <c r="J6421">
        <f t="shared" si="100"/>
        <v>3</v>
      </c>
      <c r="K6421" s="8">
        <v>31</v>
      </c>
      <c r="L6421" s="8">
        <f>COUNTIFS($D$2:$D6421,D6421)</f>
        <v>309</v>
      </c>
    </row>
    <row r="6422" spans="1:12" x14ac:dyDescent="0.2">
      <c r="A6422" s="7">
        <v>9900305</v>
      </c>
      <c r="B6422" s="2">
        <v>36617</v>
      </c>
      <c r="C6422">
        <v>21</v>
      </c>
      <c r="D6422" t="s">
        <v>10</v>
      </c>
      <c r="E6422">
        <v>29</v>
      </c>
      <c r="F6422" t="s">
        <v>42</v>
      </c>
      <c r="G6422">
        <v>1</v>
      </c>
      <c r="H6422">
        <v>7</v>
      </c>
      <c r="I6422">
        <v>1</v>
      </c>
      <c r="J6422">
        <f t="shared" si="100"/>
        <v>3</v>
      </c>
      <c r="K6422" s="8">
        <v>31</v>
      </c>
      <c r="L6422" s="8">
        <f>COUNTIFS($D$2:$D6422,D6422)</f>
        <v>309</v>
      </c>
    </row>
    <row r="6423" spans="1:12" x14ac:dyDescent="0.2">
      <c r="A6423" s="7">
        <v>9900305</v>
      </c>
      <c r="B6423" s="2">
        <v>36617</v>
      </c>
      <c r="C6423">
        <v>29</v>
      </c>
      <c r="D6423" t="s">
        <v>42</v>
      </c>
      <c r="E6423">
        <v>21</v>
      </c>
      <c r="F6423" t="s">
        <v>10</v>
      </c>
      <c r="G6423">
        <v>0</v>
      </c>
      <c r="H6423">
        <v>1</v>
      </c>
      <c r="I6423">
        <v>7</v>
      </c>
      <c r="J6423">
        <f t="shared" si="100"/>
        <v>0</v>
      </c>
      <c r="K6423" s="8">
        <v>31</v>
      </c>
      <c r="L6423" s="8">
        <f>COUNTIFS($D$2:$D6423,D6423)</f>
        <v>267</v>
      </c>
    </row>
    <row r="6424" spans="1:12" x14ac:dyDescent="0.2">
      <c r="A6424" s="7">
        <v>9900306</v>
      </c>
      <c r="B6424" s="2">
        <v>36617</v>
      </c>
      <c r="C6424">
        <v>22</v>
      </c>
      <c r="D6424" t="s">
        <v>15</v>
      </c>
      <c r="E6424">
        <v>52</v>
      </c>
      <c r="F6424" t="s">
        <v>769</v>
      </c>
      <c r="G6424">
        <v>1</v>
      </c>
      <c r="H6424">
        <v>2</v>
      </c>
      <c r="I6424">
        <v>0</v>
      </c>
      <c r="J6424">
        <f t="shared" si="100"/>
        <v>3</v>
      </c>
      <c r="K6424" s="8">
        <v>31</v>
      </c>
      <c r="L6424" s="8">
        <f>COUNTIFS($D$2:$D6424,D6424)</f>
        <v>267</v>
      </c>
    </row>
    <row r="6425" spans="1:12" x14ac:dyDescent="0.2">
      <c r="A6425" s="7">
        <v>9900306</v>
      </c>
      <c r="B6425" s="2">
        <v>36617</v>
      </c>
      <c r="C6425">
        <v>52</v>
      </c>
      <c r="D6425" t="s">
        <v>769</v>
      </c>
      <c r="E6425">
        <v>22</v>
      </c>
      <c r="F6425" t="s">
        <v>15</v>
      </c>
      <c r="G6425">
        <v>0</v>
      </c>
      <c r="H6425">
        <v>0</v>
      </c>
      <c r="I6425">
        <v>2</v>
      </c>
      <c r="J6425">
        <f t="shared" si="100"/>
        <v>0</v>
      </c>
      <c r="K6425" s="8">
        <v>31</v>
      </c>
      <c r="L6425" s="8">
        <f>COUNTIFS($D$2:$D6425,D6425)</f>
        <v>31</v>
      </c>
    </row>
    <row r="6426" spans="1:12" x14ac:dyDescent="0.2">
      <c r="A6426" s="7">
        <v>9900307</v>
      </c>
      <c r="B6426" s="2">
        <v>36617</v>
      </c>
      <c r="C6426">
        <v>23</v>
      </c>
      <c r="D6426" t="s">
        <v>50</v>
      </c>
      <c r="E6426">
        <v>31</v>
      </c>
      <c r="F6426" t="s">
        <v>447</v>
      </c>
      <c r="G6426">
        <v>1</v>
      </c>
      <c r="H6426">
        <v>1</v>
      </c>
      <c r="I6426">
        <v>2</v>
      </c>
      <c r="J6426">
        <f t="shared" si="100"/>
        <v>0</v>
      </c>
      <c r="K6426" s="8">
        <v>31</v>
      </c>
      <c r="L6426" s="8">
        <f>COUNTIFS($D$2:$D6426,D6426)</f>
        <v>309</v>
      </c>
    </row>
    <row r="6427" spans="1:12" x14ac:dyDescent="0.2">
      <c r="A6427" s="7">
        <v>9900307</v>
      </c>
      <c r="B6427" s="2">
        <v>36617</v>
      </c>
      <c r="C6427">
        <v>31</v>
      </c>
      <c r="D6427" t="s">
        <v>447</v>
      </c>
      <c r="E6427">
        <v>23</v>
      </c>
      <c r="F6427" t="s">
        <v>50</v>
      </c>
      <c r="G6427">
        <v>0</v>
      </c>
      <c r="H6427">
        <v>2</v>
      </c>
      <c r="I6427">
        <v>1</v>
      </c>
      <c r="J6427">
        <f t="shared" si="100"/>
        <v>3</v>
      </c>
      <c r="K6427" s="8">
        <v>31</v>
      </c>
      <c r="L6427" s="8">
        <f>COUNTIFS($D$2:$D6427,D6427)</f>
        <v>69</v>
      </c>
    </row>
    <row r="6428" spans="1:12" x14ac:dyDescent="0.2">
      <c r="A6428" s="7">
        <v>9900308</v>
      </c>
      <c r="B6428" s="2">
        <v>36617</v>
      </c>
      <c r="C6428">
        <v>53</v>
      </c>
      <c r="D6428" t="s">
        <v>770</v>
      </c>
      <c r="E6428">
        <v>10</v>
      </c>
      <c r="F6428" t="s">
        <v>47</v>
      </c>
      <c r="G6428">
        <v>1</v>
      </c>
      <c r="H6428">
        <v>1</v>
      </c>
      <c r="I6428">
        <v>3</v>
      </c>
      <c r="J6428">
        <f t="shared" si="100"/>
        <v>0</v>
      </c>
      <c r="K6428" s="8">
        <v>31</v>
      </c>
      <c r="L6428" s="8">
        <f>COUNTIFS($D$2:$D6428,D6428)</f>
        <v>309</v>
      </c>
    </row>
    <row r="6429" spans="1:12" x14ac:dyDescent="0.2">
      <c r="A6429" s="7">
        <v>9900308</v>
      </c>
      <c r="B6429" s="2">
        <v>36617</v>
      </c>
      <c r="C6429">
        <v>10</v>
      </c>
      <c r="D6429" t="s">
        <v>47</v>
      </c>
      <c r="E6429">
        <v>53</v>
      </c>
      <c r="F6429" t="s">
        <v>770</v>
      </c>
      <c r="G6429">
        <v>0</v>
      </c>
      <c r="H6429">
        <v>3</v>
      </c>
      <c r="I6429">
        <v>1</v>
      </c>
      <c r="J6429">
        <f t="shared" si="100"/>
        <v>3</v>
      </c>
      <c r="K6429" s="8">
        <v>31</v>
      </c>
      <c r="L6429" s="8">
        <f>COUNTIFS($D$2:$D6429,D6429)</f>
        <v>309</v>
      </c>
    </row>
    <row r="6430" spans="1:12" x14ac:dyDescent="0.2">
      <c r="A6430" s="7">
        <v>9900309</v>
      </c>
      <c r="B6430" s="2">
        <v>36618</v>
      </c>
      <c r="C6430">
        <v>46</v>
      </c>
      <c r="D6430" t="s">
        <v>763</v>
      </c>
      <c r="E6430">
        <v>18</v>
      </c>
      <c r="F6430" t="s">
        <v>12</v>
      </c>
      <c r="G6430">
        <v>1</v>
      </c>
      <c r="H6430">
        <v>3</v>
      </c>
      <c r="I6430">
        <v>0</v>
      </c>
      <c r="J6430">
        <f t="shared" si="100"/>
        <v>3</v>
      </c>
      <c r="K6430" s="8">
        <v>31</v>
      </c>
      <c r="L6430" s="8">
        <f>COUNTIFS($D$2:$D6430,D6430)</f>
        <v>145</v>
      </c>
    </row>
    <row r="6431" spans="1:12" x14ac:dyDescent="0.2">
      <c r="A6431" s="7">
        <v>9900309</v>
      </c>
      <c r="B6431" s="2">
        <v>36618</v>
      </c>
      <c r="C6431">
        <v>18</v>
      </c>
      <c r="D6431" t="s">
        <v>12</v>
      </c>
      <c r="E6431">
        <v>46</v>
      </c>
      <c r="F6431" t="s">
        <v>763</v>
      </c>
      <c r="G6431">
        <v>0</v>
      </c>
      <c r="H6431">
        <v>0</v>
      </c>
      <c r="I6431">
        <v>3</v>
      </c>
      <c r="J6431">
        <f t="shared" si="100"/>
        <v>0</v>
      </c>
      <c r="K6431" s="8">
        <v>30</v>
      </c>
      <c r="L6431" s="8">
        <f>COUNTIFS($D$2:$D6431,D6431)</f>
        <v>186</v>
      </c>
    </row>
    <row r="6432" spans="1:12" x14ac:dyDescent="0.2">
      <c r="A6432" s="7">
        <v>9900310</v>
      </c>
      <c r="B6432" s="2">
        <v>36619</v>
      </c>
      <c r="C6432">
        <v>26</v>
      </c>
      <c r="D6432" t="s">
        <v>17</v>
      </c>
      <c r="E6432">
        <v>34</v>
      </c>
      <c r="F6432" t="s">
        <v>445</v>
      </c>
      <c r="G6432">
        <v>1</v>
      </c>
      <c r="H6432">
        <v>2</v>
      </c>
      <c r="I6432">
        <v>3</v>
      </c>
      <c r="J6432">
        <f t="shared" si="100"/>
        <v>0</v>
      </c>
      <c r="K6432" s="8">
        <v>31</v>
      </c>
      <c r="L6432" s="8">
        <f>COUNTIFS($D$2:$D6432,D6432)</f>
        <v>309</v>
      </c>
    </row>
    <row r="6433" spans="1:12" x14ac:dyDescent="0.2">
      <c r="A6433" s="7">
        <v>9900310</v>
      </c>
      <c r="B6433" s="2">
        <v>36619</v>
      </c>
      <c r="C6433">
        <v>34</v>
      </c>
      <c r="D6433" t="s">
        <v>445</v>
      </c>
      <c r="E6433">
        <v>26</v>
      </c>
      <c r="F6433" t="s">
        <v>17</v>
      </c>
      <c r="G6433">
        <v>0</v>
      </c>
      <c r="H6433">
        <v>3</v>
      </c>
      <c r="I6433">
        <v>2</v>
      </c>
      <c r="J6433">
        <f t="shared" si="100"/>
        <v>3</v>
      </c>
      <c r="K6433" s="8">
        <v>31</v>
      </c>
      <c r="L6433" s="8">
        <f>COUNTIFS($D$2:$D6433,D6433)</f>
        <v>187</v>
      </c>
    </row>
    <row r="6434" spans="1:12" x14ac:dyDescent="0.2">
      <c r="A6434" s="7">
        <v>9900311</v>
      </c>
      <c r="B6434" s="2">
        <v>36621</v>
      </c>
      <c r="C6434">
        <v>54</v>
      </c>
      <c r="D6434" t="s">
        <v>771</v>
      </c>
      <c r="E6434">
        <v>32</v>
      </c>
      <c r="F6434" t="s">
        <v>559</v>
      </c>
      <c r="G6434">
        <v>1</v>
      </c>
      <c r="H6434">
        <v>0</v>
      </c>
      <c r="I6434">
        <v>1</v>
      </c>
      <c r="J6434">
        <f t="shared" si="100"/>
        <v>0</v>
      </c>
      <c r="K6434" s="8">
        <v>31</v>
      </c>
      <c r="L6434" s="8">
        <f>COUNTIFS($D$2:$D6434,D6434)</f>
        <v>309</v>
      </c>
    </row>
    <row r="6435" spans="1:12" x14ac:dyDescent="0.2">
      <c r="A6435" s="7">
        <v>9900311</v>
      </c>
      <c r="B6435" s="2">
        <v>36621</v>
      </c>
      <c r="C6435">
        <v>32</v>
      </c>
      <c r="D6435" t="s">
        <v>559</v>
      </c>
      <c r="E6435">
        <v>54</v>
      </c>
      <c r="F6435" t="s">
        <v>771</v>
      </c>
      <c r="G6435">
        <v>0</v>
      </c>
      <c r="H6435">
        <v>1</v>
      </c>
      <c r="I6435">
        <v>0</v>
      </c>
      <c r="J6435">
        <f t="shared" si="100"/>
        <v>3</v>
      </c>
      <c r="K6435" s="8">
        <v>32</v>
      </c>
      <c r="L6435" s="8">
        <f>COUNTIFS($D$2:$D6435,D6435)</f>
        <v>310</v>
      </c>
    </row>
    <row r="6436" spans="1:12" x14ac:dyDescent="0.2">
      <c r="A6436" s="7">
        <v>9900312</v>
      </c>
      <c r="B6436" s="2">
        <v>36624</v>
      </c>
      <c r="C6436">
        <v>52</v>
      </c>
      <c r="D6436" t="s">
        <v>769</v>
      </c>
      <c r="E6436">
        <v>23</v>
      </c>
      <c r="F6436" t="s">
        <v>50</v>
      </c>
      <c r="G6436">
        <v>1</v>
      </c>
      <c r="H6436">
        <v>1</v>
      </c>
      <c r="I6436">
        <v>2</v>
      </c>
      <c r="J6436">
        <f t="shared" si="100"/>
        <v>0</v>
      </c>
      <c r="K6436" s="8">
        <v>32</v>
      </c>
      <c r="L6436" s="8">
        <f>COUNTIFS($D$2:$D6436,D6436)</f>
        <v>32</v>
      </c>
    </row>
    <row r="6437" spans="1:12" x14ac:dyDescent="0.2">
      <c r="A6437" s="7">
        <v>9900312</v>
      </c>
      <c r="B6437" s="2">
        <v>36624</v>
      </c>
      <c r="C6437">
        <v>23</v>
      </c>
      <c r="D6437" t="s">
        <v>50</v>
      </c>
      <c r="E6437">
        <v>52</v>
      </c>
      <c r="F6437" t="s">
        <v>769</v>
      </c>
      <c r="G6437">
        <v>0</v>
      </c>
      <c r="H6437">
        <v>2</v>
      </c>
      <c r="I6437">
        <v>1</v>
      </c>
      <c r="J6437">
        <f t="shared" si="100"/>
        <v>3</v>
      </c>
      <c r="K6437" s="8">
        <v>32</v>
      </c>
      <c r="L6437" s="8">
        <f>COUNTIFS($D$2:$D6437,D6437)</f>
        <v>310</v>
      </c>
    </row>
    <row r="6438" spans="1:12" x14ac:dyDescent="0.2">
      <c r="A6438" s="7">
        <v>9900313</v>
      </c>
      <c r="B6438" s="2">
        <v>36624</v>
      </c>
      <c r="C6438">
        <v>18</v>
      </c>
      <c r="D6438" t="s">
        <v>12</v>
      </c>
      <c r="E6438">
        <v>16</v>
      </c>
      <c r="F6438" t="s">
        <v>37</v>
      </c>
      <c r="G6438">
        <v>1</v>
      </c>
      <c r="H6438">
        <v>1</v>
      </c>
      <c r="I6438">
        <v>1</v>
      </c>
      <c r="J6438">
        <f t="shared" si="100"/>
        <v>1</v>
      </c>
      <c r="K6438" s="8">
        <v>31</v>
      </c>
      <c r="L6438" s="8">
        <f>COUNTIFS($D$2:$D6438,D6438)</f>
        <v>187</v>
      </c>
    </row>
    <row r="6439" spans="1:12" x14ac:dyDescent="0.2">
      <c r="A6439" s="7">
        <v>9900313</v>
      </c>
      <c r="B6439" s="2">
        <v>36624</v>
      </c>
      <c r="C6439">
        <v>16</v>
      </c>
      <c r="D6439" t="s">
        <v>37</v>
      </c>
      <c r="E6439">
        <v>18</v>
      </c>
      <c r="F6439" t="s">
        <v>12</v>
      </c>
      <c r="G6439">
        <v>0</v>
      </c>
      <c r="H6439">
        <v>1</v>
      </c>
      <c r="I6439">
        <v>1</v>
      </c>
      <c r="J6439">
        <f t="shared" si="100"/>
        <v>1</v>
      </c>
      <c r="K6439" s="8">
        <v>33</v>
      </c>
      <c r="L6439" s="8">
        <f>COUNTIFS($D$2:$D6439,D6439)</f>
        <v>311</v>
      </c>
    </row>
    <row r="6440" spans="1:12" x14ac:dyDescent="0.2">
      <c r="A6440" s="7">
        <v>9900314</v>
      </c>
      <c r="B6440" s="2">
        <v>36624</v>
      </c>
      <c r="C6440">
        <v>31</v>
      </c>
      <c r="D6440" t="s">
        <v>447</v>
      </c>
      <c r="E6440">
        <v>53</v>
      </c>
      <c r="F6440" t="s">
        <v>770</v>
      </c>
      <c r="G6440">
        <v>1</v>
      </c>
      <c r="H6440">
        <v>2</v>
      </c>
      <c r="I6440">
        <v>1</v>
      </c>
      <c r="J6440">
        <f t="shared" si="100"/>
        <v>3</v>
      </c>
      <c r="K6440" s="8">
        <v>32</v>
      </c>
      <c r="L6440" s="8">
        <f>COUNTIFS($D$2:$D6440,D6440)</f>
        <v>70</v>
      </c>
    </row>
    <row r="6441" spans="1:12" x14ac:dyDescent="0.2">
      <c r="A6441" s="7">
        <v>9900314</v>
      </c>
      <c r="B6441" s="2">
        <v>36624</v>
      </c>
      <c r="C6441">
        <v>53</v>
      </c>
      <c r="D6441" t="s">
        <v>770</v>
      </c>
      <c r="E6441">
        <v>31</v>
      </c>
      <c r="F6441" t="s">
        <v>447</v>
      </c>
      <c r="G6441">
        <v>0</v>
      </c>
      <c r="H6441">
        <v>1</v>
      </c>
      <c r="I6441">
        <v>2</v>
      </c>
      <c r="J6441">
        <f t="shared" si="100"/>
        <v>0</v>
      </c>
      <c r="K6441" s="8">
        <v>32</v>
      </c>
      <c r="L6441" s="8">
        <f>COUNTIFS($D$2:$D6441,D6441)</f>
        <v>310</v>
      </c>
    </row>
    <row r="6442" spans="1:12" x14ac:dyDescent="0.2">
      <c r="A6442" s="7">
        <v>9900315</v>
      </c>
      <c r="B6442" s="2">
        <v>36624</v>
      </c>
      <c r="C6442">
        <v>27</v>
      </c>
      <c r="D6442" t="s">
        <v>32</v>
      </c>
      <c r="E6442">
        <v>46</v>
      </c>
      <c r="F6442" t="s">
        <v>763</v>
      </c>
      <c r="G6442">
        <v>1</v>
      </c>
      <c r="H6442">
        <v>0</v>
      </c>
      <c r="I6442">
        <v>0</v>
      </c>
      <c r="J6442">
        <f t="shared" si="100"/>
        <v>1</v>
      </c>
      <c r="K6442" s="8">
        <v>32</v>
      </c>
      <c r="L6442" s="8">
        <f>COUNTIFS($D$2:$D6442,D6442)</f>
        <v>32</v>
      </c>
    </row>
    <row r="6443" spans="1:12" x14ac:dyDescent="0.2">
      <c r="A6443" s="7">
        <v>9900315</v>
      </c>
      <c r="B6443" s="2">
        <v>36624</v>
      </c>
      <c r="C6443">
        <v>46</v>
      </c>
      <c r="D6443" t="s">
        <v>763</v>
      </c>
      <c r="E6443">
        <v>27</v>
      </c>
      <c r="F6443" t="s">
        <v>32</v>
      </c>
      <c r="G6443">
        <v>0</v>
      </c>
      <c r="H6443">
        <v>0</v>
      </c>
      <c r="I6443">
        <v>0</v>
      </c>
      <c r="J6443">
        <f t="shared" si="100"/>
        <v>1</v>
      </c>
      <c r="K6443" s="8">
        <v>32</v>
      </c>
      <c r="L6443" s="8">
        <f>COUNTIFS($D$2:$D6443,D6443)</f>
        <v>146</v>
      </c>
    </row>
    <row r="6444" spans="1:12" x14ac:dyDescent="0.2">
      <c r="A6444" s="7">
        <v>9900316</v>
      </c>
      <c r="B6444" s="2">
        <v>36625</v>
      </c>
      <c r="C6444">
        <v>32</v>
      </c>
      <c r="D6444" t="s">
        <v>559</v>
      </c>
      <c r="E6444">
        <v>49</v>
      </c>
      <c r="F6444" t="s">
        <v>766</v>
      </c>
      <c r="G6444">
        <v>1</v>
      </c>
      <c r="H6444">
        <v>1</v>
      </c>
      <c r="I6444">
        <v>0</v>
      </c>
      <c r="J6444">
        <f t="shared" si="100"/>
        <v>3</v>
      </c>
      <c r="K6444" s="8">
        <v>33</v>
      </c>
      <c r="L6444" s="8">
        <f>COUNTIFS($D$2:$D6444,D6444)</f>
        <v>311</v>
      </c>
    </row>
    <row r="6445" spans="1:12" x14ac:dyDescent="0.2">
      <c r="A6445" s="7">
        <v>9900316</v>
      </c>
      <c r="B6445" s="2">
        <v>36625</v>
      </c>
      <c r="C6445">
        <v>49</v>
      </c>
      <c r="D6445" t="s">
        <v>766</v>
      </c>
      <c r="E6445">
        <v>32</v>
      </c>
      <c r="F6445" t="s">
        <v>559</v>
      </c>
      <c r="G6445">
        <v>0</v>
      </c>
      <c r="H6445">
        <v>0</v>
      </c>
      <c r="I6445">
        <v>1</v>
      </c>
      <c r="J6445">
        <f t="shared" si="100"/>
        <v>0</v>
      </c>
      <c r="K6445" s="8">
        <v>32</v>
      </c>
      <c r="L6445" s="8">
        <f>COUNTIFS($D$2:$D6445,D6445)</f>
        <v>310</v>
      </c>
    </row>
    <row r="6446" spans="1:12" x14ac:dyDescent="0.2">
      <c r="A6446" s="7">
        <v>9900317</v>
      </c>
      <c r="B6446" s="2">
        <v>36625</v>
      </c>
      <c r="C6446">
        <v>19</v>
      </c>
      <c r="D6446" t="s">
        <v>40</v>
      </c>
      <c r="E6446">
        <v>26</v>
      </c>
      <c r="F6446" t="s">
        <v>17</v>
      </c>
      <c r="G6446">
        <v>1</v>
      </c>
      <c r="H6446">
        <v>2</v>
      </c>
      <c r="I6446">
        <v>0</v>
      </c>
      <c r="J6446">
        <f t="shared" si="100"/>
        <v>3</v>
      </c>
      <c r="K6446" s="8">
        <v>32</v>
      </c>
      <c r="L6446" s="8">
        <f>COUNTIFS($D$2:$D6446,D6446)</f>
        <v>310</v>
      </c>
    </row>
    <row r="6447" spans="1:12" x14ac:dyDescent="0.2">
      <c r="A6447" s="7">
        <v>9900317</v>
      </c>
      <c r="B6447" s="2">
        <v>36625</v>
      </c>
      <c r="C6447">
        <v>26</v>
      </c>
      <c r="D6447" t="s">
        <v>17</v>
      </c>
      <c r="E6447">
        <v>19</v>
      </c>
      <c r="F6447" t="s">
        <v>40</v>
      </c>
      <c r="G6447">
        <v>0</v>
      </c>
      <c r="H6447">
        <v>0</v>
      </c>
      <c r="I6447">
        <v>2</v>
      </c>
      <c r="J6447">
        <f t="shared" si="100"/>
        <v>0</v>
      </c>
      <c r="K6447" s="8">
        <v>32</v>
      </c>
      <c r="L6447" s="8">
        <f>COUNTIFS($D$2:$D6447,D6447)</f>
        <v>310</v>
      </c>
    </row>
    <row r="6448" spans="1:12" x14ac:dyDescent="0.2">
      <c r="A6448" s="7">
        <v>9900318</v>
      </c>
      <c r="B6448" s="2">
        <v>36626</v>
      </c>
      <c r="C6448">
        <v>34</v>
      </c>
      <c r="D6448" t="s">
        <v>445</v>
      </c>
      <c r="E6448">
        <v>21</v>
      </c>
      <c r="F6448" t="s">
        <v>10</v>
      </c>
      <c r="G6448">
        <v>1</v>
      </c>
      <c r="H6448">
        <v>3</v>
      </c>
      <c r="I6448">
        <v>4</v>
      </c>
      <c r="J6448">
        <f t="shared" si="100"/>
        <v>0</v>
      </c>
      <c r="K6448" s="8">
        <v>32</v>
      </c>
      <c r="L6448" s="8">
        <f>COUNTIFS($D$2:$D6448,D6448)</f>
        <v>188</v>
      </c>
    </row>
    <row r="6449" spans="1:12" x14ac:dyDescent="0.2">
      <c r="A6449" s="7">
        <v>9900318</v>
      </c>
      <c r="B6449" s="2">
        <v>36626</v>
      </c>
      <c r="C6449">
        <v>21</v>
      </c>
      <c r="D6449" t="s">
        <v>10</v>
      </c>
      <c r="E6449">
        <v>34</v>
      </c>
      <c r="F6449" t="s">
        <v>445</v>
      </c>
      <c r="G6449">
        <v>0</v>
      </c>
      <c r="H6449">
        <v>4</v>
      </c>
      <c r="I6449">
        <v>3</v>
      </c>
      <c r="J6449">
        <f t="shared" si="100"/>
        <v>3</v>
      </c>
      <c r="K6449" s="8">
        <v>32</v>
      </c>
      <c r="L6449" s="8">
        <f>COUNTIFS($D$2:$D6449,D6449)</f>
        <v>310</v>
      </c>
    </row>
    <row r="6450" spans="1:12" x14ac:dyDescent="0.2">
      <c r="A6450" s="7">
        <v>9900319</v>
      </c>
      <c r="B6450" s="2">
        <v>36628</v>
      </c>
      <c r="C6450">
        <v>14</v>
      </c>
      <c r="D6450" t="s">
        <v>27</v>
      </c>
      <c r="E6450">
        <v>51</v>
      </c>
      <c r="F6450" t="s">
        <v>768</v>
      </c>
      <c r="G6450">
        <v>1</v>
      </c>
      <c r="H6450">
        <v>2</v>
      </c>
      <c r="I6450">
        <v>1</v>
      </c>
      <c r="J6450">
        <f t="shared" si="100"/>
        <v>3</v>
      </c>
      <c r="K6450" s="8">
        <v>32</v>
      </c>
      <c r="L6450" s="8">
        <f>COUNTIFS($D$2:$D6450,D6450)</f>
        <v>310</v>
      </c>
    </row>
    <row r="6451" spans="1:12" x14ac:dyDescent="0.2">
      <c r="A6451" s="7">
        <v>9900319</v>
      </c>
      <c r="B6451" s="2">
        <v>36628</v>
      </c>
      <c r="C6451">
        <v>51</v>
      </c>
      <c r="D6451" t="s">
        <v>768</v>
      </c>
      <c r="E6451">
        <v>14</v>
      </c>
      <c r="F6451" t="s">
        <v>27</v>
      </c>
      <c r="G6451">
        <v>0</v>
      </c>
      <c r="H6451">
        <v>1</v>
      </c>
      <c r="I6451">
        <v>2</v>
      </c>
      <c r="J6451">
        <f t="shared" si="100"/>
        <v>0</v>
      </c>
      <c r="K6451" s="8">
        <v>33</v>
      </c>
      <c r="L6451" s="8">
        <f>COUNTIFS($D$2:$D6451,D6451)</f>
        <v>311</v>
      </c>
    </row>
    <row r="6452" spans="1:12" x14ac:dyDescent="0.2">
      <c r="A6452" s="7">
        <v>9900320</v>
      </c>
      <c r="B6452" s="2">
        <v>36628</v>
      </c>
      <c r="C6452">
        <v>29</v>
      </c>
      <c r="D6452" t="s">
        <v>42</v>
      </c>
      <c r="E6452">
        <v>22</v>
      </c>
      <c r="F6452" t="s">
        <v>15</v>
      </c>
      <c r="G6452">
        <v>1</v>
      </c>
      <c r="H6452">
        <v>2</v>
      </c>
      <c r="I6452">
        <v>1</v>
      </c>
      <c r="J6452">
        <f t="shared" si="100"/>
        <v>3</v>
      </c>
      <c r="K6452" s="8">
        <v>32</v>
      </c>
      <c r="L6452" s="8">
        <f>COUNTIFS($D$2:$D6452,D6452)</f>
        <v>268</v>
      </c>
    </row>
    <row r="6453" spans="1:12" x14ac:dyDescent="0.2">
      <c r="A6453" s="7">
        <v>9900320</v>
      </c>
      <c r="B6453" s="2">
        <v>36628</v>
      </c>
      <c r="C6453">
        <v>22</v>
      </c>
      <c r="D6453" t="s">
        <v>15</v>
      </c>
      <c r="E6453">
        <v>29</v>
      </c>
      <c r="F6453" t="s">
        <v>42</v>
      </c>
      <c r="G6453">
        <v>0</v>
      </c>
      <c r="H6453">
        <v>1</v>
      </c>
      <c r="I6453">
        <v>2</v>
      </c>
      <c r="J6453">
        <f t="shared" si="100"/>
        <v>0</v>
      </c>
      <c r="K6453" s="8">
        <v>32</v>
      </c>
      <c r="L6453" s="8">
        <f>COUNTIFS($D$2:$D6453,D6453)</f>
        <v>268</v>
      </c>
    </row>
    <row r="6454" spans="1:12" x14ac:dyDescent="0.2">
      <c r="A6454" s="7">
        <v>9900321</v>
      </c>
      <c r="B6454" s="2">
        <v>36628</v>
      </c>
      <c r="C6454">
        <v>53</v>
      </c>
      <c r="D6454" t="s">
        <v>770</v>
      </c>
      <c r="E6454">
        <v>54</v>
      </c>
      <c r="F6454" t="s">
        <v>771</v>
      </c>
      <c r="G6454">
        <v>1</v>
      </c>
      <c r="H6454">
        <v>0</v>
      </c>
      <c r="I6454">
        <v>2</v>
      </c>
      <c r="J6454">
        <f t="shared" si="100"/>
        <v>0</v>
      </c>
      <c r="K6454" s="8">
        <v>33</v>
      </c>
      <c r="L6454" s="8">
        <f>COUNTIFS($D$2:$D6454,D6454)</f>
        <v>311</v>
      </c>
    </row>
    <row r="6455" spans="1:12" x14ac:dyDescent="0.2">
      <c r="A6455" s="7">
        <v>9900321</v>
      </c>
      <c r="B6455" s="2">
        <v>36628</v>
      </c>
      <c r="C6455">
        <v>54</v>
      </c>
      <c r="D6455" t="s">
        <v>771</v>
      </c>
      <c r="E6455">
        <v>53</v>
      </c>
      <c r="F6455" t="s">
        <v>770</v>
      </c>
      <c r="G6455">
        <v>0</v>
      </c>
      <c r="H6455">
        <v>2</v>
      </c>
      <c r="I6455">
        <v>0</v>
      </c>
      <c r="J6455">
        <f t="shared" si="100"/>
        <v>3</v>
      </c>
      <c r="K6455" s="8">
        <v>32</v>
      </c>
      <c r="L6455" s="8">
        <f>COUNTIFS($D$2:$D6455,D6455)</f>
        <v>310</v>
      </c>
    </row>
    <row r="6456" spans="1:12" x14ac:dyDescent="0.2">
      <c r="A6456" s="7">
        <v>9900322</v>
      </c>
      <c r="B6456" s="2">
        <v>36631</v>
      </c>
      <c r="C6456">
        <v>51</v>
      </c>
      <c r="D6456" t="s">
        <v>768</v>
      </c>
      <c r="E6456">
        <v>34</v>
      </c>
      <c r="F6456" t="s">
        <v>445</v>
      </c>
      <c r="G6456">
        <v>1</v>
      </c>
      <c r="H6456">
        <v>2</v>
      </c>
      <c r="I6456">
        <v>1</v>
      </c>
      <c r="J6456">
        <f t="shared" si="100"/>
        <v>3</v>
      </c>
      <c r="K6456" s="8">
        <v>34</v>
      </c>
      <c r="L6456" s="8">
        <f>COUNTIFS($D$2:$D6456,D6456)</f>
        <v>312</v>
      </c>
    </row>
    <row r="6457" spans="1:12" x14ac:dyDescent="0.2">
      <c r="A6457" s="7">
        <v>9900322</v>
      </c>
      <c r="B6457" s="2">
        <v>36631</v>
      </c>
      <c r="C6457">
        <v>34</v>
      </c>
      <c r="D6457" t="s">
        <v>445</v>
      </c>
      <c r="E6457">
        <v>51</v>
      </c>
      <c r="F6457" t="s">
        <v>768</v>
      </c>
      <c r="G6457">
        <v>0</v>
      </c>
      <c r="H6457">
        <v>1</v>
      </c>
      <c r="I6457">
        <v>2</v>
      </c>
      <c r="J6457">
        <f t="shared" si="100"/>
        <v>0</v>
      </c>
      <c r="K6457" s="8">
        <v>33</v>
      </c>
      <c r="L6457" s="8">
        <f>COUNTIFS($D$2:$D6457,D6457)</f>
        <v>189</v>
      </c>
    </row>
    <row r="6458" spans="1:12" x14ac:dyDescent="0.2">
      <c r="A6458" s="7">
        <v>9900323</v>
      </c>
      <c r="B6458" s="2">
        <v>36631</v>
      </c>
      <c r="C6458">
        <v>46</v>
      </c>
      <c r="D6458" t="s">
        <v>763</v>
      </c>
      <c r="E6458">
        <v>29</v>
      </c>
      <c r="F6458" t="s">
        <v>42</v>
      </c>
      <c r="G6458">
        <v>1</v>
      </c>
      <c r="H6458">
        <v>1</v>
      </c>
      <c r="I6458">
        <v>2</v>
      </c>
      <c r="J6458">
        <f t="shared" si="100"/>
        <v>0</v>
      </c>
      <c r="K6458" s="8">
        <v>33</v>
      </c>
      <c r="L6458" s="8">
        <f>COUNTIFS($D$2:$D6458,D6458)</f>
        <v>147</v>
      </c>
    </row>
    <row r="6459" spans="1:12" x14ac:dyDescent="0.2">
      <c r="A6459" s="7">
        <v>9900323</v>
      </c>
      <c r="B6459" s="2">
        <v>36631</v>
      </c>
      <c r="C6459">
        <v>29</v>
      </c>
      <c r="D6459" t="s">
        <v>42</v>
      </c>
      <c r="E6459">
        <v>46</v>
      </c>
      <c r="F6459" t="s">
        <v>763</v>
      </c>
      <c r="G6459">
        <v>0</v>
      </c>
      <c r="H6459">
        <v>2</v>
      </c>
      <c r="I6459">
        <v>1</v>
      </c>
      <c r="J6459">
        <f t="shared" si="100"/>
        <v>3</v>
      </c>
      <c r="K6459" s="8">
        <v>33</v>
      </c>
      <c r="L6459" s="8">
        <f>COUNTIFS($D$2:$D6459,D6459)</f>
        <v>269</v>
      </c>
    </row>
    <row r="6460" spans="1:12" x14ac:dyDescent="0.2">
      <c r="A6460" s="7">
        <v>9900324</v>
      </c>
      <c r="B6460" s="2">
        <v>36631</v>
      </c>
      <c r="C6460">
        <v>16</v>
      </c>
      <c r="D6460" t="s">
        <v>37</v>
      </c>
      <c r="E6460">
        <v>52</v>
      </c>
      <c r="F6460" t="s">
        <v>769</v>
      </c>
      <c r="G6460">
        <v>1</v>
      </c>
      <c r="H6460">
        <v>4</v>
      </c>
      <c r="I6460">
        <v>0</v>
      </c>
      <c r="J6460">
        <f t="shared" si="100"/>
        <v>3</v>
      </c>
      <c r="K6460" s="8">
        <v>34</v>
      </c>
      <c r="L6460" s="8">
        <f>COUNTIFS($D$2:$D6460,D6460)</f>
        <v>312</v>
      </c>
    </row>
    <row r="6461" spans="1:12" x14ac:dyDescent="0.2">
      <c r="A6461" s="7">
        <v>9900324</v>
      </c>
      <c r="B6461" s="2">
        <v>36631</v>
      </c>
      <c r="C6461">
        <v>52</v>
      </c>
      <c r="D6461" t="s">
        <v>769</v>
      </c>
      <c r="E6461">
        <v>16</v>
      </c>
      <c r="F6461" t="s">
        <v>37</v>
      </c>
      <c r="G6461">
        <v>0</v>
      </c>
      <c r="H6461">
        <v>0</v>
      </c>
      <c r="I6461">
        <v>4</v>
      </c>
      <c r="J6461">
        <f t="shared" si="100"/>
        <v>0</v>
      </c>
      <c r="K6461" s="8">
        <v>33</v>
      </c>
      <c r="L6461" s="8">
        <f>COUNTIFS($D$2:$D6461,D6461)</f>
        <v>33</v>
      </c>
    </row>
    <row r="6462" spans="1:12" x14ac:dyDescent="0.2">
      <c r="A6462" s="7">
        <v>9900325</v>
      </c>
      <c r="B6462" s="2">
        <v>36631</v>
      </c>
      <c r="C6462">
        <v>21</v>
      </c>
      <c r="D6462" t="s">
        <v>10</v>
      </c>
      <c r="E6462">
        <v>31</v>
      </c>
      <c r="F6462" t="s">
        <v>447</v>
      </c>
      <c r="G6462">
        <v>1</v>
      </c>
      <c r="H6462">
        <v>4</v>
      </c>
      <c r="I6462">
        <v>0</v>
      </c>
      <c r="J6462">
        <f t="shared" si="100"/>
        <v>3</v>
      </c>
      <c r="K6462" s="8">
        <v>33</v>
      </c>
      <c r="L6462" s="8">
        <f>COUNTIFS($D$2:$D6462,D6462)</f>
        <v>311</v>
      </c>
    </row>
    <row r="6463" spans="1:12" x14ac:dyDescent="0.2">
      <c r="A6463" s="7">
        <v>9900325</v>
      </c>
      <c r="B6463" s="2">
        <v>36631</v>
      </c>
      <c r="C6463">
        <v>31</v>
      </c>
      <c r="D6463" t="s">
        <v>447</v>
      </c>
      <c r="E6463">
        <v>21</v>
      </c>
      <c r="F6463" t="s">
        <v>10</v>
      </c>
      <c r="G6463">
        <v>0</v>
      </c>
      <c r="H6463">
        <v>0</v>
      </c>
      <c r="I6463">
        <v>4</v>
      </c>
      <c r="J6463">
        <f t="shared" si="100"/>
        <v>0</v>
      </c>
      <c r="K6463" s="8">
        <v>33</v>
      </c>
      <c r="L6463" s="8">
        <f>COUNTIFS($D$2:$D6463,D6463)</f>
        <v>71</v>
      </c>
    </row>
    <row r="6464" spans="1:12" x14ac:dyDescent="0.2">
      <c r="A6464" s="7">
        <v>9900326</v>
      </c>
      <c r="B6464" s="2">
        <v>36631</v>
      </c>
      <c r="C6464">
        <v>22</v>
      </c>
      <c r="D6464" t="s">
        <v>15</v>
      </c>
      <c r="E6464">
        <v>18</v>
      </c>
      <c r="F6464" t="s">
        <v>12</v>
      </c>
      <c r="G6464">
        <v>1</v>
      </c>
      <c r="H6464">
        <v>0</v>
      </c>
      <c r="I6464">
        <v>2</v>
      </c>
      <c r="J6464">
        <f t="shared" si="100"/>
        <v>0</v>
      </c>
      <c r="K6464" s="8">
        <v>33</v>
      </c>
      <c r="L6464" s="8">
        <f>COUNTIFS($D$2:$D6464,D6464)</f>
        <v>269</v>
      </c>
    </row>
    <row r="6465" spans="1:12" x14ac:dyDescent="0.2">
      <c r="A6465" s="7">
        <v>9900326</v>
      </c>
      <c r="B6465" s="2">
        <v>36631</v>
      </c>
      <c r="C6465">
        <v>18</v>
      </c>
      <c r="D6465" t="s">
        <v>12</v>
      </c>
      <c r="E6465">
        <v>22</v>
      </c>
      <c r="F6465" t="s">
        <v>15</v>
      </c>
      <c r="G6465">
        <v>0</v>
      </c>
      <c r="H6465">
        <v>2</v>
      </c>
      <c r="I6465">
        <v>0</v>
      </c>
      <c r="J6465">
        <f t="shared" si="100"/>
        <v>3</v>
      </c>
      <c r="K6465" s="8">
        <v>32</v>
      </c>
      <c r="L6465" s="8">
        <f>COUNTIFS($D$2:$D6465,D6465)</f>
        <v>188</v>
      </c>
    </row>
    <row r="6466" spans="1:12" x14ac:dyDescent="0.2">
      <c r="A6466" s="7">
        <v>9900327</v>
      </c>
      <c r="B6466" s="2">
        <v>36631</v>
      </c>
      <c r="C6466">
        <v>54</v>
      </c>
      <c r="D6466" t="s">
        <v>771</v>
      </c>
      <c r="E6466">
        <v>14</v>
      </c>
      <c r="F6466" t="s">
        <v>27</v>
      </c>
      <c r="G6466">
        <v>1</v>
      </c>
      <c r="H6466">
        <v>1</v>
      </c>
      <c r="I6466">
        <v>0</v>
      </c>
      <c r="J6466">
        <f t="shared" ref="J6466:J6529" si="101">IF(H6466&gt;I6466,3,IF(I6466&gt;H6466,0,1))</f>
        <v>3</v>
      </c>
      <c r="K6466" s="8">
        <v>33</v>
      </c>
      <c r="L6466" s="8">
        <f>COUNTIFS($D$2:$D6466,D6466)</f>
        <v>311</v>
      </c>
    </row>
    <row r="6467" spans="1:12" x14ac:dyDescent="0.2">
      <c r="A6467" s="7">
        <v>9900327</v>
      </c>
      <c r="B6467" s="2">
        <v>36631</v>
      </c>
      <c r="C6467">
        <v>14</v>
      </c>
      <c r="D6467" t="s">
        <v>27</v>
      </c>
      <c r="E6467">
        <v>54</v>
      </c>
      <c r="F6467" t="s">
        <v>771</v>
      </c>
      <c r="G6467">
        <v>0</v>
      </c>
      <c r="H6467">
        <v>0</v>
      </c>
      <c r="I6467">
        <v>1</v>
      </c>
      <c r="J6467">
        <f t="shared" si="101"/>
        <v>0</v>
      </c>
      <c r="K6467" s="8">
        <v>33</v>
      </c>
      <c r="L6467" s="8">
        <f>COUNTIFS($D$2:$D6467,D6467)</f>
        <v>311</v>
      </c>
    </row>
    <row r="6468" spans="1:12" x14ac:dyDescent="0.2">
      <c r="A6468" s="7">
        <v>9900328</v>
      </c>
      <c r="B6468" s="2">
        <v>36631</v>
      </c>
      <c r="C6468">
        <v>23</v>
      </c>
      <c r="D6468" t="s">
        <v>50</v>
      </c>
      <c r="E6468">
        <v>27</v>
      </c>
      <c r="F6468" t="s">
        <v>32</v>
      </c>
      <c r="G6468">
        <v>1</v>
      </c>
      <c r="H6468">
        <v>2</v>
      </c>
      <c r="I6468">
        <v>0</v>
      </c>
      <c r="J6468">
        <f t="shared" si="101"/>
        <v>3</v>
      </c>
      <c r="K6468" s="8">
        <v>33</v>
      </c>
      <c r="L6468" s="8">
        <f>COUNTIFS($D$2:$D6468,D6468)</f>
        <v>311</v>
      </c>
    </row>
    <row r="6469" spans="1:12" x14ac:dyDescent="0.2">
      <c r="A6469" s="7">
        <v>9900328</v>
      </c>
      <c r="B6469" s="2">
        <v>36631</v>
      </c>
      <c r="C6469">
        <v>27</v>
      </c>
      <c r="D6469" t="s">
        <v>32</v>
      </c>
      <c r="E6469">
        <v>23</v>
      </c>
      <c r="F6469" t="s">
        <v>50</v>
      </c>
      <c r="G6469">
        <v>0</v>
      </c>
      <c r="H6469">
        <v>0</v>
      </c>
      <c r="I6469">
        <v>2</v>
      </c>
      <c r="J6469">
        <f t="shared" si="101"/>
        <v>0</v>
      </c>
      <c r="K6469" s="8">
        <v>33</v>
      </c>
      <c r="L6469" s="8">
        <f>COUNTIFS($D$2:$D6469,D6469)</f>
        <v>33</v>
      </c>
    </row>
    <row r="6470" spans="1:12" x14ac:dyDescent="0.2">
      <c r="A6470" s="7">
        <v>9900329</v>
      </c>
      <c r="B6470" s="2">
        <v>36631</v>
      </c>
      <c r="C6470">
        <v>26</v>
      </c>
      <c r="D6470" t="s">
        <v>17</v>
      </c>
      <c r="E6470">
        <v>32</v>
      </c>
      <c r="F6470" t="s">
        <v>559</v>
      </c>
      <c r="G6470">
        <v>1</v>
      </c>
      <c r="H6470">
        <v>2</v>
      </c>
      <c r="I6470">
        <v>4</v>
      </c>
      <c r="J6470">
        <f t="shared" si="101"/>
        <v>0</v>
      </c>
      <c r="K6470" s="8">
        <v>33</v>
      </c>
      <c r="L6470" s="8">
        <f>COUNTIFS($D$2:$D6470,D6470)</f>
        <v>311</v>
      </c>
    </row>
    <row r="6471" spans="1:12" x14ac:dyDescent="0.2">
      <c r="A6471" s="7">
        <v>9900329</v>
      </c>
      <c r="B6471" s="2">
        <v>36631</v>
      </c>
      <c r="C6471">
        <v>32</v>
      </c>
      <c r="D6471" t="s">
        <v>559</v>
      </c>
      <c r="E6471">
        <v>26</v>
      </c>
      <c r="F6471" t="s">
        <v>17</v>
      </c>
      <c r="G6471">
        <v>0</v>
      </c>
      <c r="H6471">
        <v>4</v>
      </c>
      <c r="I6471">
        <v>2</v>
      </c>
      <c r="J6471">
        <f t="shared" si="101"/>
        <v>3</v>
      </c>
      <c r="K6471" s="8">
        <v>34</v>
      </c>
      <c r="L6471" s="8">
        <f>COUNTIFS($D$2:$D6471,D6471)</f>
        <v>312</v>
      </c>
    </row>
    <row r="6472" spans="1:12" x14ac:dyDescent="0.2">
      <c r="A6472" s="7">
        <v>9900330</v>
      </c>
      <c r="B6472" s="2">
        <v>36632</v>
      </c>
      <c r="C6472">
        <v>49</v>
      </c>
      <c r="D6472" t="s">
        <v>766</v>
      </c>
      <c r="E6472">
        <v>10</v>
      </c>
      <c r="F6472" t="s">
        <v>47</v>
      </c>
      <c r="G6472">
        <v>1</v>
      </c>
      <c r="H6472">
        <v>0</v>
      </c>
      <c r="I6472">
        <v>4</v>
      </c>
      <c r="J6472">
        <f t="shared" si="101"/>
        <v>0</v>
      </c>
      <c r="K6472" s="8">
        <v>33</v>
      </c>
      <c r="L6472" s="8">
        <f>COUNTIFS($D$2:$D6472,D6472)</f>
        <v>311</v>
      </c>
    </row>
    <row r="6473" spans="1:12" x14ac:dyDescent="0.2">
      <c r="A6473" s="7">
        <v>9900330</v>
      </c>
      <c r="B6473" s="2">
        <v>36632</v>
      </c>
      <c r="C6473">
        <v>10</v>
      </c>
      <c r="D6473" t="s">
        <v>47</v>
      </c>
      <c r="E6473">
        <v>49</v>
      </c>
      <c r="F6473" t="s">
        <v>766</v>
      </c>
      <c r="G6473">
        <v>0</v>
      </c>
      <c r="H6473">
        <v>4</v>
      </c>
      <c r="I6473">
        <v>0</v>
      </c>
      <c r="J6473">
        <f t="shared" si="101"/>
        <v>3</v>
      </c>
      <c r="K6473" s="8">
        <v>32</v>
      </c>
      <c r="L6473" s="8">
        <f>COUNTIFS($D$2:$D6473,D6473)</f>
        <v>310</v>
      </c>
    </row>
    <row r="6474" spans="1:12" x14ac:dyDescent="0.2">
      <c r="A6474" s="7">
        <v>9900331</v>
      </c>
      <c r="B6474" s="2">
        <v>36632</v>
      </c>
      <c r="C6474">
        <v>53</v>
      </c>
      <c r="D6474" t="s">
        <v>770</v>
      </c>
      <c r="E6474">
        <v>19</v>
      </c>
      <c r="F6474" t="s">
        <v>40</v>
      </c>
      <c r="G6474">
        <v>1</v>
      </c>
      <c r="H6474">
        <v>1</v>
      </c>
      <c r="I6474">
        <v>2</v>
      </c>
      <c r="J6474">
        <f t="shared" si="101"/>
        <v>0</v>
      </c>
      <c r="K6474" s="8">
        <v>34</v>
      </c>
      <c r="L6474" s="8">
        <f>COUNTIFS($D$2:$D6474,D6474)</f>
        <v>312</v>
      </c>
    </row>
    <row r="6475" spans="1:12" x14ac:dyDescent="0.2">
      <c r="A6475" s="7">
        <v>9900331</v>
      </c>
      <c r="B6475" s="2">
        <v>36632</v>
      </c>
      <c r="C6475">
        <v>19</v>
      </c>
      <c r="D6475" t="s">
        <v>40</v>
      </c>
      <c r="E6475">
        <v>53</v>
      </c>
      <c r="F6475" t="s">
        <v>770</v>
      </c>
      <c r="G6475">
        <v>0</v>
      </c>
      <c r="H6475">
        <v>2</v>
      </c>
      <c r="I6475">
        <v>1</v>
      </c>
      <c r="J6475">
        <f t="shared" si="101"/>
        <v>3</v>
      </c>
      <c r="K6475" s="8">
        <v>33</v>
      </c>
      <c r="L6475" s="8">
        <f>COUNTIFS($D$2:$D6475,D6475)</f>
        <v>311</v>
      </c>
    </row>
    <row r="6476" spans="1:12" x14ac:dyDescent="0.2">
      <c r="A6476" s="7">
        <v>9900332</v>
      </c>
      <c r="B6476" s="2">
        <v>36635</v>
      </c>
      <c r="C6476">
        <v>18</v>
      </c>
      <c r="D6476" t="s">
        <v>12</v>
      </c>
      <c r="E6476">
        <v>26</v>
      </c>
      <c r="F6476" t="s">
        <v>17</v>
      </c>
      <c r="G6476">
        <v>1</v>
      </c>
      <c r="H6476">
        <v>0</v>
      </c>
      <c r="I6476">
        <v>1</v>
      </c>
      <c r="J6476">
        <f t="shared" si="101"/>
        <v>0</v>
      </c>
      <c r="K6476" s="8">
        <v>33</v>
      </c>
      <c r="L6476" s="8">
        <f>COUNTIFS($D$2:$D6476,D6476)</f>
        <v>189</v>
      </c>
    </row>
    <row r="6477" spans="1:12" x14ac:dyDescent="0.2">
      <c r="A6477" s="7">
        <v>9900332</v>
      </c>
      <c r="B6477" s="2">
        <v>36635</v>
      </c>
      <c r="C6477">
        <v>26</v>
      </c>
      <c r="D6477" t="s">
        <v>17</v>
      </c>
      <c r="E6477">
        <v>18</v>
      </c>
      <c r="F6477" t="s">
        <v>12</v>
      </c>
      <c r="G6477">
        <v>0</v>
      </c>
      <c r="H6477">
        <v>1</v>
      </c>
      <c r="I6477">
        <v>0</v>
      </c>
      <c r="J6477">
        <f t="shared" si="101"/>
        <v>3</v>
      </c>
      <c r="K6477" s="8">
        <v>34</v>
      </c>
      <c r="L6477" s="8">
        <f>COUNTIFS($D$2:$D6477,D6477)</f>
        <v>312</v>
      </c>
    </row>
    <row r="6478" spans="1:12" x14ac:dyDescent="0.2">
      <c r="A6478" s="7">
        <v>9900333</v>
      </c>
      <c r="B6478" s="2">
        <v>36637</v>
      </c>
      <c r="C6478">
        <v>52</v>
      </c>
      <c r="D6478" t="s">
        <v>769</v>
      </c>
      <c r="E6478">
        <v>46</v>
      </c>
      <c r="F6478" t="s">
        <v>763</v>
      </c>
      <c r="G6478">
        <v>1</v>
      </c>
      <c r="H6478">
        <v>4</v>
      </c>
      <c r="I6478">
        <v>4</v>
      </c>
      <c r="J6478">
        <f t="shared" si="101"/>
        <v>1</v>
      </c>
      <c r="K6478" s="8">
        <v>34</v>
      </c>
      <c r="L6478" s="8">
        <f>COUNTIFS($D$2:$D6478,D6478)</f>
        <v>34</v>
      </c>
    </row>
    <row r="6479" spans="1:12" x14ac:dyDescent="0.2">
      <c r="A6479" s="7">
        <v>9900333</v>
      </c>
      <c r="B6479" s="2">
        <v>36637</v>
      </c>
      <c r="C6479">
        <v>46</v>
      </c>
      <c r="D6479" t="s">
        <v>763</v>
      </c>
      <c r="E6479">
        <v>52</v>
      </c>
      <c r="F6479" t="s">
        <v>769</v>
      </c>
      <c r="G6479">
        <v>0</v>
      </c>
      <c r="H6479">
        <v>4</v>
      </c>
      <c r="I6479">
        <v>4</v>
      </c>
      <c r="J6479">
        <f t="shared" si="101"/>
        <v>1</v>
      </c>
      <c r="K6479" s="8">
        <v>34</v>
      </c>
      <c r="L6479" s="8">
        <f>COUNTIFS($D$2:$D6479,D6479)</f>
        <v>148</v>
      </c>
    </row>
    <row r="6480" spans="1:12" x14ac:dyDescent="0.2">
      <c r="A6480" s="7">
        <v>9900334</v>
      </c>
      <c r="B6480" s="2">
        <v>36637</v>
      </c>
      <c r="C6480">
        <v>16</v>
      </c>
      <c r="D6480" t="s">
        <v>37</v>
      </c>
      <c r="E6480">
        <v>19</v>
      </c>
      <c r="F6480" t="s">
        <v>40</v>
      </c>
      <c r="G6480">
        <v>1</v>
      </c>
      <c r="H6480">
        <v>0</v>
      </c>
      <c r="I6480">
        <v>0</v>
      </c>
      <c r="J6480">
        <f t="shared" si="101"/>
        <v>1</v>
      </c>
      <c r="K6480" s="8">
        <v>35</v>
      </c>
      <c r="L6480" s="8">
        <f>COUNTIFS($D$2:$D6480,D6480)</f>
        <v>313</v>
      </c>
    </row>
    <row r="6481" spans="1:12" x14ac:dyDescent="0.2">
      <c r="A6481" s="7">
        <v>9900334</v>
      </c>
      <c r="B6481" s="2">
        <v>36637</v>
      </c>
      <c r="C6481">
        <v>19</v>
      </c>
      <c r="D6481" t="s">
        <v>40</v>
      </c>
      <c r="E6481">
        <v>16</v>
      </c>
      <c r="F6481" t="s">
        <v>37</v>
      </c>
      <c r="G6481">
        <v>0</v>
      </c>
      <c r="H6481">
        <v>0</v>
      </c>
      <c r="I6481">
        <v>0</v>
      </c>
      <c r="J6481">
        <f t="shared" si="101"/>
        <v>1</v>
      </c>
      <c r="K6481" s="8">
        <v>34</v>
      </c>
      <c r="L6481" s="8">
        <f>COUNTIFS($D$2:$D6481,D6481)</f>
        <v>312</v>
      </c>
    </row>
    <row r="6482" spans="1:12" x14ac:dyDescent="0.2">
      <c r="A6482" s="7">
        <v>9900335</v>
      </c>
      <c r="B6482" s="2">
        <v>36638</v>
      </c>
      <c r="C6482">
        <v>32</v>
      </c>
      <c r="D6482" t="s">
        <v>559</v>
      </c>
      <c r="E6482">
        <v>18</v>
      </c>
      <c r="F6482" t="s">
        <v>12</v>
      </c>
      <c r="G6482">
        <v>1</v>
      </c>
      <c r="H6482">
        <v>2</v>
      </c>
      <c r="I6482">
        <v>2</v>
      </c>
      <c r="J6482">
        <f t="shared" si="101"/>
        <v>1</v>
      </c>
      <c r="K6482" s="8">
        <v>35</v>
      </c>
      <c r="L6482" s="8">
        <f>COUNTIFS($D$2:$D6482,D6482)</f>
        <v>313</v>
      </c>
    </row>
    <row r="6483" spans="1:12" x14ac:dyDescent="0.2">
      <c r="A6483" s="7">
        <v>9900335</v>
      </c>
      <c r="B6483" s="2">
        <v>36638</v>
      </c>
      <c r="C6483">
        <v>18</v>
      </c>
      <c r="D6483" t="s">
        <v>12</v>
      </c>
      <c r="E6483">
        <v>32</v>
      </c>
      <c r="F6483" t="s">
        <v>559</v>
      </c>
      <c r="G6483">
        <v>0</v>
      </c>
      <c r="H6483">
        <v>2</v>
      </c>
      <c r="I6483">
        <v>2</v>
      </c>
      <c r="J6483">
        <f t="shared" si="101"/>
        <v>1</v>
      </c>
      <c r="K6483" s="8">
        <v>34</v>
      </c>
      <c r="L6483" s="8">
        <f>COUNTIFS($D$2:$D6483,D6483)</f>
        <v>190</v>
      </c>
    </row>
    <row r="6484" spans="1:12" x14ac:dyDescent="0.2">
      <c r="A6484" s="7">
        <v>9900336</v>
      </c>
      <c r="B6484" s="2">
        <v>36638</v>
      </c>
      <c r="C6484">
        <v>14</v>
      </c>
      <c r="D6484" t="s">
        <v>27</v>
      </c>
      <c r="E6484">
        <v>34</v>
      </c>
      <c r="F6484" t="s">
        <v>445</v>
      </c>
      <c r="G6484">
        <v>1</v>
      </c>
      <c r="H6484">
        <v>1</v>
      </c>
      <c r="I6484">
        <v>1</v>
      </c>
      <c r="J6484">
        <f t="shared" si="101"/>
        <v>1</v>
      </c>
      <c r="K6484" s="8">
        <v>34</v>
      </c>
      <c r="L6484" s="8">
        <f>COUNTIFS($D$2:$D6484,D6484)</f>
        <v>312</v>
      </c>
    </row>
    <row r="6485" spans="1:12" x14ac:dyDescent="0.2">
      <c r="A6485" s="7">
        <v>9900336</v>
      </c>
      <c r="B6485" s="2">
        <v>36638</v>
      </c>
      <c r="C6485">
        <v>34</v>
      </c>
      <c r="D6485" t="s">
        <v>445</v>
      </c>
      <c r="E6485">
        <v>14</v>
      </c>
      <c r="F6485" t="s">
        <v>27</v>
      </c>
      <c r="G6485">
        <v>0</v>
      </c>
      <c r="H6485">
        <v>1</v>
      </c>
      <c r="I6485">
        <v>1</v>
      </c>
      <c r="J6485">
        <f t="shared" si="101"/>
        <v>1</v>
      </c>
      <c r="K6485" s="8">
        <v>34</v>
      </c>
      <c r="L6485" s="8">
        <f>COUNTIFS($D$2:$D6485,D6485)</f>
        <v>190</v>
      </c>
    </row>
    <row r="6486" spans="1:12" x14ac:dyDescent="0.2">
      <c r="A6486" s="7">
        <v>9900337</v>
      </c>
      <c r="B6486" s="2">
        <v>36638</v>
      </c>
      <c r="C6486">
        <v>54</v>
      </c>
      <c r="D6486" t="s">
        <v>771</v>
      </c>
      <c r="E6486">
        <v>31</v>
      </c>
      <c r="F6486" t="s">
        <v>447</v>
      </c>
      <c r="G6486">
        <v>1</v>
      </c>
      <c r="H6486">
        <v>0</v>
      </c>
      <c r="I6486">
        <v>2</v>
      </c>
      <c r="J6486">
        <f t="shared" si="101"/>
        <v>0</v>
      </c>
      <c r="K6486" s="8">
        <v>34</v>
      </c>
      <c r="L6486" s="8">
        <f>COUNTIFS($D$2:$D6486,D6486)</f>
        <v>312</v>
      </c>
    </row>
    <row r="6487" spans="1:12" x14ac:dyDescent="0.2">
      <c r="A6487" s="7">
        <v>9900337</v>
      </c>
      <c r="B6487" s="2">
        <v>36638</v>
      </c>
      <c r="C6487">
        <v>31</v>
      </c>
      <c r="D6487" t="s">
        <v>447</v>
      </c>
      <c r="E6487">
        <v>54</v>
      </c>
      <c r="F6487" t="s">
        <v>771</v>
      </c>
      <c r="G6487">
        <v>0</v>
      </c>
      <c r="H6487">
        <v>2</v>
      </c>
      <c r="I6487">
        <v>0</v>
      </c>
      <c r="J6487">
        <f t="shared" si="101"/>
        <v>3</v>
      </c>
      <c r="K6487" s="8">
        <v>34</v>
      </c>
      <c r="L6487" s="8">
        <f>COUNTIFS($D$2:$D6487,D6487)</f>
        <v>72</v>
      </c>
    </row>
    <row r="6488" spans="1:12" x14ac:dyDescent="0.2">
      <c r="A6488" s="7">
        <v>9900338</v>
      </c>
      <c r="B6488" s="2">
        <v>36638</v>
      </c>
      <c r="C6488">
        <v>23</v>
      </c>
      <c r="D6488" t="s">
        <v>50</v>
      </c>
      <c r="E6488">
        <v>21</v>
      </c>
      <c r="F6488" t="s">
        <v>10</v>
      </c>
      <c r="G6488">
        <v>1</v>
      </c>
      <c r="H6488">
        <v>1</v>
      </c>
      <c r="I6488">
        <v>3</v>
      </c>
      <c r="J6488">
        <f t="shared" si="101"/>
        <v>0</v>
      </c>
      <c r="K6488" s="8">
        <v>34</v>
      </c>
      <c r="L6488" s="8">
        <f>COUNTIFS($D$2:$D6488,D6488)</f>
        <v>312</v>
      </c>
    </row>
    <row r="6489" spans="1:12" x14ac:dyDescent="0.2">
      <c r="A6489" s="7">
        <v>9900338</v>
      </c>
      <c r="B6489" s="2">
        <v>36638</v>
      </c>
      <c r="C6489">
        <v>21</v>
      </c>
      <c r="D6489" t="s">
        <v>10</v>
      </c>
      <c r="E6489">
        <v>23</v>
      </c>
      <c r="F6489" t="s">
        <v>50</v>
      </c>
      <c r="G6489">
        <v>0</v>
      </c>
      <c r="H6489">
        <v>3</v>
      </c>
      <c r="I6489">
        <v>1</v>
      </c>
      <c r="J6489">
        <f t="shared" si="101"/>
        <v>3</v>
      </c>
      <c r="K6489" s="8">
        <v>34</v>
      </c>
      <c r="L6489" s="8">
        <f>COUNTIFS($D$2:$D6489,D6489)</f>
        <v>312</v>
      </c>
    </row>
    <row r="6490" spans="1:12" x14ac:dyDescent="0.2">
      <c r="A6490" s="7">
        <v>9900339</v>
      </c>
      <c r="B6490" s="2">
        <v>36638</v>
      </c>
      <c r="C6490">
        <v>26</v>
      </c>
      <c r="D6490" t="s">
        <v>17</v>
      </c>
      <c r="E6490">
        <v>53</v>
      </c>
      <c r="F6490" t="s">
        <v>770</v>
      </c>
      <c r="G6490">
        <v>1</v>
      </c>
      <c r="H6490">
        <v>2</v>
      </c>
      <c r="I6490">
        <v>0</v>
      </c>
      <c r="J6490">
        <f t="shared" si="101"/>
        <v>3</v>
      </c>
      <c r="K6490" s="8">
        <v>35</v>
      </c>
      <c r="L6490" s="8">
        <f>COUNTIFS($D$2:$D6490,D6490)</f>
        <v>313</v>
      </c>
    </row>
    <row r="6491" spans="1:12" x14ac:dyDescent="0.2">
      <c r="A6491" s="7">
        <v>9900339</v>
      </c>
      <c r="B6491" s="2">
        <v>36638</v>
      </c>
      <c r="C6491">
        <v>53</v>
      </c>
      <c r="D6491" t="s">
        <v>770</v>
      </c>
      <c r="E6491">
        <v>26</v>
      </c>
      <c r="F6491" t="s">
        <v>17</v>
      </c>
      <c r="G6491">
        <v>0</v>
      </c>
      <c r="H6491">
        <v>0</v>
      </c>
      <c r="I6491">
        <v>2</v>
      </c>
      <c r="J6491">
        <f t="shared" si="101"/>
        <v>0</v>
      </c>
      <c r="K6491" s="8">
        <v>35</v>
      </c>
      <c r="L6491" s="8">
        <f>COUNTIFS($D$2:$D6491,D6491)</f>
        <v>313</v>
      </c>
    </row>
    <row r="6492" spans="1:12" x14ac:dyDescent="0.2">
      <c r="A6492" s="7">
        <v>9900340</v>
      </c>
      <c r="B6492" s="2">
        <v>36638</v>
      </c>
      <c r="C6492">
        <v>29</v>
      </c>
      <c r="D6492" t="s">
        <v>42</v>
      </c>
      <c r="E6492">
        <v>51</v>
      </c>
      <c r="F6492" t="s">
        <v>768</v>
      </c>
      <c r="G6492">
        <v>1</v>
      </c>
      <c r="H6492">
        <v>5</v>
      </c>
      <c r="I6492">
        <v>0</v>
      </c>
      <c r="J6492">
        <f t="shared" si="101"/>
        <v>3</v>
      </c>
      <c r="K6492" s="8">
        <v>34</v>
      </c>
      <c r="L6492" s="8">
        <f>COUNTIFS($D$2:$D6492,D6492)</f>
        <v>270</v>
      </c>
    </row>
    <row r="6493" spans="1:12" x14ac:dyDescent="0.2">
      <c r="A6493" s="7">
        <v>9900340</v>
      </c>
      <c r="B6493" s="2">
        <v>36638</v>
      </c>
      <c r="C6493">
        <v>51</v>
      </c>
      <c r="D6493" t="s">
        <v>768</v>
      </c>
      <c r="E6493">
        <v>29</v>
      </c>
      <c r="F6493" t="s">
        <v>42</v>
      </c>
      <c r="G6493">
        <v>0</v>
      </c>
      <c r="H6493">
        <v>0</v>
      </c>
      <c r="I6493">
        <v>5</v>
      </c>
      <c r="J6493">
        <f t="shared" si="101"/>
        <v>0</v>
      </c>
      <c r="K6493" s="8">
        <v>35</v>
      </c>
      <c r="L6493" s="8">
        <f>COUNTIFS($D$2:$D6493,D6493)</f>
        <v>313</v>
      </c>
    </row>
    <row r="6494" spans="1:12" x14ac:dyDescent="0.2">
      <c r="A6494" s="7">
        <v>9900341</v>
      </c>
      <c r="B6494" s="2">
        <v>36639</v>
      </c>
      <c r="C6494">
        <v>22</v>
      </c>
      <c r="D6494" t="s">
        <v>15</v>
      </c>
      <c r="E6494">
        <v>49</v>
      </c>
      <c r="F6494" t="s">
        <v>766</v>
      </c>
      <c r="G6494">
        <v>1</v>
      </c>
      <c r="H6494">
        <v>2</v>
      </c>
      <c r="I6494">
        <v>2</v>
      </c>
      <c r="J6494">
        <f t="shared" si="101"/>
        <v>1</v>
      </c>
      <c r="K6494" s="8">
        <v>34</v>
      </c>
      <c r="L6494" s="8">
        <f>COUNTIFS($D$2:$D6494,D6494)</f>
        <v>270</v>
      </c>
    </row>
    <row r="6495" spans="1:12" x14ac:dyDescent="0.2">
      <c r="A6495" s="7">
        <v>9900341</v>
      </c>
      <c r="B6495" s="2">
        <v>36639</v>
      </c>
      <c r="C6495">
        <v>49</v>
      </c>
      <c r="D6495" t="s">
        <v>766</v>
      </c>
      <c r="E6495">
        <v>22</v>
      </c>
      <c r="F6495" t="s">
        <v>15</v>
      </c>
      <c r="G6495">
        <v>0</v>
      </c>
      <c r="H6495">
        <v>2</v>
      </c>
      <c r="I6495">
        <v>2</v>
      </c>
      <c r="J6495">
        <f t="shared" si="101"/>
        <v>1</v>
      </c>
      <c r="K6495" s="8">
        <v>34</v>
      </c>
      <c r="L6495" s="8">
        <f>COUNTIFS($D$2:$D6495,D6495)</f>
        <v>312</v>
      </c>
    </row>
    <row r="6496" spans="1:12" x14ac:dyDescent="0.2">
      <c r="A6496" s="7">
        <v>9900342</v>
      </c>
      <c r="B6496" s="2">
        <v>36639</v>
      </c>
      <c r="C6496">
        <v>27</v>
      </c>
      <c r="D6496" t="s">
        <v>32</v>
      </c>
      <c r="E6496">
        <v>10</v>
      </c>
      <c r="F6496" t="s">
        <v>47</v>
      </c>
      <c r="G6496">
        <v>1</v>
      </c>
      <c r="H6496">
        <v>2</v>
      </c>
      <c r="I6496">
        <v>3</v>
      </c>
      <c r="J6496">
        <f t="shared" si="101"/>
        <v>0</v>
      </c>
      <c r="K6496" s="8">
        <v>34</v>
      </c>
      <c r="L6496" s="8">
        <f>COUNTIFS($D$2:$D6496,D6496)</f>
        <v>34</v>
      </c>
    </row>
    <row r="6497" spans="1:12" x14ac:dyDescent="0.2">
      <c r="A6497" s="7">
        <v>9900342</v>
      </c>
      <c r="B6497" s="2">
        <v>36639</v>
      </c>
      <c r="C6497">
        <v>10</v>
      </c>
      <c r="D6497" t="s">
        <v>47</v>
      </c>
      <c r="E6497">
        <v>27</v>
      </c>
      <c r="F6497" t="s">
        <v>32</v>
      </c>
      <c r="G6497">
        <v>0</v>
      </c>
      <c r="H6497">
        <v>3</v>
      </c>
      <c r="I6497">
        <v>2</v>
      </c>
      <c r="J6497">
        <f t="shared" si="101"/>
        <v>3</v>
      </c>
      <c r="K6497" s="8">
        <v>33</v>
      </c>
      <c r="L6497" s="8">
        <f>COUNTIFS($D$2:$D6497,D6497)</f>
        <v>311</v>
      </c>
    </row>
    <row r="6498" spans="1:12" x14ac:dyDescent="0.2">
      <c r="A6498" s="7">
        <v>9900343</v>
      </c>
      <c r="B6498" s="2">
        <v>36640</v>
      </c>
      <c r="C6498">
        <v>46</v>
      </c>
      <c r="D6498" t="s">
        <v>763</v>
      </c>
      <c r="E6498">
        <v>23</v>
      </c>
      <c r="F6498" t="s">
        <v>50</v>
      </c>
      <c r="G6498">
        <v>1</v>
      </c>
      <c r="H6498">
        <v>2</v>
      </c>
      <c r="I6498">
        <v>0</v>
      </c>
      <c r="J6498">
        <f t="shared" si="101"/>
        <v>3</v>
      </c>
      <c r="K6498" s="8">
        <v>35</v>
      </c>
      <c r="L6498" s="8">
        <f>COUNTIFS($D$2:$D6498,D6498)</f>
        <v>149</v>
      </c>
    </row>
    <row r="6499" spans="1:12" x14ac:dyDescent="0.2">
      <c r="A6499" s="7">
        <v>9900343</v>
      </c>
      <c r="B6499" s="2">
        <v>36640</v>
      </c>
      <c r="C6499">
        <v>23</v>
      </c>
      <c r="D6499" t="s">
        <v>50</v>
      </c>
      <c r="E6499">
        <v>46</v>
      </c>
      <c r="F6499" t="s">
        <v>763</v>
      </c>
      <c r="G6499">
        <v>0</v>
      </c>
      <c r="H6499">
        <v>0</v>
      </c>
      <c r="I6499">
        <v>2</v>
      </c>
      <c r="J6499">
        <f t="shared" si="101"/>
        <v>0</v>
      </c>
      <c r="K6499" s="8">
        <v>35</v>
      </c>
      <c r="L6499" s="8">
        <f>COUNTIFS($D$2:$D6499,D6499)</f>
        <v>313</v>
      </c>
    </row>
    <row r="6500" spans="1:12" x14ac:dyDescent="0.2">
      <c r="A6500" s="7">
        <v>9900344</v>
      </c>
      <c r="B6500" s="2">
        <v>36640</v>
      </c>
      <c r="C6500">
        <v>21</v>
      </c>
      <c r="D6500" t="s">
        <v>10</v>
      </c>
      <c r="E6500">
        <v>14</v>
      </c>
      <c r="F6500" t="s">
        <v>27</v>
      </c>
      <c r="G6500">
        <v>1</v>
      </c>
      <c r="H6500">
        <v>3</v>
      </c>
      <c r="I6500">
        <v>2</v>
      </c>
      <c r="J6500">
        <f t="shared" si="101"/>
        <v>3</v>
      </c>
      <c r="K6500" s="8">
        <v>35</v>
      </c>
      <c r="L6500" s="8">
        <f>COUNTIFS($D$2:$D6500,D6500)</f>
        <v>313</v>
      </c>
    </row>
    <row r="6501" spans="1:12" x14ac:dyDescent="0.2">
      <c r="A6501" s="7">
        <v>9900344</v>
      </c>
      <c r="B6501" s="2">
        <v>36640</v>
      </c>
      <c r="C6501">
        <v>14</v>
      </c>
      <c r="D6501" t="s">
        <v>27</v>
      </c>
      <c r="E6501">
        <v>21</v>
      </c>
      <c r="F6501" t="s">
        <v>10</v>
      </c>
      <c r="G6501">
        <v>0</v>
      </c>
      <c r="H6501">
        <v>2</v>
      </c>
      <c r="I6501">
        <v>3</v>
      </c>
      <c r="J6501">
        <f t="shared" si="101"/>
        <v>0</v>
      </c>
      <c r="K6501" s="8">
        <v>35</v>
      </c>
      <c r="L6501" s="8">
        <f>COUNTIFS($D$2:$D6501,D6501)</f>
        <v>313</v>
      </c>
    </row>
    <row r="6502" spans="1:12" x14ac:dyDescent="0.2">
      <c r="A6502" s="7">
        <v>9900345</v>
      </c>
      <c r="B6502" s="2">
        <v>36640</v>
      </c>
      <c r="C6502">
        <v>31</v>
      </c>
      <c r="D6502" t="s">
        <v>447</v>
      </c>
      <c r="E6502">
        <v>52</v>
      </c>
      <c r="F6502" t="s">
        <v>769</v>
      </c>
      <c r="G6502">
        <v>1</v>
      </c>
      <c r="H6502">
        <v>0</v>
      </c>
      <c r="I6502">
        <v>1</v>
      </c>
      <c r="J6502">
        <f t="shared" si="101"/>
        <v>0</v>
      </c>
      <c r="K6502" s="8">
        <v>35</v>
      </c>
      <c r="L6502" s="8">
        <f>COUNTIFS($D$2:$D6502,D6502)</f>
        <v>73</v>
      </c>
    </row>
    <row r="6503" spans="1:12" x14ac:dyDescent="0.2">
      <c r="A6503" s="7">
        <v>9900345</v>
      </c>
      <c r="B6503" s="2">
        <v>36640</v>
      </c>
      <c r="C6503">
        <v>52</v>
      </c>
      <c r="D6503" t="s">
        <v>769</v>
      </c>
      <c r="E6503">
        <v>31</v>
      </c>
      <c r="F6503" t="s">
        <v>447</v>
      </c>
      <c r="G6503">
        <v>0</v>
      </c>
      <c r="H6503">
        <v>1</v>
      </c>
      <c r="I6503">
        <v>0</v>
      </c>
      <c r="J6503">
        <f t="shared" si="101"/>
        <v>3</v>
      </c>
      <c r="K6503" s="8">
        <v>35</v>
      </c>
      <c r="L6503" s="8">
        <f>COUNTIFS($D$2:$D6503,D6503)</f>
        <v>35</v>
      </c>
    </row>
    <row r="6504" spans="1:12" x14ac:dyDescent="0.2">
      <c r="A6504" s="7">
        <v>9900346</v>
      </c>
      <c r="B6504" s="2">
        <v>36645</v>
      </c>
      <c r="C6504">
        <v>32</v>
      </c>
      <c r="D6504" t="s">
        <v>559</v>
      </c>
      <c r="E6504">
        <v>31</v>
      </c>
      <c r="F6504" t="s">
        <v>447</v>
      </c>
      <c r="G6504">
        <v>1</v>
      </c>
      <c r="H6504">
        <v>1</v>
      </c>
      <c r="I6504">
        <v>1</v>
      </c>
      <c r="J6504">
        <f t="shared" si="101"/>
        <v>1</v>
      </c>
      <c r="K6504" s="8">
        <v>36</v>
      </c>
      <c r="L6504" s="8">
        <f>COUNTIFS($D$2:$D6504,D6504)</f>
        <v>314</v>
      </c>
    </row>
    <row r="6505" spans="1:12" x14ac:dyDescent="0.2">
      <c r="A6505" s="7">
        <v>9900346</v>
      </c>
      <c r="B6505" s="2">
        <v>36645</v>
      </c>
      <c r="C6505">
        <v>31</v>
      </c>
      <c r="D6505" t="s">
        <v>447</v>
      </c>
      <c r="E6505">
        <v>32</v>
      </c>
      <c r="F6505" t="s">
        <v>559</v>
      </c>
      <c r="G6505">
        <v>0</v>
      </c>
      <c r="H6505">
        <v>1</v>
      </c>
      <c r="I6505">
        <v>1</v>
      </c>
      <c r="J6505">
        <f t="shared" si="101"/>
        <v>1</v>
      </c>
      <c r="K6505" s="8">
        <v>36</v>
      </c>
      <c r="L6505" s="8">
        <f>COUNTIFS($D$2:$D6505,D6505)</f>
        <v>74</v>
      </c>
    </row>
    <row r="6506" spans="1:12" x14ac:dyDescent="0.2">
      <c r="A6506" s="7">
        <v>9900347</v>
      </c>
      <c r="B6506" s="2">
        <v>36645</v>
      </c>
      <c r="C6506">
        <v>14</v>
      </c>
      <c r="D6506" t="s">
        <v>27</v>
      </c>
      <c r="E6506">
        <v>19</v>
      </c>
      <c r="F6506" t="s">
        <v>40</v>
      </c>
      <c r="G6506">
        <v>1</v>
      </c>
      <c r="H6506">
        <v>2</v>
      </c>
      <c r="I6506">
        <v>0</v>
      </c>
      <c r="J6506">
        <f t="shared" si="101"/>
        <v>3</v>
      </c>
      <c r="K6506" s="8">
        <v>36</v>
      </c>
      <c r="L6506" s="8">
        <f>COUNTIFS($D$2:$D6506,D6506)</f>
        <v>314</v>
      </c>
    </row>
    <row r="6507" spans="1:12" x14ac:dyDescent="0.2">
      <c r="A6507" s="7">
        <v>9900347</v>
      </c>
      <c r="B6507" s="2">
        <v>36645</v>
      </c>
      <c r="C6507">
        <v>19</v>
      </c>
      <c r="D6507" t="s">
        <v>40</v>
      </c>
      <c r="E6507">
        <v>14</v>
      </c>
      <c r="F6507" t="s">
        <v>27</v>
      </c>
      <c r="G6507">
        <v>0</v>
      </c>
      <c r="H6507">
        <v>0</v>
      </c>
      <c r="I6507">
        <v>2</v>
      </c>
      <c r="J6507">
        <f t="shared" si="101"/>
        <v>0</v>
      </c>
      <c r="K6507" s="8">
        <v>35</v>
      </c>
      <c r="L6507" s="8">
        <f>COUNTIFS($D$2:$D6507,D6507)</f>
        <v>313</v>
      </c>
    </row>
    <row r="6508" spans="1:12" x14ac:dyDescent="0.2">
      <c r="A6508" s="7">
        <v>9900348</v>
      </c>
      <c r="B6508" s="2">
        <v>36645</v>
      </c>
      <c r="C6508">
        <v>16</v>
      </c>
      <c r="D6508" t="s">
        <v>37</v>
      </c>
      <c r="E6508">
        <v>10</v>
      </c>
      <c r="F6508" t="s">
        <v>47</v>
      </c>
      <c r="G6508">
        <v>1</v>
      </c>
      <c r="H6508">
        <v>0</v>
      </c>
      <c r="I6508">
        <v>1</v>
      </c>
      <c r="J6508">
        <f t="shared" si="101"/>
        <v>0</v>
      </c>
      <c r="K6508" s="8">
        <v>36</v>
      </c>
      <c r="L6508" s="8">
        <f>COUNTIFS($D$2:$D6508,D6508)</f>
        <v>314</v>
      </c>
    </row>
    <row r="6509" spans="1:12" x14ac:dyDescent="0.2">
      <c r="A6509" s="7">
        <v>9900348</v>
      </c>
      <c r="B6509" s="2">
        <v>36645</v>
      </c>
      <c r="C6509">
        <v>10</v>
      </c>
      <c r="D6509" t="s">
        <v>47</v>
      </c>
      <c r="E6509">
        <v>16</v>
      </c>
      <c r="F6509" t="s">
        <v>37</v>
      </c>
      <c r="G6509">
        <v>0</v>
      </c>
      <c r="H6509">
        <v>1</v>
      </c>
      <c r="I6509">
        <v>0</v>
      </c>
      <c r="J6509">
        <f t="shared" si="101"/>
        <v>3</v>
      </c>
      <c r="K6509" s="8">
        <v>34</v>
      </c>
      <c r="L6509" s="8">
        <f>COUNTIFS($D$2:$D6509,D6509)</f>
        <v>312</v>
      </c>
    </row>
    <row r="6510" spans="1:12" x14ac:dyDescent="0.2">
      <c r="A6510" s="7">
        <v>9900349</v>
      </c>
      <c r="B6510" s="2">
        <v>36645</v>
      </c>
      <c r="C6510">
        <v>22</v>
      </c>
      <c r="D6510" t="s">
        <v>15</v>
      </c>
      <c r="E6510">
        <v>51</v>
      </c>
      <c r="F6510" t="s">
        <v>768</v>
      </c>
      <c r="G6510">
        <v>1</v>
      </c>
      <c r="H6510">
        <v>2</v>
      </c>
      <c r="I6510">
        <v>0</v>
      </c>
      <c r="J6510">
        <f t="shared" si="101"/>
        <v>3</v>
      </c>
      <c r="K6510" s="8">
        <v>35</v>
      </c>
      <c r="L6510" s="8">
        <f>COUNTIFS($D$2:$D6510,D6510)</f>
        <v>271</v>
      </c>
    </row>
    <row r="6511" spans="1:12" x14ac:dyDescent="0.2">
      <c r="A6511" s="7">
        <v>9900349</v>
      </c>
      <c r="B6511" s="2">
        <v>36645</v>
      </c>
      <c r="C6511">
        <v>51</v>
      </c>
      <c r="D6511" t="s">
        <v>768</v>
      </c>
      <c r="E6511">
        <v>22</v>
      </c>
      <c r="F6511" t="s">
        <v>15</v>
      </c>
      <c r="G6511">
        <v>0</v>
      </c>
      <c r="H6511">
        <v>0</v>
      </c>
      <c r="I6511">
        <v>2</v>
      </c>
      <c r="J6511">
        <f t="shared" si="101"/>
        <v>0</v>
      </c>
      <c r="K6511" s="8">
        <v>36</v>
      </c>
      <c r="L6511" s="8">
        <f>COUNTIFS($D$2:$D6511,D6511)</f>
        <v>314</v>
      </c>
    </row>
    <row r="6512" spans="1:12" x14ac:dyDescent="0.2">
      <c r="A6512" s="7">
        <v>9900350</v>
      </c>
      <c r="B6512" s="2">
        <v>36645</v>
      </c>
      <c r="C6512">
        <v>23</v>
      </c>
      <c r="D6512" t="s">
        <v>50</v>
      </c>
      <c r="E6512">
        <v>18</v>
      </c>
      <c r="F6512" t="s">
        <v>12</v>
      </c>
      <c r="G6512">
        <v>1</v>
      </c>
      <c r="H6512">
        <v>1</v>
      </c>
      <c r="I6512">
        <v>2</v>
      </c>
      <c r="J6512">
        <f t="shared" si="101"/>
        <v>0</v>
      </c>
      <c r="K6512" s="8">
        <v>36</v>
      </c>
      <c r="L6512" s="8">
        <f>COUNTIFS($D$2:$D6512,D6512)</f>
        <v>314</v>
      </c>
    </row>
    <row r="6513" spans="1:12" x14ac:dyDescent="0.2">
      <c r="A6513" s="7">
        <v>9900350</v>
      </c>
      <c r="B6513" s="2">
        <v>36645</v>
      </c>
      <c r="C6513">
        <v>18</v>
      </c>
      <c r="D6513" t="s">
        <v>12</v>
      </c>
      <c r="E6513">
        <v>23</v>
      </c>
      <c r="F6513" t="s">
        <v>50</v>
      </c>
      <c r="G6513">
        <v>0</v>
      </c>
      <c r="H6513">
        <v>2</v>
      </c>
      <c r="I6513">
        <v>1</v>
      </c>
      <c r="J6513">
        <f t="shared" si="101"/>
        <v>3</v>
      </c>
      <c r="K6513" s="8">
        <v>35</v>
      </c>
      <c r="L6513" s="8">
        <f>COUNTIFS($D$2:$D6513,D6513)</f>
        <v>191</v>
      </c>
    </row>
    <row r="6514" spans="1:12" x14ac:dyDescent="0.2">
      <c r="A6514" s="7">
        <v>9900351</v>
      </c>
      <c r="B6514" s="2">
        <v>36645</v>
      </c>
      <c r="C6514">
        <v>26</v>
      </c>
      <c r="D6514" t="s">
        <v>17</v>
      </c>
      <c r="E6514">
        <v>46</v>
      </c>
      <c r="F6514" t="s">
        <v>763</v>
      </c>
      <c r="G6514">
        <v>1</v>
      </c>
      <c r="H6514">
        <v>1</v>
      </c>
      <c r="I6514">
        <v>1</v>
      </c>
      <c r="J6514">
        <f t="shared" si="101"/>
        <v>1</v>
      </c>
      <c r="K6514" s="8">
        <v>36</v>
      </c>
      <c r="L6514" s="8">
        <f>COUNTIFS($D$2:$D6514,D6514)</f>
        <v>314</v>
      </c>
    </row>
    <row r="6515" spans="1:12" x14ac:dyDescent="0.2">
      <c r="A6515" s="7">
        <v>9900351</v>
      </c>
      <c r="B6515" s="2">
        <v>36645</v>
      </c>
      <c r="C6515">
        <v>46</v>
      </c>
      <c r="D6515" t="s">
        <v>763</v>
      </c>
      <c r="E6515">
        <v>26</v>
      </c>
      <c r="F6515" t="s">
        <v>17</v>
      </c>
      <c r="G6515">
        <v>0</v>
      </c>
      <c r="H6515">
        <v>1</v>
      </c>
      <c r="I6515">
        <v>1</v>
      </c>
      <c r="J6515">
        <f t="shared" si="101"/>
        <v>1</v>
      </c>
      <c r="K6515" s="8">
        <v>36</v>
      </c>
      <c r="L6515" s="8">
        <f>COUNTIFS($D$2:$D6515,D6515)</f>
        <v>150</v>
      </c>
    </row>
    <row r="6516" spans="1:12" x14ac:dyDescent="0.2">
      <c r="A6516" s="7">
        <v>9900352</v>
      </c>
      <c r="B6516" s="2">
        <v>36645</v>
      </c>
      <c r="C6516">
        <v>27</v>
      </c>
      <c r="D6516" t="s">
        <v>32</v>
      </c>
      <c r="E6516">
        <v>21</v>
      </c>
      <c r="F6516" t="s">
        <v>10</v>
      </c>
      <c r="G6516">
        <v>1</v>
      </c>
      <c r="H6516">
        <v>2</v>
      </c>
      <c r="I6516">
        <v>3</v>
      </c>
      <c r="J6516">
        <f t="shared" si="101"/>
        <v>0</v>
      </c>
      <c r="K6516" s="8">
        <v>35</v>
      </c>
      <c r="L6516" s="8">
        <f>COUNTIFS($D$2:$D6516,D6516)</f>
        <v>35</v>
      </c>
    </row>
    <row r="6517" spans="1:12" x14ac:dyDescent="0.2">
      <c r="A6517" s="7">
        <v>9900352</v>
      </c>
      <c r="B6517" s="2">
        <v>36645</v>
      </c>
      <c r="C6517">
        <v>21</v>
      </c>
      <c r="D6517" t="s">
        <v>10</v>
      </c>
      <c r="E6517">
        <v>27</v>
      </c>
      <c r="F6517" t="s">
        <v>32</v>
      </c>
      <c r="G6517">
        <v>0</v>
      </c>
      <c r="H6517">
        <v>3</v>
      </c>
      <c r="I6517">
        <v>2</v>
      </c>
      <c r="J6517">
        <f t="shared" si="101"/>
        <v>3</v>
      </c>
      <c r="K6517" s="8">
        <v>36</v>
      </c>
      <c r="L6517" s="8">
        <f>COUNTIFS($D$2:$D6517,D6517)</f>
        <v>314</v>
      </c>
    </row>
    <row r="6518" spans="1:12" x14ac:dyDescent="0.2">
      <c r="A6518" s="7">
        <v>9900353</v>
      </c>
      <c r="B6518" s="2">
        <v>36645</v>
      </c>
      <c r="C6518">
        <v>29</v>
      </c>
      <c r="D6518" t="s">
        <v>42</v>
      </c>
      <c r="E6518">
        <v>34</v>
      </c>
      <c r="F6518" t="s">
        <v>445</v>
      </c>
      <c r="G6518">
        <v>1</v>
      </c>
      <c r="H6518">
        <v>0</v>
      </c>
      <c r="I6518">
        <v>1</v>
      </c>
      <c r="J6518">
        <f t="shared" si="101"/>
        <v>0</v>
      </c>
      <c r="K6518" s="8">
        <v>35</v>
      </c>
      <c r="L6518" s="8">
        <f>COUNTIFS($D$2:$D6518,D6518)</f>
        <v>271</v>
      </c>
    </row>
    <row r="6519" spans="1:12" x14ac:dyDescent="0.2">
      <c r="A6519" s="7">
        <v>9900353</v>
      </c>
      <c r="B6519" s="2">
        <v>36645</v>
      </c>
      <c r="C6519">
        <v>34</v>
      </c>
      <c r="D6519" t="s">
        <v>445</v>
      </c>
      <c r="E6519">
        <v>29</v>
      </c>
      <c r="F6519" t="s">
        <v>42</v>
      </c>
      <c r="G6519">
        <v>0</v>
      </c>
      <c r="H6519">
        <v>1</v>
      </c>
      <c r="I6519">
        <v>0</v>
      </c>
      <c r="J6519">
        <f t="shared" si="101"/>
        <v>3</v>
      </c>
      <c r="K6519" s="8">
        <v>35</v>
      </c>
      <c r="L6519" s="8">
        <f>COUNTIFS($D$2:$D6519,D6519)</f>
        <v>191</v>
      </c>
    </row>
    <row r="6520" spans="1:12" x14ac:dyDescent="0.2">
      <c r="A6520" s="7">
        <v>9900354</v>
      </c>
      <c r="B6520" s="2">
        <v>36646</v>
      </c>
      <c r="C6520">
        <v>52</v>
      </c>
      <c r="D6520" t="s">
        <v>769</v>
      </c>
      <c r="E6520">
        <v>53</v>
      </c>
      <c r="F6520" t="s">
        <v>770</v>
      </c>
      <c r="G6520">
        <v>1</v>
      </c>
      <c r="H6520">
        <v>3</v>
      </c>
      <c r="I6520">
        <v>0</v>
      </c>
      <c r="J6520">
        <f t="shared" si="101"/>
        <v>3</v>
      </c>
      <c r="K6520" s="8">
        <v>36</v>
      </c>
      <c r="L6520" s="8">
        <f>COUNTIFS($D$2:$D6520,D6520)</f>
        <v>36</v>
      </c>
    </row>
    <row r="6521" spans="1:12" x14ac:dyDescent="0.2">
      <c r="A6521" s="7">
        <v>9900354</v>
      </c>
      <c r="B6521" s="2">
        <v>36646</v>
      </c>
      <c r="C6521">
        <v>53</v>
      </c>
      <c r="D6521" t="s">
        <v>770</v>
      </c>
      <c r="E6521">
        <v>52</v>
      </c>
      <c r="F6521" t="s">
        <v>769</v>
      </c>
      <c r="G6521">
        <v>0</v>
      </c>
      <c r="H6521">
        <v>0</v>
      </c>
      <c r="I6521">
        <v>3</v>
      </c>
      <c r="J6521">
        <f t="shared" si="101"/>
        <v>0</v>
      </c>
      <c r="K6521" s="8">
        <v>36</v>
      </c>
      <c r="L6521" s="8">
        <f>COUNTIFS($D$2:$D6521,D6521)</f>
        <v>314</v>
      </c>
    </row>
    <row r="6522" spans="1:12" x14ac:dyDescent="0.2">
      <c r="A6522" s="7">
        <v>9900355</v>
      </c>
      <c r="B6522" s="2">
        <v>36646</v>
      </c>
      <c r="C6522">
        <v>54</v>
      </c>
      <c r="D6522" t="s">
        <v>771</v>
      </c>
      <c r="E6522">
        <v>49</v>
      </c>
      <c r="F6522" t="s">
        <v>766</v>
      </c>
      <c r="G6522">
        <v>1</v>
      </c>
      <c r="H6522">
        <v>0</v>
      </c>
      <c r="I6522">
        <v>3</v>
      </c>
      <c r="J6522">
        <f t="shared" si="101"/>
        <v>0</v>
      </c>
      <c r="K6522" s="8">
        <v>35</v>
      </c>
      <c r="L6522" s="8">
        <f>COUNTIFS($D$2:$D6522,D6522)</f>
        <v>313</v>
      </c>
    </row>
    <row r="6523" spans="1:12" x14ac:dyDescent="0.2">
      <c r="A6523" s="7">
        <v>9900355</v>
      </c>
      <c r="B6523" s="2">
        <v>36646</v>
      </c>
      <c r="C6523">
        <v>49</v>
      </c>
      <c r="D6523" t="s">
        <v>766</v>
      </c>
      <c r="E6523">
        <v>54</v>
      </c>
      <c r="F6523" t="s">
        <v>771</v>
      </c>
      <c r="G6523">
        <v>0</v>
      </c>
      <c r="H6523">
        <v>3</v>
      </c>
      <c r="I6523">
        <v>0</v>
      </c>
      <c r="J6523">
        <f t="shared" si="101"/>
        <v>3</v>
      </c>
      <c r="K6523" s="8">
        <v>35</v>
      </c>
      <c r="L6523" s="8">
        <f>COUNTIFS($D$2:$D6523,D6523)</f>
        <v>313</v>
      </c>
    </row>
    <row r="6524" spans="1:12" x14ac:dyDescent="0.2">
      <c r="A6524" s="7">
        <v>9900356</v>
      </c>
      <c r="B6524" s="2">
        <v>36648</v>
      </c>
      <c r="C6524">
        <v>10</v>
      </c>
      <c r="D6524" t="s">
        <v>47</v>
      </c>
      <c r="E6524">
        <v>29</v>
      </c>
      <c r="F6524" t="s">
        <v>42</v>
      </c>
      <c r="G6524">
        <v>1</v>
      </c>
      <c r="H6524">
        <v>2</v>
      </c>
      <c r="I6524">
        <v>1</v>
      </c>
      <c r="J6524">
        <f t="shared" si="101"/>
        <v>3</v>
      </c>
      <c r="K6524" s="8">
        <v>35</v>
      </c>
      <c r="L6524" s="8">
        <f>COUNTIFS($D$2:$D6524,D6524)</f>
        <v>313</v>
      </c>
    </row>
    <row r="6525" spans="1:12" x14ac:dyDescent="0.2">
      <c r="A6525" s="7">
        <v>9900356</v>
      </c>
      <c r="B6525" s="2">
        <v>36648</v>
      </c>
      <c r="C6525">
        <v>29</v>
      </c>
      <c r="D6525" t="s">
        <v>42</v>
      </c>
      <c r="E6525">
        <v>10</v>
      </c>
      <c r="F6525" t="s">
        <v>47</v>
      </c>
      <c r="G6525">
        <v>0</v>
      </c>
      <c r="H6525">
        <v>1</v>
      </c>
      <c r="I6525">
        <v>2</v>
      </c>
      <c r="J6525">
        <f t="shared" si="101"/>
        <v>0</v>
      </c>
      <c r="K6525" s="8">
        <v>36</v>
      </c>
      <c r="L6525" s="8">
        <f>COUNTIFS($D$2:$D6525,D6525)</f>
        <v>272</v>
      </c>
    </row>
    <row r="6526" spans="1:12" x14ac:dyDescent="0.2">
      <c r="A6526" s="7">
        <v>9900357</v>
      </c>
      <c r="B6526" s="2">
        <v>36648</v>
      </c>
      <c r="C6526">
        <v>34</v>
      </c>
      <c r="D6526" t="s">
        <v>445</v>
      </c>
      <c r="E6526">
        <v>22</v>
      </c>
      <c r="F6526" t="s">
        <v>15</v>
      </c>
      <c r="G6526">
        <v>1</v>
      </c>
      <c r="H6526">
        <v>2</v>
      </c>
      <c r="I6526">
        <v>2</v>
      </c>
      <c r="J6526">
        <f t="shared" si="101"/>
        <v>1</v>
      </c>
      <c r="K6526" s="8">
        <v>36</v>
      </c>
      <c r="L6526" s="8">
        <f>COUNTIFS($D$2:$D6526,D6526)</f>
        <v>192</v>
      </c>
    </row>
    <row r="6527" spans="1:12" x14ac:dyDescent="0.2">
      <c r="A6527" s="7">
        <v>9900357</v>
      </c>
      <c r="B6527" s="2">
        <v>36648</v>
      </c>
      <c r="C6527">
        <v>22</v>
      </c>
      <c r="D6527" t="s">
        <v>15</v>
      </c>
      <c r="E6527">
        <v>34</v>
      </c>
      <c r="F6527" t="s">
        <v>445</v>
      </c>
      <c r="G6527">
        <v>0</v>
      </c>
      <c r="H6527">
        <v>2</v>
      </c>
      <c r="I6527">
        <v>2</v>
      </c>
      <c r="J6527">
        <f t="shared" si="101"/>
        <v>1</v>
      </c>
      <c r="K6527" s="8">
        <v>36</v>
      </c>
      <c r="L6527" s="8">
        <f>COUNTIFS($D$2:$D6527,D6527)</f>
        <v>272</v>
      </c>
    </row>
    <row r="6528" spans="1:12" x14ac:dyDescent="0.2">
      <c r="A6528" s="7">
        <v>9900358</v>
      </c>
      <c r="B6528" s="2">
        <v>36649</v>
      </c>
      <c r="C6528">
        <v>49</v>
      </c>
      <c r="D6528" t="s">
        <v>766</v>
      </c>
      <c r="E6528">
        <v>27</v>
      </c>
      <c r="F6528" t="s">
        <v>32</v>
      </c>
      <c r="G6528">
        <v>1</v>
      </c>
      <c r="H6528">
        <v>3</v>
      </c>
      <c r="I6528">
        <v>1</v>
      </c>
      <c r="J6528">
        <f t="shared" si="101"/>
        <v>3</v>
      </c>
      <c r="K6528" s="8">
        <v>36</v>
      </c>
      <c r="L6528" s="8">
        <f>COUNTIFS($D$2:$D6528,D6528)</f>
        <v>314</v>
      </c>
    </row>
    <row r="6529" spans="1:12" x14ac:dyDescent="0.2">
      <c r="A6529" s="7">
        <v>9900358</v>
      </c>
      <c r="B6529" s="2">
        <v>36649</v>
      </c>
      <c r="C6529">
        <v>27</v>
      </c>
      <c r="D6529" t="s">
        <v>32</v>
      </c>
      <c r="E6529">
        <v>49</v>
      </c>
      <c r="F6529" t="s">
        <v>766</v>
      </c>
      <c r="G6529">
        <v>0</v>
      </c>
      <c r="H6529">
        <v>1</v>
      </c>
      <c r="I6529">
        <v>3</v>
      </c>
      <c r="J6529">
        <f t="shared" si="101"/>
        <v>0</v>
      </c>
      <c r="K6529" s="8">
        <v>36</v>
      </c>
      <c r="L6529" s="8">
        <f>COUNTIFS($D$2:$D6529,D6529)</f>
        <v>36</v>
      </c>
    </row>
    <row r="6530" spans="1:12" x14ac:dyDescent="0.2">
      <c r="A6530" s="7">
        <v>9900359</v>
      </c>
      <c r="B6530" s="2">
        <v>36649</v>
      </c>
      <c r="C6530">
        <v>19</v>
      </c>
      <c r="D6530" t="s">
        <v>40</v>
      </c>
      <c r="E6530">
        <v>18</v>
      </c>
      <c r="F6530" t="s">
        <v>12</v>
      </c>
      <c r="G6530">
        <v>1</v>
      </c>
      <c r="H6530">
        <v>0</v>
      </c>
      <c r="I6530">
        <v>2</v>
      </c>
      <c r="J6530">
        <f t="shared" ref="J6530:J6593" si="102">IF(H6530&gt;I6530,3,IF(I6530&gt;H6530,0,1))</f>
        <v>0</v>
      </c>
      <c r="K6530" s="8">
        <v>36</v>
      </c>
      <c r="L6530" s="8">
        <f>COUNTIFS($D$2:$D6530,D6530)</f>
        <v>314</v>
      </c>
    </row>
    <row r="6531" spans="1:12" x14ac:dyDescent="0.2">
      <c r="A6531" s="7">
        <v>9900359</v>
      </c>
      <c r="B6531" s="2">
        <v>36649</v>
      </c>
      <c r="C6531">
        <v>18</v>
      </c>
      <c r="D6531" t="s">
        <v>12</v>
      </c>
      <c r="E6531">
        <v>19</v>
      </c>
      <c r="F6531" t="s">
        <v>40</v>
      </c>
      <c r="G6531">
        <v>0</v>
      </c>
      <c r="H6531">
        <v>2</v>
      </c>
      <c r="I6531">
        <v>0</v>
      </c>
      <c r="J6531">
        <f t="shared" si="102"/>
        <v>3</v>
      </c>
      <c r="K6531" s="8">
        <v>36</v>
      </c>
      <c r="L6531" s="8">
        <f>COUNTIFS($D$2:$D6531,D6531)</f>
        <v>192</v>
      </c>
    </row>
    <row r="6532" spans="1:12" x14ac:dyDescent="0.2">
      <c r="A6532" s="7">
        <v>9900360</v>
      </c>
      <c r="B6532" s="2">
        <v>36652</v>
      </c>
      <c r="C6532">
        <v>10</v>
      </c>
      <c r="D6532" t="s">
        <v>47</v>
      </c>
      <c r="E6532">
        <v>14</v>
      </c>
      <c r="F6532" t="s">
        <v>27</v>
      </c>
      <c r="G6532">
        <v>1</v>
      </c>
      <c r="H6532">
        <v>2</v>
      </c>
      <c r="I6532">
        <v>1</v>
      </c>
      <c r="J6532">
        <f t="shared" si="102"/>
        <v>3</v>
      </c>
      <c r="K6532" s="8">
        <v>36</v>
      </c>
      <c r="L6532" s="8">
        <f>COUNTIFS($D$2:$D6532,D6532)</f>
        <v>314</v>
      </c>
    </row>
    <row r="6533" spans="1:12" x14ac:dyDescent="0.2">
      <c r="A6533" s="7">
        <v>9900360</v>
      </c>
      <c r="B6533" s="2">
        <v>36652</v>
      </c>
      <c r="C6533">
        <v>14</v>
      </c>
      <c r="D6533" t="s">
        <v>27</v>
      </c>
      <c r="E6533">
        <v>10</v>
      </c>
      <c r="F6533" t="s">
        <v>47</v>
      </c>
      <c r="G6533">
        <v>0</v>
      </c>
      <c r="H6533">
        <v>1</v>
      </c>
      <c r="I6533">
        <v>2</v>
      </c>
      <c r="J6533">
        <f t="shared" si="102"/>
        <v>0</v>
      </c>
      <c r="K6533" s="8">
        <v>37</v>
      </c>
      <c r="L6533" s="8">
        <f>COUNTIFS($D$2:$D6533,D6533)</f>
        <v>315</v>
      </c>
    </row>
    <row r="6534" spans="1:12" x14ac:dyDescent="0.2">
      <c r="A6534" s="7">
        <v>9900361</v>
      </c>
      <c r="B6534" s="2">
        <v>36652</v>
      </c>
      <c r="C6534">
        <v>51</v>
      </c>
      <c r="D6534" t="s">
        <v>768</v>
      </c>
      <c r="E6534">
        <v>54</v>
      </c>
      <c r="F6534" t="s">
        <v>771</v>
      </c>
      <c r="G6534">
        <v>1</v>
      </c>
      <c r="H6534">
        <v>4</v>
      </c>
      <c r="I6534">
        <v>1</v>
      </c>
      <c r="J6534">
        <f t="shared" si="102"/>
        <v>3</v>
      </c>
      <c r="K6534" s="8">
        <v>37</v>
      </c>
      <c r="L6534" s="8">
        <f>COUNTIFS($D$2:$D6534,D6534)</f>
        <v>315</v>
      </c>
    </row>
    <row r="6535" spans="1:12" x14ac:dyDescent="0.2">
      <c r="A6535" s="7">
        <v>9900361</v>
      </c>
      <c r="B6535" s="2">
        <v>36652</v>
      </c>
      <c r="C6535">
        <v>54</v>
      </c>
      <c r="D6535" t="s">
        <v>771</v>
      </c>
      <c r="E6535">
        <v>51</v>
      </c>
      <c r="F6535" t="s">
        <v>768</v>
      </c>
      <c r="G6535">
        <v>0</v>
      </c>
      <c r="H6535">
        <v>1</v>
      </c>
      <c r="I6535">
        <v>4</v>
      </c>
      <c r="J6535">
        <f t="shared" si="102"/>
        <v>0</v>
      </c>
      <c r="K6535" s="8">
        <v>36</v>
      </c>
      <c r="L6535" s="8">
        <f>COUNTIFS($D$2:$D6535,D6535)</f>
        <v>314</v>
      </c>
    </row>
    <row r="6536" spans="1:12" x14ac:dyDescent="0.2">
      <c r="A6536" s="7">
        <v>9900362</v>
      </c>
      <c r="B6536" s="2">
        <v>36652</v>
      </c>
      <c r="C6536">
        <v>46</v>
      </c>
      <c r="D6536" t="s">
        <v>763</v>
      </c>
      <c r="E6536">
        <v>22</v>
      </c>
      <c r="F6536" t="s">
        <v>15</v>
      </c>
      <c r="G6536">
        <v>1</v>
      </c>
      <c r="H6536">
        <v>0</v>
      </c>
      <c r="I6536">
        <v>0</v>
      </c>
      <c r="J6536">
        <f t="shared" si="102"/>
        <v>1</v>
      </c>
      <c r="K6536" s="8">
        <v>37</v>
      </c>
      <c r="L6536" s="8">
        <f>COUNTIFS($D$2:$D6536,D6536)</f>
        <v>151</v>
      </c>
    </row>
    <row r="6537" spans="1:12" x14ac:dyDescent="0.2">
      <c r="A6537" s="7">
        <v>9900362</v>
      </c>
      <c r="B6537" s="2">
        <v>36652</v>
      </c>
      <c r="C6537">
        <v>22</v>
      </c>
      <c r="D6537" t="s">
        <v>15</v>
      </c>
      <c r="E6537">
        <v>46</v>
      </c>
      <c r="F6537" t="s">
        <v>763</v>
      </c>
      <c r="G6537">
        <v>0</v>
      </c>
      <c r="H6537">
        <v>0</v>
      </c>
      <c r="I6537">
        <v>0</v>
      </c>
      <c r="J6537">
        <f t="shared" si="102"/>
        <v>1</v>
      </c>
      <c r="K6537" s="8">
        <v>37</v>
      </c>
      <c r="L6537" s="8">
        <f>COUNTIFS($D$2:$D6537,D6537)</f>
        <v>273</v>
      </c>
    </row>
    <row r="6538" spans="1:12" x14ac:dyDescent="0.2">
      <c r="A6538" s="7">
        <v>9900363</v>
      </c>
      <c r="B6538" s="2">
        <v>36652</v>
      </c>
      <c r="C6538">
        <v>18</v>
      </c>
      <c r="D6538" t="s">
        <v>12</v>
      </c>
      <c r="E6538">
        <v>52</v>
      </c>
      <c r="F6538" t="s">
        <v>769</v>
      </c>
      <c r="G6538">
        <v>1</v>
      </c>
      <c r="H6538">
        <v>3</v>
      </c>
      <c r="I6538">
        <v>0</v>
      </c>
      <c r="J6538">
        <f t="shared" si="102"/>
        <v>3</v>
      </c>
      <c r="K6538" s="8">
        <v>37</v>
      </c>
      <c r="L6538" s="8">
        <f>COUNTIFS($D$2:$D6538,D6538)</f>
        <v>193</v>
      </c>
    </row>
    <row r="6539" spans="1:12" x14ac:dyDescent="0.2">
      <c r="A6539" s="7">
        <v>9900363</v>
      </c>
      <c r="B6539" s="2">
        <v>36652</v>
      </c>
      <c r="C6539">
        <v>52</v>
      </c>
      <c r="D6539" t="s">
        <v>769</v>
      </c>
      <c r="E6539">
        <v>18</v>
      </c>
      <c r="F6539" t="s">
        <v>12</v>
      </c>
      <c r="G6539">
        <v>0</v>
      </c>
      <c r="H6539">
        <v>0</v>
      </c>
      <c r="I6539">
        <v>3</v>
      </c>
      <c r="J6539">
        <f t="shared" si="102"/>
        <v>0</v>
      </c>
      <c r="K6539" s="8">
        <v>37</v>
      </c>
      <c r="L6539" s="8">
        <f>COUNTIFS($D$2:$D6539,D6539)</f>
        <v>37</v>
      </c>
    </row>
    <row r="6540" spans="1:12" x14ac:dyDescent="0.2">
      <c r="A6540" s="7">
        <v>9900364</v>
      </c>
      <c r="B6540" s="2">
        <v>36652</v>
      </c>
      <c r="C6540">
        <v>21</v>
      </c>
      <c r="D6540" t="s">
        <v>10</v>
      </c>
      <c r="E6540">
        <v>26</v>
      </c>
      <c r="F6540" t="s">
        <v>17</v>
      </c>
      <c r="G6540">
        <v>1</v>
      </c>
      <c r="H6540">
        <v>3</v>
      </c>
      <c r="I6540">
        <v>1</v>
      </c>
      <c r="J6540">
        <f t="shared" si="102"/>
        <v>3</v>
      </c>
      <c r="K6540" s="8">
        <v>37</v>
      </c>
      <c r="L6540" s="8">
        <f>COUNTIFS($D$2:$D6540,D6540)</f>
        <v>315</v>
      </c>
    </row>
    <row r="6541" spans="1:12" x14ac:dyDescent="0.2">
      <c r="A6541" s="7">
        <v>9900364</v>
      </c>
      <c r="B6541" s="2">
        <v>36652</v>
      </c>
      <c r="C6541">
        <v>26</v>
      </c>
      <c r="D6541" t="s">
        <v>17</v>
      </c>
      <c r="E6541">
        <v>21</v>
      </c>
      <c r="F6541" t="s">
        <v>10</v>
      </c>
      <c r="G6541">
        <v>0</v>
      </c>
      <c r="H6541">
        <v>1</v>
      </c>
      <c r="I6541">
        <v>3</v>
      </c>
      <c r="J6541">
        <f t="shared" si="102"/>
        <v>0</v>
      </c>
      <c r="K6541" s="8">
        <v>37</v>
      </c>
      <c r="L6541" s="8">
        <f>COUNTIFS($D$2:$D6541,D6541)</f>
        <v>315</v>
      </c>
    </row>
    <row r="6542" spans="1:12" x14ac:dyDescent="0.2">
      <c r="A6542" s="7">
        <v>9900365</v>
      </c>
      <c r="B6542" s="2">
        <v>36652</v>
      </c>
      <c r="C6542">
        <v>34</v>
      </c>
      <c r="D6542" t="s">
        <v>445</v>
      </c>
      <c r="E6542">
        <v>27</v>
      </c>
      <c r="F6542" t="s">
        <v>32</v>
      </c>
      <c r="G6542">
        <v>1</v>
      </c>
      <c r="H6542">
        <v>1</v>
      </c>
      <c r="I6542">
        <v>1</v>
      </c>
      <c r="J6542">
        <f t="shared" si="102"/>
        <v>1</v>
      </c>
      <c r="K6542" s="8">
        <v>37</v>
      </c>
      <c r="L6542" s="8">
        <f>COUNTIFS($D$2:$D6542,D6542)</f>
        <v>193</v>
      </c>
    </row>
    <row r="6543" spans="1:12" x14ac:dyDescent="0.2">
      <c r="A6543" s="7">
        <v>9900365</v>
      </c>
      <c r="B6543" s="2">
        <v>36652</v>
      </c>
      <c r="C6543">
        <v>27</v>
      </c>
      <c r="D6543" t="s">
        <v>32</v>
      </c>
      <c r="E6543">
        <v>34</v>
      </c>
      <c r="F6543" t="s">
        <v>445</v>
      </c>
      <c r="G6543">
        <v>0</v>
      </c>
      <c r="H6543">
        <v>1</v>
      </c>
      <c r="I6543">
        <v>1</v>
      </c>
      <c r="J6543">
        <f t="shared" si="102"/>
        <v>1</v>
      </c>
      <c r="K6543" s="8">
        <v>37</v>
      </c>
      <c r="L6543" s="8">
        <f>COUNTIFS($D$2:$D6543,D6543)</f>
        <v>37</v>
      </c>
    </row>
    <row r="6544" spans="1:12" x14ac:dyDescent="0.2">
      <c r="A6544" s="7">
        <v>9900366</v>
      </c>
      <c r="B6544" s="2">
        <v>36652</v>
      </c>
      <c r="C6544">
        <v>31</v>
      </c>
      <c r="D6544" t="s">
        <v>447</v>
      </c>
      <c r="E6544">
        <v>29</v>
      </c>
      <c r="F6544" t="s">
        <v>42</v>
      </c>
      <c r="G6544">
        <v>1</v>
      </c>
      <c r="H6544">
        <v>1</v>
      </c>
      <c r="I6544">
        <v>0</v>
      </c>
      <c r="J6544">
        <f t="shared" si="102"/>
        <v>3</v>
      </c>
      <c r="K6544" s="8">
        <v>37</v>
      </c>
      <c r="L6544" s="8">
        <f>COUNTIFS($D$2:$D6544,D6544)</f>
        <v>75</v>
      </c>
    </row>
    <row r="6545" spans="1:12" x14ac:dyDescent="0.2">
      <c r="A6545" s="7">
        <v>9900366</v>
      </c>
      <c r="B6545" s="2">
        <v>36652</v>
      </c>
      <c r="C6545">
        <v>29</v>
      </c>
      <c r="D6545" t="s">
        <v>42</v>
      </c>
      <c r="E6545">
        <v>31</v>
      </c>
      <c r="F6545" t="s">
        <v>447</v>
      </c>
      <c r="G6545">
        <v>0</v>
      </c>
      <c r="H6545">
        <v>0</v>
      </c>
      <c r="I6545">
        <v>1</v>
      </c>
      <c r="J6545">
        <f t="shared" si="102"/>
        <v>0</v>
      </c>
      <c r="K6545" s="8">
        <v>37</v>
      </c>
      <c r="L6545" s="8">
        <f>COUNTIFS($D$2:$D6545,D6545)</f>
        <v>273</v>
      </c>
    </row>
    <row r="6546" spans="1:12" x14ac:dyDescent="0.2">
      <c r="A6546" s="7">
        <v>9900367</v>
      </c>
      <c r="B6546" s="2">
        <v>36652</v>
      </c>
      <c r="C6546">
        <v>53</v>
      </c>
      <c r="D6546" t="s">
        <v>770</v>
      </c>
      <c r="E6546">
        <v>32</v>
      </c>
      <c r="F6546" t="s">
        <v>559</v>
      </c>
      <c r="G6546">
        <v>1</v>
      </c>
      <c r="H6546">
        <v>2</v>
      </c>
      <c r="I6546">
        <v>2</v>
      </c>
      <c r="J6546">
        <f t="shared" si="102"/>
        <v>1</v>
      </c>
      <c r="K6546" s="8">
        <v>37</v>
      </c>
      <c r="L6546" s="8">
        <f>COUNTIFS($D$2:$D6546,D6546)</f>
        <v>315</v>
      </c>
    </row>
    <row r="6547" spans="1:12" x14ac:dyDescent="0.2">
      <c r="A6547" s="7">
        <v>9900367</v>
      </c>
      <c r="B6547" s="2">
        <v>36652</v>
      </c>
      <c r="C6547">
        <v>32</v>
      </c>
      <c r="D6547" t="s">
        <v>559</v>
      </c>
      <c r="E6547">
        <v>53</v>
      </c>
      <c r="F6547" t="s">
        <v>770</v>
      </c>
      <c r="G6547">
        <v>0</v>
      </c>
      <c r="H6547">
        <v>2</v>
      </c>
      <c r="I6547">
        <v>2</v>
      </c>
      <c r="J6547">
        <f t="shared" si="102"/>
        <v>1</v>
      </c>
      <c r="K6547" s="8">
        <v>37</v>
      </c>
      <c r="L6547" s="8">
        <f>COUNTIFS($D$2:$D6547,D6547)</f>
        <v>315</v>
      </c>
    </row>
    <row r="6548" spans="1:12" x14ac:dyDescent="0.2">
      <c r="A6548" s="7">
        <v>9900368</v>
      </c>
      <c r="B6548" s="2">
        <v>36653</v>
      </c>
      <c r="C6548">
        <v>19</v>
      </c>
      <c r="D6548" t="s">
        <v>40</v>
      </c>
      <c r="E6548">
        <v>23</v>
      </c>
      <c r="F6548" t="s">
        <v>50</v>
      </c>
      <c r="G6548">
        <v>1</v>
      </c>
      <c r="H6548">
        <v>0</v>
      </c>
      <c r="I6548">
        <v>0</v>
      </c>
      <c r="J6548">
        <f t="shared" si="102"/>
        <v>1</v>
      </c>
      <c r="K6548" s="8">
        <v>37</v>
      </c>
      <c r="L6548" s="8">
        <f>COUNTIFS($D$2:$D6548,D6548)</f>
        <v>315</v>
      </c>
    </row>
    <row r="6549" spans="1:12" x14ac:dyDescent="0.2">
      <c r="A6549" s="7">
        <v>9900368</v>
      </c>
      <c r="B6549" s="2">
        <v>36653</v>
      </c>
      <c r="C6549">
        <v>23</v>
      </c>
      <c r="D6549" t="s">
        <v>50</v>
      </c>
      <c r="E6549">
        <v>19</v>
      </c>
      <c r="F6549" t="s">
        <v>40</v>
      </c>
      <c r="G6549">
        <v>0</v>
      </c>
      <c r="H6549">
        <v>0</v>
      </c>
      <c r="I6549">
        <v>0</v>
      </c>
      <c r="J6549">
        <f t="shared" si="102"/>
        <v>1</v>
      </c>
      <c r="K6549" s="8">
        <v>37</v>
      </c>
      <c r="L6549" s="8">
        <f>COUNTIFS($D$2:$D6549,D6549)</f>
        <v>315</v>
      </c>
    </row>
    <row r="6550" spans="1:12" x14ac:dyDescent="0.2">
      <c r="A6550" s="7">
        <v>9900369</v>
      </c>
      <c r="B6550" s="2">
        <v>36654</v>
      </c>
      <c r="C6550">
        <v>49</v>
      </c>
      <c r="D6550" t="s">
        <v>766</v>
      </c>
      <c r="E6550">
        <v>16</v>
      </c>
      <c r="F6550" t="s">
        <v>37</v>
      </c>
      <c r="G6550">
        <v>1</v>
      </c>
      <c r="H6550">
        <v>1</v>
      </c>
      <c r="I6550">
        <v>1</v>
      </c>
      <c r="J6550">
        <f t="shared" si="102"/>
        <v>1</v>
      </c>
      <c r="K6550" s="8">
        <v>37</v>
      </c>
      <c r="L6550" s="8">
        <f>COUNTIFS($D$2:$D6550,D6550)</f>
        <v>315</v>
      </c>
    </row>
    <row r="6551" spans="1:12" x14ac:dyDescent="0.2">
      <c r="A6551" s="7">
        <v>9900369</v>
      </c>
      <c r="B6551" s="2">
        <v>36654</v>
      </c>
      <c r="C6551">
        <v>16</v>
      </c>
      <c r="D6551" t="s">
        <v>37</v>
      </c>
      <c r="E6551">
        <v>49</v>
      </c>
      <c r="F6551" t="s">
        <v>766</v>
      </c>
      <c r="G6551">
        <v>0</v>
      </c>
      <c r="H6551">
        <v>1</v>
      </c>
      <c r="I6551">
        <v>1</v>
      </c>
      <c r="J6551">
        <f t="shared" si="102"/>
        <v>1</v>
      </c>
      <c r="K6551" s="8">
        <v>37</v>
      </c>
      <c r="L6551" s="8">
        <f>COUNTIFS($D$2:$D6551,D6551)</f>
        <v>315</v>
      </c>
    </row>
    <row r="6552" spans="1:12" x14ac:dyDescent="0.2">
      <c r="A6552" s="7">
        <v>9900370</v>
      </c>
      <c r="B6552" s="2">
        <v>36655</v>
      </c>
      <c r="C6552">
        <v>10</v>
      </c>
      <c r="D6552" t="s">
        <v>47</v>
      </c>
      <c r="E6552">
        <v>54</v>
      </c>
      <c r="F6552" t="s">
        <v>771</v>
      </c>
      <c r="G6552">
        <v>1</v>
      </c>
      <c r="H6552">
        <v>3</v>
      </c>
      <c r="I6552">
        <v>3</v>
      </c>
      <c r="J6552">
        <f t="shared" si="102"/>
        <v>1</v>
      </c>
      <c r="K6552" s="8">
        <v>37</v>
      </c>
      <c r="L6552" s="8">
        <f>COUNTIFS($D$2:$D6552,D6552)</f>
        <v>315</v>
      </c>
    </row>
    <row r="6553" spans="1:12" x14ac:dyDescent="0.2">
      <c r="A6553" s="7">
        <v>9900370</v>
      </c>
      <c r="B6553" s="2">
        <v>36655</v>
      </c>
      <c r="C6553">
        <v>54</v>
      </c>
      <c r="D6553" t="s">
        <v>771</v>
      </c>
      <c r="E6553">
        <v>10</v>
      </c>
      <c r="F6553" t="s">
        <v>47</v>
      </c>
      <c r="G6553">
        <v>0</v>
      </c>
      <c r="H6553">
        <v>3</v>
      </c>
      <c r="I6553">
        <v>3</v>
      </c>
      <c r="J6553">
        <f t="shared" si="102"/>
        <v>1</v>
      </c>
      <c r="K6553" s="8">
        <v>37</v>
      </c>
      <c r="L6553" s="8">
        <f>COUNTIFS($D$2:$D6553,D6553)</f>
        <v>315</v>
      </c>
    </row>
    <row r="6554" spans="1:12" x14ac:dyDescent="0.2">
      <c r="A6554" s="7">
        <v>9900371</v>
      </c>
      <c r="B6554" s="2">
        <v>36660</v>
      </c>
      <c r="C6554">
        <v>32</v>
      </c>
      <c r="D6554" t="s">
        <v>559</v>
      </c>
      <c r="E6554">
        <v>21</v>
      </c>
      <c r="F6554" t="s">
        <v>10</v>
      </c>
      <c r="G6554">
        <v>1</v>
      </c>
      <c r="H6554">
        <v>0</v>
      </c>
      <c r="I6554">
        <v>1</v>
      </c>
      <c r="J6554">
        <f t="shared" si="102"/>
        <v>0</v>
      </c>
      <c r="K6554" s="8">
        <v>38</v>
      </c>
      <c r="L6554" s="8">
        <f>COUNTIFS($D$2:$D6554,D6554)</f>
        <v>316</v>
      </c>
    </row>
    <row r="6555" spans="1:12" x14ac:dyDescent="0.2">
      <c r="A6555" s="7">
        <v>9900371</v>
      </c>
      <c r="B6555" s="2">
        <v>36660</v>
      </c>
      <c r="C6555">
        <v>21</v>
      </c>
      <c r="D6555" t="s">
        <v>10</v>
      </c>
      <c r="E6555">
        <v>32</v>
      </c>
      <c r="F6555" t="s">
        <v>559</v>
      </c>
      <c r="G6555">
        <v>0</v>
      </c>
      <c r="H6555">
        <v>1</v>
      </c>
      <c r="I6555">
        <v>0</v>
      </c>
      <c r="J6555">
        <f t="shared" si="102"/>
        <v>3</v>
      </c>
      <c r="K6555" s="8">
        <v>38</v>
      </c>
      <c r="L6555" s="8">
        <f>COUNTIFS($D$2:$D6555,D6555)</f>
        <v>316</v>
      </c>
    </row>
    <row r="6556" spans="1:12" x14ac:dyDescent="0.2">
      <c r="A6556" s="7">
        <v>9900372</v>
      </c>
      <c r="B6556" s="2">
        <v>36660</v>
      </c>
      <c r="C6556">
        <v>52</v>
      </c>
      <c r="D6556" t="s">
        <v>769</v>
      </c>
      <c r="E6556">
        <v>19</v>
      </c>
      <c r="F6556" t="s">
        <v>40</v>
      </c>
      <c r="G6556">
        <v>1</v>
      </c>
      <c r="H6556">
        <v>1</v>
      </c>
      <c r="I6556">
        <v>0</v>
      </c>
      <c r="J6556">
        <f t="shared" si="102"/>
        <v>3</v>
      </c>
      <c r="K6556" s="8">
        <v>38</v>
      </c>
      <c r="L6556" s="8">
        <f>COUNTIFS($D$2:$D6556,D6556)</f>
        <v>38</v>
      </c>
    </row>
    <row r="6557" spans="1:12" x14ac:dyDescent="0.2">
      <c r="A6557" s="7">
        <v>9900372</v>
      </c>
      <c r="B6557" s="2">
        <v>36660</v>
      </c>
      <c r="C6557">
        <v>19</v>
      </c>
      <c r="D6557" t="s">
        <v>40</v>
      </c>
      <c r="E6557">
        <v>52</v>
      </c>
      <c r="F6557" t="s">
        <v>769</v>
      </c>
      <c r="G6557">
        <v>0</v>
      </c>
      <c r="H6557">
        <v>0</v>
      </c>
      <c r="I6557">
        <v>1</v>
      </c>
      <c r="J6557">
        <f t="shared" si="102"/>
        <v>0</v>
      </c>
      <c r="K6557" s="8">
        <v>38</v>
      </c>
      <c r="L6557" s="8">
        <f>COUNTIFS($D$2:$D6557,D6557)</f>
        <v>316</v>
      </c>
    </row>
    <row r="6558" spans="1:12" x14ac:dyDescent="0.2">
      <c r="A6558" s="7">
        <v>9900373</v>
      </c>
      <c r="B6558" s="2">
        <v>36660</v>
      </c>
      <c r="C6558">
        <v>14</v>
      </c>
      <c r="D6558" t="s">
        <v>27</v>
      </c>
      <c r="E6558">
        <v>46</v>
      </c>
      <c r="F6558" t="s">
        <v>763</v>
      </c>
      <c r="G6558">
        <v>1</v>
      </c>
      <c r="H6558">
        <v>4</v>
      </c>
      <c r="I6558">
        <v>0</v>
      </c>
      <c r="J6558">
        <f t="shared" si="102"/>
        <v>3</v>
      </c>
      <c r="K6558" s="8">
        <v>38</v>
      </c>
      <c r="L6558" s="8">
        <f>COUNTIFS($D$2:$D6558,D6558)</f>
        <v>316</v>
      </c>
    </row>
    <row r="6559" spans="1:12" x14ac:dyDescent="0.2">
      <c r="A6559" s="7">
        <v>9900373</v>
      </c>
      <c r="B6559" s="2">
        <v>36660</v>
      </c>
      <c r="C6559">
        <v>46</v>
      </c>
      <c r="D6559" t="s">
        <v>763</v>
      </c>
      <c r="E6559">
        <v>14</v>
      </c>
      <c r="F6559" t="s">
        <v>27</v>
      </c>
      <c r="G6559">
        <v>0</v>
      </c>
      <c r="H6559">
        <v>0</v>
      </c>
      <c r="I6559">
        <v>4</v>
      </c>
      <c r="J6559">
        <f t="shared" si="102"/>
        <v>0</v>
      </c>
      <c r="K6559" s="8">
        <v>38</v>
      </c>
      <c r="L6559" s="8">
        <f>COUNTIFS($D$2:$D6559,D6559)</f>
        <v>152</v>
      </c>
    </row>
    <row r="6560" spans="1:12" x14ac:dyDescent="0.2">
      <c r="A6560" s="7">
        <v>9900374</v>
      </c>
      <c r="B6560" s="2">
        <v>36660</v>
      </c>
      <c r="C6560">
        <v>16</v>
      </c>
      <c r="D6560" t="s">
        <v>37</v>
      </c>
      <c r="E6560">
        <v>34</v>
      </c>
      <c r="F6560" t="s">
        <v>445</v>
      </c>
      <c r="G6560">
        <v>1</v>
      </c>
      <c r="H6560">
        <v>0</v>
      </c>
      <c r="I6560">
        <v>2</v>
      </c>
      <c r="J6560">
        <f t="shared" si="102"/>
        <v>0</v>
      </c>
      <c r="K6560" s="8">
        <v>38</v>
      </c>
      <c r="L6560" s="8">
        <f>COUNTIFS($D$2:$D6560,D6560)</f>
        <v>316</v>
      </c>
    </row>
    <row r="6561" spans="1:12" x14ac:dyDescent="0.2">
      <c r="A6561" s="7">
        <v>9900374</v>
      </c>
      <c r="B6561" s="2">
        <v>36660</v>
      </c>
      <c r="C6561">
        <v>34</v>
      </c>
      <c r="D6561" t="s">
        <v>445</v>
      </c>
      <c r="E6561">
        <v>16</v>
      </c>
      <c r="F6561" t="s">
        <v>37</v>
      </c>
      <c r="G6561">
        <v>0</v>
      </c>
      <c r="H6561">
        <v>2</v>
      </c>
      <c r="I6561">
        <v>0</v>
      </c>
      <c r="J6561">
        <f t="shared" si="102"/>
        <v>3</v>
      </c>
      <c r="K6561" s="8">
        <v>38</v>
      </c>
      <c r="L6561" s="8">
        <f>COUNTIFS($D$2:$D6561,D6561)</f>
        <v>194</v>
      </c>
    </row>
    <row r="6562" spans="1:12" x14ac:dyDescent="0.2">
      <c r="A6562" s="7">
        <v>9900375</v>
      </c>
      <c r="B6562" s="2">
        <v>36660</v>
      </c>
      <c r="C6562">
        <v>22</v>
      </c>
      <c r="D6562" t="s">
        <v>15</v>
      </c>
      <c r="E6562">
        <v>10</v>
      </c>
      <c r="F6562" t="s">
        <v>47</v>
      </c>
      <c r="G6562">
        <v>1</v>
      </c>
      <c r="H6562">
        <v>4</v>
      </c>
      <c r="I6562">
        <v>2</v>
      </c>
      <c r="J6562">
        <f t="shared" si="102"/>
        <v>3</v>
      </c>
      <c r="K6562" s="8">
        <v>38</v>
      </c>
      <c r="L6562" s="8">
        <f>COUNTIFS($D$2:$D6562,D6562)</f>
        <v>274</v>
      </c>
    </row>
    <row r="6563" spans="1:12" x14ac:dyDescent="0.2">
      <c r="A6563" s="7">
        <v>9900375</v>
      </c>
      <c r="B6563" s="2">
        <v>36660</v>
      </c>
      <c r="C6563">
        <v>10</v>
      </c>
      <c r="D6563" t="s">
        <v>47</v>
      </c>
      <c r="E6563">
        <v>22</v>
      </c>
      <c r="F6563" t="s">
        <v>15</v>
      </c>
      <c r="G6563">
        <v>0</v>
      </c>
      <c r="H6563">
        <v>2</v>
      </c>
      <c r="I6563">
        <v>4</v>
      </c>
      <c r="J6563">
        <f t="shared" si="102"/>
        <v>0</v>
      </c>
      <c r="K6563" s="8">
        <v>38</v>
      </c>
      <c r="L6563" s="8">
        <f>COUNTIFS($D$2:$D6563,D6563)</f>
        <v>316</v>
      </c>
    </row>
    <row r="6564" spans="1:12" x14ac:dyDescent="0.2">
      <c r="A6564" s="7">
        <v>9900376</v>
      </c>
      <c r="B6564" s="2">
        <v>36660</v>
      </c>
      <c r="C6564">
        <v>54</v>
      </c>
      <c r="D6564" t="s">
        <v>771</v>
      </c>
      <c r="E6564">
        <v>18</v>
      </c>
      <c r="F6564" t="s">
        <v>12</v>
      </c>
      <c r="G6564">
        <v>1</v>
      </c>
      <c r="H6564">
        <v>4</v>
      </c>
      <c r="I6564">
        <v>0</v>
      </c>
      <c r="J6564">
        <f t="shared" si="102"/>
        <v>3</v>
      </c>
      <c r="K6564" s="8">
        <v>38</v>
      </c>
      <c r="L6564" s="8">
        <f>COUNTIFS($D$2:$D6564,D6564)</f>
        <v>316</v>
      </c>
    </row>
    <row r="6565" spans="1:12" x14ac:dyDescent="0.2">
      <c r="A6565" s="7">
        <v>9900376</v>
      </c>
      <c r="B6565" s="2">
        <v>36660</v>
      </c>
      <c r="C6565">
        <v>18</v>
      </c>
      <c r="D6565" t="s">
        <v>12</v>
      </c>
      <c r="E6565">
        <v>54</v>
      </c>
      <c r="F6565" t="s">
        <v>771</v>
      </c>
      <c r="G6565">
        <v>0</v>
      </c>
      <c r="H6565">
        <v>0</v>
      </c>
      <c r="I6565">
        <v>4</v>
      </c>
      <c r="J6565">
        <f t="shared" si="102"/>
        <v>0</v>
      </c>
      <c r="K6565" s="8">
        <v>38</v>
      </c>
      <c r="L6565" s="8">
        <f>COUNTIFS($D$2:$D6565,D6565)</f>
        <v>194</v>
      </c>
    </row>
    <row r="6566" spans="1:12" x14ac:dyDescent="0.2">
      <c r="A6566" s="7">
        <v>9900377</v>
      </c>
      <c r="B6566" s="2">
        <v>36660</v>
      </c>
      <c r="C6566">
        <v>23</v>
      </c>
      <c r="D6566" t="s">
        <v>50</v>
      </c>
      <c r="E6566">
        <v>53</v>
      </c>
      <c r="F6566" t="s">
        <v>770</v>
      </c>
      <c r="G6566">
        <v>1</v>
      </c>
      <c r="H6566">
        <v>2</v>
      </c>
      <c r="I6566">
        <v>0</v>
      </c>
      <c r="J6566">
        <f t="shared" si="102"/>
        <v>3</v>
      </c>
      <c r="K6566" s="8">
        <v>38</v>
      </c>
      <c r="L6566" s="8">
        <f>COUNTIFS($D$2:$D6566,D6566)</f>
        <v>316</v>
      </c>
    </row>
    <row r="6567" spans="1:12" x14ac:dyDescent="0.2">
      <c r="A6567" s="7">
        <v>9900377</v>
      </c>
      <c r="B6567" s="2">
        <v>36660</v>
      </c>
      <c r="C6567">
        <v>53</v>
      </c>
      <c r="D6567" t="s">
        <v>770</v>
      </c>
      <c r="E6567">
        <v>23</v>
      </c>
      <c r="F6567" t="s">
        <v>50</v>
      </c>
      <c r="G6567">
        <v>0</v>
      </c>
      <c r="H6567">
        <v>0</v>
      </c>
      <c r="I6567">
        <v>2</v>
      </c>
      <c r="J6567">
        <f t="shared" si="102"/>
        <v>0</v>
      </c>
      <c r="K6567" s="8">
        <v>38</v>
      </c>
      <c r="L6567" s="8">
        <f>COUNTIFS($D$2:$D6567,D6567)</f>
        <v>316</v>
      </c>
    </row>
    <row r="6568" spans="1:12" x14ac:dyDescent="0.2">
      <c r="A6568" s="7">
        <v>9900378</v>
      </c>
      <c r="B6568" s="2">
        <v>36660</v>
      </c>
      <c r="C6568">
        <v>26</v>
      </c>
      <c r="D6568" t="s">
        <v>17</v>
      </c>
      <c r="E6568">
        <v>31</v>
      </c>
      <c r="F6568" t="s">
        <v>447</v>
      </c>
      <c r="G6568">
        <v>1</v>
      </c>
      <c r="H6568">
        <v>3</v>
      </c>
      <c r="I6568">
        <v>1</v>
      </c>
      <c r="J6568">
        <f t="shared" si="102"/>
        <v>3</v>
      </c>
      <c r="K6568" s="8">
        <v>38</v>
      </c>
      <c r="L6568" s="8">
        <f>COUNTIFS($D$2:$D6568,D6568)</f>
        <v>316</v>
      </c>
    </row>
    <row r="6569" spans="1:12" x14ac:dyDescent="0.2">
      <c r="A6569" s="7">
        <v>9900378</v>
      </c>
      <c r="B6569" s="2">
        <v>36660</v>
      </c>
      <c r="C6569">
        <v>31</v>
      </c>
      <c r="D6569" t="s">
        <v>447</v>
      </c>
      <c r="E6569">
        <v>26</v>
      </c>
      <c r="F6569" t="s">
        <v>17</v>
      </c>
      <c r="G6569">
        <v>0</v>
      </c>
      <c r="H6569">
        <v>1</v>
      </c>
      <c r="I6569">
        <v>3</v>
      </c>
      <c r="J6569">
        <f t="shared" si="102"/>
        <v>0</v>
      </c>
      <c r="K6569" s="8">
        <v>38</v>
      </c>
      <c r="L6569" s="8">
        <f>COUNTIFS($D$2:$D6569,D6569)</f>
        <v>76</v>
      </c>
    </row>
    <row r="6570" spans="1:12" x14ac:dyDescent="0.2">
      <c r="A6570" s="7">
        <v>9900379</v>
      </c>
      <c r="B6570" s="2">
        <v>36660</v>
      </c>
      <c r="C6570">
        <v>27</v>
      </c>
      <c r="D6570" t="s">
        <v>32</v>
      </c>
      <c r="E6570">
        <v>51</v>
      </c>
      <c r="F6570" t="s">
        <v>768</v>
      </c>
      <c r="G6570">
        <v>1</v>
      </c>
      <c r="H6570">
        <v>1</v>
      </c>
      <c r="I6570">
        <v>0</v>
      </c>
      <c r="J6570">
        <f t="shared" si="102"/>
        <v>3</v>
      </c>
      <c r="K6570" s="8">
        <v>38</v>
      </c>
      <c r="L6570" s="8">
        <f>COUNTIFS($D$2:$D6570,D6570)</f>
        <v>38</v>
      </c>
    </row>
    <row r="6571" spans="1:12" x14ac:dyDescent="0.2">
      <c r="A6571" s="7">
        <v>9900379</v>
      </c>
      <c r="B6571" s="2">
        <v>36660</v>
      </c>
      <c r="C6571">
        <v>51</v>
      </c>
      <c r="D6571" t="s">
        <v>768</v>
      </c>
      <c r="E6571">
        <v>27</v>
      </c>
      <c r="F6571" t="s">
        <v>32</v>
      </c>
      <c r="G6571">
        <v>0</v>
      </c>
      <c r="H6571">
        <v>0</v>
      </c>
      <c r="I6571">
        <v>1</v>
      </c>
      <c r="J6571">
        <f t="shared" si="102"/>
        <v>0</v>
      </c>
      <c r="K6571" s="8">
        <v>38</v>
      </c>
      <c r="L6571" s="8">
        <f>COUNTIFS($D$2:$D6571,D6571)</f>
        <v>316</v>
      </c>
    </row>
    <row r="6572" spans="1:12" x14ac:dyDescent="0.2">
      <c r="A6572" s="7">
        <v>9900380</v>
      </c>
      <c r="B6572" s="2">
        <v>36660</v>
      </c>
      <c r="C6572">
        <v>29</v>
      </c>
      <c r="D6572" t="s">
        <v>42</v>
      </c>
      <c r="E6572">
        <v>49</v>
      </c>
      <c r="F6572" t="s">
        <v>766</v>
      </c>
      <c r="G6572">
        <v>1</v>
      </c>
      <c r="H6572">
        <v>0</v>
      </c>
      <c r="I6572">
        <v>0</v>
      </c>
      <c r="J6572">
        <f t="shared" si="102"/>
        <v>1</v>
      </c>
      <c r="K6572" s="8">
        <v>38</v>
      </c>
      <c r="L6572" s="8">
        <f>COUNTIFS($D$2:$D6572,D6572)</f>
        <v>274</v>
      </c>
    </row>
    <row r="6573" spans="1:12" x14ac:dyDescent="0.2">
      <c r="A6573" s="7">
        <v>9900380</v>
      </c>
      <c r="B6573" s="2">
        <v>36660</v>
      </c>
      <c r="C6573">
        <v>49</v>
      </c>
      <c r="D6573" t="s">
        <v>766</v>
      </c>
      <c r="E6573">
        <v>29</v>
      </c>
      <c r="F6573" t="s">
        <v>42</v>
      </c>
      <c r="G6573">
        <v>0</v>
      </c>
      <c r="H6573">
        <v>0</v>
      </c>
      <c r="I6573">
        <v>0</v>
      </c>
      <c r="J6573">
        <f t="shared" si="102"/>
        <v>1</v>
      </c>
      <c r="K6573" s="8">
        <v>38</v>
      </c>
      <c r="L6573" s="8">
        <f>COUNTIFS($D$2:$D6573,D6573)</f>
        <v>316</v>
      </c>
    </row>
    <row r="6574" spans="1:12" x14ac:dyDescent="0.2">
      <c r="A6574" s="7" t="str">
        <f t="shared" ref="A6574:A6637" si="103">_xlfn.CONCAT("000", B6574)</f>
        <v>00036757</v>
      </c>
      <c r="B6574" s="2">
        <v>36757</v>
      </c>
      <c r="C6574">
        <v>48</v>
      </c>
      <c r="D6574" t="s">
        <v>765</v>
      </c>
      <c r="E6574">
        <v>20</v>
      </c>
      <c r="F6574" t="s">
        <v>45</v>
      </c>
      <c r="G6574">
        <v>1</v>
      </c>
      <c r="H6574">
        <v>4</v>
      </c>
      <c r="I6574">
        <v>0</v>
      </c>
      <c r="J6574">
        <f t="shared" si="102"/>
        <v>3</v>
      </c>
      <c r="K6574" s="8">
        <v>1</v>
      </c>
      <c r="L6574" s="8">
        <f>COUNTIFS($D$2:$D6574,D6574)</f>
        <v>39</v>
      </c>
    </row>
    <row r="6575" spans="1:12" x14ac:dyDescent="0.2">
      <c r="A6575" s="7" t="str">
        <f t="shared" si="103"/>
        <v>00036757</v>
      </c>
      <c r="B6575" s="2">
        <v>36757</v>
      </c>
      <c r="C6575">
        <v>20</v>
      </c>
      <c r="D6575" t="s">
        <v>45</v>
      </c>
      <c r="E6575">
        <v>48</v>
      </c>
      <c r="F6575" t="s">
        <v>765</v>
      </c>
      <c r="G6575">
        <v>0</v>
      </c>
      <c r="H6575">
        <v>0</v>
      </c>
      <c r="I6575">
        <v>4</v>
      </c>
      <c r="J6575">
        <f t="shared" si="102"/>
        <v>0</v>
      </c>
      <c r="K6575" s="8">
        <v>1</v>
      </c>
      <c r="L6575" s="8">
        <f>COUNTIFS($D$2:$D6575,D6575)</f>
        <v>165</v>
      </c>
    </row>
    <row r="6576" spans="1:12" x14ac:dyDescent="0.2">
      <c r="A6576" s="7" t="str">
        <f t="shared" si="103"/>
        <v>00036757</v>
      </c>
      <c r="B6576" s="2">
        <v>36757</v>
      </c>
      <c r="C6576">
        <v>14</v>
      </c>
      <c r="D6576" t="s">
        <v>27</v>
      </c>
      <c r="E6576">
        <v>29</v>
      </c>
      <c r="F6576" t="s">
        <v>42</v>
      </c>
      <c r="G6576">
        <v>1</v>
      </c>
      <c r="H6576">
        <v>4</v>
      </c>
      <c r="I6576">
        <v>2</v>
      </c>
      <c r="J6576">
        <f t="shared" si="102"/>
        <v>3</v>
      </c>
      <c r="K6576" s="8">
        <v>1</v>
      </c>
      <c r="L6576" s="8">
        <f>COUNTIFS($D$2:$D6576,D6576)</f>
        <v>317</v>
      </c>
    </row>
    <row r="6577" spans="1:12" x14ac:dyDescent="0.2">
      <c r="A6577" s="7" t="str">
        <f t="shared" si="103"/>
        <v>00036757</v>
      </c>
      <c r="B6577" s="2">
        <v>36757</v>
      </c>
      <c r="C6577">
        <v>29</v>
      </c>
      <c r="D6577" t="s">
        <v>42</v>
      </c>
      <c r="E6577">
        <v>14</v>
      </c>
      <c r="F6577" t="s">
        <v>27</v>
      </c>
      <c r="G6577">
        <v>0</v>
      </c>
      <c r="H6577">
        <v>2</v>
      </c>
      <c r="I6577">
        <v>4</v>
      </c>
      <c r="J6577">
        <f t="shared" si="102"/>
        <v>0</v>
      </c>
      <c r="K6577" s="8">
        <v>1</v>
      </c>
      <c r="L6577" s="8">
        <f>COUNTIFS($D$2:$D6577,D6577)</f>
        <v>275</v>
      </c>
    </row>
    <row r="6578" spans="1:12" x14ac:dyDescent="0.2">
      <c r="A6578" s="7" t="str">
        <f t="shared" si="103"/>
        <v>00036757</v>
      </c>
      <c r="B6578" s="2">
        <v>36757</v>
      </c>
      <c r="C6578">
        <v>51</v>
      </c>
      <c r="D6578" t="s">
        <v>768</v>
      </c>
      <c r="E6578">
        <v>34</v>
      </c>
      <c r="F6578" t="s">
        <v>445</v>
      </c>
      <c r="G6578">
        <v>1</v>
      </c>
      <c r="H6578">
        <v>1</v>
      </c>
      <c r="I6578">
        <v>3</v>
      </c>
      <c r="J6578">
        <f t="shared" si="102"/>
        <v>0</v>
      </c>
      <c r="K6578" s="8">
        <v>1</v>
      </c>
      <c r="L6578" s="8">
        <f>COUNTIFS($D$2:$D6578,D6578)</f>
        <v>317</v>
      </c>
    </row>
    <row r="6579" spans="1:12" x14ac:dyDescent="0.2">
      <c r="A6579" s="7" t="str">
        <f t="shared" si="103"/>
        <v>00036757</v>
      </c>
      <c r="B6579" s="2">
        <v>36757</v>
      </c>
      <c r="C6579">
        <v>34</v>
      </c>
      <c r="D6579" t="s">
        <v>445</v>
      </c>
      <c r="E6579">
        <v>51</v>
      </c>
      <c r="F6579" t="s">
        <v>768</v>
      </c>
      <c r="G6579">
        <v>0</v>
      </c>
      <c r="H6579">
        <v>3</v>
      </c>
      <c r="I6579">
        <v>1</v>
      </c>
      <c r="J6579">
        <f t="shared" si="102"/>
        <v>3</v>
      </c>
      <c r="K6579" s="8">
        <v>1</v>
      </c>
      <c r="L6579" s="8">
        <f>COUNTIFS($D$2:$D6579,D6579)</f>
        <v>195</v>
      </c>
    </row>
    <row r="6580" spans="1:12" x14ac:dyDescent="0.2">
      <c r="A6580" s="7" t="str">
        <f t="shared" si="103"/>
        <v>00036757</v>
      </c>
      <c r="B6580" s="2">
        <v>36757</v>
      </c>
      <c r="C6580">
        <v>46</v>
      </c>
      <c r="D6580" t="s">
        <v>763</v>
      </c>
      <c r="E6580">
        <v>23</v>
      </c>
      <c r="F6580" t="s">
        <v>50</v>
      </c>
      <c r="G6580">
        <v>1</v>
      </c>
      <c r="H6580">
        <v>2</v>
      </c>
      <c r="I6580">
        <v>2</v>
      </c>
      <c r="J6580">
        <f t="shared" si="102"/>
        <v>1</v>
      </c>
      <c r="K6580" s="8">
        <v>1</v>
      </c>
      <c r="L6580" s="8">
        <f>COUNTIFS($D$2:$D6580,D6580)</f>
        <v>153</v>
      </c>
    </row>
    <row r="6581" spans="1:12" x14ac:dyDescent="0.2">
      <c r="A6581" s="7" t="str">
        <f t="shared" si="103"/>
        <v>00036757</v>
      </c>
      <c r="B6581" s="2">
        <v>36757</v>
      </c>
      <c r="C6581">
        <v>23</v>
      </c>
      <c r="D6581" t="s">
        <v>50</v>
      </c>
      <c r="E6581">
        <v>46</v>
      </c>
      <c r="F6581" t="s">
        <v>763</v>
      </c>
      <c r="G6581">
        <v>0</v>
      </c>
      <c r="H6581">
        <v>2</v>
      </c>
      <c r="I6581">
        <v>2</v>
      </c>
      <c r="J6581">
        <f t="shared" si="102"/>
        <v>1</v>
      </c>
      <c r="K6581" s="8">
        <v>1</v>
      </c>
      <c r="L6581" s="8">
        <f>COUNTIFS($D$2:$D6581,D6581)</f>
        <v>317</v>
      </c>
    </row>
    <row r="6582" spans="1:12" x14ac:dyDescent="0.2">
      <c r="A6582" s="7" t="str">
        <f t="shared" si="103"/>
        <v>00036757</v>
      </c>
      <c r="B6582" s="2">
        <v>36757</v>
      </c>
      <c r="C6582">
        <v>49</v>
      </c>
      <c r="D6582" t="s">
        <v>766</v>
      </c>
      <c r="E6582">
        <v>16</v>
      </c>
      <c r="F6582" t="s">
        <v>37</v>
      </c>
      <c r="G6582">
        <v>1</v>
      </c>
      <c r="H6582">
        <v>2</v>
      </c>
      <c r="I6582">
        <v>0</v>
      </c>
      <c r="J6582">
        <f t="shared" si="102"/>
        <v>3</v>
      </c>
      <c r="K6582" s="8">
        <v>1</v>
      </c>
      <c r="L6582" s="8">
        <f>COUNTIFS($D$2:$D6582,D6582)</f>
        <v>317</v>
      </c>
    </row>
    <row r="6583" spans="1:12" x14ac:dyDescent="0.2">
      <c r="A6583" s="7" t="str">
        <f t="shared" si="103"/>
        <v>00036757</v>
      </c>
      <c r="B6583" s="2">
        <v>36757</v>
      </c>
      <c r="C6583">
        <v>16</v>
      </c>
      <c r="D6583" t="s">
        <v>37</v>
      </c>
      <c r="E6583">
        <v>49</v>
      </c>
      <c r="F6583" t="s">
        <v>766</v>
      </c>
      <c r="G6583">
        <v>0</v>
      </c>
      <c r="H6583">
        <v>0</v>
      </c>
      <c r="I6583">
        <v>2</v>
      </c>
      <c r="J6583">
        <f t="shared" si="102"/>
        <v>0</v>
      </c>
      <c r="K6583" s="8">
        <v>1</v>
      </c>
      <c r="L6583" s="8">
        <f>COUNTIFS($D$2:$D6583,D6583)</f>
        <v>317</v>
      </c>
    </row>
    <row r="6584" spans="1:12" x14ac:dyDescent="0.2">
      <c r="A6584" s="7" t="str">
        <f t="shared" si="103"/>
        <v>00036757</v>
      </c>
      <c r="B6584" s="2">
        <v>36757</v>
      </c>
      <c r="C6584">
        <v>18</v>
      </c>
      <c r="D6584" t="s">
        <v>12</v>
      </c>
      <c r="E6584">
        <v>32</v>
      </c>
      <c r="F6584" t="s">
        <v>559</v>
      </c>
      <c r="G6584">
        <v>1</v>
      </c>
      <c r="H6584">
        <v>0</v>
      </c>
      <c r="I6584">
        <v>0</v>
      </c>
      <c r="J6584">
        <f t="shared" si="102"/>
        <v>1</v>
      </c>
      <c r="K6584" s="8">
        <v>1</v>
      </c>
      <c r="L6584" s="8">
        <f>COUNTIFS($D$2:$D6584,D6584)</f>
        <v>195</v>
      </c>
    </row>
    <row r="6585" spans="1:12" x14ac:dyDescent="0.2">
      <c r="A6585" s="7" t="str">
        <f t="shared" si="103"/>
        <v>00036757</v>
      </c>
      <c r="B6585" s="2">
        <v>36757</v>
      </c>
      <c r="C6585">
        <v>32</v>
      </c>
      <c r="D6585" t="s">
        <v>559</v>
      </c>
      <c r="E6585">
        <v>18</v>
      </c>
      <c r="F6585" t="s">
        <v>12</v>
      </c>
      <c r="G6585">
        <v>0</v>
      </c>
      <c r="H6585">
        <v>0</v>
      </c>
      <c r="I6585">
        <v>0</v>
      </c>
      <c r="J6585">
        <f t="shared" si="102"/>
        <v>1</v>
      </c>
      <c r="K6585" s="8">
        <v>1</v>
      </c>
      <c r="L6585" s="8">
        <f>COUNTIFS($D$2:$D6585,D6585)</f>
        <v>317</v>
      </c>
    </row>
    <row r="6586" spans="1:12" x14ac:dyDescent="0.2">
      <c r="A6586" s="7" t="str">
        <f t="shared" si="103"/>
        <v>00036757</v>
      </c>
      <c r="B6586" s="2">
        <v>36757</v>
      </c>
      <c r="C6586">
        <v>19</v>
      </c>
      <c r="D6586" t="s">
        <v>40</v>
      </c>
      <c r="E6586">
        <v>52</v>
      </c>
      <c r="F6586" t="s">
        <v>769</v>
      </c>
      <c r="G6586">
        <v>1</v>
      </c>
      <c r="H6586">
        <v>1</v>
      </c>
      <c r="I6586">
        <v>0</v>
      </c>
      <c r="J6586">
        <f t="shared" si="102"/>
        <v>3</v>
      </c>
      <c r="K6586" s="8">
        <v>1</v>
      </c>
      <c r="L6586" s="8">
        <f>COUNTIFS($D$2:$D6586,D6586)</f>
        <v>317</v>
      </c>
    </row>
    <row r="6587" spans="1:12" x14ac:dyDescent="0.2">
      <c r="A6587" s="7" t="str">
        <f t="shared" si="103"/>
        <v>00036757</v>
      </c>
      <c r="B6587" s="2">
        <v>36757</v>
      </c>
      <c r="C6587">
        <v>52</v>
      </c>
      <c r="D6587" t="s">
        <v>769</v>
      </c>
      <c r="E6587">
        <v>19</v>
      </c>
      <c r="F6587" t="s">
        <v>40</v>
      </c>
      <c r="G6587">
        <v>0</v>
      </c>
      <c r="H6587">
        <v>0</v>
      </c>
      <c r="I6587">
        <v>1</v>
      </c>
      <c r="J6587">
        <f t="shared" si="102"/>
        <v>0</v>
      </c>
      <c r="K6587" s="8">
        <v>1</v>
      </c>
      <c r="L6587" s="8">
        <f>COUNTIFS($D$2:$D6587,D6587)</f>
        <v>39</v>
      </c>
    </row>
    <row r="6588" spans="1:12" x14ac:dyDescent="0.2">
      <c r="A6588" s="7" t="str">
        <f t="shared" si="103"/>
        <v>00036757</v>
      </c>
      <c r="B6588" s="2">
        <v>36757</v>
      </c>
      <c r="C6588">
        <v>31</v>
      </c>
      <c r="D6588" t="s">
        <v>447</v>
      </c>
      <c r="E6588">
        <v>10</v>
      </c>
      <c r="F6588" t="s">
        <v>47</v>
      </c>
      <c r="G6588">
        <v>1</v>
      </c>
      <c r="H6588">
        <v>1</v>
      </c>
      <c r="I6588">
        <v>0</v>
      </c>
      <c r="J6588">
        <f t="shared" si="102"/>
        <v>3</v>
      </c>
      <c r="K6588" s="8">
        <v>1</v>
      </c>
      <c r="L6588" s="8">
        <f>COUNTIFS($D$2:$D6588,D6588)</f>
        <v>77</v>
      </c>
    </row>
    <row r="6589" spans="1:12" x14ac:dyDescent="0.2">
      <c r="A6589" s="7" t="str">
        <f t="shared" si="103"/>
        <v>00036757</v>
      </c>
      <c r="B6589" s="2">
        <v>36757</v>
      </c>
      <c r="C6589">
        <v>10</v>
      </c>
      <c r="D6589" t="s">
        <v>47</v>
      </c>
      <c r="E6589">
        <v>31</v>
      </c>
      <c r="F6589" t="s">
        <v>447</v>
      </c>
      <c r="G6589">
        <v>0</v>
      </c>
      <c r="H6589">
        <v>0</v>
      </c>
      <c r="I6589">
        <v>1</v>
      </c>
      <c r="J6589">
        <f t="shared" si="102"/>
        <v>0</v>
      </c>
      <c r="K6589" s="8">
        <v>1</v>
      </c>
      <c r="L6589" s="8">
        <f>COUNTIFS($D$2:$D6589,D6589)</f>
        <v>317</v>
      </c>
    </row>
    <row r="6590" spans="1:12" x14ac:dyDescent="0.2">
      <c r="A6590" s="7" t="str">
        <f t="shared" si="103"/>
        <v>00036757</v>
      </c>
      <c r="B6590" s="2">
        <v>36757</v>
      </c>
      <c r="C6590">
        <v>26</v>
      </c>
      <c r="D6590" t="s">
        <v>17</v>
      </c>
      <c r="E6590">
        <v>50</v>
      </c>
      <c r="F6590" t="s">
        <v>767</v>
      </c>
      <c r="G6590">
        <v>1</v>
      </c>
      <c r="H6590">
        <v>3</v>
      </c>
      <c r="I6590">
        <v>1</v>
      </c>
      <c r="J6590">
        <f t="shared" si="102"/>
        <v>3</v>
      </c>
      <c r="K6590" s="8">
        <v>1</v>
      </c>
      <c r="L6590" s="8">
        <f>COUNTIFS($D$2:$D6590,D6590)</f>
        <v>317</v>
      </c>
    </row>
    <row r="6591" spans="1:12" x14ac:dyDescent="0.2">
      <c r="A6591" s="7" t="str">
        <f t="shared" si="103"/>
        <v>00036757</v>
      </c>
      <c r="B6591" s="2">
        <v>36757</v>
      </c>
      <c r="C6591">
        <v>50</v>
      </c>
      <c r="D6591" t="s">
        <v>767</v>
      </c>
      <c r="E6591">
        <v>26</v>
      </c>
      <c r="F6591" t="s">
        <v>17</v>
      </c>
      <c r="G6591">
        <v>0</v>
      </c>
      <c r="H6591">
        <v>1</v>
      </c>
      <c r="I6591">
        <v>3</v>
      </c>
      <c r="J6591">
        <f t="shared" si="102"/>
        <v>0</v>
      </c>
      <c r="K6591" s="8">
        <v>1</v>
      </c>
      <c r="L6591" s="8">
        <f>COUNTIFS($D$2:$D6591,D6591)</f>
        <v>127</v>
      </c>
    </row>
    <row r="6592" spans="1:12" x14ac:dyDescent="0.2">
      <c r="A6592" s="7" t="str">
        <f t="shared" si="103"/>
        <v>00036758</v>
      </c>
      <c r="B6592" s="2">
        <v>36758</v>
      </c>
      <c r="C6592">
        <v>21</v>
      </c>
      <c r="D6592" t="s">
        <v>10</v>
      </c>
      <c r="E6592">
        <v>22</v>
      </c>
      <c r="F6592" t="s">
        <v>15</v>
      </c>
      <c r="G6592">
        <v>1</v>
      </c>
      <c r="H6592">
        <v>2</v>
      </c>
      <c r="I6592">
        <v>0</v>
      </c>
      <c r="J6592">
        <f t="shared" si="102"/>
        <v>3</v>
      </c>
      <c r="K6592" s="8">
        <v>1</v>
      </c>
      <c r="L6592" s="8">
        <f>COUNTIFS($D$2:$D6592,D6592)</f>
        <v>317</v>
      </c>
    </row>
    <row r="6593" spans="1:12" x14ac:dyDescent="0.2">
      <c r="A6593" s="7" t="str">
        <f t="shared" si="103"/>
        <v>00036758</v>
      </c>
      <c r="B6593" s="2">
        <v>36758</v>
      </c>
      <c r="C6593">
        <v>22</v>
      </c>
      <c r="D6593" t="s">
        <v>15</v>
      </c>
      <c r="E6593">
        <v>21</v>
      </c>
      <c r="F6593" t="s">
        <v>10</v>
      </c>
      <c r="G6593">
        <v>0</v>
      </c>
      <c r="H6593">
        <v>0</v>
      </c>
      <c r="I6593">
        <v>2</v>
      </c>
      <c r="J6593">
        <f t="shared" si="102"/>
        <v>0</v>
      </c>
      <c r="K6593" s="8">
        <v>1</v>
      </c>
      <c r="L6593" s="8">
        <f>COUNTIFS($D$2:$D6593,D6593)</f>
        <v>275</v>
      </c>
    </row>
    <row r="6594" spans="1:12" x14ac:dyDescent="0.2">
      <c r="A6594" s="7" t="str">
        <f t="shared" si="103"/>
        <v>00036759</v>
      </c>
      <c r="B6594" s="2">
        <v>36759</v>
      </c>
      <c r="C6594">
        <v>10</v>
      </c>
      <c r="D6594" t="s">
        <v>47</v>
      </c>
      <c r="E6594">
        <v>19</v>
      </c>
      <c r="F6594" t="s">
        <v>40</v>
      </c>
      <c r="G6594">
        <v>1</v>
      </c>
      <c r="H6594">
        <v>2</v>
      </c>
      <c r="I6594">
        <v>0</v>
      </c>
      <c r="J6594">
        <f t="shared" ref="J6594:J6657" si="104">IF(H6594&gt;I6594,3,IF(I6594&gt;H6594,0,1))</f>
        <v>3</v>
      </c>
      <c r="K6594" s="8">
        <v>2</v>
      </c>
      <c r="L6594" s="8">
        <f>COUNTIFS($D$2:$D6594,D6594)</f>
        <v>318</v>
      </c>
    </row>
    <row r="6595" spans="1:12" x14ac:dyDescent="0.2">
      <c r="A6595" s="7" t="str">
        <f t="shared" si="103"/>
        <v>00036759</v>
      </c>
      <c r="B6595" s="2">
        <v>36759</v>
      </c>
      <c r="C6595">
        <v>19</v>
      </c>
      <c r="D6595" t="s">
        <v>40</v>
      </c>
      <c r="E6595">
        <v>10</v>
      </c>
      <c r="F6595" t="s">
        <v>47</v>
      </c>
      <c r="G6595">
        <v>0</v>
      </c>
      <c r="H6595">
        <v>0</v>
      </c>
      <c r="I6595">
        <v>2</v>
      </c>
      <c r="J6595">
        <f t="shared" si="104"/>
        <v>0</v>
      </c>
      <c r="K6595" s="8">
        <v>2</v>
      </c>
      <c r="L6595" s="8">
        <f>COUNTIFS($D$2:$D6595,D6595)</f>
        <v>318</v>
      </c>
    </row>
    <row r="6596" spans="1:12" x14ac:dyDescent="0.2">
      <c r="A6596" s="7" t="str">
        <f t="shared" si="103"/>
        <v>00036760</v>
      </c>
      <c r="B6596" s="2">
        <v>36760</v>
      </c>
      <c r="C6596">
        <v>52</v>
      </c>
      <c r="D6596" t="s">
        <v>769</v>
      </c>
      <c r="E6596">
        <v>14</v>
      </c>
      <c r="F6596" t="s">
        <v>27</v>
      </c>
      <c r="G6596">
        <v>1</v>
      </c>
      <c r="H6596">
        <v>2</v>
      </c>
      <c r="I6596">
        <v>0</v>
      </c>
      <c r="J6596">
        <f t="shared" si="104"/>
        <v>3</v>
      </c>
      <c r="K6596" s="8">
        <v>2</v>
      </c>
      <c r="L6596" s="8">
        <f>COUNTIFS($D$2:$D6596,D6596)</f>
        <v>40</v>
      </c>
    </row>
    <row r="6597" spans="1:12" x14ac:dyDescent="0.2">
      <c r="A6597" s="7" t="str">
        <f t="shared" si="103"/>
        <v>00036760</v>
      </c>
      <c r="B6597" s="2">
        <v>36760</v>
      </c>
      <c r="C6597">
        <v>14</v>
      </c>
      <c r="D6597" t="s">
        <v>27</v>
      </c>
      <c r="E6597">
        <v>52</v>
      </c>
      <c r="F6597" t="s">
        <v>769</v>
      </c>
      <c r="G6597">
        <v>0</v>
      </c>
      <c r="H6597">
        <v>0</v>
      </c>
      <c r="I6597">
        <v>2</v>
      </c>
      <c r="J6597">
        <f t="shared" si="104"/>
        <v>0</v>
      </c>
      <c r="K6597" s="8">
        <v>2</v>
      </c>
      <c r="L6597" s="8">
        <f>COUNTIFS($D$2:$D6597,D6597)</f>
        <v>318</v>
      </c>
    </row>
    <row r="6598" spans="1:12" x14ac:dyDescent="0.2">
      <c r="A6598" s="7" t="str">
        <f t="shared" si="103"/>
        <v>00036760</v>
      </c>
      <c r="B6598" s="2">
        <v>36760</v>
      </c>
      <c r="C6598">
        <v>50</v>
      </c>
      <c r="D6598" t="s">
        <v>767</v>
      </c>
      <c r="E6598">
        <v>21</v>
      </c>
      <c r="F6598" t="s">
        <v>10</v>
      </c>
      <c r="G6598">
        <v>1</v>
      </c>
      <c r="H6598">
        <v>1</v>
      </c>
      <c r="I6598">
        <v>1</v>
      </c>
      <c r="J6598">
        <f t="shared" si="104"/>
        <v>1</v>
      </c>
      <c r="K6598" s="8">
        <v>2</v>
      </c>
      <c r="L6598" s="8">
        <f>COUNTIFS($D$2:$D6598,D6598)</f>
        <v>128</v>
      </c>
    </row>
    <row r="6599" spans="1:12" x14ac:dyDescent="0.2">
      <c r="A6599" s="7" t="str">
        <f t="shared" si="103"/>
        <v>00036760</v>
      </c>
      <c r="B6599" s="2">
        <v>36760</v>
      </c>
      <c r="C6599">
        <v>21</v>
      </c>
      <c r="D6599" t="s">
        <v>10</v>
      </c>
      <c r="E6599">
        <v>50</v>
      </c>
      <c r="F6599" t="s">
        <v>767</v>
      </c>
      <c r="G6599">
        <v>0</v>
      </c>
      <c r="H6599">
        <v>1</v>
      </c>
      <c r="I6599">
        <v>1</v>
      </c>
      <c r="J6599">
        <f t="shared" si="104"/>
        <v>1</v>
      </c>
      <c r="K6599" s="8">
        <v>2</v>
      </c>
      <c r="L6599" s="8">
        <f>COUNTIFS($D$2:$D6599,D6599)</f>
        <v>318</v>
      </c>
    </row>
    <row r="6600" spans="1:12" x14ac:dyDescent="0.2">
      <c r="A6600" s="7" t="str">
        <f t="shared" si="103"/>
        <v>00036760</v>
      </c>
      <c r="B6600" s="2">
        <v>36760</v>
      </c>
      <c r="C6600">
        <v>34</v>
      </c>
      <c r="D6600" t="s">
        <v>445</v>
      </c>
      <c r="E6600">
        <v>26</v>
      </c>
      <c r="F6600" t="s">
        <v>17</v>
      </c>
      <c r="G6600">
        <v>1</v>
      </c>
      <c r="H6600">
        <v>1</v>
      </c>
      <c r="I6600">
        <v>1</v>
      </c>
      <c r="J6600">
        <f t="shared" si="104"/>
        <v>1</v>
      </c>
      <c r="K6600" s="8">
        <v>2</v>
      </c>
      <c r="L6600" s="8">
        <f>COUNTIFS($D$2:$D6600,D6600)</f>
        <v>196</v>
      </c>
    </row>
    <row r="6601" spans="1:12" x14ac:dyDescent="0.2">
      <c r="A6601" s="7" t="str">
        <f t="shared" si="103"/>
        <v>00036760</v>
      </c>
      <c r="B6601" s="2">
        <v>36760</v>
      </c>
      <c r="C6601">
        <v>26</v>
      </c>
      <c r="D6601" t="s">
        <v>17</v>
      </c>
      <c r="E6601">
        <v>34</v>
      </c>
      <c r="F6601" t="s">
        <v>445</v>
      </c>
      <c r="G6601">
        <v>0</v>
      </c>
      <c r="H6601">
        <v>1</v>
      </c>
      <c r="I6601">
        <v>1</v>
      </c>
      <c r="J6601">
        <f t="shared" si="104"/>
        <v>1</v>
      </c>
      <c r="K6601" s="8">
        <v>2</v>
      </c>
      <c r="L6601" s="8">
        <f>COUNTIFS($D$2:$D6601,D6601)</f>
        <v>318</v>
      </c>
    </row>
    <row r="6602" spans="1:12" x14ac:dyDescent="0.2">
      <c r="A6602" s="7" t="str">
        <f t="shared" si="103"/>
        <v>00036761</v>
      </c>
      <c r="B6602" s="2">
        <v>36761</v>
      </c>
      <c r="C6602">
        <v>16</v>
      </c>
      <c r="D6602" t="s">
        <v>37</v>
      </c>
      <c r="E6602">
        <v>48</v>
      </c>
      <c r="F6602" t="s">
        <v>765</v>
      </c>
      <c r="G6602">
        <v>1</v>
      </c>
      <c r="H6602">
        <v>3</v>
      </c>
      <c r="I6602">
        <v>0</v>
      </c>
      <c r="J6602">
        <f t="shared" si="104"/>
        <v>3</v>
      </c>
      <c r="K6602" s="8">
        <v>2</v>
      </c>
      <c r="L6602" s="8">
        <f>COUNTIFS($D$2:$D6602,D6602)</f>
        <v>318</v>
      </c>
    </row>
    <row r="6603" spans="1:12" x14ac:dyDescent="0.2">
      <c r="A6603" s="7" t="str">
        <f t="shared" si="103"/>
        <v>00036761</v>
      </c>
      <c r="B6603" s="2">
        <v>36761</v>
      </c>
      <c r="C6603">
        <v>48</v>
      </c>
      <c r="D6603" t="s">
        <v>765</v>
      </c>
      <c r="E6603">
        <v>16</v>
      </c>
      <c r="F6603" t="s">
        <v>37</v>
      </c>
      <c r="G6603">
        <v>0</v>
      </c>
      <c r="H6603">
        <v>0</v>
      </c>
      <c r="I6603">
        <v>3</v>
      </c>
      <c r="J6603">
        <f t="shared" si="104"/>
        <v>0</v>
      </c>
      <c r="K6603" s="8">
        <v>2</v>
      </c>
      <c r="L6603" s="8">
        <f>COUNTIFS($D$2:$D6603,D6603)</f>
        <v>40</v>
      </c>
    </row>
    <row r="6604" spans="1:12" x14ac:dyDescent="0.2">
      <c r="A6604" s="7" t="str">
        <f t="shared" si="103"/>
        <v>00036761</v>
      </c>
      <c r="B6604" s="2">
        <v>36761</v>
      </c>
      <c r="C6604">
        <v>20</v>
      </c>
      <c r="D6604" t="s">
        <v>45</v>
      </c>
      <c r="E6604">
        <v>31</v>
      </c>
      <c r="F6604" t="s">
        <v>447</v>
      </c>
      <c r="G6604">
        <v>1</v>
      </c>
      <c r="H6604">
        <v>4</v>
      </c>
      <c r="I6604">
        <v>2</v>
      </c>
      <c r="J6604">
        <f t="shared" si="104"/>
        <v>3</v>
      </c>
      <c r="K6604" s="8">
        <v>2</v>
      </c>
      <c r="L6604" s="8">
        <f>COUNTIFS($D$2:$D6604,D6604)</f>
        <v>166</v>
      </c>
    </row>
    <row r="6605" spans="1:12" x14ac:dyDescent="0.2">
      <c r="A6605" s="7" t="str">
        <f t="shared" si="103"/>
        <v>00036761</v>
      </c>
      <c r="B6605" s="2">
        <v>36761</v>
      </c>
      <c r="C6605">
        <v>31</v>
      </c>
      <c r="D6605" t="s">
        <v>447</v>
      </c>
      <c r="E6605">
        <v>20</v>
      </c>
      <c r="F6605" t="s">
        <v>45</v>
      </c>
      <c r="G6605">
        <v>0</v>
      </c>
      <c r="H6605">
        <v>2</v>
      </c>
      <c r="I6605">
        <v>4</v>
      </c>
      <c r="J6605">
        <f t="shared" si="104"/>
        <v>0</v>
      </c>
      <c r="K6605" s="8">
        <v>2</v>
      </c>
      <c r="L6605" s="8">
        <f>COUNTIFS($D$2:$D6605,D6605)</f>
        <v>78</v>
      </c>
    </row>
    <row r="6606" spans="1:12" x14ac:dyDescent="0.2">
      <c r="A6606" s="7" t="str">
        <f t="shared" si="103"/>
        <v>00036761</v>
      </c>
      <c r="B6606" s="2">
        <v>36761</v>
      </c>
      <c r="C6606">
        <v>22</v>
      </c>
      <c r="D6606" t="s">
        <v>15</v>
      </c>
      <c r="E6606">
        <v>46</v>
      </c>
      <c r="F6606" t="s">
        <v>763</v>
      </c>
      <c r="G6606">
        <v>1</v>
      </c>
      <c r="H6606">
        <v>3</v>
      </c>
      <c r="I6606">
        <v>2</v>
      </c>
      <c r="J6606">
        <f t="shared" si="104"/>
        <v>3</v>
      </c>
      <c r="K6606" s="8">
        <v>2</v>
      </c>
      <c r="L6606" s="8">
        <f>COUNTIFS($D$2:$D6606,D6606)</f>
        <v>276</v>
      </c>
    </row>
    <row r="6607" spans="1:12" x14ac:dyDescent="0.2">
      <c r="A6607" s="7" t="str">
        <f t="shared" si="103"/>
        <v>00036761</v>
      </c>
      <c r="B6607" s="2">
        <v>36761</v>
      </c>
      <c r="C6607">
        <v>46</v>
      </c>
      <c r="D6607" t="s">
        <v>763</v>
      </c>
      <c r="E6607">
        <v>22</v>
      </c>
      <c r="F6607" t="s">
        <v>15</v>
      </c>
      <c r="G6607">
        <v>0</v>
      </c>
      <c r="H6607">
        <v>2</v>
      </c>
      <c r="I6607">
        <v>3</v>
      </c>
      <c r="J6607">
        <f t="shared" si="104"/>
        <v>0</v>
      </c>
      <c r="K6607" s="8">
        <v>2</v>
      </c>
      <c r="L6607" s="8">
        <f>COUNTIFS($D$2:$D6607,D6607)</f>
        <v>154</v>
      </c>
    </row>
    <row r="6608" spans="1:12" x14ac:dyDescent="0.2">
      <c r="A6608" s="7" t="str">
        <f t="shared" si="103"/>
        <v>00036761</v>
      </c>
      <c r="B6608" s="2">
        <v>36761</v>
      </c>
      <c r="C6608">
        <v>23</v>
      </c>
      <c r="D6608" t="s">
        <v>50</v>
      </c>
      <c r="E6608">
        <v>51</v>
      </c>
      <c r="F6608" t="s">
        <v>768</v>
      </c>
      <c r="G6608">
        <v>1</v>
      </c>
      <c r="H6608">
        <v>1</v>
      </c>
      <c r="I6608">
        <v>2</v>
      </c>
      <c r="J6608">
        <f t="shared" si="104"/>
        <v>0</v>
      </c>
      <c r="K6608" s="8">
        <v>2</v>
      </c>
      <c r="L6608" s="8">
        <f>COUNTIFS($D$2:$D6608,D6608)</f>
        <v>318</v>
      </c>
    </row>
    <row r="6609" spans="1:12" x14ac:dyDescent="0.2">
      <c r="A6609" s="7" t="str">
        <f t="shared" si="103"/>
        <v>00036761</v>
      </c>
      <c r="B6609" s="2">
        <v>36761</v>
      </c>
      <c r="C6609">
        <v>51</v>
      </c>
      <c r="D6609" t="s">
        <v>768</v>
      </c>
      <c r="E6609">
        <v>23</v>
      </c>
      <c r="F6609" t="s">
        <v>50</v>
      </c>
      <c r="G6609">
        <v>0</v>
      </c>
      <c r="H6609">
        <v>2</v>
      </c>
      <c r="I6609">
        <v>1</v>
      </c>
      <c r="J6609">
        <f t="shared" si="104"/>
        <v>3</v>
      </c>
      <c r="K6609" s="8">
        <v>2</v>
      </c>
      <c r="L6609" s="8">
        <f>COUNTIFS($D$2:$D6609,D6609)</f>
        <v>318</v>
      </c>
    </row>
    <row r="6610" spans="1:12" x14ac:dyDescent="0.2">
      <c r="A6610" s="7" t="str">
        <f t="shared" si="103"/>
        <v>00036761</v>
      </c>
      <c r="B6610" s="2">
        <v>36761</v>
      </c>
      <c r="C6610">
        <v>29</v>
      </c>
      <c r="D6610" t="s">
        <v>42</v>
      </c>
      <c r="E6610">
        <v>18</v>
      </c>
      <c r="F6610" t="s">
        <v>12</v>
      </c>
      <c r="G6610">
        <v>1</v>
      </c>
      <c r="H6610">
        <v>0</v>
      </c>
      <c r="I6610">
        <v>1</v>
      </c>
      <c r="J6610">
        <f t="shared" si="104"/>
        <v>0</v>
      </c>
      <c r="K6610" s="8">
        <v>2</v>
      </c>
      <c r="L6610" s="8">
        <f>COUNTIFS($D$2:$D6610,D6610)</f>
        <v>276</v>
      </c>
    </row>
    <row r="6611" spans="1:12" x14ac:dyDescent="0.2">
      <c r="A6611" s="7" t="str">
        <f t="shared" si="103"/>
        <v>00036761</v>
      </c>
      <c r="B6611" s="2">
        <v>36761</v>
      </c>
      <c r="C6611">
        <v>18</v>
      </c>
      <c r="D6611" t="s">
        <v>12</v>
      </c>
      <c r="E6611">
        <v>29</v>
      </c>
      <c r="F6611" t="s">
        <v>42</v>
      </c>
      <c r="G6611">
        <v>0</v>
      </c>
      <c r="H6611">
        <v>1</v>
      </c>
      <c r="I6611">
        <v>0</v>
      </c>
      <c r="J6611">
        <f t="shared" si="104"/>
        <v>3</v>
      </c>
      <c r="K6611" s="8">
        <v>2</v>
      </c>
      <c r="L6611" s="8">
        <f>COUNTIFS($D$2:$D6611,D6611)</f>
        <v>196</v>
      </c>
    </row>
    <row r="6612" spans="1:12" x14ac:dyDescent="0.2">
      <c r="A6612" s="7" t="str">
        <f t="shared" si="103"/>
        <v>00036764</v>
      </c>
      <c r="B6612" s="2">
        <v>36764</v>
      </c>
      <c r="C6612">
        <v>10</v>
      </c>
      <c r="D6612" t="s">
        <v>47</v>
      </c>
      <c r="E6612">
        <v>48</v>
      </c>
      <c r="F6612" t="s">
        <v>765</v>
      </c>
      <c r="G6612">
        <v>1</v>
      </c>
      <c r="H6612">
        <v>5</v>
      </c>
      <c r="I6612">
        <v>3</v>
      </c>
      <c r="J6612">
        <f t="shared" si="104"/>
        <v>3</v>
      </c>
      <c r="K6612" s="8">
        <v>3</v>
      </c>
      <c r="L6612" s="8">
        <f>COUNTIFS($D$2:$D6612,D6612)</f>
        <v>319</v>
      </c>
    </row>
    <row r="6613" spans="1:12" x14ac:dyDescent="0.2">
      <c r="A6613" s="7" t="str">
        <f t="shared" si="103"/>
        <v>00036764</v>
      </c>
      <c r="B6613" s="2">
        <v>36764</v>
      </c>
      <c r="C6613">
        <v>48</v>
      </c>
      <c r="D6613" t="s">
        <v>765</v>
      </c>
      <c r="E6613">
        <v>10</v>
      </c>
      <c r="F6613" t="s">
        <v>47</v>
      </c>
      <c r="G6613">
        <v>0</v>
      </c>
      <c r="H6613">
        <v>3</v>
      </c>
      <c r="I6613">
        <v>5</v>
      </c>
      <c r="J6613">
        <f t="shared" si="104"/>
        <v>0</v>
      </c>
      <c r="K6613" s="8">
        <v>3</v>
      </c>
      <c r="L6613" s="8">
        <f>COUNTIFS($D$2:$D6613,D6613)</f>
        <v>41</v>
      </c>
    </row>
    <row r="6614" spans="1:12" x14ac:dyDescent="0.2">
      <c r="A6614" s="7" t="str">
        <f t="shared" si="103"/>
        <v>00036764</v>
      </c>
      <c r="B6614" s="2">
        <v>36764</v>
      </c>
      <c r="C6614">
        <v>52</v>
      </c>
      <c r="D6614" t="s">
        <v>769</v>
      </c>
      <c r="E6614">
        <v>18</v>
      </c>
      <c r="F6614" t="s">
        <v>12</v>
      </c>
      <c r="G6614">
        <v>1</v>
      </c>
      <c r="H6614">
        <v>0</v>
      </c>
      <c r="I6614">
        <v>0</v>
      </c>
      <c r="J6614">
        <f t="shared" si="104"/>
        <v>1</v>
      </c>
      <c r="K6614" s="8">
        <v>3</v>
      </c>
      <c r="L6614" s="8">
        <f>COUNTIFS($D$2:$D6614,D6614)</f>
        <v>41</v>
      </c>
    </row>
    <row r="6615" spans="1:12" x14ac:dyDescent="0.2">
      <c r="A6615" s="7" t="str">
        <f t="shared" si="103"/>
        <v>00036764</v>
      </c>
      <c r="B6615" s="2">
        <v>36764</v>
      </c>
      <c r="C6615">
        <v>18</v>
      </c>
      <c r="D6615" t="s">
        <v>12</v>
      </c>
      <c r="E6615">
        <v>52</v>
      </c>
      <c r="F6615" t="s">
        <v>769</v>
      </c>
      <c r="G6615">
        <v>0</v>
      </c>
      <c r="H6615">
        <v>0</v>
      </c>
      <c r="I6615">
        <v>0</v>
      </c>
      <c r="J6615">
        <f t="shared" si="104"/>
        <v>1</v>
      </c>
      <c r="K6615" s="8">
        <v>3</v>
      </c>
      <c r="L6615" s="8">
        <f>COUNTIFS($D$2:$D6615,D6615)</f>
        <v>197</v>
      </c>
    </row>
    <row r="6616" spans="1:12" x14ac:dyDescent="0.2">
      <c r="A6616" s="7" t="str">
        <f t="shared" si="103"/>
        <v>00036764</v>
      </c>
      <c r="B6616" s="2">
        <v>36764</v>
      </c>
      <c r="C6616">
        <v>16</v>
      </c>
      <c r="D6616" t="s">
        <v>37</v>
      </c>
      <c r="E6616">
        <v>46</v>
      </c>
      <c r="F6616" t="s">
        <v>763</v>
      </c>
      <c r="G6616">
        <v>1</v>
      </c>
      <c r="H6616">
        <v>2</v>
      </c>
      <c r="I6616">
        <v>2</v>
      </c>
      <c r="J6616">
        <f t="shared" si="104"/>
        <v>1</v>
      </c>
      <c r="K6616" s="8">
        <v>3</v>
      </c>
      <c r="L6616" s="8">
        <f>COUNTIFS($D$2:$D6616,D6616)</f>
        <v>319</v>
      </c>
    </row>
    <row r="6617" spans="1:12" x14ac:dyDescent="0.2">
      <c r="A6617" s="7" t="str">
        <f t="shared" si="103"/>
        <v>00036764</v>
      </c>
      <c r="B6617" s="2">
        <v>36764</v>
      </c>
      <c r="C6617">
        <v>46</v>
      </c>
      <c r="D6617" t="s">
        <v>763</v>
      </c>
      <c r="E6617">
        <v>16</v>
      </c>
      <c r="F6617" t="s">
        <v>37</v>
      </c>
      <c r="G6617">
        <v>0</v>
      </c>
      <c r="H6617">
        <v>2</v>
      </c>
      <c r="I6617">
        <v>2</v>
      </c>
      <c r="J6617">
        <f t="shared" si="104"/>
        <v>1</v>
      </c>
      <c r="K6617" s="8">
        <v>3</v>
      </c>
      <c r="L6617" s="8">
        <f>COUNTIFS($D$2:$D6617,D6617)</f>
        <v>155</v>
      </c>
    </row>
    <row r="6618" spans="1:12" x14ac:dyDescent="0.2">
      <c r="A6618" s="7" t="str">
        <f t="shared" si="103"/>
        <v>00036764</v>
      </c>
      <c r="B6618" s="2">
        <v>36764</v>
      </c>
      <c r="C6618">
        <v>50</v>
      </c>
      <c r="D6618" t="s">
        <v>767</v>
      </c>
      <c r="E6618">
        <v>31</v>
      </c>
      <c r="F6618" t="s">
        <v>447</v>
      </c>
      <c r="G6618">
        <v>1</v>
      </c>
      <c r="H6618">
        <v>1</v>
      </c>
      <c r="I6618">
        <v>0</v>
      </c>
      <c r="J6618">
        <f t="shared" si="104"/>
        <v>3</v>
      </c>
      <c r="K6618" s="8">
        <v>3</v>
      </c>
      <c r="L6618" s="8">
        <f>COUNTIFS($D$2:$D6618,D6618)</f>
        <v>129</v>
      </c>
    </row>
    <row r="6619" spans="1:12" x14ac:dyDescent="0.2">
      <c r="A6619" s="7" t="str">
        <f t="shared" si="103"/>
        <v>00036764</v>
      </c>
      <c r="B6619" s="2">
        <v>36764</v>
      </c>
      <c r="C6619">
        <v>31</v>
      </c>
      <c r="D6619" t="s">
        <v>447</v>
      </c>
      <c r="E6619">
        <v>50</v>
      </c>
      <c r="F6619" t="s">
        <v>767</v>
      </c>
      <c r="G6619">
        <v>0</v>
      </c>
      <c r="H6619">
        <v>0</v>
      </c>
      <c r="I6619">
        <v>1</v>
      </c>
      <c r="J6619">
        <f t="shared" si="104"/>
        <v>0</v>
      </c>
      <c r="K6619" s="8">
        <v>3</v>
      </c>
      <c r="L6619" s="8">
        <f>COUNTIFS($D$2:$D6619,D6619)</f>
        <v>79</v>
      </c>
    </row>
    <row r="6620" spans="1:12" x14ac:dyDescent="0.2">
      <c r="A6620" s="7" t="str">
        <f t="shared" si="103"/>
        <v>00036764</v>
      </c>
      <c r="B6620" s="2">
        <v>36764</v>
      </c>
      <c r="C6620">
        <v>20</v>
      </c>
      <c r="D6620" t="s">
        <v>45</v>
      </c>
      <c r="E6620">
        <v>51</v>
      </c>
      <c r="F6620" t="s">
        <v>768</v>
      </c>
      <c r="G6620">
        <v>1</v>
      </c>
      <c r="H6620">
        <v>1</v>
      </c>
      <c r="I6620">
        <v>2</v>
      </c>
      <c r="J6620">
        <f t="shared" si="104"/>
        <v>0</v>
      </c>
      <c r="K6620" s="8">
        <v>3</v>
      </c>
      <c r="L6620" s="8">
        <f>COUNTIFS($D$2:$D6620,D6620)</f>
        <v>167</v>
      </c>
    </row>
    <row r="6621" spans="1:12" x14ac:dyDescent="0.2">
      <c r="A6621" s="7" t="str">
        <f t="shared" si="103"/>
        <v>00036764</v>
      </c>
      <c r="B6621" s="2">
        <v>36764</v>
      </c>
      <c r="C6621">
        <v>51</v>
      </c>
      <c r="D6621" t="s">
        <v>768</v>
      </c>
      <c r="E6621">
        <v>20</v>
      </c>
      <c r="F6621" t="s">
        <v>45</v>
      </c>
      <c r="G6621">
        <v>0</v>
      </c>
      <c r="H6621">
        <v>2</v>
      </c>
      <c r="I6621">
        <v>1</v>
      </c>
      <c r="J6621">
        <f t="shared" si="104"/>
        <v>3</v>
      </c>
      <c r="K6621" s="8">
        <v>3</v>
      </c>
      <c r="L6621" s="8">
        <f>COUNTIFS($D$2:$D6621,D6621)</f>
        <v>319</v>
      </c>
    </row>
    <row r="6622" spans="1:12" x14ac:dyDescent="0.2">
      <c r="A6622" s="7" t="str">
        <f t="shared" si="103"/>
        <v>00036764</v>
      </c>
      <c r="B6622" s="2">
        <v>36764</v>
      </c>
      <c r="C6622">
        <v>34</v>
      </c>
      <c r="D6622" t="s">
        <v>445</v>
      </c>
      <c r="E6622">
        <v>49</v>
      </c>
      <c r="F6622" t="s">
        <v>766</v>
      </c>
      <c r="G6622">
        <v>1</v>
      </c>
      <c r="H6622">
        <v>1</v>
      </c>
      <c r="I6622">
        <v>2</v>
      </c>
      <c r="J6622">
        <f t="shared" si="104"/>
        <v>0</v>
      </c>
      <c r="K6622" s="8">
        <v>3</v>
      </c>
      <c r="L6622" s="8">
        <f>COUNTIFS($D$2:$D6622,D6622)</f>
        <v>197</v>
      </c>
    </row>
    <row r="6623" spans="1:12" x14ac:dyDescent="0.2">
      <c r="A6623" s="7" t="str">
        <f t="shared" si="103"/>
        <v>00036764</v>
      </c>
      <c r="B6623" s="2">
        <v>36764</v>
      </c>
      <c r="C6623">
        <v>49</v>
      </c>
      <c r="D6623" t="s">
        <v>766</v>
      </c>
      <c r="E6623">
        <v>34</v>
      </c>
      <c r="F6623" t="s">
        <v>445</v>
      </c>
      <c r="G6623">
        <v>0</v>
      </c>
      <c r="H6623">
        <v>2</v>
      </c>
      <c r="I6623">
        <v>1</v>
      </c>
      <c r="J6623">
        <f t="shared" si="104"/>
        <v>3</v>
      </c>
      <c r="K6623" s="8">
        <v>2</v>
      </c>
      <c r="L6623" s="8">
        <f>COUNTIFS($D$2:$D6623,D6623)</f>
        <v>318</v>
      </c>
    </row>
    <row r="6624" spans="1:12" x14ac:dyDescent="0.2">
      <c r="A6624" s="7" t="str">
        <f t="shared" si="103"/>
        <v>00036764</v>
      </c>
      <c r="B6624" s="2">
        <v>36764</v>
      </c>
      <c r="C6624">
        <v>22</v>
      </c>
      <c r="D6624" t="s">
        <v>15</v>
      </c>
      <c r="E6624">
        <v>26</v>
      </c>
      <c r="F6624" t="s">
        <v>17</v>
      </c>
      <c r="G6624">
        <v>1</v>
      </c>
      <c r="H6624">
        <v>2</v>
      </c>
      <c r="I6624">
        <v>0</v>
      </c>
      <c r="J6624">
        <f t="shared" si="104"/>
        <v>3</v>
      </c>
      <c r="K6624" s="8">
        <v>3</v>
      </c>
      <c r="L6624" s="8">
        <f>COUNTIFS($D$2:$D6624,D6624)</f>
        <v>277</v>
      </c>
    </row>
    <row r="6625" spans="1:12" x14ac:dyDescent="0.2">
      <c r="A6625" s="7" t="str">
        <f t="shared" si="103"/>
        <v>00036764</v>
      </c>
      <c r="B6625" s="2">
        <v>36764</v>
      </c>
      <c r="C6625">
        <v>26</v>
      </c>
      <c r="D6625" t="s">
        <v>17</v>
      </c>
      <c r="E6625">
        <v>22</v>
      </c>
      <c r="F6625" t="s">
        <v>15</v>
      </c>
      <c r="G6625">
        <v>0</v>
      </c>
      <c r="H6625">
        <v>0</v>
      </c>
      <c r="I6625">
        <v>2</v>
      </c>
      <c r="J6625">
        <f t="shared" si="104"/>
        <v>0</v>
      </c>
      <c r="K6625" s="8">
        <v>3</v>
      </c>
      <c r="L6625" s="8">
        <f>COUNTIFS($D$2:$D6625,D6625)</f>
        <v>319</v>
      </c>
    </row>
    <row r="6626" spans="1:12" x14ac:dyDescent="0.2">
      <c r="A6626" s="7" t="str">
        <f t="shared" si="103"/>
        <v>00036764</v>
      </c>
      <c r="B6626" s="2">
        <v>36764</v>
      </c>
      <c r="C6626">
        <v>23</v>
      </c>
      <c r="D6626" t="s">
        <v>50</v>
      </c>
      <c r="E6626">
        <v>19</v>
      </c>
      <c r="F6626" t="s">
        <v>40</v>
      </c>
      <c r="G6626">
        <v>1</v>
      </c>
      <c r="H6626">
        <v>3</v>
      </c>
      <c r="I6626">
        <v>3</v>
      </c>
      <c r="J6626">
        <f t="shared" si="104"/>
        <v>1</v>
      </c>
      <c r="K6626" s="8">
        <v>3</v>
      </c>
      <c r="L6626" s="8">
        <f>COUNTIFS($D$2:$D6626,D6626)</f>
        <v>319</v>
      </c>
    </row>
    <row r="6627" spans="1:12" x14ac:dyDescent="0.2">
      <c r="A6627" s="7" t="str">
        <f t="shared" si="103"/>
        <v>00036764</v>
      </c>
      <c r="B6627" s="2">
        <v>36764</v>
      </c>
      <c r="C6627">
        <v>19</v>
      </c>
      <c r="D6627" t="s">
        <v>40</v>
      </c>
      <c r="E6627">
        <v>23</v>
      </c>
      <c r="F6627" t="s">
        <v>50</v>
      </c>
      <c r="G6627">
        <v>0</v>
      </c>
      <c r="H6627">
        <v>3</v>
      </c>
      <c r="I6627">
        <v>3</v>
      </c>
      <c r="J6627">
        <f t="shared" si="104"/>
        <v>1</v>
      </c>
      <c r="K6627" s="8">
        <v>3</v>
      </c>
      <c r="L6627" s="8">
        <f>COUNTIFS($D$2:$D6627,D6627)</f>
        <v>319</v>
      </c>
    </row>
    <row r="6628" spans="1:12" x14ac:dyDescent="0.2">
      <c r="A6628" s="7" t="str">
        <f t="shared" si="103"/>
        <v>00036764</v>
      </c>
      <c r="B6628" s="2">
        <v>36764</v>
      </c>
      <c r="C6628">
        <v>29</v>
      </c>
      <c r="D6628" t="s">
        <v>42</v>
      </c>
      <c r="E6628">
        <v>21</v>
      </c>
      <c r="F6628" t="s">
        <v>10</v>
      </c>
      <c r="G6628">
        <v>1</v>
      </c>
      <c r="H6628">
        <v>2</v>
      </c>
      <c r="I6628">
        <v>2</v>
      </c>
      <c r="J6628">
        <f t="shared" si="104"/>
        <v>1</v>
      </c>
      <c r="K6628" s="8">
        <v>3</v>
      </c>
      <c r="L6628" s="8">
        <f>COUNTIFS($D$2:$D6628,D6628)</f>
        <v>277</v>
      </c>
    </row>
    <row r="6629" spans="1:12" x14ac:dyDescent="0.2">
      <c r="A6629" s="7" t="str">
        <f t="shared" si="103"/>
        <v>00036764</v>
      </c>
      <c r="B6629" s="2">
        <v>36764</v>
      </c>
      <c r="C6629">
        <v>21</v>
      </c>
      <c r="D6629" t="s">
        <v>10</v>
      </c>
      <c r="E6629">
        <v>29</v>
      </c>
      <c r="F6629" t="s">
        <v>42</v>
      </c>
      <c r="G6629">
        <v>0</v>
      </c>
      <c r="H6629">
        <v>2</v>
      </c>
      <c r="I6629">
        <v>2</v>
      </c>
      <c r="J6629">
        <f t="shared" si="104"/>
        <v>1</v>
      </c>
      <c r="K6629" s="8">
        <v>3</v>
      </c>
      <c r="L6629" s="8">
        <f>COUNTIFS($D$2:$D6629,D6629)</f>
        <v>319</v>
      </c>
    </row>
    <row r="6630" spans="1:12" x14ac:dyDescent="0.2">
      <c r="A6630" s="7" t="str">
        <f t="shared" si="103"/>
        <v>00036765</v>
      </c>
      <c r="B6630" s="2">
        <v>36765</v>
      </c>
      <c r="C6630">
        <v>32</v>
      </c>
      <c r="D6630" t="s">
        <v>559</v>
      </c>
      <c r="E6630">
        <v>14</v>
      </c>
      <c r="F6630" t="s">
        <v>27</v>
      </c>
      <c r="G6630">
        <v>1</v>
      </c>
      <c r="H6630">
        <v>1</v>
      </c>
      <c r="I6630">
        <v>1</v>
      </c>
      <c r="J6630">
        <f t="shared" si="104"/>
        <v>1</v>
      </c>
      <c r="K6630" s="8">
        <v>2</v>
      </c>
      <c r="L6630" s="8">
        <f>COUNTIFS($D$2:$D6630,D6630)</f>
        <v>318</v>
      </c>
    </row>
    <row r="6631" spans="1:12" x14ac:dyDescent="0.2">
      <c r="A6631" s="7" t="str">
        <f t="shared" si="103"/>
        <v>00036765</v>
      </c>
      <c r="B6631" s="2">
        <v>36765</v>
      </c>
      <c r="C6631">
        <v>14</v>
      </c>
      <c r="D6631" t="s">
        <v>27</v>
      </c>
      <c r="E6631">
        <v>32</v>
      </c>
      <c r="F6631" t="s">
        <v>559</v>
      </c>
      <c r="G6631">
        <v>0</v>
      </c>
      <c r="H6631">
        <v>1</v>
      </c>
      <c r="I6631">
        <v>1</v>
      </c>
      <c r="J6631">
        <f t="shared" si="104"/>
        <v>1</v>
      </c>
      <c r="K6631" s="8">
        <v>3</v>
      </c>
      <c r="L6631" s="8">
        <f>COUNTIFS($D$2:$D6631,D6631)</f>
        <v>319</v>
      </c>
    </row>
    <row r="6632" spans="1:12" x14ac:dyDescent="0.2">
      <c r="A6632" s="7" t="str">
        <f t="shared" si="103"/>
        <v>00036774</v>
      </c>
      <c r="B6632" s="2">
        <v>36774</v>
      </c>
      <c r="C6632">
        <v>49</v>
      </c>
      <c r="D6632" t="s">
        <v>766</v>
      </c>
      <c r="E6632">
        <v>20</v>
      </c>
      <c r="F6632" t="s">
        <v>45</v>
      </c>
      <c r="G6632">
        <v>1</v>
      </c>
      <c r="H6632">
        <v>1</v>
      </c>
      <c r="I6632">
        <v>2</v>
      </c>
      <c r="J6632">
        <f t="shared" si="104"/>
        <v>0</v>
      </c>
      <c r="K6632" s="8">
        <v>3</v>
      </c>
      <c r="L6632" s="8">
        <f>COUNTIFS($D$2:$D6632,D6632)</f>
        <v>319</v>
      </c>
    </row>
    <row r="6633" spans="1:12" x14ac:dyDescent="0.2">
      <c r="A6633" s="7" t="str">
        <f t="shared" si="103"/>
        <v>00036774</v>
      </c>
      <c r="B6633" s="2">
        <v>36774</v>
      </c>
      <c r="C6633">
        <v>20</v>
      </c>
      <c r="D6633" t="s">
        <v>45</v>
      </c>
      <c r="E6633">
        <v>49</v>
      </c>
      <c r="F6633" t="s">
        <v>766</v>
      </c>
      <c r="G6633">
        <v>0</v>
      </c>
      <c r="H6633">
        <v>2</v>
      </c>
      <c r="I6633">
        <v>1</v>
      </c>
      <c r="J6633">
        <f t="shared" si="104"/>
        <v>3</v>
      </c>
      <c r="K6633" s="8">
        <v>4</v>
      </c>
      <c r="L6633" s="8">
        <f>COUNTIFS($D$2:$D6633,D6633)</f>
        <v>168</v>
      </c>
    </row>
    <row r="6634" spans="1:12" x14ac:dyDescent="0.2">
      <c r="A6634" s="7" t="str">
        <f t="shared" si="103"/>
        <v>00036774</v>
      </c>
      <c r="B6634" s="2">
        <v>36774</v>
      </c>
      <c r="C6634">
        <v>21</v>
      </c>
      <c r="D6634" t="s">
        <v>10</v>
      </c>
      <c r="E6634">
        <v>52</v>
      </c>
      <c r="F6634" t="s">
        <v>769</v>
      </c>
      <c r="G6634">
        <v>1</v>
      </c>
      <c r="H6634">
        <v>6</v>
      </c>
      <c r="I6634">
        <v>0</v>
      </c>
      <c r="J6634">
        <f t="shared" si="104"/>
        <v>3</v>
      </c>
      <c r="K6634" s="8">
        <v>4</v>
      </c>
      <c r="L6634" s="8">
        <f>COUNTIFS($D$2:$D6634,D6634)</f>
        <v>320</v>
      </c>
    </row>
    <row r="6635" spans="1:12" x14ac:dyDescent="0.2">
      <c r="A6635" s="7" t="str">
        <f t="shared" si="103"/>
        <v>00036774</v>
      </c>
      <c r="B6635" s="2">
        <v>36774</v>
      </c>
      <c r="C6635">
        <v>52</v>
      </c>
      <c r="D6635" t="s">
        <v>769</v>
      </c>
      <c r="E6635">
        <v>21</v>
      </c>
      <c r="F6635" t="s">
        <v>10</v>
      </c>
      <c r="G6635">
        <v>0</v>
      </c>
      <c r="H6635">
        <v>0</v>
      </c>
      <c r="I6635">
        <v>6</v>
      </c>
      <c r="J6635">
        <f t="shared" si="104"/>
        <v>0</v>
      </c>
      <c r="K6635" s="8">
        <v>4</v>
      </c>
      <c r="L6635" s="8">
        <f>COUNTIFS($D$2:$D6635,D6635)</f>
        <v>42</v>
      </c>
    </row>
    <row r="6636" spans="1:12" x14ac:dyDescent="0.2">
      <c r="A6636" s="7" t="str">
        <f t="shared" si="103"/>
        <v>00036774</v>
      </c>
      <c r="B6636" s="2">
        <v>36774</v>
      </c>
      <c r="C6636">
        <v>31</v>
      </c>
      <c r="D6636" t="s">
        <v>447</v>
      </c>
      <c r="E6636">
        <v>29</v>
      </c>
      <c r="F6636" t="s">
        <v>42</v>
      </c>
      <c r="G6636">
        <v>1</v>
      </c>
      <c r="H6636">
        <v>1</v>
      </c>
      <c r="I6636">
        <v>1</v>
      </c>
      <c r="J6636">
        <f t="shared" si="104"/>
        <v>1</v>
      </c>
      <c r="K6636" s="8">
        <v>4</v>
      </c>
      <c r="L6636" s="8">
        <f>COUNTIFS($D$2:$D6636,D6636)</f>
        <v>80</v>
      </c>
    </row>
    <row r="6637" spans="1:12" x14ac:dyDescent="0.2">
      <c r="A6637" s="7" t="str">
        <f t="shared" si="103"/>
        <v>00036774</v>
      </c>
      <c r="B6637" s="2">
        <v>36774</v>
      </c>
      <c r="C6637">
        <v>29</v>
      </c>
      <c r="D6637" t="s">
        <v>42</v>
      </c>
      <c r="E6637">
        <v>31</v>
      </c>
      <c r="F6637" t="s">
        <v>447</v>
      </c>
      <c r="G6637">
        <v>0</v>
      </c>
      <c r="H6637">
        <v>1</v>
      </c>
      <c r="I6637">
        <v>1</v>
      </c>
      <c r="J6637">
        <f t="shared" si="104"/>
        <v>1</v>
      </c>
      <c r="K6637" s="8">
        <v>4</v>
      </c>
      <c r="L6637" s="8">
        <f>COUNTIFS($D$2:$D6637,D6637)</f>
        <v>278</v>
      </c>
    </row>
    <row r="6638" spans="1:12" x14ac:dyDescent="0.2">
      <c r="A6638" s="7" t="str">
        <f t="shared" ref="A6638:A6701" si="105">_xlfn.CONCAT("000", B6638)</f>
        <v>00036774</v>
      </c>
      <c r="B6638" s="2">
        <v>36774</v>
      </c>
      <c r="C6638">
        <v>26</v>
      </c>
      <c r="D6638" t="s">
        <v>17</v>
      </c>
      <c r="E6638">
        <v>16</v>
      </c>
      <c r="F6638" t="s">
        <v>37</v>
      </c>
      <c r="G6638">
        <v>1</v>
      </c>
      <c r="H6638">
        <v>3</v>
      </c>
      <c r="I6638">
        <v>2</v>
      </c>
      <c r="J6638">
        <f t="shared" si="104"/>
        <v>3</v>
      </c>
      <c r="K6638" s="8">
        <v>4</v>
      </c>
      <c r="L6638" s="8">
        <f>COUNTIFS($D$2:$D6638,D6638)</f>
        <v>320</v>
      </c>
    </row>
    <row r="6639" spans="1:12" x14ac:dyDescent="0.2">
      <c r="A6639" s="7" t="str">
        <f t="shared" si="105"/>
        <v>00036774</v>
      </c>
      <c r="B6639" s="2">
        <v>36774</v>
      </c>
      <c r="C6639">
        <v>16</v>
      </c>
      <c r="D6639" t="s">
        <v>37</v>
      </c>
      <c r="E6639">
        <v>26</v>
      </c>
      <c r="F6639" t="s">
        <v>17</v>
      </c>
      <c r="G6639">
        <v>0</v>
      </c>
      <c r="H6639">
        <v>2</v>
      </c>
      <c r="I6639">
        <v>3</v>
      </c>
      <c r="J6639">
        <f t="shared" si="104"/>
        <v>0</v>
      </c>
      <c r="K6639" s="8">
        <v>4</v>
      </c>
      <c r="L6639" s="8">
        <f>COUNTIFS($D$2:$D6639,D6639)</f>
        <v>320</v>
      </c>
    </row>
    <row r="6640" spans="1:12" x14ac:dyDescent="0.2">
      <c r="A6640" s="7" t="str">
        <f t="shared" si="105"/>
        <v>00036775</v>
      </c>
      <c r="B6640" s="2">
        <v>36775</v>
      </c>
      <c r="C6640">
        <v>48</v>
      </c>
      <c r="D6640" t="s">
        <v>765</v>
      </c>
      <c r="E6640">
        <v>23</v>
      </c>
      <c r="F6640" t="s">
        <v>50</v>
      </c>
      <c r="G6640">
        <v>1</v>
      </c>
      <c r="H6640">
        <v>1</v>
      </c>
      <c r="I6640">
        <v>1</v>
      </c>
      <c r="J6640">
        <f t="shared" si="104"/>
        <v>1</v>
      </c>
      <c r="K6640" s="8">
        <v>4</v>
      </c>
      <c r="L6640" s="8">
        <f>COUNTIFS($D$2:$D6640,D6640)</f>
        <v>42</v>
      </c>
    </row>
    <row r="6641" spans="1:12" x14ac:dyDescent="0.2">
      <c r="A6641" s="7" t="str">
        <f t="shared" si="105"/>
        <v>00036775</v>
      </c>
      <c r="B6641" s="2">
        <v>36775</v>
      </c>
      <c r="C6641">
        <v>23</v>
      </c>
      <c r="D6641" t="s">
        <v>50</v>
      </c>
      <c r="E6641">
        <v>48</v>
      </c>
      <c r="F6641" t="s">
        <v>765</v>
      </c>
      <c r="G6641">
        <v>0</v>
      </c>
      <c r="H6641">
        <v>1</v>
      </c>
      <c r="I6641">
        <v>1</v>
      </c>
      <c r="J6641">
        <f t="shared" si="104"/>
        <v>1</v>
      </c>
      <c r="K6641" s="8">
        <v>4</v>
      </c>
      <c r="L6641" s="8">
        <f>COUNTIFS($D$2:$D6641,D6641)</f>
        <v>320</v>
      </c>
    </row>
    <row r="6642" spans="1:12" x14ac:dyDescent="0.2">
      <c r="A6642" s="7" t="str">
        <f t="shared" si="105"/>
        <v>00036775</v>
      </c>
      <c r="B6642" s="2">
        <v>36775</v>
      </c>
      <c r="C6642">
        <v>14</v>
      </c>
      <c r="D6642" t="s">
        <v>27</v>
      </c>
      <c r="E6642">
        <v>10</v>
      </c>
      <c r="F6642" t="s">
        <v>47</v>
      </c>
      <c r="G6642">
        <v>1</v>
      </c>
      <c r="H6642">
        <v>2</v>
      </c>
      <c r="I6642">
        <v>2</v>
      </c>
      <c r="J6642">
        <f t="shared" si="104"/>
        <v>1</v>
      </c>
      <c r="K6642" s="8">
        <v>4</v>
      </c>
      <c r="L6642" s="8">
        <f>COUNTIFS($D$2:$D6642,D6642)</f>
        <v>320</v>
      </c>
    </row>
    <row r="6643" spans="1:12" x14ac:dyDescent="0.2">
      <c r="A6643" s="7" t="str">
        <f t="shared" si="105"/>
        <v>00036775</v>
      </c>
      <c r="B6643" s="2">
        <v>36775</v>
      </c>
      <c r="C6643">
        <v>10</v>
      </c>
      <c r="D6643" t="s">
        <v>47</v>
      </c>
      <c r="E6643">
        <v>14</v>
      </c>
      <c r="F6643" t="s">
        <v>27</v>
      </c>
      <c r="G6643">
        <v>0</v>
      </c>
      <c r="H6643">
        <v>2</v>
      </c>
      <c r="I6643">
        <v>2</v>
      </c>
      <c r="J6643">
        <f t="shared" si="104"/>
        <v>1</v>
      </c>
      <c r="K6643" s="8">
        <v>4</v>
      </c>
      <c r="L6643" s="8">
        <f>COUNTIFS($D$2:$D6643,D6643)</f>
        <v>320</v>
      </c>
    </row>
    <row r="6644" spans="1:12" x14ac:dyDescent="0.2">
      <c r="A6644" s="7" t="str">
        <f t="shared" si="105"/>
        <v>00036775</v>
      </c>
      <c r="B6644" s="2">
        <v>36775</v>
      </c>
      <c r="C6644">
        <v>51</v>
      </c>
      <c r="D6644" t="s">
        <v>768</v>
      </c>
      <c r="E6644">
        <v>22</v>
      </c>
      <c r="F6644" t="s">
        <v>15</v>
      </c>
      <c r="G6644">
        <v>1</v>
      </c>
      <c r="H6644">
        <v>0</v>
      </c>
      <c r="I6644">
        <v>2</v>
      </c>
      <c r="J6644">
        <f t="shared" si="104"/>
        <v>0</v>
      </c>
      <c r="K6644" s="8">
        <v>4</v>
      </c>
      <c r="L6644" s="8">
        <f>COUNTIFS($D$2:$D6644,D6644)</f>
        <v>320</v>
      </c>
    </row>
    <row r="6645" spans="1:12" x14ac:dyDescent="0.2">
      <c r="A6645" s="7" t="str">
        <f t="shared" si="105"/>
        <v>00036775</v>
      </c>
      <c r="B6645" s="2">
        <v>36775</v>
      </c>
      <c r="C6645">
        <v>22</v>
      </c>
      <c r="D6645" t="s">
        <v>15</v>
      </c>
      <c r="E6645">
        <v>51</v>
      </c>
      <c r="F6645" t="s">
        <v>768</v>
      </c>
      <c r="G6645">
        <v>0</v>
      </c>
      <c r="H6645">
        <v>2</v>
      </c>
      <c r="I6645">
        <v>0</v>
      </c>
      <c r="J6645">
        <f t="shared" si="104"/>
        <v>3</v>
      </c>
      <c r="K6645" s="8">
        <v>4</v>
      </c>
      <c r="L6645" s="8">
        <f>COUNTIFS($D$2:$D6645,D6645)</f>
        <v>278</v>
      </c>
    </row>
    <row r="6646" spans="1:12" x14ac:dyDescent="0.2">
      <c r="A6646" s="7" t="str">
        <f t="shared" si="105"/>
        <v>00036775</v>
      </c>
      <c r="B6646" s="2">
        <v>36775</v>
      </c>
      <c r="C6646">
        <v>46</v>
      </c>
      <c r="D6646" t="s">
        <v>763</v>
      </c>
      <c r="E6646">
        <v>34</v>
      </c>
      <c r="F6646" t="s">
        <v>445</v>
      </c>
      <c r="G6646">
        <v>1</v>
      </c>
      <c r="H6646">
        <v>3</v>
      </c>
      <c r="I6646">
        <v>3</v>
      </c>
      <c r="J6646">
        <f t="shared" si="104"/>
        <v>1</v>
      </c>
      <c r="K6646" s="8">
        <v>4</v>
      </c>
      <c r="L6646" s="8">
        <f>COUNTIFS($D$2:$D6646,D6646)</f>
        <v>156</v>
      </c>
    </row>
    <row r="6647" spans="1:12" x14ac:dyDescent="0.2">
      <c r="A6647" s="7" t="str">
        <f t="shared" si="105"/>
        <v>00036775</v>
      </c>
      <c r="B6647" s="2">
        <v>36775</v>
      </c>
      <c r="C6647">
        <v>34</v>
      </c>
      <c r="D6647" t="s">
        <v>445</v>
      </c>
      <c r="E6647">
        <v>46</v>
      </c>
      <c r="F6647" t="s">
        <v>763</v>
      </c>
      <c r="G6647">
        <v>0</v>
      </c>
      <c r="H6647">
        <v>3</v>
      </c>
      <c r="I6647">
        <v>3</v>
      </c>
      <c r="J6647">
        <f t="shared" si="104"/>
        <v>1</v>
      </c>
      <c r="K6647" s="8">
        <v>4</v>
      </c>
      <c r="L6647" s="8">
        <f>COUNTIFS($D$2:$D6647,D6647)</f>
        <v>198</v>
      </c>
    </row>
    <row r="6648" spans="1:12" x14ac:dyDescent="0.2">
      <c r="A6648" s="7" t="str">
        <f t="shared" si="105"/>
        <v>00036775</v>
      </c>
      <c r="B6648" s="2">
        <v>36775</v>
      </c>
      <c r="C6648">
        <v>18</v>
      </c>
      <c r="D6648" t="s">
        <v>12</v>
      </c>
      <c r="E6648">
        <v>50</v>
      </c>
      <c r="F6648" t="s">
        <v>767</v>
      </c>
      <c r="G6648">
        <v>1</v>
      </c>
      <c r="H6648">
        <v>2</v>
      </c>
      <c r="I6648">
        <v>1</v>
      </c>
      <c r="J6648">
        <f t="shared" si="104"/>
        <v>3</v>
      </c>
      <c r="K6648" s="8">
        <v>4</v>
      </c>
      <c r="L6648" s="8">
        <f>COUNTIFS($D$2:$D6648,D6648)</f>
        <v>198</v>
      </c>
    </row>
    <row r="6649" spans="1:12" x14ac:dyDescent="0.2">
      <c r="A6649" s="7" t="str">
        <f t="shared" si="105"/>
        <v>00036775</v>
      </c>
      <c r="B6649" s="2">
        <v>36775</v>
      </c>
      <c r="C6649">
        <v>50</v>
      </c>
      <c r="D6649" t="s">
        <v>767</v>
      </c>
      <c r="E6649">
        <v>18</v>
      </c>
      <c r="F6649" t="s">
        <v>12</v>
      </c>
      <c r="G6649">
        <v>0</v>
      </c>
      <c r="H6649">
        <v>1</v>
      </c>
      <c r="I6649">
        <v>2</v>
      </c>
      <c r="J6649">
        <f t="shared" si="104"/>
        <v>0</v>
      </c>
      <c r="K6649" s="8">
        <v>4</v>
      </c>
      <c r="L6649" s="8">
        <f>COUNTIFS($D$2:$D6649,D6649)</f>
        <v>130</v>
      </c>
    </row>
    <row r="6650" spans="1:12" x14ac:dyDescent="0.2">
      <c r="A6650" s="7" t="str">
        <f t="shared" si="105"/>
        <v>00036775</v>
      </c>
      <c r="B6650" s="2">
        <v>36775</v>
      </c>
      <c r="C6650">
        <v>19</v>
      </c>
      <c r="D6650" t="s">
        <v>40</v>
      </c>
      <c r="E6650">
        <v>32</v>
      </c>
      <c r="F6650" t="s">
        <v>559</v>
      </c>
      <c r="G6650">
        <v>1</v>
      </c>
      <c r="H6650">
        <v>3</v>
      </c>
      <c r="I6650">
        <v>1</v>
      </c>
      <c r="J6650">
        <f t="shared" si="104"/>
        <v>3</v>
      </c>
      <c r="K6650" s="8">
        <v>4</v>
      </c>
      <c r="L6650" s="8">
        <f>COUNTIFS($D$2:$D6650,D6650)</f>
        <v>320</v>
      </c>
    </row>
    <row r="6651" spans="1:12" x14ac:dyDescent="0.2">
      <c r="A6651" s="7" t="str">
        <f t="shared" si="105"/>
        <v>00036775</v>
      </c>
      <c r="B6651" s="2">
        <v>36775</v>
      </c>
      <c r="C6651">
        <v>32</v>
      </c>
      <c r="D6651" t="s">
        <v>559</v>
      </c>
      <c r="E6651">
        <v>19</v>
      </c>
      <c r="F6651" t="s">
        <v>40</v>
      </c>
      <c r="G6651">
        <v>0</v>
      </c>
      <c r="H6651">
        <v>1</v>
      </c>
      <c r="I6651">
        <v>3</v>
      </c>
      <c r="J6651">
        <f t="shared" si="104"/>
        <v>0</v>
      </c>
      <c r="K6651" s="8">
        <v>3</v>
      </c>
      <c r="L6651" s="8">
        <f>COUNTIFS($D$2:$D6651,D6651)</f>
        <v>319</v>
      </c>
    </row>
    <row r="6652" spans="1:12" x14ac:dyDescent="0.2">
      <c r="A6652" s="7" t="str">
        <f t="shared" si="105"/>
        <v>00036778</v>
      </c>
      <c r="B6652" s="2">
        <v>36778</v>
      </c>
      <c r="C6652">
        <v>52</v>
      </c>
      <c r="D6652" t="s">
        <v>769</v>
      </c>
      <c r="E6652">
        <v>10</v>
      </c>
      <c r="F6652" t="s">
        <v>47</v>
      </c>
      <c r="G6652">
        <v>1</v>
      </c>
      <c r="H6652">
        <v>1</v>
      </c>
      <c r="I6652">
        <v>1</v>
      </c>
      <c r="J6652">
        <f t="shared" si="104"/>
        <v>1</v>
      </c>
      <c r="K6652" s="8">
        <v>5</v>
      </c>
      <c r="L6652" s="8">
        <f>COUNTIFS($D$2:$D6652,D6652)</f>
        <v>43</v>
      </c>
    </row>
    <row r="6653" spans="1:12" x14ac:dyDescent="0.2">
      <c r="A6653" s="7" t="str">
        <f t="shared" si="105"/>
        <v>00036778</v>
      </c>
      <c r="B6653" s="2">
        <v>36778</v>
      </c>
      <c r="C6653">
        <v>10</v>
      </c>
      <c r="D6653" t="s">
        <v>47</v>
      </c>
      <c r="E6653">
        <v>52</v>
      </c>
      <c r="F6653" t="s">
        <v>769</v>
      </c>
      <c r="G6653">
        <v>0</v>
      </c>
      <c r="H6653">
        <v>1</v>
      </c>
      <c r="I6653">
        <v>1</v>
      </c>
      <c r="J6653">
        <f t="shared" si="104"/>
        <v>1</v>
      </c>
      <c r="K6653" s="8">
        <v>5</v>
      </c>
      <c r="L6653" s="8">
        <f>COUNTIFS($D$2:$D6653,D6653)</f>
        <v>321</v>
      </c>
    </row>
    <row r="6654" spans="1:12" x14ac:dyDescent="0.2">
      <c r="A6654" s="7" t="str">
        <f t="shared" si="105"/>
        <v>00036778</v>
      </c>
      <c r="B6654" s="2">
        <v>36778</v>
      </c>
      <c r="C6654">
        <v>51</v>
      </c>
      <c r="D6654" t="s">
        <v>768</v>
      </c>
      <c r="E6654">
        <v>49</v>
      </c>
      <c r="F6654" t="s">
        <v>766</v>
      </c>
      <c r="G6654">
        <v>1</v>
      </c>
      <c r="H6654">
        <v>0</v>
      </c>
      <c r="I6654">
        <v>0</v>
      </c>
      <c r="J6654">
        <f t="shared" si="104"/>
        <v>1</v>
      </c>
      <c r="K6654" s="8">
        <v>5</v>
      </c>
      <c r="L6654" s="8">
        <f>COUNTIFS($D$2:$D6654,D6654)</f>
        <v>321</v>
      </c>
    </row>
    <row r="6655" spans="1:12" x14ac:dyDescent="0.2">
      <c r="A6655" s="7" t="str">
        <f t="shared" si="105"/>
        <v>00036778</v>
      </c>
      <c r="B6655" s="2">
        <v>36778</v>
      </c>
      <c r="C6655">
        <v>49</v>
      </c>
      <c r="D6655" t="s">
        <v>766</v>
      </c>
      <c r="E6655">
        <v>51</v>
      </c>
      <c r="F6655" t="s">
        <v>768</v>
      </c>
      <c r="G6655">
        <v>0</v>
      </c>
      <c r="H6655">
        <v>0</v>
      </c>
      <c r="I6655">
        <v>0</v>
      </c>
      <c r="J6655">
        <f t="shared" si="104"/>
        <v>1</v>
      </c>
      <c r="K6655" s="8">
        <v>4</v>
      </c>
      <c r="L6655" s="8">
        <f>COUNTIFS($D$2:$D6655,D6655)</f>
        <v>320</v>
      </c>
    </row>
    <row r="6656" spans="1:12" x14ac:dyDescent="0.2">
      <c r="A6656" s="7" t="str">
        <f t="shared" si="105"/>
        <v>00036778</v>
      </c>
      <c r="B6656" s="2">
        <v>36778</v>
      </c>
      <c r="C6656">
        <v>50</v>
      </c>
      <c r="D6656" t="s">
        <v>767</v>
      </c>
      <c r="E6656">
        <v>32</v>
      </c>
      <c r="F6656" t="s">
        <v>559</v>
      </c>
      <c r="G6656">
        <v>1</v>
      </c>
      <c r="H6656">
        <v>1</v>
      </c>
      <c r="I6656">
        <v>2</v>
      </c>
      <c r="J6656">
        <f t="shared" si="104"/>
        <v>0</v>
      </c>
      <c r="K6656" s="8">
        <v>5</v>
      </c>
      <c r="L6656" s="8">
        <f>COUNTIFS($D$2:$D6656,D6656)</f>
        <v>131</v>
      </c>
    </row>
    <row r="6657" spans="1:12" x14ac:dyDescent="0.2">
      <c r="A6657" s="7" t="str">
        <f t="shared" si="105"/>
        <v>00036778</v>
      </c>
      <c r="B6657" s="2">
        <v>36778</v>
      </c>
      <c r="C6657">
        <v>32</v>
      </c>
      <c r="D6657" t="s">
        <v>559</v>
      </c>
      <c r="E6657">
        <v>50</v>
      </c>
      <c r="F6657" t="s">
        <v>767</v>
      </c>
      <c r="G6657">
        <v>0</v>
      </c>
      <c r="H6657">
        <v>2</v>
      </c>
      <c r="I6657">
        <v>1</v>
      </c>
      <c r="J6657">
        <f t="shared" si="104"/>
        <v>3</v>
      </c>
      <c r="K6657" s="8">
        <v>4</v>
      </c>
      <c r="L6657" s="8">
        <f>COUNTIFS($D$2:$D6657,D6657)</f>
        <v>320</v>
      </c>
    </row>
    <row r="6658" spans="1:12" x14ac:dyDescent="0.2">
      <c r="A6658" s="7" t="str">
        <f t="shared" si="105"/>
        <v>00036778</v>
      </c>
      <c r="B6658" s="2">
        <v>36778</v>
      </c>
      <c r="C6658">
        <v>18</v>
      </c>
      <c r="D6658" t="s">
        <v>12</v>
      </c>
      <c r="E6658">
        <v>23</v>
      </c>
      <c r="F6658" t="s">
        <v>50</v>
      </c>
      <c r="G6658">
        <v>1</v>
      </c>
      <c r="H6658">
        <v>1</v>
      </c>
      <c r="I6658">
        <v>0</v>
      </c>
      <c r="J6658">
        <f t="shared" ref="J6658:J6721" si="106">IF(H6658&gt;I6658,3,IF(I6658&gt;H6658,0,1))</f>
        <v>3</v>
      </c>
      <c r="K6658" s="8">
        <v>5</v>
      </c>
      <c r="L6658" s="8">
        <f>COUNTIFS($D$2:$D6658,D6658)</f>
        <v>199</v>
      </c>
    </row>
    <row r="6659" spans="1:12" x14ac:dyDescent="0.2">
      <c r="A6659" s="7" t="str">
        <f t="shared" si="105"/>
        <v>00036778</v>
      </c>
      <c r="B6659" s="2">
        <v>36778</v>
      </c>
      <c r="C6659">
        <v>23</v>
      </c>
      <c r="D6659" t="s">
        <v>50</v>
      </c>
      <c r="E6659">
        <v>18</v>
      </c>
      <c r="F6659" t="s">
        <v>12</v>
      </c>
      <c r="G6659">
        <v>0</v>
      </c>
      <c r="H6659">
        <v>0</v>
      </c>
      <c r="I6659">
        <v>1</v>
      </c>
      <c r="J6659">
        <f t="shared" si="106"/>
        <v>0</v>
      </c>
      <c r="K6659" s="8">
        <v>5</v>
      </c>
      <c r="L6659" s="8">
        <f>COUNTIFS($D$2:$D6659,D6659)</f>
        <v>321</v>
      </c>
    </row>
    <row r="6660" spans="1:12" x14ac:dyDescent="0.2">
      <c r="A6660" s="7" t="str">
        <f t="shared" si="105"/>
        <v>00036778</v>
      </c>
      <c r="B6660" s="2">
        <v>36778</v>
      </c>
      <c r="C6660">
        <v>19</v>
      </c>
      <c r="D6660" t="s">
        <v>40</v>
      </c>
      <c r="E6660">
        <v>20</v>
      </c>
      <c r="F6660" t="s">
        <v>45</v>
      </c>
      <c r="G6660">
        <v>1</v>
      </c>
      <c r="H6660">
        <v>3</v>
      </c>
      <c r="I6660">
        <v>2</v>
      </c>
      <c r="J6660">
        <f t="shared" si="106"/>
        <v>3</v>
      </c>
      <c r="K6660" s="8">
        <v>5</v>
      </c>
      <c r="L6660" s="8">
        <f>COUNTIFS($D$2:$D6660,D6660)</f>
        <v>321</v>
      </c>
    </row>
    <row r="6661" spans="1:12" x14ac:dyDescent="0.2">
      <c r="A6661" s="7" t="str">
        <f t="shared" si="105"/>
        <v>00036778</v>
      </c>
      <c r="B6661" s="2">
        <v>36778</v>
      </c>
      <c r="C6661">
        <v>20</v>
      </c>
      <c r="D6661" t="s">
        <v>45</v>
      </c>
      <c r="E6661">
        <v>19</v>
      </c>
      <c r="F6661" t="s">
        <v>40</v>
      </c>
      <c r="G6661">
        <v>0</v>
      </c>
      <c r="H6661">
        <v>2</v>
      </c>
      <c r="I6661">
        <v>3</v>
      </c>
      <c r="J6661">
        <f t="shared" si="106"/>
        <v>0</v>
      </c>
      <c r="K6661" s="8">
        <v>5</v>
      </c>
      <c r="L6661" s="8">
        <f>COUNTIFS($D$2:$D6661,D6661)</f>
        <v>169</v>
      </c>
    </row>
    <row r="6662" spans="1:12" x14ac:dyDescent="0.2">
      <c r="A6662" s="7" t="str">
        <f t="shared" si="105"/>
        <v>00036778</v>
      </c>
      <c r="B6662" s="2">
        <v>36778</v>
      </c>
      <c r="C6662">
        <v>21</v>
      </c>
      <c r="D6662" t="s">
        <v>10</v>
      </c>
      <c r="E6662">
        <v>31</v>
      </c>
      <c r="F6662" t="s">
        <v>447</v>
      </c>
      <c r="G6662">
        <v>1</v>
      </c>
      <c r="H6662">
        <v>3</v>
      </c>
      <c r="I6662">
        <v>0</v>
      </c>
      <c r="J6662">
        <f t="shared" si="106"/>
        <v>3</v>
      </c>
      <c r="K6662" s="8">
        <v>5</v>
      </c>
      <c r="L6662" s="8">
        <f>COUNTIFS($D$2:$D6662,D6662)</f>
        <v>321</v>
      </c>
    </row>
    <row r="6663" spans="1:12" x14ac:dyDescent="0.2">
      <c r="A6663" s="7" t="str">
        <f t="shared" si="105"/>
        <v>00036778</v>
      </c>
      <c r="B6663" s="2">
        <v>36778</v>
      </c>
      <c r="C6663">
        <v>31</v>
      </c>
      <c r="D6663" t="s">
        <v>447</v>
      </c>
      <c r="E6663">
        <v>21</v>
      </c>
      <c r="F6663" t="s">
        <v>10</v>
      </c>
      <c r="G6663">
        <v>0</v>
      </c>
      <c r="H6663">
        <v>0</v>
      </c>
      <c r="I6663">
        <v>3</v>
      </c>
      <c r="J6663">
        <f t="shared" si="106"/>
        <v>0</v>
      </c>
      <c r="K6663" s="8">
        <v>5</v>
      </c>
      <c r="L6663" s="8">
        <f>COUNTIFS($D$2:$D6663,D6663)</f>
        <v>81</v>
      </c>
    </row>
    <row r="6664" spans="1:12" x14ac:dyDescent="0.2">
      <c r="A6664" s="7" t="str">
        <f t="shared" si="105"/>
        <v>00036778</v>
      </c>
      <c r="B6664" s="2">
        <v>36778</v>
      </c>
      <c r="C6664">
        <v>34</v>
      </c>
      <c r="D6664" t="s">
        <v>445</v>
      </c>
      <c r="E6664">
        <v>16</v>
      </c>
      <c r="F6664" t="s">
        <v>37</v>
      </c>
      <c r="G6664">
        <v>1</v>
      </c>
      <c r="H6664">
        <v>1</v>
      </c>
      <c r="I6664">
        <v>2</v>
      </c>
      <c r="J6664">
        <f t="shared" si="106"/>
        <v>0</v>
      </c>
      <c r="K6664" s="8">
        <v>5</v>
      </c>
      <c r="L6664" s="8">
        <f>COUNTIFS($D$2:$D6664,D6664)</f>
        <v>199</v>
      </c>
    </row>
    <row r="6665" spans="1:12" x14ac:dyDescent="0.2">
      <c r="A6665" s="7" t="str">
        <f t="shared" si="105"/>
        <v>00036778</v>
      </c>
      <c r="B6665" s="2">
        <v>36778</v>
      </c>
      <c r="C6665">
        <v>16</v>
      </c>
      <c r="D6665" t="s">
        <v>37</v>
      </c>
      <c r="E6665">
        <v>34</v>
      </c>
      <c r="F6665" t="s">
        <v>445</v>
      </c>
      <c r="G6665">
        <v>0</v>
      </c>
      <c r="H6665">
        <v>2</v>
      </c>
      <c r="I6665">
        <v>1</v>
      </c>
      <c r="J6665">
        <f t="shared" si="106"/>
        <v>3</v>
      </c>
      <c r="K6665" s="8">
        <v>5</v>
      </c>
      <c r="L6665" s="8">
        <f>COUNTIFS($D$2:$D6665,D6665)</f>
        <v>321</v>
      </c>
    </row>
    <row r="6666" spans="1:12" x14ac:dyDescent="0.2">
      <c r="A6666" s="7" t="str">
        <f t="shared" si="105"/>
        <v>00036778</v>
      </c>
      <c r="B6666" s="2">
        <v>36778</v>
      </c>
      <c r="C6666">
        <v>22</v>
      </c>
      <c r="D6666" t="s">
        <v>15</v>
      </c>
      <c r="E6666">
        <v>14</v>
      </c>
      <c r="F6666" t="s">
        <v>27</v>
      </c>
      <c r="G6666">
        <v>1</v>
      </c>
      <c r="H6666">
        <v>0</v>
      </c>
      <c r="I6666">
        <v>0</v>
      </c>
      <c r="J6666">
        <f t="shared" si="106"/>
        <v>1</v>
      </c>
      <c r="K6666" s="8">
        <v>5</v>
      </c>
      <c r="L6666" s="8">
        <f>COUNTIFS($D$2:$D6666,D6666)</f>
        <v>279</v>
      </c>
    </row>
    <row r="6667" spans="1:12" x14ac:dyDescent="0.2">
      <c r="A6667" s="7" t="str">
        <f t="shared" si="105"/>
        <v>00036778</v>
      </c>
      <c r="B6667" s="2">
        <v>36778</v>
      </c>
      <c r="C6667">
        <v>14</v>
      </c>
      <c r="D6667" t="s">
        <v>27</v>
      </c>
      <c r="E6667">
        <v>22</v>
      </c>
      <c r="F6667" t="s">
        <v>15</v>
      </c>
      <c r="G6667">
        <v>0</v>
      </c>
      <c r="H6667">
        <v>0</v>
      </c>
      <c r="I6667">
        <v>0</v>
      </c>
      <c r="J6667">
        <f t="shared" si="106"/>
        <v>1</v>
      </c>
      <c r="K6667" s="8">
        <v>5</v>
      </c>
      <c r="L6667" s="8">
        <f>COUNTIFS($D$2:$D6667,D6667)</f>
        <v>321</v>
      </c>
    </row>
    <row r="6668" spans="1:12" x14ac:dyDescent="0.2">
      <c r="A6668" s="7" t="str">
        <f t="shared" si="105"/>
        <v>00036779</v>
      </c>
      <c r="B6668" s="2">
        <v>36779</v>
      </c>
      <c r="C6668">
        <v>46</v>
      </c>
      <c r="D6668" t="s">
        <v>763</v>
      </c>
      <c r="E6668">
        <v>48</v>
      </c>
      <c r="F6668" t="s">
        <v>765</v>
      </c>
      <c r="G6668">
        <v>1</v>
      </c>
      <c r="H6668">
        <v>2</v>
      </c>
      <c r="I6668">
        <v>2</v>
      </c>
      <c r="J6668">
        <f t="shared" si="106"/>
        <v>1</v>
      </c>
      <c r="K6668" s="8">
        <v>5</v>
      </c>
      <c r="L6668" s="8">
        <f>COUNTIFS($D$2:$D6668,D6668)</f>
        <v>157</v>
      </c>
    </row>
    <row r="6669" spans="1:12" x14ac:dyDescent="0.2">
      <c r="A6669" s="7" t="str">
        <f t="shared" si="105"/>
        <v>00036779</v>
      </c>
      <c r="B6669" s="2">
        <v>36779</v>
      </c>
      <c r="C6669">
        <v>48</v>
      </c>
      <c r="D6669" t="s">
        <v>765</v>
      </c>
      <c r="E6669">
        <v>46</v>
      </c>
      <c r="F6669" t="s">
        <v>763</v>
      </c>
      <c r="G6669">
        <v>0</v>
      </c>
      <c r="H6669">
        <v>2</v>
      </c>
      <c r="I6669">
        <v>2</v>
      </c>
      <c r="J6669">
        <f t="shared" si="106"/>
        <v>1</v>
      </c>
      <c r="K6669" s="8">
        <v>5</v>
      </c>
      <c r="L6669" s="8">
        <f>COUNTIFS($D$2:$D6669,D6669)</f>
        <v>43</v>
      </c>
    </row>
    <row r="6670" spans="1:12" x14ac:dyDescent="0.2">
      <c r="A6670" s="7" t="str">
        <f t="shared" si="105"/>
        <v>00036780</v>
      </c>
      <c r="B6670" s="2">
        <v>36780</v>
      </c>
      <c r="C6670">
        <v>26</v>
      </c>
      <c r="D6670" t="s">
        <v>17</v>
      </c>
      <c r="E6670">
        <v>29</v>
      </c>
      <c r="F6670" t="s">
        <v>42</v>
      </c>
      <c r="G6670">
        <v>1</v>
      </c>
      <c r="H6670">
        <v>1</v>
      </c>
      <c r="I6670">
        <v>0</v>
      </c>
      <c r="J6670">
        <f t="shared" si="106"/>
        <v>3</v>
      </c>
      <c r="K6670" s="8">
        <v>5</v>
      </c>
      <c r="L6670" s="8">
        <f>COUNTIFS($D$2:$D6670,D6670)</f>
        <v>321</v>
      </c>
    </row>
    <row r="6671" spans="1:12" x14ac:dyDescent="0.2">
      <c r="A6671" s="7" t="str">
        <f t="shared" si="105"/>
        <v>00036780</v>
      </c>
      <c r="B6671" s="2">
        <v>36780</v>
      </c>
      <c r="C6671">
        <v>29</v>
      </c>
      <c r="D6671" t="s">
        <v>42</v>
      </c>
      <c r="E6671">
        <v>26</v>
      </c>
      <c r="F6671" t="s">
        <v>17</v>
      </c>
      <c r="G6671">
        <v>0</v>
      </c>
      <c r="H6671">
        <v>0</v>
      </c>
      <c r="I6671">
        <v>1</v>
      </c>
      <c r="J6671">
        <f t="shared" si="106"/>
        <v>0</v>
      </c>
      <c r="K6671" s="8">
        <v>5</v>
      </c>
      <c r="L6671" s="8">
        <f>COUNTIFS($D$2:$D6671,D6671)</f>
        <v>279</v>
      </c>
    </row>
    <row r="6672" spans="1:12" x14ac:dyDescent="0.2">
      <c r="A6672" s="7" t="str">
        <f t="shared" si="105"/>
        <v>00036785</v>
      </c>
      <c r="B6672" s="2">
        <v>36785</v>
      </c>
      <c r="C6672">
        <v>10</v>
      </c>
      <c r="D6672" t="s">
        <v>47</v>
      </c>
      <c r="E6672">
        <v>51</v>
      </c>
      <c r="F6672" t="s">
        <v>768</v>
      </c>
      <c r="G6672">
        <v>1</v>
      </c>
      <c r="H6672">
        <v>2</v>
      </c>
      <c r="I6672">
        <v>1</v>
      </c>
      <c r="J6672">
        <f t="shared" si="106"/>
        <v>3</v>
      </c>
      <c r="K6672" s="8">
        <v>6</v>
      </c>
      <c r="L6672" s="8">
        <f>COUNTIFS($D$2:$D6672,D6672)</f>
        <v>322</v>
      </c>
    </row>
    <row r="6673" spans="1:12" x14ac:dyDescent="0.2">
      <c r="A6673" s="7" t="str">
        <f t="shared" si="105"/>
        <v>00036785</v>
      </c>
      <c r="B6673" s="2">
        <v>36785</v>
      </c>
      <c r="C6673">
        <v>51</v>
      </c>
      <c r="D6673" t="s">
        <v>768</v>
      </c>
      <c r="E6673">
        <v>10</v>
      </c>
      <c r="F6673" t="s">
        <v>47</v>
      </c>
      <c r="G6673">
        <v>0</v>
      </c>
      <c r="H6673">
        <v>1</v>
      </c>
      <c r="I6673">
        <v>2</v>
      </c>
      <c r="J6673">
        <f t="shared" si="106"/>
        <v>0</v>
      </c>
      <c r="K6673" s="8">
        <v>6</v>
      </c>
      <c r="L6673" s="8">
        <f>COUNTIFS($D$2:$D6673,D6673)</f>
        <v>322</v>
      </c>
    </row>
    <row r="6674" spans="1:12" x14ac:dyDescent="0.2">
      <c r="A6674" s="7" t="str">
        <f t="shared" si="105"/>
        <v>00036785</v>
      </c>
      <c r="B6674" s="2">
        <v>36785</v>
      </c>
      <c r="C6674">
        <v>32</v>
      </c>
      <c r="D6674" t="s">
        <v>559</v>
      </c>
      <c r="E6674">
        <v>52</v>
      </c>
      <c r="F6674" t="s">
        <v>769</v>
      </c>
      <c r="G6674">
        <v>1</v>
      </c>
      <c r="H6674">
        <v>2</v>
      </c>
      <c r="I6674">
        <v>0</v>
      </c>
      <c r="J6674">
        <f t="shared" si="106"/>
        <v>3</v>
      </c>
      <c r="K6674" s="8">
        <v>5</v>
      </c>
      <c r="L6674" s="8">
        <f>COUNTIFS($D$2:$D6674,D6674)</f>
        <v>321</v>
      </c>
    </row>
    <row r="6675" spans="1:12" x14ac:dyDescent="0.2">
      <c r="A6675" s="7" t="str">
        <f t="shared" si="105"/>
        <v>00036785</v>
      </c>
      <c r="B6675" s="2">
        <v>36785</v>
      </c>
      <c r="C6675">
        <v>52</v>
      </c>
      <c r="D6675" t="s">
        <v>769</v>
      </c>
      <c r="E6675">
        <v>32</v>
      </c>
      <c r="F6675" t="s">
        <v>559</v>
      </c>
      <c r="G6675">
        <v>0</v>
      </c>
      <c r="H6675">
        <v>0</v>
      </c>
      <c r="I6675">
        <v>2</v>
      </c>
      <c r="J6675">
        <f t="shared" si="106"/>
        <v>0</v>
      </c>
      <c r="K6675" s="8">
        <v>6</v>
      </c>
      <c r="L6675" s="8">
        <f>COUNTIFS($D$2:$D6675,D6675)</f>
        <v>44</v>
      </c>
    </row>
    <row r="6676" spans="1:12" x14ac:dyDescent="0.2">
      <c r="A6676" s="7" t="str">
        <f t="shared" si="105"/>
        <v>00036785</v>
      </c>
      <c r="B6676" s="2">
        <v>36785</v>
      </c>
      <c r="C6676">
        <v>48</v>
      </c>
      <c r="D6676" t="s">
        <v>765</v>
      </c>
      <c r="E6676">
        <v>26</v>
      </c>
      <c r="F6676" t="s">
        <v>17</v>
      </c>
      <c r="G6676">
        <v>1</v>
      </c>
      <c r="H6676">
        <v>1</v>
      </c>
      <c r="I6676">
        <v>0</v>
      </c>
      <c r="J6676">
        <f t="shared" si="106"/>
        <v>3</v>
      </c>
      <c r="K6676" s="8">
        <v>6</v>
      </c>
      <c r="L6676" s="8">
        <f>COUNTIFS($D$2:$D6676,D6676)</f>
        <v>44</v>
      </c>
    </row>
    <row r="6677" spans="1:12" x14ac:dyDescent="0.2">
      <c r="A6677" s="7" t="str">
        <f t="shared" si="105"/>
        <v>00036785</v>
      </c>
      <c r="B6677" s="2">
        <v>36785</v>
      </c>
      <c r="C6677">
        <v>26</v>
      </c>
      <c r="D6677" t="s">
        <v>17</v>
      </c>
      <c r="E6677">
        <v>48</v>
      </c>
      <c r="F6677" t="s">
        <v>765</v>
      </c>
      <c r="G6677">
        <v>0</v>
      </c>
      <c r="H6677">
        <v>0</v>
      </c>
      <c r="I6677">
        <v>1</v>
      </c>
      <c r="J6677">
        <f t="shared" si="106"/>
        <v>0</v>
      </c>
      <c r="K6677" s="8">
        <v>6</v>
      </c>
      <c r="L6677" s="8">
        <f>COUNTIFS($D$2:$D6677,D6677)</f>
        <v>322</v>
      </c>
    </row>
    <row r="6678" spans="1:12" x14ac:dyDescent="0.2">
      <c r="A6678" s="7" t="str">
        <f t="shared" si="105"/>
        <v>00036785</v>
      </c>
      <c r="B6678" s="2">
        <v>36785</v>
      </c>
      <c r="C6678">
        <v>16</v>
      </c>
      <c r="D6678" t="s">
        <v>37</v>
      </c>
      <c r="E6678">
        <v>21</v>
      </c>
      <c r="F6678" t="s">
        <v>10</v>
      </c>
      <c r="G6678">
        <v>1</v>
      </c>
      <c r="H6678">
        <v>1</v>
      </c>
      <c r="I6678">
        <v>3</v>
      </c>
      <c r="J6678">
        <f t="shared" si="106"/>
        <v>0</v>
      </c>
      <c r="K6678" s="8">
        <v>6</v>
      </c>
      <c r="L6678" s="8">
        <f>COUNTIFS($D$2:$D6678,D6678)</f>
        <v>322</v>
      </c>
    </row>
    <row r="6679" spans="1:12" x14ac:dyDescent="0.2">
      <c r="A6679" s="7" t="str">
        <f t="shared" si="105"/>
        <v>00036785</v>
      </c>
      <c r="B6679" s="2">
        <v>36785</v>
      </c>
      <c r="C6679">
        <v>21</v>
      </c>
      <c r="D6679" t="s">
        <v>10</v>
      </c>
      <c r="E6679">
        <v>16</v>
      </c>
      <c r="F6679" t="s">
        <v>37</v>
      </c>
      <c r="G6679">
        <v>0</v>
      </c>
      <c r="H6679">
        <v>3</v>
      </c>
      <c r="I6679">
        <v>1</v>
      </c>
      <c r="J6679">
        <f t="shared" si="106"/>
        <v>3</v>
      </c>
      <c r="K6679" s="8">
        <v>6</v>
      </c>
      <c r="L6679" s="8">
        <f>COUNTIFS($D$2:$D6679,D6679)</f>
        <v>322</v>
      </c>
    </row>
    <row r="6680" spans="1:12" x14ac:dyDescent="0.2">
      <c r="A6680" s="7" t="str">
        <f t="shared" si="105"/>
        <v>00036785</v>
      </c>
      <c r="B6680" s="2">
        <v>36785</v>
      </c>
      <c r="C6680">
        <v>49</v>
      </c>
      <c r="D6680" t="s">
        <v>766</v>
      </c>
      <c r="E6680">
        <v>50</v>
      </c>
      <c r="F6680" t="s">
        <v>767</v>
      </c>
      <c r="G6680">
        <v>1</v>
      </c>
      <c r="H6680">
        <v>1</v>
      </c>
      <c r="I6680">
        <v>2</v>
      </c>
      <c r="J6680">
        <f t="shared" si="106"/>
        <v>0</v>
      </c>
      <c r="K6680" s="8">
        <v>5</v>
      </c>
      <c r="L6680" s="8">
        <f>COUNTIFS($D$2:$D6680,D6680)</f>
        <v>321</v>
      </c>
    </row>
    <row r="6681" spans="1:12" x14ac:dyDescent="0.2">
      <c r="A6681" s="7" t="str">
        <f t="shared" si="105"/>
        <v>00036785</v>
      </c>
      <c r="B6681" s="2">
        <v>36785</v>
      </c>
      <c r="C6681">
        <v>50</v>
      </c>
      <c r="D6681" t="s">
        <v>767</v>
      </c>
      <c r="E6681">
        <v>49</v>
      </c>
      <c r="F6681" t="s">
        <v>766</v>
      </c>
      <c r="G6681">
        <v>0</v>
      </c>
      <c r="H6681">
        <v>2</v>
      </c>
      <c r="I6681">
        <v>1</v>
      </c>
      <c r="J6681">
        <f t="shared" si="106"/>
        <v>3</v>
      </c>
      <c r="K6681" s="8">
        <v>6</v>
      </c>
      <c r="L6681" s="8">
        <f>COUNTIFS($D$2:$D6681,D6681)</f>
        <v>132</v>
      </c>
    </row>
    <row r="6682" spans="1:12" x14ac:dyDescent="0.2">
      <c r="A6682" s="7" t="str">
        <f t="shared" si="105"/>
        <v>00036785</v>
      </c>
      <c r="B6682" s="2">
        <v>36785</v>
      </c>
      <c r="C6682">
        <v>23</v>
      </c>
      <c r="D6682" t="s">
        <v>50</v>
      </c>
      <c r="E6682">
        <v>22</v>
      </c>
      <c r="F6682" t="s">
        <v>15</v>
      </c>
      <c r="G6682">
        <v>1</v>
      </c>
      <c r="H6682">
        <v>2</v>
      </c>
      <c r="I6682">
        <v>0</v>
      </c>
      <c r="J6682">
        <f t="shared" si="106"/>
        <v>3</v>
      </c>
      <c r="K6682" s="8">
        <v>6</v>
      </c>
      <c r="L6682" s="8">
        <f>COUNTIFS($D$2:$D6682,D6682)</f>
        <v>322</v>
      </c>
    </row>
    <row r="6683" spans="1:12" x14ac:dyDescent="0.2">
      <c r="A6683" s="7" t="str">
        <f t="shared" si="105"/>
        <v>00036785</v>
      </c>
      <c r="B6683" s="2">
        <v>36785</v>
      </c>
      <c r="C6683">
        <v>22</v>
      </c>
      <c r="D6683" t="s">
        <v>15</v>
      </c>
      <c r="E6683">
        <v>23</v>
      </c>
      <c r="F6683" t="s">
        <v>50</v>
      </c>
      <c r="G6683">
        <v>0</v>
      </c>
      <c r="H6683">
        <v>0</v>
      </c>
      <c r="I6683">
        <v>2</v>
      </c>
      <c r="J6683">
        <f t="shared" si="106"/>
        <v>0</v>
      </c>
      <c r="K6683" s="8">
        <v>6</v>
      </c>
      <c r="L6683" s="8">
        <f>COUNTIFS($D$2:$D6683,D6683)</f>
        <v>280</v>
      </c>
    </row>
    <row r="6684" spans="1:12" x14ac:dyDescent="0.2">
      <c r="A6684" s="7" t="str">
        <f t="shared" si="105"/>
        <v>00036785</v>
      </c>
      <c r="B6684" s="2">
        <v>36785</v>
      </c>
      <c r="C6684">
        <v>31</v>
      </c>
      <c r="D6684" t="s">
        <v>447</v>
      </c>
      <c r="E6684">
        <v>46</v>
      </c>
      <c r="F6684" t="s">
        <v>763</v>
      </c>
      <c r="G6684">
        <v>1</v>
      </c>
      <c r="H6684">
        <v>2</v>
      </c>
      <c r="I6684">
        <v>1</v>
      </c>
      <c r="J6684">
        <f t="shared" si="106"/>
        <v>3</v>
      </c>
      <c r="K6684" s="8">
        <v>6</v>
      </c>
      <c r="L6684" s="8">
        <f>COUNTIFS($D$2:$D6684,D6684)</f>
        <v>82</v>
      </c>
    </row>
    <row r="6685" spans="1:12" x14ac:dyDescent="0.2">
      <c r="A6685" s="7" t="str">
        <f t="shared" si="105"/>
        <v>00036785</v>
      </c>
      <c r="B6685" s="2">
        <v>36785</v>
      </c>
      <c r="C6685">
        <v>46</v>
      </c>
      <c r="D6685" t="s">
        <v>763</v>
      </c>
      <c r="E6685">
        <v>31</v>
      </c>
      <c r="F6685" t="s">
        <v>447</v>
      </c>
      <c r="G6685">
        <v>0</v>
      </c>
      <c r="H6685">
        <v>1</v>
      </c>
      <c r="I6685">
        <v>2</v>
      </c>
      <c r="J6685">
        <f t="shared" si="106"/>
        <v>0</v>
      </c>
      <c r="K6685" s="8">
        <v>6</v>
      </c>
      <c r="L6685" s="8">
        <f>COUNTIFS($D$2:$D6685,D6685)</f>
        <v>158</v>
      </c>
    </row>
    <row r="6686" spans="1:12" x14ac:dyDescent="0.2">
      <c r="A6686" s="7" t="str">
        <f t="shared" si="105"/>
        <v>00036786</v>
      </c>
      <c r="B6686" s="2">
        <v>36786</v>
      </c>
      <c r="C6686">
        <v>14</v>
      </c>
      <c r="D6686" t="s">
        <v>27</v>
      </c>
      <c r="E6686">
        <v>18</v>
      </c>
      <c r="F6686" t="s">
        <v>12</v>
      </c>
      <c r="G6686">
        <v>1</v>
      </c>
      <c r="H6686">
        <v>0</v>
      </c>
      <c r="I6686">
        <v>2</v>
      </c>
      <c r="J6686">
        <f t="shared" si="106"/>
        <v>0</v>
      </c>
      <c r="K6686" s="8">
        <v>6</v>
      </c>
      <c r="L6686" s="8">
        <f>COUNTIFS($D$2:$D6686,D6686)</f>
        <v>322</v>
      </c>
    </row>
    <row r="6687" spans="1:12" x14ac:dyDescent="0.2">
      <c r="A6687" s="7" t="str">
        <f t="shared" si="105"/>
        <v>00036786</v>
      </c>
      <c r="B6687" s="2">
        <v>36786</v>
      </c>
      <c r="C6687">
        <v>18</v>
      </c>
      <c r="D6687" t="s">
        <v>12</v>
      </c>
      <c r="E6687">
        <v>14</v>
      </c>
      <c r="F6687" t="s">
        <v>27</v>
      </c>
      <c r="G6687">
        <v>0</v>
      </c>
      <c r="H6687">
        <v>2</v>
      </c>
      <c r="I6687">
        <v>0</v>
      </c>
      <c r="J6687">
        <f t="shared" si="106"/>
        <v>3</v>
      </c>
      <c r="K6687" s="8">
        <v>6</v>
      </c>
      <c r="L6687" s="8">
        <f>COUNTIFS($D$2:$D6687,D6687)</f>
        <v>200</v>
      </c>
    </row>
    <row r="6688" spans="1:12" x14ac:dyDescent="0.2">
      <c r="A6688" s="7" t="str">
        <f t="shared" si="105"/>
        <v>00036786</v>
      </c>
      <c r="B6688" s="2">
        <v>36786</v>
      </c>
      <c r="C6688">
        <v>20</v>
      </c>
      <c r="D6688" t="s">
        <v>45</v>
      </c>
      <c r="E6688">
        <v>34</v>
      </c>
      <c r="F6688" t="s">
        <v>445</v>
      </c>
      <c r="G6688">
        <v>1</v>
      </c>
      <c r="H6688">
        <v>1</v>
      </c>
      <c r="I6688">
        <v>1</v>
      </c>
      <c r="J6688">
        <f t="shared" si="106"/>
        <v>1</v>
      </c>
      <c r="K6688" s="8">
        <v>6</v>
      </c>
      <c r="L6688" s="8">
        <f>COUNTIFS($D$2:$D6688,D6688)</f>
        <v>170</v>
      </c>
    </row>
    <row r="6689" spans="1:12" x14ac:dyDescent="0.2">
      <c r="A6689" s="7" t="str">
        <f t="shared" si="105"/>
        <v>00036786</v>
      </c>
      <c r="B6689" s="2">
        <v>36786</v>
      </c>
      <c r="C6689">
        <v>34</v>
      </c>
      <c r="D6689" t="s">
        <v>445</v>
      </c>
      <c r="E6689">
        <v>20</v>
      </c>
      <c r="F6689" t="s">
        <v>45</v>
      </c>
      <c r="G6689">
        <v>0</v>
      </c>
      <c r="H6689">
        <v>1</v>
      </c>
      <c r="I6689">
        <v>1</v>
      </c>
      <c r="J6689">
        <f t="shared" si="106"/>
        <v>1</v>
      </c>
      <c r="K6689" s="8">
        <v>6</v>
      </c>
      <c r="L6689" s="8">
        <f>COUNTIFS($D$2:$D6689,D6689)</f>
        <v>200</v>
      </c>
    </row>
    <row r="6690" spans="1:12" x14ac:dyDescent="0.2">
      <c r="A6690" s="7" t="str">
        <f t="shared" si="105"/>
        <v>00036786</v>
      </c>
      <c r="B6690" s="2">
        <v>36786</v>
      </c>
      <c r="C6690">
        <v>29</v>
      </c>
      <c r="D6690" t="s">
        <v>42</v>
      </c>
      <c r="E6690">
        <v>19</v>
      </c>
      <c r="F6690" t="s">
        <v>40</v>
      </c>
      <c r="G6690">
        <v>1</v>
      </c>
      <c r="H6690">
        <v>1</v>
      </c>
      <c r="I6690">
        <v>1</v>
      </c>
      <c r="J6690">
        <f t="shared" si="106"/>
        <v>1</v>
      </c>
      <c r="K6690" s="8">
        <v>6</v>
      </c>
      <c r="L6690" s="8">
        <f>COUNTIFS($D$2:$D6690,D6690)</f>
        <v>280</v>
      </c>
    </row>
    <row r="6691" spans="1:12" x14ac:dyDescent="0.2">
      <c r="A6691" s="7" t="str">
        <f t="shared" si="105"/>
        <v>00036786</v>
      </c>
      <c r="B6691" s="2">
        <v>36786</v>
      </c>
      <c r="C6691">
        <v>19</v>
      </c>
      <c r="D6691" t="s">
        <v>40</v>
      </c>
      <c r="E6691">
        <v>29</v>
      </c>
      <c r="F6691" t="s">
        <v>42</v>
      </c>
      <c r="G6691">
        <v>0</v>
      </c>
      <c r="H6691">
        <v>1</v>
      </c>
      <c r="I6691">
        <v>1</v>
      </c>
      <c r="J6691">
        <f t="shared" si="106"/>
        <v>1</v>
      </c>
      <c r="K6691" s="8">
        <v>6</v>
      </c>
      <c r="L6691" s="8">
        <f>COUNTIFS($D$2:$D6691,D6691)</f>
        <v>322</v>
      </c>
    </row>
    <row r="6692" spans="1:12" x14ac:dyDescent="0.2">
      <c r="A6692" s="7" t="str">
        <f t="shared" si="105"/>
        <v>00036792</v>
      </c>
      <c r="B6692" s="2">
        <v>36792</v>
      </c>
      <c r="C6692">
        <v>52</v>
      </c>
      <c r="D6692" t="s">
        <v>769</v>
      </c>
      <c r="E6692">
        <v>23</v>
      </c>
      <c r="F6692" t="s">
        <v>50</v>
      </c>
      <c r="G6692">
        <v>1</v>
      </c>
      <c r="H6692">
        <v>0</v>
      </c>
      <c r="I6692">
        <v>1</v>
      </c>
      <c r="J6692">
        <f t="shared" si="106"/>
        <v>0</v>
      </c>
      <c r="K6692" s="8">
        <v>7</v>
      </c>
      <c r="L6692" s="8">
        <f>COUNTIFS($D$2:$D6692,D6692)</f>
        <v>45</v>
      </c>
    </row>
    <row r="6693" spans="1:12" x14ac:dyDescent="0.2">
      <c r="A6693" s="7" t="str">
        <f t="shared" si="105"/>
        <v>00036792</v>
      </c>
      <c r="B6693" s="2">
        <v>36792</v>
      </c>
      <c r="C6693">
        <v>23</v>
      </c>
      <c r="D6693" t="s">
        <v>50</v>
      </c>
      <c r="E6693">
        <v>52</v>
      </c>
      <c r="F6693" t="s">
        <v>769</v>
      </c>
      <c r="G6693">
        <v>0</v>
      </c>
      <c r="H6693">
        <v>1</v>
      </c>
      <c r="I6693">
        <v>0</v>
      </c>
      <c r="J6693">
        <f t="shared" si="106"/>
        <v>3</v>
      </c>
      <c r="K6693" s="8">
        <v>7</v>
      </c>
      <c r="L6693" s="8">
        <f>COUNTIFS($D$2:$D6693,D6693)</f>
        <v>323</v>
      </c>
    </row>
    <row r="6694" spans="1:12" x14ac:dyDescent="0.2">
      <c r="A6694" s="7" t="str">
        <f t="shared" si="105"/>
        <v>00036792</v>
      </c>
      <c r="B6694" s="2">
        <v>36792</v>
      </c>
      <c r="C6694">
        <v>51</v>
      </c>
      <c r="D6694" t="s">
        <v>768</v>
      </c>
      <c r="E6694">
        <v>29</v>
      </c>
      <c r="F6694" t="s">
        <v>42</v>
      </c>
      <c r="G6694">
        <v>1</v>
      </c>
      <c r="H6694">
        <v>0</v>
      </c>
      <c r="I6694">
        <v>3</v>
      </c>
      <c r="J6694">
        <f t="shared" si="106"/>
        <v>0</v>
      </c>
      <c r="K6694" s="8">
        <v>7</v>
      </c>
      <c r="L6694" s="8">
        <f>COUNTIFS($D$2:$D6694,D6694)</f>
        <v>323</v>
      </c>
    </row>
    <row r="6695" spans="1:12" x14ac:dyDescent="0.2">
      <c r="A6695" s="7" t="str">
        <f t="shared" si="105"/>
        <v>00036792</v>
      </c>
      <c r="B6695" s="2">
        <v>36792</v>
      </c>
      <c r="C6695">
        <v>29</v>
      </c>
      <c r="D6695" t="s">
        <v>42</v>
      </c>
      <c r="E6695">
        <v>51</v>
      </c>
      <c r="F6695" t="s">
        <v>768</v>
      </c>
      <c r="G6695">
        <v>0</v>
      </c>
      <c r="H6695">
        <v>3</v>
      </c>
      <c r="I6695">
        <v>0</v>
      </c>
      <c r="J6695">
        <f t="shared" si="106"/>
        <v>3</v>
      </c>
      <c r="K6695" s="8">
        <v>7</v>
      </c>
      <c r="L6695" s="8">
        <f>COUNTIFS($D$2:$D6695,D6695)</f>
        <v>281</v>
      </c>
    </row>
    <row r="6696" spans="1:12" x14ac:dyDescent="0.2">
      <c r="A6696" s="7" t="str">
        <f t="shared" si="105"/>
        <v>00036792</v>
      </c>
      <c r="B6696" s="2">
        <v>36792</v>
      </c>
      <c r="C6696">
        <v>46</v>
      </c>
      <c r="D6696" t="s">
        <v>763</v>
      </c>
      <c r="E6696">
        <v>49</v>
      </c>
      <c r="F6696" t="s">
        <v>766</v>
      </c>
      <c r="G6696">
        <v>1</v>
      </c>
      <c r="H6696">
        <v>1</v>
      </c>
      <c r="I6696">
        <v>1</v>
      </c>
      <c r="J6696">
        <f t="shared" si="106"/>
        <v>1</v>
      </c>
      <c r="K6696" s="8">
        <v>7</v>
      </c>
      <c r="L6696" s="8">
        <f>COUNTIFS($D$2:$D6696,D6696)</f>
        <v>159</v>
      </c>
    </row>
    <row r="6697" spans="1:12" x14ac:dyDescent="0.2">
      <c r="A6697" s="7" t="str">
        <f t="shared" si="105"/>
        <v>00036792</v>
      </c>
      <c r="B6697" s="2">
        <v>36792</v>
      </c>
      <c r="C6697">
        <v>49</v>
      </c>
      <c r="D6697" t="s">
        <v>766</v>
      </c>
      <c r="E6697">
        <v>46</v>
      </c>
      <c r="F6697" t="s">
        <v>763</v>
      </c>
      <c r="G6697">
        <v>0</v>
      </c>
      <c r="H6697">
        <v>1</v>
      </c>
      <c r="I6697">
        <v>1</v>
      </c>
      <c r="J6697">
        <f t="shared" si="106"/>
        <v>1</v>
      </c>
      <c r="K6697" s="8">
        <v>6</v>
      </c>
      <c r="L6697" s="8">
        <f>COUNTIFS($D$2:$D6697,D6697)</f>
        <v>322</v>
      </c>
    </row>
    <row r="6698" spans="1:12" x14ac:dyDescent="0.2">
      <c r="A6698" s="7" t="str">
        <f t="shared" si="105"/>
        <v>00036792</v>
      </c>
      <c r="B6698" s="2">
        <v>36792</v>
      </c>
      <c r="C6698">
        <v>50</v>
      </c>
      <c r="D6698" t="s">
        <v>767</v>
      </c>
      <c r="E6698">
        <v>10</v>
      </c>
      <c r="F6698" t="s">
        <v>47</v>
      </c>
      <c r="G6698">
        <v>1</v>
      </c>
      <c r="H6698">
        <v>1</v>
      </c>
      <c r="I6698">
        <v>1</v>
      </c>
      <c r="J6698">
        <f t="shared" si="106"/>
        <v>1</v>
      </c>
      <c r="K6698" s="8">
        <v>7</v>
      </c>
      <c r="L6698" s="8">
        <f>COUNTIFS($D$2:$D6698,D6698)</f>
        <v>133</v>
      </c>
    </row>
    <row r="6699" spans="1:12" x14ac:dyDescent="0.2">
      <c r="A6699" s="7" t="str">
        <f t="shared" si="105"/>
        <v>00036792</v>
      </c>
      <c r="B6699" s="2">
        <v>36792</v>
      </c>
      <c r="C6699">
        <v>10</v>
      </c>
      <c r="D6699" t="s">
        <v>47</v>
      </c>
      <c r="E6699">
        <v>50</v>
      </c>
      <c r="F6699" t="s">
        <v>767</v>
      </c>
      <c r="G6699">
        <v>0</v>
      </c>
      <c r="H6699">
        <v>1</v>
      </c>
      <c r="I6699">
        <v>1</v>
      </c>
      <c r="J6699">
        <f t="shared" si="106"/>
        <v>1</v>
      </c>
      <c r="K6699" s="8">
        <v>7</v>
      </c>
      <c r="L6699" s="8">
        <f>COUNTIFS($D$2:$D6699,D6699)</f>
        <v>323</v>
      </c>
    </row>
    <row r="6700" spans="1:12" x14ac:dyDescent="0.2">
      <c r="A6700" s="7" t="str">
        <f t="shared" si="105"/>
        <v>00036792</v>
      </c>
      <c r="B6700" s="2">
        <v>36792</v>
      </c>
      <c r="C6700">
        <v>19</v>
      </c>
      <c r="D6700" t="s">
        <v>40</v>
      </c>
      <c r="E6700">
        <v>31</v>
      </c>
      <c r="F6700" t="s">
        <v>447</v>
      </c>
      <c r="G6700">
        <v>1</v>
      </c>
      <c r="H6700">
        <v>1</v>
      </c>
      <c r="I6700">
        <v>1</v>
      </c>
      <c r="J6700">
        <f t="shared" si="106"/>
        <v>1</v>
      </c>
      <c r="K6700" s="8">
        <v>7</v>
      </c>
      <c r="L6700" s="8">
        <f>COUNTIFS($D$2:$D6700,D6700)</f>
        <v>323</v>
      </c>
    </row>
    <row r="6701" spans="1:12" x14ac:dyDescent="0.2">
      <c r="A6701" s="7" t="str">
        <f t="shared" si="105"/>
        <v>00036792</v>
      </c>
      <c r="B6701" s="2">
        <v>36792</v>
      </c>
      <c r="C6701">
        <v>31</v>
      </c>
      <c r="D6701" t="s">
        <v>447</v>
      </c>
      <c r="E6701">
        <v>19</v>
      </c>
      <c r="F6701" t="s">
        <v>40</v>
      </c>
      <c r="G6701">
        <v>0</v>
      </c>
      <c r="H6701">
        <v>1</v>
      </c>
      <c r="I6701">
        <v>1</v>
      </c>
      <c r="J6701">
        <f t="shared" si="106"/>
        <v>1</v>
      </c>
      <c r="K6701" s="8">
        <v>7</v>
      </c>
      <c r="L6701" s="8">
        <f>COUNTIFS($D$2:$D6701,D6701)</f>
        <v>83</v>
      </c>
    </row>
    <row r="6702" spans="1:12" x14ac:dyDescent="0.2">
      <c r="A6702" s="7" t="str">
        <f t="shared" ref="A6702:A6765" si="107">_xlfn.CONCAT("000", B6702)</f>
        <v>00036792</v>
      </c>
      <c r="B6702" s="2">
        <v>36792</v>
      </c>
      <c r="C6702">
        <v>21</v>
      </c>
      <c r="D6702" t="s">
        <v>10</v>
      </c>
      <c r="E6702">
        <v>14</v>
      </c>
      <c r="F6702" t="s">
        <v>27</v>
      </c>
      <c r="G6702">
        <v>1</v>
      </c>
      <c r="H6702">
        <v>3</v>
      </c>
      <c r="I6702">
        <v>3</v>
      </c>
      <c r="J6702">
        <f t="shared" si="106"/>
        <v>1</v>
      </c>
      <c r="K6702" s="8">
        <v>7</v>
      </c>
      <c r="L6702" s="8">
        <f>COUNTIFS($D$2:$D6702,D6702)</f>
        <v>323</v>
      </c>
    </row>
    <row r="6703" spans="1:12" x14ac:dyDescent="0.2">
      <c r="A6703" s="7" t="str">
        <f t="shared" si="107"/>
        <v>00036792</v>
      </c>
      <c r="B6703" s="2">
        <v>36792</v>
      </c>
      <c r="C6703">
        <v>14</v>
      </c>
      <c r="D6703" t="s">
        <v>27</v>
      </c>
      <c r="E6703">
        <v>21</v>
      </c>
      <c r="F6703" t="s">
        <v>10</v>
      </c>
      <c r="G6703">
        <v>0</v>
      </c>
      <c r="H6703">
        <v>3</v>
      </c>
      <c r="I6703">
        <v>3</v>
      </c>
      <c r="J6703">
        <f t="shared" si="106"/>
        <v>1</v>
      </c>
      <c r="K6703" s="8">
        <v>7</v>
      </c>
      <c r="L6703" s="8">
        <f>COUNTIFS($D$2:$D6703,D6703)</f>
        <v>323</v>
      </c>
    </row>
    <row r="6704" spans="1:12" x14ac:dyDescent="0.2">
      <c r="A6704" s="7" t="str">
        <f t="shared" si="107"/>
        <v>00036792</v>
      </c>
      <c r="B6704" s="2">
        <v>36792</v>
      </c>
      <c r="C6704">
        <v>34</v>
      </c>
      <c r="D6704" t="s">
        <v>445</v>
      </c>
      <c r="E6704">
        <v>32</v>
      </c>
      <c r="F6704" t="s">
        <v>559</v>
      </c>
      <c r="G6704">
        <v>1</v>
      </c>
      <c r="H6704">
        <v>1</v>
      </c>
      <c r="I6704">
        <v>1</v>
      </c>
      <c r="J6704">
        <f t="shared" si="106"/>
        <v>1</v>
      </c>
      <c r="K6704" s="8">
        <v>7</v>
      </c>
      <c r="L6704" s="8">
        <f>COUNTIFS($D$2:$D6704,D6704)</f>
        <v>201</v>
      </c>
    </row>
    <row r="6705" spans="1:12" x14ac:dyDescent="0.2">
      <c r="A6705" s="7" t="str">
        <f t="shared" si="107"/>
        <v>00036792</v>
      </c>
      <c r="B6705" s="2">
        <v>36792</v>
      </c>
      <c r="C6705">
        <v>32</v>
      </c>
      <c r="D6705" t="s">
        <v>559</v>
      </c>
      <c r="E6705">
        <v>34</v>
      </c>
      <c r="F6705" t="s">
        <v>445</v>
      </c>
      <c r="G6705">
        <v>0</v>
      </c>
      <c r="H6705">
        <v>1</v>
      </c>
      <c r="I6705">
        <v>1</v>
      </c>
      <c r="J6705">
        <f t="shared" si="106"/>
        <v>1</v>
      </c>
      <c r="K6705" s="8">
        <v>6</v>
      </c>
      <c r="L6705" s="8">
        <f>COUNTIFS($D$2:$D6705,D6705)</f>
        <v>322</v>
      </c>
    </row>
    <row r="6706" spans="1:12" x14ac:dyDescent="0.2">
      <c r="A6706" s="7" t="str">
        <f t="shared" si="107"/>
        <v>00036792</v>
      </c>
      <c r="B6706" s="2">
        <v>36792</v>
      </c>
      <c r="C6706">
        <v>22</v>
      </c>
      <c r="D6706" t="s">
        <v>15</v>
      </c>
      <c r="E6706">
        <v>48</v>
      </c>
      <c r="F6706" t="s">
        <v>765</v>
      </c>
      <c r="G6706">
        <v>1</v>
      </c>
      <c r="H6706">
        <v>0</v>
      </c>
      <c r="I6706">
        <v>1</v>
      </c>
      <c r="J6706">
        <f t="shared" si="106"/>
        <v>0</v>
      </c>
      <c r="K6706" s="8">
        <v>7</v>
      </c>
      <c r="L6706" s="8">
        <f>COUNTIFS($D$2:$D6706,D6706)</f>
        <v>281</v>
      </c>
    </row>
    <row r="6707" spans="1:12" x14ac:dyDescent="0.2">
      <c r="A6707" s="7" t="str">
        <f t="shared" si="107"/>
        <v>00036792</v>
      </c>
      <c r="B6707" s="2">
        <v>36792</v>
      </c>
      <c r="C6707">
        <v>48</v>
      </c>
      <c r="D6707" t="s">
        <v>765</v>
      </c>
      <c r="E6707">
        <v>22</v>
      </c>
      <c r="F6707" t="s">
        <v>15</v>
      </c>
      <c r="G6707">
        <v>0</v>
      </c>
      <c r="H6707">
        <v>1</v>
      </c>
      <c r="I6707">
        <v>0</v>
      </c>
      <c r="J6707">
        <f t="shared" si="106"/>
        <v>3</v>
      </c>
      <c r="K6707" s="8">
        <v>7</v>
      </c>
      <c r="L6707" s="8">
        <f>COUNTIFS($D$2:$D6707,D6707)</f>
        <v>45</v>
      </c>
    </row>
    <row r="6708" spans="1:12" x14ac:dyDescent="0.2">
      <c r="A6708" s="7" t="str">
        <f t="shared" si="107"/>
        <v>00036792</v>
      </c>
      <c r="B6708" s="2">
        <v>36792</v>
      </c>
      <c r="C6708">
        <v>26</v>
      </c>
      <c r="D6708" t="s">
        <v>17</v>
      </c>
      <c r="E6708">
        <v>20</v>
      </c>
      <c r="F6708" t="s">
        <v>45</v>
      </c>
      <c r="G6708">
        <v>1</v>
      </c>
      <c r="H6708">
        <v>0</v>
      </c>
      <c r="I6708">
        <v>0</v>
      </c>
      <c r="J6708">
        <f t="shared" si="106"/>
        <v>1</v>
      </c>
      <c r="K6708" s="8">
        <v>7</v>
      </c>
      <c r="L6708" s="8">
        <f>COUNTIFS($D$2:$D6708,D6708)</f>
        <v>323</v>
      </c>
    </row>
    <row r="6709" spans="1:12" x14ac:dyDescent="0.2">
      <c r="A6709" s="7" t="str">
        <f t="shared" si="107"/>
        <v>00036792</v>
      </c>
      <c r="B6709" s="2">
        <v>36792</v>
      </c>
      <c r="C6709">
        <v>20</v>
      </c>
      <c r="D6709" t="s">
        <v>45</v>
      </c>
      <c r="E6709">
        <v>26</v>
      </c>
      <c r="F6709" t="s">
        <v>17</v>
      </c>
      <c r="G6709">
        <v>0</v>
      </c>
      <c r="H6709">
        <v>0</v>
      </c>
      <c r="I6709">
        <v>0</v>
      </c>
      <c r="J6709">
        <f t="shared" si="106"/>
        <v>1</v>
      </c>
      <c r="K6709" s="8">
        <v>7</v>
      </c>
      <c r="L6709" s="8">
        <f>COUNTIFS($D$2:$D6709,D6709)</f>
        <v>171</v>
      </c>
    </row>
    <row r="6710" spans="1:12" x14ac:dyDescent="0.2">
      <c r="A6710" s="7" t="str">
        <f t="shared" si="107"/>
        <v>00036793</v>
      </c>
      <c r="B6710" s="2">
        <v>36793</v>
      </c>
      <c r="C6710">
        <v>18</v>
      </c>
      <c r="D6710" t="s">
        <v>12</v>
      </c>
      <c r="E6710">
        <v>16</v>
      </c>
      <c r="F6710" t="s">
        <v>37</v>
      </c>
      <c r="G6710">
        <v>1</v>
      </c>
      <c r="H6710">
        <v>1</v>
      </c>
      <c r="I6710">
        <v>1</v>
      </c>
      <c r="J6710">
        <f t="shared" si="106"/>
        <v>1</v>
      </c>
      <c r="K6710" s="8">
        <v>7</v>
      </c>
      <c r="L6710" s="8">
        <f>COUNTIFS($D$2:$D6710,D6710)</f>
        <v>201</v>
      </c>
    </row>
    <row r="6711" spans="1:12" x14ac:dyDescent="0.2">
      <c r="A6711" s="7" t="str">
        <f t="shared" si="107"/>
        <v>00036793</v>
      </c>
      <c r="B6711" s="2">
        <v>36793</v>
      </c>
      <c r="C6711">
        <v>16</v>
      </c>
      <c r="D6711" t="s">
        <v>37</v>
      </c>
      <c r="E6711">
        <v>18</v>
      </c>
      <c r="F6711" t="s">
        <v>12</v>
      </c>
      <c r="G6711">
        <v>0</v>
      </c>
      <c r="H6711">
        <v>1</v>
      </c>
      <c r="I6711">
        <v>1</v>
      </c>
      <c r="J6711">
        <f t="shared" si="106"/>
        <v>1</v>
      </c>
      <c r="K6711" s="8">
        <v>7</v>
      </c>
      <c r="L6711" s="8">
        <f>COUNTIFS($D$2:$D6711,D6711)</f>
        <v>323</v>
      </c>
    </row>
    <row r="6712" spans="1:12" x14ac:dyDescent="0.2">
      <c r="A6712" s="7" t="str">
        <f t="shared" si="107"/>
        <v>00036799</v>
      </c>
      <c r="B6712" s="2">
        <v>36799</v>
      </c>
      <c r="C6712">
        <v>32</v>
      </c>
      <c r="D6712" t="s">
        <v>559</v>
      </c>
      <c r="E6712">
        <v>46</v>
      </c>
      <c r="F6712" t="s">
        <v>763</v>
      </c>
      <c r="G6712">
        <v>1</v>
      </c>
      <c r="H6712">
        <v>4</v>
      </c>
      <c r="I6712">
        <v>1</v>
      </c>
      <c r="J6712">
        <f t="shared" si="106"/>
        <v>3</v>
      </c>
      <c r="K6712" s="8">
        <v>7</v>
      </c>
      <c r="L6712" s="8">
        <f>COUNTIFS($D$2:$D6712,D6712)</f>
        <v>323</v>
      </c>
    </row>
    <row r="6713" spans="1:12" x14ac:dyDescent="0.2">
      <c r="A6713" s="7" t="str">
        <f t="shared" si="107"/>
        <v>00036799</v>
      </c>
      <c r="B6713" s="2">
        <v>36799</v>
      </c>
      <c r="C6713">
        <v>46</v>
      </c>
      <c r="D6713" t="s">
        <v>763</v>
      </c>
      <c r="E6713">
        <v>32</v>
      </c>
      <c r="F6713" t="s">
        <v>559</v>
      </c>
      <c r="G6713">
        <v>0</v>
      </c>
      <c r="H6713">
        <v>1</v>
      </c>
      <c r="I6713">
        <v>4</v>
      </c>
      <c r="J6713">
        <f t="shared" si="106"/>
        <v>0</v>
      </c>
      <c r="K6713" s="8">
        <v>8</v>
      </c>
      <c r="L6713" s="8">
        <f>COUNTIFS($D$2:$D6713,D6713)</f>
        <v>160</v>
      </c>
    </row>
    <row r="6714" spans="1:12" x14ac:dyDescent="0.2">
      <c r="A6714" s="7" t="str">
        <f t="shared" si="107"/>
        <v>00036799</v>
      </c>
      <c r="B6714" s="2">
        <v>36799</v>
      </c>
      <c r="C6714">
        <v>48</v>
      </c>
      <c r="D6714" t="s">
        <v>765</v>
      </c>
      <c r="E6714">
        <v>51</v>
      </c>
      <c r="F6714" t="s">
        <v>768</v>
      </c>
      <c r="G6714">
        <v>1</v>
      </c>
      <c r="H6714">
        <v>2</v>
      </c>
      <c r="I6714">
        <v>2</v>
      </c>
      <c r="J6714">
        <f t="shared" si="106"/>
        <v>1</v>
      </c>
      <c r="K6714" s="8">
        <v>8</v>
      </c>
      <c r="L6714" s="8">
        <f>COUNTIFS($D$2:$D6714,D6714)</f>
        <v>46</v>
      </c>
    </row>
    <row r="6715" spans="1:12" x14ac:dyDescent="0.2">
      <c r="A6715" s="7" t="str">
        <f t="shared" si="107"/>
        <v>00036799</v>
      </c>
      <c r="B6715" s="2">
        <v>36799</v>
      </c>
      <c r="C6715">
        <v>51</v>
      </c>
      <c r="D6715" t="s">
        <v>768</v>
      </c>
      <c r="E6715">
        <v>48</v>
      </c>
      <c r="F6715" t="s">
        <v>765</v>
      </c>
      <c r="G6715">
        <v>0</v>
      </c>
      <c r="H6715">
        <v>2</v>
      </c>
      <c r="I6715">
        <v>2</v>
      </c>
      <c r="J6715">
        <f t="shared" si="106"/>
        <v>1</v>
      </c>
      <c r="K6715" s="8">
        <v>8</v>
      </c>
      <c r="L6715" s="8">
        <f>COUNTIFS($D$2:$D6715,D6715)</f>
        <v>324</v>
      </c>
    </row>
    <row r="6716" spans="1:12" x14ac:dyDescent="0.2">
      <c r="A6716" s="7" t="str">
        <f t="shared" si="107"/>
        <v>00036799</v>
      </c>
      <c r="B6716" s="2">
        <v>36799</v>
      </c>
      <c r="C6716">
        <v>16</v>
      </c>
      <c r="D6716" t="s">
        <v>37</v>
      </c>
      <c r="E6716">
        <v>50</v>
      </c>
      <c r="F6716" t="s">
        <v>767</v>
      </c>
      <c r="G6716">
        <v>1</v>
      </c>
      <c r="H6716">
        <v>0</v>
      </c>
      <c r="I6716">
        <v>3</v>
      </c>
      <c r="J6716">
        <f t="shared" si="106"/>
        <v>0</v>
      </c>
      <c r="K6716" s="8">
        <v>8</v>
      </c>
      <c r="L6716" s="8">
        <f>COUNTIFS($D$2:$D6716,D6716)</f>
        <v>324</v>
      </c>
    </row>
    <row r="6717" spans="1:12" x14ac:dyDescent="0.2">
      <c r="A6717" s="7" t="str">
        <f t="shared" si="107"/>
        <v>00036799</v>
      </c>
      <c r="B6717" s="2">
        <v>36799</v>
      </c>
      <c r="C6717">
        <v>50</v>
      </c>
      <c r="D6717" t="s">
        <v>767</v>
      </c>
      <c r="E6717">
        <v>16</v>
      </c>
      <c r="F6717" t="s">
        <v>37</v>
      </c>
      <c r="G6717">
        <v>0</v>
      </c>
      <c r="H6717">
        <v>3</v>
      </c>
      <c r="I6717">
        <v>0</v>
      </c>
      <c r="J6717">
        <f t="shared" si="106"/>
        <v>3</v>
      </c>
      <c r="K6717" s="8">
        <v>8</v>
      </c>
      <c r="L6717" s="8">
        <f>COUNTIFS($D$2:$D6717,D6717)</f>
        <v>134</v>
      </c>
    </row>
    <row r="6718" spans="1:12" x14ac:dyDescent="0.2">
      <c r="A6718" s="7" t="str">
        <f t="shared" si="107"/>
        <v>00036799</v>
      </c>
      <c r="B6718" s="2">
        <v>36799</v>
      </c>
      <c r="C6718">
        <v>49</v>
      </c>
      <c r="D6718" t="s">
        <v>766</v>
      </c>
      <c r="E6718">
        <v>26</v>
      </c>
      <c r="F6718" t="s">
        <v>17</v>
      </c>
      <c r="G6718">
        <v>1</v>
      </c>
      <c r="H6718">
        <v>4</v>
      </c>
      <c r="I6718">
        <v>3</v>
      </c>
      <c r="J6718">
        <f t="shared" si="106"/>
        <v>3</v>
      </c>
      <c r="K6718" s="8">
        <v>7</v>
      </c>
      <c r="L6718" s="8">
        <f>COUNTIFS($D$2:$D6718,D6718)</f>
        <v>323</v>
      </c>
    </row>
    <row r="6719" spans="1:12" x14ac:dyDescent="0.2">
      <c r="A6719" s="7" t="str">
        <f t="shared" si="107"/>
        <v>00036799</v>
      </c>
      <c r="B6719" s="2">
        <v>36799</v>
      </c>
      <c r="C6719">
        <v>26</v>
      </c>
      <c r="D6719" t="s">
        <v>17</v>
      </c>
      <c r="E6719">
        <v>49</v>
      </c>
      <c r="F6719" t="s">
        <v>766</v>
      </c>
      <c r="G6719">
        <v>0</v>
      </c>
      <c r="H6719">
        <v>3</v>
      </c>
      <c r="I6719">
        <v>4</v>
      </c>
      <c r="J6719">
        <f t="shared" si="106"/>
        <v>0</v>
      </c>
      <c r="K6719" s="8">
        <v>8</v>
      </c>
      <c r="L6719" s="8">
        <f>COUNTIFS($D$2:$D6719,D6719)</f>
        <v>324</v>
      </c>
    </row>
    <row r="6720" spans="1:12" x14ac:dyDescent="0.2">
      <c r="A6720" s="7" t="str">
        <f t="shared" si="107"/>
        <v>00036799</v>
      </c>
      <c r="B6720" s="2">
        <v>36799</v>
      </c>
      <c r="C6720">
        <v>20</v>
      </c>
      <c r="D6720" t="s">
        <v>45</v>
      </c>
      <c r="E6720">
        <v>22</v>
      </c>
      <c r="F6720" t="s">
        <v>15</v>
      </c>
      <c r="G6720">
        <v>1</v>
      </c>
      <c r="H6720">
        <v>0</v>
      </c>
      <c r="I6720">
        <v>1</v>
      </c>
      <c r="J6720">
        <f t="shared" si="106"/>
        <v>0</v>
      </c>
      <c r="K6720" s="8">
        <v>8</v>
      </c>
      <c r="L6720" s="8">
        <f>COUNTIFS($D$2:$D6720,D6720)</f>
        <v>172</v>
      </c>
    </row>
    <row r="6721" spans="1:12" x14ac:dyDescent="0.2">
      <c r="A6721" s="7" t="str">
        <f t="shared" si="107"/>
        <v>00036799</v>
      </c>
      <c r="B6721" s="2">
        <v>36799</v>
      </c>
      <c r="C6721">
        <v>22</v>
      </c>
      <c r="D6721" t="s">
        <v>15</v>
      </c>
      <c r="E6721">
        <v>20</v>
      </c>
      <c r="F6721" t="s">
        <v>45</v>
      </c>
      <c r="G6721">
        <v>0</v>
      </c>
      <c r="H6721">
        <v>1</v>
      </c>
      <c r="I6721">
        <v>0</v>
      </c>
      <c r="J6721">
        <f t="shared" si="106"/>
        <v>3</v>
      </c>
      <c r="K6721" s="8">
        <v>8</v>
      </c>
      <c r="L6721" s="8">
        <f>COUNTIFS($D$2:$D6721,D6721)</f>
        <v>282</v>
      </c>
    </row>
    <row r="6722" spans="1:12" x14ac:dyDescent="0.2">
      <c r="A6722" s="7" t="str">
        <f t="shared" si="107"/>
        <v>00036799</v>
      </c>
      <c r="B6722" s="2">
        <v>36799</v>
      </c>
      <c r="C6722">
        <v>23</v>
      </c>
      <c r="D6722" t="s">
        <v>50</v>
      </c>
      <c r="E6722">
        <v>34</v>
      </c>
      <c r="F6722" t="s">
        <v>445</v>
      </c>
      <c r="G6722">
        <v>1</v>
      </c>
      <c r="H6722">
        <v>1</v>
      </c>
      <c r="I6722">
        <v>3</v>
      </c>
      <c r="J6722">
        <f t="shared" ref="J6722:J6785" si="108">IF(H6722&gt;I6722,3,IF(I6722&gt;H6722,0,1))</f>
        <v>0</v>
      </c>
      <c r="K6722" s="8">
        <v>8</v>
      </c>
      <c r="L6722" s="8">
        <f>COUNTIFS($D$2:$D6722,D6722)</f>
        <v>324</v>
      </c>
    </row>
    <row r="6723" spans="1:12" x14ac:dyDescent="0.2">
      <c r="A6723" s="7" t="str">
        <f t="shared" si="107"/>
        <v>00036799</v>
      </c>
      <c r="B6723" s="2">
        <v>36799</v>
      </c>
      <c r="C6723">
        <v>34</v>
      </c>
      <c r="D6723" t="s">
        <v>445</v>
      </c>
      <c r="E6723">
        <v>23</v>
      </c>
      <c r="F6723" t="s">
        <v>50</v>
      </c>
      <c r="G6723">
        <v>0</v>
      </c>
      <c r="H6723">
        <v>3</v>
      </c>
      <c r="I6723">
        <v>1</v>
      </c>
      <c r="J6723">
        <f t="shared" si="108"/>
        <v>3</v>
      </c>
      <c r="K6723" s="8">
        <v>8</v>
      </c>
      <c r="L6723" s="8">
        <f>COUNTIFS($D$2:$D6723,D6723)</f>
        <v>202</v>
      </c>
    </row>
    <row r="6724" spans="1:12" x14ac:dyDescent="0.2">
      <c r="A6724" s="7" t="str">
        <f t="shared" si="107"/>
        <v>00036799</v>
      </c>
      <c r="B6724" s="2">
        <v>36799</v>
      </c>
      <c r="C6724">
        <v>29</v>
      </c>
      <c r="D6724" t="s">
        <v>42</v>
      </c>
      <c r="E6724">
        <v>52</v>
      </c>
      <c r="F6724" t="s">
        <v>769</v>
      </c>
      <c r="G6724">
        <v>1</v>
      </c>
      <c r="H6724">
        <v>1</v>
      </c>
      <c r="I6724">
        <v>1</v>
      </c>
      <c r="J6724">
        <f t="shared" si="108"/>
        <v>1</v>
      </c>
      <c r="K6724" s="8">
        <v>8</v>
      </c>
      <c r="L6724" s="8">
        <f>COUNTIFS($D$2:$D6724,D6724)</f>
        <v>282</v>
      </c>
    </row>
    <row r="6725" spans="1:12" x14ac:dyDescent="0.2">
      <c r="A6725" s="7" t="str">
        <f t="shared" si="107"/>
        <v>00036799</v>
      </c>
      <c r="B6725" s="2">
        <v>36799</v>
      </c>
      <c r="C6725">
        <v>52</v>
      </c>
      <c r="D6725" t="s">
        <v>769</v>
      </c>
      <c r="E6725">
        <v>29</v>
      </c>
      <c r="F6725" t="s">
        <v>42</v>
      </c>
      <c r="G6725">
        <v>0</v>
      </c>
      <c r="H6725">
        <v>1</v>
      </c>
      <c r="I6725">
        <v>1</v>
      </c>
      <c r="J6725">
        <f t="shared" si="108"/>
        <v>1</v>
      </c>
      <c r="K6725" s="8">
        <v>8</v>
      </c>
      <c r="L6725" s="8">
        <f>COUNTIFS($D$2:$D6725,D6725)</f>
        <v>46</v>
      </c>
    </row>
    <row r="6726" spans="1:12" x14ac:dyDescent="0.2">
      <c r="A6726" s="7" t="str">
        <f t="shared" si="107"/>
        <v>00036800</v>
      </c>
      <c r="B6726" s="2">
        <v>36800</v>
      </c>
      <c r="C6726">
        <v>10</v>
      </c>
      <c r="D6726" t="s">
        <v>47</v>
      </c>
      <c r="E6726">
        <v>21</v>
      </c>
      <c r="F6726" t="s">
        <v>10</v>
      </c>
      <c r="G6726">
        <v>1</v>
      </c>
      <c r="H6726">
        <v>1</v>
      </c>
      <c r="I6726">
        <v>0</v>
      </c>
      <c r="J6726">
        <f t="shared" si="108"/>
        <v>3</v>
      </c>
      <c r="K6726" s="8">
        <v>8</v>
      </c>
      <c r="L6726" s="8">
        <f>COUNTIFS($D$2:$D6726,D6726)</f>
        <v>324</v>
      </c>
    </row>
    <row r="6727" spans="1:12" x14ac:dyDescent="0.2">
      <c r="A6727" s="7" t="str">
        <f t="shared" si="107"/>
        <v>00036800</v>
      </c>
      <c r="B6727" s="2">
        <v>36800</v>
      </c>
      <c r="C6727">
        <v>21</v>
      </c>
      <c r="D6727" t="s">
        <v>10</v>
      </c>
      <c r="E6727">
        <v>10</v>
      </c>
      <c r="F6727" t="s">
        <v>47</v>
      </c>
      <c r="G6727">
        <v>0</v>
      </c>
      <c r="H6727">
        <v>0</v>
      </c>
      <c r="I6727">
        <v>1</v>
      </c>
      <c r="J6727">
        <f t="shared" si="108"/>
        <v>0</v>
      </c>
      <c r="K6727" s="8">
        <v>8</v>
      </c>
      <c r="L6727" s="8">
        <f>COUNTIFS($D$2:$D6727,D6727)</f>
        <v>324</v>
      </c>
    </row>
    <row r="6728" spans="1:12" x14ac:dyDescent="0.2">
      <c r="A6728" s="7" t="str">
        <f t="shared" si="107"/>
        <v>00036800</v>
      </c>
      <c r="B6728" s="2">
        <v>36800</v>
      </c>
      <c r="C6728">
        <v>14</v>
      </c>
      <c r="D6728" t="s">
        <v>27</v>
      </c>
      <c r="E6728">
        <v>19</v>
      </c>
      <c r="F6728" t="s">
        <v>40</v>
      </c>
      <c r="G6728">
        <v>1</v>
      </c>
      <c r="H6728">
        <v>3</v>
      </c>
      <c r="I6728">
        <v>0</v>
      </c>
      <c r="J6728">
        <f t="shared" si="108"/>
        <v>3</v>
      </c>
      <c r="K6728" s="8">
        <v>8</v>
      </c>
      <c r="L6728" s="8">
        <f>COUNTIFS($D$2:$D6728,D6728)</f>
        <v>324</v>
      </c>
    </row>
    <row r="6729" spans="1:12" x14ac:dyDescent="0.2">
      <c r="A6729" s="7" t="str">
        <f t="shared" si="107"/>
        <v>00036800</v>
      </c>
      <c r="B6729" s="2">
        <v>36800</v>
      </c>
      <c r="C6729">
        <v>19</v>
      </c>
      <c r="D6729" t="s">
        <v>40</v>
      </c>
      <c r="E6729">
        <v>14</v>
      </c>
      <c r="F6729" t="s">
        <v>27</v>
      </c>
      <c r="G6729">
        <v>0</v>
      </c>
      <c r="H6729">
        <v>0</v>
      </c>
      <c r="I6729">
        <v>3</v>
      </c>
      <c r="J6729">
        <f t="shared" si="108"/>
        <v>0</v>
      </c>
      <c r="K6729" s="8">
        <v>8</v>
      </c>
      <c r="L6729" s="8">
        <f>COUNTIFS($D$2:$D6729,D6729)</f>
        <v>324</v>
      </c>
    </row>
    <row r="6730" spans="1:12" x14ac:dyDescent="0.2">
      <c r="A6730" s="7" t="str">
        <f t="shared" si="107"/>
        <v>00036800</v>
      </c>
      <c r="B6730" s="2">
        <v>36800</v>
      </c>
      <c r="C6730">
        <v>31</v>
      </c>
      <c r="D6730" t="s">
        <v>447</v>
      </c>
      <c r="E6730">
        <v>18</v>
      </c>
      <c r="F6730" t="s">
        <v>12</v>
      </c>
      <c r="G6730">
        <v>1</v>
      </c>
      <c r="H6730">
        <v>0</v>
      </c>
      <c r="I6730">
        <v>0</v>
      </c>
      <c r="J6730">
        <f t="shared" si="108"/>
        <v>1</v>
      </c>
      <c r="K6730" s="8">
        <v>8</v>
      </c>
      <c r="L6730" s="8">
        <f>COUNTIFS($D$2:$D6730,D6730)</f>
        <v>84</v>
      </c>
    </row>
    <row r="6731" spans="1:12" x14ac:dyDescent="0.2">
      <c r="A6731" s="7" t="str">
        <f t="shared" si="107"/>
        <v>00036800</v>
      </c>
      <c r="B6731" s="2">
        <v>36800</v>
      </c>
      <c r="C6731">
        <v>18</v>
      </c>
      <c r="D6731" t="s">
        <v>12</v>
      </c>
      <c r="E6731">
        <v>31</v>
      </c>
      <c r="F6731" t="s">
        <v>447</v>
      </c>
      <c r="G6731">
        <v>0</v>
      </c>
      <c r="H6731">
        <v>0</v>
      </c>
      <c r="I6731">
        <v>0</v>
      </c>
      <c r="J6731">
        <f t="shared" si="108"/>
        <v>1</v>
      </c>
      <c r="K6731" s="8">
        <v>8</v>
      </c>
      <c r="L6731" s="8">
        <f>COUNTIFS($D$2:$D6731,D6731)</f>
        <v>202</v>
      </c>
    </row>
    <row r="6732" spans="1:12" x14ac:dyDescent="0.2">
      <c r="A6732" s="7" t="str">
        <f t="shared" si="107"/>
        <v>00036813</v>
      </c>
      <c r="B6732" s="2">
        <v>36813</v>
      </c>
      <c r="C6732">
        <v>10</v>
      </c>
      <c r="D6732" t="s">
        <v>47</v>
      </c>
      <c r="E6732">
        <v>32</v>
      </c>
      <c r="F6732" t="s">
        <v>559</v>
      </c>
      <c r="G6732">
        <v>1</v>
      </c>
      <c r="H6732">
        <v>1</v>
      </c>
      <c r="I6732">
        <v>0</v>
      </c>
      <c r="J6732">
        <f t="shared" si="108"/>
        <v>3</v>
      </c>
      <c r="K6732" s="8">
        <v>9</v>
      </c>
      <c r="L6732" s="8">
        <f>COUNTIFS($D$2:$D6732,D6732)</f>
        <v>325</v>
      </c>
    </row>
    <row r="6733" spans="1:12" x14ac:dyDescent="0.2">
      <c r="A6733" s="7" t="str">
        <f t="shared" si="107"/>
        <v>00036813</v>
      </c>
      <c r="B6733" s="2">
        <v>36813</v>
      </c>
      <c r="C6733">
        <v>32</v>
      </c>
      <c r="D6733" t="s">
        <v>559</v>
      </c>
      <c r="E6733">
        <v>10</v>
      </c>
      <c r="F6733" t="s">
        <v>47</v>
      </c>
      <c r="G6733">
        <v>0</v>
      </c>
      <c r="H6733">
        <v>0</v>
      </c>
      <c r="I6733">
        <v>1</v>
      </c>
      <c r="J6733">
        <f t="shared" si="108"/>
        <v>0</v>
      </c>
      <c r="K6733" s="8">
        <v>8</v>
      </c>
      <c r="L6733" s="8">
        <f>COUNTIFS($D$2:$D6733,D6733)</f>
        <v>324</v>
      </c>
    </row>
    <row r="6734" spans="1:12" x14ac:dyDescent="0.2">
      <c r="A6734" s="7" t="str">
        <f t="shared" si="107"/>
        <v>00036813</v>
      </c>
      <c r="B6734" s="2">
        <v>36813</v>
      </c>
      <c r="C6734">
        <v>51</v>
      </c>
      <c r="D6734" t="s">
        <v>768</v>
      </c>
      <c r="E6734">
        <v>26</v>
      </c>
      <c r="F6734" t="s">
        <v>17</v>
      </c>
      <c r="G6734">
        <v>1</v>
      </c>
      <c r="H6734">
        <v>2</v>
      </c>
      <c r="I6734">
        <v>1</v>
      </c>
      <c r="J6734">
        <f t="shared" si="108"/>
        <v>3</v>
      </c>
      <c r="K6734" s="8">
        <v>9</v>
      </c>
      <c r="L6734" s="8">
        <f>COUNTIFS($D$2:$D6734,D6734)</f>
        <v>325</v>
      </c>
    </row>
    <row r="6735" spans="1:12" x14ac:dyDescent="0.2">
      <c r="A6735" s="7" t="str">
        <f t="shared" si="107"/>
        <v>00036813</v>
      </c>
      <c r="B6735" s="2">
        <v>36813</v>
      </c>
      <c r="C6735">
        <v>26</v>
      </c>
      <c r="D6735" t="s">
        <v>17</v>
      </c>
      <c r="E6735">
        <v>51</v>
      </c>
      <c r="F6735" t="s">
        <v>768</v>
      </c>
      <c r="G6735">
        <v>0</v>
      </c>
      <c r="H6735">
        <v>1</v>
      </c>
      <c r="I6735">
        <v>2</v>
      </c>
      <c r="J6735">
        <f t="shared" si="108"/>
        <v>0</v>
      </c>
      <c r="K6735" s="8">
        <v>9</v>
      </c>
      <c r="L6735" s="8">
        <f>COUNTIFS($D$2:$D6735,D6735)</f>
        <v>325</v>
      </c>
    </row>
    <row r="6736" spans="1:12" x14ac:dyDescent="0.2">
      <c r="A6736" s="7" t="str">
        <f t="shared" si="107"/>
        <v>00036813</v>
      </c>
      <c r="B6736" s="2">
        <v>36813</v>
      </c>
      <c r="C6736">
        <v>16</v>
      </c>
      <c r="D6736" t="s">
        <v>37</v>
      </c>
      <c r="E6736">
        <v>23</v>
      </c>
      <c r="F6736" t="s">
        <v>50</v>
      </c>
      <c r="G6736">
        <v>1</v>
      </c>
      <c r="H6736">
        <v>1</v>
      </c>
      <c r="I6736">
        <v>1</v>
      </c>
      <c r="J6736">
        <f t="shared" si="108"/>
        <v>1</v>
      </c>
      <c r="K6736" s="8">
        <v>9</v>
      </c>
      <c r="L6736" s="8">
        <f>COUNTIFS($D$2:$D6736,D6736)</f>
        <v>325</v>
      </c>
    </row>
    <row r="6737" spans="1:12" x14ac:dyDescent="0.2">
      <c r="A6737" s="7" t="str">
        <f t="shared" si="107"/>
        <v>00036813</v>
      </c>
      <c r="B6737" s="2">
        <v>36813</v>
      </c>
      <c r="C6737">
        <v>23</v>
      </c>
      <c r="D6737" t="s">
        <v>50</v>
      </c>
      <c r="E6737">
        <v>16</v>
      </c>
      <c r="F6737" t="s">
        <v>37</v>
      </c>
      <c r="G6737">
        <v>0</v>
      </c>
      <c r="H6737">
        <v>1</v>
      </c>
      <c r="I6737">
        <v>1</v>
      </c>
      <c r="J6737">
        <f t="shared" si="108"/>
        <v>1</v>
      </c>
      <c r="K6737" s="8">
        <v>9</v>
      </c>
      <c r="L6737" s="8">
        <f>COUNTIFS($D$2:$D6737,D6737)</f>
        <v>325</v>
      </c>
    </row>
    <row r="6738" spans="1:12" x14ac:dyDescent="0.2">
      <c r="A6738" s="7" t="str">
        <f t="shared" si="107"/>
        <v>00036813</v>
      </c>
      <c r="B6738" s="2">
        <v>36813</v>
      </c>
      <c r="C6738">
        <v>50</v>
      </c>
      <c r="D6738" t="s">
        <v>767</v>
      </c>
      <c r="E6738">
        <v>29</v>
      </c>
      <c r="F6738" t="s">
        <v>42</v>
      </c>
      <c r="G6738">
        <v>1</v>
      </c>
      <c r="H6738">
        <v>1</v>
      </c>
      <c r="I6738">
        <v>1</v>
      </c>
      <c r="J6738">
        <f t="shared" si="108"/>
        <v>1</v>
      </c>
      <c r="K6738" s="8">
        <v>9</v>
      </c>
      <c r="L6738" s="8">
        <f>COUNTIFS($D$2:$D6738,D6738)</f>
        <v>135</v>
      </c>
    </row>
    <row r="6739" spans="1:12" x14ac:dyDescent="0.2">
      <c r="A6739" s="7" t="str">
        <f t="shared" si="107"/>
        <v>00036813</v>
      </c>
      <c r="B6739" s="2">
        <v>36813</v>
      </c>
      <c r="C6739">
        <v>29</v>
      </c>
      <c r="D6739" t="s">
        <v>42</v>
      </c>
      <c r="E6739">
        <v>50</v>
      </c>
      <c r="F6739" t="s">
        <v>767</v>
      </c>
      <c r="G6739">
        <v>0</v>
      </c>
      <c r="H6739">
        <v>1</v>
      </c>
      <c r="I6739">
        <v>1</v>
      </c>
      <c r="J6739">
        <f t="shared" si="108"/>
        <v>1</v>
      </c>
      <c r="K6739" s="8">
        <v>9</v>
      </c>
      <c r="L6739" s="8">
        <f>COUNTIFS($D$2:$D6739,D6739)</f>
        <v>283</v>
      </c>
    </row>
    <row r="6740" spans="1:12" x14ac:dyDescent="0.2">
      <c r="A6740" s="7" t="str">
        <f t="shared" si="107"/>
        <v>00036813</v>
      </c>
      <c r="B6740" s="2">
        <v>36813</v>
      </c>
      <c r="C6740">
        <v>49</v>
      </c>
      <c r="D6740" t="s">
        <v>766</v>
      </c>
      <c r="E6740">
        <v>48</v>
      </c>
      <c r="F6740" t="s">
        <v>765</v>
      </c>
      <c r="G6740">
        <v>1</v>
      </c>
      <c r="H6740">
        <v>3</v>
      </c>
      <c r="I6740">
        <v>1</v>
      </c>
      <c r="J6740">
        <f t="shared" si="108"/>
        <v>3</v>
      </c>
      <c r="K6740" s="8">
        <v>8</v>
      </c>
      <c r="L6740" s="8">
        <f>COUNTIFS($D$2:$D6740,D6740)</f>
        <v>324</v>
      </c>
    </row>
    <row r="6741" spans="1:12" x14ac:dyDescent="0.2">
      <c r="A6741" s="7" t="str">
        <f t="shared" si="107"/>
        <v>00036813</v>
      </c>
      <c r="B6741" s="2">
        <v>36813</v>
      </c>
      <c r="C6741">
        <v>48</v>
      </c>
      <c r="D6741" t="s">
        <v>765</v>
      </c>
      <c r="E6741">
        <v>49</v>
      </c>
      <c r="F6741" t="s">
        <v>766</v>
      </c>
      <c r="G6741">
        <v>0</v>
      </c>
      <c r="H6741">
        <v>1</v>
      </c>
      <c r="I6741">
        <v>3</v>
      </c>
      <c r="J6741">
        <f t="shared" si="108"/>
        <v>0</v>
      </c>
      <c r="K6741" s="8">
        <v>9</v>
      </c>
      <c r="L6741" s="8">
        <f>COUNTIFS($D$2:$D6741,D6741)</f>
        <v>47</v>
      </c>
    </row>
    <row r="6742" spans="1:12" x14ac:dyDescent="0.2">
      <c r="A6742" s="7" t="str">
        <f t="shared" si="107"/>
        <v>00036813</v>
      </c>
      <c r="B6742" s="2">
        <v>36813</v>
      </c>
      <c r="C6742">
        <v>18</v>
      </c>
      <c r="D6742" t="s">
        <v>12</v>
      </c>
      <c r="E6742">
        <v>21</v>
      </c>
      <c r="F6742" t="s">
        <v>10</v>
      </c>
      <c r="G6742">
        <v>1</v>
      </c>
      <c r="H6742">
        <v>0</v>
      </c>
      <c r="I6742">
        <v>3</v>
      </c>
      <c r="J6742">
        <f t="shared" si="108"/>
        <v>0</v>
      </c>
      <c r="K6742" s="8">
        <v>9</v>
      </c>
      <c r="L6742" s="8">
        <f>COUNTIFS($D$2:$D6742,D6742)</f>
        <v>203</v>
      </c>
    </row>
    <row r="6743" spans="1:12" x14ac:dyDescent="0.2">
      <c r="A6743" s="7" t="str">
        <f t="shared" si="107"/>
        <v>00036813</v>
      </c>
      <c r="B6743" s="2">
        <v>36813</v>
      </c>
      <c r="C6743">
        <v>21</v>
      </c>
      <c r="D6743" t="s">
        <v>10</v>
      </c>
      <c r="E6743">
        <v>18</v>
      </c>
      <c r="F6743" t="s">
        <v>12</v>
      </c>
      <c r="G6743">
        <v>0</v>
      </c>
      <c r="H6743">
        <v>3</v>
      </c>
      <c r="I6743">
        <v>0</v>
      </c>
      <c r="J6743">
        <f t="shared" si="108"/>
        <v>3</v>
      </c>
      <c r="K6743" s="8">
        <v>9</v>
      </c>
      <c r="L6743" s="8">
        <f>COUNTIFS($D$2:$D6743,D6743)</f>
        <v>325</v>
      </c>
    </row>
    <row r="6744" spans="1:12" x14ac:dyDescent="0.2">
      <c r="A6744" s="7" t="str">
        <f t="shared" si="107"/>
        <v>00036813</v>
      </c>
      <c r="B6744" s="2">
        <v>36813</v>
      </c>
      <c r="C6744">
        <v>20</v>
      </c>
      <c r="D6744" t="s">
        <v>45</v>
      </c>
      <c r="E6744">
        <v>52</v>
      </c>
      <c r="F6744" t="s">
        <v>769</v>
      </c>
      <c r="G6744">
        <v>1</v>
      </c>
      <c r="H6744">
        <v>2</v>
      </c>
      <c r="I6744">
        <v>0</v>
      </c>
      <c r="J6744">
        <f t="shared" si="108"/>
        <v>3</v>
      </c>
      <c r="K6744" s="8">
        <v>9</v>
      </c>
      <c r="L6744" s="8">
        <f>COUNTIFS($D$2:$D6744,D6744)</f>
        <v>173</v>
      </c>
    </row>
    <row r="6745" spans="1:12" x14ac:dyDescent="0.2">
      <c r="A6745" s="7" t="str">
        <f t="shared" si="107"/>
        <v>00036813</v>
      </c>
      <c r="B6745" s="2">
        <v>36813</v>
      </c>
      <c r="C6745">
        <v>52</v>
      </c>
      <c r="D6745" t="s">
        <v>769</v>
      </c>
      <c r="E6745">
        <v>20</v>
      </c>
      <c r="F6745" t="s">
        <v>45</v>
      </c>
      <c r="G6745">
        <v>0</v>
      </c>
      <c r="H6745">
        <v>0</v>
      </c>
      <c r="I6745">
        <v>2</v>
      </c>
      <c r="J6745">
        <f t="shared" si="108"/>
        <v>0</v>
      </c>
      <c r="K6745" s="8">
        <v>9</v>
      </c>
      <c r="L6745" s="8">
        <f>COUNTIFS($D$2:$D6745,D6745)</f>
        <v>47</v>
      </c>
    </row>
    <row r="6746" spans="1:12" x14ac:dyDescent="0.2">
      <c r="A6746" s="7" t="str">
        <f t="shared" si="107"/>
        <v>00036813</v>
      </c>
      <c r="B6746" s="2">
        <v>36813</v>
      </c>
      <c r="C6746">
        <v>31</v>
      </c>
      <c r="D6746" t="s">
        <v>447</v>
      </c>
      <c r="E6746">
        <v>14</v>
      </c>
      <c r="F6746" t="s">
        <v>27</v>
      </c>
      <c r="G6746">
        <v>1</v>
      </c>
      <c r="H6746">
        <v>1</v>
      </c>
      <c r="I6746">
        <v>0</v>
      </c>
      <c r="J6746">
        <f t="shared" si="108"/>
        <v>3</v>
      </c>
      <c r="K6746" s="8">
        <v>9</v>
      </c>
      <c r="L6746" s="8">
        <f>COUNTIFS($D$2:$D6746,D6746)</f>
        <v>85</v>
      </c>
    </row>
    <row r="6747" spans="1:12" x14ac:dyDescent="0.2">
      <c r="A6747" s="7" t="str">
        <f t="shared" si="107"/>
        <v>00036813</v>
      </c>
      <c r="B6747" s="2">
        <v>36813</v>
      </c>
      <c r="C6747">
        <v>14</v>
      </c>
      <c r="D6747" t="s">
        <v>27</v>
      </c>
      <c r="E6747">
        <v>31</v>
      </c>
      <c r="F6747" t="s">
        <v>447</v>
      </c>
      <c r="G6747">
        <v>0</v>
      </c>
      <c r="H6747">
        <v>0</v>
      </c>
      <c r="I6747">
        <v>1</v>
      </c>
      <c r="J6747">
        <f t="shared" si="108"/>
        <v>0</v>
      </c>
      <c r="K6747" s="8">
        <v>9</v>
      </c>
      <c r="L6747" s="8">
        <f>COUNTIFS($D$2:$D6747,D6747)</f>
        <v>325</v>
      </c>
    </row>
    <row r="6748" spans="1:12" x14ac:dyDescent="0.2">
      <c r="A6748" s="7" t="str">
        <f t="shared" si="107"/>
        <v>00036814</v>
      </c>
      <c r="B6748" s="2">
        <v>36814</v>
      </c>
      <c r="C6748">
        <v>46</v>
      </c>
      <c r="D6748" t="s">
        <v>763</v>
      </c>
      <c r="E6748">
        <v>19</v>
      </c>
      <c r="F6748" t="s">
        <v>40</v>
      </c>
      <c r="G6748">
        <v>1</v>
      </c>
      <c r="H6748">
        <v>0</v>
      </c>
      <c r="I6748">
        <v>4</v>
      </c>
      <c r="J6748">
        <f t="shared" si="108"/>
        <v>0</v>
      </c>
      <c r="K6748" s="8">
        <v>9</v>
      </c>
      <c r="L6748" s="8">
        <f>COUNTIFS($D$2:$D6748,D6748)</f>
        <v>161</v>
      </c>
    </row>
    <row r="6749" spans="1:12" x14ac:dyDescent="0.2">
      <c r="A6749" s="7" t="str">
        <f t="shared" si="107"/>
        <v>00036814</v>
      </c>
      <c r="B6749" s="2">
        <v>36814</v>
      </c>
      <c r="C6749">
        <v>19</v>
      </c>
      <c r="D6749" t="s">
        <v>40</v>
      </c>
      <c r="E6749">
        <v>46</v>
      </c>
      <c r="F6749" t="s">
        <v>763</v>
      </c>
      <c r="G6749">
        <v>0</v>
      </c>
      <c r="H6749">
        <v>4</v>
      </c>
      <c r="I6749">
        <v>0</v>
      </c>
      <c r="J6749">
        <f t="shared" si="108"/>
        <v>3</v>
      </c>
      <c r="K6749" s="8">
        <v>9</v>
      </c>
      <c r="L6749" s="8">
        <f>COUNTIFS($D$2:$D6749,D6749)</f>
        <v>325</v>
      </c>
    </row>
    <row r="6750" spans="1:12" x14ac:dyDescent="0.2">
      <c r="A6750" s="7" t="str">
        <f t="shared" si="107"/>
        <v>00036815</v>
      </c>
      <c r="B6750" s="2">
        <v>36815</v>
      </c>
      <c r="C6750">
        <v>34</v>
      </c>
      <c r="D6750" t="s">
        <v>445</v>
      </c>
      <c r="E6750">
        <v>22</v>
      </c>
      <c r="F6750" t="s">
        <v>15</v>
      </c>
      <c r="G6750">
        <v>1</v>
      </c>
      <c r="H6750">
        <v>1</v>
      </c>
      <c r="I6750">
        <v>3</v>
      </c>
      <c r="J6750">
        <f t="shared" si="108"/>
        <v>0</v>
      </c>
      <c r="K6750" s="8">
        <v>9</v>
      </c>
      <c r="L6750" s="8">
        <f>COUNTIFS($D$2:$D6750,D6750)</f>
        <v>203</v>
      </c>
    </row>
    <row r="6751" spans="1:12" x14ac:dyDescent="0.2">
      <c r="A6751" s="7" t="str">
        <f t="shared" si="107"/>
        <v>00036815</v>
      </c>
      <c r="B6751" s="2">
        <v>36815</v>
      </c>
      <c r="C6751">
        <v>22</v>
      </c>
      <c r="D6751" t="s">
        <v>15</v>
      </c>
      <c r="E6751">
        <v>34</v>
      </c>
      <c r="F6751" t="s">
        <v>445</v>
      </c>
      <c r="G6751">
        <v>0</v>
      </c>
      <c r="H6751">
        <v>3</v>
      </c>
      <c r="I6751">
        <v>1</v>
      </c>
      <c r="J6751">
        <f t="shared" si="108"/>
        <v>3</v>
      </c>
      <c r="K6751" s="8">
        <v>9</v>
      </c>
      <c r="L6751" s="8">
        <f>COUNTIFS($D$2:$D6751,D6751)</f>
        <v>283</v>
      </c>
    </row>
    <row r="6752" spans="1:12" x14ac:dyDescent="0.2">
      <c r="A6752" s="7" t="str">
        <f t="shared" si="107"/>
        <v>00036820</v>
      </c>
      <c r="B6752" s="2">
        <v>36820</v>
      </c>
      <c r="C6752">
        <v>52</v>
      </c>
      <c r="D6752" t="s">
        <v>769</v>
      </c>
      <c r="E6752">
        <v>50</v>
      </c>
      <c r="F6752" t="s">
        <v>767</v>
      </c>
      <c r="G6752">
        <v>1</v>
      </c>
      <c r="H6752">
        <v>0</v>
      </c>
      <c r="I6752">
        <v>2</v>
      </c>
      <c r="J6752">
        <f t="shared" si="108"/>
        <v>0</v>
      </c>
      <c r="K6752" s="8">
        <v>10</v>
      </c>
      <c r="L6752" s="8">
        <f>COUNTIFS($D$2:$D6752,D6752)</f>
        <v>48</v>
      </c>
    </row>
    <row r="6753" spans="1:12" x14ac:dyDescent="0.2">
      <c r="A6753" s="7" t="str">
        <f t="shared" si="107"/>
        <v>00036820</v>
      </c>
      <c r="B6753" s="2">
        <v>36820</v>
      </c>
      <c r="C6753">
        <v>50</v>
      </c>
      <c r="D6753" t="s">
        <v>767</v>
      </c>
      <c r="E6753">
        <v>52</v>
      </c>
      <c r="F6753" t="s">
        <v>769</v>
      </c>
      <c r="G6753">
        <v>0</v>
      </c>
      <c r="H6753">
        <v>2</v>
      </c>
      <c r="I6753">
        <v>0</v>
      </c>
      <c r="J6753">
        <f t="shared" si="108"/>
        <v>3</v>
      </c>
      <c r="K6753" s="8">
        <v>10</v>
      </c>
      <c r="L6753" s="8">
        <f>COUNTIFS($D$2:$D6753,D6753)</f>
        <v>136</v>
      </c>
    </row>
    <row r="6754" spans="1:12" x14ac:dyDescent="0.2">
      <c r="A6754" s="7" t="str">
        <f t="shared" si="107"/>
        <v>00036820</v>
      </c>
      <c r="B6754" s="2">
        <v>36820</v>
      </c>
      <c r="C6754">
        <v>48</v>
      </c>
      <c r="D6754" t="s">
        <v>765</v>
      </c>
      <c r="E6754">
        <v>34</v>
      </c>
      <c r="F6754" t="s">
        <v>445</v>
      </c>
      <c r="G6754">
        <v>1</v>
      </c>
      <c r="H6754">
        <v>1</v>
      </c>
      <c r="I6754">
        <v>0</v>
      </c>
      <c r="J6754">
        <f t="shared" si="108"/>
        <v>3</v>
      </c>
      <c r="K6754" s="8">
        <v>10</v>
      </c>
      <c r="L6754" s="8">
        <f>COUNTIFS($D$2:$D6754,D6754)</f>
        <v>48</v>
      </c>
    </row>
    <row r="6755" spans="1:12" x14ac:dyDescent="0.2">
      <c r="A6755" s="7" t="str">
        <f t="shared" si="107"/>
        <v>00036820</v>
      </c>
      <c r="B6755" s="2">
        <v>36820</v>
      </c>
      <c r="C6755">
        <v>34</v>
      </c>
      <c r="D6755" t="s">
        <v>445</v>
      </c>
      <c r="E6755">
        <v>48</v>
      </c>
      <c r="F6755" t="s">
        <v>765</v>
      </c>
      <c r="G6755">
        <v>0</v>
      </c>
      <c r="H6755">
        <v>0</v>
      </c>
      <c r="I6755">
        <v>1</v>
      </c>
      <c r="J6755">
        <f t="shared" si="108"/>
        <v>0</v>
      </c>
      <c r="K6755" s="8">
        <v>10</v>
      </c>
      <c r="L6755" s="8">
        <f>COUNTIFS($D$2:$D6755,D6755)</f>
        <v>204</v>
      </c>
    </row>
    <row r="6756" spans="1:12" x14ac:dyDescent="0.2">
      <c r="A6756" s="7" t="str">
        <f t="shared" si="107"/>
        <v>00036820</v>
      </c>
      <c r="B6756" s="2">
        <v>36820</v>
      </c>
      <c r="C6756">
        <v>14</v>
      </c>
      <c r="D6756" t="s">
        <v>27</v>
      </c>
      <c r="E6756">
        <v>51</v>
      </c>
      <c r="F6756" t="s">
        <v>768</v>
      </c>
      <c r="G6756">
        <v>1</v>
      </c>
      <c r="H6756">
        <v>6</v>
      </c>
      <c r="I6756">
        <v>1</v>
      </c>
      <c r="J6756">
        <f t="shared" si="108"/>
        <v>3</v>
      </c>
      <c r="K6756" s="8">
        <v>10</v>
      </c>
      <c r="L6756" s="8">
        <f>COUNTIFS($D$2:$D6756,D6756)</f>
        <v>326</v>
      </c>
    </row>
    <row r="6757" spans="1:12" x14ac:dyDescent="0.2">
      <c r="A6757" s="7" t="str">
        <f t="shared" si="107"/>
        <v>00036820</v>
      </c>
      <c r="B6757" s="2">
        <v>36820</v>
      </c>
      <c r="C6757">
        <v>51</v>
      </c>
      <c r="D6757" t="s">
        <v>768</v>
      </c>
      <c r="E6757">
        <v>14</v>
      </c>
      <c r="F6757" t="s">
        <v>27</v>
      </c>
      <c r="G6757">
        <v>0</v>
      </c>
      <c r="H6757">
        <v>1</v>
      </c>
      <c r="I6757">
        <v>6</v>
      </c>
      <c r="J6757">
        <f t="shared" si="108"/>
        <v>0</v>
      </c>
      <c r="K6757" s="8">
        <v>10</v>
      </c>
      <c r="L6757" s="8">
        <f>COUNTIFS($D$2:$D6757,D6757)</f>
        <v>326</v>
      </c>
    </row>
    <row r="6758" spans="1:12" x14ac:dyDescent="0.2">
      <c r="A6758" s="7" t="str">
        <f t="shared" si="107"/>
        <v>00036820</v>
      </c>
      <c r="B6758" s="2">
        <v>36820</v>
      </c>
      <c r="C6758">
        <v>19</v>
      </c>
      <c r="D6758" t="s">
        <v>40</v>
      </c>
      <c r="E6758">
        <v>18</v>
      </c>
      <c r="F6758" t="s">
        <v>12</v>
      </c>
      <c r="G6758">
        <v>1</v>
      </c>
      <c r="H6758">
        <v>1</v>
      </c>
      <c r="I6758">
        <v>0</v>
      </c>
      <c r="J6758">
        <f t="shared" si="108"/>
        <v>3</v>
      </c>
      <c r="K6758" s="8">
        <v>10</v>
      </c>
      <c r="L6758" s="8">
        <f>COUNTIFS($D$2:$D6758,D6758)</f>
        <v>326</v>
      </c>
    </row>
    <row r="6759" spans="1:12" x14ac:dyDescent="0.2">
      <c r="A6759" s="7" t="str">
        <f t="shared" si="107"/>
        <v>00036820</v>
      </c>
      <c r="B6759" s="2">
        <v>36820</v>
      </c>
      <c r="C6759">
        <v>18</v>
      </c>
      <c r="D6759" t="s">
        <v>12</v>
      </c>
      <c r="E6759">
        <v>19</v>
      </c>
      <c r="F6759" t="s">
        <v>40</v>
      </c>
      <c r="G6759">
        <v>0</v>
      </c>
      <c r="H6759">
        <v>0</v>
      </c>
      <c r="I6759">
        <v>1</v>
      </c>
      <c r="J6759">
        <f t="shared" si="108"/>
        <v>0</v>
      </c>
      <c r="K6759" s="8">
        <v>10</v>
      </c>
      <c r="L6759" s="8">
        <f>COUNTIFS($D$2:$D6759,D6759)</f>
        <v>204</v>
      </c>
    </row>
    <row r="6760" spans="1:12" x14ac:dyDescent="0.2">
      <c r="A6760" s="7" t="str">
        <f t="shared" si="107"/>
        <v>00036820</v>
      </c>
      <c r="B6760" s="2">
        <v>36820</v>
      </c>
      <c r="C6760">
        <v>21</v>
      </c>
      <c r="D6760" t="s">
        <v>10</v>
      </c>
      <c r="E6760">
        <v>49</v>
      </c>
      <c r="F6760" t="s">
        <v>766</v>
      </c>
      <c r="G6760">
        <v>1</v>
      </c>
      <c r="H6760">
        <v>3</v>
      </c>
      <c r="I6760">
        <v>0</v>
      </c>
      <c r="J6760">
        <f t="shared" si="108"/>
        <v>3</v>
      </c>
      <c r="K6760" s="8">
        <v>10</v>
      </c>
      <c r="L6760" s="8">
        <f>COUNTIFS($D$2:$D6760,D6760)</f>
        <v>326</v>
      </c>
    </row>
    <row r="6761" spans="1:12" x14ac:dyDescent="0.2">
      <c r="A6761" s="7" t="str">
        <f t="shared" si="107"/>
        <v>00036820</v>
      </c>
      <c r="B6761" s="2">
        <v>36820</v>
      </c>
      <c r="C6761">
        <v>49</v>
      </c>
      <c r="D6761" t="s">
        <v>766</v>
      </c>
      <c r="E6761">
        <v>21</v>
      </c>
      <c r="F6761" t="s">
        <v>10</v>
      </c>
      <c r="G6761">
        <v>0</v>
      </c>
      <c r="H6761">
        <v>0</v>
      </c>
      <c r="I6761">
        <v>3</v>
      </c>
      <c r="J6761">
        <f t="shared" si="108"/>
        <v>0</v>
      </c>
      <c r="K6761" s="8">
        <v>9</v>
      </c>
      <c r="L6761" s="8">
        <f>COUNTIFS($D$2:$D6761,D6761)</f>
        <v>325</v>
      </c>
    </row>
    <row r="6762" spans="1:12" x14ac:dyDescent="0.2">
      <c r="A6762" s="7" t="str">
        <f t="shared" si="107"/>
        <v>00036820</v>
      </c>
      <c r="B6762" s="2">
        <v>36820</v>
      </c>
      <c r="C6762">
        <v>22</v>
      </c>
      <c r="D6762" t="s">
        <v>15</v>
      </c>
      <c r="E6762">
        <v>16</v>
      </c>
      <c r="F6762" t="s">
        <v>37</v>
      </c>
      <c r="G6762">
        <v>1</v>
      </c>
      <c r="H6762">
        <v>0</v>
      </c>
      <c r="I6762">
        <v>1</v>
      </c>
      <c r="J6762">
        <f t="shared" si="108"/>
        <v>0</v>
      </c>
      <c r="K6762" s="8">
        <v>10</v>
      </c>
      <c r="L6762" s="8">
        <f>COUNTIFS($D$2:$D6762,D6762)</f>
        <v>284</v>
      </c>
    </row>
    <row r="6763" spans="1:12" x14ac:dyDescent="0.2">
      <c r="A6763" s="7" t="str">
        <f t="shared" si="107"/>
        <v>00036820</v>
      </c>
      <c r="B6763" s="2">
        <v>36820</v>
      </c>
      <c r="C6763">
        <v>16</v>
      </c>
      <c r="D6763" t="s">
        <v>37</v>
      </c>
      <c r="E6763">
        <v>22</v>
      </c>
      <c r="F6763" t="s">
        <v>15</v>
      </c>
      <c r="G6763">
        <v>0</v>
      </c>
      <c r="H6763">
        <v>1</v>
      </c>
      <c r="I6763">
        <v>0</v>
      </c>
      <c r="J6763">
        <f t="shared" si="108"/>
        <v>3</v>
      </c>
      <c r="K6763" s="8">
        <v>10</v>
      </c>
      <c r="L6763" s="8">
        <f>COUNTIFS($D$2:$D6763,D6763)</f>
        <v>326</v>
      </c>
    </row>
    <row r="6764" spans="1:12" x14ac:dyDescent="0.2">
      <c r="A6764" s="7" t="str">
        <f t="shared" si="107"/>
        <v>00036820</v>
      </c>
      <c r="B6764" s="2">
        <v>36820</v>
      </c>
      <c r="C6764">
        <v>26</v>
      </c>
      <c r="D6764" t="s">
        <v>17</v>
      </c>
      <c r="E6764">
        <v>46</v>
      </c>
      <c r="F6764" t="s">
        <v>763</v>
      </c>
      <c r="G6764">
        <v>1</v>
      </c>
      <c r="H6764">
        <v>3</v>
      </c>
      <c r="I6764">
        <v>1</v>
      </c>
      <c r="J6764">
        <f t="shared" si="108"/>
        <v>3</v>
      </c>
      <c r="K6764" s="8">
        <v>10</v>
      </c>
      <c r="L6764" s="8">
        <f>COUNTIFS($D$2:$D6764,D6764)</f>
        <v>326</v>
      </c>
    </row>
    <row r="6765" spans="1:12" x14ac:dyDescent="0.2">
      <c r="A6765" s="7" t="str">
        <f t="shared" si="107"/>
        <v>00036820</v>
      </c>
      <c r="B6765" s="2">
        <v>36820</v>
      </c>
      <c r="C6765">
        <v>46</v>
      </c>
      <c r="D6765" t="s">
        <v>763</v>
      </c>
      <c r="E6765">
        <v>26</v>
      </c>
      <c r="F6765" t="s">
        <v>17</v>
      </c>
      <c r="G6765">
        <v>0</v>
      </c>
      <c r="H6765">
        <v>1</v>
      </c>
      <c r="I6765">
        <v>3</v>
      </c>
      <c r="J6765">
        <f t="shared" si="108"/>
        <v>0</v>
      </c>
      <c r="K6765" s="8">
        <v>10</v>
      </c>
      <c r="L6765" s="8">
        <f>COUNTIFS($D$2:$D6765,D6765)</f>
        <v>162</v>
      </c>
    </row>
    <row r="6766" spans="1:12" x14ac:dyDescent="0.2">
      <c r="A6766" s="7" t="str">
        <f t="shared" ref="A6766:A6829" si="109">_xlfn.CONCAT("000", B6766)</f>
        <v>00036820</v>
      </c>
      <c r="B6766" s="2">
        <v>36820</v>
      </c>
      <c r="C6766">
        <v>29</v>
      </c>
      <c r="D6766" t="s">
        <v>42</v>
      </c>
      <c r="E6766">
        <v>10</v>
      </c>
      <c r="F6766" t="s">
        <v>47</v>
      </c>
      <c r="G6766">
        <v>1</v>
      </c>
      <c r="H6766">
        <v>1</v>
      </c>
      <c r="I6766">
        <v>2</v>
      </c>
      <c r="J6766">
        <f t="shared" si="108"/>
        <v>0</v>
      </c>
      <c r="K6766" s="8">
        <v>10</v>
      </c>
      <c r="L6766" s="8">
        <f>COUNTIFS($D$2:$D6766,D6766)</f>
        <v>284</v>
      </c>
    </row>
    <row r="6767" spans="1:12" x14ac:dyDescent="0.2">
      <c r="A6767" s="7" t="str">
        <f t="shared" si="109"/>
        <v>00036820</v>
      </c>
      <c r="B6767" s="2">
        <v>36820</v>
      </c>
      <c r="C6767">
        <v>10</v>
      </c>
      <c r="D6767" t="s">
        <v>47</v>
      </c>
      <c r="E6767">
        <v>29</v>
      </c>
      <c r="F6767" t="s">
        <v>42</v>
      </c>
      <c r="G6767">
        <v>0</v>
      </c>
      <c r="H6767">
        <v>2</v>
      </c>
      <c r="I6767">
        <v>1</v>
      </c>
      <c r="J6767">
        <f t="shared" si="108"/>
        <v>3</v>
      </c>
      <c r="K6767" s="8">
        <v>10</v>
      </c>
      <c r="L6767" s="8">
        <f>COUNTIFS($D$2:$D6767,D6767)</f>
        <v>326</v>
      </c>
    </row>
    <row r="6768" spans="1:12" x14ac:dyDescent="0.2">
      <c r="A6768" s="7" t="str">
        <f t="shared" si="109"/>
        <v>00036821</v>
      </c>
      <c r="B6768" s="2">
        <v>36821</v>
      </c>
      <c r="C6768">
        <v>32</v>
      </c>
      <c r="D6768" t="s">
        <v>559</v>
      </c>
      <c r="E6768">
        <v>31</v>
      </c>
      <c r="F6768" t="s">
        <v>447</v>
      </c>
      <c r="G6768">
        <v>1</v>
      </c>
      <c r="H6768">
        <v>0</v>
      </c>
      <c r="I6768">
        <v>0</v>
      </c>
      <c r="J6768">
        <f t="shared" si="108"/>
        <v>1</v>
      </c>
      <c r="K6768" s="8">
        <v>9</v>
      </c>
      <c r="L6768" s="8">
        <f>COUNTIFS($D$2:$D6768,D6768)</f>
        <v>325</v>
      </c>
    </row>
    <row r="6769" spans="1:12" x14ac:dyDescent="0.2">
      <c r="A6769" s="7" t="str">
        <f t="shared" si="109"/>
        <v>00036821</v>
      </c>
      <c r="B6769" s="2">
        <v>36821</v>
      </c>
      <c r="C6769">
        <v>31</v>
      </c>
      <c r="D6769" t="s">
        <v>447</v>
      </c>
      <c r="E6769">
        <v>32</v>
      </c>
      <c r="F6769" t="s">
        <v>559</v>
      </c>
      <c r="G6769">
        <v>0</v>
      </c>
      <c r="H6769">
        <v>0</v>
      </c>
      <c r="I6769">
        <v>0</v>
      </c>
      <c r="J6769">
        <f t="shared" si="108"/>
        <v>1</v>
      </c>
      <c r="K6769" s="8">
        <v>10</v>
      </c>
      <c r="L6769" s="8">
        <f>COUNTIFS($D$2:$D6769,D6769)</f>
        <v>86</v>
      </c>
    </row>
    <row r="6770" spans="1:12" x14ac:dyDescent="0.2">
      <c r="A6770" s="7" t="str">
        <f t="shared" si="109"/>
        <v>00036822</v>
      </c>
      <c r="B6770" s="2">
        <v>36822</v>
      </c>
      <c r="C6770">
        <v>23</v>
      </c>
      <c r="D6770" t="s">
        <v>50</v>
      </c>
      <c r="E6770">
        <v>20</v>
      </c>
      <c r="F6770" t="s">
        <v>45</v>
      </c>
      <c r="G6770">
        <v>1</v>
      </c>
      <c r="H6770">
        <v>0</v>
      </c>
      <c r="I6770">
        <v>2</v>
      </c>
      <c r="J6770">
        <f t="shared" si="108"/>
        <v>0</v>
      </c>
      <c r="K6770" s="8">
        <v>10</v>
      </c>
      <c r="L6770" s="8">
        <f>COUNTIFS($D$2:$D6770,D6770)</f>
        <v>326</v>
      </c>
    </row>
    <row r="6771" spans="1:12" x14ac:dyDescent="0.2">
      <c r="A6771" s="7" t="str">
        <f t="shared" si="109"/>
        <v>00036822</v>
      </c>
      <c r="B6771" s="2">
        <v>36822</v>
      </c>
      <c r="C6771">
        <v>20</v>
      </c>
      <c r="D6771" t="s">
        <v>45</v>
      </c>
      <c r="E6771">
        <v>23</v>
      </c>
      <c r="F6771" t="s">
        <v>50</v>
      </c>
      <c r="G6771">
        <v>0</v>
      </c>
      <c r="H6771">
        <v>2</v>
      </c>
      <c r="I6771">
        <v>0</v>
      </c>
      <c r="J6771">
        <f t="shared" si="108"/>
        <v>3</v>
      </c>
      <c r="K6771" s="8">
        <v>10</v>
      </c>
      <c r="L6771" s="8">
        <f>COUNTIFS($D$2:$D6771,D6771)</f>
        <v>174</v>
      </c>
    </row>
    <row r="6772" spans="1:12" x14ac:dyDescent="0.2">
      <c r="A6772" s="7" t="str">
        <f t="shared" si="109"/>
        <v>00036827</v>
      </c>
      <c r="B6772" s="2">
        <v>36827</v>
      </c>
      <c r="C6772">
        <v>10</v>
      </c>
      <c r="D6772" t="s">
        <v>47</v>
      </c>
      <c r="E6772">
        <v>20</v>
      </c>
      <c r="F6772" t="s">
        <v>45</v>
      </c>
      <c r="G6772">
        <v>1</v>
      </c>
      <c r="H6772">
        <v>5</v>
      </c>
      <c r="I6772">
        <v>0</v>
      </c>
      <c r="J6772">
        <f t="shared" si="108"/>
        <v>3</v>
      </c>
      <c r="K6772" s="8">
        <v>11</v>
      </c>
      <c r="L6772" s="8">
        <f>COUNTIFS($D$2:$D6772,D6772)</f>
        <v>327</v>
      </c>
    </row>
    <row r="6773" spans="1:12" x14ac:dyDescent="0.2">
      <c r="A6773" s="7" t="str">
        <f t="shared" si="109"/>
        <v>00036827</v>
      </c>
      <c r="B6773" s="2">
        <v>36827</v>
      </c>
      <c r="C6773">
        <v>20</v>
      </c>
      <c r="D6773" t="s">
        <v>45</v>
      </c>
      <c r="E6773">
        <v>10</v>
      </c>
      <c r="F6773" t="s">
        <v>47</v>
      </c>
      <c r="G6773">
        <v>0</v>
      </c>
      <c r="H6773">
        <v>0</v>
      </c>
      <c r="I6773">
        <v>5</v>
      </c>
      <c r="J6773">
        <f t="shared" si="108"/>
        <v>0</v>
      </c>
      <c r="K6773" s="8">
        <v>11</v>
      </c>
      <c r="L6773" s="8">
        <f>COUNTIFS($D$2:$D6773,D6773)</f>
        <v>175</v>
      </c>
    </row>
    <row r="6774" spans="1:12" x14ac:dyDescent="0.2">
      <c r="A6774" s="7" t="str">
        <f t="shared" si="109"/>
        <v>00036827</v>
      </c>
      <c r="B6774" s="2">
        <v>36827</v>
      </c>
      <c r="C6774">
        <v>32</v>
      </c>
      <c r="D6774" t="s">
        <v>559</v>
      </c>
      <c r="E6774">
        <v>48</v>
      </c>
      <c r="F6774" t="s">
        <v>765</v>
      </c>
      <c r="G6774">
        <v>1</v>
      </c>
      <c r="H6774">
        <v>2</v>
      </c>
      <c r="I6774">
        <v>1</v>
      </c>
      <c r="J6774">
        <f t="shared" si="108"/>
        <v>3</v>
      </c>
      <c r="K6774" s="8">
        <v>10</v>
      </c>
      <c r="L6774" s="8">
        <f>COUNTIFS($D$2:$D6774,D6774)</f>
        <v>326</v>
      </c>
    </row>
    <row r="6775" spans="1:12" x14ac:dyDescent="0.2">
      <c r="A6775" s="7" t="str">
        <f t="shared" si="109"/>
        <v>00036827</v>
      </c>
      <c r="B6775" s="2">
        <v>36827</v>
      </c>
      <c r="C6775">
        <v>48</v>
      </c>
      <c r="D6775" t="s">
        <v>765</v>
      </c>
      <c r="E6775">
        <v>32</v>
      </c>
      <c r="F6775" t="s">
        <v>559</v>
      </c>
      <c r="G6775">
        <v>0</v>
      </c>
      <c r="H6775">
        <v>1</v>
      </c>
      <c r="I6775">
        <v>2</v>
      </c>
      <c r="J6775">
        <f t="shared" si="108"/>
        <v>0</v>
      </c>
      <c r="K6775" s="8">
        <v>11</v>
      </c>
      <c r="L6775" s="8">
        <f>COUNTIFS($D$2:$D6775,D6775)</f>
        <v>49</v>
      </c>
    </row>
    <row r="6776" spans="1:12" x14ac:dyDescent="0.2">
      <c r="A6776" s="7" t="str">
        <f t="shared" si="109"/>
        <v>00036827</v>
      </c>
      <c r="B6776" s="2">
        <v>36827</v>
      </c>
      <c r="C6776">
        <v>14</v>
      </c>
      <c r="D6776" t="s">
        <v>27</v>
      </c>
      <c r="E6776">
        <v>26</v>
      </c>
      <c r="F6776" t="s">
        <v>17</v>
      </c>
      <c r="G6776">
        <v>1</v>
      </c>
      <c r="H6776">
        <v>3</v>
      </c>
      <c r="I6776">
        <v>0</v>
      </c>
      <c r="J6776">
        <f t="shared" si="108"/>
        <v>3</v>
      </c>
      <c r="K6776" s="8">
        <v>11</v>
      </c>
      <c r="L6776" s="8">
        <f>COUNTIFS($D$2:$D6776,D6776)</f>
        <v>327</v>
      </c>
    </row>
    <row r="6777" spans="1:12" x14ac:dyDescent="0.2">
      <c r="A6777" s="7" t="str">
        <f t="shared" si="109"/>
        <v>00036827</v>
      </c>
      <c r="B6777" s="2">
        <v>36827</v>
      </c>
      <c r="C6777">
        <v>26</v>
      </c>
      <c r="D6777" t="s">
        <v>17</v>
      </c>
      <c r="E6777">
        <v>14</v>
      </c>
      <c r="F6777" t="s">
        <v>27</v>
      </c>
      <c r="G6777">
        <v>0</v>
      </c>
      <c r="H6777">
        <v>0</v>
      </c>
      <c r="I6777">
        <v>3</v>
      </c>
      <c r="J6777">
        <f t="shared" si="108"/>
        <v>0</v>
      </c>
      <c r="K6777" s="8">
        <v>11</v>
      </c>
      <c r="L6777" s="8">
        <f>COUNTIFS($D$2:$D6777,D6777)</f>
        <v>327</v>
      </c>
    </row>
    <row r="6778" spans="1:12" x14ac:dyDescent="0.2">
      <c r="A6778" s="7" t="str">
        <f t="shared" si="109"/>
        <v>00036827</v>
      </c>
      <c r="B6778" s="2">
        <v>36827</v>
      </c>
      <c r="C6778">
        <v>50</v>
      </c>
      <c r="D6778" t="s">
        <v>767</v>
      </c>
      <c r="E6778">
        <v>34</v>
      </c>
      <c r="F6778" t="s">
        <v>445</v>
      </c>
      <c r="G6778">
        <v>1</v>
      </c>
      <c r="H6778">
        <v>2</v>
      </c>
      <c r="I6778">
        <v>1</v>
      </c>
      <c r="J6778">
        <f t="shared" si="108"/>
        <v>3</v>
      </c>
      <c r="K6778" s="8">
        <v>11</v>
      </c>
      <c r="L6778" s="8">
        <f>COUNTIFS($D$2:$D6778,D6778)</f>
        <v>137</v>
      </c>
    </row>
    <row r="6779" spans="1:12" x14ac:dyDescent="0.2">
      <c r="A6779" s="7" t="str">
        <f t="shared" si="109"/>
        <v>00036827</v>
      </c>
      <c r="B6779" s="2">
        <v>36827</v>
      </c>
      <c r="C6779">
        <v>34</v>
      </c>
      <c r="D6779" t="s">
        <v>445</v>
      </c>
      <c r="E6779">
        <v>50</v>
      </c>
      <c r="F6779" t="s">
        <v>767</v>
      </c>
      <c r="G6779">
        <v>0</v>
      </c>
      <c r="H6779">
        <v>1</v>
      </c>
      <c r="I6779">
        <v>2</v>
      </c>
      <c r="J6779">
        <f t="shared" si="108"/>
        <v>0</v>
      </c>
      <c r="K6779" s="8">
        <v>11</v>
      </c>
      <c r="L6779" s="8">
        <f>COUNTIFS($D$2:$D6779,D6779)</f>
        <v>205</v>
      </c>
    </row>
    <row r="6780" spans="1:12" x14ac:dyDescent="0.2">
      <c r="A6780" s="7" t="str">
        <f t="shared" si="109"/>
        <v>00036827</v>
      </c>
      <c r="B6780" s="2">
        <v>36827</v>
      </c>
      <c r="C6780">
        <v>18</v>
      </c>
      <c r="D6780" t="s">
        <v>12</v>
      </c>
      <c r="E6780">
        <v>46</v>
      </c>
      <c r="F6780" t="s">
        <v>763</v>
      </c>
      <c r="G6780">
        <v>1</v>
      </c>
      <c r="H6780">
        <v>2</v>
      </c>
      <c r="I6780">
        <v>1</v>
      </c>
      <c r="J6780">
        <f t="shared" si="108"/>
        <v>3</v>
      </c>
      <c r="K6780" s="8">
        <v>11</v>
      </c>
      <c r="L6780" s="8">
        <f>COUNTIFS($D$2:$D6780,D6780)</f>
        <v>205</v>
      </c>
    </row>
    <row r="6781" spans="1:12" x14ac:dyDescent="0.2">
      <c r="A6781" s="7" t="str">
        <f t="shared" si="109"/>
        <v>00036827</v>
      </c>
      <c r="B6781" s="2">
        <v>36827</v>
      </c>
      <c r="C6781">
        <v>46</v>
      </c>
      <c r="D6781" t="s">
        <v>763</v>
      </c>
      <c r="E6781">
        <v>18</v>
      </c>
      <c r="F6781" t="s">
        <v>12</v>
      </c>
      <c r="G6781">
        <v>0</v>
      </c>
      <c r="H6781">
        <v>1</v>
      </c>
      <c r="I6781">
        <v>2</v>
      </c>
      <c r="J6781">
        <f t="shared" si="108"/>
        <v>0</v>
      </c>
      <c r="K6781" s="8">
        <v>11</v>
      </c>
      <c r="L6781" s="8">
        <f>COUNTIFS($D$2:$D6781,D6781)</f>
        <v>163</v>
      </c>
    </row>
    <row r="6782" spans="1:12" x14ac:dyDescent="0.2">
      <c r="A6782" s="7" t="str">
        <f t="shared" si="109"/>
        <v>00036827</v>
      </c>
      <c r="B6782" s="2">
        <v>36827</v>
      </c>
      <c r="C6782">
        <v>21</v>
      </c>
      <c r="D6782" t="s">
        <v>10</v>
      </c>
      <c r="E6782">
        <v>23</v>
      </c>
      <c r="F6782" t="s">
        <v>50</v>
      </c>
      <c r="G6782">
        <v>1</v>
      </c>
      <c r="H6782">
        <v>5</v>
      </c>
      <c r="I6782">
        <v>0</v>
      </c>
      <c r="J6782">
        <f t="shared" si="108"/>
        <v>3</v>
      </c>
      <c r="K6782" s="8">
        <v>11</v>
      </c>
      <c r="L6782" s="8">
        <f>COUNTIFS($D$2:$D6782,D6782)</f>
        <v>327</v>
      </c>
    </row>
    <row r="6783" spans="1:12" x14ac:dyDescent="0.2">
      <c r="A6783" s="7" t="str">
        <f t="shared" si="109"/>
        <v>00036827</v>
      </c>
      <c r="B6783" s="2">
        <v>36827</v>
      </c>
      <c r="C6783">
        <v>23</v>
      </c>
      <c r="D6783" t="s">
        <v>50</v>
      </c>
      <c r="E6783">
        <v>21</v>
      </c>
      <c r="F6783" t="s">
        <v>10</v>
      </c>
      <c r="G6783">
        <v>0</v>
      </c>
      <c r="H6783">
        <v>0</v>
      </c>
      <c r="I6783">
        <v>5</v>
      </c>
      <c r="J6783">
        <f t="shared" si="108"/>
        <v>0</v>
      </c>
      <c r="K6783" s="8">
        <v>11</v>
      </c>
      <c r="L6783" s="8">
        <f>COUNTIFS($D$2:$D6783,D6783)</f>
        <v>327</v>
      </c>
    </row>
    <row r="6784" spans="1:12" x14ac:dyDescent="0.2">
      <c r="A6784" s="7" t="str">
        <f t="shared" si="109"/>
        <v>00036827</v>
      </c>
      <c r="B6784" s="2">
        <v>36827</v>
      </c>
      <c r="C6784">
        <v>31</v>
      </c>
      <c r="D6784" t="s">
        <v>447</v>
      </c>
      <c r="E6784">
        <v>51</v>
      </c>
      <c r="F6784" t="s">
        <v>768</v>
      </c>
      <c r="G6784">
        <v>1</v>
      </c>
      <c r="H6784">
        <v>1</v>
      </c>
      <c r="I6784">
        <v>0</v>
      </c>
      <c r="J6784">
        <f t="shared" si="108"/>
        <v>3</v>
      </c>
      <c r="K6784" s="8">
        <v>11</v>
      </c>
      <c r="L6784" s="8">
        <f>COUNTIFS($D$2:$D6784,D6784)</f>
        <v>87</v>
      </c>
    </row>
    <row r="6785" spans="1:12" x14ac:dyDescent="0.2">
      <c r="A6785" s="7" t="str">
        <f t="shared" si="109"/>
        <v>00036827</v>
      </c>
      <c r="B6785" s="2">
        <v>36827</v>
      </c>
      <c r="C6785">
        <v>51</v>
      </c>
      <c r="D6785" t="s">
        <v>768</v>
      </c>
      <c r="E6785">
        <v>31</v>
      </c>
      <c r="F6785" t="s">
        <v>447</v>
      </c>
      <c r="G6785">
        <v>0</v>
      </c>
      <c r="H6785">
        <v>0</v>
      </c>
      <c r="I6785">
        <v>1</v>
      </c>
      <c r="J6785">
        <f t="shared" si="108"/>
        <v>0</v>
      </c>
      <c r="K6785" s="8">
        <v>11</v>
      </c>
      <c r="L6785" s="8">
        <f>COUNTIFS($D$2:$D6785,D6785)</f>
        <v>327</v>
      </c>
    </row>
    <row r="6786" spans="1:12" x14ac:dyDescent="0.2">
      <c r="A6786" s="7" t="str">
        <f t="shared" si="109"/>
        <v>00036827</v>
      </c>
      <c r="B6786" s="2">
        <v>36827</v>
      </c>
      <c r="C6786">
        <v>29</v>
      </c>
      <c r="D6786" t="s">
        <v>42</v>
      </c>
      <c r="E6786">
        <v>22</v>
      </c>
      <c r="F6786" t="s">
        <v>15</v>
      </c>
      <c r="G6786">
        <v>1</v>
      </c>
      <c r="H6786">
        <v>1</v>
      </c>
      <c r="I6786">
        <v>0</v>
      </c>
      <c r="J6786">
        <f t="shared" ref="J6786:J6849" si="110">IF(H6786&gt;I6786,3,IF(I6786&gt;H6786,0,1))</f>
        <v>3</v>
      </c>
      <c r="K6786" s="8">
        <v>11</v>
      </c>
      <c r="L6786" s="8">
        <f>COUNTIFS($D$2:$D6786,D6786)</f>
        <v>285</v>
      </c>
    </row>
    <row r="6787" spans="1:12" x14ac:dyDescent="0.2">
      <c r="A6787" s="7" t="str">
        <f t="shared" si="109"/>
        <v>00036827</v>
      </c>
      <c r="B6787" s="2">
        <v>36827</v>
      </c>
      <c r="C6787">
        <v>22</v>
      </c>
      <c r="D6787" t="s">
        <v>15</v>
      </c>
      <c r="E6787">
        <v>29</v>
      </c>
      <c r="F6787" t="s">
        <v>42</v>
      </c>
      <c r="G6787">
        <v>0</v>
      </c>
      <c r="H6787">
        <v>0</v>
      </c>
      <c r="I6787">
        <v>1</v>
      </c>
      <c r="J6787">
        <f t="shared" si="110"/>
        <v>0</v>
      </c>
      <c r="K6787" s="8">
        <v>11</v>
      </c>
      <c r="L6787" s="8">
        <f>COUNTIFS($D$2:$D6787,D6787)</f>
        <v>285</v>
      </c>
    </row>
    <row r="6788" spans="1:12" x14ac:dyDescent="0.2">
      <c r="A6788" s="7" t="str">
        <f t="shared" si="109"/>
        <v>00036828</v>
      </c>
      <c r="B6788" s="2">
        <v>36828</v>
      </c>
      <c r="C6788">
        <v>52</v>
      </c>
      <c r="D6788" t="s">
        <v>769</v>
      </c>
      <c r="E6788">
        <v>49</v>
      </c>
      <c r="F6788" t="s">
        <v>766</v>
      </c>
      <c r="G6788">
        <v>1</v>
      </c>
      <c r="H6788">
        <v>1</v>
      </c>
      <c r="I6788">
        <v>1</v>
      </c>
      <c r="J6788">
        <f t="shared" si="110"/>
        <v>1</v>
      </c>
      <c r="K6788" s="8">
        <v>11</v>
      </c>
      <c r="L6788" s="8">
        <f>COUNTIFS($D$2:$D6788,D6788)</f>
        <v>49</v>
      </c>
    </row>
    <row r="6789" spans="1:12" x14ac:dyDescent="0.2">
      <c r="A6789" s="7" t="str">
        <f t="shared" si="109"/>
        <v>00036828</v>
      </c>
      <c r="B6789" s="2">
        <v>36828</v>
      </c>
      <c r="C6789">
        <v>49</v>
      </c>
      <c r="D6789" t="s">
        <v>766</v>
      </c>
      <c r="E6789">
        <v>52</v>
      </c>
      <c r="F6789" t="s">
        <v>769</v>
      </c>
      <c r="G6789">
        <v>0</v>
      </c>
      <c r="H6789">
        <v>1</v>
      </c>
      <c r="I6789">
        <v>1</v>
      </c>
      <c r="J6789">
        <f t="shared" si="110"/>
        <v>1</v>
      </c>
      <c r="K6789" s="8">
        <v>10</v>
      </c>
      <c r="L6789" s="8">
        <f>COUNTIFS($D$2:$D6789,D6789)</f>
        <v>326</v>
      </c>
    </row>
    <row r="6790" spans="1:12" x14ac:dyDescent="0.2">
      <c r="A6790" s="7" t="str">
        <f t="shared" si="109"/>
        <v>00036828</v>
      </c>
      <c r="B6790" s="2">
        <v>36828</v>
      </c>
      <c r="C6790">
        <v>19</v>
      </c>
      <c r="D6790" t="s">
        <v>40</v>
      </c>
      <c r="E6790">
        <v>16</v>
      </c>
      <c r="F6790" t="s">
        <v>37</v>
      </c>
      <c r="G6790">
        <v>1</v>
      </c>
      <c r="H6790">
        <v>3</v>
      </c>
      <c r="I6790">
        <v>1</v>
      </c>
      <c r="J6790">
        <f t="shared" si="110"/>
        <v>3</v>
      </c>
      <c r="K6790" s="8">
        <v>11</v>
      </c>
      <c r="L6790" s="8">
        <f>COUNTIFS($D$2:$D6790,D6790)</f>
        <v>327</v>
      </c>
    </row>
    <row r="6791" spans="1:12" x14ac:dyDescent="0.2">
      <c r="A6791" s="7" t="str">
        <f t="shared" si="109"/>
        <v>00036828</v>
      </c>
      <c r="B6791" s="2">
        <v>36828</v>
      </c>
      <c r="C6791">
        <v>16</v>
      </c>
      <c r="D6791" t="s">
        <v>37</v>
      </c>
      <c r="E6791">
        <v>19</v>
      </c>
      <c r="F6791" t="s">
        <v>40</v>
      </c>
      <c r="G6791">
        <v>0</v>
      </c>
      <c r="H6791">
        <v>1</v>
      </c>
      <c r="I6791">
        <v>3</v>
      </c>
      <c r="J6791">
        <f t="shared" si="110"/>
        <v>0</v>
      </c>
      <c r="K6791" s="8">
        <v>11</v>
      </c>
      <c r="L6791" s="8">
        <f>COUNTIFS($D$2:$D6791,D6791)</f>
        <v>327</v>
      </c>
    </row>
    <row r="6792" spans="1:12" x14ac:dyDescent="0.2">
      <c r="A6792" s="7" t="str">
        <f t="shared" si="109"/>
        <v>00036834</v>
      </c>
      <c r="B6792" s="2">
        <v>36834</v>
      </c>
      <c r="C6792">
        <v>48</v>
      </c>
      <c r="D6792" t="s">
        <v>765</v>
      </c>
      <c r="E6792">
        <v>52</v>
      </c>
      <c r="F6792" t="s">
        <v>769</v>
      </c>
      <c r="G6792">
        <v>1</v>
      </c>
      <c r="H6792">
        <v>2</v>
      </c>
      <c r="I6792">
        <v>0</v>
      </c>
      <c r="J6792">
        <f t="shared" si="110"/>
        <v>3</v>
      </c>
      <c r="K6792" s="8">
        <v>12</v>
      </c>
      <c r="L6792" s="8">
        <f>COUNTIFS($D$2:$D6792,D6792)</f>
        <v>50</v>
      </c>
    </row>
    <row r="6793" spans="1:12" x14ac:dyDescent="0.2">
      <c r="A6793" s="7" t="str">
        <f t="shared" si="109"/>
        <v>00036834</v>
      </c>
      <c r="B6793" s="2">
        <v>36834</v>
      </c>
      <c r="C6793">
        <v>52</v>
      </c>
      <c r="D6793" t="s">
        <v>769</v>
      </c>
      <c r="E6793">
        <v>48</v>
      </c>
      <c r="F6793" t="s">
        <v>765</v>
      </c>
      <c r="G6793">
        <v>0</v>
      </c>
      <c r="H6793">
        <v>0</v>
      </c>
      <c r="I6793">
        <v>2</v>
      </c>
      <c r="J6793">
        <f t="shared" si="110"/>
        <v>0</v>
      </c>
      <c r="K6793" s="8">
        <v>12</v>
      </c>
      <c r="L6793" s="8">
        <f>COUNTIFS($D$2:$D6793,D6793)</f>
        <v>50</v>
      </c>
    </row>
    <row r="6794" spans="1:12" x14ac:dyDescent="0.2">
      <c r="A6794" s="7" t="str">
        <f t="shared" si="109"/>
        <v>00036834</v>
      </c>
      <c r="B6794" s="2">
        <v>36834</v>
      </c>
      <c r="C6794">
        <v>51</v>
      </c>
      <c r="D6794" t="s">
        <v>768</v>
      </c>
      <c r="E6794">
        <v>21</v>
      </c>
      <c r="F6794" t="s">
        <v>10</v>
      </c>
      <c r="G6794">
        <v>1</v>
      </c>
      <c r="H6794">
        <v>1</v>
      </c>
      <c r="I6794">
        <v>2</v>
      </c>
      <c r="J6794">
        <f t="shared" si="110"/>
        <v>0</v>
      </c>
      <c r="K6794" s="8">
        <v>12</v>
      </c>
      <c r="L6794" s="8">
        <f>COUNTIFS($D$2:$D6794,D6794)</f>
        <v>328</v>
      </c>
    </row>
    <row r="6795" spans="1:12" x14ac:dyDescent="0.2">
      <c r="A6795" s="7" t="str">
        <f t="shared" si="109"/>
        <v>00036834</v>
      </c>
      <c r="B6795" s="2">
        <v>36834</v>
      </c>
      <c r="C6795">
        <v>21</v>
      </c>
      <c r="D6795" t="s">
        <v>10</v>
      </c>
      <c r="E6795">
        <v>51</v>
      </c>
      <c r="F6795" t="s">
        <v>768</v>
      </c>
      <c r="G6795">
        <v>0</v>
      </c>
      <c r="H6795">
        <v>2</v>
      </c>
      <c r="I6795">
        <v>1</v>
      </c>
      <c r="J6795">
        <f t="shared" si="110"/>
        <v>3</v>
      </c>
      <c r="K6795" s="8">
        <v>12</v>
      </c>
      <c r="L6795" s="8">
        <f>COUNTIFS($D$2:$D6795,D6795)</f>
        <v>328</v>
      </c>
    </row>
    <row r="6796" spans="1:12" x14ac:dyDescent="0.2">
      <c r="A6796" s="7" t="str">
        <f t="shared" si="109"/>
        <v>00036834</v>
      </c>
      <c r="B6796" s="2">
        <v>36834</v>
      </c>
      <c r="C6796">
        <v>49</v>
      </c>
      <c r="D6796" t="s">
        <v>766</v>
      </c>
      <c r="E6796">
        <v>19</v>
      </c>
      <c r="F6796" t="s">
        <v>40</v>
      </c>
      <c r="G6796">
        <v>1</v>
      </c>
      <c r="H6796">
        <v>4</v>
      </c>
      <c r="I6796">
        <v>3</v>
      </c>
      <c r="J6796">
        <f t="shared" si="110"/>
        <v>3</v>
      </c>
      <c r="K6796" s="8">
        <v>11</v>
      </c>
      <c r="L6796" s="8">
        <f>COUNTIFS($D$2:$D6796,D6796)</f>
        <v>327</v>
      </c>
    </row>
    <row r="6797" spans="1:12" x14ac:dyDescent="0.2">
      <c r="A6797" s="7" t="str">
        <f t="shared" si="109"/>
        <v>00036834</v>
      </c>
      <c r="B6797" s="2">
        <v>36834</v>
      </c>
      <c r="C6797">
        <v>19</v>
      </c>
      <c r="D6797" t="s">
        <v>40</v>
      </c>
      <c r="E6797">
        <v>49</v>
      </c>
      <c r="F6797" t="s">
        <v>766</v>
      </c>
      <c r="G6797">
        <v>0</v>
      </c>
      <c r="H6797">
        <v>3</v>
      </c>
      <c r="I6797">
        <v>4</v>
      </c>
      <c r="J6797">
        <f t="shared" si="110"/>
        <v>0</v>
      </c>
      <c r="K6797" s="8">
        <v>12</v>
      </c>
      <c r="L6797" s="8">
        <f>COUNTIFS($D$2:$D6797,D6797)</f>
        <v>328</v>
      </c>
    </row>
    <row r="6798" spans="1:12" x14ac:dyDescent="0.2">
      <c r="A6798" s="7" t="str">
        <f t="shared" si="109"/>
        <v>00036834</v>
      </c>
      <c r="B6798" s="2">
        <v>36834</v>
      </c>
      <c r="C6798">
        <v>20</v>
      </c>
      <c r="D6798" t="s">
        <v>45</v>
      </c>
      <c r="E6798">
        <v>18</v>
      </c>
      <c r="F6798" t="s">
        <v>12</v>
      </c>
      <c r="G6798">
        <v>1</v>
      </c>
      <c r="H6798">
        <v>0</v>
      </c>
      <c r="I6798">
        <v>1</v>
      </c>
      <c r="J6798">
        <f t="shared" si="110"/>
        <v>0</v>
      </c>
      <c r="K6798" s="8">
        <v>12</v>
      </c>
      <c r="L6798" s="8">
        <f>COUNTIFS($D$2:$D6798,D6798)</f>
        <v>176</v>
      </c>
    </row>
    <row r="6799" spans="1:12" x14ac:dyDescent="0.2">
      <c r="A6799" s="7" t="str">
        <f t="shared" si="109"/>
        <v>00036834</v>
      </c>
      <c r="B6799" s="2">
        <v>36834</v>
      </c>
      <c r="C6799">
        <v>18</v>
      </c>
      <c r="D6799" t="s">
        <v>12</v>
      </c>
      <c r="E6799">
        <v>20</v>
      </c>
      <c r="F6799" t="s">
        <v>45</v>
      </c>
      <c r="G6799">
        <v>0</v>
      </c>
      <c r="H6799">
        <v>1</v>
      </c>
      <c r="I6799">
        <v>0</v>
      </c>
      <c r="J6799">
        <f t="shared" si="110"/>
        <v>3</v>
      </c>
      <c r="K6799" s="8">
        <v>12</v>
      </c>
      <c r="L6799" s="8">
        <f>COUNTIFS($D$2:$D6799,D6799)</f>
        <v>206</v>
      </c>
    </row>
    <row r="6800" spans="1:12" x14ac:dyDescent="0.2">
      <c r="A6800" s="7" t="str">
        <f t="shared" si="109"/>
        <v>00036834</v>
      </c>
      <c r="B6800" s="2">
        <v>36834</v>
      </c>
      <c r="C6800">
        <v>34</v>
      </c>
      <c r="D6800" t="s">
        <v>445</v>
      </c>
      <c r="E6800">
        <v>10</v>
      </c>
      <c r="F6800" t="s">
        <v>47</v>
      </c>
      <c r="G6800">
        <v>1</v>
      </c>
      <c r="H6800">
        <v>0</v>
      </c>
      <c r="I6800">
        <v>1</v>
      </c>
      <c r="J6800">
        <f t="shared" si="110"/>
        <v>0</v>
      </c>
      <c r="K6800" s="8">
        <v>12</v>
      </c>
      <c r="L6800" s="8">
        <f>COUNTIFS($D$2:$D6800,D6800)</f>
        <v>206</v>
      </c>
    </row>
    <row r="6801" spans="1:12" x14ac:dyDescent="0.2">
      <c r="A6801" s="7" t="str">
        <f t="shared" si="109"/>
        <v>00036834</v>
      </c>
      <c r="B6801" s="2">
        <v>36834</v>
      </c>
      <c r="C6801">
        <v>10</v>
      </c>
      <c r="D6801" t="s">
        <v>47</v>
      </c>
      <c r="E6801">
        <v>34</v>
      </c>
      <c r="F6801" t="s">
        <v>445</v>
      </c>
      <c r="G6801">
        <v>0</v>
      </c>
      <c r="H6801">
        <v>1</v>
      </c>
      <c r="I6801">
        <v>0</v>
      </c>
      <c r="J6801">
        <f t="shared" si="110"/>
        <v>3</v>
      </c>
      <c r="K6801" s="8">
        <v>12</v>
      </c>
      <c r="L6801" s="8">
        <f>COUNTIFS($D$2:$D6801,D6801)</f>
        <v>328</v>
      </c>
    </row>
    <row r="6802" spans="1:12" x14ac:dyDescent="0.2">
      <c r="A6802" s="7" t="str">
        <f t="shared" si="109"/>
        <v>00036834</v>
      </c>
      <c r="B6802" s="2">
        <v>36834</v>
      </c>
      <c r="C6802">
        <v>22</v>
      </c>
      <c r="D6802" t="s">
        <v>15</v>
      </c>
      <c r="E6802">
        <v>50</v>
      </c>
      <c r="F6802" t="s">
        <v>767</v>
      </c>
      <c r="G6802">
        <v>1</v>
      </c>
      <c r="H6802">
        <v>2</v>
      </c>
      <c r="I6802">
        <v>1</v>
      </c>
      <c r="J6802">
        <f t="shared" si="110"/>
        <v>3</v>
      </c>
      <c r="K6802" s="8">
        <v>12</v>
      </c>
      <c r="L6802" s="8">
        <f>COUNTIFS($D$2:$D6802,D6802)</f>
        <v>286</v>
      </c>
    </row>
    <row r="6803" spans="1:12" x14ac:dyDescent="0.2">
      <c r="A6803" s="7" t="str">
        <f t="shared" si="109"/>
        <v>00036834</v>
      </c>
      <c r="B6803" s="2">
        <v>36834</v>
      </c>
      <c r="C6803">
        <v>50</v>
      </c>
      <c r="D6803" t="s">
        <v>767</v>
      </c>
      <c r="E6803">
        <v>22</v>
      </c>
      <c r="F6803" t="s">
        <v>15</v>
      </c>
      <c r="G6803">
        <v>0</v>
      </c>
      <c r="H6803">
        <v>1</v>
      </c>
      <c r="I6803">
        <v>2</v>
      </c>
      <c r="J6803">
        <f t="shared" si="110"/>
        <v>0</v>
      </c>
      <c r="K6803" s="8">
        <v>12</v>
      </c>
      <c r="L6803" s="8">
        <f>COUNTIFS($D$2:$D6803,D6803)</f>
        <v>138</v>
      </c>
    </row>
    <row r="6804" spans="1:12" x14ac:dyDescent="0.2">
      <c r="A6804" s="7" t="str">
        <f t="shared" si="109"/>
        <v>00036834</v>
      </c>
      <c r="B6804" s="2">
        <v>36834</v>
      </c>
      <c r="C6804">
        <v>23</v>
      </c>
      <c r="D6804" t="s">
        <v>50</v>
      </c>
      <c r="E6804">
        <v>14</v>
      </c>
      <c r="F6804" t="s">
        <v>27</v>
      </c>
      <c r="G6804">
        <v>1</v>
      </c>
      <c r="H6804">
        <v>3</v>
      </c>
      <c r="I6804">
        <v>2</v>
      </c>
      <c r="J6804">
        <f t="shared" si="110"/>
        <v>3</v>
      </c>
      <c r="K6804" s="8">
        <v>12</v>
      </c>
      <c r="L6804" s="8">
        <f>COUNTIFS($D$2:$D6804,D6804)</f>
        <v>328</v>
      </c>
    </row>
    <row r="6805" spans="1:12" x14ac:dyDescent="0.2">
      <c r="A6805" s="7" t="str">
        <f t="shared" si="109"/>
        <v>00036834</v>
      </c>
      <c r="B6805" s="2">
        <v>36834</v>
      </c>
      <c r="C6805">
        <v>14</v>
      </c>
      <c r="D6805" t="s">
        <v>27</v>
      </c>
      <c r="E6805">
        <v>23</v>
      </c>
      <c r="F6805" t="s">
        <v>50</v>
      </c>
      <c r="G6805">
        <v>0</v>
      </c>
      <c r="H6805">
        <v>2</v>
      </c>
      <c r="I6805">
        <v>3</v>
      </c>
      <c r="J6805">
        <f t="shared" si="110"/>
        <v>0</v>
      </c>
      <c r="K6805" s="8">
        <v>12</v>
      </c>
      <c r="L6805" s="8">
        <f>COUNTIFS($D$2:$D6805,D6805)</f>
        <v>328</v>
      </c>
    </row>
    <row r="6806" spans="1:12" x14ac:dyDescent="0.2">
      <c r="A6806" s="7" t="str">
        <f t="shared" si="109"/>
        <v>00036834</v>
      </c>
      <c r="B6806" s="2">
        <v>36834</v>
      </c>
      <c r="C6806">
        <v>26</v>
      </c>
      <c r="D6806" t="s">
        <v>17</v>
      </c>
      <c r="E6806">
        <v>31</v>
      </c>
      <c r="F6806" t="s">
        <v>447</v>
      </c>
      <c r="G6806">
        <v>1</v>
      </c>
      <c r="H6806">
        <v>2</v>
      </c>
      <c r="I6806">
        <v>1</v>
      </c>
      <c r="J6806">
        <f t="shared" si="110"/>
        <v>3</v>
      </c>
      <c r="K6806" s="8">
        <v>12</v>
      </c>
      <c r="L6806" s="8">
        <f>COUNTIFS($D$2:$D6806,D6806)</f>
        <v>328</v>
      </c>
    </row>
    <row r="6807" spans="1:12" x14ac:dyDescent="0.2">
      <c r="A6807" s="7" t="str">
        <f t="shared" si="109"/>
        <v>00036834</v>
      </c>
      <c r="B6807" s="2">
        <v>36834</v>
      </c>
      <c r="C6807">
        <v>31</v>
      </c>
      <c r="D6807" t="s">
        <v>447</v>
      </c>
      <c r="E6807">
        <v>26</v>
      </c>
      <c r="F6807" t="s">
        <v>17</v>
      </c>
      <c r="G6807">
        <v>0</v>
      </c>
      <c r="H6807">
        <v>1</v>
      </c>
      <c r="I6807">
        <v>2</v>
      </c>
      <c r="J6807">
        <f t="shared" si="110"/>
        <v>0</v>
      </c>
      <c r="K6807" s="8">
        <v>12</v>
      </c>
      <c r="L6807" s="8">
        <f>COUNTIFS($D$2:$D6807,D6807)</f>
        <v>88</v>
      </c>
    </row>
    <row r="6808" spans="1:12" x14ac:dyDescent="0.2">
      <c r="A6808" s="7" t="str">
        <f t="shared" si="109"/>
        <v>00036835</v>
      </c>
      <c r="B6808" s="2">
        <v>36835</v>
      </c>
      <c r="C6808">
        <v>16</v>
      </c>
      <c r="D6808" t="s">
        <v>37</v>
      </c>
      <c r="E6808">
        <v>32</v>
      </c>
      <c r="F6808" t="s">
        <v>559</v>
      </c>
      <c r="G6808">
        <v>1</v>
      </c>
      <c r="H6808">
        <v>0</v>
      </c>
      <c r="I6808">
        <v>1</v>
      </c>
      <c r="J6808">
        <f t="shared" si="110"/>
        <v>0</v>
      </c>
      <c r="K6808" s="8">
        <v>12</v>
      </c>
      <c r="L6808" s="8">
        <f>COUNTIFS($D$2:$D6808,D6808)</f>
        <v>328</v>
      </c>
    </row>
    <row r="6809" spans="1:12" x14ac:dyDescent="0.2">
      <c r="A6809" s="7" t="str">
        <f t="shared" si="109"/>
        <v>00036835</v>
      </c>
      <c r="B6809" s="2">
        <v>36835</v>
      </c>
      <c r="C6809">
        <v>32</v>
      </c>
      <c r="D6809" t="s">
        <v>559</v>
      </c>
      <c r="E6809">
        <v>16</v>
      </c>
      <c r="F6809" t="s">
        <v>37</v>
      </c>
      <c r="G6809">
        <v>0</v>
      </c>
      <c r="H6809">
        <v>1</v>
      </c>
      <c r="I6809">
        <v>0</v>
      </c>
      <c r="J6809">
        <f t="shared" si="110"/>
        <v>3</v>
      </c>
      <c r="K6809" s="8">
        <v>11</v>
      </c>
      <c r="L6809" s="8">
        <f>COUNTIFS($D$2:$D6809,D6809)</f>
        <v>327</v>
      </c>
    </row>
    <row r="6810" spans="1:12" x14ac:dyDescent="0.2">
      <c r="A6810" s="7" t="str">
        <f t="shared" si="109"/>
        <v>00036836</v>
      </c>
      <c r="B6810" s="2">
        <v>36836</v>
      </c>
      <c r="C6810">
        <v>46</v>
      </c>
      <c r="D6810" t="s">
        <v>763</v>
      </c>
      <c r="E6810">
        <v>29</v>
      </c>
      <c r="F6810" t="s">
        <v>42</v>
      </c>
      <c r="G6810">
        <v>1</v>
      </c>
      <c r="H6810">
        <v>0</v>
      </c>
      <c r="I6810">
        <v>0</v>
      </c>
      <c r="J6810">
        <f t="shared" si="110"/>
        <v>1</v>
      </c>
      <c r="K6810" s="8">
        <v>12</v>
      </c>
      <c r="L6810" s="8">
        <f>COUNTIFS($D$2:$D6810,D6810)</f>
        <v>164</v>
      </c>
    </row>
    <row r="6811" spans="1:12" x14ac:dyDescent="0.2">
      <c r="A6811" s="7" t="str">
        <f t="shared" si="109"/>
        <v>00036836</v>
      </c>
      <c r="B6811" s="2">
        <v>36836</v>
      </c>
      <c r="C6811">
        <v>29</v>
      </c>
      <c r="D6811" t="s">
        <v>42</v>
      </c>
      <c r="E6811">
        <v>46</v>
      </c>
      <c r="F6811" t="s">
        <v>763</v>
      </c>
      <c r="G6811">
        <v>0</v>
      </c>
      <c r="H6811">
        <v>0</v>
      </c>
      <c r="I6811">
        <v>0</v>
      </c>
      <c r="J6811">
        <f t="shared" si="110"/>
        <v>1</v>
      </c>
      <c r="K6811" s="8">
        <v>12</v>
      </c>
      <c r="L6811" s="8">
        <f>COUNTIFS($D$2:$D6811,D6811)</f>
        <v>286</v>
      </c>
    </row>
    <row r="6812" spans="1:12" x14ac:dyDescent="0.2">
      <c r="A6812" s="7" t="str">
        <f t="shared" si="109"/>
        <v>00036841</v>
      </c>
      <c r="B6812" s="2">
        <v>36841</v>
      </c>
      <c r="C6812">
        <v>10</v>
      </c>
      <c r="D6812" t="s">
        <v>47</v>
      </c>
      <c r="E6812">
        <v>46</v>
      </c>
      <c r="F6812" t="s">
        <v>763</v>
      </c>
      <c r="G6812">
        <v>1</v>
      </c>
      <c r="H6812">
        <v>0</v>
      </c>
      <c r="I6812">
        <v>0</v>
      </c>
      <c r="J6812">
        <f t="shared" si="110"/>
        <v>1</v>
      </c>
      <c r="K6812" s="8">
        <v>13</v>
      </c>
      <c r="L6812" s="8">
        <f>COUNTIFS($D$2:$D6812,D6812)</f>
        <v>329</v>
      </c>
    </row>
    <row r="6813" spans="1:12" x14ac:dyDescent="0.2">
      <c r="A6813" s="7" t="str">
        <f t="shared" si="109"/>
        <v>00036841</v>
      </c>
      <c r="B6813" s="2">
        <v>36841</v>
      </c>
      <c r="C6813">
        <v>46</v>
      </c>
      <c r="D6813" t="s">
        <v>763</v>
      </c>
      <c r="E6813">
        <v>10</v>
      </c>
      <c r="F6813" t="s">
        <v>47</v>
      </c>
      <c r="G6813">
        <v>0</v>
      </c>
      <c r="H6813">
        <v>0</v>
      </c>
      <c r="I6813">
        <v>0</v>
      </c>
      <c r="J6813">
        <f t="shared" si="110"/>
        <v>1</v>
      </c>
      <c r="K6813" s="8">
        <v>13</v>
      </c>
      <c r="L6813" s="8">
        <f>COUNTIFS($D$2:$D6813,D6813)</f>
        <v>165</v>
      </c>
    </row>
    <row r="6814" spans="1:12" x14ac:dyDescent="0.2">
      <c r="A6814" s="7" t="str">
        <f t="shared" si="109"/>
        <v>00036841</v>
      </c>
      <c r="B6814" s="2">
        <v>36841</v>
      </c>
      <c r="C6814">
        <v>32</v>
      </c>
      <c r="D6814" t="s">
        <v>559</v>
      </c>
      <c r="E6814">
        <v>26</v>
      </c>
      <c r="F6814" t="s">
        <v>17</v>
      </c>
      <c r="G6814">
        <v>1</v>
      </c>
      <c r="H6814">
        <v>2</v>
      </c>
      <c r="I6814">
        <v>0</v>
      </c>
      <c r="J6814">
        <f t="shared" si="110"/>
        <v>3</v>
      </c>
      <c r="K6814" s="8">
        <v>12</v>
      </c>
      <c r="L6814" s="8">
        <f>COUNTIFS($D$2:$D6814,D6814)</f>
        <v>328</v>
      </c>
    </row>
    <row r="6815" spans="1:12" x14ac:dyDescent="0.2">
      <c r="A6815" s="7" t="str">
        <f t="shared" si="109"/>
        <v>00036841</v>
      </c>
      <c r="B6815" s="2">
        <v>36841</v>
      </c>
      <c r="C6815">
        <v>26</v>
      </c>
      <c r="D6815" t="s">
        <v>17</v>
      </c>
      <c r="E6815">
        <v>32</v>
      </c>
      <c r="F6815" t="s">
        <v>559</v>
      </c>
      <c r="G6815">
        <v>0</v>
      </c>
      <c r="H6815">
        <v>0</v>
      </c>
      <c r="I6815">
        <v>2</v>
      </c>
      <c r="J6815">
        <f t="shared" si="110"/>
        <v>0</v>
      </c>
      <c r="K6815" s="8">
        <v>13</v>
      </c>
      <c r="L6815" s="8">
        <f>COUNTIFS($D$2:$D6815,D6815)</f>
        <v>329</v>
      </c>
    </row>
    <row r="6816" spans="1:12" x14ac:dyDescent="0.2">
      <c r="A6816" s="7" t="str">
        <f t="shared" si="109"/>
        <v>00036841</v>
      </c>
      <c r="B6816" s="2">
        <v>36841</v>
      </c>
      <c r="C6816">
        <v>52</v>
      </c>
      <c r="D6816" t="s">
        <v>769</v>
      </c>
      <c r="E6816">
        <v>16</v>
      </c>
      <c r="F6816" t="s">
        <v>37</v>
      </c>
      <c r="G6816">
        <v>1</v>
      </c>
      <c r="H6816">
        <v>0</v>
      </c>
      <c r="I6816">
        <v>1</v>
      </c>
      <c r="J6816">
        <f t="shared" si="110"/>
        <v>0</v>
      </c>
      <c r="K6816" s="8">
        <v>13</v>
      </c>
      <c r="L6816" s="8">
        <f>COUNTIFS($D$2:$D6816,D6816)</f>
        <v>51</v>
      </c>
    </row>
    <row r="6817" spans="1:12" x14ac:dyDescent="0.2">
      <c r="A6817" s="7" t="str">
        <f t="shared" si="109"/>
        <v>00036841</v>
      </c>
      <c r="B6817" s="2">
        <v>36841</v>
      </c>
      <c r="C6817">
        <v>16</v>
      </c>
      <c r="D6817" t="s">
        <v>37</v>
      </c>
      <c r="E6817">
        <v>52</v>
      </c>
      <c r="F6817" t="s">
        <v>769</v>
      </c>
      <c r="G6817">
        <v>0</v>
      </c>
      <c r="H6817">
        <v>1</v>
      </c>
      <c r="I6817">
        <v>0</v>
      </c>
      <c r="J6817">
        <f t="shared" si="110"/>
        <v>3</v>
      </c>
      <c r="K6817" s="8">
        <v>13</v>
      </c>
      <c r="L6817" s="8">
        <f>COUNTIFS($D$2:$D6817,D6817)</f>
        <v>329</v>
      </c>
    </row>
    <row r="6818" spans="1:12" x14ac:dyDescent="0.2">
      <c r="A6818" s="7" t="str">
        <f t="shared" si="109"/>
        <v>00036841</v>
      </c>
      <c r="B6818" s="2">
        <v>36841</v>
      </c>
      <c r="C6818">
        <v>50</v>
      </c>
      <c r="D6818" t="s">
        <v>767</v>
      </c>
      <c r="E6818">
        <v>48</v>
      </c>
      <c r="F6818" t="s">
        <v>765</v>
      </c>
      <c r="G6818">
        <v>1</v>
      </c>
      <c r="H6818">
        <v>2</v>
      </c>
      <c r="I6818">
        <v>0</v>
      </c>
      <c r="J6818">
        <f t="shared" si="110"/>
        <v>3</v>
      </c>
      <c r="K6818" s="8">
        <v>13</v>
      </c>
      <c r="L6818" s="8">
        <f>COUNTIFS($D$2:$D6818,D6818)</f>
        <v>139</v>
      </c>
    </row>
    <row r="6819" spans="1:12" x14ac:dyDescent="0.2">
      <c r="A6819" s="7" t="str">
        <f t="shared" si="109"/>
        <v>00036841</v>
      </c>
      <c r="B6819" s="2">
        <v>36841</v>
      </c>
      <c r="C6819">
        <v>48</v>
      </c>
      <c r="D6819" t="s">
        <v>765</v>
      </c>
      <c r="E6819">
        <v>50</v>
      </c>
      <c r="F6819" t="s">
        <v>767</v>
      </c>
      <c r="G6819">
        <v>0</v>
      </c>
      <c r="H6819">
        <v>0</v>
      </c>
      <c r="I6819">
        <v>2</v>
      </c>
      <c r="J6819">
        <f t="shared" si="110"/>
        <v>0</v>
      </c>
      <c r="K6819" s="8">
        <v>13</v>
      </c>
      <c r="L6819" s="8">
        <f>COUNTIFS($D$2:$D6819,D6819)</f>
        <v>51</v>
      </c>
    </row>
    <row r="6820" spans="1:12" x14ac:dyDescent="0.2">
      <c r="A6820" s="7" t="str">
        <f t="shared" si="109"/>
        <v>00036841</v>
      </c>
      <c r="B6820" s="2">
        <v>36841</v>
      </c>
      <c r="C6820">
        <v>18</v>
      </c>
      <c r="D6820" t="s">
        <v>12</v>
      </c>
      <c r="E6820">
        <v>22</v>
      </c>
      <c r="F6820" t="s">
        <v>15</v>
      </c>
      <c r="G6820">
        <v>1</v>
      </c>
      <c r="H6820">
        <v>1</v>
      </c>
      <c r="I6820">
        <v>1</v>
      </c>
      <c r="J6820">
        <f t="shared" si="110"/>
        <v>1</v>
      </c>
      <c r="K6820" s="8">
        <v>13</v>
      </c>
      <c r="L6820" s="8">
        <f>COUNTIFS($D$2:$D6820,D6820)</f>
        <v>207</v>
      </c>
    </row>
    <row r="6821" spans="1:12" x14ac:dyDescent="0.2">
      <c r="A6821" s="7" t="str">
        <f t="shared" si="109"/>
        <v>00036841</v>
      </c>
      <c r="B6821" s="2">
        <v>36841</v>
      </c>
      <c r="C6821">
        <v>22</v>
      </c>
      <c r="D6821" t="s">
        <v>15</v>
      </c>
      <c r="E6821">
        <v>18</v>
      </c>
      <c r="F6821" t="s">
        <v>12</v>
      </c>
      <c r="G6821">
        <v>0</v>
      </c>
      <c r="H6821">
        <v>1</v>
      </c>
      <c r="I6821">
        <v>1</v>
      </c>
      <c r="J6821">
        <f t="shared" si="110"/>
        <v>1</v>
      </c>
      <c r="K6821" s="8">
        <v>13</v>
      </c>
      <c r="L6821" s="8">
        <f>COUNTIFS($D$2:$D6821,D6821)</f>
        <v>287</v>
      </c>
    </row>
    <row r="6822" spans="1:12" x14ac:dyDescent="0.2">
      <c r="A6822" s="7" t="str">
        <f t="shared" si="109"/>
        <v>00036841</v>
      </c>
      <c r="B6822" s="2">
        <v>36841</v>
      </c>
      <c r="C6822">
        <v>21</v>
      </c>
      <c r="D6822" t="s">
        <v>10</v>
      </c>
      <c r="E6822">
        <v>34</v>
      </c>
      <c r="F6822" t="s">
        <v>445</v>
      </c>
      <c r="G6822">
        <v>1</v>
      </c>
      <c r="H6822">
        <v>2</v>
      </c>
      <c r="I6822">
        <v>1</v>
      </c>
      <c r="J6822">
        <f t="shared" si="110"/>
        <v>3</v>
      </c>
      <c r="K6822" s="8">
        <v>13</v>
      </c>
      <c r="L6822" s="8">
        <f>COUNTIFS($D$2:$D6822,D6822)</f>
        <v>329</v>
      </c>
    </row>
    <row r="6823" spans="1:12" x14ac:dyDescent="0.2">
      <c r="A6823" s="7" t="str">
        <f t="shared" si="109"/>
        <v>00036841</v>
      </c>
      <c r="B6823" s="2">
        <v>36841</v>
      </c>
      <c r="C6823">
        <v>34</v>
      </c>
      <c r="D6823" t="s">
        <v>445</v>
      </c>
      <c r="E6823">
        <v>21</v>
      </c>
      <c r="F6823" t="s">
        <v>10</v>
      </c>
      <c r="G6823">
        <v>0</v>
      </c>
      <c r="H6823">
        <v>1</v>
      </c>
      <c r="I6823">
        <v>2</v>
      </c>
      <c r="J6823">
        <f t="shared" si="110"/>
        <v>0</v>
      </c>
      <c r="K6823" s="8">
        <v>13</v>
      </c>
      <c r="L6823" s="8">
        <f>COUNTIFS($D$2:$D6823,D6823)</f>
        <v>207</v>
      </c>
    </row>
    <row r="6824" spans="1:12" x14ac:dyDescent="0.2">
      <c r="A6824" s="7" t="str">
        <f t="shared" si="109"/>
        <v>00036841</v>
      </c>
      <c r="B6824" s="2">
        <v>36841</v>
      </c>
      <c r="C6824">
        <v>31</v>
      </c>
      <c r="D6824" t="s">
        <v>447</v>
      </c>
      <c r="E6824">
        <v>23</v>
      </c>
      <c r="F6824" t="s">
        <v>50</v>
      </c>
      <c r="G6824">
        <v>1</v>
      </c>
      <c r="H6824">
        <v>2</v>
      </c>
      <c r="I6824">
        <v>2</v>
      </c>
      <c r="J6824">
        <f t="shared" si="110"/>
        <v>1</v>
      </c>
      <c r="K6824" s="8">
        <v>13</v>
      </c>
      <c r="L6824" s="8">
        <f>COUNTIFS($D$2:$D6824,D6824)</f>
        <v>89</v>
      </c>
    </row>
    <row r="6825" spans="1:12" x14ac:dyDescent="0.2">
      <c r="A6825" s="7" t="str">
        <f t="shared" si="109"/>
        <v>00036841</v>
      </c>
      <c r="B6825" s="2">
        <v>36841</v>
      </c>
      <c r="C6825">
        <v>23</v>
      </c>
      <c r="D6825" t="s">
        <v>50</v>
      </c>
      <c r="E6825">
        <v>31</v>
      </c>
      <c r="F6825" t="s">
        <v>447</v>
      </c>
      <c r="G6825">
        <v>0</v>
      </c>
      <c r="H6825">
        <v>2</v>
      </c>
      <c r="I6825">
        <v>2</v>
      </c>
      <c r="J6825">
        <f t="shared" si="110"/>
        <v>1</v>
      </c>
      <c r="K6825" s="8">
        <v>13</v>
      </c>
      <c r="L6825" s="8">
        <f>COUNTIFS($D$2:$D6825,D6825)</f>
        <v>329</v>
      </c>
    </row>
    <row r="6826" spans="1:12" x14ac:dyDescent="0.2">
      <c r="A6826" s="7" t="str">
        <f t="shared" si="109"/>
        <v>00036841</v>
      </c>
      <c r="B6826" s="2">
        <v>36841</v>
      </c>
      <c r="C6826">
        <v>29</v>
      </c>
      <c r="D6826" t="s">
        <v>42</v>
      </c>
      <c r="E6826">
        <v>20</v>
      </c>
      <c r="F6826" t="s">
        <v>45</v>
      </c>
      <c r="G6826">
        <v>1</v>
      </c>
      <c r="H6826">
        <v>4</v>
      </c>
      <c r="I6826">
        <v>1</v>
      </c>
      <c r="J6826">
        <f t="shared" si="110"/>
        <v>3</v>
      </c>
      <c r="K6826" s="8">
        <v>13</v>
      </c>
      <c r="L6826" s="8">
        <f>COUNTIFS($D$2:$D6826,D6826)</f>
        <v>287</v>
      </c>
    </row>
    <row r="6827" spans="1:12" x14ac:dyDescent="0.2">
      <c r="A6827" s="7" t="str">
        <f t="shared" si="109"/>
        <v>00036841</v>
      </c>
      <c r="B6827" s="2">
        <v>36841</v>
      </c>
      <c r="C6827">
        <v>20</v>
      </c>
      <c r="D6827" t="s">
        <v>45</v>
      </c>
      <c r="E6827">
        <v>29</v>
      </c>
      <c r="F6827" t="s">
        <v>42</v>
      </c>
      <c r="G6827">
        <v>0</v>
      </c>
      <c r="H6827">
        <v>1</v>
      </c>
      <c r="I6827">
        <v>4</v>
      </c>
      <c r="J6827">
        <f t="shared" si="110"/>
        <v>0</v>
      </c>
      <c r="K6827" s="8">
        <v>13</v>
      </c>
      <c r="L6827" s="8">
        <f>COUNTIFS($D$2:$D6827,D6827)</f>
        <v>177</v>
      </c>
    </row>
    <row r="6828" spans="1:12" x14ac:dyDescent="0.2">
      <c r="A6828" s="7" t="str">
        <f t="shared" si="109"/>
        <v>00036842</v>
      </c>
      <c r="B6828" s="2">
        <v>36842</v>
      </c>
      <c r="C6828">
        <v>14</v>
      </c>
      <c r="D6828" t="s">
        <v>27</v>
      </c>
      <c r="E6828">
        <v>49</v>
      </c>
      <c r="F6828" t="s">
        <v>766</v>
      </c>
      <c r="G6828">
        <v>1</v>
      </c>
      <c r="H6828">
        <v>1</v>
      </c>
      <c r="I6828">
        <v>1</v>
      </c>
      <c r="J6828">
        <f t="shared" si="110"/>
        <v>1</v>
      </c>
      <c r="K6828" s="8">
        <v>13</v>
      </c>
      <c r="L6828" s="8">
        <f>COUNTIFS($D$2:$D6828,D6828)</f>
        <v>329</v>
      </c>
    </row>
    <row r="6829" spans="1:12" x14ac:dyDescent="0.2">
      <c r="A6829" s="7" t="str">
        <f t="shared" si="109"/>
        <v>00036842</v>
      </c>
      <c r="B6829" s="2">
        <v>36842</v>
      </c>
      <c r="C6829">
        <v>49</v>
      </c>
      <c r="D6829" t="s">
        <v>766</v>
      </c>
      <c r="E6829">
        <v>14</v>
      </c>
      <c r="F6829" t="s">
        <v>27</v>
      </c>
      <c r="G6829">
        <v>0</v>
      </c>
      <c r="H6829">
        <v>1</v>
      </c>
      <c r="I6829">
        <v>1</v>
      </c>
      <c r="J6829">
        <f t="shared" si="110"/>
        <v>1</v>
      </c>
      <c r="K6829" s="8">
        <v>12</v>
      </c>
      <c r="L6829" s="8">
        <f>COUNTIFS($D$2:$D6829,D6829)</f>
        <v>328</v>
      </c>
    </row>
    <row r="6830" spans="1:12" x14ac:dyDescent="0.2">
      <c r="A6830" s="7" t="str">
        <f t="shared" ref="A6830:A6893" si="111">_xlfn.CONCAT("000", B6830)</f>
        <v>00036842</v>
      </c>
      <c r="B6830" s="2">
        <v>36842</v>
      </c>
      <c r="C6830">
        <v>19</v>
      </c>
      <c r="D6830" t="s">
        <v>40</v>
      </c>
      <c r="E6830">
        <v>51</v>
      </c>
      <c r="F6830" t="s">
        <v>768</v>
      </c>
      <c r="G6830">
        <v>1</v>
      </c>
      <c r="H6830">
        <v>4</v>
      </c>
      <c r="I6830">
        <v>1</v>
      </c>
      <c r="J6830">
        <f t="shared" si="110"/>
        <v>3</v>
      </c>
      <c r="K6830" s="8">
        <v>13</v>
      </c>
      <c r="L6830" s="8">
        <f>COUNTIFS($D$2:$D6830,D6830)</f>
        <v>329</v>
      </c>
    </row>
    <row r="6831" spans="1:12" x14ac:dyDescent="0.2">
      <c r="A6831" s="7" t="str">
        <f t="shared" si="111"/>
        <v>00036842</v>
      </c>
      <c r="B6831" s="2">
        <v>36842</v>
      </c>
      <c r="C6831">
        <v>51</v>
      </c>
      <c r="D6831" t="s">
        <v>768</v>
      </c>
      <c r="E6831">
        <v>19</v>
      </c>
      <c r="F6831" t="s">
        <v>40</v>
      </c>
      <c r="G6831">
        <v>0</v>
      </c>
      <c r="H6831">
        <v>1</v>
      </c>
      <c r="I6831">
        <v>4</v>
      </c>
      <c r="J6831">
        <f t="shared" si="110"/>
        <v>0</v>
      </c>
      <c r="K6831" s="8">
        <v>13</v>
      </c>
      <c r="L6831" s="8">
        <f>COUNTIFS($D$2:$D6831,D6831)</f>
        <v>329</v>
      </c>
    </row>
    <row r="6832" spans="1:12" x14ac:dyDescent="0.2">
      <c r="A6832" s="7" t="str">
        <f t="shared" si="111"/>
        <v>00036848</v>
      </c>
      <c r="B6832" s="2">
        <v>36848</v>
      </c>
      <c r="C6832">
        <v>48</v>
      </c>
      <c r="D6832" t="s">
        <v>765</v>
      </c>
      <c r="E6832">
        <v>14</v>
      </c>
      <c r="F6832" t="s">
        <v>27</v>
      </c>
      <c r="G6832">
        <v>1</v>
      </c>
      <c r="H6832">
        <v>2</v>
      </c>
      <c r="I6832">
        <v>0</v>
      </c>
      <c r="J6832">
        <f t="shared" si="110"/>
        <v>3</v>
      </c>
      <c r="K6832" s="8">
        <v>14</v>
      </c>
      <c r="L6832" s="8">
        <f>COUNTIFS($D$2:$D6832,D6832)</f>
        <v>52</v>
      </c>
    </row>
    <row r="6833" spans="1:12" x14ac:dyDescent="0.2">
      <c r="A6833" s="7" t="str">
        <f t="shared" si="111"/>
        <v>00036848</v>
      </c>
      <c r="B6833" s="2">
        <v>36848</v>
      </c>
      <c r="C6833">
        <v>14</v>
      </c>
      <c r="D6833" t="s">
        <v>27</v>
      </c>
      <c r="E6833">
        <v>48</v>
      </c>
      <c r="F6833" t="s">
        <v>765</v>
      </c>
      <c r="G6833">
        <v>0</v>
      </c>
      <c r="H6833">
        <v>0</v>
      </c>
      <c r="I6833">
        <v>2</v>
      </c>
      <c r="J6833">
        <f t="shared" si="110"/>
        <v>0</v>
      </c>
      <c r="K6833" s="8">
        <v>14</v>
      </c>
      <c r="L6833" s="8">
        <f>COUNTIFS($D$2:$D6833,D6833)</f>
        <v>330</v>
      </c>
    </row>
    <row r="6834" spans="1:12" x14ac:dyDescent="0.2">
      <c r="A6834" s="7" t="str">
        <f t="shared" si="111"/>
        <v>00036848</v>
      </c>
      <c r="B6834" s="2">
        <v>36848</v>
      </c>
      <c r="C6834">
        <v>46</v>
      </c>
      <c r="D6834" t="s">
        <v>763</v>
      </c>
      <c r="E6834">
        <v>52</v>
      </c>
      <c r="F6834" t="s">
        <v>769</v>
      </c>
      <c r="G6834">
        <v>1</v>
      </c>
      <c r="H6834">
        <v>2</v>
      </c>
      <c r="I6834">
        <v>0</v>
      </c>
      <c r="J6834">
        <f t="shared" si="110"/>
        <v>3</v>
      </c>
      <c r="K6834" s="8">
        <v>14</v>
      </c>
      <c r="L6834" s="8">
        <f>COUNTIFS($D$2:$D6834,D6834)</f>
        <v>166</v>
      </c>
    </row>
    <row r="6835" spans="1:12" x14ac:dyDescent="0.2">
      <c r="A6835" s="7" t="str">
        <f t="shared" si="111"/>
        <v>00036848</v>
      </c>
      <c r="B6835" s="2">
        <v>36848</v>
      </c>
      <c r="C6835">
        <v>52</v>
      </c>
      <c r="D6835" t="s">
        <v>769</v>
      </c>
      <c r="E6835">
        <v>46</v>
      </c>
      <c r="F6835" t="s">
        <v>763</v>
      </c>
      <c r="G6835">
        <v>0</v>
      </c>
      <c r="H6835">
        <v>0</v>
      </c>
      <c r="I6835">
        <v>2</v>
      </c>
      <c r="J6835">
        <f t="shared" si="110"/>
        <v>0</v>
      </c>
      <c r="K6835" s="8">
        <v>14</v>
      </c>
      <c r="L6835" s="8">
        <f>COUNTIFS($D$2:$D6835,D6835)</f>
        <v>52</v>
      </c>
    </row>
    <row r="6836" spans="1:12" x14ac:dyDescent="0.2">
      <c r="A6836" s="7" t="str">
        <f t="shared" si="111"/>
        <v>00036848</v>
      </c>
      <c r="B6836" s="2">
        <v>36848</v>
      </c>
      <c r="C6836">
        <v>16</v>
      </c>
      <c r="D6836" t="s">
        <v>37</v>
      </c>
      <c r="E6836">
        <v>10</v>
      </c>
      <c r="F6836" t="s">
        <v>47</v>
      </c>
      <c r="G6836">
        <v>1</v>
      </c>
      <c r="H6836">
        <v>2</v>
      </c>
      <c r="I6836">
        <v>0</v>
      </c>
      <c r="J6836">
        <f t="shared" si="110"/>
        <v>3</v>
      </c>
      <c r="K6836" s="8">
        <v>14</v>
      </c>
      <c r="L6836" s="8">
        <f>COUNTIFS($D$2:$D6836,D6836)</f>
        <v>330</v>
      </c>
    </row>
    <row r="6837" spans="1:12" x14ac:dyDescent="0.2">
      <c r="A6837" s="7" t="str">
        <f t="shared" si="111"/>
        <v>00036848</v>
      </c>
      <c r="B6837" s="2">
        <v>36848</v>
      </c>
      <c r="C6837">
        <v>10</v>
      </c>
      <c r="D6837" t="s">
        <v>47</v>
      </c>
      <c r="E6837">
        <v>16</v>
      </c>
      <c r="F6837" t="s">
        <v>37</v>
      </c>
      <c r="G6837">
        <v>0</v>
      </c>
      <c r="H6837">
        <v>0</v>
      </c>
      <c r="I6837">
        <v>2</v>
      </c>
      <c r="J6837">
        <f t="shared" si="110"/>
        <v>0</v>
      </c>
      <c r="K6837" s="8">
        <v>14</v>
      </c>
      <c r="L6837" s="8">
        <f>COUNTIFS($D$2:$D6837,D6837)</f>
        <v>330</v>
      </c>
    </row>
    <row r="6838" spans="1:12" x14ac:dyDescent="0.2">
      <c r="A6838" s="7" t="str">
        <f t="shared" si="111"/>
        <v>00036848</v>
      </c>
      <c r="B6838" s="2">
        <v>36848</v>
      </c>
      <c r="C6838">
        <v>49</v>
      </c>
      <c r="D6838" t="s">
        <v>766</v>
      </c>
      <c r="E6838">
        <v>29</v>
      </c>
      <c r="F6838" t="s">
        <v>42</v>
      </c>
      <c r="G6838">
        <v>1</v>
      </c>
      <c r="H6838">
        <v>0</v>
      </c>
      <c r="I6838">
        <v>1</v>
      </c>
      <c r="J6838">
        <f t="shared" si="110"/>
        <v>0</v>
      </c>
      <c r="K6838" s="8">
        <v>13</v>
      </c>
      <c r="L6838" s="8">
        <f>COUNTIFS($D$2:$D6838,D6838)</f>
        <v>329</v>
      </c>
    </row>
    <row r="6839" spans="1:12" x14ac:dyDescent="0.2">
      <c r="A6839" s="7" t="str">
        <f t="shared" si="111"/>
        <v>00036848</v>
      </c>
      <c r="B6839" s="2">
        <v>36848</v>
      </c>
      <c r="C6839">
        <v>29</v>
      </c>
      <c r="D6839" t="s">
        <v>42</v>
      </c>
      <c r="E6839">
        <v>49</v>
      </c>
      <c r="F6839" t="s">
        <v>766</v>
      </c>
      <c r="G6839">
        <v>0</v>
      </c>
      <c r="H6839">
        <v>1</v>
      </c>
      <c r="I6839">
        <v>0</v>
      </c>
      <c r="J6839">
        <f t="shared" si="110"/>
        <v>3</v>
      </c>
      <c r="K6839" s="8">
        <v>14</v>
      </c>
      <c r="L6839" s="8">
        <f>COUNTIFS($D$2:$D6839,D6839)</f>
        <v>288</v>
      </c>
    </row>
    <row r="6840" spans="1:12" x14ac:dyDescent="0.2">
      <c r="A6840" s="7" t="str">
        <f t="shared" si="111"/>
        <v>00036848</v>
      </c>
      <c r="B6840" s="2">
        <v>36848</v>
      </c>
      <c r="C6840">
        <v>20</v>
      </c>
      <c r="D6840" t="s">
        <v>45</v>
      </c>
      <c r="E6840">
        <v>21</v>
      </c>
      <c r="F6840" t="s">
        <v>10</v>
      </c>
      <c r="G6840">
        <v>1</v>
      </c>
      <c r="H6840">
        <v>0</v>
      </c>
      <c r="I6840">
        <v>1</v>
      </c>
      <c r="J6840">
        <f t="shared" si="110"/>
        <v>0</v>
      </c>
      <c r="K6840" s="8">
        <v>14</v>
      </c>
      <c r="L6840" s="8">
        <f>COUNTIFS($D$2:$D6840,D6840)</f>
        <v>178</v>
      </c>
    </row>
    <row r="6841" spans="1:12" x14ac:dyDescent="0.2">
      <c r="A6841" s="7" t="str">
        <f t="shared" si="111"/>
        <v>00036848</v>
      </c>
      <c r="B6841" s="2">
        <v>36848</v>
      </c>
      <c r="C6841">
        <v>21</v>
      </c>
      <c r="D6841" t="s">
        <v>10</v>
      </c>
      <c r="E6841">
        <v>20</v>
      </c>
      <c r="F6841" t="s">
        <v>45</v>
      </c>
      <c r="G6841">
        <v>0</v>
      </c>
      <c r="H6841">
        <v>1</v>
      </c>
      <c r="I6841">
        <v>0</v>
      </c>
      <c r="J6841">
        <f t="shared" si="110"/>
        <v>3</v>
      </c>
      <c r="K6841" s="8">
        <v>14</v>
      </c>
      <c r="L6841" s="8">
        <f>COUNTIFS($D$2:$D6841,D6841)</f>
        <v>330</v>
      </c>
    </row>
    <row r="6842" spans="1:12" x14ac:dyDescent="0.2">
      <c r="A6842" s="7" t="str">
        <f t="shared" si="111"/>
        <v>00036848</v>
      </c>
      <c r="B6842" s="2">
        <v>36848</v>
      </c>
      <c r="C6842">
        <v>34</v>
      </c>
      <c r="D6842" t="s">
        <v>445</v>
      </c>
      <c r="E6842">
        <v>18</v>
      </c>
      <c r="F6842" t="s">
        <v>12</v>
      </c>
      <c r="G6842">
        <v>1</v>
      </c>
      <c r="H6842">
        <v>0</v>
      </c>
      <c r="I6842">
        <v>3</v>
      </c>
      <c r="J6842">
        <f t="shared" si="110"/>
        <v>0</v>
      </c>
      <c r="K6842" s="8">
        <v>14</v>
      </c>
      <c r="L6842" s="8">
        <f>COUNTIFS($D$2:$D6842,D6842)</f>
        <v>208</v>
      </c>
    </row>
    <row r="6843" spans="1:12" x14ac:dyDescent="0.2">
      <c r="A6843" s="7" t="str">
        <f t="shared" si="111"/>
        <v>00036848</v>
      </c>
      <c r="B6843" s="2">
        <v>36848</v>
      </c>
      <c r="C6843">
        <v>18</v>
      </c>
      <c r="D6843" t="s">
        <v>12</v>
      </c>
      <c r="E6843">
        <v>34</v>
      </c>
      <c r="F6843" t="s">
        <v>445</v>
      </c>
      <c r="G6843">
        <v>0</v>
      </c>
      <c r="H6843">
        <v>3</v>
      </c>
      <c r="I6843">
        <v>0</v>
      </c>
      <c r="J6843">
        <f t="shared" si="110"/>
        <v>3</v>
      </c>
      <c r="K6843" s="8">
        <v>14</v>
      </c>
      <c r="L6843" s="8">
        <f>COUNTIFS($D$2:$D6843,D6843)</f>
        <v>208</v>
      </c>
    </row>
    <row r="6844" spans="1:12" x14ac:dyDescent="0.2">
      <c r="A6844" s="7" t="str">
        <f t="shared" si="111"/>
        <v>00036848</v>
      </c>
      <c r="B6844" s="2">
        <v>36848</v>
      </c>
      <c r="C6844">
        <v>22</v>
      </c>
      <c r="D6844" t="s">
        <v>15</v>
      </c>
      <c r="E6844">
        <v>31</v>
      </c>
      <c r="F6844" t="s">
        <v>447</v>
      </c>
      <c r="G6844">
        <v>1</v>
      </c>
      <c r="H6844">
        <v>1</v>
      </c>
      <c r="I6844">
        <v>2</v>
      </c>
      <c r="J6844">
        <f t="shared" si="110"/>
        <v>0</v>
      </c>
      <c r="K6844" s="8">
        <v>14</v>
      </c>
      <c r="L6844" s="8">
        <f>COUNTIFS($D$2:$D6844,D6844)</f>
        <v>288</v>
      </c>
    </row>
    <row r="6845" spans="1:12" x14ac:dyDescent="0.2">
      <c r="A6845" s="7" t="str">
        <f t="shared" si="111"/>
        <v>00036848</v>
      </c>
      <c r="B6845" s="2">
        <v>36848</v>
      </c>
      <c r="C6845">
        <v>31</v>
      </c>
      <c r="D6845" t="s">
        <v>447</v>
      </c>
      <c r="E6845">
        <v>22</v>
      </c>
      <c r="F6845" t="s">
        <v>15</v>
      </c>
      <c r="G6845">
        <v>0</v>
      </c>
      <c r="H6845">
        <v>2</v>
      </c>
      <c r="I6845">
        <v>1</v>
      </c>
      <c r="J6845">
        <f t="shared" si="110"/>
        <v>3</v>
      </c>
      <c r="K6845" s="8">
        <v>14</v>
      </c>
      <c r="L6845" s="8">
        <f>COUNTIFS($D$2:$D6845,D6845)</f>
        <v>90</v>
      </c>
    </row>
    <row r="6846" spans="1:12" x14ac:dyDescent="0.2">
      <c r="A6846" s="7" t="str">
        <f t="shared" si="111"/>
        <v>00036848</v>
      </c>
      <c r="B6846" s="2">
        <v>36848</v>
      </c>
      <c r="C6846">
        <v>23</v>
      </c>
      <c r="D6846" t="s">
        <v>50</v>
      </c>
      <c r="E6846">
        <v>32</v>
      </c>
      <c r="F6846" t="s">
        <v>559</v>
      </c>
      <c r="G6846">
        <v>1</v>
      </c>
      <c r="H6846">
        <v>2</v>
      </c>
      <c r="I6846">
        <v>0</v>
      </c>
      <c r="J6846">
        <f t="shared" si="110"/>
        <v>3</v>
      </c>
      <c r="K6846" s="8">
        <v>14</v>
      </c>
      <c r="L6846" s="8">
        <f>COUNTIFS($D$2:$D6846,D6846)</f>
        <v>330</v>
      </c>
    </row>
    <row r="6847" spans="1:12" x14ac:dyDescent="0.2">
      <c r="A6847" s="7" t="str">
        <f t="shared" si="111"/>
        <v>00036848</v>
      </c>
      <c r="B6847" s="2">
        <v>36848</v>
      </c>
      <c r="C6847">
        <v>32</v>
      </c>
      <c r="D6847" t="s">
        <v>559</v>
      </c>
      <c r="E6847">
        <v>23</v>
      </c>
      <c r="F6847" t="s">
        <v>50</v>
      </c>
      <c r="G6847">
        <v>0</v>
      </c>
      <c r="H6847">
        <v>0</v>
      </c>
      <c r="I6847">
        <v>2</v>
      </c>
      <c r="J6847">
        <f t="shared" si="110"/>
        <v>0</v>
      </c>
      <c r="K6847" s="8">
        <v>13</v>
      </c>
      <c r="L6847" s="8">
        <f>COUNTIFS($D$2:$D6847,D6847)</f>
        <v>329</v>
      </c>
    </row>
    <row r="6848" spans="1:12" x14ac:dyDescent="0.2">
      <c r="A6848" s="7" t="str">
        <f t="shared" si="111"/>
        <v>00036849</v>
      </c>
      <c r="B6848" s="2">
        <v>36849</v>
      </c>
      <c r="C6848">
        <v>26</v>
      </c>
      <c r="D6848" t="s">
        <v>17</v>
      </c>
      <c r="E6848">
        <v>19</v>
      </c>
      <c r="F6848" t="s">
        <v>40</v>
      </c>
      <c r="G6848">
        <v>1</v>
      </c>
      <c r="H6848">
        <v>2</v>
      </c>
      <c r="I6848">
        <v>1</v>
      </c>
      <c r="J6848">
        <f t="shared" si="110"/>
        <v>3</v>
      </c>
      <c r="K6848" s="8">
        <v>14</v>
      </c>
      <c r="L6848" s="8">
        <f>COUNTIFS($D$2:$D6848,D6848)</f>
        <v>330</v>
      </c>
    </row>
    <row r="6849" spans="1:12" x14ac:dyDescent="0.2">
      <c r="A6849" s="7" t="str">
        <f t="shared" si="111"/>
        <v>00036849</v>
      </c>
      <c r="B6849" s="2">
        <v>36849</v>
      </c>
      <c r="C6849">
        <v>19</v>
      </c>
      <c r="D6849" t="s">
        <v>40</v>
      </c>
      <c r="E6849">
        <v>26</v>
      </c>
      <c r="F6849" t="s">
        <v>17</v>
      </c>
      <c r="G6849">
        <v>0</v>
      </c>
      <c r="H6849">
        <v>1</v>
      </c>
      <c r="I6849">
        <v>2</v>
      </c>
      <c r="J6849">
        <f t="shared" si="110"/>
        <v>0</v>
      </c>
      <c r="K6849" s="8">
        <v>14</v>
      </c>
      <c r="L6849" s="8">
        <f>COUNTIFS($D$2:$D6849,D6849)</f>
        <v>330</v>
      </c>
    </row>
    <row r="6850" spans="1:12" x14ac:dyDescent="0.2">
      <c r="A6850" s="7" t="str">
        <f t="shared" si="111"/>
        <v>00036850</v>
      </c>
      <c r="B6850" s="2">
        <v>36850</v>
      </c>
      <c r="C6850">
        <v>51</v>
      </c>
      <c r="D6850" t="s">
        <v>768</v>
      </c>
      <c r="E6850">
        <v>50</v>
      </c>
      <c r="F6850" t="s">
        <v>767</v>
      </c>
      <c r="G6850">
        <v>1</v>
      </c>
      <c r="H6850">
        <v>0</v>
      </c>
      <c r="I6850">
        <v>1</v>
      </c>
      <c r="J6850">
        <f t="shared" ref="J6850:J6913" si="112">IF(H6850&gt;I6850,3,IF(I6850&gt;H6850,0,1))</f>
        <v>0</v>
      </c>
      <c r="K6850" s="8">
        <v>14</v>
      </c>
      <c r="L6850" s="8">
        <f>COUNTIFS($D$2:$D6850,D6850)</f>
        <v>330</v>
      </c>
    </row>
    <row r="6851" spans="1:12" x14ac:dyDescent="0.2">
      <c r="A6851" s="7" t="str">
        <f t="shared" si="111"/>
        <v>00036850</v>
      </c>
      <c r="B6851" s="2">
        <v>36850</v>
      </c>
      <c r="C6851">
        <v>50</v>
      </c>
      <c r="D6851" t="s">
        <v>767</v>
      </c>
      <c r="E6851">
        <v>51</v>
      </c>
      <c r="F6851" t="s">
        <v>768</v>
      </c>
      <c r="G6851">
        <v>0</v>
      </c>
      <c r="H6851">
        <v>1</v>
      </c>
      <c r="I6851">
        <v>0</v>
      </c>
      <c r="J6851">
        <f t="shared" si="112"/>
        <v>3</v>
      </c>
      <c r="K6851" s="8">
        <v>14</v>
      </c>
      <c r="L6851" s="8">
        <f>COUNTIFS($D$2:$D6851,D6851)</f>
        <v>140</v>
      </c>
    </row>
    <row r="6852" spans="1:12" x14ac:dyDescent="0.2">
      <c r="A6852" s="7" t="str">
        <f t="shared" si="111"/>
        <v>00036855</v>
      </c>
      <c r="B6852" s="2">
        <v>36855</v>
      </c>
      <c r="C6852">
        <v>48</v>
      </c>
      <c r="D6852" t="s">
        <v>765</v>
      </c>
      <c r="E6852">
        <v>31</v>
      </c>
      <c r="F6852" t="s">
        <v>447</v>
      </c>
      <c r="G6852">
        <v>1</v>
      </c>
      <c r="H6852">
        <v>0</v>
      </c>
      <c r="I6852">
        <v>1</v>
      </c>
      <c r="J6852">
        <f t="shared" si="112"/>
        <v>0</v>
      </c>
      <c r="K6852" s="8">
        <v>15</v>
      </c>
      <c r="L6852" s="8">
        <f>COUNTIFS($D$2:$D6852,D6852)</f>
        <v>53</v>
      </c>
    </row>
    <row r="6853" spans="1:12" x14ac:dyDescent="0.2">
      <c r="A6853" s="7" t="str">
        <f t="shared" si="111"/>
        <v>00036855</v>
      </c>
      <c r="B6853" s="2">
        <v>36855</v>
      </c>
      <c r="C6853">
        <v>31</v>
      </c>
      <c r="D6853" t="s">
        <v>447</v>
      </c>
      <c r="E6853">
        <v>48</v>
      </c>
      <c r="F6853" t="s">
        <v>765</v>
      </c>
      <c r="G6853">
        <v>0</v>
      </c>
      <c r="H6853">
        <v>1</v>
      </c>
      <c r="I6853">
        <v>0</v>
      </c>
      <c r="J6853">
        <f t="shared" si="112"/>
        <v>3</v>
      </c>
      <c r="K6853" s="8">
        <v>15</v>
      </c>
      <c r="L6853" s="8">
        <f>COUNTIFS($D$2:$D6853,D6853)</f>
        <v>91</v>
      </c>
    </row>
    <row r="6854" spans="1:12" x14ac:dyDescent="0.2">
      <c r="A6854" s="7" t="str">
        <f t="shared" si="111"/>
        <v>00036855</v>
      </c>
      <c r="B6854" s="2">
        <v>36855</v>
      </c>
      <c r="C6854">
        <v>51</v>
      </c>
      <c r="D6854" t="s">
        <v>768</v>
      </c>
      <c r="E6854">
        <v>32</v>
      </c>
      <c r="F6854" t="s">
        <v>559</v>
      </c>
      <c r="G6854">
        <v>1</v>
      </c>
      <c r="H6854">
        <v>1</v>
      </c>
      <c r="I6854">
        <v>1</v>
      </c>
      <c r="J6854">
        <f t="shared" si="112"/>
        <v>1</v>
      </c>
      <c r="K6854" s="8">
        <v>15</v>
      </c>
      <c r="L6854" s="8">
        <f>COUNTIFS($D$2:$D6854,D6854)</f>
        <v>331</v>
      </c>
    </row>
    <row r="6855" spans="1:12" x14ac:dyDescent="0.2">
      <c r="A6855" s="7" t="str">
        <f t="shared" si="111"/>
        <v>00036855</v>
      </c>
      <c r="B6855" s="2">
        <v>36855</v>
      </c>
      <c r="C6855">
        <v>32</v>
      </c>
      <c r="D6855" t="s">
        <v>559</v>
      </c>
      <c r="E6855">
        <v>51</v>
      </c>
      <c r="F6855" t="s">
        <v>768</v>
      </c>
      <c r="G6855">
        <v>0</v>
      </c>
      <c r="H6855">
        <v>1</v>
      </c>
      <c r="I6855">
        <v>1</v>
      </c>
      <c r="J6855">
        <f t="shared" si="112"/>
        <v>1</v>
      </c>
      <c r="K6855" s="8">
        <v>14</v>
      </c>
      <c r="L6855" s="8">
        <f>COUNTIFS($D$2:$D6855,D6855)</f>
        <v>330</v>
      </c>
    </row>
    <row r="6856" spans="1:12" x14ac:dyDescent="0.2">
      <c r="A6856" s="7" t="str">
        <f t="shared" si="111"/>
        <v>00036855</v>
      </c>
      <c r="B6856" s="2">
        <v>36855</v>
      </c>
      <c r="C6856">
        <v>46</v>
      </c>
      <c r="D6856" t="s">
        <v>763</v>
      </c>
      <c r="E6856">
        <v>21</v>
      </c>
      <c r="F6856" t="s">
        <v>10</v>
      </c>
      <c r="G6856">
        <v>1</v>
      </c>
      <c r="H6856">
        <v>0</v>
      </c>
      <c r="I6856">
        <v>3</v>
      </c>
      <c r="J6856">
        <f t="shared" si="112"/>
        <v>0</v>
      </c>
      <c r="K6856" s="8">
        <v>15</v>
      </c>
      <c r="L6856" s="8">
        <f>COUNTIFS($D$2:$D6856,D6856)</f>
        <v>167</v>
      </c>
    </row>
    <row r="6857" spans="1:12" x14ac:dyDescent="0.2">
      <c r="A6857" s="7" t="str">
        <f t="shared" si="111"/>
        <v>00036855</v>
      </c>
      <c r="B6857" s="2">
        <v>36855</v>
      </c>
      <c r="C6857">
        <v>21</v>
      </c>
      <c r="D6857" t="s">
        <v>10</v>
      </c>
      <c r="E6857">
        <v>46</v>
      </c>
      <c r="F6857" t="s">
        <v>763</v>
      </c>
      <c r="G6857">
        <v>0</v>
      </c>
      <c r="H6857">
        <v>3</v>
      </c>
      <c r="I6857">
        <v>0</v>
      </c>
      <c r="J6857">
        <f t="shared" si="112"/>
        <v>3</v>
      </c>
      <c r="K6857" s="8">
        <v>15</v>
      </c>
      <c r="L6857" s="8">
        <f>COUNTIFS($D$2:$D6857,D6857)</f>
        <v>331</v>
      </c>
    </row>
    <row r="6858" spans="1:12" x14ac:dyDescent="0.2">
      <c r="A6858" s="7" t="str">
        <f t="shared" si="111"/>
        <v>00036855</v>
      </c>
      <c r="B6858" s="2">
        <v>36855</v>
      </c>
      <c r="C6858">
        <v>16</v>
      </c>
      <c r="D6858" t="s">
        <v>37</v>
      </c>
      <c r="E6858">
        <v>14</v>
      </c>
      <c r="F6858" t="s">
        <v>27</v>
      </c>
      <c r="G6858">
        <v>1</v>
      </c>
      <c r="H6858">
        <v>2</v>
      </c>
      <c r="I6858">
        <v>1</v>
      </c>
      <c r="J6858">
        <f t="shared" si="112"/>
        <v>3</v>
      </c>
      <c r="K6858" s="8">
        <v>15</v>
      </c>
      <c r="L6858" s="8">
        <f>COUNTIFS($D$2:$D6858,D6858)</f>
        <v>331</v>
      </c>
    </row>
    <row r="6859" spans="1:12" x14ac:dyDescent="0.2">
      <c r="A6859" s="7" t="str">
        <f t="shared" si="111"/>
        <v>00036855</v>
      </c>
      <c r="B6859" s="2">
        <v>36855</v>
      </c>
      <c r="C6859">
        <v>14</v>
      </c>
      <c r="D6859" t="s">
        <v>27</v>
      </c>
      <c r="E6859">
        <v>16</v>
      </c>
      <c r="F6859" t="s">
        <v>37</v>
      </c>
      <c r="G6859">
        <v>0</v>
      </c>
      <c r="H6859">
        <v>1</v>
      </c>
      <c r="I6859">
        <v>2</v>
      </c>
      <c r="J6859">
        <f t="shared" si="112"/>
        <v>0</v>
      </c>
      <c r="K6859" s="8">
        <v>15</v>
      </c>
      <c r="L6859" s="8">
        <f>COUNTIFS($D$2:$D6859,D6859)</f>
        <v>331</v>
      </c>
    </row>
    <row r="6860" spans="1:12" x14ac:dyDescent="0.2">
      <c r="A6860" s="7" t="str">
        <f t="shared" si="111"/>
        <v>00036855</v>
      </c>
      <c r="B6860" s="2">
        <v>36855</v>
      </c>
      <c r="C6860">
        <v>20</v>
      </c>
      <c r="D6860" t="s">
        <v>45</v>
      </c>
      <c r="E6860">
        <v>50</v>
      </c>
      <c r="F6860" t="s">
        <v>767</v>
      </c>
      <c r="G6860">
        <v>1</v>
      </c>
      <c r="H6860">
        <v>2</v>
      </c>
      <c r="I6860">
        <v>3</v>
      </c>
      <c r="J6860">
        <f t="shared" si="112"/>
        <v>0</v>
      </c>
      <c r="K6860" s="8">
        <v>15</v>
      </c>
      <c r="L6860" s="8">
        <f>COUNTIFS($D$2:$D6860,D6860)</f>
        <v>179</v>
      </c>
    </row>
    <row r="6861" spans="1:12" x14ac:dyDescent="0.2">
      <c r="A6861" s="7" t="str">
        <f t="shared" si="111"/>
        <v>00036855</v>
      </c>
      <c r="B6861" s="2">
        <v>36855</v>
      </c>
      <c r="C6861">
        <v>50</v>
      </c>
      <c r="D6861" t="s">
        <v>767</v>
      </c>
      <c r="E6861">
        <v>20</v>
      </c>
      <c r="F6861" t="s">
        <v>45</v>
      </c>
      <c r="G6861">
        <v>0</v>
      </c>
      <c r="H6861">
        <v>3</v>
      </c>
      <c r="I6861">
        <v>2</v>
      </c>
      <c r="J6861">
        <f t="shared" si="112"/>
        <v>3</v>
      </c>
      <c r="K6861" s="8">
        <v>15</v>
      </c>
      <c r="L6861" s="8">
        <f>COUNTIFS($D$2:$D6861,D6861)</f>
        <v>141</v>
      </c>
    </row>
    <row r="6862" spans="1:12" x14ac:dyDescent="0.2">
      <c r="A6862" s="7" t="str">
        <f t="shared" si="111"/>
        <v>00036855</v>
      </c>
      <c r="B6862" s="2">
        <v>36855</v>
      </c>
      <c r="C6862">
        <v>34</v>
      </c>
      <c r="D6862" t="s">
        <v>445</v>
      </c>
      <c r="E6862">
        <v>52</v>
      </c>
      <c r="F6862" t="s">
        <v>769</v>
      </c>
      <c r="G6862">
        <v>1</v>
      </c>
      <c r="H6862">
        <v>2</v>
      </c>
      <c r="I6862">
        <v>2</v>
      </c>
      <c r="J6862">
        <f t="shared" si="112"/>
        <v>1</v>
      </c>
      <c r="K6862" s="8">
        <v>15</v>
      </c>
      <c r="L6862" s="8">
        <f>COUNTIFS($D$2:$D6862,D6862)</f>
        <v>209</v>
      </c>
    </row>
    <row r="6863" spans="1:12" x14ac:dyDescent="0.2">
      <c r="A6863" s="7" t="str">
        <f t="shared" si="111"/>
        <v>00036855</v>
      </c>
      <c r="B6863" s="2">
        <v>36855</v>
      </c>
      <c r="C6863">
        <v>52</v>
      </c>
      <c r="D6863" t="s">
        <v>769</v>
      </c>
      <c r="E6863">
        <v>34</v>
      </c>
      <c r="F6863" t="s">
        <v>445</v>
      </c>
      <c r="G6863">
        <v>0</v>
      </c>
      <c r="H6863">
        <v>2</v>
      </c>
      <c r="I6863">
        <v>2</v>
      </c>
      <c r="J6863">
        <f t="shared" si="112"/>
        <v>1</v>
      </c>
      <c r="K6863" s="8">
        <v>15</v>
      </c>
      <c r="L6863" s="8">
        <f>COUNTIFS($D$2:$D6863,D6863)</f>
        <v>53</v>
      </c>
    </row>
    <row r="6864" spans="1:12" x14ac:dyDescent="0.2">
      <c r="A6864" s="7" t="str">
        <f t="shared" si="111"/>
        <v>00036855</v>
      </c>
      <c r="B6864" s="2">
        <v>36855</v>
      </c>
      <c r="C6864">
        <v>23</v>
      </c>
      <c r="D6864" t="s">
        <v>50</v>
      </c>
      <c r="E6864">
        <v>29</v>
      </c>
      <c r="F6864" t="s">
        <v>42</v>
      </c>
      <c r="G6864">
        <v>1</v>
      </c>
      <c r="H6864">
        <v>2</v>
      </c>
      <c r="I6864">
        <v>3</v>
      </c>
      <c r="J6864">
        <f t="shared" si="112"/>
        <v>0</v>
      </c>
      <c r="K6864" s="8">
        <v>15</v>
      </c>
      <c r="L6864" s="8">
        <f>COUNTIFS($D$2:$D6864,D6864)</f>
        <v>331</v>
      </c>
    </row>
    <row r="6865" spans="1:12" x14ac:dyDescent="0.2">
      <c r="A6865" s="7" t="str">
        <f t="shared" si="111"/>
        <v>00036855</v>
      </c>
      <c r="B6865" s="2">
        <v>36855</v>
      </c>
      <c r="C6865">
        <v>29</v>
      </c>
      <c r="D6865" t="s">
        <v>42</v>
      </c>
      <c r="E6865">
        <v>23</v>
      </c>
      <c r="F6865" t="s">
        <v>50</v>
      </c>
      <c r="G6865">
        <v>0</v>
      </c>
      <c r="H6865">
        <v>3</v>
      </c>
      <c r="I6865">
        <v>2</v>
      </c>
      <c r="J6865">
        <f t="shared" si="112"/>
        <v>3</v>
      </c>
      <c r="K6865" s="8">
        <v>15</v>
      </c>
      <c r="L6865" s="8">
        <f>COUNTIFS($D$2:$D6865,D6865)</f>
        <v>289</v>
      </c>
    </row>
    <row r="6866" spans="1:12" x14ac:dyDescent="0.2">
      <c r="A6866" s="7" t="str">
        <f t="shared" si="111"/>
        <v>00036855</v>
      </c>
      <c r="B6866" s="2">
        <v>36855</v>
      </c>
      <c r="C6866">
        <v>26</v>
      </c>
      <c r="D6866" t="s">
        <v>17</v>
      </c>
      <c r="E6866">
        <v>18</v>
      </c>
      <c r="F6866" t="s">
        <v>12</v>
      </c>
      <c r="G6866">
        <v>1</v>
      </c>
      <c r="H6866">
        <v>3</v>
      </c>
      <c r="I6866">
        <v>0</v>
      </c>
      <c r="J6866">
        <f t="shared" si="112"/>
        <v>3</v>
      </c>
      <c r="K6866" s="8">
        <v>15</v>
      </c>
      <c r="L6866" s="8">
        <f>COUNTIFS($D$2:$D6866,D6866)</f>
        <v>331</v>
      </c>
    </row>
    <row r="6867" spans="1:12" x14ac:dyDescent="0.2">
      <c r="A6867" s="7" t="str">
        <f t="shared" si="111"/>
        <v>00036855</v>
      </c>
      <c r="B6867" s="2">
        <v>36855</v>
      </c>
      <c r="C6867">
        <v>18</v>
      </c>
      <c r="D6867" t="s">
        <v>12</v>
      </c>
      <c r="E6867">
        <v>26</v>
      </c>
      <c r="F6867" t="s">
        <v>17</v>
      </c>
      <c r="G6867">
        <v>0</v>
      </c>
      <c r="H6867">
        <v>0</v>
      </c>
      <c r="I6867">
        <v>3</v>
      </c>
      <c r="J6867">
        <f t="shared" si="112"/>
        <v>0</v>
      </c>
      <c r="K6867" s="8">
        <v>15</v>
      </c>
      <c r="L6867" s="8">
        <f>COUNTIFS($D$2:$D6867,D6867)</f>
        <v>209</v>
      </c>
    </row>
    <row r="6868" spans="1:12" x14ac:dyDescent="0.2">
      <c r="A6868" s="7" t="str">
        <f t="shared" si="111"/>
        <v>00036856</v>
      </c>
      <c r="B6868" s="2">
        <v>36856</v>
      </c>
      <c r="C6868">
        <v>49</v>
      </c>
      <c r="D6868" t="s">
        <v>766</v>
      </c>
      <c r="E6868">
        <v>10</v>
      </c>
      <c r="F6868" t="s">
        <v>47</v>
      </c>
      <c r="G6868">
        <v>1</v>
      </c>
      <c r="H6868">
        <v>1</v>
      </c>
      <c r="I6868">
        <v>0</v>
      </c>
      <c r="J6868">
        <f t="shared" si="112"/>
        <v>3</v>
      </c>
      <c r="K6868" s="8">
        <v>14</v>
      </c>
      <c r="L6868" s="8">
        <f>COUNTIFS($D$2:$D6868,D6868)</f>
        <v>330</v>
      </c>
    </row>
    <row r="6869" spans="1:12" x14ac:dyDescent="0.2">
      <c r="A6869" s="7" t="str">
        <f t="shared" si="111"/>
        <v>00036856</v>
      </c>
      <c r="B6869" s="2">
        <v>36856</v>
      </c>
      <c r="C6869">
        <v>10</v>
      </c>
      <c r="D6869" t="s">
        <v>47</v>
      </c>
      <c r="E6869">
        <v>49</v>
      </c>
      <c r="F6869" t="s">
        <v>766</v>
      </c>
      <c r="G6869">
        <v>0</v>
      </c>
      <c r="H6869">
        <v>0</v>
      </c>
      <c r="I6869">
        <v>1</v>
      </c>
      <c r="J6869">
        <f t="shared" si="112"/>
        <v>0</v>
      </c>
      <c r="K6869" s="8">
        <v>15</v>
      </c>
      <c r="L6869" s="8">
        <f>COUNTIFS($D$2:$D6869,D6869)</f>
        <v>331</v>
      </c>
    </row>
    <row r="6870" spans="1:12" x14ac:dyDescent="0.2">
      <c r="A6870" s="7" t="str">
        <f t="shared" si="111"/>
        <v>00036856</v>
      </c>
      <c r="B6870" s="2">
        <v>36856</v>
      </c>
      <c r="C6870">
        <v>22</v>
      </c>
      <c r="D6870" t="s">
        <v>15</v>
      </c>
      <c r="E6870">
        <v>19</v>
      </c>
      <c r="F6870" t="s">
        <v>40</v>
      </c>
      <c r="G6870">
        <v>1</v>
      </c>
      <c r="H6870">
        <v>2</v>
      </c>
      <c r="I6870">
        <v>1</v>
      </c>
      <c r="J6870">
        <f t="shared" si="112"/>
        <v>3</v>
      </c>
      <c r="K6870" s="8">
        <v>15</v>
      </c>
      <c r="L6870" s="8">
        <f>COUNTIFS($D$2:$D6870,D6870)</f>
        <v>289</v>
      </c>
    </row>
    <row r="6871" spans="1:12" x14ac:dyDescent="0.2">
      <c r="A6871" s="7" t="str">
        <f t="shared" si="111"/>
        <v>00036856</v>
      </c>
      <c r="B6871" s="2">
        <v>36856</v>
      </c>
      <c r="C6871">
        <v>19</v>
      </c>
      <c r="D6871" t="s">
        <v>40</v>
      </c>
      <c r="E6871">
        <v>22</v>
      </c>
      <c r="F6871" t="s">
        <v>15</v>
      </c>
      <c r="G6871">
        <v>0</v>
      </c>
      <c r="H6871">
        <v>1</v>
      </c>
      <c r="I6871">
        <v>2</v>
      </c>
      <c r="J6871">
        <f t="shared" si="112"/>
        <v>0</v>
      </c>
      <c r="K6871" s="8">
        <v>15</v>
      </c>
      <c r="L6871" s="8">
        <f>COUNTIFS($D$2:$D6871,D6871)</f>
        <v>331</v>
      </c>
    </row>
    <row r="6872" spans="1:12" x14ac:dyDescent="0.2">
      <c r="A6872" s="7" t="str">
        <f t="shared" si="111"/>
        <v>00036862</v>
      </c>
      <c r="B6872" s="2">
        <v>36862</v>
      </c>
      <c r="C6872">
        <v>10</v>
      </c>
      <c r="D6872" t="s">
        <v>47</v>
      </c>
      <c r="E6872">
        <v>23</v>
      </c>
      <c r="F6872" t="s">
        <v>50</v>
      </c>
      <c r="G6872">
        <v>1</v>
      </c>
      <c r="H6872">
        <v>1</v>
      </c>
      <c r="I6872">
        <v>0</v>
      </c>
      <c r="J6872">
        <f t="shared" si="112"/>
        <v>3</v>
      </c>
      <c r="K6872" s="8">
        <v>16</v>
      </c>
      <c r="L6872" s="8">
        <f>COUNTIFS($D$2:$D6872,D6872)</f>
        <v>332</v>
      </c>
    </row>
    <row r="6873" spans="1:12" x14ac:dyDescent="0.2">
      <c r="A6873" s="7" t="str">
        <f t="shared" si="111"/>
        <v>00036862</v>
      </c>
      <c r="B6873" s="2">
        <v>36862</v>
      </c>
      <c r="C6873">
        <v>23</v>
      </c>
      <c r="D6873" t="s">
        <v>50</v>
      </c>
      <c r="E6873">
        <v>10</v>
      </c>
      <c r="F6873" t="s">
        <v>47</v>
      </c>
      <c r="G6873">
        <v>0</v>
      </c>
      <c r="H6873">
        <v>0</v>
      </c>
      <c r="I6873">
        <v>1</v>
      </c>
      <c r="J6873">
        <f t="shared" si="112"/>
        <v>0</v>
      </c>
      <c r="K6873" s="8">
        <v>16</v>
      </c>
      <c r="L6873" s="8">
        <f>COUNTIFS($D$2:$D6873,D6873)</f>
        <v>332</v>
      </c>
    </row>
    <row r="6874" spans="1:12" x14ac:dyDescent="0.2">
      <c r="A6874" s="7" t="str">
        <f t="shared" si="111"/>
        <v>00036862</v>
      </c>
      <c r="B6874" s="2">
        <v>36862</v>
      </c>
      <c r="C6874">
        <v>32</v>
      </c>
      <c r="D6874" t="s">
        <v>559</v>
      </c>
      <c r="E6874">
        <v>22</v>
      </c>
      <c r="F6874" t="s">
        <v>15</v>
      </c>
      <c r="G6874">
        <v>1</v>
      </c>
      <c r="H6874">
        <v>1</v>
      </c>
      <c r="I6874">
        <v>1</v>
      </c>
      <c r="J6874">
        <f t="shared" si="112"/>
        <v>1</v>
      </c>
      <c r="K6874" s="8">
        <v>15</v>
      </c>
      <c r="L6874" s="8">
        <f>COUNTIFS($D$2:$D6874,D6874)</f>
        <v>331</v>
      </c>
    </row>
    <row r="6875" spans="1:12" x14ac:dyDescent="0.2">
      <c r="A6875" s="7" t="str">
        <f t="shared" si="111"/>
        <v>00036862</v>
      </c>
      <c r="B6875" s="2">
        <v>36862</v>
      </c>
      <c r="C6875">
        <v>22</v>
      </c>
      <c r="D6875" t="s">
        <v>15</v>
      </c>
      <c r="E6875">
        <v>32</v>
      </c>
      <c r="F6875" t="s">
        <v>559</v>
      </c>
      <c r="G6875">
        <v>0</v>
      </c>
      <c r="H6875">
        <v>1</v>
      </c>
      <c r="I6875">
        <v>1</v>
      </c>
      <c r="J6875">
        <f t="shared" si="112"/>
        <v>1</v>
      </c>
      <c r="K6875" s="8">
        <v>16</v>
      </c>
      <c r="L6875" s="8">
        <f>COUNTIFS($D$2:$D6875,D6875)</f>
        <v>290</v>
      </c>
    </row>
    <row r="6876" spans="1:12" x14ac:dyDescent="0.2">
      <c r="A6876" s="7" t="str">
        <f t="shared" si="111"/>
        <v>00036862</v>
      </c>
      <c r="B6876" s="2">
        <v>36862</v>
      </c>
      <c r="C6876">
        <v>52</v>
      </c>
      <c r="D6876" t="s">
        <v>769</v>
      </c>
      <c r="E6876">
        <v>51</v>
      </c>
      <c r="F6876" t="s">
        <v>768</v>
      </c>
      <c r="G6876">
        <v>1</v>
      </c>
      <c r="H6876">
        <v>2</v>
      </c>
      <c r="I6876">
        <v>1</v>
      </c>
      <c r="J6876">
        <f t="shared" si="112"/>
        <v>3</v>
      </c>
      <c r="K6876" s="8">
        <v>16</v>
      </c>
      <c r="L6876" s="8">
        <f>COUNTIFS($D$2:$D6876,D6876)</f>
        <v>54</v>
      </c>
    </row>
    <row r="6877" spans="1:12" x14ac:dyDescent="0.2">
      <c r="A6877" s="7" t="str">
        <f t="shared" si="111"/>
        <v>00036862</v>
      </c>
      <c r="B6877" s="2">
        <v>36862</v>
      </c>
      <c r="C6877">
        <v>51</v>
      </c>
      <c r="D6877" t="s">
        <v>768</v>
      </c>
      <c r="E6877">
        <v>52</v>
      </c>
      <c r="F6877" t="s">
        <v>769</v>
      </c>
      <c r="G6877">
        <v>0</v>
      </c>
      <c r="H6877">
        <v>1</v>
      </c>
      <c r="I6877">
        <v>2</v>
      </c>
      <c r="J6877">
        <f t="shared" si="112"/>
        <v>0</v>
      </c>
      <c r="K6877" s="8">
        <v>16</v>
      </c>
      <c r="L6877" s="8">
        <f>COUNTIFS($D$2:$D6877,D6877)</f>
        <v>332</v>
      </c>
    </row>
    <row r="6878" spans="1:12" x14ac:dyDescent="0.2">
      <c r="A6878" s="7" t="str">
        <f t="shared" si="111"/>
        <v>00036862</v>
      </c>
      <c r="B6878" s="2">
        <v>36862</v>
      </c>
      <c r="C6878">
        <v>50</v>
      </c>
      <c r="D6878" t="s">
        <v>767</v>
      </c>
      <c r="E6878">
        <v>46</v>
      </c>
      <c r="F6878" t="s">
        <v>763</v>
      </c>
      <c r="G6878">
        <v>1</v>
      </c>
      <c r="H6878">
        <v>0</v>
      </c>
      <c r="I6878">
        <v>1</v>
      </c>
      <c r="J6878">
        <f t="shared" si="112"/>
        <v>0</v>
      </c>
      <c r="K6878" s="8">
        <v>16</v>
      </c>
      <c r="L6878" s="8">
        <f>COUNTIFS($D$2:$D6878,D6878)</f>
        <v>142</v>
      </c>
    </row>
    <row r="6879" spans="1:12" x14ac:dyDescent="0.2">
      <c r="A6879" s="7" t="str">
        <f t="shared" si="111"/>
        <v>00036862</v>
      </c>
      <c r="B6879" s="2">
        <v>36862</v>
      </c>
      <c r="C6879">
        <v>46</v>
      </c>
      <c r="D6879" t="s">
        <v>763</v>
      </c>
      <c r="E6879">
        <v>50</v>
      </c>
      <c r="F6879" t="s">
        <v>767</v>
      </c>
      <c r="G6879">
        <v>0</v>
      </c>
      <c r="H6879">
        <v>1</v>
      </c>
      <c r="I6879">
        <v>0</v>
      </c>
      <c r="J6879">
        <f t="shared" si="112"/>
        <v>3</v>
      </c>
      <c r="K6879" s="8">
        <v>16</v>
      </c>
      <c r="L6879" s="8">
        <f>COUNTIFS($D$2:$D6879,D6879)</f>
        <v>168</v>
      </c>
    </row>
    <row r="6880" spans="1:12" x14ac:dyDescent="0.2">
      <c r="A6880" s="7" t="str">
        <f t="shared" si="111"/>
        <v>00036862</v>
      </c>
      <c r="B6880" s="2">
        <v>36862</v>
      </c>
      <c r="C6880">
        <v>18</v>
      </c>
      <c r="D6880" t="s">
        <v>12</v>
      </c>
      <c r="E6880">
        <v>49</v>
      </c>
      <c r="F6880" t="s">
        <v>766</v>
      </c>
      <c r="G6880">
        <v>1</v>
      </c>
      <c r="H6880">
        <v>3</v>
      </c>
      <c r="I6880">
        <v>1</v>
      </c>
      <c r="J6880">
        <f t="shared" si="112"/>
        <v>3</v>
      </c>
      <c r="K6880" s="8">
        <v>16</v>
      </c>
      <c r="L6880" s="8">
        <f>COUNTIFS($D$2:$D6880,D6880)</f>
        <v>210</v>
      </c>
    </row>
    <row r="6881" spans="1:12" x14ac:dyDescent="0.2">
      <c r="A6881" s="7" t="str">
        <f t="shared" si="111"/>
        <v>00036862</v>
      </c>
      <c r="B6881" s="2">
        <v>36862</v>
      </c>
      <c r="C6881">
        <v>49</v>
      </c>
      <c r="D6881" t="s">
        <v>766</v>
      </c>
      <c r="E6881">
        <v>18</v>
      </c>
      <c r="F6881" t="s">
        <v>12</v>
      </c>
      <c r="G6881">
        <v>0</v>
      </c>
      <c r="H6881">
        <v>1</v>
      </c>
      <c r="I6881">
        <v>3</v>
      </c>
      <c r="J6881">
        <f t="shared" si="112"/>
        <v>0</v>
      </c>
      <c r="K6881" s="8">
        <v>15</v>
      </c>
      <c r="L6881" s="8">
        <f>COUNTIFS($D$2:$D6881,D6881)</f>
        <v>331</v>
      </c>
    </row>
    <row r="6882" spans="1:12" x14ac:dyDescent="0.2">
      <c r="A6882" s="7" t="str">
        <f t="shared" si="111"/>
        <v>00036862</v>
      </c>
      <c r="B6882" s="2">
        <v>36862</v>
      </c>
      <c r="C6882">
        <v>19</v>
      </c>
      <c r="D6882" t="s">
        <v>40</v>
      </c>
      <c r="E6882">
        <v>48</v>
      </c>
      <c r="F6882" t="s">
        <v>765</v>
      </c>
      <c r="G6882">
        <v>1</v>
      </c>
      <c r="H6882">
        <v>3</v>
      </c>
      <c r="I6882">
        <v>0</v>
      </c>
      <c r="J6882">
        <f t="shared" si="112"/>
        <v>3</v>
      </c>
      <c r="K6882" s="8">
        <v>16</v>
      </c>
      <c r="L6882" s="8">
        <f>COUNTIFS($D$2:$D6882,D6882)</f>
        <v>332</v>
      </c>
    </row>
    <row r="6883" spans="1:12" x14ac:dyDescent="0.2">
      <c r="A6883" s="7" t="str">
        <f t="shared" si="111"/>
        <v>00036862</v>
      </c>
      <c r="B6883" s="2">
        <v>36862</v>
      </c>
      <c r="C6883">
        <v>48</v>
      </c>
      <c r="D6883" t="s">
        <v>765</v>
      </c>
      <c r="E6883">
        <v>19</v>
      </c>
      <c r="F6883" t="s">
        <v>40</v>
      </c>
      <c r="G6883">
        <v>0</v>
      </c>
      <c r="H6883">
        <v>0</v>
      </c>
      <c r="I6883">
        <v>3</v>
      </c>
      <c r="J6883">
        <f t="shared" si="112"/>
        <v>0</v>
      </c>
      <c r="K6883" s="8">
        <v>16</v>
      </c>
      <c r="L6883" s="8">
        <f>COUNTIFS($D$2:$D6883,D6883)</f>
        <v>54</v>
      </c>
    </row>
    <row r="6884" spans="1:12" x14ac:dyDescent="0.2">
      <c r="A6884" s="7" t="str">
        <f t="shared" si="111"/>
        <v>00036862</v>
      </c>
      <c r="B6884" s="2">
        <v>36862</v>
      </c>
      <c r="C6884">
        <v>21</v>
      </c>
      <c r="D6884" t="s">
        <v>10</v>
      </c>
      <c r="E6884">
        <v>26</v>
      </c>
      <c r="F6884" t="s">
        <v>17</v>
      </c>
      <c r="G6884">
        <v>1</v>
      </c>
      <c r="H6884">
        <v>2</v>
      </c>
      <c r="I6884">
        <v>0</v>
      </c>
      <c r="J6884">
        <f t="shared" si="112"/>
        <v>3</v>
      </c>
      <c r="K6884" s="8">
        <v>16</v>
      </c>
      <c r="L6884" s="8">
        <f>COUNTIFS($D$2:$D6884,D6884)</f>
        <v>332</v>
      </c>
    </row>
    <row r="6885" spans="1:12" x14ac:dyDescent="0.2">
      <c r="A6885" s="7" t="str">
        <f t="shared" si="111"/>
        <v>00036862</v>
      </c>
      <c r="B6885" s="2">
        <v>36862</v>
      </c>
      <c r="C6885">
        <v>26</v>
      </c>
      <c r="D6885" t="s">
        <v>17</v>
      </c>
      <c r="E6885">
        <v>21</v>
      </c>
      <c r="F6885" t="s">
        <v>10</v>
      </c>
      <c r="G6885">
        <v>0</v>
      </c>
      <c r="H6885">
        <v>0</v>
      </c>
      <c r="I6885">
        <v>2</v>
      </c>
      <c r="J6885">
        <f t="shared" si="112"/>
        <v>0</v>
      </c>
      <c r="K6885" s="8">
        <v>16</v>
      </c>
      <c r="L6885" s="8">
        <f>COUNTIFS($D$2:$D6885,D6885)</f>
        <v>332</v>
      </c>
    </row>
    <row r="6886" spans="1:12" x14ac:dyDescent="0.2">
      <c r="A6886" s="7" t="str">
        <f t="shared" si="111"/>
        <v>00036862</v>
      </c>
      <c r="B6886" s="2">
        <v>36862</v>
      </c>
      <c r="C6886">
        <v>29</v>
      </c>
      <c r="D6886" t="s">
        <v>42</v>
      </c>
      <c r="E6886">
        <v>34</v>
      </c>
      <c r="F6886" t="s">
        <v>445</v>
      </c>
      <c r="G6886">
        <v>1</v>
      </c>
      <c r="H6886">
        <v>1</v>
      </c>
      <c r="I6886">
        <v>0</v>
      </c>
      <c r="J6886">
        <f t="shared" si="112"/>
        <v>3</v>
      </c>
      <c r="K6886" s="8">
        <v>16</v>
      </c>
      <c r="L6886" s="8">
        <f>COUNTIFS($D$2:$D6886,D6886)</f>
        <v>290</v>
      </c>
    </row>
    <row r="6887" spans="1:12" x14ac:dyDescent="0.2">
      <c r="A6887" s="7" t="str">
        <f t="shared" si="111"/>
        <v>00036862</v>
      </c>
      <c r="B6887" s="2">
        <v>36862</v>
      </c>
      <c r="C6887">
        <v>34</v>
      </c>
      <c r="D6887" t="s">
        <v>445</v>
      </c>
      <c r="E6887">
        <v>29</v>
      </c>
      <c r="F6887" t="s">
        <v>42</v>
      </c>
      <c r="G6887">
        <v>0</v>
      </c>
      <c r="H6887">
        <v>0</v>
      </c>
      <c r="I6887">
        <v>1</v>
      </c>
      <c r="J6887">
        <f t="shared" si="112"/>
        <v>0</v>
      </c>
      <c r="K6887" s="8">
        <v>16</v>
      </c>
      <c r="L6887" s="8">
        <f>COUNTIFS($D$2:$D6887,D6887)</f>
        <v>210</v>
      </c>
    </row>
    <row r="6888" spans="1:12" x14ac:dyDescent="0.2">
      <c r="A6888" s="7" t="str">
        <f t="shared" si="111"/>
        <v>00036863</v>
      </c>
      <c r="B6888" s="2">
        <v>36863</v>
      </c>
      <c r="C6888">
        <v>14</v>
      </c>
      <c r="D6888" t="s">
        <v>27</v>
      </c>
      <c r="E6888">
        <v>20</v>
      </c>
      <c r="F6888" t="s">
        <v>45</v>
      </c>
      <c r="G6888">
        <v>1</v>
      </c>
      <c r="H6888">
        <v>2</v>
      </c>
      <c r="I6888">
        <v>1</v>
      </c>
      <c r="J6888">
        <f t="shared" si="112"/>
        <v>3</v>
      </c>
      <c r="K6888" s="8">
        <v>16</v>
      </c>
      <c r="L6888" s="8">
        <f>COUNTIFS($D$2:$D6888,D6888)</f>
        <v>332</v>
      </c>
    </row>
    <row r="6889" spans="1:12" x14ac:dyDescent="0.2">
      <c r="A6889" s="7" t="str">
        <f t="shared" si="111"/>
        <v>00036863</v>
      </c>
      <c r="B6889" s="2">
        <v>36863</v>
      </c>
      <c r="C6889">
        <v>20</v>
      </c>
      <c r="D6889" t="s">
        <v>45</v>
      </c>
      <c r="E6889">
        <v>14</v>
      </c>
      <c r="F6889" t="s">
        <v>27</v>
      </c>
      <c r="G6889">
        <v>0</v>
      </c>
      <c r="H6889">
        <v>1</v>
      </c>
      <c r="I6889">
        <v>2</v>
      </c>
      <c r="J6889">
        <f t="shared" si="112"/>
        <v>0</v>
      </c>
      <c r="K6889" s="8">
        <v>16</v>
      </c>
      <c r="L6889" s="8">
        <f>COUNTIFS($D$2:$D6889,D6889)</f>
        <v>180</v>
      </c>
    </row>
    <row r="6890" spans="1:12" x14ac:dyDescent="0.2">
      <c r="A6890" s="7" t="str">
        <f t="shared" si="111"/>
        <v>00036864</v>
      </c>
      <c r="B6890" s="2">
        <v>36864</v>
      </c>
      <c r="C6890">
        <v>31</v>
      </c>
      <c r="D6890" t="s">
        <v>447</v>
      </c>
      <c r="E6890">
        <v>16</v>
      </c>
      <c r="F6890" t="s">
        <v>37</v>
      </c>
      <c r="G6890">
        <v>1</v>
      </c>
      <c r="H6890">
        <v>2</v>
      </c>
      <c r="I6890">
        <v>0</v>
      </c>
      <c r="J6890">
        <f t="shared" si="112"/>
        <v>3</v>
      </c>
      <c r="K6890" s="8">
        <v>16</v>
      </c>
      <c r="L6890" s="8">
        <f>COUNTIFS($D$2:$D6890,D6890)</f>
        <v>92</v>
      </c>
    </row>
    <row r="6891" spans="1:12" x14ac:dyDescent="0.2">
      <c r="A6891" s="7" t="str">
        <f t="shared" si="111"/>
        <v>00036864</v>
      </c>
      <c r="B6891" s="2">
        <v>36864</v>
      </c>
      <c r="C6891">
        <v>16</v>
      </c>
      <c r="D6891" t="s">
        <v>37</v>
      </c>
      <c r="E6891">
        <v>31</v>
      </c>
      <c r="F6891" t="s">
        <v>447</v>
      </c>
      <c r="G6891">
        <v>0</v>
      </c>
      <c r="H6891">
        <v>0</v>
      </c>
      <c r="I6891">
        <v>2</v>
      </c>
      <c r="J6891">
        <f t="shared" si="112"/>
        <v>0</v>
      </c>
      <c r="K6891" s="8">
        <v>16</v>
      </c>
      <c r="L6891" s="8">
        <f>COUNTIFS($D$2:$D6891,D6891)</f>
        <v>332</v>
      </c>
    </row>
    <row r="6892" spans="1:12" x14ac:dyDescent="0.2">
      <c r="A6892" s="7" t="str">
        <f t="shared" si="111"/>
        <v>00036869</v>
      </c>
      <c r="B6892" s="2">
        <v>36869</v>
      </c>
      <c r="C6892">
        <v>10</v>
      </c>
      <c r="D6892" t="s">
        <v>47</v>
      </c>
      <c r="E6892">
        <v>22</v>
      </c>
      <c r="F6892" t="s">
        <v>15</v>
      </c>
      <c r="G6892">
        <v>1</v>
      </c>
      <c r="H6892">
        <v>5</v>
      </c>
      <c r="I6892">
        <v>0</v>
      </c>
      <c r="J6892">
        <f t="shared" si="112"/>
        <v>3</v>
      </c>
      <c r="K6892" s="8">
        <v>17</v>
      </c>
      <c r="L6892" s="8">
        <f>COUNTIFS($D$2:$D6892,D6892)</f>
        <v>333</v>
      </c>
    </row>
    <row r="6893" spans="1:12" x14ac:dyDescent="0.2">
      <c r="A6893" s="7" t="str">
        <f t="shared" si="111"/>
        <v>00036869</v>
      </c>
      <c r="B6893" s="2">
        <v>36869</v>
      </c>
      <c r="C6893">
        <v>22</v>
      </c>
      <c r="D6893" t="s">
        <v>15</v>
      </c>
      <c r="E6893">
        <v>10</v>
      </c>
      <c r="F6893" t="s">
        <v>47</v>
      </c>
      <c r="G6893">
        <v>0</v>
      </c>
      <c r="H6893">
        <v>0</v>
      </c>
      <c r="I6893">
        <v>5</v>
      </c>
      <c r="J6893">
        <f t="shared" si="112"/>
        <v>0</v>
      </c>
      <c r="K6893" s="8">
        <v>17</v>
      </c>
      <c r="L6893" s="8">
        <f>COUNTIFS($D$2:$D6893,D6893)</f>
        <v>291</v>
      </c>
    </row>
    <row r="6894" spans="1:12" x14ac:dyDescent="0.2">
      <c r="A6894" s="7" t="str">
        <f t="shared" ref="A6894:A6957" si="113">_xlfn.CONCAT("000", B6894)</f>
        <v>00036869</v>
      </c>
      <c r="B6894" s="2">
        <v>36869</v>
      </c>
      <c r="C6894">
        <v>52</v>
      </c>
      <c r="D6894" t="s">
        <v>769</v>
      </c>
      <c r="E6894">
        <v>26</v>
      </c>
      <c r="F6894" t="s">
        <v>17</v>
      </c>
      <c r="G6894">
        <v>1</v>
      </c>
      <c r="H6894">
        <v>3</v>
      </c>
      <c r="I6894">
        <v>3</v>
      </c>
      <c r="J6894">
        <f t="shared" si="112"/>
        <v>1</v>
      </c>
      <c r="K6894" s="8">
        <v>17</v>
      </c>
      <c r="L6894" s="8">
        <f>COUNTIFS($D$2:$D6894,D6894)</f>
        <v>55</v>
      </c>
    </row>
    <row r="6895" spans="1:12" x14ac:dyDescent="0.2">
      <c r="A6895" s="7" t="str">
        <f t="shared" si="113"/>
        <v>00036869</v>
      </c>
      <c r="B6895" s="2">
        <v>36869</v>
      </c>
      <c r="C6895">
        <v>26</v>
      </c>
      <c r="D6895" t="s">
        <v>17</v>
      </c>
      <c r="E6895">
        <v>52</v>
      </c>
      <c r="F6895" t="s">
        <v>769</v>
      </c>
      <c r="G6895">
        <v>0</v>
      </c>
      <c r="H6895">
        <v>3</v>
      </c>
      <c r="I6895">
        <v>3</v>
      </c>
      <c r="J6895">
        <f t="shared" si="112"/>
        <v>1</v>
      </c>
      <c r="K6895" s="8">
        <v>17</v>
      </c>
      <c r="L6895" s="8">
        <f>COUNTIFS($D$2:$D6895,D6895)</f>
        <v>333</v>
      </c>
    </row>
    <row r="6896" spans="1:12" x14ac:dyDescent="0.2">
      <c r="A6896" s="7" t="str">
        <f t="shared" si="113"/>
        <v>00036869</v>
      </c>
      <c r="B6896" s="2">
        <v>36869</v>
      </c>
      <c r="C6896">
        <v>48</v>
      </c>
      <c r="D6896" t="s">
        <v>765</v>
      </c>
      <c r="E6896">
        <v>21</v>
      </c>
      <c r="F6896" t="s">
        <v>10</v>
      </c>
      <c r="G6896">
        <v>1</v>
      </c>
      <c r="H6896">
        <v>3</v>
      </c>
      <c r="I6896">
        <v>3</v>
      </c>
      <c r="J6896">
        <f t="shared" si="112"/>
        <v>1</v>
      </c>
      <c r="K6896" s="8">
        <v>17</v>
      </c>
      <c r="L6896" s="8">
        <f>COUNTIFS($D$2:$D6896,D6896)</f>
        <v>55</v>
      </c>
    </row>
    <row r="6897" spans="1:12" x14ac:dyDescent="0.2">
      <c r="A6897" s="7" t="str">
        <f t="shared" si="113"/>
        <v>00036869</v>
      </c>
      <c r="B6897" s="2">
        <v>36869</v>
      </c>
      <c r="C6897">
        <v>21</v>
      </c>
      <c r="D6897" t="s">
        <v>10</v>
      </c>
      <c r="E6897">
        <v>48</v>
      </c>
      <c r="F6897" t="s">
        <v>765</v>
      </c>
      <c r="G6897">
        <v>0</v>
      </c>
      <c r="H6897">
        <v>3</v>
      </c>
      <c r="I6897">
        <v>3</v>
      </c>
      <c r="J6897">
        <f t="shared" si="112"/>
        <v>1</v>
      </c>
      <c r="K6897" s="8">
        <v>17</v>
      </c>
      <c r="L6897" s="8">
        <f>COUNTIFS($D$2:$D6897,D6897)</f>
        <v>333</v>
      </c>
    </row>
    <row r="6898" spans="1:12" x14ac:dyDescent="0.2">
      <c r="A6898" s="7" t="str">
        <f t="shared" si="113"/>
        <v>00036869</v>
      </c>
      <c r="B6898" s="2">
        <v>36869</v>
      </c>
      <c r="C6898">
        <v>14</v>
      </c>
      <c r="D6898" t="s">
        <v>27</v>
      </c>
      <c r="E6898">
        <v>46</v>
      </c>
      <c r="F6898" t="s">
        <v>763</v>
      </c>
      <c r="G6898">
        <v>1</v>
      </c>
      <c r="H6898">
        <v>4</v>
      </c>
      <c r="I6898">
        <v>1</v>
      </c>
      <c r="J6898">
        <f t="shared" si="112"/>
        <v>3</v>
      </c>
      <c r="K6898" s="8">
        <v>17</v>
      </c>
      <c r="L6898" s="8">
        <f>COUNTIFS($D$2:$D6898,D6898)</f>
        <v>333</v>
      </c>
    </row>
    <row r="6899" spans="1:12" x14ac:dyDescent="0.2">
      <c r="A6899" s="7" t="str">
        <f t="shared" si="113"/>
        <v>00036869</v>
      </c>
      <c r="B6899" s="2">
        <v>36869</v>
      </c>
      <c r="C6899">
        <v>46</v>
      </c>
      <c r="D6899" t="s">
        <v>763</v>
      </c>
      <c r="E6899">
        <v>14</v>
      </c>
      <c r="F6899" t="s">
        <v>27</v>
      </c>
      <c r="G6899">
        <v>0</v>
      </c>
      <c r="H6899">
        <v>1</v>
      </c>
      <c r="I6899">
        <v>4</v>
      </c>
      <c r="J6899">
        <f t="shared" si="112"/>
        <v>0</v>
      </c>
      <c r="K6899" s="8">
        <v>17</v>
      </c>
      <c r="L6899" s="8">
        <f>COUNTIFS($D$2:$D6899,D6899)</f>
        <v>169</v>
      </c>
    </row>
    <row r="6900" spans="1:12" x14ac:dyDescent="0.2">
      <c r="A6900" s="7" t="str">
        <f t="shared" si="113"/>
        <v>00036869</v>
      </c>
      <c r="B6900" s="2">
        <v>36869</v>
      </c>
      <c r="C6900">
        <v>20</v>
      </c>
      <c r="D6900" t="s">
        <v>45</v>
      </c>
      <c r="E6900">
        <v>16</v>
      </c>
      <c r="F6900" t="s">
        <v>37</v>
      </c>
      <c r="G6900">
        <v>1</v>
      </c>
      <c r="H6900">
        <v>5</v>
      </c>
      <c r="I6900">
        <v>0</v>
      </c>
      <c r="J6900">
        <f t="shared" si="112"/>
        <v>3</v>
      </c>
      <c r="K6900" s="8">
        <v>17</v>
      </c>
      <c r="L6900" s="8">
        <f>COUNTIFS($D$2:$D6900,D6900)</f>
        <v>181</v>
      </c>
    </row>
    <row r="6901" spans="1:12" x14ac:dyDescent="0.2">
      <c r="A6901" s="7" t="str">
        <f t="shared" si="113"/>
        <v>00036869</v>
      </c>
      <c r="B6901" s="2">
        <v>36869</v>
      </c>
      <c r="C6901">
        <v>16</v>
      </c>
      <c r="D6901" t="s">
        <v>37</v>
      </c>
      <c r="E6901">
        <v>20</v>
      </c>
      <c r="F6901" t="s">
        <v>45</v>
      </c>
      <c r="G6901">
        <v>0</v>
      </c>
      <c r="H6901">
        <v>0</v>
      </c>
      <c r="I6901">
        <v>5</v>
      </c>
      <c r="J6901">
        <f t="shared" si="112"/>
        <v>0</v>
      </c>
      <c r="K6901" s="8">
        <v>17</v>
      </c>
      <c r="L6901" s="8">
        <f>COUNTIFS($D$2:$D6901,D6901)</f>
        <v>333</v>
      </c>
    </row>
    <row r="6902" spans="1:12" x14ac:dyDescent="0.2">
      <c r="A6902" s="7" t="str">
        <f t="shared" si="113"/>
        <v>00036869</v>
      </c>
      <c r="B6902" s="2">
        <v>36869</v>
      </c>
      <c r="C6902">
        <v>23</v>
      </c>
      <c r="D6902" t="s">
        <v>50</v>
      </c>
      <c r="E6902">
        <v>49</v>
      </c>
      <c r="F6902" t="s">
        <v>766</v>
      </c>
      <c r="G6902">
        <v>1</v>
      </c>
      <c r="H6902">
        <v>1</v>
      </c>
      <c r="I6902">
        <v>0</v>
      </c>
      <c r="J6902">
        <f t="shared" si="112"/>
        <v>3</v>
      </c>
      <c r="K6902" s="8">
        <v>17</v>
      </c>
      <c r="L6902" s="8">
        <f>COUNTIFS($D$2:$D6902,D6902)</f>
        <v>333</v>
      </c>
    </row>
    <row r="6903" spans="1:12" x14ac:dyDescent="0.2">
      <c r="A6903" s="7" t="str">
        <f t="shared" si="113"/>
        <v>00036869</v>
      </c>
      <c r="B6903" s="2">
        <v>36869</v>
      </c>
      <c r="C6903">
        <v>49</v>
      </c>
      <c r="D6903" t="s">
        <v>766</v>
      </c>
      <c r="E6903">
        <v>23</v>
      </c>
      <c r="F6903" t="s">
        <v>50</v>
      </c>
      <c r="G6903">
        <v>0</v>
      </c>
      <c r="H6903">
        <v>0</v>
      </c>
      <c r="I6903">
        <v>1</v>
      </c>
      <c r="J6903">
        <f t="shared" si="112"/>
        <v>0</v>
      </c>
      <c r="K6903" s="8">
        <v>16</v>
      </c>
      <c r="L6903" s="8">
        <f>COUNTIFS($D$2:$D6903,D6903)</f>
        <v>332</v>
      </c>
    </row>
    <row r="6904" spans="1:12" x14ac:dyDescent="0.2">
      <c r="A6904" s="7" t="str">
        <f t="shared" si="113"/>
        <v>00036869</v>
      </c>
      <c r="B6904" s="2">
        <v>36869</v>
      </c>
      <c r="C6904">
        <v>31</v>
      </c>
      <c r="D6904" t="s">
        <v>447</v>
      </c>
      <c r="E6904">
        <v>34</v>
      </c>
      <c r="F6904" t="s">
        <v>445</v>
      </c>
      <c r="G6904">
        <v>1</v>
      </c>
      <c r="H6904">
        <v>1</v>
      </c>
      <c r="I6904">
        <v>0</v>
      </c>
      <c r="J6904">
        <f t="shared" si="112"/>
        <v>3</v>
      </c>
      <c r="K6904" s="8">
        <v>17</v>
      </c>
      <c r="L6904" s="8">
        <f>COUNTIFS($D$2:$D6904,D6904)</f>
        <v>93</v>
      </c>
    </row>
    <row r="6905" spans="1:12" x14ac:dyDescent="0.2">
      <c r="A6905" s="7" t="str">
        <f t="shared" si="113"/>
        <v>00036869</v>
      </c>
      <c r="B6905" s="2">
        <v>36869</v>
      </c>
      <c r="C6905">
        <v>34</v>
      </c>
      <c r="D6905" t="s">
        <v>445</v>
      </c>
      <c r="E6905">
        <v>31</v>
      </c>
      <c r="F6905" t="s">
        <v>447</v>
      </c>
      <c r="G6905">
        <v>0</v>
      </c>
      <c r="H6905">
        <v>0</v>
      </c>
      <c r="I6905">
        <v>1</v>
      </c>
      <c r="J6905">
        <f t="shared" si="112"/>
        <v>0</v>
      </c>
      <c r="K6905" s="8">
        <v>17</v>
      </c>
      <c r="L6905" s="8">
        <f>COUNTIFS($D$2:$D6905,D6905)</f>
        <v>211</v>
      </c>
    </row>
    <row r="6906" spans="1:12" x14ac:dyDescent="0.2">
      <c r="A6906" s="7" t="str">
        <f t="shared" si="113"/>
        <v>00036869</v>
      </c>
      <c r="B6906" s="2">
        <v>36869</v>
      </c>
      <c r="C6906">
        <v>29</v>
      </c>
      <c r="D6906" t="s">
        <v>42</v>
      </c>
      <c r="E6906">
        <v>32</v>
      </c>
      <c r="F6906" t="s">
        <v>559</v>
      </c>
      <c r="G6906">
        <v>1</v>
      </c>
      <c r="H6906">
        <v>1</v>
      </c>
      <c r="I6906">
        <v>1</v>
      </c>
      <c r="J6906">
        <f t="shared" si="112"/>
        <v>1</v>
      </c>
      <c r="K6906" s="8">
        <v>17</v>
      </c>
      <c r="L6906" s="8">
        <f>COUNTIFS($D$2:$D6906,D6906)</f>
        <v>291</v>
      </c>
    </row>
    <row r="6907" spans="1:12" x14ac:dyDescent="0.2">
      <c r="A6907" s="7" t="str">
        <f t="shared" si="113"/>
        <v>00036869</v>
      </c>
      <c r="B6907" s="2">
        <v>36869</v>
      </c>
      <c r="C6907">
        <v>32</v>
      </c>
      <c r="D6907" t="s">
        <v>559</v>
      </c>
      <c r="E6907">
        <v>29</v>
      </c>
      <c r="F6907" t="s">
        <v>42</v>
      </c>
      <c r="G6907">
        <v>0</v>
      </c>
      <c r="H6907">
        <v>1</v>
      </c>
      <c r="I6907">
        <v>1</v>
      </c>
      <c r="J6907">
        <f t="shared" si="112"/>
        <v>1</v>
      </c>
      <c r="K6907" s="8">
        <v>16</v>
      </c>
      <c r="L6907" s="8">
        <f>COUNTIFS($D$2:$D6907,D6907)</f>
        <v>332</v>
      </c>
    </row>
    <row r="6908" spans="1:12" x14ac:dyDescent="0.2">
      <c r="A6908" s="7" t="str">
        <f t="shared" si="113"/>
        <v>00036870</v>
      </c>
      <c r="B6908" s="2">
        <v>36870</v>
      </c>
      <c r="C6908">
        <v>51</v>
      </c>
      <c r="D6908" t="s">
        <v>768</v>
      </c>
      <c r="E6908">
        <v>18</v>
      </c>
      <c r="F6908" t="s">
        <v>12</v>
      </c>
      <c r="G6908">
        <v>1</v>
      </c>
      <c r="H6908">
        <v>1</v>
      </c>
      <c r="I6908">
        <v>0</v>
      </c>
      <c r="J6908">
        <f t="shared" si="112"/>
        <v>3</v>
      </c>
      <c r="K6908" s="8">
        <v>17</v>
      </c>
      <c r="L6908" s="8">
        <f>COUNTIFS($D$2:$D6908,D6908)</f>
        <v>333</v>
      </c>
    </row>
    <row r="6909" spans="1:12" x14ac:dyDescent="0.2">
      <c r="A6909" s="7" t="str">
        <f t="shared" si="113"/>
        <v>00036870</v>
      </c>
      <c r="B6909" s="2">
        <v>36870</v>
      </c>
      <c r="C6909">
        <v>18</v>
      </c>
      <c r="D6909" t="s">
        <v>12</v>
      </c>
      <c r="E6909">
        <v>51</v>
      </c>
      <c r="F6909" t="s">
        <v>768</v>
      </c>
      <c r="G6909">
        <v>0</v>
      </c>
      <c r="H6909">
        <v>0</v>
      </c>
      <c r="I6909">
        <v>1</v>
      </c>
      <c r="J6909">
        <f t="shared" si="112"/>
        <v>0</v>
      </c>
      <c r="K6909" s="8">
        <v>17</v>
      </c>
      <c r="L6909" s="8">
        <f>COUNTIFS($D$2:$D6909,D6909)</f>
        <v>211</v>
      </c>
    </row>
    <row r="6910" spans="1:12" x14ac:dyDescent="0.2">
      <c r="A6910" s="7" t="str">
        <f t="shared" si="113"/>
        <v>00036870</v>
      </c>
      <c r="B6910" s="2">
        <v>36870</v>
      </c>
      <c r="C6910">
        <v>19</v>
      </c>
      <c r="D6910" t="s">
        <v>40</v>
      </c>
      <c r="E6910">
        <v>50</v>
      </c>
      <c r="F6910" t="s">
        <v>767</v>
      </c>
      <c r="G6910">
        <v>1</v>
      </c>
      <c r="H6910">
        <v>0</v>
      </c>
      <c r="I6910">
        <v>1</v>
      </c>
      <c r="J6910">
        <f t="shared" si="112"/>
        <v>0</v>
      </c>
      <c r="K6910" s="8">
        <v>17</v>
      </c>
      <c r="L6910" s="8">
        <f>COUNTIFS($D$2:$D6910,D6910)</f>
        <v>333</v>
      </c>
    </row>
    <row r="6911" spans="1:12" x14ac:dyDescent="0.2">
      <c r="A6911" s="7" t="str">
        <f t="shared" si="113"/>
        <v>00036870</v>
      </c>
      <c r="B6911" s="2">
        <v>36870</v>
      </c>
      <c r="C6911">
        <v>50</v>
      </c>
      <c r="D6911" t="s">
        <v>767</v>
      </c>
      <c r="E6911">
        <v>19</v>
      </c>
      <c r="F6911" t="s">
        <v>40</v>
      </c>
      <c r="G6911">
        <v>0</v>
      </c>
      <c r="H6911">
        <v>1</v>
      </c>
      <c r="I6911">
        <v>0</v>
      </c>
      <c r="J6911">
        <f t="shared" si="112"/>
        <v>3</v>
      </c>
      <c r="K6911" s="8">
        <v>17</v>
      </c>
      <c r="L6911" s="8">
        <f>COUNTIFS($D$2:$D6911,D6911)</f>
        <v>143</v>
      </c>
    </row>
    <row r="6912" spans="1:12" x14ac:dyDescent="0.2">
      <c r="A6912" s="7" t="str">
        <f t="shared" si="113"/>
        <v>00036876</v>
      </c>
      <c r="B6912" s="2">
        <v>36876</v>
      </c>
      <c r="C6912">
        <v>32</v>
      </c>
      <c r="D6912" t="s">
        <v>559</v>
      </c>
      <c r="E6912">
        <v>20</v>
      </c>
      <c r="F6912" t="s">
        <v>45</v>
      </c>
      <c r="G6912">
        <v>1</v>
      </c>
      <c r="H6912">
        <v>2</v>
      </c>
      <c r="I6912">
        <v>2</v>
      </c>
      <c r="J6912">
        <f t="shared" si="112"/>
        <v>1</v>
      </c>
      <c r="K6912" s="8">
        <v>17</v>
      </c>
      <c r="L6912" s="8">
        <f>COUNTIFS($D$2:$D6912,D6912)</f>
        <v>333</v>
      </c>
    </row>
    <row r="6913" spans="1:12" x14ac:dyDescent="0.2">
      <c r="A6913" s="7" t="str">
        <f t="shared" si="113"/>
        <v>00036876</v>
      </c>
      <c r="B6913" s="2">
        <v>36876</v>
      </c>
      <c r="C6913">
        <v>20</v>
      </c>
      <c r="D6913" t="s">
        <v>45</v>
      </c>
      <c r="E6913">
        <v>32</v>
      </c>
      <c r="F6913" t="s">
        <v>559</v>
      </c>
      <c r="G6913">
        <v>0</v>
      </c>
      <c r="H6913">
        <v>2</v>
      </c>
      <c r="I6913">
        <v>2</v>
      </c>
      <c r="J6913">
        <f t="shared" si="112"/>
        <v>1</v>
      </c>
      <c r="K6913" s="8">
        <v>18</v>
      </c>
      <c r="L6913" s="8">
        <f>COUNTIFS($D$2:$D6913,D6913)</f>
        <v>182</v>
      </c>
    </row>
    <row r="6914" spans="1:12" x14ac:dyDescent="0.2">
      <c r="A6914" s="7" t="str">
        <f t="shared" si="113"/>
        <v>00036876</v>
      </c>
      <c r="B6914" s="2">
        <v>36876</v>
      </c>
      <c r="C6914">
        <v>46</v>
      </c>
      <c r="D6914" t="s">
        <v>763</v>
      </c>
      <c r="E6914">
        <v>51</v>
      </c>
      <c r="F6914" t="s">
        <v>768</v>
      </c>
      <c r="G6914">
        <v>1</v>
      </c>
      <c r="H6914">
        <v>1</v>
      </c>
      <c r="I6914">
        <v>0</v>
      </c>
      <c r="J6914">
        <f t="shared" ref="J6914:J6977" si="114">IF(H6914&gt;I6914,3,IF(I6914&gt;H6914,0,1))</f>
        <v>3</v>
      </c>
      <c r="K6914" s="8">
        <v>18</v>
      </c>
      <c r="L6914" s="8">
        <f>COUNTIFS($D$2:$D6914,D6914)</f>
        <v>170</v>
      </c>
    </row>
    <row r="6915" spans="1:12" x14ac:dyDescent="0.2">
      <c r="A6915" s="7" t="str">
        <f t="shared" si="113"/>
        <v>00036876</v>
      </c>
      <c r="B6915" s="2">
        <v>36876</v>
      </c>
      <c r="C6915">
        <v>51</v>
      </c>
      <c r="D6915" t="s">
        <v>768</v>
      </c>
      <c r="E6915">
        <v>46</v>
      </c>
      <c r="F6915" t="s">
        <v>763</v>
      </c>
      <c r="G6915">
        <v>0</v>
      </c>
      <c r="H6915">
        <v>0</v>
      </c>
      <c r="I6915">
        <v>1</v>
      </c>
      <c r="J6915">
        <f t="shared" si="114"/>
        <v>0</v>
      </c>
      <c r="K6915" s="8">
        <v>18</v>
      </c>
      <c r="L6915" s="8">
        <f>COUNTIFS($D$2:$D6915,D6915)</f>
        <v>334</v>
      </c>
    </row>
    <row r="6916" spans="1:12" x14ac:dyDescent="0.2">
      <c r="A6916" s="7" t="str">
        <f t="shared" si="113"/>
        <v>00036876</v>
      </c>
      <c r="B6916" s="2">
        <v>36876</v>
      </c>
      <c r="C6916">
        <v>16</v>
      </c>
      <c r="D6916" t="s">
        <v>37</v>
      </c>
      <c r="E6916">
        <v>29</v>
      </c>
      <c r="F6916" t="s">
        <v>42</v>
      </c>
      <c r="G6916">
        <v>1</v>
      </c>
      <c r="H6916">
        <v>1</v>
      </c>
      <c r="I6916">
        <v>1</v>
      </c>
      <c r="J6916">
        <f t="shared" si="114"/>
        <v>1</v>
      </c>
      <c r="K6916" s="8">
        <v>18</v>
      </c>
      <c r="L6916" s="8">
        <f>COUNTIFS($D$2:$D6916,D6916)</f>
        <v>334</v>
      </c>
    </row>
    <row r="6917" spans="1:12" x14ac:dyDescent="0.2">
      <c r="A6917" s="7" t="str">
        <f t="shared" si="113"/>
        <v>00036876</v>
      </c>
      <c r="B6917" s="2">
        <v>36876</v>
      </c>
      <c r="C6917">
        <v>29</v>
      </c>
      <c r="D6917" t="s">
        <v>42</v>
      </c>
      <c r="E6917">
        <v>16</v>
      </c>
      <c r="F6917" t="s">
        <v>37</v>
      </c>
      <c r="G6917">
        <v>0</v>
      </c>
      <c r="H6917">
        <v>1</v>
      </c>
      <c r="I6917">
        <v>1</v>
      </c>
      <c r="J6917">
        <f t="shared" si="114"/>
        <v>1</v>
      </c>
      <c r="K6917" s="8">
        <v>18</v>
      </c>
      <c r="L6917" s="8">
        <f>COUNTIFS($D$2:$D6917,D6917)</f>
        <v>292</v>
      </c>
    </row>
    <row r="6918" spans="1:12" x14ac:dyDescent="0.2">
      <c r="A6918" s="7" t="str">
        <f t="shared" si="113"/>
        <v>00036876</v>
      </c>
      <c r="B6918" s="2">
        <v>36876</v>
      </c>
      <c r="C6918">
        <v>50</v>
      </c>
      <c r="D6918" t="s">
        <v>767</v>
      </c>
      <c r="E6918">
        <v>23</v>
      </c>
      <c r="F6918" t="s">
        <v>50</v>
      </c>
      <c r="G6918">
        <v>1</v>
      </c>
      <c r="H6918">
        <v>3</v>
      </c>
      <c r="I6918">
        <v>1</v>
      </c>
      <c r="J6918">
        <f t="shared" si="114"/>
        <v>3</v>
      </c>
      <c r="K6918" s="8">
        <v>18</v>
      </c>
      <c r="L6918" s="8">
        <f>COUNTIFS($D$2:$D6918,D6918)</f>
        <v>144</v>
      </c>
    </row>
    <row r="6919" spans="1:12" x14ac:dyDescent="0.2">
      <c r="A6919" s="7" t="str">
        <f t="shared" si="113"/>
        <v>00036876</v>
      </c>
      <c r="B6919" s="2">
        <v>36876</v>
      </c>
      <c r="C6919">
        <v>23</v>
      </c>
      <c r="D6919" t="s">
        <v>50</v>
      </c>
      <c r="E6919">
        <v>50</v>
      </c>
      <c r="F6919" t="s">
        <v>767</v>
      </c>
      <c r="G6919">
        <v>0</v>
      </c>
      <c r="H6919">
        <v>1</v>
      </c>
      <c r="I6919">
        <v>3</v>
      </c>
      <c r="J6919">
        <f t="shared" si="114"/>
        <v>0</v>
      </c>
      <c r="K6919" s="8">
        <v>18</v>
      </c>
      <c r="L6919" s="8">
        <f>COUNTIFS($D$2:$D6919,D6919)</f>
        <v>334</v>
      </c>
    </row>
    <row r="6920" spans="1:12" x14ac:dyDescent="0.2">
      <c r="A6920" s="7" t="str">
        <f t="shared" si="113"/>
        <v>00036876</v>
      </c>
      <c r="B6920" s="2">
        <v>36876</v>
      </c>
      <c r="C6920">
        <v>49</v>
      </c>
      <c r="D6920" t="s">
        <v>766</v>
      </c>
      <c r="E6920">
        <v>31</v>
      </c>
      <c r="F6920" t="s">
        <v>447</v>
      </c>
      <c r="G6920">
        <v>1</v>
      </c>
      <c r="H6920">
        <v>2</v>
      </c>
      <c r="I6920">
        <v>0</v>
      </c>
      <c r="J6920">
        <f t="shared" si="114"/>
        <v>3</v>
      </c>
      <c r="K6920" s="8">
        <v>17</v>
      </c>
      <c r="L6920" s="8">
        <f>COUNTIFS($D$2:$D6920,D6920)</f>
        <v>333</v>
      </c>
    </row>
    <row r="6921" spans="1:12" x14ac:dyDescent="0.2">
      <c r="A6921" s="7" t="str">
        <f t="shared" si="113"/>
        <v>00036876</v>
      </c>
      <c r="B6921" s="2">
        <v>36876</v>
      </c>
      <c r="C6921">
        <v>31</v>
      </c>
      <c r="D6921" t="s">
        <v>447</v>
      </c>
      <c r="E6921">
        <v>49</v>
      </c>
      <c r="F6921" t="s">
        <v>766</v>
      </c>
      <c r="G6921">
        <v>0</v>
      </c>
      <c r="H6921">
        <v>0</v>
      </c>
      <c r="I6921">
        <v>2</v>
      </c>
      <c r="J6921">
        <f t="shared" si="114"/>
        <v>0</v>
      </c>
      <c r="K6921" s="8">
        <v>18</v>
      </c>
      <c r="L6921" s="8">
        <f>COUNTIFS($D$2:$D6921,D6921)</f>
        <v>94</v>
      </c>
    </row>
    <row r="6922" spans="1:12" x14ac:dyDescent="0.2">
      <c r="A6922" s="7" t="str">
        <f t="shared" si="113"/>
        <v>00036876</v>
      </c>
      <c r="B6922" s="2">
        <v>36876</v>
      </c>
      <c r="C6922">
        <v>18</v>
      </c>
      <c r="D6922" t="s">
        <v>12</v>
      </c>
      <c r="E6922">
        <v>48</v>
      </c>
      <c r="F6922" t="s">
        <v>765</v>
      </c>
      <c r="G6922">
        <v>1</v>
      </c>
      <c r="H6922">
        <v>3</v>
      </c>
      <c r="I6922">
        <v>1</v>
      </c>
      <c r="J6922">
        <f t="shared" si="114"/>
        <v>3</v>
      </c>
      <c r="K6922" s="8">
        <v>18</v>
      </c>
      <c r="L6922" s="8">
        <f>COUNTIFS($D$2:$D6922,D6922)</f>
        <v>212</v>
      </c>
    </row>
    <row r="6923" spans="1:12" x14ac:dyDescent="0.2">
      <c r="A6923" s="7" t="str">
        <f t="shared" si="113"/>
        <v>00036876</v>
      </c>
      <c r="B6923" s="2">
        <v>36876</v>
      </c>
      <c r="C6923">
        <v>48</v>
      </c>
      <c r="D6923" t="s">
        <v>765</v>
      </c>
      <c r="E6923">
        <v>18</v>
      </c>
      <c r="F6923" t="s">
        <v>12</v>
      </c>
      <c r="G6923">
        <v>0</v>
      </c>
      <c r="H6923">
        <v>1</v>
      </c>
      <c r="I6923">
        <v>3</v>
      </c>
      <c r="J6923">
        <f t="shared" si="114"/>
        <v>0</v>
      </c>
      <c r="K6923" s="8">
        <v>18</v>
      </c>
      <c r="L6923" s="8">
        <f>COUNTIFS($D$2:$D6923,D6923)</f>
        <v>56</v>
      </c>
    </row>
    <row r="6924" spans="1:12" x14ac:dyDescent="0.2">
      <c r="A6924" s="7" t="str">
        <f t="shared" si="113"/>
        <v>00036876</v>
      </c>
      <c r="B6924" s="2">
        <v>36876</v>
      </c>
      <c r="C6924">
        <v>34</v>
      </c>
      <c r="D6924" t="s">
        <v>445</v>
      </c>
      <c r="E6924">
        <v>14</v>
      </c>
      <c r="F6924" t="s">
        <v>27</v>
      </c>
      <c r="G6924">
        <v>1</v>
      </c>
      <c r="H6924">
        <v>1</v>
      </c>
      <c r="I6924">
        <v>0</v>
      </c>
      <c r="J6924">
        <f t="shared" si="114"/>
        <v>3</v>
      </c>
      <c r="K6924" s="8">
        <v>18</v>
      </c>
      <c r="L6924" s="8">
        <f>COUNTIFS($D$2:$D6924,D6924)</f>
        <v>212</v>
      </c>
    </row>
    <row r="6925" spans="1:12" x14ac:dyDescent="0.2">
      <c r="A6925" s="7" t="str">
        <f t="shared" si="113"/>
        <v>00036876</v>
      </c>
      <c r="B6925" s="2">
        <v>36876</v>
      </c>
      <c r="C6925">
        <v>14</v>
      </c>
      <c r="D6925" t="s">
        <v>27</v>
      </c>
      <c r="E6925">
        <v>34</v>
      </c>
      <c r="F6925" t="s">
        <v>445</v>
      </c>
      <c r="G6925">
        <v>0</v>
      </c>
      <c r="H6925">
        <v>0</v>
      </c>
      <c r="I6925">
        <v>1</v>
      </c>
      <c r="J6925">
        <f t="shared" si="114"/>
        <v>0</v>
      </c>
      <c r="K6925" s="8">
        <v>18</v>
      </c>
      <c r="L6925" s="8">
        <f>COUNTIFS($D$2:$D6925,D6925)</f>
        <v>334</v>
      </c>
    </row>
    <row r="6926" spans="1:12" x14ac:dyDescent="0.2">
      <c r="A6926" s="7" t="str">
        <f t="shared" si="113"/>
        <v>00036876</v>
      </c>
      <c r="B6926" s="2">
        <v>36876</v>
      </c>
      <c r="C6926">
        <v>22</v>
      </c>
      <c r="D6926" t="s">
        <v>15</v>
      </c>
      <c r="E6926">
        <v>52</v>
      </c>
      <c r="F6926" t="s">
        <v>769</v>
      </c>
      <c r="G6926">
        <v>1</v>
      </c>
      <c r="H6926">
        <v>2</v>
      </c>
      <c r="I6926">
        <v>1</v>
      </c>
      <c r="J6926">
        <f t="shared" si="114"/>
        <v>3</v>
      </c>
      <c r="K6926" s="8">
        <v>18</v>
      </c>
      <c r="L6926" s="8">
        <f>COUNTIFS($D$2:$D6926,D6926)</f>
        <v>292</v>
      </c>
    </row>
    <row r="6927" spans="1:12" x14ac:dyDescent="0.2">
      <c r="A6927" s="7" t="str">
        <f t="shared" si="113"/>
        <v>00036876</v>
      </c>
      <c r="B6927" s="2">
        <v>36876</v>
      </c>
      <c r="C6927">
        <v>52</v>
      </c>
      <c r="D6927" t="s">
        <v>769</v>
      </c>
      <c r="E6927">
        <v>22</v>
      </c>
      <c r="F6927" t="s">
        <v>15</v>
      </c>
      <c r="G6927">
        <v>0</v>
      </c>
      <c r="H6927">
        <v>1</v>
      </c>
      <c r="I6927">
        <v>2</v>
      </c>
      <c r="J6927">
        <f t="shared" si="114"/>
        <v>0</v>
      </c>
      <c r="K6927" s="8">
        <v>18</v>
      </c>
      <c r="L6927" s="8">
        <f>COUNTIFS($D$2:$D6927,D6927)</f>
        <v>56</v>
      </c>
    </row>
    <row r="6928" spans="1:12" x14ac:dyDescent="0.2">
      <c r="A6928" s="7" t="str">
        <f t="shared" si="113"/>
        <v>00036877</v>
      </c>
      <c r="B6928" s="2">
        <v>36877</v>
      </c>
      <c r="C6928">
        <v>21</v>
      </c>
      <c r="D6928" t="s">
        <v>10</v>
      </c>
      <c r="E6928">
        <v>19</v>
      </c>
      <c r="F6928" t="s">
        <v>40</v>
      </c>
      <c r="G6928">
        <v>1</v>
      </c>
      <c r="H6928">
        <v>0</v>
      </c>
      <c r="I6928">
        <v>1</v>
      </c>
      <c r="J6928">
        <f t="shared" si="114"/>
        <v>0</v>
      </c>
      <c r="K6928" s="8">
        <v>18</v>
      </c>
      <c r="L6928" s="8">
        <f>COUNTIFS($D$2:$D6928,D6928)</f>
        <v>334</v>
      </c>
    </row>
    <row r="6929" spans="1:12" x14ac:dyDescent="0.2">
      <c r="A6929" s="7" t="str">
        <f t="shared" si="113"/>
        <v>00036877</v>
      </c>
      <c r="B6929" s="2">
        <v>36877</v>
      </c>
      <c r="C6929">
        <v>19</v>
      </c>
      <c r="D6929" t="s">
        <v>40</v>
      </c>
      <c r="E6929">
        <v>21</v>
      </c>
      <c r="F6929" t="s">
        <v>10</v>
      </c>
      <c r="G6929">
        <v>0</v>
      </c>
      <c r="H6929">
        <v>1</v>
      </c>
      <c r="I6929">
        <v>0</v>
      </c>
      <c r="J6929">
        <f t="shared" si="114"/>
        <v>3</v>
      </c>
      <c r="K6929" s="8">
        <v>18</v>
      </c>
      <c r="L6929" s="8">
        <f>COUNTIFS($D$2:$D6929,D6929)</f>
        <v>334</v>
      </c>
    </row>
    <row r="6930" spans="1:12" x14ac:dyDescent="0.2">
      <c r="A6930" s="7" t="str">
        <f t="shared" si="113"/>
        <v>00036878</v>
      </c>
      <c r="B6930" s="2">
        <v>36878</v>
      </c>
      <c r="C6930">
        <v>26</v>
      </c>
      <c r="D6930" t="s">
        <v>17</v>
      </c>
      <c r="E6930">
        <v>10</v>
      </c>
      <c r="F6930" t="s">
        <v>47</v>
      </c>
      <c r="G6930">
        <v>1</v>
      </c>
      <c r="H6930">
        <v>1</v>
      </c>
      <c r="I6930">
        <v>1</v>
      </c>
      <c r="J6930">
        <f t="shared" si="114"/>
        <v>1</v>
      </c>
      <c r="K6930" s="8">
        <v>18</v>
      </c>
      <c r="L6930" s="8">
        <f>COUNTIFS($D$2:$D6930,D6930)</f>
        <v>334</v>
      </c>
    </row>
    <row r="6931" spans="1:12" x14ac:dyDescent="0.2">
      <c r="A6931" s="7" t="str">
        <f t="shared" si="113"/>
        <v>00036878</v>
      </c>
      <c r="B6931" s="2">
        <v>36878</v>
      </c>
      <c r="C6931">
        <v>10</v>
      </c>
      <c r="D6931" t="s">
        <v>47</v>
      </c>
      <c r="E6931">
        <v>26</v>
      </c>
      <c r="F6931" t="s">
        <v>17</v>
      </c>
      <c r="G6931">
        <v>0</v>
      </c>
      <c r="H6931">
        <v>1</v>
      </c>
      <c r="I6931">
        <v>1</v>
      </c>
      <c r="J6931">
        <f t="shared" si="114"/>
        <v>1</v>
      </c>
      <c r="K6931" s="8">
        <v>18</v>
      </c>
      <c r="L6931" s="8">
        <f>COUNTIFS($D$2:$D6931,D6931)</f>
        <v>334</v>
      </c>
    </row>
    <row r="6932" spans="1:12" x14ac:dyDescent="0.2">
      <c r="A6932" s="7" t="str">
        <f t="shared" si="113"/>
        <v>00036882</v>
      </c>
      <c r="B6932" s="2">
        <v>36882</v>
      </c>
      <c r="C6932">
        <v>51</v>
      </c>
      <c r="D6932" t="s">
        <v>768</v>
      </c>
      <c r="E6932">
        <v>23</v>
      </c>
      <c r="F6932" t="s">
        <v>50</v>
      </c>
      <c r="G6932">
        <v>1</v>
      </c>
      <c r="H6932">
        <v>1</v>
      </c>
      <c r="I6932">
        <v>1</v>
      </c>
      <c r="J6932">
        <f t="shared" si="114"/>
        <v>1</v>
      </c>
      <c r="K6932" s="8">
        <v>19</v>
      </c>
      <c r="L6932" s="8">
        <f>COUNTIFS($D$2:$D6932,D6932)</f>
        <v>335</v>
      </c>
    </row>
    <row r="6933" spans="1:12" x14ac:dyDescent="0.2">
      <c r="A6933" s="7" t="str">
        <f t="shared" si="113"/>
        <v>00036882</v>
      </c>
      <c r="B6933" s="2">
        <v>36882</v>
      </c>
      <c r="C6933">
        <v>23</v>
      </c>
      <c r="D6933" t="s">
        <v>50</v>
      </c>
      <c r="E6933">
        <v>51</v>
      </c>
      <c r="F6933" t="s">
        <v>768</v>
      </c>
      <c r="G6933">
        <v>0</v>
      </c>
      <c r="H6933">
        <v>1</v>
      </c>
      <c r="I6933">
        <v>1</v>
      </c>
      <c r="J6933">
        <f t="shared" si="114"/>
        <v>1</v>
      </c>
      <c r="K6933" s="8">
        <v>19</v>
      </c>
      <c r="L6933" s="8">
        <f>COUNTIFS($D$2:$D6933,D6933)</f>
        <v>335</v>
      </c>
    </row>
    <row r="6934" spans="1:12" x14ac:dyDescent="0.2">
      <c r="A6934" s="7" t="str">
        <f t="shared" si="113"/>
        <v>00036883</v>
      </c>
      <c r="B6934" s="2">
        <v>36883</v>
      </c>
      <c r="C6934">
        <v>48</v>
      </c>
      <c r="D6934" t="s">
        <v>765</v>
      </c>
      <c r="E6934">
        <v>16</v>
      </c>
      <c r="F6934" t="s">
        <v>37</v>
      </c>
      <c r="G6934">
        <v>1</v>
      </c>
      <c r="H6934">
        <v>1</v>
      </c>
      <c r="I6934">
        <v>0</v>
      </c>
      <c r="J6934">
        <f t="shared" si="114"/>
        <v>3</v>
      </c>
      <c r="K6934" s="8">
        <v>19</v>
      </c>
      <c r="L6934" s="8">
        <f>COUNTIFS($D$2:$D6934,D6934)</f>
        <v>57</v>
      </c>
    </row>
    <row r="6935" spans="1:12" x14ac:dyDescent="0.2">
      <c r="A6935" s="7" t="str">
        <f t="shared" si="113"/>
        <v>00036883</v>
      </c>
      <c r="B6935" s="2">
        <v>36883</v>
      </c>
      <c r="C6935">
        <v>16</v>
      </c>
      <c r="D6935" t="s">
        <v>37</v>
      </c>
      <c r="E6935">
        <v>48</v>
      </c>
      <c r="F6935" t="s">
        <v>765</v>
      </c>
      <c r="G6935">
        <v>0</v>
      </c>
      <c r="H6935">
        <v>0</v>
      </c>
      <c r="I6935">
        <v>1</v>
      </c>
      <c r="J6935">
        <f t="shared" si="114"/>
        <v>0</v>
      </c>
      <c r="K6935" s="8">
        <v>19</v>
      </c>
      <c r="L6935" s="8">
        <f>COUNTIFS($D$2:$D6935,D6935)</f>
        <v>335</v>
      </c>
    </row>
    <row r="6936" spans="1:12" x14ac:dyDescent="0.2">
      <c r="A6936" s="7" t="str">
        <f t="shared" si="113"/>
        <v>00036883</v>
      </c>
      <c r="B6936" s="2">
        <v>36883</v>
      </c>
      <c r="C6936">
        <v>14</v>
      </c>
      <c r="D6936" t="s">
        <v>27</v>
      </c>
      <c r="E6936">
        <v>52</v>
      </c>
      <c r="F6936" t="s">
        <v>769</v>
      </c>
      <c r="G6936">
        <v>1</v>
      </c>
      <c r="H6936">
        <v>3</v>
      </c>
      <c r="I6936">
        <v>0</v>
      </c>
      <c r="J6936">
        <f t="shared" si="114"/>
        <v>3</v>
      </c>
      <c r="K6936" s="8">
        <v>19</v>
      </c>
      <c r="L6936" s="8">
        <f>COUNTIFS($D$2:$D6936,D6936)</f>
        <v>335</v>
      </c>
    </row>
    <row r="6937" spans="1:12" x14ac:dyDescent="0.2">
      <c r="A6937" s="7" t="str">
        <f t="shared" si="113"/>
        <v>00036883</v>
      </c>
      <c r="B6937" s="2">
        <v>36883</v>
      </c>
      <c r="C6937">
        <v>52</v>
      </c>
      <c r="D6937" t="s">
        <v>769</v>
      </c>
      <c r="E6937">
        <v>14</v>
      </c>
      <c r="F6937" t="s">
        <v>27</v>
      </c>
      <c r="G6937">
        <v>0</v>
      </c>
      <c r="H6937">
        <v>0</v>
      </c>
      <c r="I6937">
        <v>3</v>
      </c>
      <c r="J6937">
        <f t="shared" si="114"/>
        <v>0</v>
      </c>
      <c r="K6937" s="8">
        <v>19</v>
      </c>
      <c r="L6937" s="8">
        <f>COUNTIFS($D$2:$D6937,D6937)</f>
        <v>57</v>
      </c>
    </row>
    <row r="6938" spans="1:12" x14ac:dyDescent="0.2">
      <c r="A6938" s="7" t="str">
        <f t="shared" si="113"/>
        <v>00036883</v>
      </c>
      <c r="B6938" s="2">
        <v>36883</v>
      </c>
      <c r="C6938">
        <v>46</v>
      </c>
      <c r="D6938" t="s">
        <v>763</v>
      </c>
      <c r="E6938">
        <v>22</v>
      </c>
      <c r="F6938" t="s">
        <v>15</v>
      </c>
      <c r="G6938">
        <v>1</v>
      </c>
      <c r="H6938">
        <v>2</v>
      </c>
      <c r="I6938">
        <v>0</v>
      </c>
      <c r="J6938">
        <f t="shared" si="114"/>
        <v>3</v>
      </c>
      <c r="K6938" s="8">
        <v>19</v>
      </c>
      <c r="L6938" s="8">
        <f>COUNTIFS($D$2:$D6938,D6938)</f>
        <v>171</v>
      </c>
    </row>
    <row r="6939" spans="1:12" x14ac:dyDescent="0.2">
      <c r="A6939" s="7" t="str">
        <f t="shared" si="113"/>
        <v>00036883</v>
      </c>
      <c r="B6939" s="2">
        <v>36883</v>
      </c>
      <c r="C6939">
        <v>22</v>
      </c>
      <c r="D6939" t="s">
        <v>15</v>
      </c>
      <c r="E6939">
        <v>46</v>
      </c>
      <c r="F6939" t="s">
        <v>763</v>
      </c>
      <c r="G6939">
        <v>0</v>
      </c>
      <c r="H6939">
        <v>0</v>
      </c>
      <c r="I6939">
        <v>2</v>
      </c>
      <c r="J6939">
        <f t="shared" si="114"/>
        <v>0</v>
      </c>
      <c r="K6939" s="8">
        <v>19</v>
      </c>
      <c r="L6939" s="8">
        <f>COUNTIFS($D$2:$D6939,D6939)</f>
        <v>293</v>
      </c>
    </row>
    <row r="6940" spans="1:12" x14ac:dyDescent="0.2">
      <c r="A6940" s="7" t="str">
        <f t="shared" si="113"/>
        <v>00036883</v>
      </c>
      <c r="B6940" s="2">
        <v>36883</v>
      </c>
      <c r="C6940">
        <v>49</v>
      </c>
      <c r="D6940" t="s">
        <v>766</v>
      </c>
      <c r="E6940">
        <v>32</v>
      </c>
      <c r="F6940" t="s">
        <v>559</v>
      </c>
      <c r="G6940">
        <v>1</v>
      </c>
      <c r="H6940">
        <v>1</v>
      </c>
      <c r="I6940">
        <v>2</v>
      </c>
      <c r="J6940">
        <f t="shared" si="114"/>
        <v>0</v>
      </c>
      <c r="K6940" s="8">
        <v>18</v>
      </c>
      <c r="L6940" s="8">
        <f>COUNTIFS($D$2:$D6940,D6940)</f>
        <v>334</v>
      </c>
    </row>
    <row r="6941" spans="1:12" x14ac:dyDescent="0.2">
      <c r="A6941" s="7" t="str">
        <f t="shared" si="113"/>
        <v>00036883</v>
      </c>
      <c r="B6941" s="2">
        <v>36883</v>
      </c>
      <c r="C6941">
        <v>32</v>
      </c>
      <c r="D6941" t="s">
        <v>559</v>
      </c>
      <c r="E6941">
        <v>49</v>
      </c>
      <c r="F6941" t="s">
        <v>766</v>
      </c>
      <c r="G6941">
        <v>0</v>
      </c>
      <c r="H6941">
        <v>2</v>
      </c>
      <c r="I6941">
        <v>1</v>
      </c>
      <c r="J6941">
        <f t="shared" si="114"/>
        <v>3</v>
      </c>
      <c r="K6941" s="8">
        <v>18</v>
      </c>
      <c r="L6941" s="8">
        <f>COUNTIFS($D$2:$D6941,D6941)</f>
        <v>334</v>
      </c>
    </row>
    <row r="6942" spans="1:12" x14ac:dyDescent="0.2">
      <c r="A6942" s="7" t="str">
        <f t="shared" si="113"/>
        <v>00036883</v>
      </c>
      <c r="B6942" s="2">
        <v>36883</v>
      </c>
      <c r="C6942">
        <v>18</v>
      </c>
      <c r="D6942" t="s">
        <v>12</v>
      </c>
      <c r="E6942">
        <v>29</v>
      </c>
      <c r="F6942" t="s">
        <v>42</v>
      </c>
      <c r="G6942">
        <v>1</v>
      </c>
      <c r="H6942">
        <v>2</v>
      </c>
      <c r="I6942">
        <v>1</v>
      </c>
      <c r="J6942">
        <f t="shared" si="114"/>
        <v>3</v>
      </c>
      <c r="K6942" s="8">
        <v>19</v>
      </c>
      <c r="L6942" s="8">
        <f>COUNTIFS($D$2:$D6942,D6942)</f>
        <v>213</v>
      </c>
    </row>
    <row r="6943" spans="1:12" x14ac:dyDescent="0.2">
      <c r="A6943" s="7" t="str">
        <f t="shared" si="113"/>
        <v>00036883</v>
      </c>
      <c r="B6943" s="2">
        <v>36883</v>
      </c>
      <c r="C6943">
        <v>29</v>
      </c>
      <c r="D6943" t="s">
        <v>42</v>
      </c>
      <c r="E6943">
        <v>18</v>
      </c>
      <c r="F6943" t="s">
        <v>12</v>
      </c>
      <c r="G6943">
        <v>0</v>
      </c>
      <c r="H6943">
        <v>1</v>
      </c>
      <c r="I6943">
        <v>2</v>
      </c>
      <c r="J6943">
        <f t="shared" si="114"/>
        <v>0</v>
      </c>
      <c r="K6943" s="8">
        <v>19</v>
      </c>
      <c r="L6943" s="8">
        <f>COUNTIFS($D$2:$D6943,D6943)</f>
        <v>293</v>
      </c>
    </row>
    <row r="6944" spans="1:12" x14ac:dyDescent="0.2">
      <c r="A6944" s="7" t="str">
        <f t="shared" si="113"/>
        <v>00036883</v>
      </c>
      <c r="B6944" s="2">
        <v>36883</v>
      </c>
      <c r="C6944">
        <v>19</v>
      </c>
      <c r="D6944" t="s">
        <v>40</v>
      </c>
      <c r="E6944">
        <v>10</v>
      </c>
      <c r="F6944" t="s">
        <v>47</v>
      </c>
      <c r="G6944">
        <v>1</v>
      </c>
      <c r="H6944">
        <v>4</v>
      </c>
      <c r="I6944">
        <v>0</v>
      </c>
      <c r="J6944">
        <f t="shared" si="114"/>
        <v>3</v>
      </c>
      <c r="K6944" s="8">
        <v>19</v>
      </c>
      <c r="L6944" s="8">
        <f>COUNTIFS($D$2:$D6944,D6944)</f>
        <v>335</v>
      </c>
    </row>
    <row r="6945" spans="1:12" x14ac:dyDescent="0.2">
      <c r="A6945" s="7" t="str">
        <f t="shared" si="113"/>
        <v>00036883</v>
      </c>
      <c r="B6945" s="2">
        <v>36883</v>
      </c>
      <c r="C6945">
        <v>10</v>
      </c>
      <c r="D6945" t="s">
        <v>47</v>
      </c>
      <c r="E6945">
        <v>19</v>
      </c>
      <c r="F6945" t="s">
        <v>40</v>
      </c>
      <c r="G6945">
        <v>0</v>
      </c>
      <c r="H6945">
        <v>0</v>
      </c>
      <c r="I6945">
        <v>4</v>
      </c>
      <c r="J6945">
        <f t="shared" si="114"/>
        <v>0</v>
      </c>
      <c r="K6945" s="8">
        <v>19</v>
      </c>
      <c r="L6945" s="8">
        <f>COUNTIFS($D$2:$D6945,D6945)</f>
        <v>335</v>
      </c>
    </row>
    <row r="6946" spans="1:12" x14ac:dyDescent="0.2">
      <c r="A6946" s="7" t="str">
        <f t="shared" si="113"/>
        <v>00036883</v>
      </c>
      <c r="B6946" s="2">
        <v>36883</v>
      </c>
      <c r="C6946">
        <v>21</v>
      </c>
      <c r="D6946" t="s">
        <v>10</v>
      </c>
      <c r="E6946">
        <v>50</v>
      </c>
      <c r="F6946" t="s">
        <v>767</v>
      </c>
      <c r="G6946">
        <v>1</v>
      </c>
      <c r="H6946">
        <v>2</v>
      </c>
      <c r="I6946">
        <v>0</v>
      </c>
      <c r="J6946">
        <f t="shared" si="114"/>
        <v>3</v>
      </c>
      <c r="K6946" s="8">
        <v>19</v>
      </c>
      <c r="L6946" s="8">
        <f>COUNTIFS($D$2:$D6946,D6946)</f>
        <v>335</v>
      </c>
    </row>
    <row r="6947" spans="1:12" x14ac:dyDescent="0.2">
      <c r="A6947" s="7" t="str">
        <f t="shared" si="113"/>
        <v>00036883</v>
      </c>
      <c r="B6947" s="2">
        <v>36883</v>
      </c>
      <c r="C6947">
        <v>50</v>
      </c>
      <c r="D6947" t="s">
        <v>767</v>
      </c>
      <c r="E6947">
        <v>21</v>
      </c>
      <c r="F6947" t="s">
        <v>10</v>
      </c>
      <c r="G6947">
        <v>0</v>
      </c>
      <c r="H6947">
        <v>0</v>
      </c>
      <c r="I6947">
        <v>2</v>
      </c>
      <c r="J6947">
        <f t="shared" si="114"/>
        <v>0</v>
      </c>
      <c r="K6947" s="8">
        <v>19</v>
      </c>
      <c r="L6947" s="8">
        <f>COUNTIFS($D$2:$D6947,D6947)</f>
        <v>145</v>
      </c>
    </row>
    <row r="6948" spans="1:12" x14ac:dyDescent="0.2">
      <c r="A6948" s="7" t="str">
        <f t="shared" si="113"/>
        <v>00036883</v>
      </c>
      <c r="B6948" s="2">
        <v>36883</v>
      </c>
      <c r="C6948">
        <v>31</v>
      </c>
      <c r="D6948" t="s">
        <v>447</v>
      </c>
      <c r="E6948">
        <v>20</v>
      </c>
      <c r="F6948" t="s">
        <v>45</v>
      </c>
      <c r="G6948">
        <v>1</v>
      </c>
      <c r="H6948">
        <v>1</v>
      </c>
      <c r="I6948">
        <v>0</v>
      </c>
      <c r="J6948">
        <f t="shared" si="114"/>
        <v>3</v>
      </c>
      <c r="K6948" s="8">
        <v>19</v>
      </c>
      <c r="L6948" s="8">
        <f>COUNTIFS($D$2:$D6948,D6948)</f>
        <v>95</v>
      </c>
    </row>
    <row r="6949" spans="1:12" x14ac:dyDescent="0.2">
      <c r="A6949" s="7" t="str">
        <f t="shared" si="113"/>
        <v>00036883</v>
      </c>
      <c r="B6949" s="2">
        <v>36883</v>
      </c>
      <c r="C6949">
        <v>20</v>
      </c>
      <c r="D6949" t="s">
        <v>45</v>
      </c>
      <c r="E6949">
        <v>31</v>
      </c>
      <c r="F6949" t="s">
        <v>447</v>
      </c>
      <c r="G6949">
        <v>0</v>
      </c>
      <c r="H6949">
        <v>0</v>
      </c>
      <c r="I6949">
        <v>1</v>
      </c>
      <c r="J6949">
        <f t="shared" si="114"/>
        <v>0</v>
      </c>
      <c r="K6949" s="8">
        <v>19</v>
      </c>
      <c r="L6949" s="8">
        <f>COUNTIFS($D$2:$D6949,D6949)</f>
        <v>183</v>
      </c>
    </row>
    <row r="6950" spans="1:12" x14ac:dyDescent="0.2">
      <c r="A6950" s="7" t="str">
        <f t="shared" si="113"/>
        <v>00036883</v>
      </c>
      <c r="B6950" s="2">
        <v>36883</v>
      </c>
      <c r="C6950">
        <v>26</v>
      </c>
      <c r="D6950" t="s">
        <v>17</v>
      </c>
      <c r="E6950">
        <v>34</v>
      </c>
      <c r="F6950" t="s">
        <v>445</v>
      </c>
      <c r="G6950">
        <v>1</v>
      </c>
      <c r="H6950">
        <v>0</v>
      </c>
      <c r="I6950">
        <v>0</v>
      </c>
      <c r="J6950">
        <f t="shared" si="114"/>
        <v>1</v>
      </c>
      <c r="K6950" s="8">
        <v>19</v>
      </c>
      <c r="L6950" s="8">
        <f>COUNTIFS($D$2:$D6950,D6950)</f>
        <v>335</v>
      </c>
    </row>
    <row r="6951" spans="1:12" x14ac:dyDescent="0.2">
      <c r="A6951" s="7" t="str">
        <f t="shared" si="113"/>
        <v>00036883</v>
      </c>
      <c r="B6951" s="2">
        <v>36883</v>
      </c>
      <c r="C6951">
        <v>34</v>
      </c>
      <c r="D6951" t="s">
        <v>445</v>
      </c>
      <c r="E6951">
        <v>26</v>
      </c>
      <c r="F6951" t="s">
        <v>17</v>
      </c>
      <c r="G6951">
        <v>0</v>
      </c>
      <c r="H6951">
        <v>0</v>
      </c>
      <c r="I6951">
        <v>0</v>
      </c>
      <c r="J6951">
        <f t="shared" si="114"/>
        <v>1</v>
      </c>
      <c r="K6951" s="8">
        <v>19</v>
      </c>
      <c r="L6951" s="8">
        <f>COUNTIFS($D$2:$D6951,D6951)</f>
        <v>213</v>
      </c>
    </row>
    <row r="6952" spans="1:12" x14ac:dyDescent="0.2">
      <c r="A6952" s="7" t="str">
        <f t="shared" si="113"/>
        <v>00036886</v>
      </c>
      <c r="B6952" s="2">
        <v>36886</v>
      </c>
      <c r="C6952">
        <v>10</v>
      </c>
      <c r="D6952" t="s">
        <v>47</v>
      </c>
      <c r="E6952">
        <v>18</v>
      </c>
      <c r="F6952" t="s">
        <v>12</v>
      </c>
      <c r="G6952">
        <v>1</v>
      </c>
      <c r="H6952">
        <v>6</v>
      </c>
      <c r="I6952">
        <v>1</v>
      </c>
      <c r="J6952">
        <f t="shared" si="114"/>
        <v>3</v>
      </c>
      <c r="K6952" s="8">
        <v>20</v>
      </c>
      <c r="L6952" s="8">
        <f>COUNTIFS($D$2:$D6952,D6952)</f>
        <v>336</v>
      </c>
    </row>
    <row r="6953" spans="1:12" x14ac:dyDescent="0.2">
      <c r="A6953" s="7" t="str">
        <f t="shared" si="113"/>
        <v>00036886</v>
      </c>
      <c r="B6953" s="2">
        <v>36886</v>
      </c>
      <c r="C6953">
        <v>18</v>
      </c>
      <c r="D6953" t="s">
        <v>12</v>
      </c>
      <c r="E6953">
        <v>10</v>
      </c>
      <c r="F6953" t="s">
        <v>47</v>
      </c>
      <c r="G6953">
        <v>0</v>
      </c>
      <c r="H6953">
        <v>1</v>
      </c>
      <c r="I6953">
        <v>6</v>
      </c>
      <c r="J6953">
        <f t="shared" si="114"/>
        <v>0</v>
      </c>
      <c r="K6953" s="8">
        <v>20</v>
      </c>
      <c r="L6953" s="8">
        <f>COUNTIFS($D$2:$D6953,D6953)</f>
        <v>214</v>
      </c>
    </row>
    <row r="6954" spans="1:12" x14ac:dyDescent="0.2">
      <c r="A6954" s="7" t="str">
        <f t="shared" si="113"/>
        <v>00036886</v>
      </c>
      <c r="B6954" s="2">
        <v>36886</v>
      </c>
      <c r="C6954">
        <v>32</v>
      </c>
      <c r="D6954" t="s">
        <v>559</v>
      </c>
      <c r="E6954">
        <v>21</v>
      </c>
      <c r="F6954" t="s">
        <v>10</v>
      </c>
      <c r="G6954">
        <v>1</v>
      </c>
      <c r="H6954">
        <v>0</v>
      </c>
      <c r="I6954">
        <v>1</v>
      </c>
      <c r="J6954">
        <f t="shared" si="114"/>
        <v>0</v>
      </c>
      <c r="K6954" s="8">
        <v>19</v>
      </c>
      <c r="L6954" s="8">
        <f>COUNTIFS($D$2:$D6954,D6954)</f>
        <v>335</v>
      </c>
    </row>
    <row r="6955" spans="1:12" x14ac:dyDescent="0.2">
      <c r="A6955" s="7" t="str">
        <f t="shared" si="113"/>
        <v>00036886</v>
      </c>
      <c r="B6955" s="2">
        <v>36886</v>
      </c>
      <c r="C6955">
        <v>21</v>
      </c>
      <c r="D6955" t="s">
        <v>10</v>
      </c>
      <c r="E6955">
        <v>32</v>
      </c>
      <c r="F6955" t="s">
        <v>559</v>
      </c>
      <c r="G6955">
        <v>0</v>
      </c>
      <c r="H6955">
        <v>1</v>
      </c>
      <c r="I6955">
        <v>0</v>
      </c>
      <c r="J6955">
        <f t="shared" si="114"/>
        <v>3</v>
      </c>
      <c r="K6955" s="8">
        <v>20</v>
      </c>
      <c r="L6955" s="8">
        <f>COUNTIFS($D$2:$D6955,D6955)</f>
        <v>336</v>
      </c>
    </row>
    <row r="6956" spans="1:12" x14ac:dyDescent="0.2">
      <c r="A6956" s="7" t="str">
        <f t="shared" si="113"/>
        <v>00036886</v>
      </c>
      <c r="B6956" s="2">
        <v>36886</v>
      </c>
      <c r="C6956">
        <v>52</v>
      </c>
      <c r="D6956" t="s">
        <v>769</v>
      </c>
      <c r="E6956">
        <v>31</v>
      </c>
      <c r="F6956" t="s">
        <v>447</v>
      </c>
      <c r="G6956">
        <v>1</v>
      </c>
      <c r="H6956">
        <v>1</v>
      </c>
      <c r="I6956">
        <v>4</v>
      </c>
      <c r="J6956">
        <f t="shared" si="114"/>
        <v>0</v>
      </c>
      <c r="K6956" s="8">
        <v>20</v>
      </c>
      <c r="L6956" s="8">
        <f>COUNTIFS($D$2:$D6956,D6956)</f>
        <v>58</v>
      </c>
    </row>
    <row r="6957" spans="1:12" x14ac:dyDescent="0.2">
      <c r="A6957" s="7" t="str">
        <f t="shared" si="113"/>
        <v>00036886</v>
      </c>
      <c r="B6957" s="2">
        <v>36886</v>
      </c>
      <c r="C6957">
        <v>31</v>
      </c>
      <c r="D6957" t="s">
        <v>447</v>
      </c>
      <c r="E6957">
        <v>52</v>
      </c>
      <c r="F6957" t="s">
        <v>769</v>
      </c>
      <c r="G6957">
        <v>0</v>
      </c>
      <c r="H6957">
        <v>4</v>
      </c>
      <c r="I6957">
        <v>1</v>
      </c>
      <c r="J6957">
        <f t="shared" si="114"/>
        <v>3</v>
      </c>
      <c r="K6957" s="8">
        <v>20</v>
      </c>
      <c r="L6957" s="8">
        <f>COUNTIFS($D$2:$D6957,D6957)</f>
        <v>96</v>
      </c>
    </row>
    <row r="6958" spans="1:12" x14ac:dyDescent="0.2">
      <c r="A6958" s="7" t="str">
        <f t="shared" ref="A6958:A7021" si="115">_xlfn.CONCAT("000", B6958)</f>
        <v>00036886</v>
      </c>
      <c r="B6958" s="2">
        <v>36886</v>
      </c>
      <c r="C6958">
        <v>16</v>
      </c>
      <c r="D6958" t="s">
        <v>37</v>
      </c>
      <c r="E6958">
        <v>51</v>
      </c>
      <c r="F6958" t="s">
        <v>768</v>
      </c>
      <c r="G6958">
        <v>1</v>
      </c>
      <c r="H6958">
        <v>1</v>
      </c>
      <c r="I6958">
        <v>2</v>
      </c>
      <c r="J6958">
        <f t="shared" si="114"/>
        <v>0</v>
      </c>
      <c r="K6958" s="8">
        <v>20</v>
      </c>
      <c r="L6958" s="8">
        <f>COUNTIFS($D$2:$D6958,D6958)</f>
        <v>336</v>
      </c>
    </row>
    <row r="6959" spans="1:12" x14ac:dyDescent="0.2">
      <c r="A6959" s="7" t="str">
        <f t="shared" si="115"/>
        <v>00036886</v>
      </c>
      <c r="B6959" s="2">
        <v>36886</v>
      </c>
      <c r="C6959">
        <v>51</v>
      </c>
      <c r="D6959" t="s">
        <v>768</v>
      </c>
      <c r="E6959">
        <v>16</v>
      </c>
      <c r="F6959" t="s">
        <v>37</v>
      </c>
      <c r="G6959">
        <v>0</v>
      </c>
      <c r="H6959">
        <v>2</v>
      </c>
      <c r="I6959">
        <v>1</v>
      </c>
      <c r="J6959">
        <f t="shared" si="114"/>
        <v>3</v>
      </c>
      <c r="K6959" s="8">
        <v>20</v>
      </c>
      <c r="L6959" s="8">
        <f>COUNTIFS($D$2:$D6959,D6959)</f>
        <v>336</v>
      </c>
    </row>
    <row r="6960" spans="1:12" x14ac:dyDescent="0.2">
      <c r="A6960" s="7" t="str">
        <f t="shared" si="115"/>
        <v>00036886</v>
      </c>
      <c r="B6960" s="2">
        <v>36886</v>
      </c>
      <c r="C6960">
        <v>50</v>
      </c>
      <c r="D6960" t="s">
        <v>767</v>
      </c>
      <c r="E6960">
        <v>14</v>
      </c>
      <c r="F6960" t="s">
        <v>27</v>
      </c>
      <c r="G6960">
        <v>1</v>
      </c>
      <c r="H6960">
        <v>2</v>
      </c>
      <c r="I6960">
        <v>2</v>
      </c>
      <c r="J6960">
        <f t="shared" si="114"/>
        <v>1</v>
      </c>
      <c r="K6960" s="8">
        <v>20</v>
      </c>
      <c r="L6960" s="8">
        <f>COUNTIFS($D$2:$D6960,D6960)</f>
        <v>146</v>
      </c>
    </row>
    <row r="6961" spans="1:12" x14ac:dyDescent="0.2">
      <c r="A6961" s="7" t="str">
        <f t="shared" si="115"/>
        <v>00036886</v>
      </c>
      <c r="B6961" s="2">
        <v>36886</v>
      </c>
      <c r="C6961">
        <v>14</v>
      </c>
      <c r="D6961" t="s">
        <v>27</v>
      </c>
      <c r="E6961">
        <v>50</v>
      </c>
      <c r="F6961" t="s">
        <v>767</v>
      </c>
      <c r="G6961">
        <v>0</v>
      </c>
      <c r="H6961">
        <v>2</v>
      </c>
      <c r="I6961">
        <v>2</v>
      </c>
      <c r="J6961">
        <f t="shared" si="114"/>
        <v>1</v>
      </c>
      <c r="K6961" s="8">
        <v>20</v>
      </c>
      <c r="L6961" s="8">
        <f>COUNTIFS($D$2:$D6961,D6961)</f>
        <v>336</v>
      </c>
    </row>
    <row r="6962" spans="1:12" x14ac:dyDescent="0.2">
      <c r="A6962" s="7" t="str">
        <f t="shared" si="115"/>
        <v>00036886</v>
      </c>
      <c r="B6962" s="2">
        <v>36886</v>
      </c>
      <c r="C6962">
        <v>20</v>
      </c>
      <c r="D6962" t="s">
        <v>45</v>
      </c>
      <c r="E6962">
        <v>46</v>
      </c>
      <c r="F6962" t="s">
        <v>763</v>
      </c>
      <c r="G6962">
        <v>1</v>
      </c>
      <c r="H6962">
        <v>0</v>
      </c>
      <c r="I6962">
        <v>0</v>
      </c>
      <c r="J6962">
        <f t="shared" si="114"/>
        <v>1</v>
      </c>
      <c r="K6962" s="8">
        <v>20</v>
      </c>
      <c r="L6962" s="8">
        <f>COUNTIFS($D$2:$D6962,D6962)</f>
        <v>184</v>
      </c>
    </row>
    <row r="6963" spans="1:12" x14ac:dyDescent="0.2">
      <c r="A6963" s="7" t="str">
        <f t="shared" si="115"/>
        <v>00036886</v>
      </c>
      <c r="B6963" s="2">
        <v>36886</v>
      </c>
      <c r="C6963">
        <v>46</v>
      </c>
      <c r="D6963" t="s">
        <v>763</v>
      </c>
      <c r="E6963">
        <v>20</v>
      </c>
      <c r="F6963" t="s">
        <v>45</v>
      </c>
      <c r="G6963">
        <v>0</v>
      </c>
      <c r="H6963">
        <v>0</v>
      </c>
      <c r="I6963">
        <v>0</v>
      </c>
      <c r="J6963">
        <f t="shared" si="114"/>
        <v>1</v>
      </c>
      <c r="K6963" s="8">
        <v>20</v>
      </c>
      <c r="L6963" s="8">
        <f>COUNTIFS($D$2:$D6963,D6963)</f>
        <v>172</v>
      </c>
    </row>
    <row r="6964" spans="1:12" x14ac:dyDescent="0.2">
      <c r="A6964" s="7" t="str">
        <f t="shared" si="115"/>
        <v>00036886</v>
      </c>
      <c r="B6964" s="2">
        <v>36886</v>
      </c>
      <c r="C6964">
        <v>34</v>
      </c>
      <c r="D6964" t="s">
        <v>445</v>
      </c>
      <c r="E6964">
        <v>19</v>
      </c>
      <c r="F6964" t="s">
        <v>40</v>
      </c>
      <c r="G6964">
        <v>1</v>
      </c>
      <c r="H6964">
        <v>1</v>
      </c>
      <c r="I6964">
        <v>0</v>
      </c>
      <c r="J6964">
        <f t="shared" si="114"/>
        <v>3</v>
      </c>
      <c r="K6964" s="8">
        <v>20</v>
      </c>
      <c r="L6964" s="8">
        <f>COUNTIFS($D$2:$D6964,D6964)</f>
        <v>214</v>
      </c>
    </row>
    <row r="6965" spans="1:12" x14ac:dyDescent="0.2">
      <c r="A6965" s="7" t="str">
        <f t="shared" si="115"/>
        <v>00036886</v>
      </c>
      <c r="B6965" s="2">
        <v>36886</v>
      </c>
      <c r="C6965">
        <v>19</v>
      </c>
      <c r="D6965" t="s">
        <v>40</v>
      </c>
      <c r="E6965">
        <v>34</v>
      </c>
      <c r="F6965" t="s">
        <v>445</v>
      </c>
      <c r="G6965">
        <v>0</v>
      </c>
      <c r="H6965">
        <v>0</v>
      </c>
      <c r="I6965">
        <v>1</v>
      </c>
      <c r="J6965">
        <f t="shared" si="114"/>
        <v>0</v>
      </c>
      <c r="K6965" s="8">
        <v>20</v>
      </c>
      <c r="L6965" s="8">
        <f>COUNTIFS($D$2:$D6965,D6965)</f>
        <v>336</v>
      </c>
    </row>
    <row r="6966" spans="1:12" x14ac:dyDescent="0.2">
      <c r="A6966" s="7" t="str">
        <f t="shared" si="115"/>
        <v>00036886</v>
      </c>
      <c r="B6966" s="2">
        <v>36886</v>
      </c>
      <c r="C6966">
        <v>22</v>
      </c>
      <c r="D6966" t="s">
        <v>15</v>
      </c>
      <c r="E6966">
        <v>49</v>
      </c>
      <c r="F6966" t="s">
        <v>766</v>
      </c>
      <c r="G6966">
        <v>1</v>
      </c>
      <c r="H6966">
        <v>2</v>
      </c>
      <c r="I6966">
        <v>1</v>
      </c>
      <c r="J6966">
        <f t="shared" si="114"/>
        <v>3</v>
      </c>
      <c r="K6966" s="8">
        <v>20</v>
      </c>
      <c r="L6966" s="8">
        <f>COUNTIFS($D$2:$D6966,D6966)</f>
        <v>294</v>
      </c>
    </row>
    <row r="6967" spans="1:12" x14ac:dyDescent="0.2">
      <c r="A6967" s="7" t="str">
        <f t="shared" si="115"/>
        <v>00036886</v>
      </c>
      <c r="B6967" s="2">
        <v>36886</v>
      </c>
      <c r="C6967">
        <v>49</v>
      </c>
      <c r="D6967" t="s">
        <v>766</v>
      </c>
      <c r="E6967">
        <v>22</v>
      </c>
      <c r="F6967" t="s">
        <v>15</v>
      </c>
      <c r="G6967">
        <v>0</v>
      </c>
      <c r="H6967">
        <v>1</v>
      </c>
      <c r="I6967">
        <v>2</v>
      </c>
      <c r="J6967">
        <f t="shared" si="114"/>
        <v>0</v>
      </c>
      <c r="K6967" s="8">
        <v>19</v>
      </c>
      <c r="L6967" s="8">
        <f>COUNTIFS($D$2:$D6967,D6967)</f>
        <v>335</v>
      </c>
    </row>
    <row r="6968" spans="1:12" x14ac:dyDescent="0.2">
      <c r="A6968" s="7" t="str">
        <f t="shared" si="115"/>
        <v>00036886</v>
      </c>
      <c r="B6968" s="2">
        <v>36886</v>
      </c>
      <c r="C6968">
        <v>29</v>
      </c>
      <c r="D6968" t="s">
        <v>42</v>
      </c>
      <c r="E6968">
        <v>48</v>
      </c>
      <c r="F6968" t="s">
        <v>765</v>
      </c>
      <c r="G6968">
        <v>1</v>
      </c>
      <c r="H6968">
        <v>5</v>
      </c>
      <c r="I6968">
        <v>0</v>
      </c>
      <c r="J6968">
        <f t="shared" si="114"/>
        <v>3</v>
      </c>
      <c r="K6968" s="8">
        <v>20</v>
      </c>
      <c r="L6968" s="8">
        <f>COUNTIFS($D$2:$D6968,D6968)</f>
        <v>294</v>
      </c>
    </row>
    <row r="6969" spans="1:12" x14ac:dyDescent="0.2">
      <c r="A6969" s="7" t="str">
        <f t="shared" si="115"/>
        <v>00036886</v>
      </c>
      <c r="B6969" s="2">
        <v>36886</v>
      </c>
      <c r="C6969">
        <v>48</v>
      </c>
      <c r="D6969" t="s">
        <v>765</v>
      </c>
      <c r="E6969">
        <v>29</v>
      </c>
      <c r="F6969" t="s">
        <v>42</v>
      </c>
      <c r="G6969">
        <v>0</v>
      </c>
      <c r="H6969">
        <v>0</v>
      </c>
      <c r="I6969">
        <v>5</v>
      </c>
      <c r="J6969">
        <f t="shared" si="114"/>
        <v>0</v>
      </c>
      <c r="K6969" s="8">
        <v>20</v>
      </c>
      <c r="L6969" s="8">
        <f>COUNTIFS($D$2:$D6969,D6969)</f>
        <v>58</v>
      </c>
    </row>
    <row r="6970" spans="1:12" x14ac:dyDescent="0.2">
      <c r="A6970" s="7" t="str">
        <f t="shared" si="115"/>
        <v>00036887</v>
      </c>
      <c r="B6970" s="2">
        <v>36887</v>
      </c>
      <c r="C6970">
        <v>23</v>
      </c>
      <c r="D6970" t="s">
        <v>50</v>
      </c>
      <c r="E6970">
        <v>26</v>
      </c>
      <c r="F6970" t="s">
        <v>17</v>
      </c>
      <c r="G6970">
        <v>1</v>
      </c>
      <c r="H6970">
        <v>2</v>
      </c>
      <c r="I6970">
        <v>0</v>
      </c>
      <c r="J6970">
        <f t="shared" si="114"/>
        <v>3</v>
      </c>
      <c r="K6970" s="8">
        <v>20</v>
      </c>
      <c r="L6970" s="8">
        <f>COUNTIFS($D$2:$D6970,D6970)</f>
        <v>336</v>
      </c>
    </row>
    <row r="6971" spans="1:12" x14ac:dyDescent="0.2">
      <c r="A6971" s="7" t="str">
        <f t="shared" si="115"/>
        <v>00036887</v>
      </c>
      <c r="B6971" s="2">
        <v>36887</v>
      </c>
      <c r="C6971">
        <v>26</v>
      </c>
      <c r="D6971" t="s">
        <v>17</v>
      </c>
      <c r="E6971">
        <v>23</v>
      </c>
      <c r="F6971" t="s">
        <v>50</v>
      </c>
      <c r="G6971">
        <v>0</v>
      </c>
      <c r="H6971">
        <v>0</v>
      </c>
      <c r="I6971">
        <v>2</v>
      </c>
      <c r="J6971">
        <f t="shared" si="114"/>
        <v>0</v>
      </c>
      <c r="K6971" s="8">
        <v>20</v>
      </c>
      <c r="L6971" s="8">
        <f>COUNTIFS($D$2:$D6971,D6971)</f>
        <v>336</v>
      </c>
    </row>
    <row r="6972" spans="1:12" x14ac:dyDescent="0.2">
      <c r="A6972" s="7" t="str">
        <f t="shared" si="115"/>
        <v>00036890</v>
      </c>
      <c r="B6972" s="2">
        <v>36890</v>
      </c>
      <c r="C6972">
        <v>10</v>
      </c>
      <c r="D6972" t="s">
        <v>47</v>
      </c>
      <c r="E6972">
        <v>31</v>
      </c>
      <c r="F6972" t="s">
        <v>447</v>
      </c>
      <c r="G6972">
        <v>1</v>
      </c>
      <c r="H6972">
        <v>2</v>
      </c>
      <c r="I6972">
        <v>2</v>
      </c>
      <c r="J6972">
        <f t="shared" si="114"/>
        <v>1</v>
      </c>
      <c r="K6972" s="8">
        <v>21</v>
      </c>
      <c r="L6972" s="8">
        <f>COUNTIFS($D$2:$D6972,D6972)</f>
        <v>337</v>
      </c>
    </row>
    <row r="6973" spans="1:12" x14ac:dyDescent="0.2">
      <c r="A6973" s="7" t="str">
        <f t="shared" si="115"/>
        <v>00036890</v>
      </c>
      <c r="B6973" s="2">
        <v>36890</v>
      </c>
      <c r="C6973">
        <v>31</v>
      </c>
      <c r="D6973" t="s">
        <v>447</v>
      </c>
      <c r="E6973">
        <v>10</v>
      </c>
      <c r="F6973" t="s">
        <v>47</v>
      </c>
      <c r="G6973">
        <v>0</v>
      </c>
      <c r="H6973">
        <v>2</v>
      </c>
      <c r="I6973">
        <v>2</v>
      </c>
      <c r="J6973">
        <f t="shared" si="114"/>
        <v>1</v>
      </c>
      <c r="K6973" s="8">
        <v>21</v>
      </c>
      <c r="L6973" s="8">
        <f>COUNTIFS($D$2:$D6973,D6973)</f>
        <v>97</v>
      </c>
    </row>
    <row r="6974" spans="1:12" x14ac:dyDescent="0.2">
      <c r="A6974" s="7" t="str">
        <f t="shared" si="115"/>
        <v>00036890</v>
      </c>
      <c r="B6974" s="2">
        <v>36890</v>
      </c>
      <c r="C6974">
        <v>50</v>
      </c>
      <c r="D6974" t="s">
        <v>767</v>
      </c>
      <c r="E6974">
        <v>26</v>
      </c>
      <c r="F6974" t="s">
        <v>17</v>
      </c>
      <c r="G6974">
        <v>1</v>
      </c>
      <c r="H6974">
        <v>3</v>
      </c>
      <c r="I6974">
        <v>0</v>
      </c>
      <c r="J6974">
        <f t="shared" si="114"/>
        <v>3</v>
      </c>
      <c r="K6974" s="8">
        <v>21</v>
      </c>
      <c r="L6974" s="8">
        <f>COUNTIFS($D$2:$D6974,D6974)</f>
        <v>147</v>
      </c>
    </row>
    <row r="6975" spans="1:12" x14ac:dyDescent="0.2">
      <c r="A6975" s="7" t="str">
        <f t="shared" si="115"/>
        <v>00036890</v>
      </c>
      <c r="B6975" s="2">
        <v>36890</v>
      </c>
      <c r="C6975">
        <v>26</v>
      </c>
      <c r="D6975" t="s">
        <v>17</v>
      </c>
      <c r="E6975">
        <v>50</v>
      </c>
      <c r="F6975" t="s">
        <v>767</v>
      </c>
      <c r="G6975">
        <v>0</v>
      </c>
      <c r="H6975">
        <v>0</v>
      </c>
      <c r="I6975">
        <v>3</v>
      </c>
      <c r="J6975">
        <f t="shared" si="114"/>
        <v>0</v>
      </c>
      <c r="K6975" s="8">
        <v>21</v>
      </c>
      <c r="L6975" s="8">
        <f>COUNTIFS($D$2:$D6975,D6975)</f>
        <v>337</v>
      </c>
    </row>
    <row r="6976" spans="1:12" x14ac:dyDescent="0.2">
      <c r="A6976" s="7" t="str">
        <f t="shared" si="115"/>
        <v>00036890</v>
      </c>
      <c r="B6976" s="2">
        <v>36890</v>
      </c>
      <c r="C6976">
        <v>20</v>
      </c>
      <c r="D6976" t="s">
        <v>45</v>
      </c>
      <c r="E6976">
        <v>48</v>
      </c>
      <c r="F6976" t="s">
        <v>765</v>
      </c>
      <c r="G6976">
        <v>1</v>
      </c>
      <c r="H6976">
        <v>1</v>
      </c>
      <c r="I6976">
        <v>4</v>
      </c>
      <c r="J6976">
        <f t="shared" si="114"/>
        <v>0</v>
      </c>
      <c r="K6976" s="8">
        <v>21</v>
      </c>
      <c r="L6976" s="8">
        <f>COUNTIFS($D$2:$D6976,D6976)</f>
        <v>185</v>
      </c>
    </row>
    <row r="6977" spans="1:12" x14ac:dyDescent="0.2">
      <c r="A6977" s="7" t="str">
        <f t="shared" si="115"/>
        <v>00036890</v>
      </c>
      <c r="B6977" s="2">
        <v>36890</v>
      </c>
      <c r="C6977">
        <v>48</v>
      </c>
      <c r="D6977" t="s">
        <v>765</v>
      </c>
      <c r="E6977">
        <v>20</v>
      </c>
      <c r="F6977" t="s">
        <v>45</v>
      </c>
      <c r="G6977">
        <v>0</v>
      </c>
      <c r="H6977">
        <v>4</v>
      </c>
      <c r="I6977">
        <v>1</v>
      </c>
      <c r="J6977">
        <f t="shared" si="114"/>
        <v>3</v>
      </c>
      <c r="K6977" s="8">
        <v>21</v>
      </c>
      <c r="L6977" s="8">
        <f>COUNTIFS($D$2:$D6977,D6977)</f>
        <v>59</v>
      </c>
    </row>
    <row r="6978" spans="1:12" x14ac:dyDescent="0.2">
      <c r="A6978" s="7" t="str">
        <f t="shared" si="115"/>
        <v>00036890</v>
      </c>
      <c r="B6978" s="2">
        <v>36890</v>
      </c>
      <c r="C6978">
        <v>34</v>
      </c>
      <c r="D6978" t="s">
        <v>445</v>
      </c>
      <c r="E6978">
        <v>51</v>
      </c>
      <c r="F6978" t="s">
        <v>768</v>
      </c>
      <c r="G6978">
        <v>1</v>
      </c>
      <c r="H6978">
        <v>1</v>
      </c>
      <c r="I6978">
        <v>1</v>
      </c>
      <c r="J6978">
        <f t="shared" ref="J6978:J7041" si="116">IF(H6978&gt;I6978,3,IF(I6978&gt;H6978,0,1))</f>
        <v>1</v>
      </c>
      <c r="K6978" s="8">
        <v>21</v>
      </c>
      <c r="L6978" s="8">
        <f>COUNTIFS($D$2:$D6978,D6978)</f>
        <v>215</v>
      </c>
    </row>
    <row r="6979" spans="1:12" x14ac:dyDescent="0.2">
      <c r="A6979" s="7" t="str">
        <f t="shared" si="115"/>
        <v>00036890</v>
      </c>
      <c r="B6979" s="2">
        <v>36890</v>
      </c>
      <c r="C6979">
        <v>51</v>
      </c>
      <c r="D6979" t="s">
        <v>768</v>
      </c>
      <c r="E6979">
        <v>34</v>
      </c>
      <c r="F6979" t="s">
        <v>445</v>
      </c>
      <c r="G6979">
        <v>0</v>
      </c>
      <c r="H6979">
        <v>1</v>
      </c>
      <c r="I6979">
        <v>1</v>
      </c>
      <c r="J6979">
        <f t="shared" si="116"/>
        <v>1</v>
      </c>
      <c r="K6979" s="8">
        <v>21</v>
      </c>
      <c r="L6979" s="8">
        <f>COUNTIFS($D$2:$D6979,D6979)</f>
        <v>337</v>
      </c>
    </row>
    <row r="6980" spans="1:12" x14ac:dyDescent="0.2">
      <c r="A6980" s="7" t="str">
        <f t="shared" si="115"/>
        <v>00036890</v>
      </c>
      <c r="B6980" s="2">
        <v>36890</v>
      </c>
      <c r="C6980">
        <v>22</v>
      </c>
      <c r="D6980" t="s">
        <v>15</v>
      </c>
      <c r="E6980">
        <v>21</v>
      </c>
      <c r="F6980" t="s">
        <v>10</v>
      </c>
      <c r="G6980">
        <v>1</v>
      </c>
      <c r="H6980">
        <v>1</v>
      </c>
      <c r="I6980">
        <v>1</v>
      </c>
      <c r="J6980">
        <f t="shared" si="116"/>
        <v>1</v>
      </c>
      <c r="K6980" s="8">
        <v>21</v>
      </c>
      <c r="L6980" s="8">
        <f>COUNTIFS($D$2:$D6980,D6980)</f>
        <v>295</v>
      </c>
    </row>
    <row r="6981" spans="1:12" x14ac:dyDescent="0.2">
      <c r="A6981" s="7" t="str">
        <f t="shared" si="115"/>
        <v>00036890</v>
      </c>
      <c r="B6981" s="2">
        <v>36890</v>
      </c>
      <c r="C6981">
        <v>21</v>
      </c>
      <c r="D6981" t="s">
        <v>10</v>
      </c>
      <c r="E6981">
        <v>22</v>
      </c>
      <c r="F6981" t="s">
        <v>15</v>
      </c>
      <c r="G6981">
        <v>0</v>
      </c>
      <c r="H6981">
        <v>1</v>
      </c>
      <c r="I6981">
        <v>1</v>
      </c>
      <c r="J6981">
        <f t="shared" si="116"/>
        <v>1</v>
      </c>
      <c r="K6981" s="8">
        <v>21</v>
      </c>
      <c r="L6981" s="8">
        <f>COUNTIFS($D$2:$D6981,D6981)</f>
        <v>337</v>
      </c>
    </row>
    <row r="6982" spans="1:12" x14ac:dyDescent="0.2">
      <c r="A6982" s="7" t="str">
        <f t="shared" si="115"/>
        <v>00037255</v>
      </c>
      <c r="B6982" s="2">
        <v>37255</v>
      </c>
      <c r="C6982">
        <v>23</v>
      </c>
      <c r="D6982" t="s">
        <v>50</v>
      </c>
      <c r="E6982">
        <v>46</v>
      </c>
      <c r="F6982" t="s">
        <v>763</v>
      </c>
      <c r="G6982">
        <v>1</v>
      </c>
      <c r="H6982">
        <v>1</v>
      </c>
      <c r="I6982">
        <v>0</v>
      </c>
      <c r="J6982">
        <f t="shared" si="116"/>
        <v>3</v>
      </c>
      <c r="K6982" s="8">
        <v>21</v>
      </c>
      <c r="L6982" s="8">
        <f>COUNTIFS($D$2:$D6982,D6982)</f>
        <v>337</v>
      </c>
    </row>
    <row r="6983" spans="1:12" x14ac:dyDescent="0.2">
      <c r="A6983" s="7" t="str">
        <f t="shared" si="115"/>
        <v>00037255</v>
      </c>
      <c r="B6983" s="2">
        <v>37255</v>
      </c>
      <c r="C6983">
        <v>46</v>
      </c>
      <c r="D6983" t="s">
        <v>763</v>
      </c>
      <c r="E6983">
        <v>23</v>
      </c>
      <c r="F6983" t="s">
        <v>50</v>
      </c>
      <c r="G6983">
        <v>0</v>
      </c>
      <c r="H6983">
        <v>0</v>
      </c>
      <c r="I6983">
        <v>1</v>
      </c>
      <c r="J6983">
        <f t="shared" si="116"/>
        <v>0</v>
      </c>
      <c r="K6983" s="8">
        <v>21</v>
      </c>
      <c r="L6983" s="8">
        <f>COUNTIFS($D$2:$D6983,D6983)</f>
        <v>173</v>
      </c>
    </row>
    <row r="6984" spans="1:12" x14ac:dyDescent="0.2">
      <c r="A6984" s="7" t="str">
        <f t="shared" si="115"/>
        <v>00036892</v>
      </c>
      <c r="B6984" s="2">
        <v>36892</v>
      </c>
      <c r="C6984">
        <v>48</v>
      </c>
      <c r="D6984" t="s">
        <v>765</v>
      </c>
      <c r="E6984">
        <v>10</v>
      </c>
      <c r="F6984" t="s">
        <v>47</v>
      </c>
      <c r="G6984">
        <v>1</v>
      </c>
      <c r="H6984">
        <v>1</v>
      </c>
      <c r="I6984">
        <v>0</v>
      </c>
      <c r="J6984">
        <f t="shared" si="116"/>
        <v>3</v>
      </c>
      <c r="K6984" s="8">
        <v>22</v>
      </c>
      <c r="L6984" s="8">
        <f>COUNTIFS($D$2:$D6984,D6984)</f>
        <v>60</v>
      </c>
    </row>
    <row r="6985" spans="1:12" x14ac:dyDescent="0.2">
      <c r="A6985" s="7" t="str">
        <f t="shared" si="115"/>
        <v>00036892</v>
      </c>
      <c r="B6985" s="2">
        <v>36892</v>
      </c>
      <c r="C6985">
        <v>10</v>
      </c>
      <c r="D6985" t="s">
        <v>47</v>
      </c>
      <c r="E6985">
        <v>48</v>
      </c>
      <c r="F6985" t="s">
        <v>765</v>
      </c>
      <c r="G6985">
        <v>0</v>
      </c>
      <c r="H6985">
        <v>0</v>
      </c>
      <c r="I6985">
        <v>1</v>
      </c>
      <c r="J6985">
        <f t="shared" si="116"/>
        <v>0</v>
      </c>
      <c r="K6985" s="8">
        <v>22</v>
      </c>
      <c r="L6985" s="8">
        <f>COUNTIFS($D$2:$D6985,D6985)</f>
        <v>338</v>
      </c>
    </row>
    <row r="6986" spans="1:12" x14ac:dyDescent="0.2">
      <c r="A6986" s="7" t="str">
        <f t="shared" si="115"/>
        <v>00036892</v>
      </c>
      <c r="B6986" s="2">
        <v>36892</v>
      </c>
      <c r="C6986">
        <v>14</v>
      </c>
      <c r="D6986" t="s">
        <v>27</v>
      </c>
      <c r="E6986">
        <v>32</v>
      </c>
      <c r="F6986" t="s">
        <v>559</v>
      </c>
      <c r="G6986">
        <v>1</v>
      </c>
      <c r="H6986">
        <v>1</v>
      </c>
      <c r="I6986">
        <v>0</v>
      </c>
      <c r="J6986">
        <f t="shared" si="116"/>
        <v>3</v>
      </c>
      <c r="K6986" s="8">
        <v>21</v>
      </c>
      <c r="L6986" s="8">
        <f>COUNTIFS($D$2:$D6986,D6986)</f>
        <v>337</v>
      </c>
    </row>
    <row r="6987" spans="1:12" x14ac:dyDescent="0.2">
      <c r="A6987" s="7" t="str">
        <f t="shared" si="115"/>
        <v>00036892</v>
      </c>
      <c r="B6987" s="2">
        <v>36892</v>
      </c>
      <c r="C6987">
        <v>32</v>
      </c>
      <c r="D6987" t="s">
        <v>559</v>
      </c>
      <c r="E6987">
        <v>14</v>
      </c>
      <c r="F6987" t="s">
        <v>27</v>
      </c>
      <c r="G6987">
        <v>0</v>
      </c>
      <c r="H6987">
        <v>0</v>
      </c>
      <c r="I6987">
        <v>1</v>
      </c>
      <c r="J6987">
        <f t="shared" si="116"/>
        <v>0</v>
      </c>
      <c r="K6987" s="8">
        <v>20</v>
      </c>
      <c r="L6987" s="8">
        <f>COUNTIFS($D$2:$D6987,D6987)</f>
        <v>336</v>
      </c>
    </row>
    <row r="6988" spans="1:12" x14ac:dyDescent="0.2">
      <c r="A6988" s="7" t="str">
        <f t="shared" si="115"/>
        <v>00036892</v>
      </c>
      <c r="B6988" s="2">
        <v>36892</v>
      </c>
      <c r="C6988">
        <v>51</v>
      </c>
      <c r="D6988" t="s">
        <v>768</v>
      </c>
      <c r="E6988">
        <v>20</v>
      </c>
      <c r="F6988" t="s">
        <v>45</v>
      </c>
      <c r="G6988">
        <v>1</v>
      </c>
      <c r="H6988">
        <v>1</v>
      </c>
      <c r="I6988">
        <v>1</v>
      </c>
      <c r="J6988">
        <f t="shared" si="116"/>
        <v>1</v>
      </c>
      <c r="K6988" s="8">
        <v>22</v>
      </c>
      <c r="L6988" s="8">
        <f>COUNTIFS($D$2:$D6988,D6988)</f>
        <v>338</v>
      </c>
    </row>
    <row r="6989" spans="1:12" x14ac:dyDescent="0.2">
      <c r="A6989" s="7" t="str">
        <f t="shared" si="115"/>
        <v>00036892</v>
      </c>
      <c r="B6989" s="2">
        <v>36892</v>
      </c>
      <c r="C6989">
        <v>20</v>
      </c>
      <c r="D6989" t="s">
        <v>45</v>
      </c>
      <c r="E6989">
        <v>51</v>
      </c>
      <c r="F6989" t="s">
        <v>768</v>
      </c>
      <c r="G6989">
        <v>0</v>
      </c>
      <c r="H6989">
        <v>1</v>
      </c>
      <c r="I6989">
        <v>1</v>
      </c>
      <c r="J6989">
        <f t="shared" si="116"/>
        <v>1</v>
      </c>
      <c r="K6989" s="8">
        <v>22</v>
      </c>
      <c r="L6989" s="8">
        <f>COUNTIFS($D$2:$D6989,D6989)</f>
        <v>186</v>
      </c>
    </row>
    <row r="6990" spans="1:12" x14ac:dyDescent="0.2">
      <c r="A6990" s="7" t="str">
        <f t="shared" si="115"/>
        <v>00036892</v>
      </c>
      <c r="B6990" s="2">
        <v>36892</v>
      </c>
      <c r="C6990">
        <v>46</v>
      </c>
      <c r="D6990" t="s">
        <v>763</v>
      </c>
      <c r="E6990">
        <v>16</v>
      </c>
      <c r="F6990" t="s">
        <v>37</v>
      </c>
      <c r="G6990">
        <v>1</v>
      </c>
      <c r="H6990">
        <v>1</v>
      </c>
      <c r="I6990">
        <v>0</v>
      </c>
      <c r="J6990">
        <f t="shared" si="116"/>
        <v>3</v>
      </c>
      <c r="K6990" s="8">
        <v>22</v>
      </c>
      <c r="L6990" s="8">
        <f>COUNTIFS($D$2:$D6990,D6990)</f>
        <v>174</v>
      </c>
    </row>
    <row r="6991" spans="1:12" x14ac:dyDescent="0.2">
      <c r="A6991" s="7" t="str">
        <f t="shared" si="115"/>
        <v>00036892</v>
      </c>
      <c r="B6991" s="2">
        <v>36892</v>
      </c>
      <c r="C6991">
        <v>16</v>
      </c>
      <c r="D6991" t="s">
        <v>37</v>
      </c>
      <c r="E6991">
        <v>46</v>
      </c>
      <c r="F6991" t="s">
        <v>763</v>
      </c>
      <c r="G6991">
        <v>0</v>
      </c>
      <c r="H6991">
        <v>0</v>
      </c>
      <c r="I6991">
        <v>1</v>
      </c>
      <c r="J6991">
        <f t="shared" si="116"/>
        <v>0</v>
      </c>
      <c r="K6991" s="8">
        <v>21</v>
      </c>
      <c r="L6991" s="8">
        <f>COUNTIFS($D$2:$D6991,D6991)</f>
        <v>337</v>
      </c>
    </row>
    <row r="6992" spans="1:12" x14ac:dyDescent="0.2">
      <c r="A6992" s="7" t="str">
        <f t="shared" si="115"/>
        <v>00036892</v>
      </c>
      <c r="B6992" s="2">
        <v>36892</v>
      </c>
      <c r="C6992">
        <v>49</v>
      </c>
      <c r="D6992" t="s">
        <v>766</v>
      </c>
      <c r="E6992">
        <v>34</v>
      </c>
      <c r="F6992" t="s">
        <v>445</v>
      </c>
      <c r="G6992">
        <v>1</v>
      </c>
      <c r="H6992">
        <v>1</v>
      </c>
      <c r="I6992">
        <v>1</v>
      </c>
      <c r="J6992">
        <f t="shared" si="116"/>
        <v>1</v>
      </c>
      <c r="K6992" s="8">
        <v>20</v>
      </c>
      <c r="L6992" s="8">
        <f>COUNTIFS($D$2:$D6992,D6992)</f>
        <v>336</v>
      </c>
    </row>
    <row r="6993" spans="1:12" x14ac:dyDescent="0.2">
      <c r="A6993" s="7" t="str">
        <f t="shared" si="115"/>
        <v>00036892</v>
      </c>
      <c r="B6993" s="2">
        <v>36892</v>
      </c>
      <c r="C6993">
        <v>34</v>
      </c>
      <c r="D6993" t="s">
        <v>445</v>
      </c>
      <c r="E6993">
        <v>49</v>
      </c>
      <c r="F6993" t="s">
        <v>766</v>
      </c>
      <c r="G6993">
        <v>0</v>
      </c>
      <c r="H6993">
        <v>1</v>
      </c>
      <c r="I6993">
        <v>1</v>
      </c>
      <c r="J6993">
        <f t="shared" si="116"/>
        <v>1</v>
      </c>
      <c r="K6993" s="8">
        <v>22</v>
      </c>
      <c r="L6993" s="8">
        <f>COUNTIFS($D$2:$D6993,D6993)</f>
        <v>216</v>
      </c>
    </row>
    <row r="6994" spans="1:12" x14ac:dyDescent="0.2">
      <c r="A6994" s="7" t="str">
        <f t="shared" si="115"/>
        <v>00036892</v>
      </c>
      <c r="B6994" s="2">
        <v>36892</v>
      </c>
      <c r="C6994">
        <v>18</v>
      </c>
      <c r="D6994" t="s">
        <v>12</v>
      </c>
      <c r="E6994">
        <v>52</v>
      </c>
      <c r="F6994" t="s">
        <v>769</v>
      </c>
      <c r="G6994">
        <v>1</v>
      </c>
      <c r="H6994">
        <v>1</v>
      </c>
      <c r="I6994">
        <v>2</v>
      </c>
      <c r="J6994">
        <f t="shared" si="116"/>
        <v>0</v>
      </c>
      <c r="K6994" s="8">
        <v>21</v>
      </c>
      <c r="L6994" s="8">
        <f>COUNTIFS($D$2:$D6994,D6994)</f>
        <v>215</v>
      </c>
    </row>
    <row r="6995" spans="1:12" x14ac:dyDescent="0.2">
      <c r="A6995" s="7" t="str">
        <f t="shared" si="115"/>
        <v>00036892</v>
      </c>
      <c r="B6995" s="2">
        <v>36892</v>
      </c>
      <c r="C6995">
        <v>52</v>
      </c>
      <c r="D6995" t="s">
        <v>769</v>
      </c>
      <c r="E6995">
        <v>18</v>
      </c>
      <c r="F6995" t="s">
        <v>12</v>
      </c>
      <c r="G6995">
        <v>0</v>
      </c>
      <c r="H6995">
        <v>2</v>
      </c>
      <c r="I6995">
        <v>1</v>
      </c>
      <c r="J6995">
        <f t="shared" si="116"/>
        <v>3</v>
      </c>
      <c r="K6995" s="8">
        <v>21</v>
      </c>
      <c r="L6995" s="8">
        <f>COUNTIFS($D$2:$D6995,D6995)</f>
        <v>59</v>
      </c>
    </row>
    <row r="6996" spans="1:12" x14ac:dyDescent="0.2">
      <c r="A6996" s="7" t="str">
        <f t="shared" si="115"/>
        <v>00036892</v>
      </c>
      <c r="B6996" s="2">
        <v>36892</v>
      </c>
      <c r="C6996">
        <v>19</v>
      </c>
      <c r="D6996" t="s">
        <v>40</v>
      </c>
      <c r="E6996">
        <v>23</v>
      </c>
      <c r="F6996" t="s">
        <v>50</v>
      </c>
      <c r="G6996">
        <v>1</v>
      </c>
      <c r="H6996">
        <v>2</v>
      </c>
      <c r="I6996">
        <v>1</v>
      </c>
      <c r="J6996">
        <f t="shared" si="116"/>
        <v>3</v>
      </c>
      <c r="K6996" s="8">
        <v>21</v>
      </c>
      <c r="L6996" s="8">
        <f>COUNTIFS($D$2:$D6996,D6996)</f>
        <v>337</v>
      </c>
    </row>
    <row r="6997" spans="1:12" x14ac:dyDescent="0.2">
      <c r="A6997" s="7" t="str">
        <f t="shared" si="115"/>
        <v>00036892</v>
      </c>
      <c r="B6997" s="2">
        <v>36892</v>
      </c>
      <c r="C6997">
        <v>23</v>
      </c>
      <c r="D6997" t="s">
        <v>50</v>
      </c>
      <c r="E6997">
        <v>19</v>
      </c>
      <c r="F6997" t="s">
        <v>40</v>
      </c>
      <c r="G6997">
        <v>0</v>
      </c>
      <c r="H6997">
        <v>1</v>
      </c>
      <c r="I6997">
        <v>2</v>
      </c>
      <c r="J6997">
        <f t="shared" si="116"/>
        <v>0</v>
      </c>
      <c r="K6997" s="8">
        <v>22</v>
      </c>
      <c r="L6997" s="8">
        <f>COUNTIFS($D$2:$D6997,D6997)</f>
        <v>338</v>
      </c>
    </row>
    <row r="6998" spans="1:12" x14ac:dyDescent="0.2">
      <c r="A6998" s="7" t="str">
        <f t="shared" si="115"/>
        <v>00036892</v>
      </c>
      <c r="B6998" s="2">
        <v>36892</v>
      </c>
      <c r="C6998">
        <v>21</v>
      </c>
      <c r="D6998" t="s">
        <v>10</v>
      </c>
      <c r="E6998">
        <v>29</v>
      </c>
      <c r="F6998" t="s">
        <v>42</v>
      </c>
      <c r="G6998">
        <v>1</v>
      </c>
      <c r="H6998">
        <v>3</v>
      </c>
      <c r="I6998">
        <v>1</v>
      </c>
      <c r="J6998">
        <f t="shared" si="116"/>
        <v>3</v>
      </c>
      <c r="K6998" s="8">
        <v>22</v>
      </c>
      <c r="L6998" s="8">
        <f>COUNTIFS($D$2:$D6998,D6998)</f>
        <v>338</v>
      </c>
    </row>
    <row r="6999" spans="1:12" x14ac:dyDescent="0.2">
      <c r="A6999" s="7" t="str">
        <f t="shared" si="115"/>
        <v>00036892</v>
      </c>
      <c r="B6999" s="2">
        <v>36892</v>
      </c>
      <c r="C6999">
        <v>29</v>
      </c>
      <c r="D6999" t="s">
        <v>42</v>
      </c>
      <c r="E6999">
        <v>21</v>
      </c>
      <c r="F6999" t="s">
        <v>10</v>
      </c>
      <c r="G6999">
        <v>0</v>
      </c>
      <c r="H6999">
        <v>1</v>
      </c>
      <c r="I6999">
        <v>3</v>
      </c>
      <c r="J6999">
        <f t="shared" si="116"/>
        <v>0</v>
      </c>
      <c r="K6999" s="8">
        <v>21</v>
      </c>
      <c r="L6999" s="8">
        <f>COUNTIFS($D$2:$D6999,D6999)</f>
        <v>295</v>
      </c>
    </row>
    <row r="7000" spans="1:12" x14ac:dyDescent="0.2">
      <c r="A7000" s="7" t="str">
        <f t="shared" si="115"/>
        <v>00036892</v>
      </c>
      <c r="B7000" s="2">
        <v>36892</v>
      </c>
      <c r="C7000">
        <v>31</v>
      </c>
      <c r="D7000" t="s">
        <v>447</v>
      </c>
      <c r="E7000">
        <v>50</v>
      </c>
      <c r="F7000" t="s">
        <v>767</v>
      </c>
      <c r="G7000">
        <v>1</v>
      </c>
      <c r="H7000">
        <v>4</v>
      </c>
      <c r="I7000">
        <v>1</v>
      </c>
      <c r="J7000">
        <f t="shared" si="116"/>
        <v>3</v>
      </c>
      <c r="K7000" s="8">
        <v>22</v>
      </c>
      <c r="L7000" s="8">
        <f>COUNTIFS($D$2:$D7000,D7000)</f>
        <v>98</v>
      </c>
    </row>
    <row r="7001" spans="1:12" x14ac:dyDescent="0.2">
      <c r="A7001" s="7" t="str">
        <f t="shared" si="115"/>
        <v>00036892</v>
      </c>
      <c r="B7001" s="2">
        <v>36892</v>
      </c>
      <c r="C7001">
        <v>50</v>
      </c>
      <c r="D7001" t="s">
        <v>767</v>
      </c>
      <c r="E7001">
        <v>31</v>
      </c>
      <c r="F7001" t="s">
        <v>447</v>
      </c>
      <c r="G7001">
        <v>0</v>
      </c>
      <c r="H7001">
        <v>1</v>
      </c>
      <c r="I7001">
        <v>4</v>
      </c>
      <c r="J7001">
        <f t="shared" si="116"/>
        <v>0</v>
      </c>
      <c r="K7001" s="8">
        <v>22</v>
      </c>
      <c r="L7001" s="8">
        <f>COUNTIFS($D$2:$D7001,D7001)</f>
        <v>148</v>
      </c>
    </row>
    <row r="7002" spans="1:12" x14ac:dyDescent="0.2">
      <c r="A7002" s="7" t="str">
        <f t="shared" si="115"/>
        <v>00036893</v>
      </c>
      <c r="B7002" s="2">
        <v>36893</v>
      </c>
      <c r="C7002">
        <v>26</v>
      </c>
      <c r="D7002" t="s">
        <v>17</v>
      </c>
      <c r="E7002">
        <v>22</v>
      </c>
      <c r="F7002" t="s">
        <v>15</v>
      </c>
      <c r="G7002">
        <v>1</v>
      </c>
      <c r="H7002">
        <v>4</v>
      </c>
      <c r="I7002">
        <v>2</v>
      </c>
      <c r="J7002">
        <f t="shared" si="116"/>
        <v>3</v>
      </c>
      <c r="K7002" s="8">
        <v>22</v>
      </c>
      <c r="L7002" s="8">
        <f>COUNTIFS($D$2:$D7002,D7002)</f>
        <v>338</v>
      </c>
    </row>
    <row r="7003" spans="1:12" x14ac:dyDescent="0.2">
      <c r="A7003" s="7" t="str">
        <f t="shared" si="115"/>
        <v>00036893</v>
      </c>
      <c r="B7003" s="2">
        <v>36893</v>
      </c>
      <c r="C7003">
        <v>22</v>
      </c>
      <c r="D7003" t="s">
        <v>15</v>
      </c>
      <c r="E7003">
        <v>26</v>
      </c>
      <c r="F7003" t="s">
        <v>17</v>
      </c>
      <c r="G7003">
        <v>0</v>
      </c>
      <c r="H7003">
        <v>2</v>
      </c>
      <c r="I7003">
        <v>4</v>
      </c>
      <c r="J7003">
        <f t="shared" si="116"/>
        <v>0</v>
      </c>
      <c r="K7003" s="8">
        <v>22</v>
      </c>
      <c r="L7003" s="8">
        <f>COUNTIFS($D$2:$D7003,D7003)</f>
        <v>296</v>
      </c>
    </row>
    <row r="7004" spans="1:12" x14ac:dyDescent="0.2">
      <c r="A7004" s="7" t="str">
        <f t="shared" si="115"/>
        <v>00036904</v>
      </c>
      <c r="B7004" s="2">
        <v>36904</v>
      </c>
      <c r="C7004">
        <v>10</v>
      </c>
      <c r="D7004" t="s">
        <v>47</v>
      </c>
      <c r="E7004">
        <v>14</v>
      </c>
      <c r="F7004" t="s">
        <v>27</v>
      </c>
      <c r="G7004">
        <v>1</v>
      </c>
      <c r="H7004">
        <v>1</v>
      </c>
      <c r="I7004">
        <v>1</v>
      </c>
      <c r="J7004">
        <f t="shared" si="116"/>
        <v>1</v>
      </c>
      <c r="K7004" s="8">
        <v>23</v>
      </c>
      <c r="L7004" s="8">
        <f>COUNTIFS($D$2:$D7004,D7004)</f>
        <v>339</v>
      </c>
    </row>
    <row r="7005" spans="1:12" x14ac:dyDescent="0.2">
      <c r="A7005" s="7" t="str">
        <f t="shared" si="115"/>
        <v>00036904</v>
      </c>
      <c r="B7005" s="2">
        <v>36904</v>
      </c>
      <c r="C7005">
        <v>14</v>
      </c>
      <c r="D7005" t="s">
        <v>27</v>
      </c>
      <c r="E7005">
        <v>10</v>
      </c>
      <c r="F7005" t="s">
        <v>47</v>
      </c>
      <c r="G7005">
        <v>0</v>
      </c>
      <c r="H7005">
        <v>1</v>
      </c>
      <c r="I7005">
        <v>1</v>
      </c>
      <c r="J7005">
        <f t="shared" si="116"/>
        <v>1</v>
      </c>
      <c r="K7005" s="8">
        <v>22</v>
      </c>
      <c r="L7005" s="8">
        <f>COUNTIFS($D$2:$D7005,D7005)</f>
        <v>338</v>
      </c>
    </row>
    <row r="7006" spans="1:12" x14ac:dyDescent="0.2">
      <c r="A7006" s="7" t="str">
        <f t="shared" si="115"/>
        <v>00036904</v>
      </c>
      <c r="B7006" s="2">
        <v>36904</v>
      </c>
      <c r="C7006">
        <v>32</v>
      </c>
      <c r="D7006" t="s">
        <v>559</v>
      </c>
      <c r="E7006">
        <v>19</v>
      </c>
      <c r="F7006" t="s">
        <v>40</v>
      </c>
      <c r="G7006">
        <v>1</v>
      </c>
      <c r="H7006">
        <v>0</v>
      </c>
      <c r="I7006">
        <v>3</v>
      </c>
      <c r="J7006">
        <f t="shared" si="116"/>
        <v>0</v>
      </c>
      <c r="K7006" s="8">
        <v>21</v>
      </c>
      <c r="L7006" s="8">
        <f>COUNTIFS($D$2:$D7006,D7006)</f>
        <v>337</v>
      </c>
    </row>
    <row r="7007" spans="1:12" x14ac:dyDescent="0.2">
      <c r="A7007" s="7" t="str">
        <f t="shared" si="115"/>
        <v>00036904</v>
      </c>
      <c r="B7007" s="2">
        <v>36904</v>
      </c>
      <c r="C7007">
        <v>19</v>
      </c>
      <c r="D7007" t="s">
        <v>40</v>
      </c>
      <c r="E7007">
        <v>32</v>
      </c>
      <c r="F7007" t="s">
        <v>559</v>
      </c>
      <c r="G7007">
        <v>0</v>
      </c>
      <c r="H7007">
        <v>3</v>
      </c>
      <c r="I7007">
        <v>0</v>
      </c>
      <c r="J7007">
        <f t="shared" si="116"/>
        <v>3</v>
      </c>
      <c r="K7007" s="8">
        <v>22</v>
      </c>
      <c r="L7007" s="8">
        <f>COUNTIFS($D$2:$D7007,D7007)</f>
        <v>338</v>
      </c>
    </row>
    <row r="7008" spans="1:12" x14ac:dyDescent="0.2">
      <c r="A7008" s="7" t="str">
        <f t="shared" si="115"/>
        <v>00036904</v>
      </c>
      <c r="B7008" s="2">
        <v>36904</v>
      </c>
      <c r="C7008">
        <v>52</v>
      </c>
      <c r="D7008" t="s">
        <v>769</v>
      </c>
      <c r="E7008">
        <v>21</v>
      </c>
      <c r="F7008" t="s">
        <v>10</v>
      </c>
      <c r="G7008">
        <v>1</v>
      </c>
      <c r="H7008">
        <v>0</v>
      </c>
      <c r="I7008">
        <v>3</v>
      </c>
      <c r="J7008">
        <f t="shared" si="116"/>
        <v>0</v>
      </c>
      <c r="K7008" s="8">
        <v>22</v>
      </c>
      <c r="L7008" s="8">
        <f>COUNTIFS($D$2:$D7008,D7008)</f>
        <v>60</v>
      </c>
    </row>
    <row r="7009" spans="1:12" x14ac:dyDescent="0.2">
      <c r="A7009" s="7" t="str">
        <f t="shared" si="115"/>
        <v>00036904</v>
      </c>
      <c r="B7009" s="2">
        <v>36904</v>
      </c>
      <c r="C7009">
        <v>21</v>
      </c>
      <c r="D7009" t="s">
        <v>10</v>
      </c>
      <c r="E7009">
        <v>52</v>
      </c>
      <c r="F7009" t="s">
        <v>769</v>
      </c>
      <c r="G7009">
        <v>0</v>
      </c>
      <c r="H7009">
        <v>3</v>
      </c>
      <c r="I7009">
        <v>0</v>
      </c>
      <c r="J7009">
        <f t="shared" si="116"/>
        <v>3</v>
      </c>
      <c r="K7009" s="8">
        <v>23</v>
      </c>
      <c r="L7009" s="8">
        <f>COUNTIFS($D$2:$D7009,D7009)</f>
        <v>339</v>
      </c>
    </row>
    <row r="7010" spans="1:12" x14ac:dyDescent="0.2">
      <c r="A7010" s="7" t="str">
        <f t="shared" si="115"/>
        <v>00036904</v>
      </c>
      <c r="B7010" s="2">
        <v>36904</v>
      </c>
      <c r="C7010">
        <v>16</v>
      </c>
      <c r="D7010" t="s">
        <v>37</v>
      </c>
      <c r="E7010">
        <v>26</v>
      </c>
      <c r="F7010" t="s">
        <v>17</v>
      </c>
      <c r="G7010">
        <v>1</v>
      </c>
      <c r="H7010">
        <v>0</v>
      </c>
      <c r="I7010">
        <v>0</v>
      </c>
      <c r="J7010">
        <f t="shared" si="116"/>
        <v>1</v>
      </c>
      <c r="K7010" s="8">
        <v>22</v>
      </c>
      <c r="L7010" s="8">
        <f>COUNTIFS($D$2:$D7010,D7010)</f>
        <v>338</v>
      </c>
    </row>
    <row r="7011" spans="1:12" x14ac:dyDescent="0.2">
      <c r="A7011" s="7" t="str">
        <f t="shared" si="115"/>
        <v>00036904</v>
      </c>
      <c r="B7011" s="2">
        <v>36904</v>
      </c>
      <c r="C7011">
        <v>26</v>
      </c>
      <c r="D7011" t="s">
        <v>17</v>
      </c>
      <c r="E7011">
        <v>16</v>
      </c>
      <c r="F7011" t="s">
        <v>37</v>
      </c>
      <c r="G7011">
        <v>0</v>
      </c>
      <c r="H7011">
        <v>0</v>
      </c>
      <c r="I7011">
        <v>0</v>
      </c>
      <c r="J7011">
        <f t="shared" si="116"/>
        <v>1</v>
      </c>
      <c r="K7011" s="8">
        <v>23</v>
      </c>
      <c r="L7011" s="8">
        <f>COUNTIFS($D$2:$D7011,D7011)</f>
        <v>339</v>
      </c>
    </row>
    <row r="7012" spans="1:12" x14ac:dyDescent="0.2">
      <c r="A7012" s="7" t="str">
        <f t="shared" si="115"/>
        <v>00036904</v>
      </c>
      <c r="B7012" s="2">
        <v>36904</v>
      </c>
      <c r="C7012">
        <v>20</v>
      </c>
      <c r="D7012" t="s">
        <v>45</v>
      </c>
      <c r="E7012">
        <v>49</v>
      </c>
      <c r="F7012" t="s">
        <v>766</v>
      </c>
      <c r="G7012">
        <v>1</v>
      </c>
      <c r="H7012">
        <v>0</v>
      </c>
      <c r="I7012">
        <v>4</v>
      </c>
      <c r="J7012">
        <f t="shared" si="116"/>
        <v>0</v>
      </c>
      <c r="K7012" s="8">
        <v>23</v>
      </c>
      <c r="L7012" s="8">
        <f>COUNTIFS($D$2:$D7012,D7012)</f>
        <v>187</v>
      </c>
    </row>
    <row r="7013" spans="1:12" x14ac:dyDescent="0.2">
      <c r="A7013" s="7" t="str">
        <f t="shared" si="115"/>
        <v>00036904</v>
      </c>
      <c r="B7013" s="2">
        <v>36904</v>
      </c>
      <c r="C7013">
        <v>49</v>
      </c>
      <c r="D7013" t="s">
        <v>766</v>
      </c>
      <c r="E7013">
        <v>20</v>
      </c>
      <c r="F7013" t="s">
        <v>45</v>
      </c>
      <c r="G7013">
        <v>0</v>
      </c>
      <c r="H7013">
        <v>4</v>
      </c>
      <c r="I7013">
        <v>0</v>
      </c>
      <c r="J7013">
        <f t="shared" si="116"/>
        <v>3</v>
      </c>
      <c r="K7013" s="8">
        <v>21</v>
      </c>
      <c r="L7013" s="8">
        <f>COUNTIFS($D$2:$D7013,D7013)</f>
        <v>337</v>
      </c>
    </row>
    <row r="7014" spans="1:12" x14ac:dyDescent="0.2">
      <c r="A7014" s="7" t="str">
        <f t="shared" si="115"/>
        <v>00036904</v>
      </c>
      <c r="B7014" s="2">
        <v>36904</v>
      </c>
      <c r="C7014">
        <v>34</v>
      </c>
      <c r="D7014" t="s">
        <v>445</v>
      </c>
      <c r="E7014">
        <v>46</v>
      </c>
      <c r="F7014" t="s">
        <v>763</v>
      </c>
      <c r="G7014">
        <v>1</v>
      </c>
      <c r="H7014">
        <v>4</v>
      </c>
      <c r="I7014">
        <v>0</v>
      </c>
      <c r="J7014">
        <f t="shared" si="116"/>
        <v>3</v>
      </c>
      <c r="K7014" s="8">
        <v>23</v>
      </c>
      <c r="L7014" s="8">
        <f>COUNTIFS($D$2:$D7014,D7014)</f>
        <v>217</v>
      </c>
    </row>
    <row r="7015" spans="1:12" x14ac:dyDescent="0.2">
      <c r="A7015" s="7" t="str">
        <f t="shared" si="115"/>
        <v>00036904</v>
      </c>
      <c r="B7015" s="2">
        <v>36904</v>
      </c>
      <c r="C7015">
        <v>46</v>
      </c>
      <c r="D7015" t="s">
        <v>763</v>
      </c>
      <c r="E7015">
        <v>34</v>
      </c>
      <c r="F7015" t="s">
        <v>445</v>
      </c>
      <c r="G7015">
        <v>0</v>
      </c>
      <c r="H7015">
        <v>0</v>
      </c>
      <c r="I7015">
        <v>4</v>
      </c>
      <c r="J7015">
        <f t="shared" si="116"/>
        <v>0</v>
      </c>
      <c r="K7015" s="8">
        <v>23</v>
      </c>
      <c r="L7015" s="8">
        <f>COUNTIFS($D$2:$D7015,D7015)</f>
        <v>175</v>
      </c>
    </row>
    <row r="7016" spans="1:12" x14ac:dyDescent="0.2">
      <c r="A7016" s="7" t="str">
        <f t="shared" si="115"/>
        <v>00036904</v>
      </c>
      <c r="B7016" s="2">
        <v>36904</v>
      </c>
      <c r="C7016">
        <v>22</v>
      </c>
      <c r="D7016" t="s">
        <v>15</v>
      </c>
      <c r="E7016">
        <v>51</v>
      </c>
      <c r="F7016" t="s">
        <v>768</v>
      </c>
      <c r="G7016">
        <v>1</v>
      </c>
      <c r="H7016">
        <v>3</v>
      </c>
      <c r="I7016">
        <v>1</v>
      </c>
      <c r="J7016">
        <f t="shared" si="116"/>
        <v>3</v>
      </c>
      <c r="K7016" s="8">
        <v>23</v>
      </c>
      <c r="L7016" s="8">
        <f>COUNTIFS($D$2:$D7016,D7016)</f>
        <v>297</v>
      </c>
    </row>
    <row r="7017" spans="1:12" x14ac:dyDescent="0.2">
      <c r="A7017" s="7" t="str">
        <f t="shared" si="115"/>
        <v>00036904</v>
      </c>
      <c r="B7017" s="2">
        <v>36904</v>
      </c>
      <c r="C7017">
        <v>51</v>
      </c>
      <c r="D7017" t="s">
        <v>768</v>
      </c>
      <c r="E7017">
        <v>22</v>
      </c>
      <c r="F7017" t="s">
        <v>15</v>
      </c>
      <c r="G7017">
        <v>0</v>
      </c>
      <c r="H7017">
        <v>1</v>
      </c>
      <c r="I7017">
        <v>3</v>
      </c>
      <c r="J7017">
        <f t="shared" si="116"/>
        <v>0</v>
      </c>
      <c r="K7017" s="8">
        <v>23</v>
      </c>
      <c r="L7017" s="8">
        <f>COUNTIFS($D$2:$D7017,D7017)</f>
        <v>339</v>
      </c>
    </row>
    <row r="7018" spans="1:12" x14ac:dyDescent="0.2">
      <c r="A7018" s="7" t="str">
        <f t="shared" si="115"/>
        <v>00036904</v>
      </c>
      <c r="B7018" s="2">
        <v>36904</v>
      </c>
      <c r="C7018">
        <v>23</v>
      </c>
      <c r="D7018" t="s">
        <v>50</v>
      </c>
      <c r="E7018">
        <v>48</v>
      </c>
      <c r="F7018" t="s">
        <v>765</v>
      </c>
      <c r="G7018">
        <v>1</v>
      </c>
      <c r="H7018">
        <v>0</v>
      </c>
      <c r="I7018">
        <v>0</v>
      </c>
      <c r="J7018">
        <f t="shared" si="116"/>
        <v>1</v>
      </c>
      <c r="K7018" s="8">
        <v>23</v>
      </c>
      <c r="L7018" s="8">
        <f>COUNTIFS($D$2:$D7018,D7018)</f>
        <v>339</v>
      </c>
    </row>
    <row r="7019" spans="1:12" x14ac:dyDescent="0.2">
      <c r="A7019" s="7" t="str">
        <f t="shared" si="115"/>
        <v>00036904</v>
      </c>
      <c r="B7019" s="2">
        <v>36904</v>
      </c>
      <c r="C7019">
        <v>48</v>
      </c>
      <c r="D7019" t="s">
        <v>765</v>
      </c>
      <c r="E7019">
        <v>23</v>
      </c>
      <c r="F7019" t="s">
        <v>50</v>
      </c>
      <c r="G7019">
        <v>0</v>
      </c>
      <c r="H7019">
        <v>0</v>
      </c>
      <c r="I7019">
        <v>0</v>
      </c>
      <c r="J7019">
        <f t="shared" si="116"/>
        <v>1</v>
      </c>
      <c r="K7019" s="8">
        <v>23</v>
      </c>
      <c r="L7019" s="8">
        <f>COUNTIFS($D$2:$D7019,D7019)</f>
        <v>61</v>
      </c>
    </row>
    <row r="7020" spans="1:12" x14ac:dyDescent="0.2">
      <c r="A7020" s="7" t="str">
        <f t="shared" si="115"/>
        <v>00036904</v>
      </c>
      <c r="B7020" s="2">
        <v>36904</v>
      </c>
      <c r="C7020">
        <v>29</v>
      </c>
      <c r="D7020" t="s">
        <v>42</v>
      </c>
      <c r="E7020">
        <v>31</v>
      </c>
      <c r="F7020" t="s">
        <v>447</v>
      </c>
      <c r="G7020">
        <v>1</v>
      </c>
      <c r="H7020">
        <v>0</v>
      </c>
      <c r="I7020">
        <v>2</v>
      </c>
      <c r="J7020">
        <f t="shared" si="116"/>
        <v>0</v>
      </c>
      <c r="K7020" s="8">
        <v>22</v>
      </c>
      <c r="L7020" s="8">
        <f>COUNTIFS($D$2:$D7020,D7020)</f>
        <v>296</v>
      </c>
    </row>
    <row r="7021" spans="1:12" x14ac:dyDescent="0.2">
      <c r="A7021" s="7" t="str">
        <f t="shared" si="115"/>
        <v>00036904</v>
      </c>
      <c r="B7021" s="2">
        <v>36904</v>
      </c>
      <c r="C7021">
        <v>31</v>
      </c>
      <c r="D7021" t="s">
        <v>447</v>
      </c>
      <c r="E7021">
        <v>29</v>
      </c>
      <c r="F7021" t="s">
        <v>42</v>
      </c>
      <c r="G7021">
        <v>0</v>
      </c>
      <c r="H7021">
        <v>2</v>
      </c>
      <c r="I7021">
        <v>0</v>
      </c>
      <c r="J7021">
        <f t="shared" si="116"/>
        <v>3</v>
      </c>
      <c r="K7021" s="8">
        <v>23</v>
      </c>
      <c r="L7021" s="8">
        <f>COUNTIFS($D$2:$D7021,D7021)</f>
        <v>99</v>
      </c>
    </row>
    <row r="7022" spans="1:12" x14ac:dyDescent="0.2">
      <c r="A7022" s="7" t="str">
        <f t="shared" ref="A7022:A7085" si="117">_xlfn.CONCAT("000", B7022)</f>
        <v>00036905</v>
      </c>
      <c r="B7022" s="2">
        <v>36905</v>
      </c>
      <c r="C7022">
        <v>50</v>
      </c>
      <c r="D7022" t="s">
        <v>767</v>
      </c>
      <c r="E7022">
        <v>18</v>
      </c>
      <c r="F7022" t="s">
        <v>12</v>
      </c>
      <c r="G7022">
        <v>1</v>
      </c>
      <c r="H7022">
        <v>2</v>
      </c>
      <c r="I7022">
        <v>0</v>
      </c>
      <c r="J7022">
        <f t="shared" si="116"/>
        <v>3</v>
      </c>
      <c r="K7022" s="8">
        <v>23</v>
      </c>
      <c r="L7022" s="8">
        <f>COUNTIFS($D$2:$D7022,D7022)</f>
        <v>149</v>
      </c>
    </row>
    <row r="7023" spans="1:12" x14ac:dyDescent="0.2">
      <c r="A7023" s="7" t="str">
        <f t="shared" si="117"/>
        <v>00036905</v>
      </c>
      <c r="B7023" s="2">
        <v>36905</v>
      </c>
      <c r="C7023">
        <v>18</v>
      </c>
      <c r="D7023" t="s">
        <v>12</v>
      </c>
      <c r="E7023">
        <v>50</v>
      </c>
      <c r="F7023" t="s">
        <v>767</v>
      </c>
      <c r="G7023">
        <v>0</v>
      </c>
      <c r="H7023">
        <v>0</v>
      </c>
      <c r="I7023">
        <v>2</v>
      </c>
      <c r="J7023">
        <f t="shared" si="116"/>
        <v>0</v>
      </c>
      <c r="K7023" s="8">
        <v>22</v>
      </c>
      <c r="L7023" s="8">
        <f>COUNTIFS($D$2:$D7023,D7023)</f>
        <v>216</v>
      </c>
    </row>
    <row r="7024" spans="1:12" x14ac:dyDescent="0.2">
      <c r="A7024" s="7" t="str">
        <f t="shared" si="117"/>
        <v>00036911</v>
      </c>
      <c r="B7024" s="2">
        <v>36911</v>
      </c>
      <c r="C7024">
        <v>14</v>
      </c>
      <c r="D7024" t="s">
        <v>27</v>
      </c>
      <c r="E7024">
        <v>50</v>
      </c>
      <c r="F7024" t="s">
        <v>767</v>
      </c>
      <c r="G7024">
        <v>1</v>
      </c>
      <c r="H7024">
        <v>4</v>
      </c>
      <c r="I7024">
        <v>1</v>
      </c>
      <c r="J7024">
        <f t="shared" si="116"/>
        <v>3</v>
      </c>
      <c r="K7024" s="8">
        <v>23</v>
      </c>
      <c r="L7024" s="8">
        <f>COUNTIFS($D$2:$D7024,D7024)</f>
        <v>339</v>
      </c>
    </row>
    <row r="7025" spans="1:12" x14ac:dyDescent="0.2">
      <c r="A7025" s="7" t="str">
        <f t="shared" si="117"/>
        <v>00036911</v>
      </c>
      <c r="B7025" s="2">
        <v>36911</v>
      </c>
      <c r="C7025">
        <v>50</v>
      </c>
      <c r="D7025" t="s">
        <v>767</v>
      </c>
      <c r="E7025">
        <v>14</v>
      </c>
      <c r="F7025" t="s">
        <v>27</v>
      </c>
      <c r="G7025">
        <v>0</v>
      </c>
      <c r="H7025">
        <v>1</v>
      </c>
      <c r="I7025">
        <v>4</v>
      </c>
      <c r="J7025">
        <f t="shared" si="116"/>
        <v>0</v>
      </c>
      <c r="K7025" s="8">
        <v>24</v>
      </c>
      <c r="L7025" s="8">
        <f>COUNTIFS($D$2:$D7025,D7025)</f>
        <v>150</v>
      </c>
    </row>
    <row r="7026" spans="1:12" x14ac:dyDescent="0.2">
      <c r="A7026" s="7" t="str">
        <f t="shared" si="117"/>
        <v>00036911</v>
      </c>
      <c r="B7026" s="2">
        <v>36911</v>
      </c>
      <c r="C7026">
        <v>51</v>
      </c>
      <c r="D7026" t="s">
        <v>768</v>
      </c>
      <c r="E7026">
        <v>16</v>
      </c>
      <c r="F7026" t="s">
        <v>37</v>
      </c>
      <c r="G7026">
        <v>1</v>
      </c>
      <c r="H7026">
        <v>1</v>
      </c>
      <c r="I7026">
        <v>3</v>
      </c>
      <c r="J7026">
        <f t="shared" si="116"/>
        <v>0</v>
      </c>
      <c r="K7026" s="8">
        <v>24</v>
      </c>
      <c r="L7026" s="8">
        <f>COUNTIFS($D$2:$D7026,D7026)</f>
        <v>340</v>
      </c>
    </row>
    <row r="7027" spans="1:12" x14ac:dyDescent="0.2">
      <c r="A7027" s="7" t="str">
        <f t="shared" si="117"/>
        <v>00036911</v>
      </c>
      <c r="B7027" s="2">
        <v>36911</v>
      </c>
      <c r="C7027">
        <v>16</v>
      </c>
      <c r="D7027" t="s">
        <v>37</v>
      </c>
      <c r="E7027">
        <v>51</v>
      </c>
      <c r="F7027" t="s">
        <v>768</v>
      </c>
      <c r="G7027">
        <v>0</v>
      </c>
      <c r="H7027">
        <v>3</v>
      </c>
      <c r="I7027">
        <v>1</v>
      </c>
      <c r="J7027">
        <f t="shared" si="116"/>
        <v>3</v>
      </c>
      <c r="K7027" s="8">
        <v>23</v>
      </c>
      <c r="L7027" s="8">
        <f>COUNTIFS($D$2:$D7027,D7027)</f>
        <v>339</v>
      </c>
    </row>
    <row r="7028" spans="1:12" x14ac:dyDescent="0.2">
      <c r="A7028" s="7" t="str">
        <f t="shared" si="117"/>
        <v>00036911</v>
      </c>
      <c r="B7028" s="2">
        <v>36911</v>
      </c>
      <c r="C7028">
        <v>46</v>
      </c>
      <c r="D7028" t="s">
        <v>763</v>
      </c>
      <c r="E7028">
        <v>20</v>
      </c>
      <c r="F7028" t="s">
        <v>45</v>
      </c>
      <c r="G7028">
        <v>1</v>
      </c>
      <c r="H7028">
        <v>1</v>
      </c>
      <c r="I7028">
        <v>1</v>
      </c>
      <c r="J7028">
        <f t="shared" si="116"/>
        <v>1</v>
      </c>
      <c r="K7028" s="8">
        <v>24</v>
      </c>
      <c r="L7028" s="8">
        <f>COUNTIFS($D$2:$D7028,D7028)</f>
        <v>176</v>
      </c>
    </row>
    <row r="7029" spans="1:12" x14ac:dyDescent="0.2">
      <c r="A7029" s="7" t="str">
        <f t="shared" si="117"/>
        <v>00036911</v>
      </c>
      <c r="B7029" s="2">
        <v>36911</v>
      </c>
      <c r="C7029">
        <v>20</v>
      </c>
      <c r="D7029" t="s">
        <v>45</v>
      </c>
      <c r="E7029">
        <v>46</v>
      </c>
      <c r="F7029" t="s">
        <v>763</v>
      </c>
      <c r="G7029">
        <v>0</v>
      </c>
      <c r="H7029">
        <v>1</v>
      </c>
      <c r="I7029">
        <v>1</v>
      </c>
      <c r="J7029">
        <f t="shared" si="116"/>
        <v>1</v>
      </c>
      <c r="K7029" s="8">
        <v>24</v>
      </c>
      <c r="L7029" s="8">
        <f>COUNTIFS($D$2:$D7029,D7029)</f>
        <v>188</v>
      </c>
    </row>
    <row r="7030" spans="1:12" x14ac:dyDescent="0.2">
      <c r="A7030" s="7" t="str">
        <f t="shared" si="117"/>
        <v>00036911</v>
      </c>
      <c r="B7030" s="2">
        <v>36911</v>
      </c>
      <c r="C7030">
        <v>49</v>
      </c>
      <c r="D7030" t="s">
        <v>766</v>
      </c>
      <c r="E7030">
        <v>22</v>
      </c>
      <c r="F7030" t="s">
        <v>15</v>
      </c>
      <c r="G7030">
        <v>1</v>
      </c>
      <c r="H7030">
        <v>1</v>
      </c>
      <c r="I7030">
        <v>3</v>
      </c>
      <c r="J7030">
        <f t="shared" si="116"/>
        <v>0</v>
      </c>
      <c r="K7030" s="8">
        <v>22</v>
      </c>
      <c r="L7030" s="8">
        <f>COUNTIFS($D$2:$D7030,D7030)</f>
        <v>338</v>
      </c>
    </row>
    <row r="7031" spans="1:12" x14ac:dyDescent="0.2">
      <c r="A7031" s="7" t="str">
        <f t="shared" si="117"/>
        <v>00036911</v>
      </c>
      <c r="B7031" s="2">
        <v>36911</v>
      </c>
      <c r="C7031">
        <v>22</v>
      </c>
      <c r="D7031" t="s">
        <v>15</v>
      </c>
      <c r="E7031">
        <v>49</v>
      </c>
      <c r="F7031" t="s">
        <v>766</v>
      </c>
      <c r="G7031">
        <v>0</v>
      </c>
      <c r="H7031">
        <v>3</v>
      </c>
      <c r="I7031">
        <v>1</v>
      </c>
      <c r="J7031">
        <f t="shared" si="116"/>
        <v>3</v>
      </c>
      <c r="K7031" s="8">
        <v>24</v>
      </c>
      <c r="L7031" s="8">
        <f>COUNTIFS($D$2:$D7031,D7031)</f>
        <v>298</v>
      </c>
    </row>
    <row r="7032" spans="1:12" x14ac:dyDescent="0.2">
      <c r="A7032" s="7" t="str">
        <f t="shared" si="117"/>
        <v>00036911</v>
      </c>
      <c r="B7032" s="2">
        <v>36911</v>
      </c>
      <c r="C7032">
        <v>18</v>
      </c>
      <c r="D7032" t="s">
        <v>12</v>
      </c>
      <c r="E7032">
        <v>10</v>
      </c>
      <c r="F7032" t="s">
        <v>47</v>
      </c>
      <c r="G7032">
        <v>1</v>
      </c>
      <c r="H7032">
        <v>0</v>
      </c>
      <c r="I7032">
        <v>0</v>
      </c>
      <c r="J7032">
        <f t="shared" si="116"/>
        <v>1</v>
      </c>
      <c r="K7032" s="8">
        <v>23</v>
      </c>
      <c r="L7032" s="8">
        <f>COUNTIFS($D$2:$D7032,D7032)</f>
        <v>217</v>
      </c>
    </row>
    <row r="7033" spans="1:12" x14ac:dyDescent="0.2">
      <c r="A7033" s="7" t="str">
        <f t="shared" si="117"/>
        <v>00036911</v>
      </c>
      <c r="B7033" s="2">
        <v>36911</v>
      </c>
      <c r="C7033">
        <v>10</v>
      </c>
      <c r="D7033" t="s">
        <v>47</v>
      </c>
      <c r="E7033">
        <v>18</v>
      </c>
      <c r="F7033" t="s">
        <v>12</v>
      </c>
      <c r="G7033">
        <v>0</v>
      </c>
      <c r="H7033">
        <v>0</v>
      </c>
      <c r="I7033">
        <v>0</v>
      </c>
      <c r="J7033">
        <f t="shared" si="116"/>
        <v>1</v>
      </c>
      <c r="K7033" s="8">
        <v>24</v>
      </c>
      <c r="L7033" s="8">
        <f>COUNTIFS($D$2:$D7033,D7033)</f>
        <v>340</v>
      </c>
    </row>
    <row r="7034" spans="1:12" x14ac:dyDescent="0.2">
      <c r="A7034" s="7" t="str">
        <f t="shared" si="117"/>
        <v>00036911</v>
      </c>
      <c r="B7034" s="2">
        <v>36911</v>
      </c>
      <c r="C7034">
        <v>19</v>
      </c>
      <c r="D7034" t="s">
        <v>40</v>
      </c>
      <c r="E7034">
        <v>34</v>
      </c>
      <c r="F7034" t="s">
        <v>445</v>
      </c>
      <c r="G7034">
        <v>1</v>
      </c>
      <c r="H7034">
        <v>0</v>
      </c>
      <c r="I7034">
        <v>0</v>
      </c>
      <c r="J7034">
        <f t="shared" si="116"/>
        <v>1</v>
      </c>
      <c r="K7034" s="8">
        <v>23</v>
      </c>
      <c r="L7034" s="8">
        <f>COUNTIFS($D$2:$D7034,D7034)</f>
        <v>339</v>
      </c>
    </row>
    <row r="7035" spans="1:12" x14ac:dyDescent="0.2">
      <c r="A7035" s="7" t="str">
        <f t="shared" si="117"/>
        <v>00036911</v>
      </c>
      <c r="B7035" s="2">
        <v>36911</v>
      </c>
      <c r="C7035">
        <v>34</v>
      </c>
      <c r="D7035" t="s">
        <v>445</v>
      </c>
      <c r="E7035">
        <v>19</v>
      </c>
      <c r="F7035" t="s">
        <v>40</v>
      </c>
      <c r="G7035">
        <v>0</v>
      </c>
      <c r="H7035">
        <v>0</v>
      </c>
      <c r="I7035">
        <v>0</v>
      </c>
      <c r="J7035">
        <f t="shared" si="116"/>
        <v>1</v>
      </c>
      <c r="K7035" s="8">
        <v>24</v>
      </c>
      <c r="L7035" s="8">
        <f>COUNTIFS($D$2:$D7035,D7035)</f>
        <v>218</v>
      </c>
    </row>
    <row r="7036" spans="1:12" x14ac:dyDescent="0.2">
      <c r="A7036" s="7" t="str">
        <f t="shared" si="117"/>
        <v>00036911</v>
      </c>
      <c r="B7036" s="2">
        <v>36911</v>
      </c>
      <c r="C7036">
        <v>21</v>
      </c>
      <c r="D7036" t="s">
        <v>10</v>
      </c>
      <c r="E7036">
        <v>32</v>
      </c>
      <c r="F7036" t="s">
        <v>559</v>
      </c>
      <c r="G7036">
        <v>1</v>
      </c>
      <c r="H7036">
        <v>2</v>
      </c>
      <c r="I7036">
        <v>0</v>
      </c>
      <c r="J7036">
        <f t="shared" si="116"/>
        <v>3</v>
      </c>
      <c r="K7036" s="8">
        <v>24</v>
      </c>
      <c r="L7036" s="8">
        <f>COUNTIFS($D$2:$D7036,D7036)</f>
        <v>340</v>
      </c>
    </row>
    <row r="7037" spans="1:12" x14ac:dyDescent="0.2">
      <c r="A7037" s="7" t="str">
        <f t="shared" si="117"/>
        <v>00036911</v>
      </c>
      <c r="B7037" s="2">
        <v>36911</v>
      </c>
      <c r="C7037">
        <v>32</v>
      </c>
      <c r="D7037" t="s">
        <v>559</v>
      </c>
      <c r="E7037">
        <v>21</v>
      </c>
      <c r="F7037" t="s">
        <v>10</v>
      </c>
      <c r="G7037">
        <v>0</v>
      </c>
      <c r="H7037">
        <v>0</v>
      </c>
      <c r="I7037">
        <v>2</v>
      </c>
      <c r="J7037">
        <f t="shared" si="116"/>
        <v>0</v>
      </c>
      <c r="K7037" s="8">
        <v>22</v>
      </c>
      <c r="L7037" s="8">
        <f>COUNTIFS($D$2:$D7037,D7037)</f>
        <v>338</v>
      </c>
    </row>
    <row r="7038" spans="1:12" x14ac:dyDescent="0.2">
      <c r="A7038" s="7" t="str">
        <f t="shared" si="117"/>
        <v>00036911</v>
      </c>
      <c r="B7038" s="2">
        <v>36911</v>
      </c>
      <c r="C7038">
        <v>26</v>
      </c>
      <c r="D7038" t="s">
        <v>17</v>
      </c>
      <c r="E7038">
        <v>23</v>
      </c>
      <c r="F7038" t="s">
        <v>50</v>
      </c>
      <c r="G7038">
        <v>1</v>
      </c>
      <c r="H7038">
        <v>0</v>
      </c>
      <c r="I7038">
        <v>0</v>
      </c>
      <c r="J7038">
        <f t="shared" si="116"/>
        <v>1</v>
      </c>
      <c r="K7038" s="8">
        <v>24</v>
      </c>
      <c r="L7038" s="8">
        <f>COUNTIFS($D$2:$D7038,D7038)</f>
        <v>340</v>
      </c>
    </row>
    <row r="7039" spans="1:12" x14ac:dyDescent="0.2">
      <c r="A7039" s="7" t="str">
        <f t="shared" si="117"/>
        <v>00036911</v>
      </c>
      <c r="B7039" s="2">
        <v>36911</v>
      </c>
      <c r="C7039">
        <v>23</v>
      </c>
      <c r="D7039" t="s">
        <v>50</v>
      </c>
      <c r="E7039">
        <v>26</v>
      </c>
      <c r="F7039" t="s">
        <v>17</v>
      </c>
      <c r="G7039">
        <v>0</v>
      </c>
      <c r="H7039">
        <v>0</v>
      </c>
      <c r="I7039">
        <v>0</v>
      </c>
      <c r="J7039">
        <f t="shared" si="116"/>
        <v>1</v>
      </c>
      <c r="K7039" s="8">
        <v>24</v>
      </c>
      <c r="L7039" s="8">
        <f>COUNTIFS($D$2:$D7039,D7039)</f>
        <v>340</v>
      </c>
    </row>
    <row r="7040" spans="1:12" x14ac:dyDescent="0.2">
      <c r="A7040" s="7" t="str">
        <f t="shared" si="117"/>
        <v>00036912</v>
      </c>
      <c r="B7040" s="2">
        <v>36912</v>
      </c>
      <c r="C7040">
        <v>31</v>
      </c>
      <c r="D7040" t="s">
        <v>447</v>
      </c>
      <c r="E7040">
        <v>52</v>
      </c>
      <c r="F7040" t="s">
        <v>769</v>
      </c>
      <c r="G7040">
        <v>1</v>
      </c>
      <c r="H7040">
        <v>0</v>
      </c>
      <c r="I7040">
        <v>0</v>
      </c>
      <c r="J7040">
        <f t="shared" si="116"/>
        <v>1</v>
      </c>
      <c r="K7040" s="8">
        <v>24</v>
      </c>
      <c r="L7040" s="8">
        <f>COUNTIFS($D$2:$D7040,D7040)</f>
        <v>100</v>
      </c>
    </row>
    <row r="7041" spans="1:12" x14ac:dyDescent="0.2">
      <c r="A7041" s="7" t="str">
        <f t="shared" si="117"/>
        <v>00036912</v>
      </c>
      <c r="B7041" s="2">
        <v>36912</v>
      </c>
      <c r="C7041">
        <v>52</v>
      </c>
      <c r="D7041" t="s">
        <v>769</v>
      </c>
      <c r="E7041">
        <v>31</v>
      </c>
      <c r="F7041" t="s">
        <v>447</v>
      </c>
      <c r="G7041">
        <v>0</v>
      </c>
      <c r="H7041">
        <v>0</v>
      </c>
      <c r="I7041">
        <v>0</v>
      </c>
      <c r="J7041">
        <f t="shared" si="116"/>
        <v>1</v>
      </c>
      <c r="K7041" s="8">
        <v>23</v>
      </c>
      <c r="L7041" s="8">
        <f>COUNTIFS($D$2:$D7041,D7041)</f>
        <v>61</v>
      </c>
    </row>
    <row r="7042" spans="1:12" x14ac:dyDescent="0.2">
      <c r="A7042" s="7" t="str">
        <f t="shared" si="117"/>
        <v>00036913</v>
      </c>
      <c r="B7042" s="2">
        <v>36913</v>
      </c>
      <c r="C7042">
        <v>48</v>
      </c>
      <c r="D7042" t="s">
        <v>765</v>
      </c>
      <c r="E7042">
        <v>29</v>
      </c>
      <c r="F7042" t="s">
        <v>42</v>
      </c>
      <c r="G7042">
        <v>1</v>
      </c>
      <c r="H7042">
        <v>1</v>
      </c>
      <c r="I7042">
        <v>1</v>
      </c>
      <c r="J7042">
        <f t="shared" ref="J7042:J7105" si="118">IF(H7042&gt;I7042,3,IF(I7042&gt;H7042,0,1))</f>
        <v>1</v>
      </c>
      <c r="K7042" s="8">
        <v>24</v>
      </c>
      <c r="L7042" s="8">
        <f>COUNTIFS($D$2:$D7042,D7042)</f>
        <v>62</v>
      </c>
    </row>
    <row r="7043" spans="1:12" x14ac:dyDescent="0.2">
      <c r="A7043" s="7" t="str">
        <f t="shared" si="117"/>
        <v>00036913</v>
      </c>
      <c r="B7043" s="2">
        <v>36913</v>
      </c>
      <c r="C7043">
        <v>29</v>
      </c>
      <c r="D7043" t="s">
        <v>42</v>
      </c>
      <c r="E7043">
        <v>48</v>
      </c>
      <c r="F7043" t="s">
        <v>765</v>
      </c>
      <c r="G7043">
        <v>0</v>
      </c>
      <c r="H7043">
        <v>1</v>
      </c>
      <c r="I7043">
        <v>1</v>
      </c>
      <c r="J7043">
        <f t="shared" si="118"/>
        <v>1</v>
      </c>
      <c r="K7043" s="8">
        <v>23</v>
      </c>
      <c r="L7043" s="8">
        <f>COUNTIFS($D$2:$D7043,D7043)</f>
        <v>297</v>
      </c>
    </row>
    <row r="7044" spans="1:12" x14ac:dyDescent="0.2">
      <c r="A7044" s="7" t="str">
        <f t="shared" si="117"/>
        <v>00036915</v>
      </c>
      <c r="B7044" s="2">
        <v>36915</v>
      </c>
      <c r="C7044">
        <v>32</v>
      </c>
      <c r="D7044" t="s">
        <v>559</v>
      </c>
      <c r="E7044">
        <v>49</v>
      </c>
      <c r="F7044" t="s">
        <v>766</v>
      </c>
      <c r="G7044">
        <v>1</v>
      </c>
      <c r="H7044">
        <v>1</v>
      </c>
      <c r="I7044">
        <v>2</v>
      </c>
      <c r="J7044">
        <f t="shared" si="118"/>
        <v>0</v>
      </c>
      <c r="K7044" s="8">
        <v>23</v>
      </c>
      <c r="L7044" s="8">
        <f>COUNTIFS($D$2:$D7044,D7044)</f>
        <v>339</v>
      </c>
    </row>
    <row r="7045" spans="1:12" x14ac:dyDescent="0.2">
      <c r="A7045" s="7" t="str">
        <f t="shared" si="117"/>
        <v>00036915</v>
      </c>
      <c r="B7045" s="2">
        <v>36915</v>
      </c>
      <c r="C7045">
        <v>49</v>
      </c>
      <c r="D7045" t="s">
        <v>766</v>
      </c>
      <c r="E7045">
        <v>32</v>
      </c>
      <c r="F7045" t="s">
        <v>559</v>
      </c>
      <c r="G7045">
        <v>0</v>
      </c>
      <c r="H7045">
        <v>2</v>
      </c>
      <c r="I7045">
        <v>1</v>
      </c>
      <c r="J7045">
        <f t="shared" si="118"/>
        <v>3</v>
      </c>
      <c r="K7045" s="8">
        <v>23</v>
      </c>
      <c r="L7045" s="8">
        <f>COUNTIFS($D$2:$D7045,D7045)</f>
        <v>339</v>
      </c>
    </row>
    <row r="7046" spans="1:12" x14ac:dyDescent="0.2">
      <c r="A7046" s="7" t="str">
        <f t="shared" si="117"/>
        <v>00036921</v>
      </c>
      <c r="B7046" s="2">
        <v>36921</v>
      </c>
      <c r="C7046">
        <v>10</v>
      </c>
      <c r="D7046" t="s">
        <v>47</v>
      </c>
      <c r="E7046">
        <v>52</v>
      </c>
      <c r="F7046" t="s">
        <v>769</v>
      </c>
      <c r="G7046">
        <v>1</v>
      </c>
      <c r="H7046">
        <v>2</v>
      </c>
      <c r="I7046">
        <v>0</v>
      </c>
      <c r="J7046">
        <f t="shared" si="118"/>
        <v>3</v>
      </c>
      <c r="K7046" s="8">
        <v>25</v>
      </c>
      <c r="L7046" s="8">
        <f>COUNTIFS($D$2:$D7046,D7046)</f>
        <v>341</v>
      </c>
    </row>
    <row r="7047" spans="1:12" x14ac:dyDescent="0.2">
      <c r="A7047" s="7" t="str">
        <f t="shared" si="117"/>
        <v>00036921</v>
      </c>
      <c r="B7047" s="2">
        <v>36921</v>
      </c>
      <c r="C7047">
        <v>52</v>
      </c>
      <c r="D7047" t="s">
        <v>769</v>
      </c>
      <c r="E7047">
        <v>10</v>
      </c>
      <c r="F7047" t="s">
        <v>47</v>
      </c>
      <c r="G7047">
        <v>0</v>
      </c>
      <c r="H7047">
        <v>0</v>
      </c>
      <c r="I7047">
        <v>2</v>
      </c>
      <c r="J7047">
        <f t="shared" si="118"/>
        <v>0</v>
      </c>
      <c r="K7047" s="8">
        <v>24</v>
      </c>
      <c r="L7047" s="8">
        <f>COUNTIFS($D$2:$D7047,D7047)</f>
        <v>62</v>
      </c>
    </row>
    <row r="7048" spans="1:12" x14ac:dyDescent="0.2">
      <c r="A7048" s="7" t="str">
        <f t="shared" si="117"/>
        <v>00036921</v>
      </c>
      <c r="B7048" s="2">
        <v>36921</v>
      </c>
      <c r="C7048">
        <v>48</v>
      </c>
      <c r="D7048" t="s">
        <v>765</v>
      </c>
      <c r="E7048">
        <v>46</v>
      </c>
      <c r="F7048" t="s">
        <v>763</v>
      </c>
      <c r="G7048">
        <v>1</v>
      </c>
      <c r="H7048">
        <v>2</v>
      </c>
      <c r="I7048">
        <v>1</v>
      </c>
      <c r="J7048">
        <f t="shared" si="118"/>
        <v>3</v>
      </c>
      <c r="K7048" s="8">
        <v>25</v>
      </c>
      <c r="L7048" s="8">
        <f>COUNTIFS($D$2:$D7048,D7048)</f>
        <v>63</v>
      </c>
    </row>
    <row r="7049" spans="1:12" x14ac:dyDescent="0.2">
      <c r="A7049" s="7" t="str">
        <f t="shared" si="117"/>
        <v>00036921</v>
      </c>
      <c r="B7049" s="2">
        <v>36921</v>
      </c>
      <c r="C7049">
        <v>46</v>
      </c>
      <c r="D7049" t="s">
        <v>763</v>
      </c>
      <c r="E7049">
        <v>48</v>
      </c>
      <c r="F7049" t="s">
        <v>765</v>
      </c>
      <c r="G7049">
        <v>0</v>
      </c>
      <c r="H7049">
        <v>1</v>
      </c>
      <c r="I7049">
        <v>2</v>
      </c>
      <c r="J7049">
        <f t="shared" si="118"/>
        <v>0</v>
      </c>
      <c r="K7049" s="8">
        <v>25</v>
      </c>
      <c r="L7049" s="8">
        <f>COUNTIFS($D$2:$D7049,D7049)</f>
        <v>177</v>
      </c>
    </row>
    <row r="7050" spans="1:12" x14ac:dyDescent="0.2">
      <c r="A7050" s="7" t="str">
        <f t="shared" si="117"/>
        <v>00036922</v>
      </c>
      <c r="B7050" s="2">
        <v>36922</v>
      </c>
      <c r="C7050">
        <v>14</v>
      </c>
      <c r="D7050" t="s">
        <v>27</v>
      </c>
      <c r="E7050">
        <v>22</v>
      </c>
      <c r="F7050" t="s">
        <v>15</v>
      </c>
      <c r="G7050">
        <v>1</v>
      </c>
      <c r="H7050">
        <v>3</v>
      </c>
      <c r="I7050">
        <v>1</v>
      </c>
      <c r="J7050">
        <f t="shared" si="118"/>
        <v>3</v>
      </c>
      <c r="K7050" s="8">
        <v>24</v>
      </c>
      <c r="L7050" s="8">
        <f>COUNTIFS($D$2:$D7050,D7050)</f>
        <v>340</v>
      </c>
    </row>
    <row r="7051" spans="1:12" x14ac:dyDescent="0.2">
      <c r="A7051" s="7" t="str">
        <f t="shared" si="117"/>
        <v>00036922</v>
      </c>
      <c r="B7051" s="2">
        <v>36922</v>
      </c>
      <c r="C7051">
        <v>22</v>
      </c>
      <c r="D7051" t="s">
        <v>15</v>
      </c>
      <c r="E7051">
        <v>14</v>
      </c>
      <c r="F7051" t="s">
        <v>27</v>
      </c>
      <c r="G7051">
        <v>0</v>
      </c>
      <c r="H7051">
        <v>1</v>
      </c>
      <c r="I7051">
        <v>3</v>
      </c>
      <c r="J7051">
        <f t="shared" si="118"/>
        <v>0</v>
      </c>
      <c r="K7051" s="8">
        <v>25</v>
      </c>
      <c r="L7051" s="8">
        <f>COUNTIFS($D$2:$D7051,D7051)</f>
        <v>299</v>
      </c>
    </row>
    <row r="7052" spans="1:12" x14ac:dyDescent="0.2">
      <c r="A7052" s="7" t="str">
        <f t="shared" si="117"/>
        <v>00036922</v>
      </c>
      <c r="B7052" s="2">
        <v>36922</v>
      </c>
      <c r="C7052">
        <v>16</v>
      </c>
      <c r="D7052" t="s">
        <v>37</v>
      </c>
      <c r="E7052">
        <v>34</v>
      </c>
      <c r="F7052" t="s">
        <v>445</v>
      </c>
      <c r="G7052">
        <v>1</v>
      </c>
      <c r="H7052">
        <v>2</v>
      </c>
      <c r="I7052">
        <v>2</v>
      </c>
      <c r="J7052">
        <f t="shared" si="118"/>
        <v>1</v>
      </c>
      <c r="K7052" s="8">
        <v>24</v>
      </c>
      <c r="L7052" s="8">
        <f>COUNTIFS($D$2:$D7052,D7052)</f>
        <v>340</v>
      </c>
    </row>
    <row r="7053" spans="1:12" x14ac:dyDescent="0.2">
      <c r="A7053" s="7" t="str">
        <f t="shared" si="117"/>
        <v>00036922</v>
      </c>
      <c r="B7053" s="2">
        <v>36922</v>
      </c>
      <c r="C7053">
        <v>34</v>
      </c>
      <c r="D7053" t="s">
        <v>445</v>
      </c>
      <c r="E7053">
        <v>16</v>
      </c>
      <c r="F7053" t="s">
        <v>37</v>
      </c>
      <c r="G7053">
        <v>0</v>
      </c>
      <c r="H7053">
        <v>2</v>
      </c>
      <c r="I7053">
        <v>2</v>
      </c>
      <c r="J7053">
        <f t="shared" si="118"/>
        <v>1</v>
      </c>
      <c r="K7053" s="8">
        <v>25</v>
      </c>
      <c r="L7053" s="8">
        <f>COUNTIFS($D$2:$D7053,D7053)</f>
        <v>219</v>
      </c>
    </row>
    <row r="7054" spans="1:12" x14ac:dyDescent="0.2">
      <c r="A7054" s="7" t="str">
        <f t="shared" si="117"/>
        <v>00036922</v>
      </c>
      <c r="B7054" s="2">
        <v>36922</v>
      </c>
      <c r="C7054">
        <v>49</v>
      </c>
      <c r="D7054" t="s">
        <v>766</v>
      </c>
      <c r="E7054">
        <v>51</v>
      </c>
      <c r="F7054" t="s">
        <v>768</v>
      </c>
      <c r="G7054">
        <v>1</v>
      </c>
      <c r="H7054">
        <v>1</v>
      </c>
      <c r="I7054">
        <v>0</v>
      </c>
      <c r="J7054">
        <f t="shared" si="118"/>
        <v>3</v>
      </c>
      <c r="K7054" s="8">
        <v>24</v>
      </c>
      <c r="L7054" s="8">
        <f>COUNTIFS($D$2:$D7054,D7054)</f>
        <v>340</v>
      </c>
    </row>
    <row r="7055" spans="1:12" x14ac:dyDescent="0.2">
      <c r="A7055" s="7" t="str">
        <f t="shared" si="117"/>
        <v>00036922</v>
      </c>
      <c r="B7055" s="2">
        <v>36922</v>
      </c>
      <c r="C7055">
        <v>51</v>
      </c>
      <c r="D7055" t="s">
        <v>768</v>
      </c>
      <c r="E7055">
        <v>49</v>
      </c>
      <c r="F7055" t="s">
        <v>766</v>
      </c>
      <c r="G7055">
        <v>0</v>
      </c>
      <c r="H7055">
        <v>0</v>
      </c>
      <c r="I7055">
        <v>1</v>
      </c>
      <c r="J7055">
        <f t="shared" si="118"/>
        <v>0</v>
      </c>
      <c r="K7055" s="8">
        <v>25</v>
      </c>
      <c r="L7055" s="8">
        <f>COUNTIFS($D$2:$D7055,D7055)</f>
        <v>341</v>
      </c>
    </row>
    <row r="7056" spans="1:12" x14ac:dyDescent="0.2">
      <c r="A7056" s="7" t="str">
        <f t="shared" si="117"/>
        <v>00036922</v>
      </c>
      <c r="B7056" s="2">
        <v>36922</v>
      </c>
      <c r="C7056">
        <v>20</v>
      </c>
      <c r="D7056" t="s">
        <v>45</v>
      </c>
      <c r="E7056">
        <v>19</v>
      </c>
      <c r="F7056" t="s">
        <v>40</v>
      </c>
      <c r="G7056">
        <v>1</v>
      </c>
      <c r="H7056">
        <v>1</v>
      </c>
      <c r="I7056">
        <v>1</v>
      </c>
      <c r="J7056">
        <f t="shared" si="118"/>
        <v>1</v>
      </c>
      <c r="K7056" s="8">
        <v>25</v>
      </c>
      <c r="L7056" s="8">
        <f>COUNTIFS($D$2:$D7056,D7056)</f>
        <v>189</v>
      </c>
    </row>
    <row r="7057" spans="1:12" x14ac:dyDescent="0.2">
      <c r="A7057" s="7" t="str">
        <f t="shared" si="117"/>
        <v>00036922</v>
      </c>
      <c r="B7057" s="2">
        <v>36922</v>
      </c>
      <c r="C7057">
        <v>19</v>
      </c>
      <c r="D7057" t="s">
        <v>40</v>
      </c>
      <c r="E7057">
        <v>20</v>
      </c>
      <c r="F7057" t="s">
        <v>45</v>
      </c>
      <c r="G7057">
        <v>0</v>
      </c>
      <c r="H7057">
        <v>1</v>
      </c>
      <c r="I7057">
        <v>1</v>
      </c>
      <c r="J7057">
        <f t="shared" si="118"/>
        <v>1</v>
      </c>
      <c r="K7057" s="8">
        <v>24</v>
      </c>
      <c r="L7057" s="8">
        <f>COUNTIFS($D$2:$D7057,D7057)</f>
        <v>340</v>
      </c>
    </row>
    <row r="7058" spans="1:12" x14ac:dyDescent="0.2">
      <c r="A7058" s="7" t="str">
        <f t="shared" si="117"/>
        <v>00036922</v>
      </c>
      <c r="B7058" s="2">
        <v>36922</v>
      </c>
      <c r="C7058">
        <v>23</v>
      </c>
      <c r="D7058" t="s">
        <v>50</v>
      </c>
      <c r="E7058">
        <v>18</v>
      </c>
      <c r="F7058" t="s">
        <v>12</v>
      </c>
      <c r="G7058">
        <v>1</v>
      </c>
      <c r="H7058">
        <v>1</v>
      </c>
      <c r="I7058">
        <v>0</v>
      </c>
      <c r="J7058">
        <f t="shared" si="118"/>
        <v>3</v>
      </c>
      <c r="K7058" s="8">
        <v>25</v>
      </c>
      <c r="L7058" s="8">
        <f>COUNTIFS($D$2:$D7058,D7058)</f>
        <v>341</v>
      </c>
    </row>
    <row r="7059" spans="1:12" x14ac:dyDescent="0.2">
      <c r="A7059" s="7" t="str">
        <f t="shared" si="117"/>
        <v>00036922</v>
      </c>
      <c r="B7059" s="2">
        <v>36922</v>
      </c>
      <c r="C7059">
        <v>18</v>
      </c>
      <c r="D7059" t="s">
        <v>12</v>
      </c>
      <c r="E7059">
        <v>23</v>
      </c>
      <c r="F7059" t="s">
        <v>50</v>
      </c>
      <c r="G7059">
        <v>0</v>
      </c>
      <c r="H7059">
        <v>0</v>
      </c>
      <c r="I7059">
        <v>1</v>
      </c>
      <c r="J7059">
        <f t="shared" si="118"/>
        <v>0</v>
      </c>
      <c r="K7059" s="8">
        <v>24</v>
      </c>
      <c r="L7059" s="8">
        <f>COUNTIFS($D$2:$D7059,D7059)</f>
        <v>218</v>
      </c>
    </row>
    <row r="7060" spans="1:12" x14ac:dyDescent="0.2">
      <c r="A7060" s="7" t="str">
        <f t="shared" si="117"/>
        <v>00036922</v>
      </c>
      <c r="B7060" s="2">
        <v>36922</v>
      </c>
      <c r="C7060">
        <v>31</v>
      </c>
      <c r="D7060" t="s">
        <v>447</v>
      </c>
      <c r="E7060">
        <v>21</v>
      </c>
      <c r="F7060" t="s">
        <v>10</v>
      </c>
      <c r="G7060">
        <v>1</v>
      </c>
      <c r="H7060">
        <v>0</v>
      </c>
      <c r="I7060">
        <v>1</v>
      </c>
      <c r="J7060">
        <f t="shared" si="118"/>
        <v>0</v>
      </c>
      <c r="K7060" s="8">
        <v>25</v>
      </c>
      <c r="L7060" s="8">
        <f>COUNTIFS($D$2:$D7060,D7060)</f>
        <v>101</v>
      </c>
    </row>
    <row r="7061" spans="1:12" x14ac:dyDescent="0.2">
      <c r="A7061" s="7" t="str">
        <f t="shared" si="117"/>
        <v>00036922</v>
      </c>
      <c r="B7061" s="2">
        <v>36922</v>
      </c>
      <c r="C7061">
        <v>21</v>
      </c>
      <c r="D7061" t="s">
        <v>10</v>
      </c>
      <c r="E7061">
        <v>31</v>
      </c>
      <c r="F7061" t="s">
        <v>447</v>
      </c>
      <c r="G7061">
        <v>0</v>
      </c>
      <c r="H7061">
        <v>1</v>
      </c>
      <c r="I7061">
        <v>0</v>
      </c>
      <c r="J7061">
        <f t="shared" si="118"/>
        <v>3</v>
      </c>
      <c r="K7061" s="8">
        <v>25</v>
      </c>
      <c r="L7061" s="8">
        <f>COUNTIFS($D$2:$D7061,D7061)</f>
        <v>341</v>
      </c>
    </row>
    <row r="7062" spans="1:12" x14ac:dyDescent="0.2">
      <c r="A7062" s="7" t="str">
        <f t="shared" si="117"/>
        <v>00036922</v>
      </c>
      <c r="B7062" s="2">
        <v>36922</v>
      </c>
      <c r="C7062">
        <v>29</v>
      </c>
      <c r="D7062" t="s">
        <v>42</v>
      </c>
      <c r="E7062">
        <v>26</v>
      </c>
      <c r="F7062" t="s">
        <v>17</v>
      </c>
      <c r="G7062">
        <v>1</v>
      </c>
      <c r="H7062">
        <v>0</v>
      </c>
      <c r="I7062">
        <v>0</v>
      </c>
      <c r="J7062">
        <f t="shared" si="118"/>
        <v>1</v>
      </c>
      <c r="K7062" s="8">
        <v>24</v>
      </c>
      <c r="L7062" s="8">
        <f>COUNTIFS($D$2:$D7062,D7062)</f>
        <v>298</v>
      </c>
    </row>
    <row r="7063" spans="1:12" x14ac:dyDescent="0.2">
      <c r="A7063" s="7" t="str">
        <f t="shared" si="117"/>
        <v>00036922</v>
      </c>
      <c r="B7063" s="2">
        <v>36922</v>
      </c>
      <c r="C7063">
        <v>26</v>
      </c>
      <c r="D7063" t="s">
        <v>17</v>
      </c>
      <c r="E7063">
        <v>29</v>
      </c>
      <c r="F7063" t="s">
        <v>42</v>
      </c>
      <c r="G7063">
        <v>0</v>
      </c>
      <c r="H7063">
        <v>0</v>
      </c>
      <c r="I7063">
        <v>0</v>
      </c>
      <c r="J7063">
        <f t="shared" si="118"/>
        <v>1</v>
      </c>
      <c r="K7063" s="8">
        <v>25</v>
      </c>
      <c r="L7063" s="8">
        <f>COUNTIFS($D$2:$D7063,D7063)</f>
        <v>341</v>
      </c>
    </row>
    <row r="7064" spans="1:12" x14ac:dyDescent="0.2">
      <c r="A7064" s="7" t="str">
        <f t="shared" si="117"/>
        <v>00036925</v>
      </c>
      <c r="B7064" s="2">
        <v>36925</v>
      </c>
      <c r="C7064">
        <v>52</v>
      </c>
      <c r="D7064" t="s">
        <v>769</v>
      </c>
      <c r="E7064">
        <v>32</v>
      </c>
      <c r="F7064" t="s">
        <v>559</v>
      </c>
      <c r="G7064">
        <v>1</v>
      </c>
      <c r="H7064">
        <v>0</v>
      </c>
      <c r="I7064">
        <v>3</v>
      </c>
      <c r="J7064">
        <f t="shared" si="118"/>
        <v>0</v>
      </c>
      <c r="K7064" s="8">
        <v>25</v>
      </c>
      <c r="L7064" s="8">
        <f>COUNTIFS($D$2:$D7064,D7064)</f>
        <v>63</v>
      </c>
    </row>
    <row r="7065" spans="1:12" x14ac:dyDescent="0.2">
      <c r="A7065" s="7" t="str">
        <f t="shared" si="117"/>
        <v>00036925</v>
      </c>
      <c r="B7065" s="2">
        <v>36925</v>
      </c>
      <c r="C7065">
        <v>32</v>
      </c>
      <c r="D7065" t="s">
        <v>559</v>
      </c>
      <c r="E7065">
        <v>52</v>
      </c>
      <c r="F7065" t="s">
        <v>769</v>
      </c>
      <c r="G7065">
        <v>0</v>
      </c>
      <c r="H7065">
        <v>3</v>
      </c>
      <c r="I7065">
        <v>0</v>
      </c>
      <c r="J7065">
        <f t="shared" si="118"/>
        <v>3</v>
      </c>
      <c r="K7065" s="8">
        <v>24</v>
      </c>
      <c r="L7065" s="8">
        <f>COUNTIFS($D$2:$D7065,D7065)</f>
        <v>340</v>
      </c>
    </row>
    <row r="7066" spans="1:12" x14ac:dyDescent="0.2">
      <c r="A7066" s="7" t="str">
        <f t="shared" si="117"/>
        <v>00036925</v>
      </c>
      <c r="B7066" s="2">
        <v>36925</v>
      </c>
      <c r="C7066">
        <v>51</v>
      </c>
      <c r="D7066" t="s">
        <v>768</v>
      </c>
      <c r="E7066">
        <v>10</v>
      </c>
      <c r="F7066" t="s">
        <v>47</v>
      </c>
      <c r="G7066">
        <v>1</v>
      </c>
      <c r="H7066">
        <v>0</v>
      </c>
      <c r="I7066">
        <v>1</v>
      </c>
      <c r="J7066">
        <f t="shared" si="118"/>
        <v>0</v>
      </c>
      <c r="K7066" s="8">
        <v>26</v>
      </c>
      <c r="L7066" s="8">
        <f>COUNTIFS($D$2:$D7066,D7066)</f>
        <v>342</v>
      </c>
    </row>
    <row r="7067" spans="1:12" x14ac:dyDescent="0.2">
      <c r="A7067" s="7" t="str">
        <f t="shared" si="117"/>
        <v>00036925</v>
      </c>
      <c r="B7067" s="2">
        <v>36925</v>
      </c>
      <c r="C7067">
        <v>10</v>
      </c>
      <c r="D7067" t="s">
        <v>47</v>
      </c>
      <c r="E7067">
        <v>51</v>
      </c>
      <c r="F7067" t="s">
        <v>768</v>
      </c>
      <c r="G7067">
        <v>0</v>
      </c>
      <c r="H7067">
        <v>1</v>
      </c>
      <c r="I7067">
        <v>0</v>
      </c>
      <c r="J7067">
        <f t="shared" si="118"/>
        <v>3</v>
      </c>
      <c r="K7067" s="8">
        <v>26</v>
      </c>
      <c r="L7067" s="8">
        <f>COUNTIFS($D$2:$D7067,D7067)</f>
        <v>342</v>
      </c>
    </row>
    <row r="7068" spans="1:12" x14ac:dyDescent="0.2">
      <c r="A7068" s="7" t="str">
        <f t="shared" si="117"/>
        <v>00036925</v>
      </c>
      <c r="B7068" s="2">
        <v>36925</v>
      </c>
      <c r="C7068">
        <v>46</v>
      </c>
      <c r="D7068" t="s">
        <v>763</v>
      </c>
      <c r="E7068">
        <v>31</v>
      </c>
      <c r="F7068" t="s">
        <v>447</v>
      </c>
      <c r="G7068">
        <v>1</v>
      </c>
      <c r="H7068">
        <v>1</v>
      </c>
      <c r="I7068">
        <v>0</v>
      </c>
      <c r="J7068">
        <f t="shared" si="118"/>
        <v>3</v>
      </c>
      <c r="K7068" s="8">
        <v>26</v>
      </c>
      <c r="L7068" s="8">
        <f>COUNTIFS($D$2:$D7068,D7068)</f>
        <v>178</v>
      </c>
    </row>
    <row r="7069" spans="1:12" x14ac:dyDescent="0.2">
      <c r="A7069" s="7" t="str">
        <f t="shared" si="117"/>
        <v>00036925</v>
      </c>
      <c r="B7069" s="2">
        <v>36925</v>
      </c>
      <c r="C7069">
        <v>31</v>
      </c>
      <c r="D7069" t="s">
        <v>447</v>
      </c>
      <c r="E7069">
        <v>46</v>
      </c>
      <c r="F7069" t="s">
        <v>763</v>
      </c>
      <c r="G7069">
        <v>0</v>
      </c>
      <c r="H7069">
        <v>0</v>
      </c>
      <c r="I7069">
        <v>1</v>
      </c>
      <c r="J7069">
        <f t="shared" si="118"/>
        <v>0</v>
      </c>
      <c r="K7069" s="8">
        <v>26</v>
      </c>
      <c r="L7069" s="8">
        <f>COUNTIFS($D$2:$D7069,D7069)</f>
        <v>102</v>
      </c>
    </row>
    <row r="7070" spans="1:12" x14ac:dyDescent="0.2">
      <c r="A7070" s="7" t="str">
        <f t="shared" si="117"/>
        <v>00036925</v>
      </c>
      <c r="B7070" s="2">
        <v>36925</v>
      </c>
      <c r="C7070">
        <v>50</v>
      </c>
      <c r="D7070" t="s">
        <v>767</v>
      </c>
      <c r="E7070">
        <v>49</v>
      </c>
      <c r="F7070" t="s">
        <v>766</v>
      </c>
      <c r="G7070">
        <v>1</v>
      </c>
      <c r="H7070">
        <v>1</v>
      </c>
      <c r="I7070">
        <v>2</v>
      </c>
      <c r="J7070">
        <f t="shared" si="118"/>
        <v>0</v>
      </c>
      <c r="K7070" s="8">
        <v>25</v>
      </c>
      <c r="L7070" s="8">
        <f>COUNTIFS($D$2:$D7070,D7070)</f>
        <v>151</v>
      </c>
    </row>
    <row r="7071" spans="1:12" x14ac:dyDescent="0.2">
      <c r="A7071" s="7" t="str">
        <f t="shared" si="117"/>
        <v>00036925</v>
      </c>
      <c r="B7071" s="2">
        <v>36925</v>
      </c>
      <c r="C7071">
        <v>49</v>
      </c>
      <c r="D7071" t="s">
        <v>766</v>
      </c>
      <c r="E7071">
        <v>50</v>
      </c>
      <c r="F7071" t="s">
        <v>767</v>
      </c>
      <c r="G7071">
        <v>0</v>
      </c>
      <c r="H7071">
        <v>2</v>
      </c>
      <c r="I7071">
        <v>1</v>
      </c>
      <c r="J7071">
        <f t="shared" si="118"/>
        <v>3</v>
      </c>
      <c r="K7071" s="8">
        <v>25</v>
      </c>
      <c r="L7071" s="8">
        <f>COUNTIFS($D$2:$D7071,D7071)</f>
        <v>341</v>
      </c>
    </row>
    <row r="7072" spans="1:12" x14ac:dyDescent="0.2">
      <c r="A7072" s="7" t="str">
        <f t="shared" si="117"/>
        <v>00036925</v>
      </c>
      <c r="B7072" s="2">
        <v>36925</v>
      </c>
      <c r="C7072">
        <v>18</v>
      </c>
      <c r="D7072" t="s">
        <v>12</v>
      </c>
      <c r="E7072">
        <v>14</v>
      </c>
      <c r="F7072" t="s">
        <v>27</v>
      </c>
      <c r="G7072">
        <v>1</v>
      </c>
      <c r="H7072">
        <v>2</v>
      </c>
      <c r="I7072">
        <v>1</v>
      </c>
      <c r="J7072">
        <f t="shared" si="118"/>
        <v>3</v>
      </c>
      <c r="K7072" s="8">
        <v>25</v>
      </c>
      <c r="L7072" s="8">
        <f>COUNTIFS($D$2:$D7072,D7072)</f>
        <v>219</v>
      </c>
    </row>
    <row r="7073" spans="1:12" x14ac:dyDescent="0.2">
      <c r="A7073" s="7" t="str">
        <f t="shared" si="117"/>
        <v>00036925</v>
      </c>
      <c r="B7073" s="2">
        <v>36925</v>
      </c>
      <c r="C7073">
        <v>14</v>
      </c>
      <c r="D7073" t="s">
        <v>27</v>
      </c>
      <c r="E7073">
        <v>18</v>
      </c>
      <c r="F7073" t="s">
        <v>12</v>
      </c>
      <c r="G7073">
        <v>0</v>
      </c>
      <c r="H7073">
        <v>1</v>
      </c>
      <c r="I7073">
        <v>2</v>
      </c>
      <c r="J7073">
        <f t="shared" si="118"/>
        <v>0</v>
      </c>
      <c r="K7073" s="8">
        <v>25</v>
      </c>
      <c r="L7073" s="8">
        <f>COUNTIFS($D$2:$D7073,D7073)</f>
        <v>341</v>
      </c>
    </row>
    <row r="7074" spans="1:12" x14ac:dyDescent="0.2">
      <c r="A7074" s="7" t="str">
        <f t="shared" si="117"/>
        <v>00036925</v>
      </c>
      <c r="B7074" s="2">
        <v>36925</v>
      </c>
      <c r="C7074">
        <v>19</v>
      </c>
      <c r="D7074" t="s">
        <v>40</v>
      </c>
      <c r="E7074">
        <v>29</v>
      </c>
      <c r="F7074" t="s">
        <v>42</v>
      </c>
      <c r="G7074">
        <v>1</v>
      </c>
      <c r="H7074">
        <v>3</v>
      </c>
      <c r="I7074">
        <v>0</v>
      </c>
      <c r="J7074">
        <f t="shared" si="118"/>
        <v>3</v>
      </c>
      <c r="K7074" s="8">
        <v>25</v>
      </c>
      <c r="L7074" s="8">
        <f>COUNTIFS($D$2:$D7074,D7074)</f>
        <v>341</v>
      </c>
    </row>
    <row r="7075" spans="1:12" x14ac:dyDescent="0.2">
      <c r="A7075" s="7" t="str">
        <f t="shared" si="117"/>
        <v>00036925</v>
      </c>
      <c r="B7075" s="2">
        <v>36925</v>
      </c>
      <c r="C7075">
        <v>29</v>
      </c>
      <c r="D7075" t="s">
        <v>42</v>
      </c>
      <c r="E7075">
        <v>19</v>
      </c>
      <c r="F7075" t="s">
        <v>40</v>
      </c>
      <c r="G7075">
        <v>0</v>
      </c>
      <c r="H7075">
        <v>0</v>
      </c>
      <c r="I7075">
        <v>3</v>
      </c>
      <c r="J7075">
        <f t="shared" si="118"/>
        <v>0</v>
      </c>
      <c r="K7075" s="8">
        <v>25</v>
      </c>
      <c r="L7075" s="8">
        <f>COUNTIFS($D$2:$D7075,D7075)</f>
        <v>299</v>
      </c>
    </row>
    <row r="7076" spans="1:12" x14ac:dyDescent="0.2">
      <c r="A7076" s="7" t="str">
        <f t="shared" si="117"/>
        <v>00036925</v>
      </c>
      <c r="B7076" s="2">
        <v>36925</v>
      </c>
      <c r="C7076">
        <v>21</v>
      </c>
      <c r="D7076" t="s">
        <v>10</v>
      </c>
      <c r="E7076">
        <v>16</v>
      </c>
      <c r="F7076" t="s">
        <v>37</v>
      </c>
      <c r="G7076">
        <v>1</v>
      </c>
      <c r="H7076">
        <v>1</v>
      </c>
      <c r="I7076">
        <v>0</v>
      </c>
      <c r="J7076">
        <f t="shared" si="118"/>
        <v>3</v>
      </c>
      <c r="K7076" s="8">
        <v>26</v>
      </c>
      <c r="L7076" s="8">
        <f>COUNTIFS($D$2:$D7076,D7076)</f>
        <v>342</v>
      </c>
    </row>
    <row r="7077" spans="1:12" x14ac:dyDescent="0.2">
      <c r="A7077" s="7" t="str">
        <f t="shared" si="117"/>
        <v>00036925</v>
      </c>
      <c r="B7077" s="2">
        <v>36925</v>
      </c>
      <c r="C7077">
        <v>16</v>
      </c>
      <c r="D7077" t="s">
        <v>37</v>
      </c>
      <c r="E7077">
        <v>21</v>
      </c>
      <c r="F7077" t="s">
        <v>10</v>
      </c>
      <c r="G7077">
        <v>0</v>
      </c>
      <c r="H7077">
        <v>0</v>
      </c>
      <c r="I7077">
        <v>1</v>
      </c>
      <c r="J7077">
        <f t="shared" si="118"/>
        <v>0</v>
      </c>
      <c r="K7077" s="8">
        <v>25</v>
      </c>
      <c r="L7077" s="8">
        <f>COUNTIFS($D$2:$D7077,D7077)</f>
        <v>341</v>
      </c>
    </row>
    <row r="7078" spans="1:12" x14ac:dyDescent="0.2">
      <c r="A7078" s="7" t="str">
        <f t="shared" si="117"/>
        <v>00036925</v>
      </c>
      <c r="B7078" s="2">
        <v>36925</v>
      </c>
      <c r="C7078">
        <v>34</v>
      </c>
      <c r="D7078" t="s">
        <v>445</v>
      </c>
      <c r="E7078">
        <v>20</v>
      </c>
      <c r="F7078" t="s">
        <v>45</v>
      </c>
      <c r="G7078">
        <v>1</v>
      </c>
      <c r="H7078">
        <v>1</v>
      </c>
      <c r="I7078">
        <v>1</v>
      </c>
      <c r="J7078">
        <f t="shared" si="118"/>
        <v>1</v>
      </c>
      <c r="K7078" s="8">
        <v>26</v>
      </c>
      <c r="L7078" s="8">
        <f>COUNTIFS($D$2:$D7078,D7078)</f>
        <v>220</v>
      </c>
    </row>
    <row r="7079" spans="1:12" x14ac:dyDescent="0.2">
      <c r="A7079" s="7" t="str">
        <f t="shared" si="117"/>
        <v>00036925</v>
      </c>
      <c r="B7079" s="2">
        <v>36925</v>
      </c>
      <c r="C7079">
        <v>20</v>
      </c>
      <c r="D7079" t="s">
        <v>45</v>
      </c>
      <c r="E7079">
        <v>34</v>
      </c>
      <c r="F7079" t="s">
        <v>445</v>
      </c>
      <c r="G7079">
        <v>0</v>
      </c>
      <c r="H7079">
        <v>1</v>
      </c>
      <c r="I7079">
        <v>1</v>
      </c>
      <c r="J7079">
        <f t="shared" si="118"/>
        <v>1</v>
      </c>
      <c r="K7079" s="8">
        <v>26</v>
      </c>
      <c r="L7079" s="8">
        <f>COUNTIFS($D$2:$D7079,D7079)</f>
        <v>190</v>
      </c>
    </row>
    <row r="7080" spans="1:12" x14ac:dyDescent="0.2">
      <c r="A7080" s="7" t="str">
        <f t="shared" si="117"/>
        <v>00036925</v>
      </c>
      <c r="B7080" s="2">
        <v>36925</v>
      </c>
      <c r="C7080">
        <v>26</v>
      </c>
      <c r="D7080" t="s">
        <v>17</v>
      </c>
      <c r="E7080">
        <v>48</v>
      </c>
      <c r="F7080" t="s">
        <v>765</v>
      </c>
      <c r="G7080">
        <v>1</v>
      </c>
      <c r="H7080">
        <v>0</v>
      </c>
      <c r="I7080">
        <v>0</v>
      </c>
      <c r="J7080">
        <f t="shared" si="118"/>
        <v>1</v>
      </c>
      <c r="K7080" s="8">
        <v>26</v>
      </c>
      <c r="L7080" s="8">
        <f>COUNTIFS($D$2:$D7080,D7080)</f>
        <v>342</v>
      </c>
    </row>
    <row r="7081" spans="1:12" x14ac:dyDescent="0.2">
      <c r="A7081" s="7" t="str">
        <f t="shared" si="117"/>
        <v>00036925</v>
      </c>
      <c r="B7081" s="2">
        <v>36925</v>
      </c>
      <c r="C7081">
        <v>48</v>
      </c>
      <c r="D7081" t="s">
        <v>765</v>
      </c>
      <c r="E7081">
        <v>26</v>
      </c>
      <c r="F7081" t="s">
        <v>17</v>
      </c>
      <c r="G7081">
        <v>0</v>
      </c>
      <c r="H7081">
        <v>0</v>
      </c>
      <c r="I7081">
        <v>0</v>
      </c>
      <c r="J7081">
        <f t="shared" si="118"/>
        <v>1</v>
      </c>
      <c r="K7081" s="8">
        <v>26</v>
      </c>
      <c r="L7081" s="8">
        <f>COUNTIFS($D$2:$D7081,D7081)</f>
        <v>64</v>
      </c>
    </row>
    <row r="7082" spans="1:12" x14ac:dyDescent="0.2">
      <c r="A7082" s="7" t="str">
        <f t="shared" si="117"/>
        <v>00036929</v>
      </c>
      <c r="B7082" s="2">
        <v>36929</v>
      </c>
      <c r="C7082">
        <v>16</v>
      </c>
      <c r="D7082" t="s">
        <v>37</v>
      </c>
      <c r="E7082">
        <v>49</v>
      </c>
      <c r="F7082" t="s">
        <v>766</v>
      </c>
      <c r="G7082">
        <v>1</v>
      </c>
      <c r="H7082">
        <v>2</v>
      </c>
      <c r="I7082">
        <v>2</v>
      </c>
      <c r="J7082">
        <f t="shared" si="118"/>
        <v>1</v>
      </c>
      <c r="K7082" s="8">
        <v>26</v>
      </c>
      <c r="L7082" s="8">
        <f>COUNTIFS($D$2:$D7082,D7082)</f>
        <v>342</v>
      </c>
    </row>
    <row r="7083" spans="1:12" x14ac:dyDescent="0.2">
      <c r="A7083" s="7" t="str">
        <f t="shared" si="117"/>
        <v>00036929</v>
      </c>
      <c r="B7083" s="2">
        <v>36929</v>
      </c>
      <c r="C7083">
        <v>49</v>
      </c>
      <c r="D7083" t="s">
        <v>766</v>
      </c>
      <c r="E7083">
        <v>16</v>
      </c>
      <c r="F7083" t="s">
        <v>37</v>
      </c>
      <c r="G7083">
        <v>0</v>
      </c>
      <c r="H7083">
        <v>2</v>
      </c>
      <c r="I7083">
        <v>2</v>
      </c>
      <c r="J7083">
        <f t="shared" si="118"/>
        <v>1</v>
      </c>
      <c r="K7083" s="8">
        <v>26</v>
      </c>
      <c r="L7083" s="8">
        <f>COUNTIFS($D$2:$D7083,D7083)</f>
        <v>342</v>
      </c>
    </row>
    <row r="7084" spans="1:12" x14ac:dyDescent="0.2">
      <c r="A7084" s="7" t="str">
        <f t="shared" si="117"/>
        <v>00036932</v>
      </c>
      <c r="B7084" s="2">
        <v>36932</v>
      </c>
      <c r="C7084">
        <v>10</v>
      </c>
      <c r="D7084" t="s">
        <v>47</v>
      </c>
      <c r="E7084">
        <v>50</v>
      </c>
      <c r="F7084" t="s">
        <v>767</v>
      </c>
      <c r="G7084">
        <v>1</v>
      </c>
      <c r="H7084">
        <v>1</v>
      </c>
      <c r="I7084">
        <v>0</v>
      </c>
      <c r="J7084">
        <f t="shared" si="118"/>
        <v>3</v>
      </c>
      <c r="K7084" s="8">
        <v>27</v>
      </c>
      <c r="L7084" s="8">
        <f>COUNTIFS($D$2:$D7084,D7084)</f>
        <v>343</v>
      </c>
    </row>
    <row r="7085" spans="1:12" x14ac:dyDescent="0.2">
      <c r="A7085" s="7" t="str">
        <f t="shared" si="117"/>
        <v>00036932</v>
      </c>
      <c r="B7085" s="2">
        <v>36932</v>
      </c>
      <c r="C7085">
        <v>50</v>
      </c>
      <c r="D7085" t="s">
        <v>767</v>
      </c>
      <c r="E7085">
        <v>10</v>
      </c>
      <c r="F7085" t="s">
        <v>47</v>
      </c>
      <c r="G7085">
        <v>0</v>
      </c>
      <c r="H7085">
        <v>0</v>
      </c>
      <c r="I7085">
        <v>1</v>
      </c>
      <c r="J7085">
        <f t="shared" si="118"/>
        <v>0</v>
      </c>
      <c r="K7085" s="8">
        <v>26</v>
      </c>
      <c r="L7085" s="8">
        <f>COUNTIFS($D$2:$D7085,D7085)</f>
        <v>152</v>
      </c>
    </row>
    <row r="7086" spans="1:12" x14ac:dyDescent="0.2">
      <c r="A7086" s="7" t="str">
        <f t="shared" ref="A7086:A7149" si="119">_xlfn.CONCAT("000", B7086)</f>
        <v>00036932</v>
      </c>
      <c r="B7086" s="2">
        <v>36932</v>
      </c>
      <c r="C7086">
        <v>32</v>
      </c>
      <c r="D7086" t="s">
        <v>559</v>
      </c>
      <c r="E7086">
        <v>34</v>
      </c>
      <c r="F7086" t="s">
        <v>445</v>
      </c>
      <c r="G7086">
        <v>1</v>
      </c>
      <c r="H7086">
        <v>1</v>
      </c>
      <c r="I7086">
        <v>1</v>
      </c>
      <c r="J7086">
        <f t="shared" si="118"/>
        <v>1</v>
      </c>
      <c r="K7086" s="8">
        <v>25</v>
      </c>
      <c r="L7086" s="8">
        <f>COUNTIFS($D$2:$D7086,D7086)</f>
        <v>341</v>
      </c>
    </row>
    <row r="7087" spans="1:12" x14ac:dyDescent="0.2">
      <c r="A7087" s="7" t="str">
        <f t="shared" si="119"/>
        <v>00036932</v>
      </c>
      <c r="B7087" s="2">
        <v>36932</v>
      </c>
      <c r="C7087">
        <v>34</v>
      </c>
      <c r="D7087" t="s">
        <v>445</v>
      </c>
      <c r="E7087">
        <v>32</v>
      </c>
      <c r="F7087" t="s">
        <v>559</v>
      </c>
      <c r="G7087">
        <v>0</v>
      </c>
      <c r="H7087">
        <v>1</v>
      </c>
      <c r="I7087">
        <v>1</v>
      </c>
      <c r="J7087">
        <f t="shared" si="118"/>
        <v>1</v>
      </c>
      <c r="K7087" s="8">
        <v>27</v>
      </c>
      <c r="L7087" s="8">
        <f>COUNTIFS($D$2:$D7087,D7087)</f>
        <v>221</v>
      </c>
    </row>
    <row r="7088" spans="1:12" x14ac:dyDescent="0.2">
      <c r="A7088" s="7" t="str">
        <f t="shared" si="119"/>
        <v>00036932</v>
      </c>
      <c r="B7088" s="2">
        <v>36932</v>
      </c>
      <c r="C7088">
        <v>14</v>
      </c>
      <c r="D7088" t="s">
        <v>27</v>
      </c>
      <c r="E7088">
        <v>21</v>
      </c>
      <c r="F7088" t="s">
        <v>10</v>
      </c>
      <c r="G7088">
        <v>1</v>
      </c>
      <c r="H7088">
        <v>1</v>
      </c>
      <c r="I7088">
        <v>1</v>
      </c>
      <c r="J7088">
        <f t="shared" si="118"/>
        <v>1</v>
      </c>
      <c r="K7088" s="8">
        <v>26</v>
      </c>
      <c r="L7088" s="8">
        <f>COUNTIFS($D$2:$D7088,D7088)</f>
        <v>342</v>
      </c>
    </row>
    <row r="7089" spans="1:12" x14ac:dyDescent="0.2">
      <c r="A7089" s="7" t="str">
        <f t="shared" si="119"/>
        <v>00036932</v>
      </c>
      <c r="B7089" s="2">
        <v>36932</v>
      </c>
      <c r="C7089">
        <v>21</v>
      </c>
      <c r="D7089" t="s">
        <v>10</v>
      </c>
      <c r="E7089">
        <v>14</v>
      </c>
      <c r="F7089" t="s">
        <v>27</v>
      </c>
      <c r="G7089">
        <v>0</v>
      </c>
      <c r="H7089">
        <v>1</v>
      </c>
      <c r="I7089">
        <v>1</v>
      </c>
      <c r="J7089">
        <f t="shared" si="118"/>
        <v>1</v>
      </c>
      <c r="K7089" s="8">
        <v>27</v>
      </c>
      <c r="L7089" s="8">
        <f>COUNTIFS($D$2:$D7089,D7089)</f>
        <v>343</v>
      </c>
    </row>
    <row r="7090" spans="1:12" x14ac:dyDescent="0.2">
      <c r="A7090" s="7" t="str">
        <f t="shared" si="119"/>
        <v>00036932</v>
      </c>
      <c r="B7090" s="2">
        <v>36932</v>
      </c>
      <c r="C7090">
        <v>16</v>
      </c>
      <c r="D7090" t="s">
        <v>37</v>
      </c>
      <c r="E7090">
        <v>18</v>
      </c>
      <c r="F7090" t="s">
        <v>12</v>
      </c>
      <c r="G7090">
        <v>1</v>
      </c>
      <c r="H7090">
        <v>2</v>
      </c>
      <c r="I7090">
        <v>1</v>
      </c>
      <c r="J7090">
        <f t="shared" si="118"/>
        <v>3</v>
      </c>
      <c r="K7090" s="8">
        <v>27</v>
      </c>
      <c r="L7090" s="8">
        <f>COUNTIFS($D$2:$D7090,D7090)</f>
        <v>343</v>
      </c>
    </row>
    <row r="7091" spans="1:12" x14ac:dyDescent="0.2">
      <c r="A7091" s="7" t="str">
        <f t="shared" si="119"/>
        <v>00036932</v>
      </c>
      <c r="B7091" s="2">
        <v>36932</v>
      </c>
      <c r="C7091">
        <v>18</v>
      </c>
      <c r="D7091" t="s">
        <v>12</v>
      </c>
      <c r="E7091">
        <v>16</v>
      </c>
      <c r="F7091" t="s">
        <v>37</v>
      </c>
      <c r="G7091">
        <v>0</v>
      </c>
      <c r="H7091">
        <v>1</v>
      </c>
      <c r="I7091">
        <v>2</v>
      </c>
      <c r="J7091">
        <f t="shared" si="118"/>
        <v>0</v>
      </c>
      <c r="K7091" s="8">
        <v>26</v>
      </c>
      <c r="L7091" s="8">
        <f>COUNTIFS($D$2:$D7091,D7091)</f>
        <v>220</v>
      </c>
    </row>
    <row r="7092" spans="1:12" x14ac:dyDescent="0.2">
      <c r="A7092" s="7" t="str">
        <f t="shared" si="119"/>
        <v>00036932</v>
      </c>
      <c r="B7092" s="2">
        <v>36932</v>
      </c>
      <c r="C7092">
        <v>49</v>
      </c>
      <c r="D7092" t="s">
        <v>766</v>
      </c>
      <c r="E7092">
        <v>46</v>
      </c>
      <c r="F7092" t="s">
        <v>763</v>
      </c>
      <c r="G7092">
        <v>1</v>
      </c>
      <c r="H7092">
        <v>0</v>
      </c>
      <c r="I7092">
        <v>0</v>
      </c>
      <c r="J7092">
        <f t="shared" si="118"/>
        <v>1</v>
      </c>
      <c r="K7092" s="8">
        <v>27</v>
      </c>
      <c r="L7092" s="8">
        <f>COUNTIFS($D$2:$D7092,D7092)</f>
        <v>343</v>
      </c>
    </row>
    <row r="7093" spans="1:12" x14ac:dyDescent="0.2">
      <c r="A7093" s="7" t="str">
        <f t="shared" si="119"/>
        <v>00036932</v>
      </c>
      <c r="B7093" s="2">
        <v>36932</v>
      </c>
      <c r="C7093">
        <v>46</v>
      </c>
      <c r="D7093" t="s">
        <v>763</v>
      </c>
      <c r="E7093">
        <v>49</v>
      </c>
      <c r="F7093" t="s">
        <v>766</v>
      </c>
      <c r="G7093">
        <v>0</v>
      </c>
      <c r="H7093">
        <v>0</v>
      </c>
      <c r="I7093">
        <v>0</v>
      </c>
      <c r="J7093">
        <f t="shared" si="118"/>
        <v>1</v>
      </c>
      <c r="K7093" s="8">
        <v>27</v>
      </c>
      <c r="L7093" s="8">
        <f>COUNTIFS($D$2:$D7093,D7093)</f>
        <v>179</v>
      </c>
    </row>
    <row r="7094" spans="1:12" x14ac:dyDescent="0.2">
      <c r="A7094" s="7" t="str">
        <f t="shared" si="119"/>
        <v>00036932</v>
      </c>
      <c r="B7094" s="2">
        <v>36932</v>
      </c>
      <c r="C7094">
        <v>20</v>
      </c>
      <c r="D7094" t="s">
        <v>45</v>
      </c>
      <c r="E7094">
        <v>26</v>
      </c>
      <c r="F7094" t="s">
        <v>17</v>
      </c>
      <c r="G7094">
        <v>1</v>
      </c>
      <c r="H7094">
        <v>0</v>
      </c>
      <c r="I7094">
        <v>1</v>
      </c>
      <c r="J7094">
        <f t="shared" si="118"/>
        <v>0</v>
      </c>
      <c r="K7094" s="8">
        <v>27</v>
      </c>
      <c r="L7094" s="8">
        <f>COUNTIFS($D$2:$D7094,D7094)</f>
        <v>191</v>
      </c>
    </row>
    <row r="7095" spans="1:12" x14ac:dyDescent="0.2">
      <c r="A7095" s="7" t="str">
        <f t="shared" si="119"/>
        <v>00036932</v>
      </c>
      <c r="B7095" s="2">
        <v>36932</v>
      </c>
      <c r="C7095">
        <v>26</v>
      </c>
      <c r="D7095" t="s">
        <v>17</v>
      </c>
      <c r="E7095">
        <v>20</v>
      </c>
      <c r="F7095" t="s">
        <v>45</v>
      </c>
      <c r="G7095">
        <v>0</v>
      </c>
      <c r="H7095">
        <v>1</v>
      </c>
      <c r="I7095">
        <v>0</v>
      </c>
      <c r="J7095">
        <f t="shared" si="118"/>
        <v>3</v>
      </c>
      <c r="K7095" s="8">
        <v>27</v>
      </c>
      <c r="L7095" s="8">
        <f>COUNTIFS($D$2:$D7095,D7095)</f>
        <v>343</v>
      </c>
    </row>
    <row r="7096" spans="1:12" x14ac:dyDescent="0.2">
      <c r="A7096" s="7" t="str">
        <f t="shared" si="119"/>
        <v>00036932</v>
      </c>
      <c r="B7096" s="2">
        <v>36932</v>
      </c>
      <c r="C7096">
        <v>23</v>
      </c>
      <c r="D7096" t="s">
        <v>50</v>
      </c>
      <c r="E7096">
        <v>52</v>
      </c>
      <c r="F7096" t="s">
        <v>769</v>
      </c>
      <c r="G7096">
        <v>1</v>
      </c>
      <c r="H7096">
        <v>2</v>
      </c>
      <c r="I7096">
        <v>0</v>
      </c>
      <c r="J7096">
        <f t="shared" si="118"/>
        <v>3</v>
      </c>
      <c r="K7096" s="8">
        <v>26</v>
      </c>
      <c r="L7096" s="8">
        <f>COUNTIFS($D$2:$D7096,D7096)</f>
        <v>342</v>
      </c>
    </row>
    <row r="7097" spans="1:12" x14ac:dyDescent="0.2">
      <c r="A7097" s="7" t="str">
        <f t="shared" si="119"/>
        <v>00036932</v>
      </c>
      <c r="B7097" s="2">
        <v>36932</v>
      </c>
      <c r="C7097">
        <v>52</v>
      </c>
      <c r="D7097" t="s">
        <v>769</v>
      </c>
      <c r="E7097">
        <v>23</v>
      </c>
      <c r="F7097" t="s">
        <v>50</v>
      </c>
      <c r="G7097">
        <v>0</v>
      </c>
      <c r="H7097">
        <v>0</v>
      </c>
      <c r="I7097">
        <v>2</v>
      </c>
      <c r="J7097">
        <f t="shared" si="118"/>
        <v>0</v>
      </c>
      <c r="K7097" s="8">
        <v>26</v>
      </c>
      <c r="L7097" s="8">
        <f>COUNTIFS($D$2:$D7097,D7097)</f>
        <v>64</v>
      </c>
    </row>
    <row r="7098" spans="1:12" x14ac:dyDescent="0.2">
      <c r="A7098" s="7" t="str">
        <f t="shared" si="119"/>
        <v>00036932</v>
      </c>
      <c r="B7098" s="2">
        <v>36932</v>
      </c>
      <c r="C7098">
        <v>31</v>
      </c>
      <c r="D7098" t="s">
        <v>447</v>
      </c>
      <c r="E7098">
        <v>19</v>
      </c>
      <c r="F7098" t="s">
        <v>40</v>
      </c>
      <c r="G7098">
        <v>1</v>
      </c>
      <c r="H7098">
        <v>1</v>
      </c>
      <c r="I7098">
        <v>1</v>
      </c>
      <c r="J7098">
        <f t="shared" si="118"/>
        <v>1</v>
      </c>
      <c r="K7098" s="8">
        <v>27</v>
      </c>
      <c r="L7098" s="8">
        <f>COUNTIFS($D$2:$D7098,D7098)</f>
        <v>103</v>
      </c>
    </row>
    <row r="7099" spans="1:12" x14ac:dyDescent="0.2">
      <c r="A7099" s="7" t="str">
        <f t="shared" si="119"/>
        <v>00036932</v>
      </c>
      <c r="B7099" s="2">
        <v>36932</v>
      </c>
      <c r="C7099">
        <v>19</v>
      </c>
      <c r="D7099" t="s">
        <v>40</v>
      </c>
      <c r="E7099">
        <v>31</v>
      </c>
      <c r="F7099" t="s">
        <v>447</v>
      </c>
      <c r="G7099">
        <v>0</v>
      </c>
      <c r="H7099">
        <v>1</v>
      </c>
      <c r="I7099">
        <v>1</v>
      </c>
      <c r="J7099">
        <f t="shared" si="118"/>
        <v>1</v>
      </c>
      <c r="K7099" s="8">
        <v>26</v>
      </c>
      <c r="L7099" s="8">
        <f>COUNTIFS($D$2:$D7099,D7099)</f>
        <v>342</v>
      </c>
    </row>
    <row r="7100" spans="1:12" x14ac:dyDescent="0.2">
      <c r="A7100" s="7" t="str">
        <f t="shared" si="119"/>
        <v>00036933</v>
      </c>
      <c r="B7100" s="2">
        <v>36933</v>
      </c>
      <c r="C7100">
        <v>48</v>
      </c>
      <c r="D7100" t="s">
        <v>765</v>
      </c>
      <c r="E7100">
        <v>22</v>
      </c>
      <c r="F7100" t="s">
        <v>15</v>
      </c>
      <c r="G7100">
        <v>1</v>
      </c>
      <c r="H7100">
        <v>2</v>
      </c>
      <c r="I7100">
        <v>0</v>
      </c>
      <c r="J7100">
        <f t="shared" si="118"/>
        <v>3</v>
      </c>
      <c r="K7100" s="8">
        <v>27</v>
      </c>
      <c r="L7100" s="8">
        <f>COUNTIFS($D$2:$D7100,D7100)</f>
        <v>65</v>
      </c>
    </row>
    <row r="7101" spans="1:12" x14ac:dyDescent="0.2">
      <c r="A7101" s="7" t="str">
        <f t="shared" si="119"/>
        <v>00036933</v>
      </c>
      <c r="B7101" s="2">
        <v>36933</v>
      </c>
      <c r="C7101">
        <v>22</v>
      </c>
      <c r="D7101" t="s">
        <v>15</v>
      </c>
      <c r="E7101">
        <v>48</v>
      </c>
      <c r="F7101" t="s">
        <v>765</v>
      </c>
      <c r="G7101">
        <v>0</v>
      </c>
      <c r="H7101">
        <v>0</v>
      </c>
      <c r="I7101">
        <v>2</v>
      </c>
      <c r="J7101">
        <f t="shared" si="118"/>
        <v>0</v>
      </c>
      <c r="K7101" s="8">
        <v>26</v>
      </c>
      <c r="L7101" s="8">
        <f>COUNTIFS($D$2:$D7101,D7101)</f>
        <v>300</v>
      </c>
    </row>
    <row r="7102" spans="1:12" x14ac:dyDescent="0.2">
      <c r="A7102" s="7" t="str">
        <f t="shared" si="119"/>
        <v>00036934</v>
      </c>
      <c r="B7102" s="2">
        <v>36934</v>
      </c>
      <c r="C7102">
        <v>29</v>
      </c>
      <c r="D7102" t="s">
        <v>42</v>
      </c>
      <c r="E7102">
        <v>51</v>
      </c>
      <c r="F7102" t="s">
        <v>768</v>
      </c>
      <c r="G7102">
        <v>1</v>
      </c>
      <c r="H7102">
        <v>1</v>
      </c>
      <c r="I7102">
        <v>1</v>
      </c>
      <c r="J7102">
        <f t="shared" si="118"/>
        <v>1</v>
      </c>
      <c r="K7102" s="8">
        <v>26</v>
      </c>
      <c r="L7102" s="8">
        <f>COUNTIFS($D$2:$D7102,D7102)</f>
        <v>300</v>
      </c>
    </row>
    <row r="7103" spans="1:12" x14ac:dyDescent="0.2">
      <c r="A7103" s="7" t="str">
        <f t="shared" si="119"/>
        <v>00036934</v>
      </c>
      <c r="B7103" s="2">
        <v>36934</v>
      </c>
      <c r="C7103">
        <v>51</v>
      </c>
      <c r="D7103" t="s">
        <v>768</v>
      </c>
      <c r="E7103">
        <v>29</v>
      </c>
      <c r="F7103" t="s">
        <v>42</v>
      </c>
      <c r="G7103">
        <v>0</v>
      </c>
      <c r="H7103">
        <v>1</v>
      </c>
      <c r="I7103">
        <v>1</v>
      </c>
      <c r="J7103">
        <f t="shared" si="118"/>
        <v>1</v>
      </c>
      <c r="K7103" s="8">
        <v>27</v>
      </c>
      <c r="L7103" s="8">
        <f>COUNTIFS($D$2:$D7103,D7103)</f>
        <v>343</v>
      </c>
    </row>
    <row r="7104" spans="1:12" x14ac:dyDescent="0.2">
      <c r="A7104" s="7" t="str">
        <f t="shared" si="119"/>
        <v>00036946</v>
      </c>
      <c r="B7104" s="2">
        <v>36946</v>
      </c>
      <c r="C7104">
        <v>52</v>
      </c>
      <c r="D7104" t="s">
        <v>769</v>
      </c>
      <c r="E7104">
        <v>29</v>
      </c>
      <c r="F7104" t="s">
        <v>42</v>
      </c>
      <c r="G7104">
        <v>1</v>
      </c>
      <c r="H7104">
        <v>1</v>
      </c>
      <c r="I7104">
        <v>2</v>
      </c>
      <c r="J7104">
        <f t="shared" si="118"/>
        <v>0</v>
      </c>
      <c r="K7104" s="8">
        <v>27</v>
      </c>
      <c r="L7104" s="8">
        <f>COUNTIFS($D$2:$D7104,D7104)</f>
        <v>65</v>
      </c>
    </row>
    <row r="7105" spans="1:12" x14ac:dyDescent="0.2">
      <c r="A7105" s="7" t="str">
        <f t="shared" si="119"/>
        <v>00036946</v>
      </c>
      <c r="B7105" s="2">
        <v>36946</v>
      </c>
      <c r="C7105">
        <v>29</v>
      </c>
      <c r="D7105" t="s">
        <v>42</v>
      </c>
      <c r="E7105">
        <v>52</v>
      </c>
      <c r="F7105" t="s">
        <v>769</v>
      </c>
      <c r="G7105">
        <v>0</v>
      </c>
      <c r="H7105">
        <v>2</v>
      </c>
      <c r="I7105">
        <v>1</v>
      </c>
      <c r="J7105">
        <f t="shared" si="118"/>
        <v>3</v>
      </c>
      <c r="K7105" s="8">
        <v>27</v>
      </c>
      <c r="L7105" s="8">
        <f>COUNTIFS($D$2:$D7105,D7105)</f>
        <v>301</v>
      </c>
    </row>
    <row r="7106" spans="1:12" x14ac:dyDescent="0.2">
      <c r="A7106" s="7" t="str">
        <f t="shared" si="119"/>
        <v>00036946</v>
      </c>
      <c r="B7106" s="2">
        <v>36946</v>
      </c>
      <c r="C7106">
        <v>51</v>
      </c>
      <c r="D7106" t="s">
        <v>768</v>
      </c>
      <c r="E7106">
        <v>48</v>
      </c>
      <c r="F7106" t="s">
        <v>765</v>
      </c>
      <c r="G7106">
        <v>1</v>
      </c>
      <c r="H7106">
        <v>2</v>
      </c>
      <c r="I7106">
        <v>2</v>
      </c>
      <c r="J7106">
        <f t="shared" ref="J7106:J7169" si="120">IF(H7106&gt;I7106,3,IF(I7106&gt;H7106,0,1))</f>
        <v>1</v>
      </c>
      <c r="K7106" s="8">
        <v>28</v>
      </c>
      <c r="L7106" s="8">
        <f>COUNTIFS($D$2:$D7106,D7106)</f>
        <v>344</v>
      </c>
    </row>
    <row r="7107" spans="1:12" x14ac:dyDescent="0.2">
      <c r="A7107" s="7" t="str">
        <f t="shared" si="119"/>
        <v>00036946</v>
      </c>
      <c r="B7107" s="2">
        <v>36946</v>
      </c>
      <c r="C7107">
        <v>48</v>
      </c>
      <c r="D7107" t="s">
        <v>765</v>
      </c>
      <c r="E7107">
        <v>51</v>
      </c>
      <c r="F7107" t="s">
        <v>768</v>
      </c>
      <c r="G7107">
        <v>0</v>
      </c>
      <c r="H7107">
        <v>2</v>
      </c>
      <c r="I7107">
        <v>2</v>
      </c>
      <c r="J7107">
        <f t="shared" si="120"/>
        <v>1</v>
      </c>
      <c r="K7107" s="8">
        <v>28</v>
      </c>
      <c r="L7107" s="8">
        <f>COUNTIFS($D$2:$D7107,D7107)</f>
        <v>66</v>
      </c>
    </row>
    <row r="7108" spans="1:12" x14ac:dyDescent="0.2">
      <c r="A7108" s="7" t="str">
        <f t="shared" si="119"/>
        <v>00036946</v>
      </c>
      <c r="B7108" s="2">
        <v>36946</v>
      </c>
      <c r="C7108">
        <v>46</v>
      </c>
      <c r="D7108" t="s">
        <v>763</v>
      </c>
      <c r="E7108">
        <v>32</v>
      </c>
      <c r="F7108" t="s">
        <v>559</v>
      </c>
      <c r="G7108">
        <v>1</v>
      </c>
      <c r="H7108">
        <v>1</v>
      </c>
      <c r="I7108">
        <v>0</v>
      </c>
      <c r="J7108">
        <f t="shared" si="120"/>
        <v>3</v>
      </c>
      <c r="K7108" s="8">
        <v>28</v>
      </c>
      <c r="L7108" s="8">
        <f>COUNTIFS($D$2:$D7108,D7108)</f>
        <v>180</v>
      </c>
    </row>
    <row r="7109" spans="1:12" x14ac:dyDescent="0.2">
      <c r="A7109" s="7" t="str">
        <f t="shared" si="119"/>
        <v>00036946</v>
      </c>
      <c r="B7109" s="2">
        <v>36946</v>
      </c>
      <c r="C7109">
        <v>32</v>
      </c>
      <c r="D7109" t="s">
        <v>559</v>
      </c>
      <c r="E7109">
        <v>46</v>
      </c>
      <c r="F7109" t="s">
        <v>763</v>
      </c>
      <c r="G7109">
        <v>0</v>
      </c>
      <c r="H7109">
        <v>0</v>
      </c>
      <c r="I7109">
        <v>1</v>
      </c>
      <c r="J7109">
        <f t="shared" si="120"/>
        <v>0</v>
      </c>
      <c r="K7109" s="8">
        <v>26</v>
      </c>
      <c r="L7109" s="8">
        <f>COUNTIFS($D$2:$D7109,D7109)</f>
        <v>342</v>
      </c>
    </row>
    <row r="7110" spans="1:12" x14ac:dyDescent="0.2">
      <c r="A7110" s="7" t="str">
        <f t="shared" si="119"/>
        <v>00036946</v>
      </c>
      <c r="B7110" s="2">
        <v>36946</v>
      </c>
      <c r="C7110">
        <v>50</v>
      </c>
      <c r="D7110" t="s">
        <v>767</v>
      </c>
      <c r="E7110">
        <v>16</v>
      </c>
      <c r="F7110" t="s">
        <v>37</v>
      </c>
      <c r="G7110">
        <v>1</v>
      </c>
      <c r="H7110">
        <v>2</v>
      </c>
      <c r="I7110">
        <v>0</v>
      </c>
      <c r="J7110">
        <f t="shared" si="120"/>
        <v>3</v>
      </c>
      <c r="K7110" s="8">
        <v>27</v>
      </c>
      <c r="L7110" s="8">
        <f>COUNTIFS($D$2:$D7110,D7110)</f>
        <v>153</v>
      </c>
    </row>
    <row r="7111" spans="1:12" x14ac:dyDescent="0.2">
      <c r="A7111" s="7" t="str">
        <f t="shared" si="119"/>
        <v>00036946</v>
      </c>
      <c r="B7111" s="2">
        <v>36946</v>
      </c>
      <c r="C7111">
        <v>16</v>
      </c>
      <c r="D7111" t="s">
        <v>37</v>
      </c>
      <c r="E7111">
        <v>50</v>
      </c>
      <c r="F7111" t="s">
        <v>767</v>
      </c>
      <c r="G7111">
        <v>0</v>
      </c>
      <c r="H7111">
        <v>0</v>
      </c>
      <c r="I7111">
        <v>2</v>
      </c>
      <c r="J7111">
        <f t="shared" si="120"/>
        <v>0</v>
      </c>
      <c r="K7111" s="8">
        <v>28</v>
      </c>
      <c r="L7111" s="8">
        <f>COUNTIFS($D$2:$D7111,D7111)</f>
        <v>344</v>
      </c>
    </row>
    <row r="7112" spans="1:12" x14ac:dyDescent="0.2">
      <c r="A7112" s="7" t="str">
        <f t="shared" si="119"/>
        <v>00036946</v>
      </c>
      <c r="B7112" s="2">
        <v>36946</v>
      </c>
      <c r="C7112">
        <v>18</v>
      </c>
      <c r="D7112" t="s">
        <v>12</v>
      </c>
      <c r="E7112">
        <v>31</v>
      </c>
      <c r="F7112" t="s">
        <v>447</v>
      </c>
      <c r="G7112">
        <v>1</v>
      </c>
      <c r="H7112">
        <v>2</v>
      </c>
      <c r="I7112">
        <v>0</v>
      </c>
      <c r="J7112">
        <f t="shared" si="120"/>
        <v>3</v>
      </c>
      <c r="K7112" s="8">
        <v>27</v>
      </c>
      <c r="L7112" s="8">
        <f>COUNTIFS($D$2:$D7112,D7112)</f>
        <v>221</v>
      </c>
    </row>
    <row r="7113" spans="1:12" x14ac:dyDescent="0.2">
      <c r="A7113" s="7" t="str">
        <f t="shared" si="119"/>
        <v>00036946</v>
      </c>
      <c r="B7113" s="2">
        <v>36946</v>
      </c>
      <c r="C7113">
        <v>31</v>
      </c>
      <c r="D7113" t="s">
        <v>447</v>
      </c>
      <c r="E7113">
        <v>18</v>
      </c>
      <c r="F7113" t="s">
        <v>12</v>
      </c>
      <c r="G7113">
        <v>0</v>
      </c>
      <c r="H7113">
        <v>0</v>
      </c>
      <c r="I7113">
        <v>2</v>
      </c>
      <c r="J7113">
        <f t="shared" si="120"/>
        <v>0</v>
      </c>
      <c r="K7113" s="8">
        <v>28</v>
      </c>
      <c r="L7113" s="8">
        <f>COUNTIFS($D$2:$D7113,D7113)</f>
        <v>104</v>
      </c>
    </row>
    <row r="7114" spans="1:12" x14ac:dyDescent="0.2">
      <c r="A7114" s="7" t="str">
        <f t="shared" si="119"/>
        <v>00036946</v>
      </c>
      <c r="B7114" s="2">
        <v>36946</v>
      </c>
      <c r="C7114">
        <v>34</v>
      </c>
      <c r="D7114" t="s">
        <v>445</v>
      </c>
      <c r="E7114">
        <v>23</v>
      </c>
      <c r="F7114" t="s">
        <v>50</v>
      </c>
      <c r="G7114">
        <v>1</v>
      </c>
      <c r="H7114">
        <v>0</v>
      </c>
      <c r="I7114">
        <v>1</v>
      </c>
      <c r="J7114">
        <f t="shared" si="120"/>
        <v>0</v>
      </c>
      <c r="K7114" s="8">
        <v>28</v>
      </c>
      <c r="L7114" s="8">
        <f>COUNTIFS($D$2:$D7114,D7114)</f>
        <v>222</v>
      </c>
    </row>
    <row r="7115" spans="1:12" x14ac:dyDescent="0.2">
      <c r="A7115" s="7" t="str">
        <f t="shared" si="119"/>
        <v>00036946</v>
      </c>
      <c r="B7115" s="2">
        <v>36946</v>
      </c>
      <c r="C7115">
        <v>23</v>
      </c>
      <c r="D7115" t="s">
        <v>50</v>
      </c>
      <c r="E7115">
        <v>34</v>
      </c>
      <c r="F7115" t="s">
        <v>445</v>
      </c>
      <c r="G7115">
        <v>0</v>
      </c>
      <c r="H7115">
        <v>1</v>
      </c>
      <c r="I7115">
        <v>0</v>
      </c>
      <c r="J7115">
        <f t="shared" si="120"/>
        <v>3</v>
      </c>
      <c r="K7115" s="8">
        <v>27</v>
      </c>
      <c r="L7115" s="8">
        <f>COUNTIFS($D$2:$D7115,D7115)</f>
        <v>343</v>
      </c>
    </row>
    <row r="7116" spans="1:12" x14ac:dyDescent="0.2">
      <c r="A7116" s="7" t="str">
        <f t="shared" si="119"/>
        <v>00036946</v>
      </c>
      <c r="B7116" s="2">
        <v>36946</v>
      </c>
      <c r="C7116">
        <v>22</v>
      </c>
      <c r="D7116" t="s">
        <v>15</v>
      </c>
      <c r="E7116">
        <v>20</v>
      </c>
      <c r="F7116" t="s">
        <v>45</v>
      </c>
      <c r="G7116">
        <v>1</v>
      </c>
      <c r="H7116">
        <v>0</v>
      </c>
      <c r="I7116">
        <v>1</v>
      </c>
      <c r="J7116">
        <f t="shared" si="120"/>
        <v>0</v>
      </c>
      <c r="K7116" s="8">
        <v>27</v>
      </c>
      <c r="L7116" s="8">
        <f>COUNTIFS($D$2:$D7116,D7116)</f>
        <v>301</v>
      </c>
    </row>
    <row r="7117" spans="1:12" x14ac:dyDescent="0.2">
      <c r="A7117" s="7" t="str">
        <f t="shared" si="119"/>
        <v>00036946</v>
      </c>
      <c r="B7117" s="2">
        <v>36946</v>
      </c>
      <c r="C7117">
        <v>20</v>
      </c>
      <c r="D7117" t="s">
        <v>45</v>
      </c>
      <c r="E7117">
        <v>22</v>
      </c>
      <c r="F7117" t="s">
        <v>15</v>
      </c>
      <c r="G7117">
        <v>0</v>
      </c>
      <c r="H7117">
        <v>1</v>
      </c>
      <c r="I7117">
        <v>0</v>
      </c>
      <c r="J7117">
        <f t="shared" si="120"/>
        <v>3</v>
      </c>
      <c r="K7117" s="8">
        <v>28</v>
      </c>
      <c r="L7117" s="8">
        <f>COUNTIFS($D$2:$D7117,D7117)</f>
        <v>192</v>
      </c>
    </row>
    <row r="7118" spans="1:12" x14ac:dyDescent="0.2">
      <c r="A7118" s="7" t="str">
        <f t="shared" si="119"/>
        <v>00036946</v>
      </c>
      <c r="B7118" s="2">
        <v>36946</v>
      </c>
      <c r="C7118">
        <v>26</v>
      </c>
      <c r="D7118" t="s">
        <v>17</v>
      </c>
      <c r="E7118">
        <v>49</v>
      </c>
      <c r="F7118" t="s">
        <v>766</v>
      </c>
      <c r="G7118">
        <v>1</v>
      </c>
      <c r="H7118">
        <v>1</v>
      </c>
      <c r="I7118">
        <v>2</v>
      </c>
      <c r="J7118">
        <f t="shared" si="120"/>
        <v>0</v>
      </c>
      <c r="K7118" s="8">
        <v>28</v>
      </c>
      <c r="L7118" s="8">
        <f>COUNTIFS($D$2:$D7118,D7118)</f>
        <v>344</v>
      </c>
    </row>
    <row r="7119" spans="1:12" x14ac:dyDescent="0.2">
      <c r="A7119" s="7" t="str">
        <f t="shared" si="119"/>
        <v>00036946</v>
      </c>
      <c r="B7119" s="2">
        <v>36946</v>
      </c>
      <c r="C7119">
        <v>49</v>
      </c>
      <c r="D7119" t="s">
        <v>766</v>
      </c>
      <c r="E7119">
        <v>26</v>
      </c>
      <c r="F7119" t="s">
        <v>17</v>
      </c>
      <c r="G7119">
        <v>0</v>
      </c>
      <c r="H7119">
        <v>2</v>
      </c>
      <c r="I7119">
        <v>1</v>
      </c>
      <c r="J7119">
        <f t="shared" si="120"/>
        <v>3</v>
      </c>
      <c r="K7119" s="8">
        <v>28</v>
      </c>
      <c r="L7119" s="8">
        <f>COUNTIFS($D$2:$D7119,D7119)</f>
        <v>344</v>
      </c>
    </row>
    <row r="7120" spans="1:12" x14ac:dyDescent="0.2">
      <c r="A7120" s="7" t="str">
        <f t="shared" si="119"/>
        <v>00036947</v>
      </c>
      <c r="B7120" s="2">
        <v>36947</v>
      </c>
      <c r="C7120">
        <v>21</v>
      </c>
      <c r="D7120" t="s">
        <v>10</v>
      </c>
      <c r="E7120">
        <v>10</v>
      </c>
      <c r="F7120" t="s">
        <v>47</v>
      </c>
      <c r="G7120">
        <v>1</v>
      </c>
      <c r="H7120">
        <v>6</v>
      </c>
      <c r="I7120">
        <v>1</v>
      </c>
      <c r="J7120">
        <f t="shared" si="120"/>
        <v>3</v>
      </c>
      <c r="K7120" s="8">
        <v>28</v>
      </c>
      <c r="L7120" s="8">
        <f>COUNTIFS($D$2:$D7120,D7120)</f>
        <v>344</v>
      </c>
    </row>
    <row r="7121" spans="1:12" x14ac:dyDescent="0.2">
      <c r="A7121" s="7" t="str">
        <f t="shared" si="119"/>
        <v>00036947</v>
      </c>
      <c r="B7121" s="2">
        <v>36947</v>
      </c>
      <c r="C7121">
        <v>10</v>
      </c>
      <c r="D7121" t="s">
        <v>47</v>
      </c>
      <c r="E7121">
        <v>21</v>
      </c>
      <c r="F7121" t="s">
        <v>10</v>
      </c>
      <c r="G7121">
        <v>0</v>
      </c>
      <c r="H7121">
        <v>1</v>
      </c>
      <c r="I7121">
        <v>6</v>
      </c>
      <c r="J7121">
        <f t="shared" si="120"/>
        <v>0</v>
      </c>
      <c r="K7121" s="8">
        <v>28</v>
      </c>
      <c r="L7121" s="8">
        <f>COUNTIFS($D$2:$D7121,D7121)</f>
        <v>344</v>
      </c>
    </row>
    <row r="7122" spans="1:12" x14ac:dyDescent="0.2">
      <c r="A7122" s="7" t="str">
        <f t="shared" si="119"/>
        <v>00036953</v>
      </c>
      <c r="B7122" s="2">
        <v>36953</v>
      </c>
      <c r="C7122">
        <v>10</v>
      </c>
      <c r="D7122" t="s">
        <v>47</v>
      </c>
      <c r="E7122">
        <v>29</v>
      </c>
      <c r="F7122" t="s">
        <v>42</v>
      </c>
      <c r="G7122">
        <v>1</v>
      </c>
      <c r="H7122">
        <v>3</v>
      </c>
      <c r="I7122">
        <v>0</v>
      </c>
      <c r="J7122">
        <f t="shared" si="120"/>
        <v>3</v>
      </c>
      <c r="K7122" s="8">
        <v>29</v>
      </c>
      <c r="L7122" s="8">
        <f>COUNTIFS($D$2:$D7122,D7122)</f>
        <v>345</v>
      </c>
    </row>
    <row r="7123" spans="1:12" x14ac:dyDescent="0.2">
      <c r="A7123" s="7" t="str">
        <f t="shared" si="119"/>
        <v>00036953</v>
      </c>
      <c r="B7123" s="2">
        <v>36953</v>
      </c>
      <c r="C7123">
        <v>29</v>
      </c>
      <c r="D7123" t="s">
        <v>42</v>
      </c>
      <c r="E7123">
        <v>10</v>
      </c>
      <c r="F7123" t="s">
        <v>47</v>
      </c>
      <c r="G7123">
        <v>0</v>
      </c>
      <c r="H7123">
        <v>0</v>
      </c>
      <c r="I7123">
        <v>3</v>
      </c>
      <c r="J7123">
        <f t="shared" si="120"/>
        <v>0</v>
      </c>
      <c r="K7123" s="8">
        <v>28</v>
      </c>
      <c r="L7123" s="8">
        <f>COUNTIFS($D$2:$D7123,D7123)</f>
        <v>302</v>
      </c>
    </row>
    <row r="7124" spans="1:12" x14ac:dyDescent="0.2">
      <c r="A7124" s="7" t="str">
        <f t="shared" si="119"/>
        <v>00036953</v>
      </c>
      <c r="B7124" s="2">
        <v>36953</v>
      </c>
      <c r="C7124">
        <v>51</v>
      </c>
      <c r="D7124" t="s">
        <v>768</v>
      </c>
      <c r="E7124">
        <v>14</v>
      </c>
      <c r="F7124" t="s">
        <v>27</v>
      </c>
      <c r="G7124">
        <v>1</v>
      </c>
      <c r="H7124">
        <v>0</v>
      </c>
      <c r="I7124">
        <v>0</v>
      </c>
      <c r="J7124">
        <f t="shared" si="120"/>
        <v>1</v>
      </c>
      <c r="K7124" s="8">
        <v>29</v>
      </c>
      <c r="L7124" s="8">
        <f>COUNTIFS($D$2:$D7124,D7124)</f>
        <v>345</v>
      </c>
    </row>
    <row r="7125" spans="1:12" x14ac:dyDescent="0.2">
      <c r="A7125" s="7" t="str">
        <f t="shared" si="119"/>
        <v>00036953</v>
      </c>
      <c r="B7125" s="2">
        <v>36953</v>
      </c>
      <c r="C7125">
        <v>14</v>
      </c>
      <c r="D7125" t="s">
        <v>27</v>
      </c>
      <c r="E7125">
        <v>51</v>
      </c>
      <c r="F7125" t="s">
        <v>768</v>
      </c>
      <c r="G7125">
        <v>0</v>
      </c>
      <c r="H7125">
        <v>0</v>
      </c>
      <c r="I7125">
        <v>0</v>
      </c>
      <c r="J7125">
        <f t="shared" si="120"/>
        <v>1</v>
      </c>
      <c r="K7125" s="8">
        <v>27</v>
      </c>
      <c r="L7125" s="8">
        <f>COUNTIFS($D$2:$D7125,D7125)</f>
        <v>343</v>
      </c>
    </row>
    <row r="7126" spans="1:12" x14ac:dyDescent="0.2">
      <c r="A7126" s="7" t="str">
        <f t="shared" si="119"/>
        <v>00036953</v>
      </c>
      <c r="B7126" s="2">
        <v>36953</v>
      </c>
      <c r="C7126">
        <v>46</v>
      </c>
      <c r="D7126" t="s">
        <v>763</v>
      </c>
      <c r="E7126">
        <v>26</v>
      </c>
      <c r="F7126" t="s">
        <v>17</v>
      </c>
      <c r="G7126">
        <v>1</v>
      </c>
      <c r="H7126">
        <v>2</v>
      </c>
      <c r="I7126">
        <v>1</v>
      </c>
      <c r="J7126">
        <f t="shared" si="120"/>
        <v>3</v>
      </c>
      <c r="K7126" s="8">
        <v>29</v>
      </c>
      <c r="L7126" s="8">
        <f>COUNTIFS($D$2:$D7126,D7126)</f>
        <v>181</v>
      </c>
    </row>
    <row r="7127" spans="1:12" x14ac:dyDescent="0.2">
      <c r="A7127" s="7" t="str">
        <f t="shared" si="119"/>
        <v>00036953</v>
      </c>
      <c r="B7127" s="2">
        <v>36953</v>
      </c>
      <c r="C7127">
        <v>26</v>
      </c>
      <c r="D7127" t="s">
        <v>17</v>
      </c>
      <c r="E7127">
        <v>46</v>
      </c>
      <c r="F7127" t="s">
        <v>763</v>
      </c>
      <c r="G7127">
        <v>0</v>
      </c>
      <c r="H7127">
        <v>1</v>
      </c>
      <c r="I7127">
        <v>2</v>
      </c>
      <c r="J7127">
        <f t="shared" si="120"/>
        <v>0</v>
      </c>
      <c r="K7127" s="8">
        <v>29</v>
      </c>
      <c r="L7127" s="8">
        <f>COUNTIFS($D$2:$D7127,D7127)</f>
        <v>345</v>
      </c>
    </row>
    <row r="7128" spans="1:12" x14ac:dyDescent="0.2">
      <c r="A7128" s="7" t="str">
        <f t="shared" si="119"/>
        <v>00036953</v>
      </c>
      <c r="B7128" s="2">
        <v>36953</v>
      </c>
      <c r="C7128">
        <v>16</v>
      </c>
      <c r="D7128" t="s">
        <v>37</v>
      </c>
      <c r="E7128">
        <v>22</v>
      </c>
      <c r="F7128" t="s">
        <v>15</v>
      </c>
      <c r="G7128">
        <v>1</v>
      </c>
      <c r="H7128">
        <v>1</v>
      </c>
      <c r="I7128">
        <v>1</v>
      </c>
      <c r="J7128">
        <f t="shared" si="120"/>
        <v>1</v>
      </c>
      <c r="K7128" s="8">
        <v>29</v>
      </c>
      <c r="L7128" s="8">
        <f>COUNTIFS($D$2:$D7128,D7128)</f>
        <v>345</v>
      </c>
    </row>
    <row r="7129" spans="1:12" x14ac:dyDescent="0.2">
      <c r="A7129" s="7" t="str">
        <f t="shared" si="119"/>
        <v>00036953</v>
      </c>
      <c r="B7129" s="2">
        <v>36953</v>
      </c>
      <c r="C7129">
        <v>22</v>
      </c>
      <c r="D7129" t="s">
        <v>15</v>
      </c>
      <c r="E7129">
        <v>16</v>
      </c>
      <c r="F7129" t="s">
        <v>37</v>
      </c>
      <c r="G7129">
        <v>0</v>
      </c>
      <c r="H7129">
        <v>1</v>
      </c>
      <c r="I7129">
        <v>1</v>
      </c>
      <c r="J7129">
        <f t="shared" si="120"/>
        <v>1</v>
      </c>
      <c r="K7129" s="8">
        <v>28</v>
      </c>
      <c r="L7129" s="8">
        <f>COUNTIFS($D$2:$D7129,D7129)</f>
        <v>302</v>
      </c>
    </row>
    <row r="7130" spans="1:12" x14ac:dyDescent="0.2">
      <c r="A7130" s="7" t="str">
        <f t="shared" si="119"/>
        <v>00036953</v>
      </c>
      <c r="B7130" s="2">
        <v>36953</v>
      </c>
      <c r="C7130">
        <v>49</v>
      </c>
      <c r="D7130" t="s">
        <v>766</v>
      </c>
      <c r="E7130">
        <v>21</v>
      </c>
      <c r="F7130" t="s">
        <v>10</v>
      </c>
      <c r="G7130">
        <v>1</v>
      </c>
      <c r="H7130">
        <v>1</v>
      </c>
      <c r="I7130">
        <v>1</v>
      </c>
      <c r="J7130">
        <f t="shared" si="120"/>
        <v>1</v>
      </c>
      <c r="K7130" s="8">
        <v>29</v>
      </c>
      <c r="L7130" s="8">
        <f>COUNTIFS($D$2:$D7130,D7130)</f>
        <v>345</v>
      </c>
    </row>
    <row r="7131" spans="1:12" x14ac:dyDescent="0.2">
      <c r="A7131" s="7" t="str">
        <f t="shared" si="119"/>
        <v>00036953</v>
      </c>
      <c r="B7131" s="2">
        <v>36953</v>
      </c>
      <c r="C7131">
        <v>21</v>
      </c>
      <c r="D7131" t="s">
        <v>10</v>
      </c>
      <c r="E7131">
        <v>49</v>
      </c>
      <c r="F7131" t="s">
        <v>766</v>
      </c>
      <c r="G7131">
        <v>0</v>
      </c>
      <c r="H7131">
        <v>1</v>
      </c>
      <c r="I7131">
        <v>1</v>
      </c>
      <c r="J7131">
        <f t="shared" si="120"/>
        <v>1</v>
      </c>
      <c r="K7131" s="8">
        <v>29</v>
      </c>
      <c r="L7131" s="8">
        <f>COUNTIFS($D$2:$D7131,D7131)</f>
        <v>345</v>
      </c>
    </row>
    <row r="7132" spans="1:12" x14ac:dyDescent="0.2">
      <c r="A7132" s="7" t="str">
        <f t="shared" si="119"/>
        <v>00036953</v>
      </c>
      <c r="B7132" s="2">
        <v>36953</v>
      </c>
      <c r="C7132">
        <v>18</v>
      </c>
      <c r="D7132" t="s">
        <v>12</v>
      </c>
      <c r="E7132">
        <v>19</v>
      </c>
      <c r="F7132" t="s">
        <v>40</v>
      </c>
      <c r="G7132">
        <v>1</v>
      </c>
      <c r="H7132">
        <v>2</v>
      </c>
      <c r="I7132">
        <v>0</v>
      </c>
      <c r="J7132">
        <f t="shared" si="120"/>
        <v>3</v>
      </c>
      <c r="K7132" s="8">
        <v>28</v>
      </c>
      <c r="L7132" s="8">
        <f>COUNTIFS($D$2:$D7132,D7132)</f>
        <v>222</v>
      </c>
    </row>
    <row r="7133" spans="1:12" x14ac:dyDescent="0.2">
      <c r="A7133" s="7" t="str">
        <f t="shared" si="119"/>
        <v>00036953</v>
      </c>
      <c r="B7133" s="2">
        <v>36953</v>
      </c>
      <c r="C7133">
        <v>19</v>
      </c>
      <c r="D7133" t="s">
        <v>40</v>
      </c>
      <c r="E7133">
        <v>18</v>
      </c>
      <c r="F7133" t="s">
        <v>12</v>
      </c>
      <c r="G7133">
        <v>0</v>
      </c>
      <c r="H7133">
        <v>0</v>
      </c>
      <c r="I7133">
        <v>2</v>
      </c>
      <c r="J7133">
        <f t="shared" si="120"/>
        <v>0</v>
      </c>
      <c r="K7133" s="8">
        <v>27</v>
      </c>
      <c r="L7133" s="8">
        <f>COUNTIFS($D$2:$D7133,D7133)</f>
        <v>343</v>
      </c>
    </row>
    <row r="7134" spans="1:12" x14ac:dyDescent="0.2">
      <c r="A7134" s="7" t="str">
        <f t="shared" si="119"/>
        <v>00036953</v>
      </c>
      <c r="B7134" s="2">
        <v>36953</v>
      </c>
      <c r="C7134">
        <v>20</v>
      </c>
      <c r="D7134" t="s">
        <v>45</v>
      </c>
      <c r="E7134">
        <v>23</v>
      </c>
      <c r="F7134" t="s">
        <v>50</v>
      </c>
      <c r="G7134">
        <v>1</v>
      </c>
      <c r="H7134">
        <v>0</v>
      </c>
      <c r="I7134">
        <v>1</v>
      </c>
      <c r="J7134">
        <f t="shared" si="120"/>
        <v>0</v>
      </c>
      <c r="K7134" s="8">
        <v>29</v>
      </c>
      <c r="L7134" s="8">
        <f>COUNTIFS($D$2:$D7134,D7134)</f>
        <v>193</v>
      </c>
    </row>
    <row r="7135" spans="1:12" x14ac:dyDescent="0.2">
      <c r="A7135" s="7" t="str">
        <f t="shared" si="119"/>
        <v>00036953</v>
      </c>
      <c r="B7135" s="2">
        <v>36953</v>
      </c>
      <c r="C7135">
        <v>23</v>
      </c>
      <c r="D7135" t="s">
        <v>50</v>
      </c>
      <c r="E7135">
        <v>20</v>
      </c>
      <c r="F7135" t="s">
        <v>45</v>
      </c>
      <c r="G7135">
        <v>0</v>
      </c>
      <c r="H7135">
        <v>1</v>
      </c>
      <c r="I7135">
        <v>0</v>
      </c>
      <c r="J7135">
        <f t="shared" si="120"/>
        <v>3</v>
      </c>
      <c r="K7135" s="8">
        <v>28</v>
      </c>
      <c r="L7135" s="8">
        <f>COUNTIFS($D$2:$D7135,D7135)</f>
        <v>344</v>
      </c>
    </row>
    <row r="7136" spans="1:12" x14ac:dyDescent="0.2">
      <c r="A7136" s="7" t="str">
        <f t="shared" si="119"/>
        <v>00036953</v>
      </c>
      <c r="B7136" s="2">
        <v>36953</v>
      </c>
      <c r="C7136">
        <v>34</v>
      </c>
      <c r="D7136" t="s">
        <v>445</v>
      </c>
      <c r="E7136">
        <v>48</v>
      </c>
      <c r="F7136" t="s">
        <v>765</v>
      </c>
      <c r="G7136">
        <v>1</v>
      </c>
      <c r="H7136">
        <v>0</v>
      </c>
      <c r="I7136">
        <v>0</v>
      </c>
      <c r="J7136">
        <f t="shared" si="120"/>
        <v>1</v>
      </c>
      <c r="K7136" s="8">
        <v>29</v>
      </c>
      <c r="L7136" s="8">
        <f>COUNTIFS($D$2:$D7136,D7136)</f>
        <v>223</v>
      </c>
    </row>
    <row r="7137" spans="1:12" x14ac:dyDescent="0.2">
      <c r="A7137" s="7" t="str">
        <f t="shared" si="119"/>
        <v>00036953</v>
      </c>
      <c r="B7137" s="2">
        <v>36953</v>
      </c>
      <c r="C7137">
        <v>48</v>
      </c>
      <c r="D7137" t="s">
        <v>765</v>
      </c>
      <c r="E7137">
        <v>34</v>
      </c>
      <c r="F7137" t="s">
        <v>445</v>
      </c>
      <c r="G7137">
        <v>0</v>
      </c>
      <c r="H7137">
        <v>0</v>
      </c>
      <c r="I7137">
        <v>0</v>
      </c>
      <c r="J7137">
        <f t="shared" si="120"/>
        <v>1</v>
      </c>
      <c r="K7137" s="8">
        <v>29</v>
      </c>
      <c r="L7137" s="8">
        <f>COUNTIFS($D$2:$D7137,D7137)</f>
        <v>67</v>
      </c>
    </row>
    <row r="7138" spans="1:12" x14ac:dyDescent="0.2">
      <c r="A7138" s="7" t="str">
        <f t="shared" si="119"/>
        <v>00036954</v>
      </c>
      <c r="B7138" s="2">
        <v>36954</v>
      </c>
      <c r="C7138">
        <v>50</v>
      </c>
      <c r="D7138" t="s">
        <v>767</v>
      </c>
      <c r="E7138">
        <v>52</v>
      </c>
      <c r="F7138" t="s">
        <v>769</v>
      </c>
      <c r="G7138">
        <v>1</v>
      </c>
      <c r="H7138">
        <v>3</v>
      </c>
      <c r="I7138">
        <v>1</v>
      </c>
      <c r="J7138">
        <f t="shared" si="120"/>
        <v>3</v>
      </c>
      <c r="K7138" s="8">
        <v>28</v>
      </c>
      <c r="L7138" s="8">
        <f>COUNTIFS($D$2:$D7138,D7138)</f>
        <v>154</v>
      </c>
    </row>
    <row r="7139" spans="1:12" x14ac:dyDescent="0.2">
      <c r="A7139" s="7" t="str">
        <f t="shared" si="119"/>
        <v>00036954</v>
      </c>
      <c r="B7139" s="2">
        <v>36954</v>
      </c>
      <c r="C7139">
        <v>52</v>
      </c>
      <c r="D7139" t="s">
        <v>769</v>
      </c>
      <c r="E7139">
        <v>50</v>
      </c>
      <c r="F7139" t="s">
        <v>767</v>
      </c>
      <c r="G7139">
        <v>0</v>
      </c>
      <c r="H7139">
        <v>1</v>
      </c>
      <c r="I7139">
        <v>3</v>
      </c>
      <c r="J7139">
        <f t="shared" si="120"/>
        <v>0</v>
      </c>
      <c r="K7139" s="8">
        <v>28</v>
      </c>
      <c r="L7139" s="8">
        <f>COUNTIFS($D$2:$D7139,D7139)</f>
        <v>66</v>
      </c>
    </row>
    <row r="7140" spans="1:12" x14ac:dyDescent="0.2">
      <c r="A7140" s="7" t="str">
        <f t="shared" si="119"/>
        <v>00036955</v>
      </c>
      <c r="B7140" s="2">
        <v>36955</v>
      </c>
      <c r="C7140">
        <v>31</v>
      </c>
      <c r="D7140" t="s">
        <v>447</v>
      </c>
      <c r="E7140">
        <v>32</v>
      </c>
      <c r="F7140" t="s">
        <v>559</v>
      </c>
      <c r="G7140">
        <v>1</v>
      </c>
      <c r="H7140">
        <v>1</v>
      </c>
      <c r="I7140">
        <v>1</v>
      </c>
      <c r="J7140">
        <f t="shared" si="120"/>
        <v>1</v>
      </c>
      <c r="K7140" s="8">
        <v>29</v>
      </c>
      <c r="L7140" s="8">
        <f>COUNTIFS($D$2:$D7140,D7140)</f>
        <v>105</v>
      </c>
    </row>
    <row r="7141" spans="1:12" x14ac:dyDescent="0.2">
      <c r="A7141" s="7" t="str">
        <f t="shared" si="119"/>
        <v>00036955</v>
      </c>
      <c r="B7141" s="2">
        <v>36955</v>
      </c>
      <c r="C7141">
        <v>32</v>
      </c>
      <c r="D7141" t="s">
        <v>559</v>
      </c>
      <c r="E7141">
        <v>31</v>
      </c>
      <c r="F7141" t="s">
        <v>447</v>
      </c>
      <c r="G7141">
        <v>0</v>
      </c>
      <c r="H7141">
        <v>1</v>
      </c>
      <c r="I7141">
        <v>1</v>
      </c>
      <c r="J7141">
        <f t="shared" si="120"/>
        <v>1</v>
      </c>
      <c r="K7141" s="8">
        <v>27</v>
      </c>
      <c r="L7141" s="8">
        <f>COUNTIFS($D$2:$D7141,D7141)</f>
        <v>343</v>
      </c>
    </row>
    <row r="7142" spans="1:12" x14ac:dyDescent="0.2">
      <c r="A7142" s="7" t="str">
        <f t="shared" si="119"/>
        <v>00036957</v>
      </c>
      <c r="B7142" s="2">
        <v>36957</v>
      </c>
      <c r="C7142">
        <v>29</v>
      </c>
      <c r="D7142" t="s">
        <v>42</v>
      </c>
      <c r="E7142">
        <v>14</v>
      </c>
      <c r="F7142" t="s">
        <v>27</v>
      </c>
      <c r="G7142">
        <v>1</v>
      </c>
      <c r="H7142">
        <v>0</v>
      </c>
      <c r="I7142">
        <v>2</v>
      </c>
      <c r="J7142">
        <f t="shared" si="120"/>
        <v>0</v>
      </c>
      <c r="K7142" s="8">
        <v>29</v>
      </c>
      <c r="L7142" s="8">
        <f>COUNTIFS($D$2:$D7142,D7142)</f>
        <v>303</v>
      </c>
    </row>
    <row r="7143" spans="1:12" x14ac:dyDescent="0.2">
      <c r="A7143" s="7" t="str">
        <f t="shared" si="119"/>
        <v>00036957</v>
      </c>
      <c r="B7143" s="2">
        <v>36957</v>
      </c>
      <c r="C7143">
        <v>14</v>
      </c>
      <c r="D7143" t="s">
        <v>27</v>
      </c>
      <c r="E7143">
        <v>29</v>
      </c>
      <c r="F7143" t="s">
        <v>42</v>
      </c>
      <c r="G7143">
        <v>0</v>
      </c>
      <c r="H7143">
        <v>2</v>
      </c>
      <c r="I7143">
        <v>0</v>
      </c>
      <c r="J7143">
        <f t="shared" si="120"/>
        <v>3</v>
      </c>
      <c r="K7143" s="8">
        <v>28</v>
      </c>
      <c r="L7143" s="8">
        <f>COUNTIFS($D$2:$D7143,D7143)</f>
        <v>344</v>
      </c>
    </row>
    <row r="7144" spans="1:12" x14ac:dyDescent="0.2">
      <c r="A7144" s="7" t="str">
        <f t="shared" si="119"/>
        <v>00036960</v>
      </c>
      <c r="B7144" s="2">
        <v>36960</v>
      </c>
      <c r="C7144">
        <v>32</v>
      </c>
      <c r="D7144" t="s">
        <v>559</v>
      </c>
      <c r="E7144">
        <v>50</v>
      </c>
      <c r="F7144" t="s">
        <v>767</v>
      </c>
      <c r="G7144">
        <v>1</v>
      </c>
      <c r="H7144">
        <v>2</v>
      </c>
      <c r="I7144">
        <v>1</v>
      </c>
      <c r="J7144">
        <f t="shared" si="120"/>
        <v>3</v>
      </c>
      <c r="K7144" s="8">
        <v>28</v>
      </c>
      <c r="L7144" s="8">
        <f>COUNTIFS($D$2:$D7144,D7144)</f>
        <v>344</v>
      </c>
    </row>
    <row r="7145" spans="1:12" x14ac:dyDescent="0.2">
      <c r="A7145" s="7" t="str">
        <f t="shared" si="119"/>
        <v>00036960</v>
      </c>
      <c r="B7145" s="2">
        <v>36960</v>
      </c>
      <c r="C7145">
        <v>50</v>
      </c>
      <c r="D7145" t="s">
        <v>767</v>
      </c>
      <c r="E7145">
        <v>32</v>
      </c>
      <c r="F7145" t="s">
        <v>559</v>
      </c>
      <c r="G7145">
        <v>0</v>
      </c>
      <c r="H7145">
        <v>1</v>
      </c>
      <c r="I7145">
        <v>2</v>
      </c>
      <c r="J7145">
        <f t="shared" si="120"/>
        <v>0</v>
      </c>
      <c r="K7145" s="8">
        <v>29</v>
      </c>
      <c r="L7145" s="8">
        <f>COUNTIFS($D$2:$D7145,D7145)</f>
        <v>155</v>
      </c>
    </row>
    <row r="7146" spans="1:12" x14ac:dyDescent="0.2">
      <c r="A7146" s="7" t="str">
        <f t="shared" si="119"/>
        <v>00036967</v>
      </c>
      <c r="B7146" s="2">
        <v>36967</v>
      </c>
      <c r="C7146">
        <v>52</v>
      </c>
      <c r="D7146" t="s">
        <v>769</v>
      </c>
      <c r="E7146">
        <v>20</v>
      </c>
      <c r="F7146" t="s">
        <v>45</v>
      </c>
      <c r="G7146">
        <v>1</v>
      </c>
      <c r="H7146">
        <v>2</v>
      </c>
      <c r="I7146">
        <v>2</v>
      </c>
      <c r="J7146">
        <f t="shared" si="120"/>
        <v>1</v>
      </c>
      <c r="K7146" s="8">
        <v>29</v>
      </c>
      <c r="L7146" s="8">
        <f>COUNTIFS($D$2:$D7146,D7146)</f>
        <v>67</v>
      </c>
    </row>
    <row r="7147" spans="1:12" x14ac:dyDescent="0.2">
      <c r="A7147" s="7" t="str">
        <f t="shared" si="119"/>
        <v>00036967</v>
      </c>
      <c r="B7147" s="2">
        <v>36967</v>
      </c>
      <c r="C7147">
        <v>20</v>
      </c>
      <c r="D7147" t="s">
        <v>45</v>
      </c>
      <c r="E7147">
        <v>52</v>
      </c>
      <c r="F7147" t="s">
        <v>769</v>
      </c>
      <c r="G7147">
        <v>0</v>
      </c>
      <c r="H7147">
        <v>2</v>
      </c>
      <c r="I7147">
        <v>2</v>
      </c>
      <c r="J7147">
        <f t="shared" si="120"/>
        <v>1</v>
      </c>
      <c r="K7147" s="8">
        <v>30</v>
      </c>
      <c r="L7147" s="8">
        <f>COUNTIFS($D$2:$D7147,D7147)</f>
        <v>194</v>
      </c>
    </row>
    <row r="7148" spans="1:12" x14ac:dyDescent="0.2">
      <c r="A7148" s="7" t="str">
        <f t="shared" si="119"/>
        <v>00036967</v>
      </c>
      <c r="B7148" s="2">
        <v>36967</v>
      </c>
      <c r="C7148">
        <v>48</v>
      </c>
      <c r="D7148" t="s">
        <v>765</v>
      </c>
      <c r="E7148">
        <v>49</v>
      </c>
      <c r="F7148" t="s">
        <v>766</v>
      </c>
      <c r="G7148">
        <v>1</v>
      </c>
      <c r="H7148">
        <v>1</v>
      </c>
      <c r="I7148">
        <v>2</v>
      </c>
      <c r="J7148">
        <f t="shared" si="120"/>
        <v>0</v>
      </c>
      <c r="K7148" s="8">
        <v>30</v>
      </c>
      <c r="L7148" s="8">
        <f>COUNTIFS($D$2:$D7148,D7148)</f>
        <v>68</v>
      </c>
    </row>
    <row r="7149" spans="1:12" x14ac:dyDescent="0.2">
      <c r="A7149" s="7" t="str">
        <f t="shared" si="119"/>
        <v>00036967</v>
      </c>
      <c r="B7149" s="2">
        <v>36967</v>
      </c>
      <c r="C7149">
        <v>49</v>
      </c>
      <c r="D7149" t="s">
        <v>766</v>
      </c>
      <c r="E7149">
        <v>48</v>
      </c>
      <c r="F7149" t="s">
        <v>765</v>
      </c>
      <c r="G7149">
        <v>0</v>
      </c>
      <c r="H7149">
        <v>2</v>
      </c>
      <c r="I7149">
        <v>1</v>
      </c>
      <c r="J7149">
        <f t="shared" si="120"/>
        <v>3</v>
      </c>
      <c r="K7149" s="8">
        <v>30</v>
      </c>
      <c r="L7149" s="8">
        <f>COUNTIFS($D$2:$D7149,D7149)</f>
        <v>346</v>
      </c>
    </row>
    <row r="7150" spans="1:12" x14ac:dyDescent="0.2">
      <c r="A7150" s="7" t="str">
        <f t="shared" ref="A7150:A7213" si="121">_xlfn.CONCAT("000", B7150)</f>
        <v>00036967</v>
      </c>
      <c r="B7150" s="2">
        <v>36967</v>
      </c>
      <c r="C7150">
        <v>14</v>
      </c>
      <c r="D7150" t="s">
        <v>27</v>
      </c>
      <c r="E7150">
        <v>31</v>
      </c>
      <c r="F7150" t="s">
        <v>447</v>
      </c>
      <c r="G7150">
        <v>1</v>
      </c>
      <c r="H7150">
        <v>2</v>
      </c>
      <c r="I7150">
        <v>4</v>
      </c>
      <c r="J7150">
        <f t="shared" si="120"/>
        <v>0</v>
      </c>
      <c r="K7150" s="8">
        <v>29</v>
      </c>
      <c r="L7150" s="8">
        <f>COUNTIFS($D$2:$D7150,D7150)</f>
        <v>345</v>
      </c>
    </row>
    <row r="7151" spans="1:12" x14ac:dyDescent="0.2">
      <c r="A7151" s="7" t="str">
        <f t="shared" si="121"/>
        <v>00036967</v>
      </c>
      <c r="B7151" s="2">
        <v>36967</v>
      </c>
      <c r="C7151">
        <v>31</v>
      </c>
      <c r="D7151" t="s">
        <v>447</v>
      </c>
      <c r="E7151">
        <v>14</v>
      </c>
      <c r="F7151" t="s">
        <v>27</v>
      </c>
      <c r="G7151">
        <v>0</v>
      </c>
      <c r="H7151">
        <v>4</v>
      </c>
      <c r="I7151">
        <v>2</v>
      </c>
      <c r="J7151">
        <f t="shared" si="120"/>
        <v>3</v>
      </c>
      <c r="K7151" s="8">
        <v>30</v>
      </c>
      <c r="L7151" s="8">
        <f>COUNTIFS($D$2:$D7151,D7151)</f>
        <v>106</v>
      </c>
    </row>
    <row r="7152" spans="1:12" x14ac:dyDescent="0.2">
      <c r="A7152" s="7" t="str">
        <f t="shared" si="121"/>
        <v>00036967</v>
      </c>
      <c r="B7152" s="2">
        <v>36967</v>
      </c>
      <c r="C7152">
        <v>21</v>
      </c>
      <c r="D7152" t="s">
        <v>10</v>
      </c>
      <c r="E7152">
        <v>18</v>
      </c>
      <c r="F7152" t="s">
        <v>12</v>
      </c>
      <c r="G7152">
        <v>1</v>
      </c>
      <c r="H7152">
        <v>2</v>
      </c>
      <c r="I7152">
        <v>0</v>
      </c>
      <c r="J7152">
        <f t="shared" si="120"/>
        <v>3</v>
      </c>
      <c r="K7152" s="8">
        <v>30</v>
      </c>
      <c r="L7152" s="8">
        <f>COUNTIFS($D$2:$D7152,D7152)</f>
        <v>346</v>
      </c>
    </row>
    <row r="7153" spans="1:12" x14ac:dyDescent="0.2">
      <c r="A7153" s="7" t="str">
        <f t="shared" si="121"/>
        <v>00036967</v>
      </c>
      <c r="B7153" s="2">
        <v>36967</v>
      </c>
      <c r="C7153">
        <v>18</v>
      </c>
      <c r="D7153" t="s">
        <v>12</v>
      </c>
      <c r="E7153">
        <v>21</v>
      </c>
      <c r="F7153" t="s">
        <v>10</v>
      </c>
      <c r="G7153">
        <v>0</v>
      </c>
      <c r="H7153">
        <v>0</v>
      </c>
      <c r="I7153">
        <v>2</v>
      </c>
      <c r="J7153">
        <f t="shared" si="120"/>
        <v>0</v>
      </c>
      <c r="K7153" s="8">
        <v>29</v>
      </c>
      <c r="L7153" s="8">
        <f>COUNTIFS($D$2:$D7153,D7153)</f>
        <v>223</v>
      </c>
    </row>
    <row r="7154" spans="1:12" x14ac:dyDescent="0.2">
      <c r="A7154" s="7" t="str">
        <f t="shared" si="121"/>
        <v>00036967</v>
      </c>
      <c r="B7154" s="2">
        <v>36967</v>
      </c>
      <c r="C7154">
        <v>22</v>
      </c>
      <c r="D7154" t="s">
        <v>15</v>
      </c>
      <c r="E7154">
        <v>34</v>
      </c>
      <c r="F7154" t="s">
        <v>445</v>
      </c>
      <c r="G7154">
        <v>1</v>
      </c>
      <c r="H7154">
        <v>1</v>
      </c>
      <c r="I7154">
        <v>2</v>
      </c>
      <c r="J7154">
        <f t="shared" si="120"/>
        <v>0</v>
      </c>
      <c r="K7154" s="8">
        <v>29</v>
      </c>
      <c r="L7154" s="8">
        <f>COUNTIFS($D$2:$D7154,D7154)</f>
        <v>303</v>
      </c>
    </row>
    <row r="7155" spans="1:12" x14ac:dyDescent="0.2">
      <c r="A7155" s="7" t="str">
        <f t="shared" si="121"/>
        <v>00036967</v>
      </c>
      <c r="B7155" s="2">
        <v>36967</v>
      </c>
      <c r="C7155">
        <v>34</v>
      </c>
      <c r="D7155" t="s">
        <v>445</v>
      </c>
      <c r="E7155">
        <v>22</v>
      </c>
      <c r="F7155" t="s">
        <v>15</v>
      </c>
      <c r="G7155">
        <v>0</v>
      </c>
      <c r="H7155">
        <v>2</v>
      </c>
      <c r="I7155">
        <v>1</v>
      </c>
      <c r="J7155">
        <f t="shared" si="120"/>
        <v>3</v>
      </c>
      <c r="K7155" s="8">
        <v>30</v>
      </c>
      <c r="L7155" s="8">
        <f>COUNTIFS($D$2:$D7155,D7155)</f>
        <v>224</v>
      </c>
    </row>
    <row r="7156" spans="1:12" x14ac:dyDescent="0.2">
      <c r="A7156" s="7" t="str">
        <f t="shared" si="121"/>
        <v>00036967</v>
      </c>
      <c r="B7156" s="2">
        <v>36967</v>
      </c>
      <c r="C7156">
        <v>23</v>
      </c>
      <c r="D7156" t="s">
        <v>50</v>
      </c>
      <c r="E7156">
        <v>16</v>
      </c>
      <c r="F7156" t="s">
        <v>37</v>
      </c>
      <c r="G7156">
        <v>1</v>
      </c>
      <c r="H7156">
        <v>1</v>
      </c>
      <c r="I7156">
        <v>0</v>
      </c>
      <c r="J7156">
        <f t="shared" si="120"/>
        <v>3</v>
      </c>
      <c r="K7156" s="8">
        <v>29</v>
      </c>
      <c r="L7156" s="8">
        <f>COUNTIFS($D$2:$D7156,D7156)</f>
        <v>345</v>
      </c>
    </row>
    <row r="7157" spans="1:12" x14ac:dyDescent="0.2">
      <c r="A7157" s="7" t="str">
        <f t="shared" si="121"/>
        <v>00036967</v>
      </c>
      <c r="B7157" s="2">
        <v>36967</v>
      </c>
      <c r="C7157">
        <v>16</v>
      </c>
      <c r="D7157" t="s">
        <v>37</v>
      </c>
      <c r="E7157">
        <v>23</v>
      </c>
      <c r="F7157" t="s">
        <v>50</v>
      </c>
      <c r="G7157">
        <v>0</v>
      </c>
      <c r="H7157">
        <v>0</v>
      </c>
      <c r="I7157">
        <v>1</v>
      </c>
      <c r="J7157">
        <f t="shared" si="120"/>
        <v>0</v>
      </c>
      <c r="K7157" s="8">
        <v>30</v>
      </c>
      <c r="L7157" s="8">
        <f>COUNTIFS($D$2:$D7157,D7157)</f>
        <v>346</v>
      </c>
    </row>
    <row r="7158" spans="1:12" x14ac:dyDescent="0.2">
      <c r="A7158" s="7" t="str">
        <f t="shared" si="121"/>
        <v>00036967</v>
      </c>
      <c r="B7158" s="2">
        <v>36967</v>
      </c>
      <c r="C7158">
        <v>26</v>
      </c>
      <c r="D7158" t="s">
        <v>17</v>
      </c>
      <c r="E7158">
        <v>51</v>
      </c>
      <c r="F7158" t="s">
        <v>768</v>
      </c>
      <c r="G7158">
        <v>1</v>
      </c>
      <c r="H7158">
        <v>3</v>
      </c>
      <c r="I7158">
        <v>0</v>
      </c>
      <c r="J7158">
        <f t="shared" si="120"/>
        <v>3</v>
      </c>
      <c r="K7158" s="8">
        <v>30</v>
      </c>
      <c r="L7158" s="8">
        <f>COUNTIFS($D$2:$D7158,D7158)</f>
        <v>346</v>
      </c>
    </row>
    <row r="7159" spans="1:12" x14ac:dyDescent="0.2">
      <c r="A7159" s="7" t="str">
        <f t="shared" si="121"/>
        <v>00036967</v>
      </c>
      <c r="B7159" s="2">
        <v>36967</v>
      </c>
      <c r="C7159">
        <v>51</v>
      </c>
      <c r="D7159" t="s">
        <v>768</v>
      </c>
      <c r="E7159">
        <v>26</v>
      </c>
      <c r="F7159" t="s">
        <v>17</v>
      </c>
      <c r="G7159">
        <v>0</v>
      </c>
      <c r="H7159">
        <v>0</v>
      </c>
      <c r="I7159">
        <v>3</v>
      </c>
      <c r="J7159">
        <f t="shared" si="120"/>
        <v>0</v>
      </c>
      <c r="K7159" s="8">
        <v>30</v>
      </c>
      <c r="L7159" s="8">
        <f>COUNTIFS($D$2:$D7159,D7159)</f>
        <v>346</v>
      </c>
    </row>
    <row r="7160" spans="1:12" x14ac:dyDescent="0.2">
      <c r="A7160" s="7" t="str">
        <f t="shared" si="121"/>
        <v>00036967</v>
      </c>
      <c r="B7160" s="2">
        <v>36967</v>
      </c>
      <c r="C7160">
        <v>29</v>
      </c>
      <c r="D7160" t="s">
        <v>42</v>
      </c>
      <c r="E7160">
        <v>50</v>
      </c>
      <c r="F7160" t="s">
        <v>767</v>
      </c>
      <c r="G7160">
        <v>1</v>
      </c>
      <c r="H7160">
        <v>0</v>
      </c>
      <c r="I7160">
        <v>1</v>
      </c>
      <c r="J7160">
        <f t="shared" si="120"/>
        <v>0</v>
      </c>
      <c r="K7160" s="8">
        <v>30</v>
      </c>
      <c r="L7160" s="8">
        <f>COUNTIFS($D$2:$D7160,D7160)</f>
        <v>304</v>
      </c>
    </row>
    <row r="7161" spans="1:12" x14ac:dyDescent="0.2">
      <c r="A7161" s="7" t="str">
        <f t="shared" si="121"/>
        <v>00036967</v>
      </c>
      <c r="B7161" s="2">
        <v>36967</v>
      </c>
      <c r="C7161">
        <v>50</v>
      </c>
      <c r="D7161" t="s">
        <v>767</v>
      </c>
      <c r="E7161">
        <v>29</v>
      </c>
      <c r="F7161" t="s">
        <v>42</v>
      </c>
      <c r="G7161">
        <v>0</v>
      </c>
      <c r="H7161">
        <v>1</v>
      </c>
      <c r="I7161">
        <v>0</v>
      </c>
      <c r="J7161">
        <f t="shared" si="120"/>
        <v>3</v>
      </c>
      <c r="K7161" s="8">
        <v>30</v>
      </c>
      <c r="L7161" s="8">
        <f>COUNTIFS($D$2:$D7161,D7161)</f>
        <v>156</v>
      </c>
    </row>
    <row r="7162" spans="1:12" x14ac:dyDescent="0.2">
      <c r="A7162" s="7" t="str">
        <f t="shared" si="121"/>
        <v>00036968</v>
      </c>
      <c r="B7162" s="2">
        <v>36968</v>
      </c>
      <c r="C7162">
        <v>32</v>
      </c>
      <c r="D7162" t="s">
        <v>559</v>
      </c>
      <c r="E7162">
        <v>10</v>
      </c>
      <c r="F7162" t="s">
        <v>47</v>
      </c>
      <c r="G7162">
        <v>1</v>
      </c>
      <c r="H7162">
        <v>0</v>
      </c>
      <c r="I7162">
        <v>0</v>
      </c>
      <c r="J7162">
        <f t="shared" si="120"/>
        <v>1</v>
      </c>
      <c r="K7162" s="8">
        <v>29</v>
      </c>
      <c r="L7162" s="8">
        <f>COUNTIFS($D$2:$D7162,D7162)</f>
        <v>345</v>
      </c>
    </row>
    <row r="7163" spans="1:12" x14ac:dyDescent="0.2">
      <c r="A7163" s="7" t="str">
        <f t="shared" si="121"/>
        <v>00036968</v>
      </c>
      <c r="B7163" s="2">
        <v>36968</v>
      </c>
      <c r="C7163">
        <v>10</v>
      </c>
      <c r="D7163" t="s">
        <v>47</v>
      </c>
      <c r="E7163">
        <v>32</v>
      </c>
      <c r="F7163" t="s">
        <v>559</v>
      </c>
      <c r="G7163">
        <v>0</v>
      </c>
      <c r="H7163">
        <v>0</v>
      </c>
      <c r="I7163">
        <v>0</v>
      </c>
      <c r="J7163">
        <f t="shared" si="120"/>
        <v>1</v>
      </c>
      <c r="K7163" s="8">
        <v>30</v>
      </c>
      <c r="L7163" s="8">
        <f>COUNTIFS($D$2:$D7163,D7163)</f>
        <v>346</v>
      </c>
    </row>
    <row r="7164" spans="1:12" x14ac:dyDescent="0.2">
      <c r="A7164" s="7" t="str">
        <f t="shared" si="121"/>
        <v>00036968</v>
      </c>
      <c r="B7164" s="2">
        <v>36968</v>
      </c>
      <c r="C7164">
        <v>19</v>
      </c>
      <c r="D7164" t="s">
        <v>40</v>
      </c>
      <c r="E7164">
        <v>46</v>
      </c>
      <c r="F7164" t="s">
        <v>763</v>
      </c>
      <c r="G7164">
        <v>1</v>
      </c>
      <c r="H7164">
        <v>1</v>
      </c>
      <c r="I7164">
        <v>1</v>
      </c>
      <c r="J7164">
        <f t="shared" si="120"/>
        <v>1</v>
      </c>
      <c r="K7164" s="8">
        <v>28</v>
      </c>
      <c r="L7164" s="8">
        <f>COUNTIFS($D$2:$D7164,D7164)</f>
        <v>344</v>
      </c>
    </row>
    <row r="7165" spans="1:12" x14ac:dyDescent="0.2">
      <c r="A7165" s="7" t="str">
        <f t="shared" si="121"/>
        <v>00036968</v>
      </c>
      <c r="B7165" s="2">
        <v>36968</v>
      </c>
      <c r="C7165">
        <v>46</v>
      </c>
      <c r="D7165" t="s">
        <v>763</v>
      </c>
      <c r="E7165">
        <v>19</v>
      </c>
      <c r="F7165" t="s">
        <v>40</v>
      </c>
      <c r="G7165">
        <v>0</v>
      </c>
      <c r="H7165">
        <v>1</v>
      </c>
      <c r="I7165">
        <v>1</v>
      </c>
      <c r="J7165">
        <f t="shared" si="120"/>
        <v>1</v>
      </c>
      <c r="K7165" s="8">
        <v>30</v>
      </c>
      <c r="L7165" s="8">
        <f>COUNTIFS($D$2:$D7165,D7165)</f>
        <v>182</v>
      </c>
    </row>
    <row r="7166" spans="1:12" x14ac:dyDescent="0.2">
      <c r="A7166" s="7" t="str">
        <f t="shared" si="121"/>
        <v>00036981</v>
      </c>
      <c r="B7166" s="2">
        <v>36981</v>
      </c>
      <c r="C7166">
        <v>10</v>
      </c>
      <c r="D7166" t="s">
        <v>47</v>
      </c>
      <c r="E7166">
        <v>26</v>
      </c>
      <c r="F7166" t="s">
        <v>17</v>
      </c>
      <c r="G7166">
        <v>1</v>
      </c>
      <c r="H7166">
        <v>2</v>
      </c>
      <c r="I7166">
        <v>0</v>
      </c>
      <c r="J7166">
        <f t="shared" si="120"/>
        <v>3</v>
      </c>
      <c r="K7166" s="8">
        <v>31</v>
      </c>
      <c r="L7166" s="8">
        <f>COUNTIFS($D$2:$D7166,D7166)</f>
        <v>347</v>
      </c>
    </row>
    <row r="7167" spans="1:12" x14ac:dyDescent="0.2">
      <c r="A7167" s="7" t="str">
        <f t="shared" si="121"/>
        <v>00036981</v>
      </c>
      <c r="B7167" s="2">
        <v>36981</v>
      </c>
      <c r="C7167">
        <v>26</v>
      </c>
      <c r="D7167" t="s">
        <v>17</v>
      </c>
      <c r="E7167">
        <v>10</v>
      </c>
      <c r="F7167" t="s">
        <v>47</v>
      </c>
      <c r="G7167">
        <v>0</v>
      </c>
      <c r="H7167">
        <v>0</v>
      </c>
      <c r="I7167">
        <v>2</v>
      </c>
      <c r="J7167">
        <f t="shared" si="120"/>
        <v>0</v>
      </c>
      <c r="K7167" s="8">
        <v>31</v>
      </c>
      <c r="L7167" s="8">
        <f>COUNTIFS($D$2:$D7167,D7167)</f>
        <v>347</v>
      </c>
    </row>
    <row r="7168" spans="1:12" x14ac:dyDescent="0.2">
      <c r="A7168" s="7" t="str">
        <f t="shared" si="121"/>
        <v>00036981</v>
      </c>
      <c r="B7168" s="2">
        <v>36981</v>
      </c>
      <c r="C7168">
        <v>52</v>
      </c>
      <c r="D7168" t="s">
        <v>769</v>
      </c>
      <c r="E7168">
        <v>22</v>
      </c>
      <c r="F7168" t="s">
        <v>15</v>
      </c>
      <c r="G7168">
        <v>1</v>
      </c>
      <c r="H7168">
        <v>2</v>
      </c>
      <c r="I7168">
        <v>2</v>
      </c>
      <c r="J7168">
        <f t="shared" si="120"/>
        <v>1</v>
      </c>
      <c r="K7168" s="8">
        <v>30</v>
      </c>
      <c r="L7168" s="8">
        <f>COUNTIFS($D$2:$D7168,D7168)</f>
        <v>68</v>
      </c>
    </row>
    <row r="7169" spans="1:12" x14ac:dyDescent="0.2">
      <c r="A7169" s="7" t="str">
        <f t="shared" si="121"/>
        <v>00036981</v>
      </c>
      <c r="B7169" s="2">
        <v>36981</v>
      </c>
      <c r="C7169">
        <v>22</v>
      </c>
      <c r="D7169" t="s">
        <v>15</v>
      </c>
      <c r="E7169">
        <v>52</v>
      </c>
      <c r="F7169" t="s">
        <v>769</v>
      </c>
      <c r="G7169">
        <v>0</v>
      </c>
      <c r="H7169">
        <v>2</v>
      </c>
      <c r="I7169">
        <v>2</v>
      </c>
      <c r="J7169">
        <f t="shared" si="120"/>
        <v>1</v>
      </c>
      <c r="K7169" s="8">
        <v>30</v>
      </c>
      <c r="L7169" s="8">
        <f>COUNTIFS($D$2:$D7169,D7169)</f>
        <v>304</v>
      </c>
    </row>
    <row r="7170" spans="1:12" x14ac:dyDescent="0.2">
      <c r="A7170" s="7" t="str">
        <f t="shared" si="121"/>
        <v>00036981</v>
      </c>
      <c r="B7170" s="2">
        <v>36981</v>
      </c>
      <c r="C7170">
        <v>14</v>
      </c>
      <c r="D7170" t="s">
        <v>27</v>
      </c>
      <c r="E7170">
        <v>34</v>
      </c>
      <c r="F7170" t="s">
        <v>445</v>
      </c>
      <c r="G7170">
        <v>1</v>
      </c>
      <c r="H7170">
        <v>2</v>
      </c>
      <c r="I7170">
        <v>1</v>
      </c>
      <c r="J7170">
        <f t="shared" ref="J7170:J7233" si="122">IF(H7170&gt;I7170,3,IF(I7170&gt;H7170,0,1))</f>
        <v>3</v>
      </c>
      <c r="K7170" s="8">
        <v>30</v>
      </c>
      <c r="L7170" s="8">
        <f>COUNTIFS($D$2:$D7170,D7170)</f>
        <v>346</v>
      </c>
    </row>
    <row r="7171" spans="1:12" x14ac:dyDescent="0.2">
      <c r="A7171" s="7" t="str">
        <f t="shared" si="121"/>
        <v>00036981</v>
      </c>
      <c r="B7171" s="2">
        <v>36981</v>
      </c>
      <c r="C7171">
        <v>34</v>
      </c>
      <c r="D7171" t="s">
        <v>445</v>
      </c>
      <c r="E7171">
        <v>14</v>
      </c>
      <c r="F7171" t="s">
        <v>27</v>
      </c>
      <c r="G7171">
        <v>0</v>
      </c>
      <c r="H7171">
        <v>1</v>
      </c>
      <c r="I7171">
        <v>2</v>
      </c>
      <c r="J7171">
        <f t="shared" si="122"/>
        <v>0</v>
      </c>
      <c r="K7171" s="8">
        <v>31</v>
      </c>
      <c r="L7171" s="8">
        <f>COUNTIFS($D$2:$D7171,D7171)</f>
        <v>225</v>
      </c>
    </row>
    <row r="7172" spans="1:12" x14ac:dyDescent="0.2">
      <c r="A7172" s="7" t="str">
        <f t="shared" si="121"/>
        <v>00036981</v>
      </c>
      <c r="B7172" s="2">
        <v>36981</v>
      </c>
      <c r="C7172">
        <v>51</v>
      </c>
      <c r="D7172" t="s">
        <v>768</v>
      </c>
      <c r="E7172">
        <v>46</v>
      </c>
      <c r="F7172" t="s">
        <v>763</v>
      </c>
      <c r="G7172">
        <v>1</v>
      </c>
      <c r="H7172">
        <v>2</v>
      </c>
      <c r="I7172">
        <v>0</v>
      </c>
      <c r="J7172">
        <f t="shared" si="122"/>
        <v>3</v>
      </c>
      <c r="K7172" s="8">
        <v>31</v>
      </c>
      <c r="L7172" s="8">
        <f>COUNTIFS($D$2:$D7172,D7172)</f>
        <v>347</v>
      </c>
    </row>
    <row r="7173" spans="1:12" x14ac:dyDescent="0.2">
      <c r="A7173" s="7" t="str">
        <f t="shared" si="121"/>
        <v>00036981</v>
      </c>
      <c r="B7173" s="2">
        <v>36981</v>
      </c>
      <c r="C7173">
        <v>46</v>
      </c>
      <c r="D7173" t="s">
        <v>763</v>
      </c>
      <c r="E7173">
        <v>51</v>
      </c>
      <c r="F7173" t="s">
        <v>768</v>
      </c>
      <c r="G7173">
        <v>0</v>
      </c>
      <c r="H7173">
        <v>0</v>
      </c>
      <c r="I7173">
        <v>2</v>
      </c>
      <c r="J7173">
        <f t="shared" si="122"/>
        <v>0</v>
      </c>
      <c r="K7173" s="8">
        <v>31</v>
      </c>
      <c r="L7173" s="8">
        <f>COUNTIFS($D$2:$D7173,D7173)</f>
        <v>183</v>
      </c>
    </row>
    <row r="7174" spans="1:12" x14ac:dyDescent="0.2">
      <c r="A7174" s="7" t="str">
        <f t="shared" si="121"/>
        <v>00036981</v>
      </c>
      <c r="B7174" s="2">
        <v>36981</v>
      </c>
      <c r="C7174">
        <v>19</v>
      </c>
      <c r="D7174" t="s">
        <v>40</v>
      </c>
      <c r="E7174">
        <v>21</v>
      </c>
      <c r="F7174" t="s">
        <v>10</v>
      </c>
      <c r="G7174">
        <v>1</v>
      </c>
      <c r="H7174">
        <v>2</v>
      </c>
      <c r="I7174">
        <v>0</v>
      </c>
      <c r="J7174">
        <f t="shared" si="122"/>
        <v>3</v>
      </c>
      <c r="K7174" s="8">
        <v>29</v>
      </c>
      <c r="L7174" s="8">
        <f>COUNTIFS($D$2:$D7174,D7174)</f>
        <v>345</v>
      </c>
    </row>
    <row r="7175" spans="1:12" x14ac:dyDescent="0.2">
      <c r="A7175" s="7" t="str">
        <f t="shared" si="121"/>
        <v>00036981</v>
      </c>
      <c r="B7175" s="2">
        <v>36981</v>
      </c>
      <c r="C7175">
        <v>21</v>
      </c>
      <c r="D7175" t="s">
        <v>10</v>
      </c>
      <c r="E7175">
        <v>19</v>
      </c>
      <c r="F7175" t="s">
        <v>40</v>
      </c>
      <c r="G7175">
        <v>0</v>
      </c>
      <c r="H7175">
        <v>0</v>
      </c>
      <c r="I7175">
        <v>2</v>
      </c>
      <c r="J7175">
        <f t="shared" si="122"/>
        <v>0</v>
      </c>
      <c r="K7175" s="8">
        <v>31</v>
      </c>
      <c r="L7175" s="8">
        <f>COUNTIFS($D$2:$D7175,D7175)</f>
        <v>347</v>
      </c>
    </row>
    <row r="7176" spans="1:12" x14ac:dyDescent="0.2">
      <c r="A7176" s="7" t="str">
        <f t="shared" si="121"/>
        <v>00036981</v>
      </c>
      <c r="B7176" s="2">
        <v>36981</v>
      </c>
      <c r="C7176">
        <v>20</v>
      </c>
      <c r="D7176" t="s">
        <v>45</v>
      </c>
      <c r="E7176">
        <v>32</v>
      </c>
      <c r="F7176" t="s">
        <v>559</v>
      </c>
      <c r="G7176">
        <v>1</v>
      </c>
      <c r="H7176">
        <v>1</v>
      </c>
      <c r="I7176">
        <v>3</v>
      </c>
      <c r="J7176">
        <f t="shared" si="122"/>
        <v>0</v>
      </c>
      <c r="K7176" s="8">
        <v>31</v>
      </c>
      <c r="L7176" s="8">
        <f>COUNTIFS($D$2:$D7176,D7176)</f>
        <v>195</v>
      </c>
    </row>
    <row r="7177" spans="1:12" x14ac:dyDescent="0.2">
      <c r="A7177" s="7" t="str">
        <f t="shared" si="121"/>
        <v>00036981</v>
      </c>
      <c r="B7177" s="2">
        <v>36981</v>
      </c>
      <c r="C7177">
        <v>32</v>
      </c>
      <c r="D7177" t="s">
        <v>559</v>
      </c>
      <c r="E7177">
        <v>20</v>
      </c>
      <c r="F7177" t="s">
        <v>45</v>
      </c>
      <c r="G7177">
        <v>0</v>
      </c>
      <c r="H7177">
        <v>3</v>
      </c>
      <c r="I7177">
        <v>1</v>
      </c>
      <c r="J7177">
        <f t="shared" si="122"/>
        <v>3</v>
      </c>
      <c r="K7177" s="8">
        <v>30</v>
      </c>
      <c r="L7177" s="8">
        <f>COUNTIFS($D$2:$D7177,D7177)</f>
        <v>346</v>
      </c>
    </row>
    <row r="7178" spans="1:12" x14ac:dyDescent="0.2">
      <c r="A7178" s="7" t="str">
        <f t="shared" si="121"/>
        <v>00036981</v>
      </c>
      <c r="B7178" s="2">
        <v>36981</v>
      </c>
      <c r="C7178">
        <v>31</v>
      </c>
      <c r="D7178" t="s">
        <v>447</v>
      </c>
      <c r="E7178">
        <v>49</v>
      </c>
      <c r="F7178" t="s">
        <v>766</v>
      </c>
      <c r="G7178">
        <v>1</v>
      </c>
      <c r="H7178">
        <v>0</v>
      </c>
      <c r="I7178">
        <v>2</v>
      </c>
      <c r="J7178">
        <f t="shared" si="122"/>
        <v>0</v>
      </c>
      <c r="K7178" s="8">
        <v>31</v>
      </c>
      <c r="L7178" s="8">
        <f>COUNTIFS($D$2:$D7178,D7178)</f>
        <v>107</v>
      </c>
    </row>
    <row r="7179" spans="1:12" x14ac:dyDescent="0.2">
      <c r="A7179" s="7" t="str">
        <f t="shared" si="121"/>
        <v>00036981</v>
      </c>
      <c r="B7179" s="2">
        <v>36981</v>
      </c>
      <c r="C7179">
        <v>49</v>
      </c>
      <c r="D7179" t="s">
        <v>766</v>
      </c>
      <c r="E7179">
        <v>31</v>
      </c>
      <c r="F7179" t="s">
        <v>447</v>
      </c>
      <c r="G7179">
        <v>0</v>
      </c>
      <c r="H7179">
        <v>2</v>
      </c>
      <c r="I7179">
        <v>0</v>
      </c>
      <c r="J7179">
        <f t="shared" si="122"/>
        <v>3</v>
      </c>
      <c r="K7179" s="8">
        <v>31</v>
      </c>
      <c r="L7179" s="8">
        <f>COUNTIFS($D$2:$D7179,D7179)</f>
        <v>347</v>
      </c>
    </row>
    <row r="7180" spans="1:12" x14ac:dyDescent="0.2">
      <c r="A7180" s="7" t="str">
        <f t="shared" si="121"/>
        <v>00036981</v>
      </c>
      <c r="B7180" s="2">
        <v>36981</v>
      </c>
      <c r="C7180">
        <v>29</v>
      </c>
      <c r="D7180" t="s">
        <v>42</v>
      </c>
      <c r="E7180">
        <v>16</v>
      </c>
      <c r="F7180" t="s">
        <v>37</v>
      </c>
      <c r="G7180">
        <v>1</v>
      </c>
      <c r="H7180">
        <v>0</v>
      </c>
      <c r="I7180">
        <v>2</v>
      </c>
      <c r="J7180">
        <f t="shared" si="122"/>
        <v>0</v>
      </c>
      <c r="K7180" s="8">
        <v>31</v>
      </c>
      <c r="L7180" s="8">
        <f>COUNTIFS($D$2:$D7180,D7180)</f>
        <v>305</v>
      </c>
    </row>
    <row r="7181" spans="1:12" x14ac:dyDescent="0.2">
      <c r="A7181" s="7" t="str">
        <f t="shared" si="121"/>
        <v>00036981</v>
      </c>
      <c r="B7181" s="2">
        <v>36981</v>
      </c>
      <c r="C7181">
        <v>16</v>
      </c>
      <c r="D7181" t="s">
        <v>37</v>
      </c>
      <c r="E7181">
        <v>29</v>
      </c>
      <c r="F7181" t="s">
        <v>42</v>
      </c>
      <c r="G7181">
        <v>0</v>
      </c>
      <c r="H7181">
        <v>2</v>
      </c>
      <c r="I7181">
        <v>0</v>
      </c>
      <c r="J7181">
        <f t="shared" si="122"/>
        <v>3</v>
      </c>
      <c r="K7181" s="8">
        <v>31</v>
      </c>
      <c r="L7181" s="8">
        <f>COUNTIFS($D$2:$D7181,D7181)</f>
        <v>347</v>
      </c>
    </row>
    <row r="7182" spans="1:12" x14ac:dyDescent="0.2">
      <c r="A7182" s="7" t="str">
        <f t="shared" si="121"/>
        <v>00036982</v>
      </c>
      <c r="B7182" s="2">
        <v>36982</v>
      </c>
      <c r="C7182">
        <v>48</v>
      </c>
      <c r="D7182" t="s">
        <v>765</v>
      </c>
      <c r="E7182">
        <v>18</v>
      </c>
      <c r="F7182" t="s">
        <v>12</v>
      </c>
      <c r="G7182">
        <v>1</v>
      </c>
      <c r="H7182">
        <v>2</v>
      </c>
      <c r="I7182">
        <v>0</v>
      </c>
      <c r="J7182">
        <f t="shared" si="122"/>
        <v>3</v>
      </c>
      <c r="K7182" s="8">
        <v>31</v>
      </c>
      <c r="L7182" s="8">
        <f>COUNTIFS($D$2:$D7182,D7182)</f>
        <v>69</v>
      </c>
    </row>
    <row r="7183" spans="1:12" x14ac:dyDescent="0.2">
      <c r="A7183" s="7" t="str">
        <f t="shared" si="121"/>
        <v>00036982</v>
      </c>
      <c r="B7183" s="2">
        <v>36982</v>
      </c>
      <c r="C7183">
        <v>18</v>
      </c>
      <c r="D7183" t="s">
        <v>12</v>
      </c>
      <c r="E7183">
        <v>48</v>
      </c>
      <c r="F7183" t="s">
        <v>765</v>
      </c>
      <c r="G7183">
        <v>0</v>
      </c>
      <c r="H7183">
        <v>0</v>
      </c>
      <c r="I7183">
        <v>2</v>
      </c>
      <c r="J7183">
        <f t="shared" si="122"/>
        <v>0</v>
      </c>
      <c r="K7183" s="8">
        <v>30</v>
      </c>
      <c r="L7183" s="8">
        <f>COUNTIFS($D$2:$D7183,D7183)</f>
        <v>224</v>
      </c>
    </row>
    <row r="7184" spans="1:12" x14ac:dyDescent="0.2">
      <c r="A7184" s="7" t="str">
        <f t="shared" si="121"/>
        <v>00036983</v>
      </c>
      <c r="B7184" s="2">
        <v>36983</v>
      </c>
      <c r="C7184">
        <v>23</v>
      </c>
      <c r="D7184" t="s">
        <v>50</v>
      </c>
      <c r="E7184">
        <v>50</v>
      </c>
      <c r="F7184" t="s">
        <v>767</v>
      </c>
      <c r="G7184">
        <v>1</v>
      </c>
      <c r="H7184">
        <v>0</v>
      </c>
      <c r="I7184">
        <v>3</v>
      </c>
      <c r="J7184">
        <f t="shared" si="122"/>
        <v>0</v>
      </c>
      <c r="K7184" s="8">
        <v>30</v>
      </c>
      <c r="L7184" s="8">
        <f>COUNTIFS($D$2:$D7184,D7184)</f>
        <v>346</v>
      </c>
    </row>
    <row r="7185" spans="1:12" x14ac:dyDescent="0.2">
      <c r="A7185" s="7" t="str">
        <f t="shared" si="121"/>
        <v>00036983</v>
      </c>
      <c r="B7185" s="2">
        <v>36983</v>
      </c>
      <c r="C7185">
        <v>50</v>
      </c>
      <c r="D7185" t="s">
        <v>767</v>
      </c>
      <c r="E7185">
        <v>23</v>
      </c>
      <c r="F7185" t="s">
        <v>50</v>
      </c>
      <c r="G7185">
        <v>0</v>
      </c>
      <c r="H7185">
        <v>3</v>
      </c>
      <c r="I7185">
        <v>0</v>
      </c>
      <c r="J7185">
        <f t="shared" si="122"/>
        <v>3</v>
      </c>
      <c r="K7185" s="8">
        <v>31</v>
      </c>
      <c r="L7185" s="8">
        <f>COUNTIFS($D$2:$D7185,D7185)</f>
        <v>157</v>
      </c>
    </row>
    <row r="7186" spans="1:12" x14ac:dyDescent="0.2">
      <c r="A7186" s="7" t="str">
        <f t="shared" si="121"/>
        <v>00036985</v>
      </c>
      <c r="B7186" s="2">
        <v>36985</v>
      </c>
      <c r="C7186">
        <v>32</v>
      </c>
      <c r="D7186" t="s">
        <v>559</v>
      </c>
      <c r="E7186">
        <v>18</v>
      </c>
      <c r="F7186" t="s">
        <v>12</v>
      </c>
      <c r="G7186">
        <v>1</v>
      </c>
      <c r="H7186">
        <v>2</v>
      </c>
      <c r="I7186">
        <v>1</v>
      </c>
      <c r="J7186">
        <f t="shared" si="122"/>
        <v>3</v>
      </c>
      <c r="K7186" s="8">
        <v>31</v>
      </c>
      <c r="L7186" s="8">
        <f>COUNTIFS($D$2:$D7186,D7186)</f>
        <v>347</v>
      </c>
    </row>
    <row r="7187" spans="1:12" x14ac:dyDescent="0.2">
      <c r="A7187" s="7" t="str">
        <f t="shared" si="121"/>
        <v>00036985</v>
      </c>
      <c r="B7187" s="2">
        <v>36985</v>
      </c>
      <c r="C7187">
        <v>18</v>
      </c>
      <c r="D7187" t="s">
        <v>12</v>
      </c>
      <c r="E7187">
        <v>32</v>
      </c>
      <c r="F7187" t="s">
        <v>559</v>
      </c>
      <c r="G7187">
        <v>0</v>
      </c>
      <c r="H7187">
        <v>1</v>
      </c>
      <c r="I7187">
        <v>2</v>
      </c>
      <c r="J7187">
        <f t="shared" si="122"/>
        <v>0</v>
      </c>
      <c r="K7187" s="8">
        <v>31</v>
      </c>
      <c r="L7187" s="8">
        <f>COUNTIFS($D$2:$D7187,D7187)</f>
        <v>225</v>
      </c>
    </row>
    <row r="7188" spans="1:12" x14ac:dyDescent="0.2">
      <c r="A7188" s="7" t="str">
        <f t="shared" si="121"/>
        <v>00036988</v>
      </c>
      <c r="B7188" s="2">
        <v>36988</v>
      </c>
      <c r="C7188">
        <v>32</v>
      </c>
      <c r="D7188" t="s">
        <v>559</v>
      </c>
      <c r="E7188">
        <v>29</v>
      </c>
      <c r="F7188" t="s">
        <v>42</v>
      </c>
      <c r="G7188">
        <v>1</v>
      </c>
      <c r="H7188">
        <v>2</v>
      </c>
      <c r="I7188">
        <v>2</v>
      </c>
      <c r="J7188">
        <f t="shared" si="122"/>
        <v>1</v>
      </c>
      <c r="K7188" s="8">
        <v>32</v>
      </c>
      <c r="L7188" s="8">
        <f>COUNTIFS($D$2:$D7188,D7188)</f>
        <v>348</v>
      </c>
    </row>
    <row r="7189" spans="1:12" x14ac:dyDescent="0.2">
      <c r="A7189" s="7" t="str">
        <f t="shared" si="121"/>
        <v>00036988</v>
      </c>
      <c r="B7189" s="2">
        <v>36988</v>
      </c>
      <c r="C7189">
        <v>29</v>
      </c>
      <c r="D7189" t="s">
        <v>42</v>
      </c>
      <c r="E7189">
        <v>32</v>
      </c>
      <c r="F7189" t="s">
        <v>559</v>
      </c>
      <c r="G7189">
        <v>0</v>
      </c>
      <c r="H7189">
        <v>2</v>
      </c>
      <c r="I7189">
        <v>2</v>
      </c>
      <c r="J7189">
        <f t="shared" si="122"/>
        <v>1</v>
      </c>
      <c r="K7189" s="8">
        <v>32</v>
      </c>
      <c r="L7189" s="8">
        <f>COUNTIFS($D$2:$D7189,D7189)</f>
        <v>306</v>
      </c>
    </row>
    <row r="7190" spans="1:12" x14ac:dyDescent="0.2">
      <c r="A7190" s="7" t="str">
        <f t="shared" si="121"/>
        <v>00036988</v>
      </c>
      <c r="B7190" s="2">
        <v>36988</v>
      </c>
      <c r="C7190">
        <v>46</v>
      </c>
      <c r="D7190" t="s">
        <v>763</v>
      </c>
      <c r="E7190">
        <v>14</v>
      </c>
      <c r="F7190" t="s">
        <v>27</v>
      </c>
      <c r="G7190">
        <v>1</v>
      </c>
      <c r="H7190">
        <v>0</v>
      </c>
      <c r="I7190">
        <v>4</v>
      </c>
      <c r="J7190">
        <f t="shared" si="122"/>
        <v>0</v>
      </c>
      <c r="K7190" s="8">
        <v>32</v>
      </c>
      <c r="L7190" s="8">
        <f>COUNTIFS($D$2:$D7190,D7190)</f>
        <v>184</v>
      </c>
    </row>
    <row r="7191" spans="1:12" x14ac:dyDescent="0.2">
      <c r="A7191" s="7" t="str">
        <f t="shared" si="121"/>
        <v>00036988</v>
      </c>
      <c r="B7191" s="2">
        <v>36988</v>
      </c>
      <c r="C7191">
        <v>14</v>
      </c>
      <c r="D7191" t="s">
        <v>27</v>
      </c>
      <c r="E7191">
        <v>46</v>
      </c>
      <c r="F7191" t="s">
        <v>763</v>
      </c>
      <c r="G7191">
        <v>0</v>
      </c>
      <c r="H7191">
        <v>4</v>
      </c>
      <c r="I7191">
        <v>0</v>
      </c>
      <c r="J7191">
        <f t="shared" si="122"/>
        <v>3</v>
      </c>
      <c r="K7191" s="8">
        <v>31</v>
      </c>
      <c r="L7191" s="8">
        <f>COUNTIFS($D$2:$D7191,D7191)</f>
        <v>347</v>
      </c>
    </row>
    <row r="7192" spans="1:12" x14ac:dyDescent="0.2">
      <c r="A7192" s="7" t="str">
        <f t="shared" si="121"/>
        <v>00036988</v>
      </c>
      <c r="B7192" s="2">
        <v>36988</v>
      </c>
      <c r="C7192">
        <v>49</v>
      </c>
      <c r="D7192" t="s">
        <v>766</v>
      </c>
      <c r="E7192">
        <v>23</v>
      </c>
      <c r="F7192" t="s">
        <v>50</v>
      </c>
      <c r="G7192">
        <v>1</v>
      </c>
      <c r="H7192">
        <v>2</v>
      </c>
      <c r="I7192">
        <v>0</v>
      </c>
      <c r="J7192">
        <f t="shared" si="122"/>
        <v>3</v>
      </c>
      <c r="K7192" s="8">
        <v>32</v>
      </c>
      <c r="L7192" s="8">
        <f>COUNTIFS($D$2:$D7192,D7192)</f>
        <v>348</v>
      </c>
    </row>
    <row r="7193" spans="1:12" x14ac:dyDescent="0.2">
      <c r="A7193" s="7" t="str">
        <f t="shared" si="121"/>
        <v>00036988</v>
      </c>
      <c r="B7193" s="2">
        <v>36988</v>
      </c>
      <c r="C7193">
        <v>23</v>
      </c>
      <c r="D7193" t="s">
        <v>50</v>
      </c>
      <c r="E7193">
        <v>49</v>
      </c>
      <c r="F7193" t="s">
        <v>766</v>
      </c>
      <c r="G7193">
        <v>0</v>
      </c>
      <c r="H7193">
        <v>0</v>
      </c>
      <c r="I7193">
        <v>2</v>
      </c>
      <c r="J7193">
        <f t="shared" si="122"/>
        <v>0</v>
      </c>
      <c r="K7193" s="8">
        <v>31</v>
      </c>
      <c r="L7193" s="8">
        <f>COUNTIFS($D$2:$D7193,D7193)</f>
        <v>347</v>
      </c>
    </row>
    <row r="7194" spans="1:12" x14ac:dyDescent="0.2">
      <c r="A7194" s="7" t="str">
        <f t="shared" si="121"/>
        <v>00036988</v>
      </c>
      <c r="B7194" s="2">
        <v>36988</v>
      </c>
      <c r="C7194">
        <v>18</v>
      </c>
      <c r="D7194" t="s">
        <v>12</v>
      </c>
      <c r="E7194">
        <v>51</v>
      </c>
      <c r="F7194" t="s">
        <v>768</v>
      </c>
      <c r="G7194">
        <v>1</v>
      </c>
      <c r="H7194">
        <v>1</v>
      </c>
      <c r="I7194">
        <v>3</v>
      </c>
      <c r="J7194">
        <f t="shared" si="122"/>
        <v>0</v>
      </c>
      <c r="K7194" s="8">
        <v>32</v>
      </c>
      <c r="L7194" s="8">
        <f>COUNTIFS($D$2:$D7194,D7194)</f>
        <v>226</v>
      </c>
    </row>
    <row r="7195" spans="1:12" x14ac:dyDescent="0.2">
      <c r="A7195" s="7" t="str">
        <f t="shared" si="121"/>
        <v>00036988</v>
      </c>
      <c r="B7195" s="2">
        <v>36988</v>
      </c>
      <c r="C7195">
        <v>51</v>
      </c>
      <c r="D7195" t="s">
        <v>768</v>
      </c>
      <c r="E7195">
        <v>18</v>
      </c>
      <c r="F7195" t="s">
        <v>12</v>
      </c>
      <c r="G7195">
        <v>0</v>
      </c>
      <c r="H7195">
        <v>3</v>
      </c>
      <c r="I7195">
        <v>1</v>
      </c>
      <c r="J7195">
        <f t="shared" si="122"/>
        <v>3</v>
      </c>
      <c r="K7195" s="8">
        <v>32</v>
      </c>
      <c r="L7195" s="8">
        <f>COUNTIFS($D$2:$D7195,D7195)</f>
        <v>348</v>
      </c>
    </row>
    <row r="7196" spans="1:12" x14ac:dyDescent="0.2">
      <c r="A7196" s="7" t="str">
        <f t="shared" si="121"/>
        <v>00036989</v>
      </c>
      <c r="B7196" s="2">
        <v>36989</v>
      </c>
      <c r="C7196">
        <v>16</v>
      </c>
      <c r="D7196" t="s">
        <v>37</v>
      </c>
      <c r="E7196">
        <v>20</v>
      </c>
      <c r="F7196" t="s">
        <v>45</v>
      </c>
      <c r="G7196">
        <v>1</v>
      </c>
      <c r="H7196">
        <v>3</v>
      </c>
      <c r="I7196">
        <v>1</v>
      </c>
      <c r="J7196">
        <f t="shared" si="122"/>
        <v>3</v>
      </c>
      <c r="K7196" s="8">
        <v>32</v>
      </c>
      <c r="L7196" s="8">
        <f>COUNTIFS($D$2:$D7196,D7196)</f>
        <v>348</v>
      </c>
    </row>
    <row r="7197" spans="1:12" x14ac:dyDescent="0.2">
      <c r="A7197" s="7" t="str">
        <f t="shared" si="121"/>
        <v>00036989</v>
      </c>
      <c r="B7197" s="2">
        <v>36989</v>
      </c>
      <c r="C7197">
        <v>20</v>
      </c>
      <c r="D7197" t="s">
        <v>45</v>
      </c>
      <c r="E7197">
        <v>16</v>
      </c>
      <c r="F7197" t="s">
        <v>37</v>
      </c>
      <c r="G7197">
        <v>0</v>
      </c>
      <c r="H7197">
        <v>1</v>
      </c>
      <c r="I7197">
        <v>3</v>
      </c>
      <c r="J7197">
        <f t="shared" si="122"/>
        <v>0</v>
      </c>
      <c r="K7197" s="8">
        <v>32</v>
      </c>
      <c r="L7197" s="8">
        <f>COUNTIFS($D$2:$D7197,D7197)</f>
        <v>196</v>
      </c>
    </row>
    <row r="7198" spans="1:12" x14ac:dyDescent="0.2">
      <c r="A7198" s="7" t="str">
        <f t="shared" si="121"/>
        <v>00036990</v>
      </c>
      <c r="B7198" s="2">
        <v>36990</v>
      </c>
      <c r="C7198">
        <v>34</v>
      </c>
      <c r="D7198" t="s">
        <v>445</v>
      </c>
      <c r="E7198">
        <v>31</v>
      </c>
      <c r="F7198" t="s">
        <v>447</v>
      </c>
      <c r="G7198">
        <v>1</v>
      </c>
      <c r="H7198">
        <v>0</v>
      </c>
      <c r="I7198">
        <v>0</v>
      </c>
      <c r="J7198">
        <f t="shared" si="122"/>
        <v>1</v>
      </c>
      <c r="K7198" s="8">
        <v>32</v>
      </c>
      <c r="L7198" s="8">
        <f>COUNTIFS($D$2:$D7198,D7198)</f>
        <v>226</v>
      </c>
    </row>
    <row r="7199" spans="1:12" x14ac:dyDescent="0.2">
      <c r="A7199" s="7" t="str">
        <f t="shared" si="121"/>
        <v>00036990</v>
      </c>
      <c r="B7199" s="2">
        <v>36990</v>
      </c>
      <c r="C7199">
        <v>31</v>
      </c>
      <c r="D7199" t="s">
        <v>447</v>
      </c>
      <c r="E7199">
        <v>34</v>
      </c>
      <c r="F7199" t="s">
        <v>445</v>
      </c>
      <c r="G7199">
        <v>0</v>
      </c>
      <c r="H7199">
        <v>0</v>
      </c>
      <c r="I7199">
        <v>0</v>
      </c>
      <c r="J7199">
        <f t="shared" si="122"/>
        <v>1</v>
      </c>
      <c r="K7199" s="8">
        <v>32</v>
      </c>
      <c r="L7199" s="8">
        <f>COUNTIFS($D$2:$D7199,D7199)</f>
        <v>108</v>
      </c>
    </row>
    <row r="7200" spans="1:12" x14ac:dyDescent="0.2">
      <c r="A7200" s="7" t="str">
        <f t="shared" si="121"/>
        <v>00036991</v>
      </c>
      <c r="B7200" s="2">
        <v>36991</v>
      </c>
      <c r="C7200">
        <v>50</v>
      </c>
      <c r="D7200" t="s">
        <v>767</v>
      </c>
      <c r="E7200">
        <v>19</v>
      </c>
      <c r="F7200" t="s">
        <v>40</v>
      </c>
      <c r="G7200">
        <v>1</v>
      </c>
      <c r="H7200">
        <v>1</v>
      </c>
      <c r="I7200">
        <v>1</v>
      </c>
      <c r="J7200">
        <f t="shared" si="122"/>
        <v>1</v>
      </c>
      <c r="K7200" s="8">
        <v>32</v>
      </c>
      <c r="L7200" s="8">
        <f>COUNTIFS($D$2:$D7200,D7200)</f>
        <v>158</v>
      </c>
    </row>
    <row r="7201" spans="1:12" x14ac:dyDescent="0.2">
      <c r="A7201" s="7" t="str">
        <f t="shared" si="121"/>
        <v>00036991</v>
      </c>
      <c r="B7201" s="2">
        <v>36991</v>
      </c>
      <c r="C7201">
        <v>19</v>
      </c>
      <c r="D7201" t="s">
        <v>40</v>
      </c>
      <c r="E7201">
        <v>50</v>
      </c>
      <c r="F7201" t="s">
        <v>767</v>
      </c>
      <c r="G7201">
        <v>0</v>
      </c>
      <c r="H7201">
        <v>1</v>
      </c>
      <c r="I7201">
        <v>1</v>
      </c>
      <c r="J7201">
        <f t="shared" si="122"/>
        <v>1</v>
      </c>
      <c r="K7201" s="8">
        <v>30</v>
      </c>
      <c r="L7201" s="8">
        <f>COUNTIFS($D$2:$D7201,D7201)</f>
        <v>346</v>
      </c>
    </row>
    <row r="7202" spans="1:12" x14ac:dyDescent="0.2">
      <c r="A7202" s="7" t="str">
        <f t="shared" si="121"/>
        <v>00036991</v>
      </c>
      <c r="B7202" s="2">
        <v>36991</v>
      </c>
      <c r="C7202">
        <v>21</v>
      </c>
      <c r="D7202" t="s">
        <v>10</v>
      </c>
      <c r="E7202">
        <v>48</v>
      </c>
      <c r="F7202" t="s">
        <v>765</v>
      </c>
      <c r="G7202">
        <v>1</v>
      </c>
      <c r="H7202">
        <v>2</v>
      </c>
      <c r="I7202">
        <v>1</v>
      </c>
      <c r="J7202">
        <f t="shared" si="122"/>
        <v>3</v>
      </c>
      <c r="K7202" s="8">
        <v>32</v>
      </c>
      <c r="L7202" s="8">
        <f>COUNTIFS($D$2:$D7202,D7202)</f>
        <v>348</v>
      </c>
    </row>
    <row r="7203" spans="1:12" x14ac:dyDescent="0.2">
      <c r="A7203" s="7" t="str">
        <f t="shared" si="121"/>
        <v>00036991</v>
      </c>
      <c r="B7203" s="2">
        <v>36991</v>
      </c>
      <c r="C7203">
        <v>48</v>
      </c>
      <c r="D7203" t="s">
        <v>765</v>
      </c>
      <c r="E7203">
        <v>21</v>
      </c>
      <c r="F7203" t="s">
        <v>10</v>
      </c>
      <c r="G7203">
        <v>0</v>
      </c>
      <c r="H7203">
        <v>1</v>
      </c>
      <c r="I7203">
        <v>2</v>
      </c>
      <c r="J7203">
        <f t="shared" si="122"/>
        <v>0</v>
      </c>
      <c r="K7203" s="8">
        <v>32</v>
      </c>
      <c r="L7203" s="8">
        <f>COUNTIFS($D$2:$D7203,D7203)</f>
        <v>70</v>
      </c>
    </row>
    <row r="7204" spans="1:12" x14ac:dyDescent="0.2">
      <c r="A7204" s="7" t="str">
        <f t="shared" si="121"/>
        <v>00036991</v>
      </c>
      <c r="B7204" s="2">
        <v>36991</v>
      </c>
      <c r="C7204">
        <v>26</v>
      </c>
      <c r="D7204" t="s">
        <v>17</v>
      </c>
      <c r="E7204">
        <v>52</v>
      </c>
      <c r="F7204" t="s">
        <v>769</v>
      </c>
      <c r="G7204">
        <v>1</v>
      </c>
      <c r="H7204">
        <v>2</v>
      </c>
      <c r="I7204">
        <v>1</v>
      </c>
      <c r="J7204">
        <f t="shared" si="122"/>
        <v>3</v>
      </c>
      <c r="K7204" s="8">
        <v>32</v>
      </c>
      <c r="L7204" s="8">
        <f>COUNTIFS($D$2:$D7204,D7204)</f>
        <v>348</v>
      </c>
    </row>
    <row r="7205" spans="1:12" x14ac:dyDescent="0.2">
      <c r="A7205" s="7" t="str">
        <f t="shared" si="121"/>
        <v>00036991</v>
      </c>
      <c r="B7205" s="2">
        <v>36991</v>
      </c>
      <c r="C7205">
        <v>52</v>
      </c>
      <c r="D7205" t="s">
        <v>769</v>
      </c>
      <c r="E7205">
        <v>26</v>
      </c>
      <c r="F7205" t="s">
        <v>17</v>
      </c>
      <c r="G7205">
        <v>0</v>
      </c>
      <c r="H7205">
        <v>1</v>
      </c>
      <c r="I7205">
        <v>2</v>
      </c>
      <c r="J7205">
        <f t="shared" si="122"/>
        <v>0</v>
      </c>
      <c r="K7205" s="8">
        <v>31</v>
      </c>
      <c r="L7205" s="8">
        <f>COUNTIFS($D$2:$D7205,D7205)</f>
        <v>69</v>
      </c>
    </row>
    <row r="7206" spans="1:12" x14ac:dyDescent="0.2">
      <c r="A7206" s="7" t="str">
        <f t="shared" si="121"/>
        <v>00036992</v>
      </c>
      <c r="B7206" s="2">
        <v>36992</v>
      </c>
      <c r="C7206">
        <v>20</v>
      </c>
      <c r="D7206" t="s">
        <v>45</v>
      </c>
      <c r="E7206">
        <v>10</v>
      </c>
      <c r="F7206" t="s">
        <v>47</v>
      </c>
      <c r="G7206">
        <v>1</v>
      </c>
      <c r="H7206">
        <v>0</v>
      </c>
      <c r="I7206">
        <v>4</v>
      </c>
      <c r="J7206">
        <f t="shared" si="122"/>
        <v>0</v>
      </c>
      <c r="K7206" s="8">
        <v>33</v>
      </c>
      <c r="L7206" s="8">
        <f>COUNTIFS($D$2:$D7206,D7206)</f>
        <v>197</v>
      </c>
    </row>
    <row r="7207" spans="1:12" x14ac:dyDescent="0.2">
      <c r="A7207" s="7" t="str">
        <f t="shared" si="121"/>
        <v>00036992</v>
      </c>
      <c r="B7207" s="2">
        <v>36992</v>
      </c>
      <c r="C7207">
        <v>10</v>
      </c>
      <c r="D7207" t="s">
        <v>47</v>
      </c>
      <c r="E7207">
        <v>20</v>
      </c>
      <c r="F7207" t="s">
        <v>45</v>
      </c>
      <c r="G7207">
        <v>0</v>
      </c>
      <c r="H7207">
        <v>4</v>
      </c>
      <c r="I7207">
        <v>0</v>
      </c>
      <c r="J7207">
        <f t="shared" si="122"/>
        <v>3</v>
      </c>
      <c r="K7207" s="8">
        <v>32</v>
      </c>
      <c r="L7207" s="8">
        <f>COUNTIFS($D$2:$D7207,D7207)</f>
        <v>348</v>
      </c>
    </row>
    <row r="7208" spans="1:12" x14ac:dyDescent="0.2">
      <c r="A7208" s="7" t="str">
        <f t="shared" si="121"/>
        <v>00036994</v>
      </c>
      <c r="B7208" s="2">
        <v>36994</v>
      </c>
      <c r="C7208">
        <v>52</v>
      </c>
      <c r="D7208" t="s">
        <v>769</v>
      </c>
      <c r="E7208">
        <v>48</v>
      </c>
      <c r="F7208" t="s">
        <v>765</v>
      </c>
      <c r="G7208">
        <v>1</v>
      </c>
      <c r="H7208">
        <v>2</v>
      </c>
      <c r="I7208">
        <v>0</v>
      </c>
      <c r="J7208">
        <f t="shared" si="122"/>
        <v>3</v>
      </c>
      <c r="K7208" s="8">
        <v>32</v>
      </c>
      <c r="L7208" s="8">
        <f>COUNTIFS($D$2:$D7208,D7208)</f>
        <v>70</v>
      </c>
    </row>
    <row r="7209" spans="1:12" x14ac:dyDescent="0.2">
      <c r="A7209" s="7" t="str">
        <f t="shared" si="121"/>
        <v>00036994</v>
      </c>
      <c r="B7209" s="2">
        <v>36994</v>
      </c>
      <c r="C7209">
        <v>48</v>
      </c>
      <c r="D7209" t="s">
        <v>765</v>
      </c>
      <c r="E7209">
        <v>52</v>
      </c>
      <c r="F7209" t="s">
        <v>769</v>
      </c>
      <c r="G7209">
        <v>0</v>
      </c>
      <c r="H7209">
        <v>0</v>
      </c>
      <c r="I7209">
        <v>2</v>
      </c>
      <c r="J7209">
        <f t="shared" si="122"/>
        <v>0</v>
      </c>
      <c r="K7209" s="8">
        <v>33</v>
      </c>
      <c r="L7209" s="8">
        <f>COUNTIFS($D$2:$D7209,D7209)</f>
        <v>71</v>
      </c>
    </row>
    <row r="7210" spans="1:12" x14ac:dyDescent="0.2">
      <c r="A7210" s="7" t="str">
        <f t="shared" si="121"/>
        <v>00036994</v>
      </c>
      <c r="B7210" s="2">
        <v>36994</v>
      </c>
      <c r="C7210">
        <v>19</v>
      </c>
      <c r="D7210" t="s">
        <v>40</v>
      </c>
      <c r="E7210">
        <v>49</v>
      </c>
      <c r="F7210" t="s">
        <v>766</v>
      </c>
      <c r="G7210">
        <v>1</v>
      </c>
      <c r="H7210">
        <v>1</v>
      </c>
      <c r="I7210">
        <v>2</v>
      </c>
      <c r="J7210">
        <f t="shared" si="122"/>
        <v>0</v>
      </c>
      <c r="K7210" s="8">
        <v>31</v>
      </c>
      <c r="L7210" s="8">
        <f>COUNTIFS($D$2:$D7210,D7210)</f>
        <v>347</v>
      </c>
    </row>
    <row r="7211" spans="1:12" x14ac:dyDescent="0.2">
      <c r="A7211" s="7" t="str">
        <f t="shared" si="121"/>
        <v>00036994</v>
      </c>
      <c r="B7211" s="2">
        <v>36994</v>
      </c>
      <c r="C7211">
        <v>49</v>
      </c>
      <c r="D7211" t="s">
        <v>766</v>
      </c>
      <c r="E7211">
        <v>19</v>
      </c>
      <c r="F7211" t="s">
        <v>40</v>
      </c>
      <c r="G7211">
        <v>0</v>
      </c>
      <c r="H7211">
        <v>2</v>
      </c>
      <c r="I7211">
        <v>1</v>
      </c>
      <c r="J7211">
        <f t="shared" si="122"/>
        <v>3</v>
      </c>
      <c r="K7211" s="8">
        <v>33</v>
      </c>
      <c r="L7211" s="8">
        <f>COUNTIFS($D$2:$D7211,D7211)</f>
        <v>349</v>
      </c>
    </row>
    <row r="7212" spans="1:12" x14ac:dyDescent="0.2">
      <c r="A7212" s="7" t="str">
        <f t="shared" si="121"/>
        <v>00036995</v>
      </c>
      <c r="B7212" s="2">
        <v>36995</v>
      </c>
      <c r="C7212">
        <v>10</v>
      </c>
      <c r="D7212" t="s">
        <v>47</v>
      </c>
      <c r="E7212">
        <v>34</v>
      </c>
      <c r="F7212" t="s">
        <v>445</v>
      </c>
      <c r="G7212">
        <v>1</v>
      </c>
      <c r="H7212">
        <v>0</v>
      </c>
      <c r="I7212">
        <v>3</v>
      </c>
      <c r="J7212">
        <f t="shared" si="122"/>
        <v>0</v>
      </c>
      <c r="K7212" s="8">
        <v>33</v>
      </c>
      <c r="L7212" s="8">
        <f>COUNTIFS($D$2:$D7212,D7212)</f>
        <v>349</v>
      </c>
    </row>
    <row r="7213" spans="1:12" x14ac:dyDescent="0.2">
      <c r="A7213" s="7" t="str">
        <f t="shared" si="121"/>
        <v>00036995</v>
      </c>
      <c r="B7213" s="2">
        <v>36995</v>
      </c>
      <c r="C7213">
        <v>34</v>
      </c>
      <c r="D7213" t="s">
        <v>445</v>
      </c>
      <c r="E7213">
        <v>10</v>
      </c>
      <c r="F7213" t="s">
        <v>47</v>
      </c>
      <c r="G7213">
        <v>0</v>
      </c>
      <c r="H7213">
        <v>3</v>
      </c>
      <c r="I7213">
        <v>0</v>
      </c>
      <c r="J7213">
        <f t="shared" si="122"/>
        <v>3</v>
      </c>
      <c r="K7213" s="8">
        <v>33</v>
      </c>
      <c r="L7213" s="8">
        <f>COUNTIFS($D$2:$D7213,D7213)</f>
        <v>227</v>
      </c>
    </row>
    <row r="7214" spans="1:12" x14ac:dyDescent="0.2">
      <c r="A7214" s="7" t="str">
        <f t="shared" ref="A7214:A7277" si="123">_xlfn.CONCAT("000", B7214)</f>
        <v>00036995</v>
      </c>
      <c r="B7214" s="2">
        <v>36995</v>
      </c>
      <c r="C7214">
        <v>32</v>
      </c>
      <c r="D7214" t="s">
        <v>559</v>
      </c>
      <c r="E7214">
        <v>16</v>
      </c>
      <c r="F7214" t="s">
        <v>37</v>
      </c>
      <c r="G7214">
        <v>1</v>
      </c>
      <c r="H7214">
        <v>2</v>
      </c>
      <c r="I7214">
        <v>1</v>
      </c>
      <c r="J7214">
        <f t="shared" si="122"/>
        <v>3</v>
      </c>
      <c r="K7214" s="8">
        <v>33</v>
      </c>
      <c r="L7214" s="8">
        <f>COUNTIFS($D$2:$D7214,D7214)</f>
        <v>349</v>
      </c>
    </row>
    <row r="7215" spans="1:12" x14ac:dyDescent="0.2">
      <c r="A7215" s="7" t="str">
        <f t="shared" si="123"/>
        <v>00036995</v>
      </c>
      <c r="B7215" s="2">
        <v>36995</v>
      </c>
      <c r="C7215">
        <v>16</v>
      </c>
      <c r="D7215" t="s">
        <v>37</v>
      </c>
      <c r="E7215">
        <v>32</v>
      </c>
      <c r="F7215" t="s">
        <v>559</v>
      </c>
      <c r="G7215">
        <v>0</v>
      </c>
      <c r="H7215">
        <v>1</v>
      </c>
      <c r="I7215">
        <v>2</v>
      </c>
      <c r="J7215">
        <f t="shared" si="122"/>
        <v>0</v>
      </c>
      <c r="K7215" s="8">
        <v>33</v>
      </c>
      <c r="L7215" s="8">
        <f>COUNTIFS($D$2:$D7215,D7215)</f>
        <v>349</v>
      </c>
    </row>
    <row r="7216" spans="1:12" x14ac:dyDescent="0.2">
      <c r="A7216" s="7" t="str">
        <f t="shared" si="123"/>
        <v>00036995</v>
      </c>
      <c r="B7216" s="2">
        <v>36995</v>
      </c>
      <c r="C7216">
        <v>14</v>
      </c>
      <c r="D7216" t="s">
        <v>27</v>
      </c>
      <c r="E7216">
        <v>23</v>
      </c>
      <c r="F7216" t="s">
        <v>50</v>
      </c>
      <c r="G7216">
        <v>1</v>
      </c>
      <c r="H7216">
        <v>1</v>
      </c>
      <c r="I7216">
        <v>0</v>
      </c>
      <c r="J7216">
        <f t="shared" si="122"/>
        <v>3</v>
      </c>
      <c r="K7216" s="8">
        <v>32</v>
      </c>
      <c r="L7216" s="8">
        <f>COUNTIFS($D$2:$D7216,D7216)</f>
        <v>348</v>
      </c>
    </row>
    <row r="7217" spans="1:12" x14ac:dyDescent="0.2">
      <c r="A7217" s="7" t="str">
        <f t="shared" si="123"/>
        <v>00036995</v>
      </c>
      <c r="B7217" s="2">
        <v>36995</v>
      </c>
      <c r="C7217">
        <v>23</v>
      </c>
      <c r="D7217" t="s">
        <v>50</v>
      </c>
      <c r="E7217">
        <v>14</v>
      </c>
      <c r="F7217" t="s">
        <v>27</v>
      </c>
      <c r="G7217">
        <v>0</v>
      </c>
      <c r="H7217">
        <v>0</v>
      </c>
      <c r="I7217">
        <v>1</v>
      </c>
      <c r="J7217">
        <f t="shared" si="122"/>
        <v>0</v>
      </c>
      <c r="K7217" s="8">
        <v>32</v>
      </c>
      <c r="L7217" s="8">
        <f>COUNTIFS($D$2:$D7217,D7217)</f>
        <v>348</v>
      </c>
    </row>
    <row r="7218" spans="1:12" x14ac:dyDescent="0.2">
      <c r="A7218" s="7" t="str">
        <f t="shared" si="123"/>
        <v>00036995</v>
      </c>
      <c r="B7218" s="2">
        <v>36995</v>
      </c>
      <c r="C7218">
        <v>50</v>
      </c>
      <c r="D7218" t="s">
        <v>767</v>
      </c>
      <c r="E7218">
        <v>22</v>
      </c>
      <c r="F7218" t="s">
        <v>15</v>
      </c>
      <c r="G7218">
        <v>1</v>
      </c>
      <c r="H7218">
        <v>1</v>
      </c>
      <c r="I7218">
        <v>0</v>
      </c>
      <c r="J7218">
        <f t="shared" si="122"/>
        <v>3</v>
      </c>
      <c r="K7218" s="8">
        <v>33</v>
      </c>
      <c r="L7218" s="8">
        <f>COUNTIFS($D$2:$D7218,D7218)</f>
        <v>159</v>
      </c>
    </row>
    <row r="7219" spans="1:12" x14ac:dyDescent="0.2">
      <c r="A7219" s="7" t="str">
        <f t="shared" si="123"/>
        <v>00036995</v>
      </c>
      <c r="B7219" s="2">
        <v>36995</v>
      </c>
      <c r="C7219">
        <v>22</v>
      </c>
      <c r="D7219" t="s">
        <v>15</v>
      </c>
      <c r="E7219">
        <v>50</v>
      </c>
      <c r="F7219" t="s">
        <v>767</v>
      </c>
      <c r="G7219">
        <v>0</v>
      </c>
      <c r="H7219">
        <v>0</v>
      </c>
      <c r="I7219">
        <v>1</v>
      </c>
      <c r="J7219">
        <f t="shared" si="122"/>
        <v>0</v>
      </c>
      <c r="K7219" s="8">
        <v>31</v>
      </c>
      <c r="L7219" s="8">
        <f>COUNTIFS($D$2:$D7219,D7219)</f>
        <v>305</v>
      </c>
    </row>
    <row r="7220" spans="1:12" x14ac:dyDescent="0.2">
      <c r="A7220" s="7" t="str">
        <f t="shared" si="123"/>
        <v>00036995</v>
      </c>
      <c r="B7220" s="2">
        <v>36995</v>
      </c>
      <c r="C7220">
        <v>18</v>
      </c>
      <c r="D7220" t="s">
        <v>12</v>
      </c>
      <c r="E7220">
        <v>20</v>
      </c>
      <c r="F7220" t="s">
        <v>45</v>
      </c>
      <c r="G7220">
        <v>1</v>
      </c>
      <c r="H7220">
        <v>1</v>
      </c>
      <c r="I7220">
        <v>2</v>
      </c>
      <c r="J7220">
        <f t="shared" si="122"/>
        <v>0</v>
      </c>
      <c r="K7220" s="8">
        <v>33</v>
      </c>
      <c r="L7220" s="8">
        <f>COUNTIFS($D$2:$D7220,D7220)</f>
        <v>227</v>
      </c>
    </row>
    <row r="7221" spans="1:12" x14ac:dyDescent="0.2">
      <c r="A7221" s="7" t="str">
        <f t="shared" si="123"/>
        <v>00036995</v>
      </c>
      <c r="B7221" s="2">
        <v>36995</v>
      </c>
      <c r="C7221">
        <v>20</v>
      </c>
      <c r="D7221" t="s">
        <v>45</v>
      </c>
      <c r="E7221">
        <v>18</v>
      </c>
      <c r="F7221" t="s">
        <v>12</v>
      </c>
      <c r="G7221">
        <v>0</v>
      </c>
      <c r="H7221">
        <v>2</v>
      </c>
      <c r="I7221">
        <v>1</v>
      </c>
      <c r="J7221">
        <f t="shared" si="122"/>
        <v>3</v>
      </c>
      <c r="K7221" s="8">
        <v>34</v>
      </c>
      <c r="L7221" s="8">
        <f>COUNTIFS($D$2:$D7221,D7221)</f>
        <v>198</v>
      </c>
    </row>
    <row r="7222" spans="1:12" x14ac:dyDescent="0.2">
      <c r="A7222" s="7" t="str">
        <f t="shared" si="123"/>
        <v>00036995</v>
      </c>
      <c r="B7222" s="2">
        <v>36995</v>
      </c>
      <c r="C7222">
        <v>21</v>
      </c>
      <c r="D7222" t="s">
        <v>10</v>
      </c>
      <c r="E7222">
        <v>51</v>
      </c>
      <c r="F7222" t="s">
        <v>768</v>
      </c>
      <c r="G7222">
        <v>1</v>
      </c>
      <c r="H7222">
        <v>4</v>
      </c>
      <c r="I7222">
        <v>2</v>
      </c>
      <c r="J7222">
        <f t="shared" si="122"/>
        <v>3</v>
      </c>
      <c r="K7222" s="8">
        <v>33</v>
      </c>
      <c r="L7222" s="8">
        <f>COUNTIFS($D$2:$D7222,D7222)</f>
        <v>349</v>
      </c>
    </row>
    <row r="7223" spans="1:12" x14ac:dyDescent="0.2">
      <c r="A7223" s="7" t="str">
        <f t="shared" si="123"/>
        <v>00036995</v>
      </c>
      <c r="B7223" s="2">
        <v>36995</v>
      </c>
      <c r="C7223">
        <v>51</v>
      </c>
      <c r="D7223" t="s">
        <v>768</v>
      </c>
      <c r="E7223">
        <v>21</v>
      </c>
      <c r="F7223" t="s">
        <v>10</v>
      </c>
      <c r="G7223">
        <v>0</v>
      </c>
      <c r="H7223">
        <v>2</v>
      </c>
      <c r="I7223">
        <v>4</v>
      </c>
      <c r="J7223">
        <f t="shared" si="122"/>
        <v>0</v>
      </c>
      <c r="K7223" s="8">
        <v>33</v>
      </c>
      <c r="L7223" s="8">
        <f>COUNTIFS($D$2:$D7223,D7223)</f>
        <v>349</v>
      </c>
    </row>
    <row r="7224" spans="1:12" x14ac:dyDescent="0.2">
      <c r="A7224" s="7" t="str">
        <f t="shared" si="123"/>
        <v>00036995</v>
      </c>
      <c r="B7224" s="2">
        <v>36995</v>
      </c>
      <c r="C7224">
        <v>31</v>
      </c>
      <c r="D7224" t="s">
        <v>447</v>
      </c>
      <c r="E7224">
        <v>26</v>
      </c>
      <c r="F7224" t="s">
        <v>17</v>
      </c>
      <c r="G7224">
        <v>1</v>
      </c>
      <c r="H7224">
        <v>2</v>
      </c>
      <c r="I7224">
        <v>3</v>
      </c>
      <c r="J7224">
        <f t="shared" si="122"/>
        <v>0</v>
      </c>
      <c r="K7224" s="8">
        <v>33</v>
      </c>
      <c r="L7224" s="8">
        <f>COUNTIFS($D$2:$D7224,D7224)</f>
        <v>109</v>
      </c>
    </row>
    <row r="7225" spans="1:12" x14ac:dyDescent="0.2">
      <c r="A7225" s="7" t="str">
        <f t="shared" si="123"/>
        <v>00036995</v>
      </c>
      <c r="B7225" s="2">
        <v>36995</v>
      </c>
      <c r="C7225">
        <v>26</v>
      </c>
      <c r="D7225" t="s">
        <v>17</v>
      </c>
      <c r="E7225">
        <v>31</v>
      </c>
      <c r="F7225" t="s">
        <v>447</v>
      </c>
      <c r="G7225">
        <v>0</v>
      </c>
      <c r="H7225">
        <v>3</v>
      </c>
      <c r="I7225">
        <v>2</v>
      </c>
      <c r="J7225">
        <f t="shared" si="122"/>
        <v>3</v>
      </c>
      <c r="K7225" s="8">
        <v>33</v>
      </c>
      <c r="L7225" s="8">
        <f>COUNTIFS($D$2:$D7225,D7225)</f>
        <v>349</v>
      </c>
    </row>
    <row r="7226" spans="1:12" x14ac:dyDescent="0.2">
      <c r="A7226" s="7" t="str">
        <f t="shared" si="123"/>
        <v>00036995</v>
      </c>
      <c r="B7226" s="2">
        <v>36995</v>
      </c>
      <c r="C7226">
        <v>29</v>
      </c>
      <c r="D7226" t="s">
        <v>42</v>
      </c>
      <c r="E7226">
        <v>46</v>
      </c>
      <c r="F7226" t="s">
        <v>763</v>
      </c>
      <c r="G7226">
        <v>1</v>
      </c>
      <c r="H7226">
        <v>3</v>
      </c>
      <c r="I7226">
        <v>1</v>
      </c>
      <c r="J7226">
        <f t="shared" si="122"/>
        <v>3</v>
      </c>
      <c r="K7226" s="8">
        <v>33</v>
      </c>
      <c r="L7226" s="8">
        <f>COUNTIFS($D$2:$D7226,D7226)</f>
        <v>307</v>
      </c>
    </row>
    <row r="7227" spans="1:12" x14ac:dyDescent="0.2">
      <c r="A7227" s="7" t="str">
        <f t="shared" si="123"/>
        <v>00036995</v>
      </c>
      <c r="B7227" s="2">
        <v>36995</v>
      </c>
      <c r="C7227">
        <v>46</v>
      </c>
      <c r="D7227" t="s">
        <v>763</v>
      </c>
      <c r="E7227">
        <v>29</v>
      </c>
      <c r="F7227" t="s">
        <v>42</v>
      </c>
      <c r="G7227">
        <v>0</v>
      </c>
      <c r="H7227">
        <v>1</v>
      </c>
      <c r="I7227">
        <v>3</v>
      </c>
      <c r="J7227">
        <f t="shared" si="122"/>
        <v>0</v>
      </c>
      <c r="K7227" s="8">
        <v>33</v>
      </c>
      <c r="L7227" s="8">
        <f>COUNTIFS($D$2:$D7227,D7227)</f>
        <v>185</v>
      </c>
    </row>
    <row r="7228" spans="1:12" x14ac:dyDescent="0.2">
      <c r="A7228" s="7" t="str">
        <f t="shared" si="123"/>
        <v>00036997</v>
      </c>
      <c r="B7228" s="2">
        <v>36997</v>
      </c>
      <c r="C7228">
        <v>51</v>
      </c>
      <c r="D7228" t="s">
        <v>768</v>
      </c>
      <c r="E7228">
        <v>31</v>
      </c>
      <c r="F7228" t="s">
        <v>447</v>
      </c>
      <c r="G7228">
        <v>1</v>
      </c>
      <c r="H7228">
        <v>1</v>
      </c>
      <c r="I7228">
        <v>0</v>
      </c>
      <c r="J7228">
        <f t="shared" si="122"/>
        <v>3</v>
      </c>
      <c r="K7228" s="8">
        <v>34</v>
      </c>
      <c r="L7228" s="8">
        <f>COUNTIFS($D$2:$D7228,D7228)</f>
        <v>350</v>
      </c>
    </row>
    <row r="7229" spans="1:12" x14ac:dyDescent="0.2">
      <c r="A7229" s="7" t="str">
        <f t="shared" si="123"/>
        <v>00036997</v>
      </c>
      <c r="B7229" s="2">
        <v>36997</v>
      </c>
      <c r="C7229">
        <v>31</v>
      </c>
      <c r="D7229" t="s">
        <v>447</v>
      </c>
      <c r="E7229">
        <v>51</v>
      </c>
      <c r="F7229" t="s">
        <v>768</v>
      </c>
      <c r="G7229">
        <v>0</v>
      </c>
      <c r="H7229">
        <v>0</v>
      </c>
      <c r="I7229">
        <v>1</v>
      </c>
      <c r="J7229">
        <f t="shared" si="122"/>
        <v>0</v>
      </c>
      <c r="K7229" s="8">
        <v>34</v>
      </c>
      <c r="L7229" s="8">
        <f>COUNTIFS($D$2:$D7229,D7229)</f>
        <v>110</v>
      </c>
    </row>
    <row r="7230" spans="1:12" x14ac:dyDescent="0.2">
      <c r="A7230" s="7" t="str">
        <f t="shared" si="123"/>
        <v>00036997</v>
      </c>
      <c r="B7230" s="2">
        <v>36997</v>
      </c>
      <c r="C7230">
        <v>46</v>
      </c>
      <c r="D7230" t="s">
        <v>763</v>
      </c>
      <c r="E7230">
        <v>18</v>
      </c>
      <c r="F7230" t="s">
        <v>12</v>
      </c>
      <c r="G7230">
        <v>1</v>
      </c>
      <c r="H7230">
        <v>2</v>
      </c>
      <c r="I7230">
        <v>0</v>
      </c>
      <c r="J7230">
        <f t="shared" si="122"/>
        <v>3</v>
      </c>
      <c r="K7230" s="8">
        <v>34</v>
      </c>
      <c r="L7230" s="8">
        <f>COUNTIFS($D$2:$D7230,D7230)</f>
        <v>186</v>
      </c>
    </row>
    <row r="7231" spans="1:12" x14ac:dyDescent="0.2">
      <c r="A7231" s="7" t="str">
        <f t="shared" si="123"/>
        <v>00036997</v>
      </c>
      <c r="B7231" s="2">
        <v>36997</v>
      </c>
      <c r="C7231">
        <v>18</v>
      </c>
      <c r="D7231" t="s">
        <v>12</v>
      </c>
      <c r="E7231">
        <v>46</v>
      </c>
      <c r="F7231" t="s">
        <v>763</v>
      </c>
      <c r="G7231">
        <v>0</v>
      </c>
      <c r="H7231">
        <v>0</v>
      </c>
      <c r="I7231">
        <v>2</v>
      </c>
      <c r="J7231">
        <f t="shared" si="122"/>
        <v>0</v>
      </c>
      <c r="K7231" s="8">
        <v>34</v>
      </c>
      <c r="L7231" s="8">
        <f>COUNTIFS($D$2:$D7231,D7231)</f>
        <v>228</v>
      </c>
    </row>
    <row r="7232" spans="1:12" x14ac:dyDescent="0.2">
      <c r="A7232" s="7" t="str">
        <f t="shared" si="123"/>
        <v>00036997</v>
      </c>
      <c r="B7232" s="2">
        <v>36997</v>
      </c>
      <c r="C7232">
        <v>16</v>
      </c>
      <c r="D7232" t="s">
        <v>37</v>
      </c>
      <c r="E7232">
        <v>19</v>
      </c>
      <c r="F7232" t="s">
        <v>40</v>
      </c>
      <c r="G7232">
        <v>1</v>
      </c>
      <c r="H7232">
        <v>2</v>
      </c>
      <c r="I7232">
        <v>3</v>
      </c>
      <c r="J7232">
        <f t="shared" si="122"/>
        <v>0</v>
      </c>
      <c r="K7232" s="8">
        <v>34</v>
      </c>
      <c r="L7232" s="8">
        <f>COUNTIFS($D$2:$D7232,D7232)</f>
        <v>350</v>
      </c>
    </row>
    <row r="7233" spans="1:12" x14ac:dyDescent="0.2">
      <c r="A7233" s="7" t="str">
        <f t="shared" si="123"/>
        <v>00036997</v>
      </c>
      <c r="B7233" s="2">
        <v>36997</v>
      </c>
      <c r="C7233">
        <v>19</v>
      </c>
      <c r="D7233" t="s">
        <v>40</v>
      </c>
      <c r="E7233">
        <v>16</v>
      </c>
      <c r="F7233" t="s">
        <v>37</v>
      </c>
      <c r="G7233">
        <v>0</v>
      </c>
      <c r="H7233">
        <v>3</v>
      </c>
      <c r="I7233">
        <v>2</v>
      </c>
      <c r="J7233">
        <f t="shared" si="122"/>
        <v>3</v>
      </c>
      <c r="K7233" s="8">
        <v>32</v>
      </c>
      <c r="L7233" s="8">
        <f>COUNTIFS($D$2:$D7233,D7233)</f>
        <v>348</v>
      </c>
    </row>
    <row r="7234" spans="1:12" x14ac:dyDescent="0.2">
      <c r="A7234" s="7" t="str">
        <f t="shared" si="123"/>
        <v>00036997</v>
      </c>
      <c r="B7234" s="2">
        <v>36997</v>
      </c>
      <c r="C7234">
        <v>34</v>
      </c>
      <c r="D7234" t="s">
        <v>445</v>
      </c>
      <c r="E7234">
        <v>50</v>
      </c>
      <c r="F7234" t="s">
        <v>767</v>
      </c>
      <c r="G7234">
        <v>1</v>
      </c>
      <c r="H7234">
        <v>1</v>
      </c>
      <c r="I7234">
        <v>2</v>
      </c>
      <c r="J7234">
        <f t="shared" ref="J7234:J7297" si="124">IF(H7234&gt;I7234,3,IF(I7234&gt;H7234,0,1))</f>
        <v>0</v>
      </c>
      <c r="K7234" s="8">
        <v>34</v>
      </c>
      <c r="L7234" s="8">
        <f>COUNTIFS($D$2:$D7234,D7234)</f>
        <v>228</v>
      </c>
    </row>
    <row r="7235" spans="1:12" x14ac:dyDescent="0.2">
      <c r="A7235" s="7" t="str">
        <f t="shared" si="123"/>
        <v>00036997</v>
      </c>
      <c r="B7235" s="2">
        <v>36997</v>
      </c>
      <c r="C7235">
        <v>50</v>
      </c>
      <c r="D7235" t="s">
        <v>767</v>
      </c>
      <c r="E7235">
        <v>34</v>
      </c>
      <c r="F7235" t="s">
        <v>445</v>
      </c>
      <c r="G7235">
        <v>0</v>
      </c>
      <c r="H7235">
        <v>2</v>
      </c>
      <c r="I7235">
        <v>1</v>
      </c>
      <c r="J7235">
        <f t="shared" si="124"/>
        <v>3</v>
      </c>
      <c r="K7235" s="8">
        <v>34</v>
      </c>
      <c r="L7235" s="8">
        <f>COUNTIFS($D$2:$D7235,D7235)</f>
        <v>160</v>
      </c>
    </row>
    <row r="7236" spans="1:12" x14ac:dyDescent="0.2">
      <c r="A7236" s="7" t="str">
        <f t="shared" si="123"/>
        <v>00036997</v>
      </c>
      <c r="B7236" s="2">
        <v>36997</v>
      </c>
      <c r="C7236">
        <v>22</v>
      </c>
      <c r="D7236" t="s">
        <v>15</v>
      </c>
      <c r="E7236">
        <v>29</v>
      </c>
      <c r="F7236" t="s">
        <v>42</v>
      </c>
      <c r="G7236">
        <v>1</v>
      </c>
      <c r="H7236">
        <v>2</v>
      </c>
      <c r="I7236">
        <v>1</v>
      </c>
      <c r="J7236">
        <f t="shared" si="124"/>
        <v>3</v>
      </c>
      <c r="K7236" s="8">
        <v>32</v>
      </c>
      <c r="L7236" s="8">
        <f>COUNTIFS($D$2:$D7236,D7236)</f>
        <v>306</v>
      </c>
    </row>
    <row r="7237" spans="1:12" x14ac:dyDescent="0.2">
      <c r="A7237" s="7" t="str">
        <f t="shared" si="123"/>
        <v>00036997</v>
      </c>
      <c r="B7237" s="2">
        <v>36997</v>
      </c>
      <c r="C7237">
        <v>29</v>
      </c>
      <c r="D7237" t="s">
        <v>42</v>
      </c>
      <c r="E7237">
        <v>22</v>
      </c>
      <c r="F7237" t="s">
        <v>15</v>
      </c>
      <c r="G7237">
        <v>0</v>
      </c>
      <c r="H7237">
        <v>1</v>
      </c>
      <c r="I7237">
        <v>2</v>
      </c>
      <c r="J7237">
        <f t="shared" si="124"/>
        <v>0</v>
      </c>
      <c r="K7237" s="8">
        <v>34</v>
      </c>
      <c r="L7237" s="8">
        <f>COUNTIFS($D$2:$D7237,D7237)</f>
        <v>308</v>
      </c>
    </row>
    <row r="7238" spans="1:12" x14ac:dyDescent="0.2">
      <c r="A7238" s="7" t="str">
        <f t="shared" si="123"/>
        <v>00036998</v>
      </c>
      <c r="B7238" s="2">
        <v>36998</v>
      </c>
      <c r="C7238">
        <v>48</v>
      </c>
      <c r="D7238" t="s">
        <v>765</v>
      </c>
      <c r="E7238">
        <v>32</v>
      </c>
      <c r="F7238" t="s">
        <v>559</v>
      </c>
      <c r="G7238">
        <v>1</v>
      </c>
      <c r="H7238">
        <v>3</v>
      </c>
      <c r="I7238">
        <v>3</v>
      </c>
      <c r="J7238">
        <f t="shared" si="124"/>
        <v>1</v>
      </c>
      <c r="K7238" s="8">
        <v>34</v>
      </c>
      <c r="L7238" s="8">
        <f>COUNTIFS($D$2:$D7238,D7238)</f>
        <v>72</v>
      </c>
    </row>
    <row r="7239" spans="1:12" x14ac:dyDescent="0.2">
      <c r="A7239" s="7" t="str">
        <f t="shared" si="123"/>
        <v>00036998</v>
      </c>
      <c r="B7239" s="2">
        <v>36998</v>
      </c>
      <c r="C7239">
        <v>32</v>
      </c>
      <c r="D7239" t="s">
        <v>559</v>
      </c>
      <c r="E7239">
        <v>48</v>
      </c>
      <c r="F7239" t="s">
        <v>765</v>
      </c>
      <c r="G7239">
        <v>0</v>
      </c>
      <c r="H7239">
        <v>3</v>
      </c>
      <c r="I7239">
        <v>3</v>
      </c>
      <c r="J7239">
        <f t="shared" si="124"/>
        <v>1</v>
      </c>
      <c r="K7239" s="8">
        <v>34</v>
      </c>
      <c r="L7239" s="8">
        <f>COUNTIFS($D$2:$D7239,D7239)</f>
        <v>350</v>
      </c>
    </row>
    <row r="7240" spans="1:12" x14ac:dyDescent="0.2">
      <c r="A7240" s="7" t="str">
        <f t="shared" si="123"/>
        <v>00036998</v>
      </c>
      <c r="B7240" s="2">
        <v>36998</v>
      </c>
      <c r="C7240">
        <v>26</v>
      </c>
      <c r="D7240" t="s">
        <v>17</v>
      </c>
      <c r="E7240">
        <v>14</v>
      </c>
      <c r="F7240" t="s">
        <v>27</v>
      </c>
      <c r="G7240">
        <v>1</v>
      </c>
      <c r="H7240">
        <v>0</v>
      </c>
      <c r="I7240">
        <v>3</v>
      </c>
      <c r="J7240">
        <f t="shared" si="124"/>
        <v>0</v>
      </c>
      <c r="K7240" s="8">
        <v>34</v>
      </c>
      <c r="L7240" s="8">
        <f>COUNTIFS($D$2:$D7240,D7240)</f>
        <v>350</v>
      </c>
    </row>
    <row r="7241" spans="1:12" x14ac:dyDescent="0.2">
      <c r="A7241" s="7" t="str">
        <f t="shared" si="123"/>
        <v>00036998</v>
      </c>
      <c r="B7241" s="2">
        <v>36998</v>
      </c>
      <c r="C7241">
        <v>14</v>
      </c>
      <c r="D7241" t="s">
        <v>27</v>
      </c>
      <c r="E7241">
        <v>26</v>
      </c>
      <c r="F7241" t="s">
        <v>17</v>
      </c>
      <c r="G7241">
        <v>0</v>
      </c>
      <c r="H7241">
        <v>3</v>
      </c>
      <c r="I7241">
        <v>0</v>
      </c>
      <c r="J7241">
        <f t="shared" si="124"/>
        <v>3</v>
      </c>
      <c r="K7241" s="8">
        <v>33</v>
      </c>
      <c r="L7241" s="8">
        <f>COUNTIFS($D$2:$D7241,D7241)</f>
        <v>349</v>
      </c>
    </row>
    <row r="7242" spans="1:12" x14ac:dyDescent="0.2">
      <c r="A7242" s="7" t="str">
        <f t="shared" si="123"/>
        <v>00037002</v>
      </c>
      <c r="B7242" s="2">
        <v>37002</v>
      </c>
      <c r="C7242">
        <v>10</v>
      </c>
      <c r="D7242" t="s">
        <v>47</v>
      </c>
      <c r="E7242">
        <v>16</v>
      </c>
      <c r="F7242" t="s">
        <v>37</v>
      </c>
      <c r="G7242">
        <v>1</v>
      </c>
      <c r="H7242">
        <v>4</v>
      </c>
      <c r="I7242">
        <v>1</v>
      </c>
      <c r="J7242">
        <f t="shared" si="124"/>
        <v>3</v>
      </c>
      <c r="K7242" s="8">
        <v>34</v>
      </c>
      <c r="L7242" s="8">
        <f>COUNTIFS($D$2:$D7242,D7242)</f>
        <v>350</v>
      </c>
    </row>
    <row r="7243" spans="1:12" x14ac:dyDescent="0.2">
      <c r="A7243" s="7" t="str">
        <f t="shared" si="123"/>
        <v>00037002</v>
      </c>
      <c r="B7243" s="2">
        <v>37002</v>
      </c>
      <c r="C7243">
        <v>16</v>
      </c>
      <c r="D7243" t="s">
        <v>37</v>
      </c>
      <c r="E7243">
        <v>10</v>
      </c>
      <c r="F7243" t="s">
        <v>47</v>
      </c>
      <c r="G7243">
        <v>0</v>
      </c>
      <c r="H7243">
        <v>1</v>
      </c>
      <c r="I7243">
        <v>4</v>
      </c>
      <c r="J7243">
        <f t="shared" si="124"/>
        <v>0</v>
      </c>
      <c r="K7243" s="8">
        <v>35</v>
      </c>
      <c r="L7243" s="8">
        <f>COUNTIFS($D$2:$D7243,D7243)</f>
        <v>351</v>
      </c>
    </row>
    <row r="7244" spans="1:12" x14ac:dyDescent="0.2">
      <c r="A7244" s="7" t="str">
        <f t="shared" si="123"/>
        <v>00037002</v>
      </c>
      <c r="B7244" s="2">
        <v>37002</v>
      </c>
      <c r="C7244">
        <v>32</v>
      </c>
      <c r="D7244" t="s">
        <v>559</v>
      </c>
      <c r="E7244">
        <v>23</v>
      </c>
      <c r="F7244" t="s">
        <v>50</v>
      </c>
      <c r="G7244">
        <v>1</v>
      </c>
      <c r="H7244">
        <v>0</v>
      </c>
      <c r="I7244">
        <v>0</v>
      </c>
      <c r="J7244">
        <f t="shared" si="124"/>
        <v>1</v>
      </c>
      <c r="K7244" s="8">
        <v>35</v>
      </c>
      <c r="L7244" s="8">
        <f>COUNTIFS($D$2:$D7244,D7244)</f>
        <v>351</v>
      </c>
    </row>
    <row r="7245" spans="1:12" x14ac:dyDescent="0.2">
      <c r="A7245" s="7" t="str">
        <f t="shared" si="123"/>
        <v>00037002</v>
      </c>
      <c r="B7245" s="2">
        <v>37002</v>
      </c>
      <c r="C7245">
        <v>23</v>
      </c>
      <c r="D7245" t="s">
        <v>50</v>
      </c>
      <c r="E7245">
        <v>32</v>
      </c>
      <c r="F7245" t="s">
        <v>559</v>
      </c>
      <c r="G7245">
        <v>0</v>
      </c>
      <c r="H7245">
        <v>0</v>
      </c>
      <c r="I7245">
        <v>0</v>
      </c>
      <c r="J7245">
        <f t="shared" si="124"/>
        <v>1</v>
      </c>
      <c r="K7245" s="8">
        <v>33</v>
      </c>
      <c r="L7245" s="8">
        <f>COUNTIFS($D$2:$D7245,D7245)</f>
        <v>349</v>
      </c>
    </row>
    <row r="7246" spans="1:12" x14ac:dyDescent="0.2">
      <c r="A7246" s="7" t="str">
        <f t="shared" si="123"/>
        <v>00037002</v>
      </c>
      <c r="B7246" s="2">
        <v>37002</v>
      </c>
      <c r="C7246">
        <v>52</v>
      </c>
      <c r="D7246" t="s">
        <v>769</v>
      </c>
      <c r="E7246">
        <v>46</v>
      </c>
      <c r="F7246" t="s">
        <v>763</v>
      </c>
      <c r="G7246">
        <v>1</v>
      </c>
      <c r="H7246">
        <v>2</v>
      </c>
      <c r="I7246">
        <v>0</v>
      </c>
      <c r="J7246">
        <f t="shared" si="124"/>
        <v>3</v>
      </c>
      <c r="K7246" s="8">
        <v>33</v>
      </c>
      <c r="L7246" s="8">
        <f>COUNTIFS($D$2:$D7246,D7246)</f>
        <v>71</v>
      </c>
    </row>
    <row r="7247" spans="1:12" x14ac:dyDescent="0.2">
      <c r="A7247" s="7" t="str">
        <f t="shared" si="123"/>
        <v>00037002</v>
      </c>
      <c r="B7247" s="2">
        <v>37002</v>
      </c>
      <c r="C7247">
        <v>46</v>
      </c>
      <c r="D7247" t="s">
        <v>763</v>
      </c>
      <c r="E7247">
        <v>52</v>
      </c>
      <c r="F7247" t="s">
        <v>769</v>
      </c>
      <c r="G7247">
        <v>0</v>
      </c>
      <c r="H7247">
        <v>0</v>
      </c>
      <c r="I7247">
        <v>2</v>
      </c>
      <c r="J7247">
        <f t="shared" si="124"/>
        <v>0</v>
      </c>
      <c r="K7247" s="8">
        <v>35</v>
      </c>
      <c r="L7247" s="8">
        <f>COUNTIFS($D$2:$D7247,D7247)</f>
        <v>187</v>
      </c>
    </row>
    <row r="7248" spans="1:12" x14ac:dyDescent="0.2">
      <c r="A7248" s="7" t="str">
        <f t="shared" si="123"/>
        <v>00037002</v>
      </c>
      <c r="B7248" s="2">
        <v>37002</v>
      </c>
      <c r="C7248">
        <v>14</v>
      </c>
      <c r="D7248" t="s">
        <v>27</v>
      </c>
      <c r="E7248">
        <v>48</v>
      </c>
      <c r="F7248" t="s">
        <v>765</v>
      </c>
      <c r="G7248">
        <v>1</v>
      </c>
      <c r="H7248">
        <v>0</v>
      </c>
      <c r="I7248">
        <v>1</v>
      </c>
      <c r="J7248">
        <f t="shared" si="124"/>
        <v>0</v>
      </c>
      <c r="K7248" s="8">
        <v>34</v>
      </c>
      <c r="L7248" s="8">
        <f>COUNTIFS($D$2:$D7248,D7248)</f>
        <v>350</v>
      </c>
    </row>
    <row r="7249" spans="1:12" x14ac:dyDescent="0.2">
      <c r="A7249" s="7" t="str">
        <f t="shared" si="123"/>
        <v>00037002</v>
      </c>
      <c r="B7249" s="2">
        <v>37002</v>
      </c>
      <c r="C7249">
        <v>48</v>
      </c>
      <c r="D7249" t="s">
        <v>765</v>
      </c>
      <c r="E7249">
        <v>14</v>
      </c>
      <c r="F7249" t="s">
        <v>27</v>
      </c>
      <c r="G7249">
        <v>0</v>
      </c>
      <c r="H7249">
        <v>1</v>
      </c>
      <c r="I7249">
        <v>0</v>
      </c>
      <c r="J7249">
        <f t="shared" si="124"/>
        <v>3</v>
      </c>
      <c r="K7249" s="8">
        <v>35</v>
      </c>
      <c r="L7249" s="8">
        <f>COUNTIFS($D$2:$D7249,D7249)</f>
        <v>73</v>
      </c>
    </row>
    <row r="7250" spans="1:12" x14ac:dyDescent="0.2">
      <c r="A7250" s="7" t="str">
        <f t="shared" si="123"/>
        <v>00037002</v>
      </c>
      <c r="B7250" s="2">
        <v>37002</v>
      </c>
      <c r="C7250">
        <v>50</v>
      </c>
      <c r="D7250" t="s">
        <v>767</v>
      </c>
      <c r="E7250">
        <v>51</v>
      </c>
      <c r="F7250" t="s">
        <v>768</v>
      </c>
      <c r="G7250">
        <v>1</v>
      </c>
      <c r="H7250">
        <v>2</v>
      </c>
      <c r="I7250">
        <v>0</v>
      </c>
      <c r="J7250">
        <f t="shared" si="124"/>
        <v>3</v>
      </c>
      <c r="K7250" s="8">
        <v>35</v>
      </c>
      <c r="L7250" s="8">
        <f>COUNTIFS($D$2:$D7250,D7250)</f>
        <v>161</v>
      </c>
    </row>
    <row r="7251" spans="1:12" x14ac:dyDescent="0.2">
      <c r="A7251" s="7" t="str">
        <f t="shared" si="123"/>
        <v>00037002</v>
      </c>
      <c r="B7251" s="2">
        <v>37002</v>
      </c>
      <c r="C7251">
        <v>51</v>
      </c>
      <c r="D7251" t="s">
        <v>768</v>
      </c>
      <c r="E7251">
        <v>50</v>
      </c>
      <c r="F7251" t="s">
        <v>767</v>
      </c>
      <c r="G7251">
        <v>0</v>
      </c>
      <c r="H7251">
        <v>0</v>
      </c>
      <c r="I7251">
        <v>2</v>
      </c>
      <c r="J7251">
        <f t="shared" si="124"/>
        <v>0</v>
      </c>
      <c r="K7251" s="8">
        <v>35</v>
      </c>
      <c r="L7251" s="8">
        <f>COUNTIFS($D$2:$D7251,D7251)</f>
        <v>351</v>
      </c>
    </row>
    <row r="7252" spans="1:12" x14ac:dyDescent="0.2">
      <c r="A7252" s="7" t="str">
        <f t="shared" si="123"/>
        <v>00037002</v>
      </c>
      <c r="B7252" s="2">
        <v>37002</v>
      </c>
      <c r="C7252">
        <v>18</v>
      </c>
      <c r="D7252" t="s">
        <v>12</v>
      </c>
      <c r="E7252">
        <v>34</v>
      </c>
      <c r="F7252" t="s">
        <v>445</v>
      </c>
      <c r="G7252">
        <v>1</v>
      </c>
      <c r="H7252">
        <v>0</v>
      </c>
      <c r="I7252">
        <v>3</v>
      </c>
      <c r="J7252">
        <f t="shared" si="124"/>
        <v>0</v>
      </c>
      <c r="K7252" s="8">
        <v>35</v>
      </c>
      <c r="L7252" s="8">
        <f>COUNTIFS($D$2:$D7252,D7252)</f>
        <v>229</v>
      </c>
    </row>
    <row r="7253" spans="1:12" x14ac:dyDescent="0.2">
      <c r="A7253" s="7" t="str">
        <f t="shared" si="123"/>
        <v>00037002</v>
      </c>
      <c r="B7253" s="2">
        <v>37002</v>
      </c>
      <c r="C7253">
        <v>34</v>
      </c>
      <c r="D7253" t="s">
        <v>445</v>
      </c>
      <c r="E7253">
        <v>18</v>
      </c>
      <c r="F7253" t="s">
        <v>12</v>
      </c>
      <c r="G7253">
        <v>0</v>
      </c>
      <c r="H7253">
        <v>3</v>
      </c>
      <c r="I7253">
        <v>0</v>
      </c>
      <c r="J7253">
        <f t="shared" si="124"/>
        <v>3</v>
      </c>
      <c r="K7253" s="8">
        <v>35</v>
      </c>
      <c r="L7253" s="8">
        <f>COUNTIFS($D$2:$D7253,D7253)</f>
        <v>229</v>
      </c>
    </row>
    <row r="7254" spans="1:12" x14ac:dyDescent="0.2">
      <c r="A7254" s="7" t="str">
        <f t="shared" si="123"/>
        <v>00037002</v>
      </c>
      <c r="B7254" s="2">
        <v>37002</v>
      </c>
      <c r="C7254">
        <v>21</v>
      </c>
      <c r="D7254" t="s">
        <v>10</v>
      </c>
      <c r="E7254">
        <v>20</v>
      </c>
      <c r="F7254" t="s">
        <v>45</v>
      </c>
      <c r="G7254">
        <v>1</v>
      </c>
      <c r="H7254">
        <v>1</v>
      </c>
      <c r="I7254">
        <v>1</v>
      </c>
      <c r="J7254">
        <f t="shared" si="124"/>
        <v>1</v>
      </c>
      <c r="K7254" s="8">
        <v>34</v>
      </c>
      <c r="L7254" s="8">
        <f>COUNTIFS($D$2:$D7254,D7254)</f>
        <v>350</v>
      </c>
    </row>
    <row r="7255" spans="1:12" x14ac:dyDescent="0.2">
      <c r="A7255" s="7" t="str">
        <f t="shared" si="123"/>
        <v>00037002</v>
      </c>
      <c r="B7255" s="2">
        <v>37002</v>
      </c>
      <c r="C7255">
        <v>20</v>
      </c>
      <c r="D7255" t="s">
        <v>45</v>
      </c>
      <c r="E7255">
        <v>21</v>
      </c>
      <c r="F7255" t="s">
        <v>10</v>
      </c>
      <c r="G7255">
        <v>0</v>
      </c>
      <c r="H7255">
        <v>1</v>
      </c>
      <c r="I7255">
        <v>1</v>
      </c>
      <c r="J7255">
        <f t="shared" si="124"/>
        <v>1</v>
      </c>
      <c r="K7255" s="8">
        <v>35</v>
      </c>
      <c r="L7255" s="8">
        <f>COUNTIFS($D$2:$D7255,D7255)</f>
        <v>199</v>
      </c>
    </row>
    <row r="7256" spans="1:12" x14ac:dyDescent="0.2">
      <c r="A7256" s="7" t="str">
        <f t="shared" si="123"/>
        <v>00037002</v>
      </c>
      <c r="B7256" s="2">
        <v>37002</v>
      </c>
      <c r="C7256">
        <v>31</v>
      </c>
      <c r="D7256" t="s">
        <v>447</v>
      </c>
      <c r="E7256">
        <v>22</v>
      </c>
      <c r="F7256" t="s">
        <v>15</v>
      </c>
      <c r="G7256">
        <v>1</v>
      </c>
      <c r="H7256">
        <v>1</v>
      </c>
      <c r="I7256">
        <v>1</v>
      </c>
      <c r="J7256">
        <f t="shared" si="124"/>
        <v>1</v>
      </c>
      <c r="K7256" s="8">
        <v>35</v>
      </c>
      <c r="L7256" s="8">
        <f>COUNTIFS($D$2:$D7256,D7256)</f>
        <v>111</v>
      </c>
    </row>
    <row r="7257" spans="1:12" x14ac:dyDescent="0.2">
      <c r="A7257" s="7" t="str">
        <f t="shared" si="123"/>
        <v>00037002</v>
      </c>
      <c r="B7257" s="2">
        <v>37002</v>
      </c>
      <c r="C7257">
        <v>22</v>
      </c>
      <c r="D7257" t="s">
        <v>15</v>
      </c>
      <c r="E7257">
        <v>31</v>
      </c>
      <c r="F7257" t="s">
        <v>447</v>
      </c>
      <c r="G7257">
        <v>0</v>
      </c>
      <c r="H7257">
        <v>1</v>
      </c>
      <c r="I7257">
        <v>1</v>
      </c>
      <c r="J7257">
        <f t="shared" si="124"/>
        <v>1</v>
      </c>
      <c r="K7257" s="8">
        <v>33</v>
      </c>
      <c r="L7257" s="8">
        <f>COUNTIFS($D$2:$D7257,D7257)</f>
        <v>307</v>
      </c>
    </row>
    <row r="7258" spans="1:12" x14ac:dyDescent="0.2">
      <c r="A7258" s="7" t="str">
        <f t="shared" si="123"/>
        <v>00037002</v>
      </c>
      <c r="B7258" s="2">
        <v>37002</v>
      </c>
      <c r="C7258">
        <v>29</v>
      </c>
      <c r="D7258" t="s">
        <v>42</v>
      </c>
      <c r="E7258">
        <v>49</v>
      </c>
      <c r="F7258" t="s">
        <v>766</v>
      </c>
      <c r="G7258">
        <v>1</v>
      </c>
      <c r="H7258">
        <v>0</v>
      </c>
      <c r="I7258">
        <v>2</v>
      </c>
      <c r="J7258">
        <f t="shared" si="124"/>
        <v>0</v>
      </c>
      <c r="K7258" s="8">
        <v>35</v>
      </c>
      <c r="L7258" s="8">
        <f>COUNTIFS($D$2:$D7258,D7258)</f>
        <v>309</v>
      </c>
    </row>
    <row r="7259" spans="1:12" x14ac:dyDescent="0.2">
      <c r="A7259" s="7" t="str">
        <f t="shared" si="123"/>
        <v>00037002</v>
      </c>
      <c r="B7259" s="2">
        <v>37002</v>
      </c>
      <c r="C7259">
        <v>49</v>
      </c>
      <c r="D7259" t="s">
        <v>766</v>
      </c>
      <c r="E7259">
        <v>29</v>
      </c>
      <c r="F7259" t="s">
        <v>42</v>
      </c>
      <c r="G7259">
        <v>0</v>
      </c>
      <c r="H7259">
        <v>2</v>
      </c>
      <c r="I7259">
        <v>0</v>
      </c>
      <c r="J7259">
        <f t="shared" si="124"/>
        <v>3</v>
      </c>
      <c r="K7259" s="8">
        <v>34</v>
      </c>
      <c r="L7259" s="8">
        <f>COUNTIFS($D$2:$D7259,D7259)</f>
        <v>350</v>
      </c>
    </row>
    <row r="7260" spans="1:12" x14ac:dyDescent="0.2">
      <c r="A7260" s="7" t="str">
        <f t="shared" si="123"/>
        <v>00037003</v>
      </c>
      <c r="B7260" s="2">
        <v>37003</v>
      </c>
      <c r="C7260">
        <v>19</v>
      </c>
      <c r="D7260" t="s">
        <v>40</v>
      </c>
      <c r="E7260">
        <v>26</v>
      </c>
      <c r="F7260" t="s">
        <v>17</v>
      </c>
      <c r="G7260">
        <v>1</v>
      </c>
      <c r="H7260">
        <v>3</v>
      </c>
      <c r="I7260">
        <v>1</v>
      </c>
      <c r="J7260">
        <f t="shared" si="124"/>
        <v>3</v>
      </c>
      <c r="K7260" s="8">
        <v>33</v>
      </c>
      <c r="L7260" s="8">
        <f>COUNTIFS($D$2:$D7260,D7260)</f>
        <v>349</v>
      </c>
    </row>
    <row r="7261" spans="1:12" x14ac:dyDescent="0.2">
      <c r="A7261" s="7" t="str">
        <f t="shared" si="123"/>
        <v>00037003</v>
      </c>
      <c r="B7261" s="2">
        <v>37003</v>
      </c>
      <c r="C7261">
        <v>26</v>
      </c>
      <c r="D7261" t="s">
        <v>17</v>
      </c>
      <c r="E7261">
        <v>19</v>
      </c>
      <c r="F7261" t="s">
        <v>40</v>
      </c>
      <c r="G7261">
        <v>0</v>
      </c>
      <c r="H7261">
        <v>1</v>
      </c>
      <c r="I7261">
        <v>3</v>
      </c>
      <c r="J7261">
        <f t="shared" si="124"/>
        <v>0</v>
      </c>
      <c r="K7261" s="8">
        <v>35</v>
      </c>
      <c r="L7261" s="8">
        <f>COUNTIFS($D$2:$D7261,D7261)</f>
        <v>351</v>
      </c>
    </row>
    <row r="7262" spans="1:12" x14ac:dyDescent="0.2">
      <c r="A7262" s="7" t="str">
        <f t="shared" si="123"/>
        <v>00037009</v>
      </c>
      <c r="B7262" s="2">
        <v>37009</v>
      </c>
      <c r="C7262">
        <v>51</v>
      </c>
      <c r="D7262" t="s">
        <v>768</v>
      </c>
      <c r="E7262">
        <v>19</v>
      </c>
      <c r="F7262" t="s">
        <v>40</v>
      </c>
      <c r="G7262">
        <v>1</v>
      </c>
      <c r="H7262">
        <v>0</v>
      </c>
      <c r="I7262">
        <v>2</v>
      </c>
      <c r="J7262">
        <f t="shared" si="124"/>
        <v>0</v>
      </c>
      <c r="K7262" s="8">
        <v>36</v>
      </c>
      <c r="L7262" s="8">
        <f>COUNTIFS($D$2:$D7262,D7262)</f>
        <v>352</v>
      </c>
    </row>
    <row r="7263" spans="1:12" x14ac:dyDescent="0.2">
      <c r="A7263" s="7" t="str">
        <f t="shared" si="123"/>
        <v>00037009</v>
      </c>
      <c r="B7263" s="2">
        <v>37009</v>
      </c>
      <c r="C7263">
        <v>19</v>
      </c>
      <c r="D7263" t="s">
        <v>40</v>
      </c>
      <c r="E7263">
        <v>51</v>
      </c>
      <c r="F7263" t="s">
        <v>768</v>
      </c>
      <c r="G7263">
        <v>0</v>
      </c>
      <c r="H7263">
        <v>2</v>
      </c>
      <c r="I7263">
        <v>0</v>
      </c>
      <c r="J7263">
        <f t="shared" si="124"/>
        <v>3</v>
      </c>
      <c r="K7263" s="8">
        <v>34</v>
      </c>
      <c r="L7263" s="8">
        <f>COUNTIFS($D$2:$D7263,D7263)</f>
        <v>350</v>
      </c>
    </row>
    <row r="7264" spans="1:12" x14ac:dyDescent="0.2">
      <c r="A7264" s="7" t="str">
        <f t="shared" si="123"/>
        <v>00037009</v>
      </c>
      <c r="B7264" s="2">
        <v>37009</v>
      </c>
      <c r="C7264">
        <v>46</v>
      </c>
      <c r="D7264" t="s">
        <v>763</v>
      </c>
      <c r="E7264">
        <v>10</v>
      </c>
      <c r="F7264" t="s">
        <v>47</v>
      </c>
      <c r="G7264">
        <v>1</v>
      </c>
      <c r="H7264">
        <v>1</v>
      </c>
      <c r="I7264">
        <v>2</v>
      </c>
      <c r="J7264">
        <f t="shared" si="124"/>
        <v>0</v>
      </c>
      <c r="K7264" s="8">
        <v>36</v>
      </c>
      <c r="L7264" s="8">
        <f>COUNTIFS($D$2:$D7264,D7264)</f>
        <v>188</v>
      </c>
    </row>
    <row r="7265" spans="1:12" x14ac:dyDescent="0.2">
      <c r="A7265" s="7" t="str">
        <f t="shared" si="123"/>
        <v>00037009</v>
      </c>
      <c r="B7265" s="2">
        <v>37009</v>
      </c>
      <c r="C7265">
        <v>10</v>
      </c>
      <c r="D7265" t="s">
        <v>47</v>
      </c>
      <c r="E7265">
        <v>46</v>
      </c>
      <c r="F7265" t="s">
        <v>763</v>
      </c>
      <c r="G7265">
        <v>0</v>
      </c>
      <c r="H7265">
        <v>2</v>
      </c>
      <c r="I7265">
        <v>1</v>
      </c>
      <c r="J7265">
        <f t="shared" si="124"/>
        <v>3</v>
      </c>
      <c r="K7265" s="8">
        <v>35</v>
      </c>
      <c r="L7265" s="8">
        <f>COUNTIFS($D$2:$D7265,D7265)</f>
        <v>351</v>
      </c>
    </row>
    <row r="7266" spans="1:12" x14ac:dyDescent="0.2">
      <c r="A7266" s="7" t="str">
        <f t="shared" si="123"/>
        <v>00037009</v>
      </c>
      <c r="B7266" s="2">
        <v>37009</v>
      </c>
      <c r="C7266">
        <v>16</v>
      </c>
      <c r="D7266" t="s">
        <v>37</v>
      </c>
      <c r="E7266">
        <v>52</v>
      </c>
      <c r="F7266" t="s">
        <v>769</v>
      </c>
      <c r="G7266">
        <v>1</v>
      </c>
      <c r="H7266">
        <v>2</v>
      </c>
      <c r="I7266">
        <v>1</v>
      </c>
      <c r="J7266">
        <f t="shared" si="124"/>
        <v>3</v>
      </c>
      <c r="K7266" s="8">
        <v>36</v>
      </c>
      <c r="L7266" s="8">
        <f>COUNTIFS($D$2:$D7266,D7266)</f>
        <v>352</v>
      </c>
    </row>
    <row r="7267" spans="1:12" x14ac:dyDescent="0.2">
      <c r="A7267" s="7" t="str">
        <f t="shared" si="123"/>
        <v>00037009</v>
      </c>
      <c r="B7267" s="2">
        <v>37009</v>
      </c>
      <c r="C7267">
        <v>52</v>
      </c>
      <c r="D7267" t="s">
        <v>769</v>
      </c>
      <c r="E7267">
        <v>16</v>
      </c>
      <c r="F7267" t="s">
        <v>37</v>
      </c>
      <c r="G7267">
        <v>0</v>
      </c>
      <c r="H7267">
        <v>1</v>
      </c>
      <c r="I7267">
        <v>2</v>
      </c>
      <c r="J7267">
        <f t="shared" si="124"/>
        <v>0</v>
      </c>
      <c r="K7267" s="8">
        <v>34</v>
      </c>
      <c r="L7267" s="8">
        <f>COUNTIFS($D$2:$D7267,D7267)</f>
        <v>72</v>
      </c>
    </row>
    <row r="7268" spans="1:12" x14ac:dyDescent="0.2">
      <c r="A7268" s="7" t="str">
        <f t="shared" si="123"/>
        <v>00037009</v>
      </c>
      <c r="B7268" s="2">
        <v>37009</v>
      </c>
      <c r="C7268">
        <v>49</v>
      </c>
      <c r="D7268" t="s">
        <v>766</v>
      </c>
      <c r="E7268">
        <v>14</v>
      </c>
      <c r="F7268" t="s">
        <v>27</v>
      </c>
      <c r="G7268">
        <v>1</v>
      </c>
      <c r="H7268">
        <v>2</v>
      </c>
      <c r="I7268">
        <v>0</v>
      </c>
      <c r="J7268">
        <f t="shared" si="124"/>
        <v>3</v>
      </c>
      <c r="K7268" s="8">
        <v>35</v>
      </c>
      <c r="L7268" s="8">
        <f>COUNTIFS($D$2:$D7268,D7268)</f>
        <v>351</v>
      </c>
    </row>
    <row r="7269" spans="1:12" x14ac:dyDescent="0.2">
      <c r="A7269" s="7" t="str">
        <f t="shared" si="123"/>
        <v>00037009</v>
      </c>
      <c r="B7269" s="2">
        <v>37009</v>
      </c>
      <c r="C7269">
        <v>14</v>
      </c>
      <c r="D7269" t="s">
        <v>27</v>
      </c>
      <c r="E7269">
        <v>49</v>
      </c>
      <c r="F7269" t="s">
        <v>766</v>
      </c>
      <c r="G7269">
        <v>0</v>
      </c>
      <c r="H7269">
        <v>0</v>
      </c>
      <c r="I7269">
        <v>2</v>
      </c>
      <c r="J7269">
        <f t="shared" si="124"/>
        <v>0</v>
      </c>
      <c r="K7269" s="8">
        <v>35</v>
      </c>
      <c r="L7269" s="8">
        <f>COUNTIFS($D$2:$D7269,D7269)</f>
        <v>351</v>
      </c>
    </row>
    <row r="7270" spans="1:12" x14ac:dyDescent="0.2">
      <c r="A7270" s="7" t="str">
        <f t="shared" si="123"/>
        <v>00037009</v>
      </c>
      <c r="B7270" s="2">
        <v>37009</v>
      </c>
      <c r="C7270">
        <v>20</v>
      </c>
      <c r="D7270" t="s">
        <v>45</v>
      </c>
      <c r="E7270">
        <v>29</v>
      </c>
      <c r="F7270" t="s">
        <v>42</v>
      </c>
      <c r="G7270">
        <v>1</v>
      </c>
      <c r="H7270">
        <v>1</v>
      </c>
      <c r="I7270">
        <v>0</v>
      </c>
      <c r="J7270">
        <f t="shared" si="124"/>
        <v>3</v>
      </c>
      <c r="K7270" s="8">
        <v>36</v>
      </c>
      <c r="L7270" s="8">
        <f>COUNTIFS($D$2:$D7270,D7270)</f>
        <v>200</v>
      </c>
    </row>
    <row r="7271" spans="1:12" x14ac:dyDescent="0.2">
      <c r="A7271" s="7" t="str">
        <f t="shared" si="123"/>
        <v>00037009</v>
      </c>
      <c r="B7271" s="2">
        <v>37009</v>
      </c>
      <c r="C7271">
        <v>29</v>
      </c>
      <c r="D7271" t="s">
        <v>42</v>
      </c>
      <c r="E7271">
        <v>20</v>
      </c>
      <c r="F7271" t="s">
        <v>45</v>
      </c>
      <c r="G7271">
        <v>0</v>
      </c>
      <c r="H7271">
        <v>0</v>
      </c>
      <c r="I7271">
        <v>1</v>
      </c>
      <c r="J7271">
        <f t="shared" si="124"/>
        <v>0</v>
      </c>
      <c r="K7271" s="8">
        <v>36</v>
      </c>
      <c r="L7271" s="8">
        <f>COUNTIFS($D$2:$D7271,D7271)</f>
        <v>310</v>
      </c>
    </row>
    <row r="7272" spans="1:12" x14ac:dyDescent="0.2">
      <c r="A7272" s="7" t="str">
        <f t="shared" si="123"/>
        <v>00037009</v>
      </c>
      <c r="B7272" s="2">
        <v>37009</v>
      </c>
      <c r="C7272">
        <v>34</v>
      </c>
      <c r="D7272" t="s">
        <v>445</v>
      </c>
      <c r="E7272">
        <v>21</v>
      </c>
      <c r="F7272" t="s">
        <v>10</v>
      </c>
      <c r="G7272">
        <v>1</v>
      </c>
      <c r="H7272">
        <v>0</v>
      </c>
      <c r="I7272">
        <v>2</v>
      </c>
      <c r="J7272">
        <f t="shared" si="124"/>
        <v>0</v>
      </c>
      <c r="K7272" s="8">
        <v>36</v>
      </c>
      <c r="L7272" s="8">
        <f>COUNTIFS($D$2:$D7272,D7272)</f>
        <v>230</v>
      </c>
    </row>
    <row r="7273" spans="1:12" x14ac:dyDescent="0.2">
      <c r="A7273" s="7" t="str">
        <f t="shared" si="123"/>
        <v>00037009</v>
      </c>
      <c r="B7273" s="2">
        <v>37009</v>
      </c>
      <c r="C7273">
        <v>21</v>
      </c>
      <c r="D7273" t="s">
        <v>10</v>
      </c>
      <c r="E7273">
        <v>34</v>
      </c>
      <c r="F7273" t="s">
        <v>445</v>
      </c>
      <c r="G7273">
        <v>0</v>
      </c>
      <c r="H7273">
        <v>2</v>
      </c>
      <c r="I7273">
        <v>0</v>
      </c>
      <c r="J7273">
        <f t="shared" si="124"/>
        <v>3</v>
      </c>
      <c r="K7273" s="8">
        <v>35</v>
      </c>
      <c r="L7273" s="8">
        <f>COUNTIFS($D$2:$D7273,D7273)</f>
        <v>351</v>
      </c>
    </row>
    <row r="7274" spans="1:12" x14ac:dyDescent="0.2">
      <c r="A7274" s="7" t="str">
        <f t="shared" si="123"/>
        <v>00037009</v>
      </c>
      <c r="B7274" s="2">
        <v>37009</v>
      </c>
      <c r="C7274">
        <v>22</v>
      </c>
      <c r="D7274" t="s">
        <v>15</v>
      </c>
      <c r="E7274">
        <v>18</v>
      </c>
      <c r="F7274" t="s">
        <v>12</v>
      </c>
      <c r="G7274">
        <v>1</v>
      </c>
      <c r="H7274">
        <v>1</v>
      </c>
      <c r="I7274">
        <v>0</v>
      </c>
      <c r="J7274">
        <f t="shared" si="124"/>
        <v>3</v>
      </c>
      <c r="K7274" s="8">
        <v>34</v>
      </c>
      <c r="L7274" s="8">
        <f>COUNTIFS($D$2:$D7274,D7274)</f>
        <v>308</v>
      </c>
    </row>
    <row r="7275" spans="1:12" x14ac:dyDescent="0.2">
      <c r="A7275" s="7" t="str">
        <f t="shared" si="123"/>
        <v>00037009</v>
      </c>
      <c r="B7275" s="2">
        <v>37009</v>
      </c>
      <c r="C7275">
        <v>18</v>
      </c>
      <c r="D7275" t="s">
        <v>12</v>
      </c>
      <c r="E7275">
        <v>22</v>
      </c>
      <c r="F7275" t="s">
        <v>15</v>
      </c>
      <c r="G7275">
        <v>0</v>
      </c>
      <c r="H7275">
        <v>0</v>
      </c>
      <c r="I7275">
        <v>1</v>
      </c>
      <c r="J7275">
        <f t="shared" si="124"/>
        <v>0</v>
      </c>
      <c r="K7275" s="8">
        <v>36</v>
      </c>
      <c r="L7275" s="8">
        <f>COUNTIFS($D$2:$D7275,D7275)</f>
        <v>230</v>
      </c>
    </row>
    <row r="7276" spans="1:12" x14ac:dyDescent="0.2">
      <c r="A7276" s="7" t="str">
        <f t="shared" si="123"/>
        <v>00037009</v>
      </c>
      <c r="B7276" s="2">
        <v>37009</v>
      </c>
      <c r="C7276">
        <v>23</v>
      </c>
      <c r="D7276" t="s">
        <v>50</v>
      </c>
      <c r="E7276">
        <v>31</v>
      </c>
      <c r="F7276" t="s">
        <v>447</v>
      </c>
      <c r="G7276">
        <v>1</v>
      </c>
      <c r="H7276">
        <v>0</v>
      </c>
      <c r="I7276">
        <v>1</v>
      </c>
      <c r="J7276">
        <f t="shared" si="124"/>
        <v>0</v>
      </c>
      <c r="K7276" s="8">
        <v>34</v>
      </c>
      <c r="L7276" s="8">
        <f>COUNTIFS($D$2:$D7276,D7276)</f>
        <v>350</v>
      </c>
    </row>
    <row r="7277" spans="1:12" x14ac:dyDescent="0.2">
      <c r="A7277" s="7" t="str">
        <f t="shared" si="123"/>
        <v>00037009</v>
      </c>
      <c r="B7277" s="2">
        <v>37009</v>
      </c>
      <c r="C7277">
        <v>31</v>
      </c>
      <c r="D7277" t="s">
        <v>447</v>
      </c>
      <c r="E7277">
        <v>23</v>
      </c>
      <c r="F7277" t="s">
        <v>50</v>
      </c>
      <c r="G7277">
        <v>0</v>
      </c>
      <c r="H7277">
        <v>1</v>
      </c>
      <c r="I7277">
        <v>0</v>
      </c>
      <c r="J7277">
        <f t="shared" si="124"/>
        <v>3</v>
      </c>
      <c r="K7277" s="8">
        <v>36</v>
      </c>
      <c r="L7277" s="8">
        <f>COUNTIFS($D$2:$D7277,D7277)</f>
        <v>112</v>
      </c>
    </row>
    <row r="7278" spans="1:12" x14ac:dyDescent="0.2">
      <c r="A7278" s="7" t="str">
        <f t="shared" ref="A7278:A7333" si="125">_xlfn.CONCAT("000", B7278)</f>
        <v>00037009</v>
      </c>
      <c r="B7278" s="2">
        <v>37009</v>
      </c>
      <c r="C7278">
        <v>26</v>
      </c>
      <c r="D7278" t="s">
        <v>17</v>
      </c>
      <c r="E7278">
        <v>32</v>
      </c>
      <c r="F7278" t="s">
        <v>559</v>
      </c>
      <c r="G7278">
        <v>1</v>
      </c>
      <c r="H7278">
        <v>0</v>
      </c>
      <c r="I7278">
        <v>0</v>
      </c>
      <c r="J7278">
        <f t="shared" si="124"/>
        <v>1</v>
      </c>
      <c r="K7278" s="8">
        <v>36</v>
      </c>
      <c r="L7278" s="8">
        <f>COUNTIFS($D$2:$D7278,D7278)</f>
        <v>352</v>
      </c>
    </row>
    <row r="7279" spans="1:12" x14ac:dyDescent="0.2">
      <c r="A7279" s="7" t="str">
        <f t="shared" si="125"/>
        <v>00037009</v>
      </c>
      <c r="B7279" s="2">
        <v>37009</v>
      </c>
      <c r="C7279">
        <v>32</v>
      </c>
      <c r="D7279" t="s">
        <v>559</v>
      </c>
      <c r="E7279">
        <v>26</v>
      </c>
      <c r="F7279" t="s">
        <v>17</v>
      </c>
      <c r="G7279">
        <v>0</v>
      </c>
      <c r="H7279">
        <v>0</v>
      </c>
      <c r="I7279">
        <v>0</v>
      </c>
      <c r="J7279">
        <f t="shared" si="124"/>
        <v>1</v>
      </c>
      <c r="K7279" s="8">
        <v>36</v>
      </c>
      <c r="L7279" s="8">
        <f>COUNTIFS($D$2:$D7279,D7279)</f>
        <v>352</v>
      </c>
    </row>
    <row r="7280" spans="1:12" x14ac:dyDescent="0.2">
      <c r="A7280" s="7" t="str">
        <f t="shared" si="125"/>
        <v>00037011</v>
      </c>
      <c r="B7280" s="2">
        <v>37011</v>
      </c>
      <c r="C7280">
        <v>48</v>
      </c>
      <c r="D7280" t="s">
        <v>765</v>
      </c>
      <c r="E7280">
        <v>50</v>
      </c>
      <c r="F7280" t="s">
        <v>767</v>
      </c>
      <c r="G7280">
        <v>1</v>
      </c>
      <c r="H7280">
        <v>2</v>
      </c>
      <c r="I7280">
        <v>1</v>
      </c>
      <c r="J7280">
        <f t="shared" si="124"/>
        <v>3</v>
      </c>
      <c r="K7280" s="8">
        <v>36</v>
      </c>
      <c r="L7280" s="8">
        <f>COUNTIFS($D$2:$D7280,D7280)</f>
        <v>74</v>
      </c>
    </row>
    <row r="7281" spans="1:12" x14ac:dyDescent="0.2">
      <c r="A7281" s="7" t="str">
        <f t="shared" si="125"/>
        <v>00037011</v>
      </c>
      <c r="B7281" s="2">
        <v>37011</v>
      </c>
      <c r="C7281">
        <v>50</v>
      </c>
      <c r="D7281" t="s">
        <v>767</v>
      </c>
      <c r="E7281">
        <v>48</v>
      </c>
      <c r="F7281" t="s">
        <v>765</v>
      </c>
      <c r="G7281">
        <v>0</v>
      </c>
      <c r="H7281">
        <v>1</v>
      </c>
      <c r="I7281">
        <v>2</v>
      </c>
      <c r="J7281">
        <f t="shared" si="124"/>
        <v>0</v>
      </c>
      <c r="K7281" s="8">
        <v>36</v>
      </c>
      <c r="L7281" s="8">
        <f>COUNTIFS($D$2:$D7281,D7281)</f>
        <v>162</v>
      </c>
    </row>
    <row r="7282" spans="1:12" x14ac:dyDescent="0.2">
      <c r="A7282" s="7" t="str">
        <f t="shared" si="125"/>
        <v>00037012</v>
      </c>
      <c r="B7282" s="2">
        <v>37012</v>
      </c>
      <c r="C7282">
        <v>52</v>
      </c>
      <c r="D7282" t="s">
        <v>769</v>
      </c>
      <c r="E7282">
        <v>19</v>
      </c>
      <c r="F7282" t="s">
        <v>40</v>
      </c>
      <c r="G7282">
        <v>1</v>
      </c>
      <c r="H7282">
        <v>0</v>
      </c>
      <c r="I7282">
        <v>2</v>
      </c>
      <c r="J7282">
        <f t="shared" si="124"/>
        <v>0</v>
      </c>
      <c r="K7282" s="8">
        <v>35</v>
      </c>
      <c r="L7282" s="8">
        <f>COUNTIFS($D$2:$D7282,D7282)</f>
        <v>73</v>
      </c>
    </row>
    <row r="7283" spans="1:12" x14ac:dyDescent="0.2">
      <c r="A7283" s="7" t="str">
        <f t="shared" si="125"/>
        <v>00037012</v>
      </c>
      <c r="B7283" s="2">
        <v>37012</v>
      </c>
      <c r="C7283">
        <v>19</v>
      </c>
      <c r="D7283" t="s">
        <v>40</v>
      </c>
      <c r="E7283">
        <v>52</v>
      </c>
      <c r="F7283" t="s">
        <v>769</v>
      </c>
      <c r="G7283">
        <v>0</v>
      </c>
      <c r="H7283">
        <v>2</v>
      </c>
      <c r="I7283">
        <v>0</v>
      </c>
      <c r="J7283">
        <f t="shared" si="124"/>
        <v>3</v>
      </c>
      <c r="K7283" s="8">
        <v>35</v>
      </c>
      <c r="L7283" s="8">
        <f>COUNTIFS($D$2:$D7283,D7283)</f>
        <v>351</v>
      </c>
    </row>
    <row r="7284" spans="1:12" x14ac:dyDescent="0.2">
      <c r="A7284" s="7" t="str">
        <f t="shared" si="125"/>
        <v>00037012</v>
      </c>
      <c r="B7284" s="2">
        <v>37012</v>
      </c>
      <c r="C7284">
        <v>22</v>
      </c>
      <c r="D7284" t="s">
        <v>15</v>
      </c>
      <c r="E7284">
        <v>23</v>
      </c>
      <c r="F7284" t="s">
        <v>50</v>
      </c>
      <c r="G7284">
        <v>1</v>
      </c>
      <c r="H7284">
        <v>1</v>
      </c>
      <c r="I7284">
        <v>1</v>
      </c>
      <c r="J7284">
        <f t="shared" si="124"/>
        <v>1</v>
      </c>
      <c r="K7284" s="8">
        <v>35</v>
      </c>
      <c r="L7284" s="8">
        <f>COUNTIFS($D$2:$D7284,D7284)</f>
        <v>309</v>
      </c>
    </row>
    <row r="7285" spans="1:12" x14ac:dyDescent="0.2">
      <c r="A7285" s="7" t="str">
        <f t="shared" si="125"/>
        <v>00037012</v>
      </c>
      <c r="B7285" s="2">
        <v>37012</v>
      </c>
      <c r="C7285">
        <v>23</v>
      </c>
      <c r="D7285" t="s">
        <v>50</v>
      </c>
      <c r="E7285">
        <v>22</v>
      </c>
      <c r="F7285" t="s">
        <v>15</v>
      </c>
      <c r="G7285">
        <v>0</v>
      </c>
      <c r="H7285">
        <v>1</v>
      </c>
      <c r="I7285">
        <v>1</v>
      </c>
      <c r="J7285">
        <f t="shared" si="124"/>
        <v>1</v>
      </c>
      <c r="K7285" s="8">
        <v>35</v>
      </c>
      <c r="L7285" s="8">
        <f>COUNTIFS($D$2:$D7285,D7285)</f>
        <v>351</v>
      </c>
    </row>
    <row r="7286" spans="1:12" x14ac:dyDescent="0.2">
      <c r="A7286" s="7" t="str">
        <f t="shared" si="125"/>
        <v>00037016</v>
      </c>
      <c r="B7286" s="2">
        <v>37016</v>
      </c>
      <c r="C7286">
        <v>10</v>
      </c>
      <c r="D7286" t="s">
        <v>47</v>
      </c>
      <c r="E7286">
        <v>49</v>
      </c>
      <c r="F7286" t="s">
        <v>766</v>
      </c>
      <c r="G7286">
        <v>1</v>
      </c>
      <c r="H7286">
        <v>2</v>
      </c>
      <c r="I7286">
        <v>1</v>
      </c>
      <c r="J7286">
        <f t="shared" si="124"/>
        <v>3</v>
      </c>
      <c r="K7286" s="8">
        <v>36</v>
      </c>
      <c r="L7286" s="8">
        <f>COUNTIFS($D$2:$D7286,D7286)</f>
        <v>352</v>
      </c>
    </row>
    <row r="7287" spans="1:12" x14ac:dyDescent="0.2">
      <c r="A7287" s="7" t="str">
        <f t="shared" si="125"/>
        <v>00037016</v>
      </c>
      <c r="B7287" s="2">
        <v>37016</v>
      </c>
      <c r="C7287">
        <v>49</v>
      </c>
      <c r="D7287" t="s">
        <v>766</v>
      </c>
      <c r="E7287">
        <v>10</v>
      </c>
      <c r="F7287" t="s">
        <v>47</v>
      </c>
      <c r="G7287">
        <v>0</v>
      </c>
      <c r="H7287">
        <v>1</v>
      </c>
      <c r="I7287">
        <v>2</v>
      </c>
      <c r="J7287">
        <f t="shared" si="124"/>
        <v>0</v>
      </c>
      <c r="K7287" s="8">
        <v>36</v>
      </c>
      <c r="L7287" s="8">
        <f>COUNTIFS($D$2:$D7287,D7287)</f>
        <v>352</v>
      </c>
    </row>
    <row r="7288" spans="1:12" x14ac:dyDescent="0.2">
      <c r="A7288" s="7" t="str">
        <f t="shared" si="125"/>
        <v>00037016</v>
      </c>
      <c r="B7288" s="2">
        <v>37016</v>
      </c>
      <c r="C7288">
        <v>32</v>
      </c>
      <c r="D7288" t="s">
        <v>559</v>
      </c>
      <c r="E7288">
        <v>51</v>
      </c>
      <c r="F7288" t="s">
        <v>768</v>
      </c>
      <c r="G7288">
        <v>1</v>
      </c>
      <c r="H7288">
        <v>3</v>
      </c>
      <c r="I7288">
        <v>2</v>
      </c>
      <c r="J7288">
        <f t="shared" si="124"/>
        <v>3</v>
      </c>
      <c r="K7288" s="8">
        <v>37</v>
      </c>
      <c r="L7288" s="8">
        <f>COUNTIFS($D$2:$D7288,D7288)</f>
        <v>353</v>
      </c>
    </row>
    <row r="7289" spans="1:12" x14ac:dyDescent="0.2">
      <c r="A7289" s="7" t="str">
        <f t="shared" si="125"/>
        <v>00037016</v>
      </c>
      <c r="B7289" s="2">
        <v>37016</v>
      </c>
      <c r="C7289">
        <v>51</v>
      </c>
      <c r="D7289" t="s">
        <v>768</v>
      </c>
      <c r="E7289">
        <v>32</v>
      </c>
      <c r="F7289" t="s">
        <v>559</v>
      </c>
      <c r="G7289">
        <v>0</v>
      </c>
      <c r="H7289">
        <v>2</v>
      </c>
      <c r="I7289">
        <v>3</v>
      </c>
      <c r="J7289">
        <f t="shared" si="124"/>
        <v>0</v>
      </c>
      <c r="K7289" s="8">
        <v>37</v>
      </c>
      <c r="L7289" s="8">
        <f>COUNTIFS($D$2:$D7289,D7289)</f>
        <v>353</v>
      </c>
    </row>
    <row r="7290" spans="1:12" x14ac:dyDescent="0.2">
      <c r="A7290" s="7" t="str">
        <f t="shared" si="125"/>
        <v>00037016</v>
      </c>
      <c r="B7290" s="2">
        <v>37016</v>
      </c>
      <c r="C7290">
        <v>52</v>
      </c>
      <c r="D7290" t="s">
        <v>769</v>
      </c>
      <c r="E7290">
        <v>34</v>
      </c>
      <c r="F7290" t="s">
        <v>445</v>
      </c>
      <c r="G7290">
        <v>1</v>
      </c>
      <c r="H7290">
        <v>1</v>
      </c>
      <c r="I7290">
        <v>1</v>
      </c>
      <c r="J7290">
        <f t="shared" si="124"/>
        <v>1</v>
      </c>
      <c r="K7290" s="8">
        <v>36</v>
      </c>
      <c r="L7290" s="8">
        <f>COUNTIFS($D$2:$D7290,D7290)</f>
        <v>74</v>
      </c>
    </row>
    <row r="7291" spans="1:12" x14ac:dyDescent="0.2">
      <c r="A7291" s="7" t="str">
        <f t="shared" si="125"/>
        <v>00037016</v>
      </c>
      <c r="B7291" s="2">
        <v>37016</v>
      </c>
      <c r="C7291">
        <v>34</v>
      </c>
      <c r="D7291" t="s">
        <v>445</v>
      </c>
      <c r="E7291">
        <v>52</v>
      </c>
      <c r="F7291" t="s">
        <v>769</v>
      </c>
      <c r="G7291">
        <v>0</v>
      </c>
      <c r="H7291">
        <v>1</v>
      </c>
      <c r="I7291">
        <v>1</v>
      </c>
      <c r="J7291">
        <f t="shared" si="124"/>
        <v>1</v>
      </c>
      <c r="K7291" s="8">
        <v>37</v>
      </c>
      <c r="L7291" s="8">
        <f>COUNTIFS($D$2:$D7291,D7291)</f>
        <v>231</v>
      </c>
    </row>
    <row r="7292" spans="1:12" x14ac:dyDescent="0.2">
      <c r="A7292" s="7" t="str">
        <f t="shared" si="125"/>
        <v>00037016</v>
      </c>
      <c r="B7292" s="2">
        <v>37016</v>
      </c>
      <c r="C7292">
        <v>14</v>
      </c>
      <c r="D7292" t="s">
        <v>27</v>
      </c>
      <c r="E7292">
        <v>16</v>
      </c>
      <c r="F7292" t="s">
        <v>37</v>
      </c>
      <c r="G7292">
        <v>1</v>
      </c>
      <c r="H7292">
        <v>2</v>
      </c>
      <c r="I7292">
        <v>1</v>
      </c>
      <c r="J7292">
        <f t="shared" si="124"/>
        <v>3</v>
      </c>
      <c r="K7292" s="8">
        <v>36</v>
      </c>
      <c r="L7292" s="8">
        <f>COUNTIFS($D$2:$D7292,D7292)</f>
        <v>352</v>
      </c>
    </row>
    <row r="7293" spans="1:12" x14ac:dyDescent="0.2">
      <c r="A7293" s="7" t="str">
        <f t="shared" si="125"/>
        <v>00037016</v>
      </c>
      <c r="B7293" s="2">
        <v>37016</v>
      </c>
      <c r="C7293">
        <v>16</v>
      </c>
      <c r="D7293" t="s">
        <v>37</v>
      </c>
      <c r="E7293">
        <v>14</v>
      </c>
      <c r="F7293" t="s">
        <v>27</v>
      </c>
      <c r="G7293">
        <v>0</v>
      </c>
      <c r="H7293">
        <v>1</v>
      </c>
      <c r="I7293">
        <v>2</v>
      </c>
      <c r="J7293">
        <f t="shared" si="124"/>
        <v>0</v>
      </c>
      <c r="K7293" s="8">
        <v>37</v>
      </c>
      <c r="L7293" s="8">
        <f>COUNTIFS($D$2:$D7293,D7293)</f>
        <v>353</v>
      </c>
    </row>
    <row r="7294" spans="1:12" x14ac:dyDescent="0.2">
      <c r="A7294" s="7" t="str">
        <f t="shared" si="125"/>
        <v>00037016</v>
      </c>
      <c r="B7294" s="2">
        <v>37016</v>
      </c>
      <c r="C7294">
        <v>18</v>
      </c>
      <c r="D7294" t="s">
        <v>12</v>
      </c>
      <c r="E7294">
        <v>26</v>
      </c>
      <c r="F7294" t="s">
        <v>17</v>
      </c>
      <c r="G7294">
        <v>1</v>
      </c>
      <c r="H7294">
        <v>4</v>
      </c>
      <c r="I7294">
        <v>2</v>
      </c>
      <c r="J7294">
        <f t="shared" si="124"/>
        <v>3</v>
      </c>
      <c r="K7294" s="8">
        <v>37</v>
      </c>
      <c r="L7294" s="8">
        <f>COUNTIFS($D$2:$D7294,D7294)</f>
        <v>231</v>
      </c>
    </row>
    <row r="7295" spans="1:12" x14ac:dyDescent="0.2">
      <c r="A7295" s="7" t="str">
        <f t="shared" si="125"/>
        <v>00037016</v>
      </c>
      <c r="B7295" s="2">
        <v>37016</v>
      </c>
      <c r="C7295">
        <v>26</v>
      </c>
      <c r="D7295" t="s">
        <v>17</v>
      </c>
      <c r="E7295">
        <v>18</v>
      </c>
      <c r="F7295" t="s">
        <v>12</v>
      </c>
      <c r="G7295">
        <v>0</v>
      </c>
      <c r="H7295">
        <v>2</v>
      </c>
      <c r="I7295">
        <v>4</v>
      </c>
      <c r="J7295">
        <f t="shared" si="124"/>
        <v>0</v>
      </c>
      <c r="K7295" s="8">
        <v>37</v>
      </c>
      <c r="L7295" s="8">
        <f>COUNTIFS($D$2:$D7295,D7295)</f>
        <v>353</v>
      </c>
    </row>
    <row r="7296" spans="1:12" x14ac:dyDescent="0.2">
      <c r="A7296" s="7" t="str">
        <f t="shared" si="125"/>
        <v>00037016</v>
      </c>
      <c r="B7296" s="2">
        <v>37016</v>
      </c>
      <c r="C7296">
        <v>19</v>
      </c>
      <c r="D7296" t="s">
        <v>40</v>
      </c>
      <c r="E7296">
        <v>22</v>
      </c>
      <c r="F7296" t="s">
        <v>15</v>
      </c>
      <c r="G7296">
        <v>1</v>
      </c>
      <c r="H7296">
        <v>3</v>
      </c>
      <c r="I7296">
        <v>0</v>
      </c>
      <c r="J7296">
        <f t="shared" si="124"/>
        <v>3</v>
      </c>
      <c r="K7296" s="8">
        <v>36</v>
      </c>
      <c r="L7296" s="8">
        <f>COUNTIFS($D$2:$D7296,D7296)</f>
        <v>352</v>
      </c>
    </row>
    <row r="7297" spans="1:12" x14ac:dyDescent="0.2">
      <c r="A7297" s="7" t="str">
        <f t="shared" si="125"/>
        <v>00037016</v>
      </c>
      <c r="B7297" s="2">
        <v>37016</v>
      </c>
      <c r="C7297">
        <v>22</v>
      </c>
      <c r="D7297" t="s">
        <v>15</v>
      </c>
      <c r="E7297">
        <v>19</v>
      </c>
      <c r="F7297" t="s">
        <v>40</v>
      </c>
      <c r="G7297">
        <v>0</v>
      </c>
      <c r="H7297">
        <v>0</v>
      </c>
      <c r="I7297">
        <v>3</v>
      </c>
      <c r="J7297">
        <f t="shared" si="124"/>
        <v>0</v>
      </c>
      <c r="K7297" s="8">
        <v>36</v>
      </c>
      <c r="L7297" s="8">
        <f>COUNTIFS($D$2:$D7297,D7297)</f>
        <v>310</v>
      </c>
    </row>
    <row r="7298" spans="1:12" x14ac:dyDescent="0.2">
      <c r="A7298" s="7" t="str">
        <f t="shared" si="125"/>
        <v>00037016</v>
      </c>
      <c r="B7298" s="2">
        <v>37016</v>
      </c>
      <c r="C7298">
        <v>21</v>
      </c>
      <c r="D7298" t="s">
        <v>10</v>
      </c>
      <c r="E7298">
        <v>46</v>
      </c>
      <c r="F7298" t="s">
        <v>763</v>
      </c>
      <c r="G7298">
        <v>1</v>
      </c>
      <c r="H7298">
        <v>0</v>
      </c>
      <c r="I7298">
        <v>1</v>
      </c>
      <c r="J7298">
        <f t="shared" ref="J7298:J7361" si="126">IF(H7298&gt;I7298,3,IF(I7298&gt;H7298,0,1))</f>
        <v>0</v>
      </c>
      <c r="K7298" s="8">
        <v>36</v>
      </c>
      <c r="L7298" s="8">
        <f>COUNTIFS($D$2:$D7298,D7298)</f>
        <v>352</v>
      </c>
    </row>
    <row r="7299" spans="1:12" x14ac:dyDescent="0.2">
      <c r="A7299" s="7" t="str">
        <f t="shared" si="125"/>
        <v>00037016</v>
      </c>
      <c r="B7299" s="2">
        <v>37016</v>
      </c>
      <c r="C7299">
        <v>46</v>
      </c>
      <c r="D7299" t="s">
        <v>763</v>
      </c>
      <c r="E7299">
        <v>21</v>
      </c>
      <c r="F7299" t="s">
        <v>10</v>
      </c>
      <c r="G7299">
        <v>0</v>
      </c>
      <c r="H7299">
        <v>1</v>
      </c>
      <c r="I7299">
        <v>0</v>
      </c>
      <c r="J7299">
        <f t="shared" si="126"/>
        <v>3</v>
      </c>
      <c r="K7299" s="8">
        <v>37</v>
      </c>
      <c r="L7299" s="8">
        <f>COUNTIFS($D$2:$D7299,D7299)</f>
        <v>189</v>
      </c>
    </row>
    <row r="7300" spans="1:12" x14ac:dyDescent="0.2">
      <c r="A7300" s="7" t="str">
        <f t="shared" si="125"/>
        <v>00037016</v>
      </c>
      <c r="B7300" s="2">
        <v>37016</v>
      </c>
      <c r="C7300">
        <v>31</v>
      </c>
      <c r="D7300" t="s">
        <v>447</v>
      </c>
      <c r="E7300">
        <v>48</v>
      </c>
      <c r="F7300" t="s">
        <v>765</v>
      </c>
      <c r="G7300">
        <v>1</v>
      </c>
      <c r="H7300">
        <v>3</v>
      </c>
      <c r="I7300">
        <v>2</v>
      </c>
      <c r="J7300">
        <f t="shared" si="126"/>
        <v>3</v>
      </c>
      <c r="K7300" s="8">
        <v>37</v>
      </c>
      <c r="L7300" s="8">
        <f>COUNTIFS($D$2:$D7300,D7300)</f>
        <v>113</v>
      </c>
    </row>
    <row r="7301" spans="1:12" x14ac:dyDescent="0.2">
      <c r="A7301" s="7" t="str">
        <f t="shared" si="125"/>
        <v>00037016</v>
      </c>
      <c r="B7301" s="2">
        <v>37016</v>
      </c>
      <c r="C7301">
        <v>48</v>
      </c>
      <c r="D7301" t="s">
        <v>765</v>
      </c>
      <c r="E7301">
        <v>31</v>
      </c>
      <c r="F7301" t="s">
        <v>447</v>
      </c>
      <c r="G7301">
        <v>0</v>
      </c>
      <c r="H7301">
        <v>2</v>
      </c>
      <c r="I7301">
        <v>3</v>
      </c>
      <c r="J7301">
        <f t="shared" si="126"/>
        <v>0</v>
      </c>
      <c r="K7301" s="8">
        <v>37</v>
      </c>
      <c r="L7301" s="8">
        <f>COUNTIFS($D$2:$D7301,D7301)</f>
        <v>75</v>
      </c>
    </row>
    <row r="7302" spans="1:12" x14ac:dyDescent="0.2">
      <c r="A7302" s="7" t="str">
        <f t="shared" si="125"/>
        <v>00037016</v>
      </c>
      <c r="B7302" s="2">
        <v>37016</v>
      </c>
      <c r="C7302">
        <v>29</v>
      </c>
      <c r="D7302" t="s">
        <v>42</v>
      </c>
      <c r="E7302">
        <v>23</v>
      </c>
      <c r="F7302" t="s">
        <v>50</v>
      </c>
      <c r="G7302">
        <v>1</v>
      </c>
      <c r="H7302">
        <v>3</v>
      </c>
      <c r="I7302">
        <v>0</v>
      </c>
      <c r="J7302">
        <f t="shared" si="126"/>
        <v>3</v>
      </c>
      <c r="K7302" s="8">
        <v>37</v>
      </c>
      <c r="L7302" s="8">
        <f>COUNTIFS($D$2:$D7302,D7302)</f>
        <v>311</v>
      </c>
    </row>
    <row r="7303" spans="1:12" x14ac:dyDescent="0.2">
      <c r="A7303" s="7" t="str">
        <f t="shared" si="125"/>
        <v>00037016</v>
      </c>
      <c r="B7303" s="2">
        <v>37016</v>
      </c>
      <c r="C7303">
        <v>23</v>
      </c>
      <c r="D7303" t="s">
        <v>50</v>
      </c>
      <c r="E7303">
        <v>29</v>
      </c>
      <c r="F7303" t="s">
        <v>42</v>
      </c>
      <c r="G7303">
        <v>0</v>
      </c>
      <c r="H7303">
        <v>0</v>
      </c>
      <c r="I7303">
        <v>3</v>
      </c>
      <c r="J7303">
        <f t="shared" si="126"/>
        <v>0</v>
      </c>
      <c r="K7303" s="8">
        <v>36</v>
      </c>
      <c r="L7303" s="8">
        <f>COUNTIFS($D$2:$D7303,D7303)</f>
        <v>352</v>
      </c>
    </row>
    <row r="7304" spans="1:12" x14ac:dyDescent="0.2">
      <c r="A7304" s="7" t="str">
        <f t="shared" si="125"/>
        <v>00037018</v>
      </c>
      <c r="B7304" s="2">
        <v>37018</v>
      </c>
      <c r="C7304">
        <v>50</v>
      </c>
      <c r="D7304" t="s">
        <v>767</v>
      </c>
      <c r="E7304">
        <v>20</v>
      </c>
      <c r="F7304" t="s">
        <v>45</v>
      </c>
      <c r="G7304">
        <v>1</v>
      </c>
      <c r="H7304">
        <v>2</v>
      </c>
      <c r="I7304">
        <v>1</v>
      </c>
      <c r="J7304">
        <f t="shared" si="126"/>
        <v>3</v>
      </c>
      <c r="K7304" s="8">
        <v>37</v>
      </c>
      <c r="L7304" s="8">
        <f>COUNTIFS($D$2:$D7304,D7304)</f>
        <v>163</v>
      </c>
    </row>
    <row r="7305" spans="1:12" x14ac:dyDescent="0.2">
      <c r="A7305" s="7" t="str">
        <f t="shared" si="125"/>
        <v>00037018</v>
      </c>
      <c r="B7305" s="2">
        <v>37018</v>
      </c>
      <c r="C7305">
        <v>20</v>
      </c>
      <c r="D7305" t="s">
        <v>45</v>
      </c>
      <c r="E7305">
        <v>50</v>
      </c>
      <c r="F7305" t="s">
        <v>767</v>
      </c>
      <c r="G7305">
        <v>0</v>
      </c>
      <c r="H7305">
        <v>1</v>
      </c>
      <c r="I7305">
        <v>2</v>
      </c>
      <c r="J7305">
        <f t="shared" si="126"/>
        <v>0</v>
      </c>
      <c r="K7305" s="8">
        <v>37</v>
      </c>
      <c r="L7305" s="8">
        <f>COUNTIFS($D$2:$D7305,D7305)</f>
        <v>201</v>
      </c>
    </row>
    <row r="7306" spans="1:12" x14ac:dyDescent="0.2">
      <c r="A7306" s="7" t="str">
        <f t="shared" si="125"/>
        <v>00037019</v>
      </c>
      <c r="B7306" s="2">
        <v>37019</v>
      </c>
      <c r="C7306">
        <v>19</v>
      </c>
      <c r="D7306" t="s">
        <v>40</v>
      </c>
      <c r="E7306">
        <v>14</v>
      </c>
      <c r="F7306" t="s">
        <v>27</v>
      </c>
      <c r="G7306">
        <v>1</v>
      </c>
      <c r="H7306">
        <v>2</v>
      </c>
      <c r="I7306">
        <v>2</v>
      </c>
      <c r="J7306">
        <f t="shared" si="126"/>
        <v>1</v>
      </c>
      <c r="K7306" s="8">
        <v>37</v>
      </c>
      <c r="L7306" s="8">
        <f>COUNTIFS($D$2:$D7306,D7306)</f>
        <v>353</v>
      </c>
    </row>
    <row r="7307" spans="1:12" x14ac:dyDescent="0.2">
      <c r="A7307" s="7" t="str">
        <f t="shared" si="125"/>
        <v>00037019</v>
      </c>
      <c r="B7307" s="2">
        <v>37019</v>
      </c>
      <c r="C7307">
        <v>14</v>
      </c>
      <c r="D7307" t="s">
        <v>27</v>
      </c>
      <c r="E7307">
        <v>19</v>
      </c>
      <c r="F7307" t="s">
        <v>40</v>
      </c>
      <c r="G7307">
        <v>0</v>
      </c>
      <c r="H7307">
        <v>2</v>
      </c>
      <c r="I7307">
        <v>2</v>
      </c>
      <c r="J7307">
        <f t="shared" si="126"/>
        <v>1</v>
      </c>
      <c r="K7307" s="8">
        <v>37</v>
      </c>
      <c r="L7307" s="8">
        <f>COUNTIFS($D$2:$D7307,D7307)</f>
        <v>353</v>
      </c>
    </row>
    <row r="7308" spans="1:12" x14ac:dyDescent="0.2">
      <c r="A7308" s="7" t="str">
        <f t="shared" si="125"/>
        <v>00037024</v>
      </c>
      <c r="B7308" s="2">
        <v>37024</v>
      </c>
      <c r="C7308">
        <v>49</v>
      </c>
      <c r="D7308" t="s">
        <v>766</v>
      </c>
      <c r="E7308">
        <v>52</v>
      </c>
      <c r="F7308" t="s">
        <v>769</v>
      </c>
      <c r="G7308">
        <v>1</v>
      </c>
      <c r="H7308">
        <v>6</v>
      </c>
      <c r="I7308">
        <v>1</v>
      </c>
      <c r="J7308">
        <f t="shared" si="126"/>
        <v>3</v>
      </c>
      <c r="K7308" s="8">
        <v>37</v>
      </c>
      <c r="L7308" s="8">
        <f>COUNTIFS($D$2:$D7308,D7308)</f>
        <v>353</v>
      </c>
    </row>
    <row r="7309" spans="1:12" x14ac:dyDescent="0.2">
      <c r="A7309" s="7" t="str">
        <f t="shared" si="125"/>
        <v>00037024</v>
      </c>
      <c r="B7309" s="2">
        <v>37024</v>
      </c>
      <c r="C7309">
        <v>52</v>
      </c>
      <c r="D7309" t="s">
        <v>769</v>
      </c>
      <c r="E7309">
        <v>49</v>
      </c>
      <c r="F7309" t="s">
        <v>766</v>
      </c>
      <c r="G7309">
        <v>0</v>
      </c>
      <c r="H7309">
        <v>1</v>
      </c>
      <c r="I7309">
        <v>6</v>
      </c>
      <c r="J7309">
        <f t="shared" si="126"/>
        <v>0</v>
      </c>
      <c r="K7309" s="8">
        <v>37</v>
      </c>
      <c r="L7309" s="8">
        <f>COUNTIFS($D$2:$D7309,D7309)</f>
        <v>75</v>
      </c>
    </row>
    <row r="7310" spans="1:12" x14ac:dyDescent="0.2">
      <c r="A7310" s="7" t="str">
        <f t="shared" si="125"/>
        <v>00037024</v>
      </c>
      <c r="B7310" s="2">
        <v>37024</v>
      </c>
      <c r="C7310">
        <v>23</v>
      </c>
      <c r="D7310" t="s">
        <v>50</v>
      </c>
      <c r="E7310">
        <v>21</v>
      </c>
      <c r="F7310" t="s">
        <v>10</v>
      </c>
      <c r="G7310">
        <v>1</v>
      </c>
      <c r="H7310">
        <v>2</v>
      </c>
      <c r="I7310">
        <v>1</v>
      </c>
      <c r="J7310">
        <f t="shared" si="126"/>
        <v>3</v>
      </c>
      <c r="K7310" s="8">
        <v>37</v>
      </c>
      <c r="L7310" s="8">
        <f>COUNTIFS($D$2:$D7310,D7310)</f>
        <v>353</v>
      </c>
    </row>
    <row r="7311" spans="1:12" x14ac:dyDescent="0.2">
      <c r="A7311" s="7" t="str">
        <f t="shared" si="125"/>
        <v>00037024</v>
      </c>
      <c r="B7311" s="2">
        <v>37024</v>
      </c>
      <c r="C7311">
        <v>21</v>
      </c>
      <c r="D7311" t="s">
        <v>10</v>
      </c>
      <c r="E7311">
        <v>23</v>
      </c>
      <c r="F7311" t="s">
        <v>50</v>
      </c>
      <c r="G7311">
        <v>0</v>
      </c>
      <c r="H7311">
        <v>1</v>
      </c>
      <c r="I7311">
        <v>2</v>
      </c>
      <c r="J7311">
        <f t="shared" si="126"/>
        <v>0</v>
      </c>
      <c r="K7311" s="8">
        <v>37</v>
      </c>
      <c r="L7311" s="8">
        <f>COUNTIFS($D$2:$D7311,D7311)</f>
        <v>353</v>
      </c>
    </row>
    <row r="7312" spans="1:12" x14ac:dyDescent="0.2">
      <c r="A7312" s="7" t="str">
        <f t="shared" si="125"/>
        <v>00037026</v>
      </c>
      <c r="B7312" s="2">
        <v>37026</v>
      </c>
      <c r="C7312">
        <v>22</v>
      </c>
      <c r="D7312" t="s">
        <v>15</v>
      </c>
      <c r="E7312">
        <v>10</v>
      </c>
      <c r="F7312" t="s">
        <v>47</v>
      </c>
      <c r="G7312">
        <v>1</v>
      </c>
      <c r="H7312">
        <v>0</v>
      </c>
      <c r="I7312">
        <v>0</v>
      </c>
      <c r="J7312">
        <f t="shared" si="126"/>
        <v>1</v>
      </c>
      <c r="K7312" s="8">
        <v>37</v>
      </c>
      <c r="L7312" s="8">
        <f>COUNTIFS($D$2:$D7312,D7312)</f>
        <v>311</v>
      </c>
    </row>
    <row r="7313" spans="1:12" x14ac:dyDescent="0.2">
      <c r="A7313" s="7" t="str">
        <f t="shared" si="125"/>
        <v>00037026</v>
      </c>
      <c r="B7313" s="2">
        <v>37026</v>
      </c>
      <c r="C7313">
        <v>10</v>
      </c>
      <c r="D7313" t="s">
        <v>47</v>
      </c>
      <c r="E7313">
        <v>22</v>
      </c>
      <c r="F7313" t="s">
        <v>15</v>
      </c>
      <c r="G7313">
        <v>0</v>
      </c>
      <c r="H7313">
        <v>0</v>
      </c>
      <c r="I7313">
        <v>0</v>
      </c>
      <c r="J7313">
        <f t="shared" si="126"/>
        <v>1</v>
      </c>
      <c r="K7313" s="8">
        <v>37</v>
      </c>
      <c r="L7313" s="8">
        <f>COUNTIFS($D$2:$D7313,D7313)</f>
        <v>353</v>
      </c>
    </row>
    <row r="7314" spans="1:12" x14ac:dyDescent="0.2">
      <c r="A7314" s="7" t="str">
        <f t="shared" si="125"/>
        <v>00037030</v>
      </c>
      <c r="B7314" s="2">
        <v>37030</v>
      </c>
      <c r="C7314">
        <v>48</v>
      </c>
      <c r="D7314" t="s">
        <v>765</v>
      </c>
      <c r="E7314">
        <v>19</v>
      </c>
      <c r="F7314" t="s">
        <v>40</v>
      </c>
      <c r="G7314">
        <v>1</v>
      </c>
      <c r="H7314">
        <v>0</v>
      </c>
      <c r="I7314">
        <v>4</v>
      </c>
      <c r="J7314">
        <f t="shared" si="126"/>
        <v>0</v>
      </c>
      <c r="K7314" s="8">
        <v>38</v>
      </c>
      <c r="L7314" s="8">
        <f>COUNTIFS($D$2:$D7314,D7314)</f>
        <v>76</v>
      </c>
    </row>
    <row r="7315" spans="1:12" x14ac:dyDescent="0.2">
      <c r="A7315" s="7" t="str">
        <f t="shared" si="125"/>
        <v>00037030</v>
      </c>
      <c r="B7315" s="2">
        <v>37030</v>
      </c>
      <c r="C7315">
        <v>19</v>
      </c>
      <c r="D7315" t="s">
        <v>40</v>
      </c>
      <c r="E7315">
        <v>48</v>
      </c>
      <c r="F7315" t="s">
        <v>765</v>
      </c>
      <c r="G7315">
        <v>0</v>
      </c>
      <c r="H7315">
        <v>4</v>
      </c>
      <c r="I7315">
        <v>0</v>
      </c>
      <c r="J7315">
        <f t="shared" si="126"/>
        <v>3</v>
      </c>
      <c r="K7315" s="8">
        <v>38</v>
      </c>
      <c r="L7315" s="8">
        <f>COUNTIFS($D$2:$D7315,D7315)</f>
        <v>354</v>
      </c>
    </row>
    <row r="7316" spans="1:12" x14ac:dyDescent="0.2">
      <c r="A7316" s="7" t="str">
        <f t="shared" si="125"/>
        <v>00037030</v>
      </c>
      <c r="B7316" s="2">
        <v>37030</v>
      </c>
      <c r="C7316">
        <v>51</v>
      </c>
      <c r="D7316" t="s">
        <v>768</v>
      </c>
      <c r="E7316">
        <v>52</v>
      </c>
      <c r="F7316" t="s">
        <v>769</v>
      </c>
      <c r="G7316">
        <v>1</v>
      </c>
      <c r="H7316">
        <v>0</v>
      </c>
      <c r="I7316">
        <v>0</v>
      </c>
      <c r="J7316">
        <f t="shared" si="126"/>
        <v>1</v>
      </c>
      <c r="K7316" s="8">
        <v>38</v>
      </c>
      <c r="L7316" s="8">
        <f>COUNTIFS($D$2:$D7316,D7316)</f>
        <v>354</v>
      </c>
    </row>
    <row r="7317" spans="1:12" x14ac:dyDescent="0.2">
      <c r="A7317" s="7" t="str">
        <f t="shared" si="125"/>
        <v>00037030</v>
      </c>
      <c r="B7317" s="2">
        <v>37030</v>
      </c>
      <c r="C7317">
        <v>52</v>
      </c>
      <c r="D7317" t="s">
        <v>769</v>
      </c>
      <c r="E7317">
        <v>51</v>
      </c>
      <c r="F7317" t="s">
        <v>768</v>
      </c>
      <c r="G7317">
        <v>0</v>
      </c>
      <c r="H7317">
        <v>0</v>
      </c>
      <c r="I7317">
        <v>0</v>
      </c>
      <c r="J7317">
        <f t="shared" si="126"/>
        <v>1</v>
      </c>
      <c r="K7317" s="8">
        <v>38</v>
      </c>
      <c r="L7317" s="8">
        <f>COUNTIFS($D$2:$D7317,D7317)</f>
        <v>76</v>
      </c>
    </row>
    <row r="7318" spans="1:12" x14ac:dyDescent="0.2">
      <c r="A7318" s="7" t="str">
        <f t="shared" si="125"/>
        <v>00037030</v>
      </c>
      <c r="B7318" s="2">
        <v>37030</v>
      </c>
      <c r="C7318">
        <v>46</v>
      </c>
      <c r="D7318" t="s">
        <v>763</v>
      </c>
      <c r="E7318">
        <v>50</v>
      </c>
      <c r="F7318" t="s">
        <v>767</v>
      </c>
      <c r="G7318">
        <v>1</v>
      </c>
      <c r="H7318">
        <v>1</v>
      </c>
      <c r="I7318">
        <v>1</v>
      </c>
      <c r="J7318">
        <f t="shared" si="126"/>
        <v>1</v>
      </c>
      <c r="K7318" s="8">
        <v>38</v>
      </c>
      <c r="L7318" s="8">
        <f>COUNTIFS($D$2:$D7318,D7318)</f>
        <v>190</v>
      </c>
    </row>
    <row r="7319" spans="1:12" x14ac:dyDescent="0.2">
      <c r="A7319" s="7" t="str">
        <f t="shared" si="125"/>
        <v>00037030</v>
      </c>
      <c r="B7319" s="2">
        <v>37030</v>
      </c>
      <c r="C7319">
        <v>50</v>
      </c>
      <c r="D7319" t="s">
        <v>767</v>
      </c>
      <c r="E7319">
        <v>46</v>
      </c>
      <c r="F7319" t="s">
        <v>763</v>
      </c>
      <c r="G7319">
        <v>0</v>
      </c>
      <c r="H7319">
        <v>1</v>
      </c>
      <c r="I7319">
        <v>1</v>
      </c>
      <c r="J7319">
        <f t="shared" si="126"/>
        <v>1</v>
      </c>
      <c r="K7319" s="8">
        <v>38</v>
      </c>
      <c r="L7319" s="8">
        <f>COUNTIFS($D$2:$D7319,D7319)</f>
        <v>164</v>
      </c>
    </row>
    <row r="7320" spans="1:12" x14ac:dyDescent="0.2">
      <c r="A7320" s="7" t="str">
        <f t="shared" si="125"/>
        <v>00037030</v>
      </c>
      <c r="B7320" s="2">
        <v>37030</v>
      </c>
      <c r="C7320">
        <v>16</v>
      </c>
      <c r="D7320" t="s">
        <v>37</v>
      </c>
      <c r="E7320">
        <v>31</v>
      </c>
      <c r="F7320" t="s">
        <v>447</v>
      </c>
      <c r="G7320">
        <v>1</v>
      </c>
      <c r="H7320">
        <v>2</v>
      </c>
      <c r="I7320">
        <v>2</v>
      </c>
      <c r="J7320">
        <f t="shared" si="126"/>
        <v>1</v>
      </c>
      <c r="K7320" s="8">
        <v>38</v>
      </c>
      <c r="L7320" s="8">
        <f>COUNTIFS($D$2:$D7320,D7320)</f>
        <v>354</v>
      </c>
    </row>
    <row r="7321" spans="1:12" x14ac:dyDescent="0.2">
      <c r="A7321" s="7" t="str">
        <f t="shared" si="125"/>
        <v>00037030</v>
      </c>
      <c r="B7321" s="2">
        <v>37030</v>
      </c>
      <c r="C7321">
        <v>31</v>
      </c>
      <c r="D7321" t="s">
        <v>447</v>
      </c>
      <c r="E7321">
        <v>16</v>
      </c>
      <c r="F7321" t="s">
        <v>37</v>
      </c>
      <c r="G7321">
        <v>0</v>
      </c>
      <c r="H7321">
        <v>2</v>
      </c>
      <c r="I7321">
        <v>2</v>
      </c>
      <c r="J7321">
        <f t="shared" si="126"/>
        <v>1</v>
      </c>
      <c r="K7321" s="8">
        <v>38</v>
      </c>
      <c r="L7321" s="8">
        <f>COUNTIFS($D$2:$D7321,D7321)</f>
        <v>114</v>
      </c>
    </row>
    <row r="7322" spans="1:12" x14ac:dyDescent="0.2">
      <c r="A7322" s="7" t="str">
        <f t="shared" si="125"/>
        <v>00037030</v>
      </c>
      <c r="B7322" s="2">
        <v>37030</v>
      </c>
      <c r="C7322">
        <v>49</v>
      </c>
      <c r="D7322" t="s">
        <v>766</v>
      </c>
      <c r="E7322">
        <v>18</v>
      </c>
      <c r="F7322" t="s">
        <v>12</v>
      </c>
      <c r="G7322">
        <v>1</v>
      </c>
      <c r="H7322">
        <v>3</v>
      </c>
      <c r="I7322">
        <v>1</v>
      </c>
      <c r="J7322">
        <f t="shared" si="126"/>
        <v>3</v>
      </c>
      <c r="K7322" s="8">
        <v>38</v>
      </c>
      <c r="L7322" s="8">
        <f>COUNTIFS($D$2:$D7322,D7322)</f>
        <v>354</v>
      </c>
    </row>
    <row r="7323" spans="1:12" x14ac:dyDescent="0.2">
      <c r="A7323" s="7" t="str">
        <f t="shared" si="125"/>
        <v>00037030</v>
      </c>
      <c r="B7323" s="2">
        <v>37030</v>
      </c>
      <c r="C7323">
        <v>18</v>
      </c>
      <c r="D7323" t="s">
        <v>12</v>
      </c>
      <c r="E7323">
        <v>49</v>
      </c>
      <c r="F7323" t="s">
        <v>766</v>
      </c>
      <c r="G7323">
        <v>0</v>
      </c>
      <c r="H7323">
        <v>1</v>
      </c>
      <c r="I7323">
        <v>3</v>
      </c>
      <c r="J7323">
        <f t="shared" si="126"/>
        <v>0</v>
      </c>
      <c r="K7323" s="8">
        <v>38</v>
      </c>
      <c r="L7323" s="8">
        <f>COUNTIFS($D$2:$D7323,D7323)</f>
        <v>232</v>
      </c>
    </row>
    <row r="7324" spans="1:12" x14ac:dyDescent="0.2">
      <c r="A7324" s="7" t="str">
        <f t="shared" si="125"/>
        <v>00037030</v>
      </c>
      <c r="B7324" s="2">
        <v>37030</v>
      </c>
      <c r="C7324">
        <v>20</v>
      </c>
      <c r="D7324" t="s">
        <v>45</v>
      </c>
      <c r="E7324">
        <v>14</v>
      </c>
      <c r="F7324" t="s">
        <v>27</v>
      </c>
      <c r="G7324">
        <v>1</v>
      </c>
      <c r="H7324">
        <v>1</v>
      </c>
      <c r="I7324">
        <v>2</v>
      </c>
      <c r="J7324">
        <f t="shared" si="126"/>
        <v>0</v>
      </c>
      <c r="K7324" s="8">
        <v>38</v>
      </c>
      <c r="L7324" s="8">
        <f>COUNTIFS($D$2:$D7324,D7324)</f>
        <v>202</v>
      </c>
    </row>
    <row r="7325" spans="1:12" x14ac:dyDescent="0.2">
      <c r="A7325" s="7" t="str">
        <f t="shared" si="125"/>
        <v>00037030</v>
      </c>
      <c r="B7325" s="2">
        <v>37030</v>
      </c>
      <c r="C7325">
        <v>14</v>
      </c>
      <c r="D7325" t="s">
        <v>27</v>
      </c>
      <c r="E7325">
        <v>20</v>
      </c>
      <c r="F7325" t="s">
        <v>45</v>
      </c>
      <c r="G7325">
        <v>0</v>
      </c>
      <c r="H7325">
        <v>2</v>
      </c>
      <c r="I7325">
        <v>1</v>
      </c>
      <c r="J7325">
        <f t="shared" si="126"/>
        <v>3</v>
      </c>
      <c r="K7325" s="8">
        <v>38</v>
      </c>
      <c r="L7325" s="8">
        <f>COUNTIFS($D$2:$D7325,D7325)</f>
        <v>354</v>
      </c>
    </row>
    <row r="7326" spans="1:12" x14ac:dyDescent="0.2">
      <c r="A7326" s="7" t="str">
        <f t="shared" si="125"/>
        <v>00037030</v>
      </c>
      <c r="B7326" s="2">
        <v>37030</v>
      </c>
      <c r="C7326">
        <v>34</v>
      </c>
      <c r="D7326" t="s">
        <v>445</v>
      </c>
      <c r="E7326">
        <v>29</v>
      </c>
      <c r="F7326" t="s">
        <v>42</v>
      </c>
      <c r="G7326">
        <v>1</v>
      </c>
      <c r="H7326">
        <v>2</v>
      </c>
      <c r="I7326">
        <v>1</v>
      </c>
      <c r="J7326">
        <f t="shared" si="126"/>
        <v>3</v>
      </c>
      <c r="K7326" s="8">
        <v>38</v>
      </c>
      <c r="L7326" s="8">
        <f>COUNTIFS($D$2:$D7326,D7326)</f>
        <v>232</v>
      </c>
    </row>
    <row r="7327" spans="1:12" x14ac:dyDescent="0.2">
      <c r="A7327" s="7" t="str">
        <f t="shared" si="125"/>
        <v>00037030</v>
      </c>
      <c r="B7327" s="2">
        <v>37030</v>
      </c>
      <c r="C7327">
        <v>29</v>
      </c>
      <c r="D7327" t="s">
        <v>42</v>
      </c>
      <c r="E7327">
        <v>34</v>
      </c>
      <c r="F7327" t="s">
        <v>445</v>
      </c>
      <c r="G7327">
        <v>0</v>
      </c>
      <c r="H7327">
        <v>1</v>
      </c>
      <c r="I7327">
        <v>2</v>
      </c>
      <c r="J7327">
        <f t="shared" si="126"/>
        <v>0</v>
      </c>
      <c r="K7327" s="8">
        <v>38</v>
      </c>
      <c r="L7327" s="8">
        <f>COUNTIFS($D$2:$D7327,D7327)</f>
        <v>312</v>
      </c>
    </row>
    <row r="7328" spans="1:12" x14ac:dyDescent="0.2">
      <c r="A7328" s="7" t="str">
        <f t="shared" si="125"/>
        <v>00037030</v>
      </c>
      <c r="B7328" s="2">
        <v>37030</v>
      </c>
      <c r="C7328">
        <v>22</v>
      </c>
      <c r="D7328" t="s">
        <v>15</v>
      </c>
      <c r="E7328">
        <v>32</v>
      </c>
      <c r="F7328" t="s">
        <v>559</v>
      </c>
      <c r="G7328">
        <v>1</v>
      </c>
      <c r="H7328">
        <v>3</v>
      </c>
      <c r="I7328">
        <v>0</v>
      </c>
      <c r="J7328">
        <f t="shared" si="126"/>
        <v>3</v>
      </c>
      <c r="K7328" s="8">
        <v>38</v>
      </c>
      <c r="L7328" s="8">
        <f>COUNTIFS($D$2:$D7328,D7328)</f>
        <v>312</v>
      </c>
    </row>
    <row r="7329" spans="1:12" x14ac:dyDescent="0.2">
      <c r="A7329" s="7" t="str">
        <f t="shared" si="125"/>
        <v>00037030</v>
      </c>
      <c r="B7329" s="2">
        <v>37030</v>
      </c>
      <c r="C7329">
        <v>32</v>
      </c>
      <c r="D7329" t="s">
        <v>559</v>
      </c>
      <c r="E7329">
        <v>22</v>
      </c>
      <c r="F7329" t="s">
        <v>15</v>
      </c>
      <c r="G7329">
        <v>0</v>
      </c>
      <c r="H7329">
        <v>0</v>
      </c>
      <c r="I7329">
        <v>3</v>
      </c>
      <c r="J7329">
        <f t="shared" si="126"/>
        <v>0</v>
      </c>
      <c r="K7329" s="8">
        <v>38</v>
      </c>
      <c r="L7329" s="8">
        <f>COUNTIFS($D$2:$D7329,D7329)</f>
        <v>354</v>
      </c>
    </row>
    <row r="7330" spans="1:12" x14ac:dyDescent="0.2">
      <c r="A7330" s="7" t="str">
        <f t="shared" si="125"/>
        <v>00037030</v>
      </c>
      <c r="B7330" s="2">
        <v>37030</v>
      </c>
      <c r="C7330">
        <v>23</v>
      </c>
      <c r="D7330" t="s">
        <v>50</v>
      </c>
      <c r="E7330">
        <v>10</v>
      </c>
      <c r="F7330" t="s">
        <v>47</v>
      </c>
      <c r="G7330">
        <v>1</v>
      </c>
      <c r="H7330">
        <v>3</v>
      </c>
      <c r="I7330">
        <v>2</v>
      </c>
      <c r="J7330">
        <f t="shared" si="126"/>
        <v>3</v>
      </c>
      <c r="K7330" s="8">
        <v>38</v>
      </c>
      <c r="L7330" s="8">
        <f>COUNTIFS($D$2:$D7330,D7330)</f>
        <v>354</v>
      </c>
    </row>
    <row r="7331" spans="1:12" x14ac:dyDescent="0.2">
      <c r="A7331" s="7" t="str">
        <f t="shared" si="125"/>
        <v>00037030</v>
      </c>
      <c r="B7331" s="2">
        <v>37030</v>
      </c>
      <c r="C7331">
        <v>10</v>
      </c>
      <c r="D7331" t="s">
        <v>47</v>
      </c>
      <c r="E7331">
        <v>23</v>
      </c>
      <c r="F7331" t="s">
        <v>50</v>
      </c>
      <c r="G7331">
        <v>0</v>
      </c>
      <c r="H7331">
        <v>2</v>
      </c>
      <c r="I7331">
        <v>3</v>
      </c>
      <c r="J7331">
        <f t="shared" si="126"/>
        <v>0</v>
      </c>
      <c r="K7331" s="8">
        <v>38</v>
      </c>
      <c r="L7331" s="8">
        <f>COUNTIFS($D$2:$D7331,D7331)</f>
        <v>354</v>
      </c>
    </row>
    <row r="7332" spans="1:12" x14ac:dyDescent="0.2">
      <c r="A7332" s="7" t="str">
        <f t="shared" si="125"/>
        <v>00037030</v>
      </c>
      <c r="B7332" s="2">
        <v>37030</v>
      </c>
      <c r="C7332">
        <v>26</v>
      </c>
      <c r="D7332" t="s">
        <v>17</v>
      </c>
      <c r="E7332">
        <v>21</v>
      </c>
      <c r="F7332" t="s">
        <v>10</v>
      </c>
      <c r="G7332">
        <v>1</v>
      </c>
      <c r="H7332">
        <v>3</v>
      </c>
      <c r="I7332">
        <v>1</v>
      </c>
      <c r="J7332">
        <f t="shared" si="126"/>
        <v>3</v>
      </c>
      <c r="K7332" s="8">
        <v>38</v>
      </c>
      <c r="L7332" s="8">
        <f>COUNTIFS($D$2:$D7332,D7332)</f>
        <v>354</v>
      </c>
    </row>
    <row r="7333" spans="1:12" x14ac:dyDescent="0.2">
      <c r="A7333" s="7" t="str">
        <f t="shared" si="125"/>
        <v>00037030</v>
      </c>
      <c r="B7333" s="2">
        <v>37030</v>
      </c>
      <c r="C7333">
        <v>21</v>
      </c>
      <c r="D7333" t="s">
        <v>10</v>
      </c>
      <c r="E7333">
        <v>26</v>
      </c>
      <c r="F7333" t="s">
        <v>17</v>
      </c>
      <c r="G7333">
        <v>0</v>
      </c>
      <c r="H7333">
        <v>1</v>
      </c>
      <c r="I7333">
        <v>3</v>
      </c>
      <c r="J7333">
        <f t="shared" si="126"/>
        <v>0</v>
      </c>
      <c r="K7333" s="8">
        <v>38</v>
      </c>
      <c r="L7333" s="8">
        <f>COUNTIFS($D$2:$D7333,D7333)</f>
        <v>354</v>
      </c>
    </row>
    <row r="7334" spans="1:12" x14ac:dyDescent="0.2">
      <c r="A7334" t="s">
        <v>815</v>
      </c>
      <c r="B7334" s="2">
        <v>37121</v>
      </c>
      <c r="C7334">
        <v>48</v>
      </c>
      <c r="D7334" t="s">
        <v>765</v>
      </c>
      <c r="E7334">
        <v>16</v>
      </c>
      <c r="F7334" t="s">
        <v>37</v>
      </c>
      <c r="G7334">
        <v>1</v>
      </c>
      <c r="H7334">
        <v>1</v>
      </c>
      <c r="I7334">
        <v>2</v>
      </c>
      <c r="J7334">
        <f t="shared" si="126"/>
        <v>0</v>
      </c>
      <c r="K7334" s="8">
        <v>1</v>
      </c>
      <c r="L7334" s="8">
        <f>COUNTIFS($D$2:$D7334,D7334)</f>
        <v>77</v>
      </c>
    </row>
    <row r="7335" spans="1:12" x14ac:dyDescent="0.2">
      <c r="A7335" t="s">
        <v>815</v>
      </c>
      <c r="B7335" s="2">
        <v>37121</v>
      </c>
      <c r="C7335">
        <v>16</v>
      </c>
      <c r="D7335" t="s">
        <v>37</v>
      </c>
      <c r="E7335">
        <v>48</v>
      </c>
      <c r="F7335" t="s">
        <v>765</v>
      </c>
      <c r="G7335">
        <v>0</v>
      </c>
      <c r="H7335">
        <v>2</v>
      </c>
      <c r="I7335">
        <v>1</v>
      </c>
      <c r="J7335">
        <f t="shared" si="126"/>
        <v>3</v>
      </c>
      <c r="K7335" s="8">
        <v>1</v>
      </c>
      <c r="L7335" s="8">
        <f>COUNTIFS($D$2:$D7335,D7335)</f>
        <v>355</v>
      </c>
    </row>
    <row r="7336" spans="1:12" x14ac:dyDescent="0.2">
      <c r="A7336" t="s">
        <v>816</v>
      </c>
      <c r="B7336" s="2">
        <v>37121</v>
      </c>
      <c r="C7336">
        <v>46</v>
      </c>
      <c r="D7336" t="s">
        <v>763</v>
      </c>
      <c r="E7336">
        <v>41</v>
      </c>
      <c r="F7336" t="s">
        <v>759</v>
      </c>
      <c r="G7336">
        <v>1</v>
      </c>
      <c r="H7336">
        <v>2</v>
      </c>
      <c r="I7336">
        <v>1</v>
      </c>
      <c r="J7336">
        <f t="shared" si="126"/>
        <v>3</v>
      </c>
      <c r="K7336" s="8">
        <v>1</v>
      </c>
      <c r="L7336" s="8">
        <f>COUNTIFS($D$2:$D7336,D7336)</f>
        <v>191</v>
      </c>
    </row>
    <row r="7337" spans="1:12" x14ac:dyDescent="0.2">
      <c r="A7337" t="s">
        <v>816</v>
      </c>
      <c r="B7337" s="2">
        <v>37121</v>
      </c>
      <c r="C7337">
        <v>41</v>
      </c>
      <c r="D7337" t="s">
        <v>759</v>
      </c>
      <c r="E7337">
        <v>46</v>
      </c>
      <c r="F7337" t="s">
        <v>763</v>
      </c>
      <c r="G7337">
        <v>0</v>
      </c>
      <c r="H7337">
        <v>1</v>
      </c>
      <c r="I7337">
        <v>2</v>
      </c>
      <c r="J7337">
        <f t="shared" si="126"/>
        <v>0</v>
      </c>
      <c r="K7337" s="8">
        <v>1</v>
      </c>
      <c r="L7337" s="8">
        <f>COUNTIFS($D$2:$D7337,D7337)</f>
        <v>279</v>
      </c>
    </row>
    <row r="7338" spans="1:12" x14ac:dyDescent="0.2">
      <c r="A7338" t="s">
        <v>817</v>
      </c>
      <c r="B7338" s="2">
        <v>37121</v>
      </c>
      <c r="C7338">
        <v>49</v>
      </c>
      <c r="D7338" t="s">
        <v>766</v>
      </c>
      <c r="E7338">
        <v>23</v>
      </c>
      <c r="F7338" t="s">
        <v>50</v>
      </c>
      <c r="G7338">
        <v>1</v>
      </c>
      <c r="H7338">
        <v>2</v>
      </c>
      <c r="I7338">
        <v>0</v>
      </c>
      <c r="J7338">
        <f t="shared" si="126"/>
        <v>3</v>
      </c>
      <c r="K7338" s="8">
        <v>1</v>
      </c>
      <c r="L7338" s="8">
        <f>COUNTIFS($D$2:$D7338,D7338)</f>
        <v>355</v>
      </c>
    </row>
    <row r="7339" spans="1:12" x14ac:dyDescent="0.2">
      <c r="A7339" t="s">
        <v>817</v>
      </c>
      <c r="B7339" s="2">
        <v>37121</v>
      </c>
      <c r="C7339">
        <v>23</v>
      </c>
      <c r="D7339" t="s">
        <v>50</v>
      </c>
      <c r="E7339">
        <v>49</v>
      </c>
      <c r="F7339" t="s">
        <v>766</v>
      </c>
      <c r="G7339">
        <v>0</v>
      </c>
      <c r="H7339">
        <v>0</v>
      </c>
      <c r="I7339">
        <v>2</v>
      </c>
      <c r="J7339">
        <f t="shared" si="126"/>
        <v>0</v>
      </c>
      <c r="K7339" s="8">
        <v>1</v>
      </c>
      <c r="L7339" s="8">
        <f>COUNTIFS($D$2:$D7339,D7339)</f>
        <v>355</v>
      </c>
    </row>
    <row r="7340" spans="1:12" x14ac:dyDescent="0.2">
      <c r="A7340" t="s">
        <v>818</v>
      </c>
      <c r="B7340" s="2">
        <v>37121</v>
      </c>
      <c r="C7340">
        <v>18</v>
      </c>
      <c r="D7340" t="s">
        <v>12</v>
      </c>
      <c r="E7340">
        <v>40</v>
      </c>
      <c r="F7340" t="s">
        <v>758</v>
      </c>
      <c r="G7340">
        <v>1</v>
      </c>
      <c r="H7340">
        <v>0</v>
      </c>
      <c r="I7340">
        <v>5</v>
      </c>
      <c r="J7340">
        <f t="shared" si="126"/>
        <v>0</v>
      </c>
      <c r="K7340" s="8">
        <v>1</v>
      </c>
      <c r="L7340" s="8">
        <f>COUNTIFS($D$2:$D7340,D7340)</f>
        <v>233</v>
      </c>
    </row>
    <row r="7341" spans="1:12" x14ac:dyDescent="0.2">
      <c r="A7341" t="s">
        <v>818</v>
      </c>
      <c r="B7341" s="2">
        <v>37121</v>
      </c>
      <c r="C7341">
        <v>40</v>
      </c>
      <c r="D7341" t="s">
        <v>758</v>
      </c>
      <c r="E7341">
        <v>18</v>
      </c>
      <c r="F7341" t="s">
        <v>12</v>
      </c>
      <c r="G7341">
        <v>0</v>
      </c>
      <c r="H7341">
        <v>5</v>
      </c>
      <c r="I7341">
        <v>0</v>
      </c>
      <c r="J7341">
        <f t="shared" si="126"/>
        <v>3</v>
      </c>
      <c r="K7341" s="8">
        <v>1</v>
      </c>
      <c r="L7341" s="8">
        <f>COUNTIFS($D$2:$D7341,D7341)</f>
        <v>77</v>
      </c>
    </row>
    <row r="7342" spans="1:12" x14ac:dyDescent="0.2">
      <c r="A7342" t="s">
        <v>819</v>
      </c>
      <c r="B7342" s="2">
        <v>37121</v>
      </c>
      <c r="C7342">
        <v>19</v>
      </c>
      <c r="D7342" t="s">
        <v>40</v>
      </c>
      <c r="E7342">
        <v>29</v>
      </c>
      <c r="F7342" t="s">
        <v>42</v>
      </c>
      <c r="G7342">
        <v>1</v>
      </c>
      <c r="H7342">
        <v>2</v>
      </c>
      <c r="I7342">
        <v>1</v>
      </c>
      <c r="J7342">
        <f t="shared" si="126"/>
        <v>3</v>
      </c>
      <c r="K7342" s="8">
        <v>1</v>
      </c>
      <c r="L7342" s="8">
        <f>COUNTIFS($D$2:$D7342,D7342)</f>
        <v>355</v>
      </c>
    </row>
    <row r="7343" spans="1:12" x14ac:dyDescent="0.2">
      <c r="A7343" t="s">
        <v>819</v>
      </c>
      <c r="B7343" s="2">
        <v>37121</v>
      </c>
      <c r="C7343">
        <v>29</v>
      </c>
      <c r="D7343" t="s">
        <v>42</v>
      </c>
      <c r="E7343">
        <v>19</v>
      </c>
      <c r="F7343" t="s">
        <v>40</v>
      </c>
      <c r="G7343">
        <v>0</v>
      </c>
      <c r="H7343">
        <v>1</v>
      </c>
      <c r="I7343">
        <v>2</v>
      </c>
      <c r="J7343">
        <f t="shared" si="126"/>
        <v>0</v>
      </c>
      <c r="K7343" s="8">
        <v>1</v>
      </c>
      <c r="L7343" s="8">
        <f>COUNTIFS($D$2:$D7343,D7343)</f>
        <v>313</v>
      </c>
    </row>
    <row r="7344" spans="1:12" x14ac:dyDescent="0.2">
      <c r="A7344" t="s">
        <v>820</v>
      </c>
      <c r="B7344" s="2">
        <v>37121</v>
      </c>
      <c r="C7344">
        <v>34</v>
      </c>
      <c r="D7344" t="s">
        <v>445</v>
      </c>
      <c r="E7344">
        <v>10</v>
      </c>
      <c r="F7344" t="s">
        <v>47</v>
      </c>
      <c r="G7344">
        <v>1</v>
      </c>
      <c r="H7344">
        <v>0</v>
      </c>
      <c r="I7344">
        <v>4</v>
      </c>
      <c r="J7344">
        <f t="shared" si="126"/>
        <v>0</v>
      </c>
      <c r="K7344" s="8">
        <v>1</v>
      </c>
      <c r="L7344" s="8">
        <f>COUNTIFS($D$2:$D7344,D7344)</f>
        <v>233</v>
      </c>
    </row>
    <row r="7345" spans="1:12" x14ac:dyDescent="0.2">
      <c r="A7345" t="s">
        <v>820</v>
      </c>
      <c r="B7345" s="2">
        <v>37121</v>
      </c>
      <c r="C7345">
        <v>10</v>
      </c>
      <c r="D7345" t="s">
        <v>47</v>
      </c>
      <c r="E7345">
        <v>34</v>
      </c>
      <c r="F7345" t="s">
        <v>445</v>
      </c>
      <c r="G7345">
        <v>0</v>
      </c>
      <c r="H7345">
        <v>4</v>
      </c>
      <c r="I7345">
        <v>0</v>
      </c>
      <c r="J7345">
        <f t="shared" si="126"/>
        <v>3</v>
      </c>
      <c r="K7345" s="8">
        <v>1</v>
      </c>
      <c r="L7345" s="8">
        <f>COUNTIFS($D$2:$D7345,D7345)</f>
        <v>355</v>
      </c>
    </row>
    <row r="7346" spans="1:12" x14ac:dyDescent="0.2">
      <c r="A7346" t="s">
        <v>821</v>
      </c>
      <c r="B7346" s="2">
        <v>37121</v>
      </c>
      <c r="C7346">
        <v>31</v>
      </c>
      <c r="D7346" t="s">
        <v>447</v>
      </c>
      <c r="E7346">
        <v>50</v>
      </c>
      <c r="F7346" t="s">
        <v>767</v>
      </c>
      <c r="G7346">
        <v>1</v>
      </c>
      <c r="H7346">
        <v>1</v>
      </c>
      <c r="I7346">
        <v>0</v>
      </c>
      <c r="J7346">
        <f t="shared" si="126"/>
        <v>3</v>
      </c>
      <c r="K7346" s="8">
        <v>1</v>
      </c>
      <c r="L7346" s="8">
        <f>COUNTIFS($D$2:$D7346,D7346)</f>
        <v>115</v>
      </c>
    </row>
    <row r="7347" spans="1:12" x14ac:dyDescent="0.2">
      <c r="A7347" t="s">
        <v>821</v>
      </c>
      <c r="B7347" s="2">
        <v>37121</v>
      </c>
      <c r="C7347">
        <v>50</v>
      </c>
      <c r="D7347" t="s">
        <v>767</v>
      </c>
      <c r="E7347">
        <v>31</v>
      </c>
      <c r="F7347" t="s">
        <v>447</v>
      </c>
      <c r="G7347">
        <v>0</v>
      </c>
      <c r="H7347">
        <v>0</v>
      </c>
      <c r="I7347">
        <v>1</v>
      </c>
      <c r="J7347">
        <f t="shared" si="126"/>
        <v>0</v>
      </c>
      <c r="K7347" s="8">
        <v>1</v>
      </c>
      <c r="L7347" s="8">
        <f>COUNTIFS($D$2:$D7347,D7347)</f>
        <v>165</v>
      </c>
    </row>
    <row r="7348" spans="1:12" x14ac:dyDescent="0.2">
      <c r="A7348" t="s">
        <v>822</v>
      </c>
      <c r="B7348" s="2">
        <v>37121</v>
      </c>
      <c r="C7348">
        <v>26</v>
      </c>
      <c r="D7348" t="s">
        <v>17</v>
      </c>
      <c r="E7348">
        <v>32</v>
      </c>
      <c r="F7348" t="s">
        <v>559</v>
      </c>
      <c r="G7348">
        <v>1</v>
      </c>
      <c r="H7348">
        <v>0</v>
      </c>
      <c r="I7348">
        <v>0</v>
      </c>
      <c r="J7348">
        <f t="shared" si="126"/>
        <v>1</v>
      </c>
      <c r="K7348" s="8">
        <v>1</v>
      </c>
      <c r="L7348" s="8">
        <f>COUNTIFS($D$2:$D7348,D7348)</f>
        <v>355</v>
      </c>
    </row>
    <row r="7349" spans="1:12" x14ac:dyDescent="0.2">
      <c r="A7349" t="s">
        <v>822</v>
      </c>
      <c r="B7349" s="2">
        <v>37121</v>
      </c>
      <c r="C7349">
        <v>32</v>
      </c>
      <c r="D7349" t="s">
        <v>559</v>
      </c>
      <c r="E7349">
        <v>26</v>
      </c>
      <c r="F7349" t="s">
        <v>17</v>
      </c>
      <c r="G7349">
        <v>0</v>
      </c>
      <c r="H7349">
        <v>0</v>
      </c>
      <c r="I7349">
        <v>0</v>
      </c>
      <c r="J7349">
        <f t="shared" si="126"/>
        <v>1</v>
      </c>
      <c r="K7349" s="8">
        <v>1</v>
      </c>
      <c r="L7349" s="8">
        <f>COUNTIFS($D$2:$D7349,D7349)</f>
        <v>355</v>
      </c>
    </row>
    <row r="7350" spans="1:12" x14ac:dyDescent="0.2">
      <c r="A7350" t="s">
        <v>823</v>
      </c>
      <c r="B7350" s="2">
        <v>37122</v>
      </c>
      <c r="C7350">
        <v>14</v>
      </c>
      <c r="D7350" t="s">
        <v>27</v>
      </c>
      <c r="E7350">
        <v>22</v>
      </c>
      <c r="F7350" t="s">
        <v>15</v>
      </c>
      <c r="G7350">
        <v>1</v>
      </c>
      <c r="H7350">
        <v>1</v>
      </c>
      <c r="I7350">
        <v>1</v>
      </c>
      <c r="J7350">
        <f t="shared" si="126"/>
        <v>1</v>
      </c>
      <c r="K7350" s="8">
        <v>1</v>
      </c>
      <c r="L7350" s="8">
        <f>COUNTIFS($D$2:$D7350,D7350)</f>
        <v>355</v>
      </c>
    </row>
    <row r="7351" spans="1:12" x14ac:dyDescent="0.2">
      <c r="A7351" t="s">
        <v>823</v>
      </c>
      <c r="B7351" s="2">
        <v>37122</v>
      </c>
      <c r="C7351">
        <v>22</v>
      </c>
      <c r="D7351" t="s">
        <v>15</v>
      </c>
      <c r="E7351">
        <v>14</v>
      </c>
      <c r="F7351" t="s">
        <v>27</v>
      </c>
      <c r="G7351">
        <v>0</v>
      </c>
      <c r="H7351">
        <v>1</v>
      </c>
      <c r="I7351">
        <v>1</v>
      </c>
      <c r="J7351">
        <f t="shared" si="126"/>
        <v>1</v>
      </c>
      <c r="K7351" s="8">
        <v>1</v>
      </c>
      <c r="L7351" s="8">
        <f>COUNTIFS($D$2:$D7351,D7351)</f>
        <v>313</v>
      </c>
    </row>
    <row r="7352" spans="1:12" x14ac:dyDescent="0.2">
      <c r="A7352" t="s">
        <v>824</v>
      </c>
      <c r="B7352" s="2">
        <v>37122</v>
      </c>
      <c r="C7352">
        <v>21</v>
      </c>
      <c r="D7352" t="s">
        <v>10</v>
      </c>
      <c r="E7352">
        <v>36</v>
      </c>
      <c r="F7352" t="s">
        <v>25</v>
      </c>
      <c r="G7352">
        <v>1</v>
      </c>
      <c r="H7352">
        <v>3</v>
      </c>
      <c r="I7352">
        <v>2</v>
      </c>
      <c r="J7352">
        <f t="shared" si="126"/>
        <v>3</v>
      </c>
      <c r="K7352" s="8">
        <v>1</v>
      </c>
      <c r="L7352" s="8">
        <f>COUNTIFS($D$2:$D7352,D7352)</f>
        <v>355</v>
      </c>
    </row>
    <row r="7353" spans="1:12" x14ac:dyDescent="0.2">
      <c r="A7353" t="s">
        <v>824</v>
      </c>
      <c r="B7353" s="2">
        <v>37122</v>
      </c>
      <c r="C7353">
        <v>36</v>
      </c>
      <c r="D7353" t="s">
        <v>25</v>
      </c>
      <c r="E7353">
        <v>21</v>
      </c>
      <c r="F7353" t="s">
        <v>10</v>
      </c>
      <c r="G7353">
        <v>0</v>
      </c>
      <c r="H7353">
        <v>2</v>
      </c>
      <c r="I7353">
        <v>3</v>
      </c>
      <c r="J7353">
        <f t="shared" si="126"/>
        <v>0</v>
      </c>
      <c r="K7353" s="8">
        <v>1</v>
      </c>
      <c r="L7353" s="8">
        <f>COUNTIFS($D$2:$D7353,D7353)</f>
        <v>1</v>
      </c>
    </row>
    <row r="7354" spans="1:12" x14ac:dyDescent="0.2">
      <c r="A7354" t="s">
        <v>825</v>
      </c>
      <c r="B7354" s="2">
        <v>37123</v>
      </c>
      <c r="C7354">
        <v>16</v>
      </c>
      <c r="D7354" t="s">
        <v>37</v>
      </c>
      <c r="E7354">
        <v>26</v>
      </c>
      <c r="F7354" t="s">
        <v>17</v>
      </c>
      <c r="G7354">
        <v>1</v>
      </c>
      <c r="H7354">
        <v>1</v>
      </c>
      <c r="I7354">
        <v>1</v>
      </c>
      <c r="J7354">
        <f t="shared" si="126"/>
        <v>1</v>
      </c>
      <c r="K7354" s="8">
        <v>2</v>
      </c>
      <c r="L7354" s="8">
        <f>COUNTIFS($D$2:$D7354,D7354)</f>
        <v>356</v>
      </c>
    </row>
    <row r="7355" spans="1:12" x14ac:dyDescent="0.2">
      <c r="A7355" t="s">
        <v>825</v>
      </c>
      <c r="B7355" s="2">
        <v>37123</v>
      </c>
      <c r="C7355">
        <v>26</v>
      </c>
      <c r="D7355" t="s">
        <v>17</v>
      </c>
      <c r="E7355">
        <v>16</v>
      </c>
      <c r="F7355" t="s">
        <v>37</v>
      </c>
      <c r="G7355">
        <v>0</v>
      </c>
      <c r="H7355">
        <v>1</v>
      </c>
      <c r="I7355">
        <v>1</v>
      </c>
      <c r="J7355">
        <f t="shared" si="126"/>
        <v>1</v>
      </c>
      <c r="K7355" s="8">
        <v>2</v>
      </c>
      <c r="L7355" s="8">
        <f>COUNTIFS($D$2:$D7355,D7355)</f>
        <v>356</v>
      </c>
    </row>
    <row r="7356" spans="1:12" x14ac:dyDescent="0.2">
      <c r="A7356" t="s">
        <v>826</v>
      </c>
      <c r="B7356" s="2">
        <v>37124</v>
      </c>
      <c r="C7356">
        <v>10</v>
      </c>
      <c r="D7356" t="s">
        <v>47</v>
      </c>
      <c r="E7356">
        <v>49</v>
      </c>
      <c r="F7356" t="s">
        <v>766</v>
      </c>
      <c r="G7356">
        <v>1</v>
      </c>
      <c r="H7356">
        <v>1</v>
      </c>
      <c r="I7356">
        <v>2</v>
      </c>
      <c r="J7356">
        <f t="shared" si="126"/>
        <v>0</v>
      </c>
      <c r="K7356" s="8">
        <v>2</v>
      </c>
      <c r="L7356" s="8">
        <f>COUNTIFS($D$2:$D7356,D7356)</f>
        <v>356</v>
      </c>
    </row>
    <row r="7357" spans="1:12" x14ac:dyDescent="0.2">
      <c r="A7357" t="s">
        <v>826</v>
      </c>
      <c r="B7357" s="2">
        <v>37124</v>
      </c>
      <c r="C7357">
        <v>49</v>
      </c>
      <c r="D7357" t="s">
        <v>766</v>
      </c>
      <c r="E7357">
        <v>10</v>
      </c>
      <c r="F7357" t="s">
        <v>47</v>
      </c>
      <c r="G7357">
        <v>0</v>
      </c>
      <c r="H7357">
        <v>2</v>
      </c>
      <c r="I7357">
        <v>1</v>
      </c>
      <c r="J7357">
        <f t="shared" si="126"/>
        <v>3</v>
      </c>
      <c r="K7357" s="8">
        <v>2</v>
      </c>
      <c r="L7357" s="8">
        <f>COUNTIFS($D$2:$D7357,D7357)</f>
        <v>356</v>
      </c>
    </row>
    <row r="7358" spans="1:12" x14ac:dyDescent="0.2">
      <c r="A7358" t="s">
        <v>827</v>
      </c>
      <c r="B7358" s="2">
        <v>37124</v>
      </c>
      <c r="C7358">
        <v>40</v>
      </c>
      <c r="D7358" t="s">
        <v>758</v>
      </c>
      <c r="E7358">
        <v>34</v>
      </c>
      <c r="F7358" t="s">
        <v>445</v>
      </c>
      <c r="G7358">
        <v>1</v>
      </c>
      <c r="H7358">
        <v>1</v>
      </c>
      <c r="I7358">
        <v>0</v>
      </c>
      <c r="J7358">
        <f t="shared" si="126"/>
        <v>3</v>
      </c>
      <c r="K7358" s="8">
        <v>2</v>
      </c>
      <c r="L7358" s="8">
        <f>COUNTIFS($D$2:$D7358,D7358)</f>
        <v>78</v>
      </c>
    </row>
    <row r="7359" spans="1:12" x14ac:dyDescent="0.2">
      <c r="A7359" t="s">
        <v>827</v>
      </c>
      <c r="B7359" s="2">
        <v>37124</v>
      </c>
      <c r="C7359">
        <v>34</v>
      </c>
      <c r="D7359" t="s">
        <v>445</v>
      </c>
      <c r="E7359">
        <v>40</v>
      </c>
      <c r="F7359" t="s">
        <v>758</v>
      </c>
      <c r="G7359">
        <v>0</v>
      </c>
      <c r="H7359">
        <v>0</v>
      </c>
      <c r="I7359">
        <v>1</v>
      </c>
      <c r="J7359">
        <f t="shared" si="126"/>
        <v>0</v>
      </c>
      <c r="K7359" s="8">
        <v>2</v>
      </c>
      <c r="L7359" s="8">
        <f>COUNTIFS($D$2:$D7359,D7359)</f>
        <v>234</v>
      </c>
    </row>
    <row r="7360" spans="1:12" x14ac:dyDescent="0.2">
      <c r="A7360" t="s">
        <v>828</v>
      </c>
      <c r="B7360" s="2">
        <v>37124</v>
      </c>
      <c r="C7360">
        <v>50</v>
      </c>
      <c r="D7360" t="s">
        <v>767</v>
      </c>
      <c r="E7360">
        <v>46</v>
      </c>
      <c r="F7360" t="s">
        <v>763</v>
      </c>
      <c r="G7360">
        <v>1</v>
      </c>
      <c r="H7360">
        <v>3</v>
      </c>
      <c r="I7360">
        <v>1</v>
      </c>
      <c r="J7360">
        <f t="shared" si="126"/>
        <v>3</v>
      </c>
      <c r="K7360" s="8">
        <v>2</v>
      </c>
      <c r="L7360" s="8">
        <f>COUNTIFS($D$2:$D7360,D7360)</f>
        <v>166</v>
      </c>
    </row>
    <row r="7361" spans="1:12" x14ac:dyDescent="0.2">
      <c r="A7361" t="s">
        <v>828</v>
      </c>
      <c r="B7361" s="2">
        <v>37124</v>
      </c>
      <c r="C7361">
        <v>46</v>
      </c>
      <c r="D7361" t="s">
        <v>763</v>
      </c>
      <c r="E7361">
        <v>50</v>
      </c>
      <c r="F7361" t="s">
        <v>767</v>
      </c>
      <c r="G7361">
        <v>0</v>
      </c>
      <c r="H7361">
        <v>1</v>
      </c>
      <c r="I7361">
        <v>3</v>
      </c>
      <c r="J7361">
        <f t="shared" si="126"/>
        <v>0</v>
      </c>
      <c r="K7361" s="8">
        <v>2</v>
      </c>
      <c r="L7361" s="8">
        <f>COUNTIFS($D$2:$D7361,D7361)</f>
        <v>192</v>
      </c>
    </row>
    <row r="7362" spans="1:12" x14ac:dyDescent="0.2">
      <c r="A7362" t="s">
        <v>829</v>
      </c>
      <c r="B7362" s="2">
        <v>37125</v>
      </c>
      <c r="C7362">
        <v>41</v>
      </c>
      <c r="D7362" t="s">
        <v>759</v>
      </c>
      <c r="E7362">
        <v>21</v>
      </c>
      <c r="F7362" t="s">
        <v>10</v>
      </c>
      <c r="G7362">
        <v>1</v>
      </c>
      <c r="H7362">
        <v>2</v>
      </c>
      <c r="I7362">
        <v>2</v>
      </c>
      <c r="J7362">
        <f t="shared" ref="J7362:J7425" si="127">IF(H7362&gt;I7362,3,IF(I7362&gt;H7362,0,1))</f>
        <v>1</v>
      </c>
      <c r="K7362" s="8">
        <v>2</v>
      </c>
      <c r="L7362" s="8">
        <f>COUNTIFS($D$2:$D7362,D7362)</f>
        <v>280</v>
      </c>
    </row>
    <row r="7363" spans="1:12" x14ac:dyDescent="0.2">
      <c r="A7363" t="s">
        <v>829</v>
      </c>
      <c r="B7363" s="2">
        <v>37125</v>
      </c>
      <c r="C7363">
        <v>21</v>
      </c>
      <c r="D7363" t="s">
        <v>10</v>
      </c>
      <c r="E7363">
        <v>41</v>
      </c>
      <c r="F7363" t="s">
        <v>759</v>
      </c>
      <c r="G7363">
        <v>0</v>
      </c>
      <c r="H7363">
        <v>2</v>
      </c>
      <c r="I7363">
        <v>2</v>
      </c>
      <c r="J7363">
        <f t="shared" si="127"/>
        <v>1</v>
      </c>
      <c r="K7363" s="8">
        <v>2</v>
      </c>
      <c r="L7363" s="8">
        <f>COUNTIFS($D$2:$D7363,D7363)</f>
        <v>356</v>
      </c>
    </row>
    <row r="7364" spans="1:12" x14ac:dyDescent="0.2">
      <c r="A7364" t="s">
        <v>830</v>
      </c>
      <c r="B7364" s="2">
        <v>37125</v>
      </c>
      <c r="C7364">
        <v>36</v>
      </c>
      <c r="D7364" t="s">
        <v>25</v>
      </c>
      <c r="E7364">
        <v>31</v>
      </c>
      <c r="F7364" t="s">
        <v>447</v>
      </c>
      <c r="G7364">
        <v>1</v>
      </c>
      <c r="H7364">
        <v>2</v>
      </c>
      <c r="I7364">
        <v>0</v>
      </c>
      <c r="J7364">
        <f t="shared" si="127"/>
        <v>3</v>
      </c>
      <c r="K7364" s="8">
        <v>2</v>
      </c>
      <c r="L7364" s="8">
        <f>COUNTIFS($D$2:$D7364,D7364)</f>
        <v>2</v>
      </c>
    </row>
    <row r="7365" spans="1:12" x14ac:dyDescent="0.2">
      <c r="A7365" t="s">
        <v>830</v>
      </c>
      <c r="B7365" s="2">
        <v>37125</v>
      </c>
      <c r="C7365">
        <v>31</v>
      </c>
      <c r="D7365" t="s">
        <v>447</v>
      </c>
      <c r="E7365">
        <v>36</v>
      </c>
      <c r="F7365" t="s">
        <v>25</v>
      </c>
      <c r="G7365">
        <v>0</v>
      </c>
      <c r="H7365">
        <v>0</v>
      </c>
      <c r="I7365">
        <v>2</v>
      </c>
      <c r="J7365">
        <f t="shared" si="127"/>
        <v>0</v>
      </c>
      <c r="K7365" s="8">
        <v>2</v>
      </c>
      <c r="L7365" s="8">
        <f>COUNTIFS($D$2:$D7365,D7365)</f>
        <v>116</v>
      </c>
    </row>
    <row r="7366" spans="1:12" x14ac:dyDescent="0.2">
      <c r="A7366" t="s">
        <v>831</v>
      </c>
      <c r="B7366" s="2">
        <v>37128</v>
      </c>
      <c r="C7366">
        <v>10</v>
      </c>
      <c r="D7366" t="s">
        <v>47</v>
      </c>
      <c r="E7366">
        <v>18</v>
      </c>
      <c r="F7366" t="s">
        <v>12</v>
      </c>
      <c r="G7366">
        <v>1</v>
      </c>
      <c r="H7366">
        <v>4</v>
      </c>
      <c r="I7366">
        <v>0</v>
      </c>
      <c r="J7366">
        <f t="shared" si="127"/>
        <v>3</v>
      </c>
      <c r="K7366" s="8">
        <v>3</v>
      </c>
      <c r="L7366" s="8">
        <f>COUNTIFS($D$2:$D7366,D7366)</f>
        <v>357</v>
      </c>
    </row>
    <row r="7367" spans="1:12" x14ac:dyDescent="0.2">
      <c r="A7367" t="s">
        <v>831</v>
      </c>
      <c r="B7367" s="2">
        <v>37128</v>
      </c>
      <c r="C7367">
        <v>18</v>
      </c>
      <c r="D7367" t="s">
        <v>12</v>
      </c>
      <c r="E7367">
        <v>10</v>
      </c>
      <c r="F7367" t="s">
        <v>47</v>
      </c>
      <c r="G7367">
        <v>0</v>
      </c>
      <c r="H7367">
        <v>0</v>
      </c>
      <c r="I7367">
        <v>4</v>
      </c>
      <c r="J7367">
        <f t="shared" si="127"/>
        <v>0</v>
      </c>
      <c r="K7367" s="8">
        <v>2</v>
      </c>
      <c r="L7367" s="8">
        <f>COUNTIFS($D$2:$D7367,D7367)</f>
        <v>234</v>
      </c>
    </row>
    <row r="7368" spans="1:12" x14ac:dyDescent="0.2">
      <c r="A7368" t="s">
        <v>832</v>
      </c>
      <c r="B7368" s="2">
        <v>37128</v>
      </c>
      <c r="C7368">
        <v>41</v>
      </c>
      <c r="D7368" t="s">
        <v>759</v>
      </c>
      <c r="E7368">
        <v>26</v>
      </c>
      <c r="F7368" t="s">
        <v>17</v>
      </c>
      <c r="G7368">
        <v>1</v>
      </c>
      <c r="H7368">
        <v>2</v>
      </c>
      <c r="I7368">
        <v>1</v>
      </c>
      <c r="J7368">
        <f t="shared" si="127"/>
        <v>3</v>
      </c>
      <c r="K7368" s="8">
        <v>3</v>
      </c>
      <c r="L7368" s="8">
        <f>COUNTIFS($D$2:$D7368,D7368)</f>
        <v>281</v>
      </c>
    </row>
    <row r="7369" spans="1:12" x14ac:dyDescent="0.2">
      <c r="A7369" t="s">
        <v>832</v>
      </c>
      <c r="B7369" s="2">
        <v>37128</v>
      </c>
      <c r="C7369">
        <v>26</v>
      </c>
      <c r="D7369" t="s">
        <v>17</v>
      </c>
      <c r="E7369">
        <v>41</v>
      </c>
      <c r="F7369" t="s">
        <v>759</v>
      </c>
      <c r="G7369">
        <v>0</v>
      </c>
      <c r="H7369">
        <v>1</v>
      </c>
      <c r="I7369">
        <v>2</v>
      </c>
      <c r="J7369">
        <f t="shared" si="127"/>
        <v>0</v>
      </c>
      <c r="K7369" s="8">
        <v>3</v>
      </c>
      <c r="L7369" s="8">
        <f>COUNTIFS($D$2:$D7369,D7369)</f>
        <v>357</v>
      </c>
    </row>
    <row r="7370" spans="1:12" x14ac:dyDescent="0.2">
      <c r="A7370" t="s">
        <v>833</v>
      </c>
      <c r="B7370" s="2">
        <v>37128</v>
      </c>
      <c r="C7370">
        <v>16</v>
      </c>
      <c r="D7370" t="s">
        <v>37</v>
      </c>
      <c r="E7370">
        <v>34</v>
      </c>
      <c r="F7370" t="s">
        <v>445</v>
      </c>
      <c r="G7370">
        <v>1</v>
      </c>
      <c r="H7370">
        <v>2</v>
      </c>
      <c r="I7370">
        <v>0</v>
      </c>
      <c r="J7370">
        <f t="shared" si="127"/>
        <v>3</v>
      </c>
      <c r="K7370" s="8">
        <v>3</v>
      </c>
      <c r="L7370" s="8">
        <f>COUNTIFS($D$2:$D7370,D7370)</f>
        <v>357</v>
      </c>
    </row>
    <row r="7371" spans="1:12" x14ac:dyDescent="0.2">
      <c r="A7371" t="s">
        <v>833</v>
      </c>
      <c r="B7371" s="2">
        <v>37128</v>
      </c>
      <c r="C7371">
        <v>34</v>
      </c>
      <c r="D7371" t="s">
        <v>445</v>
      </c>
      <c r="E7371">
        <v>16</v>
      </c>
      <c r="F7371" t="s">
        <v>37</v>
      </c>
      <c r="G7371">
        <v>0</v>
      </c>
      <c r="H7371">
        <v>0</v>
      </c>
      <c r="I7371">
        <v>2</v>
      </c>
      <c r="J7371">
        <f t="shared" si="127"/>
        <v>0</v>
      </c>
      <c r="K7371" s="8">
        <v>3</v>
      </c>
      <c r="L7371" s="8">
        <f>COUNTIFS($D$2:$D7371,D7371)</f>
        <v>235</v>
      </c>
    </row>
    <row r="7372" spans="1:12" x14ac:dyDescent="0.2">
      <c r="A7372" t="s">
        <v>834</v>
      </c>
      <c r="B7372" s="2">
        <v>37128</v>
      </c>
      <c r="C7372">
        <v>36</v>
      </c>
      <c r="D7372" t="s">
        <v>25</v>
      </c>
      <c r="E7372">
        <v>46</v>
      </c>
      <c r="F7372" t="s">
        <v>763</v>
      </c>
      <c r="G7372">
        <v>1</v>
      </c>
      <c r="H7372">
        <v>0</v>
      </c>
      <c r="I7372">
        <v>0</v>
      </c>
      <c r="J7372">
        <f t="shared" si="127"/>
        <v>1</v>
      </c>
      <c r="K7372" s="8">
        <v>3</v>
      </c>
      <c r="L7372" s="8">
        <f>COUNTIFS($D$2:$D7372,D7372)</f>
        <v>3</v>
      </c>
    </row>
    <row r="7373" spans="1:12" x14ac:dyDescent="0.2">
      <c r="A7373" t="s">
        <v>834</v>
      </c>
      <c r="B7373" s="2">
        <v>37128</v>
      </c>
      <c r="C7373">
        <v>46</v>
      </c>
      <c r="D7373" t="s">
        <v>763</v>
      </c>
      <c r="E7373">
        <v>36</v>
      </c>
      <c r="F7373" t="s">
        <v>25</v>
      </c>
      <c r="G7373">
        <v>0</v>
      </c>
      <c r="H7373">
        <v>0</v>
      </c>
      <c r="I7373">
        <v>0</v>
      </c>
      <c r="J7373">
        <f t="shared" si="127"/>
        <v>1</v>
      </c>
      <c r="K7373" s="8">
        <v>3</v>
      </c>
      <c r="L7373" s="8">
        <f>COUNTIFS($D$2:$D7373,D7373)</f>
        <v>193</v>
      </c>
    </row>
    <row r="7374" spans="1:12" x14ac:dyDescent="0.2">
      <c r="A7374" t="s">
        <v>835</v>
      </c>
      <c r="B7374" s="2">
        <v>37128</v>
      </c>
      <c r="C7374">
        <v>50</v>
      </c>
      <c r="D7374" t="s">
        <v>767</v>
      </c>
      <c r="E7374">
        <v>48</v>
      </c>
      <c r="F7374" t="s">
        <v>765</v>
      </c>
      <c r="G7374">
        <v>1</v>
      </c>
      <c r="H7374">
        <v>0</v>
      </c>
      <c r="I7374">
        <v>1</v>
      </c>
      <c r="J7374">
        <f t="shared" si="127"/>
        <v>0</v>
      </c>
      <c r="K7374" s="8">
        <v>3</v>
      </c>
      <c r="L7374" s="8">
        <f>COUNTIFS($D$2:$D7374,D7374)</f>
        <v>167</v>
      </c>
    </row>
    <row r="7375" spans="1:12" x14ac:dyDescent="0.2">
      <c r="A7375" t="s">
        <v>835</v>
      </c>
      <c r="B7375" s="2">
        <v>37128</v>
      </c>
      <c r="C7375">
        <v>48</v>
      </c>
      <c r="D7375" t="s">
        <v>765</v>
      </c>
      <c r="E7375">
        <v>50</v>
      </c>
      <c r="F7375" t="s">
        <v>767</v>
      </c>
      <c r="G7375">
        <v>0</v>
      </c>
      <c r="H7375">
        <v>1</v>
      </c>
      <c r="I7375">
        <v>0</v>
      </c>
      <c r="J7375">
        <f t="shared" si="127"/>
        <v>3</v>
      </c>
      <c r="K7375" s="8">
        <v>2</v>
      </c>
      <c r="L7375" s="8">
        <f>COUNTIFS($D$2:$D7375,D7375)</f>
        <v>78</v>
      </c>
    </row>
    <row r="7376" spans="1:12" x14ac:dyDescent="0.2">
      <c r="A7376" t="s">
        <v>836</v>
      </c>
      <c r="B7376" s="2">
        <v>37128</v>
      </c>
      <c r="C7376">
        <v>23</v>
      </c>
      <c r="D7376" t="s">
        <v>50</v>
      </c>
      <c r="E7376">
        <v>14</v>
      </c>
      <c r="F7376" t="s">
        <v>27</v>
      </c>
      <c r="G7376">
        <v>1</v>
      </c>
      <c r="H7376">
        <v>0</v>
      </c>
      <c r="I7376">
        <v>2</v>
      </c>
      <c r="J7376">
        <f t="shared" si="127"/>
        <v>0</v>
      </c>
      <c r="K7376" s="8">
        <v>2</v>
      </c>
      <c r="L7376" s="8">
        <f>COUNTIFS($D$2:$D7376,D7376)</f>
        <v>356</v>
      </c>
    </row>
    <row r="7377" spans="1:12" x14ac:dyDescent="0.2">
      <c r="A7377" t="s">
        <v>836</v>
      </c>
      <c r="B7377" s="2">
        <v>37128</v>
      </c>
      <c r="C7377">
        <v>14</v>
      </c>
      <c r="D7377" t="s">
        <v>27</v>
      </c>
      <c r="E7377">
        <v>23</v>
      </c>
      <c r="F7377" t="s">
        <v>50</v>
      </c>
      <c r="G7377">
        <v>0</v>
      </c>
      <c r="H7377">
        <v>2</v>
      </c>
      <c r="I7377">
        <v>0</v>
      </c>
      <c r="J7377">
        <f t="shared" si="127"/>
        <v>3</v>
      </c>
      <c r="K7377" s="8">
        <v>2</v>
      </c>
      <c r="L7377" s="8">
        <f>COUNTIFS($D$2:$D7377,D7377)</f>
        <v>356</v>
      </c>
    </row>
    <row r="7378" spans="1:12" x14ac:dyDescent="0.2">
      <c r="A7378" t="s">
        <v>837</v>
      </c>
      <c r="B7378" s="2">
        <v>37128</v>
      </c>
      <c r="C7378">
        <v>29</v>
      </c>
      <c r="D7378" t="s">
        <v>42</v>
      </c>
      <c r="E7378">
        <v>49</v>
      </c>
      <c r="F7378" t="s">
        <v>766</v>
      </c>
      <c r="G7378">
        <v>1</v>
      </c>
      <c r="H7378">
        <v>0</v>
      </c>
      <c r="I7378">
        <v>0</v>
      </c>
      <c r="J7378">
        <f t="shared" si="127"/>
        <v>1</v>
      </c>
      <c r="K7378" s="8">
        <v>2</v>
      </c>
      <c r="L7378" s="8">
        <f>COUNTIFS($D$2:$D7378,D7378)</f>
        <v>314</v>
      </c>
    </row>
    <row r="7379" spans="1:12" x14ac:dyDescent="0.2">
      <c r="A7379" t="s">
        <v>837</v>
      </c>
      <c r="B7379" s="2">
        <v>37128</v>
      </c>
      <c r="C7379">
        <v>49</v>
      </c>
      <c r="D7379" t="s">
        <v>766</v>
      </c>
      <c r="E7379">
        <v>29</v>
      </c>
      <c r="F7379" t="s">
        <v>42</v>
      </c>
      <c r="G7379">
        <v>0</v>
      </c>
      <c r="H7379">
        <v>0</v>
      </c>
      <c r="I7379">
        <v>0</v>
      </c>
      <c r="J7379">
        <f t="shared" si="127"/>
        <v>1</v>
      </c>
      <c r="K7379" s="8">
        <v>3</v>
      </c>
      <c r="L7379" s="8">
        <f>COUNTIFS($D$2:$D7379,D7379)</f>
        <v>357</v>
      </c>
    </row>
    <row r="7380" spans="1:12" x14ac:dyDescent="0.2">
      <c r="A7380" t="s">
        <v>838</v>
      </c>
      <c r="B7380" s="2">
        <v>37129</v>
      </c>
      <c r="C7380">
        <v>32</v>
      </c>
      <c r="D7380" t="s">
        <v>559</v>
      </c>
      <c r="E7380">
        <v>21</v>
      </c>
      <c r="F7380" t="s">
        <v>10</v>
      </c>
      <c r="G7380">
        <v>1</v>
      </c>
      <c r="H7380">
        <v>1</v>
      </c>
      <c r="I7380">
        <v>1</v>
      </c>
      <c r="J7380">
        <f t="shared" si="127"/>
        <v>1</v>
      </c>
      <c r="K7380" s="8">
        <v>2</v>
      </c>
      <c r="L7380" s="8">
        <f>COUNTIFS($D$2:$D7380,D7380)</f>
        <v>356</v>
      </c>
    </row>
    <row r="7381" spans="1:12" x14ac:dyDescent="0.2">
      <c r="A7381" t="s">
        <v>838</v>
      </c>
      <c r="B7381" s="2">
        <v>37129</v>
      </c>
      <c r="C7381">
        <v>21</v>
      </c>
      <c r="D7381" t="s">
        <v>10</v>
      </c>
      <c r="E7381">
        <v>32</v>
      </c>
      <c r="F7381" t="s">
        <v>559</v>
      </c>
      <c r="G7381">
        <v>0</v>
      </c>
      <c r="H7381">
        <v>1</v>
      </c>
      <c r="I7381">
        <v>1</v>
      </c>
      <c r="J7381">
        <f t="shared" si="127"/>
        <v>1</v>
      </c>
      <c r="K7381" s="8">
        <v>3</v>
      </c>
      <c r="L7381" s="8">
        <f>COUNTIFS($D$2:$D7381,D7381)</f>
        <v>357</v>
      </c>
    </row>
    <row r="7382" spans="1:12" x14ac:dyDescent="0.2">
      <c r="A7382" t="s">
        <v>839</v>
      </c>
      <c r="B7382" s="2">
        <v>37129</v>
      </c>
      <c r="C7382">
        <v>22</v>
      </c>
      <c r="D7382" t="s">
        <v>15</v>
      </c>
      <c r="E7382">
        <v>31</v>
      </c>
      <c r="F7382" t="s">
        <v>447</v>
      </c>
      <c r="G7382">
        <v>1</v>
      </c>
      <c r="H7382">
        <v>1</v>
      </c>
      <c r="I7382">
        <v>1</v>
      </c>
      <c r="J7382">
        <f t="shared" si="127"/>
        <v>1</v>
      </c>
      <c r="K7382" s="8">
        <v>2</v>
      </c>
      <c r="L7382" s="8">
        <f>COUNTIFS($D$2:$D7382,D7382)</f>
        <v>314</v>
      </c>
    </row>
    <row r="7383" spans="1:12" x14ac:dyDescent="0.2">
      <c r="A7383" t="s">
        <v>839</v>
      </c>
      <c r="B7383" s="2">
        <v>37129</v>
      </c>
      <c r="C7383">
        <v>31</v>
      </c>
      <c r="D7383" t="s">
        <v>447</v>
      </c>
      <c r="E7383">
        <v>22</v>
      </c>
      <c r="F7383" t="s">
        <v>15</v>
      </c>
      <c r="G7383">
        <v>0</v>
      </c>
      <c r="H7383">
        <v>1</v>
      </c>
      <c r="I7383">
        <v>1</v>
      </c>
      <c r="J7383">
        <f t="shared" si="127"/>
        <v>1</v>
      </c>
      <c r="K7383" s="8">
        <v>3</v>
      </c>
      <c r="L7383" s="8">
        <f>COUNTIFS($D$2:$D7383,D7383)</f>
        <v>117</v>
      </c>
    </row>
    <row r="7384" spans="1:12" x14ac:dyDescent="0.2">
      <c r="A7384" t="s">
        <v>840</v>
      </c>
      <c r="B7384" s="2">
        <v>37130</v>
      </c>
      <c r="C7384">
        <v>40</v>
      </c>
      <c r="D7384" t="s">
        <v>758</v>
      </c>
      <c r="E7384">
        <v>19</v>
      </c>
      <c r="F7384" t="s">
        <v>40</v>
      </c>
      <c r="G7384">
        <v>1</v>
      </c>
      <c r="H7384">
        <v>2</v>
      </c>
      <c r="I7384">
        <v>1</v>
      </c>
      <c r="J7384">
        <f t="shared" si="127"/>
        <v>3</v>
      </c>
      <c r="K7384" s="8">
        <v>3</v>
      </c>
      <c r="L7384" s="8">
        <f>COUNTIFS($D$2:$D7384,D7384)</f>
        <v>79</v>
      </c>
    </row>
    <row r="7385" spans="1:12" x14ac:dyDescent="0.2">
      <c r="A7385" t="s">
        <v>840</v>
      </c>
      <c r="B7385" s="2">
        <v>37130</v>
      </c>
      <c r="C7385">
        <v>19</v>
      </c>
      <c r="D7385" t="s">
        <v>40</v>
      </c>
      <c r="E7385">
        <v>40</v>
      </c>
      <c r="F7385" t="s">
        <v>758</v>
      </c>
      <c r="G7385">
        <v>0</v>
      </c>
      <c r="H7385">
        <v>1</v>
      </c>
      <c r="I7385">
        <v>2</v>
      </c>
      <c r="J7385">
        <f t="shared" si="127"/>
        <v>0</v>
      </c>
      <c r="K7385" s="8">
        <v>2</v>
      </c>
      <c r="L7385" s="8">
        <f>COUNTIFS($D$2:$D7385,D7385)</f>
        <v>356</v>
      </c>
    </row>
    <row r="7386" spans="1:12" x14ac:dyDescent="0.2">
      <c r="A7386" t="s">
        <v>841</v>
      </c>
      <c r="B7386" s="2">
        <v>37142</v>
      </c>
      <c r="C7386">
        <v>14</v>
      </c>
      <c r="D7386" t="s">
        <v>27</v>
      </c>
      <c r="E7386">
        <v>10</v>
      </c>
      <c r="F7386" t="s">
        <v>47</v>
      </c>
      <c r="G7386">
        <v>1</v>
      </c>
      <c r="H7386">
        <v>1</v>
      </c>
      <c r="I7386">
        <v>1</v>
      </c>
      <c r="J7386">
        <f t="shared" si="127"/>
        <v>1</v>
      </c>
      <c r="K7386" s="8">
        <v>3</v>
      </c>
      <c r="L7386" s="8">
        <f>COUNTIFS($D$2:$D7386,D7386)</f>
        <v>357</v>
      </c>
    </row>
    <row r="7387" spans="1:12" x14ac:dyDescent="0.2">
      <c r="A7387" t="s">
        <v>841</v>
      </c>
      <c r="B7387" s="2">
        <v>37142</v>
      </c>
      <c r="C7387">
        <v>10</v>
      </c>
      <c r="D7387" t="s">
        <v>47</v>
      </c>
      <c r="E7387">
        <v>14</v>
      </c>
      <c r="F7387" t="s">
        <v>27</v>
      </c>
      <c r="G7387">
        <v>0</v>
      </c>
      <c r="H7387">
        <v>1</v>
      </c>
      <c r="I7387">
        <v>1</v>
      </c>
      <c r="J7387">
        <f t="shared" si="127"/>
        <v>1</v>
      </c>
      <c r="K7387" s="8">
        <v>4</v>
      </c>
      <c r="L7387" s="8">
        <f>COUNTIFS($D$2:$D7387,D7387)</f>
        <v>358</v>
      </c>
    </row>
    <row r="7388" spans="1:12" x14ac:dyDescent="0.2">
      <c r="A7388" t="s">
        <v>842</v>
      </c>
      <c r="B7388" s="2">
        <v>37142</v>
      </c>
      <c r="C7388">
        <v>46</v>
      </c>
      <c r="D7388" t="s">
        <v>763</v>
      </c>
      <c r="E7388">
        <v>29</v>
      </c>
      <c r="F7388" t="s">
        <v>42</v>
      </c>
      <c r="G7388">
        <v>1</v>
      </c>
      <c r="H7388">
        <v>0</v>
      </c>
      <c r="I7388">
        <v>0</v>
      </c>
      <c r="J7388">
        <f t="shared" si="127"/>
        <v>1</v>
      </c>
      <c r="K7388" s="8">
        <v>4</v>
      </c>
      <c r="L7388" s="8">
        <f>COUNTIFS($D$2:$D7388,D7388)</f>
        <v>194</v>
      </c>
    </row>
    <row r="7389" spans="1:12" x14ac:dyDescent="0.2">
      <c r="A7389" t="s">
        <v>842</v>
      </c>
      <c r="B7389" s="2">
        <v>37142</v>
      </c>
      <c r="C7389">
        <v>29</v>
      </c>
      <c r="D7389" t="s">
        <v>42</v>
      </c>
      <c r="E7389">
        <v>46</v>
      </c>
      <c r="F7389" t="s">
        <v>763</v>
      </c>
      <c r="G7389">
        <v>0</v>
      </c>
      <c r="H7389">
        <v>0</v>
      </c>
      <c r="I7389">
        <v>0</v>
      </c>
      <c r="J7389">
        <f t="shared" si="127"/>
        <v>1</v>
      </c>
      <c r="K7389" s="8">
        <v>3</v>
      </c>
      <c r="L7389" s="8">
        <f>COUNTIFS($D$2:$D7389,D7389)</f>
        <v>315</v>
      </c>
    </row>
    <row r="7390" spans="1:12" x14ac:dyDescent="0.2">
      <c r="A7390" t="s">
        <v>843</v>
      </c>
      <c r="B7390" s="2">
        <v>37142</v>
      </c>
      <c r="C7390">
        <v>49</v>
      </c>
      <c r="D7390" t="s">
        <v>766</v>
      </c>
      <c r="E7390">
        <v>40</v>
      </c>
      <c r="F7390" t="s">
        <v>758</v>
      </c>
      <c r="G7390">
        <v>1</v>
      </c>
      <c r="H7390">
        <v>0</v>
      </c>
      <c r="I7390">
        <v>0</v>
      </c>
      <c r="J7390">
        <f t="shared" si="127"/>
        <v>1</v>
      </c>
      <c r="K7390" s="8">
        <v>4</v>
      </c>
      <c r="L7390" s="8">
        <f>COUNTIFS($D$2:$D7390,D7390)</f>
        <v>358</v>
      </c>
    </row>
    <row r="7391" spans="1:12" x14ac:dyDescent="0.2">
      <c r="A7391" t="s">
        <v>843</v>
      </c>
      <c r="B7391" s="2">
        <v>37142</v>
      </c>
      <c r="C7391">
        <v>40</v>
      </c>
      <c r="D7391" t="s">
        <v>758</v>
      </c>
      <c r="E7391">
        <v>49</v>
      </c>
      <c r="F7391" t="s">
        <v>766</v>
      </c>
      <c r="G7391">
        <v>0</v>
      </c>
      <c r="H7391">
        <v>0</v>
      </c>
      <c r="I7391">
        <v>0</v>
      </c>
      <c r="J7391">
        <f t="shared" si="127"/>
        <v>1</v>
      </c>
      <c r="K7391" s="8">
        <v>4</v>
      </c>
      <c r="L7391" s="8">
        <f>COUNTIFS($D$2:$D7391,D7391)</f>
        <v>80</v>
      </c>
    </row>
    <row r="7392" spans="1:12" x14ac:dyDescent="0.2">
      <c r="A7392" t="s">
        <v>844</v>
      </c>
      <c r="B7392" s="2">
        <v>37142</v>
      </c>
      <c r="C7392">
        <v>18</v>
      </c>
      <c r="D7392" t="s">
        <v>12</v>
      </c>
      <c r="E7392">
        <v>50</v>
      </c>
      <c r="F7392" t="s">
        <v>767</v>
      </c>
      <c r="G7392">
        <v>1</v>
      </c>
      <c r="H7392">
        <v>1</v>
      </c>
      <c r="I7392">
        <v>1</v>
      </c>
      <c r="J7392">
        <f t="shared" si="127"/>
        <v>1</v>
      </c>
      <c r="K7392" s="8">
        <v>3</v>
      </c>
      <c r="L7392" s="8">
        <f>COUNTIFS($D$2:$D7392,D7392)</f>
        <v>235</v>
      </c>
    </row>
    <row r="7393" spans="1:12" x14ac:dyDescent="0.2">
      <c r="A7393" t="s">
        <v>844</v>
      </c>
      <c r="B7393" s="2">
        <v>37142</v>
      </c>
      <c r="C7393">
        <v>50</v>
      </c>
      <c r="D7393" t="s">
        <v>767</v>
      </c>
      <c r="E7393">
        <v>18</v>
      </c>
      <c r="F7393" t="s">
        <v>12</v>
      </c>
      <c r="G7393">
        <v>0</v>
      </c>
      <c r="H7393">
        <v>1</v>
      </c>
      <c r="I7393">
        <v>1</v>
      </c>
      <c r="J7393">
        <f t="shared" si="127"/>
        <v>1</v>
      </c>
      <c r="K7393" s="8">
        <v>4</v>
      </c>
      <c r="L7393" s="8">
        <f>COUNTIFS($D$2:$D7393,D7393)</f>
        <v>168</v>
      </c>
    </row>
    <row r="7394" spans="1:12" x14ac:dyDescent="0.2">
      <c r="A7394" t="s">
        <v>845</v>
      </c>
      <c r="B7394" s="2">
        <v>37142</v>
      </c>
      <c r="C7394">
        <v>19</v>
      </c>
      <c r="D7394" t="s">
        <v>40</v>
      </c>
      <c r="E7394">
        <v>32</v>
      </c>
      <c r="F7394" t="s">
        <v>559</v>
      </c>
      <c r="G7394">
        <v>1</v>
      </c>
      <c r="H7394">
        <v>1</v>
      </c>
      <c r="I7394">
        <v>3</v>
      </c>
      <c r="J7394">
        <f t="shared" si="127"/>
        <v>0</v>
      </c>
      <c r="K7394" s="8">
        <v>3</v>
      </c>
      <c r="L7394" s="8">
        <f>COUNTIFS($D$2:$D7394,D7394)</f>
        <v>357</v>
      </c>
    </row>
    <row r="7395" spans="1:12" x14ac:dyDescent="0.2">
      <c r="A7395" t="s">
        <v>845</v>
      </c>
      <c r="B7395" s="2">
        <v>37142</v>
      </c>
      <c r="C7395">
        <v>32</v>
      </c>
      <c r="D7395" t="s">
        <v>559</v>
      </c>
      <c r="E7395">
        <v>19</v>
      </c>
      <c r="F7395" t="s">
        <v>40</v>
      </c>
      <c r="G7395">
        <v>0</v>
      </c>
      <c r="H7395">
        <v>3</v>
      </c>
      <c r="I7395">
        <v>1</v>
      </c>
      <c r="J7395">
        <f t="shared" si="127"/>
        <v>3</v>
      </c>
      <c r="K7395" s="8">
        <v>3</v>
      </c>
      <c r="L7395" s="8">
        <f>COUNTIFS($D$2:$D7395,D7395)</f>
        <v>357</v>
      </c>
    </row>
    <row r="7396" spans="1:12" x14ac:dyDescent="0.2">
      <c r="A7396" t="s">
        <v>846</v>
      </c>
      <c r="B7396" s="2">
        <v>37142</v>
      </c>
      <c r="C7396">
        <v>21</v>
      </c>
      <c r="D7396" t="s">
        <v>10</v>
      </c>
      <c r="E7396">
        <v>16</v>
      </c>
      <c r="F7396" t="s">
        <v>37</v>
      </c>
      <c r="G7396">
        <v>1</v>
      </c>
      <c r="H7396">
        <v>4</v>
      </c>
      <c r="I7396">
        <v>1</v>
      </c>
      <c r="J7396">
        <f t="shared" si="127"/>
        <v>3</v>
      </c>
      <c r="K7396" s="8">
        <v>4</v>
      </c>
      <c r="L7396" s="8">
        <f>COUNTIFS($D$2:$D7396,D7396)</f>
        <v>358</v>
      </c>
    </row>
    <row r="7397" spans="1:12" x14ac:dyDescent="0.2">
      <c r="A7397" t="s">
        <v>846</v>
      </c>
      <c r="B7397" s="2">
        <v>37142</v>
      </c>
      <c r="C7397">
        <v>16</v>
      </c>
      <c r="D7397" t="s">
        <v>37</v>
      </c>
      <c r="E7397">
        <v>21</v>
      </c>
      <c r="F7397" t="s">
        <v>10</v>
      </c>
      <c r="G7397">
        <v>0</v>
      </c>
      <c r="H7397">
        <v>1</v>
      </c>
      <c r="I7397">
        <v>4</v>
      </c>
      <c r="J7397">
        <f t="shared" si="127"/>
        <v>0</v>
      </c>
      <c r="K7397" s="8">
        <v>4</v>
      </c>
      <c r="L7397" s="8">
        <f>COUNTIFS($D$2:$D7397,D7397)</f>
        <v>358</v>
      </c>
    </row>
    <row r="7398" spans="1:12" x14ac:dyDescent="0.2">
      <c r="A7398" t="s">
        <v>847</v>
      </c>
      <c r="B7398" s="2">
        <v>37142</v>
      </c>
      <c r="C7398">
        <v>34</v>
      </c>
      <c r="D7398" t="s">
        <v>445</v>
      </c>
      <c r="E7398">
        <v>22</v>
      </c>
      <c r="F7398" t="s">
        <v>15</v>
      </c>
      <c r="G7398">
        <v>1</v>
      </c>
      <c r="H7398">
        <v>1</v>
      </c>
      <c r="I7398">
        <v>4</v>
      </c>
      <c r="J7398">
        <f t="shared" si="127"/>
        <v>0</v>
      </c>
      <c r="K7398" s="8">
        <v>4</v>
      </c>
      <c r="L7398" s="8">
        <f>COUNTIFS($D$2:$D7398,D7398)</f>
        <v>236</v>
      </c>
    </row>
    <row r="7399" spans="1:12" x14ac:dyDescent="0.2">
      <c r="A7399" t="s">
        <v>847</v>
      </c>
      <c r="B7399" s="2">
        <v>37142</v>
      </c>
      <c r="C7399">
        <v>22</v>
      </c>
      <c r="D7399" t="s">
        <v>15</v>
      </c>
      <c r="E7399">
        <v>34</v>
      </c>
      <c r="F7399" t="s">
        <v>445</v>
      </c>
      <c r="G7399">
        <v>0</v>
      </c>
      <c r="H7399">
        <v>4</v>
      </c>
      <c r="I7399">
        <v>1</v>
      </c>
      <c r="J7399">
        <f t="shared" si="127"/>
        <v>3</v>
      </c>
      <c r="K7399" s="8">
        <v>3</v>
      </c>
      <c r="L7399" s="8">
        <f>COUNTIFS($D$2:$D7399,D7399)</f>
        <v>315</v>
      </c>
    </row>
    <row r="7400" spans="1:12" x14ac:dyDescent="0.2">
      <c r="A7400" t="s">
        <v>848</v>
      </c>
      <c r="B7400" s="2">
        <v>37142</v>
      </c>
      <c r="C7400">
        <v>31</v>
      </c>
      <c r="D7400" t="s">
        <v>447</v>
      </c>
      <c r="E7400">
        <v>41</v>
      </c>
      <c r="F7400" t="s">
        <v>759</v>
      </c>
      <c r="G7400">
        <v>1</v>
      </c>
      <c r="H7400">
        <v>1</v>
      </c>
      <c r="I7400">
        <v>0</v>
      </c>
      <c r="J7400">
        <f t="shared" si="127"/>
        <v>3</v>
      </c>
      <c r="K7400" s="8">
        <v>4</v>
      </c>
      <c r="L7400" s="8">
        <f>COUNTIFS($D$2:$D7400,D7400)</f>
        <v>118</v>
      </c>
    </row>
    <row r="7401" spans="1:12" x14ac:dyDescent="0.2">
      <c r="A7401" t="s">
        <v>848</v>
      </c>
      <c r="B7401" s="2">
        <v>37142</v>
      </c>
      <c r="C7401">
        <v>41</v>
      </c>
      <c r="D7401" t="s">
        <v>759</v>
      </c>
      <c r="E7401">
        <v>31</v>
      </c>
      <c r="F7401" t="s">
        <v>447</v>
      </c>
      <c r="G7401">
        <v>0</v>
      </c>
      <c r="H7401">
        <v>0</v>
      </c>
      <c r="I7401">
        <v>1</v>
      </c>
      <c r="J7401">
        <f t="shared" si="127"/>
        <v>0</v>
      </c>
      <c r="K7401" s="8">
        <v>4</v>
      </c>
      <c r="L7401" s="8">
        <f>COUNTIFS($D$2:$D7401,D7401)</f>
        <v>282</v>
      </c>
    </row>
    <row r="7402" spans="1:12" x14ac:dyDescent="0.2">
      <c r="A7402" t="s">
        <v>849</v>
      </c>
      <c r="B7402" s="2">
        <v>37143</v>
      </c>
      <c r="C7402">
        <v>48</v>
      </c>
      <c r="D7402" t="s">
        <v>765</v>
      </c>
      <c r="E7402">
        <v>36</v>
      </c>
      <c r="F7402" t="s">
        <v>25</v>
      </c>
      <c r="G7402">
        <v>1</v>
      </c>
      <c r="H7402">
        <v>1</v>
      </c>
      <c r="I7402">
        <v>1</v>
      </c>
      <c r="J7402">
        <f t="shared" si="127"/>
        <v>1</v>
      </c>
      <c r="K7402" s="8">
        <v>3</v>
      </c>
      <c r="L7402" s="8">
        <f>COUNTIFS($D$2:$D7402,D7402)</f>
        <v>79</v>
      </c>
    </row>
    <row r="7403" spans="1:12" x14ac:dyDescent="0.2">
      <c r="A7403" t="s">
        <v>849</v>
      </c>
      <c r="B7403" s="2">
        <v>37143</v>
      </c>
      <c r="C7403">
        <v>36</v>
      </c>
      <c r="D7403" t="s">
        <v>25</v>
      </c>
      <c r="E7403">
        <v>48</v>
      </c>
      <c r="F7403" t="s">
        <v>765</v>
      </c>
      <c r="G7403">
        <v>0</v>
      </c>
      <c r="H7403">
        <v>1</v>
      </c>
      <c r="I7403">
        <v>1</v>
      </c>
      <c r="J7403">
        <f t="shared" si="127"/>
        <v>1</v>
      </c>
      <c r="K7403" s="8">
        <v>4</v>
      </c>
      <c r="L7403" s="8">
        <f>COUNTIFS($D$2:$D7403,D7403)</f>
        <v>4</v>
      </c>
    </row>
    <row r="7404" spans="1:12" x14ac:dyDescent="0.2">
      <c r="A7404" t="s">
        <v>850</v>
      </c>
      <c r="B7404" s="2">
        <v>37143</v>
      </c>
      <c r="C7404">
        <v>26</v>
      </c>
      <c r="D7404" t="s">
        <v>17</v>
      </c>
      <c r="E7404">
        <v>23</v>
      </c>
      <c r="F7404" t="s">
        <v>50</v>
      </c>
      <c r="G7404">
        <v>1</v>
      </c>
      <c r="H7404">
        <v>2</v>
      </c>
      <c r="I7404">
        <v>0</v>
      </c>
      <c r="J7404">
        <f t="shared" si="127"/>
        <v>3</v>
      </c>
      <c r="K7404" s="8">
        <v>4</v>
      </c>
      <c r="L7404" s="8">
        <f>COUNTIFS($D$2:$D7404,D7404)</f>
        <v>358</v>
      </c>
    </row>
    <row r="7405" spans="1:12" x14ac:dyDescent="0.2">
      <c r="A7405" t="s">
        <v>850</v>
      </c>
      <c r="B7405" s="2">
        <v>37143</v>
      </c>
      <c r="C7405">
        <v>23</v>
      </c>
      <c r="D7405" t="s">
        <v>50</v>
      </c>
      <c r="E7405">
        <v>26</v>
      </c>
      <c r="F7405" t="s">
        <v>17</v>
      </c>
      <c r="G7405">
        <v>0</v>
      </c>
      <c r="H7405">
        <v>0</v>
      </c>
      <c r="I7405">
        <v>2</v>
      </c>
      <c r="J7405">
        <f t="shared" si="127"/>
        <v>0</v>
      </c>
      <c r="K7405" s="8">
        <v>3</v>
      </c>
      <c r="L7405" s="8">
        <f>COUNTIFS($D$2:$D7405,D7405)</f>
        <v>357</v>
      </c>
    </row>
    <row r="7406" spans="1:12" x14ac:dyDescent="0.2">
      <c r="A7406" t="s">
        <v>851</v>
      </c>
      <c r="B7406" s="2">
        <v>37149</v>
      </c>
      <c r="C7406">
        <v>40</v>
      </c>
      <c r="D7406" t="s">
        <v>758</v>
      </c>
      <c r="E7406">
        <v>23</v>
      </c>
      <c r="F7406" t="s">
        <v>50</v>
      </c>
      <c r="G7406">
        <v>1</v>
      </c>
      <c r="H7406">
        <v>0</v>
      </c>
      <c r="I7406">
        <v>1</v>
      </c>
      <c r="J7406">
        <f t="shared" si="127"/>
        <v>0</v>
      </c>
      <c r="K7406" s="8">
        <v>5</v>
      </c>
      <c r="L7406" s="8">
        <f>COUNTIFS($D$2:$D7406,D7406)</f>
        <v>81</v>
      </c>
    </row>
    <row r="7407" spans="1:12" x14ac:dyDescent="0.2">
      <c r="A7407" t="s">
        <v>851</v>
      </c>
      <c r="B7407" s="2">
        <v>37149</v>
      </c>
      <c r="C7407">
        <v>23</v>
      </c>
      <c r="D7407" t="s">
        <v>50</v>
      </c>
      <c r="E7407">
        <v>40</v>
      </c>
      <c r="F7407" t="s">
        <v>758</v>
      </c>
      <c r="G7407">
        <v>0</v>
      </c>
      <c r="H7407">
        <v>1</v>
      </c>
      <c r="I7407">
        <v>0</v>
      </c>
      <c r="J7407">
        <f t="shared" si="127"/>
        <v>3</v>
      </c>
      <c r="K7407" s="8">
        <v>4</v>
      </c>
      <c r="L7407" s="8">
        <f>COUNTIFS($D$2:$D7407,D7407)</f>
        <v>358</v>
      </c>
    </row>
    <row r="7408" spans="1:12" x14ac:dyDescent="0.2">
      <c r="A7408" t="s">
        <v>852</v>
      </c>
      <c r="B7408" s="2">
        <v>37149</v>
      </c>
      <c r="C7408">
        <v>46</v>
      </c>
      <c r="D7408" t="s">
        <v>763</v>
      </c>
      <c r="E7408">
        <v>18</v>
      </c>
      <c r="F7408" t="s">
        <v>12</v>
      </c>
      <c r="G7408">
        <v>1</v>
      </c>
      <c r="H7408">
        <v>2</v>
      </c>
      <c r="I7408">
        <v>3</v>
      </c>
      <c r="J7408">
        <f t="shared" si="127"/>
        <v>0</v>
      </c>
      <c r="K7408" s="8">
        <v>5</v>
      </c>
      <c r="L7408" s="8">
        <f>COUNTIFS($D$2:$D7408,D7408)</f>
        <v>195</v>
      </c>
    </row>
    <row r="7409" spans="1:12" x14ac:dyDescent="0.2">
      <c r="A7409" t="s">
        <v>852</v>
      </c>
      <c r="B7409" s="2">
        <v>37149</v>
      </c>
      <c r="C7409">
        <v>18</v>
      </c>
      <c r="D7409" t="s">
        <v>12</v>
      </c>
      <c r="E7409">
        <v>46</v>
      </c>
      <c r="F7409" t="s">
        <v>763</v>
      </c>
      <c r="G7409">
        <v>0</v>
      </c>
      <c r="H7409">
        <v>3</v>
      </c>
      <c r="I7409">
        <v>2</v>
      </c>
      <c r="J7409">
        <f t="shared" si="127"/>
        <v>3</v>
      </c>
      <c r="K7409" s="8">
        <v>4</v>
      </c>
      <c r="L7409" s="8">
        <f>COUNTIFS($D$2:$D7409,D7409)</f>
        <v>236</v>
      </c>
    </row>
    <row r="7410" spans="1:12" x14ac:dyDescent="0.2">
      <c r="A7410" t="s">
        <v>853</v>
      </c>
      <c r="B7410" s="2">
        <v>37149</v>
      </c>
      <c r="C7410">
        <v>16</v>
      </c>
      <c r="D7410" t="s">
        <v>37</v>
      </c>
      <c r="E7410">
        <v>19</v>
      </c>
      <c r="F7410" t="s">
        <v>40</v>
      </c>
      <c r="G7410">
        <v>1</v>
      </c>
      <c r="H7410">
        <v>1</v>
      </c>
      <c r="I7410">
        <v>3</v>
      </c>
      <c r="J7410">
        <f t="shared" si="127"/>
        <v>0</v>
      </c>
      <c r="K7410" s="8">
        <v>5</v>
      </c>
      <c r="L7410" s="8">
        <f>COUNTIFS($D$2:$D7410,D7410)</f>
        <v>359</v>
      </c>
    </row>
    <row r="7411" spans="1:12" x14ac:dyDescent="0.2">
      <c r="A7411" t="s">
        <v>853</v>
      </c>
      <c r="B7411" s="2">
        <v>37149</v>
      </c>
      <c r="C7411">
        <v>19</v>
      </c>
      <c r="D7411" t="s">
        <v>40</v>
      </c>
      <c r="E7411">
        <v>16</v>
      </c>
      <c r="F7411" t="s">
        <v>37</v>
      </c>
      <c r="G7411">
        <v>0</v>
      </c>
      <c r="H7411">
        <v>3</v>
      </c>
      <c r="I7411">
        <v>1</v>
      </c>
      <c r="J7411">
        <f t="shared" si="127"/>
        <v>3</v>
      </c>
      <c r="K7411" s="8">
        <v>4</v>
      </c>
      <c r="L7411" s="8">
        <f>COUNTIFS($D$2:$D7411,D7411)</f>
        <v>358</v>
      </c>
    </row>
    <row r="7412" spans="1:12" x14ac:dyDescent="0.2">
      <c r="A7412" t="s">
        <v>854</v>
      </c>
      <c r="B7412" s="2">
        <v>37149</v>
      </c>
      <c r="C7412">
        <v>36</v>
      </c>
      <c r="D7412" t="s">
        <v>25</v>
      </c>
      <c r="E7412">
        <v>10</v>
      </c>
      <c r="F7412" t="s">
        <v>47</v>
      </c>
      <c r="G7412">
        <v>1</v>
      </c>
      <c r="H7412">
        <v>1</v>
      </c>
      <c r="I7412">
        <v>3</v>
      </c>
      <c r="J7412">
        <f t="shared" si="127"/>
        <v>0</v>
      </c>
      <c r="K7412" s="8">
        <v>5</v>
      </c>
      <c r="L7412" s="8">
        <f>COUNTIFS($D$2:$D7412,D7412)</f>
        <v>5</v>
      </c>
    </row>
    <row r="7413" spans="1:12" x14ac:dyDescent="0.2">
      <c r="A7413" t="s">
        <v>854</v>
      </c>
      <c r="B7413" s="2">
        <v>37149</v>
      </c>
      <c r="C7413">
        <v>10</v>
      </c>
      <c r="D7413" t="s">
        <v>47</v>
      </c>
      <c r="E7413">
        <v>36</v>
      </c>
      <c r="F7413" t="s">
        <v>25</v>
      </c>
      <c r="G7413">
        <v>0</v>
      </c>
      <c r="H7413">
        <v>3</v>
      </c>
      <c r="I7413">
        <v>1</v>
      </c>
      <c r="J7413">
        <f t="shared" si="127"/>
        <v>3</v>
      </c>
      <c r="K7413" s="8">
        <v>5</v>
      </c>
      <c r="L7413" s="8">
        <f>COUNTIFS($D$2:$D7413,D7413)</f>
        <v>359</v>
      </c>
    </row>
    <row r="7414" spans="1:12" x14ac:dyDescent="0.2">
      <c r="A7414" t="s">
        <v>855</v>
      </c>
      <c r="B7414" s="2">
        <v>37149</v>
      </c>
      <c r="C7414">
        <v>34</v>
      </c>
      <c r="D7414" t="s">
        <v>445</v>
      </c>
      <c r="E7414">
        <v>29</v>
      </c>
      <c r="F7414" t="s">
        <v>42</v>
      </c>
      <c r="G7414">
        <v>1</v>
      </c>
      <c r="H7414">
        <v>2</v>
      </c>
      <c r="I7414">
        <v>0</v>
      </c>
      <c r="J7414">
        <f t="shared" si="127"/>
        <v>3</v>
      </c>
      <c r="K7414" s="8">
        <v>5</v>
      </c>
      <c r="L7414" s="8">
        <f>COUNTIFS($D$2:$D7414,D7414)</f>
        <v>237</v>
      </c>
    </row>
    <row r="7415" spans="1:12" x14ac:dyDescent="0.2">
      <c r="A7415" t="s">
        <v>855</v>
      </c>
      <c r="B7415" s="2">
        <v>37149</v>
      </c>
      <c r="C7415">
        <v>29</v>
      </c>
      <c r="D7415" t="s">
        <v>42</v>
      </c>
      <c r="E7415">
        <v>34</v>
      </c>
      <c r="F7415" t="s">
        <v>445</v>
      </c>
      <c r="G7415">
        <v>0</v>
      </c>
      <c r="H7415">
        <v>0</v>
      </c>
      <c r="I7415">
        <v>2</v>
      </c>
      <c r="J7415">
        <f t="shared" si="127"/>
        <v>0</v>
      </c>
      <c r="K7415" s="8">
        <v>4</v>
      </c>
      <c r="L7415" s="8">
        <f>COUNTIFS($D$2:$D7415,D7415)</f>
        <v>316</v>
      </c>
    </row>
    <row r="7416" spans="1:12" x14ac:dyDescent="0.2">
      <c r="A7416" t="s">
        <v>856</v>
      </c>
      <c r="B7416" s="2">
        <v>37149</v>
      </c>
      <c r="C7416">
        <v>22</v>
      </c>
      <c r="D7416" t="s">
        <v>15</v>
      </c>
      <c r="E7416">
        <v>21</v>
      </c>
      <c r="F7416" t="s">
        <v>10</v>
      </c>
      <c r="G7416">
        <v>1</v>
      </c>
      <c r="H7416">
        <v>4</v>
      </c>
      <c r="I7416">
        <v>3</v>
      </c>
      <c r="J7416">
        <f t="shared" si="127"/>
        <v>3</v>
      </c>
      <c r="K7416" s="8">
        <v>4</v>
      </c>
      <c r="L7416" s="8">
        <f>COUNTIFS($D$2:$D7416,D7416)</f>
        <v>316</v>
      </c>
    </row>
    <row r="7417" spans="1:12" x14ac:dyDescent="0.2">
      <c r="A7417" t="s">
        <v>856</v>
      </c>
      <c r="B7417" s="2">
        <v>37149</v>
      </c>
      <c r="C7417">
        <v>21</v>
      </c>
      <c r="D7417" t="s">
        <v>10</v>
      </c>
      <c r="E7417">
        <v>22</v>
      </c>
      <c r="F7417" t="s">
        <v>15</v>
      </c>
      <c r="G7417">
        <v>0</v>
      </c>
      <c r="H7417">
        <v>3</v>
      </c>
      <c r="I7417">
        <v>4</v>
      </c>
      <c r="J7417">
        <f t="shared" si="127"/>
        <v>0</v>
      </c>
      <c r="K7417" s="8">
        <v>5</v>
      </c>
      <c r="L7417" s="8">
        <f>COUNTIFS($D$2:$D7417,D7417)</f>
        <v>359</v>
      </c>
    </row>
    <row r="7418" spans="1:12" x14ac:dyDescent="0.2">
      <c r="A7418" t="s">
        <v>857</v>
      </c>
      <c r="B7418" s="2">
        <v>37150</v>
      </c>
      <c r="C7418">
        <v>32</v>
      </c>
      <c r="D7418" t="s">
        <v>559</v>
      </c>
      <c r="E7418">
        <v>31</v>
      </c>
      <c r="F7418" t="s">
        <v>447</v>
      </c>
      <c r="G7418">
        <v>1</v>
      </c>
      <c r="H7418">
        <v>0</v>
      </c>
      <c r="I7418">
        <v>0</v>
      </c>
      <c r="J7418">
        <f t="shared" si="127"/>
        <v>1</v>
      </c>
      <c r="K7418" s="8">
        <v>4</v>
      </c>
      <c r="L7418" s="8">
        <f>COUNTIFS($D$2:$D7418,D7418)</f>
        <v>358</v>
      </c>
    </row>
    <row r="7419" spans="1:12" x14ac:dyDescent="0.2">
      <c r="A7419" t="s">
        <v>857</v>
      </c>
      <c r="B7419" s="2">
        <v>37150</v>
      </c>
      <c r="C7419">
        <v>31</v>
      </c>
      <c r="D7419" t="s">
        <v>447</v>
      </c>
      <c r="E7419">
        <v>32</v>
      </c>
      <c r="F7419" t="s">
        <v>559</v>
      </c>
      <c r="G7419">
        <v>0</v>
      </c>
      <c r="H7419">
        <v>0</v>
      </c>
      <c r="I7419">
        <v>0</v>
      </c>
      <c r="J7419">
        <f t="shared" si="127"/>
        <v>1</v>
      </c>
      <c r="K7419" s="8">
        <v>5</v>
      </c>
      <c r="L7419" s="8">
        <f>COUNTIFS($D$2:$D7419,D7419)</f>
        <v>119</v>
      </c>
    </row>
    <row r="7420" spans="1:12" x14ac:dyDescent="0.2">
      <c r="A7420" t="s">
        <v>858</v>
      </c>
      <c r="B7420" s="2">
        <v>37150</v>
      </c>
      <c r="C7420">
        <v>48</v>
      </c>
      <c r="D7420" t="s">
        <v>765</v>
      </c>
      <c r="E7420">
        <v>49</v>
      </c>
      <c r="F7420" t="s">
        <v>766</v>
      </c>
      <c r="G7420">
        <v>1</v>
      </c>
      <c r="H7420">
        <v>0</v>
      </c>
      <c r="I7420">
        <v>2</v>
      </c>
      <c r="J7420">
        <f t="shared" si="127"/>
        <v>0</v>
      </c>
      <c r="K7420" s="8">
        <v>4</v>
      </c>
      <c r="L7420" s="8">
        <f>COUNTIFS($D$2:$D7420,D7420)</f>
        <v>80</v>
      </c>
    </row>
    <row r="7421" spans="1:12" x14ac:dyDescent="0.2">
      <c r="A7421" t="s">
        <v>858</v>
      </c>
      <c r="B7421" s="2">
        <v>37150</v>
      </c>
      <c r="C7421">
        <v>49</v>
      </c>
      <c r="D7421" t="s">
        <v>766</v>
      </c>
      <c r="E7421">
        <v>48</v>
      </c>
      <c r="F7421" t="s">
        <v>765</v>
      </c>
      <c r="G7421">
        <v>0</v>
      </c>
      <c r="H7421">
        <v>2</v>
      </c>
      <c r="I7421">
        <v>0</v>
      </c>
      <c r="J7421">
        <f t="shared" si="127"/>
        <v>3</v>
      </c>
      <c r="K7421" s="8">
        <v>5</v>
      </c>
      <c r="L7421" s="8">
        <f>COUNTIFS($D$2:$D7421,D7421)</f>
        <v>359</v>
      </c>
    </row>
    <row r="7422" spans="1:12" x14ac:dyDescent="0.2">
      <c r="A7422" t="s">
        <v>859</v>
      </c>
      <c r="B7422" s="2">
        <v>37150</v>
      </c>
      <c r="C7422">
        <v>50</v>
      </c>
      <c r="D7422" t="s">
        <v>767</v>
      </c>
      <c r="E7422">
        <v>41</v>
      </c>
      <c r="F7422" t="s">
        <v>759</v>
      </c>
      <c r="G7422">
        <v>1</v>
      </c>
      <c r="H7422">
        <v>1</v>
      </c>
      <c r="I7422">
        <v>1</v>
      </c>
      <c r="J7422">
        <f t="shared" si="127"/>
        <v>1</v>
      </c>
      <c r="K7422" s="8">
        <v>5</v>
      </c>
      <c r="L7422" s="8">
        <f>COUNTIFS($D$2:$D7422,D7422)</f>
        <v>169</v>
      </c>
    </row>
    <row r="7423" spans="1:12" x14ac:dyDescent="0.2">
      <c r="A7423" t="s">
        <v>859</v>
      </c>
      <c r="B7423" s="2">
        <v>37150</v>
      </c>
      <c r="C7423">
        <v>41</v>
      </c>
      <c r="D7423" t="s">
        <v>759</v>
      </c>
      <c r="E7423">
        <v>50</v>
      </c>
      <c r="F7423" t="s">
        <v>767</v>
      </c>
      <c r="G7423">
        <v>0</v>
      </c>
      <c r="H7423">
        <v>1</v>
      </c>
      <c r="I7423">
        <v>1</v>
      </c>
      <c r="J7423">
        <f t="shared" si="127"/>
        <v>1</v>
      </c>
      <c r="K7423" s="8">
        <v>5</v>
      </c>
      <c r="L7423" s="8">
        <f>COUNTIFS($D$2:$D7423,D7423)</f>
        <v>283</v>
      </c>
    </row>
    <row r="7424" spans="1:12" x14ac:dyDescent="0.2">
      <c r="A7424" t="s">
        <v>860</v>
      </c>
      <c r="B7424" s="2">
        <v>37150</v>
      </c>
      <c r="C7424">
        <v>26</v>
      </c>
      <c r="D7424" t="s">
        <v>17</v>
      </c>
      <c r="E7424">
        <v>14</v>
      </c>
      <c r="F7424" t="s">
        <v>27</v>
      </c>
      <c r="G7424">
        <v>1</v>
      </c>
      <c r="H7424">
        <v>2</v>
      </c>
      <c r="I7424">
        <v>3</v>
      </c>
      <c r="J7424">
        <f t="shared" si="127"/>
        <v>0</v>
      </c>
      <c r="K7424" s="8">
        <v>5</v>
      </c>
      <c r="L7424" s="8">
        <f>COUNTIFS($D$2:$D7424,D7424)</f>
        <v>359</v>
      </c>
    </row>
    <row r="7425" spans="1:12" x14ac:dyDescent="0.2">
      <c r="A7425" t="s">
        <v>860</v>
      </c>
      <c r="B7425" s="2">
        <v>37150</v>
      </c>
      <c r="C7425">
        <v>14</v>
      </c>
      <c r="D7425" t="s">
        <v>27</v>
      </c>
      <c r="E7425">
        <v>26</v>
      </c>
      <c r="F7425" t="s">
        <v>17</v>
      </c>
      <c r="G7425">
        <v>0</v>
      </c>
      <c r="H7425">
        <v>3</v>
      </c>
      <c r="I7425">
        <v>2</v>
      </c>
      <c r="J7425">
        <f t="shared" si="127"/>
        <v>3</v>
      </c>
      <c r="K7425" s="8">
        <v>4</v>
      </c>
      <c r="L7425" s="8">
        <f>COUNTIFS($D$2:$D7425,D7425)</f>
        <v>358</v>
      </c>
    </row>
    <row r="7426" spans="1:12" x14ac:dyDescent="0.2">
      <c r="A7426" t="s">
        <v>861</v>
      </c>
      <c r="B7426" s="2">
        <v>37151</v>
      </c>
      <c r="C7426">
        <v>18</v>
      </c>
      <c r="D7426" t="s">
        <v>12</v>
      </c>
      <c r="E7426">
        <v>34</v>
      </c>
      <c r="F7426" t="s">
        <v>445</v>
      </c>
      <c r="G7426">
        <v>1</v>
      </c>
      <c r="H7426">
        <v>1</v>
      </c>
      <c r="I7426">
        <v>2</v>
      </c>
      <c r="J7426">
        <f t="shared" ref="J7426:J7489" si="128">IF(H7426&gt;I7426,3,IF(I7426&gt;H7426,0,1))</f>
        <v>0</v>
      </c>
      <c r="K7426" s="8">
        <v>5</v>
      </c>
      <c r="L7426" s="8">
        <f>COUNTIFS($D$2:$D7426,D7426)</f>
        <v>237</v>
      </c>
    </row>
    <row r="7427" spans="1:12" x14ac:dyDescent="0.2">
      <c r="A7427" t="s">
        <v>861</v>
      </c>
      <c r="B7427" s="2">
        <v>37151</v>
      </c>
      <c r="C7427">
        <v>34</v>
      </c>
      <c r="D7427" t="s">
        <v>445</v>
      </c>
      <c r="E7427">
        <v>18</v>
      </c>
      <c r="F7427" t="s">
        <v>12</v>
      </c>
      <c r="G7427">
        <v>0</v>
      </c>
      <c r="H7427">
        <v>2</v>
      </c>
      <c r="I7427">
        <v>1</v>
      </c>
      <c r="J7427">
        <f t="shared" si="128"/>
        <v>3</v>
      </c>
      <c r="K7427" s="8">
        <v>6</v>
      </c>
      <c r="L7427" s="8">
        <f>COUNTIFS($D$2:$D7427,D7427)</f>
        <v>238</v>
      </c>
    </row>
    <row r="7428" spans="1:12" x14ac:dyDescent="0.2">
      <c r="A7428" t="s">
        <v>862</v>
      </c>
      <c r="B7428" s="2">
        <v>37153</v>
      </c>
      <c r="C7428">
        <v>41</v>
      </c>
      <c r="D7428" t="s">
        <v>759</v>
      </c>
      <c r="E7428">
        <v>40</v>
      </c>
      <c r="F7428" t="s">
        <v>758</v>
      </c>
      <c r="G7428">
        <v>1</v>
      </c>
      <c r="H7428">
        <v>1</v>
      </c>
      <c r="I7428">
        <v>1</v>
      </c>
      <c r="J7428">
        <f t="shared" si="128"/>
        <v>1</v>
      </c>
      <c r="K7428" s="8">
        <v>6</v>
      </c>
      <c r="L7428" s="8">
        <f>COUNTIFS($D$2:$D7428,D7428)</f>
        <v>284</v>
      </c>
    </row>
    <row r="7429" spans="1:12" x14ac:dyDescent="0.2">
      <c r="A7429" t="s">
        <v>862</v>
      </c>
      <c r="B7429" s="2">
        <v>37153</v>
      </c>
      <c r="C7429">
        <v>40</v>
      </c>
      <c r="D7429" t="s">
        <v>758</v>
      </c>
      <c r="E7429">
        <v>41</v>
      </c>
      <c r="F7429" t="s">
        <v>759</v>
      </c>
      <c r="G7429">
        <v>0</v>
      </c>
      <c r="H7429">
        <v>1</v>
      </c>
      <c r="I7429">
        <v>1</v>
      </c>
      <c r="J7429">
        <f t="shared" si="128"/>
        <v>1</v>
      </c>
      <c r="K7429" s="8">
        <v>6</v>
      </c>
      <c r="L7429" s="8">
        <f>COUNTIFS($D$2:$D7429,D7429)</f>
        <v>82</v>
      </c>
    </row>
    <row r="7430" spans="1:12" x14ac:dyDescent="0.2">
      <c r="A7430" t="s">
        <v>863</v>
      </c>
      <c r="B7430" s="2">
        <v>37153</v>
      </c>
      <c r="C7430">
        <v>31</v>
      </c>
      <c r="D7430" t="s">
        <v>447</v>
      </c>
      <c r="E7430">
        <v>26</v>
      </c>
      <c r="F7430" t="s">
        <v>17</v>
      </c>
      <c r="G7430">
        <v>1</v>
      </c>
      <c r="H7430">
        <v>1</v>
      </c>
      <c r="I7430">
        <v>2</v>
      </c>
      <c r="J7430">
        <f t="shared" si="128"/>
        <v>0</v>
      </c>
      <c r="K7430" s="8">
        <v>6</v>
      </c>
      <c r="L7430" s="8">
        <f>COUNTIFS($D$2:$D7430,D7430)</f>
        <v>120</v>
      </c>
    </row>
    <row r="7431" spans="1:12" x14ac:dyDescent="0.2">
      <c r="A7431" t="s">
        <v>863</v>
      </c>
      <c r="B7431" s="2">
        <v>37153</v>
      </c>
      <c r="C7431">
        <v>26</v>
      </c>
      <c r="D7431" t="s">
        <v>17</v>
      </c>
      <c r="E7431">
        <v>31</v>
      </c>
      <c r="F7431" t="s">
        <v>447</v>
      </c>
      <c r="G7431">
        <v>0</v>
      </c>
      <c r="H7431">
        <v>2</v>
      </c>
      <c r="I7431">
        <v>1</v>
      </c>
      <c r="J7431">
        <f t="shared" si="128"/>
        <v>3</v>
      </c>
      <c r="K7431" s="8">
        <v>6</v>
      </c>
      <c r="L7431" s="8">
        <f>COUNTIFS($D$2:$D7431,D7431)</f>
        <v>360</v>
      </c>
    </row>
    <row r="7432" spans="1:12" x14ac:dyDescent="0.2">
      <c r="A7432" t="s">
        <v>864</v>
      </c>
      <c r="B7432" s="2">
        <v>37156</v>
      </c>
      <c r="C7432">
        <v>10</v>
      </c>
      <c r="D7432" t="s">
        <v>47</v>
      </c>
      <c r="E7432">
        <v>40</v>
      </c>
      <c r="F7432" t="s">
        <v>758</v>
      </c>
      <c r="G7432">
        <v>1</v>
      </c>
      <c r="H7432">
        <v>1</v>
      </c>
      <c r="I7432">
        <v>1</v>
      </c>
      <c r="J7432">
        <f t="shared" si="128"/>
        <v>1</v>
      </c>
      <c r="K7432" s="8">
        <v>6</v>
      </c>
      <c r="L7432" s="8">
        <f>COUNTIFS($D$2:$D7432,D7432)</f>
        <v>360</v>
      </c>
    </row>
    <row r="7433" spans="1:12" x14ac:dyDescent="0.2">
      <c r="A7433" t="s">
        <v>864</v>
      </c>
      <c r="B7433" s="2">
        <v>37156</v>
      </c>
      <c r="C7433">
        <v>40</v>
      </c>
      <c r="D7433" t="s">
        <v>758</v>
      </c>
      <c r="E7433">
        <v>10</v>
      </c>
      <c r="F7433" t="s">
        <v>47</v>
      </c>
      <c r="G7433">
        <v>0</v>
      </c>
      <c r="H7433">
        <v>1</v>
      </c>
      <c r="I7433">
        <v>1</v>
      </c>
      <c r="J7433">
        <f t="shared" si="128"/>
        <v>1</v>
      </c>
      <c r="K7433" s="8">
        <v>7</v>
      </c>
      <c r="L7433" s="8">
        <f>COUNTIFS($D$2:$D7433,D7433)</f>
        <v>83</v>
      </c>
    </row>
    <row r="7434" spans="1:12" x14ac:dyDescent="0.2">
      <c r="A7434" t="s">
        <v>865</v>
      </c>
      <c r="B7434" s="2">
        <v>37156</v>
      </c>
      <c r="C7434">
        <v>41</v>
      </c>
      <c r="D7434" t="s">
        <v>759</v>
      </c>
      <c r="E7434">
        <v>16</v>
      </c>
      <c r="F7434" t="s">
        <v>37</v>
      </c>
      <c r="G7434">
        <v>1</v>
      </c>
      <c r="H7434">
        <v>1</v>
      </c>
      <c r="I7434">
        <v>0</v>
      </c>
      <c r="J7434">
        <f t="shared" si="128"/>
        <v>3</v>
      </c>
      <c r="K7434" s="8">
        <v>7</v>
      </c>
      <c r="L7434" s="8">
        <f>COUNTIFS($D$2:$D7434,D7434)</f>
        <v>285</v>
      </c>
    </row>
    <row r="7435" spans="1:12" x14ac:dyDescent="0.2">
      <c r="A7435" t="s">
        <v>865</v>
      </c>
      <c r="B7435" s="2">
        <v>37156</v>
      </c>
      <c r="C7435">
        <v>16</v>
      </c>
      <c r="D7435" t="s">
        <v>37</v>
      </c>
      <c r="E7435">
        <v>41</v>
      </c>
      <c r="F7435" t="s">
        <v>759</v>
      </c>
      <c r="G7435">
        <v>0</v>
      </c>
      <c r="H7435">
        <v>0</v>
      </c>
      <c r="I7435">
        <v>1</v>
      </c>
      <c r="J7435">
        <f t="shared" si="128"/>
        <v>0</v>
      </c>
      <c r="K7435" s="8">
        <v>6</v>
      </c>
      <c r="L7435" s="8">
        <f>COUNTIFS($D$2:$D7435,D7435)</f>
        <v>360</v>
      </c>
    </row>
    <row r="7436" spans="1:12" x14ac:dyDescent="0.2">
      <c r="A7436" t="s">
        <v>866</v>
      </c>
      <c r="B7436" s="2">
        <v>37156</v>
      </c>
      <c r="C7436">
        <v>18</v>
      </c>
      <c r="D7436" t="s">
        <v>12</v>
      </c>
      <c r="E7436">
        <v>36</v>
      </c>
      <c r="F7436" t="s">
        <v>25</v>
      </c>
      <c r="G7436">
        <v>1</v>
      </c>
      <c r="H7436">
        <v>0</v>
      </c>
      <c r="I7436">
        <v>0</v>
      </c>
      <c r="J7436">
        <f t="shared" si="128"/>
        <v>1</v>
      </c>
      <c r="K7436" s="8">
        <v>6</v>
      </c>
      <c r="L7436" s="8">
        <f>COUNTIFS($D$2:$D7436,D7436)</f>
        <v>238</v>
      </c>
    </row>
    <row r="7437" spans="1:12" x14ac:dyDescent="0.2">
      <c r="A7437" t="s">
        <v>866</v>
      </c>
      <c r="B7437" s="2">
        <v>37156</v>
      </c>
      <c r="C7437">
        <v>36</v>
      </c>
      <c r="D7437" t="s">
        <v>25</v>
      </c>
      <c r="E7437">
        <v>18</v>
      </c>
      <c r="F7437" t="s">
        <v>12</v>
      </c>
      <c r="G7437">
        <v>0</v>
      </c>
      <c r="H7437">
        <v>0</v>
      </c>
      <c r="I7437">
        <v>0</v>
      </c>
      <c r="J7437">
        <f t="shared" si="128"/>
        <v>1</v>
      </c>
      <c r="K7437" s="8">
        <v>6</v>
      </c>
      <c r="L7437" s="8">
        <f>COUNTIFS($D$2:$D7437,D7437)</f>
        <v>6</v>
      </c>
    </row>
    <row r="7438" spans="1:12" x14ac:dyDescent="0.2">
      <c r="A7438" t="s">
        <v>867</v>
      </c>
      <c r="B7438" s="2">
        <v>37156</v>
      </c>
      <c r="C7438">
        <v>19</v>
      </c>
      <c r="D7438" t="s">
        <v>40</v>
      </c>
      <c r="E7438">
        <v>26</v>
      </c>
      <c r="F7438" t="s">
        <v>17</v>
      </c>
      <c r="G7438">
        <v>1</v>
      </c>
      <c r="H7438">
        <v>1</v>
      </c>
      <c r="I7438">
        <v>0</v>
      </c>
      <c r="J7438">
        <f t="shared" si="128"/>
        <v>3</v>
      </c>
      <c r="K7438" s="8">
        <v>5</v>
      </c>
      <c r="L7438" s="8">
        <f>COUNTIFS($D$2:$D7438,D7438)</f>
        <v>359</v>
      </c>
    </row>
    <row r="7439" spans="1:12" x14ac:dyDescent="0.2">
      <c r="A7439" t="s">
        <v>867</v>
      </c>
      <c r="B7439" s="2">
        <v>37156</v>
      </c>
      <c r="C7439">
        <v>26</v>
      </c>
      <c r="D7439" t="s">
        <v>17</v>
      </c>
      <c r="E7439">
        <v>19</v>
      </c>
      <c r="F7439" t="s">
        <v>40</v>
      </c>
      <c r="G7439">
        <v>0</v>
      </c>
      <c r="H7439">
        <v>0</v>
      </c>
      <c r="I7439">
        <v>1</v>
      </c>
      <c r="J7439">
        <f t="shared" si="128"/>
        <v>0</v>
      </c>
      <c r="K7439" s="8">
        <v>7</v>
      </c>
      <c r="L7439" s="8">
        <f>COUNTIFS($D$2:$D7439,D7439)</f>
        <v>361</v>
      </c>
    </row>
    <row r="7440" spans="1:12" x14ac:dyDescent="0.2">
      <c r="A7440" t="s">
        <v>868</v>
      </c>
      <c r="B7440" s="2">
        <v>37156</v>
      </c>
      <c r="C7440">
        <v>21</v>
      </c>
      <c r="D7440" t="s">
        <v>10</v>
      </c>
      <c r="E7440">
        <v>50</v>
      </c>
      <c r="F7440" t="s">
        <v>767</v>
      </c>
      <c r="G7440">
        <v>1</v>
      </c>
      <c r="H7440">
        <v>4</v>
      </c>
      <c r="I7440">
        <v>0</v>
      </c>
      <c r="J7440">
        <f t="shared" si="128"/>
        <v>3</v>
      </c>
      <c r="K7440" s="8">
        <v>6</v>
      </c>
      <c r="L7440" s="8">
        <f>COUNTIFS($D$2:$D7440,D7440)</f>
        <v>360</v>
      </c>
    </row>
    <row r="7441" spans="1:12" x14ac:dyDescent="0.2">
      <c r="A7441" t="s">
        <v>868</v>
      </c>
      <c r="B7441" s="2">
        <v>37156</v>
      </c>
      <c r="C7441">
        <v>50</v>
      </c>
      <c r="D7441" t="s">
        <v>767</v>
      </c>
      <c r="E7441">
        <v>21</v>
      </c>
      <c r="F7441" t="s">
        <v>10</v>
      </c>
      <c r="G7441">
        <v>0</v>
      </c>
      <c r="H7441">
        <v>0</v>
      </c>
      <c r="I7441">
        <v>4</v>
      </c>
      <c r="J7441">
        <f t="shared" si="128"/>
        <v>0</v>
      </c>
      <c r="K7441" s="8">
        <v>6</v>
      </c>
      <c r="L7441" s="8">
        <f>COUNTIFS($D$2:$D7441,D7441)</f>
        <v>170</v>
      </c>
    </row>
    <row r="7442" spans="1:12" x14ac:dyDescent="0.2">
      <c r="A7442" t="s">
        <v>869</v>
      </c>
      <c r="B7442" s="2">
        <v>37156</v>
      </c>
      <c r="C7442">
        <v>31</v>
      </c>
      <c r="D7442" t="s">
        <v>447</v>
      </c>
      <c r="E7442">
        <v>48</v>
      </c>
      <c r="F7442" t="s">
        <v>765</v>
      </c>
      <c r="G7442">
        <v>1</v>
      </c>
      <c r="H7442">
        <v>2</v>
      </c>
      <c r="I7442">
        <v>2</v>
      </c>
      <c r="J7442">
        <f t="shared" si="128"/>
        <v>1</v>
      </c>
      <c r="K7442" s="8">
        <v>7</v>
      </c>
      <c r="L7442" s="8">
        <f>COUNTIFS($D$2:$D7442,D7442)</f>
        <v>121</v>
      </c>
    </row>
    <row r="7443" spans="1:12" x14ac:dyDescent="0.2">
      <c r="A7443" t="s">
        <v>869</v>
      </c>
      <c r="B7443" s="2">
        <v>37156</v>
      </c>
      <c r="C7443">
        <v>48</v>
      </c>
      <c r="D7443" t="s">
        <v>765</v>
      </c>
      <c r="E7443">
        <v>31</v>
      </c>
      <c r="F7443" t="s">
        <v>447</v>
      </c>
      <c r="G7443">
        <v>0</v>
      </c>
      <c r="H7443">
        <v>2</v>
      </c>
      <c r="I7443">
        <v>2</v>
      </c>
      <c r="J7443">
        <f t="shared" si="128"/>
        <v>1</v>
      </c>
      <c r="K7443" s="8">
        <v>5</v>
      </c>
      <c r="L7443" s="8">
        <f>COUNTIFS($D$2:$D7443,D7443)</f>
        <v>81</v>
      </c>
    </row>
    <row r="7444" spans="1:12" x14ac:dyDescent="0.2">
      <c r="A7444" t="s">
        <v>870</v>
      </c>
      <c r="B7444" s="2">
        <v>37157</v>
      </c>
      <c r="C7444">
        <v>14</v>
      </c>
      <c r="D7444" t="s">
        <v>27</v>
      </c>
      <c r="E7444">
        <v>34</v>
      </c>
      <c r="F7444" t="s">
        <v>445</v>
      </c>
      <c r="G7444">
        <v>1</v>
      </c>
      <c r="H7444">
        <v>2</v>
      </c>
      <c r="I7444">
        <v>2</v>
      </c>
      <c r="J7444">
        <f t="shared" si="128"/>
        <v>1</v>
      </c>
      <c r="K7444" s="8">
        <v>5</v>
      </c>
      <c r="L7444" s="8">
        <f>COUNTIFS($D$2:$D7444,D7444)</f>
        <v>359</v>
      </c>
    </row>
    <row r="7445" spans="1:12" x14ac:dyDescent="0.2">
      <c r="A7445" t="s">
        <v>870</v>
      </c>
      <c r="B7445" s="2">
        <v>37157</v>
      </c>
      <c r="C7445">
        <v>34</v>
      </c>
      <c r="D7445" t="s">
        <v>445</v>
      </c>
      <c r="E7445">
        <v>14</v>
      </c>
      <c r="F7445" t="s">
        <v>27</v>
      </c>
      <c r="G7445">
        <v>0</v>
      </c>
      <c r="H7445">
        <v>2</v>
      </c>
      <c r="I7445">
        <v>2</v>
      </c>
      <c r="J7445">
        <f t="shared" si="128"/>
        <v>1</v>
      </c>
      <c r="K7445" s="8">
        <v>7</v>
      </c>
      <c r="L7445" s="8">
        <f>COUNTIFS($D$2:$D7445,D7445)</f>
        <v>239</v>
      </c>
    </row>
    <row r="7446" spans="1:12" x14ac:dyDescent="0.2">
      <c r="A7446" t="s">
        <v>871</v>
      </c>
      <c r="B7446" s="2">
        <v>37157</v>
      </c>
      <c r="C7446">
        <v>49</v>
      </c>
      <c r="D7446" t="s">
        <v>766</v>
      </c>
      <c r="E7446">
        <v>46</v>
      </c>
      <c r="F7446" t="s">
        <v>763</v>
      </c>
      <c r="G7446">
        <v>1</v>
      </c>
      <c r="H7446">
        <v>3</v>
      </c>
      <c r="I7446">
        <v>0</v>
      </c>
      <c r="J7446">
        <f t="shared" si="128"/>
        <v>3</v>
      </c>
      <c r="K7446" s="8">
        <v>6</v>
      </c>
      <c r="L7446" s="8">
        <f>COUNTIFS($D$2:$D7446,D7446)</f>
        <v>360</v>
      </c>
    </row>
    <row r="7447" spans="1:12" x14ac:dyDescent="0.2">
      <c r="A7447" t="s">
        <v>871</v>
      </c>
      <c r="B7447" s="2">
        <v>37157</v>
      </c>
      <c r="C7447">
        <v>46</v>
      </c>
      <c r="D7447" t="s">
        <v>763</v>
      </c>
      <c r="E7447">
        <v>49</v>
      </c>
      <c r="F7447" t="s">
        <v>766</v>
      </c>
      <c r="G7447">
        <v>0</v>
      </c>
      <c r="H7447">
        <v>0</v>
      </c>
      <c r="I7447">
        <v>3</v>
      </c>
      <c r="J7447">
        <f t="shared" si="128"/>
        <v>0</v>
      </c>
      <c r="K7447" s="8">
        <v>6</v>
      </c>
      <c r="L7447" s="8">
        <f>COUNTIFS($D$2:$D7447,D7447)</f>
        <v>196</v>
      </c>
    </row>
    <row r="7448" spans="1:12" x14ac:dyDescent="0.2">
      <c r="A7448" t="s">
        <v>872</v>
      </c>
      <c r="B7448" s="2">
        <v>37157</v>
      </c>
      <c r="C7448">
        <v>29</v>
      </c>
      <c r="D7448" t="s">
        <v>42</v>
      </c>
      <c r="E7448">
        <v>22</v>
      </c>
      <c r="F7448" t="s">
        <v>15</v>
      </c>
      <c r="G7448">
        <v>1</v>
      </c>
      <c r="H7448">
        <v>3</v>
      </c>
      <c r="I7448">
        <v>0</v>
      </c>
      <c r="J7448">
        <f t="shared" si="128"/>
        <v>3</v>
      </c>
      <c r="K7448" s="8">
        <v>5</v>
      </c>
      <c r="L7448" s="8">
        <f>COUNTIFS($D$2:$D7448,D7448)</f>
        <v>317</v>
      </c>
    </row>
    <row r="7449" spans="1:12" x14ac:dyDescent="0.2">
      <c r="A7449" t="s">
        <v>872</v>
      </c>
      <c r="B7449" s="2">
        <v>37157</v>
      </c>
      <c r="C7449">
        <v>22</v>
      </c>
      <c r="D7449" t="s">
        <v>15</v>
      </c>
      <c r="E7449">
        <v>29</v>
      </c>
      <c r="F7449" t="s">
        <v>42</v>
      </c>
      <c r="G7449">
        <v>0</v>
      </c>
      <c r="H7449">
        <v>0</v>
      </c>
      <c r="I7449">
        <v>3</v>
      </c>
      <c r="J7449">
        <f t="shared" si="128"/>
        <v>0</v>
      </c>
      <c r="K7449" s="8">
        <v>5</v>
      </c>
      <c r="L7449" s="8">
        <f>COUNTIFS($D$2:$D7449,D7449)</f>
        <v>317</v>
      </c>
    </row>
    <row r="7450" spans="1:12" x14ac:dyDescent="0.2">
      <c r="A7450" t="s">
        <v>873</v>
      </c>
      <c r="B7450" s="2">
        <v>37158</v>
      </c>
      <c r="C7450">
        <v>23</v>
      </c>
      <c r="D7450" t="s">
        <v>50</v>
      </c>
      <c r="E7450">
        <v>32</v>
      </c>
      <c r="F7450" t="s">
        <v>559</v>
      </c>
      <c r="G7450">
        <v>1</v>
      </c>
      <c r="H7450">
        <v>1</v>
      </c>
      <c r="I7450">
        <v>3</v>
      </c>
      <c r="J7450">
        <f t="shared" si="128"/>
        <v>0</v>
      </c>
      <c r="K7450" s="8">
        <v>5</v>
      </c>
      <c r="L7450" s="8">
        <f>COUNTIFS($D$2:$D7450,D7450)</f>
        <v>359</v>
      </c>
    </row>
    <row r="7451" spans="1:12" x14ac:dyDescent="0.2">
      <c r="A7451" t="s">
        <v>873</v>
      </c>
      <c r="B7451" s="2">
        <v>37158</v>
      </c>
      <c r="C7451">
        <v>32</v>
      </c>
      <c r="D7451" t="s">
        <v>559</v>
      </c>
      <c r="E7451">
        <v>23</v>
      </c>
      <c r="F7451" t="s">
        <v>50</v>
      </c>
      <c r="G7451">
        <v>0</v>
      </c>
      <c r="H7451">
        <v>3</v>
      </c>
      <c r="I7451">
        <v>1</v>
      </c>
      <c r="J7451">
        <f t="shared" si="128"/>
        <v>3</v>
      </c>
      <c r="K7451" s="8">
        <v>5</v>
      </c>
      <c r="L7451" s="8">
        <f>COUNTIFS($D$2:$D7451,D7451)</f>
        <v>359</v>
      </c>
    </row>
    <row r="7452" spans="1:12" x14ac:dyDescent="0.2">
      <c r="A7452" t="s">
        <v>874</v>
      </c>
      <c r="B7452" s="2">
        <v>37160</v>
      </c>
      <c r="C7452">
        <v>22</v>
      </c>
      <c r="D7452" t="s">
        <v>15</v>
      </c>
      <c r="E7452">
        <v>18</v>
      </c>
      <c r="F7452" t="s">
        <v>12</v>
      </c>
      <c r="G7452">
        <v>1</v>
      </c>
      <c r="H7452">
        <v>1</v>
      </c>
      <c r="I7452">
        <v>0</v>
      </c>
      <c r="J7452">
        <f t="shared" si="128"/>
        <v>3</v>
      </c>
      <c r="K7452" s="8">
        <v>6</v>
      </c>
      <c r="L7452" s="8">
        <f>COUNTIFS($D$2:$D7452,D7452)</f>
        <v>318</v>
      </c>
    </row>
    <row r="7453" spans="1:12" x14ac:dyDescent="0.2">
      <c r="A7453" t="s">
        <v>874</v>
      </c>
      <c r="B7453" s="2">
        <v>37160</v>
      </c>
      <c r="C7453">
        <v>18</v>
      </c>
      <c r="D7453" t="s">
        <v>12</v>
      </c>
      <c r="E7453">
        <v>22</v>
      </c>
      <c r="F7453" t="s">
        <v>15</v>
      </c>
      <c r="G7453">
        <v>0</v>
      </c>
      <c r="H7453">
        <v>0</v>
      </c>
      <c r="I7453">
        <v>1</v>
      </c>
      <c r="J7453">
        <f t="shared" si="128"/>
        <v>0</v>
      </c>
      <c r="K7453" s="8">
        <v>7</v>
      </c>
      <c r="L7453" s="8">
        <f>COUNTIFS($D$2:$D7453,D7453)</f>
        <v>239</v>
      </c>
    </row>
    <row r="7454" spans="1:12" x14ac:dyDescent="0.2">
      <c r="A7454" t="s">
        <v>875</v>
      </c>
      <c r="B7454" s="2">
        <v>37163</v>
      </c>
      <c r="C7454">
        <v>40</v>
      </c>
      <c r="D7454" t="s">
        <v>758</v>
      </c>
      <c r="E7454">
        <v>31</v>
      </c>
      <c r="F7454" t="s">
        <v>447</v>
      </c>
      <c r="G7454">
        <v>1</v>
      </c>
      <c r="H7454">
        <v>0</v>
      </c>
      <c r="I7454">
        <v>2</v>
      </c>
      <c r="J7454">
        <f t="shared" si="128"/>
        <v>0</v>
      </c>
      <c r="K7454" s="8">
        <v>8</v>
      </c>
      <c r="L7454" s="8">
        <f>COUNTIFS($D$2:$D7454,D7454)</f>
        <v>84</v>
      </c>
    </row>
    <row r="7455" spans="1:12" x14ac:dyDescent="0.2">
      <c r="A7455" t="s">
        <v>875</v>
      </c>
      <c r="B7455" s="2">
        <v>37163</v>
      </c>
      <c r="C7455">
        <v>31</v>
      </c>
      <c r="D7455" t="s">
        <v>447</v>
      </c>
      <c r="E7455">
        <v>40</v>
      </c>
      <c r="F7455" t="s">
        <v>758</v>
      </c>
      <c r="G7455">
        <v>0</v>
      </c>
      <c r="H7455">
        <v>2</v>
      </c>
      <c r="I7455">
        <v>0</v>
      </c>
      <c r="J7455">
        <f t="shared" si="128"/>
        <v>3</v>
      </c>
      <c r="K7455" s="8">
        <v>8</v>
      </c>
      <c r="L7455" s="8">
        <f>COUNTIFS($D$2:$D7455,D7455)</f>
        <v>122</v>
      </c>
    </row>
    <row r="7456" spans="1:12" x14ac:dyDescent="0.2">
      <c r="A7456" t="s">
        <v>876</v>
      </c>
      <c r="B7456" s="2">
        <v>37163</v>
      </c>
      <c r="C7456">
        <v>48</v>
      </c>
      <c r="D7456" t="s">
        <v>765</v>
      </c>
      <c r="E7456">
        <v>18</v>
      </c>
      <c r="F7456" t="s">
        <v>12</v>
      </c>
      <c r="G7456">
        <v>1</v>
      </c>
      <c r="H7456">
        <v>2</v>
      </c>
      <c r="I7456">
        <v>0</v>
      </c>
      <c r="J7456">
        <f t="shared" si="128"/>
        <v>3</v>
      </c>
      <c r="K7456" s="8">
        <v>6</v>
      </c>
      <c r="L7456" s="8">
        <f>COUNTIFS($D$2:$D7456,D7456)</f>
        <v>82</v>
      </c>
    </row>
    <row r="7457" spans="1:12" x14ac:dyDescent="0.2">
      <c r="A7457" t="s">
        <v>876</v>
      </c>
      <c r="B7457" s="2">
        <v>37163</v>
      </c>
      <c r="C7457">
        <v>18</v>
      </c>
      <c r="D7457" t="s">
        <v>12</v>
      </c>
      <c r="E7457">
        <v>48</v>
      </c>
      <c r="F7457" t="s">
        <v>765</v>
      </c>
      <c r="G7457">
        <v>0</v>
      </c>
      <c r="H7457">
        <v>0</v>
      </c>
      <c r="I7457">
        <v>2</v>
      </c>
      <c r="J7457">
        <f t="shared" si="128"/>
        <v>0</v>
      </c>
      <c r="K7457" s="8">
        <v>8</v>
      </c>
      <c r="L7457" s="8">
        <f>COUNTIFS($D$2:$D7457,D7457)</f>
        <v>240</v>
      </c>
    </row>
    <row r="7458" spans="1:12" x14ac:dyDescent="0.2">
      <c r="A7458" t="s">
        <v>877</v>
      </c>
      <c r="B7458" s="2">
        <v>37163</v>
      </c>
      <c r="C7458">
        <v>46</v>
      </c>
      <c r="D7458" t="s">
        <v>763</v>
      </c>
      <c r="E7458">
        <v>10</v>
      </c>
      <c r="F7458" t="s">
        <v>47</v>
      </c>
      <c r="G7458">
        <v>1</v>
      </c>
      <c r="H7458">
        <v>0</v>
      </c>
      <c r="I7458">
        <v>2</v>
      </c>
      <c r="J7458">
        <f t="shared" si="128"/>
        <v>0</v>
      </c>
      <c r="K7458" s="8">
        <v>7</v>
      </c>
      <c r="L7458" s="8">
        <f>COUNTIFS($D$2:$D7458,D7458)</f>
        <v>197</v>
      </c>
    </row>
    <row r="7459" spans="1:12" x14ac:dyDescent="0.2">
      <c r="A7459" t="s">
        <v>877</v>
      </c>
      <c r="B7459" s="2">
        <v>37163</v>
      </c>
      <c r="C7459">
        <v>10</v>
      </c>
      <c r="D7459" t="s">
        <v>47</v>
      </c>
      <c r="E7459">
        <v>46</v>
      </c>
      <c r="F7459" t="s">
        <v>763</v>
      </c>
      <c r="G7459">
        <v>0</v>
      </c>
      <c r="H7459">
        <v>2</v>
      </c>
      <c r="I7459">
        <v>0</v>
      </c>
      <c r="J7459">
        <f t="shared" si="128"/>
        <v>3</v>
      </c>
      <c r="K7459" s="8">
        <v>7</v>
      </c>
      <c r="L7459" s="8">
        <f>COUNTIFS($D$2:$D7459,D7459)</f>
        <v>361</v>
      </c>
    </row>
    <row r="7460" spans="1:12" x14ac:dyDescent="0.2">
      <c r="A7460" t="s">
        <v>878</v>
      </c>
      <c r="B7460" s="2">
        <v>37163</v>
      </c>
      <c r="C7460">
        <v>16</v>
      </c>
      <c r="D7460" t="s">
        <v>37</v>
      </c>
      <c r="E7460">
        <v>29</v>
      </c>
      <c r="F7460" t="s">
        <v>42</v>
      </c>
      <c r="G7460">
        <v>1</v>
      </c>
      <c r="H7460">
        <v>5</v>
      </c>
      <c r="I7460">
        <v>0</v>
      </c>
      <c r="J7460">
        <f t="shared" si="128"/>
        <v>3</v>
      </c>
      <c r="K7460" s="8">
        <v>7</v>
      </c>
      <c r="L7460" s="8">
        <f>COUNTIFS($D$2:$D7460,D7460)</f>
        <v>361</v>
      </c>
    </row>
    <row r="7461" spans="1:12" x14ac:dyDescent="0.2">
      <c r="A7461" t="s">
        <v>878</v>
      </c>
      <c r="B7461" s="2">
        <v>37163</v>
      </c>
      <c r="C7461">
        <v>29</v>
      </c>
      <c r="D7461" t="s">
        <v>42</v>
      </c>
      <c r="E7461">
        <v>16</v>
      </c>
      <c r="F7461" t="s">
        <v>37</v>
      </c>
      <c r="G7461">
        <v>0</v>
      </c>
      <c r="H7461">
        <v>0</v>
      </c>
      <c r="I7461">
        <v>5</v>
      </c>
      <c r="J7461">
        <f t="shared" si="128"/>
        <v>0</v>
      </c>
      <c r="K7461" s="8">
        <v>6</v>
      </c>
      <c r="L7461" s="8">
        <f>COUNTIFS($D$2:$D7461,D7461)</f>
        <v>318</v>
      </c>
    </row>
    <row r="7462" spans="1:12" x14ac:dyDescent="0.2">
      <c r="A7462" t="s">
        <v>879</v>
      </c>
      <c r="B7462" s="2">
        <v>37163</v>
      </c>
      <c r="C7462">
        <v>34</v>
      </c>
      <c r="D7462" t="s">
        <v>445</v>
      </c>
      <c r="E7462">
        <v>23</v>
      </c>
      <c r="F7462" t="s">
        <v>50</v>
      </c>
      <c r="G7462">
        <v>1</v>
      </c>
      <c r="H7462">
        <v>1</v>
      </c>
      <c r="I7462">
        <v>3</v>
      </c>
      <c r="J7462">
        <f t="shared" si="128"/>
        <v>0</v>
      </c>
      <c r="K7462" s="8">
        <v>8</v>
      </c>
      <c r="L7462" s="8">
        <f>COUNTIFS($D$2:$D7462,D7462)</f>
        <v>240</v>
      </c>
    </row>
    <row r="7463" spans="1:12" x14ac:dyDescent="0.2">
      <c r="A7463" t="s">
        <v>879</v>
      </c>
      <c r="B7463" s="2">
        <v>37163</v>
      </c>
      <c r="C7463">
        <v>23</v>
      </c>
      <c r="D7463" t="s">
        <v>50</v>
      </c>
      <c r="E7463">
        <v>34</v>
      </c>
      <c r="F7463" t="s">
        <v>445</v>
      </c>
      <c r="G7463">
        <v>0</v>
      </c>
      <c r="H7463">
        <v>3</v>
      </c>
      <c r="I7463">
        <v>1</v>
      </c>
      <c r="J7463">
        <f t="shared" si="128"/>
        <v>3</v>
      </c>
      <c r="K7463" s="8">
        <v>6</v>
      </c>
      <c r="L7463" s="8">
        <f>COUNTIFS($D$2:$D7463,D7463)</f>
        <v>360</v>
      </c>
    </row>
    <row r="7464" spans="1:12" x14ac:dyDescent="0.2">
      <c r="A7464" t="s">
        <v>880</v>
      </c>
      <c r="B7464" s="2">
        <v>37163</v>
      </c>
      <c r="C7464">
        <v>26</v>
      </c>
      <c r="D7464" t="s">
        <v>17</v>
      </c>
      <c r="E7464">
        <v>21</v>
      </c>
      <c r="F7464" t="s">
        <v>10</v>
      </c>
      <c r="G7464">
        <v>1</v>
      </c>
      <c r="H7464">
        <v>3</v>
      </c>
      <c r="I7464">
        <v>5</v>
      </c>
      <c r="J7464">
        <f t="shared" si="128"/>
        <v>0</v>
      </c>
      <c r="K7464" s="8">
        <v>8</v>
      </c>
      <c r="L7464" s="8">
        <f>COUNTIFS($D$2:$D7464,D7464)</f>
        <v>362</v>
      </c>
    </row>
    <row r="7465" spans="1:12" x14ac:dyDescent="0.2">
      <c r="A7465" t="s">
        <v>880</v>
      </c>
      <c r="B7465" s="2">
        <v>37163</v>
      </c>
      <c r="C7465">
        <v>21</v>
      </c>
      <c r="D7465" t="s">
        <v>10</v>
      </c>
      <c r="E7465">
        <v>26</v>
      </c>
      <c r="F7465" t="s">
        <v>17</v>
      </c>
      <c r="G7465">
        <v>0</v>
      </c>
      <c r="H7465">
        <v>5</v>
      </c>
      <c r="I7465">
        <v>3</v>
      </c>
      <c r="J7465">
        <f t="shared" si="128"/>
        <v>3</v>
      </c>
      <c r="K7465" s="8">
        <v>7</v>
      </c>
      <c r="L7465" s="8">
        <f>COUNTIFS($D$2:$D7465,D7465)</f>
        <v>361</v>
      </c>
    </row>
    <row r="7466" spans="1:12" x14ac:dyDescent="0.2">
      <c r="A7466" t="s">
        <v>881</v>
      </c>
      <c r="B7466" s="2">
        <v>37164</v>
      </c>
      <c r="C7466">
        <v>32</v>
      </c>
      <c r="D7466" t="s">
        <v>559</v>
      </c>
      <c r="E7466">
        <v>41</v>
      </c>
      <c r="F7466" t="s">
        <v>759</v>
      </c>
      <c r="G7466">
        <v>1</v>
      </c>
      <c r="H7466">
        <v>2</v>
      </c>
      <c r="I7466">
        <v>0</v>
      </c>
      <c r="J7466">
        <f t="shared" si="128"/>
        <v>3</v>
      </c>
      <c r="K7466" s="8">
        <v>6</v>
      </c>
      <c r="L7466" s="8">
        <f>COUNTIFS($D$2:$D7466,D7466)</f>
        <v>360</v>
      </c>
    </row>
    <row r="7467" spans="1:12" x14ac:dyDescent="0.2">
      <c r="A7467" t="s">
        <v>881</v>
      </c>
      <c r="B7467" s="2">
        <v>37164</v>
      </c>
      <c r="C7467">
        <v>41</v>
      </c>
      <c r="D7467" t="s">
        <v>759</v>
      </c>
      <c r="E7467">
        <v>32</v>
      </c>
      <c r="F7467" t="s">
        <v>559</v>
      </c>
      <c r="G7467">
        <v>0</v>
      </c>
      <c r="H7467">
        <v>0</v>
      </c>
      <c r="I7467">
        <v>2</v>
      </c>
      <c r="J7467">
        <f t="shared" si="128"/>
        <v>0</v>
      </c>
      <c r="K7467" s="8">
        <v>8</v>
      </c>
      <c r="L7467" s="8">
        <f>COUNTIFS($D$2:$D7467,D7467)</f>
        <v>286</v>
      </c>
    </row>
    <row r="7468" spans="1:12" x14ac:dyDescent="0.2">
      <c r="A7468" t="s">
        <v>882</v>
      </c>
      <c r="B7468" s="2">
        <v>37164</v>
      </c>
      <c r="C7468">
        <v>36</v>
      </c>
      <c r="D7468" t="s">
        <v>25</v>
      </c>
      <c r="E7468">
        <v>14</v>
      </c>
      <c r="F7468" t="s">
        <v>27</v>
      </c>
      <c r="G7468">
        <v>1</v>
      </c>
      <c r="H7468">
        <v>1</v>
      </c>
      <c r="I7468">
        <v>1</v>
      </c>
      <c r="J7468">
        <f t="shared" si="128"/>
        <v>1</v>
      </c>
      <c r="K7468" s="8">
        <v>7</v>
      </c>
      <c r="L7468" s="8">
        <f>COUNTIFS($D$2:$D7468,D7468)</f>
        <v>7</v>
      </c>
    </row>
    <row r="7469" spans="1:12" x14ac:dyDescent="0.2">
      <c r="A7469" t="s">
        <v>882</v>
      </c>
      <c r="B7469" s="2">
        <v>37164</v>
      </c>
      <c r="C7469">
        <v>14</v>
      </c>
      <c r="D7469" t="s">
        <v>27</v>
      </c>
      <c r="E7469">
        <v>36</v>
      </c>
      <c r="F7469" t="s">
        <v>25</v>
      </c>
      <c r="G7469">
        <v>0</v>
      </c>
      <c r="H7469">
        <v>1</v>
      </c>
      <c r="I7469">
        <v>1</v>
      </c>
      <c r="J7469">
        <f t="shared" si="128"/>
        <v>1</v>
      </c>
      <c r="K7469" s="8">
        <v>6</v>
      </c>
      <c r="L7469" s="8">
        <f>COUNTIFS($D$2:$D7469,D7469)</f>
        <v>360</v>
      </c>
    </row>
    <row r="7470" spans="1:12" x14ac:dyDescent="0.2">
      <c r="A7470" t="s">
        <v>883</v>
      </c>
      <c r="B7470" s="2">
        <v>37164</v>
      </c>
      <c r="C7470">
        <v>50</v>
      </c>
      <c r="D7470" t="s">
        <v>767</v>
      </c>
      <c r="E7470">
        <v>49</v>
      </c>
      <c r="F7470" t="s">
        <v>766</v>
      </c>
      <c r="G7470">
        <v>1</v>
      </c>
      <c r="H7470">
        <v>1</v>
      </c>
      <c r="I7470">
        <v>2</v>
      </c>
      <c r="J7470">
        <f t="shared" si="128"/>
        <v>0</v>
      </c>
      <c r="K7470" s="8">
        <v>7</v>
      </c>
      <c r="L7470" s="8">
        <f>COUNTIFS($D$2:$D7470,D7470)</f>
        <v>171</v>
      </c>
    </row>
    <row r="7471" spans="1:12" x14ac:dyDescent="0.2">
      <c r="A7471" t="s">
        <v>883</v>
      </c>
      <c r="B7471" s="2">
        <v>37164</v>
      </c>
      <c r="C7471">
        <v>49</v>
      </c>
      <c r="D7471" t="s">
        <v>766</v>
      </c>
      <c r="E7471">
        <v>50</v>
      </c>
      <c r="F7471" t="s">
        <v>767</v>
      </c>
      <c r="G7471">
        <v>0</v>
      </c>
      <c r="H7471">
        <v>2</v>
      </c>
      <c r="I7471">
        <v>1</v>
      </c>
      <c r="J7471">
        <f t="shared" si="128"/>
        <v>3</v>
      </c>
      <c r="K7471" s="8">
        <v>7</v>
      </c>
      <c r="L7471" s="8">
        <f>COUNTIFS($D$2:$D7471,D7471)</f>
        <v>361</v>
      </c>
    </row>
    <row r="7472" spans="1:12" x14ac:dyDescent="0.2">
      <c r="A7472" t="s">
        <v>884</v>
      </c>
      <c r="B7472" s="2">
        <v>37164</v>
      </c>
      <c r="C7472">
        <v>22</v>
      </c>
      <c r="D7472" t="s">
        <v>15</v>
      </c>
      <c r="E7472">
        <v>19</v>
      </c>
      <c r="F7472" t="s">
        <v>40</v>
      </c>
      <c r="G7472">
        <v>1</v>
      </c>
      <c r="H7472">
        <v>0</v>
      </c>
      <c r="I7472">
        <v>2</v>
      </c>
      <c r="J7472">
        <f t="shared" si="128"/>
        <v>0</v>
      </c>
      <c r="K7472" s="8">
        <v>7</v>
      </c>
      <c r="L7472" s="8">
        <f>COUNTIFS($D$2:$D7472,D7472)</f>
        <v>319</v>
      </c>
    </row>
    <row r="7473" spans="1:12" x14ac:dyDescent="0.2">
      <c r="A7473" t="s">
        <v>884</v>
      </c>
      <c r="B7473" s="2">
        <v>37164</v>
      </c>
      <c r="C7473">
        <v>19</v>
      </c>
      <c r="D7473" t="s">
        <v>40</v>
      </c>
      <c r="E7473">
        <v>22</v>
      </c>
      <c r="F7473" t="s">
        <v>15</v>
      </c>
      <c r="G7473">
        <v>0</v>
      </c>
      <c r="H7473">
        <v>2</v>
      </c>
      <c r="I7473">
        <v>0</v>
      </c>
      <c r="J7473">
        <f t="shared" si="128"/>
        <v>3</v>
      </c>
      <c r="K7473" s="8">
        <v>6</v>
      </c>
      <c r="L7473" s="8">
        <f>COUNTIFS($D$2:$D7473,D7473)</f>
        <v>360</v>
      </c>
    </row>
    <row r="7474" spans="1:12" x14ac:dyDescent="0.2">
      <c r="A7474" t="s">
        <v>885</v>
      </c>
      <c r="B7474" s="2">
        <v>37177</v>
      </c>
      <c r="C7474">
        <v>40</v>
      </c>
      <c r="D7474" t="s">
        <v>758</v>
      </c>
      <c r="E7474">
        <v>22</v>
      </c>
      <c r="F7474" t="s">
        <v>15</v>
      </c>
      <c r="G7474">
        <v>1</v>
      </c>
      <c r="H7474">
        <v>0</v>
      </c>
      <c r="I7474">
        <v>4</v>
      </c>
      <c r="J7474">
        <f t="shared" si="128"/>
        <v>0</v>
      </c>
      <c r="K7474" s="8">
        <v>9</v>
      </c>
      <c r="L7474" s="8">
        <f>COUNTIFS($D$2:$D7474,D7474)</f>
        <v>85</v>
      </c>
    </row>
    <row r="7475" spans="1:12" x14ac:dyDescent="0.2">
      <c r="A7475" t="s">
        <v>885</v>
      </c>
      <c r="B7475" s="2">
        <v>37177</v>
      </c>
      <c r="C7475">
        <v>22</v>
      </c>
      <c r="D7475" t="s">
        <v>15</v>
      </c>
      <c r="E7475">
        <v>40</v>
      </c>
      <c r="F7475" t="s">
        <v>758</v>
      </c>
      <c r="G7475">
        <v>0</v>
      </c>
      <c r="H7475">
        <v>4</v>
      </c>
      <c r="I7475">
        <v>0</v>
      </c>
      <c r="J7475">
        <f t="shared" si="128"/>
        <v>3</v>
      </c>
      <c r="K7475" s="8">
        <v>8</v>
      </c>
      <c r="L7475" s="8">
        <f>COUNTIFS($D$2:$D7475,D7475)</f>
        <v>320</v>
      </c>
    </row>
    <row r="7476" spans="1:12" x14ac:dyDescent="0.2">
      <c r="A7476" t="s">
        <v>886</v>
      </c>
      <c r="B7476" s="2">
        <v>37177</v>
      </c>
      <c r="C7476">
        <v>48</v>
      </c>
      <c r="D7476" t="s">
        <v>765</v>
      </c>
      <c r="E7476">
        <v>34</v>
      </c>
      <c r="F7476" t="s">
        <v>445</v>
      </c>
      <c r="G7476">
        <v>1</v>
      </c>
      <c r="H7476">
        <v>0</v>
      </c>
      <c r="I7476">
        <v>0</v>
      </c>
      <c r="J7476">
        <f t="shared" si="128"/>
        <v>1</v>
      </c>
      <c r="K7476" s="8">
        <v>7</v>
      </c>
      <c r="L7476" s="8">
        <f>COUNTIFS($D$2:$D7476,D7476)</f>
        <v>83</v>
      </c>
    </row>
    <row r="7477" spans="1:12" x14ac:dyDescent="0.2">
      <c r="A7477" t="s">
        <v>886</v>
      </c>
      <c r="B7477" s="2">
        <v>37177</v>
      </c>
      <c r="C7477">
        <v>34</v>
      </c>
      <c r="D7477" t="s">
        <v>445</v>
      </c>
      <c r="E7477">
        <v>48</v>
      </c>
      <c r="F7477" t="s">
        <v>765</v>
      </c>
      <c r="G7477">
        <v>0</v>
      </c>
      <c r="H7477">
        <v>0</v>
      </c>
      <c r="I7477">
        <v>0</v>
      </c>
      <c r="J7477">
        <f t="shared" si="128"/>
        <v>1</v>
      </c>
      <c r="K7477" s="8">
        <v>9</v>
      </c>
      <c r="L7477" s="8">
        <f>COUNTIFS($D$2:$D7477,D7477)</f>
        <v>241</v>
      </c>
    </row>
    <row r="7478" spans="1:12" x14ac:dyDescent="0.2">
      <c r="A7478" t="s">
        <v>887</v>
      </c>
      <c r="B7478" s="2">
        <v>37177</v>
      </c>
      <c r="C7478">
        <v>14</v>
      </c>
      <c r="D7478" t="s">
        <v>27</v>
      </c>
      <c r="E7478">
        <v>18</v>
      </c>
      <c r="F7478" t="s">
        <v>12</v>
      </c>
      <c r="G7478">
        <v>1</v>
      </c>
      <c r="H7478">
        <v>2</v>
      </c>
      <c r="I7478">
        <v>0</v>
      </c>
      <c r="J7478">
        <f t="shared" si="128"/>
        <v>3</v>
      </c>
      <c r="K7478" s="8">
        <v>7</v>
      </c>
      <c r="L7478" s="8">
        <f>COUNTIFS($D$2:$D7478,D7478)</f>
        <v>361</v>
      </c>
    </row>
    <row r="7479" spans="1:12" x14ac:dyDescent="0.2">
      <c r="A7479" t="s">
        <v>887</v>
      </c>
      <c r="B7479" s="2">
        <v>37177</v>
      </c>
      <c r="C7479">
        <v>18</v>
      </c>
      <c r="D7479" t="s">
        <v>12</v>
      </c>
      <c r="E7479">
        <v>14</v>
      </c>
      <c r="F7479" t="s">
        <v>27</v>
      </c>
      <c r="G7479">
        <v>0</v>
      </c>
      <c r="H7479">
        <v>0</v>
      </c>
      <c r="I7479">
        <v>2</v>
      </c>
      <c r="J7479">
        <f t="shared" si="128"/>
        <v>0</v>
      </c>
      <c r="K7479" s="8">
        <v>9</v>
      </c>
      <c r="L7479" s="8">
        <f>COUNTIFS($D$2:$D7479,D7479)</f>
        <v>241</v>
      </c>
    </row>
    <row r="7480" spans="1:12" x14ac:dyDescent="0.2">
      <c r="A7480" t="s">
        <v>888</v>
      </c>
      <c r="B7480" s="2">
        <v>37177</v>
      </c>
      <c r="C7480">
        <v>50</v>
      </c>
      <c r="D7480" t="s">
        <v>767</v>
      </c>
      <c r="E7480">
        <v>16</v>
      </c>
      <c r="F7480" t="s">
        <v>37</v>
      </c>
      <c r="G7480">
        <v>1</v>
      </c>
      <c r="H7480">
        <v>0</v>
      </c>
      <c r="I7480">
        <v>0</v>
      </c>
      <c r="J7480">
        <f t="shared" si="128"/>
        <v>1</v>
      </c>
      <c r="K7480" s="8">
        <v>8</v>
      </c>
      <c r="L7480" s="8">
        <f>COUNTIFS($D$2:$D7480,D7480)</f>
        <v>172</v>
      </c>
    </row>
    <row r="7481" spans="1:12" x14ac:dyDescent="0.2">
      <c r="A7481" t="s">
        <v>888</v>
      </c>
      <c r="B7481" s="2">
        <v>37177</v>
      </c>
      <c r="C7481">
        <v>16</v>
      </c>
      <c r="D7481" t="s">
        <v>37</v>
      </c>
      <c r="E7481">
        <v>50</v>
      </c>
      <c r="F7481" t="s">
        <v>767</v>
      </c>
      <c r="G7481">
        <v>0</v>
      </c>
      <c r="H7481">
        <v>0</v>
      </c>
      <c r="I7481">
        <v>0</v>
      </c>
      <c r="J7481">
        <f t="shared" si="128"/>
        <v>1</v>
      </c>
      <c r="K7481" s="8">
        <v>8</v>
      </c>
      <c r="L7481" s="8">
        <f>COUNTIFS($D$2:$D7481,D7481)</f>
        <v>362</v>
      </c>
    </row>
    <row r="7482" spans="1:12" x14ac:dyDescent="0.2">
      <c r="A7482" t="s">
        <v>889</v>
      </c>
      <c r="B7482" s="2">
        <v>37177</v>
      </c>
      <c r="C7482">
        <v>19</v>
      </c>
      <c r="D7482" t="s">
        <v>40</v>
      </c>
      <c r="E7482">
        <v>49</v>
      </c>
      <c r="F7482" t="s">
        <v>766</v>
      </c>
      <c r="G7482">
        <v>1</v>
      </c>
      <c r="H7482">
        <v>1</v>
      </c>
      <c r="I7482">
        <v>1</v>
      </c>
      <c r="J7482">
        <f t="shared" si="128"/>
        <v>1</v>
      </c>
      <c r="K7482" s="8">
        <v>7</v>
      </c>
      <c r="L7482" s="8">
        <f>COUNTIFS($D$2:$D7482,D7482)</f>
        <v>361</v>
      </c>
    </row>
    <row r="7483" spans="1:12" x14ac:dyDescent="0.2">
      <c r="A7483" t="s">
        <v>889</v>
      </c>
      <c r="B7483" s="2">
        <v>37177</v>
      </c>
      <c r="C7483">
        <v>49</v>
      </c>
      <c r="D7483" t="s">
        <v>766</v>
      </c>
      <c r="E7483">
        <v>19</v>
      </c>
      <c r="F7483" t="s">
        <v>40</v>
      </c>
      <c r="G7483">
        <v>0</v>
      </c>
      <c r="H7483">
        <v>1</v>
      </c>
      <c r="I7483">
        <v>1</v>
      </c>
      <c r="J7483">
        <f t="shared" si="128"/>
        <v>1</v>
      </c>
      <c r="K7483" s="8">
        <v>8</v>
      </c>
      <c r="L7483" s="8">
        <f>COUNTIFS($D$2:$D7483,D7483)</f>
        <v>362</v>
      </c>
    </row>
    <row r="7484" spans="1:12" x14ac:dyDescent="0.2">
      <c r="A7484" t="s">
        <v>890</v>
      </c>
      <c r="B7484" s="2">
        <v>37177</v>
      </c>
      <c r="C7484">
        <v>23</v>
      </c>
      <c r="D7484" t="s">
        <v>50</v>
      </c>
      <c r="E7484">
        <v>10</v>
      </c>
      <c r="F7484" t="s">
        <v>47</v>
      </c>
      <c r="G7484">
        <v>1</v>
      </c>
      <c r="H7484">
        <v>0</v>
      </c>
      <c r="I7484">
        <v>2</v>
      </c>
      <c r="J7484">
        <f t="shared" si="128"/>
        <v>0</v>
      </c>
      <c r="K7484" s="8">
        <v>7</v>
      </c>
      <c r="L7484" s="8">
        <f>COUNTIFS($D$2:$D7484,D7484)</f>
        <v>361</v>
      </c>
    </row>
    <row r="7485" spans="1:12" x14ac:dyDescent="0.2">
      <c r="A7485" t="s">
        <v>890</v>
      </c>
      <c r="B7485" s="2">
        <v>37177</v>
      </c>
      <c r="C7485">
        <v>10</v>
      </c>
      <c r="D7485" t="s">
        <v>47</v>
      </c>
      <c r="E7485">
        <v>23</v>
      </c>
      <c r="F7485" t="s">
        <v>50</v>
      </c>
      <c r="G7485">
        <v>0</v>
      </c>
      <c r="H7485">
        <v>2</v>
      </c>
      <c r="I7485">
        <v>0</v>
      </c>
      <c r="J7485">
        <f t="shared" si="128"/>
        <v>3</v>
      </c>
      <c r="K7485" s="8">
        <v>8</v>
      </c>
      <c r="L7485" s="8">
        <f>COUNTIFS($D$2:$D7485,D7485)</f>
        <v>362</v>
      </c>
    </row>
    <row r="7486" spans="1:12" x14ac:dyDescent="0.2">
      <c r="A7486" t="s">
        <v>891</v>
      </c>
      <c r="B7486" s="2">
        <v>37177</v>
      </c>
      <c r="C7486">
        <v>31</v>
      </c>
      <c r="D7486" t="s">
        <v>447</v>
      </c>
      <c r="E7486">
        <v>21</v>
      </c>
      <c r="F7486" t="s">
        <v>10</v>
      </c>
      <c r="G7486">
        <v>1</v>
      </c>
      <c r="H7486">
        <v>1</v>
      </c>
      <c r="I7486">
        <v>3</v>
      </c>
      <c r="J7486">
        <f t="shared" si="128"/>
        <v>0</v>
      </c>
      <c r="K7486" s="8">
        <v>9</v>
      </c>
      <c r="L7486" s="8">
        <f>COUNTIFS($D$2:$D7486,D7486)</f>
        <v>123</v>
      </c>
    </row>
    <row r="7487" spans="1:12" x14ac:dyDescent="0.2">
      <c r="A7487" t="s">
        <v>891</v>
      </c>
      <c r="B7487" s="2">
        <v>37177</v>
      </c>
      <c r="C7487">
        <v>21</v>
      </c>
      <c r="D7487" t="s">
        <v>10</v>
      </c>
      <c r="E7487">
        <v>31</v>
      </c>
      <c r="F7487" t="s">
        <v>447</v>
      </c>
      <c r="G7487">
        <v>0</v>
      </c>
      <c r="H7487">
        <v>3</v>
      </c>
      <c r="I7487">
        <v>1</v>
      </c>
      <c r="J7487">
        <f t="shared" si="128"/>
        <v>3</v>
      </c>
      <c r="K7487" s="8">
        <v>8</v>
      </c>
      <c r="L7487" s="8">
        <f>COUNTIFS($D$2:$D7487,D7487)</f>
        <v>362</v>
      </c>
    </row>
    <row r="7488" spans="1:12" x14ac:dyDescent="0.2">
      <c r="A7488" t="s">
        <v>892</v>
      </c>
      <c r="B7488" s="2">
        <v>37178</v>
      </c>
      <c r="C7488">
        <v>32</v>
      </c>
      <c r="D7488" t="s">
        <v>559</v>
      </c>
      <c r="E7488">
        <v>36</v>
      </c>
      <c r="F7488" t="s">
        <v>25</v>
      </c>
      <c r="G7488">
        <v>1</v>
      </c>
      <c r="H7488">
        <v>2</v>
      </c>
      <c r="I7488">
        <v>0</v>
      </c>
      <c r="J7488">
        <f t="shared" si="128"/>
        <v>3</v>
      </c>
      <c r="K7488" s="8">
        <v>7</v>
      </c>
      <c r="L7488" s="8">
        <f>COUNTIFS($D$2:$D7488,D7488)</f>
        <v>361</v>
      </c>
    </row>
    <row r="7489" spans="1:12" x14ac:dyDescent="0.2">
      <c r="A7489" t="s">
        <v>892</v>
      </c>
      <c r="B7489" s="2">
        <v>37178</v>
      </c>
      <c r="C7489">
        <v>36</v>
      </c>
      <c r="D7489" t="s">
        <v>25</v>
      </c>
      <c r="E7489">
        <v>32</v>
      </c>
      <c r="F7489" t="s">
        <v>559</v>
      </c>
      <c r="G7489">
        <v>0</v>
      </c>
      <c r="H7489">
        <v>0</v>
      </c>
      <c r="I7489">
        <v>2</v>
      </c>
      <c r="J7489">
        <f t="shared" si="128"/>
        <v>0</v>
      </c>
      <c r="K7489" s="8">
        <v>8</v>
      </c>
      <c r="L7489" s="8">
        <f>COUNTIFS($D$2:$D7489,D7489)</f>
        <v>8</v>
      </c>
    </row>
    <row r="7490" spans="1:12" x14ac:dyDescent="0.2">
      <c r="A7490" t="s">
        <v>893</v>
      </c>
      <c r="B7490" s="2">
        <v>37178</v>
      </c>
      <c r="C7490">
        <v>41</v>
      </c>
      <c r="D7490" t="s">
        <v>759</v>
      </c>
      <c r="E7490">
        <v>29</v>
      </c>
      <c r="F7490" t="s">
        <v>42</v>
      </c>
      <c r="G7490">
        <v>1</v>
      </c>
      <c r="H7490">
        <v>7</v>
      </c>
      <c r="I7490">
        <v>1</v>
      </c>
      <c r="J7490">
        <f t="shared" ref="J7490:J7553" si="129">IF(H7490&gt;I7490,3,IF(I7490&gt;H7490,0,1))</f>
        <v>3</v>
      </c>
      <c r="K7490" s="8">
        <v>9</v>
      </c>
      <c r="L7490" s="8">
        <f>COUNTIFS($D$2:$D7490,D7490)</f>
        <v>287</v>
      </c>
    </row>
    <row r="7491" spans="1:12" x14ac:dyDescent="0.2">
      <c r="A7491" t="s">
        <v>893</v>
      </c>
      <c r="B7491" s="2">
        <v>37178</v>
      </c>
      <c r="C7491">
        <v>29</v>
      </c>
      <c r="D7491" t="s">
        <v>42</v>
      </c>
      <c r="E7491">
        <v>41</v>
      </c>
      <c r="F7491" t="s">
        <v>759</v>
      </c>
      <c r="G7491">
        <v>0</v>
      </c>
      <c r="H7491">
        <v>1</v>
      </c>
      <c r="I7491">
        <v>7</v>
      </c>
      <c r="J7491">
        <f t="shared" si="129"/>
        <v>0</v>
      </c>
      <c r="K7491" s="8">
        <v>7</v>
      </c>
      <c r="L7491" s="8">
        <f>COUNTIFS($D$2:$D7491,D7491)</f>
        <v>319</v>
      </c>
    </row>
    <row r="7492" spans="1:12" x14ac:dyDescent="0.2">
      <c r="A7492" t="s">
        <v>894</v>
      </c>
      <c r="B7492" s="2">
        <v>37179</v>
      </c>
      <c r="C7492">
        <v>26</v>
      </c>
      <c r="D7492" t="s">
        <v>17</v>
      </c>
      <c r="E7492">
        <v>46</v>
      </c>
      <c r="F7492" t="s">
        <v>763</v>
      </c>
      <c r="G7492">
        <v>1</v>
      </c>
      <c r="H7492">
        <v>3</v>
      </c>
      <c r="I7492">
        <v>1</v>
      </c>
      <c r="J7492">
        <f t="shared" si="129"/>
        <v>3</v>
      </c>
      <c r="K7492" s="8">
        <v>9</v>
      </c>
      <c r="L7492" s="8">
        <f>COUNTIFS($D$2:$D7492,D7492)</f>
        <v>363</v>
      </c>
    </row>
    <row r="7493" spans="1:12" x14ac:dyDescent="0.2">
      <c r="A7493" t="s">
        <v>894</v>
      </c>
      <c r="B7493" s="2">
        <v>37179</v>
      </c>
      <c r="C7493">
        <v>46</v>
      </c>
      <c r="D7493" t="s">
        <v>763</v>
      </c>
      <c r="E7493">
        <v>26</v>
      </c>
      <c r="F7493" t="s">
        <v>17</v>
      </c>
      <c r="G7493">
        <v>0</v>
      </c>
      <c r="H7493">
        <v>1</v>
      </c>
      <c r="I7493">
        <v>3</v>
      </c>
      <c r="J7493">
        <f t="shared" si="129"/>
        <v>0</v>
      </c>
      <c r="K7493" s="8">
        <v>8</v>
      </c>
      <c r="L7493" s="8">
        <f>COUNTIFS($D$2:$D7493,D7493)</f>
        <v>198</v>
      </c>
    </row>
    <row r="7494" spans="1:12" x14ac:dyDescent="0.2">
      <c r="A7494" t="s">
        <v>895</v>
      </c>
      <c r="B7494" s="2">
        <v>37184</v>
      </c>
      <c r="C7494">
        <v>10</v>
      </c>
      <c r="D7494" t="s">
        <v>47</v>
      </c>
      <c r="E7494">
        <v>41</v>
      </c>
      <c r="F7494" t="s">
        <v>759</v>
      </c>
      <c r="G7494">
        <v>1</v>
      </c>
      <c r="H7494">
        <v>3</v>
      </c>
      <c r="I7494">
        <v>3</v>
      </c>
      <c r="J7494">
        <f t="shared" si="129"/>
        <v>1</v>
      </c>
      <c r="K7494" s="8">
        <v>9</v>
      </c>
      <c r="L7494" s="8">
        <f>COUNTIFS($D$2:$D7494,D7494)</f>
        <v>363</v>
      </c>
    </row>
    <row r="7495" spans="1:12" x14ac:dyDescent="0.2">
      <c r="A7495" t="s">
        <v>895</v>
      </c>
      <c r="B7495" s="2">
        <v>37184</v>
      </c>
      <c r="C7495">
        <v>41</v>
      </c>
      <c r="D7495" t="s">
        <v>759</v>
      </c>
      <c r="E7495">
        <v>10</v>
      </c>
      <c r="F7495" t="s">
        <v>47</v>
      </c>
      <c r="G7495">
        <v>0</v>
      </c>
      <c r="H7495">
        <v>3</v>
      </c>
      <c r="I7495">
        <v>3</v>
      </c>
      <c r="J7495">
        <f t="shared" si="129"/>
        <v>1</v>
      </c>
      <c r="K7495" s="8">
        <v>10</v>
      </c>
      <c r="L7495" s="8">
        <f>COUNTIFS($D$2:$D7495,D7495)</f>
        <v>288</v>
      </c>
    </row>
    <row r="7496" spans="1:12" x14ac:dyDescent="0.2">
      <c r="A7496" t="s">
        <v>896</v>
      </c>
      <c r="B7496" s="2">
        <v>37184</v>
      </c>
      <c r="C7496">
        <v>46</v>
      </c>
      <c r="D7496" t="s">
        <v>763</v>
      </c>
      <c r="E7496">
        <v>48</v>
      </c>
      <c r="F7496" t="s">
        <v>765</v>
      </c>
      <c r="G7496">
        <v>1</v>
      </c>
      <c r="H7496">
        <v>1</v>
      </c>
      <c r="I7496">
        <v>1</v>
      </c>
      <c r="J7496">
        <f t="shared" si="129"/>
        <v>1</v>
      </c>
      <c r="K7496" s="8">
        <v>9</v>
      </c>
      <c r="L7496" s="8">
        <f>COUNTIFS($D$2:$D7496,D7496)</f>
        <v>199</v>
      </c>
    </row>
    <row r="7497" spans="1:12" x14ac:dyDescent="0.2">
      <c r="A7497" t="s">
        <v>896</v>
      </c>
      <c r="B7497" s="2">
        <v>37184</v>
      </c>
      <c r="C7497">
        <v>48</v>
      </c>
      <c r="D7497" t="s">
        <v>765</v>
      </c>
      <c r="E7497">
        <v>46</v>
      </c>
      <c r="F7497" t="s">
        <v>763</v>
      </c>
      <c r="G7497">
        <v>0</v>
      </c>
      <c r="H7497">
        <v>1</v>
      </c>
      <c r="I7497">
        <v>1</v>
      </c>
      <c r="J7497">
        <f t="shared" si="129"/>
        <v>1</v>
      </c>
      <c r="K7497" s="8">
        <v>8</v>
      </c>
      <c r="L7497" s="8">
        <f>COUNTIFS($D$2:$D7497,D7497)</f>
        <v>84</v>
      </c>
    </row>
    <row r="7498" spans="1:12" x14ac:dyDescent="0.2">
      <c r="A7498" t="s">
        <v>897</v>
      </c>
      <c r="B7498" s="2">
        <v>37184</v>
      </c>
      <c r="C7498">
        <v>16</v>
      </c>
      <c r="D7498" t="s">
        <v>37</v>
      </c>
      <c r="E7498">
        <v>32</v>
      </c>
      <c r="F7498" t="s">
        <v>559</v>
      </c>
      <c r="G7498">
        <v>1</v>
      </c>
      <c r="H7498">
        <v>3</v>
      </c>
      <c r="I7498">
        <v>2</v>
      </c>
      <c r="J7498">
        <f t="shared" si="129"/>
        <v>3</v>
      </c>
      <c r="K7498" s="8">
        <v>9</v>
      </c>
      <c r="L7498" s="8">
        <f>COUNTIFS($D$2:$D7498,D7498)</f>
        <v>363</v>
      </c>
    </row>
    <row r="7499" spans="1:12" x14ac:dyDescent="0.2">
      <c r="A7499" t="s">
        <v>897</v>
      </c>
      <c r="B7499" s="2">
        <v>37184</v>
      </c>
      <c r="C7499">
        <v>32</v>
      </c>
      <c r="D7499" t="s">
        <v>559</v>
      </c>
      <c r="E7499">
        <v>16</v>
      </c>
      <c r="F7499" t="s">
        <v>37</v>
      </c>
      <c r="G7499">
        <v>0</v>
      </c>
      <c r="H7499">
        <v>2</v>
      </c>
      <c r="I7499">
        <v>3</v>
      </c>
      <c r="J7499">
        <f t="shared" si="129"/>
        <v>0</v>
      </c>
      <c r="K7499" s="8">
        <v>8</v>
      </c>
      <c r="L7499" s="8">
        <f>COUNTIFS($D$2:$D7499,D7499)</f>
        <v>362</v>
      </c>
    </row>
    <row r="7500" spans="1:12" x14ac:dyDescent="0.2">
      <c r="A7500" t="s">
        <v>898</v>
      </c>
      <c r="B7500" s="2">
        <v>37184</v>
      </c>
      <c r="C7500">
        <v>18</v>
      </c>
      <c r="D7500" t="s">
        <v>12</v>
      </c>
      <c r="E7500">
        <v>19</v>
      </c>
      <c r="F7500" t="s">
        <v>40</v>
      </c>
      <c r="G7500">
        <v>1</v>
      </c>
      <c r="H7500">
        <v>1</v>
      </c>
      <c r="I7500">
        <v>4</v>
      </c>
      <c r="J7500">
        <f t="shared" si="129"/>
        <v>0</v>
      </c>
      <c r="K7500" s="8">
        <v>10</v>
      </c>
      <c r="L7500" s="8">
        <f>COUNTIFS($D$2:$D7500,D7500)</f>
        <v>242</v>
      </c>
    </row>
    <row r="7501" spans="1:12" x14ac:dyDescent="0.2">
      <c r="A7501" t="s">
        <v>898</v>
      </c>
      <c r="B7501" s="2">
        <v>37184</v>
      </c>
      <c r="C7501">
        <v>19</v>
      </c>
      <c r="D7501" t="s">
        <v>40</v>
      </c>
      <c r="E7501">
        <v>18</v>
      </c>
      <c r="F7501" t="s">
        <v>12</v>
      </c>
      <c r="G7501">
        <v>0</v>
      </c>
      <c r="H7501">
        <v>4</v>
      </c>
      <c r="I7501">
        <v>1</v>
      </c>
      <c r="J7501">
        <f t="shared" si="129"/>
        <v>3</v>
      </c>
      <c r="K7501" s="8">
        <v>8</v>
      </c>
      <c r="L7501" s="8">
        <f>COUNTIFS($D$2:$D7501,D7501)</f>
        <v>362</v>
      </c>
    </row>
    <row r="7502" spans="1:12" x14ac:dyDescent="0.2">
      <c r="A7502" t="s">
        <v>899</v>
      </c>
      <c r="B7502" s="2">
        <v>37184</v>
      </c>
      <c r="C7502">
        <v>21</v>
      </c>
      <c r="D7502" t="s">
        <v>10</v>
      </c>
      <c r="E7502">
        <v>40</v>
      </c>
      <c r="F7502" t="s">
        <v>758</v>
      </c>
      <c r="G7502">
        <v>1</v>
      </c>
      <c r="H7502">
        <v>1</v>
      </c>
      <c r="I7502">
        <v>2</v>
      </c>
      <c r="J7502">
        <f t="shared" si="129"/>
        <v>0</v>
      </c>
      <c r="K7502" s="8">
        <v>9</v>
      </c>
      <c r="L7502" s="8">
        <f>COUNTIFS($D$2:$D7502,D7502)</f>
        <v>363</v>
      </c>
    </row>
    <row r="7503" spans="1:12" x14ac:dyDescent="0.2">
      <c r="A7503" t="s">
        <v>899</v>
      </c>
      <c r="B7503" s="2">
        <v>37184</v>
      </c>
      <c r="C7503">
        <v>40</v>
      </c>
      <c r="D7503" t="s">
        <v>758</v>
      </c>
      <c r="E7503">
        <v>21</v>
      </c>
      <c r="F7503" t="s">
        <v>10</v>
      </c>
      <c r="G7503">
        <v>0</v>
      </c>
      <c r="H7503">
        <v>2</v>
      </c>
      <c r="I7503">
        <v>1</v>
      </c>
      <c r="J7503">
        <f t="shared" si="129"/>
        <v>3</v>
      </c>
      <c r="K7503" s="8">
        <v>10</v>
      </c>
      <c r="L7503" s="8">
        <f>COUNTIFS($D$2:$D7503,D7503)</f>
        <v>86</v>
      </c>
    </row>
    <row r="7504" spans="1:12" x14ac:dyDescent="0.2">
      <c r="A7504" t="s">
        <v>900</v>
      </c>
      <c r="B7504" s="2">
        <v>37184</v>
      </c>
      <c r="C7504">
        <v>29</v>
      </c>
      <c r="D7504" t="s">
        <v>42</v>
      </c>
      <c r="E7504">
        <v>23</v>
      </c>
      <c r="F7504" t="s">
        <v>50</v>
      </c>
      <c r="G7504">
        <v>1</v>
      </c>
      <c r="H7504">
        <v>2</v>
      </c>
      <c r="I7504">
        <v>0</v>
      </c>
      <c r="J7504">
        <f t="shared" si="129"/>
        <v>3</v>
      </c>
      <c r="K7504" s="8">
        <v>8</v>
      </c>
      <c r="L7504" s="8">
        <f>COUNTIFS($D$2:$D7504,D7504)</f>
        <v>320</v>
      </c>
    </row>
    <row r="7505" spans="1:12" x14ac:dyDescent="0.2">
      <c r="A7505" t="s">
        <v>900</v>
      </c>
      <c r="B7505" s="2">
        <v>37184</v>
      </c>
      <c r="C7505">
        <v>23</v>
      </c>
      <c r="D7505" t="s">
        <v>50</v>
      </c>
      <c r="E7505">
        <v>29</v>
      </c>
      <c r="F7505" t="s">
        <v>42</v>
      </c>
      <c r="G7505">
        <v>0</v>
      </c>
      <c r="H7505">
        <v>0</v>
      </c>
      <c r="I7505">
        <v>2</v>
      </c>
      <c r="J7505">
        <f t="shared" si="129"/>
        <v>0</v>
      </c>
      <c r="K7505" s="8">
        <v>8</v>
      </c>
      <c r="L7505" s="8">
        <f>COUNTIFS($D$2:$D7505,D7505)</f>
        <v>362</v>
      </c>
    </row>
    <row r="7506" spans="1:12" x14ac:dyDescent="0.2">
      <c r="A7506" t="s">
        <v>901</v>
      </c>
      <c r="B7506" s="2">
        <v>37185</v>
      </c>
      <c r="C7506">
        <v>36</v>
      </c>
      <c r="D7506" t="s">
        <v>25</v>
      </c>
      <c r="E7506">
        <v>50</v>
      </c>
      <c r="F7506" t="s">
        <v>767</v>
      </c>
      <c r="G7506">
        <v>1</v>
      </c>
      <c r="H7506">
        <v>1</v>
      </c>
      <c r="I7506">
        <v>1</v>
      </c>
      <c r="J7506">
        <f t="shared" si="129"/>
        <v>1</v>
      </c>
      <c r="K7506" s="8">
        <v>9</v>
      </c>
      <c r="L7506" s="8">
        <f>COUNTIFS($D$2:$D7506,D7506)</f>
        <v>9</v>
      </c>
    </row>
    <row r="7507" spans="1:12" x14ac:dyDescent="0.2">
      <c r="A7507" t="s">
        <v>901</v>
      </c>
      <c r="B7507" s="2">
        <v>37185</v>
      </c>
      <c r="C7507">
        <v>50</v>
      </c>
      <c r="D7507" t="s">
        <v>767</v>
      </c>
      <c r="E7507">
        <v>36</v>
      </c>
      <c r="F7507" t="s">
        <v>25</v>
      </c>
      <c r="G7507">
        <v>0</v>
      </c>
      <c r="H7507">
        <v>1</v>
      </c>
      <c r="I7507">
        <v>1</v>
      </c>
      <c r="J7507">
        <f t="shared" si="129"/>
        <v>1</v>
      </c>
      <c r="K7507" s="8">
        <v>9</v>
      </c>
      <c r="L7507" s="8">
        <f>COUNTIFS($D$2:$D7507,D7507)</f>
        <v>173</v>
      </c>
    </row>
    <row r="7508" spans="1:12" x14ac:dyDescent="0.2">
      <c r="A7508" t="s">
        <v>902</v>
      </c>
      <c r="B7508" s="2">
        <v>37185</v>
      </c>
      <c r="C7508">
        <v>49</v>
      </c>
      <c r="D7508" t="s">
        <v>766</v>
      </c>
      <c r="E7508">
        <v>14</v>
      </c>
      <c r="F7508" t="s">
        <v>27</v>
      </c>
      <c r="G7508">
        <v>1</v>
      </c>
      <c r="H7508">
        <v>0</v>
      </c>
      <c r="I7508">
        <v>0</v>
      </c>
      <c r="J7508">
        <f t="shared" si="129"/>
        <v>1</v>
      </c>
      <c r="K7508" s="8">
        <v>9</v>
      </c>
      <c r="L7508" s="8">
        <f>COUNTIFS($D$2:$D7508,D7508)</f>
        <v>363</v>
      </c>
    </row>
    <row r="7509" spans="1:12" x14ac:dyDescent="0.2">
      <c r="A7509" t="s">
        <v>902</v>
      </c>
      <c r="B7509" s="2">
        <v>37185</v>
      </c>
      <c r="C7509">
        <v>14</v>
      </c>
      <c r="D7509" t="s">
        <v>27</v>
      </c>
      <c r="E7509">
        <v>49</v>
      </c>
      <c r="F7509" t="s">
        <v>766</v>
      </c>
      <c r="G7509">
        <v>0</v>
      </c>
      <c r="H7509">
        <v>0</v>
      </c>
      <c r="I7509">
        <v>0</v>
      </c>
      <c r="J7509">
        <f t="shared" si="129"/>
        <v>1</v>
      </c>
      <c r="K7509" s="8">
        <v>8</v>
      </c>
      <c r="L7509" s="8">
        <f>COUNTIFS($D$2:$D7509,D7509)</f>
        <v>362</v>
      </c>
    </row>
    <row r="7510" spans="1:12" x14ac:dyDescent="0.2">
      <c r="A7510" t="s">
        <v>903</v>
      </c>
      <c r="B7510" s="2">
        <v>37185</v>
      </c>
      <c r="C7510">
        <v>22</v>
      </c>
      <c r="D7510" t="s">
        <v>15</v>
      </c>
      <c r="E7510">
        <v>26</v>
      </c>
      <c r="F7510" t="s">
        <v>17</v>
      </c>
      <c r="G7510">
        <v>1</v>
      </c>
      <c r="H7510">
        <v>0</v>
      </c>
      <c r="I7510">
        <v>2</v>
      </c>
      <c r="J7510">
        <f t="shared" si="129"/>
        <v>0</v>
      </c>
      <c r="K7510" s="8">
        <v>9</v>
      </c>
      <c r="L7510" s="8">
        <f>COUNTIFS($D$2:$D7510,D7510)</f>
        <v>321</v>
      </c>
    </row>
    <row r="7511" spans="1:12" x14ac:dyDescent="0.2">
      <c r="A7511" t="s">
        <v>903</v>
      </c>
      <c r="B7511" s="2">
        <v>37185</v>
      </c>
      <c r="C7511">
        <v>26</v>
      </c>
      <c r="D7511" t="s">
        <v>17</v>
      </c>
      <c r="E7511">
        <v>22</v>
      </c>
      <c r="F7511" t="s">
        <v>15</v>
      </c>
      <c r="G7511">
        <v>0</v>
      </c>
      <c r="H7511">
        <v>2</v>
      </c>
      <c r="I7511">
        <v>0</v>
      </c>
      <c r="J7511">
        <f t="shared" si="129"/>
        <v>3</v>
      </c>
      <c r="K7511" s="8">
        <v>10</v>
      </c>
      <c r="L7511" s="8">
        <f>COUNTIFS($D$2:$D7511,D7511)</f>
        <v>364</v>
      </c>
    </row>
    <row r="7512" spans="1:12" x14ac:dyDescent="0.2">
      <c r="A7512" t="s">
        <v>904</v>
      </c>
      <c r="B7512" s="2">
        <v>37186</v>
      </c>
      <c r="C7512">
        <v>34</v>
      </c>
      <c r="D7512" t="s">
        <v>445</v>
      </c>
      <c r="E7512">
        <v>31</v>
      </c>
      <c r="F7512" t="s">
        <v>447</v>
      </c>
      <c r="G7512">
        <v>1</v>
      </c>
      <c r="H7512">
        <v>2</v>
      </c>
      <c r="I7512">
        <v>0</v>
      </c>
      <c r="J7512">
        <f t="shared" si="129"/>
        <v>3</v>
      </c>
      <c r="K7512" s="8">
        <v>10</v>
      </c>
      <c r="L7512" s="8">
        <f>COUNTIFS($D$2:$D7512,D7512)</f>
        <v>242</v>
      </c>
    </row>
    <row r="7513" spans="1:12" x14ac:dyDescent="0.2">
      <c r="A7513" t="s">
        <v>904</v>
      </c>
      <c r="B7513" s="2">
        <v>37186</v>
      </c>
      <c r="C7513">
        <v>31</v>
      </c>
      <c r="D7513" t="s">
        <v>447</v>
      </c>
      <c r="E7513">
        <v>34</v>
      </c>
      <c r="F7513" t="s">
        <v>445</v>
      </c>
      <c r="G7513">
        <v>0</v>
      </c>
      <c r="H7513">
        <v>0</v>
      </c>
      <c r="I7513">
        <v>2</v>
      </c>
      <c r="J7513">
        <f t="shared" si="129"/>
        <v>0</v>
      </c>
      <c r="K7513" s="8">
        <v>10</v>
      </c>
      <c r="L7513" s="8">
        <f>COUNTIFS($D$2:$D7513,D7513)</f>
        <v>124</v>
      </c>
    </row>
    <row r="7514" spans="1:12" x14ac:dyDescent="0.2">
      <c r="A7514" t="s">
        <v>905</v>
      </c>
      <c r="B7514" s="2">
        <v>37188</v>
      </c>
      <c r="C7514">
        <v>32</v>
      </c>
      <c r="D7514" t="s">
        <v>559</v>
      </c>
      <c r="E7514">
        <v>48</v>
      </c>
      <c r="F7514" t="s">
        <v>765</v>
      </c>
      <c r="G7514">
        <v>1</v>
      </c>
      <c r="H7514">
        <v>1</v>
      </c>
      <c r="I7514">
        <v>0</v>
      </c>
      <c r="J7514">
        <f t="shared" si="129"/>
        <v>3</v>
      </c>
      <c r="K7514" s="8">
        <v>9</v>
      </c>
      <c r="L7514" s="8">
        <f>COUNTIFS($D$2:$D7514,D7514)</f>
        <v>363</v>
      </c>
    </row>
    <row r="7515" spans="1:12" x14ac:dyDescent="0.2">
      <c r="A7515" t="s">
        <v>905</v>
      </c>
      <c r="B7515" s="2">
        <v>37188</v>
      </c>
      <c r="C7515">
        <v>48</v>
      </c>
      <c r="D7515" t="s">
        <v>765</v>
      </c>
      <c r="E7515">
        <v>32</v>
      </c>
      <c r="F7515" t="s">
        <v>559</v>
      </c>
      <c r="G7515">
        <v>0</v>
      </c>
      <c r="H7515">
        <v>0</v>
      </c>
      <c r="I7515">
        <v>1</v>
      </c>
      <c r="J7515">
        <f t="shared" si="129"/>
        <v>0</v>
      </c>
      <c r="K7515" s="8">
        <v>9</v>
      </c>
      <c r="L7515" s="8">
        <f>COUNTIFS($D$2:$D7515,D7515)</f>
        <v>85</v>
      </c>
    </row>
    <row r="7516" spans="1:12" x14ac:dyDescent="0.2">
      <c r="A7516" t="s">
        <v>906</v>
      </c>
      <c r="B7516" s="2">
        <v>37188</v>
      </c>
      <c r="C7516">
        <v>23</v>
      </c>
      <c r="D7516" t="s">
        <v>50</v>
      </c>
      <c r="E7516">
        <v>50</v>
      </c>
      <c r="F7516" t="s">
        <v>767</v>
      </c>
      <c r="G7516">
        <v>1</v>
      </c>
      <c r="H7516">
        <v>3</v>
      </c>
      <c r="I7516">
        <v>3</v>
      </c>
      <c r="J7516">
        <f t="shared" si="129"/>
        <v>1</v>
      </c>
      <c r="K7516" s="8">
        <v>9</v>
      </c>
      <c r="L7516" s="8">
        <f>COUNTIFS($D$2:$D7516,D7516)</f>
        <v>363</v>
      </c>
    </row>
    <row r="7517" spans="1:12" x14ac:dyDescent="0.2">
      <c r="A7517" t="s">
        <v>906</v>
      </c>
      <c r="B7517" s="2">
        <v>37188</v>
      </c>
      <c r="C7517">
        <v>50</v>
      </c>
      <c r="D7517" t="s">
        <v>767</v>
      </c>
      <c r="E7517">
        <v>23</v>
      </c>
      <c r="F7517" t="s">
        <v>50</v>
      </c>
      <c r="G7517">
        <v>0</v>
      </c>
      <c r="H7517">
        <v>3</v>
      </c>
      <c r="I7517">
        <v>3</v>
      </c>
      <c r="J7517">
        <f t="shared" si="129"/>
        <v>1</v>
      </c>
      <c r="K7517" s="8">
        <v>10</v>
      </c>
      <c r="L7517" s="8">
        <f>COUNTIFS($D$2:$D7517,D7517)</f>
        <v>174</v>
      </c>
    </row>
    <row r="7518" spans="1:12" x14ac:dyDescent="0.2">
      <c r="A7518" t="s">
        <v>907</v>
      </c>
      <c r="B7518" s="2">
        <v>37188</v>
      </c>
      <c r="C7518">
        <v>29</v>
      </c>
      <c r="D7518" t="s">
        <v>42</v>
      </c>
      <c r="E7518">
        <v>14</v>
      </c>
      <c r="F7518" t="s">
        <v>27</v>
      </c>
      <c r="G7518">
        <v>1</v>
      </c>
      <c r="H7518">
        <v>2</v>
      </c>
      <c r="I7518">
        <v>1</v>
      </c>
      <c r="J7518">
        <f t="shared" si="129"/>
        <v>3</v>
      </c>
      <c r="K7518" s="8">
        <v>9</v>
      </c>
      <c r="L7518" s="8">
        <f>COUNTIFS($D$2:$D7518,D7518)</f>
        <v>321</v>
      </c>
    </row>
    <row r="7519" spans="1:12" x14ac:dyDescent="0.2">
      <c r="A7519" t="s">
        <v>907</v>
      </c>
      <c r="B7519" s="2">
        <v>37188</v>
      </c>
      <c r="C7519">
        <v>14</v>
      </c>
      <c r="D7519" t="s">
        <v>27</v>
      </c>
      <c r="E7519">
        <v>29</v>
      </c>
      <c r="F7519" t="s">
        <v>42</v>
      </c>
      <c r="G7519">
        <v>0</v>
      </c>
      <c r="H7519">
        <v>1</v>
      </c>
      <c r="I7519">
        <v>2</v>
      </c>
      <c r="J7519">
        <f t="shared" si="129"/>
        <v>0</v>
      </c>
      <c r="K7519" s="8">
        <v>9</v>
      </c>
      <c r="L7519" s="8">
        <f>COUNTIFS($D$2:$D7519,D7519)</f>
        <v>363</v>
      </c>
    </row>
    <row r="7520" spans="1:12" x14ac:dyDescent="0.2">
      <c r="A7520" t="s">
        <v>908</v>
      </c>
      <c r="B7520" s="2">
        <v>37191</v>
      </c>
      <c r="C7520">
        <v>32</v>
      </c>
      <c r="D7520" t="s">
        <v>559</v>
      </c>
      <c r="E7520">
        <v>40</v>
      </c>
      <c r="F7520" t="s">
        <v>758</v>
      </c>
      <c r="G7520">
        <v>1</v>
      </c>
      <c r="H7520">
        <v>3</v>
      </c>
      <c r="I7520">
        <v>2</v>
      </c>
      <c r="J7520">
        <f t="shared" si="129"/>
        <v>3</v>
      </c>
      <c r="K7520" s="8">
        <v>10</v>
      </c>
      <c r="L7520" s="8">
        <f>COUNTIFS($D$2:$D7520,D7520)</f>
        <v>364</v>
      </c>
    </row>
    <row r="7521" spans="1:12" x14ac:dyDescent="0.2">
      <c r="A7521" t="s">
        <v>908</v>
      </c>
      <c r="B7521" s="2">
        <v>37191</v>
      </c>
      <c r="C7521">
        <v>40</v>
      </c>
      <c r="D7521" t="s">
        <v>758</v>
      </c>
      <c r="E7521">
        <v>32</v>
      </c>
      <c r="F7521" t="s">
        <v>559</v>
      </c>
      <c r="G7521">
        <v>0</v>
      </c>
      <c r="H7521">
        <v>2</v>
      </c>
      <c r="I7521">
        <v>3</v>
      </c>
      <c r="J7521">
        <f t="shared" si="129"/>
        <v>0</v>
      </c>
      <c r="K7521" s="8">
        <v>11</v>
      </c>
      <c r="L7521" s="8">
        <f>COUNTIFS($D$2:$D7521,D7521)</f>
        <v>87</v>
      </c>
    </row>
    <row r="7522" spans="1:12" x14ac:dyDescent="0.2">
      <c r="A7522" t="s">
        <v>909</v>
      </c>
      <c r="B7522" s="2">
        <v>37191</v>
      </c>
      <c r="C7522">
        <v>48</v>
      </c>
      <c r="D7522" t="s">
        <v>765</v>
      </c>
      <c r="E7522">
        <v>19</v>
      </c>
      <c r="F7522" t="s">
        <v>40</v>
      </c>
      <c r="G7522">
        <v>1</v>
      </c>
      <c r="H7522">
        <v>0</v>
      </c>
      <c r="I7522">
        <v>2</v>
      </c>
      <c r="J7522">
        <f t="shared" si="129"/>
        <v>0</v>
      </c>
      <c r="K7522" s="8">
        <v>10</v>
      </c>
      <c r="L7522" s="8">
        <f>COUNTIFS($D$2:$D7522,D7522)</f>
        <v>86</v>
      </c>
    </row>
    <row r="7523" spans="1:12" x14ac:dyDescent="0.2">
      <c r="A7523" t="s">
        <v>909</v>
      </c>
      <c r="B7523" s="2">
        <v>37191</v>
      </c>
      <c r="C7523">
        <v>19</v>
      </c>
      <c r="D7523" t="s">
        <v>40</v>
      </c>
      <c r="E7523">
        <v>48</v>
      </c>
      <c r="F7523" t="s">
        <v>765</v>
      </c>
      <c r="G7523">
        <v>0</v>
      </c>
      <c r="H7523">
        <v>2</v>
      </c>
      <c r="I7523">
        <v>0</v>
      </c>
      <c r="J7523">
        <f t="shared" si="129"/>
        <v>3</v>
      </c>
      <c r="K7523" s="8">
        <v>9</v>
      </c>
      <c r="L7523" s="8">
        <f>COUNTIFS($D$2:$D7523,D7523)</f>
        <v>363</v>
      </c>
    </row>
    <row r="7524" spans="1:12" x14ac:dyDescent="0.2">
      <c r="A7524" t="s">
        <v>910</v>
      </c>
      <c r="B7524" s="2">
        <v>37191</v>
      </c>
      <c r="C7524">
        <v>16</v>
      </c>
      <c r="D7524" t="s">
        <v>37</v>
      </c>
      <c r="E7524">
        <v>22</v>
      </c>
      <c r="F7524" t="s">
        <v>15</v>
      </c>
      <c r="G7524">
        <v>1</v>
      </c>
      <c r="H7524">
        <v>1</v>
      </c>
      <c r="I7524">
        <v>3</v>
      </c>
      <c r="J7524">
        <f t="shared" si="129"/>
        <v>0</v>
      </c>
      <c r="K7524" s="8">
        <v>10</v>
      </c>
      <c r="L7524" s="8">
        <f>COUNTIFS($D$2:$D7524,D7524)</f>
        <v>364</v>
      </c>
    </row>
    <row r="7525" spans="1:12" x14ac:dyDescent="0.2">
      <c r="A7525" t="s">
        <v>910</v>
      </c>
      <c r="B7525" s="2">
        <v>37191</v>
      </c>
      <c r="C7525">
        <v>22</v>
      </c>
      <c r="D7525" t="s">
        <v>15</v>
      </c>
      <c r="E7525">
        <v>16</v>
      </c>
      <c r="F7525" t="s">
        <v>37</v>
      </c>
      <c r="G7525">
        <v>0</v>
      </c>
      <c r="H7525">
        <v>3</v>
      </c>
      <c r="I7525">
        <v>1</v>
      </c>
      <c r="J7525">
        <f t="shared" si="129"/>
        <v>3</v>
      </c>
      <c r="K7525" s="8">
        <v>10</v>
      </c>
      <c r="L7525" s="8">
        <f>COUNTIFS($D$2:$D7525,D7525)</f>
        <v>322</v>
      </c>
    </row>
    <row r="7526" spans="1:12" x14ac:dyDescent="0.2">
      <c r="A7526" t="s">
        <v>911</v>
      </c>
      <c r="B7526" s="2">
        <v>37191</v>
      </c>
      <c r="C7526">
        <v>36</v>
      </c>
      <c r="D7526" t="s">
        <v>25</v>
      </c>
      <c r="E7526">
        <v>23</v>
      </c>
      <c r="F7526" t="s">
        <v>50</v>
      </c>
      <c r="G7526">
        <v>1</v>
      </c>
      <c r="H7526">
        <v>2</v>
      </c>
      <c r="I7526">
        <v>1</v>
      </c>
      <c r="J7526">
        <f t="shared" si="129"/>
        <v>3</v>
      </c>
      <c r="K7526" s="8">
        <v>10</v>
      </c>
      <c r="L7526" s="8">
        <f>COUNTIFS($D$2:$D7526,D7526)</f>
        <v>10</v>
      </c>
    </row>
    <row r="7527" spans="1:12" x14ac:dyDescent="0.2">
      <c r="A7527" t="s">
        <v>911</v>
      </c>
      <c r="B7527" s="2">
        <v>37191</v>
      </c>
      <c r="C7527">
        <v>23</v>
      </c>
      <c r="D7527" t="s">
        <v>50</v>
      </c>
      <c r="E7527">
        <v>36</v>
      </c>
      <c r="F7527" t="s">
        <v>25</v>
      </c>
      <c r="G7527">
        <v>0</v>
      </c>
      <c r="H7527">
        <v>1</v>
      </c>
      <c r="I7527">
        <v>2</v>
      </c>
      <c r="J7527">
        <f t="shared" si="129"/>
        <v>0</v>
      </c>
      <c r="K7527" s="8">
        <v>10</v>
      </c>
      <c r="L7527" s="8">
        <f>COUNTIFS($D$2:$D7527,D7527)</f>
        <v>364</v>
      </c>
    </row>
    <row r="7528" spans="1:12" x14ac:dyDescent="0.2">
      <c r="A7528" t="s">
        <v>912</v>
      </c>
      <c r="B7528" s="2">
        <v>37191</v>
      </c>
      <c r="C7528">
        <v>21</v>
      </c>
      <c r="D7528" t="s">
        <v>10</v>
      </c>
      <c r="E7528">
        <v>49</v>
      </c>
      <c r="F7528" t="s">
        <v>766</v>
      </c>
      <c r="G7528">
        <v>1</v>
      </c>
      <c r="H7528">
        <v>1</v>
      </c>
      <c r="I7528">
        <v>1</v>
      </c>
      <c r="J7528">
        <f t="shared" si="129"/>
        <v>1</v>
      </c>
      <c r="K7528" s="8">
        <v>10</v>
      </c>
      <c r="L7528" s="8">
        <f>COUNTIFS($D$2:$D7528,D7528)</f>
        <v>364</v>
      </c>
    </row>
    <row r="7529" spans="1:12" x14ac:dyDescent="0.2">
      <c r="A7529" t="s">
        <v>912</v>
      </c>
      <c r="B7529" s="2">
        <v>37191</v>
      </c>
      <c r="C7529">
        <v>49</v>
      </c>
      <c r="D7529" t="s">
        <v>766</v>
      </c>
      <c r="E7529">
        <v>21</v>
      </c>
      <c r="F7529" t="s">
        <v>10</v>
      </c>
      <c r="G7529">
        <v>0</v>
      </c>
      <c r="H7529">
        <v>1</v>
      </c>
      <c r="I7529">
        <v>1</v>
      </c>
      <c r="J7529">
        <f t="shared" si="129"/>
        <v>1</v>
      </c>
      <c r="K7529" s="8">
        <v>10</v>
      </c>
      <c r="L7529" s="8">
        <f>COUNTIFS($D$2:$D7529,D7529)</f>
        <v>364</v>
      </c>
    </row>
    <row r="7530" spans="1:12" x14ac:dyDescent="0.2">
      <c r="A7530" t="s">
        <v>913</v>
      </c>
      <c r="B7530" s="2">
        <v>37191</v>
      </c>
      <c r="C7530">
        <v>31</v>
      </c>
      <c r="D7530" t="s">
        <v>447</v>
      </c>
      <c r="E7530">
        <v>10</v>
      </c>
      <c r="F7530" t="s">
        <v>47</v>
      </c>
      <c r="G7530">
        <v>1</v>
      </c>
      <c r="H7530">
        <v>1</v>
      </c>
      <c r="I7530">
        <v>1</v>
      </c>
      <c r="J7530">
        <f t="shared" si="129"/>
        <v>1</v>
      </c>
      <c r="K7530" s="8">
        <v>11</v>
      </c>
      <c r="L7530" s="8">
        <f>COUNTIFS($D$2:$D7530,D7530)</f>
        <v>125</v>
      </c>
    </row>
    <row r="7531" spans="1:12" x14ac:dyDescent="0.2">
      <c r="A7531" t="s">
        <v>913</v>
      </c>
      <c r="B7531" s="2">
        <v>37191</v>
      </c>
      <c r="C7531">
        <v>10</v>
      </c>
      <c r="D7531" t="s">
        <v>47</v>
      </c>
      <c r="E7531">
        <v>31</v>
      </c>
      <c r="F7531" t="s">
        <v>447</v>
      </c>
      <c r="G7531">
        <v>0</v>
      </c>
      <c r="H7531">
        <v>1</v>
      </c>
      <c r="I7531">
        <v>1</v>
      </c>
      <c r="J7531">
        <f t="shared" si="129"/>
        <v>1</v>
      </c>
      <c r="K7531" s="8">
        <v>10</v>
      </c>
      <c r="L7531" s="8">
        <f>COUNTIFS($D$2:$D7531,D7531)</f>
        <v>364</v>
      </c>
    </row>
    <row r="7532" spans="1:12" x14ac:dyDescent="0.2">
      <c r="A7532" t="s">
        <v>914</v>
      </c>
      <c r="B7532" s="2">
        <v>37191</v>
      </c>
      <c r="C7532">
        <v>26</v>
      </c>
      <c r="D7532" t="s">
        <v>17</v>
      </c>
      <c r="E7532">
        <v>34</v>
      </c>
      <c r="F7532" t="s">
        <v>445</v>
      </c>
      <c r="G7532">
        <v>1</v>
      </c>
      <c r="H7532">
        <v>2</v>
      </c>
      <c r="I7532">
        <v>1</v>
      </c>
      <c r="J7532">
        <f t="shared" si="129"/>
        <v>3</v>
      </c>
      <c r="K7532" s="8">
        <v>11</v>
      </c>
      <c r="L7532" s="8">
        <f>COUNTIFS($D$2:$D7532,D7532)</f>
        <v>365</v>
      </c>
    </row>
    <row r="7533" spans="1:12" x14ac:dyDescent="0.2">
      <c r="A7533" t="s">
        <v>914</v>
      </c>
      <c r="B7533" s="2">
        <v>37191</v>
      </c>
      <c r="C7533">
        <v>34</v>
      </c>
      <c r="D7533" t="s">
        <v>445</v>
      </c>
      <c r="E7533">
        <v>26</v>
      </c>
      <c r="F7533" t="s">
        <v>17</v>
      </c>
      <c r="G7533">
        <v>0</v>
      </c>
      <c r="H7533">
        <v>1</v>
      </c>
      <c r="I7533">
        <v>2</v>
      </c>
      <c r="J7533">
        <f t="shared" si="129"/>
        <v>0</v>
      </c>
      <c r="K7533" s="8">
        <v>11</v>
      </c>
      <c r="L7533" s="8">
        <f>COUNTIFS($D$2:$D7533,D7533)</f>
        <v>243</v>
      </c>
    </row>
    <row r="7534" spans="1:12" x14ac:dyDescent="0.2">
      <c r="A7534" t="s">
        <v>915</v>
      </c>
      <c r="B7534" s="2">
        <v>37192</v>
      </c>
      <c r="C7534">
        <v>46</v>
      </c>
      <c r="D7534" t="s">
        <v>763</v>
      </c>
      <c r="E7534">
        <v>14</v>
      </c>
      <c r="F7534" t="s">
        <v>27</v>
      </c>
      <c r="G7534">
        <v>1</v>
      </c>
      <c r="H7534">
        <v>1</v>
      </c>
      <c r="I7534">
        <v>1</v>
      </c>
      <c r="J7534">
        <f t="shared" si="129"/>
        <v>1</v>
      </c>
      <c r="K7534" s="8">
        <v>10</v>
      </c>
      <c r="L7534" s="8">
        <f>COUNTIFS($D$2:$D7534,D7534)</f>
        <v>200</v>
      </c>
    </row>
    <row r="7535" spans="1:12" x14ac:dyDescent="0.2">
      <c r="A7535" t="s">
        <v>915</v>
      </c>
      <c r="B7535" s="2">
        <v>37192</v>
      </c>
      <c r="C7535">
        <v>14</v>
      </c>
      <c r="D7535" t="s">
        <v>27</v>
      </c>
      <c r="E7535">
        <v>46</v>
      </c>
      <c r="F7535" t="s">
        <v>763</v>
      </c>
      <c r="G7535">
        <v>0</v>
      </c>
      <c r="H7535">
        <v>1</v>
      </c>
      <c r="I7535">
        <v>1</v>
      </c>
      <c r="J7535">
        <f t="shared" si="129"/>
        <v>1</v>
      </c>
      <c r="K7535" s="8">
        <v>10</v>
      </c>
      <c r="L7535" s="8">
        <f>COUNTIFS($D$2:$D7535,D7535)</f>
        <v>364</v>
      </c>
    </row>
    <row r="7536" spans="1:12" x14ac:dyDescent="0.2">
      <c r="A7536" t="s">
        <v>916</v>
      </c>
      <c r="B7536" s="2">
        <v>37192</v>
      </c>
      <c r="C7536">
        <v>50</v>
      </c>
      <c r="D7536" t="s">
        <v>767</v>
      </c>
      <c r="E7536">
        <v>29</v>
      </c>
      <c r="F7536" t="s">
        <v>42</v>
      </c>
      <c r="G7536">
        <v>1</v>
      </c>
      <c r="H7536">
        <v>2</v>
      </c>
      <c r="I7536">
        <v>3</v>
      </c>
      <c r="J7536">
        <f t="shared" si="129"/>
        <v>0</v>
      </c>
      <c r="K7536" s="8">
        <v>11</v>
      </c>
      <c r="L7536" s="8">
        <f>COUNTIFS($D$2:$D7536,D7536)</f>
        <v>175</v>
      </c>
    </row>
    <row r="7537" spans="1:12" x14ac:dyDescent="0.2">
      <c r="A7537" t="s">
        <v>916</v>
      </c>
      <c r="B7537" s="2">
        <v>37192</v>
      </c>
      <c r="C7537">
        <v>29</v>
      </c>
      <c r="D7537" t="s">
        <v>42</v>
      </c>
      <c r="E7537">
        <v>50</v>
      </c>
      <c r="F7537" t="s">
        <v>767</v>
      </c>
      <c r="G7537">
        <v>0</v>
      </c>
      <c r="H7537">
        <v>3</v>
      </c>
      <c r="I7537">
        <v>2</v>
      </c>
      <c r="J7537">
        <f t="shared" si="129"/>
        <v>3</v>
      </c>
      <c r="K7537" s="8">
        <v>10</v>
      </c>
      <c r="L7537" s="8">
        <f>COUNTIFS($D$2:$D7537,D7537)</f>
        <v>322</v>
      </c>
    </row>
    <row r="7538" spans="1:12" x14ac:dyDescent="0.2">
      <c r="A7538" t="s">
        <v>917</v>
      </c>
      <c r="B7538" s="2">
        <v>37193</v>
      </c>
      <c r="C7538">
        <v>41</v>
      </c>
      <c r="D7538" t="s">
        <v>759</v>
      </c>
      <c r="E7538">
        <v>18</v>
      </c>
      <c r="F7538" t="s">
        <v>12</v>
      </c>
      <c r="G7538">
        <v>1</v>
      </c>
      <c r="H7538">
        <v>0</v>
      </c>
      <c r="I7538">
        <v>0</v>
      </c>
      <c r="J7538">
        <f t="shared" si="129"/>
        <v>1</v>
      </c>
      <c r="K7538" s="8">
        <v>11</v>
      </c>
      <c r="L7538" s="8">
        <f>COUNTIFS($D$2:$D7538,D7538)</f>
        <v>289</v>
      </c>
    </row>
    <row r="7539" spans="1:12" x14ac:dyDescent="0.2">
      <c r="A7539" t="s">
        <v>917</v>
      </c>
      <c r="B7539" s="2">
        <v>37193</v>
      </c>
      <c r="C7539">
        <v>18</v>
      </c>
      <c r="D7539" t="s">
        <v>12</v>
      </c>
      <c r="E7539">
        <v>41</v>
      </c>
      <c r="F7539" t="s">
        <v>759</v>
      </c>
      <c r="G7539">
        <v>0</v>
      </c>
      <c r="H7539">
        <v>0</v>
      </c>
      <c r="I7539">
        <v>0</v>
      </c>
      <c r="J7539">
        <f t="shared" si="129"/>
        <v>1</v>
      </c>
      <c r="K7539" s="8">
        <v>11</v>
      </c>
      <c r="L7539" s="8">
        <f>COUNTIFS($D$2:$D7539,D7539)</f>
        <v>243</v>
      </c>
    </row>
    <row r="7540" spans="1:12" x14ac:dyDescent="0.2">
      <c r="A7540" t="s">
        <v>918</v>
      </c>
      <c r="B7540" s="2">
        <v>37198</v>
      </c>
      <c r="C7540">
        <v>40</v>
      </c>
      <c r="D7540" t="s">
        <v>758</v>
      </c>
      <c r="E7540">
        <v>16</v>
      </c>
      <c r="F7540" t="s">
        <v>37</v>
      </c>
      <c r="G7540">
        <v>1</v>
      </c>
      <c r="H7540">
        <v>2</v>
      </c>
      <c r="I7540">
        <v>2</v>
      </c>
      <c r="J7540">
        <f t="shared" si="129"/>
        <v>1</v>
      </c>
      <c r="K7540" s="8">
        <v>12</v>
      </c>
      <c r="L7540" s="8">
        <f>COUNTIFS($D$2:$D7540,D7540)</f>
        <v>88</v>
      </c>
    </row>
    <row r="7541" spans="1:12" x14ac:dyDescent="0.2">
      <c r="A7541" t="s">
        <v>918</v>
      </c>
      <c r="B7541" s="2">
        <v>37198</v>
      </c>
      <c r="C7541">
        <v>16</v>
      </c>
      <c r="D7541" t="s">
        <v>37</v>
      </c>
      <c r="E7541">
        <v>40</v>
      </c>
      <c r="F7541" t="s">
        <v>758</v>
      </c>
      <c r="G7541">
        <v>0</v>
      </c>
      <c r="H7541">
        <v>2</v>
      </c>
      <c r="I7541">
        <v>2</v>
      </c>
      <c r="J7541">
        <f t="shared" si="129"/>
        <v>1</v>
      </c>
      <c r="K7541" s="8">
        <v>11</v>
      </c>
      <c r="L7541" s="8">
        <f>COUNTIFS($D$2:$D7541,D7541)</f>
        <v>365</v>
      </c>
    </row>
    <row r="7542" spans="1:12" x14ac:dyDescent="0.2">
      <c r="A7542" t="s">
        <v>919</v>
      </c>
      <c r="B7542" s="2">
        <v>37198</v>
      </c>
      <c r="C7542">
        <v>18</v>
      </c>
      <c r="D7542" t="s">
        <v>12</v>
      </c>
      <c r="E7542">
        <v>31</v>
      </c>
      <c r="F7542" t="s">
        <v>447</v>
      </c>
      <c r="G7542">
        <v>1</v>
      </c>
      <c r="H7542">
        <v>1</v>
      </c>
      <c r="I7542">
        <v>0</v>
      </c>
      <c r="J7542">
        <f t="shared" si="129"/>
        <v>3</v>
      </c>
      <c r="K7542" s="8">
        <v>12</v>
      </c>
      <c r="L7542" s="8">
        <f>COUNTIFS($D$2:$D7542,D7542)</f>
        <v>244</v>
      </c>
    </row>
    <row r="7543" spans="1:12" x14ac:dyDescent="0.2">
      <c r="A7543" t="s">
        <v>919</v>
      </c>
      <c r="B7543" s="2">
        <v>37198</v>
      </c>
      <c r="C7543">
        <v>31</v>
      </c>
      <c r="D7543" t="s">
        <v>447</v>
      </c>
      <c r="E7543">
        <v>18</v>
      </c>
      <c r="F7543" t="s">
        <v>12</v>
      </c>
      <c r="G7543">
        <v>0</v>
      </c>
      <c r="H7543">
        <v>0</v>
      </c>
      <c r="I7543">
        <v>1</v>
      </c>
      <c r="J7543">
        <f t="shared" si="129"/>
        <v>0</v>
      </c>
      <c r="K7543" s="8">
        <v>12</v>
      </c>
      <c r="L7543" s="8">
        <f>COUNTIFS($D$2:$D7543,D7543)</f>
        <v>126</v>
      </c>
    </row>
    <row r="7544" spans="1:12" x14ac:dyDescent="0.2">
      <c r="A7544" t="s">
        <v>920</v>
      </c>
      <c r="B7544" s="2">
        <v>37198</v>
      </c>
      <c r="C7544">
        <v>34</v>
      </c>
      <c r="D7544" t="s">
        <v>445</v>
      </c>
      <c r="E7544">
        <v>46</v>
      </c>
      <c r="F7544" t="s">
        <v>763</v>
      </c>
      <c r="G7544">
        <v>1</v>
      </c>
      <c r="H7544">
        <v>5</v>
      </c>
      <c r="I7544">
        <v>1</v>
      </c>
      <c r="J7544">
        <f t="shared" si="129"/>
        <v>3</v>
      </c>
      <c r="K7544" s="8">
        <v>12</v>
      </c>
      <c r="L7544" s="8">
        <f>COUNTIFS($D$2:$D7544,D7544)</f>
        <v>244</v>
      </c>
    </row>
    <row r="7545" spans="1:12" x14ac:dyDescent="0.2">
      <c r="A7545" t="s">
        <v>920</v>
      </c>
      <c r="B7545" s="2">
        <v>37198</v>
      </c>
      <c r="C7545">
        <v>46</v>
      </c>
      <c r="D7545" t="s">
        <v>763</v>
      </c>
      <c r="E7545">
        <v>34</v>
      </c>
      <c r="F7545" t="s">
        <v>445</v>
      </c>
      <c r="G7545">
        <v>0</v>
      </c>
      <c r="H7545">
        <v>1</v>
      </c>
      <c r="I7545">
        <v>5</v>
      </c>
      <c r="J7545">
        <f t="shared" si="129"/>
        <v>0</v>
      </c>
      <c r="K7545" s="8">
        <v>11</v>
      </c>
      <c r="L7545" s="8">
        <f>COUNTIFS($D$2:$D7545,D7545)</f>
        <v>201</v>
      </c>
    </row>
    <row r="7546" spans="1:12" x14ac:dyDescent="0.2">
      <c r="A7546" t="s">
        <v>921</v>
      </c>
      <c r="B7546" s="2">
        <v>37198</v>
      </c>
      <c r="C7546">
        <v>22</v>
      </c>
      <c r="D7546" t="s">
        <v>15</v>
      </c>
      <c r="E7546">
        <v>32</v>
      </c>
      <c r="F7546" t="s">
        <v>559</v>
      </c>
      <c r="G7546">
        <v>1</v>
      </c>
      <c r="H7546">
        <v>3</v>
      </c>
      <c r="I7546">
        <v>0</v>
      </c>
      <c r="J7546">
        <f t="shared" si="129"/>
        <v>3</v>
      </c>
      <c r="K7546" s="8">
        <v>11</v>
      </c>
      <c r="L7546" s="8">
        <f>COUNTIFS($D$2:$D7546,D7546)</f>
        <v>323</v>
      </c>
    </row>
    <row r="7547" spans="1:12" x14ac:dyDescent="0.2">
      <c r="A7547" t="s">
        <v>921</v>
      </c>
      <c r="B7547" s="2">
        <v>37198</v>
      </c>
      <c r="C7547">
        <v>32</v>
      </c>
      <c r="D7547" t="s">
        <v>559</v>
      </c>
      <c r="E7547">
        <v>22</v>
      </c>
      <c r="F7547" t="s">
        <v>15</v>
      </c>
      <c r="G7547">
        <v>0</v>
      </c>
      <c r="H7547">
        <v>0</v>
      </c>
      <c r="I7547">
        <v>3</v>
      </c>
      <c r="J7547">
        <f t="shared" si="129"/>
        <v>0</v>
      </c>
      <c r="K7547" s="8">
        <v>11</v>
      </c>
      <c r="L7547" s="8">
        <f>COUNTIFS($D$2:$D7547,D7547)</f>
        <v>365</v>
      </c>
    </row>
    <row r="7548" spans="1:12" x14ac:dyDescent="0.2">
      <c r="A7548" t="s">
        <v>922</v>
      </c>
      <c r="B7548" s="2">
        <v>37198</v>
      </c>
      <c r="C7548">
        <v>23</v>
      </c>
      <c r="D7548" t="s">
        <v>50</v>
      </c>
      <c r="E7548">
        <v>41</v>
      </c>
      <c r="F7548" t="s">
        <v>759</v>
      </c>
      <c r="G7548">
        <v>1</v>
      </c>
      <c r="H7548">
        <v>1</v>
      </c>
      <c r="I7548">
        <v>2</v>
      </c>
      <c r="J7548">
        <f t="shared" si="129"/>
        <v>0</v>
      </c>
      <c r="K7548" s="8">
        <v>11</v>
      </c>
      <c r="L7548" s="8">
        <f>COUNTIFS($D$2:$D7548,D7548)</f>
        <v>365</v>
      </c>
    </row>
    <row r="7549" spans="1:12" x14ac:dyDescent="0.2">
      <c r="A7549" t="s">
        <v>922</v>
      </c>
      <c r="B7549" s="2">
        <v>37198</v>
      </c>
      <c r="C7549">
        <v>41</v>
      </c>
      <c r="D7549" t="s">
        <v>759</v>
      </c>
      <c r="E7549">
        <v>23</v>
      </c>
      <c r="F7549" t="s">
        <v>50</v>
      </c>
      <c r="G7549">
        <v>0</v>
      </c>
      <c r="H7549">
        <v>2</v>
      </c>
      <c r="I7549">
        <v>1</v>
      </c>
      <c r="J7549">
        <f t="shared" si="129"/>
        <v>3</v>
      </c>
      <c r="K7549" s="8">
        <v>12</v>
      </c>
      <c r="L7549" s="8">
        <f>COUNTIFS($D$2:$D7549,D7549)</f>
        <v>290</v>
      </c>
    </row>
    <row r="7550" spans="1:12" x14ac:dyDescent="0.2">
      <c r="A7550" t="s">
        <v>923</v>
      </c>
      <c r="B7550" s="2">
        <v>37198</v>
      </c>
      <c r="C7550">
        <v>29</v>
      </c>
      <c r="D7550" t="s">
        <v>42</v>
      </c>
      <c r="E7550">
        <v>36</v>
      </c>
      <c r="F7550" t="s">
        <v>25</v>
      </c>
      <c r="G7550">
        <v>1</v>
      </c>
      <c r="H7550">
        <v>0</v>
      </c>
      <c r="I7550">
        <v>2</v>
      </c>
      <c r="J7550">
        <f t="shared" si="129"/>
        <v>0</v>
      </c>
      <c r="K7550" s="8">
        <v>11</v>
      </c>
      <c r="L7550" s="8">
        <f>COUNTIFS($D$2:$D7550,D7550)</f>
        <v>323</v>
      </c>
    </row>
    <row r="7551" spans="1:12" x14ac:dyDescent="0.2">
      <c r="A7551" t="s">
        <v>923</v>
      </c>
      <c r="B7551" s="2">
        <v>37198</v>
      </c>
      <c r="C7551">
        <v>36</v>
      </c>
      <c r="D7551" t="s">
        <v>25</v>
      </c>
      <c r="E7551">
        <v>29</v>
      </c>
      <c r="F7551" t="s">
        <v>42</v>
      </c>
      <c r="G7551">
        <v>0</v>
      </c>
      <c r="H7551">
        <v>2</v>
      </c>
      <c r="I7551">
        <v>0</v>
      </c>
      <c r="J7551">
        <f t="shared" si="129"/>
        <v>3</v>
      </c>
      <c r="K7551" s="8">
        <v>11</v>
      </c>
      <c r="L7551" s="8">
        <f>COUNTIFS($D$2:$D7551,D7551)</f>
        <v>11</v>
      </c>
    </row>
    <row r="7552" spans="1:12" x14ac:dyDescent="0.2">
      <c r="A7552" t="s">
        <v>924</v>
      </c>
      <c r="B7552" s="2">
        <v>37199</v>
      </c>
      <c r="C7552">
        <v>10</v>
      </c>
      <c r="D7552" t="s">
        <v>47</v>
      </c>
      <c r="E7552">
        <v>48</v>
      </c>
      <c r="F7552" t="s">
        <v>765</v>
      </c>
      <c r="G7552">
        <v>1</v>
      </c>
      <c r="H7552">
        <v>2</v>
      </c>
      <c r="I7552">
        <v>4</v>
      </c>
      <c r="J7552">
        <f t="shared" si="129"/>
        <v>0</v>
      </c>
      <c r="K7552" s="8">
        <v>11</v>
      </c>
      <c r="L7552" s="8">
        <f>COUNTIFS($D$2:$D7552,D7552)</f>
        <v>365</v>
      </c>
    </row>
    <row r="7553" spans="1:12" x14ac:dyDescent="0.2">
      <c r="A7553" t="s">
        <v>924</v>
      </c>
      <c r="B7553" s="2">
        <v>37199</v>
      </c>
      <c r="C7553">
        <v>48</v>
      </c>
      <c r="D7553" t="s">
        <v>765</v>
      </c>
      <c r="E7553">
        <v>10</v>
      </c>
      <c r="F7553" t="s">
        <v>47</v>
      </c>
      <c r="G7553">
        <v>0</v>
      </c>
      <c r="H7553">
        <v>4</v>
      </c>
      <c r="I7553">
        <v>2</v>
      </c>
      <c r="J7553">
        <f t="shared" si="129"/>
        <v>3</v>
      </c>
      <c r="K7553" s="8">
        <v>11</v>
      </c>
      <c r="L7553" s="8">
        <f>COUNTIFS($D$2:$D7553,D7553)</f>
        <v>87</v>
      </c>
    </row>
    <row r="7554" spans="1:12" x14ac:dyDescent="0.2">
      <c r="A7554" t="s">
        <v>925</v>
      </c>
      <c r="B7554" s="2">
        <v>37199</v>
      </c>
      <c r="C7554">
        <v>14</v>
      </c>
      <c r="D7554" t="s">
        <v>27</v>
      </c>
      <c r="E7554">
        <v>50</v>
      </c>
      <c r="F7554" t="s">
        <v>767</v>
      </c>
      <c r="G7554">
        <v>1</v>
      </c>
      <c r="H7554">
        <v>2</v>
      </c>
      <c r="I7554">
        <v>1</v>
      </c>
      <c r="J7554">
        <f t="shared" ref="J7554:J7617" si="130">IF(H7554&gt;I7554,3,IF(I7554&gt;H7554,0,1))</f>
        <v>3</v>
      </c>
      <c r="K7554" s="8">
        <v>11</v>
      </c>
      <c r="L7554" s="8">
        <f>COUNTIFS($D$2:$D7554,D7554)</f>
        <v>365</v>
      </c>
    </row>
    <row r="7555" spans="1:12" x14ac:dyDescent="0.2">
      <c r="A7555" t="s">
        <v>925</v>
      </c>
      <c r="B7555" s="2">
        <v>37199</v>
      </c>
      <c r="C7555">
        <v>50</v>
      </c>
      <c r="D7555" t="s">
        <v>767</v>
      </c>
      <c r="E7555">
        <v>14</v>
      </c>
      <c r="F7555" t="s">
        <v>27</v>
      </c>
      <c r="G7555">
        <v>0</v>
      </c>
      <c r="H7555">
        <v>1</v>
      </c>
      <c r="I7555">
        <v>2</v>
      </c>
      <c r="J7555">
        <f t="shared" si="130"/>
        <v>0</v>
      </c>
      <c r="K7555" s="8">
        <v>12</v>
      </c>
      <c r="L7555" s="8">
        <f>COUNTIFS($D$2:$D7555,D7555)</f>
        <v>176</v>
      </c>
    </row>
    <row r="7556" spans="1:12" x14ac:dyDescent="0.2">
      <c r="A7556" t="s">
        <v>926</v>
      </c>
      <c r="B7556" s="2">
        <v>37199</v>
      </c>
      <c r="C7556">
        <v>49</v>
      </c>
      <c r="D7556" t="s">
        <v>766</v>
      </c>
      <c r="E7556">
        <v>26</v>
      </c>
      <c r="F7556" t="s">
        <v>17</v>
      </c>
      <c r="G7556">
        <v>1</v>
      </c>
      <c r="H7556">
        <v>2</v>
      </c>
      <c r="I7556">
        <v>1</v>
      </c>
      <c r="J7556">
        <f t="shared" si="130"/>
        <v>3</v>
      </c>
      <c r="K7556" s="8">
        <v>11</v>
      </c>
      <c r="L7556" s="8">
        <f>COUNTIFS($D$2:$D7556,D7556)</f>
        <v>365</v>
      </c>
    </row>
    <row r="7557" spans="1:12" x14ac:dyDescent="0.2">
      <c r="A7557" t="s">
        <v>926</v>
      </c>
      <c r="B7557" s="2">
        <v>37199</v>
      </c>
      <c r="C7557">
        <v>26</v>
      </c>
      <c r="D7557" t="s">
        <v>17</v>
      </c>
      <c r="E7557">
        <v>49</v>
      </c>
      <c r="F7557" t="s">
        <v>766</v>
      </c>
      <c r="G7557">
        <v>0</v>
      </c>
      <c r="H7557">
        <v>1</v>
      </c>
      <c r="I7557">
        <v>2</v>
      </c>
      <c r="J7557">
        <f t="shared" si="130"/>
        <v>0</v>
      </c>
      <c r="K7557" s="8">
        <v>12</v>
      </c>
      <c r="L7557" s="8">
        <f>COUNTIFS($D$2:$D7557,D7557)</f>
        <v>366</v>
      </c>
    </row>
    <row r="7558" spans="1:12" x14ac:dyDescent="0.2">
      <c r="A7558" t="s">
        <v>927</v>
      </c>
      <c r="B7558" s="2">
        <v>37199</v>
      </c>
      <c r="C7558">
        <v>19</v>
      </c>
      <c r="D7558" t="s">
        <v>40</v>
      </c>
      <c r="E7558">
        <v>21</v>
      </c>
      <c r="F7558" t="s">
        <v>10</v>
      </c>
      <c r="G7558">
        <v>1</v>
      </c>
      <c r="H7558">
        <v>3</v>
      </c>
      <c r="I7558">
        <v>1</v>
      </c>
      <c r="J7558">
        <f t="shared" si="130"/>
        <v>3</v>
      </c>
      <c r="K7558" s="8">
        <v>10</v>
      </c>
      <c r="L7558" s="8">
        <f>COUNTIFS($D$2:$D7558,D7558)</f>
        <v>364</v>
      </c>
    </row>
    <row r="7559" spans="1:12" x14ac:dyDescent="0.2">
      <c r="A7559" t="s">
        <v>927</v>
      </c>
      <c r="B7559" s="2">
        <v>37199</v>
      </c>
      <c r="C7559">
        <v>21</v>
      </c>
      <c r="D7559" t="s">
        <v>10</v>
      </c>
      <c r="E7559">
        <v>19</v>
      </c>
      <c r="F7559" t="s">
        <v>40</v>
      </c>
      <c r="G7559">
        <v>0</v>
      </c>
      <c r="H7559">
        <v>1</v>
      </c>
      <c r="I7559">
        <v>3</v>
      </c>
      <c r="J7559">
        <f t="shared" si="130"/>
        <v>0</v>
      </c>
      <c r="K7559" s="8">
        <v>11</v>
      </c>
      <c r="L7559" s="8">
        <f>COUNTIFS($D$2:$D7559,D7559)</f>
        <v>365</v>
      </c>
    </row>
    <row r="7560" spans="1:12" x14ac:dyDescent="0.2">
      <c r="A7560" t="s">
        <v>928</v>
      </c>
      <c r="B7560" s="2">
        <v>37212</v>
      </c>
      <c r="C7560">
        <v>32</v>
      </c>
      <c r="D7560" t="s">
        <v>559</v>
      </c>
      <c r="E7560">
        <v>34</v>
      </c>
      <c r="F7560" t="s">
        <v>445</v>
      </c>
      <c r="G7560">
        <v>1</v>
      </c>
      <c r="H7560">
        <v>0</v>
      </c>
      <c r="I7560">
        <v>0</v>
      </c>
      <c r="J7560">
        <f t="shared" si="130"/>
        <v>1</v>
      </c>
      <c r="K7560" s="8">
        <v>12</v>
      </c>
      <c r="L7560" s="8">
        <f>COUNTIFS($D$2:$D7560,D7560)</f>
        <v>366</v>
      </c>
    </row>
    <row r="7561" spans="1:12" x14ac:dyDescent="0.2">
      <c r="A7561" t="s">
        <v>928</v>
      </c>
      <c r="B7561" s="2">
        <v>37212</v>
      </c>
      <c r="C7561">
        <v>34</v>
      </c>
      <c r="D7561" t="s">
        <v>445</v>
      </c>
      <c r="E7561">
        <v>32</v>
      </c>
      <c r="F7561" t="s">
        <v>559</v>
      </c>
      <c r="G7561">
        <v>0</v>
      </c>
      <c r="H7561">
        <v>0</v>
      </c>
      <c r="I7561">
        <v>0</v>
      </c>
      <c r="J7561">
        <f t="shared" si="130"/>
        <v>1</v>
      </c>
      <c r="K7561" s="8">
        <v>13</v>
      </c>
      <c r="L7561" s="8">
        <f>COUNTIFS($D$2:$D7561,D7561)</f>
        <v>245</v>
      </c>
    </row>
    <row r="7562" spans="1:12" x14ac:dyDescent="0.2">
      <c r="A7562" t="s">
        <v>929</v>
      </c>
      <c r="B7562" s="2">
        <v>37212</v>
      </c>
      <c r="C7562">
        <v>41</v>
      </c>
      <c r="D7562" t="s">
        <v>759</v>
      </c>
      <c r="E7562">
        <v>19</v>
      </c>
      <c r="F7562" t="s">
        <v>40</v>
      </c>
      <c r="G7562">
        <v>1</v>
      </c>
      <c r="H7562">
        <v>1</v>
      </c>
      <c r="I7562">
        <v>1</v>
      </c>
      <c r="J7562">
        <f t="shared" si="130"/>
        <v>1</v>
      </c>
      <c r="K7562" s="8">
        <v>13</v>
      </c>
      <c r="L7562" s="8">
        <f>COUNTIFS($D$2:$D7562,D7562)</f>
        <v>291</v>
      </c>
    </row>
    <row r="7563" spans="1:12" x14ac:dyDescent="0.2">
      <c r="A7563" t="s">
        <v>929</v>
      </c>
      <c r="B7563" s="2">
        <v>37212</v>
      </c>
      <c r="C7563">
        <v>19</v>
      </c>
      <c r="D7563" t="s">
        <v>40</v>
      </c>
      <c r="E7563">
        <v>41</v>
      </c>
      <c r="F7563" t="s">
        <v>759</v>
      </c>
      <c r="G7563">
        <v>0</v>
      </c>
      <c r="H7563">
        <v>1</v>
      </c>
      <c r="I7563">
        <v>1</v>
      </c>
      <c r="J7563">
        <f t="shared" si="130"/>
        <v>1</v>
      </c>
      <c r="K7563" s="8">
        <v>11</v>
      </c>
      <c r="L7563" s="8">
        <f>COUNTIFS($D$2:$D7563,D7563)</f>
        <v>365</v>
      </c>
    </row>
    <row r="7564" spans="1:12" x14ac:dyDescent="0.2">
      <c r="A7564" t="s">
        <v>930</v>
      </c>
      <c r="B7564" s="2">
        <v>37212</v>
      </c>
      <c r="C7564">
        <v>46</v>
      </c>
      <c r="D7564" t="s">
        <v>763</v>
      </c>
      <c r="E7564">
        <v>23</v>
      </c>
      <c r="F7564" t="s">
        <v>50</v>
      </c>
      <c r="G7564">
        <v>1</v>
      </c>
      <c r="H7564">
        <v>1</v>
      </c>
      <c r="I7564">
        <v>0</v>
      </c>
      <c r="J7564">
        <f t="shared" si="130"/>
        <v>3</v>
      </c>
      <c r="K7564" s="8">
        <v>12</v>
      </c>
      <c r="L7564" s="8">
        <f>COUNTIFS($D$2:$D7564,D7564)</f>
        <v>202</v>
      </c>
    </row>
    <row r="7565" spans="1:12" x14ac:dyDescent="0.2">
      <c r="A7565" t="s">
        <v>930</v>
      </c>
      <c r="B7565" s="2">
        <v>37212</v>
      </c>
      <c r="C7565">
        <v>23</v>
      </c>
      <c r="D7565" t="s">
        <v>50</v>
      </c>
      <c r="E7565">
        <v>46</v>
      </c>
      <c r="F7565" t="s">
        <v>763</v>
      </c>
      <c r="G7565">
        <v>0</v>
      </c>
      <c r="H7565">
        <v>0</v>
      </c>
      <c r="I7565">
        <v>1</v>
      </c>
      <c r="J7565">
        <f t="shared" si="130"/>
        <v>0</v>
      </c>
      <c r="K7565" s="8">
        <v>12</v>
      </c>
      <c r="L7565" s="8">
        <f>COUNTIFS($D$2:$D7565,D7565)</f>
        <v>366</v>
      </c>
    </row>
    <row r="7566" spans="1:12" x14ac:dyDescent="0.2">
      <c r="A7566" t="s">
        <v>931</v>
      </c>
      <c r="B7566" s="2">
        <v>37212</v>
      </c>
      <c r="C7566">
        <v>36</v>
      </c>
      <c r="D7566" t="s">
        <v>25</v>
      </c>
      <c r="E7566">
        <v>22</v>
      </c>
      <c r="F7566" t="s">
        <v>15</v>
      </c>
      <c r="G7566">
        <v>1</v>
      </c>
      <c r="H7566">
        <v>3</v>
      </c>
      <c r="I7566">
        <v>1</v>
      </c>
      <c r="J7566">
        <f t="shared" si="130"/>
        <v>3</v>
      </c>
      <c r="K7566" s="8">
        <v>12</v>
      </c>
      <c r="L7566" s="8">
        <f>COUNTIFS($D$2:$D7566,D7566)</f>
        <v>12</v>
      </c>
    </row>
    <row r="7567" spans="1:12" x14ac:dyDescent="0.2">
      <c r="A7567" t="s">
        <v>931</v>
      </c>
      <c r="B7567" s="2">
        <v>37212</v>
      </c>
      <c r="C7567">
        <v>22</v>
      </c>
      <c r="D7567" t="s">
        <v>15</v>
      </c>
      <c r="E7567">
        <v>36</v>
      </c>
      <c r="F7567" t="s">
        <v>25</v>
      </c>
      <c r="G7567">
        <v>0</v>
      </c>
      <c r="H7567">
        <v>1</v>
      </c>
      <c r="I7567">
        <v>3</v>
      </c>
      <c r="J7567">
        <f t="shared" si="130"/>
        <v>0</v>
      </c>
      <c r="K7567" s="8">
        <v>12</v>
      </c>
      <c r="L7567" s="8">
        <f>COUNTIFS($D$2:$D7567,D7567)</f>
        <v>324</v>
      </c>
    </row>
    <row r="7568" spans="1:12" x14ac:dyDescent="0.2">
      <c r="A7568" t="s">
        <v>932</v>
      </c>
      <c r="B7568" s="2">
        <v>37212</v>
      </c>
      <c r="C7568">
        <v>21</v>
      </c>
      <c r="D7568" t="s">
        <v>10</v>
      </c>
      <c r="E7568">
        <v>18</v>
      </c>
      <c r="F7568" t="s">
        <v>12</v>
      </c>
      <c r="G7568">
        <v>1</v>
      </c>
      <c r="H7568">
        <v>2</v>
      </c>
      <c r="I7568">
        <v>0</v>
      </c>
      <c r="J7568">
        <f t="shared" si="130"/>
        <v>3</v>
      </c>
      <c r="K7568" s="8">
        <v>12</v>
      </c>
      <c r="L7568" s="8">
        <f>COUNTIFS($D$2:$D7568,D7568)</f>
        <v>366</v>
      </c>
    </row>
    <row r="7569" spans="1:12" x14ac:dyDescent="0.2">
      <c r="A7569" t="s">
        <v>932</v>
      </c>
      <c r="B7569" s="2">
        <v>37212</v>
      </c>
      <c r="C7569">
        <v>18</v>
      </c>
      <c r="D7569" t="s">
        <v>12</v>
      </c>
      <c r="E7569">
        <v>21</v>
      </c>
      <c r="F7569" t="s">
        <v>10</v>
      </c>
      <c r="G7569">
        <v>0</v>
      </c>
      <c r="H7569">
        <v>0</v>
      </c>
      <c r="I7569">
        <v>2</v>
      </c>
      <c r="J7569">
        <f t="shared" si="130"/>
        <v>0</v>
      </c>
      <c r="K7569" s="8">
        <v>13</v>
      </c>
      <c r="L7569" s="8">
        <f>COUNTIFS($D$2:$D7569,D7569)</f>
        <v>245</v>
      </c>
    </row>
    <row r="7570" spans="1:12" x14ac:dyDescent="0.2">
      <c r="A7570" t="s">
        <v>933</v>
      </c>
      <c r="B7570" s="2">
        <v>37212</v>
      </c>
      <c r="C7570">
        <v>26</v>
      </c>
      <c r="D7570" t="s">
        <v>17</v>
      </c>
      <c r="E7570">
        <v>10</v>
      </c>
      <c r="F7570" t="s">
        <v>47</v>
      </c>
      <c r="G7570">
        <v>1</v>
      </c>
      <c r="H7570">
        <v>1</v>
      </c>
      <c r="I7570">
        <v>1</v>
      </c>
      <c r="J7570">
        <f t="shared" si="130"/>
        <v>1</v>
      </c>
      <c r="K7570" s="8">
        <v>13</v>
      </c>
      <c r="L7570" s="8">
        <f>COUNTIFS($D$2:$D7570,D7570)</f>
        <v>367</v>
      </c>
    </row>
    <row r="7571" spans="1:12" x14ac:dyDescent="0.2">
      <c r="A7571" t="s">
        <v>933</v>
      </c>
      <c r="B7571" s="2">
        <v>37212</v>
      </c>
      <c r="C7571">
        <v>10</v>
      </c>
      <c r="D7571" t="s">
        <v>47</v>
      </c>
      <c r="E7571">
        <v>26</v>
      </c>
      <c r="F7571" t="s">
        <v>17</v>
      </c>
      <c r="G7571">
        <v>0</v>
      </c>
      <c r="H7571">
        <v>1</v>
      </c>
      <c r="I7571">
        <v>1</v>
      </c>
      <c r="J7571">
        <f t="shared" si="130"/>
        <v>1</v>
      </c>
      <c r="K7571" s="8">
        <v>12</v>
      </c>
      <c r="L7571" s="8">
        <f>COUNTIFS($D$2:$D7571,D7571)</f>
        <v>366</v>
      </c>
    </row>
    <row r="7572" spans="1:12" x14ac:dyDescent="0.2">
      <c r="A7572" t="s">
        <v>934</v>
      </c>
      <c r="B7572" s="2">
        <v>37213</v>
      </c>
      <c r="C7572">
        <v>16</v>
      </c>
      <c r="D7572" t="s">
        <v>37</v>
      </c>
      <c r="E7572">
        <v>14</v>
      </c>
      <c r="F7572" t="s">
        <v>27</v>
      </c>
      <c r="G7572">
        <v>1</v>
      </c>
      <c r="H7572">
        <v>0</v>
      </c>
      <c r="I7572">
        <v>0</v>
      </c>
      <c r="J7572">
        <f t="shared" si="130"/>
        <v>1</v>
      </c>
      <c r="K7572" s="8">
        <v>12</v>
      </c>
      <c r="L7572" s="8">
        <f>COUNTIFS($D$2:$D7572,D7572)</f>
        <v>366</v>
      </c>
    </row>
    <row r="7573" spans="1:12" x14ac:dyDescent="0.2">
      <c r="A7573" t="s">
        <v>934</v>
      </c>
      <c r="B7573" s="2">
        <v>37213</v>
      </c>
      <c r="C7573">
        <v>14</v>
      </c>
      <c r="D7573" t="s">
        <v>27</v>
      </c>
      <c r="E7573">
        <v>16</v>
      </c>
      <c r="F7573" t="s">
        <v>37</v>
      </c>
      <c r="G7573">
        <v>0</v>
      </c>
      <c r="H7573">
        <v>0</v>
      </c>
      <c r="I7573">
        <v>0</v>
      </c>
      <c r="J7573">
        <f t="shared" si="130"/>
        <v>1</v>
      </c>
      <c r="K7573" s="8">
        <v>12</v>
      </c>
      <c r="L7573" s="8">
        <f>COUNTIFS($D$2:$D7573,D7573)</f>
        <v>366</v>
      </c>
    </row>
    <row r="7574" spans="1:12" x14ac:dyDescent="0.2">
      <c r="A7574" t="s">
        <v>935</v>
      </c>
      <c r="B7574" s="2">
        <v>37213</v>
      </c>
      <c r="C7574">
        <v>50</v>
      </c>
      <c r="D7574" t="s">
        <v>767</v>
      </c>
      <c r="E7574">
        <v>40</v>
      </c>
      <c r="F7574" t="s">
        <v>758</v>
      </c>
      <c r="G7574">
        <v>1</v>
      </c>
      <c r="H7574">
        <v>1</v>
      </c>
      <c r="I7574">
        <v>2</v>
      </c>
      <c r="J7574">
        <f t="shared" si="130"/>
        <v>0</v>
      </c>
      <c r="K7574" s="8">
        <v>13</v>
      </c>
      <c r="L7574" s="8">
        <f>COUNTIFS($D$2:$D7574,D7574)</f>
        <v>177</v>
      </c>
    </row>
    <row r="7575" spans="1:12" x14ac:dyDescent="0.2">
      <c r="A7575" t="s">
        <v>935</v>
      </c>
      <c r="B7575" s="2">
        <v>37213</v>
      </c>
      <c r="C7575">
        <v>40</v>
      </c>
      <c r="D7575" t="s">
        <v>758</v>
      </c>
      <c r="E7575">
        <v>50</v>
      </c>
      <c r="F7575" t="s">
        <v>767</v>
      </c>
      <c r="G7575">
        <v>0</v>
      </c>
      <c r="H7575">
        <v>2</v>
      </c>
      <c r="I7575">
        <v>1</v>
      </c>
      <c r="J7575">
        <f t="shared" si="130"/>
        <v>3</v>
      </c>
      <c r="K7575" s="8">
        <v>13</v>
      </c>
      <c r="L7575" s="8">
        <f>COUNTIFS($D$2:$D7575,D7575)</f>
        <v>89</v>
      </c>
    </row>
    <row r="7576" spans="1:12" x14ac:dyDescent="0.2">
      <c r="A7576" t="s">
        <v>936</v>
      </c>
      <c r="B7576" s="2">
        <v>37213</v>
      </c>
      <c r="C7576">
        <v>31</v>
      </c>
      <c r="D7576" t="s">
        <v>447</v>
      </c>
      <c r="E7576">
        <v>49</v>
      </c>
      <c r="F7576" t="s">
        <v>766</v>
      </c>
      <c r="G7576">
        <v>1</v>
      </c>
      <c r="H7576">
        <v>2</v>
      </c>
      <c r="I7576">
        <v>0</v>
      </c>
      <c r="J7576">
        <f t="shared" si="130"/>
        <v>3</v>
      </c>
      <c r="K7576" s="8">
        <v>13</v>
      </c>
      <c r="L7576" s="8">
        <f>COUNTIFS($D$2:$D7576,D7576)</f>
        <v>127</v>
      </c>
    </row>
    <row r="7577" spans="1:12" x14ac:dyDescent="0.2">
      <c r="A7577" t="s">
        <v>936</v>
      </c>
      <c r="B7577" s="2">
        <v>37213</v>
      </c>
      <c r="C7577">
        <v>49</v>
      </c>
      <c r="D7577" t="s">
        <v>766</v>
      </c>
      <c r="E7577">
        <v>31</v>
      </c>
      <c r="F7577" t="s">
        <v>447</v>
      </c>
      <c r="G7577">
        <v>0</v>
      </c>
      <c r="H7577">
        <v>0</v>
      </c>
      <c r="I7577">
        <v>2</v>
      </c>
      <c r="J7577">
        <f t="shared" si="130"/>
        <v>0</v>
      </c>
      <c r="K7577" s="8">
        <v>12</v>
      </c>
      <c r="L7577" s="8">
        <f>COUNTIFS($D$2:$D7577,D7577)</f>
        <v>366</v>
      </c>
    </row>
    <row r="7578" spans="1:12" x14ac:dyDescent="0.2">
      <c r="A7578" t="s">
        <v>937</v>
      </c>
      <c r="B7578" s="2">
        <v>37214</v>
      </c>
      <c r="C7578">
        <v>48</v>
      </c>
      <c r="D7578" t="s">
        <v>765</v>
      </c>
      <c r="E7578">
        <v>29</v>
      </c>
      <c r="F7578" t="s">
        <v>42</v>
      </c>
      <c r="G7578">
        <v>1</v>
      </c>
      <c r="H7578">
        <v>4</v>
      </c>
      <c r="I7578">
        <v>4</v>
      </c>
      <c r="J7578">
        <f t="shared" si="130"/>
        <v>1</v>
      </c>
      <c r="K7578" s="8">
        <v>12</v>
      </c>
      <c r="L7578" s="8">
        <f>COUNTIFS($D$2:$D7578,D7578)</f>
        <v>88</v>
      </c>
    </row>
    <row r="7579" spans="1:12" x14ac:dyDescent="0.2">
      <c r="A7579" t="s">
        <v>937</v>
      </c>
      <c r="B7579" s="2">
        <v>37214</v>
      </c>
      <c r="C7579">
        <v>29</v>
      </c>
      <c r="D7579" t="s">
        <v>42</v>
      </c>
      <c r="E7579">
        <v>48</v>
      </c>
      <c r="F7579" t="s">
        <v>765</v>
      </c>
      <c r="G7579">
        <v>0</v>
      </c>
      <c r="H7579">
        <v>4</v>
      </c>
      <c r="I7579">
        <v>4</v>
      </c>
      <c r="J7579">
        <f t="shared" si="130"/>
        <v>1</v>
      </c>
      <c r="K7579" s="8">
        <v>12</v>
      </c>
      <c r="L7579" s="8">
        <f>COUNTIFS($D$2:$D7579,D7579)</f>
        <v>324</v>
      </c>
    </row>
    <row r="7580" spans="1:12" x14ac:dyDescent="0.2">
      <c r="A7580" t="s">
        <v>938</v>
      </c>
      <c r="B7580" s="2">
        <v>37219</v>
      </c>
      <c r="C7580">
        <v>40</v>
      </c>
      <c r="D7580" t="s">
        <v>758</v>
      </c>
      <c r="E7580">
        <v>36</v>
      </c>
      <c r="F7580" t="s">
        <v>25</v>
      </c>
      <c r="G7580">
        <v>1</v>
      </c>
      <c r="H7580">
        <v>0</v>
      </c>
      <c r="I7580">
        <v>0</v>
      </c>
      <c r="J7580">
        <f t="shared" si="130"/>
        <v>1</v>
      </c>
      <c r="K7580" s="8">
        <v>14</v>
      </c>
      <c r="L7580" s="8">
        <f>COUNTIFS($D$2:$D7580,D7580)</f>
        <v>90</v>
      </c>
    </row>
    <row r="7581" spans="1:12" x14ac:dyDescent="0.2">
      <c r="A7581" t="s">
        <v>938</v>
      </c>
      <c r="B7581" s="2">
        <v>37219</v>
      </c>
      <c r="C7581">
        <v>36</v>
      </c>
      <c r="D7581" t="s">
        <v>25</v>
      </c>
      <c r="E7581">
        <v>40</v>
      </c>
      <c r="F7581" t="s">
        <v>758</v>
      </c>
      <c r="G7581">
        <v>0</v>
      </c>
      <c r="H7581">
        <v>0</v>
      </c>
      <c r="I7581">
        <v>0</v>
      </c>
      <c r="J7581">
        <f t="shared" si="130"/>
        <v>1</v>
      </c>
      <c r="K7581" s="8">
        <v>13</v>
      </c>
      <c r="L7581" s="8">
        <f>COUNTIFS($D$2:$D7581,D7581)</f>
        <v>13</v>
      </c>
    </row>
    <row r="7582" spans="1:12" x14ac:dyDescent="0.2">
      <c r="A7582" t="s">
        <v>939</v>
      </c>
      <c r="B7582" s="2">
        <v>37219</v>
      </c>
      <c r="C7582">
        <v>14</v>
      </c>
      <c r="D7582" t="s">
        <v>27</v>
      </c>
      <c r="E7582">
        <v>41</v>
      </c>
      <c r="F7582" t="s">
        <v>759</v>
      </c>
      <c r="G7582">
        <v>1</v>
      </c>
      <c r="H7582">
        <v>0</v>
      </c>
      <c r="I7582">
        <v>0</v>
      </c>
      <c r="J7582">
        <f t="shared" si="130"/>
        <v>1</v>
      </c>
      <c r="K7582" s="8">
        <v>13</v>
      </c>
      <c r="L7582" s="8">
        <f>COUNTIFS($D$2:$D7582,D7582)</f>
        <v>367</v>
      </c>
    </row>
    <row r="7583" spans="1:12" x14ac:dyDescent="0.2">
      <c r="A7583" t="s">
        <v>939</v>
      </c>
      <c r="B7583" s="2">
        <v>37219</v>
      </c>
      <c r="C7583">
        <v>41</v>
      </c>
      <c r="D7583" t="s">
        <v>759</v>
      </c>
      <c r="E7583">
        <v>14</v>
      </c>
      <c r="F7583" t="s">
        <v>27</v>
      </c>
      <c r="G7583">
        <v>0</v>
      </c>
      <c r="H7583">
        <v>0</v>
      </c>
      <c r="I7583">
        <v>0</v>
      </c>
      <c r="J7583">
        <f t="shared" si="130"/>
        <v>1</v>
      </c>
      <c r="K7583" s="8">
        <v>14</v>
      </c>
      <c r="L7583" s="8">
        <f>COUNTIFS($D$2:$D7583,D7583)</f>
        <v>292</v>
      </c>
    </row>
    <row r="7584" spans="1:12" x14ac:dyDescent="0.2">
      <c r="A7584" t="s">
        <v>940</v>
      </c>
      <c r="B7584" s="2">
        <v>37219</v>
      </c>
      <c r="C7584">
        <v>18</v>
      </c>
      <c r="D7584" t="s">
        <v>12</v>
      </c>
      <c r="E7584">
        <v>16</v>
      </c>
      <c r="F7584" t="s">
        <v>37</v>
      </c>
      <c r="G7584">
        <v>1</v>
      </c>
      <c r="H7584">
        <v>0</v>
      </c>
      <c r="I7584">
        <v>0</v>
      </c>
      <c r="J7584">
        <f t="shared" si="130"/>
        <v>1</v>
      </c>
      <c r="K7584" s="8">
        <v>14</v>
      </c>
      <c r="L7584" s="8">
        <f>COUNTIFS($D$2:$D7584,D7584)</f>
        <v>246</v>
      </c>
    </row>
    <row r="7585" spans="1:12" x14ac:dyDescent="0.2">
      <c r="A7585" t="s">
        <v>940</v>
      </c>
      <c r="B7585" s="2">
        <v>37219</v>
      </c>
      <c r="C7585">
        <v>16</v>
      </c>
      <c r="D7585" t="s">
        <v>37</v>
      </c>
      <c r="E7585">
        <v>18</v>
      </c>
      <c r="F7585" t="s">
        <v>12</v>
      </c>
      <c r="G7585">
        <v>0</v>
      </c>
      <c r="H7585">
        <v>0</v>
      </c>
      <c r="I7585">
        <v>0</v>
      </c>
      <c r="J7585">
        <f t="shared" si="130"/>
        <v>1</v>
      </c>
      <c r="K7585" s="8">
        <v>13</v>
      </c>
      <c r="L7585" s="8">
        <f>COUNTIFS($D$2:$D7585,D7585)</f>
        <v>367</v>
      </c>
    </row>
    <row r="7586" spans="1:12" x14ac:dyDescent="0.2">
      <c r="A7586" t="s">
        <v>941</v>
      </c>
      <c r="B7586" s="2">
        <v>37219</v>
      </c>
      <c r="C7586">
        <v>22</v>
      </c>
      <c r="D7586" t="s">
        <v>15</v>
      </c>
      <c r="E7586">
        <v>46</v>
      </c>
      <c r="F7586" t="s">
        <v>763</v>
      </c>
      <c r="G7586">
        <v>1</v>
      </c>
      <c r="H7586">
        <v>1</v>
      </c>
      <c r="I7586">
        <v>0</v>
      </c>
      <c r="J7586">
        <f t="shared" si="130"/>
        <v>3</v>
      </c>
      <c r="K7586" s="8">
        <v>13</v>
      </c>
      <c r="L7586" s="8">
        <f>COUNTIFS($D$2:$D7586,D7586)</f>
        <v>325</v>
      </c>
    </row>
    <row r="7587" spans="1:12" x14ac:dyDescent="0.2">
      <c r="A7587" t="s">
        <v>941</v>
      </c>
      <c r="B7587" s="2">
        <v>37219</v>
      </c>
      <c r="C7587">
        <v>46</v>
      </c>
      <c r="D7587" t="s">
        <v>763</v>
      </c>
      <c r="E7587">
        <v>22</v>
      </c>
      <c r="F7587" t="s">
        <v>15</v>
      </c>
      <c r="G7587">
        <v>0</v>
      </c>
      <c r="H7587">
        <v>0</v>
      </c>
      <c r="I7587">
        <v>1</v>
      </c>
      <c r="J7587">
        <f t="shared" si="130"/>
        <v>0</v>
      </c>
      <c r="K7587" s="8">
        <v>13</v>
      </c>
      <c r="L7587" s="8">
        <f>COUNTIFS($D$2:$D7587,D7587)</f>
        <v>203</v>
      </c>
    </row>
    <row r="7588" spans="1:12" x14ac:dyDescent="0.2">
      <c r="A7588" t="s">
        <v>942</v>
      </c>
      <c r="B7588" s="2">
        <v>37219</v>
      </c>
      <c r="C7588">
        <v>23</v>
      </c>
      <c r="D7588" t="s">
        <v>50</v>
      </c>
      <c r="E7588">
        <v>48</v>
      </c>
      <c r="F7588" t="s">
        <v>765</v>
      </c>
      <c r="G7588">
        <v>1</v>
      </c>
      <c r="H7588">
        <v>1</v>
      </c>
      <c r="I7588">
        <v>0</v>
      </c>
      <c r="J7588">
        <f t="shared" si="130"/>
        <v>3</v>
      </c>
      <c r="K7588" s="8">
        <v>13</v>
      </c>
      <c r="L7588" s="8">
        <f>COUNTIFS($D$2:$D7588,D7588)</f>
        <v>367</v>
      </c>
    </row>
    <row r="7589" spans="1:12" x14ac:dyDescent="0.2">
      <c r="A7589" t="s">
        <v>942</v>
      </c>
      <c r="B7589" s="2">
        <v>37219</v>
      </c>
      <c r="C7589">
        <v>48</v>
      </c>
      <c r="D7589" t="s">
        <v>765</v>
      </c>
      <c r="E7589">
        <v>23</v>
      </c>
      <c r="F7589" t="s">
        <v>50</v>
      </c>
      <c r="G7589">
        <v>0</v>
      </c>
      <c r="H7589">
        <v>0</v>
      </c>
      <c r="I7589">
        <v>1</v>
      </c>
      <c r="J7589">
        <f t="shared" si="130"/>
        <v>0</v>
      </c>
      <c r="K7589" s="8">
        <v>13</v>
      </c>
      <c r="L7589" s="8">
        <f>COUNTIFS($D$2:$D7589,D7589)</f>
        <v>89</v>
      </c>
    </row>
    <row r="7590" spans="1:12" x14ac:dyDescent="0.2">
      <c r="A7590" t="s">
        <v>943</v>
      </c>
      <c r="B7590" s="2">
        <v>37219</v>
      </c>
      <c r="C7590">
        <v>29</v>
      </c>
      <c r="D7590" t="s">
        <v>42</v>
      </c>
      <c r="E7590">
        <v>26</v>
      </c>
      <c r="F7590" t="s">
        <v>17</v>
      </c>
      <c r="G7590">
        <v>1</v>
      </c>
      <c r="H7590">
        <v>0</v>
      </c>
      <c r="I7590">
        <v>1</v>
      </c>
      <c r="J7590">
        <f t="shared" si="130"/>
        <v>0</v>
      </c>
      <c r="K7590" s="8">
        <v>13</v>
      </c>
      <c r="L7590" s="8">
        <f>COUNTIFS($D$2:$D7590,D7590)</f>
        <v>325</v>
      </c>
    </row>
    <row r="7591" spans="1:12" x14ac:dyDescent="0.2">
      <c r="A7591" t="s">
        <v>943</v>
      </c>
      <c r="B7591" s="2">
        <v>37219</v>
      </c>
      <c r="C7591">
        <v>26</v>
      </c>
      <c r="D7591" t="s">
        <v>17</v>
      </c>
      <c r="E7591">
        <v>29</v>
      </c>
      <c r="F7591" t="s">
        <v>42</v>
      </c>
      <c r="G7591">
        <v>0</v>
      </c>
      <c r="H7591">
        <v>1</v>
      </c>
      <c r="I7591">
        <v>0</v>
      </c>
      <c r="J7591">
        <f t="shared" si="130"/>
        <v>3</v>
      </c>
      <c r="K7591" s="8">
        <v>14</v>
      </c>
      <c r="L7591" s="8">
        <f>COUNTIFS($D$2:$D7591,D7591)</f>
        <v>368</v>
      </c>
    </row>
    <row r="7592" spans="1:12" x14ac:dyDescent="0.2">
      <c r="A7592" t="s">
        <v>944</v>
      </c>
      <c r="B7592" s="2">
        <v>37220</v>
      </c>
      <c r="C7592">
        <v>10</v>
      </c>
      <c r="D7592" t="s">
        <v>47</v>
      </c>
      <c r="E7592">
        <v>21</v>
      </c>
      <c r="F7592" t="s">
        <v>10</v>
      </c>
      <c r="G7592">
        <v>1</v>
      </c>
      <c r="H7592">
        <v>3</v>
      </c>
      <c r="I7592">
        <v>1</v>
      </c>
      <c r="J7592">
        <f t="shared" si="130"/>
        <v>3</v>
      </c>
      <c r="K7592" s="8">
        <v>13</v>
      </c>
      <c r="L7592" s="8">
        <f>COUNTIFS($D$2:$D7592,D7592)</f>
        <v>367</v>
      </c>
    </row>
    <row r="7593" spans="1:12" x14ac:dyDescent="0.2">
      <c r="A7593" t="s">
        <v>944</v>
      </c>
      <c r="B7593" s="2">
        <v>37220</v>
      </c>
      <c r="C7593">
        <v>21</v>
      </c>
      <c r="D7593" t="s">
        <v>10</v>
      </c>
      <c r="E7593">
        <v>10</v>
      </c>
      <c r="F7593" t="s">
        <v>47</v>
      </c>
      <c r="G7593">
        <v>0</v>
      </c>
      <c r="H7593">
        <v>1</v>
      </c>
      <c r="I7593">
        <v>3</v>
      </c>
      <c r="J7593">
        <f t="shared" si="130"/>
        <v>0</v>
      </c>
      <c r="K7593" s="8">
        <v>13</v>
      </c>
      <c r="L7593" s="8">
        <f>COUNTIFS($D$2:$D7593,D7593)</f>
        <v>367</v>
      </c>
    </row>
    <row r="7594" spans="1:12" x14ac:dyDescent="0.2">
      <c r="A7594" t="s">
        <v>945</v>
      </c>
      <c r="B7594" s="2">
        <v>37220</v>
      </c>
      <c r="C7594">
        <v>49</v>
      </c>
      <c r="D7594" t="s">
        <v>766</v>
      </c>
      <c r="E7594">
        <v>32</v>
      </c>
      <c r="F7594" t="s">
        <v>559</v>
      </c>
      <c r="G7594">
        <v>1</v>
      </c>
      <c r="H7594">
        <v>1</v>
      </c>
      <c r="I7594">
        <v>1</v>
      </c>
      <c r="J7594">
        <f t="shared" si="130"/>
        <v>1</v>
      </c>
      <c r="K7594" s="8">
        <v>13</v>
      </c>
      <c r="L7594" s="8">
        <f>COUNTIFS($D$2:$D7594,D7594)</f>
        <v>367</v>
      </c>
    </row>
    <row r="7595" spans="1:12" x14ac:dyDescent="0.2">
      <c r="A7595" t="s">
        <v>945</v>
      </c>
      <c r="B7595" s="2">
        <v>37220</v>
      </c>
      <c r="C7595">
        <v>32</v>
      </c>
      <c r="D7595" t="s">
        <v>559</v>
      </c>
      <c r="E7595">
        <v>49</v>
      </c>
      <c r="F7595" t="s">
        <v>766</v>
      </c>
      <c r="G7595">
        <v>0</v>
      </c>
      <c r="H7595">
        <v>1</v>
      </c>
      <c r="I7595">
        <v>1</v>
      </c>
      <c r="J7595">
        <f t="shared" si="130"/>
        <v>1</v>
      </c>
      <c r="K7595" s="8">
        <v>13</v>
      </c>
      <c r="L7595" s="8">
        <f>COUNTIFS($D$2:$D7595,D7595)</f>
        <v>367</v>
      </c>
    </row>
    <row r="7596" spans="1:12" x14ac:dyDescent="0.2">
      <c r="A7596" t="s">
        <v>946</v>
      </c>
      <c r="B7596" s="2">
        <v>37220</v>
      </c>
      <c r="C7596">
        <v>19</v>
      </c>
      <c r="D7596" t="s">
        <v>40</v>
      </c>
      <c r="E7596">
        <v>31</v>
      </c>
      <c r="F7596" t="s">
        <v>447</v>
      </c>
      <c r="G7596">
        <v>1</v>
      </c>
      <c r="H7596">
        <v>1</v>
      </c>
      <c r="I7596">
        <v>0</v>
      </c>
      <c r="J7596">
        <f t="shared" si="130"/>
        <v>3</v>
      </c>
      <c r="K7596" s="8">
        <v>12</v>
      </c>
      <c r="L7596" s="8">
        <f>COUNTIFS($D$2:$D7596,D7596)</f>
        <v>366</v>
      </c>
    </row>
    <row r="7597" spans="1:12" x14ac:dyDescent="0.2">
      <c r="A7597" t="s">
        <v>946</v>
      </c>
      <c r="B7597" s="2">
        <v>37220</v>
      </c>
      <c r="C7597">
        <v>31</v>
      </c>
      <c r="D7597" t="s">
        <v>447</v>
      </c>
      <c r="E7597">
        <v>19</v>
      </c>
      <c r="F7597" t="s">
        <v>40</v>
      </c>
      <c r="G7597">
        <v>0</v>
      </c>
      <c r="H7597">
        <v>0</v>
      </c>
      <c r="I7597">
        <v>1</v>
      </c>
      <c r="J7597">
        <f t="shared" si="130"/>
        <v>0</v>
      </c>
      <c r="K7597" s="8">
        <v>14</v>
      </c>
      <c r="L7597" s="8">
        <f>COUNTIFS($D$2:$D7597,D7597)</f>
        <v>128</v>
      </c>
    </row>
    <row r="7598" spans="1:12" x14ac:dyDescent="0.2">
      <c r="A7598" t="s">
        <v>947</v>
      </c>
      <c r="B7598" s="2">
        <v>37220</v>
      </c>
      <c r="C7598">
        <v>34</v>
      </c>
      <c r="D7598" t="s">
        <v>445</v>
      </c>
      <c r="E7598">
        <v>50</v>
      </c>
      <c r="F7598" t="s">
        <v>767</v>
      </c>
      <c r="G7598">
        <v>1</v>
      </c>
      <c r="H7598">
        <v>0</v>
      </c>
      <c r="I7598">
        <v>0</v>
      </c>
      <c r="J7598">
        <f t="shared" si="130"/>
        <v>1</v>
      </c>
      <c r="K7598" s="8">
        <v>14</v>
      </c>
      <c r="L7598" s="8">
        <f>COUNTIFS($D$2:$D7598,D7598)</f>
        <v>246</v>
      </c>
    </row>
    <row r="7599" spans="1:12" x14ac:dyDescent="0.2">
      <c r="A7599" t="s">
        <v>947</v>
      </c>
      <c r="B7599" s="2">
        <v>37220</v>
      </c>
      <c r="C7599">
        <v>50</v>
      </c>
      <c r="D7599" t="s">
        <v>767</v>
      </c>
      <c r="E7599">
        <v>34</v>
      </c>
      <c r="F7599" t="s">
        <v>445</v>
      </c>
      <c r="G7599">
        <v>0</v>
      </c>
      <c r="H7599">
        <v>0</v>
      </c>
      <c r="I7599">
        <v>0</v>
      </c>
      <c r="J7599">
        <f t="shared" si="130"/>
        <v>1</v>
      </c>
      <c r="K7599" s="8">
        <v>14</v>
      </c>
      <c r="L7599" s="8">
        <f>COUNTIFS($D$2:$D7599,D7599)</f>
        <v>178</v>
      </c>
    </row>
    <row r="7600" spans="1:12" x14ac:dyDescent="0.2">
      <c r="A7600" t="s">
        <v>948</v>
      </c>
      <c r="B7600" s="2">
        <v>37226</v>
      </c>
      <c r="C7600">
        <v>32</v>
      </c>
      <c r="D7600" t="s">
        <v>559</v>
      </c>
      <c r="E7600">
        <v>18</v>
      </c>
      <c r="F7600" t="s">
        <v>12</v>
      </c>
      <c r="G7600">
        <v>1</v>
      </c>
      <c r="H7600">
        <v>0</v>
      </c>
      <c r="I7600">
        <v>2</v>
      </c>
      <c r="J7600">
        <f t="shared" si="130"/>
        <v>0</v>
      </c>
      <c r="K7600" s="8">
        <v>14</v>
      </c>
      <c r="L7600" s="8">
        <f>COUNTIFS($D$2:$D7600,D7600)</f>
        <v>368</v>
      </c>
    </row>
    <row r="7601" spans="1:12" x14ac:dyDescent="0.2">
      <c r="A7601" t="s">
        <v>948</v>
      </c>
      <c r="B7601" s="2">
        <v>37226</v>
      </c>
      <c r="C7601">
        <v>18</v>
      </c>
      <c r="D7601" t="s">
        <v>12</v>
      </c>
      <c r="E7601">
        <v>32</v>
      </c>
      <c r="F7601" t="s">
        <v>559</v>
      </c>
      <c r="G7601">
        <v>0</v>
      </c>
      <c r="H7601">
        <v>2</v>
      </c>
      <c r="I7601">
        <v>0</v>
      </c>
      <c r="J7601">
        <f t="shared" si="130"/>
        <v>3</v>
      </c>
      <c r="K7601" s="8">
        <v>15</v>
      </c>
      <c r="L7601" s="8">
        <f>COUNTIFS($D$2:$D7601,D7601)</f>
        <v>247</v>
      </c>
    </row>
    <row r="7602" spans="1:12" x14ac:dyDescent="0.2">
      <c r="A7602" t="s">
        <v>949</v>
      </c>
      <c r="B7602" s="2">
        <v>37226</v>
      </c>
      <c r="C7602">
        <v>41</v>
      </c>
      <c r="D7602" t="s">
        <v>759</v>
      </c>
      <c r="E7602">
        <v>34</v>
      </c>
      <c r="F7602" t="s">
        <v>445</v>
      </c>
      <c r="G7602">
        <v>1</v>
      </c>
      <c r="H7602">
        <v>0</v>
      </c>
      <c r="I7602">
        <v>1</v>
      </c>
      <c r="J7602">
        <f t="shared" si="130"/>
        <v>0</v>
      </c>
      <c r="K7602" s="8">
        <v>15</v>
      </c>
      <c r="L7602" s="8">
        <f>COUNTIFS($D$2:$D7602,D7602)</f>
        <v>293</v>
      </c>
    </row>
    <row r="7603" spans="1:12" x14ac:dyDescent="0.2">
      <c r="A7603" t="s">
        <v>949</v>
      </c>
      <c r="B7603" s="2">
        <v>37226</v>
      </c>
      <c r="C7603">
        <v>34</v>
      </c>
      <c r="D7603" t="s">
        <v>445</v>
      </c>
      <c r="E7603">
        <v>41</v>
      </c>
      <c r="F7603" t="s">
        <v>759</v>
      </c>
      <c r="G7603">
        <v>0</v>
      </c>
      <c r="H7603">
        <v>1</v>
      </c>
      <c r="I7603">
        <v>0</v>
      </c>
      <c r="J7603">
        <f t="shared" si="130"/>
        <v>3</v>
      </c>
      <c r="K7603" s="8">
        <v>15</v>
      </c>
      <c r="L7603" s="8">
        <f>COUNTIFS($D$2:$D7603,D7603)</f>
        <v>247</v>
      </c>
    </row>
    <row r="7604" spans="1:12" x14ac:dyDescent="0.2">
      <c r="A7604" t="s">
        <v>950</v>
      </c>
      <c r="B7604" s="2">
        <v>37226</v>
      </c>
      <c r="C7604">
        <v>48</v>
      </c>
      <c r="D7604" t="s">
        <v>765</v>
      </c>
      <c r="E7604">
        <v>22</v>
      </c>
      <c r="F7604" t="s">
        <v>15</v>
      </c>
      <c r="G7604">
        <v>1</v>
      </c>
      <c r="H7604">
        <v>1</v>
      </c>
      <c r="I7604">
        <v>1</v>
      </c>
      <c r="J7604">
        <f t="shared" si="130"/>
        <v>1</v>
      </c>
      <c r="K7604" s="8">
        <v>14</v>
      </c>
      <c r="L7604" s="8">
        <f>COUNTIFS($D$2:$D7604,D7604)</f>
        <v>90</v>
      </c>
    </row>
    <row r="7605" spans="1:12" x14ac:dyDescent="0.2">
      <c r="A7605" t="s">
        <v>950</v>
      </c>
      <c r="B7605" s="2">
        <v>37226</v>
      </c>
      <c r="C7605">
        <v>22</v>
      </c>
      <c r="D7605" t="s">
        <v>15</v>
      </c>
      <c r="E7605">
        <v>48</v>
      </c>
      <c r="F7605" t="s">
        <v>765</v>
      </c>
      <c r="G7605">
        <v>0</v>
      </c>
      <c r="H7605">
        <v>1</v>
      </c>
      <c r="I7605">
        <v>1</v>
      </c>
      <c r="J7605">
        <f t="shared" si="130"/>
        <v>1</v>
      </c>
      <c r="K7605" s="8">
        <v>14</v>
      </c>
      <c r="L7605" s="8">
        <f>COUNTIFS($D$2:$D7605,D7605)</f>
        <v>326</v>
      </c>
    </row>
    <row r="7606" spans="1:12" x14ac:dyDescent="0.2">
      <c r="A7606" t="s">
        <v>951</v>
      </c>
      <c r="B7606" s="2">
        <v>37226</v>
      </c>
      <c r="C7606">
        <v>46</v>
      </c>
      <c r="D7606" t="s">
        <v>763</v>
      </c>
      <c r="E7606">
        <v>19</v>
      </c>
      <c r="F7606" t="s">
        <v>40</v>
      </c>
      <c r="G7606">
        <v>1</v>
      </c>
      <c r="H7606">
        <v>0</v>
      </c>
      <c r="I7606">
        <v>1</v>
      </c>
      <c r="J7606">
        <f t="shared" si="130"/>
        <v>0</v>
      </c>
      <c r="K7606" s="8">
        <v>14</v>
      </c>
      <c r="L7606" s="8">
        <f>COUNTIFS($D$2:$D7606,D7606)</f>
        <v>204</v>
      </c>
    </row>
    <row r="7607" spans="1:12" x14ac:dyDescent="0.2">
      <c r="A7607" t="s">
        <v>951</v>
      </c>
      <c r="B7607" s="2">
        <v>37226</v>
      </c>
      <c r="C7607">
        <v>19</v>
      </c>
      <c r="D7607" t="s">
        <v>40</v>
      </c>
      <c r="E7607">
        <v>46</v>
      </c>
      <c r="F7607" t="s">
        <v>763</v>
      </c>
      <c r="G7607">
        <v>0</v>
      </c>
      <c r="H7607">
        <v>1</v>
      </c>
      <c r="I7607">
        <v>0</v>
      </c>
      <c r="J7607">
        <f t="shared" si="130"/>
        <v>3</v>
      </c>
      <c r="K7607" s="8">
        <v>13</v>
      </c>
      <c r="L7607" s="8">
        <f>COUNTIFS($D$2:$D7607,D7607)</f>
        <v>367</v>
      </c>
    </row>
    <row r="7608" spans="1:12" x14ac:dyDescent="0.2">
      <c r="A7608" t="s">
        <v>952</v>
      </c>
      <c r="B7608" s="2">
        <v>37226</v>
      </c>
      <c r="C7608">
        <v>50</v>
      </c>
      <c r="D7608" t="s">
        <v>767</v>
      </c>
      <c r="E7608">
        <v>10</v>
      </c>
      <c r="F7608" t="s">
        <v>47</v>
      </c>
      <c r="G7608">
        <v>1</v>
      </c>
      <c r="H7608">
        <v>0</v>
      </c>
      <c r="I7608">
        <v>2</v>
      </c>
      <c r="J7608">
        <f t="shared" si="130"/>
        <v>0</v>
      </c>
      <c r="K7608" s="8">
        <v>15</v>
      </c>
      <c r="L7608" s="8">
        <f>COUNTIFS($D$2:$D7608,D7608)</f>
        <v>179</v>
      </c>
    </row>
    <row r="7609" spans="1:12" x14ac:dyDescent="0.2">
      <c r="A7609" t="s">
        <v>952</v>
      </c>
      <c r="B7609" s="2">
        <v>37226</v>
      </c>
      <c r="C7609">
        <v>10</v>
      </c>
      <c r="D7609" t="s">
        <v>47</v>
      </c>
      <c r="E7609">
        <v>50</v>
      </c>
      <c r="F7609" t="s">
        <v>767</v>
      </c>
      <c r="G7609">
        <v>0</v>
      </c>
      <c r="H7609">
        <v>2</v>
      </c>
      <c r="I7609">
        <v>0</v>
      </c>
      <c r="J7609">
        <f t="shared" si="130"/>
        <v>3</v>
      </c>
      <c r="K7609" s="8">
        <v>14</v>
      </c>
      <c r="L7609" s="8">
        <f>COUNTIFS($D$2:$D7609,D7609)</f>
        <v>368</v>
      </c>
    </row>
    <row r="7610" spans="1:12" x14ac:dyDescent="0.2">
      <c r="A7610" t="s">
        <v>953</v>
      </c>
      <c r="B7610" s="2">
        <v>37226</v>
      </c>
      <c r="C7610">
        <v>21</v>
      </c>
      <c r="D7610" t="s">
        <v>10</v>
      </c>
      <c r="E7610">
        <v>14</v>
      </c>
      <c r="F7610" t="s">
        <v>27</v>
      </c>
      <c r="G7610">
        <v>1</v>
      </c>
      <c r="H7610">
        <v>0</v>
      </c>
      <c r="I7610">
        <v>3</v>
      </c>
      <c r="J7610">
        <f t="shared" si="130"/>
        <v>0</v>
      </c>
      <c r="K7610" s="8">
        <v>14</v>
      </c>
      <c r="L7610" s="8">
        <f>COUNTIFS($D$2:$D7610,D7610)</f>
        <v>368</v>
      </c>
    </row>
    <row r="7611" spans="1:12" x14ac:dyDescent="0.2">
      <c r="A7611" t="s">
        <v>953</v>
      </c>
      <c r="B7611" s="2">
        <v>37226</v>
      </c>
      <c r="C7611">
        <v>14</v>
      </c>
      <c r="D7611" t="s">
        <v>27</v>
      </c>
      <c r="E7611">
        <v>21</v>
      </c>
      <c r="F7611" t="s">
        <v>10</v>
      </c>
      <c r="G7611">
        <v>0</v>
      </c>
      <c r="H7611">
        <v>3</v>
      </c>
      <c r="I7611">
        <v>0</v>
      </c>
      <c r="J7611">
        <f t="shared" si="130"/>
        <v>3</v>
      </c>
      <c r="K7611" s="8">
        <v>14</v>
      </c>
      <c r="L7611" s="8">
        <f>COUNTIFS($D$2:$D7611,D7611)</f>
        <v>368</v>
      </c>
    </row>
    <row r="7612" spans="1:12" x14ac:dyDescent="0.2">
      <c r="A7612" t="s">
        <v>954</v>
      </c>
      <c r="B7612" s="2">
        <v>37226</v>
      </c>
      <c r="C7612">
        <v>31</v>
      </c>
      <c r="D7612" t="s">
        <v>447</v>
      </c>
      <c r="E7612">
        <v>29</v>
      </c>
      <c r="F7612" t="s">
        <v>42</v>
      </c>
      <c r="G7612">
        <v>1</v>
      </c>
      <c r="H7612">
        <v>1</v>
      </c>
      <c r="I7612">
        <v>0</v>
      </c>
      <c r="J7612">
        <f t="shared" si="130"/>
        <v>3</v>
      </c>
      <c r="K7612" s="8">
        <v>15</v>
      </c>
      <c r="L7612" s="8">
        <f>COUNTIFS($D$2:$D7612,D7612)</f>
        <v>129</v>
      </c>
    </row>
    <row r="7613" spans="1:12" x14ac:dyDescent="0.2">
      <c r="A7613" t="s">
        <v>954</v>
      </c>
      <c r="B7613" s="2">
        <v>37226</v>
      </c>
      <c r="C7613">
        <v>29</v>
      </c>
      <c r="D7613" t="s">
        <v>42</v>
      </c>
      <c r="E7613">
        <v>31</v>
      </c>
      <c r="F7613" t="s">
        <v>447</v>
      </c>
      <c r="G7613">
        <v>0</v>
      </c>
      <c r="H7613">
        <v>0</v>
      </c>
      <c r="I7613">
        <v>1</v>
      </c>
      <c r="J7613">
        <f t="shared" si="130"/>
        <v>0</v>
      </c>
      <c r="K7613" s="8">
        <v>14</v>
      </c>
      <c r="L7613" s="8">
        <f>COUNTIFS($D$2:$D7613,D7613)</f>
        <v>326</v>
      </c>
    </row>
    <row r="7614" spans="1:12" x14ac:dyDescent="0.2">
      <c r="A7614" t="s">
        <v>955</v>
      </c>
      <c r="B7614" s="2">
        <v>37227</v>
      </c>
      <c r="C7614">
        <v>16</v>
      </c>
      <c r="D7614" t="s">
        <v>37</v>
      </c>
      <c r="E7614">
        <v>23</v>
      </c>
      <c r="F7614" t="s">
        <v>50</v>
      </c>
      <c r="G7614">
        <v>1</v>
      </c>
      <c r="H7614">
        <v>2</v>
      </c>
      <c r="I7614">
        <v>0</v>
      </c>
      <c r="J7614">
        <f t="shared" si="130"/>
        <v>3</v>
      </c>
      <c r="K7614" s="8">
        <v>14</v>
      </c>
      <c r="L7614" s="8">
        <f>COUNTIFS($D$2:$D7614,D7614)</f>
        <v>368</v>
      </c>
    </row>
    <row r="7615" spans="1:12" x14ac:dyDescent="0.2">
      <c r="A7615" t="s">
        <v>955</v>
      </c>
      <c r="B7615" s="2">
        <v>37227</v>
      </c>
      <c r="C7615">
        <v>23</v>
      </c>
      <c r="D7615" t="s">
        <v>50</v>
      </c>
      <c r="E7615">
        <v>16</v>
      </c>
      <c r="F7615" t="s">
        <v>37</v>
      </c>
      <c r="G7615">
        <v>0</v>
      </c>
      <c r="H7615">
        <v>0</v>
      </c>
      <c r="I7615">
        <v>2</v>
      </c>
      <c r="J7615">
        <f t="shared" si="130"/>
        <v>0</v>
      </c>
      <c r="K7615" s="8">
        <v>14</v>
      </c>
      <c r="L7615" s="8">
        <f>COUNTIFS($D$2:$D7615,D7615)</f>
        <v>368</v>
      </c>
    </row>
    <row r="7616" spans="1:12" x14ac:dyDescent="0.2">
      <c r="A7616" t="s">
        <v>956</v>
      </c>
      <c r="B7616" s="2">
        <v>37227</v>
      </c>
      <c r="C7616">
        <v>36</v>
      </c>
      <c r="D7616" t="s">
        <v>25</v>
      </c>
      <c r="E7616">
        <v>49</v>
      </c>
      <c r="F7616" t="s">
        <v>766</v>
      </c>
      <c r="G7616">
        <v>1</v>
      </c>
      <c r="H7616">
        <v>0</v>
      </c>
      <c r="I7616">
        <v>0</v>
      </c>
      <c r="J7616">
        <f t="shared" si="130"/>
        <v>1</v>
      </c>
      <c r="K7616" s="8">
        <v>14</v>
      </c>
      <c r="L7616" s="8">
        <f>COUNTIFS($D$2:$D7616,D7616)</f>
        <v>14</v>
      </c>
    </row>
    <row r="7617" spans="1:12" x14ac:dyDescent="0.2">
      <c r="A7617" t="s">
        <v>956</v>
      </c>
      <c r="B7617" s="2">
        <v>37227</v>
      </c>
      <c r="C7617">
        <v>49</v>
      </c>
      <c r="D7617" t="s">
        <v>766</v>
      </c>
      <c r="E7617">
        <v>36</v>
      </c>
      <c r="F7617" t="s">
        <v>25</v>
      </c>
      <c r="G7617">
        <v>0</v>
      </c>
      <c r="H7617">
        <v>0</v>
      </c>
      <c r="I7617">
        <v>0</v>
      </c>
      <c r="J7617">
        <f t="shared" si="130"/>
        <v>1</v>
      </c>
      <c r="K7617" s="8">
        <v>14</v>
      </c>
      <c r="L7617" s="8">
        <f>COUNTIFS($D$2:$D7617,D7617)</f>
        <v>368</v>
      </c>
    </row>
    <row r="7618" spans="1:12" x14ac:dyDescent="0.2">
      <c r="A7618" t="s">
        <v>957</v>
      </c>
      <c r="B7618" s="2">
        <v>37228</v>
      </c>
      <c r="C7618">
        <v>26</v>
      </c>
      <c r="D7618" t="s">
        <v>17</v>
      </c>
      <c r="E7618">
        <v>40</v>
      </c>
      <c r="F7618" t="s">
        <v>758</v>
      </c>
      <c r="G7618">
        <v>1</v>
      </c>
      <c r="H7618">
        <v>3</v>
      </c>
      <c r="I7618">
        <v>2</v>
      </c>
      <c r="J7618">
        <f t="shared" ref="J7618:J7681" si="131">IF(H7618&gt;I7618,3,IF(I7618&gt;H7618,0,1))</f>
        <v>3</v>
      </c>
      <c r="K7618" s="8">
        <v>15</v>
      </c>
      <c r="L7618" s="8">
        <f>COUNTIFS($D$2:$D7618,D7618)</f>
        <v>369</v>
      </c>
    </row>
    <row r="7619" spans="1:12" x14ac:dyDescent="0.2">
      <c r="A7619" t="s">
        <v>957</v>
      </c>
      <c r="B7619" s="2">
        <v>37228</v>
      </c>
      <c r="C7619">
        <v>40</v>
      </c>
      <c r="D7619" t="s">
        <v>758</v>
      </c>
      <c r="E7619">
        <v>26</v>
      </c>
      <c r="F7619" t="s">
        <v>17</v>
      </c>
      <c r="G7619">
        <v>0</v>
      </c>
      <c r="H7619">
        <v>2</v>
      </c>
      <c r="I7619">
        <v>3</v>
      </c>
      <c r="J7619">
        <f t="shared" si="131"/>
        <v>0</v>
      </c>
      <c r="K7619" s="8">
        <v>15</v>
      </c>
      <c r="L7619" s="8">
        <f>COUNTIFS($D$2:$D7619,D7619)</f>
        <v>91</v>
      </c>
    </row>
    <row r="7620" spans="1:12" x14ac:dyDescent="0.2">
      <c r="A7620" t="s">
        <v>958</v>
      </c>
      <c r="B7620" s="2">
        <v>37230</v>
      </c>
      <c r="C7620">
        <v>14</v>
      </c>
      <c r="D7620" t="s">
        <v>27</v>
      </c>
      <c r="E7620">
        <v>48</v>
      </c>
      <c r="F7620" t="s">
        <v>765</v>
      </c>
      <c r="G7620">
        <v>1</v>
      </c>
      <c r="H7620">
        <v>0</v>
      </c>
      <c r="I7620">
        <v>1</v>
      </c>
      <c r="J7620">
        <f t="shared" si="131"/>
        <v>0</v>
      </c>
      <c r="K7620" s="8">
        <v>15</v>
      </c>
      <c r="L7620" s="8">
        <f>COUNTIFS($D$2:$D7620,D7620)</f>
        <v>369</v>
      </c>
    </row>
    <row r="7621" spans="1:12" x14ac:dyDescent="0.2">
      <c r="A7621" t="s">
        <v>958</v>
      </c>
      <c r="B7621" s="2">
        <v>37230</v>
      </c>
      <c r="C7621">
        <v>48</v>
      </c>
      <c r="D7621" t="s">
        <v>765</v>
      </c>
      <c r="E7621">
        <v>14</v>
      </c>
      <c r="F7621" t="s">
        <v>27</v>
      </c>
      <c r="G7621">
        <v>0</v>
      </c>
      <c r="H7621">
        <v>1</v>
      </c>
      <c r="I7621">
        <v>0</v>
      </c>
      <c r="J7621">
        <f t="shared" si="131"/>
        <v>3</v>
      </c>
      <c r="K7621" s="8">
        <v>15</v>
      </c>
      <c r="L7621" s="8">
        <f>COUNTIFS($D$2:$D7621,D7621)</f>
        <v>91</v>
      </c>
    </row>
    <row r="7622" spans="1:12" x14ac:dyDescent="0.2">
      <c r="A7622" t="s">
        <v>959</v>
      </c>
      <c r="B7622" s="2">
        <v>37230</v>
      </c>
      <c r="C7622">
        <v>29</v>
      </c>
      <c r="D7622" t="s">
        <v>42</v>
      </c>
      <c r="E7622">
        <v>32</v>
      </c>
      <c r="F7622" t="s">
        <v>559</v>
      </c>
      <c r="G7622">
        <v>1</v>
      </c>
      <c r="H7622">
        <v>1</v>
      </c>
      <c r="I7622">
        <v>1</v>
      </c>
      <c r="J7622">
        <f t="shared" si="131"/>
        <v>1</v>
      </c>
      <c r="K7622" s="8">
        <v>15</v>
      </c>
      <c r="L7622" s="8">
        <f>COUNTIFS($D$2:$D7622,D7622)</f>
        <v>327</v>
      </c>
    </row>
    <row r="7623" spans="1:12" x14ac:dyDescent="0.2">
      <c r="A7623" t="s">
        <v>959</v>
      </c>
      <c r="B7623" s="2">
        <v>37230</v>
      </c>
      <c r="C7623">
        <v>32</v>
      </c>
      <c r="D7623" t="s">
        <v>559</v>
      </c>
      <c r="E7623">
        <v>29</v>
      </c>
      <c r="F7623" t="s">
        <v>42</v>
      </c>
      <c r="G7623">
        <v>0</v>
      </c>
      <c r="H7623">
        <v>1</v>
      </c>
      <c r="I7623">
        <v>1</v>
      </c>
      <c r="J7623">
        <f t="shared" si="131"/>
        <v>1</v>
      </c>
      <c r="K7623" s="8">
        <v>15</v>
      </c>
      <c r="L7623" s="8">
        <f>COUNTIFS($D$2:$D7623,D7623)</f>
        <v>369</v>
      </c>
    </row>
    <row r="7624" spans="1:12" x14ac:dyDescent="0.2">
      <c r="A7624" t="s">
        <v>960</v>
      </c>
      <c r="B7624" s="2">
        <v>37233</v>
      </c>
      <c r="C7624">
        <v>48</v>
      </c>
      <c r="D7624" t="s">
        <v>765</v>
      </c>
      <c r="E7624">
        <v>26</v>
      </c>
      <c r="F7624" t="s">
        <v>17</v>
      </c>
      <c r="G7624">
        <v>1</v>
      </c>
      <c r="H7624">
        <v>3</v>
      </c>
      <c r="I7624">
        <v>1</v>
      </c>
      <c r="J7624">
        <f t="shared" si="131"/>
        <v>3</v>
      </c>
      <c r="K7624" s="8">
        <v>16</v>
      </c>
      <c r="L7624" s="8">
        <f>COUNTIFS($D$2:$D7624,D7624)</f>
        <v>92</v>
      </c>
    </row>
    <row r="7625" spans="1:12" x14ac:dyDescent="0.2">
      <c r="A7625" t="s">
        <v>960</v>
      </c>
      <c r="B7625" s="2">
        <v>37233</v>
      </c>
      <c r="C7625">
        <v>26</v>
      </c>
      <c r="D7625" t="s">
        <v>17</v>
      </c>
      <c r="E7625">
        <v>48</v>
      </c>
      <c r="F7625" t="s">
        <v>765</v>
      </c>
      <c r="G7625">
        <v>0</v>
      </c>
      <c r="H7625">
        <v>1</v>
      </c>
      <c r="I7625">
        <v>3</v>
      </c>
      <c r="J7625">
        <f t="shared" si="131"/>
        <v>0</v>
      </c>
      <c r="K7625" s="8">
        <v>16</v>
      </c>
      <c r="L7625" s="8">
        <f>COUNTIFS($D$2:$D7625,D7625)</f>
        <v>370</v>
      </c>
    </row>
    <row r="7626" spans="1:12" x14ac:dyDescent="0.2">
      <c r="A7626" t="s">
        <v>961</v>
      </c>
      <c r="B7626" s="2">
        <v>37233</v>
      </c>
      <c r="C7626">
        <v>46</v>
      </c>
      <c r="D7626" t="s">
        <v>763</v>
      </c>
      <c r="E7626">
        <v>40</v>
      </c>
      <c r="F7626" t="s">
        <v>758</v>
      </c>
      <c r="G7626">
        <v>1</v>
      </c>
      <c r="H7626">
        <v>1</v>
      </c>
      <c r="I7626">
        <v>0</v>
      </c>
      <c r="J7626">
        <f t="shared" si="131"/>
        <v>3</v>
      </c>
      <c r="K7626" s="8">
        <v>15</v>
      </c>
      <c r="L7626" s="8">
        <f>COUNTIFS($D$2:$D7626,D7626)</f>
        <v>205</v>
      </c>
    </row>
    <row r="7627" spans="1:12" x14ac:dyDescent="0.2">
      <c r="A7627" t="s">
        <v>961</v>
      </c>
      <c r="B7627" s="2">
        <v>37233</v>
      </c>
      <c r="C7627">
        <v>40</v>
      </c>
      <c r="D7627" t="s">
        <v>758</v>
      </c>
      <c r="E7627">
        <v>46</v>
      </c>
      <c r="F7627" t="s">
        <v>763</v>
      </c>
      <c r="G7627">
        <v>0</v>
      </c>
      <c r="H7627">
        <v>0</v>
      </c>
      <c r="I7627">
        <v>1</v>
      </c>
      <c r="J7627">
        <f t="shared" si="131"/>
        <v>0</v>
      </c>
      <c r="K7627" s="8">
        <v>16</v>
      </c>
      <c r="L7627" s="8">
        <f>COUNTIFS($D$2:$D7627,D7627)</f>
        <v>92</v>
      </c>
    </row>
    <row r="7628" spans="1:12" x14ac:dyDescent="0.2">
      <c r="A7628" t="s">
        <v>962</v>
      </c>
      <c r="B7628" s="2">
        <v>37233</v>
      </c>
      <c r="C7628">
        <v>36</v>
      </c>
      <c r="D7628" t="s">
        <v>25</v>
      </c>
      <c r="E7628">
        <v>16</v>
      </c>
      <c r="F7628" t="s">
        <v>37</v>
      </c>
      <c r="G7628">
        <v>1</v>
      </c>
      <c r="H7628">
        <v>2</v>
      </c>
      <c r="I7628">
        <v>0</v>
      </c>
      <c r="J7628">
        <f t="shared" si="131"/>
        <v>3</v>
      </c>
      <c r="K7628" s="8">
        <v>15</v>
      </c>
      <c r="L7628" s="8">
        <f>COUNTIFS($D$2:$D7628,D7628)</f>
        <v>15</v>
      </c>
    </row>
    <row r="7629" spans="1:12" x14ac:dyDescent="0.2">
      <c r="A7629" t="s">
        <v>962</v>
      </c>
      <c r="B7629" s="2">
        <v>37233</v>
      </c>
      <c r="C7629">
        <v>16</v>
      </c>
      <c r="D7629" t="s">
        <v>37</v>
      </c>
      <c r="E7629">
        <v>36</v>
      </c>
      <c r="F7629" t="s">
        <v>25</v>
      </c>
      <c r="G7629">
        <v>0</v>
      </c>
      <c r="H7629">
        <v>0</v>
      </c>
      <c r="I7629">
        <v>2</v>
      </c>
      <c r="J7629">
        <f t="shared" si="131"/>
        <v>0</v>
      </c>
      <c r="K7629" s="8">
        <v>15</v>
      </c>
      <c r="L7629" s="8">
        <f>COUNTIFS($D$2:$D7629,D7629)</f>
        <v>369</v>
      </c>
    </row>
    <row r="7630" spans="1:12" x14ac:dyDescent="0.2">
      <c r="A7630" t="s">
        <v>963</v>
      </c>
      <c r="B7630" s="2">
        <v>37233</v>
      </c>
      <c r="C7630">
        <v>18</v>
      </c>
      <c r="D7630" t="s">
        <v>12</v>
      </c>
      <c r="E7630">
        <v>23</v>
      </c>
      <c r="F7630" t="s">
        <v>50</v>
      </c>
      <c r="G7630">
        <v>1</v>
      </c>
      <c r="H7630">
        <v>0</v>
      </c>
      <c r="I7630">
        <v>4</v>
      </c>
      <c r="J7630">
        <f t="shared" si="131"/>
        <v>0</v>
      </c>
      <c r="K7630" s="8">
        <v>16</v>
      </c>
      <c r="L7630" s="8">
        <f>COUNTIFS($D$2:$D7630,D7630)</f>
        <v>248</v>
      </c>
    </row>
    <row r="7631" spans="1:12" x14ac:dyDescent="0.2">
      <c r="A7631" t="s">
        <v>963</v>
      </c>
      <c r="B7631" s="2">
        <v>37233</v>
      </c>
      <c r="C7631">
        <v>23</v>
      </c>
      <c r="D7631" t="s">
        <v>50</v>
      </c>
      <c r="E7631">
        <v>18</v>
      </c>
      <c r="F7631" t="s">
        <v>12</v>
      </c>
      <c r="G7631">
        <v>0</v>
      </c>
      <c r="H7631">
        <v>4</v>
      </c>
      <c r="I7631">
        <v>0</v>
      </c>
      <c r="J7631">
        <f t="shared" si="131"/>
        <v>3</v>
      </c>
      <c r="K7631" s="8">
        <v>15</v>
      </c>
      <c r="L7631" s="8">
        <f>COUNTIFS($D$2:$D7631,D7631)</f>
        <v>369</v>
      </c>
    </row>
    <row r="7632" spans="1:12" x14ac:dyDescent="0.2">
      <c r="A7632" t="s">
        <v>964</v>
      </c>
      <c r="B7632" s="2">
        <v>37233</v>
      </c>
      <c r="C7632">
        <v>19</v>
      </c>
      <c r="D7632" t="s">
        <v>40</v>
      </c>
      <c r="E7632">
        <v>34</v>
      </c>
      <c r="F7632" t="s">
        <v>445</v>
      </c>
      <c r="G7632">
        <v>1</v>
      </c>
      <c r="H7632">
        <v>2</v>
      </c>
      <c r="I7632">
        <v>0</v>
      </c>
      <c r="J7632">
        <f t="shared" si="131"/>
        <v>3</v>
      </c>
      <c r="K7632" s="8">
        <v>14</v>
      </c>
      <c r="L7632" s="8">
        <f>COUNTIFS($D$2:$D7632,D7632)</f>
        <v>368</v>
      </c>
    </row>
    <row r="7633" spans="1:12" x14ac:dyDescent="0.2">
      <c r="A7633" t="s">
        <v>964</v>
      </c>
      <c r="B7633" s="2">
        <v>37233</v>
      </c>
      <c r="C7633">
        <v>34</v>
      </c>
      <c r="D7633" t="s">
        <v>445</v>
      </c>
      <c r="E7633">
        <v>19</v>
      </c>
      <c r="F7633" t="s">
        <v>40</v>
      </c>
      <c r="G7633">
        <v>0</v>
      </c>
      <c r="H7633">
        <v>0</v>
      </c>
      <c r="I7633">
        <v>2</v>
      </c>
      <c r="J7633">
        <f t="shared" si="131"/>
        <v>0</v>
      </c>
      <c r="K7633" s="8">
        <v>16</v>
      </c>
      <c r="L7633" s="8">
        <f>COUNTIFS($D$2:$D7633,D7633)</f>
        <v>248</v>
      </c>
    </row>
    <row r="7634" spans="1:12" x14ac:dyDescent="0.2">
      <c r="A7634" t="s">
        <v>965</v>
      </c>
      <c r="B7634" s="2">
        <v>37233</v>
      </c>
      <c r="C7634">
        <v>21</v>
      </c>
      <c r="D7634" t="s">
        <v>10</v>
      </c>
      <c r="E7634">
        <v>29</v>
      </c>
      <c r="F7634" t="s">
        <v>42</v>
      </c>
      <c r="G7634">
        <v>1</v>
      </c>
      <c r="H7634">
        <v>0</v>
      </c>
      <c r="I7634">
        <v>1</v>
      </c>
      <c r="J7634">
        <f t="shared" si="131"/>
        <v>0</v>
      </c>
      <c r="K7634" s="8">
        <v>15</v>
      </c>
      <c r="L7634" s="8">
        <f>COUNTIFS($D$2:$D7634,D7634)</f>
        <v>369</v>
      </c>
    </row>
    <row r="7635" spans="1:12" x14ac:dyDescent="0.2">
      <c r="A7635" t="s">
        <v>965</v>
      </c>
      <c r="B7635" s="2">
        <v>37233</v>
      </c>
      <c r="C7635">
        <v>29</v>
      </c>
      <c r="D7635" t="s">
        <v>42</v>
      </c>
      <c r="E7635">
        <v>21</v>
      </c>
      <c r="F7635" t="s">
        <v>10</v>
      </c>
      <c r="G7635">
        <v>0</v>
      </c>
      <c r="H7635">
        <v>1</v>
      </c>
      <c r="I7635">
        <v>0</v>
      </c>
      <c r="J7635">
        <f t="shared" si="131"/>
        <v>3</v>
      </c>
      <c r="K7635" s="8">
        <v>16</v>
      </c>
      <c r="L7635" s="8">
        <f>COUNTIFS($D$2:$D7635,D7635)</f>
        <v>328</v>
      </c>
    </row>
    <row r="7636" spans="1:12" x14ac:dyDescent="0.2">
      <c r="A7636" t="s">
        <v>966</v>
      </c>
      <c r="B7636" s="2">
        <v>37234</v>
      </c>
      <c r="C7636">
        <v>10</v>
      </c>
      <c r="D7636" t="s">
        <v>47</v>
      </c>
      <c r="E7636">
        <v>32</v>
      </c>
      <c r="F7636" t="s">
        <v>559</v>
      </c>
      <c r="G7636">
        <v>1</v>
      </c>
      <c r="H7636">
        <v>3</v>
      </c>
      <c r="I7636">
        <v>2</v>
      </c>
      <c r="J7636">
        <f t="shared" si="131"/>
        <v>3</v>
      </c>
      <c r="K7636" s="8">
        <v>15</v>
      </c>
      <c r="L7636" s="8">
        <f>COUNTIFS($D$2:$D7636,D7636)</f>
        <v>369</v>
      </c>
    </row>
    <row r="7637" spans="1:12" x14ac:dyDescent="0.2">
      <c r="A7637" t="s">
        <v>966</v>
      </c>
      <c r="B7637" s="2">
        <v>37234</v>
      </c>
      <c r="C7637">
        <v>32</v>
      </c>
      <c r="D7637" t="s">
        <v>559</v>
      </c>
      <c r="E7637">
        <v>10</v>
      </c>
      <c r="F7637" t="s">
        <v>47</v>
      </c>
      <c r="G7637">
        <v>0</v>
      </c>
      <c r="H7637">
        <v>2</v>
      </c>
      <c r="I7637">
        <v>3</v>
      </c>
      <c r="J7637">
        <f t="shared" si="131"/>
        <v>0</v>
      </c>
      <c r="K7637" s="8">
        <v>16</v>
      </c>
      <c r="L7637" s="8">
        <f>COUNTIFS($D$2:$D7637,D7637)</f>
        <v>370</v>
      </c>
    </row>
    <row r="7638" spans="1:12" x14ac:dyDescent="0.2">
      <c r="A7638" t="s">
        <v>967</v>
      </c>
      <c r="B7638" s="2">
        <v>37234</v>
      </c>
      <c r="C7638">
        <v>41</v>
      </c>
      <c r="D7638" t="s">
        <v>759</v>
      </c>
      <c r="E7638">
        <v>49</v>
      </c>
      <c r="F7638" t="s">
        <v>766</v>
      </c>
      <c r="G7638">
        <v>1</v>
      </c>
      <c r="H7638">
        <v>1</v>
      </c>
      <c r="I7638">
        <v>2</v>
      </c>
      <c r="J7638">
        <f t="shared" si="131"/>
        <v>0</v>
      </c>
      <c r="K7638" s="8">
        <v>16</v>
      </c>
      <c r="L7638" s="8">
        <f>COUNTIFS($D$2:$D7638,D7638)</f>
        <v>294</v>
      </c>
    </row>
    <row r="7639" spans="1:12" x14ac:dyDescent="0.2">
      <c r="A7639" t="s">
        <v>967</v>
      </c>
      <c r="B7639" s="2">
        <v>37234</v>
      </c>
      <c r="C7639">
        <v>49</v>
      </c>
      <c r="D7639" t="s">
        <v>766</v>
      </c>
      <c r="E7639">
        <v>41</v>
      </c>
      <c r="F7639" t="s">
        <v>759</v>
      </c>
      <c r="G7639">
        <v>0</v>
      </c>
      <c r="H7639">
        <v>2</v>
      </c>
      <c r="I7639">
        <v>1</v>
      </c>
      <c r="J7639">
        <f t="shared" si="131"/>
        <v>3</v>
      </c>
      <c r="K7639" s="8">
        <v>15</v>
      </c>
      <c r="L7639" s="8">
        <f>COUNTIFS($D$2:$D7639,D7639)</f>
        <v>369</v>
      </c>
    </row>
    <row r="7640" spans="1:12" x14ac:dyDescent="0.2">
      <c r="A7640" t="s">
        <v>968</v>
      </c>
      <c r="B7640" s="2">
        <v>37234</v>
      </c>
      <c r="C7640">
        <v>50</v>
      </c>
      <c r="D7640" t="s">
        <v>767</v>
      </c>
      <c r="E7640">
        <v>22</v>
      </c>
      <c r="F7640" t="s">
        <v>15</v>
      </c>
      <c r="G7640">
        <v>1</v>
      </c>
      <c r="H7640">
        <v>0</v>
      </c>
      <c r="I7640">
        <v>1</v>
      </c>
      <c r="J7640">
        <f t="shared" si="131"/>
        <v>0</v>
      </c>
      <c r="K7640" s="8">
        <v>16</v>
      </c>
      <c r="L7640" s="8">
        <f>COUNTIFS($D$2:$D7640,D7640)</f>
        <v>180</v>
      </c>
    </row>
    <row r="7641" spans="1:12" x14ac:dyDescent="0.2">
      <c r="A7641" t="s">
        <v>968</v>
      </c>
      <c r="B7641" s="2">
        <v>37234</v>
      </c>
      <c r="C7641">
        <v>22</v>
      </c>
      <c r="D7641" t="s">
        <v>15</v>
      </c>
      <c r="E7641">
        <v>50</v>
      </c>
      <c r="F7641" t="s">
        <v>767</v>
      </c>
      <c r="G7641">
        <v>0</v>
      </c>
      <c r="H7641">
        <v>1</v>
      </c>
      <c r="I7641">
        <v>0</v>
      </c>
      <c r="J7641">
        <f t="shared" si="131"/>
        <v>3</v>
      </c>
      <c r="K7641" s="8">
        <v>15</v>
      </c>
      <c r="L7641" s="8">
        <f>COUNTIFS($D$2:$D7641,D7641)</f>
        <v>327</v>
      </c>
    </row>
    <row r="7642" spans="1:12" x14ac:dyDescent="0.2">
      <c r="A7642" t="s">
        <v>969</v>
      </c>
      <c r="B7642" s="2">
        <v>37234</v>
      </c>
      <c r="C7642">
        <v>31</v>
      </c>
      <c r="D7642" t="s">
        <v>447</v>
      </c>
      <c r="E7642">
        <v>14</v>
      </c>
      <c r="F7642" t="s">
        <v>27</v>
      </c>
      <c r="G7642">
        <v>1</v>
      </c>
      <c r="H7642">
        <v>0</v>
      </c>
      <c r="I7642">
        <v>0</v>
      </c>
      <c r="J7642">
        <f t="shared" si="131"/>
        <v>1</v>
      </c>
      <c r="K7642" s="8">
        <v>16</v>
      </c>
      <c r="L7642" s="8">
        <f>COUNTIFS($D$2:$D7642,D7642)</f>
        <v>130</v>
      </c>
    </row>
    <row r="7643" spans="1:12" x14ac:dyDescent="0.2">
      <c r="A7643" t="s">
        <v>969</v>
      </c>
      <c r="B7643" s="2">
        <v>37234</v>
      </c>
      <c r="C7643">
        <v>14</v>
      </c>
      <c r="D7643" t="s">
        <v>27</v>
      </c>
      <c r="E7643">
        <v>31</v>
      </c>
      <c r="F7643" t="s">
        <v>447</v>
      </c>
      <c r="G7643">
        <v>0</v>
      </c>
      <c r="H7643">
        <v>0</v>
      </c>
      <c r="I7643">
        <v>0</v>
      </c>
      <c r="J7643">
        <f t="shared" si="131"/>
        <v>1</v>
      </c>
      <c r="K7643" s="8">
        <v>16</v>
      </c>
      <c r="L7643" s="8">
        <f>COUNTIFS($D$2:$D7643,D7643)</f>
        <v>370</v>
      </c>
    </row>
    <row r="7644" spans="1:12" x14ac:dyDescent="0.2">
      <c r="A7644" t="s">
        <v>970</v>
      </c>
      <c r="B7644" s="2">
        <v>37237</v>
      </c>
      <c r="C7644">
        <v>19</v>
      </c>
      <c r="D7644" t="s">
        <v>40</v>
      </c>
      <c r="E7644">
        <v>36</v>
      </c>
      <c r="F7644" t="s">
        <v>25</v>
      </c>
      <c r="G7644">
        <v>1</v>
      </c>
      <c r="H7644">
        <v>0</v>
      </c>
      <c r="I7644">
        <v>0</v>
      </c>
      <c r="J7644">
        <f t="shared" si="131"/>
        <v>1</v>
      </c>
      <c r="K7644" s="8">
        <v>15</v>
      </c>
      <c r="L7644" s="8">
        <f>COUNTIFS($D$2:$D7644,D7644)</f>
        <v>369</v>
      </c>
    </row>
    <row r="7645" spans="1:12" x14ac:dyDescent="0.2">
      <c r="A7645" t="s">
        <v>970</v>
      </c>
      <c r="B7645" s="2">
        <v>37237</v>
      </c>
      <c r="C7645">
        <v>36</v>
      </c>
      <c r="D7645" t="s">
        <v>25</v>
      </c>
      <c r="E7645">
        <v>19</v>
      </c>
      <c r="F7645" t="s">
        <v>40</v>
      </c>
      <c r="G7645">
        <v>0</v>
      </c>
      <c r="H7645">
        <v>0</v>
      </c>
      <c r="I7645">
        <v>0</v>
      </c>
      <c r="J7645">
        <f t="shared" si="131"/>
        <v>1</v>
      </c>
      <c r="K7645" s="8">
        <v>16</v>
      </c>
      <c r="L7645" s="8">
        <f>COUNTIFS($D$2:$D7645,D7645)</f>
        <v>16</v>
      </c>
    </row>
    <row r="7646" spans="1:12" x14ac:dyDescent="0.2">
      <c r="A7646" t="s">
        <v>971</v>
      </c>
      <c r="B7646" s="2">
        <v>37237</v>
      </c>
      <c r="C7646">
        <v>21</v>
      </c>
      <c r="D7646" t="s">
        <v>10</v>
      </c>
      <c r="E7646">
        <v>46</v>
      </c>
      <c r="F7646" t="s">
        <v>763</v>
      </c>
      <c r="G7646">
        <v>1</v>
      </c>
      <c r="H7646">
        <v>5</v>
      </c>
      <c r="I7646">
        <v>0</v>
      </c>
      <c r="J7646">
        <f t="shared" si="131"/>
        <v>3</v>
      </c>
      <c r="K7646" s="8">
        <v>16</v>
      </c>
      <c r="L7646" s="8">
        <f>COUNTIFS($D$2:$D7646,D7646)</f>
        <v>370</v>
      </c>
    </row>
    <row r="7647" spans="1:12" x14ac:dyDescent="0.2">
      <c r="A7647" t="s">
        <v>971</v>
      </c>
      <c r="B7647" s="2">
        <v>37237</v>
      </c>
      <c r="C7647">
        <v>46</v>
      </c>
      <c r="D7647" t="s">
        <v>763</v>
      </c>
      <c r="E7647">
        <v>21</v>
      </c>
      <c r="F7647" t="s">
        <v>10</v>
      </c>
      <c r="G7647">
        <v>0</v>
      </c>
      <c r="H7647">
        <v>0</v>
      </c>
      <c r="I7647">
        <v>5</v>
      </c>
      <c r="J7647">
        <f t="shared" si="131"/>
        <v>0</v>
      </c>
      <c r="K7647" s="8">
        <v>16</v>
      </c>
      <c r="L7647" s="8">
        <f>COUNTIFS($D$2:$D7647,D7647)</f>
        <v>206</v>
      </c>
    </row>
    <row r="7648" spans="1:12" x14ac:dyDescent="0.2">
      <c r="A7648" t="s">
        <v>972</v>
      </c>
      <c r="B7648" s="2">
        <v>37240</v>
      </c>
      <c r="C7648">
        <v>40</v>
      </c>
      <c r="D7648" t="s">
        <v>758</v>
      </c>
      <c r="E7648">
        <v>48</v>
      </c>
      <c r="F7648" t="s">
        <v>765</v>
      </c>
      <c r="G7648">
        <v>1</v>
      </c>
      <c r="H7648">
        <v>0</v>
      </c>
      <c r="I7648">
        <v>0</v>
      </c>
      <c r="J7648">
        <f t="shared" si="131"/>
        <v>1</v>
      </c>
      <c r="K7648" s="8">
        <v>17</v>
      </c>
      <c r="L7648" s="8">
        <f>COUNTIFS($D$2:$D7648,D7648)</f>
        <v>93</v>
      </c>
    </row>
    <row r="7649" spans="1:12" x14ac:dyDescent="0.2">
      <c r="A7649" t="s">
        <v>972</v>
      </c>
      <c r="B7649" s="2">
        <v>37240</v>
      </c>
      <c r="C7649">
        <v>48</v>
      </c>
      <c r="D7649" t="s">
        <v>765</v>
      </c>
      <c r="E7649">
        <v>40</v>
      </c>
      <c r="F7649" t="s">
        <v>758</v>
      </c>
      <c r="G7649">
        <v>0</v>
      </c>
      <c r="H7649">
        <v>0</v>
      </c>
      <c r="I7649">
        <v>0</v>
      </c>
      <c r="J7649">
        <f t="shared" si="131"/>
        <v>1</v>
      </c>
      <c r="K7649" s="8">
        <v>17</v>
      </c>
      <c r="L7649" s="8">
        <f>COUNTIFS($D$2:$D7649,D7649)</f>
        <v>93</v>
      </c>
    </row>
    <row r="7650" spans="1:12" x14ac:dyDescent="0.2">
      <c r="A7650" t="s">
        <v>973</v>
      </c>
      <c r="B7650" s="2">
        <v>37240</v>
      </c>
      <c r="C7650">
        <v>16</v>
      </c>
      <c r="D7650" t="s">
        <v>37</v>
      </c>
      <c r="E7650">
        <v>46</v>
      </c>
      <c r="F7650" t="s">
        <v>763</v>
      </c>
      <c r="G7650">
        <v>1</v>
      </c>
      <c r="H7650">
        <v>1</v>
      </c>
      <c r="I7650">
        <v>0</v>
      </c>
      <c r="J7650">
        <f t="shared" si="131"/>
        <v>3</v>
      </c>
      <c r="K7650" s="8">
        <v>16</v>
      </c>
      <c r="L7650" s="8">
        <f>COUNTIFS($D$2:$D7650,D7650)</f>
        <v>370</v>
      </c>
    </row>
    <row r="7651" spans="1:12" x14ac:dyDescent="0.2">
      <c r="A7651" t="s">
        <v>973</v>
      </c>
      <c r="B7651" s="2">
        <v>37240</v>
      </c>
      <c r="C7651">
        <v>46</v>
      </c>
      <c r="D7651" t="s">
        <v>763</v>
      </c>
      <c r="E7651">
        <v>16</v>
      </c>
      <c r="F7651" t="s">
        <v>37</v>
      </c>
      <c r="G7651">
        <v>0</v>
      </c>
      <c r="H7651">
        <v>0</v>
      </c>
      <c r="I7651">
        <v>1</v>
      </c>
      <c r="J7651">
        <f t="shared" si="131"/>
        <v>0</v>
      </c>
      <c r="K7651" s="8">
        <v>17</v>
      </c>
      <c r="L7651" s="8">
        <f>COUNTIFS($D$2:$D7651,D7651)</f>
        <v>207</v>
      </c>
    </row>
    <row r="7652" spans="1:12" x14ac:dyDescent="0.2">
      <c r="A7652" t="s">
        <v>974</v>
      </c>
      <c r="B7652" s="2">
        <v>37240</v>
      </c>
      <c r="C7652">
        <v>34</v>
      </c>
      <c r="D7652" t="s">
        <v>445</v>
      </c>
      <c r="E7652">
        <v>21</v>
      </c>
      <c r="F7652" t="s">
        <v>10</v>
      </c>
      <c r="G7652">
        <v>1</v>
      </c>
      <c r="H7652">
        <v>0</v>
      </c>
      <c r="I7652">
        <v>1</v>
      </c>
      <c r="J7652">
        <f t="shared" si="131"/>
        <v>0</v>
      </c>
      <c r="K7652" s="8">
        <v>17</v>
      </c>
      <c r="L7652" s="8">
        <f>COUNTIFS($D$2:$D7652,D7652)</f>
        <v>249</v>
      </c>
    </row>
    <row r="7653" spans="1:12" x14ac:dyDescent="0.2">
      <c r="A7653" t="s">
        <v>974</v>
      </c>
      <c r="B7653" s="2">
        <v>37240</v>
      </c>
      <c r="C7653">
        <v>21</v>
      </c>
      <c r="D7653" t="s">
        <v>10</v>
      </c>
      <c r="E7653">
        <v>34</v>
      </c>
      <c r="F7653" t="s">
        <v>445</v>
      </c>
      <c r="G7653">
        <v>0</v>
      </c>
      <c r="H7653">
        <v>1</v>
      </c>
      <c r="I7653">
        <v>0</v>
      </c>
      <c r="J7653">
        <f t="shared" si="131"/>
        <v>3</v>
      </c>
      <c r="K7653" s="8">
        <v>17</v>
      </c>
      <c r="L7653" s="8">
        <f>COUNTIFS($D$2:$D7653,D7653)</f>
        <v>371</v>
      </c>
    </row>
    <row r="7654" spans="1:12" x14ac:dyDescent="0.2">
      <c r="A7654" t="s">
        <v>975</v>
      </c>
      <c r="B7654" s="2">
        <v>37240</v>
      </c>
      <c r="C7654">
        <v>22</v>
      </c>
      <c r="D7654" t="s">
        <v>15</v>
      </c>
      <c r="E7654">
        <v>41</v>
      </c>
      <c r="F7654" t="s">
        <v>759</v>
      </c>
      <c r="G7654">
        <v>1</v>
      </c>
      <c r="H7654">
        <v>2</v>
      </c>
      <c r="I7654">
        <v>1</v>
      </c>
      <c r="J7654">
        <f t="shared" si="131"/>
        <v>3</v>
      </c>
      <c r="K7654" s="8">
        <v>16</v>
      </c>
      <c r="L7654" s="8">
        <f>COUNTIFS($D$2:$D7654,D7654)</f>
        <v>328</v>
      </c>
    </row>
    <row r="7655" spans="1:12" x14ac:dyDescent="0.2">
      <c r="A7655" t="s">
        <v>975</v>
      </c>
      <c r="B7655" s="2">
        <v>37240</v>
      </c>
      <c r="C7655">
        <v>41</v>
      </c>
      <c r="D7655" t="s">
        <v>759</v>
      </c>
      <c r="E7655">
        <v>22</v>
      </c>
      <c r="F7655" t="s">
        <v>15</v>
      </c>
      <c r="G7655">
        <v>0</v>
      </c>
      <c r="H7655">
        <v>1</v>
      </c>
      <c r="I7655">
        <v>2</v>
      </c>
      <c r="J7655">
        <f t="shared" si="131"/>
        <v>0</v>
      </c>
      <c r="K7655" s="8">
        <v>17</v>
      </c>
      <c r="L7655" s="8">
        <f>COUNTIFS($D$2:$D7655,D7655)</f>
        <v>295</v>
      </c>
    </row>
    <row r="7656" spans="1:12" x14ac:dyDescent="0.2">
      <c r="A7656" t="s">
        <v>976</v>
      </c>
      <c r="B7656" s="2">
        <v>37240</v>
      </c>
      <c r="C7656">
        <v>23</v>
      </c>
      <c r="D7656" t="s">
        <v>50</v>
      </c>
      <c r="E7656">
        <v>31</v>
      </c>
      <c r="F7656" t="s">
        <v>447</v>
      </c>
      <c r="G7656">
        <v>1</v>
      </c>
      <c r="H7656">
        <v>2</v>
      </c>
      <c r="I7656">
        <v>0</v>
      </c>
      <c r="J7656">
        <f t="shared" si="131"/>
        <v>3</v>
      </c>
      <c r="K7656" s="8">
        <v>16</v>
      </c>
      <c r="L7656" s="8">
        <f>COUNTIFS($D$2:$D7656,D7656)</f>
        <v>370</v>
      </c>
    </row>
    <row r="7657" spans="1:12" x14ac:dyDescent="0.2">
      <c r="A7657" t="s">
        <v>976</v>
      </c>
      <c r="B7657" s="2">
        <v>37240</v>
      </c>
      <c r="C7657">
        <v>31</v>
      </c>
      <c r="D7657" t="s">
        <v>447</v>
      </c>
      <c r="E7657">
        <v>23</v>
      </c>
      <c r="F7657" t="s">
        <v>50</v>
      </c>
      <c r="G7657">
        <v>0</v>
      </c>
      <c r="H7657">
        <v>0</v>
      </c>
      <c r="I7657">
        <v>2</v>
      </c>
      <c r="J7657">
        <f t="shared" si="131"/>
        <v>0</v>
      </c>
      <c r="K7657" s="8">
        <v>17</v>
      </c>
      <c r="L7657" s="8">
        <f>COUNTIFS($D$2:$D7657,D7657)</f>
        <v>131</v>
      </c>
    </row>
    <row r="7658" spans="1:12" x14ac:dyDescent="0.2">
      <c r="A7658" t="s">
        <v>977</v>
      </c>
      <c r="B7658" s="2">
        <v>37240</v>
      </c>
      <c r="C7658">
        <v>26</v>
      </c>
      <c r="D7658" t="s">
        <v>17</v>
      </c>
      <c r="E7658">
        <v>36</v>
      </c>
      <c r="F7658" t="s">
        <v>25</v>
      </c>
      <c r="G7658">
        <v>1</v>
      </c>
      <c r="H7658">
        <v>4</v>
      </c>
      <c r="I7658">
        <v>0</v>
      </c>
      <c r="J7658">
        <f t="shared" si="131"/>
        <v>3</v>
      </c>
      <c r="K7658" s="8">
        <v>17</v>
      </c>
      <c r="L7658" s="8">
        <f>COUNTIFS($D$2:$D7658,D7658)</f>
        <v>371</v>
      </c>
    </row>
    <row r="7659" spans="1:12" x14ac:dyDescent="0.2">
      <c r="A7659" t="s">
        <v>977</v>
      </c>
      <c r="B7659" s="2">
        <v>37240</v>
      </c>
      <c r="C7659">
        <v>36</v>
      </c>
      <c r="D7659" t="s">
        <v>25</v>
      </c>
      <c r="E7659">
        <v>26</v>
      </c>
      <c r="F7659" t="s">
        <v>17</v>
      </c>
      <c r="G7659">
        <v>0</v>
      </c>
      <c r="H7659">
        <v>0</v>
      </c>
      <c r="I7659">
        <v>4</v>
      </c>
      <c r="J7659">
        <f t="shared" si="131"/>
        <v>0</v>
      </c>
      <c r="K7659" s="8">
        <v>17</v>
      </c>
      <c r="L7659" s="8">
        <f>COUNTIFS($D$2:$D7659,D7659)</f>
        <v>17</v>
      </c>
    </row>
    <row r="7660" spans="1:12" x14ac:dyDescent="0.2">
      <c r="A7660" t="s">
        <v>978</v>
      </c>
      <c r="B7660" s="2">
        <v>37240</v>
      </c>
      <c r="C7660">
        <v>29</v>
      </c>
      <c r="D7660" t="s">
        <v>42</v>
      </c>
      <c r="E7660">
        <v>10</v>
      </c>
      <c r="F7660" t="s">
        <v>47</v>
      </c>
      <c r="G7660">
        <v>1</v>
      </c>
      <c r="H7660">
        <v>1</v>
      </c>
      <c r="I7660">
        <v>1</v>
      </c>
      <c r="J7660">
        <f t="shared" si="131"/>
        <v>1</v>
      </c>
      <c r="K7660" s="8">
        <v>17</v>
      </c>
      <c r="L7660" s="8">
        <f>COUNTIFS($D$2:$D7660,D7660)</f>
        <v>329</v>
      </c>
    </row>
    <row r="7661" spans="1:12" x14ac:dyDescent="0.2">
      <c r="A7661" t="s">
        <v>978</v>
      </c>
      <c r="B7661" s="2">
        <v>37240</v>
      </c>
      <c r="C7661">
        <v>10</v>
      </c>
      <c r="D7661" t="s">
        <v>47</v>
      </c>
      <c r="E7661">
        <v>29</v>
      </c>
      <c r="F7661" t="s">
        <v>42</v>
      </c>
      <c r="G7661">
        <v>0</v>
      </c>
      <c r="H7661">
        <v>1</v>
      </c>
      <c r="I7661">
        <v>1</v>
      </c>
      <c r="J7661">
        <f t="shared" si="131"/>
        <v>1</v>
      </c>
      <c r="K7661" s="8">
        <v>16</v>
      </c>
      <c r="L7661" s="8">
        <f>COUNTIFS($D$2:$D7661,D7661)</f>
        <v>370</v>
      </c>
    </row>
    <row r="7662" spans="1:12" x14ac:dyDescent="0.2">
      <c r="A7662" t="s">
        <v>979</v>
      </c>
      <c r="B7662" s="2">
        <v>37241</v>
      </c>
      <c r="C7662">
        <v>14</v>
      </c>
      <c r="D7662" t="s">
        <v>27</v>
      </c>
      <c r="E7662">
        <v>19</v>
      </c>
      <c r="F7662" t="s">
        <v>40</v>
      </c>
      <c r="G7662">
        <v>1</v>
      </c>
      <c r="H7662">
        <v>4</v>
      </c>
      <c r="I7662">
        <v>0</v>
      </c>
      <c r="J7662">
        <f t="shared" si="131"/>
        <v>3</v>
      </c>
      <c r="K7662" s="8">
        <v>17</v>
      </c>
      <c r="L7662" s="8">
        <f>COUNTIFS($D$2:$D7662,D7662)</f>
        <v>371</v>
      </c>
    </row>
    <row r="7663" spans="1:12" x14ac:dyDescent="0.2">
      <c r="A7663" t="s">
        <v>979</v>
      </c>
      <c r="B7663" s="2">
        <v>37241</v>
      </c>
      <c r="C7663">
        <v>19</v>
      </c>
      <c r="D7663" t="s">
        <v>40</v>
      </c>
      <c r="E7663">
        <v>14</v>
      </c>
      <c r="F7663" t="s">
        <v>27</v>
      </c>
      <c r="G7663">
        <v>0</v>
      </c>
      <c r="H7663">
        <v>0</v>
      </c>
      <c r="I7663">
        <v>4</v>
      </c>
      <c r="J7663">
        <f t="shared" si="131"/>
        <v>0</v>
      </c>
      <c r="K7663" s="8">
        <v>16</v>
      </c>
      <c r="L7663" s="8">
        <f>COUNTIFS($D$2:$D7663,D7663)</f>
        <v>370</v>
      </c>
    </row>
    <row r="7664" spans="1:12" x14ac:dyDescent="0.2">
      <c r="A7664" t="s">
        <v>980</v>
      </c>
      <c r="B7664" s="2">
        <v>37241</v>
      </c>
      <c r="C7664">
        <v>49</v>
      </c>
      <c r="D7664" t="s">
        <v>766</v>
      </c>
      <c r="E7664">
        <v>18</v>
      </c>
      <c r="F7664" t="s">
        <v>12</v>
      </c>
      <c r="G7664">
        <v>1</v>
      </c>
      <c r="H7664">
        <v>2</v>
      </c>
      <c r="I7664">
        <v>2</v>
      </c>
      <c r="J7664">
        <f t="shared" si="131"/>
        <v>1</v>
      </c>
      <c r="K7664" s="8">
        <v>16</v>
      </c>
      <c r="L7664" s="8">
        <f>COUNTIFS($D$2:$D7664,D7664)</f>
        <v>370</v>
      </c>
    </row>
    <row r="7665" spans="1:12" x14ac:dyDescent="0.2">
      <c r="A7665" t="s">
        <v>980</v>
      </c>
      <c r="B7665" s="2">
        <v>37241</v>
      </c>
      <c r="C7665">
        <v>18</v>
      </c>
      <c r="D7665" t="s">
        <v>12</v>
      </c>
      <c r="E7665">
        <v>49</v>
      </c>
      <c r="F7665" t="s">
        <v>766</v>
      </c>
      <c r="G7665">
        <v>0</v>
      </c>
      <c r="H7665">
        <v>2</v>
      </c>
      <c r="I7665">
        <v>2</v>
      </c>
      <c r="J7665">
        <f t="shared" si="131"/>
        <v>1</v>
      </c>
      <c r="K7665" s="8">
        <v>17</v>
      </c>
      <c r="L7665" s="8">
        <f>COUNTIFS($D$2:$D7665,D7665)</f>
        <v>249</v>
      </c>
    </row>
    <row r="7666" spans="1:12" x14ac:dyDescent="0.2">
      <c r="A7666" t="s">
        <v>981</v>
      </c>
      <c r="B7666" s="2">
        <v>37242</v>
      </c>
      <c r="C7666">
        <v>32</v>
      </c>
      <c r="D7666" t="s">
        <v>559</v>
      </c>
      <c r="E7666">
        <v>50</v>
      </c>
      <c r="F7666" t="s">
        <v>767</v>
      </c>
      <c r="G7666">
        <v>1</v>
      </c>
      <c r="H7666">
        <v>2</v>
      </c>
      <c r="I7666">
        <v>1</v>
      </c>
      <c r="J7666">
        <f t="shared" si="131"/>
        <v>3</v>
      </c>
      <c r="K7666" s="8">
        <v>17</v>
      </c>
      <c r="L7666" s="8">
        <f>COUNTIFS($D$2:$D7666,D7666)</f>
        <v>371</v>
      </c>
    </row>
    <row r="7667" spans="1:12" x14ac:dyDescent="0.2">
      <c r="A7667" t="s">
        <v>981</v>
      </c>
      <c r="B7667" s="2">
        <v>37242</v>
      </c>
      <c r="C7667">
        <v>50</v>
      </c>
      <c r="D7667" t="s">
        <v>767</v>
      </c>
      <c r="E7667">
        <v>32</v>
      </c>
      <c r="F7667" t="s">
        <v>559</v>
      </c>
      <c r="G7667">
        <v>0</v>
      </c>
      <c r="H7667">
        <v>1</v>
      </c>
      <c r="I7667">
        <v>2</v>
      </c>
      <c r="J7667">
        <f t="shared" si="131"/>
        <v>0</v>
      </c>
      <c r="K7667" s="8">
        <v>17</v>
      </c>
      <c r="L7667" s="8">
        <f>COUNTIFS($D$2:$D7667,D7667)</f>
        <v>181</v>
      </c>
    </row>
    <row r="7668" spans="1:12" x14ac:dyDescent="0.2">
      <c r="A7668" t="s">
        <v>982</v>
      </c>
      <c r="B7668" s="2">
        <v>37243</v>
      </c>
      <c r="C7668">
        <v>10</v>
      </c>
      <c r="D7668" t="s">
        <v>47</v>
      </c>
      <c r="E7668">
        <v>22</v>
      </c>
      <c r="F7668" t="s">
        <v>15</v>
      </c>
      <c r="G7668">
        <v>1</v>
      </c>
      <c r="H7668">
        <v>1</v>
      </c>
      <c r="I7668">
        <v>3</v>
      </c>
      <c r="J7668">
        <f t="shared" si="131"/>
        <v>0</v>
      </c>
      <c r="K7668" s="8">
        <v>17</v>
      </c>
      <c r="L7668" s="8">
        <f>COUNTIFS($D$2:$D7668,D7668)</f>
        <v>371</v>
      </c>
    </row>
    <row r="7669" spans="1:12" x14ac:dyDescent="0.2">
      <c r="A7669" t="s">
        <v>982</v>
      </c>
      <c r="B7669" s="2">
        <v>37243</v>
      </c>
      <c r="C7669">
        <v>22</v>
      </c>
      <c r="D7669" t="s">
        <v>15</v>
      </c>
      <c r="E7669">
        <v>10</v>
      </c>
      <c r="F7669" t="s">
        <v>47</v>
      </c>
      <c r="G7669">
        <v>0</v>
      </c>
      <c r="H7669">
        <v>3</v>
      </c>
      <c r="I7669">
        <v>1</v>
      </c>
      <c r="J7669">
        <f t="shared" si="131"/>
        <v>3</v>
      </c>
      <c r="K7669" s="8">
        <v>17</v>
      </c>
      <c r="L7669" s="8">
        <f>COUNTIFS($D$2:$D7669,D7669)</f>
        <v>329</v>
      </c>
    </row>
    <row r="7670" spans="1:12" x14ac:dyDescent="0.2">
      <c r="A7670" t="s">
        <v>983</v>
      </c>
      <c r="B7670" s="2">
        <v>37244</v>
      </c>
      <c r="C7670">
        <v>49</v>
      </c>
      <c r="D7670" t="s">
        <v>766</v>
      </c>
      <c r="E7670">
        <v>16</v>
      </c>
      <c r="F7670" t="s">
        <v>37</v>
      </c>
      <c r="G7670">
        <v>1</v>
      </c>
      <c r="H7670">
        <v>3</v>
      </c>
      <c r="I7670">
        <v>2</v>
      </c>
      <c r="J7670">
        <f t="shared" si="131"/>
        <v>3</v>
      </c>
      <c r="K7670" s="8">
        <v>17</v>
      </c>
      <c r="L7670" s="8">
        <f>COUNTIFS($D$2:$D7670,D7670)</f>
        <v>371</v>
      </c>
    </row>
    <row r="7671" spans="1:12" x14ac:dyDescent="0.2">
      <c r="A7671" t="s">
        <v>983</v>
      </c>
      <c r="B7671" s="2">
        <v>37244</v>
      </c>
      <c r="C7671">
        <v>16</v>
      </c>
      <c r="D7671" t="s">
        <v>37</v>
      </c>
      <c r="E7671">
        <v>49</v>
      </c>
      <c r="F7671" t="s">
        <v>766</v>
      </c>
      <c r="G7671">
        <v>0</v>
      </c>
      <c r="H7671">
        <v>2</v>
      </c>
      <c r="I7671">
        <v>3</v>
      </c>
      <c r="J7671">
        <f t="shared" si="131"/>
        <v>0</v>
      </c>
      <c r="K7671" s="8">
        <v>17</v>
      </c>
      <c r="L7671" s="8">
        <f>COUNTIFS($D$2:$D7671,D7671)</f>
        <v>371</v>
      </c>
    </row>
    <row r="7672" spans="1:12" x14ac:dyDescent="0.2">
      <c r="A7672" t="s">
        <v>984</v>
      </c>
      <c r="B7672" s="2">
        <v>37247</v>
      </c>
      <c r="C7672">
        <v>48</v>
      </c>
      <c r="D7672" t="s">
        <v>765</v>
      </c>
      <c r="E7672">
        <v>41</v>
      </c>
      <c r="F7672" t="s">
        <v>759</v>
      </c>
      <c r="G7672">
        <v>1</v>
      </c>
      <c r="H7672">
        <v>0</v>
      </c>
      <c r="I7672">
        <v>2</v>
      </c>
      <c r="J7672">
        <f t="shared" si="131"/>
        <v>0</v>
      </c>
      <c r="K7672" s="8">
        <v>18</v>
      </c>
      <c r="L7672" s="8">
        <f>COUNTIFS($D$2:$D7672,D7672)</f>
        <v>94</v>
      </c>
    </row>
    <row r="7673" spans="1:12" x14ac:dyDescent="0.2">
      <c r="A7673" t="s">
        <v>984</v>
      </c>
      <c r="B7673" s="2">
        <v>37247</v>
      </c>
      <c r="C7673">
        <v>41</v>
      </c>
      <c r="D7673" t="s">
        <v>759</v>
      </c>
      <c r="E7673">
        <v>48</v>
      </c>
      <c r="F7673" t="s">
        <v>765</v>
      </c>
      <c r="G7673">
        <v>0</v>
      </c>
      <c r="H7673">
        <v>2</v>
      </c>
      <c r="I7673">
        <v>0</v>
      </c>
      <c r="J7673">
        <f t="shared" si="131"/>
        <v>3</v>
      </c>
      <c r="K7673" s="8">
        <v>18</v>
      </c>
      <c r="L7673" s="8">
        <f>COUNTIFS($D$2:$D7673,D7673)</f>
        <v>296</v>
      </c>
    </row>
    <row r="7674" spans="1:12" x14ac:dyDescent="0.2">
      <c r="A7674" t="s">
        <v>985</v>
      </c>
      <c r="B7674" s="2">
        <v>37247</v>
      </c>
      <c r="C7674">
        <v>46</v>
      </c>
      <c r="D7674" t="s">
        <v>763</v>
      </c>
      <c r="E7674">
        <v>32</v>
      </c>
      <c r="F7674" t="s">
        <v>559</v>
      </c>
      <c r="G7674">
        <v>1</v>
      </c>
      <c r="H7674">
        <v>3</v>
      </c>
      <c r="I7674">
        <v>1</v>
      </c>
      <c r="J7674">
        <f t="shared" si="131"/>
        <v>3</v>
      </c>
      <c r="K7674" s="8">
        <v>18</v>
      </c>
      <c r="L7674" s="8">
        <f>COUNTIFS($D$2:$D7674,D7674)</f>
        <v>208</v>
      </c>
    </row>
    <row r="7675" spans="1:12" x14ac:dyDescent="0.2">
      <c r="A7675" t="s">
        <v>985</v>
      </c>
      <c r="B7675" s="2">
        <v>37247</v>
      </c>
      <c r="C7675">
        <v>32</v>
      </c>
      <c r="D7675" t="s">
        <v>559</v>
      </c>
      <c r="E7675">
        <v>46</v>
      </c>
      <c r="F7675" t="s">
        <v>763</v>
      </c>
      <c r="G7675">
        <v>0</v>
      </c>
      <c r="H7675">
        <v>1</v>
      </c>
      <c r="I7675">
        <v>3</v>
      </c>
      <c r="J7675">
        <f t="shared" si="131"/>
        <v>0</v>
      </c>
      <c r="K7675" s="8">
        <v>18</v>
      </c>
      <c r="L7675" s="8">
        <f>COUNTIFS($D$2:$D7675,D7675)</f>
        <v>372</v>
      </c>
    </row>
    <row r="7676" spans="1:12" x14ac:dyDescent="0.2">
      <c r="A7676" t="s">
        <v>986</v>
      </c>
      <c r="B7676" s="2">
        <v>37247</v>
      </c>
      <c r="C7676">
        <v>49</v>
      </c>
      <c r="D7676" t="s">
        <v>766</v>
      </c>
      <c r="E7676">
        <v>22</v>
      </c>
      <c r="F7676" t="s">
        <v>15</v>
      </c>
      <c r="G7676">
        <v>1</v>
      </c>
      <c r="H7676">
        <v>3</v>
      </c>
      <c r="I7676">
        <v>4</v>
      </c>
      <c r="J7676">
        <f t="shared" si="131"/>
        <v>0</v>
      </c>
      <c r="K7676" s="8">
        <v>18</v>
      </c>
      <c r="L7676" s="8">
        <f>COUNTIFS($D$2:$D7676,D7676)</f>
        <v>372</v>
      </c>
    </row>
    <row r="7677" spans="1:12" x14ac:dyDescent="0.2">
      <c r="A7677" t="s">
        <v>986</v>
      </c>
      <c r="B7677" s="2">
        <v>37247</v>
      </c>
      <c r="C7677">
        <v>22</v>
      </c>
      <c r="D7677" t="s">
        <v>15</v>
      </c>
      <c r="E7677">
        <v>49</v>
      </c>
      <c r="F7677" t="s">
        <v>766</v>
      </c>
      <c r="G7677">
        <v>0</v>
      </c>
      <c r="H7677">
        <v>4</v>
      </c>
      <c r="I7677">
        <v>3</v>
      </c>
      <c r="J7677">
        <f t="shared" si="131"/>
        <v>3</v>
      </c>
      <c r="K7677" s="8">
        <v>18</v>
      </c>
      <c r="L7677" s="8">
        <f>COUNTIFS($D$2:$D7677,D7677)</f>
        <v>330</v>
      </c>
    </row>
    <row r="7678" spans="1:12" x14ac:dyDescent="0.2">
      <c r="A7678" t="s">
        <v>987</v>
      </c>
      <c r="B7678" s="2">
        <v>37247</v>
      </c>
      <c r="C7678">
        <v>18</v>
      </c>
      <c r="D7678" t="s">
        <v>12</v>
      </c>
      <c r="E7678">
        <v>29</v>
      </c>
      <c r="F7678" t="s">
        <v>42</v>
      </c>
      <c r="G7678">
        <v>1</v>
      </c>
      <c r="H7678">
        <v>1</v>
      </c>
      <c r="I7678">
        <v>1</v>
      </c>
      <c r="J7678">
        <f t="shared" si="131"/>
        <v>1</v>
      </c>
      <c r="K7678" s="8">
        <v>18</v>
      </c>
      <c r="L7678" s="8">
        <f>COUNTIFS($D$2:$D7678,D7678)</f>
        <v>250</v>
      </c>
    </row>
    <row r="7679" spans="1:12" x14ac:dyDescent="0.2">
      <c r="A7679" t="s">
        <v>987</v>
      </c>
      <c r="B7679" s="2">
        <v>37247</v>
      </c>
      <c r="C7679">
        <v>29</v>
      </c>
      <c r="D7679" t="s">
        <v>42</v>
      </c>
      <c r="E7679">
        <v>18</v>
      </c>
      <c r="F7679" t="s">
        <v>12</v>
      </c>
      <c r="G7679">
        <v>0</v>
      </c>
      <c r="H7679">
        <v>1</v>
      </c>
      <c r="I7679">
        <v>1</v>
      </c>
      <c r="J7679">
        <f t="shared" si="131"/>
        <v>1</v>
      </c>
      <c r="K7679" s="8">
        <v>18</v>
      </c>
      <c r="L7679" s="8">
        <f>COUNTIFS($D$2:$D7679,D7679)</f>
        <v>330</v>
      </c>
    </row>
    <row r="7680" spans="1:12" x14ac:dyDescent="0.2">
      <c r="A7680" t="s">
        <v>988</v>
      </c>
      <c r="B7680" s="2">
        <v>37247</v>
      </c>
      <c r="C7680">
        <v>21</v>
      </c>
      <c r="D7680" t="s">
        <v>10</v>
      </c>
      <c r="E7680">
        <v>23</v>
      </c>
      <c r="F7680" t="s">
        <v>50</v>
      </c>
      <c r="G7680">
        <v>1</v>
      </c>
      <c r="H7680">
        <v>6</v>
      </c>
      <c r="I7680">
        <v>1</v>
      </c>
      <c r="J7680">
        <f t="shared" si="131"/>
        <v>3</v>
      </c>
      <c r="K7680" s="8">
        <v>18</v>
      </c>
      <c r="L7680" s="8">
        <f>COUNTIFS($D$2:$D7680,D7680)</f>
        <v>372</v>
      </c>
    </row>
    <row r="7681" spans="1:12" x14ac:dyDescent="0.2">
      <c r="A7681" t="s">
        <v>988</v>
      </c>
      <c r="B7681" s="2">
        <v>37247</v>
      </c>
      <c r="C7681">
        <v>23</v>
      </c>
      <c r="D7681" t="s">
        <v>50</v>
      </c>
      <c r="E7681">
        <v>21</v>
      </c>
      <c r="F7681" t="s">
        <v>10</v>
      </c>
      <c r="G7681">
        <v>0</v>
      </c>
      <c r="H7681">
        <v>1</v>
      </c>
      <c r="I7681">
        <v>6</v>
      </c>
      <c r="J7681">
        <f t="shared" si="131"/>
        <v>0</v>
      </c>
      <c r="K7681" s="8">
        <v>17</v>
      </c>
      <c r="L7681" s="8">
        <f>COUNTIFS($D$2:$D7681,D7681)</f>
        <v>371</v>
      </c>
    </row>
    <row r="7682" spans="1:12" x14ac:dyDescent="0.2">
      <c r="A7682" t="s">
        <v>989</v>
      </c>
      <c r="B7682" s="2">
        <v>37247</v>
      </c>
      <c r="C7682">
        <v>31</v>
      </c>
      <c r="D7682" t="s">
        <v>447</v>
      </c>
      <c r="E7682">
        <v>16</v>
      </c>
      <c r="F7682" t="s">
        <v>37</v>
      </c>
      <c r="G7682">
        <v>1</v>
      </c>
      <c r="H7682">
        <v>1</v>
      </c>
      <c r="I7682">
        <v>0</v>
      </c>
      <c r="J7682">
        <f t="shared" ref="J7682:J7745" si="132">IF(H7682&gt;I7682,3,IF(I7682&gt;H7682,0,1))</f>
        <v>3</v>
      </c>
      <c r="K7682" s="8">
        <v>18</v>
      </c>
      <c r="L7682" s="8">
        <f>COUNTIFS($D$2:$D7682,D7682)</f>
        <v>132</v>
      </c>
    </row>
    <row r="7683" spans="1:12" x14ac:dyDescent="0.2">
      <c r="A7683" t="s">
        <v>989</v>
      </c>
      <c r="B7683" s="2">
        <v>37247</v>
      </c>
      <c r="C7683">
        <v>16</v>
      </c>
      <c r="D7683" t="s">
        <v>37</v>
      </c>
      <c r="E7683">
        <v>31</v>
      </c>
      <c r="F7683" t="s">
        <v>447</v>
      </c>
      <c r="G7683">
        <v>0</v>
      </c>
      <c r="H7683">
        <v>0</v>
      </c>
      <c r="I7683">
        <v>1</v>
      </c>
      <c r="J7683">
        <f t="shared" si="132"/>
        <v>0</v>
      </c>
      <c r="K7683" s="8">
        <v>18</v>
      </c>
      <c r="L7683" s="8">
        <f>COUNTIFS($D$2:$D7683,D7683)</f>
        <v>372</v>
      </c>
    </row>
    <row r="7684" spans="1:12" x14ac:dyDescent="0.2">
      <c r="A7684" t="s">
        <v>990</v>
      </c>
      <c r="B7684" s="2">
        <v>37247</v>
      </c>
      <c r="C7684">
        <v>26</v>
      </c>
      <c r="D7684" t="s">
        <v>17</v>
      </c>
      <c r="E7684">
        <v>50</v>
      </c>
      <c r="F7684" t="s">
        <v>767</v>
      </c>
      <c r="G7684">
        <v>1</v>
      </c>
      <c r="H7684">
        <v>1</v>
      </c>
      <c r="I7684">
        <v>2</v>
      </c>
      <c r="J7684">
        <f t="shared" si="132"/>
        <v>0</v>
      </c>
      <c r="K7684" s="8">
        <v>18</v>
      </c>
      <c r="L7684" s="8">
        <f>COUNTIFS($D$2:$D7684,D7684)</f>
        <v>372</v>
      </c>
    </row>
    <row r="7685" spans="1:12" x14ac:dyDescent="0.2">
      <c r="A7685" t="s">
        <v>990</v>
      </c>
      <c r="B7685" s="2">
        <v>37247</v>
      </c>
      <c r="C7685">
        <v>50</v>
      </c>
      <c r="D7685" t="s">
        <v>767</v>
      </c>
      <c r="E7685">
        <v>26</v>
      </c>
      <c r="F7685" t="s">
        <v>17</v>
      </c>
      <c r="G7685">
        <v>0</v>
      </c>
      <c r="H7685">
        <v>2</v>
      </c>
      <c r="I7685">
        <v>1</v>
      </c>
      <c r="J7685">
        <f t="shared" si="132"/>
        <v>3</v>
      </c>
      <c r="K7685" s="8">
        <v>18</v>
      </c>
      <c r="L7685" s="8">
        <f>COUNTIFS($D$2:$D7685,D7685)</f>
        <v>182</v>
      </c>
    </row>
    <row r="7686" spans="1:12" x14ac:dyDescent="0.2">
      <c r="A7686" t="s">
        <v>991</v>
      </c>
      <c r="B7686" s="2">
        <v>37248</v>
      </c>
      <c r="C7686">
        <v>14</v>
      </c>
      <c r="D7686" t="s">
        <v>27</v>
      </c>
      <c r="E7686">
        <v>40</v>
      </c>
      <c r="F7686" t="s">
        <v>758</v>
      </c>
      <c r="G7686">
        <v>1</v>
      </c>
      <c r="H7686">
        <v>5</v>
      </c>
      <c r="I7686">
        <v>1</v>
      </c>
      <c r="J7686">
        <f t="shared" si="132"/>
        <v>3</v>
      </c>
      <c r="K7686" s="8">
        <v>18</v>
      </c>
      <c r="L7686" s="8">
        <f>COUNTIFS($D$2:$D7686,D7686)</f>
        <v>372</v>
      </c>
    </row>
    <row r="7687" spans="1:12" x14ac:dyDescent="0.2">
      <c r="A7687" t="s">
        <v>991</v>
      </c>
      <c r="B7687" s="2">
        <v>37248</v>
      </c>
      <c r="C7687">
        <v>40</v>
      </c>
      <c r="D7687" t="s">
        <v>758</v>
      </c>
      <c r="E7687">
        <v>14</v>
      </c>
      <c r="F7687" t="s">
        <v>27</v>
      </c>
      <c r="G7687">
        <v>0</v>
      </c>
      <c r="H7687">
        <v>1</v>
      </c>
      <c r="I7687">
        <v>5</v>
      </c>
      <c r="J7687">
        <f t="shared" si="132"/>
        <v>0</v>
      </c>
      <c r="K7687" s="8">
        <v>18</v>
      </c>
      <c r="L7687" s="8">
        <f>COUNTIFS($D$2:$D7687,D7687)</f>
        <v>94</v>
      </c>
    </row>
    <row r="7688" spans="1:12" x14ac:dyDescent="0.2">
      <c r="A7688" t="s">
        <v>992</v>
      </c>
      <c r="B7688" s="2">
        <v>37248</v>
      </c>
      <c r="C7688">
        <v>19</v>
      </c>
      <c r="D7688" t="s">
        <v>40</v>
      </c>
      <c r="E7688">
        <v>10</v>
      </c>
      <c r="F7688" t="s">
        <v>47</v>
      </c>
      <c r="G7688">
        <v>1</v>
      </c>
      <c r="H7688">
        <v>1</v>
      </c>
      <c r="I7688">
        <v>2</v>
      </c>
      <c r="J7688">
        <f t="shared" si="132"/>
        <v>0</v>
      </c>
      <c r="K7688" s="8">
        <v>17</v>
      </c>
      <c r="L7688" s="8">
        <f>COUNTIFS($D$2:$D7688,D7688)</f>
        <v>371</v>
      </c>
    </row>
    <row r="7689" spans="1:12" x14ac:dyDescent="0.2">
      <c r="A7689" t="s">
        <v>992</v>
      </c>
      <c r="B7689" s="2">
        <v>37248</v>
      </c>
      <c r="C7689">
        <v>10</v>
      </c>
      <c r="D7689" t="s">
        <v>47</v>
      </c>
      <c r="E7689">
        <v>19</v>
      </c>
      <c r="F7689" t="s">
        <v>40</v>
      </c>
      <c r="G7689">
        <v>0</v>
      </c>
      <c r="H7689">
        <v>2</v>
      </c>
      <c r="I7689">
        <v>1</v>
      </c>
      <c r="J7689">
        <f t="shared" si="132"/>
        <v>3</v>
      </c>
      <c r="K7689" s="8">
        <v>18</v>
      </c>
      <c r="L7689" s="8">
        <f>COUNTIFS($D$2:$D7689,D7689)</f>
        <v>372</v>
      </c>
    </row>
    <row r="7690" spans="1:12" x14ac:dyDescent="0.2">
      <c r="A7690" t="s">
        <v>993</v>
      </c>
      <c r="B7690" s="2">
        <v>37251</v>
      </c>
      <c r="C7690">
        <v>10</v>
      </c>
      <c r="D7690" t="s">
        <v>47</v>
      </c>
      <c r="E7690">
        <v>14</v>
      </c>
      <c r="F7690" t="s">
        <v>27</v>
      </c>
      <c r="G7690">
        <v>1</v>
      </c>
      <c r="H7690">
        <v>2</v>
      </c>
      <c r="I7690">
        <v>1</v>
      </c>
      <c r="J7690">
        <f t="shared" si="132"/>
        <v>3</v>
      </c>
      <c r="K7690" s="8">
        <v>19</v>
      </c>
      <c r="L7690" s="8">
        <f>COUNTIFS($D$2:$D7690,D7690)</f>
        <v>373</v>
      </c>
    </row>
    <row r="7691" spans="1:12" x14ac:dyDescent="0.2">
      <c r="A7691" t="s">
        <v>993</v>
      </c>
      <c r="B7691" s="2">
        <v>37251</v>
      </c>
      <c r="C7691">
        <v>14</v>
      </c>
      <c r="D7691" t="s">
        <v>27</v>
      </c>
      <c r="E7691">
        <v>10</v>
      </c>
      <c r="F7691" t="s">
        <v>47</v>
      </c>
      <c r="G7691">
        <v>0</v>
      </c>
      <c r="H7691">
        <v>1</v>
      </c>
      <c r="I7691">
        <v>2</v>
      </c>
      <c r="J7691">
        <f t="shared" si="132"/>
        <v>0</v>
      </c>
      <c r="K7691" s="8">
        <v>19</v>
      </c>
      <c r="L7691" s="8">
        <f>COUNTIFS($D$2:$D7691,D7691)</f>
        <v>373</v>
      </c>
    </row>
    <row r="7692" spans="1:12" x14ac:dyDescent="0.2">
      <c r="A7692" t="s">
        <v>994</v>
      </c>
      <c r="B7692" s="2">
        <v>37251</v>
      </c>
      <c r="C7692">
        <v>32</v>
      </c>
      <c r="D7692" t="s">
        <v>559</v>
      </c>
      <c r="E7692">
        <v>19</v>
      </c>
      <c r="F7692" t="s">
        <v>40</v>
      </c>
      <c r="G7692">
        <v>1</v>
      </c>
      <c r="H7692">
        <v>1</v>
      </c>
      <c r="I7692">
        <v>2</v>
      </c>
      <c r="J7692">
        <f t="shared" si="132"/>
        <v>0</v>
      </c>
      <c r="K7692" s="8">
        <v>19</v>
      </c>
      <c r="L7692" s="8">
        <f>COUNTIFS($D$2:$D7692,D7692)</f>
        <v>373</v>
      </c>
    </row>
    <row r="7693" spans="1:12" x14ac:dyDescent="0.2">
      <c r="A7693" t="s">
        <v>994</v>
      </c>
      <c r="B7693" s="2">
        <v>37251</v>
      </c>
      <c r="C7693">
        <v>19</v>
      </c>
      <c r="D7693" t="s">
        <v>40</v>
      </c>
      <c r="E7693">
        <v>32</v>
      </c>
      <c r="F7693" t="s">
        <v>559</v>
      </c>
      <c r="G7693">
        <v>0</v>
      </c>
      <c r="H7693">
        <v>2</v>
      </c>
      <c r="I7693">
        <v>1</v>
      </c>
      <c r="J7693">
        <f t="shared" si="132"/>
        <v>3</v>
      </c>
      <c r="K7693" s="8">
        <v>18</v>
      </c>
      <c r="L7693" s="8">
        <f>COUNTIFS($D$2:$D7693,D7693)</f>
        <v>372</v>
      </c>
    </row>
    <row r="7694" spans="1:12" x14ac:dyDescent="0.2">
      <c r="A7694" t="s">
        <v>995</v>
      </c>
      <c r="B7694" s="2">
        <v>37251</v>
      </c>
      <c r="C7694">
        <v>41</v>
      </c>
      <c r="D7694" t="s">
        <v>759</v>
      </c>
      <c r="E7694">
        <v>31</v>
      </c>
      <c r="F7694" t="s">
        <v>447</v>
      </c>
      <c r="G7694">
        <v>1</v>
      </c>
      <c r="H7694">
        <v>0</v>
      </c>
      <c r="I7694">
        <v>3</v>
      </c>
      <c r="J7694">
        <f t="shared" si="132"/>
        <v>0</v>
      </c>
      <c r="K7694" s="8">
        <v>19</v>
      </c>
      <c r="L7694" s="8">
        <f>COUNTIFS($D$2:$D7694,D7694)</f>
        <v>297</v>
      </c>
    </row>
    <row r="7695" spans="1:12" x14ac:dyDescent="0.2">
      <c r="A7695" t="s">
        <v>995</v>
      </c>
      <c r="B7695" s="2">
        <v>37251</v>
      </c>
      <c r="C7695">
        <v>31</v>
      </c>
      <c r="D7695" t="s">
        <v>447</v>
      </c>
      <c r="E7695">
        <v>41</v>
      </c>
      <c r="F7695" t="s">
        <v>759</v>
      </c>
      <c r="G7695">
        <v>0</v>
      </c>
      <c r="H7695">
        <v>3</v>
      </c>
      <c r="I7695">
        <v>0</v>
      </c>
      <c r="J7695">
        <f t="shared" si="132"/>
        <v>3</v>
      </c>
      <c r="K7695" s="8">
        <v>19</v>
      </c>
      <c r="L7695" s="8">
        <f>COUNTIFS($D$2:$D7695,D7695)</f>
        <v>133</v>
      </c>
    </row>
    <row r="7696" spans="1:12" x14ac:dyDescent="0.2">
      <c r="A7696" t="s">
        <v>996</v>
      </c>
      <c r="B7696" s="2">
        <v>37251</v>
      </c>
      <c r="C7696">
        <v>40</v>
      </c>
      <c r="D7696" t="s">
        <v>758</v>
      </c>
      <c r="E7696">
        <v>49</v>
      </c>
      <c r="F7696" t="s">
        <v>766</v>
      </c>
      <c r="G7696">
        <v>1</v>
      </c>
      <c r="H7696">
        <v>0</v>
      </c>
      <c r="I7696">
        <v>3</v>
      </c>
      <c r="J7696">
        <f t="shared" si="132"/>
        <v>0</v>
      </c>
      <c r="K7696" s="8">
        <v>19</v>
      </c>
      <c r="L7696" s="8">
        <f>COUNTIFS($D$2:$D7696,D7696)</f>
        <v>95</v>
      </c>
    </row>
    <row r="7697" spans="1:12" x14ac:dyDescent="0.2">
      <c r="A7697" t="s">
        <v>996</v>
      </c>
      <c r="B7697" s="2">
        <v>37251</v>
      </c>
      <c r="C7697">
        <v>49</v>
      </c>
      <c r="D7697" t="s">
        <v>766</v>
      </c>
      <c r="E7697">
        <v>40</v>
      </c>
      <c r="F7697" t="s">
        <v>758</v>
      </c>
      <c r="G7697">
        <v>0</v>
      </c>
      <c r="H7697">
        <v>3</v>
      </c>
      <c r="I7697">
        <v>0</v>
      </c>
      <c r="J7697">
        <f t="shared" si="132"/>
        <v>3</v>
      </c>
      <c r="K7697" s="8">
        <v>19</v>
      </c>
      <c r="L7697" s="8">
        <f>COUNTIFS($D$2:$D7697,D7697)</f>
        <v>373</v>
      </c>
    </row>
    <row r="7698" spans="1:12" x14ac:dyDescent="0.2">
      <c r="A7698" t="s">
        <v>997</v>
      </c>
      <c r="B7698" s="2">
        <v>37251</v>
      </c>
      <c r="C7698">
        <v>16</v>
      </c>
      <c r="D7698" t="s">
        <v>37</v>
      </c>
      <c r="E7698">
        <v>21</v>
      </c>
      <c r="F7698" t="s">
        <v>10</v>
      </c>
      <c r="G7698">
        <v>1</v>
      </c>
      <c r="H7698">
        <v>0</v>
      </c>
      <c r="I7698">
        <v>2</v>
      </c>
      <c r="J7698">
        <f t="shared" si="132"/>
        <v>0</v>
      </c>
      <c r="K7698" s="8">
        <v>19</v>
      </c>
      <c r="L7698" s="8">
        <f>COUNTIFS($D$2:$D7698,D7698)</f>
        <v>373</v>
      </c>
    </row>
    <row r="7699" spans="1:12" x14ac:dyDescent="0.2">
      <c r="A7699" t="s">
        <v>997</v>
      </c>
      <c r="B7699" s="2">
        <v>37251</v>
      </c>
      <c r="C7699">
        <v>21</v>
      </c>
      <c r="D7699" t="s">
        <v>10</v>
      </c>
      <c r="E7699">
        <v>16</v>
      </c>
      <c r="F7699" t="s">
        <v>37</v>
      </c>
      <c r="G7699">
        <v>0</v>
      </c>
      <c r="H7699">
        <v>2</v>
      </c>
      <c r="I7699">
        <v>0</v>
      </c>
      <c r="J7699">
        <f t="shared" si="132"/>
        <v>3</v>
      </c>
      <c r="K7699" s="8">
        <v>19</v>
      </c>
      <c r="L7699" s="8">
        <f>COUNTIFS($D$2:$D7699,D7699)</f>
        <v>373</v>
      </c>
    </row>
    <row r="7700" spans="1:12" x14ac:dyDescent="0.2">
      <c r="A7700" t="s">
        <v>998</v>
      </c>
      <c r="B7700" s="2">
        <v>37251</v>
      </c>
      <c r="C7700">
        <v>36</v>
      </c>
      <c r="D7700" t="s">
        <v>25</v>
      </c>
      <c r="E7700">
        <v>48</v>
      </c>
      <c r="F7700" t="s">
        <v>765</v>
      </c>
      <c r="G7700">
        <v>1</v>
      </c>
      <c r="H7700">
        <v>0</v>
      </c>
      <c r="I7700">
        <v>0</v>
      </c>
      <c r="J7700">
        <f t="shared" si="132"/>
        <v>1</v>
      </c>
      <c r="K7700" s="8">
        <v>18</v>
      </c>
      <c r="L7700" s="8">
        <f>COUNTIFS($D$2:$D7700,D7700)</f>
        <v>18</v>
      </c>
    </row>
    <row r="7701" spans="1:12" x14ac:dyDescent="0.2">
      <c r="A7701" t="s">
        <v>998</v>
      </c>
      <c r="B7701" s="2">
        <v>37251</v>
      </c>
      <c r="C7701">
        <v>48</v>
      </c>
      <c r="D7701" t="s">
        <v>765</v>
      </c>
      <c r="E7701">
        <v>36</v>
      </c>
      <c r="F7701" t="s">
        <v>25</v>
      </c>
      <c r="G7701">
        <v>0</v>
      </c>
      <c r="H7701">
        <v>0</v>
      </c>
      <c r="I7701">
        <v>0</v>
      </c>
      <c r="J7701">
        <f t="shared" si="132"/>
        <v>1</v>
      </c>
      <c r="K7701" s="8">
        <v>19</v>
      </c>
      <c r="L7701" s="8">
        <f>COUNTIFS($D$2:$D7701,D7701)</f>
        <v>95</v>
      </c>
    </row>
    <row r="7702" spans="1:12" x14ac:dyDescent="0.2">
      <c r="A7702" t="s">
        <v>999</v>
      </c>
      <c r="B7702" s="2">
        <v>37251</v>
      </c>
      <c r="C7702">
        <v>50</v>
      </c>
      <c r="D7702" t="s">
        <v>767</v>
      </c>
      <c r="E7702">
        <v>18</v>
      </c>
      <c r="F7702" t="s">
        <v>12</v>
      </c>
      <c r="G7702">
        <v>1</v>
      </c>
      <c r="H7702">
        <v>2</v>
      </c>
      <c r="I7702">
        <v>0</v>
      </c>
      <c r="J7702">
        <f t="shared" si="132"/>
        <v>3</v>
      </c>
      <c r="K7702" s="8">
        <v>19</v>
      </c>
      <c r="L7702" s="8">
        <f>COUNTIFS($D$2:$D7702,D7702)</f>
        <v>183</v>
      </c>
    </row>
    <row r="7703" spans="1:12" x14ac:dyDescent="0.2">
      <c r="A7703" t="s">
        <v>999</v>
      </c>
      <c r="B7703" s="2">
        <v>37251</v>
      </c>
      <c r="C7703">
        <v>18</v>
      </c>
      <c r="D7703" t="s">
        <v>12</v>
      </c>
      <c r="E7703">
        <v>50</v>
      </c>
      <c r="F7703" t="s">
        <v>767</v>
      </c>
      <c r="G7703">
        <v>0</v>
      </c>
      <c r="H7703">
        <v>0</v>
      </c>
      <c r="I7703">
        <v>2</v>
      </c>
      <c r="J7703">
        <f t="shared" si="132"/>
        <v>0</v>
      </c>
      <c r="K7703" s="8">
        <v>19</v>
      </c>
      <c r="L7703" s="8">
        <f>COUNTIFS($D$2:$D7703,D7703)</f>
        <v>251</v>
      </c>
    </row>
    <row r="7704" spans="1:12" x14ac:dyDescent="0.2">
      <c r="A7704" t="s">
        <v>1000</v>
      </c>
      <c r="B7704" s="2">
        <v>37251</v>
      </c>
      <c r="C7704">
        <v>22</v>
      </c>
      <c r="D7704" t="s">
        <v>15</v>
      </c>
      <c r="E7704">
        <v>34</v>
      </c>
      <c r="F7704" t="s">
        <v>445</v>
      </c>
      <c r="G7704">
        <v>1</v>
      </c>
      <c r="H7704">
        <v>3</v>
      </c>
      <c r="I7704">
        <v>0</v>
      </c>
      <c r="J7704">
        <f t="shared" si="132"/>
        <v>3</v>
      </c>
      <c r="K7704" s="8">
        <v>19</v>
      </c>
      <c r="L7704" s="8">
        <f>COUNTIFS($D$2:$D7704,D7704)</f>
        <v>331</v>
      </c>
    </row>
    <row r="7705" spans="1:12" x14ac:dyDescent="0.2">
      <c r="A7705" t="s">
        <v>1000</v>
      </c>
      <c r="B7705" s="2">
        <v>37251</v>
      </c>
      <c r="C7705">
        <v>34</v>
      </c>
      <c r="D7705" t="s">
        <v>445</v>
      </c>
      <c r="E7705">
        <v>22</v>
      </c>
      <c r="F7705" t="s">
        <v>15</v>
      </c>
      <c r="G7705">
        <v>0</v>
      </c>
      <c r="H7705">
        <v>0</v>
      </c>
      <c r="I7705">
        <v>3</v>
      </c>
      <c r="J7705">
        <f t="shared" si="132"/>
        <v>0</v>
      </c>
      <c r="K7705" s="8">
        <v>18</v>
      </c>
      <c r="L7705" s="8">
        <f>COUNTIFS($D$2:$D7705,D7705)</f>
        <v>250</v>
      </c>
    </row>
    <row r="7706" spans="1:12" x14ac:dyDescent="0.2">
      <c r="A7706" t="s">
        <v>1001</v>
      </c>
      <c r="B7706" s="2">
        <v>37251</v>
      </c>
      <c r="C7706">
        <v>23</v>
      </c>
      <c r="D7706" t="s">
        <v>50</v>
      </c>
      <c r="E7706">
        <v>26</v>
      </c>
      <c r="F7706" t="s">
        <v>17</v>
      </c>
      <c r="G7706">
        <v>1</v>
      </c>
      <c r="H7706">
        <v>1</v>
      </c>
      <c r="I7706">
        <v>0</v>
      </c>
      <c r="J7706">
        <f t="shared" si="132"/>
        <v>3</v>
      </c>
      <c r="K7706" s="8">
        <v>18</v>
      </c>
      <c r="L7706" s="8">
        <f>COUNTIFS($D$2:$D7706,D7706)</f>
        <v>372</v>
      </c>
    </row>
    <row r="7707" spans="1:12" x14ac:dyDescent="0.2">
      <c r="A7707" t="s">
        <v>1001</v>
      </c>
      <c r="B7707" s="2">
        <v>37251</v>
      </c>
      <c r="C7707">
        <v>26</v>
      </c>
      <c r="D7707" t="s">
        <v>17</v>
      </c>
      <c r="E7707">
        <v>23</v>
      </c>
      <c r="F7707" t="s">
        <v>50</v>
      </c>
      <c r="G7707">
        <v>0</v>
      </c>
      <c r="H7707">
        <v>0</v>
      </c>
      <c r="I7707">
        <v>1</v>
      </c>
      <c r="J7707">
        <f t="shared" si="132"/>
        <v>0</v>
      </c>
      <c r="K7707" s="8">
        <v>19</v>
      </c>
      <c r="L7707" s="8">
        <f>COUNTIFS($D$2:$D7707,D7707)</f>
        <v>373</v>
      </c>
    </row>
    <row r="7708" spans="1:12" x14ac:dyDescent="0.2">
      <c r="A7708" t="s">
        <v>1002</v>
      </c>
      <c r="B7708" s="2">
        <v>37251</v>
      </c>
      <c r="C7708">
        <v>29</v>
      </c>
      <c r="D7708" t="s">
        <v>42</v>
      </c>
      <c r="E7708">
        <v>46</v>
      </c>
      <c r="F7708" t="s">
        <v>763</v>
      </c>
      <c r="G7708">
        <v>1</v>
      </c>
      <c r="H7708">
        <v>4</v>
      </c>
      <c r="I7708">
        <v>0</v>
      </c>
      <c r="J7708">
        <f t="shared" si="132"/>
        <v>3</v>
      </c>
      <c r="K7708" s="8">
        <v>19</v>
      </c>
      <c r="L7708" s="8">
        <f>COUNTIFS($D$2:$D7708,D7708)</f>
        <v>331</v>
      </c>
    </row>
    <row r="7709" spans="1:12" x14ac:dyDescent="0.2">
      <c r="A7709" t="s">
        <v>1002</v>
      </c>
      <c r="B7709" s="2">
        <v>37251</v>
      </c>
      <c r="C7709">
        <v>46</v>
      </c>
      <c r="D7709" t="s">
        <v>763</v>
      </c>
      <c r="E7709">
        <v>29</v>
      </c>
      <c r="F7709" t="s">
        <v>42</v>
      </c>
      <c r="G7709">
        <v>0</v>
      </c>
      <c r="H7709">
        <v>0</v>
      </c>
      <c r="I7709">
        <v>4</v>
      </c>
      <c r="J7709">
        <f t="shared" si="132"/>
        <v>0</v>
      </c>
      <c r="K7709" s="8">
        <v>19</v>
      </c>
      <c r="L7709" s="8">
        <f>COUNTIFS($D$2:$D7709,D7709)</f>
        <v>209</v>
      </c>
    </row>
    <row r="7710" spans="1:12" x14ac:dyDescent="0.2">
      <c r="A7710" t="s">
        <v>1003</v>
      </c>
      <c r="B7710" s="2">
        <v>37254</v>
      </c>
      <c r="C7710">
        <v>10</v>
      </c>
      <c r="D7710" t="s">
        <v>47</v>
      </c>
      <c r="E7710">
        <v>34</v>
      </c>
      <c r="F7710" t="s">
        <v>445</v>
      </c>
      <c r="G7710">
        <v>1</v>
      </c>
      <c r="H7710">
        <v>2</v>
      </c>
      <c r="I7710">
        <v>1</v>
      </c>
      <c r="J7710">
        <f t="shared" si="132"/>
        <v>3</v>
      </c>
      <c r="K7710" s="8">
        <v>20</v>
      </c>
      <c r="L7710" s="8">
        <f>COUNTIFS($D$2:$D7710,D7710)</f>
        <v>374</v>
      </c>
    </row>
    <row r="7711" spans="1:12" x14ac:dyDescent="0.2">
      <c r="A7711" t="s">
        <v>1003</v>
      </c>
      <c r="B7711" s="2">
        <v>37254</v>
      </c>
      <c r="C7711">
        <v>34</v>
      </c>
      <c r="D7711" t="s">
        <v>445</v>
      </c>
      <c r="E7711">
        <v>10</v>
      </c>
      <c r="F7711" t="s">
        <v>47</v>
      </c>
      <c r="G7711">
        <v>0</v>
      </c>
      <c r="H7711">
        <v>1</v>
      </c>
      <c r="I7711">
        <v>2</v>
      </c>
      <c r="J7711">
        <f t="shared" si="132"/>
        <v>0</v>
      </c>
      <c r="K7711" s="8">
        <v>19</v>
      </c>
      <c r="L7711" s="8">
        <f>COUNTIFS($D$2:$D7711,D7711)</f>
        <v>251</v>
      </c>
    </row>
    <row r="7712" spans="1:12" x14ac:dyDescent="0.2">
      <c r="A7712" t="s">
        <v>1004</v>
      </c>
      <c r="B7712" s="2">
        <v>37254</v>
      </c>
      <c r="C7712">
        <v>32</v>
      </c>
      <c r="D7712" t="s">
        <v>559</v>
      </c>
      <c r="E7712">
        <v>26</v>
      </c>
      <c r="F7712" t="s">
        <v>17</v>
      </c>
      <c r="G7712">
        <v>1</v>
      </c>
      <c r="H7712">
        <v>1</v>
      </c>
      <c r="I7712">
        <v>1</v>
      </c>
      <c r="J7712">
        <f t="shared" si="132"/>
        <v>1</v>
      </c>
      <c r="K7712" s="8">
        <v>20</v>
      </c>
      <c r="L7712" s="8">
        <f>COUNTIFS($D$2:$D7712,D7712)</f>
        <v>374</v>
      </c>
    </row>
    <row r="7713" spans="1:12" x14ac:dyDescent="0.2">
      <c r="A7713" t="s">
        <v>1004</v>
      </c>
      <c r="B7713" s="2">
        <v>37254</v>
      </c>
      <c r="C7713">
        <v>26</v>
      </c>
      <c r="D7713" t="s">
        <v>17</v>
      </c>
      <c r="E7713">
        <v>32</v>
      </c>
      <c r="F7713" t="s">
        <v>559</v>
      </c>
      <c r="G7713">
        <v>0</v>
      </c>
      <c r="H7713">
        <v>1</v>
      </c>
      <c r="I7713">
        <v>1</v>
      </c>
      <c r="J7713">
        <f t="shared" si="132"/>
        <v>1</v>
      </c>
      <c r="K7713" s="8">
        <v>20</v>
      </c>
      <c r="L7713" s="8">
        <f>COUNTIFS($D$2:$D7713,D7713)</f>
        <v>374</v>
      </c>
    </row>
    <row r="7714" spans="1:12" x14ac:dyDescent="0.2">
      <c r="A7714" t="s">
        <v>1005</v>
      </c>
      <c r="B7714" s="2">
        <v>37254</v>
      </c>
      <c r="C7714">
        <v>41</v>
      </c>
      <c r="D7714" t="s">
        <v>759</v>
      </c>
      <c r="E7714">
        <v>46</v>
      </c>
      <c r="F7714" t="s">
        <v>763</v>
      </c>
      <c r="G7714">
        <v>1</v>
      </c>
      <c r="H7714">
        <v>0</v>
      </c>
      <c r="I7714">
        <v>1</v>
      </c>
      <c r="J7714">
        <f t="shared" si="132"/>
        <v>0</v>
      </c>
      <c r="K7714" s="8">
        <v>20</v>
      </c>
      <c r="L7714" s="8">
        <f>COUNTIFS($D$2:$D7714,D7714)</f>
        <v>298</v>
      </c>
    </row>
    <row r="7715" spans="1:12" x14ac:dyDescent="0.2">
      <c r="A7715" t="s">
        <v>1005</v>
      </c>
      <c r="B7715" s="2">
        <v>37254</v>
      </c>
      <c r="C7715">
        <v>46</v>
      </c>
      <c r="D7715" t="s">
        <v>763</v>
      </c>
      <c r="E7715">
        <v>41</v>
      </c>
      <c r="F7715" t="s">
        <v>759</v>
      </c>
      <c r="G7715">
        <v>0</v>
      </c>
      <c r="H7715">
        <v>1</v>
      </c>
      <c r="I7715">
        <v>0</v>
      </c>
      <c r="J7715">
        <f t="shared" si="132"/>
        <v>3</v>
      </c>
      <c r="K7715" s="8">
        <v>20</v>
      </c>
      <c r="L7715" s="8">
        <f>COUNTIFS($D$2:$D7715,D7715)</f>
        <v>210</v>
      </c>
    </row>
    <row r="7716" spans="1:12" x14ac:dyDescent="0.2">
      <c r="A7716" t="s">
        <v>1006</v>
      </c>
      <c r="B7716" s="2">
        <v>37254</v>
      </c>
      <c r="C7716">
        <v>40</v>
      </c>
      <c r="D7716" t="s">
        <v>758</v>
      </c>
      <c r="E7716">
        <v>18</v>
      </c>
      <c r="F7716" t="s">
        <v>12</v>
      </c>
      <c r="G7716">
        <v>1</v>
      </c>
      <c r="H7716">
        <v>2</v>
      </c>
      <c r="I7716">
        <v>2</v>
      </c>
      <c r="J7716">
        <f t="shared" si="132"/>
        <v>1</v>
      </c>
      <c r="K7716" s="8">
        <v>20</v>
      </c>
      <c r="L7716" s="8">
        <f>COUNTIFS($D$2:$D7716,D7716)</f>
        <v>96</v>
      </c>
    </row>
    <row r="7717" spans="1:12" x14ac:dyDescent="0.2">
      <c r="A7717" t="s">
        <v>1006</v>
      </c>
      <c r="B7717" s="2">
        <v>37254</v>
      </c>
      <c r="C7717">
        <v>18</v>
      </c>
      <c r="D7717" t="s">
        <v>12</v>
      </c>
      <c r="E7717">
        <v>40</v>
      </c>
      <c r="F7717" t="s">
        <v>758</v>
      </c>
      <c r="G7717">
        <v>0</v>
      </c>
      <c r="H7717">
        <v>2</v>
      </c>
      <c r="I7717">
        <v>2</v>
      </c>
      <c r="J7717">
        <f t="shared" si="132"/>
        <v>1</v>
      </c>
      <c r="K7717" s="8">
        <v>20</v>
      </c>
      <c r="L7717" s="8">
        <f>COUNTIFS($D$2:$D7717,D7717)</f>
        <v>252</v>
      </c>
    </row>
    <row r="7718" spans="1:12" x14ac:dyDescent="0.2">
      <c r="A7718" t="s">
        <v>1007</v>
      </c>
      <c r="B7718" s="2">
        <v>37254</v>
      </c>
      <c r="C7718">
        <v>16</v>
      </c>
      <c r="D7718" t="s">
        <v>37</v>
      </c>
      <c r="E7718">
        <v>48</v>
      </c>
      <c r="F7718" t="s">
        <v>765</v>
      </c>
      <c r="G7718">
        <v>1</v>
      </c>
      <c r="H7718">
        <v>0</v>
      </c>
      <c r="I7718">
        <v>3</v>
      </c>
      <c r="J7718">
        <f t="shared" si="132"/>
        <v>0</v>
      </c>
      <c r="K7718" s="8">
        <v>20</v>
      </c>
      <c r="L7718" s="8">
        <f>COUNTIFS($D$2:$D7718,D7718)</f>
        <v>374</v>
      </c>
    </row>
    <row r="7719" spans="1:12" x14ac:dyDescent="0.2">
      <c r="A7719" t="s">
        <v>1007</v>
      </c>
      <c r="B7719" s="2">
        <v>37254</v>
      </c>
      <c r="C7719">
        <v>48</v>
      </c>
      <c r="D7719" t="s">
        <v>765</v>
      </c>
      <c r="E7719">
        <v>16</v>
      </c>
      <c r="F7719" t="s">
        <v>37</v>
      </c>
      <c r="G7719">
        <v>0</v>
      </c>
      <c r="H7719">
        <v>3</v>
      </c>
      <c r="I7719">
        <v>0</v>
      </c>
      <c r="J7719">
        <f t="shared" si="132"/>
        <v>3</v>
      </c>
      <c r="K7719" s="8">
        <v>20</v>
      </c>
      <c r="L7719" s="8">
        <f>COUNTIFS($D$2:$D7719,D7719)</f>
        <v>96</v>
      </c>
    </row>
    <row r="7720" spans="1:12" x14ac:dyDescent="0.2">
      <c r="A7720" t="s">
        <v>1008</v>
      </c>
      <c r="B7720" s="2">
        <v>37254</v>
      </c>
      <c r="C7720">
        <v>50</v>
      </c>
      <c r="D7720" t="s">
        <v>767</v>
      </c>
      <c r="E7720">
        <v>31</v>
      </c>
      <c r="F7720" t="s">
        <v>447</v>
      </c>
      <c r="G7720">
        <v>1</v>
      </c>
      <c r="H7720">
        <v>5</v>
      </c>
      <c r="I7720">
        <v>0</v>
      </c>
      <c r="J7720">
        <f t="shared" si="132"/>
        <v>3</v>
      </c>
      <c r="K7720" s="8">
        <v>20</v>
      </c>
      <c r="L7720" s="8">
        <f>COUNTIFS($D$2:$D7720,D7720)</f>
        <v>184</v>
      </c>
    </row>
    <row r="7721" spans="1:12" x14ac:dyDescent="0.2">
      <c r="A7721" t="s">
        <v>1008</v>
      </c>
      <c r="B7721" s="2">
        <v>37254</v>
      </c>
      <c r="C7721">
        <v>31</v>
      </c>
      <c r="D7721" t="s">
        <v>447</v>
      </c>
      <c r="E7721">
        <v>50</v>
      </c>
      <c r="F7721" t="s">
        <v>767</v>
      </c>
      <c r="G7721">
        <v>0</v>
      </c>
      <c r="H7721">
        <v>0</v>
      </c>
      <c r="I7721">
        <v>5</v>
      </c>
      <c r="J7721">
        <f t="shared" si="132"/>
        <v>0</v>
      </c>
      <c r="K7721" s="8">
        <v>20</v>
      </c>
      <c r="L7721" s="8">
        <f>COUNTIFS($D$2:$D7721,D7721)</f>
        <v>134</v>
      </c>
    </row>
    <row r="7722" spans="1:12" x14ac:dyDescent="0.2">
      <c r="A7722" t="s">
        <v>1009</v>
      </c>
      <c r="B7722" s="2">
        <v>37254</v>
      </c>
      <c r="C7722">
        <v>22</v>
      </c>
      <c r="D7722" t="s">
        <v>15</v>
      </c>
      <c r="E7722">
        <v>14</v>
      </c>
      <c r="F7722" t="s">
        <v>27</v>
      </c>
      <c r="G7722">
        <v>1</v>
      </c>
      <c r="H7722">
        <v>1</v>
      </c>
      <c r="I7722">
        <v>2</v>
      </c>
      <c r="J7722">
        <f t="shared" si="132"/>
        <v>0</v>
      </c>
      <c r="K7722" s="8">
        <v>20</v>
      </c>
      <c r="L7722" s="8">
        <f>COUNTIFS($D$2:$D7722,D7722)</f>
        <v>332</v>
      </c>
    </row>
    <row r="7723" spans="1:12" x14ac:dyDescent="0.2">
      <c r="A7723" t="s">
        <v>1009</v>
      </c>
      <c r="B7723" s="2">
        <v>37254</v>
      </c>
      <c r="C7723">
        <v>14</v>
      </c>
      <c r="D7723" t="s">
        <v>27</v>
      </c>
      <c r="E7723">
        <v>22</v>
      </c>
      <c r="F7723" t="s">
        <v>15</v>
      </c>
      <c r="G7723">
        <v>0</v>
      </c>
      <c r="H7723">
        <v>2</v>
      </c>
      <c r="I7723">
        <v>1</v>
      </c>
      <c r="J7723">
        <f t="shared" si="132"/>
        <v>3</v>
      </c>
      <c r="K7723" s="8">
        <v>20</v>
      </c>
      <c r="L7723" s="8">
        <f>COUNTIFS($D$2:$D7723,D7723)</f>
        <v>374</v>
      </c>
    </row>
    <row r="7724" spans="1:12" x14ac:dyDescent="0.2">
      <c r="A7724" t="s">
        <v>1010</v>
      </c>
      <c r="B7724" s="2">
        <v>37254</v>
      </c>
      <c r="C7724">
        <v>23</v>
      </c>
      <c r="D7724" t="s">
        <v>50</v>
      </c>
      <c r="E7724">
        <v>49</v>
      </c>
      <c r="F7724" t="s">
        <v>766</v>
      </c>
      <c r="G7724">
        <v>1</v>
      </c>
      <c r="H7724">
        <v>0</v>
      </c>
      <c r="I7724">
        <v>1</v>
      </c>
      <c r="J7724">
        <f t="shared" si="132"/>
        <v>0</v>
      </c>
      <c r="K7724" s="8">
        <v>19</v>
      </c>
      <c r="L7724" s="8">
        <f>COUNTIFS($D$2:$D7724,D7724)</f>
        <v>373</v>
      </c>
    </row>
    <row r="7725" spans="1:12" x14ac:dyDescent="0.2">
      <c r="A7725" t="s">
        <v>1010</v>
      </c>
      <c r="B7725" s="2">
        <v>37254</v>
      </c>
      <c r="C7725">
        <v>49</v>
      </c>
      <c r="D7725" t="s">
        <v>766</v>
      </c>
      <c r="E7725">
        <v>23</v>
      </c>
      <c r="F7725" t="s">
        <v>50</v>
      </c>
      <c r="G7725">
        <v>0</v>
      </c>
      <c r="H7725">
        <v>1</v>
      </c>
      <c r="I7725">
        <v>0</v>
      </c>
      <c r="J7725">
        <f t="shared" si="132"/>
        <v>3</v>
      </c>
      <c r="K7725" s="8">
        <v>20</v>
      </c>
      <c r="L7725" s="8">
        <f>COUNTIFS($D$2:$D7725,D7725)</f>
        <v>374</v>
      </c>
    </row>
    <row r="7726" spans="1:12" x14ac:dyDescent="0.2">
      <c r="A7726" t="s">
        <v>1011</v>
      </c>
      <c r="B7726" s="2">
        <v>37254</v>
      </c>
      <c r="C7726">
        <v>29</v>
      </c>
      <c r="D7726" t="s">
        <v>42</v>
      </c>
      <c r="E7726">
        <v>19</v>
      </c>
      <c r="F7726" t="s">
        <v>40</v>
      </c>
      <c r="G7726">
        <v>1</v>
      </c>
      <c r="H7726">
        <v>1</v>
      </c>
      <c r="I7726">
        <v>1</v>
      </c>
      <c r="J7726">
        <f t="shared" si="132"/>
        <v>1</v>
      </c>
      <c r="K7726" s="8">
        <v>20</v>
      </c>
      <c r="L7726" s="8">
        <f>COUNTIFS($D$2:$D7726,D7726)</f>
        <v>332</v>
      </c>
    </row>
    <row r="7727" spans="1:12" x14ac:dyDescent="0.2">
      <c r="A7727" t="s">
        <v>1011</v>
      </c>
      <c r="B7727" s="2">
        <v>37254</v>
      </c>
      <c r="C7727">
        <v>19</v>
      </c>
      <c r="D7727" t="s">
        <v>40</v>
      </c>
      <c r="E7727">
        <v>29</v>
      </c>
      <c r="F7727" t="s">
        <v>42</v>
      </c>
      <c r="G7727">
        <v>0</v>
      </c>
      <c r="H7727">
        <v>1</v>
      </c>
      <c r="I7727">
        <v>1</v>
      </c>
      <c r="J7727">
        <f t="shared" si="132"/>
        <v>1</v>
      </c>
      <c r="K7727" s="8">
        <v>19</v>
      </c>
      <c r="L7727" s="8">
        <f>COUNTIFS($D$2:$D7727,D7727)</f>
        <v>373</v>
      </c>
    </row>
    <row r="7728" spans="1:12" x14ac:dyDescent="0.2">
      <c r="A7728" t="s">
        <v>1012</v>
      </c>
      <c r="B7728" s="2">
        <v>37620</v>
      </c>
      <c r="C7728">
        <v>36</v>
      </c>
      <c r="D7728" t="s">
        <v>25</v>
      </c>
      <c r="E7728">
        <v>21</v>
      </c>
      <c r="F7728" t="s">
        <v>10</v>
      </c>
      <c r="G7728">
        <v>1</v>
      </c>
      <c r="H7728">
        <v>2</v>
      </c>
      <c r="I7728">
        <v>3</v>
      </c>
      <c r="J7728">
        <f t="shared" si="132"/>
        <v>0</v>
      </c>
      <c r="K7728" s="8">
        <v>19</v>
      </c>
      <c r="L7728" s="8">
        <f>COUNTIFS($D$2:$D7728,D7728)</f>
        <v>19</v>
      </c>
    </row>
    <row r="7729" spans="1:12" x14ac:dyDescent="0.2">
      <c r="A7729" t="s">
        <v>1012</v>
      </c>
      <c r="B7729" s="2">
        <v>37620</v>
      </c>
      <c r="C7729">
        <v>21</v>
      </c>
      <c r="D7729" t="s">
        <v>10</v>
      </c>
      <c r="E7729">
        <v>36</v>
      </c>
      <c r="F7729" t="s">
        <v>25</v>
      </c>
      <c r="G7729">
        <v>0</v>
      </c>
      <c r="H7729">
        <v>3</v>
      </c>
      <c r="I7729">
        <v>2</v>
      </c>
      <c r="J7729">
        <f t="shared" si="132"/>
        <v>3</v>
      </c>
      <c r="K7729" s="8">
        <v>20</v>
      </c>
      <c r="L7729" s="8">
        <f>COUNTIFS($D$2:$D7729,D7729)</f>
        <v>374</v>
      </c>
    </row>
    <row r="7730" spans="1:12" x14ac:dyDescent="0.2">
      <c r="A7730" t="s">
        <v>1013</v>
      </c>
      <c r="B7730" s="2">
        <v>37257</v>
      </c>
      <c r="C7730">
        <v>48</v>
      </c>
      <c r="D7730" t="s">
        <v>765</v>
      </c>
      <c r="E7730">
        <v>50</v>
      </c>
      <c r="F7730" t="s">
        <v>767</v>
      </c>
      <c r="G7730">
        <v>1</v>
      </c>
      <c r="H7730">
        <v>3</v>
      </c>
      <c r="I7730">
        <v>2</v>
      </c>
      <c r="J7730">
        <f t="shared" si="132"/>
        <v>3</v>
      </c>
      <c r="K7730" s="8">
        <v>21</v>
      </c>
      <c r="L7730" s="8">
        <f>COUNTIFS($D$2:$D7730,D7730)</f>
        <v>97</v>
      </c>
    </row>
    <row r="7731" spans="1:12" x14ac:dyDescent="0.2">
      <c r="A7731" t="s">
        <v>1013</v>
      </c>
      <c r="B7731" s="2">
        <v>37257</v>
      </c>
      <c r="C7731">
        <v>50</v>
      </c>
      <c r="D7731" t="s">
        <v>767</v>
      </c>
      <c r="E7731">
        <v>48</v>
      </c>
      <c r="F7731" t="s">
        <v>765</v>
      </c>
      <c r="G7731">
        <v>0</v>
      </c>
      <c r="H7731">
        <v>2</v>
      </c>
      <c r="I7731">
        <v>3</v>
      </c>
      <c r="J7731">
        <f t="shared" si="132"/>
        <v>0</v>
      </c>
      <c r="K7731" s="8">
        <v>21</v>
      </c>
      <c r="L7731" s="8">
        <f>COUNTIFS($D$2:$D7731,D7731)</f>
        <v>185</v>
      </c>
    </row>
    <row r="7732" spans="1:12" x14ac:dyDescent="0.2">
      <c r="A7732" t="s">
        <v>1014</v>
      </c>
      <c r="B7732" s="2">
        <v>37257</v>
      </c>
      <c r="C7732">
        <v>14</v>
      </c>
      <c r="D7732" t="s">
        <v>27</v>
      </c>
      <c r="E7732">
        <v>23</v>
      </c>
      <c r="F7732" t="s">
        <v>50</v>
      </c>
      <c r="G7732">
        <v>1</v>
      </c>
      <c r="H7732">
        <v>2</v>
      </c>
      <c r="I7732">
        <v>4</v>
      </c>
      <c r="J7732">
        <f t="shared" si="132"/>
        <v>0</v>
      </c>
      <c r="K7732" s="8">
        <v>21</v>
      </c>
      <c r="L7732" s="8">
        <f>COUNTIFS($D$2:$D7732,D7732)</f>
        <v>375</v>
      </c>
    </row>
    <row r="7733" spans="1:12" x14ac:dyDescent="0.2">
      <c r="A7733" t="s">
        <v>1014</v>
      </c>
      <c r="B7733" s="2">
        <v>37257</v>
      </c>
      <c r="C7733">
        <v>23</v>
      </c>
      <c r="D7733" t="s">
        <v>50</v>
      </c>
      <c r="E7733">
        <v>14</v>
      </c>
      <c r="F7733" t="s">
        <v>27</v>
      </c>
      <c r="G7733">
        <v>0</v>
      </c>
      <c r="H7733">
        <v>4</v>
      </c>
      <c r="I7733">
        <v>2</v>
      </c>
      <c r="J7733">
        <f t="shared" si="132"/>
        <v>3</v>
      </c>
      <c r="K7733" s="8">
        <v>20</v>
      </c>
      <c r="L7733" s="8">
        <f>COUNTIFS($D$2:$D7733,D7733)</f>
        <v>374</v>
      </c>
    </row>
    <row r="7734" spans="1:12" x14ac:dyDescent="0.2">
      <c r="A7734" t="s">
        <v>1015</v>
      </c>
      <c r="B7734" s="2">
        <v>37257</v>
      </c>
      <c r="C7734">
        <v>49</v>
      </c>
      <c r="D7734" t="s">
        <v>766</v>
      </c>
      <c r="E7734">
        <v>29</v>
      </c>
      <c r="F7734" t="s">
        <v>42</v>
      </c>
      <c r="G7734">
        <v>1</v>
      </c>
      <c r="H7734">
        <v>3</v>
      </c>
      <c r="I7734">
        <v>0</v>
      </c>
      <c r="J7734">
        <f t="shared" si="132"/>
        <v>3</v>
      </c>
      <c r="K7734" s="8">
        <v>21</v>
      </c>
      <c r="L7734" s="8">
        <f>COUNTIFS($D$2:$D7734,D7734)</f>
        <v>375</v>
      </c>
    </row>
    <row r="7735" spans="1:12" x14ac:dyDescent="0.2">
      <c r="A7735" t="s">
        <v>1015</v>
      </c>
      <c r="B7735" s="2">
        <v>37257</v>
      </c>
      <c r="C7735">
        <v>29</v>
      </c>
      <c r="D7735" t="s">
        <v>42</v>
      </c>
      <c r="E7735">
        <v>49</v>
      </c>
      <c r="F7735" t="s">
        <v>766</v>
      </c>
      <c r="G7735">
        <v>0</v>
      </c>
      <c r="H7735">
        <v>0</v>
      </c>
      <c r="I7735">
        <v>3</v>
      </c>
      <c r="J7735">
        <f t="shared" si="132"/>
        <v>0</v>
      </c>
      <c r="K7735" s="8">
        <v>21</v>
      </c>
      <c r="L7735" s="8">
        <f>COUNTIFS($D$2:$D7735,D7735)</f>
        <v>333</v>
      </c>
    </row>
    <row r="7736" spans="1:12" x14ac:dyDescent="0.2">
      <c r="A7736" t="s">
        <v>1016</v>
      </c>
      <c r="B7736" s="2">
        <v>37257</v>
      </c>
      <c r="C7736">
        <v>19</v>
      </c>
      <c r="D7736" t="s">
        <v>40</v>
      </c>
      <c r="E7736">
        <v>40</v>
      </c>
      <c r="F7736" t="s">
        <v>758</v>
      </c>
      <c r="G7736">
        <v>1</v>
      </c>
      <c r="H7736">
        <v>1</v>
      </c>
      <c r="I7736">
        <v>1</v>
      </c>
      <c r="J7736">
        <f t="shared" si="132"/>
        <v>1</v>
      </c>
      <c r="K7736" s="8">
        <v>20</v>
      </c>
      <c r="L7736" s="8">
        <f>COUNTIFS($D$2:$D7736,D7736)</f>
        <v>374</v>
      </c>
    </row>
    <row r="7737" spans="1:12" x14ac:dyDescent="0.2">
      <c r="A7737" t="s">
        <v>1016</v>
      </c>
      <c r="B7737" s="2">
        <v>37257</v>
      </c>
      <c r="C7737">
        <v>40</v>
      </c>
      <c r="D7737" t="s">
        <v>758</v>
      </c>
      <c r="E7737">
        <v>19</v>
      </c>
      <c r="F7737" t="s">
        <v>40</v>
      </c>
      <c r="G7737">
        <v>0</v>
      </c>
      <c r="H7737">
        <v>1</v>
      </c>
      <c r="I7737">
        <v>1</v>
      </c>
      <c r="J7737">
        <f t="shared" si="132"/>
        <v>1</v>
      </c>
      <c r="K7737" s="8">
        <v>21</v>
      </c>
      <c r="L7737" s="8">
        <f>COUNTIFS($D$2:$D7737,D7737)</f>
        <v>97</v>
      </c>
    </row>
    <row r="7738" spans="1:12" x14ac:dyDescent="0.2">
      <c r="A7738" t="s">
        <v>1017</v>
      </c>
      <c r="B7738" s="2">
        <v>37257</v>
      </c>
      <c r="C7738">
        <v>34</v>
      </c>
      <c r="D7738" t="s">
        <v>445</v>
      </c>
      <c r="E7738">
        <v>16</v>
      </c>
      <c r="F7738" t="s">
        <v>37</v>
      </c>
      <c r="G7738">
        <v>1</v>
      </c>
      <c r="H7738">
        <v>1</v>
      </c>
      <c r="I7738">
        <v>0</v>
      </c>
      <c r="J7738">
        <f t="shared" si="132"/>
        <v>3</v>
      </c>
      <c r="K7738" s="8">
        <v>20</v>
      </c>
      <c r="L7738" s="8">
        <f>COUNTIFS($D$2:$D7738,D7738)</f>
        <v>252</v>
      </c>
    </row>
    <row r="7739" spans="1:12" x14ac:dyDescent="0.2">
      <c r="A7739" t="s">
        <v>1017</v>
      </c>
      <c r="B7739" s="2">
        <v>37257</v>
      </c>
      <c r="C7739">
        <v>16</v>
      </c>
      <c r="D7739" t="s">
        <v>37</v>
      </c>
      <c r="E7739">
        <v>34</v>
      </c>
      <c r="F7739" t="s">
        <v>445</v>
      </c>
      <c r="G7739">
        <v>0</v>
      </c>
      <c r="H7739">
        <v>0</v>
      </c>
      <c r="I7739">
        <v>1</v>
      </c>
      <c r="J7739">
        <f t="shared" si="132"/>
        <v>0</v>
      </c>
      <c r="K7739" s="8">
        <v>21</v>
      </c>
      <c r="L7739" s="8">
        <f>COUNTIFS($D$2:$D7739,D7739)</f>
        <v>375</v>
      </c>
    </row>
    <row r="7740" spans="1:12" x14ac:dyDescent="0.2">
      <c r="A7740" t="s">
        <v>1018</v>
      </c>
      <c r="B7740" s="2">
        <v>37257</v>
      </c>
      <c r="C7740">
        <v>31</v>
      </c>
      <c r="D7740" t="s">
        <v>447</v>
      </c>
      <c r="E7740">
        <v>32</v>
      </c>
      <c r="F7740" t="s">
        <v>559</v>
      </c>
      <c r="G7740">
        <v>1</v>
      </c>
      <c r="H7740">
        <v>1</v>
      </c>
      <c r="I7740">
        <v>1</v>
      </c>
      <c r="J7740">
        <f t="shared" si="132"/>
        <v>1</v>
      </c>
      <c r="K7740" s="8">
        <v>21</v>
      </c>
      <c r="L7740" s="8">
        <f>COUNTIFS($D$2:$D7740,D7740)</f>
        <v>135</v>
      </c>
    </row>
    <row r="7741" spans="1:12" x14ac:dyDescent="0.2">
      <c r="A7741" t="s">
        <v>1018</v>
      </c>
      <c r="B7741" s="2">
        <v>37257</v>
      </c>
      <c r="C7741">
        <v>32</v>
      </c>
      <c r="D7741" t="s">
        <v>559</v>
      </c>
      <c r="E7741">
        <v>31</v>
      </c>
      <c r="F7741" t="s">
        <v>447</v>
      </c>
      <c r="G7741">
        <v>0</v>
      </c>
      <c r="H7741">
        <v>1</v>
      </c>
      <c r="I7741">
        <v>1</v>
      </c>
      <c r="J7741">
        <f t="shared" si="132"/>
        <v>1</v>
      </c>
      <c r="K7741" s="8">
        <v>21</v>
      </c>
      <c r="L7741" s="8">
        <f>COUNTIFS($D$2:$D7741,D7741)</f>
        <v>375</v>
      </c>
    </row>
    <row r="7742" spans="1:12" x14ac:dyDescent="0.2">
      <c r="A7742" t="s">
        <v>1019</v>
      </c>
      <c r="B7742" s="2">
        <v>37257</v>
      </c>
      <c r="C7742">
        <v>26</v>
      </c>
      <c r="D7742" t="s">
        <v>17</v>
      </c>
      <c r="E7742">
        <v>41</v>
      </c>
      <c r="F7742" t="s">
        <v>759</v>
      </c>
      <c r="G7742">
        <v>1</v>
      </c>
      <c r="H7742">
        <v>1</v>
      </c>
      <c r="I7742">
        <v>0</v>
      </c>
      <c r="J7742">
        <f t="shared" si="132"/>
        <v>3</v>
      </c>
      <c r="K7742" s="8">
        <v>21</v>
      </c>
      <c r="L7742" s="8">
        <f>COUNTIFS($D$2:$D7742,D7742)</f>
        <v>375</v>
      </c>
    </row>
    <row r="7743" spans="1:12" x14ac:dyDescent="0.2">
      <c r="A7743" t="s">
        <v>1019</v>
      </c>
      <c r="B7743" s="2">
        <v>37257</v>
      </c>
      <c r="C7743">
        <v>41</v>
      </c>
      <c r="D7743" t="s">
        <v>759</v>
      </c>
      <c r="E7743">
        <v>26</v>
      </c>
      <c r="F7743" t="s">
        <v>17</v>
      </c>
      <c r="G7743">
        <v>0</v>
      </c>
      <c r="H7743">
        <v>0</v>
      </c>
      <c r="I7743">
        <v>1</v>
      </c>
      <c r="J7743">
        <f t="shared" si="132"/>
        <v>0</v>
      </c>
      <c r="K7743" s="8">
        <v>21</v>
      </c>
      <c r="L7743" s="8">
        <f>COUNTIFS($D$2:$D7743,D7743)</f>
        <v>299</v>
      </c>
    </row>
    <row r="7744" spans="1:12" x14ac:dyDescent="0.2">
      <c r="A7744" t="s">
        <v>1020</v>
      </c>
      <c r="B7744" s="2">
        <v>37258</v>
      </c>
      <c r="C7744">
        <v>46</v>
      </c>
      <c r="D7744" t="s">
        <v>763</v>
      </c>
      <c r="E7744">
        <v>36</v>
      </c>
      <c r="F7744" t="s">
        <v>25</v>
      </c>
      <c r="G7744">
        <v>1</v>
      </c>
      <c r="H7744">
        <v>0</v>
      </c>
      <c r="I7744">
        <v>1</v>
      </c>
      <c r="J7744">
        <f t="shared" si="132"/>
        <v>0</v>
      </c>
      <c r="K7744" s="8">
        <v>21</v>
      </c>
      <c r="L7744" s="8">
        <f>COUNTIFS($D$2:$D7744,D7744)</f>
        <v>211</v>
      </c>
    </row>
    <row r="7745" spans="1:12" x14ac:dyDescent="0.2">
      <c r="A7745" t="s">
        <v>1020</v>
      </c>
      <c r="B7745" s="2">
        <v>37258</v>
      </c>
      <c r="C7745">
        <v>36</v>
      </c>
      <c r="D7745" t="s">
        <v>25</v>
      </c>
      <c r="E7745">
        <v>46</v>
      </c>
      <c r="F7745" t="s">
        <v>763</v>
      </c>
      <c r="G7745">
        <v>0</v>
      </c>
      <c r="H7745">
        <v>1</v>
      </c>
      <c r="I7745">
        <v>0</v>
      </c>
      <c r="J7745">
        <f t="shared" si="132"/>
        <v>3</v>
      </c>
      <c r="K7745" s="8">
        <v>20</v>
      </c>
      <c r="L7745" s="8">
        <f>COUNTIFS($D$2:$D7745,D7745)</f>
        <v>20</v>
      </c>
    </row>
    <row r="7746" spans="1:12" x14ac:dyDescent="0.2">
      <c r="A7746" t="s">
        <v>1021</v>
      </c>
      <c r="B7746" s="2">
        <v>37258</v>
      </c>
      <c r="C7746">
        <v>21</v>
      </c>
      <c r="D7746" t="s">
        <v>10</v>
      </c>
      <c r="E7746">
        <v>22</v>
      </c>
      <c r="F7746" t="s">
        <v>15</v>
      </c>
      <c r="G7746">
        <v>1</v>
      </c>
      <c r="H7746">
        <v>3</v>
      </c>
      <c r="I7746">
        <v>1</v>
      </c>
      <c r="J7746">
        <f t="shared" ref="J7746:J7809" si="133">IF(H7746&gt;I7746,3,IF(I7746&gt;H7746,0,1))</f>
        <v>3</v>
      </c>
      <c r="K7746" s="8">
        <v>21</v>
      </c>
      <c r="L7746" s="8">
        <f>COUNTIFS($D$2:$D7746,D7746)</f>
        <v>375</v>
      </c>
    </row>
    <row r="7747" spans="1:12" x14ac:dyDescent="0.2">
      <c r="A7747" t="s">
        <v>1021</v>
      </c>
      <c r="B7747" s="2">
        <v>37258</v>
      </c>
      <c r="C7747">
        <v>22</v>
      </c>
      <c r="D7747" t="s">
        <v>15</v>
      </c>
      <c r="E7747">
        <v>21</v>
      </c>
      <c r="F7747" t="s">
        <v>10</v>
      </c>
      <c r="G7747">
        <v>0</v>
      </c>
      <c r="H7747">
        <v>1</v>
      </c>
      <c r="I7747">
        <v>3</v>
      </c>
      <c r="J7747">
        <f t="shared" si="133"/>
        <v>0</v>
      </c>
      <c r="K7747" s="8">
        <v>21</v>
      </c>
      <c r="L7747" s="8">
        <f>COUNTIFS($D$2:$D7747,D7747)</f>
        <v>333</v>
      </c>
    </row>
    <row r="7748" spans="1:12" x14ac:dyDescent="0.2">
      <c r="A7748" t="s">
        <v>1022</v>
      </c>
      <c r="B7748" s="2">
        <v>37265</v>
      </c>
      <c r="C7748">
        <v>23</v>
      </c>
      <c r="D7748" t="s">
        <v>50</v>
      </c>
      <c r="E7748">
        <v>19</v>
      </c>
      <c r="F7748" t="s">
        <v>40</v>
      </c>
      <c r="G7748">
        <v>1</v>
      </c>
      <c r="H7748">
        <v>2</v>
      </c>
      <c r="I7748">
        <v>0</v>
      </c>
      <c r="J7748">
        <f t="shared" si="133"/>
        <v>3</v>
      </c>
      <c r="K7748" s="8">
        <v>21</v>
      </c>
      <c r="L7748" s="8">
        <f>COUNTIFS($D$2:$D7748,D7748)</f>
        <v>375</v>
      </c>
    </row>
    <row r="7749" spans="1:12" x14ac:dyDescent="0.2">
      <c r="A7749" t="s">
        <v>1022</v>
      </c>
      <c r="B7749" s="2">
        <v>37265</v>
      </c>
      <c r="C7749">
        <v>19</v>
      </c>
      <c r="D7749" t="s">
        <v>40</v>
      </c>
      <c r="E7749">
        <v>23</v>
      </c>
      <c r="F7749" t="s">
        <v>50</v>
      </c>
      <c r="G7749">
        <v>0</v>
      </c>
      <c r="H7749">
        <v>0</v>
      </c>
      <c r="I7749">
        <v>2</v>
      </c>
      <c r="J7749">
        <f t="shared" si="133"/>
        <v>0</v>
      </c>
      <c r="K7749" s="8">
        <v>21</v>
      </c>
      <c r="L7749" s="8">
        <f>COUNTIFS($D$2:$D7749,D7749)</f>
        <v>375</v>
      </c>
    </row>
    <row r="7750" spans="1:12" x14ac:dyDescent="0.2">
      <c r="A7750" t="s">
        <v>1023</v>
      </c>
      <c r="B7750" s="2">
        <v>37268</v>
      </c>
      <c r="C7750">
        <v>32</v>
      </c>
      <c r="D7750" t="s">
        <v>559</v>
      </c>
      <c r="E7750">
        <v>46</v>
      </c>
      <c r="F7750" t="s">
        <v>763</v>
      </c>
      <c r="G7750">
        <v>1</v>
      </c>
      <c r="H7750">
        <v>2</v>
      </c>
      <c r="I7750">
        <v>1</v>
      </c>
      <c r="J7750">
        <f t="shared" si="133"/>
        <v>3</v>
      </c>
      <c r="K7750" s="8">
        <v>22</v>
      </c>
      <c r="L7750" s="8">
        <f>COUNTIFS($D$2:$D7750,D7750)</f>
        <v>376</v>
      </c>
    </row>
    <row r="7751" spans="1:12" x14ac:dyDescent="0.2">
      <c r="A7751" t="s">
        <v>1023</v>
      </c>
      <c r="B7751" s="2">
        <v>37268</v>
      </c>
      <c r="C7751">
        <v>46</v>
      </c>
      <c r="D7751" t="s">
        <v>763</v>
      </c>
      <c r="E7751">
        <v>32</v>
      </c>
      <c r="F7751" t="s">
        <v>559</v>
      </c>
      <c r="G7751">
        <v>0</v>
      </c>
      <c r="H7751">
        <v>1</v>
      </c>
      <c r="I7751">
        <v>2</v>
      </c>
      <c r="J7751">
        <f t="shared" si="133"/>
        <v>0</v>
      </c>
      <c r="K7751" s="8">
        <v>22</v>
      </c>
      <c r="L7751" s="8">
        <f>COUNTIFS($D$2:$D7751,D7751)</f>
        <v>212</v>
      </c>
    </row>
    <row r="7752" spans="1:12" x14ac:dyDescent="0.2">
      <c r="A7752" t="s">
        <v>1024</v>
      </c>
      <c r="B7752" s="2">
        <v>37268</v>
      </c>
      <c r="C7752">
        <v>41</v>
      </c>
      <c r="D7752" t="s">
        <v>759</v>
      </c>
      <c r="E7752">
        <v>48</v>
      </c>
      <c r="F7752" t="s">
        <v>765</v>
      </c>
      <c r="G7752">
        <v>1</v>
      </c>
      <c r="H7752">
        <v>4</v>
      </c>
      <c r="I7752">
        <v>1</v>
      </c>
      <c r="J7752">
        <f t="shared" si="133"/>
        <v>3</v>
      </c>
      <c r="K7752" s="8">
        <v>22</v>
      </c>
      <c r="L7752" s="8">
        <f>COUNTIFS($D$2:$D7752,D7752)</f>
        <v>300</v>
      </c>
    </row>
    <row r="7753" spans="1:12" x14ac:dyDescent="0.2">
      <c r="A7753" t="s">
        <v>1024</v>
      </c>
      <c r="B7753" s="2">
        <v>37268</v>
      </c>
      <c r="C7753">
        <v>48</v>
      </c>
      <c r="D7753" t="s">
        <v>765</v>
      </c>
      <c r="E7753">
        <v>41</v>
      </c>
      <c r="F7753" t="s">
        <v>759</v>
      </c>
      <c r="G7753">
        <v>0</v>
      </c>
      <c r="H7753">
        <v>1</v>
      </c>
      <c r="I7753">
        <v>4</v>
      </c>
      <c r="J7753">
        <f t="shared" si="133"/>
        <v>0</v>
      </c>
      <c r="K7753" s="8">
        <v>22</v>
      </c>
      <c r="L7753" s="8">
        <f>COUNTIFS($D$2:$D7753,D7753)</f>
        <v>98</v>
      </c>
    </row>
    <row r="7754" spans="1:12" x14ac:dyDescent="0.2">
      <c r="A7754" t="s">
        <v>1025</v>
      </c>
      <c r="B7754" s="2">
        <v>37268</v>
      </c>
      <c r="C7754">
        <v>40</v>
      </c>
      <c r="D7754" t="s">
        <v>758</v>
      </c>
      <c r="E7754">
        <v>14</v>
      </c>
      <c r="F7754" t="s">
        <v>27</v>
      </c>
      <c r="G7754">
        <v>1</v>
      </c>
      <c r="H7754">
        <v>2</v>
      </c>
      <c r="I7754">
        <v>2</v>
      </c>
      <c r="J7754">
        <f t="shared" si="133"/>
        <v>1</v>
      </c>
      <c r="K7754" s="8">
        <v>22</v>
      </c>
      <c r="L7754" s="8">
        <f>COUNTIFS($D$2:$D7754,D7754)</f>
        <v>98</v>
      </c>
    </row>
    <row r="7755" spans="1:12" x14ac:dyDescent="0.2">
      <c r="A7755" t="s">
        <v>1025</v>
      </c>
      <c r="B7755" s="2">
        <v>37268</v>
      </c>
      <c r="C7755">
        <v>14</v>
      </c>
      <c r="D7755" t="s">
        <v>27</v>
      </c>
      <c r="E7755">
        <v>40</v>
      </c>
      <c r="F7755" t="s">
        <v>758</v>
      </c>
      <c r="G7755">
        <v>0</v>
      </c>
      <c r="H7755">
        <v>2</v>
      </c>
      <c r="I7755">
        <v>2</v>
      </c>
      <c r="J7755">
        <f t="shared" si="133"/>
        <v>1</v>
      </c>
      <c r="K7755" s="8">
        <v>22</v>
      </c>
      <c r="L7755" s="8">
        <f>COUNTIFS($D$2:$D7755,D7755)</f>
        <v>376</v>
      </c>
    </row>
    <row r="7756" spans="1:12" x14ac:dyDescent="0.2">
      <c r="A7756" t="s">
        <v>1026</v>
      </c>
      <c r="B7756" s="2">
        <v>37268</v>
      </c>
      <c r="C7756">
        <v>16</v>
      </c>
      <c r="D7756" t="s">
        <v>37</v>
      </c>
      <c r="E7756">
        <v>31</v>
      </c>
      <c r="F7756" t="s">
        <v>447</v>
      </c>
      <c r="G7756">
        <v>1</v>
      </c>
      <c r="H7756">
        <v>1</v>
      </c>
      <c r="I7756">
        <v>0</v>
      </c>
      <c r="J7756">
        <f t="shared" si="133"/>
        <v>3</v>
      </c>
      <c r="K7756" s="8">
        <v>22</v>
      </c>
      <c r="L7756" s="8">
        <f>COUNTIFS($D$2:$D7756,D7756)</f>
        <v>376</v>
      </c>
    </row>
    <row r="7757" spans="1:12" x14ac:dyDescent="0.2">
      <c r="A7757" t="s">
        <v>1026</v>
      </c>
      <c r="B7757" s="2">
        <v>37268</v>
      </c>
      <c r="C7757">
        <v>31</v>
      </c>
      <c r="D7757" t="s">
        <v>447</v>
      </c>
      <c r="E7757">
        <v>16</v>
      </c>
      <c r="F7757" t="s">
        <v>37</v>
      </c>
      <c r="G7757">
        <v>0</v>
      </c>
      <c r="H7757">
        <v>0</v>
      </c>
      <c r="I7757">
        <v>1</v>
      </c>
      <c r="J7757">
        <f t="shared" si="133"/>
        <v>0</v>
      </c>
      <c r="K7757" s="8">
        <v>22</v>
      </c>
      <c r="L7757" s="8">
        <f>COUNTIFS($D$2:$D7757,D7757)</f>
        <v>136</v>
      </c>
    </row>
    <row r="7758" spans="1:12" x14ac:dyDescent="0.2">
      <c r="A7758" t="s">
        <v>1027</v>
      </c>
      <c r="B7758" s="2">
        <v>37268</v>
      </c>
      <c r="C7758">
        <v>36</v>
      </c>
      <c r="D7758" t="s">
        <v>25</v>
      </c>
      <c r="E7758">
        <v>34</v>
      </c>
      <c r="F7758" t="s">
        <v>445</v>
      </c>
      <c r="G7758">
        <v>1</v>
      </c>
      <c r="H7758">
        <v>2</v>
      </c>
      <c r="I7758">
        <v>1</v>
      </c>
      <c r="J7758">
        <f t="shared" si="133"/>
        <v>3</v>
      </c>
      <c r="K7758" s="8">
        <v>21</v>
      </c>
      <c r="L7758" s="8">
        <f>COUNTIFS($D$2:$D7758,D7758)</f>
        <v>21</v>
      </c>
    </row>
    <row r="7759" spans="1:12" x14ac:dyDescent="0.2">
      <c r="A7759" t="s">
        <v>1027</v>
      </c>
      <c r="B7759" s="2">
        <v>37268</v>
      </c>
      <c r="C7759">
        <v>34</v>
      </c>
      <c r="D7759" t="s">
        <v>445</v>
      </c>
      <c r="E7759">
        <v>36</v>
      </c>
      <c r="F7759" t="s">
        <v>25</v>
      </c>
      <c r="G7759">
        <v>0</v>
      </c>
      <c r="H7759">
        <v>1</v>
      </c>
      <c r="I7759">
        <v>2</v>
      </c>
      <c r="J7759">
        <f t="shared" si="133"/>
        <v>0</v>
      </c>
      <c r="K7759" s="8">
        <v>21</v>
      </c>
      <c r="L7759" s="8">
        <f>COUNTIFS($D$2:$D7759,D7759)</f>
        <v>253</v>
      </c>
    </row>
    <row r="7760" spans="1:12" x14ac:dyDescent="0.2">
      <c r="A7760" t="s">
        <v>1028</v>
      </c>
      <c r="B7760" s="2">
        <v>37268</v>
      </c>
      <c r="C7760">
        <v>50</v>
      </c>
      <c r="D7760" t="s">
        <v>767</v>
      </c>
      <c r="E7760">
        <v>26</v>
      </c>
      <c r="F7760" t="s">
        <v>17</v>
      </c>
      <c r="G7760">
        <v>1</v>
      </c>
      <c r="H7760">
        <v>2</v>
      </c>
      <c r="I7760">
        <v>1</v>
      </c>
      <c r="J7760">
        <f t="shared" si="133"/>
        <v>3</v>
      </c>
      <c r="K7760" s="8">
        <v>22</v>
      </c>
      <c r="L7760" s="8">
        <f>COUNTIFS($D$2:$D7760,D7760)</f>
        <v>186</v>
      </c>
    </row>
    <row r="7761" spans="1:12" x14ac:dyDescent="0.2">
      <c r="A7761" t="s">
        <v>1028</v>
      </c>
      <c r="B7761" s="2">
        <v>37268</v>
      </c>
      <c r="C7761">
        <v>26</v>
      </c>
      <c r="D7761" t="s">
        <v>17</v>
      </c>
      <c r="E7761">
        <v>50</v>
      </c>
      <c r="F7761" t="s">
        <v>767</v>
      </c>
      <c r="G7761">
        <v>0</v>
      </c>
      <c r="H7761">
        <v>1</v>
      </c>
      <c r="I7761">
        <v>2</v>
      </c>
      <c r="J7761">
        <f t="shared" si="133"/>
        <v>0</v>
      </c>
      <c r="K7761" s="8">
        <v>22</v>
      </c>
      <c r="L7761" s="8">
        <f>COUNTIFS($D$2:$D7761,D7761)</f>
        <v>376</v>
      </c>
    </row>
    <row r="7762" spans="1:12" x14ac:dyDescent="0.2">
      <c r="A7762" t="s">
        <v>1029</v>
      </c>
      <c r="B7762" s="2">
        <v>37268</v>
      </c>
      <c r="C7762">
        <v>22</v>
      </c>
      <c r="D7762" t="s">
        <v>15</v>
      </c>
      <c r="E7762">
        <v>49</v>
      </c>
      <c r="F7762" t="s">
        <v>766</v>
      </c>
      <c r="G7762">
        <v>1</v>
      </c>
      <c r="H7762">
        <v>3</v>
      </c>
      <c r="I7762">
        <v>1</v>
      </c>
      <c r="J7762">
        <f t="shared" si="133"/>
        <v>3</v>
      </c>
      <c r="K7762" s="8">
        <v>22</v>
      </c>
      <c r="L7762" s="8">
        <f>COUNTIFS($D$2:$D7762,D7762)</f>
        <v>334</v>
      </c>
    </row>
    <row r="7763" spans="1:12" x14ac:dyDescent="0.2">
      <c r="A7763" t="s">
        <v>1029</v>
      </c>
      <c r="B7763" s="2">
        <v>37268</v>
      </c>
      <c r="C7763">
        <v>49</v>
      </c>
      <c r="D7763" t="s">
        <v>766</v>
      </c>
      <c r="E7763">
        <v>22</v>
      </c>
      <c r="F7763" t="s">
        <v>15</v>
      </c>
      <c r="G7763">
        <v>0</v>
      </c>
      <c r="H7763">
        <v>1</v>
      </c>
      <c r="I7763">
        <v>3</v>
      </c>
      <c r="J7763">
        <f t="shared" si="133"/>
        <v>0</v>
      </c>
      <c r="K7763" s="8">
        <v>22</v>
      </c>
      <c r="L7763" s="8">
        <f>COUNTIFS($D$2:$D7763,D7763)</f>
        <v>376</v>
      </c>
    </row>
    <row r="7764" spans="1:12" x14ac:dyDescent="0.2">
      <c r="A7764" t="s">
        <v>1030</v>
      </c>
      <c r="B7764" s="2">
        <v>37268</v>
      </c>
      <c r="C7764">
        <v>29</v>
      </c>
      <c r="D7764" t="s">
        <v>42</v>
      </c>
      <c r="E7764">
        <v>18</v>
      </c>
      <c r="F7764" t="s">
        <v>12</v>
      </c>
      <c r="G7764">
        <v>1</v>
      </c>
      <c r="H7764">
        <v>1</v>
      </c>
      <c r="I7764">
        <v>0</v>
      </c>
      <c r="J7764">
        <f t="shared" si="133"/>
        <v>3</v>
      </c>
      <c r="K7764" s="8">
        <v>22</v>
      </c>
      <c r="L7764" s="8">
        <f>COUNTIFS($D$2:$D7764,D7764)</f>
        <v>334</v>
      </c>
    </row>
    <row r="7765" spans="1:12" x14ac:dyDescent="0.2">
      <c r="A7765" t="s">
        <v>1030</v>
      </c>
      <c r="B7765" s="2">
        <v>37268</v>
      </c>
      <c r="C7765">
        <v>18</v>
      </c>
      <c r="D7765" t="s">
        <v>12</v>
      </c>
      <c r="E7765">
        <v>29</v>
      </c>
      <c r="F7765" t="s">
        <v>42</v>
      </c>
      <c r="G7765">
        <v>0</v>
      </c>
      <c r="H7765">
        <v>0</v>
      </c>
      <c r="I7765">
        <v>1</v>
      </c>
      <c r="J7765">
        <f t="shared" si="133"/>
        <v>0</v>
      </c>
      <c r="K7765" s="8">
        <v>21</v>
      </c>
      <c r="L7765" s="8">
        <f>COUNTIFS($D$2:$D7765,D7765)</f>
        <v>253</v>
      </c>
    </row>
    <row r="7766" spans="1:12" x14ac:dyDescent="0.2">
      <c r="A7766" t="s">
        <v>1031</v>
      </c>
      <c r="B7766" s="2">
        <v>37269</v>
      </c>
      <c r="C7766">
        <v>10</v>
      </c>
      <c r="D7766" t="s">
        <v>47</v>
      </c>
      <c r="E7766">
        <v>19</v>
      </c>
      <c r="F7766" t="s">
        <v>40</v>
      </c>
      <c r="G7766">
        <v>1</v>
      </c>
      <c r="H7766">
        <v>1</v>
      </c>
      <c r="I7766">
        <v>1</v>
      </c>
      <c r="J7766">
        <f t="shared" si="133"/>
        <v>1</v>
      </c>
      <c r="K7766" s="8">
        <v>21</v>
      </c>
      <c r="L7766" s="8">
        <f>COUNTIFS($D$2:$D7766,D7766)</f>
        <v>375</v>
      </c>
    </row>
    <row r="7767" spans="1:12" x14ac:dyDescent="0.2">
      <c r="A7767" t="s">
        <v>1031</v>
      </c>
      <c r="B7767" s="2">
        <v>37269</v>
      </c>
      <c r="C7767">
        <v>19</v>
      </c>
      <c r="D7767" t="s">
        <v>40</v>
      </c>
      <c r="E7767">
        <v>10</v>
      </c>
      <c r="F7767" t="s">
        <v>47</v>
      </c>
      <c r="G7767">
        <v>0</v>
      </c>
      <c r="H7767">
        <v>1</v>
      </c>
      <c r="I7767">
        <v>1</v>
      </c>
      <c r="J7767">
        <f t="shared" si="133"/>
        <v>1</v>
      </c>
      <c r="K7767" s="8">
        <v>22</v>
      </c>
      <c r="L7767" s="8">
        <f>COUNTIFS($D$2:$D7767,D7767)</f>
        <v>376</v>
      </c>
    </row>
    <row r="7768" spans="1:12" x14ac:dyDescent="0.2">
      <c r="A7768" t="s">
        <v>1032</v>
      </c>
      <c r="B7768" s="2">
        <v>37269</v>
      </c>
      <c r="C7768">
        <v>23</v>
      </c>
      <c r="D7768" t="s">
        <v>50</v>
      </c>
      <c r="E7768">
        <v>21</v>
      </c>
      <c r="F7768" t="s">
        <v>10</v>
      </c>
      <c r="G7768">
        <v>1</v>
      </c>
      <c r="H7768">
        <v>1</v>
      </c>
      <c r="I7768">
        <v>3</v>
      </c>
      <c r="J7768">
        <f t="shared" si="133"/>
        <v>0</v>
      </c>
      <c r="K7768" s="8">
        <v>22</v>
      </c>
      <c r="L7768" s="8">
        <f>COUNTIFS($D$2:$D7768,D7768)</f>
        <v>376</v>
      </c>
    </row>
    <row r="7769" spans="1:12" x14ac:dyDescent="0.2">
      <c r="A7769" t="s">
        <v>1032</v>
      </c>
      <c r="B7769" s="2">
        <v>37269</v>
      </c>
      <c r="C7769">
        <v>21</v>
      </c>
      <c r="D7769" t="s">
        <v>10</v>
      </c>
      <c r="E7769">
        <v>23</v>
      </c>
      <c r="F7769" t="s">
        <v>50</v>
      </c>
      <c r="G7769">
        <v>0</v>
      </c>
      <c r="H7769">
        <v>3</v>
      </c>
      <c r="I7769">
        <v>1</v>
      </c>
      <c r="J7769">
        <f t="shared" si="133"/>
        <v>3</v>
      </c>
      <c r="K7769" s="8">
        <v>22</v>
      </c>
      <c r="L7769" s="8">
        <f>COUNTIFS($D$2:$D7769,D7769)</f>
        <v>376</v>
      </c>
    </row>
    <row r="7770" spans="1:12" x14ac:dyDescent="0.2">
      <c r="A7770" t="s">
        <v>1033</v>
      </c>
      <c r="B7770" s="2">
        <v>37275</v>
      </c>
      <c r="C7770">
        <v>46</v>
      </c>
      <c r="D7770" t="s">
        <v>763</v>
      </c>
      <c r="E7770">
        <v>50</v>
      </c>
      <c r="F7770" t="s">
        <v>767</v>
      </c>
      <c r="G7770">
        <v>1</v>
      </c>
      <c r="H7770">
        <v>1</v>
      </c>
      <c r="I7770">
        <v>3</v>
      </c>
      <c r="J7770">
        <f t="shared" si="133"/>
        <v>0</v>
      </c>
      <c r="K7770" s="8">
        <v>23</v>
      </c>
      <c r="L7770" s="8">
        <f>COUNTIFS($D$2:$D7770,D7770)</f>
        <v>213</v>
      </c>
    </row>
    <row r="7771" spans="1:12" x14ac:dyDescent="0.2">
      <c r="A7771" t="s">
        <v>1033</v>
      </c>
      <c r="B7771" s="2">
        <v>37275</v>
      </c>
      <c r="C7771">
        <v>50</v>
      </c>
      <c r="D7771" t="s">
        <v>767</v>
      </c>
      <c r="E7771">
        <v>46</v>
      </c>
      <c r="F7771" t="s">
        <v>763</v>
      </c>
      <c r="G7771">
        <v>0</v>
      </c>
      <c r="H7771">
        <v>3</v>
      </c>
      <c r="I7771">
        <v>1</v>
      </c>
      <c r="J7771">
        <f t="shared" si="133"/>
        <v>3</v>
      </c>
      <c r="K7771" s="8">
        <v>23</v>
      </c>
      <c r="L7771" s="8">
        <f>COUNTIFS($D$2:$D7771,D7771)</f>
        <v>187</v>
      </c>
    </row>
    <row r="7772" spans="1:12" x14ac:dyDescent="0.2">
      <c r="A7772" t="s">
        <v>1034</v>
      </c>
      <c r="B7772" s="2">
        <v>37275</v>
      </c>
      <c r="C7772">
        <v>18</v>
      </c>
      <c r="D7772" t="s">
        <v>12</v>
      </c>
      <c r="E7772">
        <v>22</v>
      </c>
      <c r="F7772" t="s">
        <v>15</v>
      </c>
      <c r="G7772">
        <v>1</v>
      </c>
      <c r="H7772">
        <v>0</v>
      </c>
      <c r="I7772">
        <v>0</v>
      </c>
      <c r="J7772">
        <f t="shared" si="133"/>
        <v>1</v>
      </c>
      <c r="K7772" s="8">
        <v>22</v>
      </c>
      <c r="L7772" s="8">
        <f>COUNTIFS($D$2:$D7772,D7772)</f>
        <v>254</v>
      </c>
    </row>
    <row r="7773" spans="1:12" x14ac:dyDescent="0.2">
      <c r="A7773" t="s">
        <v>1034</v>
      </c>
      <c r="B7773" s="2">
        <v>37275</v>
      </c>
      <c r="C7773">
        <v>22</v>
      </c>
      <c r="D7773" t="s">
        <v>15</v>
      </c>
      <c r="E7773">
        <v>18</v>
      </c>
      <c r="F7773" t="s">
        <v>12</v>
      </c>
      <c r="G7773">
        <v>0</v>
      </c>
      <c r="H7773">
        <v>0</v>
      </c>
      <c r="I7773">
        <v>0</v>
      </c>
      <c r="J7773">
        <f t="shared" si="133"/>
        <v>1</v>
      </c>
      <c r="K7773" s="8">
        <v>23</v>
      </c>
      <c r="L7773" s="8">
        <f>COUNTIFS($D$2:$D7773,D7773)</f>
        <v>335</v>
      </c>
    </row>
    <row r="7774" spans="1:12" x14ac:dyDescent="0.2">
      <c r="A7774" t="s">
        <v>1035</v>
      </c>
      <c r="B7774" s="2">
        <v>37275</v>
      </c>
      <c r="C7774">
        <v>19</v>
      </c>
      <c r="D7774" t="s">
        <v>40</v>
      </c>
      <c r="E7774">
        <v>23</v>
      </c>
      <c r="F7774" t="s">
        <v>50</v>
      </c>
      <c r="G7774">
        <v>1</v>
      </c>
      <c r="H7774">
        <v>1</v>
      </c>
      <c r="I7774">
        <v>1</v>
      </c>
      <c r="J7774">
        <f t="shared" si="133"/>
        <v>1</v>
      </c>
      <c r="K7774" s="8">
        <v>23</v>
      </c>
      <c r="L7774" s="8">
        <f>COUNTIFS($D$2:$D7774,D7774)</f>
        <v>377</v>
      </c>
    </row>
    <row r="7775" spans="1:12" x14ac:dyDescent="0.2">
      <c r="A7775" t="s">
        <v>1035</v>
      </c>
      <c r="B7775" s="2">
        <v>37275</v>
      </c>
      <c r="C7775">
        <v>23</v>
      </c>
      <c r="D7775" t="s">
        <v>50</v>
      </c>
      <c r="E7775">
        <v>19</v>
      </c>
      <c r="F7775" t="s">
        <v>40</v>
      </c>
      <c r="G7775">
        <v>0</v>
      </c>
      <c r="H7775">
        <v>1</v>
      </c>
      <c r="I7775">
        <v>1</v>
      </c>
      <c r="J7775">
        <f t="shared" si="133"/>
        <v>1</v>
      </c>
      <c r="K7775" s="8">
        <v>23</v>
      </c>
      <c r="L7775" s="8">
        <f>COUNTIFS($D$2:$D7775,D7775)</f>
        <v>377</v>
      </c>
    </row>
    <row r="7776" spans="1:12" x14ac:dyDescent="0.2">
      <c r="A7776" t="s">
        <v>1036</v>
      </c>
      <c r="B7776" s="2">
        <v>37275</v>
      </c>
      <c r="C7776">
        <v>21</v>
      </c>
      <c r="D7776" t="s">
        <v>10</v>
      </c>
      <c r="E7776">
        <v>41</v>
      </c>
      <c r="F7776" t="s">
        <v>759</v>
      </c>
      <c r="G7776">
        <v>1</v>
      </c>
      <c r="H7776">
        <v>2</v>
      </c>
      <c r="I7776">
        <v>1</v>
      </c>
      <c r="J7776">
        <f t="shared" si="133"/>
        <v>3</v>
      </c>
      <c r="K7776" s="8">
        <v>23</v>
      </c>
      <c r="L7776" s="8">
        <f>COUNTIFS($D$2:$D7776,D7776)</f>
        <v>377</v>
      </c>
    </row>
    <row r="7777" spans="1:12" x14ac:dyDescent="0.2">
      <c r="A7777" t="s">
        <v>1036</v>
      </c>
      <c r="B7777" s="2">
        <v>37275</v>
      </c>
      <c r="C7777">
        <v>41</v>
      </c>
      <c r="D7777" t="s">
        <v>759</v>
      </c>
      <c r="E7777">
        <v>21</v>
      </c>
      <c r="F7777" t="s">
        <v>10</v>
      </c>
      <c r="G7777">
        <v>0</v>
      </c>
      <c r="H7777">
        <v>1</v>
      </c>
      <c r="I7777">
        <v>2</v>
      </c>
      <c r="J7777">
        <f t="shared" si="133"/>
        <v>0</v>
      </c>
      <c r="K7777" s="8">
        <v>23</v>
      </c>
      <c r="L7777" s="8">
        <f>COUNTIFS($D$2:$D7777,D7777)</f>
        <v>301</v>
      </c>
    </row>
    <row r="7778" spans="1:12" x14ac:dyDescent="0.2">
      <c r="A7778" t="s">
        <v>1037</v>
      </c>
      <c r="B7778" s="2">
        <v>37275</v>
      </c>
      <c r="C7778">
        <v>34</v>
      </c>
      <c r="D7778" t="s">
        <v>445</v>
      </c>
      <c r="E7778">
        <v>40</v>
      </c>
      <c r="F7778" t="s">
        <v>758</v>
      </c>
      <c r="G7778">
        <v>1</v>
      </c>
      <c r="H7778">
        <v>1</v>
      </c>
      <c r="I7778">
        <v>1</v>
      </c>
      <c r="J7778">
        <f t="shared" si="133"/>
        <v>1</v>
      </c>
      <c r="K7778" s="8">
        <v>22</v>
      </c>
      <c r="L7778" s="8">
        <f>COUNTIFS($D$2:$D7778,D7778)</f>
        <v>254</v>
      </c>
    </row>
    <row r="7779" spans="1:12" x14ac:dyDescent="0.2">
      <c r="A7779" t="s">
        <v>1037</v>
      </c>
      <c r="B7779" s="2">
        <v>37275</v>
      </c>
      <c r="C7779">
        <v>40</v>
      </c>
      <c r="D7779" t="s">
        <v>758</v>
      </c>
      <c r="E7779">
        <v>34</v>
      </c>
      <c r="F7779" t="s">
        <v>445</v>
      </c>
      <c r="G7779">
        <v>0</v>
      </c>
      <c r="H7779">
        <v>1</v>
      </c>
      <c r="I7779">
        <v>1</v>
      </c>
      <c r="J7779">
        <f t="shared" si="133"/>
        <v>1</v>
      </c>
      <c r="K7779" s="8">
        <v>23</v>
      </c>
      <c r="L7779" s="8">
        <f>COUNTIFS($D$2:$D7779,D7779)</f>
        <v>99</v>
      </c>
    </row>
    <row r="7780" spans="1:12" x14ac:dyDescent="0.2">
      <c r="A7780" t="s">
        <v>1038</v>
      </c>
      <c r="B7780" s="2">
        <v>37275</v>
      </c>
      <c r="C7780">
        <v>31</v>
      </c>
      <c r="D7780" t="s">
        <v>447</v>
      </c>
      <c r="E7780">
        <v>36</v>
      </c>
      <c r="F7780" t="s">
        <v>25</v>
      </c>
      <c r="G7780">
        <v>1</v>
      </c>
      <c r="H7780">
        <v>1</v>
      </c>
      <c r="I7780">
        <v>1</v>
      </c>
      <c r="J7780">
        <f t="shared" si="133"/>
        <v>1</v>
      </c>
      <c r="K7780" s="8">
        <v>23</v>
      </c>
      <c r="L7780" s="8">
        <f>COUNTIFS($D$2:$D7780,D7780)</f>
        <v>137</v>
      </c>
    </row>
    <row r="7781" spans="1:12" x14ac:dyDescent="0.2">
      <c r="A7781" t="s">
        <v>1038</v>
      </c>
      <c r="B7781" s="2">
        <v>37275</v>
      </c>
      <c r="C7781">
        <v>36</v>
      </c>
      <c r="D7781" t="s">
        <v>25</v>
      </c>
      <c r="E7781">
        <v>31</v>
      </c>
      <c r="F7781" t="s">
        <v>447</v>
      </c>
      <c r="G7781">
        <v>0</v>
      </c>
      <c r="H7781">
        <v>1</v>
      </c>
      <c r="I7781">
        <v>1</v>
      </c>
      <c r="J7781">
        <f t="shared" si="133"/>
        <v>1</v>
      </c>
      <c r="K7781" s="8">
        <v>22</v>
      </c>
      <c r="L7781" s="8">
        <f>COUNTIFS($D$2:$D7781,D7781)</f>
        <v>22</v>
      </c>
    </row>
    <row r="7782" spans="1:12" x14ac:dyDescent="0.2">
      <c r="A7782" t="s">
        <v>1039</v>
      </c>
      <c r="B7782" s="2">
        <v>37275</v>
      </c>
      <c r="C7782">
        <v>26</v>
      </c>
      <c r="D7782" t="s">
        <v>17</v>
      </c>
      <c r="E7782">
        <v>16</v>
      </c>
      <c r="F7782" t="s">
        <v>37</v>
      </c>
      <c r="G7782">
        <v>1</v>
      </c>
      <c r="H7782">
        <v>1</v>
      </c>
      <c r="I7782">
        <v>1</v>
      </c>
      <c r="J7782">
        <f t="shared" si="133"/>
        <v>1</v>
      </c>
      <c r="K7782" s="8">
        <v>23</v>
      </c>
      <c r="L7782" s="8">
        <f>COUNTIFS($D$2:$D7782,D7782)</f>
        <v>377</v>
      </c>
    </row>
    <row r="7783" spans="1:12" x14ac:dyDescent="0.2">
      <c r="A7783" t="s">
        <v>1039</v>
      </c>
      <c r="B7783" s="2">
        <v>37275</v>
      </c>
      <c r="C7783">
        <v>16</v>
      </c>
      <c r="D7783" t="s">
        <v>37</v>
      </c>
      <c r="E7783">
        <v>26</v>
      </c>
      <c r="F7783" t="s">
        <v>17</v>
      </c>
      <c r="G7783">
        <v>0</v>
      </c>
      <c r="H7783">
        <v>1</v>
      </c>
      <c r="I7783">
        <v>1</v>
      </c>
      <c r="J7783">
        <f t="shared" si="133"/>
        <v>1</v>
      </c>
      <c r="K7783" s="8">
        <v>23</v>
      </c>
      <c r="L7783" s="8">
        <f>COUNTIFS($D$2:$D7783,D7783)</f>
        <v>377</v>
      </c>
    </row>
    <row r="7784" spans="1:12" x14ac:dyDescent="0.2">
      <c r="A7784" t="s">
        <v>1040</v>
      </c>
      <c r="B7784" s="2">
        <v>37276</v>
      </c>
      <c r="C7784">
        <v>14</v>
      </c>
      <c r="D7784" t="s">
        <v>27</v>
      </c>
      <c r="E7784">
        <v>29</v>
      </c>
      <c r="F7784" t="s">
        <v>42</v>
      </c>
      <c r="G7784">
        <v>1</v>
      </c>
      <c r="H7784">
        <v>5</v>
      </c>
      <c r="I7784">
        <v>1</v>
      </c>
      <c r="J7784">
        <f t="shared" si="133"/>
        <v>3</v>
      </c>
      <c r="K7784" s="8">
        <v>23</v>
      </c>
      <c r="L7784" s="8">
        <f>COUNTIFS($D$2:$D7784,D7784)</f>
        <v>377</v>
      </c>
    </row>
    <row r="7785" spans="1:12" x14ac:dyDescent="0.2">
      <c r="A7785" t="s">
        <v>1040</v>
      </c>
      <c r="B7785" s="2">
        <v>37276</v>
      </c>
      <c r="C7785">
        <v>29</v>
      </c>
      <c r="D7785" t="s">
        <v>42</v>
      </c>
      <c r="E7785">
        <v>14</v>
      </c>
      <c r="F7785" t="s">
        <v>27</v>
      </c>
      <c r="G7785">
        <v>0</v>
      </c>
      <c r="H7785">
        <v>1</v>
      </c>
      <c r="I7785">
        <v>5</v>
      </c>
      <c r="J7785">
        <f t="shared" si="133"/>
        <v>0</v>
      </c>
      <c r="K7785" s="8">
        <v>23</v>
      </c>
      <c r="L7785" s="8">
        <f>COUNTIFS($D$2:$D7785,D7785)</f>
        <v>335</v>
      </c>
    </row>
    <row r="7786" spans="1:12" x14ac:dyDescent="0.2">
      <c r="A7786" t="s">
        <v>1041</v>
      </c>
      <c r="B7786" s="2">
        <v>37276</v>
      </c>
      <c r="C7786">
        <v>49</v>
      </c>
      <c r="D7786" t="s">
        <v>766</v>
      </c>
      <c r="E7786">
        <v>10</v>
      </c>
      <c r="F7786" t="s">
        <v>47</v>
      </c>
      <c r="G7786">
        <v>1</v>
      </c>
      <c r="H7786">
        <v>1</v>
      </c>
      <c r="I7786">
        <v>1</v>
      </c>
      <c r="J7786">
        <f t="shared" si="133"/>
        <v>1</v>
      </c>
      <c r="K7786" s="8">
        <v>23</v>
      </c>
      <c r="L7786" s="8">
        <f>COUNTIFS($D$2:$D7786,D7786)</f>
        <v>377</v>
      </c>
    </row>
    <row r="7787" spans="1:12" x14ac:dyDescent="0.2">
      <c r="A7787" t="s">
        <v>1041</v>
      </c>
      <c r="B7787" s="2">
        <v>37276</v>
      </c>
      <c r="C7787">
        <v>10</v>
      </c>
      <c r="D7787" t="s">
        <v>47</v>
      </c>
      <c r="E7787">
        <v>49</v>
      </c>
      <c r="F7787" t="s">
        <v>766</v>
      </c>
      <c r="G7787">
        <v>0</v>
      </c>
      <c r="H7787">
        <v>1</v>
      </c>
      <c r="I7787">
        <v>1</v>
      </c>
      <c r="J7787">
        <f t="shared" si="133"/>
        <v>1</v>
      </c>
      <c r="K7787" s="8">
        <v>22</v>
      </c>
      <c r="L7787" s="8">
        <f>COUNTIFS($D$2:$D7787,D7787)</f>
        <v>376</v>
      </c>
    </row>
    <row r="7788" spans="1:12" x14ac:dyDescent="0.2">
      <c r="A7788" t="s">
        <v>1042</v>
      </c>
      <c r="B7788" s="2">
        <v>37277</v>
      </c>
      <c r="C7788">
        <v>48</v>
      </c>
      <c r="D7788" t="s">
        <v>765</v>
      </c>
      <c r="E7788">
        <v>32</v>
      </c>
      <c r="F7788" t="s">
        <v>559</v>
      </c>
      <c r="G7788">
        <v>1</v>
      </c>
      <c r="H7788">
        <v>1</v>
      </c>
      <c r="I7788">
        <v>2</v>
      </c>
      <c r="J7788">
        <f t="shared" si="133"/>
        <v>0</v>
      </c>
      <c r="K7788" s="8">
        <v>23</v>
      </c>
      <c r="L7788" s="8">
        <f>COUNTIFS($D$2:$D7788,D7788)</f>
        <v>99</v>
      </c>
    </row>
    <row r="7789" spans="1:12" x14ac:dyDescent="0.2">
      <c r="A7789" t="s">
        <v>1042</v>
      </c>
      <c r="B7789" s="2">
        <v>37277</v>
      </c>
      <c r="C7789">
        <v>32</v>
      </c>
      <c r="D7789" t="s">
        <v>559</v>
      </c>
      <c r="E7789">
        <v>48</v>
      </c>
      <c r="F7789" t="s">
        <v>765</v>
      </c>
      <c r="G7789">
        <v>0</v>
      </c>
      <c r="H7789">
        <v>2</v>
      </c>
      <c r="I7789">
        <v>1</v>
      </c>
      <c r="J7789">
        <f t="shared" si="133"/>
        <v>3</v>
      </c>
      <c r="K7789" s="8">
        <v>23</v>
      </c>
      <c r="L7789" s="8">
        <f>COUNTIFS($D$2:$D7789,D7789)</f>
        <v>377</v>
      </c>
    </row>
    <row r="7790" spans="1:12" x14ac:dyDescent="0.2">
      <c r="A7790" t="s">
        <v>1043</v>
      </c>
      <c r="B7790" s="2">
        <v>37278</v>
      </c>
      <c r="C7790">
        <v>21</v>
      </c>
      <c r="D7790" t="s">
        <v>10</v>
      </c>
      <c r="E7790">
        <v>19</v>
      </c>
      <c r="F7790" t="s">
        <v>40</v>
      </c>
      <c r="G7790">
        <v>1</v>
      </c>
      <c r="H7790">
        <v>0</v>
      </c>
      <c r="I7790">
        <v>1</v>
      </c>
      <c r="J7790">
        <f t="shared" si="133"/>
        <v>0</v>
      </c>
      <c r="K7790" s="8">
        <v>24</v>
      </c>
      <c r="L7790" s="8">
        <f>COUNTIFS($D$2:$D7790,D7790)</f>
        <v>378</v>
      </c>
    </row>
    <row r="7791" spans="1:12" x14ac:dyDescent="0.2">
      <c r="A7791" t="s">
        <v>1043</v>
      </c>
      <c r="B7791" s="2">
        <v>37278</v>
      </c>
      <c r="C7791">
        <v>19</v>
      </c>
      <c r="D7791" t="s">
        <v>40</v>
      </c>
      <c r="E7791">
        <v>21</v>
      </c>
      <c r="F7791" t="s">
        <v>10</v>
      </c>
      <c r="G7791">
        <v>0</v>
      </c>
      <c r="H7791">
        <v>1</v>
      </c>
      <c r="I7791">
        <v>0</v>
      </c>
      <c r="J7791">
        <f t="shared" si="133"/>
        <v>3</v>
      </c>
      <c r="K7791" s="8">
        <v>24</v>
      </c>
      <c r="L7791" s="8">
        <f>COUNTIFS($D$2:$D7791,D7791)</f>
        <v>378</v>
      </c>
    </row>
    <row r="7792" spans="1:12" x14ac:dyDescent="0.2">
      <c r="A7792" t="s">
        <v>1044</v>
      </c>
      <c r="B7792" s="2">
        <v>37279</v>
      </c>
      <c r="C7792">
        <v>18</v>
      </c>
      <c r="D7792" t="s">
        <v>12</v>
      </c>
      <c r="E7792">
        <v>10</v>
      </c>
      <c r="F7792" t="s">
        <v>47</v>
      </c>
      <c r="G7792">
        <v>1</v>
      </c>
      <c r="H7792">
        <v>1</v>
      </c>
      <c r="I7792">
        <v>3</v>
      </c>
      <c r="J7792">
        <f t="shared" si="133"/>
        <v>0</v>
      </c>
      <c r="K7792" s="8">
        <v>23</v>
      </c>
      <c r="L7792" s="8">
        <f>COUNTIFS($D$2:$D7792,D7792)</f>
        <v>255</v>
      </c>
    </row>
    <row r="7793" spans="1:12" x14ac:dyDescent="0.2">
      <c r="A7793" t="s">
        <v>1044</v>
      </c>
      <c r="B7793" s="2">
        <v>37279</v>
      </c>
      <c r="C7793">
        <v>10</v>
      </c>
      <c r="D7793" t="s">
        <v>47</v>
      </c>
      <c r="E7793">
        <v>18</v>
      </c>
      <c r="F7793" t="s">
        <v>12</v>
      </c>
      <c r="G7793">
        <v>0</v>
      </c>
      <c r="H7793">
        <v>3</v>
      </c>
      <c r="I7793">
        <v>1</v>
      </c>
      <c r="J7793">
        <f t="shared" si="133"/>
        <v>3</v>
      </c>
      <c r="K7793" s="8">
        <v>23</v>
      </c>
      <c r="L7793" s="8">
        <f>COUNTIFS($D$2:$D7793,D7793)</f>
        <v>377</v>
      </c>
    </row>
    <row r="7794" spans="1:12" x14ac:dyDescent="0.2">
      <c r="A7794" t="s">
        <v>1045</v>
      </c>
      <c r="B7794" s="2">
        <v>37285</v>
      </c>
      <c r="C7794">
        <v>40</v>
      </c>
      <c r="D7794" t="s">
        <v>758</v>
      </c>
      <c r="E7794">
        <v>21</v>
      </c>
      <c r="F7794" t="s">
        <v>10</v>
      </c>
      <c r="G7794">
        <v>1</v>
      </c>
      <c r="H7794">
        <v>0</v>
      </c>
      <c r="I7794">
        <v>4</v>
      </c>
      <c r="J7794">
        <f t="shared" si="133"/>
        <v>0</v>
      </c>
      <c r="K7794" s="8">
        <v>24</v>
      </c>
      <c r="L7794" s="8">
        <f>COUNTIFS($D$2:$D7794,D7794)</f>
        <v>100</v>
      </c>
    </row>
    <row r="7795" spans="1:12" x14ac:dyDescent="0.2">
      <c r="A7795" t="s">
        <v>1045</v>
      </c>
      <c r="B7795" s="2">
        <v>37285</v>
      </c>
      <c r="C7795">
        <v>21</v>
      </c>
      <c r="D7795" t="s">
        <v>10</v>
      </c>
      <c r="E7795">
        <v>40</v>
      </c>
      <c r="F7795" t="s">
        <v>758</v>
      </c>
      <c r="G7795">
        <v>0</v>
      </c>
      <c r="H7795">
        <v>4</v>
      </c>
      <c r="I7795">
        <v>0</v>
      </c>
      <c r="J7795">
        <f t="shared" si="133"/>
        <v>3</v>
      </c>
      <c r="K7795" s="8">
        <v>25</v>
      </c>
      <c r="L7795" s="8">
        <f>COUNTIFS($D$2:$D7795,D7795)</f>
        <v>379</v>
      </c>
    </row>
    <row r="7796" spans="1:12" x14ac:dyDescent="0.2">
      <c r="A7796" t="s">
        <v>1046</v>
      </c>
      <c r="B7796" s="2">
        <v>37285</v>
      </c>
      <c r="C7796">
        <v>48</v>
      </c>
      <c r="D7796" t="s">
        <v>765</v>
      </c>
      <c r="E7796">
        <v>46</v>
      </c>
      <c r="F7796" t="s">
        <v>763</v>
      </c>
      <c r="G7796">
        <v>1</v>
      </c>
      <c r="H7796">
        <v>1</v>
      </c>
      <c r="I7796">
        <v>0</v>
      </c>
      <c r="J7796">
        <f t="shared" si="133"/>
        <v>3</v>
      </c>
      <c r="K7796" s="8">
        <v>24</v>
      </c>
      <c r="L7796" s="8">
        <f>COUNTIFS($D$2:$D7796,D7796)</f>
        <v>100</v>
      </c>
    </row>
    <row r="7797" spans="1:12" x14ac:dyDescent="0.2">
      <c r="A7797" t="s">
        <v>1046</v>
      </c>
      <c r="B7797" s="2">
        <v>37285</v>
      </c>
      <c r="C7797">
        <v>46</v>
      </c>
      <c r="D7797" t="s">
        <v>763</v>
      </c>
      <c r="E7797">
        <v>48</v>
      </c>
      <c r="F7797" t="s">
        <v>765</v>
      </c>
      <c r="G7797">
        <v>0</v>
      </c>
      <c r="H7797">
        <v>0</v>
      </c>
      <c r="I7797">
        <v>1</v>
      </c>
      <c r="J7797">
        <f t="shared" si="133"/>
        <v>0</v>
      </c>
      <c r="K7797" s="8">
        <v>24</v>
      </c>
      <c r="L7797" s="8">
        <f>COUNTIFS($D$2:$D7797,D7797)</f>
        <v>214</v>
      </c>
    </row>
    <row r="7798" spans="1:12" x14ac:dyDescent="0.2">
      <c r="A7798" t="s">
        <v>1047</v>
      </c>
      <c r="B7798" s="2">
        <v>37285</v>
      </c>
      <c r="C7798">
        <v>31</v>
      </c>
      <c r="D7798" t="s">
        <v>447</v>
      </c>
      <c r="E7798">
        <v>34</v>
      </c>
      <c r="F7798" t="s">
        <v>445</v>
      </c>
      <c r="G7798">
        <v>1</v>
      </c>
      <c r="H7798">
        <v>0</v>
      </c>
      <c r="I7798">
        <v>1</v>
      </c>
      <c r="J7798">
        <f t="shared" si="133"/>
        <v>0</v>
      </c>
      <c r="K7798" s="8">
        <v>24</v>
      </c>
      <c r="L7798" s="8">
        <f>COUNTIFS($D$2:$D7798,D7798)</f>
        <v>138</v>
      </c>
    </row>
    <row r="7799" spans="1:12" x14ac:dyDescent="0.2">
      <c r="A7799" t="s">
        <v>1047</v>
      </c>
      <c r="B7799" s="2">
        <v>37285</v>
      </c>
      <c r="C7799">
        <v>34</v>
      </c>
      <c r="D7799" t="s">
        <v>445</v>
      </c>
      <c r="E7799">
        <v>31</v>
      </c>
      <c r="F7799" t="s">
        <v>447</v>
      </c>
      <c r="G7799">
        <v>0</v>
      </c>
      <c r="H7799">
        <v>1</v>
      </c>
      <c r="I7799">
        <v>0</v>
      </c>
      <c r="J7799">
        <f t="shared" si="133"/>
        <v>3</v>
      </c>
      <c r="K7799" s="8">
        <v>23</v>
      </c>
      <c r="L7799" s="8">
        <f>COUNTIFS($D$2:$D7799,D7799)</f>
        <v>255</v>
      </c>
    </row>
    <row r="7800" spans="1:12" x14ac:dyDescent="0.2">
      <c r="A7800" t="s">
        <v>1048</v>
      </c>
      <c r="B7800" s="2">
        <v>37286</v>
      </c>
      <c r="C7800">
        <v>32</v>
      </c>
      <c r="D7800" t="s">
        <v>559</v>
      </c>
      <c r="E7800">
        <v>16</v>
      </c>
      <c r="F7800" t="s">
        <v>37</v>
      </c>
      <c r="G7800">
        <v>1</v>
      </c>
      <c r="H7800">
        <v>0</v>
      </c>
      <c r="I7800">
        <v>0</v>
      </c>
      <c r="J7800">
        <f t="shared" si="133"/>
        <v>1</v>
      </c>
      <c r="K7800" s="8">
        <v>24</v>
      </c>
      <c r="L7800" s="8">
        <f>COUNTIFS($D$2:$D7800,D7800)</f>
        <v>378</v>
      </c>
    </row>
    <row r="7801" spans="1:12" x14ac:dyDescent="0.2">
      <c r="A7801" t="s">
        <v>1048</v>
      </c>
      <c r="B7801" s="2">
        <v>37286</v>
      </c>
      <c r="C7801">
        <v>16</v>
      </c>
      <c r="D7801" t="s">
        <v>37</v>
      </c>
      <c r="E7801">
        <v>32</v>
      </c>
      <c r="F7801" t="s">
        <v>559</v>
      </c>
      <c r="G7801">
        <v>0</v>
      </c>
      <c r="H7801">
        <v>0</v>
      </c>
      <c r="I7801">
        <v>0</v>
      </c>
      <c r="J7801">
        <f t="shared" si="133"/>
        <v>1</v>
      </c>
      <c r="K7801" s="8">
        <v>24</v>
      </c>
      <c r="L7801" s="8">
        <f>COUNTIFS($D$2:$D7801,D7801)</f>
        <v>378</v>
      </c>
    </row>
    <row r="7802" spans="1:12" x14ac:dyDescent="0.2">
      <c r="A7802" t="s">
        <v>1049</v>
      </c>
      <c r="B7802" s="2">
        <v>37286</v>
      </c>
      <c r="C7802">
        <v>41</v>
      </c>
      <c r="D7802" t="s">
        <v>759</v>
      </c>
      <c r="E7802">
        <v>10</v>
      </c>
      <c r="F7802" t="s">
        <v>47</v>
      </c>
      <c r="G7802">
        <v>1</v>
      </c>
      <c r="H7802">
        <v>2</v>
      </c>
      <c r="I7802">
        <v>3</v>
      </c>
      <c r="J7802">
        <f t="shared" si="133"/>
        <v>0</v>
      </c>
      <c r="K7802" s="8">
        <v>24</v>
      </c>
      <c r="L7802" s="8">
        <f>COUNTIFS($D$2:$D7802,D7802)</f>
        <v>302</v>
      </c>
    </row>
    <row r="7803" spans="1:12" x14ac:dyDescent="0.2">
      <c r="A7803" t="s">
        <v>1049</v>
      </c>
      <c r="B7803" s="2">
        <v>37286</v>
      </c>
      <c r="C7803">
        <v>10</v>
      </c>
      <c r="D7803" t="s">
        <v>47</v>
      </c>
      <c r="E7803">
        <v>41</v>
      </c>
      <c r="F7803" t="s">
        <v>759</v>
      </c>
      <c r="G7803">
        <v>0</v>
      </c>
      <c r="H7803">
        <v>3</v>
      </c>
      <c r="I7803">
        <v>2</v>
      </c>
      <c r="J7803">
        <f t="shared" si="133"/>
        <v>3</v>
      </c>
      <c r="K7803" s="8">
        <v>24</v>
      </c>
      <c r="L7803" s="8">
        <f>COUNTIFS($D$2:$D7803,D7803)</f>
        <v>378</v>
      </c>
    </row>
    <row r="7804" spans="1:12" x14ac:dyDescent="0.2">
      <c r="A7804" t="s">
        <v>1050</v>
      </c>
      <c r="B7804" s="2">
        <v>37286</v>
      </c>
      <c r="C7804">
        <v>14</v>
      </c>
      <c r="D7804" t="s">
        <v>27</v>
      </c>
      <c r="E7804">
        <v>49</v>
      </c>
      <c r="F7804" t="s">
        <v>766</v>
      </c>
      <c r="G7804">
        <v>1</v>
      </c>
      <c r="H7804">
        <v>2</v>
      </c>
      <c r="I7804">
        <v>0</v>
      </c>
      <c r="J7804">
        <f t="shared" si="133"/>
        <v>3</v>
      </c>
      <c r="K7804" s="8">
        <v>24</v>
      </c>
      <c r="L7804" s="8">
        <f>COUNTIFS($D$2:$D7804,D7804)</f>
        <v>378</v>
      </c>
    </row>
    <row r="7805" spans="1:12" x14ac:dyDescent="0.2">
      <c r="A7805" t="s">
        <v>1050</v>
      </c>
      <c r="B7805" s="2">
        <v>37286</v>
      </c>
      <c r="C7805">
        <v>49</v>
      </c>
      <c r="D7805" t="s">
        <v>766</v>
      </c>
      <c r="E7805">
        <v>14</v>
      </c>
      <c r="F7805" t="s">
        <v>27</v>
      </c>
      <c r="G7805">
        <v>0</v>
      </c>
      <c r="H7805">
        <v>0</v>
      </c>
      <c r="I7805">
        <v>2</v>
      </c>
      <c r="J7805">
        <f t="shared" si="133"/>
        <v>0</v>
      </c>
      <c r="K7805" s="8">
        <v>24</v>
      </c>
      <c r="L7805" s="8">
        <f>COUNTIFS($D$2:$D7805,D7805)</f>
        <v>378</v>
      </c>
    </row>
    <row r="7806" spans="1:12" x14ac:dyDescent="0.2">
      <c r="A7806" t="s">
        <v>1051</v>
      </c>
      <c r="B7806" s="2">
        <v>37286</v>
      </c>
      <c r="C7806">
        <v>50</v>
      </c>
      <c r="D7806" t="s">
        <v>767</v>
      </c>
      <c r="E7806">
        <v>36</v>
      </c>
      <c r="F7806" t="s">
        <v>25</v>
      </c>
      <c r="G7806">
        <v>1</v>
      </c>
      <c r="H7806">
        <v>1</v>
      </c>
      <c r="I7806">
        <v>0</v>
      </c>
      <c r="J7806">
        <f t="shared" si="133"/>
        <v>3</v>
      </c>
      <c r="K7806" s="8">
        <v>24</v>
      </c>
      <c r="L7806" s="8">
        <f>COUNTIFS($D$2:$D7806,D7806)</f>
        <v>188</v>
      </c>
    </row>
    <row r="7807" spans="1:12" x14ac:dyDescent="0.2">
      <c r="A7807" t="s">
        <v>1051</v>
      </c>
      <c r="B7807" s="2">
        <v>37286</v>
      </c>
      <c r="C7807">
        <v>36</v>
      </c>
      <c r="D7807" t="s">
        <v>25</v>
      </c>
      <c r="E7807">
        <v>50</v>
      </c>
      <c r="F7807" t="s">
        <v>767</v>
      </c>
      <c r="G7807">
        <v>0</v>
      </c>
      <c r="H7807">
        <v>0</v>
      </c>
      <c r="I7807">
        <v>1</v>
      </c>
      <c r="J7807">
        <f t="shared" si="133"/>
        <v>0</v>
      </c>
      <c r="K7807" s="8">
        <v>23</v>
      </c>
      <c r="L7807" s="8">
        <f>COUNTIFS($D$2:$D7807,D7807)</f>
        <v>23</v>
      </c>
    </row>
    <row r="7808" spans="1:12" x14ac:dyDescent="0.2">
      <c r="A7808" t="s">
        <v>1052</v>
      </c>
      <c r="B7808" s="2">
        <v>37286</v>
      </c>
      <c r="C7808">
        <v>19</v>
      </c>
      <c r="D7808" t="s">
        <v>40</v>
      </c>
      <c r="E7808">
        <v>18</v>
      </c>
      <c r="F7808" t="s">
        <v>12</v>
      </c>
      <c r="G7808">
        <v>1</v>
      </c>
      <c r="H7808">
        <v>1</v>
      </c>
      <c r="I7808">
        <v>0</v>
      </c>
      <c r="J7808">
        <f t="shared" si="133"/>
        <v>3</v>
      </c>
      <c r="K7808" s="8">
        <v>25</v>
      </c>
      <c r="L7808" s="8">
        <f>COUNTIFS($D$2:$D7808,D7808)</f>
        <v>379</v>
      </c>
    </row>
    <row r="7809" spans="1:12" x14ac:dyDescent="0.2">
      <c r="A7809" t="s">
        <v>1052</v>
      </c>
      <c r="B7809" s="2">
        <v>37286</v>
      </c>
      <c r="C7809">
        <v>18</v>
      </c>
      <c r="D7809" t="s">
        <v>12</v>
      </c>
      <c r="E7809">
        <v>19</v>
      </c>
      <c r="F7809" t="s">
        <v>40</v>
      </c>
      <c r="G7809">
        <v>0</v>
      </c>
      <c r="H7809">
        <v>0</v>
      </c>
      <c r="I7809">
        <v>1</v>
      </c>
      <c r="J7809">
        <f t="shared" si="133"/>
        <v>0</v>
      </c>
      <c r="K7809" s="8">
        <v>24</v>
      </c>
      <c r="L7809" s="8">
        <f>COUNTIFS($D$2:$D7809,D7809)</f>
        <v>256</v>
      </c>
    </row>
    <row r="7810" spans="1:12" x14ac:dyDescent="0.2">
      <c r="A7810" t="s">
        <v>1053</v>
      </c>
      <c r="B7810" s="2">
        <v>37286</v>
      </c>
      <c r="C7810">
        <v>23</v>
      </c>
      <c r="D7810" t="s">
        <v>50</v>
      </c>
      <c r="E7810">
        <v>29</v>
      </c>
      <c r="F7810" t="s">
        <v>42</v>
      </c>
      <c r="G7810">
        <v>1</v>
      </c>
      <c r="H7810">
        <v>2</v>
      </c>
      <c r="I7810">
        <v>0</v>
      </c>
      <c r="J7810">
        <f t="shared" ref="J7810:J7873" si="134">IF(H7810&gt;I7810,3,IF(I7810&gt;H7810,0,1))</f>
        <v>3</v>
      </c>
      <c r="K7810" s="8">
        <v>24</v>
      </c>
      <c r="L7810" s="8">
        <f>COUNTIFS($D$2:$D7810,D7810)</f>
        <v>378</v>
      </c>
    </row>
    <row r="7811" spans="1:12" x14ac:dyDescent="0.2">
      <c r="A7811" t="s">
        <v>1053</v>
      </c>
      <c r="B7811" s="2">
        <v>37286</v>
      </c>
      <c r="C7811">
        <v>29</v>
      </c>
      <c r="D7811" t="s">
        <v>42</v>
      </c>
      <c r="E7811">
        <v>23</v>
      </c>
      <c r="F7811" t="s">
        <v>50</v>
      </c>
      <c r="G7811">
        <v>0</v>
      </c>
      <c r="H7811">
        <v>0</v>
      </c>
      <c r="I7811">
        <v>2</v>
      </c>
      <c r="J7811">
        <f t="shared" si="134"/>
        <v>0</v>
      </c>
      <c r="K7811" s="8">
        <v>24</v>
      </c>
      <c r="L7811" s="8">
        <f>COUNTIFS($D$2:$D7811,D7811)</f>
        <v>336</v>
      </c>
    </row>
    <row r="7812" spans="1:12" x14ac:dyDescent="0.2">
      <c r="A7812" t="s">
        <v>1054</v>
      </c>
      <c r="B7812" s="2">
        <v>37286</v>
      </c>
      <c r="C7812">
        <v>26</v>
      </c>
      <c r="D7812" t="s">
        <v>17</v>
      </c>
      <c r="E7812">
        <v>22</v>
      </c>
      <c r="F7812" t="s">
        <v>15</v>
      </c>
      <c r="G7812">
        <v>1</v>
      </c>
      <c r="H7812">
        <v>1</v>
      </c>
      <c r="I7812">
        <v>3</v>
      </c>
      <c r="J7812">
        <f t="shared" si="134"/>
        <v>0</v>
      </c>
      <c r="K7812" s="8">
        <v>24</v>
      </c>
      <c r="L7812" s="8">
        <f>COUNTIFS($D$2:$D7812,D7812)</f>
        <v>378</v>
      </c>
    </row>
    <row r="7813" spans="1:12" x14ac:dyDescent="0.2">
      <c r="A7813" t="s">
        <v>1054</v>
      </c>
      <c r="B7813" s="2">
        <v>37286</v>
      </c>
      <c r="C7813">
        <v>22</v>
      </c>
      <c r="D7813" t="s">
        <v>15</v>
      </c>
      <c r="E7813">
        <v>26</v>
      </c>
      <c r="F7813" t="s">
        <v>17</v>
      </c>
      <c r="G7813">
        <v>0</v>
      </c>
      <c r="H7813">
        <v>3</v>
      </c>
      <c r="I7813">
        <v>1</v>
      </c>
      <c r="J7813">
        <f t="shared" si="134"/>
        <v>3</v>
      </c>
      <c r="K7813" s="8">
        <v>24</v>
      </c>
      <c r="L7813" s="8">
        <f>COUNTIFS($D$2:$D7813,D7813)</f>
        <v>336</v>
      </c>
    </row>
    <row r="7814" spans="1:12" x14ac:dyDescent="0.2">
      <c r="A7814" t="s">
        <v>1055</v>
      </c>
      <c r="B7814" s="2">
        <v>37289</v>
      </c>
      <c r="C7814">
        <v>10</v>
      </c>
      <c r="D7814" t="s">
        <v>47</v>
      </c>
      <c r="E7814">
        <v>23</v>
      </c>
      <c r="F7814" t="s">
        <v>50</v>
      </c>
      <c r="G7814">
        <v>1</v>
      </c>
      <c r="H7814">
        <v>1</v>
      </c>
      <c r="I7814">
        <v>1</v>
      </c>
      <c r="J7814">
        <f t="shared" si="134"/>
        <v>1</v>
      </c>
      <c r="K7814" s="8">
        <v>25</v>
      </c>
      <c r="L7814" s="8">
        <f>COUNTIFS($D$2:$D7814,D7814)</f>
        <v>379</v>
      </c>
    </row>
    <row r="7815" spans="1:12" x14ac:dyDescent="0.2">
      <c r="A7815" t="s">
        <v>1055</v>
      </c>
      <c r="B7815" s="2">
        <v>37289</v>
      </c>
      <c r="C7815">
        <v>23</v>
      </c>
      <c r="D7815" t="s">
        <v>50</v>
      </c>
      <c r="E7815">
        <v>10</v>
      </c>
      <c r="F7815" t="s">
        <v>47</v>
      </c>
      <c r="G7815">
        <v>0</v>
      </c>
      <c r="H7815">
        <v>1</v>
      </c>
      <c r="I7815">
        <v>1</v>
      </c>
      <c r="J7815">
        <f t="shared" si="134"/>
        <v>1</v>
      </c>
      <c r="K7815" s="8">
        <v>25</v>
      </c>
      <c r="L7815" s="8">
        <f>COUNTIFS($D$2:$D7815,D7815)</f>
        <v>379</v>
      </c>
    </row>
    <row r="7816" spans="1:12" x14ac:dyDescent="0.2">
      <c r="A7816" t="s">
        <v>1056</v>
      </c>
      <c r="B7816" s="2">
        <v>37289</v>
      </c>
      <c r="C7816">
        <v>46</v>
      </c>
      <c r="D7816" t="s">
        <v>763</v>
      </c>
      <c r="E7816">
        <v>26</v>
      </c>
      <c r="F7816" t="s">
        <v>17</v>
      </c>
      <c r="G7816">
        <v>1</v>
      </c>
      <c r="H7816">
        <v>1</v>
      </c>
      <c r="I7816">
        <v>0</v>
      </c>
      <c r="J7816">
        <f t="shared" si="134"/>
        <v>3</v>
      </c>
      <c r="K7816" s="8">
        <v>25</v>
      </c>
      <c r="L7816" s="8">
        <f>COUNTIFS($D$2:$D7816,D7816)</f>
        <v>215</v>
      </c>
    </row>
    <row r="7817" spans="1:12" x14ac:dyDescent="0.2">
      <c r="A7817" t="s">
        <v>1056</v>
      </c>
      <c r="B7817" s="2">
        <v>37289</v>
      </c>
      <c r="C7817">
        <v>26</v>
      </c>
      <c r="D7817" t="s">
        <v>17</v>
      </c>
      <c r="E7817">
        <v>46</v>
      </c>
      <c r="F7817" t="s">
        <v>763</v>
      </c>
      <c r="G7817">
        <v>0</v>
      </c>
      <c r="H7817">
        <v>0</v>
      </c>
      <c r="I7817">
        <v>1</v>
      </c>
      <c r="J7817">
        <f t="shared" si="134"/>
        <v>0</v>
      </c>
      <c r="K7817" s="8">
        <v>25</v>
      </c>
      <c r="L7817" s="8">
        <f>COUNTIFS($D$2:$D7817,D7817)</f>
        <v>379</v>
      </c>
    </row>
    <row r="7818" spans="1:12" x14ac:dyDescent="0.2">
      <c r="A7818" t="s">
        <v>1057</v>
      </c>
      <c r="B7818" s="2">
        <v>37289</v>
      </c>
      <c r="C7818">
        <v>16</v>
      </c>
      <c r="D7818" t="s">
        <v>37</v>
      </c>
      <c r="E7818">
        <v>50</v>
      </c>
      <c r="F7818" t="s">
        <v>767</v>
      </c>
      <c r="G7818">
        <v>1</v>
      </c>
      <c r="H7818">
        <v>1</v>
      </c>
      <c r="I7818">
        <v>2</v>
      </c>
      <c r="J7818">
        <f t="shared" si="134"/>
        <v>0</v>
      </c>
      <c r="K7818" s="8">
        <v>25</v>
      </c>
      <c r="L7818" s="8">
        <f>COUNTIFS($D$2:$D7818,D7818)</f>
        <v>379</v>
      </c>
    </row>
    <row r="7819" spans="1:12" x14ac:dyDescent="0.2">
      <c r="A7819" t="s">
        <v>1057</v>
      </c>
      <c r="B7819" s="2">
        <v>37289</v>
      </c>
      <c r="C7819">
        <v>50</v>
      </c>
      <c r="D7819" t="s">
        <v>767</v>
      </c>
      <c r="E7819">
        <v>16</v>
      </c>
      <c r="F7819" t="s">
        <v>37</v>
      </c>
      <c r="G7819">
        <v>0</v>
      </c>
      <c r="H7819">
        <v>2</v>
      </c>
      <c r="I7819">
        <v>1</v>
      </c>
      <c r="J7819">
        <f t="shared" si="134"/>
        <v>3</v>
      </c>
      <c r="K7819" s="8">
        <v>25</v>
      </c>
      <c r="L7819" s="8">
        <f>COUNTIFS($D$2:$D7819,D7819)</f>
        <v>189</v>
      </c>
    </row>
    <row r="7820" spans="1:12" x14ac:dyDescent="0.2">
      <c r="A7820" t="s">
        <v>1058</v>
      </c>
      <c r="B7820" s="2">
        <v>37289</v>
      </c>
      <c r="C7820">
        <v>36</v>
      </c>
      <c r="D7820" t="s">
        <v>25</v>
      </c>
      <c r="E7820">
        <v>32</v>
      </c>
      <c r="F7820" t="s">
        <v>559</v>
      </c>
      <c r="G7820">
        <v>1</v>
      </c>
      <c r="H7820">
        <v>0</v>
      </c>
      <c r="I7820">
        <v>0</v>
      </c>
      <c r="J7820">
        <f t="shared" si="134"/>
        <v>1</v>
      </c>
      <c r="K7820" s="8">
        <v>24</v>
      </c>
      <c r="L7820" s="8">
        <f>COUNTIFS($D$2:$D7820,D7820)</f>
        <v>24</v>
      </c>
    </row>
    <row r="7821" spans="1:12" x14ac:dyDescent="0.2">
      <c r="A7821" t="s">
        <v>1058</v>
      </c>
      <c r="B7821" s="2">
        <v>37289</v>
      </c>
      <c r="C7821">
        <v>32</v>
      </c>
      <c r="D7821" t="s">
        <v>559</v>
      </c>
      <c r="E7821">
        <v>36</v>
      </c>
      <c r="F7821" t="s">
        <v>25</v>
      </c>
      <c r="G7821">
        <v>0</v>
      </c>
      <c r="H7821">
        <v>0</v>
      </c>
      <c r="I7821">
        <v>0</v>
      </c>
      <c r="J7821">
        <f t="shared" si="134"/>
        <v>1</v>
      </c>
      <c r="K7821" s="8">
        <v>25</v>
      </c>
      <c r="L7821" s="8">
        <f>COUNTIFS($D$2:$D7821,D7821)</f>
        <v>379</v>
      </c>
    </row>
    <row r="7822" spans="1:12" x14ac:dyDescent="0.2">
      <c r="A7822" t="s">
        <v>1059</v>
      </c>
      <c r="B7822" s="2">
        <v>37289</v>
      </c>
      <c r="C7822">
        <v>18</v>
      </c>
      <c r="D7822" t="s">
        <v>12</v>
      </c>
      <c r="E7822">
        <v>14</v>
      </c>
      <c r="F7822" t="s">
        <v>27</v>
      </c>
      <c r="G7822">
        <v>1</v>
      </c>
      <c r="H7822">
        <v>2</v>
      </c>
      <c r="I7822">
        <v>3</v>
      </c>
      <c r="J7822">
        <f t="shared" si="134"/>
        <v>0</v>
      </c>
      <c r="K7822" s="8">
        <v>25</v>
      </c>
      <c r="L7822" s="8">
        <f>COUNTIFS($D$2:$D7822,D7822)</f>
        <v>257</v>
      </c>
    </row>
    <row r="7823" spans="1:12" x14ac:dyDescent="0.2">
      <c r="A7823" t="s">
        <v>1059</v>
      </c>
      <c r="B7823" s="2">
        <v>37289</v>
      </c>
      <c r="C7823">
        <v>14</v>
      </c>
      <c r="D7823" t="s">
        <v>27</v>
      </c>
      <c r="E7823">
        <v>18</v>
      </c>
      <c r="F7823" t="s">
        <v>12</v>
      </c>
      <c r="G7823">
        <v>0</v>
      </c>
      <c r="H7823">
        <v>3</v>
      </c>
      <c r="I7823">
        <v>2</v>
      </c>
      <c r="J7823">
        <f t="shared" si="134"/>
        <v>3</v>
      </c>
      <c r="K7823" s="8">
        <v>25</v>
      </c>
      <c r="L7823" s="8">
        <f>COUNTIFS($D$2:$D7823,D7823)</f>
        <v>379</v>
      </c>
    </row>
    <row r="7824" spans="1:12" x14ac:dyDescent="0.2">
      <c r="A7824" t="s">
        <v>1060</v>
      </c>
      <c r="B7824" s="2">
        <v>37289</v>
      </c>
      <c r="C7824">
        <v>21</v>
      </c>
      <c r="D7824" t="s">
        <v>10</v>
      </c>
      <c r="E7824">
        <v>31</v>
      </c>
      <c r="F7824" t="s">
        <v>447</v>
      </c>
      <c r="G7824">
        <v>1</v>
      </c>
      <c r="H7824">
        <v>4</v>
      </c>
      <c r="I7824">
        <v>1</v>
      </c>
      <c r="J7824">
        <f t="shared" si="134"/>
        <v>3</v>
      </c>
      <c r="K7824" s="8">
        <v>26</v>
      </c>
      <c r="L7824" s="8">
        <f>COUNTIFS($D$2:$D7824,D7824)</f>
        <v>380</v>
      </c>
    </row>
    <row r="7825" spans="1:12" x14ac:dyDescent="0.2">
      <c r="A7825" t="s">
        <v>1060</v>
      </c>
      <c r="B7825" s="2">
        <v>37289</v>
      </c>
      <c r="C7825">
        <v>31</v>
      </c>
      <c r="D7825" t="s">
        <v>447</v>
      </c>
      <c r="E7825">
        <v>21</v>
      </c>
      <c r="F7825" t="s">
        <v>10</v>
      </c>
      <c r="G7825">
        <v>0</v>
      </c>
      <c r="H7825">
        <v>1</v>
      </c>
      <c r="I7825">
        <v>4</v>
      </c>
      <c r="J7825">
        <f t="shared" si="134"/>
        <v>0</v>
      </c>
      <c r="K7825" s="8">
        <v>25</v>
      </c>
      <c r="L7825" s="8">
        <f>COUNTIFS($D$2:$D7825,D7825)</f>
        <v>139</v>
      </c>
    </row>
    <row r="7826" spans="1:12" x14ac:dyDescent="0.2">
      <c r="A7826" t="s">
        <v>1061</v>
      </c>
      <c r="B7826" s="2">
        <v>37289</v>
      </c>
      <c r="C7826">
        <v>22</v>
      </c>
      <c r="D7826" t="s">
        <v>15</v>
      </c>
      <c r="E7826">
        <v>40</v>
      </c>
      <c r="F7826" t="s">
        <v>758</v>
      </c>
      <c r="G7826">
        <v>1</v>
      </c>
      <c r="H7826">
        <v>3</v>
      </c>
      <c r="I7826">
        <v>2</v>
      </c>
      <c r="J7826">
        <f t="shared" si="134"/>
        <v>3</v>
      </c>
      <c r="K7826" s="8">
        <v>25</v>
      </c>
      <c r="L7826" s="8">
        <f>COUNTIFS($D$2:$D7826,D7826)</f>
        <v>337</v>
      </c>
    </row>
    <row r="7827" spans="1:12" x14ac:dyDescent="0.2">
      <c r="A7827" t="s">
        <v>1061</v>
      </c>
      <c r="B7827" s="2">
        <v>37289</v>
      </c>
      <c r="C7827">
        <v>40</v>
      </c>
      <c r="D7827" t="s">
        <v>758</v>
      </c>
      <c r="E7827">
        <v>22</v>
      </c>
      <c r="F7827" t="s">
        <v>15</v>
      </c>
      <c r="G7827">
        <v>0</v>
      </c>
      <c r="H7827">
        <v>2</v>
      </c>
      <c r="I7827">
        <v>3</v>
      </c>
      <c r="J7827">
        <f t="shared" si="134"/>
        <v>0</v>
      </c>
      <c r="K7827" s="8">
        <v>25</v>
      </c>
      <c r="L7827" s="8">
        <f>COUNTIFS($D$2:$D7827,D7827)</f>
        <v>101</v>
      </c>
    </row>
    <row r="7828" spans="1:12" x14ac:dyDescent="0.2">
      <c r="A7828" t="s">
        <v>1062</v>
      </c>
      <c r="B7828" s="2">
        <v>37289</v>
      </c>
      <c r="C7828">
        <v>29</v>
      </c>
      <c r="D7828" t="s">
        <v>42</v>
      </c>
      <c r="E7828">
        <v>41</v>
      </c>
      <c r="F7828" t="s">
        <v>759</v>
      </c>
      <c r="G7828">
        <v>1</v>
      </c>
      <c r="H7828">
        <v>2</v>
      </c>
      <c r="I7828">
        <v>0</v>
      </c>
      <c r="J7828">
        <f t="shared" si="134"/>
        <v>3</v>
      </c>
      <c r="K7828" s="8">
        <v>25</v>
      </c>
      <c r="L7828" s="8">
        <f>COUNTIFS($D$2:$D7828,D7828)</f>
        <v>337</v>
      </c>
    </row>
    <row r="7829" spans="1:12" x14ac:dyDescent="0.2">
      <c r="A7829" t="s">
        <v>1062</v>
      </c>
      <c r="B7829" s="2">
        <v>37289</v>
      </c>
      <c r="C7829">
        <v>41</v>
      </c>
      <c r="D7829" t="s">
        <v>759</v>
      </c>
      <c r="E7829">
        <v>29</v>
      </c>
      <c r="F7829" t="s">
        <v>42</v>
      </c>
      <c r="G7829">
        <v>0</v>
      </c>
      <c r="H7829">
        <v>0</v>
      </c>
      <c r="I7829">
        <v>2</v>
      </c>
      <c r="J7829">
        <f t="shared" si="134"/>
        <v>0</v>
      </c>
      <c r="K7829" s="8">
        <v>25</v>
      </c>
      <c r="L7829" s="8">
        <f>COUNTIFS($D$2:$D7829,D7829)</f>
        <v>303</v>
      </c>
    </row>
    <row r="7830" spans="1:12" x14ac:dyDescent="0.2">
      <c r="A7830" t="s">
        <v>1063</v>
      </c>
      <c r="B7830" s="2">
        <v>37290</v>
      </c>
      <c r="C7830">
        <v>49</v>
      </c>
      <c r="D7830" t="s">
        <v>766</v>
      </c>
      <c r="E7830">
        <v>19</v>
      </c>
      <c r="F7830" t="s">
        <v>40</v>
      </c>
      <c r="G7830">
        <v>1</v>
      </c>
      <c r="H7830">
        <v>0</v>
      </c>
      <c r="I7830">
        <v>4</v>
      </c>
      <c r="J7830">
        <f t="shared" si="134"/>
        <v>0</v>
      </c>
      <c r="K7830" s="8">
        <v>25</v>
      </c>
      <c r="L7830" s="8">
        <f>COUNTIFS($D$2:$D7830,D7830)</f>
        <v>379</v>
      </c>
    </row>
    <row r="7831" spans="1:12" x14ac:dyDescent="0.2">
      <c r="A7831" t="s">
        <v>1063</v>
      </c>
      <c r="B7831" s="2">
        <v>37290</v>
      </c>
      <c r="C7831">
        <v>19</v>
      </c>
      <c r="D7831" t="s">
        <v>40</v>
      </c>
      <c r="E7831">
        <v>49</v>
      </c>
      <c r="F7831" t="s">
        <v>766</v>
      </c>
      <c r="G7831">
        <v>0</v>
      </c>
      <c r="H7831">
        <v>4</v>
      </c>
      <c r="I7831">
        <v>0</v>
      </c>
      <c r="J7831">
        <f t="shared" si="134"/>
        <v>3</v>
      </c>
      <c r="K7831" s="8">
        <v>26</v>
      </c>
      <c r="L7831" s="8">
        <f>COUNTIFS($D$2:$D7831,D7831)</f>
        <v>380</v>
      </c>
    </row>
    <row r="7832" spans="1:12" x14ac:dyDescent="0.2">
      <c r="A7832" t="s">
        <v>1064</v>
      </c>
      <c r="B7832" s="2">
        <v>37290</v>
      </c>
      <c r="C7832">
        <v>34</v>
      </c>
      <c r="D7832" t="s">
        <v>445</v>
      </c>
      <c r="E7832">
        <v>48</v>
      </c>
      <c r="F7832" t="s">
        <v>765</v>
      </c>
      <c r="G7832">
        <v>1</v>
      </c>
      <c r="H7832">
        <v>0</v>
      </c>
      <c r="I7832">
        <v>0</v>
      </c>
      <c r="J7832">
        <f t="shared" si="134"/>
        <v>1</v>
      </c>
      <c r="K7832" s="8">
        <v>24</v>
      </c>
      <c r="L7832" s="8">
        <f>COUNTIFS($D$2:$D7832,D7832)</f>
        <v>256</v>
      </c>
    </row>
    <row r="7833" spans="1:12" x14ac:dyDescent="0.2">
      <c r="A7833" t="s">
        <v>1064</v>
      </c>
      <c r="B7833" s="2">
        <v>37290</v>
      </c>
      <c r="C7833">
        <v>48</v>
      </c>
      <c r="D7833" t="s">
        <v>765</v>
      </c>
      <c r="E7833">
        <v>34</v>
      </c>
      <c r="F7833" t="s">
        <v>445</v>
      </c>
      <c r="G7833">
        <v>0</v>
      </c>
      <c r="H7833">
        <v>0</v>
      </c>
      <c r="I7833">
        <v>0</v>
      </c>
      <c r="J7833">
        <f t="shared" si="134"/>
        <v>1</v>
      </c>
      <c r="K7833" s="8">
        <v>25</v>
      </c>
      <c r="L7833" s="8">
        <f>COUNTIFS($D$2:$D7833,D7833)</f>
        <v>101</v>
      </c>
    </row>
    <row r="7834" spans="1:12" x14ac:dyDescent="0.2">
      <c r="A7834" t="s">
        <v>1065</v>
      </c>
      <c r="B7834" s="2">
        <v>37296</v>
      </c>
      <c r="C7834">
        <v>32</v>
      </c>
      <c r="D7834" t="s">
        <v>559</v>
      </c>
      <c r="E7834">
        <v>14</v>
      </c>
      <c r="F7834" t="s">
        <v>27</v>
      </c>
      <c r="G7834">
        <v>1</v>
      </c>
      <c r="H7834">
        <v>1</v>
      </c>
      <c r="I7834">
        <v>1</v>
      </c>
      <c r="J7834">
        <f t="shared" si="134"/>
        <v>1</v>
      </c>
      <c r="K7834" s="8">
        <v>26</v>
      </c>
      <c r="L7834" s="8">
        <f>COUNTIFS($D$2:$D7834,D7834)</f>
        <v>380</v>
      </c>
    </row>
    <row r="7835" spans="1:12" x14ac:dyDescent="0.2">
      <c r="A7835" t="s">
        <v>1065</v>
      </c>
      <c r="B7835" s="2">
        <v>37296</v>
      </c>
      <c r="C7835">
        <v>14</v>
      </c>
      <c r="D7835" t="s">
        <v>27</v>
      </c>
      <c r="E7835">
        <v>32</v>
      </c>
      <c r="F7835" t="s">
        <v>559</v>
      </c>
      <c r="G7835">
        <v>0</v>
      </c>
      <c r="H7835">
        <v>1</v>
      </c>
      <c r="I7835">
        <v>1</v>
      </c>
      <c r="J7835">
        <f t="shared" si="134"/>
        <v>1</v>
      </c>
      <c r="K7835" s="8">
        <v>26</v>
      </c>
      <c r="L7835" s="8">
        <f>COUNTIFS($D$2:$D7835,D7835)</f>
        <v>380</v>
      </c>
    </row>
    <row r="7836" spans="1:12" x14ac:dyDescent="0.2">
      <c r="A7836" t="s">
        <v>1066</v>
      </c>
      <c r="B7836" s="2">
        <v>37296</v>
      </c>
      <c r="C7836">
        <v>40</v>
      </c>
      <c r="D7836" t="s">
        <v>758</v>
      </c>
      <c r="E7836">
        <v>29</v>
      </c>
      <c r="F7836" t="s">
        <v>42</v>
      </c>
      <c r="G7836">
        <v>1</v>
      </c>
      <c r="H7836">
        <v>1</v>
      </c>
      <c r="I7836">
        <v>0</v>
      </c>
      <c r="J7836">
        <f t="shared" si="134"/>
        <v>3</v>
      </c>
      <c r="K7836" s="8">
        <v>26</v>
      </c>
      <c r="L7836" s="8">
        <f>COUNTIFS($D$2:$D7836,D7836)</f>
        <v>102</v>
      </c>
    </row>
    <row r="7837" spans="1:12" x14ac:dyDescent="0.2">
      <c r="A7837" t="s">
        <v>1066</v>
      </c>
      <c r="B7837" s="2">
        <v>37296</v>
      </c>
      <c r="C7837">
        <v>29</v>
      </c>
      <c r="D7837" t="s">
        <v>42</v>
      </c>
      <c r="E7837">
        <v>40</v>
      </c>
      <c r="F7837" t="s">
        <v>758</v>
      </c>
      <c r="G7837">
        <v>0</v>
      </c>
      <c r="H7837">
        <v>0</v>
      </c>
      <c r="I7837">
        <v>1</v>
      </c>
      <c r="J7837">
        <f t="shared" si="134"/>
        <v>0</v>
      </c>
      <c r="K7837" s="8">
        <v>26</v>
      </c>
      <c r="L7837" s="8">
        <f>COUNTIFS($D$2:$D7837,D7837)</f>
        <v>338</v>
      </c>
    </row>
    <row r="7838" spans="1:12" x14ac:dyDescent="0.2">
      <c r="A7838" t="s">
        <v>1067</v>
      </c>
      <c r="B7838" s="2">
        <v>37296</v>
      </c>
      <c r="C7838">
        <v>46</v>
      </c>
      <c r="D7838" t="s">
        <v>763</v>
      </c>
      <c r="E7838">
        <v>31</v>
      </c>
      <c r="F7838" t="s">
        <v>447</v>
      </c>
      <c r="G7838">
        <v>1</v>
      </c>
      <c r="H7838">
        <v>0</v>
      </c>
      <c r="I7838">
        <v>1</v>
      </c>
      <c r="J7838">
        <f t="shared" si="134"/>
        <v>0</v>
      </c>
      <c r="K7838" s="8">
        <v>26</v>
      </c>
      <c r="L7838" s="8">
        <f>COUNTIFS($D$2:$D7838,D7838)</f>
        <v>216</v>
      </c>
    </row>
    <row r="7839" spans="1:12" x14ac:dyDescent="0.2">
      <c r="A7839" t="s">
        <v>1067</v>
      </c>
      <c r="B7839" s="2">
        <v>37296</v>
      </c>
      <c r="C7839">
        <v>31</v>
      </c>
      <c r="D7839" t="s">
        <v>447</v>
      </c>
      <c r="E7839">
        <v>46</v>
      </c>
      <c r="F7839" t="s">
        <v>763</v>
      </c>
      <c r="G7839">
        <v>0</v>
      </c>
      <c r="H7839">
        <v>1</v>
      </c>
      <c r="I7839">
        <v>0</v>
      </c>
      <c r="J7839">
        <f t="shared" si="134"/>
        <v>3</v>
      </c>
      <c r="K7839" s="8">
        <v>26</v>
      </c>
      <c r="L7839" s="8">
        <f>COUNTIFS($D$2:$D7839,D7839)</f>
        <v>140</v>
      </c>
    </row>
    <row r="7840" spans="1:12" x14ac:dyDescent="0.2">
      <c r="A7840" t="s">
        <v>1068</v>
      </c>
      <c r="B7840" s="2">
        <v>37296</v>
      </c>
      <c r="C7840">
        <v>36</v>
      </c>
      <c r="D7840" t="s">
        <v>25</v>
      </c>
      <c r="E7840">
        <v>41</v>
      </c>
      <c r="F7840" t="s">
        <v>759</v>
      </c>
      <c r="G7840">
        <v>1</v>
      </c>
      <c r="H7840">
        <v>2</v>
      </c>
      <c r="I7840">
        <v>0</v>
      </c>
      <c r="J7840">
        <f t="shared" si="134"/>
        <v>3</v>
      </c>
      <c r="K7840" s="8">
        <v>25</v>
      </c>
      <c r="L7840" s="8">
        <f>COUNTIFS($D$2:$D7840,D7840)</f>
        <v>25</v>
      </c>
    </row>
    <row r="7841" spans="1:12" x14ac:dyDescent="0.2">
      <c r="A7841" t="s">
        <v>1068</v>
      </c>
      <c r="B7841" s="2">
        <v>37296</v>
      </c>
      <c r="C7841">
        <v>41</v>
      </c>
      <c r="D7841" t="s">
        <v>759</v>
      </c>
      <c r="E7841">
        <v>36</v>
      </c>
      <c r="F7841" t="s">
        <v>25</v>
      </c>
      <c r="G7841">
        <v>0</v>
      </c>
      <c r="H7841">
        <v>0</v>
      </c>
      <c r="I7841">
        <v>2</v>
      </c>
      <c r="J7841">
        <f t="shared" si="134"/>
        <v>0</v>
      </c>
      <c r="K7841" s="8">
        <v>26</v>
      </c>
      <c r="L7841" s="8">
        <f>COUNTIFS($D$2:$D7841,D7841)</f>
        <v>304</v>
      </c>
    </row>
    <row r="7842" spans="1:12" x14ac:dyDescent="0.2">
      <c r="A7842" t="s">
        <v>1069</v>
      </c>
      <c r="B7842" s="2">
        <v>37296</v>
      </c>
      <c r="C7842">
        <v>50</v>
      </c>
      <c r="D7842" t="s">
        <v>767</v>
      </c>
      <c r="E7842">
        <v>19</v>
      </c>
      <c r="F7842" t="s">
        <v>40</v>
      </c>
      <c r="G7842">
        <v>1</v>
      </c>
      <c r="H7842">
        <v>0</v>
      </c>
      <c r="I7842">
        <v>6</v>
      </c>
      <c r="J7842">
        <f t="shared" si="134"/>
        <v>0</v>
      </c>
      <c r="K7842" s="8">
        <v>26</v>
      </c>
      <c r="L7842" s="8">
        <f>COUNTIFS($D$2:$D7842,D7842)</f>
        <v>190</v>
      </c>
    </row>
    <row r="7843" spans="1:12" x14ac:dyDescent="0.2">
      <c r="A7843" t="s">
        <v>1069</v>
      </c>
      <c r="B7843" s="2">
        <v>37296</v>
      </c>
      <c r="C7843">
        <v>19</v>
      </c>
      <c r="D7843" t="s">
        <v>40</v>
      </c>
      <c r="E7843">
        <v>50</v>
      </c>
      <c r="F7843" t="s">
        <v>767</v>
      </c>
      <c r="G7843">
        <v>0</v>
      </c>
      <c r="H7843">
        <v>6</v>
      </c>
      <c r="I7843">
        <v>0</v>
      </c>
      <c r="J7843">
        <f t="shared" si="134"/>
        <v>3</v>
      </c>
      <c r="K7843" s="8">
        <v>27</v>
      </c>
      <c r="L7843" s="8">
        <f>COUNTIFS($D$2:$D7843,D7843)</f>
        <v>381</v>
      </c>
    </row>
    <row r="7844" spans="1:12" x14ac:dyDescent="0.2">
      <c r="A7844" t="s">
        <v>1070</v>
      </c>
      <c r="B7844" s="2">
        <v>37296</v>
      </c>
      <c r="C7844">
        <v>34</v>
      </c>
      <c r="D7844" t="s">
        <v>445</v>
      </c>
      <c r="E7844">
        <v>49</v>
      </c>
      <c r="F7844" t="s">
        <v>766</v>
      </c>
      <c r="G7844">
        <v>1</v>
      </c>
      <c r="H7844">
        <v>2</v>
      </c>
      <c r="I7844">
        <v>2</v>
      </c>
      <c r="J7844">
        <f t="shared" si="134"/>
        <v>1</v>
      </c>
      <c r="K7844" s="8">
        <v>25</v>
      </c>
      <c r="L7844" s="8">
        <f>COUNTIFS($D$2:$D7844,D7844)</f>
        <v>257</v>
      </c>
    </row>
    <row r="7845" spans="1:12" x14ac:dyDescent="0.2">
      <c r="A7845" t="s">
        <v>1070</v>
      </c>
      <c r="B7845" s="2">
        <v>37296</v>
      </c>
      <c r="C7845">
        <v>49</v>
      </c>
      <c r="D7845" t="s">
        <v>766</v>
      </c>
      <c r="E7845">
        <v>34</v>
      </c>
      <c r="F7845" t="s">
        <v>445</v>
      </c>
      <c r="G7845">
        <v>0</v>
      </c>
      <c r="H7845">
        <v>2</v>
      </c>
      <c r="I7845">
        <v>2</v>
      </c>
      <c r="J7845">
        <f t="shared" si="134"/>
        <v>1</v>
      </c>
      <c r="K7845" s="8">
        <v>26</v>
      </c>
      <c r="L7845" s="8">
        <f>COUNTIFS($D$2:$D7845,D7845)</f>
        <v>380</v>
      </c>
    </row>
    <row r="7846" spans="1:12" x14ac:dyDescent="0.2">
      <c r="A7846" t="s">
        <v>1071</v>
      </c>
      <c r="B7846" s="2">
        <v>37296</v>
      </c>
      <c r="C7846">
        <v>22</v>
      </c>
      <c r="D7846" t="s">
        <v>15</v>
      </c>
      <c r="E7846">
        <v>23</v>
      </c>
      <c r="F7846" t="s">
        <v>50</v>
      </c>
      <c r="G7846">
        <v>1</v>
      </c>
      <c r="H7846">
        <v>3</v>
      </c>
      <c r="I7846">
        <v>1</v>
      </c>
      <c r="J7846">
        <f t="shared" si="134"/>
        <v>3</v>
      </c>
      <c r="K7846" s="8">
        <v>26</v>
      </c>
      <c r="L7846" s="8">
        <f>COUNTIFS($D$2:$D7846,D7846)</f>
        <v>338</v>
      </c>
    </row>
    <row r="7847" spans="1:12" x14ac:dyDescent="0.2">
      <c r="A7847" t="s">
        <v>1071</v>
      </c>
      <c r="B7847" s="2">
        <v>37296</v>
      </c>
      <c r="C7847">
        <v>23</v>
      </c>
      <c r="D7847" t="s">
        <v>50</v>
      </c>
      <c r="E7847">
        <v>22</v>
      </c>
      <c r="F7847" t="s">
        <v>15</v>
      </c>
      <c r="G7847">
        <v>0</v>
      </c>
      <c r="H7847">
        <v>1</v>
      </c>
      <c r="I7847">
        <v>3</v>
      </c>
      <c r="J7847">
        <f t="shared" si="134"/>
        <v>0</v>
      </c>
      <c r="K7847" s="8">
        <v>26</v>
      </c>
      <c r="L7847" s="8">
        <f>COUNTIFS($D$2:$D7847,D7847)</f>
        <v>380</v>
      </c>
    </row>
    <row r="7848" spans="1:12" x14ac:dyDescent="0.2">
      <c r="A7848" t="s">
        <v>1072</v>
      </c>
      <c r="B7848" s="2">
        <v>37296</v>
      </c>
      <c r="C7848">
        <v>26</v>
      </c>
      <c r="D7848" t="s">
        <v>17</v>
      </c>
      <c r="E7848">
        <v>18</v>
      </c>
      <c r="F7848" t="s">
        <v>12</v>
      </c>
      <c r="G7848">
        <v>1</v>
      </c>
      <c r="H7848">
        <v>2</v>
      </c>
      <c r="I7848">
        <v>1</v>
      </c>
      <c r="J7848">
        <f t="shared" si="134"/>
        <v>3</v>
      </c>
      <c r="K7848" s="8">
        <v>26</v>
      </c>
      <c r="L7848" s="8">
        <f>COUNTIFS($D$2:$D7848,D7848)</f>
        <v>380</v>
      </c>
    </row>
    <row r="7849" spans="1:12" x14ac:dyDescent="0.2">
      <c r="A7849" t="s">
        <v>1072</v>
      </c>
      <c r="B7849" s="2">
        <v>37296</v>
      </c>
      <c r="C7849">
        <v>18</v>
      </c>
      <c r="D7849" t="s">
        <v>12</v>
      </c>
      <c r="E7849">
        <v>26</v>
      </c>
      <c r="F7849" t="s">
        <v>17</v>
      </c>
      <c r="G7849">
        <v>0</v>
      </c>
      <c r="H7849">
        <v>1</v>
      </c>
      <c r="I7849">
        <v>2</v>
      </c>
      <c r="J7849">
        <f t="shared" si="134"/>
        <v>0</v>
      </c>
      <c r="K7849" s="8">
        <v>26</v>
      </c>
      <c r="L7849" s="8">
        <f>COUNTIFS($D$2:$D7849,D7849)</f>
        <v>258</v>
      </c>
    </row>
    <row r="7850" spans="1:12" x14ac:dyDescent="0.2">
      <c r="A7850" t="s">
        <v>1073</v>
      </c>
      <c r="B7850" s="2">
        <v>37297</v>
      </c>
      <c r="C7850">
        <v>48</v>
      </c>
      <c r="D7850" t="s">
        <v>765</v>
      </c>
      <c r="E7850">
        <v>21</v>
      </c>
      <c r="F7850" t="s">
        <v>10</v>
      </c>
      <c r="G7850">
        <v>1</v>
      </c>
      <c r="H7850">
        <v>0</v>
      </c>
      <c r="I7850">
        <v>2</v>
      </c>
      <c r="J7850">
        <f t="shared" si="134"/>
        <v>0</v>
      </c>
      <c r="K7850" s="8">
        <v>26</v>
      </c>
      <c r="L7850" s="8">
        <f>COUNTIFS($D$2:$D7850,D7850)</f>
        <v>102</v>
      </c>
    </row>
    <row r="7851" spans="1:12" x14ac:dyDescent="0.2">
      <c r="A7851" t="s">
        <v>1073</v>
      </c>
      <c r="B7851" s="2">
        <v>37297</v>
      </c>
      <c r="C7851">
        <v>21</v>
      </c>
      <c r="D7851" t="s">
        <v>10</v>
      </c>
      <c r="E7851">
        <v>48</v>
      </c>
      <c r="F7851" t="s">
        <v>765</v>
      </c>
      <c r="G7851">
        <v>0</v>
      </c>
      <c r="H7851">
        <v>2</v>
      </c>
      <c r="I7851">
        <v>0</v>
      </c>
      <c r="J7851">
        <f t="shared" si="134"/>
        <v>3</v>
      </c>
      <c r="K7851" s="8">
        <v>27</v>
      </c>
      <c r="L7851" s="8">
        <f>COUNTIFS($D$2:$D7851,D7851)</f>
        <v>381</v>
      </c>
    </row>
    <row r="7852" spans="1:12" x14ac:dyDescent="0.2">
      <c r="A7852" t="s">
        <v>1074</v>
      </c>
      <c r="B7852" s="2">
        <v>37297</v>
      </c>
      <c r="C7852">
        <v>16</v>
      </c>
      <c r="D7852" t="s">
        <v>37</v>
      </c>
      <c r="E7852">
        <v>10</v>
      </c>
      <c r="F7852" t="s">
        <v>47</v>
      </c>
      <c r="G7852">
        <v>1</v>
      </c>
      <c r="H7852">
        <v>0</v>
      </c>
      <c r="I7852">
        <v>1</v>
      </c>
      <c r="J7852">
        <f t="shared" si="134"/>
        <v>0</v>
      </c>
      <c r="K7852" s="8">
        <v>26</v>
      </c>
      <c r="L7852" s="8">
        <f>COUNTIFS($D$2:$D7852,D7852)</f>
        <v>380</v>
      </c>
    </row>
    <row r="7853" spans="1:12" x14ac:dyDescent="0.2">
      <c r="A7853" t="s">
        <v>1074</v>
      </c>
      <c r="B7853" s="2">
        <v>37297</v>
      </c>
      <c r="C7853">
        <v>10</v>
      </c>
      <c r="D7853" t="s">
        <v>47</v>
      </c>
      <c r="E7853">
        <v>16</v>
      </c>
      <c r="F7853" t="s">
        <v>37</v>
      </c>
      <c r="G7853">
        <v>0</v>
      </c>
      <c r="H7853">
        <v>1</v>
      </c>
      <c r="I7853">
        <v>0</v>
      </c>
      <c r="J7853">
        <f t="shared" si="134"/>
        <v>3</v>
      </c>
      <c r="K7853" s="8">
        <v>26</v>
      </c>
      <c r="L7853" s="8">
        <f>COUNTIFS($D$2:$D7853,D7853)</f>
        <v>380</v>
      </c>
    </row>
    <row r="7854" spans="1:12" x14ac:dyDescent="0.2">
      <c r="A7854" t="s">
        <v>1075</v>
      </c>
      <c r="B7854" s="2">
        <v>37306</v>
      </c>
      <c r="C7854">
        <v>34</v>
      </c>
      <c r="D7854" t="s">
        <v>445</v>
      </c>
      <c r="E7854">
        <v>36</v>
      </c>
      <c r="F7854" t="s">
        <v>25</v>
      </c>
      <c r="G7854">
        <v>1</v>
      </c>
      <c r="H7854">
        <v>2</v>
      </c>
      <c r="I7854">
        <v>1</v>
      </c>
      <c r="J7854">
        <f t="shared" si="134"/>
        <v>3</v>
      </c>
      <c r="K7854" s="8">
        <v>26</v>
      </c>
      <c r="L7854" s="8">
        <f>COUNTIFS($D$2:$D7854,D7854)</f>
        <v>258</v>
      </c>
    </row>
    <row r="7855" spans="1:12" x14ac:dyDescent="0.2">
      <c r="A7855" t="s">
        <v>1075</v>
      </c>
      <c r="B7855" s="2">
        <v>37306</v>
      </c>
      <c r="C7855">
        <v>36</v>
      </c>
      <c r="D7855" t="s">
        <v>25</v>
      </c>
      <c r="E7855">
        <v>34</v>
      </c>
      <c r="F7855" t="s">
        <v>445</v>
      </c>
      <c r="G7855">
        <v>0</v>
      </c>
      <c r="H7855">
        <v>1</v>
      </c>
      <c r="I7855">
        <v>2</v>
      </c>
      <c r="J7855">
        <f t="shared" si="134"/>
        <v>0</v>
      </c>
      <c r="K7855" s="8">
        <v>26</v>
      </c>
      <c r="L7855" s="8">
        <f>COUNTIFS($D$2:$D7855,D7855)</f>
        <v>26</v>
      </c>
    </row>
    <row r="7856" spans="1:12" x14ac:dyDescent="0.2">
      <c r="A7856" t="s">
        <v>1076</v>
      </c>
      <c r="B7856" s="2">
        <v>37310</v>
      </c>
      <c r="C7856">
        <v>10</v>
      </c>
      <c r="D7856" t="s">
        <v>47</v>
      </c>
      <c r="E7856">
        <v>36</v>
      </c>
      <c r="F7856" t="s">
        <v>25</v>
      </c>
      <c r="G7856">
        <v>1</v>
      </c>
      <c r="H7856">
        <v>4</v>
      </c>
      <c r="I7856">
        <v>1</v>
      </c>
      <c r="J7856">
        <f t="shared" si="134"/>
        <v>3</v>
      </c>
      <c r="K7856" s="8">
        <v>27</v>
      </c>
      <c r="L7856" s="8">
        <f>COUNTIFS($D$2:$D7856,D7856)</f>
        <v>381</v>
      </c>
    </row>
    <row r="7857" spans="1:12" x14ac:dyDescent="0.2">
      <c r="A7857" t="s">
        <v>1076</v>
      </c>
      <c r="B7857" s="2">
        <v>37310</v>
      </c>
      <c r="C7857">
        <v>36</v>
      </c>
      <c r="D7857" t="s">
        <v>25</v>
      </c>
      <c r="E7857">
        <v>10</v>
      </c>
      <c r="F7857" t="s">
        <v>47</v>
      </c>
      <c r="G7857">
        <v>0</v>
      </c>
      <c r="H7857">
        <v>1</v>
      </c>
      <c r="I7857">
        <v>4</v>
      </c>
      <c r="J7857">
        <f t="shared" si="134"/>
        <v>0</v>
      </c>
      <c r="K7857" s="8">
        <v>27</v>
      </c>
      <c r="L7857" s="8">
        <f>COUNTIFS($D$2:$D7857,D7857)</f>
        <v>27</v>
      </c>
    </row>
    <row r="7858" spans="1:12" x14ac:dyDescent="0.2">
      <c r="A7858" t="s">
        <v>1077</v>
      </c>
      <c r="B7858" s="2">
        <v>37310</v>
      </c>
      <c r="C7858">
        <v>18</v>
      </c>
      <c r="D7858" t="s">
        <v>12</v>
      </c>
      <c r="E7858">
        <v>46</v>
      </c>
      <c r="F7858" t="s">
        <v>763</v>
      </c>
      <c r="G7858">
        <v>1</v>
      </c>
      <c r="H7858">
        <v>0</v>
      </c>
      <c r="I7858">
        <v>3</v>
      </c>
      <c r="J7858">
        <f t="shared" si="134"/>
        <v>0</v>
      </c>
      <c r="K7858" s="8">
        <v>27</v>
      </c>
      <c r="L7858" s="8">
        <f>COUNTIFS($D$2:$D7858,D7858)</f>
        <v>259</v>
      </c>
    </row>
    <row r="7859" spans="1:12" x14ac:dyDescent="0.2">
      <c r="A7859" t="s">
        <v>1077</v>
      </c>
      <c r="B7859" s="2">
        <v>37310</v>
      </c>
      <c r="C7859">
        <v>46</v>
      </c>
      <c r="D7859" t="s">
        <v>763</v>
      </c>
      <c r="E7859">
        <v>18</v>
      </c>
      <c r="F7859" t="s">
        <v>12</v>
      </c>
      <c r="G7859">
        <v>0</v>
      </c>
      <c r="H7859">
        <v>3</v>
      </c>
      <c r="I7859">
        <v>0</v>
      </c>
      <c r="J7859">
        <f t="shared" si="134"/>
        <v>3</v>
      </c>
      <c r="K7859" s="8">
        <v>27</v>
      </c>
      <c r="L7859" s="8">
        <f>COUNTIFS($D$2:$D7859,D7859)</f>
        <v>217</v>
      </c>
    </row>
    <row r="7860" spans="1:12" x14ac:dyDescent="0.2">
      <c r="A7860" t="s">
        <v>1078</v>
      </c>
      <c r="B7860" s="2">
        <v>37310</v>
      </c>
      <c r="C7860">
        <v>19</v>
      </c>
      <c r="D7860" t="s">
        <v>40</v>
      </c>
      <c r="E7860">
        <v>16</v>
      </c>
      <c r="F7860" t="s">
        <v>37</v>
      </c>
      <c r="G7860">
        <v>1</v>
      </c>
      <c r="H7860">
        <v>1</v>
      </c>
      <c r="I7860">
        <v>1</v>
      </c>
      <c r="J7860">
        <f t="shared" si="134"/>
        <v>1</v>
      </c>
      <c r="K7860" s="8">
        <v>28</v>
      </c>
      <c r="L7860" s="8">
        <f>COUNTIFS($D$2:$D7860,D7860)</f>
        <v>382</v>
      </c>
    </row>
    <row r="7861" spans="1:12" x14ac:dyDescent="0.2">
      <c r="A7861" t="s">
        <v>1078</v>
      </c>
      <c r="B7861" s="2">
        <v>37310</v>
      </c>
      <c r="C7861">
        <v>16</v>
      </c>
      <c r="D7861" t="s">
        <v>37</v>
      </c>
      <c r="E7861">
        <v>19</v>
      </c>
      <c r="F7861" t="s">
        <v>40</v>
      </c>
      <c r="G7861">
        <v>0</v>
      </c>
      <c r="H7861">
        <v>1</v>
      </c>
      <c r="I7861">
        <v>1</v>
      </c>
      <c r="J7861">
        <f t="shared" si="134"/>
        <v>1</v>
      </c>
      <c r="K7861" s="8">
        <v>27</v>
      </c>
      <c r="L7861" s="8">
        <f>COUNTIFS($D$2:$D7861,D7861)</f>
        <v>381</v>
      </c>
    </row>
    <row r="7862" spans="1:12" x14ac:dyDescent="0.2">
      <c r="A7862" t="s">
        <v>1079</v>
      </c>
      <c r="B7862" s="2">
        <v>37310</v>
      </c>
      <c r="C7862">
        <v>21</v>
      </c>
      <c r="D7862" t="s">
        <v>10</v>
      </c>
      <c r="E7862">
        <v>32</v>
      </c>
      <c r="F7862" t="s">
        <v>559</v>
      </c>
      <c r="G7862">
        <v>1</v>
      </c>
      <c r="H7862">
        <v>1</v>
      </c>
      <c r="I7862">
        <v>0</v>
      </c>
      <c r="J7862">
        <f t="shared" si="134"/>
        <v>3</v>
      </c>
      <c r="K7862" s="8">
        <v>28</v>
      </c>
      <c r="L7862" s="8">
        <f>COUNTIFS($D$2:$D7862,D7862)</f>
        <v>382</v>
      </c>
    </row>
    <row r="7863" spans="1:12" x14ac:dyDescent="0.2">
      <c r="A7863" t="s">
        <v>1079</v>
      </c>
      <c r="B7863" s="2">
        <v>37310</v>
      </c>
      <c r="C7863">
        <v>32</v>
      </c>
      <c r="D7863" t="s">
        <v>559</v>
      </c>
      <c r="E7863">
        <v>21</v>
      </c>
      <c r="F7863" t="s">
        <v>10</v>
      </c>
      <c r="G7863">
        <v>0</v>
      </c>
      <c r="H7863">
        <v>0</v>
      </c>
      <c r="I7863">
        <v>1</v>
      </c>
      <c r="J7863">
        <f t="shared" si="134"/>
        <v>0</v>
      </c>
      <c r="K7863" s="8">
        <v>27</v>
      </c>
      <c r="L7863" s="8">
        <f>COUNTIFS($D$2:$D7863,D7863)</f>
        <v>381</v>
      </c>
    </row>
    <row r="7864" spans="1:12" x14ac:dyDescent="0.2">
      <c r="A7864" t="s">
        <v>1080</v>
      </c>
      <c r="B7864" s="2">
        <v>37310</v>
      </c>
      <c r="C7864">
        <v>23</v>
      </c>
      <c r="D7864" t="s">
        <v>50</v>
      </c>
      <c r="E7864">
        <v>40</v>
      </c>
      <c r="F7864" t="s">
        <v>758</v>
      </c>
      <c r="G7864">
        <v>1</v>
      </c>
      <c r="H7864">
        <v>0</v>
      </c>
      <c r="I7864">
        <v>0</v>
      </c>
      <c r="J7864">
        <f t="shared" si="134"/>
        <v>1</v>
      </c>
      <c r="K7864" s="8">
        <v>27</v>
      </c>
      <c r="L7864" s="8">
        <f>COUNTIFS($D$2:$D7864,D7864)</f>
        <v>381</v>
      </c>
    </row>
    <row r="7865" spans="1:12" x14ac:dyDescent="0.2">
      <c r="A7865" t="s">
        <v>1080</v>
      </c>
      <c r="B7865" s="2">
        <v>37310</v>
      </c>
      <c r="C7865">
        <v>40</v>
      </c>
      <c r="D7865" t="s">
        <v>758</v>
      </c>
      <c r="E7865">
        <v>23</v>
      </c>
      <c r="F7865" t="s">
        <v>50</v>
      </c>
      <c r="G7865">
        <v>0</v>
      </c>
      <c r="H7865">
        <v>0</v>
      </c>
      <c r="I7865">
        <v>0</v>
      </c>
      <c r="J7865">
        <f t="shared" si="134"/>
        <v>1</v>
      </c>
      <c r="K7865" s="8">
        <v>27</v>
      </c>
      <c r="L7865" s="8">
        <f>COUNTIFS($D$2:$D7865,D7865)</f>
        <v>103</v>
      </c>
    </row>
    <row r="7866" spans="1:12" x14ac:dyDescent="0.2">
      <c r="A7866" t="s">
        <v>1081</v>
      </c>
      <c r="B7866" s="2">
        <v>37310</v>
      </c>
      <c r="C7866">
        <v>29</v>
      </c>
      <c r="D7866" t="s">
        <v>42</v>
      </c>
      <c r="E7866">
        <v>34</v>
      </c>
      <c r="F7866" t="s">
        <v>445</v>
      </c>
      <c r="G7866">
        <v>1</v>
      </c>
      <c r="H7866">
        <v>1</v>
      </c>
      <c r="I7866">
        <v>0</v>
      </c>
      <c r="J7866">
        <f t="shared" si="134"/>
        <v>3</v>
      </c>
      <c r="K7866" s="8">
        <v>27</v>
      </c>
      <c r="L7866" s="8">
        <f>COUNTIFS($D$2:$D7866,D7866)</f>
        <v>339</v>
      </c>
    </row>
    <row r="7867" spans="1:12" x14ac:dyDescent="0.2">
      <c r="A7867" t="s">
        <v>1081</v>
      </c>
      <c r="B7867" s="2">
        <v>37310</v>
      </c>
      <c r="C7867">
        <v>34</v>
      </c>
      <c r="D7867" t="s">
        <v>445</v>
      </c>
      <c r="E7867">
        <v>29</v>
      </c>
      <c r="F7867" t="s">
        <v>42</v>
      </c>
      <c r="G7867">
        <v>0</v>
      </c>
      <c r="H7867">
        <v>0</v>
      </c>
      <c r="I7867">
        <v>1</v>
      </c>
      <c r="J7867">
        <f t="shared" si="134"/>
        <v>0</v>
      </c>
      <c r="K7867" s="8">
        <v>27</v>
      </c>
      <c r="L7867" s="8">
        <f>COUNTIFS($D$2:$D7867,D7867)</f>
        <v>259</v>
      </c>
    </row>
    <row r="7868" spans="1:12" x14ac:dyDescent="0.2">
      <c r="A7868" t="s">
        <v>1082</v>
      </c>
      <c r="B7868" s="2">
        <v>37311</v>
      </c>
      <c r="C7868">
        <v>49</v>
      </c>
      <c r="D7868" t="s">
        <v>766</v>
      </c>
      <c r="E7868">
        <v>48</v>
      </c>
      <c r="F7868" t="s">
        <v>765</v>
      </c>
      <c r="G7868">
        <v>1</v>
      </c>
      <c r="H7868">
        <v>0</v>
      </c>
      <c r="I7868">
        <v>0</v>
      </c>
      <c r="J7868">
        <f t="shared" si="134"/>
        <v>1</v>
      </c>
      <c r="K7868" s="8">
        <v>27</v>
      </c>
      <c r="L7868" s="8">
        <f>COUNTIFS($D$2:$D7868,D7868)</f>
        <v>381</v>
      </c>
    </row>
    <row r="7869" spans="1:12" x14ac:dyDescent="0.2">
      <c r="A7869" t="s">
        <v>1082</v>
      </c>
      <c r="B7869" s="2">
        <v>37311</v>
      </c>
      <c r="C7869">
        <v>48</v>
      </c>
      <c r="D7869" t="s">
        <v>765</v>
      </c>
      <c r="E7869">
        <v>49</v>
      </c>
      <c r="F7869" t="s">
        <v>766</v>
      </c>
      <c r="G7869">
        <v>0</v>
      </c>
      <c r="H7869">
        <v>0</v>
      </c>
      <c r="I7869">
        <v>0</v>
      </c>
      <c r="J7869">
        <f t="shared" si="134"/>
        <v>1</v>
      </c>
      <c r="K7869" s="8">
        <v>27</v>
      </c>
      <c r="L7869" s="8">
        <f>COUNTIFS($D$2:$D7869,D7869)</f>
        <v>103</v>
      </c>
    </row>
    <row r="7870" spans="1:12" x14ac:dyDescent="0.2">
      <c r="A7870" t="s">
        <v>1083</v>
      </c>
      <c r="B7870" s="2">
        <v>37311</v>
      </c>
      <c r="C7870">
        <v>31</v>
      </c>
      <c r="D7870" t="s">
        <v>447</v>
      </c>
      <c r="E7870">
        <v>22</v>
      </c>
      <c r="F7870" t="s">
        <v>15</v>
      </c>
      <c r="G7870">
        <v>1</v>
      </c>
      <c r="H7870">
        <v>0</v>
      </c>
      <c r="I7870">
        <v>1</v>
      </c>
      <c r="J7870">
        <f t="shared" si="134"/>
        <v>0</v>
      </c>
      <c r="K7870" s="8">
        <v>27</v>
      </c>
      <c r="L7870" s="8">
        <f>COUNTIFS($D$2:$D7870,D7870)</f>
        <v>141</v>
      </c>
    </row>
    <row r="7871" spans="1:12" x14ac:dyDescent="0.2">
      <c r="A7871" t="s">
        <v>1083</v>
      </c>
      <c r="B7871" s="2">
        <v>37311</v>
      </c>
      <c r="C7871">
        <v>22</v>
      </c>
      <c r="D7871" t="s">
        <v>15</v>
      </c>
      <c r="E7871">
        <v>31</v>
      </c>
      <c r="F7871" t="s">
        <v>447</v>
      </c>
      <c r="G7871">
        <v>0</v>
      </c>
      <c r="H7871">
        <v>1</v>
      </c>
      <c r="I7871">
        <v>0</v>
      </c>
      <c r="J7871">
        <f t="shared" si="134"/>
        <v>3</v>
      </c>
      <c r="K7871" s="8">
        <v>27</v>
      </c>
      <c r="L7871" s="8">
        <f>COUNTIFS($D$2:$D7871,D7871)</f>
        <v>339</v>
      </c>
    </row>
    <row r="7872" spans="1:12" x14ac:dyDescent="0.2">
      <c r="A7872" t="s">
        <v>1084</v>
      </c>
      <c r="B7872" s="2">
        <v>37317</v>
      </c>
      <c r="C7872">
        <v>32</v>
      </c>
      <c r="D7872" t="s">
        <v>559</v>
      </c>
      <c r="E7872">
        <v>29</v>
      </c>
      <c r="F7872" t="s">
        <v>42</v>
      </c>
      <c r="G7872">
        <v>1</v>
      </c>
      <c r="H7872">
        <v>2</v>
      </c>
      <c r="I7872">
        <v>1</v>
      </c>
      <c r="J7872">
        <f t="shared" si="134"/>
        <v>3</v>
      </c>
      <c r="K7872" s="8">
        <v>28</v>
      </c>
      <c r="L7872" s="8">
        <f>COUNTIFS($D$2:$D7872,D7872)</f>
        <v>382</v>
      </c>
    </row>
    <row r="7873" spans="1:12" x14ac:dyDescent="0.2">
      <c r="A7873" t="s">
        <v>1084</v>
      </c>
      <c r="B7873" s="2">
        <v>37317</v>
      </c>
      <c r="C7873">
        <v>29</v>
      </c>
      <c r="D7873" t="s">
        <v>42</v>
      </c>
      <c r="E7873">
        <v>32</v>
      </c>
      <c r="F7873" t="s">
        <v>559</v>
      </c>
      <c r="G7873">
        <v>0</v>
      </c>
      <c r="H7873">
        <v>1</v>
      </c>
      <c r="I7873">
        <v>2</v>
      </c>
      <c r="J7873">
        <f t="shared" si="134"/>
        <v>0</v>
      </c>
      <c r="K7873" s="8">
        <v>28</v>
      </c>
      <c r="L7873" s="8">
        <f>COUNTIFS($D$2:$D7873,D7873)</f>
        <v>340</v>
      </c>
    </row>
    <row r="7874" spans="1:12" x14ac:dyDescent="0.2">
      <c r="A7874" t="s">
        <v>1085</v>
      </c>
      <c r="B7874" s="2">
        <v>37317</v>
      </c>
      <c r="C7874">
        <v>40</v>
      </c>
      <c r="D7874" t="s">
        <v>758</v>
      </c>
      <c r="E7874">
        <v>41</v>
      </c>
      <c r="F7874" t="s">
        <v>759</v>
      </c>
      <c r="G7874">
        <v>1</v>
      </c>
      <c r="H7874">
        <v>1</v>
      </c>
      <c r="I7874">
        <v>1</v>
      </c>
      <c r="J7874">
        <f t="shared" ref="J7874:J7937" si="135">IF(H7874&gt;I7874,3,IF(I7874&gt;H7874,0,1))</f>
        <v>1</v>
      </c>
      <c r="K7874" s="8">
        <v>28</v>
      </c>
      <c r="L7874" s="8">
        <f>COUNTIFS($D$2:$D7874,D7874)</f>
        <v>104</v>
      </c>
    </row>
    <row r="7875" spans="1:12" x14ac:dyDescent="0.2">
      <c r="A7875" t="s">
        <v>1085</v>
      </c>
      <c r="B7875" s="2">
        <v>37317</v>
      </c>
      <c r="C7875">
        <v>41</v>
      </c>
      <c r="D7875" t="s">
        <v>759</v>
      </c>
      <c r="E7875">
        <v>40</v>
      </c>
      <c r="F7875" t="s">
        <v>758</v>
      </c>
      <c r="G7875">
        <v>0</v>
      </c>
      <c r="H7875">
        <v>1</v>
      </c>
      <c r="I7875">
        <v>1</v>
      </c>
      <c r="J7875">
        <f t="shared" si="135"/>
        <v>1</v>
      </c>
      <c r="K7875" s="8">
        <v>27</v>
      </c>
      <c r="L7875" s="8">
        <f>COUNTIFS($D$2:$D7875,D7875)</f>
        <v>305</v>
      </c>
    </row>
    <row r="7876" spans="1:12" x14ac:dyDescent="0.2">
      <c r="A7876" t="s">
        <v>1086</v>
      </c>
      <c r="B7876" s="2">
        <v>37317</v>
      </c>
      <c r="C7876">
        <v>48</v>
      </c>
      <c r="D7876" t="s">
        <v>765</v>
      </c>
      <c r="E7876">
        <v>14</v>
      </c>
      <c r="F7876" t="s">
        <v>27</v>
      </c>
      <c r="G7876">
        <v>1</v>
      </c>
      <c r="H7876">
        <v>2</v>
      </c>
      <c r="I7876">
        <v>1</v>
      </c>
      <c r="J7876">
        <f t="shared" si="135"/>
        <v>3</v>
      </c>
      <c r="K7876" s="8">
        <v>28</v>
      </c>
      <c r="L7876" s="8">
        <f>COUNTIFS($D$2:$D7876,D7876)</f>
        <v>104</v>
      </c>
    </row>
    <row r="7877" spans="1:12" x14ac:dyDescent="0.2">
      <c r="A7877" t="s">
        <v>1086</v>
      </c>
      <c r="B7877" s="2">
        <v>37317</v>
      </c>
      <c r="C7877">
        <v>14</v>
      </c>
      <c r="D7877" t="s">
        <v>27</v>
      </c>
      <c r="E7877">
        <v>48</v>
      </c>
      <c r="F7877" t="s">
        <v>765</v>
      </c>
      <c r="G7877">
        <v>0</v>
      </c>
      <c r="H7877">
        <v>1</v>
      </c>
      <c r="I7877">
        <v>2</v>
      </c>
      <c r="J7877">
        <f t="shared" si="135"/>
        <v>0</v>
      </c>
      <c r="K7877" s="8">
        <v>27</v>
      </c>
      <c r="L7877" s="8">
        <f>COUNTIFS($D$2:$D7877,D7877)</f>
        <v>381</v>
      </c>
    </row>
    <row r="7878" spans="1:12" x14ac:dyDescent="0.2">
      <c r="A7878" t="s">
        <v>1087</v>
      </c>
      <c r="B7878" s="2">
        <v>37317</v>
      </c>
      <c r="C7878">
        <v>36</v>
      </c>
      <c r="D7878" t="s">
        <v>25</v>
      </c>
      <c r="E7878">
        <v>19</v>
      </c>
      <c r="F7878" t="s">
        <v>40</v>
      </c>
      <c r="G7878">
        <v>1</v>
      </c>
      <c r="H7878">
        <v>0</v>
      </c>
      <c r="I7878">
        <v>2</v>
      </c>
      <c r="J7878">
        <f t="shared" si="135"/>
        <v>0</v>
      </c>
      <c r="K7878" s="8">
        <v>28</v>
      </c>
      <c r="L7878" s="8">
        <f>COUNTIFS($D$2:$D7878,D7878)</f>
        <v>28</v>
      </c>
    </row>
    <row r="7879" spans="1:12" x14ac:dyDescent="0.2">
      <c r="A7879" t="s">
        <v>1087</v>
      </c>
      <c r="B7879" s="2">
        <v>37317</v>
      </c>
      <c r="C7879">
        <v>19</v>
      </c>
      <c r="D7879" t="s">
        <v>40</v>
      </c>
      <c r="E7879">
        <v>36</v>
      </c>
      <c r="F7879" t="s">
        <v>25</v>
      </c>
      <c r="G7879">
        <v>0</v>
      </c>
      <c r="H7879">
        <v>2</v>
      </c>
      <c r="I7879">
        <v>0</v>
      </c>
      <c r="J7879">
        <f t="shared" si="135"/>
        <v>3</v>
      </c>
      <c r="K7879" s="8">
        <v>29</v>
      </c>
      <c r="L7879" s="8">
        <f>COUNTIFS($D$2:$D7879,D7879)</f>
        <v>383</v>
      </c>
    </row>
    <row r="7880" spans="1:12" x14ac:dyDescent="0.2">
      <c r="A7880" t="s">
        <v>1088</v>
      </c>
      <c r="B7880" s="2">
        <v>37317</v>
      </c>
      <c r="C7880">
        <v>50</v>
      </c>
      <c r="D7880" t="s">
        <v>767</v>
      </c>
      <c r="E7880">
        <v>23</v>
      </c>
      <c r="F7880" t="s">
        <v>50</v>
      </c>
      <c r="G7880">
        <v>1</v>
      </c>
      <c r="H7880">
        <v>1</v>
      </c>
      <c r="I7880">
        <v>3</v>
      </c>
      <c r="J7880">
        <f t="shared" si="135"/>
        <v>0</v>
      </c>
      <c r="K7880" s="8">
        <v>27</v>
      </c>
      <c r="L7880" s="8">
        <f>COUNTIFS($D$2:$D7880,D7880)</f>
        <v>191</v>
      </c>
    </row>
    <row r="7881" spans="1:12" x14ac:dyDescent="0.2">
      <c r="A7881" t="s">
        <v>1088</v>
      </c>
      <c r="B7881" s="2">
        <v>37317</v>
      </c>
      <c r="C7881">
        <v>23</v>
      </c>
      <c r="D7881" t="s">
        <v>50</v>
      </c>
      <c r="E7881">
        <v>50</v>
      </c>
      <c r="F7881" t="s">
        <v>767</v>
      </c>
      <c r="G7881">
        <v>0</v>
      </c>
      <c r="H7881">
        <v>3</v>
      </c>
      <c r="I7881">
        <v>1</v>
      </c>
      <c r="J7881">
        <f t="shared" si="135"/>
        <v>3</v>
      </c>
      <c r="K7881" s="8">
        <v>28</v>
      </c>
      <c r="L7881" s="8">
        <f>COUNTIFS($D$2:$D7881,D7881)</f>
        <v>382</v>
      </c>
    </row>
    <row r="7882" spans="1:12" x14ac:dyDescent="0.2">
      <c r="A7882" t="s">
        <v>1089</v>
      </c>
      <c r="B7882" s="2">
        <v>37317</v>
      </c>
      <c r="C7882">
        <v>34</v>
      </c>
      <c r="D7882" t="s">
        <v>445</v>
      </c>
      <c r="E7882">
        <v>18</v>
      </c>
      <c r="F7882" t="s">
        <v>12</v>
      </c>
      <c r="G7882">
        <v>1</v>
      </c>
      <c r="H7882">
        <v>1</v>
      </c>
      <c r="I7882">
        <v>0</v>
      </c>
      <c r="J7882">
        <f t="shared" si="135"/>
        <v>3</v>
      </c>
      <c r="K7882" s="8">
        <v>28</v>
      </c>
      <c r="L7882" s="8">
        <f>COUNTIFS($D$2:$D7882,D7882)</f>
        <v>260</v>
      </c>
    </row>
    <row r="7883" spans="1:12" x14ac:dyDescent="0.2">
      <c r="A7883" t="s">
        <v>1089</v>
      </c>
      <c r="B7883" s="2">
        <v>37317</v>
      </c>
      <c r="C7883">
        <v>18</v>
      </c>
      <c r="D7883" t="s">
        <v>12</v>
      </c>
      <c r="E7883">
        <v>34</v>
      </c>
      <c r="F7883" t="s">
        <v>445</v>
      </c>
      <c r="G7883">
        <v>0</v>
      </c>
      <c r="H7883">
        <v>0</v>
      </c>
      <c r="I7883">
        <v>1</v>
      </c>
      <c r="J7883">
        <f t="shared" si="135"/>
        <v>0</v>
      </c>
      <c r="K7883" s="8">
        <v>28</v>
      </c>
      <c r="L7883" s="8">
        <f>COUNTIFS($D$2:$D7883,D7883)</f>
        <v>260</v>
      </c>
    </row>
    <row r="7884" spans="1:12" x14ac:dyDescent="0.2">
      <c r="A7884" t="s">
        <v>1090</v>
      </c>
      <c r="B7884" s="2">
        <v>37317</v>
      </c>
      <c r="C7884">
        <v>22</v>
      </c>
      <c r="D7884" t="s">
        <v>15</v>
      </c>
      <c r="E7884">
        <v>10</v>
      </c>
      <c r="F7884" t="s">
        <v>47</v>
      </c>
      <c r="G7884">
        <v>1</v>
      </c>
      <c r="H7884">
        <v>0</v>
      </c>
      <c r="I7884">
        <v>2</v>
      </c>
      <c r="J7884">
        <f t="shared" si="135"/>
        <v>0</v>
      </c>
      <c r="K7884" s="8">
        <v>28</v>
      </c>
      <c r="L7884" s="8">
        <f>COUNTIFS($D$2:$D7884,D7884)</f>
        <v>340</v>
      </c>
    </row>
    <row r="7885" spans="1:12" x14ac:dyDescent="0.2">
      <c r="A7885" t="s">
        <v>1090</v>
      </c>
      <c r="B7885" s="2">
        <v>37317</v>
      </c>
      <c r="C7885">
        <v>10</v>
      </c>
      <c r="D7885" t="s">
        <v>47</v>
      </c>
      <c r="E7885">
        <v>22</v>
      </c>
      <c r="F7885" t="s">
        <v>15</v>
      </c>
      <c r="G7885">
        <v>0</v>
      </c>
      <c r="H7885">
        <v>2</v>
      </c>
      <c r="I7885">
        <v>0</v>
      </c>
      <c r="J7885">
        <f t="shared" si="135"/>
        <v>3</v>
      </c>
      <c r="K7885" s="8">
        <v>28</v>
      </c>
      <c r="L7885" s="8">
        <f>COUNTIFS($D$2:$D7885,D7885)</f>
        <v>382</v>
      </c>
    </row>
    <row r="7886" spans="1:12" x14ac:dyDescent="0.2">
      <c r="A7886" t="s">
        <v>1091</v>
      </c>
      <c r="B7886" s="2">
        <v>37317</v>
      </c>
      <c r="C7886">
        <v>26</v>
      </c>
      <c r="D7886" t="s">
        <v>17</v>
      </c>
      <c r="E7886">
        <v>31</v>
      </c>
      <c r="F7886" t="s">
        <v>447</v>
      </c>
      <c r="G7886">
        <v>1</v>
      </c>
      <c r="H7886">
        <v>2</v>
      </c>
      <c r="I7886">
        <v>1</v>
      </c>
      <c r="J7886">
        <f t="shared" si="135"/>
        <v>3</v>
      </c>
      <c r="K7886" s="8">
        <v>27</v>
      </c>
      <c r="L7886" s="8">
        <f>COUNTIFS($D$2:$D7886,D7886)</f>
        <v>381</v>
      </c>
    </row>
    <row r="7887" spans="1:12" x14ac:dyDescent="0.2">
      <c r="A7887" t="s">
        <v>1091</v>
      </c>
      <c r="B7887" s="2">
        <v>37317</v>
      </c>
      <c r="C7887">
        <v>31</v>
      </c>
      <c r="D7887" t="s">
        <v>447</v>
      </c>
      <c r="E7887">
        <v>26</v>
      </c>
      <c r="F7887" t="s">
        <v>17</v>
      </c>
      <c r="G7887">
        <v>0</v>
      </c>
      <c r="H7887">
        <v>1</v>
      </c>
      <c r="I7887">
        <v>2</v>
      </c>
      <c r="J7887">
        <f t="shared" si="135"/>
        <v>0</v>
      </c>
      <c r="K7887" s="8">
        <v>28</v>
      </c>
      <c r="L7887" s="8">
        <f>COUNTIFS($D$2:$D7887,D7887)</f>
        <v>142</v>
      </c>
    </row>
    <row r="7888" spans="1:12" x14ac:dyDescent="0.2">
      <c r="A7888" t="s">
        <v>1092</v>
      </c>
      <c r="B7888" s="2">
        <v>37318</v>
      </c>
      <c r="C7888">
        <v>46</v>
      </c>
      <c r="D7888" t="s">
        <v>763</v>
      </c>
      <c r="E7888">
        <v>21</v>
      </c>
      <c r="F7888" t="s">
        <v>10</v>
      </c>
      <c r="G7888">
        <v>1</v>
      </c>
      <c r="H7888">
        <v>2</v>
      </c>
      <c r="I7888">
        <v>2</v>
      </c>
      <c r="J7888">
        <f t="shared" si="135"/>
        <v>1</v>
      </c>
      <c r="K7888" s="8">
        <v>28</v>
      </c>
      <c r="L7888" s="8">
        <f>COUNTIFS($D$2:$D7888,D7888)</f>
        <v>218</v>
      </c>
    </row>
    <row r="7889" spans="1:12" x14ac:dyDescent="0.2">
      <c r="A7889" t="s">
        <v>1092</v>
      </c>
      <c r="B7889" s="2">
        <v>37318</v>
      </c>
      <c r="C7889">
        <v>21</v>
      </c>
      <c r="D7889" t="s">
        <v>10</v>
      </c>
      <c r="E7889">
        <v>46</v>
      </c>
      <c r="F7889" t="s">
        <v>763</v>
      </c>
      <c r="G7889">
        <v>0</v>
      </c>
      <c r="H7889">
        <v>2</v>
      </c>
      <c r="I7889">
        <v>2</v>
      </c>
      <c r="J7889">
        <f t="shared" si="135"/>
        <v>1</v>
      </c>
      <c r="K7889" s="8">
        <v>29</v>
      </c>
      <c r="L7889" s="8">
        <f>COUNTIFS($D$2:$D7889,D7889)</f>
        <v>383</v>
      </c>
    </row>
    <row r="7890" spans="1:12" x14ac:dyDescent="0.2">
      <c r="A7890" t="s">
        <v>1093</v>
      </c>
      <c r="B7890" s="2">
        <v>37318</v>
      </c>
      <c r="C7890">
        <v>16</v>
      </c>
      <c r="D7890" t="s">
        <v>37</v>
      </c>
      <c r="E7890">
        <v>49</v>
      </c>
      <c r="F7890" t="s">
        <v>766</v>
      </c>
      <c r="G7890">
        <v>1</v>
      </c>
      <c r="H7890">
        <v>0</v>
      </c>
      <c r="I7890">
        <v>0</v>
      </c>
      <c r="J7890">
        <f t="shared" si="135"/>
        <v>1</v>
      </c>
      <c r="K7890" s="8">
        <v>28</v>
      </c>
      <c r="L7890" s="8">
        <f>COUNTIFS($D$2:$D7890,D7890)</f>
        <v>382</v>
      </c>
    </row>
    <row r="7891" spans="1:12" x14ac:dyDescent="0.2">
      <c r="A7891" t="s">
        <v>1093</v>
      </c>
      <c r="B7891" s="2">
        <v>37318</v>
      </c>
      <c r="C7891">
        <v>49</v>
      </c>
      <c r="D7891" t="s">
        <v>766</v>
      </c>
      <c r="E7891">
        <v>16</v>
      </c>
      <c r="F7891" t="s">
        <v>37</v>
      </c>
      <c r="G7891">
        <v>0</v>
      </c>
      <c r="H7891">
        <v>0</v>
      </c>
      <c r="I7891">
        <v>0</v>
      </c>
      <c r="J7891">
        <f t="shared" si="135"/>
        <v>1</v>
      </c>
      <c r="K7891" s="8">
        <v>28</v>
      </c>
      <c r="L7891" s="8">
        <f>COUNTIFS($D$2:$D7891,D7891)</f>
        <v>382</v>
      </c>
    </row>
    <row r="7892" spans="1:12" x14ac:dyDescent="0.2">
      <c r="A7892" t="s">
        <v>1094</v>
      </c>
      <c r="B7892" s="2">
        <v>37320</v>
      </c>
      <c r="C7892">
        <v>10</v>
      </c>
      <c r="D7892" t="s">
        <v>47</v>
      </c>
      <c r="E7892">
        <v>46</v>
      </c>
      <c r="F7892" t="s">
        <v>763</v>
      </c>
      <c r="G7892">
        <v>1</v>
      </c>
      <c r="H7892">
        <v>1</v>
      </c>
      <c r="I7892">
        <v>0</v>
      </c>
      <c r="J7892">
        <f t="shared" si="135"/>
        <v>3</v>
      </c>
      <c r="K7892" s="8">
        <v>29</v>
      </c>
      <c r="L7892" s="8">
        <f>COUNTIFS($D$2:$D7892,D7892)</f>
        <v>383</v>
      </c>
    </row>
    <row r="7893" spans="1:12" x14ac:dyDescent="0.2">
      <c r="A7893" t="s">
        <v>1094</v>
      </c>
      <c r="B7893" s="2">
        <v>37320</v>
      </c>
      <c r="C7893">
        <v>46</v>
      </c>
      <c r="D7893" t="s">
        <v>763</v>
      </c>
      <c r="E7893">
        <v>10</v>
      </c>
      <c r="F7893" t="s">
        <v>47</v>
      </c>
      <c r="G7893">
        <v>0</v>
      </c>
      <c r="H7893">
        <v>0</v>
      </c>
      <c r="I7893">
        <v>1</v>
      </c>
      <c r="J7893">
        <f t="shared" si="135"/>
        <v>0</v>
      </c>
      <c r="K7893" s="8">
        <v>29</v>
      </c>
      <c r="L7893" s="8">
        <f>COUNTIFS($D$2:$D7893,D7893)</f>
        <v>219</v>
      </c>
    </row>
    <row r="7894" spans="1:12" x14ac:dyDescent="0.2">
      <c r="A7894" t="s">
        <v>1095</v>
      </c>
      <c r="B7894" s="2">
        <v>37320</v>
      </c>
      <c r="C7894">
        <v>41</v>
      </c>
      <c r="D7894" t="s">
        <v>759</v>
      </c>
      <c r="E7894">
        <v>32</v>
      </c>
      <c r="F7894" t="s">
        <v>559</v>
      </c>
      <c r="G7894">
        <v>1</v>
      </c>
      <c r="H7894">
        <v>3</v>
      </c>
      <c r="I7894">
        <v>0</v>
      </c>
      <c r="J7894">
        <f t="shared" si="135"/>
        <v>3</v>
      </c>
      <c r="K7894" s="8">
        <v>28</v>
      </c>
      <c r="L7894" s="8">
        <f>COUNTIFS($D$2:$D7894,D7894)</f>
        <v>306</v>
      </c>
    </row>
    <row r="7895" spans="1:12" x14ac:dyDescent="0.2">
      <c r="A7895" t="s">
        <v>1095</v>
      </c>
      <c r="B7895" s="2">
        <v>37320</v>
      </c>
      <c r="C7895">
        <v>32</v>
      </c>
      <c r="D7895" t="s">
        <v>559</v>
      </c>
      <c r="E7895">
        <v>41</v>
      </c>
      <c r="F7895" t="s">
        <v>759</v>
      </c>
      <c r="G7895">
        <v>0</v>
      </c>
      <c r="H7895">
        <v>0</v>
      </c>
      <c r="I7895">
        <v>3</v>
      </c>
      <c r="J7895">
        <f t="shared" si="135"/>
        <v>0</v>
      </c>
      <c r="K7895" s="8">
        <v>29</v>
      </c>
      <c r="L7895" s="8">
        <f>COUNTIFS($D$2:$D7895,D7895)</f>
        <v>383</v>
      </c>
    </row>
    <row r="7896" spans="1:12" x14ac:dyDescent="0.2">
      <c r="A7896" t="s">
        <v>1096</v>
      </c>
      <c r="B7896" s="2">
        <v>37320</v>
      </c>
      <c r="C7896">
        <v>31</v>
      </c>
      <c r="D7896" t="s">
        <v>447</v>
      </c>
      <c r="E7896">
        <v>40</v>
      </c>
      <c r="F7896" t="s">
        <v>758</v>
      </c>
      <c r="G7896">
        <v>1</v>
      </c>
      <c r="H7896">
        <v>1</v>
      </c>
      <c r="I7896">
        <v>0</v>
      </c>
      <c r="J7896">
        <f t="shared" si="135"/>
        <v>3</v>
      </c>
      <c r="K7896" s="8">
        <v>29</v>
      </c>
      <c r="L7896" s="8">
        <f>COUNTIFS($D$2:$D7896,D7896)</f>
        <v>143</v>
      </c>
    </row>
    <row r="7897" spans="1:12" x14ac:dyDescent="0.2">
      <c r="A7897" t="s">
        <v>1096</v>
      </c>
      <c r="B7897" s="2">
        <v>37320</v>
      </c>
      <c r="C7897">
        <v>40</v>
      </c>
      <c r="D7897" t="s">
        <v>758</v>
      </c>
      <c r="E7897">
        <v>31</v>
      </c>
      <c r="F7897" t="s">
        <v>447</v>
      </c>
      <c r="G7897">
        <v>0</v>
      </c>
      <c r="H7897">
        <v>0</v>
      </c>
      <c r="I7897">
        <v>1</v>
      </c>
      <c r="J7897">
        <f t="shared" si="135"/>
        <v>0</v>
      </c>
      <c r="K7897" s="8">
        <v>29</v>
      </c>
      <c r="L7897" s="8">
        <f>COUNTIFS($D$2:$D7897,D7897)</f>
        <v>105</v>
      </c>
    </row>
    <row r="7898" spans="1:12" x14ac:dyDescent="0.2">
      <c r="A7898" t="s">
        <v>1097</v>
      </c>
      <c r="B7898" s="2">
        <v>37321</v>
      </c>
      <c r="C7898">
        <v>14</v>
      </c>
      <c r="D7898" t="s">
        <v>27</v>
      </c>
      <c r="E7898">
        <v>36</v>
      </c>
      <c r="F7898" t="s">
        <v>25</v>
      </c>
      <c r="G7898">
        <v>1</v>
      </c>
      <c r="H7898">
        <v>3</v>
      </c>
      <c r="I7898">
        <v>2</v>
      </c>
      <c r="J7898">
        <f t="shared" si="135"/>
        <v>3</v>
      </c>
      <c r="K7898" s="8">
        <v>28</v>
      </c>
      <c r="L7898" s="8">
        <f>COUNTIFS($D$2:$D7898,D7898)</f>
        <v>382</v>
      </c>
    </row>
    <row r="7899" spans="1:12" x14ac:dyDescent="0.2">
      <c r="A7899" t="s">
        <v>1097</v>
      </c>
      <c r="B7899" s="2">
        <v>37321</v>
      </c>
      <c r="C7899">
        <v>36</v>
      </c>
      <c r="D7899" t="s">
        <v>25</v>
      </c>
      <c r="E7899">
        <v>14</v>
      </c>
      <c r="F7899" t="s">
        <v>27</v>
      </c>
      <c r="G7899">
        <v>0</v>
      </c>
      <c r="H7899">
        <v>2</v>
      </c>
      <c r="I7899">
        <v>3</v>
      </c>
      <c r="J7899">
        <f t="shared" si="135"/>
        <v>0</v>
      </c>
      <c r="K7899" s="8">
        <v>29</v>
      </c>
      <c r="L7899" s="8">
        <f>COUNTIFS($D$2:$D7899,D7899)</f>
        <v>29</v>
      </c>
    </row>
    <row r="7900" spans="1:12" x14ac:dyDescent="0.2">
      <c r="A7900" t="s">
        <v>1098</v>
      </c>
      <c r="B7900" s="2">
        <v>37321</v>
      </c>
      <c r="C7900">
        <v>49</v>
      </c>
      <c r="D7900" t="s">
        <v>766</v>
      </c>
      <c r="E7900">
        <v>50</v>
      </c>
      <c r="F7900" t="s">
        <v>767</v>
      </c>
      <c r="G7900">
        <v>1</v>
      </c>
      <c r="H7900">
        <v>2</v>
      </c>
      <c r="I7900">
        <v>0</v>
      </c>
      <c r="J7900">
        <f t="shared" si="135"/>
        <v>3</v>
      </c>
      <c r="K7900" s="8">
        <v>29</v>
      </c>
      <c r="L7900" s="8">
        <f>COUNTIFS($D$2:$D7900,D7900)</f>
        <v>383</v>
      </c>
    </row>
    <row r="7901" spans="1:12" x14ac:dyDescent="0.2">
      <c r="A7901" t="s">
        <v>1098</v>
      </c>
      <c r="B7901" s="2">
        <v>37321</v>
      </c>
      <c r="C7901">
        <v>50</v>
      </c>
      <c r="D7901" t="s">
        <v>767</v>
      </c>
      <c r="E7901">
        <v>49</v>
      </c>
      <c r="F7901" t="s">
        <v>766</v>
      </c>
      <c r="G7901">
        <v>0</v>
      </c>
      <c r="H7901">
        <v>0</v>
      </c>
      <c r="I7901">
        <v>2</v>
      </c>
      <c r="J7901">
        <f t="shared" si="135"/>
        <v>0</v>
      </c>
      <c r="K7901" s="8">
        <v>28</v>
      </c>
      <c r="L7901" s="8">
        <f>COUNTIFS($D$2:$D7901,D7901)</f>
        <v>192</v>
      </c>
    </row>
    <row r="7902" spans="1:12" x14ac:dyDescent="0.2">
      <c r="A7902" t="s">
        <v>1099</v>
      </c>
      <c r="B7902" s="2">
        <v>37321</v>
      </c>
      <c r="C7902">
        <v>19</v>
      </c>
      <c r="D7902" t="s">
        <v>40</v>
      </c>
      <c r="E7902">
        <v>22</v>
      </c>
      <c r="F7902" t="s">
        <v>15</v>
      </c>
      <c r="G7902">
        <v>1</v>
      </c>
      <c r="H7902">
        <v>3</v>
      </c>
      <c r="I7902">
        <v>0</v>
      </c>
      <c r="J7902">
        <f t="shared" si="135"/>
        <v>3</v>
      </c>
      <c r="K7902" s="8">
        <v>30</v>
      </c>
      <c r="L7902" s="8">
        <f>COUNTIFS($D$2:$D7902,D7902)</f>
        <v>384</v>
      </c>
    </row>
    <row r="7903" spans="1:12" x14ac:dyDescent="0.2">
      <c r="A7903" t="s">
        <v>1099</v>
      </c>
      <c r="B7903" s="2">
        <v>37321</v>
      </c>
      <c r="C7903">
        <v>22</v>
      </c>
      <c r="D7903" t="s">
        <v>15</v>
      </c>
      <c r="E7903">
        <v>19</v>
      </c>
      <c r="F7903" t="s">
        <v>40</v>
      </c>
      <c r="G7903">
        <v>0</v>
      </c>
      <c r="H7903">
        <v>0</v>
      </c>
      <c r="I7903">
        <v>3</v>
      </c>
      <c r="J7903">
        <f t="shared" si="135"/>
        <v>0</v>
      </c>
      <c r="K7903" s="8">
        <v>29</v>
      </c>
      <c r="L7903" s="8">
        <f>COUNTIFS($D$2:$D7903,D7903)</f>
        <v>341</v>
      </c>
    </row>
    <row r="7904" spans="1:12" x14ac:dyDescent="0.2">
      <c r="A7904" t="s">
        <v>1100</v>
      </c>
      <c r="B7904" s="2">
        <v>37321</v>
      </c>
      <c r="C7904">
        <v>21</v>
      </c>
      <c r="D7904" t="s">
        <v>10</v>
      </c>
      <c r="E7904">
        <v>26</v>
      </c>
      <c r="F7904" t="s">
        <v>17</v>
      </c>
      <c r="G7904">
        <v>1</v>
      </c>
      <c r="H7904">
        <v>4</v>
      </c>
      <c r="I7904">
        <v>0</v>
      </c>
      <c r="J7904">
        <f t="shared" si="135"/>
        <v>3</v>
      </c>
      <c r="K7904" s="8">
        <v>30</v>
      </c>
      <c r="L7904" s="8">
        <f>COUNTIFS($D$2:$D7904,D7904)</f>
        <v>384</v>
      </c>
    </row>
    <row r="7905" spans="1:12" x14ac:dyDescent="0.2">
      <c r="A7905" t="s">
        <v>1100</v>
      </c>
      <c r="B7905" s="2">
        <v>37321</v>
      </c>
      <c r="C7905">
        <v>26</v>
      </c>
      <c r="D7905" t="s">
        <v>17</v>
      </c>
      <c r="E7905">
        <v>21</v>
      </c>
      <c r="F7905" t="s">
        <v>10</v>
      </c>
      <c r="G7905">
        <v>0</v>
      </c>
      <c r="H7905">
        <v>0</v>
      </c>
      <c r="I7905">
        <v>4</v>
      </c>
      <c r="J7905">
        <f t="shared" si="135"/>
        <v>0</v>
      </c>
      <c r="K7905" s="8">
        <v>28</v>
      </c>
      <c r="L7905" s="8">
        <f>COUNTIFS($D$2:$D7905,D7905)</f>
        <v>382</v>
      </c>
    </row>
    <row r="7906" spans="1:12" x14ac:dyDescent="0.2">
      <c r="A7906" t="s">
        <v>1101</v>
      </c>
      <c r="B7906" s="2">
        <v>37321</v>
      </c>
      <c r="C7906">
        <v>23</v>
      </c>
      <c r="D7906" t="s">
        <v>50</v>
      </c>
      <c r="E7906">
        <v>34</v>
      </c>
      <c r="F7906" t="s">
        <v>445</v>
      </c>
      <c r="G7906">
        <v>1</v>
      </c>
      <c r="H7906">
        <v>1</v>
      </c>
      <c r="I7906">
        <v>1</v>
      </c>
      <c r="J7906">
        <f t="shared" si="135"/>
        <v>1</v>
      </c>
      <c r="K7906" s="8">
        <v>29</v>
      </c>
      <c r="L7906" s="8">
        <f>COUNTIFS($D$2:$D7906,D7906)</f>
        <v>383</v>
      </c>
    </row>
    <row r="7907" spans="1:12" x14ac:dyDescent="0.2">
      <c r="A7907" t="s">
        <v>1101</v>
      </c>
      <c r="B7907" s="2">
        <v>37321</v>
      </c>
      <c r="C7907">
        <v>34</v>
      </c>
      <c r="D7907" t="s">
        <v>445</v>
      </c>
      <c r="E7907">
        <v>23</v>
      </c>
      <c r="F7907" t="s">
        <v>50</v>
      </c>
      <c r="G7907">
        <v>0</v>
      </c>
      <c r="H7907">
        <v>1</v>
      </c>
      <c r="I7907">
        <v>1</v>
      </c>
      <c r="J7907">
        <f t="shared" si="135"/>
        <v>1</v>
      </c>
      <c r="K7907" s="8">
        <v>29</v>
      </c>
      <c r="L7907" s="8">
        <f>COUNTIFS($D$2:$D7907,D7907)</f>
        <v>261</v>
      </c>
    </row>
    <row r="7908" spans="1:12" x14ac:dyDescent="0.2">
      <c r="A7908" t="s">
        <v>1102</v>
      </c>
      <c r="B7908" s="2">
        <v>37321</v>
      </c>
      <c r="C7908">
        <v>29</v>
      </c>
      <c r="D7908" t="s">
        <v>42</v>
      </c>
      <c r="E7908">
        <v>16</v>
      </c>
      <c r="F7908" t="s">
        <v>37</v>
      </c>
      <c r="G7908">
        <v>1</v>
      </c>
      <c r="H7908">
        <v>1</v>
      </c>
      <c r="I7908">
        <v>0</v>
      </c>
      <c r="J7908">
        <f t="shared" si="135"/>
        <v>3</v>
      </c>
      <c r="K7908" s="8">
        <v>29</v>
      </c>
      <c r="L7908" s="8">
        <f>COUNTIFS($D$2:$D7908,D7908)</f>
        <v>341</v>
      </c>
    </row>
    <row r="7909" spans="1:12" x14ac:dyDescent="0.2">
      <c r="A7909" t="s">
        <v>1102</v>
      </c>
      <c r="B7909" s="2">
        <v>37321</v>
      </c>
      <c r="C7909">
        <v>16</v>
      </c>
      <c r="D7909" t="s">
        <v>37</v>
      </c>
      <c r="E7909">
        <v>29</v>
      </c>
      <c r="F7909" t="s">
        <v>42</v>
      </c>
      <c r="G7909">
        <v>0</v>
      </c>
      <c r="H7909">
        <v>0</v>
      </c>
      <c r="I7909">
        <v>1</v>
      </c>
      <c r="J7909">
        <f t="shared" si="135"/>
        <v>0</v>
      </c>
      <c r="K7909" s="8">
        <v>29</v>
      </c>
      <c r="L7909" s="8">
        <f>COUNTIFS($D$2:$D7909,D7909)</f>
        <v>383</v>
      </c>
    </row>
    <row r="7910" spans="1:12" x14ac:dyDescent="0.2">
      <c r="A7910" t="s">
        <v>1103</v>
      </c>
      <c r="B7910" s="2">
        <v>37324</v>
      </c>
      <c r="C7910">
        <v>18</v>
      </c>
      <c r="D7910" t="s">
        <v>12</v>
      </c>
      <c r="E7910">
        <v>48</v>
      </c>
      <c r="F7910" t="s">
        <v>765</v>
      </c>
      <c r="G7910">
        <v>1</v>
      </c>
      <c r="H7910">
        <v>1</v>
      </c>
      <c r="I7910">
        <v>1</v>
      </c>
      <c r="J7910">
        <f t="shared" si="135"/>
        <v>1</v>
      </c>
      <c r="K7910" s="8">
        <v>29</v>
      </c>
      <c r="L7910" s="8">
        <f>COUNTIFS($D$2:$D7910,D7910)</f>
        <v>261</v>
      </c>
    </row>
    <row r="7911" spans="1:12" x14ac:dyDescent="0.2">
      <c r="A7911" t="s">
        <v>1103</v>
      </c>
      <c r="B7911" s="2">
        <v>37324</v>
      </c>
      <c r="C7911">
        <v>48</v>
      </c>
      <c r="D7911" t="s">
        <v>765</v>
      </c>
      <c r="E7911">
        <v>18</v>
      </c>
      <c r="F7911" t="s">
        <v>12</v>
      </c>
      <c r="G7911">
        <v>0</v>
      </c>
      <c r="H7911">
        <v>1</v>
      </c>
      <c r="I7911">
        <v>1</v>
      </c>
      <c r="J7911">
        <f t="shared" si="135"/>
        <v>1</v>
      </c>
      <c r="K7911" s="8">
        <v>29</v>
      </c>
      <c r="L7911" s="8">
        <f>COUNTIFS($D$2:$D7911,D7911)</f>
        <v>105</v>
      </c>
    </row>
    <row r="7912" spans="1:12" x14ac:dyDescent="0.2">
      <c r="A7912" t="s">
        <v>1104</v>
      </c>
      <c r="B7912" s="2">
        <v>37328</v>
      </c>
      <c r="C7912">
        <v>41</v>
      </c>
      <c r="D7912" t="s">
        <v>759</v>
      </c>
      <c r="E7912">
        <v>50</v>
      </c>
      <c r="F7912" t="s">
        <v>767</v>
      </c>
      <c r="G7912">
        <v>1</v>
      </c>
      <c r="H7912">
        <v>2</v>
      </c>
      <c r="I7912">
        <v>1</v>
      </c>
      <c r="J7912">
        <f t="shared" si="135"/>
        <v>3</v>
      </c>
      <c r="K7912" s="8">
        <v>29</v>
      </c>
      <c r="L7912" s="8">
        <f>COUNTIFS($D$2:$D7912,D7912)</f>
        <v>307</v>
      </c>
    </row>
    <row r="7913" spans="1:12" x14ac:dyDescent="0.2">
      <c r="A7913" t="s">
        <v>1104</v>
      </c>
      <c r="B7913" s="2">
        <v>37328</v>
      </c>
      <c r="C7913">
        <v>50</v>
      </c>
      <c r="D7913" t="s">
        <v>767</v>
      </c>
      <c r="E7913">
        <v>41</v>
      </c>
      <c r="F7913" t="s">
        <v>759</v>
      </c>
      <c r="G7913">
        <v>0</v>
      </c>
      <c r="H7913">
        <v>1</v>
      </c>
      <c r="I7913">
        <v>2</v>
      </c>
      <c r="J7913">
        <f t="shared" si="135"/>
        <v>0</v>
      </c>
      <c r="K7913" s="8">
        <v>29</v>
      </c>
      <c r="L7913" s="8">
        <f>COUNTIFS($D$2:$D7913,D7913)</f>
        <v>193</v>
      </c>
    </row>
    <row r="7914" spans="1:12" x14ac:dyDescent="0.2">
      <c r="A7914" t="s">
        <v>1105</v>
      </c>
      <c r="B7914" s="2">
        <v>37328</v>
      </c>
      <c r="C7914">
        <v>14</v>
      </c>
      <c r="D7914" t="s">
        <v>27</v>
      </c>
      <c r="E7914">
        <v>26</v>
      </c>
      <c r="F7914" t="s">
        <v>17</v>
      </c>
      <c r="G7914">
        <v>1</v>
      </c>
      <c r="H7914">
        <v>4</v>
      </c>
      <c r="I7914">
        <v>0</v>
      </c>
      <c r="J7914">
        <f t="shared" si="135"/>
        <v>3</v>
      </c>
      <c r="K7914" s="8">
        <v>29</v>
      </c>
      <c r="L7914" s="8">
        <f>COUNTIFS($D$2:$D7914,D7914)</f>
        <v>383</v>
      </c>
    </row>
    <row r="7915" spans="1:12" x14ac:dyDescent="0.2">
      <c r="A7915" t="s">
        <v>1105</v>
      </c>
      <c r="B7915" s="2">
        <v>37328</v>
      </c>
      <c r="C7915">
        <v>26</v>
      </c>
      <c r="D7915" t="s">
        <v>17</v>
      </c>
      <c r="E7915">
        <v>14</v>
      </c>
      <c r="F7915" t="s">
        <v>27</v>
      </c>
      <c r="G7915">
        <v>0</v>
      </c>
      <c r="H7915">
        <v>0</v>
      </c>
      <c r="I7915">
        <v>4</v>
      </c>
      <c r="J7915">
        <f t="shared" si="135"/>
        <v>0</v>
      </c>
      <c r="K7915" s="8">
        <v>29</v>
      </c>
      <c r="L7915" s="8">
        <f>COUNTIFS($D$2:$D7915,D7915)</f>
        <v>383</v>
      </c>
    </row>
    <row r="7916" spans="1:12" x14ac:dyDescent="0.2">
      <c r="A7916" t="s">
        <v>1106</v>
      </c>
      <c r="B7916" s="2">
        <v>37331</v>
      </c>
      <c r="C7916">
        <v>40</v>
      </c>
      <c r="D7916" t="s">
        <v>758</v>
      </c>
      <c r="E7916">
        <v>46</v>
      </c>
      <c r="F7916" t="s">
        <v>763</v>
      </c>
      <c r="G7916">
        <v>1</v>
      </c>
      <c r="H7916">
        <v>1</v>
      </c>
      <c r="I7916">
        <v>3</v>
      </c>
      <c r="J7916">
        <f t="shared" si="135"/>
        <v>0</v>
      </c>
      <c r="K7916" s="8">
        <v>30</v>
      </c>
      <c r="L7916" s="8">
        <f>COUNTIFS($D$2:$D7916,D7916)</f>
        <v>106</v>
      </c>
    </row>
    <row r="7917" spans="1:12" x14ac:dyDescent="0.2">
      <c r="A7917" t="s">
        <v>1106</v>
      </c>
      <c r="B7917" s="2">
        <v>37331</v>
      </c>
      <c r="C7917">
        <v>46</v>
      </c>
      <c r="D7917" t="s">
        <v>763</v>
      </c>
      <c r="E7917">
        <v>40</v>
      </c>
      <c r="F7917" t="s">
        <v>758</v>
      </c>
      <c r="G7917">
        <v>0</v>
      </c>
      <c r="H7917">
        <v>3</v>
      </c>
      <c r="I7917">
        <v>1</v>
      </c>
      <c r="J7917">
        <f t="shared" si="135"/>
        <v>3</v>
      </c>
      <c r="K7917" s="8">
        <v>30</v>
      </c>
      <c r="L7917" s="8">
        <f>COUNTIFS($D$2:$D7917,D7917)</f>
        <v>220</v>
      </c>
    </row>
    <row r="7918" spans="1:12" x14ac:dyDescent="0.2">
      <c r="A7918" t="s">
        <v>1107</v>
      </c>
      <c r="B7918" s="2">
        <v>37331</v>
      </c>
      <c r="C7918">
        <v>14</v>
      </c>
      <c r="D7918" t="s">
        <v>27</v>
      </c>
      <c r="E7918">
        <v>31</v>
      </c>
      <c r="F7918" t="s">
        <v>447</v>
      </c>
      <c r="G7918">
        <v>1</v>
      </c>
      <c r="H7918">
        <v>4</v>
      </c>
      <c r="I7918">
        <v>0</v>
      </c>
      <c r="J7918">
        <f t="shared" si="135"/>
        <v>3</v>
      </c>
      <c r="K7918" s="8">
        <v>30</v>
      </c>
      <c r="L7918" s="8">
        <f>COUNTIFS($D$2:$D7918,D7918)</f>
        <v>384</v>
      </c>
    </row>
    <row r="7919" spans="1:12" x14ac:dyDescent="0.2">
      <c r="A7919" t="s">
        <v>1107</v>
      </c>
      <c r="B7919" s="2">
        <v>37331</v>
      </c>
      <c r="C7919">
        <v>31</v>
      </c>
      <c r="D7919" t="s">
        <v>447</v>
      </c>
      <c r="E7919">
        <v>14</v>
      </c>
      <c r="F7919" t="s">
        <v>27</v>
      </c>
      <c r="G7919">
        <v>0</v>
      </c>
      <c r="H7919">
        <v>0</v>
      </c>
      <c r="I7919">
        <v>4</v>
      </c>
      <c r="J7919">
        <f t="shared" si="135"/>
        <v>0</v>
      </c>
      <c r="K7919" s="8">
        <v>30</v>
      </c>
      <c r="L7919" s="8">
        <f>COUNTIFS($D$2:$D7919,D7919)</f>
        <v>144</v>
      </c>
    </row>
    <row r="7920" spans="1:12" x14ac:dyDescent="0.2">
      <c r="A7920" t="s">
        <v>1108</v>
      </c>
      <c r="B7920" s="2">
        <v>37331</v>
      </c>
      <c r="C7920">
        <v>16</v>
      </c>
      <c r="D7920" t="s">
        <v>37</v>
      </c>
      <c r="E7920">
        <v>36</v>
      </c>
      <c r="F7920" t="s">
        <v>25</v>
      </c>
      <c r="G7920">
        <v>1</v>
      </c>
      <c r="H7920">
        <v>2</v>
      </c>
      <c r="I7920">
        <v>1</v>
      </c>
      <c r="J7920">
        <f t="shared" si="135"/>
        <v>3</v>
      </c>
      <c r="K7920" s="8">
        <v>30</v>
      </c>
      <c r="L7920" s="8">
        <f>COUNTIFS($D$2:$D7920,D7920)</f>
        <v>384</v>
      </c>
    </row>
    <row r="7921" spans="1:12" x14ac:dyDescent="0.2">
      <c r="A7921" t="s">
        <v>1108</v>
      </c>
      <c r="B7921" s="2">
        <v>37331</v>
      </c>
      <c r="C7921">
        <v>36</v>
      </c>
      <c r="D7921" t="s">
        <v>25</v>
      </c>
      <c r="E7921">
        <v>16</v>
      </c>
      <c r="F7921" t="s">
        <v>37</v>
      </c>
      <c r="G7921">
        <v>0</v>
      </c>
      <c r="H7921">
        <v>1</v>
      </c>
      <c r="I7921">
        <v>2</v>
      </c>
      <c r="J7921">
        <f t="shared" si="135"/>
        <v>0</v>
      </c>
      <c r="K7921" s="8">
        <v>30</v>
      </c>
      <c r="L7921" s="8">
        <f>COUNTIFS($D$2:$D7921,D7921)</f>
        <v>30</v>
      </c>
    </row>
    <row r="7922" spans="1:12" x14ac:dyDescent="0.2">
      <c r="A7922" t="s">
        <v>1109</v>
      </c>
      <c r="B7922" s="2">
        <v>37331</v>
      </c>
      <c r="C7922">
        <v>34</v>
      </c>
      <c r="D7922" t="s">
        <v>445</v>
      </c>
      <c r="E7922">
        <v>19</v>
      </c>
      <c r="F7922" t="s">
        <v>40</v>
      </c>
      <c r="G7922">
        <v>1</v>
      </c>
      <c r="H7922">
        <v>1</v>
      </c>
      <c r="I7922">
        <v>2</v>
      </c>
      <c r="J7922">
        <f t="shared" si="135"/>
        <v>0</v>
      </c>
      <c r="K7922" s="8">
        <v>30</v>
      </c>
      <c r="L7922" s="8">
        <f>COUNTIFS($D$2:$D7922,D7922)</f>
        <v>262</v>
      </c>
    </row>
    <row r="7923" spans="1:12" x14ac:dyDescent="0.2">
      <c r="A7923" t="s">
        <v>1109</v>
      </c>
      <c r="B7923" s="2">
        <v>37331</v>
      </c>
      <c r="C7923">
        <v>19</v>
      </c>
      <c r="D7923" t="s">
        <v>40</v>
      </c>
      <c r="E7923">
        <v>34</v>
      </c>
      <c r="F7923" t="s">
        <v>445</v>
      </c>
      <c r="G7923">
        <v>0</v>
      </c>
      <c r="H7923">
        <v>2</v>
      </c>
      <c r="I7923">
        <v>1</v>
      </c>
      <c r="J7923">
        <f t="shared" si="135"/>
        <v>3</v>
      </c>
      <c r="K7923" s="8">
        <v>31</v>
      </c>
      <c r="L7923" s="8">
        <f>COUNTIFS($D$2:$D7923,D7923)</f>
        <v>385</v>
      </c>
    </row>
    <row r="7924" spans="1:12" x14ac:dyDescent="0.2">
      <c r="A7924" t="s">
        <v>1110</v>
      </c>
      <c r="B7924" s="2">
        <v>37331</v>
      </c>
      <c r="C7924">
        <v>22</v>
      </c>
      <c r="D7924" t="s">
        <v>15</v>
      </c>
      <c r="E7924">
        <v>50</v>
      </c>
      <c r="F7924" t="s">
        <v>767</v>
      </c>
      <c r="G7924">
        <v>1</v>
      </c>
      <c r="H7924">
        <v>2</v>
      </c>
      <c r="I7924">
        <v>2</v>
      </c>
      <c r="J7924">
        <f t="shared" si="135"/>
        <v>1</v>
      </c>
      <c r="K7924" s="8">
        <v>30</v>
      </c>
      <c r="L7924" s="8">
        <f>COUNTIFS($D$2:$D7924,D7924)</f>
        <v>342</v>
      </c>
    </row>
    <row r="7925" spans="1:12" x14ac:dyDescent="0.2">
      <c r="A7925" t="s">
        <v>1110</v>
      </c>
      <c r="B7925" s="2">
        <v>37331</v>
      </c>
      <c r="C7925">
        <v>50</v>
      </c>
      <c r="D7925" t="s">
        <v>767</v>
      </c>
      <c r="E7925">
        <v>22</v>
      </c>
      <c r="F7925" t="s">
        <v>15</v>
      </c>
      <c r="G7925">
        <v>0</v>
      </c>
      <c r="H7925">
        <v>2</v>
      </c>
      <c r="I7925">
        <v>2</v>
      </c>
      <c r="J7925">
        <f t="shared" si="135"/>
        <v>1</v>
      </c>
      <c r="K7925" s="8">
        <v>30</v>
      </c>
      <c r="L7925" s="8">
        <f>COUNTIFS($D$2:$D7925,D7925)</f>
        <v>194</v>
      </c>
    </row>
    <row r="7926" spans="1:12" x14ac:dyDescent="0.2">
      <c r="A7926" t="s">
        <v>1111</v>
      </c>
      <c r="B7926" s="2">
        <v>37331</v>
      </c>
      <c r="C7926">
        <v>23</v>
      </c>
      <c r="D7926" t="s">
        <v>50</v>
      </c>
      <c r="E7926">
        <v>18</v>
      </c>
      <c r="F7926" t="s">
        <v>12</v>
      </c>
      <c r="G7926">
        <v>1</v>
      </c>
      <c r="H7926">
        <v>2</v>
      </c>
      <c r="I7926">
        <v>2</v>
      </c>
      <c r="J7926">
        <f t="shared" si="135"/>
        <v>1</v>
      </c>
      <c r="K7926" s="8">
        <v>30</v>
      </c>
      <c r="L7926" s="8">
        <f>COUNTIFS($D$2:$D7926,D7926)</f>
        <v>384</v>
      </c>
    </row>
    <row r="7927" spans="1:12" x14ac:dyDescent="0.2">
      <c r="A7927" t="s">
        <v>1111</v>
      </c>
      <c r="B7927" s="2">
        <v>37331</v>
      </c>
      <c r="C7927">
        <v>18</v>
      </c>
      <c r="D7927" t="s">
        <v>12</v>
      </c>
      <c r="E7927">
        <v>23</v>
      </c>
      <c r="F7927" t="s">
        <v>50</v>
      </c>
      <c r="G7927">
        <v>0</v>
      </c>
      <c r="H7927">
        <v>2</v>
      </c>
      <c r="I7927">
        <v>2</v>
      </c>
      <c r="J7927">
        <f t="shared" si="135"/>
        <v>1</v>
      </c>
      <c r="K7927" s="8">
        <v>30</v>
      </c>
      <c r="L7927" s="8">
        <f>COUNTIFS($D$2:$D7927,D7927)</f>
        <v>262</v>
      </c>
    </row>
    <row r="7928" spans="1:12" x14ac:dyDescent="0.2">
      <c r="A7928" t="s">
        <v>1112</v>
      </c>
      <c r="B7928" s="2">
        <v>37331</v>
      </c>
      <c r="C7928">
        <v>29</v>
      </c>
      <c r="D7928" t="s">
        <v>42</v>
      </c>
      <c r="E7928">
        <v>21</v>
      </c>
      <c r="F7928" t="s">
        <v>10</v>
      </c>
      <c r="G7928">
        <v>1</v>
      </c>
      <c r="H7928">
        <v>3</v>
      </c>
      <c r="I7928">
        <v>5</v>
      </c>
      <c r="J7928">
        <f t="shared" si="135"/>
        <v>0</v>
      </c>
      <c r="K7928" s="8">
        <v>30</v>
      </c>
      <c r="L7928" s="8">
        <f>COUNTIFS($D$2:$D7928,D7928)</f>
        <v>342</v>
      </c>
    </row>
    <row r="7929" spans="1:12" x14ac:dyDescent="0.2">
      <c r="A7929" t="s">
        <v>1112</v>
      </c>
      <c r="B7929" s="2">
        <v>37331</v>
      </c>
      <c r="C7929">
        <v>21</v>
      </c>
      <c r="D7929" t="s">
        <v>10</v>
      </c>
      <c r="E7929">
        <v>29</v>
      </c>
      <c r="F7929" t="s">
        <v>42</v>
      </c>
      <c r="G7929">
        <v>0</v>
      </c>
      <c r="H7929">
        <v>5</v>
      </c>
      <c r="I7929">
        <v>3</v>
      </c>
      <c r="J7929">
        <f t="shared" si="135"/>
        <v>3</v>
      </c>
      <c r="K7929" s="8">
        <v>31</v>
      </c>
      <c r="L7929" s="8">
        <f>COUNTIFS($D$2:$D7929,D7929)</f>
        <v>385</v>
      </c>
    </row>
    <row r="7930" spans="1:12" x14ac:dyDescent="0.2">
      <c r="A7930" t="s">
        <v>1113</v>
      </c>
      <c r="B7930" s="2">
        <v>37332</v>
      </c>
      <c r="C7930">
        <v>32</v>
      </c>
      <c r="D7930" t="s">
        <v>559</v>
      </c>
      <c r="E7930">
        <v>10</v>
      </c>
      <c r="F7930" t="s">
        <v>47</v>
      </c>
      <c r="G7930">
        <v>1</v>
      </c>
      <c r="H7930">
        <v>1</v>
      </c>
      <c r="I7930">
        <v>2</v>
      </c>
      <c r="J7930">
        <f t="shared" si="135"/>
        <v>0</v>
      </c>
      <c r="K7930" s="8">
        <v>30</v>
      </c>
      <c r="L7930" s="8">
        <f>COUNTIFS($D$2:$D7930,D7930)</f>
        <v>384</v>
      </c>
    </row>
    <row r="7931" spans="1:12" x14ac:dyDescent="0.2">
      <c r="A7931" t="s">
        <v>1113</v>
      </c>
      <c r="B7931" s="2">
        <v>37332</v>
      </c>
      <c r="C7931">
        <v>10</v>
      </c>
      <c r="D7931" t="s">
        <v>47</v>
      </c>
      <c r="E7931">
        <v>32</v>
      </c>
      <c r="F7931" t="s">
        <v>559</v>
      </c>
      <c r="G7931">
        <v>0</v>
      </c>
      <c r="H7931">
        <v>2</v>
      </c>
      <c r="I7931">
        <v>1</v>
      </c>
      <c r="J7931">
        <f t="shared" si="135"/>
        <v>3</v>
      </c>
      <c r="K7931" s="8">
        <v>30</v>
      </c>
      <c r="L7931" s="8">
        <f>COUNTIFS($D$2:$D7931,D7931)</f>
        <v>384</v>
      </c>
    </row>
    <row r="7932" spans="1:12" x14ac:dyDescent="0.2">
      <c r="A7932" t="s">
        <v>1114</v>
      </c>
      <c r="B7932" s="2">
        <v>37332</v>
      </c>
      <c r="C7932">
        <v>49</v>
      </c>
      <c r="D7932" t="s">
        <v>766</v>
      </c>
      <c r="E7932">
        <v>41</v>
      </c>
      <c r="F7932" t="s">
        <v>759</v>
      </c>
      <c r="G7932">
        <v>1</v>
      </c>
      <c r="H7932">
        <v>3</v>
      </c>
      <c r="I7932">
        <v>1</v>
      </c>
      <c r="J7932">
        <f t="shared" si="135"/>
        <v>3</v>
      </c>
      <c r="K7932" s="8">
        <v>30</v>
      </c>
      <c r="L7932" s="8">
        <f>COUNTIFS($D$2:$D7932,D7932)</f>
        <v>384</v>
      </c>
    </row>
    <row r="7933" spans="1:12" x14ac:dyDescent="0.2">
      <c r="A7933" t="s">
        <v>1114</v>
      </c>
      <c r="B7933" s="2">
        <v>37332</v>
      </c>
      <c r="C7933">
        <v>41</v>
      </c>
      <c r="D7933" t="s">
        <v>759</v>
      </c>
      <c r="E7933">
        <v>49</v>
      </c>
      <c r="F7933" t="s">
        <v>766</v>
      </c>
      <c r="G7933">
        <v>0</v>
      </c>
      <c r="H7933">
        <v>1</v>
      </c>
      <c r="I7933">
        <v>3</v>
      </c>
      <c r="J7933">
        <f t="shared" si="135"/>
        <v>0</v>
      </c>
      <c r="K7933" s="8">
        <v>30</v>
      </c>
      <c r="L7933" s="8">
        <f>COUNTIFS($D$2:$D7933,D7933)</f>
        <v>308</v>
      </c>
    </row>
    <row r="7934" spans="1:12" x14ac:dyDescent="0.2">
      <c r="A7934" t="s">
        <v>1115</v>
      </c>
      <c r="B7934" s="2">
        <v>37333</v>
      </c>
      <c r="C7934">
        <v>26</v>
      </c>
      <c r="D7934" t="s">
        <v>17</v>
      </c>
      <c r="E7934">
        <v>48</v>
      </c>
      <c r="F7934" t="s">
        <v>765</v>
      </c>
      <c r="G7934">
        <v>1</v>
      </c>
      <c r="H7934">
        <v>0</v>
      </c>
      <c r="I7934">
        <v>1</v>
      </c>
      <c r="J7934">
        <f t="shared" si="135"/>
        <v>0</v>
      </c>
      <c r="K7934" s="8">
        <v>30</v>
      </c>
      <c r="L7934" s="8">
        <f>COUNTIFS($D$2:$D7934,D7934)</f>
        <v>384</v>
      </c>
    </row>
    <row r="7935" spans="1:12" x14ac:dyDescent="0.2">
      <c r="A7935" t="s">
        <v>1115</v>
      </c>
      <c r="B7935" s="2">
        <v>37333</v>
      </c>
      <c r="C7935">
        <v>48</v>
      </c>
      <c r="D7935" t="s">
        <v>765</v>
      </c>
      <c r="E7935">
        <v>26</v>
      </c>
      <c r="F7935" t="s">
        <v>17</v>
      </c>
      <c r="G7935">
        <v>0</v>
      </c>
      <c r="H7935">
        <v>1</v>
      </c>
      <c r="I7935">
        <v>0</v>
      </c>
      <c r="J7935">
        <f t="shared" si="135"/>
        <v>3</v>
      </c>
      <c r="K7935" s="8">
        <v>30</v>
      </c>
      <c r="L7935" s="8">
        <f>COUNTIFS($D$2:$D7935,D7935)</f>
        <v>106</v>
      </c>
    </row>
    <row r="7936" spans="1:12" x14ac:dyDescent="0.2">
      <c r="A7936" t="s">
        <v>1116</v>
      </c>
      <c r="B7936" s="2">
        <v>37338</v>
      </c>
      <c r="C7936">
        <v>48</v>
      </c>
      <c r="D7936" t="s">
        <v>765</v>
      </c>
      <c r="E7936">
        <v>40</v>
      </c>
      <c r="F7936" t="s">
        <v>758</v>
      </c>
      <c r="G7936">
        <v>1</v>
      </c>
      <c r="H7936">
        <v>1</v>
      </c>
      <c r="I7936">
        <v>2</v>
      </c>
      <c r="J7936">
        <f t="shared" si="135"/>
        <v>0</v>
      </c>
      <c r="K7936" s="8">
        <v>31</v>
      </c>
      <c r="L7936" s="8">
        <f>COUNTIFS($D$2:$D7936,D7936)</f>
        <v>107</v>
      </c>
    </row>
    <row r="7937" spans="1:12" x14ac:dyDescent="0.2">
      <c r="A7937" t="s">
        <v>1116</v>
      </c>
      <c r="B7937" s="2">
        <v>37338</v>
      </c>
      <c r="C7937">
        <v>40</v>
      </c>
      <c r="D7937" t="s">
        <v>758</v>
      </c>
      <c r="E7937">
        <v>48</v>
      </c>
      <c r="F7937" t="s">
        <v>765</v>
      </c>
      <c r="G7937">
        <v>0</v>
      </c>
      <c r="H7937">
        <v>2</v>
      </c>
      <c r="I7937">
        <v>1</v>
      </c>
      <c r="J7937">
        <f t="shared" si="135"/>
        <v>3</v>
      </c>
      <c r="K7937" s="8">
        <v>31</v>
      </c>
      <c r="L7937" s="8">
        <f>COUNTIFS($D$2:$D7937,D7937)</f>
        <v>107</v>
      </c>
    </row>
    <row r="7938" spans="1:12" x14ac:dyDescent="0.2">
      <c r="A7938" t="s">
        <v>1117</v>
      </c>
      <c r="B7938" s="2">
        <v>37338</v>
      </c>
      <c r="C7938">
        <v>46</v>
      </c>
      <c r="D7938" t="s">
        <v>763</v>
      </c>
      <c r="E7938">
        <v>16</v>
      </c>
      <c r="F7938" t="s">
        <v>37</v>
      </c>
      <c r="G7938">
        <v>1</v>
      </c>
      <c r="H7938">
        <v>3</v>
      </c>
      <c r="I7938">
        <v>4</v>
      </c>
      <c r="J7938">
        <f t="shared" ref="J7938:J8001" si="136">IF(H7938&gt;I7938,3,IF(I7938&gt;H7938,0,1))</f>
        <v>0</v>
      </c>
      <c r="K7938" s="8">
        <v>31</v>
      </c>
      <c r="L7938" s="8">
        <f>COUNTIFS($D$2:$D7938,D7938)</f>
        <v>221</v>
      </c>
    </row>
    <row r="7939" spans="1:12" x14ac:dyDescent="0.2">
      <c r="A7939" t="s">
        <v>1117</v>
      </c>
      <c r="B7939" s="2">
        <v>37338</v>
      </c>
      <c r="C7939">
        <v>16</v>
      </c>
      <c r="D7939" t="s">
        <v>37</v>
      </c>
      <c r="E7939">
        <v>46</v>
      </c>
      <c r="F7939" t="s">
        <v>763</v>
      </c>
      <c r="G7939">
        <v>0</v>
      </c>
      <c r="H7939">
        <v>4</v>
      </c>
      <c r="I7939">
        <v>3</v>
      </c>
      <c r="J7939">
        <f t="shared" si="136"/>
        <v>3</v>
      </c>
      <c r="K7939" s="8">
        <v>31</v>
      </c>
      <c r="L7939" s="8">
        <f>COUNTIFS($D$2:$D7939,D7939)</f>
        <v>385</v>
      </c>
    </row>
    <row r="7940" spans="1:12" x14ac:dyDescent="0.2">
      <c r="A7940" t="s">
        <v>1118</v>
      </c>
      <c r="B7940" s="2">
        <v>37338</v>
      </c>
      <c r="C7940">
        <v>50</v>
      </c>
      <c r="D7940" t="s">
        <v>767</v>
      </c>
      <c r="E7940">
        <v>32</v>
      </c>
      <c r="F7940" t="s">
        <v>559</v>
      </c>
      <c r="G7940">
        <v>1</v>
      </c>
      <c r="H7940">
        <v>0</v>
      </c>
      <c r="I7940">
        <v>0</v>
      </c>
      <c r="J7940">
        <f t="shared" si="136"/>
        <v>1</v>
      </c>
      <c r="K7940" s="8">
        <v>31</v>
      </c>
      <c r="L7940" s="8">
        <f>COUNTIFS($D$2:$D7940,D7940)</f>
        <v>195</v>
      </c>
    </row>
    <row r="7941" spans="1:12" x14ac:dyDescent="0.2">
      <c r="A7941" t="s">
        <v>1118</v>
      </c>
      <c r="B7941" s="2">
        <v>37338</v>
      </c>
      <c r="C7941">
        <v>32</v>
      </c>
      <c r="D7941" t="s">
        <v>559</v>
      </c>
      <c r="E7941">
        <v>50</v>
      </c>
      <c r="F7941" t="s">
        <v>767</v>
      </c>
      <c r="G7941">
        <v>0</v>
      </c>
      <c r="H7941">
        <v>0</v>
      </c>
      <c r="I7941">
        <v>0</v>
      </c>
      <c r="J7941">
        <f t="shared" si="136"/>
        <v>1</v>
      </c>
      <c r="K7941" s="8">
        <v>31</v>
      </c>
      <c r="L7941" s="8">
        <f>COUNTIFS($D$2:$D7941,D7941)</f>
        <v>385</v>
      </c>
    </row>
    <row r="7942" spans="1:12" x14ac:dyDescent="0.2">
      <c r="A7942" t="s">
        <v>1119</v>
      </c>
      <c r="B7942" s="2">
        <v>37338</v>
      </c>
      <c r="C7942">
        <v>18</v>
      </c>
      <c r="D7942" t="s">
        <v>12</v>
      </c>
      <c r="E7942">
        <v>49</v>
      </c>
      <c r="F7942" t="s">
        <v>766</v>
      </c>
      <c r="G7942">
        <v>1</v>
      </c>
      <c r="H7942">
        <v>0</v>
      </c>
      <c r="I7942">
        <v>2</v>
      </c>
      <c r="J7942">
        <f t="shared" si="136"/>
        <v>0</v>
      </c>
      <c r="K7942" s="8">
        <v>31</v>
      </c>
      <c r="L7942" s="8">
        <f>COUNTIFS($D$2:$D7942,D7942)</f>
        <v>263</v>
      </c>
    </row>
    <row r="7943" spans="1:12" x14ac:dyDescent="0.2">
      <c r="A7943" t="s">
        <v>1119</v>
      </c>
      <c r="B7943" s="2">
        <v>37338</v>
      </c>
      <c r="C7943">
        <v>49</v>
      </c>
      <c r="D7943" t="s">
        <v>766</v>
      </c>
      <c r="E7943">
        <v>18</v>
      </c>
      <c r="F7943" t="s">
        <v>12</v>
      </c>
      <c r="G7943">
        <v>0</v>
      </c>
      <c r="H7943">
        <v>2</v>
      </c>
      <c r="I7943">
        <v>0</v>
      </c>
      <c r="J7943">
        <f t="shared" si="136"/>
        <v>3</v>
      </c>
      <c r="K7943" s="8">
        <v>31</v>
      </c>
      <c r="L7943" s="8">
        <f>COUNTIFS($D$2:$D7943,D7943)</f>
        <v>385</v>
      </c>
    </row>
    <row r="7944" spans="1:12" x14ac:dyDescent="0.2">
      <c r="A7944" t="s">
        <v>1120</v>
      </c>
      <c r="B7944" s="2">
        <v>37338</v>
      </c>
      <c r="C7944">
        <v>21</v>
      </c>
      <c r="D7944" t="s">
        <v>10</v>
      </c>
      <c r="E7944">
        <v>34</v>
      </c>
      <c r="F7944" t="s">
        <v>445</v>
      </c>
      <c r="G7944">
        <v>1</v>
      </c>
      <c r="H7944">
        <v>0</v>
      </c>
      <c r="I7944">
        <v>1</v>
      </c>
      <c r="J7944">
        <f t="shared" si="136"/>
        <v>0</v>
      </c>
      <c r="K7944" s="8">
        <v>32</v>
      </c>
      <c r="L7944" s="8">
        <f>COUNTIFS($D$2:$D7944,D7944)</f>
        <v>386</v>
      </c>
    </row>
    <row r="7945" spans="1:12" x14ac:dyDescent="0.2">
      <c r="A7945" t="s">
        <v>1120</v>
      </c>
      <c r="B7945" s="2">
        <v>37338</v>
      </c>
      <c r="C7945">
        <v>34</v>
      </c>
      <c r="D7945" t="s">
        <v>445</v>
      </c>
      <c r="E7945">
        <v>21</v>
      </c>
      <c r="F7945" t="s">
        <v>10</v>
      </c>
      <c r="G7945">
        <v>0</v>
      </c>
      <c r="H7945">
        <v>1</v>
      </c>
      <c r="I7945">
        <v>0</v>
      </c>
      <c r="J7945">
        <f t="shared" si="136"/>
        <v>3</v>
      </c>
      <c r="K7945" s="8">
        <v>31</v>
      </c>
      <c r="L7945" s="8">
        <f>COUNTIFS($D$2:$D7945,D7945)</f>
        <v>263</v>
      </c>
    </row>
    <row r="7946" spans="1:12" x14ac:dyDescent="0.2">
      <c r="A7946" t="s">
        <v>1121</v>
      </c>
      <c r="B7946" s="2">
        <v>37338</v>
      </c>
      <c r="C7946">
        <v>31</v>
      </c>
      <c r="D7946" t="s">
        <v>447</v>
      </c>
      <c r="E7946">
        <v>23</v>
      </c>
      <c r="F7946" t="s">
        <v>50</v>
      </c>
      <c r="G7946">
        <v>1</v>
      </c>
      <c r="H7946">
        <v>1</v>
      </c>
      <c r="I7946">
        <v>1</v>
      </c>
      <c r="J7946">
        <f t="shared" si="136"/>
        <v>1</v>
      </c>
      <c r="K7946" s="8">
        <v>31</v>
      </c>
      <c r="L7946" s="8">
        <f>COUNTIFS($D$2:$D7946,D7946)</f>
        <v>145</v>
      </c>
    </row>
    <row r="7947" spans="1:12" x14ac:dyDescent="0.2">
      <c r="A7947" t="s">
        <v>1121</v>
      </c>
      <c r="B7947" s="2">
        <v>37338</v>
      </c>
      <c r="C7947">
        <v>23</v>
      </c>
      <c r="D7947" t="s">
        <v>50</v>
      </c>
      <c r="E7947">
        <v>31</v>
      </c>
      <c r="F7947" t="s">
        <v>447</v>
      </c>
      <c r="G7947">
        <v>0</v>
      </c>
      <c r="H7947">
        <v>1</v>
      </c>
      <c r="I7947">
        <v>1</v>
      </c>
      <c r="J7947">
        <f t="shared" si="136"/>
        <v>1</v>
      </c>
      <c r="K7947" s="8">
        <v>31</v>
      </c>
      <c r="L7947" s="8">
        <f>COUNTIFS($D$2:$D7947,D7947)</f>
        <v>385</v>
      </c>
    </row>
    <row r="7948" spans="1:12" x14ac:dyDescent="0.2">
      <c r="A7948" t="s">
        <v>1122</v>
      </c>
      <c r="B7948" s="2">
        <v>37339</v>
      </c>
      <c r="C7948">
        <v>36</v>
      </c>
      <c r="D7948" t="s">
        <v>25</v>
      </c>
      <c r="E7948">
        <v>26</v>
      </c>
      <c r="F7948" t="s">
        <v>17</v>
      </c>
      <c r="G7948">
        <v>1</v>
      </c>
      <c r="H7948">
        <v>0</v>
      </c>
      <c r="I7948">
        <v>2</v>
      </c>
      <c r="J7948">
        <f t="shared" si="136"/>
        <v>0</v>
      </c>
      <c r="K7948" s="8">
        <v>31</v>
      </c>
      <c r="L7948" s="8">
        <f>COUNTIFS($D$2:$D7948,D7948)</f>
        <v>31</v>
      </c>
    </row>
    <row r="7949" spans="1:12" x14ac:dyDescent="0.2">
      <c r="A7949" t="s">
        <v>1122</v>
      </c>
      <c r="B7949" s="2">
        <v>37339</v>
      </c>
      <c r="C7949">
        <v>26</v>
      </c>
      <c r="D7949" t="s">
        <v>17</v>
      </c>
      <c r="E7949">
        <v>36</v>
      </c>
      <c r="F7949" t="s">
        <v>25</v>
      </c>
      <c r="G7949">
        <v>0</v>
      </c>
      <c r="H7949">
        <v>2</v>
      </c>
      <c r="I7949">
        <v>0</v>
      </c>
      <c r="J7949">
        <f t="shared" si="136"/>
        <v>3</v>
      </c>
      <c r="K7949" s="8">
        <v>31</v>
      </c>
      <c r="L7949" s="8">
        <f>COUNTIFS($D$2:$D7949,D7949)</f>
        <v>385</v>
      </c>
    </row>
    <row r="7950" spans="1:12" x14ac:dyDescent="0.2">
      <c r="A7950" t="s">
        <v>1123</v>
      </c>
      <c r="B7950" s="2">
        <v>37339</v>
      </c>
      <c r="C7950">
        <v>19</v>
      </c>
      <c r="D7950" t="s">
        <v>40</v>
      </c>
      <c r="E7950">
        <v>14</v>
      </c>
      <c r="F7950" t="s">
        <v>27</v>
      </c>
      <c r="G7950">
        <v>1</v>
      </c>
      <c r="H7950">
        <v>1</v>
      </c>
      <c r="I7950">
        <v>0</v>
      </c>
      <c r="J7950">
        <f t="shared" si="136"/>
        <v>3</v>
      </c>
      <c r="K7950" s="8">
        <v>32</v>
      </c>
      <c r="L7950" s="8">
        <f>COUNTIFS($D$2:$D7950,D7950)</f>
        <v>386</v>
      </c>
    </row>
    <row r="7951" spans="1:12" x14ac:dyDescent="0.2">
      <c r="A7951" t="s">
        <v>1123</v>
      </c>
      <c r="B7951" s="2">
        <v>37339</v>
      </c>
      <c r="C7951">
        <v>14</v>
      </c>
      <c r="D7951" t="s">
        <v>27</v>
      </c>
      <c r="E7951">
        <v>19</v>
      </c>
      <c r="F7951" t="s">
        <v>40</v>
      </c>
      <c r="G7951">
        <v>0</v>
      </c>
      <c r="H7951">
        <v>0</v>
      </c>
      <c r="I7951">
        <v>1</v>
      </c>
      <c r="J7951">
        <f t="shared" si="136"/>
        <v>0</v>
      </c>
      <c r="K7951" s="8">
        <v>31</v>
      </c>
      <c r="L7951" s="8">
        <f>COUNTIFS($D$2:$D7951,D7951)</f>
        <v>385</v>
      </c>
    </row>
    <row r="7952" spans="1:12" x14ac:dyDescent="0.2">
      <c r="A7952" t="s">
        <v>1124</v>
      </c>
      <c r="B7952" s="2">
        <v>37344</v>
      </c>
      <c r="C7952">
        <v>22</v>
      </c>
      <c r="D7952" t="s">
        <v>15</v>
      </c>
      <c r="E7952">
        <v>16</v>
      </c>
      <c r="F7952" t="s">
        <v>37</v>
      </c>
      <c r="G7952">
        <v>1</v>
      </c>
      <c r="H7952">
        <v>6</v>
      </c>
      <c r="I7952">
        <v>2</v>
      </c>
      <c r="J7952">
        <f t="shared" si="136"/>
        <v>3</v>
      </c>
      <c r="K7952" s="8">
        <v>31</v>
      </c>
      <c r="L7952" s="8">
        <f>COUNTIFS($D$2:$D7952,D7952)</f>
        <v>343</v>
      </c>
    </row>
    <row r="7953" spans="1:12" x14ac:dyDescent="0.2">
      <c r="A7953" t="s">
        <v>1124</v>
      </c>
      <c r="B7953" s="2">
        <v>37344</v>
      </c>
      <c r="C7953">
        <v>16</v>
      </c>
      <c r="D7953" t="s">
        <v>37</v>
      </c>
      <c r="E7953">
        <v>22</v>
      </c>
      <c r="F7953" t="s">
        <v>15</v>
      </c>
      <c r="G7953">
        <v>0</v>
      </c>
      <c r="H7953">
        <v>2</v>
      </c>
      <c r="I7953">
        <v>6</v>
      </c>
      <c r="J7953">
        <f t="shared" si="136"/>
        <v>0</v>
      </c>
      <c r="K7953" s="8">
        <v>32</v>
      </c>
      <c r="L7953" s="8">
        <f>COUNTIFS($D$2:$D7953,D7953)</f>
        <v>386</v>
      </c>
    </row>
    <row r="7954" spans="1:12" x14ac:dyDescent="0.2">
      <c r="A7954" t="s">
        <v>1125</v>
      </c>
      <c r="B7954" s="2">
        <v>37345</v>
      </c>
      <c r="C7954">
        <v>10</v>
      </c>
      <c r="D7954" t="s">
        <v>47</v>
      </c>
      <c r="E7954">
        <v>31</v>
      </c>
      <c r="F7954" t="s">
        <v>447</v>
      </c>
      <c r="G7954">
        <v>1</v>
      </c>
      <c r="H7954">
        <v>3</v>
      </c>
      <c r="I7954">
        <v>0</v>
      </c>
      <c r="J7954">
        <f t="shared" si="136"/>
        <v>3</v>
      </c>
      <c r="K7954" s="8">
        <v>31</v>
      </c>
      <c r="L7954" s="8">
        <f>COUNTIFS($D$2:$D7954,D7954)</f>
        <v>385</v>
      </c>
    </row>
    <row r="7955" spans="1:12" x14ac:dyDescent="0.2">
      <c r="A7955" t="s">
        <v>1125</v>
      </c>
      <c r="B7955" s="2">
        <v>37345</v>
      </c>
      <c r="C7955">
        <v>31</v>
      </c>
      <c r="D7955" t="s">
        <v>447</v>
      </c>
      <c r="E7955">
        <v>10</v>
      </c>
      <c r="F7955" t="s">
        <v>47</v>
      </c>
      <c r="G7955">
        <v>0</v>
      </c>
      <c r="H7955">
        <v>0</v>
      </c>
      <c r="I7955">
        <v>3</v>
      </c>
      <c r="J7955">
        <f t="shared" si="136"/>
        <v>0</v>
      </c>
      <c r="K7955" s="8">
        <v>32</v>
      </c>
      <c r="L7955" s="8">
        <f>COUNTIFS($D$2:$D7955,D7955)</f>
        <v>146</v>
      </c>
    </row>
    <row r="7956" spans="1:12" x14ac:dyDescent="0.2">
      <c r="A7956" t="s">
        <v>1126</v>
      </c>
      <c r="B7956" s="2">
        <v>37345</v>
      </c>
      <c r="C7956">
        <v>40</v>
      </c>
      <c r="D7956" t="s">
        <v>758</v>
      </c>
      <c r="E7956">
        <v>32</v>
      </c>
      <c r="F7956" t="s">
        <v>559</v>
      </c>
      <c r="G7956">
        <v>1</v>
      </c>
      <c r="H7956">
        <v>3</v>
      </c>
      <c r="I7956">
        <v>2</v>
      </c>
      <c r="J7956">
        <f t="shared" si="136"/>
        <v>3</v>
      </c>
      <c r="K7956" s="8">
        <v>32</v>
      </c>
      <c r="L7956" s="8">
        <f>COUNTIFS($D$2:$D7956,D7956)</f>
        <v>108</v>
      </c>
    </row>
    <row r="7957" spans="1:12" x14ac:dyDescent="0.2">
      <c r="A7957" t="s">
        <v>1126</v>
      </c>
      <c r="B7957" s="2">
        <v>37345</v>
      </c>
      <c r="C7957">
        <v>32</v>
      </c>
      <c r="D7957" t="s">
        <v>559</v>
      </c>
      <c r="E7957">
        <v>40</v>
      </c>
      <c r="F7957" t="s">
        <v>758</v>
      </c>
      <c r="G7957">
        <v>0</v>
      </c>
      <c r="H7957">
        <v>2</v>
      </c>
      <c r="I7957">
        <v>3</v>
      </c>
      <c r="J7957">
        <f t="shared" si="136"/>
        <v>0</v>
      </c>
      <c r="K7957" s="8">
        <v>32</v>
      </c>
      <c r="L7957" s="8">
        <f>COUNTIFS($D$2:$D7957,D7957)</f>
        <v>386</v>
      </c>
    </row>
    <row r="7958" spans="1:12" x14ac:dyDescent="0.2">
      <c r="A7958" t="s">
        <v>1127</v>
      </c>
      <c r="B7958" s="2">
        <v>37345</v>
      </c>
      <c r="C7958">
        <v>14</v>
      </c>
      <c r="D7958" t="s">
        <v>27</v>
      </c>
      <c r="E7958">
        <v>46</v>
      </c>
      <c r="F7958" t="s">
        <v>763</v>
      </c>
      <c r="G7958">
        <v>1</v>
      </c>
      <c r="H7958">
        <v>2</v>
      </c>
      <c r="I7958">
        <v>1</v>
      </c>
      <c r="J7958">
        <f t="shared" si="136"/>
        <v>3</v>
      </c>
      <c r="K7958" s="8">
        <v>32</v>
      </c>
      <c r="L7958" s="8">
        <f>COUNTIFS($D$2:$D7958,D7958)</f>
        <v>386</v>
      </c>
    </row>
    <row r="7959" spans="1:12" x14ac:dyDescent="0.2">
      <c r="A7959" t="s">
        <v>1127</v>
      </c>
      <c r="B7959" s="2">
        <v>37345</v>
      </c>
      <c r="C7959">
        <v>46</v>
      </c>
      <c r="D7959" t="s">
        <v>763</v>
      </c>
      <c r="E7959">
        <v>14</v>
      </c>
      <c r="F7959" t="s">
        <v>27</v>
      </c>
      <c r="G7959">
        <v>0</v>
      </c>
      <c r="H7959">
        <v>1</v>
      </c>
      <c r="I7959">
        <v>2</v>
      </c>
      <c r="J7959">
        <f t="shared" si="136"/>
        <v>0</v>
      </c>
      <c r="K7959" s="8">
        <v>32</v>
      </c>
      <c r="L7959" s="8">
        <f>COUNTIFS($D$2:$D7959,D7959)</f>
        <v>222</v>
      </c>
    </row>
    <row r="7960" spans="1:12" x14ac:dyDescent="0.2">
      <c r="A7960" t="s">
        <v>1128</v>
      </c>
      <c r="B7960" s="2">
        <v>37345</v>
      </c>
      <c r="C7960">
        <v>49</v>
      </c>
      <c r="D7960" t="s">
        <v>766</v>
      </c>
      <c r="E7960">
        <v>21</v>
      </c>
      <c r="F7960" t="s">
        <v>10</v>
      </c>
      <c r="G7960">
        <v>1</v>
      </c>
      <c r="H7960">
        <v>3</v>
      </c>
      <c r="I7960">
        <v>4</v>
      </c>
      <c r="J7960">
        <f t="shared" si="136"/>
        <v>0</v>
      </c>
      <c r="K7960" s="8">
        <v>32</v>
      </c>
      <c r="L7960" s="8">
        <f>COUNTIFS($D$2:$D7960,D7960)</f>
        <v>386</v>
      </c>
    </row>
    <row r="7961" spans="1:12" x14ac:dyDescent="0.2">
      <c r="A7961" t="s">
        <v>1128</v>
      </c>
      <c r="B7961" s="2">
        <v>37345</v>
      </c>
      <c r="C7961">
        <v>21</v>
      </c>
      <c r="D7961" t="s">
        <v>10</v>
      </c>
      <c r="E7961">
        <v>49</v>
      </c>
      <c r="F7961" t="s">
        <v>766</v>
      </c>
      <c r="G7961">
        <v>0</v>
      </c>
      <c r="H7961">
        <v>4</v>
      </c>
      <c r="I7961">
        <v>3</v>
      </c>
      <c r="J7961">
        <f t="shared" si="136"/>
        <v>3</v>
      </c>
      <c r="K7961" s="8">
        <v>33</v>
      </c>
      <c r="L7961" s="8">
        <f>COUNTIFS($D$2:$D7961,D7961)</f>
        <v>387</v>
      </c>
    </row>
    <row r="7962" spans="1:12" x14ac:dyDescent="0.2">
      <c r="A7962" t="s">
        <v>1129</v>
      </c>
      <c r="B7962" s="2">
        <v>37345</v>
      </c>
      <c r="C7962">
        <v>18</v>
      </c>
      <c r="D7962" t="s">
        <v>12</v>
      </c>
      <c r="E7962">
        <v>41</v>
      </c>
      <c r="F7962" t="s">
        <v>759</v>
      </c>
      <c r="G7962">
        <v>1</v>
      </c>
      <c r="H7962">
        <v>2</v>
      </c>
      <c r="I7962">
        <v>1</v>
      </c>
      <c r="J7962">
        <f t="shared" si="136"/>
        <v>3</v>
      </c>
      <c r="K7962" s="8">
        <v>32</v>
      </c>
      <c r="L7962" s="8">
        <f>COUNTIFS($D$2:$D7962,D7962)</f>
        <v>264</v>
      </c>
    </row>
    <row r="7963" spans="1:12" x14ac:dyDescent="0.2">
      <c r="A7963" t="s">
        <v>1129</v>
      </c>
      <c r="B7963" s="2">
        <v>37345</v>
      </c>
      <c r="C7963">
        <v>41</v>
      </c>
      <c r="D7963" t="s">
        <v>759</v>
      </c>
      <c r="E7963">
        <v>18</v>
      </c>
      <c r="F7963" t="s">
        <v>12</v>
      </c>
      <c r="G7963">
        <v>0</v>
      </c>
      <c r="H7963">
        <v>1</v>
      </c>
      <c r="I7963">
        <v>2</v>
      </c>
      <c r="J7963">
        <f t="shared" si="136"/>
        <v>0</v>
      </c>
      <c r="K7963" s="8">
        <v>31</v>
      </c>
      <c r="L7963" s="8">
        <f>COUNTIFS($D$2:$D7963,D7963)</f>
        <v>309</v>
      </c>
    </row>
    <row r="7964" spans="1:12" x14ac:dyDescent="0.2">
      <c r="A7964" t="s">
        <v>1130</v>
      </c>
      <c r="B7964" s="2">
        <v>37345</v>
      </c>
      <c r="C7964">
        <v>19</v>
      </c>
      <c r="D7964" t="s">
        <v>40</v>
      </c>
      <c r="E7964">
        <v>48</v>
      </c>
      <c r="F7964" t="s">
        <v>765</v>
      </c>
      <c r="G7964">
        <v>1</v>
      </c>
      <c r="H7964">
        <v>2</v>
      </c>
      <c r="I7964">
        <v>0</v>
      </c>
      <c r="J7964">
        <f t="shared" si="136"/>
        <v>3</v>
      </c>
      <c r="K7964" s="8">
        <v>33</v>
      </c>
      <c r="L7964" s="8">
        <f>COUNTIFS($D$2:$D7964,D7964)</f>
        <v>387</v>
      </c>
    </row>
    <row r="7965" spans="1:12" x14ac:dyDescent="0.2">
      <c r="A7965" t="s">
        <v>1130</v>
      </c>
      <c r="B7965" s="2">
        <v>37345</v>
      </c>
      <c r="C7965">
        <v>48</v>
      </c>
      <c r="D7965" t="s">
        <v>765</v>
      </c>
      <c r="E7965">
        <v>19</v>
      </c>
      <c r="F7965" t="s">
        <v>40</v>
      </c>
      <c r="G7965">
        <v>0</v>
      </c>
      <c r="H7965">
        <v>0</v>
      </c>
      <c r="I7965">
        <v>2</v>
      </c>
      <c r="J7965">
        <f t="shared" si="136"/>
        <v>0</v>
      </c>
      <c r="K7965" s="8">
        <v>32</v>
      </c>
      <c r="L7965" s="8">
        <f>COUNTIFS($D$2:$D7965,D7965)</f>
        <v>108</v>
      </c>
    </row>
    <row r="7966" spans="1:12" x14ac:dyDescent="0.2">
      <c r="A7966" t="s">
        <v>1131</v>
      </c>
      <c r="B7966" s="2">
        <v>37345</v>
      </c>
      <c r="C7966">
        <v>34</v>
      </c>
      <c r="D7966" t="s">
        <v>445</v>
      </c>
      <c r="E7966">
        <v>26</v>
      </c>
      <c r="F7966" t="s">
        <v>17</v>
      </c>
      <c r="G7966">
        <v>1</v>
      </c>
      <c r="H7966">
        <v>1</v>
      </c>
      <c r="I7966">
        <v>1</v>
      </c>
      <c r="J7966">
        <f t="shared" si="136"/>
        <v>1</v>
      </c>
      <c r="K7966" s="8">
        <v>32</v>
      </c>
      <c r="L7966" s="8">
        <f>COUNTIFS($D$2:$D7966,D7966)</f>
        <v>264</v>
      </c>
    </row>
    <row r="7967" spans="1:12" x14ac:dyDescent="0.2">
      <c r="A7967" t="s">
        <v>1131</v>
      </c>
      <c r="B7967" s="2">
        <v>37345</v>
      </c>
      <c r="C7967">
        <v>26</v>
      </c>
      <c r="D7967" t="s">
        <v>17</v>
      </c>
      <c r="E7967">
        <v>34</v>
      </c>
      <c r="F7967" t="s">
        <v>445</v>
      </c>
      <c r="G7967">
        <v>0</v>
      </c>
      <c r="H7967">
        <v>1</v>
      </c>
      <c r="I7967">
        <v>1</v>
      </c>
      <c r="J7967">
        <f t="shared" si="136"/>
        <v>1</v>
      </c>
      <c r="K7967" s="8">
        <v>32</v>
      </c>
      <c r="L7967" s="8">
        <f>COUNTIFS($D$2:$D7967,D7967)</f>
        <v>386</v>
      </c>
    </row>
    <row r="7968" spans="1:12" x14ac:dyDescent="0.2">
      <c r="A7968" t="s">
        <v>1132</v>
      </c>
      <c r="B7968" s="2">
        <v>37345</v>
      </c>
      <c r="C7968">
        <v>23</v>
      </c>
      <c r="D7968" t="s">
        <v>50</v>
      </c>
      <c r="E7968">
        <v>36</v>
      </c>
      <c r="F7968" t="s">
        <v>25</v>
      </c>
      <c r="G7968">
        <v>1</v>
      </c>
      <c r="H7968">
        <v>1</v>
      </c>
      <c r="I7968">
        <v>1</v>
      </c>
      <c r="J7968">
        <f t="shared" si="136"/>
        <v>1</v>
      </c>
      <c r="K7968" s="8">
        <v>32</v>
      </c>
      <c r="L7968" s="8">
        <f>COUNTIFS($D$2:$D7968,D7968)</f>
        <v>386</v>
      </c>
    </row>
    <row r="7969" spans="1:12" x14ac:dyDescent="0.2">
      <c r="A7969" t="s">
        <v>1132</v>
      </c>
      <c r="B7969" s="2">
        <v>37345</v>
      </c>
      <c r="C7969">
        <v>36</v>
      </c>
      <c r="D7969" t="s">
        <v>25</v>
      </c>
      <c r="E7969">
        <v>23</v>
      </c>
      <c r="F7969" t="s">
        <v>50</v>
      </c>
      <c r="G7969">
        <v>0</v>
      </c>
      <c r="H7969">
        <v>1</v>
      </c>
      <c r="I7969">
        <v>1</v>
      </c>
      <c r="J7969">
        <f t="shared" si="136"/>
        <v>1</v>
      </c>
      <c r="K7969" s="8">
        <v>32</v>
      </c>
      <c r="L7969" s="8">
        <f>COUNTIFS($D$2:$D7969,D7969)</f>
        <v>32</v>
      </c>
    </row>
    <row r="7970" spans="1:12" x14ac:dyDescent="0.2">
      <c r="A7970" t="s">
        <v>1133</v>
      </c>
      <c r="B7970" s="2">
        <v>37345</v>
      </c>
      <c r="C7970">
        <v>29</v>
      </c>
      <c r="D7970" t="s">
        <v>42</v>
      </c>
      <c r="E7970">
        <v>50</v>
      </c>
      <c r="F7970" t="s">
        <v>767</v>
      </c>
      <c r="G7970">
        <v>1</v>
      </c>
      <c r="H7970">
        <v>3</v>
      </c>
      <c r="I7970">
        <v>1</v>
      </c>
      <c r="J7970">
        <f t="shared" si="136"/>
        <v>3</v>
      </c>
      <c r="K7970" s="8">
        <v>31</v>
      </c>
      <c r="L7970" s="8">
        <f>COUNTIFS($D$2:$D7970,D7970)</f>
        <v>343</v>
      </c>
    </row>
    <row r="7971" spans="1:12" x14ac:dyDescent="0.2">
      <c r="A7971" t="s">
        <v>1133</v>
      </c>
      <c r="B7971" s="2">
        <v>37345</v>
      </c>
      <c r="C7971">
        <v>50</v>
      </c>
      <c r="D7971" t="s">
        <v>767</v>
      </c>
      <c r="E7971">
        <v>29</v>
      </c>
      <c r="F7971" t="s">
        <v>42</v>
      </c>
      <c r="G7971">
        <v>0</v>
      </c>
      <c r="H7971">
        <v>1</v>
      </c>
      <c r="I7971">
        <v>3</v>
      </c>
      <c r="J7971">
        <f t="shared" si="136"/>
        <v>0</v>
      </c>
      <c r="K7971" s="8">
        <v>32</v>
      </c>
      <c r="L7971" s="8">
        <f>COUNTIFS($D$2:$D7971,D7971)</f>
        <v>196</v>
      </c>
    </row>
    <row r="7972" spans="1:12" x14ac:dyDescent="0.2">
      <c r="A7972" t="s">
        <v>1134</v>
      </c>
      <c r="B7972" s="2">
        <v>37347</v>
      </c>
      <c r="C7972">
        <v>41</v>
      </c>
      <c r="D7972" t="s">
        <v>759</v>
      </c>
      <c r="E7972">
        <v>23</v>
      </c>
      <c r="F7972" t="s">
        <v>50</v>
      </c>
      <c r="G7972">
        <v>1</v>
      </c>
      <c r="H7972">
        <v>2</v>
      </c>
      <c r="I7972">
        <v>0</v>
      </c>
      <c r="J7972">
        <f t="shared" si="136"/>
        <v>3</v>
      </c>
      <c r="K7972" s="8">
        <v>32</v>
      </c>
      <c r="L7972" s="8">
        <f>COUNTIFS($D$2:$D7972,D7972)</f>
        <v>310</v>
      </c>
    </row>
    <row r="7973" spans="1:12" x14ac:dyDescent="0.2">
      <c r="A7973" t="s">
        <v>1134</v>
      </c>
      <c r="B7973" s="2">
        <v>37347</v>
      </c>
      <c r="C7973">
        <v>23</v>
      </c>
      <c r="D7973" t="s">
        <v>50</v>
      </c>
      <c r="E7973">
        <v>41</v>
      </c>
      <c r="F7973" t="s">
        <v>759</v>
      </c>
      <c r="G7973">
        <v>0</v>
      </c>
      <c r="H7973">
        <v>0</v>
      </c>
      <c r="I7973">
        <v>2</v>
      </c>
      <c r="J7973">
        <f t="shared" si="136"/>
        <v>0</v>
      </c>
      <c r="K7973" s="8">
        <v>33</v>
      </c>
      <c r="L7973" s="8">
        <f>COUNTIFS($D$2:$D7973,D7973)</f>
        <v>387</v>
      </c>
    </row>
    <row r="7974" spans="1:12" x14ac:dyDescent="0.2">
      <c r="A7974" t="s">
        <v>1135</v>
      </c>
      <c r="B7974" s="2">
        <v>37347</v>
      </c>
      <c r="C7974">
        <v>48</v>
      </c>
      <c r="D7974" t="s">
        <v>765</v>
      </c>
      <c r="E7974">
        <v>10</v>
      </c>
      <c r="F7974" t="s">
        <v>47</v>
      </c>
      <c r="G7974">
        <v>1</v>
      </c>
      <c r="H7974">
        <v>0</v>
      </c>
      <c r="I7974">
        <v>3</v>
      </c>
      <c r="J7974">
        <f t="shared" si="136"/>
        <v>0</v>
      </c>
      <c r="K7974" s="8">
        <v>33</v>
      </c>
      <c r="L7974" s="8">
        <f>COUNTIFS($D$2:$D7974,D7974)</f>
        <v>109</v>
      </c>
    </row>
    <row r="7975" spans="1:12" x14ac:dyDescent="0.2">
      <c r="A7975" t="s">
        <v>1135</v>
      </c>
      <c r="B7975" s="2">
        <v>37347</v>
      </c>
      <c r="C7975">
        <v>10</v>
      </c>
      <c r="D7975" t="s">
        <v>47</v>
      </c>
      <c r="E7975">
        <v>48</v>
      </c>
      <c r="F7975" t="s">
        <v>765</v>
      </c>
      <c r="G7975">
        <v>0</v>
      </c>
      <c r="H7975">
        <v>3</v>
      </c>
      <c r="I7975">
        <v>0</v>
      </c>
      <c r="J7975">
        <f t="shared" si="136"/>
        <v>3</v>
      </c>
      <c r="K7975" s="8">
        <v>32</v>
      </c>
      <c r="L7975" s="8">
        <f>COUNTIFS($D$2:$D7975,D7975)</f>
        <v>386</v>
      </c>
    </row>
    <row r="7976" spans="1:12" x14ac:dyDescent="0.2">
      <c r="A7976" t="s">
        <v>1136</v>
      </c>
      <c r="B7976" s="2">
        <v>37347</v>
      </c>
      <c r="C7976">
        <v>46</v>
      </c>
      <c r="D7976" t="s">
        <v>763</v>
      </c>
      <c r="E7976">
        <v>34</v>
      </c>
      <c r="F7976" t="s">
        <v>445</v>
      </c>
      <c r="G7976">
        <v>1</v>
      </c>
      <c r="H7976">
        <v>0</v>
      </c>
      <c r="I7976">
        <v>1</v>
      </c>
      <c r="J7976">
        <f t="shared" si="136"/>
        <v>0</v>
      </c>
      <c r="K7976" s="8">
        <v>33</v>
      </c>
      <c r="L7976" s="8">
        <f>COUNTIFS($D$2:$D7976,D7976)</f>
        <v>223</v>
      </c>
    </row>
    <row r="7977" spans="1:12" x14ac:dyDescent="0.2">
      <c r="A7977" t="s">
        <v>1136</v>
      </c>
      <c r="B7977" s="2">
        <v>37347</v>
      </c>
      <c r="C7977">
        <v>34</v>
      </c>
      <c r="D7977" t="s">
        <v>445</v>
      </c>
      <c r="E7977">
        <v>46</v>
      </c>
      <c r="F7977" t="s">
        <v>763</v>
      </c>
      <c r="G7977">
        <v>0</v>
      </c>
      <c r="H7977">
        <v>1</v>
      </c>
      <c r="I7977">
        <v>0</v>
      </c>
      <c r="J7977">
        <f t="shared" si="136"/>
        <v>3</v>
      </c>
      <c r="K7977" s="8">
        <v>33</v>
      </c>
      <c r="L7977" s="8">
        <f>COUNTIFS($D$2:$D7977,D7977)</f>
        <v>265</v>
      </c>
    </row>
    <row r="7978" spans="1:12" x14ac:dyDescent="0.2">
      <c r="A7978" t="s">
        <v>1137</v>
      </c>
      <c r="B7978" s="2">
        <v>37347</v>
      </c>
      <c r="C7978">
        <v>16</v>
      </c>
      <c r="D7978" t="s">
        <v>37</v>
      </c>
      <c r="E7978">
        <v>40</v>
      </c>
      <c r="F7978" t="s">
        <v>758</v>
      </c>
      <c r="G7978">
        <v>1</v>
      </c>
      <c r="H7978">
        <v>3</v>
      </c>
      <c r="I7978">
        <v>1</v>
      </c>
      <c r="J7978">
        <f t="shared" si="136"/>
        <v>3</v>
      </c>
      <c r="K7978" s="8">
        <v>33</v>
      </c>
      <c r="L7978" s="8">
        <f>COUNTIFS($D$2:$D7978,D7978)</f>
        <v>387</v>
      </c>
    </row>
    <row r="7979" spans="1:12" x14ac:dyDescent="0.2">
      <c r="A7979" t="s">
        <v>1137</v>
      </c>
      <c r="B7979" s="2">
        <v>37347</v>
      </c>
      <c r="C7979">
        <v>40</v>
      </c>
      <c r="D7979" t="s">
        <v>758</v>
      </c>
      <c r="E7979">
        <v>16</v>
      </c>
      <c r="F7979" t="s">
        <v>37</v>
      </c>
      <c r="G7979">
        <v>0</v>
      </c>
      <c r="H7979">
        <v>1</v>
      </c>
      <c r="I7979">
        <v>3</v>
      </c>
      <c r="J7979">
        <f t="shared" si="136"/>
        <v>0</v>
      </c>
      <c r="K7979" s="8">
        <v>33</v>
      </c>
      <c r="L7979" s="8">
        <f>COUNTIFS($D$2:$D7979,D7979)</f>
        <v>109</v>
      </c>
    </row>
    <row r="7980" spans="1:12" x14ac:dyDescent="0.2">
      <c r="A7980" t="s">
        <v>1138</v>
      </c>
      <c r="B7980" s="2">
        <v>37347</v>
      </c>
      <c r="C7980">
        <v>36</v>
      </c>
      <c r="D7980" t="s">
        <v>25</v>
      </c>
      <c r="E7980">
        <v>29</v>
      </c>
      <c r="F7980" t="s">
        <v>42</v>
      </c>
      <c r="G7980">
        <v>1</v>
      </c>
      <c r="H7980">
        <v>0</v>
      </c>
      <c r="I7980">
        <v>1</v>
      </c>
      <c r="J7980">
        <f t="shared" si="136"/>
        <v>0</v>
      </c>
      <c r="K7980" s="8">
        <v>33</v>
      </c>
      <c r="L7980" s="8">
        <f>COUNTIFS($D$2:$D7980,D7980)</f>
        <v>33</v>
      </c>
    </row>
    <row r="7981" spans="1:12" x14ac:dyDescent="0.2">
      <c r="A7981" t="s">
        <v>1138</v>
      </c>
      <c r="B7981" s="2">
        <v>37347</v>
      </c>
      <c r="C7981">
        <v>29</v>
      </c>
      <c r="D7981" t="s">
        <v>42</v>
      </c>
      <c r="E7981">
        <v>36</v>
      </c>
      <c r="F7981" t="s">
        <v>25</v>
      </c>
      <c r="G7981">
        <v>0</v>
      </c>
      <c r="H7981">
        <v>1</v>
      </c>
      <c r="I7981">
        <v>0</v>
      </c>
      <c r="J7981">
        <f t="shared" si="136"/>
        <v>3</v>
      </c>
      <c r="K7981" s="8">
        <v>32</v>
      </c>
      <c r="L7981" s="8">
        <f>COUNTIFS($D$2:$D7981,D7981)</f>
        <v>344</v>
      </c>
    </row>
    <row r="7982" spans="1:12" x14ac:dyDescent="0.2">
      <c r="A7982" t="s">
        <v>1139</v>
      </c>
      <c r="B7982" s="2">
        <v>37347</v>
      </c>
      <c r="C7982">
        <v>50</v>
      </c>
      <c r="D7982" t="s">
        <v>767</v>
      </c>
      <c r="E7982">
        <v>14</v>
      </c>
      <c r="F7982" t="s">
        <v>27</v>
      </c>
      <c r="G7982">
        <v>1</v>
      </c>
      <c r="H7982">
        <v>0</v>
      </c>
      <c r="I7982">
        <v>0</v>
      </c>
      <c r="J7982">
        <f t="shared" si="136"/>
        <v>1</v>
      </c>
      <c r="K7982" s="8">
        <v>33</v>
      </c>
      <c r="L7982" s="8">
        <f>COUNTIFS($D$2:$D7982,D7982)</f>
        <v>197</v>
      </c>
    </row>
    <row r="7983" spans="1:12" x14ac:dyDescent="0.2">
      <c r="A7983" t="s">
        <v>1139</v>
      </c>
      <c r="B7983" s="2">
        <v>37347</v>
      </c>
      <c r="C7983">
        <v>14</v>
      </c>
      <c r="D7983" t="s">
        <v>27</v>
      </c>
      <c r="E7983">
        <v>50</v>
      </c>
      <c r="F7983" t="s">
        <v>767</v>
      </c>
      <c r="G7983">
        <v>0</v>
      </c>
      <c r="H7983">
        <v>0</v>
      </c>
      <c r="I7983">
        <v>0</v>
      </c>
      <c r="J7983">
        <f t="shared" si="136"/>
        <v>1</v>
      </c>
      <c r="K7983" s="8">
        <v>33</v>
      </c>
      <c r="L7983" s="8">
        <f>COUNTIFS($D$2:$D7983,D7983)</f>
        <v>387</v>
      </c>
    </row>
    <row r="7984" spans="1:12" x14ac:dyDescent="0.2">
      <c r="A7984" t="s">
        <v>1140</v>
      </c>
      <c r="B7984" s="2">
        <v>37347</v>
      </c>
      <c r="C7984">
        <v>31</v>
      </c>
      <c r="D7984" t="s">
        <v>447</v>
      </c>
      <c r="E7984">
        <v>18</v>
      </c>
      <c r="F7984" t="s">
        <v>12</v>
      </c>
      <c r="G7984">
        <v>1</v>
      </c>
      <c r="H7984">
        <v>2</v>
      </c>
      <c r="I7984">
        <v>1</v>
      </c>
      <c r="J7984">
        <f t="shared" si="136"/>
        <v>3</v>
      </c>
      <c r="K7984" s="8">
        <v>33</v>
      </c>
      <c r="L7984" s="8">
        <f>COUNTIFS($D$2:$D7984,D7984)</f>
        <v>147</v>
      </c>
    </row>
    <row r="7985" spans="1:12" x14ac:dyDescent="0.2">
      <c r="A7985" t="s">
        <v>1140</v>
      </c>
      <c r="B7985" s="2">
        <v>37347</v>
      </c>
      <c r="C7985">
        <v>18</v>
      </c>
      <c r="D7985" t="s">
        <v>12</v>
      </c>
      <c r="E7985">
        <v>31</v>
      </c>
      <c r="F7985" t="s">
        <v>447</v>
      </c>
      <c r="G7985">
        <v>0</v>
      </c>
      <c r="H7985">
        <v>1</v>
      </c>
      <c r="I7985">
        <v>2</v>
      </c>
      <c r="J7985">
        <f t="shared" si="136"/>
        <v>0</v>
      </c>
      <c r="K7985" s="8">
        <v>33</v>
      </c>
      <c r="L7985" s="8">
        <f>COUNTIFS($D$2:$D7985,D7985)</f>
        <v>265</v>
      </c>
    </row>
    <row r="7986" spans="1:12" x14ac:dyDescent="0.2">
      <c r="A7986" t="s">
        <v>1141</v>
      </c>
      <c r="B7986" s="2">
        <v>37347</v>
      </c>
      <c r="C7986">
        <v>26</v>
      </c>
      <c r="D7986" t="s">
        <v>17</v>
      </c>
      <c r="E7986">
        <v>49</v>
      </c>
      <c r="F7986" t="s">
        <v>766</v>
      </c>
      <c r="G7986">
        <v>1</v>
      </c>
      <c r="H7986">
        <v>2</v>
      </c>
      <c r="I7986">
        <v>1</v>
      </c>
      <c r="J7986">
        <f t="shared" si="136"/>
        <v>3</v>
      </c>
      <c r="K7986" s="8">
        <v>33</v>
      </c>
      <c r="L7986" s="8">
        <f>COUNTIFS($D$2:$D7986,D7986)</f>
        <v>387</v>
      </c>
    </row>
    <row r="7987" spans="1:12" x14ac:dyDescent="0.2">
      <c r="A7987" t="s">
        <v>1141</v>
      </c>
      <c r="B7987" s="2">
        <v>37347</v>
      </c>
      <c r="C7987">
        <v>49</v>
      </c>
      <c r="D7987" t="s">
        <v>766</v>
      </c>
      <c r="E7987">
        <v>26</v>
      </c>
      <c r="F7987" t="s">
        <v>17</v>
      </c>
      <c r="G7987">
        <v>0</v>
      </c>
      <c r="H7987">
        <v>1</v>
      </c>
      <c r="I7987">
        <v>2</v>
      </c>
      <c r="J7987">
        <f t="shared" si="136"/>
        <v>0</v>
      </c>
      <c r="K7987" s="8">
        <v>33</v>
      </c>
      <c r="L7987" s="8">
        <f>COUNTIFS($D$2:$D7987,D7987)</f>
        <v>387</v>
      </c>
    </row>
    <row r="7988" spans="1:12" x14ac:dyDescent="0.2">
      <c r="A7988" t="s">
        <v>1142</v>
      </c>
      <c r="B7988" s="2">
        <v>37348</v>
      </c>
      <c r="C7988">
        <v>32</v>
      </c>
      <c r="D7988" t="s">
        <v>559</v>
      </c>
      <c r="E7988">
        <v>22</v>
      </c>
      <c r="F7988" t="s">
        <v>15</v>
      </c>
      <c r="G7988">
        <v>1</v>
      </c>
      <c r="H7988">
        <v>1</v>
      </c>
      <c r="I7988">
        <v>1</v>
      </c>
      <c r="J7988">
        <f t="shared" si="136"/>
        <v>1</v>
      </c>
      <c r="K7988" s="8">
        <v>33</v>
      </c>
      <c r="L7988" s="8">
        <f>COUNTIFS($D$2:$D7988,D7988)</f>
        <v>387</v>
      </c>
    </row>
    <row r="7989" spans="1:12" x14ac:dyDescent="0.2">
      <c r="A7989" t="s">
        <v>1142</v>
      </c>
      <c r="B7989" s="2">
        <v>37348</v>
      </c>
      <c r="C7989">
        <v>22</v>
      </c>
      <c r="D7989" t="s">
        <v>15</v>
      </c>
      <c r="E7989">
        <v>32</v>
      </c>
      <c r="F7989" t="s">
        <v>559</v>
      </c>
      <c r="G7989">
        <v>0</v>
      </c>
      <c r="H7989">
        <v>1</v>
      </c>
      <c r="I7989">
        <v>1</v>
      </c>
      <c r="J7989">
        <f t="shared" si="136"/>
        <v>1</v>
      </c>
      <c r="K7989" s="8">
        <v>32</v>
      </c>
      <c r="L7989" s="8">
        <f>COUNTIFS($D$2:$D7989,D7989)</f>
        <v>344</v>
      </c>
    </row>
    <row r="7990" spans="1:12" x14ac:dyDescent="0.2">
      <c r="A7990" t="s">
        <v>1143</v>
      </c>
      <c r="B7990" s="2">
        <v>37352</v>
      </c>
      <c r="C7990">
        <v>10</v>
      </c>
      <c r="D7990" t="s">
        <v>47</v>
      </c>
      <c r="E7990">
        <v>26</v>
      </c>
      <c r="F7990" t="s">
        <v>17</v>
      </c>
      <c r="G7990">
        <v>1</v>
      </c>
      <c r="H7990">
        <v>2</v>
      </c>
      <c r="I7990">
        <v>1</v>
      </c>
      <c r="J7990">
        <f t="shared" si="136"/>
        <v>3</v>
      </c>
      <c r="K7990" s="8">
        <v>33</v>
      </c>
      <c r="L7990" s="8">
        <f>COUNTIFS($D$2:$D7990,D7990)</f>
        <v>387</v>
      </c>
    </row>
    <row r="7991" spans="1:12" x14ac:dyDescent="0.2">
      <c r="A7991" t="s">
        <v>1143</v>
      </c>
      <c r="B7991" s="2">
        <v>37352</v>
      </c>
      <c r="C7991">
        <v>26</v>
      </c>
      <c r="D7991" t="s">
        <v>17</v>
      </c>
      <c r="E7991">
        <v>10</v>
      </c>
      <c r="F7991" t="s">
        <v>47</v>
      </c>
      <c r="G7991">
        <v>0</v>
      </c>
      <c r="H7991">
        <v>1</v>
      </c>
      <c r="I7991">
        <v>2</v>
      </c>
      <c r="J7991">
        <f t="shared" si="136"/>
        <v>0</v>
      </c>
      <c r="K7991" s="8">
        <v>34</v>
      </c>
      <c r="L7991" s="8">
        <f>COUNTIFS($D$2:$D7991,D7991)</f>
        <v>388</v>
      </c>
    </row>
    <row r="7992" spans="1:12" x14ac:dyDescent="0.2">
      <c r="A7992" t="s">
        <v>1144</v>
      </c>
      <c r="B7992" s="2">
        <v>37352</v>
      </c>
      <c r="C7992">
        <v>40</v>
      </c>
      <c r="D7992" t="s">
        <v>758</v>
      </c>
      <c r="E7992">
        <v>50</v>
      </c>
      <c r="F7992" t="s">
        <v>767</v>
      </c>
      <c r="G7992">
        <v>1</v>
      </c>
      <c r="H7992">
        <v>4</v>
      </c>
      <c r="I7992">
        <v>1</v>
      </c>
      <c r="J7992">
        <f t="shared" si="136"/>
        <v>3</v>
      </c>
      <c r="K7992" s="8">
        <v>34</v>
      </c>
      <c r="L7992" s="8">
        <f>COUNTIFS($D$2:$D7992,D7992)</f>
        <v>110</v>
      </c>
    </row>
    <row r="7993" spans="1:12" x14ac:dyDescent="0.2">
      <c r="A7993" t="s">
        <v>1144</v>
      </c>
      <c r="B7993" s="2">
        <v>37352</v>
      </c>
      <c r="C7993">
        <v>50</v>
      </c>
      <c r="D7993" t="s">
        <v>767</v>
      </c>
      <c r="E7993">
        <v>40</v>
      </c>
      <c r="F7993" t="s">
        <v>758</v>
      </c>
      <c r="G7993">
        <v>0</v>
      </c>
      <c r="H7993">
        <v>1</v>
      </c>
      <c r="I7993">
        <v>4</v>
      </c>
      <c r="J7993">
        <f t="shared" si="136"/>
        <v>0</v>
      </c>
      <c r="K7993" s="8">
        <v>34</v>
      </c>
      <c r="L7993" s="8">
        <f>COUNTIFS($D$2:$D7993,D7993)</f>
        <v>198</v>
      </c>
    </row>
    <row r="7994" spans="1:12" x14ac:dyDescent="0.2">
      <c r="A7994" t="s">
        <v>1145</v>
      </c>
      <c r="B7994" s="2">
        <v>37352</v>
      </c>
      <c r="C7994">
        <v>14</v>
      </c>
      <c r="D7994" t="s">
        <v>27</v>
      </c>
      <c r="E7994">
        <v>16</v>
      </c>
      <c r="F7994" t="s">
        <v>37</v>
      </c>
      <c r="G7994">
        <v>1</v>
      </c>
      <c r="H7994">
        <v>3</v>
      </c>
      <c r="I7994">
        <v>0</v>
      </c>
      <c r="J7994">
        <f t="shared" si="136"/>
        <v>3</v>
      </c>
      <c r="K7994" s="8">
        <v>34</v>
      </c>
      <c r="L7994" s="8">
        <f>COUNTIFS($D$2:$D7994,D7994)</f>
        <v>388</v>
      </c>
    </row>
    <row r="7995" spans="1:12" x14ac:dyDescent="0.2">
      <c r="A7995" t="s">
        <v>1145</v>
      </c>
      <c r="B7995" s="2">
        <v>37352</v>
      </c>
      <c r="C7995">
        <v>16</v>
      </c>
      <c r="D7995" t="s">
        <v>37</v>
      </c>
      <c r="E7995">
        <v>14</v>
      </c>
      <c r="F7995" t="s">
        <v>27</v>
      </c>
      <c r="G7995">
        <v>0</v>
      </c>
      <c r="H7995">
        <v>0</v>
      </c>
      <c r="I7995">
        <v>3</v>
      </c>
      <c r="J7995">
        <f t="shared" si="136"/>
        <v>0</v>
      </c>
      <c r="K7995" s="8">
        <v>34</v>
      </c>
      <c r="L7995" s="8">
        <f>COUNTIFS($D$2:$D7995,D7995)</f>
        <v>388</v>
      </c>
    </row>
    <row r="7996" spans="1:12" x14ac:dyDescent="0.2">
      <c r="A7996" t="s">
        <v>1146</v>
      </c>
      <c r="B7996" s="2">
        <v>37352</v>
      </c>
      <c r="C7996">
        <v>18</v>
      </c>
      <c r="D7996" t="s">
        <v>12</v>
      </c>
      <c r="E7996">
        <v>21</v>
      </c>
      <c r="F7996" t="s">
        <v>10</v>
      </c>
      <c r="G7996">
        <v>1</v>
      </c>
      <c r="H7996">
        <v>0</v>
      </c>
      <c r="I7996">
        <v>1</v>
      </c>
      <c r="J7996">
        <f t="shared" si="136"/>
        <v>0</v>
      </c>
      <c r="K7996" s="8">
        <v>34</v>
      </c>
      <c r="L7996" s="8">
        <f>COUNTIFS($D$2:$D7996,D7996)</f>
        <v>266</v>
      </c>
    </row>
    <row r="7997" spans="1:12" x14ac:dyDescent="0.2">
      <c r="A7997" t="s">
        <v>1146</v>
      </c>
      <c r="B7997" s="2">
        <v>37352</v>
      </c>
      <c r="C7997">
        <v>21</v>
      </c>
      <c r="D7997" t="s">
        <v>10</v>
      </c>
      <c r="E7997">
        <v>18</v>
      </c>
      <c r="F7997" t="s">
        <v>12</v>
      </c>
      <c r="G7997">
        <v>0</v>
      </c>
      <c r="H7997">
        <v>1</v>
      </c>
      <c r="I7997">
        <v>0</v>
      </c>
      <c r="J7997">
        <f t="shared" si="136"/>
        <v>3</v>
      </c>
      <c r="K7997" s="8">
        <v>34</v>
      </c>
      <c r="L7997" s="8">
        <f>COUNTIFS($D$2:$D7997,D7997)</f>
        <v>388</v>
      </c>
    </row>
    <row r="7998" spans="1:12" x14ac:dyDescent="0.2">
      <c r="A7998" t="s">
        <v>1147</v>
      </c>
      <c r="B7998" s="2">
        <v>37352</v>
      </c>
      <c r="C7998">
        <v>34</v>
      </c>
      <c r="D7998" t="s">
        <v>445</v>
      </c>
      <c r="E7998">
        <v>32</v>
      </c>
      <c r="F7998" t="s">
        <v>559</v>
      </c>
      <c r="G7998">
        <v>1</v>
      </c>
      <c r="H7998">
        <v>2</v>
      </c>
      <c r="I7998">
        <v>1</v>
      </c>
      <c r="J7998">
        <f t="shared" si="136"/>
        <v>3</v>
      </c>
      <c r="K7998" s="8">
        <v>34</v>
      </c>
      <c r="L7998" s="8">
        <f>COUNTIFS($D$2:$D7998,D7998)</f>
        <v>266</v>
      </c>
    </row>
    <row r="7999" spans="1:12" x14ac:dyDescent="0.2">
      <c r="A7999" t="s">
        <v>1147</v>
      </c>
      <c r="B7999" s="2">
        <v>37352</v>
      </c>
      <c r="C7999">
        <v>32</v>
      </c>
      <c r="D7999" t="s">
        <v>559</v>
      </c>
      <c r="E7999">
        <v>34</v>
      </c>
      <c r="F7999" t="s">
        <v>445</v>
      </c>
      <c r="G7999">
        <v>0</v>
      </c>
      <c r="H7999">
        <v>1</v>
      </c>
      <c r="I7999">
        <v>2</v>
      </c>
      <c r="J7999">
        <f t="shared" si="136"/>
        <v>0</v>
      </c>
      <c r="K7999" s="8">
        <v>34</v>
      </c>
      <c r="L7999" s="8">
        <f>COUNTIFS($D$2:$D7999,D7999)</f>
        <v>388</v>
      </c>
    </row>
    <row r="8000" spans="1:12" x14ac:dyDescent="0.2">
      <c r="A8000" t="s">
        <v>1148</v>
      </c>
      <c r="B8000" s="2">
        <v>37352</v>
      </c>
      <c r="C8000">
        <v>23</v>
      </c>
      <c r="D8000" t="s">
        <v>50</v>
      </c>
      <c r="E8000">
        <v>46</v>
      </c>
      <c r="F8000" t="s">
        <v>763</v>
      </c>
      <c r="G8000">
        <v>1</v>
      </c>
      <c r="H8000">
        <v>2</v>
      </c>
      <c r="I8000">
        <v>0</v>
      </c>
      <c r="J8000">
        <f t="shared" si="136"/>
        <v>3</v>
      </c>
      <c r="K8000" s="8">
        <v>34</v>
      </c>
      <c r="L8000" s="8">
        <f>COUNTIFS($D$2:$D8000,D8000)</f>
        <v>388</v>
      </c>
    </row>
    <row r="8001" spans="1:12" x14ac:dyDescent="0.2">
      <c r="A8001" t="s">
        <v>1148</v>
      </c>
      <c r="B8001" s="2">
        <v>37352</v>
      </c>
      <c r="C8001">
        <v>46</v>
      </c>
      <c r="D8001" t="s">
        <v>763</v>
      </c>
      <c r="E8001">
        <v>23</v>
      </c>
      <c r="F8001" t="s">
        <v>50</v>
      </c>
      <c r="G8001">
        <v>0</v>
      </c>
      <c r="H8001">
        <v>0</v>
      </c>
      <c r="I8001">
        <v>2</v>
      </c>
      <c r="J8001">
        <f t="shared" si="136"/>
        <v>0</v>
      </c>
      <c r="K8001" s="8">
        <v>34</v>
      </c>
      <c r="L8001" s="8">
        <f>COUNTIFS($D$2:$D8001,D8001)</f>
        <v>224</v>
      </c>
    </row>
    <row r="8002" spans="1:12" x14ac:dyDescent="0.2">
      <c r="A8002" t="s">
        <v>1149</v>
      </c>
      <c r="B8002" s="2">
        <v>37352</v>
      </c>
      <c r="C8002">
        <v>29</v>
      </c>
      <c r="D8002" t="s">
        <v>42</v>
      </c>
      <c r="E8002">
        <v>48</v>
      </c>
      <c r="F8002" t="s">
        <v>765</v>
      </c>
      <c r="G8002">
        <v>1</v>
      </c>
      <c r="H8002">
        <v>2</v>
      </c>
      <c r="I8002">
        <v>0</v>
      </c>
      <c r="J8002">
        <f t="shared" ref="J8002:J8065" si="137">IF(H8002&gt;I8002,3,IF(I8002&gt;H8002,0,1))</f>
        <v>3</v>
      </c>
      <c r="K8002" s="8">
        <v>33</v>
      </c>
      <c r="L8002" s="8">
        <f>COUNTIFS($D$2:$D8002,D8002)</f>
        <v>345</v>
      </c>
    </row>
    <row r="8003" spans="1:12" x14ac:dyDescent="0.2">
      <c r="A8003" t="s">
        <v>1149</v>
      </c>
      <c r="B8003" s="2">
        <v>37352</v>
      </c>
      <c r="C8003">
        <v>48</v>
      </c>
      <c r="D8003" t="s">
        <v>765</v>
      </c>
      <c r="E8003">
        <v>29</v>
      </c>
      <c r="F8003" t="s">
        <v>42</v>
      </c>
      <c r="G8003">
        <v>0</v>
      </c>
      <c r="H8003">
        <v>0</v>
      </c>
      <c r="I8003">
        <v>2</v>
      </c>
      <c r="J8003">
        <f t="shared" si="137"/>
        <v>0</v>
      </c>
      <c r="K8003" s="8">
        <v>34</v>
      </c>
      <c r="L8003" s="8">
        <f>COUNTIFS($D$2:$D8003,D8003)</f>
        <v>110</v>
      </c>
    </row>
    <row r="8004" spans="1:12" x14ac:dyDescent="0.2">
      <c r="A8004" t="s">
        <v>1150</v>
      </c>
      <c r="B8004" s="2">
        <v>37353</v>
      </c>
      <c r="C8004">
        <v>49</v>
      </c>
      <c r="D8004" t="s">
        <v>766</v>
      </c>
      <c r="E8004">
        <v>31</v>
      </c>
      <c r="F8004" t="s">
        <v>447</v>
      </c>
      <c r="G8004">
        <v>1</v>
      </c>
      <c r="H8004">
        <v>2</v>
      </c>
      <c r="I8004">
        <v>0</v>
      </c>
      <c r="J8004">
        <f t="shared" si="137"/>
        <v>3</v>
      </c>
      <c r="K8004" s="8">
        <v>34</v>
      </c>
      <c r="L8004" s="8">
        <f>COUNTIFS($D$2:$D8004,D8004)</f>
        <v>388</v>
      </c>
    </row>
    <row r="8005" spans="1:12" x14ac:dyDescent="0.2">
      <c r="A8005" t="s">
        <v>1150</v>
      </c>
      <c r="B8005" s="2">
        <v>37353</v>
      </c>
      <c r="C8005">
        <v>31</v>
      </c>
      <c r="D8005" t="s">
        <v>447</v>
      </c>
      <c r="E8005">
        <v>49</v>
      </c>
      <c r="F8005" t="s">
        <v>766</v>
      </c>
      <c r="G8005">
        <v>0</v>
      </c>
      <c r="H8005">
        <v>0</v>
      </c>
      <c r="I8005">
        <v>2</v>
      </c>
      <c r="J8005">
        <f t="shared" si="137"/>
        <v>0</v>
      </c>
      <c r="K8005" s="8">
        <v>34</v>
      </c>
      <c r="L8005" s="8">
        <f>COUNTIFS($D$2:$D8005,D8005)</f>
        <v>148</v>
      </c>
    </row>
    <row r="8006" spans="1:12" x14ac:dyDescent="0.2">
      <c r="A8006" t="s">
        <v>1151</v>
      </c>
      <c r="B8006" s="2">
        <v>37354</v>
      </c>
      <c r="C8006">
        <v>22</v>
      </c>
      <c r="D8006" t="s">
        <v>15</v>
      </c>
      <c r="E8006">
        <v>36</v>
      </c>
      <c r="F8006" t="s">
        <v>25</v>
      </c>
      <c r="G8006">
        <v>1</v>
      </c>
      <c r="H8006">
        <v>1</v>
      </c>
      <c r="I8006">
        <v>1</v>
      </c>
      <c r="J8006">
        <f t="shared" si="137"/>
        <v>1</v>
      </c>
      <c r="K8006" s="8">
        <v>33</v>
      </c>
      <c r="L8006" s="8">
        <f>COUNTIFS($D$2:$D8006,D8006)</f>
        <v>345</v>
      </c>
    </row>
    <row r="8007" spans="1:12" x14ac:dyDescent="0.2">
      <c r="A8007" t="s">
        <v>1151</v>
      </c>
      <c r="B8007" s="2">
        <v>37354</v>
      </c>
      <c r="C8007">
        <v>36</v>
      </c>
      <c r="D8007" t="s">
        <v>25</v>
      </c>
      <c r="E8007">
        <v>22</v>
      </c>
      <c r="F8007" t="s">
        <v>15</v>
      </c>
      <c r="G8007">
        <v>0</v>
      </c>
      <c r="H8007">
        <v>1</v>
      </c>
      <c r="I8007">
        <v>1</v>
      </c>
      <c r="J8007">
        <f t="shared" si="137"/>
        <v>1</v>
      </c>
      <c r="K8007" s="8">
        <v>34</v>
      </c>
      <c r="L8007" s="8">
        <f>COUNTIFS($D$2:$D8007,D8007)</f>
        <v>34</v>
      </c>
    </row>
    <row r="8008" spans="1:12" x14ac:dyDescent="0.2">
      <c r="A8008" t="s">
        <v>1152</v>
      </c>
      <c r="B8008" s="2">
        <v>37356</v>
      </c>
      <c r="C8008">
        <v>41</v>
      </c>
      <c r="D8008" t="s">
        <v>759</v>
      </c>
      <c r="E8008">
        <v>14</v>
      </c>
      <c r="F8008" t="s">
        <v>27</v>
      </c>
      <c r="G8008">
        <v>1</v>
      </c>
      <c r="H8008">
        <v>0</v>
      </c>
      <c r="I8008">
        <v>0</v>
      </c>
      <c r="J8008">
        <f t="shared" si="137"/>
        <v>1</v>
      </c>
      <c r="K8008" s="8">
        <v>33</v>
      </c>
      <c r="L8008" s="8">
        <f>COUNTIFS($D$2:$D8008,D8008)</f>
        <v>311</v>
      </c>
    </row>
    <row r="8009" spans="1:12" x14ac:dyDescent="0.2">
      <c r="A8009" t="s">
        <v>1152</v>
      </c>
      <c r="B8009" s="2">
        <v>37356</v>
      </c>
      <c r="C8009">
        <v>14</v>
      </c>
      <c r="D8009" t="s">
        <v>27</v>
      </c>
      <c r="E8009">
        <v>41</v>
      </c>
      <c r="F8009" t="s">
        <v>759</v>
      </c>
      <c r="G8009">
        <v>0</v>
      </c>
      <c r="H8009">
        <v>0</v>
      </c>
      <c r="I8009">
        <v>0</v>
      </c>
      <c r="J8009">
        <f t="shared" si="137"/>
        <v>1</v>
      </c>
      <c r="K8009" s="8">
        <v>35</v>
      </c>
      <c r="L8009" s="8">
        <f>COUNTIFS($D$2:$D8009,D8009)</f>
        <v>389</v>
      </c>
    </row>
    <row r="8010" spans="1:12" x14ac:dyDescent="0.2">
      <c r="A8010" t="s">
        <v>1153</v>
      </c>
      <c r="B8010" s="2">
        <v>37359</v>
      </c>
      <c r="C8010">
        <v>32</v>
      </c>
      <c r="D8010" t="s">
        <v>559</v>
      </c>
      <c r="E8010">
        <v>49</v>
      </c>
      <c r="F8010" t="s">
        <v>766</v>
      </c>
      <c r="G8010">
        <v>1</v>
      </c>
      <c r="H8010">
        <v>0</v>
      </c>
      <c r="I8010">
        <v>1</v>
      </c>
      <c r="J8010">
        <f t="shared" si="137"/>
        <v>0</v>
      </c>
      <c r="K8010" s="8">
        <v>35</v>
      </c>
      <c r="L8010" s="8">
        <f>COUNTIFS($D$2:$D8010,D8010)</f>
        <v>389</v>
      </c>
    </row>
    <row r="8011" spans="1:12" x14ac:dyDescent="0.2">
      <c r="A8011" t="s">
        <v>1153</v>
      </c>
      <c r="B8011" s="2">
        <v>37359</v>
      </c>
      <c r="C8011">
        <v>49</v>
      </c>
      <c r="D8011" t="s">
        <v>766</v>
      </c>
      <c r="E8011">
        <v>32</v>
      </c>
      <c r="F8011" t="s">
        <v>559</v>
      </c>
      <c r="G8011">
        <v>0</v>
      </c>
      <c r="H8011">
        <v>1</v>
      </c>
      <c r="I8011">
        <v>0</v>
      </c>
      <c r="J8011">
        <f t="shared" si="137"/>
        <v>3</v>
      </c>
      <c r="K8011" s="8">
        <v>35</v>
      </c>
      <c r="L8011" s="8">
        <f>COUNTIFS($D$2:$D8011,D8011)</f>
        <v>389</v>
      </c>
    </row>
    <row r="8012" spans="1:12" x14ac:dyDescent="0.2">
      <c r="A8012" t="s">
        <v>1154</v>
      </c>
      <c r="B8012" s="2">
        <v>37359</v>
      </c>
      <c r="C8012">
        <v>48</v>
      </c>
      <c r="D8012" t="s">
        <v>765</v>
      </c>
      <c r="E8012">
        <v>23</v>
      </c>
      <c r="F8012" t="s">
        <v>50</v>
      </c>
      <c r="G8012">
        <v>1</v>
      </c>
      <c r="H8012">
        <v>1</v>
      </c>
      <c r="I8012">
        <v>1</v>
      </c>
      <c r="J8012">
        <f t="shared" si="137"/>
        <v>1</v>
      </c>
      <c r="K8012" s="8">
        <v>35</v>
      </c>
      <c r="L8012" s="8">
        <f>COUNTIFS($D$2:$D8012,D8012)</f>
        <v>111</v>
      </c>
    </row>
    <row r="8013" spans="1:12" x14ac:dyDescent="0.2">
      <c r="A8013" t="s">
        <v>1154</v>
      </c>
      <c r="B8013" s="2">
        <v>37359</v>
      </c>
      <c r="C8013">
        <v>23</v>
      </c>
      <c r="D8013" t="s">
        <v>50</v>
      </c>
      <c r="E8013">
        <v>48</v>
      </c>
      <c r="F8013" t="s">
        <v>765</v>
      </c>
      <c r="G8013">
        <v>0</v>
      </c>
      <c r="H8013">
        <v>1</v>
      </c>
      <c r="I8013">
        <v>1</v>
      </c>
      <c r="J8013">
        <f t="shared" si="137"/>
        <v>1</v>
      </c>
      <c r="K8013" s="8">
        <v>35</v>
      </c>
      <c r="L8013" s="8">
        <f>COUNTIFS($D$2:$D8013,D8013)</f>
        <v>389</v>
      </c>
    </row>
    <row r="8014" spans="1:12" x14ac:dyDescent="0.2">
      <c r="A8014" t="s">
        <v>1155</v>
      </c>
      <c r="B8014" s="2">
        <v>37359</v>
      </c>
      <c r="C8014">
        <v>46</v>
      </c>
      <c r="D8014" t="s">
        <v>763</v>
      </c>
      <c r="E8014">
        <v>22</v>
      </c>
      <c r="F8014" t="s">
        <v>15</v>
      </c>
      <c r="G8014">
        <v>1</v>
      </c>
      <c r="H8014">
        <v>2</v>
      </c>
      <c r="I8014">
        <v>3</v>
      </c>
      <c r="J8014">
        <f t="shared" si="137"/>
        <v>0</v>
      </c>
      <c r="K8014" s="8">
        <v>35</v>
      </c>
      <c r="L8014" s="8">
        <f>COUNTIFS($D$2:$D8014,D8014)</f>
        <v>225</v>
      </c>
    </row>
    <row r="8015" spans="1:12" x14ac:dyDescent="0.2">
      <c r="A8015" t="s">
        <v>1155</v>
      </c>
      <c r="B8015" s="2">
        <v>37359</v>
      </c>
      <c r="C8015">
        <v>22</v>
      </c>
      <c r="D8015" t="s">
        <v>15</v>
      </c>
      <c r="E8015">
        <v>46</v>
      </c>
      <c r="F8015" t="s">
        <v>763</v>
      </c>
      <c r="G8015">
        <v>0</v>
      </c>
      <c r="H8015">
        <v>3</v>
      </c>
      <c r="I8015">
        <v>2</v>
      </c>
      <c r="J8015">
        <f t="shared" si="137"/>
        <v>3</v>
      </c>
      <c r="K8015" s="8">
        <v>34</v>
      </c>
      <c r="L8015" s="8">
        <f>COUNTIFS($D$2:$D8015,D8015)</f>
        <v>346</v>
      </c>
    </row>
    <row r="8016" spans="1:12" x14ac:dyDescent="0.2">
      <c r="A8016" t="s">
        <v>1156</v>
      </c>
      <c r="B8016" s="2">
        <v>37359</v>
      </c>
      <c r="C8016">
        <v>16</v>
      </c>
      <c r="D8016" t="s">
        <v>37</v>
      </c>
      <c r="E8016">
        <v>18</v>
      </c>
      <c r="F8016" t="s">
        <v>12</v>
      </c>
      <c r="G8016">
        <v>1</v>
      </c>
      <c r="H8016">
        <v>2</v>
      </c>
      <c r="I8016">
        <v>2</v>
      </c>
      <c r="J8016">
        <f t="shared" si="137"/>
        <v>1</v>
      </c>
      <c r="K8016" s="8">
        <v>35</v>
      </c>
      <c r="L8016" s="8">
        <f>COUNTIFS($D$2:$D8016,D8016)</f>
        <v>389</v>
      </c>
    </row>
    <row r="8017" spans="1:12" x14ac:dyDescent="0.2">
      <c r="A8017" t="s">
        <v>1156</v>
      </c>
      <c r="B8017" s="2">
        <v>37359</v>
      </c>
      <c r="C8017">
        <v>18</v>
      </c>
      <c r="D8017" t="s">
        <v>12</v>
      </c>
      <c r="E8017">
        <v>16</v>
      </c>
      <c r="F8017" t="s">
        <v>37</v>
      </c>
      <c r="G8017">
        <v>0</v>
      </c>
      <c r="H8017">
        <v>2</v>
      </c>
      <c r="I8017">
        <v>2</v>
      </c>
      <c r="J8017">
        <f t="shared" si="137"/>
        <v>1</v>
      </c>
      <c r="K8017" s="8">
        <v>35</v>
      </c>
      <c r="L8017" s="8">
        <f>COUNTIFS($D$2:$D8017,D8017)</f>
        <v>267</v>
      </c>
    </row>
    <row r="8018" spans="1:12" x14ac:dyDescent="0.2">
      <c r="A8018" t="s">
        <v>1157</v>
      </c>
      <c r="B8018" s="2">
        <v>37359</v>
      </c>
      <c r="C8018">
        <v>31</v>
      </c>
      <c r="D8018" t="s">
        <v>447</v>
      </c>
      <c r="E8018">
        <v>19</v>
      </c>
      <c r="F8018" t="s">
        <v>40</v>
      </c>
      <c r="G8018">
        <v>1</v>
      </c>
      <c r="H8018">
        <v>0</v>
      </c>
      <c r="I8018">
        <v>1</v>
      </c>
      <c r="J8018">
        <f t="shared" si="137"/>
        <v>0</v>
      </c>
      <c r="K8018" s="8">
        <v>35</v>
      </c>
      <c r="L8018" s="8">
        <f>COUNTIFS($D$2:$D8018,D8018)</f>
        <v>149</v>
      </c>
    </row>
    <row r="8019" spans="1:12" x14ac:dyDescent="0.2">
      <c r="A8019" t="s">
        <v>1157</v>
      </c>
      <c r="B8019" s="2">
        <v>37359</v>
      </c>
      <c r="C8019">
        <v>19</v>
      </c>
      <c r="D8019" t="s">
        <v>40</v>
      </c>
      <c r="E8019">
        <v>31</v>
      </c>
      <c r="F8019" t="s">
        <v>447</v>
      </c>
      <c r="G8019">
        <v>0</v>
      </c>
      <c r="H8019">
        <v>1</v>
      </c>
      <c r="I8019">
        <v>0</v>
      </c>
      <c r="J8019">
        <f t="shared" si="137"/>
        <v>3</v>
      </c>
      <c r="K8019" s="8">
        <v>34</v>
      </c>
      <c r="L8019" s="8">
        <f>COUNTIFS($D$2:$D8019,D8019)</f>
        <v>388</v>
      </c>
    </row>
    <row r="8020" spans="1:12" x14ac:dyDescent="0.2">
      <c r="A8020" t="s">
        <v>1158</v>
      </c>
      <c r="B8020" s="2">
        <v>37359</v>
      </c>
      <c r="C8020">
        <v>26</v>
      </c>
      <c r="D8020" t="s">
        <v>17</v>
      </c>
      <c r="E8020">
        <v>29</v>
      </c>
      <c r="F8020" t="s">
        <v>42</v>
      </c>
      <c r="G8020">
        <v>1</v>
      </c>
      <c r="H8020">
        <v>1</v>
      </c>
      <c r="I8020">
        <v>1</v>
      </c>
      <c r="J8020">
        <f t="shared" si="137"/>
        <v>1</v>
      </c>
      <c r="K8020" s="8">
        <v>35</v>
      </c>
      <c r="L8020" s="8">
        <f>COUNTIFS($D$2:$D8020,D8020)</f>
        <v>389</v>
      </c>
    </row>
    <row r="8021" spans="1:12" x14ac:dyDescent="0.2">
      <c r="A8021" t="s">
        <v>1158</v>
      </c>
      <c r="B8021" s="2">
        <v>37359</v>
      </c>
      <c r="C8021">
        <v>29</v>
      </c>
      <c r="D8021" t="s">
        <v>42</v>
      </c>
      <c r="E8021">
        <v>26</v>
      </c>
      <c r="F8021" t="s">
        <v>17</v>
      </c>
      <c r="G8021">
        <v>0</v>
      </c>
      <c r="H8021">
        <v>1</v>
      </c>
      <c r="I8021">
        <v>1</v>
      </c>
      <c r="J8021">
        <f t="shared" si="137"/>
        <v>1</v>
      </c>
      <c r="K8021" s="8">
        <v>34</v>
      </c>
      <c r="L8021" s="8">
        <f>COUNTIFS($D$2:$D8021,D8021)</f>
        <v>346</v>
      </c>
    </row>
    <row r="8022" spans="1:12" x14ac:dyDescent="0.2">
      <c r="A8022" t="s">
        <v>1159</v>
      </c>
      <c r="B8022" s="2">
        <v>37366</v>
      </c>
      <c r="C8022">
        <v>40</v>
      </c>
      <c r="D8022" t="s">
        <v>758</v>
      </c>
      <c r="E8022">
        <v>26</v>
      </c>
      <c r="F8022" t="s">
        <v>17</v>
      </c>
      <c r="G8022">
        <v>1</v>
      </c>
      <c r="H8022">
        <v>1</v>
      </c>
      <c r="I8022">
        <v>1</v>
      </c>
      <c r="J8022">
        <f t="shared" si="137"/>
        <v>1</v>
      </c>
      <c r="K8022" s="8">
        <v>35</v>
      </c>
      <c r="L8022" s="8">
        <f>COUNTIFS($D$2:$D8022,D8022)</f>
        <v>111</v>
      </c>
    </row>
    <row r="8023" spans="1:12" x14ac:dyDescent="0.2">
      <c r="A8023" t="s">
        <v>1159</v>
      </c>
      <c r="B8023" s="2">
        <v>37366</v>
      </c>
      <c r="C8023">
        <v>26</v>
      </c>
      <c r="D8023" t="s">
        <v>17</v>
      </c>
      <c r="E8023">
        <v>40</v>
      </c>
      <c r="F8023" t="s">
        <v>758</v>
      </c>
      <c r="G8023">
        <v>0</v>
      </c>
      <c r="H8023">
        <v>1</v>
      </c>
      <c r="I8023">
        <v>1</v>
      </c>
      <c r="J8023">
        <f t="shared" si="137"/>
        <v>1</v>
      </c>
      <c r="K8023" s="8">
        <v>36</v>
      </c>
      <c r="L8023" s="8">
        <f>COUNTIFS($D$2:$D8023,D8023)</f>
        <v>390</v>
      </c>
    </row>
    <row r="8024" spans="1:12" x14ac:dyDescent="0.2">
      <c r="A8024" t="s">
        <v>1160</v>
      </c>
      <c r="B8024" s="2">
        <v>37366</v>
      </c>
      <c r="C8024">
        <v>14</v>
      </c>
      <c r="D8024" t="s">
        <v>27</v>
      </c>
      <c r="E8024">
        <v>21</v>
      </c>
      <c r="F8024" t="s">
        <v>10</v>
      </c>
      <c r="G8024">
        <v>1</v>
      </c>
      <c r="H8024">
        <v>0</v>
      </c>
      <c r="I8024">
        <v>3</v>
      </c>
      <c r="J8024">
        <f t="shared" si="137"/>
        <v>0</v>
      </c>
      <c r="K8024" s="8">
        <v>36</v>
      </c>
      <c r="L8024" s="8">
        <f>COUNTIFS($D$2:$D8024,D8024)</f>
        <v>390</v>
      </c>
    </row>
    <row r="8025" spans="1:12" x14ac:dyDescent="0.2">
      <c r="A8025" t="s">
        <v>1160</v>
      </c>
      <c r="B8025" s="2">
        <v>37366</v>
      </c>
      <c r="C8025">
        <v>21</v>
      </c>
      <c r="D8025" t="s">
        <v>10</v>
      </c>
      <c r="E8025">
        <v>14</v>
      </c>
      <c r="F8025" t="s">
        <v>27</v>
      </c>
      <c r="G8025">
        <v>0</v>
      </c>
      <c r="H8025">
        <v>3</v>
      </c>
      <c r="I8025">
        <v>0</v>
      </c>
      <c r="J8025">
        <f t="shared" si="137"/>
        <v>3</v>
      </c>
      <c r="K8025" s="8">
        <v>35</v>
      </c>
      <c r="L8025" s="8">
        <f>COUNTIFS($D$2:$D8025,D8025)</f>
        <v>389</v>
      </c>
    </row>
    <row r="8026" spans="1:12" x14ac:dyDescent="0.2">
      <c r="A8026" t="s">
        <v>1161</v>
      </c>
      <c r="B8026" s="2">
        <v>37366</v>
      </c>
      <c r="C8026">
        <v>49</v>
      </c>
      <c r="D8026" t="s">
        <v>766</v>
      </c>
      <c r="E8026">
        <v>36</v>
      </c>
      <c r="F8026" t="s">
        <v>25</v>
      </c>
      <c r="G8026">
        <v>1</v>
      </c>
      <c r="H8026">
        <v>0</v>
      </c>
      <c r="I8026">
        <v>1</v>
      </c>
      <c r="J8026">
        <f t="shared" si="137"/>
        <v>0</v>
      </c>
      <c r="K8026" s="8">
        <v>36</v>
      </c>
      <c r="L8026" s="8">
        <f>COUNTIFS($D$2:$D8026,D8026)</f>
        <v>390</v>
      </c>
    </row>
    <row r="8027" spans="1:12" x14ac:dyDescent="0.2">
      <c r="A8027" t="s">
        <v>1161</v>
      </c>
      <c r="B8027" s="2">
        <v>37366</v>
      </c>
      <c r="C8027">
        <v>36</v>
      </c>
      <c r="D8027" t="s">
        <v>25</v>
      </c>
      <c r="E8027">
        <v>49</v>
      </c>
      <c r="F8027" t="s">
        <v>766</v>
      </c>
      <c r="G8027">
        <v>0</v>
      </c>
      <c r="H8027">
        <v>1</v>
      </c>
      <c r="I8027">
        <v>0</v>
      </c>
      <c r="J8027">
        <f t="shared" si="137"/>
        <v>3</v>
      </c>
      <c r="K8027" s="8">
        <v>35</v>
      </c>
      <c r="L8027" s="8">
        <f>COUNTIFS($D$2:$D8027,D8027)</f>
        <v>35</v>
      </c>
    </row>
    <row r="8028" spans="1:12" x14ac:dyDescent="0.2">
      <c r="A8028" t="s">
        <v>1162</v>
      </c>
      <c r="B8028" s="2">
        <v>37366</v>
      </c>
      <c r="C8028">
        <v>18</v>
      </c>
      <c r="D8028" t="s">
        <v>12</v>
      </c>
      <c r="E8028">
        <v>32</v>
      </c>
      <c r="F8028" t="s">
        <v>559</v>
      </c>
      <c r="G8028">
        <v>1</v>
      </c>
      <c r="H8028">
        <v>2</v>
      </c>
      <c r="I8028">
        <v>2</v>
      </c>
      <c r="J8028">
        <f t="shared" si="137"/>
        <v>1</v>
      </c>
      <c r="K8028" s="8">
        <v>36</v>
      </c>
      <c r="L8028" s="8">
        <f>COUNTIFS($D$2:$D8028,D8028)</f>
        <v>268</v>
      </c>
    </row>
    <row r="8029" spans="1:12" x14ac:dyDescent="0.2">
      <c r="A8029" t="s">
        <v>1162</v>
      </c>
      <c r="B8029" s="2">
        <v>37366</v>
      </c>
      <c r="C8029">
        <v>32</v>
      </c>
      <c r="D8029" t="s">
        <v>559</v>
      </c>
      <c r="E8029">
        <v>18</v>
      </c>
      <c r="F8029" t="s">
        <v>12</v>
      </c>
      <c r="G8029">
        <v>0</v>
      </c>
      <c r="H8029">
        <v>2</v>
      </c>
      <c r="I8029">
        <v>2</v>
      </c>
      <c r="J8029">
        <f t="shared" si="137"/>
        <v>1</v>
      </c>
      <c r="K8029" s="8">
        <v>36</v>
      </c>
      <c r="L8029" s="8">
        <f>COUNTIFS($D$2:$D8029,D8029)</f>
        <v>390</v>
      </c>
    </row>
    <row r="8030" spans="1:12" x14ac:dyDescent="0.2">
      <c r="A8030" t="s">
        <v>1163</v>
      </c>
      <c r="B8030" s="2">
        <v>37366</v>
      </c>
      <c r="C8030">
        <v>19</v>
      </c>
      <c r="D8030" t="s">
        <v>40</v>
      </c>
      <c r="E8030">
        <v>46</v>
      </c>
      <c r="F8030" t="s">
        <v>763</v>
      </c>
      <c r="G8030">
        <v>1</v>
      </c>
      <c r="H8030">
        <v>2</v>
      </c>
      <c r="I8030">
        <v>0</v>
      </c>
      <c r="J8030">
        <f t="shared" si="137"/>
        <v>3</v>
      </c>
      <c r="K8030" s="8">
        <v>35</v>
      </c>
      <c r="L8030" s="8">
        <f>COUNTIFS($D$2:$D8030,D8030)</f>
        <v>389</v>
      </c>
    </row>
    <row r="8031" spans="1:12" x14ac:dyDescent="0.2">
      <c r="A8031" t="s">
        <v>1163</v>
      </c>
      <c r="B8031" s="2">
        <v>37366</v>
      </c>
      <c r="C8031">
        <v>46</v>
      </c>
      <c r="D8031" t="s">
        <v>763</v>
      </c>
      <c r="E8031">
        <v>19</v>
      </c>
      <c r="F8031" t="s">
        <v>40</v>
      </c>
      <c r="G8031">
        <v>0</v>
      </c>
      <c r="H8031">
        <v>0</v>
      </c>
      <c r="I8031">
        <v>2</v>
      </c>
      <c r="J8031">
        <f t="shared" si="137"/>
        <v>0</v>
      </c>
      <c r="K8031" s="8">
        <v>36</v>
      </c>
      <c r="L8031" s="8">
        <f>COUNTIFS($D$2:$D8031,D8031)</f>
        <v>226</v>
      </c>
    </row>
    <row r="8032" spans="1:12" x14ac:dyDescent="0.2">
      <c r="A8032" t="s">
        <v>1164</v>
      </c>
      <c r="B8032" s="2">
        <v>37366</v>
      </c>
      <c r="C8032">
        <v>34</v>
      </c>
      <c r="D8032" t="s">
        <v>445</v>
      </c>
      <c r="E8032">
        <v>41</v>
      </c>
      <c r="F8032" t="s">
        <v>759</v>
      </c>
      <c r="G8032">
        <v>1</v>
      </c>
      <c r="H8032">
        <v>1</v>
      </c>
      <c r="I8032">
        <v>3</v>
      </c>
      <c r="J8032">
        <f t="shared" si="137"/>
        <v>0</v>
      </c>
      <c r="K8032" s="8">
        <v>35</v>
      </c>
      <c r="L8032" s="8">
        <f>COUNTIFS($D$2:$D8032,D8032)</f>
        <v>267</v>
      </c>
    </row>
    <row r="8033" spans="1:12" x14ac:dyDescent="0.2">
      <c r="A8033" t="s">
        <v>1164</v>
      </c>
      <c r="B8033" s="2">
        <v>37366</v>
      </c>
      <c r="C8033">
        <v>41</v>
      </c>
      <c r="D8033" t="s">
        <v>759</v>
      </c>
      <c r="E8033">
        <v>34</v>
      </c>
      <c r="F8033" t="s">
        <v>445</v>
      </c>
      <c r="G8033">
        <v>0</v>
      </c>
      <c r="H8033">
        <v>3</v>
      </c>
      <c r="I8033">
        <v>1</v>
      </c>
      <c r="J8033">
        <f t="shared" si="137"/>
        <v>3</v>
      </c>
      <c r="K8033" s="8">
        <v>34</v>
      </c>
      <c r="L8033" s="8">
        <f>COUNTIFS($D$2:$D8033,D8033)</f>
        <v>312</v>
      </c>
    </row>
    <row r="8034" spans="1:12" x14ac:dyDescent="0.2">
      <c r="A8034" t="s">
        <v>1165</v>
      </c>
      <c r="B8034" s="2">
        <v>37366</v>
      </c>
      <c r="C8034">
        <v>22</v>
      </c>
      <c r="D8034" t="s">
        <v>15</v>
      </c>
      <c r="E8034">
        <v>48</v>
      </c>
      <c r="F8034" t="s">
        <v>765</v>
      </c>
      <c r="G8034">
        <v>1</v>
      </c>
      <c r="H8034">
        <v>3</v>
      </c>
      <c r="I8034">
        <v>0</v>
      </c>
      <c r="J8034">
        <f t="shared" si="137"/>
        <v>3</v>
      </c>
      <c r="K8034" s="8">
        <v>35</v>
      </c>
      <c r="L8034" s="8">
        <f>COUNTIFS($D$2:$D8034,D8034)</f>
        <v>347</v>
      </c>
    </row>
    <row r="8035" spans="1:12" x14ac:dyDescent="0.2">
      <c r="A8035" t="s">
        <v>1165</v>
      </c>
      <c r="B8035" s="2">
        <v>37366</v>
      </c>
      <c r="C8035">
        <v>48</v>
      </c>
      <c r="D8035" t="s">
        <v>765</v>
      </c>
      <c r="E8035">
        <v>22</v>
      </c>
      <c r="F8035" t="s">
        <v>15</v>
      </c>
      <c r="G8035">
        <v>0</v>
      </c>
      <c r="H8035">
        <v>0</v>
      </c>
      <c r="I8035">
        <v>3</v>
      </c>
      <c r="J8035">
        <f t="shared" si="137"/>
        <v>0</v>
      </c>
      <c r="K8035" s="8">
        <v>36</v>
      </c>
      <c r="L8035" s="8">
        <f>COUNTIFS($D$2:$D8035,D8035)</f>
        <v>112</v>
      </c>
    </row>
    <row r="8036" spans="1:12" x14ac:dyDescent="0.2">
      <c r="A8036" t="s">
        <v>1166</v>
      </c>
      <c r="B8036" s="2">
        <v>37366</v>
      </c>
      <c r="C8036">
        <v>23</v>
      </c>
      <c r="D8036" t="s">
        <v>50</v>
      </c>
      <c r="E8036">
        <v>16</v>
      </c>
      <c r="F8036" t="s">
        <v>37</v>
      </c>
      <c r="G8036">
        <v>1</v>
      </c>
      <c r="H8036">
        <v>0</v>
      </c>
      <c r="I8036">
        <v>1</v>
      </c>
      <c r="J8036">
        <f t="shared" si="137"/>
        <v>0</v>
      </c>
      <c r="K8036" s="8">
        <v>36</v>
      </c>
      <c r="L8036" s="8">
        <f>COUNTIFS($D$2:$D8036,D8036)</f>
        <v>390</v>
      </c>
    </row>
    <row r="8037" spans="1:12" x14ac:dyDescent="0.2">
      <c r="A8037" t="s">
        <v>1166</v>
      </c>
      <c r="B8037" s="2">
        <v>37366</v>
      </c>
      <c r="C8037">
        <v>16</v>
      </c>
      <c r="D8037" t="s">
        <v>37</v>
      </c>
      <c r="E8037">
        <v>23</v>
      </c>
      <c r="F8037" t="s">
        <v>50</v>
      </c>
      <c r="G8037">
        <v>0</v>
      </c>
      <c r="H8037">
        <v>1</v>
      </c>
      <c r="I8037">
        <v>0</v>
      </c>
      <c r="J8037">
        <f t="shared" si="137"/>
        <v>3</v>
      </c>
      <c r="K8037" s="8">
        <v>36</v>
      </c>
      <c r="L8037" s="8">
        <f>COUNTIFS($D$2:$D8037,D8037)</f>
        <v>390</v>
      </c>
    </row>
    <row r="8038" spans="1:12" x14ac:dyDescent="0.2">
      <c r="A8038" t="s">
        <v>1167</v>
      </c>
      <c r="B8038" s="2">
        <v>37366</v>
      </c>
      <c r="C8038">
        <v>29</v>
      </c>
      <c r="D8038" t="s">
        <v>42</v>
      </c>
      <c r="E8038">
        <v>31</v>
      </c>
      <c r="F8038" t="s">
        <v>447</v>
      </c>
      <c r="G8038">
        <v>1</v>
      </c>
      <c r="H8038">
        <v>3</v>
      </c>
      <c r="I8038">
        <v>0</v>
      </c>
      <c r="J8038">
        <f t="shared" si="137"/>
        <v>3</v>
      </c>
      <c r="K8038" s="8">
        <v>35</v>
      </c>
      <c r="L8038" s="8">
        <f>COUNTIFS($D$2:$D8038,D8038)</f>
        <v>347</v>
      </c>
    </row>
    <row r="8039" spans="1:12" x14ac:dyDescent="0.2">
      <c r="A8039" t="s">
        <v>1167</v>
      </c>
      <c r="B8039" s="2">
        <v>37366</v>
      </c>
      <c r="C8039">
        <v>31</v>
      </c>
      <c r="D8039" t="s">
        <v>447</v>
      </c>
      <c r="E8039">
        <v>29</v>
      </c>
      <c r="F8039" t="s">
        <v>42</v>
      </c>
      <c r="G8039">
        <v>0</v>
      </c>
      <c r="H8039">
        <v>0</v>
      </c>
      <c r="I8039">
        <v>3</v>
      </c>
      <c r="J8039">
        <f t="shared" si="137"/>
        <v>0</v>
      </c>
      <c r="K8039" s="8">
        <v>36</v>
      </c>
      <c r="L8039" s="8">
        <f>COUNTIFS($D$2:$D8039,D8039)</f>
        <v>150</v>
      </c>
    </row>
    <row r="8040" spans="1:12" x14ac:dyDescent="0.2">
      <c r="A8040" t="s">
        <v>1168</v>
      </c>
      <c r="B8040" s="2">
        <v>37367</v>
      </c>
      <c r="C8040">
        <v>10</v>
      </c>
      <c r="D8040" t="s">
        <v>47</v>
      </c>
      <c r="E8040">
        <v>50</v>
      </c>
      <c r="F8040" t="s">
        <v>767</v>
      </c>
      <c r="G8040">
        <v>1</v>
      </c>
      <c r="H8040">
        <v>2</v>
      </c>
      <c r="I8040">
        <v>0</v>
      </c>
      <c r="J8040">
        <f t="shared" si="137"/>
        <v>3</v>
      </c>
      <c r="K8040" s="8">
        <v>34</v>
      </c>
      <c r="L8040" s="8">
        <f>COUNTIFS($D$2:$D8040,D8040)</f>
        <v>388</v>
      </c>
    </row>
    <row r="8041" spans="1:12" x14ac:dyDescent="0.2">
      <c r="A8041" t="s">
        <v>1168</v>
      </c>
      <c r="B8041" s="2">
        <v>37367</v>
      </c>
      <c r="C8041">
        <v>50</v>
      </c>
      <c r="D8041" t="s">
        <v>767</v>
      </c>
      <c r="E8041">
        <v>10</v>
      </c>
      <c r="F8041" t="s">
        <v>47</v>
      </c>
      <c r="G8041">
        <v>0</v>
      </c>
      <c r="H8041">
        <v>0</v>
      </c>
      <c r="I8041">
        <v>2</v>
      </c>
      <c r="J8041">
        <f t="shared" si="137"/>
        <v>0</v>
      </c>
      <c r="K8041" s="8">
        <v>35</v>
      </c>
      <c r="L8041" s="8">
        <f>COUNTIFS($D$2:$D8041,D8041)</f>
        <v>199</v>
      </c>
    </row>
    <row r="8042" spans="1:12" x14ac:dyDescent="0.2">
      <c r="A8042" t="s">
        <v>1169</v>
      </c>
      <c r="B8042" s="2">
        <v>37369</v>
      </c>
      <c r="C8042">
        <v>41</v>
      </c>
      <c r="D8042" t="s">
        <v>759</v>
      </c>
      <c r="E8042">
        <v>22</v>
      </c>
      <c r="F8042" t="s">
        <v>15</v>
      </c>
      <c r="G8042">
        <v>1</v>
      </c>
      <c r="H8042">
        <v>2</v>
      </c>
      <c r="I8042">
        <v>2</v>
      </c>
      <c r="J8042">
        <f t="shared" si="137"/>
        <v>1</v>
      </c>
      <c r="K8042" s="8">
        <v>35</v>
      </c>
      <c r="L8042" s="8">
        <f>COUNTIFS($D$2:$D8042,D8042)</f>
        <v>313</v>
      </c>
    </row>
    <row r="8043" spans="1:12" x14ac:dyDescent="0.2">
      <c r="A8043" t="s">
        <v>1169</v>
      </c>
      <c r="B8043" s="2">
        <v>37369</v>
      </c>
      <c r="C8043">
        <v>22</v>
      </c>
      <c r="D8043" t="s">
        <v>15</v>
      </c>
      <c r="E8043">
        <v>41</v>
      </c>
      <c r="F8043" t="s">
        <v>759</v>
      </c>
      <c r="G8043">
        <v>0</v>
      </c>
      <c r="H8043">
        <v>2</v>
      </c>
      <c r="I8043">
        <v>2</v>
      </c>
      <c r="J8043">
        <f t="shared" si="137"/>
        <v>1</v>
      </c>
      <c r="K8043" s="8">
        <v>36</v>
      </c>
      <c r="L8043" s="8">
        <f>COUNTIFS($D$2:$D8043,D8043)</f>
        <v>348</v>
      </c>
    </row>
    <row r="8044" spans="1:12" x14ac:dyDescent="0.2">
      <c r="A8044" t="s">
        <v>1170</v>
      </c>
      <c r="B8044" s="2">
        <v>37369</v>
      </c>
      <c r="C8044">
        <v>36</v>
      </c>
      <c r="D8044" t="s">
        <v>25</v>
      </c>
      <c r="E8044">
        <v>40</v>
      </c>
      <c r="F8044" t="s">
        <v>758</v>
      </c>
      <c r="G8044">
        <v>1</v>
      </c>
      <c r="H8044">
        <v>3</v>
      </c>
      <c r="I8044">
        <v>0</v>
      </c>
      <c r="J8044">
        <f t="shared" si="137"/>
        <v>3</v>
      </c>
      <c r="K8044" s="8">
        <v>36</v>
      </c>
      <c r="L8044" s="8">
        <f>COUNTIFS($D$2:$D8044,D8044)</f>
        <v>36</v>
      </c>
    </row>
    <row r="8045" spans="1:12" x14ac:dyDescent="0.2">
      <c r="A8045" t="s">
        <v>1170</v>
      </c>
      <c r="B8045" s="2">
        <v>37369</v>
      </c>
      <c r="C8045">
        <v>40</v>
      </c>
      <c r="D8045" t="s">
        <v>758</v>
      </c>
      <c r="E8045">
        <v>36</v>
      </c>
      <c r="F8045" t="s">
        <v>25</v>
      </c>
      <c r="G8045">
        <v>0</v>
      </c>
      <c r="H8045">
        <v>0</v>
      </c>
      <c r="I8045">
        <v>3</v>
      </c>
      <c r="J8045">
        <f t="shared" si="137"/>
        <v>0</v>
      </c>
      <c r="K8045" s="8">
        <v>36</v>
      </c>
      <c r="L8045" s="8">
        <f>COUNTIFS($D$2:$D8045,D8045)</f>
        <v>112</v>
      </c>
    </row>
    <row r="8046" spans="1:12" x14ac:dyDescent="0.2">
      <c r="A8046" t="s">
        <v>1171</v>
      </c>
      <c r="B8046" s="2">
        <v>37370</v>
      </c>
      <c r="C8046">
        <v>10</v>
      </c>
      <c r="D8046" t="s">
        <v>47</v>
      </c>
      <c r="E8046">
        <v>29</v>
      </c>
      <c r="F8046" t="s">
        <v>42</v>
      </c>
      <c r="G8046">
        <v>1</v>
      </c>
      <c r="H8046">
        <v>2</v>
      </c>
      <c r="I8046">
        <v>0</v>
      </c>
      <c r="J8046">
        <f t="shared" si="137"/>
        <v>3</v>
      </c>
      <c r="K8046" s="8">
        <v>35</v>
      </c>
      <c r="L8046" s="8">
        <f>COUNTIFS($D$2:$D8046,D8046)</f>
        <v>389</v>
      </c>
    </row>
    <row r="8047" spans="1:12" x14ac:dyDescent="0.2">
      <c r="A8047" t="s">
        <v>1171</v>
      </c>
      <c r="B8047" s="2">
        <v>37370</v>
      </c>
      <c r="C8047">
        <v>29</v>
      </c>
      <c r="D8047" t="s">
        <v>42</v>
      </c>
      <c r="E8047">
        <v>10</v>
      </c>
      <c r="F8047" t="s">
        <v>47</v>
      </c>
      <c r="G8047">
        <v>0</v>
      </c>
      <c r="H8047">
        <v>0</v>
      </c>
      <c r="I8047">
        <v>2</v>
      </c>
      <c r="J8047">
        <f t="shared" si="137"/>
        <v>0</v>
      </c>
      <c r="K8047" s="8">
        <v>36</v>
      </c>
      <c r="L8047" s="8">
        <f>COUNTIFS($D$2:$D8047,D8047)</f>
        <v>348</v>
      </c>
    </row>
    <row r="8048" spans="1:12" x14ac:dyDescent="0.2">
      <c r="A8048" t="s">
        <v>1172</v>
      </c>
      <c r="B8048" s="2">
        <v>37370</v>
      </c>
      <c r="C8048">
        <v>50</v>
      </c>
      <c r="D8048" t="s">
        <v>767</v>
      </c>
      <c r="E8048">
        <v>34</v>
      </c>
      <c r="F8048" t="s">
        <v>445</v>
      </c>
      <c r="G8048">
        <v>1</v>
      </c>
      <c r="H8048">
        <v>1</v>
      </c>
      <c r="I8048">
        <v>0</v>
      </c>
      <c r="J8048">
        <f t="shared" si="137"/>
        <v>3</v>
      </c>
      <c r="K8048" s="8">
        <v>36</v>
      </c>
      <c r="L8048" s="8">
        <f>COUNTIFS($D$2:$D8048,D8048)</f>
        <v>200</v>
      </c>
    </row>
    <row r="8049" spans="1:12" x14ac:dyDescent="0.2">
      <c r="A8049" t="s">
        <v>1172</v>
      </c>
      <c r="B8049" s="2">
        <v>37370</v>
      </c>
      <c r="C8049">
        <v>34</v>
      </c>
      <c r="D8049" t="s">
        <v>445</v>
      </c>
      <c r="E8049">
        <v>50</v>
      </c>
      <c r="F8049" t="s">
        <v>767</v>
      </c>
      <c r="G8049">
        <v>0</v>
      </c>
      <c r="H8049">
        <v>0</v>
      </c>
      <c r="I8049">
        <v>1</v>
      </c>
      <c r="J8049">
        <f t="shared" si="137"/>
        <v>0</v>
      </c>
      <c r="K8049" s="8">
        <v>36</v>
      </c>
      <c r="L8049" s="8">
        <f>COUNTIFS($D$2:$D8049,D8049)</f>
        <v>268</v>
      </c>
    </row>
    <row r="8050" spans="1:12" x14ac:dyDescent="0.2">
      <c r="A8050" t="s">
        <v>1173</v>
      </c>
      <c r="B8050" s="2">
        <v>37373</v>
      </c>
      <c r="C8050">
        <v>32</v>
      </c>
      <c r="D8050" t="s">
        <v>559</v>
      </c>
      <c r="E8050">
        <v>23</v>
      </c>
      <c r="F8050" t="s">
        <v>50</v>
      </c>
      <c r="G8050">
        <v>1</v>
      </c>
      <c r="H8050">
        <v>2</v>
      </c>
      <c r="I8050">
        <v>1</v>
      </c>
      <c r="J8050">
        <f t="shared" si="137"/>
        <v>3</v>
      </c>
      <c r="K8050" s="8">
        <v>37</v>
      </c>
      <c r="L8050" s="8">
        <f>COUNTIFS($D$2:$D8050,D8050)</f>
        <v>391</v>
      </c>
    </row>
    <row r="8051" spans="1:12" x14ac:dyDescent="0.2">
      <c r="A8051" t="s">
        <v>1173</v>
      </c>
      <c r="B8051" s="2">
        <v>37373</v>
      </c>
      <c r="C8051">
        <v>23</v>
      </c>
      <c r="D8051" t="s">
        <v>50</v>
      </c>
      <c r="E8051">
        <v>32</v>
      </c>
      <c r="F8051" t="s">
        <v>559</v>
      </c>
      <c r="G8051">
        <v>0</v>
      </c>
      <c r="H8051">
        <v>1</v>
      </c>
      <c r="I8051">
        <v>2</v>
      </c>
      <c r="J8051">
        <f t="shared" si="137"/>
        <v>0</v>
      </c>
      <c r="K8051" s="8">
        <v>37</v>
      </c>
      <c r="L8051" s="8">
        <f>COUNTIFS($D$2:$D8051,D8051)</f>
        <v>391</v>
      </c>
    </row>
    <row r="8052" spans="1:12" x14ac:dyDescent="0.2">
      <c r="A8052" t="s">
        <v>1174</v>
      </c>
      <c r="B8052" s="2">
        <v>37373</v>
      </c>
      <c r="C8052">
        <v>48</v>
      </c>
      <c r="D8052" t="s">
        <v>765</v>
      </c>
      <c r="E8052">
        <v>31</v>
      </c>
      <c r="F8052" t="s">
        <v>447</v>
      </c>
      <c r="G8052">
        <v>1</v>
      </c>
      <c r="H8052">
        <v>2</v>
      </c>
      <c r="I8052">
        <v>2</v>
      </c>
      <c r="J8052">
        <f t="shared" si="137"/>
        <v>1</v>
      </c>
      <c r="K8052" s="8">
        <v>37</v>
      </c>
      <c r="L8052" s="8">
        <f>COUNTIFS($D$2:$D8052,D8052)</f>
        <v>113</v>
      </c>
    </row>
    <row r="8053" spans="1:12" x14ac:dyDescent="0.2">
      <c r="A8053" t="s">
        <v>1174</v>
      </c>
      <c r="B8053" s="2">
        <v>37373</v>
      </c>
      <c r="C8053">
        <v>31</v>
      </c>
      <c r="D8053" t="s">
        <v>447</v>
      </c>
      <c r="E8053">
        <v>48</v>
      </c>
      <c r="F8053" t="s">
        <v>765</v>
      </c>
      <c r="G8053">
        <v>0</v>
      </c>
      <c r="H8053">
        <v>2</v>
      </c>
      <c r="I8053">
        <v>2</v>
      </c>
      <c r="J8053">
        <f t="shared" si="137"/>
        <v>1</v>
      </c>
      <c r="K8053" s="8">
        <v>37</v>
      </c>
      <c r="L8053" s="8">
        <f>COUNTIFS($D$2:$D8053,D8053)</f>
        <v>151</v>
      </c>
    </row>
    <row r="8054" spans="1:12" x14ac:dyDescent="0.2">
      <c r="A8054" t="s">
        <v>1175</v>
      </c>
      <c r="B8054" s="2">
        <v>37373</v>
      </c>
      <c r="C8054">
        <v>46</v>
      </c>
      <c r="D8054" t="s">
        <v>763</v>
      </c>
      <c r="E8054">
        <v>49</v>
      </c>
      <c r="F8054" t="s">
        <v>766</v>
      </c>
      <c r="G8054">
        <v>1</v>
      </c>
      <c r="H8054">
        <v>0</v>
      </c>
      <c r="I8054">
        <v>1</v>
      </c>
      <c r="J8054">
        <f t="shared" si="137"/>
        <v>0</v>
      </c>
      <c r="K8054" s="8">
        <v>37</v>
      </c>
      <c r="L8054" s="8">
        <f>COUNTIFS($D$2:$D8054,D8054)</f>
        <v>227</v>
      </c>
    </row>
    <row r="8055" spans="1:12" x14ac:dyDescent="0.2">
      <c r="A8055" t="s">
        <v>1175</v>
      </c>
      <c r="B8055" s="2">
        <v>37373</v>
      </c>
      <c r="C8055">
        <v>49</v>
      </c>
      <c r="D8055" t="s">
        <v>766</v>
      </c>
      <c r="E8055">
        <v>46</v>
      </c>
      <c r="F8055" t="s">
        <v>763</v>
      </c>
      <c r="G8055">
        <v>0</v>
      </c>
      <c r="H8055">
        <v>1</v>
      </c>
      <c r="I8055">
        <v>0</v>
      </c>
      <c r="J8055">
        <f t="shared" si="137"/>
        <v>3</v>
      </c>
      <c r="K8055" s="8">
        <v>37</v>
      </c>
      <c r="L8055" s="8">
        <f>COUNTIFS($D$2:$D8055,D8055)</f>
        <v>391</v>
      </c>
    </row>
    <row r="8056" spans="1:12" x14ac:dyDescent="0.2">
      <c r="A8056" t="s">
        <v>1176</v>
      </c>
      <c r="B8056" s="2">
        <v>37373</v>
      </c>
      <c r="C8056">
        <v>36</v>
      </c>
      <c r="D8056" t="s">
        <v>25</v>
      </c>
      <c r="E8056">
        <v>18</v>
      </c>
      <c r="F8056" t="s">
        <v>12</v>
      </c>
      <c r="G8056">
        <v>1</v>
      </c>
      <c r="H8056">
        <v>0</v>
      </c>
      <c r="I8056">
        <v>0</v>
      </c>
      <c r="J8056">
        <f t="shared" si="137"/>
        <v>1</v>
      </c>
      <c r="K8056" s="8">
        <v>37</v>
      </c>
      <c r="L8056" s="8">
        <f>COUNTIFS($D$2:$D8056,D8056)</f>
        <v>37</v>
      </c>
    </row>
    <row r="8057" spans="1:12" x14ac:dyDescent="0.2">
      <c r="A8057" t="s">
        <v>1176</v>
      </c>
      <c r="B8057" s="2">
        <v>37373</v>
      </c>
      <c r="C8057">
        <v>18</v>
      </c>
      <c r="D8057" t="s">
        <v>12</v>
      </c>
      <c r="E8057">
        <v>36</v>
      </c>
      <c r="F8057" t="s">
        <v>25</v>
      </c>
      <c r="G8057">
        <v>0</v>
      </c>
      <c r="H8057">
        <v>0</v>
      </c>
      <c r="I8057">
        <v>0</v>
      </c>
      <c r="J8057">
        <f t="shared" si="137"/>
        <v>1</v>
      </c>
      <c r="K8057" s="8">
        <v>37</v>
      </c>
      <c r="L8057" s="8">
        <f>COUNTIFS($D$2:$D8057,D8057)</f>
        <v>269</v>
      </c>
    </row>
    <row r="8058" spans="1:12" x14ac:dyDescent="0.2">
      <c r="A8058" t="s">
        <v>1177</v>
      </c>
      <c r="B8058" s="2">
        <v>37373</v>
      </c>
      <c r="C8058">
        <v>50</v>
      </c>
      <c r="D8058" t="s">
        <v>767</v>
      </c>
      <c r="E8058">
        <v>21</v>
      </c>
      <c r="F8058" t="s">
        <v>10</v>
      </c>
      <c r="G8058">
        <v>1</v>
      </c>
      <c r="H8058">
        <v>0</v>
      </c>
      <c r="I8058">
        <v>1</v>
      </c>
      <c r="J8058">
        <f t="shared" si="137"/>
        <v>0</v>
      </c>
      <c r="K8058" s="8">
        <v>37</v>
      </c>
      <c r="L8058" s="8">
        <f>COUNTIFS($D$2:$D8058,D8058)</f>
        <v>201</v>
      </c>
    </row>
    <row r="8059" spans="1:12" x14ac:dyDescent="0.2">
      <c r="A8059" t="s">
        <v>1177</v>
      </c>
      <c r="B8059" s="2">
        <v>37373</v>
      </c>
      <c r="C8059">
        <v>21</v>
      </c>
      <c r="D8059" t="s">
        <v>10</v>
      </c>
      <c r="E8059">
        <v>50</v>
      </c>
      <c r="F8059" t="s">
        <v>767</v>
      </c>
      <c r="G8059">
        <v>0</v>
      </c>
      <c r="H8059">
        <v>1</v>
      </c>
      <c r="I8059">
        <v>0</v>
      </c>
      <c r="J8059">
        <f t="shared" si="137"/>
        <v>3</v>
      </c>
      <c r="K8059" s="8">
        <v>36</v>
      </c>
      <c r="L8059" s="8">
        <f>COUNTIFS($D$2:$D8059,D8059)</f>
        <v>390</v>
      </c>
    </row>
    <row r="8060" spans="1:12" x14ac:dyDescent="0.2">
      <c r="A8060" t="s">
        <v>1178</v>
      </c>
      <c r="B8060" s="2">
        <v>37373</v>
      </c>
      <c r="C8060">
        <v>34</v>
      </c>
      <c r="D8060" t="s">
        <v>445</v>
      </c>
      <c r="E8060">
        <v>14</v>
      </c>
      <c r="F8060" t="s">
        <v>27</v>
      </c>
      <c r="G8060">
        <v>1</v>
      </c>
      <c r="H8060">
        <v>0</v>
      </c>
      <c r="I8060">
        <v>2</v>
      </c>
      <c r="J8060">
        <f t="shared" si="137"/>
        <v>0</v>
      </c>
      <c r="K8060" s="8">
        <v>37</v>
      </c>
      <c r="L8060" s="8">
        <f>COUNTIFS($D$2:$D8060,D8060)</f>
        <v>269</v>
      </c>
    </row>
    <row r="8061" spans="1:12" x14ac:dyDescent="0.2">
      <c r="A8061" t="s">
        <v>1178</v>
      </c>
      <c r="B8061" s="2">
        <v>37373</v>
      </c>
      <c r="C8061">
        <v>14</v>
      </c>
      <c r="D8061" t="s">
        <v>27</v>
      </c>
      <c r="E8061">
        <v>34</v>
      </c>
      <c r="F8061" t="s">
        <v>445</v>
      </c>
      <c r="G8061">
        <v>0</v>
      </c>
      <c r="H8061">
        <v>2</v>
      </c>
      <c r="I8061">
        <v>0</v>
      </c>
      <c r="J8061">
        <f t="shared" si="137"/>
        <v>3</v>
      </c>
      <c r="K8061" s="8">
        <v>37</v>
      </c>
      <c r="L8061" s="8">
        <f>COUNTIFS($D$2:$D8061,D8061)</f>
        <v>391</v>
      </c>
    </row>
    <row r="8062" spans="1:12" x14ac:dyDescent="0.2">
      <c r="A8062" t="s">
        <v>1179</v>
      </c>
      <c r="B8062" s="2">
        <v>37373</v>
      </c>
      <c r="C8062">
        <v>22</v>
      </c>
      <c r="D8062" t="s">
        <v>15</v>
      </c>
      <c r="E8062">
        <v>29</v>
      </c>
      <c r="F8062" t="s">
        <v>42</v>
      </c>
      <c r="G8062">
        <v>1</v>
      </c>
      <c r="H8062">
        <v>3</v>
      </c>
      <c r="I8062">
        <v>1</v>
      </c>
      <c r="J8062">
        <f t="shared" si="137"/>
        <v>3</v>
      </c>
      <c r="K8062" s="8">
        <v>37</v>
      </c>
      <c r="L8062" s="8">
        <f>COUNTIFS($D$2:$D8062,D8062)</f>
        <v>349</v>
      </c>
    </row>
    <row r="8063" spans="1:12" x14ac:dyDescent="0.2">
      <c r="A8063" t="s">
        <v>1179</v>
      </c>
      <c r="B8063" s="2">
        <v>37373</v>
      </c>
      <c r="C8063">
        <v>29</v>
      </c>
      <c r="D8063" t="s">
        <v>42</v>
      </c>
      <c r="E8063">
        <v>22</v>
      </c>
      <c r="F8063" t="s">
        <v>15</v>
      </c>
      <c r="G8063">
        <v>0</v>
      </c>
      <c r="H8063">
        <v>1</v>
      </c>
      <c r="I8063">
        <v>3</v>
      </c>
      <c r="J8063">
        <f t="shared" si="137"/>
        <v>0</v>
      </c>
      <c r="K8063" s="8">
        <v>37</v>
      </c>
      <c r="L8063" s="8">
        <f>COUNTIFS($D$2:$D8063,D8063)</f>
        <v>349</v>
      </c>
    </row>
    <row r="8064" spans="1:12" x14ac:dyDescent="0.2">
      <c r="A8064" t="s">
        <v>1180</v>
      </c>
      <c r="B8064" s="2">
        <v>37373</v>
      </c>
      <c r="C8064">
        <v>26</v>
      </c>
      <c r="D8064" t="s">
        <v>17</v>
      </c>
      <c r="E8064">
        <v>19</v>
      </c>
      <c r="F8064" t="s">
        <v>40</v>
      </c>
      <c r="G8064">
        <v>1</v>
      </c>
      <c r="H8064">
        <v>1</v>
      </c>
      <c r="I8064">
        <v>0</v>
      </c>
      <c r="J8064">
        <f t="shared" si="137"/>
        <v>3</v>
      </c>
      <c r="K8064" s="8">
        <v>37</v>
      </c>
      <c r="L8064" s="8">
        <f>COUNTIFS($D$2:$D8064,D8064)</f>
        <v>391</v>
      </c>
    </row>
    <row r="8065" spans="1:12" x14ac:dyDescent="0.2">
      <c r="A8065" t="s">
        <v>1180</v>
      </c>
      <c r="B8065" s="2">
        <v>37373</v>
      </c>
      <c r="C8065">
        <v>19</v>
      </c>
      <c r="D8065" t="s">
        <v>40</v>
      </c>
      <c r="E8065">
        <v>26</v>
      </c>
      <c r="F8065" t="s">
        <v>17</v>
      </c>
      <c r="G8065">
        <v>0</v>
      </c>
      <c r="H8065">
        <v>0</v>
      </c>
      <c r="I8065">
        <v>1</v>
      </c>
      <c r="J8065">
        <f t="shared" si="137"/>
        <v>0</v>
      </c>
      <c r="K8065" s="8">
        <v>36</v>
      </c>
      <c r="L8065" s="8">
        <f>COUNTIFS($D$2:$D8065,D8065)</f>
        <v>390</v>
      </c>
    </row>
    <row r="8066" spans="1:12" x14ac:dyDescent="0.2">
      <c r="A8066" t="s">
        <v>1181</v>
      </c>
      <c r="B8066" s="2">
        <v>37374</v>
      </c>
      <c r="C8066">
        <v>16</v>
      </c>
      <c r="D8066" t="s">
        <v>37</v>
      </c>
      <c r="E8066">
        <v>41</v>
      </c>
      <c r="F8066" t="s">
        <v>759</v>
      </c>
      <c r="G8066">
        <v>1</v>
      </c>
      <c r="H8066">
        <v>1</v>
      </c>
      <c r="I8066">
        <v>2</v>
      </c>
      <c r="J8066">
        <f t="shared" ref="J8066:J8129" si="138">IF(H8066&gt;I8066,3,IF(I8066&gt;H8066,0,1))</f>
        <v>0</v>
      </c>
      <c r="K8066" s="8">
        <v>37</v>
      </c>
      <c r="L8066" s="8">
        <f>COUNTIFS($D$2:$D8066,D8066)</f>
        <v>391</v>
      </c>
    </row>
    <row r="8067" spans="1:12" x14ac:dyDescent="0.2">
      <c r="A8067" t="s">
        <v>1181</v>
      </c>
      <c r="B8067" s="2">
        <v>37374</v>
      </c>
      <c r="C8067">
        <v>41</v>
      </c>
      <c r="D8067" t="s">
        <v>759</v>
      </c>
      <c r="E8067">
        <v>16</v>
      </c>
      <c r="F8067" t="s">
        <v>37</v>
      </c>
      <c r="G8067">
        <v>0</v>
      </c>
      <c r="H8067">
        <v>2</v>
      </c>
      <c r="I8067">
        <v>1</v>
      </c>
      <c r="J8067">
        <f t="shared" si="138"/>
        <v>3</v>
      </c>
      <c r="K8067" s="8">
        <v>36</v>
      </c>
      <c r="L8067" s="8">
        <f>COUNTIFS($D$2:$D8067,D8067)</f>
        <v>314</v>
      </c>
    </row>
    <row r="8068" spans="1:12" x14ac:dyDescent="0.2">
      <c r="A8068" t="s">
        <v>1182</v>
      </c>
      <c r="B8068" s="2">
        <v>37375</v>
      </c>
      <c r="C8068">
        <v>40</v>
      </c>
      <c r="D8068" t="s">
        <v>758</v>
      </c>
      <c r="E8068">
        <v>10</v>
      </c>
      <c r="F8068" t="s">
        <v>47</v>
      </c>
      <c r="G8068">
        <v>1</v>
      </c>
      <c r="H8068">
        <v>0</v>
      </c>
      <c r="I8068">
        <v>2</v>
      </c>
      <c r="J8068">
        <f t="shared" si="138"/>
        <v>0</v>
      </c>
      <c r="K8068" s="8">
        <v>37</v>
      </c>
      <c r="L8068" s="8">
        <f>COUNTIFS($D$2:$D8068,D8068)</f>
        <v>113</v>
      </c>
    </row>
    <row r="8069" spans="1:12" x14ac:dyDescent="0.2">
      <c r="A8069" t="s">
        <v>1182</v>
      </c>
      <c r="B8069" s="2">
        <v>37375</v>
      </c>
      <c r="C8069">
        <v>10</v>
      </c>
      <c r="D8069" t="s">
        <v>47</v>
      </c>
      <c r="E8069">
        <v>40</v>
      </c>
      <c r="F8069" t="s">
        <v>758</v>
      </c>
      <c r="G8069">
        <v>0</v>
      </c>
      <c r="H8069">
        <v>2</v>
      </c>
      <c r="I8069">
        <v>0</v>
      </c>
      <c r="J8069">
        <f t="shared" si="138"/>
        <v>3</v>
      </c>
      <c r="K8069" s="8">
        <v>36</v>
      </c>
      <c r="L8069" s="8">
        <f>COUNTIFS($D$2:$D8069,D8069)</f>
        <v>390</v>
      </c>
    </row>
    <row r="8070" spans="1:12" x14ac:dyDescent="0.2">
      <c r="A8070" t="s">
        <v>1183</v>
      </c>
      <c r="B8070" s="2">
        <v>37384</v>
      </c>
      <c r="C8070">
        <v>19</v>
      </c>
      <c r="D8070" t="s">
        <v>40</v>
      </c>
      <c r="E8070">
        <v>41</v>
      </c>
      <c r="F8070" t="s">
        <v>759</v>
      </c>
      <c r="G8070">
        <v>1</v>
      </c>
      <c r="H8070">
        <v>4</v>
      </c>
      <c r="I8070">
        <v>3</v>
      </c>
      <c r="J8070">
        <f t="shared" si="138"/>
        <v>3</v>
      </c>
      <c r="K8070" s="8">
        <v>37</v>
      </c>
      <c r="L8070" s="8">
        <f>COUNTIFS($D$2:$D8070,D8070)</f>
        <v>391</v>
      </c>
    </row>
    <row r="8071" spans="1:12" x14ac:dyDescent="0.2">
      <c r="A8071" t="s">
        <v>1183</v>
      </c>
      <c r="B8071" s="2">
        <v>37384</v>
      </c>
      <c r="C8071">
        <v>41</v>
      </c>
      <c r="D8071" t="s">
        <v>759</v>
      </c>
      <c r="E8071">
        <v>19</v>
      </c>
      <c r="F8071" t="s">
        <v>40</v>
      </c>
      <c r="G8071">
        <v>0</v>
      </c>
      <c r="H8071">
        <v>3</v>
      </c>
      <c r="I8071">
        <v>4</v>
      </c>
      <c r="J8071">
        <f t="shared" si="138"/>
        <v>0</v>
      </c>
      <c r="K8071" s="8">
        <v>37</v>
      </c>
      <c r="L8071" s="8">
        <f>COUNTIFS($D$2:$D8071,D8071)</f>
        <v>315</v>
      </c>
    </row>
    <row r="8072" spans="1:12" x14ac:dyDescent="0.2">
      <c r="A8072" t="s">
        <v>1184</v>
      </c>
      <c r="B8072" s="2">
        <v>37384</v>
      </c>
      <c r="C8072">
        <v>21</v>
      </c>
      <c r="D8072" t="s">
        <v>10</v>
      </c>
      <c r="E8072">
        <v>10</v>
      </c>
      <c r="F8072" t="s">
        <v>47</v>
      </c>
      <c r="G8072">
        <v>1</v>
      </c>
      <c r="H8072">
        <v>0</v>
      </c>
      <c r="I8072">
        <v>1</v>
      </c>
      <c r="J8072">
        <f t="shared" si="138"/>
        <v>0</v>
      </c>
      <c r="K8072" s="8">
        <v>37</v>
      </c>
      <c r="L8072" s="8">
        <f>COUNTIFS($D$2:$D8072,D8072)</f>
        <v>391</v>
      </c>
    </row>
    <row r="8073" spans="1:12" x14ac:dyDescent="0.2">
      <c r="A8073" t="s">
        <v>1184</v>
      </c>
      <c r="B8073" s="2">
        <v>37384</v>
      </c>
      <c r="C8073">
        <v>10</v>
      </c>
      <c r="D8073" t="s">
        <v>47</v>
      </c>
      <c r="E8073">
        <v>21</v>
      </c>
      <c r="F8073" t="s">
        <v>10</v>
      </c>
      <c r="G8073">
        <v>0</v>
      </c>
      <c r="H8073">
        <v>1</v>
      </c>
      <c r="I8073">
        <v>0</v>
      </c>
      <c r="J8073">
        <f t="shared" si="138"/>
        <v>3</v>
      </c>
      <c r="K8073" s="8">
        <v>37</v>
      </c>
      <c r="L8073" s="8">
        <f>COUNTIFS($D$2:$D8073,D8073)</f>
        <v>391</v>
      </c>
    </row>
    <row r="8074" spans="1:12" x14ac:dyDescent="0.2">
      <c r="A8074" t="s">
        <v>1185</v>
      </c>
      <c r="B8074" s="2">
        <v>37387</v>
      </c>
      <c r="C8074">
        <v>10</v>
      </c>
      <c r="D8074" t="s">
        <v>47</v>
      </c>
      <c r="E8074">
        <v>16</v>
      </c>
      <c r="F8074" t="s">
        <v>37</v>
      </c>
      <c r="G8074">
        <v>1</v>
      </c>
      <c r="H8074">
        <v>4</v>
      </c>
      <c r="I8074">
        <v>3</v>
      </c>
      <c r="J8074">
        <f t="shared" si="138"/>
        <v>3</v>
      </c>
      <c r="K8074" s="8">
        <v>38</v>
      </c>
      <c r="L8074" s="8">
        <f>COUNTIFS($D$2:$D8074,D8074)</f>
        <v>392</v>
      </c>
    </row>
    <row r="8075" spans="1:12" x14ac:dyDescent="0.2">
      <c r="A8075" t="s">
        <v>1185</v>
      </c>
      <c r="B8075" s="2">
        <v>37387</v>
      </c>
      <c r="C8075">
        <v>16</v>
      </c>
      <c r="D8075" t="s">
        <v>37</v>
      </c>
      <c r="E8075">
        <v>10</v>
      </c>
      <c r="F8075" t="s">
        <v>47</v>
      </c>
      <c r="G8075">
        <v>0</v>
      </c>
      <c r="H8075">
        <v>3</v>
      </c>
      <c r="I8075">
        <v>4</v>
      </c>
      <c r="J8075">
        <f t="shared" si="138"/>
        <v>0</v>
      </c>
      <c r="K8075" s="8">
        <v>38</v>
      </c>
      <c r="L8075" s="8">
        <f>COUNTIFS($D$2:$D8075,D8075)</f>
        <v>392</v>
      </c>
    </row>
    <row r="8076" spans="1:12" x14ac:dyDescent="0.2">
      <c r="A8076" t="s">
        <v>1186</v>
      </c>
      <c r="B8076" s="2">
        <v>37387</v>
      </c>
      <c r="C8076">
        <v>41</v>
      </c>
      <c r="D8076" t="s">
        <v>759</v>
      </c>
      <c r="E8076">
        <v>36</v>
      </c>
      <c r="F8076" t="s">
        <v>25</v>
      </c>
      <c r="G8076">
        <v>1</v>
      </c>
      <c r="H8076">
        <v>3</v>
      </c>
      <c r="I8076">
        <v>0</v>
      </c>
      <c r="J8076">
        <f t="shared" si="138"/>
        <v>3</v>
      </c>
      <c r="K8076" s="8">
        <v>38</v>
      </c>
      <c r="L8076" s="8">
        <f>COUNTIFS($D$2:$D8076,D8076)</f>
        <v>316</v>
      </c>
    </row>
    <row r="8077" spans="1:12" x14ac:dyDescent="0.2">
      <c r="A8077" t="s">
        <v>1186</v>
      </c>
      <c r="B8077" s="2">
        <v>37387</v>
      </c>
      <c r="C8077">
        <v>36</v>
      </c>
      <c r="D8077" t="s">
        <v>25</v>
      </c>
      <c r="E8077">
        <v>41</v>
      </c>
      <c r="F8077" t="s">
        <v>759</v>
      </c>
      <c r="G8077">
        <v>0</v>
      </c>
      <c r="H8077">
        <v>0</v>
      </c>
      <c r="I8077">
        <v>3</v>
      </c>
      <c r="J8077">
        <f t="shared" si="138"/>
        <v>0</v>
      </c>
      <c r="K8077" s="8">
        <v>38</v>
      </c>
      <c r="L8077" s="8">
        <f>COUNTIFS($D$2:$D8077,D8077)</f>
        <v>38</v>
      </c>
    </row>
    <row r="8078" spans="1:12" x14ac:dyDescent="0.2">
      <c r="A8078" t="s">
        <v>1187</v>
      </c>
      <c r="B8078" s="2">
        <v>37387</v>
      </c>
      <c r="C8078">
        <v>14</v>
      </c>
      <c r="D8078" t="s">
        <v>27</v>
      </c>
      <c r="E8078">
        <v>32</v>
      </c>
      <c r="F8078" t="s">
        <v>559</v>
      </c>
      <c r="G8078">
        <v>1</v>
      </c>
      <c r="H8078">
        <v>1</v>
      </c>
      <c r="I8078">
        <v>3</v>
      </c>
      <c r="J8078">
        <f t="shared" si="138"/>
        <v>0</v>
      </c>
      <c r="K8078" s="8">
        <v>38</v>
      </c>
      <c r="L8078" s="8">
        <f>COUNTIFS($D$2:$D8078,D8078)</f>
        <v>392</v>
      </c>
    </row>
    <row r="8079" spans="1:12" x14ac:dyDescent="0.2">
      <c r="A8079" t="s">
        <v>1187</v>
      </c>
      <c r="B8079" s="2">
        <v>37387</v>
      </c>
      <c r="C8079">
        <v>32</v>
      </c>
      <c r="D8079" t="s">
        <v>559</v>
      </c>
      <c r="E8079">
        <v>14</v>
      </c>
      <c r="F8079" t="s">
        <v>27</v>
      </c>
      <c r="G8079">
        <v>0</v>
      </c>
      <c r="H8079">
        <v>3</v>
      </c>
      <c r="I8079">
        <v>1</v>
      </c>
      <c r="J8079">
        <f t="shared" si="138"/>
        <v>3</v>
      </c>
      <c r="K8079" s="8">
        <v>38</v>
      </c>
      <c r="L8079" s="8">
        <f>COUNTIFS($D$2:$D8079,D8079)</f>
        <v>392</v>
      </c>
    </row>
    <row r="8080" spans="1:12" x14ac:dyDescent="0.2">
      <c r="A8080" t="s">
        <v>1188</v>
      </c>
      <c r="B8080" s="2">
        <v>37387</v>
      </c>
      <c r="C8080">
        <v>49</v>
      </c>
      <c r="D8080" t="s">
        <v>766</v>
      </c>
      <c r="E8080">
        <v>34</v>
      </c>
      <c r="F8080" t="s">
        <v>445</v>
      </c>
      <c r="G8080">
        <v>1</v>
      </c>
      <c r="H8080">
        <v>1</v>
      </c>
      <c r="I8080">
        <v>0</v>
      </c>
      <c r="J8080">
        <f t="shared" si="138"/>
        <v>3</v>
      </c>
      <c r="K8080" s="8">
        <v>38</v>
      </c>
      <c r="L8080" s="8">
        <f>COUNTIFS($D$2:$D8080,D8080)</f>
        <v>392</v>
      </c>
    </row>
    <row r="8081" spans="1:12" x14ac:dyDescent="0.2">
      <c r="A8081" t="s">
        <v>1188</v>
      </c>
      <c r="B8081" s="2">
        <v>37387</v>
      </c>
      <c r="C8081">
        <v>34</v>
      </c>
      <c r="D8081" t="s">
        <v>445</v>
      </c>
      <c r="E8081">
        <v>49</v>
      </c>
      <c r="F8081" t="s">
        <v>766</v>
      </c>
      <c r="G8081">
        <v>0</v>
      </c>
      <c r="H8081">
        <v>0</v>
      </c>
      <c r="I8081">
        <v>1</v>
      </c>
      <c r="J8081">
        <f t="shared" si="138"/>
        <v>0</v>
      </c>
      <c r="K8081" s="8">
        <v>38</v>
      </c>
      <c r="L8081" s="8">
        <f>COUNTIFS($D$2:$D8081,D8081)</f>
        <v>270</v>
      </c>
    </row>
    <row r="8082" spans="1:12" x14ac:dyDescent="0.2">
      <c r="A8082" t="s">
        <v>1189</v>
      </c>
      <c r="B8082" s="2">
        <v>37387</v>
      </c>
      <c r="C8082">
        <v>18</v>
      </c>
      <c r="D8082" t="s">
        <v>12</v>
      </c>
      <c r="E8082">
        <v>26</v>
      </c>
      <c r="F8082" t="s">
        <v>17</v>
      </c>
      <c r="G8082">
        <v>1</v>
      </c>
      <c r="H8082">
        <v>2</v>
      </c>
      <c r="I8082">
        <v>1</v>
      </c>
      <c r="J8082">
        <f t="shared" si="138"/>
        <v>3</v>
      </c>
      <c r="K8082" s="8">
        <v>38</v>
      </c>
      <c r="L8082" s="8">
        <f>COUNTIFS($D$2:$D8082,D8082)</f>
        <v>270</v>
      </c>
    </row>
    <row r="8083" spans="1:12" x14ac:dyDescent="0.2">
      <c r="A8083" t="s">
        <v>1189</v>
      </c>
      <c r="B8083" s="2">
        <v>37387</v>
      </c>
      <c r="C8083">
        <v>26</v>
      </c>
      <c r="D8083" t="s">
        <v>17</v>
      </c>
      <c r="E8083">
        <v>18</v>
      </c>
      <c r="F8083" t="s">
        <v>12</v>
      </c>
      <c r="G8083">
        <v>0</v>
      </c>
      <c r="H8083">
        <v>1</v>
      </c>
      <c r="I8083">
        <v>2</v>
      </c>
      <c r="J8083">
        <f t="shared" si="138"/>
        <v>0</v>
      </c>
      <c r="K8083" s="8">
        <v>38</v>
      </c>
      <c r="L8083" s="8">
        <f>COUNTIFS($D$2:$D8083,D8083)</f>
        <v>392</v>
      </c>
    </row>
    <row r="8084" spans="1:12" x14ac:dyDescent="0.2">
      <c r="A8084" t="s">
        <v>1190</v>
      </c>
      <c r="B8084" s="2">
        <v>37387</v>
      </c>
      <c r="C8084">
        <v>19</v>
      </c>
      <c r="D8084" t="s">
        <v>40</v>
      </c>
      <c r="E8084">
        <v>50</v>
      </c>
      <c r="F8084" t="s">
        <v>767</v>
      </c>
      <c r="G8084">
        <v>1</v>
      </c>
      <c r="H8084">
        <v>5</v>
      </c>
      <c r="I8084">
        <v>0</v>
      </c>
      <c r="J8084">
        <f t="shared" si="138"/>
        <v>3</v>
      </c>
      <c r="K8084" s="8">
        <v>38</v>
      </c>
      <c r="L8084" s="8">
        <f>COUNTIFS($D$2:$D8084,D8084)</f>
        <v>392</v>
      </c>
    </row>
    <row r="8085" spans="1:12" x14ac:dyDescent="0.2">
      <c r="A8085" t="s">
        <v>1190</v>
      </c>
      <c r="B8085" s="2">
        <v>37387</v>
      </c>
      <c r="C8085">
        <v>50</v>
      </c>
      <c r="D8085" t="s">
        <v>767</v>
      </c>
      <c r="E8085">
        <v>19</v>
      </c>
      <c r="F8085" t="s">
        <v>40</v>
      </c>
      <c r="G8085">
        <v>0</v>
      </c>
      <c r="H8085">
        <v>0</v>
      </c>
      <c r="I8085">
        <v>5</v>
      </c>
      <c r="J8085">
        <f t="shared" si="138"/>
        <v>0</v>
      </c>
      <c r="K8085" s="8">
        <v>38</v>
      </c>
      <c r="L8085" s="8">
        <f>COUNTIFS($D$2:$D8085,D8085)</f>
        <v>202</v>
      </c>
    </row>
    <row r="8086" spans="1:12" x14ac:dyDescent="0.2">
      <c r="A8086" t="s">
        <v>1191</v>
      </c>
      <c r="B8086" s="2">
        <v>37387</v>
      </c>
      <c r="C8086">
        <v>21</v>
      </c>
      <c r="D8086" t="s">
        <v>10</v>
      </c>
      <c r="E8086">
        <v>48</v>
      </c>
      <c r="F8086" t="s">
        <v>765</v>
      </c>
      <c r="G8086">
        <v>1</v>
      </c>
      <c r="H8086">
        <v>0</v>
      </c>
      <c r="I8086">
        <v>0</v>
      </c>
      <c r="J8086">
        <f t="shared" si="138"/>
        <v>1</v>
      </c>
      <c r="K8086" s="8">
        <v>38</v>
      </c>
      <c r="L8086" s="8">
        <f>COUNTIFS($D$2:$D8086,D8086)</f>
        <v>392</v>
      </c>
    </row>
    <row r="8087" spans="1:12" x14ac:dyDescent="0.2">
      <c r="A8087" t="s">
        <v>1191</v>
      </c>
      <c r="B8087" s="2">
        <v>37387</v>
      </c>
      <c r="C8087">
        <v>48</v>
      </c>
      <c r="D8087" t="s">
        <v>765</v>
      </c>
      <c r="E8087">
        <v>21</v>
      </c>
      <c r="F8087" t="s">
        <v>10</v>
      </c>
      <c r="G8087">
        <v>0</v>
      </c>
      <c r="H8087">
        <v>0</v>
      </c>
      <c r="I8087">
        <v>0</v>
      </c>
      <c r="J8087">
        <f t="shared" si="138"/>
        <v>1</v>
      </c>
      <c r="K8087" s="8">
        <v>38</v>
      </c>
      <c r="L8087" s="8">
        <f>COUNTIFS($D$2:$D8087,D8087)</f>
        <v>114</v>
      </c>
    </row>
    <row r="8088" spans="1:12" x14ac:dyDescent="0.2">
      <c r="A8088" t="s">
        <v>1192</v>
      </c>
      <c r="B8088" s="2">
        <v>37387</v>
      </c>
      <c r="C8088">
        <v>23</v>
      </c>
      <c r="D8088" t="s">
        <v>50</v>
      </c>
      <c r="E8088">
        <v>22</v>
      </c>
      <c r="F8088" t="s">
        <v>15</v>
      </c>
      <c r="G8088">
        <v>1</v>
      </c>
      <c r="H8088">
        <v>3</v>
      </c>
      <c r="I8088">
        <v>1</v>
      </c>
      <c r="J8088">
        <f t="shared" si="138"/>
        <v>3</v>
      </c>
      <c r="K8088" s="8">
        <v>38</v>
      </c>
      <c r="L8088" s="8">
        <f>COUNTIFS($D$2:$D8088,D8088)</f>
        <v>392</v>
      </c>
    </row>
    <row r="8089" spans="1:12" x14ac:dyDescent="0.2">
      <c r="A8089" t="s">
        <v>1192</v>
      </c>
      <c r="B8089" s="2">
        <v>37387</v>
      </c>
      <c r="C8089">
        <v>22</v>
      </c>
      <c r="D8089" t="s">
        <v>15</v>
      </c>
      <c r="E8089">
        <v>23</v>
      </c>
      <c r="F8089" t="s">
        <v>50</v>
      </c>
      <c r="G8089">
        <v>0</v>
      </c>
      <c r="H8089">
        <v>1</v>
      </c>
      <c r="I8089">
        <v>3</v>
      </c>
      <c r="J8089">
        <f t="shared" si="138"/>
        <v>0</v>
      </c>
      <c r="K8089" s="8">
        <v>38</v>
      </c>
      <c r="L8089" s="8">
        <f>COUNTIFS($D$2:$D8089,D8089)</f>
        <v>350</v>
      </c>
    </row>
    <row r="8090" spans="1:12" x14ac:dyDescent="0.2">
      <c r="A8090" t="s">
        <v>1193</v>
      </c>
      <c r="B8090" s="2">
        <v>37387</v>
      </c>
      <c r="C8090">
        <v>31</v>
      </c>
      <c r="D8090" t="s">
        <v>447</v>
      </c>
      <c r="E8090">
        <v>46</v>
      </c>
      <c r="F8090" t="s">
        <v>763</v>
      </c>
      <c r="G8090">
        <v>1</v>
      </c>
      <c r="H8090">
        <v>1</v>
      </c>
      <c r="I8090">
        <v>1</v>
      </c>
      <c r="J8090">
        <f t="shared" si="138"/>
        <v>1</v>
      </c>
      <c r="K8090" s="8">
        <v>38</v>
      </c>
      <c r="L8090" s="8">
        <f>COUNTIFS($D$2:$D8090,D8090)</f>
        <v>152</v>
      </c>
    </row>
    <row r="8091" spans="1:12" x14ac:dyDescent="0.2">
      <c r="A8091" t="s">
        <v>1193</v>
      </c>
      <c r="B8091" s="2">
        <v>37387</v>
      </c>
      <c r="C8091">
        <v>46</v>
      </c>
      <c r="D8091" t="s">
        <v>763</v>
      </c>
      <c r="E8091">
        <v>31</v>
      </c>
      <c r="F8091" t="s">
        <v>447</v>
      </c>
      <c r="G8091">
        <v>0</v>
      </c>
      <c r="H8091">
        <v>1</v>
      </c>
      <c r="I8091">
        <v>1</v>
      </c>
      <c r="J8091">
        <f t="shared" si="138"/>
        <v>1</v>
      </c>
      <c r="K8091" s="8">
        <v>38</v>
      </c>
      <c r="L8091" s="8">
        <f>COUNTIFS($D$2:$D8091,D8091)</f>
        <v>228</v>
      </c>
    </row>
    <row r="8092" spans="1:12" x14ac:dyDescent="0.2">
      <c r="A8092" t="s">
        <v>1194</v>
      </c>
      <c r="B8092" s="2">
        <v>37387</v>
      </c>
      <c r="C8092">
        <v>29</v>
      </c>
      <c r="D8092" t="s">
        <v>42</v>
      </c>
      <c r="E8092">
        <v>40</v>
      </c>
      <c r="F8092" t="s">
        <v>758</v>
      </c>
      <c r="G8092">
        <v>1</v>
      </c>
      <c r="H8092">
        <v>2</v>
      </c>
      <c r="I8092">
        <v>1</v>
      </c>
      <c r="J8092">
        <f t="shared" si="138"/>
        <v>3</v>
      </c>
      <c r="K8092" s="8">
        <v>38</v>
      </c>
      <c r="L8092" s="8">
        <f>COUNTIFS($D$2:$D8092,D8092)</f>
        <v>350</v>
      </c>
    </row>
    <row r="8093" spans="1:12" x14ac:dyDescent="0.2">
      <c r="A8093" t="s">
        <v>1194</v>
      </c>
      <c r="B8093" s="2">
        <v>37387</v>
      </c>
      <c r="C8093">
        <v>40</v>
      </c>
      <c r="D8093" t="s">
        <v>758</v>
      </c>
      <c r="E8093">
        <v>29</v>
      </c>
      <c r="F8093" t="s">
        <v>42</v>
      </c>
      <c r="G8093">
        <v>0</v>
      </c>
      <c r="H8093">
        <v>1</v>
      </c>
      <c r="I8093">
        <v>2</v>
      </c>
      <c r="J8093">
        <f t="shared" si="138"/>
        <v>0</v>
      </c>
      <c r="K8093" s="8">
        <v>38</v>
      </c>
      <c r="L8093" s="8">
        <f>COUNTIFS($D$2:$D8093,D8093)</f>
        <v>114</v>
      </c>
    </row>
    <row r="8094" spans="1:12" x14ac:dyDescent="0.2">
      <c r="A8094" s="7" t="s">
        <v>1195</v>
      </c>
      <c r="B8094" t="s">
        <v>1196</v>
      </c>
      <c r="C8094">
        <v>41</v>
      </c>
      <c r="D8094" t="s">
        <v>759</v>
      </c>
      <c r="E8094">
        <v>31</v>
      </c>
      <c r="F8094" t="s">
        <v>447</v>
      </c>
      <c r="G8094">
        <v>1</v>
      </c>
      <c r="H8094">
        <v>0</v>
      </c>
      <c r="I8094">
        <v>0</v>
      </c>
      <c r="J8094">
        <f t="shared" si="138"/>
        <v>1</v>
      </c>
      <c r="K8094" s="8">
        <v>1</v>
      </c>
      <c r="L8094" s="8">
        <f>COUNTIFS($D$2:$D8094,D8094)</f>
        <v>317</v>
      </c>
    </row>
    <row r="8095" spans="1:12" x14ac:dyDescent="0.2">
      <c r="A8095" s="7" t="s">
        <v>1195</v>
      </c>
      <c r="B8095" t="s">
        <v>1196</v>
      </c>
      <c r="C8095">
        <v>31</v>
      </c>
      <c r="D8095" t="s">
        <v>447</v>
      </c>
      <c r="E8095">
        <v>41</v>
      </c>
      <c r="F8095" t="s">
        <v>759</v>
      </c>
      <c r="G8095">
        <v>0</v>
      </c>
      <c r="H8095">
        <v>0</v>
      </c>
      <c r="I8095">
        <v>0</v>
      </c>
      <c r="J8095">
        <f t="shared" si="138"/>
        <v>1</v>
      </c>
      <c r="K8095" s="8">
        <v>1</v>
      </c>
      <c r="L8095" s="8">
        <f>COUNTIFS($D$2:$D8095,D8095)</f>
        <v>153</v>
      </c>
    </row>
    <row r="8096" spans="1:12" x14ac:dyDescent="0.2">
      <c r="A8096" s="7" t="s">
        <v>1197</v>
      </c>
      <c r="B8096" t="s">
        <v>1196</v>
      </c>
      <c r="C8096">
        <v>48</v>
      </c>
      <c r="D8096" t="s">
        <v>765</v>
      </c>
      <c r="E8096">
        <v>14</v>
      </c>
      <c r="F8096" t="s">
        <v>27</v>
      </c>
      <c r="G8096">
        <v>1</v>
      </c>
      <c r="H8096">
        <v>2</v>
      </c>
      <c r="I8096">
        <v>3</v>
      </c>
      <c r="J8096">
        <f t="shared" si="138"/>
        <v>0</v>
      </c>
      <c r="K8096" s="8">
        <v>1</v>
      </c>
      <c r="L8096" s="8">
        <f>COUNTIFS($D$2:$D8096,D8096)</f>
        <v>115</v>
      </c>
    </row>
    <row r="8097" spans="1:12" x14ac:dyDescent="0.2">
      <c r="A8097" s="7" t="s">
        <v>1197</v>
      </c>
      <c r="B8097" t="s">
        <v>1196</v>
      </c>
      <c r="C8097">
        <v>14</v>
      </c>
      <c r="D8097" t="s">
        <v>27</v>
      </c>
      <c r="E8097">
        <v>48</v>
      </c>
      <c r="F8097" t="s">
        <v>765</v>
      </c>
      <c r="G8097">
        <v>0</v>
      </c>
      <c r="H8097">
        <v>3</v>
      </c>
      <c r="I8097">
        <v>2</v>
      </c>
      <c r="J8097">
        <f t="shared" si="138"/>
        <v>3</v>
      </c>
      <c r="K8097" s="8">
        <v>1</v>
      </c>
      <c r="L8097" s="8">
        <f>COUNTIFS($D$2:$D8097,D8097)</f>
        <v>393</v>
      </c>
    </row>
    <row r="8098" spans="1:12" x14ac:dyDescent="0.2">
      <c r="A8098" s="7" t="s">
        <v>1198</v>
      </c>
      <c r="B8098" t="s">
        <v>1196</v>
      </c>
      <c r="C8098">
        <v>16</v>
      </c>
      <c r="D8098" t="s">
        <v>37</v>
      </c>
      <c r="E8098">
        <v>26</v>
      </c>
      <c r="F8098" t="s">
        <v>17</v>
      </c>
      <c r="G8098">
        <v>1</v>
      </c>
      <c r="H8098">
        <v>2</v>
      </c>
      <c r="I8098">
        <v>2</v>
      </c>
      <c r="J8098">
        <f t="shared" si="138"/>
        <v>1</v>
      </c>
      <c r="K8098" s="8">
        <v>1</v>
      </c>
      <c r="L8098" s="8">
        <f>COUNTIFS($D$2:$D8098,D8098)</f>
        <v>393</v>
      </c>
    </row>
    <row r="8099" spans="1:12" x14ac:dyDescent="0.2">
      <c r="A8099" s="7" t="s">
        <v>1198</v>
      </c>
      <c r="B8099" t="s">
        <v>1196</v>
      </c>
      <c r="C8099">
        <v>26</v>
      </c>
      <c r="D8099" t="s">
        <v>17</v>
      </c>
      <c r="E8099">
        <v>16</v>
      </c>
      <c r="F8099" t="s">
        <v>37</v>
      </c>
      <c r="G8099">
        <v>0</v>
      </c>
      <c r="H8099">
        <v>2</v>
      </c>
      <c r="I8099">
        <v>2</v>
      </c>
      <c r="J8099">
        <f t="shared" si="138"/>
        <v>1</v>
      </c>
      <c r="K8099" s="8">
        <v>1</v>
      </c>
      <c r="L8099" s="8">
        <f>COUNTIFS($D$2:$D8099,D8099)</f>
        <v>393</v>
      </c>
    </row>
    <row r="8100" spans="1:12" x14ac:dyDescent="0.2">
      <c r="A8100" s="7" t="s">
        <v>1199</v>
      </c>
      <c r="B8100" t="s">
        <v>1196</v>
      </c>
      <c r="C8100">
        <v>36</v>
      </c>
      <c r="D8100" t="s">
        <v>25</v>
      </c>
      <c r="E8100">
        <v>40</v>
      </c>
      <c r="F8100" t="s">
        <v>758</v>
      </c>
      <c r="G8100">
        <v>1</v>
      </c>
      <c r="H8100">
        <v>4</v>
      </c>
      <c r="I8100">
        <v>1</v>
      </c>
      <c r="J8100">
        <f t="shared" si="138"/>
        <v>3</v>
      </c>
      <c r="K8100" s="8">
        <v>1</v>
      </c>
      <c r="L8100" s="8">
        <f>COUNTIFS($D$2:$D8100,D8100)</f>
        <v>39</v>
      </c>
    </row>
    <row r="8101" spans="1:12" x14ac:dyDescent="0.2">
      <c r="A8101" s="7" t="s">
        <v>1199</v>
      </c>
      <c r="B8101" t="s">
        <v>1196</v>
      </c>
      <c r="C8101">
        <v>40</v>
      </c>
      <c r="D8101" t="s">
        <v>758</v>
      </c>
      <c r="E8101">
        <v>36</v>
      </c>
      <c r="F8101" t="s">
        <v>25</v>
      </c>
      <c r="G8101">
        <v>0</v>
      </c>
      <c r="H8101">
        <v>1</v>
      </c>
      <c r="I8101">
        <v>4</v>
      </c>
      <c r="J8101">
        <f t="shared" si="138"/>
        <v>0</v>
      </c>
      <c r="K8101" s="8">
        <v>1</v>
      </c>
      <c r="L8101" s="8">
        <f>COUNTIFS($D$2:$D8101,D8101)</f>
        <v>115</v>
      </c>
    </row>
    <row r="8102" spans="1:12" x14ac:dyDescent="0.2">
      <c r="A8102" s="7" t="s">
        <v>1200</v>
      </c>
      <c r="B8102" t="s">
        <v>1196</v>
      </c>
      <c r="C8102">
        <v>49</v>
      </c>
      <c r="D8102" t="s">
        <v>766</v>
      </c>
      <c r="E8102">
        <v>20</v>
      </c>
      <c r="F8102" t="s">
        <v>45</v>
      </c>
      <c r="G8102">
        <v>1</v>
      </c>
      <c r="H8102">
        <v>3</v>
      </c>
      <c r="I8102">
        <v>0</v>
      </c>
      <c r="J8102">
        <f t="shared" si="138"/>
        <v>3</v>
      </c>
      <c r="K8102" s="8">
        <v>1</v>
      </c>
      <c r="L8102" s="8">
        <f>COUNTIFS($D$2:$D8102,D8102)</f>
        <v>393</v>
      </c>
    </row>
    <row r="8103" spans="1:12" x14ac:dyDescent="0.2">
      <c r="A8103" s="7" t="s">
        <v>1200</v>
      </c>
      <c r="B8103" t="s">
        <v>1196</v>
      </c>
      <c r="C8103">
        <v>20</v>
      </c>
      <c r="D8103" t="s">
        <v>45</v>
      </c>
      <c r="E8103">
        <v>49</v>
      </c>
      <c r="F8103" t="s">
        <v>766</v>
      </c>
      <c r="G8103">
        <v>0</v>
      </c>
      <c r="H8103">
        <v>0</v>
      </c>
      <c r="I8103">
        <v>3</v>
      </c>
      <c r="J8103">
        <f t="shared" si="138"/>
        <v>0</v>
      </c>
      <c r="K8103" s="8">
        <v>1</v>
      </c>
      <c r="L8103" s="8">
        <f>COUNTIFS($D$2:$D8103,D8103)</f>
        <v>203</v>
      </c>
    </row>
    <row r="8104" spans="1:12" x14ac:dyDescent="0.2">
      <c r="A8104" s="7" t="s">
        <v>1201</v>
      </c>
      <c r="B8104" t="s">
        <v>1196</v>
      </c>
      <c r="C8104">
        <v>21</v>
      </c>
      <c r="D8104" t="s">
        <v>10</v>
      </c>
      <c r="E8104">
        <v>28</v>
      </c>
      <c r="F8104" t="s">
        <v>320</v>
      </c>
      <c r="G8104">
        <v>1</v>
      </c>
      <c r="H8104">
        <v>1</v>
      </c>
      <c r="I8104">
        <v>0</v>
      </c>
      <c r="J8104">
        <f t="shared" si="138"/>
        <v>3</v>
      </c>
      <c r="K8104" s="8">
        <v>1</v>
      </c>
      <c r="L8104" s="8">
        <f>COUNTIFS($D$2:$D8104,D8104)</f>
        <v>393</v>
      </c>
    </row>
    <row r="8105" spans="1:12" x14ac:dyDescent="0.2">
      <c r="A8105" s="7" t="s">
        <v>1201</v>
      </c>
      <c r="B8105" t="s">
        <v>1196</v>
      </c>
      <c r="C8105">
        <v>28</v>
      </c>
      <c r="D8105" t="s">
        <v>320</v>
      </c>
      <c r="E8105">
        <v>21</v>
      </c>
      <c r="F8105" t="s">
        <v>10</v>
      </c>
      <c r="G8105">
        <v>0</v>
      </c>
      <c r="H8105">
        <v>0</v>
      </c>
      <c r="I8105">
        <v>1</v>
      </c>
      <c r="J8105">
        <f t="shared" si="138"/>
        <v>0</v>
      </c>
      <c r="K8105" s="8">
        <v>1</v>
      </c>
      <c r="L8105" s="8">
        <f>COUNTIFS($D$2:$D8105,D8105)</f>
        <v>1</v>
      </c>
    </row>
    <row r="8106" spans="1:12" x14ac:dyDescent="0.2">
      <c r="A8106" s="7" t="s">
        <v>1202</v>
      </c>
      <c r="B8106" t="s">
        <v>1196</v>
      </c>
      <c r="C8106">
        <v>23</v>
      </c>
      <c r="D8106" t="s">
        <v>50</v>
      </c>
      <c r="E8106">
        <v>34</v>
      </c>
      <c r="F8106" t="s">
        <v>445</v>
      </c>
      <c r="G8106">
        <v>1</v>
      </c>
      <c r="H8106">
        <v>0</v>
      </c>
      <c r="I8106">
        <v>0</v>
      </c>
      <c r="J8106">
        <f t="shared" si="138"/>
        <v>1</v>
      </c>
      <c r="K8106" s="8">
        <v>1</v>
      </c>
      <c r="L8106" s="8">
        <f>COUNTIFS($D$2:$D8106,D8106)</f>
        <v>393</v>
      </c>
    </row>
    <row r="8107" spans="1:12" x14ac:dyDescent="0.2">
      <c r="A8107" s="7" t="s">
        <v>1202</v>
      </c>
      <c r="B8107" t="s">
        <v>1196</v>
      </c>
      <c r="C8107">
        <v>34</v>
      </c>
      <c r="D8107" t="s">
        <v>445</v>
      </c>
      <c r="E8107">
        <v>23</v>
      </c>
      <c r="F8107" t="s">
        <v>50</v>
      </c>
      <c r="G8107">
        <v>0</v>
      </c>
      <c r="H8107">
        <v>0</v>
      </c>
      <c r="I8107">
        <v>0</v>
      </c>
      <c r="J8107">
        <f t="shared" si="138"/>
        <v>1</v>
      </c>
      <c r="K8107" s="8">
        <v>1</v>
      </c>
      <c r="L8107" s="8">
        <f>COUNTIFS($D$2:$D8107,D8107)</f>
        <v>271</v>
      </c>
    </row>
    <row r="8108" spans="1:12" x14ac:dyDescent="0.2">
      <c r="A8108" s="7" t="s">
        <v>1203</v>
      </c>
      <c r="B8108" t="s">
        <v>1204</v>
      </c>
      <c r="C8108">
        <v>10</v>
      </c>
      <c r="D8108" t="s">
        <v>47</v>
      </c>
      <c r="E8108">
        <v>43</v>
      </c>
      <c r="F8108" t="s">
        <v>760</v>
      </c>
      <c r="G8108">
        <v>1</v>
      </c>
      <c r="H8108">
        <v>2</v>
      </c>
      <c r="I8108">
        <v>0</v>
      </c>
      <c r="J8108">
        <f t="shared" si="138"/>
        <v>3</v>
      </c>
      <c r="K8108" s="8">
        <v>1</v>
      </c>
      <c r="L8108" s="8">
        <f>COUNTIFS($D$2:$D8108,D8108)</f>
        <v>393</v>
      </c>
    </row>
    <row r="8109" spans="1:12" x14ac:dyDescent="0.2">
      <c r="A8109" s="7" t="s">
        <v>1203</v>
      </c>
      <c r="B8109" t="s">
        <v>1204</v>
      </c>
      <c r="C8109">
        <v>43</v>
      </c>
      <c r="D8109" t="s">
        <v>760</v>
      </c>
      <c r="E8109">
        <v>10</v>
      </c>
      <c r="F8109" t="s">
        <v>47</v>
      </c>
      <c r="G8109">
        <v>0</v>
      </c>
      <c r="H8109">
        <v>0</v>
      </c>
      <c r="I8109">
        <v>2</v>
      </c>
      <c r="J8109">
        <f t="shared" si="138"/>
        <v>0</v>
      </c>
      <c r="K8109" s="8">
        <v>1</v>
      </c>
      <c r="L8109" s="8">
        <f>COUNTIFS($D$2:$D8109,D8109)</f>
        <v>1</v>
      </c>
    </row>
    <row r="8110" spans="1:12" x14ac:dyDescent="0.2">
      <c r="A8110" s="7" t="s">
        <v>1205</v>
      </c>
      <c r="B8110" t="s">
        <v>1204</v>
      </c>
      <c r="C8110">
        <v>32</v>
      </c>
      <c r="D8110" t="s">
        <v>559</v>
      </c>
      <c r="E8110">
        <v>19</v>
      </c>
      <c r="F8110" t="s">
        <v>40</v>
      </c>
      <c r="G8110">
        <v>1</v>
      </c>
      <c r="H8110">
        <v>0</v>
      </c>
      <c r="I8110">
        <v>1</v>
      </c>
      <c r="J8110">
        <f t="shared" si="138"/>
        <v>0</v>
      </c>
      <c r="K8110" s="8">
        <v>1</v>
      </c>
      <c r="L8110" s="8">
        <f>COUNTIFS($D$2:$D8110,D8110)</f>
        <v>393</v>
      </c>
    </row>
    <row r="8111" spans="1:12" x14ac:dyDescent="0.2">
      <c r="A8111" s="7" t="s">
        <v>1205</v>
      </c>
      <c r="B8111" t="s">
        <v>1204</v>
      </c>
      <c r="C8111">
        <v>19</v>
      </c>
      <c r="D8111" t="s">
        <v>40</v>
      </c>
      <c r="E8111">
        <v>32</v>
      </c>
      <c r="F8111" t="s">
        <v>559</v>
      </c>
      <c r="G8111">
        <v>0</v>
      </c>
      <c r="H8111">
        <v>1</v>
      </c>
      <c r="I8111">
        <v>0</v>
      </c>
      <c r="J8111">
        <f t="shared" si="138"/>
        <v>3</v>
      </c>
      <c r="K8111" s="8">
        <v>1</v>
      </c>
      <c r="L8111" s="8">
        <f>COUNTIFS($D$2:$D8111,D8111)</f>
        <v>393</v>
      </c>
    </row>
    <row r="8112" spans="1:12" x14ac:dyDescent="0.2">
      <c r="A8112" s="7" t="s">
        <v>1206</v>
      </c>
      <c r="B8112" t="s">
        <v>1207</v>
      </c>
      <c r="C8112">
        <v>22</v>
      </c>
      <c r="D8112" t="s">
        <v>15</v>
      </c>
      <c r="E8112">
        <v>29</v>
      </c>
      <c r="F8112" t="s">
        <v>42</v>
      </c>
      <c r="G8112">
        <v>1</v>
      </c>
      <c r="H8112">
        <v>4</v>
      </c>
      <c r="I8112">
        <v>0</v>
      </c>
      <c r="J8112">
        <f t="shared" si="138"/>
        <v>3</v>
      </c>
      <c r="K8112" s="8">
        <v>1</v>
      </c>
      <c r="L8112" s="8">
        <f>COUNTIFS($D$2:$D8112,D8112)</f>
        <v>351</v>
      </c>
    </row>
    <row r="8113" spans="1:12" x14ac:dyDescent="0.2">
      <c r="A8113" s="7" t="s">
        <v>1206</v>
      </c>
      <c r="B8113" t="s">
        <v>1207</v>
      </c>
      <c r="C8113">
        <v>29</v>
      </c>
      <c r="D8113" t="s">
        <v>42</v>
      </c>
      <c r="E8113">
        <v>22</v>
      </c>
      <c r="F8113" t="s">
        <v>15</v>
      </c>
      <c r="G8113">
        <v>0</v>
      </c>
      <c r="H8113">
        <v>0</v>
      </c>
      <c r="I8113">
        <v>4</v>
      </c>
      <c r="J8113">
        <f t="shared" si="138"/>
        <v>0</v>
      </c>
      <c r="K8113" s="8">
        <v>1</v>
      </c>
      <c r="L8113" s="8">
        <f>COUNTIFS($D$2:$D8113,D8113)</f>
        <v>351</v>
      </c>
    </row>
    <row r="8114" spans="1:12" x14ac:dyDescent="0.2">
      <c r="A8114" s="7" t="s">
        <v>1208</v>
      </c>
      <c r="B8114" s="2" t="s">
        <v>1209</v>
      </c>
      <c r="C8114">
        <v>14</v>
      </c>
      <c r="D8114" t="s">
        <v>27</v>
      </c>
      <c r="E8114">
        <v>21</v>
      </c>
      <c r="F8114" t="s">
        <v>10</v>
      </c>
      <c r="G8114">
        <v>1</v>
      </c>
      <c r="H8114">
        <v>2</v>
      </c>
      <c r="I8114">
        <v>2</v>
      </c>
      <c r="J8114">
        <f t="shared" si="138"/>
        <v>1</v>
      </c>
      <c r="K8114" s="8">
        <v>2</v>
      </c>
      <c r="L8114" s="8">
        <f>COUNTIFS($D$2:$D8114,D8114)</f>
        <v>394</v>
      </c>
    </row>
    <row r="8115" spans="1:12" x14ac:dyDescent="0.2">
      <c r="A8115" s="7" t="s">
        <v>1208</v>
      </c>
      <c r="B8115" t="s">
        <v>1209</v>
      </c>
      <c r="C8115">
        <v>21</v>
      </c>
      <c r="D8115" t="s">
        <v>10</v>
      </c>
      <c r="E8115">
        <v>14</v>
      </c>
      <c r="F8115" t="s">
        <v>27</v>
      </c>
      <c r="G8115">
        <v>0</v>
      </c>
      <c r="H8115">
        <v>2</v>
      </c>
      <c r="I8115">
        <v>2</v>
      </c>
      <c r="J8115">
        <f t="shared" si="138"/>
        <v>1</v>
      </c>
      <c r="K8115" s="8">
        <v>2</v>
      </c>
      <c r="L8115" s="8">
        <f>COUNTIFS($D$2:$D8115,D8115)</f>
        <v>394</v>
      </c>
    </row>
    <row r="8116" spans="1:12" x14ac:dyDescent="0.2">
      <c r="A8116" s="7" t="s">
        <v>1210</v>
      </c>
      <c r="B8116" t="s">
        <v>1211</v>
      </c>
      <c r="C8116">
        <v>43</v>
      </c>
      <c r="D8116" t="s">
        <v>760</v>
      </c>
      <c r="E8116">
        <v>41</v>
      </c>
      <c r="F8116" t="s">
        <v>759</v>
      </c>
      <c r="G8116">
        <v>1</v>
      </c>
      <c r="H8116">
        <v>0</v>
      </c>
      <c r="I8116">
        <v>1</v>
      </c>
      <c r="J8116">
        <f t="shared" si="138"/>
        <v>0</v>
      </c>
      <c r="K8116" s="8">
        <v>2</v>
      </c>
      <c r="L8116" s="8">
        <f>COUNTIFS($D$2:$D8116,D8116)</f>
        <v>2</v>
      </c>
    </row>
    <row r="8117" spans="1:12" x14ac:dyDescent="0.2">
      <c r="A8117" s="7" t="s">
        <v>1210</v>
      </c>
      <c r="B8117" t="s">
        <v>1211</v>
      </c>
      <c r="C8117">
        <v>41</v>
      </c>
      <c r="D8117" t="s">
        <v>759</v>
      </c>
      <c r="E8117">
        <v>43</v>
      </c>
      <c r="F8117" t="s">
        <v>760</v>
      </c>
      <c r="G8117">
        <v>0</v>
      </c>
      <c r="H8117">
        <v>1</v>
      </c>
      <c r="I8117">
        <v>0</v>
      </c>
      <c r="J8117">
        <f t="shared" si="138"/>
        <v>3</v>
      </c>
      <c r="K8117" s="8">
        <v>2</v>
      </c>
      <c r="L8117" s="8">
        <f>COUNTIFS($D$2:$D8117,D8117)</f>
        <v>318</v>
      </c>
    </row>
    <row r="8118" spans="1:12" x14ac:dyDescent="0.2">
      <c r="A8118" s="7" t="s">
        <v>1212</v>
      </c>
      <c r="B8118" t="s">
        <v>1211</v>
      </c>
      <c r="C8118">
        <v>40</v>
      </c>
      <c r="D8118" t="s">
        <v>758</v>
      </c>
      <c r="E8118">
        <v>48</v>
      </c>
      <c r="F8118" t="s">
        <v>765</v>
      </c>
      <c r="G8118">
        <v>1</v>
      </c>
      <c r="H8118">
        <v>1</v>
      </c>
      <c r="I8118">
        <v>2</v>
      </c>
      <c r="J8118">
        <f t="shared" si="138"/>
        <v>0</v>
      </c>
      <c r="K8118" s="8">
        <v>2</v>
      </c>
      <c r="L8118" s="8">
        <f>COUNTIFS($D$2:$D8118,D8118)</f>
        <v>116</v>
      </c>
    </row>
    <row r="8119" spans="1:12" x14ac:dyDescent="0.2">
      <c r="A8119" s="7" t="s">
        <v>1212</v>
      </c>
      <c r="B8119" t="s">
        <v>1211</v>
      </c>
      <c r="C8119">
        <v>48</v>
      </c>
      <c r="D8119" t="s">
        <v>765</v>
      </c>
      <c r="E8119">
        <v>40</v>
      </c>
      <c r="F8119" t="s">
        <v>758</v>
      </c>
      <c r="G8119">
        <v>0</v>
      </c>
      <c r="H8119">
        <v>2</v>
      </c>
      <c r="I8119">
        <v>1</v>
      </c>
      <c r="J8119">
        <f t="shared" si="138"/>
        <v>3</v>
      </c>
      <c r="K8119" s="8">
        <v>2</v>
      </c>
      <c r="L8119" s="8">
        <f>COUNTIFS($D$2:$D8119,D8119)</f>
        <v>116</v>
      </c>
    </row>
    <row r="8120" spans="1:12" x14ac:dyDescent="0.2">
      <c r="A8120" s="7" t="s">
        <v>1213</v>
      </c>
      <c r="B8120" s="2">
        <v>37492</v>
      </c>
      <c r="C8120">
        <v>19</v>
      </c>
      <c r="D8120" t="s">
        <v>40</v>
      </c>
      <c r="E8120">
        <v>23</v>
      </c>
      <c r="F8120" t="s">
        <v>50</v>
      </c>
      <c r="G8120">
        <v>1</v>
      </c>
      <c r="H8120">
        <v>3</v>
      </c>
      <c r="I8120">
        <v>0</v>
      </c>
      <c r="J8120">
        <f t="shared" si="138"/>
        <v>3</v>
      </c>
      <c r="K8120" s="8">
        <v>2</v>
      </c>
      <c r="L8120" s="8">
        <f>COUNTIFS($D$2:$D8120,D8120)</f>
        <v>394</v>
      </c>
    </row>
    <row r="8121" spans="1:12" x14ac:dyDescent="0.2">
      <c r="A8121" s="7" t="s">
        <v>1213</v>
      </c>
      <c r="B8121" t="s">
        <v>1211</v>
      </c>
      <c r="C8121">
        <v>23</v>
      </c>
      <c r="D8121" t="s">
        <v>50</v>
      </c>
      <c r="E8121">
        <v>19</v>
      </c>
      <c r="F8121" t="s">
        <v>40</v>
      </c>
      <c r="G8121">
        <v>0</v>
      </c>
      <c r="H8121">
        <v>0</v>
      </c>
      <c r="I8121">
        <v>3</v>
      </c>
      <c r="J8121">
        <f t="shared" si="138"/>
        <v>0</v>
      </c>
      <c r="K8121" s="8">
        <v>2</v>
      </c>
      <c r="L8121" s="8">
        <f>COUNTIFS($D$2:$D8121,D8121)</f>
        <v>394</v>
      </c>
    </row>
    <row r="8122" spans="1:12" x14ac:dyDescent="0.2">
      <c r="A8122" s="7" t="s">
        <v>1214</v>
      </c>
      <c r="B8122" t="s">
        <v>1211</v>
      </c>
      <c r="C8122">
        <v>20</v>
      </c>
      <c r="D8122" t="s">
        <v>45</v>
      </c>
      <c r="E8122">
        <v>22</v>
      </c>
      <c r="F8122" t="s">
        <v>15</v>
      </c>
      <c r="G8122">
        <v>1</v>
      </c>
      <c r="H8122">
        <v>1</v>
      </c>
      <c r="I8122">
        <v>0</v>
      </c>
      <c r="J8122">
        <f t="shared" si="138"/>
        <v>3</v>
      </c>
      <c r="K8122" s="8">
        <v>2</v>
      </c>
      <c r="L8122" s="8">
        <f>COUNTIFS($D$2:$D8122,D8122)</f>
        <v>204</v>
      </c>
    </row>
    <row r="8123" spans="1:12" x14ac:dyDescent="0.2">
      <c r="A8123" s="7" t="s">
        <v>1214</v>
      </c>
      <c r="B8123" t="s">
        <v>1211</v>
      </c>
      <c r="C8123">
        <v>22</v>
      </c>
      <c r="D8123" t="s">
        <v>15</v>
      </c>
      <c r="E8123">
        <v>20</v>
      </c>
      <c r="F8123" t="s">
        <v>45</v>
      </c>
      <c r="G8123">
        <v>0</v>
      </c>
      <c r="H8123">
        <v>0</v>
      </c>
      <c r="I8123">
        <v>1</v>
      </c>
      <c r="J8123">
        <f t="shared" si="138"/>
        <v>0</v>
      </c>
      <c r="K8123" s="8">
        <v>2</v>
      </c>
      <c r="L8123" s="8">
        <f>COUNTIFS($D$2:$D8123,D8123)</f>
        <v>352</v>
      </c>
    </row>
    <row r="8124" spans="1:12" x14ac:dyDescent="0.2">
      <c r="A8124" s="7" t="s">
        <v>1215</v>
      </c>
      <c r="B8124" t="s">
        <v>1211</v>
      </c>
      <c r="C8124">
        <v>34</v>
      </c>
      <c r="D8124" t="s">
        <v>445</v>
      </c>
      <c r="E8124">
        <v>36</v>
      </c>
      <c r="F8124" t="s">
        <v>25</v>
      </c>
      <c r="G8124">
        <v>1</v>
      </c>
      <c r="H8124">
        <v>2</v>
      </c>
      <c r="I8124">
        <v>2</v>
      </c>
      <c r="J8124">
        <f t="shared" si="138"/>
        <v>1</v>
      </c>
      <c r="K8124" s="8">
        <v>2</v>
      </c>
      <c r="L8124" s="8">
        <f>COUNTIFS($D$2:$D8124,D8124)</f>
        <v>272</v>
      </c>
    </row>
    <row r="8125" spans="1:12" x14ac:dyDescent="0.2">
      <c r="A8125" s="7" t="s">
        <v>1215</v>
      </c>
      <c r="B8125" t="s">
        <v>1211</v>
      </c>
      <c r="C8125">
        <v>36</v>
      </c>
      <c r="D8125" t="s">
        <v>25</v>
      </c>
      <c r="E8125">
        <v>34</v>
      </c>
      <c r="F8125" t="s">
        <v>445</v>
      </c>
      <c r="G8125">
        <v>0</v>
      </c>
      <c r="H8125">
        <v>2</v>
      </c>
      <c r="I8125">
        <v>2</v>
      </c>
      <c r="J8125">
        <f t="shared" si="138"/>
        <v>1</v>
      </c>
      <c r="K8125" s="8">
        <v>2</v>
      </c>
      <c r="L8125" s="8">
        <f>COUNTIFS($D$2:$D8125,D8125)</f>
        <v>40</v>
      </c>
    </row>
    <row r="8126" spans="1:12" x14ac:dyDescent="0.2">
      <c r="A8126" s="7" t="s">
        <v>1216</v>
      </c>
      <c r="B8126" t="s">
        <v>1211</v>
      </c>
      <c r="C8126">
        <v>31</v>
      </c>
      <c r="D8126" t="s">
        <v>447</v>
      </c>
      <c r="E8126">
        <v>16</v>
      </c>
      <c r="F8126" t="s">
        <v>37</v>
      </c>
      <c r="G8126">
        <v>1</v>
      </c>
      <c r="H8126">
        <v>0</v>
      </c>
      <c r="I8126">
        <v>1</v>
      </c>
      <c r="J8126">
        <f t="shared" si="138"/>
        <v>0</v>
      </c>
      <c r="K8126" s="8">
        <v>2</v>
      </c>
      <c r="L8126" s="8">
        <f>COUNTIFS($D$2:$D8126,D8126)</f>
        <v>154</v>
      </c>
    </row>
    <row r="8127" spans="1:12" x14ac:dyDescent="0.2">
      <c r="A8127" s="7" t="s">
        <v>1216</v>
      </c>
      <c r="B8127" t="s">
        <v>1211</v>
      </c>
      <c r="C8127">
        <v>16</v>
      </c>
      <c r="D8127" t="s">
        <v>37</v>
      </c>
      <c r="E8127">
        <v>31</v>
      </c>
      <c r="F8127" t="s">
        <v>447</v>
      </c>
      <c r="G8127">
        <v>0</v>
      </c>
      <c r="H8127">
        <v>1</v>
      </c>
      <c r="I8127">
        <v>0</v>
      </c>
      <c r="J8127">
        <f t="shared" si="138"/>
        <v>3</v>
      </c>
      <c r="K8127" s="8">
        <v>2</v>
      </c>
      <c r="L8127" s="8">
        <f>COUNTIFS($D$2:$D8127,D8127)</f>
        <v>394</v>
      </c>
    </row>
    <row r="8128" spans="1:12" x14ac:dyDescent="0.2">
      <c r="A8128" s="7" t="s">
        <v>1217</v>
      </c>
      <c r="B8128" t="s">
        <v>1211</v>
      </c>
      <c r="C8128">
        <v>26</v>
      </c>
      <c r="D8128" t="s">
        <v>17</v>
      </c>
      <c r="E8128">
        <v>32</v>
      </c>
      <c r="F8128" t="s">
        <v>559</v>
      </c>
      <c r="G8128">
        <v>1</v>
      </c>
      <c r="H8128">
        <v>1</v>
      </c>
      <c r="I8128">
        <v>0</v>
      </c>
      <c r="J8128">
        <f t="shared" si="138"/>
        <v>3</v>
      </c>
      <c r="K8128" s="8">
        <v>2</v>
      </c>
      <c r="L8128" s="8">
        <f>COUNTIFS($D$2:$D8128,D8128)</f>
        <v>394</v>
      </c>
    </row>
    <row r="8129" spans="1:12" x14ac:dyDescent="0.2">
      <c r="A8129" s="7" t="s">
        <v>1217</v>
      </c>
      <c r="B8129" t="s">
        <v>1211</v>
      </c>
      <c r="C8129">
        <v>32</v>
      </c>
      <c r="D8129" t="s">
        <v>559</v>
      </c>
      <c r="E8129">
        <v>26</v>
      </c>
      <c r="F8129" t="s">
        <v>17</v>
      </c>
      <c r="G8129">
        <v>0</v>
      </c>
      <c r="H8129">
        <v>0</v>
      </c>
      <c r="I8129">
        <v>1</v>
      </c>
      <c r="J8129">
        <f t="shared" si="138"/>
        <v>0</v>
      </c>
      <c r="K8129" s="8">
        <v>2</v>
      </c>
      <c r="L8129" s="8">
        <f>COUNTIFS($D$2:$D8129,D8129)</f>
        <v>394</v>
      </c>
    </row>
    <row r="8130" spans="1:12" x14ac:dyDescent="0.2">
      <c r="A8130" s="7" t="s">
        <v>1218</v>
      </c>
      <c r="B8130" t="s">
        <v>1211</v>
      </c>
      <c r="C8130">
        <v>28</v>
      </c>
      <c r="D8130" t="s">
        <v>320</v>
      </c>
      <c r="E8130">
        <v>49</v>
      </c>
      <c r="F8130" t="s">
        <v>766</v>
      </c>
      <c r="G8130">
        <v>1</v>
      </c>
      <c r="H8130">
        <v>1</v>
      </c>
      <c r="I8130">
        <v>3</v>
      </c>
      <c r="J8130">
        <f t="shared" ref="J8130:J8193" si="139">IF(H8130&gt;I8130,3,IF(I8130&gt;H8130,0,1))</f>
        <v>0</v>
      </c>
      <c r="K8130" s="8">
        <v>2</v>
      </c>
      <c r="L8130" s="8">
        <f>COUNTIFS($D$2:$D8130,D8130)</f>
        <v>2</v>
      </c>
    </row>
    <row r="8131" spans="1:12" x14ac:dyDescent="0.2">
      <c r="A8131" s="7" t="s">
        <v>1218</v>
      </c>
      <c r="B8131" t="s">
        <v>1211</v>
      </c>
      <c r="C8131">
        <v>49</v>
      </c>
      <c r="D8131" t="s">
        <v>766</v>
      </c>
      <c r="E8131">
        <v>28</v>
      </c>
      <c r="F8131" t="s">
        <v>320</v>
      </c>
      <c r="G8131">
        <v>0</v>
      </c>
      <c r="H8131">
        <v>3</v>
      </c>
      <c r="I8131">
        <v>1</v>
      </c>
      <c r="J8131">
        <f t="shared" si="139"/>
        <v>3</v>
      </c>
      <c r="K8131" s="8">
        <v>2</v>
      </c>
      <c r="L8131" s="8">
        <f>COUNTIFS($D$2:$D8131,D8131)</f>
        <v>394</v>
      </c>
    </row>
    <row r="8132" spans="1:12" x14ac:dyDescent="0.2">
      <c r="A8132" s="7" t="s">
        <v>1219</v>
      </c>
      <c r="B8132" t="s">
        <v>1211</v>
      </c>
      <c r="C8132">
        <v>29</v>
      </c>
      <c r="D8132" t="s">
        <v>42</v>
      </c>
      <c r="E8132">
        <v>10</v>
      </c>
      <c r="F8132" t="s">
        <v>47</v>
      </c>
      <c r="G8132">
        <v>1</v>
      </c>
      <c r="H8132">
        <v>2</v>
      </c>
      <c r="I8132">
        <v>2</v>
      </c>
      <c r="J8132">
        <f t="shared" si="139"/>
        <v>1</v>
      </c>
      <c r="K8132" s="8">
        <v>2</v>
      </c>
      <c r="L8132" s="8">
        <f>COUNTIFS($D$2:$D8132,D8132)</f>
        <v>352</v>
      </c>
    </row>
    <row r="8133" spans="1:12" x14ac:dyDescent="0.2">
      <c r="A8133" s="7" t="s">
        <v>1219</v>
      </c>
      <c r="B8133" t="s">
        <v>1211</v>
      </c>
      <c r="C8133">
        <v>10</v>
      </c>
      <c r="D8133" t="s">
        <v>47</v>
      </c>
      <c r="E8133">
        <v>29</v>
      </c>
      <c r="F8133" t="s">
        <v>42</v>
      </c>
      <c r="G8133">
        <v>0</v>
      </c>
      <c r="H8133">
        <v>2</v>
      </c>
      <c r="I8133">
        <v>2</v>
      </c>
      <c r="J8133">
        <f t="shared" si="139"/>
        <v>1</v>
      </c>
      <c r="K8133" s="8">
        <v>2</v>
      </c>
      <c r="L8133" s="8">
        <f>COUNTIFS($D$2:$D8133,D8133)</f>
        <v>394</v>
      </c>
    </row>
    <row r="8134" spans="1:12" x14ac:dyDescent="0.2">
      <c r="A8134" s="7" t="s">
        <v>1220</v>
      </c>
      <c r="B8134" t="s">
        <v>1221</v>
      </c>
      <c r="C8134">
        <v>10</v>
      </c>
      <c r="D8134" t="s">
        <v>47</v>
      </c>
      <c r="E8134">
        <v>28</v>
      </c>
      <c r="F8134" t="s">
        <v>320</v>
      </c>
      <c r="G8134">
        <v>1</v>
      </c>
      <c r="H8134">
        <v>5</v>
      </c>
      <c r="I8134">
        <v>2</v>
      </c>
      <c r="J8134">
        <f t="shared" si="139"/>
        <v>3</v>
      </c>
      <c r="K8134" s="8">
        <v>3</v>
      </c>
      <c r="L8134" s="8">
        <f>COUNTIFS($D$2:$D8134,D8134)</f>
        <v>395</v>
      </c>
    </row>
    <row r="8135" spans="1:12" x14ac:dyDescent="0.2">
      <c r="A8135" s="7" t="s">
        <v>1220</v>
      </c>
      <c r="B8135" t="s">
        <v>1221</v>
      </c>
      <c r="C8135">
        <v>28</v>
      </c>
      <c r="D8135" t="s">
        <v>320</v>
      </c>
      <c r="E8135">
        <v>10</v>
      </c>
      <c r="F8135" t="s">
        <v>47</v>
      </c>
      <c r="G8135">
        <v>0</v>
      </c>
      <c r="H8135">
        <v>2</v>
      </c>
      <c r="I8135">
        <v>5</v>
      </c>
      <c r="J8135">
        <f t="shared" si="139"/>
        <v>0</v>
      </c>
      <c r="K8135" s="8">
        <v>3</v>
      </c>
      <c r="L8135" s="8">
        <f>COUNTIFS($D$2:$D8135,D8135)</f>
        <v>3</v>
      </c>
    </row>
    <row r="8136" spans="1:12" x14ac:dyDescent="0.2">
      <c r="A8136" s="7" t="s">
        <v>1222</v>
      </c>
      <c r="B8136" t="s">
        <v>1221</v>
      </c>
      <c r="C8136">
        <v>48</v>
      </c>
      <c r="D8136" t="s">
        <v>765</v>
      </c>
      <c r="E8136">
        <v>26</v>
      </c>
      <c r="F8136" t="s">
        <v>17</v>
      </c>
      <c r="G8136">
        <v>1</v>
      </c>
      <c r="H8136">
        <v>0</v>
      </c>
      <c r="I8136">
        <v>1</v>
      </c>
      <c r="J8136">
        <f t="shared" si="139"/>
        <v>0</v>
      </c>
      <c r="K8136" s="8">
        <v>3</v>
      </c>
      <c r="L8136" s="8">
        <f>COUNTIFS($D$2:$D8136,D8136)</f>
        <v>117</v>
      </c>
    </row>
    <row r="8137" spans="1:12" x14ac:dyDescent="0.2">
      <c r="A8137" s="7" t="s">
        <v>1222</v>
      </c>
      <c r="B8137" t="s">
        <v>1221</v>
      </c>
      <c r="C8137">
        <v>26</v>
      </c>
      <c r="D8137" t="s">
        <v>17</v>
      </c>
      <c r="E8137">
        <v>48</v>
      </c>
      <c r="F8137" t="s">
        <v>765</v>
      </c>
      <c r="G8137">
        <v>0</v>
      </c>
      <c r="H8137">
        <v>1</v>
      </c>
      <c r="I8137">
        <v>0</v>
      </c>
      <c r="J8137">
        <f t="shared" si="139"/>
        <v>3</v>
      </c>
      <c r="K8137" s="8">
        <v>3</v>
      </c>
      <c r="L8137" s="8">
        <f>COUNTIFS($D$2:$D8137,D8137)</f>
        <v>395</v>
      </c>
    </row>
    <row r="8138" spans="1:12" x14ac:dyDescent="0.2">
      <c r="A8138" s="7" t="s">
        <v>1223</v>
      </c>
      <c r="B8138" t="s">
        <v>1224</v>
      </c>
      <c r="C8138">
        <v>32</v>
      </c>
      <c r="D8138" t="s">
        <v>559</v>
      </c>
      <c r="E8138">
        <v>20</v>
      </c>
      <c r="F8138" t="s">
        <v>45</v>
      </c>
      <c r="G8138">
        <v>1</v>
      </c>
      <c r="H8138">
        <v>1</v>
      </c>
      <c r="I8138">
        <v>0</v>
      </c>
      <c r="J8138">
        <f t="shared" si="139"/>
        <v>3</v>
      </c>
      <c r="K8138" s="8">
        <v>3</v>
      </c>
      <c r="L8138" s="8">
        <f>COUNTIFS($D$2:$D8138,D8138)</f>
        <v>395</v>
      </c>
    </row>
    <row r="8139" spans="1:12" x14ac:dyDescent="0.2">
      <c r="A8139" s="7" t="s">
        <v>1223</v>
      </c>
      <c r="B8139" t="s">
        <v>1224</v>
      </c>
      <c r="C8139">
        <v>20</v>
      </c>
      <c r="D8139" t="s">
        <v>45</v>
      </c>
      <c r="E8139">
        <v>32</v>
      </c>
      <c r="F8139" t="s">
        <v>559</v>
      </c>
      <c r="G8139">
        <v>0</v>
      </c>
      <c r="H8139">
        <v>0</v>
      </c>
      <c r="I8139">
        <v>1</v>
      </c>
      <c r="J8139">
        <f t="shared" si="139"/>
        <v>0</v>
      </c>
      <c r="K8139" s="8">
        <v>3</v>
      </c>
      <c r="L8139" s="8">
        <f>COUNTIFS($D$2:$D8139,D8139)</f>
        <v>205</v>
      </c>
    </row>
    <row r="8140" spans="1:12" x14ac:dyDescent="0.2">
      <c r="A8140" s="7" t="s">
        <v>1225</v>
      </c>
      <c r="B8140" t="s">
        <v>1224</v>
      </c>
      <c r="C8140">
        <v>41</v>
      </c>
      <c r="D8140" t="s">
        <v>759</v>
      </c>
      <c r="E8140">
        <v>19</v>
      </c>
      <c r="F8140" t="s">
        <v>40</v>
      </c>
      <c r="G8140">
        <v>1</v>
      </c>
      <c r="H8140">
        <v>2</v>
      </c>
      <c r="I8140">
        <v>2</v>
      </c>
      <c r="J8140">
        <f t="shared" si="139"/>
        <v>1</v>
      </c>
      <c r="K8140" s="8">
        <v>3</v>
      </c>
      <c r="L8140" s="8">
        <f>COUNTIFS($D$2:$D8140,D8140)</f>
        <v>319</v>
      </c>
    </row>
    <row r="8141" spans="1:12" x14ac:dyDescent="0.2">
      <c r="A8141" s="7" t="s">
        <v>1225</v>
      </c>
      <c r="B8141" t="s">
        <v>1224</v>
      </c>
      <c r="C8141">
        <v>19</v>
      </c>
      <c r="D8141" t="s">
        <v>40</v>
      </c>
      <c r="E8141">
        <v>41</v>
      </c>
      <c r="F8141" t="s">
        <v>759</v>
      </c>
      <c r="G8141">
        <v>0</v>
      </c>
      <c r="H8141">
        <v>2</v>
      </c>
      <c r="I8141">
        <v>2</v>
      </c>
      <c r="J8141">
        <f t="shared" si="139"/>
        <v>1</v>
      </c>
      <c r="K8141" s="8">
        <v>3</v>
      </c>
      <c r="L8141" s="8">
        <f>COUNTIFS($D$2:$D8141,D8141)</f>
        <v>395</v>
      </c>
    </row>
    <row r="8142" spans="1:12" x14ac:dyDescent="0.2">
      <c r="A8142" s="7" t="s">
        <v>1226</v>
      </c>
      <c r="B8142" t="s">
        <v>1224</v>
      </c>
      <c r="C8142">
        <v>16</v>
      </c>
      <c r="D8142" t="s">
        <v>37</v>
      </c>
      <c r="E8142">
        <v>43</v>
      </c>
      <c r="F8142" t="s">
        <v>760</v>
      </c>
      <c r="G8142">
        <v>1</v>
      </c>
      <c r="H8142">
        <v>1</v>
      </c>
      <c r="I8142">
        <v>1</v>
      </c>
      <c r="J8142">
        <f t="shared" si="139"/>
        <v>1</v>
      </c>
      <c r="K8142" s="8">
        <v>3</v>
      </c>
      <c r="L8142" s="8">
        <f>COUNTIFS($D$2:$D8142,D8142)</f>
        <v>395</v>
      </c>
    </row>
    <row r="8143" spans="1:12" x14ac:dyDescent="0.2">
      <c r="A8143" s="7" t="s">
        <v>1226</v>
      </c>
      <c r="B8143" t="s">
        <v>1224</v>
      </c>
      <c r="C8143">
        <v>43</v>
      </c>
      <c r="D8143" t="s">
        <v>760</v>
      </c>
      <c r="E8143">
        <v>16</v>
      </c>
      <c r="F8143" t="s">
        <v>37</v>
      </c>
      <c r="G8143">
        <v>0</v>
      </c>
      <c r="H8143">
        <v>1</v>
      </c>
      <c r="I8143">
        <v>1</v>
      </c>
      <c r="J8143">
        <f t="shared" si="139"/>
        <v>1</v>
      </c>
      <c r="K8143" s="8">
        <v>3</v>
      </c>
      <c r="L8143" s="8">
        <f>COUNTIFS($D$2:$D8143,D8143)</f>
        <v>3</v>
      </c>
    </row>
    <row r="8144" spans="1:12" x14ac:dyDescent="0.2">
      <c r="A8144" s="7" t="s">
        <v>1227</v>
      </c>
      <c r="B8144" t="s">
        <v>1224</v>
      </c>
      <c r="C8144">
        <v>49</v>
      </c>
      <c r="D8144" t="s">
        <v>766</v>
      </c>
      <c r="E8144">
        <v>31</v>
      </c>
      <c r="F8144" t="s">
        <v>447</v>
      </c>
      <c r="G8144">
        <v>1</v>
      </c>
      <c r="H8144">
        <v>0</v>
      </c>
      <c r="I8144">
        <v>1</v>
      </c>
      <c r="J8144">
        <f t="shared" si="139"/>
        <v>0</v>
      </c>
      <c r="K8144" s="8">
        <v>3</v>
      </c>
      <c r="L8144" s="8">
        <f>COUNTIFS($D$2:$D8144,D8144)</f>
        <v>395</v>
      </c>
    </row>
    <row r="8145" spans="1:12" x14ac:dyDescent="0.2">
      <c r="A8145" s="7" t="s">
        <v>1227</v>
      </c>
      <c r="B8145" t="s">
        <v>1224</v>
      </c>
      <c r="C8145">
        <v>31</v>
      </c>
      <c r="D8145" t="s">
        <v>447</v>
      </c>
      <c r="E8145">
        <v>49</v>
      </c>
      <c r="F8145" t="s">
        <v>766</v>
      </c>
      <c r="G8145">
        <v>0</v>
      </c>
      <c r="H8145">
        <v>1</v>
      </c>
      <c r="I8145">
        <v>0</v>
      </c>
      <c r="J8145">
        <f t="shared" si="139"/>
        <v>3</v>
      </c>
      <c r="K8145" s="8">
        <v>3</v>
      </c>
      <c r="L8145" s="8">
        <f>COUNTIFS($D$2:$D8145,D8145)</f>
        <v>155</v>
      </c>
    </row>
    <row r="8146" spans="1:12" x14ac:dyDescent="0.2">
      <c r="A8146" s="7" t="s">
        <v>1228</v>
      </c>
      <c r="B8146" t="s">
        <v>1224</v>
      </c>
      <c r="C8146">
        <v>23</v>
      </c>
      <c r="D8146" t="s">
        <v>50</v>
      </c>
      <c r="E8146">
        <v>14</v>
      </c>
      <c r="F8146" t="s">
        <v>27</v>
      </c>
      <c r="G8146">
        <v>1</v>
      </c>
      <c r="H8146">
        <v>1</v>
      </c>
      <c r="I8146">
        <v>1</v>
      </c>
      <c r="J8146">
        <f t="shared" si="139"/>
        <v>1</v>
      </c>
      <c r="K8146" s="8">
        <v>3</v>
      </c>
      <c r="L8146" s="8">
        <f>COUNTIFS($D$2:$D8146,D8146)</f>
        <v>395</v>
      </c>
    </row>
    <row r="8147" spans="1:12" x14ac:dyDescent="0.2">
      <c r="A8147" s="7" t="s">
        <v>1228</v>
      </c>
      <c r="B8147" t="s">
        <v>1224</v>
      </c>
      <c r="C8147">
        <v>14</v>
      </c>
      <c r="D8147" t="s">
        <v>27</v>
      </c>
      <c r="E8147">
        <v>23</v>
      </c>
      <c r="F8147" t="s">
        <v>50</v>
      </c>
      <c r="G8147">
        <v>0</v>
      </c>
      <c r="H8147">
        <v>1</v>
      </c>
      <c r="I8147">
        <v>1</v>
      </c>
      <c r="J8147">
        <f t="shared" si="139"/>
        <v>1</v>
      </c>
      <c r="K8147" s="8">
        <v>3</v>
      </c>
      <c r="L8147" s="8">
        <f>COUNTIFS($D$2:$D8147,D8147)</f>
        <v>395</v>
      </c>
    </row>
    <row r="8148" spans="1:12" x14ac:dyDescent="0.2">
      <c r="A8148" s="7" t="s">
        <v>1229</v>
      </c>
      <c r="B8148" t="s">
        <v>1230</v>
      </c>
      <c r="C8148">
        <v>43</v>
      </c>
      <c r="D8148" t="s">
        <v>760</v>
      </c>
      <c r="E8148">
        <v>49</v>
      </c>
      <c r="F8148" t="s">
        <v>766</v>
      </c>
      <c r="G8148">
        <v>1</v>
      </c>
      <c r="H8148">
        <v>2</v>
      </c>
      <c r="I8148">
        <v>1</v>
      </c>
      <c r="J8148">
        <f t="shared" si="139"/>
        <v>3</v>
      </c>
      <c r="K8148" s="8">
        <v>4</v>
      </c>
      <c r="L8148" s="8">
        <f>COUNTIFS($D$2:$D8148,D8148)</f>
        <v>4</v>
      </c>
    </row>
    <row r="8149" spans="1:12" x14ac:dyDescent="0.2">
      <c r="A8149" s="7" t="s">
        <v>1229</v>
      </c>
      <c r="B8149" t="s">
        <v>1230</v>
      </c>
      <c r="C8149">
        <v>49</v>
      </c>
      <c r="D8149" t="s">
        <v>766</v>
      </c>
      <c r="E8149">
        <v>43</v>
      </c>
      <c r="F8149" t="s">
        <v>760</v>
      </c>
      <c r="G8149">
        <v>0</v>
      </c>
      <c r="H8149">
        <v>1</v>
      </c>
      <c r="I8149">
        <v>2</v>
      </c>
      <c r="J8149">
        <f t="shared" si="139"/>
        <v>0</v>
      </c>
      <c r="K8149" s="8">
        <v>4</v>
      </c>
      <c r="L8149" s="8">
        <f>COUNTIFS($D$2:$D8149,D8149)</f>
        <v>396</v>
      </c>
    </row>
    <row r="8150" spans="1:12" x14ac:dyDescent="0.2">
      <c r="A8150" s="7" t="s">
        <v>1231</v>
      </c>
      <c r="B8150" t="s">
        <v>1230</v>
      </c>
      <c r="C8150">
        <v>20</v>
      </c>
      <c r="D8150" t="s">
        <v>45</v>
      </c>
      <c r="E8150">
        <v>16</v>
      </c>
      <c r="F8150" t="s">
        <v>37</v>
      </c>
      <c r="G8150">
        <v>1</v>
      </c>
      <c r="H8150">
        <v>3</v>
      </c>
      <c r="I8150">
        <v>1</v>
      </c>
      <c r="J8150">
        <f t="shared" si="139"/>
        <v>3</v>
      </c>
      <c r="K8150" s="8">
        <v>4</v>
      </c>
      <c r="L8150" s="8">
        <f>COUNTIFS($D$2:$D8150,D8150)</f>
        <v>206</v>
      </c>
    </row>
    <row r="8151" spans="1:12" x14ac:dyDescent="0.2">
      <c r="A8151" s="7" t="s">
        <v>1231</v>
      </c>
      <c r="B8151" t="s">
        <v>1230</v>
      </c>
      <c r="C8151">
        <v>16</v>
      </c>
      <c r="D8151" t="s">
        <v>37</v>
      </c>
      <c r="E8151">
        <v>20</v>
      </c>
      <c r="F8151" t="s">
        <v>45</v>
      </c>
      <c r="G8151">
        <v>0</v>
      </c>
      <c r="H8151">
        <v>1</v>
      </c>
      <c r="I8151">
        <v>3</v>
      </c>
      <c r="J8151">
        <f t="shared" si="139"/>
        <v>0</v>
      </c>
      <c r="K8151" s="8">
        <v>4</v>
      </c>
      <c r="L8151" s="8">
        <f>COUNTIFS($D$2:$D8151,D8151)</f>
        <v>396</v>
      </c>
    </row>
    <row r="8152" spans="1:12" x14ac:dyDescent="0.2">
      <c r="A8152" s="7" t="s">
        <v>1232</v>
      </c>
      <c r="B8152" t="s">
        <v>1230</v>
      </c>
      <c r="C8152">
        <v>34</v>
      </c>
      <c r="D8152" t="s">
        <v>445</v>
      </c>
      <c r="E8152">
        <v>41</v>
      </c>
      <c r="F8152" t="s">
        <v>759</v>
      </c>
      <c r="G8152">
        <v>1</v>
      </c>
      <c r="H8152">
        <v>1</v>
      </c>
      <c r="I8152">
        <v>0</v>
      </c>
      <c r="J8152">
        <f t="shared" si="139"/>
        <v>3</v>
      </c>
      <c r="K8152" s="8">
        <v>3</v>
      </c>
      <c r="L8152" s="8">
        <f>COUNTIFS($D$2:$D8152,D8152)</f>
        <v>273</v>
      </c>
    </row>
    <row r="8153" spans="1:12" x14ac:dyDescent="0.2">
      <c r="A8153" s="7" t="s">
        <v>1232</v>
      </c>
      <c r="B8153" t="s">
        <v>1230</v>
      </c>
      <c r="C8153">
        <v>41</v>
      </c>
      <c r="D8153" t="s">
        <v>759</v>
      </c>
      <c r="E8153">
        <v>34</v>
      </c>
      <c r="F8153" t="s">
        <v>445</v>
      </c>
      <c r="G8153">
        <v>0</v>
      </c>
      <c r="H8153">
        <v>0</v>
      </c>
      <c r="I8153">
        <v>1</v>
      </c>
      <c r="J8153">
        <f t="shared" si="139"/>
        <v>0</v>
      </c>
      <c r="K8153" s="8">
        <v>4</v>
      </c>
      <c r="L8153" s="8">
        <f>COUNTIFS($D$2:$D8153,D8153)</f>
        <v>320</v>
      </c>
    </row>
    <row r="8154" spans="1:12" x14ac:dyDescent="0.2">
      <c r="A8154" s="7" t="s">
        <v>1233</v>
      </c>
      <c r="B8154" t="s">
        <v>1230</v>
      </c>
      <c r="C8154">
        <v>31</v>
      </c>
      <c r="D8154" t="s">
        <v>447</v>
      </c>
      <c r="E8154">
        <v>21</v>
      </c>
      <c r="F8154" t="s">
        <v>10</v>
      </c>
      <c r="G8154">
        <v>1</v>
      </c>
      <c r="H8154">
        <v>1</v>
      </c>
      <c r="I8154">
        <v>1</v>
      </c>
      <c r="J8154">
        <f t="shared" si="139"/>
        <v>1</v>
      </c>
      <c r="K8154" s="8">
        <v>4</v>
      </c>
      <c r="L8154" s="8">
        <f>COUNTIFS($D$2:$D8154,D8154)</f>
        <v>156</v>
      </c>
    </row>
    <row r="8155" spans="1:12" x14ac:dyDescent="0.2">
      <c r="A8155" s="7" t="s">
        <v>1233</v>
      </c>
      <c r="B8155" t="s">
        <v>1230</v>
      </c>
      <c r="C8155">
        <v>21</v>
      </c>
      <c r="D8155" t="s">
        <v>10</v>
      </c>
      <c r="E8155">
        <v>31</v>
      </c>
      <c r="F8155" t="s">
        <v>447</v>
      </c>
      <c r="G8155">
        <v>0</v>
      </c>
      <c r="H8155">
        <v>1</v>
      </c>
      <c r="I8155">
        <v>1</v>
      </c>
      <c r="J8155">
        <f t="shared" si="139"/>
        <v>1</v>
      </c>
      <c r="K8155" s="8">
        <v>3</v>
      </c>
      <c r="L8155" s="8">
        <f>COUNTIFS($D$2:$D8155,D8155)</f>
        <v>395</v>
      </c>
    </row>
    <row r="8156" spans="1:12" x14ac:dyDescent="0.2">
      <c r="A8156" s="7" t="s">
        <v>1234</v>
      </c>
      <c r="B8156" t="s">
        <v>1230</v>
      </c>
      <c r="C8156">
        <v>26</v>
      </c>
      <c r="D8156" t="s">
        <v>17</v>
      </c>
      <c r="E8156">
        <v>23</v>
      </c>
      <c r="F8156" t="s">
        <v>50</v>
      </c>
      <c r="G8156">
        <v>1</v>
      </c>
      <c r="H8156">
        <v>2</v>
      </c>
      <c r="I8156">
        <v>1</v>
      </c>
      <c r="J8156">
        <f t="shared" si="139"/>
        <v>3</v>
      </c>
      <c r="K8156" s="8">
        <v>4</v>
      </c>
      <c r="L8156" s="8">
        <f>COUNTIFS($D$2:$D8156,D8156)</f>
        <v>396</v>
      </c>
    </row>
    <row r="8157" spans="1:12" x14ac:dyDescent="0.2">
      <c r="A8157" s="7" t="s">
        <v>1234</v>
      </c>
      <c r="B8157" t="s">
        <v>1230</v>
      </c>
      <c r="C8157">
        <v>23</v>
      </c>
      <c r="D8157" t="s">
        <v>50</v>
      </c>
      <c r="E8157">
        <v>26</v>
      </c>
      <c r="F8157" t="s">
        <v>17</v>
      </c>
      <c r="G8157">
        <v>0</v>
      </c>
      <c r="H8157">
        <v>1</v>
      </c>
      <c r="I8157">
        <v>2</v>
      </c>
      <c r="J8157">
        <f t="shared" si="139"/>
        <v>0</v>
      </c>
      <c r="K8157" s="8">
        <v>4</v>
      </c>
      <c r="L8157" s="8">
        <f>COUNTIFS($D$2:$D8157,D8157)</f>
        <v>396</v>
      </c>
    </row>
    <row r="8158" spans="1:12" x14ac:dyDescent="0.2">
      <c r="A8158" s="7" t="s">
        <v>1235</v>
      </c>
      <c r="B8158" t="s">
        <v>1230</v>
      </c>
      <c r="C8158">
        <v>28</v>
      </c>
      <c r="D8158" t="s">
        <v>320</v>
      </c>
      <c r="E8158">
        <v>36</v>
      </c>
      <c r="F8158" t="s">
        <v>25</v>
      </c>
      <c r="G8158">
        <v>1</v>
      </c>
      <c r="H8158">
        <v>1</v>
      </c>
      <c r="I8158">
        <v>0</v>
      </c>
      <c r="J8158">
        <f t="shared" si="139"/>
        <v>3</v>
      </c>
      <c r="K8158" s="8">
        <v>4</v>
      </c>
      <c r="L8158" s="8">
        <f>COUNTIFS($D$2:$D8158,D8158)</f>
        <v>4</v>
      </c>
    </row>
    <row r="8159" spans="1:12" x14ac:dyDescent="0.2">
      <c r="A8159" s="7" t="s">
        <v>1235</v>
      </c>
      <c r="B8159" t="s">
        <v>1230</v>
      </c>
      <c r="C8159">
        <v>36</v>
      </c>
      <c r="D8159" t="s">
        <v>25</v>
      </c>
      <c r="E8159">
        <v>28</v>
      </c>
      <c r="F8159" t="s">
        <v>320</v>
      </c>
      <c r="G8159">
        <v>0</v>
      </c>
      <c r="H8159">
        <v>0</v>
      </c>
      <c r="I8159">
        <v>1</v>
      </c>
      <c r="J8159">
        <f t="shared" si="139"/>
        <v>0</v>
      </c>
      <c r="K8159" s="8">
        <v>3</v>
      </c>
      <c r="L8159" s="8">
        <f>COUNTIFS($D$2:$D8159,D8159)</f>
        <v>41</v>
      </c>
    </row>
    <row r="8160" spans="1:12" x14ac:dyDescent="0.2">
      <c r="A8160" s="7" t="s">
        <v>1236</v>
      </c>
      <c r="B8160" t="s">
        <v>1230</v>
      </c>
      <c r="C8160">
        <v>29</v>
      </c>
      <c r="D8160" t="s">
        <v>42</v>
      </c>
      <c r="E8160">
        <v>48</v>
      </c>
      <c r="F8160" t="s">
        <v>765</v>
      </c>
      <c r="G8160">
        <v>1</v>
      </c>
      <c r="H8160">
        <v>0</v>
      </c>
      <c r="I8160">
        <v>2</v>
      </c>
      <c r="J8160">
        <f t="shared" si="139"/>
        <v>0</v>
      </c>
      <c r="K8160" s="8">
        <v>3</v>
      </c>
      <c r="L8160" s="8">
        <f>COUNTIFS($D$2:$D8160,D8160)</f>
        <v>353</v>
      </c>
    </row>
    <row r="8161" spans="1:12" x14ac:dyDescent="0.2">
      <c r="A8161" s="7" t="s">
        <v>1236</v>
      </c>
      <c r="B8161" t="s">
        <v>1230</v>
      </c>
      <c r="C8161">
        <v>48</v>
      </c>
      <c r="D8161" t="s">
        <v>765</v>
      </c>
      <c r="E8161">
        <v>29</v>
      </c>
      <c r="F8161" t="s">
        <v>42</v>
      </c>
      <c r="G8161">
        <v>0</v>
      </c>
      <c r="H8161">
        <v>2</v>
      </c>
      <c r="I8161">
        <v>0</v>
      </c>
      <c r="J8161">
        <f t="shared" si="139"/>
        <v>3</v>
      </c>
      <c r="K8161" s="8">
        <v>4</v>
      </c>
      <c r="L8161" s="8">
        <f>COUNTIFS($D$2:$D8161,D8161)</f>
        <v>118</v>
      </c>
    </row>
    <row r="8162" spans="1:12" x14ac:dyDescent="0.2">
      <c r="A8162" s="7" t="s">
        <v>1237</v>
      </c>
      <c r="B8162" t="s">
        <v>1238</v>
      </c>
      <c r="C8162">
        <v>40</v>
      </c>
      <c r="D8162" t="s">
        <v>758</v>
      </c>
      <c r="E8162">
        <v>32</v>
      </c>
      <c r="F8162" t="s">
        <v>559</v>
      </c>
      <c r="G8162">
        <v>1</v>
      </c>
      <c r="H8162">
        <v>1</v>
      </c>
      <c r="I8162">
        <v>0</v>
      </c>
      <c r="J8162">
        <f t="shared" si="139"/>
        <v>3</v>
      </c>
      <c r="K8162" s="8">
        <v>3</v>
      </c>
      <c r="L8162" s="8">
        <f>COUNTIFS($D$2:$D8162,D8162)</f>
        <v>117</v>
      </c>
    </row>
    <row r="8163" spans="1:12" x14ac:dyDescent="0.2">
      <c r="A8163" s="7" t="s">
        <v>1237</v>
      </c>
      <c r="B8163" t="s">
        <v>1238</v>
      </c>
      <c r="C8163">
        <v>32</v>
      </c>
      <c r="D8163" t="s">
        <v>559</v>
      </c>
      <c r="E8163">
        <v>40</v>
      </c>
      <c r="F8163" t="s">
        <v>758</v>
      </c>
      <c r="G8163">
        <v>0</v>
      </c>
      <c r="H8163">
        <v>0</v>
      </c>
      <c r="I8163">
        <v>1</v>
      </c>
      <c r="J8163">
        <f t="shared" si="139"/>
        <v>0</v>
      </c>
      <c r="K8163" s="8">
        <v>4</v>
      </c>
      <c r="L8163" s="8">
        <f>COUNTIFS($D$2:$D8163,D8163)</f>
        <v>396</v>
      </c>
    </row>
    <row r="8164" spans="1:12" x14ac:dyDescent="0.2">
      <c r="A8164" s="7" t="s">
        <v>1239</v>
      </c>
      <c r="B8164" s="2" t="s">
        <v>1238</v>
      </c>
      <c r="C8164">
        <v>14</v>
      </c>
      <c r="D8164" t="s">
        <v>27</v>
      </c>
      <c r="E8164">
        <v>10</v>
      </c>
      <c r="F8164" t="s">
        <v>47</v>
      </c>
      <c r="G8164">
        <v>1</v>
      </c>
      <c r="H8164">
        <v>1</v>
      </c>
      <c r="I8164">
        <v>1</v>
      </c>
      <c r="J8164">
        <f t="shared" si="139"/>
        <v>1</v>
      </c>
      <c r="K8164" s="8">
        <v>4</v>
      </c>
      <c r="L8164" s="8">
        <f>COUNTIFS($D$2:$D8164,D8164)</f>
        <v>396</v>
      </c>
    </row>
    <row r="8165" spans="1:12" x14ac:dyDescent="0.2">
      <c r="A8165" s="7" t="s">
        <v>1239</v>
      </c>
      <c r="B8165" t="s">
        <v>1238</v>
      </c>
      <c r="C8165">
        <v>10</v>
      </c>
      <c r="D8165" t="s">
        <v>47</v>
      </c>
      <c r="E8165">
        <v>14</v>
      </c>
      <c r="F8165" t="s">
        <v>27</v>
      </c>
      <c r="G8165">
        <v>0</v>
      </c>
      <c r="H8165">
        <v>1</v>
      </c>
      <c r="I8165">
        <v>1</v>
      </c>
      <c r="J8165">
        <f t="shared" si="139"/>
        <v>1</v>
      </c>
      <c r="K8165" s="8">
        <v>4</v>
      </c>
      <c r="L8165" s="8">
        <f>COUNTIFS($D$2:$D8165,D8165)</f>
        <v>396</v>
      </c>
    </row>
    <row r="8166" spans="1:12" x14ac:dyDescent="0.2">
      <c r="A8166" s="7" t="s">
        <v>1240</v>
      </c>
      <c r="B8166" s="2">
        <v>37501</v>
      </c>
      <c r="C8166">
        <v>19</v>
      </c>
      <c r="D8166" t="s">
        <v>40</v>
      </c>
      <c r="E8166">
        <v>22</v>
      </c>
      <c r="F8166" t="s">
        <v>15</v>
      </c>
      <c r="G8166">
        <v>1</v>
      </c>
      <c r="H8166">
        <v>2</v>
      </c>
      <c r="I8166">
        <v>2</v>
      </c>
      <c r="J8166">
        <f t="shared" si="139"/>
        <v>1</v>
      </c>
      <c r="K8166" s="8">
        <v>4</v>
      </c>
      <c r="L8166" s="8">
        <f>COUNTIFS($D$2:$D8166,D8166)</f>
        <v>396</v>
      </c>
    </row>
    <row r="8167" spans="1:12" x14ac:dyDescent="0.2">
      <c r="A8167" s="7" t="s">
        <v>1240</v>
      </c>
      <c r="B8167" t="s">
        <v>1241</v>
      </c>
      <c r="C8167">
        <v>22</v>
      </c>
      <c r="D8167" t="s">
        <v>15</v>
      </c>
      <c r="E8167">
        <v>19</v>
      </c>
      <c r="F8167" t="s">
        <v>40</v>
      </c>
      <c r="G8167">
        <v>0</v>
      </c>
      <c r="H8167">
        <v>2</v>
      </c>
      <c r="I8167">
        <v>2</v>
      </c>
      <c r="J8167">
        <f t="shared" si="139"/>
        <v>1</v>
      </c>
      <c r="K8167" s="8">
        <v>3</v>
      </c>
      <c r="L8167" s="8">
        <f>COUNTIFS($D$2:$D8167,D8167)</f>
        <v>353</v>
      </c>
    </row>
    <row r="8168" spans="1:12" x14ac:dyDescent="0.2">
      <c r="A8168" s="7" t="s">
        <v>1242</v>
      </c>
      <c r="B8168" t="s">
        <v>1243</v>
      </c>
      <c r="C8168">
        <v>21</v>
      </c>
      <c r="D8168" t="s">
        <v>10</v>
      </c>
      <c r="E8168">
        <v>34</v>
      </c>
      <c r="F8168" t="s">
        <v>445</v>
      </c>
      <c r="G8168">
        <v>1</v>
      </c>
      <c r="H8168">
        <v>1</v>
      </c>
      <c r="I8168">
        <v>0</v>
      </c>
      <c r="J8168">
        <f t="shared" si="139"/>
        <v>3</v>
      </c>
      <c r="K8168" s="8">
        <v>4</v>
      </c>
      <c r="L8168" s="8">
        <f>COUNTIFS($D$2:$D8168,D8168)</f>
        <v>396</v>
      </c>
    </row>
    <row r="8169" spans="1:12" x14ac:dyDescent="0.2">
      <c r="A8169" s="7" t="s">
        <v>1242</v>
      </c>
      <c r="B8169" t="s">
        <v>1243</v>
      </c>
      <c r="C8169">
        <v>34</v>
      </c>
      <c r="D8169" t="s">
        <v>445</v>
      </c>
      <c r="E8169">
        <v>21</v>
      </c>
      <c r="F8169" t="s">
        <v>10</v>
      </c>
      <c r="G8169">
        <v>0</v>
      </c>
      <c r="H8169">
        <v>0</v>
      </c>
      <c r="I8169">
        <v>1</v>
      </c>
      <c r="J8169">
        <f t="shared" si="139"/>
        <v>0</v>
      </c>
      <c r="K8169" s="8">
        <v>4</v>
      </c>
      <c r="L8169" s="8">
        <f>COUNTIFS($D$2:$D8169,D8169)</f>
        <v>274</v>
      </c>
    </row>
    <row r="8170" spans="1:12" x14ac:dyDescent="0.2">
      <c r="A8170" s="7" t="s">
        <v>1244</v>
      </c>
      <c r="B8170" t="s">
        <v>1245</v>
      </c>
      <c r="C8170">
        <v>10</v>
      </c>
      <c r="D8170" t="s">
        <v>47</v>
      </c>
      <c r="E8170">
        <v>20</v>
      </c>
      <c r="F8170" t="s">
        <v>45</v>
      </c>
      <c r="G8170">
        <v>1</v>
      </c>
      <c r="H8170">
        <v>2</v>
      </c>
      <c r="I8170">
        <v>1</v>
      </c>
      <c r="J8170">
        <f t="shared" si="139"/>
        <v>3</v>
      </c>
      <c r="K8170" s="8">
        <v>5</v>
      </c>
      <c r="L8170" s="8">
        <f>COUNTIFS($D$2:$D8170,D8170)</f>
        <v>397</v>
      </c>
    </row>
    <row r="8171" spans="1:12" x14ac:dyDescent="0.2">
      <c r="A8171" s="7" t="s">
        <v>1244</v>
      </c>
      <c r="B8171" t="s">
        <v>1245</v>
      </c>
      <c r="C8171">
        <v>20</v>
      </c>
      <c r="D8171" t="s">
        <v>45</v>
      </c>
      <c r="E8171">
        <v>10</v>
      </c>
      <c r="F8171" t="s">
        <v>47</v>
      </c>
      <c r="G8171">
        <v>0</v>
      </c>
      <c r="H8171">
        <v>1</v>
      </c>
      <c r="I8171">
        <v>2</v>
      </c>
      <c r="J8171">
        <f t="shared" si="139"/>
        <v>0</v>
      </c>
      <c r="K8171" s="8">
        <v>5</v>
      </c>
      <c r="L8171" s="8">
        <f>COUNTIFS($D$2:$D8171,D8171)</f>
        <v>207</v>
      </c>
    </row>
    <row r="8172" spans="1:12" x14ac:dyDescent="0.2">
      <c r="A8172" s="7" t="s">
        <v>1246</v>
      </c>
      <c r="B8172" t="s">
        <v>1245</v>
      </c>
      <c r="C8172">
        <v>34</v>
      </c>
      <c r="D8172" t="s">
        <v>445</v>
      </c>
      <c r="E8172">
        <v>31</v>
      </c>
      <c r="F8172" t="s">
        <v>447</v>
      </c>
      <c r="G8172">
        <v>1</v>
      </c>
      <c r="H8172">
        <v>3</v>
      </c>
      <c r="I8172">
        <v>0</v>
      </c>
      <c r="J8172">
        <f t="shared" si="139"/>
        <v>3</v>
      </c>
      <c r="K8172" s="8">
        <v>5</v>
      </c>
      <c r="L8172" s="8">
        <f>COUNTIFS($D$2:$D8172,D8172)</f>
        <v>275</v>
      </c>
    </row>
    <row r="8173" spans="1:12" x14ac:dyDescent="0.2">
      <c r="A8173" s="7" t="s">
        <v>1246</v>
      </c>
      <c r="B8173" t="s">
        <v>1245</v>
      </c>
      <c r="C8173">
        <v>31</v>
      </c>
      <c r="D8173" t="s">
        <v>447</v>
      </c>
      <c r="E8173">
        <v>34</v>
      </c>
      <c r="F8173" t="s">
        <v>445</v>
      </c>
      <c r="G8173">
        <v>0</v>
      </c>
      <c r="H8173">
        <v>0</v>
      </c>
      <c r="I8173">
        <v>3</v>
      </c>
      <c r="J8173">
        <f t="shared" si="139"/>
        <v>0</v>
      </c>
      <c r="K8173" s="8">
        <v>5</v>
      </c>
      <c r="L8173" s="8">
        <f>COUNTIFS($D$2:$D8173,D8173)</f>
        <v>157</v>
      </c>
    </row>
    <row r="8174" spans="1:12" x14ac:dyDescent="0.2">
      <c r="A8174" s="7" t="s">
        <v>1247</v>
      </c>
      <c r="B8174" t="s">
        <v>1248</v>
      </c>
      <c r="C8174">
        <v>32</v>
      </c>
      <c r="D8174" t="s">
        <v>559</v>
      </c>
      <c r="E8174">
        <v>48</v>
      </c>
      <c r="F8174" t="s">
        <v>765</v>
      </c>
      <c r="G8174">
        <v>1</v>
      </c>
      <c r="H8174">
        <v>2</v>
      </c>
      <c r="I8174">
        <v>0</v>
      </c>
      <c r="J8174">
        <f t="shared" si="139"/>
        <v>3</v>
      </c>
      <c r="K8174" s="8">
        <v>5</v>
      </c>
      <c r="L8174" s="8">
        <f>COUNTIFS($D$2:$D8174,D8174)</f>
        <v>397</v>
      </c>
    </row>
    <row r="8175" spans="1:12" x14ac:dyDescent="0.2">
      <c r="A8175" s="7" t="s">
        <v>1247</v>
      </c>
      <c r="B8175" t="s">
        <v>1248</v>
      </c>
      <c r="C8175">
        <v>48</v>
      </c>
      <c r="D8175" t="s">
        <v>765</v>
      </c>
      <c r="E8175">
        <v>32</v>
      </c>
      <c r="F8175" t="s">
        <v>559</v>
      </c>
      <c r="G8175">
        <v>0</v>
      </c>
      <c r="H8175">
        <v>0</v>
      </c>
      <c r="I8175">
        <v>2</v>
      </c>
      <c r="J8175">
        <f t="shared" si="139"/>
        <v>0</v>
      </c>
      <c r="K8175" s="8">
        <v>5</v>
      </c>
      <c r="L8175" s="8">
        <f>COUNTIFS($D$2:$D8175,D8175)</f>
        <v>119</v>
      </c>
    </row>
    <row r="8176" spans="1:12" x14ac:dyDescent="0.2">
      <c r="A8176" s="7" t="s">
        <v>1249</v>
      </c>
      <c r="B8176" t="s">
        <v>1248</v>
      </c>
      <c r="C8176">
        <v>41</v>
      </c>
      <c r="D8176" t="s">
        <v>759</v>
      </c>
      <c r="E8176">
        <v>14</v>
      </c>
      <c r="F8176" t="s">
        <v>27</v>
      </c>
      <c r="G8176">
        <v>1</v>
      </c>
      <c r="H8176">
        <v>2</v>
      </c>
      <c r="I8176">
        <v>3</v>
      </c>
      <c r="J8176">
        <f t="shared" si="139"/>
        <v>0</v>
      </c>
      <c r="K8176" s="8">
        <v>5</v>
      </c>
      <c r="L8176" s="8">
        <f>COUNTIFS($D$2:$D8176,D8176)</f>
        <v>321</v>
      </c>
    </row>
    <row r="8177" spans="1:12" x14ac:dyDescent="0.2">
      <c r="A8177" s="7" t="s">
        <v>1249</v>
      </c>
      <c r="B8177" t="s">
        <v>1248</v>
      </c>
      <c r="C8177">
        <v>14</v>
      </c>
      <c r="D8177" t="s">
        <v>27</v>
      </c>
      <c r="E8177">
        <v>41</v>
      </c>
      <c r="F8177" t="s">
        <v>759</v>
      </c>
      <c r="G8177">
        <v>0</v>
      </c>
      <c r="H8177">
        <v>3</v>
      </c>
      <c r="I8177">
        <v>2</v>
      </c>
      <c r="J8177">
        <f t="shared" si="139"/>
        <v>3</v>
      </c>
      <c r="K8177" s="8">
        <v>5</v>
      </c>
      <c r="L8177" s="8">
        <f>COUNTIFS($D$2:$D8177,D8177)</f>
        <v>397</v>
      </c>
    </row>
    <row r="8178" spans="1:12" x14ac:dyDescent="0.2">
      <c r="A8178" s="7" t="s">
        <v>1250</v>
      </c>
      <c r="B8178" t="s">
        <v>1248</v>
      </c>
      <c r="C8178">
        <v>36</v>
      </c>
      <c r="D8178" t="s">
        <v>25</v>
      </c>
      <c r="E8178">
        <v>26</v>
      </c>
      <c r="F8178" t="s">
        <v>17</v>
      </c>
      <c r="G8178">
        <v>1</v>
      </c>
      <c r="H8178">
        <v>3</v>
      </c>
      <c r="I8178">
        <v>2</v>
      </c>
      <c r="J8178">
        <f t="shared" si="139"/>
        <v>3</v>
      </c>
      <c r="K8178" s="8">
        <v>4</v>
      </c>
      <c r="L8178" s="8">
        <f>COUNTIFS($D$2:$D8178,D8178)</f>
        <v>42</v>
      </c>
    </row>
    <row r="8179" spans="1:12" x14ac:dyDescent="0.2">
      <c r="A8179" s="7" t="s">
        <v>1250</v>
      </c>
      <c r="B8179" t="s">
        <v>1248</v>
      </c>
      <c r="C8179">
        <v>26</v>
      </c>
      <c r="D8179" t="s">
        <v>17</v>
      </c>
      <c r="E8179">
        <v>36</v>
      </c>
      <c r="F8179" t="s">
        <v>25</v>
      </c>
      <c r="G8179">
        <v>0</v>
      </c>
      <c r="H8179">
        <v>2</v>
      </c>
      <c r="I8179">
        <v>3</v>
      </c>
      <c r="J8179">
        <f t="shared" si="139"/>
        <v>0</v>
      </c>
      <c r="K8179" s="8">
        <v>5</v>
      </c>
      <c r="L8179" s="8">
        <f>COUNTIFS($D$2:$D8179,D8179)</f>
        <v>397</v>
      </c>
    </row>
    <row r="8180" spans="1:12" x14ac:dyDescent="0.2">
      <c r="A8180" s="7" t="s">
        <v>1251</v>
      </c>
      <c r="B8180" s="2">
        <v>37510</v>
      </c>
      <c r="C8180">
        <v>19</v>
      </c>
      <c r="D8180" t="s">
        <v>40</v>
      </c>
      <c r="E8180">
        <v>43</v>
      </c>
      <c r="F8180" t="s">
        <v>760</v>
      </c>
      <c r="G8180">
        <v>1</v>
      </c>
      <c r="H8180">
        <v>2</v>
      </c>
      <c r="I8180">
        <v>2</v>
      </c>
      <c r="J8180">
        <f t="shared" si="139"/>
        <v>1</v>
      </c>
      <c r="K8180" s="8">
        <v>5</v>
      </c>
      <c r="L8180" s="8">
        <f>COUNTIFS($D$2:$D8180,D8180)</f>
        <v>397</v>
      </c>
    </row>
    <row r="8181" spans="1:12" x14ac:dyDescent="0.2">
      <c r="A8181" s="7" t="s">
        <v>1251</v>
      </c>
      <c r="B8181" t="s">
        <v>1248</v>
      </c>
      <c r="C8181">
        <v>43</v>
      </c>
      <c r="D8181" t="s">
        <v>760</v>
      </c>
      <c r="E8181">
        <v>19</v>
      </c>
      <c r="F8181" t="s">
        <v>40</v>
      </c>
      <c r="G8181">
        <v>0</v>
      </c>
      <c r="H8181">
        <v>2</v>
      </c>
      <c r="I8181">
        <v>2</v>
      </c>
      <c r="J8181">
        <f t="shared" si="139"/>
        <v>1</v>
      </c>
      <c r="K8181" s="8">
        <v>5</v>
      </c>
      <c r="L8181" s="8">
        <f>COUNTIFS($D$2:$D8181,D8181)</f>
        <v>5</v>
      </c>
    </row>
    <row r="8182" spans="1:12" x14ac:dyDescent="0.2">
      <c r="A8182" s="7" t="s">
        <v>1252</v>
      </c>
      <c r="B8182" t="s">
        <v>1248</v>
      </c>
      <c r="C8182">
        <v>21</v>
      </c>
      <c r="D8182" t="s">
        <v>10</v>
      </c>
      <c r="E8182">
        <v>40</v>
      </c>
      <c r="F8182" t="s">
        <v>758</v>
      </c>
      <c r="G8182">
        <v>1</v>
      </c>
      <c r="H8182">
        <v>0</v>
      </c>
      <c r="I8182">
        <v>1</v>
      </c>
      <c r="J8182">
        <f t="shared" si="139"/>
        <v>0</v>
      </c>
      <c r="K8182" s="8">
        <v>5</v>
      </c>
      <c r="L8182" s="8">
        <f>COUNTIFS($D$2:$D8182,D8182)</f>
        <v>397</v>
      </c>
    </row>
    <row r="8183" spans="1:12" x14ac:dyDescent="0.2">
      <c r="A8183" s="7" t="s">
        <v>1252</v>
      </c>
      <c r="B8183" t="s">
        <v>1248</v>
      </c>
      <c r="C8183">
        <v>40</v>
      </c>
      <c r="D8183" t="s">
        <v>758</v>
      </c>
      <c r="E8183">
        <v>21</v>
      </c>
      <c r="F8183" t="s">
        <v>10</v>
      </c>
      <c r="G8183">
        <v>0</v>
      </c>
      <c r="H8183">
        <v>1</v>
      </c>
      <c r="I8183">
        <v>0</v>
      </c>
      <c r="J8183">
        <f t="shared" si="139"/>
        <v>3</v>
      </c>
      <c r="K8183" s="8">
        <v>4</v>
      </c>
      <c r="L8183" s="8">
        <f>COUNTIFS($D$2:$D8183,D8183)</f>
        <v>118</v>
      </c>
    </row>
    <row r="8184" spans="1:12" x14ac:dyDescent="0.2">
      <c r="A8184" s="7" t="s">
        <v>1253</v>
      </c>
      <c r="B8184" t="s">
        <v>1248</v>
      </c>
      <c r="C8184">
        <v>22</v>
      </c>
      <c r="D8184" t="s">
        <v>15</v>
      </c>
      <c r="E8184">
        <v>49</v>
      </c>
      <c r="F8184" t="s">
        <v>766</v>
      </c>
      <c r="G8184">
        <v>1</v>
      </c>
      <c r="H8184">
        <v>0</v>
      </c>
      <c r="I8184">
        <v>2</v>
      </c>
      <c r="J8184">
        <f t="shared" si="139"/>
        <v>0</v>
      </c>
      <c r="K8184" s="8">
        <v>4</v>
      </c>
      <c r="L8184" s="8">
        <f>COUNTIFS($D$2:$D8184,D8184)</f>
        <v>354</v>
      </c>
    </row>
    <row r="8185" spans="1:12" x14ac:dyDescent="0.2">
      <c r="A8185" s="7" t="s">
        <v>1253</v>
      </c>
      <c r="B8185" t="s">
        <v>1248</v>
      </c>
      <c r="C8185">
        <v>49</v>
      </c>
      <c r="D8185" t="s">
        <v>766</v>
      </c>
      <c r="E8185">
        <v>22</v>
      </c>
      <c r="F8185" t="s">
        <v>15</v>
      </c>
      <c r="G8185">
        <v>0</v>
      </c>
      <c r="H8185">
        <v>2</v>
      </c>
      <c r="I8185">
        <v>0</v>
      </c>
      <c r="J8185">
        <f t="shared" si="139"/>
        <v>3</v>
      </c>
      <c r="K8185" s="8">
        <v>5</v>
      </c>
      <c r="L8185" s="8">
        <f>COUNTIFS($D$2:$D8185,D8185)</f>
        <v>397</v>
      </c>
    </row>
    <row r="8186" spans="1:12" x14ac:dyDescent="0.2">
      <c r="A8186" s="7" t="s">
        <v>1254</v>
      </c>
      <c r="B8186" t="s">
        <v>1248</v>
      </c>
      <c r="C8186">
        <v>23</v>
      </c>
      <c r="D8186" t="s">
        <v>50</v>
      </c>
      <c r="E8186">
        <v>16</v>
      </c>
      <c r="F8186" t="s">
        <v>37</v>
      </c>
      <c r="G8186">
        <v>1</v>
      </c>
      <c r="H8186">
        <v>1</v>
      </c>
      <c r="I8186">
        <v>0</v>
      </c>
      <c r="J8186">
        <f t="shared" si="139"/>
        <v>3</v>
      </c>
      <c r="K8186" s="8">
        <v>5</v>
      </c>
      <c r="L8186" s="8">
        <f>COUNTIFS($D$2:$D8186,D8186)</f>
        <v>397</v>
      </c>
    </row>
    <row r="8187" spans="1:12" x14ac:dyDescent="0.2">
      <c r="A8187" s="7" t="s">
        <v>1254</v>
      </c>
      <c r="B8187" t="s">
        <v>1248</v>
      </c>
      <c r="C8187">
        <v>16</v>
      </c>
      <c r="D8187" t="s">
        <v>37</v>
      </c>
      <c r="E8187">
        <v>23</v>
      </c>
      <c r="F8187" t="s">
        <v>50</v>
      </c>
      <c r="G8187">
        <v>0</v>
      </c>
      <c r="H8187">
        <v>0</v>
      </c>
      <c r="I8187">
        <v>1</v>
      </c>
      <c r="J8187">
        <f t="shared" si="139"/>
        <v>0</v>
      </c>
      <c r="K8187" s="8">
        <v>5</v>
      </c>
      <c r="L8187" s="8">
        <f>COUNTIFS($D$2:$D8187,D8187)</f>
        <v>397</v>
      </c>
    </row>
    <row r="8188" spans="1:12" x14ac:dyDescent="0.2">
      <c r="A8188" s="7" t="s">
        <v>1255</v>
      </c>
      <c r="B8188" t="s">
        <v>1248</v>
      </c>
      <c r="C8188">
        <v>29</v>
      </c>
      <c r="D8188" t="s">
        <v>42</v>
      </c>
      <c r="E8188">
        <v>28</v>
      </c>
      <c r="F8188" t="s">
        <v>320</v>
      </c>
      <c r="G8188">
        <v>1</v>
      </c>
      <c r="H8188">
        <v>0</v>
      </c>
      <c r="I8188">
        <v>1</v>
      </c>
      <c r="J8188">
        <f t="shared" si="139"/>
        <v>0</v>
      </c>
      <c r="K8188" s="8">
        <v>4</v>
      </c>
      <c r="L8188" s="8">
        <f>COUNTIFS($D$2:$D8188,D8188)</f>
        <v>354</v>
      </c>
    </row>
    <row r="8189" spans="1:12" x14ac:dyDescent="0.2">
      <c r="A8189" s="7" t="s">
        <v>1255</v>
      </c>
      <c r="B8189" t="s">
        <v>1248</v>
      </c>
      <c r="C8189">
        <v>28</v>
      </c>
      <c r="D8189" t="s">
        <v>320</v>
      </c>
      <c r="E8189">
        <v>29</v>
      </c>
      <c r="F8189" t="s">
        <v>42</v>
      </c>
      <c r="G8189">
        <v>0</v>
      </c>
      <c r="H8189">
        <v>1</v>
      </c>
      <c r="I8189">
        <v>0</v>
      </c>
      <c r="J8189">
        <f t="shared" si="139"/>
        <v>3</v>
      </c>
      <c r="K8189" s="8">
        <v>5</v>
      </c>
      <c r="L8189" s="8">
        <f>COUNTIFS($D$2:$D8189,D8189)</f>
        <v>5</v>
      </c>
    </row>
    <row r="8190" spans="1:12" x14ac:dyDescent="0.2">
      <c r="A8190" s="7" t="s">
        <v>1256</v>
      </c>
      <c r="B8190" t="s">
        <v>1257</v>
      </c>
      <c r="C8190">
        <v>40</v>
      </c>
      <c r="D8190" t="s">
        <v>758</v>
      </c>
      <c r="E8190">
        <v>19</v>
      </c>
      <c r="F8190" t="s">
        <v>40</v>
      </c>
      <c r="G8190">
        <v>1</v>
      </c>
      <c r="H8190">
        <v>2</v>
      </c>
      <c r="I8190">
        <v>3</v>
      </c>
      <c r="J8190">
        <f t="shared" si="139"/>
        <v>0</v>
      </c>
      <c r="K8190" s="8">
        <v>5</v>
      </c>
      <c r="L8190" s="8">
        <f>COUNTIFS($D$2:$D8190,D8190)</f>
        <v>119</v>
      </c>
    </row>
    <row r="8191" spans="1:12" x14ac:dyDescent="0.2">
      <c r="A8191" s="7" t="s">
        <v>1256</v>
      </c>
      <c r="B8191" t="s">
        <v>1257</v>
      </c>
      <c r="C8191">
        <v>19</v>
      </c>
      <c r="D8191" t="s">
        <v>40</v>
      </c>
      <c r="E8191">
        <v>40</v>
      </c>
      <c r="F8191" t="s">
        <v>758</v>
      </c>
      <c r="G8191">
        <v>0</v>
      </c>
      <c r="H8191">
        <v>3</v>
      </c>
      <c r="I8191">
        <v>2</v>
      </c>
      <c r="J8191">
        <f t="shared" si="139"/>
        <v>3</v>
      </c>
      <c r="K8191" s="8">
        <v>6</v>
      </c>
      <c r="L8191" s="8">
        <f>COUNTIFS($D$2:$D8191,D8191)</f>
        <v>398</v>
      </c>
    </row>
    <row r="8192" spans="1:12" x14ac:dyDescent="0.2">
      <c r="A8192" s="7" t="s">
        <v>1258</v>
      </c>
      <c r="B8192" t="s">
        <v>1257</v>
      </c>
      <c r="C8192">
        <v>48</v>
      </c>
      <c r="D8192" t="s">
        <v>765</v>
      </c>
      <c r="E8192">
        <v>10</v>
      </c>
      <c r="F8192" t="s">
        <v>47</v>
      </c>
      <c r="G8192">
        <v>1</v>
      </c>
      <c r="H8192">
        <v>0</v>
      </c>
      <c r="I8192">
        <v>3</v>
      </c>
      <c r="J8192">
        <f t="shared" si="139"/>
        <v>0</v>
      </c>
      <c r="K8192" s="8">
        <v>6</v>
      </c>
      <c r="L8192" s="8">
        <f>COUNTIFS($D$2:$D8192,D8192)</f>
        <v>120</v>
      </c>
    </row>
    <row r="8193" spans="1:12" x14ac:dyDescent="0.2">
      <c r="A8193" s="7" t="s">
        <v>1258</v>
      </c>
      <c r="B8193" t="s">
        <v>1257</v>
      </c>
      <c r="C8193">
        <v>10</v>
      </c>
      <c r="D8193" t="s">
        <v>47</v>
      </c>
      <c r="E8193">
        <v>48</v>
      </c>
      <c r="F8193" t="s">
        <v>765</v>
      </c>
      <c r="G8193">
        <v>0</v>
      </c>
      <c r="H8193">
        <v>3</v>
      </c>
      <c r="I8193">
        <v>0</v>
      </c>
      <c r="J8193">
        <f t="shared" si="139"/>
        <v>3</v>
      </c>
      <c r="K8193" s="8">
        <v>6</v>
      </c>
      <c r="L8193" s="8">
        <f>COUNTIFS($D$2:$D8193,D8193)</f>
        <v>398</v>
      </c>
    </row>
    <row r="8194" spans="1:12" x14ac:dyDescent="0.2">
      <c r="A8194" s="7" t="s">
        <v>1259</v>
      </c>
      <c r="B8194" s="2" t="s">
        <v>1257</v>
      </c>
      <c r="C8194">
        <v>14</v>
      </c>
      <c r="D8194" t="s">
        <v>27</v>
      </c>
      <c r="E8194">
        <v>22</v>
      </c>
      <c r="F8194" t="s">
        <v>15</v>
      </c>
      <c r="G8194">
        <v>1</v>
      </c>
      <c r="H8194">
        <v>3</v>
      </c>
      <c r="I8194">
        <v>0</v>
      </c>
      <c r="J8194">
        <f t="shared" ref="J8194:J8257" si="140">IF(H8194&gt;I8194,3,IF(I8194&gt;H8194,0,1))</f>
        <v>3</v>
      </c>
      <c r="K8194" s="8">
        <v>6</v>
      </c>
      <c r="L8194" s="8">
        <f>COUNTIFS($D$2:$D8194,D8194)</f>
        <v>398</v>
      </c>
    </row>
    <row r="8195" spans="1:12" x14ac:dyDescent="0.2">
      <c r="A8195" s="7" t="s">
        <v>1259</v>
      </c>
      <c r="B8195" t="s">
        <v>1257</v>
      </c>
      <c r="C8195">
        <v>22</v>
      </c>
      <c r="D8195" t="s">
        <v>15</v>
      </c>
      <c r="E8195">
        <v>14</v>
      </c>
      <c r="F8195" t="s">
        <v>27</v>
      </c>
      <c r="G8195">
        <v>0</v>
      </c>
      <c r="H8195">
        <v>0</v>
      </c>
      <c r="I8195">
        <v>3</v>
      </c>
      <c r="J8195">
        <f t="shared" si="140"/>
        <v>0</v>
      </c>
      <c r="K8195" s="8">
        <v>5</v>
      </c>
      <c r="L8195" s="8">
        <f>COUNTIFS($D$2:$D8195,D8195)</f>
        <v>355</v>
      </c>
    </row>
    <row r="8196" spans="1:12" x14ac:dyDescent="0.2">
      <c r="A8196" s="7" t="s">
        <v>1260</v>
      </c>
      <c r="B8196" t="s">
        <v>1257</v>
      </c>
      <c r="C8196">
        <v>16</v>
      </c>
      <c r="D8196" t="s">
        <v>37</v>
      </c>
      <c r="E8196">
        <v>34</v>
      </c>
      <c r="F8196" t="s">
        <v>445</v>
      </c>
      <c r="G8196">
        <v>1</v>
      </c>
      <c r="H8196">
        <v>2</v>
      </c>
      <c r="I8196">
        <v>1</v>
      </c>
      <c r="J8196">
        <f t="shared" si="140"/>
        <v>3</v>
      </c>
      <c r="K8196" s="8">
        <v>6</v>
      </c>
      <c r="L8196" s="8">
        <f>COUNTIFS($D$2:$D8196,D8196)</f>
        <v>398</v>
      </c>
    </row>
    <row r="8197" spans="1:12" x14ac:dyDescent="0.2">
      <c r="A8197" s="7" t="s">
        <v>1260</v>
      </c>
      <c r="B8197" t="s">
        <v>1257</v>
      </c>
      <c r="C8197">
        <v>34</v>
      </c>
      <c r="D8197" t="s">
        <v>445</v>
      </c>
      <c r="E8197">
        <v>16</v>
      </c>
      <c r="F8197" t="s">
        <v>37</v>
      </c>
      <c r="G8197">
        <v>0</v>
      </c>
      <c r="H8197">
        <v>1</v>
      </c>
      <c r="I8197">
        <v>2</v>
      </c>
      <c r="J8197">
        <f t="shared" si="140"/>
        <v>0</v>
      </c>
      <c r="K8197" s="8">
        <v>6</v>
      </c>
      <c r="L8197" s="8">
        <f>COUNTIFS($D$2:$D8197,D8197)</f>
        <v>276</v>
      </c>
    </row>
    <row r="8198" spans="1:12" x14ac:dyDescent="0.2">
      <c r="A8198" s="7" t="s">
        <v>1261</v>
      </c>
      <c r="B8198" t="s">
        <v>1257</v>
      </c>
      <c r="C8198">
        <v>49</v>
      </c>
      <c r="D8198" t="s">
        <v>766</v>
      </c>
      <c r="E8198">
        <v>21</v>
      </c>
      <c r="F8198" t="s">
        <v>10</v>
      </c>
      <c r="G8198">
        <v>1</v>
      </c>
      <c r="H8198">
        <v>1</v>
      </c>
      <c r="I8198">
        <v>0</v>
      </c>
      <c r="J8198">
        <f t="shared" si="140"/>
        <v>3</v>
      </c>
      <c r="K8198" s="8">
        <v>6</v>
      </c>
      <c r="L8198" s="8">
        <f>COUNTIFS($D$2:$D8198,D8198)</f>
        <v>398</v>
      </c>
    </row>
    <row r="8199" spans="1:12" x14ac:dyDescent="0.2">
      <c r="A8199" s="7" t="s">
        <v>1261</v>
      </c>
      <c r="B8199" t="s">
        <v>1257</v>
      </c>
      <c r="C8199">
        <v>21</v>
      </c>
      <c r="D8199" t="s">
        <v>10</v>
      </c>
      <c r="E8199">
        <v>49</v>
      </c>
      <c r="F8199" t="s">
        <v>766</v>
      </c>
      <c r="G8199">
        <v>0</v>
      </c>
      <c r="H8199">
        <v>0</v>
      </c>
      <c r="I8199">
        <v>1</v>
      </c>
      <c r="J8199">
        <f t="shared" si="140"/>
        <v>0</v>
      </c>
      <c r="K8199" s="8">
        <v>6</v>
      </c>
      <c r="L8199" s="8">
        <f>COUNTIFS($D$2:$D8199,D8199)</f>
        <v>398</v>
      </c>
    </row>
    <row r="8200" spans="1:12" x14ac:dyDescent="0.2">
      <c r="A8200" s="7" t="s">
        <v>1262</v>
      </c>
      <c r="B8200" t="s">
        <v>1257</v>
      </c>
      <c r="C8200">
        <v>31</v>
      </c>
      <c r="D8200" t="s">
        <v>447</v>
      </c>
      <c r="E8200">
        <v>36</v>
      </c>
      <c r="F8200" t="s">
        <v>25</v>
      </c>
      <c r="G8200">
        <v>1</v>
      </c>
      <c r="H8200">
        <v>0</v>
      </c>
      <c r="I8200">
        <v>3</v>
      </c>
      <c r="J8200">
        <f t="shared" si="140"/>
        <v>0</v>
      </c>
      <c r="K8200" s="8">
        <v>6</v>
      </c>
      <c r="L8200" s="8">
        <f>COUNTIFS($D$2:$D8200,D8200)</f>
        <v>158</v>
      </c>
    </row>
    <row r="8201" spans="1:12" x14ac:dyDescent="0.2">
      <c r="A8201" s="7" t="s">
        <v>1262</v>
      </c>
      <c r="B8201" t="s">
        <v>1257</v>
      </c>
      <c r="C8201">
        <v>36</v>
      </c>
      <c r="D8201" t="s">
        <v>25</v>
      </c>
      <c r="E8201">
        <v>31</v>
      </c>
      <c r="F8201" t="s">
        <v>447</v>
      </c>
      <c r="G8201">
        <v>0</v>
      </c>
      <c r="H8201">
        <v>3</v>
      </c>
      <c r="I8201">
        <v>0</v>
      </c>
      <c r="J8201">
        <f t="shared" si="140"/>
        <v>3</v>
      </c>
      <c r="K8201" s="8">
        <v>5</v>
      </c>
      <c r="L8201" s="8">
        <f>COUNTIFS($D$2:$D8201,D8201)</f>
        <v>43</v>
      </c>
    </row>
    <row r="8202" spans="1:12" x14ac:dyDescent="0.2">
      <c r="A8202" s="7" t="s">
        <v>1263</v>
      </c>
      <c r="B8202" t="s">
        <v>1257</v>
      </c>
      <c r="C8202">
        <v>28</v>
      </c>
      <c r="D8202" t="s">
        <v>320</v>
      </c>
      <c r="E8202">
        <v>23</v>
      </c>
      <c r="F8202" t="s">
        <v>50</v>
      </c>
      <c r="G8202">
        <v>1</v>
      </c>
      <c r="H8202">
        <v>1</v>
      </c>
      <c r="I8202">
        <v>0</v>
      </c>
      <c r="J8202">
        <f t="shared" si="140"/>
        <v>3</v>
      </c>
      <c r="K8202" s="8">
        <v>6</v>
      </c>
      <c r="L8202" s="8">
        <f>COUNTIFS($D$2:$D8202,D8202)</f>
        <v>6</v>
      </c>
    </row>
    <row r="8203" spans="1:12" x14ac:dyDescent="0.2">
      <c r="A8203" s="7" t="s">
        <v>1263</v>
      </c>
      <c r="B8203" t="s">
        <v>1257</v>
      </c>
      <c r="C8203">
        <v>23</v>
      </c>
      <c r="D8203" t="s">
        <v>50</v>
      </c>
      <c r="E8203">
        <v>28</v>
      </c>
      <c r="F8203" t="s">
        <v>320</v>
      </c>
      <c r="G8203">
        <v>0</v>
      </c>
      <c r="H8203">
        <v>0</v>
      </c>
      <c r="I8203">
        <v>1</v>
      </c>
      <c r="J8203">
        <f t="shared" si="140"/>
        <v>0</v>
      </c>
      <c r="K8203" s="8">
        <v>6</v>
      </c>
      <c r="L8203" s="8">
        <f>COUNTIFS($D$2:$D8203,D8203)</f>
        <v>398</v>
      </c>
    </row>
    <row r="8204" spans="1:12" x14ac:dyDescent="0.2">
      <c r="A8204" s="7" t="s">
        <v>1264</v>
      </c>
      <c r="B8204" t="s">
        <v>1265</v>
      </c>
      <c r="C8204">
        <v>20</v>
      </c>
      <c r="D8204" t="s">
        <v>45</v>
      </c>
      <c r="E8204">
        <v>41</v>
      </c>
      <c r="F8204" t="s">
        <v>759</v>
      </c>
      <c r="G8204">
        <v>1</v>
      </c>
      <c r="H8204">
        <v>2</v>
      </c>
      <c r="I8204">
        <v>2</v>
      </c>
      <c r="J8204">
        <f t="shared" si="140"/>
        <v>1</v>
      </c>
      <c r="K8204" s="8">
        <v>6</v>
      </c>
      <c r="L8204" s="8">
        <f>COUNTIFS($D$2:$D8204,D8204)</f>
        <v>208</v>
      </c>
    </row>
    <row r="8205" spans="1:12" x14ac:dyDescent="0.2">
      <c r="A8205" s="7" t="s">
        <v>1264</v>
      </c>
      <c r="B8205" t="s">
        <v>1265</v>
      </c>
      <c r="C8205">
        <v>41</v>
      </c>
      <c r="D8205" t="s">
        <v>759</v>
      </c>
      <c r="E8205">
        <v>20</v>
      </c>
      <c r="F8205" t="s">
        <v>45</v>
      </c>
      <c r="G8205">
        <v>0</v>
      </c>
      <c r="H8205">
        <v>2</v>
      </c>
      <c r="I8205">
        <v>2</v>
      </c>
      <c r="J8205">
        <f t="shared" si="140"/>
        <v>1</v>
      </c>
      <c r="K8205" s="8">
        <v>6</v>
      </c>
      <c r="L8205" s="8">
        <f>COUNTIFS($D$2:$D8205,D8205)</f>
        <v>322</v>
      </c>
    </row>
    <row r="8206" spans="1:12" x14ac:dyDescent="0.2">
      <c r="A8206" s="7" t="s">
        <v>1266</v>
      </c>
      <c r="B8206" t="s">
        <v>1265</v>
      </c>
      <c r="C8206">
        <v>26</v>
      </c>
      <c r="D8206" t="s">
        <v>17</v>
      </c>
      <c r="E8206">
        <v>29</v>
      </c>
      <c r="F8206" t="s">
        <v>42</v>
      </c>
      <c r="G8206">
        <v>1</v>
      </c>
      <c r="H8206">
        <v>3</v>
      </c>
      <c r="I8206">
        <v>2</v>
      </c>
      <c r="J8206">
        <f t="shared" si="140"/>
        <v>3</v>
      </c>
      <c r="K8206" s="8">
        <v>6</v>
      </c>
      <c r="L8206" s="8">
        <f>COUNTIFS($D$2:$D8206,D8206)</f>
        <v>398</v>
      </c>
    </row>
    <row r="8207" spans="1:12" x14ac:dyDescent="0.2">
      <c r="A8207" s="7" t="s">
        <v>1266</v>
      </c>
      <c r="B8207" t="s">
        <v>1265</v>
      </c>
      <c r="C8207">
        <v>29</v>
      </c>
      <c r="D8207" t="s">
        <v>42</v>
      </c>
      <c r="E8207">
        <v>26</v>
      </c>
      <c r="F8207" t="s">
        <v>17</v>
      </c>
      <c r="G8207">
        <v>0</v>
      </c>
      <c r="H8207">
        <v>2</v>
      </c>
      <c r="I8207">
        <v>3</v>
      </c>
      <c r="J8207">
        <f t="shared" si="140"/>
        <v>0</v>
      </c>
      <c r="K8207" s="8">
        <v>5</v>
      </c>
      <c r="L8207" s="8">
        <f>COUNTIFS($D$2:$D8207,D8207)</f>
        <v>355</v>
      </c>
    </row>
    <row r="8208" spans="1:12" x14ac:dyDescent="0.2">
      <c r="A8208" s="7" t="s">
        <v>1267</v>
      </c>
      <c r="B8208" t="s">
        <v>1268</v>
      </c>
      <c r="C8208">
        <v>43</v>
      </c>
      <c r="D8208" t="s">
        <v>760</v>
      </c>
      <c r="E8208">
        <v>32</v>
      </c>
      <c r="F8208" t="s">
        <v>559</v>
      </c>
      <c r="G8208">
        <v>1</v>
      </c>
      <c r="H8208">
        <v>3</v>
      </c>
      <c r="I8208">
        <v>0</v>
      </c>
      <c r="J8208">
        <f t="shared" si="140"/>
        <v>3</v>
      </c>
      <c r="K8208" s="8">
        <v>6</v>
      </c>
      <c r="L8208" s="8">
        <f>COUNTIFS($D$2:$D8208,D8208)</f>
        <v>6</v>
      </c>
    </row>
    <row r="8209" spans="1:12" x14ac:dyDescent="0.2">
      <c r="A8209" s="7" t="s">
        <v>1267</v>
      </c>
      <c r="B8209" t="s">
        <v>1268</v>
      </c>
      <c r="C8209">
        <v>32</v>
      </c>
      <c r="D8209" t="s">
        <v>559</v>
      </c>
      <c r="E8209">
        <v>43</v>
      </c>
      <c r="F8209" t="s">
        <v>760</v>
      </c>
      <c r="G8209">
        <v>0</v>
      </c>
      <c r="H8209">
        <v>0</v>
      </c>
      <c r="I8209">
        <v>3</v>
      </c>
      <c r="J8209">
        <f t="shared" si="140"/>
        <v>0</v>
      </c>
      <c r="K8209" s="8">
        <v>6</v>
      </c>
      <c r="L8209" s="8">
        <f>COUNTIFS($D$2:$D8209,D8209)</f>
        <v>398</v>
      </c>
    </row>
    <row r="8210" spans="1:12" x14ac:dyDescent="0.2">
      <c r="A8210" s="7" t="s">
        <v>1269</v>
      </c>
      <c r="B8210" t="s">
        <v>1270</v>
      </c>
      <c r="C8210">
        <v>10</v>
      </c>
      <c r="D8210" t="s">
        <v>47</v>
      </c>
      <c r="E8210">
        <v>40</v>
      </c>
      <c r="F8210" t="s">
        <v>758</v>
      </c>
      <c r="G8210">
        <v>1</v>
      </c>
      <c r="H8210">
        <v>2</v>
      </c>
      <c r="I8210">
        <v>1</v>
      </c>
      <c r="J8210">
        <f t="shared" si="140"/>
        <v>3</v>
      </c>
      <c r="K8210" s="8">
        <v>7</v>
      </c>
      <c r="L8210" s="8">
        <f>COUNTIFS($D$2:$D8210,D8210)</f>
        <v>399</v>
      </c>
    </row>
    <row r="8211" spans="1:12" x14ac:dyDescent="0.2">
      <c r="A8211" s="7" t="s">
        <v>1269</v>
      </c>
      <c r="B8211" t="s">
        <v>1270</v>
      </c>
      <c r="C8211">
        <v>40</v>
      </c>
      <c r="D8211" t="s">
        <v>758</v>
      </c>
      <c r="E8211">
        <v>10</v>
      </c>
      <c r="F8211" t="s">
        <v>47</v>
      </c>
      <c r="G8211">
        <v>0</v>
      </c>
      <c r="H8211">
        <v>1</v>
      </c>
      <c r="I8211">
        <v>2</v>
      </c>
      <c r="J8211">
        <f t="shared" si="140"/>
        <v>0</v>
      </c>
      <c r="K8211" s="8">
        <v>6</v>
      </c>
      <c r="L8211" s="8">
        <f>COUNTIFS($D$2:$D8211,D8211)</f>
        <v>120</v>
      </c>
    </row>
    <row r="8212" spans="1:12" x14ac:dyDescent="0.2">
      <c r="A8212" s="7" t="s">
        <v>1271</v>
      </c>
      <c r="B8212" s="2">
        <v>37520</v>
      </c>
      <c r="C8212">
        <v>19</v>
      </c>
      <c r="D8212" t="s">
        <v>40</v>
      </c>
      <c r="E8212">
        <v>28</v>
      </c>
      <c r="F8212" t="s">
        <v>320</v>
      </c>
      <c r="G8212">
        <v>1</v>
      </c>
      <c r="H8212">
        <v>2</v>
      </c>
      <c r="I8212">
        <v>0</v>
      </c>
      <c r="J8212">
        <f t="shared" si="140"/>
        <v>3</v>
      </c>
      <c r="K8212" s="8">
        <v>7</v>
      </c>
      <c r="L8212" s="8">
        <f>COUNTIFS($D$2:$D8212,D8212)</f>
        <v>399</v>
      </c>
    </row>
    <row r="8213" spans="1:12" x14ac:dyDescent="0.2">
      <c r="A8213" s="7" t="s">
        <v>1271</v>
      </c>
      <c r="B8213" t="s">
        <v>1270</v>
      </c>
      <c r="C8213">
        <v>28</v>
      </c>
      <c r="D8213" t="s">
        <v>320</v>
      </c>
      <c r="E8213">
        <v>19</v>
      </c>
      <c r="F8213" t="s">
        <v>40</v>
      </c>
      <c r="G8213">
        <v>0</v>
      </c>
      <c r="H8213">
        <v>0</v>
      </c>
      <c r="I8213">
        <v>2</v>
      </c>
      <c r="J8213">
        <f t="shared" si="140"/>
        <v>0</v>
      </c>
      <c r="K8213" s="8">
        <v>7</v>
      </c>
      <c r="L8213" s="8">
        <f>COUNTIFS($D$2:$D8213,D8213)</f>
        <v>7</v>
      </c>
    </row>
    <row r="8214" spans="1:12" x14ac:dyDescent="0.2">
      <c r="A8214" s="7" t="s">
        <v>1272</v>
      </c>
      <c r="B8214" t="s">
        <v>1270</v>
      </c>
      <c r="C8214">
        <v>21</v>
      </c>
      <c r="D8214" t="s">
        <v>10</v>
      </c>
      <c r="E8214">
        <v>26</v>
      </c>
      <c r="F8214" t="s">
        <v>17</v>
      </c>
      <c r="G8214">
        <v>1</v>
      </c>
      <c r="H8214">
        <v>1</v>
      </c>
      <c r="I8214">
        <v>0</v>
      </c>
      <c r="J8214">
        <f t="shared" si="140"/>
        <v>3</v>
      </c>
      <c r="K8214" s="8">
        <v>7</v>
      </c>
      <c r="L8214" s="8">
        <f>COUNTIFS($D$2:$D8214,D8214)</f>
        <v>399</v>
      </c>
    </row>
    <row r="8215" spans="1:12" x14ac:dyDescent="0.2">
      <c r="A8215" s="7" t="s">
        <v>1272</v>
      </c>
      <c r="B8215" t="s">
        <v>1270</v>
      </c>
      <c r="C8215">
        <v>26</v>
      </c>
      <c r="D8215" t="s">
        <v>17</v>
      </c>
      <c r="E8215">
        <v>21</v>
      </c>
      <c r="F8215" t="s">
        <v>10</v>
      </c>
      <c r="G8215">
        <v>0</v>
      </c>
      <c r="H8215">
        <v>0</v>
      </c>
      <c r="I8215">
        <v>1</v>
      </c>
      <c r="J8215">
        <f t="shared" si="140"/>
        <v>0</v>
      </c>
      <c r="K8215" s="8">
        <v>7</v>
      </c>
      <c r="L8215" s="8">
        <f>COUNTIFS($D$2:$D8215,D8215)</f>
        <v>399</v>
      </c>
    </row>
    <row r="8216" spans="1:12" x14ac:dyDescent="0.2">
      <c r="A8216" s="7" t="s">
        <v>1273</v>
      </c>
      <c r="B8216" t="s">
        <v>1270</v>
      </c>
      <c r="C8216">
        <v>34</v>
      </c>
      <c r="D8216" t="s">
        <v>445</v>
      </c>
      <c r="E8216">
        <v>43</v>
      </c>
      <c r="F8216" t="s">
        <v>760</v>
      </c>
      <c r="G8216">
        <v>1</v>
      </c>
      <c r="H8216">
        <v>1</v>
      </c>
      <c r="I8216">
        <v>0</v>
      </c>
      <c r="J8216">
        <f t="shared" si="140"/>
        <v>3</v>
      </c>
      <c r="K8216" s="8">
        <v>7</v>
      </c>
      <c r="L8216" s="8">
        <f>COUNTIFS($D$2:$D8216,D8216)</f>
        <v>277</v>
      </c>
    </row>
    <row r="8217" spans="1:12" x14ac:dyDescent="0.2">
      <c r="A8217" s="7" t="s">
        <v>1273</v>
      </c>
      <c r="B8217" t="s">
        <v>1270</v>
      </c>
      <c r="C8217">
        <v>43</v>
      </c>
      <c r="D8217" t="s">
        <v>760</v>
      </c>
      <c r="E8217">
        <v>34</v>
      </c>
      <c r="F8217" t="s">
        <v>445</v>
      </c>
      <c r="G8217">
        <v>0</v>
      </c>
      <c r="H8217">
        <v>0</v>
      </c>
      <c r="I8217">
        <v>1</v>
      </c>
      <c r="J8217">
        <f t="shared" si="140"/>
        <v>0</v>
      </c>
      <c r="K8217" s="8">
        <v>7</v>
      </c>
      <c r="L8217" s="8">
        <f>COUNTIFS($D$2:$D8217,D8217)</f>
        <v>7</v>
      </c>
    </row>
    <row r="8218" spans="1:12" x14ac:dyDescent="0.2">
      <c r="A8218" s="7" t="s">
        <v>1274</v>
      </c>
      <c r="B8218" t="s">
        <v>1270</v>
      </c>
      <c r="C8218">
        <v>22</v>
      </c>
      <c r="D8218" t="s">
        <v>15</v>
      </c>
      <c r="E8218">
        <v>31</v>
      </c>
      <c r="F8218" t="s">
        <v>447</v>
      </c>
      <c r="G8218">
        <v>1</v>
      </c>
      <c r="H8218">
        <v>2</v>
      </c>
      <c r="I8218">
        <v>0</v>
      </c>
      <c r="J8218">
        <f t="shared" si="140"/>
        <v>3</v>
      </c>
      <c r="K8218" s="8">
        <v>6</v>
      </c>
      <c r="L8218" s="8">
        <f>COUNTIFS($D$2:$D8218,D8218)</f>
        <v>356</v>
      </c>
    </row>
    <row r="8219" spans="1:12" x14ac:dyDescent="0.2">
      <c r="A8219" s="7" t="s">
        <v>1274</v>
      </c>
      <c r="B8219" t="s">
        <v>1270</v>
      </c>
      <c r="C8219">
        <v>31</v>
      </c>
      <c r="D8219" t="s">
        <v>447</v>
      </c>
      <c r="E8219">
        <v>22</v>
      </c>
      <c r="F8219" t="s">
        <v>15</v>
      </c>
      <c r="G8219">
        <v>0</v>
      </c>
      <c r="H8219">
        <v>0</v>
      </c>
      <c r="I8219">
        <v>2</v>
      </c>
      <c r="J8219">
        <f t="shared" si="140"/>
        <v>0</v>
      </c>
      <c r="K8219" s="8">
        <v>7</v>
      </c>
      <c r="L8219" s="8">
        <f>COUNTIFS($D$2:$D8219,D8219)</f>
        <v>159</v>
      </c>
    </row>
    <row r="8220" spans="1:12" x14ac:dyDescent="0.2">
      <c r="A8220" s="7" t="s">
        <v>1275</v>
      </c>
      <c r="B8220" t="s">
        <v>1270</v>
      </c>
      <c r="C8220">
        <v>23</v>
      </c>
      <c r="D8220" t="s">
        <v>50</v>
      </c>
      <c r="E8220">
        <v>48</v>
      </c>
      <c r="F8220" t="s">
        <v>765</v>
      </c>
      <c r="G8220">
        <v>1</v>
      </c>
      <c r="H8220">
        <v>0</v>
      </c>
      <c r="I8220">
        <v>0</v>
      </c>
      <c r="J8220">
        <f t="shared" si="140"/>
        <v>1</v>
      </c>
      <c r="K8220" s="8">
        <v>7</v>
      </c>
      <c r="L8220" s="8">
        <f>COUNTIFS($D$2:$D8220,D8220)</f>
        <v>399</v>
      </c>
    </row>
    <row r="8221" spans="1:12" x14ac:dyDescent="0.2">
      <c r="A8221" s="7" t="s">
        <v>1275</v>
      </c>
      <c r="B8221" t="s">
        <v>1270</v>
      </c>
      <c r="C8221">
        <v>48</v>
      </c>
      <c r="D8221" t="s">
        <v>765</v>
      </c>
      <c r="E8221">
        <v>23</v>
      </c>
      <c r="F8221" t="s">
        <v>50</v>
      </c>
      <c r="G8221">
        <v>0</v>
      </c>
      <c r="H8221">
        <v>0</v>
      </c>
      <c r="I8221">
        <v>0</v>
      </c>
      <c r="J8221">
        <f t="shared" si="140"/>
        <v>1</v>
      </c>
      <c r="K8221" s="8">
        <v>7</v>
      </c>
      <c r="L8221" s="8">
        <f>COUNTIFS($D$2:$D8221,D8221)</f>
        <v>121</v>
      </c>
    </row>
    <row r="8222" spans="1:12" x14ac:dyDescent="0.2">
      <c r="A8222" s="7" t="s">
        <v>1276</v>
      </c>
      <c r="B8222" t="s">
        <v>1270</v>
      </c>
      <c r="C8222">
        <v>29</v>
      </c>
      <c r="D8222" t="s">
        <v>42</v>
      </c>
      <c r="E8222">
        <v>20</v>
      </c>
      <c r="F8222" t="s">
        <v>45</v>
      </c>
      <c r="G8222">
        <v>1</v>
      </c>
      <c r="H8222">
        <v>0</v>
      </c>
      <c r="I8222">
        <v>0</v>
      </c>
      <c r="J8222">
        <f t="shared" si="140"/>
        <v>1</v>
      </c>
      <c r="K8222" s="8">
        <v>6</v>
      </c>
      <c r="L8222" s="8">
        <f>COUNTIFS($D$2:$D8222,D8222)</f>
        <v>356</v>
      </c>
    </row>
    <row r="8223" spans="1:12" x14ac:dyDescent="0.2">
      <c r="A8223" s="7" t="s">
        <v>1276</v>
      </c>
      <c r="B8223" t="s">
        <v>1270</v>
      </c>
      <c r="C8223">
        <v>20</v>
      </c>
      <c r="D8223" t="s">
        <v>45</v>
      </c>
      <c r="E8223">
        <v>29</v>
      </c>
      <c r="F8223" t="s">
        <v>42</v>
      </c>
      <c r="G8223">
        <v>0</v>
      </c>
      <c r="H8223">
        <v>0</v>
      </c>
      <c r="I8223">
        <v>0</v>
      </c>
      <c r="J8223">
        <f t="shared" si="140"/>
        <v>1</v>
      </c>
      <c r="K8223" s="8">
        <v>7</v>
      </c>
      <c r="L8223" s="8">
        <f>COUNTIFS($D$2:$D8223,D8223)</f>
        <v>209</v>
      </c>
    </row>
    <row r="8224" spans="1:12" x14ac:dyDescent="0.2">
      <c r="A8224" s="7" t="s">
        <v>1277</v>
      </c>
      <c r="B8224" t="s">
        <v>1278</v>
      </c>
      <c r="C8224">
        <v>32</v>
      </c>
      <c r="D8224" t="s">
        <v>559</v>
      </c>
      <c r="E8224">
        <v>16</v>
      </c>
      <c r="F8224" t="s">
        <v>37</v>
      </c>
      <c r="G8224">
        <v>1</v>
      </c>
      <c r="H8224">
        <v>3</v>
      </c>
      <c r="I8224">
        <v>2</v>
      </c>
      <c r="J8224">
        <f t="shared" si="140"/>
        <v>3</v>
      </c>
      <c r="K8224" s="8">
        <v>7</v>
      </c>
      <c r="L8224" s="8">
        <f>COUNTIFS($D$2:$D8224,D8224)</f>
        <v>399</v>
      </c>
    </row>
    <row r="8225" spans="1:12" x14ac:dyDescent="0.2">
      <c r="A8225" s="7" t="s">
        <v>1277</v>
      </c>
      <c r="B8225" t="s">
        <v>1278</v>
      </c>
      <c r="C8225">
        <v>16</v>
      </c>
      <c r="D8225" t="s">
        <v>37</v>
      </c>
      <c r="E8225">
        <v>32</v>
      </c>
      <c r="F8225" t="s">
        <v>559</v>
      </c>
      <c r="G8225">
        <v>0</v>
      </c>
      <c r="H8225">
        <v>2</v>
      </c>
      <c r="I8225">
        <v>3</v>
      </c>
      <c r="J8225">
        <f t="shared" si="140"/>
        <v>0</v>
      </c>
      <c r="K8225" s="8">
        <v>7</v>
      </c>
      <c r="L8225" s="8">
        <f>COUNTIFS($D$2:$D8225,D8225)</f>
        <v>399</v>
      </c>
    </row>
    <row r="8226" spans="1:12" x14ac:dyDescent="0.2">
      <c r="A8226" s="7" t="s">
        <v>1279</v>
      </c>
      <c r="B8226" t="s">
        <v>1278</v>
      </c>
      <c r="C8226">
        <v>41</v>
      </c>
      <c r="D8226" t="s">
        <v>759</v>
      </c>
      <c r="E8226">
        <v>49</v>
      </c>
      <c r="F8226" t="s">
        <v>766</v>
      </c>
      <c r="G8226">
        <v>1</v>
      </c>
      <c r="H8226">
        <v>1</v>
      </c>
      <c r="I8226">
        <v>0</v>
      </c>
      <c r="J8226">
        <f t="shared" si="140"/>
        <v>3</v>
      </c>
      <c r="K8226" s="8">
        <v>7</v>
      </c>
      <c r="L8226" s="8">
        <f>COUNTIFS($D$2:$D8226,D8226)</f>
        <v>323</v>
      </c>
    </row>
    <row r="8227" spans="1:12" x14ac:dyDescent="0.2">
      <c r="A8227" s="7" t="s">
        <v>1279</v>
      </c>
      <c r="B8227" t="s">
        <v>1278</v>
      </c>
      <c r="C8227">
        <v>49</v>
      </c>
      <c r="D8227" t="s">
        <v>766</v>
      </c>
      <c r="E8227">
        <v>41</v>
      </c>
      <c r="F8227" t="s">
        <v>759</v>
      </c>
      <c r="G8227">
        <v>0</v>
      </c>
      <c r="H8227">
        <v>0</v>
      </c>
      <c r="I8227">
        <v>1</v>
      </c>
      <c r="J8227">
        <f t="shared" si="140"/>
        <v>0</v>
      </c>
      <c r="K8227" s="8">
        <v>7</v>
      </c>
      <c r="L8227" s="8">
        <f>COUNTIFS($D$2:$D8227,D8227)</f>
        <v>399</v>
      </c>
    </row>
    <row r="8228" spans="1:12" x14ac:dyDescent="0.2">
      <c r="A8228" s="7" t="s">
        <v>1280</v>
      </c>
      <c r="B8228" t="s">
        <v>1281</v>
      </c>
      <c r="C8228">
        <v>36</v>
      </c>
      <c r="D8228" t="s">
        <v>25</v>
      </c>
      <c r="E8228">
        <v>14</v>
      </c>
      <c r="F8228" t="s">
        <v>27</v>
      </c>
      <c r="G8228">
        <v>1</v>
      </c>
      <c r="H8228">
        <v>0</v>
      </c>
      <c r="I8228">
        <v>0</v>
      </c>
      <c r="J8228">
        <f t="shared" si="140"/>
        <v>1</v>
      </c>
      <c r="K8228" s="8">
        <v>6</v>
      </c>
      <c r="L8228" s="8">
        <f>COUNTIFS($D$2:$D8228,D8228)</f>
        <v>44</v>
      </c>
    </row>
    <row r="8229" spans="1:12" x14ac:dyDescent="0.2">
      <c r="A8229" s="7" t="s">
        <v>1280</v>
      </c>
      <c r="B8229" t="s">
        <v>1281</v>
      </c>
      <c r="C8229">
        <v>14</v>
      </c>
      <c r="D8229" t="s">
        <v>27</v>
      </c>
      <c r="E8229">
        <v>36</v>
      </c>
      <c r="F8229" t="s">
        <v>25</v>
      </c>
      <c r="G8229">
        <v>0</v>
      </c>
      <c r="H8229">
        <v>0</v>
      </c>
      <c r="I8229">
        <v>0</v>
      </c>
      <c r="J8229">
        <f t="shared" si="140"/>
        <v>1</v>
      </c>
      <c r="K8229" s="8">
        <v>7</v>
      </c>
      <c r="L8229" s="8">
        <f>COUNTIFS($D$2:$D8229,D8229)</f>
        <v>399</v>
      </c>
    </row>
    <row r="8230" spans="1:12" x14ac:dyDescent="0.2">
      <c r="A8230" s="7" t="s">
        <v>1282</v>
      </c>
      <c r="B8230" t="s">
        <v>1283</v>
      </c>
      <c r="C8230">
        <v>43</v>
      </c>
      <c r="D8230" t="s">
        <v>760</v>
      </c>
      <c r="E8230">
        <v>22</v>
      </c>
      <c r="F8230" t="s">
        <v>15</v>
      </c>
      <c r="G8230">
        <v>1</v>
      </c>
      <c r="H8230">
        <v>0</v>
      </c>
      <c r="I8230">
        <v>2</v>
      </c>
      <c r="J8230">
        <f t="shared" si="140"/>
        <v>0</v>
      </c>
      <c r="K8230" s="8">
        <v>8</v>
      </c>
      <c r="L8230" s="8">
        <f>COUNTIFS($D$2:$D8230,D8230)</f>
        <v>8</v>
      </c>
    </row>
    <row r="8231" spans="1:12" x14ac:dyDescent="0.2">
      <c r="A8231" s="7" t="s">
        <v>1282</v>
      </c>
      <c r="B8231" t="s">
        <v>1283</v>
      </c>
      <c r="C8231">
        <v>22</v>
      </c>
      <c r="D8231" t="s">
        <v>15</v>
      </c>
      <c r="E8231">
        <v>43</v>
      </c>
      <c r="F8231" t="s">
        <v>760</v>
      </c>
      <c r="G8231">
        <v>0</v>
      </c>
      <c r="H8231">
        <v>2</v>
      </c>
      <c r="I8231">
        <v>0</v>
      </c>
      <c r="J8231">
        <f t="shared" si="140"/>
        <v>3</v>
      </c>
      <c r="K8231" s="8">
        <v>7</v>
      </c>
      <c r="L8231" s="8">
        <f>COUNTIFS($D$2:$D8231,D8231)</f>
        <v>357</v>
      </c>
    </row>
    <row r="8232" spans="1:12" x14ac:dyDescent="0.2">
      <c r="A8232" s="7" t="s">
        <v>1284</v>
      </c>
      <c r="B8232" t="s">
        <v>1283</v>
      </c>
      <c r="C8232">
        <v>40</v>
      </c>
      <c r="D8232" t="s">
        <v>758</v>
      </c>
      <c r="E8232">
        <v>23</v>
      </c>
      <c r="F8232" t="s">
        <v>50</v>
      </c>
      <c r="G8232">
        <v>1</v>
      </c>
      <c r="H8232">
        <v>1</v>
      </c>
      <c r="I8232">
        <v>1</v>
      </c>
      <c r="J8232">
        <f t="shared" si="140"/>
        <v>1</v>
      </c>
      <c r="K8232" s="8">
        <v>7</v>
      </c>
      <c r="L8232" s="8">
        <f>COUNTIFS($D$2:$D8232,D8232)</f>
        <v>121</v>
      </c>
    </row>
    <row r="8233" spans="1:12" x14ac:dyDescent="0.2">
      <c r="A8233" s="7" t="s">
        <v>1284</v>
      </c>
      <c r="B8233" t="s">
        <v>1283</v>
      </c>
      <c r="C8233">
        <v>23</v>
      </c>
      <c r="D8233" t="s">
        <v>50</v>
      </c>
      <c r="E8233">
        <v>40</v>
      </c>
      <c r="F8233" t="s">
        <v>758</v>
      </c>
      <c r="G8233">
        <v>0</v>
      </c>
      <c r="H8233">
        <v>1</v>
      </c>
      <c r="I8233">
        <v>1</v>
      </c>
      <c r="J8233">
        <f t="shared" si="140"/>
        <v>1</v>
      </c>
      <c r="K8233" s="8">
        <v>8</v>
      </c>
      <c r="L8233" s="8">
        <f>COUNTIFS($D$2:$D8233,D8233)</f>
        <v>400</v>
      </c>
    </row>
    <row r="8234" spans="1:12" x14ac:dyDescent="0.2">
      <c r="A8234" s="7" t="s">
        <v>1285</v>
      </c>
      <c r="B8234" t="s">
        <v>1283</v>
      </c>
      <c r="C8234">
        <v>48</v>
      </c>
      <c r="D8234" t="s">
        <v>765</v>
      </c>
      <c r="E8234">
        <v>21</v>
      </c>
      <c r="F8234" t="s">
        <v>10</v>
      </c>
      <c r="G8234">
        <v>1</v>
      </c>
      <c r="H8234">
        <v>1</v>
      </c>
      <c r="I8234">
        <v>3</v>
      </c>
      <c r="J8234">
        <f t="shared" si="140"/>
        <v>0</v>
      </c>
      <c r="K8234" s="8">
        <v>8</v>
      </c>
      <c r="L8234" s="8">
        <f>COUNTIFS($D$2:$D8234,D8234)</f>
        <v>122</v>
      </c>
    </row>
    <row r="8235" spans="1:12" x14ac:dyDescent="0.2">
      <c r="A8235" s="7" t="s">
        <v>1285</v>
      </c>
      <c r="B8235" t="s">
        <v>1283</v>
      </c>
      <c r="C8235">
        <v>21</v>
      </c>
      <c r="D8235" t="s">
        <v>10</v>
      </c>
      <c r="E8235">
        <v>48</v>
      </c>
      <c r="F8235" t="s">
        <v>765</v>
      </c>
      <c r="G8235">
        <v>0</v>
      </c>
      <c r="H8235">
        <v>3</v>
      </c>
      <c r="I8235">
        <v>1</v>
      </c>
      <c r="J8235">
        <f t="shared" si="140"/>
        <v>3</v>
      </c>
      <c r="K8235" s="8">
        <v>8</v>
      </c>
      <c r="L8235" s="8">
        <f>COUNTIFS($D$2:$D8235,D8235)</f>
        <v>400</v>
      </c>
    </row>
    <row r="8236" spans="1:12" x14ac:dyDescent="0.2">
      <c r="A8236" s="7" t="s">
        <v>1286</v>
      </c>
      <c r="B8236" s="2" t="s">
        <v>1283</v>
      </c>
      <c r="C8236">
        <v>14</v>
      </c>
      <c r="D8236" t="s">
        <v>27</v>
      </c>
      <c r="E8236">
        <v>29</v>
      </c>
      <c r="F8236" t="s">
        <v>42</v>
      </c>
      <c r="G8236">
        <v>1</v>
      </c>
      <c r="H8236">
        <v>2</v>
      </c>
      <c r="I8236">
        <v>3</v>
      </c>
      <c r="J8236">
        <f t="shared" si="140"/>
        <v>0</v>
      </c>
      <c r="K8236" s="8">
        <v>8</v>
      </c>
      <c r="L8236" s="8">
        <f>COUNTIFS($D$2:$D8236,D8236)</f>
        <v>400</v>
      </c>
    </row>
    <row r="8237" spans="1:12" x14ac:dyDescent="0.2">
      <c r="A8237" s="7" t="s">
        <v>1286</v>
      </c>
      <c r="B8237" t="s">
        <v>1283</v>
      </c>
      <c r="C8237">
        <v>29</v>
      </c>
      <c r="D8237" t="s">
        <v>42</v>
      </c>
      <c r="E8237">
        <v>14</v>
      </c>
      <c r="F8237" t="s">
        <v>27</v>
      </c>
      <c r="G8237">
        <v>0</v>
      </c>
      <c r="H8237">
        <v>3</v>
      </c>
      <c r="I8237">
        <v>2</v>
      </c>
      <c r="J8237">
        <f t="shared" si="140"/>
        <v>3</v>
      </c>
      <c r="K8237" s="8">
        <v>7</v>
      </c>
      <c r="L8237" s="8">
        <f>COUNTIFS($D$2:$D8237,D8237)</f>
        <v>357</v>
      </c>
    </row>
    <row r="8238" spans="1:12" x14ac:dyDescent="0.2">
      <c r="A8238" s="7" t="s">
        <v>1287</v>
      </c>
      <c r="B8238" t="s">
        <v>1283</v>
      </c>
      <c r="C8238">
        <v>16</v>
      </c>
      <c r="D8238" t="s">
        <v>37</v>
      </c>
      <c r="E8238">
        <v>36</v>
      </c>
      <c r="F8238" t="s">
        <v>25</v>
      </c>
      <c r="G8238">
        <v>1</v>
      </c>
      <c r="H8238">
        <v>2</v>
      </c>
      <c r="I8238">
        <v>0</v>
      </c>
      <c r="J8238">
        <f t="shared" si="140"/>
        <v>3</v>
      </c>
      <c r="K8238" s="8">
        <v>8</v>
      </c>
      <c r="L8238" s="8">
        <f>COUNTIFS($D$2:$D8238,D8238)</f>
        <v>400</v>
      </c>
    </row>
    <row r="8239" spans="1:12" x14ac:dyDescent="0.2">
      <c r="A8239" s="7" t="s">
        <v>1287</v>
      </c>
      <c r="B8239" t="s">
        <v>1283</v>
      </c>
      <c r="C8239">
        <v>36</v>
      </c>
      <c r="D8239" t="s">
        <v>25</v>
      </c>
      <c r="E8239">
        <v>16</v>
      </c>
      <c r="F8239" t="s">
        <v>37</v>
      </c>
      <c r="G8239">
        <v>0</v>
      </c>
      <c r="H8239">
        <v>0</v>
      </c>
      <c r="I8239">
        <v>2</v>
      </c>
      <c r="J8239">
        <f t="shared" si="140"/>
        <v>0</v>
      </c>
      <c r="K8239" s="8">
        <v>7</v>
      </c>
      <c r="L8239" s="8">
        <f>COUNTIFS($D$2:$D8239,D8239)</f>
        <v>45</v>
      </c>
    </row>
    <row r="8240" spans="1:12" x14ac:dyDescent="0.2">
      <c r="A8240" s="7" t="s">
        <v>1288</v>
      </c>
      <c r="B8240" t="s">
        <v>1283</v>
      </c>
      <c r="C8240">
        <v>49</v>
      </c>
      <c r="D8240" t="s">
        <v>766</v>
      </c>
      <c r="E8240">
        <v>10</v>
      </c>
      <c r="F8240" t="s">
        <v>47</v>
      </c>
      <c r="G8240">
        <v>1</v>
      </c>
      <c r="H8240">
        <v>1</v>
      </c>
      <c r="I8240">
        <v>4</v>
      </c>
      <c r="J8240">
        <f t="shared" si="140"/>
        <v>0</v>
      </c>
      <c r="K8240" s="8">
        <v>8</v>
      </c>
      <c r="L8240" s="8">
        <f>COUNTIFS($D$2:$D8240,D8240)</f>
        <v>400</v>
      </c>
    </row>
    <row r="8241" spans="1:12" x14ac:dyDescent="0.2">
      <c r="A8241" s="7" t="s">
        <v>1288</v>
      </c>
      <c r="B8241" t="s">
        <v>1283</v>
      </c>
      <c r="C8241">
        <v>10</v>
      </c>
      <c r="D8241" t="s">
        <v>47</v>
      </c>
      <c r="E8241">
        <v>49</v>
      </c>
      <c r="F8241" t="s">
        <v>766</v>
      </c>
      <c r="G8241">
        <v>0</v>
      </c>
      <c r="H8241">
        <v>4</v>
      </c>
      <c r="I8241">
        <v>1</v>
      </c>
      <c r="J8241">
        <f t="shared" si="140"/>
        <v>3</v>
      </c>
      <c r="K8241" s="8">
        <v>8</v>
      </c>
      <c r="L8241" s="8">
        <f>COUNTIFS($D$2:$D8241,D8241)</f>
        <v>400</v>
      </c>
    </row>
    <row r="8242" spans="1:12" x14ac:dyDescent="0.2">
      <c r="A8242" s="7" t="s">
        <v>1289</v>
      </c>
      <c r="B8242" t="s">
        <v>1283</v>
      </c>
      <c r="C8242">
        <v>20</v>
      </c>
      <c r="D8242" t="s">
        <v>45</v>
      </c>
      <c r="E8242">
        <v>19</v>
      </c>
      <c r="F8242" t="s">
        <v>40</v>
      </c>
      <c r="G8242">
        <v>1</v>
      </c>
      <c r="H8242">
        <v>0</v>
      </c>
      <c r="I8242">
        <v>3</v>
      </c>
      <c r="J8242">
        <f t="shared" si="140"/>
        <v>0</v>
      </c>
      <c r="K8242" s="8">
        <v>8</v>
      </c>
      <c r="L8242" s="8">
        <f>COUNTIFS($D$2:$D8242,D8242)</f>
        <v>210</v>
      </c>
    </row>
    <row r="8243" spans="1:12" x14ac:dyDescent="0.2">
      <c r="A8243" s="7" t="s">
        <v>1289</v>
      </c>
      <c r="B8243" t="s">
        <v>1283</v>
      </c>
      <c r="C8243">
        <v>19</v>
      </c>
      <c r="D8243" t="s">
        <v>40</v>
      </c>
      <c r="E8243">
        <v>20</v>
      </c>
      <c r="F8243" t="s">
        <v>45</v>
      </c>
      <c r="G8243">
        <v>0</v>
      </c>
      <c r="H8243">
        <v>3</v>
      </c>
      <c r="I8243">
        <v>0</v>
      </c>
      <c r="J8243">
        <f t="shared" si="140"/>
        <v>3</v>
      </c>
      <c r="K8243" s="8">
        <v>8</v>
      </c>
      <c r="L8243" s="8">
        <f>COUNTIFS($D$2:$D8243,D8243)</f>
        <v>400</v>
      </c>
    </row>
    <row r="8244" spans="1:12" x14ac:dyDescent="0.2">
      <c r="A8244" s="7" t="s">
        <v>1290</v>
      </c>
      <c r="B8244" t="s">
        <v>1283</v>
      </c>
      <c r="C8244">
        <v>31</v>
      </c>
      <c r="D8244" t="s">
        <v>447</v>
      </c>
      <c r="E8244">
        <v>32</v>
      </c>
      <c r="F8244" t="s">
        <v>559</v>
      </c>
      <c r="G8244">
        <v>1</v>
      </c>
      <c r="H8244">
        <v>1</v>
      </c>
      <c r="I8244">
        <v>0</v>
      </c>
      <c r="J8244">
        <f t="shared" si="140"/>
        <v>3</v>
      </c>
      <c r="K8244" s="8">
        <v>8</v>
      </c>
      <c r="L8244" s="8">
        <f>COUNTIFS($D$2:$D8244,D8244)</f>
        <v>160</v>
      </c>
    </row>
    <row r="8245" spans="1:12" x14ac:dyDescent="0.2">
      <c r="A8245" s="7" t="s">
        <v>1290</v>
      </c>
      <c r="B8245" t="s">
        <v>1283</v>
      </c>
      <c r="C8245">
        <v>32</v>
      </c>
      <c r="D8245" t="s">
        <v>559</v>
      </c>
      <c r="E8245">
        <v>31</v>
      </c>
      <c r="F8245" t="s">
        <v>447</v>
      </c>
      <c r="G8245">
        <v>0</v>
      </c>
      <c r="H8245">
        <v>0</v>
      </c>
      <c r="I8245">
        <v>1</v>
      </c>
      <c r="J8245">
        <f t="shared" si="140"/>
        <v>0</v>
      </c>
      <c r="K8245" s="8">
        <v>8</v>
      </c>
      <c r="L8245" s="8">
        <f>COUNTIFS($D$2:$D8245,D8245)</f>
        <v>400</v>
      </c>
    </row>
    <row r="8246" spans="1:12" x14ac:dyDescent="0.2">
      <c r="A8246" s="7" t="s">
        <v>1291</v>
      </c>
      <c r="B8246" t="s">
        <v>1283</v>
      </c>
      <c r="C8246">
        <v>26</v>
      </c>
      <c r="D8246" t="s">
        <v>17</v>
      </c>
      <c r="E8246">
        <v>34</v>
      </c>
      <c r="F8246" t="s">
        <v>445</v>
      </c>
      <c r="G8246">
        <v>1</v>
      </c>
      <c r="H8246">
        <v>0</v>
      </c>
      <c r="I8246">
        <v>3</v>
      </c>
      <c r="J8246">
        <f t="shared" si="140"/>
        <v>0</v>
      </c>
      <c r="K8246" s="8">
        <v>8</v>
      </c>
      <c r="L8246" s="8">
        <f>COUNTIFS($D$2:$D8246,D8246)</f>
        <v>400</v>
      </c>
    </row>
    <row r="8247" spans="1:12" x14ac:dyDescent="0.2">
      <c r="A8247" s="7" t="s">
        <v>1291</v>
      </c>
      <c r="B8247" t="s">
        <v>1283</v>
      </c>
      <c r="C8247">
        <v>34</v>
      </c>
      <c r="D8247" t="s">
        <v>445</v>
      </c>
      <c r="E8247">
        <v>26</v>
      </c>
      <c r="F8247" t="s">
        <v>17</v>
      </c>
      <c r="G8247">
        <v>0</v>
      </c>
      <c r="H8247">
        <v>3</v>
      </c>
      <c r="I8247">
        <v>0</v>
      </c>
      <c r="J8247">
        <f t="shared" si="140"/>
        <v>3</v>
      </c>
      <c r="K8247" s="8">
        <v>8</v>
      </c>
      <c r="L8247" s="8">
        <f>COUNTIFS($D$2:$D8247,D8247)</f>
        <v>278</v>
      </c>
    </row>
    <row r="8248" spans="1:12" x14ac:dyDescent="0.2">
      <c r="A8248" s="7" t="s">
        <v>1292</v>
      </c>
      <c r="B8248" t="s">
        <v>1293</v>
      </c>
      <c r="C8248">
        <v>28</v>
      </c>
      <c r="D8248" t="s">
        <v>320</v>
      </c>
      <c r="E8248">
        <v>41</v>
      </c>
      <c r="F8248" t="s">
        <v>759</v>
      </c>
      <c r="G8248">
        <v>1</v>
      </c>
      <c r="H8248">
        <v>0</v>
      </c>
      <c r="I8248">
        <v>2</v>
      </c>
      <c r="J8248">
        <f t="shared" si="140"/>
        <v>0</v>
      </c>
      <c r="K8248" s="8">
        <v>8</v>
      </c>
      <c r="L8248" s="8">
        <f>COUNTIFS($D$2:$D8248,D8248)</f>
        <v>8</v>
      </c>
    </row>
    <row r="8249" spans="1:12" x14ac:dyDescent="0.2">
      <c r="A8249" s="7" t="s">
        <v>1292</v>
      </c>
      <c r="B8249" t="s">
        <v>1293</v>
      </c>
      <c r="C8249">
        <v>41</v>
      </c>
      <c r="D8249" t="s">
        <v>759</v>
      </c>
      <c r="E8249">
        <v>28</v>
      </c>
      <c r="F8249" t="s">
        <v>320</v>
      </c>
      <c r="G8249">
        <v>0</v>
      </c>
      <c r="H8249">
        <v>2</v>
      </c>
      <c r="I8249">
        <v>0</v>
      </c>
      <c r="J8249">
        <f t="shared" si="140"/>
        <v>3</v>
      </c>
      <c r="K8249" s="8">
        <v>8</v>
      </c>
      <c r="L8249" s="8">
        <f>COUNTIFS($D$2:$D8249,D8249)</f>
        <v>324</v>
      </c>
    </row>
    <row r="8250" spans="1:12" x14ac:dyDescent="0.2">
      <c r="A8250" s="7" t="s">
        <v>1294</v>
      </c>
      <c r="B8250" t="s">
        <v>1295</v>
      </c>
      <c r="C8250">
        <v>34</v>
      </c>
      <c r="D8250" t="s">
        <v>445</v>
      </c>
      <c r="E8250">
        <v>40</v>
      </c>
      <c r="F8250" t="s">
        <v>758</v>
      </c>
      <c r="G8250">
        <v>1</v>
      </c>
      <c r="H8250">
        <v>2</v>
      </c>
      <c r="I8250">
        <v>0</v>
      </c>
      <c r="J8250">
        <f t="shared" si="140"/>
        <v>3</v>
      </c>
      <c r="K8250" s="8">
        <v>9</v>
      </c>
      <c r="L8250" s="8">
        <f>COUNTIFS($D$2:$D8250,D8250)</f>
        <v>279</v>
      </c>
    </row>
    <row r="8251" spans="1:12" x14ac:dyDescent="0.2">
      <c r="A8251" s="7" t="s">
        <v>1294</v>
      </c>
      <c r="B8251" t="s">
        <v>1295</v>
      </c>
      <c r="C8251">
        <v>40</v>
      </c>
      <c r="D8251" t="s">
        <v>758</v>
      </c>
      <c r="E8251">
        <v>34</v>
      </c>
      <c r="F8251" t="s">
        <v>445</v>
      </c>
      <c r="G8251">
        <v>0</v>
      </c>
      <c r="H8251">
        <v>0</v>
      </c>
      <c r="I8251">
        <v>2</v>
      </c>
      <c r="J8251">
        <f t="shared" si="140"/>
        <v>0</v>
      </c>
      <c r="K8251" s="8">
        <v>8</v>
      </c>
      <c r="L8251" s="8">
        <f>COUNTIFS($D$2:$D8251,D8251)</f>
        <v>122</v>
      </c>
    </row>
    <row r="8252" spans="1:12" x14ac:dyDescent="0.2">
      <c r="A8252" s="7" t="s">
        <v>1296</v>
      </c>
      <c r="B8252" t="s">
        <v>1295</v>
      </c>
      <c r="C8252">
        <v>22</v>
      </c>
      <c r="D8252" t="s">
        <v>15</v>
      </c>
      <c r="E8252">
        <v>28</v>
      </c>
      <c r="F8252" t="s">
        <v>320</v>
      </c>
      <c r="G8252">
        <v>1</v>
      </c>
      <c r="H8252">
        <v>2</v>
      </c>
      <c r="I8252">
        <v>1</v>
      </c>
      <c r="J8252">
        <f t="shared" si="140"/>
        <v>3</v>
      </c>
      <c r="K8252" s="8">
        <v>8</v>
      </c>
      <c r="L8252" s="8">
        <f>COUNTIFS($D$2:$D8252,D8252)</f>
        <v>358</v>
      </c>
    </row>
    <row r="8253" spans="1:12" x14ac:dyDescent="0.2">
      <c r="A8253" s="7" t="s">
        <v>1296</v>
      </c>
      <c r="B8253" t="s">
        <v>1295</v>
      </c>
      <c r="C8253">
        <v>28</v>
      </c>
      <c r="D8253" t="s">
        <v>320</v>
      </c>
      <c r="E8253">
        <v>22</v>
      </c>
      <c r="F8253" t="s">
        <v>15</v>
      </c>
      <c r="G8253">
        <v>0</v>
      </c>
      <c r="H8253">
        <v>1</v>
      </c>
      <c r="I8253">
        <v>2</v>
      </c>
      <c r="J8253">
        <f t="shared" si="140"/>
        <v>0</v>
      </c>
      <c r="K8253" s="8">
        <v>9</v>
      </c>
      <c r="L8253" s="8">
        <f>COUNTIFS($D$2:$D8253,D8253)</f>
        <v>9</v>
      </c>
    </row>
    <row r="8254" spans="1:12" x14ac:dyDescent="0.2">
      <c r="A8254" s="7" t="s">
        <v>1297</v>
      </c>
      <c r="B8254" t="s">
        <v>1295</v>
      </c>
      <c r="C8254">
        <v>23</v>
      </c>
      <c r="D8254" t="s">
        <v>50</v>
      </c>
      <c r="E8254">
        <v>20</v>
      </c>
      <c r="F8254" t="s">
        <v>45</v>
      </c>
      <c r="G8254">
        <v>1</v>
      </c>
      <c r="H8254">
        <v>2</v>
      </c>
      <c r="I8254">
        <v>0</v>
      </c>
      <c r="J8254">
        <f t="shared" si="140"/>
        <v>3</v>
      </c>
      <c r="K8254" s="8">
        <v>9</v>
      </c>
      <c r="L8254" s="8">
        <f>COUNTIFS($D$2:$D8254,D8254)</f>
        <v>401</v>
      </c>
    </row>
    <row r="8255" spans="1:12" x14ac:dyDescent="0.2">
      <c r="A8255" s="7" t="s">
        <v>1297</v>
      </c>
      <c r="B8255" t="s">
        <v>1295</v>
      </c>
      <c r="C8255">
        <v>20</v>
      </c>
      <c r="D8255" t="s">
        <v>45</v>
      </c>
      <c r="E8255">
        <v>23</v>
      </c>
      <c r="F8255" t="s">
        <v>50</v>
      </c>
      <c r="G8255">
        <v>0</v>
      </c>
      <c r="H8255">
        <v>0</v>
      </c>
      <c r="I8255">
        <v>2</v>
      </c>
      <c r="J8255">
        <f t="shared" si="140"/>
        <v>0</v>
      </c>
      <c r="K8255" s="8">
        <v>9</v>
      </c>
      <c r="L8255" s="8">
        <f>COUNTIFS($D$2:$D8255,D8255)</f>
        <v>211</v>
      </c>
    </row>
    <row r="8256" spans="1:12" x14ac:dyDescent="0.2">
      <c r="A8256" s="7" t="s">
        <v>1298</v>
      </c>
      <c r="B8256" t="s">
        <v>1295</v>
      </c>
      <c r="C8256">
        <v>29</v>
      </c>
      <c r="D8256" t="s">
        <v>42</v>
      </c>
      <c r="E8256">
        <v>43</v>
      </c>
      <c r="F8256" t="s">
        <v>760</v>
      </c>
      <c r="G8256">
        <v>1</v>
      </c>
      <c r="H8256">
        <v>1</v>
      </c>
      <c r="I8256">
        <v>2</v>
      </c>
      <c r="J8256">
        <f t="shared" si="140"/>
        <v>0</v>
      </c>
      <c r="K8256" s="8">
        <v>8</v>
      </c>
      <c r="L8256" s="8">
        <f>COUNTIFS($D$2:$D8256,D8256)</f>
        <v>358</v>
      </c>
    </row>
    <row r="8257" spans="1:12" x14ac:dyDescent="0.2">
      <c r="A8257" s="7" t="s">
        <v>1298</v>
      </c>
      <c r="B8257" t="s">
        <v>1295</v>
      </c>
      <c r="C8257">
        <v>43</v>
      </c>
      <c r="D8257" t="s">
        <v>760</v>
      </c>
      <c r="E8257">
        <v>29</v>
      </c>
      <c r="F8257" t="s">
        <v>42</v>
      </c>
      <c r="G8257">
        <v>0</v>
      </c>
      <c r="H8257">
        <v>2</v>
      </c>
      <c r="I8257">
        <v>1</v>
      </c>
      <c r="J8257">
        <f t="shared" si="140"/>
        <v>3</v>
      </c>
      <c r="K8257" s="8">
        <v>9</v>
      </c>
      <c r="L8257" s="8">
        <f>COUNTIFS($D$2:$D8257,D8257)</f>
        <v>9</v>
      </c>
    </row>
    <row r="8258" spans="1:12" x14ac:dyDescent="0.2">
      <c r="A8258" s="7" t="s">
        <v>1299</v>
      </c>
      <c r="B8258" t="s">
        <v>1300</v>
      </c>
      <c r="C8258">
        <v>10</v>
      </c>
      <c r="D8258" t="s">
        <v>47</v>
      </c>
      <c r="E8258">
        <v>31</v>
      </c>
      <c r="F8258" t="s">
        <v>447</v>
      </c>
      <c r="G8258">
        <v>1</v>
      </c>
      <c r="H8258">
        <v>3</v>
      </c>
      <c r="I8258">
        <v>1</v>
      </c>
      <c r="J8258">
        <f t="shared" ref="J8258:J8321" si="141">IF(H8258&gt;I8258,3,IF(I8258&gt;H8258,0,1))</f>
        <v>3</v>
      </c>
      <c r="K8258" s="8">
        <v>9</v>
      </c>
      <c r="L8258" s="8">
        <f>COUNTIFS($D$2:$D8258,D8258)</f>
        <v>401</v>
      </c>
    </row>
    <row r="8259" spans="1:12" x14ac:dyDescent="0.2">
      <c r="A8259" s="7" t="s">
        <v>1299</v>
      </c>
      <c r="B8259" t="s">
        <v>1300</v>
      </c>
      <c r="C8259">
        <v>31</v>
      </c>
      <c r="D8259" t="s">
        <v>447</v>
      </c>
      <c r="E8259">
        <v>10</v>
      </c>
      <c r="F8259" t="s">
        <v>47</v>
      </c>
      <c r="G8259">
        <v>0</v>
      </c>
      <c r="H8259">
        <v>1</v>
      </c>
      <c r="I8259">
        <v>3</v>
      </c>
      <c r="J8259">
        <f t="shared" si="141"/>
        <v>0</v>
      </c>
      <c r="K8259" s="8">
        <v>9</v>
      </c>
      <c r="L8259" s="8">
        <f>COUNTIFS($D$2:$D8259,D8259)</f>
        <v>161</v>
      </c>
    </row>
    <row r="8260" spans="1:12" x14ac:dyDescent="0.2">
      <c r="A8260" s="7" t="s">
        <v>1301</v>
      </c>
      <c r="B8260" t="s">
        <v>1300</v>
      </c>
      <c r="C8260">
        <v>32</v>
      </c>
      <c r="D8260" t="s">
        <v>559</v>
      </c>
      <c r="E8260">
        <v>49</v>
      </c>
      <c r="F8260" t="s">
        <v>766</v>
      </c>
      <c r="G8260">
        <v>1</v>
      </c>
      <c r="H8260">
        <v>0</v>
      </c>
      <c r="I8260">
        <v>0</v>
      </c>
      <c r="J8260">
        <f t="shared" si="141"/>
        <v>1</v>
      </c>
      <c r="K8260" s="8">
        <v>9</v>
      </c>
      <c r="L8260" s="8">
        <f>COUNTIFS($D$2:$D8260,D8260)</f>
        <v>401</v>
      </c>
    </row>
    <row r="8261" spans="1:12" x14ac:dyDescent="0.2">
      <c r="A8261" s="7" t="s">
        <v>1301</v>
      </c>
      <c r="B8261" t="s">
        <v>1300</v>
      </c>
      <c r="C8261">
        <v>49</v>
      </c>
      <c r="D8261" t="s">
        <v>766</v>
      </c>
      <c r="E8261">
        <v>32</v>
      </c>
      <c r="F8261" t="s">
        <v>559</v>
      </c>
      <c r="G8261">
        <v>0</v>
      </c>
      <c r="H8261">
        <v>0</v>
      </c>
      <c r="I8261">
        <v>0</v>
      </c>
      <c r="J8261">
        <f t="shared" si="141"/>
        <v>1</v>
      </c>
      <c r="K8261" s="8">
        <v>9</v>
      </c>
      <c r="L8261" s="8">
        <f>COUNTIFS($D$2:$D8261,D8261)</f>
        <v>401</v>
      </c>
    </row>
    <row r="8262" spans="1:12" x14ac:dyDescent="0.2">
      <c r="A8262" s="7" t="s">
        <v>1302</v>
      </c>
      <c r="B8262" t="s">
        <v>1300</v>
      </c>
      <c r="C8262">
        <v>41</v>
      </c>
      <c r="D8262" t="s">
        <v>759</v>
      </c>
      <c r="E8262">
        <v>26</v>
      </c>
      <c r="F8262" t="s">
        <v>17</v>
      </c>
      <c r="G8262">
        <v>1</v>
      </c>
      <c r="H8262">
        <v>1</v>
      </c>
      <c r="I8262">
        <v>2</v>
      </c>
      <c r="J8262">
        <f t="shared" si="141"/>
        <v>0</v>
      </c>
      <c r="K8262" s="8">
        <v>9</v>
      </c>
      <c r="L8262" s="8">
        <f>COUNTIFS($D$2:$D8262,D8262)</f>
        <v>325</v>
      </c>
    </row>
    <row r="8263" spans="1:12" x14ac:dyDescent="0.2">
      <c r="A8263" s="7" t="s">
        <v>1302</v>
      </c>
      <c r="B8263" t="s">
        <v>1300</v>
      </c>
      <c r="C8263">
        <v>26</v>
      </c>
      <c r="D8263" t="s">
        <v>17</v>
      </c>
      <c r="E8263">
        <v>41</v>
      </c>
      <c r="F8263" t="s">
        <v>759</v>
      </c>
      <c r="G8263">
        <v>0</v>
      </c>
      <c r="H8263">
        <v>2</v>
      </c>
      <c r="I8263">
        <v>1</v>
      </c>
      <c r="J8263">
        <f t="shared" si="141"/>
        <v>3</v>
      </c>
      <c r="K8263" s="8">
        <v>9</v>
      </c>
      <c r="L8263" s="8">
        <f>COUNTIFS($D$2:$D8263,D8263)</f>
        <v>401</v>
      </c>
    </row>
    <row r="8264" spans="1:12" x14ac:dyDescent="0.2">
      <c r="A8264" s="7" t="s">
        <v>1303</v>
      </c>
      <c r="B8264" t="s">
        <v>1300</v>
      </c>
      <c r="C8264">
        <v>36</v>
      </c>
      <c r="D8264" t="s">
        <v>25</v>
      </c>
      <c r="E8264">
        <v>48</v>
      </c>
      <c r="F8264" t="s">
        <v>765</v>
      </c>
      <c r="G8264">
        <v>1</v>
      </c>
      <c r="H8264">
        <v>1</v>
      </c>
      <c r="I8264">
        <v>0</v>
      </c>
      <c r="J8264">
        <f t="shared" si="141"/>
        <v>3</v>
      </c>
      <c r="K8264" s="8">
        <v>8</v>
      </c>
      <c r="L8264" s="8">
        <f>COUNTIFS($D$2:$D8264,D8264)</f>
        <v>46</v>
      </c>
    </row>
    <row r="8265" spans="1:12" x14ac:dyDescent="0.2">
      <c r="A8265" s="7" t="s">
        <v>1303</v>
      </c>
      <c r="B8265" t="s">
        <v>1300</v>
      </c>
      <c r="C8265">
        <v>48</v>
      </c>
      <c r="D8265" t="s">
        <v>765</v>
      </c>
      <c r="E8265">
        <v>36</v>
      </c>
      <c r="F8265" t="s">
        <v>25</v>
      </c>
      <c r="G8265">
        <v>0</v>
      </c>
      <c r="H8265">
        <v>0</v>
      </c>
      <c r="I8265">
        <v>1</v>
      </c>
      <c r="J8265">
        <f t="shared" si="141"/>
        <v>0</v>
      </c>
      <c r="K8265" s="8">
        <v>9</v>
      </c>
      <c r="L8265" s="8">
        <f>COUNTIFS($D$2:$D8265,D8265)</f>
        <v>123</v>
      </c>
    </row>
    <row r="8266" spans="1:12" x14ac:dyDescent="0.2">
      <c r="A8266" s="7" t="s">
        <v>1304</v>
      </c>
      <c r="B8266" s="2" t="s">
        <v>1300</v>
      </c>
      <c r="C8266">
        <v>19</v>
      </c>
      <c r="D8266" t="s">
        <v>40</v>
      </c>
      <c r="E8266">
        <v>14</v>
      </c>
      <c r="F8266" t="s">
        <v>27</v>
      </c>
      <c r="G8266">
        <v>1</v>
      </c>
      <c r="H8266">
        <v>1</v>
      </c>
      <c r="I8266">
        <v>0</v>
      </c>
      <c r="J8266">
        <f t="shared" si="141"/>
        <v>3</v>
      </c>
      <c r="K8266" s="8">
        <v>9</v>
      </c>
      <c r="L8266" s="8">
        <f>COUNTIFS($D$2:$D8266,D8266)</f>
        <v>401</v>
      </c>
    </row>
    <row r="8267" spans="1:12" x14ac:dyDescent="0.2">
      <c r="A8267" s="7" t="s">
        <v>1304</v>
      </c>
      <c r="B8267" t="s">
        <v>1300</v>
      </c>
      <c r="C8267">
        <v>14</v>
      </c>
      <c r="D8267" t="s">
        <v>27</v>
      </c>
      <c r="E8267">
        <v>19</v>
      </c>
      <c r="F8267" t="s">
        <v>40</v>
      </c>
      <c r="G8267">
        <v>0</v>
      </c>
      <c r="H8267">
        <v>0</v>
      </c>
      <c r="I8267">
        <v>1</v>
      </c>
      <c r="J8267">
        <f t="shared" si="141"/>
        <v>0</v>
      </c>
      <c r="K8267" s="8">
        <v>9</v>
      </c>
      <c r="L8267" s="8">
        <f>COUNTIFS($D$2:$D8267,D8267)</f>
        <v>401</v>
      </c>
    </row>
    <row r="8268" spans="1:12" x14ac:dyDescent="0.2">
      <c r="A8268" s="7" t="s">
        <v>1305</v>
      </c>
      <c r="B8268" t="s">
        <v>1306</v>
      </c>
      <c r="C8268">
        <v>21</v>
      </c>
      <c r="D8268" t="s">
        <v>10</v>
      </c>
      <c r="E8268">
        <v>16</v>
      </c>
      <c r="F8268" t="s">
        <v>37</v>
      </c>
      <c r="G8268">
        <v>1</v>
      </c>
      <c r="H8268">
        <v>3</v>
      </c>
      <c r="I8268">
        <v>0</v>
      </c>
      <c r="J8268">
        <f t="shared" si="141"/>
        <v>3</v>
      </c>
      <c r="K8268" s="8">
        <v>9</v>
      </c>
      <c r="L8268" s="8">
        <f>COUNTIFS($D$2:$D8268,D8268)</f>
        <v>401</v>
      </c>
    </row>
    <row r="8269" spans="1:12" x14ac:dyDescent="0.2">
      <c r="A8269" s="7" t="s">
        <v>1305</v>
      </c>
      <c r="B8269" t="s">
        <v>1306</v>
      </c>
      <c r="C8269">
        <v>16</v>
      </c>
      <c r="D8269" t="s">
        <v>37</v>
      </c>
      <c r="E8269">
        <v>21</v>
      </c>
      <c r="F8269" t="s">
        <v>10</v>
      </c>
      <c r="G8269">
        <v>0</v>
      </c>
      <c r="H8269">
        <v>0</v>
      </c>
      <c r="I8269">
        <v>3</v>
      </c>
      <c r="J8269">
        <f t="shared" si="141"/>
        <v>0</v>
      </c>
      <c r="K8269" s="8">
        <v>9</v>
      </c>
      <c r="L8269" s="8">
        <f>COUNTIFS($D$2:$D8269,D8269)</f>
        <v>401</v>
      </c>
    </row>
    <row r="8270" spans="1:12" x14ac:dyDescent="0.2">
      <c r="A8270" s="7" t="s">
        <v>1307</v>
      </c>
      <c r="B8270" t="s">
        <v>1308</v>
      </c>
      <c r="C8270">
        <v>41</v>
      </c>
      <c r="D8270" t="s">
        <v>759</v>
      </c>
      <c r="E8270">
        <v>22</v>
      </c>
      <c r="F8270" t="s">
        <v>15</v>
      </c>
      <c r="G8270">
        <v>1</v>
      </c>
      <c r="H8270">
        <v>5</v>
      </c>
      <c r="I8270">
        <v>2</v>
      </c>
      <c r="J8270">
        <f t="shared" si="141"/>
        <v>3</v>
      </c>
      <c r="K8270" s="8">
        <v>10</v>
      </c>
      <c r="L8270" s="8">
        <f>COUNTIFS($D$2:$D8270,D8270)</f>
        <v>326</v>
      </c>
    </row>
    <row r="8271" spans="1:12" x14ac:dyDescent="0.2">
      <c r="A8271" s="7" t="s">
        <v>1307</v>
      </c>
      <c r="B8271" t="s">
        <v>1308</v>
      </c>
      <c r="C8271">
        <v>22</v>
      </c>
      <c r="D8271" t="s">
        <v>15</v>
      </c>
      <c r="E8271">
        <v>41</v>
      </c>
      <c r="F8271" t="s">
        <v>759</v>
      </c>
      <c r="G8271">
        <v>0</v>
      </c>
      <c r="H8271">
        <v>2</v>
      </c>
      <c r="I8271">
        <v>5</v>
      </c>
      <c r="J8271">
        <f t="shared" si="141"/>
        <v>0</v>
      </c>
      <c r="K8271" s="8">
        <v>9</v>
      </c>
      <c r="L8271" s="8">
        <f>COUNTIFS($D$2:$D8271,D8271)</f>
        <v>359</v>
      </c>
    </row>
    <row r="8272" spans="1:12" x14ac:dyDescent="0.2">
      <c r="A8272" s="7" t="s">
        <v>1309</v>
      </c>
      <c r="B8272" t="s">
        <v>1308</v>
      </c>
      <c r="C8272">
        <v>16</v>
      </c>
      <c r="D8272" t="s">
        <v>37</v>
      </c>
      <c r="E8272">
        <v>10</v>
      </c>
      <c r="F8272" t="s">
        <v>47</v>
      </c>
      <c r="G8272">
        <v>1</v>
      </c>
      <c r="H8272">
        <v>2</v>
      </c>
      <c r="I8272">
        <v>1</v>
      </c>
      <c r="J8272">
        <f t="shared" si="141"/>
        <v>3</v>
      </c>
      <c r="K8272" s="8">
        <v>10</v>
      </c>
      <c r="L8272" s="8">
        <f>COUNTIFS($D$2:$D8272,D8272)</f>
        <v>402</v>
      </c>
    </row>
    <row r="8273" spans="1:12" x14ac:dyDescent="0.2">
      <c r="A8273" s="7" t="s">
        <v>1309</v>
      </c>
      <c r="B8273" t="s">
        <v>1308</v>
      </c>
      <c r="C8273">
        <v>10</v>
      </c>
      <c r="D8273" t="s">
        <v>47</v>
      </c>
      <c r="E8273">
        <v>16</v>
      </c>
      <c r="F8273" t="s">
        <v>37</v>
      </c>
      <c r="G8273">
        <v>0</v>
      </c>
      <c r="H8273">
        <v>1</v>
      </c>
      <c r="I8273">
        <v>2</v>
      </c>
      <c r="J8273">
        <f t="shared" si="141"/>
        <v>0</v>
      </c>
      <c r="K8273" s="8">
        <v>10</v>
      </c>
      <c r="L8273" s="8">
        <f>COUNTIFS($D$2:$D8273,D8273)</f>
        <v>402</v>
      </c>
    </row>
    <row r="8274" spans="1:12" x14ac:dyDescent="0.2">
      <c r="A8274" s="7" t="s">
        <v>1310</v>
      </c>
      <c r="B8274" t="s">
        <v>1308</v>
      </c>
      <c r="C8274">
        <v>36</v>
      </c>
      <c r="D8274" t="s">
        <v>25</v>
      </c>
      <c r="E8274">
        <v>21</v>
      </c>
      <c r="F8274" t="s">
        <v>10</v>
      </c>
      <c r="G8274">
        <v>1</v>
      </c>
      <c r="H8274">
        <v>1</v>
      </c>
      <c r="I8274">
        <v>1</v>
      </c>
      <c r="J8274">
        <f t="shared" si="141"/>
        <v>1</v>
      </c>
      <c r="K8274" s="8">
        <v>9</v>
      </c>
      <c r="L8274" s="8">
        <f>COUNTIFS($D$2:$D8274,D8274)</f>
        <v>47</v>
      </c>
    </row>
    <row r="8275" spans="1:12" x14ac:dyDescent="0.2">
      <c r="A8275" s="7" t="s">
        <v>1310</v>
      </c>
      <c r="B8275" t="s">
        <v>1308</v>
      </c>
      <c r="C8275">
        <v>21</v>
      </c>
      <c r="D8275" t="s">
        <v>10</v>
      </c>
      <c r="E8275">
        <v>36</v>
      </c>
      <c r="F8275" t="s">
        <v>25</v>
      </c>
      <c r="G8275">
        <v>0</v>
      </c>
      <c r="H8275">
        <v>1</v>
      </c>
      <c r="I8275">
        <v>1</v>
      </c>
      <c r="J8275">
        <f t="shared" si="141"/>
        <v>1</v>
      </c>
      <c r="K8275" s="8">
        <v>10</v>
      </c>
      <c r="L8275" s="8">
        <f>COUNTIFS($D$2:$D8275,D8275)</f>
        <v>402</v>
      </c>
    </row>
    <row r="8276" spans="1:12" x14ac:dyDescent="0.2">
      <c r="A8276" s="7" t="s">
        <v>1311</v>
      </c>
      <c r="B8276" t="s">
        <v>1308</v>
      </c>
      <c r="C8276">
        <v>49</v>
      </c>
      <c r="D8276" t="s">
        <v>766</v>
      </c>
      <c r="E8276">
        <v>19</v>
      </c>
      <c r="F8276" t="s">
        <v>40</v>
      </c>
      <c r="G8276">
        <v>1</v>
      </c>
      <c r="H8276">
        <v>0</v>
      </c>
      <c r="I8276">
        <v>1</v>
      </c>
      <c r="J8276">
        <f t="shared" si="141"/>
        <v>0</v>
      </c>
      <c r="K8276" s="8">
        <v>10</v>
      </c>
      <c r="L8276" s="8">
        <f>COUNTIFS($D$2:$D8276,D8276)</f>
        <v>402</v>
      </c>
    </row>
    <row r="8277" spans="1:12" x14ac:dyDescent="0.2">
      <c r="A8277" s="7" t="s">
        <v>1311</v>
      </c>
      <c r="B8277" t="s">
        <v>1308</v>
      </c>
      <c r="C8277">
        <v>19</v>
      </c>
      <c r="D8277" t="s">
        <v>40</v>
      </c>
      <c r="E8277">
        <v>49</v>
      </c>
      <c r="F8277" t="s">
        <v>766</v>
      </c>
      <c r="G8277">
        <v>0</v>
      </c>
      <c r="H8277">
        <v>1</v>
      </c>
      <c r="I8277">
        <v>0</v>
      </c>
      <c r="J8277">
        <f t="shared" si="141"/>
        <v>3</v>
      </c>
      <c r="K8277" s="8">
        <v>10</v>
      </c>
      <c r="L8277" s="8">
        <f>COUNTIFS($D$2:$D8277,D8277)</f>
        <v>402</v>
      </c>
    </row>
    <row r="8278" spans="1:12" x14ac:dyDescent="0.2">
      <c r="A8278" s="7" t="s">
        <v>1312</v>
      </c>
      <c r="B8278" t="s">
        <v>1308</v>
      </c>
      <c r="C8278">
        <v>20</v>
      </c>
      <c r="D8278" t="s">
        <v>45</v>
      </c>
      <c r="E8278">
        <v>14</v>
      </c>
      <c r="F8278" t="s">
        <v>27</v>
      </c>
      <c r="G8278">
        <v>1</v>
      </c>
      <c r="H8278">
        <v>0</v>
      </c>
      <c r="I8278">
        <v>3</v>
      </c>
      <c r="J8278">
        <f t="shared" si="141"/>
        <v>0</v>
      </c>
      <c r="K8278" s="8">
        <v>10</v>
      </c>
      <c r="L8278" s="8">
        <f>COUNTIFS($D$2:$D8278,D8278)</f>
        <v>212</v>
      </c>
    </row>
    <row r="8279" spans="1:12" x14ac:dyDescent="0.2">
      <c r="A8279" s="7" t="s">
        <v>1312</v>
      </c>
      <c r="B8279" t="s">
        <v>1308</v>
      </c>
      <c r="C8279">
        <v>14</v>
      </c>
      <c r="D8279" t="s">
        <v>27</v>
      </c>
      <c r="E8279">
        <v>20</v>
      </c>
      <c r="F8279" t="s">
        <v>45</v>
      </c>
      <c r="G8279">
        <v>0</v>
      </c>
      <c r="H8279">
        <v>3</v>
      </c>
      <c r="I8279">
        <v>0</v>
      </c>
      <c r="J8279">
        <f t="shared" si="141"/>
        <v>3</v>
      </c>
      <c r="K8279" s="8">
        <v>10</v>
      </c>
      <c r="L8279" s="8">
        <f>COUNTIFS($D$2:$D8279,D8279)</f>
        <v>402</v>
      </c>
    </row>
    <row r="8280" spans="1:12" x14ac:dyDescent="0.2">
      <c r="A8280" s="7" t="s">
        <v>1313</v>
      </c>
      <c r="B8280" t="s">
        <v>1308</v>
      </c>
      <c r="C8280">
        <v>31</v>
      </c>
      <c r="D8280" t="s">
        <v>447</v>
      </c>
      <c r="E8280">
        <v>29</v>
      </c>
      <c r="F8280" t="s">
        <v>42</v>
      </c>
      <c r="G8280">
        <v>1</v>
      </c>
      <c r="H8280">
        <v>0</v>
      </c>
      <c r="I8280">
        <v>1</v>
      </c>
      <c r="J8280">
        <f t="shared" si="141"/>
        <v>0</v>
      </c>
      <c r="K8280" s="8">
        <v>10</v>
      </c>
      <c r="L8280" s="8">
        <f>COUNTIFS($D$2:$D8280,D8280)</f>
        <v>162</v>
      </c>
    </row>
    <row r="8281" spans="1:12" x14ac:dyDescent="0.2">
      <c r="A8281" s="7" t="s">
        <v>1313</v>
      </c>
      <c r="B8281" t="s">
        <v>1308</v>
      </c>
      <c r="C8281">
        <v>29</v>
      </c>
      <c r="D8281" t="s">
        <v>42</v>
      </c>
      <c r="E8281">
        <v>31</v>
      </c>
      <c r="F8281" t="s">
        <v>447</v>
      </c>
      <c r="G8281">
        <v>0</v>
      </c>
      <c r="H8281">
        <v>1</v>
      </c>
      <c r="I8281">
        <v>0</v>
      </c>
      <c r="J8281">
        <f t="shared" si="141"/>
        <v>3</v>
      </c>
      <c r="K8281" s="8">
        <v>9</v>
      </c>
      <c r="L8281" s="8">
        <f>COUNTIFS($D$2:$D8281,D8281)</f>
        <v>359</v>
      </c>
    </row>
    <row r="8282" spans="1:12" x14ac:dyDescent="0.2">
      <c r="A8282" s="7" t="s">
        <v>1314</v>
      </c>
      <c r="B8282" t="s">
        <v>1308</v>
      </c>
      <c r="C8282">
        <v>28</v>
      </c>
      <c r="D8282" t="s">
        <v>320</v>
      </c>
      <c r="E8282">
        <v>43</v>
      </c>
      <c r="F8282" t="s">
        <v>760</v>
      </c>
      <c r="G8282">
        <v>1</v>
      </c>
      <c r="H8282">
        <v>1</v>
      </c>
      <c r="I8282">
        <v>1</v>
      </c>
      <c r="J8282">
        <f t="shared" si="141"/>
        <v>1</v>
      </c>
      <c r="K8282" s="8">
        <v>10</v>
      </c>
      <c r="L8282" s="8">
        <f>COUNTIFS($D$2:$D8282,D8282)</f>
        <v>10</v>
      </c>
    </row>
    <row r="8283" spans="1:12" x14ac:dyDescent="0.2">
      <c r="A8283" s="7" t="s">
        <v>1314</v>
      </c>
      <c r="B8283" t="s">
        <v>1308</v>
      </c>
      <c r="C8283">
        <v>43</v>
      </c>
      <c r="D8283" t="s">
        <v>760</v>
      </c>
      <c r="E8283">
        <v>28</v>
      </c>
      <c r="F8283" t="s">
        <v>320</v>
      </c>
      <c r="G8283">
        <v>0</v>
      </c>
      <c r="H8283">
        <v>1</v>
      </c>
      <c r="I8283">
        <v>1</v>
      </c>
      <c r="J8283">
        <f t="shared" si="141"/>
        <v>1</v>
      </c>
      <c r="K8283" s="8">
        <v>10</v>
      </c>
      <c r="L8283" s="8">
        <f>COUNTIFS($D$2:$D8283,D8283)</f>
        <v>10</v>
      </c>
    </row>
    <row r="8284" spans="1:12" x14ac:dyDescent="0.2">
      <c r="A8284" s="7" t="s">
        <v>1315</v>
      </c>
      <c r="B8284" t="s">
        <v>1316</v>
      </c>
      <c r="C8284">
        <v>48</v>
      </c>
      <c r="D8284" t="s">
        <v>765</v>
      </c>
      <c r="E8284">
        <v>34</v>
      </c>
      <c r="F8284" t="s">
        <v>445</v>
      </c>
      <c r="G8284">
        <v>1</v>
      </c>
      <c r="H8284">
        <v>1</v>
      </c>
      <c r="I8284">
        <v>0</v>
      </c>
      <c r="J8284">
        <f t="shared" si="141"/>
        <v>3</v>
      </c>
      <c r="K8284" s="8">
        <v>10</v>
      </c>
      <c r="L8284" s="8">
        <f>COUNTIFS($D$2:$D8284,D8284)</f>
        <v>124</v>
      </c>
    </row>
    <row r="8285" spans="1:12" x14ac:dyDescent="0.2">
      <c r="A8285" s="7" t="s">
        <v>1315</v>
      </c>
      <c r="B8285" t="s">
        <v>1316</v>
      </c>
      <c r="C8285">
        <v>34</v>
      </c>
      <c r="D8285" t="s">
        <v>445</v>
      </c>
      <c r="E8285">
        <v>48</v>
      </c>
      <c r="F8285" t="s">
        <v>765</v>
      </c>
      <c r="G8285">
        <v>0</v>
      </c>
      <c r="H8285">
        <v>0</v>
      </c>
      <c r="I8285">
        <v>1</v>
      </c>
      <c r="J8285">
        <f t="shared" si="141"/>
        <v>0</v>
      </c>
      <c r="K8285" s="8">
        <v>10</v>
      </c>
      <c r="L8285" s="8">
        <f>COUNTIFS($D$2:$D8285,D8285)</f>
        <v>280</v>
      </c>
    </row>
    <row r="8286" spans="1:12" x14ac:dyDescent="0.2">
      <c r="A8286" s="7" t="s">
        <v>1317</v>
      </c>
      <c r="B8286" t="s">
        <v>1316</v>
      </c>
      <c r="C8286">
        <v>26</v>
      </c>
      <c r="D8286" t="s">
        <v>17</v>
      </c>
      <c r="E8286">
        <v>40</v>
      </c>
      <c r="F8286" t="s">
        <v>758</v>
      </c>
      <c r="G8286">
        <v>1</v>
      </c>
      <c r="H8286">
        <v>3</v>
      </c>
      <c r="I8286">
        <v>1</v>
      </c>
      <c r="J8286">
        <f t="shared" si="141"/>
        <v>3</v>
      </c>
      <c r="K8286" s="8">
        <v>10</v>
      </c>
      <c r="L8286" s="8">
        <f>COUNTIFS($D$2:$D8286,D8286)</f>
        <v>402</v>
      </c>
    </row>
    <row r="8287" spans="1:12" x14ac:dyDescent="0.2">
      <c r="A8287" s="7" t="s">
        <v>1317</v>
      </c>
      <c r="B8287" t="s">
        <v>1316</v>
      </c>
      <c r="C8287">
        <v>40</v>
      </c>
      <c r="D8287" t="s">
        <v>758</v>
      </c>
      <c r="E8287">
        <v>26</v>
      </c>
      <c r="F8287" t="s">
        <v>17</v>
      </c>
      <c r="G8287">
        <v>0</v>
      </c>
      <c r="H8287">
        <v>1</v>
      </c>
      <c r="I8287">
        <v>3</v>
      </c>
      <c r="J8287">
        <f t="shared" si="141"/>
        <v>0</v>
      </c>
      <c r="K8287" s="8">
        <v>9</v>
      </c>
      <c r="L8287" s="8">
        <f>COUNTIFS($D$2:$D8287,D8287)</f>
        <v>123</v>
      </c>
    </row>
    <row r="8288" spans="1:12" x14ac:dyDescent="0.2">
      <c r="A8288" s="7" t="s">
        <v>1318</v>
      </c>
      <c r="B8288" t="s">
        <v>1319</v>
      </c>
      <c r="C8288">
        <v>32</v>
      </c>
      <c r="D8288" t="s">
        <v>559</v>
      </c>
      <c r="E8288">
        <v>23</v>
      </c>
      <c r="F8288" t="s">
        <v>50</v>
      </c>
      <c r="G8288">
        <v>1</v>
      </c>
      <c r="H8288">
        <v>0</v>
      </c>
      <c r="I8288">
        <v>1</v>
      </c>
      <c r="J8288">
        <f t="shared" si="141"/>
        <v>0</v>
      </c>
      <c r="K8288" s="8">
        <v>10</v>
      </c>
      <c r="L8288" s="8">
        <f>COUNTIFS($D$2:$D8288,D8288)</f>
        <v>402</v>
      </c>
    </row>
    <row r="8289" spans="1:12" x14ac:dyDescent="0.2">
      <c r="A8289" s="7" t="s">
        <v>1318</v>
      </c>
      <c r="B8289" t="s">
        <v>1319</v>
      </c>
      <c r="C8289">
        <v>23</v>
      </c>
      <c r="D8289" t="s">
        <v>50</v>
      </c>
      <c r="E8289">
        <v>32</v>
      </c>
      <c r="F8289" t="s">
        <v>559</v>
      </c>
      <c r="G8289">
        <v>0</v>
      </c>
      <c r="H8289">
        <v>1</v>
      </c>
      <c r="I8289">
        <v>0</v>
      </c>
      <c r="J8289">
        <f t="shared" si="141"/>
        <v>3</v>
      </c>
      <c r="K8289" s="8">
        <v>10</v>
      </c>
      <c r="L8289" s="8">
        <f>COUNTIFS($D$2:$D8289,D8289)</f>
        <v>402</v>
      </c>
    </row>
    <row r="8290" spans="1:12" x14ac:dyDescent="0.2">
      <c r="A8290" s="7" t="s">
        <v>1320</v>
      </c>
      <c r="B8290" t="s">
        <v>1321</v>
      </c>
      <c r="C8290">
        <v>36</v>
      </c>
      <c r="D8290" t="s">
        <v>25</v>
      </c>
      <c r="E8290">
        <v>29</v>
      </c>
      <c r="F8290" t="s">
        <v>42</v>
      </c>
      <c r="G8290">
        <v>1</v>
      </c>
      <c r="H8290">
        <v>0</v>
      </c>
      <c r="I8290">
        <v>1</v>
      </c>
      <c r="J8290">
        <f t="shared" si="141"/>
        <v>0</v>
      </c>
      <c r="K8290" s="8">
        <v>10</v>
      </c>
      <c r="L8290" s="8">
        <f>COUNTIFS($D$2:$D8290,D8290)</f>
        <v>48</v>
      </c>
    </row>
    <row r="8291" spans="1:12" x14ac:dyDescent="0.2">
      <c r="A8291" s="7" t="s">
        <v>1320</v>
      </c>
      <c r="B8291" t="s">
        <v>1321</v>
      </c>
      <c r="C8291">
        <v>29</v>
      </c>
      <c r="D8291" t="s">
        <v>42</v>
      </c>
      <c r="E8291">
        <v>36</v>
      </c>
      <c r="F8291" t="s">
        <v>25</v>
      </c>
      <c r="G8291">
        <v>0</v>
      </c>
      <c r="H8291">
        <v>1</v>
      </c>
      <c r="I8291">
        <v>0</v>
      </c>
      <c r="J8291">
        <f t="shared" si="141"/>
        <v>3</v>
      </c>
      <c r="K8291" s="8">
        <v>10</v>
      </c>
      <c r="L8291" s="8">
        <f>COUNTIFS($D$2:$D8291,D8291)</f>
        <v>360</v>
      </c>
    </row>
    <row r="8292" spans="1:12" x14ac:dyDescent="0.2">
      <c r="A8292" s="7" t="s">
        <v>1322</v>
      </c>
      <c r="B8292" t="s">
        <v>1323</v>
      </c>
      <c r="C8292">
        <v>10</v>
      </c>
      <c r="D8292" t="s">
        <v>47</v>
      </c>
      <c r="E8292">
        <v>41</v>
      </c>
      <c r="F8292" t="s">
        <v>759</v>
      </c>
      <c r="G8292">
        <v>1</v>
      </c>
      <c r="H8292">
        <v>1</v>
      </c>
      <c r="I8292">
        <v>2</v>
      </c>
      <c r="J8292">
        <f t="shared" si="141"/>
        <v>0</v>
      </c>
      <c r="K8292" s="8">
        <v>11</v>
      </c>
      <c r="L8292" s="8">
        <f>COUNTIFS($D$2:$D8292,D8292)</f>
        <v>403</v>
      </c>
    </row>
    <row r="8293" spans="1:12" x14ac:dyDescent="0.2">
      <c r="A8293" s="7" t="s">
        <v>1322</v>
      </c>
      <c r="B8293" t="s">
        <v>1323</v>
      </c>
      <c r="C8293">
        <v>41</v>
      </c>
      <c r="D8293" t="s">
        <v>759</v>
      </c>
      <c r="E8293">
        <v>10</v>
      </c>
      <c r="F8293" t="s">
        <v>47</v>
      </c>
      <c r="G8293">
        <v>0</v>
      </c>
      <c r="H8293">
        <v>2</v>
      </c>
      <c r="I8293">
        <v>1</v>
      </c>
      <c r="J8293">
        <f t="shared" si="141"/>
        <v>3</v>
      </c>
      <c r="K8293" s="8">
        <v>11</v>
      </c>
      <c r="L8293" s="8">
        <f>COUNTIFS($D$2:$D8293,D8293)</f>
        <v>327</v>
      </c>
    </row>
    <row r="8294" spans="1:12" x14ac:dyDescent="0.2">
      <c r="A8294" s="7" t="s">
        <v>1324</v>
      </c>
      <c r="B8294" t="s">
        <v>1323</v>
      </c>
      <c r="C8294">
        <v>43</v>
      </c>
      <c r="D8294" t="s">
        <v>760</v>
      </c>
      <c r="E8294">
        <v>20</v>
      </c>
      <c r="F8294" t="s">
        <v>45</v>
      </c>
      <c r="G8294">
        <v>1</v>
      </c>
      <c r="H8294">
        <v>0</v>
      </c>
      <c r="I8294">
        <v>2</v>
      </c>
      <c r="J8294">
        <f t="shared" si="141"/>
        <v>0</v>
      </c>
      <c r="K8294" s="8">
        <v>11</v>
      </c>
      <c r="L8294" s="8">
        <f>COUNTIFS($D$2:$D8294,D8294)</f>
        <v>11</v>
      </c>
    </row>
    <row r="8295" spans="1:12" x14ac:dyDescent="0.2">
      <c r="A8295" s="7" t="s">
        <v>1324</v>
      </c>
      <c r="B8295" t="s">
        <v>1323</v>
      </c>
      <c r="C8295">
        <v>20</v>
      </c>
      <c r="D8295" t="s">
        <v>45</v>
      </c>
      <c r="E8295">
        <v>43</v>
      </c>
      <c r="F8295" t="s">
        <v>760</v>
      </c>
      <c r="G8295">
        <v>0</v>
      </c>
      <c r="H8295">
        <v>2</v>
      </c>
      <c r="I8295">
        <v>0</v>
      </c>
      <c r="J8295">
        <f t="shared" si="141"/>
        <v>3</v>
      </c>
      <c r="K8295" s="8">
        <v>11</v>
      </c>
      <c r="L8295" s="8">
        <f>COUNTIFS($D$2:$D8295,D8295)</f>
        <v>213</v>
      </c>
    </row>
    <row r="8296" spans="1:12" x14ac:dyDescent="0.2">
      <c r="A8296" s="7" t="s">
        <v>1325</v>
      </c>
      <c r="B8296" s="2" t="s">
        <v>1323</v>
      </c>
      <c r="C8296">
        <v>14</v>
      </c>
      <c r="D8296" t="s">
        <v>27</v>
      </c>
      <c r="E8296">
        <v>28</v>
      </c>
      <c r="F8296" t="s">
        <v>320</v>
      </c>
      <c r="G8296">
        <v>1</v>
      </c>
      <c r="H8296">
        <v>2</v>
      </c>
      <c r="I8296">
        <v>0</v>
      </c>
      <c r="J8296">
        <f t="shared" si="141"/>
        <v>3</v>
      </c>
      <c r="K8296" s="8">
        <v>11</v>
      </c>
      <c r="L8296" s="8">
        <f>COUNTIFS($D$2:$D8296,D8296)</f>
        <v>403</v>
      </c>
    </row>
    <row r="8297" spans="1:12" x14ac:dyDescent="0.2">
      <c r="A8297" s="7" t="s">
        <v>1325</v>
      </c>
      <c r="B8297" t="s">
        <v>1323</v>
      </c>
      <c r="C8297">
        <v>28</v>
      </c>
      <c r="D8297" t="s">
        <v>320</v>
      </c>
      <c r="E8297">
        <v>14</v>
      </c>
      <c r="F8297" t="s">
        <v>27</v>
      </c>
      <c r="G8297">
        <v>0</v>
      </c>
      <c r="H8297">
        <v>0</v>
      </c>
      <c r="I8297">
        <v>2</v>
      </c>
      <c r="J8297">
        <f t="shared" si="141"/>
        <v>0</v>
      </c>
      <c r="K8297" s="8">
        <v>11</v>
      </c>
      <c r="L8297" s="8">
        <f>COUNTIFS($D$2:$D8297,D8297)</f>
        <v>11</v>
      </c>
    </row>
    <row r="8298" spans="1:12" x14ac:dyDescent="0.2">
      <c r="A8298" s="7" t="s">
        <v>1326</v>
      </c>
      <c r="B8298" s="2" t="s">
        <v>1323</v>
      </c>
      <c r="C8298">
        <v>19</v>
      </c>
      <c r="D8298" t="s">
        <v>40</v>
      </c>
      <c r="E8298">
        <v>26</v>
      </c>
      <c r="F8298" t="s">
        <v>17</v>
      </c>
      <c r="G8298">
        <v>1</v>
      </c>
      <c r="H8298">
        <v>2</v>
      </c>
      <c r="I8298">
        <v>1</v>
      </c>
      <c r="J8298">
        <f t="shared" si="141"/>
        <v>3</v>
      </c>
      <c r="K8298" s="8">
        <v>11</v>
      </c>
      <c r="L8298" s="8">
        <f>COUNTIFS($D$2:$D8298,D8298)</f>
        <v>403</v>
      </c>
    </row>
    <row r="8299" spans="1:12" x14ac:dyDescent="0.2">
      <c r="A8299" s="7" t="s">
        <v>1326</v>
      </c>
      <c r="B8299" t="s">
        <v>1323</v>
      </c>
      <c r="C8299">
        <v>26</v>
      </c>
      <c r="D8299" t="s">
        <v>17</v>
      </c>
      <c r="E8299">
        <v>19</v>
      </c>
      <c r="F8299" t="s">
        <v>40</v>
      </c>
      <c r="G8299">
        <v>0</v>
      </c>
      <c r="H8299">
        <v>1</v>
      </c>
      <c r="I8299">
        <v>2</v>
      </c>
      <c r="J8299">
        <f t="shared" si="141"/>
        <v>0</v>
      </c>
      <c r="K8299" s="8">
        <v>11</v>
      </c>
      <c r="L8299" s="8">
        <f>COUNTIFS($D$2:$D8299,D8299)</f>
        <v>403</v>
      </c>
    </row>
    <row r="8300" spans="1:12" x14ac:dyDescent="0.2">
      <c r="A8300" s="7" t="s">
        <v>1327</v>
      </c>
      <c r="B8300" t="s">
        <v>1323</v>
      </c>
      <c r="C8300">
        <v>21</v>
      </c>
      <c r="D8300" t="s">
        <v>10</v>
      </c>
      <c r="E8300">
        <v>32</v>
      </c>
      <c r="F8300" t="s">
        <v>559</v>
      </c>
      <c r="G8300">
        <v>1</v>
      </c>
      <c r="H8300">
        <v>1</v>
      </c>
      <c r="I8300">
        <v>1</v>
      </c>
      <c r="J8300">
        <f t="shared" si="141"/>
        <v>1</v>
      </c>
      <c r="K8300" s="8">
        <v>11</v>
      </c>
      <c r="L8300" s="8">
        <f>COUNTIFS($D$2:$D8300,D8300)</f>
        <v>403</v>
      </c>
    </row>
    <row r="8301" spans="1:12" x14ac:dyDescent="0.2">
      <c r="A8301" s="7" t="s">
        <v>1327</v>
      </c>
      <c r="B8301" t="s">
        <v>1323</v>
      </c>
      <c r="C8301">
        <v>32</v>
      </c>
      <c r="D8301" t="s">
        <v>559</v>
      </c>
      <c r="E8301">
        <v>21</v>
      </c>
      <c r="F8301" t="s">
        <v>10</v>
      </c>
      <c r="G8301">
        <v>0</v>
      </c>
      <c r="H8301">
        <v>1</v>
      </c>
      <c r="I8301">
        <v>1</v>
      </c>
      <c r="J8301">
        <f t="shared" si="141"/>
        <v>1</v>
      </c>
      <c r="K8301" s="8">
        <v>11</v>
      </c>
      <c r="L8301" s="8">
        <f>COUNTIFS($D$2:$D8301,D8301)</f>
        <v>403</v>
      </c>
    </row>
    <row r="8302" spans="1:12" x14ac:dyDescent="0.2">
      <c r="A8302" s="7" t="s">
        <v>1328</v>
      </c>
      <c r="B8302" t="s">
        <v>1323</v>
      </c>
      <c r="C8302">
        <v>34</v>
      </c>
      <c r="D8302" t="s">
        <v>445</v>
      </c>
      <c r="E8302">
        <v>49</v>
      </c>
      <c r="F8302" t="s">
        <v>766</v>
      </c>
      <c r="G8302">
        <v>1</v>
      </c>
      <c r="H8302">
        <v>2</v>
      </c>
      <c r="I8302">
        <v>2</v>
      </c>
      <c r="J8302">
        <f t="shared" si="141"/>
        <v>1</v>
      </c>
      <c r="K8302" s="8">
        <v>11</v>
      </c>
      <c r="L8302" s="8">
        <f>COUNTIFS($D$2:$D8302,D8302)</f>
        <v>281</v>
      </c>
    </row>
    <row r="8303" spans="1:12" x14ac:dyDescent="0.2">
      <c r="A8303" s="7" t="s">
        <v>1328</v>
      </c>
      <c r="B8303" t="s">
        <v>1323</v>
      </c>
      <c r="C8303">
        <v>49</v>
      </c>
      <c r="D8303" t="s">
        <v>766</v>
      </c>
      <c r="E8303">
        <v>34</v>
      </c>
      <c r="F8303" t="s">
        <v>445</v>
      </c>
      <c r="G8303">
        <v>0</v>
      </c>
      <c r="H8303">
        <v>2</v>
      </c>
      <c r="I8303">
        <v>2</v>
      </c>
      <c r="J8303">
        <f t="shared" si="141"/>
        <v>1</v>
      </c>
      <c r="K8303" s="8">
        <v>11</v>
      </c>
      <c r="L8303" s="8">
        <f>COUNTIFS($D$2:$D8303,D8303)</f>
        <v>403</v>
      </c>
    </row>
    <row r="8304" spans="1:12" x14ac:dyDescent="0.2">
      <c r="A8304" s="7" t="s">
        <v>1329</v>
      </c>
      <c r="B8304" t="s">
        <v>1323</v>
      </c>
      <c r="C8304">
        <v>22</v>
      </c>
      <c r="D8304" t="s">
        <v>15</v>
      </c>
      <c r="E8304">
        <v>48</v>
      </c>
      <c r="F8304" t="s">
        <v>765</v>
      </c>
      <c r="G8304">
        <v>1</v>
      </c>
      <c r="H8304">
        <v>2</v>
      </c>
      <c r="I8304">
        <v>1</v>
      </c>
      <c r="J8304">
        <f t="shared" si="141"/>
        <v>3</v>
      </c>
      <c r="K8304" s="8">
        <v>10</v>
      </c>
      <c r="L8304" s="8">
        <f>COUNTIFS($D$2:$D8304,D8304)</f>
        <v>360</v>
      </c>
    </row>
    <row r="8305" spans="1:12" x14ac:dyDescent="0.2">
      <c r="A8305" s="7" t="s">
        <v>1329</v>
      </c>
      <c r="B8305" t="s">
        <v>1323</v>
      </c>
      <c r="C8305">
        <v>48</v>
      </c>
      <c r="D8305" t="s">
        <v>765</v>
      </c>
      <c r="E8305">
        <v>22</v>
      </c>
      <c r="F8305" t="s">
        <v>15</v>
      </c>
      <c r="G8305">
        <v>0</v>
      </c>
      <c r="H8305">
        <v>1</v>
      </c>
      <c r="I8305">
        <v>2</v>
      </c>
      <c r="J8305">
        <f t="shared" si="141"/>
        <v>0</v>
      </c>
      <c r="K8305" s="8">
        <v>11</v>
      </c>
      <c r="L8305" s="8">
        <f>COUNTIFS($D$2:$D8305,D8305)</f>
        <v>125</v>
      </c>
    </row>
    <row r="8306" spans="1:12" x14ac:dyDescent="0.2">
      <c r="A8306" s="7" t="s">
        <v>1330</v>
      </c>
      <c r="B8306" t="s">
        <v>1331</v>
      </c>
      <c r="C8306">
        <v>23</v>
      </c>
      <c r="D8306" t="s">
        <v>50</v>
      </c>
      <c r="E8306">
        <v>36</v>
      </c>
      <c r="F8306" t="s">
        <v>25</v>
      </c>
      <c r="G8306">
        <v>1</v>
      </c>
      <c r="H8306">
        <v>4</v>
      </c>
      <c r="I8306">
        <v>2</v>
      </c>
      <c r="J8306">
        <f t="shared" si="141"/>
        <v>3</v>
      </c>
      <c r="K8306" s="8">
        <v>11</v>
      </c>
      <c r="L8306" s="8">
        <f>COUNTIFS($D$2:$D8306,D8306)</f>
        <v>403</v>
      </c>
    </row>
    <row r="8307" spans="1:12" x14ac:dyDescent="0.2">
      <c r="A8307" s="7" t="s">
        <v>1330</v>
      </c>
      <c r="B8307" t="s">
        <v>1331</v>
      </c>
      <c r="C8307">
        <v>36</v>
      </c>
      <c r="D8307" t="s">
        <v>25</v>
      </c>
      <c r="E8307">
        <v>23</v>
      </c>
      <c r="F8307" t="s">
        <v>50</v>
      </c>
      <c r="G8307">
        <v>0</v>
      </c>
      <c r="H8307">
        <v>2</v>
      </c>
      <c r="I8307">
        <v>4</v>
      </c>
      <c r="J8307">
        <f t="shared" si="141"/>
        <v>0</v>
      </c>
      <c r="K8307" s="8">
        <v>11</v>
      </c>
      <c r="L8307" s="8">
        <f>COUNTIFS($D$2:$D8307,D8307)</f>
        <v>49</v>
      </c>
    </row>
    <row r="8308" spans="1:12" x14ac:dyDescent="0.2">
      <c r="A8308" s="7" t="s">
        <v>1332</v>
      </c>
      <c r="B8308" t="s">
        <v>1331</v>
      </c>
      <c r="C8308">
        <v>29</v>
      </c>
      <c r="D8308" t="s">
        <v>42</v>
      </c>
      <c r="E8308">
        <v>16</v>
      </c>
      <c r="F8308" t="s">
        <v>37</v>
      </c>
      <c r="G8308">
        <v>1</v>
      </c>
      <c r="H8308">
        <v>0</v>
      </c>
      <c r="I8308">
        <v>1</v>
      </c>
      <c r="J8308">
        <f t="shared" si="141"/>
        <v>0</v>
      </c>
      <c r="K8308" s="8">
        <v>11</v>
      </c>
      <c r="L8308" s="8">
        <f>COUNTIFS($D$2:$D8308,D8308)</f>
        <v>361</v>
      </c>
    </row>
    <row r="8309" spans="1:12" x14ac:dyDescent="0.2">
      <c r="A8309" s="7" t="s">
        <v>1332</v>
      </c>
      <c r="B8309" t="s">
        <v>1331</v>
      </c>
      <c r="C8309">
        <v>16</v>
      </c>
      <c r="D8309" t="s">
        <v>37</v>
      </c>
      <c r="E8309">
        <v>29</v>
      </c>
      <c r="F8309" t="s">
        <v>42</v>
      </c>
      <c r="G8309">
        <v>0</v>
      </c>
      <c r="H8309">
        <v>1</v>
      </c>
      <c r="I8309">
        <v>0</v>
      </c>
      <c r="J8309">
        <f t="shared" si="141"/>
        <v>3</v>
      </c>
      <c r="K8309" s="8">
        <v>11</v>
      </c>
      <c r="L8309" s="8">
        <f>COUNTIFS($D$2:$D8309,D8309)</f>
        <v>403</v>
      </c>
    </row>
    <row r="8310" spans="1:12" x14ac:dyDescent="0.2">
      <c r="A8310" s="7" t="s">
        <v>1333</v>
      </c>
      <c r="B8310" t="s">
        <v>1334</v>
      </c>
      <c r="C8310">
        <v>40</v>
      </c>
      <c r="D8310" t="s">
        <v>758</v>
      </c>
      <c r="E8310">
        <v>31</v>
      </c>
      <c r="F8310" t="s">
        <v>447</v>
      </c>
      <c r="G8310">
        <v>1</v>
      </c>
      <c r="H8310">
        <v>1</v>
      </c>
      <c r="I8310">
        <v>1</v>
      </c>
      <c r="J8310">
        <f t="shared" si="141"/>
        <v>1</v>
      </c>
      <c r="K8310" s="8">
        <v>10</v>
      </c>
      <c r="L8310" s="8">
        <f>COUNTIFS($D$2:$D8310,D8310)</f>
        <v>124</v>
      </c>
    </row>
    <row r="8311" spans="1:12" x14ac:dyDescent="0.2">
      <c r="A8311" s="7" t="s">
        <v>1333</v>
      </c>
      <c r="B8311" t="s">
        <v>1334</v>
      </c>
      <c r="C8311">
        <v>31</v>
      </c>
      <c r="D8311" t="s">
        <v>447</v>
      </c>
      <c r="E8311">
        <v>40</v>
      </c>
      <c r="F8311" t="s">
        <v>758</v>
      </c>
      <c r="G8311">
        <v>0</v>
      </c>
      <c r="H8311">
        <v>1</v>
      </c>
      <c r="I8311">
        <v>1</v>
      </c>
      <c r="J8311">
        <f t="shared" si="141"/>
        <v>1</v>
      </c>
      <c r="K8311" s="8">
        <v>11</v>
      </c>
      <c r="L8311" s="8">
        <f>COUNTIFS($D$2:$D8311,D8311)</f>
        <v>163</v>
      </c>
    </row>
    <row r="8312" spans="1:12" x14ac:dyDescent="0.2">
      <c r="A8312" s="7" t="s">
        <v>1335</v>
      </c>
      <c r="B8312" t="s">
        <v>1336</v>
      </c>
      <c r="C8312">
        <v>43</v>
      </c>
      <c r="D8312" t="s">
        <v>760</v>
      </c>
      <c r="E8312">
        <v>40</v>
      </c>
      <c r="F8312" t="s">
        <v>758</v>
      </c>
      <c r="G8312">
        <v>1</v>
      </c>
      <c r="H8312">
        <v>3</v>
      </c>
      <c r="I8312">
        <v>1</v>
      </c>
      <c r="J8312">
        <f t="shared" si="141"/>
        <v>3</v>
      </c>
      <c r="K8312" s="8">
        <v>12</v>
      </c>
      <c r="L8312" s="8">
        <f>COUNTIFS($D$2:$D8312,D8312)</f>
        <v>12</v>
      </c>
    </row>
    <row r="8313" spans="1:12" x14ac:dyDescent="0.2">
      <c r="A8313" s="7" t="s">
        <v>1335</v>
      </c>
      <c r="B8313" t="s">
        <v>1336</v>
      </c>
      <c r="C8313">
        <v>40</v>
      </c>
      <c r="D8313" t="s">
        <v>758</v>
      </c>
      <c r="E8313">
        <v>43</v>
      </c>
      <c r="F8313" t="s">
        <v>760</v>
      </c>
      <c r="G8313">
        <v>0</v>
      </c>
      <c r="H8313">
        <v>1</v>
      </c>
      <c r="I8313">
        <v>3</v>
      </c>
      <c r="J8313">
        <f t="shared" si="141"/>
        <v>0</v>
      </c>
      <c r="K8313" s="8">
        <v>11</v>
      </c>
      <c r="L8313" s="8">
        <f>COUNTIFS($D$2:$D8313,D8313)</f>
        <v>125</v>
      </c>
    </row>
    <row r="8314" spans="1:12" x14ac:dyDescent="0.2">
      <c r="A8314" s="7" t="s">
        <v>1337</v>
      </c>
      <c r="B8314" s="2" t="s">
        <v>1336</v>
      </c>
      <c r="C8314">
        <v>19</v>
      </c>
      <c r="D8314" t="s">
        <v>40</v>
      </c>
      <c r="E8314">
        <v>29</v>
      </c>
      <c r="F8314" t="s">
        <v>42</v>
      </c>
      <c r="G8314">
        <v>1</v>
      </c>
      <c r="H8314">
        <v>2</v>
      </c>
      <c r="I8314">
        <v>0</v>
      </c>
      <c r="J8314">
        <f t="shared" si="141"/>
        <v>3</v>
      </c>
      <c r="K8314" s="8">
        <v>12</v>
      </c>
      <c r="L8314" s="8">
        <f>COUNTIFS($D$2:$D8314,D8314)</f>
        <v>404</v>
      </c>
    </row>
    <row r="8315" spans="1:12" x14ac:dyDescent="0.2">
      <c r="A8315" s="7" t="s">
        <v>1337</v>
      </c>
      <c r="B8315" t="s">
        <v>1336</v>
      </c>
      <c r="C8315">
        <v>29</v>
      </c>
      <c r="D8315" t="s">
        <v>42</v>
      </c>
      <c r="E8315">
        <v>19</v>
      </c>
      <c r="F8315" t="s">
        <v>40</v>
      </c>
      <c r="G8315">
        <v>0</v>
      </c>
      <c r="H8315">
        <v>0</v>
      </c>
      <c r="I8315">
        <v>2</v>
      </c>
      <c r="J8315">
        <f t="shared" si="141"/>
        <v>0</v>
      </c>
      <c r="K8315" s="8">
        <v>12</v>
      </c>
      <c r="L8315" s="8">
        <f>COUNTIFS($D$2:$D8315,D8315)</f>
        <v>362</v>
      </c>
    </row>
    <row r="8316" spans="1:12" x14ac:dyDescent="0.2">
      <c r="A8316" s="7" t="s">
        <v>1338</v>
      </c>
      <c r="B8316" t="s">
        <v>1336</v>
      </c>
      <c r="C8316">
        <v>21</v>
      </c>
      <c r="D8316" t="s">
        <v>10</v>
      </c>
      <c r="E8316">
        <v>23</v>
      </c>
      <c r="F8316" t="s">
        <v>50</v>
      </c>
      <c r="G8316">
        <v>1</v>
      </c>
      <c r="H8316">
        <v>2</v>
      </c>
      <c r="I8316">
        <v>1</v>
      </c>
      <c r="J8316">
        <f t="shared" si="141"/>
        <v>3</v>
      </c>
      <c r="K8316" s="8">
        <v>12</v>
      </c>
      <c r="L8316" s="8">
        <f>COUNTIFS($D$2:$D8316,D8316)</f>
        <v>404</v>
      </c>
    </row>
    <row r="8317" spans="1:12" x14ac:dyDescent="0.2">
      <c r="A8317" s="7" t="s">
        <v>1338</v>
      </c>
      <c r="B8317" t="s">
        <v>1336</v>
      </c>
      <c r="C8317">
        <v>23</v>
      </c>
      <c r="D8317" t="s">
        <v>50</v>
      </c>
      <c r="E8317">
        <v>21</v>
      </c>
      <c r="F8317" t="s">
        <v>10</v>
      </c>
      <c r="G8317">
        <v>0</v>
      </c>
      <c r="H8317">
        <v>1</v>
      </c>
      <c r="I8317">
        <v>2</v>
      </c>
      <c r="J8317">
        <f t="shared" si="141"/>
        <v>0</v>
      </c>
      <c r="K8317" s="8">
        <v>12</v>
      </c>
      <c r="L8317" s="8">
        <f>COUNTIFS($D$2:$D8317,D8317)</f>
        <v>404</v>
      </c>
    </row>
    <row r="8318" spans="1:12" x14ac:dyDescent="0.2">
      <c r="A8318" s="7" t="s">
        <v>1339</v>
      </c>
      <c r="B8318" t="s">
        <v>1336</v>
      </c>
      <c r="C8318">
        <v>28</v>
      </c>
      <c r="D8318" t="s">
        <v>320</v>
      </c>
      <c r="E8318">
        <v>20</v>
      </c>
      <c r="F8318" t="s">
        <v>45</v>
      </c>
      <c r="G8318">
        <v>1</v>
      </c>
      <c r="H8318">
        <v>1</v>
      </c>
      <c r="I8318">
        <v>2</v>
      </c>
      <c r="J8318">
        <f t="shared" si="141"/>
        <v>0</v>
      </c>
      <c r="K8318" s="8">
        <v>12</v>
      </c>
      <c r="L8318" s="8">
        <f>COUNTIFS($D$2:$D8318,D8318)</f>
        <v>12</v>
      </c>
    </row>
    <row r="8319" spans="1:12" x14ac:dyDescent="0.2">
      <c r="A8319" s="7" t="s">
        <v>1339</v>
      </c>
      <c r="B8319" t="s">
        <v>1336</v>
      </c>
      <c r="C8319">
        <v>20</v>
      </c>
      <c r="D8319" t="s">
        <v>45</v>
      </c>
      <c r="E8319">
        <v>28</v>
      </c>
      <c r="F8319" t="s">
        <v>320</v>
      </c>
      <c r="G8319">
        <v>0</v>
      </c>
      <c r="H8319">
        <v>2</v>
      </c>
      <c r="I8319">
        <v>1</v>
      </c>
      <c r="J8319">
        <f t="shared" si="141"/>
        <v>3</v>
      </c>
      <c r="K8319" s="8">
        <v>12</v>
      </c>
      <c r="L8319" s="8">
        <f>COUNTIFS($D$2:$D8319,D8319)</f>
        <v>214</v>
      </c>
    </row>
    <row r="8320" spans="1:12" x14ac:dyDescent="0.2">
      <c r="A8320" s="7" t="s">
        <v>1340</v>
      </c>
      <c r="B8320" t="s">
        <v>1341</v>
      </c>
      <c r="C8320">
        <v>41</v>
      </c>
      <c r="D8320" t="s">
        <v>759</v>
      </c>
      <c r="E8320">
        <v>32</v>
      </c>
      <c r="F8320" t="s">
        <v>559</v>
      </c>
      <c r="G8320">
        <v>1</v>
      </c>
      <c r="H8320">
        <v>0</v>
      </c>
      <c r="I8320">
        <v>0</v>
      </c>
      <c r="J8320">
        <f t="shared" si="141"/>
        <v>1</v>
      </c>
      <c r="K8320" s="8">
        <v>12</v>
      </c>
      <c r="L8320" s="8">
        <f>COUNTIFS($D$2:$D8320,D8320)</f>
        <v>328</v>
      </c>
    </row>
    <row r="8321" spans="1:12" x14ac:dyDescent="0.2">
      <c r="A8321" s="7" t="s">
        <v>1340</v>
      </c>
      <c r="B8321" t="s">
        <v>1341</v>
      </c>
      <c r="C8321">
        <v>32</v>
      </c>
      <c r="D8321" t="s">
        <v>559</v>
      </c>
      <c r="E8321">
        <v>41</v>
      </c>
      <c r="F8321" t="s">
        <v>759</v>
      </c>
      <c r="G8321">
        <v>0</v>
      </c>
      <c r="H8321">
        <v>0</v>
      </c>
      <c r="I8321">
        <v>0</v>
      </c>
      <c r="J8321">
        <f t="shared" si="141"/>
        <v>1</v>
      </c>
      <c r="K8321" s="8">
        <v>12</v>
      </c>
      <c r="L8321" s="8">
        <f>COUNTIFS($D$2:$D8321,D8321)</f>
        <v>404</v>
      </c>
    </row>
    <row r="8322" spans="1:12" x14ac:dyDescent="0.2">
      <c r="A8322" s="7" t="s">
        <v>1342</v>
      </c>
      <c r="B8322" t="s">
        <v>1341</v>
      </c>
      <c r="C8322">
        <v>48</v>
      </c>
      <c r="D8322" t="s">
        <v>765</v>
      </c>
      <c r="E8322">
        <v>31</v>
      </c>
      <c r="F8322" t="s">
        <v>447</v>
      </c>
      <c r="G8322">
        <v>1</v>
      </c>
      <c r="H8322">
        <v>1</v>
      </c>
      <c r="I8322">
        <v>1</v>
      </c>
      <c r="J8322">
        <f t="shared" ref="J8322:J8385" si="142">IF(H8322&gt;I8322,3,IF(I8322&gt;H8322,0,1))</f>
        <v>1</v>
      </c>
      <c r="K8322" s="8">
        <v>12</v>
      </c>
      <c r="L8322" s="8">
        <f>COUNTIFS($D$2:$D8322,D8322)</f>
        <v>126</v>
      </c>
    </row>
    <row r="8323" spans="1:12" x14ac:dyDescent="0.2">
      <c r="A8323" s="7" t="s">
        <v>1342</v>
      </c>
      <c r="B8323" t="s">
        <v>1341</v>
      </c>
      <c r="C8323">
        <v>31</v>
      </c>
      <c r="D8323" t="s">
        <v>447</v>
      </c>
      <c r="E8323">
        <v>48</v>
      </c>
      <c r="F8323" t="s">
        <v>765</v>
      </c>
      <c r="G8323">
        <v>0</v>
      </c>
      <c r="H8323">
        <v>1</v>
      </c>
      <c r="I8323">
        <v>1</v>
      </c>
      <c r="J8323">
        <f t="shared" si="142"/>
        <v>1</v>
      </c>
      <c r="K8323" s="8">
        <v>12</v>
      </c>
      <c r="L8323" s="8">
        <f>COUNTIFS($D$2:$D8323,D8323)</f>
        <v>164</v>
      </c>
    </row>
    <row r="8324" spans="1:12" x14ac:dyDescent="0.2">
      <c r="A8324" s="7" t="s">
        <v>1343</v>
      </c>
      <c r="B8324" t="s">
        <v>1341</v>
      </c>
      <c r="C8324">
        <v>36</v>
      </c>
      <c r="D8324" t="s">
        <v>25</v>
      </c>
      <c r="E8324">
        <v>10</v>
      </c>
      <c r="F8324" t="s">
        <v>47</v>
      </c>
      <c r="G8324">
        <v>1</v>
      </c>
      <c r="H8324">
        <v>0</v>
      </c>
      <c r="I8324">
        <v>1</v>
      </c>
      <c r="J8324">
        <f t="shared" si="142"/>
        <v>0</v>
      </c>
      <c r="K8324" s="8">
        <v>12</v>
      </c>
      <c r="L8324" s="8">
        <f>COUNTIFS($D$2:$D8324,D8324)</f>
        <v>50</v>
      </c>
    </row>
    <row r="8325" spans="1:12" x14ac:dyDescent="0.2">
      <c r="A8325" s="7" t="s">
        <v>1343</v>
      </c>
      <c r="B8325" t="s">
        <v>1341</v>
      </c>
      <c r="C8325">
        <v>10</v>
      </c>
      <c r="D8325" t="s">
        <v>47</v>
      </c>
      <c r="E8325">
        <v>36</v>
      </c>
      <c r="F8325" t="s">
        <v>25</v>
      </c>
      <c r="G8325">
        <v>0</v>
      </c>
      <c r="H8325">
        <v>1</v>
      </c>
      <c r="I8325">
        <v>0</v>
      </c>
      <c r="J8325">
        <f t="shared" si="142"/>
        <v>3</v>
      </c>
      <c r="K8325" s="8">
        <v>12</v>
      </c>
      <c r="L8325" s="8">
        <f>COUNTIFS($D$2:$D8325,D8325)</f>
        <v>404</v>
      </c>
    </row>
    <row r="8326" spans="1:12" x14ac:dyDescent="0.2">
      <c r="A8326" s="7" t="s">
        <v>1344</v>
      </c>
      <c r="B8326" t="s">
        <v>1341</v>
      </c>
      <c r="C8326">
        <v>49</v>
      </c>
      <c r="D8326" t="s">
        <v>766</v>
      </c>
      <c r="E8326">
        <v>16</v>
      </c>
      <c r="F8326" t="s">
        <v>37</v>
      </c>
      <c r="G8326">
        <v>1</v>
      </c>
      <c r="H8326">
        <v>0</v>
      </c>
      <c r="I8326">
        <v>1</v>
      </c>
      <c r="J8326">
        <f t="shared" si="142"/>
        <v>0</v>
      </c>
      <c r="K8326" s="8">
        <v>12</v>
      </c>
      <c r="L8326" s="8">
        <f>COUNTIFS($D$2:$D8326,D8326)</f>
        <v>404</v>
      </c>
    </row>
    <row r="8327" spans="1:12" x14ac:dyDescent="0.2">
      <c r="A8327" s="7" t="s">
        <v>1344</v>
      </c>
      <c r="B8327" t="s">
        <v>1341</v>
      </c>
      <c r="C8327">
        <v>16</v>
      </c>
      <c r="D8327" t="s">
        <v>37</v>
      </c>
      <c r="E8327">
        <v>49</v>
      </c>
      <c r="F8327" t="s">
        <v>766</v>
      </c>
      <c r="G8327">
        <v>0</v>
      </c>
      <c r="H8327">
        <v>1</v>
      </c>
      <c r="I8327">
        <v>0</v>
      </c>
      <c r="J8327">
        <f t="shared" si="142"/>
        <v>3</v>
      </c>
      <c r="K8327" s="8">
        <v>12</v>
      </c>
      <c r="L8327" s="8">
        <f>COUNTIFS($D$2:$D8327,D8327)</f>
        <v>404</v>
      </c>
    </row>
    <row r="8328" spans="1:12" x14ac:dyDescent="0.2">
      <c r="A8328" s="7" t="s">
        <v>1345</v>
      </c>
      <c r="B8328" t="s">
        <v>1341</v>
      </c>
      <c r="C8328">
        <v>26</v>
      </c>
      <c r="D8328" t="s">
        <v>17</v>
      </c>
      <c r="E8328">
        <v>14</v>
      </c>
      <c r="F8328" t="s">
        <v>27</v>
      </c>
      <c r="G8328">
        <v>1</v>
      </c>
      <c r="H8328">
        <v>0</v>
      </c>
      <c r="I8328">
        <v>0</v>
      </c>
      <c r="J8328">
        <f t="shared" si="142"/>
        <v>1</v>
      </c>
      <c r="K8328" s="8">
        <v>12</v>
      </c>
      <c r="L8328" s="8">
        <f>COUNTIFS($D$2:$D8328,D8328)</f>
        <v>404</v>
      </c>
    </row>
    <row r="8329" spans="1:12" x14ac:dyDescent="0.2">
      <c r="A8329" s="7" t="s">
        <v>1345</v>
      </c>
      <c r="B8329" t="s">
        <v>1341</v>
      </c>
      <c r="C8329">
        <v>14</v>
      </c>
      <c r="D8329" t="s">
        <v>27</v>
      </c>
      <c r="E8329">
        <v>26</v>
      </c>
      <c r="F8329" t="s">
        <v>17</v>
      </c>
      <c r="G8329">
        <v>0</v>
      </c>
      <c r="H8329">
        <v>0</v>
      </c>
      <c r="I8329">
        <v>0</v>
      </c>
      <c r="J8329">
        <f t="shared" si="142"/>
        <v>1</v>
      </c>
      <c r="K8329" s="8">
        <v>12</v>
      </c>
      <c r="L8329" s="8">
        <f>COUNTIFS($D$2:$D8329,D8329)</f>
        <v>404</v>
      </c>
    </row>
    <row r="8330" spans="1:12" x14ac:dyDescent="0.2">
      <c r="A8330" s="7" t="s">
        <v>1346</v>
      </c>
      <c r="B8330" t="s">
        <v>1347</v>
      </c>
      <c r="C8330">
        <v>22</v>
      </c>
      <c r="D8330" t="s">
        <v>15</v>
      </c>
      <c r="E8330">
        <v>34</v>
      </c>
      <c r="F8330" t="s">
        <v>445</v>
      </c>
      <c r="G8330">
        <v>1</v>
      </c>
      <c r="H8330">
        <v>2</v>
      </c>
      <c r="I8330">
        <v>0</v>
      </c>
      <c r="J8330">
        <f t="shared" si="142"/>
        <v>3</v>
      </c>
      <c r="K8330" s="8">
        <v>11</v>
      </c>
      <c r="L8330" s="8">
        <f>COUNTIFS($D$2:$D8330,D8330)</f>
        <v>361</v>
      </c>
    </row>
    <row r="8331" spans="1:12" x14ac:dyDescent="0.2">
      <c r="A8331" s="7" t="s">
        <v>1346</v>
      </c>
      <c r="B8331" t="s">
        <v>1347</v>
      </c>
      <c r="C8331">
        <v>34</v>
      </c>
      <c r="D8331" t="s">
        <v>445</v>
      </c>
      <c r="E8331">
        <v>22</v>
      </c>
      <c r="F8331" t="s">
        <v>15</v>
      </c>
      <c r="G8331">
        <v>0</v>
      </c>
      <c r="H8331">
        <v>0</v>
      </c>
      <c r="I8331">
        <v>2</v>
      </c>
      <c r="J8331">
        <f t="shared" si="142"/>
        <v>0</v>
      </c>
      <c r="K8331" s="8">
        <v>12</v>
      </c>
      <c r="L8331" s="8">
        <f>COUNTIFS($D$2:$D8331,D8331)</f>
        <v>282</v>
      </c>
    </row>
    <row r="8332" spans="1:12" x14ac:dyDescent="0.2">
      <c r="A8332" s="7" t="s">
        <v>1348</v>
      </c>
      <c r="B8332" t="s">
        <v>1349</v>
      </c>
      <c r="C8332">
        <v>10</v>
      </c>
      <c r="D8332" t="s">
        <v>47</v>
      </c>
      <c r="E8332">
        <v>22</v>
      </c>
      <c r="F8332" t="s">
        <v>15</v>
      </c>
      <c r="G8332">
        <v>1</v>
      </c>
      <c r="H8332">
        <v>1</v>
      </c>
      <c r="I8332">
        <v>0</v>
      </c>
      <c r="J8332">
        <f t="shared" si="142"/>
        <v>3</v>
      </c>
      <c r="K8332" s="8">
        <v>13</v>
      </c>
      <c r="L8332" s="8">
        <f>COUNTIFS($D$2:$D8332,D8332)</f>
        <v>405</v>
      </c>
    </row>
    <row r="8333" spans="1:12" x14ac:dyDescent="0.2">
      <c r="A8333" s="7" t="s">
        <v>1348</v>
      </c>
      <c r="B8333" t="s">
        <v>1349</v>
      </c>
      <c r="C8333">
        <v>22</v>
      </c>
      <c r="D8333" t="s">
        <v>15</v>
      </c>
      <c r="E8333">
        <v>10</v>
      </c>
      <c r="F8333" t="s">
        <v>47</v>
      </c>
      <c r="G8333">
        <v>0</v>
      </c>
      <c r="H8333">
        <v>0</v>
      </c>
      <c r="I8333">
        <v>1</v>
      </c>
      <c r="J8333">
        <f t="shared" si="142"/>
        <v>0</v>
      </c>
      <c r="K8333" s="8">
        <v>12</v>
      </c>
      <c r="L8333" s="8">
        <f>COUNTIFS($D$2:$D8333,D8333)</f>
        <v>362</v>
      </c>
    </row>
    <row r="8334" spans="1:12" x14ac:dyDescent="0.2">
      <c r="A8334" s="7" t="s">
        <v>1350</v>
      </c>
      <c r="B8334" t="s">
        <v>1349</v>
      </c>
      <c r="C8334">
        <v>32</v>
      </c>
      <c r="D8334" t="s">
        <v>559</v>
      </c>
      <c r="E8334">
        <v>36</v>
      </c>
      <c r="F8334" t="s">
        <v>25</v>
      </c>
      <c r="G8334">
        <v>1</v>
      </c>
      <c r="H8334">
        <v>3</v>
      </c>
      <c r="I8334">
        <v>1</v>
      </c>
      <c r="J8334">
        <f t="shared" si="142"/>
        <v>3</v>
      </c>
      <c r="K8334" s="8">
        <v>13</v>
      </c>
      <c r="L8334" s="8">
        <f>COUNTIFS($D$2:$D8334,D8334)</f>
        <v>405</v>
      </c>
    </row>
    <row r="8335" spans="1:12" x14ac:dyDescent="0.2">
      <c r="A8335" s="7" t="s">
        <v>1350</v>
      </c>
      <c r="B8335" t="s">
        <v>1349</v>
      </c>
      <c r="C8335">
        <v>36</v>
      </c>
      <c r="D8335" t="s">
        <v>25</v>
      </c>
      <c r="E8335">
        <v>32</v>
      </c>
      <c r="F8335" t="s">
        <v>559</v>
      </c>
      <c r="G8335">
        <v>0</v>
      </c>
      <c r="H8335">
        <v>1</v>
      </c>
      <c r="I8335">
        <v>3</v>
      </c>
      <c r="J8335">
        <f t="shared" si="142"/>
        <v>0</v>
      </c>
      <c r="K8335" s="8">
        <v>13</v>
      </c>
      <c r="L8335" s="8">
        <f>COUNTIFS($D$2:$D8335,D8335)</f>
        <v>51</v>
      </c>
    </row>
    <row r="8336" spans="1:12" x14ac:dyDescent="0.2">
      <c r="A8336" s="7" t="s">
        <v>1351</v>
      </c>
      <c r="B8336" t="s">
        <v>1349</v>
      </c>
      <c r="C8336">
        <v>40</v>
      </c>
      <c r="D8336" t="s">
        <v>758</v>
      </c>
      <c r="E8336">
        <v>28</v>
      </c>
      <c r="F8336" t="s">
        <v>320</v>
      </c>
      <c r="G8336">
        <v>1</v>
      </c>
      <c r="H8336">
        <v>1</v>
      </c>
      <c r="I8336">
        <v>1</v>
      </c>
      <c r="J8336">
        <f t="shared" si="142"/>
        <v>1</v>
      </c>
      <c r="K8336" s="8">
        <v>12</v>
      </c>
      <c r="L8336" s="8">
        <f>COUNTIFS($D$2:$D8336,D8336)</f>
        <v>126</v>
      </c>
    </row>
    <row r="8337" spans="1:12" x14ac:dyDescent="0.2">
      <c r="A8337" s="7" t="s">
        <v>1351</v>
      </c>
      <c r="B8337" t="s">
        <v>1349</v>
      </c>
      <c r="C8337">
        <v>28</v>
      </c>
      <c r="D8337" t="s">
        <v>320</v>
      </c>
      <c r="E8337">
        <v>40</v>
      </c>
      <c r="F8337" t="s">
        <v>758</v>
      </c>
      <c r="G8337">
        <v>0</v>
      </c>
      <c r="H8337">
        <v>1</v>
      </c>
      <c r="I8337">
        <v>1</v>
      </c>
      <c r="J8337">
        <f t="shared" si="142"/>
        <v>1</v>
      </c>
      <c r="K8337" s="8">
        <v>13</v>
      </c>
      <c r="L8337" s="8">
        <f>COUNTIFS($D$2:$D8337,D8337)</f>
        <v>13</v>
      </c>
    </row>
    <row r="8338" spans="1:12" x14ac:dyDescent="0.2">
      <c r="A8338" s="7" t="s">
        <v>1352</v>
      </c>
      <c r="B8338" s="2" t="s">
        <v>1349</v>
      </c>
      <c r="C8338">
        <v>14</v>
      </c>
      <c r="D8338" t="s">
        <v>27</v>
      </c>
      <c r="E8338">
        <v>43</v>
      </c>
      <c r="F8338" t="s">
        <v>760</v>
      </c>
      <c r="G8338">
        <v>1</v>
      </c>
      <c r="H8338">
        <v>3</v>
      </c>
      <c r="I8338">
        <v>0</v>
      </c>
      <c r="J8338">
        <f t="shared" si="142"/>
        <v>3</v>
      </c>
      <c r="K8338" s="8">
        <v>13</v>
      </c>
      <c r="L8338" s="8">
        <f>COUNTIFS($D$2:$D8338,D8338)</f>
        <v>405</v>
      </c>
    </row>
    <row r="8339" spans="1:12" x14ac:dyDescent="0.2">
      <c r="A8339" s="7" t="s">
        <v>1352</v>
      </c>
      <c r="B8339" t="s">
        <v>1349</v>
      </c>
      <c r="C8339">
        <v>43</v>
      </c>
      <c r="D8339" t="s">
        <v>760</v>
      </c>
      <c r="E8339">
        <v>14</v>
      </c>
      <c r="F8339" t="s">
        <v>27</v>
      </c>
      <c r="G8339">
        <v>0</v>
      </c>
      <c r="H8339">
        <v>0</v>
      </c>
      <c r="I8339">
        <v>3</v>
      </c>
      <c r="J8339">
        <f t="shared" si="142"/>
        <v>0</v>
      </c>
      <c r="K8339" s="8">
        <v>13</v>
      </c>
      <c r="L8339" s="8">
        <f>COUNTIFS($D$2:$D8339,D8339)</f>
        <v>13</v>
      </c>
    </row>
    <row r="8340" spans="1:12" x14ac:dyDescent="0.2">
      <c r="A8340" s="7" t="s">
        <v>1353</v>
      </c>
      <c r="B8340" t="s">
        <v>1349</v>
      </c>
      <c r="C8340">
        <v>16</v>
      </c>
      <c r="D8340" t="s">
        <v>37</v>
      </c>
      <c r="E8340">
        <v>48</v>
      </c>
      <c r="F8340" t="s">
        <v>765</v>
      </c>
      <c r="G8340">
        <v>1</v>
      </c>
      <c r="H8340">
        <v>1</v>
      </c>
      <c r="I8340">
        <v>0</v>
      </c>
      <c r="J8340">
        <f t="shared" si="142"/>
        <v>3</v>
      </c>
      <c r="K8340" s="8">
        <v>13</v>
      </c>
      <c r="L8340" s="8">
        <f>COUNTIFS($D$2:$D8340,D8340)</f>
        <v>405</v>
      </c>
    </row>
    <row r="8341" spans="1:12" x14ac:dyDescent="0.2">
      <c r="A8341" s="7" t="s">
        <v>1353</v>
      </c>
      <c r="B8341" t="s">
        <v>1349</v>
      </c>
      <c r="C8341">
        <v>48</v>
      </c>
      <c r="D8341" t="s">
        <v>765</v>
      </c>
      <c r="E8341">
        <v>16</v>
      </c>
      <c r="F8341" t="s">
        <v>37</v>
      </c>
      <c r="G8341">
        <v>0</v>
      </c>
      <c r="H8341">
        <v>0</v>
      </c>
      <c r="I8341">
        <v>1</v>
      </c>
      <c r="J8341">
        <f t="shared" si="142"/>
        <v>0</v>
      </c>
      <c r="K8341" s="8">
        <v>13</v>
      </c>
      <c r="L8341" s="8">
        <f>COUNTIFS($D$2:$D8341,D8341)</f>
        <v>127</v>
      </c>
    </row>
    <row r="8342" spans="1:12" x14ac:dyDescent="0.2">
      <c r="A8342" s="7" t="s">
        <v>1354</v>
      </c>
      <c r="B8342" t="s">
        <v>1349</v>
      </c>
      <c r="C8342">
        <v>20</v>
      </c>
      <c r="D8342" t="s">
        <v>45</v>
      </c>
      <c r="E8342">
        <v>21</v>
      </c>
      <c r="F8342" t="s">
        <v>10</v>
      </c>
      <c r="G8342">
        <v>1</v>
      </c>
      <c r="H8342">
        <v>3</v>
      </c>
      <c r="I8342">
        <v>1</v>
      </c>
      <c r="J8342">
        <f t="shared" si="142"/>
        <v>3</v>
      </c>
      <c r="K8342" s="8">
        <v>13</v>
      </c>
      <c r="L8342" s="8">
        <f>COUNTIFS($D$2:$D8342,D8342)</f>
        <v>215</v>
      </c>
    </row>
    <row r="8343" spans="1:12" x14ac:dyDescent="0.2">
      <c r="A8343" s="7" t="s">
        <v>1354</v>
      </c>
      <c r="B8343" t="s">
        <v>1349</v>
      </c>
      <c r="C8343">
        <v>21</v>
      </c>
      <c r="D8343" t="s">
        <v>10</v>
      </c>
      <c r="E8343">
        <v>20</v>
      </c>
      <c r="F8343" t="s">
        <v>45</v>
      </c>
      <c r="G8343">
        <v>0</v>
      </c>
      <c r="H8343">
        <v>1</v>
      </c>
      <c r="I8343">
        <v>3</v>
      </c>
      <c r="J8343">
        <f t="shared" si="142"/>
        <v>0</v>
      </c>
      <c r="K8343" s="8">
        <v>13</v>
      </c>
      <c r="L8343" s="8">
        <f>COUNTIFS($D$2:$D8343,D8343)</f>
        <v>405</v>
      </c>
    </row>
    <row r="8344" spans="1:12" x14ac:dyDescent="0.2">
      <c r="A8344" s="7" t="s">
        <v>1355</v>
      </c>
      <c r="B8344" t="s">
        <v>1349</v>
      </c>
      <c r="C8344">
        <v>34</v>
      </c>
      <c r="D8344" t="s">
        <v>445</v>
      </c>
      <c r="E8344">
        <v>19</v>
      </c>
      <c r="F8344" t="s">
        <v>40</v>
      </c>
      <c r="G8344">
        <v>1</v>
      </c>
      <c r="H8344">
        <v>1</v>
      </c>
      <c r="I8344">
        <v>0</v>
      </c>
      <c r="J8344">
        <f t="shared" si="142"/>
        <v>3</v>
      </c>
      <c r="K8344" s="8">
        <v>13</v>
      </c>
      <c r="L8344" s="8">
        <f>COUNTIFS($D$2:$D8344,D8344)</f>
        <v>283</v>
      </c>
    </row>
    <row r="8345" spans="1:12" x14ac:dyDescent="0.2">
      <c r="A8345" s="7" t="s">
        <v>1355</v>
      </c>
      <c r="B8345" t="s">
        <v>1349</v>
      </c>
      <c r="C8345">
        <v>19</v>
      </c>
      <c r="D8345" t="s">
        <v>40</v>
      </c>
      <c r="E8345">
        <v>34</v>
      </c>
      <c r="F8345" t="s">
        <v>445</v>
      </c>
      <c r="G8345">
        <v>0</v>
      </c>
      <c r="H8345">
        <v>0</v>
      </c>
      <c r="I8345">
        <v>1</v>
      </c>
      <c r="J8345">
        <f t="shared" si="142"/>
        <v>0</v>
      </c>
      <c r="K8345" s="8">
        <v>13</v>
      </c>
      <c r="L8345" s="8">
        <f>COUNTIFS($D$2:$D8345,D8345)</f>
        <v>405</v>
      </c>
    </row>
    <row r="8346" spans="1:12" x14ac:dyDescent="0.2">
      <c r="A8346" s="7" t="s">
        <v>1356</v>
      </c>
      <c r="B8346" t="s">
        <v>1349</v>
      </c>
      <c r="C8346">
        <v>23</v>
      </c>
      <c r="D8346" t="s">
        <v>50</v>
      </c>
      <c r="E8346">
        <v>41</v>
      </c>
      <c r="F8346" t="s">
        <v>759</v>
      </c>
      <c r="G8346">
        <v>1</v>
      </c>
      <c r="H8346">
        <v>1</v>
      </c>
      <c r="I8346">
        <v>1</v>
      </c>
      <c r="J8346">
        <f t="shared" si="142"/>
        <v>1</v>
      </c>
      <c r="K8346" s="8">
        <v>13</v>
      </c>
      <c r="L8346" s="8">
        <f>COUNTIFS($D$2:$D8346,D8346)</f>
        <v>405</v>
      </c>
    </row>
    <row r="8347" spans="1:12" x14ac:dyDescent="0.2">
      <c r="A8347" s="7" t="s">
        <v>1356</v>
      </c>
      <c r="B8347" t="s">
        <v>1349</v>
      </c>
      <c r="C8347">
        <v>41</v>
      </c>
      <c r="D8347" t="s">
        <v>759</v>
      </c>
      <c r="E8347">
        <v>23</v>
      </c>
      <c r="F8347" t="s">
        <v>50</v>
      </c>
      <c r="G8347">
        <v>0</v>
      </c>
      <c r="H8347">
        <v>1</v>
      </c>
      <c r="I8347">
        <v>1</v>
      </c>
      <c r="J8347">
        <f t="shared" si="142"/>
        <v>1</v>
      </c>
      <c r="K8347" s="8">
        <v>13</v>
      </c>
      <c r="L8347" s="8">
        <f>COUNTIFS($D$2:$D8347,D8347)</f>
        <v>329</v>
      </c>
    </row>
    <row r="8348" spans="1:12" x14ac:dyDescent="0.2">
      <c r="A8348" s="7" t="s">
        <v>1357</v>
      </c>
      <c r="B8348" t="s">
        <v>1358</v>
      </c>
      <c r="C8348">
        <v>31</v>
      </c>
      <c r="D8348" t="s">
        <v>447</v>
      </c>
      <c r="E8348">
        <v>26</v>
      </c>
      <c r="F8348" t="s">
        <v>17</v>
      </c>
      <c r="G8348">
        <v>1</v>
      </c>
      <c r="H8348">
        <v>2</v>
      </c>
      <c r="I8348">
        <v>0</v>
      </c>
      <c r="J8348">
        <f t="shared" si="142"/>
        <v>3</v>
      </c>
      <c r="K8348" s="8">
        <v>13</v>
      </c>
      <c r="L8348" s="8">
        <f>COUNTIFS($D$2:$D8348,D8348)</f>
        <v>165</v>
      </c>
    </row>
    <row r="8349" spans="1:12" x14ac:dyDescent="0.2">
      <c r="A8349" s="7" t="s">
        <v>1357</v>
      </c>
      <c r="B8349" t="s">
        <v>1358</v>
      </c>
      <c r="C8349">
        <v>26</v>
      </c>
      <c r="D8349" t="s">
        <v>17</v>
      </c>
      <c r="E8349">
        <v>31</v>
      </c>
      <c r="F8349" t="s">
        <v>447</v>
      </c>
      <c r="G8349">
        <v>0</v>
      </c>
      <c r="H8349">
        <v>0</v>
      </c>
      <c r="I8349">
        <v>2</v>
      </c>
      <c r="J8349">
        <f t="shared" si="142"/>
        <v>0</v>
      </c>
      <c r="K8349" s="8">
        <v>13</v>
      </c>
      <c r="L8349" s="8">
        <f>COUNTIFS($D$2:$D8349,D8349)</f>
        <v>405</v>
      </c>
    </row>
    <row r="8350" spans="1:12" x14ac:dyDescent="0.2">
      <c r="A8350" s="7" t="s">
        <v>1359</v>
      </c>
      <c r="B8350" t="s">
        <v>1358</v>
      </c>
      <c r="C8350">
        <v>29</v>
      </c>
      <c r="D8350" t="s">
        <v>42</v>
      </c>
      <c r="E8350">
        <v>49</v>
      </c>
      <c r="F8350" t="s">
        <v>766</v>
      </c>
      <c r="G8350">
        <v>1</v>
      </c>
      <c r="H8350">
        <v>3</v>
      </c>
      <c r="I8350">
        <v>4</v>
      </c>
      <c r="J8350">
        <f t="shared" si="142"/>
        <v>0</v>
      </c>
      <c r="K8350" s="8">
        <v>13</v>
      </c>
      <c r="L8350" s="8">
        <f>COUNTIFS($D$2:$D8350,D8350)</f>
        <v>363</v>
      </c>
    </row>
    <row r="8351" spans="1:12" x14ac:dyDescent="0.2">
      <c r="A8351" s="7" t="s">
        <v>1359</v>
      </c>
      <c r="B8351" t="s">
        <v>1358</v>
      </c>
      <c r="C8351">
        <v>49</v>
      </c>
      <c r="D8351" t="s">
        <v>766</v>
      </c>
      <c r="E8351">
        <v>29</v>
      </c>
      <c r="F8351" t="s">
        <v>42</v>
      </c>
      <c r="G8351">
        <v>0</v>
      </c>
      <c r="H8351">
        <v>4</v>
      </c>
      <c r="I8351">
        <v>3</v>
      </c>
      <c r="J8351">
        <f t="shared" si="142"/>
        <v>3</v>
      </c>
      <c r="K8351" s="8">
        <v>13</v>
      </c>
      <c r="L8351" s="8">
        <f>COUNTIFS($D$2:$D8351,D8351)</f>
        <v>405</v>
      </c>
    </row>
    <row r="8352" spans="1:12" x14ac:dyDescent="0.2">
      <c r="A8352" s="7" t="s">
        <v>1360</v>
      </c>
      <c r="B8352" t="s">
        <v>1361</v>
      </c>
      <c r="C8352">
        <v>10</v>
      </c>
      <c r="D8352" t="s">
        <v>47</v>
      </c>
      <c r="E8352">
        <v>26</v>
      </c>
      <c r="F8352" t="s">
        <v>17</v>
      </c>
      <c r="G8352">
        <v>1</v>
      </c>
      <c r="H8352">
        <v>3</v>
      </c>
      <c r="I8352">
        <v>0</v>
      </c>
      <c r="J8352">
        <f t="shared" si="142"/>
        <v>3</v>
      </c>
      <c r="K8352" s="8">
        <v>14</v>
      </c>
      <c r="L8352" s="8">
        <f>COUNTIFS($D$2:$D8352,D8352)</f>
        <v>406</v>
      </c>
    </row>
    <row r="8353" spans="1:12" x14ac:dyDescent="0.2">
      <c r="A8353" s="7" t="s">
        <v>1360</v>
      </c>
      <c r="B8353" t="s">
        <v>1361</v>
      </c>
      <c r="C8353">
        <v>26</v>
      </c>
      <c r="D8353" t="s">
        <v>17</v>
      </c>
      <c r="E8353">
        <v>10</v>
      </c>
      <c r="F8353" t="s">
        <v>47</v>
      </c>
      <c r="G8353">
        <v>0</v>
      </c>
      <c r="H8353">
        <v>0</v>
      </c>
      <c r="I8353">
        <v>3</v>
      </c>
      <c r="J8353">
        <f t="shared" si="142"/>
        <v>0</v>
      </c>
      <c r="K8353" s="8">
        <v>14</v>
      </c>
      <c r="L8353" s="8">
        <f>COUNTIFS($D$2:$D8353,D8353)</f>
        <v>406</v>
      </c>
    </row>
    <row r="8354" spans="1:12" x14ac:dyDescent="0.2">
      <c r="A8354" s="7" t="s">
        <v>1362</v>
      </c>
      <c r="B8354" s="2" t="s">
        <v>1361</v>
      </c>
      <c r="C8354">
        <v>14</v>
      </c>
      <c r="D8354" t="s">
        <v>27</v>
      </c>
      <c r="E8354">
        <v>34</v>
      </c>
      <c r="F8354" t="s">
        <v>445</v>
      </c>
      <c r="G8354">
        <v>1</v>
      </c>
      <c r="H8354">
        <v>1</v>
      </c>
      <c r="I8354">
        <v>0</v>
      </c>
      <c r="J8354">
        <f t="shared" si="142"/>
        <v>3</v>
      </c>
      <c r="K8354" s="8">
        <v>14</v>
      </c>
      <c r="L8354" s="8">
        <f>COUNTIFS($D$2:$D8354,D8354)</f>
        <v>406</v>
      </c>
    </row>
    <row r="8355" spans="1:12" x14ac:dyDescent="0.2">
      <c r="A8355" s="7" t="s">
        <v>1362</v>
      </c>
      <c r="B8355" t="s">
        <v>1361</v>
      </c>
      <c r="C8355">
        <v>34</v>
      </c>
      <c r="D8355" t="s">
        <v>445</v>
      </c>
      <c r="E8355">
        <v>14</v>
      </c>
      <c r="F8355" t="s">
        <v>27</v>
      </c>
      <c r="G8355">
        <v>0</v>
      </c>
      <c r="H8355">
        <v>0</v>
      </c>
      <c r="I8355">
        <v>1</v>
      </c>
      <c r="J8355">
        <f t="shared" si="142"/>
        <v>0</v>
      </c>
      <c r="K8355" s="8">
        <v>14</v>
      </c>
      <c r="L8355" s="8">
        <f>COUNTIFS($D$2:$D8355,D8355)</f>
        <v>284</v>
      </c>
    </row>
    <row r="8356" spans="1:12" x14ac:dyDescent="0.2">
      <c r="A8356" s="7" t="s">
        <v>1363</v>
      </c>
      <c r="B8356" t="s">
        <v>1361</v>
      </c>
      <c r="C8356">
        <v>20</v>
      </c>
      <c r="D8356" t="s">
        <v>45</v>
      </c>
      <c r="E8356">
        <v>48</v>
      </c>
      <c r="F8356" t="s">
        <v>765</v>
      </c>
      <c r="G8356">
        <v>1</v>
      </c>
      <c r="H8356">
        <v>0</v>
      </c>
      <c r="I8356">
        <v>1</v>
      </c>
      <c r="J8356">
        <f t="shared" si="142"/>
        <v>0</v>
      </c>
      <c r="K8356" s="8">
        <v>14</v>
      </c>
      <c r="L8356" s="8">
        <f>COUNTIFS($D$2:$D8356,D8356)</f>
        <v>216</v>
      </c>
    </row>
    <row r="8357" spans="1:12" x14ac:dyDescent="0.2">
      <c r="A8357" s="7" t="s">
        <v>1363</v>
      </c>
      <c r="B8357" t="s">
        <v>1361</v>
      </c>
      <c r="C8357">
        <v>48</v>
      </c>
      <c r="D8357" t="s">
        <v>765</v>
      </c>
      <c r="E8357">
        <v>20</v>
      </c>
      <c r="F8357" t="s">
        <v>45</v>
      </c>
      <c r="G8357">
        <v>0</v>
      </c>
      <c r="H8357">
        <v>1</v>
      </c>
      <c r="I8357">
        <v>0</v>
      </c>
      <c r="J8357">
        <f t="shared" si="142"/>
        <v>3</v>
      </c>
      <c r="K8357" s="8">
        <v>14</v>
      </c>
      <c r="L8357" s="8">
        <f>COUNTIFS($D$2:$D8357,D8357)</f>
        <v>128</v>
      </c>
    </row>
    <row r="8358" spans="1:12" x14ac:dyDescent="0.2">
      <c r="A8358" s="7" t="s">
        <v>1364</v>
      </c>
      <c r="B8358" t="s">
        <v>1361</v>
      </c>
      <c r="C8358">
        <v>22</v>
      </c>
      <c r="D8358" t="s">
        <v>15</v>
      </c>
      <c r="E8358">
        <v>23</v>
      </c>
      <c r="F8358" t="s">
        <v>50</v>
      </c>
      <c r="G8358">
        <v>1</v>
      </c>
      <c r="H8358">
        <v>2</v>
      </c>
      <c r="I8358">
        <v>1</v>
      </c>
      <c r="J8358">
        <f t="shared" si="142"/>
        <v>3</v>
      </c>
      <c r="K8358" s="8">
        <v>13</v>
      </c>
      <c r="L8358" s="8">
        <f>COUNTIFS($D$2:$D8358,D8358)</f>
        <v>363</v>
      </c>
    </row>
    <row r="8359" spans="1:12" x14ac:dyDescent="0.2">
      <c r="A8359" s="7" t="s">
        <v>1364</v>
      </c>
      <c r="B8359" t="s">
        <v>1361</v>
      </c>
      <c r="C8359">
        <v>23</v>
      </c>
      <c r="D8359" t="s">
        <v>50</v>
      </c>
      <c r="E8359">
        <v>22</v>
      </c>
      <c r="F8359" t="s">
        <v>15</v>
      </c>
      <c r="G8359">
        <v>0</v>
      </c>
      <c r="H8359">
        <v>1</v>
      </c>
      <c r="I8359">
        <v>2</v>
      </c>
      <c r="J8359">
        <f t="shared" si="142"/>
        <v>0</v>
      </c>
      <c r="K8359" s="8">
        <v>14</v>
      </c>
      <c r="L8359" s="8">
        <f>COUNTIFS($D$2:$D8359,D8359)</f>
        <v>406</v>
      </c>
    </row>
    <row r="8360" spans="1:12" x14ac:dyDescent="0.2">
      <c r="A8360" s="7" t="s">
        <v>1365</v>
      </c>
      <c r="B8360" t="s">
        <v>1361</v>
      </c>
      <c r="C8360">
        <v>28</v>
      </c>
      <c r="D8360" t="s">
        <v>320</v>
      </c>
      <c r="E8360">
        <v>32</v>
      </c>
      <c r="F8360" t="s">
        <v>559</v>
      </c>
      <c r="G8360">
        <v>1</v>
      </c>
      <c r="H8360">
        <v>0</v>
      </c>
      <c r="I8360">
        <v>0</v>
      </c>
      <c r="J8360">
        <f t="shared" si="142"/>
        <v>1</v>
      </c>
      <c r="K8360" s="8">
        <v>14</v>
      </c>
      <c r="L8360" s="8">
        <f>COUNTIFS($D$2:$D8360,D8360)</f>
        <v>14</v>
      </c>
    </row>
    <row r="8361" spans="1:12" x14ac:dyDescent="0.2">
      <c r="A8361" s="7" t="s">
        <v>1365</v>
      </c>
      <c r="B8361" t="s">
        <v>1361</v>
      </c>
      <c r="C8361">
        <v>32</v>
      </c>
      <c r="D8361" t="s">
        <v>559</v>
      </c>
      <c r="E8361">
        <v>28</v>
      </c>
      <c r="F8361" t="s">
        <v>320</v>
      </c>
      <c r="G8361">
        <v>0</v>
      </c>
      <c r="H8361">
        <v>0</v>
      </c>
      <c r="I8361">
        <v>0</v>
      </c>
      <c r="J8361">
        <f t="shared" si="142"/>
        <v>1</v>
      </c>
      <c r="K8361" s="8">
        <v>14</v>
      </c>
      <c r="L8361" s="8">
        <f>COUNTIFS($D$2:$D8361,D8361)</f>
        <v>406</v>
      </c>
    </row>
    <row r="8362" spans="1:12" x14ac:dyDescent="0.2">
      <c r="A8362" s="7" t="s">
        <v>1366</v>
      </c>
      <c r="B8362" t="s">
        <v>1367</v>
      </c>
      <c r="C8362">
        <v>43</v>
      </c>
      <c r="D8362" t="s">
        <v>760</v>
      </c>
      <c r="E8362">
        <v>36</v>
      </c>
      <c r="F8362" t="s">
        <v>25</v>
      </c>
      <c r="G8362">
        <v>1</v>
      </c>
      <c r="H8362">
        <v>0</v>
      </c>
      <c r="I8362">
        <v>0</v>
      </c>
      <c r="J8362">
        <f t="shared" si="142"/>
        <v>1</v>
      </c>
      <c r="K8362" s="8">
        <v>14</v>
      </c>
      <c r="L8362" s="8">
        <f>COUNTIFS($D$2:$D8362,D8362)</f>
        <v>14</v>
      </c>
    </row>
    <row r="8363" spans="1:12" x14ac:dyDescent="0.2">
      <c r="A8363" s="7" t="s">
        <v>1366</v>
      </c>
      <c r="B8363" t="s">
        <v>1367</v>
      </c>
      <c r="C8363">
        <v>36</v>
      </c>
      <c r="D8363" t="s">
        <v>25</v>
      </c>
      <c r="E8363">
        <v>43</v>
      </c>
      <c r="F8363" t="s">
        <v>760</v>
      </c>
      <c r="G8363">
        <v>0</v>
      </c>
      <c r="H8363">
        <v>0</v>
      </c>
      <c r="I8363">
        <v>0</v>
      </c>
      <c r="J8363">
        <f t="shared" si="142"/>
        <v>1</v>
      </c>
      <c r="K8363" s="8">
        <v>14</v>
      </c>
      <c r="L8363" s="8">
        <f>COUNTIFS($D$2:$D8363,D8363)</f>
        <v>52</v>
      </c>
    </row>
    <row r="8364" spans="1:12" x14ac:dyDescent="0.2">
      <c r="A8364" s="7" t="s">
        <v>1368</v>
      </c>
      <c r="B8364" t="s">
        <v>1367</v>
      </c>
      <c r="C8364">
        <v>41</v>
      </c>
      <c r="D8364" t="s">
        <v>759</v>
      </c>
      <c r="E8364">
        <v>16</v>
      </c>
      <c r="F8364" t="s">
        <v>37</v>
      </c>
      <c r="G8364">
        <v>1</v>
      </c>
      <c r="H8364">
        <v>0</v>
      </c>
      <c r="I8364">
        <v>1</v>
      </c>
      <c r="J8364">
        <f t="shared" si="142"/>
        <v>0</v>
      </c>
      <c r="K8364" s="8">
        <v>14</v>
      </c>
      <c r="L8364" s="8">
        <f>COUNTIFS($D$2:$D8364,D8364)</f>
        <v>330</v>
      </c>
    </row>
    <row r="8365" spans="1:12" x14ac:dyDescent="0.2">
      <c r="A8365" s="7" t="s">
        <v>1368</v>
      </c>
      <c r="B8365" t="s">
        <v>1367</v>
      </c>
      <c r="C8365">
        <v>16</v>
      </c>
      <c r="D8365" t="s">
        <v>37</v>
      </c>
      <c r="E8365">
        <v>41</v>
      </c>
      <c r="F8365" t="s">
        <v>759</v>
      </c>
      <c r="G8365">
        <v>0</v>
      </c>
      <c r="H8365">
        <v>1</v>
      </c>
      <c r="I8365">
        <v>0</v>
      </c>
      <c r="J8365">
        <f t="shared" si="142"/>
        <v>3</v>
      </c>
      <c r="K8365" s="8">
        <v>14</v>
      </c>
      <c r="L8365" s="8">
        <f>COUNTIFS($D$2:$D8365,D8365)</f>
        <v>406</v>
      </c>
    </row>
    <row r="8366" spans="1:12" x14ac:dyDescent="0.2">
      <c r="A8366" s="7" t="s">
        <v>1369</v>
      </c>
      <c r="B8366" t="s">
        <v>1367</v>
      </c>
      <c r="C8366">
        <v>49</v>
      </c>
      <c r="D8366" t="s">
        <v>766</v>
      </c>
      <c r="E8366">
        <v>40</v>
      </c>
      <c r="F8366" t="s">
        <v>758</v>
      </c>
      <c r="G8366">
        <v>1</v>
      </c>
      <c r="H8366">
        <v>2</v>
      </c>
      <c r="I8366">
        <v>4</v>
      </c>
      <c r="J8366">
        <f t="shared" si="142"/>
        <v>0</v>
      </c>
      <c r="K8366" s="8">
        <v>14</v>
      </c>
      <c r="L8366" s="8">
        <f>COUNTIFS($D$2:$D8366,D8366)</f>
        <v>406</v>
      </c>
    </row>
    <row r="8367" spans="1:12" x14ac:dyDescent="0.2">
      <c r="A8367" s="7" t="s">
        <v>1369</v>
      </c>
      <c r="B8367" t="s">
        <v>1367</v>
      </c>
      <c r="C8367">
        <v>40</v>
      </c>
      <c r="D8367" t="s">
        <v>758</v>
      </c>
      <c r="E8367">
        <v>49</v>
      </c>
      <c r="F8367" t="s">
        <v>766</v>
      </c>
      <c r="G8367">
        <v>0</v>
      </c>
      <c r="H8367">
        <v>4</v>
      </c>
      <c r="I8367">
        <v>2</v>
      </c>
      <c r="J8367">
        <f t="shared" si="142"/>
        <v>3</v>
      </c>
      <c r="K8367" s="8">
        <v>13</v>
      </c>
      <c r="L8367" s="8">
        <f>COUNTIFS($D$2:$D8367,D8367)</f>
        <v>127</v>
      </c>
    </row>
    <row r="8368" spans="1:12" x14ac:dyDescent="0.2">
      <c r="A8368" s="7" t="s">
        <v>1370</v>
      </c>
      <c r="B8368" s="2" t="s">
        <v>1367</v>
      </c>
      <c r="C8368">
        <v>19</v>
      </c>
      <c r="D8368" t="s">
        <v>40</v>
      </c>
      <c r="E8368">
        <v>31</v>
      </c>
      <c r="F8368" t="s">
        <v>447</v>
      </c>
      <c r="G8368">
        <v>1</v>
      </c>
      <c r="H8368">
        <v>0</v>
      </c>
      <c r="I8368">
        <v>0</v>
      </c>
      <c r="J8368">
        <f t="shared" si="142"/>
        <v>1</v>
      </c>
      <c r="K8368" s="8">
        <v>14</v>
      </c>
      <c r="L8368" s="8">
        <f>COUNTIFS($D$2:$D8368,D8368)</f>
        <v>406</v>
      </c>
    </row>
    <row r="8369" spans="1:12" x14ac:dyDescent="0.2">
      <c r="A8369" s="7" t="s">
        <v>1370</v>
      </c>
      <c r="B8369" t="s">
        <v>1367</v>
      </c>
      <c r="C8369">
        <v>31</v>
      </c>
      <c r="D8369" t="s">
        <v>447</v>
      </c>
      <c r="E8369">
        <v>19</v>
      </c>
      <c r="F8369" t="s">
        <v>40</v>
      </c>
      <c r="G8369">
        <v>0</v>
      </c>
      <c r="H8369">
        <v>0</v>
      </c>
      <c r="I8369">
        <v>0</v>
      </c>
      <c r="J8369">
        <f t="shared" si="142"/>
        <v>1</v>
      </c>
      <c r="K8369" s="8">
        <v>14</v>
      </c>
      <c r="L8369" s="8">
        <f>COUNTIFS($D$2:$D8369,D8369)</f>
        <v>166</v>
      </c>
    </row>
    <row r="8370" spans="1:12" x14ac:dyDescent="0.2">
      <c r="A8370" s="7" t="s">
        <v>1371</v>
      </c>
      <c r="B8370" t="s">
        <v>1367</v>
      </c>
      <c r="C8370">
        <v>29</v>
      </c>
      <c r="D8370" t="s">
        <v>42</v>
      </c>
      <c r="E8370">
        <v>21</v>
      </c>
      <c r="F8370" t="s">
        <v>10</v>
      </c>
      <c r="G8370">
        <v>1</v>
      </c>
      <c r="H8370">
        <v>1</v>
      </c>
      <c r="I8370">
        <v>1</v>
      </c>
      <c r="J8370">
        <f t="shared" si="142"/>
        <v>1</v>
      </c>
      <c r="K8370" s="8">
        <v>14</v>
      </c>
      <c r="L8370" s="8">
        <f>COUNTIFS($D$2:$D8370,D8370)</f>
        <v>364</v>
      </c>
    </row>
    <row r="8371" spans="1:12" x14ac:dyDescent="0.2">
      <c r="A8371" s="7" t="s">
        <v>1371</v>
      </c>
      <c r="B8371" t="s">
        <v>1367</v>
      </c>
      <c r="C8371">
        <v>21</v>
      </c>
      <c r="D8371" t="s">
        <v>10</v>
      </c>
      <c r="E8371">
        <v>29</v>
      </c>
      <c r="F8371" t="s">
        <v>42</v>
      </c>
      <c r="G8371">
        <v>0</v>
      </c>
      <c r="H8371">
        <v>1</v>
      </c>
      <c r="I8371">
        <v>1</v>
      </c>
      <c r="J8371">
        <f t="shared" si="142"/>
        <v>1</v>
      </c>
      <c r="K8371" s="8">
        <v>14</v>
      </c>
      <c r="L8371" s="8">
        <f>COUNTIFS($D$2:$D8371,D8371)</f>
        <v>406</v>
      </c>
    </row>
    <row r="8372" spans="1:12" x14ac:dyDescent="0.2">
      <c r="A8372" s="7" t="s">
        <v>1372</v>
      </c>
      <c r="B8372" t="s">
        <v>1373</v>
      </c>
      <c r="C8372">
        <v>32</v>
      </c>
      <c r="D8372" t="s">
        <v>559</v>
      </c>
      <c r="E8372">
        <v>29</v>
      </c>
      <c r="F8372" t="s">
        <v>42</v>
      </c>
      <c r="G8372">
        <v>1</v>
      </c>
      <c r="H8372">
        <v>4</v>
      </c>
      <c r="I8372">
        <v>1</v>
      </c>
      <c r="J8372">
        <f t="shared" si="142"/>
        <v>3</v>
      </c>
      <c r="K8372" s="8">
        <v>15</v>
      </c>
      <c r="L8372" s="8">
        <f>COUNTIFS($D$2:$D8372,D8372)</f>
        <v>407</v>
      </c>
    </row>
    <row r="8373" spans="1:12" x14ac:dyDescent="0.2">
      <c r="A8373" s="7" t="s">
        <v>1372</v>
      </c>
      <c r="B8373" t="s">
        <v>1373</v>
      </c>
      <c r="C8373">
        <v>29</v>
      </c>
      <c r="D8373" t="s">
        <v>42</v>
      </c>
      <c r="E8373">
        <v>32</v>
      </c>
      <c r="F8373" t="s">
        <v>559</v>
      </c>
      <c r="G8373">
        <v>0</v>
      </c>
      <c r="H8373">
        <v>1</v>
      </c>
      <c r="I8373">
        <v>4</v>
      </c>
      <c r="J8373">
        <f t="shared" si="142"/>
        <v>0</v>
      </c>
      <c r="K8373" s="8">
        <v>15</v>
      </c>
      <c r="L8373" s="8">
        <f>COUNTIFS($D$2:$D8373,D8373)</f>
        <v>365</v>
      </c>
    </row>
    <row r="8374" spans="1:12" x14ac:dyDescent="0.2">
      <c r="A8374" s="7" t="s">
        <v>1374</v>
      </c>
      <c r="B8374" t="s">
        <v>1373</v>
      </c>
      <c r="C8374">
        <v>40</v>
      </c>
      <c r="D8374" t="s">
        <v>758</v>
      </c>
      <c r="E8374">
        <v>14</v>
      </c>
      <c r="F8374" t="s">
        <v>27</v>
      </c>
      <c r="G8374">
        <v>1</v>
      </c>
      <c r="H8374">
        <v>1</v>
      </c>
      <c r="I8374">
        <v>1</v>
      </c>
      <c r="J8374">
        <f t="shared" si="142"/>
        <v>1</v>
      </c>
      <c r="K8374" s="8">
        <v>14</v>
      </c>
      <c r="L8374" s="8">
        <f>COUNTIFS($D$2:$D8374,D8374)</f>
        <v>128</v>
      </c>
    </row>
    <row r="8375" spans="1:12" x14ac:dyDescent="0.2">
      <c r="A8375" s="7" t="s">
        <v>1374</v>
      </c>
      <c r="B8375" t="s">
        <v>1373</v>
      </c>
      <c r="C8375">
        <v>14</v>
      </c>
      <c r="D8375" t="s">
        <v>27</v>
      </c>
      <c r="E8375">
        <v>40</v>
      </c>
      <c r="F8375" t="s">
        <v>758</v>
      </c>
      <c r="G8375">
        <v>0</v>
      </c>
      <c r="H8375">
        <v>1</v>
      </c>
      <c r="I8375">
        <v>1</v>
      </c>
      <c r="J8375">
        <f t="shared" si="142"/>
        <v>1</v>
      </c>
      <c r="K8375" s="8">
        <v>15</v>
      </c>
      <c r="L8375" s="8">
        <f>COUNTIFS($D$2:$D8375,D8375)</f>
        <v>407</v>
      </c>
    </row>
    <row r="8376" spans="1:12" x14ac:dyDescent="0.2">
      <c r="A8376" s="7" t="s">
        <v>1375</v>
      </c>
      <c r="B8376" t="s">
        <v>1373</v>
      </c>
      <c r="C8376">
        <v>16</v>
      </c>
      <c r="D8376" t="s">
        <v>37</v>
      </c>
      <c r="E8376">
        <v>28</v>
      </c>
      <c r="F8376" t="s">
        <v>320</v>
      </c>
      <c r="G8376">
        <v>1</v>
      </c>
      <c r="H8376">
        <v>1</v>
      </c>
      <c r="I8376">
        <v>0</v>
      </c>
      <c r="J8376">
        <f t="shared" si="142"/>
        <v>3</v>
      </c>
      <c r="K8376" s="8">
        <v>15</v>
      </c>
      <c r="L8376" s="8">
        <f>COUNTIFS($D$2:$D8376,D8376)</f>
        <v>407</v>
      </c>
    </row>
    <row r="8377" spans="1:12" x14ac:dyDescent="0.2">
      <c r="A8377" s="7" t="s">
        <v>1375</v>
      </c>
      <c r="B8377" t="s">
        <v>1373</v>
      </c>
      <c r="C8377">
        <v>28</v>
      </c>
      <c r="D8377" t="s">
        <v>320</v>
      </c>
      <c r="E8377">
        <v>16</v>
      </c>
      <c r="F8377" t="s">
        <v>37</v>
      </c>
      <c r="G8377">
        <v>0</v>
      </c>
      <c r="H8377">
        <v>0</v>
      </c>
      <c r="I8377">
        <v>1</v>
      </c>
      <c r="J8377">
        <f t="shared" si="142"/>
        <v>0</v>
      </c>
      <c r="K8377" s="8">
        <v>15</v>
      </c>
      <c r="L8377" s="8">
        <f>COUNTIFS($D$2:$D8377,D8377)</f>
        <v>15</v>
      </c>
    </row>
    <row r="8378" spans="1:12" x14ac:dyDescent="0.2">
      <c r="A8378" s="7" t="s">
        <v>1376</v>
      </c>
      <c r="B8378" t="s">
        <v>1373</v>
      </c>
      <c r="C8378">
        <v>36</v>
      </c>
      <c r="D8378" t="s">
        <v>25</v>
      </c>
      <c r="E8378">
        <v>19</v>
      </c>
      <c r="F8378" t="s">
        <v>40</v>
      </c>
      <c r="G8378">
        <v>1</v>
      </c>
      <c r="H8378">
        <v>3</v>
      </c>
      <c r="I8378">
        <v>2</v>
      </c>
      <c r="J8378">
        <f t="shared" si="142"/>
        <v>3</v>
      </c>
      <c r="K8378" s="8">
        <v>15</v>
      </c>
      <c r="L8378" s="8">
        <f>COUNTIFS($D$2:$D8378,D8378)</f>
        <v>53</v>
      </c>
    </row>
    <row r="8379" spans="1:12" x14ac:dyDescent="0.2">
      <c r="A8379" s="7" t="s">
        <v>1376</v>
      </c>
      <c r="B8379" t="s">
        <v>1373</v>
      </c>
      <c r="C8379">
        <v>19</v>
      </c>
      <c r="D8379" t="s">
        <v>40</v>
      </c>
      <c r="E8379">
        <v>36</v>
      </c>
      <c r="F8379" t="s">
        <v>25</v>
      </c>
      <c r="G8379">
        <v>0</v>
      </c>
      <c r="H8379">
        <v>2</v>
      </c>
      <c r="I8379">
        <v>3</v>
      </c>
      <c r="J8379">
        <f t="shared" si="142"/>
        <v>0</v>
      </c>
      <c r="K8379" s="8">
        <v>15</v>
      </c>
      <c r="L8379" s="8">
        <f>COUNTIFS($D$2:$D8379,D8379)</f>
        <v>407</v>
      </c>
    </row>
    <row r="8380" spans="1:12" x14ac:dyDescent="0.2">
      <c r="A8380" s="7" t="s">
        <v>1377</v>
      </c>
      <c r="B8380" t="s">
        <v>1373</v>
      </c>
      <c r="C8380">
        <v>21</v>
      </c>
      <c r="D8380" t="s">
        <v>10</v>
      </c>
      <c r="E8380">
        <v>22</v>
      </c>
      <c r="F8380" t="s">
        <v>15</v>
      </c>
      <c r="G8380">
        <v>1</v>
      </c>
      <c r="H8380">
        <v>5</v>
      </c>
      <c r="I8380">
        <v>3</v>
      </c>
      <c r="J8380">
        <f t="shared" si="142"/>
        <v>3</v>
      </c>
      <c r="K8380" s="8">
        <v>15</v>
      </c>
      <c r="L8380" s="8">
        <f>COUNTIFS($D$2:$D8380,D8380)</f>
        <v>407</v>
      </c>
    </row>
    <row r="8381" spans="1:12" x14ac:dyDescent="0.2">
      <c r="A8381" s="7" t="s">
        <v>1377</v>
      </c>
      <c r="B8381" t="s">
        <v>1373</v>
      </c>
      <c r="C8381">
        <v>22</v>
      </c>
      <c r="D8381" t="s">
        <v>15</v>
      </c>
      <c r="E8381">
        <v>21</v>
      </c>
      <c r="F8381" t="s">
        <v>10</v>
      </c>
      <c r="G8381">
        <v>0</v>
      </c>
      <c r="H8381">
        <v>3</v>
      </c>
      <c r="I8381">
        <v>5</v>
      </c>
      <c r="J8381">
        <f t="shared" si="142"/>
        <v>0</v>
      </c>
      <c r="K8381" s="8">
        <v>14</v>
      </c>
      <c r="L8381" s="8">
        <f>COUNTIFS($D$2:$D8381,D8381)</f>
        <v>364</v>
      </c>
    </row>
    <row r="8382" spans="1:12" x14ac:dyDescent="0.2">
      <c r="A8382" s="7" t="s">
        <v>1378</v>
      </c>
      <c r="B8382" t="s">
        <v>1373</v>
      </c>
      <c r="C8382">
        <v>34</v>
      </c>
      <c r="D8382" t="s">
        <v>445</v>
      </c>
      <c r="E8382">
        <v>20</v>
      </c>
      <c r="F8382" t="s">
        <v>45</v>
      </c>
      <c r="G8382">
        <v>1</v>
      </c>
      <c r="H8382">
        <v>3</v>
      </c>
      <c r="I8382">
        <v>1</v>
      </c>
      <c r="J8382">
        <f t="shared" si="142"/>
        <v>3</v>
      </c>
      <c r="K8382" s="8">
        <v>15</v>
      </c>
      <c r="L8382" s="8">
        <f>COUNTIFS($D$2:$D8382,D8382)</f>
        <v>285</v>
      </c>
    </row>
    <row r="8383" spans="1:12" x14ac:dyDescent="0.2">
      <c r="A8383" s="7" t="s">
        <v>1378</v>
      </c>
      <c r="B8383" t="s">
        <v>1373</v>
      </c>
      <c r="C8383">
        <v>20</v>
      </c>
      <c r="D8383" t="s">
        <v>45</v>
      </c>
      <c r="E8383">
        <v>34</v>
      </c>
      <c r="F8383" t="s">
        <v>445</v>
      </c>
      <c r="G8383">
        <v>0</v>
      </c>
      <c r="H8383">
        <v>1</v>
      </c>
      <c r="I8383">
        <v>3</v>
      </c>
      <c r="J8383">
        <f t="shared" si="142"/>
        <v>0</v>
      </c>
      <c r="K8383" s="8">
        <v>15</v>
      </c>
      <c r="L8383" s="8">
        <f>COUNTIFS($D$2:$D8383,D8383)</f>
        <v>217</v>
      </c>
    </row>
    <row r="8384" spans="1:12" x14ac:dyDescent="0.2">
      <c r="A8384" s="7" t="s">
        <v>1379</v>
      </c>
      <c r="B8384" t="s">
        <v>1373</v>
      </c>
      <c r="C8384">
        <v>23</v>
      </c>
      <c r="D8384" t="s">
        <v>50</v>
      </c>
      <c r="E8384">
        <v>10</v>
      </c>
      <c r="F8384" t="s">
        <v>47</v>
      </c>
      <c r="G8384">
        <v>1</v>
      </c>
      <c r="H8384">
        <v>3</v>
      </c>
      <c r="I8384">
        <v>2</v>
      </c>
      <c r="J8384">
        <f t="shared" si="142"/>
        <v>3</v>
      </c>
      <c r="K8384" s="8">
        <v>15</v>
      </c>
      <c r="L8384" s="8">
        <f>COUNTIFS($D$2:$D8384,D8384)</f>
        <v>407</v>
      </c>
    </row>
    <row r="8385" spans="1:12" x14ac:dyDescent="0.2">
      <c r="A8385" s="7" t="s">
        <v>1379</v>
      </c>
      <c r="B8385" t="s">
        <v>1373</v>
      </c>
      <c r="C8385">
        <v>10</v>
      </c>
      <c r="D8385" t="s">
        <v>47</v>
      </c>
      <c r="E8385">
        <v>23</v>
      </c>
      <c r="F8385" t="s">
        <v>50</v>
      </c>
      <c r="G8385">
        <v>0</v>
      </c>
      <c r="H8385">
        <v>2</v>
      </c>
      <c r="I8385">
        <v>3</v>
      </c>
      <c r="J8385">
        <f t="shared" si="142"/>
        <v>0</v>
      </c>
      <c r="K8385" s="8">
        <v>15</v>
      </c>
      <c r="L8385" s="8">
        <f>COUNTIFS($D$2:$D8385,D8385)</f>
        <v>407</v>
      </c>
    </row>
    <row r="8386" spans="1:12" x14ac:dyDescent="0.2">
      <c r="A8386" s="7" t="s">
        <v>1380</v>
      </c>
      <c r="B8386" t="s">
        <v>1373</v>
      </c>
      <c r="C8386">
        <v>31</v>
      </c>
      <c r="D8386" t="s">
        <v>447</v>
      </c>
      <c r="E8386">
        <v>43</v>
      </c>
      <c r="F8386" t="s">
        <v>760</v>
      </c>
      <c r="G8386">
        <v>1</v>
      </c>
      <c r="H8386">
        <v>0</v>
      </c>
      <c r="I8386">
        <v>1</v>
      </c>
      <c r="J8386">
        <f t="shared" ref="J8386:J8449" si="143">IF(H8386&gt;I8386,3,IF(I8386&gt;H8386,0,1))</f>
        <v>0</v>
      </c>
      <c r="K8386" s="8">
        <v>15</v>
      </c>
      <c r="L8386" s="8">
        <f>COUNTIFS($D$2:$D8386,D8386)</f>
        <v>167</v>
      </c>
    </row>
    <row r="8387" spans="1:12" x14ac:dyDescent="0.2">
      <c r="A8387" s="7" t="s">
        <v>1380</v>
      </c>
      <c r="B8387" t="s">
        <v>1373</v>
      </c>
      <c r="C8387">
        <v>43</v>
      </c>
      <c r="D8387" t="s">
        <v>760</v>
      </c>
      <c r="E8387">
        <v>31</v>
      </c>
      <c r="F8387" t="s">
        <v>447</v>
      </c>
      <c r="G8387">
        <v>0</v>
      </c>
      <c r="H8387">
        <v>1</v>
      </c>
      <c r="I8387">
        <v>0</v>
      </c>
      <c r="J8387">
        <f t="shared" si="143"/>
        <v>3</v>
      </c>
      <c r="K8387" s="8">
        <v>15</v>
      </c>
      <c r="L8387" s="8">
        <f>COUNTIFS($D$2:$D8387,D8387)</f>
        <v>15</v>
      </c>
    </row>
    <row r="8388" spans="1:12" x14ac:dyDescent="0.2">
      <c r="A8388" s="7" t="s">
        <v>1381</v>
      </c>
      <c r="B8388" t="s">
        <v>1382</v>
      </c>
      <c r="C8388">
        <v>48</v>
      </c>
      <c r="D8388" t="s">
        <v>765</v>
      </c>
      <c r="E8388">
        <v>41</v>
      </c>
      <c r="F8388" t="s">
        <v>759</v>
      </c>
      <c r="G8388">
        <v>1</v>
      </c>
      <c r="H8388">
        <v>3</v>
      </c>
      <c r="I8388">
        <v>1</v>
      </c>
      <c r="J8388">
        <f t="shared" si="143"/>
        <v>3</v>
      </c>
      <c r="K8388" s="8">
        <v>15</v>
      </c>
      <c r="L8388" s="8">
        <f>COUNTIFS($D$2:$D8388,D8388)</f>
        <v>129</v>
      </c>
    </row>
    <row r="8389" spans="1:12" x14ac:dyDescent="0.2">
      <c r="A8389" s="7" t="s">
        <v>1381</v>
      </c>
      <c r="B8389" t="s">
        <v>1382</v>
      </c>
      <c r="C8389">
        <v>41</v>
      </c>
      <c r="D8389" t="s">
        <v>759</v>
      </c>
      <c r="E8389">
        <v>48</v>
      </c>
      <c r="F8389" t="s">
        <v>765</v>
      </c>
      <c r="G8389">
        <v>0</v>
      </c>
      <c r="H8389">
        <v>1</v>
      </c>
      <c r="I8389">
        <v>3</v>
      </c>
      <c r="J8389">
        <f t="shared" si="143"/>
        <v>0</v>
      </c>
      <c r="K8389" s="8">
        <v>15</v>
      </c>
      <c r="L8389" s="8">
        <f>COUNTIFS($D$2:$D8389,D8389)</f>
        <v>331</v>
      </c>
    </row>
    <row r="8390" spans="1:12" x14ac:dyDescent="0.2">
      <c r="A8390" s="7" t="s">
        <v>1383</v>
      </c>
      <c r="B8390" t="s">
        <v>1382</v>
      </c>
      <c r="C8390">
        <v>26</v>
      </c>
      <c r="D8390" t="s">
        <v>17</v>
      </c>
      <c r="E8390">
        <v>49</v>
      </c>
      <c r="F8390" t="s">
        <v>766</v>
      </c>
      <c r="G8390">
        <v>1</v>
      </c>
      <c r="H8390">
        <v>2</v>
      </c>
      <c r="I8390">
        <v>0</v>
      </c>
      <c r="J8390">
        <f t="shared" si="143"/>
        <v>3</v>
      </c>
      <c r="K8390" s="8">
        <v>15</v>
      </c>
      <c r="L8390" s="8">
        <f>COUNTIFS($D$2:$D8390,D8390)</f>
        <v>407</v>
      </c>
    </row>
    <row r="8391" spans="1:12" x14ac:dyDescent="0.2">
      <c r="A8391" s="7" t="s">
        <v>1383</v>
      </c>
      <c r="B8391" t="s">
        <v>1382</v>
      </c>
      <c r="C8391">
        <v>49</v>
      </c>
      <c r="D8391" t="s">
        <v>766</v>
      </c>
      <c r="E8391">
        <v>26</v>
      </c>
      <c r="F8391" t="s">
        <v>17</v>
      </c>
      <c r="G8391">
        <v>0</v>
      </c>
      <c r="H8391">
        <v>0</v>
      </c>
      <c r="I8391">
        <v>2</v>
      </c>
      <c r="J8391">
        <f t="shared" si="143"/>
        <v>0</v>
      </c>
      <c r="K8391" s="8">
        <v>15</v>
      </c>
      <c r="L8391" s="8">
        <f>COUNTIFS($D$2:$D8391,D8391)</f>
        <v>407</v>
      </c>
    </row>
    <row r="8392" spans="1:12" x14ac:dyDescent="0.2">
      <c r="A8392" s="7" t="s">
        <v>1384</v>
      </c>
      <c r="B8392" t="s">
        <v>1385</v>
      </c>
      <c r="C8392">
        <v>10</v>
      </c>
      <c r="D8392" t="s">
        <v>47</v>
      </c>
      <c r="E8392">
        <v>32</v>
      </c>
      <c r="F8392" t="s">
        <v>559</v>
      </c>
      <c r="G8392">
        <v>1</v>
      </c>
      <c r="H8392">
        <v>3</v>
      </c>
      <c r="I8392">
        <v>1</v>
      </c>
      <c r="J8392">
        <f t="shared" si="143"/>
        <v>3</v>
      </c>
      <c r="K8392" s="8">
        <v>16</v>
      </c>
      <c r="L8392" s="8">
        <f>COUNTIFS($D$2:$D8392,D8392)</f>
        <v>408</v>
      </c>
    </row>
    <row r="8393" spans="1:12" x14ac:dyDescent="0.2">
      <c r="A8393" s="7" t="s">
        <v>1384</v>
      </c>
      <c r="B8393" t="s">
        <v>1385</v>
      </c>
      <c r="C8393">
        <v>32</v>
      </c>
      <c r="D8393" t="s">
        <v>559</v>
      </c>
      <c r="E8393">
        <v>10</v>
      </c>
      <c r="F8393" t="s">
        <v>47</v>
      </c>
      <c r="G8393">
        <v>0</v>
      </c>
      <c r="H8393">
        <v>1</v>
      </c>
      <c r="I8393">
        <v>3</v>
      </c>
      <c r="J8393">
        <f t="shared" si="143"/>
        <v>0</v>
      </c>
      <c r="K8393" s="8">
        <v>16</v>
      </c>
      <c r="L8393" s="8">
        <f>COUNTIFS($D$2:$D8393,D8393)</f>
        <v>408</v>
      </c>
    </row>
    <row r="8394" spans="1:12" x14ac:dyDescent="0.2">
      <c r="A8394" s="7" t="s">
        <v>1386</v>
      </c>
      <c r="B8394" t="s">
        <v>1385</v>
      </c>
      <c r="C8394">
        <v>43</v>
      </c>
      <c r="D8394" t="s">
        <v>760</v>
      </c>
      <c r="E8394">
        <v>26</v>
      </c>
      <c r="F8394" t="s">
        <v>17</v>
      </c>
      <c r="G8394">
        <v>1</v>
      </c>
      <c r="H8394">
        <v>1</v>
      </c>
      <c r="I8394">
        <v>1</v>
      </c>
      <c r="J8394">
        <f t="shared" si="143"/>
        <v>1</v>
      </c>
      <c r="K8394" s="8">
        <v>16</v>
      </c>
      <c r="L8394" s="8">
        <f>COUNTIFS($D$2:$D8394,D8394)</f>
        <v>16</v>
      </c>
    </row>
    <row r="8395" spans="1:12" x14ac:dyDescent="0.2">
      <c r="A8395" s="7" t="s">
        <v>1386</v>
      </c>
      <c r="B8395" t="s">
        <v>1385</v>
      </c>
      <c r="C8395">
        <v>26</v>
      </c>
      <c r="D8395" t="s">
        <v>17</v>
      </c>
      <c r="E8395">
        <v>43</v>
      </c>
      <c r="F8395" t="s">
        <v>760</v>
      </c>
      <c r="G8395">
        <v>0</v>
      </c>
      <c r="H8395">
        <v>1</v>
      </c>
      <c r="I8395">
        <v>1</v>
      </c>
      <c r="J8395">
        <f t="shared" si="143"/>
        <v>1</v>
      </c>
      <c r="K8395" s="8">
        <v>16</v>
      </c>
      <c r="L8395" s="8">
        <f>COUNTIFS($D$2:$D8395,D8395)</f>
        <v>408</v>
      </c>
    </row>
    <row r="8396" spans="1:12" x14ac:dyDescent="0.2">
      <c r="A8396" s="7" t="s">
        <v>1387</v>
      </c>
      <c r="B8396" t="s">
        <v>1385</v>
      </c>
      <c r="C8396">
        <v>41</v>
      </c>
      <c r="D8396" t="s">
        <v>759</v>
      </c>
      <c r="E8396">
        <v>36</v>
      </c>
      <c r="F8396" t="s">
        <v>25</v>
      </c>
      <c r="G8396">
        <v>1</v>
      </c>
      <c r="H8396">
        <v>2</v>
      </c>
      <c r="I8396">
        <v>1</v>
      </c>
      <c r="J8396">
        <f t="shared" si="143"/>
        <v>3</v>
      </c>
      <c r="K8396" s="8">
        <v>16</v>
      </c>
      <c r="L8396" s="8">
        <f>COUNTIFS($D$2:$D8396,D8396)</f>
        <v>332</v>
      </c>
    </row>
    <row r="8397" spans="1:12" x14ac:dyDescent="0.2">
      <c r="A8397" s="7" t="s">
        <v>1387</v>
      </c>
      <c r="B8397" t="s">
        <v>1385</v>
      </c>
      <c r="C8397">
        <v>36</v>
      </c>
      <c r="D8397" t="s">
        <v>25</v>
      </c>
      <c r="E8397">
        <v>41</v>
      </c>
      <c r="F8397" t="s">
        <v>759</v>
      </c>
      <c r="G8397">
        <v>0</v>
      </c>
      <c r="H8397">
        <v>1</v>
      </c>
      <c r="I8397">
        <v>2</v>
      </c>
      <c r="J8397">
        <f t="shared" si="143"/>
        <v>0</v>
      </c>
      <c r="K8397" s="8">
        <v>16</v>
      </c>
      <c r="L8397" s="8">
        <f>COUNTIFS($D$2:$D8397,D8397)</f>
        <v>54</v>
      </c>
    </row>
    <row r="8398" spans="1:12" x14ac:dyDescent="0.2">
      <c r="A8398" s="7" t="s">
        <v>1388</v>
      </c>
      <c r="B8398" s="2" t="s">
        <v>1385</v>
      </c>
      <c r="C8398">
        <v>14</v>
      </c>
      <c r="D8398" t="s">
        <v>27</v>
      </c>
      <c r="E8398">
        <v>31</v>
      </c>
      <c r="F8398" t="s">
        <v>447</v>
      </c>
      <c r="G8398">
        <v>1</v>
      </c>
      <c r="H8398">
        <v>3</v>
      </c>
      <c r="I8398">
        <v>0</v>
      </c>
      <c r="J8398">
        <f t="shared" si="143"/>
        <v>3</v>
      </c>
      <c r="K8398" s="8">
        <v>16</v>
      </c>
      <c r="L8398" s="8">
        <f>COUNTIFS($D$2:$D8398,D8398)</f>
        <v>408</v>
      </c>
    </row>
    <row r="8399" spans="1:12" x14ac:dyDescent="0.2">
      <c r="A8399" s="7" t="s">
        <v>1388</v>
      </c>
      <c r="B8399" t="s">
        <v>1385</v>
      </c>
      <c r="C8399">
        <v>31</v>
      </c>
      <c r="D8399" t="s">
        <v>447</v>
      </c>
      <c r="E8399">
        <v>14</v>
      </c>
      <c r="F8399" t="s">
        <v>27</v>
      </c>
      <c r="G8399">
        <v>0</v>
      </c>
      <c r="H8399">
        <v>0</v>
      </c>
      <c r="I8399">
        <v>3</v>
      </c>
      <c r="J8399">
        <f t="shared" si="143"/>
        <v>0</v>
      </c>
      <c r="K8399" s="8">
        <v>16</v>
      </c>
      <c r="L8399" s="8">
        <f>COUNTIFS($D$2:$D8399,D8399)</f>
        <v>168</v>
      </c>
    </row>
    <row r="8400" spans="1:12" x14ac:dyDescent="0.2">
      <c r="A8400" s="7" t="s">
        <v>1389</v>
      </c>
      <c r="B8400" t="s">
        <v>1385</v>
      </c>
      <c r="C8400">
        <v>20</v>
      </c>
      <c r="D8400" t="s">
        <v>45</v>
      </c>
      <c r="E8400">
        <v>40</v>
      </c>
      <c r="F8400" t="s">
        <v>758</v>
      </c>
      <c r="G8400">
        <v>1</v>
      </c>
      <c r="H8400">
        <v>2</v>
      </c>
      <c r="I8400">
        <v>0</v>
      </c>
      <c r="J8400">
        <f t="shared" si="143"/>
        <v>3</v>
      </c>
      <c r="K8400" s="8">
        <v>16</v>
      </c>
      <c r="L8400" s="8">
        <f>COUNTIFS($D$2:$D8400,D8400)</f>
        <v>218</v>
      </c>
    </row>
    <row r="8401" spans="1:12" x14ac:dyDescent="0.2">
      <c r="A8401" s="7" t="s">
        <v>1389</v>
      </c>
      <c r="B8401" t="s">
        <v>1385</v>
      </c>
      <c r="C8401">
        <v>40</v>
      </c>
      <c r="D8401" t="s">
        <v>758</v>
      </c>
      <c r="E8401">
        <v>20</v>
      </c>
      <c r="F8401" t="s">
        <v>45</v>
      </c>
      <c r="G8401">
        <v>0</v>
      </c>
      <c r="H8401">
        <v>0</v>
      </c>
      <c r="I8401">
        <v>2</v>
      </c>
      <c r="J8401">
        <f t="shared" si="143"/>
        <v>0</v>
      </c>
      <c r="K8401" s="8">
        <v>15</v>
      </c>
      <c r="L8401" s="8">
        <f>COUNTIFS($D$2:$D8401,D8401)</f>
        <v>129</v>
      </c>
    </row>
    <row r="8402" spans="1:12" x14ac:dyDescent="0.2">
      <c r="A8402" s="7" t="s">
        <v>1390</v>
      </c>
      <c r="B8402" t="s">
        <v>1385</v>
      </c>
      <c r="C8402">
        <v>28</v>
      </c>
      <c r="D8402" t="s">
        <v>320</v>
      </c>
      <c r="E8402">
        <v>34</v>
      </c>
      <c r="F8402" t="s">
        <v>445</v>
      </c>
      <c r="G8402">
        <v>1</v>
      </c>
      <c r="H8402">
        <v>1</v>
      </c>
      <c r="I8402">
        <v>0</v>
      </c>
      <c r="J8402">
        <f t="shared" si="143"/>
        <v>3</v>
      </c>
      <c r="K8402" s="8">
        <v>16</v>
      </c>
      <c r="L8402" s="8">
        <f>COUNTIFS($D$2:$D8402,D8402)</f>
        <v>16</v>
      </c>
    </row>
    <row r="8403" spans="1:12" x14ac:dyDescent="0.2">
      <c r="A8403" s="7" t="s">
        <v>1390</v>
      </c>
      <c r="B8403" t="s">
        <v>1385</v>
      </c>
      <c r="C8403">
        <v>34</v>
      </c>
      <c r="D8403" t="s">
        <v>445</v>
      </c>
      <c r="E8403">
        <v>28</v>
      </c>
      <c r="F8403" t="s">
        <v>320</v>
      </c>
      <c r="G8403">
        <v>0</v>
      </c>
      <c r="H8403">
        <v>0</v>
      </c>
      <c r="I8403">
        <v>1</v>
      </c>
      <c r="J8403">
        <f t="shared" si="143"/>
        <v>0</v>
      </c>
      <c r="K8403" s="8">
        <v>16</v>
      </c>
      <c r="L8403" s="8">
        <f>COUNTIFS($D$2:$D8403,D8403)</f>
        <v>286</v>
      </c>
    </row>
    <row r="8404" spans="1:12" x14ac:dyDescent="0.2">
      <c r="A8404" s="7" t="s">
        <v>1391</v>
      </c>
      <c r="B8404" t="s">
        <v>1392</v>
      </c>
      <c r="C8404">
        <v>49</v>
      </c>
      <c r="D8404" t="s">
        <v>766</v>
      </c>
      <c r="E8404">
        <v>48</v>
      </c>
      <c r="F8404" t="s">
        <v>765</v>
      </c>
      <c r="G8404">
        <v>1</v>
      </c>
      <c r="H8404">
        <v>1</v>
      </c>
      <c r="I8404">
        <v>2</v>
      </c>
      <c r="J8404">
        <f t="shared" si="143"/>
        <v>0</v>
      </c>
      <c r="K8404" s="8">
        <v>16</v>
      </c>
      <c r="L8404" s="8">
        <f>COUNTIFS($D$2:$D8404,D8404)</f>
        <v>408</v>
      </c>
    </row>
    <row r="8405" spans="1:12" x14ac:dyDescent="0.2">
      <c r="A8405" s="7" t="s">
        <v>1391</v>
      </c>
      <c r="B8405" t="s">
        <v>1392</v>
      </c>
      <c r="C8405">
        <v>48</v>
      </c>
      <c r="D8405" t="s">
        <v>765</v>
      </c>
      <c r="E8405">
        <v>49</v>
      </c>
      <c r="F8405" t="s">
        <v>766</v>
      </c>
      <c r="G8405">
        <v>0</v>
      </c>
      <c r="H8405">
        <v>2</v>
      </c>
      <c r="I8405">
        <v>1</v>
      </c>
      <c r="J8405">
        <f t="shared" si="143"/>
        <v>3</v>
      </c>
      <c r="K8405" s="8">
        <v>16</v>
      </c>
      <c r="L8405" s="8">
        <f>COUNTIFS($D$2:$D8405,D8405)</f>
        <v>130</v>
      </c>
    </row>
    <row r="8406" spans="1:12" x14ac:dyDescent="0.2">
      <c r="A8406" s="7" t="s">
        <v>1393</v>
      </c>
      <c r="B8406" s="2" t="s">
        <v>1392</v>
      </c>
      <c r="C8406">
        <v>19</v>
      </c>
      <c r="D8406" t="s">
        <v>40</v>
      </c>
      <c r="E8406">
        <v>21</v>
      </c>
      <c r="F8406" t="s">
        <v>10</v>
      </c>
      <c r="G8406">
        <v>1</v>
      </c>
      <c r="H8406">
        <v>1</v>
      </c>
      <c r="I8406">
        <v>2</v>
      </c>
      <c r="J8406">
        <f t="shared" si="143"/>
        <v>0</v>
      </c>
      <c r="K8406" s="8">
        <v>16</v>
      </c>
      <c r="L8406" s="8">
        <f>COUNTIFS($D$2:$D8406,D8406)</f>
        <v>408</v>
      </c>
    </row>
    <row r="8407" spans="1:12" x14ac:dyDescent="0.2">
      <c r="A8407" s="7" t="s">
        <v>1393</v>
      </c>
      <c r="B8407" t="s">
        <v>1392</v>
      </c>
      <c r="C8407">
        <v>21</v>
      </c>
      <c r="D8407" t="s">
        <v>10</v>
      </c>
      <c r="E8407">
        <v>19</v>
      </c>
      <c r="F8407" t="s">
        <v>40</v>
      </c>
      <c r="G8407">
        <v>0</v>
      </c>
      <c r="H8407">
        <v>2</v>
      </c>
      <c r="I8407">
        <v>1</v>
      </c>
      <c r="J8407">
        <f t="shared" si="143"/>
        <v>3</v>
      </c>
      <c r="K8407" s="8">
        <v>16</v>
      </c>
      <c r="L8407" s="8">
        <f>COUNTIFS($D$2:$D8407,D8407)</f>
        <v>408</v>
      </c>
    </row>
    <row r="8408" spans="1:12" x14ac:dyDescent="0.2">
      <c r="A8408" s="7" t="s">
        <v>1394</v>
      </c>
      <c r="B8408" t="s">
        <v>1392</v>
      </c>
      <c r="C8408">
        <v>22</v>
      </c>
      <c r="D8408" t="s">
        <v>15</v>
      </c>
      <c r="E8408">
        <v>16</v>
      </c>
      <c r="F8408" t="s">
        <v>37</v>
      </c>
      <c r="G8408">
        <v>1</v>
      </c>
      <c r="H8408">
        <v>2</v>
      </c>
      <c r="I8408">
        <v>1</v>
      </c>
      <c r="J8408">
        <f t="shared" si="143"/>
        <v>3</v>
      </c>
      <c r="K8408" s="8">
        <v>15</v>
      </c>
      <c r="L8408" s="8">
        <f>COUNTIFS($D$2:$D8408,D8408)</f>
        <v>365</v>
      </c>
    </row>
    <row r="8409" spans="1:12" x14ac:dyDescent="0.2">
      <c r="A8409" s="7" t="s">
        <v>1394</v>
      </c>
      <c r="B8409" t="s">
        <v>1392</v>
      </c>
      <c r="C8409">
        <v>16</v>
      </c>
      <c r="D8409" t="s">
        <v>37</v>
      </c>
      <c r="E8409">
        <v>22</v>
      </c>
      <c r="F8409" t="s">
        <v>15</v>
      </c>
      <c r="G8409">
        <v>0</v>
      </c>
      <c r="H8409">
        <v>1</v>
      </c>
      <c r="I8409">
        <v>2</v>
      </c>
      <c r="J8409">
        <f t="shared" si="143"/>
        <v>0</v>
      </c>
      <c r="K8409" s="8">
        <v>16</v>
      </c>
      <c r="L8409" s="8">
        <f>COUNTIFS($D$2:$D8409,D8409)</f>
        <v>408</v>
      </c>
    </row>
    <row r="8410" spans="1:12" x14ac:dyDescent="0.2">
      <c r="A8410" s="7" t="s">
        <v>1395</v>
      </c>
      <c r="B8410" t="s">
        <v>1396</v>
      </c>
      <c r="C8410">
        <v>29</v>
      </c>
      <c r="D8410" t="s">
        <v>42</v>
      </c>
      <c r="E8410">
        <v>23</v>
      </c>
      <c r="F8410" t="s">
        <v>50</v>
      </c>
      <c r="G8410">
        <v>1</v>
      </c>
      <c r="H8410">
        <v>0</v>
      </c>
      <c r="I8410">
        <v>1</v>
      </c>
      <c r="J8410">
        <f t="shared" si="143"/>
        <v>0</v>
      </c>
      <c r="K8410" s="8">
        <v>16</v>
      </c>
      <c r="L8410" s="8">
        <f>COUNTIFS($D$2:$D8410,D8410)</f>
        <v>366</v>
      </c>
    </row>
    <row r="8411" spans="1:12" x14ac:dyDescent="0.2">
      <c r="A8411" s="7" t="s">
        <v>1395</v>
      </c>
      <c r="B8411" t="s">
        <v>1396</v>
      </c>
      <c r="C8411">
        <v>23</v>
      </c>
      <c r="D8411" t="s">
        <v>50</v>
      </c>
      <c r="E8411">
        <v>29</v>
      </c>
      <c r="F8411" t="s">
        <v>42</v>
      </c>
      <c r="G8411">
        <v>0</v>
      </c>
      <c r="H8411">
        <v>1</v>
      </c>
      <c r="I8411">
        <v>0</v>
      </c>
      <c r="J8411">
        <f t="shared" si="143"/>
        <v>3</v>
      </c>
      <c r="K8411" s="8">
        <v>16</v>
      </c>
      <c r="L8411" s="8">
        <f>COUNTIFS($D$2:$D8411,D8411)</f>
        <v>408</v>
      </c>
    </row>
    <row r="8412" spans="1:12" x14ac:dyDescent="0.2">
      <c r="A8412" s="7" t="s">
        <v>1397</v>
      </c>
      <c r="B8412" t="s">
        <v>1398</v>
      </c>
      <c r="C8412">
        <v>32</v>
      </c>
      <c r="D8412" t="s">
        <v>559</v>
      </c>
      <c r="E8412">
        <v>22</v>
      </c>
      <c r="F8412" t="s">
        <v>15</v>
      </c>
      <c r="G8412">
        <v>1</v>
      </c>
      <c r="H8412">
        <v>0</v>
      </c>
      <c r="I8412">
        <v>1</v>
      </c>
      <c r="J8412">
        <f t="shared" si="143"/>
        <v>0</v>
      </c>
      <c r="K8412" s="8">
        <v>17</v>
      </c>
      <c r="L8412" s="8">
        <f>COUNTIFS($D$2:$D8412,D8412)</f>
        <v>409</v>
      </c>
    </row>
    <row r="8413" spans="1:12" x14ac:dyDescent="0.2">
      <c r="A8413" s="7" t="s">
        <v>1397</v>
      </c>
      <c r="B8413" t="s">
        <v>1398</v>
      </c>
      <c r="C8413">
        <v>22</v>
      </c>
      <c r="D8413" t="s">
        <v>15</v>
      </c>
      <c r="E8413">
        <v>32</v>
      </c>
      <c r="F8413" t="s">
        <v>559</v>
      </c>
      <c r="G8413">
        <v>0</v>
      </c>
      <c r="H8413">
        <v>1</v>
      </c>
      <c r="I8413">
        <v>0</v>
      </c>
      <c r="J8413">
        <f t="shared" si="143"/>
        <v>3</v>
      </c>
      <c r="K8413" s="8">
        <v>16</v>
      </c>
      <c r="L8413" s="8">
        <f>COUNTIFS($D$2:$D8413,D8413)</f>
        <v>366</v>
      </c>
    </row>
    <row r="8414" spans="1:12" x14ac:dyDescent="0.2">
      <c r="A8414" s="7" t="s">
        <v>1399</v>
      </c>
      <c r="B8414" t="s">
        <v>1398</v>
      </c>
      <c r="C8414">
        <v>40</v>
      </c>
      <c r="D8414" t="s">
        <v>758</v>
      </c>
      <c r="E8414">
        <v>41</v>
      </c>
      <c r="F8414" t="s">
        <v>759</v>
      </c>
      <c r="G8414">
        <v>1</v>
      </c>
      <c r="H8414">
        <v>1</v>
      </c>
      <c r="I8414">
        <v>1</v>
      </c>
      <c r="J8414">
        <f t="shared" si="143"/>
        <v>1</v>
      </c>
      <c r="K8414" s="8">
        <v>16</v>
      </c>
      <c r="L8414" s="8">
        <f>COUNTIFS($D$2:$D8414,D8414)</f>
        <v>130</v>
      </c>
    </row>
    <row r="8415" spans="1:12" x14ac:dyDescent="0.2">
      <c r="A8415" s="7" t="s">
        <v>1399</v>
      </c>
      <c r="B8415" t="s">
        <v>1398</v>
      </c>
      <c r="C8415">
        <v>41</v>
      </c>
      <c r="D8415" t="s">
        <v>759</v>
      </c>
      <c r="E8415">
        <v>40</v>
      </c>
      <c r="F8415" t="s">
        <v>758</v>
      </c>
      <c r="G8415">
        <v>0</v>
      </c>
      <c r="H8415">
        <v>1</v>
      </c>
      <c r="I8415">
        <v>1</v>
      </c>
      <c r="J8415">
        <f t="shared" si="143"/>
        <v>1</v>
      </c>
      <c r="K8415" s="8">
        <v>17</v>
      </c>
      <c r="L8415" s="8">
        <f>COUNTIFS($D$2:$D8415,D8415)</f>
        <v>333</v>
      </c>
    </row>
    <row r="8416" spans="1:12" x14ac:dyDescent="0.2">
      <c r="A8416" s="7" t="s">
        <v>1400</v>
      </c>
      <c r="B8416" t="s">
        <v>1398</v>
      </c>
      <c r="C8416">
        <v>48</v>
      </c>
      <c r="D8416" t="s">
        <v>765</v>
      </c>
      <c r="E8416">
        <v>19</v>
      </c>
      <c r="F8416" t="s">
        <v>40</v>
      </c>
      <c r="G8416">
        <v>1</v>
      </c>
      <c r="H8416">
        <v>2</v>
      </c>
      <c r="I8416">
        <v>0</v>
      </c>
      <c r="J8416">
        <f t="shared" si="143"/>
        <v>3</v>
      </c>
      <c r="K8416" s="8">
        <v>17</v>
      </c>
      <c r="L8416" s="8">
        <f>COUNTIFS($D$2:$D8416,D8416)</f>
        <v>131</v>
      </c>
    </row>
    <row r="8417" spans="1:12" x14ac:dyDescent="0.2">
      <c r="A8417" s="7" t="s">
        <v>1400</v>
      </c>
      <c r="B8417" t="s">
        <v>1398</v>
      </c>
      <c r="C8417">
        <v>19</v>
      </c>
      <c r="D8417" t="s">
        <v>40</v>
      </c>
      <c r="E8417">
        <v>48</v>
      </c>
      <c r="F8417" t="s">
        <v>765</v>
      </c>
      <c r="G8417">
        <v>0</v>
      </c>
      <c r="H8417">
        <v>0</v>
      </c>
      <c r="I8417">
        <v>2</v>
      </c>
      <c r="J8417">
        <f t="shared" si="143"/>
        <v>0</v>
      </c>
      <c r="K8417" s="8">
        <v>17</v>
      </c>
      <c r="L8417" s="8">
        <f>COUNTIFS($D$2:$D8417,D8417)</f>
        <v>409</v>
      </c>
    </row>
    <row r="8418" spans="1:12" x14ac:dyDescent="0.2">
      <c r="A8418" s="7" t="s">
        <v>1401</v>
      </c>
      <c r="B8418" t="s">
        <v>1398</v>
      </c>
      <c r="C8418">
        <v>16</v>
      </c>
      <c r="D8418" t="s">
        <v>37</v>
      </c>
      <c r="E8418">
        <v>14</v>
      </c>
      <c r="F8418" t="s">
        <v>27</v>
      </c>
      <c r="G8418">
        <v>1</v>
      </c>
      <c r="H8418">
        <v>1</v>
      </c>
      <c r="I8418">
        <v>3</v>
      </c>
      <c r="J8418">
        <f t="shared" si="143"/>
        <v>0</v>
      </c>
      <c r="K8418" s="8">
        <v>17</v>
      </c>
      <c r="L8418" s="8">
        <f>COUNTIFS($D$2:$D8418,D8418)</f>
        <v>409</v>
      </c>
    </row>
    <row r="8419" spans="1:12" x14ac:dyDescent="0.2">
      <c r="A8419" s="7" t="s">
        <v>1401</v>
      </c>
      <c r="B8419" t="s">
        <v>1398</v>
      </c>
      <c r="C8419">
        <v>14</v>
      </c>
      <c r="D8419" t="s">
        <v>27</v>
      </c>
      <c r="E8419">
        <v>16</v>
      </c>
      <c r="F8419" t="s">
        <v>37</v>
      </c>
      <c r="G8419">
        <v>0</v>
      </c>
      <c r="H8419">
        <v>3</v>
      </c>
      <c r="I8419">
        <v>1</v>
      </c>
      <c r="J8419">
        <f t="shared" si="143"/>
        <v>3</v>
      </c>
      <c r="K8419" s="8">
        <v>17</v>
      </c>
      <c r="L8419" s="8">
        <f>COUNTIFS($D$2:$D8419,D8419)</f>
        <v>409</v>
      </c>
    </row>
    <row r="8420" spans="1:12" x14ac:dyDescent="0.2">
      <c r="A8420" s="7" t="s">
        <v>1402</v>
      </c>
      <c r="B8420" t="s">
        <v>1398</v>
      </c>
      <c r="C8420">
        <v>36</v>
      </c>
      <c r="D8420" t="s">
        <v>25</v>
      </c>
      <c r="E8420">
        <v>49</v>
      </c>
      <c r="F8420" t="s">
        <v>766</v>
      </c>
      <c r="G8420">
        <v>1</v>
      </c>
      <c r="H8420">
        <v>1</v>
      </c>
      <c r="I8420">
        <v>0</v>
      </c>
      <c r="J8420">
        <f t="shared" si="143"/>
        <v>3</v>
      </c>
      <c r="K8420" s="8">
        <v>17</v>
      </c>
      <c r="L8420" s="8">
        <f>COUNTIFS($D$2:$D8420,D8420)</f>
        <v>55</v>
      </c>
    </row>
    <row r="8421" spans="1:12" x14ac:dyDescent="0.2">
      <c r="A8421" s="7" t="s">
        <v>1402</v>
      </c>
      <c r="B8421" t="s">
        <v>1398</v>
      </c>
      <c r="C8421">
        <v>49</v>
      </c>
      <c r="D8421" t="s">
        <v>766</v>
      </c>
      <c r="E8421">
        <v>36</v>
      </c>
      <c r="F8421" t="s">
        <v>25</v>
      </c>
      <c r="G8421">
        <v>0</v>
      </c>
      <c r="H8421">
        <v>0</v>
      </c>
      <c r="I8421">
        <v>1</v>
      </c>
      <c r="J8421">
        <f t="shared" si="143"/>
        <v>0</v>
      </c>
      <c r="K8421" s="8">
        <v>17</v>
      </c>
      <c r="L8421" s="8">
        <f>COUNTIFS($D$2:$D8421,D8421)</f>
        <v>409</v>
      </c>
    </row>
    <row r="8422" spans="1:12" x14ac:dyDescent="0.2">
      <c r="A8422" s="7" t="s">
        <v>1403</v>
      </c>
      <c r="B8422" t="s">
        <v>1398</v>
      </c>
      <c r="C8422">
        <v>21</v>
      </c>
      <c r="D8422" t="s">
        <v>10</v>
      </c>
      <c r="E8422">
        <v>10</v>
      </c>
      <c r="F8422" t="s">
        <v>47</v>
      </c>
      <c r="G8422">
        <v>1</v>
      </c>
      <c r="H8422">
        <v>2</v>
      </c>
      <c r="I8422">
        <v>0</v>
      </c>
      <c r="J8422">
        <f t="shared" si="143"/>
        <v>3</v>
      </c>
      <c r="K8422" s="8">
        <v>17</v>
      </c>
      <c r="L8422" s="8">
        <f>COUNTIFS($D$2:$D8422,D8422)</f>
        <v>409</v>
      </c>
    </row>
    <row r="8423" spans="1:12" x14ac:dyDescent="0.2">
      <c r="A8423" s="7" t="s">
        <v>1403</v>
      </c>
      <c r="B8423" t="s">
        <v>1398</v>
      </c>
      <c r="C8423">
        <v>10</v>
      </c>
      <c r="D8423" t="s">
        <v>47</v>
      </c>
      <c r="E8423">
        <v>21</v>
      </c>
      <c r="F8423" t="s">
        <v>10</v>
      </c>
      <c r="G8423">
        <v>0</v>
      </c>
      <c r="H8423">
        <v>0</v>
      </c>
      <c r="I8423">
        <v>2</v>
      </c>
      <c r="J8423">
        <f t="shared" si="143"/>
        <v>0</v>
      </c>
      <c r="K8423" s="8">
        <v>17</v>
      </c>
      <c r="L8423" s="8">
        <f>COUNTIFS($D$2:$D8423,D8423)</f>
        <v>409</v>
      </c>
    </row>
    <row r="8424" spans="1:12" x14ac:dyDescent="0.2">
      <c r="A8424" s="7" t="s">
        <v>1404</v>
      </c>
      <c r="B8424" t="s">
        <v>1398</v>
      </c>
      <c r="C8424">
        <v>34</v>
      </c>
      <c r="D8424" t="s">
        <v>445</v>
      </c>
      <c r="E8424">
        <v>29</v>
      </c>
      <c r="F8424" t="s">
        <v>42</v>
      </c>
      <c r="G8424">
        <v>1</v>
      </c>
      <c r="H8424">
        <v>2</v>
      </c>
      <c r="I8424">
        <v>2</v>
      </c>
      <c r="J8424">
        <f t="shared" si="143"/>
        <v>1</v>
      </c>
      <c r="K8424" s="8">
        <v>17</v>
      </c>
      <c r="L8424" s="8">
        <f>COUNTIFS($D$2:$D8424,D8424)</f>
        <v>287</v>
      </c>
    </row>
    <row r="8425" spans="1:12" x14ac:dyDescent="0.2">
      <c r="A8425" s="7" t="s">
        <v>1404</v>
      </c>
      <c r="B8425" t="s">
        <v>1398</v>
      </c>
      <c r="C8425">
        <v>29</v>
      </c>
      <c r="D8425" t="s">
        <v>42</v>
      </c>
      <c r="E8425">
        <v>34</v>
      </c>
      <c r="F8425" t="s">
        <v>445</v>
      </c>
      <c r="G8425">
        <v>0</v>
      </c>
      <c r="H8425">
        <v>2</v>
      </c>
      <c r="I8425">
        <v>2</v>
      </c>
      <c r="J8425">
        <f t="shared" si="143"/>
        <v>1</v>
      </c>
      <c r="K8425" s="8">
        <v>17</v>
      </c>
      <c r="L8425" s="8">
        <f>COUNTIFS($D$2:$D8425,D8425)</f>
        <v>367</v>
      </c>
    </row>
    <row r="8426" spans="1:12" x14ac:dyDescent="0.2">
      <c r="A8426" s="7" t="s">
        <v>1405</v>
      </c>
      <c r="B8426" t="s">
        <v>1398</v>
      </c>
      <c r="C8426">
        <v>23</v>
      </c>
      <c r="D8426" t="s">
        <v>50</v>
      </c>
      <c r="E8426">
        <v>43</v>
      </c>
      <c r="F8426" t="s">
        <v>760</v>
      </c>
      <c r="G8426">
        <v>1</v>
      </c>
      <c r="H8426">
        <v>2</v>
      </c>
      <c r="I8426">
        <v>0</v>
      </c>
      <c r="J8426">
        <f t="shared" si="143"/>
        <v>3</v>
      </c>
      <c r="K8426" s="8">
        <v>17</v>
      </c>
      <c r="L8426" s="8">
        <f>COUNTIFS($D$2:$D8426,D8426)</f>
        <v>409</v>
      </c>
    </row>
    <row r="8427" spans="1:12" x14ac:dyDescent="0.2">
      <c r="A8427" s="7" t="s">
        <v>1405</v>
      </c>
      <c r="B8427" t="s">
        <v>1398</v>
      </c>
      <c r="C8427">
        <v>43</v>
      </c>
      <c r="D8427" t="s">
        <v>760</v>
      </c>
      <c r="E8427">
        <v>23</v>
      </c>
      <c r="F8427" t="s">
        <v>50</v>
      </c>
      <c r="G8427">
        <v>0</v>
      </c>
      <c r="H8427">
        <v>0</v>
      </c>
      <c r="I8427">
        <v>2</v>
      </c>
      <c r="J8427">
        <f t="shared" si="143"/>
        <v>0</v>
      </c>
      <c r="K8427" s="8">
        <v>17</v>
      </c>
      <c r="L8427" s="8">
        <f>COUNTIFS($D$2:$D8427,D8427)</f>
        <v>17</v>
      </c>
    </row>
    <row r="8428" spans="1:12" x14ac:dyDescent="0.2">
      <c r="A8428" s="7" t="s">
        <v>1406</v>
      </c>
      <c r="B8428" t="s">
        <v>1407</v>
      </c>
      <c r="C8428">
        <v>26</v>
      </c>
      <c r="D8428" t="s">
        <v>17</v>
      </c>
      <c r="E8428">
        <v>28</v>
      </c>
      <c r="F8428" t="s">
        <v>320</v>
      </c>
      <c r="G8428">
        <v>1</v>
      </c>
      <c r="H8428">
        <v>3</v>
      </c>
      <c r="I8428">
        <v>1</v>
      </c>
      <c r="J8428">
        <f t="shared" si="143"/>
        <v>3</v>
      </c>
      <c r="K8428" s="8">
        <v>17</v>
      </c>
      <c r="L8428" s="8">
        <f>COUNTIFS($D$2:$D8428,D8428)</f>
        <v>409</v>
      </c>
    </row>
    <row r="8429" spans="1:12" x14ac:dyDescent="0.2">
      <c r="A8429" s="7" t="s">
        <v>1406</v>
      </c>
      <c r="B8429" t="s">
        <v>1407</v>
      </c>
      <c r="C8429">
        <v>28</v>
      </c>
      <c r="D8429" t="s">
        <v>320</v>
      </c>
      <c r="E8429">
        <v>26</v>
      </c>
      <c r="F8429" t="s">
        <v>17</v>
      </c>
      <c r="G8429">
        <v>0</v>
      </c>
      <c r="H8429">
        <v>1</v>
      </c>
      <c r="I8429">
        <v>3</v>
      </c>
      <c r="J8429">
        <f t="shared" si="143"/>
        <v>0</v>
      </c>
      <c r="K8429" s="8">
        <v>17</v>
      </c>
      <c r="L8429" s="8">
        <f>COUNTIFS($D$2:$D8429,D8429)</f>
        <v>17</v>
      </c>
    </row>
    <row r="8430" spans="1:12" x14ac:dyDescent="0.2">
      <c r="A8430" s="7" t="s">
        <v>1408</v>
      </c>
      <c r="B8430" t="s">
        <v>1409</v>
      </c>
      <c r="C8430">
        <v>31</v>
      </c>
      <c r="D8430" t="s">
        <v>447</v>
      </c>
      <c r="E8430">
        <v>20</v>
      </c>
      <c r="F8430" t="s">
        <v>45</v>
      </c>
      <c r="G8430">
        <v>1</v>
      </c>
      <c r="H8430">
        <v>0</v>
      </c>
      <c r="I8430">
        <v>3</v>
      </c>
      <c r="J8430">
        <f t="shared" si="143"/>
        <v>0</v>
      </c>
      <c r="K8430" s="8">
        <v>17</v>
      </c>
      <c r="L8430" s="8">
        <f>COUNTIFS($D$2:$D8430,D8430)</f>
        <v>169</v>
      </c>
    </row>
    <row r="8431" spans="1:12" x14ac:dyDescent="0.2">
      <c r="A8431" s="7" t="s">
        <v>1408</v>
      </c>
      <c r="B8431" t="s">
        <v>1409</v>
      </c>
      <c r="C8431">
        <v>20</v>
      </c>
      <c r="D8431" t="s">
        <v>45</v>
      </c>
      <c r="E8431">
        <v>31</v>
      </c>
      <c r="F8431" t="s">
        <v>447</v>
      </c>
      <c r="G8431">
        <v>0</v>
      </c>
      <c r="H8431">
        <v>3</v>
      </c>
      <c r="I8431">
        <v>0</v>
      </c>
      <c r="J8431">
        <f t="shared" si="143"/>
        <v>3</v>
      </c>
      <c r="K8431" s="8">
        <v>17</v>
      </c>
      <c r="L8431" s="8">
        <f>COUNTIFS($D$2:$D8431,D8431)</f>
        <v>219</v>
      </c>
    </row>
    <row r="8432" spans="1:12" x14ac:dyDescent="0.2">
      <c r="A8432" s="7" t="s">
        <v>1410</v>
      </c>
      <c r="B8432" t="s">
        <v>1411</v>
      </c>
      <c r="C8432">
        <v>32</v>
      </c>
      <c r="D8432" t="s">
        <v>559</v>
      </c>
      <c r="E8432">
        <v>28</v>
      </c>
      <c r="F8432" t="s">
        <v>320</v>
      </c>
      <c r="G8432">
        <v>1</v>
      </c>
      <c r="H8432">
        <v>2</v>
      </c>
      <c r="I8432">
        <v>1</v>
      </c>
      <c r="J8432">
        <f t="shared" si="143"/>
        <v>3</v>
      </c>
      <c r="K8432" s="8">
        <v>18</v>
      </c>
      <c r="L8432" s="8">
        <f>COUNTIFS($D$2:$D8432,D8432)</f>
        <v>410</v>
      </c>
    </row>
    <row r="8433" spans="1:12" x14ac:dyDescent="0.2">
      <c r="A8433" s="7" t="s">
        <v>1410</v>
      </c>
      <c r="B8433" t="s">
        <v>1411</v>
      </c>
      <c r="C8433">
        <v>28</v>
      </c>
      <c r="D8433" t="s">
        <v>320</v>
      </c>
      <c r="E8433">
        <v>32</v>
      </c>
      <c r="F8433" t="s">
        <v>559</v>
      </c>
      <c r="G8433">
        <v>0</v>
      </c>
      <c r="H8433">
        <v>1</v>
      </c>
      <c r="I8433">
        <v>2</v>
      </c>
      <c r="J8433">
        <f t="shared" si="143"/>
        <v>0</v>
      </c>
      <c r="K8433" s="8">
        <v>18</v>
      </c>
      <c r="L8433" s="8">
        <f>COUNTIFS($D$2:$D8433,D8433)</f>
        <v>18</v>
      </c>
    </row>
    <row r="8434" spans="1:12" x14ac:dyDescent="0.2">
      <c r="A8434" s="7" t="s">
        <v>1412</v>
      </c>
      <c r="B8434" t="s">
        <v>1411</v>
      </c>
      <c r="C8434">
        <v>48</v>
      </c>
      <c r="D8434" t="s">
        <v>765</v>
      </c>
      <c r="E8434">
        <v>20</v>
      </c>
      <c r="F8434" t="s">
        <v>45</v>
      </c>
      <c r="G8434">
        <v>1</v>
      </c>
      <c r="H8434">
        <v>2</v>
      </c>
      <c r="I8434">
        <v>2</v>
      </c>
      <c r="J8434">
        <f t="shared" si="143"/>
        <v>1</v>
      </c>
      <c r="K8434" s="8">
        <v>18</v>
      </c>
      <c r="L8434" s="8">
        <f>COUNTIFS($D$2:$D8434,D8434)</f>
        <v>132</v>
      </c>
    </row>
    <row r="8435" spans="1:12" x14ac:dyDescent="0.2">
      <c r="A8435" s="7" t="s">
        <v>1412</v>
      </c>
      <c r="B8435" t="s">
        <v>1411</v>
      </c>
      <c r="C8435">
        <v>20</v>
      </c>
      <c r="D8435" t="s">
        <v>45</v>
      </c>
      <c r="E8435">
        <v>48</v>
      </c>
      <c r="F8435" t="s">
        <v>765</v>
      </c>
      <c r="G8435">
        <v>0</v>
      </c>
      <c r="H8435">
        <v>2</v>
      </c>
      <c r="I8435">
        <v>2</v>
      </c>
      <c r="J8435">
        <f t="shared" si="143"/>
        <v>1</v>
      </c>
      <c r="K8435" s="8">
        <v>18</v>
      </c>
      <c r="L8435" s="8">
        <f>COUNTIFS($D$2:$D8435,D8435)</f>
        <v>220</v>
      </c>
    </row>
    <row r="8436" spans="1:12" x14ac:dyDescent="0.2">
      <c r="A8436" s="7" t="s">
        <v>1413</v>
      </c>
      <c r="B8436" t="s">
        <v>1411</v>
      </c>
      <c r="C8436">
        <v>16</v>
      </c>
      <c r="D8436" t="s">
        <v>37</v>
      </c>
      <c r="E8436">
        <v>41</v>
      </c>
      <c r="F8436" t="s">
        <v>759</v>
      </c>
      <c r="G8436">
        <v>1</v>
      </c>
      <c r="H8436">
        <v>2</v>
      </c>
      <c r="I8436">
        <v>1</v>
      </c>
      <c r="J8436">
        <f t="shared" si="143"/>
        <v>3</v>
      </c>
      <c r="K8436" s="8">
        <v>18</v>
      </c>
      <c r="L8436" s="8">
        <f>COUNTIFS($D$2:$D8436,D8436)</f>
        <v>410</v>
      </c>
    </row>
    <row r="8437" spans="1:12" x14ac:dyDescent="0.2">
      <c r="A8437" s="7" t="s">
        <v>1413</v>
      </c>
      <c r="B8437" t="s">
        <v>1411</v>
      </c>
      <c r="C8437">
        <v>41</v>
      </c>
      <c r="D8437" t="s">
        <v>759</v>
      </c>
      <c r="E8437">
        <v>16</v>
      </c>
      <c r="F8437" t="s">
        <v>37</v>
      </c>
      <c r="G8437">
        <v>0</v>
      </c>
      <c r="H8437">
        <v>1</v>
      </c>
      <c r="I8437">
        <v>2</v>
      </c>
      <c r="J8437">
        <f t="shared" si="143"/>
        <v>0</v>
      </c>
      <c r="K8437" s="8">
        <v>18</v>
      </c>
      <c r="L8437" s="8">
        <f>COUNTIFS($D$2:$D8437,D8437)</f>
        <v>334</v>
      </c>
    </row>
    <row r="8438" spans="1:12" x14ac:dyDescent="0.2">
      <c r="A8438" s="7" t="s">
        <v>1414</v>
      </c>
      <c r="B8438" t="s">
        <v>1411</v>
      </c>
      <c r="C8438">
        <v>21</v>
      </c>
      <c r="D8438" t="s">
        <v>10</v>
      </c>
      <c r="E8438">
        <v>29</v>
      </c>
      <c r="F8438" t="s">
        <v>42</v>
      </c>
      <c r="G8438">
        <v>1</v>
      </c>
      <c r="H8438">
        <v>3</v>
      </c>
      <c r="I8438">
        <v>0</v>
      </c>
      <c r="J8438">
        <f t="shared" si="143"/>
        <v>3</v>
      </c>
      <c r="K8438" s="8">
        <v>18</v>
      </c>
      <c r="L8438" s="8">
        <f>COUNTIFS($D$2:$D8438,D8438)</f>
        <v>410</v>
      </c>
    </row>
    <row r="8439" spans="1:12" x14ac:dyDescent="0.2">
      <c r="A8439" s="7" t="s">
        <v>1414</v>
      </c>
      <c r="B8439" t="s">
        <v>1411</v>
      </c>
      <c r="C8439">
        <v>29</v>
      </c>
      <c r="D8439" t="s">
        <v>42</v>
      </c>
      <c r="E8439">
        <v>21</v>
      </c>
      <c r="F8439" t="s">
        <v>10</v>
      </c>
      <c r="G8439">
        <v>0</v>
      </c>
      <c r="H8439">
        <v>0</v>
      </c>
      <c r="I8439">
        <v>3</v>
      </c>
      <c r="J8439">
        <f t="shared" si="143"/>
        <v>0</v>
      </c>
      <c r="K8439" s="8">
        <v>18</v>
      </c>
      <c r="L8439" s="8">
        <f>COUNTIFS($D$2:$D8439,D8439)</f>
        <v>368</v>
      </c>
    </row>
    <row r="8440" spans="1:12" x14ac:dyDescent="0.2">
      <c r="A8440" s="7" t="s">
        <v>1415</v>
      </c>
      <c r="B8440" t="s">
        <v>1411</v>
      </c>
      <c r="C8440">
        <v>34</v>
      </c>
      <c r="D8440" t="s">
        <v>445</v>
      </c>
      <c r="E8440">
        <v>14</v>
      </c>
      <c r="F8440" t="s">
        <v>27</v>
      </c>
      <c r="G8440">
        <v>1</v>
      </c>
      <c r="H8440">
        <v>1</v>
      </c>
      <c r="I8440">
        <v>1</v>
      </c>
      <c r="J8440">
        <f t="shared" si="143"/>
        <v>1</v>
      </c>
      <c r="K8440" s="8">
        <v>18</v>
      </c>
      <c r="L8440" s="8">
        <f>COUNTIFS($D$2:$D8440,D8440)</f>
        <v>288</v>
      </c>
    </row>
    <row r="8441" spans="1:12" x14ac:dyDescent="0.2">
      <c r="A8441" s="7" t="s">
        <v>1415</v>
      </c>
      <c r="B8441" t="s">
        <v>1411</v>
      </c>
      <c r="C8441">
        <v>14</v>
      </c>
      <c r="D8441" t="s">
        <v>27</v>
      </c>
      <c r="E8441">
        <v>34</v>
      </c>
      <c r="F8441" t="s">
        <v>445</v>
      </c>
      <c r="G8441">
        <v>0</v>
      </c>
      <c r="H8441">
        <v>1</v>
      </c>
      <c r="I8441">
        <v>1</v>
      </c>
      <c r="J8441">
        <f t="shared" si="143"/>
        <v>1</v>
      </c>
      <c r="K8441" s="8">
        <v>18</v>
      </c>
      <c r="L8441" s="8">
        <f>COUNTIFS($D$2:$D8441,D8441)</f>
        <v>410</v>
      </c>
    </row>
    <row r="8442" spans="1:12" x14ac:dyDescent="0.2">
      <c r="A8442" s="7" t="s">
        <v>1416</v>
      </c>
      <c r="B8442" t="s">
        <v>1411</v>
      </c>
      <c r="C8442">
        <v>23</v>
      </c>
      <c r="D8442" t="s">
        <v>50</v>
      </c>
      <c r="E8442">
        <v>22</v>
      </c>
      <c r="F8442" t="s">
        <v>15</v>
      </c>
      <c r="G8442">
        <v>1</v>
      </c>
      <c r="H8442">
        <v>1</v>
      </c>
      <c r="I8442">
        <v>1</v>
      </c>
      <c r="J8442">
        <f t="shared" si="143"/>
        <v>1</v>
      </c>
      <c r="K8442" s="8">
        <v>18</v>
      </c>
      <c r="L8442" s="8">
        <f>COUNTIFS($D$2:$D8442,D8442)</f>
        <v>410</v>
      </c>
    </row>
    <row r="8443" spans="1:12" x14ac:dyDescent="0.2">
      <c r="A8443" s="7" t="s">
        <v>1416</v>
      </c>
      <c r="B8443" t="s">
        <v>1411</v>
      </c>
      <c r="C8443">
        <v>22</v>
      </c>
      <c r="D8443" t="s">
        <v>15</v>
      </c>
      <c r="E8443">
        <v>23</v>
      </c>
      <c r="F8443" t="s">
        <v>50</v>
      </c>
      <c r="G8443">
        <v>0</v>
      </c>
      <c r="H8443">
        <v>1</v>
      </c>
      <c r="I8443">
        <v>1</v>
      </c>
      <c r="J8443">
        <f t="shared" si="143"/>
        <v>1</v>
      </c>
      <c r="K8443" s="8">
        <v>17</v>
      </c>
      <c r="L8443" s="8">
        <f>COUNTIFS($D$2:$D8443,D8443)</f>
        <v>367</v>
      </c>
    </row>
    <row r="8444" spans="1:12" x14ac:dyDescent="0.2">
      <c r="A8444" s="7" t="s">
        <v>1417</v>
      </c>
      <c r="B8444" t="s">
        <v>1418</v>
      </c>
      <c r="C8444">
        <v>36</v>
      </c>
      <c r="D8444" t="s">
        <v>25</v>
      </c>
      <c r="E8444">
        <v>43</v>
      </c>
      <c r="F8444" t="s">
        <v>760</v>
      </c>
      <c r="G8444">
        <v>1</v>
      </c>
      <c r="H8444">
        <v>0</v>
      </c>
      <c r="I8444">
        <v>1</v>
      </c>
      <c r="J8444">
        <f t="shared" si="143"/>
        <v>0</v>
      </c>
      <c r="K8444" s="8">
        <v>18</v>
      </c>
      <c r="L8444" s="8">
        <f>COUNTIFS($D$2:$D8444,D8444)</f>
        <v>56</v>
      </c>
    </row>
    <row r="8445" spans="1:12" x14ac:dyDescent="0.2">
      <c r="A8445" s="7" t="s">
        <v>1417</v>
      </c>
      <c r="B8445" t="s">
        <v>1418</v>
      </c>
      <c r="C8445">
        <v>43</v>
      </c>
      <c r="D8445" t="s">
        <v>760</v>
      </c>
      <c r="E8445">
        <v>36</v>
      </c>
      <c r="F8445" t="s">
        <v>25</v>
      </c>
      <c r="G8445">
        <v>0</v>
      </c>
      <c r="H8445">
        <v>1</v>
      </c>
      <c r="I8445">
        <v>0</v>
      </c>
      <c r="J8445">
        <f t="shared" si="143"/>
        <v>3</v>
      </c>
      <c r="K8445" s="8">
        <v>18</v>
      </c>
      <c r="L8445" s="8">
        <f>COUNTIFS($D$2:$D8445,D8445)</f>
        <v>18</v>
      </c>
    </row>
    <row r="8446" spans="1:12" x14ac:dyDescent="0.2">
      <c r="A8446" s="7" t="s">
        <v>1419</v>
      </c>
      <c r="B8446" t="s">
        <v>1418</v>
      </c>
      <c r="C8446">
        <v>31</v>
      </c>
      <c r="D8446" t="s">
        <v>447</v>
      </c>
      <c r="E8446">
        <v>19</v>
      </c>
      <c r="F8446" t="s">
        <v>40</v>
      </c>
      <c r="G8446">
        <v>1</v>
      </c>
      <c r="H8446">
        <v>2</v>
      </c>
      <c r="I8446">
        <v>1</v>
      </c>
      <c r="J8446">
        <f t="shared" si="143"/>
        <v>3</v>
      </c>
      <c r="K8446" s="8">
        <v>18</v>
      </c>
      <c r="L8446" s="8">
        <f>COUNTIFS($D$2:$D8446,D8446)</f>
        <v>170</v>
      </c>
    </row>
    <row r="8447" spans="1:12" x14ac:dyDescent="0.2">
      <c r="A8447" s="7" t="s">
        <v>1419</v>
      </c>
      <c r="B8447" t="s">
        <v>1418</v>
      </c>
      <c r="C8447">
        <v>19</v>
      </c>
      <c r="D8447" t="s">
        <v>40</v>
      </c>
      <c r="E8447">
        <v>31</v>
      </c>
      <c r="F8447" t="s">
        <v>447</v>
      </c>
      <c r="G8447">
        <v>0</v>
      </c>
      <c r="H8447">
        <v>1</v>
      </c>
      <c r="I8447">
        <v>2</v>
      </c>
      <c r="J8447">
        <f t="shared" si="143"/>
        <v>0</v>
      </c>
      <c r="K8447" s="8">
        <v>18</v>
      </c>
      <c r="L8447" s="8">
        <f>COUNTIFS($D$2:$D8447,D8447)</f>
        <v>410</v>
      </c>
    </row>
    <row r="8448" spans="1:12" x14ac:dyDescent="0.2">
      <c r="A8448" s="7" t="s">
        <v>1420</v>
      </c>
      <c r="B8448" t="s">
        <v>1418</v>
      </c>
      <c r="C8448">
        <v>26</v>
      </c>
      <c r="D8448" t="s">
        <v>17</v>
      </c>
      <c r="E8448">
        <v>10</v>
      </c>
      <c r="F8448" t="s">
        <v>47</v>
      </c>
      <c r="G8448">
        <v>1</v>
      </c>
      <c r="H8448">
        <v>1</v>
      </c>
      <c r="I8448">
        <v>1</v>
      </c>
      <c r="J8448">
        <f t="shared" si="143"/>
        <v>1</v>
      </c>
      <c r="K8448" s="8">
        <v>18</v>
      </c>
      <c r="L8448" s="8">
        <f>COUNTIFS($D$2:$D8448,D8448)</f>
        <v>410</v>
      </c>
    </row>
    <row r="8449" spans="1:12" x14ac:dyDescent="0.2">
      <c r="A8449" s="7" t="s">
        <v>1420</v>
      </c>
      <c r="B8449" t="s">
        <v>1418</v>
      </c>
      <c r="C8449">
        <v>10</v>
      </c>
      <c r="D8449" t="s">
        <v>47</v>
      </c>
      <c r="E8449">
        <v>26</v>
      </c>
      <c r="F8449" t="s">
        <v>17</v>
      </c>
      <c r="G8449">
        <v>0</v>
      </c>
      <c r="H8449">
        <v>1</v>
      </c>
      <c r="I8449">
        <v>1</v>
      </c>
      <c r="J8449">
        <f t="shared" si="143"/>
        <v>1</v>
      </c>
      <c r="K8449" s="8">
        <v>18</v>
      </c>
      <c r="L8449" s="8">
        <f>COUNTIFS($D$2:$D8449,D8449)</f>
        <v>410</v>
      </c>
    </row>
    <row r="8450" spans="1:12" x14ac:dyDescent="0.2">
      <c r="A8450" s="7" t="s">
        <v>1421</v>
      </c>
      <c r="B8450" t="s">
        <v>1422</v>
      </c>
      <c r="C8450">
        <v>40</v>
      </c>
      <c r="D8450" t="s">
        <v>758</v>
      </c>
      <c r="E8450">
        <v>49</v>
      </c>
      <c r="F8450" t="s">
        <v>766</v>
      </c>
      <c r="G8450">
        <v>1</v>
      </c>
      <c r="H8450">
        <v>0</v>
      </c>
      <c r="I8450">
        <v>3</v>
      </c>
      <c r="J8450">
        <f t="shared" ref="J8450:J8513" si="144">IF(H8450&gt;I8450,3,IF(I8450&gt;H8450,0,1))</f>
        <v>0</v>
      </c>
      <c r="K8450" s="8">
        <v>17</v>
      </c>
      <c r="L8450" s="8">
        <f>COUNTIFS($D$2:$D8450,D8450)</f>
        <v>131</v>
      </c>
    </row>
    <row r="8451" spans="1:12" x14ac:dyDescent="0.2">
      <c r="A8451" s="7" t="s">
        <v>1421</v>
      </c>
      <c r="B8451" t="s">
        <v>1422</v>
      </c>
      <c r="C8451">
        <v>49</v>
      </c>
      <c r="D8451" t="s">
        <v>766</v>
      </c>
      <c r="E8451">
        <v>40</v>
      </c>
      <c r="F8451" t="s">
        <v>758</v>
      </c>
      <c r="G8451">
        <v>0</v>
      </c>
      <c r="H8451">
        <v>3</v>
      </c>
      <c r="I8451">
        <v>0</v>
      </c>
      <c r="J8451">
        <f t="shared" si="144"/>
        <v>3</v>
      </c>
      <c r="K8451" s="8">
        <v>18</v>
      </c>
      <c r="L8451" s="8">
        <f>COUNTIFS($D$2:$D8451,D8451)</f>
        <v>410</v>
      </c>
    </row>
    <row r="8452" spans="1:12" x14ac:dyDescent="0.2">
      <c r="A8452" s="7" t="s">
        <v>1423</v>
      </c>
      <c r="B8452" t="s">
        <v>1424</v>
      </c>
      <c r="C8452">
        <v>10</v>
      </c>
      <c r="D8452" t="s">
        <v>47</v>
      </c>
      <c r="E8452">
        <v>34</v>
      </c>
      <c r="F8452" t="s">
        <v>445</v>
      </c>
      <c r="G8452">
        <v>1</v>
      </c>
      <c r="H8452">
        <v>2</v>
      </c>
      <c r="I8452">
        <v>0</v>
      </c>
      <c r="J8452">
        <f t="shared" si="144"/>
        <v>3</v>
      </c>
      <c r="K8452" s="8">
        <v>19</v>
      </c>
      <c r="L8452" s="8">
        <f>COUNTIFS($D$2:$D8452,D8452)</f>
        <v>411</v>
      </c>
    </row>
    <row r="8453" spans="1:12" x14ac:dyDescent="0.2">
      <c r="A8453" s="7" t="s">
        <v>1423</v>
      </c>
      <c r="B8453" t="s">
        <v>1424</v>
      </c>
      <c r="C8453">
        <v>34</v>
      </c>
      <c r="D8453" t="s">
        <v>445</v>
      </c>
      <c r="E8453">
        <v>10</v>
      </c>
      <c r="F8453" t="s">
        <v>47</v>
      </c>
      <c r="G8453">
        <v>0</v>
      </c>
      <c r="H8453">
        <v>0</v>
      </c>
      <c r="I8453">
        <v>2</v>
      </c>
      <c r="J8453">
        <f t="shared" si="144"/>
        <v>0</v>
      </c>
      <c r="K8453" s="8">
        <v>19</v>
      </c>
      <c r="L8453" s="8">
        <f>COUNTIFS($D$2:$D8453,D8453)</f>
        <v>289</v>
      </c>
    </row>
    <row r="8454" spans="1:12" x14ac:dyDescent="0.2">
      <c r="A8454" s="7" t="s">
        <v>1425</v>
      </c>
      <c r="B8454" t="s">
        <v>1424</v>
      </c>
      <c r="C8454">
        <v>43</v>
      </c>
      <c r="D8454" t="s">
        <v>760</v>
      </c>
      <c r="E8454">
        <v>48</v>
      </c>
      <c r="F8454" t="s">
        <v>765</v>
      </c>
      <c r="G8454">
        <v>1</v>
      </c>
      <c r="H8454">
        <v>1</v>
      </c>
      <c r="I8454">
        <v>1</v>
      </c>
      <c r="J8454">
        <f t="shared" si="144"/>
        <v>1</v>
      </c>
      <c r="K8454" s="8">
        <v>19</v>
      </c>
      <c r="L8454" s="8">
        <f>COUNTIFS($D$2:$D8454,D8454)</f>
        <v>19</v>
      </c>
    </row>
    <row r="8455" spans="1:12" x14ac:dyDescent="0.2">
      <c r="A8455" s="7" t="s">
        <v>1425</v>
      </c>
      <c r="B8455" t="s">
        <v>1424</v>
      </c>
      <c r="C8455">
        <v>48</v>
      </c>
      <c r="D8455" t="s">
        <v>765</v>
      </c>
      <c r="E8455">
        <v>43</v>
      </c>
      <c r="F8455" t="s">
        <v>760</v>
      </c>
      <c r="G8455">
        <v>0</v>
      </c>
      <c r="H8455">
        <v>1</v>
      </c>
      <c r="I8455">
        <v>1</v>
      </c>
      <c r="J8455">
        <f t="shared" si="144"/>
        <v>1</v>
      </c>
      <c r="K8455" s="8">
        <v>19</v>
      </c>
      <c r="L8455" s="8">
        <f>COUNTIFS($D$2:$D8455,D8455)</f>
        <v>133</v>
      </c>
    </row>
    <row r="8456" spans="1:12" x14ac:dyDescent="0.2">
      <c r="A8456" s="7" t="s">
        <v>1426</v>
      </c>
      <c r="B8456" s="2" t="s">
        <v>1424</v>
      </c>
      <c r="C8456">
        <v>14</v>
      </c>
      <c r="D8456" t="s">
        <v>27</v>
      </c>
      <c r="E8456">
        <v>32</v>
      </c>
      <c r="F8456" t="s">
        <v>559</v>
      </c>
      <c r="G8456">
        <v>1</v>
      </c>
      <c r="H8456">
        <v>2</v>
      </c>
      <c r="I8456">
        <v>0</v>
      </c>
      <c r="J8456">
        <f t="shared" si="144"/>
        <v>3</v>
      </c>
      <c r="K8456" s="8">
        <v>19</v>
      </c>
      <c r="L8456" s="8">
        <f>COUNTIFS($D$2:$D8456,D8456)</f>
        <v>411</v>
      </c>
    </row>
    <row r="8457" spans="1:12" x14ac:dyDescent="0.2">
      <c r="A8457" s="7" t="s">
        <v>1426</v>
      </c>
      <c r="B8457" t="s">
        <v>1424</v>
      </c>
      <c r="C8457">
        <v>32</v>
      </c>
      <c r="D8457" t="s">
        <v>559</v>
      </c>
      <c r="E8457">
        <v>14</v>
      </c>
      <c r="F8457" t="s">
        <v>27</v>
      </c>
      <c r="G8457">
        <v>0</v>
      </c>
      <c r="H8457">
        <v>0</v>
      </c>
      <c r="I8457">
        <v>2</v>
      </c>
      <c r="J8457">
        <f t="shared" si="144"/>
        <v>0</v>
      </c>
      <c r="K8457" s="8">
        <v>19</v>
      </c>
      <c r="L8457" s="8">
        <f>COUNTIFS($D$2:$D8457,D8457)</f>
        <v>411</v>
      </c>
    </row>
    <row r="8458" spans="1:12" x14ac:dyDescent="0.2">
      <c r="A8458" s="7" t="s">
        <v>1427</v>
      </c>
      <c r="B8458" t="s">
        <v>1424</v>
      </c>
      <c r="C8458">
        <v>49</v>
      </c>
      <c r="D8458" t="s">
        <v>766</v>
      </c>
      <c r="E8458">
        <v>23</v>
      </c>
      <c r="F8458" t="s">
        <v>50</v>
      </c>
      <c r="G8458">
        <v>1</v>
      </c>
      <c r="H8458">
        <v>1</v>
      </c>
      <c r="I8458">
        <v>1</v>
      </c>
      <c r="J8458">
        <f t="shared" si="144"/>
        <v>1</v>
      </c>
      <c r="K8458" s="8">
        <v>19</v>
      </c>
      <c r="L8458" s="8">
        <f>COUNTIFS($D$2:$D8458,D8458)</f>
        <v>411</v>
      </c>
    </row>
    <row r="8459" spans="1:12" x14ac:dyDescent="0.2">
      <c r="A8459" s="7" t="s">
        <v>1427</v>
      </c>
      <c r="B8459" t="s">
        <v>1424</v>
      </c>
      <c r="C8459">
        <v>23</v>
      </c>
      <c r="D8459" t="s">
        <v>50</v>
      </c>
      <c r="E8459">
        <v>49</v>
      </c>
      <c r="F8459" t="s">
        <v>766</v>
      </c>
      <c r="G8459">
        <v>0</v>
      </c>
      <c r="H8459">
        <v>1</v>
      </c>
      <c r="I8459">
        <v>1</v>
      </c>
      <c r="J8459">
        <f t="shared" si="144"/>
        <v>1</v>
      </c>
      <c r="K8459" s="8">
        <v>19</v>
      </c>
      <c r="L8459" s="8">
        <f>COUNTIFS($D$2:$D8459,D8459)</f>
        <v>411</v>
      </c>
    </row>
    <row r="8460" spans="1:12" x14ac:dyDescent="0.2">
      <c r="A8460" s="7" t="s">
        <v>1428</v>
      </c>
      <c r="B8460" t="s">
        <v>1424</v>
      </c>
      <c r="C8460">
        <v>22</v>
      </c>
      <c r="D8460" t="s">
        <v>15</v>
      </c>
      <c r="E8460">
        <v>36</v>
      </c>
      <c r="F8460" t="s">
        <v>25</v>
      </c>
      <c r="G8460">
        <v>1</v>
      </c>
      <c r="H8460">
        <v>2</v>
      </c>
      <c r="I8460">
        <v>0</v>
      </c>
      <c r="J8460">
        <f t="shared" si="144"/>
        <v>3</v>
      </c>
      <c r="K8460" s="8">
        <v>18</v>
      </c>
      <c r="L8460" s="8">
        <f>COUNTIFS($D$2:$D8460,D8460)</f>
        <v>368</v>
      </c>
    </row>
    <row r="8461" spans="1:12" x14ac:dyDescent="0.2">
      <c r="A8461" s="7" t="s">
        <v>1428</v>
      </c>
      <c r="B8461" t="s">
        <v>1424</v>
      </c>
      <c r="C8461">
        <v>36</v>
      </c>
      <c r="D8461" t="s">
        <v>25</v>
      </c>
      <c r="E8461">
        <v>22</v>
      </c>
      <c r="F8461" t="s">
        <v>15</v>
      </c>
      <c r="G8461">
        <v>0</v>
      </c>
      <c r="H8461">
        <v>0</v>
      </c>
      <c r="I8461">
        <v>2</v>
      </c>
      <c r="J8461">
        <f t="shared" si="144"/>
        <v>0</v>
      </c>
      <c r="K8461" s="8">
        <v>19</v>
      </c>
      <c r="L8461" s="8">
        <f>COUNTIFS($D$2:$D8461,D8461)</f>
        <v>57</v>
      </c>
    </row>
    <row r="8462" spans="1:12" x14ac:dyDescent="0.2">
      <c r="A8462" s="7" t="s">
        <v>1429</v>
      </c>
      <c r="B8462" t="s">
        <v>1424</v>
      </c>
      <c r="C8462">
        <v>28</v>
      </c>
      <c r="D8462" t="s">
        <v>320</v>
      </c>
      <c r="E8462">
        <v>31</v>
      </c>
      <c r="F8462" t="s">
        <v>447</v>
      </c>
      <c r="G8462">
        <v>1</v>
      </c>
      <c r="H8462">
        <v>2</v>
      </c>
      <c r="I8462">
        <v>2</v>
      </c>
      <c r="J8462">
        <f t="shared" si="144"/>
        <v>1</v>
      </c>
      <c r="K8462" s="8">
        <v>19</v>
      </c>
      <c r="L8462" s="8">
        <f>COUNTIFS($D$2:$D8462,D8462)</f>
        <v>19</v>
      </c>
    </row>
    <row r="8463" spans="1:12" x14ac:dyDescent="0.2">
      <c r="A8463" s="7" t="s">
        <v>1429</v>
      </c>
      <c r="B8463" t="s">
        <v>1424</v>
      </c>
      <c r="C8463">
        <v>31</v>
      </c>
      <c r="D8463" t="s">
        <v>447</v>
      </c>
      <c r="E8463">
        <v>28</v>
      </c>
      <c r="F8463" t="s">
        <v>320</v>
      </c>
      <c r="G8463">
        <v>0</v>
      </c>
      <c r="H8463">
        <v>2</v>
      </c>
      <c r="I8463">
        <v>2</v>
      </c>
      <c r="J8463">
        <f t="shared" si="144"/>
        <v>1</v>
      </c>
      <c r="K8463" s="8">
        <v>19</v>
      </c>
      <c r="L8463" s="8">
        <f>COUNTIFS($D$2:$D8463,D8463)</f>
        <v>171</v>
      </c>
    </row>
    <row r="8464" spans="1:12" x14ac:dyDescent="0.2">
      <c r="A8464" s="7" t="s">
        <v>1430</v>
      </c>
      <c r="B8464" t="s">
        <v>1424</v>
      </c>
      <c r="C8464">
        <v>29</v>
      </c>
      <c r="D8464" t="s">
        <v>42</v>
      </c>
      <c r="E8464">
        <v>40</v>
      </c>
      <c r="F8464" t="s">
        <v>758</v>
      </c>
      <c r="G8464">
        <v>1</v>
      </c>
      <c r="H8464">
        <v>1</v>
      </c>
      <c r="I8464">
        <v>1</v>
      </c>
      <c r="J8464">
        <f t="shared" si="144"/>
        <v>1</v>
      </c>
      <c r="K8464" s="8">
        <v>19</v>
      </c>
      <c r="L8464" s="8">
        <f>COUNTIFS($D$2:$D8464,D8464)</f>
        <v>369</v>
      </c>
    </row>
    <row r="8465" spans="1:12" x14ac:dyDescent="0.2">
      <c r="A8465" s="7" t="s">
        <v>1430</v>
      </c>
      <c r="B8465" t="s">
        <v>1424</v>
      </c>
      <c r="C8465">
        <v>40</v>
      </c>
      <c r="D8465" t="s">
        <v>758</v>
      </c>
      <c r="E8465">
        <v>29</v>
      </c>
      <c r="F8465" t="s">
        <v>42</v>
      </c>
      <c r="G8465">
        <v>0</v>
      </c>
      <c r="H8465">
        <v>1</v>
      </c>
      <c r="I8465">
        <v>1</v>
      </c>
      <c r="J8465">
        <f t="shared" si="144"/>
        <v>1</v>
      </c>
      <c r="K8465" s="8">
        <v>18</v>
      </c>
      <c r="L8465" s="8">
        <f>COUNTIFS($D$2:$D8465,D8465)</f>
        <v>132</v>
      </c>
    </row>
    <row r="8466" spans="1:12" x14ac:dyDescent="0.2">
      <c r="A8466" s="7" t="s">
        <v>1431</v>
      </c>
      <c r="B8466" t="s">
        <v>1432</v>
      </c>
      <c r="C8466">
        <v>41</v>
      </c>
      <c r="D8466" t="s">
        <v>759</v>
      </c>
      <c r="E8466">
        <v>21</v>
      </c>
      <c r="F8466" t="s">
        <v>10</v>
      </c>
      <c r="G8466">
        <v>1</v>
      </c>
      <c r="H8466">
        <v>1</v>
      </c>
      <c r="I8466">
        <v>0</v>
      </c>
      <c r="J8466">
        <f t="shared" si="144"/>
        <v>3</v>
      </c>
      <c r="K8466" s="8">
        <v>19</v>
      </c>
      <c r="L8466" s="8">
        <f>COUNTIFS($D$2:$D8466,D8466)</f>
        <v>335</v>
      </c>
    </row>
    <row r="8467" spans="1:12" x14ac:dyDescent="0.2">
      <c r="A8467" s="7" t="s">
        <v>1431</v>
      </c>
      <c r="B8467" t="s">
        <v>1432</v>
      </c>
      <c r="C8467">
        <v>21</v>
      </c>
      <c r="D8467" t="s">
        <v>10</v>
      </c>
      <c r="E8467">
        <v>41</v>
      </c>
      <c r="F8467" t="s">
        <v>759</v>
      </c>
      <c r="G8467">
        <v>0</v>
      </c>
      <c r="H8467">
        <v>0</v>
      </c>
      <c r="I8467">
        <v>1</v>
      </c>
      <c r="J8467">
        <f t="shared" si="144"/>
        <v>0</v>
      </c>
      <c r="K8467" s="8">
        <v>19</v>
      </c>
      <c r="L8467" s="8">
        <f>COUNTIFS($D$2:$D8467,D8467)</f>
        <v>411</v>
      </c>
    </row>
    <row r="8468" spans="1:12" x14ac:dyDescent="0.2">
      <c r="A8468" s="7" t="s">
        <v>1433</v>
      </c>
      <c r="B8468" s="2" t="s">
        <v>1432</v>
      </c>
      <c r="C8468">
        <v>19</v>
      </c>
      <c r="D8468" t="s">
        <v>40</v>
      </c>
      <c r="E8468">
        <v>16</v>
      </c>
      <c r="F8468" t="s">
        <v>37</v>
      </c>
      <c r="G8468">
        <v>1</v>
      </c>
      <c r="H8468">
        <v>0</v>
      </c>
      <c r="I8468">
        <v>0</v>
      </c>
      <c r="J8468">
        <f t="shared" si="144"/>
        <v>1</v>
      </c>
      <c r="K8468" s="8">
        <v>19</v>
      </c>
      <c r="L8468" s="8">
        <f>COUNTIFS($D$2:$D8468,D8468)</f>
        <v>411</v>
      </c>
    </row>
    <row r="8469" spans="1:12" x14ac:dyDescent="0.2">
      <c r="A8469" s="7" t="s">
        <v>1433</v>
      </c>
      <c r="B8469" t="s">
        <v>1432</v>
      </c>
      <c r="C8469">
        <v>16</v>
      </c>
      <c r="D8469" t="s">
        <v>37</v>
      </c>
      <c r="E8469">
        <v>19</v>
      </c>
      <c r="F8469" t="s">
        <v>40</v>
      </c>
      <c r="G8469">
        <v>0</v>
      </c>
      <c r="H8469">
        <v>0</v>
      </c>
      <c r="I8469">
        <v>0</v>
      </c>
      <c r="J8469">
        <f t="shared" si="144"/>
        <v>1</v>
      </c>
      <c r="K8469" s="8">
        <v>19</v>
      </c>
      <c r="L8469" s="8">
        <f>COUNTIFS($D$2:$D8469,D8469)</f>
        <v>411</v>
      </c>
    </row>
    <row r="8470" spans="1:12" x14ac:dyDescent="0.2">
      <c r="A8470" s="7" t="s">
        <v>1434</v>
      </c>
      <c r="B8470" t="s">
        <v>1435</v>
      </c>
      <c r="C8470">
        <v>20</v>
      </c>
      <c r="D8470" t="s">
        <v>45</v>
      </c>
      <c r="E8470">
        <v>26</v>
      </c>
      <c r="F8470" t="s">
        <v>17</v>
      </c>
      <c r="G8470">
        <v>1</v>
      </c>
      <c r="H8470">
        <v>2</v>
      </c>
      <c r="I8470">
        <v>3</v>
      </c>
      <c r="J8470">
        <f t="shared" si="144"/>
        <v>0</v>
      </c>
      <c r="K8470" s="8">
        <v>19</v>
      </c>
      <c r="L8470" s="8">
        <f>COUNTIFS($D$2:$D8470,D8470)</f>
        <v>221</v>
      </c>
    </row>
    <row r="8471" spans="1:12" x14ac:dyDescent="0.2">
      <c r="A8471" s="7" t="s">
        <v>1434</v>
      </c>
      <c r="B8471" t="s">
        <v>1435</v>
      </c>
      <c r="C8471">
        <v>26</v>
      </c>
      <c r="D8471" t="s">
        <v>17</v>
      </c>
      <c r="E8471">
        <v>20</v>
      </c>
      <c r="F8471" t="s">
        <v>45</v>
      </c>
      <c r="G8471">
        <v>0</v>
      </c>
      <c r="H8471">
        <v>3</v>
      </c>
      <c r="I8471">
        <v>2</v>
      </c>
      <c r="J8471">
        <f t="shared" si="144"/>
        <v>3</v>
      </c>
      <c r="K8471" s="8">
        <v>19</v>
      </c>
      <c r="L8471" s="8">
        <f>COUNTIFS($D$2:$D8471,D8471)</f>
        <v>411</v>
      </c>
    </row>
    <row r="8472" spans="1:12" x14ac:dyDescent="0.2">
      <c r="A8472" s="7" t="s">
        <v>1436</v>
      </c>
      <c r="B8472" t="s">
        <v>1437</v>
      </c>
      <c r="C8472">
        <v>43</v>
      </c>
      <c r="D8472" t="s">
        <v>760</v>
      </c>
      <c r="E8472">
        <v>16</v>
      </c>
      <c r="F8472" t="s">
        <v>37</v>
      </c>
      <c r="G8472">
        <v>1</v>
      </c>
      <c r="H8472">
        <v>1</v>
      </c>
      <c r="I8472">
        <v>1</v>
      </c>
      <c r="J8472">
        <f t="shared" si="144"/>
        <v>1</v>
      </c>
      <c r="K8472" s="8">
        <v>20</v>
      </c>
      <c r="L8472" s="8">
        <f>COUNTIFS($D$2:$D8472,D8472)</f>
        <v>20</v>
      </c>
    </row>
    <row r="8473" spans="1:12" x14ac:dyDescent="0.2">
      <c r="A8473" s="7" t="s">
        <v>1436</v>
      </c>
      <c r="B8473" t="s">
        <v>1437</v>
      </c>
      <c r="C8473">
        <v>16</v>
      </c>
      <c r="D8473" t="s">
        <v>37</v>
      </c>
      <c r="E8473">
        <v>43</v>
      </c>
      <c r="F8473" t="s">
        <v>760</v>
      </c>
      <c r="G8473">
        <v>0</v>
      </c>
      <c r="H8473">
        <v>1</v>
      </c>
      <c r="I8473">
        <v>1</v>
      </c>
      <c r="J8473">
        <f t="shared" si="144"/>
        <v>1</v>
      </c>
      <c r="K8473" s="8">
        <v>20</v>
      </c>
      <c r="L8473" s="8">
        <f>COUNTIFS($D$2:$D8473,D8473)</f>
        <v>412</v>
      </c>
    </row>
    <row r="8474" spans="1:12" x14ac:dyDescent="0.2">
      <c r="A8474" s="7" t="s">
        <v>1438</v>
      </c>
      <c r="B8474" t="s">
        <v>1437</v>
      </c>
      <c r="C8474">
        <v>40</v>
      </c>
      <c r="D8474" t="s">
        <v>758</v>
      </c>
      <c r="E8474">
        <v>22</v>
      </c>
      <c r="F8474" t="s">
        <v>15</v>
      </c>
      <c r="G8474">
        <v>1</v>
      </c>
      <c r="H8474">
        <v>4</v>
      </c>
      <c r="I8474">
        <v>3</v>
      </c>
      <c r="J8474">
        <f t="shared" si="144"/>
        <v>3</v>
      </c>
      <c r="K8474" s="8">
        <v>19</v>
      </c>
      <c r="L8474" s="8">
        <f>COUNTIFS($D$2:$D8474,D8474)</f>
        <v>133</v>
      </c>
    </row>
    <row r="8475" spans="1:12" x14ac:dyDescent="0.2">
      <c r="A8475" s="7" t="s">
        <v>1438</v>
      </c>
      <c r="B8475" t="s">
        <v>1437</v>
      </c>
      <c r="C8475">
        <v>22</v>
      </c>
      <c r="D8475" t="s">
        <v>15</v>
      </c>
      <c r="E8475">
        <v>40</v>
      </c>
      <c r="F8475" t="s">
        <v>758</v>
      </c>
      <c r="G8475">
        <v>0</v>
      </c>
      <c r="H8475">
        <v>3</v>
      </c>
      <c r="I8475">
        <v>4</v>
      </c>
      <c r="J8475">
        <f t="shared" si="144"/>
        <v>0</v>
      </c>
      <c r="K8475" s="8">
        <v>19</v>
      </c>
      <c r="L8475" s="8">
        <f>COUNTIFS($D$2:$D8475,D8475)</f>
        <v>369</v>
      </c>
    </row>
    <row r="8476" spans="1:12" x14ac:dyDescent="0.2">
      <c r="A8476" s="7" t="s">
        <v>1439</v>
      </c>
      <c r="B8476" s="2" t="s">
        <v>1437</v>
      </c>
      <c r="C8476">
        <v>14</v>
      </c>
      <c r="D8476" t="s">
        <v>27</v>
      </c>
      <c r="E8476">
        <v>23</v>
      </c>
      <c r="F8476" t="s">
        <v>50</v>
      </c>
      <c r="G8476">
        <v>1</v>
      </c>
      <c r="H8476">
        <v>0</v>
      </c>
      <c r="I8476">
        <v>0</v>
      </c>
      <c r="J8476">
        <f t="shared" si="144"/>
        <v>1</v>
      </c>
      <c r="K8476" s="8">
        <v>20</v>
      </c>
      <c r="L8476" s="8">
        <f>COUNTIFS($D$2:$D8476,D8476)</f>
        <v>412</v>
      </c>
    </row>
    <row r="8477" spans="1:12" x14ac:dyDescent="0.2">
      <c r="A8477" s="7" t="s">
        <v>1439</v>
      </c>
      <c r="B8477" t="s">
        <v>1437</v>
      </c>
      <c r="C8477">
        <v>23</v>
      </c>
      <c r="D8477" t="s">
        <v>50</v>
      </c>
      <c r="E8477">
        <v>14</v>
      </c>
      <c r="F8477" t="s">
        <v>27</v>
      </c>
      <c r="G8477">
        <v>0</v>
      </c>
      <c r="H8477">
        <v>0</v>
      </c>
      <c r="I8477">
        <v>0</v>
      </c>
      <c r="J8477">
        <f t="shared" si="144"/>
        <v>1</v>
      </c>
      <c r="K8477" s="8">
        <v>20</v>
      </c>
      <c r="L8477" s="8">
        <f>COUNTIFS($D$2:$D8477,D8477)</f>
        <v>412</v>
      </c>
    </row>
    <row r="8478" spans="1:12" x14ac:dyDescent="0.2">
      <c r="A8478" s="7" t="s">
        <v>1440</v>
      </c>
      <c r="B8478" s="2" t="s">
        <v>1437</v>
      </c>
      <c r="C8478">
        <v>19</v>
      </c>
      <c r="D8478" t="s">
        <v>40</v>
      </c>
      <c r="E8478">
        <v>41</v>
      </c>
      <c r="F8478" t="s">
        <v>759</v>
      </c>
      <c r="G8478">
        <v>1</v>
      </c>
      <c r="H8478">
        <v>1</v>
      </c>
      <c r="I8478">
        <v>1</v>
      </c>
      <c r="J8478">
        <f t="shared" si="144"/>
        <v>1</v>
      </c>
      <c r="K8478" s="8">
        <v>20</v>
      </c>
      <c r="L8478" s="8">
        <f>COUNTIFS($D$2:$D8478,D8478)</f>
        <v>412</v>
      </c>
    </row>
    <row r="8479" spans="1:12" x14ac:dyDescent="0.2">
      <c r="A8479" s="7" t="s">
        <v>1440</v>
      </c>
      <c r="B8479" t="s">
        <v>1437</v>
      </c>
      <c r="C8479">
        <v>41</v>
      </c>
      <c r="D8479" t="s">
        <v>759</v>
      </c>
      <c r="E8479">
        <v>19</v>
      </c>
      <c r="F8479" t="s">
        <v>40</v>
      </c>
      <c r="G8479">
        <v>0</v>
      </c>
      <c r="H8479">
        <v>1</v>
      </c>
      <c r="I8479">
        <v>1</v>
      </c>
      <c r="J8479">
        <f t="shared" si="144"/>
        <v>1</v>
      </c>
      <c r="K8479" s="8">
        <v>20</v>
      </c>
      <c r="L8479" s="8">
        <f>COUNTIFS($D$2:$D8479,D8479)</f>
        <v>336</v>
      </c>
    </row>
    <row r="8480" spans="1:12" x14ac:dyDescent="0.2">
      <c r="A8480" s="7" t="s">
        <v>1441</v>
      </c>
      <c r="B8480" t="s">
        <v>1437</v>
      </c>
      <c r="C8480">
        <v>20</v>
      </c>
      <c r="D8480" t="s">
        <v>45</v>
      </c>
      <c r="E8480">
        <v>32</v>
      </c>
      <c r="F8480" t="s">
        <v>559</v>
      </c>
      <c r="G8480">
        <v>1</v>
      </c>
      <c r="H8480">
        <v>3</v>
      </c>
      <c r="I8480">
        <v>1</v>
      </c>
      <c r="J8480">
        <f t="shared" si="144"/>
        <v>3</v>
      </c>
      <c r="K8480" s="8">
        <v>20</v>
      </c>
      <c r="L8480" s="8">
        <f>COUNTIFS($D$2:$D8480,D8480)</f>
        <v>222</v>
      </c>
    </row>
    <row r="8481" spans="1:12" x14ac:dyDescent="0.2">
      <c r="A8481" s="7" t="s">
        <v>1441</v>
      </c>
      <c r="B8481" t="s">
        <v>1437</v>
      </c>
      <c r="C8481">
        <v>32</v>
      </c>
      <c r="D8481" t="s">
        <v>559</v>
      </c>
      <c r="E8481">
        <v>20</v>
      </c>
      <c r="F8481" t="s">
        <v>45</v>
      </c>
      <c r="G8481">
        <v>0</v>
      </c>
      <c r="H8481">
        <v>1</v>
      </c>
      <c r="I8481">
        <v>3</v>
      </c>
      <c r="J8481">
        <f t="shared" si="144"/>
        <v>0</v>
      </c>
      <c r="K8481" s="8">
        <v>20</v>
      </c>
      <c r="L8481" s="8">
        <f>COUNTIFS($D$2:$D8481,D8481)</f>
        <v>412</v>
      </c>
    </row>
    <row r="8482" spans="1:12" x14ac:dyDescent="0.2">
      <c r="A8482" s="7" t="s">
        <v>1442</v>
      </c>
      <c r="B8482" t="s">
        <v>1437</v>
      </c>
      <c r="C8482">
        <v>34</v>
      </c>
      <c r="D8482" t="s">
        <v>445</v>
      </c>
      <c r="E8482">
        <v>21</v>
      </c>
      <c r="F8482" t="s">
        <v>10</v>
      </c>
      <c r="G8482">
        <v>1</v>
      </c>
      <c r="H8482">
        <v>3</v>
      </c>
      <c r="I8482">
        <v>1</v>
      </c>
      <c r="J8482">
        <f t="shared" si="144"/>
        <v>3</v>
      </c>
      <c r="K8482" s="8">
        <v>20</v>
      </c>
      <c r="L8482" s="8">
        <f>COUNTIFS($D$2:$D8482,D8482)</f>
        <v>290</v>
      </c>
    </row>
    <row r="8483" spans="1:12" x14ac:dyDescent="0.2">
      <c r="A8483" s="7" t="s">
        <v>1442</v>
      </c>
      <c r="B8483" t="s">
        <v>1437</v>
      </c>
      <c r="C8483">
        <v>21</v>
      </c>
      <c r="D8483" t="s">
        <v>10</v>
      </c>
      <c r="E8483">
        <v>34</v>
      </c>
      <c r="F8483" t="s">
        <v>445</v>
      </c>
      <c r="G8483">
        <v>0</v>
      </c>
      <c r="H8483">
        <v>1</v>
      </c>
      <c r="I8483">
        <v>3</v>
      </c>
      <c r="J8483">
        <f t="shared" si="144"/>
        <v>0</v>
      </c>
      <c r="K8483" s="8">
        <v>20</v>
      </c>
      <c r="L8483" s="8">
        <f>COUNTIFS($D$2:$D8483,D8483)</f>
        <v>412</v>
      </c>
    </row>
    <row r="8484" spans="1:12" x14ac:dyDescent="0.2">
      <c r="A8484" s="7" t="s">
        <v>1443</v>
      </c>
      <c r="B8484" t="s">
        <v>1437</v>
      </c>
      <c r="C8484">
        <v>31</v>
      </c>
      <c r="D8484" t="s">
        <v>447</v>
      </c>
      <c r="E8484">
        <v>49</v>
      </c>
      <c r="F8484" t="s">
        <v>766</v>
      </c>
      <c r="G8484">
        <v>1</v>
      </c>
      <c r="H8484">
        <v>1</v>
      </c>
      <c r="I8484">
        <v>2</v>
      </c>
      <c r="J8484">
        <f t="shared" si="144"/>
        <v>0</v>
      </c>
      <c r="K8484" s="8">
        <v>20</v>
      </c>
      <c r="L8484" s="8">
        <f>COUNTIFS($D$2:$D8484,D8484)</f>
        <v>172</v>
      </c>
    </row>
    <row r="8485" spans="1:12" x14ac:dyDescent="0.2">
      <c r="A8485" s="7" t="s">
        <v>1443</v>
      </c>
      <c r="B8485" t="s">
        <v>1437</v>
      </c>
      <c r="C8485">
        <v>49</v>
      </c>
      <c r="D8485" t="s">
        <v>766</v>
      </c>
      <c r="E8485">
        <v>31</v>
      </c>
      <c r="F8485" t="s">
        <v>447</v>
      </c>
      <c r="G8485">
        <v>0</v>
      </c>
      <c r="H8485">
        <v>2</v>
      </c>
      <c r="I8485">
        <v>1</v>
      </c>
      <c r="J8485">
        <f t="shared" si="144"/>
        <v>3</v>
      </c>
      <c r="K8485" s="8">
        <v>20</v>
      </c>
      <c r="L8485" s="8">
        <f>COUNTIFS($D$2:$D8485,D8485)</f>
        <v>412</v>
      </c>
    </row>
    <row r="8486" spans="1:12" x14ac:dyDescent="0.2">
      <c r="A8486" s="7" t="s">
        <v>1444</v>
      </c>
      <c r="B8486" t="s">
        <v>1437</v>
      </c>
      <c r="C8486">
        <v>26</v>
      </c>
      <c r="D8486" t="s">
        <v>17</v>
      </c>
      <c r="E8486">
        <v>48</v>
      </c>
      <c r="F8486" t="s">
        <v>765</v>
      </c>
      <c r="G8486">
        <v>1</v>
      </c>
      <c r="H8486">
        <v>2</v>
      </c>
      <c r="I8486">
        <v>2</v>
      </c>
      <c r="J8486">
        <f t="shared" si="144"/>
        <v>1</v>
      </c>
      <c r="K8486" s="8">
        <v>20</v>
      </c>
      <c r="L8486" s="8">
        <f>COUNTIFS($D$2:$D8486,D8486)</f>
        <v>412</v>
      </c>
    </row>
    <row r="8487" spans="1:12" x14ac:dyDescent="0.2">
      <c r="A8487" s="7" t="s">
        <v>1444</v>
      </c>
      <c r="B8487" t="s">
        <v>1437</v>
      </c>
      <c r="C8487">
        <v>48</v>
      </c>
      <c r="D8487" t="s">
        <v>765</v>
      </c>
      <c r="E8487">
        <v>26</v>
      </c>
      <c r="F8487" t="s">
        <v>17</v>
      </c>
      <c r="G8487">
        <v>0</v>
      </c>
      <c r="H8487">
        <v>2</v>
      </c>
      <c r="I8487">
        <v>2</v>
      </c>
      <c r="J8487">
        <f t="shared" si="144"/>
        <v>1</v>
      </c>
      <c r="K8487" s="8">
        <v>20</v>
      </c>
      <c r="L8487" s="8">
        <f>COUNTIFS($D$2:$D8487,D8487)</f>
        <v>134</v>
      </c>
    </row>
    <row r="8488" spans="1:12" x14ac:dyDescent="0.2">
      <c r="A8488" s="7" t="s">
        <v>1445</v>
      </c>
      <c r="B8488" t="s">
        <v>1437</v>
      </c>
      <c r="C8488">
        <v>28</v>
      </c>
      <c r="D8488" t="s">
        <v>320</v>
      </c>
      <c r="E8488">
        <v>10</v>
      </c>
      <c r="F8488" t="s">
        <v>47</v>
      </c>
      <c r="G8488">
        <v>1</v>
      </c>
      <c r="H8488">
        <v>1</v>
      </c>
      <c r="I8488">
        <v>2</v>
      </c>
      <c r="J8488">
        <f t="shared" si="144"/>
        <v>0</v>
      </c>
      <c r="K8488" s="8">
        <v>20</v>
      </c>
      <c r="L8488" s="8">
        <f>COUNTIFS($D$2:$D8488,D8488)</f>
        <v>20</v>
      </c>
    </row>
    <row r="8489" spans="1:12" x14ac:dyDescent="0.2">
      <c r="A8489" s="7" t="s">
        <v>1445</v>
      </c>
      <c r="B8489" t="s">
        <v>1437</v>
      </c>
      <c r="C8489">
        <v>10</v>
      </c>
      <c r="D8489" t="s">
        <v>47</v>
      </c>
      <c r="E8489">
        <v>28</v>
      </c>
      <c r="F8489" t="s">
        <v>320</v>
      </c>
      <c r="G8489">
        <v>0</v>
      </c>
      <c r="H8489">
        <v>2</v>
      </c>
      <c r="I8489">
        <v>1</v>
      </c>
      <c r="J8489">
        <f t="shared" si="144"/>
        <v>3</v>
      </c>
      <c r="K8489" s="8">
        <v>20</v>
      </c>
      <c r="L8489" s="8">
        <f>COUNTIFS($D$2:$D8489,D8489)</f>
        <v>412</v>
      </c>
    </row>
    <row r="8490" spans="1:12" x14ac:dyDescent="0.2">
      <c r="A8490" s="7" t="s">
        <v>1446</v>
      </c>
      <c r="B8490" t="s">
        <v>1437</v>
      </c>
      <c r="C8490">
        <v>29</v>
      </c>
      <c r="D8490" t="s">
        <v>42</v>
      </c>
      <c r="E8490">
        <v>36</v>
      </c>
      <c r="F8490" t="s">
        <v>25</v>
      </c>
      <c r="G8490">
        <v>1</v>
      </c>
      <c r="H8490">
        <v>1</v>
      </c>
      <c r="I8490">
        <v>1</v>
      </c>
      <c r="J8490">
        <f t="shared" si="144"/>
        <v>1</v>
      </c>
      <c r="K8490" s="8">
        <v>20</v>
      </c>
      <c r="L8490" s="8">
        <f>COUNTIFS($D$2:$D8490,D8490)</f>
        <v>370</v>
      </c>
    </row>
    <row r="8491" spans="1:12" x14ac:dyDescent="0.2">
      <c r="A8491" s="7" t="s">
        <v>1446</v>
      </c>
      <c r="B8491" t="s">
        <v>1437</v>
      </c>
      <c r="C8491">
        <v>36</v>
      </c>
      <c r="D8491" t="s">
        <v>25</v>
      </c>
      <c r="E8491">
        <v>29</v>
      </c>
      <c r="F8491" t="s">
        <v>42</v>
      </c>
      <c r="G8491">
        <v>0</v>
      </c>
      <c r="H8491">
        <v>1</v>
      </c>
      <c r="I8491">
        <v>1</v>
      </c>
      <c r="J8491">
        <f t="shared" si="144"/>
        <v>1</v>
      </c>
      <c r="K8491" s="8">
        <v>20</v>
      </c>
      <c r="L8491" s="8">
        <f>COUNTIFS($D$2:$D8491,D8491)</f>
        <v>58</v>
      </c>
    </row>
    <row r="8492" spans="1:12" x14ac:dyDescent="0.2">
      <c r="A8492" s="7" t="s">
        <v>1447</v>
      </c>
      <c r="B8492" t="s">
        <v>1448</v>
      </c>
      <c r="C8492">
        <v>32</v>
      </c>
      <c r="D8492" t="s">
        <v>559</v>
      </c>
      <c r="E8492">
        <v>34</v>
      </c>
      <c r="F8492" t="s">
        <v>445</v>
      </c>
      <c r="G8492">
        <v>1</v>
      </c>
      <c r="H8492">
        <v>1</v>
      </c>
      <c r="I8492">
        <v>0</v>
      </c>
      <c r="J8492">
        <f t="shared" si="144"/>
        <v>3</v>
      </c>
      <c r="K8492" s="8">
        <v>21</v>
      </c>
      <c r="L8492" s="8">
        <f>COUNTIFS($D$2:$D8492,D8492)</f>
        <v>413</v>
      </c>
    </row>
    <row r="8493" spans="1:12" x14ac:dyDescent="0.2">
      <c r="A8493" s="7" t="s">
        <v>1447</v>
      </c>
      <c r="B8493" t="s">
        <v>1448</v>
      </c>
      <c r="C8493">
        <v>34</v>
      </c>
      <c r="D8493" t="s">
        <v>445</v>
      </c>
      <c r="E8493">
        <v>32</v>
      </c>
      <c r="F8493" t="s">
        <v>559</v>
      </c>
      <c r="G8493">
        <v>0</v>
      </c>
      <c r="H8493">
        <v>0</v>
      </c>
      <c r="I8493">
        <v>1</v>
      </c>
      <c r="J8493">
        <f t="shared" si="144"/>
        <v>0</v>
      </c>
      <c r="K8493" s="8">
        <v>21</v>
      </c>
      <c r="L8493" s="8">
        <f>COUNTIFS($D$2:$D8493,D8493)</f>
        <v>291</v>
      </c>
    </row>
    <row r="8494" spans="1:12" x14ac:dyDescent="0.2">
      <c r="A8494" s="7" t="s">
        <v>1449</v>
      </c>
      <c r="B8494" t="s">
        <v>1448</v>
      </c>
      <c r="C8494">
        <v>41</v>
      </c>
      <c r="D8494" t="s">
        <v>759</v>
      </c>
      <c r="E8494">
        <v>29</v>
      </c>
      <c r="F8494" t="s">
        <v>42</v>
      </c>
      <c r="G8494">
        <v>1</v>
      </c>
      <c r="H8494">
        <v>2</v>
      </c>
      <c r="I8494">
        <v>2</v>
      </c>
      <c r="J8494">
        <f t="shared" si="144"/>
        <v>1</v>
      </c>
      <c r="K8494" s="8">
        <v>21</v>
      </c>
      <c r="L8494" s="8">
        <f>COUNTIFS($D$2:$D8494,D8494)</f>
        <v>337</v>
      </c>
    </row>
    <row r="8495" spans="1:12" x14ac:dyDescent="0.2">
      <c r="A8495" s="7" t="s">
        <v>1449</v>
      </c>
      <c r="B8495" t="s">
        <v>1448</v>
      </c>
      <c r="C8495">
        <v>29</v>
      </c>
      <c r="D8495" t="s">
        <v>42</v>
      </c>
      <c r="E8495">
        <v>41</v>
      </c>
      <c r="F8495" t="s">
        <v>759</v>
      </c>
      <c r="G8495">
        <v>0</v>
      </c>
      <c r="H8495">
        <v>2</v>
      </c>
      <c r="I8495">
        <v>2</v>
      </c>
      <c r="J8495">
        <f t="shared" si="144"/>
        <v>1</v>
      </c>
      <c r="K8495" s="8">
        <v>21</v>
      </c>
      <c r="L8495" s="8">
        <f>COUNTIFS($D$2:$D8495,D8495)</f>
        <v>371</v>
      </c>
    </row>
    <row r="8496" spans="1:12" x14ac:dyDescent="0.2">
      <c r="A8496" s="7" t="s">
        <v>1450</v>
      </c>
      <c r="B8496" t="s">
        <v>1448</v>
      </c>
      <c r="C8496">
        <v>48</v>
      </c>
      <c r="D8496" t="s">
        <v>765</v>
      </c>
      <c r="E8496">
        <v>28</v>
      </c>
      <c r="F8496" t="s">
        <v>320</v>
      </c>
      <c r="G8496">
        <v>1</v>
      </c>
      <c r="H8496">
        <v>1</v>
      </c>
      <c r="I8496">
        <v>0</v>
      </c>
      <c r="J8496">
        <f t="shared" si="144"/>
        <v>3</v>
      </c>
      <c r="K8496" s="8">
        <v>21</v>
      </c>
      <c r="L8496" s="8">
        <f>COUNTIFS($D$2:$D8496,D8496)</f>
        <v>135</v>
      </c>
    </row>
    <row r="8497" spans="1:12" x14ac:dyDescent="0.2">
      <c r="A8497" s="7" t="s">
        <v>1450</v>
      </c>
      <c r="B8497" t="s">
        <v>1448</v>
      </c>
      <c r="C8497">
        <v>28</v>
      </c>
      <c r="D8497" t="s">
        <v>320</v>
      </c>
      <c r="E8497">
        <v>48</v>
      </c>
      <c r="F8497" t="s">
        <v>765</v>
      </c>
      <c r="G8497">
        <v>0</v>
      </c>
      <c r="H8497">
        <v>0</v>
      </c>
      <c r="I8497">
        <v>1</v>
      </c>
      <c r="J8497">
        <f t="shared" si="144"/>
        <v>0</v>
      </c>
      <c r="K8497" s="8">
        <v>21</v>
      </c>
      <c r="L8497" s="8">
        <f>COUNTIFS($D$2:$D8497,D8497)</f>
        <v>21</v>
      </c>
    </row>
    <row r="8498" spans="1:12" x14ac:dyDescent="0.2">
      <c r="A8498" s="7" t="s">
        <v>1451</v>
      </c>
      <c r="B8498" t="s">
        <v>1448</v>
      </c>
      <c r="C8498">
        <v>16</v>
      </c>
      <c r="D8498" t="s">
        <v>37</v>
      </c>
      <c r="E8498">
        <v>40</v>
      </c>
      <c r="F8498" t="s">
        <v>758</v>
      </c>
      <c r="G8498">
        <v>1</v>
      </c>
      <c r="H8498">
        <v>0</v>
      </c>
      <c r="I8498">
        <v>0</v>
      </c>
      <c r="J8498">
        <f t="shared" si="144"/>
        <v>1</v>
      </c>
      <c r="K8498" s="8">
        <v>21</v>
      </c>
      <c r="L8498" s="8">
        <f>COUNTIFS($D$2:$D8498,D8498)</f>
        <v>413</v>
      </c>
    </row>
    <row r="8499" spans="1:12" x14ac:dyDescent="0.2">
      <c r="A8499" s="7" t="s">
        <v>1451</v>
      </c>
      <c r="B8499" t="s">
        <v>1448</v>
      </c>
      <c r="C8499">
        <v>40</v>
      </c>
      <c r="D8499" t="s">
        <v>758</v>
      </c>
      <c r="E8499">
        <v>16</v>
      </c>
      <c r="F8499" t="s">
        <v>37</v>
      </c>
      <c r="G8499">
        <v>0</v>
      </c>
      <c r="H8499">
        <v>0</v>
      </c>
      <c r="I8499">
        <v>0</v>
      </c>
      <c r="J8499">
        <f t="shared" si="144"/>
        <v>1</v>
      </c>
      <c r="K8499" s="8">
        <v>20</v>
      </c>
      <c r="L8499" s="8">
        <f>COUNTIFS($D$2:$D8499,D8499)</f>
        <v>134</v>
      </c>
    </row>
    <row r="8500" spans="1:12" x14ac:dyDescent="0.2">
      <c r="A8500" s="7" t="s">
        <v>1452</v>
      </c>
      <c r="B8500" t="s">
        <v>1448</v>
      </c>
      <c r="C8500">
        <v>36</v>
      </c>
      <c r="D8500" t="s">
        <v>25</v>
      </c>
      <c r="E8500">
        <v>20</v>
      </c>
      <c r="F8500" t="s">
        <v>45</v>
      </c>
      <c r="G8500">
        <v>1</v>
      </c>
      <c r="H8500">
        <v>0</v>
      </c>
      <c r="I8500">
        <v>1</v>
      </c>
      <c r="J8500">
        <f t="shared" si="144"/>
        <v>0</v>
      </c>
      <c r="K8500" s="8">
        <v>21</v>
      </c>
      <c r="L8500" s="8">
        <f>COUNTIFS($D$2:$D8500,D8500)</f>
        <v>59</v>
      </c>
    </row>
    <row r="8501" spans="1:12" x14ac:dyDescent="0.2">
      <c r="A8501" s="7" t="s">
        <v>1452</v>
      </c>
      <c r="B8501" t="s">
        <v>1448</v>
      </c>
      <c r="C8501">
        <v>20</v>
      </c>
      <c r="D8501" t="s">
        <v>45</v>
      </c>
      <c r="E8501">
        <v>36</v>
      </c>
      <c r="F8501" t="s">
        <v>25</v>
      </c>
      <c r="G8501">
        <v>0</v>
      </c>
      <c r="H8501">
        <v>1</v>
      </c>
      <c r="I8501">
        <v>0</v>
      </c>
      <c r="J8501">
        <f t="shared" si="144"/>
        <v>3</v>
      </c>
      <c r="K8501" s="8">
        <v>21</v>
      </c>
      <c r="L8501" s="8">
        <f>COUNTIFS($D$2:$D8501,D8501)</f>
        <v>223</v>
      </c>
    </row>
    <row r="8502" spans="1:12" x14ac:dyDescent="0.2">
      <c r="A8502" s="7" t="s">
        <v>1453</v>
      </c>
      <c r="B8502" t="s">
        <v>1448</v>
      </c>
      <c r="C8502">
        <v>49</v>
      </c>
      <c r="D8502" t="s">
        <v>766</v>
      </c>
      <c r="E8502">
        <v>14</v>
      </c>
      <c r="F8502" t="s">
        <v>27</v>
      </c>
      <c r="G8502">
        <v>1</v>
      </c>
      <c r="H8502">
        <v>2</v>
      </c>
      <c r="I8502">
        <v>0</v>
      </c>
      <c r="J8502">
        <f t="shared" si="144"/>
        <v>3</v>
      </c>
      <c r="K8502" s="8">
        <v>21</v>
      </c>
      <c r="L8502" s="8">
        <f>COUNTIFS($D$2:$D8502,D8502)</f>
        <v>413</v>
      </c>
    </row>
    <row r="8503" spans="1:12" x14ac:dyDescent="0.2">
      <c r="A8503" s="7" t="s">
        <v>1453</v>
      </c>
      <c r="B8503" t="s">
        <v>1448</v>
      </c>
      <c r="C8503">
        <v>14</v>
      </c>
      <c r="D8503" t="s">
        <v>27</v>
      </c>
      <c r="E8503">
        <v>49</v>
      </c>
      <c r="F8503" t="s">
        <v>766</v>
      </c>
      <c r="G8503">
        <v>0</v>
      </c>
      <c r="H8503">
        <v>0</v>
      </c>
      <c r="I8503">
        <v>2</v>
      </c>
      <c r="J8503">
        <f t="shared" si="144"/>
        <v>0</v>
      </c>
      <c r="K8503" s="8">
        <v>21</v>
      </c>
      <c r="L8503" s="8">
        <f>COUNTIFS($D$2:$D8503,D8503)</f>
        <v>413</v>
      </c>
    </row>
    <row r="8504" spans="1:12" x14ac:dyDescent="0.2">
      <c r="A8504" s="7" t="s">
        <v>1454</v>
      </c>
      <c r="B8504" t="s">
        <v>1448</v>
      </c>
      <c r="C8504">
        <v>21</v>
      </c>
      <c r="D8504" t="s">
        <v>10</v>
      </c>
      <c r="E8504">
        <v>43</v>
      </c>
      <c r="F8504" t="s">
        <v>760</v>
      </c>
      <c r="G8504">
        <v>1</v>
      </c>
      <c r="H8504">
        <v>2</v>
      </c>
      <c r="I8504">
        <v>0</v>
      </c>
      <c r="J8504">
        <f t="shared" si="144"/>
        <v>3</v>
      </c>
      <c r="K8504" s="8">
        <v>21</v>
      </c>
      <c r="L8504" s="8">
        <f>COUNTIFS($D$2:$D8504,D8504)</f>
        <v>413</v>
      </c>
    </row>
    <row r="8505" spans="1:12" x14ac:dyDescent="0.2">
      <c r="A8505" s="7" t="s">
        <v>1454</v>
      </c>
      <c r="B8505" t="s">
        <v>1448</v>
      </c>
      <c r="C8505">
        <v>43</v>
      </c>
      <c r="D8505" t="s">
        <v>760</v>
      </c>
      <c r="E8505">
        <v>21</v>
      </c>
      <c r="F8505" t="s">
        <v>10</v>
      </c>
      <c r="G8505">
        <v>0</v>
      </c>
      <c r="H8505">
        <v>0</v>
      </c>
      <c r="I8505">
        <v>2</v>
      </c>
      <c r="J8505">
        <f t="shared" si="144"/>
        <v>0</v>
      </c>
      <c r="K8505" s="8">
        <v>21</v>
      </c>
      <c r="L8505" s="8">
        <f>COUNTIFS($D$2:$D8505,D8505)</f>
        <v>21</v>
      </c>
    </row>
    <row r="8506" spans="1:12" x14ac:dyDescent="0.2">
      <c r="A8506" s="7" t="s">
        <v>1455</v>
      </c>
      <c r="B8506" t="s">
        <v>1448</v>
      </c>
      <c r="C8506">
        <v>23</v>
      </c>
      <c r="D8506" t="s">
        <v>50</v>
      </c>
      <c r="E8506">
        <v>31</v>
      </c>
      <c r="F8506" t="s">
        <v>447</v>
      </c>
      <c r="G8506">
        <v>1</v>
      </c>
      <c r="H8506">
        <v>2</v>
      </c>
      <c r="I8506">
        <v>1</v>
      </c>
      <c r="J8506">
        <f t="shared" si="144"/>
        <v>3</v>
      </c>
      <c r="K8506" s="8">
        <v>21</v>
      </c>
      <c r="L8506" s="8">
        <f>COUNTIFS($D$2:$D8506,D8506)</f>
        <v>413</v>
      </c>
    </row>
    <row r="8507" spans="1:12" x14ac:dyDescent="0.2">
      <c r="A8507" s="7" t="s">
        <v>1455</v>
      </c>
      <c r="B8507" t="s">
        <v>1448</v>
      </c>
      <c r="C8507">
        <v>31</v>
      </c>
      <c r="D8507" t="s">
        <v>447</v>
      </c>
      <c r="E8507">
        <v>23</v>
      </c>
      <c r="F8507" t="s">
        <v>50</v>
      </c>
      <c r="G8507">
        <v>0</v>
      </c>
      <c r="H8507">
        <v>1</v>
      </c>
      <c r="I8507">
        <v>2</v>
      </c>
      <c r="J8507">
        <f t="shared" si="144"/>
        <v>0</v>
      </c>
      <c r="K8507" s="8">
        <v>21</v>
      </c>
      <c r="L8507" s="8">
        <f>COUNTIFS($D$2:$D8507,D8507)</f>
        <v>173</v>
      </c>
    </row>
    <row r="8508" spans="1:12" x14ac:dyDescent="0.2">
      <c r="A8508" s="7" t="s">
        <v>1456</v>
      </c>
      <c r="B8508" t="s">
        <v>1457</v>
      </c>
      <c r="C8508">
        <v>10</v>
      </c>
      <c r="D8508" t="s">
        <v>47</v>
      </c>
      <c r="E8508">
        <v>19</v>
      </c>
      <c r="F8508" t="s">
        <v>40</v>
      </c>
      <c r="G8508">
        <v>1</v>
      </c>
      <c r="H8508">
        <v>1</v>
      </c>
      <c r="I8508">
        <v>1</v>
      </c>
      <c r="J8508">
        <f t="shared" si="144"/>
        <v>1</v>
      </c>
      <c r="K8508" s="8">
        <v>21</v>
      </c>
      <c r="L8508" s="8">
        <f>COUNTIFS($D$2:$D8508,D8508)</f>
        <v>413</v>
      </c>
    </row>
    <row r="8509" spans="1:12" x14ac:dyDescent="0.2">
      <c r="A8509" s="7" t="s">
        <v>1456</v>
      </c>
      <c r="B8509" t="s">
        <v>1457</v>
      </c>
      <c r="C8509">
        <v>19</v>
      </c>
      <c r="D8509" t="s">
        <v>40</v>
      </c>
      <c r="E8509">
        <v>10</v>
      </c>
      <c r="F8509" t="s">
        <v>47</v>
      </c>
      <c r="G8509">
        <v>0</v>
      </c>
      <c r="H8509">
        <v>1</v>
      </c>
      <c r="I8509">
        <v>1</v>
      </c>
      <c r="J8509">
        <f t="shared" si="144"/>
        <v>1</v>
      </c>
      <c r="K8509" s="8">
        <v>21</v>
      </c>
      <c r="L8509" s="8">
        <f>COUNTIFS($D$2:$D8509,D8509)</f>
        <v>413</v>
      </c>
    </row>
    <row r="8510" spans="1:12" x14ac:dyDescent="0.2">
      <c r="A8510" s="7" t="s">
        <v>1458</v>
      </c>
      <c r="B8510" t="s">
        <v>1459</v>
      </c>
      <c r="C8510">
        <v>22</v>
      </c>
      <c r="D8510" t="s">
        <v>15</v>
      </c>
      <c r="E8510">
        <v>26</v>
      </c>
      <c r="F8510" t="s">
        <v>17</v>
      </c>
      <c r="G8510">
        <v>1</v>
      </c>
      <c r="H8510">
        <v>2</v>
      </c>
      <c r="I8510">
        <v>1</v>
      </c>
      <c r="J8510">
        <f t="shared" si="144"/>
        <v>3</v>
      </c>
      <c r="K8510" s="8">
        <v>20</v>
      </c>
      <c r="L8510" s="8">
        <f>COUNTIFS($D$2:$D8510,D8510)</f>
        <v>370</v>
      </c>
    </row>
    <row r="8511" spans="1:12" x14ac:dyDescent="0.2">
      <c r="A8511" s="7" t="s">
        <v>1458</v>
      </c>
      <c r="B8511" t="s">
        <v>1459</v>
      </c>
      <c r="C8511">
        <v>26</v>
      </c>
      <c r="D8511" t="s">
        <v>17</v>
      </c>
      <c r="E8511">
        <v>22</v>
      </c>
      <c r="F8511" t="s">
        <v>15</v>
      </c>
      <c r="G8511">
        <v>0</v>
      </c>
      <c r="H8511">
        <v>1</v>
      </c>
      <c r="I8511">
        <v>2</v>
      </c>
      <c r="J8511">
        <f t="shared" si="144"/>
        <v>0</v>
      </c>
      <c r="K8511" s="8">
        <v>21</v>
      </c>
      <c r="L8511" s="8">
        <f>COUNTIFS($D$2:$D8511,D8511)</f>
        <v>413</v>
      </c>
    </row>
    <row r="8512" spans="1:12" x14ac:dyDescent="0.2">
      <c r="A8512" s="7" t="s">
        <v>1460</v>
      </c>
      <c r="B8512" t="s">
        <v>1461</v>
      </c>
      <c r="C8512">
        <v>10</v>
      </c>
      <c r="D8512" t="s">
        <v>47</v>
      </c>
      <c r="E8512">
        <v>14</v>
      </c>
      <c r="F8512" t="s">
        <v>27</v>
      </c>
      <c r="G8512">
        <v>1</v>
      </c>
      <c r="H8512">
        <v>3</v>
      </c>
      <c r="I8512">
        <v>2</v>
      </c>
      <c r="J8512">
        <f t="shared" si="144"/>
        <v>3</v>
      </c>
      <c r="K8512" s="8">
        <v>22</v>
      </c>
      <c r="L8512" s="8">
        <f>COUNTIFS($D$2:$D8512,D8512)</f>
        <v>414</v>
      </c>
    </row>
    <row r="8513" spans="1:12" x14ac:dyDescent="0.2">
      <c r="A8513" s="7" t="s">
        <v>1460</v>
      </c>
      <c r="B8513" t="s">
        <v>1461</v>
      </c>
      <c r="C8513">
        <v>14</v>
      </c>
      <c r="D8513" t="s">
        <v>27</v>
      </c>
      <c r="E8513">
        <v>10</v>
      </c>
      <c r="F8513" t="s">
        <v>47</v>
      </c>
      <c r="G8513">
        <v>0</v>
      </c>
      <c r="H8513">
        <v>2</v>
      </c>
      <c r="I8513">
        <v>3</v>
      </c>
      <c r="J8513">
        <f t="shared" si="144"/>
        <v>0</v>
      </c>
      <c r="K8513" s="8">
        <v>22</v>
      </c>
      <c r="L8513" s="8">
        <f>COUNTIFS($D$2:$D8513,D8513)</f>
        <v>414</v>
      </c>
    </row>
    <row r="8514" spans="1:12" x14ac:dyDescent="0.2">
      <c r="A8514" s="7" t="s">
        <v>1462</v>
      </c>
      <c r="B8514" t="s">
        <v>1461</v>
      </c>
      <c r="C8514">
        <v>32</v>
      </c>
      <c r="D8514" t="s">
        <v>559</v>
      </c>
      <c r="E8514">
        <v>40</v>
      </c>
      <c r="F8514" t="s">
        <v>758</v>
      </c>
      <c r="G8514">
        <v>1</v>
      </c>
      <c r="H8514">
        <v>2</v>
      </c>
      <c r="I8514">
        <v>0</v>
      </c>
      <c r="J8514">
        <f t="shared" ref="J8514:J8577" si="145">IF(H8514&gt;I8514,3,IF(I8514&gt;H8514,0,1))</f>
        <v>3</v>
      </c>
      <c r="K8514" s="8">
        <v>22</v>
      </c>
      <c r="L8514" s="8">
        <f>COUNTIFS($D$2:$D8514,D8514)</f>
        <v>414</v>
      </c>
    </row>
    <row r="8515" spans="1:12" x14ac:dyDescent="0.2">
      <c r="A8515" s="7" t="s">
        <v>1462</v>
      </c>
      <c r="B8515" t="s">
        <v>1461</v>
      </c>
      <c r="C8515">
        <v>40</v>
      </c>
      <c r="D8515" t="s">
        <v>758</v>
      </c>
      <c r="E8515">
        <v>32</v>
      </c>
      <c r="F8515" t="s">
        <v>559</v>
      </c>
      <c r="G8515">
        <v>0</v>
      </c>
      <c r="H8515">
        <v>0</v>
      </c>
      <c r="I8515">
        <v>2</v>
      </c>
      <c r="J8515">
        <f t="shared" si="145"/>
        <v>0</v>
      </c>
      <c r="K8515" s="8">
        <v>21</v>
      </c>
      <c r="L8515" s="8">
        <f>COUNTIFS($D$2:$D8515,D8515)</f>
        <v>135</v>
      </c>
    </row>
    <row r="8516" spans="1:12" x14ac:dyDescent="0.2">
      <c r="A8516" s="7" t="s">
        <v>1463</v>
      </c>
      <c r="B8516" t="s">
        <v>1461</v>
      </c>
      <c r="C8516">
        <v>41</v>
      </c>
      <c r="D8516" t="s">
        <v>759</v>
      </c>
      <c r="E8516">
        <v>34</v>
      </c>
      <c r="F8516" t="s">
        <v>445</v>
      </c>
      <c r="G8516">
        <v>1</v>
      </c>
      <c r="H8516">
        <v>1</v>
      </c>
      <c r="I8516">
        <v>0</v>
      </c>
      <c r="J8516">
        <f t="shared" si="145"/>
        <v>3</v>
      </c>
      <c r="K8516" s="8">
        <v>22</v>
      </c>
      <c r="L8516" s="8">
        <f>COUNTIFS($D$2:$D8516,D8516)</f>
        <v>338</v>
      </c>
    </row>
    <row r="8517" spans="1:12" x14ac:dyDescent="0.2">
      <c r="A8517" s="7" t="s">
        <v>1463</v>
      </c>
      <c r="B8517" t="s">
        <v>1461</v>
      </c>
      <c r="C8517">
        <v>34</v>
      </c>
      <c r="D8517" t="s">
        <v>445</v>
      </c>
      <c r="E8517">
        <v>41</v>
      </c>
      <c r="F8517" t="s">
        <v>759</v>
      </c>
      <c r="G8517">
        <v>0</v>
      </c>
      <c r="H8517">
        <v>0</v>
      </c>
      <c r="I8517">
        <v>1</v>
      </c>
      <c r="J8517">
        <f t="shared" si="145"/>
        <v>0</v>
      </c>
      <c r="K8517" s="8">
        <v>22</v>
      </c>
      <c r="L8517" s="8">
        <f>COUNTIFS($D$2:$D8517,D8517)</f>
        <v>292</v>
      </c>
    </row>
    <row r="8518" spans="1:12" x14ac:dyDescent="0.2">
      <c r="A8518" s="7" t="s">
        <v>1464</v>
      </c>
      <c r="B8518" t="s">
        <v>1461</v>
      </c>
      <c r="C8518">
        <v>16</v>
      </c>
      <c r="D8518" t="s">
        <v>37</v>
      </c>
      <c r="E8518">
        <v>20</v>
      </c>
      <c r="F8518" t="s">
        <v>45</v>
      </c>
      <c r="G8518">
        <v>1</v>
      </c>
      <c r="H8518">
        <v>2</v>
      </c>
      <c r="I8518">
        <v>2</v>
      </c>
      <c r="J8518">
        <f t="shared" si="145"/>
        <v>1</v>
      </c>
      <c r="K8518" s="8">
        <v>22</v>
      </c>
      <c r="L8518" s="8">
        <f>COUNTIFS($D$2:$D8518,D8518)</f>
        <v>414</v>
      </c>
    </row>
    <row r="8519" spans="1:12" x14ac:dyDescent="0.2">
      <c r="A8519" s="7" t="s">
        <v>1464</v>
      </c>
      <c r="B8519" t="s">
        <v>1461</v>
      </c>
      <c r="C8519">
        <v>20</v>
      </c>
      <c r="D8519" t="s">
        <v>45</v>
      </c>
      <c r="E8519">
        <v>16</v>
      </c>
      <c r="F8519" t="s">
        <v>37</v>
      </c>
      <c r="G8519">
        <v>0</v>
      </c>
      <c r="H8519">
        <v>2</v>
      </c>
      <c r="I8519">
        <v>2</v>
      </c>
      <c r="J8519">
        <f t="shared" si="145"/>
        <v>1</v>
      </c>
      <c r="K8519" s="8">
        <v>22</v>
      </c>
      <c r="L8519" s="8">
        <f>COUNTIFS($D$2:$D8519,D8519)</f>
        <v>224</v>
      </c>
    </row>
    <row r="8520" spans="1:12" x14ac:dyDescent="0.2">
      <c r="A8520" s="7" t="s">
        <v>1465</v>
      </c>
      <c r="B8520" t="s">
        <v>1461</v>
      </c>
      <c r="C8520">
        <v>49</v>
      </c>
      <c r="D8520" t="s">
        <v>766</v>
      </c>
      <c r="E8520">
        <v>43</v>
      </c>
      <c r="F8520" t="s">
        <v>760</v>
      </c>
      <c r="G8520">
        <v>1</v>
      </c>
      <c r="H8520">
        <v>2</v>
      </c>
      <c r="I8520">
        <v>0</v>
      </c>
      <c r="J8520">
        <f t="shared" si="145"/>
        <v>3</v>
      </c>
      <c r="K8520" s="8">
        <v>22</v>
      </c>
      <c r="L8520" s="8">
        <f>COUNTIFS($D$2:$D8520,D8520)</f>
        <v>414</v>
      </c>
    </row>
    <row r="8521" spans="1:12" x14ac:dyDescent="0.2">
      <c r="A8521" s="7" t="s">
        <v>1465</v>
      </c>
      <c r="B8521" t="s">
        <v>1461</v>
      </c>
      <c r="C8521">
        <v>43</v>
      </c>
      <c r="D8521" t="s">
        <v>760</v>
      </c>
      <c r="E8521">
        <v>49</v>
      </c>
      <c r="F8521" t="s">
        <v>766</v>
      </c>
      <c r="G8521">
        <v>0</v>
      </c>
      <c r="H8521">
        <v>0</v>
      </c>
      <c r="I8521">
        <v>2</v>
      </c>
      <c r="J8521">
        <f t="shared" si="145"/>
        <v>0</v>
      </c>
      <c r="K8521" s="8">
        <v>22</v>
      </c>
      <c r="L8521" s="8">
        <f>COUNTIFS($D$2:$D8521,D8521)</f>
        <v>22</v>
      </c>
    </row>
    <row r="8522" spans="1:12" x14ac:dyDescent="0.2">
      <c r="A8522" s="7" t="s">
        <v>1466</v>
      </c>
      <c r="B8522" t="s">
        <v>1461</v>
      </c>
      <c r="C8522">
        <v>21</v>
      </c>
      <c r="D8522" t="s">
        <v>10</v>
      </c>
      <c r="E8522">
        <v>31</v>
      </c>
      <c r="F8522" t="s">
        <v>447</v>
      </c>
      <c r="G8522">
        <v>1</v>
      </c>
      <c r="H8522">
        <v>2</v>
      </c>
      <c r="I8522">
        <v>1</v>
      </c>
      <c r="J8522">
        <f t="shared" si="145"/>
        <v>3</v>
      </c>
      <c r="K8522" s="8">
        <v>22</v>
      </c>
      <c r="L8522" s="8">
        <f>COUNTIFS($D$2:$D8522,D8522)</f>
        <v>414</v>
      </c>
    </row>
    <row r="8523" spans="1:12" x14ac:dyDescent="0.2">
      <c r="A8523" s="7" t="s">
        <v>1466</v>
      </c>
      <c r="B8523" t="s">
        <v>1461</v>
      </c>
      <c r="C8523">
        <v>31</v>
      </c>
      <c r="D8523" t="s">
        <v>447</v>
      </c>
      <c r="E8523">
        <v>21</v>
      </c>
      <c r="F8523" t="s">
        <v>10</v>
      </c>
      <c r="G8523">
        <v>0</v>
      </c>
      <c r="H8523">
        <v>1</v>
      </c>
      <c r="I8523">
        <v>2</v>
      </c>
      <c r="J8523">
        <f t="shared" si="145"/>
        <v>0</v>
      </c>
      <c r="K8523" s="8">
        <v>22</v>
      </c>
      <c r="L8523" s="8">
        <f>COUNTIFS($D$2:$D8523,D8523)</f>
        <v>174</v>
      </c>
    </row>
    <row r="8524" spans="1:12" x14ac:dyDescent="0.2">
      <c r="A8524" s="7" t="s">
        <v>1467</v>
      </c>
      <c r="B8524" t="s">
        <v>1461</v>
      </c>
      <c r="C8524">
        <v>22</v>
      </c>
      <c r="D8524" t="s">
        <v>15</v>
      </c>
      <c r="E8524">
        <v>19</v>
      </c>
      <c r="F8524" t="s">
        <v>40</v>
      </c>
      <c r="G8524">
        <v>1</v>
      </c>
      <c r="H8524">
        <v>1</v>
      </c>
      <c r="I8524">
        <v>0</v>
      </c>
      <c r="J8524">
        <f t="shared" si="145"/>
        <v>3</v>
      </c>
      <c r="K8524" s="8">
        <v>21</v>
      </c>
      <c r="L8524" s="8">
        <f>COUNTIFS($D$2:$D8524,D8524)</f>
        <v>371</v>
      </c>
    </row>
    <row r="8525" spans="1:12" x14ac:dyDescent="0.2">
      <c r="A8525" s="7" t="s">
        <v>1467</v>
      </c>
      <c r="B8525" t="s">
        <v>1461</v>
      </c>
      <c r="C8525">
        <v>19</v>
      </c>
      <c r="D8525" t="s">
        <v>40</v>
      </c>
      <c r="E8525">
        <v>22</v>
      </c>
      <c r="F8525" t="s">
        <v>15</v>
      </c>
      <c r="G8525">
        <v>0</v>
      </c>
      <c r="H8525">
        <v>0</v>
      </c>
      <c r="I8525">
        <v>1</v>
      </c>
      <c r="J8525">
        <f t="shared" si="145"/>
        <v>0</v>
      </c>
      <c r="K8525" s="8">
        <v>22</v>
      </c>
      <c r="L8525" s="8">
        <f>COUNTIFS($D$2:$D8525,D8525)</f>
        <v>414</v>
      </c>
    </row>
    <row r="8526" spans="1:12" x14ac:dyDescent="0.2">
      <c r="A8526" s="7" t="s">
        <v>1468</v>
      </c>
      <c r="B8526" t="s">
        <v>1461</v>
      </c>
      <c r="C8526">
        <v>23</v>
      </c>
      <c r="D8526" t="s">
        <v>50</v>
      </c>
      <c r="E8526">
        <v>26</v>
      </c>
      <c r="F8526" t="s">
        <v>17</v>
      </c>
      <c r="G8526">
        <v>1</v>
      </c>
      <c r="H8526">
        <v>1</v>
      </c>
      <c r="I8526">
        <v>0</v>
      </c>
      <c r="J8526">
        <f t="shared" si="145"/>
        <v>3</v>
      </c>
      <c r="K8526" s="8">
        <v>22</v>
      </c>
      <c r="L8526" s="8">
        <f>COUNTIFS($D$2:$D8526,D8526)</f>
        <v>414</v>
      </c>
    </row>
    <row r="8527" spans="1:12" x14ac:dyDescent="0.2">
      <c r="A8527" s="7" t="s">
        <v>1468</v>
      </c>
      <c r="B8527" t="s">
        <v>1461</v>
      </c>
      <c r="C8527">
        <v>26</v>
      </c>
      <c r="D8527" t="s">
        <v>17</v>
      </c>
      <c r="E8527">
        <v>23</v>
      </c>
      <c r="F8527" t="s">
        <v>50</v>
      </c>
      <c r="G8527">
        <v>0</v>
      </c>
      <c r="H8527">
        <v>0</v>
      </c>
      <c r="I8527">
        <v>1</v>
      </c>
      <c r="J8527">
        <f t="shared" si="145"/>
        <v>0</v>
      </c>
      <c r="K8527" s="8">
        <v>22</v>
      </c>
      <c r="L8527" s="8">
        <f>COUNTIFS($D$2:$D8527,D8527)</f>
        <v>414</v>
      </c>
    </row>
    <row r="8528" spans="1:12" x14ac:dyDescent="0.2">
      <c r="A8528" s="7" t="s">
        <v>1469</v>
      </c>
      <c r="B8528" t="s">
        <v>1470</v>
      </c>
      <c r="C8528">
        <v>40</v>
      </c>
      <c r="D8528" t="s">
        <v>758</v>
      </c>
      <c r="E8528">
        <v>36</v>
      </c>
      <c r="F8528" t="s">
        <v>25</v>
      </c>
      <c r="G8528">
        <v>1</v>
      </c>
      <c r="H8528">
        <v>0</v>
      </c>
      <c r="I8528">
        <v>0</v>
      </c>
      <c r="J8528">
        <f t="shared" si="145"/>
        <v>1</v>
      </c>
      <c r="K8528" s="8">
        <v>22</v>
      </c>
      <c r="L8528" s="8">
        <f>COUNTIFS($D$2:$D8528,D8528)</f>
        <v>136</v>
      </c>
    </row>
    <row r="8529" spans="1:12" x14ac:dyDescent="0.2">
      <c r="A8529" s="7" t="s">
        <v>1469</v>
      </c>
      <c r="B8529" t="s">
        <v>1470</v>
      </c>
      <c r="C8529">
        <v>36</v>
      </c>
      <c r="D8529" t="s">
        <v>25</v>
      </c>
      <c r="E8529">
        <v>40</v>
      </c>
      <c r="F8529" t="s">
        <v>758</v>
      </c>
      <c r="G8529">
        <v>0</v>
      </c>
      <c r="H8529">
        <v>0</v>
      </c>
      <c r="I8529">
        <v>0</v>
      </c>
      <c r="J8529">
        <f t="shared" si="145"/>
        <v>1</v>
      </c>
      <c r="K8529" s="8">
        <v>22</v>
      </c>
      <c r="L8529" s="8">
        <f>COUNTIFS($D$2:$D8529,D8529)</f>
        <v>60</v>
      </c>
    </row>
    <row r="8530" spans="1:12" x14ac:dyDescent="0.2">
      <c r="A8530" s="7" t="s">
        <v>1471</v>
      </c>
      <c r="B8530" s="2" t="s">
        <v>1470</v>
      </c>
      <c r="C8530">
        <v>14</v>
      </c>
      <c r="D8530" t="s">
        <v>27</v>
      </c>
      <c r="E8530">
        <v>48</v>
      </c>
      <c r="F8530" t="s">
        <v>765</v>
      </c>
      <c r="G8530">
        <v>1</v>
      </c>
      <c r="H8530">
        <v>4</v>
      </c>
      <c r="I8530">
        <v>1</v>
      </c>
      <c r="J8530">
        <f t="shared" si="145"/>
        <v>3</v>
      </c>
      <c r="K8530" s="8">
        <v>23</v>
      </c>
      <c r="L8530" s="8">
        <f>COUNTIFS($D$2:$D8530,D8530)</f>
        <v>415</v>
      </c>
    </row>
    <row r="8531" spans="1:12" x14ac:dyDescent="0.2">
      <c r="A8531" s="7" t="s">
        <v>1471</v>
      </c>
      <c r="B8531" t="s">
        <v>1470</v>
      </c>
      <c r="C8531">
        <v>48</v>
      </c>
      <c r="D8531" t="s">
        <v>765</v>
      </c>
      <c r="E8531">
        <v>14</v>
      </c>
      <c r="F8531" t="s">
        <v>27</v>
      </c>
      <c r="G8531">
        <v>0</v>
      </c>
      <c r="H8531">
        <v>1</v>
      </c>
      <c r="I8531">
        <v>4</v>
      </c>
      <c r="J8531">
        <f t="shared" si="145"/>
        <v>0</v>
      </c>
      <c r="K8531" s="8">
        <v>22</v>
      </c>
      <c r="L8531" s="8">
        <f>COUNTIFS($D$2:$D8531,D8531)</f>
        <v>136</v>
      </c>
    </row>
    <row r="8532" spans="1:12" x14ac:dyDescent="0.2">
      <c r="A8532" s="7" t="s">
        <v>1472</v>
      </c>
      <c r="B8532" s="2" t="s">
        <v>1470</v>
      </c>
      <c r="C8532">
        <v>19</v>
      </c>
      <c r="D8532" t="s">
        <v>40</v>
      </c>
      <c r="E8532">
        <v>32</v>
      </c>
      <c r="F8532" t="s">
        <v>559</v>
      </c>
      <c r="G8532">
        <v>1</v>
      </c>
      <c r="H8532">
        <v>1</v>
      </c>
      <c r="I8532">
        <v>1</v>
      </c>
      <c r="J8532">
        <f t="shared" si="145"/>
        <v>1</v>
      </c>
      <c r="K8532" s="8">
        <v>23</v>
      </c>
      <c r="L8532" s="8">
        <f>COUNTIFS($D$2:$D8532,D8532)</f>
        <v>415</v>
      </c>
    </row>
    <row r="8533" spans="1:12" x14ac:dyDescent="0.2">
      <c r="A8533" s="7" t="s">
        <v>1472</v>
      </c>
      <c r="B8533" t="s">
        <v>1470</v>
      </c>
      <c r="C8533">
        <v>32</v>
      </c>
      <c r="D8533" t="s">
        <v>559</v>
      </c>
      <c r="E8533">
        <v>19</v>
      </c>
      <c r="F8533" t="s">
        <v>40</v>
      </c>
      <c r="G8533">
        <v>0</v>
      </c>
      <c r="H8533">
        <v>1</v>
      </c>
      <c r="I8533">
        <v>1</v>
      </c>
      <c r="J8533">
        <f t="shared" si="145"/>
        <v>1</v>
      </c>
      <c r="K8533" s="8">
        <v>23</v>
      </c>
      <c r="L8533" s="8">
        <f>COUNTIFS($D$2:$D8533,D8533)</f>
        <v>415</v>
      </c>
    </row>
    <row r="8534" spans="1:12" x14ac:dyDescent="0.2">
      <c r="A8534" s="7" t="s">
        <v>1473</v>
      </c>
      <c r="B8534" t="s">
        <v>1470</v>
      </c>
      <c r="C8534">
        <v>20</v>
      </c>
      <c r="D8534" t="s">
        <v>45</v>
      </c>
      <c r="E8534">
        <v>49</v>
      </c>
      <c r="F8534" t="s">
        <v>766</v>
      </c>
      <c r="G8534">
        <v>1</v>
      </c>
      <c r="H8534">
        <v>2</v>
      </c>
      <c r="I8534">
        <v>1</v>
      </c>
      <c r="J8534">
        <f t="shared" si="145"/>
        <v>3</v>
      </c>
      <c r="K8534" s="8">
        <v>23</v>
      </c>
      <c r="L8534" s="8">
        <f>COUNTIFS($D$2:$D8534,D8534)</f>
        <v>225</v>
      </c>
    </row>
    <row r="8535" spans="1:12" x14ac:dyDescent="0.2">
      <c r="A8535" s="7" t="s">
        <v>1473</v>
      </c>
      <c r="B8535" t="s">
        <v>1470</v>
      </c>
      <c r="C8535">
        <v>49</v>
      </c>
      <c r="D8535" t="s">
        <v>766</v>
      </c>
      <c r="E8535">
        <v>20</v>
      </c>
      <c r="F8535" t="s">
        <v>45</v>
      </c>
      <c r="G8535">
        <v>0</v>
      </c>
      <c r="H8535">
        <v>1</v>
      </c>
      <c r="I8535">
        <v>2</v>
      </c>
      <c r="J8535">
        <f t="shared" si="145"/>
        <v>0</v>
      </c>
      <c r="K8535" s="8">
        <v>23</v>
      </c>
      <c r="L8535" s="8">
        <f>COUNTIFS($D$2:$D8535,D8535)</f>
        <v>415</v>
      </c>
    </row>
    <row r="8536" spans="1:12" x14ac:dyDescent="0.2">
      <c r="A8536" s="7" t="s">
        <v>1474</v>
      </c>
      <c r="B8536" t="s">
        <v>1470</v>
      </c>
      <c r="C8536">
        <v>34</v>
      </c>
      <c r="D8536" t="s">
        <v>445</v>
      </c>
      <c r="E8536">
        <v>23</v>
      </c>
      <c r="F8536" t="s">
        <v>50</v>
      </c>
      <c r="G8536">
        <v>1</v>
      </c>
      <c r="H8536">
        <v>2</v>
      </c>
      <c r="I8536">
        <v>2</v>
      </c>
      <c r="J8536">
        <f t="shared" si="145"/>
        <v>1</v>
      </c>
      <c r="K8536" s="8">
        <v>23</v>
      </c>
      <c r="L8536" s="8">
        <f>COUNTIFS($D$2:$D8536,D8536)</f>
        <v>293</v>
      </c>
    </row>
    <row r="8537" spans="1:12" x14ac:dyDescent="0.2">
      <c r="A8537" s="7" t="s">
        <v>1474</v>
      </c>
      <c r="B8537" t="s">
        <v>1470</v>
      </c>
      <c r="C8537">
        <v>23</v>
      </c>
      <c r="D8537" t="s">
        <v>50</v>
      </c>
      <c r="E8537">
        <v>34</v>
      </c>
      <c r="F8537" t="s">
        <v>445</v>
      </c>
      <c r="G8537">
        <v>0</v>
      </c>
      <c r="H8537">
        <v>2</v>
      </c>
      <c r="I8537">
        <v>2</v>
      </c>
      <c r="J8537">
        <f t="shared" si="145"/>
        <v>1</v>
      </c>
      <c r="K8537" s="8">
        <v>23</v>
      </c>
      <c r="L8537" s="8">
        <f>COUNTIFS($D$2:$D8537,D8537)</f>
        <v>415</v>
      </c>
    </row>
    <row r="8538" spans="1:12" x14ac:dyDescent="0.2">
      <c r="A8538" s="7" t="s">
        <v>1475</v>
      </c>
      <c r="B8538" t="s">
        <v>1470</v>
      </c>
      <c r="C8538">
        <v>31</v>
      </c>
      <c r="D8538" t="s">
        <v>447</v>
      </c>
      <c r="E8538">
        <v>41</v>
      </c>
      <c r="F8538" t="s">
        <v>759</v>
      </c>
      <c r="G8538">
        <v>1</v>
      </c>
      <c r="H8538">
        <v>0</v>
      </c>
      <c r="I8538">
        <v>0</v>
      </c>
      <c r="J8538">
        <f t="shared" si="145"/>
        <v>1</v>
      </c>
      <c r="K8538" s="8">
        <v>23</v>
      </c>
      <c r="L8538" s="8">
        <f>COUNTIFS($D$2:$D8538,D8538)</f>
        <v>175</v>
      </c>
    </row>
    <row r="8539" spans="1:12" x14ac:dyDescent="0.2">
      <c r="A8539" s="7" t="s">
        <v>1475</v>
      </c>
      <c r="B8539" t="s">
        <v>1470</v>
      </c>
      <c r="C8539">
        <v>41</v>
      </c>
      <c r="D8539" t="s">
        <v>759</v>
      </c>
      <c r="E8539">
        <v>31</v>
      </c>
      <c r="F8539" t="s">
        <v>447</v>
      </c>
      <c r="G8539">
        <v>0</v>
      </c>
      <c r="H8539">
        <v>0</v>
      </c>
      <c r="I8539">
        <v>0</v>
      </c>
      <c r="J8539">
        <f t="shared" si="145"/>
        <v>1</v>
      </c>
      <c r="K8539" s="8">
        <v>23</v>
      </c>
      <c r="L8539" s="8">
        <f>COUNTIFS($D$2:$D8539,D8539)</f>
        <v>339</v>
      </c>
    </row>
    <row r="8540" spans="1:12" x14ac:dyDescent="0.2">
      <c r="A8540" s="7" t="s">
        <v>1476</v>
      </c>
      <c r="B8540" t="s">
        <v>1470</v>
      </c>
      <c r="C8540">
        <v>28</v>
      </c>
      <c r="D8540" t="s">
        <v>320</v>
      </c>
      <c r="E8540">
        <v>21</v>
      </c>
      <c r="F8540" t="s">
        <v>10</v>
      </c>
      <c r="G8540">
        <v>1</v>
      </c>
      <c r="H8540">
        <v>1</v>
      </c>
      <c r="I8540">
        <v>3</v>
      </c>
      <c r="J8540">
        <f t="shared" si="145"/>
        <v>0</v>
      </c>
      <c r="K8540" s="8">
        <v>22</v>
      </c>
      <c r="L8540" s="8">
        <f>COUNTIFS($D$2:$D8540,D8540)</f>
        <v>22</v>
      </c>
    </row>
    <row r="8541" spans="1:12" x14ac:dyDescent="0.2">
      <c r="A8541" s="7" t="s">
        <v>1476</v>
      </c>
      <c r="B8541" t="s">
        <v>1470</v>
      </c>
      <c r="C8541">
        <v>21</v>
      </c>
      <c r="D8541" t="s">
        <v>10</v>
      </c>
      <c r="E8541">
        <v>28</v>
      </c>
      <c r="F8541" t="s">
        <v>320</v>
      </c>
      <c r="G8541">
        <v>0</v>
      </c>
      <c r="H8541">
        <v>3</v>
      </c>
      <c r="I8541">
        <v>1</v>
      </c>
      <c r="J8541">
        <f t="shared" si="145"/>
        <v>3</v>
      </c>
      <c r="K8541" s="8">
        <v>23</v>
      </c>
      <c r="L8541" s="8">
        <f>COUNTIFS($D$2:$D8541,D8541)</f>
        <v>415</v>
      </c>
    </row>
    <row r="8542" spans="1:12" x14ac:dyDescent="0.2">
      <c r="A8542" s="7" t="s">
        <v>1477</v>
      </c>
      <c r="B8542" t="s">
        <v>1470</v>
      </c>
      <c r="C8542">
        <v>29</v>
      </c>
      <c r="D8542" t="s">
        <v>42</v>
      </c>
      <c r="E8542">
        <v>22</v>
      </c>
      <c r="F8542" t="s">
        <v>15</v>
      </c>
      <c r="G8542">
        <v>1</v>
      </c>
      <c r="H8542">
        <v>2</v>
      </c>
      <c r="I8542">
        <v>2</v>
      </c>
      <c r="J8542">
        <f t="shared" si="145"/>
        <v>1</v>
      </c>
      <c r="K8542" s="8">
        <v>22</v>
      </c>
      <c r="L8542" s="8">
        <f>COUNTIFS($D$2:$D8542,D8542)</f>
        <v>372</v>
      </c>
    </row>
    <row r="8543" spans="1:12" x14ac:dyDescent="0.2">
      <c r="A8543" s="7" t="s">
        <v>1477</v>
      </c>
      <c r="B8543" t="s">
        <v>1470</v>
      </c>
      <c r="C8543">
        <v>22</v>
      </c>
      <c r="D8543" t="s">
        <v>15</v>
      </c>
      <c r="E8543">
        <v>29</v>
      </c>
      <c r="F8543" t="s">
        <v>42</v>
      </c>
      <c r="G8543">
        <v>0</v>
      </c>
      <c r="H8543">
        <v>2</v>
      </c>
      <c r="I8543">
        <v>2</v>
      </c>
      <c r="J8543">
        <f t="shared" si="145"/>
        <v>1</v>
      </c>
      <c r="K8543" s="8">
        <v>22</v>
      </c>
      <c r="L8543" s="8">
        <f>COUNTIFS($D$2:$D8543,D8543)</f>
        <v>372</v>
      </c>
    </row>
    <row r="8544" spans="1:12" x14ac:dyDescent="0.2">
      <c r="A8544" s="7" t="s">
        <v>1478</v>
      </c>
      <c r="B8544" t="s">
        <v>1479</v>
      </c>
      <c r="C8544">
        <v>43</v>
      </c>
      <c r="D8544" t="s">
        <v>760</v>
      </c>
      <c r="E8544">
        <v>10</v>
      </c>
      <c r="F8544" t="s">
        <v>47</v>
      </c>
      <c r="G8544">
        <v>1</v>
      </c>
      <c r="H8544">
        <v>0</v>
      </c>
      <c r="I8544">
        <v>4</v>
      </c>
      <c r="J8544">
        <f t="shared" si="145"/>
        <v>0</v>
      </c>
      <c r="K8544" s="8">
        <v>23</v>
      </c>
      <c r="L8544" s="8">
        <f>COUNTIFS($D$2:$D8544,D8544)</f>
        <v>23</v>
      </c>
    </row>
    <row r="8545" spans="1:12" x14ac:dyDescent="0.2">
      <c r="A8545" s="7" t="s">
        <v>1478</v>
      </c>
      <c r="B8545" t="s">
        <v>1479</v>
      </c>
      <c r="C8545">
        <v>10</v>
      </c>
      <c r="D8545" t="s">
        <v>47</v>
      </c>
      <c r="E8545">
        <v>43</v>
      </c>
      <c r="F8545" t="s">
        <v>760</v>
      </c>
      <c r="G8545">
        <v>0</v>
      </c>
      <c r="H8545">
        <v>4</v>
      </c>
      <c r="I8545">
        <v>0</v>
      </c>
      <c r="J8545">
        <f t="shared" si="145"/>
        <v>3</v>
      </c>
      <c r="K8545" s="8">
        <v>23</v>
      </c>
      <c r="L8545" s="8">
        <f>COUNTIFS($D$2:$D8545,D8545)</f>
        <v>415</v>
      </c>
    </row>
    <row r="8546" spans="1:12" x14ac:dyDescent="0.2">
      <c r="A8546" s="7" t="s">
        <v>1480</v>
      </c>
      <c r="B8546" t="s">
        <v>1479</v>
      </c>
      <c r="C8546">
        <v>26</v>
      </c>
      <c r="D8546" t="s">
        <v>17</v>
      </c>
      <c r="E8546">
        <v>16</v>
      </c>
      <c r="F8546" t="s">
        <v>37</v>
      </c>
      <c r="G8546">
        <v>1</v>
      </c>
      <c r="H8546">
        <v>4</v>
      </c>
      <c r="I8546">
        <v>3</v>
      </c>
      <c r="J8546">
        <f t="shared" si="145"/>
        <v>3</v>
      </c>
      <c r="K8546" s="8">
        <v>23</v>
      </c>
      <c r="L8546" s="8">
        <f>COUNTIFS($D$2:$D8546,D8546)</f>
        <v>415</v>
      </c>
    </row>
    <row r="8547" spans="1:12" x14ac:dyDescent="0.2">
      <c r="A8547" s="7" t="s">
        <v>1480</v>
      </c>
      <c r="B8547" t="s">
        <v>1479</v>
      </c>
      <c r="C8547">
        <v>16</v>
      </c>
      <c r="D8547" t="s">
        <v>37</v>
      </c>
      <c r="E8547">
        <v>26</v>
      </c>
      <c r="F8547" t="s">
        <v>17</v>
      </c>
      <c r="G8547">
        <v>0</v>
      </c>
      <c r="H8547">
        <v>3</v>
      </c>
      <c r="I8547">
        <v>4</v>
      </c>
      <c r="J8547">
        <f t="shared" si="145"/>
        <v>0</v>
      </c>
      <c r="K8547" s="8">
        <v>23</v>
      </c>
      <c r="L8547" s="8">
        <f>COUNTIFS($D$2:$D8547,D8547)</f>
        <v>415</v>
      </c>
    </row>
    <row r="8548" spans="1:12" x14ac:dyDescent="0.2">
      <c r="A8548" s="7" t="s">
        <v>1481</v>
      </c>
      <c r="B8548" t="s">
        <v>1482</v>
      </c>
      <c r="C8548">
        <v>32</v>
      </c>
      <c r="D8548" t="s">
        <v>559</v>
      </c>
      <c r="E8548">
        <v>26</v>
      </c>
      <c r="F8548" t="s">
        <v>17</v>
      </c>
      <c r="G8548">
        <v>1</v>
      </c>
      <c r="H8548">
        <v>0</v>
      </c>
      <c r="I8548">
        <v>1</v>
      </c>
      <c r="J8548">
        <f t="shared" si="145"/>
        <v>0</v>
      </c>
      <c r="K8548" s="8">
        <v>24</v>
      </c>
      <c r="L8548" s="8">
        <f>COUNTIFS($D$2:$D8548,D8548)</f>
        <v>416</v>
      </c>
    </row>
    <row r="8549" spans="1:12" x14ac:dyDescent="0.2">
      <c r="A8549" s="7" t="s">
        <v>1481</v>
      </c>
      <c r="B8549" t="s">
        <v>1482</v>
      </c>
      <c r="C8549">
        <v>26</v>
      </c>
      <c r="D8549" t="s">
        <v>17</v>
      </c>
      <c r="E8549">
        <v>32</v>
      </c>
      <c r="F8549" t="s">
        <v>559</v>
      </c>
      <c r="G8549">
        <v>0</v>
      </c>
      <c r="H8549">
        <v>1</v>
      </c>
      <c r="I8549">
        <v>0</v>
      </c>
      <c r="J8549">
        <f t="shared" si="145"/>
        <v>3</v>
      </c>
      <c r="K8549" s="8">
        <v>24</v>
      </c>
      <c r="L8549" s="8">
        <f>COUNTIFS($D$2:$D8549,D8549)</f>
        <v>416</v>
      </c>
    </row>
    <row r="8550" spans="1:12" x14ac:dyDescent="0.2">
      <c r="A8550" s="7" t="s">
        <v>1483</v>
      </c>
      <c r="B8550" t="s">
        <v>1482</v>
      </c>
      <c r="C8550">
        <v>41</v>
      </c>
      <c r="D8550" t="s">
        <v>759</v>
      </c>
      <c r="E8550">
        <v>43</v>
      </c>
      <c r="F8550" t="s">
        <v>760</v>
      </c>
      <c r="G8550">
        <v>1</v>
      </c>
      <c r="H8550">
        <v>1</v>
      </c>
      <c r="I8550">
        <v>1</v>
      </c>
      <c r="J8550">
        <f t="shared" si="145"/>
        <v>1</v>
      </c>
      <c r="K8550" s="8">
        <v>24</v>
      </c>
      <c r="L8550" s="8">
        <f>COUNTIFS($D$2:$D8550,D8550)</f>
        <v>340</v>
      </c>
    </row>
    <row r="8551" spans="1:12" x14ac:dyDescent="0.2">
      <c r="A8551" s="7" t="s">
        <v>1483</v>
      </c>
      <c r="B8551" t="s">
        <v>1482</v>
      </c>
      <c r="C8551">
        <v>43</v>
      </c>
      <c r="D8551" t="s">
        <v>760</v>
      </c>
      <c r="E8551">
        <v>41</v>
      </c>
      <c r="F8551" t="s">
        <v>759</v>
      </c>
      <c r="G8551">
        <v>0</v>
      </c>
      <c r="H8551">
        <v>1</v>
      </c>
      <c r="I8551">
        <v>1</v>
      </c>
      <c r="J8551">
        <f t="shared" si="145"/>
        <v>1</v>
      </c>
      <c r="K8551" s="8">
        <v>24</v>
      </c>
      <c r="L8551" s="8">
        <f>COUNTIFS($D$2:$D8551,D8551)</f>
        <v>24</v>
      </c>
    </row>
    <row r="8552" spans="1:12" x14ac:dyDescent="0.2">
      <c r="A8552" s="7" t="s">
        <v>1484</v>
      </c>
      <c r="B8552" t="s">
        <v>1482</v>
      </c>
      <c r="C8552">
        <v>48</v>
      </c>
      <c r="D8552" t="s">
        <v>765</v>
      </c>
      <c r="E8552">
        <v>40</v>
      </c>
      <c r="F8552" t="s">
        <v>758</v>
      </c>
      <c r="G8552">
        <v>1</v>
      </c>
      <c r="H8552">
        <v>1</v>
      </c>
      <c r="I8552">
        <v>1</v>
      </c>
      <c r="J8552">
        <f t="shared" si="145"/>
        <v>1</v>
      </c>
      <c r="K8552" s="8">
        <v>23</v>
      </c>
      <c r="L8552" s="8">
        <f>COUNTIFS($D$2:$D8552,D8552)</f>
        <v>137</v>
      </c>
    </row>
    <row r="8553" spans="1:12" x14ac:dyDescent="0.2">
      <c r="A8553" s="7" t="s">
        <v>1484</v>
      </c>
      <c r="B8553" t="s">
        <v>1482</v>
      </c>
      <c r="C8553">
        <v>40</v>
      </c>
      <c r="D8553" t="s">
        <v>758</v>
      </c>
      <c r="E8553">
        <v>48</v>
      </c>
      <c r="F8553" t="s">
        <v>765</v>
      </c>
      <c r="G8553">
        <v>0</v>
      </c>
      <c r="H8553">
        <v>1</v>
      </c>
      <c r="I8553">
        <v>1</v>
      </c>
      <c r="J8553">
        <f t="shared" si="145"/>
        <v>1</v>
      </c>
      <c r="K8553" s="8">
        <v>23</v>
      </c>
      <c r="L8553" s="8">
        <f>COUNTIFS($D$2:$D8553,D8553)</f>
        <v>137</v>
      </c>
    </row>
    <row r="8554" spans="1:12" x14ac:dyDescent="0.2">
      <c r="A8554" s="7" t="s">
        <v>1485</v>
      </c>
      <c r="B8554" t="s">
        <v>1482</v>
      </c>
      <c r="C8554">
        <v>16</v>
      </c>
      <c r="D8554" t="s">
        <v>37</v>
      </c>
      <c r="E8554">
        <v>31</v>
      </c>
      <c r="F8554" t="s">
        <v>447</v>
      </c>
      <c r="G8554">
        <v>1</v>
      </c>
      <c r="H8554">
        <v>2</v>
      </c>
      <c r="I8554">
        <v>1</v>
      </c>
      <c r="J8554">
        <f t="shared" si="145"/>
        <v>3</v>
      </c>
      <c r="K8554" s="8">
        <v>24</v>
      </c>
      <c r="L8554" s="8">
        <f>COUNTIFS($D$2:$D8554,D8554)</f>
        <v>416</v>
      </c>
    </row>
    <row r="8555" spans="1:12" x14ac:dyDescent="0.2">
      <c r="A8555" s="7" t="s">
        <v>1485</v>
      </c>
      <c r="B8555" t="s">
        <v>1482</v>
      </c>
      <c r="C8555">
        <v>31</v>
      </c>
      <c r="D8555" t="s">
        <v>447</v>
      </c>
      <c r="E8555">
        <v>16</v>
      </c>
      <c r="F8555" t="s">
        <v>37</v>
      </c>
      <c r="G8555">
        <v>0</v>
      </c>
      <c r="H8555">
        <v>1</v>
      </c>
      <c r="I8555">
        <v>2</v>
      </c>
      <c r="J8555">
        <f t="shared" si="145"/>
        <v>0</v>
      </c>
      <c r="K8555" s="8">
        <v>24</v>
      </c>
      <c r="L8555" s="8">
        <f>COUNTIFS($D$2:$D8555,D8555)</f>
        <v>176</v>
      </c>
    </row>
    <row r="8556" spans="1:12" x14ac:dyDescent="0.2">
      <c r="A8556" s="7" t="s">
        <v>1486</v>
      </c>
      <c r="B8556" t="s">
        <v>1482</v>
      </c>
      <c r="C8556">
        <v>49</v>
      </c>
      <c r="D8556" t="s">
        <v>766</v>
      </c>
      <c r="E8556">
        <v>28</v>
      </c>
      <c r="F8556" t="s">
        <v>320</v>
      </c>
      <c r="G8556">
        <v>1</v>
      </c>
      <c r="H8556">
        <v>0</v>
      </c>
      <c r="I8556">
        <v>0</v>
      </c>
      <c r="J8556">
        <f t="shared" si="145"/>
        <v>1</v>
      </c>
      <c r="K8556" s="8">
        <v>24</v>
      </c>
      <c r="L8556" s="8">
        <f>COUNTIFS($D$2:$D8556,D8556)</f>
        <v>416</v>
      </c>
    </row>
    <row r="8557" spans="1:12" x14ac:dyDescent="0.2">
      <c r="A8557" s="7" t="s">
        <v>1486</v>
      </c>
      <c r="B8557" t="s">
        <v>1482</v>
      </c>
      <c r="C8557">
        <v>28</v>
      </c>
      <c r="D8557" t="s">
        <v>320</v>
      </c>
      <c r="E8557">
        <v>49</v>
      </c>
      <c r="F8557" t="s">
        <v>766</v>
      </c>
      <c r="G8557">
        <v>0</v>
      </c>
      <c r="H8557">
        <v>0</v>
      </c>
      <c r="I8557">
        <v>0</v>
      </c>
      <c r="J8557">
        <f t="shared" si="145"/>
        <v>1</v>
      </c>
      <c r="K8557" s="8">
        <v>23</v>
      </c>
      <c r="L8557" s="8">
        <f>COUNTIFS($D$2:$D8557,D8557)</f>
        <v>23</v>
      </c>
    </row>
    <row r="8558" spans="1:12" x14ac:dyDescent="0.2">
      <c r="A8558" s="7" t="s">
        <v>1487</v>
      </c>
      <c r="B8558" t="s">
        <v>1482</v>
      </c>
      <c r="C8558">
        <v>21</v>
      </c>
      <c r="D8558" t="s">
        <v>10</v>
      </c>
      <c r="E8558">
        <v>14</v>
      </c>
      <c r="F8558" t="s">
        <v>27</v>
      </c>
      <c r="G8558">
        <v>1</v>
      </c>
      <c r="H8558">
        <v>2</v>
      </c>
      <c r="I8558">
        <v>1</v>
      </c>
      <c r="J8558">
        <f t="shared" si="145"/>
        <v>3</v>
      </c>
      <c r="K8558" s="8">
        <v>24</v>
      </c>
      <c r="L8558" s="8">
        <f>COUNTIFS($D$2:$D8558,D8558)</f>
        <v>416</v>
      </c>
    </row>
    <row r="8559" spans="1:12" x14ac:dyDescent="0.2">
      <c r="A8559" s="7" t="s">
        <v>1487</v>
      </c>
      <c r="B8559" t="s">
        <v>1482</v>
      </c>
      <c r="C8559">
        <v>14</v>
      </c>
      <c r="D8559" t="s">
        <v>27</v>
      </c>
      <c r="E8559">
        <v>21</v>
      </c>
      <c r="F8559" t="s">
        <v>10</v>
      </c>
      <c r="G8559">
        <v>0</v>
      </c>
      <c r="H8559">
        <v>1</v>
      </c>
      <c r="I8559">
        <v>2</v>
      </c>
      <c r="J8559">
        <f t="shared" si="145"/>
        <v>0</v>
      </c>
      <c r="K8559" s="8">
        <v>24</v>
      </c>
      <c r="L8559" s="8">
        <f>COUNTIFS($D$2:$D8559,D8559)</f>
        <v>416</v>
      </c>
    </row>
    <row r="8560" spans="1:12" x14ac:dyDescent="0.2">
      <c r="A8560" s="7" t="s">
        <v>1488</v>
      </c>
      <c r="B8560" t="s">
        <v>1482</v>
      </c>
      <c r="C8560">
        <v>22</v>
      </c>
      <c r="D8560" t="s">
        <v>15</v>
      </c>
      <c r="E8560">
        <v>20</v>
      </c>
      <c r="F8560" t="s">
        <v>45</v>
      </c>
      <c r="G8560">
        <v>1</v>
      </c>
      <c r="H8560">
        <v>2</v>
      </c>
      <c r="I8560">
        <v>0</v>
      </c>
      <c r="J8560">
        <f t="shared" si="145"/>
        <v>3</v>
      </c>
      <c r="K8560" s="8">
        <v>23</v>
      </c>
      <c r="L8560" s="8">
        <f>COUNTIFS($D$2:$D8560,D8560)</f>
        <v>373</v>
      </c>
    </row>
    <row r="8561" spans="1:12" x14ac:dyDescent="0.2">
      <c r="A8561" s="7" t="s">
        <v>1488</v>
      </c>
      <c r="B8561" t="s">
        <v>1482</v>
      </c>
      <c r="C8561">
        <v>20</v>
      </c>
      <c r="D8561" t="s">
        <v>45</v>
      </c>
      <c r="E8561">
        <v>22</v>
      </c>
      <c r="F8561" t="s">
        <v>15</v>
      </c>
      <c r="G8561">
        <v>0</v>
      </c>
      <c r="H8561">
        <v>0</v>
      </c>
      <c r="I8561">
        <v>2</v>
      </c>
      <c r="J8561">
        <f t="shared" si="145"/>
        <v>0</v>
      </c>
      <c r="K8561" s="8">
        <v>24</v>
      </c>
      <c r="L8561" s="8">
        <f>COUNTIFS($D$2:$D8561,D8561)</f>
        <v>226</v>
      </c>
    </row>
    <row r="8562" spans="1:12" x14ac:dyDescent="0.2">
      <c r="A8562" s="7" t="s">
        <v>1489</v>
      </c>
      <c r="B8562" t="s">
        <v>1482</v>
      </c>
      <c r="C8562">
        <v>23</v>
      </c>
      <c r="D8562" t="s">
        <v>50</v>
      </c>
      <c r="E8562">
        <v>19</v>
      </c>
      <c r="F8562" t="s">
        <v>40</v>
      </c>
      <c r="G8562">
        <v>1</v>
      </c>
      <c r="H8562">
        <v>0</v>
      </c>
      <c r="I8562">
        <v>1</v>
      </c>
      <c r="J8562">
        <f t="shared" si="145"/>
        <v>0</v>
      </c>
      <c r="K8562" s="8">
        <v>24</v>
      </c>
      <c r="L8562" s="8">
        <f>COUNTIFS($D$2:$D8562,D8562)</f>
        <v>416</v>
      </c>
    </row>
    <row r="8563" spans="1:12" x14ac:dyDescent="0.2">
      <c r="A8563" s="7" t="s">
        <v>1489</v>
      </c>
      <c r="B8563" t="s">
        <v>1482</v>
      </c>
      <c r="C8563">
        <v>19</v>
      </c>
      <c r="D8563" t="s">
        <v>40</v>
      </c>
      <c r="E8563">
        <v>23</v>
      </c>
      <c r="F8563" t="s">
        <v>50</v>
      </c>
      <c r="G8563">
        <v>0</v>
      </c>
      <c r="H8563">
        <v>1</v>
      </c>
      <c r="I8563">
        <v>0</v>
      </c>
      <c r="J8563">
        <f t="shared" si="145"/>
        <v>3</v>
      </c>
      <c r="K8563" s="8">
        <v>24</v>
      </c>
      <c r="L8563" s="8">
        <f>COUNTIFS($D$2:$D8563,D8563)</f>
        <v>416</v>
      </c>
    </row>
    <row r="8564" spans="1:12" x14ac:dyDescent="0.2">
      <c r="A8564" s="7" t="s">
        <v>1490</v>
      </c>
      <c r="B8564" t="s">
        <v>1491</v>
      </c>
      <c r="C8564">
        <v>10</v>
      </c>
      <c r="D8564" t="s">
        <v>47</v>
      </c>
      <c r="E8564">
        <v>29</v>
      </c>
      <c r="F8564" t="s">
        <v>42</v>
      </c>
      <c r="G8564">
        <v>1</v>
      </c>
      <c r="H8564">
        <v>3</v>
      </c>
      <c r="I8564">
        <v>1</v>
      </c>
      <c r="J8564">
        <f t="shared" si="145"/>
        <v>3</v>
      </c>
      <c r="K8564" s="8">
        <v>24</v>
      </c>
      <c r="L8564" s="8">
        <f>COUNTIFS($D$2:$D8564,D8564)</f>
        <v>416</v>
      </c>
    </row>
    <row r="8565" spans="1:12" x14ac:dyDescent="0.2">
      <c r="A8565" s="7" t="s">
        <v>1490</v>
      </c>
      <c r="B8565" t="s">
        <v>1491</v>
      </c>
      <c r="C8565">
        <v>29</v>
      </c>
      <c r="D8565" t="s">
        <v>42</v>
      </c>
      <c r="E8565">
        <v>10</v>
      </c>
      <c r="F8565" t="s">
        <v>47</v>
      </c>
      <c r="G8565">
        <v>0</v>
      </c>
      <c r="H8565">
        <v>1</v>
      </c>
      <c r="I8565">
        <v>3</v>
      </c>
      <c r="J8565">
        <f t="shared" si="145"/>
        <v>0</v>
      </c>
      <c r="K8565" s="8">
        <v>23</v>
      </c>
      <c r="L8565" s="8">
        <f>COUNTIFS($D$2:$D8565,D8565)</f>
        <v>373</v>
      </c>
    </row>
    <row r="8566" spans="1:12" x14ac:dyDescent="0.2">
      <c r="A8566" s="7" t="s">
        <v>1492</v>
      </c>
      <c r="B8566" t="s">
        <v>1491</v>
      </c>
      <c r="C8566">
        <v>36</v>
      </c>
      <c r="D8566" t="s">
        <v>25</v>
      </c>
      <c r="E8566">
        <v>34</v>
      </c>
      <c r="F8566" t="s">
        <v>445</v>
      </c>
      <c r="G8566">
        <v>1</v>
      </c>
      <c r="H8566">
        <v>1</v>
      </c>
      <c r="I8566">
        <v>0</v>
      </c>
      <c r="J8566">
        <f t="shared" si="145"/>
        <v>3</v>
      </c>
      <c r="K8566" s="8">
        <v>23</v>
      </c>
      <c r="L8566" s="8">
        <f>COUNTIFS($D$2:$D8566,D8566)</f>
        <v>61</v>
      </c>
    </row>
    <row r="8567" spans="1:12" x14ac:dyDescent="0.2">
      <c r="A8567" s="7" t="s">
        <v>1492</v>
      </c>
      <c r="B8567" t="s">
        <v>1491</v>
      </c>
      <c r="C8567">
        <v>34</v>
      </c>
      <c r="D8567" t="s">
        <v>445</v>
      </c>
      <c r="E8567">
        <v>36</v>
      </c>
      <c r="F8567" t="s">
        <v>25</v>
      </c>
      <c r="G8567">
        <v>0</v>
      </c>
      <c r="H8567">
        <v>0</v>
      </c>
      <c r="I8567">
        <v>1</v>
      </c>
      <c r="J8567">
        <f t="shared" si="145"/>
        <v>0</v>
      </c>
      <c r="K8567" s="8">
        <v>24</v>
      </c>
      <c r="L8567" s="8">
        <f>COUNTIFS($D$2:$D8567,D8567)</f>
        <v>294</v>
      </c>
    </row>
    <row r="8568" spans="1:12" x14ac:dyDescent="0.2">
      <c r="A8568" s="7" t="s">
        <v>1493</v>
      </c>
      <c r="B8568" t="s">
        <v>1494</v>
      </c>
      <c r="C8568">
        <v>48</v>
      </c>
      <c r="D8568" t="s">
        <v>765</v>
      </c>
      <c r="E8568">
        <v>29</v>
      </c>
      <c r="F8568" t="s">
        <v>42</v>
      </c>
      <c r="G8568">
        <v>1</v>
      </c>
      <c r="H8568">
        <v>4</v>
      </c>
      <c r="I8568">
        <v>2</v>
      </c>
      <c r="J8568">
        <f t="shared" si="145"/>
        <v>3</v>
      </c>
      <c r="K8568" s="8">
        <v>24</v>
      </c>
      <c r="L8568" s="8">
        <f>COUNTIFS($D$2:$D8568,D8568)</f>
        <v>138</v>
      </c>
    </row>
    <row r="8569" spans="1:12" x14ac:dyDescent="0.2">
      <c r="A8569" s="7" t="s">
        <v>1493</v>
      </c>
      <c r="B8569" t="s">
        <v>1494</v>
      </c>
      <c r="C8569">
        <v>29</v>
      </c>
      <c r="D8569" t="s">
        <v>42</v>
      </c>
      <c r="E8569">
        <v>48</v>
      </c>
      <c r="F8569" t="s">
        <v>765</v>
      </c>
      <c r="G8569">
        <v>0</v>
      </c>
      <c r="H8569">
        <v>2</v>
      </c>
      <c r="I8569">
        <v>4</v>
      </c>
      <c r="J8569">
        <f t="shared" si="145"/>
        <v>0</v>
      </c>
      <c r="K8569" s="8">
        <v>24</v>
      </c>
      <c r="L8569" s="8">
        <f>COUNTIFS($D$2:$D8569,D8569)</f>
        <v>374</v>
      </c>
    </row>
    <row r="8570" spans="1:12" x14ac:dyDescent="0.2">
      <c r="A8570" s="7" t="s">
        <v>1495</v>
      </c>
      <c r="B8570" t="s">
        <v>1494</v>
      </c>
      <c r="C8570">
        <v>22</v>
      </c>
      <c r="D8570" t="s">
        <v>15</v>
      </c>
      <c r="E8570">
        <v>40</v>
      </c>
      <c r="F8570" t="s">
        <v>758</v>
      </c>
      <c r="G8570">
        <v>1</v>
      </c>
      <c r="H8570">
        <v>1</v>
      </c>
      <c r="I8570">
        <v>0</v>
      </c>
      <c r="J8570">
        <f t="shared" si="145"/>
        <v>3</v>
      </c>
      <c r="K8570" s="8">
        <v>24</v>
      </c>
      <c r="L8570" s="8">
        <f>COUNTIFS($D$2:$D8570,D8570)</f>
        <v>374</v>
      </c>
    </row>
    <row r="8571" spans="1:12" x14ac:dyDescent="0.2">
      <c r="A8571" s="7" t="s">
        <v>1495</v>
      </c>
      <c r="B8571" t="s">
        <v>1494</v>
      </c>
      <c r="C8571">
        <v>40</v>
      </c>
      <c r="D8571" t="s">
        <v>758</v>
      </c>
      <c r="E8571">
        <v>22</v>
      </c>
      <c r="F8571" t="s">
        <v>15</v>
      </c>
      <c r="G8571">
        <v>0</v>
      </c>
      <c r="H8571">
        <v>0</v>
      </c>
      <c r="I8571">
        <v>1</v>
      </c>
      <c r="J8571">
        <f t="shared" si="145"/>
        <v>0</v>
      </c>
      <c r="K8571" s="8">
        <v>24</v>
      </c>
      <c r="L8571" s="8">
        <f>COUNTIFS($D$2:$D8571,D8571)</f>
        <v>138</v>
      </c>
    </row>
    <row r="8572" spans="1:12" x14ac:dyDescent="0.2">
      <c r="A8572" s="7" t="s">
        <v>1496</v>
      </c>
      <c r="B8572" t="s">
        <v>1497</v>
      </c>
      <c r="C8572">
        <v>40</v>
      </c>
      <c r="D8572" t="s">
        <v>758</v>
      </c>
      <c r="E8572">
        <v>16</v>
      </c>
      <c r="F8572" t="s">
        <v>37</v>
      </c>
      <c r="G8572">
        <v>1</v>
      </c>
      <c r="H8572">
        <v>1</v>
      </c>
      <c r="I8572">
        <v>2</v>
      </c>
      <c r="J8572">
        <f t="shared" si="145"/>
        <v>0</v>
      </c>
      <c r="K8572" s="8">
        <v>25</v>
      </c>
      <c r="L8572" s="8">
        <f>COUNTIFS($D$2:$D8572,D8572)</f>
        <v>139</v>
      </c>
    </row>
    <row r="8573" spans="1:12" x14ac:dyDescent="0.2">
      <c r="A8573" s="7" t="s">
        <v>1496</v>
      </c>
      <c r="B8573" t="s">
        <v>1497</v>
      </c>
      <c r="C8573">
        <v>16</v>
      </c>
      <c r="D8573" t="s">
        <v>37</v>
      </c>
      <c r="E8573">
        <v>40</v>
      </c>
      <c r="F8573" t="s">
        <v>758</v>
      </c>
      <c r="G8573">
        <v>0</v>
      </c>
      <c r="H8573">
        <v>2</v>
      </c>
      <c r="I8573">
        <v>1</v>
      </c>
      <c r="J8573">
        <f t="shared" si="145"/>
        <v>3</v>
      </c>
      <c r="K8573" s="8">
        <v>25</v>
      </c>
      <c r="L8573" s="8">
        <f>COUNTIFS($D$2:$D8573,D8573)</f>
        <v>417</v>
      </c>
    </row>
    <row r="8574" spans="1:12" x14ac:dyDescent="0.2">
      <c r="A8574" s="7" t="s">
        <v>1498</v>
      </c>
      <c r="B8574" s="2" t="s">
        <v>1497</v>
      </c>
      <c r="C8574">
        <v>14</v>
      </c>
      <c r="D8574" t="s">
        <v>27</v>
      </c>
      <c r="E8574">
        <v>49</v>
      </c>
      <c r="F8574" t="s">
        <v>766</v>
      </c>
      <c r="G8574">
        <v>1</v>
      </c>
      <c r="H8574">
        <v>3</v>
      </c>
      <c r="I8574">
        <v>2</v>
      </c>
      <c r="J8574">
        <f t="shared" si="145"/>
        <v>3</v>
      </c>
      <c r="K8574" s="8">
        <v>25</v>
      </c>
      <c r="L8574" s="8">
        <f>COUNTIFS($D$2:$D8574,D8574)</f>
        <v>417</v>
      </c>
    </row>
    <row r="8575" spans="1:12" x14ac:dyDescent="0.2">
      <c r="A8575" s="7" t="s">
        <v>1498</v>
      </c>
      <c r="B8575" t="s">
        <v>1497</v>
      </c>
      <c r="C8575">
        <v>49</v>
      </c>
      <c r="D8575" t="s">
        <v>766</v>
      </c>
      <c r="E8575">
        <v>14</v>
      </c>
      <c r="F8575" t="s">
        <v>27</v>
      </c>
      <c r="G8575">
        <v>0</v>
      </c>
      <c r="H8575">
        <v>2</v>
      </c>
      <c r="I8575">
        <v>3</v>
      </c>
      <c r="J8575">
        <f t="shared" si="145"/>
        <v>0</v>
      </c>
      <c r="K8575" s="8">
        <v>25</v>
      </c>
      <c r="L8575" s="8">
        <f>COUNTIFS($D$2:$D8575,D8575)</f>
        <v>417</v>
      </c>
    </row>
    <row r="8576" spans="1:12" x14ac:dyDescent="0.2">
      <c r="A8576" s="7" t="s">
        <v>1499</v>
      </c>
      <c r="B8576" t="s">
        <v>1497</v>
      </c>
      <c r="C8576">
        <v>34</v>
      </c>
      <c r="D8576" t="s">
        <v>445</v>
      </c>
      <c r="E8576">
        <v>32</v>
      </c>
      <c r="F8576" t="s">
        <v>559</v>
      </c>
      <c r="G8576">
        <v>1</v>
      </c>
      <c r="H8576">
        <v>2</v>
      </c>
      <c r="I8576">
        <v>5</v>
      </c>
      <c r="J8576">
        <f t="shared" si="145"/>
        <v>0</v>
      </c>
      <c r="K8576" s="8">
        <v>25</v>
      </c>
      <c r="L8576" s="8">
        <f>COUNTIFS($D$2:$D8576,D8576)</f>
        <v>295</v>
      </c>
    </row>
    <row r="8577" spans="1:12" x14ac:dyDescent="0.2">
      <c r="A8577" s="7" t="s">
        <v>1499</v>
      </c>
      <c r="B8577" t="s">
        <v>1497</v>
      </c>
      <c r="C8577">
        <v>32</v>
      </c>
      <c r="D8577" t="s">
        <v>559</v>
      </c>
      <c r="E8577">
        <v>34</v>
      </c>
      <c r="F8577" t="s">
        <v>445</v>
      </c>
      <c r="G8577">
        <v>0</v>
      </c>
      <c r="H8577">
        <v>5</v>
      </c>
      <c r="I8577">
        <v>2</v>
      </c>
      <c r="J8577">
        <f t="shared" si="145"/>
        <v>3</v>
      </c>
      <c r="K8577" s="8">
        <v>25</v>
      </c>
      <c r="L8577" s="8">
        <f>COUNTIFS($D$2:$D8577,D8577)</f>
        <v>417</v>
      </c>
    </row>
    <row r="8578" spans="1:12" x14ac:dyDescent="0.2">
      <c r="A8578" s="7" t="s">
        <v>1500</v>
      </c>
      <c r="B8578" t="s">
        <v>1497</v>
      </c>
      <c r="C8578">
        <v>31</v>
      </c>
      <c r="D8578" t="s">
        <v>447</v>
      </c>
      <c r="E8578">
        <v>23</v>
      </c>
      <c r="F8578" t="s">
        <v>50</v>
      </c>
      <c r="G8578">
        <v>1</v>
      </c>
      <c r="H8578">
        <v>0</v>
      </c>
      <c r="I8578">
        <v>1</v>
      </c>
      <c r="J8578">
        <f t="shared" ref="J8578:J8641" si="146">IF(H8578&gt;I8578,3,IF(I8578&gt;H8578,0,1))</f>
        <v>0</v>
      </c>
      <c r="K8578" s="8">
        <v>25</v>
      </c>
      <c r="L8578" s="8">
        <f>COUNTIFS($D$2:$D8578,D8578)</f>
        <v>177</v>
      </c>
    </row>
    <row r="8579" spans="1:12" x14ac:dyDescent="0.2">
      <c r="A8579" s="7" t="s">
        <v>1500</v>
      </c>
      <c r="B8579" t="s">
        <v>1497</v>
      </c>
      <c r="C8579">
        <v>23</v>
      </c>
      <c r="D8579" t="s">
        <v>50</v>
      </c>
      <c r="E8579">
        <v>31</v>
      </c>
      <c r="F8579" t="s">
        <v>447</v>
      </c>
      <c r="G8579">
        <v>0</v>
      </c>
      <c r="H8579">
        <v>1</v>
      </c>
      <c r="I8579">
        <v>0</v>
      </c>
      <c r="J8579">
        <f t="shared" si="146"/>
        <v>3</v>
      </c>
      <c r="K8579" s="8">
        <v>25</v>
      </c>
      <c r="L8579" s="8">
        <f>COUNTIFS($D$2:$D8579,D8579)</f>
        <v>417</v>
      </c>
    </row>
    <row r="8580" spans="1:12" x14ac:dyDescent="0.2">
      <c r="A8580" s="7" t="s">
        <v>1501</v>
      </c>
      <c r="B8580" s="2" t="s">
        <v>1502</v>
      </c>
      <c r="C8580">
        <v>19</v>
      </c>
      <c r="D8580" t="s">
        <v>40</v>
      </c>
      <c r="E8580">
        <v>10</v>
      </c>
      <c r="F8580" t="s">
        <v>47</v>
      </c>
      <c r="G8580">
        <v>1</v>
      </c>
      <c r="H8580">
        <v>2</v>
      </c>
      <c r="I8580">
        <v>2</v>
      </c>
      <c r="J8580">
        <f t="shared" si="146"/>
        <v>1</v>
      </c>
      <c r="K8580" s="8">
        <v>25</v>
      </c>
      <c r="L8580" s="8">
        <f>COUNTIFS($D$2:$D8580,D8580)</f>
        <v>417</v>
      </c>
    </row>
    <row r="8581" spans="1:12" x14ac:dyDescent="0.2">
      <c r="A8581" s="7" t="s">
        <v>1501</v>
      </c>
      <c r="B8581" t="s">
        <v>1502</v>
      </c>
      <c r="C8581">
        <v>10</v>
      </c>
      <c r="D8581" t="s">
        <v>47</v>
      </c>
      <c r="E8581">
        <v>19</v>
      </c>
      <c r="F8581" t="s">
        <v>40</v>
      </c>
      <c r="G8581">
        <v>0</v>
      </c>
      <c r="H8581">
        <v>2</v>
      </c>
      <c r="I8581">
        <v>2</v>
      </c>
      <c r="J8581">
        <f t="shared" si="146"/>
        <v>1</v>
      </c>
      <c r="K8581" s="8">
        <v>25</v>
      </c>
      <c r="L8581" s="8">
        <f>COUNTIFS($D$2:$D8581,D8581)</f>
        <v>417</v>
      </c>
    </row>
    <row r="8582" spans="1:12" x14ac:dyDescent="0.2">
      <c r="A8582" s="7" t="s">
        <v>1503</v>
      </c>
      <c r="B8582" t="s">
        <v>1502</v>
      </c>
      <c r="C8582">
        <v>20</v>
      </c>
      <c r="D8582" t="s">
        <v>45</v>
      </c>
      <c r="E8582">
        <v>36</v>
      </c>
      <c r="F8582" t="s">
        <v>25</v>
      </c>
      <c r="G8582">
        <v>1</v>
      </c>
      <c r="H8582">
        <v>4</v>
      </c>
      <c r="I8582">
        <v>1</v>
      </c>
      <c r="J8582">
        <f t="shared" si="146"/>
        <v>3</v>
      </c>
      <c r="K8582" s="8">
        <v>25</v>
      </c>
      <c r="L8582" s="8">
        <f>COUNTIFS($D$2:$D8582,D8582)</f>
        <v>227</v>
      </c>
    </row>
    <row r="8583" spans="1:12" x14ac:dyDescent="0.2">
      <c r="A8583" s="7" t="s">
        <v>1503</v>
      </c>
      <c r="B8583" t="s">
        <v>1502</v>
      </c>
      <c r="C8583">
        <v>36</v>
      </c>
      <c r="D8583" t="s">
        <v>25</v>
      </c>
      <c r="E8583">
        <v>20</v>
      </c>
      <c r="F8583" t="s">
        <v>45</v>
      </c>
      <c r="G8583">
        <v>0</v>
      </c>
      <c r="H8583">
        <v>1</v>
      </c>
      <c r="I8583">
        <v>4</v>
      </c>
      <c r="J8583">
        <f t="shared" si="146"/>
        <v>0</v>
      </c>
      <c r="K8583" s="8">
        <v>24</v>
      </c>
      <c r="L8583" s="8">
        <f>COUNTIFS($D$2:$D8583,D8583)</f>
        <v>62</v>
      </c>
    </row>
    <row r="8584" spans="1:12" x14ac:dyDescent="0.2">
      <c r="A8584" s="7" t="s">
        <v>1504</v>
      </c>
      <c r="B8584" t="s">
        <v>1502</v>
      </c>
      <c r="C8584">
        <v>26</v>
      </c>
      <c r="D8584" t="s">
        <v>17</v>
      </c>
      <c r="E8584">
        <v>22</v>
      </c>
      <c r="F8584" t="s">
        <v>15</v>
      </c>
      <c r="G8584">
        <v>1</v>
      </c>
      <c r="H8584">
        <v>0</v>
      </c>
      <c r="I8584">
        <v>1</v>
      </c>
      <c r="J8584">
        <f t="shared" si="146"/>
        <v>0</v>
      </c>
      <c r="K8584" s="8">
        <v>25</v>
      </c>
      <c r="L8584" s="8">
        <f>COUNTIFS($D$2:$D8584,D8584)</f>
        <v>417</v>
      </c>
    </row>
    <row r="8585" spans="1:12" x14ac:dyDescent="0.2">
      <c r="A8585" s="7" t="s">
        <v>1504</v>
      </c>
      <c r="B8585" t="s">
        <v>1502</v>
      </c>
      <c r="C8585">
        <v>22</v>
      </c>
      <c r="D8585" t="s">
        <v>15</v>
      </c>
      <c r="E8585">
        <v>26</v>
      </c>
      <c r="F8585" t="s">
        <v>17</v>
      </c>
      <c r="G8585">
        <v>0</v>
      </c>
      <c r="H8585">
        <v>1</v>
      </c>
      <c r="I8585">
        <v>0</v>
      </c>
      <c r="J8585">
        <f t="shared" si="146"/>
        <v>3</v>
      </c>
      <c r="K8585" s="8">
        <v>25</v>
      </c>
      <c r="L8585" s="8">
        <f>COUNTIFS($D$2:$D8585,D8585)</f>
        <v>375</v>
      </c>
    </row>
    <row r="8586" spans="1:12" x14ac:dyDescent="0.2">
      <c r="A8586" s="7" t="s">
        <v>1505</v>
      </c>
      <c r="B8586" t="s">
        <v>1502</v>
      </c>
      <c r="C8586">
        <v>28</v>
      </c>
      <c r="D8586" t="s">
        <v>320</v>
      </c>
      <c r="E8586">
        <v>48</v>
      </c>
      <c r="F8586" t="s">
        <v>765</v>
      </c>
      <c r="G8586">
        <v>1</v>
      </c>
      <c r="H8586">
        <v>0</v>
      </c>
      <c r="I8586">
        <v>1</v>
      </c>
      <c r="J8586">
        <f t="shared" si="146"/>
        <v>0</v>
      </c>
      <c r="K8586" s="8">
        <v>24</v>
      </c>
      <c r="L8586" s="8">
        <f>COUNTIFS($D$2:$D8586,D8586)</f>
        <v>24</v>
      </c>
    </row>
    <row r="8587" spans="1:12" x14ac:dyDescent="0.2">
      <c r="A8587" s="7" t="s">
        <v>1505</v>
      </c>
      <c r="B8587" t="s">
        <v>1502</v>
      </c>
      <c r="C8587">
        <v>48</v>
      </c>
      <c r="D8587" t="s">
        <v>765</v>
      </c>
      <c r="E8587">
        <v>28</v>
      </c>
      <c r="F8587" t="s">
        <v>320</v>
      </c>
      <c r="G8587">
        <v>0</v>
      </c>
      <c r="H8587">
        <v>1</v>
      </c>
      <c r="I8587">
        <v>0</v>
      </c>
      <c r="J8587">
        <f t="shared" si="146"/>
        <v>3</v>
      </c>
      <c r="K8587" s="8">
        <v>25</v>
      </c>
      <c r="L8587" s="8">
        <f>COUNTIFS($D$2:$D8587,D8587)</f>
        <v>139</v>
      </c>
    </row>
    <row r="8588" spans="1:12" x14ac:dyDescent="0.2">
      <c r="A8588" s="7" t="s">
        <v>1506</v>
      </c>
      <c r="B8588" t="s">
        <v>1502</v>
      </c>
      <c r="C8588">
        <v>29</v>
      </c>
      <c r="D8588" t="s">
        <v>42</v>
      </c>
      <c r="E8588">
        <v>41</v>
      </c>
      <c r="F8588" t="s">
        <v>759</v>
      </c>
      <c r="G8588">
        <v>1</v>
      </c>
      <c r="H8588">
        <v>2</v>
      </c>
      <c r="I8588">
        <v>1</v>
      </c>
      <c r="J8588">
        <f t="shared" si="146"/>
        <v>3</v>
      </c>
      <c r="K8588" s="8">
        <v>25</v>
      </c>
      <c r="L8588" s="8">
        <f>COUNTIFS($D$2:$D8588,D8588)</f>
        <v>375</v>
      </c>
    </row>
    <row r="8589" spans="1:12" x14ac:dyDescent="0.2">
      <c r="A8589" s="7" t="s">
        <v>1506</v>
      </c>
      <c r="B8589" t="s">
        <v>1502</v>
      </c>
      <c r="C8589">
        <v>41</v>
      </c>
      <c r="D8589" t="s">
        <v>759</v>
      </c>
      <c r="E8589">
        <v>29</v>
      </c>
      <c r="F8589" t="s">
        <v>42</v>
      </c>
      <c r="G8589">
        <v>0</v>
      </c>
      <c r="H8589">
        <v>1</v>
      </c>
      <c r="I8589">
        <v>2</v>
      </c>
      <c r="J8589">
        <f t="shared" si="146"/>
        <v>0</v>
      </c>
      <c r="K8589" s="8">
        <v>25</v>
      </c>
      <c r="L8589" s="8">
        <f>COUNTIFS($D$2:$D8589,D8589)</f>
        <v>341</v>
      </c>
    </row>
    <row r="8590" spans="1:12" x14ac:dyDescent="0.2">
      <c r="A8590" s="7" t="s">
        <v>1507</v>
      </c>
      <c r="B8590" t="s">
        <v>1508</v>
      </c>
      <c r="C8590">
        <v>10</v>
      </c>
      <c r="D8590" t="s">
        <v>47</v>
      </c>
      <c r="E8590">
        <v>36</v>
      </c>
      <c r="F8590" t="s">
        <v>25</v>
      </c>
      <c r="G8590">
        <v>1</v>
      </c>
      <c r="H8590">
        <v>2</v>
      </c>
      <c r="I8590">
        <v>1</v>
      </c>
      <c r="J8590">
        <f t="shared" si="146"/>
        <v>3</v>
      </c>
      <c r="K8590" s="8">
        <v>26</v>
      </c>
      <c r="L8590" s="8">
        <f>COUNTIFS($D$2:$D8590,D8590)</f>
        <v>418</v>
      </c>
    </row>
    <row r="8591" spans="1:12" x14ac:dyDescent="0.2">
      <c r="A8591" s="7" t="s">
        <v>1507</v>
      </c>
      <c r="B8591" t="s">
        <v>1508</v>
      </c>
      <c r="C8591">
        <v>36</v>
      </c>
      <c r="D8591" t="s">
        <v>25</v>
      </c>
      <c r="E8591">
        <v>10</v>
      </c>
      <c r="F8591" t="s">
        <v>47</v>
      </c>
      <c r="G8591">
        <v>0</v>
      </c>
      <c r="H8591">
        <v>1</v>
      </c>
      <c r="I8591">
        <v>2</v>
      </c>
      <c r="J8591">
        <f t="shared" si="146"/>
        <v>0</v>
      </c>
      <c r="K8591" s="8">
        <v>25</v>
      </c>
      <c r="L8591" s="8">
        <f>COUNTIFS($D$2:$D8591,D8591)</f>
        <v>63</v>
      </c>
    </row>
    <row r="8592" spans="1:12" x14ac:dyDescent="0.2">
      <c r="A8592" s="7" t="s">
        <v>1509</v>
      </c>
      <c r="B8592" t="s">
        <v>1508</v>
      </c>
      <c r="C8592">
        <v>40</v>
      </c>
      <c r="D8592" t="s">
        <v>758</v>
      </c>
      <c r="E8592">
        <v>43</v>
      </c>
      <c r="F8592" t="s">
        <v>760</v>
      </c>
      <c r="G8592">
        <v>1</v>
      </c>
      <c r="H8592">
        <v>4</v>
      </c>
      <c r="I8592">
        <v>2</v>
      </c>
      <c r="J8592">
        <f t="shared" si="146"/>
        <v>3</v>
      </c>
      <c r="K8592" s="8">
        <v>26</v>
      </c>
      <c r="L8592" s="8">
        <f>COUNTIFS($D$2:$D8592,D8592)</f>
        <v>140</v>
      </c>
    </row>
    <row r="8593" spans="1:12" x14ac:dyDescent="0.2">
      <c r="A8593" s="7" t="s">
        <v>1509</v>
      </c>
      <c r="B8593" t="s">
        <v>1508</v>
      </c>
      <c r="C8593">
        <v>43</v>
      </c>
      <c r="D8593" t="s">
        <v>760</v>
      </c>
      <c r="E8593">
        <v>40</v>
      </c>
      <c r="F8593" t="s">
        <v>758</v>
      </c>
      <c r="G8593">
        <v>0</v>
      </c>
      <c r="H8593">
        <v>2</v>
      </c>
      <c r="I8593">
        <v>4</v>
      </c>
      <c r="J8593">
        <f t="shared" si="146"/>
        <v>0</v>
      </c>
      <c r="K8593" s="8">
        <v>25</v>
      </c>
      <c r="L8593" s="8">
        <f>COUNTIFS($D$2:$D8593,D8593)</f>
        <v>25</v>
      </c>
    </row>
    <row r="8594" spans="1:12" x14ac:dyDescent="0.2">
      <c r="A8594" s="7" t="s">
        <v>1510</v>
      </c>
      <c r="B8594" s="2" t="s">
        <v>1508</v>
      </c>
      <c r="C8594">
        <v>14</v>
      </c>
      <c r="D8594" t="s">
        <v>27</v>
      </c>
      <c r="E8594">
        <v>26</v>
      </c>
      <c r="F8594" t="s">
        <v>17</v>
      </c>
      <c r="G8594">
        <v>1</v>
      </c>
      <c r="H8594">
        <v>1</v>
      </c>
      <c r="I8594">
        <v>1</v>
      </c>
      <c r="J8594">
        <f t="shared" si="146"/>
        <v>1</v>
      </c>
      <c r="K8594" s="8">
        <v>26</v>
      </c>
      <c r="L8594" s="8">
        <f>COUNTIFS($D$2:$D8594,D8594)</f>
        <v>418</v>
      </c>
    </row>
    <row r="8595" spans="1:12" x14ac:dyDescent="0.2">
      <c r="A8595" s="7" t="s">
        <v>1510</v>
      </c>
      <c r="B8595" t="s">
        <v>1508</v>
      </c>
      <c r="C8595">
        <v>26</v>
      </c>
      <c r="D8595" t="s">
        <v>17</v>
      </c>
      <c r="E8595">
        <v>14</v>
      </c>
      <c r="F8595" t="s">
        <v>27</v>
      </c>
      <c r="G8595">
        <v>0</v>
      </c>
      <c r="H8595">
        <v>1</v>
      </c>
      <c r="I8595">
        <v>1</v>
      </c>
      <c r="J8595">
        <f t="shared" si="146"/>
        <v>1</v>
      </c>
      <c r="K8595" s="8">
        <v>26</v>
      </c>
      <c r="L8595" s="8">
        <f>COUNTIFS($D$2:$D8595,D8595)</f>
        <v>418</v>
      </c>
    </row>
    <row r="8596" spans="1:12" x14ac:dyDescent="0.2">
      <c r="A8596" s="7" t="s">
        <v>1511</v>
      </c>
      <c r="B8596" t="s">
        <v>1508</v>
      </c>
      <c r="C8596">
        <v>16</v>
      </c>
      <c r="D8596" t="s">
        <v>37</v>
      </c>
      <c r="E8596">
        <v>49</v>
      </c>
      <c r="F8596" t="s">
        <v>766</v>
      </c>
      <c r="G8596">
        <v>1</v>
      </c>
      <c r="H8596">
        <v>2</v>
      </c>
      <c r="I8596">
        <v>0</v>
      </c>
      <c r="J8596">
        <f t="shared" si="146"/>
        <v>3</v>
      </c>
      <c r="K8596" s="8">
        <v>26</v>
      </c>
      <c r="L8596" s="8">
        <f>COUNTIFS($D$2:$D8596,D8596)</f>
        <v>418</v>
      </c>
    </row>
    <row r="8597" spans="1:12" x14ac:dyDescent="0.2">
      <c r="A8597" s="7" t="s">
        <v>1511</v>
      </c>
      <c r="B8597" t="s">
        <v>1508</v>
      </c>
      <c r="C8597">
        <v>49</v>
      </c>
      <c r="D8597" t="s">
        <v>766</v>
      </c>
      <c r="E8597">
        <v>16</v>
      </c>
      <c r="F8597" t="s">
        <v>37</v>
      </c>
      <c r="G8597">
        <v>0</v>
      </c>
      <c r="H8597">
        <v>0</v>
      </c>
      <c r="I8597">
        <v>2</v>
      </c>
      <c r="J8597">
        <f t="shared" si="146"/>
        <v>0</v>
      </c>
      <c r="K8597" s="8">
        <v>26</v>
      </c>
      <c r="L8597" s="8">
        <f>COUNTIFS($D$2:$D8597,D8597)</f>
        <v>418</v>
      </c>
    </row>
    <row r="8598" spans="1:12" x14ac:dyDescent="0.2">
      <c r="A8598" s="7" t="s">
        <v>1512</v>
      </c>
      <c r="B8598" t="s">
        <v>1508</v>
      </c>
      <c r="C8598">
        <v>20</v>
      </c>
      <c r="D8598" t="s">
        <v>45</v>
      </c>
      <c r="E8598">
        <v>28</v>
      </c>
      <c r="F8598" t="s">
        <v>320</v>
      </c>
      <c r="G8598">
        <v>1</v>
      </c>
      <c r="H8598">
        <v>1</v>
      </c>
      <c r="I8598">
        <v>2</v>
      </c>
      <c r="J8598">
        <f t="shared" si="146"/>
        <v>0</v>
      </c>
      <c r="K8598" s="8">
        <v>26</v>
      </c>
      <c r="L8598" s="8">
        <f>COUNTIFS($D$2:$D8598,D8598)</f>
        <v>228</v>
      </c>
    </row>
    <row r="8599" spans="1:12" x14ac:dyDescent="0.2">
      <c r="A8599" s="7" t="s">
        <v>1512</v>
      </c>
      <c r="B8599" t="s">
        <v>1508</v>
      </c>
      <c r="C8599">
        <v>28</v>
      </c>
      <c r="D8599" t="s">
        <v>320</v>
      </c>
      <c r="E8599">
        <v>20</v>
      </c>
      <c r="F8599" t="s">
        <v>45</v>
      </c>
      <c r="G8599">
        <v>0</v>
      </c>
      <c r="H8599">
        <v>2</v>
      </c>
      <c r="I8599">
        <v>1</v>
      </c>
      <c r="J8599">
        <f t="shared" si="146"/>
        <v>3</v>
      </c>
      <c r="K8599" s="8">
        <v>25</v>
      </c>
      <c r="L8599" s="8">
        <f>COUNTIFS($D$2:$D8599,D8599)</f>
        <v>25</v>
      </c>
    </row>
    <row r="8600" spans="1:12" x14ac:dyDescent="0.2">
      <c r="A8600" s="7" t="s">
        <v>1513</v>
      </c>
      <c r="B8600" t="s">
        <v>1508</v>
      </c>
      <c r="C8600">
        <v>23</v>
      </c>
      <c r="D8600" t="s">
        <v>50</v>
      </c>
      <c r="E8600">
        <v>21</v>
      </c>
      <c r="F8600" t="s">
        <v>10</v>
      </c>
      <c r="G8600">
        <v>1</v>
      </c>
      <c r="H8600">
        <v>0</v>
      </c>
      <c r="I8600">
        <v>2</v>
      </c>
      <c r="J8600">
        <f t="shared" si="146"/>
        <v>0</v>
      </c>
      <c r="K8600" s="8">
        <v>26</v>
      </c>
      <c r="L8600" s="8">
        <f>COUNTIFS($D$2:$D8600,D8600)</f>
        <v>418</v>
      </c>
    </row>
    <row r="8601" spans="1:12" x14ac:dyDescent="0.2">
      <c r="A8601" s="7" t="s">
        <v>1513</v>
      </c>
      <c r="B8601" t="s">
        <v>1508</v>
      </c>
      <c r="C8601">
        <v>21</v>
      </c>
      <c r="D8601" t="s">
        <v>10</v>
      </c>
      <c r="E8601">
        <v>23</v>
      </c>
      <c r="F8601" t="s">
        <v>50</v>
      </c>
      <c r="G8601">
        <v>0</v>
      </c>
      <c r="H8601">
        <v>2</v>
      </c>
      <c r="I8601">
        <v>0</v>
      </c>
      <c r="J8601">
        <f t="shared" si="146"/>
        <v>3</v>
      </c>
      <c r="K8601" s="8">
        <v>25</v>
      </c>
      <c r="L8601" s="8">
        <f>COUNTIFS($D$2:$D8601,D8601)</f>
        <v>417</v>
      </c>
    </row>
    <row r="8602" spans="1:12" x14ac:dyDescent="0.2">
      <c r="A8602" s="7" t="s">
        <v>1514</v>
      </c>
      <c r="B8602" t="s">
        <v>1508</v>
      </c>
      <c r="C8602">
        <v>31</v>
      </c>
      <c r="D8602" t="s">
        <v>447</v>
      </c>
      <c r="E8602">
        <v>48</v>
      </c>
      <c r="F8602" t="s">
        <v>765</v>
      </c>
      <c r="G8602">
        <v>1</v>
      </c>
      <c r="H8602">
        <v>1</v>
      </c>
      <c r="I8602">
        <v>3</v>
      </c>
      <c r="J8602">
        <f t="shared" si="146"/>
        <v>0</v>
      </c>
      <c r="K8602" s="8">
        <v>26</v>
      </c>
      <c r="L8602" s="8">
        <f>COUNTIFS($D$2:$D8602,D8602)</f>
        <v>178</v>
      </c>
    </row>
    <row r="8603" spans="1:12" x14ac:dyDescent="0.2">
      <c r="A8603" s="7" t="s">
        <v>1514</v>
      </c>
      <c r="B8603" t="s">
        <v>1508</v>
      </c>
      <c r="C8603">
        <v>48</v>
      </c>
      <c r="D8603" t="s">
        <v>765</v>
      </c>
      <c r="E8603">
        <v>31</v>
      </c>
      <c r="F8603" t="s">
        <v>447</v>
      </c>
      <c r="G8603">
        <v>0</v>
      </c>
      <c r="H8603">
        <v>3</v>
      </c>
      <c r="I8603">
        <v>1</v>
      </c>
      <c r="J8603">
        <f t="shared" si="146"/>
        <v>3</v>
      </c>
      <c r="K8603" s="8">
        <v>26</v>
      </c>
      <c r="L8603" s="8">
        <f>COUNTIFS($D$2:$D8603,D8603)</f>
        <v>140</v>
      </c>
    </row>
    <row r="8604" spans="1:12" x14ac:dyDescent="0.2">
      <c r="A8604" s="7" t="s">
        <v>1515</v>
      </c>
      <c r="B8604" t="s">
        <v>1516</v>
      </c>
      <c r="C8604">
        <v>32</v>
      </c>
      <c r="D8604" t="s">
        <v>559</v>
      </c>
      <c r="E8604">
        <v>41</v>
      </c>
      <c r="F8604" t="s">
        <v>759</v>
      </c>
      <c r="G8604">
        <v>1</v>
      </c>
      <c r="H8604">
        <v>3</v>
      </c>
      <c r="I8604">
        <v>0</v>
      </c>
      <c r="J8604">
        <f t="shared" si="146"/>
        <v>3</v>
      </c>
      <c r="K8604" s="8">
        <v>26</v>
      </c>
      <c r="L8604" s="8">
        <f>COUNTIFS($D$2:$D8604,D8604)</f>
        <v>418</v>
      </c>
    </row>
    <row r="8605" spans="1:12" x14ac:dyDescent="0.2">
      <c r="A8605" s="7" t="s">
        <v>1515</v>
      </c>
      <c r="B8605" t="s">
        <v>1516</v>
      </c>
      <c r="C8605">
        <v>41</v>
      </c>
      <c r="D8605" t="s">
        <v>759</v>
      </c>
      <c r="E8605">
        <v>32</v>
      </c>
      <c r="F8605" t="s">
        <v>559</v>
      </c>
      <c r="G8605">
        <v>0</v>
      </c>
      <c r="H8605">
        <v>0</v>
      </c>
      <c r="I8605">
        <v>3</v>
      </c>
      <c r="J8605">
        <f t="shared" si="146"/>
        <v>0</v>
      </c>
      <c r="K8605" s="8">
        <v>26</v>
      </c>
      <c r="L8605" s="8">
        <f>COUNTIFS($D$2:$D8605,D8605)</f>
        <v>342</v>
      </c>
    </row>
    <row r="8606" spans="1:12" x14ac:dyDescent="0.2">
      <c r="A8606" s="7" t="s">
        <v>1517</v>
      </c>
      <c r="B8606" t="s">
        <v>1516</v>
      </c>
      <c r="C8606">
        <v>29</v>
      </c>
      <c r="D8606" t="s">
        <v>42</v>
      </c>
      <c r="E8606">
        <v>19</v>
      </c>
      <c r="F8606" t="s">
        <v>40</v>
      </c>
      <c r="G8606">
        <v>1</v>
      </c>
      <c r="H8606">
        <v>0</v>
      </c>
      <c r="I8606">
        <v>3</v>
      </c>
      <c r="J8606">
        <f t="shared" si="146"/>
        <v>0</v>
      </c>
      <c r="K8606" s="8">
        <v>26</v>
      </c>
      <c r="L8606" s="8">
        <f>COUNTIFS($D$2:$D8606,D8606)</f>
        <v>376</v>
      </c>
    </row>
    <row r="8607" spans="1:12" x14ac:dyDescent="0.2">
      <c r="A8607" s="7" t="s">
        <v>1517</v>
      </c>
      <c r="B8607" t="s">
        <v>1516</v>
      </c>
      <c r="C8607">
        <v>19</v>
      </c>
      <c r="D8607" t="s">
        <v>40</v>
      </c>
      <c r="E8607">
        <v>29</v>
      </c>
      <c r="F8607" t="s">
        <v>42</v>
      </c>
      <c r="G8607">
        <v>0</v>
      </c>
      <c r="H8607">
        <v>3</v>
      </c>
      <c r="I8607">
        <v>0</v>
      </c>
      <c r="J8607">
        <f t="shared" si="146"/>
        <v>3</v>
      </c>
      <c r="K8607" s="8">
        <v>26</v>
      </c>
      <c r="L8607" s="8">
        <f>COUNTIFS($D$2:$D8607,D8607)</f>
        <v>418</v>
      </c>
    </row>
    <row r="8608" spans="1:12" x14ac:dyDescent="0.2">
      <c r="A8608" s="7" t="s">
        <v>1518</v>
      </c>
      <c r="B8608" t="s">
        <v>1519</v>
      </c>
      <c r="C8608">
        <v>43</v>
      </c>
      <c r="D8608" t="s">
        <v>760</v>
      </c>
      <c r="E8608">
        <v>21</v>
      </c>
      <c r="F8608" t="s">
        <v>10</v>
      </c>
      <c r="G8608">
        <v>1</v>
      </c>
      <c r="H8608">
        <v>0</v>
      </c>
      <c r="I8608">
        <v>1</v>
      </c>
      <c r="J8608">
        <f t="shared" si="146"/>
        <v>0</v>
      </c>
      <c r="K8608" s="8">
        <v>26</v>
      </c>
      <c r="L8608" s="8">
        <f>COUNTIFS($D$2:$D8608,D8608)</f>
        <v>26</v>
      </c>
    </row>
    <row r="8609" spans="1:12" x14ac:dyDescent="0.2">
      <c r="A8609" s="7" t="s">
        <v>1518</v>
      </c>
      <c r="B8609" t="s">
        <v>1519</v>
      </c>
      <c r="C8609">
        <v>21</v>
      </c>
      <c r="D8609" t="s">
        <v>10</v>
      </c>
      <c r="E8609">
        <v>43</v>
      </c>
      <c r="F8609" t="s">
        <v>760</v>
      </c>
      <c r="G8609">
        <v>0</v>
      </c>
      <c r="H8609">
        <v>1</v>
      </c>
      <c r="I8609">
        <v>0</v>
      </c>
      <c r="J8609">
        <f t="shared" si="146"/>
        <v>3</v>
      </c>
      <c r="K8609" s="8">
        <v>26</v>
      </c>
      <c r="L8609" s="8">
        <f>COUNTIFS($D$2:$D8609,D8609)</f>
        <v>418</v>
      </c>
    </row>
    <row r="8610" spans="1:12" x14ac:dyDescent="0.2">
      <c r="A8610" s="7" t="s">
        <v>1520</v>
      </c>
      <c r="B8610" t="s">
        <v>1521</v>
      </c>
      <c r="C8610">
        <v>43</v>
      </c>
      <c r="D8610" t="s">
        <v>760</v>
      </c>
      <c r="E8610">
        <v>14</v>
      </c>
      <c r="F8610" t="s">
        <v>27</v>
      </c>
      <c r="G8610">
        <v>1</v>
      </c>
      <c r="H8610">
        <v>1</v>
      </c>
      <c r="I8610">
        <v>3</v>
      </c>
      <c r="J8610">
        <f t="shared" si="146"/>
        <v>0</v>
      </c>
      <c r="K8610" s="8">
        <v>27</v>
      </c>
      <c r="L8610" s="8">
        <f>COUNTIFS($D$2:$D8610,D8610)</f>
        <v>27</v>
      </c>
    </row>
    <row r="8611" spans="1:12" x14ac:dyDescent="0.2">
      <c r="A8611" s="7" t="s">
        <v>1520</v>
      </c>
      <c r="B8611" t="s">
        <v>1521</v>
      </c>
      <c r="C8611">
        <v>14</v>
      </c>
      <c r="D8611" t="s">
        <v>27</v>
      </c>
      <c r="E8611">
        <v>43</v>
      </c>
      <c r="F8611" t="s">
        <v>760</v>
      </c>
      <c r="G8611">
        <v>0</v>
      </c>
      <c r="H8611">
        <v>3</v>
      </c>
      <c r="I8611">
        <v>1</v>
      </c>
      <c r="J8611">
        <f t="shared" si="146"/>
        <v>3</v>
      </c>
      <c r="K8611" s="8">
        <v>27</v>
      </c>
      <c r="L8611" s="8">
        <f>COUNTIFS($D$2:$D8611,D8611)</f>
        <v>419</v>
      </c>
    </row>
    <row r="8612" spans="1:12" x14ac:dyDescent="0.2">
      <c r="A8612" s="7" t="s">
        <v>1522</v>
      </c>
      <c r="B8612" t="s">
        <v>1521</v>
      </c>
      <c r="C8612">
        <v>41</v>
      </c>
      <c r="D8612" t="s">
        <v>759</v>
      </c>
      <c r="E8612">
        <v>23</v>
      </c>
      <c r="F8612" t="s">
        <v>50</v>
      </c>
      <c r="G8612">
        <v>1</v>
      </c>
      <c r="H8612">
        <v>1</v>
      </c>
      <c r="I8612">
        <v>0</v>
      </c>
      <c r="J8612">
        <f t="shared" si="146"/>
        <v>3</v>
      </c>
      <c r="K8612" s="8">
        <v>27</v>
      </c>
      <c r="L8612" s="8">
        <f>COUNTIFS($D$2:$D8612,D8612)</f>
        <v>343</v>
      </c>
    </row>
    <row r="8613" spans="1:12" x14ac:dyDescent="0.2">
      <c r="A8613" s="7" t="s">
        <v>1522</v>
      </c>
      <c r="B8613" t="s">
        <v>1521</v>
      </c>
      <c r="C8613">
        <v>23</v>
      </c>
      <c r="D8613" t="s">
        <v>50</v>
      </c>
      <c r="E8613">
        <v>41</v>
      </c>
      <c r="F8613" t="s">
        <v>759</v>
      </c>
      <c r="G8613">
        <v>0</v>
      </c>
      <c r="H8613">
        <v>0</v>
      </c>
      <c r="I8613">
        <v>1</v>
      </c>
      <c r="J8613">
        <f t="shared" si="146"/>
        <v>0</v>
      </c>
      <c r="K8613" s="8">
        <v>27</v>
      </c>
      <c r="L8613" s="8">
        <f>COUNTIFS($D$2:$D8613,D8613)</f>
        <v>419</v>
      </c>
    </row>
    <row r="8614" spans="1:12" x14ac:dyDescent="0.2">
      <c r="A8614" s="7" t="s">
        <v>1523</v>
      </c>
      <c r="B8614" t="s">
        <v>1521</v>
      </c>
      <c r="C8614">
        <v>48</v>
      </c>
      <c r="D8614" t="s">
        <v>765</v>
      </c>
      <c r="E8614">
        <v>16</v>
      </c>
      <c r="F8614" t="s">
        <v>37</v>
      </c>
      <c r="G8614">
        <v>1</v>
      </c>
      <c r="H8614">
        <v>2</v>
      </c>
      <c r="I8614">
        <v>1</v>
      </c>
      <c r="J8614">
        <f t="shared" si="146"/>
        <v>3</v>
      </c>
      <c r="K8614" s="8">
        <v>27</v>
      </c>
      <c r="L8614" s="8">
        <f>COUNTIFS($D$2:$D8614,D8614)</f>
        <v>141</v>
      </c>
    </row>
    <row r="8615" spans="1:12" x14ac:dyDescent="0.2">
      <c r="A8615" s="7" t="s">
        <v>1523</v>
      </c>
      <c r="B8615" t="s">
        <v>1521</v>
      </c>
      <c r="C8615">
        <v>16</v>
      </c>
      <c r="D8615" t="s">
        <v>37</v>
      </c>
      <c r="E8615">
        <v>48</v>
      </c>
      <c r="F8615" t="s">
        <v>765</v>
      </c>
      <c r="G8615">
        <v>0</v>
      </c>
      <c r="H8615">
        <v>1</v>
      </c>
      <c r="I8615">
        <v>2</v>
      </c>
      <c r="J8615">
        <f t="shared" si="146"/>
        <v>0</v>
      </c>
      <c r="K8615" s="8">
        <v>27</v>
      </c>
      <c r="L8615" s="8">
        <f>COUNTIFS($D$2:$D8615,D8615)</f>
        <v>419</v>
      </c>
    </row>
    <row r="8616" spans="1:12" x14ac:dyDescent="0.2">
      <c r="A8616" s="7" t="s">
        <v>1524</v>
      </c>
      <c r="B8616" t="s">
        <v>1521</v>
      </c>
      <c r="C8616">
        <v>36</v>
      </c>
      <c r="D8616" t="s">
        <v>25</v>
      </c>
      <c r="E8616">
        <v>32</v>
      </c>
      <c r="F8616" t="s">
        <v>559</v>
      </c>
      <c r="G8616">
        <v>1</v>
      </c>
      <c r="H8616">
        <v>2</v>
      </c>
      <c r="I8616">
        <v>1</v>
      </c>
      <c r="J8616">
        <f t="shared" si="146"/>
        <v>3</v>
      </c>
      <c r="K8616" s="8">
        <v>26</v>
      </c>
      <c r="L8616" s="8">
        <f>COUNTIFS($D$2:$D8616,D8616)</f>
        <v>64</v>
      </c>
    </row>
    <row r="8617" spans="1:12" x14ac:dyDescent="0.2">
      <c r="A8617" s="7" t="s">
        <v>1524</v>
      </c>
      <c r="B8617" t="s">
        <v>1521</v>
      </c>
      <c r="C8617">
        <v>32</v>
      </c>
      <c r="D8617" t="s">
        <v>559</v>
      </c>
      <c r="E8617">
        <v>36</v>
      </c>
      <c r="F8617" t="s">
        <v>25</v>
      </c>
      <c r="G8617">
        <v>0</v>
      </c>
      <c r="H8617">
        <v>1</v>
      </c>
      <c r="I8617">
        <v>2</v>
      </c>
      <c r="J8617">
        <f t="shared" si="146"/>
        <v>0</v>
      </c>
      <c r="K8617" s="8">
        <v>27</v>
      </c>
      <c r="L8617" s="8">
        <f>COUNTIFS($D$2:$D8617,D8617)</f>
        <v>419</v>
      </c>
    </row>
    <row r="8618" spans="1:12" x14ac:dyDescent="0.2">
      <c r="A8618" s="7" t="s">
        <v>1525</v>
      </c>
      <c r="B8618" t="s">
        <v>1521</v>
      </c>
      <c r="C8618">
        <v>49</v>
      </c>
      <c r="D8618" t="s">
        <v>766</v>
      </c>
      <c r="E8618">
        <v>29</v>
      </c>
      <c r="F8618" t="s">
        <v>42</v>
      </c>
      <c r="G8618">
        <v>1</v>
      </c>
      <c r="H8618">
        <v>1</v>
      </c>
      <c r="I8618">
        <v>0</v>
      </c>
      <c r="J8618">
        <f t="shared" si="146"/>
        <v>3</v>
      </c>
      <c r="K8618" s="8">
        <v>27</v>
      </c>
      <c r="L8618" s="8">
        <f>COUNTIFS($D$2:$D8618,D8618)</f>
        <v>419</v>
      </c>
    </row>
    <row r="8619" spans="1:12" x14ac:dyDescent="0.2">
      <c r="A8619" s="7" t="s">
        <v>1525</v>
      </c>
      <c r="B8619" t="s">
        <v>1521</v>
      </c>
      <c r="C8619">
        <v>29</v>
      </c>
      <c r="D8619" t="s">
        <v>42</v>
      </c>
      <c r="E8619">
        <v>49</v>
      </c>
      <c r="F8619" t="s">
        <v>766</v>
      </c>
      <c r="G8619">
        <v>0</v>
      </c>
      <c r="H8619">
        <v>0</v>
      </c>
      <c r="I8619">
        <v>1</v>
      </c>
      <c r="J8619">
        <f t="shared" si="146"/>
        <v>0</v>
      </c>
      <c r="K8619" s="8">
        <v>27</v>
      </c>
      <c r="L8619" s="8">
        <f>COUNTIFS($D$2:$D8619,D8619)</f>
        <v>377</v>
      </c>
    </row>
    <row r="8620" spans="1:12" x14ac:dyDescent="0.2">
      <c r="A8620" s="7" t="s">
        <v>1526</v>
      </c>
      <c r="B8620" s="2" t="s">
        <v>1521</v>
      </c>
      <c r="C8620">
        <v>19</v>
      </c>
      <c r="D8620" t="s">
        <v>40</v>
      </c>
      <c r="E8620">
        <v>34</v>
      </c>
      <c r="F8620" t="s">
        <v>445</v>
      </c>
      <c r="G8620">
        <v>1</v>
      </c>
      <c r="H8620">
        <v>1</v>
      </c>
      <c r="I8620">
        <v>1</v>
      </c>
      <c r="J8620">
        <f t="shared" si="146"/>
        <v>1</v>
      </c>
      <c r="K8620" s="8">
        <v>27</v>
      </c>
      <c r="L8620" s="8">
        <f>COUNTIFS($D$2:$D8620,D8620)</f>
        <v>419</v>
      </c>
    </row>
    <row r="8621" spans="1:12" x14ac:dyDescent="0.2">
      <c r="A8621" s="7" t="s">
        <v>1526</v>
      </c>
      <c r="B8621" t="s">
        <v>1521</v>
      </c>
      <c r="C8621">
        <v>34</v>
      </c>
      <c r="D8621" t="s">
        <v>445</v>
      </c>
      <c r="E8621">
        <v>19</v>
      </c>
      <c r="F8621" t="s">
        <v>40</v>
      </c>
      <c r="G8621">
        <v>0</v>
      </c>
      <c r="H8621">
        <v>1</v>
      </c>
      <c r="I8621">
        <v>1</v>
      </c>
      <c r="J8621">
        <f t="shared" si="146"/>
        <v>1</v>
      </c>
      <c r="K8621" s="8">
        <v>26</v>
      </c>
      <c r="L8621" s="8">
        <f>COUNTIFS($D$2:$D8621,D8621)</f>
        <v>296</v>
      </c>
    </row>
    <row r="8622" spans="1:12" x14ac:dyDescent="0.2">
      <c r="A8622" s="7" t="s">
        <v>1527</v>
      </c>
      <c r="B8622" t="s">
        <v>1521</v>
      </c>
      <c r="C8622">
        <v>26</v>
      </c>
      <c r="D8622" t="s">
        <v>17</v>
      </c>
      <c r="E8622">
        <v>31</v>
      </c>
      <c r="F8622" t="s">
        <v>447</v>
      </c>
      <c r="G8622">
        <v>1</v>
      </c>
      <c r="H8622">
        <v>4</v>
      </c>
      <c r="I8622">
        <v>1</v>
      </c>
      <c r="J8622">
        <f t="shared" si="146"/>
        <v>3</v>
      </c>
      <c r="K8622" s="8">
        <v>27</v>
      </c>
      <c r="L8622" s="8">
        <f>COUNTIFS($D$2:$D8622,D8622)</f>
        <v>419</v>
      </c>
    </row>
    <row r="8623" spans="1:12" x14ac:dyDescent="0.2">
      <c r="A8623" s="7" t="s">
        <v>1527</v>
      </c>
      <c r="B8623" t="s">
        <v>1521</v>
      </c>
      <c r="C8623">
        <v>31</v>
      </c>
      <c r="D8623" t="s">
        <v>447</v>
      </c>
      <c r="E8623">
        <v>26</v>
      </c>
      <c r="F8623" t="s">
        <v>17</v>
      </c>
      <c r="G8623">
        <v>0</v>
      </c>
      <c r="H8623">
        <v>1</v>
      </c>
      <c r="I8623">
        <v>4</v>
      </c>
      <c r="J8623">
        <f t="shared" si="146"/>
        <v>0</v>
      </c>
      <c r="K8623" s="8">
        <v>27</v>
      </c>
      <c r="L8623" s="8">
        <f>COUNTIFS($D$2:$D8623,D8623)</f>
        <v>179</v>
      </c>
    </row>
    <row r="8624" spans="1:12" x14ac:dyDescent="0.2">
      <c r="A8624" s="7" t="s">
        <v>1528</v>
      </c>
      <c r="B8624" t="s">
        <v>1521</v>
      </c>
      <c r="C8624">
        <v>28</v>
      </c>
      <c r="D8624" t="s">
        <v>320</v>
      </c>
      <c r="E8624">
        <v>40</v>
      </c>
      <c r="F8624" t="s">
        <v>758</v>
      </c>
      <c r="G8624">
        <v>1</v>
      </c>
      <c r="H8624">
        <v>1</v>
      </c>
      <c r="I8624">
        <v>1</v>
      </c>
      <c r="J8624">
        <f t="shared" si="146"/>
        <v>1</v>
      </c>
      <c r="K8624" s="8">
        <v>26</v>
      </c>
      <c r="L8624" s="8">
        <f>COUNTIFS($D$2:$D8624,D8624)</f>
        <v>26</v>
      </c>
    </row>
    <row r="8625" spans="1:12" x14ac:dyDescent="0.2">
      <c r="A8625" s="7" t="s">
        <v>1528</v>
      </c>
      <c r="B8625" t="s">
        <v>1521</v>
      </c>
      <c r="C8625">
        <v>40</v>
      </c>
      <c r="D8625" t="s">
        <v>758</v>
      </c>
      <c r="E8625">
        <v>28</v>
      </c>
      <c r="F8625" t="s">
        <v>320</v>
      </c>
      <c r="G8625">
        <v>0</v>
      </c>
      <c r="H8625">
        <v>1</v>
      </c>
      <c r="I8625">
        <v>1</v>
      </c>
      <c r="J8625">
        <f t="shared" si="146"/>
        <v>1</v>
      </c>
      <c r="K8625" s="8">
        <v>27</v>
      </c>
      <c r="L8625" s="8">
        <f>COUNTIFS($D$2:$D8625,D8625)</f>
        <v>141</v>
      </c>
    </row>
    <row r="8626" spans="1:12" x14ac:dyDescent="0.2">
      <c r="A8626" s="7" t="s">
        <v>1529</v>
      </c>
      <c r="B8626" t="s">
        <v>1530</v>
      </c>
      <c r="C8626">
        <v>21</v>
      </c>
      <c r="D8626" t="s">
        <v>10</v>
      </c>
      <c r="E8626">
        <v>20</v>
      </c>
      <c r="F8626" t="s">
        <v>45</v>
      </c>
      <c r="G8626">
        <v>1</v>
      </c>
      <c r="H8626">
        <v>1</v>
      </c>
      <c r="I8626">
        <v>1</v>
      </c>
      <c r="J8626">
        <f t="shared" si="146"/>
        <v>1</v>
      </c>
      <c r="K8626" s="8">
        <v>27</v>
      </c>
      <c r="L8626" s="8">
        <f>COUNTIFS($D$2:$D8626,D8626)</f>
        <v>419</v>
      </c>
    </row>
    <row r="8627" spans="1:12" x14ac:dyDescent="0.2">
      <c r="A8627" s="7" t="s">
        <v>1529</v>
      </c>
      <c r="B8627" t="s">
        <v>1530</v>
      </c>
      <c r="C8627">
        <v>20</v>
      </c>
      <c r="D8627" t="s">
        <v>45</v>
      </c>
      <c r="E8627">
        <v>21</v>
      </c>
      <c r="F8627" t="s">
        <v>10</v>
      </c>
      <c r="G8627">
        <v>0</v>
      </c>
      <c r="H8627">
        <v>1</v>
      </c>
      <c r="I8627">
        <v>1</v>
      </c>
      <c r="J8627">
        <f t="shared" si="146"/>
        <v>1</v>
      </c>
      <c r="K8627" s="8">
        <v>27</v>
      </c>
      <c r="L8627" s="8">
        <f>COUNTIFS($D$2:$D8627,D8627)</f>
        <v>229</v>
      </c>
    </row>
    <row r="8628" spans="1:12" x14ac:dyDescent="0.2">
      <c r="A8628" s="7" t="s">
        <v>1531</v>
      </c>
      <c r="B8628" t="s">
        <v>1530</v>
      </c>
      <c r="C8628">
        <v>22</v>
      </c>
      <c r="D8628" t="s">
        <v>15</v>
      </c>
      <c r="E8628">
        <v>10</v>
      </c>
      <c r="F8628" t="s">
        <v>47</v>
      </c>
      <c r="G8628">
        <v>1</v>
      </c>
      <c r="H8628">
        <v>1</v>
      </c>
      <c r="I8628">
        <v>1</v>
      </c>
      <c r="J8628">
        <f t="shared" si="146"/>
        <v>1</v>
      </c>
      <c r="K8628" s="8">
        <v>26</v>
      </c>
      <c r="L8628" s="8">
        <f>COUNTIFS($D$2:$D8628,D8628)</f>
        <v>376</v>
      </c>
    </row>
    <row r="8629" spans="1:12" x14ac:dyDescent="0.2">
      <c r="A8629" s="7" t="s">
        <v>1531</v>
      </c>
      <c r="B8629" t="s">
        <v>1530</v>
      </c>
      <c r="C8629">
        <v>10</v>
      </c>
      <c r="D8629" t="s">
        <v>47</v>
      </c>
      <c r="E8629">
        <v>22</v>
      </c>
      <c r="F8629" t="s">
        <v>15</v>
      </c>
      <c r="G8629">
        <v>0</v>
      </c>
      <c r="H8629">
        <v>1</v>
      </c>
      <c r="I8629">
        <v>1</v>
      </c>
      <c r="J8629">
        <f t="shared" si="146"/>
        <v>1</v>
      </c>
      <c r="K8629" s="8">
        <v>27</v>
      </c>
      <c r="L8629" s="8">
        <f>COUNTIFS($D$2:$D8629,D8629)</f>
        <v>419</v>
      </c>
    </row>
    <row r="8630" spans="1:12" x14ac:dyDescent="0.2">
      <c r="A8630" s="7" t="s">
        <v>1532</v>
      </c>
      <c r="B8630" t="s">
        <v>1533</v>
      </c>
      <c r="C8630">
        <v>36</v>
      </c>
      <c r="D8630" t="s">
        <v>25</v>
      </c>
      <c r="E8630">
        <v>28</v>
      </c>
      <c r="F8630" t="s">
        <v>320</v>
      </c>
      <c r="G8630">
        <v>1</v>
      </c>
      <c r="H8630">
        <v>3</v>
      </c>
      <c r="I8630">
        <v>0</v>
      </c>
      <c r="J8630">
        <f t="shared" si="146"/>
        <v>3</v>
      </c>
      <c r="K8630" s="8">
        <v>27</v>
      </c>
      <c r="L8630" s="8">
        <f>COUNTIFS($D$2:$D8630,D8630)</f>
        <v>65</v>
      </c>
    </row>
    <row r="8631" spans="1:12" x14ac:dyDescent="0.2">
      <c r="A8631" s="7" t="s">
        <v>1532</v>
      </c>
      <c r="B8631" t="s">
        <v>1533</v>
      </c>
      <c r="C8631">
        <v>28</v>
      </c>
      <c r="D8631" t="s">
        <v>320</v>
      </c>
      <c r="E8631">
        <v>36</v>
      </c>
      <c r="F8631" t="s">
        <v>25</v>
      </c>
      <c r="G8631">
        <v>0</v>
      </c>
      <c r="H8631">
        <v>0</v>
      </c>
      <c r="I8631">
        <v>3</v>
      </c>
      <c r="J8631">
        <f t="shared" si="146"/>
        <v>0</v>
      </c>
      <c r="K8631" s="8">
        <v>27</v>
      </c>
      <c r="L8631" s="8">
        <f>COUNTIFS($D$2:$D8631,D8631)</f>
        <v>27</v>
      </c>
    </row>
    <row r="8632" spans="1:12" x14ac:dyDescent="0.2">
      <c r="A8632" s="7" t="s">
        <v>1534</v>
      </c>
      <c r="B8632" t="s">
        <v>1535</v>
      </c>
      <c r="C8632">
        <v>40</v>
      </c>
      <c r="D8632" t="s">
        <v>758</v>
      </c>
      <c r="E8632">
        <v>21</v>
      </c>
      <c r="F8632" t="s">
        <v>10</v>
      </c>
      <c r="G8632">
        <v>1</v>
      </c>
      <c r="H8632">
        <v>1</v>
      </c>
      <c r="I8632">
        <v>1</v>
      </c>
      <c r="J8632">
        <f t="shared" si="146"/>
        <v>1</v>
      </c>
      <c r="K8632" s="8">
        <v>28</v>
      </c>
      <c r="L8632" s="8">
        <f>COUNTIFS($D$2:$D8632,D8632)</f>
        <v>142</v>
      </c>
    </row>
    <row r="8633" spans="1:12" x14ac:dyDescent="0.2">
      <c r="A8633" s="7" t="s">
        <v>1534</v>
      </c>
      <c r="B8633" t="s">
        <v>1535</v>
      </c>
      <c r="C8633">
        <v>21</v>
      </c>
      <c r="D8633" t="s">
        <v>10</v>
      </c>
      <c r="E8633">
        <v>40</v>
      </c>
      <c r="F8633" t="s">
        <v>758</v>
      </c>
      <c r="G8633">
        <v>0</v>
      </c>
      <c r="H8633">
        <v>1</v>
      </c>
      <c r="I8633">
        <v>1</v>
      </c>
      <c r="J8633">
        <f t="shared" si="146"/>
        <v>1</v>
      </c>
      <c r="K8633" s="8">
        <v>28</v>
      </c>
      <c r="L8633" s="8">
        <f>COUNTIFS($D$2:$D8633,D8633)</f>
        <v>420</v>
      </c>
    </row>
    <row r="8634" spans="1:12" x14ac:dyDescent="0.2">
      <c r="A8634" s="7" t="s">
        <v>1536</v>
      </c>
      <c r="B8634" t="s">
        <v>1535</v>
      </c>
      <c r="C8634">
        <v>48</v>
      </c>
      <c r="D8634" t="s">
        <v>765</v>
      </c>
      <c r="E8634">
        <v>32</v>
      </c>
      <c r="F8634" t="s">
        <v>559</v>
      </c>
      <c r="G8634">
        <v>1</v>
      </c>
      <c r="H8634">
        <v>3</v>
      </c>
      <c r="I8634">
        <v>0</v>
      </c>
      <c r="J8634">
        <f t="shared" si="146"/>
        <v>3</v>
      </c>
      <c r="K8634" s="8">
        <v>28</v>
      </c>
      <c r="L8634" s="8">
        <f>COUNTIFS($D$2:$D8634,D8634)</f>
        <v>142</v>
      </c>
    </row>
    <row r="8635" spans="1:12" x14ac:dyDescent="0.2">
      <c r="A8635" s="7" t="s">
        <v>1536</v>
      </c>
      <c r="B8635" t="s">
        <v>1535</v>
      </c>
      <c r="C8635">
        <v>32</v>
      </c>
      <c r="D8635" t="s">
        <v>559</v>
      </c>
      <c r="E8635">
        <v>48</v>
      </c>
      <c r="F8635" t="s">
        <v>765</v>
      </c>
      <c r="G8635">
        <v>0</v>
      </c>
      <c r="H8635">
        <v>0</v>
      </c>
      <c r="I8635">
        <v>3</v>
      </c>
      <c r="J8635">
        <f t="shared" si="146"/>
        <v>0</v>
      </c>
      <c r="K8635" s="8">
        <v>28</v>
      </c>
      <c r="L8635" s="8">
        <f>COUNTIFS($D$2:$D8635,D8635)</f>
        <v>420</v>
      </c>
    </row>
    <row r="8636" spans="1:12" x14ac:dyDescent="0.2">
      <c r="A8636" s="7" t="s">
        <v>1537</v>
      </c>
      <c r="B8636" s="2" t="s">
        <v>1535</v>
      </c>
      <c r="C8636">
        <v>14</v>
      </c>
      <c r="D8636" t="s">
        <v>27</v>
      </c>
      <c r="E8636">
        <v>41</v>
      </c>
      <c r="F8636" t="s">
        <v>759</v>
      </c>
      <c r="G8636">
        <v>1</v>
      </c>
      <c r="H8636">
        <v>1</v>
      </c>
      <c r="I8636">
        <v>2</v>
      </c>
      <c r="J8636">
        <f t="shared" si="146"/>
        <v>0</v>
      </c>
      <c r="K8636" s="8">
        <v>28</v>
      </c>
      <c r="L8636" s="8">
        <f>COUNTIFS($D$2:$D8636,D8636)</f>
        <v>420</v>
      </c>
    </row>
    <row r="8637" spans="1:12" x14ac:dyDescent="0.2">
      <c r="A8637" s="7" t="s">
        <v>1537</v>
      </c>
      <c r="B8637" t="s">
        <v>1535</v>
      </c>
      <c r="C8637">
        <v>41</v>
      </c>
      <c r="D8637" t="s">
        <v>759</v>
      </c>
      <c r="E8637">
        <v>14</v>
      </c>
      <c r="F8637" t="s">
        <v>27</v>
      </c>
      <c r="G8637">
        <v>0</v>
      </c>
      <c r="H8637">
        <v>2</v>
      </c>
      <c r="I8637">
        <v>1</v>
      </c>
      <c r="J8637">
        <f t="shared" si="146"/>
        <v>3</v>
      </c>
      <c r="K8637" s="8">
        <v>28</v>
      </c>
      <c r="L8637" s="8">
        <f>COUNTIFS($D$2:$D8637,D8637)</f>
        <v>344</v>
      </c>
    </row>
    <row r="8638" spans="1:12" x14ac:dyDescent="0.2">
      <c r="A8638" s="7" t="s">
        <v>1538</v>
      </c>
      <c r="B8638" t="s">
        <v>1535</v>
      </c>
      <c r="C8638">
        <v>16</v>
      </c>
      <c r="D8638" t="s">
        <v>37</v>
      </c>
      <c r="E8638">
        <v>23</v>
      </c>
      <c r="F8638" t="s">
        <v>50</v>
      </c>
      <c r="G8638">
        <v>1</v>
      </c>
      <c r="H8638">
        <v>2</v>
      </c>
      <c r="I8638">
        <v>1</v>
      </c>
      <c r="J8638">
        <f t="shared" si="146"/>
        <v>3</v>
      </c>
      <c r="K8638" s="8">
        <v>28</v>
      </c>
      <c r="L8638" s="8">
        <f>COUNTIFS($D$2:$D8638,D8638)</f>
        <v>420</v>
      </c>
    </row>
    <row r="8639" spans="1:12" x14ac:dyDescent="0.2">
      <c r="A8639" s="7" t="s">
        <v>1538</v>
      </c>
      <c r="B8639" t="s">
        <v>1535</v>
      </c>
      <c r="C8639">
        <v>23</v>
      </c>
      <c r="D8639" t="s">
        <v>50</v>
      </c>
      <c r="E8639">
        <v>16</v>
      </c>
      <c r="F8639" t="s">
        <v>37</v>
      </c>
      <c r="G8639">
        <v>0</v>
      </c>
      <c r="H8639">
        <v>1</v>
      </c>
      <c r="I8639">
        <v>2</v>
      </c>
      <c r="J8639">
        <f t="shared" si="146"/>
        <v>0</v>
      </c>
      <c r="K8639" s="8">
        <v>28</v>
      </c>
      <c r="L8639" s="8">
        <f>COUNTIFS($D$2:$D8639,D8639)</f>
        <v>420</v>
      </c>
    </row>
    <row r="8640" spans="1:12" x14ac:dyDescent="0.2">
      <c r="A8640" s="7" t="s">
        <v>1539</v>
      </c>
      <c r="B8640" t="s">
        <v>1535</v>
      </c>
      <c r="C8640">
        <v>49</v>
      </c>
      <c r="D8640" t="s">
        <v>766</v>
      </c>
      <c r="E8640">
        <v>22</v>
      </c>
      <c r="F8640" t="s">
        <v>15</v>
      </c>
      <c r="G8640">
        <v>1</v>
      </c>
      <c r="H8640">
        <v>0</v>
      </c>
      <c r="I8640">
        <v>3</v>
      </c>
      <c r="J8640">
        <f t="shared" si="146"/>
        <v>0</v>
      </c>
      <c r="K8640" s="8">
        <v>28</v>
      </c>
      <c r="L8640" s="8">
        <f>COUNTIFS($D$2:$D8640,D8640)</f>
        <v>420</v>
      </c>
    </row>
    <row r="8641" spans="1:12" x14ac:dyDescent="0.2">
      <c r="A8641" s="7" t="s">
        <v>1539</v>
      </c>
      <c r="B8641" t="s">
        <v>1535</v>
      </c>
      <c r="C8641">
        <v>22</v>
      </c>
      <c r="D8641" t="s">
        <v>15</v>
      </c>
      <c r="E8641">
        <v>49</v>
      </c>
      <c r="F8641" t="s">
        <v>766</v>
      </c>
      <c r="G8641">
        <v>0</v>
      </c>
      <c r="H8641">
        <v>3</v>
      </c>
      <c r="I8641">
        <v>0</v>
      </c>
      <c r="J8641">
        <f t="shared" si="146"/>
        <v>3</v>
      </c>
      <c r="K8641" s="8">
        <v>27</v>
      </c>
      <c r="L8641" s="8">
        <f>COUNTIFS($D$2:$D8641,D8641)</f>
        <v>377</v>
      </c>
    </row>
    <row r="8642" spans="1:12" x14ac:dyDescent="0.2">
      <c r="A8642" s="7" t="s">
        <v>1540</v>
      </c>
      <c r="B8642" t="s">
        <v>1535</v>
      </c>
      <c r="C8642">
        <v>20</v>
      </c>
      <c r="D8642" t="s">
        <v>45</v>
      </c>
      <c r="E8642">
        <v>10</v>
      </c>
      <c r="F8642" t="s">
        <v>47</v>
      </c>
      <c r="G8642">
        <v>1</v>
      </c>
      <c r="H8642">
        <v>1</v>
      </c>
      <c r="I8642">
        <v>5</v>
      </c>
      <c r="J8642">
        <f t="shared" ref="J8642:J8705" si="147">IF(H8642&gt;I8642,3,IF(I8642&gt;H8642,0,1))</f>
        <v>0</v>
      </c>
      <c r="K8642" s="8">
        <v>28</v>
      </c>
      <c r="L8642" s="8">
        <f>COUNTIFS($D$2:$D8642,D8642)</f>
        <v>230</v>
      </c>
    </row>
    <row r="8643" spans="1:12" x14ac:dyDescent="0.2">
      <c r="A8643" s="7" t="s">
        <v>1540</v>
      </c>
      <c r="B8643" t="s">
        <v>1535</v>
      </c>
      <c r="C8643">
        <v>10</v>
      </c>
      <c r="D8643" t="s">
        <v>47</v>
      </c>
      <c r="E8643">
        <v>20</v>
      </c>
      <c r="F8643" t="s">
        <v>45</v>
      </c>
      <c r="G8643">
        <v>0</v>
      </c>
      <c r="H8643">
        <v>5</v>
      </c>
      <c r="I8643">
        <v>1</v>
      </c>
      <c r="J8643">
        <f t="shared" si="147"/>
        <v>3</v>
      </c>
      <c r="K8643" s="8">
        <v>28</v>
      </c>
      <c r="L8643" s="8">
        <f>COUNTIFS($D$2:$D8643,D8643)</f>
        <v>420</v>
      </c>
    </row>
    <row r="8644" spans="1:12" x14ac:dyDescent="0.2">
      <c r="A8644" s="7" t="s">
        <v>1541</v>
      </c>
      <c r="B8644" t="s">
        <v>1535</v>
      </c>
      <c r="C8644">
        <v>31</v>
      </c>
      <c r="D8644" t="s">
        <v>447</v>
      </c>
      <c r="E8644">
        <v>34</v>
      </c>
      <c r="F8644" t="s">
        <v>445</v>
      </c>
      <c r="G8644">
        <v>1</v>
      </c>
      <c r="H8644">
        <v>1</v>
      </c>
      <c r="I8644">
        <v>3</v>
      </c>
      <c r="J8644">
        <f t="shared" si="147"/>
        <v>0</v>
      </c>
      <c r="K8644" s="8">
        <v>28</v>
      </c>
      <c r="L8644" s="8">
        <f>COUNTIFS($D$2:$D8644,D8644)</f>
        <v>180</v>
      </c>
    </row>
    <row r="8645" spans="1:12" x14ac:dyDescent="0.2">
      <c r="A8645" s="7" t="s">
        <v>1541</v>
      </c>
      <c r="B8645" t="s">
        <v>1535</v>
      </c>
      <c r="C8645">
        <v>34</v>
      </c>
      <c r="D8645" t="s">
        <v>445</v>
      </c>
      <c r="E8645">
        <v>31</v>
      </c>
      <c r="F8645" t="s">
        <v>447</v>
      </c>
      <c r="G8645">
        <v>0</v>
      </c>
      <c r="H8645">
        <v>3</v>
      </c>
      <c r="I8645">
        <v>1</v>
      </c>
      <c r="J8645">
        <f t="shared" si="147"/>
        <v>3</v>
      </c>
      <c r="K8645" s="8">
        <v>27</v>
      </c>
      <c r="L8645" s="8">
        <f>COUNTIFS($D$2:$D8645,D8645)</f>
        <v>297</v>
      </c>
    </row>
    <row r="8646" spans="1:12" x14ac:dyDescent="0.2">
      <c r="A8646" s="7" t="s">
        <v>1542</v>
      </c>
      <c r="B8646" t="s">
        <v>1543</v>
      </c>
      <c r="C8646">
        <v>43</v>
      </c>
      <c r="D8646" t="s">
        <v>760</v>
      </c>
      <c r="E8646">
        <v>19</v>
      </c>
      <c r="F8646" t="s">
        <v>40</v>
      </c>
      <c r="G8646">
        <v>1</v>
      </c>
      <c r="H8646">
        <v>2</v>
      </c>
      <c r="I8646">
        <v>1</v>
      </c>
      <c r="J8646">
        <f t="shared" si="147"/>
        <v>3</v>
      </c>
      <c r="K8646" s="8">
        <v>28</v>
      </c>
      <c r="L8646" s="8">
        <f>COUNTIFS($D$2:$D8646,D8646)</f>
        <v>28</v>
      </c>
    </row>
    <row r="8647" spans="1:12" x14ac:dyDescent="0.2">
      <c r="A8647" s="7" t="s">
        <v>1542</v>
      </c>
      <c r="B8647" t="s">
        <v>1543</v>
      </c>
      <c r="C8647">
        <v>19</v>
      </c>
      <c r="D8647" t="s">
        <v>40</v>
      </c>
      <c r="E8647">
        <v>43</v>
      </c>
      <c r="F8647" t="s">
        <v>760</v>
      </c>
      <c r="G8647">
        <v>0</v>
      </c>
      <c r="H8647">
        <v>1</v>
      </c>
      <c r="I8647">
        <v>2</v>
      </c>
      <c r="J8647">
        <f t="shared" si="147"/>
        <v>0</v>
      </c>
      <c r="K8647" s="8">
        <v>28</v>
      </c>
      <c r="L8647" s="8">
        <f>COUNTIFS($D$2:$D8647,D8647)</f>
        <v>420</v>
      </c>
    </row>
    <row r="8648" spans="1:12" x14ac:dyDescent="0.2">
      <c r="A8648" s="7" t="s">
        <v>1544</v>
      </c>
      <c r="B8648" t="s">
        <v>1543</v>
      </c>
      <c r="C8648">
        <v>28</v>
      </c>
      <c r="D8648" t="s">
        <v>320</v>
      </c>
      <c r="E8648">
        <v>29</v>
      </c>
      <c r="F8648" t="s">
        <v>42</v>
      </c>
      <c r="G8648">
        <v>1</v>
      </c>
      <c r="H8648">
        <v>1</v>
      </c>
      <c r="I8648">
        <v>2</v>
      </c>
      <c r="J8648">
        <f t="shared" si="147"/>
        <v>0</v>
      </c>
      <c r="K8648" s="8">
        <v>28</v>
      </c>
      <c r="L8648" s="8">
        <f>COUNTIFS($D$2:$D8648,D8648)</f>
        <v>28</v>
      </c>
    </row>
    <row r="8649" spans="1:12" x14ac:dyDescent="0.2">
      <c r="A8649" s="7" t="s">
        <v>1544</v>
      </c>
      <c r="B8649" t="s">
        <v>1543</v>
      </c>
      <c r="C8649">
        <v>29</v>
      </c>
      <c r="D8649" t="s">
        <v>42</v>
      </c>
      <c r="E8649">
        <v>28</v>
      </c>
      <c r="F8649" t="s">
        <v>320</v>
      </c>
      <c r="G8649">
        <v>0</v>
      </c>
      <c r="H8649">
        <v>2</v>
      </c>
      <c r="I8649">
        <v>1</v>
      </c>
      <c r="J8649">
        <f t="shared" si="147"/>
        <v>3</v>
      </c>
      <c r="K8649" s="8">
        <v>28</v>
      </c>
      <c r="L8649" s="8">
        <f>COUNTIFS($D$2:$D8649,D8649)</f>
        <v>378</v>
      </c>
    </row>
    <row r="8650" spans="1:12" x14ac:dyDescent="0.2">
      <c r="A8650" s="7" t="s">
        <v>1545</v>
      </c>
      <c r="B8650" t="s">
        <v>1546</v>
      </c>
      <c r="C8650">
        <v>26</v>
      </c>
      <c r="D8650" t="s">
        <v>17</v>
      </c>
      <c r="E8650">
        <v>36</v>
      </c>
      <c r="F8650" t="s">
        <v>25</v>
      </c>
      <c r="G8650">
        <v>1</v>
      </c>
      <c r="H8650">
        <v>1</v>
      </c>
      <c r="I8650">
        <v>1</v>
      </c>
      <c r="J8650">
        <f t="shared" si="147"/>
        <v>1</v>
      </c>
      <c r="K8650" s="8">
        <v>28</v>
      </c>
      <c r="L8650" s="8">
        <f>COUNTIFS($D$2:$D8650,D8650)</f>
        <v>420</v>
      </c>
    </row>
    <row r="8651" spans="1:12" x14ac:dyDescent="0.2">
      <c r="A8651" s="7" t="s">
        <v>1545</v>
      </c>
      <c r="B8651" t="s">
        <v>1546</v>
      </c>
      <c r="C8651">
        <v>36</v>
      </c>
      <c r="D8651" t="s">
        <v>25</v>
      </c>
      <c r="E8651">
        <v>26</v>
      </c>
      <c r="F8651" t="s">
        <v>17</v>
      </c>
      <c r="G8651">
        <v>0</v>
      </c>
      <c r="H8651">
        <v>1</v>
      </c>
      <c r="I8651">
        <v>1</v>
      </c>
      <c r="J8651">
        <f t="shared" si="147"/>
        <v>1</v>
      </c>
      <c r="K8651" s="8">
        <v>28</v>
      </c>
      <c r="L8651" s="8">
        <f>COUNTIFS($D$2:$D8651,D8651)</f>
        <v>66</v>
      </c>
    </row>
    <row r="8652" spans="1:12" x14ac:dyDescent="0.2">
      <c r="A8652" s="7" t="s">
        <v>1547</v>
      </c>
      <c r="B8652" t="s">
        <v>1548</v>
      </c>
      <c r="C8652">
        <v>41</v>
      </c>
      <c r="D8652" t="s">
        <v>759</v>
      </c>
      <c r="E8652">
        <v>20</v>
      </c>
      <c r="F8652" t="s">
        <v>45</v>
      </c>
      <c r="G8652">
        <v>1</v>
      </c>
      <c r="H8652">
        <v>1</v>
      </c>
      <c r="I8652">
        <v>0</v>
      </c>
      <c r="J8652">
        <f t="shared" si="147"/>
        <v>3</v>
      </c>
      <c r="K8652" s="8">
        <v>29</v>
      </c>
      <c r="L8652" s="8">
        <f>COUNTIFS($D$2:$D8652,D8652)</f>
        <v>345</v>
      </c>
    </row>
    <row r="8653" spans="1:12" x14ac:dyDescent="0.2">
      <c r="A8653" s="7" t="s">
        <v>1547</v>
      </c>
      <c r="B8653" t="s">
        <v>1548</v>
      </c>
      <c r="C8653">
        <v>20</v>
      </c>
      <c r="D8653" t="s">
        <v>45</v>
      </c>
      <c r="E8653">
        <v>41</v>
      </c>
      <c r="F8653" t="s">
        <v>759</v>
      </c>
      <c r="G8653">
        <v>0</v>
      </c>
      <c r="H8653">
        <v>0</v>
      </c>
      <c r="I8653">
        <v>1</v>
      </c>
      <c r="J8653">
        <f t="shared" si="147"/>
        <v>0</v>
      </c>
      <c r="K8653" s="8">
        <v>29</v>
      </c>
      <c r="L8653" s="8">
        <f>COUNTIFS($D$2:$D8653,D8653)</f>
        <v>231</v>
      </c>
    </row>
    <row r="8654" spans="1:12" x14ac:dyDescent="0.2">
      <c r="A8654" s="7" t="s">
        <v>1549</v>
      </c>
      <c r="B8654" t="s">
        <v>1548</v>
      </c>
      <c r="C8654">
        <v>36</v>
      </c>
      <c r="D8654" t="s">
        <v>25</v>
      </c>
      <c r="E8654">
        <v>31</v>
      </c>
      <c r="F8654" t="s">
        <v>447</v>
      </c>
      <c r="G8654">
        <v>1</v>
      </c>
      <c r="H8654">
        <v>1</v>
      </c>
      <c r="I8654">
        <v>0</v>
      </c>
      <c r="J8654">
        <f t="shared" si="147"/>
        <v>3</v>
      </c>
      <c r="K8654" s="8">
        <v>29</v>
      </c>
      <c r="L8654" s="8">
        <f>COUNTIFS($D$2:$D8654,D8654)</f>
        <v>67</v>
      </c>
    </row>
    <row r="8655" spans="1:12" x14ac:dyDescent="0.2">
      <c r="A8655" s="7" t="s">
        <v>1549</v>
      </c>
      <c r="B8655" t="s">
        <v>1548</v>
      </c>
      <c r="C8655">
        <v>31</v>
      </c>
      <c r="D8655" t="s">
        <v>447</v>
      </c>
      <c r="E8655">
        <v>36</v>
      </c>
      <c r="F8655" t="s">
        <v>25</v>
      </c>
      <c r="G8655">
        <v>0</v>
      </c>
      <c r="H8655">
        <v>0</v>
      </c>
      <c r="I8655">
        <v>1</v>
      </c>
      <c r="J8655">
        <f t="shared" si="147"/>
        <v>0</v>
      </c>
      <c r="K8655" s="8">
        <v>29</v>
      </c>
      <c r="L8655" s="8">
        <f>COUNTIFS($D$2:$D8655,D8655)</f>
        <v>181</v>
      </c>
    </row>
    <row r="8656" spans="1:12" x14ac:dyDescent="0.2">
      <c r="A8656" s="7" t="s">
        <v>1550</v>
      </c>
      <c r="B8656" t="s">
        <v>1548</v>
      </c>
      <c r="C8656">
        <v>34</v>
      </c>
      <c r="D8656" t="s">
        <v>445</v>
      </c>
      <c r="E8656">
        <v>16</v>
      </c>
      <c r="F8656" t="s">
        <v>37</v>
      </c>
      <c r="G8656">
        <v>1</v>
      </c>
      <c r="H8656">
        <v>1</v>
      </c>
      <c r="I8656">
        <v>1</v>
      </c>
      <c r="J8656">
        <f t="shared" si="147"/>
        <v>1</v>
      </c>
      <c r="K8656" s="8">
        <v>28</v>
      </c>
      <c r="L8656" s="8">
        <f>COUNTIFS($D$2:$D8656,D8656)</f>
        <v>298</v>
      </c>
    </row>
    <row r="8657" spans="1:12" x14ac:dyDescent="0.2">
      <c r="A8657" s="7" t="s">
        <v>1550</v>
      </c>
      <c r="B8657" t="s">
        <v>1548</v>
      </c>
      <c r="C8657">
        <v>16</v>
      </c>
      <c r="D8657" t="s">
        <v>37</v>
      </c>
      <c r="E8657">
        <v>34</v>
      </c>
      <c r="F8657" t="s">
        <v>445</v>
      </c>
      <c r="G8657">
        <v>0</v>
      </c>
      <c r="H8657">
        <v>1</v>
      </c>
      <c r="I8657">
        <v>1</v>
      </c>
      <c r="J8657">
        <f t="shared" si="147"/>
        <v>1</v>
      </c>
      <c r="K8657" s="8">
        <v>29</v>
      </c>
      <c r="L8657" s="8">
        <f>COUNTIFS($D$2:$D8657,D8657)</f>
        <v>421</v>
      </c>
    </row>
    <row r="8658" spans="1:12" x14ac:dyDescent="0.2">
      <c r="A8658" s="7" t="s">
        <v>1551</v>
      </c>
      <c r="B8658" t="s">
        <v>1548</v>
      </c>
      <c r="C8658">
        <v>22</v>
      </c>
      <c r="D8658" t="s">
        <v>15</v>
      </c>
      <c r="E8658">
        <v>14</v>
      </c>
      <c r="F8658" t="s">
        <v>27</v>
      </c>
      <c r="G8658">
        <v>1</v>
      </c>
      <c r="H8658">
        <v>2</v>
      </c>
      <c r="I8658">
        <v>1</v>
      </c>
      <c r="J8658">
        <f t="shared" si="147"/>
        <v>3</v>
      </c>
      <c r="K8658" s="8">
        <v>28</v>
      </c>
      <c r="L8658" s="8">
        <f>COUNTIFS($D$2:$D8658,D8658)</f>
        <v>378</v>
      </c>
    </row>
    <row r="8659" spans="1:12" x14ac:dyDescent="0.2">
      <c r="A8659" s="7" t="s">
        <v>1551</v>
      </c>
      <c r="B8659" t="s">
        <v>1548</v>
      </c>
      <c r="C8659">
        <v>14</v>
      </c>
      <c r="D8659" t="s">
        <v>27</v>
      </c>
      <c r="E8659">
        <v>22</v>
      </c>
      <c r="F8659" t="s">
        <v>15</v>
      </c>
      <c r="G8659">
        <v>0</v>
      </c>
      <c r="H8659">
        <v>1</v>
      </c>
      <c r="I8659">
        <v>2</v>
      </c>
      <c r="J8659">
        <f t="shared" si="147"/>
        <v>0</v>
      </c>
      <c r="K8659" s="8">
        <v>29</v>
      </c>
      <c r="L8659" s="8">
        <f>COUNTIFS($D$2:$D8659,D8659)</f>
        <v>421</v>
      </c>
    </row>
    <row r="8660" spans="1:12" x14ac:dyDescent="0.2">
      <c r="A8660" s="7" t="s">
        <v>1552</v>
      </c>
      <c r="B8660" t="s">
        <v>1548</v>
      </c>
      <c r="C8660">
        <v>23</v>
      </c>
      <c r="D8660" t="s">
        <v>50</v>
      </c>
      <c r="E8660">
        <v>28</v>
      </c>
      <c r="F8660" t="s">
        <v>320</v>
      </c>
      <c r="G8660">
        <v>1</v>
      </c>
      <c r="H8660">
        <v>1</v>
      </c>
      <c r="I8660">
        <v>0</v>
      </c>
      <c r="J8660">
        <f t="shared" si="147"/>
        <v>3</v>
      </c>
      <c r="K8660" s="8">
        <v>29</v>
      </c>
      <c r="L8660" s="8">
        <f>COUNTIFS($D$2:$D8660,D8660)</f>
        <v>421</v>
      </c>
    </row>
    <row r="8661" spans="1:12" x14ac:dyDescent="0.2">
      <c r="A8661" s="7" t="s">
        <v>1552</v>
      </c>
      <c r="B8661" t="s">
        <v>1548</v>
      </c>
      <c r="C8661">
        <v>28</v>
      </c>
      <c r="D8661" t="s">
        <v>320</v>
      </c>
      <c r="E8661">
        <v>23</v>
      </c>
      <c r="F8661" t="s">
        <v>50</v>
      </c>
      <c r="G8661">
        <v>0</v>
      </c>
      <c r="H8661">
        <v>0</v>
      </c>
      <c r="I8661">
        <v>1</v>
      </c>
      <c r="J8661">
        <f t="shared" si="147"/>
        <v>0</v>
      </c>
      <c r="K8661" s="8">
        <v>29</v>
      </c>
      <c r="L8661" s="8">
        <f>COUNTIFS($D$2:$D8661,D8661)</f>
        <v>29</v>
      </c>
    </row>
    <row r="8662" spans="1:12" x14ac:dyDescent="0.2">
      <c r="A8662" s="7" t="s">
        <v>1553</v>
      </c>
      <c r="B8662" t="s">
        <v>1548</v>
      </c>
      <c r="C8662">
        <v>29</v>
      </c>
      <c r="D8662" t="s">
        <v>42</v>
      </c>
      <c r="E8662">
        <v>26</v>
      </c>
      <c r="F8662" t="s">
        <v>17</v>
      </c>
      <c r="G8662">
        <v>1</v>
      </c>
      <c r="H8662">
        <v>2</v>
      </c>
      <c r="I8662">
        <v>0</v>
      </c>
      <c r="J8662">
        <f t="shared" si="147"/>
        <v>3</v>
      </c>
      <c r="K8662" s="8">
        <v>29</v>
      </c>
      <c r="L8662" s="8">
        <f>COUNTIFS($D$2:$D8662,D8662)</f>
        <v>379</v>
      </c>
    </row>
    <row r="8663" spans="1:12" x14ac:dyDescent="0.2">
      <c r="A8663" s="7" t="s">
        <v>1553</v>
      </c>
      <c r="B8663" t="s">
        <v>1548</v>
      </c>
      <c r="C8663">
        <v>26</v>
      </c>
      <c r="D8663" t="s">
        <v>17</v>
      </c>
      <c r="E8663">
        <v>29</v>
      </c>
      <c r="F8663" t="s">
        <v>42</v>
      </c>
      <c r="G8663">
        <v>0</v>
      </c>
      <c r="H8663">
        <v>0</v>
      </c>
      <c r="I8663">
        <v>2</v>
      </c>
      <c r="J8663">
        <f t="shared" si="147"/>
        <v>0</v>
      </c>
      <c r="K8663" s="8">
        <v>29</v>
      </c>
      <c r="L8663" s="8">
        <f>COUNTIFS($D$2:$D8663,D8663)</f>
        <v>421</v>
      </c>
    </row>
    <row r="8664" spans="1:12" x14ac:dyDescent="0.2">
      <c r="A8664" s="7" t="s">
        <v>1554</v>
      </c>
      <c r="B8664" t="s">
        <v>1555</v>
      </c>
      <c r="C8664">
        <v>10</v>
      </c>
      <c r="D8664" t="s">
        <v>47</v>
      </c>
      <c r="E8664">
        <v>48</v>
      </c>
      <c r="F8664" t="s">
        <v>765</v>
      </c>
      <c r="G8664">
        <v>1</v>
      </c>
      <c r="H8664">
        <v>2</v>
      </c>
      <c r="I8664">
        <v>0</v>
      </c>
      <c r="J8664">
        <f t="shared" si="147"/>
        <v>3</v>
      </c>
      <c r="K8664" s="8">
        <v>29</v>
      </c>
      <c r="L8664" s="8">
        <f>COUNTIFS($D$2:$D8664,D8664)</f>
        <v>421</v>
      </c>
    </row>
    <row r="8665" spans="1:12" x14ac:dyDescent="0.2">
      <c r="A8665" s="7" t="s">
        <v>1554</v>
      </c>
      <c r="B8665" t="s">
        <v>1555</v>
      </c>
      <c r="C8665">
        <v>48</v>
      </c>
      <c r="D8665" t="s">
        <v>765</v>
      </c>
      <c r="E8665">
        <v>10</v>
      </c>
      <c r="F8665" t="s">
        <v>47</v>
      </c>
      <c r="G8665">
        <v>0</v>
      </c>
      <c r="H8665">
        <v>0</v>
      </c>
      <c r="I8665">
        <v>2</v>
      </c>
      <c r="J8665">
        <f t="shared" si="147"/>
        <v>0</v>
      </c>
      <c r="K8665" s="8">
        <v>29</v>
      </c>
      <c r="L8665" s="8">
        <f>COUNTIFS($D$2:$D8665,D8665)</f>
        <v>143</v>
      </c>
    </row>
    <row r="8666" spans="1:12" x14ac:dyDescent="0.2">
      <c r="A8666" s="7" t="s">
        <v>1556</v>
      </c>
      <c r="B8666" t="s">
        <v>1557</v>
      </c>
      <c r="C8666">
        <v>32</v>
      </c>
      <c r="D8666" t="s">
        <v>559</v>
      </c>
      <c r="E8666">
        <v>43</v>
      </c>
      <c r="F8666" t="s">
        <v>760</v>
      </c>
      <c r="G8666">
        <v>1</v>
      </c>
      <c r="H8666">
        <v>0</v>
      </c>
      <c r="I8666">
        <v>2</v>
      </c>
      <c r="J8666">
        <f t="shared" si="147"/>
        <v>0</v>
      </c>
      <c r="K8666" s="8">
        <v>29</v>
      </c>
      <c r="L8666" s="8">
        <f>COUNTIFS($D$2:$D8666,D8666)</f>
        <v>421</v>
      </c>
    </row>
    <row r="8667" spans="1:12" x14ac:dyDescent="0.2">
      <c r="A8667" s="7" t="s">
        <v>1556</v>
      </c>
      <c r="B8667" t="s">
        <v>1557</v>
      </c>
      <c r="C8667">
        <v>43</v>
      </c>
      <c r="D8667" t="s">
        <v>760</v>
      </c>
      <c r="E8667">
        <v>32</v>
      </c>
      <c r="F8667" t="s">
        <v>559</v>
      </c>
      <c r="G8667">
        <v>0</v>
      </c>
      <c r="H8667">
        <v>2</v>
      </c>
      <c r="I8667">
        <v>0</v>
      </c>
      <c r="J8667">
        <f t="shared" si="147"/>
        <v>3</v>
      </c>
      <c r="K8667" s="8">
        <v>29</v>
      </c>
      <c r="L8667" s="8">
        <f>COUNTIFS($D$2:$D8667,D8667)</f>
        <v>29</v>
      </c>
    </row>
    <row r="8668" spans="1:12" x14ac:dyDescent="0.2">
      <c r="A8668" s="7" t="s">
        <v>1558</v>
      </c>
      <c r="B8668" t="s">
        <v>1559</v>
      </c>
      <c r="C8668">
        <v>21</v>
      </c>
      <c r="D8668" t="s">
        <v>10</v>
      </c>
      <c r="E8668">
        <v>49</v>
      </c>
      <c r="F8668" t="s">
        <v>766</v>
      </c>
      <c r="G8668">
        <v>1</v>
      </c>
      <c r="H8668">
        <v>2</v>
      </c>
      <c r="I8668">
        <v>1</v>
      </c>
      <c r="J8668">
        <f t="shared" si="147"/>
        <v>3</v>
      </c>
      <c r="K8668" s="8">
        <v>29</v>
      </c>
      <c r="L8668" s="8">
        <f>COUNTIFS($D$2:$D8668,D8668)</f>
        <v>421</v>
      </c>
    </row>
    <row r="8669" spans="1:12" x14ac:dyDescent="0.2">
      <c r="A8669" s="7" t="s">
        <v>1558</v>
      </c>
      <c r="B8669" t="s">
        <v>1559</v>
      </c>
      <c r="C8669">
        <v>49</v>
      </c>
      <c r="D8669" t="s">
        <v>766</v>
      </c>
      <c r="E8669">
        <v>21</v>
      </c>
      <c r="F8669" t="s">
        <v>10</v>
      </c>
      <c r="G8669">
        <v>0</v>
      </c>
      <c r="H8669">
        <v>1</v>
      </c>
      <c r="I8669">
        <v>2</v>
      </c>
      <c r="J8669">
        <f t="shared" si="147"/>
        <v>0</v>
      </c>
      <c r="K8669" s="8">
        <v>29</v>
      </c>
      <c r="L8669" s="8">
        <f>COUNTIFS($D$2:$D8669,D8669)</f>
        <v>421</v>
      </c>
    </row>
    <row r="8670" spans="1:12" x14ac:dyDescent="0.2">
      <c r="A8670" s="7" t="s">
        <v>1560</v>
      </c>
      <c r="B8670" t="s">
        <v>1559</v>
      </c>
      <c r="C8670">
        <v>34</v>
      </c>
      <c r="D8670" t="s">
        <v>445</v>
      </c>
      <c r="E8670">
        <v>22</v>
      </c>
      <c r="F8670" t="s">
        <v>15</v>
      </c>
      <c r="G8670">
        <v>1</v>
      </c>
      <c r="H8670">
        <v>1</v>
      </c>
      <c r="I8670">
        <v>0</v>
      </c>
      <c r="J8670">
        <f t="shared" si="147"/>
        <v>3</v>
      </c>
      <c r="K8670" s="8">
        <v>29</v>
      </c>
      <c r="L8670" s="8">
        <f>COUNTIFS($D$2:$D8670,D8670)</f>
        <v>299</v>
      </c>
    </row>
    <row r="8671" spans="1:12" x14ac:dyDescent="0.2">
      <c r="A8671" s="7" t="s">
        <v>1560</v>
      </c>
      <c r="B8671" t="s">
        <v>1559</v>
      </c>
      <c r="C8671">
        <v>22</v>
      </c>
      <c r="D8671" t="s">
        <v>15</v>
      </c>
      <c r="E8671">
        <v>34</v>
      </c>
      <c r="F8671" t="s">
        <v>445</v>
      </c>
      <c r="G8671">
        <v>0</v>
      </c>
      <c r="H8671">
        <v>0</v>
      </c>
      <c r="I8671">
        <v>1</v>
      </c>
      <c r="J8671">
        <f t="shared" si="147"/>
        <v>0</v>
      </c>
      <c r="K8671" s="8">
        <v>29</v>
      </c>
      <c r="L8671" s="8">
        <f>COUNTIFS($D$2:$D8671,D8671)</f>
        <v>379</v>
      </c>
    </row>
    <row r="8672" spans="1:12" x14ac:dyDescent="0.2">
      <c r="A8672" s="7" t="s">
        <v>1561</v>
      </c>
      <c r="B8672" s="2" t="s">
        <v>1562</v>
      </c>
      <c r="C8672">
        <v>19</v>
      </c>
      <c r="D8672" t="s">
        <v>40</v>
      </c>
      <c r="E8672">
        <v>40</v>
      </c>
      <c r="F8672" t="s">
        <v>758</v>
      </c>
      <c r="G8672">
        <v>1</v>
      </c>
      <c r="H8672">
        <v>2</v>
      </c>
      <c r="I8672">
        <v>0</v>
      </c>
      <c r="J8672">
        <f t="shared" si="147"/>
        <v>3</v>
      </c>
      <c r="K8672" s="8">
        <v>29</v>
      </c>
      <c r="L8672" s="8">
        <f>COUNTIFS($D$2:$D8672,D8672)</f>
        <v>421</v>
      </c>
    </row>
    <row r="8673" spans="1:12" x14ac:dyDescent="0.2">
      <c r="A8673" s="7" t="s">
        <v>1561</v>
      </c>
      <c r="B8673" t="s">
        <v>1562</v>
      </c>
      <c r="C8673">
        <v>40</v>
      </c>
      <c r="D8673" t="s">
        <v>758</v>
      </c>
      <c r="E8673">
        <v>19</v>
      </c>
      <c r="F8673" t="s">
        <v>40</v>
      </c>
      <c r="G8673">
        <v>0</v>
      </c>
      <c r="H8673">
        <v>0</v>
      </c>
      <c r="I8673">
        <v>2</v>
      </c>
      <c r="J8673">
        <f t="shared" si="147"/>
        <v>0</v>
      </c>
      <c r="K8673" s="8">
        <v>29</v>
      </c>
      <c r="L8673" s="8">
        <f>COUNTIFS($D$2:$D8673,D8673)</f>
        <v>143</v>
      </c>
    </row>
    <row r="8674" spans="1:12" x14ac:dyDescent="0.2">
      <c r="A8674" s="7" t="s">
        <v>1563</v>
      </c>
      <c r="B8674" t="s">
        <v>1564</v>
      </c>
      <c r="C8674">
        <v>32</v>
      </c>
      <c r="D8674" t="s">
        <v>559</v>
      </c>
      <c r="E8674">
        <v>21</v>
      </c>
      <c r="F8674" t="s">
        <v>10</v>
      </c>
      <c r="G8674">
        <v>1</v>
      </c>
      <c r="H8674">
        <v>0</v>
      </c>
      <c r="I8674">
        <v>1</v>
      </c>
      <c r="J8674">
        <f t="shared" si="147"/>
        <v>0</v>
      </c>
      <c r="K8674" s="8">
        <v>30</v>
      </c>
      <c r="L8674" s="8">
        <f>COUNTIFS($D$2:$D8674,D8674)</f>
        <v>422</v>
      </c>
    </row>
    <row r="8675" spans="1:12" x14ac:dyDescent="0.2">
      <c r="A8675" s="7" t="s">
        <v>1563</v>
      </c>
      <c r="B8675" t="s">
        <v>1564</v>
      </c>
      <c r="C8675">
        <v>21</v>
      </c>
      <c r="D8675" t="s">
        <v>10</v>
      </c>
      <c r="E8675">
        <v>32</v>
      </c>
      <c r="F8675" t="s">
        <v>559</v>
      </c>
      <c r="G8675">
        <v>0</v>
      </c>
      <c r="H8675">
        <v>1</v>
      </c>
      <c r="I8675">
        <v>0</v>
      </c>
      <c r="J8675">
        <f t="shared" si="147"/>
        <v>3</v>
      </c>
      <c r="K8675" s="8">
        <v>30</v>
      </c>
      <c r="L8675" s="8">
        <f>COUNTIFS($D$2:$D8675,D8675)</f>
        <v>422</v>
      </c>
    </row>
    <row r="8676" spans="1:12" x14ac:dyDescent="0.2">
      <c r="A8676" s="7" t="s">
        <v>1565</v>
      </c>
      <c r="B8676" t="s">
        <v>1564</v>
      </c>
      <c r="C8676">
        <v>41</v>
      </c>
      <c r="D8676" t="s">
        <v>759</v>
      </c>
      <c r="E8676">
        <v>10</v>
      </c>
      <c r="F8676" t="s">
        <v>47</v>
      </c>
      <c r="G8676">
        <v>1</v>
      </c>
      <c r="H8676">
        <v>2</v>
      </c>
      <c r="I8676">
        <v>0</v>
      </c>
      <c r="J8676">
        <f t="shared" si="147"/>
        <v>3</v>
      </c>
      <c r="K8676" s="8">
        <v>30</v>
      </c>
      <c r="L8676" s="8">
        <f>COUNTIFS($D$2:$D8676,D8676)</f>
        <v>346</v>
      </c>
    </row>
    <row r="8677" spans="1:12" x14ac:dyDescent="0.2">
      <c r="A8677" s="7" t="s">
        <v>1565</v>
      </c>
      <c r="B8677" t="s">
        <v>1564</v>
      </c>
      <c r="C8677">
        <v>10</v>
      </c>
      <c r="D8677" t="s">
        <v>47</v>
      </c>
      <c r="E8677">
        <v>41</v>
      </c>
      <c r="F8677" t="s">
        <v>759</v>
      </c>
      <c r="G8677">
        <v>0</v>
      </c>
      <c r="H8677">
        <v>0</v>
      </c>
      <c r="I8677">
        <v>2</v>
      </c>
      <c r="J8677">
        <f t="shared" si="147"/>
        <v>0</v>
      </c>
      <c r="K8677" s="8">
        <v>30</v>
      </c>
      <c r="L8677" s="8">
        <f>COUNTIFS($D$2:$D8677,D8677)</f>
        <v>422</v>
      </c>
    </row>
    <row r="8678" spans="1:12" x14ac:dyDescent="0.2">
      <c r="A8678" s="7" t="s">
        <v>1566</v>
      </c>
      <c r="B8678" t="s">
        <v>1564</v>
      </c>
      <c r="C8678">
        <v>48</v>
      </c>
      <c r="D8678" t="s">
        <v>765</v>
      </c>
      <c r="E8678">
        <v>22</v>
      </c>
      <c r="F8678" t="s">
        <v>15</v>
      </c>
      <c r="G8678">
        <v>1</v>
      </c>
      <c r="H8678">
        <v>0</v>
      </c>
      <c r="I8678">
        <v>2</v>
      </c>
      <c r="J8678">
        <f t="shared" si="147"/>
        <v>0</v>
      </c>
      <c r="K8678" s="8">
        <v>30</v>
      </c>
      <c r="L8678" s="8">
        <f>COUNTIFS($D$2:$D8678,D8678)</f>
        <v>144</v>
      </c>
    </row>
    <row r="8679" spans="1:12" x14ac:dyDescent="0.2">
      <c r="A8679" s="7" t="s">
        <v>1566</v>
      </c>
      <c r="B8679" t="s">
        <v>1564</v>
      </c>
      <c r="C8679">
        <v>22</v>
      </c>
      <c r="D8679" t="s">
        <v>15</v>
      </c>
      <c r="E8679">
        <v>48</v>
      </c>
      <c r="F8679" t="s">
        <v>765</v>
      </c>
      <c r="G8679">
        <v>0</v>
      </c>
      <c r="H8679">
        <v>2</v>
      </c>
      <c r="I8679">
        <v>0</v>
      </c>
      <c r="J8679">
        <f t="shared" si="147"/>
        <v>3</v>
      </c>
      <c r="K8679" s="8">
        <v>30</v>
      </c>
      <c r="L8679" s="8">
        <f>COUNTIFS($D$2:$D8679,D8679)</f>
        <v>380</v>
      </c>
    </row>
    <row r="8680" spans="1:12" x14ac:dyDescent="0.2">
      <c r="A8680" s="7" t="s">
        <v>1567</v>
      </c>
      <c r="B8680" t="s">
        <v>1564</v>
      </c>
      <c r="C8680">
        <v>16</v>
      </c>
      <c r="D8680" t="s">
        <v>37</v>
      </c>
      <c r="E8680">
        <v>29</v>
      </c>
      <c r="F8680" t="s">
        <v>42</v>
      </c>
      <c r="G8680">
        <v>1</v>
      </c>
      <c r="H8680">
        <v>0</v>
      </c>
      <c r="I8680">
        <v>0</v>
      </c>
      <c r="J8680">
        <f t="shared" si="147"/>
        <v>1</v>
      </c>
      <c r="K8680" s="8">
        <v>30</v>
      </c>
      <c r="L8680" s="8">
        <f>COUNTIFS($D$2:$D8680,D8680)</f>
        <v>422</v>
      </c>
    </row>
    <row r="8681" spans="1:12" x14ac:dyDescent="0.2">
      <c r="A8681" s="7" t="s">
        <v>1567</v>
      </c>
      <c r="B8681" t="s">
        <v>1564</v>
      </c>
      <c r="C8681">
        <v>29</v>
      </c>
      <c r="D8681" t="s">
        <v>42</v>
      </c>
      <c r="E8681">
        <v>16</v>
      </c>
      <c r="F8681" t="s">
        <v>37</v>
      </c>
      <c r="G8681">
        <v>0</v>
      </c>
      <c r="H8681">
        <v>0</v>
      </c>
      <c r="I8681">
        <v>0</v>
      </c>
      <c r="J8681">
        <f t="shared" si="147"/>
        <v>1</v>
      </c>
      <c r="K8681" s="8">
        <v>30</v>
      </c>
      <c r="L8681" s="8">
        <f>COUNTIFS($D$2:$D8681,D8681)</f>
        <v>380</v>
      </c>
    </row>
    <row r="8682" spans="1:12" x14ac:dyDescent="0.2">
      <c r="A8682" s="7" t="s">
        <v>1568</v>
      </c>
      <c r="B8682" t="s">
        <v>1564</v>
      </c>
      <c r="C8682">
        <v>36</v>
      </c>
      <c r="D8682" t="s">
        <v>25</v>
      </c>
      <c r="E8682">
        <v>23</v>
      </c>
      <c r="F8682" t="s">
        <v>50</v>
      </c>
      <c r="G8682">
        <v>1</v>
      </c>
      <c r="H8682">
        <v>2</v>
      </c>
      <c r="I8682">
        <v>2</v>
      </c>
      <c r="J8682">
        <f t="shared" si="147"/>
        <v>1</v>
      </c>
      <c r="K8682" s="8">
        <v>30</v>
      </c>
      <c r="L8682" s="8">
        <f>COUNTIFS($D$2:$D8682,D8682)</f>
        <v>68</v>
      </c>
    </row>
    <row r="8683" spans="1:12" x14ac:dyDescent="0.2">
      <c r="A8683" s="7" t="s">
        <v>1568</v>
      </c>
      <c r="B8683" t="s">
        <v>1564</v>
      </c>
      <c r="C8683">
        <v>23</v>
      </c>
      <c r="D8683" t="s">
        <v>50</v>
      </c>
      <c r="E8683">
        <v>36</v>
      </c>
      <c r="F8683" t="s">
        <v>25</v>
      </c>
      <c r="G8683">
        <v>0</v>
      </c>
      <c r="H8683">
        <v>2</v>
      </c>
      <c r="I8683">
        <v>2</v>
      </c>
      <c r="J8683">
        <f t="shared" si="147"/>
        <v>1</v>
      </c>
      <c r="K8683" s="8">
        <v>30</v>
      </c>
      <c r="L8683" s="8">
        <f>COUNTIFS($D$2:$D8683,D8683)</f>
        <v>422</v>
      </c>
    </row>
    <row r="8684" spans="1:12" x14ac:dyDescent="0.2">
      <c r="A8684" s="7" t="s">
        <v>1569</v>
      </c>
      <c r="B8684" t="s">
        <v>1564</v>
      </c>
      <c r="C8684">
        <v>49</v>
      </c>
      <c r="D8684" t="s">
        <v>766</v>
      </c>
      <c r="E8684">
        <v>34</v>
      </c>
      <c r="F8684" t="s">
        <v>445</v>
      </c>
      <c r="G8684">
        <v>1</v>
      </c>
      <c r="H8684">
        <v>2</v>
      </c>
      <c r="I8684">
        <v>3</v>
      </c>
      <c r="J8684">
        <f t="shared" si="147"/>
        <v>0</v>
      </c>
      <c r="K8684" s="8">
        <v>30</v>
      </c>
      <c r="L8684" s="8">
        <f>COUNTIFS($D$2:$D8684,D8684)</f>
        <v>422</v>
      </c>
    </row>
    <row r="8685" spans="1:12" x14ac:dyDescent="0.2">
      <c r="A8685" s="7" t="s">
        <v>1569</v>
      </c>
      <c r="B8685" t="s">
        <v>1564</v>
      </c>
      <c r="C8685">
        <v>34</v>
      </c>
      <c r="D8685" t="s">
        <v>445</v>
      </c>
      <c r="E8685">
        <v>49</v>
      </c>
      <c r="F8685" t="s">
        <v>766</v>
      </c>
      <c r="G8685">
        <v>0</v>
      </c>
      <c r="H8685">
        <v>3</v>
      </c>
      <c r="I8685">
        <v>2</v>
      </c>
      <c r="J8685">
        <f t="shared" si="147"/>
        <v>3</v>
      </c>
      <c r="K8685" s="8">
        <v>30</v>
      </c>
      <c r="L8685" s="8">
        <f>COUNTIFS($D$2:$D8685,D8685)</f>
        <v>300</v>
      </c>
    </row>
    <row r="8686" spans="1:12" x14ac:dyDescent="0.2">
      <c r="A8686" s="7" t="s">
        <v>1570</v>
      </c>
      <c r="B8686" t="s">
        <v>1564</v>
      </c>
      <c r="C8686">
        <v>31</v>
      </c>
      <c r="D8686" t="s">
        <v>447</v>
      </c>
      <c r="E8686">
        <v>40</v>
      </c>
      <c r="F8686" t="s">
        <v>758</v>
      </c>
      <c r="G8686">
        <v>1</v>
      </c>
      <c r="H8686">
        <v>0</v>
      </c>
      <c r="I8686">
        <v>2</v>
      </c>
      <c r="J8686">
        <f t="shared" si="147"/>
        <v>0</v>
      </c>
      <c r="K8686" s="8">
        <v>30</v>
      </c>
      <c r="L8686" s="8">
        <f>COUNTIFS($D$2:$D8686,D8686)</f>
        <v>182</v>
      </c>
    </row>
    <row r="8687" spans="1:12" x14ac:dyDescent="0.2">
      <c r="A8687" s="7" t="s">
        <v>1570</v>
      </c>
      <c r="B8687" t="s">
        <v>1564</v>
      </c>
      <c r="C8687">
        <v>40</v>
      </c>
      <c r="D8687" t="s">
        <v>758</v>
      </c>
      <c r="E8687">
        <v>31</v>
      </c>
      <c r="F8687" t="s">
        <v>447</v>
      </c>
      <c r="G8687">
        <v>0</v>
      </c>
      <c r="H8687">
        <v>2</v>
      </c>
      <c r="I8687">
        <v>0</v>
      </c>
      <c r="J8687">
        <f t="shared" si="147"/>
        <v>3</v>
      </c>
      <c r="K8687" s="8">
        <v>30</v>
      </c>
      <c r="L8687" s="8">
        <f>COUNTIFS($D$2:$D8687,D8687)</f>
        <v>144</v>
      </c>
    </row>
    <row r="8688" spans="1:12" x14ac:dyDescent="0.2">
      <c r="A8688" s="7" t="s">
        <v>1571</v>
      </c>
      <c r="B8688" t="s">
        <v>1572</v>
      </c>
      <c r="C8688">
        <v>20</v>
      </c>
      <c r="D8688" t="s">
        <v>45</v>
      </c>
      <c r="E8688">
        <v>43</v>
      </c>
      <c r="F8688" t="s">
        <v>760</v>
      </c>
      <c r="G8688">
        <v>1</v>
      </c>
      <c r="H8688">
        <v>1</v>
      </c>
      <c r="I8688">
        <v>0</v>
      </c>
      <c r="J8688">
        <f t="shared" si="147"/>
        <v>3</v>
      </c>
      <c r="K8688" s="8">
        <v>30</v>
      </c>
      <c r="L8688" s="8">
        <f>COUNTIFS($D$2:$D8688,D8688)</f>
        <v>232</v>
      </c>
    </row>
    <row r="8689" spans="1:12" x14ac:dyDescent="0.2">
      <c r="A8689" s="7" t="s">
        <v>1571</v>
      </c>
      <c r="B8689" t="s">
        <v>1572</v>
      </c>
      <c r="C8689">
        <v>43</v>
      </c>
      <c r="D8689" t="s">
        <v>760</v>
      </c>
      <c r="E8689">
        <v>20</v>
      </c>
      <c r="F8689" t="s">
        <v>45</v>
      </c>
      <c r="G8689">
        <v>0</v>
      </c>
      <c r="H8689">
        <v>0</v>
      </c>
      <c r="I8689">
        <v>1</v>
      </c>
      <c r="J8689">
        <f t="shared" si="147"/>
        <v>0</v>
      </c>
      <c r="K8689" s="8">
        <v>30</v>
      </c>
      <c r="L8689" s="8">
        <f>COUNTIFS($D$2:$D8689,D8689)</f>
        <v>30</v>
      </c>
    </row>
    <row r="8690" spans="1:12" x14ac:dyDescent="0.2">
      <c r="A8690" s="7" t="s">
        <v>1573</v>
      </c>
      <c r="B8690" t="s">
        <v>1572</v>
      </c>
      <c r="C8690">
        <v>26</v>
      </c>
      <c r="D8690" t="s">
        <v>17</v>
      </c>
      <c r="E8690">
        <v>19</v>
      </c>
      <c r="F8690" t="s">
        <v>40</v>
      </c>
      <c r="G8690">
        <v>1</v>
      </c>
      <c r="H8690">
        <v>2</v>
      </c>
      <c r="I8690">
        <v>3</v>
      </c>
      <c r="J8690">
        <f t="shared" si="147"/>
        <v>0</v>
      </c>
      <c r="K8690" s="8">
        <v>30</v>
      </c>
      <c r="L8690" s="8">
        <f>COUNTIFS($D$2:$D8690,D8690)</f>
        <v>422</v>
      </c>
    </row>
    <row r="8691" spans="1:12" x14ac:dyDescent="0.2">
      <c r="A8691" s="7" t="s">
        <v>1573</v>
      </c>
      <c r="B8691" t="s">
        <v>1572</v>
      </c>
      <c r="C8691">
        <v>19</v>
      </c>
      <c r="D8691" t="s">
        <v>40</v>
      </c>
      <c r="E8691">
        <v>26</v>
      </c>
      <c r="F8691" t="s">
        <v>17</v>
      </c>
      <c r="G8691">
        <v>0</v>
      </c>
      <c r="H8691">
        <v>3</v>
      </c>
      <c r="I8691">
        <v>2</v>
      </c>
      <c r="J8691">
        <f t="shared" si="147"/>
        <v>3</v>
      </c>
      <c r="K8691" s="8">
        <v>30</v>
      </c>
      <c r="L8691" s="8">
        <f>COUNTIFS($D$2:$D8691,D8691)</f>
        <v>422</v>
      </c>
    </row>
    <row r="8692" spans="1:12" x14ac:dyDescent="0.2">
      <c r="A8692" s="7" t="s">
        <v>1574</v>
      </c>
      <c r="B8692" t="s">
        <v>1572</v>
      </c>
      <c r="C8692">
        <v>28</v>
      </c>
      <c r="D8692" t="s">
        <v>320</v>
      </c>
      <c r="E8692">
        <v>14</v>
      </c>
      <c r="F8692" t="s">
        <v>27</v>
      </c>
      <c r="G8692">
        <v>1</v>
      </c>
      <c r="H8692">
        <v>0</v>
      </c>
      <c r="I8692">
        <v>2</v>
      </c>
      <c r="J8692">
        <f t="shared" si="147"/>
        <v>0</v>
      </c>
      <c r="K8692" s="8">
        <v>30</v>
      </c>
      <c r="L8692" s="8">
        <f>COUNTIFS($D$2:$D8692,D8692)</f>
        <v>30</v>
      </c>
    </row>
    <row r="8693" spans="1:12" x14ac:dyDescent="0.2">
      <c r="A8693" s="7" t="s">
        <v>1574</v>
      </c>
      <c r="B8693" t="s">
        <v>1572</v>
      </c>
      <c r="C8693">
        <v>14</v>
      </c>
      <c r="D8693" t="s">
        <v>27</v>
      </c>
      <c r="E8693">
        <v>28</v>
      </c>
      <c r="F8693" t="s">
        <v>320</v>
      </c>
      <c r="G8693">
        <v>0</v>
      </c>
      <c r="H8693">
        <v>2</v>
      </c>
      <c r="I8693">
        <v>0</v>
      </c>
      <c r="J8693">
        <f t="shared" si="147"/>
        <v>3</v>
      </c>
      <c r="K8693" s="8">
        <v>30</v>
      </c>
      <c r="L8693" s="8">
        <f>COUNTIFS($D$2:$D8693,D8693)</f>
        <v>422</v>
      </c>
    </row>
    <row r="8694" spans="1:12" x14ac:dyDescent="0.2">
      <c r="A8694" s="7" t="s">
        <v>1575</v>
      </c>
      <c r="B8694" t="s">
        <v>1576</v>
      </c>
      <c r="C8694">
        <v>43</v>
      </c>
      <c r="D8694" t="s">
        <v>760</v>
      </c>
      <c r="E8694">
        <v>28</v>
      </c>
      <c r="F8694" t="s">
        <v>320</v>
      </c>
      <c r="G8694">
        <v>1</v>
      </c>
      <c r="H8694">
        <v>1</v>
      </c>
      <c r="I8694">
        <v>0</v>
      </c>
      <c r="J8694">
        <f t="shared" si="147"/>
        <v>3</v>
      </c>
      <c r="K8694" s="8">
        <v>31</v>
      </c>
      <c r="L8694" s="8">
        <f>COUNTIFS($D$2:$D8694,D8694)</f>
        <v>31</v>
      </c>
    </row>
    <row r="8695" spans="1:12" x14ac:dyDescent="0.2">
      <c r="A8695" s="7" t="s">
        <v>1575</v>
      </c>
      <c r="B8695" t="s">
        <v>1576</v>
      </c>
      <c r="C8695">
        <v>28</v>
      </c>
      <c r="D8695" t="s">
        <v>320</v>
      </c>
      <c r="E8695">
        <v>43</v>
      </c>
      <c r="F8695" t="s">
        <v>760</v>
      </c>
      <c r="G8695">
        <v>0</v>
      </c>
      <c r="H8695">
        <v>0</v>
      </c>
      <c r="I8695">
        <v>1</v>
      </c>
      <c r="J8695">
        <f t="shared" si="147"/>
        <v>0</v>
      </c>
      <c r="K8695" s="8">
        <v>31</v>
      </c>
      <c r="L8695" s="8">
        <f>COUNTIFS($D$2:$D8695,D8695)</f>
        <v>31</v>
      </c>
    </row>
    <row r="8696" spans="1:12" x14ac:dyDescent="0.2">
      <c r="A8696" s="7" t="s">
        <v>1577</v>
      </c>
      <c r="B8696" s="2" t="s">
        <v>1576</v>
      </c>
      <c r="C8696">
        <v>14</v>
      </c>
      <c r="D8696" t="s">
        <v>27</v>
      </c>
      <c r="E8696">
        <v>20</v>
      </c>
      <c r="F8696" t="s">
        <v>45</v>
      </c>
      <c r="G8696">
        <v>1</v>
      </c>
      <c r="H8696">
        <v>5</v>
      </c>
      <c r="I8696">
        <v>0</v>
      </c>
      <c r="J8696">
        <f t="shared" si="147"/>
        <v>3</v>
      </c>
      <c r="K8696" s="8">
        <v>31</v>
      </c>
      <c r="L8696" s="8">
        <f>COUNTIFS($D$2:$D8696,D8696)</f>
        <v>423</v>
      </c>
    </row>
    <row r="8697" spans="1:12" x14ac:dyDescent="0.2">
      <c r="A8697" s="7" t="s">
        <v>1577</v>
      </c>
      <c r="B8697" t="s">
        <v>1576</v>
      </c>
      <c r="C8697">
        <v>20</v>
      </c>
      <c r="D8697" t="s">
        <v>45</v>
      </c>
      <c r="E8697">
        <v>14</v>
      </c>
      <c r="F8697" t="s">
        <v>27</v>
      </c>
      <c r="G8697">
        <v>0</v>
      </c>
      <c r="H8697">
        <v>0</v>
      </c>
      <c r="I8697">
        <v>5</v>
      </c>
      <c r="J8697">
        <f t="shared" si="147"/>
        <v>0</v>
      </c>
      <c r="K8697" s="8">
        <v>31</v>
      </c>
      <c r="L8697" s="8">
        <f>COUNTIFS($D$2:$D8697,D8697)</f>
        <v>233</v>
      </c>
    </row>
    <row r="8698" spans="1:12" x14ac:dyDescent="0.2">
      <c r="A8698" s="7" t="s">
        <v>1578</v>
      </c>
      <c r="B8698" t="s">
        <v>1576</v>
      </c>
      <c r="C8698">
        <v>21</v>
      </c>
      <c r="D8698" t="s">
        <v>10</v>
      </c>
      <c r="E8698">
        <v>36</v>
      </c>
      <c r="F8698" t="s">
        <v>25</v>
      </c>
      <c r="G8698">
        <v>1</v>
      </c>
      <c r="H8698">
        <v>3</v>
      </c>
      <c r="I8698">
        <v>0</v>
      </c>
      <c r="J8698">
        <f t="shared" si="147"/>
        <v>3</v>
      </c>
      <c r="K8698" s="8">
        <v>31</v>
      </c>
      <c r="L8698" s="8">
        <f>COUNTIFS($D$2:$D8698,D8698)</f>
        <v>423</v>
      </c>
    </row>
    <row r="8699" spans="1:12" x14ac:dyDescent="0.2">
      <c r="A8699" s="7" t="s">
        <v>1578</v>
      </c>
      <c r="B8699" t="s">
        <v>1576</v>
      </c>
      <c r="C8699">
        <v>36</v>
      </c>
      <c r="D8699" t="s">
        <v>25</v>
      </c>
      <c r="E8699">
        <v>21</v>
      </c>
      <c r="F8699" t="s">
        <v>10</v>
      </c>
      <c r="G8699">
        <v>0</v>
      </c>
      <c r="H8699">
        <v>0</v>
      </c>
      <c r="I8699">
        <v>3</v>
      </c>
      <c r="J8699">
        <f t="shared" si="147"/>
        <v>0</v>
      </c>
      <c r="K8699" s="8">
        <v>31</v>
      </c>
      <c r="L8699" s="8">
        <f>COUNTIFS($D$2:$D8699,D8699)</f>
        <v>69</v>
      </c>
    </row>
    <row r="8700" spans="1:12" x14ac:dyDescent="0.2">
      <c r="A8700" s="7" t="s">
        <v>1579</v>
      </c>
      <c r="B8700" t="s">
        <v>1576</v>
      </c>
      <c r="C8700">
        <v>34</v>
      </c>
      <c r="D8700" t="s">
        <v>445</v>
      </c>
      <c r="E8700">
        <v>48</v>
      </c>
      <c r="F8700" t="s">
        <v>765</v>
      </c>
      <c r="G8700">
        <v>1</v>
      </c>
      <c r="H8700">
        <v>1</v>
      </c>
      <c r="I8700">
        <v>1</v>
      </c>
      <c r="J8700">
        <f t="shared" si="147"/>
        <v>1</v>
      </c>
      <c r="K8700" s="8">
        <v>31</v>
      </c>
      <c r="L8700" s="8">
        <f>COUNTIFS($D$2:$D8700,D8700)</f>
        <v>301</v>
      </c>
    </row>
    <row r="8701" spans="1:12" x14ac:dyDescent="0.2">
      <c r="A8701" s="7" t="s">
        <v>1579</v>
      </c>
      <c r="B8701" t="s">
        <v>1576</v>
      </c>
      <c r="C8701">
        <v>48</v>
      </c>
      <c r="D8701" t="s">
        <v>765</v>
      </c>
      <c r="E8701">
        <v>34</v>
      </c>
      <c r="F8701" t="s">
        <v>445</v>
      </c>
      <c r="G8701">
        <v>0</v>
      </c>
      <c r="H8701">
        <v>1</v>
      </c>
      <c r="I8701">
        <v>1</v>
      </c>
      <c r="J8701">
        <f t="shared" si="147"/>
        <v>1</v>
      </c>
      <c r="K8701" s="8">
        <v>31</v>
      </c>
      <c r="L8701" s="8">
        <f>COUNTIFS($D$2:$D8701,D8701)</f>
        <v>145</v>
      </c>
    </row>
    <row r="8702" spans="1:12" x14ac:dyDescent="0.2">
      <c r="A8702" s="7" t="s">
        <v>1580</v>
      </c>
      <c r="B8702" t="s">
        <v>1576</v>
      </c>
      <c r="C8702">
        <v>22</v>
      </c>
      <c r="D8702" t="s">
        <v>15</v>
      </c>
      <c r="E8702">
        <v>41</v>
      </c>
      <c r="F8702" t="s">
        <v>759</v>
      </c>
      <c r="G8702">
        <v>1</v>
      </c>
      <c r="H8702">
        <v>5</v>
      </c>
      <c r="I8702">
        <v>1</v>
      </c>
      <c r="J8702">
        <f t="shared" si="147"/>
        <v>3</v>
      </c>
      <c r="K8702" s="8">
        <v>31</v>
      </c>
      <c r="L8702" s="8">
        <f>COUNTIFS($D$2:$D8702,D8702)</f>
        <v>381</v>
      </c>
    </row>
    <row r="8703" spans="1:12" x14ac:dyDescent="0.2">
      <c r="A8703" s="7" t="s">
        <v>1580</v>
      </c>
      <c r="B8703" t="s">
        <v>1576</v>
      </c>
      <c r="C8703">
        <v>41</v>
      </c>
      <c r="D8703" t="s">
        <v>759</v>
      </c>
      <c r="E8703">
        <v>22</v>
      </c>
      <c r="F8703" t="s">
        <v>15</v>
      </c>
      <c r="G8703">
        <v>0</v>
      </c>
      <c r="H8703">
        <v>1</v>
      </c>
      <c r="I8703">
        <v>5</v>
      </c>
      <c r="J8703">
        <f t="shared" si="147"/>
        <v>0</v>
      </c>
      <c r="K8703" s="8">
        <v>31</v>
      </c>
      <c r="L8703" s="8">
        <f>COUNTIFS($D$2:$D8703,D8703)</f>
        <v>347</v>
      </c>
    </row>
    <row r="8704" spans="1:12" x14ac:dyDescent="0.2">
      <c r="A8704" s="7" t="s">
        <v>1581</v>
      </c>
      <c r="B8704" t="s">
        <v>1576</v>
      </c>
      <c r="C8704">
        <v>23</v>
      </c>
      <c r="D8704" t="s">
        <v>50</v>
      </c>
      <c r="E8704">
        <v>32</v>
      </c>
      <c r="F8704" t="s">
        <v>559</v>
      </c>
      <c r="G8704">
        <v>1</v>
      </c>
      <c r="H8704">
        <v>2</v>
      </c>
      <c r="I8704">
        <v>2</v>
      </c>
      <c r="J8704">
        <f t="shared" si="147"/>
        <v>1</v>
      </c>
      <c r="K8704" s="8">
        <v>31</v>
      </c>
      <c r="L8704" s="8">
        <f>COUNTIFS($D$2:$D8704,D8704)</f>
        <v>423</v>
      </c>
    </row>
    <row r="8705" spans="1:12" x14ac:dyDescent="0.2">
      <c r="A8705" s="7" t="s">
        <v>1581</v>
      </c>
      <c r="B8705" t="s">
        <v>1576</v>
      </c>
      <c r="C8705">
        <v>32</v>
      </c>
      <c r="D8705" t="s">
        <v>559</v>
      </c>
      <c r="E8705">
        <v>23</v>
      </c>
      <c r="F8705" t="s">
        <v>50</v>
      </c>
      <c r="G8705">
        <v>0</v>
      </c>
      <c r="H8705">
        <v>2</v>
      </c>
      <c r="I8705">
        <v>2</v>
      </c>
      <c r="J8705">
        <f t="shared" si="147"/>
        <v>1</v>
      </c>
      <c r="K8705" s="8">
        <v>31</v>
      </c>
      <c r="L8705" s="8">
        <f>COUNTIFS($D$2:$D8705,D8705)</f>
        <v>423</v>
      </c>
    </row>
    <row r="8706" spans="1:12" x14ac:dyDescent="0.2">
      <c r="A8706" s="7" t="s">
        <v>1582</v>
      </c>
      <c r="B8706" t="s">
        <v>1576</v>
      </c>
      <c r="C8706">
        <v>29</v>
      </c>
      <c r="D8706" t="s">
        <v>42</v>
      </c>
      <c r="E8706">
        <v>31</v>
      </c>
      <c r="F8706" t="s">
        <v>447</v>
      </c>
      <c r="G8706">
        <v>1</v>
      </c>
      <c r="H8706">
        <v>2</v>
      </c>
      <c r="I8706">
        <v>0</v>
      </c>
      <c r="J8706">
        <f t="shared" ref="J8706:J8769" si="148">IF(H8706&gt;I8706,3,IF(I8706&gt;H8706,0,1))</f>
        <v>3</v>
      </c>
      <c r="K8706" s="8">
        <v>31</v>
      </c>
      <c r="L8706" s="8">
        <f>COUNTIFS($D$2:$D8706,D8706)</f>
        <v>381</v>
      </c>
    </row>
    <row r="8707" spans="1:12" x14ac:dyDescent="0.2">
      <c r="A8707" s="7" t="s">
        <v>1582</v>
      </c>
      <c r="B8707" t="s">
        <v>1576</v>
      </c>
      <c r="C8707">
        <v>31</v>
      </c>
      <c r="D8707" t="s">
        <v>447</v>
      </c>
      <c r="E8707">
        <v>29</v>
      </c>
      <c r="F8707" t="s">
        <v>42</v>
      </c>
      <c r="G8707">
        <v>0</v>
      </c>
      <c r="H8707">
        <v>0</v>
      </c>
      <c r="I8707">
        <v>2</v>
      </c>
      <c r="J8707">
        <f t="shared" si="148"/>
        <v>0</v>
      </c>
      <c r="K8707" s="8">
        <v>31</v>
      </c>
      <c r="L8707" s="8">
        <f>COUNTIFS($D$2:$D8707,D8707)</f>
        <v>183</v>
      </c>
    </row>
    <row r="8708" spans="1:12" x14ac:dyDescent="0.2">
      <c r="A8708" s="7" t="s">
        <v>1583</v>
      </c>
      <c r="B8708" t="s">
        <v>1584</v>
      </c>
      <c r="C8708">
        <v>10</v>
      </c>
      <c r="D8708" t="s">
        <v>47</v>
      </c>
      <c r="E8708">
        <v>16</v>
      </c>
      <c r="F8708" t="s">
        <v>37</v>
      </c>
      <c r="G8708">
        <v>1</v>
      </c>
      <c r="H8708">
        <v>2</v>
      </c>
      <c r="I8708">
        <v>1</v>
      </c>
      <c r="J8708">
        <f t="shared" si="148"/>
        <v>3</v>
      </c>
      <c r="K8708" s="8">
        <v>31</v>
      </c>
      <c r="L8708" s="8">
        <f>COUNTIFS($D$2:$D8708,D8708)</f>
        <v>423</v>
      </c>
    </row>
    <row r="8709" spans="1:12" x14ac:dyDescent="0.2">
      <c r="A8709" s="7" t="s">
        <v>1583</v>
      </c>
      <c r="B8709" t="s">
        <v>1584</v>
      </c>
      <c r="C8709">
        <v>16</v>
      </c>
      <c r="D8709" t="s">
        <v>37</v>
      </c>
      <c r="E8709">
        <v>10</v>
      </c>
      <c r="F8709" t="s">
        <v>47</v>
      </c>
      <c r="G8709">
        <v>0</v>
      </c>
      <c r="H8709">
        <v>1</v>
      </c>
      <c r="I8709">
        <v>2</v>
      </c>
      <c r="J8709">
        <f t="shared" si="148"/>
        <v>0</v>
      </c>
      <c r="K8709" s="8">
        <v>31</v>
      </c>
      <c r="L8709" s="8">
        <f>COUNTIFS($D$2:$D8709,D8709)</f>
        <v>423</v>
      </c>
    </row>
    <row r="8710" spans="1:12" x14ac:dyDescent="0.2">
      <c r="A8710" s="7" t="s">
        <v>1585</v>
      </c>
      <c r="B8710" s="2" t="s">
        <v>1584</v>
      </c>
      <c r="C8710">
        <v>19</v>
      </c>
      <c r="D8710" t="s">
        <v>40</v>
      </c>
      <c r="E8710">
        <v>49</v>
      </c>
      <c r="F8710" t="s">
        <v>766</v>
      </c>
      <c r="G8710">
        <v>1</v>
      </c>
      <c r="H8710">
        <v>3</v>
      </c>
      <c r="I8710">
        <v>1</v>
      </c>
      <c r="J8710">
        <f t="shared" si="148"/>
        <v>3</v>
      </c>
      <c r="K8710" s="8">
        <v>31</v>
      </c>
      <c r="L8710" s="8">
        <f>COUNTIFS($D$2:$D8710,D8710)</f>
        <v>423</v>
      </c>
    </row>
    <row r="8711" spans="1:12" x14ac:dyDescent="0.2">
      <c r="A8711" s="7" t="s">
        <v>1585</v>
      </c>
      <c r="B8711" t="s">
        <v>1584</v>
      </c>
      <c r="C8711">
        <v>49</v>
      </c>
      <c r="D8711" t="s">
        <v>766</v>
      </c>
      <c r="E8711">
        <v>19</v>
      </c>
      <c r="F8711" t="s">
        <v>40</v>
      </c>
      <c r="G8711">
        <v>0</v>
      </c>
      <c r="H8711">
        <v>1</v>
      </c>
      <c r="I8711">
        <v>3</v>
      </c>
      <c r="J8711">
        <f t="shared" si="148"/>
        <v>0</v>
      </c>
      <c r="K8711" s="8">
        <v>31</v>
      </c>
      <c r="L8711" s="8">
        <f>COUNTIFS($D$2:$D8711,D8711)</f>
        <v>423</v>
      </c>
    </row>
    <row r="8712" spans="1:12" x14ac:dyDescent="0.2">
      <c r="A8712" s="7" t="s">
        <v>1586</v>
      </c>
      <c r="B8712" t="s">
        <v>1587</v>
      </c>
      <c r="C8712">
        <v>40</v>
      </c>
      <c r="D8712" t="s">
        <v>758</v>
      </c>
      <c r="E8712">
        <v>26</v>
      </c>
      <c r="F8712" t="s">
        <v>17</v>
      </c>
      <c r="G8712">
        <v>1</v>
      </c>
      <c r="H8712">
        <v>1</v>
      </c>
      <c r="I8712">
        <v>0</v>
      </c>
      <c r="J8712">
        <f t="shared" si="148"/>
        <v>3</v>
      </c>
      <c r="K8712" s="8">
        <v>31</v>
      </c>
      <c r="L8712" s="8">
        <f>COUNTIFS($D$2:$D8712,D8712)</f>
        <v>145</v>
      </c>
    </row>
    <row r="8713" spans="1:12" x14ac:dyDescent="0.2">
      <c r="A8713" s="7" t="s">
        <v>1586</v>
      </c>
      <c r="B8713" t="s">
        <v>1587</v>
      </c>
      <c r="C8713">
        <v>26</v>
      </c>
      <c r="D8713" t="s">
        <v>17</v>
      </c>
      <c r="E8713">
        <v>40</v>
      </c>
      <c r="F8713" t="s">
        <v>758</v>
      </c>
      <c r="G8713">
        <v>0</v>
      </c>
      <c r="H8713">
        <v>0</v>
      </c>
      <c r="I8713">
        <v>1</v>
      </c>
      <c r="J8713">
        <f t="shared" si="148"/>
        <v>0</v>
      </c>
      <c r="K8713" s="8">
        <v>31</v>
      </c>
      <c r="L8713" s="8">
        <f>COUNTIFS($D$2:$D8713,D8713)</f>
        <v>423</v>
      </c>
    </row>
    <row r="8714" spans="1:12" x14ac:dyDescent="0.2">
      <c r="A8714" s="7" t="s">
        <v>1588</v>
      </c>
      <c r="B8714" t="s">
        <v>1589</v>
      </c>
      <c r="C8714">
        <v>32</v>
      </c>
      <c r="D8714" t="s">
        <v>559</v>
      </c>
      <c r="E8714">
        <v>10</v>
      </c>
      <c r="F8714" t="s">
        <v>47</v>
      </c>
      <c r="G8714">
        <v>1</v>
      </c>
      <c r="H8714">
        <v>1</v>
      </c>
      <c r="I8714">
        <v>1</v>
      </c>
      <c r="J8714">
        <f t="shared" si="148"/>
        <v>1</v>
      </c>
      <c r="K8714" s="8">
        <v>32</v>
      </c>
      <c r="L8714" s="8">
        <f>COUNTIFS($D$2:$D8714,D8714)</f>
        <v>424</v>
      </c>
    </row>
    <row r="8715" spans="1:12" x14ac:dyDescent="0.2">
      <c r="A8715" s="7" t="s">
        <v>1588</v>
      </c>
      <c r="B8715" t="s">
        <v>1589</v>
      </c>
      <c r="C8715">
        <v>10</v>
      </c>
      <c r="D8715" t="s">
        <v>47</v>
      </c>
      <c r="E8715">
        <v>32</v>
      </c>
      <c r="F8715" t="s">
        <v>559</v>
      </c>
      <c r="G8715">
        <v>0</v>
      </c>
      <c r="H8715">
        <v>1</v>
      </c>
      <c r="I8715">
        <v>1</v>
      </c>
      <c r="J8715">
        <f t="shared" si="148"/>
        <v>1</v>
      </c>
      <c r="K8715" s="8">
        <v>32</v>
      </c>
      <c r="L8715" s="8">
        <f>COUNTIFS($D$2:$D8715,D8715)</f>
        <v>424</v>
      </c>
    </row>
    <row r="8716" spans="1:12" x14ac:dyDescent="0.2">
      <c r="A8716" s="7" t="s">
        <v>1590</v>
      </c>
      <c r="B8716" t="s">
        <v>1589</v>
      </c>
      <c r="C8716">
        <v>40</v>
      </c>
      <c r="D8716" t="s">
        <v>758</v>
      </c>
      <c r="E8716">
        <v>20</v>
      </c>
      <c r="F8716" t="s">
        <v>45</v>
      </c>
      <c r="G8716">
        <v>1</v>
      </c>
      <c r="H8716">
        <v>2</v>
      </c>
      <c r="I8716">
        <v>0</v>
      </c>
      <c r="J8716">
        <f t="shared" si="148"/>
        <v>3</v>
      </c>
      <c r="K8716" s="8">
        <v>32</v>
      </c>
      <c r="L8716" s="8">
        <f>COUNTIFS($D$2:$D8716,D8716)</f>
        <v>146</v>
      </c>
    </row>
    <row r="8717" spans="1:12" x14ac:dyDescent="0.2">
      <c r="A8717" s="7" t="s">
        <v>1590</v>
      </c>
      <c r="B8717" t="s">
        <v>1589</v>
      </c>
      <c r="C8717">
        <v>20</v>
      </c>
      <c r="D8717" t="s">
        <v>45</v>
      </c>
      <c r="E8717">
        <v>40</v>
      </c>
      <c r="F8717" t="s">
        <v>758</v>
      </c>
      <c r="G8717">
        <v>0</v>
      </c>
      <c r="H8717">
        <v>0</v>
      </c>
      <c r="I8717">
        <v>2</v>
      </c>
      <c r="J8717">
        <f t="shared" si="148"/>
        <v>0</v>
      </c>
      <c r="K8717" s="8">
        <v>32</v>
      </c>
      <c r="L8717" s="8">
        <f>COUNTIFS($D$2:$D8717,D8717)</f>
        <v>234</v>
      </c>
    </row>
    <row r="8718" spans="1:12" x14ac:dyDescent="0.2">
      <c r="A8718" s="7" t="s">
        <v>1591</v>
      </c>
      <c r="B8718" t="s">
        <v>1589</v>
      </c>
      <c r="C8718">
        <v>48</v>
      </c>
      <c r="D8718" t="s">
        <v>765</v>
      </c>
      <c r="E8718">
        <v>49</v>
      </c>
      <c r="F8718" t="s">
        <v>766</v>
      </c>
      <c r="G8718">
        <v>1</v>
      </c>
      <c r="H8718">
        <v>1</v>
      </c>
      <c r="I8718">
        <v>6</v>
      </c>
      <c r="J8718">
        <f t="shared" si="148"/>
        <v>0</v>
      </c>
      <c r="K8718" s="8">
        <v>32</v>
      </c>
      <c r="L8718" s="8">
        <f>COUNTIFS($D$2:$D8718,D8718)</f>
        <v>146</v>
      </c>
    </row>
    <row r="8719" spans="1:12" x14ac:dyDescent="0.2">
      <c r="A8719" s="7" t="s">
        <v>1591</v>
      </c>
      <c r="B8719" t="s">
        <v>1589</v>
      </c>
      <c r="C8719">
        <v>49</v>
      </c>
      <c r="D8719" t="s">
        <v>766</v>
      </c>
      <c r="E8719">
        <v>48</v>
      </c>
      <c r="F8719" t="s">
        <v>765</v>
      </c>
      <c r="G8719">
        <v>0</v>
      </c>
      <c r="H8719">
        <v>6</v>
      </c>
      <c r="I8719">
        <v>1</v>
      </c>
      <c r="J8719">
        <f t="shared" si="148"/>
        <v>3</v>
      </c>
      <c r="K8719" s="8">
        <v>32</v>
      </c>
      <c r="L8719" s="8">
        <f>COUNTIFS($D$2:$D8719,D8719)</f>
        <v>424</v>
      </c>
    </row>
    <row r="8720" spans="1:12" x14ac:dyDescent="0.2">
      <c r="A8720" s="7" t="s">
        <v>1592</v>
      </c>
      <c r="B8720" t="s">
        <v>1589</v>
      </c>
      <c r="C8720">
        <v>21</v>
      </c>
      <c r="D8720" t="s">
        <v>10</v>
      </c>
      <c r="E8720">
        <v>19</v>
      </c>
      <c r="F8720" t="s">
        <v>40</v>
      </c>
      <c r="G8720">
        <v>1</v>
      </c>
      <c r="H8720">
        <v>4</v>
      </c>
      <c r="I8720">
        <v>0</v>
      </c>
      <c r="J8720">
        <f t="shared" si="148"/>
        <v>3</v>
      </c>
      <c r="K8720" s="8">
        <v>32</v>
      </c>
      <c r="L8720" s="8">
        <f>COUNTIFS($D$2:$D8720,D8720)</f>
        <v>424</v>
      </c>
    </row>
    <row r="8721" spans="1:12" x14ac:dyDescent="0.2">
      <c r="A8721" s="7" t="s">
        <v>1592</v>
      </c>
      <c r="B8721" t="s">
        <v>1589</v>
      </c>
      <c r="C8721">
        <v>19</v>
      </c>
      <c r="D8721" t="s">
        <v>40</v>
      </c>
      <c r="E8721">
        <v>21</v>
      </c>
      <c r="F8721" t="s">
        <v>10</v>
      </c>
      <c r="G8721">
        <v>0</v>
      </c>
      <c r="H8721">
        <v>0</v>
      </c>
      <c r="I8721">
        <v>4</v>
      </c>
      <c r="J8721">
        <f t="shared" si="148"/>
        <v>0</v>
      </c>
      <c r="K8721" s="8">
        <v>32</v>
      </c>
      <c r="L8721" s="8">
        <f>COUNTIFS($D$2:$D8721,D8721)</f>
        <v>424</v>
      </c>
    </row>
    <row r="8722" spans="1:12" x14ac:dyDescent="0.2">
      <c r="A8722" s="7" t="s">
        <v>1593</v>
      </c>
      <c r="B8722" t="s">
        <v>1589</v>
      </c>
      <c r="C8722">
        <v>34</v>
      </c>
      <c r="D8722" t="s">
        <v>445</v>
      </c>
      <c r="E8722">
        <v>28</v>
      </c>
      <c r="F8722" t="s">
        <v>320</v>
      </c>
      <c r="G8722">
        <v>1</v>
      </c>
      <c r="H8722">
        <v>3</v>
      </c>
      <c r="I8722">
        <v>0</v>
      </c>
      <c r="J8722">
        <f t="shared" si="148"/>
        <v>3</v>
      </c>
      <c r="K8722" s="8">
        <v>32</v>
      </c>
      <c r="L8722" s="8">
        <f>COUNTIFS($D$2:$D8722,D8722)</f>
        <v>302</v>
      </c>
    </row>
    <row r="8723" spans="1:12" x14ac:dyDescent="0.2">
      <c r="A8723" s="7" t="s">
        <v>1593</v>
      </c>
      <c r="B8723" t="s">
        <v>1589</v>
      </c>
      <c r="C8723">
        <v>28</v>
      </c>
      <c r="D8723" t="s">
        <v>320</v>
      </c>
      <c r="E8723">
        <v>34</v>
      </c>
      <c r="F8723" t="s">
        <v>445</v>
      </c>
      <c r="G8723">
        <v>0</v>
      </c>
      <c r="H8723">
        <v>0</v>
      </c>
      <c r="I8723">
        <v>3</v>
      </c>
      <c r="J8723">
        <f t="shared" si="148"/>
        <v>0</v>
      </c>
      <c r="K8723" s="8">
        <v>32</v>
      </c>
      <c r="L8723" s="8">
        <f>COUNTIFS($D$2:$D8723,D8723)</f>
        <v>32</v>
      </c>
    </row>
    <row r="8724" spans="1:12" x14ac:dyDescent="0.2">
      <c r="A8724" s="7" t="s">
        <v>1594</v>
      </c>
      <c r="B8724" t="s">
        <v>1589</v>
      </c>
      <c r="C8724">
        <v>23</v>
      </c>
      <c r="D8724" t="s">
        <v>50</v>
      </c>
      <c r="E8724">
        <v>29</v>
      </c>
      <c r="F8724" t="s">
        <v>42</v>
      </c>
      <c r="G8724">
        <v>1</v>
      </c>
      <c r="H8724">
        <v>1</v>
      </c>
      <c r="I8724">
        <v>1</v>
      </c>
      <c r="J8724">
        <f t="shared" si="148"/>
        <v>1</v>
      </c>
      <c r="K8724" s="8">
        <v>32</v>
      </c>
      <c r="L8724" s="8">
        <f>COUNTIFS($D$2:$D8724,D8724)</f>
        <v>424</v>
      </c>
    </row>
    <row r="8725" spans="1:12" x14ac:dyDescent="0.2">
      <c r="A8725" s="7" t="s">
        <v>1594</v>
      </c>
      <c r="B8725" t="s">
        <v>1589</v>
      </c>
      <c r="C8725">
        <v>29</v>
      </c>
      <c r="D8725" t="s">
        <v>42</v>
      </c>
      <c r="E8725">
        <v>23</v>
      </c>
      <c r="F8725" t="s">
        <v>50</v>
      </c>
      <c r="G8725">
        <v>0</v>
      </c>
      <c r="H8725">
        <v>1</v>
      </c>
      <c r="I8725">
        <v>1</v>
      </c>
      <c r="J8725">
        <f t="shared" si="148"/>
        <v>1</v>
      </c>
      <c r="K8725" s="8">
        <v>32</v>
      </c>
      <c r="L8725" s="8">
        <f>COUNTIFS($D$2:$D8725,D8725)</f>
        <v>382</v>
      </c>
    </row>
    <row r="8726" spans="1:12" x14ac:dyDescent="0.2">
      <c r="A8726" s="7" t="s">
        <v>1595</v>
      </c>
      <c r="B8726" t="s">
        <v>1589</v>
      </c>
      <c r="C8726">
        <v>31</v>
      </c>
      <c r="D8726" t="s">
        <v>447</v>
      </c>
      <c r="E8726">
        <v>14</v>
      </c>
      <c r="F8726" t="s">
        <v>27</v>
      </c>
      <c r="G8726">
        <v>1</v>
      </c>
      <c r="H8726">
        <v>1</v>
      </c>
      <c r="I8726">
        <v>2</v>
      </c>
      <c r="J8726">
        <f t="shared" si="148"/>
        <v>0</v>
      </c>
      <c r="K8726" s="8">
        <v>32</v>
      </c>
      <c r="L8726" s="8">
        <f>COUNTIFS($D$2:$D8726,D8726)</f>
        <v>184</v>
      </c>
    </row>
    <row r="8727" spans="1:12" x14ac:dyDescent="0.2">
      <c r="A8727" s="7" t="s">
        <v>1595</v>
      </c>
      <c r="B8727" t="s">
        <v>1589</v>
      </c>
      <c r="C8727">
        <v>14</v>
      </c>
      <c r="D8727" t="s">
        <v>27</v>
      </c>
      <c r="E8727">
        <v>31</v>
      </c>
      <c r="F8727" t="s">
        <v>447</v>
      </c>
      <c r="G8727">
        <v>0</v>
      </c>
      <c r="H8727">
        <v>2</v>
      </c>
      <c r="I8727">
        <v>1</v>
      </c>
      <c r="J8727">
        <f t="shared" si="148"/>
        <v>3</v>
      </c>
      <c r="K8727" s="8">
        <v>32</v>
      </c>
      <c r="L8727" s="8">
        <f>COUNTIFS($D$2:$D8727,D8727)</f>
        <v>424</v>
      </c>
    </row>
    <row r="8728" spans="1:12" x14ac:dyDescent="0.2">
      <c r="A8728" s="7" t="s">
        <v>1596</v>
      </c>
      <c r="B8728" t="s">
        <v>1589</v>
      </c>
      <c r="C8728">
        <v>26</v>
      </c>
      <c r="D8728" t="s">
        <v>17</v>
      </c>
      <c r="E8728">
        <v>43</v>
      </c>
      <c r="F8728" t="s">
        <v>760</v>
      </c>
      <c r="G8728">
        <v>1</v>
      </c>
      <c r="H8728">
        <v>2</v>
      </c>
      <c r="I8728">
        <v>1</v>
      </c>
      <c r="J8728">
        <f t="shared" si="148"/>
        <v>3</v>
      </c>
      <c r="K8728" s="8">
        <v>32</v>
      </c>
      <c r="L8728" s="8">
        <f>COUNTIFS($D$2:$D8728,D8728)</f>
        <v>424</v>
      </c>
    </row>
    <row r="8729" spans="1:12" x14ac:dyDescent="0.2">
      <c r="A8729" s="7" t="s">
        <v>1596</v>
      </c>
      <c r="B8729" t="s">
        <v>1589</v>
      </c>
      <c r="C8729">
        <v>43</v>
      </c>
      <c r="D8729" t="s">
        <v>760</v>
      </c>
      <c r="E8729">
        <v>26</v>
      </c>
      <c r="F8729" t="s">
        <v>17</v>
      </c>
      <c r="G8729">
        <v>0</v>
      </c>
      <c r="H8729">
        <v>1</v>
      </c>
      <c r="I8729">
        <v>2</v>
      </c>
      <c r="J8729">
        <f t="shared" si="148"/>
        <v>0</v>
      </c>
      <c r="K8729" s="8">
        <v>32</v>
      </c>
      <c r="L8729" s="8">
        <f>COUNTIFS($D$2:$D8729,D8729)</f>
        <v>32</v>
      </c>
    </row>
    <row r="8730" spans="1:12" x14ac:dyDescent="0.2">
      <c r="A8730" s="7" t="s">
        <v>1597</v>
      </c>
      <c r="B8730" t="s">
        <v>1598</v>
      </c>
      <c r="C8730">
        <v>16</v>
      </c>
      <c r="D8730" t="s">
        <v>37</v>
      </c>
      <c r="E8730">
        <v>22</v>
      </c>
      <c r="F8730" t="s">
        <v>15</v>
      </c>
      <c r="G8730">
        <v>1</v>
      </c>
      <c r="H8730">
        <v>2</v>
      </c>
      <c r="I8730">
        <v>1</v>
      </c>
      <c r="J8730">
        <f t="shared" si="148"/>
        <v>3</v>
      </c>
      <c r="K8730" s="8">
        <v>32</v>
      </c>
      <c r="L8730" s="8">
        <f>COUNTIFS($D$2:$D8730,D8730)</f>
        <v>424</v>
      </c>
    </row>
    <row r="8731" spans="1:12" x14ac:dyDescent="0.2">
      <c r="A8731" s="7" t="s">
        <v>1597</v>
      </c>
      <c r="B8731" t="s">
        <v>1598</v>
      </c>
      <c r="C8731">
        <v>22</v>
      </c>
      <c r="D8731" t="s">
        <v>15</v>
      </c>
      <c r="E8731">
        <v>16</v>
      </c>
      <c r="F8731" t="s">
        <v>37</v>
      </c>
      <c r="G8731">
        <v>0</v>
      </c>
      <c r="H8731">
        <v>1</v>
      </c>
      <c r="I8731">
        <v>2</v>
      </c>
      <c r="J8731">
        <f t="shared" si="148"/>
        <v>0</v>
      </c>
      <c r="K8731" s="8">
        <v>32</v>
      </c>
      <c r="L8731" s="8">
        <f>COUNTIFS($D$2:$D8731,D8731)</f>
        <v>382</v>
      </c>
    </row>
    <row r="8732" spans="1:12" x14ac:dyDescent="0.2">
      <c r="A8732" s="7" t="s">
        <v>1599</v>
      </c>
      <c r="B8732" t="s">
        <v>1600</v>
      </c>
      <c r="C8732">
        <v>36</v>
      </c>
      <c r="D8732" t="s">
        <v>25</v>
      </c>
      <c r="E8732">
        <v>41</v>
      </c>
      <c r="F8732" t="s">
        <v>759</v>
      </c>
      <c r="G8732">
        <v>1</v>
      </c>
      <c r="H8732">
        <v>0</v>
      </c>
      <c r="I8732">
        <v>4</v>
      </c>
      <c r="J8732">
        <f t="shared" si="148"/>
        <v>0</v>
      </c>
      <c r="K8732" s="8">
        <v>32</v>
      </c>
      <c r="L8732" s="8">
        <f>COUNTIFS($D$2:$D8732,D8732)</f>
        <v>70</v>
      </c>
    </row>
    <row r="8733" spans="1:12" x14ac:dyDescent="0.2">
      <c r="A8733" s="7" t="s">
        <v>1599</v>
      </c>
      <c r="B8733" t="s">
        <v>1600</v>
      </c>
      <c r="C8733">
        <v>41</v>
      </c>
      <c r="D8733" t="s">
        <v>759</v>
      </c>
      <c r="E8733">
        <v>36</v>
      </c>
      <c r="F8733" t="s">
        <v>25</v>
      </c>
      <c r="G8733">
        <v>0</v>
      </c>
      <c r="H8733">
        <v>4</v>
      </c>
      <c r="I8733">
        <v>0</v>
      </c>
      <c r="J8733">
        <f t="shared" si="148"/>
        <v>3</v>
      </c>
      <c r="K8733" s="8">
        <v>32</v>
      </c>
      <c r="L8733" s="8">
        <f>COUNTIFS($D$2:$D8733,D8733)</f>
        <v>348</v>
      </c>
    </row>
    <row r="8734" spans="1:12" x14ac:dyDescent="0.2">
      <c r="A8734" s="7" t="s">
        <v>1601</v>
      </c>
      <c r="B8734" t="s">
        <v>1602</v>
      </c>
      <c r="C8734">
        <v>43</v>
      </c>
      <c r="D8734" t="s">
        <v>760</v>
      </c>
      <c r="E8734">
        <v>31</v>
      </c>
      <c r="F8734" t="s">
        <v>447</v>
      </c>
      <c r="G8734">
        <v>1</v>
      </c>
      <c r="H8734">
        <v>2</v>
      </c>
      <c r="I8734">
        <v>0</v>
      </c>
      <c r="J8734">
        <f t="shared" si="148"/>
        <v>3</v>
      </c>
      <c r="K8734" s="8">
        <v>33</v>
      </c>
      <c r="L8734" s="8">
        <f>COUNTIFS($D$2:$D8734,D8734)</f>
        <v>33</v>
      </c>
    </row>
    <row r="8735" spans="1:12" x14ac:dyDescent="0.2">
      <c r="A8735" s="7" t="s">
        <v>1601</v>
      </c>
      <c r="B8735" t="s">
        <v>1602</v>
      </c>
      <c r="C8735">
        <v>31</v>
      </c>
      <c r="D8735" t="s">
        <v>447</v>
      </c>
      <c r="E8735">
        <v>43</v>
      </c>
      <c r="F8735" t="s">
        <v>760</v>
      </c>
      <c r="G8735">
        <v>0</v>
      </c>
      <c r="H8735">
        <v>0</v>
      </c>
      <c r="I8735">
        <v>2</v>
      </c>
      <c r="J8735">
        <f t="shared" si="148"/>
        <v>0</v>
      </c>
      <c r="K8735" s="8">
        <v>33</v>
      </c>
      <c r="L8735" s="8">
        <f>COUNTIFS($D$2:$D8735,D8735)</f>
        <v>185</v>
      </c>
    </row>
    <row r="8736" spans="1:12" x14ac:dyDescent="0.2">
      <c r="A8736" s="7" t="s">
        <v>1603</v>
      </c>
      <c r="B8736" t="s">
        <v>1602</v>
      </c>
      <c r="C8736">
        <v>41</v>
      </c>
      <c r="D8736" t="s">
        <v>759</v>
      </c>
      <c r="E8736">
        <v>48</v>
      </c>
      <c r="F8736" t="s">
        <v>765</v>
      </c>
      <c r="G8736">
        <v>1</v>
      </c>
      <c r="H8736">
        <v>1</v>
      </c>
      <c r="I8736">
        <v>0</v>
      </c>
      <c r="J8736">
        <f t="shared" si="148"/>
        <v>3</v>
      </c>
      <c r="K8736" s="8">
        <v>33</v>
      </c>
      <c r="L8736" s="8">
        <f>COUNTIFS($D$2:$D8736,D8736)</f>
        <v>349</v>
      </c>
    </row>
    <row r="8737" spans="1:12" x14ac:dyDescent="0.2">
      <c r="A8737" s="7" t="s">
        <v>1603</v>
      </c>
      <c r="B8737" t="s">
        <v>1602</v>
      </c>
      <c r="C8737">
        <v>48</v>
      </c>
      <c r="D8737" t="s">
        <v>765</v>
      </c>
      <c r="E8737">
        <v>41</v>
      </c>
      <c r="F8737" t="s">
        <v>759</v>
      </c>
      <c r="G8737">
        <v>0</v>
      </c>
      <c r="H8737">
        <v>0</v>
      </c>
      <c r="I8737">
        <v>1</v>
      </c>
      <c r="J8737">
        <f t="shared" si="148"/>
        <v>0</v>
      </c>
      <c r="K8737" s="8">
        <v>33</v>
      </c>
      <c r="L8737" s="8">
        <f>COUNTIFS($D$2:$D8737,D8737)</f>
        <v>147</v>
      </c>
    </row>
    <row r="8738" spans="1:12" x14ac:dyDescent="0.2">
      <c r="A8738" s="7" t="s">
        <v>1604</v>
      </c>
      <c r="B8738" s="2" t="s">
        <v>1602</v>
      </c>
      <c r="C8738">
        <v>14</v>
      </c>
      <c r="D8738" t="s">
        <v>27</v>
      </c>
      <c r="E8738">
        <v>40</v>
      </c>
      <c r="F8738" t="s">
        <v>758</v>
      </c>
      <c r="G8738">
        <v>1</v>
      </c>
      <c r="H8738">
        <v>1</v>
      </c>
      <c r="I8738">
        <v>0</v>
      </c>
      <c r="J8738">
        <f t="shared" si="148"/>
        <v>3</v>
      </c>
      <c r="K8738" s="8">
        <v>33</v>
      </c>
      <c r="L8738" s="8">
        <f>COUNTIFS($D$2:$D8738,D8738)</f>
        <v>425</v>
      </c>
    </row>
    <row r="8739" spans="1:12" x14ac:dyDescent="0.2">
      <c r="A8739" s="7" t="s">
        <v>1604</v>
      </c>
      <c r="B8739" t="s">
        <v>1602</v>
      </c>
      <c r="C8739">
        <v>40</v>
      </c>
      <c r="D8739" t="s">
        <v>758</v>
      </c>
      <c r="E8739">
        <v>14</v>
      </c>
      <c r="F8739" t="s">
        <v>27</v>
      </c>
      <c r="G8739">
        <v>0</v>
      </c>
      <c r="H8739">
        <v>0</v>
      </c>
      <c r="I8739">
        <v>1</v>
      </c>
      <c r="J8739">
        <f t="shared" si="148"/>
        <v>0</v>
      </c>
      <c r="K8739" s="8">
        <v>33</v>
      </c>
      <c r="L8739" s="8">
        <f>COUNTIFS($D$2:$D8739,D8739)</f>
        <v>147</v>
      </c>
    </row>
    <row r="8740" spans="1:12" x14ac:dyDescent="0.2">
      <c r="A8740" s="7" t="s">
        <v>1605</v>
      </c>
      <c r="B8740" t="s">
        <v>1602</v>
      </c>
      <c r="C8740">
        <v>49</v>
      </c>
      <c r="D8740" t="s">
        <v>766</v>
      </c>
      <c r="E8740">
        <v>26</v>
      </c>
      <c r="F8740" t="s">
        <v>17</v>
      </c>
      <c r="G8740">
        <v>1</v>
      </c>
      <c r="H8740">
        <v>2</v>
      </c>
      <c r="I8740">
        <v>2</v>
      </c>
      <c r="J8740">
        <f t="shared" si="148"/>
        <v>1</v>
      </c>
      <c r="K8740" s="8">
        <v>33</v>
      </c>
      <c r="L8740" s="8">
        <f>COUNTIFS($D$2:$D8740,D8740)</f>
        <v>425</v>
      </c>
    </row>
    <row r="8741" spans="1:12" x14ac:dyDescent="0.2">
      <c r="A8741" s="7" t="s">
        <v>1605</v>
      </c>
      <c r="B8741" t="s">
        <v>1602</v>
      </c>
      <c r="C8741">
        <v>26</v>
      </c>
      <c r="D8741" t="s">
        <v>17</v>
      </c>
      <c r="E8741">
        <v>49</v>
      </c>
      <c r="F8741" t="s">
        <v>766</v>
      </c>
      <c r="G8741">
        <v>0</v>
      </c>
      <c r="H8741">
        <v>2</v>
      </c>
      <c r="I8741">
        <v>2</v>
      </c>
      <c r="J8741">
        <f t="shared" si="148"/>
        <v>1</v>
      </c>
      <c r="K8741" s="8">
        <v>33</v>
      </c>
      <c r="L8741" s="8">
        <f>COUNTIFS($D$2:$D8741,D8741)</f>
        <v>425</v>
      </c>
    </row>
    <row r="8742" spans="1:12" x14ac:dyDescent="0.2">
      <c r="A8742" s="7" t="s">
        <v>1606</v>
      </c>
      <c r="B8742" s="2" t="s">
        <v>1602</v>
      </c>
      <c r="C8742">
        <v>19</v>
      </c>
      <c r="D8742" t="s">
        <v>40</v>
      </c>
      <c r="E8742">
        <v>36</v>
      </c>
      <c r="F8742" t="s">
        <v>25</v>
      </c>
      <c r="G8742">
        <v>1</v>
      </c>
      <c r="H8742">
        <v>2</v>
      </c>
      <c r="I8742">
        <v>0</v>
      </c>
      <c r="J8742">
        <f t="shared" si="148"/>
        <v>3</v>
      </c>
      <c r="K8742" s="8">
        <v>33</v>
      </c>
      <c r="L8742" s="8">
        <f>COUNTIFS($D$2:$D8742,D8742)</f>
        <v>425</v>
      </c>
    </row>
    <row r="8743" spans="1:12" x14ac:dyDescent="0.2">
      <c r="A8743" s="7" t="s">
        <v>1606</v>
      </c>
      <c r="B8743" t="s">
        <v>1602</v>
      </c>
      <c r="C8743">
        <v>36</v>
      </c>
      <c r="D8743" t="s">
        <v>25</v>
      </c>
      <c r="E8743">
        <v>19</v>
      </c>
      <c r="F8743" t="s">
        <v>40</v>
      </c>
      <c r="G8743">
        <v>0</v>
      </c>
      <c r="H8743">
        <v>0</v>
      </c>
      <c r="I8743">
        <v>2</v>
      </c>
      <c r="J8743">
        <f t="shared" si="148"/>
        <v>0</v>
      </c>
      <c r="K8743" s="8">
        <v>33</v>
      </c>
      <c r="L8743" s="8">
        <f>COUNTIFS($D$2:$D8743,D8743)</f>
        <v>71</v>
      </c>
    </row>
    <row r="8744" spans="1:12" x14ac:dyDescent="0.2">
      <c r="A8744" s="7" t="s">
        <v>1607</v>
      </c>
      <c r="B8744" t="s">
        <v>1602</v>
      </c>
      <c r="C8744">
        <v>20</v>
      </c>
      <c r="D8744" t="s">
        <v>45</v>
      </c>
      <c r="E8744">
        <v>34</v>
      </c>
      <c r="F8744" t="s">
        <v>445</v>
      </c>
      <c r="G8744">
        <v>1</v>
      </c>
      <c r="H8744">
        <v>0</v>
      </c>
      <c r="I8744">
        <v>0</v>
      </c>
      <c r="J8744">
        <f t="shared" si="148"/>
        <v>1</v>
      </c>
      <c r="K8744" s="8">
        <v>33</v>
      </c>
      <c r="L8744" s="8">
        <f>COUNTIFS($D$2:$D8744,D8744)</f>
        <v>235</v>
      </c>
    </row>
    <row r="8745" spans="1:12" x14ac:dyDescent="0.2">
      <c r="A8745" s="7" t="s">
        <v>1607</v>
      </c>
      <c r="B8745" t="s">
        <v>1602</v>
      </c>
      <c r="C8745">
        <v>34</v>
      </c>
      <c r="D8745" t="s">
        <v>445</v>
      </c>
      <c r="E8745">
        <v>20</v>
      </c>
      <c r="F8745" t="s">
        <v>45</v>
      </c>
      <c r="G8745">
        <v>0</v>
      </c>
      <c r="H8745">
        <v>0</v>
      </c>
      <c r="I8745">
        <v>0</v>
      </c>
      <c r="J8745">
        <f t="shared" si="148"/>
        <v>1</v>
      </c>
      <c r="K8745" s="8">
        <v>33</v>
      </c>
      <c r="L8745" s="8">
        <f>COUNTIFS($D$2:$D8745,D8745)</f>
        <v>303</v>
      </c>
    </row>
    <row r="8746" spans="1:12" x14ac:dyDescent="0.2">
      <c r="A8746" s="7" t="s">
        <v>1608</v>
      </c>
      <c r="B8746" t="s">
        <v>1602</v>
      </c>
      <c r="C8746">
        <v>22</v>
      </c>
      <c r="D8746" t="s">
        <v>15</v>
      </c>
      <c r="E8746">
        <v>21</v>
      </c>
      <c r="F8746" t="s">
        <v>10</v>
      </c>
      <c r="G8746">
        <v>1</v>
      </c>
      <c r="H8746">
        <v>2</v>
      </c>
      <c r="I8746">
        <v>6</v>
      </c>
      <c r="J8746">
        <f t="shared" si="148"/>
        <v>0</v>
      </c>
      <c r="K8746" s="8">
        <v>33</v>
      </c>
      <c r="L8746" s="8">
        <f>COUNTIFS($D$2:$D8746,D8746)</f>
        <v>383</v>
      </c>
    </row>
    <row r="8747" spans="1:12" x14ac:dyDescent="0.2">
      <c r="A8747" s="7" t="s">
        <v>1608</v>
      </c>
      <c r="B8747" t="s">
        <v>1602</v>
      </c>
      <c r="C8747">
        <v>21</v>
      </c>
      <c r="D8747" t="s">
        <v>10</v>
      </c>
      <c r="E8747">
        <v>22</v>
      </c>
      <c r="F8747" t="s">
        <v>15</v>
      </c>
      <c r="G8747">
        <v>0</v>
      </c>
      <c r="H8747">
        <v>6</v>
      </c>
      <c r="I8747">
        <v>2</v>
      </c>
      <c r="J8747">
        <f t="shared" si="148"/>
        <v>3</v>
      </c>
      <c r="K8747" s="8">
        <v>33</v>
      </c>
      <c r="L8747" s="8">
        <f>COUNTIFS($D$2:$D8747,D8747)</f>
        <v>425</v>
      </c>
    </row>
    <row r="8748" spans="1:12" x14ac:dyDescent="0.2">
      <c r="A8748" s="7" t="s">
        <v>1609</v>
      </c>
      <c r="B8748" t="s">
        <v>1602</v>
      </c>
      <c r="C8748">
        <v>28</v>
      </c>
      <c r="D8748" t="s">
        <v>320</v>
      </c>
      <c r="E8748">
        <v>16</v>
      </c>
      <c r="F8748" t="s">
        <v>37</v>
      </c>
      <c r="G8748">
        <v>1</v>
      </c>
      <c r="H8748">
        <v>1</v>
      </c>
      <c r="I8748">
        <v>2</v>
      </c>
      <c r="J8748">
        <f t="shared" si="148"/>
        <v>0</v>
      </c>
      <c r="K8748" s="8">
        <v>33</v>
      </c>
      <c r="L8748" s="8">
        <f>COUNTIFS($D$2:$D8748,D8748)</f>
        <v>33</v>
      </c>
    </row>
    <row r="8749" spans="1:12" x14ac:dyDescent="0.2">
      <c r="A8749" s="7" t="s">
        <v>1609</v>
      </c>
      <c r="B8749" t="s">
        <v>1602</v>
      </c>
      <c r="C8749">
        <v>16</v>
      </c>
      <c r="D8749" t="s">
        <v>37</v>
      </c>
      <c r="E8749">
        <v>28</v>
      </c>
      <c r="F8749" t="s">
        <v>320</v>
      </c>
      <c r="G8749">
        <v>0</v>
      </c>
      <c r="H8749">
        <v>2</v>
      </c>
      <c r="I8749">
        <v>1</v>
      </c>
      <c r="J8749">
        <f t="shared" si="148"/>
        <v>3</v>
      </c>
      <c r="K8749" s="8">
        <v>33</v>
      </c>
      <c r="L8749" s="8">
        <f>COUNTIFS($D$2:$D8749,D8749)</f>
        <v>425</v>
      </c>
    </row>
    <row r="8750" spans="1:12" x14ac:dyDescent="0.2">
      <c r="A8750" s="7" t="s">
        <v>1610</v>
      </c>
      <c r="B8750" t="s">
        <v>1602</v>
      </c>
      <c r="C8750">
        <v>29</v>
      </c>
      <c r="D8750" t="s">
        <v>42</v>
      </c>
      <c r="E8750">
        <v>32</v>
      </c>
      <c r="F8750" t="s">
        <v>559</v>
      </c>
      <c r="G8750">
        <v>1</v>
      </c>
      <c r="H8750">
        <v>2</v>
      </c>
      <c r="I8750">
        <v>2</v>
      </c>
      <c r="J8750">
        <f t="shared" si="148"/>
        <v>1</v>
      </c>
      <c r="K8750" s="8">
        <v>33</v>
      </c>
      <c r="L8750" s="8">
        <f>COUNTIFS($D$2:$D8750,D8750)</f>
        <v>383</v>
      </c>
    </row>
    <row r="8751" spans="1:12" x14ac:dyDescent="0.2">
      <c r="A8751" s="7" t="s">
        <v>1610</v>
      </c>
      <c r="B8751" t="s">
        <v>1602</v>
      </c>
      <c r="C8751">
        <v>32</v>
      </c>
      <c r="D8751" t="s">
        <v>559</v>
      </c>
      <c r="E8751">
        <v>29</v>
      </c>
      <c r="F8751" t="s">
        <v>42</v>
      </c>
      <c r="G8751">
        <v>0</v>
      </c>
      <c r="H8751">
        <v>2</v>
      </c>
      <c r="I8751">
        <v>2</v>
      </c>
      <c r="J8751">
        <f t="shared" si="148"/>
        <v>1</v>
      </c>
      <c r="K8751" s="8">
        <v>33</v>
      </c>
      <c r="L8751" s="8">
        <f>COUNTIFS($D$2:$D8751,D8751)</f>
        <v>425</v>
      </c>
    </row>
    <row r="8752" spans="1:12" x14ac:dyDescent="0.2">
      <c r="A8752" s="7" t="s">
        <v>1611</v>
      </c>
      <c r="B8752" t="s">
        <v>1612</v>
      </c>
      <c r="C8752">
        <v>10</v>
      </c>
      <c r="D8752" t="s">
        <v>47</v>
      </c>
      <c r="E8752">
        <v>21</v>
      </c>
      <c r="F8752" t="s">
        <v>10</v>
      </c>
      <c r="G8752">
        <v>1</v>
      </c>
      <c r="H8752">
        <v>2</v>
      </c>
      <c r="I8752">
        <v>2</v>
      </c>
      <c r="J8752">
        <f t="shared" si="148"/>
        <v>1</v>
      </c>
      <c r="K8752" s="8">
        <v>33</v>
      </c>
      <c r="L8752" s="8">
        <f>COUNTIFS($D$2:$D8752,D8752)</f>
        <v>425</v>
      </c>
    </row>
    <row r="8753" spans="1:12" x14ac:dyDescent="0.2">
      <c r="A8753" s="7" t="s">
        <v>1611</v>
      </c>
      <c r="B8753" t="s">
        <v>1612</v>
      </c>
      <c r="C8753">
        <v>21</v>
      </c>
      <c r="D8753" t="s">
        <v>10</v>
      </c>
      <c r="E8753">
        <v>10</v>
      </c>
      <c r="F8753" t="s">
        <v>47</v>
      </c>
      <c r="G8753">
        <v>0</v>
      </c>
      <c r="H8753">
        <v>2</v>
      </c>
      <c r="I8753">
        <v>2</v>
      </c>
      <c r="J8753">
        <f t="shared" si="148"/>
        <v>1</v>
      </c>
      <c r="K8753" s="8">
        <v>34</v>
      </c>
      <c r="L8753" s="8">
        <f>COUNTIFS($D$2:$D8753,D8753)</f>
        <v>426</v>
      </c>
    </row>
    <row r="8754" spans="1:12" x14ac:dyDescent="0.2">
      <c r="A8754" s="7" t="s">
        <v>1613</v>
      </c>
      <c r="B8754" t="s">
        <v>1614</v>
      </c>
      <c r="C8754">
        <v>26</v>
      </c>
      <c r="D8754" t="s">
        <v>17</v>
      </c>
      <c r="E8754">
        <v>20</v>
      </c>
      <c r="F8754" t="s">
        <v>45</v>
      </c>
      <c r="G8754">
        <v>1</v>
      </c>
      <c r="H8754">
        <v>0</v>
      </c>
      <c r="I8754">
        <v>2</v>
      </c>
      <c r="J8754">
        <f t="shared" si="148"/>
        <v>0</v>
      </c>
      <c r="K8754" s="8">
        <v>34</v>
      </c>
      <c r="L8754" s="8">
        <f>COUNTIFS($D$2:$D8754,D8754)</f>
        <v>426</v>
      </c>
    </row>
    <row r="8755" spans="1:12" x14ac:dyDescent="0.2">
      <c r="A8755" s="7" t="s">
        <v>1613</v>
      </c>
      <c r="B8755" t="s">
        <v>1614</v>
      </c>
      <c r="C8755">
        <v>20</v>
      </c>
      <c r="D8755" t="s">
        <v>45</v>
      </c>
      <c r="E8755">
        <v>26</v>
      </c>
      <c r="F8755" t="s">
        <v>17</v>
      </c>
      <c r="G8755">
        <v>0</v>
      </c>
      <c r="H8755">
        <v>2</v>
      </c>
      <c r="I8755">
        <v>0</v>
      </c>
      <c r="J8755">
        <f t="shared" si="148"/>
        <v>3</v>
      </c>
      <c r="K8755" s="8">
        <v>34</v>
      </c>
      <c r="L8755" s="8">
        <f>COUNTIFS($D$2:$D8755,D8755)</f>
        <v>236</v>
      </c>
    </row>
    <row r="8756" spans="1:12" x14ac:dyDescent="0.2">
      <c r="A8756" s="7" t="s">
        <v>1615</v>
      </c>
      <c r="B8756" t="s">
        <v>1616</v>
      </c>
      <c r="C8756">
        <v>32</v>
      </c>
      <c r="D8756" t="s">
        <v>559</v>
      </c>
      <c r="E8756">
        <v>14</v>
      </c>
      <c r="F8756" t="s">
        <v>27</v>
      </c>
      <c r="G8756">
        <v>1</v>
      </c>
      <c r="H8756">
        <v>2</v>
      </c>
      <c r="I8756">
        <v>1</v>
      </c>
      <c r="J8756">
        <f t="shared" si="148"/>
        <v>3</v>
      </c>
      <c r="K8756" s="8">
        <v>34</v>
      </c>
      <c r="L8756" s="8">
        <f>COUNTIFS($D$2:$D8756,D8756)</f>
        <v>426</v>
      </c>
    </row>
    <row r="8757" spans="1:12" x14ac:dyDescent="0.2">
      <c r="A8757" s="7" t="s">
        <v>1615</v>
      </c>
      <c r="B8757" t="s">
        <v>1616</v>
      </c>
      <c r="C8757">
        <v>14</v>
      </c>
      <c r="D8757" t="s">
        <v>27</v>
      </c>
      <c r="E8757">
        <v>32</v>
      </c>
      <c r="F8757" t="s">
        <v>559</v>
      </c>
      <c r="G8757">
        <v>0</v>
      </c>
      <c r="H8757">
        <v>1</v>
      </c>
      <c r="I8757">
        <v>2</v>
      </c>
      <c r="J8757">
        <f t="shared" si="148"/>
        <v>0</v>
      </c>
      <c r="K8757" s="8">
        <v>34</v>
      </c>
      <c r="L8757" s="8">
        <f>COUNTIFS($D$2:$D8757,D8757)</f>
        <v>426</v>
      </c>
    </row>
    <row r="8758" spans="1:12" x14ac:dyDescent="0.2">
      <c r="A8758" s="7" t="s">
        <v>1617</v>
      </c>
      <c r="B8758" t="s">
        <v>1616</v>
      </c>
      <c r="C8758">
        <v>40</v>
      </c>
      <c r="D8758" t="s">
        <v>758</v>
      </c>
      <c r="E8758">
        <v>29</v>
      </c>
      <c r="F8758" t="s">
        <v>42</v>
      </c>
      <c r="G8758">
        <v>1</v>
      </c>
      <c r="H8758">
        <v>1</v>
      </c>
      <c r="I8758">
        <v>0</v>
      </c>
      <c r="J8758">
        <f t="shared" si="148"/>
        <v>3</v>
      </c>
      <c r="K8758" s="8">
        <v>34</v>
      </c>
      <c r="L8758" s="8">
        <f>COUNTIFS($D$2:$D8758,D8758)</f>
        <v>148</v>
      </c>
    </row>
    <row r="8759" spans="1:12" x14ac:dyDescent="0.2">
      <c r="A8759" s="7" t="s">
        <v>1617</v>
      </c>
      <c r="B8759" t="s">
        <v>1616</v>
      </c>
      <c r="C8759">
        <v>29</v>
      </c>
      <c r="D8759" t="s">
        <v>42</v>
      </c>
      <c r="E8759">
        <v>40</v>
      </c>
      <c r="F8759" t="s">
        <v>758</v>
      </c>
      <c r="G8759">
        <v>0</v>
      </c>
      <c r="H8759">
        <v>0</v>
      </c>
      <c r="I8759">
        <v>1</v>
      </c>
      <c r="J8759">
        <f t="shared" si="148"/>
        <v>0</v>
      </c>
      <c r="K8759" s="8">
        <v>34</v>
      </c>
      <c r="L8759" s="8">
        <f>COUNTIFS($D$2:$D8759,D8759)</f>
        <v>384</v>
      </c>
    </row>
    <row r="8760" spans="1:12" x14ac:dyDescent="0.2">
      <c r="A8760" s="7" t="s">
        <v>1618</v>
      </c>
      <c r="B8760" t="s">
        <v>1616</v>
      </c>
      <c r="C8760">
        <v>48</v>
      </c>
      <c r="D8760" t="s">
        <v>765</v>
      </c>
      <c r="E8760">
        <v>43</v>
      </c>
      <c r="F8760" t="s">
        <v>760</v>
      </c>
      <c r="G8760">
        <v>1</v>
      </c>
      <c r="H8760">
        <v>0</v>
      </c>
      <c r="I8760">
        <v>2</v>
      </c>
      <c r="J8760">
        <f t="shared" si="148"/>
        <v>0</v>
      </c>
      <c r="K8760" s="8">
        <v>34</v>
      </c>
      <c r="L8760" s="8">
        <f>COUNTIFS($D$2:$D8760,D8760)</f>
        <v>148</v>
      </c>
    </row>
    <row r="8761" spans="1:12" x14ac:dyDescent="0.2">
      <c r="A8761" s="7" t="s">
        <v>1618</v>
      </c>
      <c r="B8761" t="s">
        <v>1616</v>
      </c>
      <c r="C8761">
        <v>43</v>
      </c>
      <c r="D8761" t="s">
        <v>760</v>
      </c>
      <c r="E8761">
        <v>48</v>
      </c>
      <c r="F8761" t="s">
        <v>765</v>
      </c>
      <c r="G8761">
        <v>0</v>
      </c>
      <c r="H8761">
        <v>2</v>
      </c>
      <c r="I8761">
        <v>0</v>
      </c>
      <c r="J8761">
        <f t="shared" si="148"/>
        <v>3</v>
      </c>
      <c r="K8761" s="8">
        <v>34</v>
      </c>
      <c r="L8761" s="8">
        <f>COUNTIFS($D$2:$D8761,D8761)</f>
        <v>34</v>
      </c>
    </row>
    <row r="8762" spans="1:12" x14ac:dyDescent="0.2">
      <c r="A8762" s="7" t="s">
        <v>1619</v>
      </c>
      <c r="B8762" t="s">
        <v>1616</v>
      </c>
      <c r="C8762">
        <v>16</v>
      </c>
      <c r="D8762" t="s">
        <v>37</v>
      </c>
      <c r="E8762">
        <v>19</v>
      </c>
      <c r="F8762" t="s">
        <v>40</v>
      </c>
      <c r="G8762">
        <v>1</v>
      </c>
      <c r="H8762">
        <v>1</v>
      </c>
      <c r="I8762">
        <v>2</v>
      </c>
      <c r="J8762">
        <f t="shared" si="148"/>
        <v>0</v>
      </c>
      <c r="K8762" s="8">
        <v>34</v>
      </c>
      <c r="L8762" s="8">
        <f>COUNTIFS($D$2:$D8762,D8762)</f>
        <v>426</v>
      </c>
    </row>
    <row r="8763" spans="1:12" x14ac:dyDescent="0.2">
      <c r="A8763" s="7" t="s">
        <v>1619</v>
      </c>
      <c r="B8763" t="s">
        <v>1616</v>
      </c>
      <c r="C8763">
        <v>19</v>
      </c>
      <c r="D8763" t="s">
        <v>40</v>
      </c>
      <c r="E8763">
        <v>16</v>
      </c>
      <c r="F8763" t="s">
        <v>37</v>
      </c>
      <c r="G8763">
        <v>0</v>
      </c>
      <c r="H8763">
        <v>2</v>
      </c>
      <c r="I8763">
        <v>1</v>
      </c>
      <c r="J8763">
        <f t="shared" si="148"/>
        <v>3</v>
      </c>
      <c r="K8763" s="8">
        <v>34</v>
      </c>
      <c r="L8763" s="8">
        <f>COUNTIFS($D$2:$D8763,D8763)</f>
        <v>426</v>
      </c>
    </row>
    <row r="8764" spans="1:12" x14ac:dyDescent="0.2">
      <c r="A8764" s="7" t="s">
        <v>1620</v>
      </c>
      <c r="B8764" t="s">
        <v>1616</v>
      </c>
      <c r="C8764">
        <v>36</v>
      </c>
      <c r="D8764" t="s">
        <v>25</v>
      </c>
      <c r="E8764">
        <v>22</v>
      </c>
      <c r="F8764" t="s">
        <v>15</v>
      </c>
      <c r="G8764">
        <v>1</v>
      </c>
      <c r="H8764">
        <v>2</v>
      </c>
      <c r="I8764">
        <v>1</v>
      </c>
      <c r="J8764">
        <f t="shared" si="148"/>
        <v>3</v>
      </c>
      <c r="K8764" s="8">
        <v>34</v>
      </c>
      <c r="L8764" s="8">
        <f>COUNTIFS($D$2:$D8764,D8764)</f>
        <v>72</v>
      </c>
    </row>
    <row r="8765" spans="1:12" x14ac:dyDescent="0.2">
      <c r="A8765" s="7" t="s">
        <v>1620</v>
      </c>
      <c r="B8765" t="s">
        <v>1616</v>
      </c>
      <c r="C8765">
        <v>22</v>
      </c>
      <c r="D8765" t="s">
        <v>15</v>
      </c>
      <c r="E8765">
        <v>36</v>
      </c>
      <c r="F8765" t="s">
        <v>25</v>
      </c>
      <c r="G8765">
        <v>0</v>
      </c>
      <c r="H8765">
        <v>1</v>
      </c>
      <c r="I8765">
        <v>2</v>
      </c>
      <c r="J8765">
        <f t="shared" si="148"/>
        <v>0</v>
      </c>
      <c r="K8765" s="8">
        <v>34</v>
      </c>
      <c r="L8765" s="8">
        <f>COUNTIFS($D$2:$D8765,D8765)</f>
        <v>384</v>
      </c>
    </row>
    <row r="8766" spans="1:12" x14ac:dyDescent="0.2">
      <c r="A8766" s="7" t="s">
        <v>1621</v>
      </c>
      <c r="B8766" t="s">
        <v>1616</v>
      </c>
      <c r="C8766">
        <v>21</v>
      </c>
      <c r="D8766" t="s">
        <v>10</v>
      </c>
      <c r="E8766">
        <v>41</v>
      </c>
      <c r="F8766" t="s">
        <v>759</v>
      </c>
      <c r="G8766">
        <v>1</v>
      </c>
      <c r="H8766">
        <v>3</v>
      </c>
      <c r="I8766">
        <v>1</v>
      </c>
      <c r="J8766">
        <f t="shared" si="148"/>
        <v>3</v>
      </c>
      <c r="K8766" s="8">
        <v>35</v>
      </c>
      <c r="L8766" s="8">
        <f>COUNTIFS($D$2:$D8766,D8766)</f>
        <v>427</v>
      </c>
    </row>
    <row r="8767" spans="1:12" x14ac:dyDescent="0.2">
      <c r="A8767" s="7" t="s">
        <v>1621</v>
      </c>
      <c r="B8767" t="s">
        <v>1616</v>
      </c>
      <c r="C8767">
        <v>41</v>
      </c>
      <c r="D8767" t="s">
        <v>759</v>
      </c>
      <c r="E8767">
        <v>21</v>
      </c>
      <c r="F8767" t="s">
        <v>10</v>
      </c>
      <c r="G8767">
        <v>0</v>
      </c>
      <c r="H8767">
        <v>1</v>
      </c>
      <c r="I8767">
        <v>3</v>
      </c>
      <c r="J8767">
        <f t="shared" si="148"/>
        <v>0</v>
      </c>
      <c r="K8767" s="8">
        <v>34</v>
      </c>
      <c r="L8767" s="8">
        <f>COUNTIFS($D$2:$D8767,D8767)</f>
        <v>350</v>
      </c>
    </row>
    <row r="8768" spans="1:12" x14ac:dyDescent="0.2">
      <c r="A8768" s="7" t="s">
        <v>1622</v>
      </c>
      <c r="B8768" t="s">
        <v>1616</v>
      </c>
      <c r="C8768">
        <v>34</v>
      </c>
      <c r="D8768" t="s">
        <v>445</v>
      </c>
      <c r="E8768">
        <v>10</v>
      </c>
      <c r="F8768" t="s">
        <v>47</v>
      </c>
      <c r="G8768">
        <v>1</v>
      </c>
      <c r="H8768">
        <v>0</v>
      </c>
      <c r="I8768">
        <v>2</v>
      </c>
      <c r="J8768">
        <f t="shared" si="148"/>
        <v>0</v>
      </c>
      <c r="K8768" s="8">
        <v>34</v>
      </c>
      <c r="L8768" s="8">
        <f>COUNTIFS($D$2:$D8768,D8768)</f>
        <v>304</v>
      </c>
    </row>
    <row r="8769" spans="1:12" x14ac:dyDescent="0.2">
      <c r="A8769" s="7" t="s">
        <v>1622</v>
      </c>
      <c r="B8769" t="s">
        <v>1616</v>
      </c>
      <c r="C8769">
        <v>10</v>
      </c>
      <c r="D8769" t="s">
        <v>47</v>
      </c>
      <c r="E8769">
        <v>34</v>
      </c>
      <c r="F8769" t="s">
        <v>445</v>
      </c>
      <c r="G8769">
        <v>0</v>
      </c>
      <c r="H8769">
        <v>2</v>
      </c>
      <c r="I8769">
        <v>0</v>
      </c>
      <c r="J8769">
        <f t="shared" si="148"/>
        <v>3</v>
      </c>
      <c r="K8769" s="8">
        <v>34</v>
      </c>
      <c r="L8769" s="8">
        <f>COUNTIFS($D$2:$D8769,D8769)</f>
        <v>426</v>
      </c>
    </row>
    <row r="8770" spans="1:12" x14ac:dyDescent="0.2">
      <c r="A8770" s="7" t="s">
        <v>1623</v>
      </c>
      <c r="B8770" t="s">
        <v>1616</v>
      </c>
      <c r="C8770">
        <v>23</v>
      </c>
      <c r="D8770" t="s">
        <v>50</v>
      </c>
      <c r="E8770">
        <v>49</v>
      </c>
      <c r="F8770" t="s">
        <v>766</v>
      </c>
      <c r="G8770">
        <v>1</v>
      </c>
      <c r="H8770">
        <v>3</v>
      </c>
      <c r="I8770">
        <v>2</v>
      </c>
      <c r="J8770">
        <f t="shared" ref="J8770:J8833" si="149">IF(H8770&gt;I8770,3,IF(I8770&gt;H8770,0,1))</f>
        <v>3</v>
      </c>
      <c r="K8770" s="8">
        <v>33</v>
      </c>
      <c r="L8770" s="8">
        <f>COUNTIFS($D$2:$D8770,D8770)</f>
        <v>425</v>
      </c>
    </row>
    <row r="8771" spans="1:12" x14ac:dyDescent="0.2">
      <c r="A8771" s="7" t="s">
        <v>1623</v>
      </c>
      <c r="B8771" t="s">
        <v>1616</v>
      </c>
      <c r="C8771">
        <v>49</v>
      </c>
      <c r="D8771" t="s">
        <v>766</v>
      </c>
      <c r="E8771">
        <v>23</v>
      </c>
      <c r="F8771" t="s">
        <v>50</v>
      </c>
      <c r="G8771">
        <v>0</v>
      </c>
      <c r="H8771">
        <v>2</v>
      </c>
      <c r="I8771">
        <v>3</v>
      </c>
      <c r="J8771">
        <f t="shared" si="149"/>
        <v>0</v>
      </c>
      <c r="K8771" s="8">
        <v>34</v>
      </c>
      <c r="L8771" s="8">
        <f>COUNTIFS($D$2:$D8771,D8771)</f>
        <v>426</v>
      </c>
    </row>
    <row r="8772" spans="1:12" x14ac:dyDescent="0.2">
      <c r="A8772" s="7" t="s">
        <v>1624</v>
      </c>
      <c r="B8772" t="s">
        <v>1616</v>
      </c>
      <c r="C8772">
        <v>31</v>
      </c>
      <c r="D8772" t="s">
        <v>447</v>
      </c>
      <c r="E8772">
        <v>28</v>
      </c>
      <c r="F8772" t="s">
        <v>320</v>
      </c>
      <c r="G8772">
        <v>1</v>
      </c>
      <c r="H8772">
        <v>1</v>
      </c>
      <c r="I8772">
        <v>2</v>
      </c>
      <c r="J8772">
        <f t="shared" si="149"/>
        <v>0</v>
      </c>
      <c r="K8772" s="8">
        <v>34</v>
      </c>
      <c r="L8772" s="8">
        <f>COUNTIFS($D$2:$D8772,D8772)</f>
        <v>186</v>
      </c>
    </row>
    <row r="8773" spans="1:12" x14ac:dyDescent="0.2">
      <c r="A8773" s="7" t="s">
        <v>1624</v>
      </c>
      <c r="B8773" t="s">
        <v>1616</v>
      </c>
      <c r="C8773">
        <v>28</v>
      </c>
      <c r="D8773" t="s">
        <v>320</v>
      </c>
      <c r="E8773">
        <v>31</v>
      </c>
      <c r="F8773" t="s">
        <v>447</v>
      </c>
      <c r="G8773">
        <v>0</v>
      </c>
      <c r="H8773">
        <v>2</v>
      </c>
      <c r="I8773">
        <v>1</v>
      </c>
      <c r="J8773">
        <f t="shared" si="149"/>
        <v>3</v>
      </c>
      <c r="K8773" s="8">
        <v>34</v>
      </c>
      <c r="L8773" s="8">
        <f>COUNTIFS($D$2:$D8773,D8773)</f>
        <v>34</v>
      </c>
    </row>
    <row r="8774" spans="1:12" x14ac:dyDescent="0.2">
      <c r="A8774" s="7" t="s">
        <v>1625</v>
      </c>
      <c r="B8774" t="s">
        <v>1626</v>
      </c>
      <c r="C8774">
        <v>43</v>
      </c>
      <c r="D8774" t="s">
        <v>760</v>
      </c>
      <c r="E8774">
        <v>23</v>
      </c>
      <c r="F8774" t="s">
        <v>50</v>
      </c>
      <c r="G8774">
        <v>1</v>
      </c>
      <c r="H8774">
        <v>3</v>
      </c>
      <c r="I8774">
        <v>2</v>
      </c>
      <c r="J8774">
        <f t="shared" si="149"/>
        <v>3</v>
      </c>
      <c r="K8774" s="8">
        <v>35</v>
      </c>
      <c r="L8774" s="8">
        <f>COUNTIFS($D$2:$D8774,D8774)</f>
        <v>35</v>
      </c>
    </row>
    <row r="8775" spans="1:12" x14ac:dyDescent="0.2">
      <c r="A8775" s="7" t="s">
        <v>1625</v>
      </c>
      <c r="B8775" t="s">
        <v>1626</v>
      </c>
      <c r="C8775">
        <v>23</v>
      </c>
      <c r="D8775" t="s">
        <v>50</v>
      </c>
      <c r="E8775">
        <v>43</v>
      </c>
      <c r="F8775" t="s">
        <v>760</v>
      </c>
      <c r="G8775">
        <v>0</v>
      </c>
      <c r="H8775">
        <v>2</v>
      </c>
      <c r="I8775">
        <v>3</v>
      </c>
      <c r="J8775">
        <f t="shared" si="149"/>
        <v>0</v>
      </c>
      <c r="K8775" s="8">
        <v>34</v>
      </c>
      <c r="L8775" s="8">
        <f>COUNTIFS($D$2:$D8775,D8775)</f>
        <v>426</v>
      </c>
    </row>
    <row r="8776" spans="1:12" x14ac:dyDescent="0.2">
      <c r="A8776" s="7" t="s">
        <v>1627</v>
      </c>
      <c r="B8776" t="s">
        <v>1626</v>
      </c>
      <c r="C8776">
        <v>41</v>
      </c>
      <c r="D8776" t="s">
        <v>759</v>
      </c>
      <c r="E8776">
        <v>40</v>
      </c>
      <c r="F8776" t="s">
        <v>758</v>
      </c>
      <c r="G8776">
        <v>1</v>
      </c>
      <c r="H8776">
        <v>0</v>
      </c>
      <c r="I8776">
        <v>0</v>
      </c>
      <c r="J8776">
        <f t="shared" si="149"/>
        <v>1</v>
      </c>
      <c r="K8776" s="8">
        <v>35</v>
      </c>
      <c r="L8776" s="8">
        <f>COUNTIFS($D$2:$D8776,D8776)</f>
        <v>351</v>
      </c>
    </row>
    <row r="8777" spans="1:12" x14ac:dyDescent="0.2">
      <c r="A8777" s="7" t="s">
        <v>1627</v>
      </c>
      <c r="B8777" t="s">
        <v>1626</v>
      </c>
      <c r="C8777">
        <v>40</v>
      </c>
      <c r="D8777" t="s">
        <v>758</v>
      </c>
      <c r="E8777">
        <v>41</v>
      </c>
      <c r="F8777" t="s">
        <v>759</v>
      </c>
      <c r="G8777">
        <v>0</v>
      </c>
      <c r="H8777">
        <v>0</v>
      </c>
      <c r="I8777">
        <v>0</v>
      </c>
      <c r="J8777">
        <f t="shared" si="149"/>
        <v>1</v>
      </c>
      <c r="K8777" s="8">
        <v>35</v>
      </c>
      <c r="L8777" s="8">
        <f>COUNTIFS($D$2:$D8777,D8777)</f>
        <v>149</v>
      </c>
    </row>
    <row r="8778" spans="1:12" x14ac:dyDescent="0.2">
      <c r="A8778" s="7" t="s">
        <v>1628</v>
      </c>
      <c r="B8778" s="2" t="s">
        <v>1626</v>
      </c>
      <c r="C8778">
        <v>14</v>
      </c>
      <c r="D8778" t="s">
        <v>27</v>
      </c>
      <c r="E8778">
        <v>16</v>
      </c>
      <c r="F8778" t="s">
        <v>37</v>
      </c>
      <c r="G8778">
        <v>1</v>
      </c>
      <c r="H8778">
        <v>4</v>
      </c>
      <c r="I8778">
        <v>1</v>
      </c>
      <c r="J8778">
        <f t="shared" si="149"/>
        <v>3</v>
      </c>
      <c r="K8778" s="8">
        <v>35</v>
      </c>
      <c r="L8778" s="8">
        <f>COUNTIFS($D$2:$D8778,D8778)</f>
        <v>427</v>
      </c>
    </row>
    <row r="8779" spans="1:12" x14ac:dyDescent="0.2">
      <c r="A8779" s="7" t="s">
        <v>1628</v>
      </c>
      <c r="B8779" t="s">
        <v>1626</v>
      </c>
      <c r="C8779">
        <v>16</v>
      </c>
      <c r="D8779" t="s">
        <v>37</v>
      </c>
      <c r="E8779">
        <v>14</v>
      </c>
      <c r="F8779" t="s">
        <v>27</v>
      </c>
      <c r="G8779">
        <v>0</v>
      </c>
      <c r="H8779">
        <v>1</v>
      </c>
      <c r="I8779">
        <v>4</v>
      </c>
      <c r="J8779">
        <f t="shared" si="149"/>
        <v>0</v>
      </c>
      <c r="K8779" s="8">
        <v>35</v>
      </c>
      <c r="L8779" s="8">
        <f>COUNTIFS($D$2:$D8779,D8779)</f>
        <v>427</v>
      </c>
    </row>
    <row r="8780" spans="1:12" x14ac:dyDescent="0.2">
      <c r="A8780" s="7" t="s">
        <v>1629</v>
      </c>
      <c r="B8780" s="2" t="s">
        <v>1626</v>
      </c>
      <c r="C8780">
        <v>19</v>
      </c>
      <c r="D8780" t="s">
        <v>40</v>
      </c>
      <c r="E8780">
        <v>48</v>
      </c>
      <c r="F8780" t="s">
        <v>765</v>
      </c>
      <c r="G8780">
        <v>1</v>
      </c>
      <c r="H8780">
        <v>2</v>
      </c>
      <c r="I8780">
        <v>1</v>
      </c>
      <c r="J8780">
        <f t="shared" si="149"/>
        <v>3</v>
      </c>
      <c r="K8780" s="8">
        <v>35</v>
      </c>
      <c r="L8780" s="8">
        <f>COUNTIFS($D$2:$D8780,D8780)</f>
        <v>427</v>
      </c>
    </row>
    <row r="8781" spans="1:12" x14ac:dyDescent="0.2">
      <c r="A8781" s="7" t="s">
        <v>1629</v>
      </c>
      <c r="B8781" t="s">
        <v>1626</v>
      </c>
      <c r="C8781">
        <v>48</v>
      </c>
      <c r="D8781" t="s">
        <v>765</v>
      </c>
      <c r="E8781">
        <v>19</v>
      </c>
      <c r="F8781" t="s">
        <v>40</v>
      </c>
      <c r="G8781">
        <v>0</v>
      </c>
      <c r="H8781">
        <v>1</v>
      </c>
      <c r="I8781">
        <v>2</v>
      </c>
      <c r="J8781">
        <f t="shared" si="149"/>
        <v>0</v>
      </c>
      <c r="K8781" s="8">
        <v>35</v>
      </c>
      <c r="L8781" s="8">
        <f>COUNTIFS($D$2:$D8781,D8781)</f>
        <v>149</v>
      </c>
    </row>
    <row r="8782" spans="1:12" x14ac:dyDescent="0.2">
      <c r="A8782" s="7" t="s">
        <v>1630</v>
      </c>
      <c r="B8782" t="s">
        <v>1626</v>
      </c>
      <c r="C8782">
        <v>20</v>
      </c>
      <c r="D8782" t="s">
        <v>45</v>
      </c>
      <c r="E8782">
        <v>31</v>
      </c>
      <c r="F8782" t="s">
        <v>447</v>
      </c>
      <c r="G8782">
        <v>1</v>
      </c>
      <c r="H8782">
        <v>3</v>
      </c>
      <c r="I8782">
        <v>0</v>
      </c>
      <c r="J8782">
        <f t="shared" si="149"/>
        <v>3</v>
      </c>
      <c r="K8782" s="8">
        <v>35</v>
      </c>
      <c r="L8782" s="8">
        <f>COUNTIFS($D$2:$D8782,D8782)</f>
        <v>237</v>
      </c>
    </row>
    <row r="8783" spans="1:12" x14ac:dyDescent="0.2">
      <c r="A8783" s="7" t="s">
        <v>1630</v>
      </c>
      <c r="B8783" t="s">
        <v>1626</v>
      </c>
      <c r="C8783">
        <v>31</v>
      </c>
      <c r="D8783" t="s">
        <v>447</v>
      </c>
      <c r="E8783">
        <v>20</v>
      </c>
      <c r="F8783" t="s">
        <v>45</v>
      </c>
      <c r="G8783">
        <v>0</v>
      </c>
      <c r="H8783">
        <v>0</v>
      </c>
      <c r="I8783">
        <v>3</v>
      </c>
      <c r="J8783">
        <f t="shared" si="149"/>
        <v>0</v>
      </c>
      <c r="K8783" s="8">
        <v>35</v>
      </c>
      <c r="L8783" s="8">
        <f>COUNTIFS($D$2:$D8783,D8783)</f>
        <v>187</v>
      </c>
    </row>
    <row r="8784" spans="1:12" x14ac:dyDescent="0.2">
      <c r="A8784" s="7" t="s">
        <v>1631</v>
      </c>
      <c r="B8784" t="s">
        <v>1626</v>
      </c>
      <c r="C8784">
        <v>22</v>
      </c>
      <c r="D8784" t="s">
        <v>15</v>
      </c>
      <c r="E8784">
        <v>32</v>
      </c>
      <c r="F8784" t="s">
        <v>559</v>
      </c>
      <c r="G8784">
        <v>1</v>
      </c>
      <c r="H8784">
        <v>1</v>
      </c>
      <c r="I8784">
        <v>1</v>
      </c>
      <c r="J8784">
        <f t="shared" si="149"/>
        <v>1</v>
      </c>
      <c r="K8784" s="8">
        <v>35</v>
      </c>
      <c r="L8784" s="8">
        <f>COUNTIFS($D$2:$D8784,D8784)</f>
        <v>385</v>
      </c>
    </row>
    <row r="8785" spans="1:12" x14ac:dyDescent="0.2">
      <c r="A8785" s="7" t="s">
        <v>1631</v>
      </c>
      <c r="B8785" t="s">
        <v>1626</v>
      </c>
      <c r="C8785">
        <v>32</v>
      </c>
      <c r="D8785" t="s">
        <v>559</v>
      </c>
      <c r="E8785">
        <v>22</v>
      </c>
      <c r="F8785" t="s">
        <v>15</v>
      </c>
      <c r="G8785">
        <v>0</v>
      </c>
      <c r="H8785">
        <v>1</v>
      </c>
      <c r="I8785">
        <v>1</v>
      </c>
      <c r="J8785">
        <f t="shared" si="149"/>
        <v>1</v>
      </c>
      <c r="K8785" s="8">
        <v>35</v>
      </c>
      <c r="L8785" s="8">
        <f>COUNTIFS($D$2:$D8785,D8785)</f>
        <v>427</v>
      </c>
    </row>
    <row r="8786" spans="1:12" x14ac:dyDescent="0.2">
      <c r="A8786" s="7" t="s">
        <v>1632</v>
      </c>
      <c r="B8786" t="s">
        <v>1626</v>
      </c>
      <c r="C8786">
        <v>28</v>
      </c>
      <c r="D8786" t="s">
        <v>320</v>
      </c>
      <c r="E8786">
        <v>26</v>
      </c>
      <c r="F8786" t="s">
        <v>17</v>
      </c>
      <c r="G8786">
        <v>1</v>
      </c>
      <c r="H8786">
        <v>2</v>
      </c>
      <c r="I8786">
        <v>3</v>
      </c>
      <c r="J8786">
        <f t="shared" si="149"/>
        <v>0</v>
      </c>
      <c r="K8786" s="8">
        <v>35</v>
      </c>
      <c r="L8786" s="8">
        <f>COUNTIFS($D$2:$D8786,D8786)</f>
        <v>35</v>
      </c>
    </row>
    <row r="8787" spans="1:12" x14ac:dyDescent="0.2">
      <c r="A8787" s="7" t="s">
        <v>1632</v>
      </c>
      <c r="B8787" t="s">
        <v>1626</v>
      </c>
      <c r="C8787">
        <v>26</v>
      </c>
      <c r="D8787" t="s">
        <v>17</v>
      </c>
      <c r="E8787">
        <v>28</v>
      </c>
      <c r="F8787" t="s">
        <v>320</v>
      </c>
      <c r="G8787">
        <v>0</v>
      </c>
      <c r="H8787">
        <v>3</v>
      </c>
      <c r="I8787">
        <v>2</v>
      </c>
      <c r="J8787">
        <f t="shared" si="149"/>
        <v>3</v>
      </c>
      <c r="K8787" s="8">
        <v>35</v>
      </c>
      <c r="L8787" s="8">
        <f>COUNTIFS($D$2:$D8787,D8787)</f>
        <v>427</v>
      </c>
    </row>
    <row r="8788" spans="1:12" x14ac:dyDescent="0.2">
      <c r="A8788" s="7" t="s">
        <v>1633</v>
      </c>
      <c r="B8788" t="s">
        <v>1626</v>
      </c>
      <c r="C8788">
        <v>29</v>
      </c>
      <c r="D8788" t="s">
        <v>42</v>
      </c>
      <c r="E8788">
        <v>34</v>
      </c>
      <c r="F8788" t="s">
        <v>445</v>
      </c>
      <c r="G8788">
        <v>1</v>
      </c>
      <c r="H8788">
        <v>1</v>
      </c>
      <c r="I8788">
        <v>0</v>
      </c>
      <c r="J8788">
        <f t="shared" si="149"/>
        <v>3</v>
      </c>
      <c r="K8788" s="8">
        <v>35</v>
      </c>
      <c r="L8788" s="8">
        <f>COUNTIFS($D$2:$D8788,D8788)</f>
        <v>385</v>
      </c>
    </row>
    <row r="8789" spans="1:12" x14ac:dyDescent="0.2">
      <c r="A8789" s="7" t="s">
        <v>1633</v>
      </c>
      <c r="B8789" t="s">
        <v>1626</v>
      </c>
      <c r="C8789">
        <v>34</v>
      </c>
      <c r="D8789" t="s">
        <v>445</v>
      </c>
      <c r="E8789">
        <v>29</v>
      </c>
      <c r="F8789" t="s">
        <v>42</v>
      </c>
      <c r="G8789">
        <v>0</v>
      </c>
      <c r="H8789">
        <v>0</v>
      </c>
      <c r="I8789">
        <v>1</v>
      </c>
      <c r="J8789">
        <f t="shared" si="149"/>
        <v>0</v>
      </c>
      <c r="K8789" s="8">
        <v>35</v>
      </c>
      <c r="L8789" s="8">
        <f>COUNTIFS($D$2:$D8789,D8789)</f>
        <v>305</v>
      </c>
    </row>
    <row r="8790" spans="1:12" x14ac:dyDescent="0.2">
      <c r="A8790" s="7" t="s">
        <v>1634</v>
      </c>
      <c r="B8790" t="s">
        <v>1635</v>
      </c>
      <c r="C8790">
        <v>49</v>
      </c>
      <c r="D8790" t="s">
        <v>766</v>
      </c>
      <c r="E8790">
        <v>36</v>
      </c>
      <c r="F8790" t="s">
        <v>25</v>
      </c>
      <c r="G8790">
        <v>1</v>
      </c>
      <c r="H8790">
        <v>2</v>
      </c>
      <c r="I8790">
        <v>0</v>
      </c>
      <c r="J8790">
        <f t="shared" si="149"/>
        <v>3</v>
      </c>
      <c r="K8790" s="8">
        <v>35</v>
      </c>
      <c r="L8790" s="8">
        <f>COUNTIFS($D$2:$D8790,D8790)</f>
        <v>427</v>
      </c>
    </row>
    <row r="8791" spans="1:12" x14ac:dyDescent="0.2">
      <c r="A8791" s="7" t="s">
        <v>1634</v>
      </c>
      <c r="B8791" t="s">
        <v>1635</v>
      </c>
      <c r="C8791">
        <v>36</v>
      </c>
      <c r="D8791" t="s">
        <v>25</v>
      </c>
      <c r="E8791">
        <v>49</v>
      </c>
      <c r="F8791" t="s">
        <v>766</v>
      </c>
      <c r="G8791">
        <v>0</v>
      </c>
      <c r="H8791">
        <v>0</v>
      </c>
      <c r="I8791">
        <v>2</v>
      </c>
      <c r="J8791">
        <f t="shared" si="149"/>
        <v>0</v>
      </c>
      <c r="K8791" s="8">
        <v>35</v>
      </c>
      <c r="L8791" s="8">
        <f>COUNTIFS($D$2:$D8791,D8791)</f>
        <v>73</v>
      </c>
    </row>
    <row r="8792" spans="1:12" x14ac:dyDescent="0.2">
      <c r="A8792" s="7" t="s">
        <v>1636</v>
      </c>
      <c r="B8792" t="s">
        <v>1637</v>
      </c>
      <c r="C8792">
        <v>43</v>
      </c>
      <c r="D8792" t="s">
        <v>760</v>
      </c>
      <c r="E8792">
        <v>34</v>
      </c>
      <c r="F8792" t="s">
        <v>445</v>
      </c>
      <c r="G8792">
        <v>1</v>
      </c>
      <c r="H8792">
        <v>3</v>
      </c>
      <c r="I8792">
        <v>0</v>
      </c>
      <c r="J8792">
        <f t="shared" si="149"/>
        <v>3</v>
      </c>
      <c r="K8792" s="8">
        <v>36</v>
      </c>
      <c r="L8792" s="8">
        <f>COUNTIFS($D$2:$D8792,D8792)</f>
        <v>36</v>
      </c>
    </row>
    <row r="8793" spans="1:12" x14ac:dyDescent="0.2">
      <c r="A8793" s="7" t="s">
        <v>1636</v>
      </c>
      <c r="B8793" t="s">
        <v>1637</v>
      </c>
      <c r="C8793">
        <v>34</v>
      </c>
      <c r="D8793" t="s">
        <v>445</v>
      </c>
      <c r="E8793">
        <v>43</v>
      </c>
      <c r="F8793" t="s">
        <v>760</v>
      </c>
      <c r="G8793">
        <v>0</v>
      </c>
      <c r="H8793">
        <v>0</v>
      </c>
      <c r="I8793">
        <v>3</v>
      </c>
      <c r="J8793">
        <f t="shared" si="149"/>
        <v>0</v>
      </c>
      <c r="K8793" s="8">
        <v>36</v>
      </c>
      <c r="L8793" s="8">
        <f>COUNTIFS($D$2:$D8793,D8793)</f>
        <v>306</v>
      </c>
    </row>
    <row r="8794" spans="1:12" x14ac:dyDescent="0.2">
      <c r="A8794" s="7" t="s">
        <v>1638</v>
      </c>
      <c r="B8794" t="s">
        <v>1637</v>
      </c>
      <c r="C8794">
        <v>40</v>
      </c>
      <c r="D8794" t="s">
        <v>758</v>
      </c>
      <c r="E8794">
        <v>10</v>
      </c>
      <c r="F8794" t="s">
        <v>47</v>
      </c>
      <c r="G8794">
        <v>1</v>
      </c>
      <c r="H8794">
        <v>2</v>
      </c>
      <c r="I8794">
        <v>2</v>
      </c>
      <c r="J8794">
        <f t="shared" si="149"/>
        <v>1</v>
      </c>
      <c r="K8794" s="8">
        <v>36</v>
      </c>
      <c r="L8794" s="8">
        <f>COUNTIFS($D$2:$D8794,D8794)</f>
        <v>150</v>
      </c>
    </row>
    <row r="8795" spans="1:12" x14ac:dyDescent="0.2">
      <c r="A8795" s="7" t="s">
        <v>1638</v>
      </c>
      <c r="B8795" t="s">
        <v>1637</v>
      </c>
      <c r="C8795">
        <v>10</v>
      </c>
      <c r="D8795" t="s">
        <v>47</v>
      </c>
      <c r="E8795">
        <v>40</v>
      </c>
      <c r="F8795" t="s">
        <v>758</v>
      </c>
      <c r="G8795">
        <v>0</v>
      </c>
      <c r="H8795">
        <v>2</v>
      </c>
      <c r="I8795">
        <v>2</v>
      </c>
      <c r="J8795">
        <f t="shared" si="149"/>
        <v>1</v>
      </c>
      <c r="K8795" s="8">
        <v>35</v>
      </c>
      <c r="L8795" s="8">
        <f>COUNTIFS($D$2:$D8795,D8795)</f>
        <v>427</v>
      </c>
    </row>
    <row r="8796" spans="1:12" x14ac:dyDescent="0.2">
      <c r="A8796" s="7" t="s">
        <v>1639</v>
      </c>
      <c r="B8796" t="s">
        <v>1637</v>
      </c>
      <c r="C8796">
        <v>48</v>
      </c>
      <c r="D8796" t="s">
        <v>765</v>
      </c>
      <c r="E8796">
        <v>23</v>
      </c>
      <c r="F8796" t="s">
        <v>50</v>
      </c>
      <c r="G8796">
        <v>1</v>
      </c>
      <c r="H8796">
        <v>2</v>
      </c>
      <c r="I8796">
        <v>1</v>
      </c>
      <c r="J8796">
        <f t="shared" si="149"/>
        <v>3</v>
      </c>
      <c r="K8796" s="8">
        <v>36</v>
      </c>
      <c r="L8796" s="8">
        <f>COUNTIFS($D$2:$D8796,D8796)</f>
        <v>150</v>
      </c>
    </row>
    <row r="8797" spans="1:12" x14ac:dyDescent="0.2">
      <c r="A8797" s="7" t="s">
        <v>1639</v>
      </c>
      <c r="B8797" t="s">
        <v>1637</v>
      </c>
      <c r="C8797">
        <v>23</v>
      </c>
      <c r="D8797" t="s">
        <v>50</v>
      </c>
      <c r="E8797">
        <v>48</v>
      </c>
      <c r="F8797" t="s">
        <v>765</v>
      </c>
      <c r="G8797">
        <v>0</v>
      </c>
      <c r="H8797">
        <v>1</v>
      </c>
      <c r="I8797">
        <v>2</v>
      </c>
      <c r="J8797">
        <f t="shared" si="149"/>
        <v>0</v>
      </c>
      <c r="K8797" s="8">
        <v>35</v>
      </c>
      <c r="L8797" s="8">
        <f>COUNTIFS($D$2:$D8797,D8797)</f>
        <v>427</v>
      </c>
    </row>
    <row r="8798" spans="1:12" x14ac:dyDescent="0.2">
      <c r="A8798" s="7" t="s">
        <v>1640</v>
      </c>
      <c r="B8798" s="2" t="s">
        <v>1637</v>
      </c>
      <c r="C8798">
        <v>14</v>
      </c>
      <c r="D8798" t="s">
        <v>27</v>
      </c>
      <c r="E8798">
        <v>36</v>
      </c>
      <c r="F8798" t="s">
        <v>25</v>
      </c>
      <c r="G8798">
        <v>1</v>
      </c>
      <c r="H8798">
        <v>1</v>
      </c>
      <c r="I8798">
        <v>1</v>
      </c>
      <c r="J8798">
        <f t="shared" si="149"/>
        <v>1</v>
      </c>
      <c r="K8798" s="8">
        <v>36</v>
      </c>
      <c r="L8798" s="8">
        <f>COUNTIFS($D$2:$D8798,D8798)</f>
        <v>428</v>
      </c>
    </row>
    <row r="8799" spans="1:12" x14ac:dyDescent="0.2">
      <c r="A8799" s="7" t="s">
        <v>1640</v>
      </c>
      <c r="B8799" t="s">
        <v>1637</v>
      </c>
      <c r="C8799">
        <v>36</v>
      </c>
      <c r="D8799" t="s">
        <v>25</v>
      </c>
      <c r="E8799">
        <v>14</v>
      </c>
      <c r="F8799" t="s">
        <v>27</v>
      </c>
      <c r="G8799">
        <v>0</v>
      </c>
      <c r="H8799">
        <v>1</v>
      </c>
      <c r="I8799">
        <v>1</v>
      </c>
      <c r="J8799">
        <f t="shared" si="149"/>
        <v>1</v>
      </c>
      <c r="K8799" s="8">
        <v>36</v>
      </c>
      <c r="L8799" s="8">
        <f>COUNTIFS($D$2:$D8799,D8799)</f>
        <v>74</v>
      </c>
    </row>
    <row r="8800" spans="1:12" x14ac:dyDescent="0.2">
      <c r="A8800" s="7" t="s">
        <v>1641</v>
      </c>
      <c r="B8800" t="s">
        <v>1637</v>
      </c>
      <c r="C8800">
        <v>16</v>
      </c>
      <c r="D8800" t="s">
        <v>37</v>
      </c>
      <c r="E8800">
        <v>32</v>
      </c>
      <c r="F8800" t="s">
        <v>559</v>
      </c>
      <c r="G8800">
        <v>1</v>
      </c>
      <c r="H8800">
        <v>2</v>
      </c>
      <c r="I8800">
        <v>1</v>
      </c>
      <c r="J8800">
        <f t="shared" si="149"/>
        <v>3</v>
      </c>
      <c r="K8800" s="8">
        <v>36</v>
      </c>
      <c r="L8800" s="8">
        <f>COUNTIFS($D$2:$D8800,D8800)</f>
        <v>428</v>
      </c>
    </row>
    <row r="8801" spans="1:12" x14ac:dyDescent="0.2">
      <c r="A8801" s="7" t="s">
        <v>1641</v>
      </c>
      <c r="B8801" t="s">
        <v>1637</v>
      </c>
      <c r="C8801">
        <v>32</v>
      </c>
      <c r="D8801" t="s">
        <v>559</v>
      </c>
      <c r="E8801">
        <v>16</v>
      </c>
      <c r="F8801" t="s">
        <v>37</v>
      </c>
      <c r="G8801">
        <v>0</v>
      </c>
      <c r="H8801">
        <v>1</v>
      </c>
      <c r="I8801">
        <v>2</v>
      </c>
      <c r="J8801">
        <f t="shared" si="149"/>
        <v>0</v>
      </c>
      <c r="K8801" s="8">
        <v>36</v>
      </c>
      <c r="L8801" s="8">
        <f>COUNTIFS($D$2:$D8801,D8801)</f>
        <v>428</v>
      </c>
    </row>
    <row r="8802" spans="1:12" x14ac:dyDescent="0.2">
      <c r="A8802" s="7" t="s">
        <v>1642</v>
      </c>
      <c r="B8802" t="s">
        <v>1637</v>
      </c>
      <c r="C8802">
        <v>49</v>
      </c>
      <c r="D8802" t="s">
        <v>766</v>
      </c>
      <c r="E8802">
        <v>41</v>
      </c>
      <c r="F8802" t="s">
        <v>759</v>
      </c>
      <c r="G8802">
        <v>1</v>
      </c>
      <c r="H8802">
        <v>2</v>
      </c>
      <c r="I8802">
        <v>3</v>
      </c>
      <c r="J8802">
        <f t="shared" si="149"/>
        <v>0</v>
      </c>
      <c r="K8802" s="8">
        <v>36</v>
      </c>
      <c r="L8802" s="8">
        <f>COUNTIFS($D$2:$D8802,D8802)</f>
        <v>428</v>
      </c>
    </row>
    <row r="8803" spans="1:12" x14ac:dyDescent="0.2">
      <c r="A8803" s="7" t="s">
        <v>1642</v>
      </c>
      <c r="B8803" t="s">
        <v>1637</v>
      </c>
      <c r="C8803">
        <v>41</v>
      </c>
      <c r="D8803" t="s">
        <v>759</v>
      </c>
      <c r="E8803">
        <v>49</v>
      </c>
      <c r="F8803" t="s">
        <v>766</v>
      </c>
      <c r="G8803">
        <v>0</v>
      </c>
      <c r="H8803">
        <v>3</v>
      </c>
      <c r="I8803">
        <v>2</v>
      </c>
      <c r="J8803">
        <f t="shared" si="149"/>
        <v>3</v>
      </c>
      <c r="K8803" s="8">
        <v>36</v>
      </c>
      <c r="L8803" s="8">
        <f>COUNTIFS($D$2:$D8803,D8803)</f>
        <v>352</v>
      </c>
    </row>
    <row r="8804" spans="1:12" x14ac:dyDescent="0.2">
      <c r="A8804" s="7" t="s">
        <v>1643</v>
      </c>
      <c r="B8804" t="s">
        <v>1637</v>
      </c>
      <c r="C8804">
        <v>31</v>
      </c>
      <c r="D8804" t="s">
        <v>447</v>
      </c>
      <c r="E8804">
        <v>22</v>
      </c>
      <c r="F8804" t="s">
        <v>15</v>
      </c>
      <c r="G8804">
        <v>1</v>
      </c>
      <c r="H8804">
        <v>0</v>
      </c>
      <c r="I8804">
        <v>1</v>
      </c>
      <c r="J8804">
        <f t="shared" si="149"/>
        <v>0</v>
      </c>
      <c r="K8804" s="8">
        <v>36</v>
      </c>
      <c r="L8804" s="8">
        <f>COUNTIFS($D$2:$D8804,D8804)</f>
        <v>188</v>
      </c>
    </row>
    <row r="8805" spans="1:12" x14ac:dyDescent="0.2">
      <c r="A8805" s="7" t="s">
        <v>1643</v>
      </c>
      <c r="B8805" t="s">
        <v>1637</v>
      </c>
      <c r="C8805">
        <v>22</v>
      </c>
      <c r="D8805" t="s">
        <v>15</v>
      </c>
      <c r="E8805">
        <v>31</v>
      </c>
      <c r="F8805" t="s">
        <v>447</v>
      </c>
      <c r="G8805">
        <v>0</v>
      </c>
      <c r="H8805">
        <v>1</v>
      </c>
      <c r="I8805">
        <v>0</v>
      </c>
      <c r="J8805">
        <f t="shared" si="149"/>
        <v>3</v>
      </c>
      <c r="K8805" s="8">
        <v>36</v>
      </c>
      <c r="L8805" s="8">
        <f>COUNTIFS($D$2:$D8805,D8805)</f>
        <v>386</v>
      </c>
    </row>
    <row r="8806" spans="1:12" x14ac:dyDescent="0.2">
      <c r="A8806" s="7" t="s">
        <v>1644</v>
      </c>
      <c r="B8806" t="s">
        <v>1637</v>
      </c>
      <c r="C8806">
        <v>28</v>
      </c>
      <c r="D8806" t="s">
        <v>320</v>
      </c>
      <c r="E8806">
        <v>19</v>
      </c>
      <c r="F8806" t="s">
        <v>40</v>
      </c>
      <c r="G8806">
        <v>1</v>
      </c>
      <c r="H8806">
        <v>0</v>
      </c>
      <c r="I8806">
        <v>6</v>
      </c>
      <c r="J8806">
        <f t="shared" si="149"/>
        <v>0</v>
      </c>
      <c r="K8806" s="8">
        <v>36</v>
      </c>
      <c r="L8806" s="8">
        <f>COUNTIFS($D$2:$D8806,D8806)</f>
        <v>36</v>
      </c>
    </row>
    <row r="8807" spans="1:12" x14ac:dyDescent="0.2">
      <c r="A8807" s="7" t="s">
        <v>1644</v>
      </c>
      <c r="B8807" t="s">
        <v>1637</v>
      </c>
      <c r="C8807">
        <v>19</v>
      </c>
      <c r="D8807" t="s">
        <v>40</v>
      </c>
      <c r="E8807">
        <v>28</v>
      </c>
      <c r="F8807" t="s">
        <v>320</v>
      </c>
      <c r="G8807">
        <v>0</v>
      </c>
      <c r="H8807">
        <v>6</v>
      </c>
      <c r="I8807">
        <v>0</v>
      </c>
      <c r="J8807">
        <f t="shared" si="149"/>
        <v>3</v>
      </c>
      <c r="K8807" s="8">
        <v>36</v>
      </c>
      <c r="L8807" s="8">
        <f>COUNTIFS($D$2:$D8807,D8807)</f>
        <v>428</v>
      </c>
    </row>
    <row r="8808" spans="1:12" x14ac:dyDescent="0.2">
      <c r="A8808" s="7" t="s">
        <v>1645</v>
      </c>
      <c r="B8808" t="s">
        <v>1646</v>
      </c>
      <c r="C8808">
        <v>20</v>
      </c>
      <c r="D8808" t="s">
        <v>45</v>
      </c>
      <c r="E8808">
        <v>29</v>
      </c>
      <c r="F8808" t="s">
        <v>42</v>
      </c>
      <c r="G8808">
        <v>1</v>
      </c>
      <c r="H8808">
        <v>0</v>
      </c>
      <c r="I8808">
        <v>1</v>
      </c>
      <c r="J8808">
        <f t="shared" si="149"/>
        <v>0</v>
      </c>
      <c r="K8808" s="8">
        <v>36</v>
      </c>
      <c r="L8808" s="8">
        <f>COUNTIFS($D$2:$D8808,D8808)</f>
        <v>238</v>
      </c>
    </row>
    <row r="8809" spans="1:12" x14ac:dyDescent="0.2">
      <c r="A8809" s="7" t="s">
        <v>1645</v>
      </c>
      <c r="B8809" t="s">
        <v>1646</v>
      </c>
      <c r="C8809">
        <v>29</v>
      </c>
      <c r="D8809" t="s">
        <v>42</v>
      </c>
      <c r="E8809">
        <v>20</v>
      </c>
      <c r="F8809" t="s">
        <v>45</v>
      </c>
      <c r="G8809">
        <v>0</v>
      </c>
      <c r="H8809">
        <v>1</v>
      </c>
      <c r="I8809">
        <v>0</v>
      </c>
      <c r="J8809">
        <f t="shared" si="149"/>
        <v>3</v>
      </c>
      <c r="K8809" s="8">
        <v>36</v>
      </c>
      <c r="L8809" s="8">
        <f>COUNTIFS($D$2:$D8809,D8809)</f>
        <v>386</v>
      </c>
    </row>
    <row r="8810" spans="1:12" x14ac:dyDescent="0.2">
      <c r="A8810" s="7" t="s">
        <v>1647</v>
      </c>
      <c r="B8810" t="s">
        <v>1646</v>
      </c>
      <c r="C8810">
        <v>26</v>
      </c>
      <c r="D8810" t="s">
        <v>17</v>
      </c>
      <c r="E8810">
        <v>21</v>
      </c>
      <c r="F8810" t="s">
        <v>10</v>
      </c>
      <c r="G8810">
        <v>1</v>
      </c>
      <c r="H8810">
        <v>0</v>
      </c>
      <c r="I8810">
        <v>2</v>
      </c>
      <c r="J8810">
        <f t="shared" si="149"/>
        <v>0</v>
      </c>
      <c r="K8810" s="8">
        <v>36</v>
      </c>
      <c r="L8810" s="8">
        <f>COUNTIFS($D$2:$D8810,D8810)</f>
        <v>428</v>
      </c>
    </row>
    <row r="8811" spans="1:12" x14ac:dyDescent="0.2">
      <c r="A8811" s="7" t="s">
        <v>1647</v>
      </c>
      <c r="B8811" t="s">
        <v>1646</v>
      </c>
      <c r="C8811">
        <v>21</v>
      </c>
      <c r="D8811" t="s">
        <v>10</v>
      </c>
      <c r="E8811">
        <v>26</v>
      </c>
      <c r="F8811" t="s">
        <v>17</v>
      </c>
      <c r="G8811">
        <v>0</v>
      </c>
      <c r="H8811">
        <v>2</v>
      </c>
      <c r="I8811">
        <v>0</v>
      </c>
      <c r="J8811">
        <f t="shared" si="149"/>
        <v>3</v>
      </c>
      <c r="K8811" s="8">
        <v>36</v>
      </c>
      <c r="L8811" s="8">
        <f>COUNTIFS($D$2:$D8811,D8811)</f>
        <v>428</v>
      </c>
    </row>
    <row r="8812" spans="1:12" x14ac:dyDescent="0.2">
      <c r="A8812" s="7" t="s">
        <v>1648</v>
      </c>
      <c r="B8812" t="s">
        <v>1649</v>
      </c>
      <c r="C8812">
        <v>32</v>
      </c>
      <c r="D8812" t="s">
        <v>559</v>
      </c>
      <c r="E8812">
        <v>31</v>
      </c>
      <c r="F8812" t="s">
        <v>447</v>
      </c>
      <c r="G8812">
        <v>1</v>
      </c>
      <c r="H8812">
        <v>1</v>
      </c>
      <c r="I8812">
        <v>0</v>
      </c>
      <c r="J8812">
        <f t="shared" si="149"/>
        <v>3</v>
      </c>
      <c r="K8812" s="8">
        <v>37</v>
      </c>
      <c r="L8812" s="8">
        <f>COUNTIFS($D$2:$D8812,D8812)</f>
        <v>429</v>
      </c>
    </row>
    <row r="8813" spans="1:12" x14ac:dyDescent="0.2">
      <c r="A8813" s="7" t="s">
        <v>1648</v>
      </c>
      <c r="B8813" t="s">
        <v>1649</v>
      </c>
      <c r="C8813">
        <v>31</v>
      </c>
      <c r="D8813" t="s">
        <v>447</v>
      </c>
      <c r="E8813">
        <v>32</v>
      </c>
      <c r="F8813" t="s">
        <v>559</v>
      </c>
      <c r="G8813">
        <v>0</v>
      </c>
      <c r="H8813">
        <v>0</v>
      </c>
      <c r="I8813">
        <v>1</v>
      </c>
      <c r="J8813">
        <f t="shared" si="149"/>
        <v>0</v>
      </c>
      <c r="K8813" s="8">
        <v>37</v>
      </c>
      <c r="L8813" s="8">
        <f>COUNTIFS($D$2:$D8813,D8813)</f>
        <v>189</v>
      </c>
    </row>
    <row r="8814" spans="1:12" x14ac:dyDescent="0.2">
      <c r="A8814" s="7" t="s">
        <v>1650</v>
      </c>
      <c r="B8814" t="s">
        <v>1649</v>
      </c>
      <c r="C8814">
        <v>41</v>
      </c>
      <c r="D8814" t="s">
        <v>759</v>
      </c>
      <c r="E8814">
        <v>28</v>
      </c>
      <c r="F8814" t="s">
        <v>320</v>
      </c>
      <c r="G8814">
        <v>1</v>
      </c>
      <c r="H8814">
        <v>1</v>
      </c>
      <c r="I8814">
        <v>1</v>
      </c>
      <c r="J8814">
        <f t="shared" si="149"/>
        <v>1</v>
      </c>
      <c r="K8814" s="8">
        <v>37</v>
      </c>
      <c r="L8814" s="8">
        <f>COUNTIFS($D$2:$D8814,D8814)</f>
        <v>353</v>
      </c>
    </row>
    <row r="8815" spans="1:12" x14ac:dyDescent="0.2">
      <c r="A8815" s="7" t="s">
        <v>1650</v>
      </c>
      <c r="B8815" t="s">
        <v>1649</v>
      </c>
      <c r="C8815">
        <v>28</v>
      </c>
      <c r="D8815" t="s">
        <v>320</v>
      </c>
      <c r="E8815">
        <v>41</v>
      </c>
      <c r="F8815" t="s">
        <v>759</v>
      </c>
      <c r="G8815">
        <v>0</v>
      </c>
      <c r="H8815">
        <v>1</v>
      </c>
      <c r="I8815">
        <v>1</v>
      </c>
      <c r="J8815">
        <f t="shared" si="149"/>
        <v>1</v>
      </c>
      <c r="K8815" s="8">
        <v>37</v>
      </c>
      <c r="L8815" s="8">
        <f>COUNTIFS($D$2:$D8815,D8815)</f>
        <v>37</v>
      </c>
    </row>
    <row r="8816" spans="1:12" x14ac:dyDescent="0.2">
      <c r="A8816" s="7" t="s">
        <v>1651</v>
      </c>
      <c r="B8816" t="s">
        <v>1649</v>
      </c>
      <c r="C8816">
        <v>36</v>
      </c>
      <c r="D8816" t="s">
        <v>25</v>
      </c>
      <c r="E8816">
        <v>16</v>
      </c>
      <c r="F8816" t="s">
        <v>37</v>
      </c>
      <c r="G8816">
        <v>1</v>
      </c>
      <c r="H8816">
        <v>2</v>
      </c>
      <c r="I8816">
        <v>0</v>
      </c>
      <c r="J8816">
        <f t="shared" si="149"/>
        <v>3</v>
      </c>
      <c r="K8816" s="8">
        <v>37</v>
      </c>
      <c r="L8816" s="8">
        <f>COUNTIFS($D$2:$D8816,D8816)</f>
        <v>75</v>
      </c>
    </row>
    <row r="8817" spans="1:12" x14ac:dyDescent="0.2">
      <c r="A8817" s="7" t="s">
        <v>1651</v>
      </c>
      <c r="B8817" t="s">
        <v>1649</v>
      </c>
      <c r="C8817">
        <v>16</v>
      </c>
      <c r="D8817" t="s">
        <v>37</v>
      </c>
      <c r="E8817">
        <v>36</v>
      </c>
      <c r="F8817" t="s">
        <v>25</v>
      </c>
      <c r="G8817">
        <v>0</v>
      </c>
      <c r="H8817">
        <v>0</v>
      </c>
      <c r="I8817">
        <v>2</v>
      </c>
      <c r="J8817">
        <f t="shared" si="149"/>
        <v>0</v>
      </c>
      <c r="K8817" s="8">
        <v>37</v>
      </c>
      <c r="L8817" s="8">
        <f>COUNTIFS($D$2:$D8817,D8817)</f>
        <v>429</v>
      </c>
    </row>
    <row r="8818" spans="1:12" x14ac:dyDescent="0.2">
      <c r="A8818" s="7" t="s">
        <v>1652</v>
      </c>
      <c r="B8818" s="2" t="s">
        <v>1649</v>
      </c>
      <c r="C8818">
        <v>19</v>
      </c>
      <c r="D8818" t="s">
        <v>40</v>
      </c>
      <c r="E8818">
        <v>20</v>
      </c>
      <c r="F8818" t="s">
        <v>45</v>
      </c>
      <c r="G8818">
        <v>1</v>
      </c>
      <c r="H8818">
        <v>1</v>
      </c>
      <c r="I8818">
        <v>2</v>
      </c>
      <c r="J8818">
        <f t="shared" si="149"/>
        <v>0</v>
      </c>
      <c r="K8818" s="8">
        <v>37</v>
      </c>
      <c r="L8818" s="8">
        <f>COUNTIFS($D$2:$D8818,D8818)</f>
        <v>429</v>
      </c>
    </row>
    <row r="8819" spans="1:12" x14ac:dyDescent="0.2">
      <c r="A8819" s="7" t="s">
        <v>1652</v>
      </c>
      <c r="B8819" t="s">
        <v>1649</v>
      </c>
      <c r="C8819">
        <v>20</v>
      </c>
      <c r="D8819" t="s">
        <v>45</v>
      </c>
      <c r="E8819">
        <v>19</v>
      </c>
      <c r="F8819" t="s">
        <v>40</v>
      </c>
      <c r="G8819">
        <v>0</v>
      </c>
      <c r="H8819">
        <v>2</v>
      </c>
      <c r="I8819">
        <v>1</v>
      </c>
      <c r="J8819">
        <f t="shared" si="149"/>
        <v>3</v>
      </c>
      <c r="K8819" s="8">
        <v>37</v>
      </c>
      <c r="L8819" s="8">
        <f>COUNTIFS($D$2:$D8819,D8819)</f>
        <v>239</v>
      </c>
    </row>
    <row r="8820" spans="1:12" x14ac:dyDescent="0.2">
      <c r="A8820" s="7" t="s">
        <v>1653</v>
      </c>
      <c r="B8820" t="s">
        <v>1649</v>
      </c>
      <c r="C8820">
        <v>21</v>
      </c>
      <c r="D8820" t="s">
        <v>10</v>
      </c>
      <c r="E8820">
        <v>48</v>
      </c>
      <c r="F8820" t="s">
        <v>765</v>
      </c>
      <c r="G8820">
        <v>1</v>
      </c>
      <c r="H8820">
        <v>4</v>
      </c>
      <c r="I8820">
        <v>1</v>
      </c>
      <c r="J8820">
        <f t="shared" si="149"/>
        <v>3</v>
      </c>
      <c r="K8820" s="8">
        <v>37</v>
      </c>
      <c r="L8820" s="8">
        <f>COUNTIFS($D$2:$D8820,D8820)</f>
        <v>429</v>
      </c>
    </row>
    <row r="8821" spans="1:12" x14ac:dyDescent="0.2">
      <c r="A8821" s="7" t="s">
        <v>1653</v>
      </c>
      <c r="B8821" t="s">
        <v>1649</v>
      </c>
      <c r="C8821">
        <v>48</v>
      </c>
      <c r="D8821" t="s">
        <v>765</v>
      </c>
      <c r="E8821">
        <v>21</v>
      </c>
      <c r="F8821" t="s">
        <v>10</v>
      </c>
      <c r="G8821">
        <v>0</v>
      </c>
      <c r="H8821">
        <v>1</v>
      </c>
      <c r="I8821">
        <v>4</v>
      </c>
      <c r="J8821">
        <f t="shared" si="149"/>
        <v>0</v>
      </c>
      <c r="K8821" s="8">
        <v>37</v>
      </c>
      <c r="L8821" s="8">
        <f>COUNTIFS($D$2:$D8821,D8821)</f>
        <v>151</v>
      </c>
    </row>
    <row r="8822" spans="1:12" x14ac:dyDescent="0.2">
      <c r="A8822" s="7" t="s">
        <v>1654</v>
      </c>
      <c r="B8822" t="s">
        <v>1649</v>
      </c>
      <c r="C8822">
        <v>34</v>
      </c>
      <c r="D8822" t="s">
        <v>445</v>
      </c>
      <c r="E8822">
        <v>26</v>
      </c>
      <c r="F8822" t="s">
        <v>17</v>
      </c>
      <c r="G8822">
        <v>1</v>
      </c>
      <c r="H8822">
        <v>5</v>
      </c>
      <c r="I8822">
        <v>1</v>
      </c>
      <c r="J8822">
        <f t="shared" si="149"/>
        <v>3</v>
      </c>
      <c r="K8822" s="8">
        <v>37</v>
      </c>
      <c r="L8822" s="8">
        <f>COUNTIFS($D$2:$D8822,D8822)</f>
        <v>307</v>
      </c>
    </row>
    <row r="8823" spans="1:12" x14ac:dyDescent="0.2">
      <c r="A8823" s="7" t="s">
        <v>1654</v>
      </c>
      <c r="B8823" t="s">
        <v>1649</v>
      </c>
      <c r="C8823">
        <v>26</v>
      </c>
      <c r="D8823" t="s">
        <v>17</v>
      </c>
      <c r="E8823">
        <v>34</v>
      </c>
      <c r="F8823" t="s">
        <v>445</v>
      </c>
      <c r="G8823">
        <v>0</v>
      </c>
      <c r="H8823">
        <v>1</v>
      </c>
      <c r="I8823">
        <v>5</v>
      </c>
      <c r="J8823">
        <f t="shared" si="149"/>
        <v>0</v>
      </c>
      <c r="K8823" s="8">
        <v>37</v>
      </c>
      <c r="L8823" s="8">
        <f>COUNTIFS($D$2:$D8823,D8823)</f>
        <v>429</v>
      </c>
    </row>
    <row r="8824" spans="1:12" x14ac:dyDescent="0.2">
      <c r="A8824" s="7" t="s">
        <v>1655</v>
      </c>
      <c r="B8824" t="s">
        <v>1649</v>
      </c>
      <c r="C8824">
        <v>22</v>
      </c>
      <c r="D8824" t="s">
        <v>15</v>
      </c>
      <c r="E8824">
        <v>43</v>
      </c>
      <c r="F8824" t="s">
        <v>760</v>
      </c>
      <c r="G8824">
        <v>1</v>
      </c>
      <c r="H8824">
        <v>1</v>
      </c>
      <c r="I8824">
        <v>0</v>
      </c>
      <c r="J8824">
        <f t="shared" si="149"/>
        <v>3</v>
      </c>
      <c r="K8824" s="8">
        <v>37</v>
      </c>
      <c r="L8824" s="8">
        <f>COUNTIFS($D$2:$D8824,D8824)</f>
        <v>387</v>
      </c>
    </row>
    <row r="8825" spans="1:12" x14ac:dyDescent="0.2">
      <c r="A8825" s="7" t="s">
        <v>1655</v>
      </c>
      <c r="B8825" t="s">
        <v>1649</v>
      </c>
      <c r="C8825">
        <v>43</v>
      </c>
      <c r="D8825" t="s">
        <v>760</v>
      </c>
      <c r="E8825">
        <v>22</v>
      </c>
      <c r="F8825" t="s">
        <v>15</v>
      </c>
      <c r="G8825">
        <v>0</v>
      </c>
      <c r="H8825">
        <v>0</v>
      </c>
      <c r="I8825">
        <v>1</v>
      </c>
      <c r="J8825">
        <f t="shared" si="149"/>
        <v>0</v>
      </c>
      <c r="K8825" s="8">
        <v>37</v>
      </c>
      <c r="L8825" s="8">
        <f>COUNTIFS($D$2:$D8825,D8825)</f>
        <v>37</v>
      </c>
    </row>
    <row r="8826" spans="1:12" x14ac:dyDescent="0.2">
      <c r="A8826" s="7" t="s">
        <v>1656</v>
      </c>
      <c r="B8826" t="s">
        <v>1649</v>
      </c>
      <c r="C8826">
        <v>23</v>
      </c>
      <c r="D8826" t="s">
        <v>50</v>
      </c>
      <c r="E8826">
        <v>40</v>
      </c>
      <c r="F8826" t="s">
        <v>758</v>
      </c>
      <c r="G8826">
        <v>1</v>
      </c>
      <c r="H8826">
        <v>0</v>
      </c>
      <c r="I8826">
        <v>0</v>
      </c>
      <c r="J8826">
        <f t="shared" si="149"/>
        <v>1</v>
      </c>
      <c r="K8826" s="8">
        <v>36</v>
      </c>
      <c r="L8826" s="8">
        <f>COUNTIFS($D$2:$D8826,D8826)</f>
        <v>428</v>
      </c>
    </row>
    <row r="8827" spans="1:12" x14ac:dyDescent="0.2">
      <c r="A8827" s="7" t="s">
        <v>1656</v>
      </c>
      <c r="B8827" t="s">
        <v>1649</v>
      </c>
      <c r="C8827">
        <v>40</v>
      </c>
      <c r="D8827" t="s">
        <v>758</v>
      </c>
      <c r="E8827">
        <v>23</v>
      </c>
      <c r="F8827" t="s">
        <v>50</v>
      </c>
      <c r="G8827">
        <v>0</v>
      </c>
      <c r="H8827">
        <v>0</v>
      </c>
      <c r="I8827">
        <v>0</v>
      </c>
      <c r="J8827">
        <f t="shared" si="149"/>
        <v>1</v>
      </c>
      <c r="K8827" s="8">
        <v>37</v>
      </c>
      <c r="L8827" s="8">
        <f>COUNTIFS($D$2:$D8827,D8827)</f>
        <v>151</v>
      </c>
    </row>
    <row r="8828" spans="1:12" x14ac:dyDescent="0.2">
      <c r="A8828" s="7" t="s">
        <v>1657</v>
      </c>
      <c r="B8828" t="s">
        <v>1649</v>
      </c>
      <c r="C8828">
        <v>29</v>
      </c>
      <c r="D8828" t="s">
        <v>42</v>
      </c>
      <c r="E8828">
        <v>14</v>
      </c>
      <c r="F8828" t="s">
        <v>27</v>
      </c>
      <c r="G8828">
        <v>1</v>
      </c>
      <c r="H8828">
        <v>1</v>
      </c>
      <c r="I8828">
        <v>0</v>
      </c>
      <c r="J8828">
        <f t="shared" si="149"/>
        <v>3</v>
      </c>
      <c r="K8828" s="8">
        <v>37</v>
      </c>
      <c r="L8828" s="8">
        <f>COUNTIFS($D$2:$D8828,D8828)</f>
        <v>387</v>
      </c>
    </row>
    <row r="8829" spans="1:12" x14ac:dyDescent="0.2">
      <c r="A8829" s="7" t="s">
        <v>1657</v>
      </c>
      <c r="B8829" t="s">
        <v>1649</v>
      </c>
      <c r="C8829">
        <v>14</v>
      </c>
      <c r="D8829" t="s">
        <v>27</v>
      </c>
      <c r="E8829">
        <v>29</v>
      </c>
      <c r="F8829" t="s">
        <v>42</v>
      </c>
      <c r="G8829">
        <v>0</v>
      </c>
      <c r="H8829">
        <v>0</v>
      </c>
      <c r="I8829">
        <v>1</v>
      </c>
      <c r="J8829">
        <f t="shared" si="149"/>
        <v>0</v>
      </c>
      <c r="K8829" s="8">
        <v>37</v>
      </c>
      <c r="L8829" s="8">
        <f>COUNTIFS($D$2:$D8829,D8829)</f>
        <v>429</v>
      </c>
    </row>
    <row r="8830" spans="1:12" x14ac:dyDescent="0.2">
      <c r="A8830" s="7" t="s">
        <v>1658</v>
      </c>
      <c r="B8830" t="s">
        <v>1659</v>
      </c>
      <c r="C8830">
        <v>10</v>
      </c>
      <c r="D8830" t="s">
        <v>47</v>
      </c>
      <c r="E8830">
        <v>49</v>
      </c>
      <c r="F8830" t="s">
        <v>766</v>
      </c>
      <c r="G8830">
        <v>1</v>
      </c>
      <c r="H8830">
        <v>2</v>
      </c>
      <c r="I8830">
        <v>3</v>
      </c>
      <c r="J8830">
        <f t="shared" si="149"/>
        <v>0</v>
      </c>
      <c r="K8830" s="8">
        <v>36</v>
      </c>
      <c r="L8830" s="8">
        <f>COUNTIFS($D$2:$D8830,D8830)</f>
        <v>428</v>
      </c>
    </row>
    <row r="8831" spans="1:12" x14ac:dyDescent="0.2">
      <c r="A8831" s="7" t="s">
        <v>1658</v>
      </c>
      <c r="B8831" t="s">
        <v>1659</v>
      </c>
      <c r="C8831">
        <v>49</v>
      </c>
      <c r="D8831" t="s">
        <v>766</v>
      </c>
      <c r="E8831">
        <v>10</v>
      </c>
      <c r="F8831" t="s">
        <v>47</v>
      </c>
      <c r="G8831">
        <v>0</v>
      </c>
      <c r="H8831">
        <v>3</v>
      </c>
      <c r="I8831">
        <v>2</v>
      </c>
      <c r="J8831">
        <f t="shared" si="149"/>
        <v>3</v>
      </c>
      <c r="K8831" s="8">
        <v>37</v>
      </c>
      <c r="L8831" s="8">
        <f>COUNTIFS($D$2:$D8831,D8831)</f>
        <v>429</v>
      </c>
    </row>
    <row r="8832" spans="1:12" x14ac:dyDescent="0.2">
      <c r="A8832" s="7" t="s">
        <v>1660</v>
      </c>
      <c r="B8832" t="s">
        <v>1661</v>
      </c>
      <c r="C8832">
        <v>10</v>
      </c>
      <c r="D8832" t="s">
        <v>47</v>
      </c>
      <c r="E8832">
        <v>23</v>
      </c>
      <c r="F8832" t="s">
        <v>50</v>
      </c>
      <c r="G8832">
        <v>1</v>
      </c>
      <c r="H8832">
        <v>6</v>
      </c>
      <c r="I8832">
        <v>1</v>
      </c>
      <c r="J8832">
        <f t="shared" si="149"/>
        <v>3</v>
      </c>
      <c r="K8832" s="8">
        <v>37</v>
      </c>
      <c r="L8832" s="8">
        <f>COUNTIFS($D$2:$D8832,D8832)</f>
        <v>429</v>
      </c>
    </row>
    <row r="8833" spans="1:12" x14ac:dyDescent="0.2">
      <c r="A8833" s="7" t="s">
        <v>1660</v>
      </c>
      <c r="B8833" t="s">
        <v>1661</v>
      </c>
      <c r="C8833">
        <v>23</v>
      </c>
      <c r="D8833" t="s">
        <v>50</v>
      </c>
      <c r="E8833">
        <v>10</v>
      </c>
      <c r="F8833" t="s">
        <v>47</v>
      </c>
      <c r="G8833">
        <v>0</v>
      </c>
      <c r="H8833">
        <v>1</v>
      </c>
      <c r="I8833">
        <v>6</v>
      </c>
      <c r="J8833">
        <f t="shared" si="149"/>
        <v>0</v>
      </c>
      <c r="K8833" s="8">
        <v>37</v>
      </c>
      <c r="L8833" s="8">
        <f>COUNTIFS($D$2:$D8833,D8833)</f>
        <v>429</v>
      </c>
    </row>
    <row r="8834" spans="1:12" x14ac:dyDescent="0.2">
      <c r="A8834" s="7" t="s">
        <v>1662</v>
      </c>
      <c r="B8834" t="s">
        <v>1663</v>
      </c>
      <c r="C8834">
        <v>43</v>
      </c>
      <c r="D8834" t="s">
        <v>760</v>
      </c>
      <c r="E8834">
        <v>29</v>
      </c>
      <c r="F8834" t="s">
        <v>42</v>
      </c>
      <c r="G8834">
        <v>1</v>
      </c>
      <c r="H8834">
        <v>2</v>
      </c>
      <c r="I8834">
        <v>2</v>
      </c>
      <c r="J8834">
        <f t="shared" ref="J8834:J8897" si="150">IF(H8834&gt;I8834,3,IF(I8834&gt;H8834,0,1))</f>
        <v>1</v>
      </c>
      <c r="K8834" s="8">
        <v>38</v>
      </c>
      <c r="L8834" s="8">
        <f>COUNTIFS($D$2:$D8834,D8834)</f>
        <v>38</v>
      </c>
    </row>
    <row r="8835" spans="1:12" x14ac:dyDescent="0.2">
      <c r="A8835" s="7" t="s">
        <v>1662</v>
      </c>
      <c r="B8835" t="s">
        <v>1663</v>
      </c>
      <c r="C8835">
        <v>29</v>
      </c>
      <c r="D8835" t="s">
        <v>42</v>
      </c>
      <c r="E8835">
        <v>43</v>
      </c>
      <c r="F8835" t="s">
        <v>760</v>
      </c>
      <c r="G8835">
        <v>0</v>
      </c>
      <c r="H8835">
        <v>2</v>
      </c>
      <c r="I8835">
        <v>2</v>
      </c>
      <c r="J8835">
        <f t="shared" si="150"/>
        <v>1</v>
      </c>
      <c r="K8835" s="8">
        <v>38</v>
      </c>
      <c r="L8835" s="8">
        <f>COUNTIFS($D$2:$D8835,D8835)</f>
        <v>388</v>
      </c>
    </row>
    <row r="8836" spans="1:12" x14ac:dyDescent="0.2">
      <c r="A8836" s="7" t="s">
        <v>1664</v>
      </c>
      <c r="B8836" t="s">
        <v>1663</v>
      </c>
      <c r="C8836">
        <v>40</v>
      </c>
      <c r="D8836" t="s">
        <v>758</v>
      </c>
      <c r="E8836">
        <v>34</v>
      </c>
      <c r="F8836" t="s">
        <v>445</v>
      </c>
      <c r="G8836">
        <v>1</v>
      </c>
      <c r="H8836">
        <v>2</v>
      </c>
      <c r="I8836">
        <v>1</v>
      </c>
      <c r="J8836">
        <f t="shared" si="150"/>
        <v>3</v>
      </c>
      <c r="K8836" s="8">
        <v>38</v>
      </c>
      <c r="L8836" s="8">
        <f>COUNTIFS($D$2:$D8836,D8836)</f>
        <v>152</v>
      </c>
    </row>
    <row r="8837" spans="1:12" x14ac:dyDescent="0.2">
      <c r="A8837" s="7" t="s">
        <v>1664</v>
      </c>
      <c r="B8837" t="s">
        <v>1663</v>
      </c>
      <c r="C8837">
        <v>34</v>
      </c>
      <c r="D8837" t="s">
        <v>445</v>
      </c>
      <c r="E8837">
        <v>40</v>
      </c>
      <c r="F8837" t="s">
        <v>758</v>
      </c>
      <c r="G8837">
        <v>0</v>
      </c>
      <c r="H8837">
        <v>1</v>
      </c>
      <c r="I8837">
        <v>2</v>
      </c>
      <c r="J8837">
        <f t="shared" si="150"/>
        <v>0</v>
      </c>
      <c r="K8837" s="8">
        <v>38</v>
      </c>
      <c r="L8837" s="8">
        <f>COUNTIFS($D$2:$D8837,D8837)</f>
        <v>308</v>
      </c>
    </row>
    <row r="8838" spans="1:12" x14ac:dyDescent="0.2">
      <c r="A8838" s="7" t="s">
        <v>1665</v>
      </c>
      <c r="B8838" t="s">
        <v>1663</v>
      </c>
      <c r="C8838">
        <v>48</v>
      </c>
      <c r="D8838" t="s">
        <v>765</v>
      </c>
      <c r="E8838">
        <v>36</v>
      </c>
      <c r="F8838" t="s">
        <v>25</v>
      </c>
      <c r="G8838">
        <v>1</v>
      </c>
      <c r="H8838">
        <v>0</v>
      </c>
      <c r="I8838">
        <v>1</v>
      </c>
      <c r="J8838">
        <f t="shared" si="150"/>
        <v>0</v>
      </c>
      <c r="K8838" s="8">
        <v>38</v>
      </c>
      <c r="L8838" s="8">
        <f>COUNTIFS($D$2:$D8838,D8838)</f>
        <v>152</v>
      </c>
    </row>
    <row r="8839" spans="1:12" x14ac:dyDescent="0.2">
      <c r="A8839" s="7" t="s">
        <v>1665</v>
      </c>
      <c r="B8839" t="s">
        <v>1663</v>
      </c>
      <c r="C8839">
        <v>36</v>
      </c>
      <c r="D8839" t="s">
        <v>25</v>
      </c>
      <c r="E8839">
        <v>48</v>
      </c>
      <c r="F8839" t="s">
        <v>765</v>
      </c>
      <c r="G8839">
        <v>0</v>
      </c>
      <c r="H8839">
        <v>1</v>
      </c>
      <c r="I8839">
        <v>0</v>
      </c>
      <c r="J8839">
        <f t="shared" si="150"/>
        <v>3</v>
      </c>
      <c r="K8839" s="8">
        <v>38</v>
      </c>
      <c r="L8839" s="8">
        <f>COUNTIFS($D$2:$D8839,D8839)</f>
        <v>76</v>
      </c>
    </row>
    <row r="8840" spans="1:12" x14ac:dyDescent="0.2">
      <c r="A8840" s="7" t="s">
        <v>1666</v>
      </c>
      <c r="B8840" s="2" t="s">
        <v>1663</v>
      </c>
      <c r="C8840">
        <v>14</v>
      </c>
      <c r="D8840" t="s">
        <v>27</v>
      </c>
      <c r="E8840">
        <v>19</v>
      </c>
      <c r="F8840" t="s">
        <v>40</v>
      </c>
      <c r="G8840">
        <v>1</v>
      </c>
      <c r="H8840">
        <v>2</v>
      </c>
      <c r="I8840">
        <v>1</v>
      </c>
      <c r="J8840">
        <f t="shared" si="150"/>
        <v>3</v>
      </c>
      <c r="K8840" s="8">
        <v>38</v>
      </c>
      <c r="L8840" s="8">
        <f>COUNTIFS($D$2:$D8840,D8840)</f>
        <v>430</v>
      </c>
    </row>
    <row r="8841" spans="1:12" x14ac:dyDescent="0.2">
      <c r="A8841" s="7" t="s">
        <v>1666</v>
      </c>
      <c r="B8841" t="s">
        <v>1663</v>
      </c>
      <c r="C8841">
        <v>19</v>
      </c>
      <c r="D8841" t="s">
        <v>40</v>
      </c>
      <c r="E8841">
        <v>14</v>
      </c>
      <c r="F8841" t="s">
        <v>27</v>
      </c>
      <c r="G8841">
        <v>0</v>
      </c>
      <c r="H8841">
        <v>1</v>
      </c>
      <c r="I8841">
        <v>2</v>
      </c>
      <c r="J8841">
        <f t="shared" si="150"/>
        <v>0</v>
      </c>
      <c r="K8841" s="8">
        <v>38</v>
      </c>
      <c r="L8841" s="8">
        <f>COUNTIFS($D$2:$D8841,D8841)</f>
        <v>430</v>
      </c>
    </row>
    <row r="8842" spans="1:12" x14ac:dyDescent="0.2">
      <c r="A8842" s="7" t="s">
        <v>1667</v>
      </c>
      <c r="B8842" t="s">
        <v>1663</v>
      </c>
      <c r="C8842">
        <v>16</v>
      </c>
      <c r="D8842" t="s">
        <v>37</v>
      </c>
      <c r="E8842">
        <v>21</v>
      </c>
      <c r="F8842" t="s">
        <v>10</v>
      </c>
      <c r="G8842">
        <v>1</v>
      </c>
      <c r="H8842">
        <v>1</v>
      </c>
      <c r="I8842">
        <v>2</v>
      </c>
      <c r="J8842">
        <f t="shared" si="150"/>
        <v>0</v>
      </c>
      <c r="K8842" s="8">
        <v>38</v>
      </c>
      <c r="L8842" s="8">
        <f>COUNTIFS($D$2:$D8842,D8842)</f>
        <v>430</v>
      </c>
    </row>
    <row r="8843" spans="1:12" x14ac:dyDescent="0.2">
      <c r="A8843" s="7" t="s">
        <v>1667</v>
      </c>
      <c r="B8843" t="s">
        <v>1663</v>
      </c>
      <c r="C8843">
        <v>21</v>
      </c>
      <c r="D8843" t="s">
        <v>10</v>
      </c>
      <c r="E8843">
        <v>16</v>
      </c>
      <c r="F8843" t="s">
        <v>37</v>
      </c>
      <c r="G8843">
        <v>0</v>
      </c>
      <c r="H8843">
        <v>2</v>
      </c>
      <c r="I8843">
        <v>1</v>
      </c>
      <c r="J8843">
        <f t="shared" si="150"/>
        <v>3</v>
      </c>
      <c r="K8843" s="8">
        <v>38</v>
      </c>
      <c r="L8843" s="8">
        <f>COUNTIFS($D$2:$D8843,D8843)</f>
        <v>430</v>
      </c>
    </row>
    <row r="8844" spans="1:12" x14ac:dyDescent="0.2">
      <c r="A8844" s="7" t="s">
        <v>1668</v>
      </c>
      <c r="B8844" t="s">
        <v>1663</v>
      </c>
      <c r="C8844">
        <v>49</v>
      </c>
      <c r="D8844" t="s">
        <v>766</v>
      </c>
      <c r="E8844">
        <v>32</v>
      </c>
      <c r="F8844" t="s">
        <v>559</v>
      </c>
      <c r="G8844">
        <v>1</v>
      </c>
      <c r="H8844">
        <v>3</v>
      </c>
      <c r="I8844">
        <v>1</v>
      </c>
      <c r="J8844">
        <f t="shared" si="150"/>
        <v>3</v>
      </c>
      <c r="K8844" s="8">
        <v>38</v>
      </c>
      <c r="L8844" s="8">
        <f>COUNTIFS($D$2:$D8844,D8844)</f>
        <v>430</v>
      </c>
    </row>
    <row r="8845" spans="1:12" x14ac:dyDescent="0.2">
      <c r="A8845" s="7" t="s">
        <v>1668</v>
      </c>
      <c r="B8845" t="s">
        <v>1663</v>
      </c>
      <c r="C8845">
        <v>32</v>
      </c>
      <c r="D8845" t="s">
        <v>559</v>
      </c>
      <c r="E8845">
        <v>49</v>
      </c>
      <c r="F8845" t="s">
        <v>766</v>
      </c>
      <c r="G8845">
        <v>0</v>
      </c>
      <c r="H8845">
        <v>1</v>
      </c>
      <c r="I8845">
        <v>3</v>
      </c>
      <c r="J8845">
        <f t="shared" si="150"/>
        <v>0</v>
      </c>
      <c r="K8845" s="8">
        <v>38</v>
      </c>
      <c r="L8845" s="8">
        <f>COUNTIFS($D$2:$D8845,D8845)</f>
        <v>430</v>
      </c>
    </row>
    <row r="8846" spans="1:12" x14ac:dyDescent="0.2">
      <c r="A8846" s="7" t="s">
        <v>1669</v>
      </c>
      <c r="B8846" t="s">
        <v>1663</v>
      </c>
      <c r="C8846">
        <v>20</v>
      </c>
      <c r="D8846" t="s">
        <v>45</v>
      </c>
      <c r="E8846">
        <v>23</v>
      </c>
      <c r="F8846" t="s">
        <v>50</v>
      </c>
      <c r="G8846">
        <v>1</v>
      </c>
      <c r="H8846">
        <v>0</v>
      </c>
      <c r="I8846">
        <v>1</v>
      </c>
      <c r="J8846">
        <f t="shared" si="150"/>
        <v>0</v>
      </c>
      <c r="K8846" s="8">
        <v>38</v>
      </c>
      <c r="L8846" s="8">
        <f>COUNTIFS($D$2:$D8846,D8846)</f>
        <v>240</v>
      </c>
    </row>
    <row r="8847" spans="1:12" x14ac:dyDescent="0.2">
      <c r="A8847" s="7" t="s">
        <v>1669</v>
      </c>
      <c r="B8847" t="s">
        <v>1663</v>
      </c>
      <c r="C8847">
        <v>23</v>
      </c>
      <c r="D8847" t="s">
        <v>50</v>
      </c>
      <c r="E8847">
        <v>20</v>
      </c>
      <c r="F8847" t="s">
        <v>45</v>
      </c>
      <c r="G8847">
        <v>0</v>
      </c>
      <c r="H8847">
        <v>1</v>
      </c>
      <c r="I8847">
        <v>0</v>
      </c>
      <c r="J8847">
        <f t="shared" si="150"/>
        <v>3</v>
      </c>
      <c r="K8847" s="8">
        <v>38</v>
      </c>
      <c r="L8847" s="8">
        <f>COUNTIFS($D$2:$D8847,D8847)</f>
        <v>430</v>
      </c>
    </row>
    <row r="8848" spans="1:12" x14ac:dyDescent="0.2">
      <c r="A8848" s="7" t="s">
        <v>1670</v>
      </c>
      <c r="B8848" t="s">
        <v>1663</v>
      </c>
      <c r="C8848">
        <v>31</v>
      </c>
      <c r="D8848" t="s">
        <v>447</v>
      </c>
      <c r="E8848">
        <v>10</v>
      </c>
      <c r="F8848" t="s">
        <v>47</v>
      </c>
      <c r="G8848">
        <v>1</v>
      </c>
      <c r="H8848">
        <v>0</v>
      </c>
      <c r="I8848">
        <v>4</v>
      </c>
      <c r="J8848">
        <f t="shared" si="150"/>
        <v>0</v>
      </c>
      <c r="K8848" s="8">
        <v>38</v>
      </c>
      <c r="L8848" s="8">
        <f>COUNTIFS($D$2:$D8848,D8848)</f>
        <v>190</v>
      </c>
    </row>
    <row r="8849" spans="1:12" x14ac:dyDescent="0.2">
      <c r="A8849" s="7" t="s">
        <v>1670</v>
      </c>
      <c r="B8849" t="s">
        <v>1663</v>
      </c>
      <c r="C8849">
        <v>10</v>
      </c>
      <c r="D8849" t="s">
        <v>47</v>
      </c>
      <c r="E8849">
        <v>31</v>
      </c>
      <c r="F8849" t="s">
        <v>447</v>
      </c>
      <c r="G8849">
        <v>0</v>
      </c>
      <c r="H8849">
        <v>4</v>
      </c>
      <c r="I8849">
        <v>0</v>
      </c>
      <c r="J8849">
        <f t="shared" si="150"/>
        <v>3</v>
      </c>
      <c r="K8849" s="8">
        <v>38</v>
      </c>
      <c r="L8849" s="8">
        <f>COUNTIFS($D$2:$D8849,D8849)</f>
        <v>430</v>
      </c>
    </row>
    <row r="8850" spans="1:12" x14ac:dyDescent="0.2">
      <c r="A8850" s="7" t="s">
        <v>1671</v>
      </c>
      <c r="B8850" t="s">
        <v>1663</v>
      </c>
      <c r="C8850">
        <v>26</v>
      </c>
      <c r="D8850" t="s">
        <v>17</v>
      </c>
      <c r="E8850">
        <v>41</v>
      </c>
      <c r="F8850" t="s">
        <v>759</v>
      </c>
      <c r="G8850">
        <v>1</v>
      </c>
      <c r="H8850">
        <v>0</v>
      </c>
      <c r="I8850">
        <v>4</v>
      </c>
      <c r="J8850">
        <f t="shared" si="150"/>
        <v>0</v>
      </c>
      <c r="K8850" s="8">
        <v>38</v>
      </c>
      <c r="L8850" s="8">
        <f>COUNTIFS($D$2:$D8850,D8850)</f>
        <v>430</v>
      </c>
    </row>
    <row r="8851" spans="1:12" x14ac:dyDescent="0.2">
      <c r="A8851" s="7" t="s">
        <v>1671</v>
      </c>
      <c r="B8851" t="s">
        <v>1663</v>
      </c>
      <c r="C8851">
        <v>41</v>
      </c>
      <c r="D8851" t="s">
        <v>759</v>
      </c>
      <c r="E8851">
        <v>26</v>
      </c>
      <c r="F8851" t="s">
        <v>17</v>
      </c>
      <c r="G8851">
        <v>0</v>
      </c>
      <c r="H8851">
        <v>4</v>
      </c>
      <c r="I8851">
        <v>0</v>
      </c>
      <c r="J8851">
        <f t="shared" si="150"/>
        <v>3</v>
      </c>
      <c r="K8851" s="8">
        <v>38</v>
      </c>
      <c r="L8851" s="8">
        <f>COUNTIFS($D$2:$D8851,D8851)</f>
        <v>354</v>
      </c>
    </row>
    <row r="8852" spans="1:12" x14ac:dyDescent="0.2">
      <c r="A8852" s="7" t="s">
        <v>1672</v>
      </c>
      <c r="B8852" t="s">
        <v>1663</v>
      </c>
      <c r="C8852">
        <v>28</v>
      </c>
      <c r="D8852" t="s">
        <v>320</v>
      </c>
      <c r="E8852">
        <v>22</v>
      </c>
      <c r="F8852" t="s">
        <v>15</v>
      </c>
      <c r="G8852">
        <v>1</v>
      </c>
      <c r="H8852">
        <v>2</v>
      </c>
      <c r="I8852">
        <v>2</v>
      </c>
      <c r="J8852">
        <f t="shared" si="150"/>
        <v>1</v>
      </c>
      <c r="K8852" s="8">
        <v>38</v>
      </c>
      <c r="L8852" s="8">
        <f>COUNTIFS($D$2:$D8852,D8852)</f>
        <v>38</v>
      </c>
    </row>
    <row r="8853" spans="1:12" x14ac:dyDescent="0.2">
      <c r="A8853" s="7" t="s">
        <v>1672</v>
      </c>
      <c r="B8853" t="s">
        <v>1663</v>
      </c>
      <c r="C8853">
        <v>22</v>
      </c>
      <c r="D8853" t="s">
        <v>15</v>
      </c>
      <c r="E8853">
        <v>28</v>
      </c>
      <c r="F8853" t="s">
        <v>320</v>
      </c>
      <c r="G8853">
        <v>0</v>
      </c>
      <c r="H8853">
        <v>2</v>
      </c>
      <c r="I8853">
        <v>2</v>
      </c>
      <c r="J8853">
        <f t="shared" si="150"/>
        <v>1</v>
      </c>
      <c r="K8853" s="8">
        <v>38</v>
      </c>
      <c r="L8853" s="8">
        <f>COUNTIFS($D$2:$D8853,D8853)</f>
        <v>388</v>
      </c>
    </row>
    <row r="8854" spans="1:12" x14ac:dyDescent="0.2">
      <c r="A8854" s="7" t="s">
        <v>1673</v>
      </c>
      <c r="B8854" t="s">
        <v>1674</v>
      </c>
      <c r="C8854">
        <v>10</v>
      </c>
      <c r="D8854" t="s">
        <v>47</v>
      </c>
      <c r="E8854">
        <v>16</v>
      </c>
      <c r="F8854" t="s">
        <v>37</v>
      </c>
      <c r="G8854">
        <v>1</v>
      </c>
      <c r="H8854">
        <v>2</v>
      </c>
      <c r="I8854">
        <v>1</v>
      </c>
      <c r="J8854">
        <f t="shared" si="150"/>
        <v>3</v>
      </c>
      <c r="K8854" s="8">
        <v>1</v>
      </c>
      <c r="L8854" s="8">
        <f>COUNTIFS($D$2:$D8854,D8854)</f>
        <v>431</v>
      </c>
    </row>
    <row r="8855" spans="1:12" x14ac:dyDescent="0.2">
      <c r="A8855" s="7" t="s">
        <v>1673</v>
      </c>
      <c r="B8855" t="s">
        <v>1674</v>
      </c>
      <c r="C8855">
        <v>16</v>
      </c>
      <c r="D8855" t="s">
        <v>37</v>
      </c>
      <c r="E8855">
        <v>10</v>
      </c>
      <c r="F8855" t="s">
        <v>47</v>
      </c>
      <c r="G8855">
        <v>0</v>
      </c>
      <c r="H8855">
        <v>1</v>
      </c>
      <c r="I8855">
        <v>2</v>
      </c>
      <c r="J8855">
        <f t="shared" si="150"/>
        <v>0</v>
      </c>
      <c r="K8855" s="8">
        <v>1</v>
      </c>
      <c r="L8855" s="8">
        <f>COUNTIFS($D$2:$D8855,D8855)</f>
        <v>431</v>
      </c>
    </row>
    <row r="8856" spans="1:12" x14ac:dyDescent="0.2">
      <c r="A8856" s="7" t="s">
        <v>1675</v>
      </c>
      <c r="B8856" t="s">
        <v>1674</v>
      </c>
      <c r="C8856">
        <v>43</v>
      </c>
      <c r="D8856" t="s">
        <v>760</v>
      </c>
      <c r="E8856">
        <v>26</v>
      </c>
      <c r="F8856" t="s">
        <v>17</v>
      </c>
      <c r="G8856">
        <v>1</v>
      </c>
      <c r="H8856">
        <v>1</v>
      </c>
      <c r="I8856">
        <v>0</v>
      </c>
      <c r="J8856">
        <f t="shared" si="150"/>
        <v>3</v>
      </c>
      <c r="K8856" s="8">
        <v>1</v>
      </c>
      <c r="L8856" s="8">
        <f>COUNTIFS($D$2:$D8856,D8856)</f>
        <v>39</v>
      </c>
    </row>
    <row r="8857" spans="1:12" x14ac:dyDescent="0.2">
      <c r="A8857" s="7" t="s">
        <v>1675</v>
      </c>
      <c r="B8857" t="s">
        <v>1674</v>
      </c>
      <c r="C8857">
        <v>26</v>
      </c>
      <c r="D8857" t="s">
        <v>17</v>
      </c>
      <c r="E8857">
        <v>43</v>
      </c>
      <c r="F8857" t="s">
        <v>760</v>
      </c>
      <c r="G8857">
        <v>0</v>
      </c>
      <c r="H8857">
        <v>0</v>
      </c>
      <c r="I8857">
        <v>1</v>
      </c>
      <c r="J8857">
        <f t="shared" si="150"/>
        <v>0</v>
      </c>
      <c r="K8857" s="8">
        <v>1</v>
      </c>
      <c r="L8857" s="8">
        <f>COUNTIFS($D$2:$D8857,D8857)</f>
        <v>431</v>
      </c>
    </row>
    <row r="8858" spans="1:12" x14ac:dyDescent="0.2">
      <c r="A8858" s="7" t="s">
        <v>1676</v>
      </c>
      <c r="B8858" t="s">
        <v>1674</v>
      </c>
      <c r="C8858">
        <v>41</v>
      </c>
      <c r="D8858" t="s">
        <v>759</v>
      </c>
      <c r="E8858">
        <v>42</v>
      </c>
      <c r="F8858" t="s">
        <v>35</v>
      </c>
      <c r="G8858">
        <v>1</v>
      </c>
      <c r="H8858">
        <v>5</v>
      </c>
      <c r="I8858">
        <v>1</v>
      </c>
      <c r="J8858">
        <f t="shared" si="150"/>
        <v>3</v>
      </c>
      <c r="K8858" s="8">
        <v>1</v>
      </c>
      <c r="L8858" s="8">
        <f>COUNTIFS($D$2:$D8858,D8858)</f>
        <v>355</v>
      </c>
    </row>
    <row r="8859" spans="1:12" x14ac:dyDescent="0.2">
      <c r="A8859" s="7" t="s">
        <v>1676</v>
      </c>
      <c r="B8859" t="s">
        <v>1674</v>
      </c>
      <c r="C8859">
        <v>42</v>
      </c>
      <c r="D8859" t="s">
        <v>35</v>
      </c>
      <c r="E8859">
        <v>41</v>
      </c>
      <c r="F8859" t="s">
        <v>759</v>
      </c>
      <c r="G8859">
        <v>0</v>
      </c>
      <c r="H8859">
        <v>1</v>
      </c>
      <c r="I8859">
        <v>5</v>
      </c>
      <c r="J8859">
        <f t="shared" si="150"/>
        <v>0</v>
      </c>
      <c r="K8859" s="8">
        <v>1</v>
      </c>
      <c r="L8859" s="8">
        <f>COUNTIFS($D$2:$D8859,D8859)</f>
        <v>1</v>
      </c>
    </row>
    <row r="8860" spans="1:12" x14ac:dyDescent="0.2">
      <c r="A8860" s="7" t="s">
        <v>1677</v>
      </c>
      <c r="B8860" t="s">
        <v>1674</v>
      </c>
      <c r="C8860">
        <v>36</v>
      </c>
      <c r="D8860" t="s">
        <v>25</v>
      </c>
      <c r="E8860">
        <v>34</v>
      </c>
      <c r="F8860" t="s">
        <v>445</v>
      </c>
      <c r="G8860">
        <v>1</v>
      </c>
      <c r="H8860">
        <v>3</v>
      </c>
      <c r="I8860">
        <v>2</v>
      </c>
      <c r="J8860">
        <f t="shared" si="150"/>
        <v>3</v>
      </c>
      <c r="K8860" s="8">
        <v>1</v>
      </c>
      <c r="L8860" s="8">
        <f>COUNTIFS($D$2:$D8860,D8860)</f>
        <v>77</v>
      </c>
    </row>
    <row r="8861" spans="1:12" x14ac:dyDescent="0.2">
      <c r="A8861" s="7" t="s">
        <v>1677</v>
      </c>
      <c r="B8861" t="s">
        <v>1674</v>
      </c>
      <c r="C8861">
        <v>34</v>
      </c>
      <c r="D8861" t="s">
        <v>445</v>
      </c>
      <c r="E8861">
        <v>36</v>
      </c>
      <c r="F8861" t="s">
        <v>25</v>
      </c>
      <c r="G8861">
        <v>0</v>
      </c>
      <c r="H8861">
        <v>2</v>
      </c>
      <c r="I8861">
        <v>3</v>
      </c>
      <c r="J8861">
        <f t="shared" si="150"/>
        <v>0</v>
      </c>
      <c r="K8861" s="8">
        <v>1</v>
      </c>
      <c r="L8861" s="8">
        <f>COUNTIFS($D$2:$D8861,D8861)</f>
        <v>309</v>
      </c>
    </row>
    <row r="8862" spans="1:12" x14ac:dyDescent="0.2">
      <c r="A8862" s="7" t="s">
        <v>1678</v>
      </c>
      <c r="B8862" t="s">
        <v>1674</v>
      </c>
      <c r="C8862">
        <v>18</v>
      </c>
      <c r="D8862" t="s">
        <v>12</v>
      </c>
      <c r="E8862">
        <v>23</v>
      </c>
      <c r="F8862" t="s">
        <v>50</v>
      </c>
      <c r="G8862">
        <v>1</v>
      </c>
      <c r="H8862">
        <v>2</v>
      </c>
      <c r="I8862">
        <v>2</v>
      </c>
      <c r="J8862">
        <f t="shared" si="150"/>
        <v>1</v>
      </c>
      <c r="K8862" s="8">
        <v>1</v>
      </c>
      <c r="L8862" s="8">
        <f>COUNTIFS($D$2:$D8862,D8862)</f>
        <v>271</v>
      </c>
    </row>
    <row r="8863" spans="1:12" x14ac:dyDescent="0.2">
      <c r="A8863" s="7" t="s">
        <v>1678</v>
      </c>
      <c r="B8863" t="s">
        <v>1674</v>
      </c>
      <c r="C8863">
        <v>23</v>
      </c>
      <c r="D8863" t="s">
        <v>50</v>
      </c>
      <c r="E8863">
        <v>18</v>
      </c>
      <c r="F8863" t="s">
        <v>12</v>
      </c>
      <c r="G8863">
        <v>0</v>
      </c>
      <c r="H8863">
        <v>2</v>
      </c>
      <c r="I8863">
        <v>2</v>
      </c>
      <c r="J8863">
        <f t="shared" si="150"/>
        <v>1</v>
      </c>
      <c r="K8863" s="8">
        <v>1</v>
      </c>
      <c r="L8863" s="8">
        <f>COUNTIFS($D$2:$D8863,D8863)</f>
        <v>431</v>
      </c>
    </row>
    <row r="8864" spans="1:12" x14ac:dyDescent="0.2">
      <c r="A8864" s="7" t="s">
        <v>1679</v>
      </c>
      <c r="B8864" t="s">
        <v>1674</v>
      </c>
      <c r="C8864">
        <v>21</v>
      </c>
      <c r="D8864" t="s">
        <v>10</v>
      </c>
      <c r="E8864">
        <v>40</v>
      </c>
      <c r="F8864" t="s">
        <v>758</v>
      </c>
      <c r="G8864">
        <v>1</v>
      </c>
      <c r="H8864">
        <v>4</v>
      </c>
      <c r="I8864">
        <v>0</v>
      </c>
      <c r="J8864">
        <f t="shared" si="150"/>
        <v>3</v>
      </c>
      <c r="K8864" s="8">
        <v>1</v>
      </c>
      <c r="L8864" s="8">
        <f>COUNTIFS($D$2:$D8864,D8864)</f>
        <v>431</v>
      </c>
    </row>
    <row r="8865" spans="1:12" x14ac:dyDescent="0.2">
      <c r="A8865" s="7" t="s">
        <v>1679</v>
      </c>
      <c r="B8865" t="s">
        <v>1674</v>
      </c>
      <c r="C8865">
        <v>40</v>
      </c>
      <c r="D8865" t="s">
        <v>758</v>
      </c>
      <c r="E8865">
        <v>21</v>
      </c>
      <c r="F8865" t="s">
        <v>10</v>
      </c>
      <c r="G8865">
        <v>0</v>
      </c>
      <c r="H8865">
        <v>0</v>
      </c>
      <c r="I8865">
        <v>4</v>
      </c>
      <c r="J8865">
        <f t="shared" si="150"/>
        <v>0</v>
      </c>
      <c r="K8865" s="8">
        <v>1</v>
      </c>
      <c r="L8865" s="8">
        <f>COUNTIFS($D$2:$D8865,D8865)</f>
        <v>153</v>
      </c>
    </row>
    <row r="8866" spans="1:12" x14ac:dyDescent="0.2">
      <c r="A8866" s="7" t="s">
        <v>1680</v>
      </c>
      <c r="B8866" t="s">
        <v>1674</v>
      </c>
      <c r="C8866">
        <v>45</v>
      </c>
      <c r="D8866" t="s">
        <v>762</v>
      </c>
      <c r="E8866">
        <v>32</v>
      </c>
      <c r="F8866" t="s">
        <v>559</v>
      </c>
      <c r="G8866">
        <v>1</v>
      </c>
      <c r="H8866">
        <v>2</v>
      </c>
      <c r="I8866">
        <v>1</v>
      </c>
      <c r="J8866">
        <f t="shared" si="150"/>
        <v>3</v>
      </c>
      <c r="K8866" s="8">
        <v>1</v>
      </c>
      <c r="L8866" s="8">
        <f>COUNTIFS($D$2:$D8866,D8866)</f>
        <v>1</v>
      </c>
    </row>
    <row r="8867" spans="1:12" x14ac:dyDescent="0.2">
      <c r="A8867" s="7" t="s">
        <v>1680</v>
      </c>
      <c r="B8867" t="s">
        <v>1674</v>
      </c>
      <c r="C8867">
        <v>32</v>
      </c>
      <c r="D8867" t="s">
        <v>559</v>
      </c>
      <c r="E8867">
        <v>45</v>
      </c>
      <c r="F8867" t="s">
        <v>762</v>
      </c>
      <c r="G8867">
        <v>0</v>
      </c>
      <c r="H8867">
        <v>1</v>
      </c>
      <c r="I8867">
        <v>2</v>
      </c>
      <c r="J8867">
        <f t="shared" si="150"/>
        <v>0</v>
      </c>
      <c r="K8867" s="8">
        <v>1</v>
      </c>
      <c r="L8867" s="8">
        <f>COUNTIFS($D$2:$D8867,D8867)</f>
        <v>431</v>
      </c>
    </row>
    <row r="8868" spans="1:12" x14ac:dyDescent="0.2">
      <c r="A8868" s="7" t="s">
        <v>1681</v>
      </c>
      <c r="B8868" t="s">
        <v>1682</v>
      </c>
      <c r="C8868">
        <v>48</v>
      </c>
      <c r="D8868" t="s">
        <v>765</v>
      </c>
      <c r="E8868">
        <v>20</v>
      </c>
      <c r="F8868" t="s">
        <v>45</v>
      </c>
      <c r="G8868">
        <v>1</v>
      </c>
      <c r="H8868">
        <v>0</v>
      </c>
      <c r="I8868">
        <v>3</v>
      </c>
      <c r="J8868">
        <f t="shared" si="150"/>
        <v>0</v>
      </c>
      <c r="K8868" s="8">
        <v>1</v>
      </c>
      <c r="L8868" s="8">
        <f>COUNTIFS($D$2:$D8868,D8868)</f>
        <v>153</v>
      </c>
    </row>
    <row r="8869" spans="1:12" x14ac:dyDescent="0.2">
      <c r="A8869" s="7" t="s">
        <v>1681</v>
      </c>
      <c r="B8869" t="s">
        <v>1682</v>
      </c>
      <c r="C8869">
        <v>20</v>
      </c>
      <c r="D8869" t="s">
        <v>45</v>
      </c>
      <c r="E8869">
        <v>48</v>
      </c>
      <c r="F8869" t="s">
        <v>765</v>
      </c>
      <c r="G8869">
        <v>0</v>
      </c>
      <c r="H8869">
        <v>3</v>
      </c>
      <c r="I8869">
        <v>0</v>
      </c>
      <c r="J8869">
        <f t="shared" si="150"/>
        <v>3</v>
      </c>
      <c r="K8869" s="8">
        <v>1</v>
      </c>
      <c r="L8869" s="8">
        <f>COUNTIFS($D$2:$D8869,D8869)</f>
        <v>241</v>
      </c>
    </row>
    <row r="8870" spans="1:12" x14ac:dyDescent="0.2">
      <c r="A8870" s="7" t="s">
        <v>1683</v>
      </c>
      <c r="B8870" t="s">
        <v>1682</v>
      </c>
      <c r="C8870">
        <v>49</v>
      </c>
      <c r="D8870" t="s">
        <v>766</v>
      </c>
      <c r="E8870">
        <v>22</v>
      </c>
      <c r="F8870" t="s">
        <v>15</v>
      </c>
      <c r="G8870">
        <v>1</v>
      </c>
      <c r="H8870">
        <v>2</v>
      </c>
      <c r="I8870">
        <v>2</v>
      </c>
      <c r="J8870">
        <f t="shared" si="150"/>
        <v>1</v>
      </c>
      <c r="K8870" s="8">
        <v>1</v>
      </c>
      <c r="L8870" s="8">
        <f>COUNTIFS($D$2:$D8870,D8870)</f>
        <v>431</v>
      </c>
    </row>
    <row r="8871" spans="1:12" x14ac:dyDescent="0.2">
      <c r="A8871" s="7" t="s">
        <v>1683</v>
      </c>
      <c r="B8871" t="s">
        <v>1682</v>
      </c>
      <c r="C8871">
        <v>22</v>
      </c>
      <c r="D8871" t="s">
        <v>15</v>
      </c>
      <c r="E8871">
        <v>49</v>
      </c>
      <c r="F8871" t="s">
        <v>766</v>
      </c>
      <c r="G8871">
        <v>0</v>
      </c>
      <c r="H8871">
        <v>2</v>
      </c>
      <c r="I8871">
        <v>2</v>
      </c>
      <c r="J8871">
        <f t="shared" si="150"/>
        <v>1</v>
      </c>
      <c r="K8871" s="8">
        <v>1</v>
      </c>
      <c r="L8871" s="8">
        <f>COUNTIFS($D$2:$D8871,D8871)</f>
        <v>389</v>
      </c>
    </row>
    <row r="8872" spans="1:12" x14ac:dyDescent="0.2">
      <c r="A8872" s="7" t="s">
        <v>1684</v>
      </c>
      <c r="B8872" s="2" t="s">
        <v>1682</v>
      </c>
      <c r="C8872">
        <v>19</v>
      </c>
      <c r="D8872" t="s">
        <v>40</v>
      </c>
      <c r="E8872">
        <v>14</v>
      </c>
      <c r="F8872" t="s">
        <v>27</v>
      </c>
      <c r="G8872">
        <v>1</v>
      </c>
      <c r="H8872">
        <v>1</v>
      </c>
      <c r="I8872">
        <v>2</v>
      </c>
      <c r="J8872">
        <f t="shared" si="150"/>
        <v>0</v>
      </c>
      <c r="K8872" s="8">
        <v>1</v>
      </c>
      <c r="L8872" s="8">
        <f>COUNTIFS($D$2:$D8872,D8872)</f>
        <v>431</v>
      </c>
    </row>
    <row r="8873" spans="1:12" x14ac:dyDescent="0.2">
      <c r="A8873" s="7" t="s">
        <v>1684</v>
      </c>
      <c r="B8873" t="s">
        <v>1682</v>
      </c>
      <c r="C8873">
        <v>14</v>
      </c>
      <c r="D8873" t="s">
        <v>27</v>
      </c>
      <c r="E8873">
        <v>19</v>
      </c>
      <c r="F8873" t="s">
        <v>40</v>
      </c>
      <c r="G8873">
        <v>0</v>
      </c>
      <c r="H8873">
        <v>2</v>
      </c>
      <c r="I8873">
        <v>1</v>
      </c>
      <c r="J8873">
        <f t="shared" si="150"/>
        <v>3</v>
      </c>
      <c r="K8873" s="8">
        <v>1</v>
      </c>
      <c r="L8873" s="8">
        <f>COUNTIFS($D$2:$D8873,D8873)</f>
        <v>431</v>
      </c>
    </row>
    <row r="8874" spans="1:12" x14ac:dyDescent="0.2">
      <c r="A8874" s="7" t="s">
        <v>1685</v>
      </c>
      <c r="B8874" t="s">
        <v>1686</v>
      </c>
      <c r="C8874">
        <v>40</v>
      </c>
      <c r="D8874" t="s">
        <v>758</v>
      </c>
      <c r="E8874">
        <v>41</v>
      </c>
      <c r="F8874" t="s">
        <v>759</v>
      </c>
      <c r="G8874">
        <v>1</v>
      </c>
      <c r="H8874">
        <v>2</v>
      </c>
      <c r="I8874">
        <v>2</v>
      </c>
      <c r="J8874">
        <f t="shared" si="150"/>
        <v>1</v>
      </c>
      <c r="K8874" s="8">
        <v>2</v>
      </c>
      <c r="L8874" s="8">
        <f>COUNTIFS($D$2:$D8874,D8874)</f>
        <v>154</v>
      </c>
    </row>
    <row r="8875" spans="1:12" x14ac:dyDescent="0.2">
      <c r="A8875" s="7" t="s">
        <v>1685</v>
      </c>
      <c r="B8875" t="s">
        <v>1686</v>
      </c>
      <c r="C8875">
        <v>41</v>
      </c>
      <c r="D8875" t="s">
        <v>759</v>
      </c>
      <c r="E8875">
        <v>40</v>
      </c>
      <c r="F8875" t="s">
        <v>758</v>
      </c>
      <c r="G8875">
        <v>0</v>
      </c>
      <c r="H8875">
        <v>2</v>
      </c>
      <c r="I8875">
        <v>2</v>
      </c>
      <c r="J8875">
        <f t="shared" si="150"/>
        <v>1</v>
      </c>
      <c r="K8875" s="8">
        <v>2</v>
      </c>
      <c r="L8875" s="8">
        <f>COUNTIFS($D$2:$D8875,D8875)</f>
        <v>356</v>
      </c>
    </row>
    <row r="8876" spans="1:12" x14ac:dyDescent="0.2">
      <c r="A8876" s="7" t="s">
        <v>1687</v>
      </c>
      <c r="B8876" s="2" t="s">
        <v>1686</v>
      </c>
      <c r="C8876">
        <v>14</v>
      </c>
      <c r="D8876" t="s">
        <v>27</v>
      </c>
      <c r="E8876">
        <v>18</v>
      </c>
      <c r="F8876" t="s">
        <v>12</v>
      </c>
      <c r="G8876">
        <v>1</v>
      </c>
      <c r="H8876">
        <v>2</v>
      </c>
      <c r="I8876">
        <v>1</v>
      </c>
      <c r="J8876">
        <f t="shared" si="150"/>
        <v>3</v>
      </c>
      <c r="K8876" s="8">
        <v>2</v>
      </c>
      <c r="L8876" s="8">
        <f>COUNTIFS($D$2:$D8876,D8876)</f>
        <v>432</v>
      </c>
    </row>
    <row r="8877" spans="1:12" x14ac:dyDescent="0.2">
      <c r="A8877" s="7" t="s">
        <v>1687</v>
      </c>
      <c r="B8877" t="s">
        <v>1686</v>
      </c>
      <c r="C8877">
        <v>18</v>
      </c>
      <c r="D8877" t="s">
        <v>12</v>
      </c>
      <c r="E8877">
        <v>14</v>
      </c>
      <c r="F8877" t="s">
        <v>27</v>
      </c>
      <c r="G8877">
        <v>0</v>
      </c>
      <c r="H8877">
        <v>1</v>
      </c>
      <c r="I8877">
        <v>2</v>
      </c>
      <c r="J8877">
        <f t="shared" si="150"/>
        <v>0</v>
      </c>
      <c r="K8877" s="8">
        <v>2</v>
      </c>
      <c r="L8877" s="8">
        <f>COUNTIFS($D$2:$D8877,D8877)</f>
        <v>272</v>
      </c>
    </row>
    <row r="8878" spans="1:12" x14ac:dyDescent="0.2">
      <c r="A8878" s="7" t="s">
        <v>1688</v>
      </c>
      <c r="B8878" t="s">
        <v>1686</v>
      </c>
      <c r="C8878">
        <v>16</v>
      </c>
      <c r="D8878" t="s">
        <v>37</v>
      </c>
      <c r="E8878">
        <v>36</v>
      </c>
      <c r="F8878" t="s">
        <v>25</v>
      </c>
      <c r="G8878">
        <v>1</v>
      </c>
      <c r="H8878">
        <v>3</v>
      </c>
      <c r="I8878">
        <v>1</v>
      </c>
      <c r="J8878">
        <f t="shared" si="150"/>
        <v>3</v>
      </c>
      <c r="K8878" s="8">
        <v>2</v>
      </c>
      <c r="L8878" s="8">
        <f>COUNTIFS($D$2:$D8878,D8878)</f>
        <v>432</v>
      </c>
    </row>
    <row r="8879" spans="1:12" x14ac:dyDescent="0.2">
      <c r="A8879" s="7" t="s">
        <v>1688</v>
      </c>
      <c r="B8879" t="s">
        <v>1686</v>
      </c>
      <c r="C8879">
        <v>36</v>
      </c>
      <c r="D8879" t="s">
        <v>25</v>
      </c>
      <c r="E8879">
        <v>16</v>
      </c>
      <c r="F8879" t="s">
        <v>37</v>
      </c>
      <c r="G8879">
        <v>0</v>
      </c>
      <c r="H8879">
        <v>1</v>
      </c>
      <c r="I8879">
        <v>3</v>
      </c>
      <c r="J8879">
        <f t="shared" si="150"/>
        <v>0</v>
      </c>
      <c r="K8879" s="8">
        <v>2</v>
      </c>
      <c r="L8879" s="8">
        <f>COUNTIFS($D$2:$D8879,D8879)</f>
        <v>78</v>
      </c>
    </row>
    <row r="8880" spans="1:12" x14ac:dyDescent="0.2">
      <c r="A8880" s="7" t="s">
        <v>1689</v>
      </c>
      <c r="B8880" t="s">
        <v>1686</v>
      </c>
      <c r="C8880">
        <v>20</v>
      </c>
      <c r="D8880" t="s">
        <v>45</v>
      </c>
      <c r="E8880">
        <v>45</v>
      </c>
      <c r="F8880" t="s">
        <v>762</v>
      </c>
      <c r="G8880">
        <v>1</v>
      </c>
      <c r="H8880">
        <v>1</v>
      </c>
      <c r="I8880">
        <v>1</v>
      </c>
      <c r="J8880">
        <f t="shared" si="150"/>
        <v>1</v>
      </c>
      <c r="K8880" s="8">
        <v>2</v>
      </c>
      <c r="L8880" s="8">
        <f>COUNTIFS($D$2:$D8880,D8880)</f>
        <v>242</v>
      </c>
    </row>
    <row r="8881" spans="1:12" x14ac:dyDescent="0.2">
      <c r="A8881" s="7" t="s">
        <v>1689</v>
      </c>
      <c r="B8881" t="s">
        <v>1686</v>
      </c>
      <c r="C8881">
        <v>45</v>
      </c>
      <c r="D8881" t="s">
        <v>762</v>
      </c>
      <c r="E8881">
        <v>20</v>
      </c>
      <c r="F8881" t="s">
        <v>45</v>
      </c>
      <c r="G8881">
        <v>0</v>
      </c>
      <c r="H8881">
        <v>1</v>
      </c>
      <c r="I8881">
        <v>1</v>
      </c>
      <c r="J8881">
        <f t="shared" si="150"/>
        <v>1</v>
      </c>
      <c r="K8881" s="8">
        <v>2</v>
      </c>
      <c r="L8881" s="8">
        <f>COUNTIFS($D$2:$D8881,D8881)</f>
        <v>2</v>
      </c>
    </row>
    <row r="8882" spans="1:12" x14ac:dyDescent="0.2">
      <c r="A8882" s="7" t="s">
        <v>1690</v>
      </c>
      <c r="B8882" t="s">
        <v>1686</v>
      </c>
      <c r="C8882">
        <v>22</v>
      </c>
      <c r="D8882" t="s">
        <v>15</v>
      </c>
      <c r="E8882">
        <v>21</v>
      </c>
      <c r="F8882" t="s">
        <v>10</v>
      </c>
      <c r="G8882">
        <v>1</v>
      </c>
      <c r="H8882">
        <v>1</v>
      </c>
      <c r="I8882">
        <v>2</v>
      </c>
      <c r="J8882">
        <f t="shared" si="150"/>
        <v>0</v>
      </c>
      <c r="K8882" s="8">
        <v>2</v>
      </c>
      <c r="L8882" s="8">
        <f>COUNTIFS($D$2:$D8882,D8882)</f>
        <v>390</v>
      </c>
    </row>
    <row r="8883" spans="1:12" x14ac:dyDescent="0.2">
      <c r="A8883" s="7" t="s">
        <v>1690</v>
      </c>
      <c r="B8883" t="s">
        <v>1686</v>
      </c>
      <c r="C8883">
        <v>21</v>
      </c>
      <c r="D8883" t="s">
        <v>10</v>
      </c>
      <c r="E8883">
        <v>22</v>
      </c>
      <c r="F8883" t="s">
        <v>15</v>
      </c>
      <c r="G8883">
        <v>0</v>
      </c>
      <c r="H8883">
        <v>2</v>
      </c>
      <c r="I8883">
        <v>1</v>
      </c>
      <c r="J8883">
        <f t="shared" si="150"/>
        <v>3</v>
      </c>
      <c r="K8883" s="8">
        <v>2</v>
      </c>
      <c r="L8883" s="8">
        <f>COUNTIFS($D$2:$D8883,D8883)</f>
        <v>432</v>
      </c>
    </row>
    <row r="8884" spans="1:12" x14ac:dyDescent="0.2">
      <c r="A8884" s="7" t="s">
        <v>1691</v>
      </c>
      <c r="B8884" t="s">
        <v>1686</v>
      </c>
      <c r="C8884">
        <v>23</v>
      </c>
      <c r="D8884" t="s">
        <v>50</v>
      </c>
      <c r="E8884">
        <v>43</v>
      </c>
      <c r="F8884" t="s">
        <v>760</v>
      </c>
      <c r="G8884">
        <v>1</v>
      </c>
      <c r="H8884">
        <v>0</v>
      </c>
      <c r="I8884">
        <v>0</v>
      </c>
      <c r="J8884">
        <f t="shared" si="150"/>
        <v>1</v>
      </c>
      <c r="K8884" s="8">
        <v>2</v>
      </c>
      <c r="L8884" s="8">
        <f>COUNTIFS($D$2:$D8884,D8884)</f>
        <v>432</v>
      </c>
    </row>
    <row r="8885" spans="1:12" x14ac:dyDescent="0.2">
      <c r="A8885" s="7" t="s">
        <v>1691</v>
      </c>
      <c r="B8885" t="s">
        <v>1686</v>
      </c>
      <c r="C8885">
        <v>43</v>
      </c>
      <c r="D8885" t="s">
        <v>760</v>
      </c>
      <c r="E8885">
        <v>23</v>
      </c>
      <c r="F8885" t="s">
        <v>50</v>
      </c>
      <c r="G8885">
        <v>0</v>
      </c>
      <c r="H8885">
        <v>0</v>
      </c>
      <c r="I8885">
        <v>0</v>
      </c>
      <c r="J8885">
        <f t="shared" si="150"/>
        <v>1</v>
      </c>
      <c r="K8885" s="8">
        <v>2</v>
      </c>
      <c r="L8885" s="8">
        <f>COUNTIFS($D$2:$D8885,D8885)</f>
        <v>40</v>
      </c>
    </row>
    <row r="8886" spans="1:12" x14ac:dyDescent="0.2">
      <c r="A8886" s="7" t="s">
        <v>1692</v>
      </c>
      <c r="B8886" t="s">
        <v>1686</v>
      </c>
      <c r="C8886">
        <v>26</v>
      </c>
      <c r="D8886" t="s">
        <v>17</v>
      </c>
      <c r="E8886">
        <v>49</v>
      </c>
      <c r="F8886" t="s">
        <v>766</v>
      </c>
      <c r="G8886">
        <v>1</v>
      </c>
      <c r="H8886">
        <v>2</v>
      </c>
      <c r="I8886">
        <v>1</v>
      </c>
      <c r="J8886">
        <f t="shared" si="150"/>
        <v>3</v>
      </c>
      <c r="K8886" s="8">
        <v>2</v>
      </c>
      <c r="L8886" s="8">
        <f>COUNTIFS($D$2:$D8886,D8886)</f>
        <v>432</v>
      </c>
    </row>
    <row r="8887" spans="1:12" x14ac:dyDescent="0.2">
      <c r="A8887" s="7" t="s">
        <v>1692</v>
      </c>
      <c r="B8887" t="s">
        <v>1686</v>
      </c>
      <c r="C8887">
        <v>49</v>
      </c>
      <c r="D8887" t="s">
        <v>766</v>
      </c>
      <c r="E8887">
        <v>26</v>
      </c>
      <c r="F8887" t="s">
        <v>17</v>
      </c>
      <c r="G8887">
        <v>0</v>
      </c>
      <c r="H8887">
        <v>1</v>
      </c>
      <c r="I8887">
        <v>2</v>
      </c>
      <c r="J8887">
        <f t="shared" si="150"/>
        <v>0</v>
      </c>
      <c r="K8887" s="8">
        <v>2</v>
      </c>
      <c r="L8887" s="8">
        <f>COUNTIFS($D$2:$D8887,D8887)</f>
        <v>432</v>
      </c>
    </row>
    <row r="8888" spans="1:12" x14ac:dyDescent="0.2">
      <c r="A8888" s="7" t="s">
        <v>1693</v>
      </c>
      <c r="B8888" t="s">
        <v>1686</v>
      </c>
      <c r="C8888">
        <v>42</v>
      </c>
      <c r="D8888" t="s">
        <v>35</v>
      </c>
      <c r="E8888">
        <v>48</v>
      </c>
      <c r="F8888" t="s">
        <v>765</v>
      </c>
      <c r="G8888">
        <v>1</v>
      </c>
      <c r="H8888">
        <v>0</v>
      </c>
      <c r="I8888">
        <v>4</v>
      </c>
      <c r="J8888">
        <f t="shared" si="150"/>
        <v>0</v>
      </c>
      <c r="K8888" s="8">
        <v>2</v>
      </c>
      <c r="L8888" s="8">
        <f>COUNTIFS($D$2:$D8888,D8888)</f>
        <v>2</v>
      </c>
    </row>
    <row r="8889" spans="1:12" x14ac:dyDescent="0.2">
      <c r="A8889" s="7" t="s">
        <v>1693</v>
      </c>
      <c r="B8889" t="s">
        <v>1686</v>
      </c>
      <c r="C8889">
        <v>48</v>
      </c>
      <c r="D8889" t="s">
        <v>765</v>
      </c>
      <c r="E8889">
        <v>42</v>
      </c>
      <c r="F8889" t="s">
        <v>35</v>
      </c>
      <c r="G8889">
        <v>0</v>
      </c>
      <c r="H8889">
        <v>4</v>
      </c>
      <c r="I8889">
        <v>0</v>
      </c>
      <c r="J8889">
        <f t="shared" si="150"/>
        <v>3</v>
      </c>
      <c r="K8889" s="8">
        <v>2</v>
      </c>
      <c r="L8889" s="8">
        <f>COUNTIFS($D$2:$D8889,D8889)</f>
        <v>154</v>
      </c>
    </row>
    <row r="8890" spans="1:12" x14ac:dyDescent="0.2">
      <c r="A8890" s="7" t="s">
        <v>1694</v>
      </c>
      <c r="B8890" t="s">
        <v>1695</v>
      </c>
      <c r="C8890">
        <v>32</v>
      </c>
      <c r="D8890" t="s">
        <v>559</v>
      </c>
      <c r="E8890">
        <v>19</v>
      </c>
      <c r="F8890" t="s">
        <v>40</v>
      </c>
      <c r="G8890">
        <v>1</v>
      </c>
      <c r="H8890">
        <v>0</v>
      </c>
      <c r="I8890">
        <v>0</v>
      </c>
      <c r="J8890">
        <f t="shared" si="150"/>
        <v>1</v>
      </c>
      <c r="K8890" s="8">
        <v>2</v>
      </c>
      <c r="L8890" s="8">
        <f>COUNTIFS($D$2:$D8890,D8890)</f>
        <v>432</v>
      </c>
    </row>
    <row r="8891" spans="1:12" x14ac:dyDescent="0.2">
      <c r="A8891" s="7" t="s">
        <v>1694</v>
      </c>
      <c r="B8891" t="s">
        <v>1695</v>
      </c>
      <c r="C8891">
        <v>19</v>
      </c>
      <c r="D8891" t="s">
        <v>40</v>
      </c>
      <c r="E8891">
        <v>32</v>
      </c>
      <c r="F8891" t="s">
        <v>559</v>
      </c>
      <c r="G8891">
        <v>0</v>
      </c>
      <c r="H8891">
        <v>0</v>
      </c>
      <c r="I8891">
        <v>0</v>
      </c>
      <c r="J8891">
        <f t="shared" si="150"/>
        <v>1</v>
      </c>
      <c r="K8891" s="8">
        <v>2</v>
      </c>
      <c r="L8891" s="8">
        <f>COUNTIFS($D$2:$D8891,D8891)</f>
        <v>432</v>
      </c>
    </row>
    <row r="8892" spans="1:12" x14ac:dyDescent="0.2">
      <c r="A8892" s="7" t="s">
        <v>1696</v>
      </c>
      <c r="B8892" t="s">
        <v>1695</v>
      </c>
      <c r="C8892">
        <v>34</v>
      </c>
      <c r="D8892" t="s">
        <v>445</v>
      </c>
      <c r="E8892">
        <v>10</v>
      </c>
      <c r="F8892" t="s">
        <v>47</v>
      </c>
      <c r="G8892">
        <v>1</v>
      </c>
      <c r="H8892">
        <v>0</v>
      </c>
      <c r="I8892">
        <v>4</v>
      </c>
      <c r="J8892">
        <f t="shared" si="150"/>
        <v>0</v>
      </c>
      <c r="K8892" s="8">
        <v>2</v>
      </c>
      <c r="L8892" s="8">
        <f>COUNTIFS($D$2:$D8892,D8892)</f>
        <v>310</v>
      </c>
    </row>
    <row r="8893" spans="1:12" x14ac:dyDescent="0.2">
      <c r="A8893" s="7" t="s">
        <v>1696</v>
      </c>
      <c r="B8893" t="s">
        <v>1695</v>
      </c>
      <c r="C8893">
        <v>10</v>
      </c>
      <c r="D8893" t="s">
        <v>47</v>
      </c>
      <c r="E8893">
        <v>34</v>
      </c>
      <c r="F8893" t="s">
        <v>445</v>
      </c>
      <c r="G8893">
        <v>0</v>
      </c>
      <c r="H8893">
        <v>4</v>
      </c>
      <c r="I8893">
        <v>0</v>
      </c>
      <c r="J8893">
        <f t="shared" si="150"/>
        <v>3</v>
      </c>
      <c r="K8893" s="8">
        <v>2</v>
      </c>
      <c r="L8893" s="8">
        <f>COUNTIFS($D$2:$D8893,D8893)</f>
        <v>432</v>
      </c>
    </row>
    <row r="8894" spans="1:12" x14ac:dyDescent="0.2">
      <c r="A8894" s="7" t="s">
        <v>1697</v>
      </c>
      <c r="B8894" t="s">
        <v>1698</v>
      </c>
      <c r="C8894">
        <v>41</v>
      </c>
      <c r="D8894" t="s">
        <v>759</v>
      </c>
      <c r="E8894">
        <v>20</v>
      </c>
      <c r="F8894" t="s">
        <v>45</v>
      </c>
      <c r="G8894">
        <v>1</v>
      </c>
      <c r="H8894">
        <v>2</v>
      </c>
      <c r="I8894">
        <v>3</v>
      </c>
      <c r="J8894">
        <f t="shared" si="150"/>
        <v>0</v>
      </c>
      <c r="K8894" s="8">
        <v>3</v>
      </c>
      <c r="L8894" s="8">
        <f>COUNTIFS($D$2:$D8894,D8894)</f>
        <v>357</v>
      </c>
    </row>
    <row r="8895" spans="1:12" x14ac:dyDescent="0.2">
      <c r="A8895" s="7" t="s">
        <v>1697</v>
      </c>
      <c r="B8895" t="s">
        <v>1698</v>
      </c>
      <c r="C8895">
        <v>20</v>
      </c>
      <c r="D8895" t="s">
        <v>45</v>
      </c>
      <c r="E8895">
        <v>41</v>
      </c>
      <c r="F8895" t="s">
        <v>759</v>
      </c>
      <c r="G8895">
        <v>0</v>
      </c>
      <c r="H8895">
        <v>3</v>
      </c>
      <c r="I8895">
        <v>2</v>
      </c>
      <c r="J8895">
        <f t="shared" si="150"/>
        <v>3</v>
      </c>
      <c r="K8895" s="8">
        <v>3</v>
      </c>
      <c r="L8895" s="8">
        <f>COUNTIFS($D$2:$D8895,D8895)</f>
        <v>243</v>
      </c>
    </row>
    <row r="8896" spans="1:12" x14ac:dyDescent="0.2">
      <c r="A8896" s="7" t="s">
        <v>1699</v>
      </c>
      <c r="B8896" t="s">
        <v>1700</v>
      </c>
      <c r="C8896">
        <v>48</v>
      </c>
      <c r="D8896" t="s">
        <v>765</v>
      </c>
      <c r="E8896">
        <v>16</v>
      </c>
      <c r="F8896" t="s">
        <v>37</v>
      </c>
      <c r="G8896">
        <v>1</v>
      </c>
      <c r="H8896">
        <v>2</v>
      </c>
      <c r="I8896">
        <v>2</v>
      </c>
      <c r="J8896">
        <f t="shared" si="150"/>
        <v>1</v>
      </c>
      <c r="K8896" s="8">
        <v>3</v>
      </c>
      <c r="L8896" s="8">
        <f>COUNTIFS($D$2:$D8896,D8896)</f>
        <v>155</v>
      </c>
    </row>
    <row r="8897" spans="1:12" x14ac:dyDescent="0.2">
      <c r="A8897" s="7" t="s">
        <v>1699</v>
      </c>
      <c r="B8897" t="s">
        <v>1700</v>
      </c>
      <c r="C8897">
        <v>16</v>
      </c>
      <c r="D8897" t="s">
        <v>37</v>
      </c>
      <c r="E8897">
        <v>48</v>
      </c>
      <c r="F8897" t="s">
        <v>765</v>
      </c>
      <c r="G8897">
        <v>0</v>
      </c>
      <c r="H8897">
        <v>2</v>
      </c>
      <c r="I8897">
        <v>2</v>
      </c>
      <c r="J8897">
        <f t="shared" si="150"/>
        <v>1</v>
      </c>
      <c r="K8897" s="8">
        <v>3</v>
      </c>
      <c r="L8897" s="8">
        <f>COUNTIFS($D$2:$D8897,D8897)</f>
        <v>433</v>
      </c>
    </row>
    <row r="8898" spans="1:12" x14ac:dyDescent="0.2">
      <c r="A8898" s="7" t="s">
        <v>1701</v>
      </c>
      <c r="B8898" t="s">
        <v>1700</v>
      </c>
      <c r="C8898">
        <v>49</v>
      </c>
      <c r="D8898" t="s">
        <v>766</v>
      </c>
      <c r="E8898">
        <v>23</v>
      </c>
      <c r="F8898" t="s">
        <v>50</v>
      </c>
      <c r="G8898">
        <v>1</v>
      </c>
      <c r="H8898">
        <v>0</v>
      </c>
      <c r="I8898">
        <v>0</v>
      </c>
      <c r="J8898">
        <f t="shared" ref="J8898:J8961" si="151">IF(H8898&gt;I8898,3,IF(I8898&gt;H8898,0,1))</f>
        <v>1</v>
      </c>
      <c r="K8898" s="8">
        <v>3</v>
      </c>
      <c r="L8898" s="8">
        <f>COUNTIFS($D$2:$D8898,D8898)</f>
        <v>433</v>
      </c>
    </row>
    <row r="8899" spans="1:12" x14ac:dyDescent="0.2">
      <c r="A8899" s="7" t="s">
        <v>1701</v>
      </c>
      <c r="B8899" t="s">
        <v>1700</v>
      </c>
      <c r="C8899">
        <v>23</v>
      </c>
      <c r="D8899" t="s">
        <v>50</v>
      </c>
      <c r="E8899">
        <v>49</v>
      </c>
      <c r="F8899" t="s">
        <v>766</v>
      </c>
      <c r="G8899">
        <v>0</v>
      </c>
      <c r="H8899">
        <v>0</v>
      </c>
      <c r="I8899">
        <v>0</v>
      </c>
      <c r="J8899">
        <f t="shared" si="151"/>
        <v>1</v>
      </c>
      <c r="K8899" s="8">
        <v>3</v>
      </c>
      <c r="L8899" s="8">
        <f>COUNTIFS($D$2:$D8899,D8899)</f>
        <v>433</v>
      </c>
    </row>
    <row r="8900" spans="1:12" x14ac:dyDescent="0.2">
      <c r="A8900" s="7" t="s">
        <v>1702</v>
      </c>
      <c r="B8900" t="s">
        <v>1700</v>
      </c>
      <c r="C8900">
        <v>18</v>
      </c>
      <c r="D8900" t="s">
        <v>12</v>
      </c>
      <c r="E8900">
        <v>34</v>
      </c>
      <c r="F8900" t="s">
        <v>445</v>
      </c>
      <c r="G8900">
        <v>1</v>
      </c>
      <c r="H8900">
        <v>0</v>
      </c>
      <c r="I8900">
        <v>0</v>
      </c>
      <c r="J8900">
        <f t="shared" si="151"/>
        <v>1</v>
      </c>
      <c r="K8900" s="8">
        <v>3</v>
      </c>
      <c r="L8900" s="8">
        <f>COUNTIFS($D$2:$D8900,D8900)</f>
        <v>273</v>
      </c>
    </row>
    <row r="8901" spans="1:12" x14ac:dyDescent="0.2">
      <c r="A8901" s="7" t="s">
        <v>1702</v>
      </c>
      <c r="B8901" t="s">
        <v>1700</v>
      </c>
      <c r="C8901">
        <v>34</v>
      </c>
      <c r="D8901" t="s">
        <v>445</v>
      </c>
      <c r="E8901">
        <v>18</v>
      </c>
      <c r="F8901" t="s">
        <v>12</v>
      </c>
      <c r="G8901">
        <v>0</v>
      </c>
      <c r="H8901">
        <v>0</v>
      </c>
      <c r="I8901">
        <v>0</v>
      </c>
      <c r="J8901">
        <f t="shared" si="151"/>
        <v>1</v>
      </c>
      <c r="K8901" s="8">
        <v>3</v>
      </c>
      <c r="L8901" s="8">
        <f>COUNTIFS($D$2:$D8901,D8901)</f>
        <v>311</v>
      </c>
    </row>
    <row r="8902" spans="1:12" x14ac:dyDescent="0.2">
      <c r="A8902" s="7" t="s">
        <v>1703</v>
      </c>
      <c r="B8902" t="s">
        <v>1700</v>
      </c>
      <c r="C8902">
        <v>45</v>
      </c>
      <c r="D8902" t="s">
        <v>762</v>
      </c>
      <c r="E8902">
        <v>40</v>
      </c>
      <c r="F8902" t="s">
        <v>758</v>
      </c>
      <c r="G8902">
        <v>1</v>
      </c>
      <c r="H8902">
        <v>4</v>
      </c>
      <c r="I8902">
        <v>0</v>
      </c>
      <c r="J8902">
        <f t="shared" si="151"/>
        <v>3</v>
      </c>
      <c r="K8902" s="8">
        <v>3</v>
      </c>
      <c r="L8902" s="8">
        <f>COUNTIFS($D$2:$D8902,D8902)</f>
        <v>3</v>
      </c>
    </row>
    <row r="8903" spans="1:12" x14ac:dyDescent="0.2">
      <c r="A8903" s="7" t="s">
        <v>1703</v>
      </c>
      <c r="B8903" t="s">
        <v>1700</v>
      </c>
      <c r="C8903">
        <v>40</v>
      </c>
      <c r="D8903" t="s">
        <v>758</v>
      </c>
      <c r="E8903">
        <v>45</v>
      </c>
      <c r="F8903" t="s">
        <v>762</v>
      </c>
      <c r="G8903">
        <v>0</v>
      </c>
      <c r="H8903">
        <v>0</v>
      </c>
      <c r="I8903">
        <v>4</v>
      </c>
      <c r="J8903">
        <f t="shared" si="151"/>
        <v>0</v>
      </c>
      <c r="K8903" s="8">
        <v>3</v>
      </c>
      <c r="L8903" s="8">
        <f>COUNTIFS($D$2:$D8903,D8903)</f>
        <v>155</v>
      </c>
    </row>
    <row r="8904" spans="1:12" x14ac:dyDescent="0.2">
      <c r="A8904" s="7" t="s">
        <v>1704</v>
      </c>
      <c r="B8904" t="s">
        <v>1705</v>
      </c>
      <c r="C8904">
        <v>10</v>
      </c>
      <c r="D8904" t="s">
        <v>47</v>
      </c>
      <c r="E8904">
        <v>32</v>
      </c>
      <c r="F8904" t="s">
        <v>559</v>
      </c>
      <c r="G8904">
        <v>1</v>
      </c>
      <c r="H8904">
        <v>2</v>
      </c>
      <c r="I8904">
        <v>0</v>
      </c>
      <c r="J8904">
        <f t="shared" si="151"/>
        <v>3</v>
      </c>
      <c r="K8904" s="8">
        <v>3</v>
      </c>
      <c r="L8904" s="8">
        <f>COUNTIFS($D$2:$D8904,D8904)</f>
        <v>433</v>
      </c>
    </row>
    <row r="8905" spans="1:12" x14ac:dyDescent="0.2">
      <c r="A8905" s="7" t="s">
        <v>1704</v>
      </c>
      <c r="B8905" t="s">
        <v>1705</v>
      </c>
      <c r="C8905">
        <v>32</v>
      </c>
      <c r="D8905" t="s">
        <v>559</v>
      </c>
      <c r="E8905">
        <v>10</v>
      </c>
      <c r="F8905" t="s">
        <v>47</v>
      </c>
      <c r="G8905">
        <v>0</v>
      </c>
      <c r="H8905">
        <v>0</v>
      </c>
      <c r="I8905">
        <v>2</v>
      </c>
      <c r="J8905">
        <f t="shared" si="151"/>
        <v>0</v>
      </c>
      <c r="K8905" s="8">
        <v>3</v>
      </c>
      <c r="L8905" s="8">
        <f>COUNTIFS($D$2:$D8905,D8905)</f>
        <v>433</v>
      </c>
    </row>
    <row r="8906" spans="1:12" x14ac:dyDescent="0.2">
      <c r="A8906" s="7" t="s">
        <v>1706</v>
      </c>
      <c r="B8906" s="2" t="s">
        <v>1705</v>
      </c>
      <c r="C8906">
        <v>19</v>
      </c>
      <c r="D8906" t="s">
        <v>40</v>
      </c>
      <c r="E8906">
        <v>26</v>
      </c>
      <c r="F8906" t="s">
        <v>17</v>
      </c>
      <c r="G8906">
        <v>1</v>
      </c>
      <c r="H8906">
        <v>0</v>
      </c>
      <c r="I8906">
        <v>0</v>
      </c>
      <c r="J8906">
        <f t="shared" si="151"/>
        <v>1</v>
      </c>
      <c r="K8906" s="8">
        <v>3</v>
      </c>
      <c r="L8906" s="8">
        <f>COUNTIFS($D$2:$D8906,D8906)</f>
        <v>433</v>
      </c>
    </row>
    <row r="8907" spans="1:12" x14ac:dyDescent="0.2">
      <c r="A8907" s="7" t="s">
        <v>1706</v>
      </c>
      <c r="B8907" t="s">
        <v>1705</v>
      </c>
      <c r="C8907">
        <v>26</v>
      </c>
      <c r="D8907" t="s">
        <v>17</v>
      </c>
      <c r="E8907">
        <v>19</v>
      </c>
      <c r="F8907" t="s">
        <v>40</v>
      </c>
      <c r="G8907">
        <v>0</v>
      </c>
      <c r="H8907">
        <v>0</v>
      </c>
      <c r="I8907">
        <v>0</v>
      </c>
      <c r="J8907">
        <f t="shared" si="151"/>
        <v>1</v>
      </c>
      <c r="K8907" s="8">
        <v>3</v>
      </c>
      <c r="L8907" s="8">
        <f>COUNTIFS($D$2:$D8907,D8907)</f>
        <v>433</v>
      </c>
    </row>
    <row r="8908" spans="1:12" x14ac:dyDescent="0.2">
      <c r="A8908" s="7" t="s">
        <v>1707</v>
      </c>
      <c r="B8908" t="s">
        <v>1705</v>
      </c>
      <c r="C8908">
        <v>21</v>
      </c>
      <c r="D8908" t="s">
        <v>10</v>
      </c>
      <c r="E8908">
        <v>42</v>
      </c>
      <c r="F8908" t="s">
        <v>35</v>
      </c>
      <c r="G8908">
        <v>1</v>
      </c>
      <c r="H8908">
        <v>1</v>
      </c>
      <c r="I8908">
        <v>0</v>
      </c>
      <c r="J8908">
        <f t="shared" si="151"/>
        <v>3</v>
      </c>
      <c r="K8908" s="8">
        <v>3</v>
      </c>
      <c r="L8908" s="8">
        <f>COUNTIFS($D$2:$D8908,D8908)</f>
        <v>433</v>
      </c>
    </row>
    <row r="8909" spans="1:12" x14ac:dyDescent="0.2">
      <c r="A8909" s="7" t="s">
        <v>1707</v>
      </c>
      <c r="B8909" t="s">
        <v>1705</v>
      </c>
      <c r="C8909">
        <v>42</v>
      </c>
      <c r="D8909" t="s">
        <v>35</v>
      </c>
      <c r="E8909">
        <v>21</v>
      </c>
      <c r="F8909" t="s">
        <v>10</v>
      </c>
      <c r="G8909">
        <v>0</v>
      </c>
      <c r="H8909">
        <v>0</v>
      </c>
      <c r="I8909">
        <v>1</v>
      </c>
      <c r="J8909">
        <f t="shared" si="151"/>
        <v>0</v>
      </c>
      <c r="K8909" s="8">
        <v>3</v>
      </c>
      <c r="L8909" s="8">
        <f>COUNTIFS($D$2:$D8909,D8909)</f>
        <v>3</v>
      </c>
    </row>
    <row r="8910" spans="1:12" x14ac:dyDescent="0.2">
      <c r="A8910" s="7" t="s">
        <v>1708</v>
      </c>
      <c r="B8910" t="s">
        <v>1709</v>
      </c>
      <c r="C8910">
        <v>32</v>
      </c>
      <c r="D8910" t="s">
        <v>559</v>
      </c>
      <c r="E8910">
        <v>18</v>
      </c>
      <c r="F8910" t="s">
        <v>12</v>
      </c>
      <c r="G8910">
        <v>1</v>
      </c>
      <c r="H8910">
        <v>3</v>
      </c>
      <c r="I8910">
        <v>1</v>
      </c>
      <c r="J8910">
        <f t="shared" si="151"/>
        <v>3</v>
      </c>
      <c r="K8910" s="8">
        <v>4</v>
      </c>
      <c r="L8910" s="8">
        <f>COUNTIFS($D$2:$D8910,D8910)</f>
        <v>434</v>
      </c>
    </row>
    <row r="8911" spans="1:12" x14ac:dyDescent="0.2">
      <c r="A8911" s="7" t="s">
        <v>1708</v>
      </c>
      <c r="B8911" t="s">
        <v>1709</v>
      </c>
      <c r="C8911">
        <v>18</v>
      </c>
      <c r="D8911" t="s">
        <v>12</v>
      </c>
      <c r="E8911">
        <v>32</v>
      </c>
      <c r="F8911" t="s">
        <v>559</v>
      </c>
      <c r="G8911">
        <v>0</v>
      </c>
      <c r="H8911">
        <v>1</v>
      </c>
      <c r="I8911">
        <v>3</v>
      </c>
      <c r="J8911">
        <f t="shared" si="151"/>
        <v>0</v>
      </c>
      <c r="K8911" s="8">
        <v>4</v>
      </c>
      <c r="L8911" s="8">
        <f>COUNTIFS($D$2:$D8911,D8911)</f>
        <v>274</v>
      </c>
    </row>
    <row r="8912" spans="1:12" x14ac:dyDescent="0.2">
      <c r="A8912" s="7" t="s">
        <v>1710</v>
      </c>
      <c r="B8912" t="s">
        <v>1709</v>
      </c>
      <c r="C8912">
        <v>40</v>
      </c>
      <c r="D8912" t="s">
        <v>758</v>
      </c>
      <c r="E8912">
        <v>48</v>
      </c>
      <c r="F8912" t="s">
        <v>765</v>
      </c>
      <c r="G8912">
        <v>1</v>
      </c>
      <c r="H8912">
        <v>0</v>
      </c>
      <c r="I8912">
        <v>0</v>
      </c>
      <c r="J8912">
        <f t="shared" si="151"/>
        <v>1</v>
      </c>
      <c r="K8912" s="8">
        <v>4</v>
      </c>
      <c r="L8912" s="8">
        <f>COUNTIFS($D$2:$D8912,D8912)</f>
        <v>156</v>
      </c>
    </row>
    <row r="8913" spans="1:12" x14ac:dyDescent="0.2">
      <c r="A8913" s="7" t="s">
        <v>1710</v>
      </c>
      <c r="B8913" t="s">
        <v>1709</v>
      </c>
      <c r="C8913">
        <v>48</v>
      </c>
      <c r="D8913" t="s">
        <v>765</v>
      </c>
      <c r="E8913">
        <v>40</v>
      </c>
      <c r="F8913" t="s">
        <v>758</v>
      </c>
      <c r="G8913">
        <v>0</v>
      </c>
      <c r="H8913">
        <v>0</v>
      </c>
      <c r="I8913">
        <v>0</v>
      </c>
      <c r="J8913">
        <f t="shared" si="151"/>
        <v>1</v>
      </c>
      <c r="K8913" s="8">
        <v>4</v>
      </c>
      <c r="L8913" s="8">
        <f>COUNTIFS($D$2:$D8913,D8913)</f>
        <v>156</v>
      </c>
    </row>
    <row r="8914" spans="1:12" x14ac:dyDescent="0.2">
      <c r="A8914" s="7" t="s">
        <v>1711</v>
      </c>
      <c r="B8914" s="2" t="s">
        <v>1709</v>
      </c>
      <c r="C8914">
        <v>14</v>
      </c>
      <c r="D8914" t="s">
        <v>27</v>
      </c>
      <c r="E8914">
        <v>41</v>
      </c>
      <c r="F8914" t="s">
        <v>759</v>
      </c>
      <c r="G8914">
        <v>1</v>
      </c>
      <c r="H8914">
        <v>2</v>
      </c>
      <c r="I8914">
        <v>2</v>
      </c>
      <c r="J8914">
        <f t="shared" si="151"/>
        <v>1</v>
      </c>
      <c r="K8914" s="8">
        <v>3</v>
      </c>
      <c r="L8914" s="8">
        <f>COUNTIFS($D$2:$D8914,D8914)</f>
        <v>433</v>
      </c>
    </row>
    <row r="8915" spans="1:12" x14ac:dyDescent="0.2">
      <c r="A8915" s="7" t="s">
        <v>1711</v>
      </c>
      <c r="B8915" t="s">
        <v>1709</v>
      </c>
      <c r="C8915">
        <v>41</v>
      </c>
      <c r="D8915" t="s">
        <v>759</v>
      </c>
      <c r="E8915">
        <v>14</v>
      </c>
      <c r="F8915" t="s">
        <v>27</v>
      </c>
      <c r="G8915">
        <v>0</v>
      </c>
      <c r="H8915">
        <v>2</v>
      </c>
      <c r="I8915">
        <v>2</v>
      </c>
      <c r="J8915">
        <f t="shared" si="151"/>
        <v>1</v>
      </c>
      <c r="K8915" s="8">
        <v>4</v>
      </c>
      <c r="L8915" s="8">
        <f>COUNTIFS($D$2:$D8915,D8915)</f>
        <v>358</v>
      </c>
    </row>
    <row r="8916" spans="1:12" x14ac:dyDescent="0.2">
      <c r="A8916" s="7" t="s">
        <v>1712</v>
      </c>
      <c r="B8916" t="s">
        <v>1709</v>
      </c>
      <c r="C8916">
        <v>16</v>
      </c>
      <c r="D8916" t="s">
        <v>37</v>
      </c>
      <c r="E8916">
        <v>19</v>
      </c>
      <c r="F8916" t="s">
        <v>40</v>
      </c>
      <c r="G8916">
        <v>1</v>
      </c>
      <c r="H8916">
        <v>0</v>
      </c>
      <c r="I8916">
        <v>3</v>
      </c>
      <c r="J8916">
        <f t="shared" si="151"/>
        <v>0</v>
      </c>
      <c r="K8916" s="8">
        <v>4</v>
      </c>
      <c r="L8916" s="8">
        <f>COUNTIFS($D$2:$D8916,D8916)</f>
        <v>434</v>
      </c>
    </row>
    <row r="8917" spans="1:12" x14ac:dyDescent="0.2">
      <c r="A8917" s="7" t="s">
        <v>1712</v>
      </c>
      <c r="B8917" t="s">
        <v>1709</v>
      </c>
      <c r="C8917">
        <v>19</v>
      </c>
      <c r="D8917" t="s">
        <v>40</v>
      </c>
      <c r="E8917">
        <v>16</v>
      </c>
      <c r="F8917" t="s">
        <v>37</v>
      </c>
      <c r="G8917">
        <v>0</v>
      </c>
      <c r="H8917">
        <v>3</v>
      </c>
      <c r="I8917">
        <v>0</v>
      </c>
      <c r="J8917">
        <f t="shared" si="151"/>
        <v>3</v>
      </c>
      <c r="K8917" s="8">
        <v>4</v>
      </c>
      <c r="L8917" s="8">
        <f>COUNTIFS($D$2:$D8917,D8917)</f>
        <v>434</v>
      </c>
    </row>
    <row r="8918" spans="1:12" x14ac:dyDescent="0.2">
      <c r="A8918" s="7" t="s">
        <v>1713</v>
      </c>
      <c r="B8918" t="s">
        <v>1709</v>
      </c>
      <c r="C8918">
        <v>34</v>
      </c>
      <c r="D8918" t="s">
        <v>445</v>
      </c>
      <c r="E8918">
        <v>49</v>
      </c>
      <c r="F8918" t="s">
        <v>766</v>
      </c>
      <c r="G8918">
        <v>1</v>
      </c>
      <c r="H8918">
        <v>2</v>
      </c>
      <c r="I8918">
        <v>3</v>
      </c>
      <c r="J8918">
        <f t="shared" si="151"/>
        <v>0</v>
      </c>
      <c r="K8918" s="8">
        <v>4</v>
      </c>
      <c r="L8918" s="8">
        <f>COUNTIFS($D$2:$D8918,D8918)</f>
        <v>312</v>
      </c>
    </row>
    <row r="8919" spans="1:12" x14ac:dyDescent="0.2">
      <c r="A8919" s="7" t="s">
        <v>1713</v>
      </c>
      <c r="B8919" t="s">
        <v>1709</v>
      </c>
      <c r="C8919">
        <v>49</v>
      </c>
      <c r="D8919" t="s">
        <v>766</v>
      </c>
      <c r="E8919">
        <v>34</v>
      </c>
      <c r="F8919" t="s">
        <v>445</v>
      </c>
      <c r="G8919">
        <v>0</v>
      </c>
      <c r="H8919">
        <v>3</v>
      </c>
      <c r="I8919">
        <v>2</v>
      </c>
      <c r="J8919">
        <f t="shared" si="151"/>
        <v>3</v>
      </c>
      <c r="K8919" s="8">
        <v>4</v>
      </c>
      <c r="L8919" s="8">
        <f>COUNTIFS($D$2:$D8919,D8919)</f>
        <v>434</v>
      </c>
    </row>
    <row r="8920" spans="1:12" x14ac:dyDescent="0.2">
      <c r="A8920" s="7" t="s">
        <v>1714</v>
      </c>
      <c r="B8920" t="s">
        <v>1709</v>
      </c>
      <c r="C8920">
        <v>22</v>
      </c>
      <c r="D8920" t="s">
        <v>15</v>
      </c>
      <c r="E8920">
        <v>43</v>
      </c>
      <c r="F8920" t="s">
        <v>760</v>
      </c>
      <c r="G8920">
        <v>1</v>
      </c>
      <c r="H8920">
        <v>0</v>
      </c>
      <c r="I8920">
        <v>1</v>
      </c>
      <c r="J8920">
        <f t="shared" si="151"/>
        <v>0</v>
      </c>
      <c r="K8920" s="8">
        <v>3</v>
      </c>
      <c r="L8920" s="8">
        <f>COUNTIFS($D$2:$D8920,D8920)</f>
        <v>391</v>
      </c>
    </row>
    <row r="8921" spans="1:12" x14ac:dyDescent="0.2">
      <c r="A8921" s="7" t="s">
        <v>1714</v>
      </c>
      <c r="B8921" t="s">
        <v>1709</v>
      </c>
      <c r="C8921">
        <v>43</v>
      </c>
      <c r="D8921" t="s">
        <v>760</v>
      </c>
      <c r="E8921">
        <v>22</v>
      </c>
      <c r="F8921" t="s">
        <v>15</v>
      </c>
      <c r="G8921">
        <v>0</v>
      </c>
      <c r="H8921">
        <v>1</v>
      </c>
      <c r="I8921">
        <v>0</v>
      </c>
      <c r="J8921">
        <f t="shared" si="151"/>
        <v>3</v>
      </c>
      <c r="K8921" s="8">
        <v>3</v>
      </c>
      <c r="L8921" s="8">
        <f>COUNTIFS($D$2:$D8921,D8921)</f>
        <v>41</v>
      </c>
    </row>
    <row r="8922" spans="1:12" x14ac:dyDescent="0.2">
      <c r="A8922" s="7" t="s">
        <v>1715</v>
      </c>
      <c r="B8922" t="s">
        <v>1709</v>
      </c>
      <c r="C8922">
        <v>26</v>
      </c>
      <c r="D8922" t="s">
        <v>17</v>
      </c>
      <c r="E8922">
        <v>36</v>
      </c>
      <c r="F8922" t="s">
        <v>25</v>
      </c>
      <c r="G8922">
        <v>1</v>
      </c>
      <c r="H8922">
        <v>0</v>
      </c>
      <c r="I8922">
        <v>3</v>
      </c>
      <c r="J8922">
        <f t="shared" si="151"/>
        <v>0</v>
      </c>
      <c r="K8922" s="8">
        <v>4</v>
      </c>
      <c r="L8922" s="8">
        <f>COUNTIFS($D$2:$D8922,D8922)</f>
        <v>434</v>
      </c>
    </row>
    <row r="8923" spans="1:12" x14ac:dyDescent="0.2">
      <c r="A8923" s="7" t="s">
        <v>1715</v>
      </c>
      <c r="B8923" t="s">
        <v>1709</v>
      </c>
      <c r="C8923">
        <v>36</v>
      </c>
      <c r="D8923" t="s">
        <v>25</v>
      </c>
      <c r="E8923">
        <v>26</v>
      </c>
      <c r="F8923" t="s">
        <v>17</v>
      </c>
      <c r="G8923">
        <v>0</v>
      </c>
      <c r="H8923">
        <v>3</v>
      </c>
      <c r="I8923">
        <v>0</v>
      </c>
      <c r="J8923">
        <f t="shared" si="151"/>
        <v>3</v>
      </c>
      <c r="K8923" s="8">
        <v>3</v>
      </c>
      <c r="L8923" s="8">
        <f>COUNTIFS($D$2:$D8923,D8923)</f>
        <v>79</v>
      </c>
    </row>
    <row r="8924" spans="1:12" x14ac:dyDescent="0.2">
      <c r="A8924" s="7" t="s">
        <v>1716</v>
      </c>
      <c r="B8924" t="s">
        <v>1709</v>
      </c>
      <c r="C8924">
        <v>42</v>
      </c>
      <c r="D8924" t="s">
        <v>35</v>
      </c>
      <c r="E8924">
        <v>45</v>
      </c>
      <c r="F8924" t="s">
        <v>762</v>
      </c>
      <c r="G8924">
        <v>1</v>
      </c>
      <c r="H8924">
        <v>0</v>
      </c>
      <c r="I8924">
        <v>0</v>
      </c>
      <c r="J8924">
        <f t="shared" si="151"/>
        <v>1</v>
      </c>
      <c r="K8924" s="8">
        <v>4</v>
      </c>
      <c r="L8924" s="8">
        <f>COUNTIFS($D$2:$D8924,D8924)</f>
        <v>4</v>
      </c>
    </row>
    <row r="8925" spans="1:12" x14ac:dyDescent="0.2">
      <c r="A8925" s="7" t="s">
        <v>1716</v>
      </c>
      <c r="B8925" t="s">
        <v>1709</v>
      </c>
      <c r="C8925">
        <v>45</v>
      </c>
      <c r="D8925" t="s">
        <v>762</v>
      </c>
      <c r="E8925">
        <v>42</v>
      </c>
      <c r="F8925" t="s">
        <v>35</v>
      </c>
      <c r="G8925">
        <v>0</v>
      </c>
      <c r="H8925">
        <v>0</v>
      </c>
      <c r="I8925">
        <v>0</v>
      </c>
      <c r="J8925">
        <f t="shared" si="151"/>
        <v>1</v>
      </c>
      <c r="K8925" s="8">
        <v>4</v>
      </c>
      <c r="L8925" s="8">
        <f>COUNTIFS($D$2:$D8925,D8925)</f>
        <v>4</v>
      </c>
    </row>
    <row r="8926" spans="1:12" x14ac:dyDescent="0.2">
      <c r="A8926" s="7" t="s">
        <v>1717</v>
      </c>
      <c r="B8926" t="s">
        <v>1718</v>
      </c>
      <c r="C8926">
        <v>20</v>
      </c>
      <c r="D8926" t="s">
        <v>45</v>
      </c>
      <c r="E8926">
        <v>10</v>
      </c>
      <c r="F8926" t="s">
        <v>47</v>
      </c>
      <c r="G8926">
        <v>1</v>
      </c>
      <c r="H8926">
        <v>1</v>
      </c>
      <c r="I8926">
        <v>2</v>
      </c>
      <c r="J8926">
        <f t="shared" si="151"/>
        <v>0</v>
      </c>
      <c r="K8926" s="8">
        <v>4</v>
      </c>
      <c r="L8926" s="8">
        <f>COUNTIFS($D$2:$D8926,D8926)</f>
        <v>244</v>
      </c>
    </row>
    <row r="8927" spans="1:12" x14ac:dyDescent="0.2">
      <c r="A8927" s="7" t="s">
        <v>1717</v>
      </c>
      <c r="B8927" t="s">
        <v>1718</v>
      </c>
      <c r="C8927">
        <v>10</v>
      </c>
      <c r="D8927" t="s">
        <v>47</v>
      </c>
      <c r="E8927">
        <v>20</v>
      </c>
      <c r="F8927" t="s">
        <v>45</v>
      </c>
      <c r="G8927">
        <v>0</v>
      </c>
      <c r="H8927">
        <v>2</v>
      </c>
      <c r="I8927">
        <v>1</v>
      </c>
      <c r="J8927">
        <f t="shared" si="151"/>
        <v>3</v>
      </c>
      <c r="K8927" s="8">
        <v>4</v>
      </c>
      <c r="L8927" s="8">
        <f>COUNTIFS($D$2:$D8927,D8927)</f>
        <v>434</v>
      </c>
    </row>
    <row r="8928" spans="1:12" x14ac:dyDescent="0.2">
      <c r="A8928" s="7" t="s">
        <v>1719</v>
      </c>
      <c r="B8928" t="s">
        <v>1718</v>
      </c>
      <c r="C8928">
        <v>23</v>
      </c>
      <c r="D8928" t="s">
        <v>50</v>
      </c>
      <c r="E8928">
        <v>21</v>
      </c>
      <c r="F8928" t="s">
        <v>10</v>
      </c>
      <c r="G8928">
        <v>1</v>
      </c>
      <c r="H8928">
        <v>1</v>
      </c>
      <c r="I8928">
        <v>0</v>
      </c>
      <c r="J8928">
        <f t="shared" si="151"/>
        <v>3</v>
      </c>
      <c r="K8928" s="8">
        <v>4</v>
      </c>
      <c r="L8928" s="8">
        <f>COUNTIFS($D$2:$D8928,D8928)</f>
        <v>434</v>
      </c>
    </row>
    <row r="8929" spans="1:12" x14ac:dyDescent="0.2">
      <c r="A8929" s="7" t="s">
        <v>1719</v>
      </c>
      <c r="B8929" t="s">
        <v>1718</v>
      </c>
      <c r="C8929">
        <v>21</v>
      </c>
      <c r="D8929" t="s">
        <v>10</v>
      </c>
      <c r="E8929">
        <v>23</v>
      </c>
      <c r="F8929" t="s">
        <v>50</v>
      </c>
      <c r="G8929">
        <v>0</v>
      </c>
      <c r="H8929">
        <v>0</v>
      </c>
      <c r="I8929">
        <v>1</v>
      </c>
      <c r="J8929">
        <f t="shared" si="151"/>
        <v>0</v>
      </c>
      <c r="K8929" s="8">
        <v>4</v>
      </c>
      <c r="L8929" s="8">
        <f>COUNTIFS($D$2:$D8929,D8929)</f>
        <v>434</v>
      </c>
    </row>
    <row r="8930" spans="1:12" x14ac:dyDescent="0.2">
      <c r="A8930" s="7" t="s">
        <v>1720</v>
      </c>
      <c r="B8930" t="s">
        <v>1721</v>
      </c>
      <c r="C8930">
        <v>10</v>
      </c>
      <c r="D8930" t="s">
        <v>47</v>
      </c>
      <c r="E8930">
        <v>45</v>
      </c>
      <c r="F8930" t="s">
        <v>762</v>
      </c>
      <c r="G8930">
        <v>1</v>
      </c>
      <c r="H8930">
        <v>1</v>
      </c>
      <c r="I8930">
        <v>1</v>
      </c>
      <c r="J8930">
        <f t="shared" si="151"/>
        <v>1</v>
      </c>
      <c r="K8930" s="8">
        <v>5</v>
      </c>
      <c r="L8930" s="8">
        <f>COUNTIFS($D$2:$D8930,D8930)</f>
        <v>435</v>
      </c>
    </row>
    <row r="8931" spans="1:12" x14ac:dyDescent="0.2">
      <c r="A8931" s="7" t="s">
        <v>1720</v>
      </c>
      <c r="B8931" t="s">
        <v>1721</v>
      </c>
      <c r="C8931">
        <v>45</v>
      </c>
      <c r="D8931" t="s">
        <v>762</v>
      </c>
      <c r="E8931">
        <v>10</v>
      </c>
      <c r="F8931" t="s">
        <v>47</v>
      </c>
      <c r="G8931">
        <v>0</v>
      </c>
      <c r="H8931">
        <v>1</v>
      </c>
      <c r="I8931">
        <v>1</v>
      </c>
      <c r="J8931">
        <f t="shared" si="151"/>
        <v>1</v>
      </c>
      <c r="K8931" s="8">
        <v>5</v>
      </c>
      <c r="L8931" s="8">
        <f>COUNTIFS($D$2:$D8931,D8931)</f>
        <v>5</v>
      </c>
    </row>
    <row r="8932" spans="1:12" x14ac:dyDescent="0.2">
      <c r="A8932" s="7" t="s">
        <v>1722</v>
      </c>
      <c r="B8932" t="s">
        <v>1721</v>
      </c>
      <c r="C8932">
        <v>41</v>
      </c>
      <c r="D8932" t="s">
        <v>759</v>
      </c>
      <c r="E8932">
        <v>19</v>
      </c>
      <c r="F8932" t="s">
        <v>40</v>
      </c>
      <c r="G8932">
        <v>1</v>
      </c>
      <c r="H8932">
        <v>1</v>
      </c>
      <c r="I8932">
        <v>3</v>
      </c>
      <c r="J8932">
        <f t="shared" si="151"/>
        <v>0</v>
      </c>
      <c r="K8932" s="8">
        <v>5</v>
      </c>
      <c r="L8932" s="8">
        <f>COUNTIFS($D$2:$D8932,D8932)</f>
        <v>359</v>
      </c>
    </row>
    <row r="8933" spans="1:12" x14ac:dyDescent="0.2">
      <c r="A8933" s="7" t="s">
        <v>1722</v>
      </c>
      <c r="B8933" t="s">
        <v>1721</v>
      </c>
      <c r="C8933">
        <v>19</v>
      </c>
      <c r="D8933" t="s">
        <v>40</v>
      </c>
      <c r="E8933">
        <v>41</v>
      </c>
      <c r="F8933" t="s">
        <v>759</v>
      </c>
      <c r="G8933">
        <v>0</v>
      </c>
      <c r="H8933">
        <v>3</v>
      </c>
      <c r="I8933">
        <v>1</v>
      </c>
      <c r="J8933">
        <f t="shared" si="151"/>
        <v>3</v>
      </c>
      <c r="K8933" s="8">
        <v>5</v>
      </c>
      <c r="L8933" s="8">
        <f>COUNTIFS($D$2:$D8933,D8933)</f>
        <v>435</v>
      </c>
    </row>
    <row r="8934" spans="1:12" x14ac:dyDescent="0.2">
      <c r="A8934" s="7" t="s">
        <v>1723</v>
      </c>
      <c r="B8934" t="s">
        <v>1721</v>
      </c>
      <c r="C8934">
        <v>40</v>
      </c>
      <c r="D8934" t="s">
        <v>758</v>
      </c>
      <c r="E8934">
        <v>34</v>
      </c>
      <c r="F8934" t="s">
        <v>445</v>
      </c>
      <c r="G8934">
        <v>1</v>
      </c>
      <c r="H8934">
        <v>2</v>
      </c>
      <c r="I8934">
        <v>0</v>
      </c>
      <c r="J8934">
        <f t="shared" si="151"/>
        <v>3</v>
      </c>
      <c r="K8934" s="8">
        <v>5</v>
      </c>
      <c r="L8934" s="8">
        <f>COUNTIFS($D$2:$D8934,D8934)</f>
        <v>157</v>
      </c>
    </row>
    <row r="8935" spans="1:12" x14ac:dyDescent="0.2">
      <c r="A8935" s="7" t="s">
        <v>1723</v>
      </c>
      <c r="B8935" t="s">
        <v>1721</v>
      </c>
      <c r="C8935">
        <v>34</v>
      </c>
      <c r="D8935" t="s">
        <v>445</v>
      </c>
      <c r="E8935">
        <v>40</v>
      </c>
      <c r="F8935" t="s">
        <v>758</v>
      </c>
      <c r="G8935">
        <v>0</v>
      </c>
      <c r="H8935">
        <v>0</v>
      </c>
      <c r="I8935">
        <v>2</v>
      </c>
      <c r="J8935">
        <f t="shared" si="151"/>
        <v>0</v>
      </c>
      <c r="K8935" s="8">
        <v>5</v>
      </c>
      <c r="L8935" s="8">
        <f>COUNTIFS($D$2:$D8935,D8935)</f>
        <v>313</v>
      </c>
    </row>
    <row r="8936" spans="1:12" x14ac:dyDescent="0.2">
      <c r="A8936" s="7" t="s">
        <v>1724</v>
      </c>
      <c r="B8936" t="s">
        <v>1721</v>
      </c>
      <c r="C8936">
        <v>48</v>
      </c>
      <c r="D8936" t="s">
        <v>765</v>
      </c>
      <c r="E8936">
        <v>21</v>
      </c>
      <c r="F8936" t="s">
        <v>10</v>
      </c>
      <c r="G8936">
        <v>1</v>
      </c>
      <c r="H8936">
        <v>0</v>
      </c>
      <c r="I8936">
        <v>2</v>
      </c>
      <c r="J8936">
        <f t="shared" si="151"/>
        <v>0</v>
      </c>
      <c r="K8936" s="8">
        <v>5</v>
      </c>
      <c r="L8936" s="8">
        <f>COUNTIFS($D$2:$D8936,D8936)</f>
        <v>157</v>
      </c>
    </row>
    <row r="8937" spans="1:12" x14ac:dyDescent="0.2">
      <c r="A8937" s="7" t="s">
        <v>1724</v>
      </c>
      <c r="B8937" t="s">
        <v>1721</v>
      </c>
      <c r="C8937">
        <v>21</v>
      </c>
      <c r="D8937" t="s">
        <v>10</v>
      </c>
      <c r="E8937">
        <v>48</v>
      </c>
      <c r="F8937" t="s">
        <v>765</v>
      </c>
      <c r="G8937">
        <v>0</v>
      </c>
      <c r="H8937">
        <v>2</v>
      </c>
      <c r="I8937">
        <v>0</v>
      </c>
      <c r="J8937">
        <f t="shared" si="151"/>
        <v>3</v>
      </c>
      <c r="K8937" s="8">
        <v>5</v>
      </c>
      <c r="L8937" s="8">
        <f>COUNTIFS($D$2:$D8937,D8937)</f>
        <v>435</v>
      </c>
    </row>
    <row r="8938" spans="1:12" x14ac:dyDescent="0.2">
      <c r="A8938" s="7" t="s">
        <v>1725</v>
      </c>
      <c r="B8938" s="2" t="s">
        <v>1721</v>
      </c>
      <c r="C8938">
        <v>14</v>
      </c>
      <c r="D8938" t="s">
        <v>27</v>
      </c>
      <c r="E8938">
        <v>26</v>
      </c>
      <c r="F8938" t="s">
        <v>17</v>
      </c>
      <c r="G8938">
        <v>1</v>
      </c>
      <c r="H8938">
        <v>4</v>
      </c>
      <c r="I8938">
        <v>2</v>
      </c>
      <c r="J8938">
        <f t="shared" si="151"/>
        <v>3</v>
      </c>
      <c r="K8938" s="8">
        <v>4</v>
      </c>
      <c r="L8938" s="8">
        <f>COUNTIFS($D$2:$D8938,D8938)</f>
        <v>434</v>
      </c>
    </row>
    <row r="8939" spans="1:12" x14ac:dyDescent="0.2">
      <c r="A8939" s="7" t="s">
        <v>1725</v>
      </c>
      <c r="B8939" t="s">
        <v>1721</v>
      </c>
      <c r="C8939">
        <v>26</v>
      </c>
      <c r="D8939" t="s">
        <v>17</v>
      </c>
      <c r="E8939">
        <v>14</v>
      </c>
      <c r="F8939" t="s">
        <v>27</v>
      </c>
      <c r="G8939">
        <v>0</v>
      </c>
      <c r="H8939">
        <v>2</v>
      </c>
      <c r="I8939">
        <v>4</v>
      </c>
      <c r="J8939">
        <f t="shared" si="151"/>
        <v>0</v>
      </c>
      <c r="K8939" s="8">
        <v>5</v>
      </c>
      <c r="L8939" s="8">
        <f>COUNTIFS($D$2:$D8939,D8939)</f>
        <v>435</v>
      </c>
    </row>
    <row r="8940" spans="1:12" x14ac:dyDescent="0.2">
      <c r="A8940" s="7" t="s">
        <v>1726</v>
      </c>
      <c r="B8940" t="s">
        <v>1721</v>
      </c>
      <c r="C8940">
        <v>16</v>
      </c>
      <c r="D8940" t="s">
        <v>37</v>
      </c>
      <c r="E8940">
        <v>22</v>
      </c>
      <c r="F8940" t="s">
        <v>15</v>
      </c>
      <c r="G8940">
        <v>1</v>
      </c>
      <c r="H8940">
        <v>2</v>
      </c>
      <c r="I8940">
        <v>2</v>
      </c>
      <c r="J8940">
        <f t="shared" si="151"/>
        <v>1</v>
      </c>
      <c r="K8940" s="8">
        <v>5</v>
      </c>
      <c r="L8940" s="8">
        <f>COUNTIFS($D$2:$D8940,D8940)</f>
        <v>435</v>
      </c>
    </row>
    <row r="8941" spans="1:12" x14ac:dyDescent="0.2">
      <c r="A8941" s="7" t="s">
        <v>1726</v>
      </c>
      <c r="B8941" t="s">
        <v>1721</v>
      </c>
      <c r="C8941">
        <v>22</v>
      </c>
      <c r="D8941" t="s">
        <v>15</v>
      </c>
      <c r="E8941">
        <v>16</v>
      </c>
      <c r="F8941" t="s">
        <v>37</v>
      </c>
      <c r="G8941">
        <v>0</v>
      </c>
      <c r="H8941">
        <v>2</v>
      </c>
      <c r="I8941">
        <v>2</v>
      </c>
      <c r="J8941">
        <f t="shared" si="151"/>
        <v>1</v>
      </c>
      <c r="K8941" s="8">
        <v>4</v>
      </c>
      <c r="L8941" s="8">
        <f>COUNTIFS($D$2:$D8941,D8941)</f>
        <v>392</v>
      </c>
    </row>
    <row r="8942" spans="1:12" x14ac:dyDescent="0.2">
      <c r="A8942" s="7" t="s">
        <v>1727</v>
      </c>
      <c r="B8942" t="s">
        <v>1721</v>
      </c>
      <c r="C8942">
        <v>23</v>
      </c>
      <c r="D8942" t="s">
        <v>50</v>
      </c>
      <c r="E8942">
        <v>42</v>
      </c>
      <c r="F8942" t="s">
        <v>35</v>
      </c>
      <c r="G8942">
        <v>1</v>
      </c>
      <c r="H8942">
        <v>2</v>
      </c>
      <c r="I8942">
        <v>0</v>
      </c>
      <c r="J8942">
        <f t="shared" si="151"/>
        <v>3</v>
      </c>
      <c r="K8942" s="8">
        <v>5</v>
      </c>
      <c r="L8942" s="8">
        <f>COUNTIFS($D$2:$D8942,D8942)</f>
        <v>435</v>
      </c>
    </row>
    <row r="8943" spans="1:12" x14ac:dyDescent="0.2">
      <c r="A8943" s="7" t="s">
        <v>1727</v>
      </c>
      <c r="B8943" t="s">
        <v>1721</v>
      </c>
      <c r="C8943">
        <v>42</v>
      </c>
      <c r="D8943" t="s">
        <v>35</v>
      </c>
      <c r="E8943">
        <v>23</v>
      </c>
      <c r="F8943" t="s">
        <v>50</v>
      </c>
      <c r="G8943">
        <v>0</v>
      </c>
      <c r="H8943">
        <v>0</v>
      </c>
      <c r="I8943">
        <v>2</v>
      </c>
      <c r="J8943">
        <f t="shared" si="151"/>
        <v>0</v>
      </c>
      <c r="K8943" s="8">
        <v>5</v>
      </c>
      <c r="L8943" s="8">
        <f>COUNTIFS($D$2:$D8943,D8943)</f>
        <v>5</v>
      </c>
    </row>
    <row r="8944" spans="1:12" x14ac:dyDescent="0.2">
      <c r="A8944" s="7" t="s">
        <v>1728</v>
      </c>
      <c r="B8944" t="s">
        <v>1729</v>
      </c>
      <c r="C8944">
        <v>43</v>
      </c>
      <c r="D8944" t="s">
        <v>760</v>
      </c>
      <c r="E8944">
        <v>36</v>
      </c>
      <c r="F8944" t="s">
        <v>25</v>
      </c>
      <c r="G8944">
        <v>1</v>
      </c>
      <c r="H8944">
        <v>2</v>
      </c>
      <c r="I8944">
        <v>2</v>
      </c>
      <c r="J8944">
        <f t="shared" si="151"/>
        <v>1</v>
      </c>
      <c r="K8944" s="8">
        <v>4</v>
      </c>
      <c r="L8944" s="8">
        <f>COUNTIFS($D$2:$D8944,D8944)</f>
        <v>42</v>
      </c>
    </row>
    <row r="8945" spans="1:12" x14ac:dyDescent="0.2">
      <c r="A8945" s="7" t="s">
        <v>1728</v>
      </c>
      <c r="B8945" t="s">
        <v>1729</v>
      </c>
      <c r="C8945">
        <v>36</v>
      </c>
      <c r="D8945" t="s">
        <v>25</v>
      </c>
      <c r="E8945">
        <v>43</v>
      </c>
      <c r="F8945" t="s">
        <v>760</v>
      </c>
      <c r="G8945">
        <v>0</v>
      </c>
      <c r="H8945">
        <v>2</v>
      </c>
      <c r="I8945">
        <v>2</v>
      </c>
      <c r="J8945">
        <f t="shared" si="151"/>
        <v>1</v>
      </c>
      <c r="K8945" s="8">
        <v>4</v>
      </c>
      <c r="L8945" s="8">
        <f>COUNTIFS($D$2:$D8945,D8945)</f>
        <v>80</v>
      </c>
    </row>
    <row r="8946" spans="1:12" x14ac:dyDescent="0.2">
      <c r="A8946" s="7" t="s">
        <v>1730</v>
      </c>
      <c r="B8946" t="s">
        <v>1729</v>
      </c>
      <c r="C8946">
        <v>20</v>
      </c>
      <c r="D8946" t="s">
        <v>45</v>
      </c>
      <c r="E8946">
        <v>32</v>
      </c>
      <c r="F8946" t="s">
        <v>559</v>
      </c>
      <c r="G8946">
        <v>1</v>
      </c>
      <c r="H8946">
        <v>4</v>
      </c>
      <c r="I8946">
        <v>1</v>
      </c>
      <c r="J8946">
        <f t="shared" si="151"/>
        <v>3</v>
      </c>
      <c r="K8946" s="8">
        <v>5</v>
      </c>
      <c r="L8946" s="8">
        <f>COUNTIFS($D$2:$D8946,D8946)</f>
        <v>245</v>
      </c>
    </row>
    <row r="8947" spans="1:12" x14ac:dyDescent="0.2">
      <c r="A8947" s="7" t="s">
        <v>1730</v>
      </c>
      <c r="B8947" t="s">
        <v>1729</v>
      </c>
      <c r="C8947">
        <v>32</v>
      </c>
      <c r="D8947" t="s">
        <v>559</v>
      </c>
      <c r="E8947">
        <v>20</v>
      </c>
      <c r="F8947" t="s">
        <v>45</v>
      </c>
      <c r="G8947">
        <v>0</v>
      </c>
      <c r="H8947">
        <v>1</v>
      </c>
      <c r="I8947">
        <v>4</v>
      </c>
      <c r="J8947">
        <f t="shared" si="151"/>
        <v>0</v>
      </c>
      <c r="K8947" s="8">
        <v>5</v>
      </c>
      <c r="L8947" s="8">
        <f>COUNTIFS($D$2:$D8947,D8947)</f>
        <v>435</v>
      </c>
    </row>
    <row r="8948" spans="1:12" x14ac:dyDescent="0.2">
      <c r="A8948" s="7" t="s">
        <v>1731</v>
      </c>
      <c r="B8948" t="s">
        <v>1732</v>
      </c>
      <c r="C8948">
        <v>18</v>
      </c>
      <c r="D8948" t="s">
        <v>12</v>
      </c>
      <c r="E8948">
        <v>49</v>
      </c>
      <c r="F8948" t="s">
        <v>766</v>
      </c>
      <c r="G8948">
        <v>1</v>
      </c>
      <c r="H8948">
        <v>4</v>
      </c>
      <c r="I8948">
        <v>0</v>
      </c>
      <c r="J8948">
        <f t="shared" si="151"/>
        <v>3</v>
      </c>
      <c r="K8948" s="8">
        <v>5</v>
      </c>
      <c r="L8948" s="8">
        <f>COUNTIFS($D$2:$D8948,D8948)</f>
        <v>275</v>
      </c>
    </row>
    <row r="8949" spans="1:12" x14ac:dyDescent="0.2">
      <c r="A8949" s="7" t="s">
        <v>1731</v>
      </c>
      <c r="B8949" t="s">
        <v>1732</v>
      </c>
      <c r="C8949">
        <v>49</v>
      </c>
      <c r="D8949" t="s">
        <v>766</v>
      </c>
      <c r="E8949">
        <v>18</v>
      </c>
      <c r="F8949" t="s">
        <v>12</v>
      </c>
      <c r="G8949">
        <v>0</v>
      </c>
      <c r="H8949">
        <v>0</v>
      </c>
      <c r="I8949">
        <v>4</v>
      </c>
      <c r="J8949">
        <f t="shared" si="151"/>
        <v>0</v>
      </c>
      <c r="K8949" s="8">
        <v>5</v>
      </c>
      <c r="L8949" s="8">
        <f>COUNTIFS($D$2:$D8949,D8949)</f>
        <v>435</v>
      </c>
    </row>
    <row r="8950" spans="1:12" x14ac:dyDescent="0.2">
      <c r="A8950" s="7" t="s">
        <v>1733</v>
      </c>
      <c r="B8950" t="s">
        <v>1734</v>
      </c>
      <c r="C8950">
        <v>32</v>
      </c>
      <c r="D8950" t="s">
        <v>559</v>
      </c>
      <c r="E8950">
        <v>48</v>
      </c>
      <c r="F8950" t="s">
        <v>765</v>
      </c>
      <c r="G8950">
        <v>1</v>
      </c>
      <c r="H8950">
        <v>2</v>
      </c>
      <c r="I8950">
        <v>1</v>
      </c>
      <c r="J8950">
        <f t="shared" si="151"/>
        <v>3</v>
      </c>
      <c r="K8950" s="8">
        <v>6</v>
      </c>
      <c r="L8950" s="8">
        <f>COUNTIFS($D$2:$D8950,D8950)</f>
        <v>436</v>
      </c>
    </row>
    <row r="8951" spans="1:12" x14ac:dyDescent="0.2">
      <c r="A8951" s="7" t="s">
        <v>1733</v>
      </c>
      <c r="B8951" t="s">
        <v>1734</v>
      </c>
      <c r="C8951">
        <v>48</v>
      </c>
      <c r="D8951" t="s">
        <v>765</v>
      </c>
      <c r="E8951">
        <v>32</v>
      </c>
      <c r="F8951" t="s">
        <v>559</v>
      </c>
      <c r="G8951">
        <v>0</v>
      </c>
      <c r="H8951">
        <v>1</v>
      </c>
      <c r="I8951">
        <v>2</v>
      </c>
      <c r="J8951">
        <f t="shared" si="151"/>
        <v>0</v>
      </c>
      <c r="K8951" s="8">
        <v>6</v>
      </c>
      <c r="L8951" s="8">
        <f>COUNTIFS($D$2:$D8951,D8951)</f>
        <v>158</v>
      </c>
    </row>
    <row r="8952" spans="1:12" x14ac:dyDescent="0.2">
      <c r="A8952" s="7" t="s">
        <v>1735</v>
      </c>
      <c r="B8952" t="s">
        <v>1734</v>
      </c>
      <c r="C8952">
        <v>36</v>
      </c>
      <c r="D8952" t="s">
        <v>25</v>
      </c>
      <c r="E8952">
        <v>20</v>
      </c>
      <c r="F8952" t="s">
        <v>45</v>
      </c>
      <c r="G8952">
        <v>1</v>
      </c>
      <c r="H8952">
        <v>2</v>
      </c>
      <c r="I8952">
        <v>2</v>
      </c>
      <c r="J8952">
        <f t="shared" si="151"/>
        <v>1</v>
      </c>
      <c r="K8952" s="8">
        <v>5</v>
      </c>
      <c r="L8952" s="8">
        <f>COUNTIFS($D$2:$D8952,D8952)</f>
        <v>81</v>
      </c>
    </row>
    <row r="8953" spans="1:12" x14ac:dyDescent="0.2">
      <c r="A8953" s="7" t="s">
        <v>1735</v>
      </c>
      <c r="B8953" t="s">
        <v>1734</v>
      </c>
      <c r="C8953">
        <v>20</v>
      </c>
      <c r="D8953" t="s">
        <v>45</v>
      </c>
      <c r="E8953">
        <v>36</v>
      </c>
      <c r="F8953" t="s">
        <v>25</v>
      </c>
      <c r="G8953">
        <v>0</v>
      </c>
      <c r="H8953">
        <v>2</v>
      </c>
      <c r="I8953">
        <v>2</v>
      </c>
      <c r="J8953">
        <f t="shared" si="151"/>
        <v>1</v>
      </c>
      <c r="K8953" s="8">
        <v>6</v>
      </c>
      <c r="L8953" s="8">
        <f>COUNTIFS($D$2:$D8953,D8953)</f>
        <v>246</v>
      </c>
    </row>
    <row r="8954" spans="1:12" x14ac:dyDescent="0.2">
      <c r="A8954" s="7" t="s">
        <v>1736</v>
      </c>
      <c r="B8954" t="s">
        <v>1734</v>
      </c>
      <c r="C8954">
        <v>49</v>
      </c>
      <c r="D8954" t="s">
        <v>766</v>
      </c>
      <c r="E8954">
        <v>43</v>
      </c>
      <c r="F8954" t="s">
        <v>760</v>
      </c>
      <c r="G8954">
        <v>1</v>
      </c>
      <c r="H8954">
        <v>0</v>
      </c>
      <c r="I8954">
        <v>2</v>
      </c>
      <c r="J8954">
        <f t="shared" si="151"/>
        <v>0</v>
      </c>
      <c r="K8954" s="8">
        <v>6</v>
      </c>
      <c r="L8954" s="8">
        <f>COUNTIFS($D$2:$D8954,D8954)</f>
        <v>436</v>
      </c>
    </row>
    <row r="8955" spans="1:12" x14ac:dyDescent="0.2">
      <c r="A8955" s="7" t="s">
        <v>1736</v>
      </c>
      <c r="B8955" t="s">
        <v>1734</v>
      </c>
      <c r="C8955">
        <v>43</v>
      </c>
      <c r="D8955" t="s">
        <v>760</v>
      </c>
      <c r="E8955">
        <v>49</v>
      </c>
      <c r="F8955" t="s">
        <v>766</v>
      </c>
      <c r="G8955">
        <v>0</v>
      </c>
      <c r="H8955">
        <v>2</v>
      </c>
      <c r="I8955">
        <v>0</v>
      </c>
      <c r="J8955">
        <f t="shared" si="151"/>
        <v>3</v>
      </c>
      <c r="K8955" s="8">
        <v>5</v>
      </c>
      <c r="L8955" s="8">
        <f>COUNTIFS($D$2:$D8955,D8955)</f>
        <v>43</v>
      </c>
    </row>
    <row r="8956" spans="1:12" x14ac:dyDescent="0.2">
      <c r="A8956" s="7" t="s">
        <v>1737</v>
      </c>
      <c r="B8956" s="2" t="s">
        <v>1734</v>
      </c>
      <c r="C8956">
        <v>19</v>
      </c>
      <c r="D8956" t="s">
        <v>40</v>
      </c>
      <c r="E8956">
        <v>18</v>
      </c>
      <c r="F8956" t="s">
        <v>12</v>
      </c>
      <c r="G8956">
        <v>1</v>
      </c>
      <c r="H8956">
        <v>2</v>
      </c>
      <c r="I8956">
        <v>1</v>
      </c>
      <c r="J8956">
        <f t="shared" si="151"/>
        <v>3</v>
      </c>
      <c r="K8956" s="8">
        <v>6</v>
      </c>
      <c r="L8956" s="8">
        <f>COUNTIFS($D$2:$D8956,D8956)</f>
        <v>436</v>
      </c>
    </row>
    <row r="8957" spans="1:12" x14ac:dyDescent="0.2">
      <c r="A8957" s="7" t="s">
        <v>1737</v>
      </c>
      <c r="B8957" t="s">
        <v>1734</v>
      </c>
      <c r="C8957">
        <v>18</v>
      </c>
      <c r="D8957" t="s">
        <v>12</v>
      </c>
      <c r="E8957">
        <v>19</v>
      </c>
      <c r="F8957" t="s">
        <v>40</v>
      </c>
      <c r="G8957">
        <v>0</v>
      </c>
      <c r="H8957">
        <v>1</v>
      </c>
      <c r="I8957">
        <v>2</v>
      </c>
      <c r="J8957">
        <f t="shared" si="151"/>
        <v>0</v>
      </c>
      <c r="K8957" s="8">
        <v>6</v>
      </c>
      <c r="L8957" s="8">
        <f>COUNTIFS($D$2:$D8957,D8957)</f>
        <v>276</v>
      </c>
    </row>
    <row r="8958" spans="1:12" x14ac:dyDescent="0.2">
      <c r="A8958" s="7" t="s">
        <v>1738</v>
      </c>
      <c r="B8958" t="s">
        <v>1734</v>
      </c>
      <c r="C8958">
        <v>22</v>
      </c>
      <c r="D8958" t="s">
        <v>15</v>
      </c>
      <c r="E8958">
        <v>40</v>
      </c>
      <c r="F8958" t="s">
        <v>758</v>
      </c>
      <c r="G8958">
        <v>1</v>
      </c>
      <c r="H8958">
        <v>0</v>
      </c>
      <c r="I8958">
        <v>0</v>
      </c>
      <c r="J8958">
        <f t="shared" si="151"/>
        <v>1</v>
      </c>
      <c r="K8958" s="8">
        <v>5</v>
      </c>
      <c r="L8958" s="8">
        <f>COUNTIFS($D$2:$D8958,D8958)</f>
        <v>393</v>
      </c>
    </row>
    <row r="8959" spans="1:12" x14ac:dyDescent="0.2">
      <c r="A8959" s="7" t="s">
        <v>1738</v>
      </c>
      <c r="B8959" t="s">
        <v>1734</v>
      </c>
      <c r="C8959">
        <v>40</v>
      </c>
      <c r="D8959" t="s">
        <v>758</v>
      </c>
      <c r="E8959">
        <v>22</v>
      </c>
      <c r="F8959" t="s">
        <v>15</v>
      </c>
      <c r="G8959">
        <v>0</v>
      </c>
      <c r="H8959">
        <v>0</v>
      </c>
      <c r="I8959">
        <v>0</v>
      </c>
      <c r="J8959">
        <f t="shared" si="151"/>
        <v>1</v>
      </c>
      <c r="K8959" s="8">
        <v>6</v>
      </c>
      <c r="L8959" s="8">
        <f>COUNTIFS($D$2:$D8959,D8959)</f>
        <v>158</v>
      </c>
    </row>
    <row r="8960" spans="1:12" x14ac:dyDescent="0.2">
      <c r="A8960" s="7" t="s">
        <v>1739</v>
      </c>
      <c r="B8960" t="s">
        <v>1734</v>
      </c>
      <c r="C8960">
        <v>45</v>
      </c>
      <c r="D8960" t="s">
        <v>762</v>
      </c>
      <c r="E8960">
        <v>41</v>
      </c>
      <c r="F8960" t="s">
        <v>759</v>
      </c>
      <c r="G8960">
        <v>1</v>
      </c>
      <c r="H8960">
        <v>1</v>
      </c>
      <c r="I8960">
        <v>2</v>
      </c>
      <c r="J8960">
        <f t="shared" si="151"/>
        <v>0</v>
      </c>
      <c r="K8960" s="8">
        <v>6</v>
      </c>
      <c r="L8960" s="8">
        <f>COUNTIFS($D$2:$D8960,D8960)</f>
        <v>6</v>
      </c>
    </row>
    <row r="8961" spans="1:12" x14ac:dyDescent="0.2">
      <c r="A8961" s="7" t="s">
        <v>1739</v>
      </c>
      <c r="B8961" t="s">
        <v>1734</v>
      </c>
      <c r="C8961">
        <v>41</v>
      </c>
      <c r="D8961" t="s">
        <v>759</v>
      </c>
      <c r="E8961">
        <v>45</v>
      </c>
      <c r="F8961" t="s">
        <v>762</v>
      </c>
      <c r="G8961">
        <v>0</v>
      </c>
      <c r="H8961">
        <v>2</v>
      </c>
      <c r="I8961">
        <v>1</v>
      </c>
      <c r="J8961">
        <f t="shared" si="151"/>
        <v>3</v>
      </c>
      <c r="K8961" s="8">
        <v>6</v>
      </c>
      <c r="L8961" s="8">
        <f>COUNTIFS($D$2:$D8961,D8961)</f>
        <v>360</v>
      </c>
    </row>
    <row r="8962" spans="1:12" x14ac:dyDescent="0.2">
      <c r="A8962" s="7" t="s">
        <v>1740</v>
      </c>
      <c r="B8962" t="s">
        <v>1734</v>
      </c>
      <c r="C8962">
        <v>26</v>
      </c>
      <c r="D8962" t="s">
        <v>17</v>
      </c>
      <c r="E8962">
        <v>23</v>
      </c>
      <c r="F8962" t="s">
        <v>50</v>
      </c>
      <c r="G8962">
        <v>1</v>
      </c>
      <c r="H8962">
        <v>1</v>
      </c>
      <c r="I8962">
        <v>3</v>
      </c>
      <c r="J8962">
        <f t="shared" ref="J8962:J9025" si="152">IF(H8962&gt;I8962,3,IF(I8962&gt;H8962,0,1))</f>
        <v>0</v>
      </c>
      <c r="K8962" s="8">
        <v>6</v>
      </c>
      <c r="L8962" s="8">
        <f>COUNTIFS($D$2:$D8962,D8962)</f>
        <v>436</v>
      </c>
    </row>
    <row r="8963" spans="1:12" x14ac:dyDescent="0.2">
      <c r="A8963" s="7" t="s">
        <v>1740</v>
      </c>
      <c r="B8963" t="s">
        <v>1734</v>
      </c>
      <c r="C8963">
        <v>23</v>
      </c>
      <c r="D8963" t="s">
        <v>50</v>
      </c>
      <c r="E8963">
        <v>26</v>
      </c>
      <c r="F8963" t="s">
        <v>17</v>
      </c>
      <c r="G8963">
        <v>0</v>
      </c>
      <c r="H8963">
        <v>3</v>
      </c>
      <c r="I8963">
        <v>1</v>
      </c>
      <c r="J8963">
        <f t="shared" si="152"/>
        <v>3</v>
      </c>
      <c r="K8963" s="8">
        <v>6</v>
      </c>
      <c r="L8963" s="8">
        <f>COUNTIFS($D$2:$D8963,D8963)</f>
        <v>436</v>
      </c>
    </row>
    <row r="8964" spans="1:12" x14ac:dyDescent="0.2">
      <c r="A8964" s="7" t="s">
        <v>1741</v>
      </c>
      <c r="B8964" t="s">
        <v>1734</v>
      </c>
      <c r="C8964">
        <v>42</v>
      </c>
      <c r="D8964" t="s">
        <v>35</v>
      </c>
      <c r="E8964">
        <v>14</v>
      </c>
      <c r="F8964" t="s">
        <v>27</v>
      </c>
      <c r="G8964">
        <v>1</v>
      </c>
      <c r="H8964">
        <v>0</v>
      </c>
      <c r="I8964">
        <v>5</v>
      </c>
      <c r="J8964">
        <f t="shared" si="152"/>
        <v>0</v>
      </c>
      <c r="K8964" s="8">
        <v>6</v>
      </c>
      <c r="L8964" s="8">
        <f>COUNTIFS($D$2:$D8964,D8964)</f>
        <v>6</v>
      </c>
    </row>
    <row r="8965" spans="1:12" x14ac:dyDescent="0.2">
      <c r="A8965" s="7" t="s">
        <v>1741</v>
      </c>
      <c r="B8965" t="s">
        <v>1734</v>
      </c>
      <c r="C8965">
        <v>14</v>
      </c>
      <c r="D8965" t="s">
        <v>27</v>
      </c>
      <c r="E8965">
        <v>42</v>
      </c>
      <c r="F8965" t="s">
        <v>35</v>
      </c>
      <c r="G8965">
        <v>0</v>
      </c>
      <c r="H8965">
        <v>5</v>
      </c>
      <c r="I8965">
        <v>0</v>
      </c>
      <c r="J8965">
        <f t="shared" si="152"/>
        <v>3</v>
      </c>
      <c r="K8965" s="8">
        <v>5</v>
      </c>
      <c r="L8965" s="8">
        <f>COUNTIFS($D$2:$D8965,D8965)</f>
        <v>435</v>
      </c>
    </row>
    <row r="8966" spans="1:12" x14ac:dyDescent="0.2">
      <c r="A8966" s="7" t="s">
        <v>1742</v>
      </c>
      <c r="B8966" t="s">
        <v>1743</v>
      </c>
      <c r="C8966">
        <v>21</v>
      </c>
      <c r="D8966" t="s">
        <v>10</v>
      </c>
      <c r="E8966">
        <v>10</v>
      </c>
      <c r="F8966" t="s">
        <v>47</v>
      </c>
      <c r="G8966">
        <v>1</v>
      </c>
      <c r="H8966">
        <v>0</v>
      </c>
      <c r="I8966">
        <v>0</v>
      </c>
      <c r="J8966">
        <f t="shared" si="152"/>
        <v>1</v>
      </c>
      <c r="K8966" s="8">
        <v>6</v>
      </c>
      <c r="L8966" s="8">
        <f>COUNTIFS($D$2:$D8966,D8966)</f>
        <v>436</v>
      </c>
    </row>
    <row r="8967" spans="1:12" x14ac:dyDescent="0.2">
      <c r="A8967" s="7" t="s">
        <v>1742</v>
      </c>
      <c r="B8967" t="s">
        <v>1743</v>
      </c>
      <c r="C8967">
        <v>10</v>
      </c>
      <c r="D8967" t="s">
        <v>47</v>
      </c>
      <c r="E8967">
        <v>21</v>
      </c>
      <c r="F8967" t="s">
        <v>10</v>
      </c>
      <c r="G8967">
        <v>0</v>
      </c>
      <c r="H8967">
        <v>0</v>
      </c>
      <c r="I8967">
        <v>0</v>
      </c>
      <c r="J8967">
        <f t="shared" si="152"/>
        <v>1</v>
      </c>
      <c r="K8967" s="8">
        <v>6</v>
      </c>
      <c r="L8967" s="8">
        <f>COUNTIFS($D$2:$D8967,D8967)</f>
        <v>436</v>
      </c>
    </row>
    <row r="8968" spans="1:12" x14ac:dyDescent="0.2">
      <c r="A8968" s="7" t="s">
        <v>1744</v>
      </c>
      <c r="B8968" t="s">
        <v>1743</v>
      </c>
      <c r="C8968">
        <v>34</v>
      </c>
      <c r="D8968" t="s">
        <v>445</v>
      </c>
      <c r="E8968">
        <v>16</v>
      </c>
      <c r="F8968" t="s">
        <v>37</v>
      </c>
      <c r="G8968">
        <v>1</v>
      </c>
      <c r="H8968">
        <v>1</v>
      </c>
      <c r="I8968">
        <v>0</v>
      </c>
      <c r="J8968">
        <f t="shared" si="152"/>
        <v>3</v>
      </c>
      <c r="K8968" s="8">
        <v>6</v>
      </c>
      <c r="L8968" s="8">
        <f>COUNTIFS($D$2:$D8968,D8968)</f>
        <v>314</v>
      </c>
    </row>
    <row r="8969" spans="1:12" x14ac:dyDescent="0.2">
      <c r="A8969" s="7" t="s">
        <v>1744</v>
      </c>
      <c r="B8969" t="s">
        <v>1743</v>
      </c>
      <c r="C8969">
        <v>16</v>
      </c>
      <c r="D8969" t="s">
        <v>37</v>
      </c>
      <c r="E8969">
        <v>34</v>
      </c>
      <c r="F8969" t="s">
        <v>445</v>
      </c>
      <c r="G8969">
        <v>0</v>
      </c>
      <c r="H8969">
        <v>0</v>
      </c>
      <c r="I8969">
        <v>1</v>
      </c>
      <c r="J8969">
        <f t="shared" si="152"/>
        <v>0</v>
      </c>
      <c r="K8969" s="8">
        <v>6</v>
      </c>
      <c r="L8969" s="8">
        <f>COUNTIFS($D$2:$D8969,D8969)</f>
        <v>436</v>
      </c>
    </row>
    <row r="8970" spans="1:12" x14ac:dyDescent="0.2">
      <c r="A8970" s="7" t="s">
        <v>1745</v>
      </c>
      <c r="B8970" t="s">
        <v>1746</v>
      </c>
      <c r="C8970">
        <v>10</v>
      </c>
      <c r="D8970" t="s">
        <v>47</v>
      </c>
      <c r="E8970">
        <v>22</v>
      </c>
      <c r="F8970" t="s">
        <v>15</v>
      </c>
      <c r="G8970">
        <v>1</v>
      </c>
      <c r="H8970">
        <v>3</v>
      </c>
      <c r="I8970">
        <v>2</v>
      </c>
      <c r="J8970">
        <f t="shared" si="152"/>
        <v>3</v>
      </c>
      <c r="K8970" s="8">
        <v>7</v>
      </c>
      <c r="L8970" s="8">
        <f>COUNTIFS($D$2:$D8970,D8970)</f>
        <v>437</v>
      </c>
    </row>
    <row r="8971" spans="1:12" x14ac:dyDescent="0.2">
      <c r="A8971" s="7" t="s">
        <v>1745</v>
      </c>
      <c r="B8971" t="s">
        <v>1746</v>
      </c>
      <c r="C8971">
        <v>22</v>
      </c>
      <c r="D8971" t="s">
        <v>15</v>
      </c>
      <c r="E8971">
        <v>10</v>
      </c>
      <c r="F8971" t="s">
        <v>47</v>
      </c>
      <c r="G8971">
        <v>0</v>
      </c>
      <c r="H8971">
        <v>2</v>
      </c>
      <c r="I8971">
        <v>3</v>
      </c>
      <c r="J8971">
        <f t="shared" si="152"/>
        <v>0</v>
      </c>
      <c r="K8971" s="8">
        <v>6</v>
      </c>
      <c r="L8971" s="8">
        <f>COUNTIFS($D$2:$D8971,D8971)</f>
        <v>394</v>
      </c>
    </row>
    <row r="8972" spans="1:12" x14ac:dyDescent="0.2">
      <c r="A8972" s="7" t="s">
        <v>1747</v>
      </c>
      <c r="B8972" t="s">
        <v>1748</v>
      </c>
      <c r="C8972">
        <v>43</v>
      </c>
      <c r="D8972" t="s">
        <v>760</v>
      </c>
      <c r="E8972">
        <v>45</v>
      </c>
      <c r="F8972" t="s">
        <v>762</v>
      </c>
      <c r="G8972">
        <v>1</v>
      </c>
      <c r="H8972">
        <v>2</v>
      </c>
      <c r="I8972">
        <v>0</v>
      </c>
      <c r="J8972">
        <f t="shared" si="152"/>
        <v>3</v>
      </c>
      <c r="K8972" s="8">
        <v>6</v>
      </c>
      <c r="L8972" s="8">
        <f>COUNTIFS($D$2:$D8972,D8972)</f>
        <v>44</v>
      </c>
    </row>
    <row r="8973" spans="1:12" x14ac:dyDescent="0.2">
      <c r="A8973" s="7" t="s">
        <v>1747</v>
      </c>
      <c r="B8973" t="s">
        <v>1748</v>
      </c>
      <c r="C8973">
        <v>45</v>
      </c>
      <c r="D8973" t="s">
        <v>762</v>
      </c>
      <c r="E8973">
        <v>43</v>
      </c>
      <c r="F8973" t="s">
        <v>760</v>
      </c>
      <c r="G8973">
        <v>0</v>
      </c>
      <c r="H8973">
        <v>0</v>
      </c>
      <c r="I8973">
        <v>2</v>
      </c>
      <c r="J8973">
        <f t="shared" si="152"/>
        <v>0</v>
      </c>
      <c r="K8973" s="8">
        <v>7</v>
      </c>
      <c r="L8973" s="8">
        <f>COUNTIFS($D$2:$D8973,D8973)</f>
        <v>7</v>
      </c>
    </row>
    <row r="8974" spans="1:12" x14ac:dyDescent="0.2">
      <c r="A8974" s="7" t="s">
        <v>1749</v>
      </c>
      <c r="B8974" t="s">
        <v>1748</v>
      </c>
      <c r="C8974">
        <v>40</v>
      </c>
      <c r="D8974" t="s">
        <v>758</v>
      </c>
      <c r="E8974">
        <v>42</v>
      </c>
      <c r="F8974" t="s">
        <v>35</v>
      </c>
      <c r="G8974">
        <v>1</v>
      </c>
      <c r="H8974">
        <v>1</v>
      </c>
      <c r="I8974">
        <v>1</v>
      </c>
      <c r="J8974">
        <f t="shared" si="152"/>
        <v>1</v>
      </c>
      <c r="K8974" s="8">
        <v>7</v>
      </c>
      <c r="L8974" s="8">
        <f>COUNTIFS($D$2:$D8974,D8974)</f>
        <v>159</v>
      </c>
    </row>
    <row r="8975" spans="1:12" x14ac:dyDescent="0.2">
      <c r="A8975" s="7" t="s">
        <v>1749</v>
      </c>
      <c r="B8975" t="s">
        <v>1748</v>
      </c>
      <c r="C8975">
        <v>42</v>
      </c>
      <c r="D8975" t="s">
        <v>35</v>
      </c>
      <c r="E8975">
        <v>40</v>
      </c>
      <c r="F8975" t="s">
        <v>758</v>
      </c>
      <c r="G8975">
        <v>0</v>
      </c>
      <c r="H8975">
        <v>1</v>
      </c>
      <c r="I8975">
        <v>1</v>
      </c>
      <c r="J8975">
        <f t="shared" si="152"/>
        <v>1</v>
      </c>
      <c r="K8975" s="8">
        <v>7</v>
      </c>
      <c r="L8975" s="8">
        <f>COUNTIFS($D$2:$D8975,D8975)</f>
        <v>7</v>
      </c>
    </row>
    <row r="8976" spans="1:12" x14ac:dyDescent="0.2">
      <c r="A8976" s="7" t="s">
        <v>1750</v>
      </c>
      <c r="B8976" s="2" t="s">
        <v>1748</v>
      </c>
      <c r="C8976">
        <v>14</v>
      </c>
      <c r="D8976" t="s">
        <v>27</v>
      </c>
      <c r="E8976">
        <v>32</v>
      </c>
      <c r="F8976" t="s">
        <v>559</v>
      </c>
      <c r="G8976">
        <v>1</v>
      </c>
      <c r="H8976">
        <v>1</v>
      </c>
      <c r="I8976">
        <v>0</v>
      </c>
      <c r="J8976">
        <f t="shared" si="152"/>
        <v>3</v>
      </c>
      <c r="K8976" s="8">
        <v>6</v>
      </c>
      <c r="L8976" s="8">
        <f>COUNTIFS($D$2:$D8976,D8976)</f>
        <v>436</v>
      </c>
    </row>
    <row r="8977" spans="1:12" x14ac:dyDescent="0.2">
      <c r="A8977" s="7" t="s">
        <v>1750</v>
      </c>
      <c r="B8977" t="s">
        <v>1748</v>
      </c>
      <c r="C8977">
        <v>32</v>
      </c>
      <c r="D8977" t="s">
        <v>559</v>
      </c>
      <c r="E8977">
        <v>14</v>
      </c>
      <c r="F8977" t="s">
        <v>27</v>
      </c>
      <c r="G8977">
        <v>0</v>
      </c>
      <c r="H8977">
        <v>0</v>
      </c>
      <c r="I8977">
        <v>1</v>
      </c>
      <c r="J8977">
        <f t="shared" si="152"/>
        <v>0</v>
      </c>
      <c r="K8977" s="8">
        <v>7</v>
      </c>
      <c r="L8977" s="8">
        <f>COUNTIFS($D$2:$D8977,D8977)</f>
        <v>437</v>
      </c>
    </row>
    <row r="8978" spans="1:12" x14ac:dyDescent="0.2">
      <c r="A8978" s="7" t="s">
        <v>1751</v>
      </c>
      <c r="B8978" t="s">
        <v>1748</v>
      </c>
      <c r="C8978">
        <v>18</v>
      </c>
      <c r="D8978" t="s">
        <v>12</v>
      </c>
      <c r="E8978">
        <v>21</v>
      </c>
      <c r="F8978" t="s">
        <v>10</v>
      </c>
      <c r="G8978">
        <v>1</v>
      </c>
      <c r="H8978">
        <v>1</v>
      </c>
      <c r="I8978">
        <v>4</v>
      </c>
      <c r="J8978">
        <f t="shared" si="152"/>
        <v>0</v>
      </c>
      <c r="K8978" s="8">
        <v>7</v>
      </c>
      <c r="L8978" s="8">
        <f>COUNTIFS($D$2:$D8978,D8978)</f>
        <v>277</v>
      </c>
    </row>
    <row r="8979" spans="1:12" x14ac:dyDescent="0.2">
      <c r="A8979" s="7" t="s">
        <v>1751</v>
      </c>
      <c r="B8979" t="s">
        <v>1748</v>
      </c>
      <c r="C8979">
        <v>21</v>
      </c>
      <c r="D8979" t="s">
        <v>10</v>
      </c>
      <c r="E8979">
        <v>18</v>
      </c>
      <c r="F8979" t="s">
        <v>12</v>
      </c>
      <c r="G8979">
        <v>0</v>
      </c>
      <c r="H8979">
        <v>4</v>
      </c>
      <c r="I8979">
        <v>1</v>
      </c>
      <c r="J8979">
        <f t="shared" si="152"/>
        <v>3</v>
      </c>
      <c r="K8979" s="8">
        <v>7</v>
      </c>
      <c r="L8979" s="8">
        <f>COUNTIFS($D$2:$D8979,D8979)</f>
        <v>437</v>
      </c>
    </row>
    <row r="8980" spans="1:12" x14ac:dyDescent="0.2">
      <c r="A8980" s="7" t="s">
        <v>1752</v>
      </c>
      <c r="B8980" t="s">
        <v>1748</v>
      </c>
      <c r="C8980">
        <v>23</v>
      </c>
      <c r="D8980" t="s">
        <v>50</v>
      </c>
      <c r="E8980">
        <v>34</v>
      </c>
      <c r="F8980" t="s">
        <v>445</v>
      </c>
      <c r="G8980">
        <v>1</v>
      </c>
      <c r="H8980">
        <v>0</v>
      </c>
      <c r="I8980">
        <v>1</v>
      </c>
      <c r="J8980">
        <f t="shared" si="152"/>
        <v>0</v>
      </c>
      <c r="K8980" s="8">
        <v>7</v>
      </c>
      <c r="L8980" s="8">
        <f>COUNTIFS($D$2:$D8980,D8980)</f>
        <v>437</v>
      </c>
    </row>
    <row r="8981" spans="1:12" x14ac:dyDescent="0.2">
      <c r="A8981" s="7" t="s">
        <v>1752</v>
      </c>
      <c r="B8981" t="s">
        <v>1748</v>
      </c>
      <c r="C8981">
        <v>34</v>
      </c>
      <c r="D8981" t="s">
        <v>445</v>
      </c>
      <c r="E8981">
        <v>23</v>
      </c>
      <c r="F8981" t="s">
        <v>50</v>
      </c>
      <c r="G8981">
        <v>0</v>
      </c>
      <c r="H8981">
        <v>1</v>
      </c>
      <c r="I8981">
        <v>0</v>
      </c>
      <c r="J8981">
        <f t="shared" si="152"/>
        <v>3</v>
      </c>
      <c r="K8981" s="8">
        <v>7</v>
      </c>
      <c r="L8981" s="8">
        <f>COUNTIFS($D$2:$D8981,D8981)</f>
        <v>315</v>
      </c>
    </row>
    <row r="8982" spans="1:12" x14ac:dyDescent="0.2">
      <c r="A8982" s="7" t="s">
        <v>1753</v>
      </c>
      <c r="B8982" t="s">
        <v>1754</v>
      </c>
      <c r="C8982">
        <v>41</v>
      </c>
      <c r="D8982" t="s">
        <v>759</v>
      </c>
      <c r="E8982">
        <v>36</v>
      </c>
      <c r="F8982" t="s">
        <v>25</v>
      </c>
      <c r="G8982">
        <v>1</v>
      </c>
      <c r="H8982">
        <v>0</v>
      </c>
      <c r="I8982">
        <v>2</v>
      </c>
      <c r="J8982">
        <f t="shared" si="152"/>
        <v>0</v>
      </c>
      <c r="K8982" s="8">
        <v>7</v>
      </c>
      <c r="L8982" s="8">
        <f>COUNTIFS($D$2:$D8982,D8982)</f>
        <v>361</v>
      </c>
    </row>
    <row r="8983" spans="1:12" x14ac:dyDescent="0.2">
      <c r="A8983" s="7" t="s">
        <v>1753</v>
      </c>
      <c r="B8983" t="s">
        <v>1754</v>
      </c>
      <c r="C8983">
        <v>36</v>
      </c>
      <c r="D8983" t="s">
        <v>25</v>
      </c>
      <c r="E8983">
        <v>41</v>
      </c>
      <c r="F8983" t="s">
        <v>759</v>
      </c>
      <c r="G8983">
        <v>0</v>
      </c>
      <c r="H8983">
        <v>2</v>
      </c>
      <c r="I8983">
        <v>0</v>
      </c>
      <c r="J8983">
        <f t="shared" si="152"/>
        <v>3</v>
      </c>
      <c r="K8983" s="8">
        <v>6</v>
      </c>
      <c r="L8983" s="8">
        <f>COUNTIFS($D$2:$D8983,D8983)</f>
        <v>82</v>
      </c>
    </row>
    <row r="8984" spans="1:12" x14ac:dyDescent="0.2">
      <c r="A8984" s="7" t="s">
        <v>1755</v>
      </c>
      <c r="B8984" t="s">
        <v>1754</v>
      </c>
      <c r="C8984">
        <v>48</v>
      </c>
      <c r="D8984" t="s">
        <v>765</v>
      </c>
      <c r="E8984">
        <v>19</v>
      </c>
      <c r="F8984" t="s">
        <v>40</v>
      </c>
      <c r="G8984">
        <v>1</v>
      </c>
      <c r="H8984">
        <v>3</v>
      </c>
      <c r="I8984">
        <v>2</v>
      </c>
      <c r="J8984">
        <f t="shared" si="152"/>
        <v>3</v>
      </c>
      <c r="K8984" s="8">
        <v>7</v>
      </c>
      <c r="L8984" s="8">
        <f>COUNTIFS($D$2:$D8984,D8984)</f>
        <v>159</v>
      </c>
    </row>
    <row r="8985" spans="1:12" x14ac:dyDescent="0.2">
      <c r="A8985" s="7" t="s">
        <v>1755</v>
      </c>
      <c r="B8985" t="s">
        <v>1754</v>
      </c>
      <c r="C8985">
        <v>19</v>
      </c>
      <c r="D8985" t="s">
        <v>40</v>
      </c>
      <c r="E8985">
        <v>48</v>
      </c>
      <c r="F8985" t="s">
        <v>765</v>
      </c>
      <c r="G8985">
        <v>0</v>
      </c>
      <c r="H8985">
        <v>2</v>
      </c>
      <c r="I8985">
        <v>3</v>
      </c>
      <c r="J8985">
        <f t="shared" si="152"/>
        <v>0</v>
      </c>
      <c r="K8985" s="8">
        <v>7</v>
      </c>
      <c r="L8985" s="8">
        <f>COUNTIFS($D$2:$D8985,D8985)</f>
        <v>437</v>
      </c>
    </row>
    <row r="8986" spans="1:12" x14ac:dyDescent="0.2">
      <c r="A8986" s="7" t="s">
        <v>1756</v>
      </c>
      <c r="B8986" t="s">
        <v>1754</v>
      </c>
      <c r="C8986">
        <v>16</v>
      </c>
      <c r="D8986" t="s">
        <v>37</v>
      </c>
      <c r="E8986">
        <v>49</v>
      </c>
      <c r="F8986" t="s">
        <v>766</v>
      </c>
      <c r="G8986">
        <v>1</v>
      </c>
      <c r="H8986">
        <v>4</v>
      </c>
      <c r="I8986">
        <v>0</v>
      </c>
      <c r="J8986">
        <f t="shared" si="152"/>
        <v>3</v>
      </c>
      <c r="K8986" s="8">
        <v>7</v>
      </c>
      <c r="L8986" s="8">
        <f>COUNTIFS($D$2:$D8986,D8986)</f>
        <v>437</v>
      </c>
    </row>
    <row r="8987" spans="1:12" x14ac:dyDescent="0.2">
      <c r="A8987" s="7" t="s">
        <v>1756</v>
      </c>
      <c r="B8987" t="s">
        <v>1754</v>
      </c>
      <c r="C8987">
        <v>49</v>
      </c>
      <c r="D8987" t="s">
        <v>766</v>
      </c>
      <c r="E8987">
        <v>16</v>
      </c>
      <c r="F8987" t="s">
        <v>37</v>
      </c>
      <c r="G8987">
        <v>0</v>
      </c>
      <c r="H8987">
        <v>0</v>
      </c>
      <c r="I8987">
        <v>4</v>
      </c>
      <c r="J8987">
        <f t="shared" si="152"/>
        <v>0</v>
      </c>
      <c r="K8987" s="8">
        <v>7</v>
      </c>
      <c r="L8987" s="8">
        <f>COUNTIFS($D$2:$D8987,D8987)</f>
        <v>437</v>
      </c>
    </row>
    <row r="8988" spans="1:12" x14ac:dyDescent="0.2">
      <c r="A8988" s="7" t="s">
        <v>1757</v>
      </c>
      <c r="B8988" t="s">
        <v>1754</v>
      </c>
      <c r="C8988">
        <v>20</v>
      </c>
      <c r="D8988" t="s">
        <v>45</v>
      </c>
      <c r="E8988">
        <v>26</v>
      </c>
      <c r="F8988" t="s">
        <v>17</v>
      </c>
      <c r="G8988">
        <v>1</v>
      </c>
      <c r="H8988">
        <v>0</v>
      </c>
      <c r="I8988">
        <v>0</v>
      </c>
      <c r="J8988">
        <f t="shared" si="152"/>
        <v>1</v>
      </c>
      <c r="K8988" s="8">
        <v>7</v>
      </c>
      <c r="L8988" s="8">
        <f>COUNTIFS($D$2:$D8988,D8988)</f>
        <v>247</v>
      </c>
    </row>
    <row r="8989" spans="1:12" x14ac:dyDescent="0.2">
      <c r="A8989" s="7" t="s">
        <v>1757</v>
      </c>
      <c r="B8989" t="s">
        <v>1754</v>
      </c>
      <c r="C8989">
        <v>26</v>
      </c>
      <c r="D8989" t="s">
        <v>17</v>
      </c>
      <c r="E8989">
        <v>20</v>
      </c>
      <c r="F8989" t="s">
        <v>45</v>
      </c>
      <c r="G8989">
        <v>0</v>
      </c>
      <c r="H8989">
        <v>0</v>
      </c>
      <c r="I8989">
        <v>0</v>
      </c>
      <c r="J8989">
        <f t="shared" si="152"/>
        <v>1</v>
      </c>
      <c r="K8989" s="8">
        <v>7</v>
      </c>
      <c r="L8989" s="8">
        <f>COUNTIFS($D$2:$D8989,D8989)</f>
        <v>437</v>
      </c>
    </row>
    <row r="8990" spans="1:12" x14ac:dyDescent="0.2">
      <c r="A8990" s="7" t="s">
        <v>1758</v>
      </c>
      <c r="B8990" t="s">
        <v>1759</v>
      </c>
      <c r="C8990">
        <v>36</v>
      </c>
      <c r="D8990" t="s">
        <v>25</v>
      </c>
      <c r="E8990">
        <v>18</v>
      </c>
      <c r="F8990" t="s">
        <v>12</v>
      </c>
      <c r="G8990">
        <v>1</v>
      </c>
      <c r="H8990">
        <v>2</v>
      </c>
      <c r="I8990">
        <v>0</v>
      </c>
      <c r="J8990">
        <f t="shared" si="152"/>
        <v>3</v>
      </c>
      <c r="K8990" s="8">
        <v>7</v>
      </c>
      <c r="L8990" s="8">
        <f>COUNTIFS($D$2:$D8990,D8990)</f>
        <v>83</v>
      </c>
    </row>
    <row r="8991" spans="1:12" x14ac:dyDescent="0.2">
      <c r="A8991" s="7" t="s">
        <v>1758</v>
      </c>
      <c r="B8991" t="s">
        <v>1759</v>
      </c>
      <c r="C8991">
        <v>18</v>
      </c>
      <c r="D8991" t="s">
        <v>12</v>
      </c>
      <c r="E8991">
        <v>36</v>
      </c>
      <c r="F8991" t="s">
        <v>25</v>
      </c>
      <c r="G8991">
        <v>0</v>
      </c>
      <c r="H8991">
        <v>0</v>
      </c>
      <c r="I8991">
        <v>2</v>
      </c>
      <c r="J8991">
        <f t="shared" si="152"/>
        <v>0</v>
      </c>
      <c r="K8991" s="8">
        <v>8</v>
      </c>
      <c r="L8991" s="8">
        <f>COUNTIFS($D$2:$D8991,D8991)</f>
        <v>278</v>
      </c>
    </row>
    <row r="8992" spans="1:12" x14ac:dyDescent="0.2">
      <c r="A8992" s="7" t="s">
        <v>1760</v>
      </c>
      <c r="B8992" t="s">
        <v>1759</v>
      </c>
      <c r="C8992">
        <v>49</v>
      </c>
      <c r="D8992" t="s">
        <v>766</v>
      </c>
      <c r="E8992">
        <v>41</v>
      </c>
      <c r="F8992" t="s">
        <v>759</v>
      </c>
      <c r="G8992">
        <v>1</v>
      </c>
      <c r="H8992">
        <v>2</v>
      </c>
      <c r="I8992">
        <v>1</v>
      </c>
      <c r="J8992">
        <f t="shared" si="152"/>
        <v>3</v>
      </c>
      <c r="K8992" s="8">
        <v>8</v>
      </c>
      <c r="L8992" s="8">
        <f>COUNTIFS($D$2:$D8992,D8992)</f>
        <v>438</v>
      </c>
    </row>
    <row r="8993" spans="1:12" x14ac:dyDescent="0.2">
      <c r="A8993" s="7" t="s">
        <v>1760</v>
      </c>
      <c r="B8993" t="s">
        <v>1759</v>
      </c>
      <c r="C8993">
        <v>41</v>
      </c>
      <c r="D8993" t="s">
        <v>759</v>
      </c>
      <c r="E8993">
        <v>49</v>
      </c>
      <c r="F8993" t="s">
        <v>766</v>
      </c>
      <c r="G8993">
        <v>0</v>
      </c>
      <c r="H8993">
        <v>1</v>
      </c>
      <c r="I8993">
        <v>2</v>
      </c>
      <c r="J8993">
        <f t="shared" si="152"/>
        <v>0</v>
      </c>
      <c r="K8993" s="8">
        <v>8</v>
      </c>
      <c r="L8993" s="8">
        <f>COUNTIFS($D$2:$D8993,D8993)</f>
        <v>362</v>
      </c>
    </row>
    <row r="8994" spans="1:12" x14ac:dyDescent="0.2">
      <c r="A8994" s="7" t="s">
        <v>1761</v>
      </c>
      <c r="B8994" s="2" t="s">
        <v>1759</v>
      </c>
      <c r="C8994">
        <v>19</v>
      </c>
      <c r="D8994" t="s">
        <v>40</v>
      </c>
      <c r="E8994">
        <v>10</v>
      </c>
      <c r="F8994" t="s">
        <v>47</v>
      </c>
      <c r="G8994">
        <v>1</v>
      </c>
      <c r="H8994">
        <v>1</v>
      </c>
      <c r="I8994">
        <v>2</v>
      </c>
      <c r="J8994">
        <f t="shared" si="152"/>
        <v>0</v>
      </c>
      <c r="K8994" s="8">
        <v>8</v>
      </c>
      <c r="L8994" s="8">
        <f>COUNTIFS($D$2:$D8994,D8994)</f>
        <v>438</v>
      </c>
    </row>
    <row r="8995" spans="1:12" x14ac:dyDescent="0.2">
      <c r="A8995" s="7" t="s">
        <v>1761</v>
      </c>
      <c r="B8995" t="s">
        <v>1759</v>
      </c>
      <c r="C8995">
        <v>10</v>
      </c>
      <c r="D8995" t="s">
        <v>47</v>
      </c>
      <c r="E8995">
        <v>19</v>
      </c>
      <c r="F8995" t="s">
        <v>40</v>
      </c>
      <c r="G8995">
        <v>0</v>
      </c>
      <c r="H8995">
        <v>2</v>
      </c>
      <c r="I8995">
        <v>1</v>
      </c>
      <c r="J8995">
        <f t="shared" si="152"/>
        <v>3</v>
      </c>
      <c r="K8995" s="8">
        <v>8</v>
      </c>
      <c r="L8995" s="8">
        <f>COUNTIFS($D$2:$D8995,D8995)</f>
        <v>438</v>
      </c>
    </row>
    <row r="8996" spans="1:12" x14ac:dyDescent="0.2">
      <c r="A8996" s="7" t="s">
        <v>1762</v>
      </c>
      <c r="B8996" t="s">
        <v>1759</v>
      </c>
      <c r="C8996">
        <v>21</v>
      </c>
      <c r="D8996" t="s">
        <v>10</v>
      </c>
      <c r="E8996">
        <v>43</v>
      </c>
      <c r="F8996" t="s">
        <v>760</v>
      </c>
      <c r="G8996">
        <v>1</v>
      </c>
      <c r="H8996">
        <v>3</v>
      </c>
      <c r="I8996">
        <v>0</v>
      </c>
      <c r="J8996">
        <f t="shared" si="152"/>
        <v>3</v>
      </c>
      <c r="K8996" s="8">
        <v>8</v>
      </c>
      <c r="L8996" s="8">
        <f>COUNTIFS($D$2:$D8996,D8996)</f>
        <v>438</v>
      </c>
    </row>
    <row r="8997" spans="1:12" x14ac:dyDescent="0.2">
      <c r="A8997" s="7" t="s">
        <v>1762</v>
      </c>
      <c r="B8997" t="s">
        <v>1759</v>
      </c>
      <c r="C8997">
        <v>43</v>
      </c>
      <c r="D8997" t="s">
        <v>760</v>
      </c>
      <c r="E8997">
        <v>21</v>
      </c>
      <c r="F8997" t="s">
        <v>10</v>
      </c>
      <c r="G8997">
        <v>0</v>
      </c>
      <c r="H8997">
        <v>0</v>
      </c>
      <c r="I8997">
        <v>3</v>
      </c>
      <c r="J8997">
        <f t="shared" si="152"/>
        <v>0</v>
      </c>
      <c r="K8997" s="8">
        <v>7</v>
      </c>
      <c r="L8997" s="8">
        <f>COUNTIFS($D$2:$D8997,D8997)</f>
        <v>45</v>
      </c>
    </row>
    <row r="8998" spans="1:12" x14ac:dyDescent="0.2">
      <c r="A8998" s="7" t="s">
        <v>1763</v>
      </c>
      <c r="B8998" t="s">
        <v>1759</v>
      </c>
      <c r="C8998">
        <v>22</v>
      </c>
      <c r="D8998" t="s">
        <v>15</v>
      </c>
      <c r="E8998">
        <v>23</v>
      </c>
      <c r="F8998" t="s">
        <v>50</v>
      </c>
      <c r="G8998">
        <v>1</v>
      </c>
      <c r="H8998">
        <v>1</v>
      </c>
      <c r="I8998">
        <v>0</v>
      </c>
      <c r="J8998">
        <f t="shared" si="152"/>
        <v>3</v>
      </c>
      <c r="K8998" s="8">
        <v>7</v>
      </c>
      <c r="L8998" s="8">
        <f>COUNTIFS($D$2:$D8998,D8998)</f>
        <v>395</v>
      </c>
    </row>
    <row r="8999" spans="1:12" x14ac:dyDescent="0.2">
      <c r="A8999" s="7" t="s">
        <v>1763</v>
      </c>
      <c r="B8999" t="s">
        <v>1759</v>
      </c>
      <c r="C8999">
        <v>23</v>
      </c>
      <c r="D8999" t="s">
        <v>50</v>
      </c>
      <c r="E8999">
        <v>22</v>
      </c>
      <c r="F8999" t="s">
        <v>15</v>
      </c>
      <c r="G8999">
        <v>0</v>
      </c>
      <c r="H8999">
        <v>0</v>
      </c>
      <c r="I8999">
        <v>1</v>
      </c>
      <c r="J8999">
        <f t="shared" si="152"/>
        <v>0</v>
      </c>
      <c r="K8999" s="8">
        <v>8</v>
      </c>
      <c r="L8999" s="8">
        <f>COUNTIFS($D$2:$D8999,D8999)</f>
        <v>438</v>
      </c>
    </row>
    <row r="9000" spans="1:12" x14ac:dyDescent="0.2">
      <c r="A9000" s="7" t="s">
        <v>1764</v>
      </c>
      <c r="B9000" t="s">
        <v>1759</v>
      </c>
      <c r="C9000">
        <v>45</v>
      </c>
      <c r="D9000" t="s">
        <v>762</v>
      </c>
      <c r="E9000">
        <v>48</v>
      </c>
      <c r="F9000" t="s">
        <v>765</v>
      </c>
      <c r="G9000">
        <v>1</v>
      </c>
      <c r="H9000">
        <v>1</v>
      </c>
      <c r="I9000">
        <v>2</v>
      </c>
      <c r="J9000">
        <f t="shared" si="152"/>
        <v>0</v>
      </c>
      <c r="K9000" s="8">
        <v>8</v>
      </c>
      <c r="L9000" s="8">
        <f>COUNTIFS($D$2:$D9000,D9000)</f>
        <v>8</v>
      </c>
    </row>
    <row r="9001" spans="1:12" x14ac:dyDescent="0.2">
      <c r="A9001" s="7" t="s">
        <v>1764</v>
      </c>
      <c r="B9001" t="s">
        <v>1759</v>
      </c>
      <c r="C9001">
        <v>48</v>
      </c>
      <c r="D9001" t="s">
        <v>765</v>
      </c>
      <c r="E9001">
        <v>45</v>
      </c>
      <c r="F9001" t="s">
        <v>762</v>
      </c>
      <c r="G9001">
        <v>0</v>
      </c>
      <c r="H9001">
        <v>2</v>
      </c>
      <c r="I9001">
        <v>1</v>
      </c>
      <c r="J9001">
        <f t="shared" si="152"/>
        <v>3</v>
      </c>
      <c r="K9001" s="8">
        <v>8</v>
      </c>
      <c r="L9001" s="8">
        <f>COUNTIFS($D$2:$D9001,D9001)</f>
        <v>160</v>
      </c>
    </row>
    <row r="9002" spans="1:12" x14ac:dyDescent="0.2">
      <c r="A9002" s="7" t="s">
        <v>1765</v>
      </c>
      <c r="B9002" t="s">
        <v>1759</v>
      </c>
      <c r="C9002">
        <v>26</v>
      </c>
      <c r="D9002" t="s">
        <v>17</v>
      </c>
      <c r="E9002">
        <v>16</v>
      </c>
      <c r="F9002" t="s">
        <v>37</v>
      </c>
      <c r="G9002">
        <v>1</v>
      </c>
      <c r="H9002">
        <v>3</v>
      </c>
      <c r="I9002">
        <v>0</v>
      </c>
      <c r="J9002">
        <f t="shared" si="152"/>
        <v>3</v>
      </c>
      <c r="K9002" s="8">
        <v>8</v>
      </c>
      <c r="L9002" s="8">
        <f>COUNTIFS($D$2:$D9002,D9002)</f>
        <v>438</v>
      </c>
    </row>
    <row r="9003" spans="1:12" x14ac:dyDescent="0.2">
      <c r="A9003" s="7" t="s">
        <v>1765</v>
      </c>
      <c r="B9003" t="s">
        <v>1759</v>
      </c>
      <c r="C9003">
        <v>16</v>
      </c>
      <c r="D9003" t="s">
        <v>37</v>
      </c>
      <c r="E9003">
        <v>26</v>
      </c>
      <c r="F9003" t="s">
        <v>17</v>
      </c>
      <c r="G9003">
        <v>0</v>
      </c>
      <c r="H9003">
        <v>0</v>
      </c>
      <c r="I9003">
        <v>3</v>
      </c>
      <c r="J9003">
        <f t="shared" si="152"/>
        <v>0</v>
      </c>
      <c r="K9003" s="8">
        <v>8</v>
      </c>
      <c r="L9003" s="8">
        <f>COUNTIFS($D$2:$D9003,D9003)</f>
        <v>438</v>
      </c>
    </row>
    <row r="9004" spans="1:12" x14ac:dyDescent="0.2">
      <c r="A9004" s="7" t="s">
        <v>1766</v>
      </c>
      <c r="B9004" t="s">
        <v>1759</v>
      </c>
      <c r="C9004">
        <v>42</v>
      </c>
      <c r="D9004" t="s">
        <v>35</v>
      </c>
      <c r="E9004">
        <v>20</v>
      </c>
      <c r="F9004" t="s">
        <v>45</v>
      </c>
      <c r="G9004">
        <v>1</v>
      </c>
      <c r="H9004">
        <v>1</v>
      </c>
      <c r="I9004">
        <v>0</v>
      </c>
      <c r="J9004">
        <f t="shared" si="152"/>
        <v>3</v>
      </c>
      <c r="K9004" s="8">
        <v>8</v>
      </c>
      <c r="L9004" s="8">
        <f>COUNTIFS($D$2:$D9004,D9004)</f>
        <v>8</v>
      </c>
    </row>
    <row r="9005" spans="1:12" x14ac:dyDescent="0.2">
      <c r="A9005" s="7" t="s">
        <v>1766</v>
      </c>
      <c r="B9005" t="s">
        <v>1759</v>
      </c>
      <c r="C9005">
        <v>20</v>
      </c>
      <c r="D9005" t="s">
        <v>45</v>
      </c>
      <c r="E9005">
        <v>42</v>
      </c>
      <c r="F9005" t="s">
        <v>35</v>
      </c>
      <c r="G9005">
        <v>0</v>
      </c>
      <c r="H9005">
        <v>0</v>
      </c>
      <c r="I9005">
        <v>1</v>
      </c>
      <c r="J9005">
        <f t="shared" si="152"/>
        <v>0</v>
      </c>
      <c r="K9005" s="8">
        <v>8</v>
      </c>
      <c r="L9005" s="8">
        <f>COUNTIFS($D$2:$D9005,D9005)</f>
        <v>248</v>
      </c>
    </row>
    <row r="9006" spans="1:12" x14ac:dyDescent="0.2">
      <c r="A9006" s="7" t="s">
        <v>1767</v>
      </c>
      <c r="B9006" t="s">
        <v>1768</v>
      </c>
      <c r="C9006">
        <v>32</v>
      </c>
      <c r="D9006" t="s">
        <v>559</v>
      </c>
      <c r="E9006">
        <v>40</v>
      </c>
      <c r="F9006" t="s">
        <v>758</v>
      </c>
      <c r="G9006">
        <v>1</v>
      </c>
      <c r="H9006">
        <v>1</v>
      </c>
      <c r="I9006">
        <v>1</v>
      </c>
      <c r="J9006">
        <f t="shared" si="152"/>
        <v>1</v>
      </c>
      <c r="K9006" s="8">
        <v>8</v>
      </c>
      <c r="L9006" s="8">
        <f>COUNTIFS($D$2:$D9006,D9006)</f>
        <v>438</v>
      </c>
    </row>
    <row r="9007" spans="1:12" x14ac:dyDescent="0.2">
      <c r="A9007" s="7" t="s">
        <v>1767</v>
      </c>
      <c r="B9007" t="s">
        <v>1768</v>
      </c>
      <c r="C9007">
        <v>40</v>
      </c>
      <c r="D9007" t="s">
        <v>758</v>
      </c>
      <c r="E9007">
        <v>32</v>
      </c>
      <c r="F9007" t="s">
        <v>559</v>
      </c>
      <c r="G9007">
        <v>0</v>
      </c>
      <c r="H9007">
        <v>1</v>
      </c>
      <c r="I9007">
        <v>1</v>
      </c>
      <c r="J9007">
        <f t="shared" si="152"/>
        <v>1</v>
      </c>
      <c r="K9007" s="8">
        <v>8</v>
      </c>
      <c r="L9007" s="8">
        <f>COUNTIFS($D$2:$D9007,D9007)</f>
        <v>160</v>
      </c>
    </row>
    <row r="9008" spans="1:12" x14ac:dyDescent="0.2">
      <c r="A9008" s="7" t="s">
        <v>1769</v>
      </c>
      <c r="B9008" t="s">
        <v>1768</v>
      </c>
      <c r="C9008">
        <v>34</v>
      </c>
      <c r="D9008" t="s">
        <v>445</v>
      </c>
      <c r="E9008">
        <v>14</v>
      </c>
      <c r="F9008" t="s">
        <v>27</v>
      </c>
      <c r="G9008">
        <v>1</v>
      </c>
      <c r="H9008">
        <v>1</v>
      </c>
      <c r="I9008">
        <v>2</v>
      </c>
      <c r="J9008">
        <f t="shared" si="152"/>
        <v>0</v>
      </c>
      <c r="K9008" s="8">
        <v>8</v>
      </c>
      <c r="L9008" s="8">
        <f>COUNTIFS($D$2:$D9008,D9008)</f>
        <v>316</v>
      </c>
    </row>
    <row r="9009" spans="1:12" x14ac:dyDescent="0.2">
      <c r="A9009" s="7" t="s">
        <v>1769</v>
      </c>
      <c r="B9009" t="s">
        <v>1768</v>
      </c>
      <c r="C9009">
        <v>14</v>
      </c>
      <c r="D9009" t="s">
        <v>27</v>
      </c>
      <c r="E9009">
        <v>34</v>
      </c>
      <c r="F9009" t="s">
        <v>445</v>
      </c>
      <c r="G9009">
        <v>0</v>
      </c>
      <c r="H9009">
        <v>2</v>
      </c>
      <c r="I9009">
        <v>1</v>
      </c>
      <c r="J9009">
        <f t="shared" si="152"/>
        <v>3</v>
      </c>
      <c r="K9009" s="8">
        <v>7</v>
      </c>
      <c r="L9009" s="8">
        <f>COUNTIFS($D$2:$D9009,D9009)</f>
        <v>437</v>
      </c>
    </row>
    <row r="9010" spans="1:12" x14ac:dyDescent="0.2">
      <c r="A9010" s="7" t="s">
        <v>1770</v>
      </c>
      <c r="B9010" t="s">
        <v>1771</v>
      </c>
      <c r="C9010">
        <v>43</v>
      </c>
      <c r="D9010" t="s">
        <v>760</v>
      </c>
      <c r="E9010">
        <v>14</v>
      </c>
      <c r="F9010" t="s">
        <v>27</v>
      </c>
      <c r="G9010">
        <v>1</v>
      </c>
      <c r="H9010">
        <v>0</v>
      </c>
      <c r="I9010">
        <v>0</v>
      </c>
      <c r="J9010">
        <f t="shared" si="152"/>
        <v>1</v>
      </c>
      <c r="K9010" s="8">
        <v>8</v>
      </c>
      <c r="L9010" s="8">
        <f>COUNTIFS($D$2:$D9010,D9010)</f>
        <v>46</v>
      </c>
    </row>
    <row r="9011" spans="1:12" x14ac:dyDescent="0.2">
      <c r="A9011" s="7" t="s">
        <v>1770</v>
      </c>
      <c r="B9011" t="s">
        <v>1771</v>
      </c>
      <c r="C9011">
        <v>14</v>
      </c>
      <c r="D9011" t="s">
        <v>27</v>
      </c>
      <c r="E9011">
        <v>43</v>
      </c>
      <c r="F9011" t="s">
        <v>760</v>
      </c>
      <c r="G9011">
        <v>0</v>
      </c>
      <c r="H9011">
        <v>0</v>
      </c>
      <c r="I9011">
        <v>0</v>
      </c>
      <c r="J9011">
        <f t="shared" si="152"/>
        <v>1</v>
      </c>
      <c r="K9011" s="8">
        <v>8</v>
      </c>
      <c r="L9011" s="8">
        <f>COUNTIFS($D$2:$D9011,D9011)</f>
        <v>438</v>
      </c>
    </row>
    <row r="9012" spans="1:12" x14ac:dyDescent="0.2">
      <c r="A9012" s="7" t="s">
        <v>1772</v>
      </c>
      <c r="B9012" t="s">
        <v>1773</v>
      </c>
      <c r="C9012">
        <v>10</v>
      </c>
      <c r="D9012" t="s">
        <v>47</v>
      </c>
      <c r="E9012">
        <v>14</v>
      </c>
      <c r="F9012" t="s">
        <v>27</v>
      </c>
      <c r="G9012">
        <v>1</v>
      </c>
      <c r="H9012">
        <v>2</v>
      </c>
      <c r="I9012">
        <v>1</v>
      </c>
      <c r="J9012">
        <f t="shared" si="152"/>
        <v>3</v>
      </c>
      <c r="K9012" s="8">
        <v>9</v>
      </c>
      <c r="L9012" s="8">
        <f>COUNTIFS($D$2:$D9012,D9012)</f>
        <v>439</v>
      </c>
    </row>
    <row r="9013" spans="1:12" x14ac:dyDescent="0.2">
      <c r="A9013" s="7" t="s">
        <v>1772</v>
      </c>
      <c r="B9013" t="s">
        <v>1773</v>
      </c>
      <c r="C9013">
        <v>14</v>
      </c>
      <c r="D9013" t="s">
        <v>27</v>
      </c>
      <c r="E9013">
        <v>10</v>
      </c>
      <c r="F9013" t="s">
        <v>47</v>
      </c>
      <c r="G9013">
        <v>0</v>
      </c>
      <c r="H9013">
        <v>1</v>
      </c>
      <c r="I9013">
        <v>2</v>
      </c>
      <c r="J9013">
        <f t="shared" si="152"/>
        <v>0</v>
      </c>
      <c r="K9013" s="8">
        <v>9</v>
      </c>
      <c r="L9013" s="8">
        <f>COUNTIFS($D$2:$D9013,D9013)</f>
        <v>439</v>
      </c>
    </row>
    <row r="9014" spans="1:12" x14ac:dyDescent="0.2">
      <c r="A9014" s="7" t="s">
        <v>1774</v>
      </c>
      <c r="B9014" t="s">
        <v>1773</v>
      </c>
      <c r="C9014">
        <v>36</v>
      </c>
      <c r="D9014" t="s">
        <v>25</v>
      </c>
      <c r="E9014">
        <v>42</v>
      </c>
      <c r="F9014" t="s">
        <v>35</v>
      </c>
      <c r="G9014">
        <v>1</v>
      </c>
      <c r="H9014">
        <v>0</v>
      </c>
      <c r="I9014">
        <v>0</v>
      </c>
      <c r="J9014">
        <f t="shared" si="152"/>
        <v>1</v>
      </c>
      <c r="K9014" s="8">
        <v>8</v>
      </c>
      <c r="L9014" s="8">
        <f>COUNTIFS($D$2:$D9014,D9014)</f>
        <v>84</v>
      </c>
    </row>
    <row r="9015" spans="1:12" x14ac:dyDescent="0.2">
      <c r="A9015" s="7" t="s">
        <v>1774</v>
      </c>
      <c r="B9015" t="s">
        <v>1773</v>
      </c>
      <c r="C9015">
        <v>42</v>
      </c>
      <c r="D9015" t="s">
        <v>35</v>
      </c>
      <c r="E9015">
        <v>36</v>
      </c>
      <c r="F9015" t="s">
        <v>25</v>
      </c>
      <c r="G9015">
        <v>0</v>
      </c>
      <c r="H9015">
        <v>0</v>
      </c>
      <c r="I9015">
        <v>0</v>
      </c>
      <c r="J9015">
        <f t="shared" si="152"/>
        <v>1</v>
      </c>
      <c r="K9015" s="8">
        <v>9</v>
      </c>
      <c r="L9015" s="8">
        <f>COUNTIFS($D$2:$D9015,D9015)</f>
        <v>9</v>
      </c>
    </row>
    <row r="9016" spans="1:12" x14ac:dyDescent="0.2">
      <c r="A9016" s="7" t="s">
        <v>1775</v>
      </c>
      <c r="B9016" t="s">
        <v>1773</v>
      </c>
      <c r="C9016">
        <v>49</v>
      </c>
      <c r="D9016" t="s">
        <v>766</v>
      </c>
      <c r="E9016">
        <v>21</v>
      </c>
      <c r="F9016" t="s">
        <v>10</v>
      </c>
      <c r="G9016">
        <v>1</v>
      </c>
      <c r="H9016">
        <v>0</v>
      </c>
      <c r="I9016">
        <v>1</v>
      </c>
      <c r="J9016">
        <f t="shared" si="152"/>
        <v>0</v>
      </c>
      <c r="K9016" s="8">
        <v>9</v>
      </c>
      <c r="L9016" s="8">
        <f>COUNTIFS($D$2:$D9016,D9016)</f>
        <v>439</v>
      </c>
    </row>
    <row r="9017" spans="1:12" x14ac:dyDescent="0.2">
      <c r="A9017" s="7" t="s">
        <v>1775</v>
      </c>
      <c r="B9017" t="s">
        <v>1773</v>
      </c>
      <c r="C9017">
        <v>21</v>
      </c>
      <c r="D9017" t="s">
        <v>10</v>
      </c>
      <c r="E9017">
        <v>49</v>
      </c>
      <c r="F9017" t="s">
        <v>766</v>
      </c>
      <c r="G9017">
        <v>0</v>
      </c>
      <c r="H9017">
        <v>1</v>
      </c>
      <c r="I9017">
        <v>0</v>
      </c>
      <c r="J9017">
        <f t="shared" si="152"/>
        <v>3</v>
      </c>
      <c r="K9017" s="8">
        <v>9</v>
      </c>
      <c r="L9017" s="8">
        <f>COUNTIFS($D$2:$D9017,D9017)</f>
        <v>439</v>
      </c>
    </row>
    <row r="9018" spans="1:12" x14ac:dyDescent="0.2">
      <c r="A9018" s="7" t="s">
        <v>1776</v>
      </c>
      <c r="B9018" t="s">
        <v>1773</v>
      </c>
      <c r="C9018">
        <v>20</v>
      </c>
      <c r="D9018" t="s">
        <v>45</v>
      </c>
      <c r="E9018">
        <v>40</v>
      </c>
      <c r="F9018" t="s">
        <v>758</v>
      </c>
      <c r="G9018">
        <v>1</v>
      </c>
      <c r="H9018">
        <v>6</v>
      </c>
      <c r="I9018">
        <v>2</v>
      </c>
      <c r="J9018">
        <f t="shared" si="152"/>
        <v>3</v>
      </c>
      <c r="K9018" s="8">
        <v>9</v>
      </c>
      <c r="L9018" s="8">
        <f>COUNTIFS($D$2:$D9018,D9018)</f>
        <v>249</v>
      </c>
    </row>
    <row r="9019" spans="1:12" x14ac:dyDescent="0.2">
      <c r="A9019" s="7" t="s">
        <v>1776</v>
      </c>
      <c r="B9019" t="s">
        <v>1773</v>
      </c>
      <c r="C9019">
        <v>40</v>
      </c>
      <c r="D9019" t="s">
        <v>758</v>
      </c>
      <c r="E9019">
        <v>20</v>
      </c>
      <c r="F9019" t="s">
        <v>45</v>
      </c>
      <c r="G9019">
        <v>0</v>
      </c>
      <c r="H9019">
        <v>2</v>
      </c>
      <c r="I9019">
        <v>6</v>
      </c>
      <c r="J9019">
        <f t="shared" si="152"/>
        <v>0</v>
      </c>
      <c r="K9019" s="8">
        <v>9</v>
      </c>
      <c r="L9019" s="8">
        <f>COUNTIFS($D$2:$D9019,D9019)</f>
        <v>161</v>
      </c>
    </row>
    <row r="9020" spans="1:12" x14ac:dyDescent="0.2">
      <c r="A9020" s="7" t="s">
        <v>1777</v>
      </c>
      <c r="B9020" t="s">
        <v>1773</v>
      </c>
      <c r="C9020">
        <v>34</v>
      </c>
      <c r="D9020" t="s">
        <v>445</v>
      </c>
      <c r="E9020">
        <v>22</v>
      </c>
      <c r="F9020" t="s">
        <v>15</v>
      </c>
      <c r="G9020">
        <v>1</v>
      </c>
      <c r="H9020">
        <v>0</v>
      </c>
      <c r="I9020">
        <v>1</v>
      </c>
      <c r="J9020">
        <f t="shared" si="152"/>
        <v>0</v>
      </c>
      <c r="K9020" s="8">
        <v>9</v>
      </c>
      <c r="L9020" s="8">
        <f>COUNTIFS($D$2:$D9020,D9020)</f>
        <v>317</v>
      </c>
    </row>
    <row r="9021" spans="1:12" x14ac:dyDescent="0.2">
      <c r="A9021" s="7" t="s">
        <v>1777</v>
      </c>
      <c r="B9021" t="s">
        <v>1773</v>
      </c>
      <c r="C9021">
        <v>22</v>
      </c>
      <c r="D9021" t="s">
        <v>15</v>
      </c>
      <c r="E9021">
        <v>34</v>
      </c>
      <c r="F9021" t="s">
        <v>445</v>
      </c>
      <c r="G9021">
        <v>0</v>
      </c>
      <c r="H9021">
        <v>1</v>
      </c>
      <c r="I9021">
        <v>0</v>
      </c>
      <c r="J9021">
        <f t="shared" si="152"/>
        <v>3</v>
      </c>
      <c r="K9021" s="8">
        <v>8</v>
      </c>
      <c r="L9021" s="8">
        <f>COUNTIFS($D$2:$D9021,D9021)</f>
        <v>396</v>
      </c>
    </row>
    <row r="9022" spans="1:12" x14ac:dyDescent="0.2">
      <c r="A9022" s="7" t="s">
        <v>1778</v>
      </c>
      <c r="B9022" t="s">
        <v>1773</v>
      </c>
      <c r="C9022">
        <v>45</v>
      </c>
      <c r="D9022" t="s">
        <v>762</v>
      </c>
      <c r="E9022">
        <v>19</v>
      </c>
      <c r="F9022" t="s">
        <v>40</v>
      </c>
      <c r="G9022">
        <v>1</v>
      </c>
      <c r="H9022">
        <v>1</v>
      </c>
      <c r="I9022">
        <v>0</v>
      </c>
      <c r="J9022">
        <f t="shared" si="152"/>
        <v>3</v>
      </c>
      <c r="K9022" s="8">
        <v>9</v>
      </c>
      <c r="L9022" s="8">
        <f>COUNTIFS($D$2:$D9022,D9022)</f>
        <v>9</v>
      </c>
    </row>
    <row r="9023" spans="1:12" x14ac:dyDescent="0.2">
      <c r="A9023" s="7" t="s">
        <v>1778</v>
      </c>
      <c r="B9023" t="s">
        <v>1773</v>
      </c>
      <c r="C9023">
        <v>19</v>
      </c>
      <c r="D9023" t="s">
        <v>40</v>
      </c>
      <c r="E9023">
        <v>45</v>
      </c>
      <c r="F9023" t="s">
        <v>762</v>
      </c>
      <c r="G9023">
        <v>0</v>
      </c>
      <c r="H9023">
        <v>0</v>
      </c>
      <c r="I9023">
        <v>1</v>
      </c>
      <c r="J9023">
        <f t="shared" si="152"/>
        <v>0</v>
      </c>
      <c r="K9023" s="8">
        <v>9</v>
      </c>
      <c r="L9023" s="8">
        <f>COUNTIFS($D$2:$D9023,D9023)</f>
        <v>439</v>
      </c>
    </row>
    <row r="9024" spans="1:12" x14ac:dyDescent="0.2">
      <c r="A9024" s="7" t="s">
        <v>1779</v>
      </c>
      <c r="B9024" t="s">
        <v>1780</v>
      </c>
      <c r="C9024">
        <v>43</v>
      </c>
      <c r="D9024" t="s">
        <v>760</v>
      </c>
      <c r="E9024">
        <v>32</v>
      </c>
      <c r="F9024" t="s">
        <v>559</v>
      </c>
      <c r="G9024">
        <v>1</v>
      </c>
      <c r="H9024">
        <v>0</v>
      </c>
      <c r="I9024">
        <v>0</v>
      </c>
      <c r="J9024">
        <f t="shared" si="152"/>
        <v>1</v>
      </c>
      <c r="K9024" s="8">
        <v>9</v>
      </c>
      <c r="L9024" s="8">
        <f>COUNTIFS($D$2:$D9024,D9024)</f>
        <v>47</v>
      </c>
    </row>
    <row r="9025" spans="1:12" x14ac:dyDescent="0.2">
      <c r="A9025" s="7" t="s">
        <v>1779</v>
      </c>
      <c r="B9025" t="s">
        <v>1780</v>
      </c>
      <c r="C9025">
        <v>32</v>
      </c>
      <c r="D9025" t="s">
        <v>559</v>
      </c>
      <c r="E9025">
        <v>43</v>
      </c>
      <c r="F9025" t="s">
        <v>760</v>
      </c>
      <c r="G9025">
        <v>0</v>
      </c>
      <c r="H9025">
        <v>0</v>
      </c>
      <c r="I9025">
        <v>0</v>
      </c>
      <c r="J9025">
        <f t="shared" si="152"/>
        <v>1</v>
      </c>
      <c r="K9025" s="8">
        <v>9</v>
      </c>
      <c r="L9025" s="8">
        <f>COUNTIFS($D$2:$D9025,D9025)</f>
        <v>439</v>
      </c>
    </row>
    <row r="9026" spans="1:12" x14ac:dyDescent="0.2">
      <c r="A9026" s="7" t="s">
        <v>1781</v>
      </c>
      <c r="B9026" t="s">
        <v>1780</v>
      </c>
      <c r="C9026">
        <v>16</v>
      </c>
      <c r="D9026" t="s">
        <v>37</v>
      </c>
      <c r="E9026">
        <v>23</v>
      </c>
      <c r="F9026" t="s">
        <v>50</v>
      </c>
      <c r="G9026">
        <v>1</v>
      </c>
      <c r="H9026">
        <v>0</v>
      </c>
      <c r="I9026">
        <v>0</v>
      </c>
      <c r="J9026">
        <f t="shared" ref="J9026:J9089" si="153">IF(H9026&gt;I9026,3,IF(I9026&gt;H9026,0,1))</f>
        <v>1</v>
      </c>
      <c r="K9026" s="8">
        <v>9</v>
      </c>
      <c r="L9026" s="8">
        <f>COUNTIFS($D$2:$D9026,D9026)</f>
        <v>439</v>
      </c>
    </row>
    <row r="9027" spans="1:12" x14ac:dyDescent="0.2">
      <c r="A9027" s="7" t="s">
        <v>1781</v>
      </c>
      <c r="B9027" t="s">
        <v>1780</v>
      </c>
      <c r="C9027">
        <v>23</v>
      </c>
      <c r="D9027" t="s">
        <v>50</v>
      </c>
      <c r="E9027">
        <v>16</v>
      </c>
      <c r="F9027" t="s">
        <v>37</v>
      </c>
      <c r="G9027">
        <v>0</v>
      </c>
      <c r="H9027">
        <v>0</v>
      </c>
      <c r="I9027">
        <v>0</v>
      </c>
      <c r="J9027">
        <f t="shared" si="153"/>
        <v>1</v>
      </c>
      <c r="K9027" s="8">
        <v>9</v>
      </c>
      <c r="L9027" s="8">
        <f>COUNTIFS($D$2:$D9027,D9027)</f>
        <v>439</v>
      </c>
    </row>
    <row r="9028" spans="1:12" x14ac:dyDescent="0.2">
      <c r="A9028" s="7" t="s">
        <v>1782</v>
      </c>
      <c r="B9028" t="s">
        <v>1780</v>
      </c>
      <c r="C9028">
        <v>18</v>
      </c>
      <c r="D9028" t="s">
        <v>12</v>
      </c>
      <c r="E9028">
        <v>26</v>
      </c>
      <c r="F9028" t="s">
        <v>17</v>
      </c>
      <c r="G9028">
        <v>1</v>
      </c>
      <c r="H9028">
        <v>1</v>
      </c>
      <c r="I9028">
        <v>2</v>
      </c>
      <c r="J9028">
        <f t="shared" si="153"/>
        <v>0</v>
      </c>
      <c r="K9028" s="8">
        <v>9</v>
      </c>
      <c r="L9028" s="8">
        <f>COUNTIFS($D$2:$D9028,D9028)</f>
        <v>279</v>
      </c>
    </row>
    <row r="9029" spans="1:12" x14ac:dyDescent="0.2">
      <c r="A9029" s="7" t="s">
        <v>1782</v>
      </c>
      <c r="B9029" t="s">
        <v>1780</v>
      </c>
      <c r="C9029">
        <v>26</v>
      </c>
      <c r="D9029" t="s">
        <v>17</v>
      </c>
      <c r="E9029">
        <v>18</v>
      </c>
      <c r="F9029" t="s">
        <v>12</v>
      </c>
      <c r="G9029">
        <v>0</v>
      </c>
      <c r="H9029">
        <v>2</v>
      </c>
      <c r="I9029">
        <v>1</v>
      </c>
      <c r="J9029">
        <f t="shared" si="153"/>
        <v>3</v>
      </c>
      <c r="K9029" s="8">
        <v>9</v>
      </c>
      <c r="L9029" s="8">
        <f>COUNTIFS($D$2:$D9029,D9029)</f>
        <v>439</v>
      </c>
    </row>
    <row r="9030" spans="1:12" x14ac:dyDescent="0.2">
      <c r="A9030" s="7" t="s">
        <v>1783</v>
      </c>
      <c r="B9030" t="s">
        <v>1784</v>
      </c>
      <c r="C9030">
        <v>41</v>
      </c>
      <c r="D9030" t="s">
        <v>759</v>
      </c>
      <c r="E9030">
        <v>48</v>
      </c>
      <c r="F9030" t="s">
        <v>765</v>
      </c>
      <c r="G9030">
        <v>1</v>
      </c>
      <c r="H9030">
        <v>0</v>
      </c>
      <c r="I9030">
        <v>1</v>
      </c>
      <c r="J9030">
        <f t="shared" si="153"/>
        <v>0</v>
      </c>
      <c r="K9030" s="8">
        <v>9</v>
      </c>
      <c r="L9030" s="8">
        <f>COUNTIFS($D$2:$D9030,D9030)</f>
        <v>363</v>
      </c>
    </row>
    <row r="9031" spans="1:12" x14ac:dyDescent="0.2">
      <c r="A9031" s="7" t="s">
        <v>1783</v>
      </c>
      <c r="B9031" t="s">
        <v>1784</v>
      </c>
      <c r="C9031">
        <v>48</v>
      </c>
      <c r="D9031" t="s">
        <v>765</v>
      </c>
      <c r="E9031">
        <v>41</v>
      </c>
      <c r="F9031" t="s">
        <v>759</v>
      </c>
      <c r="G9031">
        <v>0</v>
      </c>
      <c r="H9031">
        <v>1</v>
      </c>
      <c r="I9031">
        <v>0</v>
      </c>
      <c r="J9031">
        <f t="shared" si="153"/>
        <v>3</v>
      </c>
      <c r="K9031" s="8">
        <v>9</v>
      </c>
      <c r="L9031" s="8">
        <f>COUNTIFS($D$2:$D9031,D9031)</f>
        <v>161</v>
      </c>
    </row>
    <row r="9032" spans="1:12" x14ac:dyDescent="0.2">
      <c r="A9032" s="7" t="s">
        <v>1785</v>
      </c>
      <c r="B9032" t="s">
        <v>1786</v>
      </c>
      <c r="C9032">
        <v>36</v>
      </c>
      <c r="D9032" t="s">
        <v>25</v>
      </c>
      <c r="E9032">
        <v>22</v>
      </c>
      <c r="F9032" t="s">
        <v>15</v>
      </c>
      <c r="G9032">
        <v>1</v>
      </c>
      <c r="H9032">
        <v>2</v>
      </c>
      <c r="I9032">
        <v>3</v>
      </c>
      <c r="J9032">
        <f t="shared" si="153"/>
        <v>0</v>
      </c>
      <c r="K9032" s="8">
        <v>9</v>
      </c>
      <c r="L9032" s="8">
        <f>COUNTIFS($D$2:$D9032,D9032)</f>
        <v>85</v>
      </c>
    </row>
    <row r="9033" spans="1:12" x14ac:dyDescent="0.2">
      <c r="A9033" s="7" t="s">
        <v>1785</v>
      </c>
      <c r="B9033" t="s">
        <v>1786</v>
      </c>
      <c r="C9033">
        <v>22</v>
      </c>
      <c r="D9033" t="s">
        <v>15</v>
      </c>
      <c r="E9033">
        <v>36</v>
      </c>
      <c r="F9033" t="s">
        <v>25</v>
      </c>
      <c r="G9033">
        <v>0</v>
      </c>
      <c r="H9033">
        <v>3</v>
      </c>
      <c r="I9033">
        <v>2</v>
      </c>
      <c r="J9033">
        <f t="shared" si="153"/>
        <v>3</v>
      </c>
      <c r="K9033" s="8">
        <v>9</v>
      </c>
      <c r="L9033" s="8">
        <f>COUNTIFS($D$2:$D9033,D9033)</f>
        <v>397</v>
      </c>
    </row>
    <row r="9034" spans="1:12" x14ac:dyDescent="0.2">
      <c r="A9034" s="7" t="s">
        <v>1787</v>
      </c>
      <c r="B9034" t="s">
        <v>1788</v>
      </c>
      <c r="C9034">
        <v>32</v>
      </c>
      <c r="D9034" t="s">
        <v>559</v>
      </c>
      <c r="E9034">
        <v>16</v>
      </c>
      <c r="F9034" t="s">
        <v>37</v>
      </c>
      <c r="G9034">
        <v>1</v>
      </c>
      <c r="H9034">
        <v>0</v>
      </c>
      <c r="I9034">
        <v>0</v>
      </c>
      <c r="J9034">
        <f t="shared" si="153"/>
        <v>1</v>
      </c>
      <c r="K9034" s="8">
        <v>10</v>
      </c>
      <c r="L9034" s="8">
        <f>COUNTIFS($D$2:$D9034,D9034)</f>
        <v>440</v>
      </c>
    </row>
    <row r="9035" spans="1:12" x14ac:dyDescent="0.2">
      <c r="A9035" s="7" t="s">
        <v>1787</v>
      </c>
      <c r="B9035" t="s">
        <v>1788</v>
      </c>
      <c r="C9035">
        <v>16</v>
      </c>
      <c r="D9035" t="s">
        <v>37</v>
      </c>
      <c r="E9035">
        <v>32</v>
      </c>
      <c r="F9035" t="s">
        <v>559</v>
      </c>
      <c r="G9035">
        <v>0</v>
      </c>
      <c r="H9035">
        <v>0</v>
      </c>
      <c r="I9035">
        <v>0</v>
      </c>
      <c r="J9035">
        <f t="shared" si="153"/>
        <v>1</v>
      </c>
      <c r="K9035" s="8">
        <v>10</v>
      </c>
      <c r="L9035" s="8">
        <f>COUNTIFS($D$2:$D9035,D9035)</f>
        <v>440</v>
      </c>
    </row>
    <row r="9036" spans="1:12" x14ac:dyDescent="0.2">
      <c r="A9036" s="7" t="s">
        <v>1789</v>
      </c>
      <c r="B9036" t="s">
        <v>1788</v>
      </c>
      <c r="C9036">
        <v>40</v>
      </c>
      <c r="D9036" t="s">
        <v>758</v>
      </c>
      <c r="E9036">
        <v>43</v>
      </c>
      <c r="F9036" t="s">
        <v>760</v>
      </c>
      <c r="G9036">
        <v>1</v>
      </c>
      <c r="H9036">
        <v>0</v>
      </c>
      <c r="I9036">
        <v>1</v>
      </c>
      <c r="J9036">
        <f t="shared" si="153"/>
        <v>0</v>
      </c>
      <c r="K9036" s="8">
        <v>10</v>
      </c>
      <c r="L9036" s="8">
        <f>COUNTIFS($D$2:$D9036,D9036)</f>
        <v>162</v>
      </c>
    </row>
    <row r="9037" spans="1:12" x14ac:dyDescent="0.2">
      <c r="A9037" s="7" t="s">
        <v>1789</v>
      </c>
      <c r="B9037" t="s">
        <v>1788</v>
      </c>
      <c r="C9037">
        <v>43</v>
      </c>
      <c r="D9037" t="s">
        <v>760</v>
      </c>
      <c r="E9037">
        <v>40</v>
      </c>
      <c r="F9037" t="s">
        <v>758</v>
      </c>
      <c r="G9037">
        <v>0</v>
      </c>
      <c r="H9037">
        <v>1</v>
      </c>
      <c r="I9037">
        <v>0</v>
      </c>
      <c r="J9037">
        <f t="shared" si="153"/>
        <v>3</v>
      </c>
      <c r="K9037" s="8">
        <v>10</v>
      </c>
      <c r="L9037" s="8">
        <f>COUNTIFS($D$2:$D9037,D9037)</f>
        <v>48</v>
      </c>
    </row>
    <row r="9038" spans="1:12" x14ac:dyDescent="0.2">
      <c r="A9038" s="7" t="s">
        <v>1790</v>
      </c>
      <c r="B9038" s="2" t="s">
        <v>1788</v>
      </c>
      <c r="C9038">
        <v>14</v>
      </c>
      <c r="D9038" t="s">
        <v>27</v>
      </c>
      <c r="E9038">
        <v>20</v>
      </c>
      <c r="F9038" t="s">
        <v>45</v>
      </c>
      <c r="G9038">
        <v>1</v>
      </c>
      <c r="H9038">
        <v>1</v>
      </c>
      <c r="I9038">
        <v>0</v>
      </c>
      <c r="J9038">
        <f t="shared" si="153"/>
        <v>3</v>
      </c>
      <c r="K9038" s="8">
        <v>10</v>
      </c>
      <c r="L9038" s="8">
        <f>COUNTIFS($D$2:$D9038,D9038)</f>
        <v>440</v>
      </c>
    </row>
    <row r="9039" spans="1:12" x14ac:dyDescent="0.2">
      <c r="A9039" s="7" t="s">
        <v>1790</v>
      </c>
      <c r="B9039" t="s">
        <v>1788</v>
      </c>
      <c r="C9039">
        <v>20</v>
      </c>
      <c r="D9039" t="s">
        <v>45</v>
      </c>
      <c r="E9039">
        <v>14</v>
      </c>
      <c r="F9039" t="s">
        <v>27</v>
      </c>
      <c r="G9039">
        <v>0</v>
      </c>
      <c r="H9039">
        <v>0</v>
      </c>
      <c r="I9039">
        <v>1</v>
      </c>
      <c r="J9039">
        <f t="shared" si="153"/>
        <v>0</v>
      </c>
      <c r="K9039" s="8">
        <v>10</v>
      </c>
      <c r="L9039" s="8">
        <f>COUNTIFS($D$2:$D9039,D9039)</f>
        <v>250</v>
      </c>
    </row>
    <row r="9040" spans="1:12" x14ac:dyDescent="0.2">
      <c r="A9040" s="7" t="s">
        <v>1791</v>
      </c>
      <c r="B9040" s="2" t="s">
        <v>1788</v>
      </c>
      <c r="C9040">
        <v>19</v>
      </c>
      <c r="D9040" t="s">
        <v>40</v>
      </c>
      <c r="E9040">
        <v>49</v>
      </c>
      <c r="F9040" t="s">
        <v>766</v>
      </c>
      <c r="G9040">
        <v>1</v>
      </c>
      <c r="H9040">
        <v>3</v>
      </c>
      <c r="I9040">
        <v>1</v>
      </c>
      <c r="J9040">
        <f t="shared" si="153"/>
        <v>3</v>
      </c>
      <c r="K9040" s="8">
        <v>10</v>
      </c>
      <c r="L9040" s="8">
        <f>COUNTIFS($D$2:$D9040,D9040)</f>
        <v>440</v>
      </c>
    </row>
    <row r="9041" spans="1:12" x14ac:dyDescent="0.2">
      <c r="A9041" s="7" t="s">
        <v>1791</v>
      </c>
      <c r="B9041" t="s">
        <v>1788</v>
      </c>
      <c r="C9041">
        <v>49</v>
      </c>
      <c r="D9041" t="s">
        <v>766</v>
      </c>
      <c r="E9041">
        <v>19</v>
      </c>
      <c r="F9041" t="s">
        <v>40</v>
      </c>
      <c r="G9041">
        <v>0</v>
      </c>
      <c r="H9041">
        <v>1</v>
      </c>
      <c r="I9041">
        <v>3</v>
      </c>
      <c r="J9041">
        <f t="shared" si="153"/>
        <v>0</v>
      </c>
      <c r="K9041" s="8">
        <v>10</v>
      </c>
      <c r="L9041" s="8">
        <f>COUNTIFS($D$2:$D9041,D9041)</f>
        <v>440</v>
      </c>
    </row>
    <row r="9042" spans="1:12" x14ac:dyDescent="0.2">
      <c r="A9042" s="7" t="s">
        <v>1792</v>
      </c>
      <c r="B9042" t="s">
        <v>1788</v>
      </c>
      <c r="C9042">
        <v>21</v>
      </c>
      <c r="D9042" t="s">
        <v>10</v>
      </c>
      <c r="E9042">
        <v>36</v>
      </c>
      <c r="F9042" t="s">
        <v>25</v>
      </c>
      <c r="G9042">
        <v>1</v>
      </c>
      <c r="H9042">
        <v>1</v>
      </c>
      <c r="I9042">
        <v>3</v>
      </c>
      <c r="J9042">
        <f t="shared" si="153"/>
        <v>0</v>
      </c>
      <c r="K9042" s="8">
        <v>10</v>
      </c>
      <c r="L9042" s="8">
        <f>COUNTIFS($D$2:$D9042,D9042)</f>
        <v>440</v>
      </c>
    </row>
    <row r="9043" spans="1:12" x14ac:dyDescent="0.2">
      <c r="A9043" s="7" t="s">
        <v>1792</v>
      </c>
      <c r="B9043" t="s">
        <v>1788</v>
      </c>
      <c r="C9043">
        <v>36</v>
      </c>
      <c r="D9043" t="s">
        <v>25</v>
      </c>
      <c r="E9043">
        <v>21</v>
      </c>
      <c r="F9043" t="s">
        <v>10</v>
      </c>
      <c r="G9043">
        <v>0</v>
      </c>
      <c r="H9043">
        <v>3</v>
      </c>
      <c r="I9043">
        <v>1</v>
      </c>
      <c r="J9043">
        <f t="shared" si="153"/>
        <v>3</v>
      </c>
      <c r="K9043" s="8">
        <v>10</v>
      </c>
      <c r="L9043" s="8">
        <f>COUNTIFS($D$2:$D9043,D9043)</f>
        <v>86</v>
      </c>
    </row>
    <row r="9044" spans="1:12" x14ac:dyDescent="0.2">
      <c r="A9044" s="7" t="s">
        <v>1793</v>
      </c>
      <c r="B9044" t="s">
        <v>1788</v>
      </c>
      <c r="C9044">
        <v>22</v>
      </c>
      <c r="D9044" t="s">
        <v>15</v>
      </c>
      <c r="E9044">
        <v>45</v>
      </c>
      <c r="F9044" t="s">
        <v>762</v>
      </c>
      <c r="G9044">
        <v>1</v>
      </c>
      <c r="H9044">
        <v>3</v>
      </c>
      <c r="I9044">
        <v>0</v>
      </c>
      <c r="J9044">
        <f t="shared" si="153"/>
        <v>3</v>
      </c>
      <c r="K9044" s="8">
        <v>10</v>
      </c>
      <c r="L9044" s="8">
        <f>COUNTIFS($D$2:$D9044,D9044)</f>
        <v>398</v>
      </c>
    </row>
    <row r="9045" spans="1:12" x14ac:dyDescent="0.2">
      <c r="A9045" s="7" t="s">
        <v>1793</v>
      </c>
      <c r="B9045" t="s">
        <v>1788</v>
      </c>
      <c r="C9045">
        <v>45</v>
      </c>
      <c r="D9045" t="s">
        <v>762</v>
      </c>
      <c r="E9045">
        <v>22</v>
      </c>
      <c r="F9045" t="s">
        <v>15</v>
      </c>
      <c r="G9045">
        <v>0</v>
      </c>
      <c r="H9045">
        <v>0</v>
      </c>
      <c r="I9045">
        <v>3</v>
      </c>
      <c r="J9045">
        <f t="shared" si="153"/>
        <v>0</v>
      </c>
      <c r="K9045" s="8">
        <v>10</v>
      </c>
      <c r="L9045" s="8">
        <f>COUNTIFS($D$2:$D9045,D9045)</f>
        <v>10</v>
      </c>
    </row>
    <row r="9046" spans="1:12" x14ac:dyDescent="0.2">
      <c r="A9046" s="7" t="s">
        <v>1794</v>
      </c>
      <c r="B9046" t="s">
        <v>1788</v>
      </c>
      <c r="C9046">
        <v>23</v>
      </c>
      <c r="D9046" t="s">
        <v>50</v>
      </c>
      <c r="E9046">
        <v>41</v>
      </c>
      <c r="F9046" t="s">
        <v>759</v>
      </c>
      <c r="G9046">
        <v>1</v>
      </c>
      <c r="H9046">
        <v>2</v>
      </c>
      <c r="I9046">
        <v>0</v>
      </c>
      <c r="J9046">
        <f t="shared" si="153"/>
        <v>3</v>
      </c>
      <c r="K9046" s="8">
        <v>10</v>
      </c>
      <c r="L9046" s="8">
        <f>COUNTIFS($D$2:$D9046,D9046)</f>
        <v>440</v>
      </c>
    </row>
    <row r="9047" spans="1:12" x14ac:dyDescent="0.2">
      <c r="A9047" s="7" t="s">
        <v>1794</v>
      </c>
      <c r="B9047" t="s">
        <v>1788</v>
      </c>
      <c r="C9047">
        <v>41</v>
      </c>
      <c r="D9047" t="s">
        <v>759</v>
      </c>
      <c r="E9047">
        <v>23</v>
      </c>
      <c r="F9047" t="s">
        <v>50</v>
      </c>
      <c r="G9047">
        <v>0</v>
      </c>
      <c r="H9047">
        <v>0</v>
      </c>
      <c r="I9047">
        <v>2</v>
      </c>
      <c r="J9047">
        <f t="shared" si="153"/>
        <v>0</v>
      </c>
      <c r="K9047" s="8">
        <v>10</v>
      </c>
      <c r="L9047" s="8">
        <f>COUNTIFS($D$2:$D9047,D9047)</f>
        <v>364</v>
      </c>
    </row>
    <row r="9048" spans="1:12" x14ac:dyDescent="0.2">
      <c r="A9048" s="7" t="s">
        <v>1795</v>
      </c>
      <c r="B9048" t="s">
        <v>1788</v>
      </c>
      <c r="C9048">
        <v>42</v>
      </c>
      <c r="D9048" t="s">
        <v>35</v>
      </c>
      <c r="E9048">
        <v>18</v>
      </c>
      <c r="F9048" t="s">
        <v>12</v>
      </c>
      <c r="G9048">
        <v>1</v>
      </c>
      <c r="H9048">
        <v>4</v>
      </c>
      <c r="I9048">
        <v>3</v>
      </c>
      <c r="J9048">
        <f t="shared" si="153"/>
        <v>3</v>
      </c>
      <c r="K9048" s="8">
        <v>10</v>
      </c>
      <c r="L9048" s="8">
        <f>COUNTIFS($D$2:$D9048,D9048)</f>
        <v>10</v>
      </c>
    </row>
    <row r="9049" spans="1:12" x14ac:dyDescent="0.2">
      <c r="A9049" s="7" t="s">
        <v>1795</v>
      </c>
      <c r="B9049" t="s">
        <v>1788</v>
      </c>
      <c r="C9049">
        <v>18</v>
      </c>
      <c r="D9049" t="s">
        <v>12</v>
      </c>
      <c r="E9049">
        <v>42</v>
      </c>
      <c r="F9049" t="s">
        <v>35</v>
      </c>
      <c r="G9049">
        <v>0</v>
      </c>
      <c r="H9049">
        <v>3</v>
      </c>
      <c r="I9049">
        <v>4</v>
      </c>
      <c r="J9049">
        <f t="shared" si="153"/>
        <v>0</v>
      </c>
      <c r="K9049" s="8">
        <v>10</v>
      </c>
      <c r="L9049" s="8">
        <f>COUNTIFS($D$2:$D9049,D9049)</f>
        <v>280</v>
      </c>
    </row>
    <row r="9050" spans="1:12" x14ac:dyDescent="0.2">
      <c r="A9050" s="7" t="s">
        <v>1796</v>
      </c>
      <c r="B9050" t="s">
        <v>1797</v>
      </c>
      <c r="C9050">
        <v>48</v>
      </c>
      <c r="D9050" t="s">
        <v>765</v>
      </c>
      <c r="E9050">
        <v>10</v>
      </c>
      <c r="F9050" t="s">
        <v>47</v>
      </c>
      <c r="G9050">
        <v>1</v>
      </c>
      <c r="H9050">
        <v>1</v>
      </c>
      <c r="I9050">
        <v>1</v>
      </c>
      <c r="J9050">
        <f t="shared" si="153"/>
        <v>1</v>
      </c>
      <c r="K9050" s="8">
        <v>10</v>
      </c>
      <c r="L9050" s="8">
        <f>COUNTIFS($D$2:$D9050,D9050)</f>
        <v>162</v>
      </c>
    </row>
    <row r="9051" spans="1:12" x14ac:dyDescent="0.2">
      <c r="A9051" s="7" t="s">
        <v>1796</v>
      </c>
      <c r="B9051" t="s">
        <v>1797</v>
      </c>
      <c r="C9051">
        <v>10</v>
      </c>
      <c r="D9051" t="s">
        <v>47</v>
      </c>
      <c r="E9051">
        <v>48</v>
      </c>
      <c r="F9051" t="s">
        <v>765</v>
      </c>
      <c r="G9051">
        <v>0</v>
      </c>
      <c r="H9051">
        <v>1</v>
      </c>
      <c r="I9051">
        <v>1</v>
      </c>
      <c r="J9051">
        <f t="shared" si="153"/>
        <v>1</v>
      </c>
      <c r="K9051" s="8">
        <v>10</v>
      </c>
      <c r="L9051" s="8">
        <f>COUNTIFS($D$2:$D9051,D9051)</f>
        <v>440</v>
      </c>
    </row>
    <row r="9052" spans="1:12" x14ac:dyDescent="0.2">
      <c r="A9052" s="7" t="s">
        <v>1798</v>
      </c>
      <c r="B9052" t="s">
        <v>1797</v>
      </c>
      <c r="C9052">
        <v>26</v>
      </c>
      <c r="D9052" t="s">
        <v>17</v>
      </c>
      <c r="E9052">
        <v>34</v>
      </c>
      <c r="F9052" t="s">
        <v>445</v>
      </c>
      <c r="G9052">
        <v>1</v>
      </c>
      <c r="H9052">
        <v>0</v>
      </c>
      <c r="I9052">
        <v>0</v>
      </c>
      <c r="J9052">
        <f t="shared" si="153"/>
        <v>1</v>
      </c>
      <c r="K9052" s="8">
        <v>10</v>
      </c>
      <c r="L9052" s="8">
        <f>COUNTIFS($D$2:$D9052,D9052)</f>
        <v>440</v>
      </c>
    </row>
    <row r="9053" spans="1:12" x14ac:dyDescent="0.2">
      <c r="A9053" s="7" t="s">
        <v>1798</v>
      </c>
      <c r="B9053" t="s">
        <v>1797</v>
      </c>
      <c r="C9053">
        <v>34</v>
      </c>
      <c r="D9053" t="s">
        <v>445</v>
      </c>
      <c r="E9053">
        <v>26</v>
      </c>
      <c r="F9053" t="s">
        <v>17</v>
      </c>
      <c r="G9053">
        <v>0</v>
      </c>
      <c r="H9053">
        <v>0</v>
      </c>
      <c r="I9053">
        <v>0</v>
      </c>
      <c r="J9053">
        <f t="shared" si="153"/>
        <v>1</v>
      </c>
      <c r="K9053" s="8">
        <v>10</v>
      </c>
      <c r="L9053" s="8">
        <f>COUNTIFS($D$2:$D9053,D9053)</f>
        <v>318</v>
      </c>
    </row>
    <row r="9054" spans="1:12" x14ac:dyDescent="0.2">
      <c r="A9054" s="7" t="s">
        <v>1799</v>
      </c>
      <c r="B9054" t="s">
        <v>1800</v>
      </c>
      <c r="C9054">
        <v>16</v>
      </c>
      <c r="D9054" t="s">
        <v>37</v>
      </c>
      <c r="E9054">
        <v>14</v>
      </c>
      <c r="F9054" t="s">
        <v>27</v>
      </c>
      <c r="G9054">
        <v>1</v>
      </c>
      <c r="H9054">
        <v>0</v>
      </c>
      <c r="I9054">
        <v>1</v>
      </c>
      <c r="J9054">
        <f t="shared" si="153"/>
        <v>0</v>
      </c>
      <c r="K9054" s="8">
        <v>11</v>
      </c>
      <c r="L9054" s="8">
        <f>COUNTIFS($D$2:$D9054,D9054)</f>
        <v>441</v>
      </c>
    </row>
    <row r="9055" spans="1:12" x14ac:dyDescent="0.2">
      <c r="A9055" s="7" t="s">
        <v>1799</v>
      </c>
      <c r="B9055" t="s">
        <v>1800</v>
      </c>
      <c r="C9055">
        <v>14</v>
      </c>
      <c r="D9055" t="s">
        <v>27</v>
      </c>
      <c r="E9055">
        <v>16</v>
      </c>
      <c r="F9055" t="s">
        <v>37</v>
      </c>
      <c r="G9055">
        <v>0</v>
      </c>
      <c r="H9055">
        <v>1</v>
      </c>
      <c r="I9055">
        <v>0</v>
      </c>
      <c r="J9055">
        <f t="shared" si="153"/>
        <v>3</v>
      </c>
      <c r="K9055" s="8">
        <v>11</v>
      </c>
      <c r="L9055" s="8">
        <f>COUNTIFS($D$2:$D9055,D9055)</f>
        <v>441</v>
      </c>
    </row>
    <row r="9056" spans="1:12" x14ac:dyDescent="0.2">
      <c r="A9056" s="7" t="s">
        <v>1801</v>
      </c>
      <c r="B9056" t="s">
        <v>1800</v>
      </c>
      <c r="C9056">
        <v>49</v>
      </c>
      <c r="D9056" t="s">
        <v>766</v>
      </c>
      <c r="E9056">
        <v>10</v>
      </c>
      <c r="F9056" t="s">
        <v>47</v>
      </c>
      <c r="G9056">
        <v>1</v>
      </c>
      <c r="H9056">
        <v>1</v>
      </c>
      <c r="I9056">
        <v>4</v>
      </c>
      <c r="J9056">
        <f t="shared" si="153"/>
        <v>0</v>
      </c>
      <c r="K9056" s="8">
        <v>11</v>
      </c>
      <c r="L9056" s="8">
        <f>COUNTIFS($D$2:$D9056,D9056)</f>
        <v>441</v>
      </c>
    </row>
    <row r="9057" spans="1:12" x14ac:dyDescent="0.2">
      <c r="A9057" s="7" t="s">
        <v>1801</v>
      </c>
      <c r="B9057" t="s">
        <v>1800</v>
      </c>
      <c r="C9057">
        <v>10</v>
      </c>
      <c r="D9057" t="s">
        <v>47</v>
      </c>
      <c r="E9057">
        <v>49</v>
      </c>
      <c r="F9057" t="s">
        <v>766</v>
      </c>
      <c r="G9057">
        <v>0</v>
      </c>
      <c r="H9057">
        <v>4</v>
      </c>
      <c r="I9057">
        <v>1</v>
      </c>
      <c r="J9057">
        <f t="shared" si="153"/>
        <v>3</v>
      </c>
      <c r="K9057" s="8">
        <v>11</v>
      </c>
      <c r="L9057" s="8">
        <f>COUNTIFS($D$2:$D9057,D9057)</f>
        <v>441</v>
      </c>
    </row>
    <row r="9058" spans="1:12" x14ac:dyDescent="0.2">
      <c r="A9058" s="7" t="s">
        <v>1802</v>
      </c>
      <c r="B9058" t="s">
        <v>1800</v>
      </c>
      <c r="C9058">
        <v>21</v>
      </c>
      <c r="D9058" t="s">
        <v>10</v>
      </c>
      <c r="E9058">
        <v>45</v>
      </c>
      <c r="F9058" t="s">
        <v>762</v>
      </c>
      <c r="G9058">
        <v>1</v>
      </c>
      <c r="H9058">
        <v>3</v>
      </c>
      <c r="I9058">
        <v>0</v>
      </c>
      <c r="J9058">
        <f t="shared" si="153"/>
        <v>3</v>
      </c>
      <c r="K9058" s="8">
        <v>11</v>
      </c>
      <c r="L9058" s="8">
        <f>COUNTIFS($D$2:$D9058,D9058)</f>
        <v>441</v>
      </c>
    </row>
    <row r="9059" spans="1:12" x14ac:dyDescent="0.2">
      <c r="A9059" s="7" t="s">
        <v>1802</v>
      </c>
      <c r="B9059" t="s">
        <v>1800</v>
      </c>
      <c r="C9059">
        <v>45</v>
      </c>
      <c r="D9059" t="s">
        <v>762</v>
      </c>
      <c r="E9059">
        <v>21</v>
      </c>
      <c r="F9059" t="s">
        <v>10</v>
      </c>
      <c r="G9059">
        <v>0</v>
      </c>
      <c r="H9059">
        <v>0</v>
      </c>
      <c r="I9059">
        <v>3</v>
      </c>
      <c r="J9059">
        <f t="shared" si="153"/>
        <v>0</v>
      </c>
      <c r="K9059" s="8">
        <v>11</v>
      </c>
      <c r="L9059" s="8">
        <f>COUNTIFS($D$2:$D9059,D9059)</f>
        <v>11</v>
      </c>
    </row>
    <row r="9060" spans="1:12" x14ac:dyDescent="0.2">
      <c r="A9060" s="7" t="s">
        <v>1803</v>
      </c>
      <c r="B9060" t="s">
        <v>1800</v>
      </c>
      <c r="C9060">
        <v>34</v>
      </c>
      <c r="D9060" t="s">
        <v>445</v>
      </c>
      <c r="E9060">
        <v>42</v>
      </c>
      <c r="F9060" t="s">
        <v>35</v>
      </c>
      <c r="G9060">
        <v>1</v>
      </c>
      <c r="H9060">
        <v>2</v>
      </c>
      <c r="I9060">
        <v>0</v>
      </c>
      <c r="J9060">
        <f t="shared" si="153"/>
        <v>3</v>
      </c>
      <c r="K9060" s="8">
        <v>11</v>
      </c>
      <c r="L9060" s="8">
        <f>COUNTIFS($D$2:$D9060,D9060)</f>
        <v>319</v>
      </c>
    </row>
    <row r="9061" spans="1:12" x14ac:dyDescent="0.2">
      <c r="A9061" s="7" t="s">
        <v>1803</v>
      </c>
      <c r="B9061" t="s">
        <v>1800</v>
      </c>
      <c r="C9061">
        <v>42</v>
      </c>
      <c r="D9061" t="s">
        <v>35</v>
      </c>
      <c r="E9061">
        <v>34</v>
      </c>
      <c r="F9061" t="s">
        <v>445</v>
      </c>
      <c r="G9061">
        <v>0</v>
      </c>
      <c r="H9061">
        <v>0</v>
      </c>
      <c r="I9061">
        <v>2</v>
      </c>
      <c r="J9061">
        <f t="shared" si="153"/>
        <v>0</v>
      </c>
      <c r="K9061" s="8">
        <v>11</v>
      </c>
      <c r="L9061" s="8">
        <f>COUNTIFS($D$2:$D9061,D9061)</f>
        <v>11</v>
      </c>
    </row>
    <row r="9062" spans="1:12" x14ac:dyDescent="0.2">
      <c r="A9062" s="7" t="s">
        <v>1804</v>
      </c>
      <c r="B9062" t="s">
        <v>1800</v>
      </c>
      <c r="C9062">
        <v>22</v>
      </c>
      <c r="D9062" t="s">
        <v>15</v>
      </c>
      <c r="E9062">
        <v>32</v>
      </c>
      <c r="F9062" t="s">
        <v>559</v>
      </c>
      <c r="G9062">
        <v>1</v>
      </c>
      <c r="H9062">
        <v>1</v>
      </c>
      <c r="I9062">
        <v>1</v>
      </c>
      <c r="J9062">
        <f t="shared" si="153"/>
        <v>1</v>
      </c>
      <c r="K9062" s="8">
        <v>11</v>
      </c>
      <c r="L9062" s="8">
        <f>COUNTIFS($D$2:$D9062,D9062)</f>
        <v>399</v>
      </c>
    </row>
    <row r="9063" spans="1:12" x14ac:dyDescent="0.2">
      <c r="A9063" s="7" t="s">
        <v>1804</v>
      </c>
      <c r="B9063" t="s">
        <v>1800</v>
      </c>
      <c r="C9063">
        <v>32</v>
      </c>
      <c r="D9063" t="s">
        <v>559</v>
      </c>
      <c r="E9063">
        <v>22</v>
      </c>
      <c r="F9063" t="s">
        <v>15</v>
      </c>
      <c r="G9063">
        <v>0</v>
      </c>
      <c r="H9063">
        <v>1</v>
      </c>
      <c r="I9063">
        <v>1</v>
      </c>
      <c r="J9063">
        <f t="shared" si="153"/>
        <v>1</v>
      </c>
      <c r="K9063" s="8">
        <v>11</v>
      </c>
      <c r="L9063" s="8">
        <f>COUNTIFS($D$2:$D9063,D9063)</f>
        <v>441</v>
      </c>
    </row>
    <row r="9064" spans="1:12" x14ac:dyDescent="0.2">
      <c r="A9064" s="7" t="s">
        <v>1805</v>
      </c>
      <c r="B9064" t="s">
        <v>1800</v>
      </c>
      <c r="C9064">
        <v>23</v>
      </c>
      <c r="D9064" t="s">
        <v>50</v>
      </c>
      <c r="E9064">
        <v>20</v>
      </c>
      <c r="F9064" t="s">
        <v>45</v>
      </c>
      <c r="G9064">
        <v>1</v>
      </c>
      <c r="H9064">
        <v>0</v>
      </c>
      <c r="I9064">
        <v>2</v>
      </c>
      <c r="J9064">
        <f t="shared" si="153"/>
        <v>0</v>
      </c>
      <c r="K9064" s="8">
        <v>11</v>
      </c>
      <c r="L9064" s="8">
        <f>COUNTIFS($D$2:$D9064,D9064)</f>
        <v>441</v>
      </c>
    </row>
    <row r="9065" spans="1:12" x14ac:dyDescent="0.2">
      <c r="A9065" s="7" t="s">
        <v>1805</v>
      </c>
      <c r="B9065" t="s">
        <v>1800</v>
      </c>
      <c r="C9065">
        <v>20</v>
      </c>
      <c r="D9065" t="s">
        <v>45</v>
      </c>
      <c r="E9065">
        <v>23</v>
      </c>
      <c r="F9065" t="s">
        <v>50</v>
      </c>
      <c r="G9065">
        <v>0</v>
      </c>
      <c r="H9065">
        <v>2</v>
      </c>
      <c r="I9065">
        <v>0</v>
      </c>
      <c r="J9065">
        <f t="shared" si="153"/>
        <v>3</v>
      </c>
      <c r="K9065" s="8">
        <v>11</v>
      </c>
      <c r="L9065" s="8">
        <f>COUNTIFS($D$2:$D9065,D9065)</f>
        <v>251</v>
      </c>
    </row>
    <row r="9066" spans="1:12" x14ac:dyDescent="0.2">
      <c r="A9066" s="7" t="s">
        <v>1806</v>
      </c>
      <c r="B9066" t="s">
        <v>1800</v>
      </c>
      <c r="C9066">
        <v>26</v>
      </c>
      <c r="D9066" t="s">
        <v>17</v>
      </c>
      <c r="E9066">
        <v>40</v>
      </c>
      <c r="F9066" t="s">
        <v>758</v>
      </c>
      <c r="G9066">
        <v>1</v>
      </c>
      <c r="H9066">
        <v>0</v>
      </c>
      <c r="I9066">
        <v>1</v>
      </c>
      <c r="J9066">
        <f t="shared" si="153"/>
        <v>0</v>
      </c>
      <c r="K9066" s="8">
        <v>11</v>
      </c>
      <c r="L9066" s="8">
        <f>COUNTIFS($D$2:$D9066,D9066)</f>
        <v>441</v>
      </c>
    </row>
    <row r="9067" spans="1:12" x14ac:dyDescent="0.2">
      <c r="A9067" s="7" t="s">
        <v>1806</v>
      </c>
      <c r="B9067" t="s">
        <v>1800</v>
      </c>
      <c r="C9067">
        <v>40</v>
      </c>
      <c r="D9067" t="s">
        <v>758</v>
      </c>
      <c r="E9067">
        <v>26</v>
      </c>
      <c r="F9067" t="s">
        <v>17</v>
      </c>
      <c r="G9067">
        <v>0</v>
      </c>
      <c r="H9067">
        <v>1</v>
      </c>
      <c r="I9067">
        <v>0</v>
      </c>
      <c r="J9067">
        <f t="shared" si="153"/>
        <v>3</v>
      </c>
      <c r="K9067" s="8">
        <v>11</v>
      </c>
      <c r="L9067" s="8">
        <f>COUNTIFS($D$2:$D9067,D9067)</f>
        <v>163</v>
      </c>
    </row>
    <row r="9068" spans="1:12" x14ac:dyDescent="0.2">
      <c r="A9068" s="7" t="s">
        <v>1807</v>
      </c>
      <c r="B9068" t="s">
        <v>1808</v>
      </c>
      <c r="C9068">
        <v>36</v>
      </c>
      <c r="D9068" t="s">
        <v>25</v>
      </c>
      <c r="E9068">
        <v>19</v>
      </c>
      <c r="F9068" t="s">
        <v>40</v>
      </c>
      <c r="G9068">
        <v>1</v>
      </c>
      <c r="H9068">
        <v>1</v>
      </c>
      <c r="I9068">
        <v>2</v>
      </c>
      <c r="J9068">
        <f t="shared" si="153"/>
        <v>0</v>
      </c>
      <c r="K9068" s="8">
        <v>11</v>
      </c>
      <c r="L9068" s="8">
        <f>COUNTIFS($D$2:$D9068,D9068)</f>
        <v>87</v>
      </c>
    </row>
    <row r="9069" spans="1:12" x14ac:dyDescent="0.2">
      <c r="A9069" s="7" t="s">
        <v>1807</v>
      </c>
      <c r="B9069" t="s">
        <v>1808</v>
      </c>
      <c r="C9069">
        <v>19</v>
      </c>
      <c r="D9069" t="s">
        <v>40</v>
      </c>
      <c r="E9069">
        <v>36</v>
      </c>
      <c r="F9069" t="s">
        <v>25</v>
      </c>
      <c r="G9069">
        <v>0</v>
      </c>
      <c r="H9069">
        <v>2</v>
      </c>
      <c r="I9069">
        <v>1</v>
      </c>
      <c r="J9069">
        <f t="shared" si="153"/>
        <v>3</v>
      </c>
      <c r="K9069" s="8">
        <v>11</v>
      </c>
      <c r="L9069" s="8">
        <f>COUNTIFS($D$2:$D9069,D9069)</f>
        <v>441</v>
      </c>
    </row>
    <row r="9070" spans="1:12" x14ac:dyDescent="0.2">
      <c r="A9070" s="7" t="s">
        <v>1809</v>
      </c>
      <c r="B9070" t="s">
        <v>1808</v>
      </c>
      <c r="C9070">
        <v>18</v>
      </c>
      <c r="D9070" t="s">
        <v>12</v>
      </c>
      <c r="E9070">
        <v>41</v>
      </c>
      <c r="F9070" t="s">
        <v>759</v>
      </c>
      <c r="G9070">
        <v>1</v>
      </c>
      <c r="H9070">
        <v>2</v>
      </c>
      <c r="I9070">
        <v>0</v>
      </c>
      <c r="J9070">
        <f t="shared" si="153"/>
        <v>3</v>
      </c>
      <c r="K9070" s="8">
        <v>11</v>
      </c>
      <c r="L9070" s="8">
        <f>COUNTIFS($D$2:$D9070,D9070)</f>
        <v>281</v>
      </c>
    </row>
    <row r="9071" spans="1:12" x14ac:dyDescent="0.2">
      <c r="A9071" s="7" t="s">
        <v>1809</v>
      </c>
      <c r="B9071" t="s">
        <v>1808</v>
      </c>
      <c r="C9071">
        <v>41</v>
      </c>
      <c r="D9071" t="s">
        <v>759</v>
      </c>
      <c r="E9071">
        <v>18</v>
      </c>
      <c r="F9071" t="s">
        <v>12</v>
      </c>
      <c r="G9071">
        <v>0</v>
      </c>
      <c r="H9071">
        <v>0</v>
      </c>
      <c r="I9071">
        <v>2</v>
      </c>
      <c r="J9071">
        <f t="shared" si="153"/>
        <v>0</v>
      </c>
      <c r="K9071" s="8">
        <v>11</v>
      </c>
      <c r="L9071" s="8">
        <f>COUNTIFS($D$2:$D9071,D9071)</f>
        <v>365</v>
      </c>
    </row>
    <row r="9072" spans="1:12" x14ac:dyDescent="0.2">
      <c r="A9072" s="7" t="s">
        <v>1810</v>
      </c>
      <c r="B9072" t="s">
        <v>1811</v>
      </c>
      <c r="C9072">
        <v>43</v>
      </c>
      <c r="D9072" t="s">
        <v>760</v>
      </c>
      <c r="E9072">
        <v>48</v>
      </c>
      <c r="F9072" t="s">
        <v>765</v>
      </c>
      <c r="G9072">
        <v>1</v>
      </c>
      <c r="H9072">
        <v>1</v>
      </c>
      <c r="I9072">
        <v>2</v>
      </c>
      <c r="J9072">
        <f t="shared" si="153"/>
        <v>0</v>
      </c>
      <c r="K9072" s="8">
        <v>11</v>
      </c>
      <c r="L9072" s="8">
        <f>COUNTIFS($D$2:$D9072,D9072)</f>
        <v>49</v>
      </c>
    </row>
    <row r="9073" spans="1:12" x14ac:dyDescent="0.2">
      <c r="A9073" s="7" t="s">
        <v>1810</v>
      </c>
      <c r="B9073" t="s">
        <v>1811</v>
      </c>
      <c r="C9073">
        <v>48</v>
      </c>
      <c r="D9073" t="s">
        <v>765</v>
      </c>
      <c r="E9073">
        <v>43</v>
      </c>
      <c r="F9073" t="s">
        <v>760</v>
      </c>
      <c r="G9073">
        <v>0</v>
      </c>
      <c r="H9073">
        <v>2</v>
      </c>
      <c r="I9073">
        <v>1</v>
      </c>
      <c r="J9073">
        <f t="shared" si="153"/>
        <v>3</v>
      </c>
      <c r="K9073" s="8">
        <v>11</v>
      </c>
      <c r="L9073" s="8">
        <f>COUNTIFS($D$2:$D9073,D9073)</f>
        <v>163</v>
      </c>
    </row>
    <row r="9074" spans="1:12" x14ac:dyDescent="0.2">
      <c r="A9074" s="7" t="s">
        <v>1812</v>
      </c>
      <c r="B9074" t="s">
        <v>1813</v>
      </c>
      <c r="C9074">
        <v>10</v>
      </c>
      <c r="D9074" t="s">
        <v>47</v>
      </c>
      <c r="E9074">
        <v>26</v>
      </c>
      <c r="F9074" t="s">
        <v>17</v>
      </c>
      <c r="G9074">
        <v>1</v>
      </c>
      <c r="H9074">
        <v>2</v>
      </c>
      <c r="I9074">
        <v>1</v>
      </c>
      <c r="J9074">
        <f t="shared" si="153"/>
        <v>3</v>
      </c>
      <c r="K9074" s="8">
        <v>12</v>
      </c>
      <c r="L9074" s="8">
        <f>COUNTIFS($D$2:$D9074,D9074)</f>
        <v>442</v>
      </c>
    </row>
    <row r="9075" spans="1:12" x14ac:dyDescent="0.2">
      <c r="A9075" s="7" t="s">
        <v>1812</v>
      </c>
      <c r="B9075" t="s">
        <v>1813</v>
      </c>
      <c r="C9075">
        <v>26</v>
      </c>
      <c r="D9075" t="s">
        <v>17</v>
      </c>
      <c r="E9075">
        <v>10</v>
      </c>
      <c r="F9075" t="s">
        <v>47</v>
      </c>
      <c r="G9075">
        <v>0</v>
      </c>
      <c r="H9075">
        <v>1</v>
      </c>
      <c r="I9075">
        <v>2</v>
      </c>
      <c r="J9075">
        <f t="shared" si="153"/>
        <v>0</v>
      </c>
      <c r="K9075" s="8">
        <v>12</v>
      </c>
      <c r="L9075" s="8">
        <f>COUNTIFS($D$2:$D9075,D9075)</f>
        <v>442</v>
      </c>
    </row>
    <row r="9076" spans="1:12" x14ac:dyDescent="0.2">
      <c r="A9076" s="7" t="s">
        <v>1814</v>
      </c>
      <c r="B9076" t="s">
        <v>1813</v>
      </c>
      <c r="C9076">
        <v>32</v>
      </c>
      <c r="D9076" t="s">
        <v>559</v>
      </c>
      <c r="E9076">
        <v>34</v>
      </c>
      <c r="F9076" t="s">
        <v>445</v>
      </c>
      <c r="G9076">
        <v>1</v>
      </c>
      <c r="H9076">
        <v>0</v>
      </c>
      <c r="I9076">
        <v>2</v>
      </c>
      <c r="J9076">
        <f t="shared" si="153"/>
        <v>0</v>
      </c>
      <c r="K9076" s="8">
        <v>12</v>
      </c>
      <c r="L9076" s="8">
        <f>COUNTIFS($D$2:$D9076,D9076)</f>
        <v>442</v>
      </c>
    </row>
    <row r="9077" spans="1:12" x14ac:dyDescent="0.2">
      <c r="A9077" s="7" t="s">
        <v>1814</v>
      </c>
      <c r="B9077" t="s">
        <v>1813</v>
      </c>
      <c r="C9077">
        <v>34</v>
      </c>
      <c r="D9077" t="s">
        <v>445</v>
      </c>
      <c r="E9077">
        <v>32</v>
      </c>
      <c r="F9077" t="s">
        <v>559</v>
      </c>
      <c r="G9077">
        <v>0</v>
      </c>
      <c r="H9077">
        <v>2</v>
      </c>
      <c r="I9077">
        <v>0</v>
      </c>
      <c r="J9077">
        <f t="shared" si="153"/>
        <v>3</v>
      </c>
      <c r="K9077" s="8">
        <v>12</v>
      </c>
      <c r="L9077" s="8">
        <f>COUNTIFS($D$2:$D9077,D9077)</f>
        <v>320</v>
      </c>
    </row>
    <row r="9078" spans="1:12" x14ac:dyDescent="0.2">
      <c r="A9078" s="7" t="s">
        <v>1815</v>
      </c>
      <c r="B9078" t="s">
        <v>1813</v>
      </c>
      <c r="C9078">
        <v>40</v>
      </c>
      <c r="D9078" t="s">
        <v>758</v>
      </c>
      <c r="E9078">
        <v>23</v>
      </c>
      <c r="F9078" t="s">
        <v>50</v>
      </c>
      <c r="G9078">
        <v>1</v>
      </c>
      <c r="H9078">
        <v>0</v>
      </c>
      <c r="I9078">
        <v>0</v>
      </c>
      <c r="J9078">
        <f t="shared" si="153"/>
        <v>1</v>
      </c>
      <c r="K9078" s="8">
        <v>12</v>
      </c>
      <c r="L9078" s="8">
        <f>COUNTIFS($D$2:$D9078,D9078)</f>
        <v>164</v>
      </c>
    </row>
    <row r="9079" spans="1:12" x14ac:dyDescent="0.2">
      <c r="A9079" s="7" t="s">
        <v>1815</v>
      </c>
      <c r="B9079" t="s">
        <v>1813</v>
      </c>
      <c r="C9079">
        <v>23</v>
      </c>
      <c r="D9079" t="s">
        <v>50</v>
      </c>
      <c r="E9079">
        <v>40</v>
      </c>
      <c r="F9079" t="s">
        <v>758</v>
      </c>
      <c r="G9079">
        <v>0</v>
      </c>
      <c r="H9079">
        <v>0</v>
      </c>
      <c r="I9079">
        <v>0</v>
      </c>
      <c r="J9079">
        <f t="shared" si="153"/>
        <v>1</v>
      </c>
      <c r="K9079" s="8">
        <v>12</v>
      </c>
      <c r="L9079" s="8">
        <f>COUNTIFS($D$2:$D9079,D9079)</f>
        <v>442</v>
      </c>
    </row>
    <row r="9080" spans="1:12" x14ac:dyDescent="0.2">
      <c r="A9080" s="7" t="s">
        <v>1816</v>
      </c>
      <c r="B9080" t="s">
        <v>1813</v>
      </c>
      <c r="C9080">
        <v>48</v>
      </c>
      <c r="D9080" t="s">
        <v>765</v>
      </c>
      <c r="E9080">
        <v>36</v>
      </c>
      <c r="F9080" t="s">
        <v>25</v>
      </c>
      <c r="G9080">
        <v>1</v>
      </c>
      <c r="H9080">
        <v>3</v>
      </c>
      <c r="I9080">
        <v>1</v>
      </c>
      <c r="J9080">
        <f t="shared" si="153"/>
        <v>3</v>
      </c>
      <c r="K9080" s="8">
        <v>12</v>
      </c>
      <c r="L9080" s="8">
        <f>COUNTIFS($D$2:$D9080,D9080)</f>
        <v>164</v>
      </c>
    </row>
    <row r="9081" spans="1:12" x14ac:dyDescent="0.2">
      <c r="A9081" s="7" t="s">
        <v>1816</v>
      </c>
      <c r="B9081" t="s">
        <v>1813</v>
      </c>
      <c r="C9081">
        <v>36</v>
      </c>
      <c r="D9081" t="s">
        <v>25</v>
      </c>
      <c r="E9081">
        <v>48</v>
      </c>
      <c r="F9081" t="s">
        <v>765</v>
      </c>
      <c r="G9081">
        <v>0</v>
      </c>
      <c r="H9081">
        <v>1</v>
      </c>
      <c r="I9081">
        <v>3</v>
      </c>
      <c r="J9081">
        <f t="shared" si="153"/>
        <v>0</v>
      </c>
      <c r="K9081" s="8">
        <v>12</v>
      </c>
      <c r="L9081" s="8">
        <f>COUNTIFS($D$2:$D9081,D9081)</f>
        <v>88</v>
      </c>
    </row>
    <row r="9082" spans="1:12" x14ac:dyDescent="0.2">
      <c r="A9082" s="7" t="s">
        <v>1817</v>
      </c>
      <c r="B9082" t="s">
        <v>1813</v>
      </c>
      <c r="C9082">
        <v>45</v>
      </c>
      <c r="D9082" t="s">
        <v>762</v>
      </c>
      <c r="E9082">
        <v>49</v>
      </c>
      <c r="F9082" t="s">
        <v>766</v>
      </c>
      <c r="G9082">
        <v>1</v>
      </c>
      <c r="H9082">
        <v>6</v>
      </c>
      <c r="I9082">
        <v>1</v>
      </c>
      <c r="J9082">
        <f t="shared" si="153"/>
        <v>3</v>
      </c>
      <c r="K9082" s="8">
        <v>12</v>
      </c>
      <c r="L9082" s="8">
        <f>COUNTIFS($D$2:$D9082,D9082)</f>
        <v>12</v>
      </c>
    </row>
    <row r="9083" spans="1:12" x14ac:dyDescent="0.2">
      <c r="A9083" s="7" t="s">
        <v>1817</v>
      </c>
      <c r="B9083" t="s">
        <v>1813</v>
      </c>
      <c r="C9083">
        <v>49</v>
      </c>
      <c r="D9083" t="s">
        <v>766</v>
      </c>
      <c r="E9083">
        <v>45</v>
      </c>
      <c r="F9083" t="s">
        <v>762</v>
      </c>
      <c r="G9083">
        <v>0</v>
      </c>
      <c r="H9083">
        <v>1</v>
      </c>
      <c r="I9083">
        <v>6</v>
      </c>
      <c r="J9083">
        <f t="shared" si="153"/>
        <v>0</v>
      </c>
      <c r="K9083" s="8">
        <v>12</v>
      </c>
      <c r="L9083" s="8">
        <f>COUNTIFS($D$2:$D9083,D9083)</f>
        <v>442</v>
      </c>
    </row>
    <row r="9084" spans="1:12" x14ac:dyDescent="0.2">
      <c r="A9084" s="7" t="s">
        <v>1818</v>
      </c>
      <c r="B9084" t="s">
        <v>1813</v>
      </c>
      <c r="C9084">
        <v>42</v>
      </c>
      <c r="D9084" t="s">
        <v>35</v>
      </c>
      <c r="E9084">
        <v>43</v>
      </c>
      <c r="F9084" t="s">
        <v>760</v>
      </c>
      <c r="G9084">
        <v>1</v>
      </c>
      <c r="H9084">
        <v>1</v>
      </c>
      <c r="I9084">
        <v>1</v>
      </c>
      <c r="J9084">
        <f t="shared" si="153"/>
        <v>1</v>
      </c>
      <c r="K9084" s="8">
        <v>12</v>
      </c>
      <c r="L9084" s="8">
        <f>COUNTIFS($D$2:$D9084,D9084)</f>
        <v>12</v>
      </c>
    </row>
    <row r="9085" spans="1:12" x14ac:dyDescent="0.2">
      <c r="A9085" s="7" t="s">
        <v>1818</v>
      </c>
      <c r="B9085" t="s">
        <v>1813</v>
      </c>
      <c r="C9085">
        <v>43</v>
      </c>
      <c r="D9085" t="s">
        <v>760</v>
      </c>
      <c r="E9085">
        <v>42</v>
      </c>
      <c r="F9085" t="s">
        <v>35</v>
      </c>
      <c r="G9085">
        <v>0</v>
      </c>
      <c r="H9085">
        <v>1</v>
      </c>
      <c r="I9085">
        <v>1</v>
      </c>
      <c r="J9085">
        <f t="shared" si="153"/>
        <v>1</v>
      </c>
      <c r="K9085" s="8">
        <v>12</v>
      </c>
      <c r="L9085" s="8">
        <f>COUNTIFS($D$2:$D9085,D9085)</f>
        <v>50</v>
      </c>
    </row>
    <row r="9086" spans="1:12" x14ac:dyDescent="0.2">
      <c r="A9086" s="7" t="s">
        <v>1819</v>
      </c>
      <c r="B9086" s="2" t="s">
        <v>1820</v>
      </c>
      <c r="C9086">
        <v>14</v>
      </c>
      <c r="D9086" t="s">
        <v>27</v>
      </c>
      <c r="E9086">
        <v>22</v>
      </c>
      <c r="F9086" t="s">
        <v>15</v>
      </c>
      <c r="G9086">
        <v>1</v>
      </c>
      <c r="H9086">
        <v>5</v>
      </c>
      <c r="I9086">
        <v>0</v>
      </c>
      <c r="J9086">
        <f t="shared" si="153"/>
        <v>3</v>
      </c>
      <c r="K9086" s="8">
        <v>12</v>
      </c>
      <c r="L9086" s="8">
        <f>COUNTIFS($D$2:$D9086,D9086)</f>
        <v>442</v>
      </c>
    </row>
    <row r="9087" spans="1:12" x14ac:dyDescent="0.2">
      <c r="A9087" s="7" t="s">
        <v>1819</v>
      </c>
      <c r="B9087" t="s">
        <v>1820</v>
      </c>
      <c r="C9087">
        <v>22</v>
      </c>
      <c r="D9087" t="s">
        <v>15</v>
      </c>
      <c r="E9087">
        <v>14</v>
      </c>
      <c r="F9087" t="s">
        <v>27</v>
      </c>
      <c r="G9087">
        <v>0</v>
      </c>
      <c r="H9087">
        <v>0</v>
      </c>
      <c r="I9087">
        <v>5</v>
      </c>
      <c r="J9087">
        <f t="shared" si="153"/>
        <v>0</v>
      </c>
      <c r="K9087" s="8">
        <v>12</v>
      </c>
      <c r="L9087" s="8">
        <f>COUNTIFS($D$2:$D9087,D9087)</f>
        <v>400</v>
      </c>
    </row>
    <row r="9088" spans="1:12" x14ac:dyDescent="0.2">
      <c r="A9088" s="7" t="s">
        <v>1821</v>
      </c>
      <c r="B9088" s="2" t="s">
        <v>1820</v>
      </c>
      <c r="C9088">
        <v>19</v>
      </c>
      <c r="D9088" t="s">
        <v>40</v>
      </c>
      <c r="E9088">
        <v>21</v>
      </c>
      <c r="F9088" t="s">
        <v>10</v>
      </c>
      <c r="G9088">
        <v>1</v>
      </c>
      <c r="H9088">
        <v>1</v>
      </c>
      <c r="I9088">
        <v>2</v>
      </c>
      <c r="J9088">
        <f t="shared" si="153"/>
        <v>0</v>
      </c>
      <c r="K9088" s="8">
        <v>12</v>
      </c>
      <c r="L9088" s="8">
        <f>COUNTIFS($D$2:$D9088,D9088)</f>
        <v>442</v>
      </c>
    </row>
    <row r="9089" spans="1:12" x14ac:dyDescent="0.2">
      <c r="A9089" s="7" t="s">
        <v>1821</v>
      </c>
      <c r="B9089" t="s">
        <v>1820</v>
      </c>
      <c r="C9089">
        <v>21</v>
      </c>
      <c r="D9089" t="s">
        <v>10</v>
      </c>
      <c r="E9089">
        <v>19</v>
      </c>
      <c r="F9089" t="s">
        <v>40</v>
      </c>
      <c r="G9089">
        <v>0</v>
      </c>
      <c r="H9089">
        <v>2</v>
      </c>
      <c r="I9089">
        <v>1</v>
      </c>
      <c r="J9089">
        <f t="shared" si="153"/>
        <v>3</v>
      </c>
      <c r="K9089" s="8">
        <v>12</v>
      </c>
      <c r="L9089" s="8">
        <f>COUNTIFS($D$2:$D9089,D9089)</f>
        <v>442</v>
      </c>
    </row>
    <row r="9090" spans="1:12" x14ac:dyDescent="0.2">
      <c r="A9090" s="7" t="s">
        <v>1822</v>
      </c>
      <c r="B9090" t="s">
        <v>1820</v>
      </c>
      <c r="C9090">
        <v>20</v>
      </c>
      <c r="D9090" t="s">
        <v>45</v>
      </c>
      <c r="E9090">
        <v>18</v>
      </c>
      <c r="F9090" t="s">
        <v>12</v>
      </c>
      <c r="G9090">
        <v>1</v>
      </c>
      <c r="H9090">
        <v>0</v>
      </c>
      <c r="I9090">
        <v>3</v>
      </c>
      <c r="J9090">
        <f t="shared" ref="J9090:J9153" si="154">IF(H9090&gt;I9090,3,IF(I9090&gt;H9090,0,1))</f>
        <v>0</v>
      </c>
      <c r="K9090" s="8">
        <v>12</v>
      </c>
      <c r="L9090" s="8">
        <f>COUNTIFS($D$2:$D9090,D9090)</f>
        <v>252</v>
      </c>
    </row>
    <row r="9091" spans="1:12" x14ac:dyDescent="0.2">
      <c r="A9091" s="7" t="s">
        <v>1822</v>
      </c>
      <c r="B9091" t="s">
        <v>1820</v>
      </c>
      <c r="C9091">
        <v>18</v>
      </c>
      <c r="D9091" t="s">
        <v>12</v>
      </c>
      <c r="E9091">
        <v>20</v>
      </c>
      <c r="F9091" t="s">
        <v>45</v>
      </c>
      <c r="G9091">
        <v>0</v>
      </c>
      <c r="H9091">
        <v>3</v>
      </c>
      <c r="I9091">
        <v>0</v>
      </c>
      <c r="J9091">
        <f t="shared" si="154"/>
        <v>3</v>
      </c>
      <c r="K9091" s="8">
        <v>12</v>
      </c>
      <c r="L9091" s="8">
        <f>COUNTIFS($D$2:$D9091,D9091)</f>
        <v>282</v>
      </c>
    </row>
    <row r="9092" spans="1:12" x14ac:dyDescent="0.2">
      <c r="A9092" s="7" t="s">
        <v>1823</v>
      </c>
      <c r="B9092" t="s">
        <v>1824</v>
      </c>
      <c r="C9092">
        <v>41</v>
      </c>
      <c r="D9092" t="s">
        <v>759</v>
      </c>
      <c r="E9092">
        <v>16</v>
      </c>
      <c r="F9092" t="s">
        <v>37</v>
      </c>
      <c r="G9092">
        <v>1</v>
      </c>
      <c r="H9092">
        <v>2</v>
      </c>
      <c r="I9092">
        <v>1</v>
      </c>
      <c r="J9092">
        <f t="shared" si="154"/>
        <v>3</v>
      </c>
      <c r="K9092" s="8">
        <v>12</v>
      </c>
      <c r="L9092" s="8">
        <f>COUNTIFS($D$2:$D9092,D9092)</f>
        <v>366</v>
      </c>
    </row>
    <row r="9093" spans="1:12" x14ac:dyDescent="0.2">
      <c r="A9093" s="7" t="s">
        <v>1823</v>
      </c>
      <c r="B9093" t="s">
        <v>1824</v>
      </c>
      <c r="C9093">
        <v>16</v>
      </c>
      <c r="D9093" t="s">
        <v>37</v>
      </c>
      <c r="E9093">
        <v>41</v>
      </c>
      <c r="F9093" t="s">
        <v>759</v>
      </c>
      <c r="G9093">
        <v>0</v>
      </c>
      <c r="H9093">
        <v>1</v>
      </c>
      <c r="I9093">
        <v>2</v>
      </c>
      <c r="J9093">
        <f t="shared" si="154"/>
        <v>0</v>
      </c>
      <c r="K9093" s="8">
        <v>12</v>
      </c>
      <c r="L9093" s="8">
        <f>COUNTIFS($D$2:$D9093,D9093)</f>
        <v>442</v>
      </c>
    </row>
    <row r="9094" spans="1:12" x14ac:dyDescent="0.2">
      <c r="A9094" s="7" t="s">
        <v>1825</v>
      </c>
      <c r="B9094" t="s">
        <v>1826</v>
      </c>
      <c r="C9094">
        <v>43</v>
      </c>
      <c r="D9094" t="s">
        <v>760</v>
      </c>
      <c r="E9094">
        <v>10</v>
      </c>
      <c r="F9094" t="s">
        <v>47</v>
      </c>
      <c r="G9094">
        <v>1</v>
      </c>
      <c r="H9094">
        <v>0</v>
      </c>
      <c r="I9094">
        <v>3</v>
      </c>
      <c r="J9094">
        <f t="shared" si="154"/>
        <v>0</v>
      </c>
      <c r="K9094" s="8">
        <v>13</v>
      </c>
      <c r="L9094" s="8">
        <f>COUNTIFS($D$2:$D9094,D9094)</f>
        <v>51</v>
      </c>
    </row>
    <row r="9095" spans="1:12" x14ac:dyDescent="0.2">
      <c r="A9095" s="7" t="s">
        <v>1825</v>
      </c>
      <c r="B9095" t="s">
        <v>1826</v>
      </c>
      <c r="C9095">
        <v>10</v>
      </c>
      <c r="D9095" t="s">
        <v>47</v>
      </c>
      <c r="E9095">
        <v>43</v>
      </c>
      <c r="F9095" t="s">
        <v>760</v>
      </c>
      <c r="G9095">
        <v>0</v>
      </c>
      <c r="H9095">
        <v>3</v>
      </c>
      <c r="I9095">
        <v>0</v>
      </c>
      <c r="J9095">
        <f t="shared" si="154"/>
        <v>3</v>
      </c>
      <c r="K9095" s="8">
        <v>13</v>
      </c>
      <c r="L9095" s="8">
        <f>COUNTIFS($D$2:$D9095,D9095)</f>
        <v>443</v>
      </c>
    </row>
    <row r="9096" spans="1:12" x14ac:dyDescent="0.2">
      <c r="A9096" s="7" t="s">
        <v>1827</v>
      </c>
      <c r="B9096" t="s">
        <v>1826</v>
      </c>
      <c r="C9096">
        <v>16</v>
      </c>
      <c r="D9096" t="s">
        <v>37</v>
      </c>
      <c r="E9096">
        <v>42</v>
      </c>
      <c r="F9096" t="s">
        <v>35</v>
      </c>
      <c r="G9096">
        <v>1</v>
      </c>
      <c r="H9096">
        <v>2</v>
      </c>
      <c r="I9096">
        <v>0</v>
      </c>
      <c r="J9096">
        <f t="shared" si="154"/>
        <v>3</v>
      </c>
      <c r="K9096" s="8">
        <v>13</v>
      </c>
      <c r="L9096" s="8">
        <f>COUNTIFS($D$2:$D9096,D9096)</f>
        <v>443</v>
      </c>
    </row>
    <row r="9097" spans="1:12" x14ac:dyDescent="0.2">
      <c r="A9097" s="7" t="s">
        <v>1827</v>
      </c>
      <c r="B9097" t="s">
        <v>1826</v>
      </c>
      <c r="C9097">
        <v>42</v>
      </c>
      <c r="D9097" t="s">
        <v>35</v>
      </c>
      <c r="E9097">
        <v>16</v>
      </c>
      <c r="F9097" t="s">
        <v>37</v>
      </c>
      <c r="G9097">
        <v>0</v>
      </c>
      <c r="H9097">
        <v>0</v>
      </c>
      <c r="I9097">
        <v>2</v>
      </c>
      <c r="J9097">
        <f t="shared" si="154"/>
        <v>0</v>
      </c>
      <c r="K9097" s="8">
        <v>13</v>
      </c>
      <c r="L9097" s="8">
        <f>COUNTIFS($D$2:$D9097,D9097)</f>
        <v>13</v>
      </c>
    </row>
    <row r="9098" spans="1:12" x14ac:dyDescent="0.2">
      <c r="A9098" s="7" t="s">
        <v>1828</v>
      </c>
      <c r="B9098" t="s">
        <v>1826</v>
      </c>
      <c r="C9098">
        <v>49</v>
      </c>
      <c r="D9098" t="s">
        <v>766</v>
      </c>
      <c r="E9098">
        <v>40</v>
      </c>
      <c r="F9098" t="s">
        <v>758</v>
      </c>
      <c r="G9098">
        <v>1</v>
      </c>
      <c r="H9098">
        <v>0</v>
      </c>
      <c r="I9098">
        <v>2</v>
      </c>
      <c r="J9098">
        <f t="shared" si="154"/>
        <v>0</v>
      </c>
      <c r="K9098" s="8">
        <v>13</v>
      </c>
      <c r="L9098" s="8">
        <f>COUNTIFS($D$2:$D9098,D9098)</f>
        <v>443</v>
      </c>
    </row>
    <row r="9099" spans="1:12" x14ac:dyDescent="0.2">
      <c r="A9099" s="7" t="s">
        <v>1828</v>
      </c>
      <c r="B9099" t="s">
        <v>1826</v>
      </c>
      <c r="C9099">
        <v>40</v>
      </c>
      <c r="D9099" t="s">
        <v>758</v>
      </c>
      <c r="E9099">
        <v>49</v>
      </c>
      <c r="F9099" t="s">
        <v>766</v>
      </c>
      <c r="G9099">
        <v>0</v>
      </c>
      <c r="H9099">
        <v>2</v>
      </c>
      <c r="I9099">
        <v>0</v>
      </c>
      <c r="J9099">
        <f t="shared" si="154"/>
        <v>3</v>
      </c>
      <c r="K9099" s="8">
        <v>13</v>
      </c>
      <c r="L9099" s="8">
        <f>COUNTIFS($D$2:$D9099,D9099)</f>
        <v>165</v>
      </c>
    </row>
    <row r="9100" spans="1:12" x14ac:dyDescent="0.2">
      <c r="A9100" s="7" t="s">
        <v>1829</v>
      </c>
      <c r="B9100" t="s">
        <v>1826</v>
      </c>
      <c r="C9100">
        <v>18</v>
      </c>
      <c r="D9100" t="s">
        <v>12</v>
      </c>
      <c r="E9100">
        <v>48</v>
      </c>
      <c r="F9100" t="s">
        <v>765</v>
      </c>
      <c r="G9100">
        <v>1</v>
      </c>
      <c r="H9100">
        <v>1</v>
      </c>
      <c r="I9100">
        <v>1</v>
      </c>
      <c r="J9100">
        <f t="shared" si="154"/>
        <v>1</v>
      </c>
      <c r="K9100" s="8">
        <v>13</v>
      </c>
      <c r="L9100" s="8">
        <f>COUNTIFS($D$2:$D9100,D9100)</f>
        <v>283</v>
      </c>
    </row>
    <row r="9101" spans="1:12" x14ac:dyDescent="0.2">
      <c r="A9101" s="7" t="s">
        <v>1829</v>
      </c>
      <c r="B9101" t="s">
        <v>1826</v>
      </c>
      <c r="C9101">
        <v>48</v>
      </c>
      <c r="D9101" t="s">
        <v>765</v>
      </c>
      <c r="E9101">
        <v>18</v>
      </c>
      <c r="F9101" t="s">
        <v>12</v>
      </c>
      <c r="G9101">
        <v>0</v>
      </c>
      <c r="H9101">
        <v>1</v>
      </c>
      <c r="I9101">
        <v>1</v>
      </c>
      <c r="J9101">
        <f t="shared" si="154"/>
        <v>1</v>
      </c>
      <c r="K9101" s="8">
        <v>13</v>
      </c>
      <c r="L9101" s="8">
        <f>COUNTIFS($D$2:$D9101,D9101)</f>
        <v>165</v>
      </c>
    </row>
    <row r="9102" spans="1:12" x14ac:dyDescent="0.2">
      <c r="A9102" s="7" t="s">
        <v>1830</v>
      </c>
      <c r="B9102" t="s">
        <v>1826</v>
      </c>
      <c r="C9102">
        <v>21</v>
      </c>
      <c r="D9102" t="s">
        <v>10</v>
      </c>
      <c r="E9102">
        <v>41</v>
      </c>
      <c r="F9102" t="s">
        <v>759</v>
      </c>
      <c r="G9102">
        <v>1</v>
      </c>
      <c r="H9102">
        <v>2</v>
      </c>
      <c r="I9102">
        <v>1</v>
      </c>
      <c r="J9102">
        <f t="shared" si="154"/>
        <v>3</v>
      </c>
      <c r="K9102" s="8">
        <v>13</v>
      </c>
      <c r="L9102" s="8">
        <f>COUNTIFS($D$2:$D9102,D9102)</f>
        <v>443</v>
      </c>
    </row>
    <row r="9103" spans="1:12" x14ac:dyDescent="0.2">
      <c r="A9103" s="7" t="s">
        <v>1830</v>
      </c>
      <c r="B9103" t="s">
        <v>1826</v>
      </c>
      <c r="C9103">
        <v>41</v>
      </c>
      <c r="D9103" t="s">
        <v>759</v>
      </c>
      <c r="E9103">
        <v>21</v>
      </c>
      <c r="F9103" t="s">
        <v>10</v>
      </c>
      <c r="G9103">
        <v>0</v>
      </c>
      <c r="H9103">
        <v>1</v>
      </c>
      <c r="I9103">
        <v>2</v>
      </c>
      <c r="J9103">
        <f t="shared" si="154"/>
        <v>0</v>
      </c>
      <c r="K9103" s="8">
        <v>13</v>
      </c>
      <c r="L9103" s="8">
        <f>COUNTIFS($D$2:$D9103,D9103)</f>
        <v>367</v>
      </c>
    </row>
    <row r="9104" spans="1:12" x14ac:dyDescent="0.2">
      <c r="A9104" s="7" t="s">
        <v>1831</v>
      </c>
      <c r="B9104" t="s">
        <v>1826</v>
      </c>
      <c r="C9104">
        <v>34</v>
      </c>
      <c r="D9104" t="s">
        <v>445</v>
      </c>
      <c r="E9104">
        <v>19</v>
      </c>
      <c r="F9104" t="s">
        <v>40</v>
      </c>
      <c r="G9104">
        <v>1</v>
      </c>
      <c r="H9104">
        <v>0</v>
      </c>
      <c r="I9104">
        <v>0</v>
      </c>
      <c r="J9104">
        <f t="shared" si="154"/>
        <v>1</v>
      </c>
      <c r="K9104" s="8">
        <v>13</v>
      </c>
      <c r="L9104" s="8">
        <f>COUNTIFS($D$2:$D9104,D9104)</f>
        <v>321</v>
      </c>
    </row>
    <row r="9105" spans="1:12" x14ac:dyDescent="0.2">
      <c r="A9105" s="7" t="s">
        <v>1831</v>
      </c>
      <c r="B9105" t="s">
        <v>1826</v>
      </c>
      <c r="C9105">
        <v>19</v>
      </c>
      <c r="D9105" t="s">
        <v>40</v>
      </c>
      <c r="E9105">
        <v>34</v>
      </c>
      <c r="F9105" t="s">
        <v>445</v>
      </c>
      <c r="G9105">
        <v>0</v>
      </c>
      <c r="H9105">
        <v>0</v>
      </c>
      <c r="I9105">
        <v>0</v>
      </c>
      <c r="J9105">
        <f t="shared" si="154"/>
        <v>1</v>
      </c>
      <c r="K9105" s="8">
        <v>13</v>
      </c>
      <c r="L9105" s="8">
        <f>COUNTIFS($D$2:$D9105,D9105)</f>
        <v>443</v>
      </c>
    </row>
    <row r="9106" spans="1:12" x14ac:dyDescent="0.2">
      <c r="A9106" s="7" t="s">
        <v>1832</v>
      </c>
      <c r="B9106" t="s">
        <v>1826</v>
      </c>
      <c r="C9106">
        <v>22</v>
      </c>
      <c r="D9106" t="s">
        <v>15</v>
      </c>
      <c r="E9106">
        <v>20</v>
      </c>
      <c r="F9106" t="s">
        <v>45</v>
      </c>
      <c r="G9106">
        <v>1</v>
      </c>
      <c r="H9106">
        <v>3</v>
      </c>
      <c r="I9106">
        <v>0</v>
      </c>
      <c r="J9106">
        <f t="shared" si="154"/>
        <v>3</v>
      </c>
      <c r="K9106" s="8">
        <v>13</v>
      </c>
      <c r="L9106" s="8">
        <f>COUNTIFS($D$2:$D9106,D9106)</f>
        <v>401</v>
      </c>
    </row>
    <row r="9107" spans="1:12" x14ac:dyDescent="0.2">
      <c r="A9107" s="7" t="s">
        <v>1832</v>
      </c>
      <c r="B9107" t="s">
        <v>1826</v>
      </c>
      <c r="C9107">
        <v>20</v>
      </c>
      <c r="D9107" t="s">
        <v>45</v>
      </c>
      <c r="E9107">
        <v>22</v>
      </c>
      <c r="F9107" t="s">
        <v>15</v>
      </c>
      <c r="G9107">
        <v>0</v>
      </c>
      <c r="H9107">
        <v>0</v>
      </c>
      <c r="I9107">
        <v>3</v>
      </c>
      <c r="J9107">
        <f t="shared" si="154"/>
        <v>0</v>
      </c>
      <c r="K9107" s="8">
        <v>13</v>
      </c>
      <c r="L9107" s="8">
        <f>COUNTIFS($D$2:$D9107,D9107)</f>
        <v>253</v>
      </c>
    </row>
    <row r="9108" spans="1:12" x14ac:dyDescent="0.2">
      <c r="A9108" s="7" t="s">
        <v>1833</v>
      </c>
      <c r="B9108" t="s">
        <v>1826</v>
      </c>
      <c r="C9108">
        <v>23</v>
      </c>
      <c r="D9108" t="s">
        <v>50</v>
      </c>
      <c r="E9108">
        <v>14</v>
      </c>
      <c r="F9108" t="s">
        <v>27</v>
      </c>
      <c r="G9108">
        <v>1</v>
      </c>
      <c r="H9108">
        <v>0</v>
      </c>
      <c r="I9108">
        <v>1</v>
      </c>
      <c r="J9108">
        <f t="shared" si="154"/>
        <v>0</v>
      </c>
      <c r="K9108" s="8">
        <v>13</v>
      </c>
      <c r="L9108" s="8">
        <f>COUNTIFS($D$2:$D9108,D9108)</f>
        <v>443</v>
      </c>
    </row>
    <row r="9109" spans="1:12" x14ac:dyDescent="0.2">
      <c r="A9109" s="7" t="s">
        <v>1833</v>
      </c>
      <c r="B9109" t="s">
        <v>1826</v>
      </c>
      <c r="C9109">
        <v>14</v>
      </c>
      <c r="D9109" t="s">
        <v>27</v>
      </c>
      <c r="E9109">
        <v>23</v>
      </c>
      <c r="F9109" t="s">
        <v>50</v>
      </c>
      <c r="G9109">
        <v>0</v>
      </c>
      <c r="H9109">
        <v>1</v>
      </c>
      <c r="I9109">
        <v>0</v>
      </c>
      <c r="J9109">
        <f t="shared" si="154"/>
        <v>3</v>
      </c>
      <c r="K9109" s="8">
        <v>13</v>
      </c>
      <c r="L9109" s="8">
        <f>COUNTIFS($D$2:$D9109,D9109)</f>
        <v>443</v>
      </c>
    </row>
    <row r="9110" spans="1:12" x14ac:dyDescent="0.2">
      <c r="A9110" s="7" t="s">
        <v>1834</v>
      </c>
      <c r="B9110" t="s">
        <v>1835</v>
      </c>
      <c r="C9110">
        <v>26</v>
      </c>
      <c r="D9110" t="s">
        <v>17</v>
      </c>
      <c r="E9110">
        <v>32</v>
      </c>
      <c r="F9110" t="s">
        <v>559</v>
      </c>
      <c r="G9110">
        <v>1</v>
      </c>
      <c r="H9110">
        <v>2</v>
      </c>
      <c r="I9110">
        <v>1</v>
      </c>
      <c r="J9110">
        <f t="shared" si="154"/>
        <v>3</v>
      </c>
      <c r="K9110" s="8">
        <v>13</v>
      </c>
      <c r="L9110" s="8">
        <f>COUNTIFS($D$2:$D9110,D9110)</f>
        <v>443</v>
      </c>
    </row>
    <row r="9111" spans="1:12" x14ac:dyDescent="0.2">
      <c r="A9111" s="7" t="s">
        <v>1834</v>
      </c>
      <c r="B9111" t="s">
        <v>1835</v>
      </c>
      <c r="C9111">
        <v>32</v>
      </c>
      <c r="D9111" t="s">
        <v>559</v>
      </c>
      <c r="E9111">
        <v>26</v>
      </c>
      <c r="F9111" t="s">
        <v>17</v>
      </c>
      <c r="G9111">
        <v>0</v>
      </c>
      <c r="H9111">
        <v>1</v>
      </c>
      <c r="I9111">
        <v>2</v>
      </c>
      <c r="J9111">
        <f t="shared" si="154"/>
        <v>0</v>
      </c>
      <c r="K9111" s="8">
        <v>13</v>
      </c>
      <c r="L9111" s="8">
        <f>COUNTIFS($D$2:$D9111,D9111)</f>
        <v>443</v>
      </c>
    </row>
    <row r="9112" spans="1:12" x14ac:dyDescent="0.2">
      <c r="A9112" s="7" t="s">
        <v>1836</v>
      </c>
      <c r="B9112" t="s">
        <v>1837</v>
      </c>
      <c r="C9112">
        <v>36</v>
      </c>
      <c r="D9112" t="s">
        <v>25</v>
      </c>
      <c r="E9112">
        <v>45</v>
      </c>
      <c r="F9112" t="s">
        <v>762</v>
      </c>
      <c r="G9112">
        <v>1</v>
      </c>
      <c r="H9112">
        <v>2</v>
      </c>
      <c r="I9112">
        <v>0</v>
      </c>
      <c r="J9112">
        <f t="shared" si="154"/>
        <v>3</v>
      </c>
      <c r="K9112" s="8">
        <v>13</v>
      </c>
      <c r="L9112" s="8">
        <f>COUNTIFS($D$2:$D9112,D9112)</f>
        <v>89</v>
      </c>
    </row>
    <row r="9113" spans="1:12" x14ac:dyDescent="0.2">
      <c r="A9113" s="7" t="s">
        <v>1836</v>
      </c>
      <c r="B9113" t="s">
        <v>1837</v>
      </c>
      <c r="C9113">
        <v>45</v>
      </c>
      <c r="D9113" t="s">
        <v>762</v>
      </c>
      <c r="E9113">
        <v>36</v>
      </c>
      <c r="F9113" t="s">
        <v>25</v>
      </c>
      <c r="G9113">
        <v>0</v>
      </c>
      <c r="H9113">
        <v>0</v>
      </c>
      <c r="I9113">
        <v>2</v>
      </c>
      <c r="J9113">
        <f t="shared" si="154"/>
        <v>0</v>
      </c>
      <c r="K9113" s="8">
        <v>13</v>
      </c>
      <c r="L9113" s="8">
        <f>COUNTIFS($D$2:$D9113,D9113)</f>
        <v>13</v>
      </c>
    </row>
    <row r="9114" spans="1:12" x14ac:dyDescent="0.2">
      <c r="A9114" s="7" t="s">
        <v>1838</v>
      </c>
      <c r="B9114" t="s">
        <v>1839</v>
      </c>
      <c r="C9114">
        <v>32</v>
      </c>
      <c r="D9114" t="s">
        <v>559</v>
      </c>
      <c r="E9114">
        <v>23</v>
      </c>
      <c r="F9114" t="s">
        <v>50</v>
      </c>
      <c r="G9114">
        <v>1</v>
      </c>
      <c r="H9114">
        <v>1</v>
      </c>
      <c r="I9114">
        <v>0</v>
      </c>
      <c r="J9114">
        <f t="shared" si="154"/>
        <v>3</v>
      </c>
      <c r="K9114" s="8">
        <v>14</v>
      </c>
      <c r="L9114" s="8">
        <f>COUNTIFS($D$2:$D9114,D9114)</f>
        <v>444</v>
      </c>
    </row>
    <row r="9115" spans="1:12" x14ac:dyDescent="0.2">
      <c r="A9115" s="7" t="s">
        <v>1838</v>
      </c>
      <c r="B9115" t="s">
        <v>1839</v>
      </c>
      <c r="C9115">
        <v>23</v>
      </c>
      <c r="D9115" t="s">
        <v>50</v>
      </c>
      <c r="E9115">
        <v>32</v>
      </c>
      <c r="F9115" t="s">
        <v>559</v>
      </c>
      <c r="G9115">
        <v>0</v>
      </c>
      <c r="H9115">
        <v>0</v>
      </c>
      <c r="I9115">
        <v>1</v>
      </c>
      <c r="J9115">
        <f t="shared" si="154"/>
        <v>0</v>
      </c>
      <c r="K9115" s="8">
        <v>14</v>
      </c>
      <c r="L9115" s="8">
        <f>COUNTIFS($D$2:$D9115,D9115)</f>
        <v>444</v>
      </c>
    </row>
    <row r="9116" spans="1:12" x14ac:dyDescent="0.2">
      <c r="A9116" s="7" t="s">
        <v>1840</v>
      </c>
      <c r="B9116" t="s">
        <v>1839</v>
      </c>
      <c r="C9116">
        <v>41</v>
      </c>
      <c r="D9116" t="s">
        <v>759</v>
      </c>
      <c r="E9116">
        <v>26</v>
      </c>
      <c r="F9116" t="s">
        <v>17</v>
      </c>
      <c r="G9116">
        <v>1</v>
      </c>
      <c r="H9116">
        <v>1</v>
      </c>
      <c r="I9116">
        <v>0</v>
      </c>
      <c r="J9116">
        <f t="shared" si="154"/>
        <v>3</v>
      </c>
      <c r="K9116" s="8">
        <v>14</v>
      </c>
      <c r="L9116" s="8">
        <f>COUNTIFS($D$2:$D9116,D9116)</f>
        <v>368</v>
      </c>
    </row>
    <row r="9117" spans="1:12" x14ac:dyDescent="0.2">
      <c r="A9117" s="7" t="s">
        <v>1840</v>
      </c>
      <c r="B9117" t="s">
        <v>1839</v>
      </c>
      <c r="C9117">
        <v>26</v>
      </c>
      <c r="D9117" t="s">
        <v>17</v>
      </c>
      <c r="E9117">
        <v>41</v>
      </c>
      <c r="F9117" t="s">
        <v>759</v>
      </c>
      <c r="G9117">
        <v>0</v>
      </c>
      <c r="H9117">
        <v>0</v>
      </c>
      <c r="I9117">
        <v>1</v>
      </c>
      <c r="J9117">
        <f t="shared" si="154"/>
        <v>0</v>
      </c>
      <c r="K9117" s="8">
        <v>14</v>
      </c>
      <c r="L9117" s="8">
        <f>COUNTIFS($D$2:$D9117,D9117)</f>
        <v>444</v>
      </c>
    </row>
    <row r="9118" spans="1:12" x14ac:dyDescent="0.2">
      <c r="A9118" s="7" t="s">
        <v>1841</v>
      </c>
      <c r="B9118" t="s">
        <v>1839</v>
      </c>
      <c r="C9118">
        <v>40</v>
      </c>
      <c r="D9118" t="s">
        <v>758</v>
      </c>
      <c r="E9118">
        <v>16</v>
      </c>
      <c r="F9118" t="s">
        <v>37</v>
      </c>
      <c r="G9118">
        <v>1</v>
      </c>
      <c r="H9118">
        <v>2</v>
      </c>
      <c r="I9118">
        <v>0</v>
      </c>
      <c r="J9118">
        <f t="shared" si="154"/>
        <v>3</v>
      </c>
      <c r="K9118" s="8">
        <v>14</v>
      </c>
      <c r="L9118" s="8">
        <f>COUNTIFS($D$2:$D9118,D9118)</f>
        <v>166</v>
      </c>
    </row>
    <row r="9119" spans="1:12" x14ac:dyDescent="0.2">
      <c r="A9119" s="7" t="s">
        <v>1841</v>
      </c>
      <c r="B9119" t="s">
        <v>1839</v>
      </c>
      <c r="C9119">
        <v>16</v>
      </c>
      <c r="D9119" t="s">
        <v>37</v>
      </c>
      <c r="E9119">
        <v>40</v>
      </c>
      <c r="F9119" t="s">
        <v>758</v>
      </c>
      <c r="G9119">
        <v>0</v>
      </c>
      <c r="H9119">
        <v>0</v>
      </c>
      <c r="I9119">
        <v>2</v>
      </c>
      <c r="J9119">
        <f t="shared" si="154"/>
        <v>0</v>
      </c>
      <c r="K9119" s="8">
        <v>14</v>
      </c>
      <c r="L9119" s="8">
        <f>COUNTIFS($D$2:$D9119,D9119)</f>
        <v>444</v>
      </c>
    </row>
    <row r="9120" spans="1:12" x14ac:dyDescent="0.2">
      <c r="A9120" s="7" t="s">
        <v>1842</v>
      </c>
      <c r="B9120" t="s">
        <v>1839</v>
      </c>
      <c r="C9120">
        <v>48</v>
      </c>
      <c r="D9120" t="s">
        <v>765</v>
      </c>
      <c r="E9120">
        <v>49</v>
      </c>
      <c r="F9120" t="s">
        <v>766</v>
      </c>
      <c r="G9120">
        <v>1</v>
      </c>
      <c r="H9120">
        <v>0</v>
      </c>
      <c r="I9120">
        <v>1</v>
      </c>
      <c r="J9120">
        <f t="shared" si="154"/>
        <v>0</v>
      </c>
      <c r="K9120" s="8">
        <v>14</v>
      </c>
      <c r="L9120" s="8">
        <f>COUNTIFS($D$2:$D9120,D9120)</f>
        <v>166</v>
      </c>
    </row>
    <row r="9121" spans="1:12" x14ac:dyDescent="0.2">
      <c r="A9121" s="7" t="s">
        <v>1842</v>
      </c>
      <c r="B9121" t="s">
        <v>1839</v>
      </c>
      <c r="C9121">
        <v>49</v>
      </c>
      <c r="D9121" t="s">
        <v>766</v>
      </c>
      <c r="E9121">
        <v>48</v>
      </c>
      <c r="F9121" t="s">
        <v>765</v>
      </c>
      <c r="G9121">
        <v>0</v>
      </c>
      <c r="H9121">
        <v>1</v>
      </c>
      <c r="I9121">
        <v>0</v>
      </c>
      <c r="J9121">
        <f t="shared" si="154"/>
        <v>3</v>
      </c>
      <c r="K9121" s="8">
        <v>14</v>
      </c>
      <c r="L9121" s="8">
        <f>COUNTIFS($D$2:$D9121,D9121)</f>
        <v>444</v>
      </c>
    </row>
    <row r="9122" spans="1:12" x14ac:dyDescent="0.2">
      <c r="A9122" s="7" t="s">
        <v>1843</v>
      </c>
      <c r="B9122" t="s">
        <v>1839</v>
      </c>
      <c r="C9122">
        <v>45</v>
      </c>
      <c r="D9122" t="s">
        <v>762</v>
      </c>
      <c r="E9122">
        <v>18</v>
      </c>
      <c r="F9122" t="s">
        <v>12</v>
      </c>
      <c r="G9122">
        <v>1</v>
      </c>
      <c r="H9122">
        <v>0</v>
      </c>
      <c r="I9122">
        <v>2</v>
      </c>
      <c r="J9122">
        <f t="shared" si="154"/>
        <v>0</v>
      </c>
      <c r="K9122" s="8">
        <v>14</v>
      </c>
      <c r="L9122" s="8">
        <f>COUNTIFS($D$2:$D9122,D9122)</f>
        <v>14</v>
      </c>
    </row>
    <row r="9123" spans="1:12" x14ac:dyDescent="0.2">
      <c r="A9123" s="7" t="s">
        <v>1843</v>
      </c>
      <c r="B9123" t="s">
        <v>1839</v>
      </c>
      <c r="C9123">
        <v>18</v>
      </c>
      <c r="D9123" t="s">
        <v>12</v>
      </c>
      <c r="E9123">
        <v>45</v>
      </c>
      <c r="F9123" t="s">
        <v>762</v>
      </c>
      <c r="G9123">
        <v>0</v>
      </c>
      <c r="H9123">
        <v>2</v>
      </c>
      <c r="I9123">
        <v>0</v>
      </c>
      <c r="J9123">
        <f t="shared" si="154"/>
        <v>3</v>
      </c>
      <c r="K9123" s="8">
        <v>14</v>
      </c>
      <c r="L9123" s="8">
        <f>COUNTIFS($D$2:$D9123,D9123)</f>
        <v>284</v>
      </c>
    </row>
    <row r="9124" spans="1:12" x14ac:dyDescent="0.2">
      <c r="A9124" s="7" t="s">
        <v>1844</v>
      </c>
      <c r="B9124" t="s">
        <v>1839</v>
      </c>
      <c r="C9124">
        <v>42</v>
      </c>
      <c r="D9124" t="s">
        <v>35</v>
      </c>
      <c r="E9124">
        <v>22</v>
      </c>
      <c r="F9124" t="s">
        <v>15</v>
      </c>
      <c r="G9124">
        <v>1</v>
      </c>
      <c r="H9124">
        <v>1</v>
      </c>
      <c r="I9124">
        <v>1</v>
      </c>
      <c r="J9124">
        <f t="shared" si="154"/>
        <v>1</v>
      </c>
      <c r="K9124" s="8">
        <v>14</v>
      </c>
      <c r="L9124" s="8">
        <f>COUNTIFS($D$2:$D9124,D9124)</f>
        <v>14</v>
      </c>
    </row>
    <row r="9125" spans="1:12" x14ac:dyDescent="0.2">
      <c r="A9125" s="7" t="s">
        <v>1844</v>
      </c>
      <c r="B9125" t="s">
        <v>1839</v>
      </c>
      <c r="C9125">
        <v>22</v>
      </c>
      <c r="D9125" t="s">
        <v>15</v>
      </c>
      <c r="E9125">
        <v>42</v>
      </c>
      <c r="F9125" t="s">
        <v>35</v>
      </c>
      <c r="G9125">
        <v>0</v>
      </c>
      <c r="H9125">
        <v>1</v>
      </c>
      <c r="I9125">
        <v>1</v>
      </c>
      <c r="J9125">
        <f t="shared" si="154"/>
        <v>1</v>
      </c>
      <c r="K9125" s="8">
        <v>14</v>
      </c>
      <c r="L9125" s="8">
        <f>COUNTIFS($D$2:$D9125,D9125)</f>
        <v>402</v>
      </c>
    </row>
    <row r="9126" spans="1:12" x14ac:dyDescent="0.2">
      <c r="A9126" s="7" t="s">
        <v>1845</v>
      </c>
      <c r="B9126" t="s">
        <v>1846</v>
      </c>
      <c r="C9126">
        <v>10</v>
      </c>
      <c r="D9126" t="s">
        <v>47</v>
      </c>
      <c r="E9126">
        <v>36</v>
      </c>
      <c r="F9126" t="s">
        <v>25</v>
      </c>
      <c r="G9126">
        <v>1</v>
      </c>
      <c r="H9126">
        <v>0</v>
      </c>
      <c r="I9126">
        <v>0</v>
      </c>
      <c r="J9126">
        <f t="shared" si="154"/>
        <v>1</v>
      </c>
      <c r="K9126" s="8">
        <v>14</v>
      </c>
      <c r="L9126" s="8">
        <f>COUNTIFS($D$2:$D9126,D9126)</f>
        <v>444</v>
      </c>
    </row>
    <row r="9127" spans="1:12" x14ac:dyDescent="0.2">
      <c r="A9127" s="7" t="s">
        <v>1845</v>
      </c>
      <c r="B9127" t="s">
        <v>1846</v>
      </c>
      <c r="C9127">
        <v>36</v>
      </c>
      <c r="D9127" t="s">
        <v>25</v>
      </c>
      <c r="E9127">
        <v>10</v>
      </c>
      <c r="F9127" t="s">
        <v>47</v>
      </c>
      <c r="G9127">
        <v>0</v>
      </c>
      <c r="H9127">
        <v>0</v>
      </c>
      <c r="I9127">
        <v>0</v>
      </c>
      <c r="J9127">
        <f t="shared" si="154"/>
        <v>1</v>
      </c>
      <c r="K9127" s="8">
        <v>14</v>
      </c>
      <c r="L9127" s="8">
        <f>COUNTIFS($D$2:$D9127,D9127)</f>
        <v>90</v>
      </c>
    </row>
    <row r="9128" spans="1:12" x14ac:dyDescent="0.2">
      <c r="A9128" s="7" t="s">
        <v>1847</v>
      </c>
      <c r="B9128" s="2" t="s">
        <v>1846</v>
      </c>
      <c r="C9128">
        <v>14</v>
      </c>
      <c r="D9128" t="s">
        <v>27</v>
      </c>
      <c r="E9128">
        <v>21</v>
      </c>
      <c r="F9128" t="s">
        <v>10</v>
      </c>
      <c r="G9128">
        <v>1</v>
      </c>
      <c r="H9128">
        <v>1</v>
      </c>
      <c r="I9128">
        <v>0</v>
      </c>
      <c r="J9128">
        <f t="shared" si="154"/>
        <v>3</v>
      </c>
      <c r="K9128" s="8">
        <v>14</v>
      </c>
      <c r="L9128" s="8">
        <f>COUNTIFS($D$2:$D9128,D9128)</f>
        <v>444</v>
      </c>
    </row>
    <row r="9129" spans="1:12" x14ac:dyDescent="0.2">
      <c r="A9129" s="7" t="s">
        <v>1847</v>
      </c>
      <c r="B9129" t="s">
        <v>1846</v>
      </c>
      <c r="C9129">
        <v>21</v>
      </c>
      <c r="D9129" t="s">
        <v>10</v>
      </c>
      <c r="E9129">
        <v>14</v>
      </c>
      <c r="F9129" t="s">
        <v>27</v>
      </c>
      <c r="G9129">
        <v>0</v>
      </c>
      <c r="H9129">
        <v>0</v>
      </c>
      <c r="I9129">
        <v>1</v>
      </c>
      <c r="J9129">
        <f t="shared" si="154"/>
        <v>0</v>
      </c>
      <c r="K9129" s="8">
        <v>14</v>
      </c>
      <c r="L9129" s="8">
        <f>COUNTIFS($D$2:$D9129,D9129)</f>
        <v>444</v>
      </c>
    </row>
    <row r="9130" spans="1:12" x14ac:dyDescent="0.2">
      <c r="A9130" s="7" t="s">
        <v>1848</v>
      </c>
      <c r="B9130" s="2" t="s">
        <v>1846</v>
      </c>
      <c r="C9130">
        <v>19</v>
      </c>
      <c r="D9130" t="s">
        <v>40</v>
      </c>
      <c r="E9130">
        <v>43</v>
      </c>
      <c r="F9130" t="s">
        <v>760</v>
      </c>
      <c r="G9130">
        <v>1</v>
      </c>
      <c r="H9130">
        <v>3</v>
      </c>
      <c r="I9130">
        <v>1</v>
      </c>
      <c r="J9130">
        <f t="shared" si="154"/>
        <v>3</v>
      </c>
      <c r="K9130" s="8">
        <v>14</v>
      </c>
      <c r="L9130" s="8">
        <f>COUNTIFS($D$2:$D9130,D9130)</f>
        <v>444</v>
      </c>
    </row>
    <row r="9131" spans="1:12" x14ac:dyDescent="0.2">
      <c r="A9131" s="7" t="s">
        <v>1848</v>
      </c>
      <c r="B9131" t="s">
        <v>1846</v>
      </c>
      <c r="C9131">
        <v>43</v>
      </c>
      <c r="D9131" t="s">
        <v>760</v>
      </c>
      <c r="E9131">
        <v>19</v>
      </c>
      <c r="F9131" t="s">
        <v>40</v>
      </c>
      <c r="G9131">
        <v>0</v>
      </c>
      <c r="H9131">
        <v>1</v>
      </c>
      <c r="I9131">
        <v>3</v>
      </c>
      <c r="J9131">
        <f t="shared" si="154"/>
        <v>0</v>
      </c>
      <c r="K9131" s="8">
        <v>14</v>
      </c>
      <c r="L9131" s="8">
        <f>COUNTIFS($D$2:$D9131,D9131)</f>
        <v>52</v>
      </c>
    </row>
    <row r="9132" spans="1:12" x14ac:dyDescent="0.2">
      <c r="A9132" s="7" t="s">
        <v>1849</v>
      </c>
      <c r="B9132" t="s">
        <v>1846</v>
      </c>
      <c r="C9132">
        <v>20</v>
      </c>
      <c r="D9132" t="s">
        <v>45</v>
      </c>
      <c r="E9132">
        <v>34</v>
      </c>
      <c r="F9132" t="s">
        <v>445</v>
      </c>
      <c r="G9132">
        <v>1</v>
      </c>
      <c r="H9132">
        <v>0</v>
      </c>
      <c r="I9132">
        <v>1</v>
      </c>
      <c r="J9132">
        <f t="shared" si="154"/>
        <v>0</v>
      </c>
      <c r="K9132" s="8">
        <v>14</v>
      </c>
      <c r="L9132" s="8">
        <f>COUNTIFS($D$2:$D9132,D9132)</f>
        <v>254</v>
      </c>
    </row>
    <row r="9133" spans="1:12" x14ac:dyDescent="0.2">
      <c r="A9133" s="7" t="s">
        <v>1849</v>
      </c>
      <c r="B9133" t="s">
        <v>1846</v>
      </c>
      <c r="C9133">
        <v>34</v>
      </c>
      <c r="D9133" t="s">
        <v>445</v>
      </c>
      <c r="E9133">
        <v>20</v>
      </c>
      <c r="F9133" t="s">
        <v>45</v>
      </c>
      <c r="G9133">
        <v>0</v>
      </c>
      <c r="H9133">
        <v>1</v>
      </c>
      <c r="I9133">
        <v>0</v>
      </c>
      <c r="J9133">
        <f t="shared" si="154"/>
        <v>3</v>
      </c>
      <c r="K9133" s="8">
        <v>14</v>
      </c>
      <c r="L9133" s="8">
        <f>COUNTIFS($D$2:$D9133,D9133)</f>
        <v>322</v>
      </c>
    </row>
    <row r="9134" spans="1:12" x14ac:dyDescent="0.2">
      <c r="A9134" s="7" t="s">
        <v>1850</v>
      </c>
      <c r="B9134" t="s">
        <v>1851</v>
      </c>
      <c r="C9134">
        <v>43</v>
      </c>
      <c r="D9134" t="s">
        <v>760</v>
      </c>
      <c r="E9134">
        <v>41</v>
      </c>
      <c r="F9134" t="s">
        <v>759</v>
      </c>
      <c r="G9134">
        <v>1</v>
      </c>
      <c r="H9134">
        <v>0</v>
      </c>
      <c r="I9134">
        <v>4</v>
      </c>
      <c r="J9134">
        <f t="shared" si="154"/>
        <v>0</v>
      </c>
      <c r="K9134" s="8">
        <v>15</v>
      </c>
      <c r="L9134" s="8">
        <f>COUNTIFS($D$2:$D9134,D9134)</f>
        <v>53</v>
      </c>
    </row>
    <row r="9135" spans="1:12" x14ac:dyDescent="0.2">
      <c r="A9135" s="7" t="s">
        <v>1850</v>
      </c>
      <c r="B9135" t="s">
        <v>1851</v>
      </c>
      <c r="C9135">
        <v>41</v>
      </c>
      <c r="D9135" t="s">
        <v>759</v>
      </c>
      <c r="E9135">
        <v>43</v>
      </c>
      <c r="F9135" t="s">
        <v>760</v>
      </c>
      <c r="G9135">
        <v>0</v>
      </c>
      <c r="H9135">
        <v>4</v>
      </c>
      <c r="I9135">
        <v>0</v>
      </c>
      <c r="J9135">
        <f t="shared" si="154"/>
        <v>3</v>
      </c>
      <c r="K9135" s="8">
        <v>15</v>
      </c>
      <c r="L9135" s="8">
        <f>COUNTIFS($D$2:$D9135,D9135)</f>
        <v>369</v>
      </c>
    </row>
    <row r="9136" spans="1:12" x14ac:dyDescent="0.2">
      <c r="A9136" s="7" t="s">
        <v>1852</v>
      </c>
      <c r="B9136" t="s">
        <v>1851</v>
      </c>
      <c r="C9136">
        <v>36</v>
      </c>
      <c r="D9136" t="s">
        <v>25</v>
      </c>
      <c r="E9136">
        <v>40</v>
      </c>
      <c r="F9136" t="s">
        <v>758</v>
      </c>
      <c r="G9136">
        <v>1</v>
      </c>
      <c r="H9136">
        <v>2</v>
      </c>
      <c r="I9136">
        <v>1</v>
      </c>
      <c r="J9136">
        <f t="shared" si="154"/>
        <v>3</v>
      </c>
      <c r="K9136" s="8">
        <v>15</v>
      </c>
      <c r="L9136" s="8">
        <f>COUNTIFS($D$2:$D9136,D9136)</f>
        <v>91</v>
      </c>
    </row>
    <row r="9137" spans="1:12" x14ac:dyDescent="0.2">
      <c r="A9137" s="7" t="s">
        <v>1852</v>
      </c>
      <c r="B9137" t="s">
        <v>1851</v>
      </c>
      <c r="C9137">
        <v>40</v>
      </c>
      <c r="D9137" t="s">
        <v>758</v>
      </c>
      <c r="E9137">
        <v>36</v>
      </c>
      <c r="F9137" t="s">
        <v>25</v>
      </c>
      <c r="G9137">
        <v>0</v>
      </c>
      <c r="H9137">
        <v>1</v>
      </c>
      <c r="I9137">
        <v>2</v>
      </c>
      <c r="J9137">
        <f t="shared" si="154"/>
        <v>0</v>
      </c>
      <c r="K9137" s="8">
        <v>15</v>
      </c>
      <c r="L9137" s="8">
        <f>COUNTIFS($D$2:$D9137,D9137)</f>
        <v>167</v>
      </c>
    </row>
    <row r="9138" spans="1:12" x14ac:dyDescent="0.2">
      <c r="A9138" s="7" t="s">
        <v>1853</v>
      </c>
      <c r="B9138" t="s">
        <v>1851</v>
      </c>
      <c r="C9138">
        <v>49</v>
      </c>
      <c r="D9138" t="s">
        <v>766</v>
      </c>
      <c r="E9138">
        <v>14</v>
      </c>
      <c r="F9138" t="s">
        <v>27</v>
      </c>
      <c r="G9138">
        <v>1</v>
      </c>
      <c r="H9138">
        <v>1</v>
      </c>
      <c r="I9138">
        <v>1</v>
      </c>
      <c r="J9138">
        <f t="shared" si="154"/>
        <v>1</v>
      </c>
      <c r="K9138" s="8">
        <v>15</v>
      </c>
      <c r="L9138" s="8">
        <f>COUNTIFS($D$2:$D9138,D9138)</f>
        <v>445</v>
      </c>
    </row>
    <row r="9139" spans="1:12" x14ac:dyDescent="0.2">
      <c r="A9139" s="7" t="s">
        <v>1853</v>
      </c>
      <c r="B9139" t="s">
        <v>1851</v>
      </c>
      <c r="C9139">
        <v>14</v>
      </c>
      <c r="D9139" t="s">
        <v>27</v>
      </c>
      <c r="E9139">
        <v>49</v>
      </c>
      <c r="F9139" t="s">
        <v>766</v>
      </c>
      <c r="G9139">
        <v>0</v>
      </c>
      <c r="H9139">
        <v>1</v>
      </c>
      <c r="I9139">
        <v>1</v>
      </c>
      <c r="J9139">
        <f t="shared" si="154"/>
        <v>1</v>
      </c>
      <c r="K9139" s="8">
        <v>15</v>
      </c>
      <c r="L9139" s="8">
        <f>COUNTIFS($D$2:$D9139,D9139)</f>
        <v>445</v>
      </c>
    </row>
    <row r="9140" spans="1:12" x14ac:dyDescent="0.2">
      <c r="A9140" s="7" t="s">
        <v>1854</v>
      </c>
      <c r="B9140" t="s">
        <v>1851</v>
      </c>
      <c r="C9140">
        <v>18</v>
      </c>
      <c r="D9140" t="s">
        <v>12</v>
      </c>
      <c r="E9140">
        <v>10</v>
      </c>
      <c r="F9140" t="s">
        <v>47</v>
      </c>
      <c r="G9140">
        <v>1</v>
      </c>
      <c r="H9140">
        <v>1</v>
      </c>
      <c r="I9140">
        <v>1</v>
      </c>
      <c r="J9140">
        <f t="shared" si="154"/>
        <v>1</v>
      </c>
      <c r="K9140" s="8">
        <v>15</v>
      </c>
      <c r="L9140" s="8">
        <f>COUNTIFS($D$2:$D9140,D9140)</f>
        <v>285</v>
      </c>
    </row>
    <row r="9141" spans="1:12" x14ac:dyDescent="0.2">
      <c r="A9141" s="7" t="s">
        <v>1854</v>
      </c>
      <c r="B9141" t="s">
        <v>1851</v>
      </c>
      <c r="C9141">
        <v>10</v>
      </c>
      <c r="D9141" t="s">
        <v>47</v>
      </c>
      <c r="E9141">
        <v>18</v>
      </c>
      <c r="F9141" t="s">
        <v>12</v>
      </c>
      <c r="G9141">
        <v>0</v>
      </c>
      <c r="H9141">
        <v>1</v>
      </c>
      <c r="I9141">
        <v>1</v>
      </c>
      <c r="J9141">
        <f t="shared" si="154"/>
        <v>1</v>
      </c>
      <c r="K9141" s="8">
        <v>15</v>
      </c>
      <c r="L9141" s="8">
        <f>COUNTIFS($D$2:$D9141,D9141)</f>
        <v>445</v>
      </c>
    </row>
    <row r="9142" spans="1:12" x14ac:dyDescent="0.2">
      <c r="A9142" s="7" t="s">
        <v>1855</v>
      </c>
      <c r="B9142" t="s">
        <v>1851</v>
      </c>
      <c r="C9142">
        <v>21</v>
      </c>
      <c r="D9142" t="s">
        <v>10</v>
      </c>
      <c r="E9142">
        <v>32</v>
      </c>
      <c r="F9142" t="s">
        <v>559</v>
      </c>
      <c r="G9142">
        <v>1</v>
      </c>
      <c r="H9142">
        <v>4</v>
      </c>
      <c r="I9142">
        <v>0</v>
      </c>
      <c r="J9142">
        <f t="shared" si="154"/>
        <v>3</v>
      </c>
      <c r="K9142" s="8">
        <v>15</v>
      </c>
      <c r="L9142" s="8">
        <f>COUNTIFS($D$2:$D9142,D9142)</f>
        <v>445</v>
      </c>
    </row>
    <row r="9143" spans="1:12" x14ac:dyDescent="0.2">
      <c r="A9143" s="7" t="s">
        <v>1855</v>
      </c>
      <c r="B9143" t="s">
        <v>1851</v>
      </c>
      <c r="C9143">
        <v>32</v>
      </c>
      <c r="D9143" t="s">
        <v>559</v>
      </c>
      <c r="E9143">
        <v>21</v>
      </c>
      <c r="F9143" t="s">
        <v>10</v>
      </c>
      <c r="G9143">
        <v>0</v>
      </c>
      <c r="H9143">
        <v>0</v>
      </c>
      <c r="I9143">
        <v>4</v>
      </c>
      <c r="J9143">
        <f t="shared" si="154"/>
        <v>0</v>
      </c>
      <c r="K9143" s="8">
        <v>15</v>
      </c>
      <c r="L9143" s="8">
        <f>COUNTIFS($D$2:$D9143,D9143)</f>
        <v>445</v>
      </c>
    </row>
    <row r="9144" spans="1:12" x14ac:dyDescent="0.2">
      <c r="A9144" s="7" t="s">
        <v>1856</v>
      </c>
      <c r="B9144" t="s">
        <v>1851</v>
      </c>
      <c r="C9144">
        <v>34</v>
      </c>
      <c r="D9144" t="s">
        <v>445</v>
      </c>
      <c r="E9144">
        <v>45</v>
      </c>
      <c r="F9144" t="s">
        <v>762</v>
      </c>
      <c r="G9144">
        <v>1</v>
      </c>
      <c r="H9144">
        <v>0</v>
      </c>
      <c r="I9144">
        <v>0</v>
      </c>
      <c r="J9144">
        <f t="shared" si="154"/>
        <v>1</v>
      </c>
      <c r="K9144" s="8">
        <v>15</v>
      </c>
      <c r="L9144" s="8">
        <f>COUNTIFS($D$2:$D9144,D9144)</f>
        <v>323</v>
      </c>
    </row>
    <row r="9145" spans="1:12" x14ac:dyDescent="0.2">
      <c r="A9145" s="7" t="s">
        <v>1856</v>
      </c>
      <c r="B9145" t="s">
        <v>1851</v>
      </c>
      <c r="C9145">
        <v>45</v>
      </c>
      <c r="D9145" t="s">
        <v>762</v>
      </c>
      <c r="E9145">
        <v>34</v>
      </c>
      <c r="F9145" t="s">
        <v>445</v>
      </c>
      <c r="G9145">
        <v>0</v>
      </c>
      <c r="H9145">
        <v>0</v>
      </c>
      <c r="I9145">
        <v>0</v>
      </c>
      <c r="J9145">
        <f t="shared" si="154"/>
        <v>1</v>
      </c>
      <c r="K9145" s="8">
        <v>15</v>
      </c>
      <c r="L9145" s="8">
        <f>COUNTIFS($D$2:$D9145,D9145)</f>
        <v>15</v>
      </c>
    </row>
    <row r="9146" spans="1:12" x14ac:dyDescent="0.2">
      <c r="A9146" s="7" t="s">
        <v>1857</v>
      </c>
      <c r="B9146" t="s">
        <v>1851</v>
      </c>
      <c r="C9146">
        <v>22</v>
      </c>
      <c r="D9146" t="s">
        <v>15</v>
      </c>
      <c r="E9146">
        <v>19</v>
      </c>
      <c r="F9146" t="s">
        <v>40</v>
      </c>
      <c r="G9146">
        <v>1</v>
      </c>
      <c r="H9146">
        <v>1</v>
      </c>
      <c r="I9146">
        <v>1</v>
      </c>
      <c r="J9146">
        <f t="shared" si="154"/>
        <v>1</v>
      </c>
      <c r="K9146" s="8">
        <v>15</v>
      </c>
      <c r="L9146" s="8">
        <f>COUNTIFS($D$2:$D9146,D9146)</f>
        <v>403</v>
      </c>
    </row>
    <row r="9147" spans="1:12" x14ac:dyDescent="0.2">
      <c r="A9147" s="7" t="s">
        <v>1857</v>
      </c>
      <c r="B9147" t="s">
        <v>1851</v>
      </c>
      <c r="C9147">
        <v>19</v>
      </c>
      <c r="D9147" t="s">
        <v>40</v>
      </c>
      <c r="E9147">
        <v>22</v>
      </c>
      <c r="F9147" t="s">
        <v>15</v>
      </c>
      <c r="G9147">
        <v>0</v>
      </c>
      <c r="H9147">
        <v>1</v>
      </c>
      <c r="I9147">
        <v>1</v>
      </c>
      <c r="J9147">
        <f t="shared" si="154"/>
        <v>1</v>
      </c>
      <c r="K9147" s="8">
        <v>15</v>
      </c>
      <c r="L9147" s="8">
        <f>COUNTIFS($D$2:$D9147,D9147)</f>
        <v>445</v>
      </c>
    </row>
    <row r="9148" spans="1:12" x14ac:dyDescent="0.2">
      <c r="A9148" s="7" t="s">
        <v>1858</v>
      </c>
      <c r="B9148" t="s">
        <v>1851</v>
      </c>
      <c r="C9148">
        <v>26</v>
      </c>
      <c r="D9148" t="s">
        <v>17</v>
      </c>
      <c r="E9148">
        <v>42</v>
      </c>
      <c r="F9148" t="s">
        <v>35</v>
      </c>
      <c r="G9148">
        <v>1</v>
      </c>
      <c r="H9148">
        <v>5</v>
      </c>
      <c r="I9148">
        <v>2</v>
      </c>
      <c r="J9148">
        <f t="shared" si="154"/>
        <v>3</v>
      </c>
      <c r="K9148" s="8">
        <v>15</v>
      </c>
      <c r="L9148" s="8">
        <f>COUNTIFS($D$2:$D9148,D9148)</f>
        <v>445</v>
      </c>
    </row>
    <row r="9149" spans="1:12" x14ac:dyDescent="0.2">
      <c r="A9149" s="7" t="s">
        <v>1858</v>
      </c>
      <c r="B9149" t="s">
        <v>1851</v>
      </c>
      <c r="C9149">
        <v>42</v>
      </c>
      <c r="D9149" t="s">
        <v>35</v>
      </c>
      <c r="E9149">
        <v>26</v>
      </c>
      <c r="F9149" t="s">
        <v>17</v>
      </c>
      <c r="G9149">
        <v>0</v>
      </c>
      <c r="H9149">
        <v>2</v>
      </c>
      <c r="I9149">
        <v>5</v>
      </c>
      <c r="J9149">
        <f t="shared" si="154"/>
        <v>0</v>
      </c>
      <c r="K9149" s="8">
        <v>15</v>
      </c>
      <c r="L9149" s="8">
        <f>COUNTIFS($D$2:$D9149,D9149)</f>
        <v>15</v>
      </c>
    </row>
    <row r="9150" spans="1:12" x14ac:dyDescent="0.2">
      <c r="A9150" s="7" t="s">
        <v>1859</v>
      </c>
      <c r="B9150" t="s">
        <v>1860</v>
      </c>
      <c r="C9150">
        <v>16</v>
      </c>
      <c r="D9150" t="s">
        <v>37</v>
      </c>
      <c r="E9150">
        <v>20</v>
      </c>
      <c r="F9150" t="s">
        <v>45</v>
      </c>
      <c r="G9150">
        <v>1</v>
      </c>
      <c r="H9150">
        <v>0</v>
      </c>
      <c r="I9150">
        <v>0</v>
      </c>
      <c r="J9150">
        <f t="shared" si="154"/>
        <v>1</v>
      </c>
      <c r="K9150" s="8">
        <v>15</v>
      </c>
      <c r="L9150" s="8">
        <f>COUNTIFS($D$2:$D9150,D9150)</f>
        <v>445</v>
      </c>
    </row>
    <row r="9151" spans="1:12" x14ac:dyDescent="0.2">
      <c r="A9151" s="7" t="s">
        <v>1859</v>
      </c>
      <c r="B9151" t="s">
        <v>1860</v>
      </c>
      <c r="C9151">
        <v>20</v>
      </c>
      <c r="D9151" t="s">
        <v>45</v>
      </c>
      <c r="E9151">
        <v>16</v>
      </c>
      <c r="F9151" t="s">
        <v>37</v>
      </c>
      <c r="G9151">
        <v>0</v>
      </c>
      <c r="H9151">
        <v>0</v>
      </c>
      <c r="I9151">
        <v>0</v>
      </c>
      <c r="J9151">
        <f t="shared" si="154"/>
        <v>1</v>
      </c>
      <c r="K9151" s="8">
        <v>15</v>
      </c>
      <c r="L9151" s="8">
        <f>COUNTIFS($D$2:$D9151,D9151)</f>
        <v>255</v>
      </c>
    </row>
    <row r="9152" spans="1:12" x14ac:dyDescent="0.2">
      <c r="A9152" s="7" t="s">
        <v>1861</v>
      </c>
      <c r="B9152" t="s">
        <v>1860</v>
      </c>
      <c r="C9152">
        <v>23</v>
      </c>
      <c r="D9152" t="s">
        <v>50</v>
      </c>
      <c r="E9152">
        <v>48</v>
      </c>
      <c r="F9152" t="s">
        <v>765</v>
      </c>
      <c r="G9152">
        <v>1</v>
      </c>
      <c r="H9152">
        <v>3</v>
      </c>
      <c r="I9152">
        <v>2</v>
      </c>
      <c r="J9152">
        <f t="shared" si="154"/>
        <v>3</v>
      </c>
      <c r="K9152" s="8">
        <v>15</v>
      </c>
      <c r="L9152" s="8">
        <f>COUNTIFS($D$2:$D9152,D9152)</f>
        <v>445</v>
      </c>
    </row>
    <row r="9153" spans="1:12" x14ac:dyDescent="0.2">
      <c r="A9153" s="7" t="s">
        <v>1861</v>
      </c>
      <c r="B9153" t="s">
        <v>1860</v>
      </c>
      <c r="C9153">
        <v>48</v>
      </c>
      <c r="D9153" t="s">
        <v>765</v>
      </c>
      <c r="E9153">
        <v>23</v>
      </c>
      <c r="F9153" t="s">
        <v>50</v>
      </c>
      <c r="G9153">
        <v>0</v>
      </c>
      <c r="H9153">
        <v>2</v>
      </c>
      <c r="I9153">
        <v>3</v>
      </c>
      <c r="J9153">
        <f t="shared" si="154"/>
        <v>0</v>
      </c>
      <c r="K9153" s="8">
        <v>15</v>
      </c>
      <c r="L9153" s="8">
        <f>COUNTIFS($D$2:$D9153,D9153)</f>
        <v>167</v>
      </c>
    </row>
    <row r="9154" spans="1:12" x14ac:dyDescent="0.2">
      <c r="A9154" s="7" t="s">
        <v>1862</v>
      </c>
      <c r="B9154" s="2" t="s">
        <v>1863</v>
      </c>
      <c r="C9154">
        <v>14</v>
      </c>
      <c r="D9154" t="s">
        <v>27</v>
      </c>
      <c r="E9154">
        <v>40</v>
      </c>
      <c r="F9154" t="s">
        <v>758</v>
      </c>
      <c r="G9154">
        <v>1</v>
      </c>
      <c r="H9154">
        <v>1</v>
      </c>
      <c r="I9154">
        <v>2</v>
      </c>
      <c r="J9154">
        <f t="shared" ref="J9154:J9217" si="155">IF(H9154&gt;I9154,3,IF(I9154&gt;H9154,0,1))</f>
        <v>0</v>
      </c>
      <c r="K9154" s="8">
        <v>16</v>
      </c>
      <c r="L9154" s="8">
        <f>COUNTIFS($D$2:$D9154,D9154)</f>
        <v>446</v>
      </c>
    </row>
    <row r="9155" spans="1:12" x14ac:dyDescent="0.2">
      <c r="A9155" s="7" t="s">
        <v>1862</v>
      </c>
      <c r="B9155" t="s">
        <v>1863</v>
      </c>
      <c r="C9155">
        <v>40</v>
      </c>
      <c r="D9155" t="s">
        <v>758</v>
      </c>
      <c r="E9155">
        <v>14</v>
      </c>
      <c r="F9155" t="s">
        <v>27</v>
      </c>
      <c r="G9155">
        <v>0</v>
      </c>
      <c r="H9155">
        <v>2</v>
      </c>
      <c r="I9155">
        <v>1</v>
      </c>
      <c r="J9155">
        <f t="shared" si="155"/>
        <v>3</v>
      </c>
      <c r="K9155" s="8">
        <v>16</v>
      </c>
      <c r="L9155" s="8">
        <f>COUNTIFS($D$2:$D9155,D9155)</f>
        <v>168</v>
      </c>
    </row>
    <row r="9156" spans="1:12" x14ac:dyDescent="0.2">
      <c r="A9156" s="7" t="s">
        <v>1864</v>
      </c>
      <c r="B9156" t="s">
        <v>1863</v>
      </c>
      <c r="C9156">
        <v>18</v>
      </c>
      <c r="D9156" t="s">
        <v>12</v>
      </c>
      <c r="E9156">
        <v>43</v>
      </c>
      <c r="F9156" t="s">
        <v>760</v>
      </c>
      <c r="G9156">
        <v>1</v>
      </c>
      <c r="H9156">
        <v>0</v>
      </c>
      <c r="I9156">
        <v>2</v>
      </c>
      <c r="J9156">
        <f t="shared" si="155"/>
        <v>0</v>
      </c>
      <c r="K9156" s="8">
        <v>16</v>
      </c>
      <c r="L9156" s="8">
        <f>COUNTIFS($D$2:$D9156,D9156)</f>
        <v>286</v>
      </c>
    </row>
    <row r="9157" spans="1:12" x14ac:dyDescent="0.2">
      <c r="A9157" s="7" t="s">
        <v>1864</v>
      </c>
      <c r="B9157" t="s">
        <v>1863</v>
      </c>
      <c r="C9157">
        <v>43</v>
      </c>
      <c r="D9157" t="s">
        <v>760</v>
      </c>
      <c r="E9157">
        <v>18</v>
      </c>
      <c r="F9157" t="s">
        <v>12</v>
      </c>
      <c r="G9157">
        <v>0</v>
      </c>
      <c r="H9157">
        <v>2</v>
      </c>
      <c r="I9157">
        <v>0</v>
      </c>
      <c r="J9157">
        <f t="shared" si="155"/>
        <v>3</v>
      </c>
      <c r="K9157" s="8">
        <v>16</v>
      </c>
      <c r="L9157" s="8">
        <f>COUNTIFS($D$2:$D9157,D9157)</f>
        <v>54</v>
      </c>
    </row>
    <row r="9158" spans="1:12" x14ac:dyDescent="0.2">
      <c r="A9158" s="7" t="s">
        <v>1865</v>
      </c>
      <c r="B9158" s="2" t="s">
        <v>1863</v>
      </c>
      <c r="C9158">
        <v>19</v>
      </c>
      <c r="D9158" t="s">
        <v>40</v>
      </c>
      <c r="E9158">
        <v>23</v>
      </c>
      <c r="F9158" t="s">
        <v>50</v>
      </c>
      <c r="G9158">
        <v>1</v>
      </c>
      <c r="H9158">
        <v>1</v>
      </c>
      <c r="I9158">
        <v>2</v>
      </c>
      <c r="J9158">
        <f t="shared" si="155"/>
        <v>0</v>
      </c>
      <c r="K9158" s="8">
        <v>16</v>
      </c>
      <c r="L9158" s="8">
        <f>COUNTIFS($D$2:$D9158,D9158)</f>
        <v>446</v>
      </c>
    </row>
    <row r="9159" spans="1:12" x14ac:dyDescent="0.2">
      <c r="A9159" s="7" t="s">
        <v>1865</v>
      </c>
      <c r="B9159" t="s">
        <v>1863</v>
      </c>
      <c r="C9159">
        <v>23</v>
      </c>
      <c r="D9159" t="s">
        <v>50</v>
      </c>
      <c r="E9159">
        <v>19</v>
      </c>
      <c r="F9159" t="s">
        <v>40</v>
      </c>
      <c r="G9159">
        <v>0</v>
      </c>
      <c r="H9159">
        <v>2</v>
      </c>
      <c r="I9159">
        <v>1</v>
      </c>
      <c r="J9159">
        <f t="shared" si="155"/>
        <v>3</v>
      </c>
      <c r="K9159" s="8">
        <v>16</v>
      </c>
      <c r="L9159" s="8">
        <f>COUNTIFS($D$2:$D9159,D9159)</f>
        <v>446</v>
      </c>
    </row>
    <row r="9160" spans="1:12" x14ac:dyDescent="0.2">
      <c r="A9160" s="7" t="s">
        <v>1866</v>
      </c>
      <c r="B9160" t="s">
        <v>1863</v>
      </c>
      <c r="C9160">
        <v>21</v>
      </c>
      <c r="D9160" t="s">
        <v>10</v>
      </c>
      <c r="E9160">
        <v>20</v>
      </c>
      <c r="F9160" t="s">
        <v>45</v>
      </c>
      <c r="G9160">
        <v>1</v>
      </c>
      <c r="H9160">
        <v>3</v>
      </c>
      <c r="I9160">
        <v>1</v>
      </c>
      <c r="J9160">
        <f t="shared" si="155"/>
        <v>3</v>
      </c>
      <c r="K9160" s="8">
        <v>16</v>
      </c>
      <c r="L9160" s="8">
        <f>COUNTIFS($D$2:$D9160,D9160)</f>
        <v>446</v>
      </c>
    </row>
    <row r="9161" spans="1:12" x14ac:dyDescent="0.2">
      <c r="A9161" s="7" t="s">
        <v>1866</v>
      </c>
      <c r="B9161" t="s">
        <v>1863</v>
      </c>
      <c r="C9161">
        <v>20</v>
      </c>
      <c r="D9161" t="s">
        <v>45</v>
      </c>
      <c r="E9161">
        <v>21</v>
      </c>
      <c r="F9161" t="s">
        <v>10</v>
      </c>
      <c r="G9161">
        <v>0</v>
      </c>
      <c r="H9161">
        <v>1</v>
      </c>
      <c r="I9161">
        <v>3</v>
      </c>
      <c r="J9161">
        <f t="shared" si="155"/>
        <v>0</v>
      </c>
      <c r="K9161" s="8">
        <v>16</v>
      </c>
      <c r="L9161" s="8">
        <f>COUNTIFS($D$2:$D9161,D9161)</f>
        <v>256</v>
      </c>
    </row>
    <row r="9162" spans="1:12" x14ac:dyDescent="0.2">
      <c r="A9162" s="7" t="s">
        <v>1867</v>
      </c>
      <c r="B9162" t="s">
        <v>1863</v>
      </c>
      <c r="C9162">
        <v>34</v>
      </c>
      <c r="D9162" t="s">
        <v>445</v>
      </c>
      <c r="E9162">
        <v>48</v>
      </c>
      <c r="F9162" t="s">
        <v>765</v>
      </c>
      <c r="G9162">
        <v>1</v>
      </c>
      <c r="H9162">
        <v>0</v>
      </c>
      <c r="I9162">
        <v>0</v>
      </c>
      <c r="J9162">
        <f t="shared" si="155"/>
        <v>1</v>
      </c>
      <c r="K9162" s="8">
        <v>16</v>
      </c>
      <c r="L9162" s="8">
        <f>COUNTIFS($D$2:$D9162,D9162)</f>
        <v>324</v>
      </c>
    </row>
    <row r="9163" spans="1:12" x14ac:dyDescent="0.2">
      <c r="A9163" s="7" t="s">
        <v>1867</v>
      </c>
      <c r="B9163" t="s">
        <v>1863</v>
      </c>
      <c r="C9163">
        <v>48</v>
      </c>
      <c r="D9163" t="s">
        <v>765</v>
      </c>
      <c r="E9163">
        <v>34</v>
      </c>
      <c r="F9163" t="s">
        <v>445</v>
      </c>
      <c r="G9163">
        <v>0</v>
      </c>
      <c r="H9163">
        <v>0</v>
      </c>
      <c r="I9163">
        <v>0</v>
      </c>
      <c r="J9163">
        <f t="shared" si="155"/>
        <v>1</v>
      </c>
      <c r="K9163" s="8">
        <v>16</v>
      </c>
      <c r="L9163" s="8">
        <f>COUNTIFS($D$2:$D9163,D9163)</f>
        <v>168</v>
      </c>
    </row>
    <row r="9164" spans="1:12" x14ac:dyDescent="0.2">
      <c r="A9164" s="7" t="s">
        <v>1868</v>
      </c>
      <c r="B9164" t="s">
        <v>1863</v>
      </c>
      <c r="C9164">
        <v>22</v>
      </c>
      <c r="D9164" t="s">
        <v>15</v>
      </c>
      <c r="E9164">
        <v>26</v>
      </c>
      <c r="F9164" t="s">
        <v>17</v>
      </c>
      <c r="G9164">
        <v>1</v>
      </c>
      <c r="H9164">
        <v>4</v>
      </c>
      <c r="I9164">
        <v>0</v>
      </c>
      <c r="J9164">
        <f t="shared" si="155"/>
        <v>3</v>
      </c>
      <c r="K9164" s="8">
        <v>16</v>
      </c>
      <c r="L9164" s="8">
        <f>COUNTIFS($D$2:$D9164,D9164)</f>
        <v>404</v>
      </c>
    </row>
    <row r="9165" spans="1:12" x14ac:dyDescent="0.2">
      <c r="A9165" s="7" t="s">
        <v>1868</v>
      </c>
      <c r="B9165" t="s">
        <v>1863</v>
      </c>
      <c r="C9165">
        <v>26</v>
      </c>
      <c r="D9165" t="s">
        <v>17</v>
      </c>
      <c r="E9165">
        <v>22</v>
      </c>
      <c r="F9165" t="s">
        <v>15</v>
      </c>
      <c r="G9165">
        <v>0</v>
      </c>
      <c r="H9165">
        <v>0</v>
      </c>
      <c r="I9165">
        <v>4</v>
      </c>
      <c r="J9165">
        <f t="shared" si="155"/>
        <v>0</v>
      </c>
      <c r="K9165" s="8">
        <v>16</v>
      </c>
      <c r="L9165" s="8">
        <f>COUNTIFS($D$2:$D9165,D9165)</f>
        <v>446</v>
      </c>
    </row>
    <row r="9166" spans="1:12" x14ac:dyDescent="0.2">
      <c r="A9166" s="7" t="s">
        <v>1869</v>
      </c>
      <c r="B9166" t="s">
        <v>1863</v>
      </c>
      <c r="C9166">
        <v>45</v>
      </c>
      <c r="D9166" t="s">
        <v>762</v>
      </c>
      <c r="E9166">
        <v>16</v>
      </c>
      <c r="F9166" t="s">
        <v>37</v>
      </c>
      <c r="G9166">
        <v>1</v>
      </c>
      <c r="H9166">
        <v>1</v>
      </c>
      <c r="I9166">
        <v>2</v>
      </c>
      <c r="J9166">
        <f t="shared" si="155"/>
        <v>0</v>
      </c>
      <c r="K9166" s="8">
        <v>16</v>
      </c>
      <c r="L9166" s="8">
        <f>COUNTIFS($D$2:$D9166,D9166)</f>
        <v>16</v>
      </c>
    </row>
    <row r="9167" spans="1:12" x14ac:dyDescent="0.2">
      <c r="A9167" s="7" t="s">
        <v>1869</v>
      </c>
      <c r="B9167" t="s">
        <v>1863</v>
      </c>
      <c r="C9167">
        <v>16</v>
      </c>
      <c r="D9167" t="s">
        <v>37</v>
      </c>
      <c r="E9167">
        <v>45</v>
      </c>
      <c r="F9167" t="s">
        <v>762</v>
      </c>
      <c r="G9167">
        <v>0</v>
      </c>
      <c r="H9167">
        <v>2</v>
      </c>
      <c r="I9167">
        <v>1</v>
      </c>
      <c r="J9167">
        <f t="shared" si="155"/>
        <v>3</v>
      </c>
      <c r="K9167" s="8">
        <v>16</v>
      </c>
      <c r="L9167" s="8">
        <f>COUNTIFS($D$2:$D9167,D9167)</f>
        <v>446</v>
      </c>
    </row>
    <row r="9168" spans="1:12" x14ac:dyDescent="0.2">
      <c r="A9168" s="7" t="s">
        <v>1870</v>
      </c>
      <c r="B9168" t="s">
        <v>1871</v>
      </c>
      <c r="C9168">
        <v>10</v>
      </c>
      <c r="D9168" t="s">
        <v>47</v>
      </c>
      <c r="E9168">
        <v>41</v>
      </c>
      <c r="F9168" t="s">
        <v>759</v>
      </c>
      <c r="G9168">
        <v>1</v>
      </c>
      <c r="H9168">
        <v>1</v>
      </c>
      <c r="I9168">
        <v>0</v>
      </c>
      <c r="J9168">
        <f t="shared" si="155"/>
        <v>3</v>
      </c>
      <c r="K9168" s="8">
        <v>16</v>
      </c>
      <c r="L9168" s="8">
        <f>COUNTIFS($D$2:$D9168,D9168)</f>
        <v>446</v>
      </c>
    </row>
    <row r="9169" spans="1:12" x14ac:dyDescent="0.2">
      <c r="A9169" s="7" t="s">
        <v>1870</v>
      </c>
      <c r="B9169" t="s">
        <v>1871</v>
      </c>
      <c r="C9169">
        <v>41</v>
      </c>
      <c r="D9169" t="s">
        <v>759</v>
      </c>
      <c r="E9169">
        <v>10</v>
      </c>
      <c r="F9169" t="s">
        <v>47</v>
      </c>
      <c r="G9169">
        <v>0</v>
      </c>
      <c r="H9169">
        <v>0</v>
      </c>
      <c r="I9169">
        <v>1</v>
      </c>
      <c r="J9169">
        <f t="shared" si="155"/>
        <v>0</v>
      </c>
      <c r="K9169" s="8">
        <v>16</v>
      </c>
      <c r="L9169" s="8">
        <f>COUNTIFS($D$2:$D9169,D9169)</f>
        <v>370</v>
      </c>
    </row>
    <row r="9170" spans="1:12" x14ac:dyDescent="0.2">
      <c r="A9170" s="7" t="s">
        <v>1872</v>
      </c>
      <c r="B9170" t="s">
        <v>1871</v>
      </c>
      <c r="C9170">
        <v>32</v>
      </c>
      <c r="D9170" t="s">
        <v>559</v>
      </c>
      <c r="E9170">
        <v>42</v>
      </c>
      <c r="F9170" t="s">
        <v>35</v>
      </c>
      <c r="G9170">
        <v>1</v>
      </c>
      <c r="H9170">
        <v>3</v>
      </c>
      <c r="I9170">
        <v>2</v>
      </c>
      <c r="J9170">
        <f t="shared" si="155"/>
        <v>3</v>
      </c>
      <c r="K9170" s="8">
        <v>16</v>
      </c>
      <c r="L9170" s="8">
        <f>COUNTIFS($D$2:$D9170,D9170)</f>
        <v>446</v>
      </c>
    </row>
    <row r="9171" spans="1:12" x14ac:dyDescent="0.2">
      <c r="A9171" s="7" t="s">
        <v>1872</v>
      </c>
      <c r="B9171" t="s">
        <v>1871</v>
      </c>
      <c r="C9171">
        <v>42</v>
      </c>
      <c r="D9171" t="s">
        <v>35</v>
      </c>
      <c r="E9171">
        <v>32</v>
      </c>
      <c r="F9171" t="s">
        <v>559</v>
      </c>
      <c r="G9171">
        <v>0</v>
      </c>
      <c r="H9171">
        <v>2</v>
      </c>
      <c r="I9171">
        <v>3</v>
      </c>
      <c r="J9171">
        <f t="shared" si="155"/>
        <v>0</v>
      </c>
      <c r="K9171" s="8">
        <v>16</v>
      </c>
      <c r="L9171" s="8">
        <f>COUNTIFS($D$2:$D9171,D9171)</f>
        <v>16</v>
      </c>
    </row>
    <row r="9172" spans="1:12" x14ac:dyDescent="0.2">
      <c r="A9172" s="7" t="s">
        <v>1873</v>
      </c>
      <c r="B9172" t="s">
        <v>1871</v>
      </c>
      <c r="C9172">
        <v>49</v>
      </c>
      <c r="D9172" t="s">
        <v>766</v>
      </c>
      <c r="E9172">
        <v>36</v>
      </c>
      <c r="F9172" t="s">
        <v>25</v>
      </c>
      <c r="G9172">
        <v>1</v>
      </c>
      <c r="H9172">
        <v>3</v>
      </c>
      <c r="I9172">
        <v>2</v>
      </c>
      <c r="J9172">
        <f t="shared" si="155"/>
        <v>3</v>
      </c>
      <c r="K9172" s="8">
        <v>16</v>
      </c>
      <c r="L9172" s="8">
        <f>COUNTIFS($D$2:$D9172,D9172)</f>
        <v>446</v>
      </c>
    </row>
    <row r="9173" spans="1:12" x14ac:dyDescent="0.2">
      <c r="A9173" s="7" t="s">
        <v>1873</v>
      </c>
      <c r="B9173" t="s">
        <v>1871</v>
      </c>
      <c r="C9173">
        <v>36</v>
      </c>
      <c r="D9173" t="s">
        <v>25</v>
      </c>
      <c r="E9173">
        <v>49</v>
      </c>
      <c r="F9173" t="s">
        <v>766</v>
      </c>
      <c r="G9173">
        <v>0</v>
      </c>
      <c r="H9173">
        <v>2</v>
      </c>
      <c r="I9173">
        <v>3</v>
      </c>
      <c r="J9173">
        <f t="shared" si="155"/>
        <v>0</v>
      </c>
      <c r="K9173" s="8">
        <v>16</v>
      </c>
      <c r="L9173" s="8">
        <f>COUNTIFS($D$2:$D9173,D9173)</f>
        <v>92</v>
      </c>
    </row>
    <row r="9174" spans="1:12" x14ac:dyDescent="0.2">
      <c r="A9174" s="7" t="s">
        <v>1874</v>
      </c>
      <c r="B9174" t="s">
        <v>1875</v>
      </c>
      <c r="C9174">
        <v>41</v>
      </c>
      <c r="D9174" t="s">
        <v>759</v>
      </c>
      <c r="E9174">
        <v>32</v>
      </c>
      <c r="F9174" t="s">
        <v>559</v>
      </c>
      <c r="G9174">
        <v>1</v>
      </c>
      <c r="H9174">
        <v>0</v>
      </c>
      <c r="I9174">
        <v>2</v>
      </c>
      <c r="J9174">
        <f t="shared" si="155"/>
        <v>0</v>
      </c>
      <c r="K9174" s="8">
        <v>17</v>
      </c>
      <c r="L9174" s="8">
        <f>COUNTIFS($D$2:$D9174,D9174)</f>
        <v>371</v>
      </c>
    </row>
    <row r="9175" spans="1:12" x14ac:dyDescent="0.2">
      <c r="A9175" s="7" t="s">
        <v>1874</v>
      </c>
      <c r="B9175" t="s">
        <v>1875</v>
      </c>
      <c r="C9175">
        <v>32</v>
      </c>
      <c r="D9175" t="s">
        <v>559</v>
      </c>
      <c r="E9175">
        <v>41</v>
      </c>
      <c r="F9175" t="s">
        <v>759</v>
      </c>
      <c r="G9175">
        <v>0</v>
      </c>
      <c r="H9175">
        <v>2</v>
      </c>
      <c r="I9175">
        <v>0</v>
      </c>
      <c r="J9175">
        <f t="shared" si="155"/>
        <v>3</v>
      </c>
      <c r="K9175" s="8">
        <v>17</v>
      </c>
      <c r="L9175" s="8">
        <f>COUNTIFS($D$2:$D9175,D9175)</f>
        <v>447</v>
      </c>
    </row>
    <row r="9176" spans="1:12" x14ac:dyDescent="0.2">
      <c r="A9176" s="7" t="s">
        <v>1876</v>
      </c>
      <c r="B9176" t="s">
        <v>1875</v>
      </c>
      <c r="C9176">
        <v>40</v>
      </c>
      <c r="D9176" t="s">
        <v>758</v>
      </c>
      <c r="E9176">
        <v>10</v>
      </c>
      <c r="F9176" t="s">
        <v>47</v>
      </c>
      <c r="G9176">
        <v>1</v>
      </c>
      <c r="H9176">
        <v>1</v>
      </c>
      <c r="I9176">
        <v>1</v>
      </c>
      <c r="J9176">
        <f t="shared" si="155"/>
        <v>1</v>
      </c>
      <c r="K9176" s="8">
        <v>17</v>
      </c>
      <c r="L9176" s="8">
        <f>COUNTIFS($D$2:$D9176,D9176)</f>
        <v>169</v>
      </c>
    </row>
    <row r="9177" spans="1:12" x14ac:dyDescent="0.2">
      <c r="A9177" s="7" t="s">
        <v>1876</v>
      </c>
      <c r="B9177" t="s">
        <v>1875</v>
      </c>
      <c r="C9177">
        <v>10</v>
      </c>
      <c r="D9177" t="s">
        <v>47</v>
      </c>
      <c r="E9177">
        <v>40</v>
      </c>
      <c r="F9177" t="s">
        <v>758</v>
      </c>
      <c r="G9177">
        <v>0</v>
      </c>
      <c r="H9177">
        <v>1</v>
      </c>
      <c r="I9177">
        <v>1</v>
      </c>
      <c r="J9177">
        <f t="shared" si="155"/>
        <v>1</v>
      </c>
      <c r="K9177" s="8">
        <v>17</v>
      </c>
      <c r="L9177" s="8">
        <f>COUNTIFS($D$2:$D9177,D9177)</f>
        <v>447</v>
      </c>
    </row>
    <row r="9178" spans="1:12" x14ac:dyDescent="0.2">
      <c r="A9178" s="7" t="s">
        <v>1877</v>
      </c>
      <c r="B9178" t="s">
        <v>1875</v>
      </c>
      <c r="C9178">
        <v>48</v>
      </c>
      <c r="D9178" t="s">
        <v>765</v>
      </c>
      <c r="E9178">
        <v>22</v>
      </c>
      <c r="F9178" t="s">
        <v>15</v>
      </c>
      <c r="G9178">
        <v>1</v>
      </c>
      <c r="H9178">
        <v>0</v>
      </c>
      <c r="I9178">
        <v>0</v>
      </c>
      <c r="J9178">
        <f t="shared" si="155"/>
        <v>1</v>
      </c>
      <c r="K9178" s="8">
        <v>17</v>
      </c>
      <c r="L9178" s="8">
        <f>COUNTIFS($D$2:$D9178,D9178)</f>
        <v>169</v>
      </c>
    </row>
    <row r="9179" spans="1:12" x14ac:dyDescent="0.2">
      <c r="A9179" s="7" t="s">
        <v>1877</v>
      </c>
      <c r="B9179" t="s">
        <v>1875</v>
      </c>
      <c r="C9179">
        <v>22</v>
      </c>
      <c r="D9179" t="s">
        <v>15</v>
      </c>
      <c r="E9179">
        <v>48</v>
      </c>
      <c r="F9179" t="s">
        <v>765</v>
      </c>
      <c r="G9179">
        <v>0</v>
      </c>
      <c r="H9179">
        <v>0</v>
      </c>
      <c r="I9179">
        <v>0</v>
      </c>
      <c r="J9179">
        <f t="shared" si="155"/>
        <v>1</v>
      </c>
      <c r="K9179" s="8">
        <v>17</v>
      </c>
      <c r="L9179" s="8">
        <f>COUNTIFS($D$2:$D9179,D9179)</f>
        <v>405</v>
      </c>
    </row>
    <row r="9180" spans="1:12" x14ac:dyDescent="0.2">
      <c r="A9180" s="7" t="s">
        <v>1878</v>
      </c>
      <c r="B9180" t="s">
        <v>1875</v>
      </c>
      <c r="C9180">
        <v>16</v>
      </c>
      <c r="D9180" t="s">
        <v>37</v>
      </c>
      <c r="E9180">
        <v>18</v>
      </c>
      <c r="F9180" t="s">
        <v>12</v>
      </c>
      <c r="G9180">
        <v>1</v>
      </c>
      <c r="H9180">
        <v>3</v>
      </c>
      <c r="I9180">
        <v>2</v>
      </c>
      <c r="J9180">
        <f t="shared" si="155"/>
        <v>3</v>
      </c>
      <c r="K9180" s="8">
        <v>17</v>
      </c>
      <c r="L9180" s="8">
        <f>COUNTIFS($D$2:$D9180,D9180)</f>
        <v>447</v>
      </c>
    </row>
    <row r="9181" spans="1:12" x14ac:dyDescent="0.2">
      <c r="A9181" s="7" t="s">
        <v>1878</v>
      </c>
      <c r="B9181" t="s">
        <v>1875</v>
      </c>
      <c r="C9181">
        <v>18</v>
      </c>
      <c r="D9181" t="s">
        <v>12</v>
      </c>
      <c r="E9181">
        <v>16</v>
      </c>
      <c r="F9181" t="s">
        <v>37</v>
      </c>
      <c r="G9181">
        <v>0</v>
      </c>
      <c r="H9181">
        <v>2</v>
      </c>
      <c r="I9181">
        <v>3</v>
      </c>
      <c r="J9181">
        <f t="shared" si="155"/>
        <v>0</v>
      </c>
      <c r="K9181" s="8">
        <v>17</v>
      </c>
      <c r="L9181" s="8">
        <f>COUNTIFS($D$2:$D9181,D9181)</f>
        <v>287</v>
      </c>
    </row>
    <row r="9182" spans="1:12" x14ac:dyDescent="0.2">
      <c r="A9182" s="7" t="s">
        <v>1879</v>
      </c>
      <c r="B9182" t="s">
        <v>1875</v>
      </c>
      <c r="C9182">
        <v>36</v>
      </c>
      <c r="D9182" t="s">
        <v>25</v>
      </c>
      <c r="E9182">
        <v>14</v>
      </c>
      <c r="F9182" t="s">
        <v>27</v>
      </c>
      <c r="G9182">
        <v>1</v>
      </c>
      <c r="H9182">
        <v>0</v>
      </c>
      <c r="I9182">
        <v>1</v>
      </c>
      <c r="J9182">
        <f t="shared" si="155"/>
        <v>0</v>
      </c>
      <c r="K9182" s="8">
        <v>17</v>
      </c>
      <c r="L9182" s="8">
        <f>COUNTIFS($D$2:$D9182,D9182)</f>
        <v>93</v>
      </c>
    </row>
    <row r="9183" spans="1:12" x14ac:dyDescent="0.2">
      <c r="A9183" s="7" t="s">
        <v>1879</v>
      </c>
      <c r="B9183" t="s">
        <v>1875</v>
      </c>
      <c r="C9183">
        <v>14</v>
      </c>
      <c r="D9183" t="s">
        <v>27</v>
      </c>
      <c r="E9183">
        <v>36</v>
      </c>
      <c r="F9183" t="s">
        <v>25</v>
      </c>
      <c r="G9183">
        <v>0</v>
      </c>
      <c r="H9183">
        <v>1</v>
      </c>
      <c r="I9183">
        <v>0</v>
      </c>
      <c r="J9183">
        <f t="shared" si="155"/>
        <v>3</v>
      </c>
      <c r="K9183" s="8">
        <v>17</v>
      </c>
      <c r="L9183" s="8">
        <f>COUNTIFS($D$2:$D9183,D9183)</f>
        <v>447</v>
      </c>
    </row>
    <row r="9184" spans="1:12" x14ac:dyDescent="0.2">
      <c r="A9184" s="7" t="s">
        <v>1880</v>
      </c>
      <c r="B9184" t="s">
        <v>1881</v>
      </c>
      <c r="C9184">
        <v>23</v>
      </c>
      <c r="D9184" t="s">
        <v>50</v>
      </c>
      <c r="E9184">
        <v>45</v>
      </c>
      <c r="F9184" t="s">
        <v>762</v>
      </c>
      <c r="G9184">
        <v>1</v>
      </c>
      <c r="H9184">
        <v>3</v>
      </c>
      <c r="I9184">
        <v>0</v>
      </c>
      <c r="J9184">
        <f t="shared" si="155"/>
        <v>3</v>
      </c>
      <c r="K9184" s="8">
        <v>17</v>
      </c>
      <c r="L9184" s="8">
        <f>COUNTIFS($D$2:$D9184,D9184)</f>
        <v>447</v>
      </c>
    </row>
    <row r="9185" spans="1:12" x14ac:dyDescent="0.2">
      <c r="A9185" s="7" t="s">
        <v>1880</v>
      </c>
      <c r="B9185" t="s">
        <v>1881</v>
      </c>
      <c r="C9185">
        <v>45</v>
      </c>
      <c r="D9185" t="s">
        <v>762</v>
      </c>
      <c r="E9185">
        <v>23</v>
      </c>
      <c r="F9185" t="s">
        <v>50</v>
      </c>
      <c r="G9185">
        <v>0</v>
      </c>
      <c r="H9185">
        <v>0</v>
      </c>
      <c r="I9185">
        <v>3</v>
      </c>
      <c r="J9185">
        <f t="shared" si="155"/>
        <v>0</v>
      </c>
      <c r="K9185" s="8">
        <v>17</v>
      </c>
      <c r="L9185" s="8">
        <f>COUNTIFS($D$2:$D9185,D9185)</f>
        <v>17</v>
      </c>
    </row>
    <row r="9186" spans="1:12" x14ac:dyDescent="0.2">
      <c r="A9186" s="7" t="s">
        <v>1882</v>
      </c>
      <c r="B9186" t="s">
        <v>1881</v>
      </c>
      <c r="C9186">
        <v>26</v>
      </c>
      <c r="D9186" t="s">
        <v>17</v>
      </c>
      <c r="E9186">
        <v>21</v>
      </c>
      <c r="F9186" t="s">
        <v>10</v>
      </c>
      <c r="G9186">
        <v>1</v>
      </c>
      <c r="H9186">
        <v>1</v>
      </c>
      <c r="I9186">
        <v>2</v>
      </c>
      <c r="J9186">
        <f t="shared" si="155"/>
        <v>0</v>
      </c>
      <c r="K9186" s="8">
        <v>17</v>
      </c>
      <c r="L9186" s="8">
        <f>COUNTIFS($D$2:$D9186,D9186)</f>
        <v>447</v>
      </c>
    </row>
    <row r="9187" spans="1:12" x14ac:dyDescent="0.2">
      <c r="A9187" s="7" t="s">
        <v>1882</v>
      </c>
      <c r="B9187" t="s">
        <v>1881</v>
      </c>
      <c r="C9187">
        <v>21</v>
      </c>
      <c r="D9187" t="s">
        <v>10</v>
      </c>
      <c r="E9187">
        <v>26</v>
      </c>
      <c r="F9187" t="s">
        <v>17</v>
      </c>
      <c r="G9187">
        <v>0</v>
      </c>
      <c r="H9187">
        <v>2</v>
      </c>
      <c r="I9187">
        <v>1</v>
      </c>
      <c r="J9187">
        <f t="shared" si="155"/>
        <v>3</v>
      </c>
      <c r="K9187" s="8">
        <v>17</v>
      </c>
      <c r="L9187" s="8">
        <f>COUNTIFS($D$2:$D9187,D9187)</f>
        <v>447</v>
      </c>
    </row>
    <row r="9188" spans="1:12" x14ac:dyDescent="0.2">
      <c r="A9188" s="7" t="s">
        <v>1883</v>
      </c>
      <c r="B9188" t="s">
        <v>1884</v>
      </c>
      <c r="C9188">
        <v>20</v>
      </c>
      <c r="D9188" t="s">
        <v>45</v>
      </c>
      <c r="E9188">
        <v>49</v>
      </c>
      <c r="F9188" t="s">
        <v>766</v>
      </c>
      <c r="G9188">
        <v>1</v>
      </c>
      <c r="H9188">
        <v>1</v>
      </c>
      <c r="I9188">
        <v>1</v>
      </c>
      <c r="J9188">
        <f t="shared" si="155"/>
        <v>1</v>
      </c>
      <c r="K9188" s="8">
        <v>17</v>
      </c>
      <c r="L9188" s="8">
        <f>COUNTIFS($D$2:$D9188,D9188)</f>
        <v>257</v>
      </c>
    </row>
    <row r="9189" spans="1:12" x14ac:dyDescent="0.2">
      <c r="A9189" s="7" t="s">
        <v>1883</v>
      </c>
      <c r="B9189" t="s">
        <v>1884</v>
      </c>
      <c r="C9189">
        <v>49</v>
      </c>
      <c r="D9189" t="s">
        <v>766</v>
      </c>
      <c r="E9189">
        <v>20</v>
      </c>
      <c r="F9189" t="s">
        <v>45</v>
      </c>
      <c r="G9189">
        <v>0</v>
      </c>
      <c r="H9189">
        <v>1</v>
      </c>
      <c r="I9189">
        <v>1</v>
      </c>
      <c r="J9189">
        <f t="shared" si="155"/>
        <v>1</v>
      </c>
      <c r="K9189" s="8">
        <v>17</v>
      </c>
      <c r="L9189" s="8">
        <f>COUNTIFS($D$2:$D9189,D9189)</f>
        <v>447</v>
      </c>
    </row>
    <row r="9190" spans="1:12" x14ac:dyDescent="0.2">
      <c r="A9190" s="7" t="s">
        <v>1885</v>
      </c>
      <c r="B9190" t="s">
        <v>1886</v>
      </c>
      <c r="C9190">
        <v>10</v>
      </c>
      <c r="D9190" t="s">
        <v>47</v>
      </c>
      <c r="E9190">
        <v>42</v>
      </c>
      <c r="F9190" t="s">
        <v>35</v>
      </c>
      <c r="G9190">
        <v>1</v>
      </c>
      <c r="H9190">
        <v>3</v>
      </c>
      <c r="I9190">
        <v>0</v>
      </c>
      <c r="J9190">
        <f t="shared" si="155"/>
        <v>3</v>
      </c>
      <c r="K9190" s="8">
        <v>18</v>
      </c>
      <c r="L9190" s="8">
        <f>COUNTIFS($D$2:$D9190,D9190)</f>
        <v>448</v>
      </c>
    </row>
    <row r="9191" spans="1:12" x14ac:dyDescent="0.2">
      <c r="A9191" s="7" t="s">
        <v>1885</v>
      </c>
      <c r="B9191" t="s">
        <v>1886</v>
      </c>
      <c r="C9191">
        <v>42</v>
      </c>
      <c r="D9191" t="s">
        <v>35</v>
      </c>
      <c r="E9191">
        <v>10</v>
      </c>
      <c r="F9191" t="s">
        <v>47</v>
      </c>
      <c r="G9191">
        <v>0</v>
      </c>
      <c r="H9191">
        <v>0</v>
      </c>
      <c r="I9191">
        <v>3</v>
      </c>
      <c r="J9191">
        <f t="shared" si="155"/>
        <v>0</v>
      </c>
      <c r="K9191" s="8">
        <v>17</v>
      </c>
      <c r="L9191" s="8">
        <f>COUNTIFS($D$2:$D9191,D9191)</f>
        <v>17</v>
      </c>
    </row>
    <row r="9192" spans="1:12" x14ac:dyDescent="0.2">
      <c r="A9192" s="7" t="s">
        <v>1887</v>
      </c>
      <c r="B9192" t="s">
        <v>1886</v>
      </c>
      <c r="C9192">
        <v>43</v>
      </c>
      <c r="D9192" t="s">
        <v>760</v>
      </c>
      <c r="E9192">
        <v>20</v>
      </c>
      <c r="F9192" t="s">
        <v>45</v>
      </c>
      <c r="G9192">
        <v>1</v>
      </c>
      <c r="H9192">
        <v>2</v>
      </c>
      <c r="I9192">
        <v>1</v>
      </c>
      <c r="J9192">
        <f t="shared" si="155"/>
        <v>3</v>
      </c>
      <c r="K9192" s="8">
        <v>17</v>
      </c>
      <c r="L9192" s="8">
        <f>COUNTIFS($D$2:$D9192,D9192)</f>
        <v>55</v>
      </c>
    </row>
    <row r="9193" spans="1:12" x14ac:dyDescent="0.2">
      <c r="A9193" s="7" t="s">
        <v>1887</v>
      </c>
      <c r="B9193" t="s">
        <v>1886</v>
      </c>
      <c r="C9193">
        <v>20</v>
      </c>
      <c r="D9193" t="s">
        <v>45</v>
      </c>
      <c r="E9193">
        <v>43</v>
      </c>
      <c r="F9193" t="s">
        <v>760</v>
      </c>
      <c r="G9193">
        <v>0</v>
      </c>
      <c r="H9193">
        <v>1</v>
      </c>
      <c r="I9193">
        <v>2</v>
      </c>
      <c r="J9193">
        <f t="shared" si="155"/>
        <v>0</v>
      </c>
      <c r="K9193" s="8">
        <v>18</v>
      </c>
      <c r="L9193" s="8">
        <f>COUNTIFS($D$2:$D9193,D9193)</f>
        <v>258</v>
      </c>
    </row>
    <row r="9194" spans="1:12" x14ac:dyDescent="0.2">
      <c r="A9194" s="7" t="s">
        <v>1888</v>
      </c>
      <c r="B9194" t="s">
        <v>1886</v>
      </c>
      <c r="C9194">
        <v>41</v>
      </c>
      <c r="D9194" t="s">
        <v>759</v>
      </c>
      <c r="E9194">
        <v>34</v>
      </c>
      <c r="F9194" t="s">
        <v>445</v>
      </c>
      <c r="G9194">
        <v>1</v>
      </c>
      <c r="H9194">
        <v>2</v>
      </c>
      <c r="I9194">
        <v>2</v>
      </c>
      <c r="J9194">
        <f t="shared" si="155"/>
        <v>1</v>
      </c>
      <c r="K9194" s="8">
        <v>18</v>
      </c>
      <c r="L9194" s="8">
        <f>COUNTIFS($D$2:$D9194,D9194)</f>
        <v>372</v>
      </c>
    </row>
    <row r="9195" spans="1:12" x14ac:dyDescent="0.2">
      <c r="A9195" s="7" t="s">
        <v>1888</v>
      </c>
      <c r="B9195" t="s">
        <v>1886</v>
      </c>
      <c r="C9195">
        <v>34</v>
      </c>
      <c r="D9195" t="s">
        <v>445</v>
      </c>
      <c r="E9195">
        <v>41</v>
      </c>
      <c r="F9195" t="s">
        <v>759</v>
      </c>
      <c r="G9195">
        <v>0</v>
      </c>
      <c r="H9195">
        <v>2</v>
      </c>
      <c r="I9195">
        <v>2</v>
      </c>
      <c r="J9195">
        <f t="shared" si="155"/>
        <v>1</v>
      </c>
      <c r="K9195" s="8">
        <v>17</v>
      </c>
      <c r="L9195" s="8">
        <f>COUNTIFS($D$2:$D9195,D9195)</f>
        <v>325</v>
      </c>
    </row>
    <row r="9196" spans="1:12" x14ac:dyDescent="0.2">
      <c r="A9196" s="7" t="s">
        <v>1889</v>
      </c>
      <c r="B9196" t="s">
        <v>1886</v>
      </c>
      <c r="C9196">
        <v>48</v>
      </c>
      <c r="D9196" t="s">
        <v>765</v>
      </c>
      <c r="E9196">
        <v>14</v>
      </c>
      <c r="F9196" t="s">
        <v>27</v>
      </c>
      <c r="G9196">
        <v>1</v>
      </c>
      <c r="H9196">
        <v>4</v>
      </c>
      <c r="I9196">
        <v>2</v>
      </c>
      <c r="J9196">
        <f t="shared" si="155"/>
        <v>3</v>
      </c>
      <c r="K9196" s="8">
        <v>18</v>
      </c>
      <c r="L9196" s="8">
        <f>COUNTIFS($D$2:$D9196,D9196)</f>
        <v>170</v>
      </c>
    </row>
    <row r="9197" spans="1:12" x14ac:dyDescent="0.2">
      <c r="A9197" s="7" t="s">
        <v>1889</v>
      </c>
      <c r="B9197" t="s">
        <v>1886</v>
      </c>
      <c r="C9197">
        <v>14</v>
      </c>
      <c r="D9197" t="s">
        <v>27</v>
      </c>
      <c r="E9197">
        <v>48</v>
      </c>
      <c r="F9197" t="s">
        <v>765</v>
      </c>
      <c r="G9197">
        <v>0</v>
      </c>
      <c r="H9197">
        <v>2</v>
      </c>
      <c r="I9197">
        <v>4</v>
      </c>
      <c r="J9197">
        <f t="shared" si="155"/>
        <v>0</v>
      </c>
      <c r="K9197" s="8">
        <v>18</v>
      </c>
      <c r="L9197" s="8">
        <f>COUNTIFS($D$2:$D9197,D9197)</f>
        <v>448</v>
      </c>
    </row>
    <row r="9198" spans="1:12" x14ac:dyDescent="0.2">
      <c r="A9198" s="7" t="s">
        <v>1890</v>
      </c>
      <c r="B9198" t="s">
        <v>1886</v>
      </c>
      <c r="C9198">
        <v>36</v>
      </c>
      <c r="D9198" t="s">
        <v>25</v>
      </c>
      <c r="E9198">
        <v>23</v>
      </c>
      <c r="F9198" t="s">
        <v>50</v>
      </c>
      <c r="G9198">
        <v>1</v>
      </c>
      <c r="H9198">
        <v>2</v>
      </c>
      <c r="I9198">
        <v>0</v>
      </c>
      <c r="J9198">
        <f t="shared" si="155"/>
        <v>3</v>
      </c>
      <c r="K9198" s="8">
        <v>18</v>
      </c>
      <c r="L9198" s="8">
        <f>COUNTIFS($D$2:$D9198,D9198)</f>
        <v>94</v>
      </c>
    </row>
    <row r="9199" spans="1:12" x14ac:dyDescent="0.2">
      <c r="A9199" s="7" t="s">
        <v>1890</v>
      </c>
      <c r="B9199" t="s">
        <v>1886</v>
      </c>
      <c r="C9199">
        <v>23</v>
      </c>
      <c r="D9199" t="s">
        <v>50</v>
      </c>
      <c r="E9199">
        <v>36</v>
      </c>
      <c r="F9199" t="s">
        <v>25</v>
      </c>
      <c r="G9199">
        <v>0</v>
      </c>
      <c r="H9199">
        <v>0</v>
      </c>
      <c r="I9199">
        <v>2</v>
      </c>
      <c r="J9199">
        <f t="shared" si="155"/>
        <v>0</v>
      </c>
      <c r="K9199" s="8">
        <v>18</v>
      </c>
      <c r="L9199" s="8">
        <f>COUNTIFS($D$2:$D9199,D9199)</f>
        <v>448</v>
      </c>
    </row>
    <row r="9200" spans="1:12" x14ac:dyDescent="0.2">
      <c r="A9200" s="7" t="s">
        <v>1891</v>
      </c>
      <c r="B9200" t="s">
        <v>1886</v>
      </c>
      <c r="C9200">
        <v>49</v>
      </c>
      <c r="D9200" t="s">
        <v>766</v>
      </c>
      <c r="E9200">
        <v>32</v>
      </c>
      <c r="F9200" t="s">
        <v>559</v>
      </c>
      <c r="G9200">
        <v>1</v>
      </c>
      <c r="H9200">
        <v>0</v>
      </c>
      <c r="I9200">
        <v>0</v>
      </c>
      <c r="J9200">
        <f t="shared" si="155"/>
        <v>1</v>
      </c>
      <c r="K9200" s="8">
        <v>18</v>
      </c>
      <c r="L9200" s="8">
        <f>COUNTIFS($D$2:$D9200,D9200)</f>
        <v>448</v>
      </c>
    </row>
    <row r="9201" spans="1:12" x14ac:dyDescent="0.2">
      <c r="A9201" s="7" t="s">
        <v>1891</v>
      </c>
      <c r="B9201" t="s">
        <v>1886</v>
      </c>
      <c r="C9201">
        <v>32</v>
      </c>
      <c r="D9201" t="s">
        <v>559</v>
      </c>
      <c r="E9201">
        <v>49</v>
      </c>
      <c r="F9201" t="s">
        <v>766</v>
      </c>
      <c r="G9201">
        <v>0</v>
      </c>
      <c r="H9201">
        <v>0</v>
      </c>
      <c r="I9201">
        <v>0</v>
      </c>
      <c r="J9201">
        <f t="shared" si="155"/>
        <v>1</v>
      </c>
      <c r="K9201" s="8">
        <v>18</v>
      </c>
      <c r="L9201" s="8">
        <f>COUNTIFS($D$2:$D9201,D9201)</f>
        <v>448</v>
      </c>
    </row>
    <row r="9202" spans="1:12" x14ac:dyDescent="0.2">
      <c r="A9202" s="7" t="s">
        <v>1892</v>
      </c>
      <c r="B9202" t="s">
        <v>1886</v>
      </c>
      <c r="C9202">
        <v>18</v>
      </c>
      <c r="D9202" t="s">
        <v>12</v>
      </c>
      <c r="E9202">
        <v>22</v>
      </c>
      <c r="F9202" t="s">
        <v>15</v>
      </c>
      <c r="G9202">
        <v>1</v>
      </c>
      <c r="H9202">
        <v>1</v>
      </c>
      <c r="I9202">
        <v>1</v>
      </c>
      <c r="J9202">
        <f t="shared" si="155"/>
        <v>1</v>
      </c>
      <c r="K9202" s="8">
        <v>18</v>
      </c>
      <c r="L9202" s="8">
        <f>COUNTIFS($D$2:$D9202,D9202)</f>
        <v>288</v>
      </c>
    </row>
    <row r="9203" spans="1:12" x14ac:dyDescent="0.2">
      <c r="A9203" s="7" t="s">
        <v>1892</v>
      </c>
      <c r="B9203" t="s">
        <v>1886</v>
      </c>
      <c r="C9203">
        <v>22</v>
      </c>
      <c r="D9203" t="s">
        <v>15</v>
      </c>
      <c r="E9203">
        <v>18</v>
      </c>
      <c r="F9203" t="s">
        <v>12</v>
      </c>
      <c r="G9203">
        <v>0</v>
      </c>
      <c r="H9203">
        <v>1</v>
      </c>
      <c r="I9203">
        <v>1</v>
      </c>
      <c r="J9203">
        <f t="shared" si="155"/>
        <v>1</v>
      </c>
      <c r="K9203" s="8">
        <v>18</v>
      </c>
      <c r="L9203" s="8">
        <f>COUNTIFS($D$2:$D9203,D9203)</f>
        <v>406</v>
      </c>
    </row>
    <row r="9204" spans="1:12" x14ac:dyDescent="0.2">
      <c r="A9204" s="7" t="s">
        <v>1893</v>
      </c>
      <c r="B9204" s="2" t="s">
        <v>1886</v>
      </c>
      <c r="C9204">
        <v>19</v>
      </c>
      <c r="D9204" t="s">
        <v>40</v>
      </c>
      <c r="E9204">
        <v>40</v>
      </c>
      <c r="F9204" t="s">
        <v>758</v>
      </c>
      <c r="G9204">
        <v>1</v>
      </c>
      <c r="H9204">
        <v>3</v>
      </c>
      <c r="I9204">
        <v>1</v>
      </c>
      <c r="J9204">
        <f t="shared" si="155"/>
        <v>3</v>
      </c>
      <c r="K9204" s="8">
        <v>17</v>
      </c>
      <c r="L9204" s="8">
        <f>COUNTIFS($D$2:$D9204,D9204)</f>
        <v>447</v>
      </c>
    </row>
    <row r="9205" spans="1:12" x14ac:dyDescent="0.2">
      <c r="A9205" s="7" t="s">
        <v>1893</v>
      </c>
      <c r="B9205" t="s">
        <v>1886</v>
      </c>
      <c r="C9205">
        <v>40</v>
      </c>
      <c r="D9205" t="s">
        <v>758</v>
      </c>
      <c r="E9205">
        <v>19</v>
      </c>
      <c r="F9205" t="s">
        <v>40</v>
      </c>
      <c r="G9205">
        <v>0</v>
      </c>
      <c r="H9205">
        <v>1</v>
      </c>
      <c r="I9205">
        <v>3</v>
      </c>
      <c r="J9205">
        <f t="shared" si="155"/>
        <v>0</v>
      </c>
      <c r="K9205" s="8">
        <v>18</v>
      </c>
      <c r="L9205" s="8">
        <f>COUNTIFS($D$2:$D9205,D9205)</f>
        <v>170</v>
      </c>
    </row>
    <row r="9206" spans="1:12" x14ac:dyDescent="0.2">
      <c r="A9206" s="7" t="s">
        <v>1894</v>
      </c>
      <c r="B9206" t="s">
        <v>1886</v>
      </c>
      <c r="C9206">
        <v>21</v>
      </c>
      <c r="D9206" t="s">
        <v>10</v>
      </c>
      <c r="E9206">
        <v>16</v>
      </c>
      <c r="F9206" t="s">
        <v>37</v>
      </c>
      <c r="G9206">
        <v>1</v>
      </c>
      <c r="H9206">
        <v>3</v>
      </c>
      <c r="I9206">
        <v>2</v>
      </c>
      <c r="J9206">
        <f t="shared" si="155"/>
        <v>3</v>
      </c>
      <c r="K9206" s="8">
        <v>18</v>
      </c>
      <c r="L9206" s="8">
        <f>COUNTIFS($D$2:$D9206,D9206)</f>
        <v>448</v>
      </c>
    </row>
    <row r="9207" spans="1:12" x14ac:dyDescent="0.2">
      <c r="A9207" s="7" t="s">
        <v>1894</v>
      </c>
      <c r="B9207" t="s">
        <v>1886</v>
      </c>
      <c r="C9207">
        <v>16</v>
      </c>
      <c r="D9207" t="s">
        <v>37</v>
      </c>
      <c r="E9207">
        <v>21</v>
      </c>
      <c r="F9207" t="s">
        <v>10</v>
      </c>
      <c r="G9207">
        <v>0</v>
      </c>
      <c r="H9207">
        <v>2</v>
      </c>
      <c r="I9207">
        <v>3</v>
      </c>
      <c r="J9207">
        <f t="shared" si="155"/>
        <v>0</v>
      </c>
      <c r="K9207" s="8">
        <v>18</v>
      </c>
      <c r="L9207" s="8">
        <f>COUNTIFS($D$2:$D9207,D9207)</f>
        <v>448</v>
      </c>
    </row>
    <row r="9208" spans="1:12" x14ac:dyDescent="0.2">
      <c r="A9208" s="7" t="s">
        <v>1895</v>
      </c>
      <c r="B9208" t="s">
        <v>1886</v>
      </c>
      <c r="C9208">
        <v>45</v>
      </c>
      <c r="D9208" t="s">
        <v>762</v>
      </c>
      <c r="E9208">
        <v>26</v>
      </c>
      <c r="F9208" t="s">
        <v>17</v>
      </c>
      <c r="G9208">
        <v>1</v>
      </c>
      <c r="H9208">
        <v>2</v>
      </c>
      <c r="I9208">
        <v>0</v>
      </c>
      <c r="J9208">
        <f t="shared" si="155"/>
        <v>3</v>
      </c>
      <c r="K9208" s="8">
        <v>18</v>
      </c>
      <c r="L9208" s="8">
        <f>COUNTIFS($D$2:$D9208,D9208)</f>
        <v>18</v>
      </c>
    </row>
    <row r="9209" spans="1:12" x14ac:dyDescent="0.2">
      <c r="A9209" s="7" t="s">
        <v>1895</v>
      </c>
      <c r="B9209" t="s">
        <v>1886</v>
      </c>
      <c r="C9209">
        <v>26</v>
      </c>
      <c r="D9209" t="s">
        <v>17</v>
      </c>
      <c r="E9209">
        <v>45</v>
      </c>
      <c r="F9209" t="s">
        <v>762</v>
      </c>
      <c r="G9209">
        <v>0</v>
      </c>
      <c r="H9209">
        <v>0</v>
      </c>
      <c r="I9209">
        <v>2</v>
      </c>
      <c r="J9209">
        <f t="shared" si="155"/>
        <v>0</v>
      </c>
      <c r="K9209" s="8">
        <v>18</v>
      </c>
      <c r="L9209" s="8">
        <f>COUNTIFS($D$2:$D9209,D9209)</f>
        <v>448</v>
      </c>
    </row>
    <row r="9210" spans="1:12" x14ac:dyDescent="0.2">
      <c r="A9210" s="7" t="s">
        <v>1896</v>
      </c>
      <c r="B9210" t="s">
        <v>1897</v>
      </c>
      <c r="C9210">
        <v>32</v>
      </c>
      <c r="D9210" t="s">
        <v>559</v>
      </c>
      <c r="E9210">
        <v>36</v>
      </c>
      <c r="F9210" t="s">
        <v>25</v>
      </c>
      <c r="G9210">
        <v>1</v>
      </c>
      <c r="H9210">
        <v>3</v>
      </c>
      <c r="I9210">
        <v>0</v>
      </c>
      <c r="J9210">
        <f t="shared" si="155"/>
        <v>3</v>
      </c>
      <c r="K9210" s="8">
        <v>19</v>
      </c>
      <c r="L9210" s="8">
        <f>COUNTIFS($D$2:$D9210,D9210)</f>
        <v>449</v>
      </c>
    </row>
    <row r="9211" spans="1:12" x14ac:dyDescent="0.2">
      <c r="A9211" s="7" t="s">
        <v>1896</v>
      </c>
      <c r="B9211" t="s">
        <v>1897</v>
      </c>
      <c r="C9211">
        <v>36</v>
      </c>
      <c r="D9211" t="s">
        <v>25</v>
      </c>
      <c r="E9211">
        <v>32</v>
      </c>
      <c r="F9211" t="s">
        <v>559</v>
      </c>
      <c r="G9211">
        <v>0</v>
      </c>
      <c r="H9211">
        <v>0</v>
      </c>
      <c r="I9211">
        <v>3</v>
      </c>
      <c r="J9211">
        <f t="shared" si="155"/>
        <v>0</v>
      </c>
      <c r="K9211" s="8">
        <v>19</v>
      </c>
      <c r="L9211" s="8">
        <f>COUNTIFS($D$2:$D9211,D9211)</f>
        <v>95</v>
      </c>
    </row>
    <row r="9212" spans="1:12" x14ac:dyDescent="0.2">
      <c r="A9212" s="7" t="s">
        <v>1898</v>
      </c>
      <c r="B9212" t="s">
        <v>1897</v>
      </c>
      <c r="C9212">
        <v>40</v>
      </c>
      <c r="D9212" t="s">
        <v>758</v>
      </c>
      <c r="E9212">
        <v>18</v>
      </c>
      <c r="F9212" t="s">
        <v>12</v>
      </c>
      <c r="G9212">
        <v>1</v>
      </c>
      <c r="H9212">
        <v>2</v>
      </c>
      <c r="I9212">
        <v>2</v>
      </c>
      <c r="J9212">
        <f t="shared" si="155"/>
        <v>1</v>
      </c>
      <c r="K9212" s="8">
        <v>19</v>
      </c>
      <c r="L9212" s="8">
        <f>COUNTIFS($D$2:$D9212,D9212)</f>
        <v>171</v>
      </c>
    </row>
    <row r="9213" spans="1:12" x14ac:dyDescent="0.2">
      <c r="A9213" s="7" t="s">
        <v>1898</v>
      </c>
      <c r="B9213" t="s">
        <v>1897</v>
      </c>
      <c r="C9213">
        <v>18</v>
      </c>
      <c r="D9213" t="s">
        <v>12</v>
      </c>
      <c r="E9213">
        <v>40</v>
      </c>
      <c r="F9213" t="s">
        <v>758</v>
      </c>
      <c r="G9213">
        <v>0</v>
      </c>
      <c r="H9213">
        <v>2</v>
      </c>
      <c r="I9213">
        <v>2</v>
      </c>
      <c r="J9213">
        <f t="shared" si="155"/>
        <v>1</v>
      </c>
      <c r="K9213" s="8">
        <v>19</v>
      </c>
      <c r="L9213" s="8">
        <f>COUNTIFS($D$2:$D9213,D9213)</f>
        <v>289</v>
      </c>
    </row>
    <row r="9214" spans="1:12" x14ac:dyDescent="0.2">
      <c r="A9214" s="7" t="s">
        <v>1899</v>
      </c>
      <c r="B9214" s="2" t="s">
        <v>1897</v>
      </c>
      <c r="C9214">
        <v>14</v>
      </c>
      <c r="D9214" t="s">
        <v>27</v>
      </c>
      <c r="E9214">
        <v>45</v>
      </c>
      <c r="F9214" t="s">
        <v>762</v>
      </c>
      <c r="G9214">
        <v>1</v>
      </c>
      <c r="H9214">
        <v>3</v>
      </c>
      <c r="I9214">
        <v>0</v>
      </c>
      <c r="J9214">
        <f t="shared" si="155"/>
        <v>3</v>
      </c>
      <c r="K9214" s="8">
        <v>19</v>
      </c>
      <c r="L9214" s="8">
        <f>COUNTIFS($D$2:$D9214,D9214)</f>
        <v>449</v>
      </c>
    </row>
    <row r="9215" spans="1:12" x14ac:dyDescent="0.2">
      <c r="A9215" s="7" t="s">
        <v>1899</v>
      </c>
      <c r="B9215" t="s">
        <v>1897</v>
      </c>
      <c r="C9215">
        <v>45</v>
      </c>
      <c r="D9215" t="s">
        <v>762</v>
      </c>
      <c r="E9215">
        <v>14</v>
      </c>
      <c r="F9215" t="s">
        <v>27</v>
      </c>
      <c r="G9215">
        <v>0</v>
      </c>
      <c r="H9215">
        <v>0</v>
      </c>
      <c r="I9215">
        <v>3</v>
      </c>
      <c r="J9215">
        <f t="shared" si="155"/>
        <v>0</v>
      </c>
      <c r="K9215" s="8">
        <v>19</v>
      </c>
      <c r="L9215" s="8">
        <f>COUNTIFS($D$2:$D9215,D9215)</f>
        <v>19</v>
      </c>
    </row>
    <row r="9216" spans="1:12" x14ac:dyDescent="0.2">
      <c r="A9216" s="7" t="s">
        <v>1900</v>
      </c>
      <c r="B9216" t="s">
        <v>1897</v>
      </c>
      <c r="C9216">
        <v>16</v>
      </c>
      <c r="D9216" t="s">
        <v>37</v>
      </c>
      <c r="E9216">
        <v>43</v>
      </c>
      <c r="F9216" t="s">
        <v>760</v>
      </c>
      <c r="G9216">
        <v>1</v>
      </c>
      <c r="H9216">
        <v>1</v>
      </c>
      <c r="I9216">
        <v>0</v>
      </c>
      <c r="J9216">
        <f t="shared" si="155"/>
        <v>3</v>
      </c>
      <c r="K9216" s="8">
        <v>19</v>
      </c>
      <c r="L9216" s="8">
        <f>COUNTIFS($D$2:$D9216,D9216)</f>
        <v>449</v>
      </c>
    </row>
    <row r="9217" spans="1:12" x14ac:dyDescent="0.2">
      <c r="A9217" s="7" t="s">
        <v>1900</v>
      </c>
      <c r="B9217" t="s">
        <v>1897</v>
      </c>
      <c r="C9217">
        <v>43</v>
      </c>
      <c r="D9217" t="s">
        <v>760</v>
      </c>
      <c r="E9217">
        <v>16</v>
      </c>
      <c r="F9217" t="s">
        <v>37</v>
      </c>
      <c r="G9217">
        <v>0</v>
      </c>
      <c r="H9217">
        <v>0</v>
      </c>
      <c r="I9217">
        <v>1</v>
      </c>
      <c r="J9217">
        <f t="shared" si="155"/>
        <v>0</v>
      </c>
      <c r="K9217" s="8">
        <v>18</v>
      </c>
      <c r="L9217" s="8">
        <f>COUNTIFS($D$2:$D9217,D9217)</f>
        <v>56</v>
      </c>
    </row>
    <row r="9218" spans="1:12" x14ac:dyDescent="0.2">
      <c r="A9218" s="7" t="s">
        <v>1901</v>
      </c>
      <c r="B9218" t="s">
        <v>1897</v>
      </c>
      <c r="C9218">
        <v>20</v>
      </c>
      <c r="D9218" t="s">
        <v>45</v>
      </c>
      <c r="E9218">
        <v>19</v>
      </c>
      <c r="F9218" t="s">
        <v>40</v>
      </c>
      <c r="G9218">
        <v>1</v>
      </c>
      <c r="H9218">
        <v>2</v>
      </c>
      <c r="I9218">
        <v>2</v>
      </c>
      <c r="J9218">
        <f t="shared" ref="J9218:J9281" si="156">IF(H9218&gt;I9218,3,IF(I9218&gt;H9218,0,1))</f>
        <v>1</v>
      </c>
      <c r="K9218" s="8">
        <v>19</v>
      </c>
      <c r="L9218" s="8">
        <f>COUNTIFS($D$2:$D9218,D9218)</f>
        <v>259</v>
      </c>
    </row>
    <row r="9219" spans="1:12" x14ac:dyDescent="0.2">
      <c r="A9219" s="7" t="s">
        <v>1901</v>
      </c>
      <c r="B9219" t="s">
        <v>1897</v>
      </c>
      <c r="C9219">
        <v>19</v>
      </c>
      <c r="D9219" t="s">
        <v>40</v>
      </c>
      <c r="E9219">
        <v>20</v>
      </c>
      <c r="F9219" t="s">
        <v>45</v>
      </c>
      <c r="G9219">
        <v>0</v>
      </c>
      <c r="H9219">
        <v>2</v>
      </c>
      <c r="I9219">
        <v>2</v>
      </c>
      <c r="J9219">
        <f t="shared" si="156"/>
        <v>1</v>
      </c>
      <c r="K9219" s="8">
        <v>18</v>
      </c>
      <c r="L9219" s="8">
        <f>COUNTIFS($D$2:$D9219,D9219)</f>
        <v>448</v>
      </c>
    </row>
    <row r="9220" spans="1:12" x14ac:dyDescent="0.2">
      <c r="A9220" s="7" t="s">
        <v>1902</v>
      </c>
      <c r="B9220" t="s">
        <v>1897</v>
      </c>
      <c r="C9220">
        <v>34</v>
      </c>
      <c r="D9220" t="s">
        <v>445</v>
      </c>
      <c r="E9220">
        <v>21</v>
      </c>
      <c r="F9220" t="s">
        <v>10</v>
      </c>
      <c r="G9220">
        <v>1</v>
      </c>
      <c r="H9220">
        <v>0</v>
      </c>
      <c r="I9220">
        <v>1</v>
      </c>
      <c r="J9220">
        <f t="shared" si="156"/>
        <v>0</v>
      </c>
      <c r="K9220" s="8">
        <v>18</v>
      </c>
      <c r="L9220" s="8">
        <f>COUNTIFS($D$2:$D9220,D9220)</f>
        <v>326</v>
      </c>
    </row>
    <row r="9221" spans="1:12" x14ac:dyDescent="0.2">
      <c r="A9221" s="7" t="s">
        <v>1902</v>
      </c>
      <c r="B9221" t="s">
        <v>1897</v>
      </c>
      <c r="C9221">
        <v>21</v>
      </c>
      <c r="D9221" t="s">
        <v>10</v>
      </c>
      <c r="E9221">
        <v>34</v>
      </c>
      <c r="F9221" t="s">
        <v>445</v>
      </c>
      <c r="G9221">
        <v>0</v>
      </c>
      <c r="H9221">
        <v>1</v>
      </c>
      <c r="I9221">
        <v>0</v>
      </c>
      <c r="J9221">
        <f t="shared" si="156"/>
        <v>3</v>
      </c>
      <c r="K9221" s="8">
        <v>19</v>
      </c>
      <c r="L9221" s="8">
        <f>COUNTIFS($D$2:$D9221,D9221)</f>
        <v>449</v>
      </c>
    </row>
    <row r="9222" spans="1:12" x14ac:dyDescent="0.2">
      <c r="A9222" s="7" t="s">
        <v>1903</v>
      </c>
      <c r="B9222" t="s">
        <v>1897</v>
      </c>
      <c r="C9222">
        <v>22</v>
      </c>
      <c r="D9222" t="s">
        <v>15</v>
      </c>
      <c r="E9222">
        <v>41</v>
      </c>
      <c r="F9222" t="s">
        <v>759</v>
      </c>
      <c r="G9222">
        <v>1</v>
      </c>
      <c r="H9222">
        <v>0</v>
      </c>
      <c r="I9222">
        <v>1</v>
      </c>
      <c r="J9222">
        <f t="shared" si="156"/>
        <v>0</v>
      </c>
      <c r="K9222" s="8">
        <v>19</v>
      </c>
      <c r="L9222" s="8">
        <f>COUNTIFS($D$2:$D9222,D9222)</f>
        <v>407</v>
      </c>
    </row>
    <row r="9223" spans="1:12" x14ac:dyDescent="0.2">
      <c r="A9223" s="7" t="s">
        <v>1903</v>
      </c>
      <c r="B9223" t="s">
        <v>1897</v>
      </c>
      <c r="C9223">
        <v>41</v>
      </c>
      <c r="D9223" t="s">
        <v>759</v>
      </c>
      <c r="E9223">
        <v>22</v>
      </c>
      <c r="F9223" t="s">
        <v>15</v>
      </c>
      <c r="G9223">
        <v>0</v>
      </c>
      <c r="H9223">
        <v>1</v>
      </c>
      <c r="I9223">
        <v>0</v>
      </c>
      <c r="J9223">
        <f t="shared" si="156"/>
        <v>3</v>
      </c>
      <c r="K9223" s="8">
        <v>19</v>
      </c>
      <c r="L9223" s="8">
        <f>COUNTIFS($D$2:$D9223,D9223)</f>
        <v>373</v>
      </c>
    </row>
    <row r="9224" spans="1:12" x14ac:dyDescent="0.2">
      <c r="A9224" s="7" t="s">
        <v>1904</v>
      </c>
      <c r="B9224" t="s">
        <v>1897</v>
      </c>
      <c r="C9224">
        <v>26</v>
      </c>
      <c r="D9224" t="s">
        <v>17</v>
      </c>
      <c r="E9224">
        <v>48</v>
      </c>
      <c r="F9224" t="s">
        <v>765</v>
      </c>
      <c r="G9224">
        <v>1</v>
      </c>
      <c r="H9224">
        <v>0</v>
      </c>
      <c r="I9224">
        <v>1</v>
      </c>
      <c r="J9224">
        <f t="shared" si="156"/>
        <v>0</v>
      </c>
      <c r="K9224" s="8">
        <v>19</v>
      </c>
      <c r="L9224" s="8">
        <f>COUNTIFS($D$2:$D9224,D9224)</f>
        <v>449</v>
      </c>
    </row>
    <row r="9225" spans="1:12" x14ac:dyDescent="0.2">
      <c r="A9225" s="7" t="s">
        <v>1904</v>
      </c>
      <c r="B9225" t="s">
        <v>1897</v>
      </c>
      <c r="C9225">
        <v>48</v>
      </c>
      <c r="D9225" t="s">
        <v>765</v>
      </c>
      <c r="E9225">
        <v>26</v>
      </c>
      <c r="F9225" t="s">
        <v>17</v>
      </c>
      <c r="G9225">
        <v>0</v>
      </c>
      <c r="H9225">
        <v>1</v>
      </c>
      <c r="I9225">
        <v>0</v>
      </c>
      <c r="J9225">
        <f t="shared" si="156"/>
        <v>3</v>
      </c>
      <c r="K9225" s="8">
        <v>19</v>
      </c>
      <c r="L9225" s="8">
        <f>COUNTIFS($D$2:$D9225,D9225)</f>
        <v>171</v>
      </c>
    </row>
    <row r="9226" spans="1:12" x14ac:dyDescent="0.2">
      <c r="A9226" s="7" t="s">
        <v>1905</v>
      </c>
      <c r="B9226" t="s">
        <v>1897</v>
      </c>
      <c r="C9226">
        <v>42</v>
      </c>
      <c r="D9226" t="s">
        <v>35</v>
      </c>
      <c r="E9226">
        <v>49</v>
      </c>
      <c r="F9226" t="s">
        <v>766</v>
      </c>
      <c r="G9226">
        <v>1</v>
      </c>
      <c r="H9226">
        <v>3</v>
      </c>
      <c r="I9226">
        <v>1</v>
      </c>
      <c r="J9226">
        <f t="shared" si="156"/>
        <v>3</v>
      </c>
      <c r="K9226" s="8">
        <v>18</v>
      </c>
      <c r="L9226" s="8">
        <f>COUNTIFS($D$2:$D9226,D9226)</f>
        <v>18</v>
      </c>
    </row>
    <row r="9227" spans="1:12" x14ac:dyDescent="0.2">
      <c r="A9227" s="7" t="s">
        <v>1905</v>
      </c>
      <c r="B9227" t="s">
        <v>1897</v>
      </c>
      <c r="C9227">
        <v>49</v>
      </c>
      <c r="D9227" t="s">
        <v>766</v>
      </c>
      <c r="E9227">
        <v>42</v>
      </c>
      <c r="F9227" t="s">
        <v>35</v>
      </c>
      <c r="G9227">
        <v>0</v>
      </c>
      <c r="H9227">
        <v>1</v>
      </c>
      <c r="I9227">
        <v>3</v>
      </c>
      <c r="J9227">
        <f t="shared" si="156"/>
        <v>0</v>
      </c>
      <c r="K9227" s="8">
        <v>19</v>
      </c>
      <c r="L9227" s="8">
        <f>COUNTIFS($D$2:$D9227,D9227)</f>
        <v>449</v>
      </c>
    </row>
    <row r="9228" spans="1:12" x14ac:dyDescent="0.2">
      <c r="A9228" s="7" t="s">
        <v>1906</v>
      </c>
      <c r="B9228" t="s">
        <v>1907</v>
      </c>
      <c r="C9228">
        <v>23</v>
      </c>
      <c r="D9228" t="s">
        <v>50</v>
      </c>
      <c r="E9228">
        <v>10</v>
      </c>
      <c r="F9228" t="s">
        <v>47</v>
      </c>
      <c r="G9228">
        <v>1</v>
      </c>
      <c r="H9228">
        <v>0</v>
      </c>
      <c r="I9228">
        <v>1</v>
      </c>
      <c r="J9228">
        <f t="shared" si="156"/>
        <v>0</v>
      </c>
      <c r="K9228" s="8">
        <v>19</v>
      </c>
      <c r="L9228" s="8">
        <f>COUNTIFS($D$2:$D9228,D9228)</f>
        <v>449</v>
      </c>
    </row>
    <row r="9229" spans="1:12" x14ac:dyDescent="0.2">
      <c r="A9229" s="7" t="s">
        <v>1906</v>
      </c>
      <c r="B9229" t="s">
        <v>1907</v>
      </c>
      <c r="C9229">
        <v>10</v>
      </c>
      <c r="D9229" t="s">
        <v>47</v>
      </c>
      <c r="E9229">
        <v>23</v>
      </c>
      <c r="F9229" t="s">
        <v>50</v>
      </c>
      <c r="G9229">
        <v>0</v>
      </c>
      <c r="H9229">
        <v>1</v>
      </c>
      <c r="I9229">
        <v>0</v>
      </c>
      <c r="J9229">
        <f t="shared" si="156"/>
        <v>3</v>
      </c>
      <c r="K9229" s="8">
        <v>19</v>
      </c>
      <c r="L9229" s="8">
        <f>COUNTIFS($D$2:$D9229,D9229)</f>
        <v>449</v>
      </c>
    </row>
    <row r="9230" spans="1:12" x14ac:dyDescent="0.2">
      <c r="A9230" s="7" t="s">
        <v>1908</v>
      </c>
      <c r="B9230" t="s">
        <v>1909</v>
      </c>
      <c r="C9230">
        <v>32</v>
      </c>
      <c r="D9230" t="s">
        <v>559</v>
      </c>
      <c r="E9230">
        <v>45</v>
      </c>
      <c r="F9230" t="s">
        <v>762</v>
      </c>
      <c r="G9230">
        <v>1</v>
      </c>
      <c r="H9230">
        <v>2</v>
      </c>
      <c r="I9230">
        <v>1</v>
      </c>
      <c r="J9230">
        <f t="shared" si="156"/>
        <v>3</v>
      </c>
      <c r="K9230" s="8">
        <v>20</v>
      </c>
      <c r="L9230" s="8">
        <f>COUNTIFS($D$2:$D9230,D9230)</f>
        <v>450</v>
      </c>
    </row>
    <row r="9231" spans="1:12" x14ac:dyDescent="0.2">
      <c r="A9231" s="7" t="s">
        <v>1908</v>
      </c>
      <c r="B9231" t="s">
        <v>1909</v>
      </c>
      <c r="C9231">
        <v>45</v>
      </c>
      <c r="D9231" t="s">
        <v>762</v>
      </c>
      <c r="E9231">
        <v>32</v>
      </c>
      <c r="F9231" t="s">
        <v>559</v>
      </c>
      <c r="G9231">
        <v>0</v>
      </c>
      <c r="H9231">
        <v>1</v>
      </c>
      <c r="I9231">
        <v>2</v>
      </c>
      <c r="J9231">
        <f t="shared" si="156"/>
        <v>0</v>
      </c>
      <c r="K9231" s="8">
        <v>20</v>
      </c>
      <c r="L9231" s="8">
        <f>COUNTIFS($D$2:$D9231,D9231)</f>
        <v>20</v>
      </c>
    </row>
    <row r="9232" spans="1:12" x14ac:dyDescent="0.2">
      <c r="A9232" s="7" t="s">
        <v>1910</v>
      </c>
      <c r="B9232" t="s">
        <v>1911</v>
      </c>
      <c r="C9232">
        <v>40</v>
      </c>
      <c r="D9232" t="s">
        <v>758</v>
      </c>
      <c r="E9232">
        <v>21</v>
      </c>
      <c r="F9232" t="s">
        <v>10</v>
      </c>
      <c r="G9232">
        <v>1</v>
      </c>
      <c r="H9232">
        <v>1</v>
      </c>
      <c r="I9232">
        <v>2</v>
      </c>
      <c r="J9232">
        <f t="shared" si="156"/>
        <v>0</v>
      </c>
      <c r="K9232" s="8">
        <v>20</v>
      </c>
      <c r="L9232" s="8">
        <f>COUNTIFS($D$2:$D9232,D9232)</f>
        <v>172</v>
      </c>
    </row>
    <row r="9233" spans="1:12" x14ac:dyDescent="0.2">
      <c r="A9233" s="7" t="s">
        <v>1910</v>
      </c>
      <c r="B9233" t="s">
        <v>1911</v>
      </c>
      <c r="C9233">
        <v>21</v>
      </c>
      <c r="D9233" t="s">
        <v>10</v>
      </c>
      <c r="E9233">
        <v>40</v>
      </c>
      <c r="F9233" t="s">
        <v>758</v>
      </c>
      <c r="G9233">
        <v>0</v>
      </c>
      <c r="H9233">
        <v>2</v>
      </c>
      <c r="I9233">
        <v>1</v>
      </c>
      <c r="J9233">
        <f t="shared" si="156"/>
        <v>3</v>
      </c>
      <c r="K9233" s="8">
        <v>20</v>
      </c>
      <c r="L9233" s="8">
        <f>COUNTIFS($D$2:$D9233,D9233)</f>
        <v>450</v>
      </c>
    </row>
    <row r="9234" spans="1:12" x14ac:dyDescent="0.2">
      <c r="A9234" s="7" t="s">
        <v>1912</v>
      </c>
      <c r="B9234" s="2" t="s">
        <v>1911</v>
      </c>
      <c r="C9234">
        <v>14</v>
      </c>
      <c r="D9234" t="s">
        <v>27</v>
      </c>
      <c r="E9234">
        <v>19</v>
      </c>
      <c r="F9234" t="s">
        <v>40</v>
      </c>
      <c r="G9234">
        <v>1</v>
      </c>
      <c r="H9234">
        <v>0</v>
      </c>
      <c r="I9234">
        <v>1</v>
      </c>
      <c r="J9234">
        <f t="shared" si="156"/>
        <v>0</v>
      </c>
      <c r="K9234" s="8">
        <v>20</v>
      </c>
      <c r="L9234" s="8">
        <f>COUNTIFS($D$2:$D9234,D9234)</f>
        <v>450</v>
      </c>
    </row>
    <row r="9235" spans="1:12" x14ac:dyDescent="0.2">
      <c r="A9235" s="7" t="s">
        <v>1912</v>
      </c>
      <c r="B9235" t="s">
        <v>1911</v>
      </c>
      <c r="C9235">
        <v>19</v>
      </c>
      <c r="D9235" t="s">
        <v>40</v>
      </c>
      <c r="E9235">
        <v>14</v>
      </c>
      <c r="F9235" t="s">
        <v>27</v>
      </c>
      <c r="G9235">
        <v>0</v>
      </c>
      <c r="H9235">
        <v>1</v>
      </c>
      <c r="I9235">
        <v>0</v>
      </c>
      <c r="J9235">
        <f t="shared" si="156"/>
        <v>3</v>
      </c>
      <c r="K9235" s="8">
        <v>19</v>
      </c>
      <c r="L9235" s="8">
        <f>COUNTIFS($D$2:$D9235,D9235)</f>
        <v>449</v>
      </c>
    </row>
    <row r="9236" spans="1:12" x14ac:dyDescent="0.2">
      <c r="A9236" s="7" t="s">
        <v>1913</v>
      </c>
      <c r="B9236" t="s">
        <v>1911</v>
      </c>
      <c r="C9236">
        <v>16</v>
      </c>
      <c r="D9236" t="s">
        <v>37</v>
      </c>
      <c r="E9236">
        <v>10</v>
      </c>
      <c r="F9236" t="s">
        <v>47</v>
      </c>
      <c r="G9236">
        <v>1</v>
      </c>
      <c r="H9236">
        <v>1</v>
      </c>
      <c r="I9236">
        <v>1</v>
      </c>
      <c r="J9236">
        <f t="shared" si="156"/>
        <v>1</v>
      </c>
      <c r="K9236" s="8">
        <v>20</v>
      </c>
      <c r="L9236" s="8">
        <f>COUNTIFS($D$2:$D9236,D9236)</f>
        <v>450</v>
      </c>
    </row>
    <row r="9237" spans="1:12" x14ac:dyDescent="0.2">
      <c r="A9237" s="7" t="s">
        <v>1913</v>
      </c>
      <c r="B9237" t="s">
        <v>1911</v>
      </c>
      <c r="C9237">
        <v>10</v>
      </c>
      <c r="D9237" t="s">
        <v>47</v>
      </c>
      <c r="E9237">
        <v>16</v>
      </c>
      <c r="F9237" t="s">
        <v>37</v>
      </c>
      <c r="G9237">
        <v>0</v>
      </c>
      <c r="H9237">
        <v>1</v>
      </c>
      <c r="I9237">
        <v>1</v>
      </c>
      <c r="J9237">
        <f t="shared" si="156"/>
        <v>1</v>
      </c>
      <c r="K9237" s="8">
        <v>20</v>
      </c>
      <c r="L9237" s="8">
        <f>COUNTIFS($D$2:$D9237,D9237)</f>
        <v>450</v>
      </c>
    </row>
    <row r="9238" spans="1:12" x14ac:dyDescent="0.2">
      <c r="A9238" s="7" t="s">
        <v>1914</v>
      </c>
      <c r="B9238" t="s">
        <v>1911</v>
      </c>
      <c r="C9238">
        <v>20</v>
      </c>
      <c r="D9238" t="s">
        <v>45</v>
      </c>
      <c r="E9238">
        <v>48</v>
      </c>
      <c r="F9238" t="s">
        <v>765</v>
      </c>
      <c r="G9238">
        <v>1</v>
      </c>
      <c r="H9238">
        <v>1</v>
      </c>
      <c r="I9238">
        <v>1</v>
      </c>
      <c r="J9238">
        <f t="shared" si="156"/>
        <v>1</v>
      </c>
      <c r="K9238" s="8">
        <v>20</v>
      </c>
      <c r="L9238" s="8">
        <f>COUNTIFS($D$2:$D9238,D9238)</f>
        <v>260</v>
      </c>
    </row>
    <row r="9239" spans="1:12" x14ac:dyDescent="0.2">
      <c r="A9239" s="7" t="s">
        <v>1914</v>
      </c>
      <c r="B9239" t="s">
        <v>1911</v>
      </c>
      <c r="C9239">
        <v>48</v>
      </c>
      <c r="D9239" t="s">
        <v>765</v>
      </c>
      <c r="E9239">
        <v>20</v>
      </c>
      <c r="F9239" t="s">
        <v>45</v>
      </c>
      <c r="G9239">
        <v>0</v>
      </c>
      <c r="H9239">
        <v>1</v>
      </c>
      <c r="I9239">
        <v>1</v>
      </c>
      <c r="J9239">
        <f t="shared" si="156"/>
        <v>1</v>
      </c>
      <c r="K9239" s="8">
        <v>20</v>
      </c>
      <c r="L9239" s="8">
        <f>COUNTIFS($D$2:$D9239,D9239)</f>
        <v>172</v>
      </c>
    </row>
    <row r="9240" spans="1:12" x14ac:dyDescent="0.2">
      <c r="A9240" s="7" t="s">
        <v>1915</v>
      </c>
      <c r="B9240" t="s">
        <v>1911</v>
      </c>
      <c r="C9240">
        <v>34</v>
      </c>
      <c r="D9240" t="s">
        <v>445</v>
      </c>
      <c r="E9240">
        <v>36</v>
      </c>
      <c r="F9240" t="s">
        <v>25</v>
      </c>
      <c r="G9240">
        <v>1</v>
      </c>
      <c r="H9240">
        <v>2</v>
      </c>
      <c r="I9240">
        <v>1</v>
      </c>
      <c r="J9240">
        <f t="shared" si="156"/>
        <v>3</v>
      </c>
      <c r="K9240" s="8">
        <v>19</v>
      </c>
      <c r="L9240" s="8">
        <f>COUNTIFS($D$2:$D9240,D9240)</f>
        <v>327</v>
      </c>
    </row>
    <row r="9241" spans="1:12" x14ac:dyDescent="0.2">
      <c r="A9241" s="7" t="s">
        <v>1915</v>
      </c>
      <c r="B9241" t="s">
        <v>1911</v>
      </c>
      <c r="C9241">
        <v>36</v>
      </c>
      <c r="D9241" t="s">
        <v>25</v>
      </c>
      <c r="E9241">
        <v>34</v>
      </c>
      <c r="F9241" t="s">
        <v>445</v>
      </c>
      <c r="G9241">
        <v>0</v>
      </c>
      <c r="H9241">
        <v>1</v>
      </c>
      <c r="I9241">
        <v>2</v>
      </c>
      <c r="J9241">
        <f t="shared" si="156"/>
        <v>0</v>
      </c>
      <c r="K9241" s="8">
        <v>20</v>
      </c>
      <c r="L9241" s="8">
        <f>COUNTIFS($D$2:$D9241,D9241)</f>
        <v>96</v>
      </c>
    </row>
    <row r="9242" spans="1:12" x14ac:dyDescent="0.2">
      <c r="A9242" s="7" t="s">
        <v>1916</v>
      </c>
      <c r="B9242" t="s">
        <v>1911</v>
      </c>
      <c r="C9242">
        <v>22</v>
      </c>
      <c r="D9242" t="s">
        <v>15</v>
      </c>
      <c r="E9242">
        <v>49</v>
      </c>
      <c r="F9242" t="s">
        <v>766</v>
      </c>
      <c r="G9242">
        <v>1</v>
      </c>
      <c r="H9242">
        <v>1</v>
      </c>
      <c r="I9242">
        <v>0</v>
      </c>
      <c r="J9242">
        <f t="shared" si="156"/>
        <v>3</v>
      </c>
      <c r="K9242" s="8">
        <v>20</v>
      </c>
      <c r="L9242" s="8">
        <f>COUNTIFS($D$2:$D9242,D9242)</f>
        <v>408</v>
      </c>
    </row>
    <row r="9243" spans="1:12" x14ac:dyDescent="0.2">
      <c r="A9243" s="7" t="s">
        <v>1916</v>
      </c>
      <c r="B9243" t="s">
        <v>1911</v>
      </c>
      <c r="C9243">
        <v>49</v>
      </c>
      <c r="D9243" t="s">
        <v>766</v>
      </c>
      <c r="E9243">
        <v>22</v>
      </c>
      <c r="F9243" t="s">
        <v>15</v>
      </c>
      <c r="G9243">
        <v>0</v>
      </c>
      <c r="H9243">
        <v>0</v>
      </c>
      <c r="I9243">
        <v>1</v>
      </c>
      <c r="J9243">
        <f t="shared" si="156"/>
        <v>0</v>
      </c>
      <c r="K9243" s="8">
        <v>20</v>
      </c>
      <c r="L9243" s="8">
        <f>COUNTIFS($D$2:$D9243,D9243)</f>
        <v>450</v>
      </c>
    </row>
    <row r="9244" spans="1:12" x14ac:dyDescent="0.2">
      <c r="A9244" s="7" t="s">
        <v>1917</v>
      </c>
      <c r="B9244" t="s">
        <v>1911</v>
      </c>
      <c r="C9244">
        <v>23</v>
      </c>
      <c r="D9244" t="s">
        <v>50</v>
      </c>
      <c r="E9244">
        <v>18</v>
      </c>
      <c r="F9244" t="s">
        <v>12</v>
      </c>
      <c r="G9244">
        <v>1</v>
      </c>
      <c r="H9244">
        <v>0</v>
      </c>
      <c r="I9244">
        <v>0</v>
      </c>
      <c r="J9244">
        <f t="shared" si="156"/>
        <v>1</v>
      </c>
      <c r="K9244" s="8">
        <v>20</v>
      </c>
      <c r="L9244" s="8">
        <f>COUNTIFS($D$2:$D9244,D9244)</f>
        <v>450</v>
      </c>
    </row>
    <row r="9245" spans="1:12" x14ac:dyDescent="0.2">
      <c r="A9245" s="7" t="s">
        <v>1917</v>
      </c>
      <c r="B9245" t="s">
        <v>1911</v>
      </c>
      <c r="C9245">
        <v>18</v>
      </c>
      <c r="D9245" t="s">
        <v>12</v>
      </c>
      <c r="E9245">
        <v>23</v>
      </c>
      <c r="F9245" t="s">
        <v>50</v>
      </c>
      <c r="G9245">
        <v>0</v>
      </c>
      <c r="H9245">
        <v>0</v>
      </c>
      <c r="I9245">
        <v>0</v>
      </c>
      <c r="J9245">
        <f t="shared" si="156"/>
        <v>1</v>
      </c>
      <c r="K9245" s="8">
        <v>20</v>
      </c>
      <c r="L9245" s="8">
        <f>COUNTIFS($D$2:$D9245,D9245)</f>
        <v>290</v>
      </c>
    </row>
    <row r="9246" spans="1:12" x14ac:dyDescent="0.2">
      <c r="A9246" s="7" t="s">
        <v>1918</v>
      </c>
      <c r="B9246" t="s">
        <v>1911</v>
      </c>
      <c r="C9246">
        <v>26</v>
      </c>
      <c r="D9246" t="s">
        <v>17</v>
      </c>
      <c r="E9246">
        <v>43</v>
      </c>
      <c r="F9246" t="s">
        <v>760</v>
      </c>
      <c r="G9246">
        <v>1</v>
      </c>
      <c r="H9246">
        <v>4</v>
      </c>
      <c r="I9246">
        <v>1</v>
      </c>
      <c r="J9246">
        <f t="shared" si="156"/>
        <v>3</v>
      </c>
      <c r="K9246" s="8">
        <v>20</v>
      </c>
      <c r="L9246" s="8">
        <f>COUNTIFS($D$2:$D9246,D9246)</f>
        <v>450</v>
      </c>
    </row>
    <row r="9247" spans="1:12" x14ac:dyDescent="0.2">
      <c r="A9247" s="7" t="s">
        <v>1918</v>
      </c>
      <c r="B9247" t="s">
        <v>1911</v>
      </c>
      <c r="C9247">
        <v>43</v>
      </c>
      <c r="D9247" t="s">
        <v>760</v>
      </c>
      <c r="E9247">
        <v>26</v>
      </c>
      <c r="F9247" t="s">
        <v>17</v>
      </c>
      <c r="G9247">
        <v>0</v>
      </c>
      <c r="H9247">
        <v>1</v>
      </c>
      <c r="I9247">
        <v>4</v>
      </c>
      <c r="J9247">
        <f t="shared" si="156"/>
        <v>0</v>
      </c>
      <c r="K9247" s="8">
        <v>19</v>
      </c>
      <c r="L9247" s="8">
        <f>COUNTIFS($D$2:$D9247,D9247)</f>
        <v>57</v>
      </c>
    </row>
    <row r="9248" spans="1:12" x14ac:dyDescent="0.2">
      <c r="A9248" s="7" t="s">
        <v>1919</v>
      </c>
      <c r="B9248" t="s">
        <v>1911</v>
      </c>
      <c r="C9248">
        <v>42</v>
      </c>
      <c r="D9248" t="s">
        <v>35</v>
      </c>
      <c r="E9248">
        <v>41</v>
      </c>
      <c r="F9248" t="s">
        <v>759</v>
      </c>
      <c r="G9248">
        <v>1</v>
      </c>
      <c r="H9248">
        <v>2</v>
      </c>
      <c r="I9248">
        <v>2</v>
      </c>
      <c r="J9248">
        <f t="shared" si="156"/>
        <v>1</v>
      </c>
      <c r="K9248" s="8">
        <v>19</v>
      </c>
      <c r="L9248" s="8">
        <f>COUNTIFS($D$2:$D9248,D9248)</f>
        <v>19</v>
      </c>
    </row>
    <row r="9249" spans="1:12" x14ac:dyDescent="0.2">
      <c r="A9249" s="7" t="s">
        <v>1919</v>
      </c>
      <c r="B9249" t="s">
        <v>1911</v>
      </c>
      <c r="C9249">
        <v>41</v>
      </c>
      <c r="D9249" t="s">
        <v>759</v>
      </c>
      <c r="E9249">
        <v>42</v>
      </c>
      <c r="F9249" t="s">
        <v>35</v>
      </c>
      <c r="G9249">
        <v>0</v>
      </c>
      <c r="H9249">
        <v>2</v>
      </c>
      <c r="I9249">
        <v>2</v>
      </c>
      <c r="J9249">
        <f t="shared" si="156"/>
        <v>1</v>
      </c>
      <c r="K9249" s="8">
        <v>20</v>
      </c>
      <c r="L9249" s="8">
        <f>COUNTIFS($D$2:$D9249,D9249)</f>
        <v>374</v>
      </c>
    </row>
    <row r="9250" spans="1:12" x14ac:dyDescent="0.2">
      <c r="A9250" s="7" t="s">
        <v>1920</v>
      </c>
      <c r="B9250" t="s">
        <v>1921</v>
      </c>
      <c r="C9250">
        <v>10</v>
      </c>
      <c r="D9250" t="s">
        <v>47</v>
      </c>
      <c r="E9250">
        <v>34</v>
      </c>
      <c r="F9250" t="s">
        <v>445</v>
      </c>
      <c r="G9250">
        <v>1</v>
      </c>
      <c r="H9250">
        <v>4</v>
      </c>
      <c r="I9250">
        <v>1</v>
      </c>
      <c r="J9250">
        <f t="shared" si="156"/>
        <v>3</v>
      </c>
      <c r="K9250" s="8">
        <v>21</v>
      </c>
      <c r="L9250" s="8">
        <f>COUNTIFS($D$2:$D9250,D9250)</f>
        <v>451</v>
      </c>
    </row>
    <row r="9251" spans="1:12" x14ac:dyDescent="0.2">
      <c r="A9251" s="7" t="s">
        <v>1920</v>
      </c>
      <c r="B9251" t="s">
        <v>1921</v>
      </c>
      <c r="C9251">
        <v>34</v>
      </c>
      <c r="D9251" t="s">
        <v>445</v>
      </c>
      <c r="E9251">
        <v>10</v>
      </c>
      <c r="F9251" t="s">
        <v>47</v>
      </c>
      <c r="G9251">
        <v>0</v>
      </c>
      <c r="H9251">
        <v>1</v>
      </c>
      <c r="I9251">
        <v>4</v>
      </c>
      <c r="J9251">
        <f t="shared" si="156"/>
        <v>0</v>
      </c>
      <c r="K9251" s="8">
        <v>20</v>
      </c>
      <c r="L9251" s="8">
        <f>COUNTIFS($D$2:$D9251,D9251)</f>
        <v>328</v>
      </c>
    </row>
    <row r="9252" spans="1:12" x14ac:dyDescent="0.2">
      <c r="A9252" s="7" t="s">
        <v>1922</v>
      </c>
      <c r="B9252" t="s">
        <v>1921</v>
      </c>
      <c r="C9252">
        <v>43</v>
      </c>
      <c r="D9252" t="s">
        <v>760</v>
      </c>
      <c r="E9252">
        <v>23</v>
      </c>
      <c r="F9252" t="s">
        <v>50</v>
      </c>
      <c r="G9252">
        <v>1</v>
      </c>
      <c r="H9252">
        <v>2</v>
      </c>
      <c r="I9252">
        <v>1</v>
      </c>
      <c r="J9252">
        <f t="shared" si="156"/>
        <v>3</v>
      </c>
      <c r="K9252" s="8">
        <v>20</v>
      </c>
      <c r="L9252" s="8">
        <f>COUNTIFS($D$2:$D9252,D9252)</f>
        <v>58</v>
      </c>
    </row>
    <row r="9253" spans="1:12" x14ac:dyDescent="0.2">
      <c r="A9253" s="7" t="s">
        <v>1922</v>
      </c>
      <c r="B9253" t="s">
        <v>1921</v>
      </c>
      <c r="C9253">
        <v>23</v>
      </c>
      <c r="D9253" t="s">
        <v>50</v>
      </c>
      <c r="E9253">
        <v>43</v>
      </c>
      <c r="F9253" t="s">
        <v>760</v>
      </c>
      <c r="G9253">
        <v>0</v>
      </c>
      <c r="H9253">
        <v>1</v>
      </c>
      <c r="I9253">
        <v>2</v>
      </c>
      <c r="J9253">
        <f t="shared" si="156"/>
        <v>0</v>
      </c>
      <c r="K9253" s="8">
        <v>21</v>
      </c>
      <c r="L9253" s="8">
        <f>COUNTIFS($D$2:$D9253,D9253)</f>
        <v>451</v>
      </c>
    </row>
    <row r="9254" spans="1:12" x14ac:dyDescent="0.2">
      <c r="A9254" s="7" t="s">
        <v>1923</v>
      </c>
      <c r="B9254" t="s">
        <v>1921</v>
      </c>
      <c r="C9254">
        <v>41</v>
      </c>
      <c r="D9254" t="s">
        <v>759</v>
      </c>
      <c r="E9254">
        <v>40</v>
      </c>
      <c r="F9254" t="s">
        <v>758</v>
      </c>
      <c r="G9254">
        <v>1</v>
      </c>
      <c r="H9254">
        <v>3</v>
      </c>
      <c r="I9254">
        <v>4</v>
      </c>
      <c r="J9254">
        <f t="shared" si="156"/>
        <v>0</v>
      </c>
      <c r="K9254" s="8">
        <v>21</v>
      </c>
      <c r="L9254" s="8">
        <f>COUNTIFS($D$2:$D9254,D9254)</f>
        <v>375</v>
      </c>
    </row>
    <row r="9255" spans="1:12" x14ac:dyDescent="0.2">
      <c r="A9255" s="7" t="s">
        <v>1923</v>
      </c>
      <c r="B9255" t="s">
        <v>1921</v>
      </c>
      <c r="C9255">
        <v>40</v>
      </c>
      <c r="D9255" t="s">
        <v>758</v>
      </c>
      <c r="E9255">
        <v>41</v>
      </c>
      <c r="F9255" t="s">
        <v>759</v>
      </c>
      <c r="G9255">
        <v>0</v>
      </c>
      <c r="H9255">
        <v>4</v>
      </c>
      <c r="I9255">
        <v>3</v>
      </c>
      <c r="J9255">
        <f t="shared" si="156"/>
        <v>3</v>
      </c>
      <c r="K9255" s="8">
        <v>21</v>
      </c>
      <c r="L9255" s="8">
        <f>COUNTIFS($D$2:$D9255,D9255)</f>
        <v>173</v>
      </c>
    </row>
    <row r="9256" spans="1:12" x14ac:dyDescent="0.2">
      <c r="A9256" s="7" t="s">
        <v>1924</v>
      </c>
      <c r="B9256" t="s">
        <v>1921</v>
      </c>
      <c r="C9256">
        <v>48</v>
      </c>
      <c r="D9256" t="s">
        <v>765</v>
      </c>
      <c r="E9256">
        <v>42</v>
      </c>
      <c r="F9256" t="s">
        <v>35</v>
      </c>
      <c r="G9256">
        <v>1</v>
      </c>
      <c r="H9256">
        <v>2</v>
      </c>
      <c r="I9256">
        <v>0</v>
      </c>
      <c r="J9256">
        <f t="shared" si="156"/>
        <v>3</v>
      </c>
      <c r="K9256" s="8">
        <v>21</v>
      </c>
      <c r="L9256" s="8">
        <f>COUNTIFS($D$2:$D9256,D9256)</f>
        <v>173</v>
      </c>
    </row>
    <row r="9257" spans="1:12" x14ac:dyDescent="0.2">
      <c r="A9257" s="7" t="s">
        <v>1924</v>
      </c>
      <c r="B9257" t="s">
        <v>1921</v>
      </c>
      <c r="C9257">
        <v>42</v>
      </c>
      <c r="D9257" t="s">
        <v>35</v>
      </c>
      <c r="E9257">
        <v>48</v>
      </c>
      <c r="F9257" t="s">
        <v>765</v>
      </c>
      <c r="G9257">
        <v>0</v>
      </c>
      <c r="H9257">
        <v>0</v>
      </c>
      <c r="I9257">
        <v>2</v>
      </c>
      <c r="J9257">
        <f t="shared" si="156"/>
        <v>0</v>
      </c>
      <c r="K9257" s="8">
        <v>20</v>
      </c>
      <c r="L9257" s="8">
        <f>COUNTIFS($D$2:$D9257,D9257)</f>
        <v>20</v>
      </c>
    </row>
    <row r="9258" spans="1:12" x14ac:dyDescent="0.2">
      <c r="A9258" s="7" t="s">
        <v>1925</v>
      </c>
      <c r="B9258" t="s">
        <v>1921</v>
      </c>
      <c r="C9258">
        <v>36</v>
      </c>
      <c r="D9258" t="s">
        <v>25</v>
      </c>
      <c r="E9258">
        <v>16</v>
      </c>
      <c r="F9258" t="s">
        <v>37</v>
      </c>
      <c r="G9258">
        <v>1</v>
      </c>
      <c r="H9258">
        <v>2</v>
      </c>
      <c r="I9258">
        <v>1</v>
      </c>
      <c r="J9258">
        <f t="shared" si="156"/>
        <v>3</v>
      </c>
      <c r="K9258" s="8">
        <v>21</v>
      </c>
      <c r="L9258" s="8">
        <f>COUNTIFS($D$2:$D9258,D9258)</f>
        <v>97</v>
      </c>
    </row>
    <row r="9259" spans="1:12" x14ac:dyDescent="0.2">
      <c r="A9259" s="7" t="s">
        <v>1925</v>
      </c>
      <c r="B9259" t="s">
        <v>1921</v>
      </c>
      <c r="C9259">
        <v>16</v>
      </c>
      <c r="D9259" t="s">
        <v>37</v>
      </c>
      <c r="E9259">
        <v>36</v>
      </c>
      <c r="F9259" t="s">
        <v>25</v>
      </c>
      <c r="G9259">
        <v>0</v>
      </c>
      <c r="H9259">
        <v>1</v>
      </c>
      <c r="I9259">
        <v>2</v>
      </c>
      <c r="J9259">
        <f t="shared" si="156"/>
        <v>0</v>
      </c>
      <c r="K9259" s="8">
        <v>21</v>
      </c>
      <c r="L9259" s="8">
        <f>COUNTIFS($D$2:$D9259,D9259)</f>
        <v>451</v>
      </c>
    </row>
    <row r="9260" spans="1:12" x14ac:dyDescent="0.2">
      <c r="A9260" s="7" t="s">
        <v>1926</v>
      </c>
      <c r="B9260" t="s">
        <v>1921</v>
      </c>
      <c r="C9260">
        <v>49</v>
      </c>
      <c r="D9260" t="s">
        <v>766</v>
      </c>
      <c r="E9260">
        <v>26</v>
      </c>
      <c r="F9260" t="s">
        <v>17</v>
      </c>
      <c r="G9260">
        <v>1</v>
      </c>
      <c r="H9260">
        <v>0</v>
      </c>
      <c r="I9260">
        <v>1</v>
      </c>
      <c r="J9260">
        <f t="shared" si="156"/>
        <v>0</v>
      </c>
      <c r="K9260" s="8">
        <v>21</v>
      </c>
      <c r="L9260" s="8">
        <f>COUNTIFS($D$2:$D9260,D9260)</f>
        <v>451</v>
      </c>
    </row>
    <row r="9261" spans="1:12" x14ac:dyDescent="0.2">
      <c r="A9261" s="7" t="s">
        <v>1926</v>
      </c>
      <c r="B9261" t="s">
        <v>1921</v>
      </c>
      <c r="C9261">
        <v>26</v>
      </c>
      <c r="D9261" t="s">
        <v>17</v>
      </c>
      <c r="E9261">
        <v>49</v>
      </c>
      <c r="F9261" t="s">
        <v>766</v>
      </c>
      <c r="G9261">
        <v>0</v>
      </c>
      <c r="H9261">
        <v>1</v>
      </c>
      <c r="I9261">
        <v>0</v>
      </c>
      <c r="J9261">
        <f t="shared" si="156"/>
        <v>3</v>
      </c>
      <c r="K9261" s="8">
        <v>21</v>
      </c>
      <c r="L9261" s="8">
        <f>COUNTIFS($D$2:$D9261,D9261)</f>
        <v>451</v>
      </c>
    </row>
    <row r="9262" spans="1:12" x14ac:dyDescent="0.2">
      <c r="A9262" s="7" t="s">
        <v>1927</v>
      </c>
      <c r="B9262" s="2" t="s">
        <v>1921</v>
      </c>
      <c r="C9262">
        <v>19</v>
      </c>
      <c r="D9262" t="s">
        <v>40</v>
      </c>
      <c r="E9262">
        <v>32</v>
      </c>
      <c r="F9262" t="s">
        <v>559</v>
      </c>
      <c r="G9262">
        <v>1</v>
      </c>
      <c r="H9262">
        <v>1</v>
      </c>
      <c r="I9262">
        <v>0</v>
      </c>
      <c r="J9262">
        <f t="shared" si="156"/>
        <v>3</v>
      </c>
      <c r="K9262" s="8">
        <v>20</v>
      </c>
      <c r="L9262" s="8">
        <f>COUNTIFS($D$2:$D9262,D9262)</f>
        <v>450</v>
      </c>
    </row>
    <row r="9263" spans="1:12" x14ac:dyDescent="0.2">
      <c r="A9263" s="7" t="s">
        <v>1927</v>
      </c>
      <c r="B9263" t="s">
        <v>1921</v>
      </c>
      <c r="C9263">
        <v>32</v>
      </c>
      <c r="D9263" t="s">
        <v>559</v>
      </c>
      <c r="E9263">
        <v>19</v>
      </c>
      <c r="F9263" t="s">
        <v>40</v>
      </c>
      <c r="G9263">
        <v>0</v>
      </c>
      <c r="H9263">
        <v>0</v>
      </c>
      <c r="I9263">
        <v>1</v>
      </c>
      <c r="J9263">
        <f t="shared" si="156"/>
        <v>0</v>
      </c>
      <c r="K9263" s="8">
        <v>21</v>
      </c>
      <c r="L9263" s="8">
        <f>COUNTIFS($D$2:$D9263,D9263)</f>
        <v>451</v>
      </c>
    </row>
    <row r="9264" spans="1:12" x14ac:dyDescent="0.2">
      <c r="A9264" s="7" t="s">
        <v>1928</v>
      </c>
      <c r="B9264" t="s">
        <v>1921</v>
      </c>
      <c r="C9264">
        <v>45</v>
      </c>
      <c r="D9264" t="s">
        <v>762</v>
      </c>
      <c r="E9264">
        <v>20</v>
      </c>
      <c r="F9264" t="s">
        <v>45</v>
      </c>
      <c r="G9264">
        <v>1</v>
      </c>
      <c r="H9264">
        <v>4</v>
      </c>
      <c r="I9264">
        <v>2</v>
      </c>
      <c r="J9264">
        <f t="shared" si="156"/>
        <v>3</v>
      </c>
      <c r="K9264" s="8">
        <v>21</v>
      </c>
      <c r="L9264" s="8">
        <f>COUNTIFS($D$2:$D9264,D9264)</f>
        <v>21</v>
      </c>
    </row>
    <row r="9265" spans="1:12" x14ac:dyDescent="0.2">
      <c r="A9265" s="7" t="s">
        <v>1928</v>
      </c>
      <c r="B9265" t="s">
        <v>1921</v>
      </c>
      <c r="C9265">
        <v>20</v>
      </c>
      <c r="D9265" t="s">
        <v>45</v>
      </c>
      <c r="E9265">
        <v>45</v>
      </c>
      <c r="F9265" t="s">
        <v>762</v>
      </c>
      <c r="G9265">
        <v>0</v>
      </c>
      <c r="H9265">
        <v>2</v>
      </c>
      <c r="I9265">
        <v>4</v>
      </c>
      <c r="J9265">
        <f t="shared" si="156"/>
        <v>0</v>
      </c>
      <c r="K9265" s="8">
        <v>21</v>
      </c>
      <c r="L9265" s="8">
        <f>COUNTIFS($D$2:$D9265,D9265)</f>
        <v>261</v>
      </c>
    </row>
    <row r="9266" spans="1:12" x14ac:dyDescent="0.2">
      <c r="A9266" s="7" t="s">
        <v>1929</v>
      </c>
      <c r="B9266" t="s">
        <v>1930</v>
      </c>
      <c r="C9266">
        <v>18</v>
      </c>
      <c r="D9266" t="s">
        <v>12</v>
      </c>
      <c r="E9266">
        <v>14</v>
      </c>
      <c r="F9266" t="s">
        <v>27</v>
      </c>
      <c r="G9266">
        <v>1</v>
      </c>
      <c r="H9266">
        <v>0</v>
      </c>
      <c r="I9266">
        <v>4</v>
      </c>
      <c r="J9266">
        <f t="shared" si="156"/>
        <v>0</v>
      </c>
      <c r="K9266" s="8">
        <v>21</v>
      </c>
      <c r="L9266" s="8">
        <f>COUNTIFS($D$2:$D9266,D9266)</f>
        <v>291</v>
      </c>
    </row>
    <row r="9267" spans="1:12" x14ac:dyDescent="0.2">
      <c r="A9267" s="7" t="s">
        <v>1929</v>
      </c>
      <c r="B9267" t="s">
        <v>1930</v>
      </c>
      <c r="C9267">
        <v>14</v>
      </c>
      <c r="D9267" t="s">
        <v>27</v>
      </c>
      <c r="E9267">
        <v>18</v>
      </c>
      <c r="F9267" t="s">
        <v>12</v>
      </c>
      <c r="G9267">
        <v>0</v>
      </c>
      <c r="H9267">
        <v>4</v>
      </c>
      <c r="I9267">
        <v>0</v>
      </c>
      <c r="J9267">
        <f t="shared" si="156"/>
        <v>3</v>
      </c>
      <c r="K9267" s="8">
        <v>21</v>
      </c>
      <c r="L9267" s="8">
        <f>COUNTIFS($D$2:$D9267,D9267)</f>
        <v>451</v>
      </c>
    </row>
    <row r="9268" spans="1:12" x14ac:dyDescent="0.2">
      <c r="A9268" s="7" t="s">
        <v>1931</v>
      </c>
      <c r="B9268" t="s">
        <v>1930</v>
      </c>
      <c r="C9268">
        <v>21</v>
      </c>
      <c r="D9268" t="s">
        <v>10</v>
      </c>
      <c r="E9268">
        <v>22</v>
      </c>
      <c r="F9268" t="s">
        <v>15</v>
      </c>
      <c r="G9268">
        <v>1</v>
      </c>
      <c r="H9268">
        <v>0</v>
      </c>
      <c r="I9268">
        <v>0</v>
      </c>
      <c r="J9268">
        <f t="shared" si="156"/>
        <v>1</v>
      </c>
      <c r="K9268" s="8">
        <v>21</v>
      </c>
      <c r="L9268" s="8">
        <f>COUNTIFS($D$2:$D9268,D9268)</f>
        <v>451</v>
      </c>
    </row>
    <row r="9269" spans="1:12" x14ac:dyDescent="0.2">
      <c r="A9269" s="7" t="s">
        <v>1931</v>
      </c>
      <c r="B9269" t="s">
        <v>1930</v>
      </c>
      <c r="C9269">
        <v>22</v>
      </c>
      <c r="D9269" t="s">
        <v>15</v>
      </c>
      <c r="E9269">
        <v>21</v>
      </c>
      <c r="F9269" t="s">
        <v>10</v>
      </c>
      <c r="G9269">
        <v>0</v>
      </c>
      <c r="H9269">
        <v>0</v>
      </c>
      <c r="I9269">
        <v>0</v>
      </c>
      <c r="J9269">
        <f t="shared" si="156"/>
        <v>1</v>
      </c>
      <c r="K9269" s="8">
        <v>21</v>
      </c>
      <c r="L9269" s="8">
        <f>COUNTIFS($D$2:$D9269,D9269)</f>
        <v>409</v>
      </c>
    </row>
    <row r="9270" spans="1:12" x14ac:dyDescent="0.2">
      <c r="A9270" s="7" t="s">
        <v>1932</v>
      </c>
      <c r="B9270" t="s">
        <v>1933</v>
      </c>
      <c r="C9270">
        <v>40</v>
      </c>
      <c r="D9270" t="s">
        <v>758</v>
      </c>
      <c r="E9270">
        <v>45</v>
      </c>
      <c r="F9270" t="s">
        <v>762</v>
      </c>
      <c r="G9270">
        <v>1</v>
      </c>
      <c r="H9270">
        <v>1</v>
      </c>
      <c r="I9270">
        <v>0</v>
      </c>
      <c r="J9270">
        <f t="shared" si="156"/>
        <v>3</v>
      </c>
      <c r="K9270" s="8">
        <v>22</v>
      </c>
      <c r="L9270" s="8">
        <f>COUNTIFS($D$2:$D9270,D9270)</f>
        <v>174</v>
      </c>
    </row>
    <row r="9271" spans="1:12" x14ac:dyDescent="0.2">
      <c r="A9271" s="7" t="s">
        <v>1932</v>
      </c>
      <c r="B9271" t="s">
        <v>1933</v>
      </c>
      <c r="C9271">
        <v>45</v>
      </c>
      <c r="D9271" t="s">
        <v>762</v>
      </c>
      <c r="E9271">
        <v>40</v>
      </c>
      <c r="F9271" t="s">
        <v>758</v>
      </c>
      <c r="G9271">
        <v>0</v>
      </c>
      <c r="H9271">
        <v>0</v>
      </c>
      <c r="I9271">
        <v>1</v>
      </c>
      <c r="J9271">
        <f t="shared" si="156"/>
        <v>0</v>
      </c>
      <c r="K9271" s="8">
        <v>22</v>
      </c>
      <c r="L9271" s="8">
        <f>COUNTIFS($D$2:$D9271,D9271)</f>
        <v>22</v>
      </c>
    </row>
    <row r="9272" spans="1:12" x14ac:dyDescent="0.2">
      <c r="A9272" s="7" t="s">
        <v>1934</v>
      </c>
      <c r="B9272" t="s">
        <v>1933</v>
      </c>
      <c r="C9272">
        <v>16</v>
      </c>
      <c r="D9272" t="s">
        <v>37</v>
      </c>
      <c r="E9272">
        <v>48</v>
      </c>
      <c r="F9272" t="s">
        <v>765</v>
      </c>
      <c r="G9272">
        <v>1</v>
      </c>
      <c r="H9272">
        <v>0</v>
      </c>
      <c r="I9272">
        <v>1</v>
      </c>
      <c r="J9272">
        <f t="shared" si="156"/>
        <v>0</v>
      </c>
      <c r="K9272" s="8">
        <v>22</v>
      </c>
      <c r="L9272" s="8">
        <f>COUNTIFS($D$2:$D9272,D9272)</f>
        <v>452</v>
      </c>
    </row>
    <row r="9273" spans="1:12" x14ac:dyDescent="0.2">
      <c r="A9273" s="7" t="s">
        <v>1934</v>
      </c>
      <c r="B9273" t="s">
        <v>1933</v>
      </c>
      <c r="C9273">
        <v>48</v>
      </c>
      <c r="D9273" t="s">
        <v>765</v>
      </c>
      <c r="E9273">
        <v>16</v>
      </c>
      <c r="F9273" t="s">
        <v>37</v>
      </c>
      <c r="G9273">
        <v>0</v>
      </c>
      <c r="H9273">
        <v>1</v>
      </c>
      <c r="I9273">
        <v>0</v>
      </c>
      <c r="J9273">
        <f t="shared" si="156"/>
        <v>3</v>
      </c>
      <c r="K9273" s="8">
        <v>22</v>
      </c>
      <c r="L9273" s="8">
        <f>COUNTIFS($D$2:$D9273,D9273)</f>
        <v>174</v>
      </c>
    </row>
    <row r="9274" spans="1:12" x14ac:dyDescent="0.2">
      <c r="A9274" s="7" t="s">
        <v>1935</v>
      </c>
      <c r="B9274" t="s">
        <v>1933</v>
      </c>
      <c r="C9274">
        <v>20</v>
      </c>
      <c r="D9274" t="s">
        <v>45</v>
      </c>
      <c r="E9274">
        <v>41</v>
      </c>
      <c r="F9274" t="s">
        <v>759</v>
      </c>
      <c r="G9274">
        <v>1</v>
      </c>
      <c r="H9274">
        <v>1</v>
      </c>
      <c r="I9274">
        <v>1</v>
      </c>
      <c r="J9274">
        <f t="shared" si="156"/>
        <v>1</v>
      </c>
      <c r="K9274" s="8">
        <v>22</v>
      </c>
      <c r="L9274" s="8">
        <f>COUNTIFS($D$2:$D9274,D9274)</f>
        <v>262</v>
      </c>
    </row>
    <row r="9275" spans="1:12" x14ac:dyDescent="0.2">
      <c r="A9275" s="7" t="s">
        <v>1935</v>
      </c>
      <c r="B9275" t="s">
        <v>1933</v>
      </c>
      <c r="C9275">
        <v>41</v>
      </c>
      <c r="D9275" t="s">
        <v>759</v>
      </c>
      <c r="E9275">
        <v>20</v>
      </c>
      <c r="F9275" t="s">
        <v>45</v>
      </c>
      <c r="G9275">
        <v>0</v>
      </c>
      <c r="H9275">
        <v>1</v>
      </c>
      <c r="I9275">
        <v>1</v>
      </c>
      <c r="J9275">
        <f t="shared" si="156"/>
        <v>1</v>
      </c>
      <c r="K9275" s="8">
        <v>22</v>
      </c>
      <c r="L9275" s="8">
        <f>COUNTIFS($D$2:$D9275,D9275)</f>
        <v>376</v>
      </c>
    </row>
    <row r="9276" spans="1:12" x14ac:dyDescent="0.2">
      <c r="A9276" s="7" t="s">
        <v>1936</v>
      </c>
      <c r="B9276" t="s">
        <v>1933</v>
      </c>
      <c r="C9276">
        <v>34</v>
      </c>
      <c r="D9276" t="s">
        <v>445</v>
      </c>
      <c r="E9276">
        <v>18</v>
      </c>
      <c r="F9276" t="s">
        <v>12</v>
      </c>
      <c r="G9276">
        <v>1</v>
      </c>
      <c r="H9276">
        <v>3</v>
      </c>
      <c r="I9276">
        <v>3</v>
      </c>
      <c r="J9276">
        <f t="shared" si="156"/>
        <v>1</v>
      </c>
      <c r="K9276" s="8">
        <v>21</v>
      </c>
      <c r="L9276" s="8">
        <f>COUNTIFS($D$2:$D9276,D9276)</f>
        <v>329</v>
      </c>
    </row>
    <row r="9277" spans="1:12" x14ac:dyDescent="0.2">
      <c r="A9277" s="7" t="s">
        <v>1936</v>
      </c>
      <c r="B9277" t="s">
        <v>1933</v>
      </c>
      <c r="C9277">
        <v>18</v>
      </c>
      <c r="D9277" t="s">
        <v>12</v>
      </c>
      <c r="E9277">
        <v>34</v>
      </c>
      <c r="F9277" t="s">
        <v>445</v>
      </c>
      <c r="G9277">
        <v>0</v>
      </c>
      <c r="H9277">
        <v>3</v>
      </c>
      <c r="I9277">
        <v>3</v>
      </c>
      <c r="J9277">
        <f t="shared" si="156"/>
        <v>1</v>
      </c>
      <c r="K9277" s="8">
        <v>22</v>
      </c>
      <c r="L9277" s="8">
        <f>COUNTIFS($D$2:$D9277,D9277)</f>
        <v>292</v>
      </c>
    </row>
    <row r="9278" spans="1:12" x14ac:dyDescent="0.2">
      <c r="A9278" s="7" t="s">
        <v>1937</v>
      </c>
      <c r="B9278" t="s">
        <v>1933</v>
      </c>
      <c r="C9278">
        <v>23</v>
      </c>
      <c r="D9278" t="s">
        <v>50</v>
      </c>
      <c r="E9278">
        <v>49</v>
      </c>
      <c r="F9278" t="s">
        <v>766</v>
      </c>
      <c r="G9278">
        <v>1</v>
      </c>
      <c r="H9278">
        <v>2</v>
      </c>
      <c r="I9278">
        <v>1</v>
      </c>
      <c r="J9278">
        <f t="shared" si="156"/>
        <v>3</v>
      </c>
      <c r="K9278" s="8">
        <v>22</v>
      </c>
      <c r="L9278" s="8">
        <f>COUNTIFS($D$2:$D9278,D9278)</f>
        <v>452</v>
      </c>
    </row>
    <row r="9279" spans="1:12" x14ac:dyDescent="0.2">
      <c r="A9279" s="7" t="s">
        <v>1937</v>
      </c>
      <c r="B9279" t="s">
        <v>1933</v>
      </c>
      <c r="C9279">
        <v>49</v>
      </c>
      <c r="D9279" t="s">
        <v>766</v>
      </c>
      <c r="E9279">
        <v>23</v>
      </c>
      <c r="F9279" t="s">
        <v>50</v>
      </c>
      <c r="G9279">
        <v>0</v>
      </c>
      <c r="H9279">
        <v>1</v>
      </c>
      <c r="I9279">
        <v>2</v>
      </c>
      <c r="J9279">
        <f t="shared" si="156"/>
        <v>0</v>
      </c>
      <c r="K9279" s="8">
        <v>22</v>
      </c>
      <c r="L9279" s="8">
        <f>COUNTIFS($D$2:$D9279,D9279)</f>
        <v>452</v>
      </c>
    </row>
    <row r="9280" spans="1:12" x14ac:dyDescent="0.2">
      <c r="A9280" s="7" t="s">
        <v>1938</v>
      </c>
      <c r="B9280" t="s">
        <v>1933</v>
      </c>
      <c r="C9280">
        <v>26</v>
      </c>
      <c r="D9280" t="s">
        <v>17</v>
      </c>
      <c r="E9280">
        <v>19</v>
      </c>
      <c r="F9280" t="s">
        <v>40</v>
      </c>
      <c r="G9280">
        <v>1</v>
      </c>
      <c r="H9280">
        <v>2</v>
      </c>
      <c r="I9280">
        <v>1</v>
      </c>
      <c r="J9280">
        <f t="shared" si="156"/>
        <v>3</v>
      </c>
      <c r="K9280" s="8">
        <v>22</v>
      </c>
      <c r="L9280" s="8">
        <f>COUNTIFS($D$2:$D9280,D9280)</f>
        <v>452</v>
      </c>
    </row>
    <row r="9281" spans="1:12" x14ac:dyDescent="0.2">
      <c r="A9281" s="7" t="s">
        <v>1938</v>
      </c>
      <c r="B9281" t="s">
        <v>1933</v>
      </c>
      <c r="C9281">
        <v>19</v>
      </c>
      <c r="D9281" t="s">
        <v>40</v>
      </c>
      <c r="E9281">
        <v>26</v>
      </c>
      <c r="F9281" t="s">
        <v>17</v>
      </c>
      <c r="G9281">
        <v>0</v>
      </c>
      <c r="H9281">
        <v>1</v>
      </c>
      <c r="I9281">
        <v>2</v>
      </c>
      <c r="J9281">
        <f t="shared" si="156"/>
        <v>0</v>
      </c>
      <c r="K9281" s="8">
        <v>21</v>
      </c>
      <c r="L9281" s="8">
        <f>COUNTIFS($D$2:$D9281,D9281)</f>
        <v>451</v>
      </c>
    </row>
    <row r="9282" spans="1:12" x14ac:dyDescent="0.2">
      <c r="A9282" s="7" t="s">
        <v>1939</v>
      </c>
      <c r="B9282" t="s">
        <v>1933</v>
      </c>
      <c r="C9282">
        <v>42</v>
      </c>
      <c r="D9282" t="s">
        <v>35</v>
      </c>
      <c r="E9282">
        <v>21</v>
      </c>
      <c r="F9282" t="s">
        <v>10</v>
      </c>
      <c r="G9282">
        <v>1</v>
      </c>
      <c r="H9282">
        <v>1</v>
      </c>
      <c r="I9282">
        <v>0</v>
      </c>
      <c r="J9282">
        <f t="shared" ref="J9282:J9345" si="157">IF(H9282&gt;I9282,3,IF(I9282&gt;H9282,0,1))</f>
        <v>3</v>
      </c>
      <c r="K9282" s="8">
        <v>21</v>
      </c>
      <c r="L9282" s="8">
        <f>COUNTIFS($D$2:$D9282,D9282)</f>
        <v>21</v>
      </c>
    </row>
    <row r="9283" spans="1:12" x14ac:dyDescent="0.2">
      <c r="A9283" s="7" t="s">
        <v>1939</v>
      </c>
      <c r="B9283" t="s">
        <v>1933</v>
      </c>
      <c r="C9283">
        <v>21</v>
      </c>
      <c r="D9283" t="s">
        <v>10</v>
      </c>
      <c r="E9283">
        <v>42</v>
      </c>
      <c r="F9283" t="s">
        <v>35</v>
      </c>
      <c r="G9283">
        <v>0</v>
      </c>
      <c r="H9283">
        <v>0</v>
      </c>
      <c r="I9283">
        <v>1</v>
      </c>
      <c r="J9283">
        <f t="shared" si="157"/>
        <v>0</v>
      </c>
      <c r="K9283" s="8">
        <v>22</v>
      </c>
      <c r="L9283" s="8">
        <f>COUNTIFS($D$2:$D9283,D9283)</f>
        <v>452</v>
      </c>
    </row>
    <row r="9284" spans="1:12" x14ac:dyDescent="0.2">
      <c r="A9284" s="7" t="s">
        <v>1940</v>
      </c>
      <c r="B9284" t="s">
        <v>1941</v>
      </c>
      <c r="C9284">
        <v>32</v>
      </c>
      <c r="D9284" t="s">
        <v>559</v>
      </c>
      <c r="E9284">
        <v>10</v>
      </c>
      <c r="F9284" t="s">
        <v>47</v>
      </c>
      <c r="G9284">
        <v>1</v>
      </c>
      <c r="H9284">
        <v>0</v>
      </c>
      <c r="I9284">
        <v>2</v>
      </c>
      <c r="J9284">
        <f t="shared" si="157"/>
        <v>0</v>
      </c>
      <c r="K9284" s="8">
        <v>22</v>
      </c>
      <c r="L9284" s="8">
        <f>COUNTIFS($D$2:$D9284,D9284)</f>
        <v>452</v>
      </c>
    </row>
    <row r="9285" spans="1:12" x14ac:dyDescent="0.2">
      <c r="A9285" s="7" t="s">
        <v>1940</v>
      </c>
      <c r="B9285" t="s">
        <v>1941</v>
      </c>
      <c r="C9285">
        <v>10</v>
      </c>
      <c r="D9285" t="s">
        <v>47</v>
      </c>
      <c r="E9285">
        <v>32</v>
      </c>
      <c r="F9285" t="s">
        <v>559</v>
      </c>
      <c r="G9285">
        <v>0</v>
      </c>
      <c r="H9285">
        <v>2</v>
      </c>
      <c r="I9285">
        <v>0</v>
      </c>
      <c r="J9285">
        <f t="shared" si="157"/>
        <v>3</v>
      </c>
      <c r="K9285" s="8">
        <v>22</v>
      </c>
      <c r="L9285" s="8">
        <f>COUNTIFS($D$2:$D9285,D9285)</f>
        <v>452</v>
      </c>
    </row>
    <row r="9286" spans="1:12" x14ac:dyDescent="0.2">
      <c r="A9286" s="7" t="s">
        <v>1942</v>
      </c>
      <c r="B9286" s="2" t="s">
        <v>1941</v>
      </c>
      <c r="C9286">
        <v>14</v>
      </c>
      <c r="D9286" t="s">
        <v>27</v>
      </c>
      <c r="E9286">
        <v>43</v>
      </c>
      <c r="F9286" t="s">
        <v>760</v>
      </c>
      <c r="G9286">
        <v>1</v>
      </c>
      <c r="H9286">
        <v>0</v>
      </c>
      <c r="I9286">
        <v>0</v>
      </c>
      <c r="J9286">
        <f t="shared" si="157"/>
        <v>1</v>
      </c>
      <c r="K9286" s="8">
        <v>22</v>
      </c>
      <c r="L9286" s="8">
        <f>COUNTIFS($D$2:$D9286,D9286)</f>
        <v>452</v>
      </c>
    </row>
    <row r="9287" spans="1:12" x14ac:dyDescent="0.2">
      <c r="A9287" s="7" t="s">
        <v>1942</v>
      </c>
      <c r="B9287" t="s">
        <v>1941</v>
      </c>
      <c r="C9287">
        <v>43</v>
      </c>
      <c r="D9287" t="s">
        <v>760</v>
      </c>
      <c r="E9287">
        <v>14</v>
      </c>
      <c r="F9287" t="s">
        <v>27</v>
      </c>
      <c r="G9287">
        <v>0</v>
      </c>
      <c r="H9287">
        <v>0</v>
      </c>
      <c r="I9287">
        <v>0</v>
      </c>
      <c r="J9287">
        <f t="shared" si="157"/>
        <v>1</v>
      </c>
      <c r="K9287" s="8">
        <v>21</v>
      </c>
      <c r="L9287" s="8">
        <f>COUNTIFS($D$2:$D9287,D9287)</f>
        <v>59</v>
      </c>
    </row>
    <row r="9288" spans="1:12" x14ac:dyDescent="0.2">
      <c r="A9288" s="7" t="s">
        <v>1943</v>
      </c>
      <c r="B9288" t="s">
        <v>1944</v>
      </c>
      <c r="C9288">
        <v>22</v>
      </c>
      <c r="D9288" t="s">
        <v>15</v>
      </c>
      <c r="E9288">
        <v>36</v>
      </c>
      <c r="F9288" t="s">
        <v>25</v>
      </c>
      <c r="G9288">
        <v>1</v>
      </c>
      <c r="H9288">
        <v>3</v>
      </c>
      <c r="I9288">
        <v>1</v>
      </c>
      <c r="J9288">
        <f t="shared" si="157"/>
        <v>3</v>
      </c>
      <c r="K9288" s="8">
        <v>22</v>
      </c>
      <c r="L9288" s="8">
        <f>COUNTIFS($D$2:$D9288,D9288)</f>
        <v>410</v>
      </c>
    </row>
    <row r="9289" spans="1:12" x14ac:dyDescent="0.2">
      <c r="A9289" s="7" t="s">
        <v>1943</v>
      </c>
      <c r="B9289" t="s">
        <v>1944</v>
      </c>
      <c r="C9289">
        <v>36</v>
      </c>
      <c r="D9289" t="s">
        <v>25</v>
      </c>
      <c r="E9289">
        <v>22</v>
      </c>
      <c r="F9289" t="s">
        <v>15</v>
      </c>
      <c r="G9289">
        <v>0</v>
      </c>
      <c r="H9289">
        <v>1</v>
      </c>
      <c r="I9289">
        <v>3</v>
      </c>
      <c r="J9289">
        <f t="shared" si="157"/>
        <v>0</v>
      </c>
      <c r="K9289" s="8">
        <v>22</v>
      </c>
      <c r="L9289" s="8">
        <f>COUNTIFS($D$2:$D9289,D9289)</f>
        <v>98</v>
      </c>
    </row>
    <row r="9290" spans="1:12" x14ac:dyDescent="0.2">
      <c r="A9290" s="7" t="s">
        <v>1945</v>
      </c>
      <c r="B9290" t="s">
        <v>1946</v>
      </c>
      <c r="C9290">
        <v>42</v>
      </c>
      <c r="D9290" t="s">
        <v>35</v>
      </c>
      <c r="E9290">
        <v>19</v>
      </c>
      <c r="F9290" t="s">
        <v>40</v>
      </c>
      <c r="G9290">
        <v>1</v>
      </c>
      <c r="H9290">
        <v>1</v>
      </c>
      <c r="I9290">
        <v>1</v>
      </c>
      <c r="J9290">
        <f t="shared" si="157"/>
        <v>1</v>
      </c>
      <c r="K9290" s="8">
        <v>22</v>
      </c>
      <c r="L9290" s="8">
        <f>COUNTIFS($D$2:$D9290,D9290)</f>
        <v>22</v>
      </c>
    </row>
    <row r="9291" spans="1:12" x14ac:dyDescent="0.2">
      <c r="A9291" s="7" t="s">
        <v>1945</v>
      </c>
      <c r="B9291" t="s">
        <v>1946</v>
      </c>
      <c r="C9291">
        <v>19</v>
      </c>
      <c r="D9291" t="s">
        <v>40</v>
      </c>
      <c r="E9291">
        <v>42</v>
      </c>
      <c r="F9291" t="s">
        <v>35</v>
      </c>
      <c r="G9291">
        <v>0</v>
      </c>
      <c r="H9291">
        <v>1</v>
      </c>
      <c r="I9291">
        <v>1</v>
      </c>
      <c r="J9291">
        <f t="shared" si="157"/>
        <v>1</v>
      </c>
      <c r="K9291" s="8">
        <v>22</v>
      </c>
      <c r="L9291" s="8">
        <f>COUNTIFS($D$2:$D9291,D9291)</f>
        <v>452</v>
      </c>
    </row>
    <row r="9292" spans="1:12" x14ac:dyDescent="0.2">
      <c r="A9292" s="7" t="s">
        <v>1947</v>
      </c>
      <c r="B9292" t="s">
        <v>1948</v>
      </c>
      <c r="C9292">
        <v>43</v>
      </c>
      <c r="D9292" t="s">
        <v>760</v>
      </c>
      <c r="E9292">
        <v>22</v>
      </c>
      <c r="F9292" t="s">
        <v>15</v>
      </c>
      <c r="G9292">
        <v>1</v>
      </c>
      <c r="H9292">
        <v>1</v>
      </c>
      <c r="I9292">
        <v>1</v>
      </c>
      <c r="J9292">
        <f t="shared" si="157"/>
        <v>1</v>
      </c>
      <c r="K9292" s="8">
        <v>22</v>
      </c>
      <c r="L9292" s="8">
        <f>COUNTIFS($D$2:$D9292,D9292)</f>
        <v>60</v>
      </c>
    </row>
    <row r="9293" spans="1:12" x14ac:dyDescent="0.2">
      <c r="A9293" s="7" t="s">
        <v>1947</v>
      </c>
      <c r="B9293" t="s">
        <v>1948</v>
      </c>
      <c r="C9293">
        <v>22</v>
      </c>
      <c r="D9293" t="s">
        <v>15</v>
      </c>
      <c r="E9293">
        <v>43</v>
      </c>
      <c r="F9293" t="s">
        <v>760</v>
      </c>
      <c r="G9293">
        <v>0</v>
      </c>
      <c r="H9293">
        <v>1</v>
      </c>
      <c r="I9293">
        <v>1</v>
      </c>
      <c r="J9293">
        <f t="shared" si="157"/>
        <v>1</v>
      </c>
      <c r="K9293" s="8">
        <v>23</v>
      </c>
      <c r="L9293" s="8">
        <f>COUNTIFS($D$2:$D9293,D9293)</f>
        <v>411</v>
      </c>
    </row>
    <row r="9294" spans="1:12" x14ac:dyDescent="0.2">
      <c r="A9294" s="7" t="s">
        <v>1949</v>
      </c>
      <c r="B9294" t="s">
        <v>1948</v>
      </c>
      <c r="C9294">
        <v>48</v>
      </c>
      <c r="D9294" t="s">
        <v>765</v>
      </c>
      <c r="E9294">
        <v>40</v>
      </c>
      <c r="F9294" t="s">
        <v>758</v>
      </c>
      <c r="G9294">
        <v>1</v>
      </c>
      <c r="H9294">
        <v>1</v>
      </c>
      <c r="I9294">
        <v>2</v>
      </c>
      <c r="J9294">
        <f t="shared" si="157"/>
        <v>0</v>
      </c>
      <c r="K9294" s="8">
        <v>23</v>
      </c>
      <c r="L9294" s="8">
        <f>COUNTIFS($D$2:$D9294,D9294)</f>
        <v>175</v>
      </c>
    </row>
    <row r="9295" spans="1:12" x14ac:dyDescent="0.2">
      <c r="A9295" s="7" t="s">
        <v>1949</v>
      </c>
      <c r="B9295" t="s">
        <v>1948</v>
      </c>
      <c r="C9295">
        <v>40</v>
      </c>
      <c r="D9295" t="s">
        <v>758</v>
      </c>
      <c r="E9295">
        <v>48</v>
      </c>
      <c r="F9295" t="s">
        <v>765</v>
      </c>
      <c r="G9295">
        <v>0</v>
      </c>
      <c r="H9295">
        <v>2</v>
      </c>
      <c r="I9295">
        <v>1</v>
      </c>
      <c r="J9295">
        <f t="shared" si="157"/>
        <v>3</v>
      </c>
      <c r="K9295" s="8">
        <v>23</v>
      </c>
      <c r="L9295" s="8">
        <f>COUNTIFS($D$2:$D9295,D9295)</f>
        <v>175</v>
      </c>
    </row>
    <row r="9296" spans="1:12" x14ac:dyDescent="0.2">
      <c r="A9296" s="7" t="s">
        <v>1950</v>
      </c>
      <c r="B9296" t="s">
        <v>1948</v>
      </c>
      <c r="C9296">
        <v>36</v>
      </c>
      <c r="D9296" t="s">
        <v>25</v>
      </c>
      <c r="E9296">
        <v>26</v>
      </c>
      <c r="F9296" t="s">
        <v>17</v>
      </c>
      <c r="G9296">
        <v>1</v>
      </c>
      <c r="H9296">
        <v>2</v>
      </c>
      <c r="I9296">
        <v>1</v>
      </c>
      <c r="J9296">
        <f t="shared" si="157"/>
        <v>3</v>
      </c>
      <c r="K9296" s="8">
        <v>23</v>
      </c>
      <c r="L9296" s="8">
        <f>COUNTIFS($D$2:$D9296,D9296)</f>
        <v>99</v>
      </c>
    </row>
    <row r="9297" spans="1:12" x14ac:dyDescent="0.2">
      <c r="A9297" s="7" t="s">
        <v>1950</v>
      </c>
      <c r="B9297" t="s">
        <v>1948</v>
      </c>
      <c r="C9297">
        <v>26</v>
      </c>
      <c r="D9297" t="s">
        <v>17</v>
      </c>
      <c r="E9297">
        <v>36</v>
      </c>
      <c r="F9297" t="s">
        <v>25</v>
      </c>
      <c r="G9297">
        <v>0</v>
      </c>
      <c r="H9297">
        <v>1</v>
      </c>
      <c r="I9297">
        <v>2</v>
      </c>
      <c r="J9297">
        <f t="shared" si="157"/>
        <v>0</v>
      </c>
      <c r="K9297" s="8">
        <v>23</v>
      </c>
      <c r="L9297" s="8">
        <f>COUNTIFS($D$2:$D9297,D9297)</f>
        <v>453</v>
      </c>
    </row>
    <row r="9298" spans="1:12" x14ac:dyDescent="0.2">
      <c r="A9298" s="7" t="s">
        <v>1951</v>
      </c>
      <c r="B9298" t="s">
        <v>1948</v>
      </c>
      <c r="C9298">
        <v>49</v>
      </c>
      <c r="D9298" t="s">
        <v>766</v>
      </c>
      <c r="E9298">
        <v>34</v>
      </c>
      <c r="F9298" t="s">
        <v>445</v>
      </c>
      <c r="G9298">
        <v>1</v>
      </c>
      <c r="H9298">
        <v>0</v>
      </c>
      <c r="I9298">
        <v>3</v>
      </c>
      <c r="J9298">
        <f t="shared" si="157"/>
        <v>0</v>
      </c>
      <c r="K9298" s="8">
        <v>23</v>
      </c>
      <c r="L9298" s="8">
        <f>COUNTIFS($D$2:$D9298,D9298)</f>
        <v>453</v>
      </c>
    </row>
    <row r="9299" spans="1:12" x14ac:dyDescent="0.2">
      <c r="A9299" s="7" t="s">
        <v>1951</v>
      </c>
      <c r="B9299" t="s">
        <v>1948</v>
      </c>
      <c r="C9299">
        <v>34</v>
      </c>
      <c r="D9299" t="s">
        <v>445</v>
      </c>
      <c r="E9299">
        <v>49</v>
      </c>
      <c r="F9299" t="s">
        <v>766</v>
      </c>
      <c r="G9299">
        <v>0</v>
      </c>
      <c r="H9299">
        <v>3</v>
      </c>
      <c r="I9299">
        <v>0</v>
      </c>
      <c r="J9299">
        <f t="shared" si="157"/>
        <v>3</v>
      </c>
      <c r="K9299" s="8">
        <v>22</v>
      </c>
      <c r="L9299" s="8">
        <f>COUNTIFS($D$2:$D9299,D9299)</f>
        <v>330</v>
      </c>
    </row>
    <row r="9300" spans="1:12" x14ac:dyDescent="0.2">
      <c r="A9300" s="7" t="s">
        <v>1952</v>
      </c>
      <c r="B9300" t="s">
        <v>1948</v>
      </c>
      <c r="C9300">
        <v>18</v>
      </c>
      <c r="D9300" t="s">
        <v>12</v>
      </c>
      <c r="E9300">
        <v>32</v>
      </c>
      <c r="F9300" t="s">
        <v>559</v>
      </c>
      <c r="G9300">
        <v>1</v>
      </c>
      <c r="H9300">
        <v>0</v>
      </c>
      <c r="I9300">
        <v>5</v>
      </c>
      <c r="J9300">
        <f t="shared" si="157"/>
        <v>0</v>
      </c>
      <c r="K9300" s="8">
        <v>23</v>
      </c>
      <c r="L9300" s="8">
        <f>COUNTIFS($D$2:$D9300,D9300)</f>
        <v>293</v>
      </c>
    </row>
    <row r="9301" spans="1:12" x14ac:dyDescent="0.2">
      <c r="A9301" s="7" t="s">
        <v>1952</v>
      </c>
      <c r="B9301" t="s">
        <v>1948</v>
      </c>
      <c r="C9301">
        <v>32</v>
      </c>
      <c r="D9301" t="s">
        <v>559</v>
      </c>
      <c r="E9301">
        <v>18</v>
      </c>
      <c r="F9301" t="s">
        <v>12</v>
      </c>
      <c r="G9301">
        <v>0</v>
      </c>
      <c r="H9301">
        <v>5</v>
      </c>
      <c r="I9301">
        <v>0</v>
      </c>
      <c r="J9301">
        <f t="shared" si="157"/>
        <v>3</v>
      </c>
      <c r="K9301" s="8">
        <v>23</v>
      </c>
      <c r="L9301" s="8">
        <f>COUNTIFS($D$2:$D9301,D9301)</f>
        <v>453</v>
      </c>
    </row>
    <row r="9302" spans="1:12" x14ac:dyDescent="0.2">
      <c r="A9302" s="7" t="s">
        <v>1953</v>
      </c>
      <c r="B9302" s="2" t="s">
        <v>1948</v>
      </c>
      <c r="C9302">
        <v>19</v>
      </c>
      <c r="D9302" t="s">
        <v>40</v>
      </c>
      <c r="E9302">
        <v>16</v>
      </c>
      <c r="F9302" t="s">
        <v>37</v>
      </c>
      <c r="G9302">
        <v>1</v>
      </c>
      <c r="H9302">
        <v>0</v>
      </c>
      <c r="I9302">
        <v>0</v>
      </c>
      <c r="J9302">
        <f t="shared" si="157"/>
        <v>1</v>
      </c>
      <c r="K9302" s="8">
        <v>23</v>
      </c>
      <c r="L9302" s="8">
        <f>COUNTIFS($D$2:$D9302,D9302)</f>
        <v>453</v>
      </c>
    </row>
    <row r="9303" spans="1:12" x14ac:dyDescent="0.2">
      <c r="A9303" s="7" t="s">
        <v>1953</v>
      </c>
      <c r="B9303" t="s">
        <v>1948</v>
      </c>
      <c r="C9303">
        <v>16</v>
      </c>
      <c r="D9303" t="s">
        <v>37</v>
      </c>
      <c r="E9303">
        <v>19</v>
      </c>
      <c r="F9303" t="s">
        <v>40</v>
      </c>
      <c r="G9303">
        <v>0</v>
      </c>
      <c r="H9303">
        <v>0</v>
      </c>
      <c r="I9303">
        <v>0</v>
      </c>
      <c r="J9303">
        <f t="shared" si="157"/>
        <v>1</v>
      </c>
      <c r="K9303" s="8">
        <v>23</v>
      </c>
      <c r="L9303" s="8">
        <f>COUNTIFS($D$2:$D9303,D9303)</f>
        <v>453</v>
      </c>
    </row>
    <row r="9304" spans="1:12" x14ac:dyDescent="0.2">
      <c r="A9304" s="7" t="s">
        <v>1954</v>
      </c>
      <c r="B9304" t="s">
        <v>1948</v>
      </c>
      <c r="C9304">
        <v>21</v>
      </c>
      <c r="D9304" t="s">
        <v>10</v>
      </c>
      <c r="E9304">
        <v>23</v>
      </c>
      <c r="F9304" t="s">
        <v>50</v>
      </c>
      <c r="G9304">
        <v>1</v>
      </c>
      <c r="H9304">
        <v>3</v>
      </c>
      <c r="I9304">
        <v>2</v>
      </c>
      <c r="J9304">
        <f t="shared" si="157"/>
        <v>3</v>
      </c>
      <c r="K9304" s="8">
        <v>23</v>
      </c>
      <c r="L9304" s="8">
        <f>COUNTIFS($D$2:$D9304,D9304)</f>
        <v>453</v>
      </c>
    </row>
    <row r="9305" spans="1:12" x14ac:dyDescent="0.2">
      <c r="A9305" s="7" t="s">
        <v>1954</v>
      </c>
      <c r="B9305" t="s">
        <v>1948</v>
      </c>
      <c r="C9305">
        <v>23</v>
      </c>
      <c r="D9305" t="s">
        <v>50</v>
      </c>
      <c r="E9305">
        <v>21</v>
      </c>
      <c r="F9305" t="s">
        <v>10</v>
      </c>
      <c r="G9305">
        <v>0</v>
      </c>
      <c r="H9305">
        <v>2</v>
      </c>
      <c r="I9305">
        <v>3</v>
      </c>
      <c r="J9305">
        <f t="shared" si="157"/>
        <v>0</v>
      </c>
      <c r="K9305" s="8">
        <v>23</v>
      </c>
      <c r="L9305" s="8">
        <f>COUNTIFS($D$2:$D9305,D9305)</f>
        <v>453</v>
      </c>
    </row>
    <row r="9306" spans="1:12" x14ac:dyDescent="0.2">
      <c r="A9306" s="7" t="s">
        <v>1955</v>
      </c>
      <c r="B9306" t="s">
        <v>1948</v>
      </c>
      <c r="C9306">
        <v>45</v>
      </c>
      <c r="D9306" t="s">
        <v>762</v>
      </c>
      <c r="E9306">
        <v>42</v>
      </c>
      <c r="F9306" t="s">
        <v>35</v>
      </c>
      <c r="G9306">
        <v>1</v>
      </c>
      <c r="H9306">
        <v>0</v>
      </c>
      <c r="I9306">
        <v>0</v>
      </c>
      <c r="J9306">
        <f t="shared" si="157"/>
        <v>1</v>
      </c>
      <c r="K9306" s="8">
        <v>23</v>
      </c>
      <c r="L9306" s="8">
        <f>COUNTIFS($D$2:$D9306,D9306)</f>
        <v>23</v>
      </c>
    </row>
    <row r="9307" spans="1:12" x14ac:dyDescent="0.2">
      <c r="A9307" s="7" t="s">
        <v>1955</v>
      </c>
      <c r="B9307" t="s">
        <v>1948</v>
      </c>
      <c r="C9307">
        <v>42</v>
      </c>
      <c r="D9307" t="s">
        <v>35</v>
      </c>
      <c r="E9307">
        <v>45</v>
      </c>
      <c r="F9307" t="s">
        <v>762</v>
      </c>
      <c r="G9307">
        <v>0</v>
      </c>
      <c r="H9307">
        <v>0</v>
      </c>
      <c r="I9307">
        <v>0</v>
      </c>
      <c r="J9307">
        <f t="shared" si="157"/>
        <v>1</v>
      </c>
      <c r="K9307" s="8">
        <v>23</v>
      </c>
      <c r="L9307" s="8">
        <f>COUNTIFS($D$2:$D9307,D9307)</f>
        <v>23</v>
      </c>
    </row>
    <row r="9308" spans="1:12" x14ac:dyDescent="0.2">
      <c r="A9308" s="7" t="s">
        <v>1956</v>
      </c>
      <c r="B9308" t="s">
        <v>1957</v>
      </c>
      <c r="C9308">
        <v>10</v>
      </c>
      <c r="D9308" t="s">
        <v>47</v>
      </c>
      <c r="E9308">
        <v>20</v>
      </c>
      <c r="F9308" t="s">
        <v>45</v>
      </c>
      <c r="G9308">
        <v>1</v>
      </c>
      <c r="H9308">
        <v>2</v>
      </c>
      <c r="I9308">
        <v>1</v>
      </c>
      <c r="J9308">
        <f t="shared" si="157"/>
        <v>3</v>
      </c>
      <c r="K9308" s="8">
        <v>23</v>
      </c>
      <c r="L9308" s="8">
        <f>COUNTIFS($D$2:$D9308,D9308)</f>
        <v>453</v>
      </c>
    </row>
    <row r="9309" spans="1:12" x14ac:dyDescent="0.2">
      <c r="A9309" s="7" t="s">
        <v>1956</v>
      </c>
      <c r="B9309" t="s">
        <v>1957</v>
      </c>
      <c r="C9309">
        <v>20</v>
      </c>
      <c r="D9309" t="s">
        <v>45</v>
      </c>
      <c r="E9309">
        <v>10</v>
      </c>
      <c r="F9309" t="s">
        <v>47</v>
      </c>
      <c r="G9309">
        <v>0</v>
      </c>
      <c r="H9309">
        <v>1</v>
      </c>
      <c r="I9309">
        <v>2</v>
      </c>
      <c r="J9309">
        <f t="shared" si="157"/>
        <v>0</v>
      </c>
      <c r="K9309" s="8">
        <v>23</v>
      </c>
      <c r="L9309" s="8">
        <f>COUNTIFS($D$2:$D9309,D9309)</f>
        <v>263</v>
      </c>
    </row>
    <row r="9310" spans="1:12" x14ac:dyDescent="0.2">
      <c r="A9310" s="7" t="s">
        <v>1958</v>
      </c>
      <c r="B9310" t="s">
        <v>1957</v>
      </c>
      <c r="C9310">
        <v>41</v>
      </c>
      <c r="D9310" t="s">
        <v>759</v>
      </c>
      <c r="E9310">
        <v>14</v>
      </c>
      <c r="F9310" t="s">
        <v>27</v>
      </c>
      <c r="G9310">
        <v>1</v>
      </c>
      <c r="H9310">
        <v>2</v>
      </c>
      <c r="I9310">
        <v>3</v>
      </c>
      <c r="J9310">
        <f t="shared" si="157"/>
        <v>0</v>
      </c>
      <c r="K9310" s="8">
        <v>23</v>
      </c>
      <c r="L9310" s="8">
        <f>COUNTIFS($D$2:$D9310,D9310)</f>
        <v>377</v>
      </c>
    </row>
    <row r="9311" spans="1:12" x14ac:dyDescent="0.2">
      <c r="A9311" s="7" t="s">
        <v>1958</v>
      </c>
      <c r="B9311" t="s">
        <v>1957</v>
      </c>
      <c r="C9311">
        <v>14</v>
      </c>
      <c r="D9311" t="s">
        <v>27</v>
      </c>
      <c r="E9311">
        <v>41</v>
      </c>
      <c r="F9311" t="s">
        <v>759</v>
      </c>
      <c r="G9311">
        <v>0</v>
      </c>
      <c r="H9311">
        <v>3</v>
      </c>
      <c r="I9311">
        <v>2</v>
      </c>
      <c r="J9311">
        <f t="shared" si="157"/>
        <v>3</v>
      </c>
      <c r="K9311" s="8">
        <v>23</v>
      </c>
      <c r="L9311" s="8">
        <f>COUNTIFS($D$2:$D9311,D9311)</f>
        <v>453</v>
      </c>
    </row>
    <row r="9312" spans="1:12" x14ac:dyDescent="0.2">
      <c r="A9312" s="7" t="s">
        <v>1959</v>
      </c>
      <c r="B9312" t="s">
        <v>1960</v>
      </c>
      <c r="C9312">
        <v>32</v>
      </c>
      <c r="D9312" t="s">
        <v>559</v>
      </c>
      <c r="E9312">
        <v>49</v>
      </c>
      <c r="F9312" t="s">
        <v>766</v>
      </c>
      <c r="G9312">
        <v>1</v>
      </c>
      <c r="H9312">
        <v>2</v>
      </c>
      <c r="I9312">
        <v>0</v>
      </c>
      <c r="J9312">
        <f t="shared" si="157"/>
        <v>3</v>
      </c>
      <c r="K9312" s="8">
        <v>24</v>
      </c>
      <c r="L9312" s="8">
        <f>COUNTIFS($D$2:$D9312,D9312)</f>
        <v>454</v>
      </c>
    </row>
    <row r="9313" spans="1:12" x14ac:dyDescent="0.2">
      <c r="A9313" s="7" t="s">
        <v>1959</v>
      </c>
      <c r="B9313" t="s">
        <v>1960</v>
      </c>
      <c r="C9313">
        <v>49</v>
      </c>
      <c r="D9313" t="s">
        <v>766</v>
      </c>
      <c r="E9313">
        <v>32</v>
      </c>
      <c r="F9313" t="s">
        <v>559</v>
      </c>
      <c r="G9313">
        <v>0</v>
      </c>
      <c r="H9313">
        <v>0</v>
      </c>
      <c r="I9313">
        <v>2</v>
      </c>
      <c r="J9313">
        <f t="shared" si="157"/>
        <v>0</v>
      </c>
      <c r="K9313" s="8">
        <v>24</v>
      </c>
      <c r="L9313" s="8">
        <f>COUNTIFS($D$2:$D9313,D9313)</f>
        <v>454</v>
      </c>
    </row>
    <row r="9314" spans="1:12" x14ac:dyDescent="0.2">
      <c r="A9314" s="7" t="s">
        <v>1961</v>
      </c>
      <c r="B9314" t="s">
        <v>1960</v>
      </c>
      <c r="C9314">
        <v>40</v>
      </c>
      <c r="D9314" t="s">
        <v>758</v>
      </c>
      <c r="E9314">
        <v>19</v>
      </c>
      <c r="F9314" t="s">
        <v>40</v>
      </c>
      <c r="G9314">
        <v>1</v>
      </c>
      <c r="H9314">
        <v>2</v>
      </c>
      <c r="I9314">
        <v>2</v>
      </c>
      <c r="J9314">
        <f t="shared" si="157"/>
        <v>1</v>
      </c>
      <c r="K9314" s="8">
        <v>24</v>
      </c>
      <c r="L9314" s="8">
        <f>COUNTIFS($D$2:$D9314,D9314)</f>
        <v>176</v>
      </c>
    </row>
    <row r="9315" spans="1:12" x14ac:dyDescent="0.2">
      <c r="A9315" s="7" t="s">
        <v>1961</v>
      </c>
      <c r="B9315" t="s">
        <v>1960</v>
      </c>
      <c r="C9315">
        <v>19</v>
      </c>
      <c r="D9315" t="s">
        <v>40</v>
      </c>
      <c r="E9315">
        <v>40</v>
      </c>
      <c r="F9315" t="s">
        <v>758</v>
      </c>
      <c r="G9315">
        <v>0</v>
      </c>
      <c r="H9315">
        <v>2</v>
      </c>
      <c r="I9315">
        <v>2</v>
      </c>
      <c r="J9315">
        <f t="shared" si="157"/>
        <v>1</v>
      </c>
      <c r="K9315" s="8">
        <v>24</v>
      </c>
      <c r="L9315" s="8">
        <f>COUNTIFS($D$2:$D9315,D9315)</f>
        <v>454</v>
      </c>
    </row>
    <row r="9316" spans="1:12" x14ac:dyDescent="0.2">
      <c r="A9316" s="7" t="s">
        <v>1962</v>
      </c>
      <c r="B9316" t="s">
        <v>1960</v>
      </c>
      <c r="C9316">
        <v>16</v>
      </c>
      <c r="D9316" t="s">
        <v>37</v>
      </c>
      <c r="E9316">
        <v>21</v>
      </c>
      <c r="F9316" t="s">
        <v>10</v>
      </c>
      <c r="G9316">
        <v>1</v>
      </c>
      <c r="H9316">
        <v>3</v>
      </c>
      <c r="I9316">
        <v>4</v>
      </c>
      <c r="J9316">
        <f t="shared" si="157"/>
        <v>0</v>
      </c>
      <c r="K9316" s="8">
        <v>24</v>
      </c>
      <c r="L9316" s="8">
        <f>COUNTIFS($D$2:$D9316,D9316)</f>
        <v>454</v>
      </c>
    </row>
    <row r="9317" spans="1:12" x14ac:dyDescent="0.2">
      <c r="A9317" s="7" t="s">
        <v>1962</v>
      </c>
      <c r="B9317" t="s">
        <v>1960</v>
      </c>
      <c r="C9317">
        <v>21</v>
      </c>
      <c r="D9317" t="s">
        <v>10</v>
      </c>
      <c r="E9317">
        <v>16</v>
      </c>
      <c r="F9317" t="s">
        <v>37</v>
      </c>
      <c r="G9317">
        <v>0</v>
      </c>
      <c r="H9317">
        <v>4</v>
      </c>
      <c r="I9317">
        <v>3</v>
      </c>
      <c r="J9317">
        <f t="shared" si="157"/>
        <v>3</v>
      </c>
      <c r="K9317" s="8">
        <v>24</v>
      </c>
      <c r="L9317" s="8">
        <f>COUNTIFS($D$2:$D9317,D9317)</f>
        <v>454</v>
      </c>
    </row>
    <row r="9318" spans="1:12" x14ac:dyDescent="0.2">
      <c r="A9318" s="7" t="s">
        <v>1963</v>
      </c>
      <c r="B9318" t="s">
        <v>1960</v>
      </c>
      <c r="C9318">
        <v>34</v>
      </c>
      <c r="D9318" t="s">
        <v>445</v>
      </c>
      <c r="E9318">
        <v>41</v>
      </c>
      <c r="F9318" t="s">
        <v>759</v>
      </c>
      <c r="G9318">
        <v>1</v>
      </c>
      <c r="H9318">
        <v>0</v>
      </c>
      <c r="I9318">
        <v>1</v>
      </c>
      <c r="J9318">
        <f t="shared" si="157"/>
        <v>0</v>
      </c>
      <c r="K9318" s="8">
        <v>23</v>
      </c>
      <c r="L9318" s="8">
        <f>COUNTIFS($D$2:$D9318,D9318)</f>
        <v>331</v>
      </c>
    </row>
    <row r="9319" spans="1:12" x14ac:dyDescent="0.2">
      <c r="A9319" s="7" t="s">
        <v>1963</v>
      </c>
      <c r="B9319" t="s">
        <v>1960</v>
      </c>
      <c r="C9319">
        <v>41</v>
      </c>
      <c r="D9319" t="s">
        <v>759</v>
      </c>
      <c r="E9319">
        <v>34</v>
      </c>
      <c r="F9319" t="s">
        <v>445</v>
      </c>
      <c r="G9319">
        <v>0</v>
      </c>
      <c r="H9319">
        <v>1</v>
      </c>
      <c r="I9319">
        <v>0</v>
      </c>
      <c r="J9319">
        <f t="shared" si="157"/>
        <v>3</v>
      </c>
      <c r="K9319" s="8">
        <v>24</v>
      </c>
      <c r="L9319" s="8">
        <f>COUNTIFS($D$2:$D9319,D9319)</f>
        <v>378</v>
      </c>
    </row>
    <row r="9320" spans="1:12" x14ac:dyDescent="0.2">
      <c r="A9320" s="7" t="s">
        <v>1964</v>
      </c>
      <c r="B9320" t="s">
        <v>1960</v>
      </c>
      <c r="C9320">
        <v>22</v>
      </c>
      <c r="D9320" t="s">
        <v>15</v>
      </c>
      <c r="E9320">
        <v>18</v>
      </c>
      <c r="F9320" t="s">
        <v>12</v>
      </c>
      <c r="G9320">
        <v>1</v>
      </c>
      <c r="H9320">
        <v>3</v>
      </c>
      <c r="I9320">
        <v>1</v>
      </c>
      <c r="J9320">
        <f t="shared" si="157"/>
        <v>3</v>
      </c>
      <c r="K9320" s="8">
        <v>24</v>
      </c>
      <c r="L9320" s="8">
        <f>COUNTIFS($D$2:$D9320,D9320)</f>
        <v>412</v>
      </c>
    </row>
    <row r="9321" spans="1:12" x14ac:dyDescent="0.2">
      <c r="A9321" s="7" t="s">
        <v>1964</v>
      </c>
      <c r="B9321" t="s">
        <v>1960</v>
      </c>
      <c r="C9321">
        <v>18</v>
      </c>
      <c r="D9321" t="s">
        <v>12</v>
      </c>
      <c r="E9321">
        <v>22</v>
      </c>
      <c r="F9321" t="s">
        <v>15</v>
      </c>
      <c r="G9321">
        <v>0</v>
      </c>
      <c r="H9321">
        <v>1</v>
      </c>
      <c r="I9321">
        <v>3</v>
      </c>
      <c r="J9321">
        <f t="shared" si="157"/>
        <v>0</v>
      </c>
      <c r="K9321" s="8">
        <v>24</v>
      </c>
      <c r="L9321" s="8">
        <f>COUNTIFS($D$2:$D9321,D9321)</f>
        <v>294</v>
      </c>
    </row>
    <row r="9322" spans="1:12" x14ac:dyDescent="0.2">
      <c r="A9322" s="7" t="s">
        <v>1965</v>
      </c>
      <c r="B9322" t="s">
        <v>1960</v>
      </c>
      <c r="C9322">
        <v>23</v>
      </c>
      <c r="D9322" t="s">
        <v>50</v>
      </c>
      <c r="E9322">
        <v>36</v>
      </c>
      <c r="F9322" t="s">
        <v>25</v>
      </c>
      <c r="G9322">
        <v>1</v>
      </c>
      <c r="H9322">
        <v>0</v>
      </c>
      <c r="I9322">
        <v>0</v>
      </c>
      <c r="J9322">
        <f t="shared" si="157"/>
        <v>1</v>
      </c>
      <c r="K9322" s="8">
        <v>24</v>
      </c>
      <c r="L9322" s="8">
        <f>COUNTIFS($D$2:$D9322,D9322)</f>
        <v>454</v>
      </c>
    </row>
    <row r="9323" spans="1:12" x14ac:dyDescent="0.2">
      <c r="A9323" s="7" t="s">
        <v>1965</v>
      </c>
      <c r="B9323" t="s">
        <v>1960</v>
      </c>
      <c r="C9323">
        <v>36</v>
      </c>
      <c r="D9323" t="s">
        <v>25</v>
      </c>
      <c r="E9323">
        <v>23</v>
      </c>
      <c r="F9323" t="s">
        <v>50</v>
      </c>
      <c r="G9323">
        <v>0</v>
      </c>
      <c r="H9323">
        <v>0</v>
      </c>
      <c r="I9323">
        <v>0</v>
      </c>
      <c r="J9323">
        <f t="shared" si="157"/>
        <v>1</v>
      </c>
      <c r="K9323" s="8">
        <v>24</v>
      </c>
      <c r="L9323" s="8">
        <f>COUNTIFS($D$2:$D9323,D9323)</f>
        <v>100</v>
      </c>
    </row>
    <row r="9324" spans="1:12" x14ac:dyDescent="0.2">
      <c r="A9324" s="7" t="s">
        <v>1966</v>
      </c>
      <c r="B9324" t="s">
        <v>1960</v>
      </c>
      <c r="C9324">
        <v>26</v>
      </c>
      <c r="D9324" t="s">
        <v>17</v>
      </c>
      <c r="E9324">
        <v>45</v>
      </c>
      <c r="F9324" t="s">
        <v>762</v>
      </c>
      <c r="G9324">
        <v>1</v>
      </c>
      <c r="H9324">
        <v>4</v>
      </c>
      <c r="I9324">
        <v>3</v>
      </c>
      <c r="J9324">
        <f t="shared" si="157"/>
        <v>3</v>
      </c>
      <c r="K9324" s="8">
        <v>24</v>
      </c>
      <c r="L9324" s="8">
        <f>COUNTIFS($D$2:$D9324,D9324)</f>
        <v>454</v>
      </c>
    </row>
    <row r="9325" spans="1:12" x14ac:dyDescent="0.2">
      <c r="A9325" s="7" t="s">
        <v>1966</v>
      </c>
      <c r="B9325" t="s">
        <v>1960</v>
      </c>
      <c r="C9325">
        <v>45</v>
      </c>
      <c r="D9325" t="s">
        <v>762</v>
      </c>
      <c r="E9325">
        <v>26</v>
      </c>
      <c r="F9325" t="s">
        <v>17</v>
      </c>
      <c r="G9325">
        <v>0</v>
      </c>
      <c r="H9325">
        <v>3</v>
      </c>
      <c r="I9325">
        <v>4</v>
      </c>
      <c r="J9325">
        <f t="shared" si="157"/>
        <v>0</v>
      </c>
      <c r="K9325" s="8">
        <v>24</v>
      </c>
      <c r="L9325" s="8">
        <f>COUNTIFS($D$2:$D9325,D9325)</f>
        <v>24</v>
      </c>
    </row>
    <row r="9326" spans="1:12" x14ac:dyDescent="0.2">
      <c r="A9326" s="7" t="s">
        <v>1967</v>
      </c>
      <c r="B9326" t="s">
        <v>1960</v>
      </c>
      <c r="C9326">
        <v>42</v>
      </c>
      <c r="D9326" t="s">
        <v>35</v>
      </c>
      <c r="E9326">
        <v>10</v>
      </c>
      <c r="F9326" t="s">
        <v>47</v>
      </c>
      <c r="G9326">
        <v>1</v>
      </c>
      <c r="H9326">
        <v>1</v>
      </c>
      <c r="I9326">
        <v>3</v>
      </c>
      <c r="J9326">
        <f t="shared" si="157"/>
        <v>0</v>
      </c>
      <c r="K9326" s="8">
        <v>24</v>
      </c>
      <c r="L9326" s="8">
        <f>COUNTIFS($D$2:$D9326,D9326)</f>
        <v>24</v>
      </c>
    </row>
    <row r="9327" spans="1:12" x14ac:dyDescent="0.2">
      <c r="A9327" s="7" t="s">
        <v>1967</v>
      </c>
      <c r="B9327" t="s">
        <v>1960</v>
      </c>
      <c r="C9327">
        <v>10</v>
      </c>
      <c r="D9327" t="s">
        <v>47</v>
      </c>
      <c r="E9327">
        <v>42</v>
      </c>
      <c r="F9327" t="s">
        <v>35</v>
      </c>
      <c r="G9327">
        <v>0</v>
      </c>
      <c r="H9327">
        <v>3</v>
      </c>
      <c r="I9327">
        <v>1</v>
      </c>
      <c r="J9327">
        <f t="shared" si="157"/>
        <v>3</v>
      </c>
      <c r="K9327" s="8">
        <v>24</v>
      </c>
      <c r="L9327" s="8">
        <f>COUNTIFS($D$2:$D9327,D9327)</f>
        <v>454</v>
      </c>
    </row>
    <row r="9328" spans="1:12" x14ac:dyDescent="0.2">
      <c r="A9328" s="7" t="s">
        <v>1968</v>
      </c>
      <c r="B9328" s="2" t="s">
        <v>1969</v>
      </c>
      <c r="C9328">
        <v>14</v>
      </c>
      <c r="D9328" t="s">
        <v>27</v>
      </c>
      <c r="E9328">
        <v>48</v>
      </c>
      <c r="F9328" t="s">
        <v>765</v>
      </c>
      <c r="G9328">
        <v>1</v>
      </c>
      <c r="H9328">
        <v>1</v>
      </c>
      <c r="I9328">
        <v>0</v>
      </c>
      <c r="J9328">
        <f t="shared" si="157"/>
        <v>3</v>
      </c>
      <c r="K9328" s="8">
        <v>24</v>
      </c>
      <c r="L9328" s="8">
        <f>COUNTIFS($D$2:$D9328,D9328)</f>
        <v>454</v>
      </c>
    </row>
    <row r="9329" spans="1:12" x14ac:dyDescent="0.2">
      <c r="A9329" s="7" t="s">
        <v>1968</v>
      </c>
      <c r="B9329" t="s">
        <v>1969</v>
      </c>
      <c r="C9329">
        <v>48</v>
      </c>
      <c r="D9329" t="s">
        <v>765</v>
      </c>
      <c r="E9329">
        <v>14</v>
      </c>
      <c r="F9329" t="s">
        <v>27</v>
      </c>
      <c r="G9329">
        <v>0</v>
      </c>
      <c r="H9329">
        <v>0</v>
      </c>
      <c r="I9329">
        <v>1</v>
      </c>
      <c r="J9329">
        <f t="shared" si="157"/>
        <v>0</v>
      </c>
      <c r="K9329" s="8">
        <v>24</v>
      </c>
      <c r="L9329" s="8">
        <f>COUNTIFS($D$2:$D9329,D9329)</f>
        <v>176</v>
      </c>
    </row>
    <row r="9330" spans="1:12" x14ac:dyDescent="0.2">
      <c r="A9330" s="7" t="s">
        <v>1970</v>
      </c>
      <c r="B9330" t="s">
        <v>1969</v>
      </c>
      <c r="C9330">
        <v>20</v>
      </c>
      <c r="D9330" t="s">
        <v>45</v>
      </c>
      <c r="E9330">
        <v>43</v>
      </c>
      <c r="F9330" t="s">
        <v>760</v>
      </c>
      <c r="G9330">
        <v>1</v>
      </c>
      <c r="H9330">
        <v>0</v>
      </c>
      <c r="I9330">
        <v>0</v>
      </c>
      <c r="J9330">
        <f t="shared" si="157"/>
        <v>1</v>
      </c>
      <c r="K9330" s="8">
        <v>24</v>
      </c>
      <c r="L9330" s="8">
        <f>COUNTIFS($D$2:$D9330,D9330)</f>
        <v>264</v>
      </c>
    </row>
    <row r="9331" spans="1:12" x14ac:dyDescent="0.2">
      <c r="A9331" s="7" t="s">
        <v>1970</v>
      </c>
      <c r="B9331" t="s">
        <v>1969</v>
      </c>
      <c r="C9331">
        <v>43</v>
      </c>
      <c r="D9331" t="s">
        <v>760</v>
      </c>
      <c r="E9331">
        <v>20</v>
      </c>
      <c r="F9331" t="s">
        <v>45</v>
      </c>
      <c r="G9331">
        <v>0</v>
      </c>
      <c r="H9331">
        <v>0</v>
      </c>
      <c r="I9331">
        <v>0</v>
      </c>
      <c r="J9331">
        <f t="shared" si="157"/>
        <v>1</v>
      </c>
      <c r="K9331" s="8">
        <v>23</v>
      </c>
      <c r="L9331" s="8">
        <f>COUNTIFS($D$2:$D9331,D9331)</f>
        <v>61</v>
      </c>
    </row>
    <row r="9332" spans="1:12" x14ac:dyDescent="0.2">
      <c r="A9332" s="7" t="s">
        <v>1971</v>
      </c>
      <c r="B9332" t="s">
        <v>1972</v>
      </c>
      <c r="C9332">
        <v>10</v>
      </c>
      <c r="D9332" t="s">
        <v>47</v>
      </c>
      <c r="E9332">
        <v>23</v>
      </c>
      <c r="F9332" t="s">
        <v>50</v>
      </c>
      <c r="G9332">
        <v>1</v>
      </c>
      <c r="H9332">
        <v>2</v>
      </c>
      <c r="I9332">
        <v>0</v>
      </c>
      <c r="J9332">
        <f t="shared" si="157"/>
        <v>3</v>
      </c>
      <c r="K9332" s="8">
        <v>25</v>
      </c>
      <c r="L9332" s="8">
        <f>COUNTIFS($D$2:$D9332,D9332)</f>
        <v>455</v>
      </c>
    </row>
    <row r="9333" spans="1:12" x14ac:dyDescent="0.2">
      <c r="A9333" s="7" t="s">
        <v>1971</v>
      </c>
      <c r="B9333" t="s">
        <v>1972</v>
      </c>
      <c r="C9333">
        <v>23</v>
      </c>
      <c r="D9333" t="s">
        <v>50</v>
      </c>
      <c r="E9333">
        <v>10</v>
      </c>
      <c r="F9333" t="s">
        <v>47</v>
      </c>
      <c r="G9333">
        <v>0</v>
      </c>
      <c r="H9333">
        <v>0</v>
      </c>
      <c r="I9333">
        <v>2</v>
      </c>
      <c r="J9333">
        <f t="shared" si="157"/>
        <v>0</v>
      </c>
      <c r="K9333" s="8">
        <v>25</v>
      </c>
      <c r="L9333" s="8">
        <f>COUNTIFS($D$2:$D9333,D9333)</f>
        <v>455</v>
      </c>
    </row>
    <row r="9334" spans="1:12" x14ac:dyDescent="0.2">
      <c r="A9334" s="7" t="s">
        <v>1973</v>
      </c>
      <c r="B9334" t="s">
        <v>1972</v>
      </c>
      <c r="C9334">
        <v>49</v>
      </c>
      <c r="D9334" t="s">
        <v>766</v>
      </c>
      <c r="E9334">
        <v>42</v>
      </c>
      <c r="F9334" t="s">
        <v>35</v>
      </c>
      <c r="G9334">
        <v>1</v>
      </c>
      <c r="H9334">
        <v>4</v>
      </c>
      <c r="I9334">
        <v>1</v>
      </c>
      <c r="J9334">
        <f t="shared" si="157"/>
        <v>3</v>
      </c>
      <c r="K9334" s="8">
        <v>25</v>
      </c>
      <c r="L9334" s="8">
        <f>COUNTIFS($D$2:$D9334,D9334)</f>
        <v>455</v>
      </c>
    </row>
    <row r="9335" spans="1:12" x14ac:dyDescent="0.2">
      <c r="A9335" s="7" t="s">
        <v>1973</v>
      </c>
      <c r="B9335" t="s">
        <v>1972</v>
      </c>
      <c r="C9335">
        <v>42</v>
      </c>
      <c r="D9335" t="s">
        <v>35</v>
      </c>
      <c r="E9335">
        <v>49</v>
      </c>
      <c r="F9335" t="s">
        <v>766</v>
      </c>
      <c r="G9335">
        <v>0</v>
      </c>
      <c r="H9335">
        <v>1</v>
      </c>
      <c r="I9335">
        <v>4</v>
      </c>
      <c r="J9335">
        <f t="shared" si="157"/>
        <v>0</v>
      </c>
      <c r="K9335" s="8">
        <v>25</v>
      </c>
      <c r="L9335" s="8">
        <f>COUNTIFS($D$2:$D9335,D9335)</f>
        <v>25</v>
      </c>
    </row>
    <row r="9336" spans="1:12" x14ac:dyDescent="0.2">
      <c r="A9336" s="7" t="s">
        <v>1974</v>
      </c>
      <c r="B9336" t="s">
        <v>1972</v>
      </c>
      <c r="C9336">
        <v>18</v>
      </c>
      <c r="D9336" t="s">
        <v>12</v>
      </c>
      <c r="E9336">
        <v>40</v>
      </c>
      <c r="F9336" t="s">
        <v>758</v>
      </c>
      <c r="G9336">
        <v>1</v>
      </c>
      <c r="H9336">
        <v>1</v>
      </c>
      <c r="I9336">
        <v>1</v>
      </c>
      <c r="J9336">
        <f t="shared" si="157"/>
        <v>1</v>
      </c>
      <c r="K9336" s="8">
        <v>25</v>
      </c>
      <c r="L9336" s="8">
        <f>COUNTIFS($D$2:$D9336,D9336)</f>
        <v>295</v>
      </c>
    </row>
    <row r="9337" spans="1:12" x14ac:dyDescent="0.2">
      <c r="A9337" s="7" t="s">
        <v>1974</v>
      </c>
      <c r="B9337" t="s">
        <v>1972</v>
      </c>
      <c r="C9337">
        <v>40</v>
      </c>
      <c r="D9337" t="s">
        <v>758</v>
      </c>
      <c r="E9337">
        <v>18</v>
      </c>
      <c r="F9337" t="s">
        <v>12</v>
      </c>
      <c r="G9337">
        <v>0</v>
      </c>
      <c r="H9337">
        <v>1</v>
      </c>
      <c r="I9337">
        <v>1</v>
      </c>
      <c r="J9337">
        <f t="shared" si="157"/>
        <v>1</v>
      </c>
      <c r="K9337" s="8">
        <v>25</v>
      </c>
      <c r="L9337" s="8">
        <f>COUNTIFS($D$2:$D9337,D9337)</f>
        <v>177</v>
      </c>
    </row>
    <row r="9338" spans="1:12" x14ac:dyDescent="0.2">
      <c r="A9338" s="7" t="s">
        <v>1975</v>
      </c>
      <c r="B9338" t="s">
        <v>1976</v>
      </c>
      <c r="C9338">
        <v>43</v>
      </c>
      <c r="D9338" t="s">
        <v>760</v>
      </c>
      <c r="E9338">
        <v>16</v>
      </c>
      <c r="F9338" t="s">
        <v>37</v>
      </c>
      <c r="G9338">
        <v>1</v>
      </c>
      <c r="H9338">
        <v>3</v>
      </c>
      <c r="I9338">
        <v>0</v>
      </c>
      <c r="J9338">
        <f t="shared" si="157"/>
        <v>3</v>
      </c>
      <c r="K9338" s="8">
        <v>24</v>
      </c>
      <c r="L9338" s="8">
        <f>COUNTIFS($D$2:$D9338,D9338)</f>
        <v>62</v>
      </c>
    </row>
    <row r="9339" spans="1:12" x14ac:dyDescent="0.2">
      <c r="A9339" s="7" t="s">
        <v>1975</v>
      </c>
      <c r="B9339" t="s">
        <v>1976</v>
      </c>
      <c r="C9339">
        <v>16</v>
      </c>
      <c r="D9339" t="s">
        <v>37</v>
      </c>
      <c r="E9339">
        <v>43</v>
      </c>
      <c r="F9339" t="s">
        <v>760</v>
      </c>
      <c r="G9339">
        <v>0</v>
      </c>
      <c r="H9339">
        <v>0</v>
      </c>
      <c r="I9339">
        <v>3</v>
      </c>
      <c r="J9339">
        <f t="shared" si="157"/>
        <v>0</v>
      </c>
      <c r="K9339" s="8">
        <v>25</v>
      </c>
      <c r="L9339" s="8">
        <f>COUNTIFS($D$2:$D9339,D9339)</f>
        <v>455</v>
      </c>
    </row>
    <row r="9340" spans="1:12" x14ac:dyDescent="0.2">
      <c r="A9340" s="7" t="s">
        <v>1977</v>
      </c>
      <c r="B9340" t="s">
        <v>1976</v>
      </c>
      <c r="C9340">
        <v>41</v>
      </c>
      <c r="D9340" t="s">
        <v>759</v>
      </c>
      <c r="E9340">
        <v>22</v>
      </c>
      <c r="F9340" t="s">
        <v>15</v>
      </c>
      <c r="G9340">
        <v>1</v>
      </c>
      <c r="H9340">
        <v>1</v>
      </c>
      <c r="I9340">
        <v>1</v>
      </c>
      <c r="J9340">
        <f t="shared" si="157"/>
        <v>1</v>
      </c>
      <c r="K9340" s="8">
        <v>25</v>
      </c>
      <c r="L9340" s="8">
        <f>COUNTIFS($D$2:$D9340,D9340)</f>
        <v>379</v>
      </c>
    </row>
    <row r="9341" spans="1:12" x14ac:dyDescent="0.2">
      <c r="A9341" s="7" t="s">
        <v>1977</v>
      </c>
      <c r="B9341" t="s">
        <v>1976</v>
      </c>
      <c r="C9341">
        <v>22</v>
      </c>
      <c r="D9341" t="s">
        <v>15</v>
      </c>
      <c r="E9341">
        <v>41</v>
      </c>
      <c r="F9341" t="s">
        <v>759</v>
      </c>
      <c r="G9341">
        <v>0</v>
      </c>
      <c r="H9341">
        <v>1</v>
      </c>
      <c r="I9341">
        <v>1</v>
      </c>
      <c r="J9341">
        <f t="shared" si="157"/>
        <v>1</v>
      </c>
      <c r="K9341" s="8">
        <v>25</v>
      </c>
      <c r="L9341" s="8">
        <f>COUNTIFS($D$2:$D9341,D9341)</f>
        <v>413</v>
      </c>
    </row>
    <row r="9342" spans="1:12" x14ac:dyDescent="0.2">
      <c r="A9342" s="7" t="s">
        <v>1978</v>
      </c>
      <c r="B9342" t="s">
        <v>1976</v>
      </c>
      <c r="C9342">
        <v>48</v>
      </c>
      <c r="D9342" t="s">
        <v>765</v>
      </c>
      <c r="E9342">
        <v>26</v>
      </c>
      <c r="F9342" t="s">
        <v>17</v>
      </c>
      <c r="G9342">
        <v>1</v>
      </c>
      <c r="H9342">
        <v>2</v>
      </c>
      <c r="I9342">
        <v>4</v>
      </c>
      <c r="J9342">
        <f t="shared" si="157"/>
        <v>0</v>
      </c>
      <c r="K9342" s="8">
        <v>25</v>
      </c>
      <c r="L9342" s="8">
        <f>COUNTIFS($D$2:$D9342,D9342)</f>
        <v>177</v>
      </c>
    </row>
    <row r="9343" spans="1:12" x14ac:dyDescent="0.2">
      <c r="A9343" s="7" t="s">
        <v>1978</v>
      </c>
      <c r="B9343" t="s">
        <v>1976</v>
      </c>
      <c r="C9343">
        <v>26</v>
      </c>
      <c r="D9343" t="s">
        <v>17</v>
      </c>
      <c r="E9343">
        <v>48</v>
      </c>
      <c r="F9343" t="s">
        <v>765</v>
      </c>
      <c r="G9343">
        <v>0</v>
      </c>
      <c r="H9343">
        <v>4</v>
      </c>
      <c r="I9343">
        <v>2</v>
      </c>
      <c r="J9343">
        <f t="shared" si="157"/>
        <v>3</v>
      </c>
      <c r="K9343" s="8">
        <v>25</v>
      </c>
      <c r="L9343" s="8">
        <f>COUNTIFS($D$2:$D9343,D9343)</f>
        <v>455</v>
      </c>
    </row>
    <row r="9344" spans="1:12" x14ac:dyDescent="0.2">
      <c r="A9344" s="7" t="s">
        <v>1979</v>
      </c>
      <c r="B9344" t="s">
        <v>1976</v>
      </c>
      <c r="C9344">
        <v>36</v>
      </c>
      <c r="D9344" t="s">
        <v>25</v>
      </c>
      <c r="E9344">
        <v>32</v>
      </c>
      <c r="F9344" t="s">
        <v>559</v>
      </c>
      <c r="G9344">
        <v>1</v>
      </c>
      <c r="H9344">
        <v>1</v>
      </c>
      <c r="I9344">
        <v>2</v>
      </c>
      <c r="J9344">
        <f t="shared" si="157"/>
        <v>0</v>
      </c>
      <c r="K9344" s="8">
        <v>25</v>
      </c>
      <c r="L9344" s="8">
        <f>COUNTIFS($D$2:$D9344,D9344)</f>
        <v>101</v>
      </c>
    </row>
    <row r="9345" spans="1:12" x14ac:dyDescent="0.2">
      <c r="A9345" s="7" t="s">
        <v>1979</v>
      </c>
      <c r="B9345" t="s">
        <v>1976</v>
      </c>
      <c r="C9345">
        <v>32</v>
      </c>
      <c r="D9345" t="s">
        <v>559</v>
      </c>
      <c r="E9345">
        <v>36</v>
      </c>
      <c r="F9345" t="s">
        <v>25</v>
      </c>
      <c r="G9345">
        <v>0</v>
      </c>
      <c r="H9345">
        <v>2</v>
      </c>
      <c r="I9345">
        <v>1</v>
      </c>
      <c r="J9345">
        <f t="shared" si="157"/>
        <v>3</v>
      </c>
      <c r="K9345" s="8">
        <v>25</v>
      </c>
      <c r="L9345" s="8">
        <f>COUNTIFS($D$2:$D9345,D9345)</f>
        <v>455</v>
      </c>
    </row>
    <row r="9346" spans="1:12" x14ac:dyDescent="0.2">
      <c r="A9346" s="7" t="s">
        <v>1980</v>
      </c>
      <c r="B9346" s="2" t="s">
        <v>1976</v>
      </c>
      <c r="C9346">
        <v>19</v>
      </c>
      <c r="D9346" t="s">
        <v>40</v>
      </c>
      <c r="E9346">
        <v>20</v>
      </c>
      <c r="F9346" t="s">
        <v>45</v>
      </c>
      <c r="G9346">
        <v>1</v>
      </c>
      <c r="H9346">
        <v>2</v>
      </c>
      <c r="I9346">
        <v>1</v>
      </c>
      <c r="J9346">
        <f t="shared" ref="J9346:J9409" si="158">IF(H9346&gt;I9346,3,IF(I9346&gt;H9346,0,1))</f>
        <v>3</v>
      </c>
      <c r="K9346" s="8">
        <v>25</v>
      </c>
      <c r="L9346" s="8">
        <f>COUNTIFS($D$2:$D9346,D9346)</f>
        <v>455</v>
      </c>
    </row>
    <row r="9347" spans="1:12" x14ac:dyDescent="0.2">
      <c r="A9347" s="7" t="s">
        <v>1980</v>
      </c>
      <c r="B9347" t="s">
        <v>1976</v>
      </c>
      <c r="C9347">
        <v>20</v>
      </c>
      <c r="D9347" t="s">
        <v>45</v>
      </c>
      <c r="E9347">
        <v>19</v>
      </c>
      <c r="F9347" t="s">
        <v>40</v>
      </c>
      <c r="G9347">
        <v>0</v>
      </c>
      <c r="H9347">
        <v>1</v>
      </c>
      <c r="I9347">
        <v>2</v>
      </c>
      <c r="J9347">
        <f t="shared" si="158"/>
        <v>0</v>
      </c>
      <c r="K9347" s="8">
        <v>25</v>
      </c>
      <c r="L9347" s="8">
        <f>COUNTIFS($D$2:$D9347,D9347)</f>
        <v>265</v>
      </c>
    </row>
    <row r="9348" spans="1:12" x14ac:dyDescent="0.2">
      <c r="A9348" s="7" t="s">
        <v>1981</v>
      </c>
      <c r="B9348" t="s">
        <v>1976</v>
      </c>
      <c r="C9348">
        <v>21</v>
      </c>
      <c r="D9348" t="s">
        <v>10</v>
      </c>
      <c r="E9348">
        <v>34</v>
      </c>
      <c r="F9348" t="s">
        <v>445</v>
      </c>
      <c r="G9348">
        <v>1</v>
      </c>
      <c r="H9348">
        <v>2</v>
      </c>
      <c r="I9348">
        <v>3</v>
      </c>
      <c r="J9348">
        <f t="shared" si="158"/>
        <v>0</v>
      </c>
      <c r="K9348" s="8">
        <v>25</v>
      </c>
      <c r="L9348" s="8">
        <f>COUNTIFS($D$2:$D9348,D9348)</f>
        <v>455</v>
      </c>
    </row>
    <row r="9349" spans="1:12" x14ac:dyDescent="0.2">
      <c r="A9349" s="7" t="s">
        <v>1981</v>
      </c>
      <c r="B9349" t="s">
        <v>1976</v>
      </c>
      <c r="C9349">
        <v>34</v>
      </c>
      <c r="D9349" t="s">
        <v>445</v>
      </c>
      <c r="E9349">
        <v>21</v>
      </c>
      <c r="F9349" t="s">
        <v>10</v>
      </c>
      <c r="G9349">
        <v>0</v>
      </c>
      <c r="H9349">
        <v>3</v>
      </c>
      <c r="I9349">
        <v>2</v>
      </c>
      <c r="J9349">
        <f t="shared" si="158"/>
        <v>3</v>
      </c>
      <c r="K9349" s="8">
        <v>24</v>
      </c>
      <c r="L9349" s="8">
        <f>COUNTIFS($D$2:$D9349,D9349)</f>
        <v>332</v>
      </c>
    </row>
    <row r="9350" spans="1:12" x14ac:dyDescent="0.2">
      <c r="A9350" s="7" t="s">
        <v>1982</v>
      </c>
      <c r="B9350" t="s">
        <v>1976</v>
      </c>
      <c r="C9350">
        <v>45</v>
      </c>
      <c r="D9350" t="s">
        <v>762</v>
      </c>
      <c r="E9350">
        <v>14</v>
      </c>
      <c r="F9350" t="s">
        <v>27</v>
      </c>
      <c r="G9350">
        <v>1</v>
      </c>
      <c r="H9350">
        <v>0</v>
      </c>
      <c r="I9350">
        <v>2</v>
      </c>
      <c r="J9350">
        <f t="shared" si="158"/>
        <v>0</v>
      </c>
      <c r="K9350" s="8">
        <v>25</v>
      </c>
      <c r="L9350" s="8">
        <f>COUNTIFS($D$2:$D9350,D9350)</f>
        <v>25</v>
      </c>
    </row>
    <row r="9351" spans="1:12" x14ac:dyDescent="0.2">
      <c r="A9351" s="7" t="s">
        <v>1982</v>
      </c>
      <c r="B9351" t="s">
        <v>1976</v>
      </c>
      <c r="C9351">
        <v>14</v>
      </c>
      <c r="D9351" t="s">
        <v>27</v>
      </c>
      <c r="E9351">
        <v>45</v>
      </c>
      <c r="F9351" t="s">
        <v>762</v>
      </c>
      <c r="G9351">
        <v>0</v>
      </c>
      <c r="H9351">
        <v>2</v>
      </c>
      <c r="I9351">
        <v>0</v>
      </c>
      <c r="J9351">
        <f t="shared" si="158"/>
        <v>3</v>
      </c>
      <c r="K9351" s="8">
        <v>25</v>
      </c>
      <c r="L9351" s="8">
        <f>COUNTIFS($D$2:$D9351,D9351)</f>
        <v>455</v>
      </c>
    </row>
    <row r="9352" spans="1:12" x14ac:dyDescent="0.2">
      <c r="A9352" s="7" t="s">
        <v>1983</v>
      </c>
      <c r="B9352" t="s">
        <v>1984</v>
      </c>
      <c r="C9352">
        <v>40</v>
      </c>
      <c r="D9352" t="s">
        <v>758</v>
      </c>
      <c r="E9352">
        <v>20</v>
      </c>
      <c r="F9352" t="s">
        <v>45</v>
      </c>
      <c r="G9352">
        <v>1</v>
      </c>
      <c r="H9352">
        <v>1</v>
      </c>
      <c r="I9352">
        <v>3</v>
      </c>
      <c r="J9352">
        <f t="shared" si="158"/>
        <v>0</v>
      </c>
      <c r="K9352" s="8">
        <v>26</v>
      </c>
      <c r="L9352" s="8">
        <f>COUNTIFS($D$2:$D9352,D9352)</f>
        <v>178</v>
      </c>
    </row>
    <row r="9353" spans="1:12" x14ac:dyDescent="0.2">
      <c r="A9353" s="7" t="s">
        <v>1983</v>
      </c>
      <c r="B9353" t="s">
        <v>1984</v>
      </c>
      <c r="C9353">
        <v>20</v>
      </c>
      <c r="D9353" t="s">
        <v>45</v>
      </c>
      <c r="E9353">
        <v>40</v>
      </c>
      <c r="F9353" t="s">
        <v>758</v>
      </c>
      <c r="G9353">
        <v>0</v>
      </c>
      <c r="H9353">
        <v>3</v>
      </c>
      <c r="I9353">
        <v>1</v>
      </c>
      <c r="J9353">
        <f t="shared" si="158"/>
        <v>3</v>
      </c>
      <c r="K9353" s="8">
        <v>26</v>
      </c>
      <c r="L9353" s="8">
        <f>COUNTIFS($D$2:$D9353,D9353)</f>
        <v>266</v>
      </c>
    </row>
    <row r="9354" spans="1:12" x14ac:dyDescent="0.2">
      <c r="A9354" s="7" t="s">
        <v>1985</v>
      </c>
      <c r="B9354" t="s">
        <v>1984</v>
      </c>
      <c r="C9354">
        <v>48</v>
      </c>
      <c r="D9354" t="s">
        <v>765</v>
      </c>
      <c r="E9354">
        <v>41</v>
      </c>
      <c r="F9354" t="s">
        <v>759</v>
      </c>
      <c r="G9354">
        <v>1</v>
      </c>
      <c r="H9354">
        <v>3</v>
      </c>
      <c r="I9354">
        <v>2</v>
      </c>
      <c r="J9354">
        <f t="shared" si="158"/>
        <v>3</v>
      </c>
      <c r="K9354" s="8">
        <v>26</v>
      </c>
      <c r="L9354" s="8">
        <f>COUNTIFS($D$2:$D9354,D9354)</f>
        <v>178</v>
      </c>
    </row>
    <row r="9355" spans="1:12" x14ac:dyDescent="0.2">
      <c r="A9355" s="7" t="s">
        <v>1985</v>
      </c>
      <c r="B9355" t="s">
        <v>1984</v>
      </c>
      <c r="C9355">
        <v>41</v>
      </c>
      <c r="D9355" t="s">
        <v>759</v>
      </c>
      <c r="E9355">
        <v>48</v>
      </c>
      <c r="F9355" t="s">
        <v>765</v>
      </c>
      <c r="G9355">
        <v>0</v>
      </c>
      <c r="H9355">
        <v>2</v>
      </c>
      <c r="I9355">
        <v>3</v>
      </c>
      <c r="J9355">
        <f t="shared" si="158"/>
        <v>0</v>
      </c>
      <c r="K9355" s="8">
        <v>26</v>
      </c>
      <c r="L9355" s="8">
        <f>COUNTIFS($D$2:$D9355,D9355)</f>
        <v>380</v>
      </c>
    </row>
    <row r="9356" spans="1:12" x14ac:dyDescent="0.2">
      <c r="A9356" s="7" t="s">
        <v>1986</v>
      </c>
      <c r="B9356" s="2" t="s">
        <v>1984</v>
      </c>
      <c r="C9356">
        <v>14</v>
      </c>
      <c r="D9356" t="s">
        <v>27</v>
      </c>
      <c r="E9356">
        <v>10</v>
      </c>
      <c r="F9356" t="s">
        <v>47</v>
      </c>
      <c r="G9356">
        <v>1</v>
      </c>
      <c r="H9356">
        <v>1</v>
      </c>
      <c r="I9356">
        <v>2</v>
      </c>
      <c r="J9356">
        <f t="shared" si="158"/>
        <v>0</v>
      </c>
      <c r="K9356" s="8">
        <v>26</v>
      </c>
      <c r="L9356" s="8">
        <f>COUNTIFS($D$2:$D9356,D9356)</f>
        <v>456</v>
      </c>
    </row>
    <row r="9357" spans="1:12" x14ac:dyDescent="0.2">
      <c r="A9357" s="7" t="s">
        <v>1986</v>
      </c>
      <c r="B9357" t="s">
        <v>1984</v>
      </c>
      <c r="C9357">
        <v>10</v>
      </c>
      <c r="D9357" t="s">
        <v>47</v>
      </c>
      <c r="E9357">
        <v>14</v>
      </c>
      <c r="F9357" t="s">
        <v>27</v>
      </c>
      <c r="G9357">
        <v>0</v>
      </c>
      <c r="H9357">
        <v>2</v>
      </c>
      <c r="I9357">
        <v>1</v>
      </c>
      <c r="J9357">
        <f t="shared" si="158"/>
        <v>3</v>
      </c>
      <c r="K9357" s="8">
        <v>26</v>
      </c>
      <c r="L9357" s="8">
        <f>COUNTIFS($D$2:$D9357,D9357)</f>
        <v>456</v>
      </c>
    </row>
    <row r="9358" spans="1:12" x14ac:dyDescent="0.2">
      <c r="A9358" s="7" t="s">
        <v>1987</v>
      </c>
      <c r="B9358" t="s">
        <v>1984</v>
      </c>
      <c r="C9358">
        <v>21</v>
      </c>
      <c r="D9358" t="s">
        <v>10</v>
      </c>
      <c r="E9358">
        <v>49</v>
      </c>
      <c r="F9358" t="s">
        <v>766</v>
      </c>
      <c r="G9358">
        <v>1</v>
      </c>
      <c r="H9358">
        <v>1</v>
      </c>
      <c r="I9358">
        <v>1</v>
      </c>
      <c r="J9358">
        <f t="shared" si="158"/>
        <v>1</v>
      </c>
      <c r="K9358" s="8">
        <v>26</v>
      </c>
      <c r="L9358" s="8">
        <f>COUNTIFS($D$2:$D9358,D9358)</f>
        <v>456</v>
      </c>
    </row>
    <row r="9359" spans="1:12" x14ac:dyDescent="0.2">
      <c r="A9359" s="7" t="s">
        <v>1987</v>
      </c>
      <c r="B9359" t="s">
        <v>1984</v>
      </c>
      <c r="C9359">
        <v>49</v>
      </c>
      <c r="D9359" t="s">
        <v>766</v>
      </c>
      <c r="E9359">
        <v>21</v>
      </c>
      <c r="F9359" t="s">
        <v>10</v>
      </c>
      <c r="G9359">
        <v>0</v>
      </c>
      <c r="H9359">
        <v>1</v>
      </c>
      <c r="I9359">
        <v>1</v>
      </c>
      <c r="J9359">
        <f t="shared" si="158"/>
        <v>1</v>
      </c>
      <c r="K9359" s="8">
        <v>26</v>
      </c>
      <c r="L9359" s="8">
        <f>COUNTIFS($D$2:$D9359,D9359)</f>
        <v>456</v>
      </c>
    </row>
    <row r="9360" spans="1:12" x14ac:dyDescent="0.2">
      <c r="A9360" s="7" t="s">
        <v>1988</v>
      </c>
      <c r="B9360" t="s">
        <v>1984</v>
      </c>
      <c r="C9360">
        <v>22</v>
      </c>
      <c r="D9360" t="s">
        <v>15</v>
      </c>
      <c r="E9360">
        <v>34</v>
      </c>
      <c r="F9360" t="s">
        <v>445</v>
      </c>
      <c r="G9360">
        <v>1</v>
      </c>
      <c r="H9360">
        <v>2</v>
      </c>
      <c r="I9360">
        <v>1</v>
      </c>
      <c r="J9360">
        <f t="shared" si="158"/>
        <v>3</v>
      </c>
      <c r="K9360" s="8">
        <v>26</v>
      </c>
      <c r="L9360" s="8">
        <f>COUNTIFS($D$2:$D9360,D9360)</f>
        <v>414</v>
      </c>
    </row>
    <row r="9361" spans="1:12" x14ac:dyDescent="0.2">
      <c r="A9361" s="7" t="s">
        <v>1988</v>
      </c>
      <c r="B9361" t="s">
        <v>1984</v>
      </c>
      <c r="C9361">
        <v>34</v>
      </c>
      <c r="D9361" t="s">
        <v>445</v>
      </c>
      <c r="E9361">
        <v>22</v>
      </c>
      <c r="F9361" t="s">
        <v>15</v>
      </c>
      <c r="G9361">
        <v>0</v>
      </c>
      <c r="H9361">
        <v>1</v>
      </c>
      <c r="I9361">
        <v>2</v>
      </c>
      <c r="J9361">
        <f t="shared" si="158"/>
        <v>0</v>
      </c>
      <c r="K9361" s="8">
        <v>25</v>
      </c>
      <c r="L9361" s="8">
        <f>COUNTIFS($D$2:$D9361,D9361)</f>
        <v>333</v>
      </c>
    </row>
    <row r="9362" spans="1:12" x14ac:dyDescent="0.2">
      <c r="A9362" s="7" t="s">
        <v>1989</v>
      </c>
      <c r="B9362" t="s">
        <v>1984</v>
      </c>
      <c r="C9362">
        <v>23</v>
      </c>
      <c r="D9362" t="s">
        <v>50</v>
      </c>
      <c r="E9362">
        <v>16</v>
      </c>
      <c r="F9362" t="s">
        <v>37</v>
      </c>
      <c r="G9362">
        <v>1</v>
      </c>
      <c r="H9362">
        <v>3</v>
      </c>
      <c r="I9362">
        <v>3</v>
      </c>
      <c r="J9362">
        <f t="shared" si="158"/>
        <v>1</v>
      </c>
      <c r="K9362" s="8">
        <v>26</v>
      </c>
      <c r="L9362" s="8">
        <f>COUNTIFS($D$2:$D9362,D9362)</f>
        <v>456</v>
      </c>
    </row>
    <row r="9363" spans="1:12" x14ac:dyDescent="0.2">
      <c r="A9363" s="7" t="s">
        <v>1989</v>
      </c>
      <c r="B9363" t="s">
        <v>1984</v>
      </c>
      <c r="C9363">
        <v>16</v>
      </c>
      <c r="D9363" t="s">
        <v>37</v>
      </c>
      <c r="E9363">
        <v>23</v>
      </c>
      <c r="F9363" t="s">
        <v>50</v>
      </c>
      <c r="G9363">
        <v>0</v>
      </c>
      <c r="H9363">
        <v>3</v>
      </c>
      <c r="I9363">
        <v>3</v>
      </c>
      <c r="J9363">
        <f t="shared" si="158"/>
        <v>1</v>
      </c>
      <c r="K9363" s="8">
        <v>26</v>
      </c>
      <c r="L9363" s="8">
        <f>COUNTIFS($D$2:$D9363,D9363)</f>
        <v>456</v>
      </c>
    </row>
    <row r="9364" spans="1:12" x14ac:dyDescent="0.2">
      <c r="A9364" s="7" t="s">
        <v>1990</v>
      </c>
      <c r="B9364" t="s">
        <v>1984</v>
      </c>
      <c r="C9364">
        <v>42</v>
      </c>
      <c r="D9364" t="s">
        <v>35</v>
      </c>
      <c r="E9364">
        <v>36</v>
      </c>
      <c r="F9364" t="s">
        <v>25</v>
      </c>
      <c r="G9364">
        <v>1</v>
      </c>
      <c r="H9364">
        <v>2</v>
      </c>
      <c r="I9364">
        <v>1</v>
      </c>
      <c r="J9364">
        <f t="shared" si="158"/>
        <v>3</v>
      </c>
      <c r="K9364" s="8">
        <v>26</v>
      </c>
      <c r="L9364" s="8">
        <f>COUNTIFS($D$2:$D9364,D9364)</f>
        <v>26</v>
      </c>
    </row>
    <row r="9365" spans="1:12" x14ac:dyDescent="0.2">
      <c r="A9365" s="7" t="s">
        <v>1990</v>
      </c>
      <c r="B9365" t="s">
        <v>1984</v>
      </c>
      <c r="C9365">
        <v>36</v>
      </c>
      <c r="D9365" t="s">
        <v>25</v>
      </c>
      <c r="E9365">
        <v>42</v>
      </c>
      <c r="F9365" t="s">
        <v>35</v>
      </c>
      <c r="G9365">
        <v>0</v>
      </c>
      <c r="H9365">
        <v>1</v>
      </c>
      <c r="I9365">
        <v>2</v>
      </c>
      <c r="J9365">
        <f t="shared" si="158"/>
        <v>0</v>
      </c>
      <c r="K9365" s="8">
        <v>26</v>
      </c>
      <c r="L9365" s="8">
        <f>COUNTIFS($D$2:$D9365,D9365)</f>
        <v>102</v>
      </c>
    </row>
    <row r="9366" spans="1:12" x14ac:dyDescent="0.2">
      <c r="A9366" s="7" t="s">
        <v>1991</v>
      </c>
      <c r="B9366" t="s">
        <v>1992</v>
      </c>
      <c r="C9366">
        <v>32</v>
      </c>
      <c r="D9366" t="s">
        <v>559</v>
      </c>
      <c r="E9366">
        <v>43</v>
      </c>
      <c r="F9366" t="s">
        <v>760</v>
      </c>
      <c r="G9366">
        <v>1</v>
      </c>
      <c r="H9366">
        <v>2</v>
      </c>
      <c r="I9366">
        <v>2</v>
      </c>
      <c r="J9366">
        <f t="shared" si="158"/>
        <v>1</v>
      </c>
      <c r="K9366" s="8">
        <v>26</v>
      </c>
      <c r="L9366" s="8">
        <f>COUNTIFS($D$2:$D9366,D9366)</f>
        <v>456</v>
      </c>
    </row>
    <row r="9367" spans="1:12" x14ac:dyDescent="0.2">
      <c r="A9367" s="7" t="s">
        <v>1991</v>
      </c>
      <c r="B9367" t="s">
        <v>1992</v>
      </c>
      <c r="C9367">
        <v>43</v>
      </c>
      <c r="D9367" t="s">
        <v>760</v>
      </c>
      <c r="E9367">
        <v>32</v>
      </c>
      <c r="F9367" t="s">
        <v>559</v>
      </c>
      <c r="G9367">
        <v>0</v>
      </c>
      <c r="H9367">
        <v>2</v>
      </c>
      <c r="I9367">
        <v>2</v>
      </c>
      <c r="J9367">
        <f t="shared" si="158"/>
        <v>1</v>
      </c>
      <c r="K9367" s="8">
        <v>25</v>
      </c>
      <c r="L9367" s="8">
        <f>COUNTIFS($D$2:$D9367,D9367)</f>
        <v>63</v>
      </c>
    </row>
    <row r="9368" spans="1:12" x14ac:dyDescent="0.2">
      <c r="A9368" s="7" t="s">
        <v>1993</v>
      </c>
      <c r="B9368" t="s">
        <v>1992</v>
      </c>
      <c r="C9368">
        <v>26</v>
      </c>
      <c r="D9368" t="s">
        <v>17</v>
      </c>
      <c r="E9368">
        <v>18</v>
      </c>
      <c r="F9368" t="s">
        <v>12</v>
      </c>
      <c r="G9368">
        <v>1</v>
      </c>
      <c r="H9368">
        <v>4</v>
      </c>
      <c r="I9368">
        <v>4</v>
      </c>
      <c r="J9368">
        <f t="shared" si="158"/>
        <v>1</v>
      </c>
      <c r="K9368" s="8">
        <v>26</v>
      </c>
      <c r="L9368" s="8">
        <f>COUNTIFS($D$2:$D9368,D9368)</f>
        <v>456</v>
      </c>
    </row>
    <row r="9369" spans="1:12" x14ac:dyDescent="0.2">
      <c r="A9369" s="7" t="s">
        <v>1993</v>
      </c>
      <c r="B9369" t="s">
        <v>1992</v>
      </c>
      <c r="C9369">
        <v>18</v>
      </c>
      <c r="D9369" t="s">
        <v>12</v>
      </c>
      <c r="E9369">
        <v>26</v>
      </c>
      <c r="F9369" t="s">
        <v>17</v>
      </c>
      <c r="G9369">
        <v>0</v>
      </c>
      <c r="H9369">
        <v>4</v>
      </c>
      <c r="I9369">
        <v>4</v>
      </c>
      <c r="J9369">
        <f t="shared" si="158"/>
        <v>1</v>
      </c>
      <c r="K9369" s="8">
        <v>26</v>
      </c>
      <c r="L9369" s="8">
        <f>COUNTIFS($D$2:$D9369,D9369)</f>
        <v>296</v>
      </c>
    </row>
    <row r="9370" spans="1:12" x14ac:dyDescent="0.2">
      <c r="A9370" s="7" t="s">
        <v>1994</v>
      </c>
      <c r="B9370" t="s">
        <v>1995</v>
      </c>
      <c r="C9370">
        <v>10</v>
      </c>
      <c r="D9370" t="s">
        <v>47</v>
      </c>
      <c r="E9370">
        <v>48</v>
      </c>
      <c r="F9370" t="s">
        <v>765</v>
      </c>
      <c r="G9370">
        <v>1</v>
      </c>
      <c r="H9370">
        <v>2</v>
      </c>
      <c r="I9370">
        <v>1</v>
      </c>
      <c r="J9370">
        <f t="shared" si="158"/>
        <v>3</v>
      </c>
      <c r="K9370" s="8">
        <v>27</v>
      </c>
      <c r="L9370" s="8">
        <f>COUNTIFS($D$2:$D9370,D9370)</f>
        <v>457</v>
      </c>
    </row>
    <row r="9371" spans="1:12" x14ac:dyDescent="0.2">
      <c r="A9371" s="7" t="s">
        <v>1994</v>
      </c>
      <c r="B9371" t="s">
        <v>1995</v>
      </c>
      <c r="C9371">
        <v>48</v>
      </c>
      <c r="D9371" t="s">
        <v>765</v>
      </c>
      <c r="E9371">
        <v>10</v>
      </c>
      <c r="F9371" t="s">
        <v>47</v>
      </c>
      <c r="G9371">
        <v>0</v>
      </c>
      <c r="H9371">
        <v>1</v>
      </c>
      <c r="I9371">
        <v>2</v>
      </c>
      <c r="J9371">
        <f t="shared" si="158"/>
        <v>0</v>
      </c>
      <c r="K9371" s="8">
        <v>27</v>
      </c>
      <c r="L9371" s="8">
        <f>COUNTIFS($D$2:$D9371,D9371)</f>
        <v>179</v>
      </c>
    </row>
    <row r="9372" spans="1:12" x14ac:dyDescent="0.2">
      <c r="A9372" s="7" t="s">
        <v>1996</v>
      </c>
      <c r="B9372" t="s">
        <v>1995</v>
      </c>
      <c r="C9372">
        <v>41</v>
      </c>
      <c r="D9372" t="s">
        <v>759</v>
      </c>
      <c r="E9372">
        <v>23</v>
      </c>
      <c r="F9372" t="s">
        <v>50</v>
      </c>
      <c r="G9372">
        <v>1</v>
      </c>
      <c r="H9372">
        <v>1</v>
      </c>
      <c r="I9372">
        <v>1</v>
      </c>
      <c r="J9372">
        <f t="shared" si="158"/>
        <v>1</v>
      </c>
      <c r="K9372" s="8">
        <v>27</v>
      </c>
      <c r="L9372" s="8">
        <f>COUNTIFS($D$2:$D9372,D9372)</f>
        <v>381</v>
      </c>
    </row>
    <row r="9373" spans="1:12" x14ac:dyDescent="0.2">
      <c r="A9373" s="7" t="s">
        <v>1996</v>
      </c>
      <c r="B9373" t="s">
        <v>1995</v>
      </c>
      <c r="C9373">
        <v>23</v>
      </c>
      <c r="D9373" t="s">
        <v>50</v>
      </c>
      <c r="E9373">
        <v>41</v>
      </c>
      <c r="F9373" t="s">
        <v>759</v>
      </c>
      <c r="G9373">
        <v>0</v>
      </c>
      <c r="H9373">
        <v>1</v>
      </c>
      <c r="I9373">
        <v>1</v>
      </c>
      <c r="J9373">
        <f t="shared" si="158"/>
        <v>1</v>
      </c>
      <c r="K9373" s="8">
        <v>27</v>
      </c>
      <c r="L9373" s="8">
        <f>COUNTIFS($D$2:$D9373,D9373)</f>
        <v>457</v>
      </c>
    </row>
    <row r="9374" spans="1:12" x14ac:dyDescent="0.2">
      <c r="A9374" s="7" t="s">
        <v>1997</v>
      </c>
      <c r="B9374" t="s">
        <v>1995</v>
      </c>
      <c r="C9374">
        <v>16</v>
      </c>
      <c r="D9374" t="s">
        <v>37</v>
      </c>
      <c r="E9374">
        <v>32</v>
      </c>
      <c r="F9374" t="s">
        <v>559</v>
      </c>
      <c r="G9374">
        <v>1</v>
      </c>
      <c r="H9374">
        <v>2</v>
      </c>
      <c r="I9374">
        <v>0</v>
      </c>
      <c r="J9374">
        <f t="shared" si="158"/>
        <v>3</v>
      </c>
      <c r="K9374" s="8">
        <v>27</v>
      </c>
      <c r="L9374" s="8">
        <f>COUNTIFS($D$2:$D9374,D9374)</f>
        <v>457</v>
      </c>
    </row>
    <row r="9375" spans="1:12" x14ac:dyDescent="0.2">
      <c r="A9375" s="7" t="s">
        <v>1997</v>
      </c>
      <c r="B9375" t="s">
        <v>1995</v>
      </c>
      <c r="C9375">
        <v>32</v>
      </c>
      <c r="D9375" t="s">
        <v>559</v>
      </c>
      <c r="E9375">
        <v>16</v>
      </c>
      <c r="F9375" t="s">
        <v>37</v>
      </c>
      <c r="G9375">
        <v>0</v>
      </c>
      <c r="H9375">
        <v>0</v>
      </c>
      <c r="I9375">
        <v>2</v>
      </c>
      <c r="J9375">
        <f t="shared" si="158"/>
        <v>0</v>
      </c>
      <c r="K9375" s="8">
        <v>27</v>
      </c>
      <c r="L9375" s="8">
        <f>COUNTIFS($D$2:$D9375,D9375)</f>
        <v>457</v>
      </c>
    </row>
    <row r="9376" spans="1:12" x14ac:dyDescent="0.2">
      <c r="A9376" s="7" t="s">
        <v>1998</v>
      </c>
      <c r="B9376" t="s">
        <v>1995</v>
      </c>
      <c r="C9376">
        <v>36</v>
      </c>
      <c r="D9376" t="s">
        <v>25</v>
      </c>
      <c r="E9376">
        <v>21</v>
      </c>
      <c r="F9376" t="s">
        <v>10</v>
      </c>
      <c r="G9376">
        <v>1</v>
      </c>
      <c r="H9376">
        <v>1</v>
      </c>
      <c r="I9376">
        <v>1</v>
      </c>
      <c r="J9376">
        <f t="shared" si="158"/>
        <v>1</v>
      </c>
      <c r="K9376" s="8">
        <v>27</v>
      </c>
      <c r="L9376" s="8">
        <f>COUNTIFS($D$2:$D9376,D9376)</f>
        <v>103</v>
      </c>
    </row>
    <row r="9377" spans="1:12" x14ac:dyDescent="0.2">
      <c r="A9377" s="7" t="s">
        <v>1998</v>
      </c>
      <c r="B9377" t="s">
        <v>1995</v>
      </c>
      <c r="C9377">
        <v>21</v>
      </c>
      <c r="D9377" t="s">
        <v>10</v>
      </c>
      <c r="E9377">
        <v>36</v>
      </c>
      <c r="F9377" t="s">
        <v>25</v>
      </c>
      <c r="G9377">
        <v>0</v>
      </c>
      <c r="H9377">
        <v>1</v>
      </c>
      <c r="I9377">
        <v>1</v>
      </c>
      <c r="J9377">
        <f t="shared" si="158"/>
        <v>1</v>
      </c>
      <c r="K9377" s="8">
        <v>27</v>
      </c>
      <c r="L9377" s="8">
        <f>COUNTIFS($D$2:$D9377,D9377)</f>
        <v>457</v>
      </c>
    </row>
    <row r="9378" spans="1:12" x14ac:dyDescent="0.2">
      <c r="A9378" s="7" t="s">
        <v>1999</v>
      </c>
      <c r="B9378" t="s">
        <v>1995</v>
      </c>
      <c r="C9378">
        <v>18</v>
      </c>
      <c r="D9378" t="s">
        <v>12</v>
      </c>
      <c r="E9378">
        <v>42</v>
      </c>
      <c r="F9378" t="s">
        <v>35</v>
      </c>
      <c r="G9378">
        <v>1</v>
      </c>
      <c r="H9378">
        <v>0</v>
      </c>
      <c r="I9378">
        <v>0</v>
      </c>
      <c r="J9378">
        <f t="shared" si="158"/>
        <v>1</v>
      </c>
      <c r="K9378" s="8">
        <v>27</v>
      </c>
      <c r="L9378" s="8">
        <f>COUNTIFS($D$2:$D9378,D9378)</f>
        <v>297</v>
      </c>
    </row>
    <row r="9379" spans="1:12" x14ac:dyDescent="0.2">
      <c r="A9379" s="7" t="s">
        <v>1999</v>
      </c>
      <c r="B9379" t="s">
        <v>1995</v>
      </c>
      <c r="C9379">
        <v>42</v>
      </c>
      <c r="D9379" t="s">
        <v>35</v>
      </c>
      <c r="E9379">
        <v>18</v>
      </c>
      <c r="F9379" t="s">
        <v>12</v>
      </c>
      <c r="G9379">
        <v>0</v>
      </c>
      <c r="H9379">
        <v>0</v>
      </c>
      <c r="I9379">
        <v>0</v>
      </c>
      <c r="J9379">
        <f t="shared" si="158"/>
        <v>1</v>
      </c>
      <c r="K9379" s="8">
        <v>27</v>
      </c>
      <c r="L9379" s="8">
        <f>COUNTIFS($D$2:$D9379,D9379)</f>
        <v>27</v>
      </c>
    </row>
    <row r="9380" spans="1:12" x14ac:dyDescent="0.2">
      <c r="A9380" s="7" t="s">
        <v>2000</v>
      </c>
      <c r="B9380" t="s">
        <v>1995</v>
      </c>
      <c r="C9380">
        <v>20</v>
      </c>
      <c r="D9380" t="s">
        <v>45</v>
      </c>
      <c r="E9380">
        <v>14</v>
      </c>
      <c r="F9380" t="s">
        <v>27</v>
      </c>
      <c r="G9380">
        <v>1</v>
      </c>
      <c r="H9380">
        <v>0</v>
      </c>
      <c r="I9380">
        <v>1</v>
      </c>
      <c r="J9380">
        <f t="shared" si="158"/>
        <v>0</v>
      </c>
      <c r="K9380" s="8">
        <v>27</v>
      </c>
      <c r="L9380" s="8">
        <f>COUNTIFS($D$2:$D9380,D9380)</f>
        <v>267</v>
      </c>
    </row>
    <row r="9381" spans="1:12" x14ac:dyDescent="0.2">
      <c r="A9381" s="7" t="s">
        <v>2000</v>
      </c>
      <c r="B9381" t="s">
        <v>1995</v>
      </c>
      <c r="C9381">
        <v>14</v>
      </c>
      <c r="D9381" t="s">
        <v>27</v>
      </c>
      <c r="E9381">
        <v>20</v>
      </c>
      <c r="F9381" t="s">
        <v>45</v>
      </c>
      <c r="G9381">
        <v>0</v>
      </c>
      <c r="H9381">
        <v>1</v>
      </c>
      <c r="I9381">
        <v>0</v>
      </c>
      <c r="J9381">
        <f t="shared" si="158"/>
        <v>3</v>
      </c>
      <c r="K9381" s="8">
        <v>27</v>
      </c>
      <c r="L9381" s="8">
        <f>COUNTIFS($D$2:$D9381,D9381)</f>
        <v>457</v>
      </c>
    </row>
    <row r="9382" spans="1:12" x14ac:dyDescent="0.2">
      <c r="A9382" s="7" t="s">
        <v>2001</v>
      </c>
      <c r="B9382" t="s">
        <v>2002</v>
      </c>
      <c r="C9382">
        <v>49</v>
      </c>
      <c r="D9382" t="s">
        <v>766</v>
      </c>
      <c r="E9382">
        <v>19</v>
      </c>
      <c r="F9382" t="s">
        <v>40</v>
      </c>
      <c r="G9382">
        <v>1</v>
      </c>
      <c r="H9382">
        <v>2</v>
      </c>
      <c r="I9382">
        <v>2</v>
      </c>
      <c r="J9382">
        <f t="shared" si="158"/>
        <v>1</v>
      </c>
      <c r="K9382" s="8">
        <v>27</v>
      </c>
      <c r="L9382" s="8">
        <f>COUNTIFS($D$2:$D9382,D9382)</f>
        <v>457</v>
      </c>
    </row>
    <row r="9383" spans="1:12" x14ac:dyDescent="0.2">
      <c r="A9383" s="7" t="s">
        <v>2001</v>
      </c>
      <c r="B9383" t="s">
        <v>2002</v>
      </c>
      <c r="C9383">
        <v>19</v>
      </c>
      <c r="D9383" t="s">
        <v>40</v>
      </c>
      <c r="E9383">
        <v>49</v>
      </c>
      <c r="F9383" t="s">
        <v>766</v>
      </c>
      <c r="G9383">
        <v>0</v>
      </c>
      <c r="H9383">
        <v>2</v>
      </c>
      <c r="I9383">
        <v>2</v>
      </c>
      <c r="J9383">
        <f t="shared" si="158"/>
        <v>1</v>
      </c>
      <c r="K9383" s="8">
        <v>26</v>
      </c>
      <c r="L9383" s="8">
        <f>COUNTIFS($D$2:$D9383,D9383)</f>
        <v>456</v>
      </c>
    </row>
    <row r="9384" spans="1:12" x14ac:dyDescent="0.2">
      <c r="A9384" s="7" t="s">
        <v>2003</v>
      </c>
      <c r="B9384" t="s">
        <v>2002</v>
      </c>
      <c r="C9384">
        <v>45</v>
      </c>
      <c r="D9384" t="s">
        <v>762</v>
      </c>
      <c r="E9384">
        <v>22</v>
      </c>
      <c r="F9384" t="s">
        <v>15</v>
      </c>
      <c r="G9384">
        <v>1</v>
      </c>
      <c r="H9384">
        <v>1</v>
      </c>
      <c r="I9384">
        <v>1</v>
      </c>
      <c r="J9384">
        <f t="shared" si="158"/>
        <v>1</v>
      </c>
      <c r="K9384" s="8">
        <v>26</v>
      </c>
      <c r="L9384" s="8">
        <f>COUNTIFS($D$2:$D9384,D9384)</f>
        <v>26</v>
      </c>
    </row>
    <row r="9385" spans="1:12" x14ac:dyDescent="0.2">
      <c r="A9385" s="7" t="s">
        <v>2003</v>
      </c>
      <c r="B9385" t="s">
        <v>2002</v>
      </c>
      <c r="C9385">
        <v>22</v>
      </c>
      <c r="D9385" t="s">
        <v>15</v>
      </c>
      <c r="E9385">
        <v>45</v>
      </c>
      <c r="F9385" t="s">
        <v>762</v>
      </c>
      <c r="G9385">
        <v>0</v>
      </c>
      <c r="H9385">
        <v>1</v>
      </c>
      <c r="I9385">
        <v>1</v>
      </c>
      <c r="J9385">
        <f t="shared" si="158"/>
        <v>1</v>
      </c>
      <c r="K9385" s="8">
        <v>27</v>
      </c>
      <c r="L9385" s="8">
        <f>COUNTIFS($D$2:$D9385,D9385)</f>
        <v>415</v>
      </c>
    </row>
    <row r="9386" spans="1:12" x14ac:dyDescent="0.2">
      <c r="A9386" s="7" t="s">
        <v>2004</v>
      </c>
      <c r="B9386" t="s">
        <v>2005</v>
      </c>
      <c r="C9386">
        <v>43</v>
      </c>
      <c r="D9386" t="s">
        <v>760</v>
      </c>
      <c r="E9386">
        <v>34</v>
      </c>
      <c r="F9386" t="s">
        <v>445</v>
      </c>
      <c r="G9386">
        <v>1</v>
      </c>
      <c r="H9386">
        <v>3</v>
      </c>
      <c r="I9386">
        <v>1</v>
      </c>
      <c r="J9386">
        <f t="shared" si="158"/>
        <v>3</v>
      </c>
      <c r="K9386" s="8">
        <v>26</v>
      </c>
      <c r="L9386" s="8">
        <f>COUNTIFS($D$2:$D9386,D9386)</f>
        <v>64</v>
      </c>
    </row>
    <row r="9387" spans="1:12" x14ac:dyDescent="0.2">
      <c r="A9387" s="7" t="s">
        <v>2004</v>
      </c>
      <c r="B9387" t="s">
        <v>2005</v>
      </c>
      <c r="C9387">
        <v>34</v>
      </c>
      <c r="D9387" t="s">
        <v>445</v>
      </c>
      <c r="E9387">
        <v>43</v>
      </c>
      <c r="F9387" t="s">
        <v>760</v>
      </c>
      <c r="G9387">
        <v>0</v>
      </c>
      <c r="H9387">
        <v>1</v>
      </c>
      <c r="I9387">
        <v>3</v>
      </c>
      <c r="J9387">
        <f t="shared" si="158"/>
        <v>0</v>
      </c>
      <c r="K9387" s="8">
        <v>26</v>
      </c>
      <c r="L9387" s="8">
        <f>COUNTIFS($D$2:$D9387,D9387)</f>
        <v>334</v>
      </c>
    </row>
    <row r="9388" spans="1:12" x14ac:dyDescent="0.2">
      <c r="A9388" s="7" t="s">
        <v>2006</v>
      </c>
      <c r="B9388" t="s">
        <v>2007</v>
      </c>
      <c r="C9388">
        <v>43</v>
      </c>
      <c r="D9388" t="s">
        <v>760</v>
      </c>
      <c r="E9388">
        <v>40</v>
      </c>
      <c r="F9388" t="s">
        <v>758</v>
      </c>
      <c r="G9388">
        <v>1</v>
      </c>
      <c r="H9388">
        <v>2</v>
      </c>
      <c r="I9388">
        <v>0</v>
      </c>
      <c r="J9388">
        <f t="shared" si="158"/>
        <v>3</v>
      </c>
      <c r="K9388" s="8">
        <v>27</v>
      </c>
      <c r="L9388" s="8">
        <f>COUNTIFS($D$2:$D9388,D9388)</f>
        <v>65</v>
      </c>
    </row>
    <row r="9389" spans="1:12" x14ac:dyDescent="0.2">
      <c r="A9389" s="7" t="s">
        <v>2006</v>
      </c>
      <c r="B9389" t="s">
        <v>2007</v>
      </c>
      <c r="C9389">
        <v>40</v>
      </c>
      <c r="D9389" t="s">
        <v>758</v>
      </c>
      <c r="E9389">
        <v>43</v>
      </c>
      <c r="F9389" t="s">
        <v>760</v>
      </c>
      <c r="G9389">
        <v>0</v>
      </c>
      <c r="H9389">
        <v>0</v>
      </c>
      <c r="I9389">
        <v>2</v>
      </c>
      <c r="J9389">
        <f t="shared" si="158"/>
        <v>0</v>
      </c>
      <c r="K9389" s="8">
        <v>27</v>
      </c>
      <c r="L9389" s="8">
        <f>COUNTIFS($D$2:$D9389,D9389)</f>
        <v>179</v>
      </c>
    </row>
    <row r="9390" spans="1:12" x14ac:dyDescent="0.2">
      <c r="A9390" s="7" t="s">
        <v>2008</v>
      </c>
      <c r="B9390" t="s">
        <v>2009</v>
      </c>
      <c r="C9390">
        <v>34</v>
      </c>
      <c r="D9390" t="s">
        <v>445</v>
      </c>
      <c r="E9390">
        <v>26</v>
      </c>
      <c r="F9390" t="s">
        <v>17</v>
      </c>
      <c r="G9390">
        <v>1</v>
      </c>
      <c r="H9390">
        <v>1</v>
      </c>
      <c r="I9390">
        <v>0</v>
      </c>
      <c r="J9390">
        <f t="shared" si="158"/>
        <v>3</v>
      </c>
      <c r="K9390" s="8">
        <v>27</v>
      </c>
      <c r="L9390" s="8">
        <f>COUNTIFS($D$2:$D9390,D9390)</f>
        <v>335</v>
      </c>
    </row>
    <row r="9391" spans="1:12" x14ac:dyDescent="0.2">
      <c r="A9391" s="7" t="s">
        <v>2008</v>
      </c>
      <c r="B9391" t="s">
        <v>2009</v>
      </c>
      <c r="C9391">
        <v>26</v>
      </c>
      <c r="D9391" t="s">
        <v>17</v>
      </c>
      <c r="E9391">
        <v>34</v>
      </c>
      <c r="F9391" t="s">
        <v>445</v>
      </c>
      <c r="G9391">
        <v>0</v>
      </c>
      <c r="H9391">
        <v>0</v>
      </c>
      <c r="I9391">
        <v>1</v>
      </c>
      <c r="J9391">
        <f t="shared" si="158"/>
        <v>0</v>
      </c>
      <c r="K9391" s="8">
        <v>27</v>
      </c>
      <c r="L9391" s="8">
        <f>COUNTIFS($D$2:$D9391,D9391)</f>
        <v>457</v>
      </c>
    </row>
    <row r="9392" spans="1:12" x14ac:dyDescent="0.2">
      <c r="A9392" s="7" t="s">
        <v>2010</v>
      </c>
      <c r="B9392" t="s">
        <v>2011</v>
      </c>
      <c r="C9392">
        <v>43</v>
      </c>
      <c r="D9392" t="s">
        <v>760</v>
      </c>
      <c r="E9392">
        <v>18</v>
      </c>
      <c r="F9392" t="s">
        <v>12</v>
      </c>
      <c r="G9392">
        <v>1</v>
      </c>
      <c r="H9392">
        <v>0</v>
      </c>
      <c r="I9392">
        <v>1</v>
      </c>
      <c r="J9392">
        <f t="shared" si="158"/>
        <v>0</v>
      </c>
      <c r="K9392" s="8">
        <v>28</v>
      </c>
      <c r="L9392" s="8">
        <f>COUNTIFS($D$2:$D9392,D9392)</f>
        <v>66</v>
      </c>
    </row>
    <row r="9393" spans="1:12" x14ac:dyDescent="0.2">
      <c r="A9393" s="7" t="s">
        <v>2010</v>
      </c>
      <c r="B9393" t="s">
        <v>2011</v>
      </c>
      <c r="C9393">
        <v>18</v>
      </c>
      <c r="D9393" t="s">
        <v>12</v>
      </c>
      <c r="E9393">
        <v>43</v>
      </c>
      <c r="F9393" t="s">
        <v>760</v>
      </c>
      <c r="G9393">
        <v>0</v>
      </c>
      <c r="H9393">
        <v>1</v>
      </c>
      <c r="I9393">
        <v>0</v>
      </c>
      <c r="J9393">
        <f t="shared" si="158"/>
        <v>3</v>
      </c>
      <c r="K9393" s="8">
        <v>28</v>
      </c>
      <c r="L9393" s="8">
        <f>COUNTIFS($D$2:$D9393,D9393)</f>
        <v>298</v>
      </c>
    </row>
    <row r="9394" spans="1:12" x14ac:dyDescent="0.2">
      <c r="A9394" s="7" t="s">
        <v>2012</v>
      </c>
      <c r="B9394" t="s">
        <v>2011</v>
      </c>
      <c r="C9394">
        <v>41</v>
      </c>
      <c r="D9394" t="s">
        <v>759</v>
      </c>
      <c r="E9394">
        <v>10</v>
      </c>
      <c r="F9394" t="s">
        <v>47</v>
      </c>
      <c r="G9394">
        <v>1</v>
      </c>
      <c r="H9394">
        <v>0</v>
      </c>
      <c r="I9394">
        <v>2</v>
      </c>
      <c r="J9394">
        <f t="shared" si="158"/>
        <v>0</v>
      </c>
      <c r="K9394" s="8">
        <v>28</v>
      </c>
      <c r="L9394" s="8">
        <f>COUNTIFS($D$2:$D9394,D9394)</f>
        <v>382</v>
      </c>
    </row>
    <row r="9395" spans="1:12" x14ac:dyDescent="0.2">
      <c r="A9395" s="7" t="s">
        <v>2012</v>
      </c>
      <c r="B9395" t="s">
        <v>2011</v>
      </c>
      <c r="C9395">
        <v>10</v>
      </c>
      <c r="D9395" t="s">
        <v>47</v>
      </c>
      <c r="E9395">
        <v>41</v>
      </c>
      <c r="F9395" t="s">
        <v>759</v>
      </c>
      <c r="G9395">
        <v>0</v>
      </c>
      <c r="H9395">
        <v>2</v>
      </c>
      <c r="I9395">
        <v>0</v>
      </c>
      <c r="J9395">
        <f t="shared" si="158"/>
        <v>3</v>
      </c>
      <c r="K9395" s="8">
        <v>28</v>
      </c>
      <c r="L9395" s="8">
        <f>COUNTIFS($D$2:$D9395,D9395)</f>
        <v>458</v>
      </c>
    </row>
    <row r="9396" spans="1:12" x14ac:dyDescent="0.2">
      <c r="A9396" s="7" t="s">
        <v>2013</v>
      </c>
      <c r="B9396" t="s">
        <v>2011</v>
      </c>
      <c r="C9396">
        <v>40</v>
      </c>
      <c r="D9396" t="s">
        <v>758</v>
      </c>
      <c r="E9396">
        <v>14</v>
      </c>
      <c r="F9396" t="s">
        <v>27</v>
      </c>
      <c r="G9396">
        <v>1</v>
      </c>
      <c r="H9396">
        <v>0</v>
      </c>
      <c r="I9396">
        <v>2</v>
      </c>
      <c r="J9396">
        <f t="shared" si="158"/>
        <v>0</v>
      </c>
      <c r="K9396" s="8">
        <v>28</v>
      </c>
      <c r="L9396" s="8">
        <f>COUNTIFS($D$2:$D9396,D9396)</f>
        <v>180</v>
      </c>
    </row>
    <row r="9397" spans="1:12" x14ac:dyDescent="0.2">
      <c r="A9397" s="7" t="s">
        <v>2013</v>
      </c>
      <c r="B9397" t="s">
        <v>2011</v>
      </c>
      <c r="C9397">
        <v>14</v>
      </c>
      <c r="D9397" t="s">
        <v>27</v>
      </c>
      <c r="E9397">
        <v>40</v>
      </c>
      <c r="F9397" t="s">
        <v>758</v>
      </c>
      <c r="G9397">
        <v>0</v>
      </c>
      <c r="H9397">
        <v>2</v>
      </c>
      <c r="I9397">
        <v>0</v>
      </c>
      <c r="J9397">
        <f t="shared" si="158"/>
        <v>3</v>
      </c>
      <c r="K9397" s="8">
        <v>28</v>
      </c>
      <c r="L9397" s="8">
        <f>COUNTIFS($D$2:$D9397,D9397)</f>
        <v>458</v>
      </c>
    </row>
    <row r="9398" spans="1:12" x14ac:dyDescent="0.2">
      <c r="A9398" s="7" t="s">
        <v>2014</v>
      </c>
      <c r="B9398" t="s">
        <v>2011</v>
      </c>
      <c r="C9398">
        <v>48</v>
      </c>
      <c r="D9398" t="s">
        <v>765</v>
      </c>
      <c r="E9398">
        <v>34</v>
      </c>
      <c r="F9398" t="s">
        <v>445</v>
      </c>
      <c r="G9398">
        <v>1</v>
      </c>
      <c r="H9398">
        <v>1</v>
      </c>
      <c r="I9398">
        <v>0</v>
      </c>
      <c r="J9398">
        <f t="shared" si="158"/>
        <v>3</v>
      </c>
      <c r="K9398" s="8">
        <v>28</v>
      </c>
      <c r="L9398" s="8">
        <f>COUNTIFS($D$2:$D9398,D9398)</f>
        <v>180</v>
      </c>
    </row>
    <row r="9399" spans="1:12" x14ac:dyDescent="0.2">
      <c r="A9399" s="7" t="s">
        <v>2014</v>
      </c>
      <c r="B9399" t="s">
        <v>2011</v>
      </c>
      <c r="C9399">
        <v>34</v>
      </c>
      <c r="D9399" t="s">
        <v>445</v>
      </c>
      <c r="E9399">
        <v>48</v>
      </c>
      <c r="F9399" t="s">
        <v>765</v>
      </c>
      <c r="G9399">
        <v>0</v>
      </c>
      <c r="H9399">
        <v>0</v>
      </c>
      <c r="I9399">
        <v>1</v>
      </c>
      <c r="J9399">
        <f t="shared" si="158"/>
        <v>0</v>
      </c>
      <c r="K9399" s="8">
        <v>28</v>
      </c>
      <c r="L9399" s="8">
        <f>COUNTIFS($D$2:$D9399,D9399)</f>
        <v>336</v>
      </c>
    </row>
    <row r="9400" spans="1:12" x14ac:dyDescent="0.2">
      <c r="A9400" s="7" t="s">
        <v>2015</v>
      </c>
      <c r="B9400" t="s">
        <v>2011</v>
      </c>
      <c r="C9400">
        <v>16</v>
      </c>
      <c r="D9400" t="s">
        <v>37</v>
      </c>
      <c r="E9400">
        <v>45</v>
      </c>
      <c r="F9400" t="s">
        <v>762</v>
      </c>
      <c r="G9400">
        <v>1</v>
      </c>
      <c r="H9400">
        <v>1</v>
      </c>
      <c r="I9400">
        <v>0</v>
      </c>
      <c r="J9400">
        <f t="shared" si="158"/>
        <v>3</v>
      </c>
      <c r="K9400" s="8">
        <v>28</v>
      </c>
      <c r="L9400" s="8">
        <f>COUNTIFS($D$2:$D9400,D9400)</f>
        <v>458</v>
      </c>
    </row>
    <row r="9401" spans="1:12" x14ac:dyDescent="0.2">
      <c r="A9401" s="7" t="s">
        <v>2015</v>
      </c>
      <c r="B9401" t="s">
        <v>2011</v>
      </c>
      <c r="C9401">
        <v>45</v>
      </c>
      <c r="D9401" t="s">
        <v>762</v>
      </c>
      <c r="E9401">
        <v>16</v>
      </c>
      <c r="F9401" t="s">
        <v>37</v>
      </c>
      <c r="G9401">
        <v>0</v>
      </c>
      <c r="H9401">
        <v>0</v>
      </c>
      <c r="I9401">
        <v>1</v>
      </c>
      <c r="J9401">
        <f t="shared" si="158"/>
        <v>0</v>
      </c>
      <c r="K9401" s="8">
        <v>27</v>
      </c>
      <c r="L9401" s="8">
        <f>COUNTIFS($D$2:$D9401,D9401)</f>
        <v>27</v>
      </c>
    </row>
    <row r="9402" spans="1:12" x14ac:dyDescent="0.2">
      <c r="A9402" s="7" t="s">
        <v>2016</v>
      </c>
      <c r="B9402" t="s">
        <v>2011</v>
      </c>
      <c r="C9402">
        <v>36</v>
      </c>
      <c r="D9402" t="s">
        <v>25</v>
      </c>
      <c r="E9402">
        <v>49</v>
      </c>
      <c r="F9402" t="s">
        <v>766</v>
      </c>
      <c r="G9402">
        <v>1</v>
      </c>
      <c r="H9402">
        <v>2</v>
      </c>
      <c r="I9402">
        <v>0</v>
      </c>
      <c r="J9402">
        <f t="shared" si="158"/>
        <v>3</v>
      </c>
      <c r="K9402" s="8">
        <v>28</v>
      </c>
      <c r="L9402" s="8">
        <f>COUNTIFS($D$2:$D9402,D9402)</f>
        <v>104</v>
      </c>
    </row>
    <row r="9403" spans="1:12" x14ac:dyDescent="0.2">
      <c r="A9403" s="7" t="s">
        <v>2016</v>
      </c>
      <c r="B9403" t="s">
        <v>2011</v>
      </c>
      <c r="C9403">
        <v>49</v>
      </c>
      <c r="D9403" t="s">
        <v>766</v>
      </c>
      <c r="E9403">
        <v>36</v>
      </c>
      <c r="F9403" t="s">
        <v>25</v>
      </c>
      <c r="G9403">
        <v>0</v>
      </c>
      <c r="H9403">
        <v>0</v>
      </c>
      <c r="I9403">
        <v>2</v>
      </c>
      <c r="J9403">
        <f t="shared" si="158"/>
        <v>0</v>
      </c>
      <c r="K9403" s="8">
        <v>28</v>
      </c>
      <c r="L9403" s="8">
        <f>COUNTIFS($D$2:$D9403,D9403)</f>
        <v>458</v>
      </c>
    </row>
    <row r="9404" spans="1:12" x14ac:dyDescent="0.2">
      <c r="A9404" s="7" t="s">
        <v>2017</v>
      </c>
      <c r="B9404" t="s">
        <v>2018</v>
      </c>
      <c r="C9404">
        <v>20</v>
      </c>
      <c r="D9404" t="s">
        <v>45</v>
      </c>
      <c r="E9404">
        <v>21</v>
      </c>
      <c r="F9404" t="s">
        <v>10</v>
      </c>
      <c r="G9404">
        <v>1</v>
      </c>
      <c r="H9404">
        <v>4</v>
      </c>
      <c r="I9404">
        <v>1</v>
      </c>
      <c r="J9404">
        <f t="shared" si="158"/>
        <v>3</v>
      </c>
      <c r="K9404" s="8">
        <v>28</v>
      </c>
      <c r="L9404" s="8">
        <f>COUNTIFS($D$2:$D9404,D9404)</f>
        <v>268</v>
      </c>
    </row>
    <row r="9405" spans="1:12" x14ac:dyDescent="0.2">
      <c r="A9405" s="7" t="s">
        <v>2017</v>
      </c>
      <c r="B9405" t="s">
        <v>2018</v>
      </c>
      <c r="C9405">
        <v>21</v>
      </c>
      <c r="D9405" t="s">
        <v>10</v>
      </c>
      <c r="E9405">
        <v>20</v>
      </c>
      <c r="F9405" t="s">
        <v>45</v>
      </c>
      <c r="G9405">
        <v>0</v>
      </c>
      <c r="H9405">
        <v>1</v>
      </c>
      <c r="I9405">
        <v>4</v>
      </c>
      <c r="J9405">
        <f t="shared" si="158"/>
        <v>0</v>
      </c>
      <c r="K9405" s="8">
        <v>28</v>
      </c>
      <c r="L9405" s="8">
        <f>COUNTIFS($D$2:$D9405,D9405)</f>
        <v>458</v>
      </c>
    </row>
    <row r="9406" spans="1:12" x14ac:dyDescent="0.2">
      <c r="A9406" s="7" t="s">
        <v>2019</v>
      </c>
      <c r="B9406" t="s">
        <v>2018</v>
      </c>
      <c r="C9406">
        <v>23</v>
      </c>
      <c r="D9406" t="s">
        <v>50</v>
      </c>
      <c r="E9406">
        <v>19</v>
      </c>
      <c r="F9406" t="s">
        <v>40</v>
      </c>
      <c r="G9406">
        <v>1</v>
      </c>
      <c r="H9406">
        <v>2</v>
      </c>
      <c r="I9406">
        <v>0</v>
      </c>
      <c r="J9406">
        <f t="shared" si="158"/>
        <v>3</v>
      </c>
      <c r="K9406" s="8">
        <v>28</v>
      </c>
      <c r="L9406" s="8">
        <f>COUNTIFS($D$2:$D9406,D9406)</f>
        <v>458</v>
      </c>
    </row>
    <row r="9407" spans="1:12" x14ac:dyDescent="0.2">
      <c r="A9407" s="7" t="s">
        <v>2019</v>
      </c>
      <c r="B9407" t="s">
        <v>2018</v>
      </c>
      <c r="C9407">
        <v>19</v>
      </c>
      <c r="D9407" t="s">
        <v>40</v>
      </c>
      <c r="E9407">
        <v>23</v>
      </c>
      <c r="F9407" t="s">
        <v>50</v>
      </c>
      <c r="G9407">
        <v>0</v>
      </c>
      <c r="H9407">
        <v>0</v>
      </c>
      <c r="I9407">
        <v>2</v>
      </c>
      <c r="J9407">
        <f t="shared" si="158"/>
        <v>0</v>
      </c>
      <c r="K9407" s="8">
        <v>27</v>
      </c>
      <c r="L9407" s="8">
        <f>COUNTIFS($D$2:$D9407,D9407)</f>
        <v>457</v>
      </c>
    </row>
    <row r="9408" spans="1:12" x14ac:dyDescent="0.2">
      <c r="A9408" s="7" t="s">
        <v>2020</v>
      </c>
      <c r="B9408" t="s">
        <v>2018</v>
      </c>
      <c r="C9408">
        <v>26</v>
      </c>
      <c r="D9408" t="s">
        <v>17</v>
      </c>
      <c r="E9408">
        <v>22</v>
      </c>
      <c r="F9408" t="s">
        <v>15</v>
      </c>
      <c r="G9408">
        <v>1</v>
      </c>
      <c r="H9408">
        <v>1</v>
      </c>
      <c r="I9408">
        <v>0</v>
      </c>
      <c r="J9408">
        <f t="shared" si="158"/>
        <v>3</v>
      </c>
      <c r="K9408" s="8">
        <v>28</v>
      </c>
      <c r="L9408" s="8">
        <f>COUNTIFS($D$2:$D9408,D9408)</f>
        <v>458</v>
      </c>
    </row>
    <row r="9409" spans="1:12" x14ac:dyDescent="0.2">
      <c r="A9409" s="7" t="s">
        <v>2020</v>
      </c>
      <c r="B9409" t="s">
        <v>2018</v>
      </c>
      <c r="C9409">
        <v>22</v>
      </c>
      <c r="D9409" t="s">
        <v>15</v>
      </c>
      <c r="E9409">
        <v>26</v>
      </c>
      <c r="F9409" t="s">
        <v>17</v>
      </c>
      <c r="G9409">
        <v>0</v>
      </c>
      <c r="H9409">
        <v>0</v>
      </c>
      <c r="I9409">
        <v>1</v>
      </c>
      <c r="J9409">
        <f t="shared" si="158"/>
        <v>0</v>
      </c>
      <c r="K9409" s="8">
        <v>28</v>
      </c>
      <c r="L9409" s="8">
        <f>COUNTIFS($D$2:$D9409,D9409)</f>
        <v>416</v>
      </c>
    </row>
    <row r="9410" spans="1:12" x14ac:dyDescent="0.2">
      <c r="A9410" s="7" t="s">
        <v>2021</v>
      </c>
      <c r="B9410" t="s">
        <v>2018</v>
      </c>
      <c r="C9410">
        <v>42</v>
      </c>
      <c r="D9410" t="s">
        <v>35</v>
      </c>
      <c r="E9410">
        <v>32</v>
      </c>
      <c r="F9410" t="s">
        <v>559</v>
      </c>
      <c r="G9410">
        <v>1</v>
      </c>
      <c r="H9410">
        <v>0</v>
      </c>
      <c r="I9410">
        <v>4</v>
      </c>
      <c r="J9410">
        <f t="shared" ref="J9410:J9473" si="159">IF(H9410&gt;I9410,3,IF(I9410&gt;H9410,0,1))</f>
        <v>0</v>
      </c>
      <c r="K9410" s="8">
        <v>28</v>
      </c>
      <c r="L9410" s="8">
        <f>COUNTIFS($D$2:$D9410,D9410)</f>
        <v>28</v>
      </c>
    </row>
    <row r="9411" spans="1:12" x14ac:dyDescent="0.2">
      <c r="A9411" s="7" t="s">
        <v>2021</v>
      </c>
      <c r="B9411" t="s">
        <v>2018</v>
      </c>
      <c r="C9411">
        <v>32</v>
      </c>
      <c r="D9411" t="s">
        <v>559</v>
      </c>
      <c r="E9411">
        <v>42</v>
      </c>
      <c r="F9411" t="s">
        <v>35</v>
      </c>
      <c r="G9411">
        <v>0</v>
      </c>
      <c r="H9411">
        <v>4</v>
      </c>
      <c r="I9411">
        <v>0</v>
      </c>
      <c r="J9411">
        <f t="shared" si="159"/>
        <v>3</v>
      </c>
      <c r="K9411" s="8">
        <v>28</v>
      </c>
      <c r="L9411" s="8">
        <f>COUNTIFS($D$2:$D9411,D9411)</f>
        <v>458</v>
      </c>
    </row>
    <row r="9412" spans="1:12" x14ac:dyDescent="0.2">
      <c r="A9412" s="7" t="s">
        <v>2022</v>
      </c>
      <c r="B9412" s="2" t="s">
        <v>2023</v>
      </c>
      <c r="C9412">
        <v>19</v>
      </c>
      <c r="D9412" t="s">
        <v>40</v>
      </c>
      <c r="E9412">
        <v>45</v>
      </c>
      <c r="F9412" t="s">
        <v>762</v>
      </c>
      <c r="G9412">
        <v>1</v>
      </c>
      <c r="H9412">
        <v>3</v>
      </c>
      <c r="I9412">
        <v>0</v>
      </c>
      <c r="J9412">
        <f t="shared" si="159"/>
        <v>3</v>
      </c>
      <c r="K9412" s="8">
        <v>28</v>
      </c>
      <c r="L9412" s="8">
        <f>COUNTIFS($D$2:$D9412,D9412)</f>
        <v>458</v>
      </c>
    </row>
    <row r="9413" spans="1:12" x14ac:dyDescent="0.2">
      <c r="A9413" s="7" t="s">
        <v>2022</v>
      </c>
      <c r="B9413" t="s">
        <v>2023</v>
      </c>
      <c r="C9413">
        <v>45</v>
      </c>
      <c r="D9413" t="s">
        <v>762</v>
      </c>
      <c r="E9413">
        <v>19</v>
      </c>
      <c r="F9413" t="s">
        <v>40</v>
      </c>
      <c r="G9413">
        <v>0</v>
      </c>
      <c r="H9413">
        <v>0</v>
      </c>
      <c r="I9413">
        <v>3</v>
      </c>
      <c r="J9413">
        <f t="shared" si="159"/>
        <v>0</v>
      </c>
      <c r="K9413" s="8">
        <v>28</v>
      </c>
      <c r="L9413" s="8">
        <f>COUNTIFS($D$2:$D9413,D9413)</f>
        <v>28</v>
      </c>
    </row>
    <row r="9414" spans="1:12" x14ac:dyDescent="0.2">
      <c r="A9414" s="7" t="s">
        <v>2024</v>
      </c>
      <c r="B9414" t="s">
        <v>2025</v>
      </c>
      <c r="C9414">
        <v>10</v>
      </c>
      <c r="D9414" t="s">
        <v>47</v>
      </c>
      <c r="E9414">
        <v>40</v>
      </c>
      <c r="F9414" t="s">
        <v>758</v>
      </c>
      <c r="G9414">
        <v>1</v>
      </c>
      <c r="H9414">
        <v>2</v>
      </c>
      <c r="I9414">
        <v>1</v>
      </c>
      <c r="J9414">
        <f t="shared" si="159"/>
        <v>3</v>
      </c>
      <c r="K9414" s="8">
        <v>29</v>
      </c>
      <c r="L9414" s="8">
        <f>COUNTIFS($D$2:$D9414,D9414)</f>
        <v>459</v>
      </c>
    </row>
    <row r="9415" spans="1:12" x14ac:dyDescent="0.2">
      <c r="A9415" s="7" t="s">
        <v>2024</v>
      </c>
      <c r="B9415" t="s">
        <v>2025</v>
      </c>
      <c r="C9415">
        <v>40</v>
      </c>
      <c r="D9415" t="s">
        <v>758</v>
      </c>
      <c r="E9415">
        <v>10</v>
      </c>
      <c r="F9415" t="s">
        <v>47</v>
      </c>
      <c r="G9415">
        <v>0</v>
      </c>
      <c r="H9415">
        <v>1</v>
      </c>
      <c r="I9415">
        <v>2</v>
      </c>
      <c r="J9415">
        <f t="shared" si="159"/>
        <v>0</v>
      </c>
      <c r="K9415" s="8">
        <v>29</v>
      </c>
      <c r="L9415" s="8">
        <f>COUNTIFS($D$2:$D9415,D9415)</f>
        <v>181</v>
      </c>
    </row>
    <row r="9416" spans="1:12" x14ac:dyDescent="0.2">
      <c r="A9416" s="7" t="s">
        <v>2026</v>
      </c>
      <c r="B9416" t="s">
        <v>2025</v>
      </c>
      <c r="C9416">
        <v>32</v>
      </c>
      <c r="D9416" t="s">
        <v>559</v>
      </c>
      <c r="E9416">
        <v>41</v>
      </c>
      <c r="F9416" t="s">
        <v>759</v>
      </c>
      <c r="G9416">
        <v>1</v>
      </c>
      <c r="H9416">
        <v>0</v>
      </c>
      <c r="I9416">
        <v>2</v>
      </c>
      <c r="J9416">
        <f t="shared" si="159"/>
        <v>0</v>
      </c>
      <c r="K9416" s="8">
        <v>29</v>
      </c>
      <c r="L9416" s="8">
        <f>COUNTIFS($D$2:$D9416,D9416)</f>
        <v>459</v>
      </c>
    </row>
    <row r="9417" spans="1:12" x14ac:dyDescent="0.2">
      <c r="A9417" s="7" t="s">
        <v>2026</v>
      </c>
      <c r="B9417" t="s">
        <v>2025</v>
      </c>
      <c r="C9417">
        <v>41</v>
      </c>
      <c r="D9417" t="s">
        <v>759</v>
      </c>
      <c r="E9417">
        <v>32</v>
      </c>
      <c r="F9417" t="s">
        <v>559</v>
      </c>
      <c r="G9417">
        <v>0</v>
      </c>
      <c r="H9417">
        <v>2</v>
      </c>
      <c r="I9417">
        <v>0</v>
      </c>
      <c r="J9417">
        <f t="shared" si="159"/>
        <v>3</v>
      </c>
      <c r="K9417" s="8">
        <v>29</v>
      </c>
      <c r="L9417" s="8">
        <f>COUNTIFS($D$2:$D9417,D9417)</f>
        <v>383</v>
      </c>
    </row>
    <row r="9418" spans="1:12" x14ac:dyDescent="0.2">
      <c r="A9418" s="7" t="s">
        <v>2027</v>
      </c>
      <c r="B9418" s="2" t="s">
        <v>2025</v>
      </c>
      <c r="C9418">
        <v>14</v>
      </c>
      <c r="D9418" t="s">
        <v>27</v>
      </c>
      <c r="E9418">
        <v>36</v>
      </c>
      <c r="F9418" t="s">
        <v>25</v>
      </c>
      <c r="G9418">
        <v>1</v>
      </c>
      <c r="H9418">
        <v>2</v>
      </c>
      <c r="I9418">
        <v>1</v>
      </c>
      <c r="J9418">
        <f t="shared" si="159"/>
        <v>3</v>
      </c>
      <c r="K9418" s="8">
        <v>29</v>
      </c>
      <c r="L9418" s="8">
        <f>COUNTIFS($D$2:$D9418,D9418)</f>
        <v>459</v>
      </c>
    </row>
    <row r="9419" spans="1:12" x14ac:dyDescent="0.2">
      <c r="A9419" s="7" t="s">
        <v>2027</v>
      </c>
      <c r="B9419" t="s">
        <v>2025</v>
      </c>
      <c r="C9419">
        <v>36</v>
      </c>
      <c r="D9419" t="s">
        <v>25</v>
      </c>
      <c r="E9419">
        <v>14</v>
      </c>
      <c r="F9419" t="s">
        <v>27</v>
      </c>
      <c r="G9419">
        <v>0</v>
      </c>
      <c r="H9419">
        <v>1</v>
      </c>
      <c r="I9419">
        <v>2</v>
      </c>
      <c r="J9419">
        <f t="shared" si="159"/>
        <v>0</v>
      </c>
      <c r="K9419" s="8">
        <v>29</v>
      </c>
      <c r="L9419" s="8">
        <f>COUNTIFS($D$2:$D9419,D9419)</f>
        <v>105</v>
      </c>
    </row>
    <row r="9420" spans="1:12" x14ac:dyDescent="0.2">
      <c r="A9420" s="7" t="s">
        <v>2028</v>
      </c>
      <c r="B9420" t="s">
        <v>2025</v>
      </c>
      <c r="C9420">
        <v>18</v>
      </c>
      <c r="D9420" t="s">
        <v>12</v>
      </c>
      <c r="E9420">
        <v>16</v>
      </c>
      <c r="F9420" t="s">
        <v>37</v>
      </c>
      <c r="G9420">
        <v>1</v>
      </c>
      <c r="H9420">
        <v>1</v>
      </c>
      <c r="I9420">
        <v>1</v>
      </c>
      <c r="J9420">
        <f t="shared" si="159"/>
        <v>1</v>
      </c>
      <c r="K9420" s="8">
        <v>29</v>
      </c>
      <c r="L9420" s="8">
        <f>COUNTIFS($D$2:$D9420,D9420)</f>
        <v>299</v>
      </c>
    </row>
    <row r="9421" spans="1:12" x14ac:dyDescent="0.2">
      <c r="A9421" s="7" t="s">
        <v>2028</v>
      </c>
      <c r="B9421" t="s">
        <v>2025</v>
      </c>
      <c r="C9421">
        <v>16</v>
      </c>
      <c r="D9421" t="s">
        <v>37</v>
      </c>
      <c r="E9421">
        <v>18</v>
      </c>
      <c r="F9421" t="s">
        <v>12</v>
      </c>
      <c r="G9421">
        <v>0</v>
      </c>
      <c r="H9421">
        <v>1</v>
      </c>
      <c r="I9421">
        <v>1</v>
      </c>
      <c r="J9421">
        <f t="shared" si="159"/>
        <v>1</v>
      </c>
      <c r="K9421" s="8">
        <v>29</v>
      </c>
      <c r="L9421" s="8">
        <f>COUNTIFS($D$2:$D9421,D9421)</f>
        <v>459</v>
      </c>
    </row>
    <row r="9422" spans="1:12" x14ac:dyDescent="0.2">
      <c r="A9422" s="7" t="s">
        <v>2029</v>
      </c>
      <c r="B9422" s="2" t="s">
        <v>2025</v>
      </c>
      <c r="C9422">
        <v>19</v>
      </c>
      <c r="D9422" t="s">
        <v>40</v>
      </c>
      <c r="E9422">
        <v>42</v>
      </c>
      <c r="F9422" t="s">
        <v>35</v>
      </c>
      <c r="G9422">
        <v>1</v>
      </c>
      <c r="H9422">
        <v>1</v>
      </c>
      <c r="I9422">
        <v>0</v>
      </c>
      <c r="J9422">
        <f t="shared" si="159"/>
        <v>3</v>
      </c>
      <c r="K9422" s="8">
        <v>29</v>
      </c>
      <c r="L9422" s="8">
        <f>COUNTIFS($D$2:$D9422,D9422)</f>
        <v>459</v>
      </c>
    </row>
    <row r="9423" spans="1:12" x14ac:dyDescent="0.2">
      <c r="A9423" s="7" t="s">
        <v>2029</v>
      </c>
      <c r="B9423" t="s">
        <v>2025</v>
      </c>
      <c r="C9423">
        <v>42</v>
      </c>
      <c r="D9423" t="s">
        <v>35</v>
      </c>
      <c r="E9423">
        <v>19</v>
      </c>
      <c r="F9423" t="s">
        <v>40</v>
      </c>
      <c r="G9423">
        <v>0</v>
      </c>
      <c r="H9423">
        <v>0</v>
      </c>
      <c r="I9423">
        <v>1</v>
      </c>
      <c r="J9423">
        <f t="shared" si="159"/>
        <v>0</v>
      </c>
      <c r="K9423" s="8">
        <v>29</v>
      </c>
      <c r="L9423" s="8">
        <f>COUNTIFS($D$2:$D9423,D9423)</f>
        <v>29</v>
      </c>
    </row>
    <row r="9424" spans="1:12" x14ac:dyDescent="0.2">
      <c r="A9424" s="7" t="s">
        <v>2030</v>
      </c>
      <c r="B9424" t="s">
        <v>2025</v>
      </c>
      <c r="C9424">
        <v>21</v>
      </c>
      <c r="D9424" t="s">
        <v>10</v>
      </c>
      <c r="E9424">
        <v>26</v>
      </c>
      <c r="F9424" t="s">
        <v>17</v>
      </c>
      <c r="G9424">
        <v>1</v>
      </c>
      <c r="H9424">
        <v>3</v>
      </c>
      <c r="I9424">
        <v>0</v>
      </c>
      <c r="J9424">
        <f t="shared" si="159"/>
        <v>3</v>
      </c>
      <c r="K9424" s="8">
        <v>29</v>
      </c>
      <c r="L9424" s="8">
        <f>COUNTIFS($D$2:$D9424,D9424)</f>
        <v>459</v>
      </c>
    </row>
    <row r="9425" spans="1:12" x14ac:dyDescent="0.2">
      <c r="A9425" s="7" t="s">
        <v>2030</v>
      </c>
      <c r="B9425" t="s">
        <v>2025</v>
      </c>
      <c r="C9425">
        <v>26</v>
      </c>
      <c r="D9425" t="s">
        <v>17</v>
      </c>
      <c r="E9425">
        <v>21</v>
      </c>
      <c r="F9425" t="s">
        <v>10</v>
      </c>
      <c r="G9425">
        <v>0</v>
      </c>
      <c r="H9425">
        <v>0</v>
      </c>
      <c r="I9425">
        <v>3</v>
      </c>
      <c r="J9425">
        <f t="shared" si="159"/>
        <v>0</v>
      </c>
      <c r="K9425" s="8">
        <v>29</v>
      </c>
      <c r="L9425" s="8">
        <f>COUNTIFS($D$2:$D9425,D9425)</f>
        <v>459</v>
      </c>
    </row>
    <row r="9426" spans="1:12" x14ac:dyDescent="0.2">
      <c r="A9426" s="7" t="s">
        <v>2031</v>
      </c>
      <c r="B9426" t="s">
        <v>2025</v>
      </c>
      <c r="C9426">
        <v>34</v>
      </c>
      <c r="D9426" t="s">
        <v>445</v>
      </c>
      <c r="E9426">
        <v>43</v>
      </c>
      <c r="F9426" t="s">
        <v>760</v>
      </c>
      <c r="G9426">
        <v>1</v>
      </c>
      <c r="H9426">
        <v>5</v>
      </c>
      <c r="I9426">
        <v>3</v>
      </c>
      <c r="J9426">
        <f t="shared" si="159"/>
        <v>3</v>
      </c>
      <c r="K9426" s="8">
        <v>29</v>
      </c>
      <c r="L9426" s="8">
        <f>COUNTIFS($D$2:$D9426,D9426)</f>
        <v>337</v>
      </c>
    </row>
    <row r="9427" spans="1:12" x14ac:dyDescent="0.2">
      <c r="A9427" s="7" t="s">
        <v>2031</v>
      </c>
      <c r="B9427" t="s">
        <v>2025</v>
      </c>
      <c r="C9427">
        <v>43</v>
      </c>
      <c r="D9427" t="s">
        <v>760</v>
      </c>
      <c r="E9427">
        <v>34</v>
      </c>
      <c r="F9427" t="s">
        <v>445</v>
      </c>
      <c r="G9427">
        <v>0</v>
      </c>
      <c r="H9427">
        <v>3</v>
      </c>
      <c r="I9427">
        <v>5</v>
      </c>
      <c r="J9427">
        <f t="shared" si="159"/>
        <v>0</v>
      </c>
      <c r="K9427" s="8">
        <v>29</v>
      </c>
      <c r="L9427" s="8">
        <f>COUNTIFS($D$2:$D9427,D9427)</f>
        <v>67</v>
      </c>
    </row>
    <row r="9428" spans="1:12" x14ac:dyDescent="0.2">
      <c r="A9428" s="7" t="s">
        <v>2032</v>
      </c>
      <c r="B9428" t="s">
        <v>2025</v>
      </c>
      <c r="C9428">
        <v>22</v>
      </c>
      <c r="D9428" t="s">
        <v>15</v>
      </c>
      <c r="E9428">
        <v>48</v>
      </c>
      <c r="F9428" t="s">
        <v>765</v>
      </c>
      <c r="G9428">
        <v>1</v>
      </c>
      <c r="H9428">
        <v>3</v>
      </c>
      <c r="I9428">
        <v>1</v>
      </c>
      <c r="J9428">
        <f t="shared" si="159"/>
        <v>3</v>
      </c>
      <c r="K9428" s="8">
        <v>29</v>
      </c>
      <c r="L9428" s="8">
        <f>COUNTIFS($D$2:$D9428,D9428)</f>
        <v>417</v>
      </c>
    </row>
    <row r="9429" spans="1:12" x14ac:dyDescent="0.2">
      <c r="A9429" s="7" t="s">
        <v>2032</v>
      </c>
      <c r="B9429" t="s">
        <v>2025</v>
      </c>
      <c r="C9429">
        <v>48</v>
      </c>
      <c r="D9429" t="s">
        <v>765</v>
      </c>
      <c r="E9429">
        <v>22</v>
      </c>
      <c r="F9429" t="s">
        <v>15</v>
      </c>
      <c r="G9429">
        <v>0</v>
      </c>
      <c r="H9429">
        <v>1</v>
      </c>
      <c r="I9429">
        <v>3</v>
      </c>
      <c r="J9429">
        <f t="shared" si="159"/>
        <v>0</v>
      </c>
      <c r="K9429" s="8">
        <v>29</v>
      </c>
      <c r="L9429" s="8">
        <f>COUNTIFS($D$2:$D9429,D9429)</f>
        <v>181</v>
      </c>
    </row>
    <row r="9430" spans="1:12" x14ac:dyDescent="0.2">
      <c r="A9430" s="7" t="s">
        <v>2033</v>
      </c>
      <c r="B9430" t="s">
        <v>2034</v>
      </c>
      <c r="C9430">
        <v>45</v>
      </c>
      <c r="D9430" t="s">
        <v>762</v>
      </c>
      <c r="E9430">
        <v>23</v>
      </c>
      <c r="F9430" t="s">
        <v>50</v>
      </c>
      <c r="G9430">
        <v>1</v>
      </c>
      <c r="H9430">
        <v>1</v>
      </c>
      <c r="I9430">
        <v>0</v>
      </c>
      <c r="J9430">
        <f t="shared" si="159"/>
        <v>3</v>
      </c>
      <c r="K9430" s="8">
        <v>29</v>
      </c>
      <c r="L9430" s="8">
        <f>COUNTIFS($D$2:$D9430,D9430)</f>
        <v>29</v>
      </c>
    </row>
    <row r="9431" spans="1:12" x14ac:dyDescent="0.2">
      <c r="A9431" s="7" t="s">
        <v>2033</v>
      </c>
      <c r="B9431" t="s">
        <v>2034</v>
      </c>
      <c r="C9431">
        <v>23</v>
      </c>
      <c r="D9431" t="s">
        <v>50</v>
      </c>
      <c r="E9431">
        <v>45</v>
      </c>
      <c r="F9431" t="s">
        <v>762</v>
      </c>
      <c r="G9431">
        <v>0</v>
      </c>
      <c r="H9431">
        <v>0</v>
      </c>
      <c r="I9431">
        <v>1</v>
      </c>
      <c r="J9431">
        <f t="shared" si="159"/>
        <v>0</v>
      </c>
      <c r="K9431" s="8">
        <v>29</v>
      </c>
      <c r="L9431" s="8">
        <f>COUNTIFS($D$2:$D9431,D9431)</f>
        <v>459</v>
      </c>
    </row>
    <row r="9432" spans="1:12" x14ac:dyDescent="0.2">
      <c r="A9432" s="7" t="s">
        <v>2035</v>
      </c>
      <c r="B9432" t="s">
        <v>2036</v>
      </c>
      <c r="C9432">
        <v>49</v>
      </c>
      <c r="D9432" t="s">
        <v>766</v>
      </c>
      <c r="E9432">
        <v>20</v>
      </c>
      <c r="F9432" t="s">
        <v>45</v>
      </c>
      <c r="G9432">
        <v>1</v>
      </c>
      <c r="H9432">
        <v>2</v>
      </c>
      <c r="I9432">
        <v>1</v>
      </c>
      <c r="J9432">
        <f t="shared" si="159"/>
        <v>3</v>
      </c>
      <c r="K9432" s="8">
        <v>29</v>
      </c>
      <c r="L9432" s="8">
        <f>COUNTIFS($D$2:$D9432,D9432)</f>
        <v>459</v>
      </c>
    </row>
    <row r="9433" spans="1:12" x14ac:dyDescent="0.2">
      <c r="A9433" s="7" t="s">
        <v>2035</v>
      </c>
      <c r="B9433" t="s">
        <v>2036</v>
      </c>
      <c r="C9433">
        <v>20</v>
      </c>
      <c r="D9433" t="s">
        <v>45</v>
      </c>
      <c r="E9433">
        <v>49</v>
      </c>
      <c r="F9433" t="s">
        <v>766</v>
      </c>
      <c r="G9433">
        <v>0</v>
      </c>
      <c r="H9433">
        <v>1</v>
      </c>
      <c r="I9433">
        <v>2</v>
      </c>
      <c r="J9433">
        <f t="shared" si="159"/>
        <v>0</v>
      </c>
      <c r="K9433" s="8">
        <v>29</v>
      </c>
      <c r="L9433" s="8">
        <f>COUNTIFS($D$2:$D9433,D9433)</f>
        <v>269</v>
      </c>
    </row>
    <row r="9434" spans="1:12" x14ac:dyDescent="0.2">
      <c r="A9434" s="7" t="s">
        <v>2037</v>
      </c>
      <c r="B9434" t="s">
        <v>2038</v>
      </c>
      <c r="C9434">
        <v>43</v>
      </c>
      <c r="D9434" t="s">
        <v>760</v>
      </c>
      <c r="E9434">
        <v>49</v>
      </c>
      <c r="F9434" t="s">
        <v>766</v>
      </c>
      <c r="G9434">
        <v>1</v>
      </c>
      <c r="H9434">
        <v>4</v>
      </c>
      <c r="I9434">
        <v>1</v>
      </c>
      <c r="J9434">
        <f t="shared" si="159"/>
        <v>3</v>
      </c>
      <c r="K9434" s="8">
        <v>30</v>
      </c>
      <c r="L9434" s="8">
        <f>COUNTIFS($D$2:$D9434,D9434)</f>
        <v>68</v>
      </c>
    </row>
    <row r="9435" spans="1:12" x14ac:dyDescent="0.2">
      <c r="A9435" s="7" t="s">
        <v>2037</v>
      </c>
      <c r="B9435" t="s">
        <v>2038</v>
      </c>
      <c r="C9435">
        <v>49</v>
      </c>
      <c r="D9435" t="s">
        <v>766</v>
      </c>
      <c r="E9435">
        <v>43</v>
      </c>
      <c r="F9435" t="s">
        <v>760</v>
      </c>
      <c r="G9435">
        <v>0</v>
      </c>
      <c r="H9435">
        <v>1</v>
      </c>
      <c r="I9435">
        <v>4</v>
      </c>
      <c r="J9435">
        <f t="shared" si="159"/>
        <v>0</v>
      </c>
      <c r="K9435" s="8">
        <v>30</v>
      </c>
      <c r="L9435" s="8">
        <f>COUNTIFS($D$2:$D9435,D9435)</f>
        <v>460</v>
      </c>
    </row>
    <row r="9436" spans="1:12" x14ac:dyDescent="0.2">
      <c r="A9436" s="7" t="s">
        <v>2039</v>
      </c>
      <c r="B9436" t="s">
        <v>2038</v>
      </c>
      <c r="C9436">
        <v>41</v>
      </c>
      <c r="D9436" t="s">
        <v>759</v>
      </c>
      <c r="E9436">
        <v>45</v>
      </c>
      <c r="F9436" t="s">
        <v>762</v>
      </c>
      <c r="G9436">
        <v>1</v>
      </c>
      <c r="H9436">
        <v>1</v>
      </c>
      <c r="I9436">
        <v>2</v>
      </c>
      <c r="J9436">
        <f t="shared" si="159"/>
        <v>0</v>
      </c>
      <c r="K9436" s="8">
        <v>30</v>
      </c>
      <c r="L9436" s="8">
        <f>COUNTIFS($D$2:$D9436,D9436)</f>
        <v>384</v>
      </c>
    </row>
    <row r="9437" spans="1:12" x14ac:dyDescent="0.2">
      <c r="A9437" s="7" t="s">
        <v>2039</v>
      </c>
      <c r="B9437" t="s">
        <v>2038</v>
      </c>
      <c r="C9437">
        <v>45</v>
      </c>
      <c r="D9437" t="s">
        <v>762</v>
      </c>
      <c r="E9437">
        <v>41</v>
      </c>
      <c r="F9437" t="s">
        <v>759</v>
      </c>
      <c r="G9437">
        <v>0</v>
      </c>
      <c r="H9437">
        <v>2</v>
      </c>
      <c r="I9437">
        <v>1</v>
      </c>
      <c r="J9437">
        <f t="shared" si="159"/>
        <v>3</v>
      </c>
      <c r="K9437" s="8">
        <v>30</v>
      </c>
      <c r="L9437" s="8">
        <f>COUNTIFS($D$2:$D9437,D9437)</f>
        <v>30</v>
      </c>
    </row>
    <row r="9438" spans="1:12" x14ac:dyDescent="0.2">
      <c r="A9438" s="7" t="s">
        <v>2040</v>
      </c>
      <c r="B9438" t="s">
        <v>2038</v>
      </c>
      <c r="C9438">
        <v>48</v>
      </c>
      <c r="D9438" t="s">
        <v>765</v>
      </c>
      <c r="E9438">
        <v>32</v>
      </c>
      <c r="F9438" t="s">
        <v>559</v>
      </c>
      <c r="G9438">
        <v>1</v>
      </c>
      <c r="H9438">
        <v>1</v>
      </c>
      <c r="I9438">
        <v>2</v>
      </c>
      <c r="J9438">
        <f t="shared" si="159"/>
        <v>0</v>
      </c>
      <c r="K9438" s="8">
        <v>30</v>
      </c>
      <c r="L9438" s="8">
        <f>COUNTIFS($D$2:$D9438,D9438)</f>
        <v>182</v>
      </c>
    </row>
    <row r="9439" spans="1:12" x14ac:dyDescent="0.2">
      <c r="A9439" s="7" t="s">
        <v>2040</v>
      </c>
      <c r="B9439" t="s">
        <v>2038</v>
      </c>
      <c r="C9439">
        <v>32</v>
      </c>
      <c r="D9439" t="s">
        <v>559</v>
      </c>
      <c r="E9439">
        <v>48</v>
      </c>
      <c r="F9439" t="s">
        <v>765</v>
      </c>
      <c r="G9439">
        <v>0</v>
      </c>
      <c r="H9439">
        <v>2</v>
      </c>
      <c r="I9439">
        <v>1</v>
      </c>
      <c r="J9439">
        <f t="shared" si="159"/>
        <v>3</v>
      </c>
      <c r="K9439" s="8">
        <v>30</v>
      </c>
      <c r="L9439" s="8">
        <f>COUNTIFS($D$2:$D9439,D9439)</f>
        <v>460</v>
      </c>
    </row>
    <row r="9440" spans="1:12" x14ac:dyDescent="0.2">
      <c r="A9440" s="7" t="s">
        <v>2041</v>
      </c>
      <c r="B9440" s="2" t="s">
        <v>2038</v>
      </c>
      <c r="C9440">
        <v>14</v>
      </c>
      <c r="D9440" t="s">
        <v>27</v>
      </c>
      <c r="E9440">
        <v>42</v>
      </c>
      <c r="F9440" t="s">
        <v>35</v>
      </c>
      <c r="G9440">
        <v>1</v>
      </c>
      <c r="H9440">
        <v>5</v>
      </c>
      <c r="I9440">
        <v>2</v>
      </c>
      <c r="J9440">
        <f t="shared" si="159"/>
        <v>3</v>
      </c>
      <c r="K9440" s="8">
        <v>30</v>
      </c>
      <c r="L9440" s="8">
        <f>COUNTIFS($D$2:$D9440,D9440)</f>
        <v>460</v>
      </c>
    </row>
    <row r="9441" spans="1:12" x14ac:dyDescent="0.2">
      <c r="A9441" s="7" t="s">
        <v>2041</v>
      </c>
      <c r="B9441" t="s">
        <v>2038</v>
      </c>
      <c r="C9441">
        <v>42</v>
      </c>
      <c r="D9441" t="s">
        <v>35</v>
      </c>
      <c r="E9441">
        <v>14</v>
      </c>
      <c r="F9441" t="s">
        <v>27</v>
      </c>
      <c r="G9441">
        <v>0</v>
      </c>
      <c r="H9441">
        <v>2</v>
      </c>
      <c r="I9441">
        <v>5</v>
      </c>
      <c r="J9441">
        <f t="shared" si="159"/>
        <v>0</v>
      </c>
      <c r="K9441" s="8">
        <v>30</v>
      </c>
      <c r="L9441" s="8">
        <f>COUNTIFS($D$2:$D9441,D9441)</f>
        <v>30</v>
      </c>
    </row>
    <row r="9442" spans="1:12" x14ac:dyDescent="0.2">
      <c r="A9442" s="7" t="s">
        <v>2042</v>
      </c>
      <c r="B9442" t="s">
        <v>2038</v>
      </c>
      <c r="C9442">
        <v>16</v>
      </c>
      <c r="D9442" t="s">
        <v>37</v>
      </c>
      <c r="E9442">
        <v>34</v>
      </c>
      <c r="F9442" t="s">
        <v>445</v>
      </c>
      <c r="G9442">
        <v>1</v>
      </c>
      <c r="H9442">
        <v>1</v>
      </c>
      <c r="I9442">
        <v>1</v>
      </c>
      <c r="J9442">
        <f t="shared" si="159"/>
        <v>1</v>
      </c>
      <c r="K9442" s="8">
        <v>30</v>
      </c>
      <c r="L9442" s="8">
        <f>COUNTIFS($D$2:$D9442,D9442)</f>
        <v>460</v>
      </c>
    </row>
    <row r="9443" spans="1:12" x14ac:dyDescent="0.2">
      <c r="A9443" s="7" t="s">
        <v>2042</v>
      </c>
      <c r="B9443" t="s">
        <v>2038</v>
      </c>
      <c r="C9443">
        <v>34</v>
      </c>
      <c r="D9443" t="s">
        <v>445</v>
      </c>
      <c r="E9443">
        <v>16</v>
      </c>
      <c r="F9443" t="s">
        <v>37</v>
      </c>
      <c r="G9443">
        <v>0</v>
      </c>
      <c r="H9443">
        <v>1</v>
      </c>
      <c r="I9443">
        <v>1</v>
      </c>
      <c r="J9443">
        <f t="shared" si="159"/>
        <v>1</v>
      </c>
      <c r="K9443" s="8">
        <v>30</v>
      </c>
      <c r="L9443" s="8">
        <f>COUNTIFS($D$2:$D9443,D9443)</f>
        <v>338</v>
      </c>
    </row>
    <row r="9444" spans="1:12" x14ac:dyDescent="0.2">
      <c r="A9444" s="7" t="s">
        <v>2043</v>
      </c>
      <c r="B9444" t="s">
        <v>2038</v>
      </c>
      <c r="C9444">
        <v>20</v>
      </c>
      <c r="D9444" t="s">
        <v>45</v>
      </c>
      <c r="E9444">
        <v>36</v>
      </c>
      <c r="F9444" t="s">
        <v>25</v>
      </c>
      <c r="G9444">
        <v>1</v>
      </c>
      <c r="H9444">
        <v>0</v>
      </c>
      <c r="I9444">
        <v>0</v>
      </c>
      <c r="J9444">
        <f t="shared" si="159"/>
        <v>1</v>
      </c>
      <c r="K9444" s="8">
        <v>30</v>
      </c>
      <c r="L9444" s="8">
        <f>COUNTIFS($D$2:$D9444,D9444)</f>
        <v>270</v>
      </c>
    </row>
    <row r="9445" spans="1:12" x14ac:dyDescent="0.2">
      <c r="A9445" s="7" t="s">
        <v>2043</v>
      </c>
      <c r="B9445" t="s">
        <v>2038</v>
      </c>
      <c r="C9445">
        <v>36</v>
      </c>
      <c r="D9445" t="s">
        <v>25</v>
      </c>
      <c r="E9445">
        <v>20</v>
      </c>
      <c r="F9445" t="s">
        <v>45</v>
      </c>
      <c r="G9445">
        <v>0</v>
      </c>
      <c r="H9445">
        <v>0</v>
      </c>
      <c r="I9445">
        <v>0</v>
      </c>
      <c r="J9445">
        <f t="shared" si="159"/>
        <v>1</v>
      </c>
      <c r="K9445" s="8">
        <v>30</v>
      </c>
      <c r="L9445" s="8">
        <f>COUNTIFS($D$2:$D9445,D9445)</f>
        <v>106</v>
      </c>
    </row>
    <row r="9446" spans="1:12" x14ac:dyDescent="0.2">
      <c r="A9446" s="7" t="s">
        <v>2044</v>
      </c>
      <c r="B9446" t="s">
        <v>2038</v>
      </c>
      <c r="C9446">
        <v>23</v>
      </c>
      <c r="D9446" t="s">
        <v>50</v>
      </c>
      <c r="E9446">
        <v>26</v>
      </c>
      <c r="F9446" t="s">
        <v>17</v>
      </c>
      <c r="G9446">
        <v>1</v>
      </c>
      <c r="H9446">
        <v>1</v>
      </c>
      <c r="I9446">
        <v>0</v>
      </c>
      <c r="J9446">
        <f t="shared" si="159"/>
        <v>3</v>
      </c>
      <c r="K9446" s="8">
        <v>30</v>
      </c>
      <c r="L9446" s="8">
        <f>COUNTIFS($D$2:$D9446,D9446)</f>
        <v>460</v>
      </c>
    </row>
    <row r="9447" spans="1:12" x14ac:dyDescent="0.2">
      <c r="A9447" s="7" t="s">
        <v>2044</v>
      </c>
      <c r="B9447" t="s">
        <v>2038</v>
      </c>
      <c r="C9447">
        <v>26</v>
      </c>
      <c r="D9447" t="s">
        <v>17</v>
      </c>
      <c r="E9447">
        <v>23</v>
      </c>
      <c r="F9447" t="s">
        <v>50</v>
      </c>
      <c r="G9447">
        <v>0</v>
      </c>
      <c r="H9447">
        <v>0</v>
      </c>
      <c r="I9447">
        <v>1</v>
      </c>
      <c r="J9447">
        <f t="shared" si="159"/>
        <v>0</v>
      </c>
      <c r="K9447" s="8">
        <v>30</v>
      </c>
      <c r="L9447" s="8">
        <f>COUNTIFS($D$2:$D9447,D9447)</f>
        <v>460</v>
      </c>
    </row>
    <row r="9448" spans="1:12" x14ac:dyDescent="0.2">
      <c r="A9448" s="7" t="s">
        <v>2045</v>
      </c>
      <c r="B9448" t="s">
        <v>2046</v>
      </c>
      <c r="C9448">
        <v>10</v>
      </c>
      <c r="D9448" t="s">
        <v>47</v>
      </c>
      <c r="E9448">
        <v>21</v>
      </c>
      <c r="F9448" t="s">
        <v>10</v>
      </c>
      <c r="G9448">
        <v>1</v>
      </c>
      <c r="H9448">
        <v>1</v>
      </c>
      <c r="I9448">
        <v>1</v>
      </c>
      <c r="J9448">
        <f t="shared" si="159"/>
        <v>1</v>
      </c>
      <c r="K9448" s="8">
        <v>30</v>
      </c>
      <c r="L9448" s="8">
        <f>COUNTIFS($D$2:$D9448,D9448)</f>
        <v>460</v>
      </c>
    </row>
    <row r="9449" spans="1:12" x14ac:dyDescent="0.2">
      <c r="A9449" s="7" t="s">
        <v>2045</v>
      </c>
      <c r="B9449" t="s">
        <v>2046</v>
      </c>
      <c r="C9449">
        <v>21</v>
      </c>
      <c r="D9449" t="s">
        <v>10</v>
      </c>
      <c r="E9449">
        <v>10</v>
      </c>
      <c r="F9449" t="s">
        <v>47</v>
      </c>
      <c r="G9449">
        <v>0</v>
      </c>
      <c r="H9449">
        <v>1</v>
      </c>
      <c r="I9449">
        <v>1</v>
      </c>
      <c r="J9449">
        <f t="shared" si="159"/>
        <v>1</v>
      </c>
      <c r="K9449" s="8">
        <v>30</v>
      </c>
      <c r="L9449" s="8">
        <f>COUNTIFS($D$2:$D9449,D9449)</f>
        <v>460</v>
      </c>
    </row>
    <row r="9450" spans="1:12" x14ac:dyDescent="0.2">
      <c r="A9450" s="7" t="s">
        <v>2047</v>
      </c>
      <c r="B9450" t="s">
        <v>2046</v>
      </c>
      <c r="C9450">
        <v>40</v>
      </c>
      <c r="D9450" t="s">
        <v>758</v>
      </c>
      <c r="E9450">
        <v>22</v>
      </c>
      <c r="F9450" t="s">
        <v>15</v>
      </c>
      <c r="G9450">
        <v>1</v>
      </c>
      <c r="H9450">
        <v>1</v>
      </c>
      <c r="I9450">
        <v>0</v>
      </c>
      <c r="J9450">
        <f t="shared" si="159"/>
        <v>3</v>
      </c>
      <c r="K9450" s="8">
        <v>30</v>
      </c>
      <c r="L9450" s="8">
        <f>COUNTIFS($D$2:$D9450,D9450)</f>
        <v>182</v>
      </c>
    </row>
    <row r="9451" spans="1:12" x14ac:dyDescent="0.2">
      <c r="A9451" s="7" t="s">
        <v>2047</v>
      </c>
      <c r="B9451" t="s">
        <v>2046</v>
      </c>
      <c r="C9451">
        <v>22</v>
      </c>
      <c r="D9451" t="s">
        <v>15</v>
      </c>
      <c r="E9451">
        <v>40</v>
      </c>
      <c r="F9451" t="s">
        <v>758</v>
      </c>
      <c r="G9451">
        <v>0</v>
      </c>
      <c r="H9451">
        <v>0</v>
      </c>
      <c r="I9451">
        <v>1</v>
      </c>
      <c r="J9451">
        <f t="shared" si="159"/>
        <v>0</v>
      </c>
      <c r="K9451" s="8">
        <v>30</v>
      </c>
      <c r="L9451" s="8">
        <f>COUNTIFS($D$2:$D9451,D9451)</f>
        <v>418</v>
      </c>
    </row>
    <row r="9452" spans="1:12" x14ac:dyDescent="0.2">
      <c r="A9452" s="7" t="s">
        <v>2048</v>
      </c>
      <c r="B9452" t="s">
        <v>2046</v>
      </c>
      <c r="C9452">
        <v>18</v>
      </c>
      <c r="D9452" t="s">
        <v>12</v>
      </c>
      <c r="E9452">
        <v>19</v>
      </c>
      <c r="F9452" t="s">
        <v>40</v>
      </c>
      <c r="G9452">
        <v>1</v>
      </c>
      <c r="H9452">
        <v>0</v>
      </c>
      <c r="I9452">
        <v>0</v>
      </c>
      <c r="J9452">
        <f t="shared" si="159"/>
        <v>1</v>
      </c>
      <c r="K9452" s="8">
        <v>30</v>
      </c>
      <c r="L9452" s="8">
        <f>COUNTIFS($D$2:$D9452,D9452)</f>
        <v>300</v>
      </c>
    </row>
    <row r="9453" spans="1:12" x14ac:dyDescent="0.2">
      <c r="A9453" s="7" t="s">
        <v>2048</v>
      </c>
      <c r="B9453" t="s">
        <v>2046</v>
      </c>
      <c r="C9453">
        <v>19</v>
      </c>
      <c r="D9453" t="s">
        <v>40</v>
      </c>
      <c r="E9453">
        <v>18</v>
      </c>
      <c r="F9453" t="s">
        <v>12</v>
      </c>
      <c r="G9453">
        <v>0</v>
      </c>
      <c r="H9453">
        <v>0</v>
      </c>
      <c r="I9453">
        <v>0</v>
      </c>
      <c r="J9453">
        <f t="shared" si="159"/>
        <v>1</v>
      </c>
      <c r="K9453" s="8">
        <v>30</v>
      </c>
      <c r="L9453" s="8">
        <f>COUNTIFS($D$2:$D9453,D9453)</f>
        <v>460</v>
      </c>
    </row>
    <row r="9454" spans="1:12" x14ac:dyDescent="0.2">
      <c r="A9454" s="7" t="s">
        <v>2049</v>
      </c>
      <c r="B9454" t="s">
        <v>2050</v>
      </c>
      <c r="C9454">
        <v>36</v>
      </c>
      <c r="D9454" t="s">
        <v>25</v>
      </c>
      <c r="E9454">
        <v>43</v>
      </c>
      <c r="F9454" t="s">
        <v>760</v>
      </c>
      <c r="G9454">
        <v>1</v>
      </c>
      <c r="H9454">
        <v>0</v>
      </c>
      <c r="I9454">
        <v>0</v>
      </c>
      <c r="J9454">
        <f t="shared" si="159"/>
        <v>1</v>
      </c>
      <c r="K9454" s="8">
        <v>31</v>
      </c>
      <c r="L9454" s="8">
        <f>COUNTIFS($D$2:$D9454,D9454)</f>
        <v>107</v>
      </c>
    </row>
    <row r="9455" spans="1:12" x14ac:dyDescent="0.2">
      <c r="A9455" s="7" t="s">
        <v>2049</v>
      </c>
      <c r="B9455" t="s">
        <v>2050</v>
      </c>
      <c r="C9455">
        <v>43</v>
      </c>
      <c r="D9455" t="s">
        <v>760</v>
      </c>
      <c r="E9455">
        <v>36</v>
      </c>
      <c r="F9455" t="s">
        <v>25</v>
      </c>
      <c r="G9455">
        <v>0</v>
      </c>
      <c r="H9455">
        <v>0</v>
      </c>
      <c r="I9455">
        <v>0</v>
      </c>
      <c r="J9455">
        <f t="shared" si="159"/>
        <v>1</v>
      </c>
      <c r="K9455" s="8">
        <v>31</v>
      </c>
      <c r="L9455" s="8">
        <f>COUNTIFS($D$2:$D9455,D9455)</f>
        <v>69</v>
      </c>
    </row>
    <row r="9456" spans="1:12" x14ac:dyDescent="0.2">
      <c r="A9456" s="7" t="s">
        <v>2051</v>
      </c>
      <c r="B9456" t="s">
        <v>2050</v>
      </c>
      <c r="C9456">
        <v>34</v>
      </c>
      <c r="D9456" t="s">
        <v>445</v>
      </c>
      <c r="E9456">
        <v>40</v>
      </c>
      <c r="F9456" t="s">
        <v>758</v>
      </c>
      <c r="G9456">
        <v>1</v>
      </c>
      <c r="H9456">
        <v>2</v>
      </c>
      <c r="I9456">
        <v>0</v>
      </c>
      <c r="J9456">
        <f t="shared" si="159"/>
        <v>3</v>
      </c>
      <c r="K9456" s="8">
        <v>31</v>
      </c>
      <c r="L9456" s="8">
        <f>COUNTIFS($D$2:$D9456,D9456)</f>
        <v>339</v>
      </c>
    </row>
    <row r="9457" spans="1:12" x14ac:dyDescent="0.2">
      <c r="A9457" s="7" t="s">
        <v>2051</v>
      </c>
      <c r="B9457" t="s">
        <v>2050</v>
      </c>
      <c r="C9457">
        <v>40</v>
      </c>
      <c r="D9457" t="s">
        <v>758</v>
      </c>
      <c r="E9457">
        <v>34</v>
      </c>
      <c r="F9457" t="s">
        <v>445</v>
      </c>
      <c r="G9457">
        <v>0</v>
      </c>
      <c r="H9457">
        <v>0</v>
      </c>
      <c r="I9457">
        <v>2</v>
      </c>
      <c r="J9457">
        <f t="shared" si="159"/>
        <v>0</v>
      </c>
      <c r="K9457" s="8">
        <v>31</v>
      </c>
      <c r="L9457" s="8">
        <f>COUNTIFS($D$2:$D9457,D9457)</f>
        <v>183</v>
      </c>
    </row>
    <row r="9458" spans="1:12" x14ac:dyDescent="0.2">
      <c r="A9458" s="7" t="s">
        <v>2052</v>
      </c>
      <c r="B9458" t="s">
        <v>2050</v>
      </c>
      <c r="C9458">
        <v>22</v>
      </c>
      <c r="D9458" t="s">
        <v>15</v>
      </c>
      <c r="E9458">
        <v>16</v>
      </c>
      <c r="F9458" t="s">
        <v>37</v>
      </c>
      <c r="G9458">
        <v>1</v>
      </c>
      <c r="H9458">
        <v>4</v>
      </c>
      <c r="I9458">
        <v>2</v>
      </c>
      <c r="J9458">
        <f t="shared" si="159"/>
        <v>3</v>
      </c>
      <c r="K9458" s="8">
        <v>31</v>
      </c>
      <c r="L9458" s="8">
        <f>COUNTIFS($D$2:$D9458,D9458)</f>
        <v>419</v>
      </c>
    </row>
    <row r="9459" spans="1:12" x14ac:dyDescent="0.2">
      <c r="A9459" s="7" t="s">
        <v>2052</v>
      </c>
      <c r="B9459" t="s">
        <v>2050</v>
      </c>
      <c r="C9459">
        <v>16</v>
      </c>
      <c r="D9459" t="s">
        <v>37</v>
      </c>
      <c r="E9459">
        <v>22</v>
      </c>
      <c r="F9459" t="s">
        <v>15</v>
      </c>
      <c r="G9459">
        <v>0</v>
      </c>
      <c r="H9459">
        <v>2</v>
      </c>
      <c r="I9459">
        <v>4</v>
      </c>
      <c r="J9459">
        <f t="shared" si="159"/>
        <v>0</v>
      </c>
      <c r="K9459" s="8">
        <v>31</v>
      </c>
      <c r="L9459" s="8">
        <f>COUNTIFS($D$2:$D9459,D9459)</f>
        <v>461</v>
      </c>
    </row>
    <row r="9460" spans="1:12" x14ac:dyDescent="0.2">
      <c r="A9460" s="7" t="s">
        <v>2053</v>
      </c>
      <c r="B9460" t="s">
        <v>2050</v>
      </c>
      <c r="C9460">
        <v>26</v>
      </c>
      <c r="D9460" t="s">
        <v>17</v>
      </c>
      <c r="E9460">
        <v>14</v>
      </c>
      <c r="F9460" t="s">
        <v>27</v>
      </c>
      <c r="G9460">
        <v>1</v>
      </c>
      <c r="H9460">
        <v>0</v>
      </c>
      <c r="I9460">
        <v>1</v>
      </c>
      <c r="J9460">
        <f t="shared" si="159"/>
        <v>0</v>
      </c>
      <c r="K9460" s="8">
        <v>31</v>
      </c>
      <c r="L9460" s="8">
        <f>COUNTIFS($D$2:$D9460,D9460)</f>
        <v>461</v>
      </c>
    </row>
    <row r="9461" spans="1:12" x14ac:dyDescent="0.2">
      <c r="A9461" s="7" t="s">
        <v>2053</v>
      </c>
      <c r="B9461" t="s">
        <v>2050</v>
      </c>
      <c r="C9461">
        <v>14</v>
      </c>
      <c r="D9461" t="s">
        <v>27</v>
      </c>
      <c r="E9461">
        <v>26</v>
      </c>
      <c r="F9461" t="s">
        <v>17</v>
      </c>
      <c r="G9461">
        <v>0</v>
      </c>
      <c r="H9461">
        <v>1</v>
      </c>
      <c r="I9461">
        <v>0</v>
      </c>
      <c r="J9461">
        <f t="shared" si="159"/>
        <v>3</v>
      </c>
      <c r="K9461" s="8">
        <v>31</v>
      </c>
      <c r="L9461" s="8">
        <f>COUNTIFS($D$2:$D9461,D9461)</f>
        <v>461</v>
      </c>
    </row>
    <row r="9462" spans="1:12" x14ac:dyDescent="0.2">
      <c r="A9462" s="7" t="s">
        <v>2054</v>
      </c>
      <c r="B9462" t="s">
        <v>2050</v>
      </c>
      <c r="C9462">
        <v>42</v>
      </c>
      <c r="D9462" t="s">
        <v>35</v>
      </c>
      <c r="E9462">
        <v>23</v>
      </c>
      <c r="F9462" t="s">
        <v>50</v>
      </c>
      <c r="G9462">
        <v>1</v>
      </c>
      <c r="H9462">
        <v>1</v>
      </c>
      <c r="I9462">
        <v>4</v>
      </c>
      <c r="J9462">
        <f t="shared" si="159"/>
        <v>0</v>
      </c>
      <c r="K9462" s="8">
        <v>31</v>
      </c>
      <c r="L9462" s="8">
        <f>COUNTIFS($D$2:$D9462,D9462)</f>
        <v>31</v>
      </c>
    </row>
    <row r="9463" spans="1:12" x14ac:dyDescent="0.2">
      <c r="A9463" s="7" t="s">
        <v>2054</v>
      </c>
      <c r="B9463" t="s">
        <v>2050</v>
      </c>
      <c r="C9463">
        <v>23</v>
      </c>
      <c r="D9463" t="s">
        <v>50</v>
      </c>
      <c r="E9463">
        <v>42</v>
      </c>
      <c r="F9463" t="s">
        <v>35</v>
      </c>
      <c r="G9463">
        <v>0</v>
      </c>
      <c r="H9463">
        <v>4</v>
      </c>
      <c r="I9463">
        <v>1</v>
      </c>
      <c r="J9463">
        <f t="shared" si="159"/>
        <v>3</v>
      </c>
      <c r="K9463" s="8">
        <v>31</v>
      </c>
      <c r="L9463" s="8">
        <f>COUNTIFS($D$2:$D9463,D9463)</f>
        <v>461</v>
      </c>
    </row>
    <row r="9464" spans="1:12" x14ac:dyDescent="0.2">
      <c r="A9464" s="7" t="s">
        <v>2055</v>
      </c>
      <c r="B9464" t="s">
        <v>2056</v>
      </c>
      <c r="C9464">
        <v>32</v>
      </c>
      <c r="D9464" t="s">
        <v>559</v>
      </c>
      <c r="E9464">
        <v>20</v>
      </c>
      <c r="F9464" t="s">
        <v>45</v>
      </c>
      <c r="G9464">
        <v>1</v>
      </c>
      <c r="H9464">
        <v>1</v>
      </c>
      <c r="I9464">
        <v>1</v>
      </c>
      <c r="J9464">
        <f t="shared" si="159"/>
        <v>1</v>
      </c>
      <c r="K9464" s="8">
        <v>31</v>
      </c>
      <c r="L9464" s="8">
        <f>COUNTIFS($D$2:$D9464,D9464)</f>
        <v>461</v>
      </c>
    </row>
    <row r="9465" spans="1:12" x14ac:dyDescent="0.2">
      <c r="A9465" s="7" t="s">
        <v>2055</v>
      </c>
      <c r="B9465" t="s">
        <v>2056</v>
      </c>
      <c r="C9465">
        <v>20</v>
      </c>
      <c r="D9465" t="s">
        <v>45</v>
      </c>
      <c r="E9465">
        <v>32</v>
      </c>
      <c r="F9465" t="s">
        <v>559</v>
      </c>
      <c r="G9465">
        <v>0</v>
      </c>
      <c r="H9465">
        <v>1</v>
      </c>
      <c r="I9465">
        <v>1</v>
      </c>
      <c r="J9465">
        <f t="shared" si="159"/>
        <v>1</v>
      </c>
      <c r="K9465" s="8">
        <v>31</v>
      </c>
      <c r="L9465" s="8">
        <f>COUNTIFS($D$2:$D9465,D9465)</f>
        <v>271</v>
      </c>
    </row>
    <row r="9466" spans="1:12" x14ac:dyDescent="0.2">
      <c r="A9466" s="7" t="s">
        <v>2057</v>
      </c>
      <c r="B9466" s="2" t="s">
        <v>2056</v>
      </c>
      <c r="C9466">
        <v>19</v>
      </c>
      <c r="D9466" t="s">
        <v>40</v>
      </c>
      <c r="E9466">
        <v>41</v>
      </c>
      <c r="F9466" t="s">
        <v>759</v>
      </c>
      <c r="G9466">
        <v>1</v>
      </c>
      <c r="H9466">
        <v>4</v>
      </c>
      <c r="I9466">
        <v>0</v>
      </c>
      <c r="J9466">
        <f t="shared" si="159"/>
        <v>3</v>
      </c>
      <c r="K9466" s="8">
        <v>31</v>
      </c>
      <c r="L9466" s="8">
        <f>COUNTIFS($D$2:$D9466,D9466)</f>
        <v>461</v>
      </c>
    </row>
    <row r="9467" spans="1:12" x14ac:dyDescent="0.2">
      <c r="A9467" s="7" t="s">
        <v>2057</v>
      </c>
      <c r="B9467" t="s">
        <v>2056</v>
      </c>
      <c r="C9467">
        <v>41</v>
      </c>
      <c r="D9467" t="s">
        <v>759</v>
      </c>
      <c r="E9467">
        <v>19</v>
      </c>
      <c r="F9467" t="s">
        <v>40</v>
      </c>
      <c r="G9467">
        <v>0</v>
      </c>
      <c r="H9467">
        <v>0</v>
      </c>
      <c r="I9467">
        <v>4</v>
      </c>
      <c r="J9467">
        <f t="shared" si="159"/>
        <v>0</v>
      </c>
      <c r="K9467" s="8">
        <v>31</v>
      </c>
      <c r="L9467" s="8">
        <f>COUNTIFS($D$2:$D9467,D9467)</f>
        <v>385</v>
      </c>
    </row>
    <row r="9468" spans="1:12" x14ac:dyDescent="0.2">
      <c r="A9468" s="7" t="s">
        <v>2058</v>
      </c>
      <c r="B9468" t="s">
        <v>2059</v>
      </c>
      <c r="C9468">
        <v>49</v>
      </c>
      <c r="D9468" t="s">
        <v>766</v>
      </c>
      <c r="E9468">
        <v>18</v>
      </c>
      <c r="F9468" t="s">
        <v>12</v>
      </c>
      <c r="G9468">
        <v>1</v>
      </c>
      <c r="H9468">
        <v>3</v>
      </c>
      <c r="I9468">
        <v>2</v>
      </c>
      <c r="J9468">
        <f t="shared" si="159"/>
        <v>3</v>
      </c>
      <c r="K9468" s="8">
        <v>31</v>
      </c>
      <c r="L9468" s="8">
        <f>COUNTIFS($D$2:$D9468,D9468)</f>
        <v>461</v>
      </c>
    </row>
    <row r="9469" spans="1:12" x14ac:dyDescent="0.2">
      <c r="A9469" s="7" t="s">
        <v>2058</v>
      </c>
      <c r="B9469" t="s">
        <v>2059</v>
      </c>
      <c r="C9469">
        <v>18</v>
      </c>
      <c r="D9469" t="s">
        <v>12</v>
      </c>
      <c r="E9469">
        <v>49</v>
      </c>
      <c r="F9469" t="s">
        <v>766</v>
      </c>
      <c r="G9469">
        <v>0</v>
      </c>
      <c r="H9469">
        <v>2</v>
      </c>
      <c r="I9469">
        <v>3</v>
      </c>
      <c r="J9469">
        <f t="shared" si="159"/>
        <v>0</v>
      </c>
      <c r="K9469" s="8">
        <v>31</v>
      </c>
      <c r="L9469" s="8">
        <f>COUNTIFS($D$2:$D9469,D9469)</f>
        <v>301</v>
      </c>
    </row>
    <row r="9470" spans="1:12" x14ac:dyDescent="0.2">
      <c r="A9470" s="7" t="s">
        <v>2060</v>
      </c>
      <c r="B9470" t="s">
        <v>2061</v>
      </c>
      <c r="C9470">
        <v>10</v>
      </c>
      <c r="D9470" t="s">
        <v>47</v>
      </c>
      <c r="E9470">
        <v>19</v>
      </c>
      <c r="F9470" t="s">
        <v>40</v>
      </c>
      <c r="G9470">
        <v>1</v>
      </c>
      <c r="H9470">
        <v>4</v>
      </c>
      <c r="I9470">
        <v>2</v>
      </c>
      <c r="J9470">
        <f t="shared" si="159"/>
        <v>3</v>
      </c>
      <c r="K9470" s="8">
        <v>31</v>
      </c>
      <c r="L9470" s="8">
        <f>COUNTIFS($D$2:$D9470,D9470)</f>
        <v>461</v>
      </c>
    </row>
    <row r="9471" spans="1:12" x14ac:dyDescent="0.2">
      <c r="A9471" s="7" t="s">
        <v>2060</v>
      </c>
      <c r="B9471" t="s">
        <v>2061</v>
      </c>
      <c r="C9471">
        <v>19</v>
      </c>
      <c r="D9471" t="s">
        <v>40</v>
      </c>
      <c r="E9471">
        <v>10</v>
      </c>
      <c r="F9471" t="s">
        <v>47</v>
      </c>
      <c r="G9471">
        <v>0</v>
      </c>
      <c r="H9471">
        <v>2</v>
      </c>
      <c r="I9471">
        <v>4</v>
      </c>
      <c r="J9471">
        <f t="shared" si="159"/>
        <v>0</v>
      </c>
      <c r="K9471" s="8">
        <v>32</v>
      </c>
      <c r="L9471" s="8">
        <f>COUNTIFS($D$2:$D9471,D9471)</f>
        <v>462</v>
      </c>
    </row>
    <row r="9472" spans="1:12" x14ac:dyDescent="0.2">
      <c r="A9472" s="7" t="s">
        <v>2062</v>
      </c>
      <c r="B9472" t="s">
        <v>2061</v>
      </c>
      <c r="C9472">
        <v>16</v>
      </c>
      <c r="D9472" t="s">
        <v>37</v>
      </c>
      <c r="E9472">
        <v>26</v>
      </c>
      <c r="F9472" t="s">
        <v>17</v>
      </c>
      <c r="G9472">
        <v>1</v>
      </c>
      <c r="H9472">
        <v>3</v>
      </c>
      <c r="I9472">
        <v>1</v>
      </c>
      <c r="J9472">
        <f t="shared" si="159"/>
        <v>3</v>
      </c>
      <c r="K9472" s="8">
        <v>32</v>
      </c>
      <c r="L9472" s="8">
        <f>COUNTIFS($D$2:$D9472,D9472)</f>
        <v>462</v>
      </c>
    </row>
    <row r="9473" spans="1:12" x14ac:dyDescent="0.2">
      <c r="A9473" s="7" t="s">
        <v>2062</v>
      </c>
      <c r="B9473" t="s">
        <v>2061</v>
      </c>
      <c r="C9473">
        <v>26</v>
      </c>
      <c r="D9473" t="s">
        <v>17</v>
      </c>
      <c r="E9473">
        <v>16</v>
      </c>
      <c r="F9473" t="s">
        <v>37</v>
      </c>
      <c r="G9473">
        <v>0</v>
      </c>
      <c r="H9473">
        <v>1</v>
      </c>
      <c r="I9473">
        <v>3</v>
      </c>
      <c r="J9473">
        <f t="shared" si="159"/>
        <v>0</v>
      </c>
      <c r="K9473" s="8">
        <v>32</v>
      </c>
      <c r="L9473" s="8">
        <f>COUNTIFS($D$2:$D9473,D9473)</f>
        <v>462</v>
      </c>
    </row>
    <row r="9474" spans="1:12" x14ac:dyDescent="0.2">
      <c r="A9474" s="7" t="s">
        <v>2063</v>
      </c>
      <c r="B9474" t="s">
        <v>2064</v>
      </c>
      <c r="C9474">
        <v>43</v>
      </c>
      <c r="D9474" t="s">
        <v>760</v>
      </c>
      <c r="E9474">
        <v>21</v>
      </c>
      <c r="F9474" t="s">
        <v>10</v>
      </c>
      <c r="G9474">
        <v>1</v>
      </c>
      <c r="H9474">
        <v>1</v>
      </c>
      <c r="I9474">
        <v>2</v>
      </c>
      <c r="J9474">
        <f t="shared" ref="J9474:J9537" si="160">IF(H9474&gt;I9474,3,IF(I9474&gt;H9474,0,1))</f>
        <v>0</v>
      </c>
      <c r="K9474" s="8">
        <v>32</v>
      </c>
      <c r="L9474" s="8">
        <f>COUNTIFS($D$2:$D9474,D9474)</f>
        <v>70</v>
      </c>
    </row>
    <row r="9475" spans="1:12" x14ac:dyDescent="0.2">
      <c r="A9475" s="7" t="s">
        <v>2063</v>
      </c>
      <c r="B9475" t="s">
        <v>2064</v>
      </c>
      <c r="C9475">
        <v>21</v>
      </c>
      <c r="D9475" t="s">
        <v>10</v>
      </c>
      <c r="E9475">
        <v>43</v>
      </c>
      <c r="F9475" t="s">
        <v>760</v>
      </c>
      <c r="G9475">
        <v>0</v>
      </c>
      <c r="H9475">
        <v>2</v>
      </c>
      <c r="I9475">
        <v>1</v>
      </c>
      <c r="J9475">
        <f t="shared" si="160"/>
        <v>3</v>
      </c>
      <c r="K9475" s="8">
        <v>31</v>
      </c>
      <c r="L9475" s="8">
        <f>COUNTIFS($D$2:$D9475,D9475)</f>
        <v>461</v>
      </c>
    </row>
    <row r="9476" spans="1:12" x14ac:dyDescent="0.2">
      <c r="A9476" s="7" t="s">
        <v>2065</v>
      </c>
      <c r="B9476" t="s">
        <v>2064</v>
      </c>
      <c r="C9476">
        <v>41</v>
      </c>
      <c r="D9476" t="s">
        <v>759</v>
      </c>
      <c r="E9476">
        <v>49</v>
      </c>
      <c r="F9476" t="s">
        <v>766</v>
      </c>
      <c r="G9476">
        <v>1</v>
      </c>
      <c r="H9476">
        <v>1</v>
      </c>
      <c r="I9476">
        <v>2</v>
      </c>
      <c r="J9476">
        <f t="shared" si="160"/>
        <v>0</v>
      </c>
      <c r="K9476" s="8">
        <v>32</v>
      </c>
      <c r="L9476" s="8">
        <f>COUNTIFS($D$2:$D9476,D9476)</f>
        <v>386</v>
      </c>
    </row>
    <row r="9477" spans="1:12" x14ac:dyDescent="0.2">
      <c r="A9477" s="7" t="s">
        <v>2065</v>
      </c>
      <c r="B9477" t="s">
        <v>2064</v>
      </c>
      <c r="C9477">
        <v>49</v>
      </c>
      <c r="D9477" t="s">
        <v>766</v>
      </c>
      <c r="E9477">
        <v>41</v>
      </c>
      <c r="F9477" t="s">
        <v>759</v>
      </c>
      <c r="G9477">
        <v>0</v>
      </c>
      <c r="H9477">
        <v>2</v>
      </c>
      <c r="I9477">
        <v>1</v>
      </c>
      <c r="J9477">
        <f t="shared" si="160"/>
        <v>3</v>
      </c>
      <c r="K9477" s="8">
        <v>32</v>
      </c>
      <c r="L9477" s="8">
        <f>COUNTIFS($D$2:$D9477,D9477)</f>
        <v>462</v>
      </c>
    </row>
    <row r="9478" spans="1:12" x14ac:dyDescent="0.2">
      <c r="A9478" s="7" t="s">
        <v>2066</v>
      </c>
      <c r="B9478" t="s">
        <v>2064</v>
      </c>
      <c r="C9478">
        <v>40</v>
      </c>
      <c r="D9478" t="s">
        <v>758</v>
      </c>
      <c r="E9478">
        <v>32</v>
      </c>
      <c r="F9478" t="s">
        <v>559</v>
      </c>
      <c r="G9478">
        <v>1</v>
      </c>
      <c r="H9478">
        <v>2</v>
      </c>
      <c r="I9478">
        <v>2</v>
      </c>
      <c r="J9478">
        <f t="shared" si="160"/>
        <v>1</v>
      </c>
      <c r="K9478" s="8">
        <v>32</v>
      </c>
      <c r="L9478" s="8">
        <f>COUNTIFS($D$2:$D9478,D9478)</f>
        <v>184</v>
      </c>
    </row>
    <row r="9479" spans="1:12" x14ac:dyDescent="0.2">
      <c r="A9479" s="7" t="s">
        <v>2066</v>
      </c>
      <c r="B9479" t="s">
        <v>2064</v>
      </c>
      <c r="C9479">
        <v>32</v>
      </c>
      <c r="D9479" t="s">
        <v>559</v>
      </c>
      <c r="E9479">
        <v>40</v>
      </c>
      <c r="F9479" t="s">
        <v>758</v>
      </c>
      <c r="G9479">
        <v>0</v>
      </c>
      <c r="H9479">
        <v>2</v>
      </c>
      <c r="I9479">
        <v>2</v>
      </c>
      <c r="J9479">
        <f t="shared" si="160"/>
        <v>1</v>
      </c>
      <c r="K9479" s="8">
        <v>32</v>
      </c>
      <c r="L9479" s="8">
        <f>COUNTIFS($D$2:$D9479,D9479)</f>
        <v>462</v>
      </c>
    </row>
    <row r="9480" spans="1:12" x14ac:dyDescent="0.2">
      <c r="A9480" s="7" t="s">
        <v>2067</v>
      </c>
      <c r="B9480" t="s">
        <v>2064</v>
      </c>
      <c r="C9480">
        <v>48</v>
      </c>
      <c r="D9480" t="s">
        <v>765</v>
      </c>
      <c r="E9480">
        <v>45</v>
      </c>
      <c r="F9480" t="s">
        <v>762</v>
      </c>
      <c r="G9480">
        <v>1</v>
      </c>
      <c r="H9480">
        <v>1</v>
      </c>
      <c r="I9480">
        <v>1</v>
      </c>
      <c r="J9480">
        <f t="shared" si="160"/>
        <v>1</v>
      </c>
      <c r="K9480" s="8">
        <v>31</v>
      </c>
      <c r="L9480" s="8">
        <f>COUNTIFS($D$2:$D9480,D9480)</f>
        <v>183</v>
      </c>
    </row>
    <row r="9481" spans="1:12" x14ac:dyDescent="0.2">
      <c r="A9481" s="7" t="s">
        <v>2067</v>
      </c>
      <c r="B9481" t="s">
        <v>2064</v>
      </c>
      <c r="C9481">
        <v>45</v>
      </c>
      <c r="D9481" t="s">
        <v>762</v>
      </c>
      <c r="E9481">
        <v>48</v>
      </c>
      <c r="F9481" t="s">
        <v>765</v>
      </c>
      <c r="G9481">
        <v>0</v>
      </c>
      <c r="H9481">
        <v>1</v>
      </c>
      <c r="I9481">
        <v>1</v>
      </c>
      <c r="J9481">
        <f t="shared" si="160"/>
        <v>1</v>
      </c>
      <c r="K9481" s="8">
        <v>31</v>
      </c>
      <c r="L9481" s="8">
        <f>COUNTIFS($D$2:$D9481,D9481)</f>
        <v>31</v>
      </c>
    </row>
    <row r="9482" spans="1:12" x14ac:dyDescent="0.2">
      <c r="A9482" s="7" t="s">
        <v>2068</v>
      </c>
      <c r="B9482" s="2" t="s">
        <v>2064</v>
      </c>
      <c r="C9482">
        <v>14</v>
      </c>
      <c r="D9482" t="s">
        <v>27</v>
      </c>
      <c r="E9482">
        <v>34</v>
      </c>
      <c r="F9482" t="s">
        <v>445</v>
      </c>
      <c r="G9482">
        <v>1</v>
      </c>
      <c r="H9482">
        <v>0</v>
      </c>
      <c r="I9482">
        <v>0</v>
      </c>
      <c r="J9482">
        <f t="shared" si="160"/>
        <v>1</v>
      </c>
      <c r="K9482" s="8">
        <v>32</v>
      </c>
      <c r="L9482" s="8">
        <f>COUNTIFS($D$2:$D9482,D9482)</f>
        <v>462</v>
      </c>
    </row>
    <row r="9483" spans="1:12" x14ac:dyDescent="0.2">
      <c r="A9483" s="7" t="s">
        <v>2068</v>
      </c>
      <c r="B9483" t="s">
        <v>2064</v>
      </c>
      <c r="C9483">
        <v>34</v>
      </c>
      <c r="D9483" t="s">
        <v>445</v>
      </c>
      <c r="E9483">
        <v>14</v>
      </c>
      <c r="F9483" t="s">
        <v>27</v>
      </c>
      <c r="G9483">
        <v>0</v>
      </c>
      <c r="H9483">
        <v>0</v>
      </c>
      <c r="I9483">
        <v>0</v>
      </c>
      <c r="J9483">
        <f t="shared" si="160"/>
        <v>1</v>
      </c>
      <c r="K9483" s="8">
        <v>32</v>
      </c>
      <c r="L9483" s="8">
        <f>COUNTIFS($D$2:$D9483,D9483)</f>
        <v>340</v>
      </c>
    </row>
    <row r="9484" spans="1:12" x14ac:dyDescent="0.2">
      <c r="A9484" s="7" t="s">
        <v>2069</v>
      </c>
      <c r="B9484" t="s">
        <v>2064</v>
      </c>
      <c r="C9484">
        <v>18</v>
      </c>
      <c r="D9484" t="s">
        <v>12</v>
      </c>
      <c r="E9484">
        <v>36</v>
      </c>
      <c r="F9484" t="s">
        <v>25</v>
      </c>
      <c r="G9484">
        <v>1</v>
      </c>
      <c r="H9484">
        <v>0</v>
      </c>
      <c r="I9484">
        <v>2</v>
      </c>
      <c r="J9484">
        <f t="shared" si="160"/>
        <v>0</v>
      </c>
      <c r="K9484" s="8">
        <v>32</v>
      </c>
      <c r="L9484" s="8">
        <f>COUNTIFS($D$2:$D9484,D9484)</f>
        <v>302</v>
      </c>
    </row>
    <row r="9485" spans="1:12" x14ac:dyDescent="0.2">
      <c r="A9485" s="7" t="s">
        <v>2069</v>
      </c>
      <c r="B9485" t="s">
        <v>2064</v>
      </c>
      <c r="C9485">
        <v>36</v>
      </c>
      <c r="D9485" t="s">
        <v>25</v>
      </c>
      <c r="E9485">
        <v>18</v>
      </c>
      <c r="F9485" t="s">
        <v>12</v>
      </c>
      <c r="G9485">
        <v>0</v>
      </c>
      <c r="H9485">
        <v>2</v>
      </c>
      <c r="I9485">
        <v>0</v>
      </c>
      <c r="J9485">
        <f t="shared" si="160"/>
        <v>3</v>
      </c>
      <c r="K9485" s="8">
        <v>32</v>
      </c>
      <c r="L9485" s="8">
        <f>COUNTIFS($D$2:$D9485,D9485)</f>
        <v>108</v>
      </c>
    </row>
    <row r="9486" spans="1:12" x14ac:dyDescent="0.2">
      <c r="A9486" s="7" t="s">
        <v>2070</v>
      </c>
      <c r="B9486" t="s">
        <v>2064</v>
      </c>
      <c r="C9486">
        <v>20</v>
      </c>
      <c r="D9486" t="s">
        <v>45</v>
      </c>
      <c r="E9486">
        <v>42</v>
      </c>
      <c r="F9486" t="s">
        <v>35</v>
      </c>
      <c r="G9486">
        <v>1</v>
      </c>
      <c r="H9486">
        <v>3</v>
      </c>
      <c r="I9486">
        <v>3</v>
      </c>
      <c r="J9486">
        <f t="shared" si="160"/>
        <v>1</v>
      </c>
      <c r="K9486" s="8">
        <v>32</v>
      </c>
      <c r="L9486" s="8">
        <f>COUNTIFS($D$2:$D9486,D9486)</f>
        <v>272</v>
      </c>
    </row>
    <row r="9487" spans="1:12" x14ac:dyDescent="0.2">
      <c r="A9487" s="7" t="s">
        <v>2070</v>
      </c>
      <c r="B9487" t="s">
        <v>2064</v>
      </c>
      <c r="C9487">
        <v>42</v>
      </c>
      <c r="D9487" t="s">
        <v>35</v>
      </c>
      <c r="E9487">
        <v>20</v>
      </c>
      <c r="F9487" t="s">
        <v>45</v>
      </c>
      <c r="G9487">
        <v>0</v>
      </c>
      <c r="H9487">
        <v>3</v>
      </c>
      <c r="I9487">
        <v>3</v>
      </c>
      <c r="J9487">
        <f t="shared" si="160"/>
        <v>1</v>
      </c>
      <c r="K9487" s="8">
        <v>32</v>
      </c>
      <c r="L9487" s="8">
        <f>COUNTIFS($D$2:$D9487,D9487)</f>
        <v>32</v>
      </c>
    </row>
    <row r="9488" spans="1:12" x14ac:dyDescent="0.2">
      <c r="A9488" s="7" t="s">
        <v>2071</v>
      </c>
      <c r="B9488" t="s">
        <v>2072</v>
      </c>
      <c r="C9488">
        <v>22</v>
      </c>
      <c r="D9488" t="s">
        <v>15</v>
      </c>
      <c r="E9488">
        <v>10</v>
      </c>
      <c r="F9488" t="s">
        <v>47</v>
      </c>
      <c r="G9488">
        <v>1</v>
      </c>
      <c r="H9488">
        <v>0</v>
      </c>
      <c r="I9488">
        <v>0</v>
      </c>
      <c r="J9488">
        <f t="shared" si="160"/>
        <v>1</v>
      </c>
      <c r="K9488" s="8">
        <v>32</v>
      </c>
      <c r="L9488" s="8">
        <f>COUNTIFS($D$2:$D9488,D9488)</f>
        <v>420</v>
      </c>
    </row>
    <row r="9489" spans="1:12" x14ac:dyDescent="0.2">
      <c r="A9489" s="7" t="s">
        <v>2071</v>
      </c>
      <c r="B9489" t="s">
        <v>2072</v>
      </c>
      <c r="C9489">
        <v>10</v>
      </c>
      <c r="D9489" t="s">
        <v>47</v>
      </c>
      <c r="E9489">
        <v>22</v>
      </c>
      <c r="F9489" t="s">
        <v>15</v>
      </c>
      <c r="G9489">
        <v>0</v>
      </c>
      <c r="H9489">
        <v>0</v>
      </c>
      <c r="I9489">
        <v>0</v>
      </c>
      <c r="J9489">
        <f t="shared" si="160"/>
        <v>1</v>
      </c>
      <c r="K9489" s="8">
        <v>32</v>
      </c>
      <c r="L9489" s="8">
        <f>COUNTIFS($D$2:$D9489,D9489)</f>
        <v>462</v>
      </c>
    </row>
    <row r="9490" spans="1:12" x14ac:dyDescent="0.2">
      <c r="A9490" s="7" t="s">
        <v>2073</v>
      </c>
      <c r="B9490" t="s">
        <v>2074</v>
      </c>
      <c r="C9490">
        <v>32</v>
      </c>
      <c r="D9490" t="s">
        <v>559</v>
      </c>
      <c r="E9490">
        <v>14</v>
      </c>
      <c r="F9490" t="s">
        <v>27</v>
      </c>
      <c r="G9490">
        <v>1</v>
      </c>
      <c r="H9490">
        <v>3</v>
      </c>
      <c r="I9490">
        <v>2</v>
      </c>
      <c r="J9490">
        <f t="shared" si="160"/>
        <v>3</v>
      </c>
      <c r="K9490" s="8">
        <v>33</v>
      </c>
      <c r="L9490" s="8">
        <f>COUNTIFS($D$2:$D9490,D9490)</f>
        <v>463</v>
      </c>
    </row>
    <row r="9491" spans="1:12" x14ac:dyDescent="0.2">
      <c r="A9491" s="7" t="s">
        <v>2073</v>
      </c>
      <c r="B9491" t="s">
        <v>2074</v>
      </c>
      <c r="C9491">
        <v>14</v>
      </c>
      <c r="D9491" t="s">
        <v>27</v>
      </c>
      <c r="E9491">
        <v>32</v>
      </c>
      <c r="F9491" t="s">
        <v>559</v>
      </c>
      <c r="G9491">
        <v>0</v>
      </c>
      <c r="H9491">
        <v>2</v>
      </c>
      <c r="I9491">
        <v>3</v>
      </c>
      <c r="J9491">
        <f t="shared" si="160"/>
        <v>0</v>
      </c>
      <c r="K9491" s="8">
        <v>33</v>
      </c>
      <c r="L9491" s="8">
        <f>COUNTIFS($D$2:$D9491,D9491)</f>
        <v>463</v>
      </c>
    </row>
    <row r="9492" spans="1:12" x14ac:dyDescent="0.2">
      <c r="A9492" s="7" t="s">
        <v>2075</v>
      </c>
      <c r="B9492" t="s">
        <v>2074</v>
      </c>
      <c r="C9492">
        <v>36</v>
      </c>
      <c r="D9492" t="s">
        <v>25</v>
      </c>
      <c r="E9492">
        <v>41</v>
      </c>
      <c r="F9492" t="s">
        <v>759</v>
      </c>
      <c r="G9492">
        <v>1</v>
      </c>
      <c r="H9492">
        <v>3</v>
      </c>
      <c r="I9492">
        <v>4</v>
      </c>
      <c r="J9492">
        <f t="shared" si="160"/>
        <v>0</v>
      </c>
      <c r="K9492" s="8">
        <v>33</v>
      </c>
      <c r="L9492" s="8">
        <f>COUNTIFS($D$2:$D9492,D9492)</f>
        <v>109</v>
      </c>
    </row>
    <row r="9493" spans="1:12" x14ac:dyDescent="0.2">
      <c r="A9493" s="7" t="s">
        <v>2075</v>
      </c>
      <c r="B9493" t="s">
        <v>2074</v>
      </c>
      <c r="C9493">
        <v>41</v>
      </c>
      <c r="D9493" t="s">
        <v>759</v>
      </c>
      <c r="E9493">
        <v>36</v>
      </c>
      <c r="F9493" t="s">
        <v>25</v>
      </c>
      <c r="G9493">
        <v>0</v>
      </c>
      <c r="H9493">
        <v>4</v>
      </c>
      <c r="I9493">
        <v>3</v>
      </c>
      <c r="J9493">
        <f t="shared" si="160"/>
        <v>3</v>
      </c>
      <c r="K9493" s="8">
        <v>33</v>
      </c>
      <c r="L9493" s="8">
        <f>COUNTIFS($D$2:$D9493,D9493)</f>
        <v>387</v>
      </c>
    </row>
    <row r="9494" spans="1:12" x14ac:dyDescent="0.2">
      <c r="A9494" s="7" t="s">
        <v>2076</v>
      </c>
      <c r="B9494" s="2" t="s">
        <v>2074</v>
      </c>
      <c r="C9494">
        <v>19</v>
      </c>
      <c r="D9494" t="s">
        <v>40</v>
      </c>
      <c r="E9494">
        <v>48</v>
      </c>
      <c r="F9494" t="s">
        <v>765</v>
      </c>
      <c r="G9494">
        <v>1</v>
      </c>
      <c r="H9494">
        <v>0</v>
      </c>
      <c r="I9494">
        <v>1</v>
      </c>
      <c r="J9494">
        <f t="shared" si="160"/>
        <v>0</v>
      </c>
      <c r="K9494" s="8">
        <v>33</v>
      </c>
      <c r="L9494" s="8">
        <f>COUNTIFS($D$2:$D9494,D9494)</f>
        <v>463</v>
      </c>
    </row>
    <row r="9495" spans="1:12" x14ac:dyDescent="0.2">
      <c r="A9495" s="7" t="s">
        <v>2076</v>
      </c>
      <c r="B9495" t="s">
        <v>2074</v>
      </c>
      <c r="C9495">
        <v>48</v>
      </c>
      <c r="D9495" t="s">
        <v>765</v>
      </c>
      <c r="E9495">
        <v>19</v>
      </c>
      <c r="F9495" t="s">
        <v>40</v>
      </c>
      <c r="G9495">
        <v>0</v>
      </c>
      <c r="H9495">
        <v>1</v>
      </c>
      <c r="I9495">
        <v>0</v>
      </c>
      <c r="J9495">
        <f t="shared" si="160"/>
        <v>3</v>
      </c>
      <c r="K9495" s="8">
        <v>32</v>
      </c>
      <c r="L9495" s="8">
        <f>COUNTIFS($D$2:$D9495,D9495)</f>
        <v>184</v>
      </c>
    </row>
    <row r="9496" spans="1:12" x14ac:dyDescent="0.2">
      <c r="A9496" s="7" t="s">
        <v>2077</v>
      </c>
      <c r="B9496" t="s">
        <v>2074</v>
      </c>
      <c r="C9496">
        <v>34</v>
      </c>
      <c r="D9496" t="s">
        <v>445</v>
      </c>
      <c r="E9496">
        <v>23</v>
      </c>
      <c r="F9496" t="s">
        <v>50</v>
      </c>
      <c r="G9496">
        <v>1</v>
      </c>
      <c r="H9496">
        <v>3</v>
      </c>
      <c r="I9496">
        <v>1</v>
      </c>
      <c r="J9496">
        <f t="shared" si="160"/>
        <v>3</v>
      </c>
      <c r="K9496" s="8">
        <v>33</v>
      </c>
      <c r="L9496" s="8">
        <f>COUNTIFS($D$2:$D9496,D9496)</f>
        <v>341</v>
      </c>
    </row>
    <row r="9497" spans="1:12" x14ac:dyDescent="0.2">
      <c r="A9497" s="7" t="s">
        <v>2077</v>
      </c>
      <c r="B9497" t="s">
        <v>2074</v>
      </c>
      <c r="C9497">
        <v>23</v>
      </c>
      <c r="D9497" t="s">
        <v>50</v>
      </c>
      <c r="E9497">
        <v>34</v>
      </c>
      <c r="F9497" t="s">
        <v>445</v>
      </c>
      <c r="G9497">
        <v>0</v>
      </c>
      <c r="H9497">
        <v>1</v>
      </c>
      <c r="I9497">
        <v>3</v>
      </c>
      <c r="J9497">
        <f t="shared" si="160"/>
        <v>0</v>
      </c>
      <c r="K9497" s="8">
        <v>32</v>
      </c>
      <c r="L9497" s="8">
        <f>COUNTIFS($D$2:$D9497,D9497)</f>
        <v>462</v>
      </c>
    </row>
    <row r="9498" spans="1:12" x14ac:dyDescent="0.2">
      <c r="A9498" s="7" t="s">
        <v>2078</v>
      </c>
      <c r="B9498" t="s">
        <v>2074</v>
      </c>
      <c r="C9498">
        <v>45</v>
      </c>
      <c r="D9498" t="s">
        <v>762</v>
      </c>
      <c r="E9498">
        <v>43</v>
      </c>
      <c r="F9498" t="s">
        <v>760</v>
      </c>
      <c r="G9498">
        <v>1</v>
      </c>
      <c r="H9498">
        <v>3</v>
      </c>
      <c r="I9498">
        <v>1</v>
      </c>
      <c r="J9498">
        <f t="shared" si="160"/>
        <v>3</v>
      </c>
      <c r="K9498" s="8">
        <v>32</v>
      </c>
      <c r="L9498" s="8">
        <f>COUNTIFS($D$2:$D9498,D9498)</f>
        <v>32</v>
      </c>
    </row>
    <row r="9499" spans="1:12" x14ac:dyDescent="0.2">
      <c r="A9499" s="7" t="s">
        <v>2078</v>
      </c>
      <c r="B9499" t="s">
        <v>2074</v>
      </c>
      <c r="C9499">
        <v>43</v>
      </c>
      <c r="D9499" t="s">
        <v>760</v>
      </c>
      <c r="E9499">
        <v>45</v>
      </c>
      <c r="F9499" t="s">
        <v>762</v>
      </c>
      <c r="G9499">
        <v>0</v>
      </c>
      <c r="H9499">
        <v>1</v>
      </c>
      <c r="I9499">
        <v>3</v>
      </c>
      <c r="J9499">
        <f t="shared" si="160"/>
        <v>0</v>
      </c>
      <c r="K9499" s="8">
        <v>33</v>
      </c>
      <c r="L9499" s="8">
        <f>COUNTIFS($D$2:$D9499,D9499)</f>
        <v>71</v>
      </c>
    </row>
    <row r="9500" spans="1:12" x14ac:dyDescent="0.2">
      <c r="A9500" s="7" t="s">
        <v>2079</v>
      </c>
      <c r="B9500" t="s">
        <v>2074</v>
      </c>
      <c r="C9500">
        <v>26</v>
      </c>
      <c r="D9500" t="s">
        <v>17</v>
      </c>
      <c r="E9500">
        <v>20</v>
      </c>
      <c r="F9500" t="s">
        <v>45</v>
      </c>
      <c r="G9500">
        <v>1</v>
      </c>
      <c r="H9500">
        <v>1</v>
      </c>
      <c r="I9500">
        <v>1</v>
      </c>
      <c r="J9500">
        <f t="shared" si="160"/>
        <v>1</v>
      </c>
      <c r="K9500" s="8">
        <v>33</v>
      </c>
      <c r="L9500" s="8">
        <f>COUNTIFS($D$2:$D9500,D9500)</f>
        <v>463</v>
      </c>
    </row>
    <row r="9501" spans="1:12" x14ac:dyDescent="0.2">
      <c r="A9501" s="7" t="s">
        <v>2079</v>
      </c>
      <c r="B9501" t="s">
        <v>2074</v>
      </c>
      <c r="C9501">
        <v>20</v>
      </c>
      <c r="D9501" t="s">
        <v>45</v>
      </c>
      <c r="E9501">
        <v>26</v>
      </c>
      <c r="F9501" t="s">
        <v>17</v>
      </c>
      <c r="G9501">
        <v>0</v>
      </c>
      <c r="H9501">
        <v>1</v>
      </c>
      <c r="I9501">
        <v>1</v>
      </c>
      <c r="J9501">
        <f t="shared" si="160"/>
        <v>1</v>
      </c>
      <c r="K9501" s="8">
        <v>33</v>
      </c>
      <c r="L9501" s="8">
        <f>COUNTIFS($D$2:$D9501,D9501)</f>
        <v>273</v>
      </c>
    </row>
    <row r="9502" spans="1:12" x14ac:dyDescent="0.2">
      <c r="A9502" s="7" t="s">
        <v>2080</v>
      </c>
      <c r="B9502" t="s">
        <v>2074</v>
      </c>
      <c r="C9502">
        <v>42</v>
      </c>
      <c r="D9502" t="s">
        <v>35</v>
      </c>
      <c r="E9502">
        <v>40</v>
      </c>
      <c r="F9502" t="s">
        <v>758</v>
      </c>
      <c r="G9502">
        <v>1</v>
      </c>
      <c r="H9502">
        <v>1</v>
      </c>
      <c r="I9502">
        <v>2</v>
      </c>
      <c r="J9502">
        <f t="shared" si="160"/>
        <v>0</v>
      </c>
      <c r="K9502" s="8">
        <v>33</v>
      </c>
      <c r="L9502" s="8">
        <f>COUNTIFS($D$2:$D9502,D9502)</f>
        <v>33</v>
      </c>
    </row>
    <row r="9503" spans="1:12" x14ac:dyDescent="0.2">
      <c r="A9503" s="7" t="s">
        <v>2080</v>
      </c>
      <c r="B9503" t="s">
        <v>2074</v>
      </c>
      <c r="C9503">
        <v>40</v>
      </c>
      <c r="D9503" t="s">
        <v>758</v>
      </c>
      <c r="E9503">
        <v>42</v>
      </c>
      <c r="F9503" t="s">
        <v>35</v>
      </c>
      <c r="G9503">
        <v>0</v>
      </c>
      <c r="H9503">
        <v>2</v>
      </c>
      <c r="I9503">
        <v>1</v>
      </c>
      <c r="J9503">
        <f t="shared" si="160"/>
        <v>3</v>
      </c>
      <c r="K9503" s="8">
        <v>33</v>
      </c>
      <c r="L9503" s="8">
        <f>COUNTIFS($D$2:$D9503,D9503)</f>
        <v>185</v>
      </c>
    </row>
    <row r="9504" spans="1:12" x14ac:dyDescent="0.2">
      <c r="A9504" s="7" t="s">
        <v>2081</v>
      </c>
      <c r="B9504" t="s">
        <v>2082</v>
      </c>
      <c r="C9504">
        <v>49</v>
      </c>
      <c r="D9504" t="s">
        <v>766</v>
      </c>
      <c r="E9504">
        <v>16</v>
      </c>
      <c r="F9504" t="s">
        <v>37</v>
      </c>
      <c r="G9504">
        <v>1</v>
      </c>
      <c r="H9504">
        <v>1</v>
      </c>
      <c r="I9504">
        <v>1</v>
      </c>
      <c r="J9504">
        <f t="shared" si="160"/>
        <v>1</v>
      </c>
      <c r="K9504" s="8">
        <v>33</v>
      </c>
      <c r="L9504" s="8">
        <f>COUNTIFS($D$2:$D9504,D9504)</f>
        <v>463</v>
      </c>
    </row>
    <row r="9505" spans="1:12" x14ac:dyDescent="0.2">
      <c r="A9505" s="7" t="s">
        <v>2081</v>
      </c>
      <c r="B9505" t="s">
        <v>2082</v>
      </c>
      <c r="C9505">
        <v>16</v>
      </c>
      <c r="D9505" t="s">
        <v>37</v>
      </c>
      <c r="E9505">
        <v>49</v>
      </c>
      <c r="F9505" t="s">
        <v>766</v>
      </c>
      <c r="G9505">
        <v>0</v>
      </c>
      <c r="H9505">
        <v>1</v>
      </c>
      <c r="I9505">
        <v>1</v>
      </c>
      <c r="J9505">
        <f t="shared" si="160"/>
        <v>1</v>
      </c>
      <c r="K9505" s="8">
        <v>33</v>
      </c>
      <c r="L9505" s="8">
        <f>COUNTIFS($D$2:$D9505,D9505)</f>
        <v>463</v>
      </c>
    </row>
    <row r="9506" spans="1:12" x14ac:dyDescent="0.2">
      <c r="A9506" s="7" t="s">
        <v>2083</v>
      </c>
      <c r="B9506" t="s">
        <v>2082</v>
      </c>
      <c r="C9506">
        <v>21</v>
      </c>
      <c r="D9506" t="s">
        <v>10</v>
      </c>
      <c r="E9506">
        <v>18</v>
      </c>
      <c r="F9506" t="s">
        <v>12</v>
      </c>
      <c r="G9506">
        <v>1</v>
      </c>
      <c r="H9506">
        <v>1</v>
      </c>
      <c r="I9506">
        <v>0</v>
      </c>
      <c r="J9506">
        <f t="shared" si="160"/>
        <v>3</v>
      </c>
      <c r="K9506" s="8">
        <v>32</v>
      </c>
      <c r="L9506" s="8">
        <f>COUNTIFS($D$2:$D9506,D9506)</f>
        <v>462</v>
      </c>
    </row>
    <row r="9507" spans="1:12" x14ac:dyDescent="0.2">
      <c r="A9507" s="7" t="s">
        <v>2083</v>
      </c>
      <c r="B9507" t="s">
        <v>2082</v>
      </c>
      <c r="C9507">
        <v>18</v>
      </c>
      <c r="D9507" t="s">
        <v>12</v>
      </c>
      <c r="E9507">
        <v>21</v>
      </c>
      <c r="F9507" t="s">
        <v>10</v>
      </c>
      <c r="G9507">
        <v>0</v>
      </c>
      <c r="H9507">
        <v>0</v>
      </c>
      <c r="I9507">
        <v>1</v>
      </c>
      <c r="J9507">
        <f t="shared" si="160"/>
        <v>0</v>
      </c>
      <c r="K9507" s="8">
        <v>33</v>
      </c>
      <c r="L9507" s="8">
        <f>COUNTIFS($D$2:$D9507,D9507)</f>
        <v>303</v>
      </c>
    </row>
    <row r="9508" spans="1:12" x14ac:dyDescent="0.2">
      <c r="A9508" s="7" t="s">
        <v>2084</v>
      </c>
      <c r="B9508" t="s">
        <v>2085</v>
      </c>
      <c r="C9508">
        <v>10</v>
      </c>
      <c r="D9508" t="s">
        <v>47</v>
      </c>
      <c r="E9508">
        <v>49</v>
      </c>
      <c r="F9508" t="s">
        <v>766</v>
      </c>
      <c r="G9508">
        <v>1</v>
      </c>
      <c r="H9508">
        <v>5</v>
      </c>
      <c r="I9508">
        <v>0</v>
      </c>
      <c r="J9508">
        <f t="shared" si="160"/>
        <v>3</v>
      </c>
      <c r="K9508" s="8">
        <v>33</v>
      </c>
      <c r="L9508" s="8">
        <f>COUNTIFS($D$2:$D9508,D9508)</f>
        <v>463</v>
      </c>
    </row>
    <row r="9509" spans="1:12" x14ac:dyDescent="0.2">
      <c r="A9509" s="7" t="s">
        <v>2084</v>
      </c>
      <c r="B9509" t="s">
        <v>2085</v>
      </c>
      <c r="C9509">
        <v>49</v>
      </c>
      <c r="D9509" t="s">
        <v>766</v>
      </c>
      <c r="E9509">
        <v>10</v>
      </c>
      <c r="F9509" t="s">
        <v>47</v>
      </c>
      <c r="G9509">
        <v>0</v>
      </c>
      <c r="H9509">
        <v>0</v>
      </c>
      <c r="I9509">
        <v>5</v>
      </c>
      <c r="J9509">
        <f t="shared" si="160"/>
        <v>0</v>
      </c>
      <c r="K9509" s="8">
        <v>34</v>
      </c>
      <c r="L9509" s="8">
        <f>COUNTIFS($D$2:$D9509,D9509)</f>
        <v>464</v>
      </c>
    </row>
    <row r="9510" spans="1:12" x14ac:dyDescent="0.2">
      <c r="A9510" s="7" t="s">
        <v>2086</v>
      </c>
      <c r="B9510" t="s">
        <v>2087</v>
      </c>
      <c r="C9510">
        <v>41</v>
      </c>
      <c r="D9510" t="s">
        <v>759</v>
      </c>
      <c r="E9510">
        <v>18</v>
      </c>
      <c r="F9510" t="s">
        <v>12</v>
      </c>
      <c r="G9510">
        <v>1</v>
      </c>
      <c r="H9510">
        <v>1</v>
      </c>
      <c r="I9510">
        <v>0</v>
      </c>
      <c r="J9510">
        <f t="shared" si="160"/>
        <v>3</v>
      </c>
      <c r="K9510" s="8">
        <v>34</v>
      </c>
      <c r="L9510" s="8">
        <f>COUNTIFS($D$2:$D9510,D9510)</f>
        <v>388</v>
      </c>
    </row>
    <row r="9511" spans="1:12" x14ac:dyDescent="0.2">
      <c r="A9511" s="7" t="s">
        <v>2086</v>
      </c>
      <c r="B9511" t="s">
        <v>2087</v>
      </c>
      <c r="C9511">
        <v>18</v>
      </c>
      <c r="D9511" t="s">
        <v>12</v>
      </c>
      <c r="E9511">
        <v>41</v>
      </c>
      <c r="F9511" t="s">
        <v>759</v>
      </c>
      <c r="G9511">
        <v>0</v>
      </c>
      <c r="H9511">
        <v>0</v>
      </c>
      <c r="I9511">
        <v>1</v>
      </c>
      <c r="J9511">
        <f t="shared" si="160"/>
        <v>0</v>
      </c>
      <c r="K9511" s="8">
        <v>34</v>
      </c>
      <c r="L9511" s="8">
        <f>COUNTIFS($D$2:$D9511,D9511)</f>
        <v>304</v>
      </c>
    </row>
    <row r="9512" spans="1:12" x14ac:dyDescent="0.2">
      <c r="A9512" s="7" t="s">
        <v>2088</v>
      </c>
      <c r="B9512" t="s">
        <v>2087</v>
      </c>
      <c r="C9512">
        <v>40</v>
      </c>
      <c r="D9512" t="s">
        <v>758</v>
      </c>
      <c r="E9512">
        <v>26</v>
      </c>
      <c r="F9512" t="s">
        <v>17</v>
      </c>
      <c r="G9512">
        <v>1</v>
      </c>
      <c r="H9512">
        <v>2</v>
      </c>
      <c r="I9512">
        <v>0</v>
      </c>
      <c r="J9512">
        <f t="shared" si="160"/>
        <v>3</v>
      </c>
      <c r="K9512" s="8">
        <v>34</v>
      </c>
      <c r="L9512" s="8">
        <f>COUNTIFS($D$2:$D9512,D9512)</f>
        <v>186</v>
      </c>
    </row>
    <row r="9513" spans="1:12" x14ac:dyDescent="0.2">
      <c r="A9513" s="7" t="s">
        <v>2088</v>
      </c>
      <c r="B9513" t="s">
        <v>2087</v>
      </c>
      <c r="C9513">
        <v>26</v>
      </c>
      <c r="D9513" t="s">
        <v>17</v>
      </c>
      <c r="E9513">
        <v>40</v>
      </c>
      <c r="F9513" t="s">
        <v>758</v>
      </c>
      <c r="G9513">
        <v>0</v>
      </c>
      <c r="H9513">
        <v>0</v>
      </c>
      <c r="I9513">
        <v>2</v>
      </c>
      <c r="J9513">
        <f t="shared" si="160"/>
        <v>0</v>
      </c>
      <c r="K9513" s="8">
        <v>34</v>
      </c>
      <c r="L9513" s="8">
        <f>COUNTIFS($D$2:$D9513,D9513)</f>
        <v>464</v>
      </c>
    </row>
    <row r="9514" spans="1:12" x14ac:dyDescent="0.2">
      <c r="A9514" s="7" t="s">
        <v>2089</v>
      </c>
      <c r="B9514" t="s">
        <v>2087</v>
      </c>
      <c r="C9514">
        <v>48</v>
      </c>
      <c r="D9514" t="s">
        <v>765</v>
      </c>
      <c r="E9514">
        <v>43</v>
      </c>
      <c r="F9514" t="s">
        <v>760</v>
      </c>
      <c r="G9514">
        <v>1</v>
      </c>
      <c r="H9514">
        <v>1</v>
      </c>
      <c r="I9514">
        <v>1</v>
      </c>
      <c r="J9514">
        <f t="shared" si="160"/>
        <v>1</v>
      </c>
      <c r="K9514" s="8">
        <v>33</v>
      </c>
      <c r="L9514" s="8">
        <f>COUNTIFS($D$2:$D9514,D9514)</f>
        <v>185</v>
      </c>
    </row>
    <row r="9515" spans="1:12" x14ac:dyDescent="0.2">
      <c r="A9515" s="7" t="s">
        <v>2089</v>
      </c>
      <c r="B9515" t="s">
        <v>2087</v>
      </c>
      <c r="C9515">
        <v>43</v>
      </c>
      <c r="D9515" t="s">
        <v>760</v>
      </c>
      <c r="E9515">
        <v>48</v>
      </c>
      <c r="F9515" t="s">
        <v>765</v>
      </c>
      <c r="G9515">
        <v>0</v>
      </c>
      <c r="H9515">
        <v>1</v>
      </c>
      <c r="I9515">
        <v>1</v>
      </c>
      <c r="J9515">
        <f t="shared" si="160"/>
        <v>1</v>
      </c>
      <c r="K9515" s="8">
        <v>34</v>
      </c>
      <c r="L9515" s="8">
        <f>COUNTIFS($D$2:$D9515,D9515)</f>
        <v>72</v>
      </c>
    </row>
    <row r="9516" spans="1:12" x14ac:dyDescent="0.2">
      <c r="A9516" s="7" t="s">
        <v>2090</v>
      </c>
      <c r="B9516" s="2" t="s">
        <v>2087</v>
      </c>
      <c r="C9516">
        <v>14</v>
      </c>
      <c r="D9516" t="s">
        <v>27</v>
      </c>
      <c r="E9516">
        <v>16</v>
      </c>
      <c r="F9516" t="s">
        <v>37</v>
      </c>
      <c r="G9516">
        <v>1</v>
      </c>
      <c r="H9516">
        <v>0</v>
      </c>
      <c r="I9516">
        <v>0</v>
      </c>
      <c r="J9516">
        <f t="shared" si="160"/>
        <v>1</v>
      </c>
      <c r="K9516" s="8">
        <v>34</v>
      </c>
      <c r="L9516" s="8">
        <f>COUNTIFS($D$2:$D9516,D9516)</f>
        <v>464</v>
      </c>
    </row>
    <row r="9517" spans="1:12" x14ac:dyDescent="0.2">
      <c r="A9517" s="7" t="s">
        <v>2090</v>
      </c>
      <c r="B9517" t="s">
        <v>2087</v>
      </c>
      <c r="C9517">
        <v>16</v>
      </c>
      <c r="D9517" t="s">
        <v>37</v>
      </c>
      <c r="E9517">
        <v>14</v>
      </c>
      <c r="F9517" t="s">
        <v>27</v>
      </c>
      <c r="G9517">
        <v>0</v>
      </c>
      <c r="H9517">
        <v>0</v>
      </c>
      <c r="I9517">
        <v>0</v>
      </c>
      <c r="J9517">
        <f t="shared" si="160"/>
        <v>1</v>
      </c>
      <c r="K9517" s="8">
        <v>34</v>
      </c>
      <c r="L9517" s="8">
        <f>COUNTIFS($D$2:$D9517,D9517)</f>
        <v>464</v>
      </c>
    </row>
    <row r="9518" spans="1:12" x14ac:dyDescent="0.2">
      <c r="A9518" s="7" t="s">
        <v>2091</v>
      </c>
      <c r="B9518" s="2" t="s">
        <v>2087</v>
      </c>
      <c r="C9518">
        <v>19</v>
      </c>
      <c r="D9518" t="s">
        <v>40</v>
      </c>
      <c r="E9518">
        <v>36</v>
      </c>
      <c r="F9518" t="s">
        <v>25</v>
      </c>
      <c r="G9518">
        <v>1</v>
      </c>
      <c r="H9518">
        <v>0</v>
      </c>
      <c r="I9518">
        <v>0</v>
      </c>
      <c r="J9518">
        <f t="shared" si="160"/>
        <v>1</v>
      </c>
      <c r="K9518" s="8">
        <v>34</v>
      </c>
      <c r="L9518" s="8">
        <f>COUNTIFS($D$2:$D9518,D9518)</f>
        <v>464</v>
      </c>
    </row>
    <row r="9519" spans="1:12" x14ac:dyDescent="0.2">
      <c r="A9519" s="7" t="s">
        <v>2091</v>
      </c>
      <c r="B9519" t="s">
        <v>2087</v>
      </c>
      <c r="C9519">
        <v>36</v>
      </c>
      <c r="D9519" t="s">
        <v>25</v>
      </c>
      <c r="E9519">
        <v>19</v>
      </c>
      <c r="F9519" t="s">
        <v>40</v>
      </c>
      <c r="G9519">
        <v>0</v>
      </c>
      <c r="H9519">
        <v>0</v>
      </c>
      <c r="I9519">
        <v>0</v>
      </c>
      <c r="J9519">
        <f t="shared" si="160"/>
        <v>1</v>
      </c>
      <c r="K9519" s="8">
        <v>34</v>
      </c>
      <c r="L9519" s="8">
        <f>COUNTIFS($D$2:$D9519,D9519)</f>
        <v>110</v>
      </c>
    </row>
    <row r="9520" spans="1:12" x14ac:dyDescent="0.2">
      <c r="A9520" s="7" t="s">
        <v>2092</v>
      </c>
      <c r="B9520" t="s">
        <v>2087</v>
      </c>
      <c r="C9520">
        <v>20</v>
      </c>
      <c r="D9520" t="s">
        <v>45</v>
      </c>
      <c r="E9520">
        <v>23</v>
      </c>
      <c r="F9520" t="s">
        <v>50</v>
      </c>
      <c r="G9520">
        <v>1</v>
      </c>
      <c r="H9520">
        <v>1</v>
      </c>
      <c r="I9520">
        <v>3</v>
      </c>
      <c r="J9520">
        <f t="shared" si="160"/>
        <v>0</v>
      </c>
      <c r="K9520" s="8">
        <v>34</v>
      </c>
      <c r="L9520" s="8">
        <f>COUNTIFS($D$2:$D9520,D9520)</f>
        <v>274</v>
      </c>
    </row>
    <row r="9521" spans="1:12" x14ac:dyDescent="0.2">
      <c r="A9521" s="7" t="s">
        <v>2092</v>
      </c>
      <c r="B9521" t="s">
        <v>2087</v>
      </c>
      <c r="C9521">
        <v>23</v>
      </c>
      <c r="D9521" t="s">
        <v>50</v>
      </c>
      <c r="E9521">
        <v>20</v>
      </c>
      <c r="F9521" t="s">
        <v>45</v>
      </c>
      <c r="G9521">
        <v>0</v>
      </c>
      <c r="H9521">
        <v>3</v>
      </c>
      <c r="I9521">
        <v>1</v>
      </c>
      <c r="J9521">
        <f t="shared" si="160"/>
        <v>3</v>
      </c>
      <c r="K9521" s="8">
        <v>33</v>
      </c>
      <c r="L9521" s="8">
        <f>COUNTIFS($D$2:$D9521,D9521)</f>
        <v>463</v>
      </c>
    </row>
    <row r="9522" spans="1:12" x14ac:dyDescent="0.2">
      <c r="A9522" s="7" t="s">
        <v>2093</v>
      </c>
      <c r="B9522" t="s">
        <v>2087</v>
      </c>
      <c r="C9522">
        <v>45</v>
      </c>
      <c r="D9522" t="s">
        <v>762</v>
      </c>
      <c r="E9522">
        <v>21</v>
      </c>
      <c r="F9522" t="s">
        <v>10</v>
      </c>
      <c r="G9522">
        <v>1</v>
      </c>
      <c r="H9522">
        <v>1</v>
      </c>
      <c r="I9522">
        <v>0</v>
      </c>
      <c r="J9522">
        <f t="shared" si="160"/>
        <v>3</v>
      </c>
      <c r="K9522" s="8">
        <v>33</v>
      </c>
      <c r="L9522" s="8">
        <f>COUNTIFS($D$2:$D9522,D9522)</f>
        <v>33</v>
      </c>
    </row>
    <row r="9523" spans="1:12" x14ac:dyDescent="0.2">
      <c r="A9523" s="7" t="s">
        <v>2093</v>
      </c>
      <c r="B9523" t="s">
        <v>2087</v>
      </c>
      <c r="C9523">
        <v>21</v>
      </c>
      <c r="D9523" t="s">
        <v>10</v>
      </c>
      <c r="E9523">
        <v>45</v>
      </c>
      <c r="F9523" t="s">
        <v>762</v>
      </c>
      <c r="G9523">
        <v>0</v>
      </c>
      <c r="H9523">
        <v>0</v>
      </c>
      <c r="I9523">
        <v>1</v>
      </c>
      <c r="J9523">
        <f t="shared" si="160"/>
        <v>0</v>
      </c>
      <c r="K9523" s="8">
        <v>33</v>
      </c>
      <c r="L9523" s="8">
        <f>COUNTIFS($D$2:$D9523,D9523)</f>
        <v>463</v>
      </c>
    </row>
    <row r="9524" spans="1:12" x14ac:dyDescent="0.2">
      <c r="A9524" s="7" t="s">
        <v>2094</v>
      </c>
      <c r="B9524" t="s">
        <v>2087</v>
      </c>
      <c r="C9524">
        <v>42</v>
      </c>
      <c r="D9524" t="s">
        <v>35</v>
      </c>
      <c r="E9524">
        <v>34</v>
      </c>
      <c r="F9524" t="s">
        <v>445</v>
      </c>
      <c r="G9524">
        <v>1</v>
      </c>
      <c r="H9524">
        <v>2</v>
      </c>
      <c r="I9524">
        <v>0</v>
      </c>
      <c r="J9524">
        <f t="shared" si="160"/>
        <v>3</v>
      </c>
      <c r="K9524" s="8">
        <v>34</v>
      </c>
      <c r="L9524" s="8">
        <f>COUNTIFS($D$2:$D9524,D9524)</f>
        <v>34</v>
      </c>
    </row>
    <row r="9525" spans="1:12" x14ac:dyDescent="0.2">
      <c r="A9525" s="7" t="s">
        <v>2094</v>
      </c>
      <c r="B9525" t="s">
        <v>2087</v>
      </c>
      <c r="C9525">
        <v>34</v>
      </c>
      <c r="D9525" t="s">
        <v>445</v>
      </c>
      <c r="E9525">
        <v>42</v>
      </c>
      <c r="F9525" t="s">
        <v>35</v>
      </c>
      <c r="G9525">
        <v>0</v>
      </c>
      <c r="H9525">
        <v>0</v>
      </c>
      <c r="I9525">
        <v>2</v>
      </c>
      <c r="J9525">
        <f t="shared" si="160"/>
        <v>0</v>
      </c>
      <c r="K9525" s="8">
        <v>34</v>
      </c>
      <c r="L9525" s="8">
        <f>COUNTIFS($D$2:$D9525,D9525)</f>
        <v>342</v>
      </c>
    </row>
    <row r="9526" spans="1:12" x14ac:dyDescent="0.2">
      <c r="A9526" s="7" t="s">
        <v>2095</v>
      </c>
      <c r="B9526" t="s">
        <v>2096</v>
      </c>
      <c r="C9526">
        <v>32</v>
      </c>
      <c r="D9526" t="s">
        <v>559</v>
      </c>
      <c r="E9526">
        <v>22</v>
      </c>
      <c r="F9526" t="s">
        <v>15</v>
      </c>
      <c r="G9526">
        <v>1</v>
      </c>
      <c r="H9526">
        <v>0</v>
      </c>
      <c r="I9526">
        <v>0</v>
      </c>
      <c r="J9526">
        <f t="shared" si="160"/>
        <v>1</v>
      </c>
      <c r="K9526" s="8">
        <v>34</v>
      </c>
      <c r="L9526" s="8">
        <f>COUNTIFS($D$2:$D9526,D9526)</f>
        <v>464</v>
      </c>
    </row>
    <row r="9527" spans="1:12" x14ac:dyDescent="0.2">
      <c r="A9527" s="7" t="s">
        <v>2095</v>
      </c>
      <c r="B9527" t="s">
        <v>2096</v>
      </c>
      <c r="C9527">
        <v>22</v>
      </c>
      <c r="D9527" t="s">
        <v>15</v>
      </c>
      <c r="E9527">
        <v>32</v>
      </c>
      <c r="F9527" t="s">
        <v>559</v>
      </c>
      <c r="G9527">
        <v>0</v>
      </c>
      <c r="H9527">
        <v>0</v>
      </c>
      <c r="I9527">
        <v>0</v>
      </c>
      <c r="J9527">
        <f t="shared" si="160"/>
        <v>1</v>
      </c>
      <c r="K9527" s="8">
        <v>33</v>
      </c>
      <c r="L9527" s="8">
        <f>COUNTIFS($D$2:$D9527,D9527)</f>
        <v>421</v>
      </c>
    </row>
    <row r="9528" spans="1:12" x14ac:dyDescent="0.2">
      <c r="A9528" s="7" t="s">
        <v>2097</v>
      </c>
      <c r="B9528" t="s">
        <v>2098</v>
      </c>
      <c r="C9528">
        <v>21</v>
      </c>
      <c r="D9528" t="s">
        <v>10</v>
      </c>
      <c r="E9528">
        <v>48</v>
      </c>
      <c r="F9528" t="s">
        <v>765</v>
      </c>
      <c r="G9528">
        <v>1</v>
      </c>
      <c r="H9528">
        <v>2</v>
      </c>
      <c r="I9528">
        <v>0</v>
      </c>
      <c r="J9528">
        <f t="shared" si="160"/>
        <v>3</v>
      </c>
      <c r="K9528" s="8">
        <v>34</v>
      </c>
      <c r="L9528" s="8">
        <f>COUNTIFS($D$2:$D9528,D9528)</f>
        <v>464</v>
      </c>
    </row>
    <row r="9529" spans="1:12" x14ac:dyDescent="0.2">
      <c r="A9529" s="7" t="s">
        <v>2097</v>
      </c>
      <c r="B9529" t="s">
        <v>2098</v>
      </c>
      <c r="C9529">
        <v>48</v>
      </c>
      <c r="D9529" t="s">
        <v>765</v>
      </c>
      <c r="E9529">
        <v>21</v>
      </c>
      <c r="F9529" t="s">
        <v>10</v>
      </c>
      <c r="G9529">
        <v>0</v>
      </c>
      <c r="H9529">
        <v>0</v>
      </c>
      <c r="I9529">
        <v>2</v>
      </c>
      <c r="J9529">
        <f t="shared" si="160"/>
        <v>0</v>
      </c>
      <c r="K9529" s="8">
        <v>34</v>
      </c>
      <c r="L9529" s="8">
        <f>COUNTIFS($D$2:$D9529,D9529)</f>
        <v>186</v>
      </c>
    </row>
    <row r="9530" spans="1:12" x14ac:dyDescent="0.2">
      <c r="A9530" s="7" t="s">
        <v>2099</v>
      </c>
      <c r="B9530" t="s">
        <v>2100</v>
      </c>
      <c r="C9530">
        <v>16</v>
      </c>
      <c r="D9530" t="s">
        <v>37</v>
      </c>
      <c r="E9530">
        <v>41</v>
      </c>
      <c r="F9530" t="s">
        <v>759</v>
      </c>
      <c r="G9530">
        <v>1</v>
      </c>
      <c r="H9530">
        <v>0</v>
      </c>
      <c r="I9530">
        <v>1</v>
      </c>
      <c r="J9530">
        <f t="shared" si="160"/>
        <v>0</v>
      </c>
      <c r="K9530" s="8">
        <v>35</v>
      </c>
      <c r="L9530" s="8">
        <f>COUNTIFS($D$2:$D9530,D9530)</f>
        <v>465</v>
      </c>
    </row>
    <row r="9531" spans="1:12" x14ac:dyDescent="0.2">
      <c r="A9531" s="7" t="s">
        <v>2099</v>
      </c>
      <c r="B9531" t="s">
        <v>2100</v>
      </c>
      <c r="C9531">
        <v>41</v>
      </c>
      <c r="D9531" t="s">
        <v>759</v>
      </c>
      <c r="E9531">
        <v>16</v>
      </c>
      <c r="F9531" t="s">
        <v>37</v>
      </c>
      <c r="G9531">
        <v>0</v>
      </c>
      <c r="H9531">
        <v>1</v>
      </c>
      <c r="I9531">
        <v>0</v>
      </c>
      <c r="J9531">
        <f t="shared" si="160"/>
        <v>3</v>
      </c>
      <c r="K9531" s="8">
        <v>35</v>
      </c>
      <c r="L9531" s="8">
        <f>COUNTIFS($D$2:$D9531,D9531)</f>
        <v>389</v>
      </c>
    </row>
    <row r="9532" spans="1:12" x14ac:dyDescent="0.2">
      <c r="A9532" s="7" t="s">
        <v>2101</v>
      </c>
      <c r="B9532" t="s">
        <v>2100</v>
      </c>
      <c r="C9532">
        <v>36</v>
      </c>
      <c r="D9532" t="s">
        <v>25</v>
      </c>
      <c r="E9532">
        <v>48</v>
      </c>
      <c r="F9532" t="s">
        <v>765</v>
      </c>
      <c r="G9532">
        <v>1</v>
      </c>
      <c r="H9532">
        <v>2</v>
      </c>
      <c r="I9532">
        <v>0</v>
      </c>
      <c r="J9532">
        <f t="shared" si="160"/>
        <v>3</v>
      </c>
      <c r="K9532" s="8">
        <v>35</v>
      </c>
      <c r="L9532" s="8">
        <f>COUNTIFS($D$2:$D9532,D9532)</f>
        <v>111</v>
      </c>
    </row>
    <row r="9533" spans="1:12" x14ac:dyDescent="0.2">
      <c r="A9533" s="7" t="s">
        <v>2101</v>
      </c>
      <c r="B9533" t="s">
        <v>2100</v>
      </c>
      <c r="C9533">
        <v>48</v>
      </c>
      <c r="D9533" t="s">
        <v>765</v>
      </c>
      <c r="E9533">
        <v>36</v>
      </c>
      <c r="F9533" t="s">
        <v>25</v>
      </c>
      <c r="G9533">
        <v>0</v>
      </c>
      <c r="H9533">
        <v>0</v>
      </c>
      <c r="I9533">
        <v>2</v>
      </c>
      <c r="J9533">
        <f t="shared" si="160"/>
        <v>0</v>
      </c>
      <c r="K9533" s="8">
        <v>35</v>
      </c>
      <c r="L9533" s="8">
        <f>COUNTIFS($D$2:$D9533,D9533)</f>
        <v>187</v>
      </c>
    </row>
    <row r="9534" spans="1:12" x14ac:dyDescent="0.2">
      <c r="A9534" s="7" t="s">
        <v>2102</v>
      </c>
      <c r="B9534" t="s">
        <v>2100</v>
      </c>
      <c r="C9534">
        <v>18</v>
      </c>
      <c r="D9534" t="s">
        <v>12</v>
      </c>
      <c r="E9534">
        <v>20</v>
      </c>
      <c r="F9534" t="s">
        <v>45</v>
      </c>
      <c r="G9534">
        <v>1</v>
      </c>
      <c r="H9534">
        <v>1</v>
      </c>
      <c r="I9534">
        <v>1</v>
      </c>
      <c r="J9534">
        <f t="shared" si="160"/>
        <v>1</v>
      </c>
      <c r="K9534" s="8">
        <v>35</v>
      </c>
      <c r="L9534" s="8">
        <f>COUNTIFS($D$2:$D9534,D9534)</f>
        <v>305</v>
      </c>
    </row>
    <row r="9535" spans="1:12" x14ac:dyDescent="0.2">
      <c r="A9535" s="7" t="s">
        <v>2102</v>
      </c>
      <c r="B9535" t="s">
        <v>2100</v>
      </c>
      <c r="C9535">
        <v>20</v>
      </c>
      <c r="D9535" t="s">
        <v>45</v>
      </c>
      <c r="E9535">
        <v>18</v>
      </c>
      <c r="F9535" t="s">
        <v>12</v>
      </c>
      <c r="G9535">
        <v>0</v>
      </c>
      <c r="H9535">
        <v>1</v>
      </c>
      <c r="I9535">
        <v>1</v>
      </c>
      <c r="J9535">
        <f t="shared" si="160"/>
        <v>1</v>
      </c>
      <c r="K9535" s="8">
        <v>35</v>
      </c>
      <c r="L9535" s="8">
        <f>COUNTIFS($D$2:$D9535,D9535)</f>
        <v>275</v>
      </c>
    </row>
    <row r="9536" spans="1:12" x14ac:dyDescent="0.2">
      <c r="A9536" s="7" t="s">
        <v>2103</v>
      </c>
      <c r="B9536" t="s">
        <v>2100</v>
      </c>
      <c r="C9536">
        <v>21</v>
      </c>
      <c r="D9536" t="s">
        <v>10</v>
      </c>
      <c r="E9536">
        <v>19</v>
      </c>
      <c r="F9536" t="s">
        <v>40</v>
      </c>
      <c r="G9536">
        <v>1</v>
      </c>
      <c r="H9536">
        <v>0</v>
      </c>
      <c r="I9536">
        <v>1</v>
      </c>
      <c r="J9536">
        <f t="shared" si="160"/>
        <v>0</v>
      </c>
      <c r="K9536" s="8">
        <v>35</v>
      </c>
      <c r="L9536" s="8">
        <f>COUNTIFS($D$2:$D9536,D9536)</f>
        <v>465</v>
      </c>
    </row>
    <row r="9537" spans="1:12" x14ac:dyDescent="0.2">
      <c r="A9537" s="7" t="s">
        <v>2103</v>
      </c>
      <c r="B9537" t="s">
        <v>2100</v>
      </c>
      <c r="C9537">
        <v>19</v>
      </c>
      <c r="D9537" t="s">
        <v>40</v>
      </c>
      <c r="E9537">
        <v>21</v>
      </c>
      <c r="F9537" t="s">
        <v>10</v>
      </c>
      <c r="G9537">
        <v>0</v>
      </c>
      <c r="H9537">
        <v>1</v>
      </c>
      <c r="I9537">
        <v>0</v>
      </c>
      <c r="J9537">
        <f t="shared" si="160"/>
        <v>3</v>
      </c>
      <c r="K9537" s="8">
        <v>35</v>
      </c>
      <c r="L9537" s="8">
        <f>COUNTIFS($D$2:$D9537,D9537)</f>
        <v>465</v>
      </c>
    </row>
    <row r="9538" spans="1:12" x14ac:dyDescent="0.2">
      <c r="A9538" s="7" t="s">
        <v>2104</v>
      </c>
      <c r="B9538" t="s">
        <v>2100</v>
      </c>
      <c r="C9538">
        <v>34</v>
      </c>
      <c r="D9538" t="s">
        <v>445</v>
      </c>
      <c r="E9538">
        <v>32</v>
      </c>
      <c r="F9538" t="s">
        <v>559</v>
      </c>
      <c r="G9538">
        <v>1</v>
      </c>
      <c r="H9538">
        <v>1</v>
      </c>
      <c r="I9538">
        <v>2</v>
      </c>
      <c r="J9538">
        <f t="shared" ref="J9538:J9601" si="161">IF(H9538&gt;I9538,3,IF(I9538&gt;H9538,0,1))</f>
        <v>0</v>
      </c>
      <c r="K9538" s="8">
        <v>35</v>
      </c>
      <c r="L9538" s="8">
        <f>COUNTIFS($D$2:$D9538,D9538)</f>
        <v>343</v>
      </c>
    </row>
    <row r="9539" spans="1:12" x14ac:dyDescent="0.2">
      <c r="A9539" s="7" t="s">
        <v>2104</v>
      </c>
      <c r="B9539" t="s">
        <v>2100</v>
      </c>
      <c r="C9539">
        <v>32</v>
      </c>
      <c r="D9539" t="s">
        <v>559</v>
      </c>
      <c r="E9539">
        <v>34</v>
      </c>
      <c r="F9539" t="s">
        <v>445</v>
      </c>
      <c r="G9539">
        <v>0</v>
      </c>
      <c r="H9539">
        <v>2</v>
      </c>
      <c r="I9539">
        <v>1</v>
      </c>
      <c r="J9539">
        <f t="shared" si="161"/>
        <v>3</v>
      </c>
      <c r="K9539" s="8">
        <v>35</v>
      </c>
      <c r="L9539" s="8">
        <f>COUNTIFS($D$2:$D9539,D9539)</f>
        <v>465</v>
      </c>
    </row>
    <row r="9540" spans="1:12" x14ac:dyDescent="0.2">
      <c r="A9540" s="7" t="s">
        <v>2105</v>
      </c>
      <c r="B9540" t="s">
        <v>2100</v>
      </c>
      <c r="C9540">
        <v>23</v>
      </c>
      <c r="D9540" t="s">
        <v>50</v>
      </c>
      <c r="E9540">
        <v>40</v>
      </c>
      <c r="F9540" t="s">
        <v>758</v>
      </c>
      <c r="G9540">
        <v>1</v>
      </c>
      <c r="H9540">
        <v>1</v>
      </c>
      <c r="I9540">
        <v>2</v>
      </c>
      <c r="J9540">
        <f t="shared" si="161"/>
        <v>0</v>
      </c>
      <c r="K9540" s="8">
        <v>34</v>
      </c>
      <c r="L9540" s="8">
        <f>COUNTIFS($D$2:$D9540,D9540)</f>
        <v>464</v>
      </c>
    </row>
    <row r="9541" spans="1:12" x14ac:dyDescent="0.2">
      <c r="A9541" s="7" t="s">
        <v>2105</v>
      </c>
      <c r="B9541" t="s">
        <v>2100</v>
      </c>
      <c r="C9541">
        <v>40</v>
      </c>
      <c r="D9541" t="s">
        <v>758</v>
      </c>
      <c r="E9541">
        <v>23</v>
      </c>
      <c r="F9541" t="s">
        <v>50</v>
      </c>
      <c r="G9541">
        <v>0</v>
      </c>
      <c r="H9541">
        <v>2</v>
      </c>
      <c r="I9541">
        <v>1</v>
      </c>
      <c r="J9541">
        <f t="shared" si="161"/>
        <v>3</v>
      </c>
      <c r="K9541" s="8">
        <v>35</v>
      </c>
      <c r="L9541" s="8">
        <f>COUNTIFS($D$2:$D9541,D9541)</f>
        <v>187</v>
      </c>
    </row>
    <row r="9542" spans="1:12" x14ac:dyDescent="0.2">
      <c r="A9542" s="7" t="s">
        <v>2106</v>
      </c>
      <c r="B9542" t="s">
        <v>2107</v>
      </c>
      <c r="C9542">
        <v>43</v>
      </c>
      <c r="D9542" t="s">
        <v>760</v>
      </c>
      <c r="E9542">
        <v>42</v>
      </c>
      <c r="F9542" t="s">
        <v>35</v>
      </c>
      <c r="G9542">
        <v>1</v>
      </c>
      <c r="H9542">
        <v>2</v>
      </c>
      <c r="I9542">
        <v>2</v>
      </c>
      <c r="J9542">
        <f t="shared" si="161"/>
        <v>1</v>
      </c>
      <c r="K9542" s="8">
        <v>35</v>
      </c>
      <c r="L9542" s="8">
        <f>COUNTIFS($D$2:$D9542,D9542)</f>
        <v>73</v>
      </c>
    </row>
    <row r="9543" spans="1:12" x14ac:dyDescent="0.2">
      <c r="A9543" s="7" t="s">
        <v>2106</v>
      </c>
      <c r="B9543" t="s">
        <v>2107</v>
      </c>
      <c r="C9543">
        <v>42</v>
      </c>
      <c r="D9543" t="s">
        <v>35</v>
      </c>
      <c r="E9543">
        <v>43</v>
      </c>
      <c r="F9543" t="s">
        <v>760</v>
      </c>
      <c r="G9543">
        <v>0</v>
      </c>
      <c r="H9543">
        <v>2</v>
      </c>
      <c r="I9543">
        <v>2</v>
      </c>
      <c r="J9543">
        <f t="shared" si="161"/>
        <v>1</v>
      </c>
      <c r="K9543" s="8">
        <v>35</v>
      </c>
      <c r="L9543" s="8">
        <f>COUNTIFS($D$2:$D9543,D9543)</f>
        <v>35</v>
      </c>
    </row>
    <row r="9544" spans="1:12" x14ac:dyDescent="0.2">
      <c r="A9544" s="7" t="s">
        <v>2108</v>
      </c>
      <c r="B9544" t="s">
        <v>2107</v>
      </c>
      <c r="C9544">
        <v>49</v>
      </c>
      <c r="D9544" t="s">
        <v>766</v>
      </c>
      <c r="E9544">
        <v>45</v>
      </c>
      <c r="F9544" t="s">
        <v>762</v>
      </c>
      <c r="G9544">
        <v>1</v>
      </c>
      <c r="H9544">
        <v>1</v>
      </c>
      <c r="I9544">
        <v>2</v>
      </c>
      <c r="J9544">
        <f t="shared" si="161"/>
        <v>0</v>
      </c>
      <c r="K9544" s="8">
        <v>35</v>
      </c>
      <c r="L9544" s="8">
        <f>COUNTIFS($D$2:$D9544,D9544)</f>
        <v>465</v>
      </c>
    </row>
    <row r="9545" spans="1:12" x14ac:dyDescent="0.2">
      <c r="A9545" s="7" t="s">
        <v>2108</v>
      </c>
      <c r="B9545" t="s">
        <v>2107</v>
      </c>
      <c r="C9545">
        <v>45</v>
      </c>
      <c r="D9545" t="s">
        <v>762</v>
      </c>
      <c r="E9545">
        <v>49</v>
      </c>
      <c r="F9545" t="s">
        <v>766</v>
      </c>
      <c r="G9545">
        <v>0</v>
      </c>
      <c r="H9545">
        <v>2</v>
      </c>
      <c r="I9545">
        <v>1</v>
      </c>
      <c r="J9545">
        <f t="shared" si="161"/>
        <v>3</v>
      </c>
      <c r="K9545" s="8">
        <v>34</v>
      </c>
      <c r="L9545" s="8">
        <f>COUNTIFS($D$2:$D9545,D9545)</f>
        <v>34</v>
      </c>
    </row>
    <row r="9546" spans="1:12" x14ac:dyDescent="0.2">
      <c r="A9546" s="7" t="s">
        <v>2109</v>
      </c>
      <c r="B9546" t="s">
        <v>2107</v>
      </c>
      <c r="C9546">
        <v>22</v>
      </c>
      <c r="D9546" t="s">
        <v>15</v>
      </c>
      <c r="E9546">
        <v>14</v>
      </c>
      <c r="F9546" t="s">
        <v>27</v>
      </c>
      <c r="G9546">
        <v>1</v>
      </c>
      <c r="H9546">
        <v>2</v>
      </c>
      <c r="I9546">
        <v>1</v>
      </c>
      <c r="J9546">
        <f t="shared" si="161"/>
        <v>3</v>
      </c>
      <c r="K9546" s="8">
        <v>34</v>
      </c>
      <c r="L9546" s="8">
        <f>COUNTIFS($D$2:$D9546,D9546)</f>
        <v>422</v>
      </c>
    </row>
    <row r="9547" spans="1:12" x14ac:dyDescent="0.2">
      <c r="A9547" s="7" t="s">
        <v>2109</v>
      </c>
      <c r="B9547" t="s">
        <v>2107</v>
      </c>
      <c r="C9547">
        <v>14</v>
      </c>
      <c r="D9547" t="s">
        <v>27</v>
      </c>
      <c r="E9547">
        <v>22</v>
      </c>
      <c r="F9547" t="s">
        <v>15</v>
      </c>
      <c r="G9547">
        <v>0</v>
      </c>
      <c r="H9547">
        <v>1</v>
      </c>
      <c r="I9547">
        <v>2</v>
      </c>
      <c r="J9547">
        <f t="shared" si="161"/>
        <v>0</v>
      </c>
      <c r="K9547" s="8">
        <v>35</v>
      </c>
      <c r="L9547" s="8">
        <f>COUNTIFS($D$2:$D9547,D9547)</f>
        <v>465</v>
      </c>
    </row>
    <row r="9548" spans="1:12" x14ac:dyDescent="0.2">
      <c r="A9548" s="7" t="s">
        <v>2110</v>
      </c>
      <c r="B9548" t="s">
        <v>2107</v>
      </c>
      <c r="C9548">
        <v>26</v>
      </c>
      <c r="D9548" t="s">
        <v>17</v>
      </c>
      <c r="E9548">
        <v>10</v>
      </c>
      <c r="F9548" t="s">
        <v>47</v>
      </c>
      <c r="G9548">
        <v>1</v>
      </c>
      <c r="H9548">
        <v>2</v>
      </c>
      <c r="I9548">
        <v>2</v>
      </c>
      <c r="J9548">
        <f t="shared" si="161"/>
        <v>1</v>
      </c>
      <c r="K9548" s="8">
        <v>35</v>
      </c>
      <c r="L9548" s="8">
        <f>COUNTIFS($D$2:$D9548,D9548)</f>
        <v>465</v>
      </c>
    </row>
    <row r="9549" spans="1:12" x14ac:dyDescent="0.2">
      <c r="A9549" s="7" t="s">
        <v>2110</v>
      </c>
      <c r="B9549" t="s">
        <v>2107</v>
      </c>
      <c r="C9549">
        <v>10</v>
      </c>
      <c r="D9549" t="s">
        <v>47</v>
      </c>
      <c r="E9549">
        <v>26</v>
      </c>
      <c r="F9549" t="s">
        <v>17</v>
      </c>
      <c r="G9549">
        <v>0</v>
      </c>
      <c r="H9549">
        <v>2</v>
      </c>
      <c r="I9549">
        <v>2</v>
      </c>
      <c r="J9549">
        <f t="shared" si="161"/>
        <v>1</v>
      </c>
      <c r="K9549" s="8">
        <v>34</v>
      </c>
      <c r="L9549" s="8">
        <f>COUNTIFS($D$2:$D9549,D9549)</f>
        <v>464</v>
      </c>
    </row>
    <row r="9550" spans="1:12" x14ac:dyDescent="0.2">
      <c r="A9550" s="7" t="s">
        <v>2111</v>
      </c>
      <c r="B9550" t="s">
        <v>2112</v>
      </c>
      <c r="C9550">
        <v>10</v>
      </c>
      <c r="D9550" t="s">
        <v>47</v>
      </c>
      <c r="E9550">
        <v>43</v>
      </c>
      <c r="F9550" t="s">
        <v>760</v>
      </c>
      <c r="G9550">
        <v>1</v>
      </c>
      <c r="H9550">
        <v>0</v>
      </c>
      <c r="I9550">
        <v>0</v>
      </c>
      <c r="J9550">
        <f t="shared" si="161"/>
        <v>1</v>
      </c>
      <c r="K9550" s="8">
        <v>35</v>
      </c>
      <c r="L9550" s="8">
        <f>COUNTIFS($D$2:$D9550,D9550)</f>
        <v>465</v>
      </c>
    </row>
    <row r="9551" spans="1:12" x14ac:dyDescent="0.2">
      <c r="A9551" s="7" t="s">
        <v>2111</v>
      </c>
      <c r="B9551" t="s">
        <v>2112</v>
      </c>
      <c r="C9551">
        <v>43</v>
      </c>
      <c r="D9551" t="s">
        <v>760</v>
      </c>
      <c r="E9551">
        <v>10</v>
      </c>
      <c r="F9551" t="s">
        <v>47</v>
      </c>
      <c r="G9551">
        <v>0</v>
      </c>
      <c r="H9551">
        <v>0</v>
      </c>
      <c r="I9551">
        <v>0</v>
      </c>
      <c r="J9551">
        <f t="shared" si="161"/>
        <v>1</v>
      </c>
      <c r="K9551" s="8">
        <v>36</v>
      </c>
      <c r="L9551" s="8">
        <f>COUNTIFS($D$2:$D9551,D9551)</f>
        <v>74</v>
      </c>
    </row>
    <row r="9552" spans="1:12" x14ac:dyDescent="0.2">
      <c r="A9552" s="7" t="s">
        <v>2113</v>
      </c>
      <c r="B9552" t="s">
        <v>2112</v>
      </c>
      <c r="C9552">
        <v>41</v>
      </c>
      <c r="D9552" t="s">
        <v>759</v>
      </c>
      <c r="E9552">
        <v>21</v>
      </c>
      <c r="F9552" t="s">
        <v>10</v>
      </c>
      <c r="G9552">
        <v>1</v>
      </c>
      <c r="H9552">
        <v>1</v>
      </c>
      <c r="I9552">
        <v>0</v>
      </c>
      <c r="J9552">
        <f t="shared" si="161"/>
        <v>3</v>
      </c>
      <c r="K9552" s="8">
        <v>36</v>
      </c>
      <c r="L9552" s="8">
        <f>COUNTIFS($D$2:$D9552,D9552)</f>
        <v>390</v>
      </c>
    </row>
    <row r="9553" spans="1:12" x14ac:dyDescent="0.2">
      <c r="A9553" s="7" t="s">
        <v>2113</v>
      </c>
      <c r="B9553" t="s">
        <v>2112</v>
      </c>
      <c r="C9553">
        <v>21</v>
      </c>
      <c r="D9553" t="s">
        <v>10</v>
      </c>
      <c r="E9553">
        <v>41</v>
      </c>
      <c r="F9553" t="s">
        <v>759</v>
      </c>
      <c r="G9553">
        <v>0</v>
      </c>
      <c r="H9553">
        <v>0</v>
      </c>
      <c r="I9553">
        <v>1</v>
      </c>
      <c r="J9553">
        <f t="shared" si="161"/>
        <v>0</v>
      </c>
      <c r="K9553" s="8">
        <v>36</v>
      </c>
      <c r="L9553" s="8">
        <f>COUNTIFS($D$2:$D9553,D9553)</f>
        <v>466</v>
      </c>
    </row>
    <row r="9554" spans="1:12" x14ac:dyDescent="0.2">
      <c r="A9554" s="7" t="s">
        <v>2114</v>
      </c>
      <c r="B9554" t="s">
        <v>2112</v>
      </c>
      <c r="C9554">
        <v>48</v>
      </c>
      <c r="D9554" t="s">
        <v>765</v>
      </c>
      <c r="E9554">
        <v>18</v>
      </c>
      <c r="F9554" t="s">
        <v>12</v>
      </c>
      <c r="G9554">
        <v>1</v>
      </c>
      <c r="H9554">
        <v>2</v>
      </c>
      <c r="I9554">
        <v>2</v>
      </c>
      <c r="J9554">
        <f t="shared" si="161"/>
        <v>1</v>
      </c>
      <c r="K9554" s="8">
        <v>36</v>
      </c>
      <c r="L9554" s="8">
        <f>COUNTIFS($D$2:$D9554,D9554)</f>
        <v>188</v>
      </c>
    </row>
    <row r="9555" spans="1:12" x14ac:dyDescent="0.2">
      <c r="A9555" s="7" t="s">
        <v>2114</v>
      </c>
      <c r="B9555" t="s">
        <v>2112</v>
      </c>
      <c r="C9555">
        <v>18</v>
      </c>
      <c r="D9555" t="s">
        <v>12</v>
      </c>
      <c r="E9555">
        <v>48</v>
      </c>
      <c r="F9555" t="s">
        <v>765</v>
      </c>
      <c r="G9555">
        <v>0</v>
      </c>
      <c r="H9555">
        <v>2</v>
      </c>
      <c r="I9555">
        <v>2</v>
      </c>
      <c r="J9555">
        <f t="shared" si="161"/>
        <v>1</v>
      </c>
      <c r="K9555" s="8">
        <v>36</v>
      </c>
      <c r="L9555" s="8">
        <f>COUNTIFS($D$2:$D9555,D9555)</f>
        <v>306</v>
      </c>
    </row>
    <row r="9556" spans="1:12" x14ac:dyDescent="0.2">
      <c r="A9556" s="7" t="s">
        <v>2115</v>
      </c>
      <c r="B9556" s="2" t="s">
        <v>2112</v>
      </c>
      <c r="C9556">
        <v>14</v>
      </c>
      <c r="D9556" t="s">
        <v>27</v>
      </c>
      <c r="E9556">
        <v>23</v>
      </c>
      <c r="F9556" t="s">
        <v>50</v>
      </c>
      <c r="G9556">
        <v>1</v>
      </c>
      <c r="H9556">
        <v>4</v>
      </c>
      <c r="I9556">
        <v>0</v>
      </c>
      <c r="J9556">
        <f t="shared" si="161"/>
        <v>3</v>
      </c>
      <c r="K9556" s="8">
        <v>36</v>
      </c>
      <c r="L9556" s="8">
        <f>COUNTIFS($D$2:$D9556,D9556)</f>
        <v>466</v>
      </c>
    </row>
    <row r="9557" spans="1:12" x14ac:dyDescent="0.2">
      <c r="A9557" s="7" t="s">
        <v>2115</v>
      </c>
      <c r="B9557" t="s">
        <v>2112</v>
      </c>
      <c r="C9557">
        <v>23</v>
      </c>
      <c r="D9557" t="s">
        <v>50</v>
      </c>
      <c r="E9557">
        <v>14</v>
      </c>
      <c r="F9557" t="s">
        <v>27</v>
      </c>
      <c r="G9557">
        <v>0</v>
      </c>
      <c r="H9557">
        <v>0</v>
      </c>
      <c r="I9557">
        <v>4</v>
      </c>
      <c r="J9557">
        <f t="shared" si="161"/>
        <v>0</v>
      </c>
      <c r="K9557" s="8">
        <v>35</v>
      </c>
      <c r="L9557" s="8">
        <f>COUNTIFS($D$2:$D9557,D9557)</f>
        <v>465</v>
      </c>
    </row>
    <row r="9558" spans="1:12" x14ac:dyDescent="0.2">
      <c r="A9558" s="7" t="s">
        <v>2116</v>
      </c>
      <c r="B9558" t="s">
        <v>2112</v>
      </c>
      <c r="C9558">
        <v>20</v>
      </c>
      <c r="D9558" t="s">
        <v>45</v>
      </c>
      <c r="E9558">
        <v>22</v>
      </c>
      <c r="F9558" t="s">
        <v>15</v>
      </c>
      <c r="G9558">
        <v>1</v>
      </c>
      <c r="H9558">
        <v>1</v>
      </c>
      <c r="I9558">
        <v>0</v>
      </c>
      <c r="J9558">
        <f t="shared" si="161"/>
        <v>3</v>
      </c>
      <c r="K9558" s="8">
        <v>36</v>
      </c>
      <c r="L9558" s="8">
        <f>COUNTIFS($D$2:$D9558,D9558)</f>
        <v>276</v>
      </c>
    </row>
    <row r="9559" spans="1:12" x14ac:dyDescent="0.2">
      <c r="A9559" s="7" t="s">
        <v>2116</v>
      </c>
      <c r="B9559" t="s">
        <v>2112</v>
      </c>
      <c r="C9559">
        <v>22</v>
      </c>
      <c r="D9559" t="s">
        <v>15</v>
      </c>
      <c r="E9559">
        <v>20</v>
      </c>
      <c r="F9559" t="s">
        <v>45</v>
      </c>
      <c r="G9559">
        <v>0</v>
      </c>
      <c r="H9559">
        <v>0</v>
      </c>
      <c r="I9559">
        <v>1</v>
      </c>
      <c r="J9559">
        <f t="shared" si="161"/>
        <v>0</v>
      </c>
      <c r="K9559" s="8">
        <v>35</v>
      </c>
      <c r="L9559" s="8">
        <f>COUNTIFS($D$2:$D9559,D9559)</f>
        <v>423</v>
      </c>
    </row>
    <row r="9560" spans="1:12" x14ac:dyDescent="0.2">
      <c r="A9560" s="7" t="s">
        <v>2117</v>
      </c>
      <c r="B9560" t="s">
        <v>2112</v>
      </c>
      <c r="C9560">
        <v>45</v>
      </c>
      <c r="D9560" t="s">
        <v>762</v>
      </c>
      <c r="E9560">
        <v>36</v>
      </c>
      <c r="F9560" t="s">
        <v>25</v>
      </c>
      <c r="G9560">
        <v>1</v>
      </c>
      <c r="H9560">
        <v>1</v>
      </c>
      <c r="I9560">
        <v>1</v>
      </c>
      <c r="J9560">
        <f t="shared" si="161"/>
        <v>1</v>
      </c>
      <c r="K9560" s="8">
        <v>35</v>
      </c>
      <c r="L9560" s="8">
        <f>COUNTIFS($D$2:$D9560,D9560)</f>
        <v>35</v>
      </c>
    </row>
    <row r="9561" spans="1:12" x14ac:dyDescent="0.2">
      <c r="A9561" s="7" t="s">
        <v>2117</v>
      </c>
      <c r="B9561" t="s">
        <v>2112</v>
      </c>
      <c r="C9561">
        <v>36</v>
      </c>
      <c r="D9561" t="s">
        <v>25</v>
      </c>
      <c r="E9561">
        <v>45</v>
      </c>
      <c r="F9561" t="s">
        <v>762</v>
      </c>
      <c r="G9561">
        <v>0</v>
      </c>
      <c r="H9561">
        <v>1</v>
      </c>
      <c r="I9561">
        <v>1</v>
      </c>
      <c r="J9561">
        <f t="shared" si="161"/>
        <v>1</v>
      </c>
      <c r="K9561" s="8">
        <v>36</v>
      </c>
      <c r="L9561" s="8">
        <f>COUNTIFS($D$2:$D9561,D9561)</f>
        <v>112</v>
      </c>
    </row>
    <row r="9562" spans="1:12" x14ac:dyDescent="0.2">
      <c r="A9562" s="7" t="s">
        <v>2118</v>
      </c>
      <c r="B9562" t="s">
        <v>2112</v>
      </c>
      <c r="C9562">
        <v>42</v>
      </c>
      <c r="D9562" t="s">
        <v>35</v>
      </c>
      <c r="E9562">
        <v>16</v>
      </c>
      <c r="F9562" t="s">
        <v>37</v>
      </c>
      <c r="G9562">
        <v>1</v>
      </c>
      <c r="H9562">
        <v>2</v>
      </c>
      <c r="I9562">
        <v>1</v>
      </c>
      <c r="J9562">
        <f t="shared" si="161"/>
        <v>3</v>
      </c>
      <c r="K9562" s="8">
        <v>36</v>
      </c>
      <c r="L9562" s="8">
        <f>COUNTIFS($D$2:$D9562,D9562)</f>
        <v>36</v>
      </c>
    </row>
    <row r="9563" spans="1:12" x14ac:dyDescent="0.2">
      <c r="A9563" s="7" t="s">
        <v>2118</v>
      </c>
      <c r="B9563" t="s">
        <v>2112</v>
      </c>
      <c r="C9563">
        <v>16</v>
      </c>
      <c r="D9563" t="s">
        <v>37</v>
      </c>
      <c r="E9563">
        <v>42</v>
      </c>
      <c r="F9563" t="s">
        <v>35</v>
      </c>
      <c r="G9563">
        <v>0</v>
      </c>
      <c r="H9563">
        <v>1</v>
      </c>
      <c r="I9563">
        <v>2</v>
      </c>
      <c r="J9563">
        <f t="shared" si="161"/>
        <v>0</v>
      </c>
      <c r="K9563" s="8">
        <v>36</v>
      </c>
      <c r="L9563" s="8">
        <f>COUNTIFS($D$2:$D9563,D9563)</f>
        <v>466</v>
      </c>
    </row>
    <row r="9564" spans="1:12" x14ac:dyDescent="0.2">
      <c r="A9564" s="7" t="s">
        <v>2119</v>
      </c>
      <c r="B9564" t="s">
        <v>2120</v>
      </c>
      <c r="C9564">
        <v>32</v>
      </c>
      <c r="D9564" t="s">
        <v>559</v>
      </c>
      <c r="E9564">
        <v>26</v>
      </c>
      <c r="F9564" t="s">
        <v>17</v>
      </c>
      <c r="G9564">
        <v>1</v>
      </c>
      <c r="H9564">
        <v>1</v>
      </c>
      <c r="I9564">
        <v>0</v>
      </c>
      <c r="J9564">
        <f t="shared" si="161"/>
        <v>3</v>
      </c>
      <c r="K9564" s="8">
        <v>36</v>
      </c>
      <c r="L9564" s="8">
        <f>COUNTIFS($D$2:$D9564,D9564)</f>
        <v>466</v>
      </c>
    </row>
    <row r="9565" spans="1:12" x14ac:dyDescent="0.2">
      <c r="A9565" s="7" t="s">
        <v>2119</v>
      </c>
      <c r="B9565" t="s">
        <v>2120</v>
      </c>
      <c r="C9565">
        <v>26</v>
      </c>
      <c r="D9565" t="s">
        <v>17</v>
      </c>
      <c r="E9565">
        <v>32</v>
      </c>
      <c r="F9565" t="s">
        <v>559</v>
      </c>
      <c r="G9565">
        <v>0</v>
      </c>
      <c r="H9565">
        <v>0</v>
      </c>
      <c r="I9565">
        <v>1</v>
      </c>
      <c r="J9565">
        <f t="shared" si="161"/>
        <v>0</v>
      </c>
      <c r="K9565" s="8">
        <v>36</v>
      </c>
      <c r="L9565" s="8">
        <f>COUNTIFS($D$2:$D9565,D9565)</f>
        <v>466</v>
      </c>
    </row>
    <row r="9566" spans="1:12" x14ac:dyDescent="0.2">
      <c r="A9566" s="7" t="s">
        <v>2121</v>
      </c>
      <c r="B9566" t="s">
        <v>2120</v>
      </c>
      <c r="C9566">
        <v>40</v>
      </c>
      <c r="D9566" t="s">
        <v>758</v>
      </c>
      <c r="E9566">
        <v>49</v>
      </c>
      <c r="F9566" t="s">
        <v>766</v>
      </c>
      <c r="G9566">
        <v>1</v>
      </c>
      <c r="H9566">
        <v>4</v>
      </c>
      <c r="I9566">
        <v>1</v>
      </c>
      <c r="J9566">
        <f t="shared" si="161"/>
        <v>3</v>
      </c>
      <c r="K9566" s="8">
        <v>36</v>
      </c>
      <c r="L9566" s="8">
        <f>COUNTIFS($D$2:$D9566,D9566)</f>
        <v>188</v>
      </c>
    </row>
    <row r="9567" spans="1:12" x14ac:dyDescent="0.2">
      <c r="A9567" s="7" t="s">
        <v>2121</v>
      </c>
      <c r="B9567" t="s">
        <v>2120</v>
      </c>
      <c r="C9567">
        <v>49</v>
      </c>
      <c r="D9567" t="s">
        <v>766</v>
      </c>
      <c r="E9567">
        <v>40</v>
      </c>
      <c r="F9567" t="s">
        <v>758</v>
      </c>
      <c r="G9567">
        <v>0</v>
      </c>
      <c r="H9567">
        <v>1</v>
      </c>
      <c r="I9567">
        <v>4</v>
      </c>
      <c r="J9567">
        <f t="shared" si="161"/>
        <v>0</v>
      </c>
      <c r="K9567" s="8">
        <v>36</v>
      </c>
      <c r="L9567" s="8">
        <f>COUNTIFS($D$2:$D9567,D9567)</f>
        <v>466</v>
      </c>
    </row>
    <row r="9568" spans="1:12" x14ac:dyDescent="0.2">
      <c r="A9568" s="7" t="s">
        <v>2122</v>
      </c>
      <c r="B9568" s="2" t="s">
        <v>2120</v>
      </c>
      <c r="C9568">
        <v>19</v>
      </c>
      <c r="D9568" t="s">
        <v>40</v>
      </c>
      <c r="E9568">
        <v>34</v>
      </c>
      <c r="F9568" t="s">
        <v>445</v>
      </c>
      <c r="G9568">
        <v>1</v>
      </c>
      <c r="H9568">
        <v>2</v>
      </c>
      <c r="I9568">
        <v>0</v>
      </c>
      <c r="J9568">
        <f t="shared" si="161"/>
        <v>3</v>
      </c>
      <c r="K9568" s="8">
        <v>36</v>
      </c>
      <c r="L9568" s="8">
        <f>COUNTIFS($D$2:$D9568,D9568)</f>
        <v>466</v>
      </c>
    </row>
    <row r="9569" spans="1:12" x14ac:dyDescent="0.2">
      <c r="A9569" s="7" t="s">
        <v>2122</v>
      </c>
      <c r="B9569" t="s">
        <v>2120</v>
      </c>
      <c r="C9569">
        <v>34</v>
      </c>
      <c r="D9569" t="s">
        <v>445</v>
      </c>
      <c r="E9569">
        <v>19</v>
      </c>
      <c r="F9569" t="s">
        <v>40</v>
      </c>
      <c r="G9569">
        <v>0</v>
      </c>
      <c r="H9569">
        <v>0</v>
      </c>
      <c r="I9569">
        <v>2</v>
      </c>
      <c r="J9569">
        <f t="shared" si="161"/>
        <v>0</v>
      </c>
      <c r="K9569" s="8">
        <v>36</v>
      </c>
      <c r="L9569" s="8">
        <f>COUNTIFS($D$2:$D9569,D9569)</f>
        <v>344</v>
      </c>
    </row>
    <row r="9570" spans="1:12" x14ac:dyDescent="0.2">
      <c r="A9570" s="7" t="s">
        <v>2123</v>
      </c>
      <c r="B9570" t="s">
        <v>2124</v>
      </c>
      <c r="C9570">
        <v>45</v>
      </c>
      <c r="D9570" t="s">
        <v>762</v>
      </c>
      <c r="E9570">
        <v>10</v>
      </c>
      <c r="F9570" t="s">
        <v>47</v>
      </c>
      <c r="G9570">
        <v>1</v>
      </c>
      <c r="H9570">
        <v>1</v>
      </c>
      <c r="I9570">
        <v>1</v>
      </c>
      <c r="J9570">
        <f t="shared" si="161"/>
        <v>1</v>
      </c>
      <c r="K9570" s="8">
        <v>36</v>
      </c>
      <c r="L9570" s="8">
        <f>COUNTIFS($D$2:$D9570,D9570)</f>
        <v>36</v>
      </c>
    </row>
    <row r="9571" spans="1:12" x14ac:dyDescent="0.2">
      <c r="A9571" s="7" t="s">
        <v>2123</v>
      </c>
      <c r="B9571" t="s">
        <v>2124</v>
      </c>
      <c r="C9571">
        <v>10</v>
      </c>
      <c r="D9571" t="s">
        <v>47</v>
      </c>
      <c r="E9571">
        <v>45</v>
      </c>
      <c r="F9571" t="s">
        <v>762</v>
      </c>
      <c r="G9571">
        <v>0</v>
      </c>
      <c r="H9571">
        <v>1</v>
      </c>
      <c r="I9571">
        <v>1</v>
      </c>
      <c r="J9571">
        <f t="shared" si="161"/>
        <v>1</v>
      </c>
      <c r="K9571" s="8">
        <v>36</v>
      </c>
      <c r="L9571" s="8">
        <f>COUNTIFS($D$2:$D9571,D9571)</f>
        <v>466</v>
      </c>
    </row>
    <row r="9572" spans="1:12" x14ac:dyDescent="0.2">
      <c r="A9572" s="7" t="s">
        <v>2125</v>
      </c>
      <c r="B9572" t="s">
        <v>2126</v>
      </c>
      <c r="C9572">
        <v>43</v>
      </c>
      <c r="D9572" t="s">
        <v>760</v>
      </c>
      <c r="E9572">
        <v>19</v>
      </c>
      <c r="F9572" t="s">
        <v>40</v>
      </c>
      <c r="G9572">
        <v>1</v>
      </c>
      <c r="H9572">
        <v>0</v>
      </c>
      <c r="I9572">
        <v>3</v>
      </c>
      <c r="J9572">
        <f t="shared" si="161"/>
        <v>0</v>
      </c>
      <c r="K9572" s="8">
        <v>37</v>
      </c>
      <c r="L9572" s="8">
        <f>COUNTIFS($D$2:$D9572,D9572)</f>
        <v>75</v>
      </c>
    </row>
    <row r="9573" spans="1:12" x14ac:dyDescent="0.2">
      <c r="A9573" s="7" t="s">
        <v>2125</v>
      </c>
      <c r="B9573" t="s">
        <v>2126</v>
      </c>
      <c r="C9573">
        <v>19</v>
      </c>
      <c r="D9573" t="s">
        <v>40</v>
      </c>
      <c r="E9573">
        <v>43</v>
      </c>
      <c r="F9573" t="s">
        <v>760</v>
      </c>
      <c r="G9573">
        <v>0</v>
      </c>
      <c r="H9573">
        <v>3</v>
      </c>
      <c r="I9573">
        <v>0</v>
      </c>
      <c r="J9573">
        <f t="shared" si="161"/>
        <v>3</v>
      </c>
      <c r="K9573" s="8">
        <v>37</v>
      </c>
      <c r="L9573" s="8">
        <f>COUNTIFS($D$2:$D9573,D9573)</f>
        <v>467</v>
      </c>
    </row>
    <row r="9574" spans="1:12" x14ac:dyDescent="0.2">
      <c r="A9574" s="7" t="s">
        <v>2127</v>
      </c>
      <c r="B9574" t="s">
        <v>2126</v>
      </c>
      <c r="C9574">
        <v>16</v>
      </c>
      <c r="D9574" t="s">
        <v>37</v>
      </c>
      <c r="E9574">
        <v>40</v>
      </c>
      <c r="F9574" t="s">
        <v>758</v>
      </c>
      <c r="G9574">
        <v>1</v>
      </c>
      <c r="H9574">
        <v>1</v>
      </c>
      <c r="I9574">
        <v>2</v>
      </c>
      <c r="J9574">
        <f t="shared" si="161"/>
        <v>0</v>
      </c>
      <c r="K9574" s="8">
        <v>37</v>
      </c>
      <c r="L9574" s="8">
        <f>COUNTIFS($D$2:$D9574,D9574)</f>
        <v>467</v>
      </c>
    </row>
    <row r="9575" spans="1:12" x14ac:dyDescent="0.2">
      <c r="A9575" s="7" t="s">
        <v>2127</v>
      </c>
      <c r="B9575" t="s">
        <v>2126</v>
      </c>
      <c r="C9575">
        <v>40</v>
      </c>
      <c r="D9575" t="s">
        <v>758</v>
      </c>
      <c r="E9575">
        <v>16</v>
      </c>
      <c r="F9575" t="s">
        <v>37</v>
      </c>
      <c r="G9575">
        <v>0</v>
      </c>
      <c r="H9575">
        <v>2</v>
      </c>
      <c r="I9575">
        <v>1</v>
      </c>
      <c r="J9575">
        <f t="shared" si="161"/>
        <v>3</v>
      </c>
      <c r="K9575" s="8">
        <v>37</v>
      </c>
      <c r="L9575" s="8">
        <f>COUNTIFS($D$2:$D9575,D9575)</f>
        <v>189</v>
      </c>
    </row>
    <row r="9576" spans="1:12" x14ac:dyDescent="0.2">
      <c r="A9576" s="7" t="s">
        <v>2128</v>
      </c>
      <c r="B9576" t="s">
        <v>2126</v>
      </c>
      <c r="C9576">
        <v>49</v>
      </c>
      <c r="D9576" t="s">
        <v>766</v>
      </c>
      <c r="E9576">
        <v>48</v>
      </c>
      <c r="F9576" t="s">
        <v>765</v>
      </c>
      <c r="G9576">
        <v>1</v>
      </c>
      <c r="H9576">
        <v>3</v>
      </c>
      <c r="I9576">
        <v>3</v>
      </c>
      <c r="J9576">
        <f t="shared" si="161"/>
        <v>1</v>
      </c>
      <c r="K9576" s="8">
        <v>37</v>
      </c>
      <c r="L9576" s="8">
        <f>COUNTIFS($D$2:$D9576,D9576)</f>
        <v>467</v>
      </c>
    </row>
    <row r="9577" spans="1:12" x14ac:dyDescent="0.2">
      <c r="A9577" s="7" t="s">
        <v>2128</v>
      </c>
      <c r="B9577" t="s">
        <v>2126</v>
      </c>
      <c r="C9577">
        <v>48</v>
      </c>
      <c r="D9577" t="s">
        <v>765</v>
      </c>
      <c r="E9577">
        <v>49</v>
      </c>
      <c r="F9577" t="s">
        <v>766</v>
      </c>
      <c r="G9577">
        <v>0</v>
      </c>
      <c r="H9577">
        <v>3</v>
      </c>
      <c r="I9577">
        <v>3</v>
      </c>
      <c r="J9577">
        <f t="shared" si="161"/>
        <v>1</v>
      </c>
      <c r="K9577" s="8">
        <v>37</v>
      </c>
      <c r="L9577" s="8">
        <f>COUNTIFS($D$2:$D9577,D9577)</f>
        <v>189</v>
      </c>
    </row>
    <row r="9578" spans="1:12" x14ac:dyDescent="0.2">
      <c r="A9578" s="7" t="s">
        <v>2129</v>
      </c>
      <c r="B9578" t="s">
        <v>2126</v>
      </c>
      <c r="C9578">
        <v>18</v>
      </c>
      <c r="D9578" t="s">
        <v>12</v>
      </c>
      <c r="E9578">
        <v>45</v>
      </c>
      <c r="F9578" t="s">
        <v>762</v>
      </c>
      <c r="G9578">
        <v>1</v>
      </c>
      <c r="H9578">
        <v>3</v>
      </c>
      <c r="I9578">
        <v>1</v>
      </c>
      <c r="J9578">
        <f t="shared" si="161"/>
        <v>3</v>
      </c>
      <c r="K9578" s="8">
        <v>37</v>
      </c>
      <c r="L9578" s="8">
        <f>COUNTIFS($D$2:$D9578,D9578)</f>
        <v>307</v>
      </c>
    </row>
    <row r="9579" spans="1:12" x14ac:dyDescent="0.2">
      <c r="A9579" s="7" t="s">
        <v>2129</v>
      </c>
      <c r="B9579" t="s">
        <v>2126</v>
      </c>
      <c r="C9579">
        <v>45</v>
      </c>
      <c r="D9579" t="s">
        <v>762</v>
      </c>
      <c r="E9579">
        <v>18</v>
      </c>
      <c r="F9579" t="s">
        <v>12</v>
      </c>
      <c r="G9579">
        <v>0</v>
      </c>
      <c r="H9579">
        <v>1</v>
      </c>
      <c r="I9579">
        <v>3</v>
      </c>
      <c r="J9579">
        <f t="shared" si="161"/>
        <v>0</v>
      </c>
      <c r="K9579" s="8">
        <v>37</v>
      </c>
      <c r="L9579" s="8">
        <f>COUNTIFS($D$2:$D9579,D9579)</f>
        <v>37</v>
      </c>
    </row>
    <row r="9580" spans="1:12" x14ac:dyDescent="0.2">
      <c r="A9580" s="7" t="s">
        <v>2130</v>
      </c>
      <c r="B9580" t="s">
        <v>2126</v>
      </c>
      <c r="C9580">
        <v>21</v>
      </c>
      <c r="D9580" t="s">
        <v>10</v>
      </c>
      <c r="E9580">
        <v>14</v>
      </c>
      <c r="F9580" t="s">
        <v>27</v>
      </c>
      <c r="G9580">
        <v>1</v>
      </c>
      <c r="H9580">
        <v>1</v>
      </c>
      <c r="I9580">
        <v>1</v>
      </c>
      <c r="J9580">
        <f t="shared" si="161"/>
        <v>1</v>
      </c>
      <c r="K9580" s="8">
        <v>37</v>
      </c>
      <c r="L9580" s="8">
        <f>COUNTIFS($D$2:$D9580,D9580)</f>
        <v>467</v>
      </c>
    </row>
    <row r="9581" spans="1:12" x14ac:dyDescent="0.2">
      <c r="A9581" s="7" t="s">
        <v>2130</v>
      </c>
      <c r="B9581" t="s">
        <v>2126</v>
      </c>
      <c r="C9581">
        <v>14</v>
      </c>
      <c r="D9581" t="s">
        <v>27</v>
      </c>
      <c r="E9581">
        <v>21</v>
      </c>
      <c r="F9581" t="s">
        <v>10</v>
      </c>
      <c r="G9581">
        <v>0</v>
      </c>
      <c r="H9581">
        <v>1</v>
      </c>
      <c r="I9581">
        <v>1</v>
      </c>
      <c r="J9581">
        <f t="shared" si="161"/>
        <v>1</v>
      </c>
      <c r="K9581" s="8">
        <v>37</v>
      </c>
      <c r="L9581" s="8">
        <f>COUNTIFS($D$2:$D9581,D9581)</f>
        <v>467</v>
      </c>
    </row>
    <row r="9582" spans="1:12" x14ac:dyDescent="0.2">
      <c r="A9582" s="7" t="s">
        <v>2131</v>
      </c>
      <c r="B9582" t="s">
        <v>2126</v>
      </c>
      <c r="C9582">
        <v>34</v>
      </c>
      <c r="D9582" t="s">
        <v>445</v>
      </c>
      <c r="E9582">
        <v>20</v>
      </c>
      <c r="F9582" t="s">
        <v>45</v>
      </c>
      <c r="G9582">
        <v>1</v>
      </c>
      <c r="H9582">
        <v>2</v>
      </c>
      <c r="I9582">
        <v>1</v>
      </c>
      <c r="J9582">
        <f t="shared" si="161"/>
        <v>3</v>
      </c>
      <c r="K9582" s="8">
        <v>37</v>
      </c>
      <c r="L9582" s="8">
        <f>COUNTIFS($D$2:$D9582,D9582)</f>
        <v>345</v>
      </c>
    </row>
    <row r="9583" spans="1:12" x14ac:dyDescent="0.2">
      <c r="A9583" s="7" t="s">
        <v>2131</v>
      </c>
      <c r="B9583" t="s">
        <v>2126</v>
      </c>
      <c r="C9583">
        <v>20</v>
      </c>
      <c r="D9583" t="s">
        <v>45</v>
      </c>
      <c r="E9583">
        <v>34</v>
      </c>
      <c r="F9583" t="s">
        <v>445</v>
      </c>
      <c r="G9583">
        <v>0</v>
      </c>
      <c r="H9583">
        <v>1</v>
      </c>
      <c r="I9583">
        <v>2</v>
      </c>
      <c r="J9583">
        <f t="shared" si="161"/>
        <v>0</v>
      </c>
      <c r="K9583" s="8">
        <v>37</v>
      </c>
      <c r="L9583" s="8">
        <f>COUNTIFS($D$2:$D9583,D9583)</f>
        <v>277</v>
      </c>
    </row>
    <row r="9584" spans="1:12" x14ac:dyDescent="0.2">
      <c r="A9584" s="7" t="s">
        <v>2132</v>
      </c>
      <c r="B9584" t="s">
        <v>2126</v>
      </c>
      <c r="C9584">
        <v>23</v>
      </c>
      <c r="D9584" t="s">
        <v>50</v>
      </c>
      <c r="E9584">
        <v>32</v>
      </c>
      <c r="F9584" t="s">
        <v>559</v>
      </c>
      <c r="G9584">
        <v>1</v>
      </c>
      <c r="H9584">
        <v>1</v>
      </c>
      <c r="I9584">
        <v>1</v>
      </c>
      <c r="J9584">
        <f t="shared" si="161"/>
        <v>1</v>
      </c>
      <c r="K9584" s="8">
        <v>36</v>
      </c>
      <c r="L9584" s="8">
        <f>COUNTIFS($D$2:$D9584,D9584)</f>
        <v>466</v>
      </c>
    </row>
    <row r="9585" spans="1:12" x14ac:dyDescent="0.2">
      <c r="A9585" s="7" t="s">
        <v>2132</v>
      </c>
      <c r="B9585" t="s">
        <v>2126</v>
      </c>
      <c r="C9585">
        <v>32</v>
      </c>
      <c r="D9585" t="s">
        <v>559</v>
      </c>
      <c r="E9585">
        <v>23</v>
      </c>
      <c r="F9585" t="s">
        <v>50</v>
      </c>
      <c r="G9585">
        <v>0</v>
      </c>
      <c r="H9585">
        <v>1</v>
      </c>
      <c r="I9585">
        <v>1</v>
      </c>
      <c r="J9585">
        <f t="shared" si="161"/>
        <v>1</v>
      </c>
      <c r="K9585" s="8">
        <v>37</v>
      </c>
      <c r="L9585" s="8">
        <f>COUNTIFS($D$2:$D9585,D9585)</f>
        <v>467</v>
      </c>
    </row>
    <row r="9586" spans="1:12" x14ac:dyDescent="0.2">
      <c r="A9586" s="7" t="s">
        <v>2133</v>
      </c>
      <c r="B9586" t="s">
        <v>2126</v>
      </c>
      <c r="C9586">
        <v>26</v>
      </c>
      <c r="D9586" t="s">
        <v>17</v>
      </c>
      <c r="E9586">
        <v>41</v>
      </c>
      <c r="F9586" t="s">
        <v>759</v>
      </c>
      <c r="G9586">
        <v>1</v>
      </c>
      <c r="H9586">
        <v>1</v>
      </c>
      <c r="I9586">
        <v>0</v>
      </c>
      <c r="J9586">
        <f t="shared" si="161"/>
        <v>3</v>
      </c>
      <c r="K9586" s="8">
        <v>37</v>
      </c>
      <c r="L9586" s="8">
        <f>COUNTIFS($D$2:$D9586,D9586)</f>
        <v>467</v>
      </c>
    </row>
    <row r="9587" spans="1:12" x14ac:dyDescent="0.2">
      <c r="A9587" s="7" t="s">
        <v>2133</v>
      </c>
      <c r="B9587" t="s">
        <v>2126</v>
      </c>
      <c r="C9587">
        <v>41</v>
      </c>
      <c r="D9587" t="s">
        <v>759</v>
      </c>
      <c r="E9587">
        <v>26</v>
      </c>
      <c r="F9587" t="s">
        <v>17</v>
      </c>
      <c r="G9587">
        <v>0</v>
      </c>
      <c r="H9587">
        <v>0</v>
      </c>
      <c r="I9587">
        <v>1</v>
      </c>
      <c r="J9587">
        <f t="shared" si="161"/>
        <v>0</v>
      </c>
      <c r="K9587" s="8">
        <v>37</v>
      </c>
      <c r="L9587" s="8">
        <f>COUNTIFS($D$2:$D9587,D9587)</f>
        <v>391</v>
      </c>
    </row>
    <row r="9588" spans="1:12" x14ac:dyDescent="0.2">
      <c r="A9588" s="7" t="s">
        <v>2134</v>
      </c>
      <c r="B9588" t="s">
        <v>2135</v>
      </c>
      <c r="C9588">
        <v>36</v>
      </c>
      <c r="D9588" t="s">
        <v>25</v>
      </c>
      <c r="E9588">
        <v>10</v>
      </c>
      <c r="F9588" t="s">
        <v>47</v>
      </c>
      <c r="G9588">
        <v>1</v>
      </c>
      <c r="H9588">
        <v>0</v>
      </c>
      <c r="I9588">
        <v>1</v>
      </c>
      <c r="J9588">
        <f t="shared" si="161"/>
        <v>0</v>
      </c>
      <c r="K9588" s="8">
        <v>37</v>
      </c>
      <c r="L9588" s="8">
        <f>COUNTIFS($D$2:$D9588,D9588)</f>
        <v>113</v>
      </c>
    </row>
    <row r="9589" spans="1:12" x14ac:dyDescent="0.2">
      <c r="A9589" s="7" t="s">
        <v>2134</v>
      </c>
      <c r="B9589" t="s">
        <v>2135</v>
      </c>
      <c r="C9589">
        <v>10</v>
      </c>
      <c r="D9589" t="s">
        <v>47</v>
      </c>
      <c r="E9589">
        <v>36</v>
      </c>
      <c r="F9589" t="s">
        <v>25</v>
      </c>
      <c r="G9589">
        <v>0</v>
      </c>
      <c r="H9589">
        <v>1</v>
      </c>
      <c r="I9589">
        <v>0</v>
      </c>
      <c r="J9589">
        <f t="shared" si="161"/>
        <v>3</v>
      </c>
      <c r="K9589" s="8">
        <v>37</v>
      </c>
      <c r="L9589" s="8">
        <f>COUNTIFS($D$2:$D9589,D9589)</f>
        <v>467</v>
      </c>
    </row>
    <row r="9590" spans="1:12" x14ac:dyDescent="0.2">
      <c r="A9590" s="7" t="s">
        <v>2136</v>
      </c>
      <c r="B9590" t="s">
        <v>2135</v>
      </c>
      <c r="C9590">
        <v>22</v>
      </c>
      <c r="D9590" t="s">
        <v>15</v>
      </c>
      <c r="E9590">
        <v>42</v>
      </c>
      <c r="F9590" t="s">
        <v>35</v>
      </c>
      <c r="G9590">
        <v>1</v>
      </c>
      <c r="H9590">
        <v>1</v>
      </c>
      <c r="I9590">
        <v>1</v>
      </c>
      <c r="J9590">
        <f t="shared" si="161"/>
        <v>1</v>
      </c>
      <c r="K9590" s="8">
        <v>36</v>
      </c>
      <c r="L9590" s="8">
        <f>COUNTIFS($D$2:$D9590,D9590)</f>
        <v>424</v>
      </c>
    </row>
    <row r="9591" spans="1:12" x14ac:dyDescent="0.2">
      <c r="A9591" s="7" t="s">
        <v>2136</v>
      </c>
      <c r="B9591" t="s">
        <v>2135</v>
      </c>
      <c r="C9591">
        <v>42</v>
      </c>
      <c r="D9591" t="s">
        <v>35</v>
      </c>
      <c r="E9591">
        <v>22</v>
      </c>
      <c r="F9591" t="s">
        <v>15</v>
      </c>
      <c r="G9591">
        <v>0</v>
      </c>
      <c r="H9591">
        <v>1</v>
      </c>
      <c r="I9591">
        <v>1</v>
      </c>
      <c r="J9591">
        <f t="shared" si="161"/>
        <v>1</v>
      </c>
      <c r="K9591" s="8">
        <v>37</v>
      </c>
      <c r="L9591" s="8">
        <f>COUNTIFS($D$2:$D9591,D9591)</f>
        <v>37</v>
      </c>
    </row>
    <row r="9592" spans="1:12" x14ac:dyDescent="0.2">
      <c r="A9592" s="7" t="s">
        <v>2137</v>
      </c>
      <c r="B9592" t="s">
        <v>2138</v>
      </c>
      <c r="C9592">
        <v>23</v>
      </c>
      <c r="D9592" t="s">
        <v>50</v>
      </c>
      <c r="E9592">
        <v>22</v>
      </c>
      <c r="F9592" t="s">
        <v>15</v>
      </c>
      <c r="G9592">
        <v>1</v>
      </c>
      <c r="H9592">
        <v>3</v>
      </c>
      <c r="I9592">
        <v>3</v>
      </c>
      <c r="J9592">
        <f t="shared" si="161"/>
        <v>1</v>
      </c>
      <c r="K9592" s="8">
        <v>37</v>
      </c>
      <c r="L9592" s="8">
        <f>COUNTIFS($D$2:$D9592,D9592)</f>
        <v>467</v>
      </c>
    </row>
    <row r="9593" spans="1:12" x14ac:dyDescent="0.2">
      <c r="A9593" s="7" t="s">
        <v>2137</v>
      </c>
      <c r="B9593" t="s">
        <v>2138</v>
      </c>
      <c r="C9593">
        <v>22</v>
      </c>
      <c r="D9593" t="s">
        <v>15</v>
      </c>
      <c r="E9593">
        <v>23</v>
      </c>
      <c r="F9593" t="s">
        <v>50</v>
      </c>
      <c r="G9593">
        <v>0</v>
      </c>
      <c r="H9593">
        <v>3</v>
      </c>
      <c r="I9593">
        <v>3</v>
      </c>
      <c r="J9593">
        <f t="shared" si="161"/>
        <v>1</v>
      </c>
      <c r="K9593" s="8">
        <v>37</v>
      </c>
      <c r="L9593" s="8">
        <f>COUNTIFS($D$2:$D9593,D9593)</f>
        <v>425</v>
      </c>
    </row>
    <row r="9594" spans="1:12" x14ac:dyDescent="0.2">
      <c r="A9594" s="7" t="s">
        <v>2139</v>
      </c>
      <c r="B9594" t="s">
        <v>2140</v>
      </c>
      <c r="C9594">
        <v>10</v>
      </c>
      <c r="D9594" t="s">
        <v>47</v>
      </c>
      <c r="E9594">
        <v>18</v>
      </c>
      <c r="F9594" t="s">
        <v>12</v>
      </c>
      <c r="G9594">
        <v>1</v>
      </c>
      <c r="H9594">
        <v>2</v>
      </c>
      <c r="I9594">
        <v>1</v>
      </c>
      <c r="J9594">
        <f t="shared" si="161"/>
        <v>3</v>
      </c>
      <c r="K9594" s="8">
        <v>38</v>
      </c>
      <c r="L9594" s="8">
        <f>COUNTIFS($D$2:$D9594,D9594)</f>
        <v>468</v>
      </c>
    </row>
    <row r="9595" spans="1:12" x14ac:dyDescent="0.2">
      <c r="A9595" s="7" t="s">
        <v>2139</v>
      </c>
      <c r="B9595" t="s">
        <v>2140</v>
      </c>
      <c r="C9595">
        <v>18</v>
      </c>
      <c r="D9595" t="s">
        <v>12</v>
      </c>
      <c r="E9595">
        <v>10</v>
      </c>
      <c r="F9595" t="s">
        <v>47</v>
      </c>
      <c r="G9595">
        <v>0</v>
      </c>
      <c r="H9595">
        <v>1</v>
      </c>
      <c r="I9595">
        <v>2</v>
      </c>
      <c r="J9595">
        <f t="shared" si="161"/>
        <v>0</v>
      </c>
      <c r="K9595" s="8">
        <v>38</v>
      </c>
      <c r="L9595" s="8">
        <f>COUNTIFS($D$2:$D9595,D9595)</f>
        <v>308</v>
      </c>
    </row>
    <row r="9596" spans="1:12" x14ac:dyDescent="0.2">
      <c r="A9596" s="7" t="s">
        <v>2141</v>
      </c>
      <c r="B9596" t="s">
        <v>2140</v>
      </c>
      <c r="C9596">
        <v>32</v>
      </c>
      <c r="D9596" t="s">
        <v>559</v>
      </c>
      <c r="E9596">
        <v>21</v>
      </c>
      <c r="F9596" t="s">
        <v>10</v>
      </c>
      <c r="G9596">
        <v>1</v>
      </c>
      <c r="H9596">
        <v>0</v>
      </c>
      <c r="I9596">
        <v>2</v>
      </c>
      <c r="J9596">
        <f t="shared" si="161"/>
        <v>0</v>
      </c>
      <c r="K9596" s="8">
        <v>38</v>
      </c>
      <c r="L9596" s="8">
        <f>COUNTIFS($D$2:$D9596,D9596)</f>
        <v>468</v>
      </c>
    </row>
    <row r="9597" spans="1:12" x14ac:dyDescent="0.2">
      <c r="A9597" s="7" t="s">
        <v>2141</v>
      </c>
      <c r="B9597" t="s">
        <v>2140</v>
      </c>
      <c r="C9597">
        <v>21</v>
      </c>
      <c r="D9597" t="s">
        <v>10</v>
      </c>
      <c r="E9597">
        <v>32</v>
      </c>
      <c r="F9597" t="s">
        <v>559</v>
      </c>
      <c r="G9597">
        <v>0</v>
      </c>
      <c r="H9597">
        <v>2</v>
      </c>
      <c r="I9597">
        <v>0</v>
      </c>
      <c r="J9597">
        <f t="shared" si="161"/>
        <v>3</v>
      </c>
      <c r="K9597" s="8">
        <v>38</v>
      </c>
      <c r="L9597" s="8">
        <f>COUNTIFS($D$2:$D9597,D9597)</f>
        <v>468</v>
      </c>
    </row>
    <row r="9598" spans="1:12" x14ac:dyDescent="0.2">
      <c r="A9598" s="7" t="s">
        <v>2142</v>
      </c>
      <c r="B9598" t="s">
        <v>2140</v>
      </c>
      <c r="C9598">
        <v>41</v>
      </c>
      <c r="D9598" t="s">
        <v>759</v>
      </c>
      <c r="E9598">
        <v>43</v>
      </c>
      <c r="F9598" t="s">
        <v>760</v>
      </c>
      <c r="G9598">
        <v>1</v>
      </c>
      <c r="H9598">
        <v>1</v>
      </c>
      <c r="I9598">
        <v>1</v>
      </c>
      <c r="J9598">
        <f t="shared" si="161"/>
        <v>1</v>
      </c>
      <c r="K9598" s="8">
        <v>38</v>
      </c>
      <c r="L9598" s="8">
        <f>COUNTIFS($D$2:$D9598,D9598)</f>
        <v>392</v>
      </c>
    </row>
    <row r="9599" spans="1:12" x14ac:dyDescent="0.2">
      <c r="A9599" s="7" t="s">
        <v>2142</v>
      </c>
      <c r="B9599" t="s">
        <v>2140</v>
      </c>
      <c r="C9599">
        <v>43</v>
      </c>
      <c r="D9599" t="s">
        <v>760</v>
      </c>
      <c r="E9599">
        <v>41</v>
      </c>
      <c r="F9599" t="s">
        <v>759</v>
      </c>
      <c r="G9599">
        <v>0</v>
      </c>
      <c r="H9599">
        <v>1</v>
      </c>
      <c r="I9599">
        <v>1</v>
      </c>
      <c r="J9599">
        <f t="shared" si="161"/>
        <v>1</v>
      </c>
      <c r="K9599" s="8">
        <v>38</v>
      </c>
      <c r="L9599" s="8">
        <f>COUNTIFS($D$2:$D9599,D9599)</f>
        <v>76</v>
      </c>
    </row>
    <row r="9600" spans="1:12" x14ac:dyDescent="0.2">
      <c r="A9600" s="7" t="s">
        <v>2143</v>
      </c>
      <c r="B9600" t="s">
        <v>2140</v>
      </c>
      <c r="C9600">
        <v>40</v>
      </c>
      <c r="D9600" t="s">
        <v>758</v>
      </c>
      <c r="E9600">
        <v>36</v>
      </c>
      <c r="F9600" t="s">
        <v>25</v>
      </c>
      <c r="G9600">
        <v>1</v>
      </c>
      <c r="H9600">
        <v>0</v>
      </c>
      <c r="I9600">
        <v>2</v>
      </c>
      <c r="J9600">
        <f t="shared" si="161"/>
        <v>0</v>
      </c>
      <c r="K9600" s="8">
        <v>38</v>
      </c>
      <c r="L9600" s="8">
        <f>COUNTIFS($D$2:$D9600,D9600)</f>
        <v>190</v>
      </c>
    </row>
    <row r="9601" spans="1:12" x14ac:dyDescent="0.2">
      <c r="A9601" s="7" t="s">
        <v>2143</v>
      </c>
      <c r="B9601" t="s">
        <v>2140</v>
      </c>
      <c r="C9601">
        <v>36</v>
      </c>
      <c r="D9601" t="s">
        <v>25</v>
      </c>
      <c r="E9601">
        <v>40</v>
      </c>
      <c r="F9601" t="s">
        <v>758</v>
      </c>
      <c r="G9601">
        <v>0</v>
      </c>
      <c r="H9601">
        <v>2</v>
      </c>
      <c r="I9601">
        <v>0</v>
      </c>
      <c r="J9601">
        <f t="shared" si="161"/>
        <v>3</v>
      </c>
      <c r="K9601" s="8">
        <v>38</v>
      </c>
      <c r="L9601" s="8">
        <f>COUNTIFS($D$2:$D9601,D9601)</f>
        <v>114</v>
      </c>
    </row>
    <row r="9602" spans="1:12" x14ac:dyDescent="0.2">
      <c r="A9602" s="7" t="s">
        <v>2144</v>
      </c>
      <c r="B9602" t="s">
        <v>2140</v>
      </c>
      <c r="C9602">
        <v>48</v>
      </c>
      <c r="D9602" t="s">
        <v>765</v>
      </c>
      <c r="E9602">
        <v>23</v>
      </c>
      <c r="F9602" t="s">
        <v>50</v>
      </c>
      <c r="G9602">
        <v>1</v>
      </c>
      <c r="H9602">
        <v>2</v>
      </c>
      <c r="I9602">
        <v>1</v>
      </c>
      <c r="J9602">
        <f t="shared" ref="J9602:J9665" si="162">IF(H9602&gt;I9602,3,IF(I9602&gt;H9602,0,1))</f>
        <v>3</v>
      </c>
      <c r="K9602" s="8">
        <v>38</v>
      </c>
      <c r="L9602" s="8">
        <f>COUNTIFS($D$2:$D9602,D9602)</f>
        <v>190</v>
      </c>
    </row>
    <row r="9603" spans="1:12" x14ac:dyDescent="0.2">
      <c r="A9603" s="7" t="s">
        <v>2144</v>
      </c>
      <c r="B9603" t="s">
        <v>2140</v>
      </c>
      <c r="C9603">
        <v>23</v>
      </c>
      <c r="D9603" t="s">
        <v>50</v>
      </c>
      <c r="E9603">
        <v>48</v>
      </c>
      <c r="F9603" t="s">
        <v>765</v>
      </c>
      <c r="G9603">
        <v>0</v>
      </c>
      <c r="H9603">
        <v>1</v>
      </c>
      <c r="I9603">
        <v>2</v>
      </c>
      <c r="J9603">
        <f t="shared" si="162"/>
        <v>0</v>
      </c>
      <c r="K9603" s="8">
        <v>38</v>
      </c>
      <c r="L9603" s="8">
        <f>COUNTIFS($D$2:$D9603,D9603)</f>
        <v>468</v>
      </c>
    </row>
    <row r="9604" spans="1:12" x14ac:dyDescent="0.2">
      <c r="A9604" s="7" t="s">
        <v>2145</v>
      </c>
      <c r="B9604" s="2" t="s">
        <v>2140</v>
      </c>
      <c r="C9604">
        <v>14</v>
      </c>
      <c r="D9604" t="s">
        <v>27</v>
      </c>
      <c r="E9604">
        <v>49</v>
      </c>
      <c r="F9604" t="s">
        <v>766</v>
      </c>
      <c r="G9604">
        <v>1</v>
      </c>
      <c r="H9604">
        <v>1</v>
      </c>
      <c r="I9604">
        <v>0</v>
      </c>
      <c r="J9604">
        <f t="shared" si="162"/>
        <v>3</v>
      </c>
      <c r="K9604" s="8">
        <v>38</v>
      </c>
      <c r="L9604" s="8">
        <f>COUNTIFS($D$2:$D9604,D9604)</f>
        <v>468</v>
      </c>
    </row>
    <row r="9605" spans="1:12" x14ac:dyDescent="0.2">
      <c r="A9605" s="7" t="s">
        <v>2145</v>
      </c>
      <c r="B9605" t="s">
        <v>2140</v>
      </c>
      <c r="C9605">
        <v>49</v>
      </c>
      <c r="D9605" t="s">
        <v>766</v>
      </c>
      <c r="E9605">
        <v>14</v>
      </c>
      <c r="F9605" t="s">
        <v>27</v>
      </c>
      <c r="G9605">
        <v>0</v>
      </c>
      <c r="H9605">
        <v>0</v>
      </c>
      <c r="I9605">
        <v>1</v>
      </c>
      <c r="J9605">
        <f t="shared" si="162"/>
        <v>0</v>
      </c>
      <c r="K9605" s="8">
        <v>38</v>
      </c>
      <c r="L9605" s="8">
        <f>COUNTIFS($D$2:$D9605,D9605)</f>
        <v>468</v>
      </c>
    </row>
    <row r="9606" spans="1:12" x14ac:dyDescent="0.2">
      <c r="A9606" s="7" t="s">
        <v>2146</v>
      </c>
      <c r="B9606" s="2" t="s">
        <v>2140</v>
      </c>
      <c r="C9606">
        <v>19</v>
      </c>
      <c r="D9606" t="s">
        <v>40</v>
      </c>
      <c r="E9606">
        <v>22</v>
      </c>
      <c r="F9606" t="s">
        <v>15</v>
      </c>
      <c r="G9606">
        <v>1</v>
      </c>
      <c r="H9606">
        <v>1</v>
      </c>
      <c r="I9606">
        <v>1</v>
      </c>
      <c r="J9606">
        <f t="shared" si="162"/>
        <v>1</v>
      </c>
      <c r="K9606" s="8">
        <v>38</v>
      </c>
      <c r="L9606" s="8">
        <f>COUNTIFS($D$2:$D9606,D9606)</f>
        <v>468</v>
      </c>
    </row>
    <row r="9607" spans="1:12" x14ac:dyDescent="0.2">
      <c r="A9607" s="7" t="s">
        <v>2146</v>
      </c>
      <c r="B9607" t="s">
        <v>2140</v>
      </c>
      <c r="C9607">
        <v>22</v>
      </c>
      <c r="D9607" t="s">
        <v>15</v>
      </c>
      <c r="E9607">
        <v>19</v>
      </c>
      <c r="F9607" t="s">
        <v>40</v>
      </c>
      <c r="G9607">
        <v>0</v>
      </c>
      <c r="H9607">
        <v>1</v>
      </c>
      <c r="I9607">
        <v>1</v>
      </c>
      <c r="J9607">
        <f t="shared" si="162"/>
        <v>1</v>
      </c>
      <c r="K9607" s="8">
        <v>38</v>
      </c>
      <c r="L9607" s="8">
        <f>COUNTIFS($D$2:$D9607,D9607)</f>
        <v>426</v>
      </c>
    </row>
    <row r="9608" spans="1:12" x14ac:dyDescent="0.2">
      <c r="A9608" s="7" t="s">
        <v>2147</v>
      </c>
      <c r="B9608" t="s">
        <v>2140</v>
      </c>
      <c r="C9608">
        <v>20</v>
      </c>
      <c r="D9608" t="s">
        <v>45</v>
      </c>
      <c r="E9608">
        <v>16</v>
      </c>
      <c r="F9608" t="s">
        <v>37</v>
      </c>
      <c r="G9608">
        <v>1</v>
      </c>
      <c r="H9608">
        <v>5</v>
      </c>
      <c r="I9608">
        <v>1</v>
      </c>
      <c r="J9608">
        <f t="shared" si="162"/>
        <v>3</v>
      </c>
      <c r="K9608" s="8">
        <v>38</v>
      </c>
      <c r="L9608" s="8">
        <f>COUNTIFS($D$2:$D9608,D9608)</f>
        <v>278</v>
      </c>
    </row>
    <row r="9609" spans="1:12" x14ac:dyDescent="0.2">
      <c r="A9609" s="7" t="s">
        <v>2147</v>
      </c>
      <c r="B9609" t="s">
        <v>2140</v>
      </c>
      <c r="C9609">
        <v>16</v>
      </c>
      <c r="D9609" t="s">
        <v>37</v>
      </c>
      <c r="E9609">
        <v>20</v>
      </c>
      <c r="F9609" t="s">
        <v>45</v>
      </c>
      <c r="G9609">
        <v>0</v>
      </c>
      <c r="H9609">
        <v>1</v>
      </c>
      <c r="I9609">
        <v>5</v>
      </c>
      <c r="J9609">
        <f t="shared" si="162"/>
        <v>0</v>
      </c>
      <c r="K9609" s="8">
        <v>38</v>
      </c>
      <c r="L9609" s="8">
        <f>COUNTIFS($D$2:$D9609,D9609)</f>
        <v>468</v>
      </c>
    </row>
    <row r="9610" spans="1:12" x14ac:dyDescent="0.2">
      <c r="A9610" s="7" t="s">
        <v>2148</v>
      </c>
      <c r="B9610" t="s">
        <v>2140</v>
      </c>
      <c r="C9610">
        <v>45</v>
      </c>
      <c r="D9610" t="s">
        <v>762</v>
      </c>
      <c r="E9610">
        <v>34</v>
      </c>
      <c r="F9610" t="s">
        <v>445</v>
      </c>
      <c r="G9610">
        <v>1</v>
      </c>
      <c r="H9610">
        <v>5</v>
      </c>
      <c r="I9610">
        <v>1</v>
      </c>
      <c r="J9610">
        <f t="shared" si="162"/>
        <v>3</v>
      </c>
      <c r="K9610" s="8">
        <v>38</v>
      </c>
      <c r="L9610" s="8">
        <f>COUNTIFS($D$2:$D9610,D9610)</f>
        <v>38</v>
      </c>
    </row>
    <row r="9611" spans="1:12" x14ac:dyDescent="0.2">
      <c r="A9611" s="7" t="s">
        <v>2148</v>
      </c>
      <c r="B9611" t="s">
        <v>2140</v>
      </c>
      <c r="C9611">
        <v>34</v>
      </c>
      <c r="D9611" t="s">
        <v>445</v>
      </c>
      <c r="E9611">
        <v>45</v>
      </c>
      <c r="F9611" t="s">
        <v>762</v>
      </c>
      <c r="G9611">
        <v>0</v>
      </c>
      <c r="H9611">
        <v>1</v>
      </c>
      <c r="I9611">
        <v>5</v>
      </c>
      <c r="J9611">
        <f t="shared" si="162"/>
        <v>0</v>
      </c>
      <c r="K9611" s="8">
        <v>38</v>
      </c>
      <c r="L9611" s="8">
        <f>COUNTIFS($D$2:$D9611,D9611)</f>
        <v>346</v>
      </c>
    </row>
    <row r="9612" spans="1:12" x14ac:dyDescent="0.2">
      <c r="A9612" s="7" t="s">
        <v>2149</v>
      </c>
      <c r="B9612" t="s">
        <v>2140</v>
      </c>
      <c r="C9612">
        <v>42</v>
      </c>
      <c r="D9612" t="s">
        <v>35</v>
      </c>
      <c r="E9612">
        <v>26</v>
      </c>
      <c r="F9612" t="s">
        <v>17</v>
      </c>
      <c r="G9612">
        <v>1</v>
      </c>
      <c r="H9612">
        <v>0</v>
      </c>
      <c r="I9612">
        <v>2</v>
      </c>
      <c r="J9612">
        <f t="shared" si="162"/>
        <v>0</v>
      </c>
      <c r="K9612" s="8">
        <v>38</v>
      </c>
      <c r="L9612" s="8">
        <f>COUNTIFS($D$2:$D9612,D9612)</f>
        <v>38</v>
      </c>
    </row>
    <row r="9613" spans="1:12" x14ac:dyDescent="0.2">
      <c r="A9613" s="7" t="s">
        <v>2149</v>
      </c>
      <c r="B9613" t="s">
        <v>2140</v>
      </c>
      <c r="C9613">
        <v>26</v>
      </c>
      <c r="D9613" t="s">
        <v>17</v>
      </c>
      <c r="E9613">
        <v>42</v>
      </c>
      <c r="F9613" t="s">
        <v>35</v>
      </c>
      <c r="G9613">
        <v>0</v>
      </c>
      <c r="H9613">
        <v>2</v>
      </c>
      <c r="I9613">
        <v>0</v>
      </c>
      <c r="J9613">
        <f t="shared" si="162"/>
        <v>3</v>
      </c>
      <c r="K9613" s="8">
        <v>38</v>
      </c>
      <c r="L9613" s="8">
        <f>COUNTIFS($D$2:$D9613,D9613)</f>
        <v>468</v>
      </c>
    </row>
    <row r="9614" spans="1:12" x14ac:dyDescent="0.2">
      <c r="A9614" s="7" t="s">
        <v>2150</v>
      </c>
      <c r="B9614" s="2">
        <v>38213</v>
      </c>
      <c r="C9614">
        <v>32</v>
      </c>
      <c r="D9614" t="s">
        <v>559</v>
      </c>
      <c r="E9614">
        <v>23</v>
      </c>
      <c r="F9614" t="s">
        <v>50</v>
      </c>
      <c r="G9614">
        <v>1</v>
      </c>
      <c r="H9614">
        <v>2</v>
      </c>
      <c r="I9614">
        <v>0</v>
      </c>
      <c r="J9614">
        <f t="shared" si="162"/>
        <v>3</v>
      </c>
      <c r="K9614" s="8">
        <v>1</v>
      </c>
      <c r="L9614" s="8">
        <f>COUNTIFS($D$2:$D9614,D9614)</f>
        <v>469</v>
      </c>
    </row>
    <row r="9615" spans="1:12" x14ac:dyDescent="0.2">
      <c r="A9615" s="7" t="s">
        <v>2150</v>
      </c>
      <c r="B9615" s="2">
        <v>38213</v>
      </c>
      <c r="C9615">
        <v>23</v>
      </c>
      <c r="D9615" t="s">
        <v>50</v>
      </c>
      <c r="E9615">
        <v>32</v>
      </c>
      <c r="F9615" t="s">
        <v>559</v>
      </c>
      <c r="G9615">
        <v>0</v>
      </c>
      <c r="H9615">
        <v>0</v>
      </c>
      <c r="I9615">
        <v>2</v>
      </c>
      <c r="J9615">
        <f t="shared" si="162"/>
        <v>0</v>
      </c>
      <c r="K9615" s="8">
        <v>1</v>
      </c>
      <c r="L9615" s="8">
        <f>COUNTIFS($D$2:$D9615,D9615)</f>
        <v>469</v>
      </c>
    </row>
    <row r="9616" spans="1:12" x14ac:dyDescent="0.2">
      <c r="A9616" s="7" t="s">
        <v>2151</v>
      </c>
      <c r="B9616" s="2">
        <v>38213</v>
      </c>
      <c r="C9616">
        <v>41</v>
      </c>
      <c r="D9616" t="s">
        <v>759</v>
      </c>
      <c r="E9616">
        <v>28</v>
      </c>
      <c r="F9616" t="s">
        <v>320</v>
      </c>
      <c r="G9616">
        <v>1</v>
      </c>
      <c r="H9616">
        <v>1</v>
      </c>
      <c r="I9616">
        <v>1</v>
      </c>
      <c r="J9616">
        <f t="shared" si="162"/>
        <v>1</v>
      </c>
      <c r="K9616" s="8">
        <v>1</v>
      </c>
      <c r="L9616" s="8">
        <f>COUNTIFS($D$2:$D9616,D9616)</f>
        <v>393</v>
      </c>
    </row>
    <row r="9617" spans="1:12" x14ac:dyDescent="0.2">
      <c r="A9617" s="7" t="s">
        <v>2151</v>
      </c>
      <c r="B9617" s="2">
        <v>38213</v>
      </c>
      <c r="C9617">
        <v>28</v>
      </c>
      <c r="D9617" t="s">
        <v>320</v>
      </c>
      <c r="E9617">
        <v>41</v>
      </c>
      <c r="F9617" t="s">
        <v>759</v>
      </c>
      <c r="G9617">
        <v>0</v>
      </c>
      <c r="H9617">
        <v>1</v>
      </c>
      <c r="I9617">
        <v>1</v>
      </c>
      <c r="J9617">
        <f t="shared" si="162"/>
        <v>1</v>
      </c>
      <c r="K9617" s="8">
        <v>1</v>
      </c>
      <c r="L9617" s="8">
        <f>COUNTIFS($D$2:$D9617,D9617)</f>
        <v>39</v>
      </c>
    </row>
    <row r="9618" spans="1:12" x14ac:dyDescent="0.2">
      <c r="A9618" s="7" t="s">
        <v>2152</v>
      </c>
      <c r="B9618" s="2">
        <v>38213</v>
      </c>
      <c r="C9618">
        <v>40</v>
      </c>
      <c r="D9618" t="s">
        <v>758</v>
      </c>
      <c r="E9618">
        <v>48</v>
      </c>
      <c r="F9618" t="s">
        <v>765</v>
      </c>
      <c r="G9618">
        <v>1</v>
      </c>
      <c r="H9618">
        <v>4</v>
      </c>
      <c r="I9618">
        <v>1</v>
      </c>
      <c r="J9618">
        <f t="shared" si="162"/>
        <v>3</v>
      </c>
      <c r="K9618" s="8">
        <v>1</v>
      </c>
      <c r="L9618" s="8">
        <f>COUNTIFS($D$2:$D9618,D9618)</f>
        <v>191</v>
      </c>
    </row>
    <row r="9619" spans="1:12" x14ac:dyDescent="0.2">
      <c r="A9619" s="7" t="s">
        <v>2152</v>
      </c>
      <c r="B9619" s="2">
        <v>38213</v>
      </c>
      <c r="C9619">
        <v>48</v>
      </c>
      <c r="D9619" t="s">
        <v>765</v>
      </c>
      <c r="E9619">
        <v>40</v>
      </c>
      <c r="F9619" t="s">
        <v>758</v>
      </c>
      <c r="G9619">
        <v>0</v>
      </c>
      <c r="H9619">
        <v>1</v>
      </c>
      <c r="I9619">
        <v>4</v>
      </c>
      <c r="J9619">
        <f t="shared" si="162"/>
        <v>0</v>
      </c>
      <c r="K9619" s="8">
        <v>1</v>
      </c>
      <c r="L9619" s="8">
        <f>COUNTIFS($D$2:$D9619,D9619)</f>
        <v>191</v>
      </c>
    </row>
    <row r="9620" spans="1:12" x14ac:dyDescent="0.2">
      <c r="A9620" s="7" t="s">
        <v>2153</v>
      </c>
      <c r="B9620" s="2">
        <v>38213</v>
      </c>
      <c r="C9620">
        <v>20</v>
      </c>
      <c r="D9620" t="s">
        <v>45</v>
      </c>
      <c r="E9620">
        <v>36</v>
      </c>
      <c r="F9620" t="s">
        <v>25</v>
      </c>
      <c r="G9620">
        <v>1</v>
      </c>
      <c r="H9620">
        <v>1</v>
      </c>
      <c r="I9620">
        <v>1</v>
      </c>
      <c r="J9620">
        <f t="shared" si="162"/>
        <v>1</v>
      </c>
      <c r="K9620" s="8">
        <v>1</v>
      </c>
      <c r="L9620" s="8">
        <f>COUNTIFS($D$2:$D9620,D9620)</f>
        <v>279</v>
      </c>
    </row>
    <row r="9621" spans="1:12" x14ac:dyDescent="0.2">
      <c r="A9621" s="7" t="s">
        <v>2153</v>
      </c>
      <c r="B9621" s="2">
        <v>38213</v>
      </c>
      <c r="C9621">
        <v>36</v>
      </c>
      <c r="D9621" t="s">
        <v>25</v>
      </c>
      <c r="E9621">
        <v>20</v>
      </c>
      <c r="F9621" t="s">
        <v>45</v>
      </c>
      <c r="G9621">
        <v>0</v>
      </c>
      <c r="H9621">
        <v>1</v>
      </c>
      <c r="I9621">
        <v>1</v>
      </c>
      <c r="J9621">
        <f t="shared" si="162"/>
        <v>1</v>
      </c>
      <c r="K9621" s="8">
        <v>1</v>
      </c>
      <c r="L9621" s="8">
        <f>COUNTIFS($D$2:$D9621,D9621)</f>
        <v>115</v>
      </c>
    </row>
    <row r="9622" spans="1:12" x14ac:dyDescent="0.2">
      <c r="A9622" s="7" t="s">
        <v>2154</v>
      </c>
      <c r="B9622" s="2">
        <v>38213</v>
      </c>
      <c r="C9622">
        <v>34</v>
      </c>
      <c r="D9622" t="s">
        <v>445</v>
      </c>
      <c r="E9622">
        <v>22</v>
      </c>
      <c r="F9622" t="s">
        <v>15</v>
      </c>
      <c r="G9622">
        <v>1</v>
      </c>
      <c r="H9622">
        <v>2</v>
      </c>
      <c r="I9622">
        <v>2</v>
      </c>
      <c r="J9622">
        <f t="shared" si="162"/>
        <v>1</v>
      </c>
      <c r="K9622" s="8">
        <v>1</v>
      </c>
      <c r="L9622" s="8">
        <f>COUNTIFS($D$2:$D9622,D9622)</f>
        <v>347</v>
      </c>
    </row>
    <row r="9623" spans="1:12" x14ac:dyDescent="0.2">
      <c r="A9623" s="7" t="s">
        <v>2154</v>
      </c>
      <c r="B9623" s="2">
        <v>38213</v>
      </c>
      <c r="C9623">
        <v>22</v>
      </c>
      <c r="D9623" t="s">
        <v>15</v>
      </c>
      <c r="E9623">
        <v>34</v>
      </c>
      <c r="F9623" t="s">
        <v>445</v>
      </c>
      <c r="G9623">
        <v>0</v>
      </c>
      <c r="H9623">
        <v>2</v>
      </c>
      <c r="I9623">
        <v>2</v>
      </c>
      <c r="J9623">
        <f t="shared" si="162"/>
        <v>1</v>
      </c>
      <c r="K9623" s="8">
        <v>1</v>
      </c>
      <c r="L9623" s="8">
        <f>COUNTIFS($D$2:$D9623,D9623)</f>
        <v>427</v>
      </c>
    </row>
    <row r="9624" spans="1:12" x14ac:dyDescent="0.2">
      <c r="A9624" s="7" t="s">
        <v>2155</v>
      </c>
      <c r="B9624" s="2">
        <v>38213</v>
      </c>
      <c r="C9624">
        <v>30</v>
      </c>
      <c r="D9624" t="s">
        <v>561</v>
      </c>
      <c r="E9624">
        <v>15</v>
      </c>
      <c r="F9624" t="s">
        <v>23</v>
      </c>
      <c r="G9624">
        <v>1</v>
      </c>
      <c r="H9624">
        <v>1</v>
      </c>
      <c r="I9624">
        <v>1</v>
      </c>
      <c r="J9624">
        <f t="shared" si="162"/>
        <v>1</v>
      </c>
      <c r="K9624" s="8">
        <v>1</v>
      </c>
      <c r="L9624" s="8">
        <f>COUNTIFS($D$2:$D9624,D9624)</f>
        <v>127</v>
      </c>
    </row>
    <row r="9625" spans="1:12" x14ac:dyDescent="0.2">
      <c r="A9625" s="7" t="s">
        <v>2155</v>
      </c>
      <c r="B9625" s="2">
        <v>38213</v>
      </c>
      <c r="C9625">
        <v>15</v>
      </c>
      <c r="D9625" t="s">
        <v>23</v>
      </c>
      <c r="E9625">
        <v>30</v>
      </c>
      <c r="F9625" t="s">
        <v>561</v>
      </c>
      <c r="G9625">
        <v>0</v>
      </c>
      <c r="H9625">
        <v>1</v>
      </c>
      <c r="I9625">
        <v>1</v>
      </c>
      <c r="J9625">
        <f t="shared" si="162"/>
        <v>1</v>
      </c>
      <c r="K9625" s="8">
        <v>1</v>
      </c>
      <c r="L9625" s="8">
        <f>COUNTIFS($D$2:$D9625,D9625)</f>
        <v>123</v>
      </c>
    </row>
    <row r="9626" spans="1:12" x14ac:dyDescent="0.2">
      <c r="A9626" s="7" t="s">
        <v>2156</v>
      </c>
      <c r="B9626" s="2">
        <v>38213</v>
      </c>
      <c r="C9626">
        <v>45</v>
      </c>
      <c r="D9626" t="s">
        <v>762</v>
      </c>
      <c r="E9626">
        <v>43</v>
      </c>
      <c r="F9626" t="s">
        <v>760</v>
      </c>
      <c r="G9626">
        <v>1</v>
      </c>
      <c r="H9626">
        <v>1</v>
      </c>
      <c r="I9626">
        <v>1</v>
      </c>
      <c r="J9626">
        <f t="shared" si="162"/>
        <v>1</v>
      </c>
      <c r="K9626" s="8">
        <v>1</v>
      </c>
      <c r="L9626" s="8">
        <f>COUNTIFS($D$2:$D9626,D9626)</f>
        <v>39</v>
      </c>
    </row>
    <row r="9627" spans="1:12" x14ac:dyDescent="0.2">
      <c r="A9627" s="7" t="s">
        <v>2156</v>
      </c>
      <c r="B9627" s="2">
        <v>38213</v>
      </c>
      <c r="C9627">
        <v>43</v>
      </c>
      <c r="D9627" t="s">
        <v>760</v>
      </c>
      <c r="E9627">
        <v>45</v>
      </c>
      <c r="F9627" t="s">
        <v>762</v>
      </c>
      <c r="G9627">
        <v>0</v>
      </c>
      <c r="H9627">
        <v>1</v>
      </c>
      <c r="I9627">
        <v>1</v>
      </c>
      <c r="J9627">
        <f t="shared" si="162"/>
        <v>1</v>
      </c>
      <c r="K9627" s="8">
        <v>1</v>
      </c>
      <c r="L9627" s="8">
        <f>COUNTIFS($D$2:$D9627,D9627)</f>
        <v>77</v>
      </c>
    </row>
    <row r="9628" spans="1:12" x14ac:dyDescent="0.2">
      <c r="A9628" s="7" t="s">
        <v>2157</v>
      </c>
      <c r="B9628" s="2">
        <v>38213</v>
      </c>
      <c r="C9628">
        <v>26</v>
      </c>
      <c r="D9628" t="s">
        <v>17</v>
      </c>
      <c r="E9628">
        <v>19</v>
      </c>
      <c r="F9628" t="s">
        <v>40</v>
      </c>
      <c r="G9628">
        <v>1</v>
      </c>
      <c r="H9628">
        <v>1</v>
      </c>
      <c r="I9628">
        <v>1</v>
      </c>
      <c r="J9628">
        <f t="shared" si="162"/>
        <v>1</v>
      </c>
      <c r="K9628" s="8">
        <v>1</v>
      </c>
      <c r="L9628" s="8">
        <f>COUNTIFS($D$2:$D9628,D9628)</f>
        <v>469</v>
      </c>
    </row>
    <row r="9629" spans="1:12" x14ac:dyDescent="0.2">
      <c r="A9629" s="7" t="s">
        <v>2157</v>
      </c>
      <c r="B9629" s="2">
        <v>38213</v>
      </c>
      <c r="C9629">
        <v>19</v>
      </c>
      <c r="D9629" t="s">
        <v>40</v>
      </c>
      <c r="E9629">
        <v>26</v>
      </c>
      <c r="F9629" t="s">
        <v>17</v>
      </c>
      <c r="G9629">
        <v>0</v>
      </c>
      <c r="H9629">
        <v>1</v>
      </c>
      <c r="I9629">
        <v>1</v>
      </c>
      <c r="J9629">
        <f t="shared" si="162"/>
        <v>1</v>
      </c>
      <c r="K9629" s="8">
        <v>1</v>
      </c>
      <c r="L9629" s="8">
        <f>COUNTIFS($D$2:$D9629,D9629)</f>
        <v>469</v>
      </c>
    </row>
    <row r="9630" spans="1:12" x14ac:dyDescent="0.2">
      <c r="A9630" s="7" t="s">
        <v>2158</v>
      </c>
      <c r="B9630" s="2">
        <v>38214</v>
      </c>
      <c r="C9630">
        <v>14</v>
      </c>
      <c r="D9630" t="s">
        <v>27</v>
      </c>
      <c r="E9630">
        <v>21</v>
      </c>
      <c r="F9630" t="s">
        <v>10</v>
      </c>
      <c r="G9630">
        <v>1</v>
      </c>
      <c r="H9630">
        <v>1</v>
      </c>
      <c r="I9630">
        <v>0</v>
      </c>
      <c r="J9630">
        <f t="shared" si="162"/>
        <v>3</v>
      </c>
      <c r="K9630" s="8">
        <v>1</v>
      </c>
      <c r="L9630" s="8">
        <f>COUNTIFS($D$2:$D9630,D9630)</f>
        <v>469</v>
      </c>
    </row>
    <row r="9631" spans="1:12" x14ac:dyDescent="0.2">
      <c r="A9631" s="7" t="s">
        <v>2158</v>
      </c>
      <c r="B9631" s="2">
        <v>38214</v>
      </c>
      <c r="C9631">
        <v>21</v>
      </c>
      <c r="D9631" t="s">
        <v>10</v>
      </c>
      <c r="E9631">
        <v>14</v>
      </c>
      <c r="F9631" t="s">
        <v>27</v>
      </c>
      <c r="G9631">
        <v>0</v>
      </c>
      <c r="H9631">
        <v>0</v>
      </c>
      <c r="I9631">
        <v>1</v>
      </c>
      <c r="J9631">
        <f t="shared" si="162"/>
        <v>0</v>
      </c>
      <c r="K9631" s="8">
        <v>1</v>
      </c>
      <c r="L9631" s="8">
        <f>COUNTIFS($D$2:$D9631,D9631)</f>
        <v>469</v>
      </c>
    </row>
    <row r="9632" spans="1:12" x14ac:dyDescent="0.2">
      <c r="A9632" s="7" t="s">
        <v>2159</v>
      </c>
      <c r="B9632" s="2">
        <v>38214</v>
      </c>
      <c r="C9632">
        <v>16</v>
      </c>
      <c r="D9632" t="s">
        <v>37</v>
      </c>
      <c r="E9632">
        <v>10</v>
      </c>
      <c r="F9632" t="s">
        <v>47</v>
      </c>
      <c r="G9632">
        <v>1</v>
      </c>
      <c r="H9632">
        <v>1</v>
      </c>
      <c r="I9632">
        <v>4</v>
      </c>
      <c r="J9632">
        <f t="shared" si="162"/>
        <v>0</v>
      </c>
      <c r="K9632" s="8">
        <v>1</v>
      </c>
      <c r="L9632" s="8">
        <f>COUNTIFS($D$2:$D9632,D9632)</f>
        <v>469</v>
      </c>
    </row>
    <row r="9633" spans="1:12" x14ac:dyDescent="0.2">
      <c r="A9633" s="7" t="s">
        <v>2159</v>
      </c>
      <c r="B9633" s="2">
        <v>38214</v>
      </c>
      <c r="C9633">
        <v>10</v>
      </c>
      <c r="D9633" t="s">
        <v>47</v>
      </c>
      <c r="E9633">
        <v>16</v>
      </c>
      <c r="F9633" t="s">
        <v>37</v>
      </c>
      <c r="G9633">
        <v>0</v>
      </c>
      <c r="H9633">
        <v>4</v>
      </c>
      <c r="I9633">
        <v>1</v>
      </c>
      <c r="J9633">
        <f t="shared" si="162"/>
        <v>3</v>
      </c>
      <c r="K9633" s="8">
        <v>1</v>
      </c>
      <c r="L9633" s="8">
        <f>COUNTIFS($D$2:$D9633,D9633)</f>
        <v>469</v>
      </c>
    </row>
    <row r="9634" spans="1:12" x14ac:dyDescent="0.2">
      <c r="A9634" s="7" t="s">
        <v>2160</v>
      </c>
      <c r="B9634" s="2">
        <v>38220</v>
      </c>
      <c r="C9634">
        <v>43</v>
      </c>
      <c r="D9634" t="s">
        <v>760</v>
      </c>
      <c r="E9634">
        <v>14</v>
      </c>
      <c r="F9634" t="s">
        <v>27</v>
      </c>
      <c r="G9634">
        <v>1</v>
      </c>
      <c r="H9634">
        <v>0</v>
      </c>
      <c r="I9634">
        <v>1</v>
      </c>
      <c r="J9634">
        <f t="shared" si="162"/>
        <v>0</v>
      </c>
      <c r="K9634" s="8">
        <v>2</v>
      </c>
      <c r="L9634" s="8">
        <f>COUNTIFS($D$2:$D9634,D9634)</f>
        <v>78</v>
      </c>
    </row>
    <row r="9635" spans="1:12" x14ac:dyDescent="0.2">
      <c r="A9635" s="7" t="s">
        <v>2160</v>
      </c>
      <c r="B9635" s="2">
        <v>38220</v>
      </c>
      <c r="C9635">
        <v>14</v>
      </c>
      <c r="D9635" t="s">
        <v>27</v>
      </c>
      <c r="E9635">
        <v>43</v>
      </c>
      <c r="F9635" t="s">
        <v>760</v>
      </c>
      <c r="G9635">
        <v>0</v>
      </c>
      <c r="H9635">
        <v>1</v>
      </c>
      <c r="I9635">
        <v>0</v>
      </c>
      <c r="J9635">
        <f t="shared" si="162"/>
        <v>3</v>
      </c>
      <c r="K9635" s="8">
        <v>2</v>
      </c>
      <c r="L9635" s="8">
        <f>COUNTIFS($D$2:$D9635,D9635)</f>
        <v>470</v>
      </c>
    </row>
    <row r="9636" spans="1:12" x14ac:dyDescent="0.2">
      <c r="A9636" s="7" t="s">
        <v>2161</v>
      </c>
      <c r="B9636" s="2">
        <v>38220</v>
      </c>
      <c r="C9636">
        <v>48</v>
      </c>
      <c r="D9636" t="s">
        <v>765</v>
      </c>
      <c r="E9636">
        <v>45</v>
      </c>
      <c r="F9636" t="s">
        <v>762</v>
      </c>
      <c r="G9636">
        <v>1</v>
      </c>
      <c r="H9636">
        <v>2</v>
      </c>
      <c r="I9636">
        <v>1</v>
      </c>
      <c r="J9636">
        <f t="shared" si="162"/>
        <v>3</v>
      </c>
      <c r="K9636" s="8">
        <v>2</v>
      </c>
      <c r="L9636" s="8">
        <f>COUNTIFS($D$2:$D9636,D9636)</f>
        <v>192</v>
      </c>
    </row>
    <row r="9637" spans="1:12" x14ac:dyDescent="0.2">
      <c r="A9637" s="7" t="s">
        <v>2161</v>
      </c>
      <c r="B9637" s="2">
        <v>38220</v>
      </c>
      <c r="C9637">
        <v>45</v>
      </c>
      <c r="D9637" t="s">
        <v>762</v>
      </c>
      <c r="E9637">
        <v>48</v>
      </c>
      <c r="F9637" t="s">
        <v>765</v>
      </c>
      <c r="G9637">
        <v>0</v>
      </c>
      <c r="H9637">
        <v>1</v>
      </c>
      <c r="I9637">
        <v>2</v>
      </c>
      <c r="J9637">
        <f t="shared" si="162"/>
        <v>0</v>
      </c>
      <c r="K9637" s="8">
        <v>2</v>
      </c>
      <c r="L9637" s="8">
        <f>COUNTIFS($D$2:$D9637,D9637)</f>
        <v>40</v>
      </c>
    </row>
    <row r="9638" spans="1:12" x14ac:dyDescent="0.2">
      <c r="A9638" s="7" t="s">
        <v>2162</v>
      </c>
      <c r="B9638" s="2">
        <v>38220</v>
      </c>
      <c r="C9638">
        <v>15</v>
      </c>
      <c r="D9638" t="s">
        <v>23</v>
      </c>
      <c r="E9638">
        <v>16</v>
      </c>
      <c r="F9638" t="s">
        <v>37</v>
      </c>
      <c r="G9638">
        <v>1</v>
      </c>
      <c r="H9638">
        <v>1</v>
      </c>
      <c r="I9638">
        <v>3</v>
      </c>
      <c r="J9638">
        <f t="shared" si="162"/>
        <v>0</v>
      </c>
      <c r="K9638" s="8">
        <v>2</v>
      </c>
      <c r="L9638" s="8">
        <f>COUNTIFS($D$2:$D9638,D9638)</f>
        <v>124</v>
      </c>
    </row>
    <row r="9639" spans="1:12" x14ac:dyDescent="0.2">
      <c r="A9639" s="7" t="s">
        <v>2162</v>
      </c>
      <c r="B9639" s="2">
        <v>38220</v>
      </c>
      <c r="C9639">
        <v>16</v>
      </c>
      <c r="D9639" t="s">
        <v>37</v>
      </c>
      <c r="E9639">
        <v>15</v>
      </c>
      <c r="F9639" t="s">
        <v>23</v>
      </c>
      <c r="G9639">
        <v>0</v>
      </c>
      <c r="H9639">
        <v>3</v>
      </c>
      <c r="I9639">
        <v>1</v>
      </c>
      <c r="J9639">
        <f t="shared" si="162"/>
        <v>3</v>
      </c>
      <c r="K9639" s="8">
        <v>2</v>
      </c>
      <c r="L9639" s="8">
        <f>COUNTIFS($D$2:$D9639,D9639)</f>
        <v>470</v>
      </c>
    </row>
    <row r="9640" spans="1:12" x14ac:dyDescent="0.2">
      <c r="A9640" s="7" t="s">
        <v>2163</v>
      </c>
      <c r="B9640" s="2">
        <v>38220</v>
      </c>
      <c r="C9640">
        <v>36</v>
      </c>
      <c r="D9640" t="s">
        <v>25</v>
      </c>
      <c r="E9640">
        <v>40</v>
      </c>
      <c r="F9640" t="s">
        <v>758</v>
      </c>
      <c r="G9640">
        <v>1</v>
      </c>
      <c r="H9640">
        <v>2</v>
      </c>
      <c r="I9640">
        <v>0</v>
      </c>
      <c r="J9640">
        <f t="shared" si="162"/>
        <v>3</v>
      </c>
      <c r="K9640" s="8">
        <v>2</v>
      </c>
      <c r="L9640" s="8">
        <f>COUNTIFS($D$2:$D9640,D9640)</f>
        <v>116</v>
      </c>
    </row>
    <row r="9641" spans="1:12" x14ac:dyDescent="0.2">
      <c r="A9641" s="7" t="s">
        <v>2163</v>
      </c>
      <c r="B9641" s="2">
        <v>38220</v>
      </c>
      <c r="C9641">
        <v>40</v>
      </c>
      <c r="D9641" t="s">
        <v>758</v>
      </c>
      <c r="E9641">
        <v>36</v>
      </c>
      <c r="F9641" t="s">
        <v>25</v>
      </c>
      <c r="G9641">
        <v>0</v>
      </c>
      <c r="H9641">
        <v>0</v>
      </c>
      <c r="I9641">
        <v>2</v>
      </c>
      <c r="J9641">
        <f t="shared" si="162"/>
        <v>0</v>
      </c>
      <c r="K9641" s="8">
        <v>2</v>
      </c>
      <c r="L9641" s="8">
        <f>COUNTIFS($D$2:$D9641,D9641)</f>
        <v>192</v>
      </c>
    </row>
    <row r="9642" spans="1:12" x14ac:dyDescent="0.2">
      <c r="A9642" s="7" t="s">
        <v>2164</v>
      </c>
      <c r="B9642" s="2">
        <v>38220</v>
      </c>
      <c r="C9642">
        <v>19</v>
      </c>
      <c r="D9642" t="s">
        <v>40</v>
      </c>
      <c r="E9642">
        <v>20</v>
      </c>
      <c r="F9642" t="s">
        <v>45</v>
      </c>
      <c r="G9642">
        <v>1</v>
      </c>
      <c r="H9642">
        <v>2</v>
      </c>
      <c r="I9642">
        <v>1</v>
      </c>
      <c r="J9642">
        <f t="shared" si="162"/>
        <v>3</v>
      </c>
      <c r="K9642" s="8">
        <v>2</v>
      </c>
      <c r="L9642" s="8">
        <f>COUNTIFS($D$2:$D9642,D9642)</f>
        <v>470</v>
      </c>
    </row>
    <row r="9643" spans="1:12" x14ac:dyDescent="0.2">
      <c r="A9643" s="7" t="s">
        <v>2164</v>
      </c>
      <c r="B9643" s="2">
        <v>38220</v>
      </c>
      <c r="C9643">
        <v>20</v>
      </c>
      <c r="D9643" t="s">
        <v>45</v>
      </c>
      <c r="E9643">
        <v>19</v>
      </c>
      <c r="F9643" t="s">
        <v>40</v>
      </c>
      <c r="G9643">
        <v>0</v>
      </c>
      <c r="H9643">
        <v>1</v>
      </c>
      <c r="I9643">
        <v>2</v>
      </c>
      <c r="J9643">
        <f t="shared" si="162"/>
        <v>0</v>
      </c>
      <c r="K9643" s="8">
        <v>2</v>
      </c>
      <c r="L9643" s="8">
        <f>COUNTIFS($D$2:$D9643,D9643)</f>
        <v>280</v>
      </c>
    </row>
    <row r="9644" spans="1:12" x14ac:dyDescent="0.2">
      <c r="A9644" s="7" t="s">
        <v>2165</v>
      </c>
      <c r="B9644" s="2">
        <v>38220</v>
      </c>
      <c r="C9644">
        <v>21</v>
      </c>
      <c r="D9644" t="s">
        <v>10</v>
      </c>
      <c r="E9644">
        <v>30</v>
      </c>
      <c r="F9644" t="s">
        <v>561</v>
      </c>
      <c r="G9644">
        <v>1</v>
      </c>
      <c r="H9644">
        <v>2</v>
      </c>
      <c r="I9644">
        <v>1</v>
      </c>
      <c r="J9644">
        <f t="shared" si="162"/>
        <v>3</v>
      </c>
      <c r="K9644" s="8">
        <v>2</v>
      </c>
      <c r="L9644" s="8">
        <f>COUNTIFS($D$2:$D9644,D9644)</f>
        <v>470</v>
      </c>
    </row>
    <row r="9645" spans="1:12" x14ac:dyDescent="0.2">
      <c r="A9645" s="7" t="s">
        <v>2165</v>
      </c>
      <c r="B9645" s="2">
        <v>38220</v>
      </c>
      <c r="C9645">
        <v>30</v>
      </c>
      <c r="D9645" t="s">
        <v>561</v>
      </c>
      <c r="E9645">
        <v>21</v>
      </c>
      <c r="F9645" t="s">
        <v>10</v>
      </c>
      <c r="G9645">
        <v>0</v>
      </c>
      <c r="H9645">
        <v>1</v>
      </c>
      <c r="I9645">
        <v>2</v>
      </c>
      <c r="J9645">
        <f t="shared" si="162"/>
        <v>0</v>
      </c>
      <c r="K9645" s="8">
        <v>2</v>
      </c>
      <c r="L9645" s="8">
        <f>COUNTIFS($D$2:$D9645,D9645)</f>
        <v>128</v>
      </c>
    </row>
    <row r="9646" spans="1:12" x14ac:dyDescent="0.2">
      <c r="A9646" s="7" t="s">
        <v>2166</v>
      </c>
      <c r="B9646" s="2">
        <v>38220</v>
      </c>
      <c r="C9646">
        <v>22</v>
      </c>
      <c r="D9646" t="s">
        <v>15</v>
      </c>
      <c r="E9646">
        <v>26</v>
      </c>
      <c r="F9646" t="s">
        <v>17</v>
      </c>
      <c r="G9646">
        <v>1</v>
      </c>
      <c r="H9646">
        <v>0</v>
      </c>
      <c r="I9646">
        <v>1</v>
      </c>
      <c r="J9646">
        <f t="shared" si="162"/>
        <v>0</v>
      </c>
      <c r="K9646" s="8">
        <v>2</v>
      </c>
      <c r="L9646" s="8">
        <f>COUNTIFS($D$2:$D9646,D9646)</f>
        <v>428</v>
      </c>
    </row>
    <row r="9647" spans="1:12" x14ac:dyDescent="0.2">
      <c r="A9647" s="7" t="s">
        <v>2166</v>
      </c>
      <c r="B9647" s="2">
        <v>38220</v>
      </c>
      <c r="C9647">
        <v>26</v>
      </c>
      <c r="D9647" t="s">
        <v>17</v>
      </c>
      <c r="E9647">
        <v>22</v>
      </c>
      <c r="F9647" t="s">
        <v>15</v>
      </c>
      <c r="G9647">
        <v>0</v>
      </c>
      <c r="H9647">
        <v>1</v>
      </c>
      <c r="I9647">
        <v>0</v>
      </c>
      <c r="J9647">
        <f t="shared" si="162"/>
        <v>3</v>
      </c>
      <c r="K9647" s="8">
        <v>2</v>
      </c>
      <c r="L9647" s="8">
        <f>COUNTIFS($D$2:$D9647,D9647)</f>
        <v>470</v>
      </c>
    </row>
    <row r="9648" spans="1:12" x14ac:dyDescent="0.2">
      <c r="A9648" s="7" t="s">
        <v>2167</v>
      </c>
      <c r="B9648" s="2">
        <v>38220</v>
      </c>
      <c r="C9648">
        <v>23</v>
      </c>
      <c r="D9648" t="s">
        <v>50</v>
      </c>
      <c r="E9648">
        <v>41</v>
      </c>
      <c r="F9648" t="s">
        <v>759</v>
      </c>
      <c r="G9648">
        <v>1</v>
      </c>
      <c r="H9648">
        <v>3</v>
      </c>
      <c r="I9648">
        <v>2</v>
      </c>
      <c r="J9648">
        <f t="shared" si="162"/>
        <v>3</v>
      </c>
      <c r="K9648" s="8">
        <v>2</v>
      </c>
      <c r="L9648" s="8">
        <f>COUNTIFS($D$2:$D9648,D9648)</f>
        <v>470</v>
      </c>
    </row>
    <row r="9649" spans="1:12" x14ac:dyDescent="0.2">
      <c r="A9649" s="7" t="s">
        <v>2167</v>
      </c>
      <c r="B9649" s="2">
        <v>38220</v>
      </c>
      <c r="C9649">
        <v>41</v>
      </c>
      <c r="D9649" t="s">
        <v>759</v>
      </c>
      <c r="E9649">
        <v>23</v>
      </c>
      <c r="F9649" t="s">
        <v>50</v>
      </c>
      <c r="G9649">
        <v>0</v>
      </c>
      <c r="H9649">
        <v>2</v>
      </c>
      <c r="I9649">
        <v>3</v>
      </c>
      <c r="J9649">
        <f t="shared" si="162"/>
        <v>0</v>
      </c>
      <c r="K9649" s="8">
        <v>2</v>
      </c>
      <c r="L9649" s="8">
        <f>COUNTIFS($D$2:$D9649,D9649)</f>
        <v>394</v>
      </c>
    </row>
    <row r="9650" spans="1:12" x14ac:dyDescent="0.2">
      <c r="A9650" s="7" t="s">
        <v>2168</v>
      </c>
      <c r="B9650" s="2">
        <v>38221</v>
      </c>
      <c r="C9650">
        <v>10</v>
      </c>
      <c r="D9650" t="s">
        <v>47</v>
      </c>
      <c r="E9650">
        <v>34</v>
      </c>
      <c r="F9650" t="s">
        <v>445</v>
      </c>
      <c r="G9650">
        <v>1</v>
      </c>
      <c r="H9650">
        <v>5</v>
      </c>
      <c r="I9650">
        <v>3</v>
      </c>
      <c r="J9650">
        <f t="shared" si="162"/>
        <v>3</v>
      </c>
      <c r="K9650" s="8">
        <v>2</v>
      </c>
      <c r="L9650" s="8">
        <f>COUNTIFS($D$2:$D9650,D9650)</f>
        <v>470</v>
      </c>
    </row>
    <row r="9651" spans="1:12" x14ac:dyDescent="0.2">
      <c r="A9651" s="7" t="s">
        <v>2168</v>
      </c>
      <c r="B9651" s="2">
        <v>38221</v>
      </c>
      <c r="C9651">
        <v>34</v>
      </c>
      <c r="D9651" t="s">
        <v>445</v>
      </c>
      <c r="E9651">
        <v>10</v>
      </c>
      <c r="F9651" t="s">
        <v>47</v>
      </c>
      <c r="G9651">
        <v>0</v>
      </c>
      <c r="H9651">
        <v>3</v>
      </c>
      <c r="I9651">
        <v>5</v>
      </c>
      <c r="J9651">
        <f t="shared" si="162"/>
        <v>0</v>
      </c>
      <c r="K9651" s="8">
        <v>2</v>
      </c>
      <c r="L9651" s="8">
        <f>COUNTIFS($D$2:$D9651,D9651)</f>
        <v>348</v>
      </c>
    </row>
    <row r="9652" spans="1:12" x14ac:dyDescent="0.2">
      <c r="A9652" s="7" t="s">
        <v>2169</v>
      </c>
      <c r="B9652" s="2">
        <v>38221</v>
      </c>
      <c r="C9652">
        <v>28</v>
      </c>
      <c r="D9652" t="s">
        <v>320</v>
      </c>
      <c r="E9652">
        <v>32</v>
      </c>
      <c r="F9652" t="s">
        <v>559</v>
      </c>
      <c r="G9652">
        <v>1</v>
      </c>
      <c r="H9652">
        <v>1</v>
      </c>
      <c r="I9652">
        <v>1</v>
      </c>
      <c r="J9652">
        <f t="shared" si="162"/>
        <v>1</v>
      </c>
      <c r="K9652" s="8">
        <v>2</v>
      </c>
      <c r="L9652" s="8">
        <f>COUNTIFS($D$2:$D9652,D9652)</f>
        <v>40</v>
      </c>
    </row>
    <row r="9653" spans="1:12" x14ac:dyDescent="0.2">
      <c r="A9653" s="7" t="s">
        <v>2169</v>
      </c>
      <c r="B9653" s="2">
        <v>38221</v>
      </c>
      <c r="C9653">
        <v>32</v>
      </c>
      <c r="D9653" t="s">
        <v>559</v>
      </c>
      <c r="E9653">
        <v>28</v>
      </c>
      <c r="F9653" t="s">
        <v>320</v>
      </c>
      <c r="G9653">
        <v>0</v>
      </c>
      <c r="H9653">
        <v>1</v>
      </c>
      <c r="I9653">
        <v>1</v>
      </c>
      <c r="J9653">
        <f t="shared" si="162"/>
        <v>1</v>
      </c>
      <c r="K9653" s="8">
        <v>2</v>
      </c>
      <c r="L9653" s="8">
        <f>COUNTIFS($D$2:$D9653,D9653)</f>
        <v>470</v>
      </c>
    </row>
    <row r="9654" spans="1:12" x14ac:dyDescent="0.2">
      <c r="A9654" s="7" t="s">
        <v>2170</v>
      </c>
      <c r="B9654" s="2">
        <v>38223</v>
      </c>
      <c r="C9654">
        <v>43</v>
      </c>
      <c r="D9654" t="s">
        <v>760</v>
      </c>
      <c r="E9654">
        <v>20</v>
      </c>
      <c r="F9654" t="s">
        <v>45</v>
      </c>
      <c r="G9654">
        <v>1</v>
      </c>
      <c r="H9654">
        <v>1</v>
      </c>
      <c r="I9654">
        <v>0</v>
      </c>
      <c r="J9654">
        <f t="shared" si="162"/>
        <v>3</v>
      </c>
      <c r="K9654" s="8">
        <v>3</v>
      </c>
      <c r="L9654" s="8">
        <f>COUNTIFS($D$2:$D9654,D9654)</f>
        <v>79</v>
      </c>
    </row>
    <row r="9655" spans="1:12" x14ac:dyDescent="0.2">
      <c r="A9655" s="7" t="s">
        <v>2170</v>
      </c>
      <c r="B9655" s="2">
        <v>38223</v>
      </c>
      <c r="C9655">
        <v>20</v>
      </c>
      <c r="D9655" t="s">
        <v>45</v>
      </c>
      <c r="E9655">
        <v>43</v>
      </c>
      <c r="F9655" t="s">
        <v>760</v>
      </c>
      <c r="G9655">
        <v>0</v>
      </c>
      <c r="H9655">
        <v>0</v>
      </c>
      <c r="I9655">
        <v>1</v>
      </c>
      <c r="J9655">
        <f t="shared" si="162"/>
        <v>0</v>
      </c>
      <c r="K9655" s="8">
        <v>3</v>
      </c>
      <c r="L9655" s="8">
        <f>COUNTIFS($D$2:$D9655,D9655)</f>
        <v>281</v>
      </c>
    </row>
    <row r="9656" spans="1:12" x14ac:dyDescent="0.2">
      <c r="A9656" s="7" t="s">
        <v>2171</v>
      </c>
      <c r="B9656" s="2">
        <v>38223</v>
      </c>
      <c r="C9656">
        <v>15</v>
      </c>
      <c r="D9656" t="s">
        <v>23</v>
      </c>
      <c r="E9656">
        <v>14</v>
      </c>
      <c r="F9656" t="s">
        <v>27</v>
      </c>
      <c r="G9656">
        <v>1</v>
      </c>
      <c r="H9656">
        <v>0</v>
      </c>
      <c r="I9656">
        <v>2</v>
      </c>
      <c r="J9656">
        <f t="shared" si="162"/>
        <v>0</v>
      </c>
      <c r="K9656" s="8">
        <v>3</v>
      </c>
      <c r="L9656" s="8">
        <f>COUNTIFS($D$2:$D9656,D9656)</f>
        <v>125</v>
      </c>
    </row>
    <row r="9657" spans="1:12" x14ac:dyDescent="0.2">
      <c r="A9657" s="7" t="s">
        <v>2171</v>
      </c>
      <c r="B9657" s="2">
        <v>38223</v>
      </c>
      <c r="C9657">
        <v>14</v>
      </c>
      <c r="D9657" t="s">
        <v>27</v>
      </c>
      <c r="E9657">
        <v>15</v>
      </c>
      <c r="F9657" t="s">
        <v>23</v>
      </c>
      <c r="G9657">
        <v>0</v>
      </c>
      <c r="H9657">
        <v>2</v>
      </c>
      <c r="I9657">
        <v>0</v>
      </c>
      <c r="J9657">
        <f t="shared" si="162"/>
        <v>3</v>
      </c>
      <c r="K9657" s="8">
        <v>3</v>
      </c>
      <c r="L9657" s="8">
        <f>COUNTIFS($D$2:$D9657,D9657)</f>
        <v>471</v>
      </c>
    </row>
    <row r="9658" spans="1:12" x14ac:dyDescent="0.2">
      <c r="A9658" s="7" t="s">
        <v>2172</v>
      </c>
      <c r="B9658" s="2">
        <v>38224</v>
      </c>
      <c r="C9658">
        <v>10</v>
      </c>
      <c r="D9658" t="s">
        <v>47</v>
      </c>
      <c r="E9658">
        <v>41</v>
      </c>
      <c r="F9658" t="s">
        <v>759</v>
      </c>
      <c r="G9658">
        <v>1</v>
      </c>
      <c r="H9658">
        <v>3</v>
      </c>
      <c r="I9658">
        <v>0</v>
      </c>
      <c r="J9658">
        <f t="shared" si="162"/>
        <v>3</v>
      </c>
      <c r="K9658" s="8">
        <v>3</v>
      </c>
      <c r="L9658" s="8">
        <f>COUNTIFS($D$2:$D9658,D9658)</f>
        <v>471</v>
      </c>
    </row>
    <row r="9659" spans="1:12" x14ac:dyDescent="0.2">
      <c r="A9659" s="7" t="s">
        <v>2172</v>
      </c>
      <c r="B9659" s="2">
        <v>38224</v>
      </c>
      <c r="C9659">
        <v>41</v>
      </c>
      <c r="D9659" t="s">
        <v>759</v>
      </c>
      <c r="E9659">
        <v>10</v>
      </c>
      <c r="F9659" t="s">
        <v>47</v>
      </c>
      <c r="G9659">
        <v>0</v>
      </c>
      <c r="H9659">
        <v>0</v>
      </c>
      <c r="I9659">
        <v>3</v>
      </c>
      <c r="J9659">
        <f t="shared" si="162"/>
        <v>0</v>
      </c>
      <c r="K9659" s="8">
        <v>3</v>
      </c>
      <c r="L9659" s="8">
        <f>COUNTIFS($D$2:$D9659,D9659)</f>
        <v>395</v>
      </c>
    </row>
    <row r="9660" spans="1:12" x14ac:dyDescent="0.2">
      <c r="A9660" s="7" t="s">
        <v>2173</v>
      </c>
      <c r="B9660" s="2">
        <v>38224</v>
      </c>
      <c r="C9660">
        <v>48</v>
      </c>
      <c r="D9660" t="s">
        <v>765</v>
      </c>
      <c r="E9660">
        <v>32</v>
      </c>
      <c r="F9660" t="s">
        <v>559</v>
      </c>
      <c r="G9660">
        <v>1</v>
      </c>
      <c r="H9660">
        <v>3</v>
      </c>
      <c r="I9660">
        <v>0</v>
      </c>
      <c r="J9660">
        <f t="shared" si="162"/>
        <v>3</v>
      </c>
      <c r="K9660" s="8">
        <v>3</v>
      </c>
      <c r="L9660" s="8">
        <f>COUNTIFS($D$2:$D9660,D9660)</f>
        <v>193</v>
      </c>
    </row>
    <row r="9661" spans="1:12" x14ac:dyDescent="0.2">
      <c r="A9661" s="7" t="s">
        <v>2173</v>
      </c>
      <c r="B9661" s="2">
        <v>38224</v>
      </c>
      <c r="C9661">
        <v>32</v>
      </c>
      <c r="D9661" t="s">
        <v>559</v>
      </c>
      <c r="E9661">
        <v>48</v>
      </c>
      <c r="F9661" t="s">
        <v>765</v>
      </c>
      <c r="G9661">
        <v>0</v>
      </c>
      <c r="H9661">
        <v>0</v>
      </c>
      <c r="I9661">
        <v>3</v>
      </c>
      <c r="J9661">
        <f t="shared" si="162"/>
        <v>0</v>
      </c>
      <c r="K9661" s="8">
        <v>3</v>
      </c>
      <c r="L9661" s="8">
        <f>COUNTIFS($D$2:$D9661,D9661)</f>
        <v>471</v>
      </c>
    </row>
    <row r="9662" spans="1:12" x14ac:dyDescent="0.2">
      <c r="A9662" s="7" t="s">
        <v>2174</v>
      </c>
      <c r="B9662" s="2">
        <v>38224</v>
      </c>
      <c r="C9662">
        <v>36</v>
      </c>
      <c r="D9662" t="s">
        <v>25</v>
      </c>
      <c r="E9662">
        <v>34</v>
      </c>
      <c r="F9662" t="s">
        <v>445</v>
      </c>
      <c r="G9662">
        <v>1</v>
      </c>
      <c r="H9662">
        <v>0</v>
      </c>
      <c r="I9662">
        <v>2</v>
      </c>
      <c r="J9662">
        <f t="shared" si="162"/>
        <v>0</v>
      </c>
      <c r="K9662" s="8">
        <v>3</v>
      </c>
      <c r="L9662" s="8">
        <f>COUNTIFS($D$2:$D9662,D9662)</f>
        <v>117</v>
      </c>
    </row>
    <row r="9663" spans="1:12" x14ac:dyDescent="0.2">
      <c r="A9663" s="7" t="s">
        <v>2174</v>
      </c>
      <c r="B9663" s="2">
        <v>38224</v>
      </c>
      <c r="C9663">
        <v>34</v>
      </c>
      <c r="D9663" t="s">
        <v>445</v>
      </c>
      <c r="E9663">
        <v>36</v>
      </c>
      <c r="F9663" t="s">
        <v>25</v>
      </c>
      <c r="G9663">
        <v>0</v>
      </c>
      <c r="H9663">
        <v>2</v>
      </c>
      <c r="I9663">
        <v>0</v>
      </c>
      <c r="J9663">
        <f t="shared" si="162"/>
        <v>3</v>
      </c>
      <c r="K9663" s="8">
        <v>3</v>
      </c>
      <c r="L9663" s="8">
        <f>COUNTIFS($D$2:$D9663,D9663)</f>
        <v>349</v>
      </c>
    </row>
    <row r="9664" spans="1:12" x14ac:dyDescent="0.2">
      <c r="A9664" s="7" t="s">
        <v>2175</v>
      </c>
      <c r="B9664" s="2">
        <v>38224</v>
      </c>
      <c r="C9664">
        <v>22</v>
      </c>
      <c r="D9664" t="s">
        <v>15</v>
      </c>
      <c r="E9664">
        <v>30</v>
      </c>
      <c r="F9664" t="s">
        <v>561</v>
      </c>
      <c r="G9664">
        <v>1</v>
      </c>
      <c r="H9664">
        <v>2</v>
      </c>
      <c r="I9664">
        <v>2</v>
      </c>
      <c r="J9664">
        <f t="shared" si="162"/>
        <v>1</v>
      </c>
      <c r="K9664" s="8">
        <v>3</v>
      </c>
      <c r="L9664" s="8">
        <f>COUNTIFS($D$2:$D9664,D9664)</f>
        <v>429</v>
      </c>
    </row>
    <row r="9665" spans="1:12" x14ac:dyDescent="0.2">
      <c r="A9665" s="7" t="s">
        <v>2175</v>
      </c>
      <c r="B9665" s="2">
        <v>38224</v>
      </c>
      <c r="C9665">
        <v>30</v>
      </c>
      <c r="D9665" t="s">
        <v>561</v>
      </c>
      <c r="E9665">
        <v>22</v>
      </c>
      <c r="F9665" t="s">
        <v>15</v>
      </c>
      <c r="G9665">
        <v>0</v>
      </c>
      <c r="H9665">
        <v>2</v>
      </c>
      <c r="I9665">
        <v>2</v>
      </c>
      <c r="J9665">
        <f t="shared" si="162"/>
        <v>1</v>
      </c>
      <c r="K9665" s="8">
        <v>3</v>
      </c>
      <c r="L9665" s="8">
        <f>COUNTIFS($D$2:$D9665,D9665)</f>
        <v>129</v>
      </c>
    </row>
    <row r="9666" spans="1:12" x14ac:dyDescent="0.2">
      <c r="A9666" s="7" t="s">
        <v>2176</v>
      </c>
      <c r="B9666" s="2">
        <v>38224</v>
      </c>
      <c r="C9666">
        <v>23</v>
      </c>
      <c r="D9666" t="s">
        <v>50</v>
      </c>
      <c r="E9666">
        <v>40</v>
      </c>
      <c r="F9666" t="s">
        <v>758</v>
      </c>
      <c r="G9666">
        <v>1</v>
      </c>
      <c r="H9666">
        <v>1</v>
      </c>
      <c r="I9666">
        <v>2</v>
      </c>
      <c r="J9666">
        <f t="shared" ref="J9666:J9729" si="163">IF(H9666&gt;I9666,3,IF(I9666&gt;H9666,0,1))</f>
        <v>0</v>
      </c>
      <c r="K9666" s="8">
        <v>3</v>
      </c>
      <c r="L9666" s="8">
        <f>COUNTIFS($D$2:$D9666,D9666)</f>
        <v>471</v>
      </c>
    </row>
    <row r="9667" spans="1:12" x14ac:dyDescent="0.2">
      <c r="A9667" s="7" t="s">
        <v>2176</v>
      </c>
      <c r="B9667" s="2">
        <v>38224</v>
      </c>
      <c r="C9667">
        <v>40</v>
      </c>
      <c r="D9667" t="s">
        <v>758</v>
      </c>
      <c r="E9667">
        <v>23</v>
      </c>
      <c r="F9667" t="s">
        <v>50</v>
      </c>
      <c r="G9667">
        <v>0</v>
      </c>
      <c r="H9667">
        <v>2</v>
      </c>
      <c r="I9667">
        <v>1</v>
      </c>
      <c r="J9667">
        <f t="shared" si="163"/>
        <v>3</v>
      </c>
      <c r="K9667" s="8">
        <v>3</v>
      </c>
      <c r="L9667" s="8">
        <f>COUNTIFS($D$2:$D9667,D9667)</f>
        <v>193</v>
      </c>
    </row>
    <row r="9668" spans="1:12" x14ac:dyDescent="0.2">
      <c r="A9668" s="7" t="s">
        <v>2177</v>
      </c>
      <c r="B9668" s="2">
        <v>38224</v>
      </c>
      <c r="C9668">
        <v>28</v>
      </c>
      <c r="D9668" t="s">
        <v>320</v>
      </c>
      <c r="E9668">
        <v>26</v>
      </c>
      <c r="F9668" t="s">
        <v>17</v>
      </c>
      <c r="G9668">
        <v>1</v>
      </c>
      <c r="H9668">
        <v>1</v>
      </c>
      <c r="I9668">
        <v>1</v>
      </c>
      <c r="J9668">
        <f t="shared" si="163"/>
        <v>1</v>
      </c>
      <c r="K9668" s="8">
        <v>3</v>
      </c>
      <c r="L9668" s="8">
        <f>COUNTIFS($D$2:$D9668,D9668)</f>
        <v>41</v>
      </c>
    </row>
    <row r="9669" spans="1:12" x14ac:dyDescent="0.2">
      <c r="A9669" s="7" t="s">
        <v>2177</v>
      </c>
      <c r="B9669" s="2">
        <v>38224</v>
      </c>
      <c r="C9669">
        <v>26</v>
      </c>
      <c r="D9669" t="s">
        <v>17</v>
      </c>
      <c r="E9669">
        <v>28</v>
      </c>
      <c r="F9669" t="s">
        <v>320</v>
      </c>
      <c r="G9669">
        <v>0</v>
      </c>
      <c r="H9669">
        <v>1</v>
      </c>
      <c r="I9669">
        <v>1</v>
      </c>
      <c r="J9669">
        <f t="shared" si="163"/>
        <v>1</v>
      </c>
      <c r="K9669" s="8">
        <v>3</v>
      </c>
      <c r="L9669" s="8">
        <f>COUNTIFS($D$2:$D9669,D9669)</f>
        <v>471</v>
      </c>
    </row>
    <row r="9670" spans="1:12" x14ac:dyDescent="0.2">
      <c r="A9670" s="7" t="s">
        <v>2178</v>
      </c>
      <c r="B9670" s="2">
        <v>38227</v>
      </c>
      <c r="C9670">
        <v>32</v>
      </c>
      <c r="D9670" t="s">
        <v>559</v>
      </c>
      <c r="E9670">
        <v>22</v>
      </c>
      <c r="F9670" t="s">
        <v>15</v>
      </c>
      <c r="G9670">
        <v>1</v>
      </c>
      <c r="H9670">
        <v>4</v>
      </c>
      <c r="I9670">
        <v>2</v>
      </c>
      <c r="J9670">
        <f t="shared" si="163"/>
        <v>3</v>
      </c>
      <c r="K9670" s="8">
        <v>4</v>
      </c>
      <c r="L9670" s="8">
        <f>COUNTIFS($D$2:$D9670,D9670)</f>
        <v>472</v>
      </c>
    </row>
    <row r="9671" spans="1:12" x14ac:dyDescent="0.2">
      <c r="A9671" s="7" t="s">
        <v>2178</v>
      </c>
      <c r="B9671" s="2">
        <v>38227</v>
      </c>
      <c r="C9671">
        <v>22</v>
      </c>
      <c r="D9671" t="s">
        <v>15</v>
      </c>
      <c r="E9671">
        <v>32</v>
      </c>
      <c r="F9671" t="s">
        <v>559</v>
      </c>
      <c r="G9671">
        <v>0</v>
      </c>
      <c r="H9671">
        <v>2</v>
      </c>
      <c r="I9671">
        <v>4</v>
      </c>
      <c r="J9671">
        <f t="shared" si="163"/>
        <v>0</v>
      </c>
      <c r="K9671" s="8">
        <v>4</v>
      </c>
      <c r="L9671" s="8">
        <f>COUNTIFS($D$2:$D9671,D9671)</f>
        <v>430</v>
      </c>
    </row>
    <row r="9672" spans="1:12" x14ac:dyDescent="0.2">
      <c r="A9672" s="7" t="s">
        <v>2179</v>
      </c>
      <c r="B9672" s="2">
        <v>38227</v>
      </c>
      <c r="C9672">
        <v>41</v>
      </c>
      <c r="D9672" t="s">
        <v>759</v>
      </c>
      <c r="E9672">
        <v>21</v>
      </c>
      <c r="F9672" t="s">
        <v>10</v>
      </c>
      <c r="G9672">
        <v>1</v>
      </c>
      <c r="H9672">
        <v>1</v>
      </c>
      <c r="I9672">
        <v>1</v>
      </c>
      <c r="J9672">
        <f t="shared" si="163"/>
        <v>1</v>
      </c>
      <c r="K9672" s="8">
        <v>4</v>
      </c>
      <c r="L9672" s="8">
        <f>COUNTIFS($D$2:$D9672,D9672)</f>
        <v>396</v>
      </c>
    </row>
    <row r="9673" spans="1:12" x14ac:dyDescent="0.2">
      <c r="A9673" s="7" t="s">
        <v>2179</v>
      </c>
      <c r="B9673" s="2">
        <v>38227</v>
      </c>
      <c r="C9673">
        <v>21</v>
      </c>
      <c r="D9673" t="s">
        <v>10</v>
      </c>
      <c r="E9673">
        <v>41</v>
      </c>
      <c r="F9673" t="s">
        <v>759</v>
      </c>
      <c r="G9673">
        <v>0</v>
      </c>
      <c r="H9673">
        <v>1</v>
      </c>
      <c r="I9673">
        <v>1</v>
      </c>
      <c r="J9673">
        <f t="shared" si="163"/>
        <v>1</v>
      </c>
      <c r="K9673" s="8">
        <v>3</v>
      </c>
      <c r="L9673" s="8">
        <f>COUNTIFS($D$2:$D9673,D9673)</f>
        <v>471</v>
      </c>
    </row>
    <row r="9674" spans="1:12" x14ac:dyDescent="0.2">
      <c r="A9674" s="7" t="s">
        <v>2180</v>
      </c>
      <c r="B9674" s="2">
        <v>38227</v>
      </c>
      <c r="C9674">
        <v>14</v>
      </c>
      <c r="D9674" t="s">
        <v>27</v>
      </c>
      <c r="E9674">
        <v>23</v>
      </c>
      <c r="F9674" t="s">
        <v>50</v>
      </c>
      <c r="G9674">
        <v>1</v>
      </c>
      <c r="H9674">
        <v>2</v>
      </c>
      <c r="I9674">
        <v>1</v>
      </c>
      <c r="J9674">
        <f t="shared" si="163"/>
        <v>3</v>
      </c>
      <c r="K9674" s="8">
        <v>4</v>
      </c>
      <c r="L9674" s="8">
        <f>COUNTIFS($D$2:$D9674,D9674)</f>
        <v>472</v>
      </c>
    </row>
    <row r="9675" spans="1:12" x14ac:dyDescent="0.2">
      <c r="A9675" s="7" t="s">
        <v>2180</v>
      </c>
      <c r="B9675" s="2">
        <v>38227</v>
      </c>
      <c r="C9675">
        <v>23</v>
      </c>
      <c r="D9675" t="s">
        <v>50</v>
      </c>
      <c r="E9675">
        <v>14</v>
      </c>
      <c r="F9675" t="s">
        <v>27</v>
      </c>
      <c r="G9675">
        <v>0</v>
      </c>
      <c r="H9675">
        <v>1</v>
      </c>
      <c r="I9675">
        <v>2</v>
      </c>
      <c r="J9675">
        <f t="shared" si="163"/>
        <v>0</v>
      </c>
      <c r="K9675" s="8">
        <v>4</v>
      </c>
      <c r="L9675" s="8">
        <f>COUNTIFS($D$2:$D9675,D9675)</f>
        <v>472</v>
      </c>
    </row>
    <row r="9676" spans="1:12" x14ac:dyDescent="0.2">
      <c r="A9676" s="7" t="s">
        <v>2181</v>
      </c>
      <c r="B9676" s="2">
        <v>38227</v>
      </c>
      <c r="C9676">
        <v>16</v>
      </c>
      <c r="D9676" t="s">
        <v>37</v>
      </c>
      <c r="E9676">
        <v>28</v>
      </c>
      <c r="F9676" t="s">
        <v>320</v>
      </c>
      <c r="G9676">
        <v>1</v>
      </c>
      <c r="H9676">
        <v>2</v>
      </c>
      <c r="I9676">
        <v>1</v>
      </c>
      <c r="J9676">
        <f t="shared" si="163"/>
        <v>3</v>
      </c>
      <c r="K9676" s="8">
        <v>3</v>
      </c>
      <c r="L9676" s="8">
        <f>COUNTIFS($D$2:$D9676,D9676)</f>
        <v>471</v>
      </c>
    </row>
    <row r="9677" spans="1:12" x14ac:dyDescent="0.2">
      <c r="A9677" s="7" t="s">
        <v>2181</v>
      </c>
      <c r="B9677" s="2">
        <v>38227</v>
      </c>
      <c r="C9677">
        <v>28</v>
      </c>
      <c r="D9677" t="s">
        <v>320</v>
      </c>
      <c r="E9677">
        <v>16</v>
      </c>
      <c r="F9677" t="s">
        <v>37</v>
      </c>
      <c r="G9677">
        <v>0</v>
      </c>
      <c r="H9677">
        <v>1</v>
      </c>
      <c r="I9677">
        <v>2</v>
      </c>
      <c r="J9677">
        <f t="shared" si="163"/>
        <v>0</v>
      </c>
      <c r="K9677" s="8">
        <v>4</v>
      </c>
      <c r="L9677" s="8">
        <f>COUNTIFS($D$2:$D9677,D9677)</f>
        <v>42</v>
      </c>
    </row>
    <row r="9678" spans="1:12" x14ac:dyDescent="0.2">
      <c r="A9678" s="7" t="s">
        <v>2182</v>
      </c>
      <c r="B9678" s="2">
        <v>38227</v>
      </c>
      <c r="C9678">
        <v>20</v>
      </c>
      <c r="D9678" t="s">
        <v>45</v>
      </c>
      <c r="E9678">
        <v>48</v>
      </c>
      <c r="F9678" t="s">
        <v>765</v>
      </c>
      <c r="G9678">
        <v>1</v>
      </c>
      <c r="H9678">
        <v>4</v>
      </c>
      <c r="I9678">
        <v>0</v>
      </c>
      <c r="J9678">
        <f t="shared" si="163"/>
        <v>3</v>
      </c>
      <c r="K9678" s="8">
        <v>4</v>
      </c>
      <c r="L9678" s="8">
        <f>COUNTIFS($D$2:$D9678,D9678)</f>
        <v>282</v>
      </c>
    </row>
    <row r="9679" spans="1:12" x14ac:dyDescent="0.2">
      <c r="A9679" s="7" t="s">
        <v>2182</v>
      </c>
      <c r="B9679" s="2">
        <v>38227</v>
      </c>
      <c r="C9679">
        <v>48</v>
      </c>
      <c r="D9679" t="s">
        <v>765</v>
      </c>
      <c r="E9679">
        <v>20</v>
      </c>
      <c r="F9679" t="s">
        <v>45</v>
      </c>
      <c r="G9679">
        <v>0</v>
      </c>
      <c r="H9679">
        <v>0</v>
      </c>
      <c r="I9679">
        <v>4</v>
      </c>
      <c r="J9679">
        <f t="shared" si="163"/>
        <v>0</v>
      </c>
      <c r="K9679" s="8">
        <v>4</v>
      </c>
      <c r="L9679" s="8">
        <f>COUNTIFS($D$2:$D9679,D9679)</f>
        <v>194</v>
      </c>
    </row>
    <row r="9680" spans="1:12" x14ac:dyDescent="0.2">
      <c r="A9680" s="7" t="s">
        <v>2183</v>
      </c>
      <c r="B9680" s="2">
        <v>38227</v>
      </c>
      <c r="C9680">
        <v>34</v>
      </c>
      <c r="D9680" t="s">
        <v>445</v>
      </c>
      <c r="E9680">
        <v>15</v>
      </c>
      <c r="F9680" t="s">
        <v>23</v>
      </c>
      <c r="G9680">
        <v>1</v>
      </c>
      <c r="H9680">
        <v>2</v>
      </c>
      <c r="I9680">
        <v>1</v>
      </c>
      <c r="J9680">
        <f t="shared" si="163"/>
        <v>3</v>
      </c>
      <c r="K9680" s="8">
        <v>4</v>
      </c>
      <c r="L9680" s="8">
        <f>COUNTIFS($D$2:$D9680,D9680)</f>
        <v>350</v>
      </c>
    </row>
    <row r="9681" spans="1:12" x14ac:dyDescent="0.2">
      <c r="A9681" s="7" t="s">
        <v>2183</v>
      </c>
      <c r="B9681" s="2">
        <v>38227</v>
      </c>
      <c r="C9681">
        <v>15</v>
      </c>
      <c r="D9681" t="s">
        <v>23</v>
      </c>
      <c r="E9681">
        <v>34</v>
      </c>
      <c r="F9681" t="s">
        <v>445</v>
      </c>
      <c r="G9681">
        <v>0</v>
      </c>
      <c r="H9681">
        <v>1</v>
      </c>
      <c r="I9681">
        <v>2</v>
      </c>
      <c r="J9681">
        <f t="shared" si="163"/>
        <v>0</v>
      </c>
      <c r="K9681" s="8">
        <v>4</v>
      </c>
      <c r="L9681" s="8">
        <f>COUNTIFS($D$2:$D9681,D9681)</f>
        <v>126</v>
      </c>
    </row>
    <row r="9682" spans="1:12" x14ac:dyDescent="0.2">
      <c r="A9682" s="7" t="s">
        <v>2184</v>
      </c>
      <c r="B9682" s="2">
        <v>38227</v>
      </c>
      <c r="C9682">
        <v>30</v>
      </c>
      <c r="D9682" t="s">
        <v>561</v>
      </c>
      <c r="E9682">
        <v>10</v>
      </c>
      <c r="F9682" t="s">
        <v>47</v>
      </c>
      <c r="G9682">
        <v>1</v>
      </c>
      <c r="H9682">
        <v>1</v>
      </c>
      <c r="I9682">
        <v>4</v>
      </c>
      <c r="J9682">
        <f t="shared" si="163"/>
        <v>0</v>
      </c>
      <c r="K9682" s="8">
        <v>4</v>
      </c>
      <c r="L9682" s="8">
        <f>COUNTIFS($D$2:$D9682,D9682)</f>
        <v>130</v>
      </c>
    </row>
    <row r="9683" spans="1:12" x14ac:dyDescent="0.2">
      <c r="A9683" s="7" t="s">
        <v>2184</v>
      </c>
      <c r="B9683" s="2">
        <v>38227</v>
      </c>
      <c r="C9683">
        <v>10</v>
      </c>
      <c r="D9683" t="s">
        <v>47</v>
      </c>
      <c r="E9683">
        <v>30</v>
      </c>
      <c r="F9683" t="s">
        <v>561</v>
      </c>
      <c r="G9683">
        <v>0</v>
      </c>
      <c r="H9683">
        <v>4</v>
      </c>
      <c r="I9683">
        <v>1</v>
      </c>
      <c r="J9683">
        <f t="shared" si="163"/>
        <v>3</v>
      </c>
      <c r="K9683" s="8">
        <v>4</v>
      </c>
      <c r="L9683" s="8">
        <f>COUNTIFS($D$2:$D9683,D9683)</f>
        <v>472</v>
      </c>
    </row>
    <row r="9684" spans="1:12" x14ac:dyDescent="0.2">
      <c r="A9684" s="7" t="s">
        <v>2185</v>
      </c>
      <c r="B9684" s="2">
        <v>38227</v>
      </c>
      <c r="C9684">
        <v>26</v>
      </c>
      <c r="D9684" t="s">
        <v>17</v>
      </c>
      <c r="E9684">
        <v>43</v>
      </c>
      <c r="F9684" t="s">
        <v>760</v>
      </c>
      <c r="G9684">
        <v>1</v>
      </c>
      <c r="H9684">
        <v>1</v>
      </c>
      <c r="I9684">
        <v>0</v>
      </c>
      <c r="J9684">
        <f t="shared" si="163"/>
        <v>3</v>
      </c>
      <c r="K9684" s="8">
        <v>4</v>
      </c>
      <c r="L9684" s="8">
        <f>COUNTIFS($D$2:$D9684,D9684)</f>
        <v>472</v>
      </c>
    </row>
    <row r="9685" spans="1:12" x14ac:dyDescent="0.2">
      <c r="A9685" s="7" t="s">
        <v>2185</v>
      </c>
      <c r="B9685" s="2">
        <v>38227</v>
      </c>
      <c r="C9685">
        <v>43</v>
      </c>
      <c r="D9685" t="s">
        <v>760</v>
      </c>
      <c r="E9685">
        <v>26</v>
      </c>
      <c r="F9685" t="s">
        <v>17</v>
      </c>
      <c r="G9685">
        <v>0</v>
      </c>
      <c r="H9685">
        <v>0</v>
      </c>
      <c r="I9685">
        <v>1</v>
      </c>
      <c r="J9685">
        <f t="shared" si="163"/>
        <v>0</v>
      </c>
      <c r="K9685" s="8">
        <v>4</v>
      </c>
      <c r="L9685" s="8">
        <f>COUNTIFS($D$2:$D9685,D9685)</f>
        <v>80</v>
      </c>
    </row>
    <row r="9686" spans="1:12" x14ac:dyDescent="0.2">
      <c r="A9686" s="7" t="s">
        <v>2186</v>
      </c>
      <c r="B9686" s="2">
        <v>38228</v>
      </c>
      <c r="C9686">
        <v>40</v>
      </c>
      <c r="D9686" t="s">
        <v>758</v>
      </c>
      <c r="E9686">
        <v>19</v>
      </c>
      <c r="F9686" t="s">
        <v>40</v>
      </c>
      <c r="G9686">
        <v>1</v>
      </c>
      <c r="H9686">
        <v>1</v>
      </c>
      <c r="I9686">
        <v>0</v>
      </c>
      <c r="J9686">
        <f t="shared" si="163"/>
        <v>3</v>
      </c>
      <c r="K9686" s="8">
        <v>4</v>
      </c>
      <c r="L9686" s="8">
        <f>COUNTIFS($D$2:$D9686,D9686)</f>
        <v>194</v>
      </c>
    </row>
    <row r="9687" spans="1:12" x14ac:dyDescent="0.2">
      <c r="A9687" s="7" t="s">
        <v>2186</v>
      </c>
      <c r="B9687" s="2">
        <v>38228</v>
      </c>
      <c r="C9687">
        <v>19</v>
      </c>
      <c r="D9687" t="s">
        <v>40</v>
      </c>
      <c r="E9687">
        <v>40</v>
      </c>
      <c r="F9687" t="s">
        <v>758</v>
      </c>
      <c r="G9687">
        <v>0</v>
      </c>
      <c r="H9687">
        <v>0</v>
      </c>
      <c r="I9687">
        <v>1</v>
      </c>
      <c r="J9687">
        <f t="shared" si="163"/>
        <v>0</v>
      </c>
      <c r="K9687" s="8">
        <v>3</v>
      </c>
      <c r="L9687" s="8">
        <f>COUNTIFS($D$2:$D9687,D9687)</f>
        <v>471</v>
      </c>
    </row>
    <row r="9688" spans="1:12" x14ac:dyDescent="0.2">
      <c r="A9688" s="7" t="s">
        <v>2187</v>
      </c>
      <c r="B9688" s="2">
        <v>38229</v>
      </c>
      <c r="C9688">
        <v>21</v>
      </c>
      <c r="D9688" t="s">
        <v>10</v>
      </c>
      <c r="E9688">
        <v>16</v>
      </c>
      <c r="F9688" t="s">
        <v>37</v>
      </c>
      <c r="G9688">
        <v>1</v>
      </c>
      <c r="H9688">
        <v>0</v>
      </c>
      <c r="I9688">
        <v>0</v>
      </c>
      <c r="J9688">
        <f t="shared" si="163"/>
        <v>1</v>
      </c>
      <c r="K9688" s="8">
        <v>4</v>
      </c>
      <c r="L9688" s="8">
        <f>COUNTIFS($D$2:$D9688,D9688)</f>
        <v>472</v>
      </c>
    </row>
    <row r="9689" spans="1:12" x14ac:dyDescent="0.2">
      <c r="A9689" s="7" t="s">
        <v>2187</v>
      </c>
      <c r="B9689" s="2">
        <v>38229</v>
      </c>
      <c r="C9689">
        <v>16</v>
      </c>
      <c r="D9689" t="s">
        <v>37</v>
      </c>
      <c r="E9689">
        <v>21</v>
      </c>
      <c r="F9689" t="s">
        <v>10</v>
      </c>
      <c r="G9689">
        <v>0</v>
      </c>
      <c r="H9689">
        <v>0</v>
      </c>
      <c r="I9689">
        <v>0</v>
      </c>
      <c r="J9689">
        <f t="shared" si="163"/>
        <v>1</v>
      </c>
      <c r="K9689" s="8">
        <v>4</v>
      </c>
      <c r="L9689" s="8">
        <f>COUNTIFS($D$2:$D9689,D9689)</f>
        <v>472</v>
      </c>
    </row>
    <row r="9690" spans="1:12" x14ac:dyDescent="0.2">
      <c r="A9690" s="7" t="s">
        <v>2188</v>
      </c>
      <c r="B9690" s="2">
        <v>38229</v>
      </c>
      <c r="C9690">
        <v>45</v>
      </c>
      <c r="D9690" t="s">
        <v>762</v>
      </c>
      <c r="E9690">
        <v>36</v>
      </c>
      <c r="F9690" t="s">
        <v>25</v>
      </c>
      <c r="G9690">
        <v>1</v>
      </c>
      <c r="H9690">
        <v>4</v>
      </c>
      <c r="I9690">
        <v>3</v>
      </c>
      <c r="J9690">
        <f t="shared" si="163"/>
        <v>3</v>
      </c>
      <c r="K9690" s="8">
        <v>3</v>
      </c>
      <c r="L9690" s="8">
        <f>COUNTIFS($D$2:$D9690,D9690)</f>
        <v>41</v>
      </c>
    </row>
    <row r="9691" spans="1:12" x14ac:dyDescent="0.2">
      <c r="A9691" s="7" t="s">
        <v>2188</v>
      </c>
      <c r="B9691" s="2">
        <v>38229</v>
      </c>
      <c r="C9691">
        <v>36</v>
      </c>
      <c r="D9691" t="s">
        <v>25</v>
      </c>
      <c r="E9691">
        <v>45</v>
      </c>
      <c r="F9691" t="s">
        <v>762</v>
      </c>
      <c r="G9691">
        <v>0</v>
      </c>
      <c r="H9691">
        <v>3</v>
      </c>
      <c r="I9691">
        <v>4</v>
      </c>
      <c r="J9691">
        <f t="shared" si="163"/>
        <v>0</v>
      </c>
      <c r="K9691" s="8">
        <v>4</v>
      </c>
      <c r="L9691" s="8">
        <f>COUNTIFS($D$2:$D9691,D9691)</f>
        <v>118</v>
      </c>
    </row>
    <row r="9692" spans="1:12" x14ac:dyDescent="0.2">
      <c r="A9692" s="7" t="s">
        <v>2189</v>
      </c>
      <c r="B9692" s="2">
        <v>38241</v>
      </c>
      <c r="C9692">
        <v>32</v>
      </c>
      <c r="D9692" t="s">
        <v>559</v>
      </c>
      <c r="E9692">
        <v>14</v>
      </c>
      <c r="F9692" t="s">
        <v>27</v>
      </c>
      <c r="G9692">
        <v>1</v>
      </c>
      <c r="H9692">
        <v>0</v>
      </c>
      <c r="I9692">
        <v>0</v>
      </c>
      <c r="J9692">
        <f t="shared" si="163"/>
        <v>1</v>
      </c>
      <c r="K9692" s="8">
        <v>5</v>
      </c>
      <c r="L9692" s="8">
        <f>COUNTIFS($D$2:$D9692,D9692)</f>
        <v>473</v>
      </c>
    </row>
    <row r="9693" spans="1:12" x14ac:dyDescent="0.2">
      <c r="A9693" s="7" t="s">
        <v>2189</v>
      </c>
      <c r="B9693" s="2">
        <v>38241</v>
      </c>
      <c r="C9693">
        <v>14</v>
      </c>
      <c r="D9693" t="s">
        <v>27</v>
      </c>
      <c r="E9693">
        <v>32</v>
      </c>
      <c r="F9693" t="s">
        <v>559</v>
      </c>
      <c r="G9693">
        <v>0</v>
      </c>
      <c r="H9693">
        <v>0</v>
      </c>
      <c r="I9693">
        <v>0</v>
      </c>
      <c r="J9693">
        <f t="shared" si="163"/>
        <v>1</v>
      </c>
      <c r="K9693" s="8">
        <v>5</v>
      </c>
      <c r="L9693" s="8">
        <f>COUNTIFS($D$2:$D9693,D9693)</f>
        <v>473</v>
      </c>
    </row>
    <row r="9694" spans="1:12" x14ac:dyDescent="0.2">
      <c r="A9694" s="7" t="s">
        <v>2190</v>
      </c>
      <c r="B9694" s="2">
        <v>38241</v>
      </c>
      <c r="C9694">
        <v>40</v>
      </c>
      <c r="D9694" t="s">
        <v>758</v>
      </c>
      <c r="E9694">
        <v>21</v>
      </c>
      <c r="F9694" t="s">
        <v>10</v>
      </c>
      <c r="G9694">
        <v>1</v>
      </c>
      <c r="H9694">
        <v>2</v>
      </c>
      <c r="I9694">
        <v>2</v>
      </c>
      <c r="J9694">
        <f t="shared" si="163"/>
        <v>1</v>
      </c>
      <c r="K9694" s="8">
        <v>5</v>
      </c>
      <c r="L9694" s="8">
        <f>COUNTIFS($D$2:$D9694,D9694)</f>
        <v>195</v>
      </c>
    </row>
    <row r="9695" spans="1:12" x14ac:dyDescent="0.2">
      <c r="A9695" s="7" t="s">
        <v>2190</v>
      </c>
      <c r="B9695" s="2">
        <v>38241</v>
      </c>
      <c r="C9695">
        <v>21</v>
      </c>
      <c r="D9695" t="s">
        <v>10</v>
      </c>
      <c r="E9695">
        <v>40</v>
      </c>
      <c r="F9695" t="s">
        <v>758</v>
      </c>
      <c r="G9695">
        <v>0</v>
      </c>
      <c r="H9695">
        <v>2</v>
      </c>
      <c r="I9695">
        <v>2</v>
      </c>
      <c r="J9695">
        <f t="shared" si="163"/>
        <v>1</v>
      </c>
      <c r="K9695" s="8">
        <v>5</v>
      </c>
      <c r="L9695" s="8">
        <f>COUNTIFS($D$2:$D9695,D9695)</f>
        <v>473</v>
      </c>
    </row>
    <row r="9696" spans="1:12" x14ac:dyDescent="0.2">
      <c r="A9696" s="7" t="s">
        <v>2191</v>
      </c>
      <c r="B9696" s="2">
        <v>38241</v>
      </c>
      <c r="C9696">
        <v>36</v>
      </c>
      <c r="D9696" t="s">
        <v>25</v>
      </c>
      <c r="E9696">
        <v>10</v>
      </c>
      <c r="F9696" t="s">
        <v>47</v>
      </c>
      <c r="G9696">
        <v>1</v>
      </c>
      <c r="H9696">
        <v>0</v>
      </c>
      <c r="I9696">
        <v>3</v>
      </c>
      <c r="J9696">
        <f t="shared" si="163"/>
        <v>0</v>
      </c>
      <c r="K9696" s="8">
        <v>5</v>
      </c>
      <c r="L9696" s="8">
        <f>COUNTIFS($D$2:$D9696,D9696)</f>
        <v>119</v>
      </c>
    </row>
    <row r="9697" spans="1:12" x14ac:dyDescent="0.2">
      <c r="A9697" s="7" t="s">
        <v>2191</v>
      </c>
      <c r="B9697" s="2">
        <v>38241</v>
      </c>
      <c r="C9697">
        <v>10</v>
      </c>
      <c r="D9697" t="s">
        <v>47</v>
      </c>
      <c r="E9697">
        <v>36</v>
      </c>
      <c r="F9697" t="s">
        <v>25</v>
      </c>
      <c r="G9697">
        <v>0</v>
      </c>
      <c r="H9697">
        <v>3</v>
      </c>
      <c r="I9697">
        <v>0</v>
      </c>
      <c r="J9697">
        <f t="shared" si="163"/>
        <v>3</v>
      </c>
      <c r="K9697" s="8">
        <v>5</v>
      </c>
      <c r="L9697" s="8">
        <f>COUNTIFS($D$2:$D9697,D9697)</f>
        <v>473</v>
      </c>
    </row>
    <row r="9698" spans="1:12" x14ac:dyDescent="0.2">
      <c r="A9698" s="7" t="s">
        <v>2192</v>
      </c>
      <c r="B9698" s="2">
        <v>38241</v>
      </c>
      <c r="C9698">
        <v>19</v>
      </c>
      <c r="D9698" t="s">
        <v>40</v>
      </c>
      <c r="E9698">
        <v>28</v>
      </c>
      <c r="F9698" t="s">
        <v>320</v>
      </c>
      <c r="G9698">
        <v>1</v>
      </c>
      <c r="H9698">
        <v>3</v>
      </c>
      <c r="I9698">
        <v>0</v>
      </c>
      <c r="J9698">
        <f t="shared" si="163"/>
        <v>3</v>
      </c>
      <c r="K9698" s="8">
        <v>4</v>
      </c>
      <c r="L9698" s="8">
        <f>COUNTIFS($D$2:$D9698,D9698)</f>
        <v>472</v>
      </c>
    </row>
    <row r="9699" spans="1:12" x14ac:dyDescent="0.2">
      <c r="A9699" s="7" t="s">
        <v>2192</v>
      </c>
      <c r="B9699" s="2">
        <v>38241</v>
      </c>
      <c r="C9699">
        <v>28</v>
      </c>
      <c r="D9699" t="s">
        <v>320</v>
      </c>
      <c r="E9699">
        <v>19</v>
      </c>
      <c r="F9699" t="s">
        <v>40</v>
      </c>
      <c r="G9699">
        <v>0</v>
      </c>
      <c r="H9699">
        <v>0</v>
      </c>
      <c r="I9699">
        <v>3</v>
      </c>
      <c r="J9699">
        <f t="shared" si="163"/>
        <v>0</v>
      </c>
      <c r="K9699" s="8">
        <v>5</v>
      </c>
      <c r="L9699" s="8">
        <f>COUNTIFS($D$2:$D9699,D9699)</f>
        <v>43</v>
      </c>
    </row>
    <row r="9700" spans="1:12" x14ac:dyDescent="0.2">
      <c r="A9700" s="7" t="s">
        <v>2193</v>
      </c>
      <c r="B9700" s="2">
        <v>38241</v>
      </c>
      <c r="C9700">
        <v>20</v>
      </c>
      <c r="D9700" t="s">
        <v>45</v>
      </c>
      <c r="E9700">
        <v>16</v>
      </c>
      <c r="F9700" t="s">
        <v>37</v>
      </c>
      <c r="G9700">
        <v>1</v>
      </c>
      <c r="H9700">
        <v>0</v>
      </c>
      <c r="I9700">
        <v>1</v>
      </c>
      <c r="J9700">
        <f t="shared" si="163"/>
        <v>0</v>
      </c>
      <c r="K9700" s="8">
        <v>5</v>
      </c>
      <c r="L9700" s="8">
        <f>COUNTIFS($D$2:$D9700,D9700)</f>
        <v>283</v>
      </c>
    </row>
    <row r="9701" spans="1:12" x14ac:dyDescent="0.2">
      <c r="A9701" s="7" t="s">
        <v>2193</v>
      </c>
      <c r="B9701" s="2">
        <v>38241</v>
      </c>
      <c r="C9701">
        <v>16</v>
      </c>
      <c r="D9701" t="s">
        <v>37</v>
      </c>
      <c r="E9701">
        <v>20</v>
      </c>
      <c r="F9701" t="s">
        <v>45</v>
      </c>
      <c r="G9701">
        <v>0</v>
      </c>
      <c r="H9701">
        <v>1</v>
      </c>
      <c r="I9701">
        <v>0</v>
      </c>
      <c r="J9701">
        <f t="shared" si="163"/>
        <v>3</v>
      </c>
      <c r="K9701" s="8">
        <v>5</v>
      </c>
      <c r="L9701" s="8">
        <f>COUNTIFS($D$2:$D9701,D9701)</f>
        <v>473</v>
      </c>
    </row>
    <row r="9702" spans="1:12" x14ac:dyDescent="0.2">
      <c r="A9702" s="7" t="s">
        <v>2194</v>
      </c>
      <c r="B9702" s="2">
        <v>38241</v>
      </c>
      <c r="C9702">
        <v>34</v>
      </c>
      <c r="D9702" t="s">
        <v>445</v>
      </c>
      <c r="E9702">
        <v>43</v>
      </c>
      <c r="F9702" t="s">
        <v>760</v>
      </c>
      <c r="G9702">
        <v>1</v>
      </c>
      <c r="H9702">
        <v>2</v>
      </c>
      <c r="I9702">
        <v>1</v>
      </c>
      <c r="J9702">
        <f t="shared" si="163"/>
        <v>3</v>
      </c>
      <c r="K9702" s="8">
        <v>5</v>
      </c>
      <c r="L9702" s="8">
        <f>COUNTIFS($D$2:$D9702,D9702)</f>
        <v>351</v>
      </c>
    </row>
    <row r="9703" spans="1:12" x14ac:dyDescent="0.2">
      <c r="A9703" s="7" t="s">
        <v>2194</v>
      </c>
      <c r="B9703" s="2">
        <v>38241</v>
      </c>
      <c r="C9703">
        <v>43</v>
      </c>
      <c r="D9703" t="s">
        <v>760</v>
      </c>
      <c r="E9703">
        <v>34</v>
      </c>
      <c r="F9703" t="s">
        <v>445</v>
      </c>
      <c r="G9703">
        <v>0</v>
      </c>
      <c r="H9703">
        <v>1</v>
      </c>
      <c r="I9703">
        <v>2</v>
      </c>
      <c r="J9703">
        <f t="shared" si="163"/>
        <v>0</v>
      </c>
      <c r="K9703" s="8">
        <v>5</v>
      </c>
      <c r="L9703" s="8">
        <f>COUNTIFS($D$2:$D9703,D9703)</f>
        <v>81</v>
      </c>
    </row>
    <row r="9704" spans="1:12" x14ac:dyDescent="0.2">
      <c r="A9704" s="7" t="s">
        <v>2195</v>
      </c>
      <c r="B9704" s="2">
        <v>38241</v>
      </c>
      <c r="C9704">
        <v>22</v>
      </c>
      <c r="D9704" t="s">
        <v>15</v>
      </c>
      <c r="E9704">
        <v>41</v>
      </c>
      <c r="F9704" t="s">
        <v>759</v>
      </c>
      <c r="G9704">
        <v>1</v>
      </c>
      <c r="H9704">
        <v>3</v>
      </c>
      <c r="I9704">
        <v>0</v>
      </c>
      <c r="J9704">
        <f t="shared" si="163"/>
        <v>3</v>
      </c>
      <c r="K9704" s="8">
        <v>5</v>
      </c>
      <c r="L9704" s="8">
        <f>COUNTIFS($D$2:$D9704,D9704)</f>
        <v>431</v>
      </c>
    </row>
    <row r="9705" spans="1:12" x14ac:dyDescent="0.2">
      <c r="A9705" s="7" t="s">
        <v>2195</v>
      </c>
      <c r="B9705" s="2">
        <v>38241</v>
      </c>
      <c r="C9705">
        <v>41</v>
      </c>
      <c r="D9705" t="s">
        <v>759</v>
      </c>
      <c r="E9705">
        <v>22</v>
      </c>
      <c r="F9705" t="s">
        <v>15</v>
      </c>
      <c r="G9705">
        <v>0</v>
      </c>
      <c r="H9705">
        <v>0</v>
      </c>
      <c r="I9705">
        <v>3</v>
      </c>
      <c r="J9705">
        <f t="shared" si="163"/>
        <v>0</v>
      </c>
      <c r="K9705" s="8">
        <v>5</v>
      </c>
      <c r="L9705" s="8">
        <f>COUNTIFS($D$2:$D9705,D9705)</f>
        <v>397</v>
      </c>
    </row>
    <row r="9706" spans="1:12" x14ac:dyDescent="0.2">
      <c r="A9706" s="7" t="s">
        <v>2196</v>
      </c>
      <c r="B9706" s="2">
        <v>38241</v>
      </c>
      <c r="C9706">
        <v>45</v>
      </c>
      <c r="D9706" t="s">
        <v>762</v>
      </c>
      <c r="E9706">
        <v>15</v>
      </c>
      <c r="F9706" t="s">
        <v>23</v>
      </c>
      <c r="G9706">
        <v>1</v>
      </c>
      <c r="H9706">
        <v>3</v>
      </c>
      <c r="I9706">
        <v>1</v>
      </c>
      <c r="J9706">
        <f t="shared" si="163"/>
        <v>3</v>
      </c>
      <c r="K9706" s="8">
        <v>4</v>
      </c>
      <c r="L9706" s="8">
        <f>COUNTIFS($D$2:$D9706,D9706)</f>
        <v>42</v>
      </c>
    </row>
    <row r="9707" spans="1:12" x14ac:dyDescent="0.2">
      <c r="A9707" s="7" t="s">
        <v>2196</v>
      </c>
      <c r="B9707" s="2">
        <v>38241</v>
      </c>
      <c r="C9707">
        <v>15</v>
      </c>
      <c r="D9707" t="s">
        <v>23</v>
      </c>
      <c r="E9707">
        <v>45</v>
      </c>
      <c r="F9707" t="s">
        <v>762</v>
      </c>
      <c r="G9707">
        <v>0</v>
      </c>
      <c r="H9707">
        <v>1</v>
      </c>
      <c r="I9707">
        <v>3</v>
      </c>
      <c r="J9707">
        <f t="shared" si="163"/>
        <v>0</v>
      </c>
      <c r="K9707" s="8">
        <v>5</v>
      </c>
      <c r="L9707" s="8">
        <f>COUNTIFS($D$2:$D9707,D9707)</f>
        <v>127</v>
      </c>
    </row>
    <row r="9708" spans="1:12" x14ac:dyDescent="0.2">
      <c r="A9708" s="7" t="s">
        <v>2197</v>
      </c>
      <c r="B9708" s="2">
        <v>38242</v>
      </c>
      <c r="C9708">
        <v>26</v>
      </c>
      <c r="D9708" t="s">
        <v>17</v>
      </c>
      <c r="E9708">
        <v>30</v>
      </c>
      <c r="F9708" t="s">
        <v>561</v>
      </c>
      <c r="G9708">
        <v>1</v>
      </c>
      <c r="H9708">
        <v>0</v>
      </c>
      <c r="I9708">
        <v>0</v>
      </c>
      <c r="J9708">
        <f t="shared" si="163"/>
        <v>1</v>
      </c>
      <c r="K9708" s="8">
        <v>5</v>
      </c>
      <c r="L9708" s="8">
        <f>COUNTIFS($D$2:$D9708,D9708)</f>
        <v>473</v>
      </c>
    </row>
    <row r="9709" spans="1:12" x14ac:dyDescent="0.2">
      <c r="A9709" s="7" t="s">
        <v>2197</v>
      </c>
      <c r="B9709" s="2">
        <v>38242</v>
      </c>
      <c r="C9709">
        <v>30</v>
      </c>
      <c r="D9709" t="s">
        <v>561</v>
      </c>
      <c r="E9709">
        <v>26</v>
      </c>
      <c r="F9709" t="s">
        <v>17</v>
      </c>
      <c r="G9709">
        <v>0</v>
      </c>
      <c r="H9709">
        <v>0</v>
      </c>
      <c r="I9709">
        <v>0</v>
      </c>
      <c r="J9709">
        <f t="shared" si="163"/>
        <v>1</v>
      </c>
      <c r="K9709" s="8">
        <v>5</v>
      </c>
      <c r="L9709" s="8">
        <f>COUNTIFS($D$2:$D9709,D9709)</f>
        <v>131</v>
      </c>
    </row>
    <row r="9710" spans="1:12" x14ac:dyDescent="0.2">
      <c r="A9710" s="7" t="s">
        <v>2198</v>
      </c>
      <c r="B9710" s="2">
        <v>38243</v>
      </c>
      <c r="C9710">
        <v>48</v>
      </c>
      <c r="D9710" t="s">
        <v>765</v>
      </c>
      <c r="E9710">
        <v>23</v>
      </c>
      <c r="F9710" t="s">
        <v>50</v>
      </c>
      <c r="G9710">
        <v>1</v>
      </c>
      <c r="H9710">
        <v>0</v>
      </c>
      <c r="I9710">
        <v>0</v>
      </c>
      <c r="J9710">
        <f t="shared" si="163"/>
        <v>1</v>
      </c>
      <c r="K9710" s="8">
        <v>5</v>
      </c>
      <c r="L9710" s="8">
        <f>COUNTIFS($D$2:$D9710,D9710)</f>
        <v>195</v>
      </c>
    </row>
    <row r="9711" spans="1:12" x14ac:dyDescent="0.2">
      <c r="A9711" s="7" t="s">
        <v>2198</v>
      </c>
      <c r="B9711" s="2">
        <v>38243</v>
      </c>
      <c r="C9711">
        <v>23</v>
      </c>
      <c r="D9711" t="s">
        <v>50</v>
      </c>
      <c r="E9711">
        <v>48</v>
      </c>
      <c r="F9711" t="s">
        <v>765</v>
      </c>
      <c r="G9711">
        <v>0</v>
      </c>
      <c r="H9711">
        <v>0</v>
      </c>
      <c r="I9711">
        <v>0</v>
      </c>
      <c r="J9711">
        <f t="shared" si="163"/>
        <v>1</v>
      </c>
      <c r="K9711" s="8">
        <v>5</v>
      </c>
      <c r="L9711" s="8">
        <f>COUNTIFS($D$2:$D9711,D9711)</f>
        <v>473</v>
      </c>
    </row>
    <row r="9712" spans="1:12" x14ac:dyDescent="0.2">
      <c r="A9712" s="7" t="s">
        <v>2199</v>
      </c>
      <c r="B9712" s="2">
        <v>38248</v>
      </c>
      <c r="C9712">
        <v>10</v>
      </c>
      <c r="D9712" t="s">
        <v>47</v>
      </c>
      <c r="E9712">
        <v>40</v>
      </c>
      <c r="F9712" t="s">
        <v>758</v>
      </c>
      <c r="G9712">
        <v>1</v>
      </c>
      <c r="H9712">
        <v>2</v>
      </c>
      <c r="I9712">
        <v>2</v>
      </c>
      <c r="J9712">
        <f t="shared" si="163"/>
        <v>1</v>
      </c>
      <c r="K9712" s="8">
        <v>6</v>
      </c>
      <c r="L9712" s="8">
        <f>COUNTIFS($D$2:$D9712,D9712)</f>
        <v>474</v>
      </c>
    </row>
    <row r="9713" spans="1:12" x14ac:dyDescent="0.2">
      <c r="A9713" s="7" t="s">
        <v>2199</v>
      </c>
      <c r="B9713" s="2">
        <v>38248</v>
      </c>
      <c r="C9713">
        <v>40</v>
      </c>
      <c r="D9713" t="s">
        <v>758</v>
      </c>
      <c r="E9713">
        <v>10</v>
      </c>
      <c r="F9713" t="s">
        <v>47</v>
      </c>
      <c r="G9713">
        <v>0</v>
      </c>
      <c r="H9713">
        <v>2</v>
      </c>
      <c r="I9713">
        <v>2</v>
      </c>
      <c r="J9713">
        <f t="shared" si="163"/>
        <v>1</v>
      </c>
      <c r="K9713" s="8">
        <v>6</v>
      </c>
      <c r="L9713" s="8">
        <f>COUNTIFS($D$2:$D9713,D9713)</f>
        <v>196</v>
      </c>
    </row>
    <row r="9714" spans="1:12" x14ac:dyDescent="0.2">
      <c r="A9714" s="7" t="s">
        <v>2200</v>
      </c>
      <c r="B9714" s="2">
        <v>38248</v>
      </c>
      <c r="C9714">
        <v>43</v>
      </c>
      <c r="D9714" t="s">
        <v>760</v>
      </c>
      <c r="E9714">
        <v>48</v>
      </c>
      <c r="F9714" t="s">
        <v>765</v>
      </c>
      <c r="G9714">
        <v>1</v>
      </c>
      <c r="H9714">
        <v>1</v>
      </c>
      <c r="I9714">
        <v>1</v>
      </c>
      <c r="J9714">
        <f t="shared" si="163"/>
        <v>1</v>
      </c>
      <c r="K9714" s="8">
        <v>6</v>
      </c>
      <c r="L9714" s="8">
        <f>COUNTIFS($D$2:$D9714,D9714)</f>
        <v>82</v>
      </c>
    </row>
    <row r="9715" spans="1:12" x14ac:dyDescent="0.2">
      <c r="A9715" s="7" t="s">
        <v>2200</v>
      </c>
      <c r="B9715" s="2">
        <v>38248</v>
      </c>
      <c r="C9715">
        <v>48</v>
      </c>
      <c r="D9715" t="s">
        <v>765</v>
      </c>
      <c r="E9715">
        <v>43</v>
      </c>
      <c r="F9715" t="s">
        <v>760</v>
      </c>
      <c r="G9715">
        <v>0</v>
      </c>
      <c r="H9715">
        <v>1</v>
      </c>
      <c r="I9715">
        <v>1</v>
      </c>
      <c r="J9715">
        <f t="shared" si="163"/>
        <v>1</v>
      </c>
      <c r="K9715" s="8">
        <v>6</v>
      </c>
      <c r="L9715" s="8">
        <f>COUNTIFS($D$2:$D9715,D9715)</f>
        <v>196</v>
      </c>
    </row>
    <row r="9716" spans="1:12" x14ac:dyDescent="0.2">
      <c r="A9716" s="7" t="s">
        <v>2201</v>
      </c>
      <c r="B9716" s="2">
        <v>38248</v>
      </c>
      <c r="C9716">
        <v>41</v>
      </c>
      <c r="D9716" t="s">
        <v>759</v>
      </c>
      <c r="E9716">
        <v>45</v>
      </c>
      <c r="F9716" t="s">
        <v>762</v>
      </c>
      <c r="G9716">
        <v>1</v>
      </c>
      <c r="H9716">
        <v>1</v>
      </c>
      <c r="I9716">
        <v>0</v>
      </c>
      <c r="J9716">
        <f t="shared" si="163"/>
        <v>3</v>
      </c>
      <c r="K9716" s="8">
        <v>6</v>
      </c>
      <c r="L9716" s="8">
        <f>COUNTIFS($D$2:$D9716,D9716)</f>
        <v>398</v>
      </c>
    </row>
    <row r="9717" spans="1:12" x14ac:dyDescent="0.2">
      <c r="A9717" s="7" t="s">
        <v>2201</v>
      </c>
      <c r="B9717" s="2">
        <v>38248</v>
      </c>
      <c r="C9717">
        <v>45</v>
      </c>
      <c r="D9717" t="s">
        <v>762</v>
      </c>
      <c r="E9717">
        <v>41</v>
      </c>
      <c r="F9717" t="s">
        <v>759</v>
      </c>
      <c r="G9717">
        <v>0</v>
      </c>
      <c r="H9717">
        <v>0</v>
      </c>
      <c r="I9717">
        <v>1</v>
      </c>
      <c r="J9717">
        <f t="shared" si="163"/>
        <v>0</v>
      </c>
      <c r="K9717" s="8">
        <v>5</v>
      </c>
      <c r="L9717" s="8">
        <f>COUNTIFS($D$2:$D9717,D9717)</f>
        <v>43</v>
      </c>
    </row>
    <row r="9718" spans="1:12" x14ac:dyDescent="0.2">
      <c r="A9718" s="7" t="s">
        <v>2202</v>
      </c>
      <c r="B9718" s="2">
        <v>38248</v>
      </c>
      <c r="C9718">
        <v>15</v>
      </c>
      <c r="D9718" t="s">
        <v>23</v>
      </c>
      <c r="E9718">
        <v>20</v>
      </c>
      <c r="F9718" t="s">
        <v>45</v>
      </c>
      <c r="G9718">
        <v>1</v>
      </c>
      <c r="H9718">
        <v>1</v>
      </c>
      <c r="I9718">
        <v>2</v>
      </c>
      <c r="J9718">
        <f t="shared" si="163"/>
        <v>0</v>
      </c>
      <c r="K9718" s="8">
        <v>6</v>
      </c>
      <c r="L9718" s="8">
        <f>COUNTIFS($D$2:$D9718,D9718)</f>
        <v>128</v>
      </c>
    </row>
    <row r="9719" spans="1:12" x14ac:dyDescent="0.2">
      <c r="A9719" s="7" t="s">
        <v>2202</v>
      </c>
      <c r="B9719" s="2">
        <v>38248</v>
      </c>
      <c r="C9719">
        <v>20</v>
      </c>
      <c r="D9719" t="s">
        <v>45</v>
      </c>
      <c r="E9719">
        <v>15</v>
      </c>
      <c r="F9719" t="s">
        <v>23</v>
      </c>
      <c r="G9719">
        <v>0</v>
      </c>
      <c r="H9719">
        <v>2</v>
      </c>
      <c r="I9719">
        <v>1</v>
      </c>
      <c r="J9719">
        <f t="shared" si="163"/>
        <v>3</v>
      </c>
      <c r="K9719" s="8">
        <v>6</v>
      </c>
      <c r="L9719" s="8">
        <f>COUNTIFS($D$2:$D9719,D9719)</f>
        <v>284</v>
      </c>
    </row>
    <row r="9720" spans="1:12" x14ac:dyDescent="0.2">
      <c r="A9720" s="7" t="s">
        <v>2203</v>
      </c>
      <c r="B9720" s="2">
        <v>38248</v>
      </c>
      <c r="C9720">
        <v>30</v>
      </c>
      <c r="D9720" t="s">
        <v>561</v>
      </c>
      <c r="E9720">
        <v>32</v>
      </c>
      <c r="F9720" t="s">
        <v>559</v>
      </c>
      <c r="G9720">
        <v>1</v>
      </c>
      <c r="H9720">
        <v>0</v>
      </c>
      <c r="I9720">
        <v>0</v>
      </c>
      <c r="J9720">
        <f t="shared" si="163"/>
        <v>1</v>
      </c>
      <c r="K9720" s="8">
        <v>6</v>
      </c>
      <c r="L9720" s="8">
        <f>COUNTIFS($D$2:$D9720,D9720)</f>
        <v>132</v>
      </c>
    </row>
    <row r="9721" spans="1:12" x14ac:dyDescent="0.2">
      <c r="A9721" s="7" t="s">
        <v>2203</v>
      </c>
      <c r="B9721" s="2">
        <v>38248</v>
      </c>
      <c r="C9721">
        <v>32</v>
      </c>
      <c r="D9721" t="s">
        <v>559</v>
      </c>
      <c r="E9721">
        <v>30</v>
      </c>
      <c r="F9721" t="s">
        <v>561</v>
      </c>
      <c r="G9721">
        <v>0</v>
      </c>
      <c r="H9721">
        <v>0</v>
      </c>
      <c r="I9721">
        <v>0</v>
      </c>
      <c r="J9721">
        <f t="shared" si="163"/>
        <v>1</v>
      </c>
      <c r="K9721" s="8">
        <v>6</v>
      </c>
      <c r="L9721" s="8">
        <f>COUNTIFS($D$2:$D9721,D9721)</f>
        <v>474</v>
      </c>
    </row>
    <row r="9722" spans="1:12" x14ac:dyDescent="0.2">
      <c r="A9722" s="7" t="s">
        <v>2204</v>
      </c>
      <c r="B9722" s="2">
        <v>38248</v>
      </c>
      <c r="C9722">
        <v>28</v>
      </c>
      <c r="D9722" t="s">
        <v>320</v>
      </c>
      <c r="E9722">
        <v>36</v>
      </c>
      <c r="F9722" t="s">
        <v>25</v>
      </c>
      <c r="G9722">
        <v>1</v>
      </c>
      <c r="H9722">
        <v>1</v>
      </c>
      <c r="I9722">
        <v>1</v>
      </c>
      <c r="J9722">
        <f t="shared" si="163"/>
        <v>1</v>
      </c>
      <c r="K9722" s="8">
        <v>6</v>
      </c>
      <c r="L9722" s="8">
        <f>COUNTIFS($D$2:$D9722,D9722)</f>
        <v>44</v>
      </c>
    </row>
    <row r="9723" spans="1:12" x14ac:dyDescent="0.2">
      <c r="A9723" s="7" t="s">
        <v>2204</v>
      </c>
      <c r="B9723" s="2">
        <v>38248</v>
      </c>
      <c r="C9723">
        <v>36</v>
      </c>
      <c r="D9723" t="s">
        <v>25</v>
      </c>
      <c r="E9723">
        <v>28</v>
      </c>
      <c r="F9723" t="s">
        <v>320</v>
      </c>
      <c r="G9723">
        <v>0</v>
      </c>
      <c r="H9723">
        <v>1</v>
      </c>
      <c r="I9723">
        <v>1</v>
      </c>
      <c r="J9723">
        <f t="shared" si="163"/>
        <v>1</v>
      </c>
      <c r="K9723" s="8">
        <v>6</v>
      </c>
      <c r="L9723" s="8">
        <f>COUNTIFS($D$2:$D9723,D9723)</f>
        <v>120</v>
      </c>
    </row>
    <row r="9724" spans="1:12" x14ac:dyDescent="0.2">
      <c r="A9724" s="7" t="s">
        <v>2205</v>
      </c>
      <c r="B9724" s="2">
        <v>38249</v>
      </c>
      <c r="C9724">
        <v>14</v>
      </c>
      <c r="D9724" t="s">
        <v>27</v>
      </c>
      <c r="E9724">
        <v>26</v>
      </c>
      <c r="F9724" t="s">
        <v>17</v>
      </c>
      <c r="G9724">
        <v>1</v>
      </c>
      <c r="H9724">
        <v>0</v>
      </c>
      <c r="I9724">
        <v>0</v>
      </c>
      <c r="J9724">
        <f t="shared" si="163"/>
        <v>1</v>
      </c>
      <c r="K9724" s="8">
        <v>6</v>
      </c>
      <c r="L9724" s="8">
        <f>COUNTIFS($D$2:$D9724,D9724)</f>
        <v>474</v>
      </c>
    </row>
    <row r="9725" spans="1:12" x14ac:dyDescent="0.2">
      <c r="A9725" s="7" t="s">
        <v>2205</v>
      </c>
      <c r="B9725" s="2">
        <v>38249</v>
      </c>
      <c r="C9725">
        <v>26</v>
      </c>
      <c r="D9725" t="s">
        <v>17</v>
      </c>
      <c r="E9725">
        <v>14</v>
      </c>
      <c r="F9725" t="s">
        <v>27</v>
      </c>
      <c r="G9725">
        <v>0</v>
      </c>
      <c r="H9725">
        <v>0</v>
      </c>
      <c r="I9725">
        <v>0</v>
      </c>
      <c r="J9725">
        <f t="shared" si="163"/>
        <v>1</v>
      </c>
      <c r="K9725" s="8">
        <v>6</v>
      </c>
      <c r="L9725" s="8">
        <f>COUNTIFS($D$2:$D9725,D9725)</f>
        <v>474</v>
      </c>
    </row>
    <row r="9726" spans="1:12" x14ac:dyDescent="0.2">
      <c r="A9726" s="7" t="s">
        <v>2206</v>
      </c>
      <c r="B9726" s="2">
        <v>38249</v>
      </c>
      <c r="C9726">
        <v>16</v>
      </c>
      <c r="D9726" t="s">
        <v>37</v>
      </c>
      <c r="E9726">
        <v>34</v>
      </c>
      <c r="F9726" t="s">
        <v>445</v>
      </c>
      <c r="G9726">
        <v>1</v>
      </c>
      <c r="H9726">
        <v>1</v>
      </c>
      <c r="I9726">
        <v>0</v>
      </c>
      <c r="J9726">
        <f t="shared" si="163"/>
        <v>3</v>
      </c>
      <c r="K9726" s="8">
        <v>6</v>
      </c>
      <c r="L9726" s="8">
        <f>COUNTIFS($D$2:$D9726,D9726)</f>
        <v>474</v>
      </c>
    </row>
    <row r="9727" spans="1:12" x14ac:dyDescent="0.2">
      <c r="A9727" s="7" t="s">
        <v>2206</v>
      </c>
      <c r="B9727" s="2">
        <v>38249</v>
      </c>
      <c r="C9727">
        <v>34</v>
      </c>
      <c r="D9727" t="s">
        <v>445</v>
      </c>
      <c r="E9727">
        <v>16</v>
      </c>
      <c r="F9727" t="s">
        <v>37</v>
      </c>
      <c r="G9727">
        <v>0</v>
      </c>
      <c r="H9727">
        <v>0</v>
      </c>
      <c r="I9727">
        <v>1</v>
      </c>
      <c r="J9727">
        <f t="shared" si="163"/>
        <v>0</v>
      </c>
      <c r="K9727" s="8">
        <v>6</v>
      </c>
      <c r="L9727" s="8">
        <f>COUNTIFS($D$2:$D9727,D9727)</f>
        <v>352</v>
      </c>
    </row>
    <row r="9728" spans="1:12" x14ac:dyDescent="0.2">
      <c r="A9728" s="7" t="s">
        <v>2207</v>
      </c>
      <c r="B9728" s="2">
        <v>38249</v>
      </c>
      <c r="C9728">
        <v>23</v>
      </c>
      <c r="D9728" t="s">
        <v>50</v>
      </c>
      <c r="E9728">
        <v>22</v>
      </c>
      <c r="F9728" t="s">
        <v>15</v>
      </c>
      <c r="G9728">
        <v>1</v>
      </c>
      <c r="H9728">
        <v>1</v>
      </c>
      <c r="I9728">
        <v>2</v>
      </c>
      <c r="J9728">
        <f t="shared" si="163"/>
        <v>0</v>
      </c>
      <c r="K9728" s="8">
        <v>6</v>
      </c>
      <c r="L9728" s="8">
        <f>COUNTIFS($D$2:$D9728,D9728)</f>
        <v>474</v>
      </c>
    </row>
    <row r="9729" spans="1:12" x14ac:dyDescent="0.2">
      <c r="A9729" s="7" t="s">
        <v>2207</v>
      </c>
      <c r="B9729" s="2">
        <v>38249</v>
      </c>
      <c r="C9729">
        <v>22</v>
      </c>
      <c r="D9729" t="s">
        <v>15</v>
      </c>
      <c r="E9729">
        <v>23</v>
      </c>
      <c r="F9729" t="s">
        <v>50</v>
      </c>
      <c r="G9729">
        <v>0</v>
      </c>
      <c r="H9729">
        <v>2</v>
      </c>
      <c r="I9729">
        <v>1</v>
      </c>
      <c r="J9729">
        <f t="shared" si="163"/>
        <v>3</v>
      </c>
      <c r="K9729" s="8">
        <v>6</v>
      </c>
      <c r="L9729" s="8">
        <f>COUNTIFS($D$2:$D9729,D9729)</f>
        <v>432</v>
      </c>
    </row>
    <row r="9730" spans="1:12" x14ac:dyDescent="0.2">
      <c r="A9730" s="7" t="s">
        <v>2208</v>
      </c>
      <c r="B9730" s="2">
        <v>38250</v>
      </c>
      <c r="C9730">
        <v>21</v>
      </c>
      <c r="D9730" t="s">
        <v>10</v>
      </c>
      <c r="E9730">
        <v>19</v>
      </c>
      <c r="F9730" t="s">
        <v>40</v>
      </c>
      <c r="G9730">
        <v>1</v>
      </c>
      <c r="H9730">
        <v>2</v>
      </c>
      <c r="I9730">
        <v>1</v>
      </c>
      <c r="J9730">
        <f t="shared" ref="J9730:J9793" si="164">IF(H9730&gt;I9730,3,IF(I9730&gt;H9730,0,1))</f>
        <v>3</v>
      </c>
      <c r="K9730" s="8">
        <v>6</v>
      </c>
      <c r="L9730" s="8">
        <f>COUNTIFS($D$2:$D9730,D9730)</f>
        <v>474</v>
      </c>
    </row>
    <row r="9731" spans="1:12" x14ac:dyDescent="0.2">
      <c r="A9731" s="7" t="s">
        <v>2208</v>
      </c>
      <c r="B9731" s="2">
        <v>38250</v>
      </c>
      <c r="C9731">
        <v>19</v>
      </c>
      <c r="D9731" t="s">
        <v>40</v>
      </c>
      <c r="E9731">
        <v>21</v>
      </c>
      <c r="F9731" t="s">
        <v>10</v>
      </c>
      <c r="G9731">
        <v>0</v>
      </c>
      <c r="H9731">
        <v>1</v>
      </c>
      <c r="I9731">
        <v>2</v>
      </c>
      <c r="J9731">
        <f t="shared" si="164"/>
        <v>0</v>
      </c>
      <c r="K9731" s="8">
        <v>5</v>
      </c>
      <c r="L9731" s="8">
        <f>COUNTIFS($D$2:$D9731,D9731)</f>
        <v>473</v>
      </c>
    </row>
    <row r="9732" spans="1:12" x14ac:dyDescent="0.2">
      <c r="A9732" s="7" t="s">
        <v>2209</v>
      </c>
      <c r="B9732" s="2">
        <v>38255</v>
      </c>
      <c r="C9732">
        <v>32</v>
      </c>
      <c r="D9732" t="s">
        <v>559</v>
      </c>
      <c r="E9732">
        <v>15</v>
      </c>
      <c r="F9732" t="s">
        <v>23</v>
      </c>
      <c r="G9732">
        <v>1</v>
      </c>
      <c r="H9732">
        <v>1</v>
      </c>
      <c r="I9732">
        <v>1</v>
      </c>
      <c r="J9732">
        <f t="shared" si="164"/>
        <v>1</v>
      </c>
      <c r="K9732" s="8">
        <v>7</v>
      </c>
      <c r="L9732" s="8">
        <f>COUNTIFS($D$2:$D9732,D9732)</f>
        <v>475</v>
      </c>
    </row>
    <row r="9733" spans="1:12" x14ac:dyDescent="0.2">
      <c r="A9733" s="7" t="s">
        <v>2209</v>
      </c>
      <c r="B9733" s="2">
        <v>38255</v>
      </c>
      <c r="C9733">
        <v>15</v>
      </c>
      <c r="D9733" t="s">
        <v>23</v>
      </c>
      <c r="E9733">
        <v>32</v>
      </c>
      <c r="F9733" t="s">
        <v>559</v>
      </c>
      <c r="G9733">
        <v>0</v>
      </c>
      <c r="H9733">
        <v>1</v>
      </c>
      <c r="I9733">
        <v>1</v>
      </c>
      <c r="J9733">
        <f t="shared" si="164"/>
        <v>1</v>
      </c>
      <c r="K9733" s="8">
        <v>7</v>
      </c>
      <c r="L9733" s="8">
        <f>COUNTIFS($D$2:$D9733,D9733)</f>
        <v>129</v>
      </c>
    </row>
    <row r="9734" spans="1:12" x14ac:dyDescent="0.2">
      <c r="A9734" s="7" t="s">
        <v>2210</v>
      </c>
      <c r="B9734" s="2">
        <v>38255</v>
      </c>
      <c r="C9734">
        <v>40</v>
      </c>
      <c r="D9734" t="s">
        <v>758</v>
      </c>
      <c r="E9734">
        <v>43</v>
      </c>
      <c r="F9734" t="s">
        <v>760</v>
      </c>
      <c r="G9734">
        <v>1</v>
      </c>
      <c r="H9734">
        <v>1</v>
      </c>
      <c r="I9734">
        <v>1</v>
      </c>
      <c r="J9734">
        <f t="shared" si="164"/>
        <v>1</v>
      </c>
      <c r="K9734" s="8">
        <v>7</v>
      </c>
      <c r="L9734" s="8">
        <f>COUNTIFS($D$2:$D9734,D9734)</f>
        <v>197</v>
      </c>
    </row>
    <row r="9735" spans="1:12" x14ac:dyDescent="0.2">
      <c r="A9735" s="7" t="s">
        <v>2210</v>
      </c>
      <c r="B9735" s="2">
        <v>38255</v>
      </c>
      <c r="C9735">
        <v>43</v>
      </c>
      <c r="D9735" t="s">
        <v>760</v>
      </c>
      <c r="E9735">
        <v>40</v>
      </c>
      <c r="F9735" t="s">
        <v>758</v>
      </c>
      <c r="G9735">
        <v>0</v>
      </c>
      <c r="H9735">
        <v>1</v>
      </c>
      <c r="I9735">
        <v>1</v>
      </c>
      <c r="J9735">
        <f t="shared" si="164"/>
        <v>1</v>
      </c>
      <c r="K9735" s="8">
        <v>7</v>
      </c>
      <c r="L9735" s="8">
        <f>COUNTIFS($D$2:$D9735,D9735)</f>
        <v>83</v>
      </c>
    </row>
    <row r="9736" spans="1:12" x14ac:dyDescent="0.2">
      <c r="A9736" s="7" t="s">
        <v>2211</v>
      </c>
      <c r="B9736" s="2">
        <v>38255</v>
      </c>
      <c r="C9736">
        <v>36</v>
      </c>
      <c r="D9736" t="s">
        <v>25</v>
      </c>
      <c r="E9736">
        <v>23</v>
      </c>
      <c r="F9736" t="s">
        <v>50</v>
      </c>
      <c r="G9736">
        <v>1</v>
      </c>
      <c r="H9736">
        <v>1</v>
      </c>
      <c r="I9736">
        <v>0</v>
      </c>
      <c r="J9736">
        <f t="shared" si="164"/>
        <v>3</v>
      </c>
      <c r="K9736" s="8">
        <v>7</v>
      </c>
      <c r="L9736" s="8">
        <f>COUNTIFS($D$2:$D9736,D9736)</f>
        <v>121</v>
      </c>
    </row>
    <row r="9737" spans="1:12" x14ac:dyDescent="0.2">
      <c r="A9737" s="7" t="s">
        <v>2211</v>
      </c>
      <c r="B9737" s="2">
        <v>38255</v>
      </c>
      <c r="C9737">
        <v>23</v>
      </c>
      <c r="D9737" t="s">
        <v>50</v>
      </c>
      <c r="E9737">
        <v>36</v>
      </c>
      <c r="F9737" t="s">
        <v>25</v>
      </c>
      <c r="G9737">
        <v>0</v>
      </c>
      <c r="H9737">
        <v>0</v>
      </c>
      <c r="I9737">
        <v>1</v>
      </c>
      <c r="J9737">
        <f t="shared" si="164"/>
        <v>0</v>
      </c>
      <c r="K9737" s="8">
        <v>7</v>
      </c>
      <c r="L9737" s="8">
        <f>COUNTIFS($D$2:$D9737,D9737)</f>
        <v>475</v>
      </c>
    </row>
    <row r="9738" spans="1:12" x14ac:dyDescent="0.2">
      <c r="A9738" s="7" t="s">
        <v>2212</v>
      </c>
      <c r="B9738" s="2">
        <v>38255</v>
      </c>
      <c r="C9738">
        <v>19</v>
      </c>
      <c r="D9738" t="s">
        <v>40</v>
      </c>
      <c r="E9738">
        <v>30</v>
      </c>
      <c r="F9738" t="s">
        <v>561</v>
      </c>
      <c r="G9738">
        <v>1</v>
      </c>
      <c r="H9738">
        <v>3</v>
      </c>
      <c r="I9738">
        <v>0</v>
      </c>
      <c r="J9738">
        <f t="shared" si="164"/>
        <v>3</v>
      </c>
      <c r="K9738" s="8">
        <v>6</v>
      </c>
      <c r="L9738" s="8">
        <f>COUNTIFS($D$2:$D9738,D9738)</f>
        <v>474</v>
      </c>
    </row>
    <row r="9739" spans="1:12" x14ac:dyDescent="0.2">
      <c r="A9739" s="7" t="s">
        <v>2212</v>
      </c>
      <c r="B9739" s="2">
        <v>38255</v>
      </c>
      <c r="C9739">
        <v>30</v>
      </c>
      <c r="D9739" t="s">
        <v>561</v>
      </c>
      <c r="E9739">
        <v>19</v>
      </c>
      <c r="F9739" t="s">
        <v>40</v>
      </c>
      <c r="G9739">
        <v>0</v>
      </c>
      <c r="H9739">
        <v>0</v>
      </c>
      <c r="I9739">
        <v>3</v>
      </c>
      <c r="J9739">
        <f t="shared" si="164"/>
        <v>0</v>
      </c>
      <c r="K9739" s="8">
        <v>7</v>
      </c>
      <c r="L9739" s="8">
        <f>COUNTIFS($D$2:$D9739,D9739)</f>
        <v>133</v>
      </c>
    </row>
    <row r="9740" spans="1:12" x14ac:dyDescent="0.2">
      <c r="A9740" s="7" t="s">
        <v>2213</v>
      </c>
      <c r="B9740" s="2">
        <v>38255</v>
      </c>
      <c r="C9740">
        <v>20</v>
      </c>
      <c r="D9740" t="s">
        <v>45</v>
      </c>
      <c r="E9740">
        <v>10</v>
      </c>
      <c r="F9740" t="s">
        <v>47</v>
      </c>
      <c r="G9740">
        <v>1</v>
      </c>
      <c r="H9740">
        <v>0</v>
      </c>
      <c r="I9740">
        <v>1</v>
      </c>
      <c r="J9740">
        <f t="shared" si="164"/>
        <v>0</v>
      </c>
      <c r="K9740" s="8">
        <v>7</v>
      </c>
      <c r="L9740" s="8">
        <f>COUNTIFS($D$2:$D9740,D9740)</f>
        <v>285</v>
      </c>
    </row>
    <row r="9741" spans="1:12" x14ac:dyDescent="0.2">
      <c r="A9741" s="7" t="s">
        <v>2213</v>
      </c>
      <c r="B9741" s="2">
        <v>38255</v>
      </c>
      <c r="C9741">
        <v>10</v>
      </c>
      <c r="D9741" t="s">
        <v>47</v>
      </c>
      <c r="E9741">
        <v>20</v>
      </c>
      <c r="F9741" t="s">
        <v>45</v>
      </c>
      <c r="G9741">
        <v>0</v>
      </c>
      <c r="H9741">
        <v>1</v>
      </c>
      <c r="I9741">
        <v>0</v>
      </c>
      <c r="J9741">
        <f t="shared" si="164"/>
        <v>3</v>
      </c>
      <c r="K9741" s="8">
        <v>7</v>
      </c>
      <c r="L9741" s="8">
        <f>COUNTIFS($D$2:$D9741,D9741)</f>
        <v>475</v>
      </c>
    </row>
    <row r="9742" spans="1:12" x14ac:dyDescent="0.2">
      <c r="A9742" s="7" t="s">
        <v>2214</v>
      </c>
      <c r="B9742" s="2">
        <v>38255</v>
      </c>
      <c r="C9742">
        <v>34</v>
      </c>
      <c r="D9742" t="s">
        <v>445</v>
      </c>
      <c r="E9742">
        <v>14</v>
      </c>
      <c r="F9742" t="s">
        <v>27</v>
      </c>
      <c r="G9742">
        <v>1</v>
      </c>
      <c r="H9742">
        <v>0</v>
      </c>
      <c r="I9742">
        <v>1</v>
      </c>
      <c r="J9742">
        <f t="shared" si="164"/>
        <v>0</v>
      </c>
      <c r="K9742" s="8">
        <v>7</v>
      </c>
      <c r="L9742" s="8">
        <f>COUNTIFS($D$2:$D9742,D9742)</f>
        <v>353</v>
      </c>
    </row>
    <row r="9743" spans="1:12" x14ac:dyDescent="0.2">
      <c r="A9743" s="7" t="s">
        <v>2214</v>
      </c>
      <c r="B9743" s="2">
        <v>38255</v>
      </c>
      <c r="C9743">
        <v>14</v>
      </c>
      <c r="D9743" t="s">
        <v>27</v>
      </c>
      <c r="E9743">
        <v>34</v>
      </c>
      <c r="F9743" t="s">
        <v>445</v>
      </c>
      <c r="G9743">
        <v>0</v>
      </c>
      <c r="H9743">
        <v>1</v>
      </c>
      <c r="I9743">
        <v>0</v>
      </c>
      <c r="J9743">
        <f t="shared" si="164"/>
        <v>3</v>
      </c>
      <c r="K9743" s="8">
        <v>7</v>
      </c>
      <c r="L9743" s="8">
        <f>COUNTIFS($D$2:$D9743,D9743)</f>
        <v>475</v>
      </c>
    </row>
    <row r="9744" spans="1:12" x14ac:dyDescent="0.2">
      <c r="A9744" s="7" t="s">
        <v>2215</v>
      </c>
      <c r="B9744" s="2">
        <v>38255</v>
      </c>
      <c r="C9744">
        <v>22</v>
      </c>
      <c r="D9744" t="s">
        <v>15</v>
      </c>
      <c r="E9744">
        <v>28</v>
      </c>
      <c r="F9744" t="s">
        <v>320</v>
      </c>
      <c r="G9744">
        <v>1</v>
      </c>
      <c r="H9744">
        <v>3</v>
      </c>
      <c r="I9744">
        <v>1</v>
      </c>
      <c r="J9744">
        <f t="shared" si="164"/>
        <v>3</v>
      </c>
      <c r="K9744" s="8">
        <v>7</v>
      </c>
      <c r="L9744" s="8">
        <f>COUNTIFS($D$2:$D9744,D9744)</f>
        <v>433</v>
      </c>
    </row>
    <row r="9745" spans="1:12" x14ac:dyDescent="0.2">
      <c r="A9745" s="7" t="s">
        <v>2215</v>
      </c>
      <c r="B9745" s="2">
        <v>38255</v>
      </c>
      <c r="C9745">
        <v>28</v>
      </c>
      <c r="D9745" t="s">
        <v>320</v>
      </c>
      <c r="E9745">
        <v>22</v>
      </c>
      <c r="F9745" t="s">
        <v>15</v>
      </c>
      <c r="G9745">
        <v>0</v>
      </c>
      <c r="H9745">
        <v>1</v>
      </c>
      <c r="I9745">
        <v>3</v>
      </c>
      <c r="J9745">
        <f t="shared" si="164"/>
        <v>0</v>
      </c>
      <c r="K9745" s="8">
        <v>7</v>
      </c>
      <c r="L9745" s="8">
        <f>COUNTIFS($D$2:$D9745,D9745)</f>
        <v>45</v>
      </c>
    </row>
    <row r="9746" spans="1:12" x14ac:dyDescent="0.2">
      <c r="A9746" s="7" t="s">
        <v>2216</v>
      </c>
      <c r="B9746" s="2">
        <v>38255</v>
      </c>
      <c r="C9746">
        <v>26</v>
      </c>
      <c r="D9746" t="s">
        <v>17</v>
      </c>
      <c r="E9746">
        <v>21</v>
      </c>
      <c r="F9746" t="s">
        <v>10</v>
      </c>
      <c r="G9746">
        <v>1</v>
      </c>
      <c r="H9746">
        <v>0</v>
      </c>
      <c r="I9746">
        <v>1</v>
      </c>
      <c r="J9746">
        <f t="shared" si="164"/>
        <v>0</v>
      </c>
      <c r="K9746" s="8">
        <v>7</v>
      </c>
      <c r="L9746" s="8">
        <f>COUNTIFS($D$2:$D9746,D9746)</f>
        <v>475</v>
      </c>
    </row>
    <row r="9747" spans="1:12" x14ac:dyDescent="0.2">
      <c r="A9747" s="7" t="s">
        <v>2216</v>
      </c>
      <c r="B9747" s="2">
        <v>38255</v>
      </c>
      <c r="C9747">
        <v>21</v>
      </c>
      <c r="D9747" t="s">
        <v>10</v>
      </c>
      <c r="E9747">
        <v>26</v>
      </c>
      <c r="F9747" t="s">
        <v>17</v>
      </c>
      <c r="G9747">
        <v>0</v>
      </c>
      <c r="H9747">
        <v>1</v>
      </c>
      <c r="I9747">
        <v>0</v>
      </c>
      <c r="J9747">
        <f t="shared" si="164"/>
        <v>3</v>
      </c>
      <c r="K9747" s="8">
        <v>7</v>
      </c>
      <c r="L9747" s="8">
        <f>COUNTIFS($D$2:$D9747,D9747)</f>
        <v>475</v>
      </c>
    </row>
    <row r="9748" spans="1:12" x14ac:dyDescent="0.2">
      <c r="A9748" s="7" t="s">
        <v>2217</v>
      </c>
      <c r="B9748" s="2">
        <v>38256</v>
      </c>
      <c r="C9748">
        <v>45</v>
      </c>
      <c r="D9748" t="s">
        <v>762</v>
      </c>
      <c r="E9748">
        <v>16</v>
      </c>
      <c r="F9748" t="s">
        <v>37</v>
      </c>
      <c r="G9748">
        <v>1</v>
      </c>
      <c r="H9748">
        <v>0</v>
      </c>
      <c r="I9748">
        <v>1</v>
      </c>
      <c r="J9748">
        <f t="shared" si="164"/>
        <v>0</v>
      </c>
      <c r="K9748" s="8">
        <v>6</v>
      </c>
      <c r="L9748" s="8">
        <f>COUNTIFS($D$2:$D9748,D9748)</f>
        <v>44</v>
      </c>
    </row>
    <row r="9749" spans="1:12" x14ac:dyDescent="0.2">
      <c r="A9749" s="7" t="s">
        <v>2217</v>
      </c>
      <c r="B9749" s="2">
        <v>38256</v>
      </c>
      <c r="C9749">
        <v>16</v>
      </c>
      <c r="D9749" t="s">
        <v>37</v>
      </c>
      <c r="E9749">
        <v>45</v>
      </c>
      <c r="F9749" t="s">
        <v>762</v>
      </c>
      <c r="G9749">
        <v>0</v>
      </c>
      <c r="H9749">
        <v>1</v>
      </c>
      <c r="I9749">
        <v>0</v>
      </c>
      <c r="J9749">
        <f t="shared" si="164"/>
        <v>3</v>
      </c>
      <c r="K9749" s="8">
        <v>7</v>
      </c>
      <c r="L9749" s="8">
        <f>COUNTIFS($D$2:$D9749,D9749)</f>
        <v>475</v>
      </c>
    </row>
    <row r="9750" spans="1:12" x14ac:dyDescent="0.2">
      <c r="A9750" s="7" t="s">
        <v>2218</v>
      </c>
      <c r="B9750" s="2">
        <v>38257</v>
      </c>
      <c r="C9750">
        <v>48</v>
      </c>
      <c r="D9750" t="s">
        <v>765</v>
      </c>
      <c r="E9750">
        <v>41</v>
      </c>
      <c r="F9750" t="s">
        <v>759</v>
      </c>
      <c r="G9750">
        <v>1</v>
      </c>
      <c r="H9750">
        <v>1</v>
      </c>
      <c r="I9750">
        <v>0</v>
      </c>
      <c r="J9750">
        <f t="shared" si="164"/>
        <v>3</v>
      </c>
      <c r="K9750" s="8">
        <v>7</v>
      </c>
      <c r="L9750" s="8">
        <f>COUNTIFS($D$2:$D9750,D9750)</f>
        <v>197</v>
      </c>
    </row>
    <row r="9751" spans="1:12" x14ac:dyDescent="0.2">
      <c r="A9751" s="7" t="s">
        <v>2218</v>
      </c>
      <c r="B9751" s="2">
        <v>38257</v>
      </c>
      <c r="C9751">
        <v>41</v>
      </c>
      <c r="D9751" t="s">
        <v>759</v>
      </c>
      <c r="E9751">
        <v>48</v>
      </c>
      <c r="F9751" t="s">
        <v>765</v>
      </c>
      <c r="G9751">
        <v>0</v>
      </c>
      <c r="H9751">
        <v>0</v>
      </c>
      <c r="I9751">
        <v>1</v>
      </c>
      <c r="J9751">
        <f t="shared" si="164"/>
        <v>0</v>
      </c>
      <c r="K9751" s="8">
        <v>7</v>
      </c>
      <c r="L9751" s="8">
        <f>COUNTIFS($D$2:$D9751,D9751)</f>
        <v>399</v>
      </c>
    </row>
    <row r="9752" spans="1:12" x14ac:dyDescent="0.2">
      <c r="A9752" s="7" t="s">
        <v>2219</v>
      </c>
      <c r="B9752" s="2">
        <v>38262</v>
      </c>
      <c r="C9752">
        <v>10</v>
      </c>
      <c r="D9752" t="s">
        <v>47</v>
      </c>
      <c r="E9752">
        <v>48</v>
      </c>
      <c r="F9752" t="s">
        <v>765</v>
      </c>
      <c r="G9752">
        <v>1</v>
      </c>
      <c r="H9752">
        <v>4</v>
      </c>
      <c r="I9752">
        <v>0</v>
      </c>
      <c r="J9752">
        <f t="shared" si="164"/>
        <v>3</v>
      </c>
      <c r="K9752" s="8">
        <v>8</v>
      </c>
      <c r="L9752" s="8">
        <f>COUNTIFS($D$2:$D9752,D9752)</f>
        <v>476</v>
      </c>
    </row>
    <row r="9753" spans="1:12" x14ac:dyDescent="0.2">
      <c r="A9753" s="7" t="s">
        <v>2219</v>
      </c>
      <c r="B9753" s="2">
        <v>38262</v>
      </c>
      <c r="C9753">
        <v>48</v>
      </c>
      <c r="D9753" t="s">
        <v>765</v>
      </c>
      <c r="E9753">
        <v>10</v>
      </c>
      <c r="F9753" t="s">
        <v>47</v>
      </c>
      <c r="G9753">
        <v>0</v>
      </c>
      <c r="H9753">
        <v>0</v>
      </c>
      <c r="I9753">
        <v>4</v>
      </c>
      <c r="J9753">
        <f t="shared" si="164"/>
        <v>0</v>
      </c>
      <c r="K9753" s="8">
        <v>8</v>
      </c>
      <c r="L9753" s="8">
        <f>COUNTIFS($D$2:$D9753,D9753)</f>
        <v>198</v>
      </c>
    </row>
    <row r="9754" spans="1:12" x14ac:dyDescent="0.2">
      <c r="A9754" s="7" t="s">
        <v>2220</v>
      </c>
      <c r="B9754" s="2">
        <v>38262</v>
      </c>
      <c r="C9754">
        <v>41</v>
      </c>
      <c r="D9754" t="s">
        <v>759</v>
      </c>
      <c r="E9754">
        <v>32</v>
      </c>
      <c r="F9754" t="s">
        <v>559</v>
      </c>
      <c r="G9754">
        <v>1</v>
      </c>
      <c r="H9754">
        <v>2</v>
      </c>
      <c r="I9754">
        <v>2</v>
      </c>
      <c r="J9754">
        <f t="shared" si="164"/>
        <v>1</v>
      </c>
      <c r="K9754" s="8">
        <v>8</v>
      </c>
      <c r="L9754" s="8">
        <f>COUNTIFS($D$2:$D9754,D9754)</f>
        <v>400</v>
      </c>
    </row>
    <row r="9755" spans="1:12" x14ac:dyDescent="0.2">
      <c r="A9755" s="7" t="s">
        <v>2220</v>
      </c>
      <c r="B9755" s="2">
        <v>38262</v>
      </c>
      <c r="C9755">
        <v>32</v>
      </c>
      <c r="D9755" t="s">
        <v>559</v>
      </c>
      <c r="E9755">
        <v>41</v>
      </c>
      <c r="F9755" t="s">
        <v>759</v>
      </c>
      <c r="G9755">
        <v>0</v>
      </c>
      <c r="H9755">
        <v>2</v>
      </c>
      <c r="I9755">
        <v>2</v>
      </c>
      <c r="J9755">
        <f t="shared" si="164"/>
        <v>1</v>
      </c>
      <c r="K9755" s="8">
        <v>8</v>
      </c>
      <c r="L9755" s="8">
        <f>COUNTIFS($D$2:$D9755,D9755)</f>
        <v>476</v>
      </c>
    </row>
    <row r="9756" spans="1:12" x14ac:dyDescent="0.2">
      <c r="A9756" s="7" t="s">
        <v>2221</v>
      </c>
      <c r="B9756" s="2">
        <v>38262</v>
      </c>
      <c r="C9756">
        <v>16</v>
      </c>
      <c r="D9756" t="s">
        <v>37</v>
      </c>
      <c r="E9756">
        <v>26</v>
      </c>
      <c r="F9756" t="s">
        <v>17</v>
      </c>
      <c r="G9756">
        <v>1</v>
      </c>
      <c r="H9756">
        <v>0</v>
      </c>
      <c r="I9756">
        <v>1</v>
      </c>
      <c r="J9756">
        <f t="shared" si="164"/>
        <v>0</v>
      </c>
      <c r="K9756" s="8">
        <v>8</v>
      </c>
      <c r="L9756" s="8">
        <f>COUNTIFS($D$2:$D9756,D9756)</f>
        <v>476</v>
      </c>
    </row>
    <row r="9757" spans="1:12" x14ac:dyDescent="0.2">
      <c r="A9757" s="7" t="s">
        <v>2221</v>
      </c>
      <c r="B9757" s="2">
        <v>38262</v>
      </c>
      <c r="C9757">
        <v>26</v>
      </c>
      <c r="D9757" t="s">
        <v>17</v>
      </c>
      <c r="E9757">
        <v>16</v>
      </c>
      <c r="F9757" t="s">
        <v>37</v>
      </c>
      <c r="G9757">
        <v>0</v>
      </c>
      <c r="H9757">
        <v>1</v>
      </c>
      <c r="I9757">
        <v>0</v>
      </c>
      <c r="J9757">
        <f t="shared" si="164"/>
        <v>3</v>
      </c>
      <c r="K9757" s="8">
        <v>8</v>
      </c>
      <c r="L9757" s="8">
        <f>COUNTIFS($D$2:$D9757,D9757)</f>
        <v>476</v>
      </c>
    </row>
    <row r="9758" spans="1:12" x14ac:dyDescent="0.2">
      <c r="A9758" s="7" t="s">
        <v>2222</v>
      </c>
      <c r="B9758" s="2">
        <v>38262</v>
      </c>
      <c r="C9758">
        <v>30</v>
      </c>
      <c r="D9758" t="s">
        <v>561</v>
      </c>
      <c r="E9758">
        <v>45</v>
      </c>
      <c r="F9758" t="s">
        <v>762</v>
      </c>
      <c r="G9758">
        <v>1</v>
      </c>
      <c r="H9758">
        <v>2</v>
      </c>
      <c r="I9758">
        <v>2</v>
      </c>
      <c r="J9758">
        <f t="shared" si="164"/>
        <v>1</v>
      </c>
      <c r="K9758" s="8">
        <v>8</v>
      </c>
      <c r="L9758" s="8">
        <f>COUNTIFS($D$2:$D9758,D9758)</f>
        <v>134</v>
      </c>
    </row>
    <row r="9759" spans="1:12" x14ac:dyDescent="0.2">
      <c r="A9759" s="7" t="s">
        <v>2222</v>
      </c>
      <c r="B9759" s="2">
        <v>38262</v>
      </c>
      <c r="C9759">
        <v>45</v>
      </c>
      <c r="D9759" t="s">
        <v>762</v>
      </c>
      <c r="E9759">
        <v>30</v>
      </c>
      <c r="F9759" t="s">
        <v>561</v>
      </c>
      <c r="G9759">
        <v>0</v>
      </c>
      <c r="H9759">
        <v>2</v>
      </c>
      <c r="I9759">
        <v>2</v>
      </c>
      <c r="J9759">
        <f t="shared" si="164"/>
        <v>1</v>
      </c>
      <c r="K9759" s="8">
        <v>7</v>
      </c>
      <c r="L9759" s="8">
        <f>COUNTIFS($D$2:$D9759,D9759)</f>
        <v>45</v>
      </c>
    </row>
    <row r="9760" spans="1:12" x14ac:dyDescent="0.2">
      <c r="A9760" s="7" t="s">
        <v>2223</v>
      </c>
      <c r="B9760" s="2">
        <v>38262</v>
      </c>
      <c r="C9760">
        <v>23</v>
      </c>
      <c r="D9760" t="s">
        <v>50</v>
      </c>
      <c r="E9760">
        <v>20</v>
      </c>
      <c r="F9760" t="s">
        <v>45</v>
      </c>
      <c r="G9760">
        <v>1</v>
      </c>
      <c r="H9760">
        <v>0</v>
      </c>
      <c r="I9760">
        <v>0</v>
      </c>
      <c r="J9760">
        <f t="shared" si="164"/>
        <v>1</v>
      </c>
      <c r="K9760" s="8">
        <v>8</v>
      </c>
      <c r="L9760" s="8">
        <f>COUNTIFS($D$2:$D9760,D9760)</f>
        <v>476</v>
      </c>
    </row>
    <row r="9761" spans="1:12" x14ac:dyDescent="0.2">
      <c r="A9761" s="7" t="s">
        <v>2223</v>
      </c>
      <c r="B9761" s="2">
        <v>38262</v>
      </c>
      <c r="C9761">
        <v>20</v>
      </c>
      <c r="D9761" t="s">
        <v>45</v>
      </c>
      <c r="E9761">
        <v>23</v>
      </c>
      <c r="F9761" t="s">
        <v>50</v>
      </c>
      <c r="G9761">
        <v>0</v>
      </c>
      <c r="H9761">
        <v>0</v>
      </c>
      <c r="I9761">
        <v>0</v>
      </c>
      <c r="J9761">
        <f t="shared" si="164"/>
        <v>1</v>
      </c>
      <c r="K9761" s="8">
        <v>8</v>
      </c>
      <c r="L9761" s="8">
        <f>COUNTIFS($D$2:$D9761,D9761)</f>
        <v>286</v>
      </c>
    </row>
    <row r="9762" spans="1:12" x14ac:dyDescent="0.2">
      <c r="A9762" s="7" t="s">
        <v>2224</v>
      </c>
      <c r="B9762" s="2">
        <v>38262</v>
      </c>
      <c r="C9762">
        <v>28</v>
      </c>
      <c r="D9762" t="s">
        <v>320</v>
      </c>
      <c r="E9762">
        <v>40</v>
      </c>
      <c r="F9762" t="s">
        <v>758</v>
      </c>
      <c r="G9762">
        <v>1</v>
      </c>
      <c r="H9762">
        <v>2</v>
      </c>
      <c r="I9762">
        <v>1</v>
      </c>
      <c r="J9762">
        <f t="shared" si="164"/>
        <v>3</v>
      </c>
      <c r="K9762" s="8">
        <v>8</v>
      </c>
      <c r="L9762" s="8">
        <f>COUNTIFS($D$2:$D9762,D9762)</f>
        <v>46</v>
      </c>
    </row>
    <row r="9763" spans="1:12" x14ac:dyDescent="0.2">
      <c r="A9763" s="7" t="s">
        <v>2224</v>
      </c>
      <c r="B9763" s="2">
        <v>38262</v>
      </c>
      <c r="C9763">
        <v>40</v>
      </c>
      <c r="D9763" t="s">
        <v>758</v>
      </c>
      <c r="E9763">
        <v>28</v>
      </c>
      <c r="F9763" t="s">
        <v>320</v>
      </c>
      <c r="G9763">
        <v>0</v>
      </c>
      <c r="H9763">
        <v>1</v>
      </c>
      <c r="I9763">
        <v>2</v>
      </c>
      <c r="J9763">
        <f t="shared" si="164"/>
        <v>0</v>
      </c>
      <c r="K9763" s="8">
        <v>8</v>
      </c>
      <c r="L9763" s="8">
        <f>COUNTIFS($D$2:$D9763,D9763)</f>
        <v>198</v>
      </c>
    </row>
    <row r="9764" spans="1:12" x14ac:dyDescent="0.2">
      <c r="A9764" s="7" t="s">
        <v>2225</v>
      </c>
      <c r="B9764" s="2">
        <v>38263</v>
      </c>
      <c r="C9764">
        <v>43</v>
      </c>
      <c r="D9764" t="s">
        <v>760</v>
      </c>
      <c r="E9764">
        <v>22</v>
      </c>
      <c r="F9764" t="s">
        <v>15</v>
      </c>
      <c r="G9764">
        <v>1</v>
      </c>
      <c r="H9764">
        <v>2</v>
      </c>
      <c r="I9764">
        <v>2</v>
      </c>
      <c r="J9764">
        <f t="shared" si="164"/>
        <v>1</v>
      </c>
      <c r="K9764" s="8">
        <v>8</v>
      </c>
      <c r="L9764" s="8">
        <f>COUNTIFS($D$2:$D9764,D9764)</f>
        <v>84</v>
      </c>
    </row>
    <row r="9765" spans="1:12" x14ac:dyDescent="0.2">
      <c r="A9765" s="7" t="s">
        <v>2225</v>
      </c>
      <c r="B9765" s="2">
        <v>38263</v>
      </c>
      <c r="C9765">
        <v>22</v>
      </c>
      <c r="D9765" t="s">
        <v>15</v>
      </c>
      <c r="E9765">
        <v>43</v>
      </c>
      <c r="F9765" t="s">
        <v>760</v>
      </c>
      <c r="G9765">
        <v>0</v>
      </c>
      <c r="H9765">
        <v>2</v>
      </c>
      <c r="I9765">
        <v>2</v>
      </c>
      <c r="J9765">
        <f t="shared" si="164"/>
        <v>1</v>
      </c>
      <c r="K9765" s="8">
        <v>8</v>
      </c>
      <c r="L9765" s="8">
        <f>COUNTIFS($D$2:$D9765,D9765)</f>
        <v>434</v>
      </c>
    </row>
    <row r="9766" spans="1:12" x14ac:dyDescent="0.2">
      <c r="A9766" s="7" t="s">
        <v>2226</v>
      </c>
      <c r="B9766" s="2">
        <v>38263</v>
      </c>
      <c r="C9766">
        <v>14</v>
      </c>
      <c r="D9766" t="s">
        <v>27</v>
      </c>
      <c r="E9766">
        <v>19</v>
      </c>
      <c r="F9766" t="s">
        <v>40</v>
      </c>
      <c r="G9766">
        <v>1</v>
      </c>
      <c r="H9766">
        <v>1</v>
      </c>
      <c r="I9766">
        <v>0</v>
      </c>
      <c r="J9766">
        <f t="shared" si="164"/>
        <v>3</v>
      </c>
      <c r="K9766" s="8">
        <v>8</v>
      </c>
      <c r="L9766" s="8">
        <f>COUNTIFS($D$2:$D9766,D9766)</f>
        <v>476</v>
      </c>
    </row>
    <row r="9767" spans="1:12" x14ac:dyDescent="0.2">
      <c r="A9767" s="7" t="s">
        <v>2226</v>
      </c>
      <c r="B9767" s="2">
        <v>38263</v>
      </c>
      <c r="C9767">
        <v>19</v>
      </c>
      <c r="D9767" t="s">
        <v>40</v>
      </c>
      <c r="E9767">
        <v>14</v>
      </c>
      <c r="F9767" t="s">
        <v>27</v>
      </c>
      <c r="G9767">
        <v>0</v>
      </c>
      <c r="H9767">
        <v>0</v>
      </c>
      <c r="I9767">
        <v>1</v>
      </c>
      <c r="J9767">
        <f t="shared" si="164"/>
        <v>0</v>
      </c>
      <c r="K9767" s="8">
        <v>7</v>
      </c>
      <c r="L9767" s="8">
        <f>COUNTIFS($D$2:$D9767,D9767)</f>
        <v>475</v>
      </c>
    </row>
    <row r="9768" spans="1:12" x14ac:dyDescent="0.2">
      <c r="A9768" s="7" t="s">
        <v>2227</v>
      </c>
      <c r="B9768" s="2">
        <v>38263</v>
      </c>
      <c r="C9768">
        <v>21</v>
      </c>
      <c r="D9768" t="s">
        <v>10</v>
      </c>
      <c r="E9768">
        <v>34</v>
      </c>
      <c r="F9768" t="s">
        <v>445</v>
      </c>
      <c r="G9768">
        <v>1</v>
      </c>
      <c r="H9768">
        <v>1</v>
      </c>
      <c r="I9768">
        <v>1</v>
      </c>
      <c r="J9768">
        <f t="shared" si="164"/>
        <v>1</v>
      </c>
      <c r="K9768" s="8">
        <v>8</v>
      </c>
      <c r="L9768" s="8">
        <f>COUNTIFS($D$2:$D9768,D9768)</f>
        <v>476</v>
      </c>
    </row>
    <row r="9769" spans="1:12" x14ac:dyDescent="0.2">
      <c r="A9769" s="7" t="s">
        <v>2227</v>
      </c>
      <c r="B9769" s="2">
        <v>38263</v>
      </c>
      <c r="C9769">
        <v>34</v>
      </c>
      <c r="D9769" t="s">
        <v>445</v>
      </c>
      <c r="E9769">
        <v>21</v>
      </c>
      <c r="F9769" t="s">
        <v>10</v>
      </c>
      <c r="G9769">
        <v>0</v>
      </c>
      <c r="H9769">
        <v>1</v>
      </c>
      <c r="I9769">
        <v>1</v>
      </c>
      <c r="J9769">
        <f t="shared" si="164"/>
        <v>1</v>
      </c>
      <c r="K9769" s="8">
        <v>8</v>
      </c>
      <c r="L9769" s="8">
        <f>COUNTIFS($D$2:$D9769,D9769)</f>
        <v>354</v>
      </c>
    </row>
    <row r="9770" spans="1:12" x14ac:dyDescent="0.2">
      <c r="A9770" s="7" t="s">
        <v>2228</v>
      </c>
      <c r="B9770" s="2">
        <v>38264</v>
      </c>
      <c r="C9770">
        <v>15</v>
      </c>
      <c r="D9770" t="s">
        <v>23</v>
      </c>
      <c r="E9770">
        <v>36</v>
      </c>
      <c r="F9770" t="s">
        <v>25</v>
      </c>
      <c r="G9770">
        <v>1</v>
      </c>
      <c r="H9770">
        <v>2</v>
      </c>
      <c r="I9770">
        <v>0</v>
      </c>
      <c r="J9770">
        <f t="shared" si="164"/>
        <v>3</v>
      </c>
      <c r="K9770" s="8">
        <v>8</v>
      </c>
      <c r="L9770" s="8">
        <f>COUNTIFS($D$2:$D9770,D9770)</f>
        <v>130</v>
      </c>
    </row>
    <row r="9771" spans="1:12" x14ac:dyDescent="0.2">
      <c r="A9771" s="7" t="s">
        <v>2228</v>
      </c>
      <c r="B9771" s="2">
        <v>38264</v>
      </c>
      <c r="C9771">
        <v>36</v>
      </c>
      <c r="D9771" t="s">
        <v>25</v>
      </c>
      <c r="E9771">
        <v>15</v>
      </c>
      <c r="F9771" t="s">
        <v>23</v>
      </c>
      <c r="G9771">
        <v>0</v>
      </c>
      <c r="H9771">
        <v>0</v>
      </c>
      <c r="I9771">
        <v>2</v>
      </c>
      <c r="J9771">
        <f t="shared" si="164"/>
        <v>0</v>
      </c>
      <c r="K9771" s="8">
        <v>8</v>
      </c>
      <c r="L9771" s="8">
        <f>COUNTIFS($D$2:$D9771,D9771)</f>
        <v>122</v>
      </c>
    </row>
    <row r="9772" spans="1:12" x14ac:dyDescent="0.2">
      <c r="A9772" s="7" t="s">
        <v>2229</v>
      </c>
      <c r="B9772" s="2">
        <v>38276</v>
      </c>
      <c r="C9772">
        <v>10</v>
      </c>
      <c r="D9772" t="s">
        <v>47</v>
      </c>
      <c r="E9772">
        <v>32</v>
      </c>
      <c r="F9772" t="s">
        <v>559</v>
      </c>
      <c r="G9772">
        <v>1</v>
      </c>
      <c r="H9772">
        <v>3</v>
      </c>
      <c r="I9772">
        <v>1</v>
      </c>
      <c r="J9772">
        <f t="shared" si="164"/>
        <v>3</v>
      </c>
      <c r="K9772" s="8">
        <v>9</v>
      </c>
      <c r="L9772" s="8">
        <f>COUNTIFS($D$2:$D9772,D9772)</f>
        <v>477</v>
      </c>
    </row>
    <row r="9773" spans="1:12" x14ac:dyDescent="0.2">
      <c r="A9773" s="7" t="s">
        <v>2229</v>
      </c>
      <c r="B9773" s="2">
        <v>38276</v>
      </c>
      <c r="C9773">
        <v>32</v>
      </c>
      <c r="D9773" t="s">
        <v>559</v>
      </c>
      <c r="E9773">
        <v>10</v>
      </c>
      <c r="F9773" t="s">
        <v>47</v>
      </c>
      <c r="G9773">
        <v>0</v>
      </c>
      <c r="H9773">
        <v>1</v>
      </c>
      <c r="I9773">
        <v>3</v>
      </c>
      <c r="J9773">
        <f t="shared" si="164"/>
        <v>0</v>
      </c>
      <c r="K9773" s="8">
        <v>9</v>
      </c>
      <c r="L9773" s="8">
        <f>COUNTIFS($D$2:$D9773,D9773)</f>
        <v>477</v>
      </c>
    </row>
    <row r="9774" spans="1:12" x14ac:dyDescent="0.2">
      <c r="A9774" s="7" t="s">
        <v>2230</v>
      </c>
      <c r="B9774" s="2">
        <v>38276</v>
      </c>
      <c r="C9774">
        <v>43</v>
      </c>
      <c r="D9774" t="s">
        <v>760</v>
      </c>
      <c r="E9774">
        <v>21</v>
      </c>
      <c r="F9774" t="s">
        <v>10</v>
      </c>
      <c r="G9774">
        <v>1</v>
      </c>
      <c r="H9774">
        <v>0</v>
      </c>
      <c r="I9774">
        <v>0</v>
      </c>
      <c r="J9774">
        <f t="shared" si="164"/>
        <v>1</v>
      </c>
      <c r="K9774" s="8">
        <v>9</v>
      </c>
      <c r="L9774" s="8">
        <f>COUNTIFS($D$2:$D9774,D9774)</f>
        <v>85</v>
      </c>
    </row>
    <row r="9775" spans="1:12" x14ac:dyDescent="0.2">
      <c r="A9775" s="7" t="s">
        <v>2230</v>
      </c>
      <c r="B9775" s="2">
        <v>38276</v>
      </c>
      <c r="C9775">
        <v>21</v>
      </c>
      <c r="D9775" t="s">
        <v>10</v>
      </c>
      <c r="E9775">
        <v>43</v>
      </c>
      <c r="F9775" t="s">
        <v>760</v>
      </c>
      <c r="G9775">
        <v>0</v>
      </c>
      <c r="H9775">
        <v>0</v>
      </c>
      <c r="I9775">
        <v>0</v>
      </c>
      <c r="J9775">
        <f t="shared" si="164"/>
        <v>1</v>
      </c>
      <c r="K9775" s="8">
        <v>9</v>
      </c>
      <c r="L9775" s="8">
        <f>COUNTIFS($D$2:$D9775,D9775)</f>
        <v>477</v>
      </c>
    </row>
    <row r="9776" spans="1:12" x14ac:dyDescent="0.2">
      <c r="A9776" s="7" t="s">
        <v>2231</v>
      </c>
      <c r="B9776" s="2">
        <v>38276</v>
      </c>
      <c r="C9776">
        <v>41</v>
      </c>
      <c r="D9776" t="s">
        <v>759</v>
      </c>
      <c r="E9776">
        <v>34</v>
      </c>
      <c r="F9776" t="s">
        <v>445</v>
      </c>
      <c r="G9776">
        <v>1</v>
      </c>
      <c r="H9776">
        <v>0</v>
      </c>
      <c r="I9776">
        <v>4</v>
      </c>
      <c r="J9776">
        <f t="shared" si="164"/>
        <v>0</v>
      </c>
      <c r="K9776" s="8">
        <v>9</v>
      </c>
      <c r="L9776" s="8">
        <f>COUNTIFS($D$2:$D9776,D9776)</f>
        <v>401</v>
      </c>
    </row>
    <row r="9777" spans="1:12" x14ac:dyDescent="0.2">
      <c r="A9777" s="7" t="s">
        <v>2231</v>
      </c>
      <c r="B9777" s="2">
        <v>38276</v>
      </c>
      <c r="C9777">
        <v>34</v>
      </c>
      <c r="D9777" t="s">
        <v>445</v>
      </c>
      <c r="E9777">
        <v>41</v>
      </c>
      <c r="F9777" t="s">
        <v>759</v>
      </c>
      <c r="G9777">
        <v>0</v>
      </c>
      <c r="H9777">
        <v>4</v>
      </c>
      <c r="I9777">
        <v>0</v>
      </c>
      <c r="J9777">
        <f t="shared" si="164"/>
        <v>3</v>
      </c>
      <c r="K9777" s="8">
        <v>9</v>
      </c>
      <c r="L9777" s="8">
        <f>COUNTIFS($D$2:$D9777,D9777)</f>
        <v>355</v>
      </c>
    </row>
    <row r="9778" spans="1:12" x14ac:dyDescent="0.2">
      <c r="A9778" s="7" t="s">
        <v>2232</v>
      </c>
      <c r="B9778" s="2">
        <v>38276</v>
      </c>
      <c r="C9778">
        <v>40</v>
      </c>
      <c r="D9778" t="s">
        <v>758</v>
      </c>
      <c r="E9778">
        <v>15</v>
      </c>
      <c r="F9778" t="s">
        <v>23</v>
      </c>
      <c r="G9778">
        <v>1</v>
      </c>
      <c r="H9778">
        <v>1</v>
      </c>
      <c r="I9778">
        <v>0</v>
      </c>
      <c r="J9778">
        <f t="shared" si="164"/>
        <v>3</v>
      </c>
      <c r="K9778" s="8">
        <v>9</v>
      </c>
      <c r="L9778" s="8">
        <f>COUNTIFS($D$2:$D9778,D9778)</f>
        <v>199</v>
      </c>
    </row>
    <row r="9779" spans="1:12" x14ac:dyDescent="0.2">
      <c r="A9779" s="7" t="s">
        <v>2232</v>
      </c>
      <c r="B9779" s="2">
        <v>38276</v>
      </c>
      <c r="C9779">
        <v>15</v>
      </c>
      <c r="D9779" t="s">
        <v>23</v>
      </c>
      <c r="E9779">
        <v>40</v>
      </c>
      <c r="F9779" t="s">
        <v>758</v>
      </c>
      <c r="G9779">
        <v>0</v>
      </c>
      <c r="H9779">
        <v>0</v>
      </c>
      <c r="I9779">
        <v>1</v>
      </c>
      <c r="J9779">
        <f t="shared" si="164"/>
        <v>0</v>
      </c>
      <c r="K9779" s="8">
        <v>9</v>
      </c>
      <c r="L9779" s="8">
        <f>COUNTIFS($D$2:$D9779,D9779)</f>
        <v>131</v>
      </c>
    </row>
    <row r="9780" spans="1:12" x14ac:dyDescent="0.2">
      <c r="A9780" s="7" t="s">
        <v>2233</v>
      </c>
      <c r="B9780" s="2">
        <v>38276</v>
      </c>
      <c r="C9780">
        <v>16</v>
      </c>
      <c r="D9780" t="s">
        <v>37</v>
      </c>
      <c r="E9780">
        <v>23</v>
      </c>
      <c r="F9780" t="s">
        <v>50</v>
      </c>
      <c r="G9780">
        <v>1</v>
      </c>
      <c r="H9780">
        <v>1</v>
      </c>
      <c r="I9780">
        <v>0</v>
      </c>
      <c r="J9780">
        <f t="shared" si="164"/>
        <v>3</v>
      </c>
      <c r="K9780" s="8">
        <v>9</v>
      </c>
      <c r="L9780" s="8">
        <f>COUNTIFS($D$2:$D9780,D9780)</f>
        <v>477</v>
      </c>
    </row>
    <row r="9781" spans="1:12" x14ac:dyDescent="0.2">
      <c r="A9781" s="7" t="s">
        <v>2233</v>
      </c>
      <c r="B9781" s="2">
        <v>38276</v>
      </c>
      <c r="C9781">
        <v>23</v>
      </c>
      <c r="D9781" t="s">
        <v>50</v>
      </c>
      <c r="E9781">
        <v>16</v>
      </c>
      <c r="F9781" t="s">
        <v>37</v>
      </c>
      <c r="G9781">
        <v>0</v>
      </c>
      <c r="H9781">
        <v>0</v>
      </c>
      <c r="I9781">
        <v>1</v>
      </c>
      <c r="J9781">
        <f t="shared" si="164"/>
        <v>0</v>
      </c>
      <c r="K9781" s="8">
        <v>9</v>
      </c>
      <c r="L9781" s="8">
        <f>COUNTIFS($D$2:$D9781,D9781)</f>
        <v>477</v>
      </c>
    </row>
    <row r="9782" spans="1:12" x14ac:dyDescent="0.2">
      <c r="A9782" s="7" t="s">
        <v>2234</v>
      </c>
      <c r="B9782" s="2">
        <v>38276</v>
      </c>
      <c r="C9782">
        <v>36</v>
      </c>
      <c r="D9782" t="s">
        <v>25</v>
      </c>
      <c r="E9782">
        <v>19</v>
      </c>
      <c r="F9782" t="s">
        <v>40</v>
      </c>
      <c r="G9782">
        <v>1</v>
      </c>
      <c r="H9782">
        <v>2</v>
      </c>
      <c r="I9782">
        <v>4</v>
      </c>
      <c r="J9782">
        <f t="shared" si="164"/>
        <v>0</v>
      </c>
      <c r="K9782" s="8">
        <v>9</v>
      </c>
      <c r="L9782" s="8">
        <f>COUNTIFS($D$2:$D9782,D9782)</f>
        <v>123</v>
      </c>
    </row>
    <row r="9783" spans="1:12" x14ac:dyDescent="0.2">
      <c r="A9783" s="7" t="s">
        <v>2234</v>
      </c>
      <c r="B9783" s="2">
        <v>38276</v>
      </c>
      <c r="C9783">
        <v>19</v>
      </c>
      <c r="D9783" t="s">
        <v>40</v>
      </c>
      <c r="E9783">
        <v>36</v>
      </c>
      <c r="F9783" t="s">
        <v>25</v>
      </c>
      <c r="G9783">
        <v>0</v>
      </c>
      <c r="H9783">
        <v>4</v>
      </c>
      <c r="I9783">
        <v>2</v>
      </c>
      <c r="J9783">
        <f t="shared" si="164"/>
        <v>3</v>
      </c>
      <c r="K9783" s="8">
        <v>8</v>
      </c>
      <c r="L9783" s="8">
        <f>COUNTIFS($D$2:$D9783,D9783)</f>
        <v>476</v>
      </c>
    </row>
    <row r="9784" spans="1:12" x14ac:dyDescent="0.2">
      <c r="A9784" s="7" t="s">
        <v>2235</v>
      </c>
      <c r="B9784" s="2">
        <v>38276</v>
      </c>
      <c r="C9784">
        <v>20</v>
      </c>
      <c r="D9784" t="s">
        <v>45</v>
      </c>
      <c r="E9784">
        <v>14</v>
      </c>
      <c r="F9784" t="s">
        <v>27</v>
      </c>
      <c r="G9784">
        <v>1</v>
      </c>
      <c r="H9784">
        <v>1</v>
      </c>
      <c r="I9784">
        <v>0</v>
      </c>
      <c r="J9784">
        <f t="shared" si="164"/>
        <v>3</v>
      </c>
      <c r="K9784" s="8">
        <v>9</v>
      </c>
      <c r="L9784" s="8">
        <f>COUNTIFS($D$2:$D9784,D9784)</f>
        <v>287</v>
      </c>
    </row>
    <row r="9785" spans="1:12" x14ac:dyDescent="0.2">
      <c r="A9785" s="7" t="s">
        <v>2235</v>
      </c>
      <c r="B9785" s="2">
        <v>38276</v>
      </c>
      <c r="C9785">
        <v>14</v>
      </c>
      <c r="D9785" t="s">
        <v>27</v>
      </c>
      <c r="E9785">
        <v>20</v>
      </c>
      <c r="F9785" t="s">
        <v>45</v>
      </c>
      <c r="G9785">
        <v>0</v>
      </c>
      <c r="H9785">
        <v>0</v>
      </c>
      <c r="I9785">
        <v>1</v>
      </c>
      <c r="J9785">
        <f t="shared" si="164"/>
        <v>0</v>
      </c>
      <c r="K9785" s="8">
        <v>9</v>
      </c>
      <c r="L9785" s="8">
        <f>COUNTIFS($D$2:$D9785,D9785)</f>
        <v>477</v>
      </c>
    </row>
    <row r="9786" spans="1:12" x14ac:dyDescent="0.2">
      <c r="A9786" s="7" t="s">
        <v>2236</v>
      </c>
      <c r="B9786" s="2">
        <v>38276</v>
      </c>
      <c r="C9786">
        <v>28</v>
      </c>
      <c r="D9786" t="s">
        <v>320</v>
      </c>
      <c r="E9786">
        <v>30</v>
      </c>
      <c r="F9786" t="s">
        <v>561</v>
      </c>
      <c r="G9786">
        <v>1</v>
      </c>
      <c r="H9786">
        <v>0</v>
      </c>
      <c r="I9786">
        <v>0</v>
      </c>
      <c r="J9786">
        <f t="shared" si="164"/>
        <v>1</v>
      </c>
      <c r="K9786" s="8">
        <v>9</v>
      </c>
      <c r="L9786" s="8">
        <f>COUNTIFS($D$2:$D9786,D9786)</f>
        <v>47</v>
      </c>
    </row>
    <row r="9787" spans="1:12" x14ac:dyDescent="0.2">
      <c r="A9787" s="7" t="s">
        <v>2236</v>
      </c>
      <c r="B9787" s="2">
        <v>38276</v>
      </c>
      <c r="C9787">
        <v>30</v>
      </c>
      <c r="D9787" t="s">
        <v>561</v>
      </c>
      <c r="E9787">
        <v>28</v>
      </c>
      <c r="F9787" t="s">
        <v>320</v>
      </c>
      <c r="G9787">
        <v>0</v>
      </c>
      <c r="H9787">
        <v>0</v>
      </c>
      <c r="I9787">
        <v>0</v>
      </c>
      <c r="J9787">
        <f t="shared" si="164"/>
        <v>1</v>
      </c>
      <c r="K9787" s="8">
        <v>9</v>
      </c>
      <c r="L9787" s="8">
        <f>COUNTIFS($D$2:$D9787,D9787)</f>
        <v>135</v>
      </c>
    </row>
    <row r="9788" spans="1:12" x14ac:dyDescent="0.2">
      <c r="A9788" s="7" t="s">
        <v>2237</v>
      </c>
      <c r="B9788" s="2">
        <v>38277</v>
      </c>
      <c r="C9788">
        <v>48</v>
      </c>
      <c r="D9788" t="s">
        <v>765</v>
      </c>
      <c r="E9788">
        <v>22</v>
      </c>
      <c r="F9788" t="s">
        <v>15</v>
      </c>
      <c r="G9788">
        <v>1</v>
      </c>
      <c r="H9788">
        <v>1</v>
      </c>
      <c r="I9788">
        <v>1</v>
      </c>
      <c r="J9788">
        <f t="shared" si="164"/>
        <v>1</v>
      </c>
      <c r="K9788" s="8">
        <v>9</v>
      </c>
      <c r="L9788" s="8">
        <f>COUNTIFS($D$2:$D9788,D9788)</f>
        <v>199</v>
      </c>
    </row>
    <row r="9789" spans="1:12" x14ac:dyDescent="0.2">
      <c r="A9789" s="7" t="s">
        <v>2237</v>
      </c>
      <c r="B9789" s="2">
        <v>38277</v>
      </c>
      <c r="C9789">
        <v>22</v>
      </c>
      <c r="D9789" t="s">
        <v>15</v>
      </c>
      <c r="E9789">
        <v>48</v>
      </c>
      <c r="F9789" t="s">
        <v>765</v>
      </c>
      <c r="G9789">
        <v>0</v>
      </c>
      <c r="H9789">
        <v>1</v>
      </c>
      <c r="I9789">
        <v>1</v>
      </c>
      <c r="J9789">
        <f t="shared" si="164"/>
        <v>1</v>
      </c>
      <c r="K9789" s="8">
        <v>9</v>
      </c>
      <c r="L9789" s="8">
        <f>COUNTIFS($D$2:$D9789,D9789)</f>
        <v>435</v>
      </c>
    </row>
    <row r="9790" spans="1:12" x14ac:dyDescent="0.2">
      <c r="A9790" s="7" t="s">
        <v>2238</v>
      </c>
      <c r="B9790" s="2">
        <v>38278</v>
      </c>
      <c r="C9790">
        <v>45</v>
      </c>
      <c r="D9790" t="s">
        <v>762</v>
      </c>
      <c r="E9790">
        <v>26</v>
      </c>
      <c r="F9790" t="s">
        <v>17</v>
      </c>
      <c r="G9790">
        <v>1</v>
      </c>
      <c r="H9790">
        <v>1</v>
      </c>
      <c r="I9790">
        <v>0</v>
      </c>
      <c r="J9790">
        <f t="shared" si="164"/>
        <v>3</v>
      </c>
      <c r="K9790" s="8">
        <v>8</v>
      </c>
      <c r="L9790" s="8">
        <f>COUNTIFS($D$2:$D9790,D9790)</f>
        <v>46</v>
      </c>
    </row>
    <row r="9791" spans="1:12" x14ac:dyDescent="0.2">
      <c r="A9791" s="7" t="s">
        <v>2238</v>
      </c>
      <c r="B9791" s="2">
        <v>38278</v>
      </c>
      <c r="C9791">
        <v>26</v>
      </c>
      <c r="D9791" t="s">
        <v>17</v>
      </c>
      <c r="E9791">
        <v>45</v>
      </c>
      <c r="F9791" t="s">
        <v>762</v>
      </c>
      <c r="G9791">
        <v>0</v>
      </c>
      <c r="H9791">
        <v>0</v>
      </c>
      <c r="I9791">
        <v>1</v>
      </c>
      <c r="J9791">
        <f t="shared" si="164"/>
        <v>0</v>
      </c>
      <c r="K9791" s="8">
        <v>9</v>
      </c>
      <c r="L9791" s="8">
        <f>COUNTIFS($D$2:$D9791,D9791)</f>
        <v>477</v>
      </c>
    </row>
    <row r="9792" spans="1:12" x14ac:dyDescent="0.2">
      <c r="A9792" s="7" t="s">
        <v>2239</v>
      </c>
      <c r="B9792" s="2">
        <v>38283</v>
      </c>
      <c r="C9792">
        <v>32</v>
      </c>
      <c r="D9792" t="s">
        <v>559</v>
      </c>
      <c r="E9792">
        <v>36</v>
      </c>
      <c r="F9792" t="s">
        <v>25</v>
      </c>
      <c r="G9792">
        <v>1</v>
      </c>
      <c r="H9792">
        <v>2</v>
      </c>
      <c r="I9792">
        <v>0</v>
      </c>
      <c r="J9792">
        <f t="shared" si="164"/>
        <v>3</v>
      </c>
      <c r="K9792" s="8">
        <v>10</v>
      </c>
      <c r="L9792" s="8">
        <f>COUNTIFS($D$2:$D9792,D9792)</f>
        <v>478</v>
      </c>
    </row>
    <row r="9793" spans="1:12" x14ac:dyDescent="0.2">
      <c r="A9793" s="7" t="s">
        <v>2239</v>
      </c>
      <c r="B9793" s="2">
        <v>38283</v>
      </c>
      <c r="C9793">
        <v>36</v>
      </c>
      <c r="D9793" t="s">
        <v>25</v>
      </c>
      <c r="E9793">
        <v>32</v>
      </c>
      <c r="F9793" t="s">
        <v>559</v>
      </c>
      <c r="G9793">
        <v>0</v>
      </c>
      <c r="H9793">
        <v>0</v>
      </c>
      <c r="I9793">
        <v>2</v>
      </c>
      <c r="J9793">
        <f t="shared" si="164"/>
        <v>0</v>
      </c>
      <c r="K9793" s="8">
        <v>10</v>
      </c>
      <c r="L9793" s="8">
        <f>COUNTIFS($D$2:$D9793,D9793)</f>
        <v>124</v>
      </c>
    </row>
    <row r="9794" spans="1:12" x14ac:dyDescent="0.2">
      <c r="A9794" s="7" t="s">
        <v>2240</v>
      </c>
      <c r="B9794" s="2">
        <v>38283</v>
      </c>
      <c r="C9794">
        <v>14</v>
      </c>
      <c r="D9794" t="s">
        <v>27</v>
      </c>
      <c r="E9794">
        <v>41</v>
      </c>
      <c r="F9794" t="s">
        <v>759</v>
      </c>
      <c r="G9794">
        <v>1</v>
      </c>
      <c r="H9794">
        <v>4</v>
      </c>
      <c r="I9794">
        <v>0</v>
      </c>
      <c r="J9794">
        <f t="shared" ref="J9794:J9857" si="165">IF(H9794&gt;I9794,3,IF(I9794&gt;H9794,0,1))</f>
        <v>3</v>
      </c>
      <c r="K9794" s="8">
        <v>10</v>
      </c>
      <c r="L9794" s="8">
        <f>COUNTIFS($D$2:$D9794,D9794)</f>
        <v>478</v>
      </c>
    </row>
    <row r="9795" spans="1:12" x14ac:dyDescent="0.2">
      <c r="A9795" s="7" t="s">
        <v>2240</v>
      </c>
      <c r="B9795" s="2">
        <v>38283</v>
      </c>
      <c r="C9795">
        <v>41</v>
      </c>
      <c r="D9795" t="s">
        <v>759</v>
      </c>
      <c r="E9795">
        <v>14</v>
      </c>
      <c r="F9795" t="s">
        <v>27</v>
      </c>
      <c r="G9795">
        <v>0</v>
      </c>
      <c r="H9795">
        <v>0</v>
      </c>
      <c r="I9795">
        <v>4</v>
      </c>
      <c r="J9795">
        <f t="shared" si="165"/>
        <v>0</v>
      </c>
      <c r="K9795" s="8">
        <v>10</v>
      </c>
      <c r="L9795" s="8">
        <f>COUNTIFS($D$2:$D9795,D9795)</f>
        <v>402</v>
      </c>
    </row>
    <row r="9796" spans="1:12" x14ac:dyDescent="0.2">
      <c r="A9796" s="7" t="s">
        <v>2241</v>
      </c>
      <c r="B9796" s="2">
        <v>38283</v>
      </c>
      <c r="C9796">
        <v>15</v>
      </c>
      <c r="D9796" t="s">
        <v>23</v>
      </c>
      <c r="E9796">
        <v>28</v>
      </c>
      <c r="F9796" t="s">
        <v>320</v>
      </c>
      <c r="G9796">
        <v>1</v>
      </c>
      <c r="H9796">
        <v>3</v>
      </c>
      <c r="I9796">
        <v>0</v>
      </c>
      <c r="J9796">
        <f t="shared" si="165"/>
        <v>3</v>
      </c>
      <c r="K9796" s="8">
        <v>10</v>
      </c>
      <c r="L9796" s="8">
        <f>COUNTIFS($D$2:$D9796,D9796)</f>
        <v>132</v>
      </c>
    </row>
    <row r="9797" spans="1:12" x14ac:dyDescent="0.2">
      <c r="A9797" s="7" t="s">
        <v>2241</v>
      </c>
      <c r="B9797" s="2">
        <v>38283</v>
      </c>
      <c r="C9797">
        <v>28</v>
      </c>
      <c r="D9797" t="s">
        <v>320</v>
      </c>
      <c r="E9797">
        <v>15</v>
      </c>
      <c r="F9797" t="s">
        <v>23</v>
      </c>
      <c r="G9797">
        <v>0</v>
      </c>
      <c r="H9797">
        <v>0</v>
      </c>
      <c r="I9797">
        <v>3</v>
      </c>
      <c r="J9797">
        <f t="shared" si="165"/>
        <v>0</v>
      </c>
      <c r="K9797" s="8">
        <v>10</v>
      </c>
      <c r="L9797" s="8">
        <f>COUNTIFS($D$2:$D9797,D9797)</f>
        <v>48</v>
      </c>
    </row>
    <row r="9798" spans="1:12" x14ac:dyDescent="0.2">
      <c r="A9798" s="7" t="s">
        <v>2242</v>
      </c>
      <c r="B9798" s="2">
        <v>38283</v>
      </c>
      <c r="C9798">
        <v>19</v>
      </c>
      <c r="D9798" t="s">
        <v>40</v>
      </c>
      <c r="E9798">
        <v>48</v>
      </c>
      <c r="F9798" t="s">
        <v>765</v>
      </c>
      <c r="G9798">
        <v>1</v>
      </c>
      <c r="H9798">
        <v>2</v>
      </c>
      <c r="I9798">
        <v>0</v>
      </c>
      <c r="J9798">
        <f t="shared" si="165"/>
        <v>3</v>
      </c>
      <c r="K9798" s="8">
        <v>9</v>
      </c>
      <c r="L9798" s="8">
        <f>COUNTIFS($D$2:$D9798,D9798)</f>
        <v>477</v>
      </c>
    </row>
    <row r="9799" spans="1:12" x14ac:dyDescent="0.2">
      <c r="A9799" s="7" t="s">
        <v>2242</v>
      </c>
      <c r="B9799" s="2">
        <v>38283</v>
      </c>
      <c r="C9799">
        <v>48</v>
      </c>
      <c r="D9799" t="s">
        <v>765</v>
      </c>
      <c r="E9799">
        <v>19</v>
      </c>
      <c r="F9799" t="s">
        <v>40</v>
      </c>
      <c r="G9799">
        <v>0</v>
      </c>
      <c r="H9799">
        <v>0</v>
      </c>
      <c r="I9799">
        <v>2</v>
      </c>
      <c r="J9799">
        <f t="shared" si="165"/>
        <v>0</v>
      </c>
      <c r="K9799" s="8">
        <v>10</v>
      </c>
      <c r="L9799" s="8">
        <f>COUNTIFS($D$2:$D9799,D9799)</f>
        <v>200</v>
      </c>
    </row>
    <row r="9800" spans="1:12" x14ac:dyDescent="0.2">
      <c r="A9800" s="7" t="s">
        <v>2243</v>
      </c>
      <c r="B9800" s="2">
        <v>38283</v>
      </c>
      <c r="C9800">
        <v>30</v>
      </c>
      <c r="D9800" t="s">
        <v>561</v>
      </c>
      <c r="E9800">
        <v>16</v>
      </c>
      <c r="F9800" t="s">
        <v>37</v>
      </c>
      <c r="G9800">
        <v>1</v>
      </c>
      <c r="H9800">
        <v>2</v>
      </c>
      <c r="I9800">
        <v>3</v>
      </c>
      <c r="J9800">
        <f t="shared" si="165"/>
        <v>0</v>
      </c>
      <c r="K9800" s="8">
        <v>10</v>
      </c>
      <c r="L9800" s="8">
        <f>COUNTIFS($D$2:$D9800,D9800)</f>
        <v>136</v>
      </c>
    </row>
    <row r="9801" spans="1:12" x14ac:dyDescent="0.2">
      <c r="A9801" s="7" t="s">
        <v>2243</v>
      </c>
      <c r="B9801" s="2">
        <v>38283</v>
      </c>
      <c r="C9801">
        <v>16</v>
      </c>
      <c r="D9801" t="s">
        <v>37</v>
      </c>
      <c r="E9801">
        <v>30</v>
      </c>
      <c r="F9801" t="s">
        <v>561</v>
      </c>
      <c r="G9801">
        <v>0</v>
      </c>
      <c r="H9801">
        <v>3</v>
      </c>
      <c r="I9801">
        <v>2</v>
      </c>
      <c r="J9801">
        <f t="shared" si="165"/>
        <v>3</v>
      </c>
      <c r="K9801" s="8">
        <v>10</v>
      </c>
      <c r="L9801" s="8">
        <f>COUNTIFS($D$2:$D9801,D9801)</f>
        <v>478</v>
      </c>
    </row>
    <row r="9802" spans="1:12" x14ac:dyDescent="0.2">
      <c r="A9802" s="7" t="s">
        <v>2244</v>
      </c>
      <c r="B9802" s="2">
        <v>38283</v>
      </c>
      <c r="C9802">
        <v>26</v>
      </c>
      <c r="D9802" t="s">
        <v>17</v>
      </c>
      <c r="E9802">
        <v>40</v>
      </c>
      <c r="F9802" t="s">
        <v>758</v>
      </c>
      <c r="G9802">
        <v>1</v>
      </c>
      <c r="H9802">
        <v>1</v>
      </c>
      <c r="I9802">
        <v>2</v>
      </c>
      <c r="J9802">
        <f t="shared" si="165"/>
        <v>0</v>
      </c>
      <c r="K9802" s="8">
        <v>10</v>
      </c>
      <c r="L9802" s="8">
        <f>COUNTIFS($D$2:$D9802,D9802)</f>
        <v>478</v>
      </c>
    </row>
    <row r="9803" spans="1:12" x14ac:dyDescent="0.2">
      <c r="A9803" s="7" t="s">
        <v>2244</v>
      </c>
      <c r="B9803" s="2">
        <v>38283</v>
      </c>
      <c r="C9803">
        <v>40</v>
      </c>
      <c r="D9803" t="s">
        <v>758</v>
      </c>
      <c r="E9803">
        <v>26</v>
      </c>
      <c r="F9803" t="s">
        <v>17</v>
      </c>
      <c r="G9803">
        <v>0</v>
      </c>
      <c r="H9803">
        <v>2</v>
      </c>
      <c r="I9803">
        <v>1</v>
      </c>
      <c r="J9803">
        <f t="shared" si="165"/>
        <v>3</v>
      </c>
      <c r="K9803" s="8">
        <v>10</v>
      </c>
      <c r="L9803" s="8">
        <f>COUNTIFS($D$2:$D9803,D9803)</f>
        <v>200</v>
      </c>
    </row>
    <row r="9804" spans="1:12" x14ac:dyDescent="0.2">
      <c r="A9804" s="7" t="s">
        <v>2245</v>
      </c>
      <c r="B9804" s="2">
        <v>38284</v>
      </c>
      <c r="C9804">
        <v>21</v>
      </c>
      <c r="D9804" t="s">
        <v>10</v>
      </c>
      <c r="E9804">
        <v>10</v>
      </c>
      <c r="F9804" t="s">
        <v>47</v>
      </c>
      <c r="G9804">
        <v>1</v>
      </c>
      <c r="H9804">
        <v>2</v>
      </c>
      <c r="I9804">
        <v>0</v>
      </c>
      <c r="J9804">
        <f t="shared" si="165"/>
        <v>3</v>
      </c>
      <c r="K9804" s="8">
        <v>10</v>
      </c>
      <c r="L9804" s="8">
        <f>COUNTIFS($D$2:$D9804,D9804)</f>
        <v>478</v>
      </c>
    </row>
    <row r="9805" spans="1:12" x14ac:dyDescent="0.2">
      <c r="A9805" s="7" t="s">
        <v>2245</v>
      </c>
      <c r="B9805" s="2">
        <v>38284</v>
      </c>
      <c r="C9805">
        <v>10</v>
      </c>
      <c r="D9805" t="s">
        <v>47</v>
      </c>
      <c r="E9805">
        <v>21</v>
      </c>
      <c r="F9805" t="s">
        <v>10</v>
      </c>
      <c r="G9805">
        <v>0</v>
      </c>
      <c r="H9805">
        <v>0</v>
      </c>
      <c r="I9805">
        <v>2</v>
      </c>
      <c r="J9805">
        <f t="shared" si="165"/>
        <v>0</v>
      </c>
      <c r="K9805" s="8">
        <v>10</v>
      </c>
      <c r="L9805" s="8">
        <f>COUNTIFS($D$2:$D9805,D9805)</f>
        <v>478</v>
      </c>
    </row>
    <row r="9806" spans="1:12" x14ac:dyDescent="0.2">
      <c r="A9806" s="7" t="s">
        <v>2246</v>
      </c>
      <c r="B9806" s="2">
        <v>38284</v>
      </c>
      <c r="C9806">
        <v>34</v>
      </c>
      <c r="D9806" t="s">
        <v>445</v>
      </c>
      <c r="E9806">
        <v>45</v>
      </c>
      <c r="F9806" t="s">
        <v>762</v>
      </c>
      <c r="G9806">
        <v>1</v>
      </c>
      <c r="H9806">
        <v>1</v>
      </c>
      <c r="I9806">
        <v>1</v>
      </c>
      <c r="J9806">
        <f t="shared" si="165"/>
        <v>1</v>
      </c>
      <c r="K9806" s="8">
        <v>10</v>
      </c>
      <c r="L9806" s="8">
        <f>COUNTIFS($D$2:$D9806,D9806)</f>
        <v>356</v>
      </c>
    </row>
    <row r="9807" spans="1:12" x14ac:dyDescent="0.2">
      <c r="A9807" s="7" t="s">
        <v>2246</v>
      </c>
      <c r="B9807" s="2">
        <v>38284</v>
      </c>
      <c r="C9807">
        <v>45</v>
      </c>
      <c r="D9807" t="s">
        <v>762</v>
      </c>
      <c r="E9807">
        <v>34</v>
      </c>
      <c r="F9807" t="s">
        <v>445</v>
      </c>
      <c r="G9807">
        <v>0</v>
      </c>
      <c r="H9807">
        <v>1</v>
      </c>
      <c r="I9807">
        <v>1</v>
      </c>
      <c r="J9807">
        <f t="shared" si="165"/>
        <v>1</v>
      </c>
      <c r="K9807" s="8">
        <v>9</v>
      </c>
      <c r="L9807" s="8">
        <f>COUNTIFS($D$2:$D9807,D9807)</f>
        <v>47</v>
      </c>
    </row>
    <row r="9808" spans="1:12" x14ac:dyDescent="0.2">
      <c r="A9808" s="7" t="s">
        <v>2247</v>
      </c>
      <c r="B9808" s="2">
        <v>38284</v>
      </c>
      <c r="C9808">
        <v>22</v>
      </c>
      <c r="D9808" t="s">
        <v>15</v>
      </c>
      <c r="E9808">
        <v>20</v>
      </c>
      <c r="F9808" t="s">
        <v>45</v>
      </c>
      <c r="G9808">
        <v>1</v>
      </c>
      <c r="H9808">
        <v>4</v>
      </c>
      <c r="I9808">
        <v>3</v>
      </c>
      <c r="J9808">
        <f t="shared" si="165"/>
        <v>3</v>
      </c>
      <c r="K9808" s="8">
        <v>10</v>
      </c>
      <c r="L9808" s="8">
        <f>COUNTIFS($D$2:$D9808,D9808)</f>
        <v>436</v>
      </c>
    </row>
    <row r="9809" spans="1:12" x14ac:dyDescent="0.2">
      <c r="A9809" s="7" t="s">
        <v>2247</v>
      </c>
      <c r="B9809" s="2">
        <v>38284</v>
      </c>
      <c r="C9809">
        <v>20</v>
      </c>
      <c r="D9809" t="s">
        <v>45</v>
      </c>
      <c r="E9809">
        <v>22</v>
      </c>
      <c r="F9809" t="s">
        <v>15</v>
      </c>
      <c r="G9809">
        <v>0</v>
      </c>
      <c r="H9809">
        <v>3</v>
      </c>
      <c r="I9809">
        <v>4</v>
      </c>
      <c r="J9809">
        <f t="shared" si="165"/>
        <v>0</v>
      </c>
      <c r="K9809" s="8">
        <v>10</v>
      </c>
      <c r="L9809" s="8">
        <f>COUNTIFS($D$2:$D9809,D9809)</f>
        <v>288</v>
      </c>
    </row>
    <row r="9810" spans="1:12" x14ac:dyDescent="0.2">
      <c r="A9810" s="7" t="s">
        <v>2248</v>
      </c>
      <c r="B9810" s="2">
        <v>38284</v>
      </c>
      <c r="C9810">
        <v>23</v>
      </c>
      <c r="D9810" t="s">
        <v>50</v>
      </c>
      <c r="E9810">
        <v>43</v>
      </c>
      <c r="F9810" t="s">
        <v>760</v>
      </c>
      <c r="G9810">
        <v>1</v>
      </c>
      <c r="H9810">
        <v>0</v>
      </c>
      <c r="I9810">
        <v>0</v>
      </c>
      <c r="J9810">
        <f t="shared" si="165"/>
        <v>1</v>
      </c>
      <c r="K9810" s="8">
        <v>10</v>
      </c>
      <c r="L9810" s="8">
        <f>COUNTIFS($D$2:$D9810,D9810)</f>
        <v>478</v>
      </c>
    </row>
    <row r="9811" spans="1:12" x14ac:dyDescent="0.2">
      <c r="A9811" s="7" t="s">
        <v>2248</v>
      </c>
      <c r="B9811" s="2">
        <v>38284</v>
      </c>
      <c r="C9811">
        <v>43</v>
      </c>
      <c r="D9811" t="s">
        <v>760</v>
      </c>
      <c r="E9811">
        <v>23</v>
      </c>
      <c r="F9811" t="s">
        <v>50</v>
      </c>
      <c r="G9811">
        <v>0</v>
      </c>
      <c r="H9811">
        <v>0</v>
      </c>
      <c r="I9811">
        <v>0</v>
      </c>
      <c r="J9811">
        <f t="shared" si="165"/>
        <v>1</v>
      </c>
      <c r="K9811" s="8">
        <v>10</v>
      </c>
      <c r="L9811" s="8">
        <f>COUNTIFS($D$2:$D9811,D9811)</f>
        <v>86</v>
      </c>
    </row>
    <row r="9812" spans="1:12" x14ac:dyDescent="0.2">
      <c r="A9812" s="7" t="s">
        <v>2249</v>
      </c>
      <c r="B9812" s="2">
        <v>38290</v>
      </c>
      <c r="C9812">
        <v>10</v>
      </c>
      <c r="D9812" t="s">
        <v>47</v>
      </c>
      <c r="E9812">
        <v>23</v>
      </c>
      <c r="F9812" t="s">
        <v>50</v>
      </c>
      <c r="G9812">
        <v>1</v>
      </c>
      <c r="H9812">
        <v>2</v>
      </c>
      <c r="I9812">
        <v>2</v>
      </c>
      <c r="J9812">
        <f t="shared" si="165"/>
        <v>1</v>
      </c>
      <c r="K9812" s="8">
        <v>11</v>
      </c>
      <c r="L9812" s="8">
        <f>COUNTIFS($D$2:$D9812,D9812)</f>
        <v>479</v>
      </c>
    </row>
    <row r="9813" spans="1:12" x14ac:dyDescent="0.2">
      <c r="A9813" s="7" t="s">
        <v>2249</v>
      </c>
      <c r="B9813" s="2">
        <v>38290</v>
      </c>
      <c r="C9813">
        <v>23</v>
      </c>
      <c r="D9813" t="s">
        <v>50</v>
      </c>
      <c r="E9813">
        <v>10</v>
      </c>
      <c r="F9813" t="s">
        <v>47</v>
      </c>
      <c r="G9813">
        <v>0</v>
      </c>
      <c r="H9813">
        <v>2</v>
      </c>
      <c r="I9813">
        <v>2</v>
      </c>
      <c r="J9813">
        <f t="shared" si="165"/>
        <v>1</v>
      </c>
      <c r="K9813" s="8">
        <v>11</v>
      </c>
      <c r="L9813" s="8">
        <f>COUNTIFS($D$2:$D9813,D9813)</f>
        <v>479</v>
      </c>
    </row>
    <row r="9814" spans="1:12" x14ac:dyDescent="0.2">
      <c r="A9814" s="7" t="s">
        <v>2250</v>
      </c>
      <c r="B9814" s="2">
        <v>38290</v>
      </c>
      <c r="C9814">
        <v>43</v>
      </c>
      <c r="D9814" t="s">
        <v>760</v>
      </c>
      <c r="E9814">
        <v>15</v>
      </c>
      <c r="F9814" t="s">
        <v>23</v>
      </c>
      <c r="G9814">
        <v>1</v>
      </c>
      <c r="H9814">
        <v>0</v>
      </c>
      <c r="I9814">
        <v>1</v>
      </c>
      <c r="J9814">
        <f t="shared" si="165"/>
        <v>0</v>
      </c>
      <c r="K9814" s="8">
        <v>11</v>
      </c>
      <c r="L9814" s="8">
        <f>COUNTIFS($D$2:$D9814,D9814)</f>
        <v>87</v>
      </c>
    </row>
    <row r="9815" spans="1:12" x14ac:dyDescent="0.2">
      <c r="A9815" s="7" t="s">
        <v>2250</v>
      </c>
      <c r="B9815" s="2">
        <v>38290</v>
      </c>
      <c r="C9815">
        <v>15</v>
      </c>
      <c r="D9815" t="s">
        <v>23</v>
      </c>
      <c r="E9815">
        <v>43</v>
      </c>
      <c r="F9815" t="s">
        <v>760</v>
      </c>
      <c r="G9815">
        <v>0</v>
      </c>
      <c r="H9815">
        <v>1</v>
      </c>
      <c r="I9815">
        <v>0</v>
      </c>
      <c r="J9815">
        <f t="shared" si="165"/>
        <v>3</v>
      </c>
      <c r="K9815" s="8">
        <v>11</v>
      </c>
      <c r="L9815" s="8">
        <f>COUNTIFS($D$2:$D9815,D9815)</f>
        <v>133</v>
      </c>
    </row>
    <row r="9816" spans="1:12" x14ac:dyDescent="0.2">
      <c r="A9816" s="7" t="s">
        <v>2251</v>
      </c>
      <c r="B9816" s="2">
        <v>38290</v>
      </c>
      <c r="C9816">
        <v>41</v>
      </c>
      <c r="D9816" t="s">
        <v>759</v>
      </c>
      <c r="E9816">
        <v>19</v>
      </c>
      <c r="F9816" t="s">
        <v>40</v>
      </c>
      <c r="G9816">
        <v>1</v>
      </c>
      <c r="H9816">
        <v>2</v>
      </c>
      <c r="I9816">
        <v>2</v>
      </c>
      <c r="J9816">
        <f t="shared" si="165"/>
        <v>1</v>
      </c>
      <c r="K9816" s="8">
        <v>11</v>
      </c>
      <c r="L9816" s="8">
        <f>COUNTIFS($D$2:$D9816,D9816)</f>
        <v>403</v>
      </c>
    </row>
    <row r="9817" spans="1:12" x14ac:dyDescent="0.2">
      <c r="A9817" s="7" t="s">
        <v>2251</v>
      </c>
      <c r="B9817" s="2">
        <v>38290</v>
      </c>
      <c r="C9817">
        <v>19</v>
      </c>
      <c r="D9817" t="s">
        <v>40</v>
      </c>
      <c r="E9817">
        <v>41</v>
      </c>
      <c r="F9817" t="s">
        <v>759</v>
      </c>
      <c r="G9817">
        <v>0</v>
      </c>
      <c r="H9817">
        <v>2</v>
      </c>
      <c r="I9817">
        <v>2</v>
      </c>
      <c r="J9817">
        <f t="shared" si="165"/>
        <v>1</v>
      </c>
      <c r="K9817" s="8">
        <v>10</v>
      </c>
      <c r="L9817" s="8">
        <f>COUNTIFS($D$2:$D9817,D9817)</f>
        <v>478</v>
      </c>
    </row>
    <row r="9818" spans="1:12" x14ac:dyDescent="0.2">
      <c r="A9818" s="7" t="s">
        <v>2252</v>
      </c>
      <c r="B9818" s="2">
        <v>38290</v>
      </c>
      <c r="C9818">
        <v>48</v>
      </c>
      <c r="D9818" t="s">
        <v>765</v>
      </c>
      <c r="E9818">
        <v>34</v>
      </c>
      <c r="F9818" t="s">
        <v>445</v>
      </c>
      <c r="G9818">
        <v>1</v>
      </c>
      <c r="H9818">
        <v>1</v>
      </c>
      <c r="I9818">
        <v>2</v>
      </c>
      <c r="J9818">
        <f t="shared" si="165"/>
        <v>0</v>
      </c>
      <c r="K9818" s="8">
        <v>11</v>
      </c>
      <c r="L9818" s="8">
        <f>COUNTIFS($D$2:$D9818,D9818)</f>
        <v>201</v>
      </c>
    </row>
    <row r="9819" spans="1:12" x14ac:dyDescent="0.2">
      <c r="A9819" s="7" t="s">
        <v>2252</v>
      </c>
      <c r="B9819" s="2">
        <v>38290</v>
      </c>
      <c r="C9819">
        <v>34</v>
      </c>
      <c r="D9819" t="s">
        <v>445</v>
      </c>
      <c r="E9819">
        <v>48</v>
      </c>
      <c r="F9819" t="s">
        <v>765</v>
      </c>
      <c r="G9819">
        <v>0</v>
      </c>
      <c r="H9819">
        <v>2</v>
      </c>
      <c r="I9819">
        <v>1</v>
      </c>
      <c r="J9819">
        <f t="shared" si="165"/>
        <v>3</v>
      </c>
      <c r="K9819" s="8">
        <v>11</v>
      </c>
      <c r="L9819" s="8">
        <f>COUNTIFS($D$2:$D9819,D9819)</f>
        <v>357</v>
      </c>
    </row>
    <row r="9820" spans="1:12" x14ac:dyDescent="0.2">
      <c r="A9820" s="7" t="s">
        <v>2253</v>
      </c>
      <c r="B9820" s="2">
        <v>38290</v>
      </c>
      <c r="C9820">
        <v>16</v>
      </c>
      <c r="D9820" t="s">
        <v>37</v>
      </c>
      <c r="E9820">
        <v>32</v>
      </c>
      <c r="F9820" t="s">
        <v>559</v>
      </c>
      <c r="G9820">
        <v>1</v>
      </c>
      <c r="H9820">
        <v>1</v>
      </c>
      <c r="I9820">
        <v>1</v>
      </c>
      <c r="J9820">
        <f t="shared" si="165"/>
        <v>1</v>
      </c>
      <c r="K9820" s="8">
        <v>11</v>
      </c>
      <c r="L9820" s="8">
        <f>COUNTIFS($D$2:$D9820,D9820)</f>
        <v>479</v>
      </c>
    </row>
    <row r="9821" spans="1:12" x14ac:dyDescent="0.2">
      <c r="A9821" s="7" t="s">
        <v>2253</v>
      </c>
      <c r="B9821" s="2">
        <v>38290</v>
      </c>
      <c r="C9821">
        <v>32</v>
      </c>
      <c r="D9821" t="s">
        <v>559</v>
      </c>
      <c r="E9821">
        <v>16</v>
      </c>
      <c r="F9821" t="s">
        <v>37</v>
      </c>
      <c r="G9821">
        <v>0</v>
      </c>
      <c r="H9821">
        <v>1</v>
      </c>
      <c r="I9821">
        <v>1</v>
      </c>
      <c r="J9821">
        <f t="shared" si="165"/>
        <v>1</v>
      </c>
      <c r="K9821" s="8">
        <v>11</v>
      </c>
      <c r="L9821" s="8">
        <f>COUNTIFS($D$2:$D9821,D9821)</f>
        <v>479</v>
      </c>
    </row>
    <row r="9822" spans="1:12" x14ac:dyDescent="0.2">
      <c r="A9822" s="7" t="s">
        <v>2254</v>
      </c>
      <c r="B9822" s="2">
        <v>38290</v>
      </c>
      <c r="C9822">
        <v>36</v>
      </c>
      <c r="D9822" t="s">
        <v>25</v>
      </c>
      <c r="E9822">
        <v>26</v>
      </c>
      <c r="F9822" t="s">
        <v>17</v>
      </c>
      <c r="G9822">
        <v>1</v>
      </c>
      <c r="H9822">
        <v>2</v>
      </c>
      <c r="I9822">
        <v>0</v>
      </c>
      <c r="J9822">
        <f t="shared" si="165"/>
        <v>3</v>
      </c>
      <c r="K9822" s="8">
        <v>11</v>
      </c>
      <c r="L9822" s="8">
        <f>COUNTIFS($D$2:$D9822,D9822)</f>
        <v>125</v>
      </c>
    </row>
    <row r="9823" spans="1:12" x14ac:dyDescent="0.2">
      <c r="A9823" s="7" t="s">
        <v>2254</v>
      </c>
      <c r="B9823" s="2">
        <v>38290</v>
      </c>
      <c r="C9823">
        <v>26</v>
      </c>
      <c r="D9823" t="s">
        <v>17</v>
      </c>
      <c r="E9823">
        <v>36</v>
      </c>
      <c r="F9823" t="s">
        <v>25</v>
      </c>
      <c r="G9823">
        <v>0</v>
      </c>
      <c r="H9823">
        <v>0</v>
      </c>
      <c r="I9823">
        <v>2</v>
      </c>
      <c r="J9823">
        <f t="shared" si="165"/>
        <v>0</v>
      </c>
      <c r="K9823" s="8">
        <v>11</v>
      </c>
      <c r="L9823" s="8">
        <f>COUNTIFS($D$2:$D9823,D9823)</f>
        <v>479</v>
      </c>
    </row>
    <row r="9824" spans="1:12" x14ac:dyDescent="0.2">
      <c r="A9824" s="7" t="s">
        <v>2255</v>
      </c>
      <c r="B9824" s="2">
        <v>38290</v>
      </c>
      <c r="C9824">
        <v>45</v>
      </c>
      <c r="D9824" t="s">
        <v>762</v>
      </c>
      <c r="E9824">
        <v>21</v>
      </c>
      <c r="F9824" t="s">
        <v>10</v>
      </c>
      <c r="G9824">
        <v>1</v>
      </c>
      <c r="H9824">
        <v>2</v>
      </c>
      <c r="I9824">
        <v>0</v>
      </c>
      <c r="J9824">
        <f t="shared" si="165"/>
        <v>3</v>
      </c>
      <c r="K9824" s="8">
        <v>10</v>
      </c>
      <c r="L9824" s="8">
        <f>COUNTIFS($D$2:$D9824,D9824)</f>
        <v>48</v>
      </c>
    </row>
    <row r="9825" spans="1:12" x14ac:dyDescent="0.2">
      <c r="A9825" s="7" t="s">
        <v>2255</v>
      </c>
      <c r="B9825" s="2">
        <v>38290</v>
      </c>
      <c r="C9825">
        <v>21</v>
      </c>
      <c r="D9825" t="s">
        <v>10</v>
      </c>
      <c r="E9825">
        <v>45</v>
      </c>
      <c r="F9825" t="s">
        <v>762</v>
      </c>
      <c r="G9825">
        <v>0</v>
      </c>
      <c r="H9825">
        <v>0</v>
      </c>
      <c r="I9825">
        <v>2</v>
      </c>
      <c r="J9825">
        <f t="shared" si="165"/>
        <v>0</v>
      </c>
      <c r="K9825" s="8">
        <v>11</v>
      </c>
      <c r="L9825" s="8">
        <f>COUNTIFS($D$2:$D9825,D9825)</f>
        <v>479</v>
      </c>
    </row>
    <row r="9826" spans="1:12" x14ac:dyDescent="0.2">
      <c r="A9826" s="7" t="s">
        <v>2256</v>
      </c>
      <c r="B9826" s="2">
        <v>38290</v>
      </c>
      <c r="C9826">
        <v>28</v>
      </c>
      <c r="D9826" t="s">
        <v>320</v>
      </c>
      <c r="E9826">
        <v>14</v>
      </c>
      <c r="F9826" t="s">
        <v>27</v>
      </c>
      <c r="G9826">
        <v>1</v>
      </c>
      <c r="H9826">
        <v>1</v>
      </c>
      <c r="I9826">
        <v>4</v>
      </c>
      <c r="J9826">
        <f t="shared" si="165"/>
        <v>0</v>
      </c>
      <c r="K9826" s="8">
        <v>11</v>
      </c>
      <c r="L9826" s="8">
        <f>COUNTIFS($D$2:$D9826,D9826)</f>
        <v>49</v>
      </c>
    </row>
    <row r="9827" spans="1:12" x14ac:dyDescent="0.2">
      <c r="A9827" s="7" t="s">
        <v>2256</v>
      </c>
      <c r="B9827" s="2">
        <v>38290</v>
      </c>
      <c r="C9827">
        <v>14</v>
      </c>
      <c r="D9827" t="s">
        <v>27</v>
      </c>
      <c r="E9827">
        <v>28</v>
      </c>
      <c r="F9827" t="s">
        <v>320</v>
      </c>
      <c r="G9827">
        <v>0</v>
      </c>
      <c r="H9827">
        <v>4</v>
      </c>
      <c r="I9827">
        <v>1</v>
      </c>
      <c r="J9827">
        <f t="shared" si="165"/>
        <v>3</v>
      </c>
      <c r="K9827" s="8">
        <v>11</v>
      </c>
      <c r="L9827" s="8">
        <f>COUNTIFS($D$2:$D9827,D9827)</f>
        <v>479</v>
      </c>
    </row>
    <row r="9828" spans="1:12" x14ac:dyDescent="0.2">
      <c r="A9828" s="7" t="s">
        <v>2257</v>
      </c>
      <c r="B9828" s="2">
        <v>38291</v>
      </c>
      <c r="C9828">
        <v>40</v>
      </c>
      <c r="D9828" t="s">
        <v>758</v>
      </c>
      <c r="E9828">
        <v>22</v>
      </c>
      <c r="F9828" t="s">
        <v>15</v>
      </c>
      <c r="G9828">
        <v>1</v>
      </c>
      <c r="H9828">
        <v>2</v>
      </c>
      <c r="I9828">
        <v>1</v>
      </c>
      <c r="J9828">
        <f t="shared" si="165"/>
        <v>3</v>
      </c>
      <c r="K9828" s="8">
        <v>11</v>
      </c>
      <c r="L9828" s="8">
        <f>COUNTIFS($D$2:$D9828,D9828)</f>
        <v>201</v>
      </c>
    </row>
    <row r="9829" spans="1:12" x14ac:dyDescent="0.2">
      <c r="A9829" s="7" t="s">
        <v>2257</v>
      </c>
      <c r="B9829" s="2">
        <v>38291</v>
      </c>
      <c r="C9829">
        <v>22</v>
      </c>
      <c r="D9829" t="s">
        <v>15</v>
      </c>
      <c r="E9829">
        <v>40</v>
      </c>
      <c r="F9829" t="s">
        <v>758</v>
      </c>
      <c r="G9829">
        <v>0</v>
      </c>
      <c r="H9829">
        <v>1</v>
      </c>
      <c r="I9829">
        <v>2</v>
      </c>
      <c r="J9829">
        <f t="shared" si="165"/>
        <v>0</v>
      </c>
      <c r="K9829" s="8">
        <v>11</v>
      </c>
      <c r="L9829" s="8">
        <f>COUNTIFS($D$2:$D9829,D9829)</f>
        <v>437</v>
      </c>
    </row>
    <row r="9830" spans="1:12" x14ac:dyDescent="0.2">
      <c r="A9830" s="7" t="s">
        <v>2258</v>
      </c>
      <c r="B9830" s="2">
        <v>38292</v>
      </c>
      <c r="C9830">
        <v>20</v>
      </c>
      <c r="D9830" t="s">
        <v>45</v>
      </c>
      <c r="E9830">
        <v>30</v>
      </c>
      <c r="F9830" t="s">
        <v>561</v>
      </c>
      <c r="G9830">
        <v>1</v>
      </c>
      <c r="H9830">
        <v>1</v>
      </c>
      <c r="I9830">
        <v>1</v>
      </c>
      <c r="J9830">
        <f t="shared" si="165"/>
        <v>1</v>
      </c>
      <c r="K9830" s="8">
        <v>11</v>
      </c>
      <c r="L9830" s="8">
        <f>COUNTIFS($D$2:$D9830,D9830)</f>
        <v>289</v>
      </c>
    </row>
    <row r="9831" spans="1:12" x14ac:dyDescent="0.2">
      <c r="A9831" s="7" t="s">
        <v>2258</v>
      </c>
      <c r="B9831" s="2">
        <v>38292</v>
      </c>
      <c r="C9831">
        <v>30</v>
      </c>
      <c r="D9831" t="s">
        <v>561</v>
      </c>
      <c r="E9831">
        <v>20</v>
      </c>
      <c r="F9831" t="s">
        <v>45</v>
      </c>
      <c r="G9831">
        <v>0</v>
      </c>
      <c r="H9831">
        <v>1</v>
      </c>
      <c r="I9831">
        <v>1</v>
      </c>
      <c r="J9831">
        <f t="shared" si="165"/>
        <v>1</v>
      </c>
      <c r="K9831" s="8">
        <v>11</v>
      </c>
      <c r="L9831" s="8">
        <f>COUNTIFS($D$2:$D9831,D9831)</f>
        <v>137</v>
      </c>
    </row>
    <row r="9832" spans="1:12" x14ac:dyDescent="0.2">
      <c r="A9832" s="7" t="s">
        <v>2259</v>
      </c>
      <c r="B9832" s="2">
        <v>38297</v>
      </c>
      <c r="C9832">
        <v>32</v>
      </c>
      <c r="D9832" t="s">
        <v>559</v>
      </c>
      <c r="E9832">
        <v>45</v>
      </c>
      <c r="F9832" t="s">
        <v>762</v>
      </c>
      <c r="G9832">
        <v>1</v>
      </c>
      <c r="H9832">
        <v>3</v>
      </c>
      <c r="I9832">
        <v>0</v>
      </c>
      <c r="J9832">
        <f t="shared" si="165"/>
        <v>3</v>
      </c>
      <c r="K9832" s="8">
        <v>12</v>
      </c>
      <c r="L9832" s="8">
        <f>COUNTIFS($D$2:$D9832,D9832)</f>
        <v>480</v>
      </c>
    </row>
    <row r="9833" spans="1:12" x14ac:dyDescent="0.2">
      <c r="A9833" s="7" t="s">
        <v>2259</v>
      </c>
      <c r="B9833" s="2">
        <v>38297</v>
      </c>
      <c r="C9833">
        <v>45</v>
      </c>
      <c r="D9833" t="s">
        <v>762</v>
      </c>
      <c r="E9833">
        <v>32</v>
      </c>
      <c r="F9833" t="s">
        <v>559</v>
      </c>
      <c r="G9833">
        <v>0</v>
      </c>
      <c r="H9833">
        <v>0</v>
      </c>
      <c r="I9833">
        <v>3</v>
      </c>
      <c r="J9833">
        <f t="shared" si="165"/>
        <v>0</v>
      </c>
      <c r="K9833" s="8">
        <v>11</v>
      </c>
      <c r="L9833" s="8">
        <f>COUNTIFS($D$2:$D9833,D9833)</f>
        <v>49</v>
      </c>
    </row>
    <row r="9834" spans="1:12" x14ac:dyDescent="0.2">
      <c r="A9834" s="7" t="s">
        <v>2260</v>
      </c>
      <c r="B9834" s="2">
        <v>38297</v>
      </c>
      <c r="C9834">
        <v>14</v>
      </c>
      <c r="D9834" t="s">
        <v>27</v>
      </c>
      <c r="E9834">
        <v>16</v>
      </c>
      <c r="F9834" t="s">
        <v>37</v>
      </c>
      <c r="G9834">
        <v>1</v>
      </c>
      <c r="H9834">
        <v>1</v>
      </c>
      <c r="I9834">
        <v>0</v>
      </c>
      <c r="J9834">
        <f t="shared" si="165"/>
        <v>3</v>
      </c>
      <c r="K9834" s="8">
        <v>12</v>
      </c>
      <c r="L9834" s="8">
        <f>COUNTIFS($D$2:$D9834,D9834)</f>
        <v>480</v>
      </c>
    </row>
    <row r="9835" spans="1:12" x14ac:dyDescent="0.2">
      <c r="A9835" s="7" t="s">
        <v>2260</v>
      </c>
      <c r="B9835" s="2">
        <v>38297</v>
      </c>
      <c r="C9835">
        <v>16</v>
      </c>
      <c r="D9835" t="s">
        <v>37</v>
      </c>
      <c r="E9835">
        <v>14</v>
      </c>
      <c r="F9835" t="s">
        <v>27</v>
      </c>
      <c r="G9835">
        <v>0</v>
      </c>
      <c r="H9835">
        <v>0</v>
      </c>
      <c r="I9835">
        <v>1</v>
      </c>
      <c r="J9835">
        <f t="shared" si="165"/>
        <v>0</v>
      </c>
      <c r="K9835" s="8">
        <v>12</v>
      </c>
      <c r="L9835" s="8">
        <f>COUNTIFS($D$2:$D9835,D9835)</f>
        <v>480</v>
      </c>
    </row>
    <row r="9836" spans="1:12" x14ac:dyDescent="0.2">
      <c r="A9836" s="7" t="s">
        <v>2261</v>
      </c>
      <c r="B9836" s="2">
        <v>38297</v>
      </c>
      <c r="C9836">
        <v>15</v>
      </c>
      <c r="D9836" t="s">
        <v>23</v>
      </c>
      <c r="E9836">
        <v>10</v>
      </c>
      <c r="F9836" t="s">
        <v>47</v>
      </c>
      <c r="G9836">
        <v>1</v>
      </c>
      <c r="H9836">
        <v>1</v>
      </c>
      <c r="I9836">
        <v>1</v>
      </c>
      <c r="J9836">
        <f t="shared" si="165"/>
        <v>1</v>
      </c>
      <c r="K9836" s="8">
        <v>12</v>
      </c>
      <c r="L9836" s="8">
        <f>COUNTIFS($D$2:$D9836,D9836)</f>
        <v>134</v>
      </c>
    </row>
    <row r="9837" spans="1:12" x14ac:dyDescent="0.2">
      <c r="A9837" s="7" t="s">
        <v>2261</v>
      </c>
      <c r="B9837" s="2">
        <v>38297</v>
      </c>
      <c r="C9837">
        <v>10</v>
      </c>
      <c r="D9837" t="s">
        <v>47</v>
      </c>
      <c r="E9837">
        <v>15</v>
      </c>
      <c r="F9837" t="s">
        <v>23</v>
      </c>
      <c r="G9837">
        <v>0</v>
      </c>
      <c r="H9837">
        <v>1</v>
      </c>
      <c r="I9837">
        <v>1</v>
      </c>
      <c r="J9837">
        <f t="shared" si="165"/>
        <v>1</v>
      </c>
      <c r="K9837" s="8">
        <v>12</v>
      </c>
      <c r="L9837" s="8">
        <f>COUNTIFS($D$2:$D9837,D9837)</f>
        <v>480</v>
      </c>
    </row>
    <row r="9838" spans="1:12" x14ac:dyDescent="0.2">
      <c r="A9838" s="7" t="s">
        <v>2262</v>
      </c>
      <c r="B9838" s="2">
        <v>38297</v>
      </c>
      <c r="C9838">
        <v>19</v>
      </c>
      <c r="D9838" t="s">
        <v>40</v>
      </c>
      <c r="E9838">
        <v>43</v>
      </c>
      <c r="F9838" t="s">
        <v>760</v>
      </c>
      <c r="G9838">
        <v>1</v>
      </c>
      <c r="H9838">
        <v>0</v>
      </c>
      <c r="I9838">
        <v>1</v>
      </c>
      <c r="J9838">
        <f t="shared" si="165"/>
        <v>0</v>
      </c>
      <c r="K9838" s="8">
        <v>11</v>
      </c>
      <c r="L9838" s="8">
        <f>COUNTIFS($D$2:$D9838,D9838)</f>
        <v>479</v>
      </c>
    </row>
    <row r="9839" spans="1:12" x14ac:dyDescent="0.2">
      <c r="A9839" s="7" t="s">
        <v>2262</v>
      </c>
      <c r="B9839" s="2">
        <v>38297</v>
      </c>
      <c r="C9839">
        <v>43</v>
      </c>
      <c r="D9839" t="s">
        <v>760</v>
      </c>
      <c r="E9839">
        <v>19</v>
      </c>
      <c r="F9839" t="s">
        <v>40</v>
      </c>
      <c r="G9839">
        <v>0</v>
      </c>
      <c r="H9839">
        <v>1</v>
      </c>
      <c r="I9839">
        <v>0</v>
      </c>
      <c r="J9839">
        <f t="shared" si="165"/>
        <v>3</v>
      </c>
      <c r="K9839" s="8">
        <v>12</v>
      </c>
      <c r="L9839" s="8">
        <f>COUNTIFS($D$2:$D9839,D9839)</f>
        <v>88</v>
      </c>
    </row>
    <row r="9840" spans="1:12" x14ac:dyDescent="0.2">
      <c r="A9840" s="7" t="s">
        <v>2263</v>
      </c>
      <c r="B9840" s="2">
        <v>38297</v>
      </c>
      <c r="C9840">
        <v>30</v>
      </c>
      <c r="D9840" t="s">
        <v>561</v>
      </c>
      <c r="E9840">
        <v>41</v>
      </c>
      <c r="F9840" t="s">
        <v>759</v>
      </c>
      <c r="G9840">
        <v>1</v>
      </c>
      <c r="H9840">
        <v>1</v>
      </c>
      <c r="I9840">
        <v>1</v>
      </c>
      <c r="J9840">
        <f t="shared" si="165"/>
        <v>1</v>
      </c>
      <c r="K9840" s="8">
        <v>12</v>
      </c>
      <c r="L9840" s="8">
        <f>COUNTIFS($D$2:$D9840,D9840)</f>
        <v>138</v>
      </c>
    </row>
    <row r="9841" spans="1:12" x14ac:dyDescent="0.2">
      <c r="A9841" s="7" t="s">
        <v>2263</v>
      </c>
      <c r="B9841" s="2">
        <v>38297</v>
      </c>
      <c r="C9841">
        <v>41</v>
      </c>
      <c r="D9841" t="s">
        <v>759</v>
      </c>
      <c r="E9841">
        <v>30</v>
      </c>
      <c r="F9841" t="s">
        <v>561</v>
      </c>
      <c r="G9841">
        <v>0</v>
      </c>
      <c r="H9841">
        <v>1</v>
      </c>
      <c r="I9841">
        <v>1</v>
      </c>
      <c r="J9841">
        <f t="shared" si="165"/>
        <v>1</v>
      </c>
      <c r="K9841" s="8">
        <v>12</v>
      </c>
      <c r="L9841" s="8">
        <f>COUNTIFS($D$2:$D9841,D9841)</f>
        <v>404</v>
      </c>
    </row>
    <row r="9842" spans="1:12" x14ac:dyDescent="0.2">
      <c r="A9842" s="7" t="s">
        <v>2264</v>
      </c>
      <c r="B9842" s="2">
        <v>38297</v>
      </c>
      <c r="C9842">
        <v>23</v>
      </c>
      <c r="D9842" t="s">
        <v>50</v>
      </c>
      <c r="E9842">
        <v>28</v>
      </c>
      <c r="F9842" t="s">
        <v>320</v>
      </c>
      <c r="G9842">
        <v>1</v>
      </c>
      <c r="H9842">
        <v>2</v>
      </c>
      <c r="I9842">
        <v>2</v>
      </c>
      <c r="J9842">
        <f t="shared" si="165"/>
        <v>1</v>
      </c>
      <c r="K9842" s="8">
        <v>12</v>
      </c>
      <c r="L9842" s="8">
        <f>COUNTIFS($D$2:$D9842,D9842)</f>
        <v>480</v>
      </c>
    </row>
    <row r="9843" spans="1:12" x14ac:dyDescent="0.2">
      <c r="A9843" s="7" t="s">
        <v>2264</v>
      </c>
      <c r="B9843" s="2">
        <v>38297</v>
      </c>
      <c r="C9843">
        <v>28</v>
      </c>
      <c r="D9843" t="s">
        <v>320</v>
      </c>
      <c r="E9843">
        <v>23</v>
      </c>
      <c r="F9843" t="s">
        <v>50</v>
      </c>
      <c r="G9843">
        <v>0</v>
      </c>
      <c r="H9843">
        <v>2</v>
      </c>
      <c r="I9843">
        <v>2</v>
      </c>
      <c r="J9843">
        <f t="shared" si="165"/>
        <v>1</v>
      </c>
      <c r="K9843" s="8">
        <v>12</v>
      </c>
      <c r="L9843" s="8">
        <f>COUNTIFS($D$2:$D9843,D9843)</f>
        <v>50</v>
      </c>
    </row>
    <row r="9844" spans="1:12" x14ac:dyDescent="0.2">
      <c r="A9844" s="7" t="s">
        <v>2265</v>
      </c>
      <c r="B9844" s="2">
        <v>38297</v>
      </c>
      <c r="C9844">
        <v>26</v>
      </c>
      <c r="D9844" t="s">
        <v>17</v>
      </c>
      <c r="E9844">
        <v>48</v>
      </c>
      <c r="F9844" t="s">
        <v>765</v>
      </c>
      <c r="G9844">
        <v>1</v>
      </c>
      <c r="H9844">
        <v>2</v>
      </c>
      <c r="I9844">
        <v>3</v>
      </c>
      <c r="J9844">
        <f t="shared" si="165"/>
        <v>0</v>
      </c>
      <c r="K9844" s="8">
        <v>12</v>
      </c>
      <c r="L9844" s="8">
        <f>COUNTIFS($D$2:$D9844,D9844)</f>
        <v>480</v>
      </c>
    </row>
    <row r="9845" spans="1:12" x14ac:dyDescent="0.2">
      <c r="A9845" s="7" t="s">
        <v>2265</v>
      </c>
      <c r="B9845" s="2">
        <v>38297</v>
      </c>
      <c r="C9845">
        <v>48</v>
      </c>
      <c r="D9845" t="s">
        <v>765</v>
      </c>
      <c r="E9845">
        <v>26</v>
      </c>
      <c r="F9845" t="s">
        <v>17</v>
      </c>
      <c r="G9845">
        <v>0</v>
      </c>
      <c r="H9845">
        <v>3</v>
      </c>
      <c r="I9845">
        <v>2</v>
      </c>
      <c r="J9845">
        <f t="shared" si="165"/>
        <v>3</v>
      </c>
      <c r="K9845" s="8">
        <v>12</v>
      </c>
      <c r="L9845" s="8">
        <f>COUNTIFS($D$2:$D9845,D9845)</f>
        <v>202</v>
      </c>
    </row>
    <row r="9846" spans="1:12" x14ac:dyDescent="0.2">
      <c r="A9846" s="7" t="s">
        <v>2266</v>
      </c>
      <c r="B9846" s="2">
        <v>38298</v>
      </c>
      <c r="C9846">
        <v>21</v>
      </c>
      <c r="D9846" t="s">
        <v>10</v>
      </c>
      <c r="E9846">
        <v>20</v>
      </c>
      <c r="F9846" t="s">
        <v>45</v>
      </c>
      <c r="G9846">
        <v>1</v>
      </c>
      <c r="H9846">
        <v>0</v>
      </c>
      <c r="I9846">
        <v>0</v>
      </c>
      <c r="J9846">
        <f t="shared" si="165"/>
        <v>1</v>
      </c>
      <c r="K9846" s="8">
        <v>12</v>
      </c>
      <c r="L9846" s="8">
        <f>COUNTIFS($D$2:$D9846,D9846)</f>
        <v>480</v>
      </c>
    </row>
    <row r="9847" spans="1:12" x14ac:dyDescent="0.2">
      <c r="A9847" s="7" t="s">
        <v>2266</v>
      </c>
      <c r="B9847" s="2">
        <v>38298</v>
      </c>
      <c r="C9847">
        <v>20</v>
      </c>
      <c r="D9847" t="s">
        <v>45</v>
      </c>
      <c r="E9847">
        <v>21</v>
      </c>
      <c r="F9847" t="s">
        <v>10</v>
      </c>
      <c r="G9847">
        <v>0</v>
      </c>
      <c r="H9847">
        <v>0</v>
      </c>
      <c r="I9847">
        <v>0</v>
      </c>
      <c r="J9847">
        <f t="shared" si="165"/>
        <v>1</v>
      </c>
      <c r="K9847" s="8">
        <v>12</v>
      </c>
      <c r="L9847" s="8">
        <f>COUNTIFS($D$2:$D9847,D9847)</f>
        <v>290</v>
      </c>
    </row>
    <row r="9848" spans="1:12" x14ac:dyDescent="0.2">
      <c r="A9848" s="7" t="s">
        <v>2267</v>
      </c>
      <c r="B9848" s="2">
        <v>38298</v>
      </c>
      <c r="C9848">
        <v>34</v>
      </c>
      <c r="D9848" t="s">
        <v>445</v>
      </c>
      <c r="E9848">
        <v>40</v>
      </c>
      <c r="F9848" t="s">
        <v>758</v>
      </c>
      <c r="G9848">
        <v>1</v>
      </c>
      <c r="H9848">
        <v>1</v>
      </c>
      <c r="I9848">
        <v>1</v>
      </c>
      <c r="J9848">
        <f t="shared" si="165"/>
        <v>1</v>
      </c>
      <c r="K9848" s="8">
        <v>12</v>
      </c>
      <c r="L9848" s="8">
        <f>COUNTIFS($D$2:$D9848,D9848)</f>
        <v>358</v>
      </c>
    </row>
    <row r="9849" spans="1:12" x14ac:dyDescent="0.2">
      <c r="A9849" s="7" t="s">
        <v>2267</v>
      </c>
      <c r="B9849" s="2">
        <v>38298</v>
      </c>
      <c r="C9849">
        <v>40</v>
      </c>
      <c r="D9849" t="s">
        <v>758</v>
      </c>
      <c r="E9849">
        <v>34</v>
      </c>
      <c r="F9849" t="s">
        <v>445</v>
      </c>
      <c r="G9849">
        <v>0</v>
      </c>
      <c r="H9849">
        <v>1</v>
      </c>
      <c r="I9849">
        <v>1</v>
      </c>
      <c r="J9849">
        <f t="shared" si="165"/>
        <v>1</v>
      </c>
      <c r="K9849" s="8">
        <v>12</v>
      </c>
      <c r="L9849" s="8">
        <f>COUNTIFS($D$2:$D9849,D9849)</f>
        <v>202</v>
      </c>
    </row>
    <row r="9850" spans="1:12" x14ac:dyDescent="0.2">
      <c r="A9850" s="7" t="s">
        <v>2268</v>
      </c>
      <c r="B9850" s="2">
        <v>38298</v>
      </c>
      <c r="C9850">
        <v>22</v>
      </c>
      <c r="D9850" t="s">
        <v>15</v>
      </c>
      <c r="E9850">
        <v>36</v>
      </c>
      <c r="F9850" t="s">
        <v>25</v>
      </c>
      <c r="G9850">
        <v>1</v>
      </c>
      <c r="H9850">
        <v>1</v>
      </c>
      <c r="I9850">
        <v>4</v>
      </c>
      <c r="J9850">
        <f t="shared" si="165"/>
        <v>0</v>
      </c>
      <c r="K9850" s="8">
        <v>12</v>
      </c>
      <c r="L9850" s="8">
        <f>COUNTIFS($D$2:$D9850,D9850)</f>
        <v>438</v>
      </c>
    </row>
    <row r="9851" spans="1:12" x14ac:dyDescent="0.2">
      <c r="A9851" s="7" t="s">
        <v>2268</v>
      </c>
      <c r="B9851" s="2">
        <v>38298</v>
      </c>
      <c r="C9851">
        <v>36</v>
      </c>
      <c r="D9851" t="s">
        <v>25</v>
      </c>
      <c r="E9851">
        <v>22</v>
      </c>
      <c r="F9851" t="s">
        <v>15</v>
      </c>
      <c r="G9851">
        <v>0</v>
      </c>
      <c r="H9851">
        <v>4</v>
      </c>
      <c r="I9851">
        <v>1</v>
      </c>
      <c r="J9851">
        <f t="shared" si="165"/>
        <v>3</v>
      </c>
      <c r="K9851" s="8">
        <v>12</v>
      </c>
      <c r="L9851" s="8">
        <f>COUNTIFS($D$2:$D9851,D9851)</f>
        <v>126</v>
      </c>
    </row>
    <row r="9852" spans="1:12" x14ac:dyDescent="0.2">
      <c r="A9852" s="7" t="s">
        <v>2269</v>
      </c>
      <c r="B9852" s="2">
        <v>38304</v>
      </c>
      <c r="C9852">
        <v>43</v>
      </c>
      <c r="D9852" t="s">
        <v>760</v>
      </c>
      <c r="E9852">
        <v>16</v>
      </c>
      <c r="F9852" t="s">
        <v>37</v>
      </c>
      <c r="G9852">
        <v>1</v>
      </c>
      <c r="H9852">
        <v>0</v>
      </c>
      <c r="I9852">
        <v>1</v>
      </c>
      <c r="J9852">
        <f t="shared" si="165"/>
        <v>0</v>
      </c>
      <c r="K9852" s="8">
        <v>13</v>
      </c>
      <c r="L9852" s="8">
        <f>COUNTIFS($D$2:$D9852,D9852)</f>
        <v>89</v>
      </c>
    </row>
    <row r="9853" spans="1:12" x14ac:dyDescent="0.2">
      <c r="A9853" s="7" t="s">
        <v>2269</v>
      </c>
      <c r="B9853" s="2">
        <v>38304</v>
      </c>
      <c r="C9853">
        <v>16</v>
      </c>
      <c r="D9853" t="s">
        <v>37</v>
      </c>
      <c r="E9853">
        <v>43</v>
      </c>
      <c r="F9853" t="s">
        <v>760</v>
      </c>
      <c r="G9853">
        <v>0</v>
      </c>
      <c r="H9853">
        <v>1</v>
      </c>
      <c r="I9853">
        <v>0</v>
      </c>
      <c r="J9853">
        <f t="shared" si="165"/>
        <v>3</v>
      </c>
      <c r="K9853" s="8">
        <v>13</v>
      </c>
      <c r="L9853" s="8">
        <f>COUNTIFS($D$2:$D9853,D9853)</f>
        <v>481</v>
      </c>
    </row>
    <row r="9854" spans="1:12" x14ac:dyDescent="0.2">
      <c r="A9854" s="7" t="s">
        <v>2270</v>
      </c>
      <c r="B9854" s="2">
        <v>38304</v>
      </c>
      <c r="C9854">
        <v>40</v>
      </c>
      <c r="D9854" t="s">
        <v>758</v>
      </c>
      <c r="E9854">
        <v>32</v>
      </c>
      <c r="F9854" t="s">
        <v>559</v>
      </c>
      <c r="G9854">
        <v>1</v>
      </c>
      <c r="H9854">
        <v>1</v>
      </c>
      <c r="I9854">
        <v>2</v>
      </c>
      <c r="J9854">
        <f t="shared" si="165"/>
        <v>0</v>
      </c>
      <c r="K9854" s="8">
        <v>13</v>
      </c>
      <c r="L9854" s="8">
        <f>COUNTIFS($D$2:$D9854,D9854)</f>
        <v>203</v>
      </c>
    </row>
    <row r="9855" spans="1:12" x14ac:dyDescent="0.2">
      <c r="A9855" s="7" t="s">
        <v>2270</v>
      </c>
      <c r="B9855" s="2">
        <v>38304</v>
      </c>
      <c r="C9855">
        <v>32</v>
      </c>
      <c r="D9855" t="s">
        <v>559</v>
      </c>
      <c r="E9855">
        <v>40</v>
      </c>
      <c r="F9855" t="s">
        <v>758</v>
      </c>
      <c r="G9855">
        <v>0</v>
      </c>
      <c r="H9855">
        <v>2</v>
      </c>
      <c r="I9855">
        <v>1</v>
      </c>
      <c r="J9855">
        <f t="shared" si="165"/>
        <v>3</v>
      </c>
      <c r="K9855" s="8">
        <v>13</v>
      </c>
      <c r="L9855" s="8">
        <f>COUNTIFS($D$2:$D9855,D9855)</f>
        <v>481</v>
      </c>
    </row>
    <row r="9856" spans="1:12" x14ac:dyDescent="0.2">
      <c r="A9856" s="7" t="s">
        <v>2271</v>
      </c>
      <c r="B9856" s="2">
        <v>38304</v>
      </c>
      <c r="C9856">
        <v>48</v>
      </c>
      <c r="D9856" t="s">
        <v>765</v>
      </c>
      <c r="E9856">
        <v>30</v>
      </c>
      <c r="F9856" t="s">
        <v>561</v>
      </c>
      <c r="G9856">
        <v>1</v>
      </c>
      <c r="H9856">
        <v>4</v>
      </c>
      <c r="I9856">
        <v>0</v>
      </c>
      <c r="J9856">
        <f t="shared" si="165"/>
        <v>3</v>
      </c>
      <c r="K9856" s="8">
        <v>13</v>
      </c>
      <c r="L9856" s="8">
        <f>COUNTIFS($D$2:$D9856,D9856)</f>
        <v>203</v>
      </c>
    </row>
    <row r="9857" spans="1:12" x14ac:dyDescent="0.2">
      <c r="A9857" s="7" t="s">
        <v>2271</v>
      </c>
      <c r="B9857" s="2">
        <v>38304</v>
      </c>
      <c r="C9857">
        <v>30</v>
      </c>
      <c r="D9857" t="s">
        <v>561</v>
      </c>
      <c r="E9857">
        <v>48</v>
      </c>
      <c r="F9857" t="s">
        <v>765</v>
      </c>
      <c r="G9857">
        <v>0</v>
      </c>
      <c r="H9857">
        <v>0</v>
      </c>
      <c r="I9857">
        <v>4</v>
      </c>
      <c r="J9857">
        <f t="shared" si="165"/>
        <v>0</v>
      </c>
      <c r="K9857" s="8">
        <v>13</v>
      </c>
      <c r="L9857" s="8">
        <f>COUNTIFS($D$2:$D9857,D9857)</f>
        <v>139</v>
      </c>
    </row>
    <row r="9858" spans="1:12" x14ac:dyDescent="0.2">
      <c r="A9858" s="7" t="s">
        <v>2272</v>
      </c>
      <c r="B9858" s="2">
        <v>38304</v>
      </c>
      <c r="C9858">
        <v>36</v>
      </c>
      <c r="D9858" t="s">
        <v>25</v>
      </c>
      <c r="E9858">
        <v>14</v>
      </c>
      <c r="F9858" t="s">
        <v>27</v>
      </c>
      <c r="G9858">
        <v>1</v>
      </c>
      <c r="H9858">
        <v>1</v>
      </c>
      <c r="I9858">
        <v>4</v>
      </c>
      <c r="J9858">
        <f t="shared" ref="J9858:J9921" si="166">IF(H9858&gt;I9858,3,IF(I9858&gt;H9858,0,1))</f>
        <v>0</v>
      </c>
      <c r="K9858" s="8">
        <v>13</v>
      </c>
      <c r="L9858" s="8">
        <f>COUNTIFS($D$2:$D9858,D9858)</f>
        <v>127</v>
      </c>
    </row>
    <row r="9859" spans="1:12" x14ac:dyDescent="0.2">
      <c r="A9859" s="7" t="s">
        <v>2272</v>
      </c>
      <c r="B9859" s="2">
        <v>38304</v>
      </c>
      <c r="C9859">
        <v>14</v>
      </c>
      <c r="D9859" t="s">
        <v>27</v>
      </c>
      <c r="E9859">
        <v>36</v>
      </c>
      <c r="F9859" t="s">
        <v>25</v>
      </c>
      <c r="G9859">
        <v>0</v>
      </c>
      <c r="H9859">
        <v>4</v>
      </c>
      <c r="I9859">
        <v>1</v>
      </c>
      <c r="J9859">
        <f t="shared" si="166"/>
        <v>3</v>
      </c>
      <c r="K9859" s="8">
        <v>13</v>
      </c>
      <c r="L9859" s="8">
        <f>COUNTIFS($D$2:$D9859,D9859)</f>
        <v>481</v>
      </c>
    </row>
    <row r="9860" spans="1:12" x14ac:dyDescent="0.2">
      <c r="A9860" s="7" t="s">
        <v>2273</v>
      </c>
      <c r="B9860" s="2">
        <v>38304</v>
      </c>
      <c r="C9860">
        <v>19</v>
      </c>
      <c r="D9860" t="s">
        <v>40</v>
      </c>
      <c r="E9860">
        <v>15</v>
      </c>
      <c r="F9860" t="s">
        <v>23</v>
      </c>
      <c r="G9860">
        <v>1</v>
      </c>
      <c r="H9860">
        <v>3</v>
      </c>
      <c r="I9860">
        <v>2</v>
      </c>
      <c r="J9860">
        <f t="shared" si="166"/>
        <v>3</v>
      </c>
      <c r="K9860" s="8">
        <v>12</v>
      </c>
      <c r="L9860" s="8">
        <f>COUNTIFS($D$2:$D9860,D9860)</f>
        <v>480</v>
      </c>
    </row>
    <row r="9861" spans="1:12" x14ac:dyDescent="0.2">
      <c r="A9861" s="7" t="s">
        <v>2273</v>
      </c>
      <c r="B9861" s="2">
        <v>38304</v>
      </c>
      <c r="C9861">
        <v>15</v>
      </c>
      <c r="D9861" t="s">
        <v>23</v>
      </c>
      <c r="E9861">
        <v>19</v>
      </c>
      <c r="F9861" t="s">
        <v>40</v>
      </c>
      <c r="G9861">
        <v>0</v>
      </c>
      <c r="H9861">
        <v>2</v>
      </c>
      <c r="I9861">
        <v>3</v>
      </c>
      <c r="J9861">
        <f t="shared" si="166"/>
        <v>0</v>
      </c>
      <c r="K9861" s="8">
        <v>13</v>
      </c>
      <c r="L9861" s="8">
        <f>COUNTIFS($D$2:$D9861,D9861)</f>
        <v>135</v>
      </c>
    </row>
    <row r="9862" spans="1:12" x14ac:dyDescent="0.2">
      <c r="A9862" s="7" t="s">
        <v>2274</v>
      </c>
      <c r="B9862" s="2">
        <v>38304</v>
      </c>
      <c r="C9862">
        <v>20</v>
      </c>
      <c r="D9862" t="s">
        <v>45</v>
      </c>
      <c r="E9862">
        <v>41</v>
      </c>
      <c r="F9862" t="s">
        <v>759</v>
      </c>
      <c r="G9862">
        <v>1</v>
      </c>
      <c r="H9862">
        <v>1</v>
      </c>
      <c r="I9862">
        <v>1</v>
      </c>
      <c r="J9862">
        <f t="shared" si="166"/>
        <v>1</v>
      </c>
      <c r="K9862" s="8">
        <v>13</v>
      </c>
      <c r="L9862" s="8">
        <f>COUNTIFS($D$2:$D9862,D9862)</f>
        <v>291</v>
      </c>
    </row>
    <row r="9863" spans="1:12" x14ac:dyDescent="0.2">
      <c r="A9863" s="7" t="s">
        <v>2274</v>
      </c>
      <c r="B9863" s="2">
        <v>38304</v>
      </c>
      <c r="C9863">
        <v>41</v>
      </c>
      <c r="D9863" t="s">
        <v>759</v>
      </c>
      <c r="E9863">
        <v>20</v>
      </c>
      <c r="F9863" t="s">
        <v>45</v>
      </c>
      <c r="G9863">
        <v>0</v>
      </c>
      <c r="H9863">
        <v>1</v>
      </c>
      <c r="I9863">
        <v>1</v>
      </c>
      <c r="J9863">
        <f t="shared" si="166"/>
        <v>1</v>
      </c>
      <c r="K9863" s="8">
        <v>13</v>
      </c>
      <c r="L9863" s="8">
        <f>COUNTIFS($D$2:$D9863,D9863)</f>
        <v>405</v>
      </c>
    </row>
    <row r="9864" spans="1:12" x14ac:dyDescent="0.2">
      <c r="A9864" s="7" t="s">
        <v>2275</v>
      </c>
      <c r="B9864" s="2">
        <v>38304</v>
      </c>
      <c r="C9864">
        <v>23</v>
      </c>
      <c r="D9864" t="s">
        <v>50</v>
      </c>
      <c r="E9864">
        <v>45</v>
      </c>
      <c r="F9864" t="s">
        <v>762</v>
      </c>
      <c r="G9864">
        <v>1</v>
      </c>
      <c r="H9864">
        <v>2</v>
      </c>
      <c r="I9864">
        <v>1</v>
      </c>
      <c r="J9864">
        <f t="shared" si="166"/>
        <v>3</v>
      </c>
      <c r="K9864" s="8">
        <v>13</v>
      </c>
      <c r="L9864" s="8">
        <f>COUNTIFS($D$2:$D9864,D9864)</f>
        <v>481</v>
      </c>
    </row>
    <row r="9865" spans="1:12" x14ac:dyDescent="0.2">
      <c r="A9865" s="7" t="s">
        <v>2275</v>
      </c>
      <c r="B9865" s="2">
        <v>38304</v>
      </c>
      <c r="C9865">
        <v>45</v>
      </c>
      <c r="D9865" t="s">
        <v>762</v>
      </c>
      <c r="E9865">
        <v>23</v>
      </c>
      <c r="F9865" t="s">
        <v>50</v>
      </c>
      <c r="G9865">
        <v>0</v>
      </c>
      <c r="H9865">
        <v>1</v>
      </c>
      <c r="I9865">
        <v>2</v>
      </c>
      <c r="J9865">
        <f t="shared" si="166"/>
        <v>0</v>
      </c>
      <c r="K9865" s="8">
        <v>12</v>
      </c>
      <c r="L9865" s="8">
        <f>COUNTIFS($D$2:$D9865,D9865)</f>
        <v>50</v>
      </c>
    </row>
    <row r="9866" spans="1:12" x14ac:dyDescent="0.2">
      <c r="A9866" s="7" t="s">
        <v>2276</v>
      </c>
      <c r="B9866" s="2">
        <v>38304</v>
      </c>
      <c r="C9866">
        <v>26</v>
      </c>
      <c r="D9866" t="s">
        <v>17</v>
      </c>
      <c r="E9866">
        <v>10</v>
      </c>
      <c r="F9866" t="s">
        <v>47</v>
      </c>
      <c r="G9866">
        <v>1</v>
      </c>
      <c r="H9866">
        <v>4</v>
      </c>
      <c r="I9866">
        <v>5</v>
      </c>
      <c r="J9866">
        <f t="shared" si="166"/>
        <v>0</v>
      </c>
      <c r="K9866" s="8">
        <v>13</v>
      </c>
      <c r="L9866" s="8">
        <f>COUNTIFS($D$2:$D9866,D9866)</f>
        <v>481</v>
      </c>
    </row>
    <row r="9867" spans="1:12" x14ac:dyDescent="0.2">
      <c r="A9867" s="7" t="s">
        <v>2276</v>
      </c>
      <c r="B9867" s="2">
        <v>38304</v>
      </c>
      <c r="C9867">
        <v>10</v>
      </c>
      <c r="D9867" t="s">
        <v>47</v>
      </c>
      <c r="E9867">
        <v>26</v>
      </c>
      <c r="F9867" t="s">
        <v>17</v>
      </c>
      <c r="G9867">
        <v>0</v>
      </c>
      <c r="H9867">
        <v>5</v>
      </c>
      <c r="I9867">
        <v>4</v>
      </c>
      <c r="J9867">
        <f t="shared" si="166"/>
        <v>3</v>
      </c>
      <c r="K9867" s="8">
        <v>13</v>
      </c>
      <c r="L9867" s="8">
        <f>COUNTIFS($D$2:$D9867,D9867)</f>
        <v>481</v>
      </c>
    </row>
    <row r="9868" spans="1:12" x14ac:dyDescent="0.2">
      <c r="A9868" s="7" t="s">
        <v>2277</v>
      </c>
      <c r="B9868" s="2">
        <v>38305</v>
      </c>
      <c r="C9868">
        <v>22</v>
      </c>
      <c r="D9868" t="s">
        <v>15</v>
      </c>
      <c r="E9868">
        <v>21</v>
      </c>
      <c r="F9868" t="s">
        <v>10</v>
      </c>
      <c r="G9868">
        <v>1</v>
      </c>
      <c r="H9868">
        <v>1</v>
      </c>
      <c r="I9868">
        <v>3</v>
      </c>
      <c r="J9868">
        <f t="shared" si="166"/>
        <v>0</v>
      </c>
      <c r="K9868" s="8">
        <v>13</v>
      </c>
      <c r="L9868" s="8">
        <f>COUNTIFS($D$2:$D9868,D9868)</f>
        <v>439</v>
      </c>
    </row>
    <row r="9869" spans="1:12" x14ac:dyDescent="0.2">
      <c r="A9869" s="7" t="s">
        <v>2277</v>
      </c>
      <c r="B9869" s="2">
        <v>38305</v>
      </c>
      <c r="C9869">
        <v>21</v>
      </c>
      <c r="D9869" t="s">
        <v>10</v>
      </c>
      <c r="E9869">
        <v>22</v>
      </c>
      <c r="F9869" t="s">
        <v>15</v>
      </c>
      <c r="G9869">
        <v>0</v>
      </c>
      <c r="H9869">
        <v>3</v>
      </c>
      <c r="I9869">
        <v>1</v>
      </c>
      <c r="J9869">
        <f t="shared" si="166"/>
        <v>3</v>
      </c>
      <c r="K9869" s="8">
        <v>13</v>
      </c>
      <c r="L9869" s="8">
        <f>COUNTIFS($D$2:$D9869,D9869)</f>
        <v>481</v>
      </c>
    </row>
    <row r="9870" spans="1:12" x14ac:dyDescent="0.2">
      <c r="A9870" s="7" t="s">
        <v>2278</v>
      </c>
      <c r="B9870" s="2">
        <v>38305</v>
      </c>
      <c r="C9870">
        <v>28</v>
      </c>
      <c r="D9870" t="s">
        <v>320</v>
      </c>
      <c r="E9870">
        <v>34</v>
      </c>
      <c r="F9870" t="s">
        <v>445</v>
      </c>
      <c r="G9870">
        <v>1</v>
      </c>
      <c r="H9870">
        <v>1</v>
      </c>
      <c r="I9870">
        <v>2</v>
      </c>
      <c r="J9870">
        <f t="shared" si="166"/>
        <v>0</v>
      </c>
      <c r="K9870" s="8">
        <v>13</v>
      </c>
      <c r="L9870" s="8">
        <f>COUNTIFS($D$2:$D9870,D9870)</f>
        <v>51</v>
      </c>
    </row>
    <row r="9871" spans="1:12" x14ac:dyDescent="0.2">
      <c r="A9871" s="7" t="s">
        <v>2278</v>
      </c>
      <c r="B9871" s="2">
        <v>38305</v>
      </c>
      <c r="C9871">
        <v>34</v>
      </c>
      <c r="D9871" t="s">
        <v>445</v>
      </c>
      <c r="E9871">
        <v>28</v>
      </c>
      <c r="F9871" t="s">
        <v>320</v>
      </c>
      <c r="G9871">
        <v>0</v>
      </c>
      <c r="H9871">
        <v>2</v>
      </c>
      <c r="I9871">
        <v>1</v>
      </c>
      <c r="J9871">
        <f t="shared" si="166"/>
        <v>3</v>
      </c>
      <c r="K9871" s="8">
        <v>13</v>
      </c>
      <c r="L9871" s="8">
        <f>COUNTIFS($D$2:$D9871,D9871)</f>
        <v>359</v>
      </c>
    </row>
    <row r="9872" spans="1:12" x14ac:dyDescent="0.2">
      <c r="A9872" s="7" t="s">
        <v>2279</v>
      </c>
      <c r="B9872" s="2">
        <v>38311</v>
      </c>
      <c r="C9872">
        <v>10</v>
      </c>
      <c r="D9872" t="s">
        <v>47</v>
      </c>
      <c r="E9872">
        <v>28</v>
      </c>
      <c r="F9872" t="s">
        <v>320</v>
      </c>
      <c r="G9872">
        <v>1</v>
      </c>
      <c r="H9872">
        <v>1</v>
      </c>
      <c r="I9872">
        <v>1</v>
      </c>
      <c r="J9872">
        <f t="shared" si="166"/>
        <v>1</v>
      </c>
      <c r="K9872" s="8">
        <v>14</v>
      </c>
      <c r="L9872" s="8">
        <f>COUNTIFS($D$2:$D9872,D9872)</f>
        <v>482</v>
      </c>
    </row>
    <row r="9873" spans="1:12" x14ac:dyDescent="0.2">
      <c r="A9873" s="7" t="s">
        <v>2279</v>
      </c>
      <c r="B9873" s="2">
        <v>38311</v>
      </c>
      <c r="C9873">
        <v>28</v>
      </c>
      <c r="D9873" t="s">
        <v>320</v>
      </c>
      <c r="E9873">
        <v>10</v>
      </c>
      <c r="F9873" t="s">
        <v>47</v>
      </c>
      <c r="G9873">
        <v>0</v>
      </c>
      <c r="H9873">
        <v>1</v>
      </c>
      <c r="I9873">
        <v>1</v>
      </c>
      <c r="J9873">
        <f t="shared" si="166"/>
        <v>1</v>
      </c>
      <c r="K9873" s="8">
        <v>14</v>
      </c>
      <c r="L9873" s="8">
        <f>COUNTIFS($D$2:$D9873,D9873)</f>
        <v>52</v>
      </c>
    </row>
    <row r="9874" spans="1:12" x14ac:dyDescent="0.2">
      <c r="A9874" s="7" t="s">
        <v>2280</v>
      </c>
      <c r="B9874" s="2">
        <v>38311</v>
      </c>
      <c r="C9874">
        <v>14</v>
      </c>
      <c r="D9874" t="s">
        <v>27</v>
      </c>
      <c r="E9874">
        <v>40</v>
      </c>
      <c r="F9874" t="s">
        <v>758</v>
      </c>
      <c r="G9874">
        <v>1</v>
      </c>
      <c r="H9874">
        <v>2</v>
      </c>
      <c r="I9874">
        <v>2</v>
      </c>
      <c r="J9874">
        <f t="shared" si="166"/>
        <v>1</v>
      </c>
      <c r="K9874" s="8">
        <v>14</v>
      </c>
      <c r="L9874" s="8">
        <f>COUNTIFS($D$2:$D9874,D9874)</f>
        <v>482</v>
      </c>
    </row>
    <row r="9875" spans="1:12" x14ac:dyDescent="0.2">
      <c r="A9875" s="7" t="s">
        <v>2280</v>
      </c>
      <c r="B9875" s="2">
        <v>38311</v>
      </c>
      <c r="C9875">
        <v>40</v>
      </c>
      <c r="D9875" t="s">
        <v>758</v>
      </c>
      <c r="E9875">
        <v>14</v>
      </c>
      <c r="F9875" t="s">
        <v>27</v>
      </c>
      <c r="G9875">
        <v>0</v>
      </c>
      <c r="H9875">
        <v>2</v>
      </c>
      <c r="I9875">
        <v>2</v>
      </c>
      <c r="J9875">
        <f t="shared" si="166"/>
        <v>1</v>
      </c>
      <c r="K9875" s="8">
        <v>14</v>
      </c>
      <c r="L9875" s="8">
        <f>COUNTIFS($D$2:$D9875,D9875)</f>
        <v>204</v>
      </c>
    </row>
    <row r="9876" spans="1:12" x14ac:dyDescent="0.2">
      <c r="A9876" s="7" t="s">
        <v>2281</v>
      </c>
      <c r="B9876" s="2">
        <v>38311</v>
      </c>
      <c r="C9876">
        <v>15</v>
      </c>
      <c r="D9876" t="s">
        <v>23</v>
      </c>
      <c r="E9876">
        <v>22</v>
      </c>
      <c r="F9876" t="s">
        <v>15</v>
      </c>
      <c r="G9876">
        <v>1</v>
      </c>
      <c r="H9876">
        <v>0</v>
      </c>
      <c r="I9876">
        <v>2</v>
      </c>
      <c r="J9876">
        <f t="shared" si="166"/>
        <v>0</v>
      </c>
      <c r="K9876" s="8">
        <v>14</v>
      </c>
      <c r="L9876" s="8">
        <f>COUNTIFS($D$2:$D9876,D9876)</f>
        <v>136</v>
      </c>
    </row>
    <row r="9877" spans="1:12" x14ac:dyDescent="0.2">
      <c r="A9877" s="7" t="s">
        <v>2281</v>
      </c>
      <c r="B9877" s="2">
        <v>38311</v>
      </c>
      <c r="C9877">
        <v>22</v>
      </c>
      <c r="D9877" t="s">
        <v>15</v>
      </c>
      <c r="E9877">
        <v>15</v>
      </c>
      <c r="F9877" t="s">
        <v>23</v>
      </c>
      <c r="G9877">
        <v>0</v>
      </c>
      <c r="H9877">
        <v>2</v>
      </c>
      <c r="I9877">
        <v>0</v>
      </c>
      <c r="J9877">
        <f t="shared" si="166"/>
        <v>3</v>
      </c>
      <c r="K9877" s="8">
        <v>14</v>
      </c>
      <c r="L9877" s="8">
        <f>COUNTIFS($D$2:$D9877,D9877)</f>
        <v>440</v>
      </c>
    </row>
    <row r="9878" spans="1:12" x14ac:dyDescent="0.2">
      <c r="A9878" s="7" t="s">
        <v>2282</v>
      </c>
      <c r="B9878" s="2">
        <v>38311</v>
      </c>
      <c r="C9878">
        <v>16</v>
      </c>
      <c r="D9878" t="s">
        <v>37</v>
      </c>
      <c r="E9878">
        <v>36</v>
      </c>
      <c r="F9878" t="s">
        <v>25</v>
      </c>
      <c r="G9878">
        <v>1</v>
      </c>
      <c r="H9878">
        <v>1</v>
      </c>
      <c r="I9878">
        <v>0</v>
      </c>
      <c r="J9878">
        <f t="shared" si="166"/>
        <v>3</v>
      </c>
      <c r="K9878" s="8">
        <v>14</v>
      </c>
      <c r="L9878" s="8">
        <f>COUNTIFS($D$2:$D9878,D9878)</f>
        <v>482</v>
      </c>
    </row>
    <row r="9879" spans="1:12" x14ac:dyDescent="0.2">
      <c r="A9879" s="7" t="s">
        <v>2282</v>
      </c>
      <c r="B9879" s="2">
        <v>38311</v>
      </c>
      <c r="C9879">
        <v>36</v>
      </c>
      <c r="D9879" t="s">
        <v>25</v>
      </c>
      <c r="E9879">
        <v>16</v>
      </c>
      <c r="F9879" t="s">
        <v>37</v>
      </c>
      <c r="G9879">
        <v>0</v>
      </c>
      <c r="H9879">
        <v>0</v>
      </c>
      <c r="I9879">
        <v>1</v>
      </c>
      <c r="J9879">
        <f t="shared" si="166"/>
        <v>0</v>
      </c>
      <c r="K9879" s="8">
        <v>14</v>
      </c>
      <c r="L9879" s="8">
        <f>COUNTIFS($D$2:$D9879,D9879)</f>
        <v>128</v>
      </c>
    </row>
    <row r="9880" spans="1:12" x14ac:dyDescent="0.2">
      <c r="A9880" s="7" t="s">
        <v>2283</v>
      </c>
      <c r="B9880" s="2">
        <v>38311</v>
      </c>
      <c r="C9880">
        <v>21</v>
      </c>
      <c r="D9880" t="s">
        <v>10</v>
      </c>
      <c r="E9880">
        <v>48</v>
      </c>
      <c r="F9880" t="s">
        <v>765</v>
      </c>
      <c r="G9880">
        <v>1</v>
      </c>
      <c r="H9880">
        <v>2</v>
      </c>
      <c r="I9880">
        <v>0</v>
      </c>
      <c r="J9880">
        <f t="shared" si="166"/>
        <v>3</v>
      </c>
      <c r="K9880" s="8">
        <v>14</v>
      </c>
      <c r="L9880" s="8">
        <f>COUNTIFS($D$2:$D9880,D9880)</f>
        <v>482</v>
      </c>
    </row>
    <row r="9881" spans="1:12" x14ac:dyDescent="0.2">
      <c r="A9881" s="7" t="s">
        <v>2283</v>
      </c>
      <c r="B9881" s="2">
        <v>38311</v>
      </c>
      <c r="C9881">
        <v>48</v>
      </c>
      <c r="D9881" t="s">
        <v>765</v>
      </c>
      <c r="E9881">
        <v>21</v>
      </c>
      <c r="F9881" t="s">
        <v>10</v>
      </c>
      <c r="G9881">
        <v>0</v>
      </c>
      <c r="H9881">
        <v>0</v>
      </c>
      <c r="I9881">
        <v>2</v>
      </c>
      <c r="J9881">
        <f t="shared" si="166"/>
        <v>0</v>
      </c>
      <c r="K9881" s="8">
        <v>14</v>
      </c>
      <c r="L9881" s="8">
        <f>COUNTIFS($D$2:$D9881,D9881)</f>
        <v>204</v>
      </c>
    </row>
    <row r="9882" spans="1:12" x14ac:dyDescent="0.2">
      <c r="A9882" s="7" t="s">
        <v>2284</v>
      </c>
      <c r="B9882" s="2">
        <v>38311</v>
      </c>
      <c r="C9882">
        <v>34</v>
      </c>
      <c r="D9882" t="s">
        <v>445</v>
      </c>
      <c r="E9882">
        <v>19</v>
      </c>
      <c r="F9882" t="s">
        <v>40</v>
      </c>
      <c r="G9882">
        <v>1</v>
      </c>
      <c r="H9882">
        <v>2</v>
      </c>
      <c r="I9882">
        <v>0</v>
      </c>
      <c r="J9882">
        <f t="shared" si="166"/>
        <v>3</v>
      </c>
      <c r="K9882" s="8">
        <v>14</v>
      </c>
      <c r="L9882" s="8">
        <f>COUNTIFS($D$2:$D9882,D9882)</f>
        <v>360</v>
      </c>
    </row>
    <row r="9883" spans="1:12" x14ac:dyDescent="0.2">
      <c r="A9883" s="7" t="s">
        <v>2284</v>
      </c>
      <c r="B9883" s="2">
        <v>38311</v>
      </c>
      <c r="C9883">
        <v>19</v>
      </c>
      <c r="D9883" t="s">
        <v>40</v>
      </c>
      <c r="E9883">
        <v>34</v>
      </c>
      <c r="F9883" t="s">
        <v>445</v>
      </c>
      <c r="G9883">
        <v>0</v>
      </c>
      <c r="H9883">
        <v>0</v>
      </c>
      <c r="I9883">
        <v>2</v>
      </c>
      <c r="J9883">
        <f t="shared" si="166"/>
        <v>0</v>
      </c>
      <c r="K9883" s="8">
        <v>13</v>
      </c>
      <c r="L9883" s="8">
        <f>COUNTIFS($D$2:$D9883,D9883)</f>
        <v>481</v>
      </c>
    </row>
    <row r="9884" spans="1:12" x14ac:dyDescent="0.2">
      <c r="A9884" s="7" t="s">
        <v>2285</v>
      </c>
      <c r="B9884" s="2">
        <v>38311</v>
      </c>
      <c r="C9884">
        <v>30</v>
      </c>
      <c r="D9884" t="s">
        <v>561</v>
      </c>
      <c r="E9884">
        <v>23</v>
      </c>
      <c r="F9884" t="s">
        <v>50</v>
      </c>
      <c r="G9884">
        <v>1</v>
      </c>
      <c r="H9884">
        <v>2</v>
      </c>
      <c r="I9884">
        <v>1</v>
      </c>
      <c r="J9884">
        <f t="shared" si="166"/>
        <v>3</v>
      </c>
      <c r="K9884" s="8">
        <v>14</v>
      </c>
      <c r="L9884" s="8">
        <f>COUNTIFS($D$2:$D9884,D9884)</f>
        <v>140</v>
      </c>
    </row>
    <row r="9885" spans="1:12" x14ac:dyDescent="0.2">
      <c r="A9885" s="7" t="s">
        <v>2285</v>
      </c>
      <c r="B9885" s="2">
        <v>38311</v>
      </c>
      <c r="C9885">
        <v>23</v>
      </c>
      <c r="D9885" t="s">
        <v>50</v>
      </c>
      <c r="E9885">
        <v>30</v>
      </c>
      <c r="F9885" t="s">
        <v>561</v>
      </c>
      <c r="G9885">
        <v>0</v>
      </c>
      <c r="H9885">
        <v>1</v>
      </c>
      <c r="I9885">
        <v>2</v>
      </c>
      <c r="J9885">
        <f t="shared" si="166"/>
        <v>0</v>
      </c>
      <c r="K9885" s="8">
        <v>14</v>
      </c>
      <c r="L9885" s="8">
        <f>COUNTIFS($D$2:$D9885,D9885)</f>
        <v>482</v>
      </c>
    </row>
    <row r="9886" spans="1:12" x14ac:dyDescent="0.2">
      <c r="A9886" s="7" t="s">
        <v>2286</v>
      </c>
      <c r="B9886" s="2">
        <v>38311</v>
      </c>
      <c r="C9886">
        <v>45</v>
      </c>
      <c r="D9886" t="s">
        <v>762</v>
      </c>
      <c r="E9886">
        <v>20</v>
      </c>
      <c r="F9886" t="s">
        <v>45</v>
      </c>
      <c r="G9886">
        <v>1</v>
      </c>
      <c r="H9886">
        <v>1</v>
      </c>
      <c r="I9886">
        <v>3</v>
      </c>
      <c r="J9886">
        <f t="shared" si="166"/>
        <v>0</v>
      </c>
      <c r="K9886" s="8">
        <v>13</v>
      </c>
      <c r="L9886" s="8">
        <f>COUNTIFS($D$2:$D9886,D9886)</f>
        <v>51</v>
      </c>
    </row>
    <row r="9887" spans="1:12" x14ac:dyDescent="0.2">
      <c r="A9887" s="7" t="s">
        <v>2286</v>
      </c>
      <c r="B9887" s="2">
        <v>38311</v>
      </c>
      <c r="C9887">
        <v>20</v>
      </c>
      <c r="D9887" t="s">
        <v>45</v>
      </c>
      <c r="E9887">
        <v>45</v>
      </c>
      <c r="F9887" t="s">
        <v>762</v>
      </c>
      <c r="G9887">
        <v>0</v>
      </c>
      <c r="H9887">
        <v>3</v>
      </c>
      <c r="I9887">
        <v>1</v>
      </c>
      <c r="J9887">
        <f t="shared" si="166"/>
        <v>3</v>
      </c>
      <c r="K9887" s="8">
        <v>14</v>
      </c>
      <c r="L9887" s="8">
        <f>COUNTIFS($D$2:$D9887,D9887)</f>
        <v>292</v>
      </c>
    </row>
    <row r="9888" spans="1:12" x14ac:dyDescent="0.2">
      <c r="A9888" s="7" t="s">
        <v>2287</v>
      </c>
      <c r="B9888" s="2">
        <v>38312</v>
      </c>
      <c r="C9888">
        <v>41</v>
      </c>
      <c r="D9888" t="s">
        <v>759</v>
      </c>
      <c r="E9888">
        <v>43</v>
      </c>
      <c r="F9888" t="s">
        <v>760</v>
      </c>
      <c r="G9888">
        <v>1</v>
      </c>
      <c r="H9888">
        <v>3</v>
      </c>
      <c r="I9888">
        <v>3</v>
      </c>
      <c r="J9888">
        <f t="shared" si="166"/>
        <v>1</v>
      </c>
      <c r="K9888" s="8">
        <v>14</v>
      </c>
      <c r="L9888" s="8">
        <f>COUNTIFS($D$2:$D9888,D9888)</f>
        <v>406</v>
      </c>
    </row>
    <row r="9889" spans="1:12" x14ac:dyDescent="0.2">
      <c r="A9889" s="7" t="s">
        <v>2287</v>
      </c>
      <c r="B9889" s="2">
        <v>38312</v>
      </c>
      <c r="C9889">
        <v>43</v>
      </c>
      <c r="D9889" t="s">
        <v>760</v>
      </c>
      <c r="E9889">
        <v>41</v>
      </c>
      <c r="F9889" t="s">
        <v>759</v>
      </c>
      <c r="G9889">
        <v>0</v>
      </c>
      <c r="H9889">
        <v>3</v>
      </c>
      <c r="I9889">
        <v>3</v>
      </c>
      <c r="J9889">
        <f t="shared" si="166"/>
        <v>1</v>
      </c>
      <c r="K9889" s="8">
        <v>14</v>
      </c>
      <c r="L9889" s="8">
        <f>COUNTIFS($D$2:$D9889,D9889)</f>
        <v>90</v>
      </c>
    </row>
    <row r="9890" spans="1:12" x14ac:dyDescent="0.2">
      <c r="A9890" s="7" t="s">
        <v>2288</v>
      </c>
      <c r="B9890" s="2">
        <v>38313</v>
      </c>
      <c r="C9890">
        <v>32</v>
      </c>
      <c r="D9890" t="s">
        <v>559</v>
      </c>
      <c r="E9890">
        <v>26</v>
      </c>
      <c r="F9890" t="s">
        <v>17</v>
      </c>
      <c r="G9890">
        <v>1</v>
      </c>
      <c r="H9890">
        <v>1</v>
      </c>
      <c r="I9890">
        <v>0</v>
      </c>
      <c r="J9890">
        <f t="shared" si="166"/>
        <v>3</v>
      </c>
      <c r="K9890" s="8">
        <v>14</v>
      </c>
      <c r="L9890" s="8">
        <f>COUNTIFS($D$2:$D9890,D9890)</f>
        <v>482</v>
      </c>
    </row>
    <row r="9891" spans="1:12" x14ac:dyDescent="0.2">
      <c r="A9891" s="7" t="s">
        <v>2288</v>
      </c>
      <c r="B9891" s="2">
        <v>38313</v>
      </c>
      <c r="C9891">
        <v>26</v>
      </c>
      <c r="D9891" t="s">
        <v>17</v>
      </c>
      <c r="E9891">
        <v>32</v>
      </c>
      <c r="F9891" t="s">
        <v>559</v>
      </c>
      <c r="G9891">
        <v>0</v>
      </c>
      <c r="H9891">
        <v>0</v>
      </c>
      <c r="I9891">
        <v>1</v>
      </c>
      <c r="J9891">
        <f t="shared" si="166"/>
        <v>0</v>
      </c>
      <c r="K9891" s="8">
        <v>14</v>
      </c>
      <c r="L9891" s="8">
        <f>COUNTIFS($D$2:$D9891,D9891)</f>
        <v>482</v>
      </c>
    </row>
    <row r="9892" spans="1:12" x14ac:dyDescent="0.2">
      <c r="A9892" s="7" t="s">
        <v>2289</v>
      </c>
      <c r="B9892" s="2">
        <v>38318</v>
      </c>
      <c r="C9892">
        <v>43</v>
      </c>
      <c r="D9892" t="s">
        <v>760</v>
      </c>
      <c r="E9892">
        <v>30</v>
      </c>
      <c r="F9892" t="s">
        <v>561</v>
      </c>
      <c r="G9892">
        <v>1</v>
      </c>
      <c r="H9892">
        <v>1</v>
      </c>
      <c r="I9892">
        <v>1</v>
      </c>
      <c r="J9892">
        <f t="shared" si="166"/>
        <v>1</v>
      </c>
      <c r="K9892" s="8">
        <v>15</v>
      </c>
      <c r="L9892" s="8">
        <f>COUNTIFS($D$2:$D9892,D9892)</f>
        <v>91</v>
      </c>
    </row>
    <row r="9893" spans="1:12" x14ac:dyDescent="0.2">
      <c r="A9893" s="7" t="s">
        <v>2289</v>
      </c>
      <c r="B9893" s="2">
        <v>38318</v>
      </c>
      <c r="C9893">
        <v>30</v>
      </c>
      <c r="D9893" t="s">
        <v>561</v>
      </c>
      <c r="E9893">
        <v>43</v>
      </c>
      <c r="F9893" t="s">
        <v>760</v>
      </c>
      <c r="G9893">
        <v>0</v>
      </c>
      <c r="H9893">
        <v>1</v>
      </c>
      <c r="I9893">
        <v>1</v>
      </c>
      <c r="J9893">
        <f t="shared" si="166"/>
        <v>1</v>
      </c>
      <c r="K9893" s="8">
        <v>15</v>
      </c>
      <c r="L9893" s="8">
        <f>COUNTIFS($D$2:$D9893,D9893)</f>
        <v>141</v>
      </c>
    </row>
    <row r="9894" spans="1:12" x14ac:dyDescent="0.2">
      <c r="A9894" s="7" t="s">
        <v>2290</v>
      </c>
      <c r="B9894" s="2">
        <v>38318</v>
      </c>
      <c r="C9894">
        <v>40</v>
      </c>
      <c r="D9894" t="s">
        <v>758</v>
      </c>
      <c r="E9894">
        <v>45</v>
      </c>
      <c r="F9894" t="s">
        <v>762</v>
      </c>
      <c r="G9894">
        <v>1</v>
      </c>
      <c r="H9894">
        <v>0</v>
      </c>
      <c r="I9894">
        <v>1</v>
      </c>
      <c r="J9894">
        <f t="shared" si="166"/>
        <v>0</v>
      </c>
      <c r="K9894" s="8">
        <v>15</v>
      </c>
      <c r="L9894" s="8">
        <f>COUNTIFS($D$2:$D9894,D9894)</f>
        <v>205</v>
      </c>
    </row>
    <row r="9895" spans="1:12" x14ac:dyDescent="0.2">
      <c r="A9895" s="7" t="s">
        <v>2290</v>
      </c>
      <c r="B9895" s="2">
        <v>38318</v>
      </c>
      <c r="C9895">
        <v>45</v>
      </c>
      <c r="D9895" t="s">
        <v>762</v>
      </c>
      <c r="E9895">
        <v>40</v>
      </c>
      <c r="F9895" t="s">
        <v>758</v>
      </c>
      <c r="G9895">
        <v>0</v>
      </c>
      <c r="H9895">
        <v>1</v>
      </c>
      <c r="I9895">
        <v>0</v>
      </c>
      <c r="J9895">
        <f t="shared" si="166"/>
        <v>3</v>
      </c>
      <c r="K9895" s="8">
        <v>14</v>
      </c>
      <c r="L9895" s="8">
        <f>COUNTIFS($D$2:$D9895,D9895)</f>
        <v>52</v>
      </c>
    </row>
    <row r="9896" spans="1:12" x14ac:dyDescent="0.2">
      <c r="A9896" s="7" t="s">
        <v>2291</v>
      </c>
      <c r="B9896" s="2">
        <v>38318</v>
      </c>
      <c r="C9896">
        <v>48</v>
      </c>
      <c r="D9896" t="s">
        <v>765</v>
      </c>
      <c r="E9896">
        <v>14</v>
      </c>
      <c r="F9896" t="s">
        <v>27</v>
      </c>
      <c r="G9896">
        <v>1</v>
      </c>
      <c r="H9896">
        <v>0</v>
      </c>
      <c r="I9896">
        <v>4</v>
      </c>
      <c r="J9896">
        <f t="shared" si="166"/>
        <v>0</v>
      </c>
      <c r="K9896" s="8">
        <v>15</v>
      </c>
      <c r="L9896" s="8">
        <f>COUNTIFS($D$2:$D9896,D9896)</f>
        <v>205</v>
      </c>
    </row>
    <row r="9897" spans="1:12" x14ac:dyDescent="0.2">
      <c r="A9897" s="7" t="s">
        <v>2291</v>
      </c>
      <c r="B9897" s="2">
        <v>38318</v>
      </c>
      <c r="C9897">
        <v>14</v>
      </c>
      <c r="D9897" t="s">
        <v>27</v>
      </c>
      <c r="E9897">
        <v>48</v>
      </c>
      <c r="F9897" t="s">
        <v>765</v>
      </c>
      <c r="G9897">
        <v>0</v>
      </c>
      <c r="H9897">
        <v>4</v>
      </c>
      <c r="I9897">
        <v>0</v>
      </c>
      <c r="J9897">
        <f t="shared" si="166"/>
        <v>3</v>
      </c>
      <c r="K9897" s="8">
        <v>15</v>
      </c>
      <c r="L9897" s="8">
        <f>COUNTIFS($D$2:$D9897,D9897)</f>
        <v>483</v>
      </c>
    </row>
    <row r="9898" spans="1:12" x14ac:dyDescent="0.2">
      <c r="A9898" s="7" t="s">
        <v>2292</v>
      </c>
      <c r="B9898" s="2">
        <v>38318</v>
      </c>
      <c r="C9898">
        <v>36</v>
      </c>
      <c r="D9898" t="s">
        <v>25</v>
      </c>
      <c r="E9898">
        <v>41</v>
      </c>
      <c r="F9898" t="s">
        <v>759</v>
      </c>
      <c r="G9898">
        <v>1</v>
      </c>
      <c r="H9898">
        <v>0</v>
      </c>
      <c r="I9898">
        <v>2</v>
      </c>
      <c r="J9898">
        <f t="shared" si="166"/>
        <v>0</v>
      </c>
      <c r="K9898" s="8">
        <v>15</v>
      </c>
      <c r="L9898" s="8">
        <f>COUNTIFS($D$2:$D9898,D9898)</f>
        <v>129</v>
      </c>
    </row>
    <row r="9899" spans="1:12" x14ac:dyDescent="0.2">
      <c r="A9899" s="7" t="s">
        <v>2292</v>
      </c>
      <c r="B9899" s="2">
        <v>38318</v>
      </c>
      <c r="C9899">
        <v>41</v>
      </c>
      <c r="D9899" t="s">
        <v>759</v>
      </c>
      <c r="E9899">
        <v>36</v>
      </c>
      <c r="F9899" t="s">
        <v>25</v>
      </c>
      <c r="G9899">
        <v>0</v>
      </c>
      <c r="H9899">
        <v>2</v>
      </c>
      <c r="I9899">
        <v>0</v>
      </c>
      <c r="J9899">
        <f t="shared" si="166"/>
        <v>3</v>
      </c>
      <c r="K9899" s="8">
        <v>15</v>
      </c>
      <c r="L9899" s="8">
        <f>COUNTIFS($D$2:$D9899,D9899)</f>
        <v>407</v>
      </c>
    </row>
    <row r="9900" spans="1:12" x14ac:dyDescent="0.2">
      <c r="A9900" s="7" t="s">
        <v>2293</v>
      </c>
      <c r="B9900" s="2">
        <v>38318</v>
      </c>
      <c r="C9900">
        <v>20</v>
      </c>
      <c r="D9900" t="s">
        <v>45</v>
      </c>
      <c r="E9900">
        <v>32</v>
      </c>
      <c r="F9900" t="s">
        <v>559</v>
      </c>
      <c r="G9900">
        <v>1</v>
      </c>
      <c r="H9900">
        <v>2</v>
      </c>
      <c r="I9900">
        <v>0</v>
      </c>
      <c r="J9900">
        <f t="shared" si="166"/>
        <v>3</v>
      </c>
      <c r="K9900" s="8">
        <v>15</v>
      </c>
      <c r="L9900" s="8">
        <f>COUNTIFS($D$2:$D9900,D9900)</f>
        <v>293</v>
      </c>
    </row>
    <row r="9901" spans="1:12" x14ac:dyDescent="0.2">
      <c r="A9901" s="7" t="s">
        <v>2293</v>
      </c>
      <c r="B9901" s="2">
        <v>38318</v>
      </c>
      <c r="C9901">
        <v>32</v>
      </c>
      <c r="D9901" t="s">
        <v>559</v>
      </c>
      <c r="E9901">
        <v>20</v>
      </c>
      <c r="F9901" t="s">
        <v>45</v>
      </c>
      <c r="G9901">
        <v>0</v>
      </c>
      <c r="H9901">
        <v>0</v>
      </c>
      <c r="I9901">
        <v>2</v>
      </c>
      <c r="J9901">
        <f t="shared" si="166"/>
        <v>0</v>
      </c>
      <c r="K9901" s="8">
        <v>15</v>
      </c>
      <c r="L9901" s="8">
        <f>COUNTIFS($D$2:$D9901,D9901)</f>
        <v>483</v>
      </c>
    </row>
    <row r="9902" spans="1:12" x14ac:dyDescent="0.2">
      <c r="A9902" s="7" t="s">
        <v>2294</v>
      </c>
      <c r="B9902" s="2">
        <v>38318</v>
      </c>
      <c r="C9902">
        <v>23</v>
      </c>
      <c r="D9902" t="s">
        <v>50</v>
      </c>
      <c r="E9902">
        <v>15</v>
      </c>
      <c r="F9902" t="s">
        <v>23</v>
      </c>
      <c r="G9902">
        <v>1</v>
      </c>
      <c r="H9902">
        <v>2</v>
      </c>
      <c r="I9902">
        <v>2</v>
      </c>
      <c r="J9902">
        <f t="shared" si="166"/>
        <v>1</v>
      </c>
      <c r="K9902" s="8">
        <v>15</v>
      </c>
      <c r="L9902" s="8">
        <f>COUNTIFS($D$2:$D9902,D9902)</f>
        <v>483</v>
      </c>
    </row>
    <row r="9903" spans="1:12" x14ac:dyDescent="0.2">
      <c r="A9903" s="7" t="s">
        <v>2294</v>
      </c>
      <c r="B9903" s="2">
        <v>38318</v>
      </c>
      <c r="C9903">
        <v>15</v>
      </c>
      <c r="D9903" t="s">
        <v>23</v>
      </c>
      <c r="E9903">
        <v>23</v>
      </c>
      <c r="F9903" t="s">
        <v>50</v>
      </c>
      <c r="G9903">
        <v>0</v>
      </c>
      <c r="H9903">
        <v>2</v>
      </c>
      <c r="I9903">
        <v>2</v>
      </c>
      <c r="J9903">
        <f t="shared" si="166"/>
        <v>1</v>
      </c>
      <c r="K9903" s="8">
        <v>15</v>
      </c>
      <c r="L9903" s="8">
        <f>COUNTIFS($D$2:$D9903,D9903)</f>
        <v>137</v>
      </c>
    </row>
    <row r="9904" spans="1:12" x14ac:dyDescent="0.2">
      <c r="A9904" s="7" t="s">
        <v>2295</v>
      </c>
      <c r="B9904" s="2">
        <v>38318</v>
      </c>
      <c r="C9904">
        <v>28</v>
      </c>
      <c r="D9904" t="s">
        <v>320</v>
      </c>
      <c r="E9904">
        <v>21</v>
      </c>
      <c r="F9904" t="s">
        <v>10</v>
      </c>
      <c r="G9904">
        <v>1</v>
      </c>
      <c r="H9904">
        <v>0</v>
      </c>
      <c r="I9904">
        <v>3</v>
      </c>
      <c r="J9904">
        <f t="shared" si="166"/>
        <v>0</v>
      </c>
      <c r="K9904" s="8">
        <v>15</v>
      </c>
      <c r="L9904" s="8">
        <f>COUNTIFS($D$2:$D9904,D9904)</f>
        <v>53</v>
      </c>
    </row>
    <row r="9905" spans="1:12" x14ac:dyDescent="0.2">
      <c r="A9905" s="7" t="s">
        <v>2295</v>
      </c>
      <c r="B9905" s="2">
        <v>38318</v>
      </c>
      <c r="C9905">
        <v>21</v>
      </c>
      <c r="D9905" t="s">
        <v>10</v>
      </c>
      <c r="E9905">
        <v>28</v>
      </c>
      <c r="F9905" t="s">
        <v>320</v>
      </c>
      <c r="G9905">
        <v>0</v>
      </c>
      <c r="H9905">
        <v>3</v>
      </c>
      <c r="I9905">
        <v>0</v>
      </c>
      <c r="J9905">
        <f t="shared" si="166"/>
        <v>3</v>
      </c>
      <c r="K9905" s="8">
        <v>15</v>
      </c>
      <c r="L9905" s="8">
        <f>COUNTIFS($D$2:$D9905,D9905)</f>
        <v>483</v>
      </c>
    </row>
    <row r="9906" spans="1:12" x14ac:dyDescent="0.2">
      <c r="A9906" s="7" t="s">
        <v>2296</v>
      </c>
      <c r="B9906" s="2">
        <v>38319</v>
      </c>
      <c r="C9906">
        <v>19</v>
      </c>
      <c r="D9906" t="s">
        <v>40</v>
      </c>
      <c r="E9906">
        <v>10</v>
      </c>
      <c r="F9906" t="s">
        <v>47</v>
      </c>
      <c r="G9906">
        <v>1</v>
      </c>
      <c r="H9906">
        <v>2</v>
      </c>
      <c r="I9906">
        <v>1</v>
      </c>
      <c r="J9906">
        <f t="shared" si="166"/>
        <v>3</v>
      </c>
      <c r="K9906" s="8">
        <v>14</v>
      </c>
      <c r="L9906" s="8">
        <f>COUNTIFS($D$2:$D9906,D9906)</f>
        <v>482</v>
      </c>
    </row>
    <row r="9907" spans="1:12" x14ac:dyDescent="0.2">
      <c r="A9907" s="7" t="s">
        <v>2296</v>
      </c>
      <c r="B9907" s="2">
        <v>38319</v>
      </c>
      <c r="C9907">
        <v>10</v>
      </c>
      <c r="D9907" t="s">
        <v>47</v>
      </c>
      <c r="E9907">
        <v>19</v>
      </c>
      <c r="F9907" t="s">
        <v>40</v>
      </c>
      <c r="G9907">
        <v>0</v>
      </c>
      <c r="H9907">
        <v>1</v>
      </c>
      <c r="I9907">
        <v>2</v>
      </c>
      <c r="J9907">
        <f t="shared" si="166"/>
        <v>0</v>
      </c>
      <c r="K9907" s="8">
        <v>15</v>
      </c>
      <c r="L9907" s="8">
        <f>COUNTIFS($D$2:$D9907,D9907)</f>
        <v>483</v>
      </c>
    </row>
    <row r="9908" spans="1:12" x14ac:dyDescent="0.2">
      <c r="A9908" s="7" t="s">
        <v>2297</v>
      </c>
      <c r="B9908" s="2">
        <v>38319</v>
      </c>
      <c r="C9908">
        <v>22</v>
      </c>
      <c r="D9908" t="s">
        <v>15</v>
      </c>
      <c r="E9908">
        <v>16</v>
      </c>
      <c r="F9908" t="s">
        <v>37</v>
      </c>
      <c r="G9908">
        <v>1</v>
      </c>
      <c r="H9908">
        <v>1</v>
      </c>
      <c r="I9908">
        <v>1</v>
      </c>
      <c r="J9908">
        <f t="shared" si="166"/>
        <v>1</v>
      </c>
      <c r="K9908" s="8">
        <v>15</v>
      </c>
      <c r="L9908" s="8">
        <f>COUNTIFS($D$2:$D9908,D9908)</f>
        <v>441</v>
      </c>
    </row>
    <row r="9909" spans="1:12" x14ac:dyDescent="0.2">
      <c r="A9909" s="7" t="s">
        <v>2297</v>
      </c>
      <c r="B9909" s="2">
        <v>38319</v>
      </c>
      <c r="C9909">
        <v>16</v>
      </c>
      <c r="D9909" t="s">
        <v>37</v>
      </c>
      <c r="E9909">
        <v>22</v>
      </c>
      <c r="F9909" t="s">
        <v>15</v>
      </c>
      <c r="G9909">
        <v>0</v>
      </c>
      <c r="H9909">
        <v>1</v>
      </c>
      <c r="I9909">
        <v>1</v>
      </c>
      <c r="J9909">
        <f t="shared" si="166"/>
        <v>1</v>
      </c>
      <c r="K9909" s="8">
        <v>15</v>
      </c>
      <c r="L9909" s="8">
        <f>COUNTIFS($D$2:$D9909,D9909)</f>
        <v>483</v>
      </c>
    </row>
    <row r="9910" spans="1:12" x14ac:dyDescent="0.2">
      <c r="A9910" s="7" t="s">
        <v>2298</v>
      </c>
      <c r="B9910" s="2">
        <v>38319</v>
      </c>
      <c r="C9910">
        <v>26</v>
      </c>
      <c r="D9910" t="s">
        <v>17</v>
      </c>
      <c r="E9910">
        <v>34</v>
      </c>
      <c r="F9910" t="s">
        <v>445</v>
      </c>
      <c r="G9910">
        <v>1</v>
      </c>
      <c r="H9910">
        <v>2</v>
      </c>
      <c r="I9910">
        <v>0</v>
      </c>
      <c r="J9910">
        <f t="shared" si="166"/>
        <v>3</v>
      </c>
      <c r="K9910" s="8">
        <v>15</v>
      </c>
      <c r="L9910" s="8">
        <f>COUNTIFS($D$2:$D9910,D9910)</f>
        <v>483</v>
      </c>
    </row>
    <row r="9911" spans="1:12" x14ac:dyDescent="0.2">
      <c r="A9911" s="7" t="s">
        <v>2298</v>
      </c>
      <c r="B9911" s="2">
        <v>38319</v>
      </c>
      <c r="C9911">
        <v>34</v>
      </c>
      <c r="D9911" t="s">
        <v>445</v>
      </c>
      <c r="E9911">
        <v>26</v>
      </c>
      <c r="F9911" t="s">
        <v>17</v>
      </c>
      <c r="G9911">
        <v>0</v>
      </c>
      <c r="H9911">
        <v>0</v>
      </c>
      <c r="I9911">
        <v>2</v>
      </c>
      <c r="J9911">
        <f t="shared" si="166"/>
        <v>0</v>
      </c>
      <c r="K9911" s="8">
        <v>15</v>
      </c>
      <c r="L9911" s="8">
        <f>COUNTIFS($D$2:$D9911,D9911)</f>
        <v>361</v>
      </c>
    </row>
    <row r="9912" spans="1:12" x14ac:dyDescent="0.2">
      <c r="A9912" s="7" t="s">
        <v>2299</v>
      </c>
      <c r="B9912" s="2">
        <v>38325</v>
      </c>
      <c r="C9912">
        <v>10</v>
      </c>
      <c r="D9912" t="s">
        <v>47</v>
      </c>
      <c r="E9912">
        <v>43</v>
      </c>
      <c r="F9912" t="s">
        <v>760</v>
      </c>
      <c r="G9912">
        <v>1</v>
      </c>
      <c r="H9912">
        <v>3</v>
      </c>
      <c r="I9912">
        <v>0</v>
      </c>
      <c r="J9912">
        <f t="shared" si="166"/>
        <v>3</v>
      </c>
      <c r="K9912" s="8">
        <v>16</v>
      </c>
      <c r="L9912" s="8">
        <f>COUNTIFS($D$2:$D9912,D9912)</f>
        <v>484</v>
      </c>
    </row>
    <row r="9913" spans="1:12" x14ac:dyDescent="0.2">
      <c r="A9913" s="7" t="s">
        <v>2299</v>
      </c>
      <c r="B9913" s="2">
        <v>38325</v>
      </c>
      <c r="C9913">
        <v>43</v>
      </c>
      <c r="D9913" t="s">
        <v>760</v>
      </c>
      <c r="E9913">
        <v>10</v>
      </c>
      <c r="F9913" t="s">
        <v>47</v>
      </c>
      <c r="G9913">
        <v>0</v>
      </c>
      <c r="H9913">
        <v>0</v>
      </c>
      <c r="I9913">
        <v>3</v>
      </c>
      <c r="J9913">
        <f t="shared" si="166"/>
        <v>0</v>
      </c>
      <c r="K9913" s="8">
        <v>16</v>
      </c>
      <c r="L9913" s="8">
        <f>COUNTIFS($D$2:$D9913,D9913)</f>
        <v>92</v>
      </c>
    </row>
    <row r="9914" spans="1:12" x14ac:dyDescent="0.2">
      <c r="A9914" s="7" t="s">
        <v>2300</v>
      </c>
      <c r="B9914" s="2">
        <v>38325</v>
      </c>
      <c r="C9914">
        <v>32</v>
      </c>
      <c r="D9914" t="s">
        <v>559</v>
      </c>
      <c r="E9914">
        <v>19</v>
      </c>
      <c r="F9914" t="s">
        <v>40</v>
      </c>
      <c r="G9914">
        <v>1</v>
      </c>
      <c r="H9914">
        <v>1</v>
      </c>
      <c r="I9914">
        <v>1</v>
      </c>
      <c r="J9914">
        <f t="shared" si="166"/>
        <v>1</v>
      </c>
      <c r="K9914" s="8">
        <v>16</v>
      </c>
      <c r="L9914" s="8">
        <f>COUNTIFS($D$2:$D9914,D9914)</f>
        <v>484</v>
      </c>
    </row>
    <row r="9915" spans="1:12" x14ac:dyDescent="0.2">
      <c r="A9915" s="7" t="s">
        <v>2300</v>
      </c>
      <c r="B9915" s="2">
        <v>38325</v>
      </c>
      <c r="C9915">
        <v>19</v>
      </c>
      <c r="D9915" t="s">
        <v>40</v>
      </c>
      <c r="E9915">
        <v>32</v>
      </c>
      <c r="F9915" t="s">
        <v>559</v>
      </c>
      <c r="G9915">
        <v>0</v>
      </c>
      <c r="H9915">
        <v>1</v>
      </c>
      <c r="I9915">
        <v>1</v>
      </c>
      <c r="J9915">
        <f t="shared" si="166"/>
        <v>1</v>
      </c>
      <c r="K9915" s="8">
        <v>15</v>
      </c>
      <c r="L9915" s="8">
        <f>COUNTIFS($D$2:$D9915,D9915)</f>
        <v>483</v>
      </c>
    </row>
    <row r="9916" spans="1:12" x14ac:dyDescent="0.2">
      <c r="A9916" s="7" t="s">
        <v>2301</v>
      </c>
      <c r="B9916" s="2">
        <v>38325</v>
      </c>
      <c r="C9916">
        <v>41</v>
      </c>
      <c r="D9916" t="s">
        <v>759</v>
      </c>
      <c r="E9916">
        <v>26</v>
      </c>
      <c r="F9916" t="s">
        <v>17</v>
      </c>
      <c r="G9916">
        <v>1</v>
      </c>
      <c r="H9916">
        <v>0</v>
      </c>
      <c r="I9916">
        <v>1</v>
      </c>
      <c r="J9916">
        <f t="shared" si="166"/>
        <v>0</v>
      </c>
      <c r="K9916" s="8">
        <v>16</v>
      </c>
      <c r="L9916" s="8">
        <f>COUNTIFS($D$2:$D9916,D9916)</f>
        <v>408</v>
      </c>
    </row>
    <row r="9917" spans="1:12" x14ac:dyDescent="0.2">
      <c r="A9917" s="7" t="s">
        <v>2301</v>
      </c>
      <c r="B9917" s="2">
        <v>38325</v>
      </c>
      <c r="C9917">
        <v>26</v>
      </c>
      <c r="D9917" t="s">
        <v>17</v>
      </c>
      <c r="E9917">
        <v>41</v>
      </c>
      <c r="F9917" t="s">
        <v>759</v>
      </c>
      <c r="G9917">
        <v>0</v>
      </c>
      <c r="H9917">
        <v>1</v>
      </c>
      <c r="I9917">
        <v>0</v>
      </c>
      <c r="J9917">
        <f t="shared" si="166"/>
        <v>3</v>
      </c>
      <c r="K9917" s="8">
        <v>16</v>
      </c>
      <c r="L9917" s="8">
        <f>COUNTIFS($D$2:$D9917,D9917)</f>
        <v>484</v>
      </c>
    </row>
    <row r="9918" spans="1:12" x14ac:dyDescent="0.2">
      <c r="A9918" s="7" t="s">
        <v>2302</v>
      </c>
      <c r="B9918" s="2">
        <v>38325</v>
      </c>
      <c r="C9918">
        <v>14</v>
      </c>
      <c r="D9918" t="s">
        <v>27</v>
      </c>
      <c r="E9918">
        <v>22</v>
      </c>
      <c r="F9918" t="s">
        <v>15</v>
      </c>
      <c r="G9918">
        <v>1</v>
      </c>
      <c r="H9918">
        <v>4</v>
      </c>
      <c r="I9918">
        <v>0</v>
      </c>
      <c r="J9918">
        <f t="shared" si="166"/>
        <v>3</v>
      </c>
      <c r="K9918" s="8">
        <v>16</v>
      </c>
      <c r="L9918" s="8">
        <f>COUNTIFS($D$2:$D9918,D9918)</f>
        <v>484</v>
      </c>
    </row>
    <row r="9919" spans="1:12" x14ac:dyDescent="0.2">
      <c r="A9919" s="7" t="s">
        <v>2302</v>
      </c>
      <c r="B9919" s="2">
        <v>38325</v>
      </c>
      <c r="C9919">
        <v>22</v>
      </c>
      <c r="D9919" t="s">
        <v>15</v>
      </c>
      <c r="E9919">
        <v>14</v>
      </c>
      <c r="F9919" t="s">
        <v>27</v>
      </c>
      <c r="G9919">
        <v>0</v>
      </c>
      <c r="H9919">
        <v>0</v>
      </c>
      <c r="I9919">
        <v>4</v>
      </c>
      <c r="J9919">
        <f t="shared" si="166"/>
        <v>0</v>
      </c>
      <c r="K9919" s="8">
        <v>16</v>
      </c>
      <c r="L9919" s="8">
        <f>COUNTIFS($D$2:$D9919,D9919)</f>
        <v>442</v>
      </c>
    </row>
    <row r="9920" spans="1:12" x14ac:dyDescent="0.2">
      <c r="A9920" s="7" t="s">
        <v>2303</v>
      </c>
      <c r="B9920" s="2">
        <v>38325</v>
      </c>
      <c r="C9920">
        <v>16</v>
      </c>
      <c r="D9920" t="s">
        <v>37</v>
      </c>
      <c r="E9920">
        <v>40</v>
      </c>
      <c r="F9920" t="s">
        <v>758</v>
      </c>
      <c r="G9920">
        <v>1</v>
      </c>
      <c r="H9920">
        <v>3</v>
      </c>
      <c r="I9920">
        <v>2</v>
      </c>
      <c r="J9920">
        <f t="shared" si="166"/>
        <v>3</v>
      </c>
      <c r="K9920" s="8">
        <v>16</v>
      </c>
      <c r="L9920" s="8">
        <f>COUNTIFS($D$2:$D9920,D9920)</f>
        <v>484</v>
      </c>
    </row>
    <row r="9921" spans="1:12" x14ac:dyDescent="0.2">
      <c r="A9921" s="7" t="s">
        <v>2303</v>
      </c>
      <c r="B9921" s="2">
        <v>38325</v>
      </c>
      <c r="C9921">
        <v>40</v>
      </c>
      <c r="D9921" t="s">
        <v>758</v>
      </c>
      <c r="E9921">
        <v>16</v>
      </c>
      <c r="F9921" t="s">
        <v>37</v>
      </c>
      <c r="G9921">
        <v>0</v>
      </c>
      <c r="H9921">
        <v>2</v>
      </c>
      <c r="I9921">
        <v>3</v>
      </c>
      <c r="J9921">
        <f t="shared" si="166"/>
        <v>0</v>
      </c>
      <c r="K9921" s="8">
        <v>16</v>
      </c>
      <c r="L9921" s="8">
        <f>COUNTIFS($D$2:$D9921,D9921)</f>
        <v>206</v>
      </c>
    </row>
    <row r="9922" spans="1:12" x14ac:dyDescent="0.2">
      <c r="A9922" s="7" t="s">
        <v>2304</v>
      </c>
      <c r="B9922" s="2">
        <v>38325</v>
      </c>
      <c r="C9922">
        <v>21</v>
      </c>
      <c r="D9922" t="s">
        <v>10</v>
      </c>
      <c r="E9922">
        <v>23</v>
      </c>
      <c r="F9922" t="s">
        <v>50</v>
      </c>
      <c r="G9922">
        <v>1</v>
      </c>
      <c r="H9922">
        <v>3</v>
      </c>
      <c r="I9922">
        <v>0</v>
      </c>
      <c r="J9922">
        <f t="shared" ref="J9922:J9985" si="167">IF(H9922&gt;I9922,3,IF(I9922&gt;H9922,0,1))</f>
        <v>3</v>
      </c>
      <c r="K9922" s="8">
        <v>16</v>
      </c>
      <c r="L9922" s="8">
        <f>COUNTIFS($D$2:$D9922,D9922)</f>
        <v>484</v>
      </c>
    </row>
    <row r="9923" spans="1:12" x14ac:dyDescent="0.2">
      <c r="A9923" s="7" t="s">
        <v>2304</v>
      </c>
      <c r="B9923" s="2">
        <v>38325</v>
      </c>
      <c r="C9923">
        <v>23</v>
      </c>
      <c r="D9923" t="s">
        <v>50</v>
      </c>
      <c r="E9923">
        <v>21</v>
      </c>
      <c r="F9923" t="s">
        <v>10</v>
      </c>
      <c r="G9923">
        <v>0</v>
      </c>
      <c r="H9923">
        <v>0</v>
      </c>
      <c r="I9923">
        <v>3</v>
      </c>
      <c r="J9923">
        <f t="shared" si="167"/>
        <v>0</v>
      </c>
      <c r="K9923" s="8">
        <v>16</v>
      </c>
      <c r="L9923" s="8">
        <f>COUNTIFS($D$2:$D9923,D9923)</f>
        <v>484</v>
      </c>
    </row>
    <row r="9924" spans="1:12" x14ac:dyDescent="0.2">
      <c r="A9924" s="7" t="s">
        <v>2305</v>
      </c>
      <c r="B9924" s="2">
        <v>38325</v>
      </c>
      <c r="C9924">
        <v>30</v>
      </c>
      <c r="D9924" t="s">
        <v>561</v>
      </c>
      <c r="E9924">
        <v>36</v>
      </c>
      <c r="F9924" t="s">
        <v>25</v>
      </c>
      <c r="G9924">
        <v>1</v>
      </c>
      <c r="H9924">
        <v>0</v>
      </c>
      <c r="I9924">
        <v>1</v>
      </c>
      <c r="J9924">
        <f t="shared" si="167"/>
        <v>0</v>
      </c>
      <c r="K9924" s="8">
        <v>16</v>
      </c>
      <c r="L9924" s="8">
        <f>COUNTIFS($D$2:$D9924,D9924)</f>
        <v>142</v>
      </c>
    </row>
    <row r="9925" spans="1:12" x14ac:dyDescent="0.2">
      <c r="A9925" s="7" t="s">
        <v>2305</v>
      </c>
      <c r="B9925" s="2">
        <v>38325</v>
      </c>
      <c r="C9925">
        <v>36</v>
      </c>
      <c r="D9925" t="s">
        <v>25</v>
      </c>
      <c r="E9925">
        <v>30</v>
      </c>
      <c r="F9925" t="s">
        <v>561</v>
      </c>
      <c r="G9925">
        <v>0</v>
      </c>
      <c r="H9925">
        <v>1</v>
      </c>
      <c r="I9925">
        <v>0</v>
      </c>
      <c r="J9925">
        <f t="shared" si="167"/>
        <v>3</v>
      </c>
      <c r="K9925" s="8">
        <v>16</v>
      </c>
      <c r="L9925" s="8">
        <f>COUNTIFS($D$2:$D9925,D9925)</f>
        <v>130</v>
      </c>
    </row>
    <row r="9926" spans="1:12" x14ac:dyDescent="0.2">
      <c r="A9926" s="7" t="s">
        <v>2306</v>
      </c>
      <c r="B9926" s="2">
        <v>38325</v>
      </c>
      <c r="C9926">
        <v>45</v>
      </c>
      <c r="D9926" t="s">
        <v>762</v>
      </c>
      <c r="E9926">
        <v>28</v>
      </c>
      <c r="F9926" t="s">
        <v>320</v>
      </c>
      <c r="G9926">
        <v>1</v>
      </c>
      <c r="H9926">
        <v>3</v>
      </c>
      <c r="I9926">
        <v>2</v>
      </c>
      <c r="J9926">
        <f t="shared" si="167"/>
        <v>3</v>
      </c>
      <c r="K9926" s="8">
        <v>15</v>
      </c>
      <c r="L9926" s="8">
        <f>COUNTIFS($D$2:$D9926,D9926)</f>
        <v>53</v>
      </c>
    </row>
    <row r="9927" spans="1:12" x14ac:dyDescent="0.2">
      <c r="A9927" s="7" t="s">
        <v>2306</v>
      </c>
      <c r="B9927" s="2">
        <v>38325</v>
      </c>
      <c r="C9927">
        <v>28</v>
      </c>
      <c r="D9927" t="s">
        <v>320</v>
      </c>
      <c r="E9927">
        <v>45</v>
      </c>
      <c r="F9927" t="s">
        <v>762</v>
      </c>
      <c r="G9927">
        <v>0</v>
      </c>
      <c r="H9927">
        <v>2</v>
      </c>
      <c r="I9927">
        <v>3</v>
      </c>
      <c r="J9927">
        <f t="shared" si="167"/>
        <v>0</v>
      </c>
      <c r="K9927" s="8">
        <v>16</v>
      </c>
      <c r="L9927" s="8">
        <f>COUNTIFS($D$2:$D9927,D9927)</f>
        <v>54</v>
      </c>
    </row>
    <row r="9928" spans="1:12" x14ac:dyDescent="0.2">
      <c r="A9928" s="7" t="s">
        <v>2307</v>
      </c>
      <c r="B9928" s="2">
        <v>38326</v>
      </c>
      <c r="C9928">
        <v>15</v>
      </c>
      <c r="D9928" t="s">
        <v>23</v>
      </c>
      <c r="E9928">
        <v>48</v>
      </c>
      <c r="F9928" t="s">
        <v>765</v>
      </c>
      <c r="G9928">
        <v>1</v>
      </c>
      <c r="H9928">
        <v>0</v>
      </c>
      <c r="I9928">
        <v>1</v>
      </c>
      <c r="J9928">
        <f t="shared" si="167"/>
        <v>0</v>
      </c>
      <c r="K9928" s="8">
        <v>16</v>
      </c>
      <c r="L9928" s="8">
        <f>COUNTIFS($D$2:$D9928,D9928)</f>
        <v>138</v>
      </c>
    </row>
    <row r="9929" spans="1:12" x14ac:dyDescent="0.2">
      <c r="A9929" s="7" t="s">
        <v>2307</v>
      </c>
      <c r="B9929" s="2">
        <v>38326</v>
      </c>
      <c r="C9929">
        <v>48</v>
      </c>
      <c r="D9929" t="s">
        <v>765</v>
      </c>
      <c r="E9929">
        <v>15</v>
      </c>
      <c r="F9929" t="s">
        <v>23</v>
      </c>
      <c r="G9929">
        <v>0</v>
      </c>
      <c r="H9929">
        <v>1</v>
      </c>
      <c r="I9929">
        <v>0</v>
      </c>
      <c r="J9929">
        <f t="shared" si="167"/>
        <v>3</v>
      </c>
      <c r="K9929" s="8">
        <v>16</v>
      </c>
      <c r="L9929" s="8">
        <f>COUNTIFS($D$2:$D9929,D9929)</f>
        <v>206</v>
      </c>
    </row>
    <row r="9930" spans="1:12" x14ac:dyDescent="0.2">
      <c r="A9930" s="7" t="s">
        <v>2308</v>
      </c>
      <c r="B9930" s="2">
        <v>38327</v>
      </c>
      <c r="C9930">
        <v>34</v>
      </c>
      <c r="D9930" t="s">
        <v>445</v>
      </c>
      <c r="E9930">
        <v>20</v>
      </c>
      <c r="F9930" t="s">
        <v>45</v>
      </c>
      <c r="G9930">
        <v>1</v>
      </c>
      <c r="H9930">
        <v>3</v>
      </c>
      <c r="I9930">
        <v>2</v>
      </c>
      <c r="J9930">
        <f t="shared" si="167"/>
        <v>3</v>
      </c>
      <c r="K9930" s="8">
        <v>16</v>
      </c>
      <c r="L9930" s="8">
        <f>COUNTIFS($D$2:$D9930,D9930)</f>
        <v>362</v>
      </c>
    </row>
    <row r="9931" spans="1:12" x14ac:dyDescent="0.2">
      <c r="A9931" s="7" t="s">
        <v>2308</v>
      </c>
      <c r="B9931" s="2">
        <v>38327</v>
      </c>
      <c r="C9931">
        <v>20</v>
      </c>
      <c r="D9931" t="s">
        <v>45</v>
      </c>
      <c r="E9931">
        <v>34</v>
      </c>
      <c r="F9931" t="s">
        <v>445</v>
      </c>
      <c r="G9931">
        <v>0</v>
      </c>
      <c r="H9931">
        <v>2</v>
      </c>
      <c r="I9931">
        <v>3</v>
      </c>
      <c r="J9931">
        <f t="shared" si="167"/>
        <v>0</v>
      </c>
      <c r="K9931" s="8">
        <v>16</v>
      </c>
      <c r="L9931" s="8">
        <f>COUNTIFS($D$2:$D9931,D9931)</f>
        <v>294</v>
      </c>
    </row>
    <row r="9932" spans="1:12" x14ac:dyDescent="0.2">
      <c r="A9932" s="7" t="s">
        <v>2309</v>
      </c>
      <c r="B9932" s="2">
        <v>38332</v>
      </c>
      <c r="C9932">
        <v>15</v>
      </c>
      <c r="D9932" t="s">
        <v>23</v>
      </c>
      <c r="E9932">
        <v>41</v>
      </c>
      <c r="F9932" t="s">
        <v>759</v>
      </c>
      <c r="G9932">
        <v>1</v>
      </c>
      <c r="H9932">
        <v>0</v>
      </c>
      <c r="I9932">
        <v>0</v>
      </c>
      <c r="J9932">
        <f t="shared" si="167"/>
        <v>1</v>
      </c>
      <c r="K9932" s="8">
        <v>17</v>
      </c>
      <c r="L9932" s="8">
        <f>COUNTIFS($D$2:$D9932,D9932)</f>
        <v>139</v>
      </c>
    </row>
    <row r="9933" spans="1:12" x14ac:dyDescent="0.2">
      <c r="A9933" s="7" t="s">
        <v>2309</v>
      </c>
      <c r="B9933" s="2">
        <v>38332</v>
      </c>
      <c r="C9933">
        <v>41</v>
      </c>
      <c r="D9933" t="s">
        <v>759</v>
      </c>
      <c r="E9933">
        <v>15</v>
      </c>
      <c r="F9933" t="s">
        <v>23</v>
      </c>
      <c r="G9933">
        <v>0</v>
      </c>
      <c r="H9933">
        <v>0</v>
      </c>
      <c r="I9933">
        <v>0</v>
      </c>
      <c r="J9933">
        <f t="shared" si="167"/>
        <v>1</v>
      </c>
      <c r="K9933" s="8">
        <v>17</v>
      </c>
      <c r="L9933" s="8">
        <f>COUNTIFS($D$2:$D9933,D9933)</f>
        <v>409</v>
      </c>
    </row>
    <row r="9934" spans="1:12" x14ac:dyDescent="0.2">
      <c r="A9934" s="7" t="s">
        <v>2310</v>
      </c>
      <c r="B9934" s="2">
        <v>38332</v>
      </c>
      <c r="C9934">
        <v>16</v>
      </c>
      <c r="D9934" t="s">
        <v>37</v>
      </c>
      <c r="E9934">
        <v>19</v>
      </c>
      <c r="F9934" t="s">
        <v>40</v>
      </c>
      <c r="G9934">
        <v>1</v>
      </c>
      <c r="H9934">
        <v>1</v>
      </c>
      <c r="I9934">
        <v>0</v>
      </c>
      <c r="J9934">
        <f t="shared" si="167"/>
        <v>3</v>
      </c>
      <c r="K9934" s="8">
        <v>17</v>
      </c>
      <c r="L9934" s="8">
        <f>COUNTIFS($D$2:$D9934,D9934)</f>
        <v>485</v>
      </c>
    </row>
    <row r="9935" spans="1:12" x14ac:dyDescent="0.2">
      <c r="A9935" s="7" t="s">
        <v>2310</v>
      </c>
      <c r="B9935" s="2">
        <v>38332</v>
      </c>
      <c r="C9935">
        <v>19</v>
      </c>
      <c r="D9935" t="s">
        <v>40</v>
      </c>
      <c r="E9935">
        <v>16</v>
      </c>
      <c r="F9935" t="s">
        <v>37</v>
      </c>
      <c r="G9935">
        <v>0</v>
      </c>
      <c r="H9935">
        <v>0</v>
      </c>
      <c r="I9935">
        <v>1</v>
      </c>
      <c r="J9935">
        <f t="shared" si="167"/>
        <v>0</v>
      </c>
      <c r="K9935" s="8">
        <v>16</v>
      </c>
      <c r="L9935" s="8">
        <f>COUNTIFS($D$2:$D9935,D9935)</f>
        <v>484</v>
      </c>
    </row>
    <row r="9936" spans="1:12" x14ac:dyDescent="0.2">
      <c r="A9936" s="7" t="s">
        <v>2311</v>
      </c>
      <c r="B9936" s="2">
        <v>38332</v>
      </c>
      <c r="C9936">
        <v>20</v>
      </c>
      <c r="D9936" t="s">
        <v>45</v>
      </c>
      <c r="E9936">
        <v>26</v>
      </c>
      <c r="F9936" t="s">
        <v>17</v>
      </c>
      <c r="G9936">
        <v>1</v>
      </c>
      <c r="H9936">
        <v>0</v>
      </c>
      <c r="I9936">
        <v>1</v>
      </c>
      <c r="J9936">
        <f t="shared" si="167"/>
        <v>0</v>
      </c>
      <c r="K9936" s="8">
        <v>17</v>
      </c>
      <c r="L9936" s="8">
        <f>COUNTIFS($D$2:$D9936,D9936)</f>
        <v>295</v>
      </c>
    </row>
    <row r="9937" spans="1:12" x14ac:dyDescent="0.2">
      <c r="A9937" s="7" t="s">
        <v>2311</v>
      </c>
      <c r="B9937" s="2">
        <v>38332</v>
      </c>
      <c r="C9937">
        <v>26</v>
      </c>
      <c r="D9937" t="s">
        <v>17</v>
      </c>
      <c r="E9937">
        <v>20</v>
      </c>
      <c r="F9937" t="s">
        <v>45</v>
      </c>
      <c r="G9937">
        <v>0</v>
      </c>
      <c r="H9937">
        <v>1</v>
      </c>
      <c r="I9937">
        <v>0</v>
      </c>
      <c r="J9937">
        <f t="shared" si="167"/>
        <v>3</v>
      </c>
      <c r="K9937" s="8">
        <v>17</v>
      </c>
      <c r="L9937" s="8">
        <f>COUNTIFS($D$2:$D9937,D9937)</f>
        <v>485</v>
      </c>
    </row>
    <row r="9938" spans="1:12" x14ac:dyDescent="0.2">
      <c r="A9938" s="7" t="s">
        <v>2312</v>
      </c>
      <c r="B9938" s="2">
        <v>38332</v>
      </c>
      <c r="C9938">
        <v>22</v>
      </c>
      <c r="D9938" t="s">
        <v>15</v>
      </c>
      <c r="E9938">
        <v>45</v>
      </c>
      <c r="F9938" t="s">
        <v>762</v>
      </c>
      <c r="G9938">
        <v>1</v>
      </c>
      <c r="H9938">
        <v>1</v>
      </c>
      <c r="I9938">
        <v>1</v>
      </c>
      <c r="J9938">
        <f t="shared" si="167"/>
        <v>1</v>
      </c>
      <c r="K9938" s="8">
        <v>17</v>
      </c>
      <c r="L9938" s="8">
        <f>COUNTIFS($D$2:$D9938,D9938)</f>
        <v>443</v>
      </c>
    </row>
    <row r="9939" spans="1:12" x14ac:dyDescent="0.2">
      <c r="A9939" s="7" t="s">
        <v>2312</v>
      </c>
      <c r="B9939" s="2">
        <v>38332</v>
      </c>
      <c r="C9939">
        <v>45</v>
      </c>
      <c r="D9939" t="s">
        <v>762</v>
      </c>
      <c r="E9939">
        <v>22</v>
      </c>
      <c r="F9939" t="s">
        <v>15</v>
      </c>
      <c r="G9939">
        <v>0</v>
      </c>
      <c r="H9939">
        <v>1</v>
      </c>
      <c r="I9939">
        <v>1</v>
      </c>
      <c r="J9939">
        <f t="shared" si="167"/>
        <v>1</v>
      </c>
      <c r="K9939" s="8">
        <v>16</v>
      </c>
      <c r="L9939" s="8">
        <f>COUNTIFS($D$2:$D9939,D9939)</f>
        <v>54</v>
      </c>
    </row>
    <row r="9940" spans="1:12" x14ac:dyDescent="0.2">
      <c r="A9940" s="7" t="s">
        <v>2313</v>
      </c>
      <c r="B9940" s="2">
        <v>38332</v>
      </c>
      <c r="C9940">
        <v>30</v>
      </c>
      <c r="D9940" t="s">
        <v>561</v>
      </c>
      <c r="E9940">
        <v>40</v>
      </c>
      <c r="F9940" t="s">
        <v>758</v>
      </c>
      <c r="G9940">
        <v>1</v>
      </c>
      <c r="H9940">
        <v>3</v>
      </c>
      <c r="I9940">
        <v>2</v>
      </c>
      <c r="J9940">
        <f t="shared" si="167"/>
        <v>3</v>
      </c>
      <c r="K9940" s="8">
        <v>17</v>
      </c>
      <c r="L9940" s="8">
        <f>COUNTIFS($D$2:$D9940,D9940)</f>
        <v>143</v>
      </c>
    </row>
    <row r="9941" spans="1:12" x14ac:dyDescent="0.2">
      <c r="A9941" s="7" t="s">
        <v>2313</v>
      </c>
      <c r="B9941" s="2">
        <v>38332</v>
      </c>
      <c r="C9941">
        <v>40</v>
      </c>
      <c r="D9941" t="s">
        <v>758</v>
      </c>
      <c r="E9941">
        <v>30</v>
      </c>
      <c r="F9941" t="s">
        <v>561</v>
      </c>
      <c r="G9941">
        <v>0</v>
      </c>
      <c r="H9941">
        <v>2</v>
      </c>
      <c r="I9941">
        <v>3</v>
      </c>
      <c r="J9941">
        <f t="shared" si="167"/>
        <v>0</v>
      </c>
      <c r="K9941" s="8">
        <v>17</v>
      </c>
      <c r="L9941" s="8">
        <f>COUNTIFS($D$2:$D9941,D9941)</f>
        <v>207</v>
      </c>
    </row>
    <row r="9942" spans="1:12" x14ac:dyDescent="0.2">
      <c r="A9942" s="7" t="s">
        <v>2314</v>
      </c>
      <c r="B9942" s="2">
        <v>38332</v>
      </c>
      <c r="C9942">
        <v>23</v>
      </c>
      <c r="D9942" t="s">
        <v>50</v>
      </c>
      <c r="E9942">
        <v>34</v>
      </c>
      <c r="F9942" t="s">
        <v>445</v>
      </c>
      <c r="G9942">
        <v>1</v>
      </c>
      <c r="H9942">
        <v>2</v>
      </c>
      <c r="I9942">
        <v>2</v>
      </c>
      <c r="J9942">
        <f t="shared" si="167"/>
        <v>1</v>
      </c>
      <c r="K9942" s="8">
        <v>17</v>
      </c>
      <c r="L9942" s="8">
        <f>COUNTIFS($D$2:$D9942,D9942)</f>
        <v>485</v>
      </c>
    </row>
    <row r="9943" spans="1:12" x14ac:dyDescent="0.2">
      <c r="A9943" s="7" t="s">
        <v>2314</v>
      </c>
      <c r="B9943" s="2">
        <v>38332</v>
      </c>
      <c r="C9943">
        <v>34</v>
      </c>
      <c r="D9943" t="s">
        <v>445</v>
      </c>
      <c r="E9943">
        <v>23</v>
      </c>
      <c r="F9943" t="s">
        <v>50</v>
      </c>
      <c r="G9943">
        <v>0</v>
      </c>
      <c r="H9943">
        <v>2</v>
      </c>
      <c r="I9943">
        <v>2</v>
      </c>
      <c r="J9943">
        <f t="shared" si="167"/>
        <v>1</v>
      </c>
      <c r="K9943" s="8">
        <v>17</v>
      </c>
      <c r="L9943" s="8">
        <f>COUNTIFS($D$2:$D9943,D9943)</f>
        <v>363</v>
      </c>
    </row>
    <row r="9944" spans="1:12" x14ac:dyDescent="0.2">
      <c r="A9944" s="7" t="s">
        <v>2315</v>
      </c>
      <c r="B9944" s="2">
        <v>38332</v>
      </c>
      <c r="C9944">
        <v>28</v>
      </c>
      <c r="D9944" t="s">
        <v>320</v>
      </c>
      <c r="E9944">
        <v>48</v>
      </c>
      <c r="F9944" t="s">
        <v>765</v>
      </c>
      <c r="G9944">
        <v>1</v>
      </c>
      <c r="H9944">
        <v>0</v>
      </c>
      <c r="I9944">
        <v>1</v>
      </c>
      <c r="J9944">
        <f t="shared" si="167"/>
        <v>0</v>
      </c>
      <c r="K9944" s="8">
        <v>17</v>
      </c>
      <c r="L9944" s="8">
        <f>COUNTIFS($D$2:$D9944,D9944)</f>
        <v>55</v>
      </c>
    </row>
    <row r="9945" spans="1:12" x14ac:dyDescent="0.2">
      <c r="A9945" s="7" t="s">
        <v>2315</v>
      </c>
      <c r="B9945" s="2">
        <v>38332</v>
      </c>
      <c r="C9945">
        <v>48</v>
      </c>
      <c r="D9945" t="s">
        <v>765</v>
      </c>
      <c r="E9945">
        <v>28</v>
      </c>
      <c r="F9945" t="s">
        <v>320</v>
      </c>
      <c r="G9945">
        <v>0</v>
      </c>
      <c r="H9945">
        <v>1</v>
      </c>
      <c r="I9945">
        <v>0</v>
      </c>
      <c r="J9945">
        <f t="shared" si="167"/>
        <v>3</v>
      </c>
      <c r="K9945" s="8">
        <v>17</v>
      </c>
      <c r="L9945" s="8">
        <f>COUNTIFS($D$2:$D9945,D9945)</f>
        <v>207</v>
      </c>
    </row>
    <row r="9946" spans="1:12" x14ac:dyDescent="0.2">
      <c r="A9946" s="7" t="s">
        <v>2316</v>
      </c>
      <c r="B9946" s="2">
        <v>38333</v>
      </c>
      <c r="C9946">
        <v>10</v>
      </c>
      <c r="D9946" t="s">
        <v>47</v>
      </c>
      <c r="E9946">
        <v>14</v>
      </c>
      <c r="F9946" t="s">
        <v>27</v>
      </c>
      <c r="G9946">
        <v>1</v>
      </c>
      <c r="H9946">
        <v>2</v>
      </c>
      <c r="I9946">
        <v>2</v>
      </c>
      <c r="J9946">
        <f t="shared" si="167"/>
        <v>1</v>
      </c>
      <c r="K9946" s="8">
        <v>17</v>
      </c>
      <c r="L9946" s="8">
        <f>COUNTIFS($D$2:$D9946,D9946)</f>
        <v>485</v>
      </c>
    </row>
    <row r="9947" spans="1:12" x14ac:dyDescent="0.2">
      <c r="A9947" s="7" t="s">
        <v>2316</v>
      </c>
      <c r="B9947" s="2">
        <v>38333</v>
      </c>
      <c r="C9947">
        <v>14</v>
      </c>
      <c r="D9947" t="s">
        <v>27</v>
      </c>
      <c r="E9947">
        <v>10</v>
      </c>
      <c r="F9947" t="s">
        <v>47</v>
      </c>
      <c r="G9947">
        <v>0</v>
      </c>
      <c r="H9947">
        <v>2</v>
      </c>
      <c r="I9947">
        <v>2</v>
      </c>
      <c r="J9947">
        <f t="shared" si="167"/>
        <v>1</v>
      </c>
      <c r="K9947" s="8">
        <v>17</v>
      </c>
      <c r="L9947" s="8">
        <f>COUNTIFS($D$2:$D9947,D9947)</f>
        <v>485</v>
      </c>
    </row>
    <row r="9948" spans="1:12" x14ac:dyDescent="0.2">
      <c r="A9948" s="7" t="s">
        <v>2317</v>
      </c>
      <c r="B9948" s="2">
        <v>38333</v>
      </c>
      <c r="C9948">
        <v>32</v>
      </c>
      <c r="D9948" t="s">
        <v>559</v>
      </c>
      <c r="E9948">
        <v>43</v>
      </c>
      <c r="F9948" t="s">
        <v>760</v>
      </c>
      <c r="G9948">
        <v>1</v>
      </c>
      <c r="H9948">
        <v>1</v>
      </c>
      <c r="I9948">
        <v>2</v>
      </c>
      <c r="J9948">
        <f t="shared" si="167"/>
        <v>0</v>
      </c>
      <c r="K9948" s="8">
        <v>17</v>
      </c>
      <c r="L9948" s="8">
        <f>COUNTIFS($D$2:$D9948,D9948)</f>
        <v>485</v>
      </c>
    </row>
    <row r="9949" spans="1:12" x14ac:dyDescent="0.2">
      <c r="A9949" s="7" t="s">
        <v>2317</v>
      </c>
      <c r="B9949" s="2">
        <v>38333</v>
      </c>
      <c r="C9949">
        <v>43</v>
      </c>
      <c r="D9949" t="s">
        <v>760</v>
      </c>
      <c r="E9949">
        <v>32</v>
      </c>
      <c r="F9949" t="s">
        <v>559</v>
      </c>
      <c r="G9949">
        <v>0</v>
      </c>
      <c r="H9949">
        <v>2</v>
      </c>
      <c r="I9949">
        <v>1</v>
      </c>
      <c r="J9949">
        <f t="shared" si="167"/>
        <v>3</v>
      </c>
      <c r="K9949" s="8">
        <v>17</v>
      </c>
      <c r="L9949" s="8">
        <f>COUNTIFS($D$2:$D9949,D9949)</f>
        <v>93</v>
      </c>
    </row>
    <row r="9950" spans="1:12" x14ac:dyDescent="0.2">
      <c r="A9950" s="7" t="s">
        <v>2318</v>
      </c>
      <c r="B9950" s="2">
        <v>38334</v>
      </c>
      <c r="C9950">
        <v>36</v>
      </c>
      <c r="D9950" t="s">
        <v>25</v>
      </c>
      <c r="E9950">
        <v>21</v>
      </c>
      <c r="F9950" t="s">
        <v>10</v>
      </c>
      <c r="G9950">
        <v>1</v>
      </c>
      <c r="H9950">
        <v>1</v>
      </c>
      <c r="I9950">
        <v>1</v>
      </c>
      <c r="J9950">
        <f t="shared" si="167"/>
        <v>1</v>
      </c>
      <c r="K9950" s="8">
        <v>17</v>
      </c>
      <c r="L9950" s="8">
        <f>COUNTIFS($D$2:$D9950,D9950)</f>
        <v>131</v>
      </c>
    </row>
    <row r="9951" spans="1:12" x14ac:dyDescent="0.2">
      <c r="A9951" s="7" t="s">
        <v>2318</v>
      </c>
      <c r="B9951" s="2">
        <v>38334</v>
      </c>
      <c r="C9951">
        <v>21</v>
      </c>
      <c r="D9951" t="s">
        <v>10</v>
      </c>
      <c r="E9951">
        <v>36</v>
      </c>
      <c r="F9951" t="s">
        <v>25</v>
      </c>
      <c r="G9951">
        <v>0</v>
      </c>
      <c r="H9951">
        <v>1</v>
      </c>
      <c r="I9951">
        <v>1</v>
      </c>
      <c r="J9951">
        <f t="shared" si="167"/>
        <v>1</v>
      </c>
      <c r="K9951" s="8">
        <v>17</v>
      </c>
      <c r="L9951" s="8">
        <f>COUNTIFS($D$2:$D9951,D9951)</f>
        <v>485</v>
      </c>
    </row>
    <row r="9952" spans="1:12" x14ac:dyDescent="0.2">
      <c r="A9952" s="7" t="s">
        <v>2319</v>
      </c>
      <c r="B9952" s="2">
        <v>38335</v>
      </c>
      <c r="C9952">
        <v>19</v>
      </c>
      <c r="D9952" t="s">
        <v>40</v>
      </c>
      <c r="E9952">
        <v>45</v>
      </c>
      <c r="F9952" t="s">
        <v>762</v>
      </c>
      <c r="G9952">
        <v>1</v>
      </c>
      <c r="H9952">
        <v>1</v>
      </c>
      <c r="I9952">
        <v>1</v>
      </c>
      <c r="J9952">
        <f t="shared" si="167"/>
        <v>1</v>
      </c>
      <c r="K9952" s="8">
        <v>17</v>
      </c>
      <c r="L9952" s="8">
        <f>COUNTIFS($D$2:$D9952,D9952)</f>
        <v>485</v>
      </c>
    </row>
    <row r="9953" spans="1:12" x14ac:dyDescent="0.2">
      <c r="A9953" s="7" t="s">
        <v>2319</v>
      </c>
      <c r="B9953" s="2">
        <v>38335</v>
      </c>
      <c r="C9953">
        <v>45</v>
      </c>
      <c r="D9953" t="s">
        <v>762</v>
      </c>
      <c r="E9953">
        <v>19</v>
      </c>
      <c r="F9953" t="s">
        <v>40</v>
      </c>
      <c r="G9953">
        <v>0</v>
      </c>
      <c r="H9953">
        <v>1</v>
      </c>
      <c r="I9953">
        <v>1</v>
      </c>
      <c r="J9953">
        <f t="shared" si="167"/>
        <v>1</v>
      </c>
      <c r="K9953" s="8">
        <v>17</v>
      </c>
      <c r="L9953" s="8">
        <f>COUNTIFS($D$2:$D9953,D9953)</f>
        <v>55</v>
      </c>
    </row>
    <row r="9954" spans="1:12" x14ac:dyDescent="0.2">
      <c r="A9954" s="7" t="s">
        <v>2320</v>
      </c>
      <c r="B9954" s="2">
        <v>38339</v>
      </c>
      <c r="C9954">
        <v>43</v>
      </c>
      <c r="D9954" t="s">
        <v>760</v>
      </c>
      <c r="E9954">
        <v>28</v>
      </c>
      <c r="F9954" t="s">
        <v>320</v>
      </c>
      <c r="G9954">
        <v>1</v>
      </c>
      <c r="H9954">
        <v>4</v>
      </c>
      <c r="I9954">
        <v>0</v>
      </c>
      <c r="J9954">
        <f t="shared" si="167"/>
        <v>3</v>
      </c>
      <c r="K9954" s="8">
        <v>18</v>
      </c>
      <c r="L9954" s="8">
        <f>COUNTIFS($D$2:$D9954,D9954)</f>
        <v>94</v>
      </c>
    </row>
    <row r="9955" spans="1:12" x14ac:dyDescent="0.2">
      <c r="A9955" s="7" t="s">
        <v>2320</v>
      </c>
      <c r="B9955" s="2">
        <v>38339</v>
      </c>
      <c r="C9955">
        <v>28</v>
      </c>
      <c r="D9955" t="s">
        <v>320</v>
      </c>
      <c r="E9955">
        <v>43</v>
      </c>
      <c r="F9955" t="s">
        <v>760</v>
      </c>
      <c r="G9955">
        <v>0</v>
      </c>
      <c r="H9955">
        <v>0</v>
      </c>
      <c r="I9955">
        <v>4</v>
      </c>
      <c r="J9955">
        <f t="shared" si="167"/>
        <v>0</v>
      </c>
      <c r="K9955" s="8">
        <v>18</v>
      </c>
      <c r="L9955" s="8">
        <f>COUNTIFS($D$2:$D9955,D9955)</f>
        <v>56</v>
      </c>
    </row>
    <row r="9956" spans="1:12" x14ac:dyDescent="0.2">
      <c r="A9956" s="7" t="s">
        <v>2321</v>
      </c>
      <c r="B9956" s="2">
        <v>38339</v>
      </c>
      <c r="C9956">
        <v>41</v>
      </c>
      <c r="D9956" t="s">
        <v>759</v>
      </c>
      <c r="E9956">
        <v>16</v>
      </c>
      <c r="F9956" t="s">
        <v>37</v>
      </c>
      <c r="G9956">
        <v>1</v>
      </c>
      <c r="H9956">
        <v>0</v>
      </c>
      <c r="I9956">
        <v>0</v>
      </c>
      <c r="J9956">
        <f t="shared" si="167"/>
        <v>1</v>
      </c>
      <c r="K9956" s="8">
        <v>18</v>
      </c>
      <c r="L9956" s="8">
        <f>COUNTIFS($D$2:$D9956,D9956)</f>
        <v>410</v>
      </c>
    </row>
    <row r="9957" spans="1:12" x14ac:dyDescent="0.2">
      <c r="A9957" s="7" t="s">
        <v>2321</v>
      </c>
      <c r="B9957" s="2">
        <v>38339</v>
      </c>
      <c r="C9957">
        <v>16</v>
      </c>
      <c r="D9957" t="s">
        <v>37</v>
      </c>
      <c r="E9957">
        <v>41</v>
      </c>
      <c r="F9957" t="s">
        <v>759</v>
      </c>
      <c r="G9957">
        <v>0</v>
      </c>
      <c r="H9957">
        <v>0</v>
      </c>
      <c r="I9957">
        <v>0</v>
      </c>
      <c r="J9957">
        <f t="shared" si="167"/>
        <v>1</v>
      </c>
      <c r="K9957" s="8">
        <v>18</v>
      </c>
      <c r="L9957" s="8">
        <f>COUNTIFS($D$2:$D9957,D9957)</f>
        <v>486</v>
      </c>
    </row>
    <row r="9958" spans="1:12" x14ac:dyDescent="0.2">
      <c r="A9958" s="7" t="s">
        <v>2322</v>
      </c>
      <c r="B9958" s="2">
        <v>38339</v>
      </c>
      <c r="C9958">
        <v>40</v>
      </c>
      <c r="D9958" t="s">
        <v>758</v>
      </c>
      <c r="E9958">
        <v>20</v>
      </c>
      <c r="F9958" t="s">
        <v>45</v>
      </c>
      <c r="G9958">
        <v>1</v>
      </c>
      <c r="H9958">
        <v>0</v>
      </c>
      <c r="I9958">
        <v>1</v>
      </c>
      <c r="J9958">
        <f t="shared" si="167"/>
        <v>0</v>
      </c>
      <c r="K9958" s="8">
        <v>18</v>
      </c>
      <c r="L9958" s="8">
        <f>COUNTIFS($D$2:$D9958,D9958)</f>
        <v>208</v>
      </c>
    </row>
    <row r="9959" spans="1:12" x14ac:dyDescent="0.2">
      <c r="A9959" s="7" t="s">
        <v>2322</v>
      </c>
      <c r="B9959" s="2">
        <v>38339</v>
      </c>
      <c r="C9959">
        <v>20</v>
      </c>
      <c r="D9959" t="s">
        <v>45</v>
      </c>
      <c r="E9959">
        <v>40</v>
      </c>
      <c r="F9959" t="s">
        <v>758</v>
      </c>
      <c r="G9959">
        <v>0</v>
      </c>
      <c r="H9959">
        <v>1</v>
      </c>
      <c r="I9959">
        <v>0</v>
      </c>
      <c r="J9959">
        <f t="shared" si="167"/>
        <v>3</v>
      </c>
      <c r="K9959" s="8">
        <v>18</v>
      </c>
      <c r="L9959" s="8">
        <f>COUNTIFS($D$2:$D9959,D9959)</f>
        <v>296</v>
      </c>
    </row>
    <row r="9960" spans="1:12" x14ac:dyDescent="0.2">
      <c r="A9960" s="7" t="s">
        <v>2323</v>
      </c>
      <c r="B9960" s="2">
        <v>38339</v>
      </c>
      <c r="C9960">
        <v>14</v>
      </c>
      <c r="D9960" t="s">
        <v>27</v>
      </c>
      <c r="E9960">
        <v>30</v>
      </c>
      <c r="F9960" t="s">
        <v>561</v>
      </c>
      <c r="G9960">
        <v>1</v>
      </c>
      <c r="H9960">
        <v>4</v>
      </c>
      <c r="I9960">
        <v>0</v>
      </c>
      <c r="J9960">
        <f t="shared" si="167"/>
        <v>3</v>
      </c>
      <c r="K9960" s="8">
        <v>18</v>
      </c>
      <c r="L9960" s="8">
        <f>COUNTIFS($D$2:$D9960,D9960)</f>
        <v>486</v>
      </c>
    </row>
    <row r="9961" spans="1:12" x14ac:dyDescent="0.2">
      <c r="A9961" s="7" t="s">
        <v>2323</v>
      </c>
      <c r="B9961" s="2">
        <v>38339</v>
      </c>
      <c r="C9961">
        <v>30</v>
      </c>
      <c r="D9961" t="s">
        <v>561</v>
      </c>
      <c r="E9961">
        <v>14</v>
      </c>
      <c r="F9961" t="s">
        <v>27</v>
      </c>
      <c r="G9961">
        <v>0</v>
      </c>
      <c r="H9961">
        <v>0</v>
      </c>
      <c r="I9961">
        <v>4</v>
      </c>
      <c r="J9961">
        <f t="shared" si="167"/>
        <v>0</v>
      </c>
      <c r="K9961" s="8">
        <v>18</v>
      </c>
      <c r="L9961" s="8">
        <f>COUNTIFS($D$2:$D9961,D9961)</f>
        <v>144</v>
      </c>
    </row>
    <row r="9962" spans="1:12" x14ac:dyDescent="0.2">
      <c r="A9962" s="7" t="s">
        <v>2324</v>
      </c>
      <c r="B9962" s="2">
        <v>38339</v>
      </c>
      <c r="C9962">
        <v>21</v>
      </c>
      <c r="D9962" t="s">
        <v>10</v>
      </c>
      <c r="E9962">
        <v>15</v>
      </c>
      <c r="F9962" t="s">
        <v>23</v>
      </c>
      <c r="G9962">
        <v>1</v>
      </c>
      <c r="H9962">
        <v>5</v>
      </c>
      <c r="I9962">
        <v>2</v>
      </c>
      <c r="J9962">
        <f t="shared" si="167"/>
        <v>3</v>
      </c>
      <c r="K9962" s="8">
        <v>18</v>
      </c>
      <c r="L9962" s="8">
        <f>COUNTIFS($D$2:$D9962,D9962)</f>
        <v>486</v>
      </c>
    </row>
    <row r="9963" spans="1:12" x14ac:dyDescent="0.2">
      <c r="A9963" s="7" t="s">
        <v>2324</v>
      </c>
      <c r="B9963" s="2">
        <v>38339</v>
      </c>
      <c r="C9963">
        <v>15</v>
      </c>
      <c r="D9963" t="s">
        <v>23</v>
      </c>
      <c r="E9963">
        <v>21</v>
      </c>
      <c r="F9963" t="s">
        <v>10</v>
      </c>
      <c r="G9963">
        <v>0</v>
      </c>
      <c r="H9963">
        <v>2</v>
      </c>
      <c r="I9963">
        <v>5</v>
      </c>
      <c r="J9963">
        <f t="shared" si="167"/>
        <v>0</v>
      </c>
      <c r="K9963" s="8">
        <v>18</v>
      </c>
      <c r="L9963" s="8">
        <f>COUNTIFS($D$2:$D9963,D9963)</f>
        <v>140</v>
      </c>
    </row>
    <row r="9964" spans="1:12" x14ac:dyDescent="0.2">
      <c r="A9964" s="7" t="s">
        <v>2325</v>
      </c>
      <c r="B9964" s="2">
        <v>38339</v>
      </c>
      <c r="C9964">
        <v>34</v>
      </c>
      <c r="D9964" t="s">
        <v>445</v>
      </c>
      <c r="E9964">
        <v>32</v>
      </c>
      <c r="F9964" t="s">
        <v>559</v>
      </c>
      <c r="G9964">
        <v>1</v>
      </c>
      <c r="H9964">
        <v>3</v>
      </c>
      <c r="I9964">
        <v>0</v>
      </c>
      <c r="J9964">
        <f t="shared" si="167"/>
        <v>3</v>
      </c>
      <c r="K9964" s="8">
        <v>18</v>
      </c>
      <c r="L9964" s="8">
        <f>COUNTIFS($D$2:$D9964,D9964)</f>
        <v>364</v>
      </c>
    </row>
    <row r="9965" spans="1:12" x14ac:dyDescent="0.2">
      <c r="A9965" s="7" t="s">
        <v>2325</v>
      </c>
      <c r="B9965" s="2">
        <v>38339</v>
      </c>
      <c r="C9965">
        <v>32</v>
      </c>
      <c r="D9965" t="s">
        <v>559</v>
      </c>
      <c r="E9965">
        <v>34</v>
      </c>
      <c r="F9965" t="s">
        <v>445</v>
      </c>
      <c r="G9965">
        <v>0</v>
      </c>
      <c r="H9965">
        <v>0</v>
      </c>
      <c r="I9965">
        <v>3</v>
      </c>
      <c r="J9965">
        <f t="shared" si="167"/>
        <v>0</v>
      </c>
      <c r="K9965" s="8">
        <v>18</v>
      </c>
      <c r="L9965" s="8">
        <f>COUNTIFS($D$2:$D9965,D9965)</f>
        <v>486</v>
      </c>
    </row>
    <row r="9966" spans="1:12" x14ac:dyDescent="0.2">
      <c r="A9966" s="7" t="s">
        <v>2326</v>
      </c>
      <c r="B9966" s="2">
        <v>38339</v>
      </c>
      <c r="C9966">
        <v>26</v>
      </c>
      <c r="D9966" t="s">
        <v>17</v>
      </c>
      <c r="E9966">
        <v>23</v>
      </c>
      <c r="F9966" t="s">
        <v>50</v>
      </c>
      <c r="G9966">
        <v>1</v>
      </c>
      <c r="H9966">
        <v>5</v>
      </c>
      <c r="I9966">
        <v>1</v>
      </c>
      <c r="J9966">
        <f t="shared" si="167"/>
        <v>3</v>
      </c>
      <c r="K9966" s="8">
        <v>18</v>
      </c>
      <c r="L9966" s="8">
        <f>COUNTIFS($D$2:$D9966,D9966)</f>
        <v>486</v>
      </c>
    </row>
    <row r="9967" spans="1:12" x14ac:dyDescent="0.2">
      <c r="A9967" s="7" t="s">
        <v>2326</v>
      </c>
      <c r="B9967" s="2">
        <v>38339</v>
      </c>
      <c r="C9967">
        <v>23</v>
      </c>
      <c r="D9967" t="s">
        <v>50</v>
      </c>
      <c r="E9967">
        <v>26</v>
      </c>
      <c r="F9967" t="s">
        <v>17</v>
      </c>
      <c r="G9967">
        <v>0</v>
      </c>
      <c r="H9967">
        <v>1</v>
      </c>
      <c r="I9967">
        <v>5</v>
      </c>
      <c r="J9967">
        <f t="shared" si="167"/>
        <v>0</v>
      </c>
      <c r="K9967" s="8">
        <v>18</v>
      </c>
      <c r="L9967" s="8">
        <f>COUNTIFS($D$2:$D9967,D9967)</f>
        <v>486</v>
      </c>
    </row>
    <row r="9968" spans="1:12" x14ac:dyDescent="0.2">
      <c r="A9968" s="7" t="s">
        <v>2327</v>
      </c>
      <c r="B9968" s="2">
        <v>38340</v>
      </c>
      <c r="C9968">
        <v>19</v>
      </c>
      <c r="D9968" t="s">
        <v>40</v>
      </c>
      <c r="E9968">
        <v>22</v>
      </c>
      <c r="F9968" t="s">
        <v>15</v>
      </c>
      <c r="G9968">
        <v>1</v>
      </c>
      <c r="H9968">
        <v>3</v>
      </c>
      <c r="I9968">
        <v>1</v>
      </c>
      <c r="J9968">
        <f t="shared" si="167"/>
        <v>3</v>
      </c>
      <c r="K9968" s="8">
        <v>18</v>
      </c>
      <c r="L9968" s="8">
        <f>COUNTIFS($D$2:$D9968,D9968)</f>
        <v>486</v>
      </c>
    </row>
    <row r="9969" spans="1:12" x14ac:dyDescent="0.2">
      <c r="A9969" s="7" t="s">
        <v>2327</v>
      </c>
      <c r="B9969" s="2">
        <v>38340</v>
      </c>
      <c r="C9969">
        <v>22</v>
      </c>
      <c r="D9969" t="s">
        <v>15</v>
      </c>
      <c r="E9969">
        <v>19</v>
      </c>
      <c r="F9969" t="s">
        <v>40</v>
      </c>
      <c r="G9969">
        <v>0</v>
      </c>
      <c r="H9969">
        <v>1</v>
      </c>
      <c r="I9969">
        <v>3</v>
      </c>
      <c r="J9969">
        <f t="shared" si="167"/>
        <v>0</v>
      </c>
      <c r="K9969" s="8">
        <v>18</v>
      </c>
      <c r="L9969" s="8">
        <f>COUNTIFS($D$2:$D9969,D9969)</f>
        <v>444</v>
      </c>
    </row>
    <row r="9970" spans="1:12" x14ac:dyDescent="0.2">
      <c r="A9970" s="7" t="s">
        <v>2328</v>
      </c>
      <c r="B9970" s="2">
        <v>38340</v>
      </c>
      <c r="C9970">
        <v>45</v>
      </c>
      <c r="D9970" t="s">
        <v>762</v>
      </c>
      <c r="E9970">
        <v>10</v>
      </c>
      <c r="F9970" t="s">
        <v>47</v>
      </c>
      <c r="G9970">
        <v>1</v>
      </c>
      <c r="H9970">
        <v>0</v>
      </c>
      <c r="I9970">
        <v>1</v>
      </c>
      <c r="J9970">
        <f t="shared" si="167"/>
        <v>0</v>
      </c>
      <c r="K9970" s="8">
        <v>18</v>
      </c>
      <c r="L9970" s="8">
        <f>COUNTIFS($D$2:$D9970,D9970)</f>
        <v>56</v>
      </c>
    </row>
    <row r="9971" spans="1:12" x14ac:dyDescent="0.2">
      <c r="A9971" s="7" t="s">
        <v>2328</v>
      </c>
      <c r="B9971" s="2">
        <v>38340</v>
      </c>
      <c r="C9971">
        <v>10</v>
      </c>
      <c r="D9971" t="s">
        <v>47</v>
      </c>
      <c r="E9971">
        <v>45</v>
      </c>
      <c r="F9971" t="s">
        <v>762</v>
      </c>
      <c r="G9971">
        <v>0</v>
      </c>
      <c r="H9971">
        <v>1</v>
      </c>
      <c r="I9971">
        <v>0</v>
      </c>
      <c r="J9971">
        <f t="shared" si="167"/>
        <v>3</v>
      </c>
      <c r="K9971" s="8">
        <v>18</v>
      </c>
      <c r="L9971" s="8">
        <f>COUNTIFS($D$2:$D9971,D9971)</f>
        <v>486</v>
      </c>
    </row>
    <row r="9972" spans="1:12" x14ac:dyDescent="0.2">
      <c r="A9972" s="7" t="s">
        <v>2329</v>
      </c>
      <c r="B9972" s="2">
        <v>38341</v>
      </c>
      <c r="C9972">
        <v>48</v>
      </c>
      <c r="D9972" t="s">
        <v>765</v>
      </c>
      <c r="E9972">
        <v>36</v>
      </c>
      <c r="F9972" t="s">
        <v>25</v>
      </c>
      <c r="G9972">
        <v>1</v>
      </c>
      <c r="H9972">
        <v>2</v>
      </c>
      <c r="I9972">
        <v>1</v>
      </c>
      <c r="J9972">
        <f t="shared" si="167"/>
        <v>3</v>
      </c>
      <c r="K9972" s="8">
        <v>18</v>
      </c>
      <c r="L9972" s="8">
        <f>COUNTIFS($D$2:$D9972,D9972)</f>
        <v>208</v>
      </c>
    </row>
    <row r="9973" spans="1:12" x14ac:dyDescent="0.2">
      <c r="A9973" s="7" t="s">
        <v>2329</v>
      </c>
      <c r="B9973" s="2">
        <v>38341</v>
      </c>
      <c r="C9973">
        <v>36</v>
      </c>
      <c r="D9973" t="s">
        <v>25</v>
      </c>
      <c r="E9973">
        <v>48</v>
      </c>
      <c r="F9973" t="s">
        <v>765</v>
      </c>
      <c r="G9973">
        <v>0</v>
      </c>
      <c r="H9973">
        <v>1</v>
      </c>
      <c r="I9973">
        <v>2</v>
      </c>
      <c r="J9973">
        <f t="shared" si="167"/>
        <v>0</v>
      </c>
      <c r="K9973" s="8">
        <v>18</v>
      </c>
      <c r="L9973" s="8">
        <f>COUNTIFS($D$2:$D9973,D9973)</f>
        <v>132</v>
      </c>
    </row>
    <row r="9974" spans="1:12" x14ac:dyDescent="0.2">
      <c r="A9974" s="7" t="s">
        <v>2330</v>
      </c>
      <c r="B9974" s="2">
        <v>38347</v>
      </c>
      <c r="C9974">
        <v>10</v>
      </c>
      <c r="D9974" t="s">
        <v>47</v>
      </c>
      <c r="E9974">
        <v>36</v>
      </c>
      <c r="F9974" t="s">
        <v>25</v>
      </c>
      <c r="G9974">
        <v>1</v>
      </c>
      <c r="H9974">
        <v>2</v>
      </c>
      <c r="I9974">
        <v>0</v>
      </c>
      <c r="J9974">
        <f t="shared" si="167"/>
        <v>3</v>
      </c>
      <c r="K9974" s="8">
        <v>19</v>
      </c>
      <c r="L9974" s="8">
        <f>COUNTIFS($D$2:$D9974,D9974)</f>
        <v>487</v>
      </c>
    </row>
    <row r="9975" spans="1:12" x14ac:dyDescent="0.2">
      <c r="A9975" s="7" t="s">
        <v>2330</v>
      </c>
      <c r="B9975" s="2">
        <v>38347</v>
      </c>
      <c r="C9975">
        <v>36</v>
      </c>
      <c r="D9975" t="s">
        <v>25</v>
      </c>
      <c r="E9975">
        <v>10</v>
      </c>
      <c r="F9975" t="s">
        <v>47</v>
      </c>
      <c r="G9975">
        <v>0</v>
      </c>
      <c r="H9975">
        <v>0</v>
      </c>
      <c r="I9975">
        <v>2</v>
      </c>
      <c r="J9975">
        <f t="shared" si="167"/>
        <v>0</v>
      </c>
      <c r="K9975" s="8">
        <v>19</v>
      </c>
      <c r="L9975" s="8">
        <f>COUNTIFS($D$2:$D9975,D9975)</f>
        <v>133</v>
      </c>
    </row>
    <row r="9976" spans="1:12" x14ac:dyDescent="0.2">
      <c r="A9976" s="7" t="s">
        <v>2331</v>
      </c>
      <c r="B9976" s="2">
        <v>38347</v>
      </c>
      <c r="C9976">
        <v>43</v>
      </c>
      <c r="D9976" t="s">
        <v>760</v>
      </c>
      <c r="E9976">
        <v>34</v>
      </c>
      <c r="F9976" t="s">
        <v>445</v>
      </c>
      <c r="G9976">
        <v>1</v>
      </c>
      <c r="H9976">
        <v>2</v>
      </c>
      <c r="I9976">
        <v>0</v>
      </c>
      <c r="J9976">
        <f t="shared" si="167"/>
        <v>3</v>
      </c>
      <c r="K9976" s="8">
        <v>19</v>
      </c>
      <c r="L9976" s="8">
        <f>COUNTIFS($D$2:$D9976,D9976)</f>
        <v>95</v>
      </c>
    </row>
    <row r="9977" spans="1:12" x14ac:dyDescent="0.2">
      <c r="A9977" s="7" t="s">
        <v>2331</v>
      </c>
      <c r="B9977" s="2">
        <v>38347</v>
      </c>
      <c r="C9977">
        <v>34</v>
      </c>
      <c r="D9977" t="s">
        <v>445</v>
      </c>
      <c r="E9977">
        <v>43</v>
      </c>
      <c r="F9977" t="s">
        <v>760</v>
      </c>
      <c r="G9977">
        <v>0</v>
      </c>
      <c r="H9977">
        <v>0</v>
      </c>
      <c r="I9977">
        <v>2</v>
      </c>
      <c r="J9977">
        <f t="shared" si="167"/>
        <v>0</v>
      </c>
      <c r="K9977" s="8">
        <v>19</v>
      </c>
      <c r="L9977" s="8">
        <f>COUNTIFS($D$2:$D9977,D9977)</f>
        <v>365</v>
      </c>
    </row>
    <row r="9978" spans="1:12" x14ac:dyDescent="0.2">
      <c r="A9978" s="7" t="s">
        <v>2332</v>
      </c>
      <c r="B9978" s="2">
        <v>38347</v>
      </c>
      <c r="C9978">
        <v>41</v>
      </c>
      <c r="D9978" t="s">
        <v>759</v>
      </c>
      <c r="E9978">
        <v>22</v>
      </c>
      <c r="F9978" t="s">
        <v>15</v>
      </c>
      <c r="G9978">
        <v>1</v>
      </c>
      <c r="H9978">
        <v>2</v>
      </c>
      <c r="I9978">
        <v>2</v>
      </c>
      <c r="J9978">
        <f t="shared" si="167"/>
        <v>1</v>
      </c>
      <c r="K9978" s="8">
        <v>19</v>
      </c>
      <c r="L9978" s="8">
        <f>COUNTIFS($D$2:$D9978,D9978)</f>
        <v>411</v>
      </c>
    </row>
    <row r="9979" spans="1:12" x14ac:dyDescent="0.2">
      <c r="A9979" s="7" t="s">
        <v>2332</v>
      </c>
      <c r="B9979" s="2">
        <v>38347</v>
      </c>
      <c r="C9979">
        <v>22</v>
      </c>
      <c r="D9979" t="s">
        <v>15</v>
      </c>
      <c r="E9979">
        <v>41</v>
      </c>
      <c r="F9979" t="s">
        <v>759</v>
      </c>
      <c r="G9979">
        <v>0</v>
      </c>
      <c r="H9979">
        <v>2</v>
      </c>
      <c r="I9979">
        <v>2</v>
      </c>
      <c r="J9979">
        <f t="shared" si="167"/>
        <v>1</v>
      </c>
      <c r="K9979" s="8">
        <v>19</v>
      </c>
      <c r="L9979" s="8">
        <f>COUNTIFS($D$2:$D9979,D9979)</f>
        <v>445</v>
      </c>
    </row>
    <row r="9980" spans="1:12" x14ac:dyDescent="0.2">
      <c r="A9980" s="7" t="s">
        <v>2333</v>
      </c>
      <c r="B9980" s="2">
        <v>38347</v>
      </c>
      <c r="C9980">
        <v>14</v>
      </c>
      <c r="D9980" t="s">
        <v>27</v>
      </c>
      <c r="E9980">
        <v>32</v>
      </c>
      <c r="F9980" t="s">
        <v>559</v>
      </c>
      <c r="G9980">
        <v>1</v>
      </c>
      <c r="H9980">
        <v>1</v>
      </c>
      <c r="I9980">
        <v>0</v>
      </c>
      <c r="J9980">
        <f t="shared" si="167"/>
        <v>3</v>
      </c>
      <c r="K9980" s="8">
        <v>19</v>
      </c>
      <c r="L9980" s="8">
        <f>COUNTIFS($D$2:$D9980,D9980)</f>
        <v>487</v>
      </c>
    </row>
    <row r="9981" spans="1:12" x14ac:dyDescent="0.2">
      <c r="A9981" s="7" t="s">
        <v>2333</v>
      </c>
      <c r="B9981" s="2">
        <v>38347</v>
      </c>
      <c r="C9981">
        <v>32</v>
      </c>
      <c r="D9981" t="s">
        <v>559</v>
      </c>
      <c r="E9981">
        <v>14</v>
      </c>
      <c r="F9981" t="s">
        <v>27</v>
      </c>
      <c r="G9981">
        <v>0</v>
      </c>
      <c r="H9981">
        <v>0</v>
      </c>
      <c r="I9981">
        <v>1</v>
      </c>
      <c r="J9981">
        <f t="shared" si="167"/>
        <v>0</v>
      </c>
      <c r="K9981" s="8">
        <v>19</v>
      </c>
      <c r="L9981" s="8">
        <f>COUNTIFS($D$2:$D9981,D9981)</f>
        <v>487</v>
      </c>
    </row>
    <row r="9982" spans="1:12" x14ac:dyDescent="0.2">
      <c r="A9982" s="7" t="s">
        <v>2334</v>
      </c>
      <c r="B9982" s="2">
        <v>38347</v>
      </c>
      <c r="C9982">
        <v>15</v>
      </c>
      <c r="D9982" t="s">
        <v>23</v>
      </c>
      <c r="E9982">
        <v>45</v>
      </c>
      <c r="F9982" t="s">
        <v>762</v>
      </c>
      <c r="G9982">
        <v>1</v>
      </c>
      <c r="H9982">
        <v>0</v>
      </c>
      <c r="I9982">
        <v>1</v>
      </c>
      <c r="J9982">
        <f t="shared" si="167"/>
        <v>0</v>
      </c>
      <c r="K9982" s="8">
        <v>19</v>
      </c>
      <c r="L9982" s="8">
        <f>COUNTIFS($D$2:$D9982,D9982)</f>
        <v>141</v>
      </c>
    </row>
    <row r="9983" spans="1:12" x14ac:dyDescent="0.2">
      <c r="A9983" s="7" t="s">
        <v>2334</v>
      </c>
      <c r="B9983" s="2">
        <v>38347</v>
      </c>
      <c r="C9983">
        <v>45</v>
      </c>
      <c r="D9983" t="s">
        <v>762</v>
      </c>
      <c r="E9983">
        <v>15</v>
      </c>
      <c r="F9983" t="s">
        <v>23</v>
      </c>
      <c r="G9983">
        <v>0</v>
      </c>
      <c r="H9983">
        <v>1</v>
      </c>
      <c r="I9983">
        <v>0</v>
      </c>
      <c r="J9983">
        <f t="shared" si="167"/>
        <v>3</v>
      </c>
      <c r="K9983" s="8">
        <v>19</v>
      </c>
      <c r="L9983" s="8">
        <f>COUNTIFS($D$2:$D9983,D9983)</f>
        <v>57</v>
      </c>
    </row>
    <row r="9984" spans="1:12" x14ac:dyDescent="0.2">
      <c r="A9984" s="7" t="s">
        <v>2335</v>
      </c>
      <c r="B9984" s="2">
        <v>38347</v>
      </c>
      <c r="C9984">
        <v>16</v>
      </c>
      <c r="D9984" t="s">
        <v>37</v>
      </c>
      <c r="E9984">
        <v>20</v>
      </c>
      <c r="F9984" t="s">
        <v>45</v>
      </c>
      <c r="G9984">
        <v>1</v>
      </c>
      <c r="H9984">
        <v>2</v>
      </c>
      <c r="I9984">
        <v>1</v>
      </c>
      <c r="J9984">
        <f t="shared" si="167"/>
        <v>3</v>
      </c>
      <c r="K9984" s="8">
        <v>19</v>
      </c>
      <c r="L9984" s="8">
        <f>COUNTIFS($D$2:$D9984,D9984)</f>
        <v>487</v>
      </c>
    </row>
    <row r="9985" spans="1:12" x14ac:dyDescent="0.2">
      <c r="A9985" s="7" t="s">
        <v>2335</v>
      </c>
      <c r="B9985" s="2">
        <v>38347</v>
      </c>
      <c r="C9985">
        <v>20</v>
      </c>
      <c r="D9985" t="s">
        <v>45</v>
      </c>
      <c r="E9985">
        <v>16</v>
      </c>
      <c r="F9985" t="s">
        <v>37</v>
      </c>
      <c r="G9985">
        <v>0</v>
      </c>
      <c r="H9985">
        <v>1</v>
      </c>
      <c r="I9985">
        <v>2</v>
      </c>
      <c r="J9985">
        <f t="shared" si="167"/>
        <v>0</v>
      </c>
      <c r="K9985" s="8">
        <v>19</v>
      </c>
      <c r="L9985" s="8">
        <f>COUNTIFS($D$2:$D9985,D9985)</f>
        <v>297</v>
      </c>
    </row>
    <row r="9986" spans="1:12" x14ac:dyDescent="0.2">
      <c r="A9986" s="7" t="s">
        <v>2336</v>
      </c>
      <c r="B9986" s="2">
        <v>38347</v>
      </c>
      <c r="C9986">
        <v>21</v>
      </c>
      <c r="D9986" t="s">
        <v>10</v>
      </c>
      <c r="E9986">
        <v>40</v>
      </c>
      <c r="F9986" t="s">
        <v>758</v>
      </c>
      <c r="G9986">
        <v>1</v>
      </c>
      <c r="H9986">
        <v>2</v>
      </c>
      <c r="I9986">
        <v>0</v>
      </c>
      <c r="J9986">
        <f t="shared" ref="J9986:J10049" si="168">IF(H9986&gt;I9986,3,IF(I9986&gt;H9986,0,1))</f>
        <v>3</v>
      </c>
      <c r="K9986" s="8">
        <v>19</v>
      </c>
      <c r="L9986" s="8">
        <f>COUNTIFS($D$2:$D9986,D9986)</f>
        <v>487</v>
      </c>
    </row>
    <row r="9987" spans="1:12" x14ac:dyDescent="0.2">
      <c r="A9987" s="7" t="s">
        <v>2336</v>
      </c>
      <c r="B9987" s="2">
        <v>38347</v>
      </c>
      <c r="C9987">
        <v>40</v>
      </c>
      <c r="D9987" t="s">
        <v>758</v>
      </c>
      <c r="E9987">
        <v>21</v>
      </c>
      <c r="F9987" t="s">
        <v>10</v>
      </c>
      <c r="G9987">
        <v>0</v>
      </c>
      <c r="H9987">
        <v>0</v>
      </c>
      <c r="I9987">
        <v>2</v>
      </c>
      <c r="J9987">
        <f t="shared" si="168"/>
        <v>0</v>
      </c>
      <c r="K9987" s="8">
        <v>19</v>
      </c>
      <c r="L9987" s="8">
        <f>COUNTIFS($D$2:$D9987,D9987)</f>
        <v>209</v>
      </c>
    </row>
    <row r="9988" spans="1:12" x14ac:dyDescent="0.2">
      <c r="A9988" s="7" t="s">
        <v>2337</v>
      </c>
      <c r="B9988" s="2">
        <v>38347</v>
      </c>
      <c r="C9988">
        <v>30</v>
      </c>
      <c r="D9988" t="s">
        <v>561</v>
      </c>
      <c r="E9988">
        <v>26</v>
      </c>
      <c r="F9988" t="s">
        <v>17</v>
      </c>
      <c r="G9988">
        <v>1</v>
      </c>
      <c r="H9988">
        <v>0</v>
      </c>
      <c r="I9988">
        <v>2</v>
      </c>
      <c r="J9988">
        <f t="shared" si="168"/>
        <v>0</v>
      </c>
      <c r="K9988" s="8">
        <v>19</v>
      </c>
      <c r="L9988" s="8">
        <f>COUNTIFS($D$2:$D9988,D9988)</f>
        <v>145</v>
      </c>
    </row>
    <row r="9989" spans="1:12" x14ac:dyDescent="0.2">
      <c r="A9989" s="7" t="s">
        <v>2337</v>
      </c>
      <c r="B9989" s="2">
        <v>38347</v>
      </c>
      <c r="C9989">
        <v>26</v>
      </c>
      <c r="D9989" t="s">
        <v>17</v>
      </c>
      <c r="E9989">
        <v>30</v>
      </c>
      <c r="F9989" t="s">
        <v>561</v>
      </c>
      <c r="G9989">
        <v>0</v>
      </c>
      <c r="H9989">
        <v>2</v>
      </c>
      <c r="I9989">
        <v>0</v>
      </c>
      <c r="J9989">
        <f t="shared" si="168"/>
        <v>3</v>
      </c>
      <c r="K9989" s="8">
        <v>19</v>
      </c>
      <c r="L9989" s="8">
        <f>COUNTIFS($D$2:$D9989,D9989)</f>
        <v>487</v>
      </c>
    </row>
    <row r="9990" spans="1:12" x14ac:dyDescent="0.2">
      <c r="A9990" s="7" t="s">
        <v>2338</v>
      </c>
      <c r="B9990" s="2">
        <v>38347</v>
      </c>
      <c r="C9990">
        <v>23</v>
      </c>
      <c r="D9990" t="s">
        <v>50</v>
      </c>
      <c r="E9990">
        <v>48</v>
      </c>
      <c r="F9990" t="s">
        <v>765</v>
      </c>
      <c r="G9990">
        <v>1</v>
      </c>
      <c r="H9990">
        <v>0</v>
      </c>
      <c r="I9990">
        <v>0</v>
      </c>
      <c r="J9990">
        <f t="shared" si="168"/>
        <v>1</v>
      </c>
      <c r="K9990" s="8">
        <v>19</v>
      </c>
      <c r="L9990" s="8">
        <f>COUNTIFS($D$2:$D9990,D9990)</f>
        <v>487</v>
      </c>
    </row>
    <row r="9991" spans="1:12" x14ac:dyDescent="0.2">
      <c r="A9991" s="7" t="s">
        <v>2338</v>
      </c>
      <c r="B9991" s="2">
        <v>38347</v>
      </c>
      <c r="C9991">
        <v>48</v>
      </c>
      <c r="D9991" t="s">
        <v>765</v>
      </c>
      <c r="E9991">
        <v>23</v>
      </c>
      <c r="F9991" t="s">
        <v>50</v>
      </c>
      <c r="G9991">
        <v>0</v>
      </c>
      <c r="H9991">
        <v>0</v>
      </c>
      <c r="I9991">
        <v>0</v>
      </c>
      <c r="J9991">
        <f t="shared" si="168"/>
        <v>1</v>
      </c>
      <c r="K9991" s="8">
        <v>19</v>
      </c>
      <c r="L9991" s="8">
        <f>COUNTIFS($D$2:$D9991,D9991)</f>
        <v>209</v>
      </c>
    </row>
    <row r="9992" spans="1:12" x14ac:dyDescent="0.2">
      <c r="A9992" s="7" t="s">
        <v>2339</v>
      </c>
      <c r="B9992" s="2">
        <v>38347</v>
      </c>
      <c r="C9992">
        <v>28</v>
      </c>
      <c r="D9992" t="s">
        <v>320</v>
      </c>
      <c r="E9992">
        <v>19</v>
      </c>
      <c r="F9992" t="s">
        <v>40</v>
      </c>
      <c r="G9992">
        <v>1</v>
      </c>
      <c r="H9992">
        <v>0</v>
      </c>
      <c r="I9992">
        <v>5</v>
      </c>
      <c r="J9992">
        <f t="shared" si="168"/>
        <v>0</v>
      </c>
      <c r="K9992" s="8">
        <v>19</v>
      </c>
      <c r="L9992" s="8">
        <f>COUNTIFS($D$2:$D9992,D9992)</f>
        <v>57</v>
      </c>
    </row>
    <row r="9993" spans="1:12" x14ac:dyDescent="0.2">
      <c r="A9993" s="7" t="s">
        <v>2339</v>
      </c>
      <c r="B9993" s="2">
        <v>38347</v>
      </c>
      <c r="C9993">
        <v>19</v>
      </c>
      <c r="D9993" t="s">
        <v>40</v>
      </c>
      <c r="E9993">
        <v>28</v>
      </c>
      <c r="F9993" t="s">
        <v>320</v>
      </c>
      <c r="G9993">
        <v>0</v>
      </c>
      <c r="H9993">
        <v>5</v>
      </c>
      <c r="I9993">
        <v>0</v>
      </c>
      <c r="J9993">
        <f t="shared" si="168"/>
        <v>3</v>
      </c>
      <c r="K9993" s="8">
        <v>19</v>
      </c>
      <c r="L9993" s="8">
        <f>COUNTIFS($D$2:$D9993,D9993)</f>
        <v>487</v>
      </c>
    </row>
    <row r="9994" spans="1:12" x14ac:dyDescent="0.2">
      <c r="A9994" s="7" t="s">
        <v>2340</v>
      </c>
      <c r="B9994" s="2">
        <v>38349</v>
      </c>
      <c r="C9994">
        <v>32</v>
      </c>
      <c r="D9994" t="s">
        <v>559</v>
      </c>
      <c r="E9994">
        <v>21</v>
      </c>
      <c r="F9994" t="s">
        <v>10</v>
      </c>
      <c r="G9994">
        <v>1</v>
      </c>
      <c r="H9994">
        <v>0</v>
      </c>
      <c r="I9994">
        <v>1</v>
      </c>
      <c r="J9994">
        <f t="shared" si="168"/>
        <v>0</v>
      </c>
      <c r="K9994" s="8">
        <v>20</v>
      </c>
      <c r="L9994" s="8">
        <f>COUNTIFS($D$2:$D9994,D9994)</f>
        <v>488</v>
      </c>
    </row>
    <row r="9995" spans="1:12" x14ac:dyDescent="0.2">
      <c r="A9995" s="7" t="s">
        <v>2340</v>
      </c>
      <c r="B9995" s="2">
        <v>38349</v>
      </c>
      <c r="C9995">
        <v>21</v>
      </c>
      <c r="D9995" t="s">
        <v>10</v>
      </c>
      <c r="E9995">
        <v>32</v>
      </c>
      <c r="F9995" t="s">
        <v>559</v>
      </c>
      <c r="G9995">
        <v>0</v>
      </c>
      <c r="H9995">
        <v>1</v>
      </c>
      <c r="I9995">
        <v>0</v>
      </c>
      <c r="J9995">
        <f t="shared" si="168"/>
        <v>3</v>
      </c>
      <c r="K9995" s="8">
        <v>20</v>
      </c>
      <c r="L9995" s="8">
        <f>COUNTIFS($D$2:$D9995,D9995)</f>
        <v>488</v>
      </c>
    </row>
    <row r="9996" spans="1:12" x14ac:dyDescent="0.2">
      <c r="A9996" s="7" t="s">
        <v>2341</v>
      </c>
      <c r="B9996" s="2">
        <v>38349</v>
      </c>
      <c r="C9996">
        <v>40</v>
      </c>
      <c r="D9996" t="s">
        <v>758</v>
      </c>
      <c r="E9996">
        <v>41</v>
      </c>
      <c r="F9996" t="s">
        <v>759</v>
      </c>
      <c r="G9996">
        <v>1</v>
      </c>
      <c r="H9996">
        <v>0</v>
      </c>
      <c r="I9996">
        <v>1</v>
      </c>
      <c r="J9996">
        <f t="shared" si="168"/>
        <v>0</v>
      </c>
      <c r="K9996" s="8">
        <v>20</v>
      </c>
      <c r="L9996" s="8">
        <f>COUNTIFS($D$2:$D9996,D9996)</f>
        <v>210</v>
      </c>
    </row>
    <row r="9997" spans="1:12" x14ac:dyDescent="0.2">
      <c r="A9997" s="7" t="s">
        <v>2341</v>
      </c>
      <c r="B9997" s="2">
        <v>38349</v>
      </c>
      <c r="C9997">
        <v>41</v>
      </c>
      <c r="D9997" t="s">
        <v>759</v>
      </c>
      <c r="E9997">
        <v>40</v>
      </c>
      <c r="F9997" t="s">
        <v>758</v>
      </c>
      <c r="G9997">
        <v>0</v>
      </c>
      <c r="H9997">
        <v>1</v>
      </c>
      <c r="I9997">
        <v>0</v>
      </c>
      <c r="J9997">
        <f t="shared" si="168"/>
        <v>3</v>
      </c>
      <c r="K9997" s="8">
        <v>20</v>
      </c>
      <c r="L9997" s="8">
        <f>COUNTIFS($D$2:$D9997,D9997)</f>
        <v>412</v>
      </c>
    </row>
    <row r="9998" spans="1:12" x14ac:dyDescent="0.2">
      <c r="A9998" s="7" t="s">
        <v>2342</v>
      </c>
      <c r="B9998" s="2">
        <v>38349</v>
      </c>
      <c r="C9998">
        <v>48</v>
      </c>
      <c r="D9998" t="s">
        <v>765</v>
      </c>
      <c r="E9998">
        <v>16</v>
      </c>
      <c r="F9998" t="s">
        <v>37</v>
      </c>
      <c r="G9998">
        <v>1</v>
      </c>
      <c r="H9998">
        <v>2</v>
      </c>
      <c r="I9998">
        <v>0</v>
      </c>
      <c r="J9998">
        <f t="shared" si="168"/>
        <v>3</v>
      </c>
      <c r="K9998" s="8">
        <v>20</v>
      </c>
      <c r="L9998" s="8">
        <f>COUNTIFS($D$2:$D9998,D9998)</f>
        <v>210</v>
      </c>
    </row>
    <row r="9999" spans="1:12" x14ac:dyDescent="0.2">
      <c r="A9999" s="7" t="s">
        <v>2342</v>
      </c>
      <c r="B9999" s="2">
        <v>38349</v>
      </c>
      <c r="C9999">
        <v>16</v>
      </c>
      <c r="D9999" t="s">
        <v>37</v>
      </c>
      <c r="E9999">
        <v>48</v>
      </c>
      <c r="F9999" t="s">
        <v>765</v>
      </c>
      <c r="G9999">
        <v>0</v>
      </c>
      <c r="H9999">
        <v>0</v>
      </c>
      <c r="I9999">
        <v>2</v>
      </c>
      <c r="J9999">
        <f t="shared" si="168"/>
        <v>0</v>
      </c>
      <c r="K9999" s="8">
        <v>20</v>
      </c>
      <c r="L9999" s="8">
        <f>COUNTIFS($D$2:$D9999,D9999)</f>
        <v>488</v>
      </c>
    </row>
    <row r="10000" spans="1:12" x14ac:dyDescent="0.2">
      <c r="A10000" s="7" t="s">
        <v>2343</v>
      </c>
      <c r="B10000" s="2">
        <v>38349</v>
      </c>
      <c r="C10000">
        <v>36</v>
      </c>
      <c r="D10000" t="s">
        <v>25</v>
      </c>
      <c r="E10000">
        <v>43</v>
      </c>
      <c r="F10000" t="s">
        <v>760</v>
      </c>
      <c r="G10000">
        <v>1</v>
      </c>
      <c r="H10000">
        <v>2</v>
      </c>
      <c r="I10000">
        <v>3</v>
      </c>
      <c r="J10000">
        <f t="shared" si="168"/>
        <v>0</v>
      </c>
      <c r="K10000" s="8">
        <v>20</v>
      </c>
      <c r="L10000" s="8">
        <f>COUNTIFS($D$2:$D10000,D10000)</f>
        <v>134</v>
      </c>
    </row>
    <row r="10001" spans="1:12" x14ac:dyDescent="0.2">
      <c r="A10001" s="7" t="s">
        <v>2343</v>
      </c>
      <c r="B10001" s="2">
        <v>38349</v>
      </c>
      <c r="C10001">
        <v>43</v>
      </c>
      <c r="D10001" t="s">
        <v>760</v>
      </c>
      <c r="E10001">
        <v>36</v>
      </c>
      <c r="F10001" t="s">
        <v>25</v>
      </c>
      <c r="G10001">
        <v>0</v>
      </c>
      <c r="H10001">
        <v>3</v>
      </c>
      <c r="I10001">
        <v>2</v>
      </c>
      <c r="J10001">
        <f t="shared" si="168"/>
        <v>3</v>
      </c>
      <c r="K10001" s="8">
        <v>20</v>
      </c>
      <c r="L10001" s="8">
        <f>COUNTIFS($D$2:$D10001,D10001)</f>
        <v>96</v>
      </c>
    </row>
    <row r="10002" spans="1:12" x14ac:dyDescent="0.2">
      <c r="A10002" s="7" t="s">
        <v>2344</v>
      </c>
      <c r="B10002" s="2">
        <v>38349</v>
      </c>
      <c r="C10002">
        <v>19</v>
      </c>
      <c r="D10002" t="s">
        <v>40</v>
      </c>
      <c r="E10002">
        <v>23</v>
      </c>
      <c r="F10002" t="s">
        <v>50</v>
      </c>
      <c r="G10002">
        <v>1</v>
      </c>
      <c r="H10002">
        <v>1</v>
      </c>
      <c r="I10002">
        <v>0</v>
      </c>
      <c r="J10002">
        <f t="shared" si="168"/>
        <v>3</v>
      </c>
      <c r="K10002" s="8">
        <v>20</v>
      </c>
      <c r="L10002" s="8">
        <f>COUNTIFS($D$2:$D10002,D10002)</f>
        <v>488</v>
      </c>
    </row>
    <row r="10003" spans="1:12" x14ac:dyDescent="0.2">
      <c r="A10003" s="7" t="s">
        <v>2344</v>
      </c>
      <c r="B10003" s="2">
        <v>38349</v>
      </c>
      <c r="C10003">
        <v>23</v>
      </c>
      <c r="D10003" t="s">
        <v>50</v>
      </c>
      <c r="E10003">
        <v>19</v>
      </c>
      <c r="F10003" t="s">
        <v>40</v>
      </c>
      <c r="G10003">
        <v>0</v>
      </c>
      <c r="H10003">
        <v>0</v>
      </c>
      <c r="I10003">
        <v>1</v>
      </c>
      <c r="J10003">
        <f t="shared" si="168"/>
        <v>0</v>
      </c>
      <c r="K10003" s="8">
        <v>20</v>
      </c>
      <c r="L10003" s="8">
        <f>COUNTIFS($D$2:$D10003,D10003)</f>
        <v>488</v>
      </c>
    </row>
    <row r="10004" spans="1:12" x14ac:dyDescent="0.2">
      <c r="A10004" s="7" t="s">
        <v>2345</v>
      </c>
      <c r="B10004" s="2">
        <v>38349</v>
      </c>
      <c r="C10004">
        <v>20</v>
      </c>
      <c r="D10004" t="s">
        <v>45</v>
      </c>
      <c r="E10004">
        <v>28</v>
      </c>
      <c r="F10004" t="s">
        <v>320</v>
      </c>
      <c r="G10004">
        <v>1</v>
      </c>
      <c r="H10004">
        <v>1</v>
      </c>
      <c r="I10004">
        <v>1</v>
      </c>
      <c r="J10004">
        <f t="shared" si="168"/>
        <v>1</v>
      </c>
      <c r="K10004" s="8">
        <v>20</v>
      </c>
      <c r="L10004" s="8">
        <f>COUNTIFS($D$2:$D10004,D10004)</f>
        <v>298</v>
      </c>
    </row>
    <row r="10005" spans="1:12" x14ac:dyDescent="0.2">
      <c r="A10005" s="7" t="s">
        <v>2345</v>
      </c>
      <c r="B10005" s="2">
        <v>38349</v>
      </c>
      <c r="C10005">
        <v>28</v>
      </c>
      <c r="D10005" t="s">
        <v>320</v>
      </c>
      <c r="E10005">
        <v>20</v>
      </c>
      <c r="F10005" t="s">
        <v>45</v>
      </c>
      <c r="G10005">
        <v>0</v>
      </c>
      <c r="H10005">
        <v>1</v>
      </c>
      <c r="I10005">
        <v>1</v>
      </c>
      <c r="J10005">
        <f t="shared" si="168"/>
        <v>1</v>
      </c>
      <c r="K10005" s="8">
        <v>20</v>
      </c>
      <c r="L10005" s="8">
        <f>COUNTIFS($D$2:$D10005,D10005)</f>
        <v>58</v>
      </c>
    </row>
    <row r="10006" spans="1:12" x14ac:dyDescent="0.2">
      <c r="A10006" s="7" t="s">
        <v>2346</v>
      </c>
      <c r="B10006" s="2">
        <v>38349</v>
      </c>
      <c r="C10006">
        <v>34</v>
      </c>
      <c r="D10006" t="s">
        <v>445</v>
      </c>
      <c r="E10006">
        <v>30</v>
      </c>
      <c r="F10006" t="s">
        <v>561</v>
      </c>
      <c r="G10006">
        <v>1</v>
      </c>
      <c r="H10006">
        <v>2</v>
      </c>
      <c r="I10006">
        <v>0</v>
      </c>
      <c r="J10006">
        <f t="shared" si="168"/>
        <v>3</v>
      </c>
      <c r="K10006" s="8">
        <v>20</v>
      </c>
      <c r="L10006" s="8">
        <f>COUNTIFS($D$2:$D10006,D10006)</f>
        <v>366</v>
      </c>
    </row>
    <row r="10007" spans="1:12" x14ac:dyDescent="0.2">
      <c r="A10007" s="7" t="s">
        <v>2346</v>
      </c>
      <c r="B10007" s="2">
        <v>38349</v>
      </c>
      <c r="C10007">
        <v>30</v>
      </c>
      <c r="D10007" t="s">
        <v>561</v>
      </c>
      <c r="E10007">
        <v>34</v>
      </c>
      <c r="F10007" t="s">
        <v>445</v>
      </c>
      <c r="G10007">
        <v>0</v>
      </c>
      <c r="H10007">
        <v>0</v>
      </c>
      <c r="I10007">
        <v>2</v>
      </c>
      <c r="J10007">
        <f t="shared" si="168"/>
        <v>0</v>
      </c>
      <c r="K10007" s="8">
        <v>20</v>
      </c>
      <c r="L10007" s="8">
        <f>COUNTIFS($D$2:$D10007,D10007)</f>
        <v>146</v>
      </c>
    </row>
    <row r="10008" spans="1:12" x14ac:dyDescent="0.2">
      <c r="A10008" s="7" t="s">
        <v>2347</v>
      </c>
      <c r="B10008" s="2">
        <v>38349</v>
      </c>
      <c r="C10008">
        <v>45</v>
      </c>
      <c r="D10008" t="s">
        <v>762</v>
      </c>
      <c r="E10008">
        <v>14</v>
      </c>
      <c r="F10008" t="s">
        <v>27</v>
      </c>
      <c r="G10008">
        <v>1</v>
      </c>
      <c r="H10008">
        <v>0</v>
      </c>
      <c r="I10008">
        <v>2</v>
      </c>
      <c r="J10008">
        <f t="shared" si="168"/>
        <v>0</v>
      </c>
      <c r="K10008" s="8">
        <v>20</v>
      </c>
      <c r="L10008" s="8">
        <f>COUNTIFS($D$2:$D10008,D10008)</f>
        <v>58</v>
      </c>
    </row>
    <row r="10009" spans="1:12" x14ac:dyDescent="0.2">
      <c r="A10009" s="7" t="s">
        <v>2347</v>
      </c>
      <c r="B10009" s="2">
        <v>38349</v>
      </c>
      <c r="C10009">
        <v>14</v>
      </c>
      <c r="D10009" t="s">
        <v>27</v>
      </c>
      <c r="E10009">
        <v>45</v>
      </c>
      <c r="F10009" t="s">
        <v>762</v>
      </c>
      <c r="G10009">
        <v>0</v>
      </c>
      <c r="H10009">
        <v>2</v>
      </c>
      <c r="I10009">
        <v>0</v>
      </c>
      <c r="J10009">
        <f t="shared" si="168"/>
        <v>3</v>
      </c>
      <c r="K10009" s="8">
        <v>20</v>
      </c>
      <c r="L10009" s="8">
        <f>COUNTIFS($D$2:$D10009,D10009)</f>
        <v>488</v>
      </c>
    </row>
    <row r="10010" spans="1:12" x14ac:dyDescent="0.2">
      <c r="A10010" s="7" t="s">
        <v>2348</v>
      </c>
      <c r="B10010" s="2">
        <v>38349</v>
      </c>
      <c r="C10010">
        <v>26</v>
      </c>
      <c r="D10010" t="s">
        <v>17</v>
      </c>
      <c r="E10010">
        <v>15</v>
      </c>
      <c r="F10010" t="s">
        <v>23</v>
      </c>
      <c r="G10010">
        <v>1</v>
      </c>
      <c r="H10010">
        <v>1</v>
      </c>
      <c r="I10010">
        <v>1</v>
      </c>
      <c r="J10010">
        <f t="shared" si="168"/>
        <v>1</v>
      </c>
      <c r="K10010" s="8">
        <v>20</v>
      </c>
      <c r="L10010" s="8">
        <f>COUNTIFS($D$2:$D10010,D10010)</f>
        <v>488</v>
      </c>
    </row>
    <row r="10011" spans="1:12" x14ac:dyDescent="0.2">
      <c r="A10011" s="7" t="s">
        <v>2348</v>
      </c>
      <c r="B10011" s="2">
        <v>38349</v>
      </c>
      <c r="C10011">
        <v>15</v>
      </c>
      <c r="D10011" t="s">
        <v>23</v>
      </c>
      <c r="E10011">
        <v>26</v>
      </c>
      <c r="F10011" t="s">
        <v>17</v>
      </c>
      <c r="G10011">
        <v>0</v>
      </c>
      <c r="H10011">
        <v>1</v>
      </c>
      <c r="I10011">
        <v>1</v>
      </c>
      <c r="J10011">
        <f t="shared" si="168"/>
        <v>1</v>
      </c>
      <c r="K10011" s="8">
        <v>20</v>
      </c>
      <c r="L10011" s="8">
        <f>COUNTIFS($D$2:$D10011,D10011)</f>
        <v>142</v>
      </c>
    </row>
    <row r="10012" spans="1:12" x14ac:dyDescent="0.2">
      <c r="A10012" s="7" t="s">
        <v>2349</v>
      </c>
      <c r="B10012" s="2">
        <v>38350</v>
      </c>
      <c r="C10012">
        <v>22</v>
      </c>
      <c r="D10012" t="s">
        <v>15</v>
      </c>
      <c r="E10012">
        <v>10</v>
      </c>
      <c r="F10012" t="s">
        <v>47</v>
      </c>
      <c r="G10012">
        <v>1</v>
      </c>
      <c r="H10012">
        <v>0</v>
      </c>
      <c r="I10012">
        <v>1</v>
      </c>
      <c r="J10012">
        <f t="shared" si="168"/>
        <v>0</v>
      </c>
      <c r="K10012" s="8">
        <v>20</v>
      </c>
      <c r="L10012" s="8">
        <f>COUNTIFS($D$2:$D10012,D10012)</f>
        <v>446</v>
      </c>
    </row>
    <row r="10013" spans="1:12" x14ac:dyDescent="0.2">
      <c r="A10013" s="7" t="s">
        <v>2349</v>
      </c>
      <c r="B10013" s="2">
        <v>38350</v>
      </c>
      <c r="C10013">
        <v>10</v>
      </c>
      <c r="D10013" t="s">
        <v>47</v>
      </c>
      <c r="E10013">
        <v>22</v>
      </c>
      <c r="F10013" t="s">
        <v>15</v>
      </c>
      <c r="G10013">
        <v>0</v>
      </c>
      <c r="H10013">
        <v>1</v>
      </c>
      <c r="I10013">
        <v>0</v>
      </c>
      <c r="J10013">
        <f t="shared" si="168"/>
        <v>3</v>
      </c>
      <c r="K10013" s="8">
        <v>20</v>
      </c>
      <c r="L10013" s="8">
        <f>COUNTIFS($D$2:$D10013,D10013)</f>
        <v>488</v>
      </c>
    </row>
    <row r="10014" spans="1:12" x14ac:dyDescent="0.2">
      <c r="A10014" s="7" t="s">
        <v>2350</v>
      </c>
      <c r="B10014" s="2">
        <v>38353</v>
      </c>
      <c r="C10014">
        <v>32</v>
      </c>
      <c r="D10014" t="s">
        <v>559</v>
      </c>
      <c r="E10014">
        <v>41</v>
      </c>
      <c r="F10014" t="s">
        <v>759</v>
      </c>
      <c r="G10014">
        <v>1</v>
      </c>
      <c r="H10014">
        <v>1</v>
      </c>
      <c r="I10014">
        <v>0</v>
      </c>
      <c r="J10014">
        <f t="shared" si="168"/>
        <v>3</v>
      </c>
      <c r="K10014" s="8">
        <v>21</v>
      </c>
      <c r="L10014" s="8">
        <f>COUNTIFS($D$2:$D10014,D10014)</f>
        <v>489</v>
      </c>
    </row>
    <row r="10015" spans="1:12" x14ac:dyDescent="0.2">
      <c r="A10015" s="7" t="s">
        <v>2350</v>
      </c>
      <c r="B10015" s="2">
        <v>38353</v>
      </c>
      <c r="C10015">
        <v>41</v>
      </c>
      <c r="D10015" t="s">
        <v>759</v>
      </c>
      <c r="E10015">
        <v>32</v>
      </c>
      <c r="F10015" t="s">
        <v>559</v>
      </c>
      <c r="G10015">
        <v>0</v>
      </c>
      <c r="H10015">
        <v>0</v>
      </c>
      <c r="I10015">
        <v>1</v>
      </c>
      <c r="J10015">
        <f t="shared" si="168"/>
        <v>0</v>
      </c>
      <c r="K10015" s="8">
        <v>21</v>
      </c>
      <c r="L10015" s="8">
        <f>COUNTIFS($D$2:$D10015,D10015)</f>
        <v>413</v>
      </c>
    </row>
    <row r="10016" spans="1:12" x14ac:dyDescent="0.2">
      <c r="A10016" s="7" t="s">
        <v>2351</v>
      </c>
      <c r="B10016" s="2">
        <v>38353</v>
      </c>
      <c r="C10016">
        <v>40</v>
      </c>
      <c r="D10016" t="s">
        <v>758</v>
      </c>
      <c r="E10016">
        <v>28</v>
      </c>
      <c r="F10016" t="s">
        <v>320</v>
      </c>
      <c r="G10016">
        <v>1</v>
      </c>
      <c r="H10016">
        <v>1</v>
      </c>
      <c r="I10016">
        <v>1</v>
      </c>
      <c r="J10016">
        <f t="shared" si="168"/>
        <v>1</v>
      </c>
      <c r="K10016" s="8">
        <v>21</v>
      </c>
      <c r="L10016" s="8">
        <f>COUNTIFS($D$2:$D10016,D10016)</f>
        <v>211</v>
      </c>
    </row>
    <row r="10017" spans="1:12" x14ac:dyDescent="0.2">
      <c r="A10017" s="7" t="s">
        <v>2351</v>
      </c>
      <c r="B10017" s="2">
        <v>38353</v>
      </c>
      <c r="C10017">
        <v>28</v>
      </c>
      <c r="D10017" t="s">
        <v>320</v>
      </c>
      <c r="E10017">
        <v>40</v>
      </c>
      <c r="F10017" t="s">
        <v>758</v>
      </c>
      <c r="G10017">
        <v>0</v>
      </c>
      <c r="H10017">
        <v>1</v>
      </c>
      <c r="I10017">
        <v>1</v>
      </c>
      <c r="J10017">
        <f t="shared" si="168"/>
        <v>1</v>
      </c>
      <c r="K10017" s="8">
        <v>21</v>
      </c>
      <c r="L10017" s="8">
        <f>COUNTIFS($D$2:$D10017,D10017)</f>
        <v>59</v>
      </c>
    </row>
    <row r="10018" spans="1:12" x14ac:dyDescent="0.2">
      <c r="A10018" s="7" t="s">
        <v>2352</v>
      </c>
      <c r="B10018" s="2">
        <v>38353</v>
      </c>
      <c r="C10018">
        <v>48</v>
      </c>
      <c r="D10018" t="s">
        <v>765</v>
      </c>
      <c r="E10018">
        <v>10</v>
      </c>
      <c r="F10018" t="s">
        <v>47</v>
      </c>
      <c r="G10018">
        <v>1</v>
      </c>
      <c r="H10018">
        <v>1</v>
      </c>
      <c r="I10018">
        <v>3</v>
      </c>
      <c r="J10018">
        <f t="shared" si="168"/>
        <v>0</v>
      </c>
      <c r="K10018" s="8">
        <v>21</v>
      </c>
      <c r="L10018" s="8">
        <f>COUNTIFS($D$2:$D10018,D10018)</f>
        <v>211</v>
      </c>
    </row>
    <row r="10019" spans="1:12" x14ac:dyDescent="0.2">
      <c r="A10019" s="7" t="s">
        <v>2352</v>
      </c>
      <c r="B10019" s="2">
        <v>38353</v>
      </c>
      <c r="C10019">
        <v>10</v>
      </c>
      <c r="D10019" t="s">
        <v>47</v>
      </c>
      <c r="E10019">
        <v>48</v>
      </c>
      <c r="F10019" t="s">
        <v>765</v>
      </c>
      <c r="G10019">
        <v>0</v>
      </c>
      <c r="H10019">
        <v>3</v>
      </c>
      <c r="I10019">
        <v>1</v>
      </c>
      <c r="J10019">
        <f t="shared" si="168"/>
        <v>3</v>
      </c>
      <c r="K10019" s="8">
        <v>21</v>
      </c>
      <c r="L10019" s="8">
        <f>COUNTIFS($D$2:$D10019,D10019)</f>
        <v>489</v>
      </c>
    </row>
    <row r="10020" spans="1:12" x14ac:dyDescent="0.2">
      <c r="A10020" s="7" t="s">
        <v>2353</v>
      </c>
      <c r="B10020" s="2">
        <v>38353</v>
      </c>
      <c r="C10020">
        <v>36</v>
      </c>
      <c r="D10020" t="s">
        <v>25</v>
      </c>
      <c r="E10020">
        <v>15</v>
      </c>
      <c r="F10020" t="s">
        <v>23</v>
      </c>
      <c r="G10020">
        <v>1</v>
      </c>
      <c r="H10020">
        <v>3</v>
      </c>
      <c r="I10020">
        <v>1</v>
      </c>
      <c r="J10020">
        <f t="shared" si="168"/>
        <v>3</v>
      </c>
      <c r="K10020" s="8">
        <v>21</v>
      </c>
      <c r="L10020" s="8">
        <f>COUNTIFS($D$2:$D10020,D10020)</f>
        <v>135</v>
      </c>
    </row>
    <row r="10021" spans="1:12" x14ac:dyDescent="0.2">
      <c r="A10021" s="7" t="s">
        <v>2353</v>
      </c>
      <c r="B10021" s="2">
        <v>38353</v>
      </c>
      <c r="C10021">
        <v>15</v>
      </c>
      <c r="D10021" t="s">
        <v>23</v>
      </c>
      <c r="E10021">
        <v>36</v>
      </c>
      <c r="F10021" t="s">
        <v>25</v>
      </c>
      <c r="G10021">
        <v>0</v>
      </c>
      <c r="H10021">
        <v>1</v>
      </c>
      <c r="I10021">
        <v>3</v>
      </c>
      <c r="J10021">
        <f t="shared" si="168"/>
        <v>0</v>
      </c>
      <c r="K10021" s="8">
        <v>21</v>
      </c>
      <c r="L10021" s="8">
        <f>COUNTIFS($D$2:$D10021,D10021)</f>
        <v>143</v>
      </c>
    </row>
    <row r="10022" spans="1:12" x14ac:dyDescent="0.2">
      <c r="A10022" s="7" t="s">
        <v>2354</v>
      </c>
      <c r="B10022" s="2">
        <v>38353</v>
      </c>
      <c r="C10022">
        <v>19</v>
      </c>
      <c r="D10022" t="s">
        <v>40</v>
      </c>
      <c r="E10022">
        <v>14</v>
      </c>
      <c r="F10022" t="s">
        <v>27</v>
      </c>
      <c r="G10022">
        <v>1</v>
      </c>
      <c r="H10022">
        <v>0</v>
      </c>
      <c r="I10022">
        <v>1</v>
      </c>
      <c r="J10022">
        <f t="shared" si="168"/>
        <v>0</v>
      </c>
      <c r="K10022" s="8">
        <v>21</v>
      </c>
      <c r="L10022" s="8">
        <f>COUNTIFS($D$2:$D10022,D10022)</f>
        <v>489</v>
      </c>
    </row>
    <row r="10023" spans="1:12" x14ac:dyDescent="0.2">
      <c r="A10023" s="7" t="s">
        <v>2354</v>
      </c>
      <c r="B10023" s="2">
        <v>38353</v>
      </c>
      <c r="C10023">
        <v>14</v>
      </c>
      <c r="D10023" t="s">
        <v>27</v>
      </c>
      <c r="E10023">
        <v>19</v>
      </c>
      <c r="F10023" t="s">
        <v>40</v>
      </c>
      <c r="G10023">
        <v>0</v>
      </c>
      <c r="H10023">
        <v>1</v>
      </c>
      <c r="I10023">
        <v>0</v>
      </c>
      <c r="J10023">
        <f t="shared" si="168"/>
        <v>3</v>
      </c>
      <c r="K10023" s="8">
        <v>21</v>
      </c>
      <c r="L10023" s="8">
        <f>COUNTIFS($D$2:$D10023,D10023)</f>
        <v>489</v>
      </c>
    </row>
    <row r="10024" spans="1:12" x14ac:dyDescent="0.2">
      <c r="A10024" s="7" t="s">
        <v>2355</v>
      </c>
      <c r="B10024" s="2">
        <v>38353</v>
      </c>
      <c r="C10024">
        <v>20</v>
      </c>
      <c r="D10024" t="s">
        <v>45</v>
      </c>
      <c r="E10024">
        <v>23</v>
      </c>
      <c r="F10024" t="s">
        <v>50</v>
      </c>
      <c r="G10024">
        <v>1</v>
      </c>
      <c r="H10024">
        <v>2</v>
      </c>
      <c r="I10024">
        <v>1</v>
      </c>
      <c r="J10024">
        <f t="shared" si="168"/>
        <v>3</v>
      </c>
      <c r="K10024" s="8">
        <v>21</v>
      </c>
      <c r="L10024" s="8">
        <f>COUNTIFS($D$2:$D10024,D10024)</f>
        <v>299</v>
      </c>
    </row>
    <row r="10025" spans="1:12" x14ac:dyDescent="0.2">
      <c r="A10025" s="7" t="s">
        <v>2355</v>
      </c>
      <c r="B10025" s="2">
        <v>38353</v>
      </c>
      <c r="C10025">
        <v>23</v>
      </c>
      <c r="D10025" t="s">
        <v>50</v>
      </c>
      <c r="E10025">
        <v>20</v>
      </c>
      <c r="F10025" t="s">
        <v>45</v>
      </c>
      <c r="G10025">
        <v>0</v>
      </c>
      <c r="H10025">
        <v>1</v>
      </c>
      <c r="I10025">
        <v>2</v>
      </c>
      <c r="J10025">
        <f t="shared" si="168"/>
        <v>0</v>
      </c>
      <c r="K10025" s="8">
        <v>21</v>
      </c>
      <c r="L10025" s="8">
        <f>COUNTIFS($D$2:$D10025,D10025)</f>
        <v>489</v>
      </c>
    </row>
    <row r="10026" spans="1:12" x14ac:dyDescent="0.2">
      <c r="A10026" s="7" t="s">
        <v>2356</v>
      </c>
      <c r="B10026" s="2">
        <v>38353</v>
      </c>
      <c r="C10026">
        <v>34</v>
      </c>
      <c r="D10026" t="s">
        <v>445</v>
      </c>
      <c r="E10026">
        <v>21</v>
      </c>
      <c r="F10026" t="s">
        <v>10</v>
      </c>
      <c r="G10026">
        <v>1</v>
      </c>
      <c r="H10026">
        <v>0</v>
      </c>
      <c r="I10026">
        <v>2</v>
      </c>
      <c r="J10026">
        <f t="shared" si="168"/>
        <v>0</v>
      </c>
      <c r="K10026" s="8">
        <v>21</v>
      </c>
      <c r="L10026" s="8">
        <f>COUNTIFS($D$2:$D10026,D10026)</f>
        <v>367</v>
      </c>
    </row>
    <row r="10027" spans="1:12" x14ac:dyDescent="0.2">
      <c r="A10027" s="7" t="s">
        <v>2356</v>
      </c>
      <c r="B10027" s="2">
        <v>38353</v>
      </c>
      <c r="C10027">
        <v>21</v>
      </c>
      <c r="D10027" t="s">
        <v>10</v>
      </c>
      <c r="E10027">
        <v>34</v>
      </c>
      <c r="F10027" t="s">
        <v>445</v>
      </c>
      <c r="G10027">
        <v>0</v>
      </c>
      <c r="H10027">
        <v>2</v>
      </c>
      <c r="I10027">
        <v>0</v>
      </c>
      <c r="J10027">
        <f t="shared" si="168"/>
        <v>3</v>
      </c>
      <c r="K10027" s="8">
        <v>21</v>
      </c>
      <c r="L10027" s="8">
        <f>COUNTIFS($D$2:$D10027,D10027)</f>
        <v>489</v>
      </c>
    </row>
    <row r="10028" spans="1:12" x14ac:dyDescent="0.2">
      <c r="A10028" s="7" t="s">
        <v>2357</v>
      </c>
      <c r="B10028" s="2">
        <v>38353</v>
      </c>
      <c r="C10028">
        <v>22</v>
      </c>
      <c r="D10028" t="s">
        <v>15</v>
      </c>
      <c r="E10028">
        <v>43</v>
      </c>
      <c r="F10028" t="s">
        <v>760</v>
      </c>
      <c r="G10028">
        <v>1</v>
      </c>
      <c r="H10028">
        <v>2</v>
      </c>
      <c r="I10028">
        <v>1</v>
      </c>
      <c r="J10028">
        <f t="shared" si="168"/>
        <v>3</v>
      </c>
      <c r="K10028" s="8">
        <v>21</v>
      </c>
      <c r="L10028" s="8">
        <f>COUNTIFS($D$2:$D10028,D10028)</f>
        <v>447</v>
      </c>
    </row>
    <row r="10029" spans="1:12" x14ac:dyDescent="0.2">
      <c r="A10029" s="7" t="s">
        <v>2357</v>
      </c>
      <c r="B10029" s="2">
        <v>38353</v>
      </c>
      <c r="C10029">
        <v>43</v>
      </c>
      <c r="D10029" t="s">
        <v>760</v>
      </c>
      <c r="E10029">
        <v>22</v>
      </c>
      <c r="F10029" t="s">
        <v>15</v>
      </c>
      <c r="G10029">
        <v>0</v>
      </c>
      <c r="H10029">
        <v>1</v>
      </c>
      <c r="I10029">
        <v>2</v>
      </c>
      <c r="J10029">
        <f t="shared" si="168"/>
        <v>0</v>
      </c>
      <c r="K10029" s="8">
        <v>21</v>
      </c>
      <c r="L10029" s="8">
        <f>COUNTIFS($D$2:$D10029,D10029)</f>
        <v>97</v>
      </c>
    </row>
    <row r="10030" spans="1:12" x14ac:dyDescent="0.2">
      <c r="A10030" s="7" t="s">
        <v>2358</v>
      </c>
      <c r="B10030" s="2">
        <v>38353</v>
      </c>
      <c r="C10030">
        <v>45</v>
      </c>
      <c r="D10030" t="s">
        <v>762</v>
      </c>
      <c r="E10030">
        <v>30</v>
      </c>
      <c r="F10030" t="s">
        <v>561</v>
      </c>
      <c r="G10030">
        <v>1</v>
      </c>
      <c r="H10030">
        <v>1</v>
      </c>
      <c r="I10030">
        <v>1</v>
      </c>
      <c r="J10030">
        <f t="shared" si="168"/>
        <v>1</v>
      </c>
      <c r="K10030" s="8">
        <v>21</v>
      </c>
      <c r="L10030" s="8">
        <f>COUNTIFS($D$2:$D10030,D10030)</f>
        <v>59</v>
      </c>
    </row>
    <row r="10031" spans="1:12" x14ac:dyDescent="0.2">
      <c r="A10031" s="7" t="s">
        <v>2358</v>
      </c>
      <c r="B10031" s="2">
        <v>38353</v>
      </c>
      <c r="C10031">
        <v>30</v>
      </c>
      <c r="D10031" t="s">
        <v>561</v>
      </c>
      <c r="E10031">
        <v>45</v>
      </c>
      <c r="F10031" t="s">
        <v>762</v>
      </c>
      <c r="G10031">
        <v>0</v>
      </c>
      <c r="H10031">
        <v>1</v>
      </c>
      <c r="I10031">
        <v>1</v>
      </c>
      <c r="J10031">
        <f t="shared" si="168"/>
        <v>1</v>
      </c>
      <c r="K10031" s="8">
        <v>21</v>
      </c>
      <c r="L10031" s="8">
        <f>COUNTIFS($D$2:$D10031,D10031)</f>
        <v>147</v>
      </c>
    </row>
    <row r="10032" spans="1:12" x14ac:dyDescent="0.2">
      <c r="A10032" s="7" t="s">
        <v>2359</v>
      </c>
      <c r="B10032" s="2">
        <v>38353</v>
      </c>
      <c r="C10032">
        <v>26</v>
      </c>
      <c r="D10032" t="s">
        <v>17</v>
      </c>
      <c r="E10032">
        <v>16</v>
      </c>
      <c r="F10032" t="s">
        <v>37</v>
      </c>
      <c r="G10032">
        <v>1</v>
      </c>
      <c r="H10032">
        <v>5</v>
      </c>
      <c r="I10032">
        <v>2</v>
      </c>
      <c r="J10032">
        <f t="shared" si="168"/>
        <v>3</v>
      </c>
      <c r="K10032" s="8">
        <v>21</v>
      </c>
      <c r="L10032" s="8">
        <f>COUNTIFS($D$2:$D10032,D10032)</f>
        <v>489</v>
      </c>
    </row>
    <row r="10033" spans="1:12" x14ac:dyDescent="0.2">
      <c r="A10033" s="7" t="s">
        <v>2359</v>
      </c>
      <c r="B10033" s="2">
        <v>38353</v>
      </c>
      <c r="C10033">
        <v>16</v>
      </c>
      <c r="D10033" t="s">
        <v>37</v>
      </c>
      <c r="E10033">
        <v>26</v>
      </c>
      <c r="F10033" t="s">
        <v>17</v>
      </c>
      <c r="G10033">
        <v>0</v>
      </c>
      <c r="H10033">
        <v>2</v>
      </c>
      <c r="I10033">
        <v>5</v>
      </c>
      <c r="J10033">
        <f t="shared" si="168"/>
        <v>0</v>
      </c>
      <c r="K10033" s="8">
        <v>21</v>
      </c>
      <c r="L10033" s="8">
        <f>COUNTIFS($D$2:$D10033,D10033)</f>
        <v>489</v>
      </c>
    </row>
    <row r="10034" spans="1:12" x14ac:dyDescent="0.2">
      <c r="A10034" s="7" t="s">
        <v>2360</v>
      </c>
      <c r="B10034" s="2">
        <v>38355</v>
      </c>
      <c r="C10034">
        <v>41</v>
      </c>
      <c r="D10034" t="s">
        <v>759</v>
      </c>
      <c r="E10034">
        <v>48</v>
      </c>
      <c r="F10034" t="s">
        <v>765</v>
      </c>
      <c r="G10034">
        <v>1</v>
      </c>
      <c r="H10034">
        <v>1</v>
      </c>
      <c r="I10034">
        <v>0</v>
      </c>
      <c r="J10034">
        <f t="shared" si="168"/>
        <v>3</v>
      </c>
      <c r="K10034" s="8">
        <v>22</v>
      </c>
      <c r="L10034" s="8">
        <f>COUNTIFS($D$2:$D10034,D10034)</f>
        <v>414</v>
      </c>
    </row>
    <row r="10035" spans="1:12" x14ac:dyDescent="0.2">
      <c r="A10035" s="7" t="s">
        <v>2360</v>
      </c>
      <c r="B10035" s="2">
        <v>38355</v>
      </c>
      <c r="C10035">
        <v>48</v>
      </c>
      <c r="D10035" t="s">
        <v>765</v>
      </c>
      <c r="E10035">
        <v>41</v>
      </c>
      <c r="F10035" t="s">
        <v>759</v>
      </c>
      <c r="G10035">
        <v>0</v>
      </c>
      <c r="H10035">
        <v>0</v>
      </c>
      <c r="I10035">
        <v>1</v>
      </c>
      <c r="J10035">
        <f t="shared" si="168"/>
        <v>0</v>
      </c>
      <c r="K10035" s="8">
        <v>22</v>
      </c>
      <c r="L10035" s="8">
        <f>COUNTIFS($D$2:$D10035,D10035)</f>
        <v>212</v>
      </c>
    </row>
    <row r="10036" spans="1:12" x14ac:dyDescent="0.2">
      <c r="A10036" s="7" t="s">
        <v>2361</v>
      </c>
      <c r="B10036" s="2">
        <v>38355</v>
      </c>
      <c r="C10036">
        <v>15</v>
      </c>
      <c r="D10036" t="s">
        <v>23</v>
      </c>
      <c r="E10036">
        <v>32</v>
      </c>
      <c r="F10036" t="s">
        <v>559</v>
      </c>
      <c r="G10036">
        <v>1</v>
      </c>
      <c r="H10036">
        <v>2</v>
      </c>
      <c r="I10036">
        <v>0</v>
      </c>
      <c r="J10036">
        <f t="shared" si="168"/>
        <v>3</v>
      </c>
      <c r="K10036" s="8">
        <v>22</v>
      </c>
      <c r="L10036" s="8">
        <f>COUNTIFS($D$2:$D10036,D10036)</f>
        <v>144</v>
      </c>
    </row>
    <row r="10037" spans="1:12" x14ac:dyDescent="0.2">
      <c r="A10037" s="7" t="s">
        <v>2361</v>
      </c>
      <c r="B10037" s="2">
        <v>38355</v>
      </c>
      <c r="C10037">
        <v>32</v>
      </c>
      <c r="D10037" t="s">
        <v>559</v>
      </c>
      <c r="E10037">
        <v>15</v>
      </c>
      <c r="F10037" t="s">
        <v>23</v>
      </c>
      <c r="G10037">
        <v>0</v>
      </c>
      <c r="H10037">
        <v>0</v>
      </c>
      <c r="I10037">
        <v>2</v>
      </c>
      <c r="J10037">
        <f t="shared" si="168"/>
        <v>0</v>
      </c>
      <c r="K10037" s="8">
        <v>22</v>
      </c>
      <c r="L10037" s="8">
        <f>COUNTIFS($D$2:$D10037,D10037)</f>
        <v>490</v>
      </c>
    </row>
    <row r="10038" spans="1:12" x14ac:dyDescent="0.2">
      <c r="A10038" s="7" t="s">
        <v>2362</v>
      </c>
      <c r="B10038" s="2">
        <v>38355</v>
      </c>
      <c r="C10038">
        <v>30</v>
      </c>
      <c r="D10038" t="s">
        <v>561</v>
      </c>
      <c r="E10038">
        <v>19</v>
      </c>
      <c r="F10038" t="s">
        <v>40</v>
      </c>
      <c r="G10038">
        <v>1</v>
      </c>
      <c r="H10038">
        <v>1</v>
      </c>
      <c r="I10038">
        <v>2</v>
      </c>
      <c r="J10038">
        <f t="shared" si="168"/>
        <v>0</v>
      </c>
      <c r="K10038" s="8">
        <v>22</v>
      </c>
      <c r="L10038" s="8">
        <f>COUNTIFS($D$2:$D10038,D10038)</f>
        <v>148</v>
      </c>
    </row>
    <row r="10039" spans="1:12" x14ac:dyDescent="0.2">
      <c r="A10039" s="7" t="s">
        <v>2362</v>
      </c>
      <c r="B10039" s="2">
        <v>38355</v>
      </c>
      <c r="C10039">
        <v>19</v>
      </c>
      <c r="D10039" t="s">
        <v>40</v>
      </c>
      <c r="E10039">
        <v>30</v>
      </c>
      <c r="F10039" t="s">
        <v>561</v>
      </c>
      <c r="G10039">
        <v>0</v>
      </c>
      <c r="H10039">
        <v>2</v>
      </c>
      <c r="I10039">
        <v>1</v>
      </c>
      <c r="J10039">
        <f t="shared" si="168"/>
        <v>3</v>
      </c>
      <c r="K10039" s="8">
        <v>22</v>
      </c>
      <c r="L10039" s="8">
        <f>COUNTIFS($D$2:$D10039,D10039)</f>
        <v>490</v>
      </c>
    </row>
    <row r="10040" spans="1:12" x14ac:dyDescent="0.2">
      <c r="A10040" s="7" t="s">
        <v>2363</v>
      </c>
      <c r="B10040" s="2">
        <v>38355</v>
      </c>
      <c r="C10040">
        <v>28</v>
      </c>
      <c r="D10040" t="s">
        <v>320</v>
      </c>
      <c r="E10040">
        <v>22</v>
      </c>
      <c r="F10040" t="s">
        <v>15</v>
      </c>
      <c r="G10040">
        <v>1</v>
      </c>
      <c r="H10040">
        <v>0</v>
      </c>
      <c r="I10040">
        <v>0</v>
      </c>
      <c r="J10040">
        <f t="shared" si="168"/>
        <v>1</v>
      </c>
      <c r="K10040" s="8">
        <v>22</v>
      </c>
      <c r="L10040" s="8">
        <f>COUNTIFS($D$2:$D10040,D10040)</f>
        <v>60</v>
      </c>
    </row>
    <row r="10041" spans="1:12" x14ac:dyDescent="0.2">
      <c r="A10041" s="7" t="s">
        <v>2363</v>
      </c>
      <c r="B10041" s="2">
        <v>38355</v>
      </c>
      <c r="C10041">
        <v>22</v>
      </c>
      <c r="D10041" t="s">
        <v>15</v>
      </c>
      <c r="E10041">
        <v>28</v>
      </c>
      <c r="F10041" t="s">
        <v>320</v>
      </c>
      <c r="G10041">
        <v>0</v>
      </c>
      <c r="H10041">
        <v>0</v>
      </c>
      <c r="I10041">
        <v>0</v>
      </c>
      <c r="J10041">
        <f t="shared" si="168"/>
        <v>1</v>
      </c>
      <c r="K10041" s="8">
        <v>22</v>
      </c>
      <c r="L10041" s="8">
        <f>COUNTIFS($D$2:$D10041,D10041)</f>
        <v>448</v>
      </c>
    </row>
    <row r="10042" spans="1:12" x14ac:dyDescent="0.2">
      <c r="A10042" s="7" t="s">
        <v>2364</v>
      </c>
      <c r="B10042" s="2">
        <v>38356</v>
      </c>
      <c r="C10042">
        <v>10</v>
      </c>
      <c r="D10042" t="s">
        <v>47</v>
      </c>
      <c r="E10042">
        <v>20</v>
      </c>
      <c r="F10042" t="s">
        <v>45</v>
      </c>
      <c r="G10042">
        <v>1</v>
      </c>
      <c r="H10042">
        <v>1</v>
      </c>
      <c r="I10042">
        <v>1</v>
      </c>
      <c r="J10042">
        <f t="shared" si="168"/>
        <v>1</v>
      </c>
      <c r="K10042" s="8">
        <v>22</v>
      </c>
      <c r="L10042" s="8">
        <f>COUNTIFS($D$2:$D10042,D10042)</f>
        <v>490</v>
      </c>
    </row>
    <row r="10043" spans="1:12" x14ac:dyDescent="0.2">
      <c r="A10043" s="7" t="s">
        <v>2364</v>
      </c>
      <c r="B10043" s="2">
        <v>38356</v>
      </c>
      <c r="C10043">
        <v>20</v>
      </c>
      <c r="D10043" t="s">
        <v>45</v>
      </c>
      <c r="E10043">
        <v>10</v>
      </c>
      <c r="F10043" t="s">
        <v>47</v>
      </c>
      <c r="G10043">
        <v>0</v>
      </c>
      <c r="H10043">
        <v>1</v>
      </c>
      <c r="I10043">
        <v>1</v>
      </c>
      <c r="J10043">
        <f t="shared" si="168"/>
        <v>1</v>
      </c>
      <c r="K10043" s="8">
        <v>22</v>
      </c>
      <c r="L10043" s="8">
        <f>COUNTIFS($D$2:$D10043,D10043)</f>
        <v>300</v>
      </c>
    </row>
    <row r="10044" spans="1:12" x14ac:dyDescent="0.2">
      <c r="A10044" s="7" t="s">
        <v>2365</v>
      </c>
      <c r="B10044" s="2">
        <v>38356</v>
      </c>
      <c r="C10044">
        <v>43</v>
      </c>
      <c r="D10044" t="s">
        <v>760</v>
      </c>
      <c r="E10044">
        <v>40</v>
      </c>
      <c r="F10044" t="s">
        <v>758</v>
      </c>
      <c r="G10044">
        <v>1</v>
      </c>
      <c r="H10044">
        <v>1</v>
      </c>
      <c r="I10044">
        <v>2</v>
      </c>
      <c r="J10044">
        <f t="shared" si="168"/>
        <v>0</v>
      </c>
      <c r="K10044" s="8">
        <v>22</v>
      </c>
      <c r="L10044" s="8">
        <f>COUNTIFS($D$2:$D10044,D10044)</f>
        <v>98</v>
      </c>
    </row>
    <row r="10045" spans="1:12" x14ac:dyDescent="0.2">
      <c r="A10045" s="7" t="s">
        <v>2365</v>
      </c>
      <c r="B10045" s="2">
        <v>38356</v>
      </c>
      <c r="C10045">
        <v>40</v>
      </c>
      <c r="D10045" t="s">
        <v>758</v>
      </c>
      <c r="E10045">
        <v>43</v>
      </c>
      <c r="F10045" t="s">
        <v>760</v>
      </c>
      <c r="G10045">
        <v>0</v>
      </c>
      <c r="H10045">
        <v>2</v>
      </c>
      <c r="I10045">
        <v>1</v>
      </c>
      <c r="J10045">
        <f t="shared" si="168"/>
        <v>3</v>
      </c>
      <c r="K10045" s="8">
        <v>22</v>
      </c>
      <c r="L10045" s="8">
        <f>COUNTIFS($D$2:$D10045,D10045)</f>
        <v>212</v>
      </c>
    </row>
    <row r="10046" spans="1:12" x14ac:dyDescent="0.2">
      <c r="A10046" s="7" t="s">
        <v>2366</v>
      </c>
      <c r="B10046" s="2">
        <v>38356</v>
      </c>
      <c r="C10046">
        <v>14</v>
      </c>
      <c r="D10046" t="s">
        <v>27</v>
      </c>
      <c r="E10046">
        <v>34</v>
      </c>
      <c r="F10046" t="s">
        <v>445</v>
      </c>
      <c r="G10046">
        <v>1</v>
      </c>
      <c r="H10046">
        <v>2</v>
      </c>
      <c r="I10046">
        <v>0</v>
      </c>
      <c r="J10046">
        <f t="shared" si="168"/>
        <v>3</v>
      </c>
      <c r="K10046" s="8">
        <v>22</v>
      </c>
      <c r="L10046" s="8">
        <f>COUNTIFS($D$2:$D10046,D10046)</f>
        <v>490</v>
      </c>
    </row>
    <row r="10047" spans="1:12" x14ac:dyDescent="0.2">
      <c r="A10047" s="7" t="s">
        <v>2366</v>
      </c>
      <c r="B10047" s="2">
        <v>38356</v>
      </c>
      <c r="C10047">
        <v>34</v>
      </c>
      <c r="D10047" t="s">
        <v>445</v>
      </c>
      <c r="E10047">
        <v>14</v>
      </c>
      <c r="F10047" t="s">
        <v>27</v>
      </c>
      <c r="G10047">
        <v>0</v>
      </c>
      <c r="H10047">
        <v>0</v>
      </c>
      <c r="I10047">
        <v>2</v>
      </c>
      <c r="J10047">
        <f t="shared" si="168"/>
        <v>0</v>
      </c>
      <c r="K10047" s="8">
        <v>22</v>
      </c>
      <c r="L10047" s="8">
        <f>COUNTIFS($D$2:$D10047,D10047)</f>
        <v>368</v>
      </c>
    </row>
    <row r="10048" spans="1:12" x14ac:dyDescent="0.2">
      <c r="A10048" s="7" t="s">
        <v>2367</v>
      </c>
      <c r="B10048" s="2">
        <v>38356</v>
      </c>
      <c r="C10048">
        <v>16</v>
      </c>
      <c r="D10048" t="s">
        <v>37</v>
      </c>
      <c r="E10048">
        <v>45</v>
      </c>
      <c r="F10048" t="s">
        <v>762</v>
      </c>
      <c r="G10048">
        <v>1</v>
      </c>
      <c r="H10048">
        <v>2</v>
      </c>
      <c r="I10048">
        <v>1</v>
      </c>
      <c r="J10048">
        <f t="shared" si="168"/>
        <v>3</v>
      </c>
      <c r="K10048" s="8">
        <v>22</v>
      </c>
      <c r="L10048" s="8">
        <f>COUNTIFS($D$2:$D10048,D10048)</f>
        <v>490</v>
      </c>
    </row>
    <row r="10049" spans="1:12" x14ac:dyDescent="0.2">
      <c r="A10049" s="7" t="s">
        <v>2367</v>
      </c>
      <c r="B10049" s="2">
        <v>38356</v>
      </c>
      <c r="C10049">
        <v>45</v>
      </c>
      <c r="D10049" t="s">
        <v>762</v>
      </c>
      <c r="E10049">
        <v>16</v>
      </c>
      <c r="F10049" t="s">
        <v>37</v>
      </c>
      <c r="G10049">
        <v>0</v>
      </c>
      <c r="H10049">
        <v>1</v>
      </c>
      <c r="I10049">
        <v>2</v>
      </c>
      <c r="J10049">
        <f t="shared" si="168"/>
        <v>0</v>
      </c>
      <c r="K10049" s="8">
        <v>22</v>
      </c>
      <c r="L10049" s="8">
        <f>COUNTIFS($D$2:$D10049,D10049)</f>
        <v>60</v>
      </c>
    </row>
    <row r="10050" spans="1:12" x14ac:dyDescent="0.2">
      <c r="A10050" s="7" t="s">
        <v>2368</v>
      </c>
      <c r="B10050" s="2">
        <v>38356</v>
      </c>
      <c r="C10050">
        <v>21</v>
      </c>
      <c r="D10050" t="s">
        <v>10</v>
      </c>
      <c r="E10050">
        <v>26</v>
      </c>
      <c r="F10050" t="s">
        <v>17</v>
      </c>
      <c r="G10050">
        <v>1</v>
      </c>
      <c r="H10050">
        <v>0</v>
      </c>
      <c r="I10050">
        <v>0</v>
      </c>
      <c r="J10050">
        <f t="shared" ref="J10050:J10113" si="169">IF(H10050&gt;I10050,3,IF(I10050&gt;H10050,0,1))</f>
        <v>1</v>
      </c>
      <c r="K10050" s="8">
        <v>22</v>
      </c>
      <c r="L10050" s="8">
        <f>COUNTIFS($D$2:$D10050,D10050)</f>
        <v>490</v>
      </c>
    </row>
    <row r="10051" spans="1:12" x14ac:dyDescent="0.2">
      <c r="A10051" s="7" t="s">
        <v>2368</v>
      </c>
      <c r="B10051" s="2">
        <v>38356</v>
      </c>
      <c r="C10051">
        <v>26</v>
      </c>
      <c r="D10051" t="s">
        <v>17</v>
      </c>
      <c r="E10051">
        <v>21</v>
      </c>
      <c r="F10051" t="s">
        <v>10</v>
      </c>
      <c r="G10051">
        <v>0</v>
      </c>
      <c r="H10051">
        <v>0</v>
      </c>
      <c r="I10051">
        <v>0</v>
      </c>
      <c r="J10051">
        <f t="shared" si="169"/>
        <v>1</v>
      </c>
      <c r="K10051" s="8">
        <v>22</v>
      </c>
      <c r="L10051" s="8">
        <f>COUNTIFS($D$2:$D10051,D10051)</f>
        <v>490</v>
      </c>
    </row>
    <row r="10052" spans="1:12" x14ac:dyDescent="0.2">
      <c r="A10052" s="7" t="s">
        <v>2369</v>
      </c>
      <c r="B10052" s="2">
        <v>38357</v>
      </c>
      <c r="C10052">
        <v>23</v>
      </c>
      <c r="D10052" t="s">
        <v>50</v>
      </c>
      <c r="E10052">
        <v>36</v>
      </c>
      <c r="F10052" t="s">
        <v>25</v>
      </c>
      <c r="G10052">
        <v>1</v>
      </c>
      <c r="H10052">
        <v>3</v>
      </c>
      <c r="I10052">
        <v>3</v>
      </c>
      <c r="J10052">
        <f t="shared" si="169"/>
        <v>1</v>
      </c>
      <c r="K10052" s="8">
        <v>22</v>
      </c>
      <c r="L10052" s="8">
        <f>COUNTIFS($D$2:$D10052,D10052)</f>
        <v>490</v>
      </c>
    </row>
    <row r="10053" spans="1:12" x14ac:dyDescent="0.2">
      <c r="A10053" s="7" t="s">
        <v>2369</v>
      </c>
      <c r="B10053" s="2">
        <v>38357</v>
      </c>
      <c r="C10053">
        <v>36</v>
      </c>
      <c r="D10053" t="s">
        <v>25</v>
      </c>
      <c r="E10053">
        <v>23</v>
      </c>
      <c r="F10053" t="s">
        <v>50</v>
      </c>
      <c r="G10053">
        <v>0</v>
      </c>
      <c r="H10053">
        <v>3</v>
      </c>
      <c r="I10053">
        <v>3</v>
      </c>
      <c r="J10053">
        <f t="shared" si="169"/>
        <v>1</v>
      </c>
      <c r="K10053" s="8">
        <v>22</v>
      </c>
      <c r="L10053" s="8">
        <f>COUNTIFS($D$2:$D10053,D10053)</f>
        <v>136</v>
      </c>
    </row>
    <row r="10054" spans="1:12" x14ac:dyDescent="0.2">
      <c r="A10054" s="7" t="s">
        <v>2370</v>
      </c>
      <c r="B10054" s="2">
        <v>38367</v>
      </c>
      <c r="C10054">
        <v>32</v>
      </c>
      <c r="D10054" t="s">
        <v>559</v>
      </c>
      <c r="E10054">
        <v>30</v>
      </c>
      <c r="F10054" t="s">
        <v>561</v>
      </c>
      <c r="G10054">
        <v>1</v>
      </c>
      <c r="H10054">
        <v>3</v>
      </c>
      <c r="I10054">
        <v>0</v>
      </c>
      <c r="J10054">
        <f t="shared" si="169"/>
        <v>3</v>
      </c>
      <c r="K10054" s="8">
        <v>23</v>
      </c>
      <c r="L10054" s="8">
        <f>COUNTIFS($D$2:$D10054,D10054)</f>
        <v>491</v>
      </c>
    </row>
    <row r="10055" spans="1:12" x14ac:dyDescent="0.2">
      <c r="A10055" s="7" t="s">
        <v>2370</v>
      </c>
      <c r="B10055" s="2">
        <v>38367</v>
      </c>
      <c r="C10055">
        <v>30</v>
      </c>
      <c r="D10055" t="s">
        <v>561</v>
      </c>
      <c r="E10055">
        <v>32</v>
      </c>
      <c r="F10055" t="s">
        <v>559</v>
      </c>
      <c r="G10055">
        <v>0</v>
      </c>
      <c r="H10055">
        <v>0</v>
      </c>
      <c r="I10055">
        <v>3</v>
      </c>
      <c r="J10055">
        <f t="shared" si="169"/>
        <v>0</v>
      </c>
      <c r="K10055" s="8">
        <v>23</v>
      </c>
      <c r="L10055" s="8">
        <f>COUNTIFS($D$2:$D10055,D10055)</f>
        <v>149</v>
      </c>
    </row>
    <row r="10056" spans="1:12" x14ac:dyDescent="0.2">
      <c r="A10056" s="7" t="s">
        <v>2371</v>
      </c>
      <c r="B10056" s="2">
        <v>38367</v>
      </c>
      <c r="C10056">
        <v>40</v>
      </c>
      <c r="D10056" t="s">
        <v>758</v>
      </c>
      <c r="E10056">
        <v>10</v>
      </c>
      <c r="F10056" t="s">
        <v>47</v>
      </c>
      <c r="G10056">
        <v>1</v>
      </c>
      <c r="H10056">
        <v>1</v>
      </c>
      <c r="I10056">
        <v>0</v>
      </c>
      <c r="J10056">
        <f t="shared" si="169"/>
        <v>3</v>
      </c>
      <c r="K10056" s="8">
        <v>23</v>
      </c>
      <c r="L10056" s="8">
        <f>COUNTIFS($D$2:$D10056,D10056)</f>
        <v>213</v>
      </c>
    </row>
    <row r="10057" spans="1:12" x14ac:dyDescent="0.2">
      <c r="A10057" s="7" t="s">
        <v>2371</v>
      </c>
      <c r="B10057" s="2">
        <v>38367</v>
      </c>
      <c r="C10057">
        <v>10</v>
      </c>
      <c r="D10057" t="s">
        <v>47</v>
      </c>
      <c r="E10057">
        <v>40</v>
      </c>
      <c r="F10057" t="s">
        <v>758</v>
      </c>
      <c r="G10057">
        <v>0</v>
      </c>
      <c r="H10057">
        <v>0</v>
      </c>
      <c r="I10057">
        <v>1</v>
      </c>
      <c r="J10057">
        <f t="shared" si="169"/>
        <v>0</v>
      </c>
      <c r="K10057" s="8">
        <v>23</v>
      </c>
      <c r="L10057" s="8">
        <f>COUNTIFS($D$2:$D10057,D10057)</f>
        <v>491</v>
      </c>
    </row>
    <row r="10058" spans="1:12" x14ac:dyDescent="0.2">
      <c r="A10058" s="7" t="s">
        <v>2372</v>
      </c>
      <c r="B10058" s="2">
        <v>38367</v>
      </c>
      <c r="C10058">
        <v>48</v>
      </c>
      <c r="D10058" t="s">
        <v>765</v>
      </c>
      <c r="E10058">
        <v>43</v>
      </c>
      <c r="F10058" t="s">
        <v>760</v>
      </c>
      <c r="G10058">
        <v>1</v>
      </c>
      <c r="H10058">
        <v>3</v>
      </c>
      <c r="I10058">
        <v>1</v>
      </c>
      <c r="J10058">
        <f t="shared" si="169"/>
        <v>3</v>
      </c>
      <c r="K10058" s="8">
        <v>23</v>
      </c>
      <c r="L10058" s="8">
        <f>COUNTIFS($D$2:$D10058,D10058)</f>
        <v>213</v>
      </c>
    </row>
    <row r="10059" spans="1:12" x14ac:dyDescent="0.2">
      <c r="A10059" s="7" t="s">
        <v>2372</v>
      </c>
      <c r="B10059" s="2">
        <v>38367</v>
      </c>
      <c r="C10059">
        <v>43</v>
      </c>
      <c r="D10059" t="s">
        <v>760</v>
      </c>
      <c r="E10059">
        <v>48</v>
      </c>
      <c r="F10059" t="s">
        <v>765</v>
      </c>
      <c r="G10059">
        <v>0</v>
      </c>
      <c r="H10059">
        <v>1</v>
      </c>
      <c r="I10059">
        <v>3</v>
      </c>
      <c r="J10059">
        <f t="shared" si="169"/>
        <v>0</v>
      </c>
      <c r="K10059" s="8">
        <v>23</v>
      </c>
      <c r="L10059" s="8">
        <f>COUNTIFS($D$2:$D10059,D10059)</f>
        <v>99</v>
      </c>
    </row>
    <row r="10060" spans="1:12" x14ac:dyDescent="0.2">
      <c r="A10060" s="7" t="s">
        <v>2373</v>
      </c>
      <c r="B10060" s="2">
        <v>38367</v>
      </c>
      <c r="C10060">
        <v>19</v>
      </c>
      <c r="D10060" t="s">
        <v>40</v>
      </c>
      <c r="E10060">
        <v>21</v>
      </c>
      <c r="F10060" t="s">
        <v>10</v>
      </c>
      <c r="G10060">
        <v>1</v>
      </c>
      <c r="H10060">
        <v>0</v>
      </c>
      <c r="I10060">
        <v>1</v>
      </c>
      <c r="J10060">
        <f t="shared" si="169"/>
        <v>0</v>
      </c>
      <c r="K10060" s="8">
        <v>23</v>
      </c>
      <c r="L10060" s="8">
        <f>COUNTIFS($D$2:$D10060,D10060)</f>
        <v>491</v>
      </c>
    </row>
    <row r="10061" spans="1:12" x14ac:dyDescent="0.2">
      <c r="A10061" s="7" t="s">
        <v>2373</v>
      </c>
      <c r="B10061" s="2">
        <v>38367</v>
      </c>
      <c r="C10061">
        <v>21</v>
      </c>
      <c r="D10061" t="s">
        <v>10</v>
      </c>
      <c r="E10061">
        <v>19</v>
      </c>
      <c r="F10061" t="s">
        <v>40</v>
      </c>
      <c r="G10061">
        <v>0</v>
      </c>
      <c r="H10061">
        <v>1</v>
      </c>
      <c r="I10061">
        <v>0</v>
      </c>
      <c r="J10061">
        <f t="shared" si="169"/>
        <v>3</v>
      </c>
      <c r="K10061" s="8">
        <v>23</v>
      </c>
      <c r="L10061" s="8">
        <f>COUNTIFS($D$2:$D10061,D10061)</f>
        <v>491</v>
      </c>
    </row>
    <row r="10062" spans="1:12" x14ac:dyDescent="0.2">
      <c r="A10062" s="7" t="s">
        <v>2374</v>
      </c>
      <c r="B10062" s="2">
        <v>38367</v>
      </c>
      <c r="C10062">
        <v>20</v>
      </c>
      <c r="D10062" t="s">
        <v>45</v>
      </c>
      <c r="E10062">
        <v>15</v>
      </c>
      <c r="F10062" t="s">
        <v>23</v>
      </c>
      <c r="G10062">
        <v>1</v>
      </c>
      <c r="H10062">
        <v>3</v>
      </c>
      <c r="I10062">
        <v>1</v>
      </c>
      <c r="J10062">
        <f t="shared" si="169"/>
        <v>3</v>
      </c>
      <c r="K10062" s="8">
        <v>23</v>
      </c>
      <c r="L10062" s="8">
        <f>COUNTIFS($D$2:$D10062,D10062)</f>
        <v>301</v>
      </c>
    </row>
    <row r="10063" spans="1:12" x14ac:dyDescent="0.2">
      <c r="A10063" s="7" t="s">
        <v>2374</v>
      </c>
      <c r="B10063" s="2">
        <v>38367</v>
      </c>
      <c r="C10063">
        <v>15</v>
      </c>
      <c r="D10063" t="s">
        <v>23</v>
      </c>
      <c r="E10063">
        <v>20</v>
      </c>
      <c r="F10063" t="s">
        <v>45</v>
      </c>
      <c r="G10063">
        <v>0</v>
      </c>
      <c r="H10063">
        <v>1</v>
      </c>
      <c r="I10063">
        <v>3</v>
      </c>
      <c r="J10063">
        <f t="shared" si="169"/>
        <v>0</v>
      </c>
      <c r="K10063" s="8">
        <v>23</v>
      </c>
      <c r="L10063" s="8">
        <f>COUNTIFS($D$2:$D10063,D10063)</f>
        <v>145</v>
      </c>
    </row>
    <row r="10064" spans="1:12" x14ac:dyDescent="0.2">
      <c r="A10064" s="7" t="s">
        <v>2375</v>
      </c>
      <c r="B10064" s="2">
        <v>38367</v>
      </c>
      <c r="C10064">
        <v>22</v>
      </c>
      <c r="D10064" t="s">
        <v>15</v>
      </c>
      <c r="E10064">
        <v>23</v>
      </c>
      <c r="F10064" t="s">
        <v>50</v>
      </c>
      <c r="G10064">
        <v>1</v>
      </c>
      <c r="H10064">
        <v>2</v>
      </c>
      <c r="I10064">
        <v>1</v>
      </c>
      <c r="J10064">
        <f t="shared" si="169"/>
        <v>3</v>
      </c>
      <c r="K10064" s="8">
        <v>23</v>
      </c>
      <c r="L10064" s="8">
        <f>COUNTIFS($D$2:$D10064,D10064)</f>
        <v>449</v>
      </c>
    </row>
    <row r="10065" spans="1:12" x14ac:dyDescent="0.2">
      <c r="A10065" s="7" t="s">
        <v>2375</v>
      </c>
      <c r="B10065" s="2">
        <v>38367</v>
      </c>
      <c r="C10065">
        <v>23</v>
      </c>
      <c r="D10065" t="s">
        <v>50</v>
      </c>
      <c r="E10065">
        <v>22</v>
      </c>
      <c r="F10065" t="s">
        <v>15</v>
      </c>
      <c r="G10065">
        <v>0</v>
      </c>
      <c r="H10065">
        <v>1</v>
      </c>
      <c r="I10065">
        <v>2</v>
      </c>
      <c r="J10065">
        <f t="shared" si="169"/>
        <v>0</v>
      </c>
      <c r="K10065" s="8">
        <v>23</v>
      </c>
      <c r="L10065" s="8">
        <f>COUNTIFS($D$2:$D10065,D10065)</f>
        <v>491</v>
      </c>
    </row>
    <row r="10066" spans="1:12" x14ac:dyDescent="0.2">
      <c r="A10066" s="7" t="s">
        <v>2376</v>
      </c>
      <c r="B10066" s="2">
        <v>38367</v>
      </c>
      <c r="C10066">
        <v>45</v>
      </c>
      <c r="D10066" t="s">
        <v>762</v>
      </c>
      <c r="E10066">
        <v>41</v>
      </c>
      <c r="F10066" t="s">
        <v>759</v>
      </c>
      <c r="G10066">
        <v>1</v>
      </c>
      <c r="H10066">
        <v>0</v>
      </c>
      <c r="I10066">
        <v>1</v>
      </c>
      <c r="J10066">
        <f t="shared" si="169"/>
        <v>0</v>
      </c>
      <c r="K10066" s="8">
        <v>23</v>
      </c>
      <c r="L10066" s="8">
        <f>COUNTIFS($D$2:$D10066,D10066)</f>
        <v>61</v>
      </c>
    </row>
    <row r="10067" spans="1:12" x14ac:dyDescent="0.2">
      <c r="A10067" s="7" t="s">
        <v>2376</v>
      </c>
      <c r="B10067" s="2">
        <v>38367</v>
      </c>
      <c r="C10067">
        <v>41</v>
      </c>
      <c r="D10067" t="s">
        <v>759</v>
      </c>
      <c r="E10067">
        <v>45</v>
      </c>
      <c r="F10067" t="s">
        <v>762</v>
      </c>
      <c r="G10067">
        <v>0</v>
      </c>
      <c r="H10067">
        <v>1</v>
      </c>
      <c r="I10067">
        <v>0</v>
      </c>
      <c r="J10067">
        <f t="shared" si="169"/>
        <v>3</v>
      </c>
      <c r="K10067" s="8">
        <v>23</v>
      </c>
      <c r="L10067" s="8">
        <f>COUNTIFS($D$2:$D10067,D10067)</f>
        <v>415</v>
      </c>
    </row>
    <row r="10068" spans="1:12" x14ac:dyDescent="0.2">
      <c r="A10068" s="7" t="s">
        <v>2377</v>
      </c>
      <c r="B10068" s="2">
        <v>38367</v>
      </c>
      <c r="C10068">
        <v>26</v>
      </c>
      <c r="D10068" t="s">
        <v>17</v>
      </c>
      <c r="E10068">
        <v>14</v>
      </c>
      <c r="F10068" t="s">
        <v>27</v>
      </c>
      <c r="G10068">
        <v>1</v>
      </c>
      <c r="H10068">
        <v>0</v>
      </c>
      <c r="I10068">
        <v>2</v>
      </c>
      <c r="J10068">
        <f t="shared" si="169"/>
        <v>0</v>
      </c>
      <c r="K10068" s="8">
        <v>23</v>
      </c>
      <c r="L10068" s="8">
        <f>COUNTIFS($D$2:$D10068,D10068)</f>
        <v>491</v>
      </c>
    </row>
    <row r="10069" spans="1:12" x14ac:dyDescent="0.2">
      <c r="A10069" s="7" t="s">
        <v>2377</v>
      </c>
      <c r="B10069" s="2">
        <v>38367</v>
      </c>
      <c r="C10069">
        <v>14</v>
      </c>
      <c r="D10069" t="s">
        <v>27</v>
      </c>
      <c r="E10069">
        <v>26</v>
      </c>
      <c r="F10069" t="s">
        <v>17</v>
      </c>
      <c r="G10069">
        <v>0</v>
      </c>
      <c r="H10069">
        <v>2</v>
      </c>
      <c r="I10069">
        <v>0</v>
      </c>
      <c r="J10069">
        <f t="shared" si="169"/>
        <v>3</v>
      </c>
      <c r="K10069" s="8">
        <v>23</v>
      </c>
      <c r="L10069" s="8">
        <f>COUNTIFS($D$2:$D10069,D10069)</f>
        <v>491</v>
      </c>
    </row>
    <row r="10070" spans="1:12" x14ac:dyDescent="0.2">
      <c r="A10070" s="7" t="s">
        <v>2378</v>
      </c>
      <c r="B10070" s="2">
        <v>38368</v>
      </c>
      <c r="C10070">
        <v>36</v>
      </c>
      <c r="D10070" t="s">
        <v>25</v>
      </c>
      <c r="E10070">
        <v>28</v>
      </c>
      <c r="F10070" t="s">
        <v>320</v>
      </c>
      <c r="G10070">
        <v>1</v>
      </c>
      <c r="H10070">
        <v>1</v>
      </c>
      <c r="I10070">
        <v>0</v>
      </c>
      <c r="J10070">
        <f t="shared" si="169"/>
        <v>3</v>
      </c>
      <c r="K10070" s="8">
        <v>23</v>
      </c>
      <c r="L10070" s="8">
        <f>COUNTIFS($D$2:$D10070,D10070)</f>
        <v>137</v>
      </c>
    </row>
    <row r="10071" spans="1:12" x14ac:dyDescent="0.2">
      <c r="A10071" s="7" t="s">
        <v>2378</v>
      </c>
      <c r="B10071" s="2">
        <v>38368</v>
      </c>
      <c r="C10071">
        <v>28</v>
      </c>
      <c r="D10071" t="s">
        <v>320</v>
      </c>
      <c r="E10071">
        <v>36</v>
      </c>
      <c r="F10071" t="s">
        <v>25</v>
      </c>
      <c r="G10071">
        <v>0</v>
      </c>
      <c r="H10071">
        <v>0</v>
      </c>
      <c r="I10071">
        <v>1</v>
      </c>
      <c r="J10071">
        <f t="shared" si="169"/>
        <v>0</v>
      </c>
      <c r="K10071" s="8">
        <v>23</v>
      </c>
      <c r="L10071" s="8">
        <f>COUNTIFS($D$2:$D10071,D10071)</f>
        <v>61</v>
      </c>
    </row>
    <row r="10072" spans="1:12" x14ac:dyDescent="0.2">
      <c r="A10072" s="7" t="s">
        <v>2379</v>
      </c>
      <c r="B10072" s="2">
        <v>38368</v>
      </c>
      <c r="C10072">
        <v>34</v>
      </c>
      <c r="D10072" t="s">
        <v>445</v>
      </c>
      <c r="E10072">
        <v>16</v>
      </c>
      <c r="F10072" t="s">
        <v>37</v>
      </c>
      <c r="G10072">
        <v>1</v>
      </c>
      <c r="H10072">
        <v>1</v>
      </c>
      <c r="I10072">
        <v>1</v>
      </c>
      <c r="J10072">
        <f t="shared" si="169"/>
        <v>1</v>
      </c>
      <c r="K10072" s="8">
        <v>23</v>
      </c>
      <c r="L10072" s="8">
        <f>COUNTIFS($D$2:$D10072,D10072)</f>
        <v>369</v>
      </c>
    </row>
    <row r="10073" spans="1:12" x14ac:dyDescent="0.2">
      <c r="A10073" s="7" t="s">
        <v>2379</v>
      </c>
      <c r="B10073" s="2">
        <v>38368</v>
      </c>
      <c r="C10073">
        <v>16</v>
      </c>
      <c r="D10073" t="s">
        <v>37</v>
      </c>
      <c r="E10073">
        <v>34</v>
      </c>
      <c r="F10073" t="s">
        <v>445</v>
      </c>
      <c r="G10073">
        <v>0</v>
      </c>
      <c r="H10073">
        <v>1</v>
      </c>
      <c r="I10073">
        <v>1</v>
      </c>
      <c r="J10073">
        <f t="shared" si="169"/>
        <v>1</v>
      </c>
      <c r="K10073" s="8">
        <v>23</v>
      </c>
      <c r="L10073" s="8">
        <f>COUNTIFS($D$2:$D10073,D10073)</f>
        <v>491</v>
      </c>
    </row>
    <row r="10074" spans="1:12" x14ac:dyDescent="0.2">
      <c r="A10074" s="7" t="s">
        <v>2380</v>
      </c>
      <c r="B10074" s="2">
        <v>38374</v>
      </c>
      <c r="C10074">
        <v>43</v>
      </c>
      <c r="D10074" t="s">
        <v>760</v>
      </c>
      <c r="E10074">
        <v>36</v>
      </c>
      <c r="F10074" t="s">
        <v>25</v>
      </c>
      <c r="G10074">
        <v>1</v>
      </c>
      <c r="H10074">
        <v>1</v>
      </c>
      <c r="I10074">
        <v>2</v>
      </c>
      <c r="J10074">
        <f t="shared" si="169"/>
        <v>0</v>
      </c>
      <c r="K10074" s="8">
        <v>24</v>
      </c>
      <c r="L10074" s="8">
        <f>COUNTIFS($D$2:$D10074,D10074)</f>
        <v>100</v>
      </c>
    </row>
    <row r="10075" spans="1:12" x14ac:dyDescent="0.2">
      <c r="A10075" s="7" t="s">
        <v>2380</v>
      </c>
      <c r="B10075" s="2">
        <v>38374</v>
      </c>
      <c r="C10075">
        <v>36</v>
      </c>
      <c r="D10075" t="s">
        <v>25</v>
      </c>
      <c r="E10075">
        <v>43</v>
      </c>
      <c r="F10075" t="s">
        <v>760</v>
      </c>
      <c r="G10075">
        <v>0</v>
      </c>
      <c r="H10075">
        <v>2</v>
      </c>
      <c r="I10075">
        <v>1</v>
      </c>
      <c r="J10075">
        <f t="shared" si="169"/>
        <v>3</v>
      </c>
      <c r="K10075" s="8">
        <v>24</v>
      </c>
      <c r="L10075" s="8">
        <f>COUNTIFS($D$2:$D10075,D10075)</f>
        <v>138</v>
      </c>
    </row>
    <row r="10076" spans="1:12" x14ac:dyDescent="0.2">
      <c r="A10076" s="7" t="s">
        <v>2381</v>
      </c>
      <c r="B10076" s="2">
        <v>38374</v>
      </c>
      <c r="C10076">
        <v>14</v>
      </c>
      <c r="D10076" t="s">
        <v>27</v>
      </c>
      <c r="E10076">
        <v>45</v>
      </c>
      <c r="F10076" t="s">
        <v>762</v>
      </c>
      <c r="G10076">
        <v>1</v>
      </c>
      <c r="H10076">
        <v>3</v>
      </c>
      <c r="I10076">
        <v>0</v>
      </c>
      <c r="J10076">
        <f t="shared" si="169"/>
        <v>3</v>
      </c>
      <c r="K10076" s="8">
        <v>24</v>
      </c>
      <c r="L10076" s="8">
        <f>COUNTIFS($D$2:$D10076,D10076)</f>
        <v>492</v>
      </c>
    </row>
    <row r="10077" spans="1:12" x14ac:dyDescent="0.2">
      <c r="A10077" s="7" t="s">
        <v>2381</v>
      </c>
      <c r="B10077" s="2">
        <v>38374</v>
      </c>
      <c r="C10077">
        <v>45</v>
      </c>
      <c r="D10077" t="s">
        <v>762</v>
      </c>
      <c r="E10077">
        <v>14</v>
      </c>
      <c r="F10077" t="s">
        <v>27</v>
      </c>
      <c r="G10077">
        <v>0</v>
      </c>
      <c r="H10077">
        <v>0</v>
      </c>
      <c r="I10077">
        <v>3</v>
      </c>
      <c r="J10077">
        <f t="shared" si="169"/>
        <v>0</v>
      </c>
      <c r="K10077" s="8">
        <v>24</v>
      </c>
      <c r="L10077" s="8">
        <f>COUNTIFS($D$2:$D10077,D10077)</f>
        <v>62</v>
      </c>
    </row>
    <row r="10078" spans="1:12" x14ac:dyDescent="0.2">
      <c r="A10078" s="7" t="s">
        <v>2382</v>
      </c>
      <c r="B10078" s="2">
        <v>38374</v>
      </c>
      <c r="C10078">
        <v>15</v>
      </c>
      <c r="D10078" t="s">
        <v>23</v>
      </c>
      <c r="E10078">
        <v>26</v>
      </c>
      <c r="F10078" t="s">
        <v>17</v>
      </c>
      <c r="G10078">
        <v>1</v>
      </c>
      <c r="H10078">
        <v>3</v>
      </c>
      <c r="I10078">
        <v>0</v>
      </c>
      <c r="J10078">
        <f t="shared" si="169"/>
        <v>3</v>
      </c>
      <c r="K10078" s="8">
        <v>24</v>
      </c>
      <c r="L10078" s="8">
        <f>COUNTIFS($D$2:$D10078,D10078)</f>
        <v>146</v>
      </c>
    </row>
    <row r="10079" spans="1:12" x14ac:dyDescent="0.2">
      <c r="A10079" s="7" t="s">
        <v>2382</v>
      </c>
      <c r="B10079" s="2">
        <v>38374</v>
      </c>
      <c r="C10079">
        <v>26</v>
      </c>
      <c r="D10079" t="s">
        <v>17</v>
      </c>
      <c r="E10079">
        <v>15</v>
      </c>
      <c r="F10079" t="s">
        <v>23</v>
      </c>
      <c r="G10079">
        <v>0</v>
      </c>
      <c r="H10079">
        <v>0</v>
      </c>
      <c r="I10079">
        <v>3</v>
      </c>
      <c r="J10079">
        <f t="shared" si="169"/>
        <v>0</v>
      </c>
      <c r="K10079" s="8">
        <v>24</v>
      </c>
      <c r="L10079" s="8">
        <f>COUNTIFS($D$2:$D10079,D10079)</f>
        <v>492</v>
      </c>
    </row>
    <row r="10080" spans="1:12" x14ac:dyDescent="0.2">
      <c r="A10080" s="7" t="s">
        <v>2383</v>
      </c>
      <c r="B10080" s="2">
        <v>38374</v>
      </c>
      <c r="C10080">
        <v>16</v>
      </c>
      <c r="D10080" t="s">
        <v>37</v>
      </c>
      <c r="E10080">
        <v>48</v>
      </c>
      <c r="F10080" t="s">
        <v>765</v>
      </c>
      <c r="G10080">
        <v>1</v>
      </c>
      <c r="H10080">
        <v>0</v>
      </c>
      <c r="I10080">
        <v>1</v>
      </c>
      <c r="J10080">
        <f t="shared" si="169"/>
        <v>0</v>
      </c>
      <c r="K10080" s="8">
        <v>24</v>
      </c>
      <c r="L10080" s="8">
        <f>COUNTIFS($D$2:$D10080,D10080)</f>
        <v>492</v>
      </c>
    </row>
    <row r="10081" spans="1:12" x14ac:dyDescent="0.2">
      <c r="A10081" s="7" t="s">
        <v>2383</v>
      </c>
      <c r="B10081" s="2">
        <v>38374</v>
      </c>
      <c r="C10081">
        <v>48</v>
      </c>
      <c r="D10081" t="s">
        <v>765</v>
      </c>
      <c r="E10081">
        <v>16</v>
      </c>
      <c r="F10081" t="s">
        <v>37</v>
      </c>
      <c r="G10081">
        <v>0</v>
      </c>
      <c r="H10081">
        <v>1</v>
      </c>
      <c r="I10081">
        <v>0</v>
      </c>
      <c r="J10081">
        <f t="shared" si="169"/>
        <v>3</v>
      </c>
      <c r="K10081" s="8">
        <v>24</v>
      </c>
      <c r="L10081" s="8">
        <f>COUNTIFS($D$2:$D10081,D10081)</f>
        <v>214</v>
      </c>
    </row>
    <row r="10082" spans="1:12" x14ac:dyDescent="0.2">
      <c r="A10082" s="7" t="s">
        <v>2384</v>
      </c>
      <c r="B10082" s="2">
        <v>38374</v>
      </c>
      <c r="C10082">
        <v>21</v>
      </c>
      <c r="D10082" t="s">
        <v>10</v>
      </c>
      <c r="E10082">
        <v>32</v>
      </c>
      <c r="F10082" t="s">
        <v>559</v>
      </c>
      <c r="G10082">
        <v>1</v>
      </c>
      <c r="H10082">
        <v>3</v>
      </c>
      <c r="I10082">
        <v>1</v>
      </c>
      <c r="J10082">
        <f t="shared" si="169"/>
        <v>3</v>
      </c>
      <c r="K10082" s="8">
        <v>24</v>
      </c>
      <c r="L10082" s="8">
        <f>COUNTIFS($D$2:$D10082,D10082)</f>
        <v>492</v>
      </c>
    </row>
    <row r="10083" spans="1:12" x14ac:dyDescent="0.2">
      <c r="A10083" s="7" t="s">
        <v>2384</v>
      </c>
      <c r="B10083" s="2">
        <v>38374</v>
      </c>
      <c r="C10083">
        <v>32</v>
      </c>
      <c r="D10083" t="s">
        <v>559</v>
      </c>
      <c r="E10083">
        <v>21</v>
      </c>
      <c r="F10083" t="s">
        <v>10</v>
      </c>
      <c r="G10083">
        <v>0</v>
      </c>
      <c r="H10083">
        <v>1</v>
      </c>
      <c r="I10083">
        <v>3</v>
      </c>
      <c r="J10083">
        <f t="shared" si="169"/>
        <v>0</v>
      </c>
      <c r="K10083" s="8">
        <v>24</v>
      </c>
      <c r="L10083" s="8">
        <f>COUNTIFS($D$2:$D10083,D10083)</f>
        <v>492</v>
      </c>
    </row>
    <row r="10084" spans="1:12" x14ac:dyDescent="0.2">
      <c r="A10084" s="7" t="s">
        <v>2385</v>
      </c>
      <c r="B10084" s="2">
        <v>38374</v>
      </c>
      <c r="C10084">
        <v>30</v>
      </c>
      <c r="D10084" t="s">
        <v>561</v>
      </c>
      <c r="E10084">
        <v>34</v>
      </c>
      <c r="F10084" t="s">
        <v>445</v>
      </c>
      <c r="G10084">
        <v>1</v>
      </c>
      <c r="H10084">
        <v>4</v>
      </c>
      <c r="I10084">
        <v>4</v>
      </c>
      <c r="J10084">
        <f t="shared" si="169"/>
        <v>1</v>
      </c>
      <c r="K10084" s="8">
        <v>24</v>
      </c>
      <c r="L10084" s="8">
        <f>COUNTIFS($D$2:$D10084,D10084)</f>
        <v>150</v>
      </c>
    </row>
    <row r="10085" spans="1:12" x14ac:dyDescent="0.2">
      <c r="A10085" s="7" t="s">
        <v>2385</v>
      </c>
      <c r="B10085" s="2">
        <v>38374</v>
      </c>
      <c r="C10085">
        <v>34</v>
      </c>
      <c r="D10085" t="s">
        <v>445</v>
      </c>
      <c r="E10085">
        <v>30</v>
      </c>
      <c r="F10085" t="s">
        <v>561</v>
      </c>
      <c r="G10085">
        <v>0</v>
      </c>
      <c r="H10085">
        <v>4</v>
      </c>
      <c r="I10085">
        <v>4</v>
      </c>
      <c r="J10085">
        <f t="shared" si="169"/>
        <v>1</v>
      </c>
      <c r="K10085" s="8">
        <v>24</v>
      </c>
      <c r="L10085" s="8">
        <f>COUNTIFS($D$2:$D10085,D10085)</f>
        <v>370</v>
      </c>
    </row>
    <row r="10086" spans="1:12" x14ac:dyDescent="0.2">
      <c r="A10086" s="7" t="s">
        <v>2386</v>
      </c>
      <c r="B10086" s="2">
        <v>38374</v>
      </c>
      <c r="C10086">
        <v>23</v>
      </c>
      <c r="D10086" t="s">
        <v>50</v>
      </c>
      <c r="E10086">
        <v>19</v>
      </c>
      <c r="F10086" t="s">
        <v>40</v>
      </c>
      <c r="G10086">
        <v>1</v>
      </c>
      <c r="H10086">
        <v>2</v>
      </c>
      <c r="I10086">
        <v>0</v>
      </c>
      <c r="J10086">
        <f t="shared" si="169"/>
        <v>3</v>
      </c>
      <c r="K10086" s="8">
        <v>24</v>
      </c>
      <c r="L10086" s="8">
        <f>COUNTIFS($D$2:$D10086,D10086)</f>
        <v>492</v>
      </c>
    </row>
    <row r="10087" spans="1:12" x14ac:dyDescent="0.2">
      <c r="A10087" s="7" t="s">
        <v>2386</v>
      </c>
      <c r="B10087" s="2">
        <v>38374</v>
      </c>
      <c r="C10087">
        <v>19</v>
      </c>
      <c r="D10087" t="s">
        <v>40</v>
      </c>
      <c r="E10087">
        <v>23</v>
      </c>
      <c r="F10087" t="s">
        <v>50</v>
      </c>
      <c r="G10087">
        <v>0</v>
      </c>
      <c r="H10087">
        <v>0</v>
      </c>
      <c r="I10087">
        <v>2</v>
      </c>
      <c r="J10087">
        <f t="shared" si="169"/>
        <v>0</v>
      </c>
      <c r="K10087" s="8">
        <v>24</v>
      </c>
      <c r="L10087" s="8">
        <f>COUNTIFS($D$2:$D10087,D10087)</f>
        <v>492</v>
      </c>
    </row>
    <row r="10088" spans="1:12" x14ac:dyDescent="0.2">
      <c r="A10088" s="7" t="s">
        <v>2387</v>
      </c>
      <c r="B10088" s="2">
        <v>38374</v>
      </c>
      <c r="C10088">
        <v>28</v>
      </c>
      <c r="D10088" t="s">
        <v>320</v>
      </c>
      <c r="E10088">
        <v>20</v>
      </c>
      <c r="F10088" t="s">
        <v>45</v>
      </c>
      <c r="G10088">
        <v>1</v>
      </c>
      <c r="H10088">
        <v>2</v>
      </c>
      <c r="I10088">
        <v>0</v>
      </c>
      <c r="J10088">
        <f t="shared" si="169"/>
        <v>3</v>
      </c>
      <c r="K10088" s="8">
        <v>24</v>
      </c>
      <c r="L10088" s="8">
        <f>COUNTIFS($D$2:$D10088,D10088)</f>
        <v>62</v>
      </c>
    </row>
    <row r="10089" spans="1:12" x14ac:dyDescent="0.2">
      <c r="A10089" s="7" t="s">
        <v>2387</v>
      </c>
      <c r="B10089" s="2">
        <v>38374</v>
      </c>
      <c r="C10089">
        <v>20</v>
      </c>
      <c r="D10089" t="s">
        <v>45</v>
      </c>
      <c r="E10089">
        <v>28</v>
      </c>
      <c r="F10089" t="s">
        <v>320</v>
      </c>
      <c r="G10089">
        <v>0</v>
      </c>
      <c r="H10089">
        <v>0</v>
      </c>
      <c r="I10089">
        <v>2</v>
      </c>
      <c r="J10089">
        <f t="shared" si="169"/>
        <v>0</v>
      </c>
      <c r="K10089" s="8">
        <v>24</v>
      </c>
      <c r="L10089" s="8">
        <f>COUNTIFS($D$2:$D10089,D10089)</f>
        <v>302</v>
      </c>
    </row>
    <row r="10090" spans="1:12" x14ac:dyDescent="0.2">
      <c r="A10090" s="7" t="s">
        <v>2388</v>
      </c>
      <c r="B10090" s="2">
        <v>38375</v>
      </c>
      <c r="C10090">
        <v>10</v>
      </c>
      <c r="D10090" t="s">
        <v>47</v>
      </c>
      <c r="E10090">
        <v>22</v>
      </c>
      <c r="F10090" t="s">
        <v>15</v>
      </c>
      <c r="G10090">
        <v>1</v>
      </c>
      <c r="H10090">
        <v>1</v>
      </c>
      <c r="I10090">
        <v>0</v>
      </c>
      <c r="J10090">
        <f t="shared" si="169"/>
        <v>3</v>
      </c>
      <c r="K10090" s="8">
        <v>24</v>
      </c>
      <c r="L10090" s="8">
        <f>COUNTIFS($D$2:$D10090,D10090)</f>
        <v>492</v>
      </c>
    </row>
    <row r="10091" spans="1:12" x14ac:dyDescent="0.2">
      <c r="A10091" s="7" t="s">
        <v>2388</v>
      </c>
      <c r="B10091" s="2">
        <v>38375</v>
      </c>
      <c r="C10091">
        <v>22</v>
      </c>
      <c r="D10091" t="s">
        <v>15</v>
      </c>
      <c r="E10091">
        <v>10</v>
      </c>
      <c r="F10091" t="s">
        <v>47</v>
      </c>
      <c r="G10091">
        <v>0</v>
      </c>
      <c r="H10091">
        <v>0</v>
      </c>
      <c r="I10091">
        <v>1</v>
      </c>
      <c r="J10091">
        <f t="shared" si="169"/>
        <v>0</v>
      </c>
      <c r="K10091" s="8">
        <v>24</v>
      </c>
      <c r="L10091" s="8">
        <f>COUNTIFS($D$2:$D10091,D10091)</f>
        <v>450</v>
      </c>
    </row>
    <row r="10092" spans="1:12" x14ac:dyDescent="0.2">
      <c r="A10092" s="7" t="s">
        <v>2389</v>
      </c>
      <c r="B10092" s="2">
        <v>38376</v>
      </c>
      <c r="C10092">
        <v>41</v>
      </c>
      <c r="D10092" t="s">
        <v>759</v>
      </c>
      <c r="E10092">
        <v>40</v>
      </c>
      <c r="F10092" t="s">
        <v>758</v>
      </c>
      <c r="G10092">
        <v>1</v>
      </c>
      <c r="H10092">
        <v>0</v>
      </c>
      <c r="I10092">
        <v>1</v>
      </c>
      <c r="J10092">
        <f t="shared" si="169"/>
        <v>0</v>
      </c>
      <c r="K10092" s="8">
        <v>24</v>
      </c>
      <c r="L10092" s="8">
        <f>COUNTIFS($D$2:$D10092,D10092)</f>
        <v>416</v>
      </c>
    </row>
    <row r="10093" spans="1:12" x14ac:dyDescent="0.2">
      <c r="A10093" s="7" t="s">
        <v>2389</v>
      </c>
      <c r="B10093" s="2">
        <v>38376</v>
      </c>
      <c r="C10093">
        <v>40</v>
      </c>
      <c r="D10093" t="s">
        <v>758</v>
      </c>
      <c r="E10093">
        <v>41</v>
      </c>
      <c r="F10093" t="s">
        <v>759</v>
      </c>
      <c r="G10093">
        <v>0</v>
      </c>
      <c r="H10093">
        <v>1</v>
      </c>
      <c r="I10093">
        <v>0</v>
      </c>
      <c r="J10093">
        <f t="shared" si="169"/>
        <v>3</v>
      </c>
      <c r="K10093" s="8">
        <v>24</v>
      </c>
      <c r="L10093" s="8">
        <f>COUNTIFS($D$2:$D10093,D10093)</f>
        <v>214</v>
      </c>
    </row>
    <row r="10094" spans="1:12" x14ac:dyDescent="0.2">
      <c r="A10094" s="7" t="s">
        <v>2390</v>
      </c>
      <c r="B10094" s="2">
        <v>38384</v>
      </c>
      <c r="C10094">
        <v>10</v>
      </c>
      <c r="D10094" t="s">
        <v>47</v>
      </c>
      <c r="E10094">
        <v>21</v>
      </c>
      <c r="F10094" t="s">
        <v>10</v>
      </c>
      <c r="G10094">
        <v>1</v>
      </c>
      <c r="H10094">
        <v>2</v>
      </c>
      <c r="I10094">
        <v>4</v>
      </c>
      <c r="J10094">
        <f t="shared" si="169"/>
        <v>0</v>
      </c>
      <c r="K10094" s="8">
        <v>25</v>
      </c>
      <c r="L10094" s="8">
        <f>COUNTIFS($D$2:$D10094,D10094)</f>
        <v>493</v>
      </c>
    </row>
    <row r="10095" spans="1:12" x14ac:dyDescent="0.2">
      <c r="A10095" s="7" t="s">
        <v>2390</v>
      </c>
      <c r="B10095" s="2">
        <v>38384</v>
      </c>
      <c r="C10095">
        <v>21</v>
      </c>
      <c r="D10095" t="s">
        <v>10</v>
      </c>
      <c r="E10095">
        <v>10</v>
      </c>
      <c r="F10095" t="s">
        <v>47</v>
      </c>
      <c r="G10095">
        <v>0</v>
      </c>
      <c r="H10095">
        <v>4</v>
      </c>
      <c r="I10095">
        <v>2</v>
      </c>
      <c r="J10095">
        <f t="shared" si="169"/>
        <v>3</v>
      </c>
      <c r="K10095" s="8">
        <v>25</v>
      </c>
      <c r="L10095" s="8">
        <f>COUNTIFS($D$2:$D10095,D10095)</f>
        <v>493</v>
      </c>
    </row>
    <row r="10096" spans="1:12" x14ac:dyDescent="0.2">
      <c r="A10096" s="7" t="s">
        <v>2391</v>
      </c>
      <c r="B10096" s="2">
        <v>38384</v>
      </c>
      <c r="C10096">
        <v>40</v>
      </c>
      <c r="D10096" t="s">
        <v>758</v>
      </c>
      <c r="E10096">
        <v>26</v>
      </c>
      <c r="F10096" t="s">
        <v>17</v>
      </c>
      <c r="G10096">
        <v>1</v>
      </c>
      <c r="H10096">
        <v>3</v>
      </c>
      <c r="I10096">
        <v>1</v>
      </c>
      <c r="J10096">
        <f t="shared" si="169"/>
        <v>3</v>
      </c>
      <c r="K10096" s="8">
        <v>25</v>
      </c>
      <c r="L10096" s="8">
        <f>COUNTIFS($D$2:$D10096,D10096)</f>
        <v>215</v>
      </c>
    </row>
    <row r="10097" spans="1:12" x14ac:dyDescent="0.2">
      <c r="A10097" s="7" t="s">
        <v>2391</v>
      </c>
      <c r="B10097" s="2">
        <v>38384</v>
      </c>
      <c r="C10097">
        <v>26</v>
      </c>
      <c r="D10097" t="s">
        <v>17</v>
      </c>
      <c r="E10097">
        <v>40</v>
      </c>
      <c r="F10097" t="s">
        <v>758</v>
      </c>
      <c r="G10097">
        <v>0</v>
      </c>
      <c r="H10097">
        <v>1</v>
      </c>
      <c r="I10097">
        <v>3</v>
      </c>
      <c r="J10097">
        <f t="shared" si="169"/>
        <v>0</v>
      </c>
      <c r="K10097" s="8">
        <v>25</v>
      </c>
      <c r="L10097" s="8">
        <f>COUNTIFS($D$2:$D10097,D10097)</f>
        <v>493</v>
      </c>
    </row>
    <row r="10098" spans="1:12" x14ac:dyDescent="0.2">
      <c r="A10098" s="7" t="s">
        <v>2392</v>
      </c>
      <c r="B10098" s="2">
        <v>38384</v>
      </c>
      <c r="C10098">
        <v>48</v>
      </c>
      <c r="D10098" t="s">
        <v>765</v>
      </c>
      <c r="E10098">
        <v>19</v>
      </c>
      <c r="F10098" t="s">
        <v>40</v>
      </c>
      <c r="G10098">
        <v>1</v>
      </c>
      <c r="H10098">
        <v>1</v>
      </c>
      <c r="I10098">
        <v>2</v>
      </c>
      <c r="J10098">
        <f t="shared" si="169"/>
        <v>0</v>
      </c>
      <c r="K10098" s="8">
        <v>25</v>
      </c>
      <c r="L10098" s="8">
        <f>COUNTIFS($D$2:$D10098,D10098)</f>
        <v>215</v>
      </c>
    </row>
    <row r="10099" spans="1:12" x14ac:dyDescent="0.2">
      <c r="A10099" s="7" t="s">
        <v>2392</v>
      </c>
      <c r="B10099" s="2">
        <v>38384</v>
      </c>
      <c r="C10099">
        <v>19</v>
      </c>
      <c r="D10099" t="s">
        <v>40</v>
      </c>
      <c r="E10099">
        <v>48</v>
      </c>
      <c r="F10099" t="s">
        <v>765</v>
      </c>
      <c r="G10099">
        <v>0</v>
      </c>
      <c r="H10099">
        <v>2</v>
      </c>
      <c r="I10099">
        <v>1</v>
      </c>
      <c r="J10099">
        <f t="shared" si="169"/>
        <v>3</v>
      </c>
      <c r="K10099" s="8">
        <v>25</v>
      </c>
      <c r="L10099" s="8">
        <f>COUNTIFS($D$2:$D10099,D10099)</f>
        <v>493</v>
      </c>
    </row>
    <row r="10100" spans="1:12" x14ac:dyDescent="0.2">
      <c r="A10100" s="7" t="s">
        <v>2393</v>
      </c>
      <c r="B10100" s="2">
        <v>38384</v>
      </c>
      <c r="C10100">
        <v>45</v>
      </c>
      <c r="D10100" t="s">
        <v>762</v>
      </c>
      <c r="E10100">
        <v>34</v>
      </c>
      <c r="F10100" t="s">
        <v>445</v>
      </c>
      <c r="G10100">
        <v>1</v>
      </c>
      <c r="H10100">
        <v>2</v>
      </c>
      <c r="I10100">
        <v>1</v>
      </c>
      <c r="J10100">
        <f t="shared" si="169"/>
        <v>3</v>
      </c>
      <c r="K10100" s="8">
        <v>25</v>
      </c>
      <c r="L10100" s="8">
        <f>COUNTIFS($D$2:$D10100,D10100)</f>
        <v>63</v>
      </c>
    </row>
    <row r="10101" spans="1:12" x14ac:dyDescent="0.2">
      <c r="A10101" s="7" t="s">
        <v>2393</v>
      </c>
      <c r="B10101" s="2">
        <v>38384</v>
      </c>
      <c r="C10101">
        <v>34</v>
      </c>
      <c r="D10101" t="s">
        <v>445</v>
      </c>
      <c r="E10101">
        <v>45</v>
      </c>
      <c r="F10101" t="s">
        <v>762</v>
      </c>
      <c r="G10101">
        <v>0</v>
      </c>
      <c r="H10101">
        <v>1</v>
      </c>
      <c r="I10101">
        <v>2</v>
      </c>
      <c r="J10101">
        <f t="shared" si="169"/>
        <v>0</v>
      </c>
      <c r="K10101" s="8">
        <v>25</v>
      </c>
      <c r="L10101" s="8">
        <f>COUNTIFS($D$2:$D10101,D10101)</f>
        <v>371</v>
      </c>
    </row>
    <row r="10102" spans="1:12" x14ac:dyDescent="0.2">
      <c r="A10102" s="7" t="s">
        <v>2394</v>
      </c>
      <c r="B10102" s="2">
        <v>38384</v>
      </c>
      <c r="C10102">
        <v>28</v>
      </c>
      <c r="D10102" t="s">
        <v>320</v>
      </c>
      <c r="E10102">
        <v>15</v>
      </c>
      <c r="F10102" t="s">
        <v>23</v>
      </c>
      <c r="G10102">
        <v>1</v>
      </c>
      <c r="H10102">
        <v>2</v>
      </c>
      <c r="I10102">
        <v>2</v>
      </c>
      <c r="J10102">
        <f t="shared" si="169"/>
        <v>1</v>
      </c>
      <c r="K10102" s="8">
        <v>25</v>
      </c>
      <c r="L10102" s="8">
        <f>COUNTIFS($D$2:$D10102,D10102)</f>
        <v>63</v>
      </c>
    </row>
    <row r="10103" spans="1:12" x14ac:dyDescent="0.2">
      <c r="A10103" s="7" t="s">
        <v>2394</v>
      </c>
      <c r="B10103" s="2">
        <v>38384</v>
      </c>
      <c r="C10103">
        <v>15</v>
      </c>
      <c r="D10103" t="s">
        <v>23</v>
      </c>
      <c r="E10103">
        <v>28</v>
      </c>
      <c r="F10103" t="s">
        <v>320</v>
      </c>
      <c r="G10103">
        <v>0</v>
      </c>
      <c r="H10103">
        <v>2</v>
      </c>
      <c r="I10103">
        <v>2</v>
      </c>
      <c r="J10103">
        <f t="shared" si="169"/>
        <v>1</v>
      </c>
      <c r="K10103" s="8">
        <v>25</v>
      </c>
      <c r="L10103" s="8">
        <f>COUNTIFS($D$2:$D10103,D10103)</f>
        <v>147</v>
      </c>
    </row>
    <row r="10104" spans="1:12" x14ac:dyDescent="0.2">
      <c r="A10104" s="7" t="s">
        <v>2395</v>
      </c>
      <c r="B10104" s="2">
        <v>38385</v>
      </c>
      <c r="C10104">
        <v>43</v>
      </c>
      <c r="D10104" t="s">
        <v>760</v>
      </c>
      <c r="E10104">
        <v>23</v>
      </c>
      <c r="F10104" t="s">
        <v>50</v>
      </c>
      <c r="G10104">
        <v>1</v>
      </c>
      <c r="H10104">
        <v>2</v>
      </c>
      <c r="I10104">
        <v>1</v>
      </c>
      <c r="J10104">
        <f t="shared" si="169"/>
        <v>3</v>
      </c>
      <c r="K10104" s="8">
        <v>25</v>
      </c>
      <c r="L10104" s="8">
        <f>COUNTIFS($D$2:$D10104,D10104)</f>
        <v>101</v>
      </c>
    </row>
    <row r="10105" spans="1:12" x14ac:dyDescent="0.2">
      <c r="A10105" s="7" t="s">
        <v>2395</v>
      </c>
      <c r="B10105" s="2">
        <v>38385</v>
      </c>
      <c r="C10105">
        <v>23</v>
      </c>
      <c r="D10105" t="s">
        <v>50</v>
      </c>
      <c r="E10105">
        <v>43</v>
      </c>
      <c r="F10105" t="s">
        <v>760</v>
      </c>
      <c r="G10105">
        <v>0</v>
      </c>
      <c r="H10105">
        <v>1</v>
      </c>
      <c r="I10105">
        <v>2</v>
      </c>
      <c r="J10105">
        <f t="shared" si="169"/>
        <v>0</v>
      </c>
      <c r="K10105" s="8">
        <v>25</v>
      </c>
      <c r="L10105" s="8">
        <f>COUNTIFS($D$2:$D10105,D10105)</f>
        <v>493</v>
      </c>
    </row>
    <row r="10106" spans="1:12" x14ac:dyDescent="0.2">
      <c r="A10106" s="7" t="s">
        <v>2396</v>
      </c>
      <c r="B10106" s="2">
        <v>38385</v>
      </c>
      <c r="C10106">
        <v>41</v>
      </c>
      <c r="D10106" t="s">
        <v>759</v>
      </c>
      <c r="E10106">
        <v>14</v>
      </c>
      <c r="F10106" t="s">
        <v>27</v>
      </c>
      <c r="G10106">
        <v>1</v>
      </c>
      <c r="H10106">
        <v>0</v>
      </c>
      <c r="I10106">
        <v>1</v>
      </c>
      <c r="J10106">
        <f t="shared" si="169"/>
        <v>0</v>
      </c>
      <c r="K10106" s="8">
        <v>25</v>
      </c>
      <c r="L10106" s="8">
        <f>COUNTIFS($D$2:$D10106,D10106)</f>
        <v>417</v>
      </c>
    </row>
    <row r="10107" spans="1:12" x14ac:dyDescent="0.2">
      <c r="A10107" s="7" t="s">
        <v>2396</v>
      </c>
      <c r="B10107" s="2">
        <v>38385</v>
      </c>
      <c r="C10107">
        <v>14</v>
      </c>
      <c r="D10107" t="s">
        <v>27</v>
      </c>
      <c r="E10107">
        <v>41</v>
      </c>
      <c r="F10107" t="s">
        <v>759</v>
      </c>
      <c r="G10107">
        <v>0</v>
      </c>
      <c r="H10107">
        <v>1</v>
      </c>
      <c r="I10107">
        <v>0</v>
      </c>
      <c r="J10107">
        <f t="shared" si="169"/>
        <v>3</v>
      </c>
      <c r="K10107" s="8">
        <v>25</v>
      </c>
      <c r="L10107" s="8">
        <f>COUNTIFS($D$2:$D10107,D10107)</f>
        <v>493</v>
      </c>
    </row>
    <row r="10108" spans="1:12" x14ac:dyDescent="0.2">
      <c r="A10108" s="7" t="s">
        <v>2397</v>
      </c>
      <c r="B10108" s="2">
        <v>38385</v>
      </c>
      <c r="C10108">
        <v>16</v>
      </c>
      <c r="D10108" t="s">
        <v>37</v>
      </c>
      <c r="E10108">
        <v>30</v>
      </c>
      <c r="F10108" t="s">
        <v>561</v>
      </c>
      <c r="G10108">
        <v>1</v>
      </c>
      <c r="H10108">
        <v>1</v>
      </c>
      <c r="I10108">
        <v>0</v>
      </c>
      <c r="J10108">
        <f t="shared" si="169"/>
        <v>3</v>
      </c>
      <c r="K10108" s="8">
        <v>25</v>
      </c>
      <c r="L10108" s="8">
        <f>COUNTIFS($D$2:$D10108,D10108)</f>
        <v>493</v>
      </c>
    </row>
    <row r="10109" spans="1:12" x14ac:dyDescent="0.2">
      <c r="A10109" s="7" t="s">
        <v>2397</v>
      </c>
      <c r="B10109" s="2">
        <v>38385</v>
      </c>
      <c r="C10109">
        <v>30</v>
      </c>
      <c r="D10109" t="s">
        <v>561</v>
      </c>
      <c r="E10109">
        <v>16</v>
      </c>
      <c r="F10109" t="s">
        <v>37</v>
      </c>
      <c r="G10109">
        <v>0</v>
      </c>
      <c r="H10109">
        <v>0</v>
      </c>
      <c r="I10109">
        <v>1</v>
      </c>
      <c r="J10109">
        <f t="shared" si="169"/>
        <v>0</v>
      </c>
      <c r="K10109" s="8">
        <v>25</v>
      </c>
      <c r="L10109" s="8">
        <f>COUNTIFS($D$2:$D10109,D10109)</f>
        <v>151</v>
      </c>
    </row>
    <row r="10110" spans="1:12" x14ac:dyDescent="0.2">
      <c r="A10110" s="7" t="s">
        <v>2398</v>
      </c>
      <c r="B10110" s="2">
        <v>38385</v>
      </c>
      <c r="C10110">
        <v>36</v>
      </c>
      <c r="D10110" t="s">
        <v>25</v>
      </c>
      <c r="E10110">
        <v>32</v>
      </c>
      <c r="F10110" t="s">
        <v>559</v>
      </c>
      <c r="G10110">
        <v>1</v>
      </c>
      <c r="H10110">
        <v>1</v>
      </c>
      <c r="I10110">
        <v>1</v>
      </c>
      <c r="J10110">
        <f t="shared" si="169"/>
        <v>1</v>
      </c>
      <c r="K10110" s="8">
        <v>25</v>
      </c>
      <c r="L10110" s="8">
        <f>COUNTIFS($D$2:$D10110,D10110)</f>
        <v>139</v>
      </c>
    </row>
    <row r="10111" spans="1:12" x14ac:dyDescent="0.2">
      <c r="A10111" s="7" t="s">
        <v>2398</v>
      </c>
      <c r="B10111" s="2">
        <v>38385</v>
      </c>
      <c r="C10111">
        <v>32</v>
      </c>
      <c r="D10111" t="s">
        <v>559</v>
      </c>
      <c r="E10111">
        <v>36</v>
      </c>
      <c r="F10111" t="s">
        <v>25</v>
      </c>
      <c r="G10111">
        <v>0</v>
      </c>
      <c r="H10111">
        <v>1</v>
      </c>
      <c r="I10111">
        <v>1</v>
      </c>
      <c r="J10111">
        <f t="shared" si="169"/>
        <v>1</v>
      </c>
      <c r="K10111" s="8">
        <v>25</v>
      </c>
      <c r="L10111" s="8">
        <f>COUNTIFS($D$2:$D10111,D10111)</f>
        <v>493</v>
      </c>
    </row>
    <row r="10112" spans="1:12" x14ac:dyDescent="0.2">
      <c r="A10112" s="7" t="s">
        <v>2399</v>
      </c>
      <c r="B10112" s="2">
        <v>38385</v>
      </c>
      <c r="C10112">
        <v>20</v>
      </c>
      <c r="D10112" t="s">
        <v>45</v>
      </c>
      <c r="E10112">
        <v>22</v>
      </c>
      <c r="F10112" t="s">
        <v>15</v>
      </c>
      <c r="G10112">
        <v>1</v>
      </c>
      <c r="H10112">
        <v>1</v>
      </c>
      <c r="I10112">
        <v>1</v>
      </c>
      <c r="J10112">
        <f t="shared" si="169"/>
        <v>1</v>
      </c>
      <c r="K10112" s="8">
        <v>25</v>
      </c>
      <c r="L10112" s="8">
        <f>COUNTIFS($D$2:$D10112,D10112)</f>
        <v>303</v>
      </c>
    </row>
    <row r="10113" spans="1:12" x14ac:dyDescent="0.2">
      <c r="A10113" s="7" t="s">
        <v>2399</v>
      </c>
      <c r="B10113" s="2">
        <v>38385</v>
      </c>
      <c r="C10113">
        <v>22</v>
      </c>
      <c r="D10113" t="s">
        <v>15</v>
      </c>
      <c r="E10113">
        <v>20</v>
      </c>
      <c r="F10113" t="s">
        <v>45</v>
      </c>
      <c r="G10113">
        <v>0</v>
      </c>
      <c r="H10113">
        <v>1</v>
      </c>
      <c r="I10113">
        <v>1</v>
      </c>
      <c r="J10113">
        <f t="shared" si="169"/>
        <v>1</v>
      </c>
      <c r="K10113" s="8">
        <v>25</v>
      </c>
      <c r="L10113" s="8">
        <f>COUNTIFS($D$2:$D10113,D10113)</f>
        <v>451</v>
      </c>
    </row>
    <row r="10114" spans="1:12" x14ac:dyDescent="0.2">
      <c r="A10114" s="7" t="s">
        <v>2400</v>
      </c>
      <c r="B10114" s="2">
        <v>38388</v>
      </c>
      <c r="C10114">
        <v>32</v>
      </c>
      <c r="D10114" t="s">
        <v>559</v>
      </c>
      <c r="E10114">
        <v>10</v>
      </c>
      <c r="F10114" t="s">
        <v>47</v>
      </c>
      <c r="G10114">
        <v>1</v>
      </c>
      <c r="H10114">
        <v>1</v>
      </c>
      <c r="I10114">
        <v>3</v>
      </c>
      <c r="J10114">
        <f t="shared" ref="J10114:J10177" si="170">IF(H10114&gt;I10114,3,IF(I10114&gt;H10114,0,1))</f>
        <v>0</v>
      </c>
      <c r="K10114" s="8">
        <v>26</v>
      </c>
      <c r="L10114" s="8">
        <f>COUNTIFS($D$2:$D10114,D10114)</f>
        <v>494</v>
      </c>
    </row>
    <row r="10115" spans="1:12" x14ac:dyDescent="0.2">
      <c r="A10115" s="7" t="s">
        <v>2400</v>
      </c>
      <c r="B10115" s="2">
        <v>38388</v>
      </c>
      <c r="C10115">
        <v>10</v>
      </c>
      <c r="D10115" t="s">
        <v>47</v>
      </c>
      <c r="E10115">
        <v>32</v>
      </c>
      <c r="F10115" t="s">
        <v>559</v>
      </c>
      <c r="G10115">
        <v>0</v>
      </c>
      <c r="H10115">
        <v>3</v>
      </c>
      <c r="I10115">
        <v>1</v>
      </c>
      <c r="J10115">
        <f t="shared" si="170"/>
        <v>3</v>
      </c>
      <c r="K10115" s="8">
        <v>26</v>
      </c>
      <c r="L10115" s="8">
        <f>COUNTIFS($D$2:$D10115,D10115)</f>
        <v>494</v>
      </c>
    </row>
    <row r="10116" spans="1:12" x14ac:dyDescent="0.2">
      <c r="A10116" s="7" t="s">
        <v>2401</v>
      </c>
      <c r="B10116" s="2">
        <v>38388</v>
      </c>
      <c r="C10116">
        <v>15</v>
      </c>
      <c r="D10116" t="s">
        <v>23</v>
      </c>
      <c r="E10116">
        <v>40</v>
      </c>
      <c r="F10116" t="s">
        <v>758</v>
      </c>
      <c r="G10116">
        <v>1</v>
      </c>
      <c r="H10116">
        <v>0</v>
      </c>
      <c r="I10116">
        <v>1</v>
      </c>
      <c r="J10116">
        <f t="shared" si="170"/>
        <v>0</v>
      </c>
      <c r="K10116" s="8">
        <v>26</v>
      </c>
      <c r="L10116" s="8">
        <f>COUNTIFS($D$2:$D10116,D10116)</f>
        <v>148</v>
      </c>
    </row>
    <row r="10117" spans="1:12" x14ac:dyDescent="0.2">
      <c r="A10117" s="7" t="s">
        <v>2401</v>
      </c>
      <c r="B10117" s="2">
        <v>38388</v>
      </c>
      <c r="C10117">
        <v>40</v>
      </c>
      <c r="D10117" t="s">
        <v>758</v>
      </c>
      <c r="E10117">
        <v>15</v>
      </c>
      <c r="F10117" t="s">
        <v>23</v>
      </c>
      <c r="G10117">
        <v>0</v>
      </c>
      <c r="H10117">
        <v>1</v>
      </c>
      <c r="I10117">
        <v>0</v>
      </c>
      <c r="J10117">
        <f t="shared" si="170"/>
        <v>3</v>
      </c>
      <c r="K10117" s="8">
        <v>26</v>
      </c>
      <c r="L10117" s="8">
        <f>COUNTIFS($D$2:$D10117,D10117)</f>
        <v>216</v>
      </c>
    </row>
    <row r="10118" spans="1:12" x14ac:dyDescent="0.2">
      <c r="A10118" s="7" t="s">
        <v>2402</v>
      </c>
      <c r="B10118" s="2">
        <v>38388</v>
      </c>
      <c r="C10118">
        <v>19</v>
      </c>
      <c r="D10118" t="s">
        <v>40</v>
      </c>
      <c r="E10118">
        <v>36</v>
      </c>
      <c r="F10118" t="s">
        <v>25</v>
      </c>
      <c r="G10118">
        <v>1</v>
      </c>
      <c r="H10118">
        <v>3</v>
      </c>
      <c r="I10118">
        <v>1</v>
      </c>
      <c r="J10118">
        <f t="shared" si="170"/>
        <v>3</v>
      </c>
      <c r="K10118" s="8">
        <v>26</v>
      </c>
      <c r="L10118" s="8">
        <f>COUNTIFS($D$2:$D10118,D10118)</f>
        <v>494</v>
      </c>
    </row>
    <row r="10119" spans="1:12" x14ac:dyDescent="0.2">
      <c r="A10119" s="7" t="s">
        <v>2402</v>
      </c>
      <c r="B10119" s="2">
        <v>38388</v>
      </c>
      <c r="C10119">
        <v>36</v>
      </c>
      <c r="D10119" t="s">
        <v>25</v>
      </c>
      <c r="E10119">
        <v>19</v>
      </c>
      <c r="F10119" t="s">
        <v>40</v>
      </c>
      <c r="G10119">
        <v>0</v>
      </c>
      <c r="H10119">
        <v>1</v>
      </c>
      <c r="I10119">
        <v>3</v>
      </c>
      <c r="J10119">
        <f t="shared" si="170"/>
        <v>0</v>
      </c>
      <c r="K10119" s="8">
        <v>26</v>
      </c>
      <c r="L10119" s="8">
        <f>COUNTIFS($D$2:$D10119,D10119)</f>
        <v>140</v>
      </c>
    </row>
    <row r="10120" spans="1:12" x14ac:dyDescent="0.2">
      <c r="A10120" s="7" t="s">
        <v>2403</v>
      </c>
      <c r="B10120" s="2">
        <v>38388</v>
      </c>
      <c r="C10120">
        <v>21</v>
      </c>
      <c r="D10120" t="s">
        <v>10</v>
      </c>
      <c r="E10120">
        <v>43</v>
      </c>
      <c r="F10120" t="s">
        <v>760</v>
      </c>
      <c r="G10120">
        <v>1</v>
      </c>
      <c r="H10120">
        <v>2</v>
      </c>
      <c r="I10120">
        <v>0</v>
      </c>
      <c r="J10120">
        <f t="shared" si="170"/>
        <v>3</v>
      </c>
      <c r="K10120" s="8">
        <v>26</v>
      </c>
      <c r="L10120" s="8">
        <f>COUNTIFS($D$2:$D10120,D10120)</f>
        <v>494</v>
      </c>
    </row>
    <row r="10121" spans="1:12" x14ac:dyDescent="0.2">
      <c r="A10121" s="7" t="s">
        <v>2403</v>
      </c>
      <c r="B10121" s="2">
        <v>38388</v>
      </c>
      <c r="C10121">
        <v>43</v>
      </c>
      <c r="D10121" t="s">
        <v>760</v>
      </c>
      <c r="E10121">
        <v>21</v>
      </c>
      <c r="F10121" t="s">
        <v>10</v>
      </c>
      <c r="G10121">
        <v>0</v>
      </c>
      <c r="H10121">
        <v>0</v>
      </c>
      <c r="I10121">
        <v>2</v>
      </c>
      <c r="J10121">
        <f t="shared" si="170"/>
        <v>0</v>
      </c>
      <c r="K10121" s="8">
        <v>26</v>
      </c>
      <c r="L10121" s="8">
        <f>COUNTIFS($D$2:$D10121,D10121)</f>
        <v>102</v>
      </c>
    </row>
    <row r="10122" spans="1:12" x14ac:dyDescent="0.2">
      <c r="A10122" s="7" t="s">
        <v>2404</v>
      </c>
      <c r="B10122" s="2">
        <v>38388</v>
      </c>
      <c r="C10122">
        <v>34</v>
      </c>
      <c r="D10122" t="s">
        <v>445</v>
      </c>
      <c r="E10122">
        <v>41</v>
      </c>
      <c r="F10122" t="s">
        <v>759</v>
      </c>
      <c r="G10122">
        <v>1</v>
      </c>
      <c r="H10122">
        <v>1</v>
      </c>
      <c r="I10122">
        <v>0</v>
      </c>
      <c r="J10122">
        <f t="shared" si="170"/>
        <v>3</v>
      </c>
      <c r="K10122" s="8">
        <v>26</v>
      </c>
      <c r="L10122" s="8">
        <f>COUNTIFS($D$2:$D10122,D10122)</f>
        <v>372</v>
      </c>
    </row>
    <row r="10123" spans="1:12" x14ac:dyDescent="0.2">
      <c r="A10123" s="7" t="s">
        <v>2404</v>
      </c>
      <c r="B10123" s="2">
        <v>38388</v>
      </c>
      <c r="C10123">
        <v>41</v>
      </c>
      <c r="D10123" t="s">
        <v>759</v>
      </c>
      <c r="E10123">
        <v>34</v>
      </c>
      <c r="F10123" t="s">
        <v>445</v>
      </c>
      <c r="G10123">
        <v>0</v>
      </c>
      <c r="H10123">
        <v>0</v>
      </c>
      <c r="I10123">
        <v>1</v>
      </c>
      <c r="J10123">
        <f t="shared" si="170"/>
        <v>0</v>
      </c>
      <c r="K10123" s="8">
        <v>26</v>
      </c>
      <c r="L10123" s="8">
        <f>COUNTIFS($D$2:$D10123,D10123)</f>
        <v>418</v>
      </c>
    </row>
    <row r="10124" spans="1:12" x14ac:dyDescent="0.2">
      <c r="A10124" s="7" t="s">
        <v>2405</v>
      </c>
      <c r="B10124" s="2">
        <v>38388</v>
      </c>
      <c r="C10124">
        <v>22</v>
      </c>
      <c r="D10124" t="s">
        <v>15</v>
      </c>
      <c r="E10124">
        <v>48</v>
      </c>
      <c r="F10124" t="s">
        <v>765</v>
      </c>
      <c r="G10124">
        <v>1</v>
      </c>
      <c r="H10124">
        <v>1</v>
      </c>
      <c r="I10124">
        <v>1</v>
      </c>
      <c r="J10124">
        <f t="shared" si="170"/>
        <v>1</v>
      </c>
      <c r="K10124" s="8">
        <v>26</v>
      </c>
      <c r="L10124" s="8">
        <f>COUNTIFS($D$2:$D10124,D10124)</f>
        <v>452</v>
      </c>
    </row>
    <row r="10125" spans="1:12" x14ac:dyDescent="0.2">
      <c r="A10125" s="7" t="s">
        <v>2405</v>
      </c>
      <c r="B10125" s="2">
        <v>38388</v>
      </c>
      <c r="C10125">
        <v>48</v>
      </c>
      <c r="D10125" t="s">
        <v>765</v>
      </c>
      <c r="E10125">
        <v>22</v>
      </c>
      <c r="F10125" t="s">
        <v>15</v>
      </c>
      <c r="G10125">
        <v>0</v>
      </c>
      <c r="H10125">
        <v>1</v>
      </c>
      <c r="I10125">
        <v>1</v>
      </c>
      <c r="J10125">
        <f t="shared" si="170"/>
        <v>1</v>
      </c>
      <c r="K10125" s="8">
        <v>26</v>
      </c>
      <c r="L10125" s="8">
        <f>COUNTIFS($D$2:$D10125,D10125)</f>
        <v>216</v>
      </c>
    </row>
    <row r="10126" spans="1:12" x14ac:dyDescent="0.2">
      <c r="A10126" s="7" t="s">
        <v>2406</v>
      </c>
      <c r="B10126" s="2">
        <v>38388</v>
      </c>
      <c r="C10126">
        <v>30</v>
      </c>
      <c r="D10126" t="s">
        <v>561</v>
      </c>
      <c r="E10126">
        <v>28</v>
      </c>
      <c r="F10126" t="s">
        <v>320</v>
      </c>
      <c r="G10126">
        <v>1</v>
      </c>
      <c r="H10126">
        <v>3</v>
      </c>
      <c r="I10126">
        <v>2</v>
      </c>
      <c r="J10126">
        <f t="shared" si="170"/>
        <v>3</v>
      </c>
      <c r="K10126" s="8">
        <v>26</v>
      </c>
      <c r="L10126" s="8">
        <f>COUNTIFS($D$2:$D10126,D10126)</f>
        <v>152</v>
      </c>
    </row>
    <row r="10127" spans="1:12" x14ac:dyDescent="0.2">
      <c r="A10127" s="7" t="s">
        <v>2406</v>
      </c>
      <c r="B10127" s="2">
        <v>38388</v>
      </c>
      <c r="C10127">
        <v>28</v>
      </c>
      <c r="D10127" t="s">
        <v>320</v>
      </c>
      <c r="E10127">
        <v>30</v>
      </c>
      <c r="F10127" t="s">
        <v>561</v>
      </c>
      <c r="G10127">
        <v>0</v>
      </c>
      <c r="H10127">
        <v>2</v>
      </c>
      <c r="I10127">
        <v>3</v>
      </c>
      <c r="J10127">
        <f t="shared" si="170"/>
        <v>0</v>
      </c>
      <c r="K10127" s="8">
        <v>26</v>
      </c>
      <c r="L10127" s="8">
        <f>COUNTIFS($D$2:$D10127,D10127)</f>
        <v>64</v>
      </c>
    </row>
    <row r="10128" spans="1:12" x14ac:dyDescent="0.2">
      <c r="A10128" s="7" t="s">
        <v>2407</v>
      </c>
      <c r="B10128" s="2">
        <v>38388</v>
      </c>
      <c r="C10128">
        <v>26</v>
      </c>
      <c r="D10128" t="s">
        <v>17</v>
      </c>
      <c r="E10128">
        <v>45</v>
      </c>
      <c r="F10128" t="s">
        <v>762</v>
      </c>
      <c r="G10128">
        <v>1</v>
      </c>
      <c r="H10128">
        <v>3</v>
      </c>
      <c r="I10128">
        <v>1</v>
      </c>
      <c r="J10128">
        <f t="shared" si="170"/>
        <v>3</v>
      </c>
      <c r="K10128" s="8">
        <v>26</v>
      </c>
      <c r="L10128" s="8">
        <f>COUNTIFS($D$2:$D10128,D10128)</f>
        <v>494</v>
      </c>
    </row>
    <row r="10129" spans="1:12" x14ac:dyDescent="0.2">
      <c r="A10129" s="7" t="s">
        <v>2407</v>
      </c>
      <c r="B10129" s="2">
        <v>38388</v>
      </c>
      <c r="C10129">
        <v>45</v>
      </c>
      <c r="D10129" t="s">
        <v>762</v>
      </c>
      <c r="E10129">
        <v>26</v>
      </c>
      <c r="F10129" t="s">
        <v>17</v>
      </c>
      <c r="G10129">
        <v>0</v>
      </c>
      <c r="H10129">
        <v>1</v>
      </c>
      <c r="I10129">
        <v>3</v>
      </c>
      <c r="J10129">
        <f t="shared" si="170"/>
        <v>0</v>
      </c>
      <c r="K10129" s="8">
        <v>26</v>
      </c>
      <c r="L10129" s="8">
        <f>COUNTIFS($D$2:$D10129,D10129)</f>
        <v>64</v>
      </c>
    </row>
    <row r="10130" spans="1:12" x14ac:dyDescent="0.2">
      <c r="A10130" s="7" t="s">
        <v>2408</v>
      </c>
      <c r="B10130" s="2">
        <v>38389</v>
      </c>
      <c r="C10130">
        <v>14</v>
      </c>
      <c r="D10130" t="s">
        <v>27</v>
      </c>
      <c r="E10130">
        <v>20</v>
      </c>
      <c r="F10130" t="s">
        <v>45</v>
      </c>
      <c r="G10130">
        <v>1</v>
      </c>
      <c r="H10130">
        <v>0</v>
      </c>
      <c r="I10130">
        <v>0</v>
      </c>
      <c r="J10130">
        <f t="shared" si="170"/>
        <v>1</v>
      </c>
      <c r="K10130" s="8">
        <v>26</v>
      </c>
      <c r="L10130" s="8">
        <f>COUNTIFS($D$2:$D10130,D10130)</f>
        <v>494</v>
      </c>
    </row>
    <row r="10131" spans="1:12" x14ac:dyDescent="0.2">
      <c r="A10131" s="7" t="s">
        <v>2408</v>
      </c>
      <c r="B10131" s="2">
        <v>38389</v>
      </c>
      <c r="C10131">
        <v>20</v>
      </c>
      <c r="D10131" t="s">
        <v>45</v>
      </c>
      <c r="E10131">
        <v>14</v>
      </c>
      <c r="F10131" t="s">
        <v>27</v>
      </c>
      <c r="G10131">
        <v>0</v>
      </c>
      <c r="H10131">
        <v>0</v>
      </c>
      <c r="I10131">
        <v>0</v>
      </c>
      <c r="J10131">
        <f t="shared" si="170"/>
        <v>1</v>
      </c>
      <c r="K10131" s="8">
        <v>26</v>
      </c>
      <c r="L10131" s="8">
        <f>COUNTIFS($D$2:$D10131,D10131)</f>
        <v>304</v>
      </c>
    </row>
    <row r="10132" spans="1:12" x14ac:dyDescent="0.2">
      <c r="A10132" s="7" t="s">
        <v>2409</v>
      </c>
      <c r="B10132" s="2">
        <v>38389</v>
      </c>
      <c r="C10132">
        <v>23</v>
      </c>
      <c r="D10132" t="s">
        <v>50</v>
      </c>
      <c r="E10132">
        <v>16</v>
      </c>
      <c r="F10132" t="s">
        <v>37</v>
      </c>
      <c r="G10132">
        <v>1</v>
      </c>
      <c r="H10132">
        <v>2</v>
      </c>
      <c r="I10132">
        <v>2</v>
      </c>
      <c r="J10132">
        <f t="shared" si="170"/>
        <v>1</v>
      </c>
      <c r="K10132" s="8">
        <v>26</v>
      </c>
      <c r="L10132" s="8">
        <f>COUNTIFS($D$2:$D10132,D10132)</f>
        <v>494</v>
      </c>
    </row>
    <row r="10133" spans="1:12" x14ac:dyDescent="0.2">
      <c r="A10133" s="7" t="s">
        <v>2409</v>
      </c>
      <c r="B10133" s="2">
        <v>38389</v>
      </c>
      <c r="C10133">
        <v>16</v>
      </c>
      <c r="D10133" t="s">
        <v>37</v>
      </c>
      <c r="E10133">
        <v>23</v>
      </c>
      <c r="F10133" t="s">
        <v>50</v>
      </c>
      <c r="G10133">
        <v>0</v>
      </c>
      <c r="H10133">
        <v>2</v>
      </c>
      <c r="I10133">
        <v>2</v>
      </c>
      <c r="J10133">
        <f t="shared" si="170"/>
        <v>1</v>
      </c>
      <c r="K10133" s="8">
        <v>26</v>
      </c>
      <c r="L10133" s="8">
        <f>COUNTIFS($D$2:$D10133,D10133)</f>
        <v>494</v>
      </c>
    </row>
    <row r="10134" spans="1:12" x14ac:dyDescent="0.2">
      <c r="A10134" s="7" t="s">
        <v>2410</v>
      </c>
      <c r="B10134" s="2">
        <v>38395</v>
      </c>
      <c r="C10134">
        <v>43</v>
      </c>
      <c r="D10134" t="s">
        <v>760</v>
      </c>
      <c r="E10134">
        <v>19</v>
      </c>
      <c r="F10134" t="s">
        <v>40</v>
      </c>
      <c r="G10134">
        <v>1</v>
      </c>
      <c r="H10134">
        <v>2</v>
      </c>
      <c r="I10134">
        <v>0</v>
      </c>
      <c r="J10134">
        <f t="shared" si="170"/>
        <v>3</v>
      </c>
      <c r="K10134" s="8">
        <v>27</v>
      </c>
      <c r="L10134" s="8">
        <f>COUNTIFS($D$2:$D10134,D10134)</f>
        <v>103</v>
      </c>
    </row>
    <row r="10135" spans="1:12" x14ac:dyDescent="0.2">
      <c r="A10135" s="7" t="s">
        <v>2410</v>
      </c>
      <c r="B10135" s="2">
        <v>38395</v>
      </c>
      <c r="C10135">
        <v>19</v>
      </c>
      <c r="D10135" t="s">
        <v>40</v>
      </c>
      <c r="E10135">
        <v>43</v>
      </c>
      <c r="F10135" t="s">
        <v>760</v>
      </c>
      <c r="G10135">
        <v>0</v>
      </c>
      <c r="H10135">
        <v>0</v>
      </c>
      <c r="I10135">
        <v>2</v>
      </c>
      <c r="J10135">
        <f t="shared" si="170"/>
        <v>0</v>
      </c>
      <c r="K10135" s="8">
        <v>27</v>
      </c>
      <c r="L10135" s="8">
        <f>COUNTIFS($D$2:$D10135,D10135)</f>
        <v>495</v>
      </c>
    </row>
    <row r="10136" spans="1:12" x14ac:dyDescent="0.2">
      <c r="A10136" s="7" t="s">
        <v>2411</v>
      </c>
      <c r="B10136" s="2">
        <v>38395</v>
      </c>
      <c r="C10136">
        <v>41</v>
      </c>
      <c r="D10136" t="s">
        <v>759</v>
      </c>
      <c r="E10136">
        <v>30</v>
      </c>
      <c r="F10136" t="s">
        <v>561</v>
      </c>
      <c r="G10136">
        <v>1</v>
      </c>
      <c r="H10136">
        <v>3</v>
      </c>
      <c r="I10136">
        <v>0</v>
      </c>
      <c r="J10136">
        <f t="shared" si="170"/>
        <v>3</v>
      </c>
      <c r="K10136" s="8">
        <v>27</v>
      </c>
      <c r="L10136" s="8">
        <f>COUNTIFS($D$2:$D10136,D10136)</f>
        <v>419</v>
      </c>
    </row>
    <row r="10137" spans="1:12" x14ac:dyDescent="0.2">
      <c r="A10137" s="7" t="s">
        <v>2411</v>
      </c>
      <c r="B10137" s="2">
        <v>38395</v>
      </c>
      <c r="C10137">
        <v>30</v>
      </c>
      <c r="D10137" t="s">
        <v>561</v>
      </c>
      <c r="E10137">
        <v>41</v>
      </c>
      <c r="F10137" t="s">
        <v>759</v>
      </c>
      <c r="G10137">
        <v>0</v>
      </c>
      <c r="H10137">
        <v>0</v>
      </c>
      <c r="I10137">
        <v>3</v>
      </c>
      <c r="J10137">
        <f t="shared" si="170"/>
        <v>0</v>
      </c>
      <c r="K10137" s="8">
        <v>27</v>
      </c>
      <c r="L10137" s="8">
        <f>COUNTIFS($D$2:$D10137,D10137)</f>
        <v>153</v>
      </c>
    </row>
    <row r="10138" spans="1:12" x14ac:dyDescent="0.2">
      <c r="A10138" s="7" t="s">
        <v>2412</v>
      </c>
      <c r="B10138" s="2">
        <v>38395</v>
      </c>
      <c r="C10138">
        <v>40</v>
      </c>
      <c r="D10138" t="s">
        <v>758</v>
      </c>
      <c r="E10138">
        <v>34</v>
      </c>
      <c r="F10138" t="s">
        <v>445</v>
      </c>
      <c r="G10138">
        <v>1</v>
      </c>
      <c r="H10138">
        <v>0</v>
      </c>
      <c r="I10138">
        <v>0</v>
      </c>
      <c r="J10138">
        <f t="shared" si="170"/>
        <v>1</v>
      </c>
      <c r="K10138" s="8">
        <v>27</v>
      </c>
      <c r="L10138" s="8">
        <f>COUNTIFS($D$2:$D10138,D10138)</f>
        <v>217</v>
      </c>
    </row>
    <row r="10139" spans="1:12" x14ac:dyDescent="0.2">
      <c r="A10139" s="7" t="s">
        <v>2412</v>
      </c>
      <c r="B10139" s="2">
        <v>38395</v>
      </c>
      <c r="C10139">
        <v>34</v>
      </c>
      <c r="D10139" t="s">
        <v>445</v>
      </c>
      <c r="E10139">
        <v>40</v>
      </c>
      <c r="F10139" t="s">
        <v>758</v>
      </c>
      <c r="G10139">
        <v>0</v>
      </c>
      <c r="H10139">
        <v>0</v>
      </c>
      <c r="I10139">
        <v>0</v>
      </c>
      <c r="J10139">
        <f t="shared" si="170"/>
        <v>1</v>
      </c>
      <c r="K10139" s="8">
        <v>27</v>
      </c>
      <c r="L10139" s="8">
        <f>COUNTIFS($D$2:$D10139,D10139)</f>
        <v>373</v>
      </c>
    </row>
    <row r="10140" spans="1:12" x14ac:dyDescent="0.2">
      <c r="A10140" s="7" t="s">
        <v>2413</v>
      </c>
      <c r="B10140" s="2">
        <v>38395</v>
      </c>
      <c r="C10140">
        <v>16</v>
      </c>
      <c r="D10140" t="s">
        <v>37</v>
      </c>
      <c r="E10140">
        <v>14</v>
      </c>
      <c r="F10140" t="s">
        <v>27</v>
      </c>
      <c r="G10140">
        <v>1</v>
      </c>
      <c r="H10140">
        <v>0</v>
      </c>
      <c r="I10140">
        <v>1</v>
      </c>
      <c r="J10140">
        <f t="shared" si="170"/>
        <v>0</v>
      </c>
      <c r="K10140" s="8">
        <v>27</v>
      </c>
      <c r="L10140" s="8">
        <f>COUNTIFS($D$2:$D10140,D10140)</f>
        <v>495</v>
      </c>
    </row>
    <row r="10141" spans="1:12" x14ac:dyDescent="0.2">
      <c r="A10141" s="7" t="s">
        <v>2413</v>
      </c>
      <c r="B10141" s="2">
        <v>38395</v>
      </c>
      <c r="C10141">
        <v>14</v>
      </c>
      <c r="D10141" t="s">
        <v>27</v>
      </c>
      <c r="E10141">
        <v>16</v>
      </c>
      <c r="F10141" t="s">
        <v>37</v>
      </c>
      <c r="G10141">
        <v>0</v>
      </c>
      <c r="H10141">
        <v>1</v>
      </c>
      <c r="I10141">
        <v>0</v>
      </c>
      <c r="J10141">
        <f t="shared" si="170"/>
        <v>3</v>
      </c>
      <c r="K10141" s="8">
        <v>27</v>
      </c>
      <c r="L10141" s="8">
        <f>COUNTIFS($D$2:$D10141,D10141)</f>
        <v>495</v>
      </c>
    </row>
    <row r="10142" spans="1:12" x14ac:dyDescent="0.2">
      <c r="A10142" s="7" t="s">
        <v>2414</v>
      </c>
      <c r="B10142" s="2">
        <v>38395</v>
      </c>
      <c r="C10142">
        <v>45</v>
      </c>
      <c r="D10142" t="s">
        <v>762</v>
      </c>
      <c r="E10142">
        <v>32</v>
      </c>
      <c r="F10142" t="s">
        <v>559</v>
      </c>
      <c r="G10142">
        <v>1</v>
      </c>
      <c r="H10142">
        <v>1</v>
      </c>
      <c r="I10142">
        <v>2</v>
      </c>
      <c r="J10142">
        <f t="shared" si="170"/>
        <v>0</v>
      </c>
      <c r="K10142" s="8">
        <v>27</v>
      </c>
      <c r="L10142" s="8">
        <f>COUNTIFS($D$2:$D10142,D10142)</f>
        <v>65</v>
      </c>
    </row>
    <row r="10143" spans="1:12" x14ac:dyDescent="0.2">
      <c r="A10143" s="7" t="s">
        <v>2414</v>
      </c>
      <c r="B10143" s="2">
        <v>38395</v>
      </c>
      <c r="C10143">
        <v>32</v>
      </c>
      <c r="D10143" t="s">
        <v>559</v>
      </c>
      <c r="E10143">
        <v>45</v>
      </c>
      <c r="F10143" t="s">
        <v>762</v>
      </c>
      <c r="G10143">
        <v>0</v>
      </c>
      <c r="H10143">
        <v>2</v>
      </c>
      <c r="I10143">
        <v>1</v>
      </c>
      <c r="J10143">
        <f t="shared" si="170"/>
        <v>3</v>
      </c>
      <c r="K10143" s="8">
        <v>27</v>
      </c>
      <c r="L10143" s="8">
        <f>COUNTIFS($D$2:$D10143,D10143)</f>
        <v>495</v>
      </c>
    </row>
    <row r="10144" spans="1:12" x14ac:dyDescent="0.2">
      <c r="A10144" s="7" t="s">
        <v>2415</v>
      </c>
      <c r="B10144" s="2">
        <v>38396</v>
      </c>
      <c r="C10144">
        <v>20</v>
      </c>
      <c r="D10144" t="s">
        <v>45</v>
      </c>
      <c r="E10144">
        <v>21</v>
      </c>
      <c r="F10144" t="s">
        <v>10</v>
      </c>
      <c r="G10144">
        <v>1</v>
      </c>
      <c r="H10144">
        <v>0</v>
      </c>
      <c r="I10144">
        <v>2</v>
      </c>
      <c r="J10144">
        <f t="shared" si="170"/>
        <v>0</v>
      </c>
      <c r="K10144" s="8">
        <v>27</v>
      </c>
      <c r="L10144" s="8">
        <f>COUNTIFS($D$2:$D10144,D10144)</f>
        <v>305</v>
      </c>
    </row>
    <row r="10145" spans="1:12" x14ac:dyDescent="0.2">
      <c r="A10145" s="7" t="s">
        <v>2415</v>
      </c>
      <c r="B10145" s="2">
        <v>38396</v>
      </c>
      <c r="C10145">
        <v>21</v>
      </c>
      <c r="D10145" t="s">
        <v>10</v>
      </c>
      <c r="E10145">
        <v>20</v>
      </c>
      <c r="F10145" t="s">
        <v>45</v>
      </c>
      <c r="G10145">
        <v>0</v>
      </c>
      <c r="H10145">
        <v>2</v>
      </c>
      <c r="I10145">
        <v>0</v>
      </c>
      <c r="J10145">
        <f t="shared" si="170"/>
        <v>3</v>
      </c>
      <c r="K10145" s="8">
        <v>27</v>
      </c>
      <c r="L10145" s="8">
        <f>COUNTIFS($D$2:$D10145,D10145)</f>
        <v>495</v>
      </c>
    </row>
    <row r="10146" spans="1:12" x14ac:dyDescent="0.2">
      <c r="A10146" s="7" t="s">
        <v>2416</v>
      </c>
      <c r="B10146" s="2">
        <v>38397</v>
      </c>
      <c r="C10146">
        <v>10</v>
      </c>
      <c r="D10146" t="s">
        <v>47</v>
      </c>
      <c r="E10146">
        <v>15</v>
      </c>
      <c r="F10146" t="s">
        <v>23</v>
      </c>
      <c r="G10146">
        <v>1</v>
      </c>
      <c r="H10146">
        <v>5</v>
      </c>
      <c r="I10146">
        <v>1</v>
      </c>
      <c r="J10146">
        <f t="shared" si="170"/>
        <v>3</v>
      </c>
      <c r="K10146" s="8">
        <v>27</v>
      </c>
      <c r="L10146" s="8">
        <f>COUNTIFS($D$2:$D10146,D10146)</f>
        <v>495</v>
      </c>
    </row>
    <row r="10147" spans="1:12" x14ac:dyDescent="0.2">
      <c r="A10147" s="7" t="s">
        <v>2416</v>
      </c>
      <c r="B10147" s="2">
        <v>38397</v>
      </c>
      <c r="C10147">
        <v>15</v>
      </c>
      <c r="D10147" t="s">
        <v>23</v>
      </c>
      <c r="E10147">
        <v>10</v>
      </c>
      <c r="F10147" t="s">
        <v>47</v>
      </c>
      <c r="G10147">
        <v>0</v>
      </c>
      <c r="H10147">
        <v>1</v>
      </c>
      <c r="I10147">
        <v>5</v>
      </c>
      <c r="J10147">
        <f t="shared" si="170"/>
        <v>0</v>
      </c>
      <c r="K10147" s="8">
        <v>27</v>
      </c>
      <c r="L10147" s="8">
        <f>COUNTIFS($D$2:$D10147,D10147)</f>
        <v>149</v>
      </c>
    </row>
    <row r="10148" spans="1:12" x14ac:dyDescent="0.2">
      <c r="A10148" s="7" t="s">
        <v>2417</v>
      </c>
      <c r="B10148" s="2">
        <v>38405</v>
      </c>
      <c r="C10148">
        <v>28</v>
      </c>
      <c r="D10148" t="s">
        <v>320</v>
      </c>
      <c r="E10148">
        <v>23</v>
      </c>
      <c r="F10148" t="s">
        <v>50</v>
      </c>
      <c r="G10148">
        <v>1</v>
      </c>
      <c r="H10148">
        <v>0</v>
      </c>
      <c r="I10148">
        <v>0</v>
      </c>
      <c r="J10148">
        <f t="shared" si="170"/>
        <v>1</v>
      </c>
      <c r="K10148" s="8">
        <v>27</v>
      </c>
      <c r="L10148" s="8">
        <f>COUNTIFS($D$2:$D10148,D10148)</f>
        <v>65</v>
      </c>
    </row>
    <row r="10149" spans="1:12" x14ac:dyDescent="0.2">
      <c r="A10149" s="7" t="s">
        <v>2417</v>
      </c>
      <c r="B10149" s="2">
        <v>38405</v>
      </c>
      <c r="C10149">
        <v>23</v>
      </c>
      <c r="D10149" t="s">
        <v>50</v>
      </c>
      <c r="E10149">
        <v>28</v>
      </c>
      <c r="F10149" t="s">
        <v>320</v>
      </c>
      <c r="G10149">
        <v>0</v>
      </c>
      <c r="H10149">
        <v>0</v>
      </c>
      <c r="I10149">
        <v>0</v>
      </c>
      <c r="J10149">
        <f t="shared" si="170"/>
        <v>1</v>
      </c>
      <c r="K10149" s="8">
        <v>27</v>
      </c>
      <c r="L10149" s="8">
        <f>COUNTIFS($D$2:$D10149,D10149)</f>
        <v>495</v>
      </c>
    </row>
    <row r="10150" spans="1:12" x14ac:dyDescent="0.2">
      <c r="A10150" s="7" t="s">
        <v>2418</v>
      </c>
      <c r="B10150" s="2">
        <v>38409</v>
      </c>
      <c r="C10150">
        <v>32</v>
      </c>
      <c r="D10150" t="s">
        <v>559</v>
      </c>
      <c r="E10150">
        <v>16</v>
      </c>
      <c r="F10150" t="s">
        <v>37</v>
      </c>
      <c r="G10150">
        <v>1</v>
      </c>
      <c r="H10150">
        <v>1</v>
      </c>
      <c r="I10150">
        <v>3</v>
      </c>
      <c r="J10150">
        <f t="shared" si="170"/>
        <v>0</v>
      </c>
      <c r="K10150" s="8">
        <v>28</v>
      </c>
      <c r="L10150" s="8">
        <f>COUNTIFS($D$2:$D10150,D10150)</f>
        <v>496</v>
      </c>
    </row>
    <row r="10151" spans="1:12" x14ac:dyDescent="0.2">
      <c r="A10151" s="7" t="s">
        <v>2418</v>
      </c>
      <c r="B10151" s="2">
        <v>38409</v>
      </c>
      <c r="C10151">
        <v>16</v>
      </c>
      <c r="D10151" t="s">
        <v>37</v>
      </c>
      <c r="E10151">
        <v>32</v>
      </c>
      <c r="F10151" t="s">
        <v>559</v>
      </c>
      <c r="G10151">
        <v>0</v>
      </c>
      <c r="H10151">
        <v>3</v>
      </c>
      <c r="I10151">
        <v>1</v>
      </c>
      <c r="J10151">
        <f t="shared" si="170"/>
        <v>3</v>
      </c>
      <c r="K10151" s="8">
        <v>28</v>
      </c>
      <c r="L10151" s="8">
        <f>COUNTIFS($D$2:$D10151,D10151)</f>
        <v>496</v>
      </c>
    </row>
    <row r="10152" spans="1:12" x14ac:dyDescent="0.2">
      <c r="A10152" s="7" t="s">
        <v>2419</v>
      </c>
      <c r="B10152" s="2">
        <v>38409</v>
      </c>
      <c r="C10152">
        <v>15</v>
      </c>
      <c r="D10152" t="s">
        <v>23</v>
      </c>
      <c r="E10152">
        <v>43</v>
      </c>
      <c r="F10152" t="s">
        <v>760</v>
      </c>
      <c r="G10152">
        <v>1</v>
      </c>
      <c r="H10152">
        <v>2</v>
      </c>
      <c r="I10152">
        <v>0</v>
      </c>
      <c r="J10152">
        <f t="shared" si="170"/>
        <v>3</v>
      </c>
      <c r="K10152" s="8">
        <v>28</v>
      </c>
      <c r="L10152" s="8">
        <f>COUNTIFS($D$2:$D10152,D10152)</f>
        <v>150</v>
      </c>
    </row>
    <row r="10153" spans="1:12" x14ac:dyDescent="0.2">
      <c r="A10153" s="7" t="s">
        <v>2419</v>
      </c>
      <c r="B10153" s="2">
        <v>38409</v>
      </c>
      <c r="C10153">
        <v>43</v>
      </c>
      <c r="D10153" t="s">
        <v>760</v>
      </c>
      <c r="E10153">
        <v>15</v>
      </c>
      <c r="F10153" t="s">
        <v>23</v>
      </c>
      <c r="G10153">
        <v>0</v>
      </c>
      <c r="H10153">
        <v>0</v>
      </c>
      <c r="I10153">
        <v>2</v>
      </c>
      <c r="J10153">
        <f t="shared" si="170"/>
        <v>0</v>
      </c>
      <c r="K10153" s="8">
        <v>28</v>
      </c>
      <c r="L10153" s="8">
        <f>COUNTIFS($D$2:$D10153,D10153)</f>
        <v>104</v>
      </c>
    </row>
    <row r="10154" spans="1:12" x14ac:dyDescent="0.2">
      <c r="A10154" s="7" t="s">
        <v>2420</v>
      </c>
      <c r="B10154" s="2">
        <v>38409</v>
      </c>
      <c r="C10154">
        <v>21</v>
      </c>
      <c r="D10154" t="s">
        <v>10</v>
      </c>
      <c r="E10154">
        <v>45</v>
      </c>
      <c r="F10154" t="s">
        <v>762</v>
      </c>
      <c r="G10154">
        <v>1</v>
      </c>
      <c r="H10154">
        <v>2</v>
      </c>
      <c r="I10154">
        <v>1</v>
      </c>
      <c r="J10154">
        <f t="shared" si="170"/>
        <v>3</v>
      </c>
      <c r="K10154" s="8">
        <v>28</v>
      </c>
      <c r="L10154" s="8">
        <f>COUNTIFS($D$2:$D10154,D10154)</f>
        <v>496</v>
      </c>
    </row>
    <row r="10155" spans="1:12" x14ac:dyDescent="0.2">
      <c r="A10155" s="7" t="s">
        <v>2420</v>
      </c>
      <c r="B10155" s="2">
        <v>38409</v>
      </c>
      <c r="C10155">
        <v>45</v>
      </c>
      <c r="D10155" t="s">
        <v>762</v>
      </c>
      <c r="E10155">
        <v>21</v>
      </c>
      <c r="F10155" t="s">
        <v>10</v>
      </c>
      <c r="G10155">
        <v>0</v>
      </c>
      <c r="H10155">
        <v>1</v>
      </c>
      <c r="I10155">
        <v>2</v>
      </c>
      <c r="J10155">
        <f t="shared" si="170"/>
        <v>0</v>
      </c>
      <c r="K10155" s="8">
        <v>28</v>
      </c>
      <c r="L10155" s="8">
        <f>COUNTIFS($D$2:$D10155,D10155)</f>
        <v>66</v>
      </c>
    </row>
    <row r="10156" spans="1:12" x14ac:dyDescent="0.2">
      <c r="A10156" s="7" t="s">
        <v>2421</v>
      </c>
      <c r="B10156" s="2">
        <v>38409</v>
      </c>
      <c r="C10156">
        <v>23</v>
      </c>
      <c r="D10156" t="s">
        <v>50</v>
      </c>
      <c r="E10156">
        <v>10</v>
      </c>
      <c r="F10156" t="s">
        <v>47</v>
      </c>
      <c r="G10156">
        <v>1</v>
      </c>
      <c r="H10156">
        <v>1</v>
      </c>
      <c r="I10156">
        <v>1</v>
      </c>
      <c r="J10156">
        <f t="shared" si="170"/>
        <v>1</v>
      </c>
      <c r="K10156" s="8">
        <v>28</v>
      </c>
      <c r="L10156" s="8">
        <f>COUNTIFS($D$2:$D10156,D10156)</f>
        <v>496</v>
      </c>
    </row>
    <row r="10157" spans="1:12" x14ac:dyDescent="0.2">
      <c r="A10157" s="7" t="s">
        <v>2421</v>
      </c>
      <c r="B10157" s="2">
        <v>38409</v>
      </c>
      <c r="C10157">
        <v>10</v>
      </c>
      <c r="D10157" t="s">
        <v>47</v>
      </c>
      <c r="E10157">
        <v>23</v>
      </c>
      <c r="F10157" t="s">
        <v>50</v>
      </c>
      <c r="G10157">
        <v>0</v>
      </c>
      <c r="H10157">
        <v>1</v>
      </c>
      <c r="I10157">
        <v>1</v>
      </c>
      <c r="J10157">
        <f t="shared" si="170"/>
        <v>1</v>
      </c>
      <c r="K10157" s="8">
        <v>28</v>
      </c>
      <c r="L10157" s="8">
        <f>COUNTIFS($D$2:$D10157,D10157)</f>
        <v>496</v>
      </c>
    </row>
    <row r="10158" spans="1:12" x14ac:dyDescent="0.2">
      <c r="A10158" s="7" t="s">
        <v>2422</v>
      </c>
      <c r="B10158" s="2">
        <v>38409</v>
      </c>
      <c r="C10158">
        <v>26</v>
      </c>
      <c r="D10158" t="s">
        <v>17</v>
      </c>
      <c r="E10158">
        <v>36</v>
      </c>
      <c r="F10158" t="s">
        <v>25</v>
      </c>
      <c r="G10158">
        <v>1</v>
      </c>
      <c r="H10158">
        <v>2</v>
      </c>
      <c r="I10158">
        <v>0</v>
      </c>
      <c r="J10158">
        <f t="shared" si="170"/>
        <v>3</v>
      </c>
      <c r="K10158" s="8">
        <v>27</v>
      </c>
      <c r="L10158" s="8">
        <f>COUNTIFS($D$2:$D10158,D10158)</f>
        <v>495</v>
      </c>
    </row>
    <row r="10159" spans="1:12" x14ac:dyDescent="0.2">
      <c r="A10159" s="7" t="s">
        <v>2422</v>
      </c>
      <c r="B10159" s="2">
        <v>38409</v>
      </c>
      <c r="C10159">
        <v>36</v>
      </c>
      <c r="D10159" t="s">
        <v>25</v>
      </c>
      <c r="E10159">
        <v>26</v>
      </c>
      <c r="F10159" t="s">
        <v>17</v>
      </c>
      <c r="G10159">
        <v>0</v>
      </c>
      <c r="H10159">
        <v>0</v>
      </c>
      <c r="I10159">
        <v>2</v>
      </c>
      <c r="J10159">
        <f t="shared" si="170"/>
        <v>0</v>
      </c>
      <c r="K10159" s="8">
        <v>27</v>
      </c>
      <c r="L10159" s="8">
        <f>COUNTIFS($D$2:$D10159,D10159)</f>
        <v>141</v>
      </c>
    </row>
    <row r="10160" spans="1:12" x14ac:dyDescent="0.2">
      <c r="A10160" s="7" t="s">
        <v>2423</v>
      </c>
      <c r="B10160" s="2">
        <v>38410</v>
      </c>
      <c r="C10160">
        <v>34</v>
      </c>
      <c r="D10160" t="s">
        <v>445</v>
      </c>
      <c r="E10160">
        <v>48</v>
      </c>
      <c r="F10160" t="s">
        <v>765</v>
      </c>
      <c r="G10160">
        <v>1</v>
      </c>
      <c r="H10160">
        <v>2</v>
      </c>
      <c r="I10160">
        <v>2</v>
      </c>
      <c r="J10160">
        <f t="shared" si="170"/>
        <v>1</v>
      </c>
      <c r="K10160" s="8">
        <v>28</v>
      </c>
      <c r="L10160" s="8">
        <f>COUNTIFS($D$2:$D10160,D10160)</f>
        <v>374</v>
      </c>
    </row>
    <row r="10161" spans="1:12" x14ac:dyDescent="0.2">
      <c r="A10161" s="7" t="s">
        <v>2423</v>
      </c>
      <c r="B10161" s="2">
        <v>38410</v>
      </c>
      <c r="C10161">
        <v>48</v>
      </c>
      <c r="D10161" t="s">
        <v>765</v>
      </c>
      <c r="E10161">
        <v>34</v>
      </c>
      <c r="F10161" t="s">
        <v>445</v>
      </c>
      <c r="G10161">
        <v>0</v>
      </c>
      <c r="H10161">
        <v>2</v>
      </c>
      <c r="I10161">
        <v>2</v>
      </c>
      <c r="J10161">
        <f t="shared" si="170"/>
        <v>1</v>
      </c>
      <c r="K10161" s="8">
        <v>27</v>
      </c>
      <c r="L10161" s="8">
        <f>COUNTIFS($D$2:$D10161,D10161)</f>
        <v>217</v>
      </c>
    </row>
    <row r="10162" spans="1:12" x14ac:dyDescent="0.2">
      <c r="A10162" s="7" t="s">
        <v>2424</v>
      </c>
      <c r="B10162" s="2">
        <v>38410</v>
      </c>
      <c r="C10162">
        <v>22</v>
      </c>
      <c r="D10162" t="s">
        <v>15</v>
      </c>
      <c r="E10162">
        <v>40</v>
      </c>
      <c r="F10162" t="s">
        <v>758</v>
      </c>
      <c r="G10162">
        <v>1</v>
      </c>
      <c r="H10162">
        <v>2</v>
      </c>
      <c r="I10162">
        <v>1</v>
      </c>
      <c r="J10162">
        <f t="shared" si="170"/>
        <v>3</v>
      </c>
      <c r="K10162" s="8">
        <v>27</v>
      </c>
      <c r="L10162" s="8">
        <f>COUNTIFS($D$2:$D10162,D10162)</f>
        <v>453</v>
      </c>
    </row>
    <row r="10163" spans="1:12" x14ac:dyDescent="0.2">
      <c r="A10163" s="7" t="s">
        <v>2424</v>
      </c>
      <c r="B10163" s="2">
        <v>38410</v>
      </c>
      <c r="C10163">
        <v>40</v>
      </c>
      <c r="D10163" t="s">
        <v>758</v>
      </c>
      <c r="E10163">
        <v>22</v>
      </c>
      <c r="F10163" t="s">
        <v>15</v>
      </c>
      <c r="G10163">
        <v>0</v>
      </c>
      <c r="H10163">
        <v>1</v>
      </c>
      <c r="I10163">
        <v>2</v>
      </c>
      <c r="J10163">
        <f t="shared" si="170"/>
        <v>0</v>
      </c>
      <c r="K10163" s="8">
        <v>28</v>
      </c>
      <c r="L10163" s="8">
        <f>COUNTIFS($D$2:$D10163,D10163)</f>
        <v>218</v>
      </c>
    </row>
    <row r="10164" spans="1:12" x14ac:dyDescent="0.2">
      <c r="A10164" s="7" t="s">
        <v>2425</v>
      </c>
      <c r="B10164" s="2">
        <v>38411</v>
      </c>
      <c r="C10164">
        <v>30</v>
      </c>
      <c r="D10164" t="s">
        <v>561</v>
      </c>
      <c r="E10164">
        <v>20</v>
      </c>
      <c r="F10164" t="s">
        <v>45</v>
      </c>
      <c r="G10164">
        <v>1</v>
      </c>
      <c r="H10164">
        <v>2</v>
      </c>
      <c r="I10164">
        <v>3</v>
      </c>
      <c r="J10164">
        <f t="shared" si="170"/>
        <v>0</v>
      </c>
      <c r="K10164" s="8">
        <v>28</v>
      </c>
      <c r="L10164" s="8">
        <f>COUNTIFS($D$2:$D10164,D10164)</f>
        <v>154</v>
      </c>
    </row>
    <row r="10165" spans="1:12" x14ac:dyDescent="0.2">
      <c r="A10165" s="7" t="s">
        <v>2425</v>
      </c>
      <c r="B10165" s="2">
        <v>38411</v>
      </c>
      <c r="C10165">
        <v>20</v>
      </c>
      <c r="D10165" t="s">
        <v>45</v>
      </c>
      <c r="E10165">
        <v>30</v>
      </c>
      <c r="F10165" t="s">
        <v>561</v>
      </c>
      <c r="G10165">
        <v>0</v>
      </c>
      <c r="H10165">
        <v>3</v>
      </c>
      <c r="I10165">
        <v>2</v>
      </c>
      <c r="J10165">
        <f t="shared" si="170"/>
        <v>3</v>
      </c>
      <c r="K10165" s="8">
        <v>28</v>
      </c>
      <c r="L10165" s="8">
        <f>COUNTIFS($D$2:$D10165,D10165)</f>
        <v>306</v>
      </c>
    </row>
    <row r="10166" spans="1:12" x14ac:dyDescent="0.2">
      <c r="A10166" s="7" t="s">
        <v>2426</v>
      </c>
      <c r="B10166" s="2">
        <v>38416</v>
      </c>
      <c r="C10166">
        <v>10</v>
      </c>
      <c r="D10166" t="s">
        <v>47</v>
      </c>
      <c r="E10166">
        <v>45</v>
      </c>
      <c r="F10166" t="s">
        <v>762</v>
      </c>
      <c r="G10166">
        <v>1</v>
      </c>
      <c r="H10166">
        <v>3</v>
      </c>
      <c r="I10166">
        <v>0</v>
      </c>
      <c r="J10166">
        <f t="shared" si="170"/>
        <v>3</v>
      </c>
      <c r="K10166" s="8">
        <v>29</v>
      </c>
      <c r="L10166" s="8">
        <f>COUNTIFS($D$2:$D10166,D10166)</f>
        <v>497</v>
      </c>
    </row>
    <row r="10167" spans="1:12" x14ac:dyDescent="0.2">
      <c r="A10167" s="7" t="s">
        <v>2426</v>
      </c>
      <c r="B10167" s="2">
        <v>38416</v>
      </c>
      <c r="C10167">
        <v>45</v>
      </c>
      <c r="D10167" t="s">
        <v>762</v>
      </c>
      <c r="E10167">
        <v>10</v>
      </c>
      <c r="F10167" t="s">
        <v>47</v>
      </c>
      <c r="G10167">
        <v>0</v>
      </c>
      <c r="H10167">
        <v>0</v>
      </c>
      <c r="I10167">
        <v>3</v>
      </c>
      <c r="J10167">
        <f t="shared" si="170"/>
        <v>0</v>
      </c>
      <c r="K10167" s="8">
        <v>29</v>
      </c>
      <c r="L10167" s="8">
        <f>COUNTIFS($D$2:$D10167,D10167)</f>
        <v>67</v>
      </c>
    </row>
    <row r="10168" spans="1:12" x14ac:dyDescent="0.2">
      <c r="A10168" s="7" t="s">
        <v>2427</v>
      </c>
      <c r="B10168" s="2">
        <v>38416</v>
      </c>
      <c r="C10168">
        <v>32</v>
      </c>
      <c r="D10168" t="s">
        <v>559</v>
      </c>
      <c r="E10168">
        <v>34</v>
      </c>
      <c r="F10168" t="s">
        <v>445</v>
      </c>
      <c r="G10168">
        <v>1</v>
      </c>
      <c r="H10168">
        <v>2</v>
      </c>
      <c r="I10168">
        <v>0</v>
      </c>
      <c r="J10168">
        <f t="shared" si="170"/>
        <v>3</v>
      </c>
      <c r="K10168" s="8">
        <v>29</v>
      </c>
      <c r="L10168" s="8">
        <f>COUNTIFS($D$2:$D10168,D10168)</f>
        <v>497</v>
      </c>
    </row>
    <row r="10169" spans="1:12" x14ac:dyDescent="0.2">
      <c r="A10169" s="7" t="s">
        <v>2427</v>
      </c>
      <c r="B10169" s="2">
        <v>38416</v>
      </c>
      <c r="C10169">
        <v>34</v>
      </c>
      <c r="D10169" t="s">
        <v>445</v>
      </c>
      <c r="E10169">
        <v>32</v>
      </c>
      <c r="F10169" t="s">
        <v>559</v>
      </c>
      <c r="G10169">
        <v>0</v>
      </c>
      <c r="H10169">
        <v>0</v>
      </c>
      <c r="I10169">
        <v>2</v>
      </c>
      <c r="J10169">
        <f t="shared" si="170"/>
        <v>0</v>
      </c>
      <c r="K10169" s="8">
        <v>29</v>
      </c>
      <c r="L10169" s="8">
        <f>COUNTIFS($D$2:$D10169,D10169)</f>
        <v>375</v>
      </c>
    </row>
    <row r="10170" spans="1:12" x14ac:dyDescent="0.2">
      <c r="A10170" s="7" t="s">
        <v>2428</v>
      </c>
      <c r="B10170" s="2">
        <v>38416</v>
      </c>
      <c r="C10170">
        <v>15</v>
      </c>
      <c r="D10170" t="s">
        <v>23</v>
      </c>
      <c r="E10170">
        <v>21</v>
      </c>
      <c r="F10170" t="s">
        <v>10</v>
      </c>
      <c r="G10170">
        <v>1</v>
      </c>
      <c r="H10170">
        <v>0</v>
      </c>
      <c r="I10170">
        <v>0</v>
      </c>
      <c r="J10170">
        <f t="shared" si="170"/>
        <v>1</v>
      </c>
      <c r="K10170" s="8">
        <v>29</v>
      </c>
      <c r="L10170" s="8">
        <f>COUNTIFS($D$2:$D10170,D10170)</f>
        <v>151</v>
      </c>
    </row>
    <row r="10171" spans="1:12" x14ac:dyDescent="0.2">
      <c r="A10171" s="7" t="s">
        <v>2428</v>
      </c>
      <c r="B10171" s="2">
        <v>38416</v>
      </c>
      <c r="C10171">
        <v>21</v>
      </c>
      <c r="D10171" t="s">
        <v>10</v>
      </c>
      <c r="E10171">
        <v>15</v>
      </c>
      <c r="F10171" t="s">
        <v>23</v>
      </c>
      <c r="G10171">
        <v>0</v>
      </c>
      <c r="H10171">
        <v>0</v>
      </c>
      <c r="I10171">
        <v>0</v>
      </c>
      <c r="J10171">
        <f t="shared" si="170"/>
        <v>1</v>
      </c>
      <c r="K10171" s="8">
        <v>29</v>
      </c>
      <c r="L10171" s="8">
        <f>COUNTIFS($D$2:$D10171,D10171)</f>
        <v>497</v>
      </c>
    </row>
    <row r="10172" spans="1:12" x14ac:dyDescent="0.2">
      <c r="A10172" s="7" t="s">
        <v>2429</v>
      </c>
      <c r="B10172" s="2">
        <v>38416</v>
      </c>
      <c r="C10172">
        <v>36</v>
      </c>
      <c r="D10172" t="s">
        <v>25</v>
      </c>
      <c r="E10172">
        <v>48</v>
      </c>
      <c r="F10172" t="s">
        <v>765</v>
      </c>
      <c r="G10172">
        <v>1</v>
      </c>
      <c r="H10172">
        <v>0</v>
      </c>
      <c r="I10172">
        <v>0</v>
      </c>
      <c r="J10172">
        <f t="shared" si="170"/>
        <v>1</v>
      </c>
      <c r="K10172" s="8">
        <v>28</v>
      </c>
      <c r="L10172" s="8">
        <f>COUNTIFS($D$2:$D10172,D10172)</f>
        <v>142</v>
      </c>
    </row>
    <row r="10173" spans="1:12" x14ac:dyDescent="0.2">
      <c r="A10173" s="7" t="s">
        <v>2429</v>
      </c>
      <c r="B10173" s="2">
        <v>38416</v>
      </c>
      <c r="C10173">
        <v>48</v>
      </c>
      <c r="D10173" t="s">
        <v>765</v>
      </c>
      <c r="E10173">
        <v>36</v>
      </c>
      <c r="F10173" t="s">
        <v>25</v>
      </c>
      <c r="G10173">
        <v>0</v>
      </c>
      <c r="H10173">
        <v>0</v>
      </c>
      <c r="I10173">
        <v>0</v>
      </c>
      <c r="J10173">
        <f t="shared" si="170"/>
        <v>1</v>
      </c>
      <c r="K10173" s="8">
        <v>28</v>
      </c>
      <c r="L10173" s="8">
        <f>COUNTIFS($D$2:$D10173,D10173)</f>
        <v>218</v>
      </c>
    </row>
    <row r="10174" spans="1:12" x14ac:dyDescent="0.2">
      <c r="A10174" s="7" t="s">
        <v>2430</v>
      </c>
      <c r="B10174" s="2">
        <v>38416</v>
      </c>
      <c r="C10174">
        <v>22</v>
      </c>
      <c r="D10174" t="s">
        <v>15</v>
      </c>
      <c r="E10174">
        <v>19</v>
      </c>
      <c r="F10174" t="s">
        <v>40</v>
      </c>
      <c r="G10174">
        <v>1</v>
      </c>
      <c r="H10174">
        <v>1</v>
      </c>
      <c r="I10174">
        <v>0</v>
      </c>
      <c r="J10174">
        <f t="shared" si="170"/>
        <v>3</v>
      </c>
      <c r="K10174" s="8">
        <v>28</v>
      </c>
      <c r="L10174" s="8">
        <f>COUNTIFS($D$2:$D10174,D10174)</f>
        <v>454</v>
      </c>
    </row>
    <row r="10175" spans="1:12" x14ac:dyDescent="0.2">
      <c r="A10175" s="7" t="s">
        <v>2430</v>
      </c>
      <c r="B10175" s="2">
        <v>38416</v>
      </c>
      <c r="C10175">
        <v>19</v>
      </c>
      <c r="D10175" t="s">
        <v>40</v>
      </c>
      <c r="E10175">
        <v>22</v>
      </c>
      <c r="F10175" t="s">
        <v>15</v>
      </c>
      <c r="G10175">
        <v>0</v>
      </c>
      <c r="H10175">
        <v>0</v>
      </c>
      <c r="I10175">
        <v>1</v>
      </c>
      <c r="J10175">
        <f t="shared" si="170"/>
        <v>0</v>
      </c>
      <c r="K10175" s="8">
        <v>28</v>
      </c>
      <c r="L10175" s="8">
        <f>COUNTIFS($D$2:$D10175,D10175)</f>
        <v>496</v>
      </c>
    </row>
    <row r="10176" spans="1:12" x14ac:dyDescent="0.2">
      <c r="A10176" s="7" t="s">
        <v>2431</v>
      </c>
      <c r="B10176" s="2">
        <v>38416</v>
      </c>
      <c r="C10176">
        <v>30</v>
      </c>
      <c r="D10176" t="s">
        <v>561</v>
      </c>
      <c r="E10176">
        <v>14</v>
      </c>
      <c r="F10176" t="s">
        <v>27</v>
      </c>
      <c r="G10176">
        <v>1</v>
      </c>
      <c r="H10176">
        <v>1</v>
      </c>
      <c r="I10176">
        <v>3</v>
      </c>
      <c r="J10176">
        <f t="shared" si="170"/>
        <v>0</v>
      </c>
      <c r="K10176" s="8">
        <v>29</v>
      </c>
      <c r="L10176" s="8">
        <f>COUNTIFS($D$2:$D10176,D10176)</f>
        <v>155</v>
      </c>
    </row>
    <row r="10177" spans="1:12" x14ac:dyDescent="0.2">
      <c r="A10177" s="7" t="s">
        <v>2431</v>
      </c>
      <c r="B10177" s="2">
        <v>38416</v>
      </c>
      <c r="C10177">
        <v>14</v>
      </c>
      <c r="D10177" t="s">
        <v>27</v>
      </c>
      <c r="E10177">
        <v>30</v>
      </c>
      <c r="F10177" t="s">
        <v>561</v>
      </c>
      <c r="G10177">
        <v>0</v>
      </c>
      <c r="H10177">
        <v>3</v>
      </c>
      <c r="I10177">
        <v>1</v>
      </c>
      <c r="J10177">
        <f t="shared" si="170"/>
        <v>3</v>
      </c>
      <c r="K10177" s="8">
        <v>28</v>
      </c>
      <c r="L10177" s="8">
        <f>COUNTIFS($D$2:$D10177,D10177)</f>
        <v>496</v>
      </c>
    </row>
    <row r="10178" spans="1:12" x14ac:dyDescent="0.2">
      <c r="A10178" s="7" t="s">
        <v>2432</v>
      </c>
      <c r="B10178" s="2">
        <v>38416</v>
      </c>
      <c r="C10178">
        <v>23</v>
      </c>
      <c r="D10178" t="s">
        <v>50</v>
      </c>
      <c r="E10178">
        <v>26</v>
      </c>
      <c r="F10178" t="s">
        <v>17</v>
      </c>
      <c r="G10178">
        <v>1</v>
      </c>
      <c r="H10178">
        <v>1</v>
      </c>
      <c r="I10178">
        <v>0</v>
      </c>
      <c r="J10178">
        <f t="shared" ref="J10178:J10241" si="171">IF(H10178&gt;I10178,3,IF(I10178&gt;H10178,0,1))</f>
        <v>3</v>
      </c>
      <c r="K10178" s="8">
        <v>29</v>
      </c>
      <c r="L10178" s="8">
        <f>COUNTIFS($D$2:$D10178,D10178)</f>
        <v>497</v>
      </c>
    </row>
    <row r="10179" spans="1:12" x14ac:dyDescent="0.2">
      <c r="A10179" s="7" t="s">
        <v>2432</v>
      </c>
      <c r="B10179" s="2">
        <v>38416</v>
      </c>
      <c r="C10179">
        <v>26</v>
      </c>
      <c r="D10179" t="s">
        <v>17</v>
      </c>
      <c r="E10179">
        <v>23</v>
      </c>
      <c r="F10179" t="s">
        <v>50</v>
      </c>
      <c r="G10179">
        <v>0</v>
      </c>
      <c r="H10179">
        <v>0</v>
      </c>
      <c r="I10179">
        <v>1</v>
      </c>
      <c r="J10179">
        <f t="shared" si="171"/>
        <v>0</v>
      </c>
      <c r="K10179" s="8">
        <v>28</v>
      </c>
      <c r="L10179" s="8">
        <f>COUNTIFS($D$2:$D10179,D10179)</f>
        <v>496</v>
      </c>
    </row>
    <row r="10180" spans="1:12" x14ac:dyDescent="0.2">
      <c r="A10180" s="7" t="s">
        <v>2433</v>
      </c>
      <c r="B10180" s="2">
        <v>38417</v>
      </c>
      <c r="C10180">
        <v>16</v>
      </c>
      <c r="D10180" t="s">
        <v>37</v>
      </c>
      <c r="E10180">
        <v>41</v>
      </c>
      <c r="F10180" t="s">
        <v>759</v>
      </c>
      <c r="G10180">
        <v>1</v>
      </c>
      <c r="H10180">
        <v>0</v>
      </c>
      <c r="I10180">
        <v>1</v>
      </c>
      <c r="J10180">
        <f t="shared" si="171"/>
        <v>0</v>
      </c>
      <c r="K10180" s="8">
        <v>29</v>
      </c>
      <c r="L10180" s="8">
        <f>COUNTIFS($D$2:$D10180,D10180)</f>
        <v>497</v>
      </c>
    </row>
    <row r="10181" spans="1:12" x14ac:dyDescent="0.2">
      <c r="A10181" s="7" t="s">
        <v>2433</v>
      </c>
      <c r="B10181" s="2">
        <v>38417</v>
      </c>
      <c r="C10181">
        <v>41</v>
      </c>
      <c r="D10181" t="s">
        <v>759</v>
      </c>
      <c r="E10181">
        <v>16</v>
      </c>
      <c r="F10181" t="s">
        <v>37</v>
      </c>
      <c r="G10181">
        <v>0</v>
      </c>
      <c r="H10181">
        <v>1</v>
      </c>
      <c r="I10181">
        <v>0</v>
      </c>
      <c r="J10181">
        <f t="shared" si="171"/>
        <v>3</v>
      </c>
      <c r="K10181" s="8">
        <v>28</v>
      </c>
      <c r="L10181" s="8">
        <f>COUNTIFS($D$2:$D10181,D10181)</f>
        <v>420</v>
      </c>
    </row>
    <row r="10182" spans="1:12" x14ac:dyDescent="0.2">
      <c r="A10182" s="7" t="s">
        <v>2434</v>
      </c>
      <c r="B10182" s="2">
        <v>38417</v>
      </c>
      <c r="C10182">
        <v>28</v>
      </c>
      <c r="D10182" t="s">
        <v>320</v>
      </c>
      <c r="E10182">
        <v>43</v>
      </c>
      <c r="F10182" t="s">
        <v>760</v>
      </c>
      <c r="G10182">
        <v>1</v>
      </c>
      <c r="H10182">
        <v>2</v>
      </c>
      <c r="I10182">
        <v>0</v>
      </c>
      <c r="J10182">
        <f t="shared" si="171"/>
        <v>3</v>
      </c>
      <c r="K10182" s="8">
        <v>28</v>
      </c>
      <c r="L10182" s="8">
        <f>COUNTIFS($D$2:$D10182,D10182)</f>
        <v>66</v>
      </c>
    </row>
    <row r="10183" spans="1:12" x14ac:dyDescent="0.2">
      <c r="A10183" s="7" t="s">
        <v>2434</v>
      </c>
      <c r="B10183" s="2">
        <v>38417</v>
      </c>
      <c r="C10183">
        <v>43</v>
      </c>
      <c r="D10183" t="s">
        <v>760</v>
      </c>
      <c r="E10183">
        <v>28</v>
      </c>
      <c r="F10183" t="s">
        <v>320</v>
      </c>
      <c r="G10183">
        <v>0</v>
      </c>
      <c r="H10183">
        <v>0</v>
      </c>
      <c r="I10183">
        <v>2</v>
      </c>
      <c r="J10183">
        <f t="shared" si="171"/>
        <v>0</v>
      </c>
      <c r="K10183" s="8">
        <v>29</v>
      </c>
      <c r="L10183" s="8">
        <f>COUNTIFS($D$2:$D10183,D10183)</f>
        <v>105</v>
      </c>
    </row>
    <row r="10184" spans="1:12" x14ac:dyDescent="0.2">
      <c r="A10184" s="7" t="s">
        <v>2435</v>
      </c>
      <c r="B10184" s="2">
        <v>38418</v>
      </c>
      <c r="C10184">
        <v>20</v>
      </c>
      <c r="D10184" t="s">
        <v>45</v>
      </c>
      <c r="E10184">
        <v>40</v>
      </c>
      <c r="F10184" t="s">
        <v>758</v>
      </c>
      <c r="G10184">
        <v>1</v>
      </c>
      <c r="H10184">
        <v>0</v>
      </c>
      <c r="I10184">
        <v>1</v>
      </c>
      <c r="J10184">
        <f t="shared" si="171"/>
        <v>0</v>
      </c>
      <c r="K10184" s="8">
        <v>29</v>
      </c>
      <c r="L10184" s="8">
        <f>COUNTIFS($D$2:$D10184,D10184)</f>
        <v>307</v>
      </c>
    </row>
    <row r="10185" spans="1:12" x14ac:dyDescent="0.2">
      <c r="A10185" s="7" t="s">
        <v>2435</v>
      </c>
      <c r="B10185" s="2">
        <v>38418</v>
      </c>
      <c r="C10185">
        <v>40</v>
      </c>
      <c r="D10185" t="s">
        <v>758</v>
      </c>
      <c r="E10185">
        <v>20</v>
      </c>
      <c r="F10185" t="s">
        <v>45</v>
      </c>
      <c r="G10185">
        <v>0</v>
      </c>
      <c r="H10185">
        <v>1</v>
      </c>
      <c r="I10185">
        <v>0</v>
      </c>
      <c r="J10185">
        <f t="shared" si="171"/>
        <v>3</v>
      </c>
      <c r="K10185" s="8">
        <v>29</v>
      </c>
      <c r="L10185" s="8">
        <f>COUNTIFS($D$2:$D10185,D10185)</f>
        <v>219</v>
      </c>
    </row>
    <row r="10186" spans="1:12" x14ac:dyDescent="0.2">
      <c r="A10186" s="7" t="s">
        <v>2436</v>
      </c>
      <c r="B10186" s="2">
        <v>38426</v>
      </c>
      <c r="C10186">
        <v>14</v>
      </c>
      <c r="D10186" t="s">
        <v>27</v>
      </c>
      <c r="E10186">
        <v>28</v>
      </c>
      <c r="F10186" t="s">
        <v>320</v>
      </c>
      <c r="G10186">
        <v>1</v>
      </c>
      <c r="H10186">
        <v>1</v>
      </c>
      <c r="I10186">
        <v>0</v>
      </c>
      <c r="J10186">
        <f t="shared" si="171"/>
        <v>3</v>
      </c>
      <c r="K10186" s="8">
        <v>29</v>
      </c>
      <c r="L10186" s="8">
        <f>COUNTIFS($D$2:$D10186,D10186)</f>
        <v>497</v>
      </c>
    </row>
    <row r="10187" spans="1:12" x14ac:dyDescent="0.2">
      <c r="A10187" s="7" t="s">
        <v>2436</v>
      </c>
      <c r="B10187" s="2">
        <v>38426</v>
      </c>
      <c r="C10187">
        <v>28</v>
      </c>
      <c r="D10187" t="s">
        <v>320</v>
      </c>
      <c r="E10187">
        <v>14</v>
      </c>
      <c r="F10187" t="s">
        <v>27</v>
      </c>
      <c r="G10187">
        <v>0</v>
      </c>
      <c r="H10187">
        <v>0</v>
      </c>
      <c r="I10187">
        <v>1</v>
      </c>
      <c r="J10187">
        <f t="shared" si="171"/>
        <v>0</v>
      </c>
      <c r="K10187" s="8">
        <v>29</v>
      </c>
      <c r="L10187" s="8">
        <f>COUNTIFS($D$2:$D10187,D10187)</f>
        <v>67</v>
      </c>
    </row>
    <row r="10188" spans="1:12" x14ac:dyDescent="0.2">
      <c r="A10188" s="7" t="s">
        <v>2437</v>
      </c>
      <c r="B10188" s="2">
        <v>38427</v>
      </c>
      <c r="C10188">
        <v>48</v>
      </c>
      <c r="D10188" t="s">
        <v>765</v>
      </c>
      <c r="E10188">
        <v>26</v>
      </c>
      <c r="F10188" t="s">
        <v>17</v>
      </c>
      <c r="G10188">
        <v>1</v>
      </c>
      <c r="H10188">
        <v>2</v>
      </c>
      <c r="I10188">
        <v>0</v>
      </c>
      <c r="J10188">
        <f t="shared" si="171"/>
        <v>3</v>
      </c>
      <c r="K10188" s="8">
        <v>29</v>
      </c>
      <c r="L10188" s="8">
        <f>COUNTIFS($D$2:$D10188,D10188)</f>
        <v>219</v>
      </c>
    </row>
    <row r="10189" spans="1:12" x14ac:dyDescent="0.2">
      <c r="A10189" s="7" t="s">
        <v>2437</v>
      </c>
      <c r="B10189" s="2">
        <v>38427</v>
      </c>
      <c r="C10189">
        <v>26</v>
      </c>
      <c r="D10189" t="s">
        <v>17</v>
      </c>
      <c r="E10189">
        <v>48</v>
      </c>
      <c r="F10189" t="s">
        <v>765</v>
      </c>
      <c r="G10189">
        <v>0</v>
      </c>
      <c r="H10189">
        <v>0</v>
      </c>
      <c r="I10189">
        <v>2</v>
      </c>
      <c r="J10189">
        <f t="shared" si="171"/>
        <v>0</v>
      </c>
      <c r="K10189" s="8">
        <v>29</v>
      </c>
      <c r="L10189" s="8">
        <f>COUNTIFS($D$2:$D10189,D10189)</f>
        <v>497</v>
      </c>
    </row>
    <row r="10190" spans="1:12" x14ac:dyDescent="0.2">
      <c r="A10190" s="7" t="s">
        <v>2438</v>
      </c>
      <c r="B10190" s="2">
        <v>38427</v>
      </c>
      <c r="C10190">
        <v>19</v>
      </c>
      <c r="D10190" t="s">
        <v>40</v>
      </c>
      <c r="E10190">
        <v>41</v>
      </c>
      <c r="F10190" t="s">
        <v>759</v>
      </c>
      <c r="G10190">
        <v>1</v>
      </c>
      <c r="H10190">
        <v>0</v>
      </c>
      <c r="I10190">
        <v>0</v>
      </c>
      <c r="J10190">
        <f t="shared" si="171"/>
        <v>1</v>
      </c>
      <c r="K10190" s="8">
        <v>29</v>
      </c>
      <c r="L10190" s="8">
        <f>COUNTIFS($D$2:$D10190,D10190)</f>
        <v>497</v>
      </c>
    </row>
    <row r="10191" spans="1:12" x14ac:dyDescent="0.2">
      <c r="A10191" s="7" t="s">
        <v>2438</v>
      </c>
      <c r="B10191" s="2">
        <v>38427</v>
      </c>
      <c r="C10191">
        <v>41</v>
      </c>
      <c r="D10191" t="s">
        <v>759</v>
      </c>
      <c r="E10191">
        <v>19</v>
      </c>
      <c r="F10191" t="s">
        <v>40</v>
      </c>
      <c r="G10191">
        <v>0</v>
      </c>
      <c r="H10191">
        <v>0</v>
      </c>
      <c r="I10191">
        <v>0</v>
      </c>
      <c r="J10191">
        <f t="shared" si="171"/>
        <v>1</v>
      </c>
      <c r="K10191" s="8">
        <v>29</v>
      </c>
      <c r="L10191" s="8">
        <f>COUNTIFS($D$2:$D10191,D10191)</f>
        <v>421</v>
      </c>
    </row>
    <row r="10192" spans="1:12" x14ac:dyDescent="0.2">
      <c r="A10192" s="7" t="s">
        <v>2439</v>
      </c>
      <c r="B10192" s="2">
        <v>38430</v>
      </c>
      <c r="C10192">
        <v>41</v>
      </c>
      <c r="D10192" t="s">
        <v>759</v>
      </c>
      <c r="E10192">
        <v>10</v>
      </c>
      <c r="F10192" t="s">
        <v>47</v>
      </c>
      <c r="G10192">
        <v>1</v>
      </c>
      <c r="H10192">
        <v>0</v>
      </c>
      <c r="I10192">
        <v>1</v>
      </c>
      <c r="J10192">
        <f t="shared" si="171"/>
        <v>0</v>
      </c>
      <c r="K10192" s="8">
        <v>30</v>
      </c>
      <c r="L10192" s="8">
        <f>COUNTIFS($D$2:$D10192,D10192)</f>
        <v>422</v>
      </c>
    </row>
    <row r="10193" spans="1:12" x14ac:dyDescent="0.2">
      <c r="A10193" s="7" t="s">
        <v>2439</v>
      </c>
      <c r="B10193" s="2">
        <v>38430</v>
      </c>
      <c r="C10193">
        <v>10</v>
      </c>
      <c r="D10193" t="s">
        <v>47</v>
      </c>
      <c r="E10193">
        <v>41</v>
      </c>
      <c r="F10193" t="s">
        <v>759</v>
      </c>
      <c r="G10193">
        <v>0</v>
      </c>
      <c r="H10193">
        <v>1</v>
      </c>
      <c r="I10193">
        <v>0</v>
      </c>
      <c r="J10193">
        <f t="shared" si="171"/>
        <v>3</v>
      </c>
      <c r="K10193" s="8">
        <v>30</v>
      </c>
      <c r="L10193" s="8">
        <f>COUNTIFS($D$2:$D10193,D10193)</f>
        <v>498</v>
      </c>
    </row>
    <row r="10194" spans="1:12" x14ac:dyDescent="0.2">
      <c r="A10194" s="7" t="s">
        <v>2440</v>
      </c>
      <c r="B10194" s="2">
        <v>38430</v>
      </c>
      <c r="C10194">
        <v>40</v>
      </c>
      <c r="D10194" t="s">
        <v>758</v>
      </c>
      <c r="E10194">
        <v>30</v>
      </c>
      <c r="F10194" t="s">
        <v>561</v>
      </c>
      <c r="G10194">
        <v>1</v>
      </c>
      <c r="H10194">
        <v>1</v>
      </c>
      <c r="I10194">
        <v>0</v>
      </c>
      <c r="J10194">
        <f t="shared" si="171"/>
        <v>3</v>
      </c>
      <c r="K10194" s="8">
        <v>30</v>
      </c>
      <c r="L10194" s="8">
        <f>COUNTIFS($D$2:$D10194,D10194)</f>
        <v>220</v>
      </c>
    </row>
    <row r="10195" spans="1:12" x14ac:dyDescent="0.2">
      <c r="A10195" s="7" t="s">
        <v>2440</v>
      </c>
      <c r="B10195" s="2">
        <v>38430</v>
      </c>
      <c r="C10195">
        <v>30</v>
      </c>
      <c r="D10195" t="s">
        <v>561</v>
      </c>
      <c r="E10195">
        <v>40</v>
      </c>
      <c r="F10195" t="s">
        <v>758</v>
      </c>
      <c r="G10195">
        <v>0</v>
      </c>
      <c r="H10195">
        <v>0</v>
      </c>
      <c r="I10195">
        <v>1</v>
      </c>
      <c r="J10195">
        <f t="shared" si="171"/>
        <v>0</v>
      </c>
      <c r="K10195" s="8">
        <v>30</v>
      </c>
      <c r="L10195" s="8">
        <f>COUNTIFS($D$2:$D10195,D10195)</f>
        <v>156</v>
      </c>
    </row>
    <row r="10196" spans="1:12" x14ac:dyDescent="0.2">
      <c r="A10196" s="7" t="s">
        <v>2441</v>
      </c>
      <c r="B10196" s="2">
        <v>38430</v>
      </c>
      <c r="C10196">
        <v>48</v>
      </c>
      <c r="D10196" t="s">
        <v>765</v>
      </c>
      <c r="E10196">
        <v>28</v>
      </c>
      <c r="F10196" t="s">
        <v>320</v>
      </c>
      <c r="G10196">
        <v>1</v>
      </c>
      <c r="H10196">
        <v>1</v>
      </c>
      <c r="I10196">
        <v>4</v>
      </c>
      <c r="J10196">
        <f t="shared" si="171"/>
        <v>0</v>
      </c>
      <c r="K10196" s="8">
        <v>30</v>
      </c>
      <c r="L10196" s="8">
        <f>COUNTIFS($D$2:$D10196,D10196)</f>
        <v>220</v>
      </c>
    </row>
    <row r="10197" spans="1:12" x14ac:dyDescent="0.2">
      <c r="A10197" s="7" t="s">
        <v>2441</v>
      </c>
      <c r="B10197" s="2">
        <v>38430</v>
      </c>
      <c r="C10197">
        <v>28</v>
      </c>
      <c r="D10197" t="s">
        <v>320</v>
      </c>
      <c r="E10197">
        <v>48</v>
      </c>
      <c r="F10197" t="s">
        <v>765</v>
      </c>
      <c r="G10197">
        <v>0</v>
      </c>
      <c r="H10197">
        <v>4</v>
      </c>
      <c r="I10197">
        <v>1</v>
      </c>
      <c r="J10197">
        <f t="shared" si="171"/>
        <v>3</v>
      </c>
      <c r="K10197" s="8">
        <v>30</v>
      </c>
      <c r="L10197" s="8">
        <f>COUNTIFS($D$2:$D10197,D10197)</f>
        <v>68</v>
      </c>
    </row>
    <row r="10198" spans="1:12" x14ac:dyDescent="0.2">
      <c r="A10198" s="7" t="s">
        <v>2442</v>
      </c>
      <c r="B10198" s="2">
        <v>38430</v>
      </c>
      <c r="C10198">
        <v>14</v>
      </c>
      <c r="D10198" t="s">
        <v>27</v>
      </c>
      <c r="E10198">
        <v>15</v>
      </c>
      <c r="F10198" t="s">
        <v>23</v>
      </c>
      <c r="G10198">
        <v>1</v>
      </c>
      <c r="H10198">
        <v>4</v>
      </c>
      <c r="I10198">
        <v>1</v>
      </c>
      <c r="J10198">
        <f t="shared" si="171"/>
        <v>3</v>
      </c>
      <c r="K10198" s="8">
        <v>30</v>
      </c>
      <c r="L10198" s="8">
        <f>COUNTIFS($D$2:$D10198,D10198)</f>
        <v>498</v>
      </c>
    </row>
    <row r="10199" spans="1:12" x14ac:dyDescent="0.2">
      <c r="A10199" s="7" t="s">
        <v>2442</v>
      </c>
      <c r="B10199" s="2">
        <v>38430</v>
      </c>
      <c r="C10199">
        <v>15</v>
      </c>
      <c r="D10199" t="s">
        <v>23</v>
      </c>
      <c r="E10199">
        <v>14</v>
      </c>
      <c r="F10199" t="s">
        <v>27</v>
      </c>
      <c r="G10199">
        <v>0</v>
      </c>
      <c r="H10199">
        <v>1</v>
      </c>
      <c r="I10199">
        <v>4</v>
      </c>
      <c r="J10199">
        <f t="shared" si="171"/>
        <v>0</v>
      </c>
      <c r="K10199" s="8">
        <v>30</v>
      </c>
      <c r="L10199" s="8">
        <f>COUNTIFS($D$2:$D10199,D10199)</f>
        <v>152</v>
      </c>
    </row>
    <row r="10200" spans="1:12" x14ac:dyDescent="0.2">
      <c r="A10200" s="7" t="s">
        <v>2443</v>
      </c>
      <c r="B10200" s="2">
        <v>38430</v>
      </c>
      <c r="C10200">
        <v>21</v>
      </c>
      <c r="D10200" t="s">
        <v>10</v>
      </c>
      <c r="E10200">
        <v>36</v>
      </c>
      <c r="F10200" t="s">
        <v>25</v>
      </c>
      <c r="G10200">
        <v>1</v>
      </c>
      <c r="H10200">
        <v>1</v>
      </c>
      <c r="I10200">
        <v>0</v>
      </c>
      <c r="J10200">
        <f t="shared" si="171"/>
        <v>3</v>
      </c>
      <c r="K10200" s="8">
        <v>30</v>
      </c>
      <c r="L10200" s="8">
        <f>COUNTIFS($D$2:$D10200,D10200)</f>
        <v>498</v>
      </c>
    </row>
    <row r="10201" spans="1:12" x14ac:dyDescent="0.2">
      <c r="A10201" s="7" t="s">
        <v>2443</v>
      </c>
      <c r="B10201" s="2">
        <v>38430</v>
      </c>
      <c r="C10201">
        <v>36</v>
      </c>
      <c r="D10201" t="s">
        <v>25</v>
      </c>
      <c r="E10201">
        <v>21</v>
      </c>
      <c r="F10201" t="s">
        <v>10</v>
      </c>
      <c r="G10201">
        <v>0</v>
      </c>
      <c r="H10201">
        <v>0</v>
      </c>
      <c r="I10201">
        <v>1</v>
      </c>
      <c r="J10201">
        <f t="shared" si="171"/>
        <v>0</v>
      </c>
      <c r="K10201" s="8">
        <v>29</v>
      </c>
      <c r="L10201" s="8">
        <f>COUNTIFS($D$2:$D10201,D10201)</f>
        <v>143</v>
      </c>
    </row>
    <row r="10202" spans="1:12" x14ac:dyDescent="0.2">
      <c r="A10202" s="7" t="s">
        <v>2444</v>
      </c>
      <c r="B10202" s="2">
        <v>38430</v>
      </c>
      <c r="C10202">
        <v>45</v>
      </c>
      <c r="D10202" t="s">
        <v>762</v>
      </c>
      <c r="E10202">
        <v>22</v>
      </c>
      <c r="F10202" t="s">
        <v>15</v>
      </c>
      <c r="G10202">
        <v>1</v>
      </c>
      <c r="H10202">
        <v>1</v>
      </c>
      <c r="I10202">
        <v>1</v>
      </c>
      <c r="J10202">
        <f t="shared" si="171"/>
        <v>1</v>
      </c>
      <c r="K10202" s="8">
        <v>30</v>
      </c>
      <c r="L10202" s="8">
        <f>COUNTIFS($D$2:$D10202,D10202)</f>
        <v>68</v>
      </c>
    </row>
    <row r="10203" spans="1:12" x14ac:dyDescent="0.2">
      <c r="A10203" s="7" t="s">
        <v>2444</v>
      </c>
      <c r="B10203" s="2">
        <v>38430</v>
      </c>
      <c r="C10203">
        <v>22</v>
      </c>
      <c r="D10203" t="s">
        <v>15</v>
      </c>
      <c r="E10203">
        <v>45</v>
      </c>
      <c r="F10203" t="s">
        <v>762</v>
      </c>
      <c r="G10203">
        <v>0</v>
      </c>
      <c r="H10203">
        <v>1</v>
      </c>
      <c r="I10203">
        <v>1</v>
      </c>
      <c r="J10203">
        <f t="shared" si="171"/>
        <v>1</v>
      </c>
      <c r="K10203" s="8">
        <v>29</v>
      </c>
      <c r="L10203" s="8">
        <f>COUNTIFS($D$2:$D10203,D10203)</f>
        <v>455</v>
      </c>
    </row>
    <row r="10204" spans="1:12" x14ac:dyDescent="0.2">
      <c r="A10204" s="7" t="s">
        <v>2445</v>
      </c>
      <c r="B10204" s="2">
        <v>38430</v>
      </c>
      <c r="C10204">
        <v>26</v>
      </c>
      <c r="D10204" t="s">
        <v>17</v>
      </c>
      <c r="E10204">
        <v>20</v>
      </c>
      <c r="F10204" t="s">
        <v>45</v>
      </c>
      <c r="G10204">
        <v>1</v>
      </c>
      <c r="H10204">
        <v>2</v>
      </c>
      <c r="I10204">
        <v>1</v>
      </c>
      <c r="J10204">
        <f t="shared" si="171"/>
        <v>3</v>
      </c>
      <c r="K10204" s="8">
        <v>30</v>
      </c>
      <c r="L10204" s="8">
        <f>COUNTIFS($D$2:$D10204,D10204)</f>
        <v>498</v>
      </c>
    </row>
    <row r="10205" spans="1:12" x14ac:dyDescent="0.2">
      <c r="A10205" s="7" t="s">
        <v>2445</v>
      </c>
      <c r="B10205" s="2">
        <v>38430</v>
      </c>
      <c r="C10205">
        <v>20</v>
      </c>
      <c r="D10205" t="s">
        <v>45</v>
      </c>
      <c r="E10205">
        <v>26</v>
      </c>
      <c r="F10205" t="s">
        <v>17</v>
      </c>
      <c r="G10205">
        <v>0</v>
      </c>
      <c r="H10205">
        <v>1</v>
      </c>
      <c r="I10205">
        <v>2</v>
      </c>
      <c r="J10205">
        <f t="shared" si="171"/>
        <v>0</v>
      </c>
      <c r="K10205" s="8">
        <v>30</v>
      </c>
      <c r="L10205" s="8">
        <f>COUNTIFS($D$2:$D10205,D10205)</f>
        <v>308</v>
      </c>
    </row>
    <row r="10206" spans="1:12" x14ac:dyDescent="0.2">
      <c r="A10206" s="7" t="s">
        <v>2446</v>
      </c>
      <c r="B10206" s="2">
        <v>38431</v>
      </c>
      <c r="C10206">
        <v>43</v>
      </c>
      <c r="D10206" t="s">
        <v>760</v>
      </c>
      <c r="E10206">
        <v>32</v>
      </c>
      <c r="F10206" t="s">
        <v>559</v>
      </c>
      <c r="G10206">
        <v>1</v>
      </c>
      <c r="H10206">
        <v>2</v>
      </c>
      <c r="I10206">
        <v>0</v>
      </c>
      <c r="J10206">
        <f t="shared" si="171"/>
        <v>3</v>
      </c>
      <c r="K10206" s="8">
        <v>30</v>
      </c>
      <c r="L10206" s="8">
        <f>COUNTIFS($D$2:$D10206,D10206)</f>
        <v>106</v>
      </c>
    </row>
    <row r="10207" spans="1:12" x14ac:dyDescent="0.2">
      <c r="A10207" s="7" t="s">
        <v>2446</v>
      </c>
      <c r="B10207" s="2">
        <v>38431</v>
      </c>
      <c r="C10207">
        <v>32</v>
      </c>
      <c r="D10207" t="s">
        <v>559</v>
      </c>
      <c r="E10207">
        <v>43</v>
      </c>
      <c r="F10207" t="s">
        <v>760</v>
      </c>
      <c r="G10207">
        <v>0</v>
      </c>
      <c r="H10207">
        <v>0</v>
      </c>
      <c r="I10207">
        <v>2</v>
      </c>
      <c r="J10207">
        <f t="shared" si="171"/>
        <v>0</v>
      </c>
      <c r="K10207" s="8">
        <v>30</v>
      </c>
      <c r="L10207" s="8">
        <f>COUNTIFS($D$2:$D10207,D10207)</f>
        <v>498</v>
      </c>
    </row>
    <row r="10208" spans="1:12" x14ac:dyDescent="0.2">
      <c r="A10208" s="7" t="s">
        <v>2447</v>
      </c>
      <c r="B10208" s="2">
        <v>38431</v>
      </c>
      <c r="C10208">
        <v>19</v>
      </c>
      <c r="D10208" t="s">
        <v>40</v>
      </c>
      <c r="E10208">
        <v>16</v>
      </c>
      <c r="F10208" t="s">
        <v>37</v>
      </c>
      <c r="G10208">
        <v>1</v>
      </c>
      <c r="H10208">
        <v>2</v>
      </c>
      <c r="I10208">
        <v>1</v>
      </c>
      <c r="J10208">
        <f t="shared" si="171"/>
        <v>3</v>
      </c>
      <c r="K10208" s="8">
        <v>30</v>
      </c>
      <c r="L10208" s="8">
        <f>COUNTIFS($D$2:$D10208,D10208)</f>
        <v>498</v>
      </c>
    </row>
    <row r="10209" spans="1:12" x14ac:dyDescent="0.2">
      <c r="A10209" s="7" t="s">
        <v>2447</v>
      </c>
      <c r="B10209" s="2">
        <v>38431</v>
      </c>
      <c r="C10209">
        <v>16</v>
      </c>
      <c r="D10209" t="s">
        <v>37</v>
      </c>
      <c r="E10209">
        <v>19</v>
      </c>
      <c r="F10209" t="s">
        <v>40</v>
      </c>
      <c r="G10209">
        <v>0</v>
      </c>
      <c r="H10209">
        <v>1</v>
      </c>
      <c r="I10209">
        <v>2</v>
      </c>
      <c r="J10209">
        <f t="shared" si="171"/>
        <v>0</v>
      </c>
      <c r="K10209" s="8">
        <v>30</v>
      </c>
      <c r="L10209" s="8">
        <f>COUNTIFS($D$2:$D10209,D10209)</f>
        <v>498</v>
      </c>
    </row>
    <row r="10210" spans="1:12" x14ac:dyDescent="0.2">
      <c r="A10210" s="7" t="s">
        <v>2448</v>
      </c>
      <c r="B10210" s="2">
        <v>38431</v>
      </c>
      <c r="C10210">
        <v>34</v>
      </c>
      <c r="D10210" t="s">
        <v>445</v>
      </c>
      <c r="E10210">
        <v>23</v>
      </c>
      <c r="F10210" t="s">
        <v>50</v>
      </c>
      <c r="G10210">
        <v>1</v>
      </c>
      <c r="H10210">
        <v>1</v>
      </c>
      <c r="I10210">
        <v>3</v>
      </c>
      <c r="J10210">
        <f t="shared" si="171"/>
        <v>0</v>
      </c>
      <c r="K10210" s="8">
        <v>30</v>
      </c>
      <c r="L10210" s="8">
        <f>COUNTIFS($D$2:$D10210,D10210)</f>
        <v>376</v>
      </c>
    </row>
    <row r="10211" spans="1:12" x14ac:dyDescent="0.2">
      <c r="A10211" s="7" t="s">
        <v>2448</v>
      </c>
      <c r="B10211" s="2">
        <v>38431</v>
      </c>
      <c r="C10211">
        <v>23</v>
      </c>
      <c r="D10211" t="s">
        <v>50</v>
      </c>
      <c r="E10211">
        <v>34</v>
      </c>
      <c r="F10211" t="s">
        <v>445</v>
      </c>
      <c r="G10211">
        <v>0</v>
      </c>
      <c r="H10211">
        <v>3</v>
      </c>
      <c r="I10211">
        <v>1</v>
      </c>
      <c r="J10211">
        <f t="shared" si="171"/>
        <v>3</v>
      </c>
      <c r="K10211" s="8">
        <v>30</v>
      </c>
      <c r="L10211" s="8">
        <f>COUNTIFS($D$2:$D10211,D10211)</f>
        <v>498</v>
      </c>
    </row>
    <row r="10212" spans="1:12" x14ac:dyDescent="0.2">
      <c r="A10212" s="7" t="s">
        <v>2449</v>
      </c>
      <c r="B10212" s="2">
        <v>38444</v>
      </c>
      <c r="C10212">
        <v>10</v>
      </c>
      <c r="D10212" t="s">
        <v>47</v>
      </c>
      <c r="E10212">
        <v>30</v>
      </c>
      <c r="F10212" t="s">
        <v>561</v>
      </c>
      <c r="G10212">
        <v>1</v>
      </c>
      <c r="H10212">
        <v>4</v>
      </c>
      <c r="I10212">
        <v>1</v>
      </c>
      <c r="J10212">
        <f t="shared" si="171"/>
        <v>3</v>
      </c>
      <c r="K10212" s="8">
        <v>31</v>
      </c>
      <c r="L10212" s="8">
        <f>COUNTIFS($D$2:$D10212,D10212)</f>
        <v>499</v>
      </c>
    </row>
    <row r="10213" spans="1:12" x14ac:dyDescent="0.2">
      <c r="A10213" s="7" t="s">
        <v>2449</v>
      </c>
      <c r="B10213" s="2">
        <v>38444</v>
      </c>
      <c r="C10213">
        <v>30</v>
      </c>
      <c r="D10213" t="s">
        <v>561</v>
      </c>
      <c r="E10213">
        <v>10</v>
      </c>
      <c r="F10213" t="s">
        <v>47</v>
      </c>
      <c r="G10213">
        <v>0</v>
      </c>
      <c r="H10213">
        <v>1</v>
      </c>
      <c r="I10213">
        <v>4</v>
      </c>
      <c r="J10213">
        <f t="shared" si="171"/>
        <v>0</v>
      </c>
      <c r="K10213" s="8">
        <v>31</v>
      </c>
      <c r="L10213" s="8">
        <f>COUNTIFS($D$2:$D10213,D10213)</f>
        <v>157</v>
      </c>
    </row>
    <row r="10214" spans="1:12" x14ac:dyDescent="0.2">
      <c r="A10214" s="7" t="s">
        <v>2450</v>
      </c>
      <c r="B10214" s="2">
        <v>38444</v>
      </c>
      <c r="C10214">
        <v>43</v>
      </c>
      <c r="D10214" t="s">
        <v>760</v>
      </c>
      <c r="E10214">
        <v>26</v>
      </c>
      <c r="F10214" t="s">
        <v>17</v>
      </c>
      <c r="G10214">
        <v>1</v>
      </c>
      <c r="H10214">
        <v>1</v>
      </c>
      <c r="I10214">
        <v>1</v>
      </c>
      <c r="J10214">
        <f t="shared" si="171"/>
        <v>1</v>
      </c>
      <c r="K10214" s="8">
        <v>31</v>
      </c>
      <c r="L10214" s="8">
        <f>COUNTIFS($D$2:$D10214,D10214)</f>
        <v>107</v>
      </c>
    </row>
    <row r="10215" spans="1:12" x14ac:dyDescent="0.2">
      <c r="A10215" s="7" t="s">
        <v>2450</v>
      </c>
      <c r="B10215" s="2">
        <v>38444</v>
      </c>
      <c r="C10215">
        <v>26</v>
      </c>
      <c r="D10215" t="s">
        <v>17</v>
      </c>
      <c r="E10215">
        <v>43</v>
      </c>
      <c r="F10215" t="s">
        <v>760</v>
      </c>
      <c r="G10215">
        <v>0</v>
      </c>
      <c r="H10215">
        <v>1</v>
      </c>
      <c r="I10215">
        <v>1</v>
      </c>
      <c r="J10215">
        <f t="shared" si="171"/>
        <v>1</v>
      </c>
      <c r="K10215" s="8">
        <v>31</v>
      </c>
      <c r="L10215" s="8">
        <f>COUNTIFS($D$2:$D10215,D10215)</f>
        <v>499</v>
      </c>
    </row>
    <row r="10216" spans="1:12" x14ac:dyDescent="0.2">
      <c r="A10216" s="7" t="s">
        <v>2451</v>
      </c>
      <c r="B10216" s="2">
        <v>38444</v>
      </c>
      <c r="C10216">
        <v>48</v>
      </c>
      <c r="D10216" t="s">
        <v>765</v>
      </c>
      <c r="E10216">
        <v>20</v>
      </c>
      <c r="F10216" t="s">
        <v>45</v>
      </c>
      <c r="G10216">
        <v>1</v>
      </c>
      <c r="H10216">
        <v>2</v>
      </c>
      <c r="I10216">
        <v>2</v>
      </c>
      <c r="J10216">
        <f t="shared" si="171"/>
        <v>1</v>
      </c>
      <c r="K10216" s="8">
        <v>31</v>
      </c>
      <c r="L10216" s="8">
        <f>COUNTIFS($D$2:$D10216,D10216)</f>
        <v>221</v>
      </c>
    </row>
    <row r="10217" spans="1:12" x14ac:dyDescent="0.2">
      <c r="A10217" s="7" t="s">
        <v>2451</v>
      </c>
      <c r="B10217" s="2">
        <v>38444</v>
      </c>
      <c r="C10217">
        <v>20</v>
      </c>
      <c r="D10217" t="s">
        <v>45</v>
      </c>
      <c r="E10217">
        <v>48</v>
      </c>
      <c r="F10217" t="s">
        <v>765</v>
      </c>
      <c r="G10217">
        <v>0</v>
      </c>
      <c r="H10217">
        <v>2</v>
      </c>
      <c r="I10217">
        <v>2</v>
      </c>
      <c r="J10217">
        <f t="shared" si="171"/>
        <v>1</v>
      </c>
      <c r="K10217" s="8">
        <v>31</v>
      </c>
      <c r="L10217" s="8">
        <f>COUNTIFS($D$2:$D10217,D10217)</f>
        <v>309</v>
      </c>
    </row>
    <row r="10218" spans="1:12" x14ac:dyDescent="0.2">
      <c r="A10218" s="7" t="s">
        <v>2452</v>
      </c>
      <c r="B10218" s="2">
        <v>38444</v>
      </c>
      <c r="C10218">
        <v>15</v>
      </c>
      <c r="D10218" t="s">
        <v>23</v>
      </c>
      <c r="E10218">
        <v>34</v>
      </c>
      <c r="F10218" t="s">
        <v>445</v>
      </c>
      <c r="G10218">
        <v>1</v>
      </c>
      <c r="H10218">
        <v>0</v>
      </c>
      <c r="I10218">
        <v>1</v>
      </c>
      <c r="J10218">
        <f t="shared" si="171"/>
        <v>0</v>
      </c>
      <c r="K10218" s="8">
        <v>31</v>
      </c>
      <c r="L10218" s="8">
        <f>COUNTIFS($D$2:$D10218,D10218)</f>
        <v>153</v>
      </c>
    </row>
    <row r="10219" spans="1:12" x14ac:dyDescent="0.2">
      <c r="A10219" s="7" t="s">
        <v>2452</v>
      </c>
      <c r="B10219" s="2">
        <v>38444</v>
      </c>
      <c r="C10219">
        <v>34</v>
      </c>
      <c r="D10219" t="s">
        <v>445</v>
      </c>
      <c r="E10219">
        <v>15</v>
      </c>
      <c r="F10219" t="s">
        <v>23</v>
      </c>
      <c r="G10219">
        <v>0</v>
      </c>
      <c r="H10219">
        <v>1</v>
      </c>
      <c r="I10219">
        <v>0</v>
      </c>
      <c r="J10219">
        <f t="shared" si="171"/>
        <v>3</v>
      </c>
      <c r="K10219" s="8">
        <v>31</v>
      </c>
      <c r="L10219" s="8">
        <f>COUNTIFS($D$2:$D10219,D10219)</f>
        <v>377</v>
      </c>
    </row>
    <row r="10220" spans="1:12" x14ac:dyDescent="0.2">
      <c r="A10220" s="7" t="s">
        <v>2453</v>
      </c>
      <c r="B10220" s="2">
        <v>38444</v>
      </c>
      <c r="C10220">
        <v>19</v>
      </c>
      <c r="D10220" t="s">
        <v>40</v>
      </c>
      <c r="E10220">
        <v>40</v>
      </c>
      <c r="F10220" t="s">
        <v>758</v>
      </c>
      <c r="G10220">
        <v>1</v>
      </c>
      <c r="H10220">
        <v>1</v>
      </c>
      <c r="I10220">
        <v>0</v>
      </c>
      <c r="J10220">
        <f t="shared" si="171"/>
        <v>3</v>
      </c>
      <c r="K10220" s="8">
        <v>31</v>
      </c>
      <c r="L10220" s="8">
        <f>COUNTIFS($D$2:$D10220,D10220)</f>
        <v>499</v>
      </c>
    </row>
    <row r="10221" spans="1:12" x14ac:dyDescent="0.2">
      <c r="A10221" s="7" t="s">
        <v>2453</v>
      </c>
      <c r="B10221" s="2">
        <v>38444</v>
      </c>
      <c r="C10221">
        <v>40</v>
      </c>
      <c r="D10221" t="s">
        <v>758</v>
      </c>
      <c r="E10221">
        <v>19</v>
      </c>
      <c r="F10221" t="s">
        <v>40</v>
      </c>
      <c r="G10221">
        <v>0</v>
      </c>
      <c r="H10221">
        <v>0</v>
      </c>
      <c r="I10221">
        <v>1</v>
      </c>
      <c r="J10221">
        <f t="shared" si="171"/>
        <v>0</v>
      </c>
      <c r="K10221" s="8">
        <v>31</v>
      </c>
      <c r="L10221" s="8">
        <f>COUNTIFS($D$2:$D10221,D10221)</f>
        <v>221</v>
      </c>
    </row>
    <row r="10222" spans="1:12" x14ac:dyDescent="0.2">
      <c r="A10222" s="7" t="s">
        <v>2454</v>
      </c>
      <c r="B10222" s="2">
        <v>38444</v>
      </c>
      <c r="C10222">
        <v>21</v>
      </c>
      <c r="D10222" t="s">
        <v>10</v>
      </c>
      <c r="E10222">
        <v>41</v>
      </c>
      <c r="F10222" t="s">
        <v>759</v>
      </c>
      <c r="G10222">
        <v>1</v>
      </c>
      <c r="H10222">
        <v>0</v>
      </c>
      <c r="I10222">
        <v>0</v>
      </c>
      <c r="J10222">
        <f t="shared" si="171"/>
        <v>1</v>
      </c>
      <c r="K10222" s="8">
        <v>31</v>
      </c>
      <c r="L10222" s="8">
        <f>COUNTIFS($D$2:$D10222,D10222)</f>
        <v>499</v>
      </c>
    </row>
    <row r="10223" spans="1:12" x14ac:dyDescent="0.2">
      <c r="A10223" s="7" t="s">
        <v>2454</v>
      </c>
      <c r="B10223" s="2">
        <v>38444</v>
      </c>
      <c r="C10223">
        <v>41</v>
      </c>
      <c r="D10223" t="s">
        <v>759</v>
      </c>
      <c r="E10223">
        <v>21</v>
      </c>
      <c r="F10223" t="s">
        <v>10</v>
      </c>
      <c r="G10223">
        <v>0</v>
      </c>
      <c r="H10223">
        <v>0</v>
      </c>
      <c r="I10223">
        <v>0</v>
      </c>
      <c r="J10223">
        <f t="shared" si="171"/>
        <v>1</v>
      </c>
      <c r="K10223" s="8">
        <v>31</v>
      </c>
      <c r="L10223" s="8">
        <f>COUNTIFS($D$2:$D10223,D10223)</f>
        <v>423</v>
      </c>
    </row>
    <row r="10224" spans="1:12" x14ac:dyDescent="0.2">
      <c r="A10224" s="7" t="s">
        <v>2455</v>
      </c>
      <c r="B10224" s="2">
        <v>38444</v>
      </c>
      <c r="C10224">
        <v>22</v>
      </c>
      <c r="D10224" t="s">
        <v>15</v>
      </c>
      <c r="E10224">
        <v>32</v>
      </c>
      <c r="F10224" t="s">
        <v>559</v>
      </c>
      <c r="G10224">
        <v>1</v>
      </c>
      <c r="H10224">
        <v>0</v>
      </c>
      <c r="I10224">
        <v>3</v>
      </c>
      <c r="J10224">
        <f t="shared" si="171"/>
        <v>0</v>
      </c>
      <c r="K10224" s="8">
        <v>30</v>
      </c>
      <c r="L10224" s="8">
        <f>COUNTIFS($D$2:$D10224,D10224)</f>
        <v>456</v>
      </c>
    </row>
    <row r="10225" spans="1:12" x14ac:dyDescent="0.2">
      <c r="A10225" s="7" t="s">
        <v>2455</v>
      </c>
      <c r="B10225" s="2">
        <v>38444</v>
      </c>
      <c r="C10225">
        <v>32</v>
      </c>
      <c r="D10225" t="s">
        <v>559</v>
      </c>
      <c r="E10225">
        <v>22</v>
      </c>
      <c r="F10225" t="s">
        <v>15</v>
      </c>
      <c r="G10225">
        <v>0</v>
      </c>
      <c r="H10225">
        <v>3</v>
      </c>
      <c r="I10225">
        <v>0</v>
      </c>
      <c r="J10225">
        <f t="shared" si="171"/>
        <v>3</v>
      </c>
      <c r="K10225" s="8">
        <v>31</v>
      </c>
      <c r="L10225" s="8">
        <f>COUNTIFS($D$2:$D10225,D10225)</f>
        <v>499</v>
      </c>
    </row>
    <row r="10226" spans="1:12" x14ac:dyDescent="0.2">
      <c r="A10226" s="7" t="s">
        <v>2456</v>
      </c>
      <c r="B10226" s="2">
        <v>38444</v>
      </c>
      <c r="C10226">
        <v>23</v>
      </c>
      <c r="D10226" t="s">
        <v>50</v>
      </c>
      <c r="E10226">
        <v>14</v>
      </c>
      <c r="F10226" t="s">
        <v>27</v>
      </c>
      <c r="G10226">
        <v>1</v>
      </c>
      <c r="H10226">
        <v>1</v>
      </c>
      <c r="I10226">
        <v>3</v>
      </c>
      <c r="J10226">
        <f t="shared" si="171"/>
        <v>0</v>
      </c>
      <c r="K10226" s="8">
        <v>31</v>
      </c>
      <c r="L10226" s="8">
        <f>COUNTIFS($D$2:$D10226,D10226)</f>
        <v>499</v>
      </c>
    </row>
    <row r="10227" spans="1:12" x14ac:dyDescent="0.2">
      <c r="A10227" s="7" t="s">
        <v>2456</v>
      </c>
      <c r="B10227" s="2">
        <v>38444</v>
      </c>
      <c r="C10227">
        <v>14</v>
      </c>
      <c r="D10227" t="s">
        <v>27</v>
      </c>
      <c r="E10227">
        <v>23</v>
      </c>
      <c r="F10227" t="s">
        <v>50</v>
      </c>
      <c r="G10227">
        <v>0</v>
      </c>
      <c r="H10227">
        <v>3</v>
      </c>
      <c r="I10227">
        <v>1</v>
      </c>
      <c r="J10227">
        <f t="shared" si="171"/>
        <v>3</v>
      </c>
      <c r="K10227" s="8">
        <v>31</v>
      </c>
      <c r="L10227" s="8">
        <f>COUNTIFS($D$2:$D10227,D10227)</f>
        <v>499</v>
      </c>
    </row>
    <row r="10228" spans="1:12" x14ac:dyDescent="0.2">
      <c r="A10228" s="7" t="s">
        <v>2457</v>
      </c>
      <c r="B10228" s="2">
        <v>38445</v>
      </c>
      <c r="C10228">
        <v>36</v>
      </c>
      <c r="D10228" t="s">
        <v>25</v>
      </c>
      <c r="E10228">
        <v>45</v>
      </c>
      <c r="F10228" t="s">
        <v>762</v>
      </c>
      <c r="G10228">
        <v>1</v>
      </c>
      <c r="H10228">
        <v>3</v>
      </c>
      <c r="I10228">
        <v>1</v>
      </c>
      <c r="J10228">
        <f t="shared" si="171"/>
        <v>3</v>
      </c>
      <c r="K10228" s="8">
        <v>30</v>
      </c>
      <c r="L10228" s="8">
        <f>COUNTIFS($D$2:$D10228,D10228)</f>
        <v>144</v>
      </c>
    </row>
    <row r="10229" spans="1:12" x14ac:dyDescent="0.2">
      <c r="A10229" s="7" t="s">
        <v>2457</v>
      </c>
      <c r="B10229" s="2">
        <v>38445</v>
      </c>
      <c r="C10229">
        <v>45</v>
      </c>
      <c r="D10229" t="s">
        <v>762</v>
      </c>
      <c r="E10229">
        <v>36</v>
      </c>
      <c r="F10229" t="s">
        <v>25</v>
      </c>
      <c r="G10229">
        <v>0</v>
      </c>
      <c r="H10229">
        <v>1</v>
      </c>
      <c r="I10229">
        <v>3</v>
      </c>
      <c r="J10229">
        <f t="shared" si="171"/>
        <v>0</v>
      </c>
      <c r="K10229" s="8">
        <v>31</v>
      </c>
      <c r="L10229" s="8">
        <f>COUNTIFS($D$2:$D10229,D10229)</f>
        <v>69</v>
      </c>
    </row>
    <row r="10230" spans="1:12" x14ac:dyDescent="0.2">
      <c r="A10230" s="7" t="s">
        <v>2458</v>
      </c>
      <c r="B10230" s="2">
        <v>38445</v>
      </c>
      <c r="C10230">
        <v>28</v>
      </c>
      <c r="D10230" t="s">
        <v>320</v>
      </c>
      <c r="E10230">
        <v>16</v>
      </c>
      <c r="F10230" t="s">
        <v>37</v>
      </c>
      <c r="G10230">
        <v>1</v>
      </c>
      <c r="H10230">
        <v>1</v>
      </c>
      <c r="I10230">
        <v>0</v>
      </c>
      <c r="J10230">
        <f t="shared" si="171"/>
        <v>3</v>
      </c>
      <c r="K10230" s="8">
        <v>31</v>
      </c>
      <c r="L10230" s="8">
        <f>COUNTIFS($D$2:$D10230,D10230)</f>
        <v>69</v>
      </c>
    </row>
    <row r="10231" spans="1:12" x14ac:dyDescent="0.2">
      <c r="A10231" s="7" t="s">
        <v>2458</v>
      </c>
      <c r="B10231" s="2">
        <v>38445</v>
      </c>
      <c r="C10231">
        <v>16</v>
      </c>
      <c r="D10231" t="s">
        <v>37</v>
      </c>
      <c r="E10231">
        <v>28</v>
      </c>
      <c r="F10231" t="s">
        <v>320</v>
      </c>
      <c r="G10231">
        <v>0</v>
      </c>
      <c r="H10231">
        <v>0</v>
      </c>
      <c r="I10231">
        <v>1</v>
      </c>
      <c r="J10231">
        <f t="shared" si="171"/>
        <v>0</v>
      </c>
      <c r="K10231" s="8">
        <v>31</v>
      </c>
      <c r="L10231" s="8">
        <f>COUNTIFS($D$2:$D10231,D10231)</f>
        <v>499</v>
      </c>
    </row>
    <row r="10232" spans="1:12" x14ac:dyDescent="0.2">
      <c r="A10232" s="7" t="s">
        <v>2459</v>
      </c>
      <c r="B10232" s="2">
        <v>38451</v>
      </c>
      <c r="C10232">
        <v>41</v>
      </c>
      <c r="D10232" t="s">
        <v>759</v>
      </c>
      <c r="E10232">
        <v>23</v>
      </c>
      <c r="F10232" t="s">
        <v>50</v>
      </c>
      <c r="G10232">
        <v>1</v>
      </c>
      <c r="H10232">
        <v>3</v>
      </c>
      <c r="I10232">
        <v>0</v>
      </c>
      <c r="J10232">
        <f t="shared" si="171"/>
        <v>3</v>
      </c>
      <c r="K10232" s="8">
        <v>32</v>
      </c>
      <c r="L10232" s="8">
        <f>COUNTIFS($D$2:$D10232,D10232)</f>
        <v>424</v>
      </c>
    </row>
    <row r="10233" spans="1:12" x14ac:dyDescent="0.2">
      <c r="A10233" s="7" t="s">
        <v>2459</v>
      </c>
      <c r="B10233" s="2">
        <v>38451</v>
      </c>
      <c r="C10233">
        <v>23</v>
      </c>
      <c r="D10233" t="s">
        <v>50</v>
      </c>
      <c r="E10233">
        <v>41</v>
      </c>
      <c r="F10233" t="s">
        <v>759</v>
      </c>
      <c r="G10233">
        <v>0</v>
      </c>
      <c r="H10233">
        <v>0</v>
      </c>
      <c r="I10233">
        <v>3</v>
      </c>
      <c r="J10233">
        <f t="shared" si="171"/>
        <v>0</v>
      </c>
      <c r="K10233" s="8">
        <v>32</v>
      </c>
      <c r="L10233" s="8">
        <f>COUNTIFS($D$2:$D10233,D10233)</f>
        <v>500</v>
      </c>
    </row>
    <row r="10234" spans="1:12" x14ac:dyDescent="0.2">
      <c r="A10234" s="7" t="s">
        <v>2460</v>
      </c>
      <c r="B10234" s="2">
        <v>38451</v>
      </c>
      <c r="C10234">
        <v>40</v>
      </c>
      <c r="D10234" t="s">
        <v>758</v>
      </c>
      <c r="E10234">
        <v>36</v>
      </c>
      <c r="F10234" t="s">
        <v>25</v>
      </c>
      <c r="G10234">
        <v>1</v>
      </c>
      <c r="H10234">
        <v>3</v>
      </c>
      <c r="I10234">
        <v>1</v>
      </c>
      <c r="J10234">
        <f t="shared" si="171"/>
        <v>3</v>
      </c>
      <c r="K10234" s="8">
        <v>32</v>
      </c>
      <c r="L10234" s="8">
        <f>COUNTIFS($D$2:$D10234,D10234)</f>
        <v>222</v>
      </c>
    </row>
    <row r="10235" spans="1:12" x14ac:dyDescent="0.2">
      <c r="A10235" s="7" t="s">
        <v>2460</v>
      </c>
      <c r="B10235" s="2">
        <v>38451</v>
      </c>
      <c r="C10235">
        <v>36</v>
      </c>
      <c r="D10235" t="s">
        <v>25</v>
      </c>
      <c r="E10235">
        <v>40</v>
      </c>
      <c r="F10235" t="s">
        <v>758</v>
      </c>
      <c r="G10235">
        <v>0</v>
      </c>
      <c r="H10235">
        <v>1</v>
      </c>
      <c r="I10235">
        <v>3</v>
      </c>
      <c r="J10235">
        <f t="shared" si="171"/>
        <v>0</v>
      </c>
      <c r="K10235" s="8">
        <v>31</v>
      </c>
      <c r="L10235" s="8">
        <f>COUNTIFS($D$2:$D10235,D10235)</f>
        <v>145</v>
      </c>
    </row>
    <row r="10236" spans="1:12" x14ac:dyDescent="0.2">
      <c r="A10236" s="7" t="s">
        <v>2461</v>
      </c>
      <c r="B10236" s="2">
        <v>38451</v>
      </c>
      <c r="C10236">
        <v>14</v>
      </c>
      <c r="D10236" t="s">
        <v>27</v>
      </c>
      <c r="E10236">
        <v>43</v>
      </c>
      <c r="F10236" t="s">
        <v>760</v>
      </c>
      <c r="G10236">
        <v>1</v>
      </c>
      <c r="H10236">
        <v>1</v>
      </c>
      <c r="I10236">
        <v>1</v>
      </c>
      <c r="J10236">
        <f t="shared" si="171"/>
        <v>1</v>
      </c>
      <c r="K10236" s="8">
        <v>32</v>
      </c>
      <c r="L10236" s="8">
        <f>COUNTIFS($D$2:$D10236,D10236)</f>
        <v>500</v>
      </c>
    </row>
    <row r="10237" spans="1:12" x14ac:dyDescent="0.2">
      <c r="A10237" s="7" t="s">
        <v>2461</v>
      </c>
      <c r="B10237" s="2">
        <v>38451</v>
      </c>
      <c r="C10237">
        <v>43</v>
      </c>
      <c r="D10237" t="s">
        <v>760</v>
      </c>
      <c r="E10237">
        <v>14</v>
      </c>
      <c r="F10237" t="s">
        <v>27</v>
      </c>
      <c r="G10237">
        <v>0</v>
      </c>
      <c r="H10237">
        <v>1</v>
      </c>
      <c r="I10237">
        <v>1</v>
      </c>
      <c r="J10237">
        <f t="shared" si="171"/>
        <v>1</v>
      </c>
      <c r="K10237" s="8">
        <v>32</v>
      </c>
      <c r="L10237" s="8">
        <f>COUNTIFS($D$2:$D10237,D10237)</f>
        <v>108</v>
      </c>
    </row>
    <row r="10238" spans="1:12" x14ac:dyDescent="0.2">
      <c r="A10238" s="7" t="s">
        <v>2462</v>
      </c>
      <c r="B10238" s="2">
        <v>38451</v>
      </c>
      <c r="C10238">
        <v>20</v>
      </c>
      <c r="D10238" t="s">
        <v>45</v>
      </c>
      <c r="E10238">
        <v>19</v>
      </c>
      <c r="F10238" t="s">
        <v>40</v>
      </c>
      <c r="G10238">
        <v>1</v>
      </c>
      <c r="H10238">
        <v>1</v>
      </c>
      <c r="I10238">
        <v>0</v>
      </c>
      <c r="J10238">
        <f t="shared" si="171"/>
        <v>3</v>
      </c>
      <c r="K10238" s="8">
        <v>32</v>
      </c>
      <c r="L10238" s="8">
        <f>COUNTIFS($D$2:$D10238,D10238)</f>
        <v>310</v>
      </c>
    </row>
    <row r="10239" spans="1:12" x14ac:dyDescent="0.2">
      <c r="A10239" s="7" t="s">
        <v>2462</v>
      </c>
      <c r="B10239" s="2">
        <v>38451</v>
      </c>
      <c r="C10239">
        <v>19</v>
      </c>
      <c r="D10239" t="s">
        <v>40</v>
      </c>
      <c r="E10239">
        <v>20</v>
      </c>
      <c r="F10239" t="s">
        <v>45</v>
      </c>
      <c r="G10239">
        <v>0</v>
      </c>
      <c r="H10239">
        <v>0</v>
      </c>
      <c r="I10239">
        <v>1</v>
      </c>
      <c r="J10239">
        <f t="shared" si="171"/>
        <v>0</v>
      </c>
      <c r="K10239" s="8">
        <v>32</v>
      </c>
      <c r="L10239" s="8">
        <f>COUNTIFS($D$2:$D10239,D10239)</f>
        <v>500</v>
      </c>
    </row>
    <row r="10240" spans="1:12" x14ac:dyDescent="0.2">
      <c r="A10240" s="7" t="s">
        <v>2463</v>
      </c>
      <c r="B10240" s="2">
        <v>38451</v>
      </c>
      <c r="C10240">
        <v>34</v>
      </c>
      <c r="D10240" t="s">
        <v>445</v>
      </c>
      <c r="E10240">
        <v>10</v>
      </c>
      <c r="F10240" t="s">
        <v>47</v>
      </c>
      <c r="G10240">
        <v>1</v>
      </c>
      <c r="H10240">
        <v>0</v>
      </c>
      <c r="I10240">
        <v>1</v>
      </c>
      <c r="J10240">
        <f t="shared" si="171"/>
        <v>0</v>
      </c>
      <c r="K10240" s="8">
        <v>32</v>
      </c>
      <c r="L10240" s="8">
        <f>COUNTIFS($D$2:$D10240,D10240)</f>
        <v>378</v>
      </c>
    </row>
    <row r="10241" spans="1:12" x14ac:dyDescent="0.2">
      <c r="A10241" s="7" t="s">
        <v>2463</v>
      </c>
      <c r="B10241" s="2">
        <v>38451</v>
      </c>
      <c r="C10241">
        <v>10</v>
      </c>
      <c r="D10241" t="s">
        <v>47</v>
      </c>
      <c r="E10241">
        <v>34</v>
      </c>
      <c r="F10241" t="s">
        <v>445</v>
      </c>
      <c r="G10241">
        <v>0</v>
      </c>
      <c r="H10241">
        <v>1</v>
      </c>
      <c r="I10241">
        <v>0</v>
      </c>
      <c r="J10241">
        <f t="shared" si="171"/>
        <v>3</v>
      </c>
      <c r="K10241" s="8">
        <v>32</v>
      </c>
      <c r="L10241" s="8">
        <f>COUNTIFS($D$2:$D10241,D10241)</f>
        <v>500</v>
      </c>
    </row>
    <row r="10242" spans="1:12" x14ac:dyDescent="0.2">
      <c r="A10242" s="7" t="s">
        <v>2464</v>
      </c>
      <c r="B10242" s="2">
        <v>38451</v>
      </c>
      <c r="C10242">
        <v>30</v>
      </c>
      <c r="D10242" t="s">
        <v>561</v>
      </c>
      <c r="E10242">
        <v>21</v>
      </c>
      <c r="F10242" t="s">
        <v>10</v>
      </c>
      <c r="G10242">
        <v>1</v>
      </c>
      <c r="H10242">
        <v>2</v>
      </c>
      <c r="I10242">
        <v>0</v>
      </c>
      <c r="J10242">
        <f t="shared" ref="J10242:J10305" si="172">IF(H10242&gt;I10242,3,IF(I10242&gt;H10242,0,1))</f>
        <v>3</v>
      </c>
      <c r="K10242" s="8">
        <v>32</v>
      </c>
      <c r="L10242" s="8">
        <f>COUNTIFS($D$2:$D10242,D10242)</f>
        <v>158</v>
      </c>
    </row>
    <row r="10243" spans="1:12" x14ac:dyDescent="0.2">
      <c r="A10243" s="7" t="s">
        <v>2464</v>
      </c>
      <c r="B10243" s="2">
        <v>38451</v>
      </c>
      <c r="C10243">
        <v>21</v>
      </c>
      <c r="D10243" t="s">
        <v>10</v>
      </c>
      <c r="E10243">
        <v>30</v>
      </c>
      <c r="F10243" t="s">
        <v>561</v>
      </c>
      <c r="G10243">
        <v>0</v>
      </c>
      <c r="H10243">
        <v>0</v>
      </c>
      <c r="I10243">
        <v>2</v>
      </c>
      <c r="J10243">
        <f t="shared" si="172"/>
        <v>0</v>
      </c>
      <c r="K10243" s="8">
        <v>32</v>
      </c>
      <c r="L10243" s="8">
        <f>COUNTIFS($D$2:$D10243,D10243)</f>
        <v>500</v>
      </c>
    </row>
    <row r="10244" spans="1:12" x14ac:dyDescent="0.2">
      <c r="A10244" s="7" t="s">
        <v>2465</v>
      </c>
      <c r="B10244" s="2">
        <v>38451</v>
      </c>
      <c r="C10244">
        <v>45</v>
      </c>
      <c r="D10244" t="s">
        <v>762</v>
      </c>
      <c r="E10244">
        <v>48</v>
      </c>
      <c r="F10244" t="s">
        <v>765</v>
      </c>
      <c r="G10244">
        <v>1</v>
      </c>
      <c r="H10244">
        <v>4</v>
      </c>
      <c r="I10244">
        <v>2</v>
      </c>
      <c r="J10244">
        <f t="shared" si="172"/>
        <v>3</v>
      </c>
      <c r="K10244" s="8">
        <v>32</v>
      </c>
      <c r="L10244" s="8">
        <f>COUNTIFS($D$2:$D10244,D10244)</f>
        <v>70</v>
      </c>
    </row>
    <row r="10245" spans="1:12" x14ac:dyDescent="0.2">
      <c r="A10245" s="7" t="s">
        <v>2465</v>
      </c>
      <c r="B10245" s="2">
        <v>38451</v>
      </c>
      <c r="C10245">
        <v>48</v>
      </c>
      <c r="D10245" t="s">
        <v>765</v>
      </c>
      <c r="E10245">
        <v>45</v>
      </c>
      <c r="F10245" t="s">
        <v>762</v>
      </c>
      <c r="G10245">
        <v>0</v>
      </c>
      <c r="H10245">
        <v>2</v>
      </c>
      <c r="I10245">
        <v>4</v>
      </c>
      <c r="J10245">
        <f t="shared" si="172"/>
        <v>0</v>
      </c>
      <c r="K10245" s="8">
        <v>32</v>
      </c>
      <c r="L10245" s="8">
        <f>COUNTIFS($D$2:$D10245,D10245)</f>
        <v>222</v>
      </c>
    </row>
    <row r="10246" spans="1:12" x14ac:dyDescent="0.2">
      <c r="A10246" s="7" t="s">
        <v>2466</v>
      </c>
      <c r="B10246" s="2">
        <v>38452</v>
      </c>
      <c r="C10246">
        <v>32</v>
      </c>
      <c r="D10246" t="s">
        <v>559</v>
      </c>
      <c r="E10246">
        <v>28</v>
      </c>
      <c r="F10246" t="s">
        <v>320</v>
      </c>
      <c r="G10246">
        <v>1</v>
      </c>
      <c r="H10246">
        <v>1</v>
      </c>
      <c r="I10246">
        <v>1</v>
      </c>
      <c r="J10246">
        <f t="shared" si="172"/>
        <v>1</v>
      </c>
      <c r="K10246" s="8">
        <v>32</v>
      </c>
      <c r="L10246" s="8">
        <f>COUNTIFS($D$2:$D10246,D10246)</f>
        <v>500</v>
      </c>
    </row>
    <row r="10247" spans="1:12" x14ac:dyDescent="0.2">
      <c r="A10247" s="7" t="s">
        <v>2466</v>
      </c>
      <c r="B10247" s="2">
        <v>38452</v>
      </c>
      <c r="C10247">
        <v>28</v>
      </c>
      <c r="D10247" t="s">
        <v>320</v>
      </c>
      <c r="E10247">
        <v>32</v>
      </c>
      <c r="F10247" t="s">
        <v>559</v>
      </c>
      <c r="G10247">
        <v>0</v>
      </c>
      <c r="H10247">
        <v>1</v>
      </c>
      <c r="I10247">
        <v>1</v>
      </c>
      <c r="J10247">
        <f t="shared" si="172"/>
        <v>1</v>
      </c>
      <c r="K10247" s="8">
        <v>32</v>
      </c>
      <c r="L10247" s="8">
        <f>COUNTIFS($D$2:$D10247,D10247)</f>
        <v>70</v>
      </c>
    </row>
    <row r="10248" spans="1:12" x14ac:dyDescent="0.2">
      <c r="A10248" s="7" t="s">
        <v>2467</v>
      </c>
      <c r="B10248" s="2">
        <v>38452</v>
      </c>
      <c r="C10248">
        <v>16</v>
      </c>
      <c r="D10248" t="s">
        <v>37</v>
      </c>
      <c r="E10248">
        <v>15</v>
      </c>
      <c r="F10248" t="s">
        <v>23</v>
      </c>
      <c r="G10248">
        <v>1</v>
      </c>
      <c r="H10248">
        <v>4</v>
      </c>
      <c r="I10248">
        <v>0</v>
      </c>
      <c r="J10248">
        <f t="shared" si="172"/>
        <v>3</v>
      </c>
      <c r="K10248" s="8">
        <v>32</v>
      </c>
      <c r="L10248" s="8">
        <f>COUNTIFS($D$2:$D10248,D10248)</f>
        <v>500</v>
      </c>
    </row>
    <row r="10249" spans="1:12" x14ac:dyDescent="0.2">
      <c r="A10249" s="7" t="s">
        <v>2467</v>
      </c>
      <c r="B10249" s="2">
        <v>38452</v>
      </c>
      <c r="C10249">
        <v>15</v>
      </c>
      <c r="D10249" t="s">
        <v>23</v>
      </c>
      <c r="E10249">
        <v>16</v>
      </c>
      <c r="F10249" t="s">
        <v>37</v>
      </c>
      <c r="G10249">
        <v>0</v>
      </c>
      <c r="H10249">
        <v>0</v>
      </c>
      <c r="I10249">
        <v>4</v>
      </c>
      <c r="J10249">
        <f t="shared" si="172"/>
        <v>0</v>
      </c>
      <c r="K10249" s="8">
        <v>32</v>
      </c>
      <c r="L10249" s="8">
        <f>COUNTIFS($D$2:$D10249,D10249)</f>
        <v>154</v>
      </c>
    </row>
    <row r="10250" spans="1:12" x14ac:dyDescent="0.2">
      <c r="A10250" s="7" t="s">
        <v>2468</v>
      </c>
      <c r="B10250" s="2">
        <v>38452</v>
      </c>
      <c r="C10250">
        <v>26</v>
      </c>
      <c r="D10250" t="s">
        <v>17</v>
      </c>
      <c r="E10250">
        <v>22</v>
      </c>
      <c r="F10250" t="s">
        <v>15</v>
      </c>
      <c r="G10250">
        <v>1</v>
      </c>
      <c r="H10250">
        <v>1</v>
      </c>
      <c r="I10250">
        <v>0</v>
      </c>
      <c r="J10250">
        <f t="shared" si="172"/>
        <v>3</v>
      </c>
      <c r="K10250" s="8">
        <v>32</v>
      </c>
      <c r="L10250" s="8">
        <f>COUNTIFS($D$2:$D10250,D10250)</f>
        <v>500</v>
      </c>
    </row>
    <row r="10251" spans="1:12" x14ac:dyDescent="0.2">
      <c r="A10251" s="7" t="s">
        <v>2468</v>
      </c>
      <c r="B10251" s="2">
        <v>38452</v>
      </c>
      <c r="C10251">
        <v>22</v>
      </c>
      <c r="D10251" t="s">
        <v>15</v>
      </c>
      <c r="E10251">
        <v>26</v>
      </c>
      <c r="F10251" t="s">
        <v>17</v>
      </c>
      <c r="G10251">
        <v>0</v>
      </c>
      <c r="H10251">
        <v>0</v>
      </c>
      <c r="I10251">
        <v>1</v>
      </c>
      <c r="J10251">
        <f t="shared" si="172"/>
        <v>0</v>
      </c>
      <c r="K10251" s="8">
        <v>31</v>
      </c>
      <c r="L10251" s="8">
        <f>COUNTIFS($D$2:$D10251,D10251)</f>
        <v>457</v>
      </c>
    </row>
    <row r="10252" spans="1:12" x14ac:dyDescent="0.2">
      <c r="A10252" s="7" t="s">
        <v>2469</v>
      </c>
      <c r="B10252" s="2">
        <v>38458</v>
      </c>
      <c r="C10252">
        <v>43</v>
      </c>
      <c r="D10252" t="s">
        <v>760</v>
      </c>
      <c r="E10252">
        <v>45</v>
      </c>
      <c r="F10252" t="s">
        <v>762</v>
      </c>
      <c r="G10252">
        <v>1</v>
      </c>
      <c r="H10252">
        <v>0</v>
      </c>
      <c r="I10252">
        <v>0</v>
      </c>
      <c r="J10252">
        <f t="shared" si="172"/>
        <v>1</v>
      </c>
      <c r="K10252" s="8">
        <v>33</v>
      </c>
      <c r="L10252" s="8">
        <f>COUNTIFS($D$2:$D10252,D10252)</f>
        <v>109</v>
      </c>
    </row>
    <row r="10253" spans="1:12" x14ac:dyDescent="0.2">
      <c r="A10253" s="7" t="s">
        <v>2469</v>
      </c>
      <c r="B10253" s="2">
        <v>38458</v>
      </c>
      <c r="C10253">
        <v>45</v>
      </c>
      <c r="D10253" t="s">
        <v>762</v>
      </c>
      <c r="E10253">
        <v>43</v>
      </c>
      <c r="F10253" t="s">
        <v>760</v>
      </c>
      <c r="G10253">
        <v>0</v>
      </c>
      <c r="H10253">
        <v>0</v>
      </c>
      <c r="I10253">
        <v>0</v>
      </c>
      <c r="J10253">
        <f t="shared" si="172"/>
        <v>1</v>
      </c>
      <c r="K10253" s="8">
        <v>33</v>
      </c>
      <c r="L10253" s="8">
        <f>COUNTIFS($D$2:$D10253,D10253)</f>
        <v>71</v>
      </c>
    </row>
    <row r="10254" spans="1:12" x14ac:dyDescent="0.2">
      <c r="A10254" s="7" t="s">
        <v>2470</v>
      </c>
      <c r="B10254" s="2">
        <v>38458</v>
      </c>
      <c r="C10254">
        <v>48</v>
      </c>
      <c r="D10254" t="s">
        <v>765</v>
      </c>
      <c r="E10254">
        <v>40</v>
      </c>
      <c r="F10254" t="s">
        <v>758</v>
      </c>
      <c r="G10254">
        <v>1</v>
      </c>
      <c r="H10254">
        <v>1</v>
      </c>
      <c r="I10254">
        <v>2</v>
      </c>
      <c r="J10254">
        <f t="shared" si="172"/>
        <v>0</v>
      </c>
      <c r="K10254" s="8">
        <v>33</v>
      </c>
      <c r="L10254" s="8">
        <f>COUNTIFS($D$2:$D10254,D10254)</f>
        <v>223</v>
      </c>
    </row>
    <row r="10255" spans="1:12" x14ac:dyDescent="0.2">
      <c r="A10255" s="7" t="s">
        <v>2470</v>
      </c>
      <c r="B10255" s="2">
        <v>38458</v>
      </c>
      <c r="C10255">
        <v>40</v>
      </c>
      <c r="D10255" t="s">
        <v>758</v>
      </c>
      <c r="E10255">
        <v>48</v>
      </c>
      <c r="F10255" t="s">
        <v>765</v>
      </c>
      <c r="G10255">
        <v>0</v>
      </c>
      <c r="H10255">
        <v>2</v>
      </c>
      <c r="I10255">
        <v>1</v>
      </c>
      <c r="J10255">
        <f t="shared" si="172"/>
        <v>3</v>
      </c>
      <c r="K10255" s="8">
        <v>33</v>
      </c>
      <c r="L10255" s="8">
        <f>COUNTIFS($D$2:$D10255,D10255)</f>
        <v>223</v>
      </c>
    </row>
    <row r="10256" spans="1:12" x14ac:dyDescent="0.2">
      <c r="A10256" s="7" t="s">
        <v>2471</v>
      </c>
      <c r="B10256" s="2">
        <v>38458</v>
      </c>
      <c r="C10256">
        <v>15</v>
      </c>
      <c r="D10256" t="s">
        <v>23</v>
      </c>
      <c r="E10256">
        <v>30</v>
      </c>
      <c r="F10256" t="s">
        <v>561</v>
      </c>
      <c r="G10256">
        <v>1</v>
      </c>
      <c r="H10256">
        <v>3</v>
      </c>
      <c r="I10256">
        <v>3</v>
      </c>
      <c r="J10256">
        <f t="shared" si="172"/>
        <v>1</v>
      </c>
      <c r="K10256" s="8">
        <v>33</v>
      </c>
      <c r="L10256" s="8">
        <f>COUNTIFS($D$2:$D10256,D10256)</f>
        <v>155</v>
      </c>
    </row>
    <row r="10257" spans="1:12" x14ac:dyDescent="0.2">
      <c r="A10257" s="7" t="s">
        <v>2471</v>
      </c>
      <c r="B10257" s="2">
        <v>38458</v>
      </c>
      <c r="C10257">
        <v>30</v>
      </c>
      <c r="D10257" t="s">
        <v>561</v>
      </c>
      <c r="E10257">
        <v>15</v>
      </c>
      <c r="F10257" t="s">
        <v>23</v>
      </c>
      <c r="G10257">
        <v>0</v>
      </c>
      <c r="H10257">
        <v>3</v>
      </c>
      <c r="I10257">
        <v>3</v>
      </c>
      <c r="J10257">
        <f t="shared" si="172"/>
        <v>1</v>
      </c>
      <c r="K10257" s="8">
        <v>33</v>
      </c>
      <c r="L10257" s="8">
        <f>COUNTIFS($D$2:$D10257,D10257)</f>
        <v>159</v>
      </c>
    </row>
    <row r="10258" spans="1:12" x14ac:dyDescent="0.2">
      <c r="A10258" s="7" t="s">
        <v>2472</v>
      </c>
      <c r="B10258" s="2">
        <v>38458</v>
      </c>
      <c r="C10258">
        <v>36</v>
      </c>
      <c r="D10258" t="s">
        <v>25</v>
      </c>
      <c r="E10258">
        <v>20</v>
      </c>
      <c r="F10258" t="s">
        <v>45</v>
      </c>
      <c r="G10258">
        <v>1</v>
      </c>
      <c r="H10258">
        <v>1</v>
      </c>
      <c r="I10258">
        <v>1</v>
      </c>
      <c r="J10258">
        <f t="shared" si="172"/>
        <v>1</v>
      </c>
      <c r="K10258" s="8">
        <v>32</v>
      </c>
      <c r="L10258" s="8">
        <f>COUNTIFS($D$2:$D10258,D10258)</f>
        <v>146</v>
      </c>
    </row>
    <row r="10259" spans="1:12" x14ac:dyDescent="0.2">
      <c r="A10259" s="7" t="s">
        <v>2472</v>
      </c>
      <c r="B10259" s="2">
        <v>38458</v>
      </c>
      <c r="C10259">
        <v>20</v>
      </c>
      <c r="D10259" t="s">
        <v>45</v>
      </c>
      <c r="E10259">
        <v>36</v>
      </c>
      <c r="F10259" t="s">
        <v>25</v>
      </c>
      <c r="G10259">
        <v>0</v>
      </c>
      <c r="H10259">
        <v>1</v>
      </c>
      <c r="I10259">
        <v>1</v>
      </c>
      <c r="J10259">
        <f t="shared" si="172"/>
        <v>1</v>
      </c>
      <c r="K10259" s="8">
        <v>33</v>
      </c>
      <c r="L10259" s="8">
        <f>COUNTIFS($D$2:$D10259,D10259)</f>
        <v>311</v>
      </c>
    </row>
    <row r="10260" spans="1:12" x14ac:dyDescent="0.2">
      <c r="A10260" s="7" t="s">
        <v>2473</v>
      </c>
      <c r="B10260" s="2">
        <v>38458</v>
      </c>
      <c r="C10260">
        <v>19</v>
      </c>
      <c r="D10260" t="s">
        <v>40</v>
      </c>
      <c r="E10260">
        <v>26</v>
      </c>
      <c r="F10260" t="s">
        <v>17</v>
      </c>
      <c r="G10260">
        <v>1</v>
      </c>
      <c r="H10260">
        <v>2</v>
      </c>
      <c r="I10260">
        <v>2</v>
      </c>
      <c r="J10260">
        <f t="shared" si="172"/>
        <v>1</v>
      </c>
      <c r="K10260" s="8">
        <v>33</v>
      </c>
      <c r="L10260" s="8">
        <f>COUNTIFS($D$2:$D10260,D10260)</f>
        <v>501</v>
      </c>
    </row>
    <row r="10261" spans="1:12" x14ac:dyDescent="0.2">
      <c r="A10261" s="7" t="s">
        <v>2473</v>
      </c>
      <c r="B10261" s="2">
        <v>38458</v>
      </c>
      <c r="C10261">
        <v>26</v>
      </c>
      <c r="D10261" t="s">
        <v>17</v>
      </c>
      <c r="E10261">
        <v>19</v>
      </c>
      <c r="F10261" t="s">
        <v>40</v>
      </c>
      <c r="G10261">
        <v>0</v>
      </c>
      <c r="H10261">
        <v>2</v>
      </c>
      <c r="I10261">
        <v>2</v>
      </c>
      <c r="J10261">
        <f t="shared" si="172"/>
        <v>1</v>
      </c>
      <c r="K10261" s="8">
        <v>33</v>
      </c>
      <c r="L10261" s="8">
        <f>COUNTIFS($D$2:$D10261,D10261)</f>
        <v>501</v>
      </c>
    </row>
    <row r="10262" spans="1:12" x14ac:dyDescent="0.2">
      <c r="A10262" s="7" t="s">
        <v>2474</v>
      </c>
      <c r="B10262" s="2">
        <v>38458</v>
      </c>
      <c r="C10262">
        <v>23</v>
      </c>
      <c r="D10262" t="s">
        <v>50</v>
      </c>
      <c r="E10262">
        <v>32</v>
      </c>
      <c r="F10262" t="s">
        <v>559</v>
      </c>
      <c r="G10262">
        <v>1</v>
      </c>
      <c r="H10262">
        <v>2</v>
      </c>
      <c r="I10262">
        <v>3</v>
      </c>
      <c r="J10262">
        <f t="shared" si="172"/>
        <v>0</v>
      </c>
      <c r="K10262" s="8">
        <v>33</v>
      </c>
      <c r="L10262" s="8">
        <f>COUNTIFS($D$2:$D10262,D10262)</f>
        <v>501</v>
      </c>
    </row>
    <row r="10263" spans="1:12" x14ac:dyDescent="0.2">
      <c r="A10263" s="7" t="s">
        <v>2474</v>
      </c>
      <c r="B10263" s="2">
        <v>38458</v>
      </c>
      <c r="C10263">
        <v>32</v>
      </c>
      <c r="D10263" t="s">
        <v>559</v>
      </c>
      <c r="E10263">
        <v>23</v>
      </c>
      <c r="F10263" t="s">
        <v>50</v>
      </c>
      <c r="G10263">
        <v>0</v>
      </c>
      <c r="H10263">
        <v>3</v>
      </c>
      <c r="I10263">
        <v>2</v>
      </c>
      <c r="J10263">
        <f t="shared" si="172"/>
        <v>3</v>
      </c>
      <c r="K10263" s="8">
        <v>33</v>
      </c>
      <c r="L10263" s="8">
        <f>COUNTIFS($D$2:$D10263,D10263)</f>
        <v>501</v>
      </c>
    </row>
    <row r="10264" spans="1:12" x14ac:dyDescent="0.2">
      <c r="A10264" s="7" t="s">
        <v>2475</v>
      </c>
      <c r="B10264" s="2">
        <v>38461</v>
      </c>
      <c r="C10264">
        <v>40</v>
      </c>
      <c r="D10264" t="s">
        <v>758</v>
      </c>
      <c r="E10264">
        <v>23</v>
      </c>
      <c r="F10264" t="s">
        <v>50</v>
      </c>
      <c r="G10264">
        <v>1</v>
      </c>
      <c r="H10264">
        <v>1</v>
      </c>
      <c r="I10264">
        <v>1</v>
      </c>
      <c r="J10264">
        <f t="shared" si="172"/>
        <v>1</v>
      </c>
      <c r="K10264" s="8">
        <v>34</v>
      </c>
      <c r="L10264" s="8">
        <f>COUNTIFS($D$2:$D10264,D10264)</f>
        <v>224</v>
      </c>
    </row>
    <row r="10265" spans="1:12" x14ac:dyDescent="0.2">
      <c r="A10265" s="7" t="s">
        <v>2475</v>
      </c>
      <c r="B10265" s="2">
        <v>38461</v>
      </c>
      <c r="C10265">
        <v>23</v>
      </c>
      <c r="D10265" t="s">
        <v>50</v>
      </c>
      <c r="E10265">
        <v>40</v>
      </c>
      <c r="F10265" t="s">
        <v>758</v>
      </c>
      <c r="G10265">
        <v>0</v>
      </c>
      <c r="H10265">
        <v>1</v>
      </c>
      <c r="I10265">
        <v>1</v>
      </c>
      <c r="J10265">
        <f t="shared" si="172"/>
        <v>1</v>
      </c>
      <c r="K10265" s="8">
        <v>34</v>
      </c>
      <c r="L10265" s="8">
        <f>COUNTIFS($D$2:$D10265,D10265)</f>
        <v>502</v>
      </c>
    </row>
    <row r="10266" spans="1:12" x14ac:dyDescent="0.2">
      <c r="A10266" s="7" t="s">
        <v>2476</v>
      </c>
      <c r="B10266" s="2">
        <v>38461</v>
      </c>
      <c r="C10266">
        <v>34</v>
      </c>
      <c r="D10266" t="s">
        <v>445</v>
      </c>
      <c r="E10266">
        <v>36</v>
      </c>
      <c r="F10266" t="s">
        <v>25</v>
      </c>
      <c r="G10266">
        <v>1</v>
      </c>
      <c r="H10266">
        <v>1</v>
      </c>
      <c r="I10266">
        <v>1</v>
      </c>
      <c r="J10266">
        <f t="shared" si="172"/>
        <v>1</v>
      </c>
      <c r="K10266" s="8">
        <v>33</v>
      </c>
      <c r="L10266" s="8">
        <f>COUNTIFS($D$2:$D10266,D10266)</f>
        <v>379</v>
      </c>
    </row>
    <row r="10267" spans="1:12" x14ac:dyDescent="0.2">
      <c r="A10267" s="7" t="s">
        <v>2476</v>
      </c>
      <c r="B10267" s="2">
        <v>38461</v>
      </c>
      <c r="C10267">
        <v>36</v>
      </c>
      <c r="D10267" t="s">
        <v>25</v>
      </c>
      <c r="E10267">
        <v>34</v>
      </c>
      <c r="F10267" t="s">
        <v>445</v>
      </c>
      <c r="G10267">
        <v>0</v>
      </c>
      <c r="H10267">
        <v>1</v>
      </c>
      <c r="I10267">
        <v>1</v>
      </c>
      <c r="J10267">
        <f t="shared" si="172"/>
        <v>1</v>
      </c>
      <c r="K10267" s="8">
        <v>33</v>
      </c>
      <c r="L10267" s="8">
        <f>COUNTIFS($D$2:$D10267,D10267)</f>
        <v>147</v>
      </c>
    </row>
    <row r="10268" spans="1:12" x14ac:dyDescent="0.2">
      <c r="A10268" s="7" t="s">
        <v>2477</v>
      </c>
      <c r="B10268" s="2">
        <v>38462</v>
      </c>
      <c r="C10268">
        <v>32</v>
      </c>
      <c r="D10268" t="s">
        <v>559</v>
      </c>
      <c r="E10268">
        <v>48</v>
      </c>
      <c r="F10268" t="s">
        <v>765</v>
      </c>
      <c r="G10268">
        <v>1</v>
      </c>
      <c r="H10268">
        <v>0</v>
      </c>
      <c r="I10268">
        <v>0</v>
      </c>
      <c r="J10268">
        <f t="shared" si="172"/>
        <v>1</v>
      </c>
      <c r="K10268" s="8">
        <v>34</v>
      </c>
      <c r="L10268" s="8">
        <f>COUNTIFS($D$2:$D10268,D10268)</f>
        <v>502</v>
      </c>
    </row>
    <row r="10269" spans="1:12" x14ac:dyDescent="0.2">
      <c r="A10269" s="7" t="s">
        <v>2477</v>
      </c>
      <c r="B10269" s="2">
        <v>38462</v>
      </c>
      <c r="C10269">
        <v>48</v>
      </c>
      <c r="D10269" t="s">
        <v>765</v>
      </c>
      <c r="E10269">
        <v>32</v>
      </c>
      <c r="F10269" t="s">
        <v>559</v>
      </c>
      <c r="G10269">
        <v>0</v>
      </c>
      <c r="H10269">
        <v>0</v>
      </c>
      <c r="I10269">
        <v>0</v>
      </c>
      <c r="J10269">
        <f t="shared" si="172"/>
        <v>1</v>
      </c>
      <c r="K10269" s="8">
        <v>34</v>
      </c>
      <c r="L10269" s="8">
        <f>COUNTIFS($D$2:$D10269,D10269)</f>
        <v>224</v>
      </c>
    </row>
    <row r="10270" spans="1:12" x14ac:dyDescent="0.2">
      <c r="A10270" s="7" t="s">
        <v>2478</v>
      </c>
      <c r="B10270" s="2">
        <v>38462</v>
      </c>
      <c r="C10270">
        <v>41</v>
      </c>
      <c r="D10270" t="s">
        <v>759</v>
      </c>
      <c r="E10270">
        <v>15</v>
      </c>
      <c r="F10270" t="s">
        <v>23</v>
      </c>
      <c r="G10270">
        <v>1</v>
      </c>
      <c r="H10270">
        <v>1</v>
      </c>
      <c r="I10270">
        <v>0</v>
      </c>
      <c r="J10270">
        <f t="shared" si="172"/>
        <v>3</v>
      </c>
      <c r="K10270" s="8">
        <v>33</v>
      </c>
      <c r="L10270" s="8">
        <f>COUNTIFS($D$2:$D10270,D10270)</f>
        <v>425</v>
      </c>
    </row>
    <row r="10271" spans="1:12" x14ac:dyDescent="0.2">
      <c r="A10271" s="7" t="s">
        <v>2478</v>
      </c>
      <c r="B10271" s="2">
        <v>38462</v>
      </c>
      <c r="C10271">
        <v>15</v>
      </c>
      <c r="D10271" t="s">
        <v>23</v>
      </c>
      <c r="E10271">
        <v>41</v>
      </c>
      <c r="F10271" t="s">
        <v>759</v>
      </c>
      <c r="G10271">
        <v>0</v>
      </c>
      <c r="H10271">
        <v>0</v>
      </c>
      <c r="I10271">
        <v>1</v>
      </c>
      <c r="J10271">
        <f t="shared" si="172"/>
        <v>0</v>
      </c>
      <c r="K10271" s="8">
        <v>34</v>
      </c>
      <c r="L10271" s="8">
        <f>COUNTIFS($D$2:$D10271,D10271)</f>
        <v>156</v>
      </c>
    </row>
    <row r="10272" spans="1:12" x14ac:dyDescent="0.2">
      <c r="A10272" s="7" t="s">
        <v>2479</v>
      </c>
      <c r="B10272" s="2">
        <v>38462</v>
      </c>
      <c r="C10272">
        <v>14</v>
      </c>
      <c r="D10272" t="s">
        <v>27</v>
      </c>
      <c r="E10272">
        <v>10</v>
      </c>
      <c r="F10272" t="s">
        <v>47</v>
      </c>
      <c r="G10272">
        <v>1</v>
      </c>
      <c r="H10272">
        <v>0</v>
      </c>
      <c r="I10272">
        <v>0</v>
      </c>
      <c r="J10272">
        <f t="shared" si="172"/>
        <v>1</v>
      </c>
      <c r="K10272" s="8">
        <v>33</v>
      </c>
      <c r="L10272" s="8">
        <f>COUNTIFS($D$2:$D10272,D10272)</f>
        <v>501</v>
      </c>
    </row>
    <row r="10273" spans="1:12" x14ac:dyDescent="0.2">
      <c r="A10273" s="7" t="s">
        <v>2479</v>
      </c>
      <c r="B10273" s="2">
        <v>38462</v>
      </c>
      <c r="C10273">
        <v>10</v>
      </c>
      <c r="D10273" t="s">
        <v>47</v>
      </c>
      <c r="E10273">
        <v>14</v>
      </c>
      <c r="F10273" t="s">
        <v>27</v>
      </c>
      <c r="G10273">
        <v>0</v>
      </c>
      <c r="H10273">
        <v>0</v>
      </c>
      <c r="I10273">
        <v>0</v>
      </c>
      <c r="J10273">
        <f t="shared" si="172"/>
        <v>1</v>
      </c>
      <c r="K10273" s="8">
        <v>33</v>
      </c>
      <c r="L10273" s="8">
        <f>COUNTIFS($D$2:$D10273,D10273)</f>
        <v>501</v>
      </c>
    </row>
    <row r="10274" spans="1:12" x14ac:dyDescent="0.2">
      <c r="A10274" s="7" t="s">
        <v>2480</v>
      </c>
      <c r="B10274" s="2">
        <v>38462</v>
      </c>
      <c r="C10274">
        <v>16</v>
      </c>
      <c r="D10274" t="s">
        <v>37</v>
      </c>
      <c r="E10274">
        <v>21</v>
      </c>
      <c r="F10274" t="s">
        <v>10</v>
      </c>
      <c r="G10274">
        <v>1</v>
      </c>
      <c r="H10274">
        <v>1</v>
      </c>
      <c r="I10274">
        <v>0</v>
      </c>
      <c r="J10274">
        <f t="shared" si="172"/>
        <v>3</v>
      </c>
      <c r="K10274" s="8">
        <v>33</v>
      </c>
      <c r="L10274" s="8">
        <f>COUNTIFS($D$2:$D10274,D10274)</f>
        <v>501</v>
      </c>
    </row>
    <row r="10275" spans="1:12" x14ac:dyDescent="0.2">
      <c r="A10275" s="7" t="s">
        <v>2480</v>
      </c>
      <c r="B10275" s="2">
        <v>38462</v>
      </c>
      <c r="C10275">
        <v>21</v>
      </c>
      <c r="D10275" t="s">
        <v>10</v>
      </c>
      <c r="E10275">
        <v>16</v>
      </c>
      <c r="F10275" t="s">
        <v>37</v>
      </c>
      <c r="G10275">
        <v>0</v>
      </c>
      <c r="H10275">
        <v>0</v>
      </c>
      <c r="I10275">
        <v>1</v>
      </c>
      <c r="J10275">
        <f t="shared" si="172"/>
        <v>0</v>
      </c>
      <c r="K10275" s="8">
        <v>33</v>
      </c>
      <c r="L10275" s="8">
        <f>COUNTIFS($D$2:$D10275,D10275)</f>
        <v>501</v>
      </c>
    </row>
    <row r="10276" spans="1:12" x14ac:dyDescent="0.2">
      <c r="A10276" s="7" t="s">
        <v>2481</v>
      </c>
      <c r="B10276" s="2">
        <v>38462</v>
      </c>
      <c r="C10276">
        <v>20</v>
      </c>
      <c r="D10276" t="s">
        <v>45</v>
      </c>
      <c r="E10276">
        <v>43</v>
      </c>
      <c r="F10276" t="s">
        <v>760</v>
      </c>
      <c r="G10276">
        <v>1</v>
      </c>
      <c r="H10276">
        <v>3</v>
      </c>
      <c r="I10276">
        <v>0</v>
      </c>
      <c r="J10276">
        <f t="shared" si="172"/>
        <v>3</v>
      </c>
      <c r="K10276" s="8">
        <v>34</v>
      </c>
      <c r="L10276" s="8">
        <f>COUNTIFS($D$2:$D10276,D10276)</f>
        <v>312</v>
      </c>
    </row>
    <row r="10277" spans="1:12" x14ac:dyDescent="0.2">
      <c r="A10277" s="7" t="s">
        <v>2481</v>
      </c>
      <c r="B10277" s="2">
        <v>38462</v>
      </c>
      <c r="C10277">
        <v>43</v>
      </c>
      <c r="D10277" t="s">
        <v>760</v>
      </c>
      <c r="E10277">
        <v>20</v>
      </c>
      <c r="F10277" t="s">
        <v>45</v>
      </c>
      <c r="G10277">
        <v>0</v>
      </c>
      <c r="H10277">
        <v>0</v>
      </c>
      <c r="I10277">
        <v>3</v>
      </c>
      <c r="J10277">
        <f t="shared" si="172"/>
        <v>0</v>
      </c>
      <c r="K10277" s="8">
        <v>34</v>
      </c>
      <c r="L10277" s="8">
        <f>COUNTIFS($D$2:$D10277,D10277)</f>
        <v>110</v>
      </c>
    </row>
    <row r="10278" spans="1:12" x14ac:dyDescent="0.2">
      <c r="A10278" s="7" t="s">
        <v>2482</v>
      </c>
      <c r="B10278" s="2">
        <v>38462</v>
      </c>
      <c r="C10278">
        <v>30</v>
      </c>
      <c r="D10278" t="s">
        <v>561</v>
      </c>
      <c r="E10278">
        <v>22</v>
      </c>
      <c r="F10278" t="s">
        <v>15</v>
      </c>
      <c r="G10278">
        <v>1</v>
      </c>
      <c r="H10278">
        <v>2</v>
      </c>
      <c r="I10278">
        <v>1</v>
      </c>
      <c r="J10278">
        <f t="shared" si="172"/>
        <v>3</v>
      </c>
      <c r="K10278" s="8">
        <v>34</v>
      </c>
      <c r="L10278" s="8">
        <f>COUNTIFS($D$2:$D10278,D10278)</f>
        <v>160</v>
      </c>
    </row>
    <row r="10279" spans="1:12" x14ac:dyDescent="0.2">
      <c r="A10279" s="7" t="s">
        <v>2482</v>
      </c>
      <c r="B10279" s="2">
        <v>38462</v>
      </c>
      <c r="C10279">
        <v>22</v>
      </c>
      <c r="D10279" t="s">
        <v>15</v>
      </c>
      <c r="E10279">
        <v>30</v>
      </c>
      <c r="F10279" t="s">
        <v>561</v>
      </c>
      <c r="G10279">
        <v>0</v>
      </c>
      <c r="H10279">
        <v>1</v>
      </c>
      <c r="I10279">
        <v>2</v>
      </c>
      <c r="J10279">
        <f t="shared" si="172"/>
        <v>0</v>
      </c>
      <c r="K10279" s="8">
        <v>32</v>
      </c>
      <c r="L10279" s="8">
        <f>COUNTIFS($D$2:$D10279,D10279)</f>
        <v>458</v>
      </c>
    </row>
    <row r="10280" spans="1:12" x14ac:dyDescent="0.2">
      <c r="A10280" s="7" t="s">
        <v>2483</v>
      </c>
      <c r="B10280" s="2">
        <v>38462</v>
      </c>
      <c r="C10280">
        <v>45</v>
      </c>
      <c r="D10280" t="s">
        <v>762</v>
      </c>
      <c r="E10280">
        <v>19</v>
      </c>
      <c r="F10280" t="s">
        <v>40</v>
      </c>
      <c r="G10280">
        <v>1</v>
      </c>
      <c r="H10280">
        <v>1</v>
      </c>
      <c r="I10280">
        <v>2</v>
      </c>
      <c r="J10280">
        <f t="shared" si="172"/>
        <v>0</v>
      </c>
      <c r="K10280" s="8">
        <v>34</v>
      </c>
      <c r="L10280" s="8">
        <f>COUNTIFS($D$2:$D10280,D10280)</f>
        <v>72</v>
      </c>
    </row>
    <row r="10281" spans="1:12" x14ac:dyDescent="0.2">
      <c r="A10281" s="7" t="s">
        <v>2483</v>
      </c>
      <c r="B10281" s="2">
        <v>38462</v>
      </c>
      <c r="C10281">
        <v>19</v>
      </c>
      <c r="D10281" t="s">
        <v>40</v>
      </c>
      <c r="E10281">
        <v>45</v>
      </c>
      <c r="F10281" t="s">
        <v>762</v>
      </c>
      <c r="G10281">
        <v>0</v>
      </c>
      <c r="H10281">
        <v>2</v>
      </c>
      <c r="I10281">
        <v>1</v>
      </c>
      <c r="J10281">
        <f t="shared" si="172"/>
        <v>3</v>
      </c>
      <c r="K10281" s="8">
        <v>34</v>
      </c>
      <c r="L10281" s="8">
        <f>COUNTIFS($D$2:$D10281,D10281)</f>
        <v>502</v>
      </c>
    </row>
    <row r="10282" spans="1:12" x14ac:dyDescent="0.2">
      <c r="A10282" s="7" t="s">
        <v>2484</v>
      </c>
      <c r="B10282" s="2">
        <v>38462</v>
      </c>
      <c r="C10282">
        <v>26</v>
      </c>
      <c r="D10282" t="s">
        <v>17</v>
      </c>
      <c r="E10282">
        <v>28</v>
      </c>
      <c r="F10282" t="s">
        <v>320</v>
      </c>
      <c r="G10282">
        <v>1</v>
      </c>
      <c r="H10282">
        <v>1</v>
      </c>
      <c r="I10282">
        <v>1</v>
      </c>
      <c r="J10282">
        <f t="shared" si="172"/>
        <v>1</v>
      </c>
      <c r="K10282" s="8">
        <v>34</v>
      </c>
      <c r="L10282" s="8">
        <f>COUNTIFS($D$2:$D10282,D10282)</f>
        <v>502</v>
      </c>
    </row>
    <row r="10283" spans="1:12" x14ac:dyDescent="0.2">
      <c r="A10283" s="7" t="s">
        <v>2484</v>
      </c>
      <c r="B10283" s="2">
        <v>38462</v>
      </c>
      <c r="C10283">
        <v>28</v>
      </c>
      <c r="D10283" t="s">
        <v>320</v>
      </c>
      <c r="E10283">
        <v>26</v>
      </c>
      <c r="F10283" t="s">
        <v>17</v>
      </c>
      <c r="G10283">
        <v>0</v>
      </c>
      <c r="H10283">
        <v>1</v>
      </c>
      <c r="I10283">
        <v>1</v>
      </c>
      <c r="J10283">
        <f t="shared" si="172"/>
        <v>1</v>
      </c>
      <c r="K10283" s="8">
        <v>33</v>
      </c>
      <c r="L10283" s="8">
        <f>COUNTIFS($D$2:$D10283,D10283)</f>
        <v>71</v>
      </c>
    </row>
    <row r="10284" spans="1:12" x14ac:dyDescent="0.2">
      <c r="A10284" s="7" t="s">
        <v>2485</v>
      </c>
      <c r="B10284" s="2">
        <v>38465</v>
      </c>
      <c r="C10284">
        <v>32</v>
      </c>
      <c r="D10284" t="s">
        <v>559</v>
      </c>
      <c r="E10284">
        <v>40</v>
      </c>
      <c r="F10284" t="s">
        <v>758</v>
      </c>
      <c r="G10284">
        <v>1</v>
      </c>
      <c r="H10284">
        <v>1</v>
      </c>
      <c r="I10284">
        <v>1</v>
      </c>
      <c r="J10284">
        <f t="shared" si="172"/>
        <v>1</v>
      </c>
      <c r="K10284" s="8">
        <v>35</v>
      </c>
      <c r="L10284" s="8">
        <f>COUNTIFS($D$2:$D10284,D10284)</f>
        <v>503</v>
      </c>
    </row>
    <row r="10285" spans="1:12" x14ac:dyDescent="0.2">
      <c r="A10285" s="7" t="s">
        <v>2485</v>
      </c>
      <c r="B10285" s="2">
        <v>38465</v>
      </c>
      <c r="C10285">
        <v>40</v>
      </c>
      <c r="D10285" t="s">
        <v>758</v>
      </c>
      <c r="E10285">
        <v>32</v>
      </c>
      <c r="F10285" t="s">
        <v>559</v>
      </c>
      <c r="G10285">
        <v>0</v>
      </c>
      <c r="H10285">
        <v>1</v>
      </c>
      <c r="I10285">
        <v>1</v>
      </c>
      <c r="J10285">
        <f t="shared" si="172"/>
        <v>1</v>
      </c>
      <c r="K10285" s="8">
        <v>35</v>
      </c>
      <c r="L10285" s="8">
        <f>COUNTIFS($D$2:$D10285,D10285)</f>
        <v>225</v>
      </c>
    </row>
    <row r="10286" spans="1:12" x14ac:dyDescent="0.2">
      <c r="A10286" s="7" t="s">
        <v>2486</v>
      </c>
      <c r="B10286" s="2">
        <v>38465</v>
      </c>
      <c r="C10286">
        <v>41</v>
      </c>
      <c r="D10286" t="s">
        <v>759</v>
      </c>
      <c r="E10286">
        <v>20</v>
      </c>
      <c r="F10286" t="s">
        <v>45</v>
      </c>
      <c r="G10286">
        <v>1</v>
      </c>
      <c r="H10286">
        <v>0</v>
      </c>
      <c r="I10286">
        <v>0</v>
      </c>
      <c r="J10286">
        <f t="shared" si="172"/>
        <v>1</v>
      </c>
      <c r="K10286" s="8">
        <v>34</v>
      </c>
      <c r="L10286" s="8">
        <f>COUNTIFS($D$2:$D10286,D10286)</f>
        <v>426</v>
      </c>
    </row>
    <row r="10287" spans="1:12" x14ac:dyDescent="0.2">
      <c r="A10287" s="7" t="s">
        <v>2486</v>
      </c>
      <c r="B10287" s="2">
        <v>38465</v>
      </c>
      <c r="C10287">
        <v>20</v>
      </c>
      <c r="D10287" t="s">
        <v>45</v>
      </c>
      <c r="E10287">
        <v>41</v>
      </c>
      <c r="F10287" t="s">
        <v>759</v>
      </c>
      <c r="G10287">
        <v>0</v>
      </c>
      <c r="H10287">
        <v>0</v>
      </c>
      <c r="I10287">
        <v>0</v>
      </c>
      <c r="J10287">
        <f t="shared" si="172"/>
        <v>1</v>
      </c>
      <c r="K10287" s="8">
        <v>35</v>
      </c>
      <c r="L10287" s="8">
        <f>COUNTIFS($D$2:$D10287,D10287)</f>
        <v>313</v>
      </c>
    </row>
    <row r="10288" spans="1:12" x14ac:dyDescent="0.2">
      <c r="A10288" s="7" t="s">
        <v>2487</v>
      </c>
      <c r="B10288" s="2">
        <v>38465</v>
      </c>
      <c r="C10288">
        <v>14</v>
      </c>
      <c r="D10288" t="s">
        <v>27</v>
      </c>
      <c r="E10288">
        <v>36</v>
      </c>
      <c r="F10288" t="s">
        <v>25</v>
      </c>
      <c r="G10288">
        <v>1</v>
      </c>
      <c r="H10288">
        <v>3</v>
      </c>
      <c r="I10288">
        <v>1</v>
      </c>
      <c r="J10288">
        <f t="shared" si="172"/>
        <v>3</v>
      </c>
      <c r="K10288" s="8">
        <v>34</v>
      </c>
      <c r="L10288" s="8">
        <f>COUNTIFS($D$2:$D10288,D10288)</f>
        <v>502</v>
      </c>
    </row>
    <row r="10289" spans="1:12" x14ac:dyDescent="0.2">
      <c r="A10289" s="7" t="s">
        <v>2487</v>
      </c>
      <c r="B10289" s="2">
        <v>38465</v>
      </c>
      <c r="C10289">
        <v>36</v>
      </c>
      <c r="D10289" t="s">
        <v>25</v>
      </c>
      <c r="E10289">
        <v>14</v>
      </c>
      <c r="F10289" t="s">
        <v>27</v>
      </c>
      <c r="G10289">
        <v>0</v>
      </c>
      <c r="H10289">
        <v>1</v>
      </c>
      <c r="I10289">
        <v>3</v>
      </c>
      <c r="J10289">
        <f t="shared" si="172"/>
        <v>0</v>
      </c>
      <c r="K10289" s="8">
        <v>34</v>
      </c>
      <c r="L10289" s="8">
        <f>COUNTIFS($D$2:$D10289,D10289)</f>
        <v>148</v>
      </c>
    </row>
    <row r="10290" spans="1:12" x14ac:dyDescent="0.2">
      <c r="A10290" s="7" t="s">
        <v>2488</v>
      </c>
      <c r="B10290" s="2">
        <v>38465</v>
      </c>
      <c r="C10290">
        <v>15</v>
      </c>
      <c r="D10290" t="s">
        <v>23</v>
      </c>
      <c r="E10290">
        <v>19</v>
      </c>
      <c r="F10290" t="s">
        <v>40</v>
      </c>
      <c r="G10290">
        <v>1</v>
      </c>
      <c r="H10290">
        <v>1</v>
      </c>
      <c r="I10290">
        <v>0</v>
      </c>
      <c r="J10290">
        <f t="shared" si="172"/>
        <v>3</v>
      </c>
      <c r="K10290" s="8">
        <v>35</v>
      </c>
      <c r="L10290" s="8">
        <f>COUNTIFS($D$2:$D10290,D10290)</f>
        <v>157</v>
      </c>
    </row>
    <row r="10291" spans="1:12" x14ac:dyDescent="0.2">
      <c r="A10291" s="7" t="s">
        <v>2488</v>
      </c>
      <c r="B10291" s="2">
        <v>38465</v>
      </c>
      <c r="C10291">
        <v>19</v>
      </c>
      <c r="D10291" t="s">
        <v>40</v>
      </c>
      <c r="E10291">
        <v>15</v>
      </c>
      <c r="F10291" t="s">
        <v>23</v>
      </c>
      <c r="G10291">
        <v>0</v>
      </c>
      <c r="H10291">
        <v>0</v>
      </c>
      <c r="I10291">
        <v>1</v>
      </c>
      <c r="J10291">
        <f t="shared" si="172"/>
        <v>0</v>
      </c>
      <c r="K10291" s="8">
        <v>35</v>
      </c>
      <c r="L10291" s="8">
        <f>COUNTIFS($D$2:$D10291,D10291)</f>
        <v>503</v>
      </c>
    </row>
    <row r="10292" spans="1:12" x14ac:dyDescent="0.2">
      <c r="A10292" s="7" t="s">
        <v>2489</v>
      </c>
      <c r="B10292" s="2">
        <v>38465</v>
      </c>
      <c r="C10292">
        <v>16</v>
      </c>
      <c r="D10292" t="s">
        <v>37</v>
      </c>
      <c r="E10292">
        <v>43</v>
      </c>
      <c r="F10292" t="s">
        <v>760</v>
      </c>
      <c r="G10292">
        <v>1</v>
      </c>
      <c r="H10292">
        <v>1</v>
      </c>
      <c r="I10292">
        <v>1</v>
      </c>
      <c r="J10292">
        <f t="shared" si="172"/>
        <v>1</v>
      </c>
      <c r="K10292" s="8">
        <v>34</v>
      </c>
      <c r="L10292" s="8">
        <f>COUNTIFS($D$2:$D10292,D10292)</f>
        <v>502</v>
      </c>
    </row>
    <row r="10293" spans="1:12" x14ac:dyDescent="0.2">
      <c r="A10293" s="7" t="s">
        <v>2489</v>
      </c>
      <c r="B10293" s="2">
        <v>38465</v>
      </c>
      <c r="C10293">
        <v>43</v>
      </c>
      <c r="D10293" t="s">
        <v>760</v>
      </c>
      <c r="E10293">
        <v>16</v>
      </c>
      <c r="F10293" t="s">
        <v>37</v>
      </c>
      <c r="G10293">
        <v>0</v>
      </c>
      <c r="H10293">
        <v>1</v>
      </c>
      <c r="I10293">
        <v>1</v>
      </c>
      <c r="J10293">
        <f t="shared" si="172"/>
        <v>1</v>
      </c>
      <c r="K10293" s="8">
        <v>35</v>
      </c>
      <c r="L10293" s="8">
        <f>COUNTIFS($D$2:$D10293,D10293)</f>
        <v>111</v>
      </c>
    </row>
    <row r="10294" spans="1:12" x14ac:dyDescent="0.2">
      <c r="A10294" s="7" t="s">
        <v>2490</v>
      </c>
      <c r="B10294" s="2">
        <v>38465</v>
      </c>
      <c r="C10294">
        <v>34</v>
      </c>
      <c r="D10294" t="s">
        <v>445</v>
      </c>
      <c r="E10294">
        <v>28</v>
      </c>
      <c r="F10294" t="s">
        <v>320</v>
      </c>
      <c r="G10294">
        <v>1</v>
      </c>
      <c r="H10294">
        <v>4</v>
      </c>
      <c r="I10294">
        <v>0</v>
      </c>
      <c r="J10294">
        <f t="shared" si="172"/>
        <v>3</v>
      </c>
      <c r="K10294" s="8">
        <v>34</v>
      </c>
      <c r="L10294" s="8">
        <f>COUNTIFS($D$2:$D10294,D10294)</f>
        <v>380</v>
      </c>
    </row>
    <row r="10295" spans="1:12" x14ac:dyDescent="0.2">
      <c r="A10295" s="7" t="s">
        <v>2490</v>
      </c>
      <c r="B10295" s="2">
        <v>38465</v>
      </c>
      <c r="C10295">
        <v>28</v>
      </c>
      <c r="D10295" t="s">
        <v>320</v>
      </c>
      <c r="E10295">
        <v>34</v>
      </c>
      <c r="F10295" t="s">
        <v>445</v>
      </c>
      <c r="G10295">
        <v>0</v>
      </c>
      <c r="H10295">
        <v>0</v>
      </c>
      <c r="I10295">
        <v>4</v>
      </c>
      <c r="J10295">
        <f t="shared" si="172"/>
        <v>0</v>
      </c>
      <c r="K10295" s="8">
        <v>34</v>
      </c>
      <c r="L10295" s="8">
        <f>COUNTIFS($D$2:$D10295,D10295)</f>
        <v>72</v>
      </c>
    </row>
    <row r="10296" spans="1:12" x14ac:dyDescent="0.2">
      <c r="A10296" s="7" t="s">
        <v>2491</v>
      </c>
      <c r="B10296" s="2">
        <v>38465</v>
      </c>
      <c r="C10296">
        <v>30</v>
      </c>
      <c r="D10296" t="s">
        <v>561</v>
      </c>
      <c r="E10296">
        <v>48</v>
      </c>
      <c r="F10296" t="s">
        <v>765</v>
      </c>
      <c r="G10296">
        <v>1</v>
      </c>
      <c r="H10296">
        <v>1</v>
      </c>
      <c r="I10296">
        <v>0</v>
      </c>
      <c r="J10296">
        <f t="shared" si="172"/>
        <v>3</v>
      </c>
      <c r="K10296" s="8">
        <v>35</v>
      </c>
      <c r="L10296" s="8">
        <f>COUNTIFS($D$2:$D10296,D10296)</f>
        <v>161</v>
      </c>
    </row>
    <row r="10297" spans="1:12" x14ac:dyDescent="0.2">
      <c r="A10297" s="7" t="s">
        <v>2491</v>
      </c>
      <c r="B10297" s="2">
        <v>38465</v>
      </c>
      <c r="C10297">
        <v>48</v>
      </c>
      <c r="D10297" t="s">
        <v>765</v>
      </c>
      <c r="E10297">
        <v>30</v>
      </c>
      <c r="F10297" t="s">
        <v>561</v>
      </c>
      <c r="G10297">
        <v>0</v>
      </c>
      <c r="H10297">
        <v>0</v>
      </c>
      <c r="I10297">
        <v>1</v>
      </c>
      <c r="J10297">
        <f t="shared" si="172"/>
        <v>0</v>
      </c>
      <c r="K10297" s="8">
        <v>35</v>
      </c>
      <c r="L10297" s="8">
        <f>COUNTIFS($D$2:$D10297,D10297)</f>
        <v>225</v>
      </c>
    </row>
    <row r="10298" spans="1:12" x14ac:dyDescent="0.2">
      <c r="A10298" s="7" t="s">
        <v>2492</v>
      </c>
      <c r="B10298" s="2">
        <v>38466</v>
      </c>
      <c r="C10298">
        <v>21</v>
      </c>
      <c r="D10298" t="s">
        <v>10</v>
      </c>
      <c r="E10298">
        <v>22</v>
      </c>
      <c r="F10298" t="s">
        <v>15</v>
      </c>
      <c r="G10298">
        <v>1</v>
      </c>
      <c r="H10298">
        <v>2</v>
      </c>
      <c r="I10298">
        <v>1</v>
      </c>
      <c r="J10298">
        <f t="shared" si="172"/>
        <v>3</v>
      </c>
      <c r="K10298" s="8">
        <v>34</v>
      </c>
      <c r="L10298" s="8">
        <f>COUNTIFS($D$2:$D10298,D10298)</f>
        <v>502</v>
      </c>
    </row>
    <row r="10299" spans="1:12" x14ac:dyDescent="0.2">
      <c r="A10299" s="7" t="s">
        <v>2492</v>
      </c>
      <c r="B10299" s="2">
        <v>38466</v>
      </c>
      <c r="C10299">
        <v>22</v>
      </c>
      <c r="D10299" t="s">
        <v>15</v>
      </c>
      <c r="E10299">
        <v>21</v>
      </c>
      <c r="F10299" t="s">
        <v>10</v>
      </c>
      <c r="G10299">
        <v>0</v>
      </c>
      <c r="H10299">
        <v>1</v>
      </c>
      <c r="I10299">
        <v>2</v>
      </c>
      <c r="J10299">
        <f t="shared" si="172"/>
        <v>0</v>
      </c>
      <c r="K10299" s="8">
        <v>33</v>
      </c>
      <c r="L10299" s="8">
        <f>COUNTIFS($D$2:$D10299,D10299)</f>
        <v>459</v>
      </c>
    </row>
    <row r="10300" spans="1:12" x14ac:dyDescent="0.2">
      <c r="A10300" s="7" t="s">
        <v>2493</v>
      </c>
      <c r="B10300" s="2">
        <v>38466</v>
      </c>
      <c r="C10300">
        <v>45</v>
      </c>
      <c r="D10300" t="s">
        <v>762</v>
      </c>
      <c r="E10300">
        <v>23</v>
      </c>
      <c r="F10300" t="s">
        <v>50</v>
      </c>
      <c r="G10300">
        <v>1</v>
      </c>
      <c r="H10300">
        <v>4</v>
      </c>
      <c r="I10300">
        <v>1</v>
      </c>
      <c r="J10300">
        <f t="shared" si="172"/>
        <v>3</v>
      </c>
      <c r="K10300" s="8">
        <v>35</v>
      </c>
      <c r="L10300" s="8">
        <f>COUNTIFS($D$2:$D10300,D10300)</f>
        <v>73</v>
      </c>
    </row>
    <row r="10301" spans="1:12" x14ac:dyDescent="0.2">
      <c r="A10301" s="7" t="s">
        <v>2493</v>
      </c>
      <c r="B10301" s="2">
        <v>38466</v>
      </c>
      <c r="C10301">
        <v>23</v>
      </c>
      <c r="D10301" t="s">
        <v>50</v>
      </c>
      <c r="E10301">
        <v>45</v>
      </c>
      <c r="F10301" t="s">
        <v>762</v>
      </c>
      <c r="G10301">
        <v>0</v>
      </c>
      <c r="H10301">
        <v>1</v>
      </c>
      <c r="I10301">
        <v>4</v>
      </c>
      <c r="J10301">
        <f t="shared" si="172"/>
        <v>0</v>
      </c>
      <c r="K10301" s="8">
        <v>35</v>
      </c>
      <c r="L10301" s="8">
        <f>COUNTIFS($D$2:$D10301,D10301)</f>
        <v>503</v>
      </c>
    </row>
    <row r="10302" spans="1:12" x14ac:dyDescent="0.2">
      <c r="A10302" s="7" t="s">
        <v>2494</v>
      </c>
      <c r="B10302" s="2">
        <v>38467</v>
      </c>
      <c r="C10302">
        <v>10</v>
      </c>
      <c r="D10302" t="s">
        <v>47</v>
      </c>
      <c r="E10302">
        <v>26</v>
      </c>
      <c r="F10302" t="s">
        <v>17</v>
      </c>
      <c r="G10302">
        <v>1</v>
      </c>
      <c r="H10302">
        <v>1</v>
      </c>
      <c r="I10302">
        <v>0</v>
      </c>
      <c r="J10302">
        <f t="shared" si="172"/>
        <v>3</v>
      </c>
      <c r="K10302" s="8">
        <v>34</v>
      </c>
      <c r="L10302" s="8">
        <f>COUNTIFS($D$2:$D10302,D10302)</f>
        <v>502</v>
      </c>
    </row>
    <row r="10303" spans="1:12" x14ac:dyDescent="0.2">
      <c r="A10303" s="7" t="s">
        <v>2494</v>
      </c>
      <c r="B10303" s="2">
        <v>38467</v>
      </c>
      <c r="C10303">
        <v>26</v>
      </c>
      <c r="D10303" t="s">
        <v>17</v>
      </c>
      <c r="E10303">
        <v>10</v>
      </c>
      <c r="F10303" t="s">
        <v>47</v>
      </c>
      <c r="G10303">
        <v>0</v>
      </c>
      <c r="H10303">
        <v>0</v>
      </c>
      <c r="I10303">
        <v>1</v>
      </c>
      <c r="J10303">
        <f t="shared" si="172"/>
        <v>0</v>
      </c>
      <c r="K10303" s="8">
        <v>35</v>
      </c>
      <c r="L10303" s="8">
        <f>COUNTIFS($D$2:$D10303,D10303)</f>
        <v>503</v>
      </c>
    </row>
    <row r="10304" spans="1:12" x14ac:dyDescent="0.2">
      <c r="A10304" s="7" t="s">
        <v>2495</v>
      </c>
      <c r="B10304" s="2">
        <v>38468</v>
      </c>
      <c r="C10304">
        <v>28</v>
      </c>
      <c r="D10304" t="s">
        <v>320</v>
      </c>
      <c r="E10304">
        <v>41</v>
      </c>
      <c r="F10304" t="s">
        <v>759</v>
      </c>
      <c r="G10304">
        <v>1</v>
      </c>
      <c r="H10304">
        <v>1</v>
      </c>
      <c r="I10304">
        <v>1</v>
      </c>
      <c r="J10304">
        <f t="shared" si="172"/>
        <v>1</v>
      </c>
      <c r="K10304" s="8">
        <v>35</v>
      </c>
      <c r="L10304" s="8">
        <f>COUNTIFS($D$2:$D10304,D10304)</f>
        <v>73</v>
      </c>
    </row>
    <row r="10305" spans="1:12" x14ac:dyDescent="0.2">
      <c r="A10305" s="7" t="s">
        <v>2495</v>
      </c>
      <c r="B10305" s="2">
        <v>38468</v>
      </c>
      <c r="C10305">
        <v>41</v>
      </c>
      <c r="D10305" t="s">
        <v>759</v>
      </c>
      <c r="E10305">
        <v>28</v>
      </c>
      <c r="F10305" t="s">
        <v>320</v>
      </c>
      <c r="G10305">
        <v>0</v>
      </c>
      <c r="H10305">
        <v>1</v>
      </c>
      <c r="I10305">
        <v>1</v>
      </c>
      <c r="J10305">
        <f t="shared" si="172"/>
        <v>1</v>
      </c>
      <c r="K10305" s="8">
        <v>35</v>
      </c>
      <c r="L10305" s="8">
        <f>COUNTIFS($D$2:$D10305,D10305)</f>
        <v>427</v>
      </c>
    </row>
    <row r="10306" spans="1:12" x14ac:dyDescent="0.2">
      <c r="A10306" s="7" t="s">
        <v>2496</v>
      </c>
      <c r="B10306" s="2">
        <v>38469</v>
      </c>
      <c r="C10306">
        <v>22</v>
      </c>
      <c r="D10306" t="s">
        <v>15</v>
      </c>
      <c r="E10306">
        <v>34</v>
      </c>
      <c r="F10306" t="s">
        <v>445</v>
      </c>
      <c r="G10306">
        <v>1</v>
      </c>
      <c r="H10306">
        <v>0</v>
      </c>
      <c r="I10306">
        <v>0</v>
      </c>
      <c r="J10306">
        <f t="shared" ref="J10306:J10369" si="173">IF(H10306&gt;I10306,3,IF(I10306&gt;H10306,0,1))</f>
        <v>1</v>
      </c>
      <c r="K10306" s="8">
        <v>34</v>
      </c>
      <c r="L10306" s="8">
        <f>COUNTIFS($D$2:$D10306,D10306)</f>
        <v>460</v>
      </c>
    </row>
    <row r="10307" spans="1:12" x14ac:dyDescent="0.2">
      <c r="A10307" s="7" t="s">
        <v>2496</v>
      </c>
      <c r="B10307" s="2">
        <v>38469</v>
      </c>
      <c r="C10307">
        <v>34</v>
      </c>
      <c r="D10307" t="s">
        <v>445</v>
      </c>
      <c r="E10307">
        <v>22</v>
      </c>
      <c r="F10307" t="s">
        <v>15</v>
      </c>
      <c r="G10307">
        <v>0</v>
      </c>
      <c r="H10307">
        <v>0</v>
      </c>
      <c r="I10307">
        <v>0</v>
      </c>
      <c r="J10307">
        <f t="shared" si="173"/>
        <v>1</v>
      </c>
      <c r="K10307" s="8">
        <v>35</v>
      </c>
      <c r="L10307" s="8">
        <f>COUNTIFS($D$2:$D10307,D10307)</f>
        <v>381</v>
      </c>
    </row>
    <row r="10308" spans="1:12" x14ac:dyDescent="0.2">
      <c r="A10308" s="7" t="s">
        <v>2497</v>
      </c>
      <c r="B10308" s="2">
        <v>38472</v>
      </c>
      <c r="C10308">
        <v>43</v>
      </c>
      <c r="D10308" t="s">
        <v>760</v>
      </c>
      <c r="E10308">
        <v>41</v>
      </c>
      <c r="F10308" t="s">
        <v>759</v>
      </c>
      <c r="G10308">
        <v>1</v>
      </c>
      <c r="H10308">
        <v>2</v>
      </c>
      <c r="I10308">
        <v>1</v>
      </c>
      <c r="J10308">
        <f t="shared" si="173"/>
        <v>3</v>
      </c>
      <c r="K10308" s="8">
        <v>36</v>
      </c>
      <c r="L10308" s="8">
        <f>COUNTIFS($D$2:$D10308,D10308)</f>
        <v>112</v>
      </c>
    </row>
    <row r="10309" spans="1:12" x14ac:dyDescent="0.2">
      <c r="A10309" s="7" t="s">
        <v>2497</v>
      </c>
      <c r="B10309" s="2">
        <v>38472</v>
      </c>
      <c r="C10309">
        <v>41</v>
      </c>
      <c r="D10309" t="s">
        <v>759</v>
      </c>
      <c r="E10309">
        <v>43</v>
      </c>
      <c r="F10309" t="s">
        <v>760</v>
      </c>
      <c r="G10309">
        <v>0</v>
      </c>
      <c r="H10309">
        <v>1</v>
      </c>
      <c r="I10309">
        <v>2</v>
      </c>
      <c r="J10309">
        <f t="shared" si="173"/>
        <v>0</v>
      </c>
      <c r="K10309" s="8">
        <v>36</v>
      </c>
      <c r="L10309" s="8">
        <f>COUNTIFS($D$2:$D10309,D10309)</f>
        <v>428</v>
      </c>
    </row>
    <row r="10310" spans="1:12" x14ac:dyDescent="0.2">
      <c r="A10310" s="7" t="s">
        <v>2498</v>
      </c>
      <c r="B10310" s="2">
        <v>38472</v>
      </c>
      <c r="C10310">
        <v>40</v>
      </c>
      <c r="D10310" t="s">
        <v>758</v>
      </c>
      <c r="E10310">
        <v>14</v>
      </c>
      <c r="F10310" t="s">
        <v>27</v>
      </c>
      <c r="G10310">
        <v>1</v>
      </c>
      <c r="H10310">
        <v>0</v>
      </c>
      <c r="I10310">
        <v>2</v>
      </c>
      <c r="J10310">
        <f t="shared" si="173"/>
        <v>0</v>
      </c>
      <c r="K10310" s="8">
        <v>36</v>
      </c>
      <c r="L10310" s="8">
        <f>COUNTIFS($D$2:$D10310,D10310)</f>
        <v>226</v>
      </c>
    </row>
    <row r="10311" spans="1:12" x14ac:dyDescent="0.2">
      <c r="A10311" s="7" t="s">
        <v>2498</v>
      </c>
      <c r="B10311" s="2">
        <v>38472</v>
      </c>
      <c r="C10311">
        <v>14</v>
      </c>
      <c r="D10311" t="s">
        <v>27</v>
      </c>
      <c r="E10311">
        <v>40</v>
      </c>
      <c r="F10311" t="s">
        <v>758</v>
      </c>
      <c r="G10311">
        <v>0</v>
      </c>
      <c r="H10311">
        <v>2</v>
      </c>
      <c r="I10311">
        <v>0</v>
      </c>
      <c r="J10311">
        <f t="shared" si="173"/>
        <v>3</v>
      </c>
      <c r="K10311" s="8">
        <v>35</v>
      </c>
      <c r="L10311" s="8">
        <f>COUNTIFS($D$2:$D10311,D10311)</f>
        <v>503</v>
      </c>
    </row>
    <row r="10312" spans="1:12" x14ac:dyDescent="0.2">
      <c r="A10312" s="7" t="s">
        <v>2499</v>
      </c>
      <c r="B10312" s="2">
        <v>38472</v>
      </c>
      <c r="C10312">
        <v>36</v>
      </c>
      <c r="D10312" t="s">
        <v>25</v>
      </c>
      <c r="E10312">
        <v>16</v>
      </c>
      <c r="F10312" t="s">
        <v>37</v>
      </c>
      <c r="G10312">
        <v>1</v>
      </c>
      <c r="H10312">
        <v>2</v>
      </c>
      <c r="I10312">
        <v>0</v>
      </c>
      <c r="J10312">
        <f t="shared" si="173"/>
        <v>3</v>
      </c>
      <c r="K10312" s="8">
        <v>35</v>
      </c>
      <c r="L10312" s="8">
        <f>COUNTIFS($D$2:$D10312,D10312)</f>
        <v>149</v>
      </c>
    </row>
    <row r="10313" spans="1:12" x14ac:dyDescent="0.2">
      <c r="A10313" s="7" t="s">
        <v>2499</v>
      </c>
      <c r="B10313" s="2">
        <v>38472</v>
      </c>
      <c r="C10313">
        <v>16</v>
      </c>
      <c r="D10313" t="s">
        <v>37</v>
      </c>
      <c r="E10313">
        <v>36</v>
      </c>
      <c r="F10313" t="s">
        <v>25</v>
      </c>
      <c r="G10313">
        <v>0</v>
      </c>
      <c r="H10313">
        <v>0</v>
      </c>
      <c r="I10313">
        <v>2</v>
      </c>
      <c r="J10313">
        <f t="shared" si="173"/>
        <v>0</v>
      </c>
      <c r="K10313" s="8">
        <v>35</v>
      </c>
      <c r="L10313" s="8">
        <f>COUNTIFS($D$2:$D10313,D10313)</f>
        <v>503</v>
      </c>
    </row>
    <row r="10314" spans="1:12" x14ac:dyDescent="0.2">
      <c r="A10314" s="7" t="s">
        <v>2500</v>
      </c>
      <c r="B10314" s="2">
        <v>38472</v>
      </c>
      <c r="C10314">
        <v>19</v>
      </c>
      <c r="D10314" t="s">
        <v>40</v>
      </c>
      <c r="E10314">
        <v>34</v>
      </c>
      <c r="F10314" t="s">
        <v>445</v>
      </c>
      <c r="G10314">
        <v>1</v>
      </c>
      <c r="H10314">
        <v>1</v>
      </c>
      <c r="I10314">
        <v>1</v>
      </c>
      <c r="J10314">
        <f t="shared" si="173"/>
        <v>1</v>
      </c>
      <c r="K10314" s="8">
        <v>36</v>
      </c>
      <c r="L10314" s="8">
        <f>COUNTIFS($D$2:$D10314,D10314)</f>
        <v>504</v>
      </c>
    </row>
    <row r="10315" spans="1:12" x14ac:dyDescent="0.2">
      <c r="A10315" s="7" t="s">
        <v>2500</v>
      </c>
      <c r="B10315" s="2">
        <v>38472</v>
      </c>
      <c r="C10315">
        <v>34</v>
      </c>
      <c r="D10315" t="s">
        <v>445</v>
      </c>
      <c r="E10315">
        <v>19</v>
      </c>
      <c r="F10315" t="s">
        <v>40</v>
      </c>
      <c r="G10315">
        <v>0</v>
      </c>
      <c r="H10315">
        <v>1</v>
      </c>
      <c r="I10315">
        <v>1</v>
      </c>
      <c r="J10315">
        <f t="shared" si="173"/>
        <v>1</v>
      </c>
      <c r="K10315" s="8">
        <v>36</v>
      </c>
      <c r="L10315" s="8">
        <f>COUNTIFS($D$2:$D10315,D10315)</f>
        <v>382</v>
      </c>
    </row>
    <row r="10316" spans="1:12" x14ac:dyDescent="0.2">
      <c r="A10316" s="7" t="s">
        <v>2501</v>
      </c>
      <c r="B10316" s="2">
        <v>38472</v>
      </c>
      <c r="C10316">
        <v>20</v>
      </c>
      <c r="D10316" t="s">
        <v>45</v>
      </c>
      <c r="E10316">
        <v>45</v>
      </c>
      <c r="F10316" t="s">
        <v>762</v>
      </c>
      <c r="G10316">
        <v>1</v>
      </c>
      <c r="H10316">
        <v>2</v>
      </c>
      <c r="I10316">
        <v>0</v>
      </c>
      <c r="J10316">
        <f t="shared" si="173"/>
        <v>3</v>
      </c>
      <c r="K10316" s="8">
        <v>36</v>
      </c>
      <c r="L10316" s="8">
        <f>COUNTIFS($D$2:$D10316,D10316)</f>
        <v>314</v>
      </c>
    </row>
    <row r="10317" spans="1:12" x14ac:dyDescent="0.2">
      <c r="A10317" s="7" t="s">
        <v>2501</v>
      </c>
      <c r="B10317" s="2">
        <v>38472</v>
      </c>
      <c r="C10317">
        <v>45</v>
      </c>
      <c r="D10317" t="s">
        <v>762</v>
      </c>
      <c r="E10317">
        <v>20</v>
      </c>
      <c r="F10317" t="s">
        <v>45</v>
      </c>
      <c r="G10317">
        <v>0</v>
      </c>
      <c r="H10317">
        <v>0</v>
      </c>
      <c r="I10317">
        <v>2</v>
      </c>
      <c r="J10317">
        <f t="shared" si="173"/>
        <v>0</v>
      </c>
      <c r="K10317" s="8">
        <v>36</v>
      </c>
      <c r="L10317" s="8">
        <f>COUNTIFS($D$2:$D10317,D10317)</f>
        <v>74</v>
      </c>
    </row>
    <row r="10318" spans="1:12" x14ac:dyDescent="0.2">
      <c r="A10318" s="7" t="s">
        <v>2502</v>
      </c>
      <c r="B10318" s="2">
        <v>38472</v>
      </c>
      <c r="C10318">
        <v>22</v>
      </c>
      <c r="D10318" t="s">
        <v>15</v>
      </c>
      <c r="E10318">
        <v>15</v>
      </c>
      <c r="F10318" t="s">
        <v>23</v>
      </c>
      <c r="G10318">
        <v>1</v>
      </c>
      <c r="H10318">
        <v>0</v>
      </c>
      <c r="I10318">
        <v>0</v>
      </c>
      <c r="J10318">
        <f t="shared" si="173"/>
        <v>1</v>
      </c>
      <c r="K10318" s="8">
        <v>35</v>
      </c>
      <c r="L10318" s="8">
        <f>COUNTIFS($D$2:$D10318,D10318)</f>
        <v>461</v>
      </c>
    </row>
    <row r="10319" spans="1:12" x14ac:dyDescent="0.2">
      <c r="A10319" s="7" t="s">
        <v>2502</v>
      </c>
      <c r="B10319" s="2">
        <v>38472</v>
      </c>
      <c r="C10319">
        <v>15</v>
      </c>
      <c r="D10319" t="s">
        <v>23</v>
      </c>
      <c r="E10319">
        <v>22</v>
      </c>
      <c r="F10319" t="s">
        <v>15</v>
      </c>
      <c r="G10319">
        <v>0</v>
      </c>
      <c r="H10319">
        <v>0</v>
      </c>
      <c r="I10319">
        <v>0</v>
      </c>
      <c r="J10319">
        <f t="shared" si="173"/>
        <v>1</v>
      </c>
      <c r="K10319" s="8">
        <v>36</v>
      </c>
      <c r="L10319" s="8">
        <f>COUNTIFS($D$2:$D10319,D10319)</f>
        <v>158</v>
      </c>
    </row>
    <row r="10320" spans="1:12" x14ac:dyDescent="0.2">
      <c r="A10320" s="7" t="s">
        <v>2503</v>
      </c>
      <c r="B10320" s="2">
        <v>38472</v>
      </c>
      <c r="C10320">
        <v>23</v>
      </c>
      <c r="D10320" t="s">
        <v>50</v>
      </c>
      <c r="E10320">
        <v>30</v>
      </c>
      <c r="F10320" t="s">
        <v>561</v>
      </c>
      <c r="G10320">
        <v>1</v>
      </c>
      <c r="H10320">
        <v>4</v>
      </c>
      <c r="I10320">
        <v>3</v>
      </c>
      <c r="J10320">
        <f t="shared" si="173"/>
        <v>3</v>
      </c>
      <c r="K10320" s="8">
        <v>36</v>
      </c>
      <c r="L10320" s="8">
        <f>COUNTIFS($D$2:$D10320,D10320)</f>
        <v>504</v>
      </c>
    </row>
    <row r="10321" spans="1:12" x14ac:dyDescent="0.2">
      <c r="A10321" s="7" t="s">
        <v>2503</v>
      </c>
      <c r="B10321" s="2">
        <v>38472</v>
      </c>
      <c r="C10321">
        <v>30</v>
      </c>
      <c r="D10321" t="s">
        <v>561</v>
      </c>
      <c r="E10321">
        <v>23</v>
      </c>
      <c r="F10321" t="s">
        <v>50</v>
      </c>
      <c r="G10321">
        <v>0</v>
      </c>
      <c r="H10321">
        <v>3</v>
      </c>
      <c r="I10321">
        <v>4</v>
      </c>
      <c r="J10321">
        <f t="shared" si="173"/>
        <v>0</v>
      </c>
      <c r="K10321" s="8">
        <v>36</v>
      </c>
      <c r="L10321" s="8">
        <f>COUNTIFS($D$2:$D10321,D10321)</f>
        <v>162</v>
      </c>
    </row>
    <row r="10322" spans="1:12" x14ac:dyDescent="0.2">
      <c r="A10322" s="7" t="s">
        <v>2504</v>
      </c>
      <c r="B10322" s="2">
        <v>38473</v>
      </c>
      <c r="C10322">
        <v>48</v>
      </c>
      <c r="D10322" t="s">
        <v>765</v>
      </c>
      <c r="E10322">
        <v>21</v>
      </c>
      <c r="F10322" t="s">
        <v>10</v>
      </c>
      <c r="G10322">
        <v>1</v>
      </c>
      <c r="H10322">
        <v>0</v>
      </c>
      <c r="I10322">
        <v>4</v>
      </c>
      <c r="J10322">
        <f t="shared" si="173"/>
        <v>0</v>
      </c>
      <c r="K10322" s="8">
        <v>36</v>
      </c>
      <c r="L10322" s="8">
        <f>COUNTIFS($D$2:$D10322,D10322)</f>
        <v>226</v>
      </c>
    </row>
    <row r="10323" spans="1:12" x14ac:dyDescent="0.2">
      <c r="A10323" s="7" t="s">
        <v>2504</v>
      </c>
      <c r="B10323" s="2">
        <v>38473</v>
      </c>
      <c r="C10323">
        <v>21</v>
      </c>
      <c r="D10323" t="s">
        <v>10</v>
      </c>
      <c r="E10323">
        <v>48</v>
      </c>
      <c r="F10323" t="s">
        <v>765</v>
      </c>
      <c r="G10323">
        <v>0</v>
      </c>
      <c r="H10323">
        <v>4</v>
      </c>
      <c r="I10323">
        <v>0</v>
      </c>
      <c r="J10323">
        <f t="shared" si="173"/>
        <v>3</v>
      </c>
      <c r="K10323" s="8">
        <v>35</v>
      </c>
      <c r="L10323" s="8">
        <f>COUNTIFS($D$2:$D10323,D10323)</f>
        <v>503</v>
      </c>
    </row>
    <row r="10324" spans="1:12" x14ac:dyDescent="0.2">
      <c r="A10324" s="7" t="s">
        <v>2505</v>
      </c>
      <c r="B10324" s="2">
        <v>38473</v>
      </c>
      <c r="C10324">
        <v>26</v>
      </c>
      <c r="D10324" t="s">
        <v>17</v>
      </c>
      <c r="E10324">
        <v>32</v>
      </c>
      <c r="F10324" t="s">
        <v>559</v>
      </c>
      <c r="G10324">
        <v>1</v>
      </c>
      <c r="H10324">
        <v>5</v>
      </c>
      <c r="I10324">
        <v>1</v>
      </c>
      <c r="J10324">
        <f t="shared" si="173"/>
        <v>3</v>
      </c>
      <c r="K10324" s="8">
        <v>36</v>
      </c>
      <c r="L10324" s="8">
        <f>COUNTIFS($D$2:$D10324,D10324)</f>
        <v>504</v>
      </c>
    </row>
    <row r="10325" spans="1:12" x14ac:dyDescent="0.2">
      <c r="A10325" s="7" t="s">
        <v>2505</v>
      </c>
      <c r="B10325" s="2">
        <v>38473</v>
      </c>
      <c r="C10325">
        <v>32</v>
      </c>
      <c r="D10325" t="s">
        <v>559</v>
      </c>
      <c r="E10325">
        <v>26</v>
      </c>
      <c r="F10325" t="s">
        <v>17</v>
      </c>
      <c r="G10325">
        <v>0</v>
      </c>
      <c r="H10325">
        <v>1</v>
      </c>
      <c r="I10325">
        <v>5</v>
      </c>
      <c r="J10325">
        <f t="shared" si="173"/>
        <v>0</v>
      </c>
      <c r="K10325" s="8">
        <v>36</v>
      </c>
      <c r="L10325" s="8">
        <f>COUNTIFS($D$2:$D10325,D10325)</f>
        <v>504</v>
      </c>
    </row>
    <row r="10326" spans="1:12" x14ac:dyDescent="0.2">
      <c r="A10326" s="7" t="s">
        <v>2506</v>
      </c>
      <c r="B10326" s="2">
        <v>38474</v>
      </c>
      <c r="C10326">
        <v>28</v>
      </c>
      <c r="D10326" t="s">
        <v>320</v>
      </c>
      <c r="E10326">
        <v>10</v>
      </c>
      <c r="F10326" t="s">
        <v>47</v>
      </c>
      <c r="G10326">
        <v>1</v>
      </c>
      <c r="H10326">
        <v>0</v>
      </c>
      <c r="I10326">
        <v>2</v>
      </c>
      <c r="J10326">
        <f t="shared" si="173"/>
        <v>0</v>
      </c>
      <c r="K10326" s="8">
        <v>36</v>
      </c>
      <c r="L10326" s="8">
        <f>COUNTIFS($D$2:$D10326,D10326)</f>
        <v>74</v>
      </c>
    </row>
    <row r="10327" spans="1:12" x14ac:dyDescent="0.2">
      <c r="A10327" s="7" t="s">
        <v>2506</v>
      </c>
      <c r="B10327" s="2">
        <v>38474</v>
      </c>
      <c r="C10327">
        <v>10</v>
      </c>
      <c r="D10327" t="s">
        <v>47</v>
      </c>
      <c r="E10327">
        <v>28</v>
      </c>
      <c r="F10327" t="s">
        <v>320</v>
      </c>
      <c r="G10327">
        <v>0</v>
      </c>
      <c r="H10327">
        <v>2</v>
      </c>
      <c r="I10327">
        <v>0</v>
      </c>
      <c r="J10327">
        <f t="shared" si="173"/>
        <v>3</v>
      </c>
      <c r="K10327" s="8">
        <v>35</v>
      </c>
      <c r="L10327" s="8">
        <f>COUNTIFS($D$2:$D10327,D10327)</f>
        <v>503</v>
      </c>
    </row>
    <row r="10328" spans="1:12" x14ac:dyDescent="0.2">
      <c r="A10328" s="7" t="s">
        <v>2507</v>
      </c>
      <c r="B10328" s="2">
        <v>38476</v>
      </c>
      <c r="C10328">
        <v>36</v>
      </c>
      <c r="D10328" t="s">
        <v>25</v>
      </c>
      <c r="E10328">
        <v>22</v>
      </c>
      <c r="F10328" t="s">
        <v>15</v>
      </c>
      <c r="G10328">
        <v>1</v>
      </c>
      <c r="H10328">
        <v>1</v>
      </c>
      <c r="I10328">
        <v>3</v>
      </c>
      <c r="J10328">
        <f t="shared" si="173"/>
        <v>0</v>
      </c>
      <c r="K10328" s="8">
        <v>36</v>
      </c>
      <c r="L10328" s="8">
        <f>COUNTIFS($D$2:$D10328,D10328)</f>
        <v>150</v>
      </c>
    </row>
    <row r="10329" spans="1:12" x14ac:dyDescent="0.2">
      <c r="A10329" s="7" t="s">
        <v>2507</v>
      </c>
      <c r="B10329" s="2">
        <v>38476</v>
      </c>
      <c r="C10329">
        <v>22</v>
      </c>
      <c r="D10329" t="s">
        <v>15</v>
      </c>
      <c r="E10329">
        <v>36</v>
      </c>
      <c r="F10329" t="s">
        <v>25</v>
      </c>
      <c r="G10329">
        <v>0</v>
      </c>
      <c r="H10329">
        <v>3</v>
      </c>
      <c r="I10329">
        <v>1</v>
      </c>
      <c r="J10329">
        <f t="shared" si="173"/>
        <v>3</v>
      </c>
      <c r="K10329" s="8">
        <v>36</v>
      </c>
      <c r="L10329" s="8">
        <f>COUNTIFS($D$2:$D10329,D10329)</f>
        <v>462</v>
      </c>
    </row>
    <row r="10330" spans="1:12" x14ac:dyDescent="0.2">
      <c r="A10330" s="7" t="s">
        <v>2508</v>
      </c>
      <c r="B10330" s="2">
        <v>38479</v>
      </c>
      <c r="C10330">
        <v>32</v>
      </c>
      <c r="D10330" t="s">
        <v>559</v>
      </c>
      <c r="E10330">
        <v>20</v>
      </c>
      <c r="F10330" t="s">
        <v>45</v>
      </c>
      <c r="G10330">
        <v>1</v>
      </c>
      <c r="H10330">
        <v>1</v>
      </c>
      <c r="I10330">
        <v>2</v>
      </c>
      <c r="J10330">
        <f t="shared" si="173"/>
        <v>0</v>
      </c>
      <c r="K10330" s="8">
        <v>37</v>
      </c>
      <c r="L10330" s="8">
        <f>COUNTIFS($D$2:$D10330,D10330)</f>
        <v>505</v>
      </c>
    </row>
    <row r="10331" spans="1:12" x14ac:dyDescent="0.2">
      <c r="A10331" s="7" t="s">
        <v>2508</v>
      </c>
      <c r="B10331" s="2">
        <v>38479</v>
      </c>
      <c r="C10331">
        <v>20</v>
      </c>
      <c r="D10331" t="s">
        <v>45</v>
      </c>
      <c r="E10331">
        <v>32</v>
      </c>
      <c r="F10331" t="s">
        <v>559</v>
      </c>
      <c r="G10331">
        <v>0</v>
      </c>
      <c r="H10331">
        <v>2</v>
      </c>
      <c r="I10331">
        <v>1</v>
      </c>
      <c r="J10331">
        <f t="shared" si="173"/>
        <v>3</v>
      </c>
      <c r="K10331" s="8">
        <v>37</v>
      </c>
      <c r="L10331" s="8">
        <f>COUNTIFS($D$2:$D10331,D10331)</f>
        <v>315</v>
      </c>
    </row>
    <row r="10332" spans="1:12" x14ac:dyDescent="0.2">
      <c r="A10332" s="7" t="s">
        <v>2509</v>
      </c>
      <c r="B10332" s="2">
        <v>38479</v>
      </c>
      <c r="C10332">
        <v>41</v>
      </c>
      <c r="D10332" t="s">
        <v>759</v>
      </c>
      <c r="E10332">
        <v>36</v>
      </c>
      <c r="F10332" t="s">
        <v>25</v>
      </c>
      <c r="G10332">
        <v>1</v>
      </c>
      <c r="H10332">
        <v>1</v>
      </c>
      <c r="I10332">
        <v>3</v>
      </c>
      <c r="J10332">
        <f t="shared" si="173"/>
        <v>0</v>
      </c>
      <c r="K10332" s="8">
        <v>37</v>
      </c>
      <c r="L10332" s="8">
        <f>COUNTIFS($D$2:$D10332,D10332)</f>
        <v>429</v>
      </c>
    </row>
    <row r="10333" spans="1:12" x14ac:dyDescent="0.2">
      <c r="A10333" s="7" t="s">
        <v>2509</v>
      </c>
      <c r="B10333" s="2">
        <v>38479</v>
      </c>
      <c r="C10333">
        <v>36</v>
      </c>
      <c r="D10333" t="s">
        <v>25</v>
      </c>
      <c r="E10333">
        <v>41</v>
      </c>
      <c r="F10333" t="s">
        <v>759</v>
      </c>
      <c r="G10333">
        <v>0</v>
      </c>
      <c r="H10333">
        <v>3</v>
      </c>
      <c r="I10333">
        <v>1</v>
      </c>
      <c r="J10333">
        <f t="shared" si="173"/>
        <v>3</v>
      </c>
      <c r="K10333" s="8">
        <v>37</v>
      </c>
      <c r="L10333" s="8">
        <f>COUNTIFS($D$2:$D10333,D10333)</f>
        <v>151</v>
      </c>
    </row>
    <row r="10334" spans="1:12" x14ac:dyDescent="0.2">
      <c r="A10334" s="7" t="s">
        <v>2510</v>
      </c>
      <c r="B10334" s="2">
        <v>38479</v>
      </c>
      <c r="C10334">
        <v>14</v>
      </c>
      <c r="D10334" t="s">
        <v>27</v>
      </c>
      <c r="E10334">
        <v>48</v>
      </c>
      <c r="F10334" t="s">
        <v>765</v>
      </c>
      <c r="G10334">
        <v>1</v>
      </c>
      <c r="H10334">
        <v>1</v>
      </c>
      <c r="I10334">
        <v>0</v>
      </c>
      <c r="J10334">
        <f t="shared" si="173"/>
        <v>3</v>
      </c>
      <c r="K10334" s="8">
        <v>36</v>
      </c>
      <c r="L10334" s="8">
        <f>COUNTIFS($D$2:$D10334,D10334)</f>
        <v>504</v>
      </c>
    </row>
    <row r="10335" spans="1:12" x14ac:dyDescent="0.2">
      <c r="A10335" s="7" t="s">
        <v>2510</v>
      </c>
      <c r="B10335" s="2">
        <v>38479</v>
      </c>
      <c r="C10335">
        <v>48</v>
      </c>
      <c r="D10335" t="s">
        <v>765</v>
      </c>
      <c r="E10335">
        <v>14</v>
      </c>
      <c r="F10335" t="s">
        <v>27</v>
      </c>
      <c r="G10335">
        <v>0</v>
      </c>
      <c r="H10335">
        <v>0</v>
      </c>
      <c r="I10335">
        <v>1</v>
      </c>
      <c r="J10335">
        <f t="shared" si="173"/>
        <v>0</v>
      </c>
      <c r="K10335" s="8">
        <v>37</v>
      </c>
      <c r="L10335" s="8">
        <f>COUNTIFS($D$2:$D10335,D10335)</f>
        <v>227</v>
      </c>
    </row>
    <row r="10336" spans="1:12" x14ac:dyDescent="0.2">
      <c r="A10336" s="7" t="s">
        <v>2511</v>
      </c>
      <c r="B10336" s="2">
        <v>38479</v>
      </c>
      <c r="C10336">
        <v>15</v>
      </c>
      <c r="D10336" t="s">
        <v>23</v>
      </c>
      <c r="E10336">
        <v>23</v>
      </c>
      <c r="F10336" t="s">
        <v>50</v>
      </c>
      <c r="G10336">
        <v>1</v>
      </c>
      <c r="H10336">
        <v>2</v>
      </c>
      <c r="I10336">
        <v>2</v>
      </c>
      <c r="J10336">
        <f t="shared" si="173"/>
        <v>1</v>
      </c>
      <c r="K10336" s="8">
        <v>37</v>
      </c>
      <c r="L10336" s="8">
        <f>COUNTIFS($D$2:$D10336,D10336)</f>
        <v>159</v>
      </c>
    </row>
    <row r="10337" spans="1:12" x14ac:dyDescent="0.2">
      <c r="A10337" s="7" t="s">
        <v>2511</v>
      </c>
      <c r="B10337" s="2">
        <v>38479</v>
      </c>
      <c r="C10337">
        <v>23</v>
      </c>
      <c r="D10337" t="s">
        <v>50</v>
      </c>
      <c r="E10337">
        <v>15</v>
      </c>
      <c r="F10337" t="s">
        <v>23</v>
      </c>
      <c r="G10337">
        <v>0</v>
      </c>
      <c r="H10337">
        <v>2</v>
      </c>
      <c r="I10337">
        <v>2</v>
      </c>
      <c r="J10337">
        <f t="shared" si="173"/>
        <v>1</v>
      </c>
      <c r="K10337" s="8">
        <v>37</v>
      </c>
      <c r="L10337" s="8">
        <f>COUNTIFS($D$2:$D10337,D10337)</f>
        <v>505</v>
      </c>
    </row>
    <row r="10338" spans="1:12" x14ac:dyDescent="0.2">
      <c r="A10338" s="7" t="s">
        <v>2512</v>
      </c>
      <c r="B10338" s="2">
        <v>38479</v>
      </c>
      <c r="C10338">
        <v>16</v>
      </c>
      <c r="D10338" t="s">
        <v>37</v>
      </c>
      <c r="E10338">
        <v>22</v>
      </c>
      <c r="F10338" t="s">
        <v>15</v>
      </c>
      <c r="G10338">
        <v>1</v>
      </c>
      <c r="H10338">
        <v>2</v>
      </c>
      <c r="I10338">
        <v>0</v>
      </c>
      <c r="J10338">
        <f t="shared" si="173"/>
        <v>3</v>
      </c>
      <c r="K10338" s="8">
        <v>36</v>
      </c>
      <c r="L10338" s="8">
        <f>COUNTIFS($D$2:$D10338,D10338)</f>
        <v>504</v>
      </c>
    </row>
    <row r="10339" spans="1:12" x14ac:dyDescent="0.2">
      <c r="A10339" s="7" t="s">
        <v>2512</v>
      </c>
      <c r="B10339" s="2">
        <v>38479</v>
      </c>
      <c r="C10339">
        <v>22</v>
      </c>
      <c r="D10339" t="s">
        <v>15</v>
      </c>
      <c r="E10339">
        <v>16</v>
      </c>
      <c r="F10339" t="s">
        <v>37</v>
      </c>
      <c r="G10339">
        <v>0</v>
      </c>
      <c r="H10339">
        <v>0</v>
      </c>
      <c r="I10339">
        <v>2</v>
      </c>
      <c r="J10339">
        <f t="shared" si="173"/>
        <v>0</v>
      </c>
      <c r="K10339" s="8">
        <v>37</v>
      </c>
      <c r="L10339" s="8">
        <f>COUNTIFS($D$2:$D10339,D10339)</f>
        <v>463</v>
      </c>
    </row>
    <row r="10340" spans="1:12" x14ac:dyDescent="0.2">
      <c r="A10340" s="7" t="s">
        <v>2513</v>
      </c>
      <c r="B10340" s="2">
        <v>38479</v>
      </c>
      <c r="C10340">
        <v>21</v>
      </c>
      <c r="D10340" t="s">
        <v>10</v>
      </c>
      <c r="E10340">
        <v>28</v>
      </c>
      <c r="F10340" t="s">
        <v>320</v>
      </c>
      <c r="G10340">
        <v>1</v>
      </c>
      <c r="H10340">
        <v>1</v>
      </c>
      <c r="I10340">
        <v>1</v>
      </c>
      <c r="J10340">
        <f t="shared" si="173"/>
        <v>1</v>
      </c>
      <c r="K10340" s="8">
        <v>36</v>
      </c>
      <c r="L10340" s="8">
        <f>COUNTIFS($D$2:$D10340,D10340)</f>
        <v>504</v>
      </c>
    </row>
    <row r="10341" spans="1:12" x14ac:dyDescent="0.2">
      <c r="A10341" s="7" t="s">
        <v>2513</v>
      </c>
      <c r="B10341" s="2">
        <v>38479</v>
      </c>
      <c r="C10341">
        <v>28</v>
      </c>
      <c r="D10341" t="s">
        <v>320</v>
      </c>
      <c r="E10341">
        <v>21</v>
      </c>
      <c r="F10341" t="s">
        <v>10</v>
      </c>
      <c r="G10341">
        <v>0</v>
      </c>
      <c r="H10341">
        <v>1</v>
      </c>
      <c r="I10341">
        <v>1</v>
      </c>
      <c r="J10341">
        <f t="shared" si="173"/>
        <v>1</v>
      </c>
      <c r="K10341" s="8">
        <v>37</v>
      </c>
      <c r="L10341" s="8">
        <f>COUNTIFS($D$2:$D10341,D10341)</f>
        <v>75</v>
      </c>
    </row>
    <row r="10342" spans="1:12" x14ac:dyDescent="0.2">
      <c r="A10342" s="7" t="s">
        <v>2514</v>
      </c>
      <c r="B10342" s="2">
        <v>38479</v>
      </c>
      <c r="C10342">
        <v>34</v>
      </c>
      <c r="D10342" t="s">
        <v>445</v>
      </c>
      <c r="E10342">
        <v>26</v>
      </c>
      <c r="F10342" t="s">
        <v>17</v>
      </c>
      <c r="G10342">
        <v>1</v>
      </c>
      <c r="H10342">
        <v>1</v>
      </c>
      <c r="I10342">
        <v>0</v>
      </c>
      <c r="J10342">
        <f t="shared" si="173"/>
        <v>3</v>
      </c>
      <c r="K10342" s="8">
        <v>37</v>
      </c>
      <c r="L10342" s="8">
        <f>COUNTIFS($D$2:$D10342,D10342)</f>
        <v>383</v>
      </c>
    </row>
    <row r="10343" spans="1:12" x14ac:dyDescent="0.2">
      <c r="A10343" s="7" t="s">
        <v>2514</v>
      </c>
      <c r="B10343" s="2">
        <v>38479</v>
      </c>
      <c r="C10343">
        <v>26</v>
      </c>
      <c r="D10343" t="s">
        <v>17</v>
      </c>
      <c r="E10343">
        <v>34</v>
      </c>
      <c r="F10343" t="s">
        <v>445</v>
      </c>
      <c r="G10343">
        <v>0</v>
      </c>
      <c r="H10343">
        <v>0</v>
      </c>
      <c r="I10343">
        <v>1</v>
      </c>
      <c r="J10343">
        <f t="shared" si="173"/>
        <v>0</v>
      </c>
      <c r="K10343" s="8">
        <v>37</v>
      </c>
      <c r="L10343" s="8">
        <f>COUNTIFS($D$2:$D10343,D10343)</f>
        <v>505</v>
      </c>
    </row>
    <row r="10344" spans="1:12" x14ac:dyDescent="0.2">
      <c r="A10344" s="7" t="s">
        <v>2515</v>
      </c>
      <c r="B10344" s="2">
        <v>38479</v>
      </c>
      <c r="C10344">
        <v>30</v>
      </c>
      <c r="D10344" t="s">
        <v>561</v>
      </c>
      <c r="E10344">
        <v>43</v>
      </c>
      <c r="F10344" t="s">
        <v>760</v>
      </c>
      <c r="G10344">
        <v>1</v>
      </c>
      <c r="H10344">
        <v>1</v>
      </c>
      <c r="I10344">
        <v>0</v>
      </c>
      <c r="J10344">
        <f t="shared" si="173"/>
        <v>3</v>
      </c>
      <c r="K10344" s="8">
        <v>37</v>
      </c>
      <c r="L10344" s="8">
        <f>COUNTIFS($D$2:$D10344,D10344)</f>
        <v>163</v>
      </c>
    </row>
    <row r="10345" spans="1:12" x14ac:dyDescent="0.2">
      <c r="A10345" s="7" t="s">
        <v>2515</v>
      </c>
      <c r="B10345" s="2">
        <v>38479</v>
      </c>
      <c r="C10345">
        <v>43</v>
      </c>
      <c r="D10345" t="s">
        <v>760</v>
      </c>
      <c r="E10345">
        <v>30</v>
      </c>
      <c r="F10345" t="s">
        <v>561</v>
      </c>
      <c r="G10345">
        <v>0</v>
      </c>
      <c r="H10345">
        <v>0</v>
      </c>
      <c r="I10345">
        <v>1</v>
      </c>
      <c r="J10345">
        <f t="shared" si="173"/>
        <v>0</v>
      </c>
      <c r="K10345" s="8">
        <v>37</v>
      </c>
      <c r="L10345" s="8">
        <f>COUNTIFS($D$2:$D10345,D10345)</f>
        <v>113</v>
      </c>
    </row>
    <row r="10346" spans="1:12" x14ac:dyDescent="0.2">
      <c r="A10346" s="7" t="s">
        <v>2516</v>
      </c>
      <c r="B10346" s="2">
        <v>38479</v>
      </c>
      <c r="C10346">
        <v>45</v>
      </c>
      <c r="D10346" t="s">
        <v>762</v>
      </c>
      <c r="E10346">
        <v>40</v>
      </c>
      <c r="F10346" t="s">
        <v>758</v>
      </c>
      <c r="G10346">
        <v>1</v>
      </c>
      <c r="H10346">
        <v>1</v>
      </c>
      <c r="I10346">
        <v>1</v>
      </c>
      <c r="J10346">
        <f t="shared" si="173"/>
        <v>1</v>
      </c>
      <c r="K10346" s="8">
        <v>37</v>
      </c>
      <c r="L10346" s="8">
        <f>COUNTIFS($D$2:$D10346,D10346)</f>
        <v>75</v>
      </c>
    </row>
    <row r="10347" spans="1:12" x14ac:dyDescent="0.2">
      <c r="A10347" s="7" t="s">
        <v>2516</v>
      </c>
      <c r="B10347" s="2">
        <v>38479</v>
      </c>
      <c r="C10347">
        <v>40</v>
      </c>
      <c r="D10347" t="s">
        <v>758</v>
      </c>
      <c r="E10347">
        <v>45</v>
      </c>
      <c r="F10347" t="s">
        <v>762</v>
      </c>
      <c r="G10347">
        <v>0</v>
      </c>
      <c r="H10347">
        <v>1</v>
      </c>
      <c r="I10347">
        <v>1</v>
      </c>
      <c r="J10347">
        <f t="shared" si="173"/>
        <v>1</v>
      </c>
      <c r="K10347" s="8">
        <v>37</v>
      </c>
      <c r="L10347" s="8">
        <f>COUNTIFS($D$2:$D10347,D10347)</f>
        <v>227</v>
      </c>
    </row>
    <row r="10348" spans="1:12" x14ac:dyDescent="0.2">
      <c r="A10348" s="7" t="s">
        <v>2517</v>
      </c>
      <c r="B10348" s="2">
        <v>38480</v>
      </c>
      <c r="C10348">
        <v>10</v>
      </c>
      <c r="D10348" t="s">
        <v>47</v>
      </c>
      <c r="E10348">
        <v>19</v>
      </c>
      <c r="F10348" t="s">
        <v>40</v>
      </c>
      <c r="G10348">
        <v>1</v>
      </c>
      <c r="H10348">
        <v>3</v>
      </c>
      <c r="I10348">
        <v>1</v>
      </c>
      <c r="J10348">
        <f t="shared" si="173"/>
        <v>3</v>
      </c>
      <c r="K10348" s="8">
        <v>36</v>
      </c>
      <c r="L10348" s="8">
        <f>COUNTIFS($D$2:$D10348,D10348)</f>
        <v>504</v>
      </c>
    </row>
    <row r="10349" spans="1:12" x14ac:dyDescent="0.2">
      <c r="A10349" s="7" t="s">
        <v>2517</v>
      </c>
      <c r="B10349" s="2">
        <v>38480</v>
      </c>
      <c r="C10349">
        <v>19</v>
      </c>
      <c r="D10349" t="s">
        <v>40</v>
      </c>
      <c r="E10349">
        <v>10</v>
      </c>
      <c r="F10349" t="s">
        <v>47</v>
      </c>
      <c r="G10349">
        <v>0</v>
      </c>
      <c r="H10349">
        <v>1</v>
      </c>
      <c r="I10349">
        <v>3</v>
      </c>
      <c r="J10349">
        <f t="shared" si="173"/>
        <v>0</v>
      </c>
      <c r="K10349" s="8">
        <v>37</v>
      </c>
      <c r="L10349" s="8">
        <f>COUNTIFS($D$2:$D10349,D10349)</f>
        <v>505</v>
      </c>
    </row>
    <row r="10350" spans="1:12" x14ac:dyDescent="0.2">
      <c r="A10350" s="7" t="s">
        <v>2518</v>
      </c>
      <c r="B10350" s="2">
        <v>38482</v>
      </c>
      <c r="C10350">
        <v>21</v>
      </c>
      <c r="D10350" t="s">
        <v>10</v>
      </c>
      <c r="E10350">
        <v>14</v>
      </c>
      <c r="F10350" t="s">
        <v>27</v>
      </c>
      <c r="G10350">
        <v>1</v>
      </c>
      <c r="H10350">
        <v>1</v>
      </c>
      <c r="I10350">
        <v>3</v>
      </c>
      <c r="J10350">
        <f t="shared" si="173"/>
        <v>0</v>
      </c>
      <c r="K10350" s="8">
        <v>37</v>
      </c>
      <c r="L10350" s="8">
        <f>COUNTIFS($D$2:$D10350,D10350)</f>
        <v>505</v>
      </c>
    </row>
    <row r="10351" spans="1:12" x14ac:dyDescent="0.2">
      <c r="A10351" s="7" t="s">
        <v>2518</v>
      </c>
      <c r="B10351" s="2">
        <v>38482</v>
      </c>
      <c r="C10351">
        <v>14</v>
      </c>
      <c r="D10351" t="s">
        <v>27</v>
      </c>
      <c r="E10351">
        <v>21</v>
      </c>
      <c r="F10351" t="s">
        <v>10</v>
      </c>
      <c r="G10351">
        <v>0</v>
      </c>
      <c r="H10351">
        <v>3</v>
      </c>
      <c r="I10351">
        <v>1</v>
      </c>
      <c r="J10351">
        <f t="shared" si="173"/>
        <v>3</v>
      </c>
      <c r="K10351" s="8">
        <v>37</v>
      </c>
      <c r="L10351" s="8">
        <f>COUNTIFS($D$2:$D10351,D10351)</f>
        <v>505</v>
      </c>
    </row>
    <row r="10352" spans="1:12" x14ac:dyDescent="0.2">
      <c r="A10352" s="7" t="s">
        <v>2519</v>
      </c>
      <c r="B10352" s="2">
        <v>38483</v>
      </c>
      <c r="C10352">
        <v>10</v>
      </c>
      <c r="D10352" t="s">
        <v>47</v>
      </c>
      <c r="E10352">
        <v>16</v>
      </c>
      <c r="F10352" t="s">
        <v>37</v>
      </c>
      <c r="G10352">
        <v>1</v>
      </c>
      <c r="H10352">
        <v>7</v>
      </c>
      <c r="I10352">
        <v>0</v>
      </c>
      <c r="J10352">
        <f t="shared" si="173"/>
        <v>3</v>
      </c>
      <c r="K10352" s="8">
        <v>37</v>
      </c>
      <c r="L10352" s="8">
        <f>COUNTIFS($D$2:$D10352,D10352)</f>
        <v>505</v>
      </c>
    </row>
    <row r="10353" spans="1:12" x14ac:dyDescent="0.2">
      <c r="A10353" s="7" t="s">
        <v>2519</v>
      </c>
      <c r="B10353" s="2">
        <v>38483</v>
      </c>
      <c r="C10353">
        <v>16</v>
      </c>
      <c r="D10353" t="s">
        <v>37</v>
      </c>
      <c r="E10353">
        <v>10</v>
      </c>
      <c r="F10353" t="s">
        <v>47</v>
      </c>
      <c r="G10353">
        <v>0</v>
      </c>
      <c r="H10353">
        <v>0</v>
      </c>
      <c r="I10353">
        <v>7</v>
      </c>
      <c r="J10353">
        <f t="shared" si="173"/>
        <v>0</v>
      </c>
      <c r="K10353" s="8">
        <v>37</v>
      </c>
      <c r="L10353" s="8">
        <f>COUNTIFS($D$2:$D10353,D10353)</f>
        <v>505</v>
      </c>
    </row>
    <row r="10354" spans="1:12" x14ac:dyDescent="0.2">
      <c r="A10354" s="7" t="s">
        <v>2520</v>
      </c>
      <c r="B10354" s="2">
        <v>38487</v>
      </c>
      <c r="C10354">
        <v>43</v>
      </c>
      <c r="D10354" t="s">
        <v>760</v>
      </c>
      <c r="E10354">
        <v>10</v>
      </c>
      <c r="F10354" t="s">
        <v>47</v>
      </c>
      <c r="G10354">
        <v>1</v>
      </c>
      <c r="H10354">
        <v>2</v>
      </c>
      <c r="I10354">
        <v>1</v>
      </c>
      <c r="J10354">
        <f t="shared" si="173"/>
        <v>3</v>
      </c>
      <c r="K10354" s="8">
        <v>38</v>
      </c>
      <c r="L10354" s="8">
        <f>COUNTIFS($D$2:$D10354,D10354)</f>
        <v>114</v>
      </c>
    </row>
    <row r="10355" spans="1:12" x14ac:dyDescent="0.2">
      <c r="A10355" s="7" t="s">
        <v>2520</v>
      </c>
      <c r="B10355" s="2">
        <v>38487</v>
      </c>
      <c r="C10355">
        <v>10</v>
      </c>
      <c r="D10355" t="s">
        <v>47</v>
      </c>
      <c r="E10355">
        <v>43</v>
      </c>
      <c r="F10355" t="s">
        <v>760</v>
      </c>
      <c r="G10355">
        <v>0</v>
      </c>
      <c r="H10355">
        <v>1</v>
      </c>
      <c r="I10355">
        <v>2</v>
      </c>
      <c r="J10355">
        <f t="shared" si="173"/>
        <v>0</v>
      </c>
      <c r="K10355" s="8">
        <v>38</v>
      </c>
      <c r="L10355" s="8">
        <f>COUNTIFS($D$2:$D10355,D10355)</f>
        <v>506</v>
      </c>
    </row>
    <row r="10356" spans="1:12" x14ac:dyDescent="0.2">
      <c r="A10356" s="7" t="s">
        <v>2521</v>
      </c>
      <c r="B10356" s="2">
        <v>38487</v>
      </c>
      <c r="C10356">
        <v>40</v>
      </c>
      <c r="D10356" t="s">
        <v>758</v>
      </c>
      <c r="E10356">
        <v>16</v>
      </c>
      <c r="F10356" t="s">
        <v>37</v>
      </c>
      <c r="G10356">
        <v>1</v>
      </c>
      <c r="H10356">
        <v>3</v>
      </c>
      <c r="I10356">
        <v>2</v>
      </c>
      <c r="J10356">
        <f t="shared" si="173"/>
        <v>3</v>
      </c>
      <c r="K10356" s="8">
        <v>38</v>
      </c>
      <c r="L10356" s="8">
        <f>COUNTIFS($D$2:$D10356,D10356)</f>
        <v>228</v>
      </c>
    </row>
    <row r="10357" spans="1:12" x14ac:dyDescent="0.2">
      <c r="A10357" s="7" t="s">
        <v>2521</v>
      </c>
      <c r="B10357" s="2">
        <v>38487</v>
      </c>
      <c r="C10357">
        <v>16</v>
      </c>
      <c r="D10357" t="s">
        <v>37</v>
      </c>
      <c r="E10357">
        <v>40</v>
      </c>
      <c r="F10357" t="s">
        <v>758</v>
      </c>
      <c r="G10357">
        <v>0</v>
      </c>
      <c r="H10357">
        <v>2</v>
      </c>
      <c r="I10357">
        <v>3</v>
      </c>
      <c r="J10357">
        <f t="shared" si="173"/>
        <v>0</v>
      </c>
      <c r="K10357" s="8">
        <v>38</v>
      </c>
      <c r="L10357" s="8">
        <f>COUNTIFS($D$2:$D10357,D10357)</f>
        <v>506</v>
      </c>
    </row>
    <row r="10358" spans="1:12" x14ac:dyDescent="0.2">
      <c r="A10358" s="7" t="s">
        <v>2522</v>
      </c>
      <c r="B10358" s="2">
        <v>38487</v>
      </c>
      <c r="C10358">
        <v>48</v>
      </c>
      <c r="D10358" t="s">
        <v>765</v>
      </c>
      <c r="E10358">
        <v>15</v>
      </c>
      <c r="F10358" t="s">
        <v>23</v>
      </c>
      <c r="G10358">
        <v>1</v>
      </c>
      <c r="H10358">
        <v>2</v>
      </c>
      <c r="I10358">
        <v>2</v>
      </c>
      <c r="J10358">
        <f t="shared" si="173"/>
        <v>1</v>
      </c>
      <c r="K10358" s="8">
        <v>38</v>
      </c>
      <c r="L10358" s="8">
        <f>COUNTIFS($D$2:$D10358,D10358)</f>
        <v>228</v>
      </c>
    </row>
    <row r="10359" spans="1:12" x14ac:dyDescent="0.2">
      <c r="A10359" s="7" t="s">
        <v>2522</v>
      </c>
      <c r="B10359" s="2">
        <v>38487</v>
      </c>
      <c r="C10359">
        <v>15</v>
      </c>
      <c r="D10359" t="s">
        <v>23</v>
      </c>
      <c r="E10359">
        <v>48</v>
      </c>
      <c r="F10359" t="s">
        <v>765</v>
      </c>
      <c r="G10359">
        <v>0</v>
      </c>
      <c r="H10359">
        <v>2</v>
      </c>
      <c r="I10359">
        <v>2</v>
      </c>
      <c r="J10359">
        <f t="shared" si="173"/>
        <v>1</v>
      </c>
      <c r="K10359" s="8">
        <v>38</v>
      </c>
      <c r="L10359" s="8">
        <f>COUNTIFS($D$2:$D10359,D10359)</f>
        <v>160</v>
      </c>
    </row>
    <row r="10360" spans="1:12" x14ac:dyDescent="0.2">
      <c r="A10360" s="7" t="s">
        <v>2523</v>
      </c>
      <c r="B10360" s="2">
        <v>38487</v>
      </c>
      <c r="C10360">
        <v>36</v>
      </c>
      <c r="D10360" t="s">
        <v>25</v>
      </c>
      <c r="E10360">
        <v>30</v>
      </c>
      <c r="F10360" t="s">
        <v>561</v>
      </c>
      <c r="G10360">
        <v>1</v>
      </c>
      <c r="H10360">
        <v>6</v>
      </c>
      <c r="I10360">
        <v>0</v>
      </c>
      <c r="J10360">
        <f t="shared" si="173"/>
        <v>3</v>
      </c>
      <c r="K10360" s="8">
        <v>38</v>
      </c>
      <c r="L10360" s="8">
        <f>COUNTIFS($D$2:$D10360,D10360)</f>
        <v>152</v>
      </c>
    </row>
    <row r="10361" spans="1:12" x14ac:dyDescent="0.2">
      <c r="A10361" s="7" t="s">
        <v>2523</v>
      </c>
      <c r="B10361" s="2">
        <v>38487</v>
      </c>
      <c r="C10361">
        <v>30</v>
      </c>
      <c r="D10361" t="s">
        <v>561</v>
      </c>
      <c r="E10361">
        <v>36</v>
      </c>
      <c r="F10361" t="s">
        <v>25</v>
      </c>
      <c r="G10361">
        <v>0</v>
      </c>
      <c r="H10361">
        <v>0</v>
      </c>
      <c r="I10361">
        <v>6</v>
      </c>
      <c r="J10361">
        <f t="shared" si="173"/>
        <v>0</v>
      </c>
      <c r="K10361" s="8">
        <v>38</v>
      </c>
      <c r="L10361" s="8">
        <f>COUNTIFS($D$2:$D10361,D10361)</f>
        <v>164</v>
      </c>
    </row>
    <row r="10362" spans="1:12" x14ac:dyDescent="0.2">
      <c r="A10362" s="7" t="s">
        <v>2524</v>
      </c>
      <c r="B10362" s="2">
        <v>38487</v>
      </c>
      <c r="C10362">
        <v>19</v>
      </c>
      <c r="D10362" t="s">
        <v>40</v>
      </c>
      <c r="E10362">
        <v>32</v>
      </c>
      <c r="F10362" t="s">
        <v>559</v>
      </c>
      <c r="G10362">
        <v>1</v>
      </c>
      <c r="H10362">
        <v>2</v>
      </c>
      <c r="I10362">
        <v>1</v>
      </c>
      <c r="J10362">
        <f t="shared" si="173"/>
        <v>3</v>
      </c>
      <c r="K10362" s="8">
        <v>38</v>
      </c>
      <c r="L10362" s="8">
        <f>COUNTIFS($D$2:$D10362,D10362)</f>
        <v>506</v>
      </c>
    </row>
    <row r="10363" spans="1:12" x14ac:dyDescent="0.2">
      <c r="A10363" s="7" t="s">
        <v>2524</v>
      </c>
      <c r="B10363" s="2">
        <v>38487</v>
      </c>
      <c r="C10363">
        <v>32</v>
      </c>
      <c r="D10363" t="s">
        <v>559</v>
      </c>
      <c r="E10363">
        <v>19</v>
      </c>
      <c r="F10363" t="s">
        <v>40</v>
      </c>
      <c r="G10363">
        <v>0</v>
      </c>
      <c r="H10363">
        <v>1</v>
      </c>
      <c r="I10363">
        <v>2</v>
      </c>
      <c r="J10363">
        <f t="shared" si="173"/>
        <v>0</v>
      </c>
      <c r="K10363" s="8">
        <v>38</v>
      </c>
      <c r="L10363" s="8">
        <f>COUNTIFS($D$2:$D10363,D10363)</f>
        <v>506</v>
      </c>
    </row>
    <row r="10364" spans="1:12" x14ac:dyDescent="0.2">
      <c r="A10364" s="7" t="s">
        <v>2525</v>
      </c>
      <c r="B10364" s="2">
        <v>38487</v>
      </c>
      <c r="C10364">
        <v>20</v>
      </c>
      <c r="D10364" t="s">
        <v>45</v>
      </c>
      <c r="E10364">
        <v>34</v>
      </c>
      <c r="F10364" t="s">
        <v>445</v>
      </c>
      <c r="G10364">
        <v>1</v>
      </c>
      <c r="H10364">
        <v>1</v>
      </c>
      <c r="I10364">
        <v>1</v>
      </c>
      <c r="J10364">
        <f t="shared" si="173"/>
        <v>1</v>
      </c>
      <c r="K10364" s="8">
        <v>38</v>
      </c>
      <c r="L10364" s="8">
        <f>COUNTIFS($D$2:$D10364,D10364)</f>
        <v>316</v>
      </c>
    </row>
    <row r="10365" spans="1:12" x14ac:dyDescent="0.2">
      <c r="A10365" s="7" t="s">
        <v>2525</v>
      </c>
      <c r="B10365" s="2">
        <v>38487</v>
      </c>
      <c r="C10365">
        <v>34</v>
      </c>
      <c r="D10365" t="s">
        <v>445</v>
      </c>
      <c r="E10365">
        <v>20</v>
      </c>
      <c r="F10365" t="s">
        <v>45</v>
      </c>
      <c r="G10365">
        <v>0</v>
      </c>
      <c r="H10365">
        <v>1</v>
      </c>
      <c r="I10365">
        <v>1</v>
      </c>
      <c r="J10365">
        <f t="shared" si="173"/>
        <v>1</v>
      </c>
      <c r="K10365" s="8">
        <v>38</v>
      </c>
      <c r="L10365" s="8">
        <f>COUNTIFS($D$2:$D10365,D10365)</f>
        <v>384</v>
      </c>
    </row>
    <row r="10366" spans="1:12" x14ac:dyDescent="0.2">
      <c r="A10366" s="7" t="s">
        <v>2526</v>
      </c>
      <c r="B10366" s="2">
        <v>38487</v>
      </c>
      <c r="C10366">
        <v>22</v>
      </c>
      <c r="D10366" t="s">
        <v>15</v>
      </c>
      <c r="E10366">
        <v>14</v>
      </c>
      <c r="F10366" t="s">
        <v>27</v>
      </c>
      <c r="G10366">
        <v>1</v>
      </c>
      <c r="H10366">
        <v>1</v>
      </c>
      <c r="I10366">
        <v>1</v>
      </c>
      <c r="J10366">
        <f t="shared" si="173"/>
        <v>1</v>
      </c>
      <c r="K10366" s="8">
        <v>38</v>
      </c>
      <c r="L10366" s="8">
        <f>COUNTIFS($D$2:$D10366,D10366)</f>
        <v>464</v>
      </c>
    </row>
    <row r="10367" spans="1:12" x14ac:dyDescent="0.2">
      <c r="A10367" s="7" t="s">
        <v>2526</v>
      </c>
      <c r="B10367" s="2">
        <v>38487</v>
      </c>
      <c r="C10367">
        <v>14</v>
      </c>
      <c r="D10367" t="s">
        <v>27</v>
      </c>
      <c r="E10367">
        <v>22</v>
      </c>
      <c r="F10367" t="s">
        <v>15</v>
      </c>
      <c r="G10367">
        <v>0</v>
      </c>
      <c r="H10367">
        <v>1</v>
      </c>
      <c r="I10367">
        <v>1</v>
      </c>
      <c r="J10367">
        <f t="shared" si="173"/>
        <v>1</v>
      </c>
      <c r="K10367" s="8">
        <v>38</v>
      </c>
      <c r="L10367" s="8">
        <f>COUNTIFS($D$2:$D10367,D10367)</f>
        <v>506</v>
      </c>
    </row>
    <row r="10368" spans="1:12" x14ac:dyDescent="0.2">
      <c r="A10368" s="7" t="s">
        <v>2527</v>
      </c>
      <c r="B10368" s="2">
        <v>38487</v>
      </c>
      <c r="C10368">
        <v>23</v>
      </c>
      <c r="D10368" t="s">
        <v>50</v>
      </c>
      <c r="E10368">
        <v>21</v>
      </c>
      <c r="F10368" t="s">
        <v>10</v>
      </c>
      <c r="G10368">
        <v>1</v>
      </c>
      <c r="H10368">
        <v>1</v>
      </c>
      <c r="I10368">
        <v>2</v>
      </c>
      <c r="J10368">
        <f t="shared" si="173"/>
        <v>0</v>
      </c>
      <c r="K10368" s="8">
        <v>38</v>
      </c>
      <c r="L10368" s="8">
        <f>COUNTIFS($D$2:$D10368,D10368)</f>
        <v>506</v>
      </c>
    </row>
    <row r="10369" spans="1:12" x14ac:dyDescent="0.2">
      <c r="A10369" s="7" t="s">
        <v>2527</v>
      </c>
      <c r="B10369" s="2">
        <v>38487</v>
      </c>
      <c r="C10369">
        <v>21</v>
      </c>
      <c r="D10369" t="s">
        <v>10</v>
      </c>
      <c r="E10369">
        <v>23</v>
      </c>
      <c r="F10369" t="s">
        <v>50</v>
      </c>
      <c r="G10369">
        <v>0</v>
      </c>
      <c r="H10369">
        <v>2</v>
      </c>
      <c r="I10369">
        <v>1</v>
      </c>
      <c r="J10369">
        <f t="shared" si="173"/>
        <v>3</v>
      </c>
      <c r="K10369" s="8">
        <v>38</v>
      </c>
      <c r="L10369" s="8">
        <f>COUNTIFS($D$2:$D10369,D10369)</f>
        <v>506</v>
      </c>
    </row>
    <row r="10370" spans="1:12" x14ac:dyDescent="0.2">
      <c r="A10370" s="7" t="s">
        <v>2528</v>
      </c>
      <c r="B10370" s="2">
        <v>38487</v>
      </c>
      <c r="C10370">
        <v>26</v>
      </c>
      <c r="D10370" t="s">
        <v>17</v>
      </c>
      <c r="E10370">
        <v>41</v>
      </c>
      <c r="F10370" t="s">
        <v>759</v>
      </c>
      <c r="G10370">
        <v>1</v>
      </c>
      <c r="H10370">
        <v>0</v>
      </c>
      <c r="I10370">
        <v>0</v>
      </c>
      <c r="J10370">
        <f t="shared" ref="J10370:J10433" si="174">IF(H10370&gt;I10370,3,IF(I10370&gt;H10370,0,1))</f>
        <v>1</v>
      </c>
      <c r="K10370" s="8">
        <v>38</v>
      </c>
      <c r="L10370" s="8">
        <f>COUNTIFS($D$2:$D10370,D10370)</f>
        <v>506</v>
      </c>
    </row>
    <row r="10371" spans="1:12" x14ac:dyDescent="0.2">
      <c r="A10371" s="7" t="s">
        <v>2528</v>
      </c>
      <c r="B10371" s="2">
        <v>38487</v>
      </c>
      <c r="C10371">
        <v>41</v>
      </c>
      <c r="D10371" t="s">
        <v>759</v>
      </c>
      <c r="E10371">
        <v>26</v>
      </c>
      <c r="F10371" t="s">
        <v>17</v>
      </c>
      <c r="G10371">
        <v>0</v>
      </c>
      <c r="H10371">
        <v>0</v>
      </c>
      <c r="I10371">
        <v>0</v>
      </c>
      <c r="J10371">
        <f t="shared" si="174"/>
        <v>1</v>
      </c>
      <c r="K10371" s="8">
        <v>38</v>
      </c>
      <c r="L10371" s="8">
        <f>COUNTIFS($D$2:$D10371,D10371)</f>
        <v>430</v>
      </c>
    </row>
    <row r="10372" spans="1:12" x14ac:dyDescent="0.2">
      <c r="A10372" s="7" t="s">
        <v>2529</v>
      </c>
      <c r="B10372" s="2">
        <v>38487</v>
      </c>
      <c r="C10372">
        <v>28</v>
      </c>
      <c r="D10372" t="s">
        <v>320</v>
      </c>
      <c r="E10372">
        <v>45</v>
      </c>
      <c r="F10372" t="s">
        <v>762</v>
      </c>
      <c r="G10372">
        <v>1</v>
      </c>
      <c r="H10372">
        <v>2</v>
      </c>
      <c r="I10372">
        <v>0</v>
      </c>
      <c r="J10372">
        <f t="shared" si="174"/>
        <v>3</v>
      </c>
      <c r="K10372" s="8">
        <v>38</v>
      </c>
      <c r="L10372" s="8">
        <f>COUNTIFS($D$2:$D10372,D10372)</f>
        <v>76</v>
      </c>
    </row>
    <row r="10373" spans="1:12" x14ac:dyDescent="0.2">
      <c r="A10373" s="7" t="s">
        <v>2529</v>
      </c>
      <c r="B10373" s="2">
        <v>38487</v>
      </c>
      <c r="C10373">
        <v>45</v>
      </c>
      <c r="D10373" t="s">
        <v>762</v>
      </c>
      <c r="E10373">
        <v>28</v>
      </c>
      <c r="F10373" t="s">
        <v>320</v>
      </c>
      <c r="G10373">
        <v>0</v>
      </c>
      <c r="H10373">
        <v>0</v>
      </c>
      <c r="I10373">
        <v>2</v>
      </c>
      <c r="J10373">
        <f t="shared" si="174"/>
        <v>0</v>
      </c>
      <c r="K10373" s="8">
        <v>38</v>
      </c>
      <c r="L10373" s="8">
        <f>COUNTIFS($D$2:$D10373,D10373)</f>
        <v>76</v>
      </c>
    </row>
    <row r="10374" spans="1:12" x14ac:dyDescent="0.2">
      <c r="A10374" s="7" t="s">
        <v>2530</v>
      </c>
      <c r="B10374" s="2">
        <v>38577</v>
      </c>
      <c r="C10374" s="1">
        <v>32</v>
      </c>
      <c r="D10374" t="s">
        <v>559</v>
      </c>
      <c r="E10374">
        <v>40</v>
      </c>
      <c r="F10374" t="s">
        <v>758</v>
      </c>
      <c r="G10374">
        <v>1</v>
      </c>
      <c r="H10374">
        <v>2</v>
      </c>
      <c r="I10374">
        <v>2</v>
      </c>
      <c r="J10374">
        <f t="shared" si="174"/>
        <v>1</v>
      </c>
      <c r="K10374" s="8">
        <v>1</v>
      </c>
      <c r="L10374" s="8">
        <f>COUNTIFS($D$2:$D10374,D10374)</f>
        <v>507</v>
      </c>
    </row>
    <row r="10375" spans="1:12" x14ac:dyDescent="0.2">
      <c r="A10375" s="7" t="s">
        <v>2530</v>
      </c>
      <c r="B10375" s="2">
        <v>38577</v>
      </c>
      <c r="C10375" s="1">
        <v>40</v>
      </c>
      <c r="D10375" t="s">
        <v>758</v>
      </c>
      <c r="E10375">
        <v>32</v>
      </c>
      <c r="F10375" t="s">
        <v>559</v>
      </c>
      <c r="G10375">
        <v>0</v>
      </c>
      <c r="H10375">
        <v>2</v>
      </c>
      <c r="I10375">
        <v>2</v>
      </c>
      <c r="J10375">
        <f t="shared" si="174"/>
        <v>1</v>
      </c>
      <c r="K10375" s="8">
        <v>1</v>
      </c>
      <c r="L10375" s="8">
        <f>COUNTIFS($D$2:$D10375,D10375)</f>
        <v>229</v>
      </c>
    </row>
    <row r="10376" spans="1:12" x14ac:dyDescent="0.2">
      <c r="A10376" s="7" t="s">
        <v>2531</v>
      </c>
      <c r="B10376" s="2">
        <v>38577</v>
      </c>
      <c r="C10376" s="1">
        <v>16</v>
      </c>
      <c r="D10376" t="s">
        <v>37</v>
      </c>
      <c r="E10376">
        <v>21</v>
      </c>
      <c r="F10376" t="s">
        <v>10</v>
      </c>
      <c r="G10376">
        <v>1</v>
      </c>
      <c r="H10376">
        <v>0</v>
      </c>
      <c r="I10376">
        <v>2</v>
      </c>
      <c r="J10376">
        <f t="shared" si="174"/>
        <v>0</v>
      </c>
      <c r="K10376" s="8">
        <v>1</v>
      </c>
      <c r="L10376" s="8">
        <f>COUNTIFS($D$2:$D10376,D10376)</f>
        <v>507</v>
      </c>
    </row>
    <row r="10377" spans="1:12" x14ac:dyDescent="0.2">
      <c r="A10377" s="7" t="s">
        <v>2531</v>
      </c>
      <c r="B10377" s="2">
        <v>38577</v>
      </c>
      <c r="C10377" s="1">
        <v>21</v>
      </c>
      <c r="D10377" t="s">
        <v>10</v>
      </c>
      <c r="E10377">
        <v>16</v>
      </c>
      <c r="F10377" t="s">
        <v>37</v>
      </c>
      <c r="G10377">
        <v>0</v>
      </c>
      <c r="H10377">
        <v>2</v>
      </c>
      <c r="I10377">
        <v>0</v>
      </c>
      <c r="J10377">
        <f t="shared" si="174"/>
        <v>3</v>
      </c>
      <c r="K10377" s="8">
        <v>1</v>
      </c>
      <c r="L10377" s="8">
        <f>COUNTIFS($D$2:$D10377,D10377)</f>
        <v>507</v>
      </c>
    </row>
    <row r="10378" spans="1:12" x14ac:dyDescent="0.2">
      <c r="A10378" s="7" t="s">
        <v>2532</v>
      </c>
      <c r="B10378" s="2">
        <v>38577</v>
      </c>
      <c r="C10378" s="1">
        <v>36</v>
      </c>
      <c r="D10378" t="s">
        <v>25</v>
      </c>
      <c r="E10378">
        <v>43</v>
      </c>
      <c r="F10378" t="s">
        <v>760</v>
      </c>
      <c r="G10378">
        <v>1</v>
      </c>
      <c r="H10378">
        <v>0</v>
      </c>
      <c r="I10378">
        <v>0</v>
      </c>
      <c r="J10378">
        <f t="shared" si="174"/>
        <v>1</v>
      </c>
      <c r="K10378" s="8">
        <v>1</v>
      </c>
      <c r="L10378" s="8">
        <f>COUNTIFS($D$2:$D10378,D10378)</f>
        <v>153</v>
      </c>
    </row>
    <row r="10379" spans="1:12" x14ac:dyDescent="0.2">
      <c r="A10379" s="7" t="s">
        <v>2532</v>
      </c>
      <c r="B10379" s="2">
        <v>38577</v>
      </c>
      <c r="C10379" s="1">
        <v>43</v>
      </c>
      <c r="D10379" t="s">
        <v>760</v>
      </c>
      <c r="E10379">
        <v>36</v>
      </c>
      <c r="F10379" t="s">
        <v>25</v>
      </c>
      <c r="G10379">
        <v>0</v>
      </c>
      <c r="H10379">
        <v>0</v>
      </c>
      <c r="I10379">
        <v>0</v>
      </c>
      <c r="J10379">
        <f t="shared" si="174"/>
        <v>1</v>
      </c>
      <c r="K10379" s="8">
        <v>1</v>
      </c>
      <c r="L10379" s="8">
        <f>COUNTIFS($D$2:$D10379,D10379)</f>
        <v>115</v>
      </c>
    </row>
    <row r="10380" spans="1:12" x14ac:dyDescent="0.2">
      <c r="A10380" s="7" t="s">
        <v>2533</v>
      </c>
      <c r="B10380" s="2">
        <v>38577</v>
      </c>
      <c r="C10380" s="1">
        <v>20</v>
      </c>
      <c r="D10380" t="s">
        <v>45</v>
      </c>
      <c r="E10380">
        <v>28</v>
      </c>
      <c r="F10380" t="s">
        <v>320</v>
      </c>
      <c r="G10380">
        <v>1</v>
      </c>
      <c r="H10380">
        <v>0</v>
      </c>
      <c r="I10380">
        <v>0</v>
      </c>
      <c r="J10380">
        <f t="shared" si="174"/>
        <v>1</v>
      </c>
      <c r="K10380" s="8">
        <v>1</v>
      </c>
      <c r="L10380" s="8">
        <f>COUNTIFS($D$2:$D10380,D10380)</f>
        <v>317</v>
      </c>
    </row>
    <row r="10381" spans="1:12" x14ac:dyDescent="0.2">
      <c r="A10381" s="7" t="s">
        <v>2533</v>
      </c>
      <c r="B10381" s="2">
        <v>38577</v>
      </c>
      <c r="C10381" s="1">
        <v>28</v>
      </c>
      <c r="D10381" t="s">
        <v>320</v>
      </c>
      <c r="E10381">
        <v>20</v>
      </c>
      <c r="F10381" t="s">
        <v>45</v>
      </c>
      <c r="G10381">
        <v>0</v>
      </c>
      <c r="H10381">
        <v>0</v>
      </c>
      <c r="I10381">
        <v>0</v>
      </c>
      <c r="J10381">
        <f t="shared" si="174"/>
        <v>1</v>
      </c>
      <c r="K10381" s="8">
        <v>1</v>
      </c>
      <c r="L10381" s="8">
        <f>COUNTIFS($D$2:$D10381,D10381)</f>
        <v>77</v>
      </c>
    </row>
    <row r="10382" spans="1:12" x14ac:dyDescent="0.2">
      <c r="A10382" s="7" t="s">
        <v>2534</v>
      </c>
      <c r="B10382" s="2">
        <v>38577</v>
      </c>
      <c r="C10382" s="1">
        <v>34</v>
      </c>
      <c r="D10382" t="s">
        <v>445</v>
      </c>
      <c r="E10382">
        <v>19</v>
      </c>
      <c r="F10382" t="s">
        <v>40</v>
      </c>
      <c r="G10382">
        <v>1</v>
      </c>
      <c r="H10382">
        <v>0</v>
      </c>
      <c r="I10382">
        <v>0</v>
      </c>
      <c r="J10382">
        <f t="shared" si="174"/>
        <v>1</v>
      </c>
      <c r="K10382" s="8">
        <v>1</v>
      </c>
      <c r="L10382" s="8">
        <f>COUNTIFS($D$2:$D10382,D10382)</f>
        <v>385</v>
      </c>
    </row>
    <row r="10383" spans="1:12" x14ac:dyDescent="0.2">
      <c r="A10383" s="7" t="s">
        <v>2534</v>
      </c>
      <c r="B10383" s="2">
        <v>38577</v>
      </c>
      <c r="C10383" s="1">
        <v>19</v>
      </c>
      <c r="D10383" t="s">
        <v>40</v>
      </c>
      <c r="E10383">
        <v>34</v>
      </c>
      <c r="F10383" t="s">
        <v>445</v>
      </c>
      <c r="G10383">
        <v>0</v>
      </c>
      <c r="H10383">
        <v>0</v>
      </c>
      <c r="I10383">
        <v>0</v>
      </c>
      <c r="J10383">
        <f t="shared" si="174"/>
        <v>1</v>
      </c>
      <c r="K10383" s="8">
        <v>1</v>
      </c>
      <c r="L10383" s="8">
        <f>COUNTIFS($D$2:$D10383,D10383)</f>
        <v>507</v>
      </c>
    </row>
    <row r="10384" spans="1:12" x14ac:dyDescent="0.2">
      <c r="A10384" s="7" t="s">
        <v>2535</v>
      </c>
      <c r="B10384" s="2">
        <v>38577</v>
      </c>
      <c r="C10384" s="1">
        <v>45</v>
      </c>
      <c r="D10384" t="s">
        <v>762</v>
      </c>
      <c r="E10384">
        <v>26</v>
      </c>
      <c r="F10384" t="s">
        <v>17</v>
      </c>
      <c r="G10384">
        <v>1</v>
      </c>
      <c r="H10384">
        <v>0</v>
      </c>
      <c r="I10384">
        <v>2</v>
      </c>
      <c r="J10384">
        <f t="shared" si="174"/>
        <v>0</v>
      </c>
      <c r="K10384" s="8">
        <v>1</v>
      </c>
      <c r="L10384" s="8">
        <f>COUNTIFS($D$2:$D10384,D10384)</f>
        <v>77</v>
      </c>
    </row>
    <row r="10385" spans="1:12" x14ac:dyDescent="0.2">
      <c r="A10385" s="7" t="s">
        <v>2535</v>
      </c>
      <c r="B10385" s="2">
        <v>38577</v>
      </c>
      <c r="C10385" s="1">
        <v>26</v>
      </c>
      <c r="D10385" t="s">
        <v>17</v>
      </c>
      <c r="E10385">
        <v>45</v>
      </c>
      <c r="F10385" t="s">
        <v>762</v>
      </c>
      <c r="G10385">
        <v>0</v>
      </c>
      <c r="H10385">
        <v>2</v>
      </c>
      <c r="I10385">
        <v>0</v>
      </c>
      <c r="J10385">
        <f t="shared" si="174"/>
        <v>3</v>
      </c>
      <c r="K10385" s="8">
        <v>1</v>
      </c>
      <c r="L10385" s="8">
        <f>COUNTIFS($D$2:$D10385,D10385)</f>
        <v>507</v>
      </c>
    </row>
    <row r="10386" spans="1:12" x14ac:dyDescent="0.2">
      <c r="A10386" s="7" t="s">
        <v>2536</v>
      </c>
      <c r="B10386" s="2">
        <v>38577</v>
      </c>
      <c r="C10386" s="1">
        <v>31</v>
      </c>
      <c r="D10386" t="s">
        <v>447</v>
      </c>
      <c r="E10386">
        <v>48</v>
      </c>
      <c r="F10386" t="s">
        <v>765</v>
      </c>
      <c r="G10386">
        <v>1</v>
      </c>
      <c r="H10386">
        <v>1</v>
      </c>
      <c r="I10386">
        <v>3</v>
      </c>
      <c r="J10386">
        <f t="shared" si="174"/>
        <v>0</v>
      </c>
      <c r="K10386" s="8">
        <v>1</v>
      </c>
      <c r="L10386" s="8">
        <f>COUNTIFS($D$2:$D10386,D10386)</f>
        <v>191</v>
      </c>
    </row>
    <row r="10387" spans="1:12" x14ac:dyDescent="0.2">
      <c r="A10387" s="7" t="s">
        <v>2536</v>
      </c>
      <c r="B10387" s="2">
        <v>38577</v>
      </c>
      <c r="C10387" s="1">
        <v>48</v>
      </c>
      <c r="D10387" t="s">
        <v>765</v>
      </c>
      <c r="E10387">
        <v>31</v>
      </c>
      <c r="F10387" t="s">
        <v>447</v>
      </c>
      <c r="G10387">
        <v>0</v>
      </c>
      <c r="H10387">
        <v>3</v>
      </c>
      <c r="I10387">
        <v>1</v>
      </c>
      <c r="J10387">
        <f t="shared" si="174"/>
        <v>3</v>
      </c>
      <c r="K10387" s="8">
        <v>1</v>
      </c>
      <c r="L10387" s="8">
        <f>COUNTIFS($D$2:$D10387,D10387)</f>
        <v>229</v>
      </c>
    </row>
    <row r="10388" spans="1:12" x14ac:dyDescent="0.2">
      <c r="A10388" s="7" t="s">
        <v>2537</v>
      </c>
      <c r="B10388" s="2">
        <v>38577</v>
      </c>
      <c r="C10388" s="1">
        <v>29</v>
      </c>
      <c r="D10388" t="s">
        <v>42</v>
      </c>
      <c r="E10388">
        <v>41</v>
      </c>
      <c r="F10388" t="s">
        <v>759</v>
      </c>
      <c r="G10388">
        <v>1</v>
      </c>
      <c r="H10388">
        <v>3</v>
      </c>
      <c r="I10388">
        <v>1</v>
      </c>
      <c r="J10388">
        <f t="shared" si="174"/>
        <v>3</v>
      </c>
      <c r="K10388" s="8">
        <v>1</v>
      </c>
      <c r="L10388" s="8">
        <f>COUNTIFS($D$2:$D10388,D10388)</f>
        <v>389</v>
      </c>
    </row>
    <row r="10389" spans="1:12" x14ac:dyDescent="0.2">
      <c r="A10389" s="7" t="s">
        <v>2537</v>
      </c>
      <c r="B10389" s="2">
        <v>38577</v>
      </c>
      <c r="C10389" s="1">
        <v>41</v>
      </c>
      <c r="D10389" t="s">
        <v>759</v>
      </c>
      <c r="E10389">
        <v>29</v>
      </c>
      <c r="F10389" t="s">
        <v>42</v>
      </c>
      <c r="G10389">
        <v>0</v>
      </c>
      <c r="H10389">
        <v>1</v>
      </c>
      <c r="I10389">
        <v>3</v>
      </c>
      <c r="J10389">
        <f t="shared" si="174"/>
        <v>0</v>
      </c>
      <c r="K10389" s="8">
        <v>1</v>
      </c>
      <c r="L10389" s="8">
        <f>COUNTIFS($D$2:$D10389,D10389)</f>
        <v>431</v>
      </c>
    </row>
    <row r="10390" spans="1:12" x14ac:dyDescent="0.2">
      <c r="A10390" s="7" t="s">
        <v>2538</v>
      </c>
      <c r="B10390" s="2">
        <v>38578</v>
      </c>
      <c r="C10390" s="1">
        <v>10</v>
      </c>
      <c r="D10390" t="s">
        <v>47</v>
      </c>
      <c r="E10390">
        <v>22</v>
      </c>
      <c r="F10390" t="s">
        <v>15</v>
      </c>
      <c r="G10390">
        <v>1</v>
      </c>
      <c r="H10390">
        <v>2</v>
      </c>
      <c r="I10390">
        <v>0</v>
      </c>
      <c r="J10390">
        <f t="shared" si="174"/>
        <v>3</v>
      </c>
      <c r="K10390" s="8">
        <v>1</v>
      </c>
      <c r="L10390" s="8">
        <f>COUNTIFS($D$2:$D10390,D10390)</f>
        <v>507</v>
      </c>
    </row>
    <row r="10391" spans="1:12" x14ac:dyDescent="0.2">
      <c r="A10391" s="7" t="s">
        <v>2538</v>
      </c>
      <c r="B10391" s="2">
        <v>38578</v>
      </c>
      <c r="C10391" s="1">
        <v>22</v>
      </c>
      <c r="D10391" t="s">
        <v>15</v>
      </c>
      <c r="E10391">
        <v>10</v>
      </c>
      <c r="F10391" t="s">
        <v>47</v>
      </c>
      <c r="G10391">
        <v>0</v>
      </c>
      <c r="H10391">
        <v>0</v>
      </c>
      <c r="I10391">
        <v>2</v>
      </c>
      <c r="J10391">
        <f t="shared" si="174"/>
        <v>0</v>
      </c>
      <c r="K10391" s="8">
        <v>1</v>
      </c>
      <c r="L10391" s="8">
        <f>COUNTIFS($D$2:$D10391,D10391)</f>
        <v>465</v>
      </c>
    </row>
    <row r="10392" spans="1:12" x14ac:dyDescent="0.2">
      <c r="A10392" s="7" t="s">
        <v>2539</v>
      </c>
      <c r="B10392" s="2">
        <v>38578</v>
      </c>
      <c r="C10392" s="1">
        <v>63</v>
      </c>
      <c r="D10392" t="s">
        <v>777</v>
      </c>
      <c r="E10392">
        <v>14</v>
      </c>
      <c r="F10392" t="s">
        <v>27</v>
      </c>
      <c r="G10392">
        <v>1</v>
      </c>
      <c r="H10392">
        <v>0</v>
      </c>
      <c r="I10392">
        <v>1</v>
      </c>
      <c r="J10392">
        <f t="shared" si="174"/>
        <v>0</v>
      </c>
      <c r="K10392" s="8">
        <v>1</v>
      </c>
      <c r="L10392" s="8">
        <f>COUNTIFS($D$2:$D10392,D10392)</f>
        <v>1</v>
      </c>
    </row>
    <row r="10393" spans="1:12" x14ac:dyDescent="0.2">
      <c r="A10393" s="7" t="s">
        <v>2539</v>
      </c>
      <c r="B10393" s="2">
        <v>38578</v>
      </c>
      <c r="C10393" s="1">
        <v>14</v>
      </c>
      <c r="D10393" t="s">
        <v>27</v>
      </c>
      <c r="E10393">
        <v>63</v>
      </c>
      <c r="F10393" t="s">
        <v>777</v>
      </c>
      <c r="G10393">
        <v>0</v>
      </c>
      <c r="H10393">
        <v>1</v>
      </c>
      <c r="I10393">
        <v>0</v>
      </c>
      <c r="J10393">
        <f t="shared" si="174"/>
        <v>3</v>
      </c>
      <c r="K10393" s="8">
        <v>1</v>
      </c>
      <c r="L10393" s="8">
        <f>COUNTIFS($D$2:$D10393,D10393)</f>
        <v>507</v>
      </c>
    </row>
    <row r="10394" spans="1:12" x14ac:dyDescent="0.2">
      <c r="A10394" s="7" t="s">
        <v>2540</v>
      </c>
      <c r="B10394" s="2">
        <v>38584</v>
      </c>
      <c r="C10394" s="1">
        <v>43</v>
      </c>
      <c r="D10394" t="s">
        <v>760</v>
      </c>
      <c r="E10394">
        <v>20</v>
      </c>
      <c r="F10394" t="s">
        <v>45</v>
      </c>
      <c r="G10394">
        <v>1</v>
      </c>
      <c r="H10394">
        <v>1</v>
      </c>
      <c r="I10394">
        <v>2</v>
      </c>
      <c r="J10394">
        <f t="shared" si="174"/>
        <v>0</v>
      </c>
      <c r="K10394" s="8">
        <v>2</v>
      </c>
      <c r="L10394" s="8">
        <f>COUNTIFS($D$2:$D10394,D10394)</f>
        <v>116</v>
      </c>
    </row>
    <row r="10395" spans="1:12" x14ac:dyDescent="0.2">
      <c r="A10395" s="7" t="s">
        <v>2540</v>
      </c>
      <c r="B10395" s="2">
        <v>38584</v>
      </c>
      <c r="C10395" s="1">
        <v>20</v>
      </c>
      <c r="D10395" t="s">
        <v>45</v>
      </c>
      <c r="E10395">
        <v>43</v>
      </c>
      <c r="F10395" t="s">
        <v>760</v>
      </c>
      <c r="G10395">
        <v>0</v>
      </c>
      <c r="H10395">
        <v>2</v>
      </c>
      <c r="I10395">
        <v>1</v>
      </c>
      <c r="J10395">
        <f t="shared" si="174"/>
        <v>3</v>
      </c>
      <c r="K10395" s="8">
        <v>2</v>
      </c>
      <c r="L10395" s="8">
        <f>COUNTIFS($D$2:$D10395,D10395)</f>
        <v>318</v>
      </c>
    </row>
    <row r="10396" spans="1:12" x14ac:dyDescent="0.2">
      <c r="A10396" s="7" t="s">
        <v>2541</v>
      </c>
      <c r="B10396" s="2">
        <v>38584</v>
      </c>
      <c r="C10396" s="1">
        <v>41</v>
      </c>
      <c r="D10396" t="s">
        <v>759</v>
      </c>
      <c r="E10396">
        <v>36</v>
      </c>
      <c r="F10396" t="s">
        <v>25</v>
      </c>
      <c r="G10396">
        <v>1</v>
      </c>
      <c r="H10396">
        <v>2</v>
      </c>
      <c r="I10396">
        <v>1</v>
      </c>
      <c r="J10396">
        <f t="shared" si="174"/>
        <v>3</v>
      </c>
      <c r="K10396" s="8">
        <v>2</v>
      </c>
      <c r="L10396" s="8">
        <f>COUNTIFS($D$2:$D10396,D10396)</f>
        <v>432</v>
      </c>
    </row>
    <row r="10397" spans="1:12" x14ac:dyDescent="0.2">
      <c r="A10397" s="7" t="s">
        <v>2541</v>
      </c>
      <c r="B10397" s="2">
        <v>38584</v>
      </c>
      <c r="C10397" s="1">
        <v>36</v>
      </c>
      <c r="D10397" t="s">
        <v>25</v>
      </c>
      <c r="E10397">
        <v>41</v>
      </c>
      <c r="F10397" t="s">
        <v>759</v>
      </c>
      <c r="G10397">
        <v>0</v>
      </c>
      <c r="H10397">
        <v>1</v>
      </c>
      <c r="I10397">
        <v>2</v>
      </c>
      <c r="J10397">
        <f t="shared" si="174"/>
        <v>0</v>
      </c>
      <c r="K10397" s="8">
        <v>2</v>
      </c>
      <c r="L10397" s="8">
        <f>COUNTIFS($D$2:$D10397,D10397)</f>
        <v>154</v>
      </c>
    </row>
    <row r="10398" spans="1:12" x14ac:dyDescent="0.2">
      <c r="A10398" s="7" t="s">
        <v>2542</v>
      </c>
      <c r="B10398" s="2">
        <v>38584</v>
      </c>
      <c r="C10398" s="1">
        <v>48</v>
      </c>
      <c r="D10398" t="s">
        <v>765</v>
      </c>
      <c r="E10398">
        <v>63</v>
      </c>
      <c r="F10398" t="s">
        <v>777</v>
      </c>
      <c r="G10398">
        <v>1</v>
      </c>
      <c r="H10398">
        <v>1</v>
      </c>
      <c r="I10398">
        <v>0</v>
      </c>
      <c r="J10398">
        <f t="shared" si="174"/>
        <v>3</v>
      </c>
      <c r="K10398" s="8">
        <v>2</v>
      </c>
      <c r="L10398" s="8">
        <f>COUNTIFS($D$2:$D10398,D10398)</f>
        <v>230</v>
      </c>
    </row>
    <row r="10399" spans="1:12" x14ac:dyDescent="0.2">
      <c r="A10399" s="7" t="s">
        <v>2542</v>
      </c>
      <c r="B10399" s="2">
        <v>38584</v>
      </c>
      <c r="C10399" s="1">
        <v>63</v>
      </c>
      <c r="D10399" t="s">
        <v>777</v>
      </c>
      <c r="E10399">
        <v>48</v>
      </c>
      <c r="F10399" t="s">
        <v>765</v>
      </c>
      <c r="G10399">
        <v>0</v>
      </c>
      <c r="H10399">
        <v>0</v>
      </c>
      <c r="I10399">
        <v>1</v>
      </c>
      <c r="J10399">
        <f t="shared" si="174"/>
        <v>0</v>
      </c>
      <c r="K10399" s="8">
        <v>2</v>
      </c>
      <c r="L10399" s="8">
        <f>COUNTIFS($D$2:$D10399,D10399)</f>
        <v>2</v>
      </c>
    </row>
    <row r="10400" spans="1:12" x14ac:dyDescent="0.2">
      <c r="A10400" s="7" t="s">
        <v>2543</v>
      </c>
      <c r="B10400" s="2">
        <v>38584</v>
      </c>
      <c r="C10400" s="1">
        <v>19</v>
      </c>
      <c r="D10400" t="s">
        <v>40</v>
      </c>
      <c r="E10400">
        <v>31</v>
      </c>
      <c r="F10400" t="s">
        <v>447</v>
      </c>
      <c r="G10400">
        <v>1</v>
      </c>
      <c r="H10400">
        <v>1</v>
      </c>
      <c r="I10400">
        <v>0</v>
      </c>
      <c r="J10400">
        <f t="shared" si="174"/>
        <v>3</v>
      </c>
      <c r="K10400" s="8">
        <v>2</v>
      </c>
      <c r="L10400" s="8">
        <f>COUNTIFS($D$2:$D10400,D10400)</f>
        <v>508</v>
      </c>
    </row>
    <row r="10401" spans="1:12" x14ac:dyDescent="0.2">
      <c r="A10401" s="7" t="s">
        <v>2543</v>
      </c>
      <c r="B10401" s="2">
        <v>38584</v>
      </c>
      <c r="C10401" s="1">
        <v>31</v>
      </c>
      <c r="D10401" t="s">
        <v>447</v>
      </c>
      <c r="E10401">
        <v>19</v>
      </c>
      <c r="F10401" t="s">
        <v>40</v>
      </c>
      <c r="G10401">
        <v>0</v>
      </c>
      <c r="H10401">
        <v>0</v>
      </c>
      <c r="I10401">
        <v>1</v>
      </c>
      <c r="J10401">
        <f t="shared" si="174"/>
        <v>0</v>
      </c>
      <c r="K10401" s="8">
        <v>2</v>
      </c>
      <c r="L10401" s="8">
        <f>COUNTIFS($D$2:$D10401,D10401)</f>
        <v>192</v>
      </c>
    </row>
    <row r="10402" spans="1:12" x14ac:dyDescent="0.2">
      <c r="A10402" s="7" t="s">
        <v>2544</v>
      </c>
      <c r="B10402" s="2">
        <v>38584</v>
      </c>
      <c r="C10402" s="1">
        <v>21</v>
      </c>
      <c r="D10402" t="s">
        <v>10</v>
      </c>
      <c r="E10402">
        <v>32</v>
      </c>
      <c r="F10402" t="s">
        <v>559</v>
      </c>
      <c r="G10402">
        <v>1</v>
      </c>
      <c r="H10402">
        <v>1</v>
      </c>
      <c r="I10402">
        <v>0</v>
      </c>
      <c r="J10402">
        <f t="shared" si="174"/>
        <v>3</v>
      </c>
      <c r="K10402" s="8">
        <v>2</v>
      </c>
      <c r="L10402" s="8">
        <f>COUNTIFS($D$2:$D10402,D10402)</f>
        <v>508</v>
      </c>
    </row>
    <row r="10403" spans="1:12" x14ac:dyDescent="0.2">
      <c r="A10403" s="7" t="s">
        <v>2544</v>
      </c>
      <c r="B10403" s="2">
        <v>38584</v>
      </c>
      <c r="C10403" s="1">
        <v>32</v>
      </c>
      <c r="D10403" t="s">
        <v>559</v>
      </c>
      <c r="E10403">
        <v>21</v>
      </c>
      <c r="F10403" t="s">
        <v>10</v>
      </c>
      <c r="G10403">
        <v>0</v>
      </c>
      <c r="H10403">
        <v>0</v>
      </c>
      <c r="I10403">
        <v>1</v>
      </c>
      <c r="J10403">
        <f t="shared" si="174"/>
        <v>0</v>
      </c>
      <c r="K10403" s="8">
        <v>2</v>
      </c>
      <c r="L10403" s="8">
        <f>COUNTIFS($D$2:$D10403,D10403)</f>
        <v>508</v>
      </c>
    </row>
    <row r="10404" spans="1:12" x14ac:dyDescent="0.2">
      <c r="A10404" s="7" t="s">
        <v>2545</v>
      </c>
      <c r="B10404" s="2">
        <v>38584</v>
      </c>
      <c r="C10404" s="1">
        <v>22</v>
      </c>
      <c r="D10404" t="s">
        <v>15</v>
      </c>
      <c r="E10404">
        <v>29</v>
      </c>
      <c r="F10404" t="s">
        <v>42</v>
      </c>
      <c r="G10404">
        <v>1</v>
      </c>
      <c r="H10404">
        <v>0</v>
      </c>
      <c r="I10404">
        <v>0</v>
      </c>
      <c r="J10404">
        <f t="shared" si="174"/>
        <v>1</v>
      </c>
      <c r="K10404" s="8">
        <v>2</v>
      </c>
      <c r="L10404" s="8">
        <f>COUNTIFS($D$2:$D10404,D10404)</f>
        <v>466</v>
      </c>
    </row>
    <row r="10405" spans="1:12" x14ac:dyDescent="0.2">
      <c r="A10405" s="7" t="s">
        <v>2545</v>
      </c>
      <c r="B10405" s="2">
        <v>38584</v>
      </c>
      <c r="C10405" s="1">
        <v>29</v>
      </c>
      <c r="D10405" t="s">
        <v>42</v>
      </c>
      <c r="E10405">
        <v>22</v>
      </c>
      <c r="F10405" t="s">
        <v>15</v>
      </c>
      <c r="G10405">
        <v>0</v>
      </c>
      <c r="H10405">
        <v>0</v>
      </c>
      <c r="I10405">
        <v>0</v>
      </c>
      <c r="J10405">
        <f t="shared" si="174"/>
        <v>1</v>
      </c>
      <c r="K10405" s="8">
        <v>2</v>
      </c>
      <c r="L10405" s="8">
        <f>COUNTIFS($D$2:$D10405,D10405)</f>
        <v>390</v>
      </c>
    </row>
    <row r="10406" spans="1:12" x14ac:dyDescent="0.2">
      <c r="A10406" s="7" t="s">
        <v>2546</v>
      </c>
      <c r="B10406" s="2">
        <v>38584</v>
      </c>
      <c r="C10406" s="1">
        <v>26</v>
      </c>
      <c r="D10406" t="s">
        <v>17</v>
      </c>
      <c r="E10406">
        <v>34</v>
      </c>
      <c r="F10406" t="s">
        <v>445</v>
      </c>
      <c r="G10406">
        <v>1</v>
      </c>
      <c r="H10406">
        <v>2</v>
      </c>
      <c r="I10406">
        <v>0</v>
      </c>
      <c r="J10406">
        <f t="shared" si="174"/>
        <v>3</v>
      </c>
      <c r="K10406" s="8">
        <v>2</v>
      </c>
      <c r="L10406" s="8">
        <f>COUNTIFS($D$2:$D10406,D10406)</f>
        <v>508</v>
      </c>
    </row>
    <row r="10407" spans="1:12" x14ac:dyDescent="0.2">
      <c r="A10407" s="7" t="s">
        <v>2546</v>
      </c>
      <c r="B10407" s="2">
        <v>38584</v>
      </c>
      <c r="C10407" s="1">
        <v>34</v>
      </c>
      <c r="D10407" t="s">
        <v>445</v>
      </c>
      <c r="E10407">
        <v>26</v>
      </c>
      <c r="F10407" t="s">
        <v>17</v>
      </c>
      <c r="G10407">
        <v>0</v>
      </c>
      <c r="H10407">
        <v>0</v>
      </c>
      <c r="I10407">
        <v>2</v>
      </c>
      <c r="J10407">
        <f t="shared" si="174"/>
        <v>0</v>
      </c>
      <c r="K10407" s="8">
        <v>2</v>
      </c>
      <c r="L10407" s="8">
        <f>COUNTIFS($D$2:$D10407,D10407)</f>
        <v>386</v>
      </c>
    </row>
    <row r="10408" spans="1:12" x14ac:dyDescent="0.2">
      <c r="A10408" s="7" t="s">
        <v>2547</v>
      </c>
      <c r="B10408" s="2">
        <v>38584</v>
      </c>
      <c r="C10408" s="1">
        <v>28</v>
      </c>
      <c r="D10408" t="s">
        <v>320</v>
      </c>
      <c r="E10408">
        <v>45</v>
      </c>
      <c r="F10408" t="s">
        <v>762</v>
      </c>
      <c r="G10408">
        <v>1</v>
      </c>
      <c r="H10408">
        <v>2</v>
      </c>
      <c r="I10408">
        <v>1</v>
      </c>
      <c r="J10408">
        <f t="shared" si="174"/>
        <v>3</v>
      </c>
      <c r="K10408" s="8">
        <v>2</v>
      </c>
      <c r="L10408" s="8">
        <f>COUNTIFS($D$2:$D10408,D10408)</f>
        <v>78</v>
      </c>
    </row>
    <row r="10409" spans="1:12" x14ac:dyDescent="0.2">
      <c r="A10409" s="7" t="s">
        <v>2547</v>
      </c>
      <c r="B10409" s="2">
        <v>38584</v>
      </c>
      <c r="C10409" s="1">
        <v>45</v>
      </c>
      <c r="D10409" t="s">
        <v>762</v>
      </c>
      <c r="E10409">
        <v>28</v>
      </c>
      <c r="F10409" t="s">
        <v>320</v>
      </c>
      <c r="G10409">
        <v>0</v>
      </c>
      <c r="H10409">
        <v>1</v>
      </c>
      <c r="I10409">
        <v>2</v>
      </c>
      <c r="J10409">
        <f t="shared" si="174"/>
        <v>0</v>
      </c>
      <c r="K10409" s="8">
        <v>2</v>
      </c>
      <c r="L10409" s="8">
        <f>COUNTIFS($D$2:$D10409,D10409)</f>
        <v>78</v>
      </c>
    </row>
    <row r="10410" spans="1:12" x14ac:dyDescent="0.2">
      <c r="A10410" s="7" t="s">
        <v>2548</v>
      </c>
      <c r="B10410" s="2">
        <v>38585</v>
      </c>
      <c r="C10410" s="1">
        <v>40</v>
      </c>
      <c r="D10410" t="s">
        <v>758</v>
      </c>
      <c r="E10410">
        <v>16</v>
      </c>
      <c r="F10410" t="s">
        <v>37</v>
      </c>
      <c r="G10410">
        <v>1</v>
      </c>
      <c r="H10410">
        <v>0</v>
      </c>
      <c r="I10410">
        <v>1</v>
      </c>
      <c r="J10410">
        <f t="shared" si="174"/>
        <v>0</v>
      </c>
      <c r="K10410" s="8">
        <v>2</v>
      </c>
      <c r="L10410" s="8">
        <f>COUNTIFS($D$2:$D10410,D10410)</f>
        <v>230</v>
      </c>
    </row>
    <row r="10411" spans="1:12" x14ac:dyDescent="0.2">
      <c r="A10411" s="7" t="s">
        <v>2548</v>
      </c>
      <c r="B10411" s="2">
        <v>38585</v>
      </c>
      <c r="C10411" s="1">
        <v>16</v>
      </c>
      <c r="D10411" t="s">
        <v>37</v>
      </c>
      <c r="E10411">
        <v>40</v>
      </c>
      <c r="F10411" t="s">
        <v>758</v>
      </c>
      <c r="G10411">
        <v>0</v>
      </c>
      <c r="H10411">
        <v>1</v>
      </c>
      <c r="I10411">
        <v>0</v>
      </c>
      <c r="J10411">
        <f t="shared" si="174"/>
        <v>3</v>
      </c>
      <c r="K10411" s="8">
        <v>2</v>
      </c>
      <c r="L10411" s="8">
        <f>COUNTIFS($D$2:$D10411,D10411)</f>
        <v>508</v>
      </c>
    </row>
    <row r="10412" spans="1:12" x14ac:dyDescent="0.2">
      <c r="A10412" s="7" t="s">
        <v>2549</v>
      </c>
      <c r="B10412" s="2">
        <v>38585</v>
      </c>
      <c r="C10412" s="1">
        <v>14</v>
      </c>
      <c r="D10412" t="s">
        <v>27</v>
      </c>
      <c r="E10412">
        <v>10</v>
      </c>
      <c r="F10412" t="s">
        <v>47</v>
      </c>
      <c r="G10412">
        <v>1</v>
      </c>
      <c r="H10412">
        <v>1</v>
      </c>
      <c r="I10412">
        <v>0</v>
      </c>
      <c r="J10412">
        <f t="shared" si="174"/>
        <v>3</v>
      </c>
      <c r="K10412" s="8">
        <v>2</v>
      </c>
      <c r="L10412" s="8">
        <f>COUNTIFS($D$2:$D10412,D10412)</f>
        <v>508</v>
      </c>
    </row>
    <row r="10413" spans="1:12" x14ac:dyDescent="0.2">
      <c r="A10413" s="7" t="s">
        <v>2549</v>
      </c>
      <c r="B10413" s="2">
        <v>38585</v>
      </c>
      <c r="C10413" s="1">
        <v>10</v>
      </c>
      <c r="D10413" t="s">
        <v>47</v>
      </c>
      <c r="E10413">
        <v>14</v>
      </c>
      <c r="F10413" t="s">
        <v>27</v>
      </c>
      <c r="G10413">
        <v>0</v>
      </c>
      <c r="H10413">
        <v>0</v>
      </c>
      <c r="I10413">
        <v>1</v>
      </c>
      <c r="J10413">
        <f t="shared" si="174"/>
        <v>0</v>
      </c>
      <c r="K10413" s="8">
        <v>2</v>
      </c>
      <c r="L10413" s="8">
        <f>COUNTIFS($D$2:$D10413,D10413)</f>
        <v>508</v>
      </c>
    </row>
    <row r="10414" spans="1:12" x14ac:dyDescent="0.2">
      <c r="A10414" s="7" t="s">
        <v>2550</v>
      </c>
      <c r="B10414" s="2">
        <v>38587</v>
      </c>
      <c r="C10414" s="1">
        <v>43</v>
      </c>
      <c r="D10414" t="s">
        <v>760</v>
      </c>
      <c r="E10414">
        <v>34</v>
      </c>
      <c r="F10414" t="s">
        <v>445</v>
      </c>
      <c r="G10414">
        <v>1</v>
      </c>
      <c r="H10414">
        <v>0</v>
      </c>
      <c r="I10414">
        <v>3</v>
      </c>
      <c r="J10414">
        <f t="shared" si="174"/>
        <v>0</v>
      </c>
      <c r="K10414" s="8">
        <v>3</v>
      </c>
      <c r="L10414" s="8">
        <f>COUNTIFS($D$2:$D10414,D10414)</f>
        <v>117</v>
      </c>
    </row>
    <row r="10415" spans="1:12" x14ac:dyDescent="0.2">
      <c r="A10415" s="7" t="s">
        <v>2550</v>
      </c>
      <c r="B10415" s="2">
        <v>38587</v>
      </c>
      <c r="C10415" s="1">
        <v>34</v>
      </c>
      <c r="D10415" t="s">
        <v>445</v>
      </c>
      <c r="E10415">
        <v>43</v>
      </c>
      <c r="F10415" t="s">
        <v>760</v>
      </c>
      <c r="G10415">
        <v>0</v>
      </c>
      <c r="H10415">
        <v>3</v>
      </c>
      <c r="I10415">
        <v>0</v>
      </c>
      <c r="J10415">
        <f t="shared" si="174"/>
        <v>3</v>
      </c>
      <c r="K10415" s="8">
        <v>3</v>
      </c>
      <c r="L10415" s="8">
        <f>COUNTIFS($D$2:$D10415,D10415)</f>
        <v>387</v>
      </c>
    </row>
    <row r="10416" spans="1:12" x14ac:dyDescent="0.2">
      <c r="A10416" s="7" t="s">
        <v>2551</v>
      </c>
      <c r="B10416" s="2">
        <v>38587</v>
      </c>
      <c r="C10416" s="1">
        <v>45</v>
      </c>
      <c r="D10416" t="s">
        <v>762</v>
      </c>
      <c r="E10416">
        <v>32</v>
      </c>
      <c r="F10416" t="s">
        <v>559</v>
      </c>
      <c r="G10416">
        <v>1</v>
      </c>
      <c r="H10416">
        <v>1</v>
      </c>
      <c r="I10416">
        <v>1</v>
      </c>
      <c r="J10416">
        <f t="shared" si="174"/>
        <v>1</v>
      </c>
      <c r="K10416" s="8">
        <v>3</v>
      </c>
      <c r="L10416" s="8">
        <f>COUNTIFS($D$2:$D10416,D10416)</f>
        <v>79</v>
      </c>
    </row>
    <row r="10417" spans="1:12" x14ac:dyDescent="0.2">
      <c r="A10417" s="7" t="s">
        <v>2551</v>
      </c>
      <c r="B10417" s="2">
        <v>38587</v>
      </c>
      <c r="C10417" s="1">
        <v>32</v>
      </c>
      <c r="D10417" t="s">
        <v>559</v>
      </c>
      <c r="E10417">
        <v>45</v>
      </c>
      <c r="F10417" t="s">
        <v>762</v>
      </c>
      <c r="G10417">
        <v>0</v>
      </c>
      <c r="H10417">
        <v>1</v>
      </c>
      <c r="I10417">
        <v>1</v>
      </c>
      <c r="J10417">
        <f t="shared" si="174"/>
        <v>1</v>
      </c>
      <c r="K10417" s="8">
        <v>3</v>
      </c>
      <c r="L10417" s="8">
        <f>COUNTIFS($D$2:$D10417,D10417)</f>
        <v>509</v>
      </c>
    </row>
    <row r="10418" spans="1:12" x14ac:dyDescent="0.2">
      <c r="A10418" s="7" t="s">
        <v>2552</v>
      </c>
      <c r="B10418" s="2">
        <v>38587</v>
      </c>
      <c r="C10418" s="1">
        <v>31</v>
      </c>
      <c r="D10418" t="s">
        <v>447</v>
      </c>
      <c r="E10418">
        <v>20</v>
      </c>
      <c r="F10418" t="s">
        <v>45</v>
      </c>
      <c r="G10418">
        <v>1</v>
      </c>
      <c r="H10418">
        <v>1</v>
      </c>
      <c r="I10418">
        <v>2</v>
      </c>
      <c r="J10418">
        <f t="shared" si="174"/>
        <v>0</v>
      </c>
      <c r="K10418" s="8">
        <v>3</v>
      </c>
      <c r="L10418" s="8">
        <f>COUNTIFS($D$2:$D10418,D10418)</f>
        <v>193</v>
      </c>
    </row>
    <row r="10419" spans="1:12" x14ac:dyDescent="0.2">
      <c r="A10419" s="7" t="s">
        <v>2552</v>
      </c>
      <c r="B10419" s="2">
        <v>38587</v>
      </c>
      <c r="C10419" s="1">
        <v>20</v>
      </c>
      <c r="D10419" t="s">
        <v>45</v>
      </c>
      <c r="E10419">
        <v>31</v>
      </c>
      <c r="F10419" t="s">
        <v>447</v>
      </c>
      <c r="G10419">
        <v>0</v>
      </c>
      <c r="H10419">
        <v>2</v>
      </c>
      <c r="I10419">
        <v>1</v>
      </c>
      <c r="J10419">
        <f t="shared" si="174"/>
        <v>3</v>
      </c>
      <c r="K10419" s="8">
        <v>3</v>
      </c>
      <c r="L10419" s="8">
        <f>COUNTIFS($D$2:$D10419,D10419)</f>
        <v>319</v>
      </c>
    </row>
    <row r="10420" spans="1:12" x14ac:dyDescent="0.2">
      <c r="A10420" s="7" t="s">
        <v>2553</v>
      </c>
      <c r="B10420" s="2">
        <v>38588</v>
      </c>
      <c r="C10420" s="1">
        <v>10</v>
      </c>
      <c r="D10420" t="s">
        <v>47</v>
      </c>
      <c r="E10420">
        <v>36</v>
      </c>
      <c r="F10420" t="s">
        <v>25</v>
      </c>
      <c r="G10420">
        <v>1</v>
      </c>
      <c r="H10420">
        <v>4</v>
      </c>
      <c r="I10420">
        <v>1</v>
      </c>
      <c r="J10420">
        <f t="shared" si="174"/>
        <v>3</v>
      </c>
      <c r="K10420" s="8">
        <v>3</v>
      </c>
      <c r="L10420" s="8">
        <f>COUNTIFS($D$2:$D10420,D10420)</f>
        <v>509</v>
      </c>
    </row>
    <row r="10421" spans="1:12" x14ac:dyDescent="0.2">
      <c r="A10421" s="7" t="s">
        <v>2553</v>
      </c>
      <c r="B10421" s="2">
        <v>38588</v>
      </c>
      <c r="C10421" s="1">
        <v>36</v>
      </c>
      <c r="D10421" t="s">
        <v>25</v>
      </c>
      <c r="E10421">
        <v>10</v>
      </c>
      <c r="F10421" t="s">
        <v>47</v>
      </c>
      <c r="G10421">
        <v>0</v>
      </c>
      <c r="H10421">
        <v>1</v>
      </c>
      <c r="I10421">
        <v>4</v>
      </c>
      <c r="J10421">
        <f t="shared" si="174"/>
        <v>0</v>
      </c>
      <c r="K10421" s="8">
        <v>3</v>
      </c>
      <c r="L10421" s="8">
        <f>COUNTIFS($D$2:$D10421,D10421)</f>
        <v>155</v>
      </c>
    </row>
    <row r="10422" spans="1:12" x14ac:dyDescent="0.2">
      <c r="A10422" s="7" t="s">
        <v>2554</v>
      </c>
      <c r="B10422" s="2">
        <v>38588</v>
      </c>
      <c r="C10422" s="1">
        <v>41</v>
      </c>
      <c r="D10422" t="s">
        <v>759</v>
      </c>
      <c r="E10422">
        <v>26</v>
      </c>
      <c r="F10422" t="s">
        <v>17</v>
      </c>
      <c r="G10422">
        <v>1</v>
      </c>
      <c r="H10422">
        <v>0</v>
      </c>
      <c r="I10422">
        <v>0</v>
      </c>
      <c r="J10422">
        <f t="shared" si="174"/>
        <v>1</v>
      </c>
      <c r="K10422" s="8">
        <v>3</v>
      </c>
      <c r="L10422" s="8">
        <f>COUNTIFS($D$2:$D10422,D10422)</f>
        <v>433</v>
      </c>
    </row>
    <row r="10423" spans="1:12" x14ac:dyDescent="0.2">
      <c r="A10423" s="7" t="s">
        <v>2554</v>
      </c>
      <c r="B10423" s="2">
        <v>38588</v>
      </c>
      <c r="C10423" s="1">
        <v>26</v>
      </c>
      <c r="D10423" t="s">
        <v>17</v>
      </c>
      <c r="E10423">
        <v>41</v>
      </c>
      <c r="F10423" t="s">
        <v>759</v>
      </c>
      <c r="G10423">
        <v>0</v>
      </c>
      <c r="H10423">
        <v>0</v>
      </c>
      <c r="I10423">
        <v>0</v>
      </c>
      <c r="J10423">
        <f t="shared" si="174"/>
        <v>1</v>
      </c>
      <c r="K10423" s="8">
        <v>3</v>
      </c>
      <c r="L10423" s="8">
        <f>COUNTIFS($D$2:$D10423,D10423)</f>
        <v>509</v>
      </c>
    </row>
    <row r="10424" spans="1:12" x14ac:dyDescent="0.2">
      <c r="A10424" s="7" t="s">
        <v>2555</v>
      </c>
      <c r="B10424" s="2">
        <v>38588</v>
      </c>
      <c r="C10424" s="1">
        <v>40</v>
      </c>
      <c r="D10424" t="s">
        <v>758</v>
      </c>
      <c r="E10424">
        <v>22</v>
      </c>
      <c r="F10424" t="s">
        <v>15</v>
      </c>
      <c r="G10424">
        <v>1</v>
      </c>
      <c r="H10424">
        <v>2</v>
      </c>
      <c r="I10424">
        <v>0</v>
      </c>
      <c r="J10424">
        <f t="shared" si="174"/>
        <v>3</v>
      </c>
      <c r="K10424" s="8">
        <v>3</v>
      </c>
      <c r="L10424" s="8">
        <f>COUNTIFS($D$2:$D10424,D10424)</f>
        <v>231</v>
      </c>
    </row>
    <row r="10425" spans="1:12" x14ac:dyDescent="0.2">
      <c r="A10425" s="7" t="s">
        <v>2555</v>
      </c>
      <c r="B10425" s="2">
        <v>38588</v>
      </c>
      <c r="C10425" s="1">
        <v>22</v>
      </c>
      <c r="D10425" t="s">
        <v>15</v>
      </c>
      <c r="E10425">
        <v>40</v>
      </c>
      <c r="F10425" t="s">
        <v>758</v>
      </c>
      <c r="G10425">
        <v>0</v>
      </c>
      <c r="H10425">
        <v>0</v>
      </c>
      <c r="I10425">
        <v>2</v>
      </c>
      <c r="J10425">
        <f t="shared" si="174"/>
        <v>0</v>
      </c>
      <c r="K10425" s="8">
        <v>3</v>
      </c>
      <c r="L10425" s="8">
        <f>COUNTIFS($D$2:$D10425,D10425)</f>
        <v>467</v>
      </c>
    </row>
    <row r="10426" spans="1:12" x14ac:dyDescent="0.2">
      <c r="A10426" s="7" t="s">
        <v>2556</v>
      </c>
      <c r="B10426" s="2">
        <v>38588</v>
      </c>
      <c r="C10426" s="1">
        <v>14</v>
      </c>
      <c r="D10426" t="s">
        <v>27</v>
      </c>
      <c r="E10426">
        <v>28</v>
      </c>
      <c r="F10426" t="s">
        <v>320</v>
      </c>
      <c r="G10426">
        <v>1</v>
      </c>
      <c r="H10426">
        <v>4</v>
      </c>
      <c r="I10426">
        <v>0</v>
      </c>
      <c r="J10426">
        <f t="shared" si="174"/>
        <v>3</v>
      </c>
      <c r="K10426" s="8">
        <v>3</v>
      </c>
      <c r="L10426" s="8">
        <f>COUNTIFS($D$2:$D10426,D10426)</f>
        <v>509</v>
      </c>
    </row>
    <row r="10427" spans="1:12" x14ac:dyDescent="0.2">
      <c r="A10427" s="7" t="s">
        <v>2556</v>
      </c>
      <c r="B10427" s="2">
        <v>38588</v>
      </c>
      <c r="C10427" s="1">
        <v>28</v>
      </c>
      <c r="D10427" t="s">
        <v>320</v>
      </c>
      <c r="E10427">
        <v>14</v>
      </c>
      <c r="F10427" t="s">
        <v>27</v>
      </c>
      <c r="G10427">
        <v>0</v>
      </c>
      <c r="H10427">
        <v>0</v>
      </c>
      <c r="I10427">
        <v>4</v>
      </c>
      <c r="J10427">
        <f t="shared" si="174"/>
        <v>0</v>
      </c>
      <c r="K10427" s="8">
        <v>3</v>
      </c>
      <c r="L10427" s="8">
        <f>COUNTIFS($D$2:$D10427,D10427)</f>
        <v>79</v>
      </c>
    </row>
    <row r="10428" spans="1:12" x14ac:dyDescent="0.2">
      <c r="A10428" s="7" t="s">
        <v>2557</v>
      </c>
      <c r="B10428" s="2">
        <v>38591</v>
      </c>
      <c r="C10428" s="1">
        <v>32</v>
      </c>
      <c r="D10428" t="s">
        <v>559</v>
      </c>
      <c r="E10428">
        <v>41</v>
      </c>
      <c r="F10428" t="s">
        <v>759</v>
      </c>
      <c r="G10428">
        <v>1</v>
      </c>
      <c r="H10428">
        <v>1</v>
      </c>
      <c r="I10428">
        <v>0</v>
      </c>
      <c r="J10428">
        <f t="shared" si="174"/>
        <v>3</v>
      </c>
      <c r="K10428" s="8">
        <v>4</v>
      </c>
      <c r="L10428" s="8">
        <f>COUNTIFS($D$2:$D10428,D10428)</f>
        <v>510</v>
      </c>
    </row>
    <row r="10429" spans="1:12" x14ac:dyDescent="0.2">
      <c r="A10429" s="7" t="s">
        <v>2557</v>
      </c>
      <c r="B10429" s="2">
        <v>38591</v>
      </c>
      <c r="C10429" s="1">
        <v>41</v>
      </c>
      <c r="D10429" t="s">
        <v>759</v>
      </c>
      <c r="E10429">
        <v>32</v>
      </c>
      <c r="F10429" t="s">
        <v>559</v>
      </c>
      <c r="G10429">
        <v>0</v>
      </c>
      <c r="H10429">
        <v>0</v>
      </c>
      <c r="I10429">
        <v>1</v>
      </c>
      <c r="J10429">
        <f t="shared" si="174"/>
        <v>0</v>
      </c>
      <c r="K10429" s="8">
        <v>4</v>
      </c>
      <c r="L10429" s="8">
        <f>COUNTIFS($D$2:$D10429,D10429)</f>
        <v>434</v>
      </c>
    </row>
    <row r="10430" spans="1:12" x14ac:dyDescent="0.2">
      <c r="A10430" s="7" t="s">
        <v>2558</v>
      </c>
      <c r="B10430" s="2">
        <v>38591</v>
      </c>
      <c r="C10430" s="1">
        <v>36</v>
      </c>
      <c r="D10430" t="s">
        <v>25</v>
      </c>
      <c r="E10430">
        <v>16</v>
      </c>
      <c r="F10430" t="s">
        <v>37</v>
      </c>
      <c r="G10430">
        <v>1</v>
      </c>
      <c r="H10430">
        <v>1</v>
      </c>
      <c r="I10430">
        <v>0</v>
      </c>
      <c r="J10430">
        <f t="shared" si="174"/>
        <v>3</v>
      </c>
      <c r="K10430" s="8">
        <v>4</v>
      </c>
      <c r="L10430" s="8">
        <f>COUNTIFS($D$2:$D10430,D10430)</f>
        <v>156</v>
      </c>
    </row>
    <row r="10431" spans="1:12" x14ac:dyDescent="0.2">
      <c r="A10431" s="7" t="s">
        <v>2558</v>
      </c>
      <c r="B10431" s="2">
        <v>38591</v>
      </c>
      <c r="C10431" s="1">
        <v>16</v>
      </c>
      <c r="D10431" t="s">
        <v>37</v>
      </c>
      <c r="E10431">
        <v>36</v>
      </c>
      <c r="F10431" t="s">
        <v>25</v>
      </c>
      <c r="G10431">
        <v>0</v>
      </c>
      <c r="H10431">
        <v>0</v>
      </c>
      <c r="I10431">
        <v>1</v>
      </c>
      <c r="J10431">
        <f t="shared" si="174"/>
        <v>0</v>
      </c>
      <c r="K10431" s="8">
        <v>3</v>
      </c>
      <c r="L10431" s="8">
        <f>COUNTIFS($D$2:$D10431,D10431)</f>
        <v>509</v>
      </c>
    </row>
    <row r="10432" spans="1:12" x14ac:dyDescent="0.2">
      <c r="A10432" s="7" t="s">
        <v>2559</v>
      </c>
      <c r="B10432" s="2">
        <v>38591</v>
      </c>
      <c r="C10432" s="1">
        <v>20</v>
      </c>
      <c r="D10432" t="s">
        <v>45</v>
      </c>
      <c r="E10432">
        <v>45</v>
      </c>
      <c r="F10432" t="s">
        <v>762</v>
      </c>
      <c r="G10432">
        <v>1</v>
      </c>
      <c r="H10432">
        <v>2</v>
      </c>
      <c r="I10432">
        <v>1</v>
      </c>
      <c r="J10432">
        <f t="shared" si="174"/>
        <v>3</v>
      </c>
      <c r="K10432" s="8">
        <v>4</v>
      </c>
      <c r="L10432" s="8">
        <f>COUNTIFS($D$2:$D10432,D10432)</f>
        <v>320</v>
      </c>
    </row>
    <row r="10433" spans="1:12" x14ac:dyDescent="0.2">
      <c r="A10433" s="7" t="s">
        <v>2559</v>
      </c>
      <c r="B10433" s="2">
        <v>38591</v>
      </c>
      <c r="C10433" s="1">
        <v>45</v>
      </c>
      <c r="D10433" t="s">
        <v>762</v>
      </c>
      <c r="E10433">
        <v>20</v>
      </c>
      <c r="F10433" t="s">
        <v>45</v>
      </c>
      <c r="G10433">
        <v>0</v>
      </c>
      <c r="H10433">
        <v>1</v>
      </c>
      <c r="I10433">
        <v>2</v>
      </c>
      <c r="J10433">
        <f t="shared" si="174"/>
        <v>0</v>
      </c>
      <c r="K10433" s="8">
        <v>4</v>
      </c>
      <c r="L10433" s="8">
        <f>COUNTIFS($D$2:$D10433,D10433)</f>
        <v>80</v>
      </c>
    </row>
    <row r="10434" spans="1:12" x14ac:dyDescent="0.2">
      <c r="A10434" s="7" t="s">
        <v>2560</v>
      </c>
      <c r="B10434" s="2">
        <v>38591</v>
      </c>
      <c r="C10434" s="1">
        <v>26</v>
      </c>
      <c r="D10434" t="s">
        <v>17</v>
      </c>
      <c r="E10434">
        <v>14</v>
      </c>
      <c r="F10434" t="s">
        <v>27</v>
      </c>
      <c r="G10434">
        <v>1</v>
      </c>
      <c r="H10434">
        <v>0</v>
      </c>
      <c r="I10434">
        <v>2</v>
      </c>
      <c r="J10434">
        <f t="shared" ref="J10434:J10497" si="175">IF(H10434&gt;I10434,3,IF(I10434&gt;H10434,0,1))</f>
        <v>0</v>
      </c>
      <c r="K10434" s="8">
        <v>4</v>
      </c>
      <c r="L10434" s="8">
        <f>COUNTIFS($D$2:$D10434,D10434)</f>
        <v>510</v>
      </c>
    </row>
    <row r="10435" spans="1:12" x14ac:dyDescent="0.2">
      <c r="A10435" s="7" t="s">
        <v>2560</v>
      </c>
      <c r="B10435" s="2">
        <v>38591</v>
      </c>
      <c r="C10435" s="1">
        <v>14</v>
      </c>
      <c r="D10435" t="s">
        <v>27</v>
      </c>
      <c r="E10435">
        <v>26</v>
      </c>
      <c r="F10435" t="s">
        <v>17</v>
      </c>
      <c r="G10435">
        <v>0</v>
      </c>
      <c r="H10435">
        <v>2</v>
      </c>
      <c r="I10435">
        <v>0</v>
      </c>
      <c r="J10435">
        <f t="shared" si="175"/>
        <v>3</v>
      </c>
      <c r="K10435" s="8">
        <v>4</v>
      </c>
      <c r="L10435" s="8">
        <f>COUNTIFS($D$2:$D10435,D10435)</f>
        <v>510</v>
      </c>
    </row>
    <row r="10436" spans="1:12" x14ac:dyDescent="0.2">
      <c r="A10436" s="7" t="s">
        <v>2561</v>
      </c>
      <c r="B10436" s="2">
        <v>38591</v>
      </c>
      <c r="C10436" s="1">
        <v>28</v>
      </c>
      <c r="D10436" t="s">
        <v>320</v>
      </c>
      <c r="E10436">
        <v>43</v>
      </c>
      <c r="F10436" t="s">
        <v>760</v>
      </c>
      <c r="G10436">
        <v>1</v>
      </c>
      <c r="H10436">
        <v>2</v>
      </c>
      <c r="I10436">
        <v>3</v>
      </c>
      <c r="J10436">
        <f t="shared" si="175"/>
        <v>0</v>
      </c>
      <c r="K10436" s="8">
        <v>4</v>
      </c>
      <c r="L10436" s="8">
        <f>COUNTIFS($D$2:$D10436,D10436)</f>
        <v>80</v>
      </c>
    </row>
    <row r="10437" spans="1:12" x14ac:dyDescent="0.2">
      <c r="A10437" s="7" t="s">
        <v>2561</v>
      </c>
      <c r="B10437" s="2">
        <v>38591</v>
      </c>
      <c r="C10437" s="1">
        <v>43</v>
      </c>
      <c r="D10437" t="s">
        <v>760</v>
      </c>
      <c r="E10437">
        <v>28</v>
      </c>
      <c r="F10437" t="s">
        <v>320</v>
      </c>
      <c r="G10437">
        <v>0</v>
      </c>
      <c r="H10437">
        <v>3</v>
      </c>
      <c r="I10437">
        <v>2</v>
      </c>
      <c r="J10437">
        <f t="shared" si="175"/>
        <v>3</v>
      </c>
      <c r="K10437" s="8">
        <v>4</v>
      </c>
      <c r="L10437" s="8">
        <f>COUNTIFS($D$2:$D10437,D10437)</f>
        <v>118</v>
      </c>
    </row>
    <row r="10438" spans="1:12" x14ac:dyDescent="0.2">
      <c r="A10438" s="7" t="s">
        <v>2562</v>
      </c>
      <c r="B10438" s="2">
        <v>38591</v>
      </c>
      <c r="C10438" s="1">
        <v>29</v>
      </c>
      <c r="D10438" t="s">
        <v>42</v>
      </c>
      <c r="E10438">
        <v>40</v>
      </c>
      <c r="F10438" t="s">
        <v>758</v>
      </c>
      <c r="G10438">
        <v>1</v>
      </c>
      <c r="H10438">
        <v>1</v>
      </c>
      <c r="I10438">
        <v>2</v>
      </c>
      <c r="J10438">
        <f t="shared" si="175"/>
        <v>0</v>
      </c>
      <c r="K10438" s="8">
        <v>3</v>
      </c>
      <c r="L10438" s="8">
        <f>COUNTIFS($D$2:$D10438,D10438)</f>
        <v>391</v>
      </c>
    </row>
    <row r="10439" spans="1:12" x14ac:dyDescent="0.2">
      <c r="A10439" s="7" t="s">
        <v>2562</v>
      </c>
      <c r="B10439" s="2">
        <v>38591</v>
      </c>
      <c r="C10439" s="1">
        <v>40</v>
      </c>
      <c r="D10439" t="s">
        <v>758</v>
      </c>
      <c r="E10439">
        <v>29</v>
      </c>
      <c r="F10439" t="s">
        <v>42</v>
      </c>
      <c r="G10439">
        <v>0</v>
      </c>
      <c r="H10439">
        <v>2</v>
      </c>
      <c r="I10439">
        <v>1</v>
      </c>
      <c r="J10439">
        <f t="shared" si="175"/>
        <v>3</v>
      </c>
      <c r="K10439" s="8">
        <v>4</v>
      </c>
      <c r="L10439" s="8">
        <f>COUNTIFS($D$2:$D10439,D10439)</f>
        <v>232</v>
      </c>
    </row>
    <row r="10440" spans="1:12" x14ac:dyDescent="0.2">
      <c r="A10440" s="7" t="s">
        <v>2563</v>
      </c>
      <c r="B10440" s="2">
        <v>38591</v>
      </c>
      <c r="C10440" s="1">
        <v>63</v>
      </c>
      <c r="D10440" t="s">
        <v>777</v>
      </c>
      <c r="E10440">
        <v>31</v>
      </c>
      <c r="F10440" t="s">
        <v>447</v>
      </c>
      <c r="G10440">
        <v>1</v>
      </c>
      <c r="H10440">
        <v>1</v>
      </c>
      <c r="I10440">
        <v>0</v>
      </c>
      <c r="J10440">
        <f t="shared" si="175"/>
        <v>3</v>
      </c>
      <c r="K10440" s="8">
        <v>3</v>
      </c>
      <c r="L10440" s="8">
        <f>COUNTIFS($D$2:$D10440,D10440)</f>
        <v>3</v>
      </c>
    </row>
    <row r="10441" spans="1:12" x14ac:dyDescent="0.2">
      <c r="A10441" s="7" t="s">
        <v>2563</v>
      </c>
      <c r="B10441" s="2">
        <v>38591</v>
      </c>
      <c r="C10441" s="1">
        <v>31</v>
      </c>
      <c r="D10441" t="s">
        <v>447</v>
      </c>
      <c r="E10441">
        <v>63</v>
      </c>
      <c r="F10441" t="s">
        <v>777</v>
      </c>
      <c r="G10441">
        <v>0</v>
      </c>
      <c r="H10441">
        <v>0</v>
      </c>
      <c r="I10441">
        <v>1</v>
      </c>
      <c r="J10441">
        <f t="shared" si="175"/>
        <v>0</v>
      </c>
      <c r="K10441" s="8">
        <v>4</v>
      </c>
      <c r="L10441" s="8">
        <f>COUNTIFS($D$2:$D10441,D10441)</f>
        <v>194</v>
      </c>
    </row>
    <row r="10442" spans="1:12" x14ac:dyDescent="0.2">
      <c r="A10442" s="7" t="s">
        <v>2564</v>
      </c>
      <c r="B10442" s="2">
        <v>38592</v>
      </c>
      <c r="C10442" s="1">
        <v>34</v>
      </c>
      <c r="D10442" t="s">
        <v>445</v>
      </c>
      <c r="E10442">
        <v>48</v>
      </c>
      <c r="F10442" t="s">
        <v>765</v>
      </c>
      <c r="G10442">
        <v>1</v>
      </c>
      <c r="H10442">
        <v>0</v>
      </c>
      <c r="I10442">
        <v>3</v>
      </c>
      <c r="J10442">
        <f t="shared" si="175"/>
        <v>0</v>
      </c>
      <c r="K10442" s="8">
        <v>4</v>
      </c>
      <c r="L10442" s="8">
        <f>COUNTIFS($D$2:$D10442,D10442)</f>
        <v>388</v>
      </c>
    </row>
    <row r="10443" spans="1:12" x14ac:dyDescent="0.2">
      <c r="A10443" s="7" t="s">
        <v>2564</v>
      </c>
      <c r="B10443" s="2">
        <v>38592</v>
      </c>
      <c r="C10443" s="1">
        <v>48</v>
      </c>
      <c r="D10443" t="s">
        <v>765</v>
      </c>
      <c r="E10443">
        <v>34</v>
      </c>
      <c r="F10443" t="s">
        <v>445</v>
      </c>
      <c r="G10443">
        <v>0</v>
      </c>
      <c r="H10443">
        <v>3</v>
      </c>
      <c r="I10443">
        <v>0</v>
      </c>
      <c r="J10443">
        <f t="shared" si="175"/>
        <v>3</v>
      </c>
      <c r="K10443" s="8">
        <v>3</v>
      </c>
      <c r="L10443" s="8">
        <f>COUNTIFS($D$2:$D10443,D10443)</f>
        <v>231</v>
      </c>
    </row>
    <row r="10444" spans="1:12" x14ac:dyDescent="0.2">
      <c r="A10444" s="7" t="s">
        <v>2565</v>
      </c>
      <c r="B10444" s="2">
        <v>38592</v>
      </c>
      <c r="C10444" s="1">
        <v>22</v>
      </c>
      <c r="D10444" t="s">
        <v>15</v>
      </c>
      <c r="E10444">
        <v>21</v>
      </c>
      <c r="F10444" t="s">
        <v>10</v>
      </c>
      <c r="G10444">
        <v>1</v>
      </c>
      <c r="H10444">
        <v>0</v>
      </c>
      <c r="I10444">
        <v>2</v>
      </c>
      <c r="J10444">
        <f t="shared" si="175"/>
        <v>0</v>
      </c>
      <c r="K10444" s="8">
        <v>4</v>
      </c>
      <c r="L10444" s="8">
        <f>COUNTIFS($D$2:$D10444,D10444)</f>
        <v>468</v>
      </c>
    </row>
    <row r="10445" spans="1:12" x14ac:dyDescent="0.2">
      <c r="A10445" s="7" t="s">
        <v>2565</v>
      </c>
      <c r="B10445" s="2">
        <v>38592</v>
      </c>
      <c r="C10445" s="1">
        <v>21</v>
      </c>
      <c r="D10445" t="s">
        <v>10</v>
      </c>
      <c r="E10445">
        <v>22</v>
      </c>
      <c r="F10445" t="s">
        <v>15</v>
      </c>
      <c r="G10445">
        <v>0</v>
      </c>
      <c r="H10445">
        <v>2</v>
      </c>
      <c r="I10445">
        <v>0</v>
      </c>
      <c r="J10445">
        <f t="shared" si="175"/>
        <v>3</v>
      </c>
      <c r="K10445" s="8">
        <v>3</v>
      </c>
      <c r="L10445" s="8">
        <f>COUNTIFS($D$2:$D10445,D10445)</f>
        <v>509</v>
      </c>
    </row>
    <row r="10446" spans="1:12" x14ac:dyDescent="0.2">
      <c r="A10446" s="7" t="s">
        <v>2566</v>
      </c>
      <c r="B10446" s="2">
        <v>38605</v>
      </c>
      <c r="C10446" s="1">
        <v>43</v>
      </c>
      <c r="D10446" t="s">
        <v>760</v>
      </c>
      <c r="E10446">
        <v>48</v>
      </c>
      <c r="F10446" t="s">
        <v>765</v>
      </c>
      <c r="G10446">
        <v>1</v>
      </c>
      <c r="H10446">
        <v>0</v>
      </c>
      <c r="I10446">
        <v>1</v>
      </c>
      <c r="J10446">
        <f t="shared" si="175"/>
        <v>0</v>
      </c>
      <c r="K10446" s="8">
        <v>5</v>
      </c>
      <c r="L10446" s="8">
        <f>COUNTIFS($D$2:$D10446,D10446)</f>
        <v>119</v>
      </c>
    </row>
    <row r="10447" spans="1:12" x14ac:dyDescent="0.2">
      <c r="A10447" s="7" t="s">
        <v>2566</v>
      </c>
      <c r="B10447" s="2">
        <v>38605</v>
      </c>
      <c r="C10447" s="1">
        <v>48</v>
      </c>
      <c r="D10447" t="s">
        <v>765</v>
      </c>
      <c r="E10447">
        <v>43</v>
      </c>
      <c r="F10447" t="s">
        <v>760</v>
      </c>
      <c r="G10447">
        <v>0</v>
      </c>
      <c r="H10447">
        <v>1</v>
      </c>
      <c r="I10447">
        <v>0</v>
      </c>
      <c r="J10447">
        <f t="shared" si="175"/>
        <v>3</v>
      </c>
      <c r="K10447" s="8">
        <v>4</v>
      </c>
      <c r="L10447" s="8">
        <f>COUNTIFS($D$2:$D10447,D10447)</f>
        <v>232</v>
      </c>
    </row>
    <row r="10448" spans="1:12" x14ac:dyDescent="0.2">
      <c r="A10448" s="7" t="s">
        <v>2567</v>
      </c>
      <c r="B10448" s="2">
        <v>38605</v>
      </c>
      <c r="C10448" s="1">
        <v>14</v>
      </c>
      <c r="D10448" t="s">
        <v>27</v>
      </c>
      <c r="E10448">
        <v>31</v>
      </c>
      <c r="F10448" t="s">
        <v>447</v>
      </c>
      <c r="G10448">
        <v>1</v>
      </c>
      <c r="H10448">
        <v>2</v>
      </c>
      <c r="I10448">
        <v>0</v>
      </c>
      <c r="J10448">
        <f t="shared" si="175"/>
        <v>3</v>
      </c>
      <c r="K10448" s="8">
        <v>5</v>
      </c>
      <c r="L10448" s="8">
        <f>COUNTIFS($D$2:$D10448,D10448)</f>
        <v>511</v>
      </c>
    </row>
    <row r="10449" spans="1:12" x14ac:dyDescent="0.2">
      <c r="A10449" s="7" t="s">
        <v>2567</v>
      </c>
      <c r="B10449" s="2">
        <v>38605</v>
      </c>
      <c r="C10449" s="1">
        <v>31</v>
      </c>
      <c r="D10449" t="s">
        <v>447</v>
      </c>
      <c r="E10449">
        <v>14</v>
      </c>
      <c r="F10449" t="s">
        <v>27</v>
      </c>
      <c r="G10449">
        <v>0</v>
      </c>
      <c r="H10449">
        <v>0</v>
      </c>
      <c r="I10449">
        <v>2</v>
      </c>
      <c r="J10449">
        <f t="shared" si="175"/>
        <v>0</v>
      </c>
      <c r="K10449" s="8">
        <v>5</v>
      </c>
      <c r="L10449" s="8">
        <f>COUNTIFS($D$2:$D10449,D10449)</f>
        <v>195</v>
      </c>
    </row>
    <row r="10450" spans="1:12" x14ac:dyDescent="0.2">
      <c r="A10450" s="7" t="s">
        <v>2568</v>
      </c>
      <c r="B10450" s="2">
        <v>38605</v>
      </c>
      <c r="C10450" s="1">
        <v>16</v>
      </c>
      <c r="D10450" t="s">
        <v>37</v>
      </c>
      <c r="E10450">
        <v>45</v>
      </c>
      <c r="F10450" t="s">
        <v>762</v>
      </c>
      <c r="G10450">
        <v>1</v>
      </c>
      <c r="H10450">
        <v>0</v>
      </c>
      <c r="I10450">
        <v>1</v>
      </c>
      <c r="J10450">
        <f t="shared" si="175"/>
        <v>0</v>
      </c>
      <c r="K10450" s="8">
        <v>4</v>
      </c>
      <c r="L10450" s="8">
        <f>COUNTIFS($D$2:$D10450,D10450)</f>
        <v>510</v>
      </c>
    </row>
    <row r="10451" spans="1:12" x14ac:dyDescent="0.2">
      <c r="A10451" s="7" t="s">
        <v>2568</v>
      </c>
      <c r="B10451" s="2">
        <v>38605</v>
      </c>
      <c r="C10451" s="1">
        <v>45</v>
      </c>
      <c r="D10451" t="s">
        <v>762</v>
      </c>
      <c r="E10451">
        <v>16</v>
      </c>
      <c r="F10451" t="s">
        <v>37</v>
      </c>
      <c r="G10451">
        <v>0</v>
      </c>
      <c r="H10451">
        <v>1</v>
      </c>
      <c r="I10451">
        <v>0</v>
      </c>
      <c r="J10451">
        <f t="shared" si="175"/>
        <v>3</v>
      </c>
      <c r="K10451" s="8">
        <v>5</v>
      </c>
      <c r="L10451" s="8">
        <f>COUNTIFS($D$2:$D10451,D10451)</f>
        <v>81</v>
      </c>
    </row>
    <row r="10452" spans="1:12" x14ac:dyDescent="0.2">
      <c r="A10452" s="7" t="s">
        <v>2569</v>
      </c>
      <c r="B10452" s="2">
        <v>38605</v>
      </c>
      <c r="C10452" s="1">
        <v>21</v>
      </c>
      <c r="D10452" t="s">
        <v>10</v>
      </c>
      <c r="E10452">
        <v>20</v>
      </c>
      <c r="F10452" t="s">
        <v>45</v>
      </c>
      <c r="G10452">
        <v>1</v>
      </c>
      <c r="H10452">
        <v>1</v>
      </c>
      <c r="I10452">
        <v>1</v>
      </c>
      <c r="J10452">
        <f t="shared" si="175"/>
        <v>1</v>
      </c>
      <c r="K10452" s="8">
        <v>4</v>
      </c>
      <c r="L10452" s="8">
        <f>COUNTIFS($D$2:$D10452,D10452)</f>
        <v>510</v>
      </c>
    </row>
    <row r="10453" spans="1:12" x14ac:dyDescent="0.2">
      <c r="A10453" s="7" t="s">
        <v>2569</v>
      </c>
      <c r="B10453" s="2">
        <v>38605</v>
      </c>
      <c r="C10453" s="1">
        <v>20</v>
      </c>
      <c r="D10453" t="s">
        <v>45</v>
      </c>
      <c r="E10453">
        <v>21</v>
      </c>
      <c r="F10453" t="s">
        <v>10</v>
      </c>
      <c r="G10453">
        <v>0</v>
      </c>
      <c r="H10453">
        <v>1</v>
      </c>
      <c r="I10453">
        <v>1</v>
      </c>
      <c r="J10453">
        <f t="shared" si="175"/>
        <v>1</v>
      </c>
      <c r="K10453" s="8">
        <v>5</v>
      </c>
      <c r="L10453" s="8">
        <f>COUNTIFS($D$2:$D10453,D10453)</f>
        <v>321</v>
      </c>
    </row>
    <row r="10454" spans="1:12" x14ac:dyDescent="0.2">
      <c r="A10454" s="7" t="s">
        <v>2570</v>
      </c>
      <c r="B10454" s="2">
        <v>38605</v>
      </c>
      <c r="C10454" s="1">
        <v>34</v>
      </c>
      <c r="D10454" t="s">
        <v>445</v>
      </c>
      <c r="E10454">
        <v>10</v>
      </c>
      <c r="F10454" t="s">
        <v>47</v>
      </c>
      <c r="G10454">
        <v>1</v>
      </c>
      <c r="H10454">
        <v>2</v>
      </c>
      <c r="I10454">
        <v>1</v>
      </c>
      <c r="J10454">
        <f t="shared" si="175"/>
        <v>3</v>
      </c>
      <c r="K10454" s="8">
        <v>5</v>
      </c>
      <c r="L10454" s="8">
        <f>COUNTIFS($D$2:$D10454,D10454)</f>
        <v>389</v>
      </c>
    </row>
    <row r="10455" spans="1:12" x14ac:dyDescent="0.2">
      <c r="A10455" s="7" t="s">
        <v>2570</v>
      </c>
      <c r="B10455" s="2">
        <v>38605</v>
      </c>
      <c r="C10455" s="1">
        <v>10</v>
      </c>
      <c r="D10455" t="s">
        <v>47</v>
      </c>
      <c r="E10455">
        <v>34</v>
      </c>
      <c r="F10455" t="s">
        <v>445</v>
      </c>
      <c r="G10455">
        <v>0</v>
      </c>
      <c r="H10455">
        <v>1</v>
      </c>
      <c r="I10455">
        <v>2</v>
      </c>
      <c r="J10455">
        <f t="shared" si="175"/>
        <v>0</v>
      </c>
      <c r="K10455" s="8">
        <v>4</v>
      </c>
      <c r="L10455" s="8">
        <f>COUNTIFS($D$2:$D10455,D10455)</f>
        <v>510</v>
      </c>
    </row>
    <row r="10456" spans="1:12" x14ac:dyDescent="0.2">
      <c r="A10456" s="7" t="s">
        <v>2571</v>
      </c>
      <c r="B10456" s="2">
        <v>38605</v>
      </c>
      <c r="C10456" s="1">
        <v>22</v>
      </c>
      <c r="D10456" t="s">
        <v>15</v>
      </c>
      <c r="E10456">
        <v>36</v>
      </c>
      <c r="F10456" t="s">
        <v>25</v>
      </c>
      <c r="G10456">
        <v>1</v>
      </c>
      <c r="H10456">
        <v>1</v>
      </c>
      <c r="I10456">
        <v>1</v>
      </c>
      <c r="J10456">
        <f t="shared" si="175"/>
        <v>1</v>
      </c>
      <c r="K10456" s="8">
        <v>5</v>
      </c>
      <c r="L10456" s="8">
        <f>COUNTIFS($D$2:$D10456,D10456)</f>
        <v>469</v>
      </c>
    </row>
    <row r="10457" spans="1:12" x14ac:dyDescent="0.2">
      <c r="A10457" s="7" t="s">
        <v>2571</v>
      </c>
      <c r="B10457" s="2">
        <v>38605</v>
      </c>
      <c r="C10457" s="1">
        <v>36</v>
      </c>
      <c r="D10457" t="s">
        <v>25</v>
      </c>
      <c r="E10457">
        <v>22</v>
      </c>
      <c r="F10457" t="s">
        <v>15</v>
      </c>
      <c r="G10457">
        <v>0</v>
      </c>
      <c r="H10457">
        <v>1</v>
      </c>
      <c r="I10457">
        <v>1</v>
      </c>
      <c r="J10457">
        <f t="shared" si="175"/>
        <v>1</v>
      </c>
      <c r="K10457" s="8">
        <v>5</v>
      </c>
      <c r="L10457" s="8">
        <f>COUNTIFS($D$2:$D10457,D10457)</f>
        <v>157</v>
      </c>
    </row>
    <row r="10458" spans="1:12" x14ac:dyDescent="0.2">
      <c r="A10458" s="7" t="s">
        <v>2572</v>
      </c>
      <c r="B10458" s="2">
        <v>38605</v>
      </c>
      <c r="C10458" s="1">
        <v>26</v>
      </c>
      <c r="D10458" t="s">
        <v>17</v>
      </c>
      <c r="E10458">
        <v>19</v>
      </c>
      <c r="F10458" t="s">
        <v>40</v>
      </c>
      <c r="G10458">
        <v>1</v>
      </c>
      <c r="H10458">
        <v>0</v>
      </c>
      <c r="I10458">
        <v>0</v>
      </c>
      <c r="J10458">
        <f t="shared" si="175"/>
        <v>1</v>
      </c>
      <c r="K10458" s="8">
        <v>5</v>
      </c>
      <c r="L10458" s="8">
        <f>COUNTIFS($D$2:$D10458,D10458)</f>
        <v>511</v>
      </c>
    </row>
    <row r="10459" spans="1:12" x14ac:dyDescent="0.2">
      <c r="A10459" s="7" t="s">
        <v>2572</v>
      </c>
      <c r="B10459" s="2">
        <v>38605</v>
      </c>
      <c r="C10459" s="1">
        <v>19</v>
      </c>
      <c r="D10459" t="s">
        <v>40</v>
      </c>
      <c r="E10459">
        <v>26</v>
      </c>
      <c r="F10459" t="s">
        <v>17</v>
      </c>
      <c r="G10459">
        <v>0</v>
      </c>
      <c r="H10459">
        <v>0</v>
      </c>
      <c r="I10459">
        <v>0</v>
      </c>
      <c r="J10459">
        <f t="shared" si="175"/>
        <v>1</v>
      </c>
      <c r="K10459" s="8">
        <v>3</v>
      </c>
      <c r="L10459" s="8">
        <f>COUNTIFS($D$2:$D10459,D10459)</f>
        <v>509</v>
      </c>
    </row>
    <row r="10460" spans="1:12" x14ac:dyDescent="0.2">
      <c r="A10460" s="7" t="s">
        <v>2573</v>
      </c>
      <c r="B10460" s="2">
        <v>38605</v>
      </c>
      <c r="C10460" s="1">
        <v>28</v>
      </c>
      <c r="D10460" t="s">
        <v>320</v>
      </c>
      <c r="E10460">
        <v>63</v>
      </c>
      <c r="F10460" t="s">
        <v>777</v>
      </c>
      <c r="G10460">
        <v>1</v>
      </c>
      <c r="H10460">
        <v>1</v>
      </c>
      <c r="I10460">
        <v>2</v>
      </c>
      <c r="J10460">
        <f t="shared" si="175"/>
        <v>0</v>
      </c>
      <c r="K10460" s="8">
        <v>5</v>
      </c>
      <c r="L10460" s="8">
        <f>COUNTIFS($D$2:$D10460,D10460)</f>
        <v>81</v>
      </c>
    </row>
    <row r="10461" spans="1:12" x14ac:dyDescent="0.2">
      <c r="A10461" s="7" t="s">
        <v>2573</v>
      </c>
      <c r="B10461" s="2">
        <v>38605</v>
      </c>
      <c r="C10461" s="1">
        <v>63</v>
      </c>
      <c r="D10461" t="s">
        <v>777</v>
      </c>
      <c r="E10461">
        <v>28</v>
      </c>
      <c r="F10461" t="s">
        <v>320</v>
      </c>
      <c r="G10461">
        <v>0</v>
      </c>
      <c r="H10461">
        <v>2</v>
      </c>
      <c r="I10461">
        <v>1</v>
      </c>
      <c r="J10461">
        <f t="shared" si="175"/>
        <v>3</v>
      </c>
      <c r="K10461" s="8">
        <v>4</v>
      </c>
      <c r="L10461" s="8">
        <f>COUNTIFS($D$2:$D10461,D10461)</f>
        <v>4</v>
      </c>
    </row>
    <row r="10462" spans="1:12" x14ac:dyDescent="0.2">
      <c r="A10462" s="7" t="s">
        <v>2574</v>
      </c>
      <c r="B10462" s="2">
        <v>38606</v>
      </c>
      <c r="C10462" s="1">
        <v>40</v>
      </c>
      <c r="D10462" t="s">
        <v>758</v>
      </c>
      <c r="E10462">
        <v>41</v>
      </c>
      <c r="F10462" t="s">
        <v>759</v>
      </c>
      <c r="G10462">
        <v>1</v>
      </c>
      <c r="H10462">
        <v>0</v>
      </c>
      <c r="I10462">
        <v>0</v>
      </c>
      <c r="J10462">
        <f t="shared" si="175"/>
        <v>1</v>
      </c>
      <c r="K10462" s="8">
        <v>5</v>
      </c>
      <c r="L10462" s="8">
        <f>COUNTIFS($D$2:$D10462,D10462)</f>
        <v>233</v>
      </c>
    </row>
    <row r="10463" spans="1:12" x14ac:dyDescent="0.2">
      <c r="A10463" s="7" t="s">
        <v>2574</v>
      </c>
      <c r="B10463" s="2">
        <v>38606</v>
      </c>
      <c r="C10463" s="1">
        <v>41</v>
      </c>
      <c r="D10463" t="s">
        <v>759</v>
      </c>
      <c r="E10463">
        <v>40</v>
      </c>
      <c r="F10463" t="s">
        <v>758</v>
      </c>
      <c r="G10463">
        <v>0</v>
      </c>
      <c r="H10463">
        <v>0</v>
      </c>
      <c r="I10463">
        <v>0</v>
      </c>
      <c r="J10463">
        <f t="shared" si="175"/>
        <v>1</v>
      </c>
      <c r="K10463" s="8">
        <v>5</v>
      </c>
      <c r="L10463" s="8">
        <f>COUNTIFS($D$2:$D10463,D10463)</f>
        <v>435</v>
      </c>
    </row>
    <row r="10464" spans="1:12" x14ac:dyDescent="0.2">
      <c r="A10464" s="7" t="s">
        <v>2575</v>
      </c>
      <c r="B10464" s="2">
        <v>38607</v>
      </c>
      <c r="C10464" s="1">
        <v>29</v>
      </c>
      <c r="D10464" t="s">
        <v>42</v>
      </c>
      <c r="E10464">
        <v>32</v>
      </c>
      <c r="F10464" t="s">
        <v>559</v>
      </c>
      <c r="G10464">
        <v>1</v>
      </c>
      <c r="H10464">
        <v>4</v>
      </c>
      <c r="I10464">
        <v>0</v>
      </c>
      <c r="J10464">
        <f t="shared" si="175"/>
        <v>3</v>
      </c>
      <c r="K10464" s="8">
        <v>4</v>
      </c>
      <c r="L10464" s="8">
        <f>COUNTIFS($D$2:$D10464,D10464)</f>
        <v>392</v>
      </c>
    </row>
    <row r="10465" spans="1:12" x14ac:dyDescent="0.2">
      <c r="A10465" s="7" t="s">
        <v>2575</v>
      </c>
      <c r="B10465" s="2">
        <v>38607</v>
      </c>
      <c r="C10465" s="1">
        <v>32</v>
      </c>
      <c r="D10465" t="s">
        <v>559</v>
      </c>
      <c r="E10465">
        <v>29</v>
      </c>
      <c r="F10465" t="s">
        <v>42</v>
      </c>
      <c r="G10465">
        <v>0</v>
      </c>
      <c r="H10465">
        <v>0</v>
      </c>
      <c r="I10465">
        <v>4</v>
      </c>
      <c r="J10465">
        <f t="shared" si="175"/>
        <v>0</v>
      </c>
      <c r="K10465" s="8">
        <v>5</v>
      </c>
      <c r="L10465" s="8">
        <f>COUNTIFS($D$2:$D10465,D10465)</f>
        <v>511</v>
      </c>
    </row>
    <row r="10466" spans="1:12" x14ac:dyDescent="0.2">
      <c r="A10466" s="7" t="s">
        <v>2576</v>
      </c>
      <c r="B10466" s="2">
        <v>38612</v>
      </c>
      <c r="C10466" s="1">
        <v>32</v>
      </c>
      <c r="D10466" t="s">
        <v>559</v>
      </c>
      <c r="E10466">
        <v>26</v>
      </c>
      <c r="F10466" t="s">
        <v>17</v>
      </c>
      <c r="G10466">
        <v>1</v>
      </c>
      <c r="H10466">
        <v>1</v>
      </c>
      <c r="I10466">
        <v>1</v>
      </c>
      <c r="J10466">
        <f t="shared" si="175"/>
        <v>1</v>
      </c>
      <c r="K10466" s="8">
        <v>6</v>
      </c>
      <c r="L10466" s="8">
        <f>COUNTIFS($D$2:$D10466,D10466)</f>
        <v>512</v>
      </c>
    </row>
    <row r="10467" spans="1:12" x14ac:dyDescent="0.2">
      <c r="A10467" s="7" t="s">
        <v>2576</v>
      </c>
      <c r="B10467" s="2">
        <v>38612</v>
      </c>
      <c r="C10467" s="1">
        <v>26</v>
      </c>
      <c r="D10467" t="s">
        <v>17</v>
      </c>
      <c r="E10467">
        <v>32</v>
      </c>
      <c r="F10467" t="s">
        <v>559</v>
      </c>
      <c r="G10467">
        <v>0</v>
      </c>
      <c r="H10467">
        <v>1</v>
      </c>
      <c r="I10467">
        <v>1</v>
      </c>
      <c r="J10467">
        <f t="shared" si="175"/>
        <v>1</v>
      </c>
      <c r="K10467" s="8">
        <v>6</v>
      </c>
      <c r="L10467" s="8">
        <f>COUNTIFS($D$2:$D10467,D10467)</f>
        <v>512</v>
      </c>
    </row>
    <row r="10468" spans="1:12" x14ac:dyDescent="0.2">
      <c r="A10468" s="7" t="s">
        <v>2577</v>
      </c>
      <c r="B10468" s="2">
        <v>38612</v>
      </c>
      <c r="C10468" s="1">
        <v>48</v>
      </c>
      <c r="D10468" t="s">
        <v>765</v>
      </c>
      <c r="E10468">
        <v>14</v>
      </c>
      <c r="F10468" t="s">
        <v>27</v>
      </c>
      <c r="G10468">
        <v>1</v>
      </c>
      <c r="H10468">
        <v>0</v>
      </c>
      <c r="I10468">
        <v>2</v>
      </c>
      <c r="J10468">
        <f t="shared" si="175"/>
        <v>0</v>
      </c>
      <c r="K10468" s="8">
        <v>5</v>
      </c>
      <c r="L10468" s="8">
        <f>COUNTIFS($D$2:$D10468,D10468)</f>
        <v>233</v>
      </c>
    </row>
    <row r="10469" spans="1:12" x14ac:dyDescent="0.2">
      <c r="A10469" s="7" t="s">
        <v>2577</v>
      </c>
      <c r="B10469" s="2">
        <v>38612</v>
      </c>
      <c r="C10469" s="1">
        <v>14</v>
      </c>
      <c r="D10469" t="s">
        <v>27</v>
      </c>
      <c r="E10469">
        <v>48</v>
      </c>
      <c r="F10469" t="s">
        <v>765</v>
      </c>
      <c r="G10469">
        <v>0</v>
      </c>
      <c r="H10469">
        <v>2</v>
      </c>
      <c r="I10469">
        <v>0</v>
      </c>
      <c r="J10469">
        <f t="shared" si="175"/>
        <v>3</v>
      </c>
      <c r="K10469" s="8">
        <v>6</v>
      </c>
      <c r="L10469" s="8">
        <f>COUNTIFS($D$2:$D10469,D10469)</f>
        <v>512</v>
      </c>
    </row>
    <row r="10470" spans="1:12" x14ac:dyDescent="0.2">
      <c r="A10470" s="7" t="s">
        <v>2578</v>
      </c>
      <c r="B10470" s="2">
        <v>38612</v>
      </c>
      <c r="C10470" s="1">
        <v>36</v>
      </c>
      <c r="D10470" t="s">
        <v>25</v>
      </c>
      <c r="E10470">
        <v>29</v>
      </c>
      <c r="F10470" t="s">
        <v>42</v>
      </c>
      <c r="G10470">
        <v>1</v>
      </c>
      <c r="H10470">
        <v>1</v>
      </c>
      <c r="I10470">
        <v>2</v>
      </c>
      <c r="J10470">
        <f t="shared" si="175"/>
        <v>0</v>
      </c>
      <c r="K10470" s="8">
        <v>6</v>
      </c>
      <c r="L10470" s="8">
        <f>COUNTIFS($D$2:$D10470,D10470)</f>
        <v>158</v>
      </c>
    </row>
    <row r="10471" spans="1:12" x14ac:dyDescent="0.2">
      <c r="A10471" s="7" t="s">
        <v>2578</v>
      </c>
      <c r="B10471" s="2">
        <v>38612</v>
      </c>
      <c r="C10471" s="1">
        <v>29</v>
      </c>
      <c r="D10471" t="s">
        <v>42</v>
      </c>
      <c r="E10471">
        <v>36</v>
      </c>
      <c r="F10471" t="s">
        <v>25</v>
      </c>
      <c r="G10471">
        <v>0</v>
      </c>
      <c r="H10471">
        <v>2</v>
      </c>
      <c r="I10471">
        <v>1</v>
      </c>
      <c r="J10471">
        <f t="shared" si="175"/>
        <v>3</v>
      </c>
      <c r="K10471" s="8">
        <v>5</v>
      </c>
      <c r="L10471" s="8">
        <f>COUNTIFS($D$2:$D10471,D10471)</f>
        <v>393</v>
      </c>
    </row>
    <row r="10472" spans="1:12" x14ac:dyDescent="0.2">
      <c r="A10472" s="7" t="s">
        <v>2579</v>
      </c>
      <c r="B10472" s="2">
        <v>38612</v>
      </c>
      <c r="C10472" s="1">
        <v>45</v>
      </c>
      <c r="D10472" t="s">
        <v>762</v>
      </c>
      <c r="E10472">
        <v>43</v>
      </c>
      <c r="F10472" t="s">
        <v>760</v>
      </c>
      <c r="G10472">
        <v>1</v>
      </c>
      <c r="H10472">
        <v>1</v>
      </c>
      <c r="I10472">
        <v>1</v>
      </c>
      <c r="J10472">
        <f t="shared" si="175"/>
        <v>1</v>
      </c>
      <c r="K10472" s="8">
        <v>6</v>
      </c>
      <c r="L10472" s="8">
        <f>COUNTIFS($D$2:$D10472,D10472)</f>
        <v>82</v>
      </c>
    </row>
    <row r="10473" spans="1:12" x14ac:dyDescent="0.2">
      <c r="A10473" s="7" t="s">
        <v>2579</v>
      </c>
      <c r="B10473" s="2">
        <v>38612</v>
      </c>
      <c r="C10473" s="1">
        <v>43</v>
      </c>
      <c r="D10473" t="s">
        <v>760</v>
      </c>
      <c r="E10473">
        <v>45</v>
      </c>
      <c r="F10473" t="s">
        <v>762</v>
      </c>
      <c r="G10473">
        <v>0</v>
      </c>
      <c r="H10473">
        <v>1</v>
      </c>
      <c r="I10473">
        <v>1</v>
      </c>
      <c r="J10473">
        <f t="shared" si="175"/>
        <v>1</v>
      </c>
      <c r="K10473" s="8">
        <v>6</v>
      </c>
      <c r="L10473" s="8">
        <f>COUNTIFS($D$2:$D10473,D10473)</f>
        <v>120</v>
      </c>
    </row>
    <row r="10474" spans="1:12" x14ac:dyDescent="0.2">
      <c r="A10474" s="7" t="s">
        <v>2580</v>
      </c>
      <c r="B10474" s="2">
        <v>38612</v>
      </c>
      <c r="C10474" s="1">
        <v>31</v>
      </c>
      <c r="D10474" t="s">
        <v>447</v>
      </c>
      <c r="E10474">
        <v>28</v>
      </c>
      <c r="F10474" t="s">
        <v>320</v>
      </c>
      <c r="G10474">
        <v>1</v>
      </c>
      <c r="H10474">
        <v>1</v>
      </c>
      <c r="I10474">
        <v>1</v>
      </c>
      <c r="J10474">
        <f t="shared" si="175"/>
        <v>1</v>
      </c>
      <c r="K10474" s="8">
        <v>6</v>
      </c>
      <c r="L10474" s="8">
        <f>COUNTIFS($D$2:$D10474,D10474)</f>
        <v>196</v>
      </c>
    </row>
    <row r="10475" spans="1:12" x14ac:dyDescent="0.2">
      <c r="A10475" s="7" t="s">
        <v>2580</v>
      </c>
      <c r="B10475" s="2">
        <v>38612</v>
      </c>
      <c r="C10475" s="1">
        <v>28</v>
      </c>
      <c r="D10475" t="s">
        <v>320</v>
      </c>
      <c r="E10475">
        <v>31</v>
      </c>
      <c r="F10475" t="s">
        <v>447</v>
      </c>
      <c r="G10475">
        <v>0</v>
      </c>
      <c r="H10475">
        <v>1</v>
      </c>
      <c r="I10475">
        <v>1</v>
      </c>
      <c r="J10475">
        <f t="shared" si="175"/>
        <v>1</v>
      </c>
      <c r="K10475" s="8">
        <v>6</v>
      </c>
      <c r="L10475" s="8">
        <f>COUNTIFS($D$2:$D10475,D10475)</f>
        <v>82</v>
      </c>
    </row>
    <row r="10476" spans="1:12" x14ac:dyDescent="0.2">
      <c r="A10476" s="7" t="s">
        <v>2581</v>
      </c>
      <c r="B10476" s="2">
        <v>38613</v>
      </c>
      <c r="C10476" s="1">
        <v>41</v>
      </c>
      <c r="D10476" t="s">
        <v>759</v>
      </c>
      <c r="E10476">
        <v>22</v>
      </c>
      <c r="F10476" t="s">
        <v>15</v>
      </c>
      <c r="G10476">
        <v>1</v>
      </c>
      <c r="H10476">
        <v>0</v>
      </c>
      <c r="I10476">
        <v>3</v>
      </c>
      <c r="J10476">
        <f t="shared" si="175"/>
        <v>0</v>
      </c>
      <c r="K10476" s="8">
        <v>6</v>
      </c>
      <c r="L10476" s="8">
        <f>COUNTIFS($D$2:$D10476,D10476)</f>
        <v>436</v>
      </c>
    </row>
    <row r="10477" spans="1:12" x14ac:dyDescent="0.2">
      <c r="A10477" s="7" t="s">
        <v>2581</v>
      </c>
      <c r="B10477" s="2">
        <v>38613</v>
      </c>
      <c r="C10477" s="1">
        <v>22</v>
      </c>
      <c r="D10477" t="s">
        <v>15</v>
      </c>
      <c r="E10477">
        <v>41</v>
      </c>
      <c r="F10477" t="s">
        <v>759</v>
      </c>
      <c r="G10477">
        <v>0</v>
      </c>
      <c r="H10477">
        <v>3</v>
      </c>
      <c r="I10477">
        <v>0</v>
      </c>
      <c r="J10477">
        <f t="shared" si="175"/>
        <v>3</v>
      </c>
      <c r="K10477" s="8">
        <v>6</v>
      </c>
      <c r="L10477" s="8">
        <f>COUNTIFS($D$2:$D10477,D10477)</f>
        <v>470</v>
      </c>
    </row>
    <row r="10478" spans="1:12" x14ac:dyDescent="0.2">
      <c r="A10478" s="7" t="s">
        <v>2582</v>
      </c>
      <c r="B10478" s="2">
        <v>38613</v>
      </c>
      <c r="C10478" s="1">
        <v>19</v>
      </c>
      <c r="D10478" t="s">
        <v>40</v>
      </c>
      <c r="E10478">
        <v>21</v>
      </c>
      <c r="F10478" t="s">
        <v>10</v>
      </c>
      <c r="G10478">
        <v>1</v>
      </c>
      <c r="H10478">
        <v>0</v>
      </c>
      <c r="I10478">
        <v>0</v>
      </c>
      <c r="J10478">
        <f t="shared" si="175"/>
        <v>1</v>
      </c>
      <c r="K10478" s="8">
        <v>4</v>
      </c>
      <c r="L10478" s="8">
        <f>COUNTIFS($D$2:$D10478,D10478)</f>
        <v>510</v>
      </c>
    </row>
    <row r="10479" spans="1:12" x14ac:dyDescent="0.2">
      <c r="A10479" s="7" t="s">
        <v>2582</v>
      </c>
      <c r="B10479" s="2">
        <v>38613</v>
      </c>
      <c r="C10479" s="1">
        <v>21</v>
      </c>
      <c r="D10479" t="s">
        <v>10</v>
      </c>
      <c r="E10479">
        <v>19</v>
      </c>
      <c r="F10479" t="s">
        <v>40</v>
      </c>
      <c r="G10479">
        <v>0</v>
      </c>
      <c r="H10479">
        <v>0</v>
      </c>
      <c r="I10479">
        <v>0</v>
      </c>
      <c r="J10479">
        <f t="shared" si="175"/>
        <v>1</v>
      </c>
      <c r="K10479" s="8">
        <v>5</v>
      </c>
      <c r="L10479" s="8">
        <f>COUNTIFS($D$2:$D10479,D10479)</f>
        <v>511</v>
      </c>
    </row>
    <row r="10480" spans="1:12" x14ac:dyDescent="0.2">
      <c r="A10480" s="7" t="s">
        <v>2583</v>
      </c>
      <c r="B10480" s="2">
        <v>38613</v>
      </c>
      <c r="C10480" s="1">
        <v>20</v>
      </c>
      <c r="D10480" t="s">
        <v>45</v>
      </c>
      <c r="E10480">
        <v>40</v>
      </c>
      <c r="F10480" t="s">
        <v>758</v>
      </c>
      <c r="G10480">
        <v>1</v>
      </c>
      <c r="H10480">
        <v>0</v>
      </c>
      <c r="I10480">
        <v>1</v>
      </c>
      <c r="J10480">
        <f t="shared" si="175"/>
        <v>0</v>
      </c>
      <c r="K10480" s="8">
        <v>6</v>
      </c>
      <c r="L10480" s="8">
        <f>COUNTIFS($D$2:$D10480,D10480)</f>
        <v>322</v>
      </c>
    </row>
    <row r="10481" spans="1:12" x14ac:dyDescent="0.2">
      <c r="A10481" s="7" t="s">
        <v>2583</v>
      </c>
      <c r="B10481" s="2">
        <v>38613</v>
      </c>
      <c r="C10481" s="1">
        <v>40</v>
      </c>
      <c r="D10481" t="s">
        <v>758</v>
      </c>
      <c r="E10481">
        <v>20</v>
      </c>
      <c r="F10481" t="s">
        <v>45</v>
      </c>
      <c r="G10481">
        <v>0</v>
      </c>
      <c r="H10481">
        <v>1</v>
      </c>
      <c r="I10481">
        <v>0</v>
      </c>
      <c r="J10481">
        <f t="shared" si="175"/>
        <v>3</v>
      </c>
      <c r="K10481" s="8">
        <v>6</v>
      </c>
      <c r="L10481" s="8">
        <f>COUNTIFS($D$2:$D10481,D10481)</f>
        <v>234</v>
      </c>
    </row>
    <row r="10482" spans="1:12" x14ac:dyDescent="0.2">
      <c r="A10482" s="7" t="s">
        <v>2584</v>
      </c>
      <c r="B10482" s="2">
        <v>38613</v>
      </c>
      <c r="C10482" s="1">
        <v>63</v>
      </c>
      <c r="D10482" t="s">
        <v>777</v>
      </c>
      <c r="E10482">
        <v>34</v>
      </c>
      <c r="F10482" t="s">
        <v>445</v>
      </c>
      <c r="G10482">
        <v>1</v>
      </c>
      <c r="H10482">
        <v>1</v>
      </c>
      <c r="I10482">
        <v>1</v>
      </c>
      <c r="J10482">
        <f t="shared" si="175"/>
        <v>1</v>
      </c>
      <c r="K10482" s="8">
        <v>5</v>
      </c>
      <c r="L10482" s="8">
        <f>COUNTIFS($D$2:$D10482,D10482)</f>
        <v>5</v>
      </c>
    </row>
    <row r="10483" spans="1:12" x14ac:dyDescent="0.2">
      <c r="A10483" s="7" t="s">
        <v>2584</v>
      </c>
      <c r="B10483" s="2">
        <v>38613</v>
      </c>
      <c r="C10483" s="1">
        <v>34</v>
      </c>
      <c r="D10483" t="s">
        <v>445</v>
      </c>
      <c r="E10483">
        <v>63</v>
      </c>
      <c r="F10483" t="s">
        <v>777</v>
      </c>
      <c r="G10483">
        <v>0</v>
      </c>
      <c r="H10483">
        <v>1</v>
      </c>
      <c r="I10483">
        <v>1</v>
      </c>
      <c r="J10483">
        <f t="shared" si="175"/>
        <v>1</v>
      </c>
      <c r="K10483" s="8">
        <v>6</v>
      </c>
      <c r="L10483" s="8">
        <f>COUNTIFS($D$2:$D10483,D10483)</f>
        <v>390</v>
      </c>
    </row>
    <row r="10484" spans="1:12" x14ac:dyDescent="0.2">
      <c r="A10484" s="7" t="s">
        <v>2585</v>
      </c>
      <c r="B10484" s="2">
        <v>38614</v>
      </c>
      <c r="C10484" s="1">
        <v>10</v>
      </c>
      <c r="D10484" t="s">
        <v>47</v>
      </c>
      <c r="E10484">
        <v>16</v>
      </c>
      <c r="F10484" t="s">
        <v>37</v>
      </c>
      <c r="G10484">
        <v>1</v>
      </c>
      <c r="H10484">
        <v>2</v>
      </c>
      <c r="I10484">
        <v>0</v>
      </c>
      <c r="J10484">
        <f t="shared" si="175"/>
        <v>3</v>
      </c>
      <c r="K10484" s="8">
        <v>5</v>
      </c>
      <c r="L10484" s="8">
        <f>COUNTIFS($D$2:$D10484,D10484)</f>
        <v>511</v>
      </c>
    </row>
    <row r="10485" spans="1:12" x14ac:dyDescent="0.2">
      <c r="A10485" s="7" t="s">
        <v>2585</v>
      </c>
      <c r="B10485" s="2">
        <v>38614</v>
      </c>
      <c r="C10485" s="1">
        <v>16</v>
      </c>
      <c r="D10485" t="s">
        <v>37</v>
      </c>
      <c r="E10485">
        <v>10</v>
      </c>
      <c r="F10485" t="s">
        <v>47</v>
      </c>
      <c r="G10485">
        <v>0</v>
      </c>
      <c r="H10485">
        <v>0</v>
      </c>
      <c r="I10485">
        <v>2</v>
      </c>
      <c r="J10485">
        <f t="shared" si="175"/>
        <v>0</v>
      </c>
      <c r="K10485" s="8">
        <v>5</v>
      </c>
      <c r="L10485" s="8">
        <f>COUNTIFS($D$2:$D10485,D10485)</f>
        <v>511</v>
      </c>
    </row>
    <row r="10486" spans="1:12" x14ac:dyDescent="0.2">
      <c r="A10486" s="7" t="s">
        <v>2586</v>
      </c>
      <c r="B10486" s="2">
        <v>38619</v>
      </c>
      <c r="C10486" s="1">
        <v>43</v>
      </c>
      <c r="D10486" t="s">
        <v>760</v>
      </c>
      <c r="E10486">
        <v>19</v>
      </c>
      <c r="F10486" t="s">
        <v>40</v>
      </c>
      <c r="G10486">
        <v>1</v>
      </c>
      <c r="H10486">
        <v>2</v>
      </c>
      <c r="I10486">
        <v>2</v>
      </c>
      <c r="J10486">
        <f t="shared" si="175"/>
        <v>1</v>
      </c>
      <c r="K10486" s="8">
        <v>7</v>
      </c>
      <c r="L10486" s="8">
        <f>COUNTIFS($D$2:$D10486,D10486)</f>
        <v>121</v>
      </c>
    </row>
    <row r="10487" spans="1:12" x14ac:dyDescent="0.2">
      <c r="A10487" s="7" t="s">
        <v>2586</v>
      </c>
      <c r="B10487" s="2">
        <v>38619</v>
      </c>
      <c r="C10487" s="1">
        <v>19</v>
      </c>
      <c r="D10487" t="s">
        <v>40</v>
      </c>
      <c r="E10487">
        <v>43</v>
      </c>
      <c r="F10487" t="s">
        <v>760</v>
      </c>
      <c r="G10487">
        <v>0</v>
      </c>
      <c r="H10487">
        <v>2</v>
      </c>
      <c r="I10487">
        <v>2</v>
      </c>
      <c r="J10487">
        <f t="shared" si="175"/>
        <v>1</v>
      </c>
      <c r="K10487" s="8">
        <v>5</v>
      </c>
      <c r="L10487" s="8">
        <f>COUNTIFS($D$2:$D10487,D10487)</f>
        <v>511</v>
      </c>
    </row>
    <row r="10488" spans="1:12" x14ac:dyDescent="0.2">
      <c r="A10488" s="7" t="s">
        <v>2587</v>
      </c>
      <c r="B10488" s="2">
        <v>38619</v>
      </c>
      <c r="C10488" s="1">
        <v>40</v>
      </c>
      <c r="D10488" t="s">
        <v>758</v>
      </c>
      <c r="E10488">
        <v>45</v>
      </c>
      <c r="F10488" t="s">
        <v>762</v>
      </c>
      <c r="G10488">
        <v>1</v>
      </c>
      <c r="H10488">
        <v>1</v>
      </c>
      <c r="I10488">
        <v>0</v>
      </c>
      <c r="J10488">
        <f t="shared" si="175"/>
        <v>3</v>
      </c>
      <c r="K10488" s="8">
        <v>7</v>
      </c>
      <c r="L10488" s="8">
        <f>COUNTIFS($D$2:$D10488,D10488)</f>
        <v>235</v>
      </c>
    </row>
    <row r="10489" spans="1:12" x14ac:dyDescent="0.2">
      <c r="A10489" s="7" t="s">
        <v>2587</v>
      </c>
      <c r="B10489" s="2">
        <v>38619</v>
      </c>
      <c r="C10489" s="1">
        <v>45</v>
      </c>
      <c r="D10489" t="s">
        <v>762</v>
      </c>
      <c r="E10489">
        <v>40</v>
      </c>
      <c r="F10489" t="s">
        <v>758</v>
      </c>
      <c r="G10489">
        <v>0</v>
      </c>
      <c r="H10489">
        <v>0</v>
      </c>
      <c r="I10489">
        <v>1</v>
      </c>
      <c r="J10489">
        <f t="shared" si="175"/>
        <v>0</v>
      </c>
      <c r="K10489" s="8">
        <v>7</v>
      </c>
      <c r="L10489" s="8">
        <f>COUNTIFS($D$2:$D10489,D10489)</f>
        <v>83</v>
      </c>
    </row>
    <row r="10490" spans="1:12" x14ac:dyDescent="0.2">
      <c r="A10490" s="7" t="s">
        <v>2588</v>
      </c>
      <c r="B10490" s="2">
        <v>38619</v>
      </c>
      <c r="C10490" s="1">
        <v>14</v>
      </c>
      <c r="D10490" t="s">
        <v>27</v>
      </c>
      <c r="E10490">
        <v>32</v>
      </c>
      <c r="F10490" t="s">
        <v>559</v>
      </c>
      <c r="G10490">
        <v>1</v>
      </c>
      <c r="H10490">
        <v>2</v>
      </c>
      <c r="I10490">
        <v>1</v>
      </c>
      <c r="J10490">
        <f t="shared" si="175"/>
        <v>3</v>
      </c>
      <c r="K10490" s="8">
        <v>7</v>
      </c>
      <c r="L10490" s="8">
        <f>COUNTIFS($D$2:$D10490,D10490)</f>
        <v>513</v>
      </c>
    </row>
    <row r="10491" spans="1:12" x14ac:dyDescent="0.2">
      <c r="A10491" s="7" t="s">
        <v>2588</v>
      </c>
      <c r="B10491" s="2">
        <v>38619</v>
      </c>
      <c r="C10491" s="1">
        <v>32</v>
      </c>
      <c r="D10491" t="s">
        <v>559</v>
      </c>
      <c r="E10491">
        <v>14</v>
      </c>
      <c r="F10491" t="s">
        <v>27</v>
      </c>
      <c r="G10491">
        <v>0</v>
      </c>
      <c r="H10491">
        <v>1</v>
      </c>
      <c r="I10491">
        <v>2</v>
      </c>
      <c r="J10491">
        <f t="shared" si="175"/>
        <v>0</v>
      </c>
      <c r="K10491" s="8">
        <v>7</v>
      </c>
      <c r="L10491" s="8">
        <f>COUNTIFS($D$2:$D10491,D10491)</f>
        <v>513</v>
      </c>
    </row>
    <row r="10492" spans="1:12" x14ac:dyDescent="0.2">
      <c r="A10492" s="7" t="s">
        <v>2589</v>
      </c>
      <c r="B10492" s="2">
        <v>38619</v>
      </c>
      <c r="C10492" s="1">
        <v>16</v>
      </c>
      <c r="D10492" t="s">
        <v>37</v>
      </c>
      <c r="E10492">
        <v>63</v>
      </c>
      <c r="F10492" t="s">
        <v>777</v>
      </c>
      <c r="G10492">
        <v>1</v>
      </c>
      <c r="H10492">
        <v>0</v>
      </c>
      <c r="I10492">
        <v>1</v>
      </c>
      <c r="J10492">
        <f t="shared" si="175"/>
        <v>0</v>
      </c>
      <c r="K10492" s="8">
        <v>6</v>
      </c>
      <c r="L10492" s="8">
        <f>COUNTIFS($D$2:$D10492,D10492)</f>
        <v>512</v>
      </c>
    </row>
    <row r="10493" spans="1:12" x14ac:dyDescent="0.2">
      <c r="A10493" s="7" t="s">
        <v>2589</v>
      </c>
      <c r="B10493" s="2">
        <v>38619</v>
      </c>
      <c r="C10493" s="1">
        <v>63</v>
      </c>
      <c r="D10493" t="s">
        <v>777</v>
      </c>
      <c r="E10493">
        <v>16</v>
      </c>
      <c r="F10493" t="s">
        <v>37</v>
      </c>
      <c r="G10493">
        <v>0</v>
      </c>
      <c r="H10493">
        <v>1</v>
      </c>
      <c r="I10493">
        <v>0</v>
      </c>
      <c r="J10493">
        <f t="shared" si="175"/>
        <v>3</v>
      </c>
      <c r="K10493" s="8">
        <v>6</v>
      </c>
      <c r="L10493" s="8">
        <f>COUNTIFS($D$2:$D10493,D10493)</f>
        <v>6</v>
      </c>
    </row>
    <row r="10494" spans="1:12" x14ac:dyDescent="0.2">
      <c r="A10494" s="7" t="s">
        <v>2590</v>
      </c>
      <c r="B10494" s="2">
        <v>38619</v>
      </c>
      <c r="C10494" s="1">
        <v>21</v>
      </c>
      <c r="D10494" t="s">
        <v>10</v>
      </c>
      <c r="E10494">
        <v>41</v>
      </c>
      <c r="F10494" t="s">
        <v>759</v>
      </c>
      <c r="G10494">
        <v>1</v>
      </c>
      <c r="H10494">
        <v>1</v>
      </c>
      <c r="I10494">
        <v>2</v>
      </c>
      <c r="J10494">
        <f t="shared" si="175"/>
        <v>0</v>
      </c>
      <c r="K10494" s="8">
        <v>6</v>
      </c>
      <c r="L10494" s="8">
        <f>COUNTIFS($D$2:$D10494,D10494)</f>
        <v>512</v>
      </c>
    </row>
    <row r="10495" spans="1:12" x14ac:dyDescent="0.2">
      <c r="A10495" s="7" t="s">
        <v>2590</v>
      </c>
      <c r="B10495" s="2">
        <v>38619</v>
      </c>
      <c r="C10495" s="1">
        <v>41</v>
      </c>
      <c r="D10495" t="s">
        <v>759</v>
      </c>
      <c r="E10495">
        <v>21</v>
      </c>
      <c r="F10495" t="s">
        <v>10</v>
      </c>
      <c r="G10495">
        <v>0</v>
      </c>
      <c r="H10495">
        <v>2</v>
      </c>
      <c r="I10495">
        <v>1</v>
      </c>
      <c r="J10495">
        <f t="shared" si="175"/>
        <v>3</v>
      </c>
      <c r="K10495" s="8">
        <v>7</v>
      </c>
      <c r="L10495" s="8">
        <f>COUNTIFS($D$2:$D10495,D10495)</f>
        <v>437</v>
      </c>
    </row>
    <row r="10496" spans="1:12" x14ac:dyDescent="0.2">
      <c r="A10496" s="7" t="s">
        <v>2591</v>
      </c>
      <c r="B10496" s="2">
        <v>38619</v>
      </c>
      <c r="C10496" s="1">
        <v>22</v>
      </c>
      <c r="D10496" t="s">
        <v>15</v>
      </c>
      <c r="E10496">
        <v>20</v>
      </c>
      <c r="F10496" t="s">
        <v>45</v>
      </c>
      <c r="G10496">
        <v>1</v>
      </c>
      <c r="H10496">
        <v>1</v>
      </c>
      <c r="I10496">
        <v>0</v>
      </c>
      <c r="J10496">
        <f t="shared" si="175"/>
        <v>3</v>
      </c>
      <c r="K10496" s="8">
        <v>7</v>
      </c>
      <c r="L10496" s="8">
        <f>COUNTIFS($D$2:$D10496,D10496)</f>
        <v>471</v>
      </c>
    </row>
    <row r="10497" spans="1:12" x14ac:dyDescent="0.2">
      <c r="A10497" s="7" t="s">
        <v>2591</v>
      </c>
      <c r="B10497" s="2">
        <v>38619</v>
      </c>
      <c r="C10497" s="1">
        <v>20</v>
      </c>
      <c r="D10497" t="s">
        <v>45</v>
      </c>
      <c r="E10497">
        <v>22</v>
      </c>
      <c r="F10497" t="s">
        <v>15</v>
      </c>
      <c r="G10497">
        <v>0</v>
      </c>
      <c r="H10497">
        <v>0</v>
      </c>
      <c r="I10497">
        <v>1</v>
      </c>
      <c r="J10497">
        <f t="shared" si="175"/>
        <v>0</v>
      </c>
      <c r="K10497" s="8">
        <v>7</v>
      </c>
      <c r="L10497" s="8">
        <f>COUNTIFS($D$2:$D10497,D10497)</f>
        <v>323</v>
      </c>
    </row>
    <row r="10498" spans="1:12" x14ac:dyDescent="0.2">
      <c r="A10498" s="7" t="s">
        <v>2592</v>
      </c>
      <c r="B10498" s="2">
        <v>38619</v>
      </c>
      <c r="C10498" s="1">
        <v>28</v>
      </c>
      <c r="D10498" t="s">
        <v>320</v>
      </c>
      <c r="E10498">
        <v>48</v>
      </c>
      <c r="F10498" t="s">
        <v>765</v>
      </c>
      <c r="G10498">
        <v>1</v>
      </c>
      <c r="H10498">
        <v>1</v>
      </c>
      <c r="I10498">
        <v>2</v>
      </c>
      <c r="J10498">
        <f t="shared" ref="J10498:J10561" si="176">IF(H10498&gt;I10498,3,IF(I10498&gt;H10498,0,1))</f>
        <v>0</v>
      </c>
      <c r="K10498" s="8">
        <v>7</v>
      </c>
      <c r="L10498" s="8">
        <f>COUNTIFS($D$2:$D10498,D10498)</f>
        <v>83</v>
      </c>
    </row>
    <row r="10499" spans="1:12" x14ac:dyDescent="0.2">
      <c r="A10499" s="7" t="s">
        <v>2592</v>
      </c>
      <c r="B10499" s="2">
        <v>38619</v>
      </c>
      <c r="C10499" s="1">
        <v>48</v>
      </c>
      <c r="D10499" t="s">
        <v>765</v>
      </c>
      <c r="E10499">
        <v>28</v>
      </c>
      <c r="F10499" t="s">
        <v>320</v>
      </c>
      <c r="G10499">
        <v>0</v>
      </c>
      <c r="H10499">
        <v>2</v>
      </c>
      <c r="I10499">
        <v>1</v>
      </c>
      <c r="J10499">
        <f t="shared" si="176"/>
        <v>3</v>
      </c>
      <c r="K10499" s="8">
        <v>6</v>
      </c>
      <c r="L10499" s="8">
        <f>COUNTIFS($D$2:$D10499,D10499)</f>
        <v>234</v>
      </c>
    </row>
    <row r="10500" spans="1:12" x14ac:dyDescent="0.2">
      <c r="A10500" s="7" t="s">
        <v>2593</v>
      </c>
      <c r="B10500" s="2">
        <v>38619</v>
      </c>
      <c r="C10500" s="1">
        <v>29</v>
      </c>
      <c r="D10500" t="s">
        <v>42</v>
      </c>
      <c r="E10500">
        <v>10</v>
      </c>
      <c r="F10500" t="s">
        <v>47</v>
      </c>
      <c r="G10500">
        <v>1</v>
      </c>
      <c r="H10500">
        <v>0</v>
      </c>
      <c r="I10500">
        <v>0</v>
      </c>
      <c r="J10500">
        <f t="shared" si="176"/>
        <v>1</v>
      </c>
      <c r="K10500" s="8">
        <v>6</v>
      </c>
      <c r="L10500" s="8">
        <f>COUNTIFS($D$2:$D10500,D10500)</f>
        <v>394</v>
      </c>
    </row>
    <row r="10501" spans="1:12" x14ac:dyDescent="0.2">
      <c r="A10501" s="7" t="s">
        <v>2593</v>
      </c>
      <c r="B10501" s="2">
        <v>38619</v>
      </c>
      <c r="C10501" s="1">
        <v>10</v>
      </c>
      <c r="D10501" t="s">
        <v>47</v>
      </c>
      <c r="E10501">
        <v>29</v>
      </c>
      <c r="F10501" t="s">
        <v>42</v>
      </c>
      <c r="G10501">
        <v>0</v>
      </c>
      <c r="H10501">
        <v>0</v>
      </c>
      <c r="I10501">
        <v>0</v>
      </c>
      <c r="J10501">
        <f t="shared" si="176"/>
        <v>1</v>
      </c>
      <c r="K10501" s="8">
        <v>6</v>
      </c>
      <c r="L10501" s="8">
        <f>COUNTIFS($D$2:$D10501,D10501)</f>
        <v>512</v>
      </c>
    </row>
    <row r="10502" spans="1:12" x14ac:dyDescent="0.2">
      <c r="A10502" s="7" t="s">
        <v>2594</v>
      </c>
      <c r="B10502" s="2">
        <v>38620</v>
      </c>
      <c r="C10502" s="1">
        <v>34</v>
      </c>
      <c r="D10502" t="s">
        <v>445</v>
      </c>
      <c r="E10502">
        <v>31</v>
      </c>
      <c r="F10502" t="s">
        <v>447</v>
      </c>
      <c r="G10502">
        <v>1</v>
      </c>
      <c r="H10502">
        <v>0</v>
      </c>
      <c r="I10502">
        <v>2</v>
      </c>
      <c r="J10502">
        <f t="shared" si="176"/>
        <v>0</v>
      </c>
      <c r="K10502" s="8">
        <v>7</v>
      </c>
      <c r="L10502" s="8">
        <f>COUNTIFS($D$2:$D10502,D10502)</f>
        <v>391</v>
      </c>
    </row>
    <row r="10503" spans="1:12" x14ac:dyDescent="0.2">
      <c r="A10503" s="7" t="s">
        <v>2594</v>
      </c>
      <c r="B10503" s="2">
        <v>38620</v>
      </c>
      <c r="C10503" s="1">
        <v>31</v>
      </c>
      <c r="D10503" t="s">
        <v>447</v>
      </c>
      <c r="E10503">
        <v>34</v>
      </c>
      <c r="F10503" t="s">
        <v>445</v>
      </c>
      <c r="G10503">
        <v>0</v>
      </c>
      <c r="H10503">
        <v>2</v>
      </c>
      <c r="I10503">
        <v>0</v>
      </c>
      <c r="J10503">
        <f t="shared" si="176"/>
        <v>3</v>
      </c>
      <c r="K10503" s="8">
        <v>7</v>
      </c>
      <c r="L10503" s="8">
        <f>COUNTIFS($D$2:$D10503,D10503)</f>
        <v>197</v>
      </c>
    </row>
    <row r="10504" spans="1:12" x14ac:dyDescent="0.2">
      <c r="A10504" s="7" t="s">
        <v>2595</v>
      </c>
      <c r="B10504" s="2">
        <v>38621</v>
      </c>
      <c r="C10504" s="1">
        <v>26</v>
      </c>
      <c r="D10504" t="s">
        <v>17</v>
      </c>
      <c r="E10504">
        <v>36</v>
      </c>
      <c r="F10504" t="s">
        <v>25</v>
      </c>
      <c r="G10504">
        <v>1</v>
      </c>
      <c r="H10504">
        <v>1</v>
      </c>
      <c r="I10504">
        <v>0</v>
      </c>
      <c r="J10504">
        <f t="shared" si="176"/>
        <v>3</v>
      </c>
      <c r="K10504" s="8">
        <v>7</v>
      </c>
      <c r="L10504" s="8">
        <f>COUNTIFS($D$2:$D10504,D10504)</f>
        <v>513</v>
      </c>
    </row>
    <row r="10505" spans="1:12" x14ac:dyDescent="0.2">
      <c r="A10505" s="7" t="s">
        <v>2595</v>
      </c>
      <c r="B10505" s="2">
        <v>38621</v>
      </c>
      <c r="C10505" s="1">
        <v>36</v>
      </c>
      <c r="D10505" t="s">
        <v>25</v>
      </c>
      <c r="E10505">
        <v>26</v>
      </c>
      <c r="F10505" t="s">
        <v>17</v>
      </c>
      <c r="G10505">
        <v>0</v>
      </c>
      <c r="H10505">
        <v>0</v>
      </c>
      <c r="I10505">
        <v>1</v>
      </c>
      <c r="J10505">
        <f t="shared" si="176"/>
        <v>0</v>
      </c>
      <c r="K10505" s="8">
        <v>7</v>
      </c>
      <c r="L10505" s="8">
        <f>COUNTIFS($D$2:$D10505,D10505)</f>
        <v>159</v>
      </c>
    </row>
    <row r="10506" spans="1:12" x14ac:dyDescent="0.2">
      <c r="A10506" s="7" t="s">
        <v>2596</v>
      </c>
      <c r="B10506" s="2">
        <v>38626</v>
      </c>
      <c r="C10506" s="1">
        <v>41</v>
      </c>
      <c r="D10506" t="s">
        <v>759</v>
      </c>
      <c r="E10506">
        <v>28</v>
      </c>
      <c r="F10506" t="s">
        <v>320</v>
      </c>
      <c r="G10506">
        <v>1</v>
      </c>
      <c r="H10506">
        <v>2</v>
      </c>
      <c r="I10506">
        <v>0</v>
      </c>
      <c r="J10506">
        <f t="shared" si="176"/>
        <v>3</v>
      </c>
      <c r="K10506" s="8">
        <v>8</v>
      </c>
      <c r="L10506" s="8">
        <f>COUNTIFS($D$2:$D10506,D10506)</f>
        <v>438</v>
      </c>
    </row>
    <row r="10507" spans="1:12" x14ac:dyDescent="0.2">
      <c r="A10507" s="7" t="s">
        <v>2596</v>
      </c>
      <c r="B10507" s="2">
        <v>38626</v>
      </c>
      <c r="C10507" s="1">
        <v>28</v>
      </c>
      <c r="D10507" t="s">
        <v>320</v>
      </c>
      <c r="E10507">
        <v>41</v>
      </c>
      <c r="F10507" t="s">
        <v>759</v>
      </c>
      <c r="G10507">
        <v>0</v>
      </c>
      <c r="H10507">
        <v>0</v>
      </c>
      <c r="I10507">
        <v>2</v>
      </c>
      <c r="J10507">
        <f t="shared" si="176"/>
        <v>0</v>
      </c>
      <c r="K10507" s="8">
        <v>8</v>
      </c>
      <c r="L10507" s="8">
        <f>COUNTIFS($D$2:$D10507,D10507)</f>
        <v>84</v>
      </c>
    </row>
    <row r="10508" spans="1:12" x14ac:dyDescent="0.2">
      <c r="A10508" s="7" t="s">
        <v>2597</v>
      </c>
      <c r="B10508" s="2">
        <v>38626</v>
      </c>
      <c r="C10508" s="1">
        <v>48</v>
      </c>
      <c r="D10508" t="s">
        <v>765</v>
      </c>
      <c r="E10508">
        <v>26</v>
      </c>
      <c r="F10508" t="s">
        <v>17</v>
      </c>
      <c r="G10508">
        <v>1</v>
      </c>
      <c r="H10508">
        <v>2</v>
      </c>
      <c r="I10508">
        <v>3</v>
      </c>
      <c r="J10508">
        <f t="shared" si="176"/>
        <v>0</v>
      </c>
      <c r="K10508" s="8">
        <v>7</v>
      </c>
      <c r="L10508" s="8">
        <f>COUNTIFS($D$2:$D10508,D10508)</f>
        <v>235</v>
      </c>
    </row>
    <row r="10509" spans="1:12" x14ac:dyDescent="0.2">
      <c r="A10509" s="7" t="s">
        <v>2597</v>
      </c>
      <c r="B10509" s="2">
        <v>38626</v>
      </c>
      <c r="C10509" s="1">
        <v>26</v>
      </c>
      <c r="D10509" t="s">
        <v>17</v>
      </c>
      <c r="E10509">
        <v>48</v>
      </c>
      <c r="F10509" t="s">
        <v>765</v>
      </c>
      <c r="G10509">
        <v>0</v>
      </c>
      <c r="H10509">
        <v>3</v>
      </c>
      <c r="I10509">
        <v>2</v>
      </c>
      <c r="J10509">
        <f t="shared" si="176"/>
        <v>3</v>
      </c>
      <c r="K10509" s="8">
        <v>8</v>
      </c>
      <c r="L10509" s="8">
        <f>COUNTIFS($D$2:$D10509,D10509)</f>
        <v>514</v>
      </c>
    </row>
    <row r="10510" spans="1:12" x14ac:dyDescent="0.2">
      <c r="A10510" s="7" t="s">
        <v>2598</v>
      </c>
      <c r="B10510" s="2">
        <v>38626</v>
      </c>
      <c r="C10510" s="1">
        <v>36</v>
      </c>
      <c r="D10510" t="s">
        <v>25</v>
      </c>
      <c r="E10510">
        <v>21</v>
      </c>
      <c r="F10510" t="s">
        <v>10</v>
      </c>
      <c r="G10510">
        <v>1</v>
      </c>
      <c r="H10510">
        <v>2</v>
      </c>
      <c r="I10510">
        <v>3</v>
      </c>
      <c r="J10510">
        <f t="shared" si="176"/>
        <v>0</v>
      </c>
      <c r="K10510" s="8">
        <v>8</v>
      </c>
      <c r="L10510" s="8">
        <f>COUNTIFS($D$2:$D10510,D10510)</f>
        <v>160</v>
      </c>
    </row>
    <row r="10511" spans="1:12" x14ac:dyDescent="0.2">
      <c r="A10511" s="7" t="s">
        <v>2598</v>
      </c>
      <c r="B10511" s="2">
        <v>38626</v>
      </c>
      <c r="C10511" s="1">
        <v>21</v>
      </c>
      <c r="D10511" t="s">
        <v>10</v>
      </c>
      <c r="E10511">
        <v>36</v>
      </c>
      <c r="F10511" t="s">
        <v>25</v>
      </c>
      <c r="G10511">
        <v>0</v>
      </c>
      <c r="H10511">
        <v>3</v>
      </c>
      <c r="I10511">
        <v>2</v>
      </c>
      <c r="J10511">
        <f t="shared" si="176"/>
        <v>3</v>
      </c>
      <c r="K10511" s="8">
        <v>7</v>
      </c>
      <c r="L10511" s="8">
        <f>COUNTIFS($D$2:$D10511,D10511)</f>
        <v>513</v>
      </c>
    </row>
    <row r="10512" spans="1:12" x14ac:dyDescent="0.2">
      <c r="A10512" s="7" t="s">
        <v>2599</v>
      </c>
      <c r="B10512" s="2">
        <v>38626</v>
      </c>
      <c r="C10512" s="1">
        <v>45</v>
      </c>
      <c r="D10512" t="s">
        <v>762</v>
      </c>
      <c r="E10512">
        <v>22</v>
      </c>
      <c r="F10512" t="s">
        <v>15</v>
      </c>
      <c r="G10512">
        <v>1</v>
      </c>
      <c r="H10512">
        <v>0</v>
      </c>
      <c r="I10512">
        <v>0</v>
      </c>
      <c r="J10512">
        <f t="shared" si="176"/>
        <v>1</v>
      </c>
      <c r="K10512" s="8">
        <v>8</v>
      </c>
      <c r="L10512" s="8">
        <f>COUNTIFS($D$2:$D10512,D10512)</f>
        <v>84</v>
      </c>
    </row>
    <row r="10513" spans="1:12" x14ac:dyDescent="0.2">
      <c r="A10513" s="7" t="s">
        <v>2599</v>
      </c>
      <c r="B10513" s="2">
        <v>38626</v>
      </c>
      <c r="C10513" s="1">
        <v>22</v>
      </c>
      <c r="D10513" t="s">
        <v>15</v>
      </c>
      <c r="E10513">
        <v>45</v>
      </c>
      <c r="F10513" t="s">
        <v>762</v>
      </c>
      <c r="G10513">
        <v>0</v>
      </c>
      <c r="H10513">
        <v>0</v>
      </c>
      <c r="I10513">
        <v>0</v>
      </c>
      <c r="J10513">
        <f t="shared" si="176"/>
        <v>1</v>
      </c>
      <c r="K10513" s="8">
        <v>8</v>
      </c>
      <c r="L10513" s="8">
        <f>COUNTIFS($D$2:$D10513,D10513)</f>
        <v>472</v>
      </c>
    </row>
    <row r="10514" spans="1:12" x14ac:dyDescent="0.2">
      <c r="A10514" s="7" t="s">
        <v>2600</v>
      </c>
      <c r="B10514" s="2">
        <v>38626</v>
      </c>
      <c r="C10514" s="1">
        <v>31</v>
      </c>
      <c r="D10514" t="s">
        <v>447</v>
      </c>
      <c r="E10514">
        <v>29</v>
      </c>
      <c r="F10514" t="s">
        <v>42</v>
      </c>
      <c r="G10514">
        <v>1</v>
      </c>
      <c r="H10514">
        <v>1</v>
      </c>
      <c r="I10514">
        <v>1</v>
      </c>
      <c r="J10514">
        <f t="shared" si="176"/>
        <v>1</v>
      </c>
      <c r="K10514" s="8">
        <v>8</v>
      </c>
      <c r="L10514" s="8">
        <f>COUNTIFS($D$2:$D10514,D10514)</f>
        <v>198</v>
      </c>
    </row>
    <row r="10515" spans="1:12" x14ac:dyDescent="0.2">
      <c r="A10515" s="7" t="s">
        <v>2600</v>
      </c>
      <c r="B10515" s="2">
        <v>38626</v>
      </c>
      <c r="C10515" s="1">
        <v>29</v>
      </c>
      <c r="D10515" t="s">
        <v>42</v>
      </c>
      <c r="E10515">
        <v>31</v>
      </c>
      <c r="F10515" t="s">
        <v>447</v>
      </c>
      <c r="G10515">
        <v>0</v>
      </c>
      <c r="H10515">
        <v>1</v>
      </c>
      <c r="I10515">
        <v>1</v>
      </c>
      <c r="J10515">
        <f t="shared" si="176"/>
        <v>1</v>
      </c>
      <c r="K10515" s="8">
        <v>7</v>
      </c>
      <c r="L10515" s="8">
        <f>COUNTIFS($D$2:$D10515,D10515)</f>
        <v>395</v>
      </c>
    </row>
    <row r="10516" spans="1:12" x14ac:dyDescent="0.2">
      <c r="A10516" s="7" t="s">
        <v>2601</v>
      </c>
      <c r="B10516" s="2">
        <v>38627</v>
      </c>
      <c r="C10516" s="1">
        <v>10</v>
      </c>
      <c r="D10516" t="s">
        <v>47</v>
      </c>
      <c r="E10516">
        <v>43</v>
      </c>
      <c r="F10516" t="s">
        <v>760</v>
      </c>
      <c r="G10516">
        <v>1</v>
      </c>
      <c r="H10516">
        <v>1</v>
      </c>
      <c r="I10516">
        <v>0</v>
      </c>
      <c r="J10516">
        <f t="shared" si="176"/>
        <v>3</v>
      </c>
      <c r="K10516" s="8">
        <v>7</v>
      </c>
      <c r="L10516" s="8">
        <f>COUNTIFS($D$2:$D10516,D10516)</f>
        <v>513</v>
      </c>
    </row>
    <row r="10517" spans="1:12" x14ac:dyDescent="0.2">
      <c r="A10517" s="7" t="s">
        <v>2601</v>
      </c>
      <c r="B10517" s="2">
        <v>38627</v>
      </c>
      <c r="C10517" s="1">
        <v>43</v>
      </c>
      <c r="D10517" t="s">
        <v>760</v>
      </c>
      <c r="E10517">
        <v>10</v>
      </c>
      <c r="F10517" t="s">
        <v>47</v>
      </c>
      <c r="G10517">
        <v>0</v>
      </c>
      <c r="H10517">
        <v>0</v>
      </c>
      <c r="I10517">
        <v>1</v>
      </c>
      <c r="J10517">
        <f t="shared" si="176"/>
        <v>0</v>
      </c>
      <c r="K10517" s="8">
        <v>8</v>
      </c>
      <c r="L10517" s="8">
        <f>COUNTIFS($D$2:$D10517,D10517)</f>
        <v>122</v>
      </c>
    </row>
    <row r="10518" spans="1:12" x14ac:dyDescent="0.2">
      <c r="A10518" s="7" t="s">
        <v>2602</v>
      </c>
      <c r="B10518" s="2">
        <v>38627</v>
      </c>
      <c r="C10518" s="1">
        <v>32</v>
      </c>
      <c r="D10518" t="s">
        <v>559</v>
      </c>
      <c r="E10518">
        <v>34</v>
      </c>
      <c r="F10518" t="s">
        <v>445</v>
      </c>
      <c r="G10518">
        <v>1</v>
      </c>
      <c r="H10518">
        <v>2</v>
      </c>
      <c r="I10518">
        <v>3</v>
      </c>
      <c r="J10518">
        <f t="shared" si="176"/>
        <v>0</v>
      </c>
      <c r="K10518" s="8">
        <v>8</v>
      </c>
      <c r="L10518" s="8">
        <f>COUNTIFS($D$2:$D10518,D10518)</f>
        <v>514</v>
      </c>
    </row>
    <row r="10519" spans="1:12" x14ac:dyDescent="0.2">
      <c r="A10519" s="7" t="s">
        <v>2602</v>
      </c>
      <c r="B10519" s="2">
        <v>38627</v>
      </c>
      <c r="C10519" s="1">
        <v>34</v>
      </c>
      <c r="D10519" t="s">
        <v>445</v>
      </c>
      <c r="E10519">
        <v>32</v>
      </c>
      <c r="F10519" t="s">
        <v>559</v>
      </c>
      <c r="G10519">
        <v>0</v>
      </c>
      <c r="H10519">
        <v>3</v>
      </c>
      <c r="I10519">
        <v>2</v>
      </c>
      <c r="J10519">
        <f t="shared" si="176"/>
        <v>3</v>
      </c>
      <c r="K10519" s="8">
        <v>8</v>
      </c>
      <c r="L10519" s="8">
        <f>COUNTIFS($D$2:$D10519,D10519)</f>
        <v>392</v>
      </c>
    </row>
    <row r="10520" spans="1:12" x14ac:dyDescent="0.2">
      <c r="A10520" s="7" t="s">
        <v>2603</v>
      </c>
      <c r="B10520" s="2">
        <v>38627</v>
      </c>
      <c r="C10520" s="1">
        <v>19</v>
      </c>
      <c r="D10520" t="s">
        <v>40</v>
      </c>
      <c r="E10520">
        <v>14</v>
      </c>
      <c r="F10520" t="s">
        <v>27</v>
      </c>
      <c r="G10520">
        <v>1</v>
      </c>
      <c r="H10520">
        <v>1</v>
      </c>
      <c r="I10520">
        <v>4</v>
      </c>
      <c r="J10520">
        <f t="shared" si="176"/>
        <v>0</v>
      </c>
      <c r="K10520" s="8">
        <v>6</v>
      </c>
      <c r="L10520" s="8">
        <f>COUNTIFS($D$2:$D10520,D10520)</f>
        <v>512</v>
      </c>
    </row>
    <row r="10521" spans="1:12" x14ac:dyDescent="0.2">
      <c r="A10521" s="7" t="s">
        <v>2603</v>
      </c>
      <c r="B10521" s="2">
        <v>38627</v>
      </c>
      <c r="C10521" s="1">
        <v>14</v>
      </c>
      <c r="D10521" t="s">
        <v>27</v>
      </c>
      <c r="E10521">
        <v>19</v>
      </c>
      <c r="F10521" t="s">
        <v>40</v>
      </c>
      <c r="G10521">
        <v>0</v>
      </c>
      <c r="H10521">
        <v>4</v>
      </c>
      <c r="I10521">
        <v>1</v>
      </c>
      <c r="J10521">
        <f t="shared" si="176"/>
        <v>3</v>
      </c>
      <c r="K10521" s="8">
        <v>8</v>
      </c>
      <c r="L10521" s="8">
        <f>COUNTIFS($D$2:$D10521,D10521)</f>
        <v>514</v>
      </c>
    </row>
    <row r="10522" spans="1:12" x14ac:dyDescent="0.2">
      <c r="A10522" s="7" t="s">
        <v>2604</v>
      </c>
      <c r="B10522" s="2">
        <v>38627</v>
      </c>
      <c r="C10522" s="1">
        <v>20</v>
      </c>
      <c r="D10522" t="s">
        <v>45</v>
      </c>
      <c r="E10522">
        <v>16</v>
      </c>
      <c r="F10522" t="s">
        <v>37</v>
      </c>
      <c r="G10522">
        <v>1</v>
      </c>
      <c r="H10522">
        <v>2</v>
      </c>
      <c r="I10522">
        <v>0</v>
      </c>
      <c r="J10522">
        <f t="shared" si="176"/>
        <v>3</v>
      </c>
      <c r="K10522" s="8">
        <v>8</v>
      </c>
      <c r="L10522" s="8">
        <f>COUNTIFS($D$2:$D10522,D10522)</f>
        <v>324</v>
      </c>
    </row>
    <row r="10523" spans="1:12" x14ac:dyDescent="0.2">
      <c r="A10523" s="7" t="s">
        <v>2604</v>
      </c>
      <c r="B10523" s="2">
        <v>38627</v>
      </c>
      <c r="C10523" s="1">
        <v>16</v>
      </c>
      <c r="D10523" t="s">
        <v>37</v>
      </c>
      <c r="E10523">
        <v>20</v>
      </c>
      <c r="F10523" t="s">
        <v>45</v>
      </c>
      <c r="G10523">
        <v>0</v>
      </c>
      <c r="H10523">
        <v>0</v>
      </c>
      <c r="I10523">
        <v>2</v>
      </c>
      <c r="J10523">
        <f t="shared" si="176"/>
        <v>0</v>
      </c>
      <c r="K10523" s="8">
        <v>7</v>
      </c>
      <c r="L10523" s="8">
        <f>COUNTIFS($D$2:$D10523,D10523)</f>
        <v>513</v>
      </c>
    </row>
    <row r="10524" spans="1:12" x14ac:dyDescent="0.2">
      <c r="A10524" s="7" t="s">
        <v>2605</v>
      </c>
      <c r="B10524" s="2">
        <v>38627</v>
      </c>
      <c r="C10524" s="1">
        <v>63</v>
      </c>
      <c r="D10524" t="s">
        <v>777</v>
      </c>
      <c r="E10524">
        <v>40</v>
      </c>
      <c r="F10524" t="s">
        <v>758</v>
      </c>
      <c r="G10524">
        <v>1</v>
      </c>
      <c r="H10524">
        <v>2</v>
      </c>
      <c r="I10524">
        <v>1</v>
      </c>
      <c r="J10524">
        <f t="shared" si="176"/>
        <v>3</v>
      </c>
      <c r="K10524" s="8">
        <v>7</v>
      </c>
      <c r="L10524" s="8">
        <f>COUNTIFS($D$2:$D10524,D10524)</f>
        <v>7</v>
      </c>
    </row>
    <row r="10525" spans="1:12" x14ac:dyDescent="0.2">
      <c r="A10525" s="7" t="s">
        <v>2605</v>
      </c>
      <c r="B10525" s="2">
        <v>38627</v>
      </c>
      <c r="C10525" s="1">
        <v>40</v>
      </c>
      <c r="D10525" t="s">
        <v>758</v>
      </c>
      <c r="E10525">
        <v>63</v>
      </c>
      <c r="F10525" t="s">
        <v>777</v>
      </c>
      <c r="G10525">
        <v>0</v>
      </c>
      <c r="H10525">
        <v>1</v>
      </c>
      <c r="I10525">
        <v>2</v>
      </c>
      <c r="J10525">
        <f t="shared" si="176"/>
        <v>0</v>
      </c>
      <c r="K10525" s="8">
        <v>8</v>
      </c>
      <c r="L10525" s="8">
        <f>COUNTIFS($D$2:$D10525,D10525)</f>
        <v>236</v>
      </c>
    </row>
    <row r="10526" spans="1:12" x14ac:dyDescent="0.2">
      <c r="A10526" s="7" t="s">
        <v>2606</v>
      </c>
      <c r="B10526" s="2">
        <v>38640</v>
      </c>
      <c r="C10526" s="1">
        <v>14</v>
      </c>
      <c r="D10526" t="s">
        <v>27</v>
      </c>
      <c r="E10526">
        <v>40</v>
      </c>
      <c r="F10526" t="s">
        <v>758</v>
      </c>
      <c r="G10526">
        <v>1</v>
      </c>
      <c r="H10526">
        <v>5</v>
      </c>
      <c r="I10526">
        <v>1</v>
      </c>
      <c r="J10526">
        <f t="shared" si="176"/>
        <v>3</v>
      </c>
      <c r="K10526" s="8">
        <v>9</v>
      </c>
      <c r="L10526" s="8">
        <f>COUNTIFS($D$2:$D10526,D10526)</f>
        <v>515</v>
      </c>
    </row>
    <row r="10527" spans="1:12" x14ac:dyDescent="0.2">
      <c r="A10527" s="7" t="s">
        <v>2606</v>
      </c>
      <c r="B10527" s="2">
        <v>38640</v>
      </c>
      <c r="C10527" s="1">
        <v>40</v>
      </c>
      <c r="D10527" t="s">
        <v>758</v>
      </c>
      <c r="E10527">
        <v>14</v>
      </c>
      <c r="F10527" t="s">
        <v>27</v>
      </c>
      <c r="G10527">
        <v>0</v>
      </c>
      <c r="H10527">
        <v>1</v>
      </c>
      <c r="I10527">
        <v>5</v>
      </c>
      <c r="J10527">
        <f t="shared" si="176"/>
        <v>0</v>
      </c>
      <c r="K10527" s="8">
        <v>9</v>
      </c>
      <c r="L10527" s="8">
        <f>COUNTIFS($D$2:$D10527,D10527)</f>
        <v>237</v>
      </c>
    </row>
    <row r="10528" spans="1:12" x14ac:dyDescent="0.2">
      <c r="A10528" s="7" t="s">
        <v>2607</v>
      </c>
      <c r="B10528" s="2">
        <v>38640</v>
      </c>
      <c r="C10528" s="1">
        <v>19</v>
      </c>
      <c r="D10528" t="s">
        <v>40</v>
      </c>
      <c r="E10528">
        <v>41</v>
      </c>
      <c r="F10528" t="s">
        <v>759</v>
      </c>
      <c r="G10528">
        <v>1</v>
      </c>
      <c r="H10528">
        <v>1</v>
      </c>
      <c r="I10528">
        <v>0</v>
      </c>
      <c r="J10528">
        <f t="shared" si="176"/>
        <v>3</v>
      </c>
      <c r="K10528" s="8">
        <v>7</v>
      </c>
      <c r="L10528" s="8">
        <f>COUNTIFS($D$2:$D10528,D10528)</f>
        <v>513</v>
      </c>
    </row>
    <row r="10529" spans="1:12" x14ac:dyDescent="0.2">
      <c r="A10529" s="7" t="s">
        <v>2607</v>
      </c>
      <c r="B10529" s="2">
        <v>38640</v>
      </c>
      <c r="C10529" s="1">
        <v>41</v>
      </c>
      <c r="D10529" t="s">
        <v>759</v>
      </c>
      <c r="E10529">
        <v>19</v>
      </c>
      <c r="F10529" t="s">
        <v>40</v>
      </c>
      <c r="G10529">
        <v>0</v>
      </c>
      <c r="H10529">
        <v>0</v>
      </c>
      <c r="I10529">
        <v>1</v>
      </c>
      <c r="J10529">
        <f t="shared" si="176"/>
        <v>0</v>
      </c>
      <c r="K10529" s="8">
        <v>9</v>
      </c>
      <c r="L10529" s="8">
        <f>COUNTIFS($D$2:$D10529,D10529)</f>
        <v>439</v>
      </c>
    </row>
    <row r="10530" spans="1:12" x14ac:dyDescent="0.2">
      <c r="A10530" s="7" t="s">
        <v>2608</v>
      </c>
      <c r="B10530" s="2">
        <v>38640</v>
      </c>
      <c r="C10530" s="1">
        <v>34</v>
      </c>
      <c r="D10530" t="s">
        <v>445</v>
      </c>
      <c r="E10530">
        <v>45</v>
      </c>
      <c r="F10530" t="s">
        <v>762</v>
      </c>
      <c r="G10530">
        <v>1</v>
      </c>
      <c r="H10530">
        <v>1</v>
      </c>
      <c r="I10530">
        <v>1</v>
      </c>
      <c r="J10530">
        <f t="shared" si="176"/>
        <v>1</v>
      </c>
      <c r="K10530" s="8">
        <v>9</v>
      </c>
      <c r="L10530" s="8">
        <f>COUNTIFS($D$2:$D10530,D10530)</f>
        <v>393</v>
      </c>
    </row>
    <row r="10531" spans="1:12" x14ac:dyDescent="0.2">
      <c r="A10531" s="7" t="s">
        <v>2608</v>
      </c>
      <c r="B10531" s="2">
        <v>38640</v>
      </c>
      <c r="C10531" s="1">
        <v>45</v>
      </c>
      <c r="D10531" t="s">
        <v>762</v>
      </c>
      <c r="E10531">
        <v>34</v>
      </c>
      <c r="F10531" t="s">
        <v>445</v>
      </c>
      <c r="G10531">
        <v>0</v>
      </c>
      <c r="H10531">
        <v>1</v>
      </c>
      <c r="I10531">
        <v>1</v>
      </c>
      <c r="J10531">
        <f t="shared" si="176"/>
        <v>1</v>
      </c>
      <c r="K10531" s="8">
        <v>9</v>
      </c>
      <c r="L10531" s="8">
        <f>COUNTIFS($D$2:$D10531,D10531)</f>
        <v>85</v>
      </c>
    </row>
    <row r="10532" spans="1:12" x14ac:dyDescent="0.2">
      <c r="A10532" s="7" t="s">
        <v>2609</v>
      </c>
      <c r="B10532" s="2">
        <v>38640</v>
      </c>
      <c r="C10532" s="1">
        <v>31</v>
      </c>
      <c r="D10532" t="s">
        <v>447</v>
      </c>
      <c r="E10532">
        <v>21</v>
      </c>
      <c r="F10532" t="s">
        <v>10</v>
      </c>
      <c r="G10532">
        <v>1</v>
      </c>
      <c r="H10532">
        <v>1</v>
      </c>
      <c r="I10532">
        <v>3</v>
      </c>
      <c r="J10532">
        <f t="shared" si="176"/>
        <v>0</v>
      </c>
      <c r="K10532" s="8">
        <v>9</v>
      </c>
      <c r="L10532" s="8">
        <f>COUNTIFS($D$2:$D10532,D10532)</f>
        <v>199</v>
      </c>
    </row>
    <row r="10533" spans="1:12" x14ac:dyDescent="0.2">
      <c r="A10533" s="7" t="s">
        <v>2609</v>
      </c>
      <c r="B10533" s="2">
        <v>38640</v>
      </c>
      <c r="C10533" s="1">
        <v>21</v>
      </c>
      <c r="D10533" t="s">
        <v>10</v>
      </c>
      <c r="E10533">
        <v>31</v>
      </c>
      <c r="F10533" t="s">
        <v>447</v>
      </c>
      <c r="G10533">
        <v>0</v>
      </c>
      <c r="H10533">
        <v>3</v>
      </c>
      <c r="I10533">
        <v>1</v>
      </c>
      <c r="J10533">
        <f t="shared" si="176"/>
        <v>3</v>
      </c>
      <c r="K10533" s="8">
        <v>8</v>
      </c>
      <c r="L10533" s="8">
        <f>COUNTIFS($D$2:$D10533,D10533)</f>
        <v>514</v>
      </c>
    </row>
    <row r="10534" spans="1:12" x14ac:dyDescent="0.2">
      <c r="A10534" s="7" t="s">
        <v>2610</v>
      </c>
      <c r="B10534" s="2">
        <v>38640</v>
      </c>
      <c r="C10534" s="1">
        <v>26</v>
      </c>
      <c r="D10534" t="s">
        <v>17</v>
      </c>
      <c r="E10534">
        <v>16</v>
      </c>
      <c r="F10534" t="s">
        <v>37</v>
      </c>
      <c r="G10534">
        <v>1</v>
      </c>
      <c r="H10534">
        <v>2</v>
      </c>
      <c r="I10534">
        <v>0</v>
      </c>
      <c r="J10534">
        <f t="shared" si="176"/>
        <v>3</v>
      </c>
      <c r="K10534" s="8">
        <v>9</v>
      </c>
      <c r="L10534" s="8">
        <f>COUNTIFS($D$2:$D10534,D10534)</f>
        <v>515</v>
      </c>
    </row>
    <row r="10535" spans="1:12" x14ac:dyDescent="0.2">
      <c r="A10535" s="7" t="s">
        <v>2610</v>
      </c>
      <c r="B10535" s="2">
        <v>38640</v>
      </c>
      <c r="C10535" s="1">
        <v>16</v>
      </c>
      <c r="D10535" t="s">
        <v>37</v>
      </c>
      <c r="E10535">
        <v>26</v>
      </c>
      <c r="F10535" t="s">
        <v>17</v>
      </c>
      <c r="G10535">
        <v>0</v>
      </c>
      <c r="H10535">
        <v>0</v>
      </c>
      <c r="I10535">
        <v>2</v>
      </c>
      <c r="J10535">
        <f t="shared" si="176"/>
        <v>0</v>
      </c>
      <c r="K10535" s="8">
        <v>8</v>
      </c>
      <c r="L10535" s="8">
        <f>COUNTIFS($D$2:$D10535,D10535)</f>
        <v>514</v>
      </c>
    </row>
    <row r="10536" spans="1:12" x14ac:dyDescent="0.2">
      <c r="A10536" s="7" t="s">
        <v>2611</v>
      </c>
      <c r="B10536" s="2">
        <v>38640</v>
      </c>
      <c r="C10536" s="1">
        <v>28</v>
      </c>
      <c r="D10536" t="s">
        <v>320</v>
      </c>
      <c r="E10536">
        <v>10</v>
      </c>
      <c r="F10536" t="s">
        <v>47</v>
      </c>
      <c r="G10536">
        <v>1</v>
      </c>
      <c r="H10536">
        <v>2</v>
      </c>
      <c r="I10536">
        <v>1</v>
      </c>
      <c r="J10536">
        <f t="shared" si="176"/>
        <v>3</v>
      </c>
      <c r="K10536" s="8">
        <v>9</v>
      </c>
      <c r="L10536" s="8">
        <f>COUNTIFS($D$2:$D10536,D10536)</f>
        <v>85</v>
      </c>
    </row>
    <row r="10537" spans="1:12" x14ac:dyDescent="0.2">
      <c r="A10537" s="7" t="s">
        <v>2611</v>
      </c>
      <c r="B10537" s="2">
        <v>38640</v>
      </c>
      <c r="C10537" s="1">
        <v>10</v>
      </c>
      <c r="D10537" t="s">
        <v>47</v>
      </c>
      <c r="E10537">
        <v>28</v>
      </c>
      <c r="F10537" t="s">
        <v>320</v>
      </c>
      <c r="G10537">
        <v>0</v>
      </c>
      <c r="H10537">
        <v>1</v>
      </c>
      <c r="I10537">
        <v>2</v>
      </c>
      <c r="J10537">
        <f t="shared" si="176"/>
        <v>0</v>
      </c>
      <c r="K10537" s="8">
        <v>8</v>
      </c>
      <c r="L10537" s="8">
        <f>COUNTIFS($D$2:$D10537,D10537)</f>
        <v>514</v>
      </c>
    </row>
    <row r="10538" spans="1:12" x14ac:dyDescent="0.2">
      <c r="A10538" s="7" t="s">
        <v>2612</v>
      </c>
      <c r="B10538" s="2">
        <v>38640</v>
      </c>
      <c r="C10538" s="1">
        <v>63</v>
      </c>
      <c r="D10538" t="s">
        <v>777</v>
      </c>
      <c r="E10538">
        <v>22</v>
      </c>
      <c r="F10538" t="s">
        <v>15</v>
      </c>
      <c r="G10538">
        <v>1</v>
      </c>
      <c r="H10538">
        <v>1</v>
      </c>
      <c r="I10538">
        <v>0</v>
      </c>
      <c r="J10538">
        <f t="shared" si="176"/>
        <v>3</v>
      </c>
      <c r="K10538" s="8">
        <v>8</v>
      </c>
      <c r="L10538" s="8">
        <f>COUNTIFS($D$2:$D10538,D10538)</f>
        <v>8</v>
      </c>
    </row>
    <row r="10539" spans="1:12" x14ac:dyDescent="0.2">
      <c r="A10539" s="7" t="s">
        <v>2612</v>
      </c>
      <c r="B10539" s="2">
        <v>38640</v>
      </c>
      <c r="C10539" s="1">
        <v>22</v>
      </c>
      <c r="D10539" t="s">
        <v>15</v>
      </c>
      <c r="E10539">
        <v>63</v>
      </c>
      <c r="F10539" t="s">
        <v>777</v>
      </c>
      <c r="G10539">
        <v>0</v>
      </c>
      <c r="H10539">
        <v>0</v>
      </c>
      <c r="I10539">
        <v>1</v>
      </c>
      <c r="J10539">
        <f t="shared" si="176"/>
        <v>0</v>
      </c>
      <c r="K10539" s="8">
        <v>9</v>
      </c>
      <c r="L10539" s="8">
        <f>COUNTIFS($D$2:$D10539,D10539)</f>
        <v>473</v>
      </c>
    </row>
    <row r="10540" spans="1:12" x14ac:dyDescent="0.2">
      <c r="A10540" s="7" t="s">
        <v>2613</v>
      </c>
      <c r="B10540" s="2">
        <v>38641</v>
      </c>
      <c r="C10540" s="1">
        <v>43</v>
      </c>
      <c r="D10540" t="s">
        <v>760</v>
      </c>
      <c r="E10540">
        <v>32</v>
      </c>
      <c r="F10540" t="s">
        <v>559</v>
      </c>
      <c r="G10540">
        <v>1</v>
      </c>
      <c r="H10540">
        <v>0</v>
      </c>
      <c r="I10540">
        <v>1</v>
      </c>
      <c r="J10540">
        <f t="shared" si="176"/>
        <v>0</v>
      </c>
      <c r="K10540" s="8">
        <v>9</v>
      </c>
      <c r="L10540" s="8">
        <f>COUNTIFS($D$2:$D10540,D10540)</f>
        <v>123</v>
      </c>
    </row>
    <row r="10541" spans="1:12" x14ac:dyDescent="0.2">
      <c r="A10541" s="7" t="s">
        <v>2613</v>
      </c>
      <c r="B10541" s="2">
        <v>38641</v>
      </c>
      <c r="C10541" s="1">
        <v>32</v>
      </c>
      <c r="D10541" t="s">
        <v>559</v>
      </c>
      <c r="E10541">
        <v>43</v>
      </c>
      <c r="F10541" t="s">
        <v>760</v>
      </c>
      <c r="G10541">
        <v>0</v>
      </c>
      <c r="H10541">
        <v>1</v>
      </c>
      <c r="I10541">
        <v>0</v>
      </c>
      <c r="J10541">
        <f t="shared" si="176"/>
        <v>3</v>
      </c>
      <c r="K10541" s="8">
        <v>9</v>
      </c>
      <c r="L10541" s="8">
        <f>COUNTIFS($D$2:$D10541,D10541)</f>
        <v>515</v>
      </c>
    </row>
    <row r="10542" spans="1:12" x14ac:dyDescent="0.2">
      <c r="A10542" s="7" t="s">
        <v>2614</v>
      </c>
      <c r="B10542" s="2">
        <v>38641</v>
      </c>
      <c r="C10542" s="1">
        <v>20</v>
      </c>
      <c r="D10542" t="s">
        <v>45</v>
      </c>
      <c r="E10542">
        <v>29</v>
      </c>
      <c r="F10542" t="s">
        <v>42</v>
      </c>
      <c r="G10542">
        <v>1</v>
      </c>
      <c r="H10542">
        <v>2</v>
      </c>
      <c r="I10542">
        <v>1</v>
      </c>
      <c r="J10542">
        <f t="shared" si="176"/>
        <v>3</v>
      </c>
      <c r="K10542" s="8">
        <v>9</v>
      </c>
      <c r="L10542" s="8">
        <f>COUNTIFS($D$2:$D10542,D10542)</f>
        <v>325</v>
      </c>
    </row>
    <row r="10543" spans="1:12" x14ac:dyDescent="0.2">
      <c r="A10543" s="7" t="s">
        <v>2614</v>
      </c>
      <c r="B10543" s="2">
        <v>38641</v>
      </c>
      <c r="C10543" s="1">
        <v>29</v>
      </c>
      <c r="D10543" t="s">
        <v>42</v>
      </c>
      <c r="E10543">
        <v>20</v>
      </c>
      <c r="F10543" t="s">
        <v>45</v>
      </c>
      <c r="G10543">
        <v>0</v>
      </c>
      <c r="H10543">
        <v>1</v>
      </c>
      <c r="I10543">
        <v>2</v>
      </c>
      <c r="J10543">
        <f t="shared" si="176"/>
        <v>0</v>
      </c>
      <c r="K10543" s="8">
        <v>8</v>
      </c>
      <c r="L10543" s="8">
        <f>COUNTIFS($D$2:$D10543,D10543)</f>
        <v>396</v>
      </c>
    </row>
    <row r="10544" spans="1:12" x14ac:dyDescent="0.2">
      <c r="A10544" s="7" t="s">
        <v>2615</v>
      </c>
      <c r="B10544" s="2">
        <v>38642</v>
      </c>
      <c r="C10544" s="1">
        <v>48</v>
      </c>
      <c r="D10544" t="s">
        <v>765</v>
      </c>
      <c r="E10544">
        <v>36</v>
      </c>
      <c r="F10544" t="s">
        <v>25</v>
      </c>
      <c r="G10544">
        <v>1</v>
      </c>
      <c r="H10544">
        <v>1</v>
      </c>
      <c r="I10544">
        <v>1</v>
      </c>
      <c r="J10544">
        <f t="shared" si="176"/>
        <v>1</v>
      </c>
      <c r="K10544" s="8">
        <v>8</v>
      </c>
      <c r="L10544" s="8">
        <f>COUNTIFS($D$2:$D10544,D10544)</f>
        <v>236</v>
      </c>
    </row>
    <row r="10545" spans="1:12" x14ac:dyDescent="0.2">
      <c r="A10545" s="7" t="s">
        <v>2615</v>
      </c>
      <c r="B10545" s="2">
        <v>38642</v>
      </c>
      <c r="C10545" s="1">
        <v>36</v>
      </c>
      <c r="D10545" t="s">
        <v>25</v>
      </c>
      <c r="E10545">
        <v>48</v>
      </c>
      <c r="F10545" t="s">
        <v>765</v>
      </c>
      <c r="G10545">
        <v>0</v>
      </c>
      <c r="H10545">
        <v>1</v>
      </c>
      <c r="I10545">
        <v>1</v>
      </c>
      <c r="J10545">
        <f t="shared" si="176"/>
        <v>1</v>
      </c>
      <c r="K10545" s="8">
        <v>9</v>
      </c>
      <c r="L10545" s="8">
        <f>COUNTIFS($D$2:$D10545,D10545)</f>
        <v>161</v>
      </c>
    </row>
    <row r="10546" spans="1:12" x14ac:dyDescent="0.2">
      <c r="A10546" s="7" t="s">
        <v>2616</v>
      </c>
      <c r="B10546" s="2">
        <v>38647</v>
      </c>
      <c r="C10546" s="1">
        <v>10</v>
      </c>
      <c r="D10546" t="s">
        <v>47</v>
      </c>
      <c r="E10546">
        <v>20</v>
      </c>
      <c r="F10546" t="s">
        <v>45</v>
      </c>
      <c r="G10546">
        <v>1</v>
      </c>
      <c r="H10546">
        <v>1</v>
      </c>
      <c r="I10546">
        <v>0</v>
      </c>
      <c r="J10546">
        <f t="shared" si="176"/>
        <v>3</v>
      </c>
      <c r="K10546" s="8">
        <v>9</v>
      </c>
      <c r="L10546" s="8">
        <f>COUNTIFS($D$2:$D10546,D10546)</f>
        <v>515</v>
      </c>
    </row>
    <row r="10547" spans="1:12" x14ac:dyDescent="0.2">
      <c r="A10547" s="7" t="s">
        <v>2616</v>
      </c>
      <c r="B10547" s="2">
        <v>38647</v>
      </c>
      <c r="C10547" s="1">
        <v>20</v>
      </c>
      <c r="D10547" t="s">
        <v>45</v>
      </c>
      <c r="E10547">
        <v>10</v>
      </c>
      <c r="F10547" t="s">
        <v>47</v>
      </c>
      <c r="G10547">
        <v>0</v>
      </c>
      <c r="H10547">
        <v>0</v>
      </c>
      <c r="I10547">
        <v>1</v>
      </c>
      <c r="J10547">
        <f t="shared" si="176"/>
        <v>0</v>
      </c>
      <c r="K10547" s="8">
        <v>10</v>
      </c>
      <c r="L10547" s="8">
        <f>COUNTIFS($D$2:$D10547,D10547)</f>
        <v>326</v>
      </c>
    </row>
    <row r="10548" spans="1:12" x14ac:dyDescent="0.2">
      <c r="A10548" s="7" t="s">
        <v>2617</v>
      </c>
      <c r="B10548" s="2">
        <v>38647</v>
      </c>
      <c r="C10548" s="1">
        <v>32</v>
      </c>
      <c r="D10548" t="s">
        <v>559</v>
      </c>
      <c r="E10548">
        <v>63</v>
      </c>
      <c r="F10548" t="s">
        <v>777</v>
      </c>
      <c r="G10548">
        <v>1</v>
      </c>
      <c r="H10548">
        <v>0</v>
      </c>
      <c r="I10548">
        <v>2</v>
      </c>
      <c r="J10548">
        <f t="shared" si="176"/>
        <v>0</v>
      </c>
      <c r="K10548" s="8">
        <v>10</v>
      </c>
      <c r="L10548" s="8">
        <f>COUNTIFS($D$2:$D10548,D10548)</f>
        <v>516</v>
      </c>
    </row>
    <row r="10549" spans="1:12" x14ac:dyDescent="0.2">
      <c r="A10549" s="7" t="s">
        <v>2617</v>
      </c>
      <c r="B10549" s="2">
        <v>38647</v>
      </c>
      <c r="C10549" s="1">
        <v>63</v>
      </c>
      <c r="D10549" t="s">
        <v>777</v>
      </c>
      <c r="E10549">
        <v>32</v>
      </c>
      <c r="F10549" t="s">
        <v>559</v>
      </c>
      <c r="G10549">
        <v>0</v>
      </c>
      <c r="H10549">
        <v>2</v>
      </c>
      <c r="I10549">
        <v>0</v>
      </c>
      <c r="J10549">
        <f t="shared" si="176"/>
        <v>3</v>
      </c>
      <c r="K10549" s="8">
        <v>9</v>
      </c>
      <c r="L10549" s="8">
        <f>COUNTIFS($D$2:$D10549,D10549)</f>
        <v>9</v>
      </c>
    </row>
    <row r="10550" spans="1:12" x14ac:dyDescent="0.2">
      <c r="A10550" s="7" t="s">
        <v>2618</v>
      </c>
      <c r="B10550" s="2">
        <v>38647</v>
      </c>
      <c r="C10550" s="1">
        <v>41</v>
      </c>
      <c r="D10550" t="s">
        <v>759</v>
      </c>
      <c r="E10550">
        <v>43</v>
      </c>
      <c r="F10550" t="s">
        <v>760</v>
      </c>
      <c r="G10550">
        <v>1</v>
      </c>
      <c r="H10550">
        <v>2</v>
      </c>
      <c r="I10550">
        <v>0</v>
      </c>
      <c r="J10550">
        <f t="shared" si="176"/>
        <v>3</v>
      </c>
      <c r="K10550" s="8">
        <v>10</v>
      </c>
      <c r="L10550" s="8">
        <f>COUNTIFS($D$2:$D10550,D10550)</f>
        <v>440</v>
      </c>
    </row>
    <row r="10551" spans="1:12" x14ac:dyDescent="0.2">
      <c r="A10551" s="7" t="s">
        <v>2618</v>
      </c>
      <c r="B10551" s="2">
        <v>38647</v>
      </c>
      <c r="C10551" s="1">
        <v>43</v>
      </c>
      <c r="D10551" t="s">
        <v>760</v>
      </c>
      <c r="E10551">
        <v>41</v>
      </c>
      <c r="F10551" t="s">
        <v>759</v>
      </c>
      <c r="G10551">
        <v>0</v>
      </c>
      <c r="H10551">
        <v>0</v>
      </c>
      <c r="I10551">
        <v>2</v>
      </c>
      <c r="J10551">
        <f t="shared" si="176"/>
        <v>0</v>
      </c>
      <c r="K10551" s="8">
        <v>10</v>
      </c>
      <c r="L10551" s="8">
        <f>COUNTIFS($D$2:$D10551,D10551)</f>
        <v>124</v>
      </c>
    </row>
    <row r="10552" spans="1:12" x14ac:dyDescent="0.2">
      <c r="A10552" s="7" t="s">
        <v>2619</v>
      </c>
      <c r="B10552" s="2">
        <v>38647</v>
      </c>
      <c r="C10552" s="1">
        <v>36</v>
      </c>
      <c r="D10552" t="s">
        <v>25</v>
      </c>
      <c r="E10552">
        <v>19</v>
      </c>
      <c r="F10552" t="s">
        <v>40</v>
      </c>
      <c r="G10552">
        <v>1</v>
      </c>
      <c r="H10552">
        <v>2</v>
      </c>
      <c r="I10552">
        <v>0</v>
      </c>
      <c r="J10552">
        <f t="shared" si="176"/>
        <v>3</v>
      </c>
      <c r="K10552" s="8">
        <v>10</v>
      </c>
      <c r="L10552" s="8">
        <f>COUNTIFS($D$2:$D10552,D10552)</f>
        <v>162</v>
      </c>
    </row>
    <row r="10553" spans="1:12" x14ac:dyDescent="0.2">
      <c r="A10553" s="7" t="s">
        <v>2619</v>
      </c>
      <c r="B10553" s="2">
        <v>38647</v>
      </c>
      <c r="C10553" s="1">
        <v>19</v>
      </c>
      <c r="D10553" t="s">
        <v>40</v>
      </c>
      <c r="E10553">
        <v>36</v>
      </c>
      <c r="F10553" t="s">
        <v>25</v>
      </c>
      <c r="G10553">
        <v>0</v>
      </c>
      <c r="H10553">
        <v>0</v>
      </c>
      <c r="I10553">
        <v>2</v>
      </c>
      <c r="J10553">
        <f t="shared" si="176"/>
        <v>0</v>
      </c>
      <c r="K10553" s="8">
        <v>8</v>
      </c>
      <c r="L10553" s="8">
        <f>COUNTIFS($D$2:$D10553,D10553)</f>
        <v>514</v>
      </c>
    </row>
    <row r="10554" spans="1:12" x14ac:dyDescent="0.2">
      <c r="A10554" s="7" t="s">
        <v>2620</v>
      </c>
      <c r="B10554" s="2">
        <v>38647</v>
      </c>
      <c r="C10554" s="1">
        <v>21</v>
      </c>
      <c r="D10554" t="s">
        <v>10</v>
      </c>
      <c r="E10554">
        <v>26</v>
      </c>
      <c r="F10554" t="s">
        <v>17</v>
      </c>
      <c r="G10554">
        <v>1</v>
      </c>
      <c r="H10554">
        <v>1</v>
      </c>
      <c r="I10554">
        <v>1</v>
      </c>
      <c r="J10554">
        <f t="shared" si="176"/>
        <v>1</v>
      </c>
      <c r="K10554" s="8">
        <v>9</v>
      </c>
      <c r="L10554" s="8">
        <f>COUNTIFS($D$2:$D10554,D10554)</f>
        <v>515</v>
      </c>
    </row>
    <row r="10555" spans="1:12" x14ac:dyDescent="0.2">
      <c r="A10555" s="7" t="s">
        <v>2620</v>
      </c>
      <c r="B10555" s="2">
        <v>38647</v>
      </c>
      <c r="C10555" s="1">
        <v>26</v>
      </c>
      <c r="D10555" t="s">
        <v>17</v>
      </c>
      <c r="E10555">
        <v>21</v>
      </c>
      <c r="F10555" t="s">
        <v>10</v>
      </c>
      <c r="G10555">
        <v>0</v>
      </c>
      <c r="H10555">
        <v>1</v>
      </c>
      <c r="I10555">
        <v>1</v>
      </c>
      <c r="J10555">
        <f t="shared" si="176"/>
        <v>1</v>
      </c>
      <c r="K10555" s="8">
        <v>10</v>
      </c>
      <c r="L10555" s="8">
        <f>COUNTIFS($D$2:$D10555,D10555)</f>
        <v>516</v>
      </c>
    </row>
    <row r="10556" spans="1:12" x14ac:dyDescent="0.2">
      <c r="A10556" s="7" t="s">
        <v>2621</v>
      </c>
      <c r="B10556" s="2">
        <v>38647</v>
      </c>
      <c r="C10556" s="1">
        <v>45</v>
      </c>
      <c r="D10556" t="s">
        <v>762</v>
      </c>
      <c r="E10556">
        <v>48</v>
      </c>
      <c r="F10556" t="s">
        <v>765</v>
      </c>
      <c r="G10556">
        <v>1</v>
      </c>
      <c r="H10556">
        <v>1</v>
      </c>
      <c r="I10556">
        <v>2</v>
      </c>
      <c r="J10556">
        <f t="shared" si="176"/>
        <v>0</v>
      </c>
      <c r="K10556" s="8">
        <v>10</v>
      </c>
      <c r="L10556" s="8">
        <f>COUNTIFS($D$2:$D10556,D10556)</f>
        <v>86</v>
      </c>
    </row>
    <row r="10557" spans="1:12" x14ac:dyDescent="0.2">
      <c r="A10557" s="7" t="s">
        <v>2621</v>
      </c>
      <c r="B10557" s="2">
        <v>38647</v>
      </c>
      <c r="C10557" s="1">
        <v>48</v>
      </c>
      <c r="D10557" t="s">
        <v>765</v>
      </c>
      <c r="E10557">
        <v>45</v>
      </c>
      <c r="F10557" t="s">
        <v>762</v>
      </c>
      <c r="G10557">
        <v>0</v>
      </c>
      <c r="H10557">
        <v>2</v>
      </c>
      <c r="I10557">
        <v>1</v>
      </c>
      <c r="J10557">
        <f t="shared" si="176"/>
        <v>3</v>
      </c>
      <c r="K10557" s="8">
        <v>9</v>
      </c>
      <c r="L10557" s="8">
        <f>COUNTIFS($D$2:$D10557,D10557)</f>
        <v>237</v>
      </c>
    </row>
    <row r="10558" spans="1:12" x14ac:dyDescent="0.2">
      <c r="A10558" s="7" t="s">
        <v>2622</v>
      </c>
      <c r="B10558" s="2">
        <v>38648</v>
      </c>
      <c r="C10558" s="1">
        <v>40</v>
      </c>
      <c r="D10558" t="s">
        <v>758</v>
      </c>
      <c r="E10558">
        <v>28</v>
      </c>
      <c r="F10558" t="s">
        <v>320</v>
      </c>
      <c r="G10558">
        <v>1</v>
      </c>
      <c r="H10558">
        <v>2</v>
      </c>
      <c r="I10558">
        <v>0</v>
      </c>
      <c r="J10558">
        <f t="shared" si="176"/>
        <v>3</v>
      </c>
      <c r="K10558" s="8">
        <v>10</v>
      </c>
      <c r="L10558" s="8">
        <f>COUNTIFS($D$2:$D10558,D10558)</f>
        <v>238</v>
      </c>
    </row>
    <row r="10559" spans="1:12" x14ac:dyDescent="0.2">
      <c r="A10559" s="7" t="s">
        <v>2622</v>
      </c>
      <c r="B10559" s="2">
        <v>38648</v>
      </c>
      <c r="C10559" s="1">
        <v>28</v>
      </c>
      <c r="D10559" t="s">
        <v>320</v>
      </c>
      <c r="E10559">
        <v>40</v>
      </c>
      <c r="F10559" t="s">
        <v>758</v>
      </c>
      <c r="G10559">
        <v>0</v>
      </c>
      <c r="H10559">
        <v>0</v>
      </c>
      <c r="I10559">
        <v>2</v>
      </c>
      <c r="J10559">
        <f t="shared" si="176"/>
        <v>0</v>
      </c>
      <c r="K10559" s="8">
        <v>10</v>
      </c>
      <c r="L10559" s="8">
        <f>COUNTIFS($D$2:$D10559,D10559)</f>
        <v>86</v>
      </c>
    </row>
    <row r="10560" spans="1:12" x14ac:dyDescent="0.2">
      <c r="A10560" s="7" t="s">
        <v>2623</v>
      </c>
      <c r="B10560" s="2">
        <v>38648</v>
      </c>
      <c r="C10560" s="1">
        <v>16</v>
      </c>
      <c r="D10560" t="s">
        <v>37</v>
      </c>
      <c r="E10560">
        <v>14</v>
      </c>
      <c r="F10560" t="s">
        <v>27</v>
      </c>
      <c r="G10560">
        <v>1</v>
      </c>
      <c r="H10560">
        <v>1</v>
      </c>
      <c r="I10560">
        <v>1</v>
      </c>
      <c r="J10560">
        <f t="shared" si="176"/>
        <v>1</v>
      </c>
      <c r="K10560" s="8">
        <v>9</v>
      </c>
      <c r="L10560" s="8">
        <f>COUNTIFS($D$2:$D10560,D10560)</f>
        <v>515</v>
      </c>
    </row>
    <row r="10561" spans="1:12" x14ac:dyDescent="0.2">
      <c r="A10561" s="7" t="s">
        <v>2623</v>
      </c>
      <c r="B10561" s="2">
        <v>38648</v>
      </c>
      <c r="C10561" s="1">
        <v>14</v>
      </c>
      <c r="D10561" t="s">
        <v>27</v>
      </c>
      <c r="E10561">
        <v>16</v>
      </c>
      <c r="F10561" t="s">
        <v>37</v>
      </c>
      <c r="G10561">
        <v>0</v>
      </c>
      <c r="H10561">
        <v>1</v>
      </c>
      <c r="I10561">
        <v>1</v>
      </c>
      <c r="J10561">
        <f t="shared" si="176"/>
        <v>1</v>
      </c>
      <c r="K10561" s="8">
        <v>10</v>
      </c>
      <c r="L10561" s="8">
        <f>COUNTIFS($D$2:$D10561,D10561)</f>
        <v>516</v>
      </c>
    </row>
    <row r="10562" spans="1:12" x14ac:dyDescent="0.2">
      <c r="A10562" s="7" t="s">
        <v>2624</v>
      </c>
      <c r="B10562" s="2">
        <v>38648</v>
      </c>
      <c r="C10562" s="1">
        <v>22</v>
      </c>
      <c r="D10562" t="s">
        <v>15</v>
      </c>
      <c r="E10562">
        <v>31</v>
      </c>
      <c r="F10562" t="s">
        <v>447</v>
      </c>
      <c r="G10562">
        <v>1</v>
      </c>
      <c r="H10562">
        <v>3</v>
      </c>
      <c r="I10562">
        <v>2</v>
      </c>
      <c r="J10562">
        <f t="shared" ref="J10562:J10625" si="177">IF(H10562&gt;I10562,3,IF(I10562&gt;H10562,0,1))</f>
        <v>3</v>
      </c>
      <c r="K10562" s="8">
        <v>10</v>
      </c>
      <c r="L10562" s="8">
        <f>COUNTIFS($D$2:$D10562,D10562)</f>
        <v>474</v>
      </c>
    </row>
    <row r="10563" spans="1:12" x14ac:dyDescent="0.2">
      <c r="A10563" s="7" t="s">
        <v>2624</v>
      </c>
      <c r="B10563" s="2">
        <v>38648</v>
      </c>
      <c r="C10563" s="1">
        <v>31</v>
      </c>
      <c r="D10563" t="s">
        <v>447</v>
      </c>
      <c r="E10563">
        <v>22</v>
      </c>
      <c r="F10563" t="s">
        <v>15</v>
      </c>
      <c r="G10563">
        <v>0</v>
      </c>
      <c r="H10563">
        <v>2</v>
      </c>
      <c r="I10563">
        <v>3</v>
      </c>
      <c r="J10563">
        <f t="shared" si="177"/>
        <v>0</v>
      </c>
      <c r="K10563" s="8">
        <v>10</v>
      </c>
      <c r="L10563" s="8">
        <f>COUNTIFS($D$2:$D10563,D10563)</f>
        <v>200</v>
      </c>
    </row>
    <row r="10564" spans="1:12" x14ac:dyDescent="0.2">
      <c r="A10564" s="7" t="s">
        <v>2625</v>
      </c>
      <c r="B10564" s="2">
        <v>38648</v>
      </c>
      <c r="C10564" s="1">
        <v>29</v>
      </c>
      <c r="D10564" t="s">
        <v>42</v>
      </c>
      <c r="E10564">
        <v>34</v>
      </c>
      <c r="F10564" t="s">
        <v>445</v>
      </c>
      <c r="G10564">
        <v>1</v>
      </c>
      <c r="H10564">
        <v>2</v>
      </c>
      <c r="I10564">
        <v>1</v>
      </c>
      <c r="J10564">
        <f t="shared" si="177"/>
        <v>3</v>
      </c>
      <c r="K10564" s="8">
        <v>9</v>
      </c>
      <c r="L10564" s="8">
        <f>COUNTIFS($D$2:$D10564,D10564)</f>
        <v>397</v>
      </c>
    </row>
    <row r="10565" spans="1:12" x14ac:dyDescent="0.2">
      <c r="A10565" s="7" t="s">
        <v>2625</v>
      </c>
      <c r="B10565" s="2">
        <v>38648</v>
      </c>
      <c r="C10565" s="1">
        <v>34</v>
      </c>
      <c r="D10565" t="s">
        <v>445</v>
      </c>
      <c r="E10565">
        <v>29</v>
      </c>
      <c r="F10565" t="s">
        <v>42</v>
      </c>
      <c r="G10565">
        <v>0</v>
      </c>
      <c r="H10565">
        <v>1</v>
      </c>
      <c r="I10565">
        <v>2</v>
      </c>
      <c r="J10565">
        <f t="shared" si="177"/>
        <v>0</v>
      </c>
      <c r="K10565" s="8">
        <v>10</v>
      </c>
      <c r="L10565" s="8">
        <f>COUNTIFS($D$2:$D10565,D10565)</f>
        <v>394</v>
      </c>
    </row>
    <row r="10566" spans="1:12" x14ac:dyDescent="0.2">
      <c r="A10566" s="7" t="s">
        <v>2626</v>
      </c>
      <c r="B10566" s="2">
        <v>38654</v>
      </c>
      <c r="C10566" s="1">
        <v>43</v>
      </c>
      <c r="D10566" t="s">
        <v>760</v>
      </c>
      <c r="E10566">
        <v>16</v>
      </c>
      <c r="F10566" t="s">
        <v>37</v>
      </c>
      <c r="G10566">
        <v>1</v>
      </c>
      <c r="H10566">
        <v>0</v>
      </c>
      <c r="I10566">
        <v>1</v>
      </c>
      <c r="J10566">
        <f t="shared" si="177"/>
        <v>0</v>
      </c>
      <c r="K10566" s="8">
        <v>11</v>
      </c>
      <c r="L10566" s="8">
        <f>COUNTIFS($D$2:$D10566,D10566)</f>
        <v>125</v>
      </c>
    </row>
    <row r="10567" spans="1:12" x14ac:dyDescent="0.2">
      <c r="A10567" s="7" t="s">
        <v>2626</v>
      </c>
      <c r="B10567" s="2">
        <v>38654</v>
      </c>
      <c r="C10567" s="1">
        <v>16</v>
      </c>
      <c r="D10567" t="s">
        <v>37</v>
      </c>
      <c r="E10567">
        <v>43</v>
      </c>
      <c r="F10567" t="s">
        <v>760</v>
      </c>
      <c r="G10567">
        <v>0</v>
      </c>
      <c r="H10567">
        <v>1</v>
      </c>
      <c r="I10567">
        <v>0</v>
      </c>
      <c r="J10567">
        <f t="shared" si="177"/>
        <v>3</v>
      </c>
      <c r="K10567" s="8">
        <v>10</v>
      </c>
      <c r="L10567" s="8">
        <f>COUNTIFS($D$2:$D10567,D10567)</f>
        <v>516</v>
      </c>
    </row>
    <row r="10568" spans="1:12" x14ac:dyDescent="0.2">
      <c r="A10568" s="7" t="s">
        <v>2627</v>
      </c>
      <c r="B10568" s="2">
        <v>38654</v>
      </c>
      <c r="C10568" s="1">
        <v>48</v>
      </c>
      <c r="D10568" t="s">
        <v>765</v>
      </c>
      <c r="E10568">
        <v>40</v>
      </c>
      <c r="F10568" t="s">
        <v>758</v>
      </c>
      <c r="G10568">
        <v>1</v>
      </c>
      <c r="H10568">
        <v>0</v>
      </c>
      <c r="I10568">
        <v>1</v>
      </c>
      <c r="J10568">
        <f t="shared" si="177"/>
        <v>0</v>
      </c>
      <c r="K10568" s="8">
        <v>10</v>
      </c>
      <c r="L10568" s="8">
        <f>COUNTIFS($D$2:$D10568,D10568)</f>
        <v>238</v>
      </c>
    </row>
    <row r="10569" spans="1:12" x14ac:dyDescent="0.2">
      <c r="A10569" s="7" t="s">
        <v>2627</v>
      </c>
      <c r="B10569" s="2">
        <v>38654</v>
      </c>
      <c r="C10569" s="1">
        <v>40</v>
      </c>
      <c r="D10569" t="s">
        <v>758</v>
      </c>
      <c r="E10569">
        <v>48</v>
      </c>
      <c r="F10569" t="s">
        <v>765</v>
      </c>
      <c r="G10569">
        <v>0</v>
      </c>
      <c r="H10569">
        <v>1</v>
      </c>
      <c r="I10569">
        <v>0</v>
      </c>
      <c r="J10569">
        <f t="shared" si="177"/>
        <v>3</v>
      </c>
      <c r="K10569" s="8">
        <v>11</v>
      </c>
      <c r="L10569" s="8">
        <f>COUNTIFS($D$2:$D10569,D10569)</f>
        <v>239</v>
      </c>
    </row>
    <row r="10570" spans="1:12" x14ac:dyDescent="0.2">
      <c r="A10570" s="7" t="s">
        <v>2628</v>
      </c>
      <c r="B10570" s="2">
        <v>38654</v>
      </c>
      <c r="C10570" s="1">
        <v>14</v>
      </c>
      <c r="D10570" t="s">
        <v>27</v>
      </c>
      <c r="E10570">
        <v>41</v>
      </c>
      <c r="F10570" t="s">
        <v>759</v>
      </c>
      <c r="G10570">
        <v>1</v>
      </c>
      <c r="H10570">
        <v>4</v>
      </c>
      <c r="I10570">
        <v>2</v>
      </c>
      <c r="J10570">
        <f t="shared" si="177"/>
        <v>3</v>
      </c>
      <c r="K10570" s="8">
        <v>11</v>
      </c>
      <c r="L10570" s="8">
        <f>COUNTIFS($D$2:$D10570,D10570)</f>
        <v>517</v>
      </c>
    </row>
    <row r="10571" spans="1:12" x14ac:dyDescent="0.2">
      <c r="A10571" s="7" t="s">
        <v>2628</v>
      </c>
      <c r="B10571" s="2">
        <v>38654</v>
      </c>
      <c r="C10571" s="1">
        <v>41</v>
      </c>
      <c r="D10571" t="s">
        <v>759</v>
      </c>
      <c r="E10571">
        <v>14</v>
      </c>
      <c r="F10571" t="s">
        <v>27</v>
      </c>
      <c r="G10571">
        <v>0</v>
      </c>
      <c r="H10571">
        <v>2</v>
      </c>
      <c r="I10571">
        <v>4</v>
      </c>
      <c r="J10571">
        <f t="shared" si="177"/>
        <v>0</v>
      </c>
      <c r="K10571" s="8">
        <v>11</v>
      </c>
      <c r="L10571" s="8">
        <f>COUNTIFS($D$2:$D10571,D10571)</f>
        <v>441</v>
      </c>
    </row>
    <row r="10572" spans="1:12" x14ac:dyDescent="0.2">
      <c r="A10572" s="7" t="s">
        <v>2629</v>
      </c>
      <c r="B10572" s="2">
        <v>38654</v>
      </c>
      <c r="C10572" s="1">
        <v>19</v>
      </c>
      <c r="D10572" t="s">
        <v>40</v>
      </c>
      <c r="E10572">
        <v>29</v>
      </c>
      <c r="F10572" t="s">
        <v>42</v>
      </c>
      <c r="G10572">
        <v>1</v>
      </c>
      <c r="H10572">
        <v>2</v>
      </c>
      <c r="I10572">
        <v>0</v>
      </c>
      <c r="J10572">
        <f t="shared" si="177"/>
        <v>3</v>
      </c>
      <c r="K10572" s="8">
        <v>9</v>
      </c>
      <c r="L10572" s="8">
        <f>COUNTIFS($D$2:$D10572,D10572)</f>
        <v>515</v>
      </c>
    </row>
    <row r="10573" spans="1:12" x14ac:dyDescent="0.2">
      <c r="A10573" s="7" t="s">
        <v>2629</v>
      </c>
      <c r="B10573" s="2">
        <v>38654</v>
      </c>
      <c r="C10573" s="1">
        <v>29</v>
      </c>
      <c r="D10573" t="s">
        <v>42</v>
      </c>
      <c r="E10573">
        <v>19</v>
      </c>
      <c r="F10573" t="s">
        <v>40</v>
      </c>
      <c r="G10573">
        <v>0</v>
      </c>
      <c r="H10573">
        <v>0</v>
      </c>
      <c r="I10573">
        <v>2</v>
      </c>
      <c r="J10573">
        <f t="shared" si="177"/>
        <v>0</v>
      </c>
      <c r="K10573" s="8">
        <v>10</v>
      </c>
      <c r="L10573" s="8">
        <f>COUNTIFS($D$2:$D10573,D10573)</f>
        <v>398</v>
      </c>
    </row>
    <row r="10574" spans="1:12" x14ac:dyDescent="0.2">
      <c r="A10574" s="7" t="s">
        <v>2630</v>
      </c>
      <c r="B10574" s="2">
        <v>38654</v>
      </c>
      <c r="C10574" s="1">
        <v>34</v>
      </c>
      <c r="D10574" t="s">
        <v>445</v>
      </c>
      <c r="E10574">
        <v>21</v>
      </c>
      <c r="F10574" t="s">
        <v>10</v>
      </c>
      <c r="G10574">
        <v>1</v>
      </c>
      <c r="H10574">
        <v>4</v>
      </c>
      <c r="I10574">
        <v>1</v>
      </c>
      <c r="J10574">
        <f t="shared" si="177"/>
        <v>3</v>
      </c>
      <c r="K10574" s="8">
        <v>11</v>
      </c>
      <c r="L10574" s="8">
        <f>COUNTIFS($D$2:$D10574,D10574)</f>
        <v>395</v>
      </c>
    </row>
    <row r="10575" spans="1:12" x14ac:dyDescent="0.2">
      <c r="A10575" s="7" t="s">
        <v>2630</v>
      </c>
      <c r="B10575" s="2">
        <v>38654</v>
      </c>
      <c r="C10575" s="1">
        <v>21</v>
      </c>
      <c r="D10575" t="s">
        <v>10</v>
      </c>
      <c r="E10575">
        <v>34</v>
      </c>
      <c r="F10575" t="s">
        <v>445</v>
      </c>
      <c r="G10575">
        <v>0</v>
      </c>
      <c r="H10575">
        <v>1</v>
      </c>
      <c r="I10575">
        <v>4</v>
      </c>
      <c r="J10575">
        <f t="shared" si="177"/>
        <v>0</v>
      </c>
      <c r="K10575" s="8">
        <v>10</v>
      </c>
      <c r="L10575" s="8">
        <f>COUNTIFS($D$2:$D10575,D10575)</f>
        <v>516</v>
      </c>
    </row>
    <row r="10576" spans="1:12" x14ac:dyDescent="0.2">
      <c r="A10576" s="7" t="s">
        <v>2631</v>
      </c>
      <c r="B10576" s="2">
        <v>38654</v>
      </c>
      <c r="C10576" s="1">
        <v>31</v>
      </c>
      <c r="D10576" t="s">
        <v>447</v>
      </c>
      <c r="E10576">
        <v>45</v>
      </c>
      <c r="F10576" t="s">
        <v>762</v>
      </c>
      <c r="G10576">
        <v>1</v>
      </c>
      <c r="H10576">
        <v>1</v>
      </c>
      <c r="I10576">
        <v>4</v>
      </c>
      <c r="J10576">
        <f t="shared" si="177"/>
        <v>0</v>
      </c>
      <c r="K10576" s="8">
        <v>11</v>
      </c>
      <c r="L10576" s="8">
        <f>COUNTIFS($D$2:$D10576,D10576)</f>
        <v>201</v>
      </c>
    </row>
    <row r="10577" spans="1:12" x14ac:dyDescent="0.2">
      <c r="A10577" s="7" t="s">
        <v>2631</v>
      </c>
      <c r="B10577" s="2">
        <v>38654</v>
      </c>
      <c r="C10577" s="1">
        <v>45</v>
      </c>
      <c r="D10577" t="s">
        <v>762</v>
      </c>
      <c r="E10577">
        <v>31</v>
      </c>
      <c r="F10577" t="s">
        <v>447</v>
      </c>
      <c r="G10577">
        <v>0</v>
      </c>
      <c r="H10577">
        <v>4</v>
      </c>
      <c r="I10577">
        <v>1</v>
      </c>
      <c r="J10577">
        <f t="shared" si="177"/>
        <v>3</v>
      </c>
      <c r="K10577" s="8">
        <v>11</v>
      </c>
      <c r="L10577" s="8">
        <f>COUNTIFS($D$2:$D10577,D10577)</f>
        <v>87</v>
      </c>
    </row>
    <row r="10578" spans="1:12" x14ac:dyDescent="0.2">
      <c r="A10578" s="7" t="s">
        <v>2632</v>
      </c>
      <c r="B10578" s="2">
        <v>38654</v>
      </c>
      <c r="C10578" s="1">
        <v>26</v>
      </c>
      <c r="D10578" t="s">
        <v>17</v>
      </c>
      <c r="E10578">
        <v>10</v>
      </c>
      <c r="F10578" t="s">
        <v>47</v>
      </c>
      <c r="G10578">
        <v>1</v>
      </c>
      <c r="H10578">
        <v>1</v>
      </c>
      <c r="I10578">
        <v>1</v>
      </c>
      <c r="J10578">
        <f t="shared" si="177"/>
        <v>1</v>
      </c>
      <c r="K10578" s="8">
        <v>11</v>
      </c>
      <c r="L10578" s="8">
        <f>COUNTIFS($D$2:$D10578,D10578)</f>
        <v>517</v>
      </c>
    </row>
    <row r="10579" spans="1:12" x14ac:dyDescent="0.2">
      <c r="A10579" s="7" t="s">
        <v>2632</v>
      </c>
      <c r="B10579" s="2">
        <v>38654</v>
      </c>
      <c r="C10579" s="1">
        <v>10</v>
      </c>
      <c r="D10579" t="s">
        <v>47</v>
      </c>
      <c r="E10579">
        <v>26</v>
      </c>
      <c r="F10579" t="s">
        <v>17</v>
      </c>
      <c r="G10579">
        <v>0</v>
      </c>
      <c r="H10579">
        <v>1</v>
      </c>
      <c r="I10579">
        <v>1</v>
      </c>
      <c r="J10579">
        <f t="shared" si="177"/>
        <v>1</v>
      </c>
      <c r="K10579" s="8">
        <v>10</v>
      </c>
      <c r="L10579" s="8">
        <f>COUNTIFS($D$2:$D10579,D10579)</f>
        <v>516</v>
      </c>
    </row>
    <row r="10580" spans="1:12" x14ac:dyDescent="0.2">
      <c r="A10580" s="7" t="s">
        <v>2633</v>
      </c>
      <c r="B10580" s="2">
        <v>38654</v>
      </c>
      <c r="C10580" s="1">
        <v>63</v>
      </c>
      <c r="D10580" t="s">
        <v>777</v>
      </c>
      <c r="E10580">
        <v>36</v>
      </c>
      <c r="F10580" t="s">
        <v>25</v>
      </c>
      <c r="G10580">
        <v>1</v>
      </c>
      <c r="H10580">
        <v>1</v>
      </c>
      <c r="I10580">
        <v>0</v>
      </c>
      <c r="J10580">
        <f t="shared" si="177"/>
        <v>3</v>
      </c>
      <c r="K10580" s="8">
        <v>10</v>
      </c>
      <c r="L10580" s="8">
        <f>COUNTIFS($D$2:$D10580,D10580)</f>
        <v>10</v>
      </c>
    </row>
    <row r="10581" spans="1:12" x14ac:dyDescent="0.2">
      <c r="A10581" s="7" t="s">
        <v>2633</v>
      </c>
      <c r="B10581" s="2">
        <v>38654</v>
      </c>
      <c r="C10581" s="1">
        <v>36</v>
      </c>
      <c r="D10581" t="s">
        <v>25</v>
      </c>
      <c r="E10581">
        <v>63</v>
      </c>
      <c r="F10581" t="s">
        <v>777</v>
      </c>
      <c r="G10581">
        <v>0</v>
      </c>
      <c r="H10581">
        <v>0</v>
      </c>
      <c r="I10581">
        <v>1</v>
      </c>
      <c r="J10581">
        <f t="shared" si="177"/>
        <v>0</v>
      </c>
      <c r="K10581" s="8">
        <v>11</v>
      </c>
      <c r="L10581" s="8">
        <f>COUNTIFS($D$2:$D10581,D10581)</f>
        <v>163</v>
      </c>
    </row>
    <row r="10582" spans="1:12" x14ac:dyDescent="0.2">
      <c r="A10582" s="7" t="s">
        <v>2634</v>
      </c>
      <c r="B10582" s="2">
        <v>38655</v>
      </c>
      <c r="C10582" s="1">
        <v>28</v>
      </c>
      <c r="D10582" t="s">
        <v>320</v>
      </c>
      <c r="E10582">
        <v>22</v>
      </c>
      <c r="F10582" t="s">
        <v>15</v>
      </c>
      <c r="G10582">
        <v>1</v>
      </c>
      <c r="H10582">
        <v>0</v>
      </c>
      <c r="I10582">
        <v>3</v>
      </c>
      <c r="J10582">
        <f t="shared" si="177"/>
        <v>0</v>
      </c>
      <c r="K10582" s="8">
        <v>11</v>
      </c>
      <c r="L10582" s="8">
        <f>COUNTIFS($D$2:$D10582,D10582)</f>
        <v>87</v>
      </c>
    </row>
    <row r="10583" spans="1:12" x14ac:dyDescent="0.2">
      <c r="A10583" s="7" t="s">
        <v>2634</v>
      </c>
      <c r="B10583" s="2">
        <v>38655</v>
      </c>
      <c r="C10583" s="1">
        <v>22</v>
      </c>
      <c r="D10583" t="s">
        <v>15</v>
      </c>
      <c r="E10583">
        <v>28</v>
      </c>
      <c r="F10583" t="s">
        <v>320</v>
      </c>
      <c r="G10583">
        <v>0</v>
      </c>
      <c r="H10583">
        <v>3</v>
      </c>
      <c r="I10583">
        <v>0</v>
      </c>
      <c r="J10583">
        <f t="shared" si="177"/>
        <v>3</v>
      </c>
      <c r="K10583" s="8">
        <v>11</v>
      </c>
      <c r="L10583" s="8">
        <f>COUNTIFS($D$2:$D10583,D10583)</f>
        <v>475</v>
      </c>
    </row>
    <row r="10584" spans="1:12" x14ac:dyDescent="0.2">
      <c r="A10584" s="7" t="s">
        <v>2635</v>
      </c>
      <c r="B10584" s="2">
        <v>38656</v>
      </c>
      <c r="C10584" s="1">
        <v>20</v>
      </c>
      <c r="D10584" t="s">
        <v>45</v>
      </c>
      <c r="E10584">
        <v>32</v>
      </c>
      <c r="F10584" t="s">
        <v>559</v>
      </c>
      <c r="G10584">
        <v>1</v>
      </c>
      <c r="H10584">
        <v>3</v>
      </c>
      <c r="I10584">
        <v>1</v>
      </c>
      <c r="J10584">
        <f t="shared" si="177"/>
        <v>3</v>
      </c>
      <c r="K10584" s="8">
        <v>11</v>
      </c>
      <c r="L10584" s="8">
        <f>COUNTIFS($D$2:$D10584,D10584)</f>
        <v>327</v>
      </c>
    </row>
    <row r="10585" spans="1:12" x14ac:dyDescent="0.2">
      <c r="A10585" s="7" t="s">
        <v>2635</v>
      </c>
      <c r="B10585" s="2">
        <v>38656</v>
      </c>
      <c r="C10585" s="1">
        <v>32</v>
      </c>
      <c r="D10585" t="s">
        <v>559</v>
      </c>
      <c r="E10585">
        <v>20</v>
      </c>
      <c r="F10585" t="s">
        <v>45</v>
      </c>
      <c r="G10585">
        <v>0</v>
      </c>
      <c r="H10585">
        <v>1</v>
      </c>
      <c r="I10585">
        <v>3</v>
      </c>
      <c r="J10585">
        <f t="shared" si="177"/>
        <v>0</v>
      </c>
      <c r="K10585" s="8">
        <v>11</v>
      </c>
      <c r="L10585" s="8">
        <f>COUNTIFS($D$2:$D10585,D10585)</f>
        <v>517</v>
      </c>
    </row>
    <row r="10586" spans="1:12" x14ac:dyDescent="0.2">
      <c r="A10586" s="7" t="s">
        <v>2636</v>
      </c>
      <c r="B10586" s="2">
        <v>38661</v>
      </c>
      <c r="C10586" s="1">
        <v>10</v>
      </c>
      <c r="D10586" t="s">
        <v>47</v>
      </c>
      <c r="E10586">
        <v>31</v>
      </c>
      <c r="F10586" t="s">
        <v>447</v>
      </c>
      <c r="G10586">
        <v>1</v>
      </c>
      <c r="H10586">
        <v>3</v>
      </c>
      <c r="I10586">
        <v>1</v>
      </c>
      <c r="J10586">
        <f t="shared" si="177"/>
        <v>3</v>
      </c>
      <c r="K10586" s="8">
        <v>11</v>
      </c>
      <c r="L10586" s="8">
        <f>COUNTIFS($D$2:$D10586,D10586)</f>
        <v>517</v>
      </c>
    </row>
    <row r="10587" spans="1:12" x14ac:dyDescent="0.2">
      <c r="A10587" s="7" t="s">
        <v>2636</v>
      </c>
      <c r="B10587" s="2">
        <v>38661</v>
      </c>
      <c r="C10587" s="1">
        <v>31</v>
      </c>
      <c r="D10587" t="s">
        <v>447</v>
      </c>
      <c r="E10587">
        <v>10</v>
      </c>
      <c r="F10587" t="s">
        <v>47</v>
      </c>
      <c r="G10587">
        <v>0</v>
      </c>
      <c r="H10587">
        <v>1</v>
      </c>
      <c r="I10587">
        <v>3</v>
      </c>
      <c r="J10587">
        <f t="shared" si="177"/>
        <v>0</v>
      </c>
      <c r="K10587" s="8">
        <v>12</v>
      </c>
      <c r="L10587" s="8">
        <f>COUNTIFS($D$2:$D10587,D10587)</f>
        <v>202</v>
      </c>
    </row>
    <row r="10588" spans="1:12" x14ac:dyDescent="0.2">
      <c r="A10588" s="7" t="s">
        <v>2637</v>
      </c>
      <c r="B10588" s="2">
        <v>38661</v>
      </c>
      <c r="C10588" s="1">
        <v>32</v>
      </c>
      <c r="D10588" t="s">
        <v>559</v>
      </c>
      <c r="E10588">
        <v>19</v>
      </c>
      <c r="F10588" t="s">
        <v>40</v>
      </c>
      <c r="G10588">
        <v>1</v>
      </c>
      <c r="H10588">
        <v>0</v>
      </c>
      <c r="I10588">
        <v>2</v>
      </c>
      <c r="J10588">
        <f t="shared" si="177"/>
        <v>0</v>
      </c>
      <c r="K10588" s="8">
        <v>12</v>
      </c>
      <c r="L10588" s="8">
        <f>COUNTIFS($D$2:$D10588,D10588)</f>
        <v>518</v>
      </c>
    </row>
    <row r="10589" spans="1:12" x14ac:dyDescent="0.2">
      <c r="A10589" s="7" t="s">
        <v>2637</v>
      </c>
      <c r="B10589" s="2">
        <v>38661</v>
      </c>
      <c r="C10589" s="1">
        <v>19</v>
      </c>
      <c r="D10589" t="s">
        <v>40</v>
      </c>
      <c r="E10589">
        <v>32</v>
      </c>
      <c r="F10589" t="s">
        <v>559</v>
      </c>
      <c r="G10589">
        <v>0</v>
      </c>
      <c r="H10589">
        <v>2</v>
      </c>
      <c r="I10589">
        <v>0</v>
      </c>
      <c r="J10589">
        <f t="shared" si="177"/>
        <v>3</v>
      </c>
      <c r="K10589" s="8">
        <v>10</v>
      </c>
      <c r="L10589" s="8">
        <f>COUNTIFS($D$2:$D10589,D10589)</f>
        <v>516</v>
      </c>
    </row>
    <row r="10590" spans="1:12" x14ac:dyDescent="0.2">
      <c r="A10590" s="7" t="s">
        <v>2638</v>
      </c>
      <c r="B10590" s="2">
        <v>38661</v>
      </c>
      <c r="C10590" s="1">
        <v>41</v>
      </c>
      <c r="D10590" t="s">
        <v>759</v>
      </c>
      <c r="E10590">
        <v>48</v>
      </c>
      <c r="F10590" t="s">
        <v>765</v>
      </c>
      <c r="G10590">
        <v>1</v>
      </c>
      <c r="H10590">
        <v>4</v>
      </c>
      <c r="I10590">
        <v>1</v>
      </c>
      <c r="J10590">
        <f t="shared" si="177"/>
        <v>3</v>
      </c>
      <c r="K10590" s="8">
        <v>12</v>
      </c>
      <c r="L10590" s="8">
        <f>COUNTIFS($D$2:$D10590,D10590)</f>
        <v>442</v>
      </c>
    </row>
    <row r="10591" spans="1:12" x14ac:dyDescent="0.2">
      <c r="A10591" s="7" t="s">
        <v>2638</v>
      </c>
      <c r="B10591" s="2">
        <v>38661</v>
      </c>
      <c r="C10591" s="1">
        <v>48</v>
      </c>
      <c r="D10591" t="s">
        <v>765</v>
      </c>
      <c r="E10591">
        <v>41</v>
      </c>
      <c r="F10591" t="s">
        <v>759</v>
      </c>
      <c r="G10591">
        <v>0</v>
      </c>
      <c r="H10591">
        <v>1</v>
      </c>
      <c r="I10591">
        <v>4</v>
      </c>
      <c r="J10591">
        <f t="shared" si="177"/>
        <v>0</v>
      </c>
      <c r="K10591" s="8">
        <v>11</v>
      </c>
      <c r="L10591" s="8">
        <f>COUNTIFS($D$2:$D10591,D10591)</f>
        <v>239</v>
      </c>
    </row>
    <row r="10592" spans="1:12" x14ac:dyDescent="0.2">
      <c r="A10592" s="7" t="s">
        <v>2639</v>
      </c>
      <c r="B10592" s="2">
        <v>38661</v>
      </c>
      <c r="C10592" s="1">
        <v>36</v>
      </c>
      <c r="D10592" t="s">
        <v>25</v>
      </c>
      <c r="E10592">
        <v>20</v>
      </c>
      <c r="F10592" t="s">
        <v>45</v>
      </c>
      <c r="G10592">
        <v>1</v>
      </c>
      <c r="H10592">
        <v>2</v>
      </c>
      <c r="I10592">
        <v>1</v>
      </c>
      <c r="J10592">
        <f t="shared" si="177"/>
        <v>3</v>
      </c>
      <c r="K10592" s="8">
        <v>12</v>
      </c>
      <c r="L10592" s="8">
        <f>COUNTIFS($D$2:$D10592,D10592)</f>
        <v>164</v>
      </c>
    </row>
    <row r="10593" spans="1:12" x14ac:dyDescent="0.2">
      <c r="A10593" s="7" t="s">
        <v>2639</v>
      </c>
      <c r="B10593" s="2">
        <v>38661</v>
      </c>
      <c r="C10593" s="1">
        <v>20</v>
      </c>
      <c r="D10593" t="s">
        <v>45</v>
      </c>
      <c r="E10593">
        <v>36</v>
      </c>
      <c r="F10593" t="s">
        <v>25</v>
      </c>
      <c r="G10593">
        <v>0</v>
      </c>
      <c r="H10593">
        <v>1</v>
      </c>
      <c r="I10593">
        <v>2</v>
      </c>
      <c r="J10593">
        <f t="shared" si="177"/>
        <v>0</v>
      </c>
      <c r="K10593" s="8">
        <v>12</v>
      </c>
      <c r="L10593" s="8">
        <f>COUNTIFS($D$2:$D10593,D10593)</f>
        <v>328</v>
      </c>
    </row>
    <row r="10594" spans="1:12" x14ac:dyDescent="0.2">
      <c r="A10594" s="7" t="s">
        <v>2640</v>
      </c>
      <c r="B10594" s="2">
        <v>38661</v>
      </c>
      <c r="C10594" s="1">
        <v>22</v>
      </c>
      <c r="D10594" t="s">
        <v>15</v>
      </c>
      <c r="E10594">
        <v>43</v>
      </c>
      <c r="F10594" t="s">
        <v>760</v>
      </c>
      <c r="G10594">
        <v>1</v>
      </c>
      <c r="H10594">
        <v>1</v>
      </c>
      <c r="I10594">
        <v>0</v>
      </c>
      <c r="J10594">
        <f t="shared" si="177"/>
        <v>3</v>
      </c>
      <c r="K10594" s="8">
        <v>12</v>
      </c>
      <c r="L10594" s="8">
        <f>COUNTIFS($D$2:$D10594,D10594)</f>
        <v>476</v>
      </c>
    </row>
    <row r="10595" spans="1:12" x14ac:dyDescent="0.2">
      <c r="A10595" s="7" t="s">
        <v>2640</v>
      </c>
      <c r="B10595" s="2">
        <v>38661</v>
      </c>
      <c r="C10595" s="1">
        <v>43</v>
      </c>
      <c r="D10595" t="s">
        <v>760</v>
      </c>
      <c r="E10595">
        <v>22</v>
      </c>
      <c r="F10595" t="s">
        <v>15</v>
      </c>
      <c r="G10595">
        <v>0</v>
      </c>
      <c r="H10595">
        <v>0</v>
      </c>
      <c r="I10595">
        <v>1</v>
      </c>
      <c r="J10595">
        <f t="shared" si="177"/>
        <v>0</v>
      </c>
      <c r="K10595" s="8">
        <v>12</v>
      </c>
      <c r="L10595" s="8">
        <f>COUNTIFS($D$2:$D10595,D10595)</f>
        <v>126</v>
      </c>
    </row>
    <row r="10596" spans="1:12" x14ac:dyDescent="0.2">
      <c r="A10596" s="7" t="s">
        <v>2641</v>
      </c>
      <c r="B10596" s="2">
        <v>38661</v>
      </c>
      <c r="C10596" s="1">
        <v>45</v>
      </c>
      <c r="D10596" t="s">
        <v>762</v>
      </c>
      <c r="E10596">
        <v>63</v>
      </c>
      <c r="F10596" t="s">
        <v>777</v>
      </c>
      <c r="G10596">
        <v>1</v>
      </c>
      <c r="H10596">
        <v>0</v>
      </c>
      <c r="I10596">
        <v>2</v>
      </c>
      <c r="J10596">
        <f t="shared" si="177"/>
        <v>0</v>
      </c>
      <c r="K10596" s="8">
        <v>12</v>
      </c>
      <c r="L10596" s="8">
        <f>COUNTIFS($D$2:$D10596,D10596)</f>
        <v>88</v>
      </c>
    </row>
    <row r="10597" spans="1:12" x14ac:dyDescent="0.2">
      <c r="A10597" s="7" t="s">
        <v>2641</v>
      </c>
      <c r="B10597" s="2">
        <v>38661</v>
      </c>
      <c r="C10597" s="1">
        <v>63</v>
      </c>
      <c r="D10597" t="s">
        <v>777</v>
      </c>
      <c r="E10597">
        <v>45</v>
      </c>
      <c r="F10597" t="s">
        <v>762</v>
      </c>
      <c r="G10597">
        <v>0</v>
      </c>
      <c r="H10597">
        <v>2</v>
      </c>
      <c r="I10597">
        <v>0</v>
      </c>
      <c r="J10597">
        <f t="shared" si="177"/>
        <v>3</v>
      </c>
      <c r="K10597" s="8">
        <v>11</v>
      </c>
      <c r="L10597" s="8">
        <f>COUNTIFS($D$2:$D10597,D10597)</f>
        <v>11</v>
      </c>
    </row>
    <row r="10598" spans="1:12" x14ac:dyDescent="0.2">
      <c r="A10598" s="7" t="s">
        <v>2642</v>
      </c>
      <c r="B10598" s="2">
        <v>38661</v>
      </c>
      <c r="C10598" s="1">
        <v>29</v>
      </c>
      <c r="D10598" t="s">
        <v>42</v>
      </c>
      <c r="E10598">
        <v>28</v>
      </c>
      <c r="F10598" t="s">
        <v>320</v>
      </c>
      <c r="G10598">
        <v>1</v>
      </c>
      <c r="H10598">
        <v>1</v>
      </c>
      <c r="I10598">
        <v>0</v>
      </c>
      <c r="J10598">
        <f t="shared" si="177"/>
        <v>3</v>
      </c>
      <c r="K10598" s="8">
        <v>11</v>
      </c>
      <c r="L10598" s="8">
        <f>COUNTIFS($D$2:$D10598,D10598)</f>
        <v>399</v>
      </c>
    </row>
    <row r="10599" spans="1:12" x14ac:dyDescent="0.2">
      <c r="A10599" s="7" t="s">
        <v>2642</v>
      </c>
      <c r="B10599" s="2">
        <v>38661</v>
      </c>
      <c r="C10599" s="1">
        <v>28</v>
      </c>
      <c r="D10599" t="s">
        <v>320</v>
      </c>
      <c r="E10599">
        <v>29</v>
      </c>
      <c r="F10599" t="s">
        <v>42</v>
      </c>
      <c r="G10599">
        <v>0</v>
      </c>
      <c r="H10599">
        <v>0</v>
      </c>
      <c r="I10599">
        <v>1</v>
      </c>
      <c r="J10599">
        <f t="shared" si="177"/>
        <v>0</v>
      </c>
      <c r="K10599" s="8">
        <v>12</v>
      </c>
      <c r="L10599" s="8">
        <f>COUNTIFS($D$2:$D10599,D10599)</f>
        <v>88</v>
      </c>
    </row>
    <row r="10600" spans="1:12" x14ac:dyDescent="0.2">
      <c r="A10600" s="7" t="s">
        <v>2643</v>
      </c>
      <c r="B10600" s="2">
        <v>38662</v>
      </c>
      <c r="C10600" s="1">
        <v>16</v>
      </c>
      <c r="D10600" t="s">
        <v>37</v>
      </c>
      <c r="E10600">
        <v>34</v>
      </c>
      <c r="F10600" t="s">
        <v>445</v>
      </c>
      <c r="G10600">
        <v>1</v>
      </c>
      <c r="H10600">
        <v>1</v>
      </c>
      <c r="I10600">
        <v>0</v>
      </c>
      <c r="J10600">
        <f t="shared" si="177"/>
        <v>3</v>
      </c>
      <c r="K10600" s="8">
        <v>11</v>
      </c>
      <c r="L10600" s="8">
        <f>COUNTIFS($D$2:$D10600,D10600)</f>
        <v>517</v>
      </c>
    </row>
    <row r="10601" spans="1:12" x14ac:dyDescent="0.2">
      <c r="A10601" s="7" t="s">
        <v>2643</v>
      </c>
      <c r="B10601" s="2">
        <v>38662</v>
      </c>
      <c r="C10601" s="1">
        <v>34</v>
      </c>
      <c r="D10601" t="s">
        <v>445</v>
      </c>
      <c r="E10601">
        <v>16</v>
      </c>
      <c r="F10601" t="s">
        <v>37</v>
      </c>
      <c r="G10601">
        <v>0</v>
      </c>
      <c r="H10601">
        <v>0</v>
      </c>
      <c r="I10601">
        <v>1</v>
      </c>
      <c r="J10601">
        <f t="shared" si="177"/>
        <v>0</v>
      </c>
      <c r="K10601" s="8">
        <v>12</v>
      </c>
      <c r="L10601" s="8">
        <f>COUNTIFS($D$2:$D10601,D10601)</f>
        <v>396</v>
      </c>
    </row>
    <row r="10602" spans="1:12" x14ac:dyDescent="0.2">
      <c r="A10602" s="7" t="s">
        <v>2644</v>
      </c>
      <c r="B10602" s="2">
        <v>38662</v>
      </c>
      <c r="C10602" s="1">
        <v>21</v>
      </c>
      <c r="D10602" t="s">
        <v>10</v>
      </c>
      <c r="E10602">
        <v>14</v>
      </c>
      <c r="F10602" t="s">
        <v>27</v>
      </c>
      <c r="G10602">
        <v>1</v>
      </c>
      <c r="H10602">
        <v>1</v>
      </c>
      <c r="I10602">
        <v>0</v>
      </c>
      <c r="J10602">
        <f t="shared" si="177"/>
        <v>3</v>
      </c>
      <c r="K10602" s="8">
        <v>11</v>
      </c>
      <c r="L10602" s="8">
        <f>COUNTIFS($D$2:$D10602,D10602)</f>
        <v>517</v>
      </c>
    </row>
    <row r="10603" spans="1:12" x14ac:dyDescent="0.2">
      <c r="A10603" s="7" t="s">
        <v>2644</v>
      </c>
      <c r="B10603" s="2">
        <v>38662</v>
      </c>
      <c r="C10603" s="1">
        <v>14</v>
      </c>
      <c r="D10603" t="s">
        <v>27</v>
      </c>
      <c r="E10603">
        <v>21</v>
      </c>
      <c r="F10603" t="s">
        <v>10</v>
      </c>
      <c r="G10603">
        <v>0</v>
      </c>
      <c r="H10603">
        <v>0</v>
      </c>
      <c r="I10603">
        <v>1</v>
      </c>
      <c r="J10603">
        <f t="shared" si="177"/>
        <v>0</v>
      </c>
      <c r="K10603" s="8">
        <v>12</v>
      </c>
      <c r="L10603" s="8">
        <f>COUNTIFS($D$2:$D10603,D10603)</f>
        <v>518</v>
      </c>
    </row>
    <row r="10604" spans="1:12" x14ac:dyDescent="0.2">
      <c r="A10604" s="7" t="s">
        <v>2645</v>
      </c>
      <c r="B10604" s="2">
        <v>38663</v>
      </c>
      <c r="C10604" s="1">
        <v>40</v>
      </c>
      <c r="D10604" t="s">
        <v>758</v>
      </c>
      <c r="E10604">
        <v>26</v>
      </c>
      <c r="F10604" t="s">
        <v>17</v>
      </c>
      <c r="G10604">
        <v>1</v>
      </c>
      <c r="H10604">
        <v>1</v>
      </c>
      <c r="I10604">
        <v>0</v>
      </c>
      <c r="J10604">
        <f t="shared" si="177"/>
        <v>3</v>
      </c>
      <c r="K10604" s="8">
        <v>12</v>
      </c>
      <c r="L10604" s="8">
        <f>COUNTIFS($D$2:$D10604,D10604)</f>
        <v>240</v>
      </c>
    </row>
    <row r="10605" spans="1:12" x14ac:dyDescent="0.2">
      <c r="A10605" s="7" t="s">
        <v>2645</v>
      </c>
      <c r="B10605" s="2">
        <v>38663</v>
      </c>
      <c r="C10605" s="1">
        <v>26</v>
      </c>
      <c r="D10605" t="s">
        <v>17</v>
      </c>
      <c r="E10605">
        <v>40</v>
      </c>
      <c r="F10605" t="s">
        <v>758</v>
      </c>
      <c r="G10605">
        <v>0</v>
      </c>
      <c r="H10605">
        <v>0</v>
      </c>
      <c r="I10605">
        <v>1</v>
      </c>
      <c r="J10605">
        <f t="shared" si="177"/>
        <v>0</v>
      </c>
      <c r="K10605" s="8">
        <v>12</v>
      </c>
      <c r="L10605" s="8">
        <f>COUNTIFS($D$2:$D10605,D10605)</f>
        <v>518</v>
      </c>
    </row>
    <row r="10606" spans="1:12" x14ac:dyDescent="0.2">
      <c r="A10606" s="7" t="s">
        <v>2646</v>
      </c>
      <c r="B10606" s="2">
        <v>38675</v>
      </c>
      <c r="C10606" s="1">
        <v>48</v>
      </c>
      <c r="D10606" t="s">
        <v>765</v>
      </c>
      <c r="E10606">
        <v>21</v>
      </c>
      <c r="F10606" t="s">
        <v>10</v>
      </c>
      <c r="G10606">
        <v>1</v>
      </c>
      <c r="H10606">
        <v>1</v>
      </c>
      <c r="I10606">
        <v>3</v>
      </c>
      <c r="J10606">
        <f t="shared" si="177"/>
        <v>0</v>
      </c>
      <c r="K10606" s="8">
        <v>12</v>
      </c>
      <c r="L10606" s="8">
        <f>COUNTIFS($D$2:$D10606,D10606)</f>
        <v>240</v>
      </c>
    </row>
    <row r="10607" spans="1:12" x14ac:dyDescent="0.2">
      <c r="A10607" s="7" t="s">
        <v>2646</v>
      </c>
      <c r="B10607" s="2">
        <v>38675</v>
      </c>
      <c r="C10607" s="1">
        <v>21</v>
      </c>
      <c r="D10607" t="s">
        <v>10</v>
      </c>
      <c r="E10607">
        <v>48</v>
      </c>
      <c r="F10607" t="s">
        <v>765</v>
      </c>
      <c r="G10607">
        <v>0</v>
      </c>
      <c r="H10607">
        <v>3</v>
      </c>
      <c r="I10607">
        <v>1</v>
      </c>
      <c r="J10607">
        <f t="shared" si="177"/>
        <v>3</v>
      </c>
      <c r="K10607" s="8">
        <v>12</v>
      </c>
      <c r="L10607" s="8">
        <f>COUNTIFS($D$2:$D10607,D10607)</f>
        <v>518</v>
      </c>
    </row>
    <row r="10608" spans="1:12" x14ac:dyDescent="0.2">
      <c r="A10608" s="7" t="s">
        <v>2647</v>
      </c>
      <c r="B10608" s="2">
        <v>38675</v>
      </c>
      <c r="C10608" s="1">
        <v>14</v>
      </c>
      <c r="D10608" t="s">
        <v>27</v>
      </c>
      <c r="E10608">
        <v>22</v>
      </c>
      <c r="F10608" t="s">
        <v>15</v>
      </c>
      <c r="G10608">
        <v>1</v>
      </c>
      <c r="H10608">
        <v>3</v>
      </c>
      <c r="I10608">
        <v>0</v>
      </c>
      <c r="J10608">
        <f t="shared" si="177"/>
        <v>3</v>
      </c>
      <c r="K10608" s="8">
        <v>13</v>
      </c>
      <c r="L10608" s="8">
        <f>COUNTIFS($D$2:$D10608,D10608)</f>
        <v>519</v>
      </c>
    </row>
    <row r="10609" spans="1:12" x14ac:dyDescent="0.2">
      <c r="A10609" s="7" t="s">
        <v>2647</v>
      </c>
      <c r="B10609" s="2">
        <v>38675</v>
      </c>
      <c r="C10609" s="1">
        <v>22</v>
      </c>
      <c r="D10609" t="s">
        <v>15</v>
      </c>
      <c r="E10609">
        <v>14</v>
      </c>
      <c r="F10609" t="s">
        <v>27</v>
      </c>
      <c r="G10609">
        <v>0</v>
      </c>
      <c r="H10609">
        <v>0</v>
      </c>
      <c r="I10609">
        <v>3</v>
      </c>
      <c r="J10609">
        <f t="shared" si="177"/>
        <v>0</v>
      </c>
      <c r="K10609" s="8">
        <v>13</v>
      </c>
      <c r="L10609" s="8">
        <f>COUNTIFS($D$2:$D10609,D10609)</f>
        <v>477</v>
      </c>
    </row>
    <row r="10610" spans="1:12" x14ac:dyDescent="0.2">
      <c r="A10610" s="7" t="s">
        <v>2648</v>
      </c>
      <c r="B10610" s="2">
        <v>38675</v>
      </c>
      <c r="C10610" s="1">
        <v>19</v>
      </c>
      <c r="D10610" t="s">
        <v>40</v>
      </c>
      <c r="E10610">
        <v>45</v>
      </c>
      <c r="F10610" t="s">
        <v>762</v>
      </c>
      <c r="G10610">
        <v>1</v>
      </c>
      <c r="H10610">
        <v>3</v>
      </c>
      <c r="I10610">
        <v>0</v>
      </c>
      <c r="J10610">
        <f t="shared" si="177"/>
        <v>3</v>
      </c>
      <c r="K10610" s="8">
        <v>11</v>
      </c>
      <c r="L10610" s="8">
        <f>COUNTIFS($D$2:$D10610,D10610)</f>
        <v>517</v>
      </c>
    </row>
    <row r="10611" spans="1:12" x14ac:dyDescent="0.2">
      <c r="A10611" s="7" t="s">
        <v>2648</v>
      </c>
      <c r="B10611" s="2">
        <v>38675</v>
      </c>
      <c r="C10611" s="1">
        <v>45</v>
      </c>
      <c r="D10611" t="s">
        <v>762</v>
      </c>
      <c r="E10611">
        <v>19</v>
      </c>
      <c r="F10611" t="s">
        <v>40</v>
      </c>
      <c r="G10611">
        <v>0</v>
      </c>
      <c r="H10611">
        <v>0</v>
      </c>
      <c r="I10611">
        <v>3</v>
      </c>
      <c r="J10611">
        <f t="shared" si="177"/>
        <v>0</v>
      </c>
      <c r="K10611" s="8">
        <v>13</v>
      </c>
      <c r="L10611" s="8">
        <f>COUNTIFS($D$2:$D10611,D10611)</f>
        <v>89</v>
      </c>
    </row>
    <row r="10612" spans="1:12" x14ac:dyDescent="0.2">
      <c r="A10612" s="7" t="s">
        <v>2649</v>
      </c>
      <c r="B10612" s="2">
        <v>38675</v>
      </c>
      <c r="C10612" s="1">
        <v>20</v>
      </c>
      <c r="D10612" t="s">
        <v>45</v>
      </c>
      <c r="E10612">
        <v>41</v>
      </c>
      <c r="F10612" t="s">
        <v>759</v>
      </c>
      <c r="G10612">
        <v>1</v>
      </c>
      <c r="H10612">
        <v>0</v>
      </c>
      <c r="I10612">
        <v>0</v>
      </c>
      <c r="J10612">
        <f t="shared" si="177"/>
        <v>1</v>
      </c>
      <c r="K10612" s="8">
        <v>13</v>
      </c>
      <c r="L10612" s="8">
        <f>COUNTIFS($D$2:$D10612,D10612)</f>
        <v>329</v>
      </c>
    </row>
    <row r="10613" spans="1:12" x14ac:dyDescent="0.2">
      <c r="A10613" s="7" t="s">
        <v>2649</v>
      </c>
      <c r="B10613" s="2">
        <v>38675</v>
      </c>
      <c r="C10613" s="1">
        <v>41</v>
      </c>
      <c r="D10613" t="s">
        <v>759</v>
      </c>
      <c r="E10613">
        <v>20</v>
      </c>
      <c r="F10613" t="s">
        <v>45</v>
      </c>
      <c r="G10613">
        <v>0</v>
      </c>
      <c r="H10613">
        <v>0</v>
      </c>
      <c r="I10613">
        <v>0</v>
      </c>
      <c r="J10613">
        <f t="shared" si="177"/>
        <v>1</v>
      </c>
      <c r="K10613" s="8">
        <v>13</v>
      </c>
      <c r="L10613" s="8">
        <f>COUNTIFS($D$2:$D10613,D10613)</f>
        <v>443</v>
      </c>
    </row>
    <row r="10614" spans="1:12" x14ac:dyDescent="0.2">
      <c r="A10614" s="7" t="s">
        <v>2650</v>
      </c>
      <c r="B10614" s="2">
        <v>38675</v>
      </c>
      <c r="C10614" s="1">
        <v>31</v>
      </c>
      <c r="D10614" t="s">
        <v>447</v>
      </c>
      <c r="E10614">
        <v>32</v>
      </c>
      <c r="F10614" t="s">
        <v>559</v>
      </c>
      <c r="G10614">
        <v>1</v>
      </c>
      <c r="H10614">
        <v>1</v>
      </c>
      <c r="I10614">
        <v>3</v>
      </c>
      <c r="J10614">
        <f t="shared" si="177"/>
        <v>0</v>
      </c>
      <c r="K10614" s="8">
        <v>13</v>
      </c>
      <c r="L10614" s="8">
        <f>COUNTIFS($D$2:$D10614,D10614)</f>
        <v>203</v>
      </c>
    </row>
    <row r="10615" spans="1:12" x14ac:dyDescent="0.2">
      <c r="A10615" s="7" t="s">
        <v>2650</v>
      </c>
      <c r="B10615" s="2">
        <v>38675</v>
      </c>
      <c r="C10615" s="1">
        <v>32</v>
      </c>
      <c r="D10615" t="s">
        <v>559</v>
      </c>
      <c r="E10615">
        <v>31</v>
      </c>
      <c r="F10615" t="s">
        <v>447</v>
      </c>
      <c r="G10615">
        <v>0</v>
      </c>
      <c r="H10615">
        <v>3</v>
      </c>
      <c r="I10615">
        <v>1</v>
      </c>
      <c r="J10615">
        <f t="shared" si="177"/>
        <v>3</v>
      </c>
      <c r="K10615" s="8">
        <v>13</v>
      </c>
      <c r="L10615" s="8">
        <f>COUNTIFS($D$2:$D10615,D10615)</f>
        <v>519</v>
      </c>
    </row>
    <row r="10616" spans="1:12" x14ac:dyDescent="0.2">
      <c r="A10616" s="7" t="s">
        <v>2651</v>
      </c>
      <c r="B10616" s="2">
        <v>38675</v>
      </c>
      <c r="C10616" s="1">
        <v>28</v>
      </c>
      <c r="D10616" t="s">
        <v>320</v>
      </c>
      <c r="E10616">
        <v>16</v>
      </c>
      <c r="F10616" t="s">
        <v>37</v>
      </c>
      <c r="G10616">
        <v>1</v>
      </c>
      <c r="H10616">
        <v>4</v>
      </c>
      <c r="I10616">
        <v>0</v>
      </c>
      <c r="J10616">
        <f t="shared" si="177"/>
        <v>3</v>
      </c>
      <c r="K10616" s="8">
        <v>13</v>
      </c>
      <c r="L10616" s="8">
        <f>COUNTIFS($D$2:$D10616,D10616)</f>
        <v>89</v>
      </c>
    </row>
    <row r="10617" spans="1:12" x14ac:dyDescent="0.2">
      <c r="A10617" s="7" t="s">
        <v>2651</v>
      </c>
      <c r="B10617" s="2">
        <v>38675</v>
      </c>
      <c r="C10617" s="1">
        <v>16</v>
      </c>
      <c r="D10617" t="s">
        <v>37</v>
      </c>
      <c r="E10617">
        <v>28</v>
      </c>
      <c r="F10617" t="s">
        <v>320</v>
      </c>
      <c r="G10617">
        <v>0</v>
      </c>
      <c r="H10617">
        <v>0</v>
      </c>
      <c r="I10617">
        <v>4</v>
      </c>
      <c r="J10617">
        <f t="shared" si="177"/>
        <v>0</v>
      </c>
      <c r="K10617" s="8">
        <v>12</v>
      </c>
      <c r="L10617" s="8">
        <f>COUNTIFS($D$2:$D10617,D10617)</f>
        <v>518</v>
      </c>
    </row>
    <row r="10618" spans="1:12" x14ac:dyDescent="0.2">
      <c r="A10618" s="7" t="s">
        <v>2652</v>
      </c>
      <c r="B10618" s="2">
        <v>38675</v>
      </c>
      <c r="C10618" s="1">
        <v>63</v>
      </c>
      <c r="D10618" t="s">
        <v>777</v>
      </c>
      <c r="E10618">
        <v>10</v>
      </c>
      <c r="F10618" t="s">
        <v>47</v>
      </c>
      <c r="G10618">
        <v>1</v>
      </c>
      <c r="H10618">
        <v>2</v>
      </c>
      <c r="I10618">
        <v>3</v>
      </c>
      <c r="J10618">
        <f t="shared" si="177"/>
        <v>0</v>
      </c>
      <c r="K10618" s="8">
        <v>12</v>
      </c>
      <c r="L10618" s="8">
        <f>COUNTIFS($D$2:$D10618,D10618)</f>
        <v>12</v>
      </c>
    </row>
    <row r="10619" spans="1:12" x14ac:dyDescent="0.2">
      <c r="A10619" s="7" t="s">
        <v>2652</v>
      </c>
      <c r="B10619" s="2">
        <v>38675</v>
      </c>
      <c r="C10619" s="1">
        <v>10</v>
      </c>
      <c r="D10619" t="s">
        <v>47</v>
      </c>
      <c r="E10619">
        <v>63</v>
      </c>
      <c r="F10619" t="s">
        <v>777</v>
      </c>
      <c r="G10619">
        <v>0</v>
      </c>
      <c r="H10619">
        <v>3</v>
      </c>
      <c r="I10619">
        <v>2</v>
      </c>
      <c r="J10619">
        <f t="shared" si="177"/>
        <v>3</v>
      </c>
      <c r="K10619" s="8">
        <v>12</v>
      </c>
      <c r="L10619" s="8">
        <f>COUNTIFS($D$2:$D10619,D10619)</f>
        <v>518</v>
      </c>
    </row>
    <row r="10620" spans="1:12" x14ac:dyDescent="0.2">
      <c r="A10620" s="7" t="s">
        <v>2653</v>
      </c>
      <c r="B10620" s="2">
        <v>38676</v>
      </c>
      <c r="C10620" s="1">
        <v>34</v>
      </c>
      <c r="D10620" t="s">
        <v>445</v>
      </c>
      <c r="E10620">
        <v>36</v>
      </c>
      <c r="F10620" t="s">
        <v>25</v>
      </c>
      <c r="G10620">
        <v>1</v>
      </c>
      <c r="H10620">
        <v>3</v>
      </c>
      <c r="I10620">
        <v>2</v>
      </c>
      <c r="J10620">
        <f t="shared" si="177"/>
        <v>3</v>
      </c>
      <c r="K10620" s="8">
        <v>13</v>
      </c>
      <c r="L10620" s="8">
        <f>COUNTIFS($D$2:$D10620,D10620)</f>
        <v>397</v>
      </c>
    </row>
    <row r="10621" spans="1:12" x14ac:dyDescent="0.2">
      <c r="A10621" s="7" t="s">
        <v>2653</v>
      </c>
      <c r="B10621" s="2">
        <v>38676</v>
      </c>
      <c r="C10621" s="1">
        <v>36</v>
      </c>
      <c r="D10621" t="s">
        <v>25</v>
      </c>
      <c r="E10621">
        <v>34</v>
      </c>
      <c r="F10621" t="s">
        <v>445</v>
      </c>
      <c r="G10621">
        <v>0</v>
      </c>
      <c r="H10621">
        <v>2</v>
      </c>
      <c r="I10621">
        <v>3</v>
      </c>
      <c r="J10621">
        <f t="shared" si="177"/>
        <v>0</v>
      </c>
      <c r="K10621" s="8">
        <v>13</v>
      </c>
      <c r="L10621" s="8">
        <f>COUNTIFS($D$2:$D10621,D10621)</f>
        <v>165</v>
      </c>
    </row>
    <row r="10622" spans="1:12" x14ac:dyDescent="0.2">
      <c r="A10622" s="7" t="s">
        <v>2654</v>
      </c>
      <c r="B10622" s="2">
        <v>38676</v>
      </c>
      <c r="C10622" s="1">
        <v>26</v>
      </c>
      <c r="D10622" t="s">
        <v>17</v>
      </c>
      <c r="E10622">
        <v>29</v>
      </c>
      <c r="F10622" t="s">
        <v>42</v>
      </c>
      <c r="G10622">
        <v>1</v>
      </c>
      <c r="H10622">
        <v>1</v>
      </c>
      <c r="I10622">
        <v>1</v>
      </c>
      <c r="J10622">
        <f t="shared" si="177"/>
        <v>1</v>
      </c>
      <c r="K10622" s="8">
        <v>13</v>
      </c>
      <c r="L10622" s="8">
        <f>COUNTIFS($D$2:$D10622,D10622)</f>
        <v>519</v>
      </c>
    </row>
    <row r="10623" spans="1:12" x14ac:dyDescent="0.2">
      <c r="A10623" s="7" t="s">
        <v>2654</v>
      </c>
      <c r="B10623" s="2">
        <v>38676</v>
      </c>
      <c r="C10623" s="1">
        <v>29</v>
      </c>
      <c r="D10623" t="s">
        <v>42</v>
      </c>
      <c r="E10623">
        <v>26</v>
      </c>
      <c r="F10623" t="s">
        <v>17</v>
      </c>
      <c r="G10623">
        <v>0</v>
      </c>
      <c r="H10623">
        <v>1</v>
      </c>
      <c r="I10623">
        <v>1</v>
      </c>
      <c r="J10623">
        <f t="shared" si="177"/>
        <v>1</v>
      </c>
      <c r="K10623" s="8">
        <v>12</v>
      </c>
      <c r="L10623" s="8">
        <f>COUNTIFS($D$2:$D10623,D10623)</f>
        <v>400</v>
      </c>
    </row>
    <row r="10624" spans="1:12" x14ac:dyDescent="0.2">
      <c r="A10624" s="7" t="s">
        <v>2655</v>
      </c>
      <c r="B10624" s="2">
        <v>38682</v>
      </c>
      <c r="C10624" s="1">
        <v>10</v>
      </c>
      <c r="D10624" t="s">
        <v>47</v>
      </c>
      <c r="E10624">
        <v>41</v>
      </c>
      <c r="F10624" t="s">
        <v>759</v>
      </c>
      <c r="G10624">
        <v>1</v>
      </c>
      <c r="H10624">
        <v>3</v>
      </c>
      <c r="I10624">
        <v>0</v>
      </c>
      <c r="J10624">
        <f t="shared" si="177"/>
        <v>3</v>
      </c>
      <c r="K10624" s="8">
        <v>13</v>
      </c>
      <c r="L10624" s="8">
        <f>COUNTIFS($D$2:$D10624,D10624)</f>
        <v>519</v>
      </c>
    </row>
    <row r="10625" spans="1:12" x14ac:dyDescent="0.2">
      <c r="A10625" s="7" t="s">
        <v>2655</v>
      </c>
      <c r="B10625" s="2">
        <v>38682</v>
      </c>
      <c r="C10625" s="1">
        <v>41</v>
      </c>
      <c r="D10625" t="s">
        <v>759</v>
      </c>
      <c r="E10625">
        <v>10</v>
      </c>
      <c r="F10625" t="s">
        <v>47</v>
      </c>
      <c r="G10625">
        <v>0</v>
      </c>
      <c r="H10625">
        <v>0</v>
      </c>
      <c r="I10625">
        <v>3</v>
      </c>
      <c r="J10625">
        <f t="shared" si="177"/>
        <v>0</v>
      </c>
      <c r="K10625" s="8">
        <v>14</v>
      </c>
      <c r="L10625" s="8">
        <f>COUNTIFS($D$2:$D10625,D10625)</f>
        <v>444</v>
      </c>
    </row>
    <row r="10626" spans="1:12" x14ac:dyDescent="0.2">
      <c r="A10626" s="7" t="s">
        <v>2656</v>
      </c>
      <c r="B10626" s="2">
        <v>38682</v>
      </c>
      <c r="C10626" s="1">
        <v>32</v>
      </c>
      <c r="D10626" t="s">
        <v>559</v>
      </c>
      <c r="E10626">
        <v>48</v>
      </c>
      <c r="F10626" t="s">
        <v>765</v>
      </c>
      <c r="G10626">
        <v>1</v>
      </c>
      <c r="H10626">
        <v>1</v>
      </c>
      <c r="I10626">
        <v>0</v>
      </c>
      <c r="J10626">
        <f t="shared" ref="J10626:J10689" si="178">IF(H10626&gt;I10626,3,IF(I10626&gt;H10626,0,1))</f>
        <v>3</v>
      </c>
      <c r="K10626" s="8">
        <v>14</v>
      </c>
      <c r="L10626" s="8">
        <f>COUNTIFS($D$2:$D10626,D10626)</f>
        <v>520</v>
      </c>
    </row>
    <row r="10627" spans="1:12" x14ac:dyDescent="0.2">
      <c r="A10627" s="7" t="s">
        <v>2656</v>
      </c>
      <c r="B10627" s="2">
        <v>38682</v>
      </c>
      <c r="C10627" s="1">
        <v>48</v>
      </c>
      <c r="D10627" t="s">
        <v>765</v>
      </c>
      <c r="E10627">
        <v>32</v>
      </c>
      <c r="F10627" t="s">
        <v>559</v>
      </c>
      <c r="G10627">
        <v>0</v>
      </c>
      <c r="H10627">
        <v>0</v>
      </c>
      <c r="I10627">
        <v>1</v>
      </c>
      <c r="J10627">
        <f t="shared" si="178"/>
        <v>0</v>
      </c>
      <c r="K10627" s="8">
        <v>13</v>
      </c>
      <c r="L10627" s="8">
        <f>COUNTIFS($D$2:$D10627,D10627)</f>
        <v>241</v>
      </c>
    </row>
    <row r="10628" spans="1:12" x14ac:dyDescent="0.2">
      <c r="A10628" s="7" t="s">
        <v>2657</v>
      </c>
      <c r="B10628" s="2">
        <v>38682</v>
      </c>
      <c r="C10628" s="1">
        <v>20</v>
      </c>
      <c r="D10628" t="s">
        <v>45</v>
      </c>
      <c r="E10628">
        <v>19</v>
      </c>
      <c r="F10628" t="s">
        <v>40</v>
      </c>
      <c r="G10628">
        <v>1</v>
      </c>
      <c r="H10628">
        <v>0</v>
      </c>
      <c r="I10628">
        <v>1</v>
      </c>
      <c r="J10628">
        <f t="shared" si="178"/>
        <v>0</v>
      </c>
      <c r="K10628" s="8">
        <v>14</v>
      </c>
      <c r="L10628" s="8">
        <f>COUNTIFS($D$2:$D10628,D10628)</f>
        <v>330</v>
      </c>
    </row>
    <row r="10629" spans="1:12" x14ac:dyDescent="0.2">
      <c r="A10629" s="7" t="s">
        <v>2657</v>
      </c>
      <c r="B10629" s="2">
        <v>38682</v>
      </c>
      <c r="C10629" s="1">
        <v>19</v>
      </c>
      <c r="D10629" t="s">
        <v>40</v>
      </c>
      <c r="E10629">
        <v>20</v>
      </c>
      <c r="F10629" t="s">
        <v>45</v>
      </c>
      <c r="G10629">
        <v>0</v>
      </c>
      <c r="H10629">
        <v>1</v>
      </c>
      <c r="I10629">
        <v>0</v>
      </c>
      <c r="J10629">
        <f t="shared" si="178"/>
        <v>3</v>
      </c>
      <c r="K10629" s="8">
        <v>12</v>
      </c>
      <c r="L10629" s="8">
        <f>COUNTIFS($D$2:$D10629,D10629)</f>
        <v>518</v>
      </c>
    </row>
    <row r="10630" spans="1:12" x14ac:dyDescent="0.2">
      <c r="A10630" s="7" t="s">
        <v>2658</v>
      </c>
      <c r="B10630" s="2">
        <v>38682</v>
      </c>
      <c r="C10630" s="1">
        <v>45</v>
      </c>
      <c r="D10630" t="s">
        <v>762</v>
      </c>
      <c r="E10630">
        <v>14</v>
      </c>
      <c r="F10630" t="s">
        <v>27</v>
      </c>
      <c r="G10630">
        <v>1</v>
      </c>
      <c r="H10630">
        <v>0</v>
      </c>
      <c r="I10630">
        <v>2</v>
      </c>
      <c r="J10630">
        <f t="shared" si="178"/>
        <v>0</v>
      </c>
      <c r="K10630" s="8">
        <v>14</v>
      </c>
      <c r="L10630" s="8">
        <f>COUNTIFS($D$2:$D10630,D10630)</f>
        <v>90</v>
      </c>
    </row>
    <row r="10631" spans="1:12" x14ac:dyDescent="0.2">
      <c r="A10631" s="7" t="s">
        <v>2658</v>
      </c>
      <c r="B10631" s="2">
        <v>38682</v>
      </c>
      <c r="C10631" s="1">
        <v>14</v>
      </c>
      <c r="D10631" t="s">
        <v>27</v>
      </c>
      <c r="E10631">
        <v>45</v>
      </c>
      <c r="F10631" t="s">
        <v>762</v>
      </c>
      <c r="G10631">
        <v>0</v>
      </c>
      <c r="H10631">
        <v>2</v>
      </c>
      <c r="I10631">
        <v>0</v>
      </c>
      <c r="J10631">
        <f t="shared" si="178"/>
        <v>3</v>
      </c>
      <c r="K10631" s="8">
        <v>14</v>
      </c>
      <c r="L10631" s="8">
        <f>COUNTIFS($D$2:$D10631,D10631)</f>
        <v>520</v>
      </c>
    </row>
    <row r="10632" spans="1:12" x14ac:dyDescent="0.2">
      <c r="A10632" s="7" t="s">
        <v>2659</v>
      </c>
      <c r="B10632" s="2">
        <v>38682</v>
      </c>
      <c r="C10632" s="1">
        <v>31</v>
      </c>
      <c r="D10632" t="s">
        <v>447</v>
      </c>
      <c r="E10632">
        <v>43</v>
      </c>
      <c r="F10632" t="s">
        <v>760</v>
      </c>
      <c r="G10632">
        <v>1</v>
      </c>
      <c r="H10632">
        <v>0</v>
      </c>
      <c r="I10632">
        <v>1</v>
      </c>
      <c r="J10632">
        <f t="shared" si="178"/>
        <v>0</v>
      </c>
      <c r="K10632" s="8">
        <v>14</v>
      </c>
      <c r="L10632" s="8">
        <f>COUNTIFS($D$2:$D10632,D10632)</f>
        <v>204</v>
      </c>
    </row>
    <row r="10633" spans="1:12" x14ac:dyDescent="0.2">
      <c r="A10633" s="7" t="s">
        <v>2659</v>
      </c>
      <c r="B10633" s="2">
        <v>38682</v>
      </c>
      <c r="C10633" s="1">
        <v>43</v>
      </c>
      <c r="D10633" t="s">
        <v>760</v>
      </c>
      <c r="E10633">
        <v>31</v>
      </c>
      <c r="F10633" t="s">
        <v>447</v>
      </c>
      <c r="G10633">
        <v>0</v>
      </c>
      <c r="H10633">
        <v>1</v>
      </c>
      <c r="I10633">
        <v>0</v>
      </c>
      <c r="J10633">
        <f t="shared" si="178"/>
        <v>3</v>
      </c>
      <c r="K10633" s="8">
        <v>13</v>
      </c>
      <c r="L10633" s="8">
        <f>COUNTIFS($D$2:$D10633,D10633)</f>
        <v>127</v>
      </c>
    </row>
    <row r="10634" spans="1:12" x14ac:dyDescent="0.2">
      <c r="A10634" s="7" t="s">
        <v>2660</v>
      </c>
      <c r="B10634" s="2">
        <v>38682</v>
      </c>
      <c r="C10634" s="1">
        <v>63</v>
      </c>
      <c r="D10634" t="s">
        <v>777</v>
      </c>
      <c r="E10634">
        <v>26</v>
      </c>
      <c r="F10634" t="s">
        <v>17</v>
      </c>
      <c r="G10634">
        <v>1</v>
      </c>
      <c r="H10634">
        <v>1</v>
      </c>
      <c r="I10634">
        <v>2</v>
      </c>
      <c r="J10634">
        <f t="shared" si="178"/>
        <v>0</v>
      </c>
      <c r="K10634" s="8">
        <v>13</v>
      </c>
      <c r="L10634" s="8">
        <f>COUNTIFS($D$2:$D10634,D10634)</f>
        <v>13</v>
      </c>
    </row>
    <row r="10635" spans="1:12" x14ac:dyDescent="0.2">
      <c r="A10635" s="7" t="s">
        <v>2660</v>
      </c>
      <c r="B10635" s="2">
        <v>38682</v>
      </c>
      <c r="C10635" s="1">
        <v>26</v>
      </c>
      <c r="D10635" t="s">
        <v>17</v>
      </c>
      <c r="E10635">
        <v>63</v>
      </c>
      <c r="F10635" t="s">
        <v>777</v>
      </c>
      <c r="G10635">
        <v>0</v>
      </c>
      <c r="H10635">
        <v>2</v>
      </c>
      <c r="I10635">
        <v>1</v>
      </c>
      <c r="J10635">
        <f t="shared" si="178"/>
        <v>3</v>
      </c>
      <c r="K10635" s="8">
        <v>14</v>
      </c>
      <c r="L10635" s="8">
        <f>COUNTIFS($D$2:$D10635,D10635)</f>
        <v>520</v>
      </c>
    </row>
    <row r="10636" spans="1:12" x14ac:dyDescent="0.2">
      <c r="A10636" s="7" t="s">
        <v>2661</v>
      </c>
      <c r="B10636" s="2">
        <v>38683</v>
      </c>
      <c r="C10636" s="1">
        <v>16</v>
      </c>
      <c r="D10636" t="s">
        <v>37</v>
      </c>
      <c r="E10636">
        <v>22</v>
      </c>
      <c r="F10636" t="s">
        <v>15</v>
      </c>
      <c r="G10636">
        <v>1</v>
      </c>
      <c r="H10636">
        <v>1</v>
      </c>
      <c r="I10636">
        <v>0</v>
      </c>
      <c r="J10636">
        <f t="shared" si="178"/>
        <v>3</v>
      </c>
      <c r="K10636" s="8">
        <v>13</v>
      </c>
      <c r="L10636" s="8">
        <f>COUNTIFS($D$2:$D10636,D10636)</f>
        <v>519</v>
      </c>
    </row>
    <row r="10637" spans="1:12" x14ac:dyDescent="0.2">
      <c r="A10637" s="7" t="s">
        <v>2661</v>
      </c>
      <c r="B10637" s="2">
        <v>38683</v>
      </c>
      <c r="C10637" s="1">
        <v>22</v>
      </c>
      <c r="D10637" t="s">
        <v>15</v>
      </c>
      <c r="E10637">
        <v>16</v>
      </c>
      <c r="F10637" t="s">
        <v>37</v>
      </c>
      <c r="G10637">
        <v>0</v>
      </c>
      <c r="H10637">
        <v>0</v>
      </c>
      <c r="I10637">
        <v>1</v>
      </c>
      <c r="J10637">
        <f t="shared" si="178"/>
        <v>0</v>
      </c>
      <c r="K10637" s="8">
        <v>14</v>
      </c>
      <c r="L10637" s="8">
        <f>COUNTIFS($D$2:$D10637,D10637)</f>
        <v>478</v>
      </c>
    </row>
    <row r="10638" spans="1:12" x14ac:dyDescent="0.2">
      <c r="A10638" s="7" t="s">
        <v>2662</v>
      </c>
      <c r="B10638" s="2">
        <v>38683</v>
      </c>
      <c r="C10638" s="1">
        <v>36</v>
      </c>
      <c r="D10638" t="s">
        <v>25</v>
      </c>
      <c r="E10638">
        <v>40</v>
      </c>
      <c r="F10638" t="s">
        <v>758</v>
      </c>
      <c r="G10638">
        <v>1</v>
      </c>
      <c r="H10638">
        <v>2</v>
      </c>
      <c r="I10638">
        <v>1</v>
      </c>
      <c r="J10638">
        <f t="shared" si="178"/>
        <v>3</v>
      </c>
      <c r="K10638" s="8">
        <v>14</v>
      </c>
      <c r="L10638" s="8">
        <f>COUNTIFS($D$2:$D10638,D10638)</f>
        <v>166</v>
      </c>
    </row>
    <row r="10639" spans="1:12" x14ac:dyDescent="0.2">
      <c r="A10639" s="7" t="s">
        <v>2662</v>
      </c>
      <c r="B10639" s="2">
        <v>38683</v>
      </c>
      <c r="C10639" s="1">
        <v>40</v>
      </c>
      <c r="D10639" t="s">
        <v>758</v>
      </c>
      <c r="E10639">
        <v>36</v>
      </c>
      <c r="F10639" t="s">
        <v>25</v>
      </c>
      <c r="G10639">
        <v>0</v>
      </c>
      <c r="H10639">
        <v>1</v>
      </c>
      <c r="I10639">
        <v>2</v>
      </c>
      <c r="J10639">
        <f t="shared" si="178"/>
        <v>0</v>
      </c>
      <c r="K10639" s="8">
        <v>13</v>
      </c>
      <c r="L10639" s="8">
        <f>COUNTIFS($D$2:$D10639,D10639)</f>
        <v>241</v>
      </c>
    </row>
    <row r="10640" spans="1:12" x14ac:dyDescent="0.2">
      <c r="A10640" s="7" t="s">
        <v>2663</v>
      </c>
      <c r="B10640" s="2">
        <v>38683</v>
      </c>
      <c r="C10640" s="1">
        <v>34</v>
      </c>
      <c r="D10640" t="s">
        <v>445</v>
      </c>
      <c r="E10640">
        <v>28</v>
      </c>
      <c r="F10640" t="s">
        <v>320</v>
      </c>
      <c r="G10640">
        <v>1</v>
      </c>
      <c r="H10640">
        <v>2</v>
      </c>
      <c r="I10640">
        <v>2</v>
      </c>
      <c r="J10640">
        <f t="shared" si="178"/>
        <v>1</v>
      </c>
      <c r="K10640" s="8">
        <v>14</v>
      </c>
      <c r="L10640" s="8">
        <f>COUNTIFS($D$2:$D10640,D10640)</f>
        <v>398</v>
      </c>
    </row>
    <row r="10641" spans="1:12" x14ac:dyDescent="0.2">
      <c r="A10641" s="7" t="s">
        <v>2663</v>
      </c>
      <c r="B10641" s="2">
        <v>38683</v>
      </c>
      <c r="C10641" s="1">
        <v>28</v>
      </c>
      <c r="D10641" t="s">
        <v>320</v>
      </c>
      <c r="E10641">
        <v>34</v>
      </c>
      <c r="F10641" t="s">
        <v>445</v>
      </c>
      <c r="G10641">
        <v>0</v>
      </c>
      <c r="H10641">
        <v>2</v>
      </c>
      <c r="I10641">
        <v>2</v>
      </c>
      <c r="J10641">
        <f t="shared" si="178"/>
        <v>1</v>
      </c>
      <c r="K10641" s="8">
        <v>14</v>
      </c>
      <c r="L10641" s="8">
        <f>COUNTIFS($D$2:$D10641,D10641)</f>
        <v>90</v>
      </c>
    </row>
    <row r="10642" spans="1:12" x14ac:dyDescent="0.2">
      <c r="A10642" s="7" t="s">
        <v>2664</v>
      </c>
      <c r="B10642" s="2">
        <v>38683</v>
      </c>
      <c r="C10642" s="1">
        <v>29</v>
      </c>
      <c r="D10642" t="s">
        <v>42</v>
      </c>
      <c r="E10642">
        <v>21</v>
      </c>
      <c r="F10642" t="s">
        <v>10</v>
      </c>
      <c r="G10642">
        <v>1</v>
      </c>
      <c r="H10642">
        <v>1</v>
      </c>
      <c r="I10642">
        <v>2</v>
      </c>
      <c r="J10642">
        <f t="shared" si="178"/>
        <v>0</v>
      </c>
      <c r="K10642" s="8">
        <v>13</v>
      </c>
      <c r="L10642" s="8">
        <f>COUNTIFS($D$2:$D10642,D10642)</f>
        <v>401</v>
      </c>
    </row>
    <row r="10643" spans="1:12" x14ac:dyDescent="0.2">
      <c r="A10643" s="7" t="s">
        <v>2664</v>
      </c>
      <c r="B10643" s="2">
        <v>38683</v>
      </c>
      <c r="C10643" s="1">
        <v>21</v>
      </c>
      <c r="D10643" t="s">
        <v>10</v>
      </c>
      <c r="E10643">
        <v>29</v>
      </c>
      <c r="F10643" t="s">
        <v>42</v>
      </c>
      <c r="G10643">
        <v>0</v>
      </c>
      <c r="H10643">
        <v>2</v>
      </c>
      <c r="I10643">
        <v>1</v>
      </c>
      <c r="J10643">
        <f t="shared" si="178"/>
        <v>3</v>
      </c>
      <c r="K10643" s="8">
        <v>13</v>
      </c>
      <c r="L10643" s="8">
        <f>COUNTIFS($D$2:$D10643,D10643)</f>
        <v>519</v>
      </c>
    </row>
    <row r="10644" spans="1:12" x14ac:dyDescent="0.2">
      <c r="A10644" s="7" t="s">
        <v>2665</v>
      </c>
      <c r="B10644" s="2">
        <v>38686</v>
      </c>
      <c r="C10644" s="1">
        <v>31</v>
      </c>
      <c r="D10644" t="s">
        <v>447</v>
      </c>
      <c r="E10644">
        <v>19</v>
      </c>
      <c r="F10644" t="s">
        <v>40</v>
      </c>
      <c r="G10644">
        <v>1</v>
      </c>
      <c r="H10644">
        <v>0</v>
      </c>
      <c r="I10644">
        <v>2</v>
      </c>
      <c r="J10644">
        <f t="shared" si="178"/>
        <v>0</v>
      </c>
      <c r="K10644" s="8">
        <v>15</v>
      </c>
      <c r="L10644" s="8">
        <f>COUNTIFS($D$2:$D10644,D10644)</f>
        <v>205</v>
      </c>
    </row>
    <row r="10645" spans="1:12" x14ac:dyDescent="0.2">
      <c r="A10645" s="7" t="s">
        <v>2665</v>
      </c>
      <c r="B10645" s="2">
        <v>38686</v>
      </c>
      <c r="C10645" s="1">
        <v>19</v>
      </c>
      <c r="D10645" t="s">
        <v>40</v>
      </c>
      <c r="E10645">
        <v>31</v>
      </c>
      <c r="F10645" t="s">
        <v>447</v>
      </c>
      <c r="G10645">
        <v>0</v>
      </c>
      <c r="H10645">
        <v>2</v>
      </c>
      <c r="I10645">
        <v>0</v>
      </c>
      <c r="J10645">
        <f t="shared" si="178"/>
        <v>3</v>
      </c>
      <c r="K10645" s="8">
        <v>13</v>
      </c>
      <c r="L10645" s="8">
        <f>COUNTIFS($D$2:$D10645,D10645)</f>
        <v>519</v>
      </c>
    </row>
    <row r="10646" spans="1:12" x14ac:dyDescent="0.2">
      <c r="A10646" s="7" t="s">
        <v>2666</v>
      </c>
      <c r="B10646" s="2">
        <v>38689</v>
      </c>
      <c r="C10646" s="1">
        <v>41</v>
      </c>
      <c r="D10646" t="s">
        <v>759</v>
      </c>
      <c r="E10646">
        <v>16</v>
      </c>
      <c r="F10646" t="s">
        <v>37</v>
      </c>
      <c r="G10646">
        <v>1</v>
      </c>
      <c r="H10646">
        <v>0</v>
      </c>
      <c r="I10646">
        <v>2</v>
      </c>
      <c r="J10646">
        <f t="shared" si="178"/>
        <v>0</v>
      </c>
      <c r="K10646" s="8">
        <v>15</v>
      </c>
      <c r="L10646" s="8">
        <f>COUNTIFS($D$2:$D10646,D10646)</f>
        <v>445</v>
      </c>
    </row>
    <row r="10647" spans="1:12" x14ac:dyDescent="0.2">
      <c r="A10647" s="7" t="s">
        <v>2666</v>
      </c>
      <c r="B10647" s="2">
        <v>38689</v>
      </c>
      <c r="C10647" s="1">
        <v>16</v>
      </c>
      <c r="D10647" t="s">
        <v>37</v>
      </c>
      <c r="E10647">
        <v>41</v>
      </c>
      <c r="F10647" t="s">
        <v>759</v>
      </c>
      <c r="G10647">
        <v>0</v>
      </c>
      <c r="H10647">
        <v>2</v>
      </c>
      <c r="I10647">
        <v>0</v>
      </c>
      <c r="J10647">
        <f t="shared" si="178"/>
        <v>3</v>
      </c>
      <c r="K10647" s="8">
        <v>14</v>
      </c>
      <c r="L10647" s="8">
        <f>COUNTIFS($D$2:$D10647,D10647)</f>
        <v>520</v>
      </c>
    </row>
    <row r="10648" spans="1:12" x14ac:dyDescent="0.2">
      <c r="A10648" s="7" t="s">
        <v>2667</v>
      </c>
      <c r="B10648" s="2">
        <v>38689</v>
      </c>
      <c r="C10648" s="1">
        <v>40</v>
      </c>
      <c r="D10648" t="s">
        <v>758</v>
      </c>
      <c r="E10648">
        <v>10</v>
      </c>
      <c r="F10648" t="s">
        <v>47</v>
      </c>
      <c r="G10648">
        <v>1</v>
      </c>
      <c r="H10648">
        <v>2</v>
      </c>
      <c r="I10648">
        <v>0</v>
      </c>
      <c r="J10648">
        <f t="shared" si="178"/>
        <v>3</v>
      </c>
      <c r="K10648" s="8">
        <v>14</v>
      </c>
      <c r="L10648" s="8">
        <f>COUNTIFS($D$2:$D10648,D10648)</f>
        <v>242</v>
      </c>
    </row>
    <row r="10649" spans="1:12" x14ac:dyDescent="0.2">
      <c r="A10649" s="7" t="s">
        <v>2667</v>
      </c>
      <c r="B10649" s="2">
        <v>38689</v>
      </c>
      <c r="C10649" s="1">
        <v>10</v>
      </c>
      <c r="D10649" t="s">
        <v>47</v>
      </c>
      <c r="E10649">
        <v>40</v>
      </c>
      <c r="F10649" t="s">
        <v>758</v>
      </c>
      <c r="G10649">
        <v>0</v>
      </c>
      <c r="H10649">
        <v>0</v>
      </c>
      <c r="I10649">
        <v>2</v>
      </c>
      <c r="J10649">
        <f t="shared" si="178"/>
        <v>0</v>
      </c>
      <c r="K10649" s="8">
        <v>14</v>
      </c>
      <c r="L10649" s="8">
        <f>COUNTIFS($D$2:$D10649,D10649)</f>
        <v>520</v>
      </c>
    </row>
    <row r="10650" spans="1:12" x14ac:dyDescent="0.2">
      <c r="A10650" s="7" t="s">
        <v>2668</v>
      </c>
      <c r="B10650" s="2">
        <v>38689</v>
      </c>
      <c r="C10650" s="1">
        <v>14</v>
      </c>
      <c r="D10650" t="s">
        <v>27</v>
      </c>
      <c r="E10650">
        <v>34</v>
      </c>
      <c r="F10650" t="s">
        <v>445</v>
      </c>
      <c r="G10650">
        <v>1</v>
      </c>
      <c r="H10650">
        <v>1</v>
      </c>
      <c r="I10650">
        <v>0</v>
      </c>
      <c r="J10650">
        <f t="shared" si="178"/>
        <v>3</v>
      </c>
      <c r="K10650" s="8">
        <v>15</v>
      </c>
      <c r="L10650" s="8">
        <f>COUNTIFS($D$2:$D10650,D10650)</f>
        <v>521</v>
      </c>
    </row>
    <row r="10651" spans="1:12" x14ac:dyDescent="0.2">
      <c r="A10651" s="7" t="s">
        <v>2668</v>
      </c>
      <c r="B10651" s="2">
        <v>38689</v>
      </c>
      <c r="C10651" s="1">
        <v>34</v>
      </c>
      <c r="D10651" t="s">
        <v>445</v>
      </c>
      <c r="E10651">
        <v>14</v>
      </c>
      <c r="F10651" t="s">
        <v>27</v>
      </c>
      <c r="G10651">
        <v>0</v>
      </c>
      <c r="H10651">
        <v>0</v>
      </c>
      <c r="I10651">
        <v>1</v>
      </c>
      <c r="J10651">
        <f t="shared" si="178"/>
        <v>0</v>
      </c>
      <c r="K10651" s="8">
        <v>15</v>
      </c>
      <c r="L10651" s="8">
        <f>COUNTIFS($D$2:$D10651,D10651)</f>
        <v>399</v>
      </c>
    </row>
    <row r="10652" spans="1:12" x14ac:dyDescent="0.2">
      <c r="A10652" s="7" t="s">
        <v>2669</v>
      </c>
      <c r="B10652" s="2">
        <v>38689</v>
      </c>
      <c r="C10652" s="1">
        <v>19</v>
      </c>
      <c r="D10652" t="s">
        <v>40</v>
      </c>
      <c r="E10652">
        <v>63</v>
      </c>
      <c r="F10652" t="s">
        <v>777</v>
      </c>
      <c r="G10652">
        <v>1</v>
      </c>
      <c r="H10652">
        <v>3</v>
      </c>
      <c r="I10652">
        <v>0</v>
      </c>
      <c r="J10652">
        <f t="shared" si="178"/>
        <v>3</v>
      </c>
      <c r="K10652" s="8">
        <v>14</v>
      </c>
      <c r="L10652" s="8">
        <f>COUNTIFS($D$2:$D10652,D10652)</f>
        <v>520</v>
      </c>
    </row>
    <row r="10653" spans="1:12" x14ac:dyDescent="0.2">
      <c r="A10653" s="7" t="s">
        <v>2669</v>
      </c>
      <c r="B10653" s="2">
        <v>38689</v>
      </c>
      <c r="C10653" s="1">
        <v>63</v>
      </c>
      <c r="D10653" t="s">
        <v>777</v>
      </c>
      <c r="E10653">
        <v>19</v>
      </c>
      <c r="F10653" t="s">
        <v>40</v>
      </c>
      <c r="G10653">
        <v>0</v>
      </c>
      <c r="H10653">
        <v>0</v>
      </c>
      <c r="I10653">
        <v>3</v>
      </c>
      <c r="J10653">
        <f t="shared" si="178"/>
        <v>0</v>
      </c>
      <c r="K10653" s="8">
        <v>14</v>
      </c>
      <c r="L10653" s="8">
        <f>COUNTIFS($D$2:$D10653,D10653)</f>
        <v>14</v>
      </c>
    </row>
    <row r="10654" spans="1:12" x14ac:dyDescent="0.2">
      <c r="A10654" s="7" t="s">
        <v>2670</v>
      </c>
      <c r="B10654" s="2">
        <v>38689</v>
      </c>
      <c r="C10654" s="1">
        <v>21</v>
      </c>
      <c r="D10654" t="s">
        <v>10</v>
      </c>
      <c r="E10654">
        <v>45</v>
      </c>
      <c r="F10654" t="s">
        <v>762</v>
      </c>
      <c r="G10654">
        <v>1</v>
      </c>
      <c r="H10654">
        <v>3</v>
      </c>
      <c r="I10654">
        <v>0</v>
      </c>
      <c r="J10654">
        <f t="shared" si="178"/>
        <v>3</v>
      </c>
      <c r="K10654" s="8">
        <v>14</v>
      </c>
      <c r="L10654" s="8">
        <f>COUNTIFS($D$2:$D10654,D10654)</f>
        <v>520</v>
      </c>
    </row>
    <row r="10655" spans="1:12" x14ac:dyDescent="0.2">
      <c r="A10655" s="7" t="s">
        <v>2670</v>
      </c>
      <c r="B10655" s="2">
        <v>38689</v>
      </c>
      <c r="C10655" s="1">
        <v>45</v>
      </c>
      <c r="D10655" t="s">
        <v>762</v>
      </c>
      <c r="E10655">
        <v>21</v>
      </c>
      <c r="F10655" t="s">
        <v>10</v>
      </c>
      <c r="G10655">
        <v>0</v>
      </c>
      <c r="H10655">
        <v>0</v>
      </c>
      <c r="I10655">
        <v>3</v>
      </c>
      <c r="J10655">
        <f t="shared" si="178"/>
        <v>0</v>
      </c>
      <c r="K10655" s="8">
        <v>15</v>
      </c>
      <c r="L10655" s="8">
        <f>COUNTIFS($D$2:$D10655,D10655)</f>
        <v>91</v>
      </c>
    </row>
    <row r="10656" spans="1:12" x14ac:dyDescent="0.2">
      <c r="A10656" s="7" t="s">
        <v>2671</v>
      </c>
      <c r="B10656" s="2">
        <v>38689</v>
      </c>
      <c r="C10656" s="1">
        <v>22</v>
      </c>
      <c r="D10656" t="s">
        <v>15</v>
      </c>
      <c r="E10656">
        <v>32</v>
      </c>
      <c r="F10656" t="s">
        <v>559</v>
      </c>
      <c r="G10656">
        <v>1</v>
      </c>
      <c r="H10656">
        <v>1</v>
      </c>
      <c r="I10656">
        <v>1</v>
      </c>
      <c r="J10656">
        <f t="shared" si="178"/>
        <v>1</v>
      </c>
      <c r="K10656" s="8">
        <v>15</v>
      </c>
      <c r="L10656" s="8">
        <f>COUNTIFS($D$2:$D10656,D10656)</f>
        <v>479</v>
      </c>
    </row>
    <row r="10657" spans="1:12" x14ac:dyDescent="0.2">
      <c r="A10657" s="7" t="s">
        <v>2671</v>
      </c>
      <c r="B10657" s="2">
        <v>38689</v>
      </c>
      <c r="C10657" s="1">
        <v>32</v>
      </c>
      <c r="D10657" t="s">
        <v>559</v>
      </c>
      <c r="E10657">
        <v>22</v>
      </c>
      <c r="F10657" t="s">
        <v>15</v>
      </c>
      <c r="G10657">
        <v>0</v>
      </c>
      <c r="H10657">
        <v>1</v>
      </c>
      <c r="I10657">
        <v>1</v>
      </c>
      <c r="J10657">
        <f t="shared" si="178"/>
        <v>1</v>
      </c>
      <c r="K10657" s="8">
        <v>15</v>
      </c>
      <c r="L10657" s="8">
        <f>COUNTIFS($D$2:$D10657,D10657)</f>
        <v>521</v>
      </c>
    </row>
    <row r="10658" spans="1:12" x14ac:dyDescent="0.2">
      <c r="A10658" s="7" t="s">
        <v>2672</v>
      </c>
      <c r="B10658" s="2">
        <v>38689</v>
      </c>
      <c r="C10658" s="1">
        <v>26</v>
      </c>
      <c r="D10658" t="s">
        <v>17</v>
      </c>
      <c r="E10658">
        <v>31</v>
      </c>
      <c r="F10658" t="s">
        <v>447</v>
      </c>
      <c r="G10658">
        <v>1</v>
      </c>
      <c r="H10658">
        <v>3</v>
      </c>
      <c r="I10658">
        <v>2</v>
      </c>
      <c r="J10658">
        <f t="shared" si="178"/>
        <v>3</v>
      </c>
      <c r="K10658" s="8">
        <v>15</v>
      </c>
      <c r="L10658" s="8">
        <f>COUNTIFS($D$2:$D10658,D10658)</f>
        <v>521</v>
      </c>
    </row>
    <row r="10659" spans="1:12" x14ac:dyDescent="0.2">
      <c r="A10659" s="7" t="s">
        <v>2672</v>
      </c>
      <c r="B10659" s="2">
        <v>38689</v>
      </c>
      <c r="C10659" s="1">
        <v>31</v>
      </c>
      <c r="D10659" t="s">
        <v>447</v>
      </c>
      <c r="E10659">
        <v>26</v>
      </c>
      <c r="F10659" t="s">
        <v>17</v>
      </c>
      <c r="G10659">
        <v>0</v>
      </c>
      <c r="H10659">
        <v>2</v>
      </c>
      <c r="I10659">
        <v>3</v>
      </c>
      <c r="J10659">
        <f t="shared" si="178"/>
        <v>0</v>
      </c>
      <c r="K10659" s="8">
        <v>16</v>
      </c>
      <c r="L10659" s="8">
        <f>COUNTIFS($D$2:$D10659,D10659)</f>
        <v>206</v>
      </c>
    </row>
    <row r="10660" spans="1:12" x14ac:dyDescent="0.2">
      <c r="A10660" s="7" t="s">
        <v>2673</v>
      </c>
      <c r="B10660" s="2">
        <v>38689</v>
      </c>
      <c r="C10660" s="1">
        <v>28</v>
      </c>
      <c r="D10660" t="s">
        <v>320</v>
      </c>
      <c r="E10660">
        <v>36</v>
      </c>
      <c r="F10660" t="s">
        <v>25</v>
      </c>
      <c r="G10660">
        <v>1</v>
      </c>
      <c r="H10660">
        <v>0</v>
      </c>
      <c r="I10660">
        <v>0</v>
      </c>
      <c r="J10660">
        <f t="shared" si="178"/>
        <v>1</v>
      </c>
      <c r="K10660" s="8">
        <v>15</v>
      </c>
      <c r="L10660" s="8">
        <f>COUNTIFS($D$2:$D10660,D10660)</f>
        <v>91</v>
      </c>
    </row>
    <row r="10661" spans="1:12" x14ac:dyDescent="0.2">
      <c r="A10661" s="7" t="s">
        <v>2673</v>
      </c>
      <c r="B10661" s="2">
        <v>38689</v>
      </c>
      <c r="C10661" s="1">
        <v>36</v>
      </c>
      <c r="D10661" t="s">
        <v>25</v>
      </c>
      <c r="E10661">
        <v>28</v>
      </c>
      <c r="F10661" t="s">
        <v>320</v>
      </c>
      <c r="G10661">
        <v>0</v>
      </c>
      <c r="H10661">
        <v>0</v>
      </c>
      <c r="I10661">
        <v>0</v>
      </c>
      <c r="J10661">
        <f t="shared" si="178"/>
        <v>1</v>
      </c>
      <c r="K10661" s="8">
        <v>15</v>
      </c>
      <c r="L10661" s="8">
        <f>COUNTIFS($D$2:$D10661,D10661)</f>
        <v>167</v>
      </c>
    </row>
    <row r="10662" spans="1:12" x14ac:dyDescent="0.2">
      <c r="A10662" s="7" t="s">
        <v>2674</v>
      </c>
      <c r="B10662" s="2">
        <v>38690</v>
      </c>
      <c r="C10662" s="1">
        <v>48</v>
      </c>
      <c r="D10662" t="s">
        <v>765</v>
      </c>
      <c r="E10662">
        <v>20</v>
      </c>
      <c r="F10662" t="s">
        <v>45</v>
      </c>
      <c r="G10662">
        <v>1</v>
      </c>
      <c r="H10662">
        <v>2</v>
      </c>
      <c r="I10662">
        <v>5</v>
      </c>
      <c r="J10662">
        <f t="shared" si="178"/>
        <v>0</v>
      </c>
      <c r="K10662" s="8">
        <v>14</v>
      </c>
      <c r="L10662" s="8">
        <f>COUNTIFS($D$2:$D10662,D10662)</f>
        <v>242</v>
      </c>
    </row>
    <row r="10663" spans="1:12" x14ac:dyDescent="0.2">
      <c r="A10663" s="7" t="s">
        <v>2674</v>
      </c>
      <c r="B10663" s="2">
        <v>38690</v>
      </c>
      <c r="C10663" s="1">
        <v>20</v>
      </c>
      <c r="D10663" t="s">
        <v>45</v>
      </c>
      <c r="E10663">
        <v>48</v>
      </c>
      <c r="F10663" t="s">
        <v>765</v>
      </c>
      <c r="G10663">
        <v>0</v>
      </c>
      <c r="H10663">
        <v>5</v>
      </c>
      <c r="I10663">
        <v>2</v>
      </c>
      <c r="J10663">
        <f t="shared" si="178"/>
        <v>3</v>
      </c>
      <c r="K10663" s="8">
        <v>15</v>
      </c>
      <c r="L10663" s="8">
        <f>COUNTIFS($D$2:$D10663,D10663)</f>
        <v>331</v>
      </c>
    </row>
    <row r="10664" spans="1:12" x14ac:dyDescent="0.2">
      <c r="A10664" s="7" t="s">
        <v>2675</v>
      </c>
      <c r="B10664" s="2">
        <v>38691</v>
      </c>
      <c r="C10664" s="1">
        <v>43</v>
      </c>
      <c r="D10664" t="s">
        <v>760</v>
      </c>
      <c r="E10664">
        <v>29</v>
      </c>
      <c r="F10664" t="s">
        <v>42</v>
      </c>
      <c r="G10664">
        <v>1</v>
      </c>
      <c r="H10664">
        <v>1</v>
      </c>
      <c r="I10664">
        <v>2</v>
      </c>
      <c r="J10664">
        <f t="shared" si="178"/>
        <v>0</v>
      </c>
      <c r="K10664" s="8">
        <v>14</v>
      </c>
      <c r="L10664" s="8">
        <f>COUNTIFS($D$2:$D10664,D10664)</f>
        <v>128</v>
      </c>
    </row>
    <row r="10665" spans="1:12" x14ac:dyDescent="0.2">
      <c r="A10665" s="7" t="s">
        <v>2675</v>
      </c>
      <c r="B10665" s="2">
        <v>38691</v>
      </c>
      <c r="C10665" s="1">
        <v>29</v>
      </c>
      <c r="D10665" t="s">
        <v>42</v>
      </c>
      <c r="E10665">
        <v>43</v>
      </c>
      <c r="F10665" t="s">
        <v>760</v>
      </c>
      <c r="G10665">
        <v>0</v>
      </c>
      <c r="H10665">
        <v>2</v>
      </c>
      <c r="I10665">
        <v>1</v>
      </c>
      <c r="J10665">
        <f t="shared" si="178"/>
        <v>3</v>
      </c>
      <c r="K10665" s="8">
        <v>14</v>
      </c>
      <c r="L10665" s="8">
        <f>COUNTIFS($D$2:$D10665,D10665)</f>
        <v>402</v>
      </c>
    </row>
    <row r="10666" spans="1:12" x14ac:dyDescent="0.2">
      <c r="A10666" s="7" t="s">
        <v>2676</v>
      </c>
      <c r="B10666" s="2">
        <v>38696</v>
      </c>
      <c r="C10666" s="1">
        <v>43</v>
      </c>
      <c r="D10666" t="s">
        <v>760</v>
      </c>
      <c r="E10666">
        <v>36</v>
      </c>
      <c r="F10666" t="s">
        <v>25</v>
      </c>
      <c r="G10666">
        <v>1</v>
      </c>
      <c r="H10666">
        <v>1</v>
      </c>
      <c r="I10666">
        <v>0</v>
      </c>
      <c r="J10666">
        <f t="shared" si="178"/>
        <v>3</v>
      </c>
      <c r="K10666" s="8">
        <v>15</v>
      </c>
      <c r="L10666" s="8">
        <f>COUNTIFS($D$2:$D10666,D10666)</f>
        <v>129</v>
      </c>
    </row>
    <row r="10667" spans="1:12" x14ac:dyDescent="0.2">
      <c r="A10667" s="7" t="s">
        <v>2676</v>
      </c>
      <c r="B10667" s="2">
        <v>38696</v>
      </c>
      <c r="C10667" s="1">
        <v>36</v>
      </c>
      <c r="D10667" t="s">
        <v>25</v>
      </c>
      <c r="E10667">
        <v>43</v>
      </c>
      <c r="F10667" t="s">
        <v>760</v>
      </c>
      <c r="G10667">
        <v>0</v>
      </c>
      <c r="H10667">
        <v>0</v>
      </c>
      <c r="I10667">
        <v>1</v>
      </c>
      <c r="J10667">
        <f t="shared" si="178"/>
        <v>0</v>
      </c>
      <c r="K10667" s="8">
        <v>16</v>
      </c>
      <c r="L10667" s="8">
        <f>COUNTIFS($D$2:$D10667,D10667)</f>
        <v>168</v>
      </c>
    </row>
    <row r="10668" spans="1:12" x14ac:dyDescent="0.2">
      <c r="A10668" s="7" t="s">
        <v>2677</v>
      </c>
      <c r="B10668" s="2">
        <v>38696</v>
      </c>
      <c r="C10668" s="1">
        <v>41</v>
      </c>
      <c r="D10668" t="s">
        <v>759</v>
      </c>
      <c r="E10668">
        <v>29</v>
      </c>
      <c r="F10668" t="s">
        <v>42</v>
      </c>
      <c r="G10668">
        <v>1</v>
      </c>
      <c r="H10668">
        <v>3</v>
      </c>
      <c r="I10668">
        <v>2</v>
      </c>
      <c r="J10668">
        <f t="shared" si="178"/>
        <v>3</v>
      </c>
      <c r="K10668" s="8">
        <v>16</v>
      </c>
      <c r="L10668" s="8">
        <f>COUNTIFS($D$2:$D10668,D10668)</f>
        <v>446</v>
      </c>
    </row>
    <row r="10669" spans="1:12" x14ac:dyDescent="0.2">
      <c r="A10669" s="7" t="s">
        <v>2677</v>
      </c>
      <c r="B10669" s="2">
        <v>38696</v>
      </c>
      <c r="C10669" s="1">
        <v>29</v>
      </c>
      <c r="D10669" t="s">
        <v>42</v>
      </c>
      <c r="E10669">
        <v>41</v>
      </c>
      <c r="F10669" t="s">
        <v>759</v>
      </c>
      <c r="G10669">
        <v>0</v>
      </c>
      <c r="H10669">
        <v>2</v>
      </c>
      <c r="I10669">
        <v>3</v>
      </c>
      <c r="J10669">
        <f t="shared" si="178"/>
        <v>0</v>
      </c>
      <c r="K10669" s="8">
        <v>15</v>
      </c>
      <c r="L10669" s="8">
        <f>COUNTIFS($D$2:$D10669,D10669)</f>
        <v>403</v>
      </c>
    </row>
    <row r="10670" spans="1:12" x14ac:dyDescent="0.2">
      <c r="A10670" s="7" t="s">
        <v>2678</v>
      </c>
      <c r="B10670" s="2">
        <v>38696</v>
      </c>
      <c r="C10670" s="1">
        <v>40</v>
      </c>
      <c r="D10670" t="s">
        <v>758</v>
      </c>
      <c r="E10670">
        <v>32</v>
      </c>
      <c r="F10670" t="s">
        <v>559</v>
      </c>
      <c r="G10670">
        <v>1</v>
      </c>
      <c r="H10670">
        <v>1</v>
      </c>
      <c r="I10670">
        <v>1</v>
      </c>
      <c r="J10670">
        <f t="shared" si="178"/>
        <v>1</v>
      </c>
      <c r="K10670" s="8">
        <v>15</v>
      </c>
      <c r="L10670" s="8">
        <f>COUNTIFS($D$2:$D10670,D10670)</f>
        <v>243</v>
      </c>
    </row>
    <row r="10671" spans="1:12" x14ac:dyDescent="0.2">
      <c r="A10671" s="7" t="s">
        <v>2678</v>
      </c>
      <c r="B10671" s="2">
        <v>38696</v>
      </c>
      <c r="C10671" s="1">
        <v>32</v>
      </c>
      <c r="D10671" t="s">
        <v>559</v>
      </c>
      <c r="E10671">
        <v>40</v>
      </c>
      <c r="F10671" t="s">
        <v>758</v>
      </c>
      <c r="G10671">
        <v>0</v>
      </c>
      <c r="H10671">
        <v>1</v>
      </c>
      <c r="I10671">
        <v>1</v>
      </c>
      <c r="J10671">
        <f t="shared" si="178"/>
        <v>1</v>
      </c>
      <c r="K10671" s="8">
        <v>16</v>
      </c>
      <c r="L10671" s="8">
        <f>COUNTIFS($D$2:$D10671,D10671)</f>
        <v>522</v>
      </c>
    </row>
    <row r="10672" spans="1:12" x14ac:dyDescent="0.2">
      <c r="A10672" s="7" t="s">
        <v>2679</v>
      </c>
      <c r="B10672" s="2">
        <v>38696</v>
      </c>
      <c r="C10672" s="1">
        <v>48</v>
      </c>
      <c r="D10672" t="s">
        <v>765</v>
      </c>
      <c r="E10672">
        <v>31</v>
      </c>
      <c r="F10672" t="s">
        <v>447</v>
      </c>
      <c r="G10672">
        <v>1</v>
      </c>
      <c r="H10672">
        <v>2</v>
      </c>
      <c r="I10672">
        <v>0</v>
      </c>
      <c r="J10672">
        <f t="shared" si="178"/>
        <v>3</v>
      </c>
      <c r="K10672" s="8">
        <v>15</v>
      </c>
      <c r="L10672" s="8">
        <f>COUNTIFS($D$2:$D10672,D10672)</f>
        <v>243</v>
      </c>
    </row>
    <row r="10673" spans="1:12" x14ac:dyDescent="0.2">
      <c r="A10673" s="7" t="s">
        <v>2679</v>
      </c>
      <c r="B10673" s="2">
        <v>38696</v>
      </c>
      <c r="C10673" s="1">
        <v>31</v>
      </c>
      <c r="D10673" t="s">
        <v>447</v>
      </c>
      <c r="E10673">
        <v>48</v>
      </c>
      <c r="F10673" t="s">
        <v>765</v>
      </c>
      <c r="G10673">
        <v>0</v>
      </c>
      <c r="H10673">
        <v>0</v>
      </c>
      <c r="I10673">
        <v>2</v>
      </c>
      <c r="J10673">
        <f t="shared" si="178"/>
        <v>0</v>
      </c>
      <c r="K10673" s="8">
        <v>17</v>
      </c>
      <c r="L10673" s="8">
        <f>COUNTIFS($D$2:$D10673,D10673)</f>
        <v>207</v>
      </c>
    </row>
    <row r="10674" spans="1:12" x14ac:dyDescent="0.2">
      <c r="A10674" s="7" t="s">
        <v>2680</v>
      </c>
      <c r="B10674" s="2">
        <v>38696</v>
      </c>
      <c r="C10674" s="1">
        <v>14</v>
      </c>
      <c r="D10674" t="s">
        <v>27</v>
      </c>
      <c r="E10674">
        <v>63</v>
      </c>
      <c r="F10674" t="s">
        <v>777</v>
      </c>
      <c r="G10674">
        <v>1</v>
      </c>
      <c r="H10674">
        <v>1</v>
      </c>
      <c r="I10674">
        <v>0</v>
      </c>
      <c r="J10674">
        <f t="shared" si="178"/>
        <v>3</v>
      </c>
      <c r="K10674" s="8">
        <v>16</v>
      </c>
      <c r="L10674" s="8">
        <f>COUNTIFS($D$2:$D10674,D10674)</f>
        <v>522</v>
      </c>
    </row>
    <row r="10675" spans="1:12" x14ac:dyDescent="0.2">
      <c r="A10675" s="7" t="s">
        <v>2680</v>
      </c>
      <c r="B10675" s="2">
        <v>38696</v>
      </c>
      <c r="C10675" s="1">
        <v>63</v>
      </c>
      <c r="D10675" t="s">
        <v>777</v>
      </c>
      <c r="E10675">
        <v>14</v>
      </c>
      <c r="F10675" t="s">
        <v>27</v>
      </c>
      <c r="G10675">
        <v>0</v>
      </c>
      <c r="H10675">
        <v>0</v>
      </c>
      <c r="I10675">
        <v>1</v>
      </c>
      <c r="J10675">
        <f t="shared" si="178"/>
        <v>0</v>
      </c>
      <c r="K10675" s="8">
        <v>15</v>
      </c>
      <c r="L10675" s="8">
        <f>COUNTIFS($D$2:$D10675,D10675)</f>
        <v>15</v>
      </c>
    </row>
    <row r="10676" spans="1:12" x14ac:dyDescent="0.2">
      <c r="A10676" s="7" t="s">
        <v>2681</v>
      </c>
      <c r="B10676" s="2">
        <v>38696</v>
      </c>
      <c r="C10676" s="1">
        <v>19</v>
      </c>
      <c r="D10676" t="s">
        <v>40</v>
      </c>
      <c r="E10676">
        <v>34</v>
      </c>
      <c r="F10676" t="s">
        <v>445</v>
      </c>
      <c r="G10676">
        <v>1</v>
      </c>
      <c r="H10676">
        <v>2</v>
      </c>
      <c r="I10676">
        <v>0</v>
      </c>
      <c r="J10676">
        <f t="shared" si="178"/>
        <v>3</v>
      </c>
      <c r="K10676" s="8">
        <v>15</v>
      </c>
      <c r="L10676" s="8">
        <f>COUNTIFS($D$2:$D10676,D10676)</f>
        <v>521</v>
      </c>
    </row>
    <row r="10677" spans="1:12" x14ac:dyDescent="0.2">
      <c r="A10677" s="7" t="s">
        <v>2681</v>
      </c>
      <c r="B10677" s="2">
        <v>38696</v>
      </c>
      <c r="C10677" s="1">
        <v>34</v>
      </c>
      <c r="D10677" t="s">
        <v>445</v>
      </c>
      <c r="E10677">
        <v>19</v>
      </c>
      <c r="F10677" t="s">
        <v>40</v>
      </c>
      <c r="G10677">
        <v>0</v>
      </c>
      <c r="H10677">
        <v>0</v>
      </c>
      <c r="I10677">
        <v>2</v>
      </c>
      <c r="J10677">
        <f t="shared" si="178"/>
        <v>0</v>
      </c>
      <c r="K10677" s="8">
        <v>16</v>
      </c>
      <c r="L10677" s="8">
        <f>COUNTIFS($D$2:$D10677,D10677)</f>
        <v>400</v>
      </c>
    </row>
    <row r="10678" spans="1:12" x14ac:dyDescent="0.2">
      <c r="A10678" s="7" t="s">
        <v>2682</v>
      </c>
      <c r="B10678" s="2">
        <v>38696</v>
      </c>
      <c r="C10678" s="1">
        <v>22</v>
      </c>
      <c r="D10678" t="s">
        <v>15</v>
      </c>
      <c r="E10678">
        <v>10</v>
      </c>
      <c r="F10678" t="s">
        <v>47</v>
      </c>
      <c r="G10678">
        <v>1</v>
      </c>
      <c r="H10678">
        <v>1</v>
      </c>
      <c r="I10678">
        <v>0</v>
      </c>
      <c r="J10678">
        <f t="shared" si="178"/>
        <v>3</v>
      </c>
      <c r="K10678" s="8">
        <v>16</v>
      </c>
      <c r="L10678" s="8">
        <f>COUNTIFS($D$2:$D10678,D10678)</f>
        <v>480</v>
      </c>
    </row>
    <row r="10679" spans="1:12" x14ac:dyDescent="0.2">
      <c r="A10679" s="7" t="s">
        <v>2682</v>
      </c>
      <c r="B10679" s="2">
        <v>38696</v>
      </c>
      <c r="C10679" s="1">
        <v>10</v>
      </c>
      <c r="D10679" t="s">
        <v>47</v>
      </c>
      <c r="E10679">
        <v>22</v>
      </c>
      <c r="F10679" t="s">
        <v>15</v>
      </c>
      <c r="G10679">
        <v>0</v>
      </c>
      <c r="H10679">
        <v>0</v>
      </c>
      <c r="I10679">
        <v>1</v>
      </c>
      <c r="J10679">
        <f t="shared" si="178"/>
        <v>0</v>
      </c>
      <c r="K10679" s="8">
        <v>15</v>
      </c>
      <c r="L10679" s="8">
        <f>COUNTIFS($D$2:$D10679,D10679)</f>
        <v>521</v>
      </c>
    </row>
    <row r="10680" spans="1:12" x14ac:dyDescent="0.2">
      <c r="A10680" s="7" t="s">
        <v>2683</v>
      </c>
      <c r="B10680" s="2">
        <v>38696</v>
      </c>
      <c r="C10680" s="1">
        <v>28</v>
      </c>
      <c r="D10680" t="s">
        <v>320</v>
      </c>
      <c r="E10680">
        <v>20</v>
      </c>
      <c r="F10680" t="s">
        <v>45</v>
      </c>
      <c r="G10680">
        <v>1</v>
      </c>
      <c r="H10680">
        <v>2</v>
      </c>
      <c r="I10680">
        <v>0</v>
      </c>
      <c r="J10680">
        <f t="shared" si="178"/>
        <v>3</v>
      </c>
      <c r="K10680" s="8">
        <v>16</v>
      </c>
      <c r="L10680" s="8">
        <f>COUNTIFS($D$2:$D10680,D10680)</f>
        <v>92</v>
      </c>
    </row>
    <row r="10681" spans="1:12" x14ac:dyDescent="0.2">
      <c r="A10681" s="7" t="s">
        <v>2683</v>
      </c>
      <c r="B10681" s="2">
        <v>38696</v>
      </c>
      <c r="C10681" s="1">
        <v>20</v>
      </c>
      <c r="D10681" t="s">
        <v>45</v>
      </c>
      <c r="E10681">
        <v>28</v>
      </c>
      <c r="F10681" t="s">
        <v>320</v>
      </c>
      <c r="G10681">
        <v>0</v>
      </c>
      <c r="H10681">
        <v>0</v>
      </c>
      <c r="I10681">
        <v>2</v>
      </c>
      <c r="J10681">
        <f t="shared" si="178"/>
        <v>0</v>
      </c>
      <c r="K10681" s="8">
        <v>16</v>
      </c>
      <c r="L10681" s="8">
        <f>COUNTIFS($D$2:$D10681,D10681)</f>
        <v>332</v>
      </c>
    </row>
    <row r="10682" spans="1:12" x14ac:dyDescent="0.2">
      <c r="A10682" s="7" t="s">
        <v>2684</v>
      </c>
      <c r="B10682" s="2">
        <v>38697</v>
      </c>
      <c r="C10682" s="1">
        <v>21</v>
      </c>
      <c r="D10682" t="s">
        <v>10</v>
      </c>
      <c r="E10682">
        <v>16</v>
      </c>
      <c r="F10682" t="s">
        <v>37</v>
      </c>
      <c r="G10682">
        <v>1</v>
      </c>
      <c r="H10682">
        <v>1</v>
      </c>
      <c r="I10682">
        <v>1</v>
      </c>
      <c r="J10682">
        <f t="shared" si="178"/>
        <v>1</v>
      </c>
      <c r="K10682" s="8">
        <v>15</v>
      </c>
      <c r="L10682" s="8">
        <f>COUNTIFS($D$2:$D10682,D10682)</f>
        <v>521</v>
      </c>
    </row>
    <row r="10683" spans="1:12" x14ac:dyDescent="0.2">
      <c r="A10683" s="7" t="s">
        <v>2684</v>
      </c>
      <c r="B10683" s="2">
        <v>38697</v>
      </c>
      <c r="C10683" s="1">
        <v>16</v>
      </c>
      <c r="D10683" t="s">
        <v>37</v>
      </c>
      <c r="E10683">
        <v>21</v>
      </c>
      <c r="F10683" t="s">
        <v>10</v>
      </c>
      <c r="G10683">
        <v>0</v>
      </c>
      <c r="H10683">
        <v>1</v>
      </c>
      <c r="I10683">
        <v>1</v>
      </c>
      <c r="J10683">
        <f t="shared" si="178"/>
        <v>1</v>
      </c>
      <c r="K10683" s="8">
        <v>15</v>
      </c>
      <c r="L10683" s="8">
        <f>COUNTIFS($D$2:$D10683,D10683)</f>
        <v>521</v>
      </c>
    </row>
    <row r="10684" spans="1:12" x14ac:dyDescent="0.2">
      <c r="A10684" s="7" t="s">
        <v>2685</v>
      </c>
      <c r="B10684" s="2">
        <v>38698</v>
      </c>
      <c r="C10684" s="1">
        <v>26</v>
      </c>
      <c r="D10684" t="s">
        <v>17</v>
      </c>
      <c r="E10684">
        <v>45</v>
      </c>
      <c r="F10684" t="s">
        <v>762</v>
      </c>
      <c r="G10684">
        <v>1</v>
      </c>
      <c r="H10684">
        <v>3</v>
      </c>
      <c r="I10684">
        <v>1</v>
      </c>
      <c r="J10684">
        <f t="shared" si="178"/>
        <v>3</v>
      </c>
      <c r="K10684" s="8">
        <v>16</v>
      </c>
      <c r="L10684" s="8">
        <f>COUNTIFS($D$2:$D10684,D10684)</f>
        <v>522</v>
      </c>
    </row>
    <row r="10685" spans="1:12" x14ac:dyDescent="0.2">
      <c r="A10685" s="7" t="s">
        <v>2685</v>
      </c>
      <c r="B10685" s="2">
        <v>38698</v>
      </c>
      <c r="C10685" s="1">
        <v>45</v>
      </c>
      <c r="D10685" t="s">
        <v>762</v>
      </c>
      <c r="E10685">
        <v>26</v>
      </c>
      <c r="F10685" t="s">
        <v>17</v>
      </c>
      <c r="G10685">
        <v>0</v>
      </c>
      <c r="H10685">
        <v>1</v>
      </c>
      <c r="I10685">
        <v>3</v>
      </c>
      <c r="J10685">
        <f t="shared" si="178"/>
        <v>0</v>
      </c>
      <c r="K10685" s="8">
        <v>16</v>
      </c>
      <c r="L10685" s="8">
        <f>COUNTIFS($D$2:$D10685,D10685)</f>
        <v>92</v>
      </c>
    </row>
    <row r="10686" spans="1:12" x14ac:dyDescent="0.2">
      <c r="A10686" s="7" t="s">
        <v>2686</v>
      </c>
      <c r="B10686" s="2">
        <v>38700</v>
      </c>
      <c r="C10686" s="1">
        <v>16</v>
      </c>
      <c r="D10686" t="s">
        <v>37</v>
      </c>
      <c r="E10686">
        <v>29</v>
      </c>
      <c r="F10686" t="s">
        <v>42</v>
      </c>
      <c r="G10686">
        <v>1</v>
      </c>
      <c r="H10686">
        <v>1</v>
      </c>
      <c r="I10686">
        <v>2</v>
      </c>
      <c r="J10686">
        <f t="shared" si="178"/>
        <v>0</v>
      </c>
      <c r="K10686" s="8">
        <v>16</v>
      </c>
      <c r="L10686" s="8">
        <f>COUNTIFS($D$2:$D10686,D10686)</f>
        <v>522</v>
      </c>
    </row>
    <row r="10687" spans="1:12" x14ac:dyDescent="0.2">
      <c r="A10687" s="7" t="s">
        <v>2686</v>
      </c>
      <c r="B10687" s="2">
        <v>38700</v>
      </c>
      <c r="C10687" s="1">
        <v>29</v>
      </c>
      <c r="D10687" t="s">
        <v>42</v>
      </c>
      <c r="E10687">
        <v>16</v>
      </c>
      <c r="F10687" t="s">
        <v>37</v>
      </c>
      <c r="G10687">
        <v>0</v>
      </c>
      <c r="H10687">
        <v>2</v>
      </c>
      <c r="I10687">
        <v>1</v>
      </c>
      <c r="J10687">
        <f t="shared" si="178"/>
        <v>3</v>
      </c>
      <c r="K10687" s="8">
        <v>16</v>
      </c>
      <c r="L10687" s="8">
        <f>COUNTIFS($D$2:$D10687,D10687)</f>
        <v>404</v>
      </c>
    </row>
    <row r="10688" spans="1:12" x14ac:dyDescent="0.2">
      <c r="A10688" s="7" t="s">
        <v>2687</v>
      </c>
      <c r="B10688" s="2">
        <v>38700</v>
      </c>
      <c r="C10688" s="1">
        <v>21</v>
      </c>
      <c r="D10688" t="s">
        <v>10</v>
      </c>
      <c r="E10688">
        <v>63</v>
      </c>
      <c r="F10688" t="s">
        <v>777</v>
      </c>
      <c r="G10688">
        <v>1</v>
      </c>
      <c r="H10688">
        <v>4</v>
      </c>
      <c r="I10688">
        <v>0</v>
      </c>
      <c r="J10688">
        <f t="shared" si="178"/>
        <v>3</v>
      </c>
      <c r="K10688" s="8">
        <v>16</v>
      </c>
      <c r="L10688" s="8">
        <f>COUNTIFS($D$2:$D10688,D10688)</f>
        <v>522</v>
      </c>
    </row>
    <row r="10689" spans="1:12" x14ac:dyDescent="0.2">
      <c r="A10689" s="7" t="s">
        <v>2687</v>
      </c>
      <c r="B10689" s="2">
        <v>38700</v>
      </c>
      <c r="C10689" s="1">
        <v>63</v>
      </c>
      <c r="D10689" t="s">
        <v>777</v>
      </c>
      <c r="E10689">
        <v>21</v>
      </c>
      <c r="F10689" t="s">
        <v>10</v>
      </c>
      <c r="G10689">
        <v>0</v>
      </c>
      <c r="H10689">
        <v>0</v>
      </c>
      <c r="I10689">
        <v>4</v>
      </c>
      <c r="J10689">
        <f t="shared" si="178"/>
        <v>0</v>
      </c>
      <c r="K10689" s="8">
        <v>16</v>
      </c>
      <c r="L10689" s="8">
        <f>COUNTIFS($D$2:$D10689,D10689)</f>
        <v>16</v>
      </c>
    </row>
    <row r="10690" spans="1:12" x14ac:dyDescent="0.2">
      <c r="A10690" s="7" t="s">
        <v>2688</v>
      </c>
      <c r="B10690" s="2">
        <v>38703</v>
      </c>
      <c r="C10690" s="1">
        <v>32</v>
      </c>
      <c r="D10690" t="s">
        <v>559</v>
      </c>
      <c r="E10690">
        <v>21</v>
      </c>
      <c r="F10690" t="s">
        <v>10</v>
      </c>
      <c r="G10690">
        <v>1</v>
      </c>
      <c r="H10690">
        <v>0</v>
      </c>
      <c r="I10690">
        <v>2</v>
      </c>
      <c r="J10690">
        <f t="shared" ref="J10690:J10753" si="179">IF(H10690&gt;I10690,3,IF(I10690&gt;H10690,0,1))</f>
        <v>0</v>
      </c>
      <c r="K10690" s="8">
        <v>17</v>
      </c>
      <c r="L10690" s="8">
        <f>COUNTIFS($D$2:$D10690,D10690)</f>
        <v>523</v>
      </c>
    </row>
    <row r="10691" spans="1:12" x14ac:dyDescent="0.2">
      <c r="A10691" s="7" t="s">
        <v>2688</v>
      </c>
      <c r="B10691" s="2">
        <v>38703</v>
      </c>
      <c r="C10691" s="1">
        <v>21</v>
      </c>
      <c r="D10691" t="s">
        <v>10</v>
      </c>
      <c r="E10691">
        <v>32</v>
      </c>
      <c r="F10691" t="s">
        <v>559</v>
      </c>
      <c r="G10691">
        <v>0</v>
      </c>
      <c r="H10691">
        <v>2</v>
      </c>
      <c r="I10691">
        <v>0</v>
      </c>
      <c r="J10691">
        <f t="shared" si="179"/>
        <v>3</v>
      </c>
      <c r="K10691" s="8">
        <v>17</v>
      </c>
      <c r="L10691" s="8">
        <f>COUNTIFS($D$2:$D10691,D10691)</f>
        <v>523</v>
      </c>
    </row>
    <row r="10692" spans="1:12" x14ac:dyDescent="0.2">
      <c r="A10692" s="7" t="s">
        <v>2689</v>
      </c>
      <c r="B10692" s="2">
        <v>38703</v>
      </c>
      <c r="C10692" s="1">
        <v>16</v>
      </c>
      <c r="D10692" t="s">
        <v>37</v>
      </c>
      <c r="E10692">
        <v>40</v>
      </c>
      <c r="F10692" t="s">
        <v>758</v>
      </c>
      <c r="G10692">
        <v>1</v>
      </c>
      <c r="H10692">
        <v>0</v>
      </c>
      <c r="I10692">
        <v>4</v>
      </c>
      <c r="J10692">
        <f t="shared" si="179"/>
        <v>0</v>
      </c>
      <c r="K10692" s="8">
        <v>17</v>
      </c>
      <c r="L10692" s="8">
        <f>COUNTIFS($D$2:$D10692,D10692)</f>
        <v>523</v>
      </c>
    </row>
    <row r="10693" spans="1:12" x14ac:dyDescent="0.2">
      <c r="A10693" s="7" t="s">
        <v>2689</v>
      </c>
      <c r="B10693" s="2">
        <v>38703</v>
      </c>
      <c r="C10693" s="1">
        <v>40</v>
      </c>
      <c r="D10693" t="s">
        <v>758</v>
      </c>
      <c r="E10693">
        <v>16</v>
      </c>
      <c r="F10693" t="s">
        <v>37</v>
      </c>
      <c r="G10693">
        <v>0</v>
      </c>
      <c r="H10693">
        <v>4</v>
      </c>
      <c r="I10693">
        <v>0</v>
      </c>
      <c r="J10693">
        <f t="shared" si="179"/>
        <v>3</v>
      </c>
      <c r="K10693" s="8">
        <v>16</v>
      </c>
      <c r="L10693" s="8">
        <f>COUNTIFS($D$2:$D10693,D10693)</f>
        <v>244</v>
      </c>
    </row>
    <row r="10694" spans="1:12" x14ac:dyDescent="0.2">
      <c r="A10694" s="7" t="s">
        <v>2690</v>
      </c>
      <c r="B10694" s="2">
        <v>38703</v>
      </c>
      <c r="C10694" s="1">
        <v>36</v>
      </c>
      <c r="D10694" t="s">
        <v>25</v>
      </c>
      <c r="E10694">
        <v>41</v>
      </c>
      <c r="F10694" t="s">
        <v>759</v>
      </c>
      <c r="G10694">
        <v>1</v>
      </c>
      <c r="H10694">
        <v>2</v>
      </c>
      <c r="I10694">
        <v>1</v>
      </c>
      <c r="J10694">
        <f t="shared" si="179"/>
        <v>3</v>
      </c>
      <c r="K10694" s="8">
        <v>17</v>
      </c>
      <c r="L10694" s="8">
        <f>COUNTIFS($D$2:$D10694,D10694)</f>
        <v>169</v>
      </c>
    </row>
    <row r="10695" spans="1:12" x14ac:dyDescent="0.2">
      <c r="A10695" s="7" t="s">
        <v>2690</v>
      </c>
      <c r="B10695" s="2">
        <v>38703</v>
      </c>
      <c r="C10695" s="1">
        <v>41</v>
      </c>
      <c r="D10695" t="s">
        <v>759</v>
      </c>
      <c r="E10695">
        <v>36</v>
      </c>
      <c r="F10695" t="s">
        <v>25</v>
      </c>
      <c r="G10695">
        <v>0</v>
      </c>
      <c r="H10695">
        <v>1</v>
      </c>
      <c r="I10695">
        <v>2</v>
      </c>
      <c r="J10695">
        <f t="shared" si="179"/>
        <v>0</v>
      </c>
      <c r="K10695" s="8">
        <v>17</v>
      </c>
      <c r="L10695" s="8">
        <f>COUNTIFS($D$2:$D10695,D10695)</f>
        <v>447</v>
      </c>
    </row>
    <row r="10696" spans="1:12" x14ac:dyDescent="0.2">
      <c r="A10696" s="7" t="s">
        <v>2691</v>
      </c>
      <c r="B10696" s="2">
        <v>38703</v>
      </c>
      <c r="C10696" s="1">
        <v>20</v>
      </c>
      <c r="D10696" t="s">
        <v>45</v>
      </c>
      <c r="E10696">
        <v>43</v>
      </c>
      <c r="F10696" t="s">
        <v>760</v>
      </c>
      <c r="G10696">
        <v>1</v>
      </c>
      <c r="H10696">
        <v>4</v>
      </c>
      <c r="I10696">
        <v>1</v>
      </c>
      <c r="J10696">
        <f t="shared" si="179"/>
        <v>3</v>
      </c>
      <c r="K10696" s="8">
        <v>17</v>
      </c>
      <c r="L10696" s="8">
        <f>COUNTIFS($D$2:$D10696,D10696)</f>
        <v>333</v>
      </c>
    </row>
    <row r="10697" spans="1:12" x14ac:dyDescent="0.2">
      <c r="A10697" s="7" t="s">
        <v>2691</v>
      </c>
      <c r="B10697" s="2">
        <v>38703</v>
      </c>
      <c r="C10697" s="1">
        <v>43</v>
      </c>
      <c r="D10697" t="s">
        <v>760</v>
      </c>
      <c r="E10697">
        <v>20</v>
      </c>
      <c r="F10697" t="s">
        <v>45</v>
      </c>
      <c r="G10697">
        <v>0</v>
      </c>
      <c r="H10697">
        <v>1</v>
      </c>
      <c r="I10697">
        <v>4</v>
      </c>
      <c r="J10697">
        <f t="shared" si="179"/>
        <v>0</v>
      </c>
      <c r="K10697" s="8">
        <v>16</v>
      </c>
      <c r="L10697" s="8">
        <f>COUNTIFS($D$2:$D10697,D10697)</f>
        <v>130</v>
      </c>
    </row>
    <row r="10698" spans="1:12" x14ac:dyDescent="0.2">
      <c r="A10698" s="7" t="s">
        <v>2692</v>
      </c>
      <c r="B10698" s="2">
        <v>38703</v>
      </c>
      <c r="C10698" s="1">
        <v>45</v>
      </c>
      <c r="D10698" t="s">
        <v>762</v>
      </c>
      <c r="E10698">
        <v>28</v>
      </c>
      <c r="F10698" t="s">
        <v>320</v>
      </c>
      <c r="G10698">
        <v>1</v>
      </c>
      <c r="H10698">
        <v>1</v>
      </c>
      <c r="I10698">
        <v>0</v>
      </c>
      <c r="J10698">
        <f t="shared" si="179"/>
        <v>3</v>
      </c>
      <c r="K10698" s="8">
        <v>17</v>
      </c>
      <c r="L10698" s="8">
        <f>COUNTIFS($D$2:$D10698,D10698)</f>
        <v>93</v>
      </c>
    </row>
    <row r="10699" spans="1:12" x14ac:dyDescent="0.2">
      <c r="A10699" s="7" t="s">
        <v>2692</v>
      </c>
      <c r="B10699" s="2">
        <v>38703</v>
      </c>
      <c r="C10699" s="1">
        <v>28</v>
      </c>
      <c r="D10699" t="s">
        <v>320</v>
      </c>
      <c r="E10699">
        <v>45</v>
      </c>
      <c r="F10699" t="s">
        <v>762</v>
      </c>
      <c r="G10699">
        <v>0</v>
      </c>
      <c r="H10699">
        <v>0</v>
      </c>
      <c r="I10699">
        <v>1</v>
      </c>
      <c r="J10699">
        <f t="shared" si="179"/>
        <v>0</v>
      </c>
      <c r="K10699" s="8">
        <v>17</v>
      </c>
      <c r="L10699" s="8">
        <f>COUNTIFS($D$2:$D10699,D10699)</f>
        <v>93</v>
      </c>
    </row>
    <row r="10700" spans="1:12" x14ac:dyDescent="0.2">
      <c r="A10700" s="7" t="s">
        <v>2693</v>
      </c>
      <c r="B10700" s="2">
        <v>38703</v>
      </c>
      <c r="C10700" s="1">
        <v>29</v>
      </c>
      <c r="D10700" t="s">
        <v>42</v>
      </c>
      <c r="E10700">
        <v>22</v>
      </c>
      <c r="F10700" t="s">
        <v>15</v>
      </c>
      <c r="G10700">
        <v>1</v>
      </c>
      <c r="H10700">
        <v>2</v>
      </c>
      <c r="I10700">
        <v>4</v>
      </c>
      <c r="J10700">
        <f t="shared" si="179"/>
        <v>0</v>
      </c>
      <c r="K10700" s="8">
        <v>17</v>
      </c>
      <c r="L10700" s="8">
        <f>COUNTIFS($D$2:$D10700,D10700)</f>
        <v>405</v>
      </c>
    </row>
    <row r="10701" spans="1:12" x14ac:dyDescent="0.2">
      <c r="A10701" s="7" t="s">
        <v>2693</v>
      </c>
      <c r="B10701" s="2">
        <v>38703</v>
      </c>
      <c r="C10701" s="1">
        <v>22</v>
      </c>
      <c r="D10701" t="s">
        <v>15</v>
      </c>
      <c r="E10701">
        <v>29</v>
      </c>
      <c r="F10701" t="s">
        <v>42</v>
      </c>
      <c r="G10701">
        <v>0</v>
      </c>
      <c r="H10701">
        <v>4</v>
      </c>
      <c r="I10701">
        <v>2</v>
      </c>
      <c r="J10701">
        <f t="shared" si="179"/>
        <v>3</v>
      </c>
      <c r="K10701" s="8">
        <v>17</v>
      </c>
      <c r="L10701" s="8">
        <f>COUNTIFS($D$2:$D10701,D10701)</f>
        <v>481</v>
      </c>
    </row>
    <row r="10702" spans="1:12" x14ac:dyDescent="0.2">
      <c r="A10702" s="7" t="s">
        <v>2694</v>
      </c>
      <c r="B10702" s="2">
        <v>38703</v>
      </c>
      <c r="C10702" s="1">
        <v>63</v>
      </c>
      <c r="D10702" t="s">
        <v>777</v>
      </c>
      <c r="E10702">
        <v>48</v>
      </c>
      <c r="F10702" t="s">
        <v>765</v>
      </c>
      <c r="G10702">
        <v>1</v>
      </c>
      <c r="H10702">
        <v>3</v>
      </c>
      <c r="I10702">
        <v>0</v>
      </c>
      <c r="J10702">
        <f t="shared" si="179"/>
        <v>3</v>
      </c>
      <c r="K10702" s="8">
        <v>17</v>
      </c>
      <c r="L10702" s="8">
        <f>COUNTIFS($D$2:$D10702,D10702)</f>
        <v>17</v>
      </c>
    </row>
    <row r="10703" spans="1:12" x14ac:dyDescent="0.2">
      <c r="A10703" s="7" t="s">
        <v>2694</v>
      </c>
      <c r="B10703" s="2">
        <v>38703</v>
      </c>
      <c r="C10703" s="1">
        <v>48</v>
      </c>
      <c r="D10703" t="s">
        <v>765</v>
      </c>
      <c r="E10703">
        <v>63</v>
      </c>
      <c r="F10703" t="s">
        <v>777</v>
      </c>
      <c r="G10703">
        <v>0</v>
      </c>
      <c r="H10703">
        <v>0</v>
      </c>
      <c r="I10703">
        <v>3</v>
      </c>
      <c r="J10703">
        <f t="shared" si="179"/>
        <v>0</v>
      </c>
      <c r="K10703" s="8">
        <v>16</v>
      </c>
      <c r="L10703" s="8">
        <f>COUNTIFS($D$2:$D10703,D10703)</f>
        <v>244</v>
      </c>
    </row>
    <row r="10704" spans="1:12" x14ac:dyDescent="0.2">
      <c r="A10704" s="7" t="s">
        <v>2695</v>
      </c>
      <c r="B10704" s="2">
        <v>38704</v>
      </c>
      <c r="C10704" s="1">
        <v>10</v>
      </c>
      <c r="D10704" t="s">
        <v>47</v>
      </c>
      <c r="E10704">
        <v>14</v>
      </c>
      <c r="F10704" t="s">
        <v>27</v>
      </c>
      <c r="G10704">
        <v>1</v>
      </c>
      <c r="H10704">
        <v>0</v>
      </c>
      <c r="I10704">
        <v>2</v>
      </c>
      <c r="J10704">
        <f t="shared" si="179"/>
        <v>0</v>
      </c>
      <c r="K10704" s="8">
        <v>16</v>
      </c>
      <c r="L10704" s="8">
        <f>COUNTIFS($D$2:$D10704,D10704)</f>
        <v>522</v>
      </c>
    </row>
    <row r="10705" spans="1:12" x14ac:dyDescent="0.2">
      <c r="A10705" s="7" t="s">
        <v>2695</v>
      </c>
      <c r="B10705" s="2">
        <v>38704</v>
      </c>
      <c r="C10705" s="1">
        <v>14</v>
      </c>
      <c r="D10705" t="s">
        <v>27</v>
      </c>
      <c r="E10705">
        <v>10</v>
      </c>
      <c r="F10705" t="s">
        <v>47</v>
      </c>
      <c r="G10705">
        <v>0</v>
      </c>
      <c r="H10705">
        <v>2</v>
      </c>
      <c r="I10705">
        <v>0</v>
      </c>
      <c r="J10705">
        <f t="shared" si="179"/>
        <v>3</v>
      </c>
      <c r="K10705" s="8">
        <v>17</v>
      </c>
      <c r="L10705" s="8">
        <f>COUNTIFS($D$2:$D10705,D10705)</f>
        <v>523</v>
      </c>
    </row>
    <row r="10706" spans="1:12" x14ac:dyDescent="0.2">
      <c r="A10706" s="7" t="s">
        <v>2696</v>
      </c>
      <c r="B10706" s="2">
        <v>38704</v>
      </c>
      <c r="C10706" s="1">
        <v>34</v>
      </c>
      <c r="D10706" t="s">
        <v>445</v>
      </c>
      <c r="E10706">
        <v>26</v>
      </c>
      <c r="F10706" t="s">
        <v>17</v>
      </c>
      <c r="G10706">
        <v>1</v>
      </c>
      <c r="H10706">
        <v>3</v>
      </c>
      <c r="I10706">
        <v>3</v>
      </c>
      <c r="J10706">
        <f t="shared" si="179"/>
        <v>1</v>
      </c>
      <c r="K10706" s="8">
        <v>17</v>
      </c>
      <c r="L10706" s="8">
        <f>COUNTIFS($D$2:$D10706,D10706)</f>
        <v>401</v>
      </c>
    </row>
    <row r="10707" spans="1:12" x14ac:dyDescent="0.2">
      <c r="A10707" s="7" t="s">
        <v>2696</v>
      </c>
      <c r="B10707" s="2">
        <v>38704</v>
      </c>
      <c r="C10707" s="1">
        <v>26</v>
      </c>
      <c r="D10707" t="s">
        <v>17</v>
      </c>
      <c r="E10707">
        <v>34</v>
      </c>
      <c r="F10707" t="s">
        <v>445</v>
      </c>
      <c r="G10707">
        <v>0</v>
      </c>
      <c r="H10707">
        <v>3</v>
      </c>
      <c r="I10707">
        <v>3</v>
      </c>
      <c r="J10707">
        <f t="shared" si="179"/>
        <v>1</v>
      </c>
      <c r="K10707" s="8">
        <v>17</v>
      </c>
      <c r="L10707" s="8">
        <f>COUNTIFS($D$2:$D10707,D10707)</f>
        <v>523</v>
      </c>
    </row>
    <row r="10708" spans="1:12" x14ac:dyDescent="0.2">
      <c r="A10708" s="7" t="s">
        <v>2697</v>
      </c>
      <c r="B10708" s="2">
        <v>38712</v>
      </c>
      <c r="C10708" s="1">
        <v>32</v>
      </c>
      <c r="D10708" t="s">
        <v>559</v>
      </c>
      <c r="E10708">
        <v>16</v>
      </c>
      <c r="F10708" t="s">
        <v>37</v>
      </c>
      <c r="G10708">
        <v>1</v>
      </c>
      <c r="H10708">
        <v>4</v>
      </c>
      <c r="I10708">
        <v>0</v>
      </c>
      <c r="J10708">
        <f t="shared" si="179"/>
        <v>3</v>
      </c>
      <c r="K10708" s="8">
        <v>18</v>
      </c>
      <c r="L10708" s="8">
        <f>COUNTIFS($D$2:$D10708,D10708)</f>
        <v>524</v>
      </c>
    </row>
    <row r="10709" spans="1:12" x14ac:dyDescent="0.2">
      <c r="A10709" s="7" t="s">
        <v>2697</v>
      </c>
      <c r="B10709" s="2">
        <v>38712</v>
      </c>
      <c r="C10709" s="1">
        <v>16</v>
      </c>
      <c r="D10709" t="s">
        <v>37</v>
      </c>
      <c r="E10709">
        <v>32</v>
      </c>
      <c r="F10709" t="s">
        <v>559</v>
      </c>
      <c r="G10709">
        <v>0</v>
      </c>
      <c r="H10709">
        <v>0</v>
      </c>
      <c r="I10709">
        <v>4</v>
      </c>
      <c r="J10709">
        <f t="shared" si="179"/>
        <v>0</v>
      </c>
      <c r="K10709" s="8">
        <v>18</v>
      </c>
      <c r="L10709" s="8">
        <f>COUNTIFS($D$2:$D10709,D10709)</f>
        <v>524</v>
      </c>
    </row>
    <row r="10710" spans="1:12" x14ac:dyDescent="0.2">
      <c r="A10710" s="7" t="s">
        <v>2698</v>
      </c>
      <c r="B10710" s="2">
        <v>38712</v>
      </c>
      <c r="C10710" s="1">
        <v>48</v>
      </c>
      <c r="D10710" t="s">
        <v>765</v>
      </c>
      <c r="E10710">
        <v>10</v>
      </c>
      <c r="F10710" t="s">
        <v>47</v>
      </c>
      <c r="G10710">
        <v>1</v>
      </c>
      <c r="H10710">
        <v>0</v>
      </c>
      <c r="I10710">
        <v>1</v>
      </c>
      <c r="J10710">
        <f t="shared" si="179"/>
        <v>0</v>
      </c>
      <c r="K10710" s="8">
        <v>17</v>
      </c>
      <c r="L10710" s="8">
        <f>COUNTIFS($D$2:$D10710,D10710)</f>
        <v>245</v>
      </c>
    </row>
    <row r="10711" spans="1:12" x14ac:dyDescent="0.2">
      <c r="A10711" s="7" t="s">
        <v>2698</v>
      </c>
      <c r="B10711" s="2">
        <v>38712</v>
      </c>
      <c r="C10711" s="1">
        <v>10</v>
      </c>
      <c r="D10711" t="s">
        <v>47</v>
      </c>
      <c r="E10711">
        <v>48</v>
      </c>
      <c r="F10711" t="s">
        <v>765</v>
      </c>
      <c r="G10711">
        <v>0</v>
      </c>
      <c r="H10711">
        <v>1</v>
      </c>
      <c r="I10711">
        <v>0</v>
      </c>
      <c r="J10711">
        <f t="shared" si="179"/>
        <v>3</v>
      </c>
      <c r="K10711" s="8">
        <v>17</v>
      </c>
      <c r="L10711" s="8">
        <f>COUNTIFS($D$2:$D10711,D10711)</f>
        <v>523</v>
      </c>
    </row>
    <row r="10712" spans="1:12" x14ac:dyDescent="0.2">
      <c r="A10712" s="7" t="s">
        <v>2699</v>
      </c>
      <c r="B10712" s="2">
        <v>38712</v>
      </c>
      <c r="C10712" s="1">
        <v>14</v>
      </c>
      <c r="D10712" t="s">
        <v>27</v>
      </c>
      <c r="E10712">
        <v>36</v>
      </c>
      <c r="F10712" t="s">
        <v>25</v>
      </c>
      <c r="G10712">
        <v>1</v>
      </c>
      <c r="H10712">
        <v>3</v>
      </c>
      <c r="I10712">
        <v>2</v>
      </c>
      <c r="J10712">
        <f t="shared" si="179"/>
        <v>3</v>
      </c>
      <c r="K10712" s="8">
        <v>18</v>
      </c>
      <c r="L10712" s="8">
        <f>COUNTIFS($D$2:$D10712,D10712)</f>
        <v>524</v>
      </c>
    </row>
    <row r="10713" spans="1:12" x14ac:dyDescent="0.2">
      <c r="A10713" s="7" t="s">
        <v>2699</v>
      </c>
      <c r="B10713" s="2">
        <v>38712</v>
      </c>
      <c r="C10713" s="1">
        <v>36</v>
      </c>
      <c r="D10713" t="s">
        <v>25</v>
      </c>
      <c r="E10713">
        <v>14</v>
      </c>
      <c r="F10713" t="s">
        <v>27</v>
      </c>
      <c r="G10713">
        <v>0</v>
      </c>
      <c r="H10713">
        <v>2</v>
      </c>
      <c r="I10713">
        <v>3</v>
      </c>
      <c r="J10713">
        <f t="shared" si="179"/>
        <v>0</v>
      </c>
      <c r="K10713" s="8">
        <v>18</v>
      </c>
      <c r="L10713" s="8">
        <f>COUNTIFS($D$2:$D10713,D10713)</f>
        <v>170</v>
      </c>
    </row>
    <row r="10714" spans="1:12" x14ac:dyDescent="0.2">
      <c r="A10714" s="7" t="s">
        <v>2700</v>
      </c>
      <c r="B10714" s="2">
        <v>38712</v>
      </c>
      <c r="C10714" s="1">
        <v>19</v>
      </c>
      <c r="D10714" t="s">
        <v>40</v>
      </c>
      <c r="E10714">
        <v>22</v>
      </c>
      <c r="F10714" t="s">
        <v>15</v>
      </c>
      <c r="G10714">
        <v>1</v>
      </c>
      <c r="H10714">
        <v>2</v>
      </c>
      <c r="I10714">
        <v>0</v>
      </c>
      <c r="J10714">
        <f t="shared" si="179"/>
        <v>3</v>
      </c>
      <c r="K10714" s="8">
        <v>16</v>
      </c>
      <c r="L10714" s="8">
        <f>COUNTIFS($D$2:$D10714,D10714)</f>
        <v>522</v>
      </c>
    </row>
    <row r="10715" spans="1:12" x14ac:dyDescent="0.2">
      <c r="A10715" s="7" t="s">
        <v>2700</v>
      </c>
      <c r="B10715" s="2">
        <v>38712</v>
      </c>
      <c r="C10715" s="1">
        <v>22</v>
      </c>
      <c r="D10715" t="s">
        <v>15</v>
      </c>
      <c r="E10715">
        <v>19</v>
      </c>
      <c r="F10715" t="s">
        <v>40</v>
      </c>
      <c r="G10715">
        <v>0</v>
      </c>
      <c r="H10715">
        <v>0</v>
      </c>
      <c r="I10715">
        <v>2</v>
      </c>
      <c r="J10715">
        <f t="shared" si="179"/>
        <v>0</v>
      </c>
      <c r="K10715" s="8">
        <v>18</v>
      </c>
      <c r="L10715" s="8">
        <f>COUNTIFS($D$2:$D10715,D10715)</f>
        <v>482</v>
      </c>
    </row>
    <row r="10716" spans="1:12" x14ac:dyDescent="0.2">
      <c r="A10716" s="7" t="s">
        <v>2701</v>
      </c>
      <c r="B10716" s="2">
        <v>38712</v>
      </c>
      <c r="C10716" s="1">
        <v>21</v>
      </c>
      <c r="D10716" t="s">
        <v>10</v>
      </c>
      <c r="E10716">
        <v>28</v>
      </c>
      <c r="F10716" t="s">
        <v>320</v>
      </c>
      <c r="G10716">
        <v>1</v>
      </c>
      <c r="H10716">
        <v>3</v>
      </c>
      <c r="I10716">
        <v>0</v>
      </c>
      <c r="J10716">
        <f t="shared" si="179"/>
        <v>3</v>
      </c>
      <c r="K10716" s="8">
        <v>18</v>
      </c>
      <c r="L10716" s="8">
        <f>COUNTIFS($D$2:$D10716,D10716)</f>
        <v>524</v>
      </c>
    </row>
    <row r="10717" spans="1:12" x14ac:dyDescent="0.2">
      <c r="A10717" s="7" t="s">
        <v>2701</v>
      </c>
      <c r="B10717" s="2">
        <v>38712</v>
      </c>
      <c r="C10717" s="1">
        <v>28</v>
      </c>
      <c r="D10717" t="s">
        <v>320</v>
      </c>
      <c r="E10717">
        <v>21</v>
      </c>
      <c r="F10717" t="s">
        <v>10</v>
      </c>
      <c r="G10717">
        <v>0</v>
      </c>
      <c r="H10717">
        <v>0</v>
      </c>
      <c r="I10717">
        <v>3</v>
      </c>
      <c r="J10717">
        <f t="shared" si="179"/>
        <v>0</v>
      </c>
      <c r="K10717" s="8">
        <v>18</v>
      </c>
      <c r="L10717" s="8">
        <f>COUNTIFS($D$2:$D10717,D10717)</f>
        <v>94</v>
      </c>
    </row>
    <row r="10718" spans="1:12" x14ac:dyDescent="0.2">
      <c r="A10718" s="7" t="s">
        <v>2702</v>
      </c>
      <c r="B10718" s="2">
        <v>38712</v>
      </c>
      <c r="C10718" s="1">
        <v>34</v>
      </c>
      <c r="D10718" t="s">
        <v>445</v>
      </c>
      <c r="E10718">
        <v>41</v>
      </c>
      <c r="F10718" t="s">
        <v>759</v>
      </c>
      <c r="G10718">
        <v>1</v>
      </c>
      <c r="H10718">
        <v>0</v>
      </c>
      <c r="I10718">
        <v>2</v>
      </c>
      <c r="J10718">
        <f t="shared" si="179"/>
        <v>0</v>
      </c>
      <c r="K10718" s="8">
        <v>18</v>
      </c>
      <c r="L10718" s="8">
        <f>COUNTIFS($D$2:$D10718,D10718)</f>
        <v>402</v>
      </c>
    </row>
    <row r="10719" spans="1:12" x14ac:dyDescent="0.2">
      <c r="A10719" s="7" t="s">
        <v>2702</v>
      </c>
      <c r="B10719" s="2">
        <v>38712</v>
      </c>
      <c r="C10719" s="1">
        <v>41</v>
      </c>
      <c r="D10719" t="s">
        <v>759</v>
      </c>
      <c r="E10719">
        <v>34</v>
      </c>
      <c r="F10719" t="s">
        <v>445</v>
      </c>
      <c r="G10719">
        <v>0</v>
      </c>
      <c r="H10719">
        <v>2</v>
      </c>
      <c r="I10719">
        <v>0</v>
      </c>
      <c r="J10719">
        <f t="shared" si="179"/>
        <v>3</v>
      </c>
      <c r="K10719" s="8">
        <v>18</v>
      </c>
      <c r="L10719" s="8">
        <f>COUNTIFS($D$2:$D10719,D10719)</f>
        <v>448</v>
      </c>
    </row>
    <row r="10720" spans="1:12" x14ac:dyDescent="0.2">
      <c r="A10720" s="7" t="s">
        <v>2703</v>
      </c>
      <c r="B10720" s="2">
        <v>38712</v>
      </c>
      <c r="C10720" s="1">
        <v>45</v>
      </c>
      <c r="D10720" t="s">
        <v>762</v>
      </c>
      <c r="E10720">
        <v>29</v>
      </c>
      <c r="F10720" t="s">
        <v>42</v>
      </c>
      <c r="G10720">
        <v>1</v>
      </c>
      <c r="H10720">
        <v>1</v>
      </c>
      <c r="I10720">
        <v>1</v>
      </c>
      <c r="J10720">
        <f t="shared" si="179"/>
        <v>1</v>
      </c>
      <c r="K10720" s="8">
        <v>18</v>
      </c>
      <c r="L10720" s="8">
        <f>COUNTIFS($D$2:$D10720,D10720)</f>
        <v>94</v>
      </c>
    </row>
    <row r="10721" spans="1:12" x14ac:dyDescent="0.2">
      <c r="A10721" s="7" t="s">
        <v>2703</v>
      </c>
      <c r="B10721" s="2">
        <v>38712</v>
      </c>
      <c r="C10721" s="1">
        <v>29</v>
      </c>
      <c r="D10721" t="s">
        <v>42</v>
      </c>
      <c r="E10721">
        <v>45</v>
      </c>
      <c r="F10721" t="s">
        <v>762</v>
      </c>
      <c r="G10721">
        <v>0</v>
      </c>
      <c r="H10721">
        <v>1</v>
      </c>
      <c r="I10721">
        <v>1</v>
      </c>
      <c r="J10721">
        <f t="shared" si="179"/>
        <v>1</v>
      </c>
      <c r="K10721" s="8">
        <v>18</v>
      </c>
      <c r="L10721" s="8">
        <f>COUNTIFS($D$2:$D10721,D10721)</f>
        <v>406</v>
      </c>
    </row>
    <row r="10722" spans="1:12" x14ac:dyDescent="0.2">
      <c r="A10722" s="7" t="s">
        <v>2704</v>
      </c>
      <c r="B10722" s="2">
        <v>38712</v>
      </c>
      <c r="C10722" s="1">
        <v>31</v>
      </c>
      <c r="D10722" t="s">
        <v>447</v>
      </c>
      <c r="E10722">
        <v>40</v>
      </c>
      <c r="F10722" t="s">
        <v>758</v>
      </c>
      <c r="G10722">
        <v>1</v>
      </c>
      <c r="H10722">
        <v>0</v>
      </c>
      <c r="I10722">
        <v>0</v>
      </c>
      <c r="J10722">
        <f t="shared" si="179"/>
        <v>1</v>
      </c>
      <c r="K10722" s="8">
        <v>18</v>
      </c>
      <c r="L10722" s="8">
        <f>COUNTIFS($D$2:$D10722,D10722)</f>
        <v>208</v>
      </c>
    </row>
    <row r="10723" spans="1:12" x14ac:dyDescent="0.2">
      <c r="A10723" s="7" t="s">
        <v>2704</v>
      </c>
      <c r="B10723" s="2">
        <v>38712</v>
      </c>
      <c r="C10723" s="1">
        <v>40</v>
      </c>
      <c r="D10723" t="s">
        <v>758</v>
      </c>
      <c r="E10723">
        <v>31</v>
      </c>
      <c r="F10723" t="s">
        <v>447</v>
      </c>
      <c r="G10723">
        <v>0</v>
      </c>
      <c r="H10723">
        <v>0</v>
      </c>
      <c r="I10723">
        <v>0</v>
      </c>
      <c r="J10723">
        <f t="shared" si="179"/>
        <v>1</v>
      </c>
      <c r="K10723" s="8">
        <v>17</v>
      </c>
      <c r="L10723" s="8">
        <f>COUNTIFS($D$2:$D10723,D10723)</f>
        <v>245</v>
      </c>
    </row>
    <row r="10724" spans="1:12" x14ac:dyDescent="0.2">
      <c r="A10724" s="7" t="s">
        <v>2705</v>
      </c>
      <c r="B10724" s="2">
        <v>38712</v>
      </c>
      <c r="C10724" s="1">
        <v>26</v>
      </c>
      <c r="D10724" t="s">
        <v>17</v>
      </c>
      <c r="E10724">
        <v>43</v>
      </c>
      <c r="F10724" t="s">
        <v>760</v>
      </c>
      <c r="G10724">
        <v>1</v>
      </c>
      <c r="H10724">
        <v>2</v>
      </c>
      <c r="I10724">
        <v>0</v>
      </c>
      <c r="J10724">
        <f t="shared" si="179"/>
        <v>3</v>
      </c>
      <c r="K10724" s="8">
        <v>18</v>
      </c>
      <c r="L10724" s="8">
        <f>COUNTIFS($D$2:$D10724,D10724)</f>
        <v>524</v>
      </c>
    </row>
    <row r="10725" spans="1:12" x14ac:dyDescent="0.2">
      <c r="A10725" s="7" t="s">
        <v>2705</v>
      </c>
      <c r="B10725" s="2">
        <v>38712</v>
      </c>
      <c r="C10725" s="1">
        <v>43</v>
      </c>
      <c r="D10725" t="s">
        <v>760</v>
      </c>
      <c r="E10725">
        <v>26</v>
      </c>
      <c r="F10725" t="s">
        <v>17</v>
      </c>
      <c r="G10725">
        <v>0</v>
      </c>
      <c r="H10725">
        <v>0</v>
      </c>
      <c r="I10725">
        <v>2</v>
      </c>
      <c r="J10725">
        <f t="shared" si="179"/>
        <v>0</v>
      </c>
      <c r="K10725" s="8">
        <v>17</v>
      </c>
      <c r="L10725" s="8">
        <f>COUNTIFS($D$2:$D10725,D10725)</f>
        <v>131</v>
      </c>
    </row>
    <row r="10726" spans="1:12" x14ac:dyDescent="0.2">
      <c r="A10726" s="7" t="s">
        <v>2706</v>
      </c>
      <c r="B10726" s="2">
        <v>38712</v>
      </c>
      <c r="C10726" s="1">
        <v>63</v>
      </c>
      <c r="D10726" t="s">
        <v>777</v>
      </c>
      <c r="E10726">
        <v>20</v>
      </c>
      <c r="F10726" t="s">
        <v>45</v>
      </c>
      <c r="G10726">
        <v>1</v>
      </c>
      <c r="H10726">
        <v>4</v>
      </c>
      <c r="I10726">
        <v>3</v>
      </c>
      <c r="J10726">
        <f t="shared" si="179"/>
        <v>3</v>
      </c>
      <c r="K10726" s="8">
        <v>18</v>
      </c>
      <c r="L10726" s="8">
        <f>COUNTIFS($D$2:$D10726,D10726)</f>
        <v>18</v>
      </c>
    </row>
    <row r="10727" spans="1:12" x14ac:dyDescent="0.2">
      <c r="A10727" s="7" t="s">
        <v>2706</v>
      </c>
      <c r="B10727" s="2">
        <v>38712</v>
      </c>
      <c r="C10727" s="1">
        <v>20</v>
      </c>
      <c r="D10727" t="s">
        <v>45</v>
      </c>
      <c r="E10727">
        <v>63</v>
      </c>
      <c r="F10727" t="s">
        <v>777</v>
      </c>
      <c r="G10727">
        <v>0</v>
      </c>
      <c r="H10727">
        <v>3</v>
      </c>
      <c r="I10727">
        <v>4</v>
      </c>
      <c r="J10727">
        <f t="shared" si="179"/>
        <v>0</v>
      </c>
      <c r="K10727" s="8">
        <v>18</v>
      </c>
      <c r="L10727" s="8">
        <f>COUNTIFS($D$2:$D10727,D10727)</f>
        <v>334</v>
      </c>
    </row>
    <row r="10728" spans="1:12" x14ac:dyDescent="0.2">
      <c r="A10728" s="7" t="s">
        <v>2707</v>
      </c>
      <c r="B10728" s="2">
        <v>38714</v>
      </c>
      <c r="C10728" s="1">
        <v>10</v>
      </c>
      <c r="D10728" t="s">
        <v>47</v>
      </c>
      <c r="E10728">
        <v>45</v>
      </c>
      <c r="F10728" t="s">
        <v>762</v>
      </c>
      <c r="G10728">
        <v>1</v>
      </c>
      <c r="H10728">
        <v>4</v>
      </c>
      <c r="I10728">
        <v>0</v>
      </c>
      <c r="J10728">
        <f t="shared" si="179"/>
        <v>3</v>
      </c>
      <c r="K10728" s="8">
        <v>18</v>
      </c>
      <c r="L10728" s="8">
        <f>COUNTIFS($D$2:$D10728,D10728)</f>
        <v>524</v>
      </c>
    </row>
    <row r="10729" spans="1:12" x14ac:dyDescent="0.2">
      <c r="A10729" s="7" t="s">
        <v>2707</v>
      </c>
      <c r="B10729" s="2">
        <v>38714</v>
      </c>
      <c r="C10729" s="1">
        <v>45</v>
      </c>
      <c r="D10729" t="s">
        <v>762</v>
      </c>
      <c r="E10729">
        <v>10</v>
      </c>
      <c r="F10729" t="s">
        <v>47</v>
      </c>
      <c r="G10729">
        <v>0</v>
      </c>
      <c r="H10729">
        <v>0</v>
      </c>
      <c r="I10729">
        <v>4</v>
      </c>
      <c r="J10729">
        <f t="shared" si="179"/>
        <v>0</v>
      </c>
      <c r="K10729" s="8">
        <v>19</v>
      </c>
      <c r="L10729" s="8">
        <f>COUNTIFS($D$2:$D10729,D10729)</f>
        <v>95</v>
      </c>
    </row>
    <row r="10730" spans="1:12" x14ac:dyDescent="0.2">
      <c r="A10730" s="7" t="s">
        <v>2708</v>
      </c>
      <c r="B10730" s="2">
        <v>38714</v>
      </c>
      <c r="C10730" s="1">
        <v>43</v>
      </c>
      <c r="D10730" t="s">
        <v>760</v>
      </c>
      <c r="E10730">
        <v>21</v>
      </c>
      <c r="F10730" t="s">
        <v>10</v>
      </c>
      <c r="G10730">
        <v>1</v>
      </c>
      <c r="H10730">
        <v>2</v>
      </c>
      <c r="I10730">
        <v>2</v>
      </c>
      <c r="J10730">
        <f t="shared" si="179"/>
        <v>1</v>
      </c>
      <c r="K10730" s="8">
        <v>18</v>
      </c>
      <c r="L10730" s="8">
        <f>COUNTIFS($D$2:$D10730,D10730)</f>
        <v>132</v>
      </c>
    </row>
    <row r="10731" spans="1:12" x14ac:dyDescent="0.2">
      <c r="A10731" s="7" t="s">
        <v>2708</v>
      </c>
      <c r="B10731" s="2">
        <v>38714</v>
      </c>
      <c r="C10731" s="1">
        <v>21</v>
      </c>
      <c r="D10731" t="s">
        <v>10</v>
      </c>
      <c r="E10731">
        <v>43</v>
      </c>
      <c r="F10731" t="s">
        <v>760</v>
      </c>
      <c r="G10731">
        <v>0</v>
      </c>
      <c r="H10731">
        <v>2</v>
      </c>
      <c r="I10731">
        <v>2</v>
      </c>
      <c r="J10731">
        <f t="shared" si="179"/>
        <v>1</v>
      </c>
      <c r="K10731" s="8">
        <v>19</v>
      </c>
      <c r="L10731" s="8">
        <f>COUNTIFS($D$2:$D10731,D10731)</f>
        <v>525</v>
      </c>
    </row>
    <row r="10732" spans="1:12" x14ac:dyDescent="0.2">
      <c r="A10732" s="7" t="s">
        <v>2709</v>
      </c>
      <c r="B10732" s="2">
        <v>38714</v>
      </c>
      <c r="C10732" s="1">
        <v>16</v>
      </c>
      <c r="D10732" t="s">
        <v>37</v>
      </c>
      <c r="E10732">
        <v>19</v>
      </c>
      <c r="F10732" t="s">
        <v>40</v>
      </c>
      <c r="G10732">
        <v>1</v>
      </c>
      <c r="H10732">
        <v>1</v>
      </c>
      <c r="I10732">
        <v>3</v>
      </c>
      <c r="J10732">
        <f t="shared" si="179"/>
        <v>0</v>
      </c>
      <c r="K10732" s="8">
        <v>19</v>
      </c>
      <c r="L10732" s="8">
        <f>COUNTIFS($D$2:$D10732,D10732)</f>
        <v>525</v>
      </c>
    </row>
    <row r="10733" spans="1:12" x14ac:dyDescent="0.2">
      <c r="A10733" s="7" t="s">
        <v>2709</v>
      </c>
      <c r="B10733" s="2">
        <v>38714</v>
      </c>
      <c r="C10733" s="1">
        <v>19</v>
      </c>
      <c r="D10733" t="s">
        <v>40</v>
      </c>
      <c r="E10733">
        <v>16</v>
      </c>
      <c r="F10733" t="s">
        <v>37</v>
      </c>
      <c r="G10733">
        <v>0</v>
      </c>
      <c r="H10733">
        <v>3</v>
      </c>
      <c r="I10733">
        <v>1</v>
      </c>
      <c r="J10733">
        <f t="shared" si="179"/>
        <v>3</v>
      </c>
      <c r="K10733" s="8">
        <v>17</v>
      </c>
      <c r="L10733" s="8">
        <f>COUNTIFS($D$2:$D10733,D10733)</f>
        <v>523</v>
      </c>
    </row>
    <row r="10734" spans="1:12" x14ac:dyDescent="0.2">
      <c r="A10734" s="7" t="s">
        <v>2710</v>
      </c>
      <c r="B10734" s="2">
        <v>38714</v>
      </c>
      <c r="C10734" s="1">
        <v>36</v>
      </c>
      <c r="D10734" t="s">
        <v>25</v>
      </c>
      <c r="E10734">
        <v>32</v>
      </c>
      <c r="F10734" t="s">
        <v>559</v>
      </c>
      <c r="G10734">
        <v>1</v>
      </c>
      <c r="H10734">
        <v>3</v>
      </c>
      <c r="I10734">
        <v>3</v>
      </c>
      <c r="J10734">
        <f t="shared" si="179"/>
        <v>1</v>
      </c>
      <c r="K10734" s="8">
        <v>19</v>
      </c>
      <c r="L10734" s="8">
        <f>COUNTIFS($D$2:$D10734,D10734)</f>
        <v>171</v>
      </c>
    </row>
    <row r="10735" spans="1:12" x14ac:dyDescent="0.2">
      <c r="A10735" s="7" t="s">
        <v>2710</v>
      </c>
      <c r="B10735" s="2">
        <v>38714</v>
      </c>
      <c r="C10735" s="1">
        <v>32</v>
      </c>
      <c r="D10735" t="s">
        <v>559</v>
      </c>
      <c r="E10735">
        <v>36</v>
      </c>
      <c r="F10735" t="s">
        <v>25</v>
      </c>
      <c r="G10735">
        <v>0</v>
      </c>
      <c r="H10735">
        <v>3</v>
      </c>
      <c r="I10735">
        <v>3</v>
      </c>
      <c r="J10735">
        <f t="shared" si="179"/>
        <v>1</v>
      </c>
      <c r="K10735" s="8">
        <v>19</v>
      </c>
      <c r="L10735" s="8">
        <f>COUNTIFS($D$2:$D10735,D10735)</f>
        <v>525</v>
      </c>
    </row>
    <row r="10736" spans="1:12" x14ac:dyDescent="0.2">
      <c r="A10736" s="7" t="s">
        <v>2711</v>
      </c>
      <c r="B10736" s="2">
        <v>38714</v>
      </c>
      <c r="C10736" s="1">
        <v>20</v>
      </c>
      <c r="D10736" t="s">
        <v>45</v>
      </c>
      <c r="E10736">
        <v>14</v>
      </c>
      <c r="F10736" t="s">
        <v>27</v>
      </c>
      <c r="G10736">
        <v>1</v>
      </c>
      <c r="H10736">
        <v>0</v>
      </c>
      <c r="I10736">
        <v>1</v>
      </c>
      <c r="J10736">
        <f t="shared" si="179"/>
        <v>0</v>
      </c>
      <c r="K10736" s="8">
        <v>19</v>
      </c>
      <c r="L10736" s="8">
        <f>COUNTIFS($D$2:$D10736,D10736)</f>
        <v>335</v>
      </c>
    </row>
    <row r="10737" spans="1:12" x14ac:dyDescent="0.2">
      <c r="A10737" s="7" t="s">
        <v>2711</v>
      </c>
      <c r="B10737" s="2">
        <v>38714</v>
      </c>
      <c r="C10737" s="1">
        <v>14</v>
      </c>
      <c r="D10737" t="s">
        <v>27</v>
      </c>
      <c r="E10737">
        <v>20</v>
      </c>
      <c r="F10737" t="s">
        <v>45</v>
      </c>
      <c r="G10737">
        <v>0</v>
      </c>
      <c r="H10737">
        <v>1</v>
      </c>
      <c r="I10737">
        <v>0</v>
      </c>
      <c r="J10737">
        <f t="shared" si="179"/>
        <v>3</v>
      </c>
      <c r="K10737" s="8">
        <v>19</v>
      </c>
      <c r="L10737" s="8">
        <f>COUNTIFS($D$2:$D10737,D10737)</f>
        <v>525</v>
      </c>
    </row>
    <row r="10738" spans="1:12" x14ac:dyDescent="0.2">
      <c r="A10738" s="7" t="s">
        <v>2712</v>
      </c>
      <c r="B10738" s="2">
        <v>38714</v>
      </c>
      <c r="C10738" s="1">
        <v>28</v>
      </c>
      <c r="D10738" t="s">
        <v>320</v>
      </c>
      <c r="E10738">
        <v>26</v>
      </c>
      <c r="F10738" t="s">
        <v>17</v>
      </c>
      <c r="G10738">
        <v>1</v>
      </c>
      <c r="H10738">
        <v>2</v>
      </c>
      <c r="I10738">
        <v>0</v>
      </c>
      <c r="J10738">
        <f t="shared" si="179"/>
        <v>3</v>
      </c>
      <c r="K10738" s="8">
        <v>19</v>
      </c>
      <c r="L10738" s="8">
        <f>COUNTIFS($D$2:$D10738,D10738)</f>
        <v>95</v>
      </c>
    </row>
    <row r="10739" spans="1:12" x14ac:dyDescent="0.2">
      <c r="A10739" s="7" t="s">
        <v>2712</v>
      </c>
      <c r="B10739" s="2">
        <v>38714</v>
      </c>
      <c r="C10739" s="1">
        <v>26</v>
      </c>
      <c r="D10739" t="s">
        <v>17</v>
      </c>
      <c r="E10739">
        <v>28</v>
      </c>
      <c r="F10739" t="s">
        <v>320</v>
      </c>
      <c r="G10739">
        <v>0</v>
      </c>
      <c r="H10739">
        <v>0</v>
      </c>
      <c r="I10739">
        <v>2</v>
      </c>
      <c r="J10739">
        <f t="shared" si="179"/>
        <v>0</v>
      </c>
      <c r="K10739" s="8">
        <v>19</v>
      </c>
      <c r="L10739" s="8">
        <f>COUNTIFS($D$2:$D10739,D10739)</f>
        <v>525</v>
      </c>
    </row>
    <row r="10740" spans="1:12" x14ac:dyDescent="0.2">
      <c r="A10740" s="7" t="s">
        <v>2713</v>
      </c>
      <c r="B10740" s="2">
        <v>38714</v>
      </c>
      <c r="C10740" s="1">
        <v>29</v>
      </c>
      <c r="D10740" t="s">
        <v>42</v>
      </c>
      <c r="E10740">
        <v>63</v>
      </c>
      <c r="F10740" t="s">
        <v>777</v>
      </c>
      <c r="G10740">
        <v>1</v>
      </c>
      <c r="H10740">
        <v>0</v>
      </c>
      <c r="I10740">
        <v>2</v>
      </c>
      <c r="J10740">
        <f t="shared" si="179"/>
        <v>0</v>
      </c>
      <c r="K10740" s="8">
        <v>19</v>
      </c>
      <c r="L10740" s="8">
        <f>COUNTIFS($D$2:$D10740,D10740)</f>
        <v>407</v>
      </c>
    </row>
    <row r="10741" spans="1:12" x14ac:dyDescent="0.2">
      <c r="A10741" s="7" t="s">
        <v>2713</v>
      </c>
      <c r="B10741" s="2">
        <v>38714</v>
      </c>
      <c r="C10741" s="1">
        <v>63</v>
      </c>
      <c r="D10741" t="s">
        <v>777</v>
      </c>
      <c r="E10741">
        <v>29</v>
      </c>
      <c r="F10741" t="s">
        <v>42</v>
      </c>
      <c r="G10741">
        <v>0</v>
      </c>
      <c r="H10741">
        <v>2</v>
      </c>
      <c r="I10741">
        <v>0</v>
      </c>
      <c r="J10741">
        <f t="shared" si="179"/>
        <v>3</v>
      </c>
      <c r="K10741" s="8">
        <v>19</v>
      </c>
      <c r="L10741" s="8">
        <f>COUNTIFS($D$2:$D10741,D10741)</f>
        <v>19</v>
      </c>
    </row>
    <row r="10742" spans="1:12" x14ac:dyDescent="0.2">
      <c r="A10742" s="7" t="s">
        <v>2714</v>
      </c>
      <c r="B10742" s="2">
        <v>38717</v>
      </c>
      <c r="C10742" s="1">
        <v>32</v>
      </c>
      <c r="D10742" t="s">
        <v>559</v>
      </c>
      <c r="E10742">
        <v>10</v>
      </c>
      <c r="F10742" t="s">
        <v>47</v>
      </c>
      <c r="G10742">
        <v>1</v>
      </c>
      <c r="H10742">
        <v>0</v>
      </c>
      <c r="I10742">
        <v>0</v>
      </c>
      <c r="J10742">
        <f t="shared" si="179"/>
        <v>1</v>
      </c>
      <c r="K10742" s="8">
        <v>20</v>
      </c>
      <c r="L10742" s="8">
        <f>COUNTIFS($D$2:$D10742,D10742)</f>
        <v>526</v>
      </c>
    </row>
    <row r="10743" spans="1:12" x14ac:dyDescent="0.2">
      <c r="A10743" s="7" t="s">
        <v>2714</v>
      </c>
      <c r="B10743" s="2">
        <v>38717</v>
      </c>
      <c r="C10743" s="1">
        <v>10</v>
      </c>
      <c r="D10743" t="s">
        <v>47</v>
      </c>
      <c r="E10743">
        <v>32</v>
      </c>
      <c r="F10743" t="s">
        <v>559</v>
      </c>
      <c r="G10743">
        <v>0</v>
      </c>
      <c r="H10743">
        <v>0</v>
      </c>
      <c r="I10743">
        <v>0</v>
      </c>
      <c r="J10743">
        <f t="shared" si="179"/>
        <v>1</v>
      </c>
      <c r="K10743" s="8">
        <v>19</v>
      </c>
      <c r="L10743" s="8">
        <f>COUNTIFS($D$2:$D10743,D10743)</f>
        <v>525</v>
      </c>
    </row>
    <row r="10744" spans="1:12" x14ac:dyDescent="0.2">
      <c r="A10744" s="7" t="s">
        <v>2715</v>
      </c>
      <c r="B10744" s="2">
        <v>38717</v>
      </c>
      <c r="C10744" s="1">
        <v>48</v>
      </c>
      <c r="D10744" t="s">
        <v>765</v>
      </c>
      <c r="E10744">
        <v>29</v>
      </c>
      <c r="F10744" t="s">
        <v>42</v>
      </c>
      <c r="G10744">
        <v>1</v>
      </c>
      <c r="H10744">
        <v>2</v>
      </c>
      <c r="I10744">
        <v>0</v>
      </c>
      <c r="J10744">
        <f t="shared" si="179"/>
        <v>3</v>
      </c>
      <c r="K10744" s="8">
        <v>18</v>
      </c>
      <c r="L10744" s="8">
        <f>COUNTIFS($D$2:$D10744,D10744)</f>
        <v>246</v>
      </c>
    </row>
    <row r="10745" spans="1:12" x14ac:dyDescent="0.2">
      <c r="A10745" s="7" t="s">
        <v>2715</v>
      </c>
      <c r="B10745" s="2">
        <v>38717</v>
      </c>
      <c r="C10745" s="1">
        <v>29</v>
      </c>
      <c r="D10745" t="s">
        <v>42</v>
      </c>
      <c r="E10745">
        <v>48</v>
      </c>
      <c r="F10745" t="s">
        <v>765</v>
      </c>
      <c r="G10745">
        <v>0</v>
      </c>
      <c r="H10745">
        <v>0</v>
      </c>
      <c r="I10745">
        <v>2</v>
      </c>
      <c r="J10745">
        <f t="shared" si="179"/>
        <v>0</v>
      </c>
      <c r="K10745" s="8">
        <v>20</v>
      </c>
      <c r="L10745" s="8">
        <f>COUNTIFS($D$2:$D10745,D10745)</f>
        <v>408</v>
      </c>
    </row>
    <row r="10746" spans="1:12" x14ac:dyDescent="0.2">
      <c r="A10746" s="7" t="s">
        <v>2716</v>
      </c>
      <c r="B10746" s="2">
        <v>38717</v>
      </c>
      <c r="C10746" s="1">
        <v>14</v>
      </c>
      <c r="D10746" t="s">
        <v>27</v>
      </c>
      <c r="E10746">
        <v>43</v>
      </c>
      <c r="F10746" t="s">
        <v>760</v>
      </c>
      <c r="G10746">
        <v>1</v>
      </c>
      <c r="H10746">
        <v>2</v>
      </c>
      <c r="I10746">
        <v>0</v>
      </c>
      <c r="J10746">
        <f t="shared" si="179"/>
        <v>3</v>
      </c>
      <c r="K10746" s="8">
        <v>20</v>
      </c>
      <c r="L10746" s="8">
        <f>COUNTIFS($D$2:$D10746,D10746)</f>
        <v>526</v>
      </c>
    </row>
    <row r="10747" spans="1:12" x14ac:dyDescent="0.2">
      <c r="A10747" s="7" t="s">
        <v>2716</v>
      </c>
      <c r="B10747" s="2">
        <v>38717</v>
      </c>
      <c r="C10747" s="1">
        <v>43</v>
      </c>
      <c r="D10747" t="s">
        <v>760</v>
      </c>
      <c r="E10747">
        <v>14</v>
      </c>
      <c r="F10747" t="s">
        <v>27</v>
      </c>
      <c r="G10747">
        <v>0</v>
      </c>
      <c r="H10747">
        <v>0</v>
      </c>
      <c r="I10747">
        <v>2</v>
      </c>
      <c r="J10747">
        <f t="shared" si="179"/>
        <v>0</v>
      </c>
      <c r="K10747" s="8">
        <v>19</v>
      </c>
      <c r="L10747" s="8">
        <f>COUNTIFS($D$2:$D10747,D10747)</f>
        <v>133</v>
      </c>
    </row>
    <row r="10748" spans="1:12" x14ac:dyDescent="0.2">
      <c r="A10748" s="7" t="s">
        <v>2717</v>
      </c>
      <c r="B10748" s="2">
        <v>38717</v>
      </c>
      <c r="C10748" s="1">
        <v>19</v>
      </c>
      <c r="D10748" t="s">
        <v>40</v>
      </c>
      <c r="E10748">
        <v>28</v>
      </c>
      <c r="F10748" t="s">
        <v>320</v>
      </c>
      <c r="G10748">
        <v>1</v>
      </c>
      <c r="H10748">
        <v>1</v>
      </c>
      <c r="I10748">
        <v>0</v>
      </c>
      <c r="J10748">
        <f t="shared" si="179"/>
        <v>3</v>
      </c>
      <c r="K10748" s="8">
        <v>18</v>
      </c>
      <c r="L10748" s="8">
        <f>COUNTIFS($D$2:$D10748,D10748)</f>
        <v>524</v>
      </c>
    </row>
    <row r="10749" spans="1:12" x14ac:dyDescent="0.2">
      <c r="A10749" s="7" t="s">
        <v>2717</v>
      </c>
      <c r="B10749" s="2">
        <v>38717</v>
      </c>
      <c r="C10749" s="1">
        <v>28</v>
      </c>
      <c r="D10749" t="s">
        <v>320</v>
      </c>
      <c r="E10749">
        <v>19</v>
      </c>
      <c r="F10749" t="s">
        <v>40</v>
      </c>
      <c r="G10749">
        <v>0</v>
      </c>
      <c r="H10749">
        <v>0</v>
      </c>
      <c r="I10749">
        <v>1</v>
      </c>
      <c r="J10749">
        <f t="shared" si="179"/>
        <v>0</v>
      </c>
      <c r="K10749" s="8">
        <v>20</v>
      </c>
      <c r="L10749" s="8">
        <f>COUNTIFS($D$2:$D10749,D10749)</f>
        <v>96</v>
      </c>
    </row>
    <row r="10750" spans="1:12" x14ac:dyDescent="0.2">
      <c r="A10750" s="7" t="s">
        <v>2718</v>
      </c>
      <c r="B10750" s="2">
        <v>38717</v>
      </c>
      <c r="C10750" s="1">
        <v>21</v>
      </c>
      <c r="D10750" t="s">
        <v>10</v>
      </c>
      <c r="E10750">
        <v>40</v>
      </c>
      <c r="F10750" t="s">
        <v>758</v>
      </c>
      <c r="G10750">
        <v>1</v>
      </c>
      <c r="H10750">
        <v>4</v>
      </c>
      <c r="I10750">
        <v>1</v>
      </c>
      <c r="J10750">
        <f t="shared" si="179"/>
        <v>3</v>
      </c>
      <c r="K10750" s="8">
        <v>20</v>
      </c>
      <c r="L10750" s="8">
        <f>COUNTIFS($D$2:$D10750,D10750)</f>
        <v>526</v>
      </c>
    </row>
    <row r="10751" spans="1:12" x14ac:dyDescent="0.2">
      <c r="A10751" s="7" t="s">
        <v>2718</v>
      </c>
      <c r="B10751" s="2">
        <v>38717</v>
      </c>
      <c r="C10751" s="1">
        <v>40</v>
      </c>
      <c r="D10751" t="s">
        <v>758</v>
      </c>
      <c r="E10751">
        <v>21</v>
      </c>
      <c r="F10751" t="s">
        <v>10</v>
      </c>
      <c r="G10751">
        <v>0</v>
      </c>
      <c r="H10751">
        <v>1</v>
      </c>
      <c r="I10751">
        <v>4</v>
      </c>
      <c r="J10751">
        <f t="shared" si="179"/>
        <v>0</v>
      </c>
      <c r="K10751" s="8">
        <v>18</v>
      </c>
      <c r="L10751" s="8">
        <f>COUNTIFS($D$2:$D10751,D10751)</f>
        <v>246</v>
      </c>
    </row>
    <row r="10752" spans="1:12" x14ac:dyDescent="0.2">
      <c r="A10752" s="7" t="s">
        <v>2719</v>
      </c>
      <c r="B10752" s="2">
        <v>38717</v>
      </c>
      <c r="C10752" s="1">
        <v>34</v>
      </c>
      <c r="D10752" t="s">
        <v>445</v>
      </c>
      <c r="E10752">
        <v>20</v>
      </c>
      <c r="F10752" t="s">
        <v>45</v>
      </c>
      <c r="G10752">
        <v>1</v>
      </c>
      <c r="H10752">
        <v>0</v>
      </c>
      <c r="I10752">
        <v>0</v>
      </c>
      <c r="J10752">
        <f t="shared" si="179"/>
        <v>1</v>
      </c>
      <c r="K10752" s="8">
        <v>19</v>
      </c>
      <c r="L10752" s="8">
        <f>COUNTIFS($D$2:$D10752,D10752)</f>
        <v>403</v>
      </c>
    </row>
    <row r="10753" spans="1:12" x14ac:dyDescent="0.2">
      <c r="A10753" s="7" t="s">
        <v>2719</v>
      </c>
      <c r="B10753" s="2">
        <v>38717</v>
      </c>
      <c r="C10753" s="1">
        <v>20</v>
      </c>
      <c r="D10753" t="s">
        <v>45</v>
      </c>
      <c r="E10753">
        <v>34</v>
      </c>
      <c r="F10753" t="s">
        <v>445</v>
      </c>
      <c r="G10753">
        <v>0</v>
      </c>
      <c r="H10753">
        <v>0</v>
      </c>
      <c r="I10753">
        <v>0</v>
      </c>
      <c r="J10753">
        <f t="shared" si="179"/>
        <v>1</v>
      </c>
      <c r="K10753" s="8">
        <v>20</v>
      </c>
      <c r="L10753" s="8">
        <f>COUNTIFS($D$2:$D10753,D10753)</f>
        <v>336</v>
      </c>
    </row>
    <row r="10754" spans="1:12" x14ac:dyDescent="0.2">
      <c r="A10754" s="7" t="s">
        <v>2720</v>
      </c>
      <c r="B10754" s="2">
        <v>38717</v>
      </c>
      <c r="C10754" s="1">
        <v>45</v>
      </c>
      <c r="D10754" t="s">
        <v>762</v>
      </c>
      <c r="E10754">
        <v>36</v>
      </c>
      <c r="F10754" t="s">
        <v>25</v>
      </c>
      <c r="G10754">
        <v>1</v>
      </c>
      <c r="H10754">
        <v>1</v>
      </c>
      <c r="I10754">
        <v>0</v>
      </c>
      <c r="J10754">
        <f t="shared" ref="J10754:J10817" si="180">IF(H10754&gt;I10754,3,IF(I10754&gt;H10754,0,1))</f>
        <v>3</v>
      </c>
      <c r="K10754" s="8">
        <v>20</v>
      </c>
      <c r="L10754" s="8">
        <f>COUNTIFS($D$2:$D10754,D10754)</f>
        <v>96</v>
      </c>
    </row>
    <row r="10755" spans="1:12" x14ac:dyDescent="0.2">
      <c r="A10755" s="7" t="s">
        <v>2720</v>
      </c>
      <c r="B10755" s="2">
        <v>38717</v>
      </c>
      <c r="C10755" s="1">
        <v>36</v>
      </c>
      <c r="D10755" t="s">
        <v>25</v>
      </c>
      <c r="E10755">
        <v>45</v>
      </c>
      <c r="F10755" t="s">
        <v>762</v>
      </c>
      <c r="G10755">
        <v>0</v>
      </c>
      <c r="H10755">
        <v>0</v>
      </c>
      <c r="I10755">
        <v>1</v>
      </c>
      <c r="J10755">
        <f t="shared" si="180"/>
        <v>0</v>
      </c>
      <c r="K10755" s="8">
        <v>20</v>
      </c>
      <c r="L10755" s="8">
        <f>COUNTIFS($D$2:$D10755,D10755)</f>
        <v>172</v>
      </c>
    </row>
    <row r="10756" spans="1:12" x14ac:dyDescent="0.2">
      <c r="A10756" s="7" t="s">
        <v>2721</v>
      </c>
      <c r="B10756" s="2">
        <v>38717</v>
      </c>
      <c r="C10756" s="1">
        <v>31</v>
      </c>
      <c r="D10756" t="s">
        <v>447</v>
      </c>
      <c r="E10756">
        <v>16</v>
      </c>
      <c r="F10756" t="s">
        <v>37</v>
      </c>
      <c r="G10756">
        <v>1</v>
      </c>
      <c r="H10756">
        <v>0</v>
      </c>
      <c r="I10756">
        <v>1</v>
      </c>
      <c r="J10756">
        <f t="shared" si="180"/>
        <v>0</v>
      </c>
      <c r="K10756" s="8">
        <v>19</v>
      </c>
      <c r="L10756" s="8">
        <f>COUNTIFS($D$2:$D10756,D10756)</f>
        <v>209</v>
      </c>
    </row>
    <row r="10757" spans="1:12" x14ac:dyDescent="0.2">
      <c r="A10757" s="7" t="s">
        <v>2721</v>
      </c>
      <c r="B10757" s="2">
        <v>38717</v>
      </c>
      <c r="C10757" s="1">
        <v>16</v>
      </c>
      <c r="D10757" t="s">
        <v>37</v>
      </c>
      <c r="E10757">
        <v>31</v>
      </c>
      <c r="F10757" t="s">
        <v>447</v>
      </c>
      <c r="G10757">
        <v>0</v>
      </c>
      <c r="H10757">
        <v>1</v>
      </c>
      <c r="I10757">
        <v>0</v>
      </c>
      <c r="J10757">
        <f t="shared" si="180"/>
        <v>3</v>
      </c>
      <c r="K10757" s="8">
        <v>20</v>
      </c>
      <c r="L10757" s="8">
        <f>COUNTIFS($D$2:$D10757,D10757)</f>
        <v>526</v>
      </c>
    </row>
    <row r="10758" spans="1:12" x14ac:dyDescent="0.2">
      <c r="A10758" s="7" t="s">
        <v>2722</v>
      </c>
      <c r="B10758" s="2">
        <v>38717</v>
      </c>
      <c r="C10758" s="1">
        <v>26</v>
      </c>
      <c r="D10758" t="s">
        <v>17</v>
      </c>
      <c r="E10758">
        <v>22</v>
      </c>
      <c r="F10758" t="s">
        <v>15</v>
      </c>
      <c r="G10758">
        <v>1</v>
      </c>
      <c r="H10758">
        <v>2</v>
      </c>
      <c r="I10758">
        <v>0</v>
      </c>
      <c r="J10758">
        <f t="shared" si="180"/>
        <v>3</v>
      </c>
      <c r="K10758" s="8">
        <v>20</v>
      </c>
      <c r="L10758" s="8">
        <f>COUNTIFS($D$2:$D10758,D10758)</f>
        <v>526</v>
      </c>
    </row>
    <row r="10759" spans="1:12" x14ac:dyDescent="0.2">
      <c r="A10759" s="7" t="s">
        <v>2722</v>
      </c>
      <c r="B10759" s="2">
        <v>38717</v>
      </c>
      <c r="C10759" s="1">
        <v>22</v>
      </c>
      <c r="D10759" t="s">
        <v>15</v>
      </c>
      <c r="E10759">
        <v>26</v>
      </c>
      <c r="F10759" t="s">
        <v>17</v>
      </c>
      <c r="G10759">
        <v>0</v>
      </c>
      <c r="H10759">
        <v>0</v>
      </c>
      <c r="I10759">
        <v>2</v>
      </c>
      <c r="J10759">
        <f t="shared" si="180"/>
        <v>0</v>
      </c>
      <c r="K10759" s="8">
        <v>19</v>
      </c>
      <c r="L10759" s="8">
        <f>COUNTIFS($D$2:$D10759,D10759)</f>
        <v>483</v>
      </c>
    </row>
    <row r="10760" spans="1:12" x14ac:dyDescent="0.2">
      <c r="A10760" s="7" t="s">
        <v>2723</v>
      </c>
      <c r="B10760" s="2">
        <v>38717</v>
      </c>
      <c r="C10760" s="1">
        <v>63</v>
      </c>
      <c r="D10760" t="s">
        <v>777</v>
      </c>
      <c r="E10760">
        <v>41</v>
      </c>
      <c r="F10760" t="s">
        <v>759</v>
      </c>
      <c r="G10760">
        <v>1</v>
      </c>
      <c r="H10760">
        <v>0</v>
      </c>
      <c r="I10760">
        <v>3</v>
      </c>
      <c r="J10760">
        <f t="shared" si="180"/>
        <v>0</v>
      </c>
      <c r="K10760" s="8">
        <v>20</v>
      </c>
      <c r="L10760" s="8">
        <f>COUNTIFS($D$2:$D10760,D10760)</f>
        <v>20</v>
      </c>
    </row>
    <row r="10761" spans="1:12" x14ac:dyDescent="0.2">
      <c r="A10761" s="7" t="s">
        <v>2723</v>
      </c>
      <c r="B10761" s="2">
        <v>38717</v>
      </c>
      <c r="C10761" s="1">
        <v>41</v>
      </c>
      <c r="D10761" t="s">
        <v>759</v>
      </c>
      <c r="E10761">
        <v>63</v>
      </c>
      <c r="F10761" t="s">
        <v>777</v>
      </c>
      <c r="G10761">
        <v>0</v>
      </c>
      <c r="H10761">
        <v>3</v>
      </c>
      <c r="I10761">
        <v>0</v>
      </c>
      <c r="J10761">
        <f t="shared" si="180"/>
        <v>3</v>
      </c>
      <c r="K10761" s="8">
        <v>19</v>
      </c>
      <c r="L10761" s="8">
        <f>COUNTIFS($D$2:$D10761,D10761)</f>
        <v>449</v>
      </c>
    </row>
    <row r="10762" spans="1:12" x14ac:dyDescent="0.2">
      <c r="A10762" s="7" t="s">
        <v>2724</v>
      </c>
      <c r="B10762" s="2">
        <v>38719</v>
      </c>
      <c r="C10762" s="1">
        <v>43</v>
      </c>
      <c r="D10762" t="s">
        <v>760</v>
      </c>
      <c r="E10762">
        <v>63</v>
      </c>
      <c r="F10762" t="s">
        <v>777</v>
      </c>
      <c r="G10762">
        <v>1</v>
      </c>
      <c r="H10762">
        <v>2</v>
      </c>
      <c r="I10762">
        <v>0</v>
      </c>
      <c r="J10762">
        <f t="shared" si="180"/>
        <v>3</v>
      </c>
      <c r="K10762" s="8">
        <v>20</v>
      </c>
      <c r="L10762" s="8">
        <f>COUNTIFS($D$2:$D10762,D10762)</f>
        <v>134</v>
      </c>
    </row>
    <row r="10763" spans="1:12" x14ac:dyDescent="0.2">
      <c r="A10763" s="7" t="s">
        <v>2724</v>
      </c>
      <c r="B10763" s="2">
        <v>38719</v>
      </c>
      <c r="C10763" s="1">
        <v>63</v>
      </c>
      <c r="D10763" t="s">
        <v>777</v>
      </c>
      <c r="E10763">
        <v>43</v>
      </c>
      <c r="F10763" t="s">
        <v>760</v>
      </c>
      <c r="G10763">
        <v>0</v>
      </c>
      <c r="H10763">
        <v>0</v>
      </c>
      <c r="I10763">
        <v>2</v>
      </c>
      <c r="J10763">
        <f t="shared" si="180"/>
        <v>0</v>
      </c>
      <c r="K10763" s="8">
        <v>21</v>
      </c>
      <c r="L10763" s="8">
        <f>COUNTIFS($D$2:$D10763,D10763)</f>
        <v>21</v>
      </c>
    </row>
    <row r="10764" spans="1:12" x14ac:dyDescent="0.2">
      <c r="A10764" s="7" t="s">
        <v>2725</v>
      </c>
      <c r="B10764" s="2">
        <v>38719</v>
      </c>
      <c r="C10764" s="1">
        <v>41</v>
      </c>
      <c r="D10764" t="s">
        <v>759</v>
      </c>
      <c r="E10764">
        <v>45</v>
      </c>
      <c r="F10764" t="s">
        <v>762</v>
      </c>
      <c r="G10764">
        <v>1</v>
      </c>
      <c r="H10764">
        <v>2</v>
      </c>
      <c r="I10764">
        <v>1</v>
      </c>
      <c r="J10764">
        <f t="shared" si="180"/>
        <v>3</v>
      </c>
      <c r="K10764" s="8">
        <v>20</v>
      </c>
      <c r="L10764" s="8">
        <f>COUNTIFS($D$2:$D10764,D10764)</f>
        <v>450</v>
      </c>
    </row>
    <row r="10765" spans="1:12" x14ac:dyDescent="0.2">
      <c r="A10765" s="7" t="s">
        <v>2725</v>
      </c>
      <c r="B10765" s="2">
        <v>38719</v>
      </c>
      <c r="C10765" s="1">
        <v>45</v>
      </c>
      <c r="D10765" t="s">
        <v>762</v>
      </c>
      <c r="E10765">
        <v>41</v>
      </c>
      <c r="F10765" t="s">
        <v>759</v>
      </c>
      <c r="G10765">
        <v>0</v>
      </c>
      <c r="H10765">
        <v>1</v>
      </c>
      <c r="I10765">
        <v>2</v>
      </c>
      <c r="J10765">
        <f t="shared" si="180"/>
        <v>0</v>
      </c>
      <c r="K10765" s="8">
        <v>21</v>
      </c>
      <c r="L10765" s="8">
        <f>COUNTIFS($D$2:$D10765,D10765)</f>
        <v>97</v>
      </c>
    </row>
    <row r="10766" spans="1:12" x14ac:dyDescent="0.2">
      <c r="A10766" s="7" t="s">
        <v>2726</v>
      </c>
      <c r="B10766" s="2">
        <v>38719</v>
      </c>
      <c r="C10766" s="1">
        <v>40</v>
      </c>
      <c r="D10766" t="s">
        <v>758</v>
      </c>
      <c r="E10766">
        <v>19</v>
      </c>
      <c r="F10766" t="s">
        <v>40</v>
      </c>
      <c r="G10766">
        <v>1</v>
      </c>
      <c r="H10766">
        <v>2</v>
      </c>
      <c r="I10766">
        <v>2</v>
      </c>
      <c r="J10766">
        <f t="shared" si="180"/>
        <v>1</v>
      </c>
      <c r="K10766" s="8">
        <v>19</v>
      </c>
      <c r="L10766" s="8">
        <f>COUNTIFS($D$2:$D10766,D10766)</f>
        <v>247</v>
      </c>
    </row>
    <row r="10767" spans="1:12" x14ac:dyDescent="0.2">
      <c r="A10767" s="7" t="s">
        <v>2726</v>
      </c>
      <c r="B10767" s="2">
        <v>38719</v>
      </c>
      <c r="C10767" s="1">
        <v>19</v>
      </c>
      <c r="D10767" t="s">
        <v>40</v>
      </c>
      <c r="E10767">
        <v>40</v>
      </c>
      <c r="F10767" t="s">
        <v>758</v>
      </c>
      <c r="G10767">
        <v>0</v>
      </c>
      <c r="H10767">
        <v>2</v>
      </c>
      <c r="I10767">
        <v>2</v>
      </c>
      <c r="J10767">
        <f t="shared" si="180"/>
        <v>1</v>
      </c>
      <c r="K10767" s="8">
        <v>19</v>
      </c>
      <c r="L10767" s="8">
        <f>COUNTIFS($D$2:$D10767,D10767)</f>
        <v>525</v>
      </c>
    </row>
    <row r="10768" spans="1:12" x14ac:dyDescent="0.2">
      <c r="A10768" s="7" t="s">
        <v>2727</v>
      </c>
      <c r="B10768" s="2">
        <v>38719</v>
      </c>
      <c r="C10768" s="1">
        <v>16</v>
      </c>
      <c r="D10768" t="s">
        <v>37</v>
      </c>
      <c r="E10768">
        <v>48</v>
      </c>
      <c r="F10768" t="s">
        <v>765</v>
      </c>
      <c r="G10768">
        <v>1</v>
      </c>
      <c r="H10768">
        <v>3</v>
      </c>
      <c r="I10768">
        <v>1</v>
      </c>
      <c r="J10768">
        <f t="shared" si="180"/>
        <v>3</v>
      </c>
      <c r="K10768" s="8">
        <v>21</v>
      </c>
      <c r="L10768" s="8">
        <f>COUNTIFS($D$2:$D10768,D10768)</f>
        <v>527</v>
      </c>
    </row>
    <row r="10769" spans="1:12" x14ac:dyDescent="0.2">
      <c r="A10769" s="7" t="s">
        <v>2727</v>
      </c>
      <c r="B10769" s="2">
        <v>38719</v>
      </c>
      <c r="C10769" s="1">
        <v>48</v>
      </c>
      <c r="D10769" t="s">
        <v>765</v>
      </c>
      <c r="E10769">
        <v>16</v>
      </c>
      <c r="F10769" t="s">
        <v>37</v>
      </c>
      <c r="G10769">
        <v>0</v>
      </c>
      <c r="H10769">
        <v>1</v>
      </c>
      <c r="I10769">
        <v>3</v>
      </c>
      <c r="J10769">
        <f t="shared" si="180"/>
        <v>0</v>
      </c>
      <c r="K10769" s="8">
        <v>19</v>
      </c>
      <c r="L10769" s="8">
        <f>COUNTIFS($D$2:$D10769,D10769)</f>
        <v>247</v>
      </c>
    </row>
    <row r="10770" spans="1:12" x14ac:dyDescent="0.2">
      <c r="A10770" s="7" t="s">
        <v>2728</v>
      </c>
      <c r="B10770" s="2">
        <v>38719</v>
      </c>
      <c r="C10770" s="1">
        <v>36</v>
      </c>
      <c r="D10770" t="s">
        <v>25</v>
      </c>
      <c r="E10770">
        <v>31</v>
      </c>
      <c r="F10770" t="s">
        <v>447</v>
      </c>
      <c r="G10770">
        <v>1</v>
      </c>
      <c r="H10770">
        <v>2</v>
      </c>
      <c r="I10770">
        <v>1</v>
      </c>
      <c r="J10770">
        <f t="shared" si="180"/>
        <v>3</v>
      </c>
      <c r="K10770" s="8">
        <v>21</v>
      </c>
      <c r="L10770" s="8">
        <f>COUNTIFS($D$2:$D10770,D10770)</f>
        <v>173</v>
      </c>
    </row>
    <row r="10771" spans="1:12" x14ac:dyDescent="0.2">
      <c r="A10771" s="7" t="s">
        <v>2728</v>
      </c>
      <c r="B10771" s="2">
        <v>38719</v>
      </c>
      <c r="C10771" s="1">
        <v>31</v>
      </c>
      <c r="D10771" t="s">
        <v>447</v>
      </c>
      <c r="E10771">
        <v>36</v>
      </c>
      <c r="F10771" t="s">
        <v>25</v>
      </c>
      <c r="G10771">
        <v>0</v>
      </c>
      <c r="H10771">
        <v>1</v>
      </c>
      <c r="I10771">
        <v>2</v>
      </c>
      <c r="J10771">
        <f t="shared" si="180"/>
        <v>0</v>
      </c>
      <c r="K10771" s="8">
        <v>20</v>
      </c>
      <c r="L10771" s="8">
        <f>COUNTIFS($D$2:$D10771,D10771)</f>
        <v>210</v>
      </c>
    </row>
    <row r="10772" spans="1:12" x14ac:dyDescent="0.2">
      <c r="A10772" s="7" t="s">
        <v>2729</v>
      </c>
      <c r="B10772" s="2">
        <v>38719</v>
      </c>
      <c r="C10772" s="1">
        <v>22</v>
      </c>
      <c r="D10772" t="s">
        <v>15</v>
      </c>
      <c r="E10772">
        <v>34</v>
      </c>
      <c r="F10772" t="s">
        <v>445</v>
      </c>
      <c r="G10772">
        <v>1</v>
      </c>
      <c r="H10772">
        <v>2</v>
      </c>
      <c r="I10772">
        <v>2</v>
      </c>
      <c r="J10772">
        <f t="shared" si="180"/>
        <v>1</v>
      </c>
      <c r="K10772" s="8">
        <v>20</v>
      </c>
      <c r="L10772" s="8">
        <f>COUNTIFS($D$2:$D10772,D10772)</f>
        <v>484</v>
      </c>
    </row>
    <row r="10773" spans="1:12" x14ac:dyDescent="0.2">
      <c r="A10773" s="7" t="s">
        <v>2729</v>
      </c>
      <c r="B10773" s="2">
        <v>38719</v>
      </c>
      <c r="C10773" s="1">
        <v>34</v>
      </c>
      <c r="D10773" t="s">
        <v>445</v>
      </c>
      <c r="E10773">
        <v>22</v>
      </c>
      <c r="F10773" t="s">
        <v>15</v>
      </c>
      <c r="G10773">
        <v>0</v>
      </c>
      <c r="H10773">
        <v>2</v>
      </c>
      <c r="I10773">
        <v>2</v>
      </c>
      <c r="J10773">
        <f t="shared" si="180"/>
        <v>1</v>
      </c>
      <c r="K10773" s="8">
        <v>20</v>
      </c>
      <c r="L10773" s="8">
        <f>COUNTIFS($D$2:$D10773,D10773)</f>
        <v>404</v>
      </c>
    </row>
    <row r="10774" spans="1:12" x14ac:dyDescent="0.2">
      <c r="A10774" s="7" t="s">
        <v>2730</v>
      </c>
      <c r="B10774" s="2">
        <v>38719</v>
      </c>
      <c r="C10774" s="1">
        <v>28</v>
      </c>
      <c r="D10774" t="s">
        <v>320</v>
      </c>
      <c r="E10774">
        <v>32</v>
      </c>
      <c r="F10774" t="s">
        <v>559</v>
      </c>
      <c r="G10774">
        <v>1</v>
      </c>
      <c r="H10774">
        <v>1</v>
      </c>
      <c r="I10774">
        <v>2</v>
      </c>
      <c r="J10774">
        <f t="shared" si="180"/>
        <v>0</v>
      </c>
      <c r="K10774" s="8">
        <v>21</v>
      </c>
      <c r="L10774" s="8">
        <f>COUNTIFS($D$2:$D10774,D10774)</f>
        <v>97</v>
      </c>
    </row>
    <row r="10775" spans="1:12" x14ac:dyDescent="0.2">
      <c r="A10775" s="7" t="s">
        <v>2730</v>
      </c>
      <c r="B10775" s="2">
        <v>38719</v>
      </c>
      <c r="C10775" s="1">
        <v>32</v>
      </c>
      <c r="D10775" t="s">
        <v>559</v>
      </c>
      <c r="E10775">
        <v>28</v>
      </c>
      <c r="F10775" t="s">
        <v>320</v>
      </c>
      <c r="G10775">
        <v>0</v>
      </c>
      <c r="H10775">
        <v>2</v>
      </c>
      <c r="I10775">
        <v>1</v>
      </c>
      <c r="J10775">
        <f t="shared" si="180"/>
        <v>3</v>
      </c>
      <c r="K10775" s="8">
        <v>21</v>
      </c>
      <c r="L10775" s="8">
        <f>COUNTIFS($D$2:$D10775,D10775)</f>
        <v>527</v>
      </c>
    </row>
    <row r="10776" spans="1:12" x14ac:dyDescent="0.2">
      <c r="A10776" s="7" t="s">
        <v>2731</v>
      </c>
      <c r="B10776" s="2">
        <v>38719</v>
      </c>
      <c r="C10776" s="1">
        <v>29</v>
      </c>
      <c r="D10776" t="s">
        <v>42</v>
      </c>
      <c r="E10776">
        <v>14</v>
      </c>
      <c r="F10776" t="s">
        <v>27</v>
      </c>
      <c r="G10776">
        <v>1</v>
      </c>
      <c r="H10776">
        <v>1</v>
      </c>
      <c r="I10776">
        <v>3</v>
      </c>
      <c r="J10776">
        <f t="shared" si="180"/>
        <v>0</v>
      </c>
      <c r="K10776" s="8">
        <v>21</v>
      </c>
      <c r="L10776" s="8">
        <f>COUNTIFS($D$2:$D10776,D10776)</f>
        <v>409</v>
      </c>
    </row>
    <row r="10777" spans="1:12" x14ac:dyDescent="0.2">
      <c r="A10777" s="7" t="s">
        <v>2731</v>
      </c>
      <c r="B10777" s="2">
        <v>38719</v>
      </c>
      <c r="C10777" s="1">
        <v>14</v>
      </c>
      <c r="D10777" t="s">
        <v>27</v>
      </c>
      <c r="E10777">
        <v>29</v>
      </c>
      <c r="F10777" t="s">
        <v>42</v>
      </c>
      <c r="G10777">
        <v>0</v>
      </c>
      <c r="H10777">
        <v>3</v>
      </c>
      <c r="I10777">
        <v>1</v>
      </c>
      <c r="J10777">
        <f t="shared" si="180"/>
        <v>3</v>
      </c>
      <c r="K10777" s="8">
        <v>21</v>
      </c>
      <c r="L10777" s="8">
        <f>COUNTIFS($D$2:$D10777,D10777)</f>
        <v>527</v>
      </c>
    </row>
    <row r="10778" spans="1:12" x14ac:dyDescent="0.2">
      <c r="A10778" s="7" t="s">
        <v>2732</v>
      </c>
      <c r="B10778" s="2">
        <v>38720</v>
      </c>
      <c r="C10778" s="1">
        <v>10</v>
      </c>
      <c r="D10778" t="s">
        <v>47</v>
      </c>
      <c r="E10778">
        <v>21</v>
      </c>
      <c r="F10778" t="s">
        <v>10</v>
      </c>
      <c r="G10778">
        <v>1</v>
      </c>
      <c r="H10778">
        <v>0</v>
      </c>
      <c r="I10778">
        <v>0</v>
      </c>
      <c r="J10778">
        <f t="shared" si="180"/>
        <v>1</v>
      </c>
      <c r="K10778" s="8">
        <v>20</v>
      </c>
      <c r="L10778" s="8">
        <f>COUNTIFS($D$2:$D10778,D10778)</f>
        <v>526</v>
      </c>
    </row>
    <row r="10779" spans="1:12" x14ac:dyDescent="0.2">
      <c r="A10779" s="7" t="s">
        <v>2732</v>
      </c>
      <c r="B10779" s="2">
        <v>38720</v>
      </c>
      <c r="C10779" s="1">
        <v>21</v>
      </c>
      <c r="D10779" t="s">
        <v>10</v>
      </c>
      <c r="E10779">
        <v>10</v>
      </c>
      <c r="F10779" t="s">
        <v>47</v>
      </c>
      <c r="G10779">
        <v>0</v>
      </c>
      <c r="H10779">
        <v>0</v>
      </c>
      <c r="I10779">
        <v>0</v>
      </c>
      <c r="J10779">
        <f t="shared" si="180"/>
        <v>1</v>
      </c>
      <c r="K10779" s="8">
        <v>21</v>
      </c>
      <c r="L10779" s="8">
        <f>COUNTIFS($D$2:$D10779,D10779)</f>
        <v>527</v>
      </c>
    </row>
    <row r="10780" spans="1:12" x14ac:dyDescent="0.2">
      <c r="A10780" s="7" t="s">
        <v>2733</v>
      </c>
      <c r="B10780" s="2">
        <v>38721</v>
      </c>
      <c r="C10780" s="1">
        <v>20</v>
      </c>
      <c r="D10780" t="s">
        <v>45</v>
      </c>
      <c r="E10780">
        <v>26</v>
      </c>
      <c r="F10780" t="s">
        <v>17</v>
      </c>
      <c r="G10780">
        <v>1</v>
      </c>
      <c r="H10780">
        <v>0</v>
      </c>
      <c r="I10780">
        <v>2</v>
      </c>
      <c r="J10780">
        <f t="shared" si="180"/>
        <v>0</v>
      </c>
      <c r="K10780" s="8">
        <v>21</v>
      </c>
      <c r="L10780" s="8">
        <f>COUNTIFS($D$2:$D10780,D10780)</f>
        <v>337</v>
      </c>
    </row>
    <row r="10781" spans="1:12" x14ac:dyDescent="0.2">
      <c r="A10781" s="7" t="s">
        <v>2733</v>
      </c>
      <c r="B10781" s="2">
        <v>38721</v>
      </c>
      <c r="C10781" s="1">
        <v>26</v>
      </c>
      <c r="D10781" t="s">
        <v>17</v>
      </c>
      <c r="E10781">
        <v>20</v>
      </c>
      <c r="F10781" t="s">
        <v>45</v>
      </c>
      <c r="G10781">
        <v>0</v>
      </c>
      <c r="H10781">
        <v>2</v>
      </c>
      <c r="I10781">
        <v>0</v>
      </c>
      <c r="J10781">
        <f t="shared" si="180"/>
        <v>3</v>
      </c>
      <c r="K10781" s="8">
        <v>21</v>
      </c>
      <c r="L10781" s="8">
        <f>COUNTIFS($D$2:$D10781,D10781)</f>
        <v>527</v>
      </c>
    </row>
    <row r="10782" spans="1:12" x14ac:dyDescent="0.2">
      <c r="A10782" s="7" t="s">
        <v>2734</v>
      </c>
      <c r="B10782" s="2">
        <v>38731</v>
      </c>
      <c r="C10782" s="1">
        <v>10</v>
      </c>
      <c r="D10782" t="s">
        <v>47</v>
      </c>
      <c r="E10782">
        <v>34</v>
      </c>
      <c r="F10782" t="s">
        <v>445</v>
      </c>
      <c r="G10782">
        <v>1</v>
      </c>
      <c r="H10782">
        <v>7</v>
      </c>
      <c r="I10782">
        <v>0</v>
      </c>
      <c r="J10782">
        <f t="shared" si="180"/>
        <v>3</v>
      </c>
      <c r="K10782" s="8">
        <v>21</v>
      </c>
      <c r="L10782" s="8">
        <f>COUNTIFS($D$2:$D10782,D10782)</f>
        <v>527</v>
      </c>
    </row>
    <row r="10783" spans="1:12" x14ac:dyDescent="0.2">
      <c r="A10783" s="7" t="s">
        <v>2734</v>
      </c>
      <c r="B10783" s="2">
        <v>38731</v>
      </c>
      <c r="C10783" s="1">
        <v>34</v>
      </c>
      <c r="D10783" t="s">
        <v>445</v>
      </c>
      <c r="E10783">
        <v>10</v>
      </c>
      <c r="F10783" t="s">
        <v>47</v>
      </c>
      <c r="G10783">
        <v>0</v>
      </c>
      <c r="H10783">
        <v>0</v>
      </c>
      <c r="I10783">
        <v>7</v>
      </c>
      <c r="J10783">
        <f t="shared" si="180"/>
        <v>0</v>
      </c>
      <c r="K10783" s="8">
        <v>21</v>
      </c>
      <c r="L10783" s="8">
        <f>COUNTIFS($D$2:$D10783,D10783)</f>
        <v>405</v>
      </c>
    </row>
    <row r="10784" spans="1:12" x14ac:dyDescent="0.2">
      <c r="A10784" s="7" t="s">
        <v>2735</v>
      </c>
      <c r="B10784" s="2">
        <v>38731</v>
      </c>
      <c r="C10784" s="1">
        <v>32</v>
      </c>
      <c r="D10784" t="s">
        <v>559</v>
      </c>
      <c r="E10784">
        <v>29</v>
      </c>
      <c r="F10784" t="s">
        <v>42</v>
      </c>
      <c r="G10784">
        <v>1</v>
      </c>
      <c r="H10784">
        <v>1</v>
      </c>
      <c r="I10784">
        <v>2</v>
      </c>
      <c r="J10784">
        <f t="shared" si="180"/>
        <v>0</v>
      </c>
      <c r="K10784" s="8">
        <v>22</v>
      </c>
      <c r="L10784" s="8">
        <f>COUNTIFS($D$2:$D10784,D10784)</f>
        <v>528</v>
      </c>
    </row>
    <row r="10785" spans="1:12" x14ac:dyDescent="0.2">
      <c r="A10785" s="7" t="s">
        <v>2735</v>
      </c>
      <c r="B10785" s="2">
        <v>38731</v>
      </c>
      <c r="C10785" s="1">
        <v>29</v>
      </c>
      <c r="D10785" t="s">
        <v>42</v>
      </c>
      <c r="E10785">
        <v>32</v>
      </c>
      <c r="F10785" t="s">
        <v>559</v>
      </c>
      <c r="G10785">
        <v>0</v>
      </c>
      <c r="H10785">
        <v>2</v>
      </c>
      <c r="I10785">
        <v>1</v>
      </c>
      <c r="J10785">
        <f t="shared" si="180"/>
        <v>3</v>
      </c>
      <c r="K10785" s="8">
        <v>22</v>
      </c>
      <c r="L10785" s="8">
        <f>COUNTIFS($D$2:$D10785,D10785)</f>
        <v>410</v>
      </c>
    </row>
    <row r="10786" spans="1:12" x14ac:dyDescent="0.2">
      <c r="A10786" s="7" t="s">
        <v>2736</v>
      </c>
      <c r="B10786" s="2">
        <v>38731</v>
      </c>
      <c r="C10786" s="1">
        <v>41</v>
      </c>
      <c r="D10786" t="s">
        <v>759</v>
      </c>
      <c r="E10786">
        <v>40</v>
      </c>
      <c r="F10786" t="s">
        <v>758</v>
      </c>
      <c r="G10786">
        <v>1</v>
      </c>
      <c r="H10786">
        <v>0</v>
      </c>
      <c r="I10786">
        <v>0</v>
      </c>
      <c r="J10786">
        <f t="shared" si="180"/>
        <v>1</v>
      </c>
      <c r="K10786" s="8">
        <v>21</v>
      </c>
      <c r="L10786" s="8">
        <f>COUNTIFS($D$2:$D10786,D10786)</f>
        <v>451</v>
      </c>
    </row>
    <row r="10787" spans="1:12" x14ac:dyDescent="0.2">
      <c r="A10787" s="7" t="s">
        <v>2736</v>
      </c>
      <c r="B10787" s="2">
        <v>38731</v>
      </c>
      <c r="C10787" s="1">
        <v>40</v>
      </c>
      <c r="D10787" t="s">
        <v>758</v>
      </c>
      <c r="E10787">
        <v>41</v>
      </c>
      <c r="F10787" t="s">
        <v>759</v>
      </c>
      <c r="G10787">
        <v>0</v>
      </c>
      <c r="H10787">
        <v>0</v>
      </c>
      <c r="I10787">
        <v>0</v>
      </c>
      <c r="J10787">
        <f t="shared" si="180"/>
        <v>1</v>
      </c>
      <c r="K10787" s="8">
        <v>20</v>
      </c>
      <c r="L10787" s="8">
        <f>COUNTIFS($D$2:$D10787,D10787)</f>
        <v>248</v>
      </c>
    </row>
    <row r="10788" spans="1:12" x14ac:dyDescent="0.2">
      <c r="A10788" s="7" t="s">
        <v>2737</v>
      </c>
      <c r="B10788" s="2">
        <v>38731</v>
      </c>
      <c r="C10788" s="1">
        <v>48</v>
      </c>
      <c r="D10788" t="s">
        <v>765</v>
      </c>
      <c r="E10788">
        <v>43</v>
      </c>
      <c r="F10788" t="s">
        <v>760</v>
      </c>
      <c r="G10788">
        <v>1</v>
      </c>
      <c r="H10788">
        <v>2</v>
      </c>
      <c r="I10788">
        <v>0</v>
      </c>
      <c r="J10788">
        <f t="shared" si="180"/>
        <v>3</v>
      </c>
      <c r="K10788" s="8">
        <v>20</v>
      </c>
      <c r="L10788" s="8">
        <f>COUNTIFS($D$2:$D10788,D10788)</f>
        <v>248</v>
      </c>
    </row>
    <row r="10789" spans="1:12" x14ac:dyDescent="0.2">
      <c r="A10789" s="7" t="s">
        <v>2737</v>
      </c>
      <c r="B10789" s="2">
        <v>38731</v>
      </c>
      <c r="C10789" s="1">
        <v>43</v>
      </c>
      <c r="D10789" t="s">
        <v>760</v>
      </c>
      <c r="E10789">
        <v>48</v>
      </c>
      <c r="F10789" t="s">
        <v>765</v>
      </c>
      <c r="G10789">
        <v>0</v>
      </c>
      <c r="H10789">
        <v>0</v>
      </c>
      <c r="I10789">
        <v>2</v>
      </c>
      <c r="J10789">
        <f t="shared" si="180"/>
        <v>0</v>
      </c>
      <c r="K10789" s="8">
        <v>21</v>
      </c>
      <c r="L10789" s="8">
        <f>COUNTIFS($D$2:$D10789,D10789)</f>
        <v>135</v>
      </c>
    </row>
    <row r="10790" spans="1:12" x14ac:dyDescent="0.2">
      <c r="A10790" s="7" t="s">
        <v>2738</v>
      </c>
      <c r="B10790" s="2">
        <v>38731</v>
      </c>
      <c r="C10790" s="1">
        <v>36</v>
      </c>
      <c r="D10790" t="s">
        <v>25</v>
      </c>
      <c r="E10790">
        <v>22</v>
      </c>
      <c r="F10790" t="s">
        <v>15</v>
      </c>
      <c r="G10790">
        <v>1</v>
      </c>
      <c r="H10790">
        <v>1</v>
      </c>
      <c r="I10790">
        <v>0</v>
      </c>
      <c r="J10790">
        <f t="shared" si="180"/>
        <v>3</v>
      </c>
      <c r="K10790" s="8">
        <v>22</v>
      </c>
      <c r="L10790" s="8">
        <f>COUNTIFS($D$2:$D10790,D10790)</f>
        <v>174</v>
      </c>
    </row>
    <row r="10791" spans="1:12" x14ac:dyDescent="0.2">
      <c r="A10791" s="7" t="s">
        <v>2738</v>
      </c>
      <c r="B10791" s="2">
        <v>38731</v>
      </c>
      <c r="C10791" s="1">
        <v>22</v>
      </c>
      <c r="D10791" t="s">
        <v>15</v>
      </c>
      <c r="E10791">
        <v>36</v>
      </c>
      <c r="F10791" t="s">
        <v>25</v>
      </c>
      <c r="G10791">
        <v>0</v>
      </c>
      <c r="H10791">
        <v>0</v>
      </c>
      <c r="I10791">
        <v>1</v>
      </c>
      <c r="J10791">
        <f t="shared" si="180"/>
        <v>0</v>
      </c>
      <c r="K10791" s="8">
        <v>21</v>
      </c>
      <c r="L10791" s="8">
        <f>COUNTIFS($D$2:$D10791,D10791)</f>
        <v>485</v>
      </c>
    </row>
    <row r="10792" spans="1:12" x14ac:dyDescent="0.2">
      <c r="A10792" s="7" t="s">
        <v>2739</v>
      </c>
      <c r="B10792" s="2">
        <v>38731</v>
      </c>
      <c r="C10792" s="1">
        <v>19</v>
      </c>
      <c r="D10792" t="s">
        <v>40</v>
      </c>
      <c r="E10792">
        <v>26</v>
      </c>
      <c r="F10792" t="s">
        <v>17</v>
      </c>
      <c r="G10792">
        <v>1</v>
      </c>
      <c r="H10792">
        <v>1</v>
      </c>
      <c r="I10792">
        <v>0</v>
      </c>
      <c r="J10792">
        <f t="shared" si="180"/>
        <v>3</v>
      </c>
      <c r="K10792" s="8">
        <v>20</v>
      </c>
      <c r="L10792" s="8">
        <f>COUNTIFS($D$2:$D10792,D10792)</f>
        <v>526</v>
      </c>
    </row>
    <row r="10793" spans="1:12" x14ac:dyDescent="0.2">
      <c r="A10793" s="7" t="s">
        <v>2739</v>
      </c>
      <c r="B10793" s="2">
        <v>38731</v>
      </c>
      <c r="C10793" s="1">
        <v>26</v>
      </c>
      <c r="D10793" t="s">
        <v>17</v>
      </c>
      <c r="E10793">
        <v>19</v>
      </c>
      <c r="F10793" t="s">
        <v>40</v>
      </c>
      <c r="G10793">
        <v>0</v>
      </c>
      <c r="H10793">
        <v>0</v>
      </c>
      <c r="I10793">
        <v>1</v>
      </c>
      <c r="J10793">
        <f t="shared" si="180"/>
        <v>0</v>
      </c>
      <c r="K10793" s="8">
        <v>22</v>
      </c>
      <c r="L10793" s="8">
        <f>COUNTIFS($D$2:$D10793,D10793)</f>
        <v>528</v>
      </c>
    </row>
    <row r="10794" spans="1:12" x14ac:dyDescent="0.2">
      <c r="A10794" s="7" t="s">
        <v>2740</v>
      </c>
      <c r="B10794" s="2">
        <v>38731</v>
      </c>
      <c r="C10794" s="1">
        <v>20</v>
      </c>
      <c r="D10794" t="s">
        <v>45</v>
      </c>
      <c r="E10794">
        <v>21</v>
      </c>
      <c r="F10794" t="s">
        <v>10</v>
      </c>
      <c r="G10794">
        <v>1</v>
      </c>
      <c r="H10794">
        <v>3</v>
      </c>
      <c r="I10794">
        <v>1</v>
      </c>
      <c r="J10794">
        <f t="shared" si="180"/>
        <v>3</v>
      </c>
      <c r="K10794" s="8">
        <v>22</v>
      </c>
      <c r="L10794" s="8">
        <f>COUNTIFS($D$2:$D10794,D10794)</f>
        <v>338</v>
      </c>
    </row>
    <row r="10795" spans="1:12" x14ac:dyDescent="0.2">
      <c r="A10795" s="7" t="s">
        <v>2740</v>
      </c>
      <c r="B10795" s="2">
        <v>38731</v>
      </c>
      <c r="C10795" s="1">
        <v>21</v>
      </c>
      <c r="D10795" t="s">
        <v>10</v>
      </c>
      <c r="E10795">
        <v>20</v>
      </c>
      <c r="F10795" t="s">
        <v>45</v>
      </c>
      <c r="G10795">
        <v>0</v>
      </c>
      <c r="H10795">
        <v>1</v>
      </c>
      <c r="I10795">
        <v>3</v>
      </c>
      <c r="J10795">
        <f t="shared" si="180"/>
        <v>0</v>
      </c>
      <c r="K10795" s="8">
        <v>22</v>
      </c>
      <c r="L10795" s="8">
        <f>COUNTIFS($D$2:$D10795,D10795)</f>
        <v>528</v>
      </c>
    </row>
    <row r="10796" spans="1:12" x14ac:dyDescent="0.2">
      <c r="A10796" s="7" t="s">
        <v>2741</v>
      </c>
      <c r="B10796" s="2">
        <v>38731</v>
      </c>
      <c r="C10796" s="1">
        <v>45</v>
      </c>
      <c r="D10796" t="s">
        <v>762</v>
      </c>
      <c r="E10796">
        <v>16</v>
      </c>
      <c r="F10796" t="s">
        <v>37</v>
      </c>
      <c r="G10796">
        <v>1</v>
      </c>
      <c r="H10796">
        <v>0</v>
      </c>
      <c r="I10796">
        <v>1</v>
      </c>
      <c r="J10796">
        <f t="shared" si="180"/>
        <v>0</v>
      </c>
      <c r="K10796" s="8">
        <v>22</v>
      </c>
      <c r="L10796" s="8">
        <f>COUNTIFS($D$2:$D10796,D10796)</f>
        <v>98</v>
      </c>
    </row>
    <row r="10797" spans="1:12" x14ac:dyDescent="0.2">
      <c r="A10797" s="7" t="s">
        <v>2741</v>
      </c>
      <c r="B10797" s="2">
        <v>38731</v>
      </c>
      <c r="C10797" s="1">
        <v>16</v>
      </c>
      <c r="D10797" t="s">
        <v>37</v>
      </c>
      <c r="E10797">
        <v>45</v>
      </c>
      <c r="F10797" t="s">
        <v>762</v>
      </c>
      <c r="G10797">
        <v>0</v>
      </c>
      <c r="H10797">
        <v>1</v>
      </c>
      <c r="I10797">
        <v>0</v>
      </c>
      <c r="J10797">
        <f t="shared" si="180"/>
        <v>3</v>
      </c>
      <c r="K10797" s="8">
        <v>22</v>
      </c>
      <c r="L10797" s="8">
        <f>COUNTIFS($D$2:$D10797,D10797)</f>
        <v>528</v>
      </c>
    </row>
    <row r="10798" spans="1:12" x14ac:dyDescent="0.2">
      <c r="A10798" s="7" t="s">
        <v>2742</v>
      </c>
      <c r="B10798" s="2">
        <v>38732</v>
      </c>
      <c r="C10798" s="1">
        <v>31</v>
      </c>
      <c r="D10798" t="s">
        <v>447</v>
      </c>
      <c r="E10798">
        <v>14</v>
      </c>
      <c r="F10798" t="s">
        <v>27</v>
      </c>
      <c r="G10798">
        <v>1</v>
      </c>
      <c r="H10798">
        <v>1</v>
      </c>
      <c r="I10798">
        <v>2</v>
      </c>
      <c r="J10798">
        <f t="shared" si="180"/>
        <v>0</v>
      </c>
      <c r="K10798" s="8">
        <v>21</v>
      </c>
      <c r="L10798" s="8">
        <f>COUNTIFS($D$2:$D10798,D10798)</f>
        <v>211</v>
      </c>
    </row>
    <row r="10799" spans="1:12" x14ac:dyDescent="0.2">
      <c r="A10799" s="7" t="s">
        <v>2742</v>
      </c>
      <c r="B10799" s="2">
        <v>38732</v>
      </c>
      <c r="C10799" s="1">
        <v>14</v>
      </c>
      <c r="D10799" t="s">
        <v>27</v>
      </c>
      <c r="E10799">
        <v>31</v>
      </c>
      <c r="F10799" t="s">
        <v>447</v>
      </c>
      <c r="G10799">
        <v>0</v>
      </c>
      <c r="H10799">
        <v>2</v>
      </c>
      <c r="I10799">
        <v>1</v>
      </c>
      <c r="J10799">
        <f t="shared" si="180"/>
        <v>3</v>
      </c>
      <c r="K10799" s="8">
        <v>22</v>
      </c>
      <c r="L10799" s="8">
        <f>COUNTIFS($D$2:$D10799,D10799)</f>
        <v>528</v>
      </c>
    </row>
    <row r="10800" spans="1:12" x14ac:dyDescent="0.2">
      <c r="A10800" s="7" t="s">
        <v>2743</v>
      </c>
      <c r="B10800" s="2">
        <v>38732</v>
      </c>
      <c r="C10800" s="1">
        <v>63</v>
      </c>
      <c r="D10800" t="s">
        <v>777</v>
      </c>
      <c r="E10800">
        <v>28</v>
      </c>
      <c r="F10800" t="s">
        <v>320</v>
      </c>
      <c r="G10800">
        <v>1</v>
      </c>
      <c r="H10800">
        <v>0</v>
      </c>
      <c r="I10800">
        <v>1</v>
      </c>
      <c r="J10800">
        <f t="shared" si="180"/>
        <v>0</v>
      </c>
      <c r="K10800" s="8">
        <v>22</v>
      </c>
      <c r="L10800" s="8">
        <f>COUNTIFS($D$2:$D10800,D10800)</f>
        <v>22</v>
      </c>
    </row>
    <row r="10801" spans="1:12" x14ac:dyDescent="0.2">
      <c r="A10801" s="7" t="s">
        <v>2743</v>
      </c>
      <c r="B10801" s="2">
        <v>38732</v>
      </c>
      <c r="C10801" s="1">
        <v>28</v>
      </c>
      <c r="D10801" t="s">
        <v>320</v>
      </c>
      <c r="E10801">
        <v>63</v>
      </c>
      <c r="F10801" t="s">
        <v>777</v>
      </c>
      <c r="G10801">
        <v>0</v>
      </c>
      <c r="H10801">
        <v>1</v>
      </c>
      <c r="I10801">
        <v>0</v>
      </c>
      <c r="J10801">
        <f t="shared" si="180"/>
        <v>3</v>
      </c>
      <c r="K10801" s="8">
        <v>22</v>
      </c>
      <c r="L10801" s="8">
        <f>COUNTIFS($D$2:$D10801,D10801)</f>
        <v>98</v>
      </c>
    </row>
    <row r="10802" spans="1:12" x14ac:dyDescent="0.2">
      <c r="A10802" s="7" t="s">
        <v>2744</v>
      </c>
      <c r="B10802" s="2">
        <v>38738</v>
      </c>
      <c r="C10802" s="1">
        <v>43</v>
      </c>
      <c r="D10802" t="s">
        <v>760</v>
      </c>
      <c r="E10802">
        <v>45</v>
      </c>
      <c r="F10802" t="s">
        <v>762</v>
      </c>
      <c r="G10802">
        <v>1</v>
      </c>
      <c r="H10802">
        <v>5</v>
      </c>
      <c r="I10802">
        <v>0</v>
      </c>
      <c r="J10802">
        <f t="shared" si="180"/>
        <v>3</v>
      </c>
      <c r="K10802" s="8">
        <v>22</v>
      </c>
      <c r="L10802" s="8">
        <f>COUNTIFS($D$2:$D10802,D10802)</f>
        <v>136</v>
      </c>
    </row>
    <row r="10803" spans="1:12" x14ac:dyDescent="0.2">
      <c r="A10803" s="7" t="s">
        <v>2744</v>
      </c>
      <c r="B10803" s="2">
        <v>38738</v>
      </c>
      <c r="C10803" s="1">
        <v>45</v>
      </c>
      <c r="D10803" t="s">
        <v>762</v>
      </c>
      <c r="E10803">
        <v>43</v>
      </c>
      <c r="F10803" t="s">
        <v>760</v>
      </c>
      <c r="G10803">
        <v>0</v>
      </c>
      <c r="H10803">
        <v>0</v>
      </c>
      <c r="I10803">
        <v>5</v>
      </c>
      <c r="J10803">
        <f t="shared" si="180"/>
        <v>0</v>
      </c>
      <c r="K10803" s="8">
        <v>23</v>
      </c>
      <c r="L10803" s="8">
        <f>COUNTIFS($D$2:$D10803,D10803)</f>
        <v>99</v>
      </c>
    </row>
    <row r="10804" spans="1:12" x14ac:dyDescent="0.2">
      <c r="A10804" s="7" t="s">
        <v>2745</v>
      </c>
      <c r="B10804" s="2">
        <v>38738</v>
      </c>
      <c r="C10804" s="1">
        <v>40</v>
      </c>
      <c r="D10804" t="s">
        <v>758</v>
      </c>
      <c r="E10804">
        <v>20</v>
      </c>
      <c r="F10804" t="s">
        <v>45</v>
      </c>
      <c r="G10804">
        <v>1</v>
      </c>
      <c r="H10804">
        <v>2</v>
      </c>
      <c r="I10804">
        <v>0</v>
      </c>
      <c r="J10804">
        <f t="shared" si="180"/>
        <v>3</v>
      </c>
      <c r="K10804" s="8">
        <v>21</v>
      </c>
      <c r="L10804" s="8">
        <f>COUNTIFS($D$2:$D10804,D10804)</f>
        <v>249</v>
      </c>
    </row>
    <row r="10805" spans="1:12" x14ac:dyDescent="0.2">
      <c r="A10805" s="7" t="s">
        <v>2745</v>
      </c>
      <c r="B10805" s="2">
        <v>38738</v>
      </c>
      <c r="C10805" s="1">
        <v>20</v>
      </c>
      <c r="D10805" t="s">
        <v>45</v>
      </c>
      <c r="E10805">
        <v>40</v>
      </c>
      <c r="F10805" t="s">
        <v>758</v>
      </c>
      <c r="G10805">
        <v>0</v>
      </c>
      <c r="H10805">
        <v>0</v>
      </c>
      <c r="I10805">
        <v>2</v>
      </c>
      <c r="J10805">
        <f t="shared" si="180"/>
        <v>0</v>
      </c>
      <c r="K10805" s="8">
        <v>23</v>
      </c>
      <c r="L10805" s="8">
        <f>COUNTIFS($D$2:$D10805,D10805)</f>
        <v>339</v>
      </c>
    </row>
    <row r="10806" spans="1:12" x14ac:dyDescent="0.2">
      <c r="A10806" s="7" t="s">
        <v>2746</v>
      </c>
      <c r="B10806" s="2">
        <v>38738</v>
      </c>
      <c r="C10806" s="1">
        <v>16</v>
      </c>
      <c r="D10806" t="s">
        <v>37</v>
      </c>
      <c r="E10806">
        <v>10</v>
      </c>
      <c r="F10806" t="s">
        <v>47</v>
      </c>
      <c r="G10806">
        <v>1</v>
      </c>
      <c r="H10806">
        <v>1</v>
      </c>
      <c r="I10806">
        <v>0</v>
      </c>
      <c r="J10806">
        <f t="shared" si="180"/>
        <v>3</v>
      </c>
      <c r="K10806" s="8">
        <v>23</v>
      </c>
      <c r="L10806" s="8">
        <f>COUNTIFS($D$2:$D10806,D10806)</f>
        <v>529</v>
      </c>
    </row>
    <row r="10807" spans="1:12" x14ac:dyDescent="0.2">
      <c r="A10807" s="7" t="s">
        <v>2746</v>
      </c>
      <c r="B10807" s="2">
        <v>38738</v>
      </c>
      <c r="C10807" s="1">
        <v>10</v>
      </c>
      <c r="D10807" t="s">
        <v>47</v>
      </c>
      <c r="E10807">
        <v>16</v>
      </c>
      <c r="F10807" t="s">
        <v>37</v>
      </c>
      <c r="G10807">
        <v>0</v>
      </c>
      <c r="H10807">
        <v>0</v>
      </c>
      <c r="I10807">
        <v>1</v>
      </c>
      <c r="J10807">
        <f t="shared" si="180"/>
        <v>0</v>
      </c>
      <c r="K10807" s="8">
        <v>22</v>
      </c>
      <c r="L10807" s="8">
        <f>COUNTIFS($D$2:$D10807,D10807)</f>
        <v>528</v>
      </c>
    </row>
    <row r="10808" spans="1:12" x14ac:dyDescent="0.2">
      <c r="A10808" s="7" t="s">
        <v>2747</v>
      </c>
      <c r="B10808" s="2">
        <v>38738</v>
      </c>
      <c r="C10808" s="1">
        <v>34</v>
      </c>
      <c r="D10808" t="s">
        <v>445</v>
      </c>
      <c r="E10808">
        <v>63</v>
      </c>
      <c r="F10808" t="s">
        <v>777</v>
      </c>
      <c r="G10808">
        <v>1</v>
      </c>
      <c r="H10808">
        <v>2</v>
      </c>
      <c r="I10808">
        <v>3</v>
      </c>
      <c r="J10808">
        <f t="shared" si="180"/>
        <v>0</v>
      </c>
      <c r="K10808" s="8">
        <v>22</v>
      </c>
      <c r="L10808" s="8">
        <f>COUNTIFS($D$2:$D10808,D10808)</f>
        <v>406</v>
      </c>
    </row>
    <row r="10809" spans="1:12" x14ac:dyDescent="0.2">
      <c r="A10809" s="7" t="s">
        <v>2747</v>
      </c>
      <c r="B10809" s="2">
        <v>38738</v>
      </c>
      <c r="C10809" s="1">
        <v>63</v>
      </c>
      <c r="D10809" t="s">
        <v>777</v>
      </c>
      <c r="E10809">
        <v>34</v>
      </c>
      <c r="F10809" t="s">
        <v>445</v>
      </c>
      <c r="G10809">
        <v>0</v>
      </c>
      <c r="H10809">
        <v>3</v>
      </c>
      <c r="I10809">
        <v>2</v>
      </c>
      <c r="J10809">
        <f t="shared" si="180"/>
        <v>3</v>
      </c>
      <c r="K10809" s="8">
        <v>23</v>
      </c>
      <c r="L10809" s="8">
        <f>COUNTIFS($D$2:$D10809,D10809)</f>
        <v>23</v>
      </c>
    </row>
    <row r="10810" spans="1:12" x14ac:dyDescent="0.2">
      <c r="A10810" s="7" t="s">
        <v>2748</v>
      </c>
      <c r="B10810" s="2">
        <v>38738</v>
      </c>
      <c r="C10810" s="1">
        <v>22</v>
      </c>
      <c r="D10810" t="s">
        <v>15</v>
      </c>
      <c r="E10810">
        <v>41</v>
      </c>
      <c r="F10810" t="s">
        <v>759</v>
      </c>
      <c r="G10810">
        <v>1</v>
      </c>
      <c r="H10810">
        <v>0</v>
      </c>
      <c r="I10810">
        <v>1</v>
      </c>
      <c r="J10810">
        <f t="shared" si="180"/>
        <v>0</v>
      </c>
      <c r="K10810" s="8">
        <v>22</v>
      </c>
      <c r="L10810" s="8">
        <f>COUNTIFS($D$2:$D10810,D10810)</f>
        <v>486</v>
      </c>
    </row>
    <row r="10811" spans="1:12" x14ac:dyDescent="0.2">
      <c r="A10811" s="7" t="s">
        <v>2748</v>
      </c>
      <c r="B10811" s="2">
        <v>38738</v>
      </c>
      <c r="C10811" s="1">
        <v>41</v>
      </c>
      <c r="D10811" t="s">
        <v>759</v>
      </c>
      <c r="E10811">
        <v>22</v>
      </c>
      <c r="F10811" t="s">
        <v>15</v>
      </c>
      <c r="G10811">
        <v>0</v>
      </c>
      <c r="H10811">
        <v>1</v>
      </c>
      <c r="I10811">
        <v>0</v>
      </c>
      <c r="J10811">
        <f t="shared" si="180"/>
        <v>3</v>
      </c>
      <c r="K10811" s="8">
        <v>22</v>
      </c>
      <c r="L10811" s="8">
        <f>COUNTIFS($D$2:$D10811,D10811)</f>
        <v>452</v>
      </c>
    </row>
    <row r="10812" spans="1:12" x14ac:dyDescent="0.2">
      <c r="A10812" s="7" t="s">
        <v>2749</v>
      </c>
      <c r="B10812" s="2">
        <v>38738</v>
      </c>
      <c r="C10812" s="1">
        <v>26</v>
      </c>
      <c r="D10812" t="s">
        <v>17</v>
      </c>
      <c r="E10812">
        <v>32</v>
      </c>
      <c r="F10812" t="s">
        <v>559</v>
      </c>
      <c r="G10812">
        <v>1</v>
      </c>
      <c r="H10812">
        <v>0</v>
      </c>
      <c r="I10812">
        <v>0</v>
      </c>
      <c r="J10812">
        <f t="shared" si="180"/>
        <v>1</v>
      </c>
      <c r="K10812" s="8">
        <v>23</v>
      </c>
      <c r="L10812" s="8">
        <f>COUNTIFS($D$2:$D10812,D10812)</f>
        <v>529</v>
      </c>
    </row>
    <row r="10813" spans="1:12" x14ac:dyDescent="0.2">
      <c r="A10813" s="7" t="s">
        <v>2749</v>
      </c>
      <c r="B10813" s="2">
        <v>38738</v>
      </c>
      <c r="C10813" s="1">
        <v>32</v>
      </c>
      <c r="D10813" t="s">
        <v>559</v>
      </c>
      <c r="E10813">
        <v>26</v>
      </c>
      <c r="F10813" t="s">
        <v>17</v>
      </c>
      <c r="G10813">
        <v>0</v>
      </c>
      <c r="H10813">
        <v>0</v>
      </c>
      <c r="I10813">
        <v>0</v>
      </c>
      <c r="J10813">
        <f t="shared" si="180"/>
        <v>1</v>
      </c>
      <c r="K10813" s="8">
        <v>23</v>
      </c>
      <c r="L10813" s="8">
        <f>COUNTIFS($D$2:$D10813,D10813)</f>
        <v>529</v>
      </c>
    </row>
    <row r="10814" spans="1:12" x14ac:dyDescent="0.2">
      <c r="A10814" s="7" t="s">
        <v>2750</v>
      </c>
      <c r="B10814" s="2">
        <v>38738</v>
      </c>
      <c r="C10814" s="1">
        <v>28</v>
      </c>
      <c r="D10814" t="s">
        <v>320</v>
      </c>
      <c r="E10814">
        <v>31</v>
      </c>
      <c r="F10814" t="s">
        <v>447</v>
      </c>
      <c r="G10814">
        <v>1</v>
      </c>
      <c r="H10814">
        <v>0</v>
      </c>
      <c r="I10814">
        <v>1</v>
      </c>
      <c r="J10814">
        <f t="shared" si="180"/>
        <v>0</v>
      </c>
      <c r="K10814" s="8">
        <v>23</v>
      </c>
      <c r="L10814" s="8">
        <f>COUNTIFS($D$2:$D10814,D10814)</f>
        <v>99</v>
      </c>
    </row>
    <row r="10815" spans="1:12" x14ac:dyDescent="0.2">
      <c r="A10815" s="7" t="s">
        <v>2750</v>
      </c>
      <c r="B10815" s="2">
        <v>38738</v>
      </c>
      <c r="C10815" s="1">
        <v>31</v>
      </c>
      <c r="D10815" t="s">
        <v>447</v>
      </c>
      <c r="E10815">
        <v>28</v>
      </c>
      <c r="F10815" t="s">
        <v>320</v>
      </c>
      <c r="G10815">
        <v>0</v>
      </c>
      <c r="H10815">
        <v>1</v>
      </c>
      <c r="I10815">
        <v>0</v>
      </c>
      <c r="J10815">
        <f t="shared" si="180"/>
        <v>3</v>
      </c>
      <c r="K10815" s="8">
        <v>22</v>
      </c>
      <c r="L10815" s="8">
        <f>COUNTIFS($D$2:$D10815,D10815)</f>
        <v>212</v>
      </c>
    </row>
    <row r="10816" spans="1:12" x14ac:dyDescent="0.2">
      <c r="A10816" s="7" t="s">
        <v>2751</v>
      </c>
      <c r="B10816" s="2">
        <v>38739</v>
      </c>
      <c r="C10816" s="1">
        <v>14</v>
      </c>
      <c r="D10816" t="s">
        <v>27</v>
      </c>
      <c r="E10816">
        <v>48</v>
      </c>
      <c r="F10816" t="s">
        <v>765</v>
      </c>
      <c r="G10816">
        <v>1</v>
      </c>
      <c r="H10816">
        <v>1</v>
      </c>
      <c r="I10816">
        <v>1</v>
      </c>
      <c r="J10816">
        <f t="shared" si="180"/>
        <v>1</v>
      </c>
      <c r="K10816" s="8">
        <v>23</v>
      </c>
      <c r="L10816" s="8">
        <f>COUNTIFS($D$2:$D10816,D10816)</f>
        <v>529</v>
      </c>
    </row>
    <row r="10817" spans="1:12" x14ac:dyDescent="0.2">
      <c r="A10817" s="7" t="s">
        <v>2751</v>
      </c>
      <c r="B10817" s="2">
        <v>38739</v>
      </c>
      <c r="C10817" s="1">
        <v>48</v>
      </c>
      <c r="D10817" t="s">
        <v>765</v>
      </c>
      <c r="E10817">
        <v>14</v>
      </c>
      <c r="F10817" t="s">
        <v>27</v>
      </c>
      <c r="G10817">
        <v>0</v>
      </c>
      <c r="H10817">
        <v>1</v>
      </c>
      <c r="I10817">
        <v>1</v>
      </c>
      <c r="J10817">
        <f t="shared" si="180"/>
        <v>1</v>
      </c>
      <c r="K10817" s="8">
        <v>21</v>
      </c>
      <c r="L10817" s="8">
        <f>COUNTIFS($D$2:$D10817,D10817)</f>
        <v>249</v>
      </c>
    </row>
    <row r="10818" spans="1:12" x14ac:dyDescent="0.2">
      <c r="A10818" s="7" t="s">
        <v>2752</v>
      </c>
      <c r="B10818" s="2">
        <v>38739</v>
      </c>
      <c r="C10818" s="1">
        <v>21</v>
      </c>
      <c r="D10818" t="s">
        <v>10</v>
      </c>
      <c r="E10818">
        <v>19</v>
      </c>
      <c r="F10818" t="s">
        <v>40</v>
      </c>
      <c r="G10818">
        <v>1</v>
      </c>
      <c r="H10818">
        <v>1</v>
      </c>
      <c r="I10818">
        <v>0</v>
      </c>
      <c r="J10818">
        <f t="shared" ref="J10818:J10881" si="181">IF(H10818&gt;I10818,3,IF(I10818&gt;H10818,0,1))</f>
        <v>3</v>
      </c>
      <c r="K10818" s="8">
        <v>23</v>
      </c>
      <c r="L10818" s="8">
        <f>COUNTIFS($D$2:$D10818,D10818)</f>
        <v>529</v>
      </c>
    </row>
    <row r="10819" spans="1:12" x14ac:dyDescent="0.2">
      <c r="A10819" s="7" t="s">
        <v>2752</v>
      </c>
      <c r="B10819" s="2">
        <v>38739</v>
      </c>
      <c r="C10819" s="1">
        <v>19</v>
      </c>
      <c r="D10819" t="s">
        <v>40</v>
      </c>
      <c r="E10819">
        <v>21</v>
      </c>
      <c r="F10819" t="s">
        <v>10</v>
      </c>
      <c r="G10819">
        <v>0</v>
      </c>
      <c r="H10819">
        <v>0</v>
      </c>
      <c r="I10819">
        <v>1</v>
      </c>
      <c r="J10819">
        <f t="shared" si="181"/>
        <v>0</v>
      </c>
      <c r="K10819" s="8">
        <v>21</v>
      </c>
      <c r="L10819" s="8">
        <f>COUNTIFS($D$2:$D10819,D10819)</f>
        <v>527</v>
      </c>
    </row>
    <row r="10820" spans="1:12" x14ac:dyDescent="0.2">
      <c r="A10820" s="7" t="s">
        <v>2753</v>
      </c>
      <c r="B10820" s="2">
        <v>38740</v>
      </c>
      <c r="C10820" s="1">
        <v>29</v>
      </c>
      <c r="D10820" t="s">
        <v>42</v>
      </c>
      <c r="E10820">
        <v>36</v>
      </c>
      <c r="F10820" t="s">
        <v>25</v>
      </c>
      <c r="G10820">
        <v>1</v>
      </c>
      <c r="H10820">
        <v>2</v>
      </c>
      <c r="I10820">
        <v>1</v>
      </c>
      <c r="J10820">
        <f t="shared" si="181"/>
        <v>3</v>
      </c>
      <c r="K10820" s="8">
        <v>23</v>
      </c>
      <c r="L10820" s="8">
        <f>COUNTIFS($D$2:$D10820,D10820)</f>
        <v>411</v>
      </c>
    </row>
    <row r="10821" spans="1:12" x14ac:dyDescent="0.2">
      <c r="A10821" s="7" t="s">
        <v>2753</v>
      </c>
      <c r="B10821" s="2">
        <v>38740</v>
      </c>
      <c r="C10821" s="1">
        <v>36</v>
      </c>
      <c r="D10821" t="s">
        <v>25</v>
      </c>
      <c r="E10821">
        <v>29</v>
      </c>
      <c r="F10821" t="s">
        <v>42</v>
      </c>
      <c r="G10821">
        <v>0</v>
      </c>
      <c r="H10821">
        <v>1</v>
      </c>
      <c r="I10821">
        <v>2</v>
      </c>
      <c r="J10821">
        <f t="shared" si="181"/>
        <v>0</v>
      </c>
      <c r="K10821" s="8">
        <v>23</v>
      </c>
      <c r="L10821" s="8">
        <f>COUNTIFS($D$2:$D10821,D10821)</f>
        <v>175</v>
      </c>
    </row>
    <row r="10822" spans="1:12" x14ac:dyDescent="0.2">
      <c r="A10822" s="7" t="s">
        <v>2754</v>
      </c>
      <c r="B10822" s="2">
        <v>38748</v>
      </c>
      <c r="C10822" s="1">
        <v>48</v>
      </c>
      <c r="D10822" t="s">
        <v>765</v>
      </c>
      <c r="E10822">
        <v>28</v>
      </c>
      <c r="F10822" t="s">
        <v>320</v>
      </c>
      <c r="G10822">
        <v>1</v>
      </c>
      <c r="H10822">
        <v>0</v>
      </c>
      <c r="I10822">
        <v>0</v>
      </c>
      <c r="J10822">
        <f t="shared" si="181"/>
        <v>1</v>
      </c>
      <c r="K10822" s="8">
        <v>22</v>
      </c>
      <c r="L10822" s="8">
        <f>COUNTIFS($D$2:$D10822,D10822)</f>
        <v>250</v>
      </c>
    </row>
    <row r="10823" spans="1:12" x14ac:dyDescent="0.2">
      <c r="A10823" s="7" t="s">
        <v>2754</v>
      </c>
      <c r="B10823" s="2">
        <v>38748</v>
      </c>
      <c r="C10823" s="1">
        <v>28</v>
      </c>
      <c r="D10823" t="s">
        <v>320</v>
      </c>
      <c r="E10823">
        <v>48</v>
      </c>
      <c r="F10823" t="s">
        <v>765</v>
      </c>
      <c r="G10823">
        <v>0</v>
      </c>
      <c r="H10823">
        <v>0</v>
      </c>
      <c r="I10823">
        <v>0</v>
      </c>
      <c r="J10823">
        <f t="shared" si="181"/>
        <v>1</v>
      </c>
      <c r="K10823" s="8">
        <v>24</v>
      </c>
      <c r="L10823" s="8">
        <f>COUNTIFS($D$2:$D10823,D10823)</f>
        <v>100</v>
      </c>
    </row>
    <row r="10824" spans="1:12" x14ac:dyDescent="0.2">
      <c r="A10824" s="7" t="s">
        <v>2755</v>
      </c>
      <c r="B10824" s="2">
        <v>38748</v>
      </c>
      <c r="C10824" s="1">
        <v>36</v>
      </c>
      <c r="D10824" t="s">
        <v>25</v>
      </c>
      <c r="E10824">
        <v>26</v>
      </c>
      <c r="F10824" t="s">
        <v>17</v>
      </c>
      <c r="G10824">
        <v>1</v>
      </c>
      <c r="H10824">
        <v>1</v>
      </c>
      <c r="I10824">
        <v>0</v>
      </c>
      <c r="J10824">
        <f t="shared" si="181"/>
        <v>3</v>
      </c>
      <c r="K10824" s="8">
        <v>24</v>
      </c>
      <c r="L10824" s="8">
        <f>COUNTIFS($D$2:$D10824,D10824)</f>
        <v>176</v>
      </c>
    </row>
    <row r="10825" spans="1:12" x14ac:dyDescent="0.2">
      <c r="A10825" s="7" t="s">
        <v>2755</v>
      </c>
      <c r="B10825" s="2">
        <v>38748</v>
      </c>
      <c r="C10825" s="1">
        <v>26</v>
      </c>
      <c r="D10825" t="s">
        <v>17</v>
      </c>
      <c r="E10825">
        <v>36</v>
      </c>
      <c r="F10825" t="s">
        <v>25</v>
      </c>
      <c r="G10825">
        <v>0</v>
      </c>
      <c r="H10825">
        <v>0</v>
      </c>
      <c r="I10825">
        <v>1</v>
      </c>
      <c r="J10825">
        <f t="shared" si="181"/>
        <v>0</v>
      </c>
      <c r="K10825" s="8">
        <v>24</v>
      </c>
      <c r="L10825" s="8">
        <f>COUNTIFS($D$2:$D10825,D10825)</f>
        <v>530</v>
      </c>
    </row>
    <row r="10826" spans="1:12" x14ac:dyDescent="0.2">
      <c r="A10826" s="7" t="s">
        <v>2756</v>
      </c>
      <c r="B10826" s="2">
        <v>38748</v>
      </c>
      <c r="C10826" s="1">
        <v>31</v>
      </c>
      <c r="D10826" t="s">
        <v>447</v>
      </c>
      <c r="E10826">
        <v>34</v>
      </c>
      <c r="F10826" t="s">
        <v>445</v>
      </c>
      <c r="G10826">
        <v>1</v>
      </c>
      <c r="H10826">
        <v>0</v>
      </c>
      <c r="I10826">
        <v>3</v>
      </c>
      <c r="J10826">
        <f t="shared" si="181"/>
        <v>0</v>
      </c>
      <c r="K10826" s="8">
        <v>23</v>
      </c>
      <c r="L10826" s="8">
        <f>COUNTIFS($D$2:$D10826,D10826)</f>
        <v>213</v>
      </c>
    </row>
    <row r="10827" spans="1:12" x14ac:dyDescent="0.2">
      <c r="A10827" s="7" t="s">
        <v>2756</v>
      </c>
      <c r="B10827" s="2">
        <v>38748</v>
      </c>
      <c r="C10827" s="1">
        <v>34</v>
      </c>
      <c r="D10827" t="s">
        <v>445</v>
      </c>
      <c r="E10827">
        <v>31</v>
      </c>
      <c r="F10827" t="s">
        <v>447</v>
      </c>
      <c r="G10827">
        <v>0</v>
      </c>
      <c r="H10827">
        <v>3</v>
      </c>
      <c r="I10827">
        <v>0</v>
      </c>
      <c r="J10827">
        <f t="shared" si="181"/>
        <v>3</v>
      </c>
      <c r="K10827" s="8">
        <v>23</v>
      </c>
      <c r="L10827" s="8">
        <f>COUNTIFS($D$2:$D10827,D10827)</f>
        <v>407</v>
      </c>
    </row>
    <row r="10828" spans="1:12" x14ac:dyDescent="0.2">
      <c r="A10828" s="7" t="s">
        <v>2757</v>
      </c>
      <c r="B10828" s="2">
        <v>38748</v>
      </c>
      <c r="C10828" s="1">
        <v>63</v>
      </c>
      <c r="D10828" t="s">
        <v>777</v>
      </c>
      <c r="E10828">
        <v>16</v>
      </c>
      <c r="F10828" t="s">
        <v>37</v>
      </c>
      <c r="G10828">
        <v>1</v>
      </c>
      <c r="H10828">
        <v>1</v>
      </c>
      <c r="I10828">
        <v>1</v>
      </c>
      <c r="J10828">
        <f t="shared" si="181"/>
        <v>1</v>
      </c>
      <c r="K10828" s="8">
        <v>24</v>
      </c>
      <c r="L10828" s="8">
        <f>COUNTIFS($D$2:$D10828,D10828)</f>
        <v>24</v>
      </c>
    </row>
    <row r="10829" spans="1:12" x14ac:dyDescent="0.2">
      <c r="A10829" s="7" t="s">
        <v>2757</v>
      </c>
      <c r="B10829" s="2">
        <v>38748</v>
      </c>
      <c r="C10829" s="1">
        <v>16</v>
      </c>
      <c r="D10829" t="s">
        <v>37</v>
      </c>
      <c r="E10829">
        <v>63</v>
      </c>
      <c r="F10829" t="s">
        <v>777</v>
      </c>
      <c r="G10829">
        <v>0</v>
      </c>
      <c r="H10829">
        <v>1</v>
      </c>
      <c r="I10829">
        <v>1</v>
      </c>
      <c r="J10829">
        <f t="shared" si="181"/>
        <v>1</v>
      </c>
      <c r="K10829" s="8">
        <v>24</v>
      </c>
      <c r="L10829" s="8">
        <f>COUNTIFS($D$2:$D10829,D10829)</f>
        <v>530</v>
      </c>
    </row>
    <row r="10830" spans="1:12" x14ac:dyDescent="0.2">
      <c r="A10830" s="7" t="s">
        <v>2758</v>
      </c>
      <c r="B10830" s="2">
        <v>38749</v>
      </c>
      <c r="C10830" s="1">
        <v>10</v>
      </c>
      <c r="D10830" t="s">
        <v>47</v>
      </c>
      <c r="E10830">
        <v>29</v>
      </c>
      <c r="F10830" t="s">
        <v>42</v>
      </c>
      <c r="G10830">
        <v>1</v>
      </c>
      <c r="H10830">
        <v>2</v>
      </c>
      <c r="I10830">
        <v>3</v>
      </c>
      <c r="J10830">
        <f t="shared" si="181"/>
        <v>0</v>
      </c>
      <c r="K10830" s="8">
        <v>23</v>
      </c>
      <c r="L10830" s="8">
        <f>COUNTIFS($D$2:$D10830,D10830)</f>
        <v>529</v>
      </c>
    </row>
    <row r="10831" spans="1:12" x14ac:dyDescent="0.2">
      <c r="A10831" s="7" t="s">
        <v>2758</v>
      </c>
      <c r="B10831" s="2">
        <v>38749</v>
      </c>
      <c r="C10831" s="1">
        <v>29</v>
      </c>
      <c r="D10831" t="s">
        <v>42</v>
      </c>
      <c r="E10831">
        <v>10</v>
      </c>
      <c r="F10831" t="s">
        <v>47</v>
      </c>
      <c r="G10831">
        <v>0</v>
      </c>
      <c r="H10831">
        <v>3</v>
      </c>
      <c r="I10831">
        <v>2</v>
      </c>
      <c r="J10831">
        <f t="shared" si="181"/>
        <v>3</v>
      </c>
      <c r="K10831" s="8">
        <v>24</v>
      </c>
      <c r="L10831" s="8">
        <f>COUNTIFS($D$2:$D10831,D10831)</f>
        <v>412</v>
      </c>
    </row>
    <row r="10832" spans="1:12" x14ac:dyDescent="0.2">
      <c r="A10832" s="7" t="s">
        <v>2759</v>
      </c>
      <c r="B10832" s="2">
        <v>38749</v>
      </c>
      <c r="C10832" s="1">
        <v>32</v>
      </c>
      <c r="D10832" t="s">
        <v>559</v>
      </c>
      <c r="E10832">
        <v>14</v>
      </c>
      <c r="F10832" t="s">
        <v>27</v>
      </c>
      <c r="G10832">
        <v>1</v>
      </c>
      <c r="H10832">
        <v>1</v>
      </c>
      <c r="I10832">
        <v>1</v>
      </c>
      <c r="J10832">
        <f t="shared" si="181"/>
        <v>1</v>
      </c>
      <c r="K10832" s="8">
        <v>24</v>
      </c>
      <c r="L10832" s="8">
        <f>COUNTIFS($D$2:$D10832,D10832)</f>
        <v>530</v>
      </c>
    </row>
    <row r="10833" spans="1:12" x14ac:dyDescent="0.2">
      <c r="A10833" s="7" t="s">
        <v>2759</v>
      </c>
      <c r="B10833" s="2">
        <v>38749</v>
      </c>
      <c r="C10833" s="1">
        <v>14</v>
      </c>
      <c r="D10833" t="s">
        <v>27</v>
      </c>
      <c r="E10833">
        <v>32</v>
      </c>
      <c r="F10833" t="s">
        <v>559</v>
      </c>
      <c r="G10833">
        <v>0</v>
      </c>
      <c r="H10833">
        <v>1</v>
      </c>
      <c r="I10833">
        <v>1</v>
      </c>
      <c r="J10833">
        <f t="shared" si="181"/>
        <v>1</v>
      </c>
      <c r="K10833" s="8">
        <v>24</v>
      </c>
      <c r="L10833" s="8">
        <f>COUNTIFS($D$2:$D10833,D10833)</f>
        <v>530</v>
      </c>
    </row>
    <row r="10834" spans="1:12" x14ac:dyDescent="0.2">
      <c r="A10834" s="7" t="s">
        <v>2760</v>
      </c>
      <c r="B10834" s="2">
        <v>38749</v>
      </c>
      <c r="C10834" s="1">
        <v>41</v>
      </c>
      <c r="D10834" t="s">
        <v>759</v>
      </c>
      <c r="E10834">
        <v>21</v>
      </c>
      <c r="F10834" t="s">
        <v>10</v>
      </c>
      <c r="G10834">
        <v>1</v>
      </c>
      <c r="H10834">
        <v>4</v>
      </c>
      <c r="I10834">
        <v>3</v>
      </c>
      <c r="J10834">
        <f t="shared" si="181"/>
        <v>3</v>
      </c>
      <c r="K10834" s="8">
        <v>23</v>
      </c>
      <c r="L10834" s="8">
        <f>COUNTIFS($D$2:$D10834,D10834)</f>
        <v>453</v>
      </c>
    </row>
    <row r="10835" spans="1:12" x14ac:dyDescent="0.2">
      <c r="A10835" s="7" t="s">
        <v>2760</v>
      </c>
      <c r="B10835" s="2">
        <v>38749</v>
      </c>
      <c r="C10835" s="1">
        <v>21</v>
      </c>
      <c r="D10835" t="s">
        <v>10</v>
      </c>
      <c r="E10835">
        <v>41</v>
      </c>
      <c r="F10835" t="s">
        <v>759</v>
      </c>
      <c r="G10835">
        <v>0</v>
      </c>
      <c r="H10835">
        <v>3</v>
      </c>
      <c r="I10835">
        <v>4</v>
      </c>
      <c r="J10835">
        <f t="shared" si="181"/>
        <v>0</v>
      </c>
      <c r="K10835" s="8">
        <v>24</v>
      </c>
      <c r="L10835" s="8">
        <f>COUNTIFS($D$2:$D10835,D10835)</f>
        <v>530</v>
      </c>
    </row>
    <row r="10836" spans="1:12" x14ac:dyDescent="0.2">
      <c r="A10836" s="7" t="s">
        <v>2761</v>
      </c>
      <c r="B10836" s="2">
        <v>38749</v>
      </c>
      <c r="C10836" s="1">
        <v>19</v>
      </c>
      <c r="D10836" t="s">
        <v>40</v>
      </c>
      <c r="E10836">
        <v>43</v>
      </c>
      <c r="F10836" t="s">
        <v>760</v>
      </c>
      <c r="G10836">
        <v>1</v>
      </c>
      <c r="H10836">
        <v>1</v>
      </c>
      <c r="I10836">
        <v>1</v>
      </c>
      <c r="J10836">
        <f t="shared" si="181"/>
        <v>1</v>
      </c>
      <c r="K10836" s="8">
        <v>22</v>
      </c>
      <c r="L10836" s="8">
        <f>COUNTIFS($D$2:$D10836,D10836)</f>
        <v>528</v>
      </c>
    </row>
    <row r="10837" spans="1:12" x14ac:dyDescent="0.2">
      <c r="A10837" s="7" t="s">
        <v>2761</v>
      </c>
      <c r="B10837" s="2">
        <v>38749</v>
      </c>
      <c r="C10837" s="1">
        <v>43</v>
      </c>
      <c r="D10837" t="s">
        <v>760</v>
      </c>
      <c r="E10837">
        <v>19</v>
      </c>
      <c r="F10837" t="s">
        <v>40</v>
      </c>
      <c r="G10837">
        <v>0</v>
      </c>
      <c r="H10837">
        <v>1</v>
      </c>
      <c r="I10837">
        <v>1</v>
      </c>
      <c r="J10837">
        <f t="shared" si="181"/>
        <v>1</v>
      </c>
      <c r="K10837" s="8">
        <v>23</v>
      </c>
      <c r="L10837" s="8">
        <f>COUNTIFS($D$2:$D10837,D10837)</f>
        <v>137</v>
      </c>
    </row>
    <row r="10838" spans="1:12" x14ac:dyDescent="0.2">
      <c r="A10838" s="7" t="s">
        <v>2762</v>
      </c>
      <c r="B10838" s="2">
        <v>38749</v>
      </c>
      <c r="C10838" s="1">
        <v>20</v>
      </c>
      <c r="D10838" t="s">
        <v>45</v>
      </c>
      <c r="E10838">
        <v>22</v>
      </c>
      <c r="F10838" t="s">
        <v>15</v>
      </c>
      <c r="G10838">
        <v>1</v>
      </c>
      <c r="H10838">
        <v>3</v>
      </c>
      <c r="I10838">
        <v>0</v>
      </c>
      <c r="J10838">
        <f t="shared" si="181"/>
        <v>3</v>
      </c>
      <c r="K10838" s="8">
        <v>24</v>
      </c>
      <c r="L10838" s="8">
        <f>COUNTIFS($D$2:$D10838,D10838)</f>
        <v>340</v>
      </c>
    </row>
    <row r="10839" spans="1:12" x14ac:dyDescent="0.2">
      <c r="A10839" s="7" t="s">
        <v>2762</v>
      </c>
      <c r="B10839" s="2">
        <v>38749</v>
      </c>
      <c r="C10839" s="1">
        <v>22</v>
      </c>
      <c r="D10839" t="s">
        <v>15</v>
      </c>
      <c r="E10839">
        <v>20</v>
      </c>
      <c r="F10839" t="s">
        <v>45</v>
      </c>
      <c r="G10839">
        <v>0</v>
      </c>
      <c r="H10839">
        <v>0</v>
      </c>
      <c r="I10839">
        <v>3</v>
      </c>
      <c r="J10839">
        <f t="shared" si="181"/>
        <v>0</v>
      </c>
      <c r="K10839" s="8">
        <v>23</v>
      </c>
      <c r="L10839" s="8">
        <f>COUNTIFS($D$2:$D10839,D10839)</f>
        <v>487</v>
      </c>
    </row>
    <row r="10840" spans="1:12" x14ac:dyDescent="0.2">
      <c r="A10840" s="7" t="s">
        <v>2763</v>
      </c>
      <c r="B10840" s="2">
        <v>38749</v>
      </c>
      <c r="C10840" s="1">
        <v>45</v>
      </c>
      <c r="D10840" t="s">
        <v>762</v>
      </c>
      <c r="E10840">
        <v>40</v>
      </c>
      <c r="F10840" t="s">
        <v>758</v>
      </c>
      <c r="G10840">
        <v>1</v>
      </c>
      <c r="H10840">
        <v>1</v>
      </c>
      <c r="I10840">
        <v>1</v>
      </c>
      <c r="J10840">
        <f t="shared" si="181"/>
        <v>1</v>
      </c>
      <c r="K10840" s="8">
        <v>24</v>
      </c>
      <c r="L10840" s="8">
        <f>COUNTIFS($D$2:$D10840,D10840)</f>
        <v>100</v>
      </c>
    </row>
    <row r="10841" spans="1:12" x14ac:dyDescent="0.2">
      <c r="A10841" s="7" t="s">
        <v>2763</v>
      </c>
      <c r="B10841" s="2">
        <v>38749</v>
      </c>
      <c r="C10841" s="1">
        <v>40</v>
      </c>
      <c r="D10841" t="s">
        <v>758</v>
      </c>
      <c r="E10841">
        <v>45</v>
      </c>
      <c r="F10841" t="s">
        <v>762</v>
      </c>
      <c r="G10841">
        <v>0</v>
      </c>
      <c r="H10841">
        <v>1</v>
      </c>
      <c r="I10841">
        <v>1</v>
      </c>
      <c r="J10841">
        <f t="shared" si="181"/>
        <v>1</v>
      </c>
      <c r="K10841" s="8">
        <v>22</v>
      </c>
      <c r="L10841" s="8">
        <f>COUNTIFS($D$2:$D10841,D10841)</f>
        <v>250</v>
      </c>
    </row>
    <row r="10842" spans="1:12" x14ac:dyDescent="0.2">
      <c r="A10842" s="7" t="s">
        <v>2764</v>
      </c>
      <c r="B10842" s="2">
        <v>38752</v>
      </c>
      <c r="C10842" s="1">
        <v>43</v>
      </c>
      <c r="D10842" t="s">
        <v>760</v>
      </c>
      <c r="E10842">
        <v>10</v>
      </c>
      <c r="F10842" t="s">
        <v>47</v>
      </c>
      <c r="G10842">
        <v>1</v>
      </c>
      <c r="H10842">
        <v>0</v>
      </c>
      <c r="I10842">
        <v>2</v>
      </c>
      <c r="J10842">
        <f t="shared" si="181"/>
        <v>0</v>
      </c>
      <c r="K10842" s="8">
        <v>24</v>
      </c>
      <c r="L10842" s="8">
        <f>COUNTIFS($D$2:$D10842,D10842)</f>
        <v>138</v>
      </c>
    </row>
    <row r="10843" spans="1:12" x14ac:dyDescent="0.2">
      <c r="A10843" s="7" t="s">
        <v>2764</v>
      </c>
      <c r="B10843" s="2">
        <v>38752</v>
      </c>
      <c r="C10843" s="1">
        <v>10</v>
      </c>
      <c r="D10843" t="s">
        <v>47</v>
      </c>
      <c r="E10843">
        <v>43</v>
      </c>
      <c r="F10843" t="s">
        <v>760</v>
      </c>
      <c r="G10843">
        <v>0</v>
      </c>
      <c r="H10843">
        <v>2</v>
      </c>
      <c r="I10843">
        <v>0</v>
      </c>
      <c r="J10843">
        <f t="shared" si="181"/>
        <v>3</v>
      </c>
      <c r="K10843" s="8">
        <v>24</v>
      </c>
      <c r="L10843" s="8">
        <f>COUNTIFS($D$2:$D10843,D10843)</f>
        <v>530</v>
      </c>
    </row>
    <row r="10844" spans="1:12" x14ac:dyDescent="0.2">
      <c r="A10844" s="7" t="s">
        <v>2765</v>
      </c>
      <c r="B10844" s="2">
        <v>38752</v>
      </c>
      <c r="C10844" s="1">
        <v>40</v>
      </c>
      <c r="D10844" t="s">
        <v>758</v>
      </c>
      <c r="E10844">
        <v>63</v>
      </c>
      <c r="F10844" t="s">
        <v>777</v>
      </c>
      <c r="G10844">
        <v>1</v>
      </c>
      <c r="H10844">
        <v>1</v>
      </c>
      <c r="I10844">
        <v>1</v>
      </c>
      <c r="J10844">
        <f t="shared" si="181"/>
        <v>1</v>
      </c>
      <c r="K10844" s="8">
        <v>23</v>
      </c>
      <c r="L10844" s="8">
        <f>COUNTIFS($D$2:$D10844,D10844)</f>
        <v>251</v>
      </c>
    </row>
    <row r="10845" spans="1:12" x14ac:dyDescent="0.2">
      <c r="A10845" s="7" t="s">
        <v>2765</v>
      </c>
      <c r="B10845" s="2">
        <v>38752</v>
      </c>
      <c r="C10845" s="1">
        <v>63</v>
      </c>
      <c r="D10845" t="s">
        <v>777</v>
      </c>
      <c r="E10845">
        <v>40</v>
      </c>
      <c r="F10845" t="s">
        <v>758</v>
      </c>
      <c r="G10845">
        <v>0</v>
      </c>
      <c r="H10845">
        <v>1</v>
      </c>
      <c r="I10845">
        <v>1</v>
      </c>
      <c r="J10845">
        <f t="shared" si="181"/>
        <v>1</v>
      </c>
      <c r="K10845" s="8">
        <v>25</v>
      </c>
      <c r="L10845" s="8">
        <f>COUNTIFS($D$2:$D10845,D10845)</f>
        <v>25</v>
      </c>
    </row>
    <row r="10846" spans="1:12" x14ac:dyDescent="0.2">
      <c r="A10846" s="7" t="s">
        <v>2766</v>
      </c>
      <c r="B10846" s="2">
        <v>38752</v>
      </c>
      <c r="C10846" s="1">
        <v>16</v>
      </c>
      <c r="D10846" t="s">
        <v>37</v>
      </c>
      <c r="E10846">
        <v>20</v>
      </c>
      <c r="F10846" t="s">
        <v>45</v>
      </c>
      <c r="G10846">
        <v>1</v>
      </c>
      <c r="H10846">
        <v>1</v>
      </c>
      <c r="I10846">
        <v>0</v>
      </c>
      <c r="J10846">
        <f t="shared" si="181"/>
        <v>3</v>
      </c>
      <c r="K10846" s="8">
        <v>25</v>
      </c>
      <c r="L10846" s="8">
        <f>COUNTIFS($D$2:$D10846,D10846)</f>
        <v>531</v>
      </c>
    </row>
    <row r="10847" spans="1:12" x14ac:dyDescent="0.2">
      <c r="A10847" s="7" t="s">
        <v>2766</v>
      </c>
      <c r="B10847" s="2">
        <v>38752</v>
      </c>
      <c r="C10847" s="1">
        <v>20</v>
      </c>
      <c r="D10847" t="s">
        <v>45</v>
      </c>
      <c r="E10847">
        <v>16</v>
      </c>
      <c r="F10847" t="s">
        <v>37</v>
      </c>
      <c r="G10847">
        <v>0</v>
      </c>
      <c r="H10847">
        <v>0</v>
      </c>
      <c r="I10847">
        <v>1</v>
      </c>
      <c r="J10847">
        <f t="shared" si="181"/>
        <v>0</v>
      </c>
      <c r="K10847" s="8">
        <v>25</v>
      </c>
      <c r="L10847" s="8">
        <f>COUNTIFS($D$2:$D10847,D10847)</f>
        <v>341</v>
      </c>
    </row>
    <row r="10848" spans="1:12" x14ac:dyDescent="0.2">
      <c r="A10848" s="7" t="s">
        <v>2767</v>
      </c>
      <c r="B10848" s="2">
        <v>38752</v>
      </c>
      <c r="C10848" s="1">
        <v>21</v>
      </c>
      <c r="D10848" t="s">
        <v>10</v>
      </c>
      <c r="E10848">
        <v>36</v>
      </c>
      <c r="F10848" t="s">
        <v>25</v>
      </c>
      <c r="G10848">
        <v>1</v>
      </c>
      <c r="H10848">
        <v>4</v>
      </c>
      <c r="I10848">
        <v>2</v>
      </c>
      <c r="J10848">
        <f t="shared" si="181"/>
        <v>3</v>
      </c>
      <c r="K10848" s="8">
        <v>25</v>
      </c>
      <c r="L10848" s="8">
        <f>COUNTIFS($D$2:$D10848,D10848)</f>
        <v>531</v>
      </c>
    </row>
    <row r="10849" spans="1:12" x14ac:dyDescent="0.2">
      <c r="A10849" s="7" t="s">
        <v>2767</v>
      </c>
      <c r="B10849" s="2">
        <v>38752</v>
      </c>
      <c r="C10849" s="1">
        <v>36</v>
      </c>
      <c r="D10849" t="s">
        <v>25</v>
      </c>
      <c r="E10849">
        <v>21</v>
      </c>
      <c r="F10849" t="s">
        <v>10</v>
      </c>
      <c r="G10849">
        <v>0</v>
      </c>
      <c r="H10849">
        <v>2</v>
      </c>
      <c r="I10849">
        <v>4</v>
      </c>
      <c r="J10849">
        <f t="shared" si="181"/>
        <v>0</v>
      </c>
      <c r="K10849" s="8">
        <v>25</v>
      </c>
      <c r="L10849" s="8">
        <f>COUNTIFS($D$2:$D10849,D10849)</f>
        <v>177</v>
      </c>
    </row>
    <row r="10850" spans="1:12" x14ac:dyDescent="0.2">
      <c r="A10850" s="7" t="s">
        <v>2768</v>
      </c>
      <c r="B10850" s="2">
        <v>38752</v>
      </c>
      <c r="C10850" s="1">
        <v>34</v>
      </c>
      <c r="D10850" t="s">
        <v>445</v>
      </c>
      <c r="E10850">
        <v>32</v>
      </c>
      <c r="F10850" t="s">
        <v>559</v>
      </c>
      <c r="G10850">
        <v>1</v>
      </c>
      <c r="H10850">
        <v>0</v>
      </c>
      <c r="I10850">
        <v>4</v>
      </c>
      <c r="J10850">
        <f t="shared" si="181"/>
        <v>0</v>
      </c>
      <c r="K10850" s="8">
        <v>24</v>
      </c>
      <c r="L10850" s="8">
        <f>COUNTIFS($D$2:$D10850,D10850)</f>
        <v>408</v>
      </c>
    </row>
    <row r="10851" spans="1:12" x14ac:dyDescent="0.2">
      <c r="A10851" s="7" t="s">
        <v>2768</v>
      </c>
      <c r="B10851" s="2">
        <v>38752</v>
      </c>
      <c r="C10851" s="1">
        <v>32</v>
      </c>
      <c r="D10851" t="s">
        <v>559</v>
      </c>
      <c r="E10851">
        <v>34</v>
      </c>
      <c r="F10851" t="s">
        <v>445</v>
      </c>
      <c r="G10851">
        <v>0</v>
      </c>
      <c r="H10851">
        <v>4</v>
      </c>
      <c r="I10851">
        <v>0</v>
      </c>
      <c r="J10851">
        <f t="shared" si="181"/>
        <v>3</v>
      </c>
      <c r="K10851" s="8">
        <v>25</v>
      </c>
      <c r="L10851" s="8">
        <f>COUNTIFS($D$2:$D10851,D10851)</f>
        <v>531</v>
      </c>
    </row>
    <row r="10852" spans="1:12" x14ac:dyDescent="0.2">
      <c r="A10852" s="7" t="s">
        <v>2769</v>
      </c>
      <c r="B10852" s="2">
        <v>38752</v>
      </c>
      <c r="C10852" s="1">
        <v>22</v>
      </c>
      <c r="D10852" t="s">
        <v>15</v>
      </c>
      <c r="E10852">
        <v>45</v>
      </c>
      <c r="F10852" t="s">
        <v>762</v>
      </c>
      <c r="G10852">
        <v>1</v>
      </c>
      <c r="H10852">
        <v>2</v>
      </c>
      <c r="I10852">
        <v>0</v>
      </c>
      <c r="J10852">
        <f t="shared" si="181"/>
        <v>3</v>
      </c>
      <c r="K10852" s="8">
        <v>24</v>
      </c>
      <c r="L10852" s="8">
        <f>COUNTIFS($D$2:$D10852,D10852)</f>
        <v>488</v>
      </c>
    </row>
    <row r="10853" spans="1:12" x14ac:dyDescent="0.2">
      <c r="A10853" s="7" t="s">
        <v>2769</v>
      </c>
      <c r="B10853" s="2">
        <v>38752</v>
      </c>
      <c r="C10853" s="1">
        <v>45</v>
      </c>
      <c r="D10853" t="s">
        <v>762</v>
      </c>
      <c r="E10853">
        <v>22</v>
      </c>
      <c r="F10853" t="s">
        <v>15</v>
      </c>
      <c r="G10853">
        <v>0</v>
      </c>
      <c r="H10853">
        <v>0</v>
      </c>
      <c r="I10853">
        <v>2</v>
      </c>
      <c r="J10853">
        <f t="shared" si="181"/>
        <v>0</v>
      </c>
      <c r="K10853" s="8">
        <v>25</v>
      </c>
      <c r="L10853" s="8">
        <f>COUNTIFS($D$2:$D10853,D10853)</f>
        <v>101</v>
      </c>
    </row>
    <row r="10854" spans="1:12" x14ac:dyDescent="0.2">
      <c r="A10854" s="7" t="s">
        <v>2770</v>
      </c>
      <c r="B10854" s="2">
        <v>38752</v>
      </c>
      <c r="C10854" s="1">
        <v>28</v>
      </c>
      <c r="D10854" t="s">
        <v>320</v>
      </c>
      <c r="E10854">
        <v>41</v>
      </c>
      <c r="F10854" t="s">
        <v>759</v>
      </c>
      <c r="G10854">
        <v>1</v>
      </c>
      <c r="H10854">
        <v>2</v>
      </c>
      <c r="I10854">
        <v>0</v>
      </c>
      <c r="J10854">
        <f t="shared" si="181"/>
        <v>3</v>
      </c>
      <c r="K10854" s="8">
        <v>25</v>
      </c>
      <c r="L10854" s="8">
        <f>COUNTIFS($D$2:$D10854,D10854)</f>
        <v>101</v>
      </c>
    </row>
    <row r="10855" spans="1:12" x14ac:dyDescent="0.2">
      <c r="A10855" s="7" t="s">
        <v>2770</v>
      </c>
      <c r="B10855" s="2">
        <v>38752</v>
      </c>
      <c r="C10855" s="1">
        <v>41</v>
      </c>
      <c r="D10855" t="s">
        <v>759</v>
      </c>
      <c r="E10855">
        <v>28</v>
      </c>
      <c r="F10855" t="s">
        <v>320</v>
      </c>
      <c r="G10855">
        <v>0</v>
      </c>
      <c r="H10855">
        <v>0</v>
      </c>
      <c r="I10855">
        <v>2</v>
      </c>
      <c r="J10855">
        <f t="shared" si="181"/>
        <v>0</v>
      </c>
      <c r="K10855" s="8">
        <v>24</v>
      </c>
      <c r="L10855" s="8">
        <f>COUNTIFS($D$2:$D10855,D10855)</f>
        <v>454</v>
      </c>
    </row>
    <row r="10856" spans="1:12" x14ac:dyDescent="0.2">
      <c r="A10856" s="7" t="s">
        <v>2771</v>
      </c>
      <c r="B10856" s="2">
        <v>38752</v>
      </c>
      <c r="C10856" s="1">
        <v>29</v>
      </c>
      <c r="D10856" t="s">
        <v>42</v>
      </c>
      <c r="E10856">
        <v>31</v>
      </c>
      <c r="F10856" t="s">
        <v>447</v>
      </c>
      <c r="G10856">
        <v>1</v>
      </c>
      <c r="H10856">
        <v>2</v>
      </c>
      <c r="I10856">
        <v>0</v>
      </c>
      <c r="J10856">
        <f t="shared" si="181"/>
        <v>3</v>
      </c>
      <c r="K10856" s="8">
        <v>25</v>
      </c>
      <c r="L10856" s="8">
        <f>COUNTIFS($D$2:$D10856,D10856)</f>
        <v>413</v>
      </c>
    </row>
    <row r="10857" spans="1:12" x14ac:dyDescent="0.2">
      <c r="A10857" s="7" t="s">
        <v>2771</v>
      </c>
      <c r="B10857" s="2">
        <v>38752</v>
      </c>
      <c r="C10857" s="1">
        <v>31</v>
      </c>
      <c r="D10857" t="s">
        <v>447</v>
      </c>
      <c r="E10857">
        <v>29</v>
      </c>
      <c r="F10857" t="s">
        <v>42</v>
      </c>
      <c r="G10857">
        <v>0</v>
      </c>
      <c r="H10857">
        <v>0</v>
      </c>
      <c r="I10857">
        <v>2</v>
      </c>
      <c r="J10857">
        <f t="shared" si="181"/>
        <v>0</v>
      </c>
      <c r="K10857" s="8">
        <v>24</v>
      </c>
      <c r="L10857" s="8">
        <f>COUNTIFS($D$2:$D10857,D10857)</f>
        <v>214</v>
      </c>
    </row>
    <row r="10858" spans="1:12" x14ac:dyDescent="0.2">
      <c r="A10858" s="7" t="s">
        <v>2772</v>
      </c>
      <c r="B10858" s="2">
        <v>38753</v>
      </c>
      <c r="C10858" s="1">
        <v>14</v>
      </c>
      <c r="D10858" t="s">
        <v>27</v>
      </c>
      <c r="E10858">
        <v>19</v>
      </c>
      <c r="F10858" t="s">
        <v>40</v>
      </c>
      <c r="G10858">
        <v>1</v>
      </c>
      <c r="H10858">
        <v>2</v>
      </c>
      <c r="I10858">
        <v>0</v>
      </c>
      <c r="J10858">
        <f t="shared" si="181"/>
        <v>3</v>
      </c>
      <c r="K10858" s="8">
        <v>25</v>
      </c>
      <c r="L10858" s="8">
        <f>COUNTIFS($D$2:$D10858,D10858)</f>
        <v>531</v>
      </c>
    </row>
    <row r="10859" spans="1:12" x14ac:dyDescent="0.2">
      <c r="A10859" s="7" t="s">
        <v>2772</v>
      </c>
      <c r="B10859" s="2">
        <v>38753</v>
      </c>
      <c r="C10859" s="1">
        <v>19</v>
      </c>
      <c r="D10859" t="s">
        <v>40</v>
      </c>
      <c r="E10859">
        <v>14</v>
      </c>
      <c r="F10859" t="s">
        <v>27</v>
      </c>
      <c r="G10859">
        <v>0</v>
      </c>
      <c r="H10859">
        <v>0</v>
      </c>
      <c r="I10859">
        <v>2</v>
      </c>
      <c r="J10859">
        <f t="shared" si="181"/>
        <v>0</v>
      </c>
      <c r="K10859" s="8">
        <v>23</v>
      </c>
      <c r="L10859" s="8">
        <f>COUNTIFS($D$2:$D10859,D10859)</f>
        <v>529</v>
      </c>
    </row>
    <row r="10860" spans="1:12" x14ac:dyDescent="0.2">
      <c r="A10860" s="7" t="s">
        <v>2773</v>
      </c>
      <c r="B10860" s="2">
        <v>38753</v>
      </c>
      <c r="C10860" s="1">
        <v>26</v>
      </c>
      <c r="D10860" t="s">
        <v>17</v>
      </c>
      <c r="E10860">
        <v>48</v>
      </c>
      <c r="F10860" t="s">
        <v>765</v>
      </c>
      <c r="G10860">
        <v>1</v>
      </c>
      <c r="H10860">
        <v>3</v>
      </c>
      <c r="I10860">
        <v>1</v>
      </c>
      <c r="J10860">
        <f t="shared" si="181"/>
        <v>3</v>
      </c>
      <c r="K10860" s="8">
        <v>25</v>
      </c>
      <c r="L10860" s="8">
        <f>COUNTIFS($D$2:$D10860,D10860)</f>
        <v>531</v>
      </c>
    </row>
    <row r="10861" spans="1:12" x14ac:dyDescent="0.2">
      <c r="A10861" s="7" t="s">
        <v>2773</v>
      </c>
      <c r="B10861" s="2">
        <v>38753</v>
      </c>
      <c r="C10861" s="1">
        <v>48</v>
      </c>
      <c r="D10861" t="s">
        <v>765</v>
      </c>
      <c r="E10861">
        <v>26</v>
      </c>
      <c r="F10861" t="s">
        <v>17</v>
      </c>
      <c r="G10861">
        <v>0</v>
      </c>
      <c r="H10861">
        <v>1</v>
      </c>
      <c r="I10861">
        <v>3</v>
      </c>
      <c r="J10861">
        <f t="shared" si="181"/>
        <v>0</v>
      </c>
      <c r="K10861" s="8">
        <v>23</v>
      </c>
      <c r="L10861" s="8">
        <f>COUNTIFS($D$2:$D10861,D10861)</f>
        <v>251</v>
      </c>
    </row>
    <row r="10862" spans="1:12" x14ac:dyDescent="0.2">
      <c r="A10862" s="7" t="s">
        <v>2774</v>
      </c>
      <c r="B10862" s="2">
        <v>38756</v>
      </c>
      <c r="C10862" s="1">
        <v>48</v>
      </c>
      <c r="D10862" t="s">
        <v>765</v>
      </c>
      <c r="E10862">
        <v>19</v>
      </c>
      <c r="F10862" t="s">
        <v>40</v>
      </c>
      <c r="G10862">
        <v>1</v>
      </c>
      <c r="H10862">
        <v>2</v>
      </c>
      <c r="I10862">
        <v>0</v>
      </c>
      <c r="J10862">
        <f t="shared" si="181"/>
        <v>3</v>
      </c>
      <c r="K10862" s="8">
        <v>24</v>
      </c>
      <c r="L10862" s="8">
        <f>COUNTIFS($D$2:$D10862,D10862)</f>
        <v>252</v>
      </c>
    </row>
    <row r="10863" spans="1:12" x14ac:dyDescent="0.2">
      <c r="A10863" s="7" t="s">
        <v>2774</v>
      </c>
      <c r="B10863" s="2">
        <v>38756</v>
      </c>
      <c r="C10863" s="1">
        <v>19</v>
      </c>
      <c r="D10863" t="s">
        <v>40</v>
      </c>
      <c r="E10863">
        <v>48</v>
      </c>
      <c r="F10863" t="s">
        <v>765</v>
      </c>
      <c r="G10863">
        <v>0</v>
      </c>
      <c r="H10863">
        <v>0</v>
      </c>
      <c r="I10863">
        <v>2</v>
      </c>
      <c r="J10863">
        <f t="shared" si="181"/>
        <v>0</v>
      </c>
      <c r="K10863" s="8">
        <v>24</v>
      </c>
      <c r="L10863" s="8">
        <f>COUNTIFS($D$2:$D10863,D10863)</f>
        <v>530</v>
      </c>
    </row>
    <row r="10864" spans="1:12" x14ac:dyDescent="0.2">
      <c r="A10864" s="7" t="s">
        <v>2775</v>
      </c>
      <c r="B10864" s="2">
        <v>38759</v>
      </c>
      <c r="C10864" s="1">
        <v>10</v>
      </c>
      <c r="D10864" t="s">
        <v>47</v>
      </c>
      <c r="E10864">
        <v>40</v>
      </c>
      <c r="F10864" t="s">
        <v>758</v>
      </c>
      <c r="G10864">
        <v>1</v>
      </c>
      <c r="H10864">
        <v>1</v>
      </c>
      <c r="I10864">
        <v>1</v>
      </c>
      <c r="J10864">
        <f t="shared" si="181"/>
        <v>1</v>
      </c>
      <c r="K10864" s="8">
        <v>25</v>
      </c>
      <c r="L10864" s="8">
        <f>COUNTIFS($D$2:$D10864,D10864)</f>
        <v>531</v>
      </c>
    </row>
    <row r="10865" spans="1:12" x14ac:dyDescent="0.2">
      <c r="A10865" s="7" t="s">
        <v>2775</v>
      </c>
      <c r="B10865" s="2">
        <v>38759</v>
      </c>
      <c r="C10865" s="1">
        <v>40</v>
      </c>
      <c r="D10865" t="s">
        <v>758</v>
      </c>
      <c r="E10865">
        <v>10</v>
      </c>
      <c r="F10865" t="s">
        <v>47</v>
      </c>
      <c r="G10865">
        <v>0</v>
      </c>
      <c r="H10865">
        <v>1</v>
      </c>
      <c r="I10865">
        <v>1</v>
      </c>
      <c r="J10865">
        <f t="shared" si="181"/>
        <v>1</v>
      </c>
      <c r="K10865" s="8">
        <v>24</v>
      </c>
      <c r="L10865" s="8">
        <f>COUNTIFS($D$2:$D10865,D10865)</f>
        <v>252</v>
      </c>
    </row>
    <row r="10866" spans="1:12" x14ac:dyDescent="0.2">
      <c r="A10866" s="7" t="s">
        <v>2776</v>
      </c>
      <c r="B10866" s="2">
        <v>38759</v>
      </c>
      <c r="C10866" s="1">
        <v>32</v>
      </c>
      <c r="D10866" t="s">
        <v>559</v>
      </c>
      <c r="E10866">
        <v>22</v>
      </c>
      <c r="F10866" t="s">
        <v>15</v>
      </c>
      <c r="G10866">
        <v>1</v>
      </c>
      <c r="H10866">
        <v>1</v>
      </c>
      <c r="I10866">
        <v>2</v>
      </c>
      <c r="J10866">
        <f t="shared" si="181"/>
        <v>0</v>
      </c>
      <c r="K10866" s="8">
        <v>26</v>
      </c>
      <c r="L10866" s="8">
        <f>COUNTIFS($D$2:$D10866,D10866)</f>
        <v>532</v>
      </c>
    </row>
    <row r="10867" spans="1:12" x14ac:dyDescent="0.2">
      <c r="A10867" s="7" t="s">
        <v>2776</v>
      </c>
      <c r="B10867" s="2">
        <v>38759</v>
      </c>
      <c r="C10867" s="1">
        <v>22</v>
      </c>
      <c r="D10867" t="s">
        <v>15</v>
      </c>
      <c r="E10867">
        <v>32</v>
      </c>
      <c r="F10867" t="s">
        <v>559</v>
      </c>
      <c r="G10867">
        <v>0</v>
      </c>
      <c r="H10867">
        <v>2</v>
      </c>
      <c r="I10867">
        <v>1</v>
      </c>
      <c r="J10867">
        <f t="shared" si="181"/>
        <v>3</v>
      </c>
      <c r="K10867" s="8">
        <v>25</v>
      </c>
      <c r="L10867" s="8">
        <f>COUNTIFS($D$2:$D10867,D10867)</f>
        <v>489</v>
      </c>
    </row>
    <row r="10868" spans="1:12" x14ac:dyDescent="0.2">
      <c r="A10868" s="7" t="s">
        <v>2777</v>
      </c>
      <c r="B10868" s="2">
        <v>38759</v>
      </c>
      <c r="C10868" s="1">
        <v>16</v>
      </c>
      <c r="D10868" t="s">
        <v>37</v>
      </c>
      <c r="E10868">
        <v>41</v>
      </c>
      <c r="F10868" t="s">
        <v>759</v>
      </c>
      <c r="G10868">
        <v>1</v>
      </c>
      <c r="H10868">
        <v>1</v>
      </c>
      <c r="I10868">
        <v>0</v>
      </c>
      <c r="J10868">
        <f t="shared" si="181"/>
        <v>3</v>
      </c>
      <c r="K10868" s="8">
        <v>26</v>
      </c>
      <c r="L10868" s="8">
        <f>COUNTIFS($D$2:$D10868,D10868)</f>
        <v>532</v>
      </c>
    </row>
    <row r="10869" spans="1:12" x14ac:dyDescent="0.2">
      <c r="A10869" s="7" t="s">
        <v>2777</v>
      </c>
      <c r="B10869" s="2">
        <v>38759</v>
      </c>
      <c r="C10869" s="1">
        <v>41</v>
      </c>
      <c r="D10869" t="s">
        <v>759</v>
      </c>
      <c r="E10869">
        <v>16</v>
      </c>
      <c r="F10869" t="s">
        <v>37</v>
      </c>
      <c r="G10869">
        <v>0</v>
      </c>
      <c r="H10869">
        <v>0</v>
      </c>
      <c r="I10869">
        <v>1</v>
      </c>
      <c r="J10869">
        <f t="shared" si="181"/>
        <v>0</v>
      </c>
      <c r="K10869" s="8">
        <v>25</v>
      </c>
      <c r="L10869" s="8">
        <f>COUNTIFS($D$2:$D10869,D10869)</f>
        <v>455</v>
      </c>
    </row>
    <row r="10870" spans="1:12" x14ac:dyDescent="0.2">
      <c r="A10870" s="7" t="s">
        <v>2778</v>
      </c>
      <c r="B10870" s="2">
        <v>38759</v>
      </c>
      <c r="C10870" s="1">
        <v>36</v>
      </c>
      <c r="D10870" t="s">
        <v>25</v>
      </c>
      <c r="E10870">
        <v>28</v>
      </c>
      <c r="F10870" t="s">
        <v>320</v>
      </c>
      <c r="G10870">
        <v>1</v>
      </c>
      <c r="H10870">
        <v>6</v>
      </c>
      <c r="I10870">
        <v>1</v>
      </c>
      <c r="J10870">
        <f t="shared" si="181"/>
        <v>3</v>
      </c>
      <c r="K10870" s="8">
        <v>26</v>
      </c>
      <c r="L10870" s="8">
        <f>COUNTIFS($D$2:$D10870,D10870)</f>
        <v>178</v>
      </c>
    </row>
    <row r="10871" spans="1:12" x14ac:dyDescent="0.2">
      <c r="A10871" s="7" t="s">
        <v>2778</v>
      </c>
      <c r="B10871" s="2">
        <v>38759</v>
      </c>
      <c r="C10871" s="1">
        <v>28</v>
      </c>
      <c r="D10871" t="s">
        <v>320</v>
      </c>
      <c r="E10871">
        <v>36</v>
      </c>
      <c r="F10871" t="s">
        <v>25</v>
      </c>
      <c r="G10871">
        <v>0</v>
      </c>
      <c r="H10871">
        <v>1</v>
      </c>
      <c r="I10871">
        <v>6</v>
      </c>
      <c r="J10871">
        <f t="shared" si="181"/>
        <v>0</v>
      </c>
      <c r="K10871" s="8">
        <v>26</v>
      </c>
      <c r="L10871" s="8">
        <f>COUNTIFS($D$2:$D10871,D10871)</f>
        <v>102</v>
      </c>
    </row>
    <row r="10872" spans="1:12" x14ac:dyDescent="0.2">
      <c r="A10872" s="7" t="s">
        <v>2779</v>
      </c>
      <c r="B10872" s="2">
        <v>38759</v>
      </c>
      <c r="C10872" s="1">
        <v>34</v>
      </c>
      <c r="D10872" t="s">
        <v>445</v>
      </c>
      <c r="E10872">
        <v>14</v>
      </c>
      <c r="F10872" t="s">
        <v>27</v>
      </c>
      <c r="G10872">
        <v>1</v>
      </c>
      <c r="H10872">
        <v>3</v>
      </c>
      <c r="I10872">
        <v>0</v>
      </c>
      <c r="J10872">
        <f t="shared" si="181"/>
        <v>3</v>
      </c>
      <c r="K10872" s="8">
        <v>25</v>
      </c>
      <c r="L10872" s="8">
        <f>COUNTIFS($D$2:$D10872,D10872)</f>
        <v>409</v>
      </c>
    </row>
    <row r="10873" spans="1:12" x14ac:dyDescent="0.2">
      <c r="A10873" s="7" t="s">
        <v>2779</v>
      </c>
      <c r="B10873" s="2">
        <v>38759</v>
      </c>
      <c r="C10873" s="1">
        <v>14</v>
      </c>
      <c r="D10873" t="s">
        <v>27</v>
      </c>
      <c r="E10873">
        <v>34</v>
      </c>
      <c r="F10873" t="s">
        <v>445</v>
      </c>
      <c r="G10873">
        <v>0</v>
      </c>
      <c r="H10873">
        <v>0</v>
      </c>
      <c r="I10873">
        <v>3</v>
      </c>
      <c r="J10873">
        <f t="shared" si="181"/>
        <v>0</v>
      </c>
      <c r="K10873" s="8">
        <v>26</v>
      </c>
      <c r="L10873" s="8">
        <f>COUNTIFS($D$2:$D10873,D10873)</f>
        <v>532</v>
      </c>
    </row>
    <row r="10874" spans="1:12" x14ac:dyDescent="0.2">
      <c r="A10874" s="7" t="s">
        <v>2780</v>
      </c>
      <c r="B10874" s="2">
        <v>38759</v>
      </c>
      <c r="C10874" s="1">
        <v>45</v>
      </c>
      <c r="D10874" t="s">
        <v>762</v>
      </c>
      <c r="E10874">
        <v>21</v>
      </c>
      <c r="F10874" t="s">
        <v>10</v>
      </c>
      <c r="G10874">
        <v>1</v>
      </c>
      <c r="H10874">
        <v>1</v>
      </c>
      <c r="I10874">
        <v>3</v>
      </c>
      <c r="J10874">
        <f t="shared" si="181"/>
        <v>0</v>
      </c>
      <c r="K10874" s="8">
        <v>26</v>
      </c>
      <c r="L10874" s="8">
        <f>COUNTIFS($D$2:$D10874,D10874)</f>
        <v>102</v>
      </c>
    </row>
    <row r="10875" spans="1:12" x14ac:dyDescent="0.2">
      <c r="A10875" s="7" t="s">
        <v>2780</v>
      </c>
      <c r="B10875" s="2">
        <v>38759</v>
      </c>
      <c r="C10875" s="1">
        <v>21</v>
      </c>
      <c r="D10875" t="s">
        <v>10</v>
      </c>
      <c r="E10875">
        <v>45</v>
      </c>
      <c r="F10875" t="s">
        <v>762</v>
      </c>
      <c r="G10875">
        <v>0</v>
      </c>
      <c r="H10875">
        <v>3</v>
      </c>
      <c r="I10875">
        <v>1</v>
      </c>
      <c r="J10875">
        <f t="shared" si="181"/>
        <v>3</v>
      </c>
      <c r="K10875" s="8">
        <v>26</v>
      </c>
      <c r="L10875" s="8">
        <f>COUNTIFS($D$2:$D10875,D10875)</f>
        <v>532</v>
      </c>
    </row>
    <row r="10876" spans="1:12" x14ac:dyDescent="0.2">
      <c r="A10876" s="7" t="s">
        <v>2781</v>
      </c>
      <c r="B10876" s="2">
        <v>38759</v>
      </c>
      <c r="C10876" s="1">
        <v>63</v>
      </c>
      <c r="D10876" t="s">
        <v>777</v>
      </c>
      <c r="E10876">
        <v>19</v>
      </c>
      <c r="F10876" t="s">
        <v>40</v>
      </c>
      <c r="G10876">
        <v>1</v>
      </c>
      <c r="H10876">
        <v>0</v>
      </c>
      <c r="I10876">
        <v>1</v>
      </c>
      <c r="J10876">
        <f t="shared" si="181"/>
        <v>0</v>
      </c>
      <c r="K10876" s="8">
        <v>26</v>
      </c>
      <c r="L10876" s="8">
        <f>COUNTIFS($D$2:$D10876,D10876)</f>
        <v>26</v>
      </c>
    </row>
    <row r="10877" spans="1:12" x14ac:dyDescent="0.2">
      <c r="A10877" s="7" t="s">
        <v>2781</v>
      </c>
      <c r="B10877" s="2">
        <v>38759</v>
      </c>
      <c r="C10877" s="1">
        <v>19</v>
      </c>
      <c r="D10877" t="s">
        <v>40</v>
      </c>
      <c r="E10877">
        <v>63</v>
      </c>
      <c r="F10877" t="s">
        <v>777</v>
      </c>
      <c r="G10877">
        <v>0</v>
      </c>
      <c r="H10877">
        <v>1</v>
      </c>
      <c r="I10877">
        <v>0</v>
      </c>
      <c r="J10877">
        <f t="shared" si="181"/>
        <v>3</v>
      </c>
      <c r="K10877" s="8">
        <v>25</v>
      </c>
      <c r="L10877" s="8">
        <f>COUNTIFS($D$2:$D10877,D10877)</f>
        <v>531</v>
      </c>
    </row>
    <row r="10878" spans="1:12" x14ac:dyDescent="0.2">
      <c r="A10878" s="7" t="s">
        <v>2782</v>
      </c>
      <c r="B10878" s="2">
        <v>38760</v>
      </c>
      <c r="C10878" s="1">
        <v>20</v>
      </c>
      <c r="D10878" t="s">
        <v>45</v>
      </c>
      <c r="E10878">
        <v>48</v>
      </c>
      <c r="F10878" t="s">
        <v>765</v>
      </c>
      <c r="G10878">
        <v>1</v>
      </c>
      <c r="H10878">
        <v>3</v>
      </c>
      <c r="I10878">
        <v>2</v>
      </c>
      <c r="J10878">
        <f t="shared" si="181"/>
        <v>3</v>
      </c>
      <c r="K10878" s="8">
        <v>26</v>
      </c>
      <c r="L10878" s="8">
        <f>COUNTIFS($D$2:$D10878,D10878)</f>
        <v>342</v>
      </c>
    </row>
    <row r="10879" spans="1:12" x14ac:dyDescent="0.2">
      <c r="A10879" s="7" t="s">
        <v>2782</v>
      </c>
      <c r="B10879" s="2">
        <v>38760</v>
      </c>
      <c r="C10879" s="1">
        <v>48</v>
      </c>
      <c r="D10879" t="s">
        <v>765</v>
      </c>
      <c r="E10879">
        <v>20</v>
      </c>
      <c r="F10879" t="s">
        <v>45</v>
      </c>
      <c r="G10879">
        <v>0</v>
      </c>
      <c r="H10879">
        <v>2</v>
      </c>
      <c r="I10879">
        <v>3</v>
      </c>
      <c r="J10879">
        <f t="shared" si="181"/>
        <v>0</v>
      </c>
      <c r="K10879" s="8">
        <v>25</v>
      </c>
      <c r="L10879" s="8">
        <f>COUNTIFS($D$2:$D10879,D10879)</f>
        <v>253</v>
      </c>
    </row>
    <row r="10880" spans="1:12" x14ac:dyDescent="0.2">
      <c r="A10880" s="7" t="s">
        <v>2783</v>
      </c>
      <c r="B10880" s="2">
        <v>38760</v>
      </c>
      <c r="C10880" s="1">
        <v>31</v>
      </c>
      <c r="D10880" t="s">
        <v>447</v>
      </c>
      <c r="E10880">
        <v>26</v>
      </c>
      <c r="F10880" t="s">
        <v>17</v>
      </c>
      <c r="G10880">
        <v>1</v>
      </c>
      <c r="H10880">
        <v>1</v>
      </c>
      <c r="I10880">
        <v>1</v>
      </c>
      <c r="J10880">
        <f t="shared" si="181"/>
        <v>1</v>
      </c>
      <c r="K10880" s="8">
        <v>25</v>
      </c>
      <c r="L10880" s="8">
        <f>COUNTIFS($D$2:$D10880,D10880)</f>
        <v>215</v>
      </c>
    </row>
    <row r="10881" spans="1:12" x14ac:dyDescent="0.2">
      <c r="A10881" s="7" t="s">
        <v>2783</v>
      </c>
      <c r="B10881" s="2">
        <v>38760</v>
      </c>
      <c r="C10881" s="1">
        <v>26</v>
      </c>
      <c r="D10881" t="s">
        <v>17</v>
      </c>
      <c r="E10881">
        <v>31</v>
      </c>
      <c r="F10881" t="s">
        <v>447</v>
      </c>
      <c r="G10881">
        <v>0</v>
      </c>
      <c r="H10881">
        <v>1</v>
      </c>
      <c r="I10881">
        <v>1</v>
      </c>
      <c r="J10881">
        <f t="shared" si="181"/>
        <v>1</v>
      </c>
      <c r="K10881" s="8">
        <v>26</v>
      </c>
      <c r="L10881" s="8">
        <f>COUNTIFS($D$2:$D10881,D10881)</f>
        <v>532</v>
      </c>
    </row>
    <row r="10882" spans="1:12" x14ac:dyDescent="0.2">
      <c r="A10882" s="7" t="s">
        <v>2784</v>
      </c>
      <c r="B10882" s="2">
        <v>38761</v>
      </c>
      <c r="C10882" s="1">
        <v>29</v>
      </c>
      <c r="D10882" t="s">
        <v>42</v>
      </c>
      <c r="E10882">
        <v>43</v>
      </c>
      <c r="F10882" t="s">
        <v>760</v>
      </c>
      <c r="G10882">
        <v>1</v>
      </c>
      <c r="H10882">
        <v>3</v>
      </c>
      <c r="I10882">
        <v>0</v>
      </c>
      <c r="J10882">
        <f t="shared" ref="J10882:J10945" si="182">IF(H10882&gt;I10882,3,IF(I10882&gt;H10882,0,1))</f>
        <v>3</v>
      </c>
      <c r="K10882" s="8">
        <v>26</v>
      </c>
      <c r="L10882" s="8">
        <f>COUNTIFS($D$2:$D10882,D10882)</f>
        <v>414</v>
      </c>
    </row>
    <row r="10883" spans="1:12" x14ac:dyDescent="0.2">
      <c r="A10883" s="7" t="s">
        <v>2784</v>
      </c>
      <c r="B10883" s="2">
        <v>38761</v>
      </c>
      <c r="C10883" s="1">
        <v>43</v>
      </c>
      <c r="D10883" t="s">
        <v>760</v>
      </c>
      <c r="E10883">
        <v>29</v>
      </c>
      <c r="F10883" t="s">
        <v>42</v>
      </c>
      <c r="G10883">
        <v>0</v>
      </c>
      <c r="H10883">
        <v>0</v>
      </c>
      <c r="I10883">
        <v>3</v>
      </c>
      <c r="J10883">
        <f t="shared" si="182"/>
        <v>0</v>
      </c>
      <c r="K10883" s="8">
        <v>25</v>
      </c>
      <c r="L10883" s="8">
        <f>COUNTIFS($D$2:$D10883,D10883)</f>
        <v>139</v>
      </c>
    </row>
    <row r="10884" spans="1:12" x14ac:dyDescent="0.2">
      <c r="A10884" s="7" t="s">
        <v>2785</v>
      </c>
      <c r="B10884" s="2">
        <v>38762</v>
      </c>
      <c r="C10884" s="1">
        <v>19</v>
      </c>
      <c r="D10884" t="s">
        <v>40</v>
      </c>
      <c r="E10884">
        <v>10</v>
      </c>
      <c r="F10884" t="s">
        <v>47</v>
      </c>
      <c r="G10884">
        <v>1</v>
      </c>
      <c r="H10884">
        <v>1</v>
      </c>
      <c r="I10884">
        <v>0</v>
      </c>
      <c r="J10884">
        <f t="shared" si="182"/>
        <v>3</v>
      </c>
      <c r="K10884" s="8">
        <v>26</v>
      </c>
      <c r="L10884" s="8">
        <f>COUNTIFS($D$2:$D10884,D10884)</f>
        <v>532</v>
      </c>
    </row>
    <row r="10885" spans="1:12" x14ac:dyDescent="0.2">
      <c r="A10885" s="7" t="s">
        <v>2785</v>
      </c>
      <c r="B10885" s="2">
        <v>38762</v>
      </c>
      <c r="C10885" s="1">
        <v>10</v>
      </c>
      <c r="D10885" t="s">
        <v>47</v>
      </c>
      <c r="E10885">
        <v>19</v>
      </c>
      <c r="F10885" t="s">
        <v>40</v>
      </c>
      <c r="G10885">
        <v>0</v>
      </c>
      <c r="H10885">
        <v>0</v>
      </c>
      <c r="I10885">
        <v>1</v>
      </c>
      <c r="J10885">
        <f t="shared" si="182"/>
        <v>0</v>
      </c>
      <c r="K10885" s="8">
        <v>26</v>
      </c>
      <c r="L10885" s="8">
        <f>COUNTIFS($D$2:$D10885,D10885)</f>
        <v>532</v>
      </c>
    </row>
    <row r="10886" spans="1:12" x14ac:dyDescent="0.2">
      <c r="A10886" s="7" t="s">
        <v>2786</v>
      </c>
      <c r="B10886" s="2">
        <v>38763</v>
      </c>
      <c r="C10886" s="1">
        <v>41</v>
      </c>
      <c r="D10886" t="s">
        <v>759</v>
      </c>
      <c r="E10886">
        <v>31</v>
      </c>
      <c r="F10886" t="s">
        <v>447</v>
      </c>
      <c r="G10886">
        <v>1</v>
      </c>
      <c r="H10886">
        <v>2</v>
      </c>
      <c r="I10886">
        <v>0</v>
      </c>
      <c r="J10886">
        <f t="shared" si="182"/>
        <v>3</v>
      </c>
      <c r="K10886" s="8">
        <v>26</v>
      </c>
      <c r="L10886" s="8">
        <f>COUNTIFS($D$2:$D10886,D10886)</f>
        <v>456</v>
      </c>
    </row>
    <row r="10887" spans="1:12" x14ac:dyDescent="0.2">
      <c r="A10887" s="7" t="s">
        <v>2786</v>
      </c>
      <c r="B10887" s="2">
        <v>38763</v>
      </c>
      <c r="C10887" s="1">
        <v>31</v>
      </c>
      <c r="D10887" t="s">
        <v>447</v>
      </c>
      <c r="E10887">
        <v>41</v>
      </c>
      <c r="F10887" t="s">
        <v>759</v>
      </c>
      <c r="G10887">
        <v>0</v>
      </c>
      <c r="H10887">
        <v>0</v>
      </c>
      <c r="I10887">
        <v>2</v>
      </c>
      <c r="J10887">
        <f t="shared" si="182"/>
        <v>0</v>
      </c>
      <c r="K10887" s="8">
        <v>26</v>
      </c>
      <c r="L10887" s="8">
        <f>COUNTIFS($D$2:$D10887,D10887)</f>
        <v>216</v>
      </c>
    </row>
    <row r="10888" spans="1:12" x14ac:dyDescent="0.2">
      <c r="A10888" s="7" t="s">
        <v>2787</v>
      </c>
      <c r="B10888" s="2">
        <v>38767</v>
      </c>
      <c r="C10888" s="1">
        <v>26</v>
      </c>
      <c r="D10888" t="s">
        <v>17</v>
      </c>
      <c r="E10888">
        <v>63</v>
      </c>
      <c r="F10888" t="s">
        <v>777</v>
      </c>
      <c r="G10888">
        <v>1</v>
      </c>
      <c r="H10888">
        <v>2</v>
      </c>
      <c r="I10888">
        <v>2</v>
      </c>
      <c r="J10888">
        <f t="shared" si="182"/>
        <v>1</v>
      </c>
      <c r="K10888" s="8">
        <v>27</v>
      </c>
      <c r="L10888" s="8">
        <f>COUNTIFS($D$2:$D10888,D10888)</f>
        <v>533</v>
      </c>
    </row>
    <row r="10889" spans="1:12" x14ac:dyDescent="0.2">
      <c r="A10889" s="7" t="s">
        <v>2787</v>
      </c>
      <c r="B10889" s="2">
        <v>38767</v>
      </c>
      <c r="C10889" s="1">
        <v>63</v>
      </c>
      <c r="D10889" t="s">
        <v>777</v>
      </c>
      <c r="E10889">
        <v>26</v>
      </c>
      <c r="F10889" t="s">
        <v>17</v>
      </c>
      <c r="G10889">
        <v>0</v>
      </c>
      <c r="H10889">
        <v>2</v>
      </c>
      <c r="I10889">
        <v>2</v>
      </c>
      <c r="J10889">
        <f t="shared" si="182"/>
        <v>1</v>
      </c>
      <c r="K10889" s="8">
        <v>27</v>
      </c>
      <c r="L10889" s="8">
        <f>COUNTIFS($D$2:$D10889,D10889)</f>
        <v>27</v>
      </c>
    </row>
    <row r="10890" spans="1:12" x14ac:dyDescent="0.2">
      <c r="A10890" s="7" t="s">
        <v>2788</v>
      </c>
      <c r="B10890" s="2">
        <v>38770</v>
      </c>
      <c r="C10890" s="1">
        <v>22</v>
      </c>
      <c r="D10890" t="s">
        <v>15</v>
      </c>
      <c r="E10890">
        <v>48</v>
      </c>
      <c r="F10890" t="s">
        <v>765</v>
      </c>
      <c r="G10890">
        <v>1</v>
      </c>
      <c r="H10890">
        <v>0</v>
      </c>
      <c r="I10890">
        <v>0</v>
      </c>
      <c r="J10890">
        <f t="shared" si="182"/>
        <v>1</v>
      </c>
      <c r="K10890" s="8">
        <v>26</v>
      </c>
      <c r="L10890" s="8">
        <f>COUNTIFS($D$2:$D10890,D10890)</f>
        <v>490</v>
      </c>
    </row>
    <row r="10891" spans="1:12" x14ac:dyDescent="0.2">
      <c r="A10891" s="7" t="s">
        <v>2788</v>
      </c>
      <c r="B10891" s="2">
        <v>38770</v>
      </c>
      <c r="C10891" s="1">
        <v>48</v>
      </c>
      <c r="D10891" t="s">
        <v>765</v>
      </c>
      <c r="E10891">
        <v>22</v>
      </c>
      <c r="F10891" t="s">
        <v>15</v>
      </c>
      <c r="G10891">
        <v>0</v>
      </c>
      <c r="H10891">
        <v>0</v>
      </c>
      <c r="I10891">
        <v>0</v>
      </c>
      <c r="J10891">
        <f t="shared" si="182"/>
        <v>1</v>
      </c>
      <c r="K10891" s="8">
        <v>26</v>
      </c>
      <c r="L10891" s="8">
        <f>COUNTIFS($D$2:$D10891,D10891)</f>
        <v>254</v>
      </c>
    </row>
    <row r="10892" spans="1:12" x14ac:dyDescent="0.2">
      <c r="A10892" s="7" t="s">
        <v>2789</v>
      </c>
      <c r="B10892" s="2">
        <v>38773</v>
      </c>
      <c r="C10892" s="1">
        <v>43</v>
      </c>
      <c r="D10892" t="s">
        <v>760</v>
      </c>
      <c r="E10892">
        <v>31</v>
      </c>
      <c r="F10892" t="s">
        <v>447</v>
      </c>
      <c r="G10892">
        <v>1</v>
      </c>
      <c r="H10892">
        <v>1</v>
      </c>
      <c r="I10892">
        <v>0</v>
      </c>
      <c r="J10892">
        <f t="shared" si="182"/>
        <v>3</v>
      </c>
      <c r="K10892" s="8">
        <v>26</v>
      </c>
      <c r="L10892" s="8">
        <f>COUNTIFS($D$2:$D10892,D10892)</f>
        <v>140</v>
      </c>
    </row>
    <row r="10893" spans="1:12" x14ac:dyDescent="0.2">
      <c r="A10893" s="7" t="s">
        <v>2789</v>
      </c>
      <c r="B10893" s="2">
        <v>38773</v>
      </c>
      <c r="C10893" s="1">
        <v>31</v>
      </c>
      <c r="D10893" t="s">
        <v>447</v>
      </c>
      <c r="E10893">
        <v>43</v>
      </c>
      <c r="F10893" t="s">
        <v>760</v>
      </c>
      <c r="G10893">
        <v>0</v>
      </c>
      <c r="H10893">
        <v>0</v>
      </c>
      <c r="I10893">
        <v>1</v>
      </c>
      <c r="J10893">
        <f t="shared" si="182"/>
        <v>0</v>
      </c>
      <c r="K10893" s="8">
        <v>27</v>
      </c>
      <c r="L10893" s="8">
        <f>COUNTIFS($D$2:$D10893,D10893)</f>
        <v>217</v>
      </c>
    </row>
    <row r="10894" spans="1:12" x14ac:dyDescent="0.2">
      <c r="A10894" s="7" t="s">
        <v>2790</v>
      </c>
      <c r="B10894" s="2">
        <v>38773</v>
      </c>
      <c r="C10894" s="1">
        <v>41</v>
      </c>
      <c r="D10894" t="s">
        <v>759</v>
      </c>
      <c r="E10894">
        <v>10</v>
      </c>
      <c r="F10894" t="s">
        <v>47</v>
      </c>
      <c r="G10894">
        <v>1</v>
      </c>
      <c r="H10894">
        <v>1</v>
      </c>
      <c r="I10894">
        <v>0</v>
      </c>
      <c r="J10894">
        <f t="shared" si="182"/>
        <v>3</v>
      </c>
      <c r="K10894" s="8">
        <v>27</v>
      </c>
      <c r="L10894" s="8">
        <f>COUNTIFS($D$2:$D10894,D10894)</f>
        <v>457</v>
      </c>
    </row>
    <row r="10895" spans="1:12" x14ac:dyDescent="0.2">
      <c r="A10895" s="7" t="s">
        <v>2790</v>
      </c>
      <c r="B10895" s="2">
        <v>38773</v>
      </c>
      <c r="C10895" s="1">
        <v>10</v>
      </c>
      <c r="D10895" t="s">
        <v>47</v>
      </c>
      <c r="E10895">
        <v>41</v>
      </c>
      <c r="F10895" t="s">
        <v>759</v>
      </c>
      <c r="G10895">
        <v>0</v>
      </c>
      <c r="H10895">
        <v>0</v>
      </c>
      <c r="I10895">
        <v>1</v>
      </c>
      <c r="J10895">
        <f t="shared" si="182"/>
        <v>0</v>
      </c>
      <c r="K10895" s="8">
        <v>27</v>
      </c>
      <c r="L10895" s="8">
        <f>COUNTIFS($D$2:$D10895,D10895)</f>
        <v>533</v>
      </c>
    </row>
    <row r="10896" spans="1:12" x14ac:dyDescent="0.2">
      <c r="A10896" s="7" t="s">
        <v>2791</v>
      </c>
      <c r="B10896" s="2">
        <v>38773</v>
      </c>
      <c r="C10896" s="1">
        <v>48</v>
      </c>
      <c r="D10896" t="s">
        <v>765</v>
      </c>
      <c r="E10896">
        <v>32</v>
      </c>
      <c r="F10896" t="s">
        <v>559</v>
      </c>
      <c r="G10896">
        <v>1</v>
      </c>
      <c r="H10896">
        <v>0</v>
      </c>
      <c r="I10896">
        <v>0</v>
      </c>
      <c r="J10896">
        <f t="shared" si="182"/>
        <v>1</v>
      </c>
      <c r="K10896" s="8">
        <v>27</v>
      </c>
      <c r="L10896" s="8">
        <f>COUNTIFS($D$2:$D10896,D10896)</f>
        <v>255</v>
      </c>
    </row>
    <row r="10897" spans="1:12" x14ac:dyDescent="0.2">
      <c r="A10897" s="7" t="s">
        <v>2791</v>
      </c>
      <c r="B10897" s="2">
        <v>38773</v>
      </c>
      <c r="C10897" s="1">
        <v>32</v>
      </c>
      <c r="D10897" t="s">
        <v>559</v>
      </c>
      <c r="E10897">
        <v>48</v>
      </c>
      <c r="F10897" t="s">
        <v>765</v>
      </c>
      <c r="G10897">
        <v>0</v>
      </c>
      <c r="H10897">
        <v>0</v>
      </c>
      <c r="I10897">
        <v>0</v>
      </c>
      <c r="J10897">
        <f t="shared" si="182"/>
        <v>1</v>
      </c>
      <c r="K10897" s="8">
        <v>27</v>
      </c>
      <c r="L10897" s="8">
        <f>COUNTIFS($D$2:$D10897,D10897)</f>
        <v>533</v>
      </c>
    </row>
    <row r="10898" spans="1:12" x14ac:dyDescent="0.2">
      <c r="A10898" s="7" t="s">
        <v>2792</v>
      </c>
      <c r="B10898" s="2">
        <v>38773</v>
      </c>
      <c r="C10898" s="1">
        <v>14</v>
      </c>
      <c r="D10898" t="s">
        <v>27</v>
      </c>
      <c r="E10898">
        <v>45</v>
      </c>
      <c r="F10898" t="s">
        <v>762</v>
      </c>
      <c r="G10898">
        <v>1</v>
      </c>
      <c r="H10898">
        <v>2</v>
      </c>
      <c r="I10898">
        <v>0</v>
      </c>
      <c r="J10898">
        <f t="shared" si="182"/>
        <v>3</v>
      </c>
      <c r="K10898" s="8">
        <v>27</v>
      </c>
      <c r="L10898" s="8">
        <f>COUNTIFS($D$2:$D10898,D10898)</f>
        <v>533</v>
      </c>
    </row>
    <row r="10899" spans="1:12" x14ac:dyDescent="0.2">
      <c r="A10899" s="7" t="s">
        <v>2792</v>
      </c>
      <c r="B10899" s="2">
        <v>38773</v>
      </c>
      <c r="C10899" s="1">
        <v>45</v>
      </c>
      <c r="D10899" t="s">
        <v>762</v>
      </c>
      <c r="E10899">
        <v>14</v>
      </c>
      <c r="F10899" t="s">
        <v>27</v>
      </c>
      <c r="G10899">
        <v>0</v>
      </c>
      <c r="H10899">
        <v>0</v>
      </c>
      <c r="I10899">
        <v>2</v>
      </c>
      <c r="J10899">
        <f t="shared" si="182"/>
        <v>0</v>
      </c>
      <c r="K10899" s="8">
        <v>27</v>
      </c>
      <c r="L10899" s="8">
        <f>COUNTIFS($D$2:$D10899,D10899)</f>
        <v>103</v>
      </c>
    </row>
    <row r="10900" spans="1:12" x14ac:dyDescent="0.2">
      <c r="A10900" s="7" t="s">
        <v>2793</v>
      </c>
      <c r="B10900" s="2">
        <v>38773</v>
      </c>
      <c r="C10900" s="1">
        <v>22</v>
      </c>
      <c r="D10900" t="s">
        <v>15</v>
      </c>
      <c r="E10900">
        <v>16</v>
      </c>
      <c r="F10900" t="s">
        <v>37</v>
      </c>
      <c r="G10900">
        <v>1</v>
      </c>
      <c r="H10900">
        <v>2</v>
      </c>
      <c r="I10900">
        <v>0</v>
      </c>
      <c r="J10900">
        <f t="shared" si="182"/>
        <v>3</v>
      </c>
      <c r="K10900" s="8">
        <v>27</v>
      </c>
      <c r="L10900" s="8">
        <f>COUNTIFS($D$2:$D10900,D10900)</f>
        <v>491</v>
      </c>
    </row>
    <row r="10901" spans="1:12" x14ac:dyDescent="0.2">
      <c r="A10901" s="7" t="s">
        <v>2793</v>
      </c>
      <c r="B10901" s="2">
        <v>38773</v>
      </c>
      <c r="C10901" s="1">
        <v>16</v>
      </c>
      <c r="D10901" t="s">
        <v>37</v>
      </c>
      <c r="E10901">
        <v>22</v>
      </c>
      <c r="F10901" t="s">
        <v>15</v>
      </c>
      <c r="G10901">
        <v>0</v>
      </c>
      <c r="H10901">
        <v>0</v>
      </c>
      <c r="I10901">
        <v>2</v>
      </c>
      <c r="J10901">
        <f t="shared" si="182"/>
        <v>0</v>
      </c>
      <c r="K10901" s="8">
        <v>27</v>
      </c>
      <c r="L10901" s="8">
        <f>COUNTIFS($D$2:$D10901,D10901)</f>
        <v>533</v>
      </c>
    </row>
    <row r="10902" spans="1:12" x14ac:dyDescent="0.2">
      <c r="A10902" s="7" t="s">
        <v>2794</v>
      </c>
      <c r="B10902" s="2">
        <v>38774</v>
      </c>
      <c r="C10902" s="1">
        <v>40</v>
      </c>
      <c r="D10902" t="s">
        <v>758</v>
      </c>
      <c r="E10902">
        <v>36</v>
      </c>
      <c r="F10902" t="s">
        <v>25</v>
      </c>
      <c r="G10902">
        <v>1</v>
      </c>
      <c r="H10902">
        <v>2</v>
      </c>
      <c r="I10902">
        <v>1</v>
      </c>
      <c r="J10902">
        <f t="shared" si="182"/>
        <v>3</v>
      </c>
      <c r="K10902" s="8">
        <v>25</v>
      </c>
      <c r="L10902" s="8">
        <f>COUNTIFS($D$2:$D10902,D10902)</f>
        <v>253</v>
      </c>
    </row>
    <row r="10903" spans="1:12" x14ac:dyDescent="0.2">
      <c r="A10903" s="7" t="s">
        <v>2794</v>
      </c>
      <c r="B10903" s="2">
        <v>38774</v>
      </c>
      <c r="C10903" s="1">
        <v>36</v>
      </c>
      <c r="D10903" t="s">
        <v>25</v>
      </c>
      <c r="E10903">
        <v>40</v>
      </c>
      <c r="F10903" t="s">
        <v>758</v>
      </c>
      <c r="G10903">
        <v>0</v>
      </c>
      <c r="H10903">
        <v>1</v>
      </c>
      <c r="I10903">
        <v>2</v>
      </c>
      <c r="J10903">
        <f t="shared" si="182"/>
        <v>0</v>
      </c>
      <c r="K10903" s="8">
        <v>27</v>
      </c>
      <c r="L10903" s="8">
        <f>COUNTIFS($D$2:$D10903,D10903)</f>
        <v>179</v>
      </c>
    </row>
    <row r="10904" spans="1:12" x14ac:dyDescent="0.2">
      <c r="A10904" s="7" t="s">
        <v>2795</v>
      </c>
      <c r="B10904" s="2">
        <v>38774</v>
      </c>
      <c r="C10904" s="1">
        <v>19</v>
      </c>
      <c r="D10904" t="s">
        <v>40</v>
      </c>
      <c r="E10904">
        <v>20</v>
      </c>
      <c r="F10904" t="s">
        <v>45</v>
      </c>
      <c r="G10904">
        <v>1</v>
      </c>
      <c r="H10904">
        <v>1</v>
      </c>
      <c r="I10904">
        <v>0</v>
      </c>
      <c r="J10904">
        <f t="shared" si="182"/>
        <v>3</v>
      </c>
      <c r="K10904" s="8">
        <v>27</v>
      </c>
      <c r="L10904" s="8">
        <f>COUNTIFS($D$2:$D10904,D10904)</f>
        <v>533</v>
      </c>
    </row>
    <row r="10905" spans="1:12" x14ac:dyDescent="0.2">
      <c r="A10905" s="7" t="s">
        <v>2795</v>
      </c>
      <c r="B10905" s="2">
        <v>38774</v>
      </c>
      <c r="C10905" s="1">
        <v>20</v>
      </c>
      <c r="D10905" t="s">
        <v>45</v>
      </c>
      <c r="E10905">
        <v>19</v>
      </c>
      <c r="F10905" t="s">
        <v>40</v>
      </c>
      <c r="G10905">
        <v>0</v>
      </c>
      <c r="H10905">
        <v>0</v>
      </c>
      <c r="I10905">
        <v>1</v>
      </c>
      <c r="J10905">
        <f t="shared" si="182"/>
        <v>0</v>
      </c>
      <c r="K10905" s="8">
        <v>27</v>
      </c>
      <c r="L10905" s="8">
        <f>COUNTIFS($D$2:$D10905,D10905)</f>
        <v>343</v>
      </c>
    </row>
    <row r="10906" spans="1:12" x14ac:dyDescent="0.2">
      <c r="A10906" s="7" t="s">
        <v>2796</v>
      </c>
      <c r="B10906" s="2">
        <v>38774</v>
      </c>
      <c r="C10906" s="1">
        <v>28</v>
      </c>
      <c r="D10906" t="s">
        <v>320</v>
      </c>
      <c r="E10906">
        <v>34</v>
      </c>
      <c r="F10906" t="s">
        <v>445</v>
      </c>
      <c r="G10906">
        <v>1</v>
      </c>
      <c r="H10906">
        <v>0</v>
      </c>
      <c r="I10906">
        <v>2</v>
      </c>
      <c r="J10906">
        <f t="shared" si="182"/>
        <v>0</v>
      </c>
      <c r="K10906" s="8">
        <v>27</v>
      </c>
      <c r="L10906" s="8">
        <f>COUNTIFS($D$2:$D10906,D10906)</f>
        <v>103</v>
      </c>
    </row>
    <row r="10907" spans="1:12" x14ac:dyDescent="0.2">
      <c r="A10907" s="7" t="s">
        <v>2796</v>
      </c>
      <c r="B10907" s="2">
        <v>38774</v>
      </c>
      <c r="C10907" s="1">
        <v>34</v>
      </c>
      <c r="D10907" t="s">
        <v>445</v>
      </c>
      <c r="E10907">
        <v>28</v>
      </c>
      <c r="F10907" t="s">
        <v>320</v>
      </c>
      <c r="G10907">
        <v>0</v>
      </c>
      <c r="H10907">
        <v>2</v>
      </c>
      <c r="I10907">
        <v>0</v>
      </c>
      <c r="J10907">
        <f t="shared" si="182"/>
        <v>3</v>
      </c>
      <c r="K10907" s="8">
        <v>26</v>
      </c>
      <c r="L10907" s="8">
        <f>COUNTIFS($D$2:$D10907,D10907)</f>
        <v>410</v>
      </c>
    </row>
    <row r="10908" spans="1:12" x14ac:dyDescent="0.2">
      <c r="A10908" s="7" t="s">
        <v>2797</v>
      </c>
      <c r="B10908" s="2">
        <v>38780</v>
      </c>
      <c r="C10908" s="1">
        <v>32</v>
      </c>
      <c r="D10908" t="s">
        <v>559</v>
      </c>
      <c r="E10908">
        <v>45</v>
      </c>
      <c r="F10908" t="s">
        <v>762</v>
      </c>
      <c r="G10908">
        <v>1</v>
      </c>
      <c r="H10908">
        <v>1</v>
      </c>
      <c r="I10908">
        <v>0</v>
      </c>
      <c r="J10908">
        <f t="shared" si="182"/>
        <v>3</v>
      </c>
      <c r="K10908" s="8">
        <v>28</v>
      </c>
      <c r="L10908" s="8">
        <f>COUNTIFS($D$2:$D10908,D10908)</f>
        <v>534</v>
      </c>
    </row>
    <row r="10909" spans="1:12" x14ac:dyDescent="0.2">
      <c r="A10909" s="7" t="s">
        <v>2797</v>
      </c>
      <c r="B10909" s="2">
        <v>38780</v>
      </c>
      <c r="C10909" s="1">
        <v>45</v>
      </c>
      <c r="D10909" t="s">
        <v>762</v>
      </c>
      <c r="E10909">
        <v>32</v>
      </c>
      <c r="F10909" t="s">
        <v>559</v>
      </c>
      <c r="G10909">
        <v>0</v>
      </c>
      <c r="H10909">
        <v>0</v>
      </c>
      <c r="I10909">
        <v>1</v>
      </c>
      <c r="J10909">
        <f t="shared" si="182"/>
        <v>0</v>
      </c>
      <c r="K10909" s="8">
        <v>28</v>
      </c>
      <c r="L10909" s="8">
        <f>COUNTIFS($D$2:$D10909,D10909)</f>
        <v>104</v>
      </c>
    </row>
    <row r="10910" spans="1:12" x14ac:dyDescent="0.2">
      <c r="A10910" s="7" t="s">
        <v>2798</v>
      </c>
      <c r="B10910" s="2">
        <v>38780</v>
      </c>
      <c r="C10910" s="1">
        <v>36</v>
      </c>
      <c r="D10910" t="s">
        <v>25</v>
      </c>
      <c r="E10910">
        <v>10</v>
      </c>
      <c r="F10910" t="s">
        <v>47</v>
      </c>
      <c r="G10910">
        <v>1</v>
      </c>
      <c r="H10910">
        <v>0</v>
      </c>
      <c r="I10910">
        <v>4</v>
      </c>
      <c r="J10910">
        <f t="shared" si="182"/>
        <v>0</v>
      </c>
      <c r="K10910" s="8">
        <v>28</v>
      </c>
      <c r="L10910" s="8">
        <f>COUNTIFS($D$2:$D10910,D10910)</f>
        <v>180</v>
      </c>
    </row>
    <row r="10911" spans="1:12" x14ac:dyDescent="0.2">
      <c r="A10911" s="7" t="s">
        <v>2798</v>
      </c>
      <c r="B10911" s="2">
        <v>38780</v>
      </c>
      <c r="C10911" s="1">
        <v>10</v>
      </c>
      <c r="D10911" t="s">
        <v>47</v>
      </c>
      <c r="E10911">
        <v>36</v>
      </c>
      <c r="F10911" t="s">
        <v>25</v>
      </c>
      <c r="G10911">
        <v>0</v>
      </c>
      <c r="H10911">
        <v>4</v>
      </c>
      <c r="I10911">
        <v>0</v>
      </c>
      <c r="J10911">
        <f t="shared" si="182"/>
        <v>3</v>
      </c>
      <c r="K10911" s="8">
        <v>28</v>
      </c>
      <c r="L10911" s="8">
        <f>COUNTIFS($D$2:$D10911,D10911)</f>
        <v>534</v>
      </c>
    </row>
    <row r="10912" spans="1:12" x14ac:dyDescent="0.2">
      <c r="A10912" s="7" t="s">
        <v>2799</v>
      </c>
      <c r="B10912" s="2">
        <v>38780</v>
      </c>
      <c r="C10912" s="1">
        <v>19</v>
      </c>
      <c r="D10912" t="s">
        <v>40</v>
      </c>
      <c r="E10912">
        <v>48</v>
      </c>
      <c r="F10912" t="s">
        <v>765</v>
      </c>
      <c r="G10912">
        <v>1</v>
      </c>
      <c r="H10912">
        <v>0</v>
      </c>
      <c r="I10912">
        <v>0</v>
      </c>
      <c r="J10912">
        <f t="shared" si="182"/>
        <v>1</v>
      </c>
      <c r="K10912" s="8">
        <v>28</v>
      </c>
      <c r="L10912" s="8">
        <f>COUNTIFS($D$2:$D10912,D10912)</f>
        <v>534</v>
      </c>
    </row>
    <row r="10913" spans="1:12" x14ac:dyDescent="0.2">
      <c r="A10913" s="7" t="s">
        <v>2799</v>
      </c>
      <c r="B10913" s="2">
        <v>38780</v>
      </c>
      <c r="C10913" s="1">
        <v>48</v>
      </c>
      <c r="D10913" t="s">
        <v>765</v>
      </c>
      <c r="E10913">
        <v>19</v>
      </c>
      <c r="F10913" t="s">
        <v>40</v>
      </c>
      <c r="G10913">
        <v>0</v>
      </c>
      <c r="H10913">
        <v>0</v>
      </c>
      <c r="I10913">
        <v>0</v>
      </c>
      <c r="J10913">
        <f t="shared" si="182"/>
        <v>1</v>
      </c>
      <c r="K10913" s="8">
        <v>28</v>
      </c>
      <c r="L10913" s="8">
        <f>COUNTIFS($D$2:$D10913,D10913)</f>
        <v>256</v>
      </c>
    </row>
    <row r="10914" spans="1:12" x14ac:dyDescent="0.2">
      <c r="A10914" s="7" t="s">
        <v>2800</v>
      </c>
      <c r="B10914" s="2">
        <v>38780</v>
      </c>
      <c r="C10914" s="1">
        <v>34</v>
      </c>
      <c r="D10914" t="s">
        <v>445</v>
      </c>
      <c r="E10914">
        <v>43</v>
      </c>
      <c r="F10914" t="s">
        <v>760</v>
      </c>
      <c r="G10914">
        <v>1</v>
      </c>
      <c r="H10914">
        <v>1</v>
      </c>
      <c r="I10914">
        <v>0</v>
      </c>
      <c r="J10914">
        <f t="shared" si="182"/>
        <v>3</v>
      </c>
      <c r="K10914" s="8">
        <v>27</v>
      </c>
      <c r="L10914" s="8">
        <f>COUNTIFS($D$2:$D10914,D10914)</f>
        <v>411</v>
      </c>
    </row>
    <row r="10915" spans="1:12" x14ac:dyDescent="0.2">
      <c r="A10915" s="7" t="s">
        <v>2800</v>
      </c>
      <c r="B10915" s="2">
        <v>38780</v>
      </c>
      <c r="C10915" s="1">
        <v>43</v>
      </c>
      <c r="D10915" t="s">
        <v>760</v>
      </c>
      <c r="E10915">
        <v>34</v>
      </c>
      <c r="F10915" t="s">
        <v>445</v>
      </c>
      <c r="G10915">
        <v>0</v>
      </c>
      <c r="H10915">
        <v>0</v>
      </c>
      <c r="I10915">
        <v>1</v>
      </c>
      <c r="J10915">
        <f t="shared" si="182"/>
        <v>0</v>
      </c>
      <c r="K10915" s="8">
        <v>27</v>
      </c>
      <c r="L10915" s="8">
        <f>COUNTIFS($D$2:$D10915,D10915)</f>
        <v>141</v>
      </c>
    </row>
    <row r="10916" spans="1:12" x14ac:dyDescent="0.2">
      <c r="A10916" s="7" t="s">
        <v>2801</v>
      </c>
      <c r="B10916" s="2">
        <v>38780</v>
      </c>
      <c r="C10916" s="1">
        <v>22</v>
      </c>
      <c r="D10916" t="s">
        <v>15</v>
      </c>
      <c r="E10916">
        <v>40</v>
      </c>
      <c r="F10916" t="s">
        <v>758</v>
      </c>
      <c r="G10916">
        <v>1</v>
      </c>
      <c r="H10916">
        <v>3</v>
      </c>
      <c r="I10916">
        <v>1</v>
      </c>
      <c r="J10916">
        <f t="shared" si="182"/>
        <v>3</v>
      </c>
      <c r="K10916" s="8">
        <v>28</v>
      </c>
      <c r="L10916" s="8">
        <f>COUNTIFS($D$2:$D10916,D10916)</f>
        <v>492</v>
      </c>
    </row>
    <row r="10917" spans="1:12" x14ac:dyDescent="0.2">
      <c r="A10917" s="7" t="s">
        <v>2801</v>
      </c>
      <c r="B10917" s="2">
        <v>38780</v>
      </c>
      <c r="C10917" s="1">
        <v>40</v>
      </c>
      <c r="D10917" t="s">
        <v>758</v>
      </c>
      <c r="E10917">
        <v>22</v>
      </c>
      <c r="F10917" t="s">
        <v>15</v>
      </c>
      <c r="G10917">
        <v>0</v>
      </c>
      <c r="H10917">
        <v>1</v>
      </c>
      <c r="I10917">
        <v>3</v>
      </c>
      <c r="J10917">
        <f t="shared" si="182"/>
        <v>0</v>
      </c>
      <c r="K10917" s="8">
        <v>26</v>
      </c>
      <c r="L10917" s="8">
        <f>COUNTIFS($D$2:$D10917,D10917)</f>
        <v>254</v>
      </c>
    </row>
    <row r="10918" spans="1:12" x14ac:dyDescent="0.2">
      <c r="A10918" s="7" t="s">
        <v>2802</v>
      </c>
      <c r="B10918" s="2">
        <v>38780</v>
      </c>
      <c r="C10918" s="1">
        <v>28</v>
      </c>
      <c r="D10918" t="s">
        <v>320</v>
      </c>
      <c r="E10918">
        <v>14</v>
      </c>
      <c r="F10918" t="s">
        <v>27</v>
      </c>
      <c r="G10918">
        <v>1</v>
      </c>
      <c r="H10918">
        <v>1</v>
      </c>
      <c r="I10918">
        <v>2</v>
      </c>
      <c r="J10918">
        <f t="shared" si="182"/>
        <v>0</v>
      </c>
      <c r="K10918" s="8">
        <v>28</v>
      </c>
      <c r="L10918" s="8">
        <f>COUNTIFS($D$2:$D10918,D10918)</f>
        <v>104</v>
      </c>
    </row>
    <row r="10919" spans="1:12" x14ac:dyDescent="0.2">
      <c r="A10919" s="7" t="s">
        <v>2802</v>
      </c>
      <c r="B10919" s="2">
        <v>38780</v>
      </c>
      <c r="C10919" s="1">
        <v>14</v>
      </c>
      <c r="D10919" t="s">
        <v>27</v>
      </c>
      <c r="E10919">
        <v>28</v>
      </c>
      <c r="F10919" t="s">
        <v>320</v>
      </c>
      <c r="G10919">
        <v>0</v>
      </c>
      <c r="H10919">
        <v>2</v>
      </c>
      <c r="I10919">
        <v>1</v>
      </c>
      <c r="J10919">
        <f t="shared" si="182"/>
        <v>3</v>
      </c>
      <c r="K10919" s="8">
        <v>28</v>
      </c>
      <c r="L10919" s="8">
        <f>COUNTIFS($D$2:$D10919,D10919)</f>
        <v>534</v>
      </c>
    </row>
    <row r="10920" spans="1:12" x14ac:dyDescent="0.2">
      <c r="A10920" s="7" t="s">
        <v>2803</v>
      </c>
      <c r="B10920" s="2">
        <v>38780</v>
      </c>
      <c r="C10920" s="1">
        <v>29</v>
      </c>
      <c r="D10920" t="s">
        <v>42</v>
      </c>
      <c r="E10920">
        <v>16</v>
      </c>
      <c r="F10920" t="s">
        <v>37</v>
      </c>
      <c r="G10920">
        <v>1</v>
      </c>
      <c r="H10920">
        <v>2</v>
      </c>
      <c r="I10920">
        <v>2</v>
      </c>
      <c r="J10920">
        <f t="shared" si="182"/>
        <v>1</v>
      </c>
      <c r="K10920" s="8">
        <v>27</v>
      </c>
      <c r="L10920" s="8">
        <f>COUNTIFS($D$2:$D10920,D10920)</f>
        <v>415</v>
      </c>
    </row>
    <row r="10921" spans="1:12" x14ac:dyDescent="0.2">
      <c r="A10921" s="7" t="s">
        <v>2803</v>
      </c>
      <c r="B10921" s="2">
        <v>38780</v>
      </c>
      <c r="C10921" s="1">
        <v>16</v>
      </c>
      <c r="D10921" t="s">
        <v>37</v>
      </c>
      <c r="E10921">
        <v>29</v>
      </c>
      <c r="F10921" t="s">
        <v>42</v>
      </c>
      <c r="G10921">
        <v>0</v>
      </c>
      <c r="H10921">
        <v>2</v>
      </c>
      <c r="I10921">
        <v>2</v>
      </c>
      <c r="J10921">
        <f t="shared" si="182"/>
        <v>1</v>
      </c>
      <c r="K10921" s="8">
        <v>28</v>
      </c>
      <c r="L10921" s="8">
        <f>COUNTIFS($D$2:$D10921,D10921)</f>
        <v>534</v>
      </c>
    </row>
    <row r="10922" spans="1:12" x14ac:dyDescent="0.2">
      <c r="A10922" s="7" t="s">
        <v>2804</v>
      </c>
      <c r="B10922" s="2">
        <v>38781</v>
      </c>
      <c r="C10922" s="1">
        <v>20</v>
      </c>
      <c r="D10922" t="s">
        <v>45</v>
      </c>
      <c r="E10922">
        <v>31</v>
      </c>
      <c r="F10922" t="s">
        <v>447</v>
      </c>
      <c r="G10922">
        <v>1</v>
      </c>
      <c r="H10922">
        <v>2</v>
      </c>
      <c r="I10922">
        <v>1</v>
      </c>
      <c r="J10922">
        <f t="shared" si="182"/>
        <v>3</v>
      </c>
      <c r="K10922" s="8">
        <v>28</v>
      </c>
      <c r="L10922" s="8">
        <f>COUNTIFS($D$2:$D10922,D10922)</f>
        <v>344</v>
      </c>
    </row>
    <row r="10923" spans="1:12" x14ac:dyDescent="0.2">
      <c r="A10923" s="7" t="s">
        <v>2804</v>
      </c>
      <c r="B10923" s="2">
        <v>38781</v>
      </c>
      <c r="C10923" s="1">
        <v>31</v>
      </c>
      <c r="D10923" t="s">
        <v>447</v>
      </c>
      <c r="E10923">
        <v>20</v>
      </c>
      <c r="F10923" t="s">
        <v>45</v>
      </c>
      <c r="G10923">
        <v>0</v>
      </c>
      <c r="H10923">
        <v>1</v>
      </c>
      <c r="I10923">
        <v>2</v>
      </c>
      <c r="J10923">
        <f t="shared" si="182"/>
        <v>0</v>
      </c>
      <c r="K10923" s="8">
        <v>28</v>
      </c>
      <c r="L10923" s="8">
        <f>COUNTIFS($D$2:$D10923,D10923)</f>
        <v>218</v>
      </c>
    </row>
    <row r="10924" spans="1:12" x14ac:dyDescent="0.2">
      <c r="A10924" s="7" t="s">
        <v>2805</v>
      </c>
      <c r="B10924" s="2">
        <v>38781</v>
      </c>
      <c r="C10924" s="1">
        <v>26</v>
      </c>
      <c r="D10924" t="s">
        <v>17</v>
      </c>
      <c r="E10924">
        <v>41</v>
      </c>
      <c r="F10924" t="s">
        <v>759</v>
      </c>
      <c r="G10924">
        <v>1</v>
      </c>
      <c r="H10924">
        <v>3</v>
      </c>
      <c r="I10924">
        <v>2</v>
      </c>
      <c r="J10924">
        <f t="shared" si="182"/>
        <v>3</v>
      </c>
      <c r="K10924" s="8">
        <v>28</v>
      </c>
      <c r="L10924" s="8">
        <f>COUNTIFS($D$2:$D10924,D10924)</f>
        <v>534</v>
      </c>
    </row>
    <row r="10925" spans="1:12" x14ac:dyDescent="0.2">
      <c r="A10925" s="7" t="s">
        <v>2805</v>
      </c>
      <c r="B10925" s="2">
        <v>38781</v>
      </c>
      <c r="C10925" s="1">
        <v>41</v>
      </c>
      <c r="D10925" t="s">
        <v>759</v>
      </c>
      <c r="E10925">
        <v>26</v>
      </c>
      <c r="F10925" t="s">
        <v>17</v>
      </c>
      <c r="G10925">
        <v>0</v>
      </c>
      <c r="H10925">
        <v>2</v>
      </c>
      <c r="I10925">
        <v>3</v>
      </c>
      <c r="J10925">
        <f t="shared" si="182"/>
        <v>0</v>
      </c>
      <c r="K10925" s="8">
        <v>28</v>
      </c>
      <c r="L10925" s="8">
        <f>COUNTIFS($D$2:$D10925,D10925)</f>
        <v>458</v>
      </c>
    </row>
    <row r="10926" spans="1:12" x14ac:dyDescent="0.2">
      <c r="A10926" s="7" t="s">
        <v>2806</v>
      </c>
      <c r="B10926" s="2">
        <v>38782</v>
      </c>
      <c r="C10926" s="1">
        <v>63</v>
      </c>
      <c r="D10926" t="s">
        <v>777</v>
      </c>
      <c r="E10926">
        <v>21</v>
      </c>
      <c r="F10926" t="s">
        <v>10</v>
      </c>
      <c r="G10926">
        <v>1</v>
      </c>
      <c r="H10926">
        <v>1</v>
      </c>
      <c r="I10926">
        <v>2</v>
      </c>
      <c r="J10926">
        <f t="shared" si="182"/>
        <v>0</v>
      </c>
      <c r="K10926" s="8">
        <v>28</v>
      </c>
      <c r="L10926" s="8">
        <f>COUNTIFS($D$2:$D10926,D10926)</f>
        <v>28</v>
      </c>
    </row>
    <row r="10927" spans="1:12" x14ac:dyDescent="0.2">
      <c r="A10927" s="7" t="s">
        <v>2806</v>
      </c>
      <c r="B10927" s="2">
        <v>38782</v>
      </c>
      <c r="C10927" s="1">
        <v>21</v>
      </c>
      <c r="D10927" t="s">
        <v>10</v>
      </c>
      <c r="E10927">
        <v>63</v>
      </c>
      <c r="F10927" t="s">
        <v>777</v>
      </c>
      <c r="G10927">
        <v>0</v>
      </c>
      <c r="H10927">
        <v>2</v>
      </c>
      <c r="I10927">
        <v>1</v>
      </c>
      <c r="J10927">
        <f t="shared" si="182"/>
        <v>3</v>
      </c>
      <c r="K10927" s="8">
        <v>27</v>
      </c>
      <c r="L10927" s="8">
        <f>COUNTIFS($D$2:$D10927,D10927)</f>
        <v>533</v>
      </c>
    </row>
    <row r="10928" spans="1:12" x14ac:dyDescent="0.2">
      <c r="A10928" s="7" t="s">
        <v>2807</v>
      </c>
      <c r="B10928" s="2">
        <v>38787</v>
      </c>
      <c r="C10928" s="1">
        <v>43</v>
      </c>
      <c r="D10928" t="s">
        <v>760</v>
      </c>
      <c r="E10928">
        <v>28</v>
      </c>
      <c r="F10928" t="s">
        <v>320</v>
      </c>
      <c r="G10928">
        <v>1</v>
      </c>
      <c r="H10928">
        <v>1</v>
      </c>
      <c r="I10928">
        <v>1</v>
      </c>
      <c r="J10928">
        <f t="shared" si="182"/>
        <v>1</v>
      </c>
      <c r="K10928" s="8">
        <v>28</v>
      </c>
      <c r="L10928" s="8">
        <f>COUNTIFS($D$2:$D10928,D10928)</f>
        <v>142</v>
      </c>
    </row>
    <row r="10929" spans="1:12" x14ac:dyDescent="0.2">
      <c r="A10929" s="7" t="s">
        <v>2807</v>
      </c>
      <c r="B10929" s="2">
        <v>38787</v>
      </c>
      <c r="C10929" s="1">
        <v>28</v>
      </c>
      <c r="D10929" t="s">
        <v>320</v>
      </c>
      <c r="E10929">
        <v>43</v>
      </c>
      <c r="F10929" t="s">
        <v>760</v>
      </c>
      <c r="G10929">
        <v>0</v>
      </c>
      <c r="H10929">
        <v>1</v>
      </c>
      <c r="I10929">
        <v>1</v>
      </c>
      <c r="J10929">
        <f t="shared" si="182"/>
        <v>1</v>
      </c>
      <c r="K10929" s="8">
        <v>29</v>
      </c>
      <c r="L10929" s="8">
        <f>COUNTIFS($D$2:$D10929,D10929)</f>
        <v>105</v>
      </c>
    </row>
    <row r="10930" spans="1:12" x14ac:dyDescent="0.2">
      <c r="A10930" s="7" t="s">
        <v>2808</v>
      </c>
      <c r="B10930" s="2">
        <v>38787</v>
      </c>
      <c r="C10930" s="1">
        <v>41</v>
      </c>
      <c r="D10930" t="s">
        <v>759</v>
      </c>
      <c r="E10930">
        <v>32</v>
      </c>
      <c r="F10930" t="s">
        <v>559</v>
      </c>
      <c r="G10930">
        <v>1</v>
      </c>
      <c r="H10930">
        <v>2</v>
      </c>
      <c r="I10930">
        <v>0</v>
      </c>
      <c r="J10930">
        <f t="shared" si="182"/>
        <v>3</v>
      </c>
      <c r="K10930" s="8">
        <v>29</v>
      </c>
      <c r="L10930" s="8">
        <f>COUNTIFS($D$2:$D10930,D10930)</f>
        <v>459</v>
      </c>
    </row>
    <row r="10931" spans="1:12" x14ac:dyDescent="0.2">
      <c r="A10931" s="7" t="s">
        <v>2808</v>
      </c>
      <c r="B10931" s="2">
        <v>38787</v>
      </c>
      <c r="C10931" s="1">
        <v>32</v>
      </c>
      <c r="D10931" t="s">
        <v>559</v>
      </c>
      <c r="E10931">
        <v>41</v>
      </c>
      <c r="F10931" t="s">
        <v>759</v>
      </c>
      <c r="G10931">
        <v>0</v>
      </c>
      <c r="H10931">
        <v>0</v>
      </c>
      <c r="I10931">
        <v>2</v>
      </c>
      <c r="J10931">
        <f t="shared" si="182"/>
        <v>0</v>
      </c>
      <c r="K10931" s="8">
        <v>29</v>
      </c>
      <c r="L10931" s="8">
        <f>COUNTIFS($D$2:$D10931,D10931)</f>
        <v>535</v>
      </c>
    </row>
    <row r="10932" spans="1:12" x14ac:dyDescent="0.2">
      <c r="A10932" s="7" t="s">
        <v>2809</v>
      </c>
      <c r="B10932" s="2">
        <v>38787</v>
      </c>
      <c r="C10932" s="1">
        <v>40</v>
      </c>
      <c r="D10932" t="s">
        <v>758</v>
      </c>
      <c r="E10932">
        <v>29</v>
      </c>
      <c r="F10932" t="s">
        <v>42</v>
      </c>
      <c r="G10932">
        <v>1</v>
      </c>
      <c r="H10932">
        <v>4</v>
      </c>
      <c r="I10932">
        <v>1</v>
      </c>
      <c r="J10932">
        <f t="shared" si="182"/>
        <v>3</v>
      </c>
      <c r="K10932" s="8">
        <v>27</v>
      </c>
      <c r="L10932" s="8">
        <f>COUNTIFS($D$2:$D10932,D10932)</f>
        <v>255</v>
      </c>
    </row>
    <row r="10933" spans="1:12" x14ac:dyDescent="0.2">
      <c r="A10933" s="7" t="s">
        <v>2809</v>
      </c>
      <c r="B10933" s="2">
        <v>38787</v>
      </c>
      <c r="C10933" s="1">
        <v>29</v>
      </c>
      <c r="D10933" t="s">
        <v>42</v>
      </c>
      <c r="E10933">
        <v>40</v>
      </c>
      <c r="F10933" t="s">
        <v>758</v>
      </c>
      <c r="G10933">
        <v>0</v>
      </c>
      <c r="H10933">
        <v>1</v>
      </c>
      <c r="I10933">
        <v>4</v>
      </c>
      <c r="J10933">
        <f t="shared" si="182"/>
        <v>0</v>
      </c>
      <c r="K10933" s="8">
        <v>28</v>
      </c>
      <c r="L10933" s="8">
        <f>COUNTIFS($D$2:$D10933,D10933)</f>
        <v>416</v>
      </c>
    </row>
    <row r="10934" spans="1:12" x14ac:dyDescent="0.2">
      <c r="A10934" s="7" t="s">
        <v>2810</v>
      </c>
      <c r="B10934" s="2">
        <v>38787</v>
      </c>
      <c r="C10934" s="1">
        <v>14</v>
      </c>
      <c r="D10934" t="s">
        <v>27</v>
      </c>
      <c r="E10934">
        <v>26</v>
      </c>
      <c r="F10934" t="s">
        <v>17</v>
      </c>
      <c r="G10934">
        <v>1</v>
      </c>
      <c r="H10934">
        <v>2</v>
      </c>
      <c r="I10934">
        <v>1</v>
      </c>
      <c r="J10934">
        <f t="shared" si="182"/>
        <v>3</v>
      </c>
      <c r="K10934" s="8">
        <v>29</v>
      </c>
      <c r="L10934" s="8">
        <f>COUNTIFS($D$2:$D10934,D10934)</f>
        <v>535</v>
      </c>
    </row>
    <row r="10935" spans="1:12" x14ac:dyDescent="0.2">
      <c r="A10935" s="7" t="s">
        <v>2810</v>
      </c>
      <c r="B10935" s="2">
        <v>38787</v>
      </c>
      <c r="C10935" s="1">
        <v>26</v>
      </c>
      <c r="D10935" t="s">
        <v>17</v>
      </c>
      <c r="E10935">
        <v>14</v>
      </c>
      <c r="F10935" t="s">
        <v>27</v>
      </c>
      <c r="G10935">
        <v>0</v>
      </c>
      <c r="H10935">
        <v>1</v>
      </c>
      <c r="I10935">
        <v>2</v>
      </c>
      <c r="J10935">
        <f t="shared" si="182"/>
        <v>0</v>
      </c>
      <c r="K10935" s="8">
        <v>29</v>
      </c>
      <c r="L10935" s="8">
        <f>COUNTIFS($D$2:$D10935,D10935)</f>
        <v>535</v>
      </c>
    </row>
    <row r="10936" spans="1:12" x14ac:dyDescent="0.2">
      <c r="A10936" s="7" t="s">
        <v>2811</v>
      </c>
      <c r="B10936" s="2">
        <v>38787</v>
      </c>
      <c r="C10936" s="1">
        <v>16</v>
      </c>
      <c r="D10936" t="s">
        <v>37</v>
      </c>
      <c r="E10936">
        <v>36</v>
      </c>
      <c r="F10936" t="s">
        <v>25</v>
      </c>
      <c r="G10936">
        <v>1</v>
      </c>
      <c r="H10936">
        <v>3</v>
      </c>
      <c r="I10936">
        <v>1</v>
      </c>
      <c r="J10936">
        <f t="shared" si="182"/>
        <v>3</v>
      </c>
      <c r="K10936" s="8">
        <v>29</v>
      </c>
      <c r="L10936" s="8">
        <f>COUNTIFS($D$2:$D10936,D10936)</f>
        <v>535</v>
      </c>
    </row>
    <row r="10937" spans="1:12" x14ac:dyDescent="0.2">
      <c r="A10937" s="7" t="s">
        <v>2811</v>
      </c>
      <c r="B10937" s="2">
        <v>38787</v>
      </c>
      <c r="C10937" s="1">
        <v>36</v>
      </c>
      <c r="D10937" t="s">
        <v>25</v>
      </c>
      <c r="E10937">
        <v>16</v>
      </c>
      <c r="F10937" t="s">
        <v>37</v>
      </c>
      <c r="G10937">
        <v>0</v>
      </c>
      <c r="H10937">
        <v>1</v>
      </c>
      <c r="I10937">
        <v>3</v>
      </c>
      <c r="J10937">
        <f t="shared" si="182"/>
        <v>0</v>
      </c>
      <c r="K10937" s="8">
        <v>29</v>
      </c>
      <c r="L10937" s="8">
        <f>COUNTIFS($D$2:$D10937,D10937)</f>
        <v>181</v>
      </c>
    </row>
    <row r="10938" spans="1:12" x14ac:dyDescent="0.2">
      <c r="A10938" s="7" t="s">
        <v>2812</v>
      </c>
      <c r="B10938" s="2">
        <v>38787</v>
      </c>
      <c r="C10938" s="1">
        <v>45</v>
      </c>
      <c r="D10938" t="s">
        <v>762</v>
      </c>
      <c r="E10938">
        <v>20</v>
      </c>
      <c r="F10938" t="s">
        <v>45</v>
      </c>
      <c r="G10938">
        <v>1</v>
      </c>
      <c r="H10938">
        <v>2</v>
      </c>
      <c r="I10938">
        <v>1</v>
      </c>
      <c r="J10938">
        <f t="shared" si="182"/>
        <v>3</v>
      </c>
      <c r="K10938" s="8">
        <v>29</v>
      </c>
      <c r="L10938" s="8">
        <f>COUNTIFS($D$2:$D10938,D10938)</f>
        <v>105</v>
      </c>
    </row>
    <row r="10939" spans="1:12" x14ac:dyDescent="0.2">
      <c r="A10939" s="7" t="s">
        <v>2812</v>
      </c>
      <c r="B10939" s="2">
        <v>38787</v>
      </c>
      <c r="C10939" s="1">
        <v>20</v>
      </c>
      <c r="D10939" t="s">
        <v>45</v>
      </c>
      <c r="E10939">
        <v>45</v>
      </c>
      <c r="F10939" t="s">
        <v>762</v>
      </c>
      <c r="G10939">
        <v>0</v>
      </c>
      <c r="H10939">
        <v>1</v>
      </c>
      <c r="I10939">
        <v>2</v>
      </c>
      <c r="J10939">
        <f t="shared" si="182"/>
        <v>0</v>
      </c>
      <c r="K10939" s="8">
        <v>29</v>
      </c>
      <c r="L10939" s="8">
        <f>COUNTIFS($D$2:$D10939,D10939)</f>
        <v>345</v>
      </c>
    </row>
    <row r="10940" spans="1:12" x14ac:dyDescent="0.2">
      <c r="A10940" s="7" t="s">
        <v>2813</v>
      </c>
      <c r="B10940" s="2">
        <v>38787</v>
      </c>
      <c r="C10940" s="1">
        <v>31</v>
      </c>
      <c r="D10940" t="s">
        <v>447</v>
      </c>
      <c r="E10940">
        <v>63</v>
      </c>
      <c r="F10940" t="s">
        <v>777</v>
      </c>
      <c r="G10940">
        <v>1</v>
      </c>
      <c r="H10940">
        <v>0</v>
      </c>
      <c r="I10940">
        <v>1</v>
      </c>
      <c r="J10940">
        <f t="shared" si="182"/>
        <v>0</v>
      </c>
      <c r="K10940" s="8">
        <v>29</v>
      </c>
      <c r="L10940" s="8">
        <f>COUNTIFS($D$2:$D10940,D10940)</f>
        <v>219</v>
      </c>
    </row>
    <row r="10941" spans="1:12" x14ac:dyDescent="0.2">
      <c r="A10941" s="7" t="s">
        <v>2813</v>
      </c>
      <c r="B10941" s="2">
        <v>38787</v>
      </c>
      <c r="C10941" s="1">
        <v>63</v>
      </c>
      <c r="D10941" t="s">
        <v>777</v>
      </c>
      <c r="E10941">
        <v>31</v>
      </c>
      <c r="F10941" t="s">
        <v>447</v>
      </c>
      <c r="G10941">
        <v>0</v>
      </c>
      <c r="H10941">
        <v>1</v>
      </c>
      <c r="I10941">
        <v>0</v>
      </c>
      <c r="J10941">
        <f t="shared" si="182"/>
        <v>3</v>
      </c>
      <c r="K10941" s="8">
        <v>29</v>
      </c>
      <c r="L10941" s="8">
        <f>COUNTIFS($D$2:$D10941,D10941)</f>
        <v>29</v>
      </c>
    </row>
    <row r="10942" spans="1:12" x14ac:dyDescent="0.2">
      <c r="A10942" s="7" t="s">
        <v>2814</v>
      </c>
      <c r="B10942" s="2">
        <v>38788</v>
      </c>
      <c r="C10942" s="1">
        <v>10</v>
      </c>
      <c r="D10942" t="s">
        <v>47</v>
      </c>
      <c r="E10942">
        <v>19</v>
      </c>
      <c r="F10942" t="s">
        <v>40</v>
      </c>
      <c r="G10942">
        <v>1</v>
      </c>
      <c r="H10942">
        <v>2</v>
      </c>
      <c r="I10942">
        <v>1</v>
      </c>
      <c r="J10942">
        <f t="shared" si="182"/>
        <v>3</v>
      </c>
      <c r="K10942" s="8">
        <v>29</v>
      </c>
      <c r="L10942" s="8">
        <f>COUNTIFS($D$2:$D10942,D10942)</f>
        <v>535</v>
      </c>
    </row>
    <row r="10943" spans="1:12" x14ac:dyDescent="0.2">
      <c r="A10943" s="7" t="s">
        <v>2814</v>
      </c>
      <c r="B10943" s="2">
        <v>38788</v>
      </c>
      <c r="C10943" s="1">
        <v>19</v>
      </c>
      <c r="D10943" t="s">
        <v>40</v>
      </c>
      <c r="E10943">
        <v>10</v>
      </c>
      <c r="F10943" t="s">
        <v>47</v>
      </c>
      <c r="G10943">
        <v>0</v>
      </c>
      <c r="H10943">
        <v>1</v>
      </c>
      <c r="I10943">
        <v>2</v>
      </c>
      <c r="J10943">
        <f t="shared" si="182"/>
        <v>0</v>
      </c>
      <c r="K10943" s="8">
        <v>29</v>
      </c>
      <c r="L10943" s="8">
        <f>COUNTIFS($D$2:$D10943,D10943)</f>
        <v>535</v>
      </c>
    </row>
    <row r="10944" spans="1:12" x14ac:dyDescent="0.2">
      <c r="A10944" s="7" t="s">
        <v>2815</v>
      </c>
      <c r="B10944" s="2">
        <v>38788</v>
      </c>
      <c r="C10944" s="1">
        <v>48</v>
      </c>
      <c r="D10944" t="s">
        <v>765</v>
      </c>
      <c r="E10944">
        <v>34</v>
      </c>
      <c r="F10944" t="s">
        <v>445</v>
      </c>
      <c r="G10944">
        <v>1</v>
      </c>
      <c r="H10944">
        <v>2</v>
      </c>
      <c r="I10944">
        <v>1</v>
      </c>
      <c r="J10944">
        <f t="shared" si="182"/>
        <v>3</v>
      </c>
      <c r="K10944" s="8">
        <v>29</v>
      </c>
      <c r="L10944" s="8">
        <f>COUNTIFS($D$2:$D10944,D10944)</f>
        <v>257</v>
      </c>
    </row>
    <row r="10945" spans="1:12" x14ac:dyDescent="0.2">
      <c r="A10945" s="7" t="s">
        <v>2815</v>
      </c>
      <c r="B10945" s="2">
        <v>38788</v>
      </c>
      <c r="C10945" s="1">
        <v>34</v>
      </c>
      <c r="D10945" t="s">
        <v>445</v>
      </c>
      <c r="E10945">
        <v>48</v>
      </c>
      <c r="F10945" t="s">
        <v>765</v>
      </c>
      <c r="G10945">
        <v>0</v>
      </c>
      <c r="H10945">
        <v>1</v>
      </c>
      <c r="I10945">
        <v>2</v>
      </c>
      <c r="J10945">
        <f t="shared" si="182"/>
        <v>0</v>
      </c>
      <c r="K10945" s="8">
        <v>28</v>
      </c>
      <c r="L10945" s="8">
        <f>COUNTIFS($D$2:$D10945,D10945)</f>
        <v>412</v>
      </c>
    </row>
    <row r="10946" spans="1:12" x14ac:dyDescent="0.2">
      <c r="A10946" s="7" t="s">
        <v>2816</v>
      </c>
      <c r="B10946" s="2">
        <v>38788</v>
      </c>
      <c r="C10946" s="1">
        <v>21</v>
      </c>
      <c r="D10946" t="s">
        <v>10</v>
      </c>
      <c r="E10946">
        <v>22</v>
      </c>
      <c r="F10946" t="s">
        <v>15</v>
      </c>
      <c r="G10946">
        <v>1</v>
      </c>
      <c r="H10946">
        <v>2</v>
      </c>
      <c r="I10946">
        <v>0</v>
      </c>
      <c r="J10946">
        <f t="shared" ref="J10946:J11009" si="183">IF(H10946&gt;I10946,3,IF(I10946&gt;H10946,0,1))</f>
        <v>3</v>
      </c>
      <c r="K10946" s="8">
        <v>28</v>
      </c>
      <c r="L10946" s="8">
        <f>COUNTIFS($D$2:$D10946,D10946)</f>
        <v>534</v>
      </c>
    </row>
    <row r="10947" spans="1:12" x14ac:dyDescent="0.2">
      <c r="A10947" s="7" t="s">
        <v>2816</v>
      </c>
      <c r="B10947" s="2">
        <v>38788</v>
      </c>
      <c r="C10947" s="1">
        <v>22</v>
      </c>
      <c r="D10947" t="s">
        <v>15</v>
      </c>
      <c r="E10947">
        <v>21</v>
      </c>
      <c r="F10947" t="s">
        <v>10</v>
      </c>
      <c r="G10947">
        <v>0</v>
      </c>
      <c r="H10947">
        <v>0</v>
      </c>
      <c r="I10947">
        <v>2</v>
      </c>
      <c r="J10947">
        <f t="shared" si="183"/>
        <v>0</v>
      </c>
      <c r="K10947" s="8">
        <v>29</v>
      </c>
      <c r="L10947" s="8">
        <f>COUNTIFS($D$2:$D10947,D10947)</f>
        <v>493</v>
      </c>
    </row>
    <row r="10948" spans="1:12" x14ac:dyDescent="0.2">
      <c r="A10948" s="7" t="s">
        <v>2817</v>
      </c>
      <c r="B10948" s="2">
        <v>38791</v>
      </c>
      <c r="C10948" s="1">
        <v>19</v>
      </c>
      <c r="D10948" t="s">
        <v>40</v>
      </c>
      <c r="E10948">
        <v>36</v>
      </c>
      <c r="F10948" t="s">
        <v>25</v>
      </c>
      <c r="G10948">
        <v>1</v>
      </c>
      <c r="H10948">
        <v>5</v>
      </c>
      <c r="I10948">
        <v>1</v>
      </c>
      <c r="J10948">
        <f t="shared" si="183"/>
        <v>3</v>
      </c>
      <c r="K10948" s="8">
        <v>30</v>
      </c>
      <c r="L10948" s="8">
        <f>COUNTIFS($D$2:$D10948,D10948)</f>
        <v>536</v>
      </c>
    </row>
    <row r="10949" spans="1:12" x14ac:dyDescent="0.2">
      <c r="A10949" s="7" t="s">
        <v>2817</v>
      </c>
      <c r="B10949" s="2">
        <v>38791</v>
      </c>
      <c r="C10949" s="1">
        <v>36</v>
      </c>
      <c r="D10949" t="s">
        <v>25</v>
      </c>
      <c r="E10949">
        <v>19</v>
      </c>
      <c r="F10949" t="s">
        <v>40</v>
      </c>
      <c r="G10949">
        <v>0</v>
      </c>
      <c r="H10949">
        <v>1</v>
      </c>
      <c r="I10949">
        <v>5</v>
      </c>
      <c r="J10949">
        <f t="shared" si="183"/>
        <v>0</v>
      </c>
      <c r="K10949" s="8">
        <v>30</v>
      </c>
      <c r="L10949" s="8">
        <f>COUNTIFS($D$2:$D10949,D10949)</f>
        <v>182</v>
      </c>
    </row>
    <row r="10950" spans="1:12" x14ac:dyDescent="0.2">
      <c r="A10950" s="7" t="s">
        <v>2818</v>
      </c>
      <c r="B10950" s="2">
        <v>38794</v>
      </c>
      <c r="C10950" s="1">
        <v>10</v>
      </c>
      <c r="D10950" t="s">
        <v>47</v>
      </c>
      <c r="E10950">
        <v>48</v>
      </c>
      <c r="F10950" t="s">
        <v>765</v>
      </c>
      <c r="G10950">
        <v>1</v>
      </c>
      <c r="H10950">
        <v>3</v>
      </c>
      <c r="I10950">
        <v>0</v>
      </c>
      <c r="J10950">
        <f t="shared" si="183"/>
        <v>3</v>
      </c>
      <c r="K10950" s="8">
        <v>30</v>
      </c>
      <c r="L10950" s="8">
        <f>COUNTIFS($D$2:$D10950,D10950)</f>
        <v>536</v>
      </c>
    </row>
    <row r="10951" spans="1:12" x14ac:dyDescent="0.2">
      <c r="A10951" s="7" t="s">
        <v>2818</v>
      </c>
      <c r="B10951" s="2">
        <v>38794</v>
      </c>
      <c r="C10951" s="1">
        <v>48</v>
      </c>
      <c r="D10951" t="s">
        <v>765</v>
      </c>
      <c r="E10951">
        <v>10</v>
      </c>
      <c r="F10951" t="s">
        <v>47</v>
      </c>
      <c r="G10951">
        <v>0</v>
      </c>
      <c r="H10951">
        <v>0</v>
      </c>
      <c r="I10951">
        <v>3</v>
      </c>
      <c r="J10951">
        <f t="shared" si="183"/>
        <v>0</v>
      </c>
      <c r="K10951" s="8">
        <v>30</v>
      </c>
      <c r="L10951" s="8">
        <f>COUNTIFS($D$2:$D10951,D10951)</f>
        <v>258</v>
      </c>
    </row>
    <row r="10952" spans="1:12" x14ac:dyDescent="0.2">
      <c r="A10952" s="7" t="s">
        <v>2819</v>
      </c>
      <c r="B10952" s="2">
        <v>38794</v>
      </c>
      <c r="C10952" s="1">
        <v>43</v>
      </c>
      <c r="D10952" t="s">
        <v>760</v>
      </c>
      <c r="E10952">
        <v>26</v>
      </c>
      <c r="F10952" t="s">
        <v>17</v>
      </c>
      <c r="G10952">
        <v>1</v>
      </c>
      <c r="H10952">
        <v>0</v>
      </c>
      <c r="I10952">
        <v>2</v>
      </c>
      <c r="J10952">
        <f t="shared" si="183"/>
        <v>0</v>
      </c>
      <c r="K10952" s="8">
        <v>29</v>
      </c>
      <c r="L10952" s="8">
        <f>COUNTIFS($D$2:$D10952,D10952)</f>
        <v>143</v>
      </c>
    </row>
    <row r="10953" spans="1:12" x14ac:dyDescent="0.2">
      <c r="A10953" s="7" t="s">
        <v>2819</v>
      </c>
      <c r="B10953" s="2">
        <v>38794</v>
      </c>
      <c r="C10953" s="1">
        <v>26</v>
      </c>
      <c r="D10953" t="s">
        <v>17</v>
      </c>
      <c r="E10953">
        <v>43</v>
      </c>
      <c r="F10953" t="s">
        <v>760</v>
      </c>
      <c r="G10953">
        <v>0</v>
      </c>
      <c r="H10953">
        <v>2</v>
      </c>
      <c r="I10953">
        <v>0</v>
      </c>
      <c r="J10953">
        <f t="shared" si="183"/>
        <v>3</v>
      </c>
      <c r="K10953" s="8">
        <v>30</v>
      </c>
      <c r="L10953" s="8">
        <f>COUNTIFS($D$2:$D10953,D10953)</f>
        <v>536</v>
      </c>
    </row>
    <row r="10954" spans="1:12" x14ac:dyDescent="0.2">
      <c r="A10954" s="7" t="s">
        <v>2820</v>
      </c>
      <c r="B10954" s="2">
        <v>38794</v>
      </c>
      <c r="C10954" s="1">
        <v>41</v>
      </c>
      <c r="D10954" t="s">
        <v>759</v>
      </c>
      <c r="E10954">
        <v>34</v>
      </c>
      <c r="F10954" t="s">
        <v>445</v>
      </c>
      <c r="G10954">
        <v>1</v>
      </c>
      <c r="H10954">
        <v>3</v>
      </c>
      <c r="I10954">
        <v>2</v>
      </c>
      <c r="J10954">
        <f t="shared" si="183"/>
        <v>3</v>
      </c>
      <c r="K10954" s="8">
        <v>30</v>
      </c>
      <c r="L10954" s="8">
        <f>COUNTIFS($D$2:$D10954,D10954)</f>
        <v>460</v>
      </c>
    </row>
    <row r="10955" spans="1:12" x14ac:dyDescent="0.2">
      <c r="A10955" s="7" t="s">
        <v>2820</v>
      </c>
      <c r="B10955" s="2">
        <v>38794</v>
      </c>
      <c r="C10955" s="1">
        <v>34</v>
      </c>
      <c r="D10955" t="s">
        <v>445</v>
      </c>
      <c r="E10955">
        <v>41</v>
      </c>
      <c r="F10955" t="s">
        <v>759</v>
      </c>
      <c r="G10955">
        <v>0</v>
      </c>
      <c r="H10955">
        <v>2</v>
      </c>
      <c r="I10955">
        <v>3</v>
      </c>
      <c r="J10955">
        <f t="shared" si="183"/>
        <v>0</v>
      </c>
      <c r="K10955" s="8">
        <v>29</v>
      </c>
      <c r="L10955" s="8">
        <f>COUNTIFS($D$2:$D10955,D10955)</f>
        <v>413</v>
      </c>
    </row>
    <row r="10956" spans="1:12" x14ac:dyDescent="0.2">
      <c r="A10956" s="7" t="s">
        <v>2821</v>
      </c>
      <c r="B10956" s="2">
        <v>38794</v>
      </c>
      <c r="C10956" s="1">
        <v>40</v>
      </c>
      <c r="D10956" t="s">
        <v>758</v>
      </c>
      <c r="E10956">
        <v>31</v>
      </c>
      <c r="F10956" t="s">
        <v>447</v>
      </c>
      <c r="G10956">
        <v>1</v>
      </c>
      <c r="H10956">
        <v>2</v>
      </c>
      <c r="I10956">
        <v>0</v>
      </c>
      <c r="J10956">
        <f t="shared" si="183"/>
        <v>3</v>
      </c>
      <c r="K10956" s="8">
        <v>28</v>
      </c>
      <c r="L10956" s="8">
        <f>COUNTIFS($D$2:$D10956,D10956)</f>
        <v>256</v>
      </c>
    </row>
    <row r="10957" spans="1:12" x14ac:dyDescent="0.2">
      <c r="A10957" s="7" t="s">
        <v>2821</v>
      </c>
      <c r="B10957" s="2">
        <v>38794</v>
      </c>
      <c r="C10957" s="1">
        <v>31</v>
      </c>
      <c r="D10957" t="s">
        <v>447</v>
      </c>
      <c r="E10957">
        <v>40</v>
      </c>
      <c r="F10957" t="s">
        <v>758</v>
      </c>
      <c r="G10957">
        <v>0</v>
      </c>
      <c r="H10957">
        <v>0</v>
      </c>
      <c r="I10957">
        <v>2</v>
      </c>
      <c r="J10957">
        <f t="shared" si="183"/>
        <v>0</v>
      </c>
      <c r="K10957" s="8">
        <v>30</v>
      </c>
      <c r="L10957" s="8">
        <f>COUNTIFS($D$2:$D10957,D10957)</f>
        <v>220</v>
      </c>
    </row>
    <row r="10958" spans="1:12" x14ac:dyDescent="0.2">
      <c r="A10958" s="7" t="s">
        <v>2822</v>
      </c>
      <c r="B10958" s="2">
        <v>38794</v>
      </c>
      <c r="C10958" s="1">
        <v>16</v>
      </c>
      <c r="D10958" t="s">
        <v>37</v>
      </c>
      <c r="E10958">
        <v>32</v>
      </c>
      <c r="F10958" t="s">
        <v>559</v>
      </c>
      <c r="G10958">
        <v>1</v>
      </c>
      <c r="H10958">
        <v>4</v>
      </c>
      <c r="I10958">
        <v>1</v>
      </c>
      <c r="J10958">
        <f t="shared" si="183"/>
        <v>3</v>
      </c>
      <c r="K10958" s="8">
        <v>30</v>
      </c>
      <c r="L10958" s="8">
        <f>COUNTIFS($D$2:$D10958,D10958)</f>
        <v>536</v>
      </c>
    </row>
    <row r="10959" spans="1:12" x14ac:dyDescent="0.2">
      <c r="A10959" s="7" t="s">
        <v>2822</v>
      </c>
      <c r="B10959" s="2">
        <v>38794</v>
      </c>
      <c r="C10959" s="1">
        <v>32</v>
      </c>
      <c r="D10959" t="s">
        <v>559</v>
      </c>
      <c r="E10959">
        <v>16</v>
      </c>
      <c r="F10959" t="s">
        <v>37</v>
      </c>
      <c r="G10959">
        <v>0</v>
      </c>
      <c r="H10959">
        <v>1</v>
      </c>
      <c r="I10959">
        <v>4</v>
      </c>
      <c r="J10959">
        <f t="shared" si="183"/>
        <v>0</v>
      </c>
      <c r="K10959" s="8">
        <v>30</v>
      </c>
      <c r="L10959" s="8">
        <f>COUNTIFS($D$2:$D10959,D10959)</f>
        <v>536</v>
      </c>
    </row>
    <row r="10960" spans="1:12" x14ac:dyDescent="0.2">
      <c r="A10960" s="7" t="s">
        <v>2823</v>
      </c>
      <c r="B10960" s="2">
        <v>38794</v>
      </c>
      <c r="C10960" s="1">
        <v>20</v>
      </c>
      <c r="D10960" t="s">
        <v>45</v>
      </c>
      <c r="E10960">
        <v>63</v>
      </c>
      <c r="F10960" t="s">
        <v>777</v>
      </c>
      <c r="G10960">
        <v>1</v>
      </c>
      <c r="H10960">
        <v>0</v>
      </c>
      <c r="I10960">
        <v>1</v>
      </c>
      <c r="J10960">
        <f t="shared" si="183"/>
        <v>0</v>
      </c>
      <c r="K10960" s="8">
        <v>30</v>
      </c>
      <c r="L10960" s="8">
        <f>COUNTIFS($D$2:$D10960,D10960)</f>
        <v>346</v>
      </c>
    </row>
    <row r="10961" spans="1:12" x14ac:dyDescent="0.2">
      <c r="A10961" s="7" t="s">
        <v>2823</v>
      </c>
      <c r="B10961" s="2">
        <v>38794</v>
      </c>
      <c r="C10961" s="1">
        <v>63</v>
      </c>
      <c r="D10961" t="s">
        <v>777</v>
      </c>
      <c r="E10961">
        <v>20</v>
      </c>
      <c r="F10961" t="s">
        <v>45</v>
      </c>
      <c r="G10961">
        <v>0</v>
      </c>
      <c r="H10961">
        <v>1</v>
      </c>
      <c r="I10961">
        <v>0</v>
      </c>
      <c r="J10961">
        <f t="shared" si="183"/>
        <v>3</v>
      </c>
      <c r="K10961" s="8">
        <v>30</v>
      </c>
      <c r="L10961" s="8">
        <f>COUNTIFS($D$2:$D10961,D10961)</f>
        <v>30</v>
      </c>
    </row>
    <row r="10962" spans="1:12" x14ac:dyDescent="0.2">
      <c r="A10962" s="7" t="s">
        <v>2824</v>
      </c>
      <c r="B10962" s="2">
        <v>38794</v>
      </c>
      <c r="C10962" s="1">
        <v>28</v>
      </c>
      <c r="D10962" t="s">
        <v>320</v>
      </c>
      <c r="E10962">
        <v>21</v>
      </c>
      <c r="F10962" t="s">
        <v>10</v>
      </c>
      <c r="G10962">
        <v>1</v>
      </c>
      <c r="H10962">
        <v>1</v>
      </c>
      <c r="I10962">
        <v>2</v>
      </c>
      <c r="J10962">
        <f t="shared" si="183"/>
        <v>0</v>
      </c>
      <c r="K10962" s="8">
        <v>30</v>
      </c>
      <c r="L10962" s="8">
        <f>COUNTIFS($D$2:$D10962,D10962)</f>
        <v>106</v>
      </c>
    </row>
    <row r="10963" spans="1:12" x14ac:dyDescent="0.2">
      <c r="A10963" s="7" t="s">
        <v>2824</v>
      </c>
      <c r="B10963" s="2">
        <v>38794</v>
      </c>
      <c r="C10963" s="1">
        <v>21</v>
      </c>
      <c r="D10963" t="s">
        <v>10</v>
      </c>
      <c r="E10963">
        <v>28</v>
      </c>
      <c r="F10963" t="s">
        <v>320</v>
      </c>
      <c r="G10963">
        <v>0</v>
      </c>
      <c r="H10963">
        <v>2</v>
      </c>
      <c r="I10963">
        <v>1</v>
      </c>
      <c r="J10963">
        <f t="shared" si="183"/>
        <v>3</v>
      </c>
      <c r="K10963" s="8">
        <v>29</v>
      </c>
      <c r="L10963" s="8">
        <f>COUNTIFS($D$2:$D10963,D10963)</f>
        <v>535</v>
      </c>
    </row>
    <row r="10964" spans="1:12" x14ac:dyDescent="0.2">
      <c r="A10964" s="7" t="s">
        <v>2825</v>
      </c>
      <c r="B10964" s="2">
        <v>38794</v>
      </c>
      <c r="C10964" s="1">
        <v>29</v>
      </c>
      <c r="D10964" t="s">
        <v>42</v>
      </c>
      <c r="E10964">
        <v>45</v>
      </c>
      <c r="F10964" t="s">
        <v>762</v>
      </c>
      <c r="G10964">
        <v>1</v>
      </c>
      <c r="H10964">
        <v>2</v>
      </c>
      <c r="I10964">
        <v>4</v>
      </c>
      <c r="J10964">
        <f t="shared" si="183"/>
        <v>0</v>
      </c>
      <c r="K10964" s="8">
        <v>29</v>
      </c>
      <c r="L10964" s="8">
        <f>COUNTIFS($D$2:$D10964,D10964)</f>
        <v>417</v>
      </c>
    </row>
    <row r="10965" spans="1:12" x14ac:dyDescent="0.2">
      <c r="A10965" s="7" t="s">
        <v>2825</v>
      </c>
      <c r="B10965" s="2">
        <v>38794</v>
      </c>
      <c r="C10965" s="1">
        <v>45</v>
      </c>
      <c r="D10965" t="s">
        <v>762</v>
      </c>
      <c r="E10965">
        <v>29</v>
      </c>
      <c r="F10965" t="s">
        <v>42</v>
      </c>
      <c r="G10965">
        <v>0</v>
      </c>
      <c r="H10965">
        <v>4</v>
      </c>
      <c r="I10965">
        <v>2</v>
      </c>
      <c r="J10965">
        <f t="shared" si="183"/>
        <v>3</v>
      </c>
      <c r="K10965" s="8">
        <v>30</v>
      </c>
      <c r="L10965" s="8">
        <f>COUNTIFS($D$2:$D10965,D10965)</f>
        <v>106</v>
      </c>
    </row>
    <row r="10966" spans="1:12" x14ac:dyDescent="0.2">
      <c r="A10966" s="7" t="s">
        <v>2826</v>
      </c>
      <c r="B10966" s="2">
        <v>38795</v>
      </c>
      <c r="C10966" s="1">
        <v>36</v>
      </c>
      <c r="D10966" t="s">
        <v>25</v>
      </c>
      <c r="E10966">
        <v>14</v>
      </c>
      <c r="F10966" t="s">
        <v>27</v>
      </c>
      <c r="G10966">
        <v>1</v>
      </c>
      <c r="H10966">
        <v>1</v>
      </c>
      <c r="I10966">
        <v>0</v>
      </c>
      <c r="J10966">
        <f t="shared" si="183"/>
        <v>3</v>
      </c>
      <c r="K10966" s="8">
        <v>31</v>
      </c>
      <c r="L10966" s="8">
        <f>COUNTIFS($D$2:$D10966,D10966)</f>
        <v>183</v>
      </c>
    </row>
    <row r="10967" spans="1:12" x14ac:dyDescent="0.2">
      <c r="A10967" s="7" t="s">
        <v>2826</v>
      </c>
      <c r="B10967" s="2">
        <v>38795</v>
      </c>
      <c r="C10967" s="1">
        <v>14</v>
      </c>
      <c r="D10967" t="s">
        <v>27</v>
      </c>
      <c r="E10967">
        <v>36</v>
      </c>
      <c r="F10967" t="s">
        <v>25</v>
      </c>
      <c r="G10967">
        <v>0</v>
      </c>
      <c r="H10967">
        <v>0</v>
      </c>
      <c r="I10967">
        <v>1</v>
      </c>
      <c r="J10967">
        <f t="shared" si="183"/>
        <v>0</v>
      </c>
      <c r="K10967" s="8">
        <v>30</v>
      </c>
      <c r="L10967" s="8">
        <f>COUNTIFS($D$2:$D10967,D10967)</f>
        <v>536</v>
      </c>
    </row>
    <row r="10968" spans="1:12" x14ac:dyDescent="0.2">
      <c r="A10968" s="7" t="s">
        <v>2827</v>
      </c>
      <c r="B10968" s="2">
        <v>38795</v>
      </c>
      <c r="C10968" s="1">
        <v>22</v>
      </c>
      <c r="D10968" t="s">
        <v>15</v>
      </c>
      <c r="E10968">
        <v>19</v>
      </c>
      <c r="F10968" t="s">
        <v>40</v>
      </c>
      <c r="G10968">
        <v>1</v>
      </c>
      <c r="H10968">
        <v>1</v>
      </c>
      <c r="I10968">
        <v>3</v>
      </c>
      <c r="J10968">
        <f t="shared" si="183"/>
        <v>0</v>
      </c>
      <c r="K10968" s="8">
        <v>30</v>
      </c>
      <c r="L10968" s="8">
        <f>COUNTIFS($D$2:$D10968,D10968)</f>
        <v>494</v>
      </c>
    </row>
    <row r="10969" spans="1:12" x14ac:dyDescent="0.2">
      <c r="A10969" s="7" t="s">
        <v>2827</v>
      </c>
      <c r="B10969" s="2">
        <v>38795</v>
      </c>
      <c r="C10969" s="1">
        <v>19</v>
      </c>
      <c r="D10969" t="s">
        <v>40</v>
      </c>
      <c r="E10969">
        <v>22</v>
      </c>
      <c r="F10969" t="s">
        <v>15</v>
      </c>
      <c r="G10969">
        <v>0</v>
      </c>
      <c r="H10969">
        <v>3</v>
      </c>
      <c r="I10969">
        <v>1</v>
      </c>
      <c r="J10969">
        <f t="shared" si="183"/>
        <v>3</v>
      </c>
      <c r="K10969" s="8">
        <v>31</v>
      </c>
      <c r="L10969" s="8">
        <f>COUNTIFS($D$2:$D10969,D10969)</f>
        <v>537</v>
      </c>
    </row>
    <row r="10970" spans="1:12" x14ac:dyDescent="0.2">
      <c r="A10970" s="7" t="s">
        <v>2828</v>
      </c>
      <c r="B10970" s="2">
        <v>38801</v>
      </c>
      <c r="C10970" s="1">
        <v>32</v>
      </c>
      <c r="D10970" t="s">
        <v>559</v>
      </c>
      <c r="E10970">
        <v>36</v>
      </c>
      <c r="F10970" t="s">
        <v>25</v>
      </c>
      <c r="G10970">
        <v>1</v>
      </c>
      <c r="H10970">
        <v>0</v>
      </c>
      <c r="I10970">
        <v>0</v>
      </c>
      <c r="J10970">
        <f t="shared" si="183"/>
        <v>1</v>
      </c>
      <c r="K10970" s="8">
        <v>31</v>
      </c>
      <c r="L10970" s="8">
        <f>COUNTIFS($D$2:$D10970,D10970)</f>
        <v>537</v>
      </c>
    </row>
    <row r="10971" spans="1:12" x14ac:dyDescent="0.2">
      <c r="A10971" s="7" t="s">
        <v>2828</v>
      </c>
      <c r="B10971" s="2">
        <v>38801</v>
      </c>
      <c r="C10971" s="1">
        <v>36</v>
      </c>
      <c r="D10971" t="s">
        <v>25</v>
      </c>
      <c r="E10971">
        <v>32</v>
      </c>
      <c r="F10971" t="s">
        <v>559</v>
      </c>
      <c r="G10971">
        <v>0</v>
      </c>
      <c r="H10971">
        <v>0</v>
      </c>
      <c r="I10971">
        <v>0</v>
      </c>
      <c r="J10971">
        <f t="shared" si="183"/>
        <v>1</v>
      </c>
      <c r="K10971" s="8">
        <v>32</v>
      </c>
      <c r="L10971" s="8">
        <f>COUNTIFS($D$2:$D10971,D10971)</f>
        <v>184</v>
      </c>
    </row>
    <row r="10972" spans="1:12" x14ac:dyDescent="0.2">
      <c r="A10972" s="7" t="s">
        <v>2829</v>
      </c>
      <c r="B10972" s="2">
        <v>38801</v>
      </c>
      <c r="C10972" s="1">
        <v>14</v>
      </c>
      <c r="D10972" t="s">
        <v>27</v>
      </c>
      <c r="E10972">
        <v>20</v>
      </c>
      <c r="F10972" t="s">
        <v>45</v>
      </c>
      <c r="G10972">
        <v>1</v>
      </c>
      <c r="H10972">
        <v>2</v>
      </c>
      <c r="I10972">
        <v>0</v>
      </c>
      <c r="J10972">
        <f t="shared" si="183"/>
        <v>3</v>
      </c>
      <c r="K10972" s="8">
        <v>31</v>
      </c>
      <c r="L10972" s="8">
        <f>COUNTIFS($D$2:$D10972,D10972)</f>
        <v>537</v>
      </c>
    </row>
    <row r="10973" spans="1:12" x14ac:dyDescent="0.2">
      <c r="A10973" s="7" t="s">
        <v>2829</v>
      </c>
      <c r="B10973" s="2">
        <v>38801</v>
      </c>
      <c r="C10973" s="1">
        <v>20</v>
      </c>
      <c r="D10973" t="s">
        <v>45</v>
      </c>
      <c r="E10973">
        <v>14</v>
      </c>
      <c r="F10973" t="s">
        <v>27</v>
      </c>
      <c r="G10973">
        <v>0</v>
      </c>
      <c r="H10973">
        <v>0</v>
      </c>
      <c r="I10973">
        <v>2</v>
      </c>
      <c r="J10973">
        <f t="shared" si="183"/>
        <v>0</v>
      </c>
      <c r="K10973" s="8">
        <v>31</v>
      </c>
      <c r="L10973" s="8">
        <f>COUNTIFS($D$2:$D10973,D10973)</f>
        <v>347</v>
      </c>
    </row>
    <row r="10974" spans="1:12" x14ac:dyDescent="0.2">
      <c r="A10974" s="7" t="s">
        <v>2830</v>
      </c>
      <c r="B10974" s="2">
        <v>38801</v>
      </c>
      <c r="C10974" s="1">
        <v>19</v>
      </c>
      <c r="D10974" t="s">
        <v>40</v>
      </c>
      <c r="E10974">
        <v>16</v>
      </c>
      <c r="F10974" t="s">
        <v>37</v>
      </c>
      <c r="G10974">
        <v>1</v>
      </c>
      <c r="H10974">
        <v>3</v>
      </c>
      <c r="I10974">
        <v>1</v>
      </c>
      <c r="J10974">
        <f t="shared" si="183"/>
        <v>3</v>
      </c>
      <c r="K10974" s="8">
        <v>32</v>
      </c>
      <c r="L10974" s="8">
        <f>COUNTIFS($D$2:$D10974,D10974)</f>
        <v>538</v>
      </c>
    </row>
    <row r="10975" spans="1:12" x14ac:dyDescent="0.2">
      <c r="A10975" s="7" t="s">
        <v>2830</v>
      </c>
      <c r="B10975" s="2">
        <v>38801</v>
      </c>
      <c r="C10975" s="1">
        <v>16</v>
      </c>
      <c r="D10975" t="s">
        <v>37</v>
      </c>
      <c r="E10975">
        <v>19</v>
      </c>
      <c r="F10975" t="s">
        <v>40</v>
      </c>
      <c r="G10975">
        <v>0</v>
      </c>
      <c r="H10975">
        <v>1</v>
      </c>
      <c r="I10975">
        <v>3</v>
      </c>
      <c r="J10975">
        <f t="shared" si="183"/>
        <v>0</v>
      </c>
      <c r="K10975" s="8">
        <v>31</v>
      </c>
      <c r="L10975" s="8">
        <f>COUNTIFS($D$2:$D10975,D10975)</f>
        <v>537</v>
      </c>
    </row>
    <row r="10976" spans="1:12" x14ac:dyDescent="0.2">
      <c r="A10976" s="7" t="s">
        <v>2831</v>
      </c>
      <c r="B10976" s="2">
        <v>38801</v>
      </c>
      <c r="C10976" s="1">
        <v>31</v>
      </c>
      <c r="D10976" t="s">
        <v>447</v>
      </c>
      <c r="E10976">
        <v>41</v>
      </c>
      <c r="F10976" t="s">
        <v>759</v>
      </c>
      <c r="G10976">
        <v>1</v>
      </c>
      <c r="H10976">
        <v>0</v>
      </c>
      <c r="I10976">
        <v>1</v>
      </c>
      <c r="J10976">
        <f t="shared" si="183"/>
        <v>0</v>
      </c>
      <c r="K10976" s="8">
        <v>31</v>
      </c>
      <c r="L10976" s="8">
        <f>COUNTIFS($D$2:$D10976,D10976)</f>
        <v>221</v>
      </c>
    </row>
    <row r="10977" spans="1:12" x14ac:dyDescent="0.2">
      <c r="A10977" s="7" t="s">
        <v>2831</v>
      </c>
      <c r="B10977" s="2">
        <v>38801</v>
      </c>
      <c r="C10977" s="1">
        <v>41</v>
      </c>
      <c r="D10977" t="s">
        <v>759</v>
      </c>
      <c r="E10977">
        <v>31</v>
      </c>
      <c r="F10977" t="s">
        <v>447</v>
      </c>
      <c r="G10977">
        <v>0</v>
      </c>
      <c r="H10977">
        <v>1</v>
      </c>
      <c r="I10977">
        <v>0</v>
      </c>
      <c r="J10977">
        <f t="shared" si="183"/>
        <v>3</v>
      </c>
      <c r="K10977" s="8">
        <v>31</v>
      </c>
      <c r="L10977" s="8">
        <f>COUNTIFS($D$2:$D10977,D10977)</f>
        <v>461</v>
      </c>
    </row>
    <row r="10978" spans="1:12" x14ac:dyDescent="0.2">
      <c r="A10978" s="7" t="s">
        <v>2832</v>
      </c>
      <c r="B10978" s="2">
        <v>38801</v>
      </c>
      <c r="C10978" s="1">
        <v>63</v>
      </c>
      <c r="D10978" t="s">
        <v>777</v>
      </c>
      <c r="E10978">
        <v>29</v>
      </c>
      <c r="F10978" t="s">
        <v>42</v>
      </c>
      <c r="G10978">
        <v>1</v>
      </c>
      <c r="H10978">
        <v>1</v>
      </c>
      <c r="I10978">
        <v>2</v>
      </c>
      <c r="J10978">
        <f t="shared" si="183"/>
        <v>0</v>
      </c>
      <c r="K10978" s="8">
        <v>31</v>
      </c>
      <c r="L10978" s="8">
        <f>COUNTIFS($D$2:$D10978,D10978)</f>
        <v>31</v>
      </c>
    </row>
    <row r="10979" spans="1:12" x14ac:dyDescent="0.2">
      <c r="A10979" s="7" t="s">
        <v>2832</v>
      </c>
      <c r="B10979" s="2">
        <v>38801</v>
      </c>
      <c r="C10979" s="1">
        <v>29</v>
      </c>
      <c r="D10979" t="s">
        <v>42</v>
      </c>
      <c r="E10979">
        <v>63</v>
      </c>
      <c r="F10979" t="s">
        <v>777</v>
      </c>
      <c r="G10979">
        <v>0</v>
      </c>
      <c r="H10979">
        <v>2</v>
      </c>
      <c r="I10979">
        <v>1</v>
      </c>
      <c r="J10979">
        <f t="shared" si="183"/>
        <v>3</v>
      </c>
      <c r="K10979" s="8">
        <v>30</v>
      </c>
      <c r="L10979" s="8">
        <f>COUNTIFS($D$2:$D10979,D10979)</f>
        <v>418</v>
      </c>
    </row>
    <row r="10980" spans="1:12" x14ac:dyDescent="0.2">
      <c r="A10980" s="7" t="s">
        <v>2833</v>
      </c>
      <c r="B10980" s="2">
        <v>38802</v>
      </c>
      <c r="C10980" s="1">
        <v>48</v>
      </c>
      <c r="D10980" t="s">
        <v>765</v>
      </c>
      <c r="E10980">
        <v>22</v>
      </c>
      <c r="F10980" t="s">
        <v>15</v>
      </c>
      <c r="G10980">
        <v>1</v>
      </c>
      <c r="H10980">
        <v>3</v>
      </c>
      <c r="I10980">
        <v>1</v>
      </c>
      <c r="J10980">
        <f t="shared" si="183"/>
        <v>3</v>
      </c>
      <c r="K10980" s="8">
        <v>31</v>
      </c>
      <c r="L10980" s="8">
        <f>COUNTIFS($D$2:$D10980,D10980)</f>
        <v>259</v>
      </c>
    </row>
    <row r="10981" spans="1:12" x14ac:dyDescent="0.2">
      <c r="A10981" s="7" t="s">
        <v>2833</v>
      </c>
      <c r="B10981" s="2">
        <v>38802</v>
      </c>
      <c r="C10981" s="1">
        <v>22</v>
      </c>
      <c r="D10981" t="s">
        <v>15</v>
      </c>
      <c r="E10981">
        <v>48</v>
      </c>
      <c r="F10981" t="s">
        <v>765</v>
      </c>
      <c r="G10981">
        <v>0</v>
      </c>
      <c r="H10981">
        <v>1</v>
      </c>
      <c r="I10981">
        <v>3</v>
      </c>
      <c r="J10981">
        <f t="shared" si="183"/>
        <v>0</v>
      </c>
      <c r="K10981" s="8">
        <v>31</v>
      </c>
      <c r="L10981" s="8">
        <f>COUNTIFS($D$2:$D10981,D10981)</f>
        <v>495</v>
      </c>
    </row>
    <row r="10982" spans="1:12" x14ac:dyDescent="0.2">
      <c r="A10982" s="7" t="s">
        <v>2834</v>
      </c>
      <c r="B10982" s="2">
        <v>38802</v>
      </c>
      <c r="C10982" s="1">
        <v>21</v>
      </c>
      <c r="D10982" t="s">
        <v>10</v>
      </c>
      <c r="E10982">
        <v>43</v>
      </c>
      <c r="F10982" t="s">
        <v>760</v>
      </c>
      <c r="G10982">
        <v>1</v>
      </c>
      <c r="H10982">
        <v>3</v>
      </c>
      <c r="I10982">
        <v>0</v>
      </c>
      <c r="J10982">
        <f t="shared" si="183"/>
        <v>3</v>
      </c>
      <c r="K10982" s="8">
        <v>30</v>
      </c>
      <c r="L10982" s="8">
        <f>COUNTIFS($D$2:$D10982,D10982)</f>
        <v>536</v>
      </c>
    </row>
    <row r="10983" spans="1:12" x14ac:dyDescent="0.2">
      <c r="A10983" s="7" t="s">
        <v>2834</v>
      </c>
      <c r="B10983" s="2">
        <v>38802</v>
      </c>
      <c r="C10983" s="1">
        <v>43</v>
      </c>
      <c r="D10983" t="s">
        <v>760</v>
      </c>
      <c r="E10983">
        <v>21</v>
      </c>
      <c r="F10983" t="s">
        <v>10</v>
      </c>
      <c r="G10983">
        <v>0</v>
      </c>
      <c r="H10983">
        <v>0</v>
      </c>
      <c r="I10983">
        <v>3</v>
      </c>
      <c r="J10983">
        <f t="shared" si="183"/>
        <v>0</v>
      </c>
      <c r="K10983" s="8">
        <v>30</v>
      </c>
      <c r="L10983" s="8">
        <f>COUNTIFS($D$2:$D10983,D10983)</f>
        <v>144</v>
      </c>
    </row>
    <row r="10984" spans="1:12" x14ac:dyDescent="0.2">
      <c r="A10984" s="7" t="s">
        <v>2835</v>
      </c>
      <c r="B10984" s="2">
        <v>38802</v>
      </c>
      <c r="C10984" s="1">
        <v>34</v>
      </c>
      <c r="D10984" t="s">
        <v>445</v>
      </c>
      <c r="E10984">
        <v>40</v>
      </c>
      <c r="F10984" t="s">
        <v>758</v>
      </c>
      <c r="G10984">
        <v>1</v>
      </c>
      <c r="H10984">
        <v>4</v>
      </c>
      <c r="I10984">
        <v>3</v>
      </c>
      <c r="J10984">
        <f t="shared" si="183"/>
        <v>3</v>
      </c>
      <c r="K10984" s="8">
        <v>30</v>
      </c>
      <c r="L10984" s="8">
        <f>COUNTIFS($D$2:$D10984,D10984)</f>
        <v>414</v>
      </c>
    </row>
    <row r="10985" spans="1:12" x14ac:dyDescent="0.2">
      <c r="A10985" s="7" t="s">
        <v>2835</v>
      </c>
      <c r="B10985" s="2">
        <v>38802</v>
      </c>
      <c r="C10985" s="1">
        <v>40</v>
      </c>
      <c r="D10985" t="s">
        <v>758</v>
      </c>
      <c r="E10985">
        <v>34</v>
      </c>
      <c r="F10985" t="s">
        <v>445</v>
      </c>
      <c r="G10985">
        <v>0</v>
      </c>
      <c r="H10985">
        <v>3</v>
      </c>
      <c r="I10985">
        <v>4</v>
      </c>
      <c r="J10985">
        <f t="shared" si="183"/>
        <v>0</v>
      </c>
      <c r="K10985" s="8">
        <v>29</v>
      </c>
      <c r="L10985" s="8">
        <f>COUNTIFS($D$2:$D10985,D10985)</f>
        <v>257</v>
      </c>
    </row>
    <row r="10986" spans="1:12" x14ac:dyDescent="0.2">
      <c r="A10986" s="7" t="s">
        <v>2836</v>
      </c>
      <c r="B10986" s="2">
        <v>38803</v>
      </c>
      <c r="C10986" s="1">
        <v>26</v>
      </c>
      <c r="D10986" t="s">
        <v>17</v>
      </c>
      <c r="E10986">
        <v>28</v>
      </c>
      <c r="F10986" t="s">
        <v>320</v>
      </c>
      <c r="G10986">
        <v>1</v>
      </c>
      <c r="H10986">
        <v>2</v>
      </c>
      <c r="I10986">
        <v>1</v>
      </c>
      <c r="J10986">
        <f t="shared" si="183"/>
        <v>3</v>
      </c>
      <c r="K10986" s="8">
        <v>31</v>
      </c>
      <c r="L10986" s="8">
        <f>COUNTIFS($D$2:$D10986,D10986)</f>
        <v>537</v>
      </c>
    </row>
    <row r="10987" spans="1:12" x14ac:dyDescent="0.2">
      <c r="A10987" s="7" t="s">
        <v>2836</v>
      </c>
      <c r="B10987" s="2">
        <v>38803</v>
      </c>
      <c r="C10987" s="1">
        <v>28</v>
      </c>
      <c r="D10987" t="s">
        <v>320</v>
      </c>
      <c r="E10987">
        <v>26</v>
      </c>
      <c r="F10987" t="s">
        <v>17</v>
      </c>
      <c r="G10987">
        <v>0</v>
      </c>
      <c r="H10987">
        <v>1</v>
      </c>
      <c r="I10987">
        <v>2</v>
      </c>
      <c r="J10987">
        <f t="shared" si="183"/>
        <v>0</v>
      </c>
      <c r="K10987" s="8">
        <v>31</v>
      </c>
      <c r="L10987" s="8">
        <f>COUNTIFS($D$2:$D10987,D10987)</f>
        <v>107</v>
      </c>
    </row>
    <row r="10988" spans="1:12" x14ac:dyDescent="0.2">
      <c r="A10988" s="7" t="s">
        <v>2837</v>
      </c>
      <c r="B10988" s="2">
        <v>38805</v>
      </c>
      <c r="C10988" s="1">
        <v>21</v>
      </c>
      <c r="D10988" t="s">
        <v>10</v>
      </c>
      <c r="E10988">
        <v>29</v>
      </c>
      <c r="F10988" t="s">
        <v>42</v>
      </c>
      <c r="G10988">
        <v>1</v>
      </c>
      <c r="H10988">
        <v>1</v>
      </c>
      <c r="I10988">
        <v>0</v>
      </c>
      <c r="J10988">
        <f t="shared" si="183"/>
        <v>3</v>
      </c>
      <c r="K10988" s="8">
        <v>31</v>
      </c>
      <c r="L10988" s="8">
        <f>COUNTIFS($D$2:$D10988,D10988)</f>
        <v>537</v>
      </c>
    </row>
    <row r="10989" spans="1:12" x14ac:dyDescent="0.2">
      <c r="A10989" s="7" t="s">
        <v>2837</v>
      </c>
      <c r="B10989" s="2">
        <v>38805</v>
      </c>
      <c r="C10989" s="1">
        <v>29</v>
      </c>
      <c r="D10989" t="s">
        <v>42</v>
      </c>
      <c r="E10989">
        <v>21</v>
      </c>
      <c r="F10989" t="s">
        <v>10</v>
      </c>
      <c r="G10989">
        <v>0</v>
      </c>
      <c r="H10989">
        <v>0</v>
      </c>
      <c r="I10989">
        <v>1</v>
      </c>
      <c r="J10989">
        <f t="shared" si="183"/>
        <v>0</v>
      </c>
      <c r="K10989" s="8">
        <v>31</v>
      </c>
      <c r="L10989" s="8">
        <f>COUNTIFS($D$2:$D10989,D10989)</f>
        <v>419</v>
      </c>
    </row>
    <row r="10990" spans="1:12" x14ac:dyDescent="0.2">
      <c r="A10990" s="7" t="s">
        <v>2838</v>
      </c>
      <c r="B10990" s="2">
        <v>38808</v>
      </c>
      <c r="C10990" s="1">
        <v>10</v>
      </c>
      <c r="D10990" t="s">
        <v>47</v>
      </c>
      <c r="E10990">
        <v>32</v>
      </c>
      <c r="F10990" t="s">
        <v>559</v>
      </c>
      <c r="G10990">
        <v>1</v>
      </c>
      <c r="H10990">
        <v>5</v>
      </c>
      <c r="I10990">
        <v>0</v>
      </c>
      <c r="J10990">
        <f t="shared" si="183"/>
        <v>3</v>
      </c>
      <c r="K10990" s="8">
        <v>31</v>
      </c>
      <c r="L10990" s="8">
        <f>COUNTIFS($D$2:$D10990,D10990)</f>
        <v>537</v>
      </c>
    </row>
    <row r="10991" spans="1:12" x14ac:dyDescent="0.2">
      <c r="A10991" s="7" t="s">
        <v>2838</v>
      </c>
      <c r="B10991" s="2">
        <v>38808</v>
      </c>
      <c r="C10991" s="1">
        <v>32</v>
      </c>
      <c r="D10991" t="s">
        <v>559</v>
      </c>
      <c r="E10991">
        <v>10</v>
      </c>
      <c r="F10991" t="s">
        <v>47</v>
      </c>
      <c r="G10991">
        <v>0</v>
      </c>
      <c r="H10991">
        <v>0</v>
      </c>
      <c r="I10991">
        <v>5</v>
      </c>
      <c r="J10991">
        <f t="shared" si="183"/>
        <v>0</v>
      </c>
      <c r="K10991" s="8">
        <v>32</v>
      </c>
      <c r="L10991" s="8">
        <f>COUNTIFS($D$2:$D10991,D10991)</f>
        <v>538</v>
      </c>
    </row>
    <row r="10992" spans="1:12" x14ac:dyDescent="0.2">
      <c r="A10992" s="7" t="s">
        <v>2839</v>
      </c>
      <c r="B10992" s="2">
        <v>38808</v>
      </c>
      <c r="C10992" s="1">
        <v>43</v>
      </c>
      <c r="D10992" t="s">
        <v>760</v>
      </c>
      <c r="E10992">
        <v>14</v>
      </c>
      <c r="F10992" t="s">
        <v>27</v>
      </c>
      <c r="G10992">
        <v>1</v>
      </c>
      <c r="H10992">
        <v>0</v>
      </c>
      <c r="I10992">
        <v>0</v>
      </c>
      <c r="J10992">
        <f t="shared" si="183"/>
        <v>1</v>
      </c>
      <c r="K10992" s="8">
        <v>31</v>
      </c>
      <c r="L10992" s="8">
        <f>COUNTIFS($D$2:$D10992,D10992)</f>
        <v>145</v>
      </c>
    </row>
    <row r="10993" spans="1:12" x14ac:dyDescent="0.2">
      <c r="A10993" s="7" t="s">
        <v>2839</v>
      </c>
      <c r="B10993" s="2">
        <v>38808</v>
      </c>
      <c r="C10993" s="1">
        <v>14</v>
      </c>
      <c r="D10993" t="s">
        <v>27</v>
      </c>
      <c r="E10993">
        <v>43</v>
      </c>
      <c r="F10993" t="s">
        <v>760</v>
      </c>
      <c r="G10993">
        <v>0</v>
      </c>
      <c r="H10993">
        <v>0</v>
      </c>
      <c r="I10993">
        <v>0</v>
      </c>
      <c r="J10993">
        <f t="shared" si="183"/>
        <v>1</v>
      </c>
      <c r="K10993" s="8">
        <v>32</v>
      </c>
      <c r="L10993" s="8">
        <f>COUNTIFS($D$2:$D10993,D10993)</f>
        <v>538</v>
      </c>
    </row>
    <row r="10994" spans="1:12" x14ac:dyDescent="0.2">
      <c r="A10994" s="7" t="s">
        <v>2840</v>
      </c>
      <c r="B10994" s="2">
        <v>38808</v>
      </c>
      <c r="C10994" s="1">
        <v>40</v>
      </c>
      <c r="D10994" t="s">
        <v>758</v>
      </c>
      <c r="E10994">
        <v>21</v>
      </c>
      <c r="F10994" t="s">
        <v>10</v>
      </c>
      <c r="G10994">
        <v>1</v>
      </c>
      <c r="H10994">
        <v>1</v>
      </c>
      <c r="I10994">
        <v>2</v>
      </c>
      <c r="J10994">
        <f t="shared" si="183"/>
        <v>0</v>
      </c>
      <c r="K10994" s="8">
        <v>30</v>
      </c>
      <c r="L10994" s="8">
        <f>COUNTIFS($D$2:$D10994,D10994)</f>
        <v>258</v>
      </c>
    </row>
    <row r="10995" spans="1:12" x14ac:dyDescent="0.2">
      <c r="A10995" s="7" t="s">
        <v>2840</v>
      </c>
      <c r="B10995" s="2">
        <v>38808</v>
      </c>
      <c r="C10995" s="1">
        <v>21</v>
      </c>
      <c r="D10995" t="s">
        <v>10</v>
      </c>
      <c r="E10995">
        <v>40</v>
      </c>
      <c r="F10995" t="s">
        <v>758</v>
      </c>
      <c r="G10995">
        <v>0</v>
      </c>
      <c r="H10995">
        <v>2</v>
      </c>
      <c r="I10995">
        <v>1</v>
      </c>
      <c r="J10995">
        <f t="shared" si="183"/>
        <v>3</v>
      </c>
      <c r="K10995" s="8">
        <v>32</v>
      </c>
      <c r="L10995" s="8">
        <f>COUNTIFS($D$2:$D10995,D10995)</f>
        <v>538</v>
      </c>
    </row>
    <row r="10996" spans="1:12" x14ac:dyDescent="0.2">
      <c r="A10996" s="7" t="s">
        <v>2841</v>
      </c>
      <c r="B10996" s="2">
        <v>38808</v>
      </c>
      <c r="C10996" s="1">
        <v>16</v>
      </c>
      <c r="D10996" t="s">
        <v>37</v>
      </c>
      <c r="E10996">
        <v>31</v>
      </c>
      <c r="F10996" t="s">
        <v>447</v>
      </c>
      <c r="G10996">
        <v>1</v>
      </c>
      <c r="H10996">
        <v>2</v>
      </c>
      <c r="I10996">
        <v>2</v>
      </c>
      <c r="J10996">
        <f t="shared" si="183"/>
        <v>1</v>
      </c>
      <c r="K10996" s="8">
        <v>32</v>
      </c>
      <c r="L10996" s="8">
        <f>COUNTIFS($D$2:$D10996,D10996)</f>
        <v>538</v>
      </c>
    </row>
    <row r="10997" spans="1:12" x14ac:dyDescent="0.2">
      <c r="A10997" s="7" t="s">
        <v>2841</v>
      </c>
      <c r="B10997" s="2">
        <v>38808</v>
      </c>
      <c r="C10997" s="1">
        <v>31</v>
      </c>
      <c r="D10997" t="s">
        <v>447</v>
      </c>
      <c r="E10997">
        <v>16</v>
      </c>
      <c r="F10997" t="s">
        <v>37</v>
      </c>
      <c r="G10997">
        <v>0</v>
      </c>
      <c r="H10997">
        <v>2</v>
      </c>
      <c r="I10997">
        <v>2</v>
      </c>
      <c r="J10997">
        <f t="shared" si="183"/>
        <v>1</v>
      </c>
      <c r="K10997" s="8">
        <v>32</v>
      </c>
      <c r="L10997" s="8">
        <f>COUNTIFS($D$2:$D10997,D10997)</f>
        <v>222</v>
      </c>
    </row>
    <row r="10998" spans="1:12" x14ac:dyDescent="0.2">
      <c r="A10998" s="7" t="s">
        <v>2842</v>
      </c>
      <c r="B10998" s="2">
        <v>38808</v>
      </c>
      <c r="C10998" s="1">
        <v>36</v>
      </c>
      <c r="D10998" t="s">
        <v>25</v>
      </c>
      <c r="E10998">
        <v>45</v>
      </c>
      <c r="F10998" t="s">
        <v>762</v>
      </c>
      <c r="G10998">
        <v>1</v>
      </c>
      <c r="H10998">
        <v>1</v>
      </c>
      <c r="I10998">
        <v>3</v>
      </c>
      <c r="J10998">
        <f t="shared" si="183"/>
        <v>0</v>
      </c>
      <c r="K10998" s="8">
        <v>33</v>
      </c>
      <c r="L10998" s="8">
        <f>COUNTIFS($D$2:$D10998,D10998)</f>
        <v>185</v>
      </c>
    </row>
    <row r="10999" spans="1:12" x14ac:dyDescent="0.2">
      <c r="A10999" s="7" t="s">
        <v>2842</v>
      </c>
      <c r="B10999" s="2">
        <v>38808</v>
      </c>
      <c r="C10999" s="1">
        <v>45</v>
      </c>
      <c r="D10999" t="s">
        <v>762</v>
      </c>
      <c r="E10999">
        <v>36</v>
      </c>
      <c r="F10999" t="s">
        <v>25</v>
      </c>
      <c r="G10999">
        <v>0</v>
      </c>
      <c r="H10999">
        <v>3</v>
      </c>
      <c r="I10999">
        <v>1</v>
      </c>
      <c r="J10999">
        <f t="shared" si="183"/>
        <v>3</v>
      </c>
      <c r="K10999" s="8">
        <v>31</v>
      </c>
      <c r="L10999" s="8">
        <f>COUNTIFS($D$2:$D10999,D10999)</f>
        <v>107</v>
      </c>
    </row>
    <row r="11000" spans="1:12" x14ac:dyDescent="0.2">
      <c r="A11000" s="7" t="s">
        <v>2843</v>
      </c>
      <c r="B11000" s="2">
        <v>38808</v>
      </c>
      <c r="C11000" s="1">
        <v>22</v>
      </c>
      <c r="D11000" t="s">
        <v>15</v>
      </c>
      <c r="E11000">
        <v>26</v>
      </c>
      <c r="F11000" t="s">
        <v>17</v>
      </c>
      <c r="G11000">
        <v>1</v>
      </c>
      <c r="H11000">
        <v>3</v>
      </c>
      <c r="I11000">
        <v>1</v>
      </c>
      <c r="J11000">
        <f t="shared" si="183"/>
        <v>3</v>
      </c>
      <c r="K11000" s="8">
        <v>32</v>
      </c>
      <c r="L11000" s="8">
        <f>COUNTIFS($D$2:$D11000,D11000)</f>
        <v>496</v>
      </c>
    </row>
    <row r="11001" spans="1:12" x14ac:dyDescent="0.2">
      <c r="A11001" s="7" t="s">
        <v>2843</v>
      </c>
      <c r="B11001" s="2">
        <v>38808</v>
      </c>
      <c r="C11001" s="1">
        <v>26</v>
      </c>
      <c r="D11001" t="s">
        <v>17</v>
      </c>
      <c r="E11001">
        <v>22</v>
      </c>
      <c r="F11001" t="s">
        <v>15</v>
      </c>
      <c r="G11001">
        <v>0</v>
      </c>
      <c r="H11001">
        <v>1</v>
      </c>
      <c r="I11001">
        <v>3</v>
      </c>
      <c r="J11001">
        <f t="shared" si="183"/>
        <v>0</v>
      </c>
      <c r="K11001" s="8">
        <v>32</v>
      </c>
      <c r="L11001" s="8">
        <f>COUNTIFS($D$2:$D11001,D11001)</f>
        <v>538</v>
      </c>
    </row>
    <row r="11002" spans="1:12" x14ac:dyDescent="0.2">
      <c r="A11002" s="7" t="s">
        <v>2844</v>
      </c>
      <c r="B11002" s="2">
        <v>38808</v>
      </c>
      <c r="C11002" s="1">
        <v>28</v>
      </c>
      <c r="D11002" t="s">
        <v>320</v>
      </c>
      <c r="E11002">
        <v>19</v>
      </c>
      <c r="F11002" t="s">
        <v>40</v>
      </c>
      <c r="G11002">
        <v>1</v>
      </c>
      <c r="H11002">
        <v>0</v>
      </c>
      <c r="I11002">
        <v>2</v>
      </c>
      <c r="J11002">
        <f t="shared" si="183"/>
        <v>0</v>
      </c>
      <c r="K11002" s="8">
        <v>32</v>
      </c>
      <c r="L11002" s="8">
        <f>COUNTIFS($D$2:$D11002,D11002)</f>
        <v>108</v>
      </c>
    </row>
    <row r="11003" spans="1:12" x14ac:dyDescent="0.2">
      <c r="A11003" s="7" t="s">
        <v>2844</v>
      </c>
      <c r="B11003" s="2">
        <v>38808</v>
      </c>
      <c r="C11003" s="1">
        <v>19</v>
      </c>
      <c r="D11003" t="s">
        <v>40</v>
      </c>
      <c r="E11003">
        <v>28</v>
      </c>
      <c r="F11003" t="s">
        <v>320</v>
      </c>
      <c r="G11003">
        <v>0</v>
      </c>
      <c r="H11003">
        <v>2</v>
      </c>
      <c r="I11003">
        <v>0</v>
      </c>
      <c r="J11003">
        <f t="shared" si="183"/>
        <v>3</v>
      </c>
      <c r="K11003" s="8">
        <v>33</v>
      </c>
      <c r="L11003" s="8">
        <f>COUNTIFS($D$2:$D11003,D11003)</f>
        <v>539</v>
      </c>
    </row>
    <row r="11004" spans="1:12" x14ac:dyDescent="0.2">
      <c r="A11004" s="7" t="s">
        <v>2845</v>
      </c>
      <c r="B11004" s="2">
        <v>38809</v>
      </c>
      <c r="C11004" s="1">
        <v>20</v>
      </c>
      <c r="D11004" t="s">
        <v>45</v>
      </c>
      <c r="E11004">
        <v>34</v>
      </c>
      <c r="F11004" t="s">
        <v>445</v>
      </c>
      <c r="G11004">
        <v>1</v>
      </c>
      <c r="H11004">
        <v>0</v>
      </c>
      <c r="I11004">
        <v>1</v>
      </c>
      <c r="J11004">
        <f t="shared" si="183"/>
        <v>0</v>
      </c>
      <c r="K11004" s="8">
        <v>32</v>
      </c>
      <c r="L11004" s="8">
        <f>COUNTIFS($D$2:$D11004,D11004)</f>
        <v>348</v>
      </c>
    </row>
    <row r="11005" spans="1:12" x14ac:dyDescent="0.2">
      <c r="A11005" s="7" t="s">
        <v>2845</v>
      </c>
      <c r="B11005" s="2">
        <v>38809</v>
      </c>
      <c r="C11005" s="1">
        <v>34</v>
      </c>
      <c r="D11005" t="s">
        <v>445</v>
      </c>
      <c r="E11005">
        <v>20</v>
      </c>
      <c r="F11005" t="s">
        <v>45</v>
      </c>
      <c r="G11005">
        <v>0</v>
      </c>
      <c r="H11005">
        <v>1</v>
      </c>
      <c r="I11005">
        <v>0</v>
      </c>
      <c r="J11005">
        <f t="shared" si="183"/>
        <v>3</v>
      </c>
      <c r="K11005" s="8">
        <v>31</v>
      </c>
      <c r="L11005" s="8">
        <f>COUNTIFS($D$2:$D11005,D11005)</f>
        <v>415</v>
      </c>
    </row>
    <row r="11006" spans="1:12" x14ac:dyDescent="0.2">
      <c r="A11006" s="7" t="s">
        <v>2846</v>
      </c>
      <c r="B11006" s="2">
        <v>38809</v>
      </c>
      <c r="C11006" s="1">
        <v>29</v>
      </c>
      <c r="D11006" t="s">
        <v>42</v>
      </c>
      <c r="E11006">
        <v>48</v>
      </c>
      <c r="F11006" t="s">
        <v>765</v>
      </c>
      <c r="G11006">
        <v>1</v>
      </c>
      <c r="H11006">
        <v>0</v>
      </c>
      <c r="I11006">
        <v>0</v>
      </c>
      <c r="J11006">
        <f t="shared" si="183"/>
        <v>1</v>
      </c>
      <c r="K11006" s="8">
        <v>32</v>
      </c>
      <c r="L11006" s="8">
        <f>COUNTIFS($D$2:$D11006,D11006)</f>
        <v>420</v>
      </c>
    </row>
    <row r="11007" spans="1:12" x14ac:dyDescent="0.2">
      <c r="A11007" s="7" t="s">
        <v>2846</v>
      </c>
      <c r="B11007" s="2">
        <v>38809</v>
      </c>
      <c r="C11007" s="1">
        <v>48</v>
      </c>
      <c r="D11007" t="s">
        <v>765</v>
      </c>
      <c r="E11007">
        <v>29</v>
      </c>
      <c r="F11007" t="s">
        <v>42</v>
      </c>
      <c r="G11007">
        <v>0</v>
      </c>
      <c r="H11007">
        <v>0</v>
      </c>
      <c r="I11007">
        <v>0</v>
      </c>
      <c r="J11007">
        <f t="shared" si="183"/>
        <v>1</v>
      </c>
      <c r="K11007" s="8">
        <v>32</v>
      </c>
      <c r="L11007" s="8">
        <f>COUNTIFS($D$2:$D11007,D11007)</f>
        <v>260</v>
      </c>
    </row>
    <row r="11008" spans="1:12" x14ac:dyDescent="0.2">
      <c r="A11008" s="7" t="s">
        <v>2847</v>
      </c>
      <c r="B11008" s="2">
        <v>38810</v>
      </c>
      <c r="C11008" s="1">
        <v>41</v>
      </c>
      <c r="D11008" t="s">
        <v>759</v>
      </c>
      <c r="E11008">
        <v>63</v>
      </c>
      <c r="F11008" t="s">
        <v>777</v>
      </c>
      <c r="G11008">
        <v>1</v>
      </c>
      <c r="H11008">
        <v>1</v>
      </c>
      <c r="I11008">
        <v>1</v>
      </c>
      <c r="J11008">
        <f t="shared" si="183"/>
        <v>1</v>
      </c>
      <c r="K11008" s="8">
        <v>32</v>
      </c>
      <c r="L11008" s="8">
        <f>COUNTIFS($D$2:$D11008,D11008)</f>
        <v>462</v>
      </c>
    </row>
    <row r="11009" spans="1:12" x14ac:dyDescent="0.2">
      <c r="A11009" s="7" t="s">
        <v>2847</v>
      </c>
      <c r="B11009" s="2">
        <v>38810</v>
      </c>
      <c r="C11009" s="1">
        <v>63</v>
      </c>
      <c r="D11009" t="s">
        <v>777</v>
      </c>
      <c r="E11009">
        <v>41</v>
      </c>
      <c r="F11009" t="s">
        <v>759</v>
      </c>
      <c r="G11009">
        <v>0</v>
      </c>
      <c r="H11009">
        <v>1</v>
      </c>
      <c r="I11009">
        <v>1</v>
      </c>
      <c r="J11009">
        <f t="shared" si="183"/>
        <v>1</v>
      </c>
      <c r="K11009" s="8">
        <v>32</v>
      </c>
      <c r="L11009" s="8">
        <f>COUNTIFS($D$2:$D11009,D11009)</f>
        <v>32</v>
      </c>
    </row>
    <row r="11010" spans="1:12" x14ac:dyDescent="0.2">
      <c r="A11010" s="7" t="s">
        <v>2848</v>
      </c>
      <c r="B11010" s="2">
        <v>38811</v>
      </c>
      <c r="C11010" s="1">
        <v>43</v>
      </c>
      <c r="D11010" t="s">
        <v>760</v>
      </c>
      <c r="E11010">
        <v>40</v>
      </c>
      <c r="F11010" t="s">
        <v>758</v>
      </c>
      <c r="G11010">
        <v>1</v>
      </c>
      <c r="H11010">
        <v>1</v>
      </c>
      <c r="I11010">
        <v>0</v>
      </c>
      <c r="J11010">
        <f t="shared" ref="J11010:J11073" si="184">IF(H11010&gt;I11010,3,IF(I11010&gt;H11010,0,1))</f>
        <v>3</v>
      </c>
      <c r="K11010" s="8">
        <v>32</v>
      </c>
      <c r="L11010" s="8">
        <f>COUNTIFS($D$2:$D11010,D11010)</f>
        <v>146</v>
      </c>
    </row>
    <row r="11011" spans="1:12" x14ac:dyDescent="0.2">
      <c r="A11011" s="7" t="s">
        <v>2848</v>
      </c>
      <c r="B11011" s="2">
        <v>38811</v>
      </c>
      <c r="C11011" s="1">
        <v>40</v>
      </c>
      <c r="D11011" t="s">
        <v>758</v>
      </c>
      <c r="E11011">
        <v>43</v>
      </c>
      <c r="F11011" t="s">
        <v>760</v>
      </c>
      <c r="G11011">
        <v>0</v>
      </c>
      <c r="H11011">
        <v>0</v>
      </c>
      <c r="I11011">
        <v>1</v>
      </c>
      <c r="J11011">
        <f t="shared" si="184"/>
        <v>0</v>
      </c>
      <c r="K11011" s="8">
        <v>31</v>
      </c>
      <c r="L11011" s="8">
        <f>COUNTIFS($D$2:$D11011,D11011)</f>
        <v>259</v>
      </c>
    </row>
    <row r="11012" spans="1:12" x14ac:dyDescent="0.2">
      <c r="A11012" s="7" t="s">
        <v>2849</v>
      </c>
      <c r="B11012" s="2">
        <v>38815</v>
      </c>
      <c r="C11012" s="1">
        <v>48</v>
      </c>
      <c r="D11012" t="s">
        <v>765</v>
      </c>
      <c r="E11012">
        <v>16</v>
      </c>
      <c r="F11012" t="s">
        <v>37</v>
      </c>
      <c r="G11012">
        <v>1</v>
      </c>
      <c r="H11012">
        <v>0</v>
      </c>
      <c r="I11012">
        <v>0</v>
      </c>
      <c r="J11012">
        <f t="shared" si="184"/>
        <v>1</v>
      </c>
      <c r="K11012" s="8">
        <v>33</v>
      </c>
      <c r="L11012" s="8">
        <f>COUNTIFS($D$2:$D11012,D11012)</f>
        <v>261</v>
      </c>
    </row>
    <row r="11013" spans="1:12" x14ac:dyDescent="0.2">
      <c r="A11013" s="7" t="s">
        <v>2849</v>
      </c>
      <c r="B11013" s="2">
        <v>38815</v>
      </c>
      <c r="C11013" s="1">
        <v>16</v>
      </c>
      <c r="D11013" t="s">
        <v>37</v>
      </c>
      <c r="E11013">
        <v>48</v>
      </c>
      <c r="F11013" t="s">
        <v>765</v>
      </c>
      <c r="G11013">
        <v>0</v>
      </c>
      <c r="H11013">
        <v>0</v>
      </c>
      <c r="I11013">
        <v>0</v>
      </c>
      <c r="J11013">
        <f t="shared" si="184"/>
        <v>1</v>
      </c>
      <c r="K11013" s="8">
        <v>33</v>
      </c>
      <c r="L11013" s="8">
        <f>COUNTIFS($D$2:$D11013,D11013)</f>
        <v>539</v>
      </c>
    </row>
    <row r="11014" spans="1:12" x14ac:dyDescent="0.2">
      <c r="A11014" s="7" t="s">
        <v>2850</v>
      </c>
      <c r="B11014" s="2">
        <v>38815</v>
      </c>
      <c r="C11014" s="1">
        <v>45</v>
      </c>
      <c r="D11014" t="s">
        <v>762</v>
      </c>
      <c r="E11014">
        <v>41</v>
      </c>
      <c r="F11014" t="s">
        <v>759</v>
      </c>
      <c r="G11014">
        <v>1</v>
      </c>
      <c r="H11014">
        <v>2</v>
      </c>
      <c r="I11014">
        <v>2</v>
      </c>
      <c r="J11014">
        <f t="shared" si="184"/>
        <v>1</v>
      </c>
      <c r="K11014" s="8">
        <v>32</v>
      </c>
      <c r="L11014" s="8">
        <f>COUNTIFS($D$2:$D11014,D11014)</f>
        <v>108</v>
      </c>
    </row>
    <row r="11015" spans="1:12" x14ac:dyDescent="0.2">
      <c r="A11015" s="7" t="s">
        <v>2850</v>
      </c>
      <c r="B11015" s="2">
        <v>38815</v>
      </c>
      <c r="C11015" s="1">
        <v>41</v>
      </c>
      <c r="D11015" t="s">
        <v>759</v>
      </c>
      <c r="E11015">
        <v>45</v>
      </c>
      <c r="F11015" t="s">
        <v>762</v>
      </c>
      <c r="G11015">
        <v>0</v>
      </c>
      <c r="H11015">
        <v>2</v>
      </c>
      <c r="I11015">
        <v>2</v>
      </c>
      <c r="J11015">
        <f t="shared" si="184"/>
        <v>1</v>
      </c>
      <c r="K11015" s="8">
        <v>33</v>
      </c>
      <c r="L11015" s="8">
        <f>COUNTIFS($D$2:$D11015,D11015)</f>
        <v>463</v>
      </c>
    </row>
    <row r="11016" spans="1:12" x14ac:dyDescent="0.2">
      <c r="A11016" s="7" t="s">
        <v>2851</v>
      </c>
      <c r="B11016" s="2">
        <v>38815</v>
      </c>
      <c r="C11016" s="1">
        <v>26</v>
      </c>
      <c r="D11016" t="s">
        <v>17</v>
      </c>
      <c r="E11016">
        <v>20</v>
      </c>
      <c r="F11016" t="s">
        <v>45</v>
      </c>
      <c r="G11016">
        <v>1</v>
      </c>
      <c r="H11016">
        <v>2</v>
      </c>
      <c r="I11016">
        <v>1</v>
      </c>
      <c r="J11016">
        <f t="shared" si="184"/>
        <v>3</v>
      </c>
      <c r="K11016" s="8">
        <v>33</v>
      </c>
      <c r="L11016" s="8">
        <f>COUNTIFS($D$2:$D11016,D11016)</f>
        <v>539</v>
      </c>
    </row>
    <row r="11017" spans="1:12" x14ac:dyDescent="0.2">
      <c r="A11017" s="7" t="s">
        <v>2851</v>
      </c>
      <c r="B11017" s="2">
        <v>38815</v>
      </c>
      <c r="C11017" s="1">
        <v>20</v>
      </c>
      <c r="D11017" t="s">
        <v>45</v>
      </c>
      <c r="E11017">
        <v>26</v>
      </c>
      <c r="F11017" t="s">
        <v>17</v>
      </c>
      <c r="G11017">
        <v>0</v>
      </c>
      <c r="H11017">
        <v>1</v>
      </c>
      <c r="I11017">
        <v>2</v>
      </c>
      <c r="J11017">
        <f t="shared" si="184"/>
        <v>0</v>
      </c>
      <c r="K11017" s="8">
        <v>33</v>
      </c>
      <c r="L11017" s="8">
        <f>COUNTIFS($D$2:$D11017,D11017)</f>
        <v>349</v>
      </c>
    </row>
    <row r="11018" spans="1:12" x14ac:dyDescent="0.2">
      <c r="A11018" s="7" t="s">
        <v>2852</v>
      </c>
      <c r="B11018" s="2">
        <v>38815</v>
      </c>
      <c r="C11018" s="1">
        <v>63</v>
      </c>
      <c r="D11018" t="s">
        <v>777</v>
      </c>
      <c r="E11018">
        <v>43</v>
      </c>
      <c r="F11018" t="s">
        <v>760</v>
      </c>
      <c r="G11018">
        <v>1</v>
      </c>
      <c r="H11018">
        <v>1</v>
      </c>
      <c r="I11018">
        <v>1</v>
      </c>
      <c r="J11018">
        <f t="shared" si="184"/>
        <v>1</v>
      </c>
      <c r="K11018" s="8">
        <v>33</v>
      </c>
      <c r="L11018" s="8">
        <f>COUNTIFS($D$2:$D11018,D11018)</f>
        <v>33</v>
      </c>
    </row>
    <row r="11019" spans="1:12" x14ac:dyDescent="0.2">
      <c r="A11019" s="7" t="s">
        <v>2852</v>
      </c>
      <c r="B11019" s="2">
        <v>38815</v>
      </c>
      <c r="C11019" s="1">
        <v>43</v>
      </c>
      <c r="D11019" t="s">
        <v>760</v>
      </c>
      <c r="E11019">
        <v>63</v>
      </c>
      <c r="F11019" t="s">
        <v>777</v>
      </c>
      <c r="G11019">
        <v>0</v>
      </c>
      <c r="H11019">
        <v>1</v>
      </c>
      <c r="I11019">
        <v>1</v>
      </c>
      <c r="J11019">
        <f t="shared" si="184"/>
        <v>1</v>
      </c>
      <c r="K11019" s="8">
        <v>33</v>
      </c>
      <c r="L11019" s="8">
        <f>COUNTIFS($D$2:$D11019,D11019)</f>
        <v>147</v>
      </c>
    </row>
    <row r="11020" spans="1:12" x14ac:dyDescent="0.2">
      <c r="A11020" s="7" t="s">
        <v>2853</v>
      </c>
      <c r="B11020" s="2">
        <v>38816</v>
      </c>
      <c r="C11020" s="1">
        <v>32</v>
      </c>
      <c r="D11020" t="s">
        <v>559</v>
      </c>
      <c r="E11020">
        <v>28</v>
      </c>
      <c r="F11020" t="s">
        <v>320</v>
      </c>
      <c r="G11020">
        <v>1</v>
      </c>
      <c r="H11020">
        <v>0</v>
      </c>
      <c r="I11020">
        <v>0</v>
      </c>
      <c r="J11020">
        <f t="shared" si="184"/>
        <v>1</v>
      </c>
      <c r="K11020" s="8">
        <v>33</v>
      </c>
      <c r="L11020" s="8">
        <f>COUNTIFS($D$2:$D11020,D11020)</f>
        <v>539</v>
      </c>
    </row>
    <row r="11021" spans="1:12" x14ac:dyDescent="0.2">
      <c r="A11021" s="7" t="s">
        <v>2853</v>
      </c>
      <c r="B11021" s="2">
        <v>38816</v>
      </c>
      <c r="C11021" s="1">
        <v>28</v>
      </c>
      <c r="D11021" t="s">
        <v>320</v>
      </c>
      <c r="E11021">
        <v>32</v>
      </c>
      <c r="F11021" t="s">
        <v>559</v>
      </c>
      <c r="G11021">
        <v>0</v>
      </c>
      <c r="H11021">
        <v>0</v>
      </c>
      <c r="I11021">
        <v>0</v>
      </c>
      <c r="J11021">
        <f t="shared" si="184"/>
        <v>1</v>
      </c>
      <c r="K11021" s="8">
        <v>33</v>
      </c>
      <c r="L11021" s="8">
        <f>COUNTIFS($D$2:$D11021,D11021)</f>
        <v>109</v>
      </c>
    </row>
    <row r="11022" spans="1:12" x14ac:dyDescent="0.2">
      <c r="A11022" s="7" t="s">
        <v>2854</v>
      </c>
      <c r="B11022" s="2">
        <v>38816</v>
      </c>
      <c r="C11022" s="1">
        <v>14</v>
      </c>
      <c r="D11022" t="s">
        <v>27</v>
      </c>
      <c r="E11022">
        <v>29</v>
      </c>
      <c r="F11022" t="s">
        <v>42</v>
      </c>
      <c r="G11022">
        <v>1</v>
      </c>
      <c r="H11022">
        <v>4</v>
      </c>
      <c r="I11022">
        <v>1</v>
      </c>
      <c r="J11022">
        <f t="shared" si="184"/>
        <v>3</v>
      </c>
      <c r="K11022" s="8">
        <v>33</v>
      </c>
      <c r="L11022" s="8">
        <f>COUNTIFS($D$2:$D11022,D11022)</f>
        <v>539</v>
      </c>
    </row>
    <row r="11023" spans="1:12" x14ac:dyDescent="0.2">
      <c r="A11023" s="7" t="s">
        <v>2854</v>
      </c>
      <c r="B11023" s="2">
        <v>38816</v>
      </c>
      <c r="C11023" s="1">
        <v>29</v>
      </c>
      <c r="D11023" t="s">
        <v>42</v>
      </c>
      <c r="E11023">
        <v>14</v>
      </c>
      <c r="F11023" t="s">
        <v>27</v>
      </c>
      <c r="G11023">
        <v>0</v>
      </c>
      <c r="H11023">
        <v>1</v>
      </c>
      <c r="I11023">
        <v>4</v>
      </c>
      <c r="J11023">
        <f t="shared" si="184"/>
        <v>0</v>
      </c>
      <c r="K11023" s="8">
        <v>33</v>
      </c>
      <c r="L11023" s="8">
        <f>COUNTIFS($D$2:$D11023,D11023)</f>
        <v>421</v>
      </c>
    </row>
    <row r="11024" spans="1:12" x14ac:dyDescent="0.2">
      <c r="A11024" s="7" t="s">
        <v>2855</v>
      </c>
      <c r="B11024" s="2">
        <v>38816</v>
      </c>
      <c r="C11024" s="1">
        <v>19</v>
      </c>
      <c r="D11024" t="s">
        <v>40</v>
      </c>
      <c r="E11024">
        <v>40</v>
      </c>
      <c r="F11024" t="s">
        <v>758</v>
      </c>
      <c r="G11024">
        <v>1</v>
      </c>
      <c r="H11024">
        <v>1</v>
      </c>
      <c r="I11024">
        <v>0</v>
      </c>
      <c r="J11024">
        <f t="shared" si="184"/>
        <v>3</v>
      </c>
      <c r="K11024" s="8">
        <v>34</v>
      </c>
      <c r="L11024" s="8">
        <f>COUNTIFS($D$2:$D11024,D11024)</f>
        <v>540</v>
      </c>
    </row>
    <row r="11025" spans="1:12" x14ac:dyDescent="0.2">
      <c r="A11025" s="7" t="s">
        <v>2855</v>
      </c>
      <c r="B11025" s="2">
        <v>38816</v>
      </c>
      <c r="C11025" s="1">
        <v>40</v>
      </c>
      <c r="D11025" t="s">
        <v>758</v>
      </c>
      <c r="E11025">
        <v>19</v>
      </c>
      <c r="F11025" t="s">
        <v>40</v>
      </c>
      <c r="G11025">
        <v>0</v>
      </c>
      <c r="H11025">
        <v>0</v>
      </c>
      <c r="I11025">
        <v>1</v>
      </c>
      <c r="J11025">
        <f t="shared" si="184"/>
        <v>0</v>
      </c>
      <c r="K11025" s="8">
        <v>32</v>
      </c>
      <c r="L11025" s="8">
        <f>COUNTIFS($D$2:$D11025,D11025)</f>
        <v>260</v>
      </c>
    </row>
    <row r="11026" spans="1:12" x14ac:dyDescent="0.2">
      <c r="A11026" s="7" t="s">
        <v>2856</v>
      </c>
      <c r="B11026" s="2">
        <v>38816</v>
      </c>
      <c r="C11026" s="1">
        <v>21</v>
      </c>
      <c r="D11026" t="s">
        <v>10</v>
      </c>
      <c r="E11026">
        <v>10</v>
      </c>
      <c r="F11026" t="s">
        <v>47</v>
      </c>
      <c r="G11026">
        <v>1</v>
      </c>
      <c r="H11026">
        <v>2</v>
      </c>
      <c r="I11026">
        <v>0</v>
      </c>
      <c r="J11026">
        <f t="shared" si="184"/>
        <v>3</v>
      </c>
      <c r="K11026" s="8">
        <v>33</v>
      </c>
      <c r="L11026" s="8">
        <f>COUNTIFS($D$2:$D11026,D11026)</f>
        <v>539</v>
      </c>
    </row>
    <row r="11027" spans="1:12" x14ac:dyDescent="0.2">
      <c r="A11027" s="7" t="s">
        <v>2856</v>
      </c>
      <c r="B11027" s="2">
        <v>38816</v>
      </c>
      <c r="C11027" s="1">
        <v>10</v>
      </c>
      <c r="D11027" t="s">
        <v>47</v>
      </c>
      <c r="E11027">
        <v>21</v>
      </c>
      <c r="F11027" t="s">
        <v>10</v>
      </c>
      <c r="G11027">
        <v>0</v>
      </c>
      <c r="H11027">
        <v>0</v>
      </c>
      <c r="I11027">
        <v>2</v>
      </c>
      <c r="J11027">
        <f t="shared" si="184"/>
        <v>0</v>
      </c>
      <c r="K11027" s="8">
        <v>32</v>
      </c>
      <c r="L11027" s="8">
        <f>COUNTIFS($D$2:$D11027,D11027)</f>
        <v>538</v>
      </c>
    </row>
    <row r="11028" spans="1:12" x14ac:dyDescent="0.2">
      <c r="A11028" s="7" t="s">
        <v>2857</v>
      </c>
      <c r="B11028" s="2">
        <v>38816</v>
      </c>
      <c r="C11028" s="1">
        <v>34</v>
      </c>
      <c r="D11028" t="s">
        <v>445</v>
      </c>
      <c r="E11028">
        <v>22</v>
      </c>
      <c r="F11028" t="s">
        <v>15</v>
      </c>
      <c r="G11028">
        <v>1</v>
      </c>
      <c r="H11028">
        <v>1</v>
      </c>
      <c r="I11028">
        <v>2</v>
      </c>
      <c r="J11028">
        <f t="shared" si="184"/>
        <v>0</v>
      </c>
      <c r="K11028" s="8">
        <v>32</v>
      </c>
      <c r="L11028" s="8">
        <f>COUNTIFS($D$2:$D11028,D11028)</f>
        <v>416</v>
      </c>
    </row>
    <row r="11029" spans="1:12" x14ac:dyDescent="0.2">
      <c r="A11029" s="7" t="s">
        <v>2857</v>
      </c>
      <c r="B11029" s="2">
        <v>38816</v>
      </c>
      <c r="C11029" s="1">
        <v>22</v>
      </c>
      <c r="D11029" t="s">
        <v>15</v>
      </c>
      <c r="E11029">
        <v>34</v>
      </c>
      <c r="F11029" t="s">
        <v>445</v>
      </c>
      <c r="G11029">
        <v>0</v>
      </c>
      <c r="H11029">
        <v>2</v>
      </c>
      <c r="I11029">
        <v>1</v>
      </c>
      <c r="J11029">
        <f t="shared" si="184"/>
        <v>3</v>
      </c>
      <c r="K11029" s="8">
        <v>33</v>
      </c>
      <c r="L11029" s="8">
        <f>COUNTIFS($D$2:$D11029,D11029)</f>
        <v>497</v>
      </c>
    </row>
    <row r="11030" spans="1:12" x14ac:dyDescent="0.2">
      <c r="A11030" s="7" t="s">
        <v>2858</v>
      </c>
      <c r="B11030" s="2">
        <v>38819</v>
      </c>
      <c r="C11030" s="1">
        <v>45</v>
      </c>
      <c r="D11030" t="s">
        <v>762</v>
      </c>
      <c r="E11030">
        <v>10</v>
      </c>
      <c r="F11030" t="s">
        <v>47</v>
      </c>
      <c r="G11030">
        <v>1</v>
      </c>
      <c r="H11030">
        <v>1</v>
      </c>
      <c r="I11030">
        <v>1</v>
      </c>
      <c r="J11030">
        <f t="shared" si="184"/>
        <v>1</v>
      </c>
      <c r="K11030" s="8">
        <v>33</v>
      </c>
      <c r="L11030" s="8">
        <f>COUNTIFS($D$2:$D11030,D11030)</f>
        <v>109</v>
      </c>
    </row>
    <row r="11031" spans="1:12" x14ac:dyDescent="0.2">
      <c r="A11031" s="7" t="s">
        <v>2858</v>
      </c>
      <c r="B11031" s="2">
        <v>38819</v>
      </c>
      <c r="C11031" s="1">
        <v>10</v>
      </c>
      <c r="D11031" t="s">
        <v>47</v>
      </c>
      <c r="E11031">
        <v>45</v>
      </c>
      <c r="F11031" t="s">
        <v>762</v>
      </c>
      <c r="G11031">
        <v>0</v>
      </c>
      <c r="H11031">
        <v>1</v>
      </c>
      <c r="I11031">
        <v>1</v>
      </c>
      <c r="J11031">
        <f t="shared" si="184"/>
        <v>1</v>
      </c>
      <c r="K11031" s="8">
        <v>33</v>
      </c>
      <c r="L11031" s="8">
        <f>COUNTIFS($D$2:$D11031,D11031)</f>
        <v>539</v>
      </c>
    </row>
    <row r="11032" spans="1:12" x14ac:dyDescent="0.2">
      <c r="A11032" s="7" t="s">
        <v>2859</v>
      </c>
      <c r="B11032" s="2">
        <v>38821</v>
      </c>
      <c r="C11032" s="1">
        <v>21</v>
      </c>
      <c r="D11032" t="s">
        <v>10</v>
      </c>
      <c r="E11032">
        <v>31</v>
      </c>
      <c r="F11032" t="s">
        <v>447</v>
      </c>
      <c r="G11032">
        <v>1</v>
      </c>
      <c r="H11032">
        <v>0</v>
      </c>
      <c r="I11032">
        <v>0</v>
      </c>
      <c r="J11032">
        <f t="shared" si="184"/>
        <v>1</v>
      </c>
      <c r="K11032" s="8">
        <v>34</v>
      </c>
      <c r="L11032" s="8">
        <f>COUNTIFS($D$2:$D11032,D11032)</f>
        <v>540</v>
      </c>
    </row>
    <row r="11033" spans="1:12" x14ac:dyDescent="0.2">
      <c r="A11033" s="7" t="s">
        <v>2859</v>
      </c>
      <c r="B11033" s="2">
        <v>38821</v>
      </c>
      <c r="C11033" s="1">
        <v>31</v>
      </c>
      <c r="D11033" t="s">
        <v>447</v>
      </c>
      <c r="E11033">
        <v>21</v>
      </c>
      <c r="F11033" t="s">
        <v>10</v>
      </c>
      <c r="G11033">
        <v>0</v>
      </c>
      <c r="H11033">
        <v>0</v>
      </c>
      <c r="I11033">
        <v>0</v>
      </c>
      <c r="J11033">
        <f t="shared" si="184"/>
        <v>1</v>
      </c>
      <c r="K11033" s="8">
        <v>33</v>
      </c>
      <c r="L11033" s="8">
        <f>COUNTIFS($D$2:$D11033,D11033)</f>
        <v>223</v>
      </c>
    </row>
    <row r="11034" spans="1:12" x14ac:dyDescent="0.2">
      <c r="A11034" s="7" t="s">
        <v>2860</v>
      </c>
      <c r="B11034" s="2">
        <v>38822</v>
      </c>
      <c r="C11034" s="1">
        <v>10</v>
      </c>
      <c r="D11034" t="s">
        <v>47</v>
      </c>
      <c r="E11034">
        <v>28</v>
      </c>
      <c r="F11034" t="s">
        <v>320</v>
      </c>
      <c r="G11034">
        <v>1</v>
      </c>
      <c r="H11034">
        <v>3</v>
      </c>
      <c r="I11034">
        <v>1</v>
      </c>
      <c r="J11034">
        <f t="shared" si="184"/>
        <v>3</v>
      </c>
      <c r="K11034" s="8">
        <v>34</v>
      </c>
      <c r="L11034" s="8">
        <f>COUNTIFS($D$2:$D11034,D11034)</f>
        <v>540</v>
      </c>
    </row>
    <row r="11035" spans="1:12" x14ac:dyDescent="0.2">
      <c r="A11035" s="7" t="s">
        <v>2860</v>
      </c>
      <c r="B11035" s="2">
        <v>38822</v>
      </c>
      <c r="C11035" s="1">
        <v>28</v>
      </c>
      <c r="D11035" t="s">
        <v>320</v>
      </c>
      <c r="E11035">
        <v>10</v>
      </c>
      <c r="F11035" t="s">
        <v>47</v>
      </c>
      <c r="G11035">
        <v>0</v>
      </c>
      <c r="H11035">
        <v>1</v>
      </c>
      <c r="I11035">
        <v>3</v>
      </c>
      <c r="J11035">
        <f t="shared" si="184"/>
        <v>0</v>
      </c>
      <c r="K11035" s="8">
        <v>34</v>
      </c>
      <c r="L11035" s="8">
        <f>COUNTIFS($D$2:$D11035,D11035)</f>
        <v>110</v>
      </c>
    </row>
    <row r="11036" spans="1:12" x14ac:dyDescent="0.2">
      <c r="A11036" s="7" t="s">
        <v>2861</v>
      </c>
      <c r="B11036" s="2">
        <v>38822</v>
      </c>
      <c r="C11036" s="1">
        <v>40</v>
      </c>
      <c r="D11036" t="s">
        <v>758</v>
      </c>
      <c r="E11036">
        <v>14</v>
      </c>
      <c r="F11036" t="s">
        <v>27</v>
      </c>
      <c r="G11036">
        <v>1</v>
      </c>
      <c r="H11036">
        <v>0</v>
      </c>
      <c r="I11036">
        <v>2</v>
      </c>
      <c r="J11036">
        <f t="shared" si="184"/>
        <v>0</v>
      </c>
      <c r="K11036" s="8">
        <v>33</v>
      </c>
      <c r="L11036" s="8">
        <f>COUNTIFS($D$2:$D11036,D11036)</f>
        <v>261</v>
      </c>
    </row>
    <row r="11037" spans="1:12" x14ac:dyDescent="0.2">
      <c r="A11037" s="7" t="s">
        <v>2861</v>
      </c>
      <c r="B11037" s="2">
        <v>38822</v>
      </c>
      <c r="C11037" s="1">
        <v>14</v>
      </c>
      <c r="D11037" t="s">
        <v>27</v>
      </c>
      <c r="E11037">
        <v>40</v>
      </c>
      <c r="F11037" t="s">
        <v>758</v>
      </c>
      <c r="G11037">
        <v>0</v>
      </c>
      <c r="H11037">
        <v>2</v>
      </c>
      <c r="I11037">
        <v>0</v>
      </c>
      <c r="J11037">
        <f t="shared" si="184"/>
        <v>3</v>
      </c>
      <c r="K11037" s="8">
        <v>34</v>
      </c>
      <c r="L11037" s="8">
        <f>COUNTIFS($D$2:$D11037,D11037)</f>
        <v>540</v>
      </c>
    </row>
    <row r="11038" spans="1:12" x14ac:dyDescent="0.2">
      <c r="A11038" s="7" t="s">
        <v>2862</v>
      </c>
      <c r="B11038" s="2">
        <v>38822</v>
      </c>
      <c r="C11038" s="1">
        <v>16</v>
      </c>
      <c r="D11038" t="s">
        <v>37</v>
      </c>
      <c r="E11038">
        <v>26</v>
      </c>
      <c r="F11038" t="s">
        <v>17</v>
      </c>
      <c r="G11038">
        <v>1</v>
      </c>
      <c r="H11038">
        <v>0</v>
      </c>
      <c r="I11038">
        <v>1</v>
      </c>
      <c r="J11038">
        <f t="shared" si="184"/>
        <v>0</v>
      </c>
      <c r="K11038" s="8">
        <v>34</v>
      </c>
      <c r="L11038" s="8">
        <f>COUNTIFS($D$2:$D11038,D11038)</f>
        <v>540</v>
      </c>
    </row>
    <row r="11039" spans="1:12" x14ac:dyDescent="0.2">
      <c r="A11039" s="7" t="s">
        <v>2862</v>
      </c>
      <c r="B11039" s="2">
        <v>38822</v>
      </c>
      <c r="C11039" s="1">
        <v>26</v>
      </c>
      <c r="D11039" t="s">
        <v>17</v>
      </c>
      <c r="E11039">
        <v>16</v>
      </c>
      <c r="F11039" t="s">
        <v>37</v>
      </c>
      <c r="G11039">
        <v>0</v>
      </c>
      <c r="H11039">
        <v>1</v>
      </c>
      <c r="I11039">
        <v>0</v>
      </c>
      <c r="J11039">
        <f t="shared" si="184"/>
        <v>3</v>
      </c>
      <c r="K11039" s="8">
        <v>34</v>
      </c>
      <c r="L11039" s="8">
        <f>COUNTIFS($D$2:$D11039,D11039)</f>
        <v>540</v>
      </c>
    </row>
    <row r="11040" spans="1:12" x14ac:dyDescent="0.2">
      <c r="A11040" s="7" t="s">
        <v>2863</v>
      </c>
      <c r="B11040" s="2">
        <v>38822</v>
      </c>
      <c r="C11040" s="1">
        <v>36</v>
      </c>
      <c r="D11040" t="s">
        <v>25</v>
      </c>
      <c r="E11040">
        <v>48</v>
      </c>
      <c r="F11040" t="s">
        <v>765</v>
      </c>
      <c r="G11040">
        <v>1</v>
      </c>
      <c r="H11040">
        <v>2</v>
      </c>
      <c r="I11040">
        <v>1</v>
      </c>
      <c r="J11040">
        <f t="shared" si="184"/>
        <v>3</v>
      </c>
      <c r="K11040" s="8">
        <v>34</v>
      </c>
      <c r="L11040" s="8">
        <f>COUNTIFS($D$2:$D11040,D11040)</f>
        <v>186</v>
      </c>
    </row>
    <row r="11041" spans="1:12" x14ac:dyDescent="0.2">
      <c r="A11041" s="7" t="s">
        <v>2863</v>
      </c>
      <c r="B11041" s="2">
        <v>38822</v>
      </c>
      <c r="C11041" s="1">
        <v>48</v>
      </c>
      <c r="D11041" t="s">
        <v>765</v>
      </c>
      <c r="E11041">
        <v>36</v>
      </c>
      <c r="F11041" t="s">
        <v>25</v>
      </c>
      <c r="G11041">
        <v>0</v>
      </c>
      <c r="H11041">
        <v>1</v>
      </c>
      <c r="I11041">
        <v>2</v>
      </c>
      <c r="J11041">
        <f t="shared" si="184"/>
        <v>0</v>
      </c>
      <c r="K11041" s="8">
        <v>34</v>
      </c>
      <c r="L11041" s="8">
        <f>COUNTIFS($D$2:$D11041,D11041)</f>
        <v>262</v>
      </c>
    </row>
    <row r="11042" spans="1:12" x14ac:dyDescent="0.2">
      <c r="A11042" s="7" t="s">
        <v>2864</v>
      </c>
      <c r="B11042" s="2">
        <v>38822</v>
      </c>
      <c r="C11042" s="1">
        <v>22</v>
      </c>
      <c r="D11042" t="s">
        <v>15</v>
      </c>
      <c r="E11042">
        <v>63</v>
      </c>
      <c r="F11042" t="s">
        <v>777</v>
      </c>
      <c r="G11042">
        <v>1</v>
      </c>
      <c r="H11042">
        <v>3</v>
      </c>
      <c r="I11042">
        <v>1</v>
      </c>
      <c r="J11042">
        <f t="shared" si="184"/>
        <v>3</v>
      </c>
      <c r="K11042" s="8">
        <v>34</v>
      </c>
      <c r="L11042" s="8">
        <f>COUNTIFS($D$2:$D11042,D11042)</f>
        <v>498</v>
      </c>
    </row>
    <row r="11043" spans="1:12" x14ac:dyDescent="0.2">
      <c r="A11043" s="7" t="s">
        <v>2864</v>
      </c>
      <c r="B11043" s="2">
        <v>38822</v>
      </c>
      <c r="C11043" s="1">
        <v>63</v>
      </c>
      <c r="D11043" t="s">
        <v>777</v>
      </c>
      <c r="E11043">
        <v>22</v>
      </c>
      <c r="F11043" t="s">
        <v>15</v>
      </c>
      <c r="G11043">
        <v>0</v>
      </c>
      <c r="H11043">
        <v>1</v>
      </c>
      <c r="I11043">
        <v>3</v>
      </c>
      <c r="J11043">
        <f t="shared" si="184"/>
        <v>0</v>
      </c>
      <c r="K11043" s="8">
        <v>34</v>
      </c>
      <c r="L11043" s="8">
        <f>COUNTIFS($D$2:$D11043,D11043)</f>
        <v>34</v>
      </c>
    </row>
    <row r="11044" spans="1:12" x14ac:dyDescent="0.2">
      <c r="A11044" s="7" t="s">
        <v>2865</v>
      </c>
      <c r="B11044" s="2">
        <v>38822</v>
      </c>
      <c r="C11044" s="1">
        <v>45</v>
      </c>
      <c r="D11044" t="s">
        <v>762</v>
      </c>
      <c r="E11044">
        <v>34</v>
      </c>
      <c r="F11044" t="s">
        <v>445</v>
      </c>
      <c r="G11044">
        <v>1</v>
      </c>
      <c r="H11044">
        <v>1</v>
      </c>
      <c r="I11044">
        <v>0</v>
      </c>
      <c r="J11044">
        <f t="shared" si="184"/>
        <v>3</v>
      </c>
      <c r="K11044" s="8">
        <v>34</v>
      </c>
      <c r="L11044" s="8">
        <f>COUNTIFS($D$2:$D11044,D11044)</f>
        <v>110</v>
      </c>
    </row>
    <row r="11045" spans="1:12" x14ac:dyDescent="0.2">
      <c r="A11045" s="7" t="s">
        <v>2865</v>
      </c>
      <c r="B11045" s="2">
        <v>38822</v>
      </c>
      <c r="C11045" s="1">
        <v>34</v>
      </c>
      <c r="D11045" t="s">
        <v>445</v>
      </c>
      <c r="E11045">
        <v>45</v>
      </c>
      <c r="F11045" t="s">
        <v>762</v>
      </c>
      <c r="G11045">
        <v>0</v>
      </c>
      <c r="H11045">
        <v>0</v>
      </c>
      <c r="I11045">
        <v>1</v>
      </c>
      <c r="J11045">
        <f t="shared" si="184"/>
        <v>0</v>
      </c>
      <c r="K11045" s="8">
        <v>33</v>
      </c>
      <c r="L11045" s="8">
        <f>COUNTIFS($D$2:$D11045,D11045)</f>
        <v>417</v>
      </c>
    </row>
    <row r="11046" spans="1:12" x14ac:dyDescent="0.2">
      <c r="A11046" s="7" t="s">
        <v>2866</v>
      </c>
      <c r="B11046" s="2">
        <v>38822</v>
      </c>
      <c r="C11046" s="1">
        <v>29</v>
      </c>
      <c r="D11046" t="s">
        <v>42</v>
      </c>
      <c r="E11046">
        <v>20</v>
      </c>
      <c r="F11046" t="s">
        <v>45</v>
      </c>
      <c r="G11046">
        <v>1</v>
      </c>
      <c r="H11046">
        <v>1</v>
      </c>
      <c r="I11046">
        <v>0</v>
      </c>
      <c r="J11046">
        <f t="shared" si="184"/>
        <v>3</v>
      </c>
      <c r="K11046" s="8">
        <v>34</v>
      </c>
      <c r="L11046" s="8">
        <f>COUNTIFS($D$2:$D11046,D11046)</f>
        <v>422</v>
      </c>
    </row>
    <row r="11047" spans="1:12" x14ac:dyDescent="0.2">
      <c r="A11047" s="7" t="s">
        <v>2866</v>
      </c>
      <c r="B11047" s="2">
        <v>38822</v>
      </c>
      <c r="C11047" s="1">
        <v>20</v>
      </c>
      <c r="D11047" t="s">
        <v>45</v>
      </c>
      <c r="E11047">
        <v>29</v>
      </c>
      <c r="F11047" t="s">
        <v>42</v>
      </c>
      <c r="G11047">
        <v>0</v>
      </c>
      <c r="H11047">
        <v>0</v>
      </c>
      <c r="I11047">
        <v>1</v>
      </c>
      <c r="J11047">
        <f t="shared" si="184"/>
        <v>0</v>
      </c>
      <c r="K11047" s="8">
        <v>34</v>
      </c>
      <c r="L11047" s="8">
        <f>COUNTIFS($D$2:$D11047,D11047)</f>
        <v>350</v>
      </c>
    </row>
    <row r="11048" spans="1:12" x14ac:dyDescent="0.2">
      <c r="A11048" s="7" t="s">
        <v>2867</v>
      </c>
      <c r="B11048" s="2">
        <v>38823</v>
      </c>
      <c r="C11048" s="1">
        <v>32</v>
      </c>
      <c r="D11048" t="s">
        <v>559</v>
      </c>
      <c r="E11048">
        <v>43</v>
      </c>
      <c r="F11048" t="s">
        <v>760</v>
      </c>
      <c r="G11048">
        <v>1</v>
      </c>
      <c r="H11048">
        <v>3</v>
      </c>
      <c r="I11048">
        <v>1</v>
      </c>
      <c r="J11048">
        <f t="shared" si="184"/>
        <v>3</v>
      </c>
      <c r="K11048" s="8">
        <v>34</v>
      </c>
      <c r="L11048" s="8">
        <f>COUNTIFS($D$2:$D11048,D11048)</f>
        <v>540</v>
      </c>
    </row>
    <row r="11049" spans="1:12" x14ac:dyDescent="0.2">
      <c r="A11049" s="7" t="s">
        <v>2867</v>
      </c>
      <c r="B11049" s="2">
        <v>38823</v>
      </c>
      <c r="C11049" s="1">
        <v>43</v>
      </c>
      <c r="D11049" t="s">
        <v>760</v>
      </c>
      <c r="E11049">
        <v>32</v>
      </c>
      <c r="F11049" t="s">
        <v>559</v>
      </c>
      <c r="G11049">
        <v>0</v>
      </c>
      <c r="H11049">
        <v>1</v>
      </c>
      <c r="I11049">
        <v>3</v>
      </c>
      <c r="J11049">
        <f t="shared" si="184"/>
        <v>0</v>
      </c>
      <c r="K11049" s="8">
        <v>34</v>
      </c>
      <c r="L11049" s="8">
        <f>COUNTIFS($D$2:$D11049,D11049)</f>
        <v>148</v>
      </c>
    </row>
    <row r="11050" spans="1:12" x14ac:dyDescent="0.2">
      <c r="A11050" s="7" t="s">
        <v>2868</v>
      </c>
      <c r="B11050" s="2">
        <v>38823</v>
      </c>
      <c r="C11050" s="1">
        <v>41</v>
      </c>
      <c r="D11050" t="s">
        <v>759</v>
      </c>
      <c r="E11050">
        <v>19</v>
      </c>
      <c r="F11050" t="s">
        <v>40</v>
      </c>
      <c r="G11050">
        <v>1</v>
      </c>
      <c r="H11050">
        <v>0</v>
      </c>
      <c r="I11050">
        <v>1</v>
      </c>
      <c r="J11050">
        <f t="shared" si="184"/>
        <v>0</v>
      </c>
      <c r="K11050" s="8">
        <v>34</v>
      </c>
      <c r="L11050" s="8">
        <f>COUNTIFS($D$2:$D11050,D11050)</f>
        <v>464</v>
      </c>
    </row>
    <row r="11051" spans="1:12" x14ac:dyDescent="0.2">
      <c r="A11051" s="7" t="s">
        <v>2868</v>
      </c>
      <c r="B11051" s="2">
        <v>38823</v>
      </c>
      <c r="C11051" s="1">
        <v>19</v>
      </c>
      <c r="D11051" t="s">
        <v>40</v>
      </c>
      <c r="E11051">
        <v>41</v>
      </c>
      <c r="F11051" t="s">
        <v>759</v>
      </c>
      <c r="G11051">
        <v>0</v>
      </c>
      <c r="H11051">
        <v>1</v>
      </c>
      <c r="I11051">
        <v>0</v>
      </c>
      <c r="J11051">
        <f t="shared" si="184"/>
        <v>3</v>
      </c>
      <c r="K11051" s="8">
        <v>35</v>
      </c>
      <c r="L11051" s="8">
        <f>COUNTIFS($D$2:$D11051,D11051)</f>
        <v>541</v>
      </c>
    </row>
    <row r="11052" spans="1:12" x14ac:dyDescent="0.2">
      <c r="A11052" s="7" t="s">
        <v>2869</v>
      </c>
      <c r="B11052" s="2">
        <v>38824</v>
      </c>
      <c r="C11052" s="1">
        <v>48</v>
      </c>
      <c r="D11052" t="s">
        <v>765</v>
      </c>
      <c r="E11052">
        <v>45</v>
      </c>
      <c r="F11052" t="s">
        <v>762</v>
      </c>
      <c r="G11052">
        <v>1</v>
      </c>
      <c r="H11052">
        <v>2</v>
      </c>
      <c r="I11052">
        <v>1</v>
      </c>
      <c r="J11052">
        <f t="shared" si="184"/>
        <v>3</v>
      </c>
      <c r="K11052" s="8">
        <v>35</v>
      </c>
      <c r="L11052" s="8">
        <f>COUNTIFS($D$2:$D11052,D11052)</f>
        <v>263</v>
      </c>
    </row>
    <row r="11053" spans="1:12" x14ac:dyDescent="0.2">
      <c r="A11053" s="7" t="s">
        <v>2869</v>
      </c>
      <c r="B11053" s="2">
        <v>38824</v>
      </c>
      <c r="C11053" s="1">
        <v>45</v>
      </c>
      <c r="D11053" t="s">
        <v>762</v>
      </c>
      <c r="E11053">
        <v>48</v>
      </c>
      <c r="F11053" t="s">
        <v>765</v>
      </c>
      <c r="G11053">
        <v>0</v>
      </c>
      <c r="H11053">
        <v>1</v>
      </c>
      <c r="I11053">
        <v>2</v>
      </c>
      <c r="J11053">
        <f t="shared" si="184"/>
        <v>0</v>
      </c>
      <c r="K11053" s="8">
        <v>35</v>
      </c>
      <c r="L11053" s="8">
        <f>COUNTIFS($D$2:$D11053,D11053)</f>
        <v>111</v>
      </c>
    </row>
    <row r="11054" spans="1:12" x14ac:dyDescent="0.2">
      <c r="A11054" s="7" t="s">
        <v>2870</v>
      </c>
      <c r="B11054" s="2">
        <v>38824</v>
      </c>
      <c r="C11054" s="1">
        <v>14</v>
      </c>
      <c r="D11054" t="s">
        <v>27</v>
      </c>
      <c r="E11054">
        <v>16</v>
      </c>
      <c r="F11054" t="s">
        <v>37</v>
      </c>
      <c r="G11054">
        <v>1</v>
      </c>
      <c r="H11054">
        <v>3</v>
      </c>
      <c r="I11054">
        <v>0</v>
      </c>
      <c r="J11054">
        <f t="shared" si="184"/>
        <v>3</v>
      </c>
      <c r="K11054" s="8">
        <v>35</v>
      </c>
      <c r="L11054" s="8">
        <f>COUNTIFS($D$2:$D11054,D11054)</f>
        <v>541</v>
      </c>
    </row>
    <row r="11055" spans="1:12" x14ac:dyDescent="0.2">
      <c r="A11055" s="7" t="s">
        <v>2870</v>
      </c>
      <c r="B11055" s="2">
        <v>38824</v>
      </c>
      <c r="C11055" s="1">
        <v>16</v>
      </c>
      <c r="D11055" t="s">
        <v>37</v>
      </c>
      <c r="E11055">
        <v>14</v>
      </c>
      <c r="F11055" t="s">
        <v>27</v>
      </c>
      <c r="G11055">
        <v>0</v>
      </c>
      <c r="H11055">
        <v>0</v>
      </c>
      <c r="I11055">
        <v>3</v>
      </c>
      <c r="J11055">
        <f t="shared" si="184"/>
        <v>0</v>
      </c>
      <c r="K11055" s="8">
        <v>35</v>
      </c>
      <c r="L11055" s="8">
        <f>COUNTIFS($D$2:$D11055,D11055)</f>
        <v>541</v>
      </c>
    </row>
    <row r="11056" spans="1:12" x14ac:dyDescent="0.2">
      <c r="A11056" s="7" t="s">
        <v>2871</v>
      </c>
      <c r="B11056" s="2">
        <v>38824</v>
      </c>
      <c r="C11056" s="1">
        <v>34</v>
      </c>
      <c r="D11056" t="s">
        <v>445</v>
      </c>
      <c r="E11056">
        <v>29</v>
      </c>
      <c r="F11056" t="s">
        <v>42</v>
      </c>
      <c r="G11056">
        <v>1</v>
      </c>
      <c r="H11056">
        <v>2</v>
      </c>
      <c r="I11056">
        <v>0</v>
      </c>
      <c r="J11056">
        <f t="shared" si="184"/>
        <v>3</v>
      </c>
      <c r="K11056" s="8">
        <v>34</v>
      </c>
      <c r="L11056" s="8">
        <f>COUNTIFS($D$2:$D11056,D11056)</f>
        <v>418</v>
      </c>
    </row>
    <row r="11057" spans="1:12" x14ac:dyDescent="0.2">
      <c r="A11057" s="7" t="s">
        <v>2871</v>
      </c>
      <c r="B11057" s="2">
        <v>38824</v>
      </c>
      <c r="C11057" s="1">
        <v>29</v>
      </c>
      <c r="D11057" t="s">
        <v>42</v>
      </c>
      <c r="E11057">
        <v>34</v>
      </c>
      <c r="F11057" t="s">
        <v>445</v>
      </c>
      <c r="G11057">
        <v>0</v>
      </c>
      <c r="H11057">
        <v>0</v>
      </c>
      <c r="I11057">
        <v>2</v>
      </c>
      <c r="J11057">
        <f t="shared" si="184"/>
        <v>0</v>
      </c>
      <c r="K11057" s="8">
        <v>35</v>
      </c>
      <c r="L11057" s="8">
        <f>COUNTIFS($D$2:$D11057,D11057)</f>
        <v>423</v>
      </c>
    </row>
    <row r="11058" spans="1:12" x14ac:dyDescent="0.2">
      <c r="A11058" s="7" t="s">
        <v>2872</v>
      </c>
      <c r="B11058" s="2">
        <v>38824</v>
      </c>
      <c r="C11058" s="1">
        <v>31</v>
      </c>
      <c r="D11058" t="s">
        <v>447</v>
      </c>
      <c r="E11058">
        <v>22</v>
      </c>
      <c r="F11058" t="s">
        <v>15</v>
      </c>
      <c r="G11058">
        <v>1</v>
      </c>
      <c r="H11058">
        <v>1</v>
      </c>
      <c r="I11058">
        <v>4</v>
      </c>
      <c r="J11058">
        <f t="shared" si="184"/>
        <v>0</v>
      </c>
      <c r="K11058" s="8">
        <v>34</v>
      </c>
      <c r="L11058" s="8">
        <f>COUNTIFS($D$2:$D11058,D11058)</f>
        <v>224</v>
      </c>
    </row>
    <row r="11059" spans="1:12" x14ac:dyDescent="0.2">
      <c r="A11059" s="7" t="s">
        <v>2872</v>
      </c>
      <c r="B11059" s="2">
        <v>38824</v>
      </c>
      <c r="C11059" s="1">
        <v>22</v>
      </c>
      <c r="D11059" t="s">
        <v>15</v>
      </c>
      <c r="E11059">
        <v>31</v>
      </c>
      <c r="F11059" t="s">
        <v>447</v>
      </c>
      <c r="G11059">
        <v>0</v>
      </c>
      <c r="H11059">
        <v>4</v>
      </c>
      <c r="I11059">
        <v>1</v>
      </c>
      <c r="J11059">
        <f t="shared" si="184"/>
        <v>3</v>
      </c>
      <c r="K11059" s="8">
        <v>35</v>
      </c>
      <c r="L11059" s="8">
        <f>COUNTIFS($D$2:$D11059,D11059)</f>
        <v>499</v>
      </c>
    </row>
    <row r="11060" spans="1:12" x14ac:dyDescent="0.2">
      <c r="A11060" s="7" t="s">
        <v>2873</v>
      </c>
      <c r="B11060" s="2">
        <v>38824</v>
      </c>
      <c r="C11060" s="1">
        <v>26</v>
      </c>
      <c r="D11060" t="s">
        <v>17</v>
      </c>
      <c r="E11060">
        <v>21</v>
      </c>
      <c r="F11060" t="s">
        <v>10</v>
      </c>
      <c r="G11060">
        <v>1</v>
      </c>
      <c r="H11060">
        <v>1</v>
      </c>
      <c r="I11060">
        <v>2</v>
      </c>
      <c r="J11060">
        <f t="shared" si="184"/>
        <v>0</v>
      </c>
      <c r="K11060" s="8">
        <v>35</v>
      </c>
      <c r="L11060" s="8">
        <f>COUNTIFS($D$2:$D11060,D11060)</f>
        <v>541</v>
      </c>
    </row>
    <row r="11061" spans="1:12" x14ac:dyDescent="0.2">
      <c r="A11061" s="7" t="s">
        <v>2873</v>
      </c>
      <c r="B11061" s="2">
        <v>38824</v>
      </c>
      <c r="C11061" s="1">
        <v>21</v>
      </c>
      <c r="D11061" t="s">
        <v>10</v>
      </c>
      <c r="E11061">
        <v>26</v>
      </c>
      <c r="F11061" t="s">
        <v>17</v>
      </c>
      <c r="G11061">
        <v>0</v>
      </c>
      <c r="H11061">
        <v>2</v>
      </c>
      <c r="I11061">
        <v>1</v>
      </c>
      <c r="J11061">
        <f t="shared" si="184"/>
        <v>3</v>
      </c>
      <c r="K11061" s="8">
        <v>35</v>
      </c>
      <c r="L11061" s="8">
        <f>COUNTIFS($D$2:$D11061,D11061)</f>
        <v>541</v>
      </c>
    </row>
    <row r="11062" spans="1:12" x14ac:dyDescent="0.2">
      <c r="A11062" s="7" t="s">
        <v>2874</v>
      </c>
      <c r="B11062" s="2">
        <v>38824</v>
      </c>
      <c r="C11062" s="1">
        <v>28</v>
      </c>
      <c r="D11062" t="s">
        <v>320</v>
      </c>
      <c r="E11062">
        <v>40</v>
      </c>
      <c r="F11062" t="s">
        <v>758</v>
      </c>
      <c r="G11062">
        <v>1</v>
      </c>
      <c r="H11062">
        <v>0</v>
      </c>
      <c r="I11062">
        <v>0</v>
      </c>
      <c r="J11062">
        <f t="shared" si="184"/>
        <v>1</v>
      </c>
      <c r="K11062" s="8">
        <v>35</v>
      </c>
      <c r="L11062" s="8">
        <f>COUNTIFS($D$2:$D11062,D11062)</f>
        <v>111</v>
      </c>
    </row>
    <row r="11063" spans="1:12" x14ac:dyDescent="0.2">
      <c r="A11063" s="7" t="s">
        <v>2874</v>
      </c>
      <c r="B11063" s="2">
        <v>38824</v>
      </c>
      <c r="C11063" s="1">
        <v>40</v>
      </c>
      <c r="D11063" t="s">
        <v>758</v>
      </c>
      <c r="E11063">
        <v>28</v>
      </c>
      <c r="F11063" t="s">
        <v>320</v>
      </c>
      <c r="G11063">
        <v>0</v>
      </c>
      <c r="H11063">
        <v>0</v>
      </c>
      <c r="I11063">
        <v>0</v>
      </c>
      <c r="J11063">
        <f t="shared" si="184"/>
        <v>1</v>
      </c>
      <c r="K11063" s="8">
        <v>34</v>
      </c>
      <c r="L11063" s="8">
        <f>COUNTIFS($D$2:$D11063,D11063)</f>
        <v>262</v>
      </c>
    </row>
    <row r="11064" spans="1:12" x14ac:dyDescent="0.2">
      <c r="A11064" s="7" t="s">
        <v>2875</v>
      </c>
      <c r="B11064" s="2">
        <v>38825</v>
      </c>
      <c r="C11064" s="1">
        <v>63</v>
      </c>
      <c r="D11064" t="s">
        <v>777</v>
      </c>
      <c r="E11064">
        <v>32</v>
      </c>
      <c r="F11064" t="s">
        <v>559</v>
      </c>
      <c r="G11064">
        <v>1</v>
      </c>
      <c r="H11064">
        <v>3</v>
      </c>
      <c r="I11064">
        <v>2</v>
      </c>
      <c r="J11064">
        <f t="shared" si="184"/>
        <v>3</v>
      </c>
      <c r="K11064" s="8">
        <v>35</v>
      </c>
      <c r="L11064" s="8">
        <f>COUNTIFS($D$2:$D11064,D11064)</f>
        <v>35</v>
      </c>
    </row>
    <row r="11065" spans="1:12" x14ac:dyDescent="0.2">
      <c r="A11065" s="7" t="s">
        <v>2875</v>
      </c>
      <c r="B11065" s="2">
        <v>38825</v>
      </c>
      <c r="C11065" s="1">
        <v>32</v>
      </c>
      <c r="D11065" t="s">
        <v>559</v>
      </c>
      <c r="E11065">
        <v>63</v>
      </c>
      <c r="F11065" t="s">
        <v>777</v>
      </c>
      <c r="G11065">
        <v>0</v>
      </c>
      <c r="H11065">
        <v>2</v>
      </c>
      <c r="I11065">
        <v>3</v>
      </c>
      <c r="J11065">
        <f t="shared" si="184"/>
        <v>0</v>
      </c>
      <c r="K11065" s="8">
        <v>35</v>
      </c>
      <c r="L11065" s="8">
        <f>COUNTIFS($D$2:$D11065,D11065)</f>
        <v>541</v>
      </c>
    </row>
    <row r="11066" spans="1:12" x14ac:dyDescent="0.2">
      <c r="A11066" s="7" t="s">
        <v>2876</v>
      </c>
      <c r="B11066" s="2">
        <v>38826</v>
      </c>
      <c r="C11066" s="1">
        <v>43</v>
      </c>
      <c r="D11066" t="s">
        <v>760</v>
      </c>
      <c r="E11066">
        <v>41</v>
      </c>
      <c r="F11066" t="s">
        <v>759</v>
      </c>
      <c r="G11066">
        <v>1</v>
      </c>
      <c r="H11066">
        <v>2</v>
      </c>
      <c r="I11066">
        <v>1</v>
      </c>
      <c r="J11066">
        <f t="shared" si="184"/>
        <v>3</v>
      </c>
      <c r="K11066" s="8">
        <v>35</v>
      </c>
      <c r="L11066" s="8">
        <f>COUNTIFS($D$2:$D11066,D11066)</f>
        <v>149</v>
      </c>
    </row>
    <row r="11067" spans="1:12" x14ac:dyDescent="0.2">
      <c r="A11067" s="7" t="s">
        <v>2876</v>
      </c>
      <c r="B11067" s="2">
        <v>38826</v>
      </c>
      <c r="C11067" s="1">
        <v>41</v>
      </c>
      <c r="D11067" t="s">
        <v>759</v>
      </c>
      <c r="E11067">
        <v>43</v>
      </c>
      <c r="F11067" t="s">
        <v>760</v>
      </c>
      <c r="G11067">
        <v>0</v>
      </c>
      <c r="H11067">
        <v>1</v>
      </c>
      <c r="I11067">
        <v>2</v>
      </c>
      <c r="J11067">
        <f t="shared" si="184"/>
        <v>0</v>
      </c>
      <c r="K11067" s="8">
        <v>35</v>
      </c>
      <c r="L11067" s="8">
        <f>COUNTIFS($D$2:$D11067,D11067)</f>
        <v>465</v>
      </c>
    </row>
    <row r="11068" spans="1:12" x14ac:dyDescent="0.2">
      <c r="A11068" s="7" t="s">
        <v>2877</v>
      </c>
      <c r="B11068" s="2">
        <v>38829</v>
      </c>
      <c r="C11068" s="1">
        <v>10</v>
      </c>
      <c r="D11068" t="s">
        <v>47</v>
      </c>
      <c r="E11068">
        <v>26</v>
      </c>
      <c r="F11068" t="s">
        <v>17</v>
      </c>
      <c r="G11068">
        <v>1</v>
      </c>
      <c r="H11068">
        <v>1</v>
      </c>
      <c r="I11068">
        <v>1</v>
      </c>
      <c r="J11068">
        <f t="shared" si="184"/>
        <v>1</v>
      </c>
      <c r="K11068" s="8">
        <v>35</v>
      </c>
      <c r="L11068" s="8">
        <f>COUNTIFS($D$2:$D11068,D11068)</f>
        <v>541</v>
      </c>
    </row>
    <row r="11069" spans="1:12" x14ac:dyDescent="0.2">
      <c r="A11069" s="7" t="s">
        <v>2877</v>
      </c>
      <c r="B11069" s="2">
        <v>38829</v>
      </c>
      <c r="C11069" s="1">
        <v>26</v>
      </c>
      <c r="D11069" t="s">
        <v>17</v>
      </c>
      <c r="E11069">
        <v>10</v>
      </c>
      <c r="F11069" t="s">
        <v>47</v>
      </c>
      <c r="G11069">
        <v>0</v>
      </c>
      <c r="H11069">
        <v>1</v>
      </c>
      <c r="I11069">
        <v>1</v>
      </c>
      <c r="J11069">
        <f t="shared" si="184"/>
        <v>1</v>
      </c>
      <c r="K11069" s="8">
        <v>36</v>
      </c>
      <c r="L11069" s="8">
        <f>COUNTIFS($D$2:$D11069,D11069)</f>
        <v>542</v>
      </c>
    </row>
    <row r="11070" spans="1:12" x14ac:dyDescent="0.2">
      <c r="A11070" s="7" t="s">
        <v>2878</v>
      </c>
      <c r="B11070" s="2">
        <v>38829</v>
      </c>
      <c r="C11070" s="1">
        <v>40</v>
      </c>
      <c r="D11070" t="s">
        <v>758</v>
      </c>
      <c r="E11070">
        <v>48</v>
      </c>
      <c r="F11070" t="s">
        <v>765</v>
      </c>
      <c r="G11070">
        <v>1</v>
      </c>
      <c r="H11070">
        <v>4</v>
      </c>
      <c r="I11070">
        <v>1</v>
      </c>
      <c r="J11070">
        <f t="shared" si="184"/>
        <v>3</v>
      </c>
      <c r="K11070" s="8">
        <v>35</v>
      </c>
      <c r="L11070" s="8">
        <f>COUNTIFS($D$2:$D11070,D11070)</f>
        <v>263</v>
      </c>
    </row>
    <row r="11071" spans="1:12" x14ac:dyDescent="0.2">
      <c r="A11071" s="7" t="s">
        <v>2878</v>
      </c>
      <c r="B11071" s="2">
        <v>38829</v>
      </c>
      <c r="C11071" s="1">
        <v>48</v>
      </c>
      <c r="D11071" t="s">
        <v>765</v>
      </c>
      <c r="E11071">
        <v>40</v>
      </c>
      <c r="F11071" t="s">
        <v>758</v>
      </c>
      <c r="G11071">
        <v>0</v>
      </c>
      <c r="H11071">
        <v>1</v>
      </c>
      <c r="I11071">
        <v>4</v>
      </c>
      <c r="J11071">
        <f t="shared" si="184"/>
        <v>0</v>
      </c>
      <c r="K11071" s="8">
        <v>36</v>
      </c>
      <c r="L11071" s="8">
        <f>COUNTIFS($D$2:$D11071,D11071)</f>
        <v>264</v>
      </c>
    </row>
    <row r="11072" spans="1:12" x14ac:dyDescent="0.2">
      <c r="A11072" s="7" t="s">
        <v>2879</v>
      </c>
      <c r="B11072" s="2">
        <v>38829</v>
      </c>
      <c r="C11072" s="1">
        <v>16</v>
      </c>
      <c r="D11072" t="s">
        <v>37</v>
      </c>
      <c r="E11072">
        <v>43</v>
      </c>
      <c r="F11072" t="s">
        <v>760</v>
      </c>
      <c r="G11072">
        <v>1</v>
      </c>
      <c r="H11072">
        <v>0</v>
      </c>
      <c r="I11072">
        <v>0</v>
      </c>
      <c r="J11072">
        <f t="shared" si="184"/>
        <v>1</v>
      </c>
      <c r="K11072" s="8">
        <v>36</v>
      </c>
      <c r="L11072" s="8">
        <f>COUNTIFS($D$2:$D11072,D11072)</f>
        <v>542</v>
      </c>
    </row>
    <row r="11073" spans="1:12" x14ac:dyDescent="0.2">
      <c r="A11073" s="7" t="s">
        <v>2879</v>
      </c>
      <c r="B11073" s="2">
        <v>38829</v>
      </c>
      <c r="C11073" s="1">
        <v>43</v>
      </c>
      <c r="D11073" t="s">
        <v>760</v>
      </c>
      <c r="E11073">
        <v>16</v>
      </c>
      <c r="F11073" t="s">
        <v>37</v>
      </c>
      <c r="G11073">
        <v>0</v>
      </c>
      <c r="H11073">
        <v>0</v>
      </c>
      <c r="I11073">
        <v>0</v>
      </c>
      <c r="J11073">
        <f t="shared" si="184"/>
        <v>1</v>
      </c>
      <c r="K11073" s="8">
        <v>36</v>
      </c>
      <c r="L11073" s="8">
        <f>COUNTIFS($D$2:$D11073,D11073)</f>
        <v>150</v>
      </c>
    </row>
    <row r="11074" spans="1:12" x14ac:dyDescent="0.2">
      <c r="A11074" s="7" t="s">
        <v>2880</v>
      </c>
      <c r="B11074" s="2">
        <v>38829</v>
      </c>
      <c r="C11074" s="1">
        <v>22</v>
      </c>
      <c r="D11074" t="s">
        <v>15</v>
      </c>
      <c r="E11074">
        <v>28</v>
      </c>
      <c r="F11074" t="s">
        <v>320</v>
      </c>
      <c r="G11074">
        <v>1</v>
      </c>
      <c r="H11074">
        <v>3</v>
      </c>
      <c r="I11074">
        <v>0</v>
      </c>
      <c r="J11074">
        <f t="shared" ref="J11074:J11137" si="185">IF(H11074&gt;I11074,3,IF(I11074&gt;H11074,0,1))</f>
        <v>3</v>
      </c>
      <c r="K11074" s="8">
        <v>36</v>
      </c>
      <c r="L11074" s="8">
        <f>COUNTIFS($D$2:$D11074,D11074)</f>
        <v>500</v>
      </c>
    </row>
    <row r="11075" spans="1:12" x14ac:dyDescent="0.2">
      <c r="A11075" s="7" t="s">
        <v>2880</v>
      </c>
      <c r="B11075" s="2">
        <v>38829</v>
      </c>
      <c r="C11075" s="1">
        <v>28</v>
      </c>
      <c r="D11075" t="s">
        <v>320</v>
      </c>
      <c r="E11075">
        <v>22</v>
      </c>
      <c r="F11075" t="s">
        <v>15</v>
      </c>
      <c r="G11075">
        <v>0</v>
      </c>
      <c r="H11075">
        <v>0</v>
      </c>
      <c r="I11075">
        <v>3</v>
      </c>
      <c r="J11075">
        <f t="shared" si="185"/>
        <v>0</v>
      </c>
      <c r="K11075" s="8">
        <v>36</v>
      </c>
      <c r="L11075" s="8">
        <f>COUNTIFS($D$2:$D11075,D11075)</f>
        <v>112</v>
      </c>
    </row>
    <row r="11076" spans="1:12" x14ac:dyDescent="0.2">
      <c r="A11076" s="7" t="s">
        <v>2881</v>
      </c>
      <c r="B11076" s="2">
        <v>38829</v>
      </c>
      <c r="C11076" s="1">
        <v>45</v>
      </c>
      <c r="D11076" t="s">
        <v>762</v>
      </c>
      <c r="E11076">
        <v>31</v>
      </c>
      <c r="F11076" t="s">
        <v>447</v>
      </c>
      <c r="G11076">
        <v>1</v>
      </c>
      <c r="H11076">
        <v>2</v>
      </c>
      <c r="I11076">
        <v>1</v>
      </c>
      <c r="J11076">
        <f t="shared" si="185"/>
        <v>3</v>
      </c>
      <c r="K11076" s="8">
        <v>36</v>
      </c>
      <c r="L11076" s="8">
        <f>COUNTIFS($D$2:$D11076,D11076)</f>
        <v>112</v>
      </c>
    </row>
    <row r="11077" spans="1:12" x14ac:dyDescent="0.2">
      <c r="A11077" s="7" t="s">
        <v>2881</v>
      </c>
      <c r="B11077" s="2">
        <v>38829</v>
      </c>
      <c r="C11077" s="1">
        <v>31</v>
      </c>
      <c r="D11077" t="s">
        <v>447</v>
      </c>
      <c r="E11077">
        <v>45</v>
      </c>
      <c r="F11077" t="s">
        <v>762</v>
      </c>
      <c r="G11077">
        <v>0</v>
      </c>
      <c r="H11077">
        <v>1</v>
      </c>
      <c r="I11077">
        <v>2</v>
      </c>
      <c r="J11077">
        <f t="shared" si="185"/>
        <v>0</v>
      </c>
      <c r="K11077" s="8">
        <v>35</v>
      </c>
      <c r="L11077" s="8">
        <f>COUNTIFS($D$2:$D11077,D11077)</f>
        <v>225</v>
      </c>
    </row>
    <row r="11078" spans="1:12" x14ac:dyDescent="0.2">
      <c r="A11078" s="7" t="s">
        <v>2882</v>
      </c>
      <c r="B11078" s="2">
        <v>38831</v>
      </c>
      <c r="C11078" s="1">
        <v>36</v>
      </c>
      <c r="D11078" t="s">
        <v>25</v>
      </c>
      <c r="E11078">
        <v>63</v>
      </c>
      <c r="F11078" t="s">
        <v>777</v>
      </c>
      <c r="G11078">
        <v>1</v>
      </c>
      <c r="H11078">
        <v>1</v>
      </c>
      <c r="I11078">
        <v>0</v>
      </c>
      <c r="J11078">
        <f t="shared" si="185"/>
        <v>3</v>
      </c>
      <c r="K11078" s="8">
        <v>35</v>
      </c>
      <c r="L11078" s="8">
        <f>COUNTIFS($D$2:$D11078,D11078)</f>
        <v>187</v>
      </c>
    </row>
    <row r="11079" spans="1:12" x14ac:dyDescent="0.2">
      <c r="A11079" s="7" t="s">
        <v>2882</v>
      </c>
      <c r="B11079" s="2">
        <v>38831</v>
      </c>
      <c r="C11079" s="1">
        <v>63</v>
      </c>
      <c r="D11079" t="s">
        <v>777</v>
      </c>
      <c r="E11079">
        <v>36</v>
      </c>
      <c r="F11079" t="s">
        <v>25</v>
      </c>
      <c r="G11079">
        <v>0</v>
      </c>
      <c r="H11079">
        <v>0</v>
      </c>
      <c r="I11079">
        <v>1</v>
      </c>
      <c r="J11079">
        <f t="shared" si="185"/>
        <v>0</v>
      </c>
      <c r="K11079" s="8">
        <v>36</v>
      </c>
      <c r="L11079" s="8">
        <f>COUNTIFS($D$2:$D11079,D11079)</f>
        <v>36</v>
      </c>
    </row>
    <row r="11080" spans="1:12" x14ac:dyDescent="0.2">
      <c r="A11080" s="7" t="s">
        <v>2883</v>
      </c>
      <c r="B11080" s="2">
        <v>38832</v>
      </c>
      <c r="C11080" s="1">
        <v>32</v>
      </c>
      <c r="D11080" t="s">
        <v>559</v>
      </c>
      <c r="E11080">
        <v>20</v>
      </c>
      <c r="F11080" t="s">
        <v>45</v>
      </c>
      <c r="G11080">
        <v>1</v>
      </c>
      <c r="H11080">
        <v>0</v>
      </c>
      <c r="I11080">
        <v>1</v>
      </c>
      <c r="J11080">
        <f t="shared" si="185"/>
        <v>0</v>
      </c>
      <c r="K11080" s="8">
        <v>36</v>
      </c>
      <c r="L11080" s="8">
        <f>COUNTIFS($D$2:$D11080,D11080)</f>
        <v>542</v>
      </c>
    </row>
    <row r="11081" spans="1:12" x14ac:dyDescent="0.2">
      <c r="A11081" s="7" t="s">
        <v>2883</v>
      </c>
      <c r="B11081" s="2">
        <v>38832</v>
      </c>
      <c r="C11081" s="1">
        <v>20</v>
      </c>
      <c r="D11081" t="s">
        <v>45</v>
      </c>
      <c r="E11081">
        <v>32</v>
      </c>
      <c r="F11081" t="s">
        <v>559</v>
      </c>
      <c r="G11081">
        <v>0</v>
      </c>
      <c r="H11081">
        <v>1</v>
      </c>
      <c r="I11081">
        <v>0</v>
      </c>
      <c r="J11081">
        <f t="shared" si="185"/>
        <v>3</v>
      </c>
      <c r="K11081" s="8">
        <v>35</v>
      </c>
      <c r="L11081" s="8">
        <f>COUNTIFS($D$2:$D11081,D11081)</f>
        <v>351</v>
      </c>
    </row>
    <row r="11082" spans="1:12" x14ac:dyDescent="0.2">
      <c r="A11082" s="7" t="s">
        <v>2884</v>
      </c>
      <c r="B11082" s="2">
        <v>38833</v>
      </c>
      <c r="C11082" s="1">
        <v>29</v>
      </c>
      <c r="D11082" t="s">
        <v>42</v>
      </c>
      <c r="E11082">
        <v>19</v>
      </c>
      <c r="F11082" t="s">
        <v>40</v>
      </c>
      <c r="G11082">
        <v>1</v>
      </c>
      <c r="H11082">
        <v>1</v>
      </c>
      <c r="I11082">
        <v>2</v>
      </c>
      <c r="J11082">
        <f t="shared" si="185"/>
        <v>0</v>
      </c>
      <c r="K11082" s="8">
        <v>36</v>
      </c>
      <c r="L11082" s="8">
        <f>COUNTIFS($D$2:$D11082,D11082)</f>
        <v>424</v>
      </c>
    </row>
    <row r="11083" spans="1:12" x14ac:dyDescent="0.2">
      <c r="A11083" s="7" t="s">
        <v>2884</v>
      </c>
      <c r="B11083" s="2">
        <v>38833</v>
      </c>
      <c r="C11083" s="1">
        <v>19</v>
      </c>
      <c r="D11083" t="s">
        <v>40</v>
      </c>
      <c r="E11083">
        <v>29</v>
      </c>
      <c r="F11083" t="s">
        <v>42</v>
      </c>
      <c r="G11083">
        <v>0</v>
      </c>
      <c r="H11083">
        <v>2</v>
      </c>
      <c r="I11083">
        <v>1</v>
      </c>
      <c r="J11083">
        <f t="shared" si="185"/>
        <v>3</v>
      </c>
      <c r="K11083" s="8">
        <v>36</v>
      </c>
      <c r="L11083" s="8">
        <f>COUNTIFS($D$2:$D11083,D11083)</f>
        <v>542</v>
      </c>
    </row>
    <row r="11084" spans="1:12" x14ac:dyDescent="0.2">
      <c r="A11084" s="7" t="s">
        <v>2885</v>
      </c>
      <c r="B11084" s="2">
        <v>38836</v>
      </c>
      <c r="C11084" s="1">
        <v>43</v>
      </c>
      <c r="D11084" t="s">
        <v>760</v>
      </c>
      <c r="E11084">
        <v>22</v>
      </c>
      <c r="F11084" t="s">
        <v>15</v>
      </c>
      <c r="G11084">
        <v>1</v>
      </c>
      <c r="H11084">
        <v>0</v>
      </c>
      <c r="I11084">
        <v>0</v>
      </c>
      <c r="J11084">
        <f t="shared" si="185"/>
        <v>1</v>
      </c>
      <c r="K11084" s="8">
        <v>37</v>
      </c>
      <c r="L11084" s="8">
        <f>COUNTIFS($D$2:$D11084,D11084)</f>
        <v>151</v>
      </c>
    </row>
    <row r="11085" spans="1:12" x14ac:dyDescent="0.2">
      <c r="A11085" s="7" t="s">
        <v>2885</v>
      </c>
      <c r="B11085" s="2">
        <v>38836</v>
      </c>
      <c r="C11085" s="1">
        <v>22</v>
      </c>
      <c r="D11085" t="s">
        <v>15</v>
      </c>
      <c r="E11085">
        <v>43</v>
      </c>
      <c r="F11085" t="s">
        <v>760</v>
      </c>
      <c r="G11085">
        <v>0</v>
      </c>
      <c r="H11085">
        <v>0</v>
      </c>
      <c r="I11085">
        <v>0</v>
      </c>
      <c r="J11085">
        <f t="shared" si="185"/>
        <v>1</v>
      </c>
      <c r="K11085" s="8">
        <v>37</v>
      </c>
      <c r="L11085" s="8">
        <f>COUNTIFS($D$2:$D11085,D11085)</f>
        <v>501</v>
      </c>
    </row>
    <row r="11086" spans="1:12" x14ac:dyDescent="0.2">
      <c r="A11086" s="7" t="s">
        <v>2886</v>
      </c>
      <c r="B11086" s="2">
        <v>38836</v>
      </c>
      <c r="C11086" s="1">
        <v>48</v>
      </c>
      <c r="D11086" t="s">
        <v>765</v>
      </c>
      <c r="E11086">
        <v>41</v>
      </c>
      <c r="F11086" t="s">
        <v>759</v>
      </c>
      <c r="G11086">
        <v>1</v>
      </c>
      <c r="H11086">
        <v>0</v>
      </c>
      <c r="I11086">
        <v>2</v>
      </c>
      <c r="J11086">
        <f t="shared" si="185"/>
        <v>0</v>
      </c>
      <c r="K11086" s="8">
        <v>37</v>
      </c>
      <c r="L11086" s="8">
        <f>COUNTIFS($D$2:$D11086,D11086)</f>
        <v>265</v>
      </c>
    </row>
    <row r="11087" spans="1:12" x14ac:dyDescent="0.2">
      <c r="A11087" s="7" t="s">
        <v>2886</v>
      </c>
      <c r="B11087" s="2">
        <v>38836</v>
      </c>
      <c r="C11087" s="1">
        <v>41</v>
      </c>
      <c r="D11087" t="s">
        <v>759</v>
      </c>
      <c r="E11087">
        <v>48</v>
      </c>
      <c r="F11087" t="s">
        <v>765</v>
      </c>
      <c r="G11087">
        <v>0</v>
      </c>
      <c r="H11087">
        <v>2</v>
      </c>
      <c r="I11087">
        <v>0</v>
      </c>
      <c r="J11087">
        <f t="shared" si="185"/>
        <v>3</v>
      </c>
      <c r="K11087" s="8">
        <v>36</v>
      </c>
      <c r="L11087" s="8">
        <f>COUNTIFS($D$2:$D11087,D11087)</f>
        <v>466</v>
      </c>
    </row>
    <row r="11088" spans="1:12" x14ac:dyDescent="0.2">
      <c r="A11088" s="7" t="s">
        <v>2887</v>
      </c>
      <c r="B11088" s="2">
        <v>38836</v>
      </c>
      <c r="C11088" s="1">
        <v>14</v>
      </c>
      <c r="D11088" t="s">
        <v>27</v>
      </c>
      <c r="E11088">
        <v>21</v>
      </c>
      <c r="F11088" t="s">
        <v>10</v>
      </c>
      <c r="G11088">
        <v>1</v>
      </c>
      <c r="H11088">
        <v>3</v>
      </c>
      <c r="I11088">
        <v>0</v>
      </c>
      <c r="J11088">
        <f t="shared" si="185"/>
        <v>3</v>
      </c>
      <c r="K11088" s="8">
        <v>36</v>
      </c>
      <c r="L11088" s="8">
        <f>COUNTIFS($D$2:$D11088,D11088)</f>
        <v>542</v>
      </c>
    </row>
    <row r="11089" spans="1:12" x14ac:dyDescent="0.2">
      <c r="A11089" s="7" t="s">
        <v>2887</v>
      </c>
      <c r="B11089" s="2">
        <v>38836</v>
      </c>
      <c r="C11089" s="1">
        <v>21</v>
      </c>
      <c r="D11089" t="s">
        <v>10</v>
      </c>
      <c r="E11089">
        <v>14</v>
      </c>
      <c r="F11089" t="s">
        <v>27</v>
      </c>
      <c r="G11089">
        <v>0</v>
      </c>
      <c r="H11089">
        <v>0</v>
      </c>
      <c r="I11089">
        <v>3</v>
      </c>
      <c r="J11089">
        <f t="shared" si="185"/>
        <v>0</v>
      </c>
      <c r="K11089" s="8">
        <v>36</v>
      </c>
      <c r="L11089" s="8">
        <f>COUNTIFS($D$2:$D11089,D11089)</f>
        <v>542</v>
      </c>
    </row>
    <row r="11090" spans="1:12" x14ac:dyDescent="0.2">
      <c r="A11090" s="7" t="s">
        <v>2888</v>
      </c>
      <c r="B11090" s="2">
        <v>38836</v>
      </c>
      <c r="C11090" s="1">
        <v>19</v>
      </c>
      <c r="D11090" t="s">
        <v>40</v>
      </c>
      <c r="E11090">
        <v>32</v>
      </c>
      <c r="F11090" t="s">
        <v>559</v>
      </c>
      <c r="G11090">
        <v>1</v>
      </c>
      <c r="H11090">
        <v>3</v>
      </c>
      <c r="I11090">
        <v>1</v>
      </c>
      <c r="J11090">
        <f t="shared" si="185"/>
        <v>3</v>
      </c>
      <c r="K11090" s="8">
        <v>37</v>
      </c>
      <c r="L11090" s="8">
        <f>COUNTIFS($D$2:$D11090,D11090)</f>
        <v>543</v>
      </c>
    </row>
    <row r="11091" spans="1:12" x14ac:dyDescent="0.2">
      <c r="A11091" s="7" t="s">
        <v>2888</v>
      </c>
      <c r="B11091" s="2">
        <v>38836</v>
      </c>
      <c r="C11091" s="1">
        <v>32</v>
      </c>
      <c r="D11091" t="s">
        <v>559</v>
      </c>
      <c r="E11091">
        <v>19</v>
      </c>
      <c r="F11091" t="s">
        <v>40</v>
      </c>
      <c r="G11091">
        <v>0</v>
      </c>
      <c r="H11091">
        <v>1</v>
      </c>
      <c r="I11091">
        <v>3</v>
      </c>
      <c r="J11091">
        <f t="shared" si="185"/>
        <v>0</v>
      </c>
      <c r="K11091" s="8">
        <v>37</v>
      </c>
      <c r="L11091" s="8">
        <f>COUNTIFS($D$2:$D11091,D11091)</f>
        <v>543</v>
      </c>
    </row>
    <row r="11092" spans="1:12" x14ac:dyDescent="0.2">
      <c r="A11092" s="7" t="s">
        <v>2889</v>
      </c>
      <c r="B11092" s="2">
        <v>38836</v>
      </c>
      <c r="C11092" s="1">
        <v>20</v>
      </c>
      <c r="D11092" t="s">
        <v>45</v>
      </c>
      <c r="E11092">
        <v>36</v>
      </c>
      <c r="F11092" t="s">
        <v>25</v>
      </c>
      <c r="G11092">
        <v>1</v>
      </c>
      <c r="H11092">
        <v>1</v>
      </c>
      <c r="I11092">
        <v>2</v>
      </c>
      <c r="J11092">
        <f t="shared" si="185"/>
        <v>0</v>
      </c>
      <c r="K11092" s="8">
        <v>36</v>
      </c>
      <c r="L11092" s="8">
        <f>COUNTIFS($D$2:$D11092,D11092)</f>
        <v>352</v>
      </c>
    </row>
    <row r="11093" spans="1:12" x14ac:dyDescent="0.2">
      <c r="A11093" s="7" t="s">
        <v>2889</v>
      </c>
      <c r="B11093" s="2">
        <v>38836</v>
      </c>
      <c r="C11093" s="1">
        <v>36</v>
      </c>
      <c r="D11093" t="s">
        <v>25</v>
      </c>
      <c r="E11093">
        <v>20</v>
      </c>
      <c r="F11093" t="s">
        <v>45</v>
      </c>
      <c r="G11093">
        <v>0</v>
      </c>
      <c r="H11093">
        <v>2</v>
      </c>
      <c r="I11093">
        <v>1</v>
      </c>
      <c r="J11093">
        <f t="shared" si="185"/>
        <v>3</v>
      </c>
      <c r="K11093" s="8">
        <v>36</v>
      </c>
      <c r="L11093" s="8">
        <f>COUNTIFS($D$2:$D11093,D11093)</f>
        <v>188</v>
      </c>
    </row>
    <row r="11094" spans="1:12" x14ac:dyDescent="0.2">
      <c r="A11094" s="7" t="s">
        <v>2890</v>
      </c>
      <c r="B11094" s="2">
        <v>38836</v>
      </c>
      <c r="C11094" s="1">
        <v>34</v>
      </c>
      <c r="D11094" t="s">
        <v>445</v>
      </c>
      <c r="E11094">
        <v>16</v>
      </c>
      <c r="F11094" t="s">
        <v>37</v>
      </c>
      <c r="G11094">
        <v>1</v>
      </c>
      <c r="H11094">
        <v>0</v>
      </c>
      <c r="I11094">
        <v>1</v>
      </c>
      <c r="J11094">
        <f t="shared" si="185"/>
        <v>0</v>
      </c>
      <c r="K11094" s="8">
        <v>35</v>
      </c>
      <c r="L11094" s="8">
        <f>COUNTIFS($D$2:$D11094,D11094)</f>
        <v>419</v>
      </c>
    </row>
    <row r="11095" spans="1:12" x14ac:dyDescent="0.2">
      <c r="A11095" s="7" t="s">
        <v>2890</v>
      </c>
      <c r="B11095" s="2">
        <v>38836</v>
      </c>
      <c r="C11095" s="1">
        <v>16</v>
      </c>
      <c r="D11095" t="s">
        <v>37</v>
      </c>
      <c r="E11095">
        <v>34</v>
      </c>
      <c r="F11095" t="s">
        <v>445</v>
      </c>
      <c r="G11095">
        <v>0</v>
      </c>
      <c r="H11095">
        <v>1</v>
      </c>
      <c r="I11095">
        <v>0</v>
      </c>
      <c r="J11095">
        <f t="shared" si="185"/>
        <v>3</v>
      </c>
      <c r="K11095" s="8">
        <v>37</v>
      </c>
      <c r="L11095" s="8">
        <f>COUNTIFS($D$2:$D11095,D11095)</f>
        <v>543</v>
      </c>
    </row>
    <row r="11096" spans="1:12" x14ac:dyDescent="0.2">
      <c r="A11096" s="7" t="s">
        <v>2891</v>
      </c>
      <c r="B11096" s="2">
        <v>38836</v>
      </c>
      <c r="C11096" s="1">
        <v>63</v>
      </c>
      <c r="D11096" t="s">
        <v>777</v>
      </c>
      <c r="E11096">
        <v>45</v>
      </c>
      <c r="F11096" t="s">
        <v>762</v>
      </c>
      <c r="G11096">
        <v>1</v>
      </c>
      <c r="H11096">
        <v>1</v>
      </c>
      <c r="I11096">
        <v>2</v>
      </c>
      <c r="J11096">
        <f t="shared" si="185"/>
        <v>0</v>
      </c>
      <c r="K11096" s="8">
        <v>37</v>
      </c>
      <c r="L11096" s="8">
        <f>COUNTIFS($D$2:$D11096,D11096)</f>
        <v>37</v>
      </c>
    </row>
    <row r="11097" spans="1:12" x14ac:dyDescent="0.2">
      <c r="A11097" s="7" t="s">
        <v>2891</v>
      </c>
      <c r="B11097" s="2">
        <v>38836</v>
      </c>
      <c r="C11097" s="1">
        <v>45</v>
      </c>
      <c r="D11097" t="s">
        <v>762</v>
      </c>
      <c r="E11097">
        <v>63</v>
      </c>
      <c r="F11097" t="s">
        <v>777</v>
      </c>
      <c r="G11097">
        <v>0</v>
      </c>
      <c r="H11097">
        <v>2</v>
      </c>
      <c r="I11097">
        <v>1</v>
      </c>
      <c r="J11097">
        <f t="shared" si="185"/>
        <v>3</v>
      </c>
      <c r="K11097" s="8">
        <v>37</v>
      </c>
      <c r="L11097" s="8">
        <f>COUNTIFS($D$2:$D11097,D11097)</f>
        <v>113</v>
      </c>
    </row>
    <row r="11098" spans="1:12" x14ac:dyDescent="0.2">
      <c r="A11098" s="7" t="s">
        <v>2892</v>
      </c>
      <c r="B11098" s="2">
        <v>38837</v>
      </c>
      <c r="C11098" s="1">
        <v>26</v>
      </c>
      <c r="D11098" t="s">
        <v>17</v>
      </c>
      <c r="E11098">
        <v>40</v>
      </c>
      <c r="F11098" t="s">
        <v>758</v>
      </c>
      <c r="G11098">
        <v>1</v>
      </c>
      <c r="H11098">
        <v>1</v>
      </c>
      <c r="I11098">
        <v>0</v>
      </c>
      <c r="J11098">
        <f t="shared" si="185"/>
        <v>3</v>
      </c>
      <c r="K11098" s="8">
        <v>37</v>
      </c>
      <c r="L11098" s="8">
        <f>COUNTIFS($D$2:$D11098,D11098)</f>
        <v>543</v>
      </c>
    </row>
    <row r="11099" spans="1:12" x14ac:dyDescent="0.2">
      <c r="A11099" s="7" t="s">
        <v>2892</v>
      </c>
      <c r="B11099" s="2">
        <v>38837</v>
      </c>
      <c r="C11099" s="1">
        <v>40</v>
      </c>
      <c r="D11099" t="s">
        <v>758</v>
      </c>
      <c r="E11099">
        <v>26</v>
      </c>
      <c r="F11099" t="s">
        <v>17</v>
      </c>
      <c r="G11099">
        <v>0</v>
      </c>
      <c r="H11099">
        <v>0</v>
      </c>
      <c r="I11099">
        <v>1</v>
      </c>
      <c r="J11099">
        <f t="shared" si="185"/>
        <v>0</v>
      </c>
      <c r="K11099" s="8">
        <v>36</v>
      </c>
      <c r="L11099" s="8">
        <f>COUNTIFS($D$2:$D11099,D11099)</f>
        <v>264</v>
      </c>
    </row>
    <row r="11100" spans="1:12" x14ac:dyDescent="0.2">
      <c r="A11100" s="7" t="s">
        <v>2893</v>
      </c>
      <c r="B11100" s="2">
        <v>38838</v>
      </c>
      <c r="C11100" s="1">
        <v>21</v>
      </c>
      <c r="D11100" t="s">
        <v>10</v>
      </c>
      <c r="E11100">
        <v>34</v>
      </c>
      <c r="F11100" t="s">
        <v>445</v>
      </c>
      <c r="G11100">
        <v>1</v>
      </c>
      <c r="H11100">
        <v>0</v>
      </c>
      <c r="I11100">
        <v>0</v>
      </c>
      <c r="J11100">
        <f t="shared" si="185"/>
        <v>1</v>
      </c>
      <c r="K11100" s="8">
        <v>37</v>
      </c>
      <c r="L11100" s="8">
        <f>COUNTIFS($D$2:$D11100,D11100)</f>
        <v>543</v>
      </c>
    </row>
    <row r="11101" spans="1:12" x14ac:dyDescent="0.2">
      <c r="A11101" s="7" t="s">
        <v>2893</v>
      </c>
      <c r="B11101" s="2">
        <v>38838</v>
      </c>
      <c r="C11101" s="1">
        <v>34</v>
      </c>
      <c r="D11101" t="s">
        <v>445</v>
      </c>
      <c r="E11101">
        <v>21</v>
      </c>
      <c r="F11101" t="s">
        <v>10</v>
      </c>
      <c r="G11101">
        <v>0</v>
      </c>
      <c r="H11101">
        <v>0</v>
      </c>
      <c r="I11101">
        <v>0</v>
      </c>
      <c r="J11101">
        <f t="shared" si="185"/>
        <v>1</v>
      </c>
      <c r="K11101" s="8">
        <v>36</v>
      </c>
      <c r="L11101" s="8">
        <f>COUNTIFS($D$2:$D11101,D11101)</f>
        <v>420</v>
      </c>
    </row>
    <row r="11102" spans="1:12" x14ac:dyDescent="0.2">
      <c r="A11102" s="7" t="s">
        <v>2894</v>
      </c>
      <c r="B11102" s="2">
        <v>38838</v>
      </c>
      <c r="C11102" s="1">
        <v>31</v>
      </c>
      <c r="D11102" t="s">
        <v>447</v>
      </c>
      <c r="E11102">
        <v>10</v>
      </c>
      <c r="F11102" t="s">
        <v>47</v>
      </c>
      <c r="G11102">
        <v>1</v>
      </c>
      <c r="H11102">
        <v>0</v>
      </c>
      <c r="I11102">
        <v>3</v>
      </c>
      <c r="J11102">
        <f t="shared" si="185"/>
        <v>0</v>
      </c>
      <c r="K11102" s="8">
        <v>36</v>
      </c>
      <c r="L11102" s="8">
        <f>COUNTIFS($D$2:$D11102,D11102)</f>
        <v>226</v>
      </c>
    </row>
    <row r="11103" spans="1:12" x14ac:dyDescent="0.2">
      <c r="A11103" s="7" t="s">
        <v>2894</v>
      </c>
      <c r="B11103" s="2">
        <v>38838</v>
      </c>
      <c r="C11103" s="1">
        <v>10</v>
      </c>
      <c r="D11103" t="s">
        <v>47</v>
      </c>
      <c r="E11103">
        <v>31</v>
      </c>
      <c r="F11103" t="s">
        <v>447</v>
      </c>
      <c r="G11103">
        <v>0</v>
      </c>
      <c r="H11103">
        <v>3</v>
      </c>
      <c r="I11103">
        <v>0</v>
      </c>
      <c r="J11103">
        <f t="shared" si="185"/>
        <v>3</v>
      </c>
      <c r="K11103" s="8">
        <v>36</v>
      </c>
      <c r="L11103" s="8">
        <f>COUNTIFS($D$2:$D11103,D11103)</f>
        <v>542</v>
      </c>
    </row>
    <row r="11104" spans="1:12" x14ac:dyDescent="0.2">
      <c r="A11104" s="7" t="s">
        <v>2895</v>
      </c>
      <c r="B11104" s="2">
        <v>38838</v>
      </c>
      <c r="C11104" s="1">
        <v>28</v>
      </c>
      <c r="D11104" t="s">
        <v>320</v>
      </c>
      <c r="E11104">
        <v>29</v>
      </c>
      <c r="F11104" t="s">
        <v>42</v>
      </c>
      <c r="G11104">
        <v>1</v>
      </c>
      <c r="H11104">
        <v>0</v>
      </c>
      <c r="I11104">
        <v>1</v>
      </c>
      <c r="J11104">
        <f t="shared" si="185"/>
        <v>0</v>
      </c>
      <c r="K11104" s="8">
        <v>37</v>
      </c>
      <c r="L11104" s="8">
        <f>COUNTIFS($D$2:$D11104,D11104)</f>
        <v>113</v>
      </c>
    </row>
    <row r="11105" spans="1:12" x14ac:dyDescent="0.2">
      <c r="A11105" s="7" t="s">
        <v>2895</v>
      </c>
      <c r="B11105" s="2">
        <v>38838</v>
      </c>
      <c r="C11105" s="1">
        <v>29</v>
      </c>
      <c r="D11105" t="s">
        <v>42</v>
      </c>
      <c r="E11105">
        <v>28</v>
      </c>
      <c r="F11105" t="s">
        <v>320</v>
      </c>
      <c r="G11105">
        <v>0</v>
      </c>
      <c r="H11105">
        <v>1</v>
      </c>
      <c r="I11105">
        <v>0</v>
      </c>
      <c r="J11105">
        <f t="shared" si="185"/>
        <v>3</v>
      </c>
      <c r="K11105" s="8">
        <v>37</v>
      </c>
      <c r="L11105" s="8">
        <f>COUNTIFS($D$2:$D11105,D11105)</f>
        <v>425</v>
      </c>
    </row>
    <row r="11106" spans="1:12" x14ac:dyDescent="0.2">
      <c r="A11106" s="7" t="s">
        <v>2896</v>
      </c>
      <c r="B11106" s="2">
        <v>38839</v>
      </c>
      <c r="C11106" s="1">
        <v>41</v>
      </c>
      <c r="D11106" t="s">
        <v>759</v>
      </c>
      <c r="E11106">
        <v>14</v>
      </c>
      <c r="F11106" t="s">
        <v>27</v>
      </c>
      <c r="G11106">
        <v>1</v>
      </c>
      <c r="H11106">
        <v>1</v>
      </c>
      <c r="I11106">
        <v>0</v>
      </c>
      <c r="J11106">
        <f t="shared" si="185"/>
        <v>3</v>
      </c>
      <c r="K11106" s="8">
        <v>37</v>
      </c>
      <c r="L11106" s="8">
        <f>COUNTIFS($D$2:$D11106,D11106)</f>
        <v>467</v>
      </c>
    </row>
    <row r="11107" spans="1:12" x14ac:dyDescent="0.2">
      <c r="A11107" s="7" t="s">
        <v>2896</v>
      </c>
      <c r="B11107" s="2">
        <v>38839</v>
      </c>
      <c r="C11107" s="1">
        <v>14</v>
      </c>
      <c r="D11107" t="s">
        <v>27</v>
      </c>
      <c r="E11107">
        <v>41</v>
      </c>
      <c r="F11107" t="s">
        <v>759</v>
      </c>
      <c r="G11107">
        <v>0</v>
      </c>
      <c r="H11107">
        <v>0</v>
      </c>
      <c r="I11107">
        <v>1</v>
      </c>
      <c r="J11107">
        <f t="shared" si="185"/>
        <v>0</v>
      </c>
      <c r="K11107" s="8">
        <v>37</v>
      </c>
      <c r="L11107" s="8">
        <f>COUNTIFS($D$2:$D11107,D11107)</f>
        <v>543</v>
      </c>
    </row>
    <row r="11108" spans="1:12" x14ac:dyDescent="0.2">
      <c r="A11108" s="7" t="s">
        <v>2897</v>
      </c>
      <c r="B11108" s="2">
        <v>38840</v>
      </c>
      <c r="C11108" s="1">
        <v>40</v>
      </c>
      <c r="D11108" t="s">
        <v>758</v>
      </c>
      <c r="E11108">
        <v>34</v>
      </c>
      <c r="F11108" t="s">
        <v>445</v>
      </c>
      <c r="G11108">
        <v>1</v>
      </c>
      <c r="H11108">
        <v>1</v>
      </c>
      <c r="I11108">
        <v>1</v>
      </c>
      <c r="J11108">
        <f t="shared" si="185"/>
        <v>1</v>
      </c>
      <c r="K11108" s="8">
        <v>37</v>
      </c>
      <c r="L11108" s="8">
        <f>COUNTIFS($D$2:$D11108,D11108)</f>
        <v>265</v>
      </c>
    </row>
    <row r="11109" spans="1:12" x14ac:dyDescent="0.2">
      <c r="A11109" s="7" t="s">
        <v>2897</v>
      </c>
      <c r="B11109" s="2">
        <v>38840</v>
      </c>
      <c r="C11109" s="1">
        <v>34</v>
      </c>
      <c r="D11109" t="s">
        <v>445</v>
      </c>
      <c r="E11109">
        <v>40</v>
      </c>
      <c r="F11109" t="s">
        <v>758</v>
      </c>
      <c r="G11109">
        <v>0</v>
      </c>
      <c r="H11109">
        <v>1</v>
      </c>
      <c r="I11109">
        <v>1</v>
      </c>
      <c r="J11109">
        <f t="shared" si="185"/>
        <v>1</v>
      </c>
      <c r="K11109" s="8">
        <v>37</v>
      </c>
      <c r="L11109" s="8">
        <f>COUNTIFS($D$2:$D11109,D11109)</f>
        <v>421</v>
      </c>
    </row>
    <row r="11110" spans="1:12" x14ac:dyDescent="0.2">
      <c r="A11110" s="7" t="s">
        <v>2898</v>
      </c>
      <c r="B11110" s="2">
        <v>38841</v>
      </c>
      <c r="C11110" s="1">
        <v>20</v>
      </c>
      <c r="D11110" t="s">
        <v>45</v>
      </c>
      <c r="E11110">
        <v>10</v>
      </c>
      <c r="F11110" t="s">
        <v>47</v>
      </c>
      <c r="G11110">
        <v>1</v>
      </c>
      <c r="H11110">
        <v>1</v>
      </c>
      <c r="I11110">
        <v>3</v>
      </c>
      <c r="J11110">
        <f t="shared" si="185"/>
        <v>0</v>
      </c>
      <c r="K11110" s="8">
        <v>37</v>
      </c>
      <c r="L11110" s="8">
        <f>COUNTIFS($D$2:$D11110,D11110)</f>
        <v>353</v>
      </c>
    </row>
    <row r="11111" spans="1:12" x14ac:dyDescent="0.2">
      <c r="A11111" s="7" t="s">
        <v>2898</v>
      </c>
      <c r="B11111" s="2">
        <v>38841</v>
      </c>
      <c r="C11111" s="1">
        <v>10</v>
      </c>
      <c r="D11111" t="s">
        <v>47</v>
      </c>
      <c r="E11111">
        <v>20</v>
      </c>
      <c r="F11111" t="s">
        <v>45</v>
      </c>
      <c r="G11111">
        <v>0</v>
      </c>
      <c r="H11111">
        <v>3</v>
      </c>
      <c r="I11111">
        <v>1</v>
      </c>
      <c r="J11111">
        <f t="shared" si="185"/>
        <v>3</v>
      </c>
      <c r="K11111" s="8">
        <v>37</v>
      </c>
      <c r="L11111" s="8">
        <f>COUNTIFS($D$2:$D11111,D11111)</f>
        <v>543</v>
      </c>
    </row>
    <row r="11112" spans="1:12" x14ac:dyDescent="0.2">
      <c r="A11112" s="7" t="s">
        <v>2899</v>
      </c>
      <c r="B11112" s="2">
        <v>38841</v>
      </c>
      <c r="C11112" s="1">
        <v>31</v>
      </c>
      <c r="D11112" t="s">
        <v>447</v>
      </c>
      <c r="E11112">
        <v>36</v>
      </c>
      <c r="F11112" t="s">
        <v>25</v>
      </c>
      <c r="G11112">
        <v>1</v>
      </c>
      <c r="H11112">
        <v>2</v>
      </c>
      <c r="I11112">
        <v>1</v>
      </c>
      <c r="J11112">
        <f t="shared" si="185"/>
        <v>3</v>
      </c>
      <c r="K11112" s="8">
        <v>37</v>
      </c>
      <c r="L11112" s="8">
        <f>COUNTIFS($D$2:$D11112,D11112)</f>
        <v>227</v>
      </c>
    </row>
    <row r="11113" spans="1:12" x14ac:dyDescent="0.2">
      <c r="A11113" s="7" t="s">
        <v>2899</v>
      </c>
      <c r="B11113" s="2">
        <v>38841</v>
      </c>
      <c r="C11113" s="1">
        <v>36</v>
      </c>
      <c r="D11113" t="s">
        <v>25</v>
      </c>
      <c r="E11113">
        <v>31</v>
      </c>
      <c r="F11113" t="s">
        <v>447</v>
      </c>
      <c r="G11113">
        <v>0</v>
      </c>
      <c r="H11113">
        <v>1</v>
      </c>
      <c r="I11113">
        <v>2</v>
      </c>
      <c r="J11113">
        <f t="shared" si="185"/>
        <v>0</v>
      </c>
      <c r="K11113" s="8">
        <v>37</v>
      </c>
      <c r="L11113" s="8">
        <f>COUNTIFS($D$2:$D11113,D11113)</f>
        <v>189</v>
      </c>
    </row>
    <row r="11114" spans="1:12" x14ac:dyDescent="0.2">
      <c r="A11114" s="7" t="s">
        <v>2900</v>
      </c>
      <c r="B11114" s="2">
        <v>38844</v>
      </c>
      <c r="C11114" s="1">
        <v>10</v>
      </c>
      <c r="D11114" t="s">
        <v>47</v>
      </c>
      <c r="E11114">
        <v>63</v>
      </c>
      <c r="F11114" t="s">
        <v>777</v>
      </c>
      <c r="G11114">
        <v>1</v>
      </c>
      <c r="H11114">
        <v>4</v>
      </c>
      <c r="I11114">
        <v>2</v>
      </c>
      <c r="J11114">
        <f t="shared" si="185"/>
        <v>3</v>
      </c>
      <c r="K11114" s="8">
        <v>38</v>
      </c>
      <c r="L11114" s="8">
        <f>COUNTIFS($D$2:$D11114,D11114)</f>
        <v>544</v>
      </c>
    </row>
    <row r="11115" spans="1:12" x14ac:dyDescent="0.2">
      <c r="A11115" s="7" t="s">
        <v>2900</v>
      </c>
      <c r="B11115" s="2">
        <v>38844</v>
      </c>
      <c r="C11115" s="1">
        <v>63</v>
      </c>
      <c r="D11115" t="s">
        <v>777</v>
      </c>
      <c r="E11115">
        <v>10</v>
      </c>
      <c r="F11115" t="s">
        <v>47</v>
      </c>
      <c r="G11115">
        <v>0</v>
      </c>
      <c r="H11115">
        <v>2</v>
      </c>
      <c r="I11115">
        <v>4</v>
      </c>
      <c r="J11115">
        <f t="shared" si="185"/>
        <v>0</v>
      </c>
      <c r="K11115" s="8">
        <v>38</v>
      </c>
      <c r="L11115" s="8">
        <f>COUNTIFS($D$2:$D11115,D11115)</f>
        <v>38</v>
      </c>
    </row>
    <row r="11116" spans="1:12" x14ac:dyDescent="0.2">
      <c r="A11116" s="7" t="s">
        <v>2901</v>
      </c>
      <c r="B11116" s="2">
        <v>38844</v>
      </c>
      <c r="C11116" s="1">
        <v>32</v>
      </c>
      <c r="D11116" t="s">
        <v>559</v>
      </c>
      <c r="E11116">
        <v>31</v>
      </c>
      <c r="F11116" t="s">
        <v>447</v>
      </c>
      <c r="G11116">
        <v>1</v>
      </c>
      <c r="H11116">
        <v>2</v>
      </c>
      <c r="I11116">
        <v>1</v>
      </c>
      <c r="J11116">
        <f t="shared" si="185"/>
        <v>3</v>
      </c>
      <c r="K11116" s="8">
        <v>38</v>
      </c>
      <c r="L11116" s="8">
        <f>COUNTIFS($D$2:$D11116,D11116)</f>
        <v>544</v>
      </c>
    </row>
    <row r="11117" spans="1:12" x14ac:dyDescent="0.2">
      <c r="A11117" s="7" t="s">
        <v>2901</v>
      </c>
      <c r="B11117" s="2">
        <v>38844</v>
      </c>
      <c r="C11117" s="1">
        <v>31</v>
      </c>
      <c r="D11117" t="s">
        <v>447</v>
      </c>
      <c r="E11117">
        <v>32</v>
      </c>
      <c r="F11117" t="s">
        <v>559</v>
      </c>
      <c r="G11117">
        <v>0</v>
      </c>
      <c r="H11117">
        <v>1</v>
      </c>
      <c r="I11117">
        <v>2</v>
      </c>
      <c r="J11117">
        <f t="shared" si="185"/>
        <v>0</v>
      </c>
      <c r="K11117" s="8">
        <v>38</v>
      </c>
      <c r="L11117" s="8">
        <f>COUNTIFS($D$2:$D11117,D11117)</f>
        <v>228</v>
      </c>
    </row>
    <row r="11118" spans="1:12" x14ac:dyDescent="0.2">
      <c r="A11118" s="7" t="s">
        <v>2902</v>
      </c>
      <c r="B11118" s="2">
        <v>38844</v>
      </c>
      <c r="C11118" s="1">
        <v>41</v>
      </c>
      <c r="D11118" t="s">
        <v>759</v>
      </c>
      <c r="E11118">
        <v>20</v>
      </c>
      <c r="F11118" t="s">
        <v>45</v>
      </c>
      <c r="G11118">
        <v>1</v>
      </c>
      <c r="H11118">
        <v>2</v>
      </c>
      <c r="I11118">
        <v>0</v>
      </c>
      <c r="J11118">
        <f t="shared" si="185"/>
        <v>3</v>
      </c>
      <c r="K11118" s="8">
        <v>38</v>
      </c>
      <c r="L11118" s="8">
        <f>COUNTIFS($D$2:$D11118,D11118)</f>
        <v>468</v>
      </c>
    </row>
    <row r="11119" spans="1:12" x14ac:dyDescent="0.2">
      <c r="A11119" s="7" t="s">
        <v>2902</v>
      </c>
      <c r="B11119" s="2">
        <v>38844</v>
      </c>
      <c r="C11119" s="1">
        <v>20</v>
      </c>
      <c r="D11119" t="s">
        <v>45</v>
      </c>
      <c r="E11119">
        <v>41</v>
      </c>
      <c r="F11119" t="s">
        <v>759</v>
      </c>
      <c r="G11119">
        <v>0</v>
      </c>
      <c r="H11119">
        <v>0</v>
      </c>
      <c r="I11119">
        <v>2</v>
      </c>
      <c r="J11119">
        <f t="shared" si="185"/>
        <v>0</v>
      </c>
      <c r="K11119" s="8">
        <v>38</v>
      </c>
      <c r="L11119" s="8">
        <f>COUNTIFS($D$2:$D11119,D11119)</f>
        <v>354</v>
      </c>
    </row>
    <row r="11120" spans="1:12" x14ac:dyDescent="0.2">
      <c r="A11120" s="7" t="s">
        <v>2903</v>
      </c>
      <c r="B11120" s="2">
        <v>38844</v>
      </c>
      <c r="C11120" s="1">
        <v>40</v>
      </c>
      <c r="D11120" t="s">
        <v>758</v>
      </c>
      <c r="E11120">
        <v>43</v>
      </c>
      <c r="F11120" t="s">
        <v>760</v>
      </c>
      <c r="G11120">
        <v>1</v>
      </c>
      <c r="H11120">
        <v>1</v>
      </c>
      <c r="I11120">
        <v>0</v>
      </c>
      <c r="J11120">
        <f t="shared" si="185"/>
        <v>3</v>
      </c>
      <c r="K11120" s="8">
        <v>38</v>
      </c>
      <c r="L11120" s="8">
        <f>COUNTIFS($D$2:$D11120,D11120)</f>
        <v>266</v>
      </c>
    </row>
    <row r="11121" spans="1:12" x14ac:dyDescent="0.2">
      <c r="A11121" s="7" t="s">
        <v>2903</v>
      </c>
      <c r="B11121" s="2">
        <v>38844</v>
      </c>
      <c r="C11121" s="1">
        <v>43</v>
      </c>
      <c r="D11121" t="s">
        <v>760</v>
      </c>
      <c r="E11121">
        <v>40</v>
      </c>
      <c r="F11121" t="s">
        <v>758</v>
      </c>
      <c r="G11121">
        <v>0</v>
      </c>
      <c r="H11121">
        <v>0</v>
      </c>
      <c r="I11121">
        <v>1</v>
      </c>
      <c r="J11121">
        <f t="shared" si="185"/>
        <v>0</v>
      </c>
      <c r="K11121" s="8">
        <v>38</v>
      </c>
      <c r="L11121" s="8">
        <f>COUNTIFS($D$2:$D11121,D11121)</f>
        <v>152</v>
      </c>
    </row>
    <row r="11122" spans="1:12" x14ac:dyDescent="0.2">
      <c r="A11122" s="7" t="s">
        <v>2904</v>
      </c>
      <c r="B11122" s="2">
        <v>38844</v>
      </c>
      <c r="C11122" s="1">
        <v>16</v>
      </c>
      <c r="D11122" t="s">
        <v>37</v>
      </c>
      <c r="E11122">
        <v>28</v>
      </c>
      <c r="F11122" t="s">
        <v>320</v>
      </c>
      <c r="G11122">
        <v>1</v>
      </c>
      <c r="H11122">
        <v>2</v>
      </c>
      <c r="I11122">
        <v>2</v>
      </c>
      <c r="J11122">
        <f t="shared" si="185"/>
        <v>1</v>
      </c>
      <c r="K11122" s="8">
        <v>38</v>
      </c>
      <c r="L11122" s="8">
        <f>COUNTIFS($D$2:$D11122,D11122)</f>
        <v>544</v>
      </c>
    </row>
    <row r="11123" spans="1:12" x14ac:dyDescent="0.2">
      <c r="A11123" s="7" t="s">
        <v>2904</v>
      </c>
      <c r="B11123" s="2">
        <v>38844</v>
      </c>
      <c r="C11123" s="1">
        <v>28</v>
      </c>
      <c r="D11123" t="s">
        <v>320</v>
      </c>
      <c r="E11123">
        <v>16</v>
      </c>
      <c r="F11123" t="s">
        <v>37</v>
      </c>
      <c r="G11123">
        <v>0</v>
      </c>
      <c r="H11123">
        <v>2</v>
      </c>
      <c r="I11123">
        <v>2</v>
      </c>
      <c r="J11123">
        <f t="shared" si="185"/>
        <v>1</v>
      </c>
      <c r="K11123" s="8">
        <v>38</v>
      </c>
      <c r="L11123" s="8">
        <f>COUNTIFS($D$2:$D11123,D11123)</f>
        <v>114</v>
      </c>
    </row>
    <row r="11124" spans="1:12" x14ac:dyDescent="0.2">
      <c r="A11124" s="7" t="s">
        <v>2905</v>
      </c>
      <c r="B11124" s="2">
        <v>38844</v>
      </c>
      <c r="C11124" s="1">
        <v>36</v>
      </c>
      <c r="D11124" t="s">
        <v>25</v>
      </c>
      <c r="E11124">
        <v>34</v>
      </c>
      <c r="F11124" t="s">
        <v>445</v>
      </c>
      <c r="G11124">
        <v>1</v>
      </c>
      <c r="H11124">
        <v>1</v>
      </c>
      <c r="I11124">
        <v>0</v>
      </c>
      <c r="J11124">
        <f t="shared" si="185"/>
        <v>3</v>
      </c>
      <c r="K11124" s="8">
        <v>38</v>
      </c>
      <c r="L11124" s="8">
        <f>COUNTIFS($D$2:$D11124,D11124)</f>
        <v>190</v>
      </c>
    </row>
    <row r="11125" spans="1:12" x14ac:dyDescent="0.2">
      <c r="A11125" s="7" t="s">
        <v>2905</v>
      </c>
      <c r="B11125" s="2">
        <v>38844</v>
      </c>
      <c r="C11125" s="1">
        <v>34</v>
      </c>
      <c r="D11125" t="s">
        <v>445</v>
      </c>
      <c r="E11125">
        <v>36</v>
      </c>
      <c r="F11125" t="s">
        <v>25</v>
      </c>
      <c r="G11125">
        <v>0</v>
      </c>
      <c r="H11125">
        <v>0</v>
      </c>
      <c r="I11125">
        <v>1</v>
      </c>
      <c r="J11125">
        <f t="shared" si="185"/>
        <v>0</v>
      </c>
      <c r="K11125" s="8">
        <v>38</v>
      </c>
      <c r="L11125" s="8">
        <f>COUNTIFS($D$2:$D11125,D11125)</f>
        <v>422</v>
      </c>
    </row>
    <row r="11126" spans="1:12" x14ac:dyDescent="0.2">
      <c r="A11126" s="7" t="s">
        <v>2906</v>
      </c>
      <c r="B11126" s="2">
        <v>38844</v>
      </c>
      <c r="C11126" s="1">
        <v>21</v>
      </c>
      <c r="D11126" t="s">
        <v>10</v>
      </c>
      <c r="E11126">
        <v>48</v>
      </c>
      <c r="F11126" t="s">
        <v>765</v>
      </c>
      <c r="G11126">
        <v>1</v>
      </c>
      <c r="H11126">
        <v>4</v>
      </c>
      <c r="I11126">
        <v>0</v>
      </c>
      <c r="J11126">
        <f t="shared" si="185"/>
        <v>3</v>
      </c>
      <c r="K11126" s="8">
        <v>38</v>
      </c>
      <c r="L11126" s="8">
        <f>COUNTIFS($D$2:$D11126,D11126)</f>
        <v>544</v>
      </c>
    </row>
    <row r="11127" spans="1:12" x14ac:dyDescent="0.2">
      <c r="A11127" s="7" t="s">
        <v>2906</v>
      </c>
      <c r="B11127" s="2">
        <v>38844</v>
      </c>
      <c r="C11127" s="1">
        <v>48</v>
      </c>
      <c r="D11127" t="s">
        <v>765</v>
      </c>
      <c r="E11127">
        <v>21</v>
      </c>
      <c r="F11127" t="s">
        <v>10</v>
      </c>
      <c r="G11127">
        <v>0</v>
      </c>
      <c r="H11127">
        <v>0</v>
      </c>
      <c r="I11127">
        <v>4</v>
      </c>
      <c r="J11127">
        <f t="shared" si="185"/>
        <v>0</v>
      </c>
      <c r="K11127" s="8">
        <v>38</v>
      </c>
      <c r="L11127" s="8">
        <f>COUNTIFS($D$2:$D11127,D11127)</f>
        <v>266</v>
      </c>
    </row>
    <row r="11128" spans="1:12" x14ac:dyDescent="0.2">
      <c r="A11128" s="7" t="s">
        <v>2907</v>
      </c>
      <c r="B11128" s="2">
        <v>38844</v>
      </c>
      <c r="C11128" s="1">
        <v>22</v>
      </c>
      <c r="D11128" t="s">
        <v>15</v>
      </c>
      <c r="E11128">
        <v>14</v>
      </c>
      <c r="F11128" t="s">
        <v>27</v>
      </c>
      <c r="G11128">
        <v>1</v>
      </c>
      <c r="H11128">
        <v>1</v>
      </c>
      <c r="I11128">
        <v>0</v>
      </c>
      <c r="J11128">
        <f t="shared" si="185"/>
        <v>3</v>
      </c>
      <c r="K11128" s="8">
        <v>38</v>
      </c>
      <c r="L11128" s="8">
        <f>COUNTIFS($D$2:$D11128,D11128)</f>
        <v>502</v>
      </c>
    </row>
    <row r="11129" spans="1:12" x14ac:dyDescent="0.2">
      <c r="A11129" s="7" t="s">
        <v>2907</v>
      </c>
      <c r="B11129" s="2">
        <v>38844</v>
      </c>
      <c r="C11129" s="1">
        <v>14</v>
      </c>
      <c r="D11129" t="s">
        <v>27</v>
      </c>
      <c r="E11129">
        <v>22</v>
      </c>
      <c r="F11129" t="s">
        <v>15</v>
      </c>
      <c r="G11129">
        <v>0</v>
      </c>
      <c r="H11129">
        <v>0</v>
      </c>
      <c r="I11129">
        <v>1</v>
      </c>
      <c r="J11129">
        <f t="shared" si="185"/>
        <v>0</v>
      </c>
      <c r="K11129" s="8">
        <v>38</v>
      </c>
      <c r="L11129" s="8">
        <f>COUNTIFS($D$2:$D11129,D11129)</f>
        <v>544</v>
      </c>
    </row>
    <row r="11130" spans="1:12" x14ac:dyDescent="0.2">
      <c r="A11130" s="7" t="s">
        <v>2908</v>
      </c>
      <c r="B11130" s="2">
        <v>38844</v>
      </c>
      <c r="C11130" s="1">
        <v>45</v>
      </c>
      <c r="D11130" t="s">
        <v>762</v>
      </c>
      <c r="E11130">
        <v>19</v>
      </c>
      <c r="F11130" t="s">
        <v>40</v>
      </c>
      <c r="G11130">
        <v>1</v>
      </c>
      <c r="H11130">
        <v>1</v>
      </c>
      <c r="I11130">
        <v>3</v>
      </c>
      <c r="J11130">
        <f t="shared" si="185"/>
        <v>0</v>
      </c>
      <c r="K11130" s="8">
        <v>38</v>
      </c>
      <c r="L11130" s="8">
        <f>COUNTIFS($D$2:$D11130,D11130)</f>
        <v>114</v>
      </c>
    </row>
    <row r="11131" spans="1:12" x14ac:dyDescent="0.2">
      <c r="A11131" s="7" t="s">
        <v>2908</v>
      </c>
      <c r="B11131" s="2">
        <v>38844</v>
      </c>
      <c r="C11131" s="1">
        <v>19</v>
      </c>
      <c r="D11131" t="s">
        <v>40</v>
      </c>
      <c r="E11131">
        <v>45</v>
      </c>
      <c r="F11131" t="s">
        <v>762</v>
      </c>
      <c r="G11131">
        <v>0</v>
      </c>
      <c r="H11131">
        <v>3</v>
      </c>
      <c r="I11131">
        <v>1</v>
      </c>
      <c r="J11131">
        <f t="shared" si="185"/>
        <v>3</v>
      </c>
      <c r="K11131" s="8">
        <v>38</v>
      </c>
      <c r="L11131" s="8">
        <f>COUNTIFS($D$2:$D11131,D11131)</f>
        <v>544</v>
      </c>
    </row>
    <row r="11132" spans="1:12" x14ac:dyDescent="0.2">
      <c r="A11132" s="7" t="s">
        <v>2909</v>
      </c>
      <c r="B11132" s="2">
        <v>38844</v>
      </c>
      <c r="C11132" s="1">
        <v>29</v>
      </c>
      <c r="D11132" t="s">
        <v>42</v>
      </c>
      <c r="E11132">
        <v>26</v>
      </c>
      <c r="F11132" t="s">
        <v>17</v>
      </c>
      <c r="G11132">
        <v>1</v>
      </c>
      <c r="H11132">
        <v>2</v>
      </c>
      <c r="I11132">
        <v>1</v>
      </c>
      <c r="J11132">
        <f t="shared" si="185"/>
        <v>3</v>
      </c>
      <c r="K11132" s="8">
        <v>38</v>
      </c>
      <c r="L11132" s="8">
        <f>COUNTIFS($D$2:$D11132,D11132)</f>
        <v>426</v>
      </c>
    </row>
    <row r="11133" spans="1:12" x14ac:dyDescent="0.2">
      <c r="A11133" s="7" t="s">
        <v>2909</v>
      </c>
      <c r="B11133" s="2">
        <v>38844</v>
      </c>
      <c r="C11133" s="1">
        <v>26</v>
      </c>
      <c r="D11133" t="s">
        <v>17</v>
      </c>
      <c r="E11133">
        <v>29</v>
      </c>
      <c r="F11133" t="s">
        <v>42</v>
      </c>
      <c r="G11133">
        <v>0</v>
      </c>
      <c r="H11133">
        <v>1</v>
      </c>
      <c r="I11133">
        <v>2</v>
      </c>
      <c r="J11133">
        <f t="shared" si="185"/>
        <v>0</v>
      </c>
      <c r="K11133" s="8">
        <v>38</v>
      </c>
      <c r="L11133" s="8">
        <f>COUNTIFS($D$2:$D11133,D11133)</f>
        <v>544</v>
      </c>
    </row>
    <row r="11134" spans="1:12" x14ac:dyDescent="0.2">
      <c r="A11134" s="7" t="s">
        <v>2910</v>
      </c>
      <c r="B11134" s="2">
        <v>38948</v>
      </c>
      <c r="C11134" s="1">
        <v>10</v>
      </c>
      <c r="D11134" t="s">
        <v>47</v>
      </c>
      <c r="E11134">
        <v>32</v>
      </c>
      <c r="F11134" t="s">
        <v>559</v>
      </c>
      <c r="G11134">
        <v>1</v>
      </c>
      <c r="H11134">
        <v>1</v>
      </c>
      <c r="I11134">
        <v>1</v>
      </c>
      <c r="J11134">
        <f t="shared" si="185"/>
        <v>1</v>
      </c>
      <c r="K11134" s="8">
        <v>1</v>
      </c>
      <c r="L11134" s="8">
        <f>COUNTIFS($D$2:$D11134,D11134)</f>
        <v>545</v>
      </c>
    </row>
    <row r="11135" spans="1:12" x14ac:dyDescent="0.2">
      <c r="A11135" s="7" t="s">
        <v>2910</v>
      </c>
      <c r="B11135" s="2">
        <v>38948</v>
      </c>
      <c r="C11135" s="1">
        <v>32</v>
      </c>
      <c r="D11135" t="s">
        <v>559</v>
      </c>
      <c r="E11135">
        <v>10</v>
      </c>
      <c r="F11135" t="s">
        <v>47</v>
      </c>
      <c r="G11135">
        <v>0</v>
      </c>
      <c r="H11135">
        <v>1</v>
      </c>
      <c r="I11135">
        <v>1</v>
      </c>
      <c r="J11135">
        <f t="shared" si="185"/>
        <v>1</v>
      </c>
      <c r="K11135" s="8">
        <v>1</v>
      </c>
      <c r="L11135" s="8">
        <f>COUNTIFS($D$2:$D11135,D11135)</f>
        <v>545</v>
      </c>
    </row>
    <row r="11136" spans="1:12" x14ac:dyDescent="0.2">
      <c r="A11136" s="7" t="s">
        <v>2911</v>
      </c>
      <c r="B11136" s="2">
        <v>38948</v>
      </c>
      <c r="C11136" s="1">
        <v>45</v>
      </c>
      <c r="D11136" t="s">
        <v>762</v>
      </c>
      <c r="E11136">
        <v>41</v>
      </c>
      <c r="F11136" t="s">
        <v>759</v>
      </c>
      <c r="G11136">
        <v>1</v>
      </c>
      <c r="H11136">
        <v>3</v>
      </c>
      <c r="I11136">
        <v>0</v>
      </c>
      <c r="J11136">
        <f t="shared" si="185"/>
        <v>3</v>
      </c>
      <c r="K11136" s="8">
        <v>1</v>
      </c>
      <c r="L11136" s="8">
        <f>COUNTIFS($D$2:$D11136,D11136)</f>
        <v>115</v>
      </c>
    </row>
    <row r="11137" spans="1:12" x14ac:dyDescent="0.2">
      <c r="A11137" s="7" t="s">
        <v>2911</v>
      </c>
      <c r="B11137" s="2">
        <v>38948</v>
      </c>
      <c r="C11137" s="1">
        <v>41</v>
      </c>
      <c r="D11137" t="s">
        <v>759</v>
      </c>
      <c r="E11137">
        <v>45</v>
      </c>
      <c r="F11137" t="s">
        <v>762</v>
      </c>
      <c r="G11137">
        <v>0</v>
      </c>
      <c r="H11137">
        <v>0</v>
      </c>
      <c r="I11137">
        <v>3</v>
      </c>
      <c r="J11137">
        <f t="shared" si="185"/>
        <v>0</v>
      </c>
      <c r="K11137" s="8">
        <v>1</v>
      </c>
      <c r="L11137" s="8">
        <f>COUNTIFS($D$2:$D11137,D11137)</f>
        <v>469</v>
      </c>
    </row>
    <row r="11138" spans="1:12" x14ac:dyDescent="0.2">
      <c r="A11138" s="7" t="s">
        <v>2912</v>
      </c>
      <c r="B11138" s="2">
        <v>38948</v>
      </c>
      <c r="C11138" s="1">
        <v>29</v>
      </c>
      <c r="D11138" t="s">
        <v>42</v>
      </c>
      <c r="E11138">
        <v>48</v>
      </c>
      <c r="F11138" t="s">
        <v>765</v>
      </c>
      <c r="G11138">
        <v>1</v>
      </c>
      <c r="H11138">
        <v>3</v>
      </c>
      <c r="I11138">
        <v>1</v>
      </c>
      <c r="J11138">
        <f t="shared" ref="J11138:J11201" si="186">IF(H11138&gt;I11138,3,IF(I11138&gt;H11138,0,1))</f>
        <v>3</v>
      </c>
      <c r="K11138" s="8">
        <v>1</v>
      </c>
      <c r="L11138" s="8">
        <f>COUNTIFS($D$2:$D11138,D11138)</f>
        <v>427</v>
      </c>
    </row>
    <row r="11139" spans="1:12" x14ac:dyDescent="0.2">
      <c r="A11139" s="7" t="s">
        <v>2912</v>
      </c>
      <c r="B11139" s="2">
        <v>38948</v>
      </c>
      <c r="C11139" s="1">
        <v>48</v>
      </c>
      <c r="D11139" t="s">
        <v>765</v>
      </c>
      <c r="E11139">
        <v>29</v>
      </c>
      <c r="F11139" t="s">
        <v>42</v>
      </c>
      <c r="G11139">
        <v>0</v>
      </c>
      <c r="H11139">
        <v>1</v>
      </c>
      <c r="I11139">
        <v>3</v>
      </c>
      <c r="J11139">
        <f t="shared" si="186"/>
        <v>0</v>
      </c>
      <c r="K11139" s="8">
        <v>1</v>
      </c>
      <c r="L11139" s="8">
        <f>COUNTIFS($D$2:$D11139,D11139)</f>
        <v>267</v>
      </c>
    </row>
    <row r="11140" spans="1:12" x14ac:dyDescent="0.2">
      <c r="A11140" s="7" t="s">
        <v>2913</v>
      </c>
      <c r="B11140" s="2">
        <v>38948</v>
      </c>
      <c r="C11140" s="1">
        <v>47</v>
      </c>
      <c r="D11140" t="s">
        <v>764</v>
      </c>
      <c r="E11140">
        <v>19</v>
      </c>
      <c r="F11140" t="s">
        <v>40</v>
      </c>
      <c r="G11140">
        <v>1</v>
      </c>
      <c r="H11140">
        <v>1</v>
      </c>
      <c r="I11140">
        <v>1</v>
      </c>
      <c r="J11140">
        <f t="shared" si="186"/>
        <v>1</v>
      </c>
      <c r="K11140" s="8">
        <v>1</v>
      </c>
      <c r="L11140" s="8">
        <f>COUNTIFS($D$2:$D11140,D11140)</f>
        <v>85</v>
      </c>
    </row>
    <row r="11141" spans="1:12" x14ac:dyDescent="0.2">
      <c r="A11141" s="7" t="s">
        <v>2913</v>
      </c>
      <c r="B11141" s="2">
        <v>38948</v>
      </c>
      <c r="C11141" s="1">
        <v>19</v>
      </c>
      <c r="D11141" t="s">
        <v>40</v>
      </c>
      <c r="E11141">
        <v>47</v>
      </c>
      <c r="F11141" t="s">
        <v>764</v>
      </c>
      <c r="G11141">
        <v>0</v>
      </c>
      <c r="H11141">
        <v>1</v>
      </c>
      <c r="I11141">
        <v>1</v>
      </c>
      <c r="J11141">
        <f t="shared" si="186"/>
        <v>1</v>
      </c>
      <c r="K11141" s="8">
        <v>1</v>
      </c>
      <c r="L11141" s="8">
        <f>COUNTIFS($D$2:$D11141,D11141)</f>
        <v>545</v>
      </c>
    </row>
    <row r="11142" spans="1:12" x14ac:dyDescent="0.2">
      <c r="A11142" s="7" t="s">
        <v>2914</v>
      </c>
      <c r="B11142" s="2">
        <v>38948</v>
      </c>
      <c r="C11142" s="1">
        <v>62</v>
      </c>
      <c r="D11142" t="s">
        <v>776</v>
      </c>
      <c r="E11142">
        <v>34</v>
      </c>
      <c r="F11142" t="s">
        <v>445</v>
      </c>
      <c r="G11142">
        <v>1</v>
      </c>
      <c r="H11142">
        <v>3</v>
      </c>
      <c r="I11142">
        <v>2</v>
      </c>
      <c r="J11142">
        <f t="shared" si="186"/>
        <v>3</v>
      </c>
      <c r="K11142" s="8">
        <v>1</v>
      </c>
      <c r="L11142" s="8">
        <f>COUNTIFS($D$2:$D11142,D11142)</f>
        <v>1</v>
      </c>
    </row>
    <row r="11143" spans="1:12" x14ac:dyDescent="0.2">
      <c r="A11143" s="7" t="s">
        <v>2914</v>
      </c>
      <c r="B11143" s="2">
        <v>38948</v>
      </c>
      <c r="C11143" s="1">
        <v>34</v>
      </c>
      <c r="D11143" t="s">
        <v>445</v>
      </c>
      <c r="E11143">
        <v>62</v>
      </c>
      <c r="F11143" t="s">
        <v>776</v>
      </c>
      <c r="G11143">
        <v>0</v>
      </c>
      <c r="H11143">
        <v>2</v>
      </c>
      <c r="I11143">
        <v>3</v>
      </c>
      <c r="J11143">
        <f t="shared" si="186"/>
        <v>0</v>
      </c>
      <c r="K11143" s="8">
        <v>1</v>
      </c>
      <c r="L11143" s="8">
        <f>COUNTIFS($D$2:$D11143,D11143)</f>
        <v>423</v>
      </c>
    </row>
    <row r="11144" spans="1:12" x14ac:dyDescent="0.2">
      <c r="A11144" s="7" t="s">
        <v>2915</v>
      </c>
      <c r="B11144" s="2">
        <v>38948</v>
      </c>
      <c r="C11144" s="1">
        <v>40</v>
      </c>
      <c r="D11144" t="s">
        <v>758</v>
      </c>
      <c r="E11144">
        <v>26</v>
      </c>
      <c r="F11144" t="s">
        <v>17</v>
      </c>
      <c r="G11144">
        <v>1</v>
      </c>
      <c r="H11144">
        <v>2</v>
      </c>
      <c r="I11144">
        <v>0</v>
      </c>
      <c r="J11144">
        <f t="shared" si="186"/>
        <v>3</v>
      </c>
      <c r="K11144" s="8">
        <v>1</v>
      </c>
      <c r="L11144" s="8">
        <f>COUNTIFS($D$2:$D11144,D11144)</f>
        <v>267</v>
      </c>
    </row>
    <row r="11145" spans="1:12" x14ac:dyDescent="0.2">
      <c r="A11145" s="7" t="s">
        <v>2915</v>
      </c>
      <c r="B11145" s="2">
        <v>38948</v>
      </c>
      <c r="C11145" s="1">
        <v>26</v>
      </c>
      <c r="D11145" t="s">
        <v>17</v>
      </c>
      <c r="E11145">
        <v>40</v>
      </c>
      <c r="F11145" t="s">
        <v>758</v>
      </c>
      <c r="G11145">
        <v>0</v>
      </c>
      <c r="H11145">
        <v>0</v>
      </c>
      <c r="I11145">
        <v>2</v>
      </c>
      <c r="J11145">
        <f t="shared" si="186"/>
        <v>0</v>
      </c>
      <c r="K11145" s="8">
        <v>1</v>
      </c>
      <c r="L11145" s="8">
        <f>COUNTIFS($D$2:$D11145,D11145)</f>
        <v>545</v>
      </c>
    </row>
    <row r="11146" spans="1:12" x14ac:dyDescent="0.2">
      <c r="A11146" s="7" t="s">
        <v>2916</v>
      </c>
      <c r="B11146" s="2">
        <v>38948</v>
      </c>
      <c r="C11146" s="1">
        <v>16</v>
      </c>
      <c r="D11146" t="s">
        <v>37</v>
      </c>
      <c r="E11146">
        <v>27</v>
      </c>
      <c r="F11146" t="s">
        <v>32</v>
      </c>
      <c r="G11146">
        <v>1</v>
      </c>
      <c r="H11146">
        <v>2</v>
      </c>
      <c r="I11146">
        <v>1</v>
      </c>
      <c r="J11146">
        <f t="shared" si="186"/>
        <v>3</v>
      </c>
      <c r="K11146" s="8">
        <v>1</v>
      </c>
      <c r="L11146" s="8">
        <f>COUNTIFS($D$2:$D11146,D11146)</f>
        <v>545</v>
      </c>
    </row>
    <row r="11147" spans="1:12" x14ac:dyDescent="0.2">
      <c r="A11147" s="7" t="s">
        <v>2916</v>
      </c>
      <c r="B11147" s="2">
        <v>38948</v>
      </c>
      <c r="C11147" s="1">
        <v>27</v>
      </c>
      <c r="D11147" t="s">
        <v>32</v>
      </c>
      <c r="E11147">
        <v>16</v>
      </c>
      <c r="F11147" t="s">
        <v>37</v>
      </c>
      <c r="G11147">
        <v>0</v>
      </c>
      <c r="H11147">
        <v>1</v>
      </c>
      <c r="I11147">
        <v>2</v>
      </c>
      <c r="J11147">
        <f t="shared" si="186"/>
        <v>0</v>
      </c>
      <c r="K11147" s="8">
        <v>1</v>
      </c>
      <c r="L11147" s="8">
        <f>COUNTIFS($D$2:$D11147,D11147)</f>
        <v>39</v>
      </c>
    </row>
    <row r="11148" spans="1:12" x14ac:dyDescent="0.2">
      <c r="A11148" s="7" t="s">
        <v>2917</v>
      </c>
      <c r="B11148" s="2">
        <v>38948</v>
      </c>
      <c r="C11148" s="1">
        <v>22</v>
      </c>
      <c r="D11148" t="s">
        <v>15</v>
      </c>
      <c r="E11148">
        <v>63</v>
      </c>
      <c r="F11148" t="s">
        <v>777</v>
      </c>
      <c r="G11148">
        <v>1</v>
      </c>
      <c r="H11148">
        <v>2</v>
      </c>
      <c r="I11148">
        <v>1</v>
      </c>
      <c r="J11148">
        <f t="shared" si="186"/>
        <v>3</v>
      </c>
      <c r="K11148" s="8">
        <v>1</v>
      </c>
      <c r="L11148" s="8">
        <f>COUNTIFS($D$2:$D11148,D11148)</f>
        <v>503</v>
      </c>
    </row>
    <row r="11149" spans="1:12" x14ac:dyDescent="0.2">
      <c r="A11149" s="7" t="s">
        <v>2917</v>
      </c>
      <c r="B11149" s="2">
        <v>38948</v>
      </c>
      <c r="C11149" s="1">
        <v>63</v>
      </c>
      <c r="D11149" t="s">
        <v>777</v>
      </c>
      <c r="E11149">
        <v>22</v>
      </c>
      <c r="F11149" t="s">
        <v>15</v>
      </c>
      <c r="G11149">
        <v>0</v>
      </c>
      <c r="H11149">
        <v>1</v>
      </c>
      <c r="I11149">
        <v>2</v>
      </c>
      <c r="J11149">
        <f t="shared" si="186"/>
        <v>0</v>
      </c>
      <c r="K11149" s="8">
        <v>1</v>
      </c>
      <c r="L11149" s="8">
        <f>COUNTIFS($D$2:$D11149,D11149)</f>
        <v>39</v>
      </c>
    </row>
    <row r="11150" spans="1:12" x14ac:dyDescent="0.2">
      <c r="A11150" s="7" t="s">
        <v>2918</v>
      </c>
      <c r="B11150" s="2">
        <v>38949</v>
      </c>
      <c r="C11150" s="1">
        <v>21</v>
      </c>
      <c r="D11150" t="s">
        <v>10</v>
      </c>
      <c r="E11150">
        <v>36</v>
      </c>
      <c r="F11150" t="s">
        <v>25</v>
      </c>
      <c r="G11150">
        <v>1</v>
      </c>
      <c r="H11150">
        <v>5</v>
      </c>
      <c r="I11150">
        <v>1</v>
      </c>
      <c r="J11150">
        <f t="shared" si="186"/>
        <v>3</v>
      </c>
      <c r="K11150" s="8">
        <v>1</v>
      </c>
      <c r="L11150" s="8">
        <f>COUNTIFS($D$2:$D11150,D11150)</f>
        <v>545</v>
      </c>
    </row>
    <row r="11151" spans="1:12" x14ac:dyDescent="0.2">
      <c r="A11151" s="7" t="s">
        <v>2918</v>
      </c>
      <c r="B11151" s="2">
        <v>38949</v>
      </c>
      <c r="C11151" s="1">
        <v>36</v>
      </c>
      <c r="D11151" t="s">
        <v>25</v>
      </c>
      <c r="E11151">
        <v>21</v>
      </c>
      <c r="F11151" t="s">
        <v>10</v>
      </c>
      <c r="G11151">
        <v>0</v>
      </c>
      <c r="H11151">
        <v>1</v>
      </c>
      <c r="I11151">
        <v>5</v>
      </c>
      <c r="J11151">
        <f t="shared" si="186"/>
        <v>0</v>
      </c>
      <c r="K11151" s="8">
        <v>1</v>
      </c>
      <c r="L11151" s="8">
        <f>COUNTIFS($D$2:$D11151,D11151)</f>
        <v>191</v>
      </c>
    </row>
    <row r="11152" spans="1:12" x14ac:dyDescent="0.2">
      <c r="A11152" s="7" t="s">
        <v>2919</v>
      </c>
      <c r="B11152" s="2">
        <v>38949</v>
      </c>
      <c r="C11152" s="1">
        <v>14</v>
      </c>
      <c r="D11152" t="s">
        <v>27</v>
      </c>
      <c r="E11152">
        <v>20</v>
      </c>
      <c r="F11152" t="s">
        <v>45</v>
      </c>
      <c r="G11152">
        <v>1</v>
      </c>
      <c r="H11152">
        <v>3</v>
      </c>
      <c r="I11152">
        <v>0</v>
      </c>
      <c r="J11152">
        <f t="shared" si="186"/>
        <v>3</v>
      </c>
      <c r="K11152" s="8">
        <v>1</v>
      </c>
      <c r="L11152" s="8">
        <f>COUNTIFS($D$2:$D11152,D11152)</f>
        <v>545</v>
      </c>
    </row>
    <row r="11153" spans="1:12" x14ac:dyDescent="0.2">
      <c r="A11153" s="7" t="s">
        <v>2919</v>
      </c>
      <c r="B11153" s="2">
        <v>38949</v>
      </c>
      <c r="C11153" s="1">
        <v>20</v>
      </c>
      <c r="D11153" t="s">
        <v>45</v>
      </c>
      <c r="E11153">
        <v>14</v>
      </c>
      <c r="F11153" t="s">
        <v>27</v>
      </c>
      <c r="G11153">
        <v>0</v>
      </c>
      <c r="H11153">
        <v>0</v>
      </c>
      <c r="I11153">
        <v>3</v>
      </c>
      <c r="J11153">
        <f t="shared" si="186"/>
        <v>0</v>
      </c>
      <c r="K11153" s="8">
        <v>1</v>
      </c>
      <c r="L11153" s="8">
        <f>COUNTIFS($D$2:$D11153,D11153)</f>
        <v>355</v>
      </c>
    </row>
    <row r="11154" spans="1:12" x14ac:dyDescent="0.2">
      <c r="A11154" s="7" t="s">
        <v>2920</v>
      </c>
      <c r="B11154" s="2">
        <v>38951</v>
      </c>
      <c r="C11154" s="1">
        <v>26</v>
      </c>
      <c r="D11154" t="s">
        <v>17</v>
      </c>
      <c r="E11154">
        <v>47</v>
      </c>
      <c r="F11154" t="s">
        <v>764</v>
      </c>
      <c r="G11154">
        <v>1</v>
      </c>
      <c r="H11154">
        <v>2</v>
      </c>
      <c r="I11154">
        <v>0</v>
      </c>
      <c r="J11154">
        <f t="shared" si="186"/>
        <v>3</v>
      </c>
      <c r="K11154" s="8">
        <v>2</v>
      </c>
      <c r="L11154" s="8">
        <f>COUNTIFS($D$2:$D11154,D11154)</f>
        <v>546</v>
      </c>
    </row>
    <row r="11155" spans="1:12" x14ac:dyDescent="0.2">
      <c r="A11155" s="7" t="s">
        <v>2920</v>
      </c>
      <c r="B11155" s="2">
        <v>38951</v>
      </c>
      <c r="C11155" s="1">
        <v>47</v>
      </c>
      <c r="D11155" t="s">
        <v>764</v>
      </c>
      <c r="E11155">
        <v>26</v>
      </c>
      <c r="F11155" t="s">
        <v>17</v>
      </c>
      <c r="G11155">
        <v>0</v>
      </c>
      <c r="H11155">
        <v>0</v>
      </c>
      <c r="I11155">
        <v>2</v>
      </c>
      <c r="J11155">
        <f t="shared" si="186"/>
        <v>0</v>
      </c>
      <c r="K11155" s="8">
        <v>2</v>
      </c>
      <c r="L11155" s="8">
        <f>COUNTIFS($D$2:$D11155,D11155)</f>
        <v>86</v>
      </c>
    </row>
    <row r="11156" spans="1:12" x14ac:dyDescent="0.2">
      <c r="A11156" s="7" t="s">
        <v>2921</v>
      </c>
      <c r="B11156" s="2">
        <v>38951</v>
      </c>
      <c r="C11156" s="1">
        <v>27</v>
      </c>
      <c r="D11156" t="s">
        <v>32</v>
      </c>
      <c r="E11156">
        <v>29</v>
      </c>
      <c r="F11156" t="s">
        <v>42</v>
      </c>
      <c r="G11156">
        <v>1</v>
      </c>
      <c r="H11156">
        <v>1</v>
      </c>
      <c r="I11156">
        <v>1</v>
      </c>
      <c r="J11156">
        <f t="shared" si="186"/>
        <v>1</v>
      </c>
      <c r="K11156" s="8">
        <v>2</v>
      </c>
      <c r="L11156" s="8">
        <f>COUNTIFS($D$2:$D11156,D11156)</f>
        <v>40</v>
      </c>
    </row>
    <row r="11157" spans="1:12" x14ac:dyDescent="0.2">
      <c r="A11157" s="7" t="s">
        <v>2921</v>
      </c>
      <c r="B11157" s="2">
        <v>38951</v>
      </c>
      <c r="C11157" s="1">
        <v>29</v>
      </c>
      <c r="D11157" t="s">
        <v>42</v>
      </c>
      <c r="E11157">
        <v>27</v>
      </c>
      <c r="F11157" t="s">
        <v>32</v>
      </c>
      <c r="G11157">
        <v>0</v>
      </c>
      <c r="H11157">
        <v>1</v>
      </c>
      <c r="I11157">
        <v>1</v>
      </c>
      <c r="J11157">
        <f t="shared" si="186"/>
        <v>1</v>
      </c>
      <c r="K11157" s="8">
        <v>2</v>
      </c>
      <c r="L11157" s="8">
        <f>COUNTIFS($D$2:$D11157,D11157)</f>
        <v>428</v>
      </c>
    </row>
    <row r="11158" spans="1:12" x14ac:dyDescent="0.2">
      <c r="A11158" s="7" t="s">
        <v>2922</v>
      </c>
      <c r="B11158" s="2">
        <v>38952</v>
      </c>
      <c r="C11158" s="1">
        <v>36</v>
      </c>
      <c r="D11158" t="s">
        <v>25</v>
      </c>
      <c r="E11158">
        <v>40</v>
      </c>
      <c r="F11158" t="s">
        <v>758</v>
      </c>
      <c r="G11158">
        <v>1</v>
      </c>
      <c r="H11158">
        <v>1</v>
      </c>
      <c r="I11158">
        <v>1</v>
      </c>
      <c r="J11158">
        <f t="shared" si="186"/>
        <v>1</v>
      </c>
      <c r="K11158" s="8">
        <v>2</v>
      </c>
      <c r="L11158" s="8">
        <f>COUNTIFS($D$2:$D11158,D11158)</f>
        <v>192</v>
      </c>
    </row>
    <row r="11159" spans="1:12" x14ac:dyDescent="0.2">
      <c r="A11159" s="7" t="s">
        <v>2922</v>
      </c>
      <c r="B11159" s="2">
        <v>38952</v>
      </c>
      <c r="C11159" s="1">
        <v>40</v>
      </c>
      <c r="D11159" t="s">
        <v>758</v>
      </c>
      <c r="E11159">
        <v>36</v>
      </c>
      <c r="F11159" t="s">
        <v>25</v>
      </c>
      <c r="G11159">
        <v>0</v>
      </c>
      <c r="H11159">
        <v>1</v>
      </c>
      <c r="I11159">
        <v>1</v>
      </c>
      <c r="J11159">
        <f t="shared" si="186"/>
        <v>1</v>
      </c>
      <c r="K11159" s="8">
        <v>2</v>
      </c>
      <c r="L11159" s="8">
        <f>COUNTIFS($D$2:$D11159,D11159)</f>
        <v>268</v>
      </c>
    </row>
    <row r="11160" spans="1:12" x14ac:dyDescent="0.2">
      <c r="A11160" s="7" t="s">
        <v>2923</v>
      </c>
      <c r="B11160" s="2">
        <v>38952</v>
      </c>
      <c r="C11160" s="1">
        <v>34</v>
      </c>
      <c r="D11160" t="s">
        <v>445</v>
      </c>
      <c r="E11160">
        <v>14</v>
      </c>
      <c r="F11160" t="s">
        <v>27</v>
      </c>
      <c r="G11160">
        <v>1</v>
      </c>
      <c r="H11160">
        <v>2</v>
      </c>
      <c r="I11160">
        <v>1</v>
      </c>
      <c r="J11160">
        <f t="shared" si="186"/>
        <v>3</v>
      </c>
      <c r="K11160" s="8">
        <v>2</v>
      </c>
      <c r="L11160" s="8">
        <f>COUNTIFS($D$2:$D11160,D11160)</f>
        <v>424</v>
      </c>
    </row>
    <row r="11161" spans="1:12" x14ac:dyDescent="0.2">
      <c r="A11161" s="7" t="s">
        <v>2923</v>
      </c>
      <c r="B11161" s="2">
        <v>38952</v>
      </c>
      <c r="C11161" s="1">
        <v>14</v>
      </c>
      <c r="D11161" t="s">
        <v>27</v>
      </c>
      <c r="E11161">
        <v>34</v>
      </c>
      <c r="F11161" t="s">
        <v>445</v>
      </c>
      <c r="G11161">
        <v>0</v>
      </c>
      <c r="H11161">
        <v>1</v>
      </c>
      <c r="I11161">
        <v>2</v>
      </c>
      <c r="J11161">
        <f t="shared" si="186"/>
        <v>0</v>
      </c>
      <c r="K11161" s="8">
        <v>2</v>
      </c>
      <c r="L11161" s="8">
        <f>COUNTIFS($D$2:$D11161,D11161)</f>
        <v>546</v>
      </c>
    </row>
    <row r="11162" spans="1:12" x14ac:dyDescent="0.2">
      <c r="A11162" s="7" t="s">
        <v>2924</v>
      </c>
      <c r="B11162" s="2">
        <v>38952</v>
      </c>
      <c r="C11162" s="1">
        <v>41</v>
      </c>
      <c r="D11162" t="s">
        <v>759</v>
      </c>
      <c r="E11162">
        <v>16</v>
      </c>
      <c r="F11162" t="s">
        <v>37</v>
      </c>
      <c r="G11162">
        <v>1</v>
      </c>
      <c r="H11162">
        <v>1</v>
      </c>
      <c r="I11162">
        <v>1</v>
      </c>
      <c r="J11162">
        <f t="shared" si="186"/>
        <v>1</v>
      </c>
      <c r="K11162" s="8">
        <v>2</v>
      </c>
      <c r="L11162" s="8">
        <f>COUNTIFS($D$2:$D11162,D11162)</f>
        <v>470</v>
      </c>
    </row>
    <row r="11163" spans="1:12" x14ac:dyDescent="0.2">
      <c r="A11163" s="7" t="s">
        <v>2924</v>
      </c>
      <c r="B11163" s="2">
        <v>38952</v>
      </c>
      <c r="C11163" s="1">
        <v>16</v>
      </c>
      <c r="D11163" t="s">
        <v>37</v>
      </c>
      <c r="E11163">
        <v>41</v>
      </c>
      <c r="F11163" t="s">
        <v>759</v>
      </c>
      <c r="G11163">
        <v>0</v>
      </c>
      <c r="H11163">
        <v>1</v>
      </c>
      <c r="I11163">
        <v>1</v>
      </c>
      <c r="J11163">
        <f t="shared" si="186"/>
        <v>1</v>
      </c>
      <c r="K11163" s="8">
        <v>2</v>
      </c>
      <c r="L11163" s="8">
        <f>COUNTIFS($D$2:$D11163,D11163)</f>
        <v>546</v>
      </c>
    </row>
    <row r="11164" spans="1:12" x14ac:dyDescent="0.2">
      <c r="A11164" s="7" t="s">
        <v>2925</v>
      </c>
      <c r="B11164" s="2">
        <v>38952</v>
      </c>
      <c r="C11164" s="1">
        <v>48</v>
      </c>
      <c r="D11164" t="s">
        <v>765</v>
      </c>
      <c r="E11164">
        <v>21</v>
      </c>
      <c r="F11164" t="s">
        <v>10</v>
      </c>
      <c r="G11164">
        <v>1</v>
      </c>
      <c r="H11164">
        <v>0</v>
      </c>
      <c r="I11164">
        <v>3</v>
      </c>
      <c r="J11164">
        <f t="shared" si="186"/>
        <v>0</v>
      </c>
      <c r="K11164" s="8">
        <v>2</v>
      </c>
      <c r="L11164" s="8">
        <f>COUNTIFS($D$2:$D11164,D11164)</f>
        <v>268</v>
      </c>
    </row>
    <row r="11165" spans="1:12" x14ac:dyDescent="0.2">
      <c r="A11165" s="7" t="s">
        <v>2925</v>
      </c>
      <c r="B11165" s="2">
        <v>38952</v>
      </c>
      <c r="C11165" s="1">
        <v>21</v>
      </c>
      <c r="D11165" t="s">
        <v>10</v>
      </c>
      <c r="E11165">
        <v>48</v>
      </c>
      <c r="F11165" t="s">
        <v>765</v>
      </c>
      <c r="G11165">
        <v>0</v>
      </c>
      <c r="H11165">
        <v>3</v>
      </c>
      <c r="I11165">
        <v>0</v>
      </c>
      <c r="J11165">
        <f t="shared" si="186"/>
        <v>3</v>
      </c>
      <c r="K11165" s="8">
        <v>2</v>
      </c>
      <c r="L11165" s="8">
        <f>COUNTIFS($D$2:$D11165,D11165)</f>
        <v>546</v>
      </c>
    </row>
    <row r="11166" spans="1:12" x14ac:dyDescent="0.2">
      <c r="A11166" s="7" t="s">
        <v>2926</v>
      </c>
      <c r="B11166" s="2">
        <v>38952</v>
      </c>
      <c r="C11166" s="1">
        <v>20</v>
      </c>
      <c r="D11166" t="s">
        <v>45</v>
      </c>
      <c r="E11166">
        <v>45</v>
      </c>
      <c r="F11166" t="s">
        <v>762</v>
      </c>
      <c r="G11166">
        <v>1</v>
      </c>
      <c r="H11166">
        <v>0</v>
      </c>
      <c r="I11166">
        <v>0</v>
      </c>
      <c r="J11166">
        <f t="shared" si="186"/>
        <v>1</v>
      </c>
      <c r="K11166" s="8">
        <v>2</v>
      </c>
      <c r="L11166" s="8">
        <f>COUNTIFS($D$2:$D11166,D11166)</f>
        <v>356</v>
      </c>
    </row>
    <row r="11167" spans="1:12" x14ac:dyDescent="0.2">
      <c r="A11167" s="7" t="s">
        <v>2926</v>
      </c>
      <c r="B11167" s="2">
        <v>38952</v>
      </c>
      <c r="C11167" s="1">
        <v>45</v>
      </c>
      <c r="D11167" t="s">
        <v>762</v>
      </c>
      <c r="E11167">
        <v>20</v>
      </c>
      <c r="F11167" t="s">
        <v>45</v>
      </c>
      <c r="G11167">
        <v>0</v>
      </c>
      <c r="H11167">
        <v>0</v>
      </c>
      <c r="I11167">
        <v>0</v>
      </c>
      <c r="J11167">
        <f t="shared" si="186"/>
        <v>1</v>
      </c>
      <c r="K11167" s="8">
        <v>2</v>
      </c>
      <c r="L11167" s="8">
        <f>COUNTIFS($D$2:$D11167,D11167)</f>
        <v>116</v>
      </c>
    </row>
    <row r="11168" spans="1:12" x14ac:dyDescent="0.2">
      <c r="A11168" s="7" t="s">
        <v>2927</v>
      </c>
      <c r="B11168" s="2">
        <v>38952</v>
      </c>
      <c r="C11168" s="1">
        <v>32</v>
      </c>
      <c r="D11168" t="s">
        <v>559</v>
      </c>
      <c r="E11168">
        <v>62</v>
      </c>
      <c r="F11168" t="s">
        <v>776</v>
      </c>
      <c r="G11168">
        <v>1</v>
      </c>
      <c r="H11168">
        <v>2</v>
      </c>
      <c r="I11168">
        <v>1</v>
      </c>
      <c r="J11168">
        <f t="shared" si="186"/>
        <v>3</v>
      </c>
      <c r="K11168" s="8">
        <v>2</v>
      </c>
      <c r="L11168" s="8">
        <f>COUNTIFS($D$2:$D11168,D11168)</f>
        <v>546</v>
      </c>
    </row>
    <row r="11169" spans="1:12" x14ac:dyDescent="0.2">
      <c r="A11169" s="7" t="s">
        <v>2927</v>
      </c>
      <c r="B11169" s="2">
        <v>38952</v>
      </c>
      <c r="C11169" s="1">
        <v>62</v>
      </c>
      <c r="D11169" t="s">
        <v>776</v>
      </c>
      <c r="E11169">
        <v>32</v>
      </c>
      <c r="F11169" t="s">
        <v>559</v>
      </c>
      <c r="G11169">
        <v>0</v>
      </c>
      <c r="H11169">
        <v>1</v>
      </c>
      <c r="I11169">
        <v>2</v>
      </c>
      <c r="J11169">
        <f t="shared" si="186"/>
        <v>0</v>
      </c>
      <c r="K11169" s="8">
        <v>2</v>
      </c>
      <c r="L11169" s="8">
        <f>COUNTIFS($D$2:$D11169,D11169)</f>
        <v>2</v>
      </c>
    </row>
    <row r="11170" spans="1:12" x14ac:dyDescent="0.2">
      <c r="A11170" s="7" t="s">
        <v>2928</v>
      </c>
      <c r="B11170" s="2">
        <v>38955</v>
      </c>
      <c r="C11170" s="1">
        <v>20</v>
      </c>
      <c r="D11170" t="s">
        <v>45</v>
      </c>
      <c r="E11170">
        <v>10</v>
      </c>
      <c r="F11170" t="s">
        <v>47</v>
      </c>
      <c r="G11170">
        <v>1</v>
      </c>
      <c r="H11170">
        <v>1</v>
      </c>
      <c r="I11170">
        <v>0</v>
      </c>
      <c r="J11170">
        <f t="shared" si="186"/>
        <v>3</v>
      </c>
      <c r="K11170" s="8">
        <v>3</v>
      </c>
      <c r="L11170" s="8">
        <f>COUNTIFS($D$2:$D11170,D11170)</f>
        <v>357</v>
      </c>
    </row>
    <row r="11171" spans="1:12" x14ac:dyDescent="0.2">
      <c r="A11171" s="7" t="s">
        <v>2928</v>
      </c>
      <c r="B11171" s="2">
        <v>38955</v>
      </c>
      <c r="C11171" s="1">
        <v>10</v>
      </c>
      <c r="D11171" t="s">
        <v>47</v>
      </c>
      <c r="E11171">
        <v>20</v>
      </c>
      <c r="F11171" t="s">
        <v>45</v>
      </c>
      <c r="G11171">
        <v>0</v>
      </c>
      <c r="H11171">
        <v>0</v>
      </c>
      <c r="I11171">
        <v>1</v>
      </c>
      <c r="J11171">
        <f t="shared" si="186"/>
        <v>0</v>
      </c>
      <c r="K11171" s="8">
        <v>2</v>
      </c>
      <c r="L11171" s="8">
        <f>COUNTIFS($D$2:$D11171,D11171)</f>
        <v>546</v>
      </c>
    </row>
    <row r="11172" spans="1:12" x14ac:dyDescent="0.2">
      <c r="A11172" s="7" t="s">
        <v>2929</v>
      </c>
      <c r="B11172" s="2">
        <v>38955</v>
      </c>
      <c r="C11172" s="1">
        <v>48</v>
      </c>
      <c r="D11172" t="s">
        <v>765</v>
      </c>
      <c r="E11172">
        <v>40</v>
      </c>
      <c r="F11172" t="s">
        <v>758</v>
      </c>
      <c r="G11172">
        <v>1</v>
      </c>
      <c r="H11172">
        <v>2</v>
      </c>
      <c r="I11172">
        <v>0</v>
      </c>
      <c r="J11172">
        <f t="shared" si="186"/>
        <v>3</v>
      </c>
      <c r="K11172" s="8">
        <v>3</v>
      </c>
      <c r="L11172" s="8">
        <f>COUNTIFS($D$2:$D11172,D11172)</f>
        <v>269</v>
      </c>
    </row>
    <row r="11173" spans="1:12" x14ac:dyDescent="0.2">
      <c r="A11173" s="7" t="s">
        <v>2929</v>
      </c>
      <c r="B11173" s="2">
        <v>38955</v>
      </c>
      <c r="C11173" s="1">
        <v>40</v>
      </c>
      <c r="D11173" t="s">
        <v>758</v>
      </c>
      <c r="E11173">
        <v>48</v>
      </c>
      <c r="F11173" t="s">
        <v>765</v>
      </c>
      <c r="G11173">
        <v>0</v>
      </c>
      <c r="H11173">
        <v>0</v>
      </c>
      <c r="I11173">
        <v>2</v>
      </c>
      <c r="J11173">
        <f t="shared" si="186"/>
        <v>0</v>
      </c>
      <c r="K11173" s="8">
        <v>3</v>
      </c>
      <c r="L11173" s="8">
        <f>COUNTIFS($D$2:$D11173,D11173)</f>
        <v>269</v>
      </c>
    </row>
    <row r="11174" spans="1:12" x14ac:dyDescent="0.2">
      <c r="A11174" s="7" t="s">
        <v>2930</v>
      </c>
      <c r="B11174" s="2">
        <v>38955</v>
      </c>
      <c r="C11174" s="1">
        <v>26</v>
      </c>
      <c r="D11174" t="s">
        <v>17</v>
      </c>
      <c r="E11174">
        <v>16</v>
      </c>
      <c r="F11174" t="s">
        <v>37</v>
      </c>
      <c r="G11174">
        <v>1</v>
      </c>
      <c r="H11174">
        <v>0</v>
      </c>
      <c r="I11174">
        <v>2</v>
      </c>
      <c r="J11174">
        <f t="shared" si="186"/>
        <v>0</v>
      </c>
      <c r="K11174" s="8">
        <v>3</v>
      </c>
      <c r="L11174" s="8">
        <f>COUNTIFS($D$2:$D11174,D11174)</f>
        <v>547</v>
      </c>
    </row>
    <row r="11175" spans="1:12" x14ac:dyDescent="0.2">
      <c r="A11175" s="7" t="s">
        <v>2930</v>
      </c>
      <c r="B11175" s="2">
        <v>38955</v>
      </c>
      <c r="C11175" s="1">
        <v>16</v>
      </c>
      <c r="D11175" t="s">
        <v>37</v>
      </c>
      <c r="E11175">
        <v>26</v>
      </c>
      <c r="F11175" t="s">
        <v>17</v>
      </c>
      <c r="G11175">
        <v>0</v>
      </c>
      <c r="H11175">
        <v>2</v>
      </c>
      <c r="I11175">
        <v>0</v>
      </c>
      <c r="J11175">
        <f t="shared" si="186"/>
        <v>3</v>
      </c>
      <c r="K11175" s="8">
        <v>3</v>
      </c>
      <c r="L11175" s="8">
        <f>COUNTIFS($D$2:$D11175,D11175)</f>
        <v>547</v>
      </c>
    </row>
    <row r="11176" spans="1:12" x14ac:dyDescent="0.2">
      <c r="A11176" s="7" t="s">
        <v>2931</v>
      </c>
      <c r="B11176" s="2">
        <v>38955</v>
      </c>
      <c r="C11176" s="1">
        <v>27</v>
      </c>
      <c r="D11176" t="s">
        <v>32</v>
      </c>
      <c r="E11176">
        <v>21</v>
      </c>
      <c r="F11176" t="s">
        <v>10</v>
      </c>
      <c r="G11176">
        <v>1</v>
      </c>
      <c r="H11176">
        <v>1</v>
      </c>
      <c r="I11176">
        <v>2</v>
      </c>
      <c r="J11176">
        <f t="shared" si="186"/>
        <v>0</v>
      </c>
      <c r="K11176" s="8">
        <v>3</v>
      </c>
      <c r="L11176" s="8">
        <f>COUNTIFS($D$2:$D11176,D11176)</f>
        <v>41</v>
      </c>
    </row>
    <row r="11177" spans="1:12" x14ac:dyDescent="0.2">
      <c r="A11177" s="7" t="s">
        <v>2931</v>
      </c>
      <c r="B11177" s="2">
        <v>38955</v>
      </c>
      <c r="C11177" s="1">
        <v>21</v>
      </c>
      <c r="D11177" t="s">
        <v>10</v>
      </c>
      <c r="E11177">
        <v>27</v>
      </c>
      <c r="F11177" t="s">
        <v>32</v>
      </c>
      <c r="G11177">
        <v>0</v>
      </c>
      <c r="H11177">
        <v>2</v>
      </c>
      <c r="I11177">
        <v>1</v>
      </c>
      <c r="J11177">
        <f t="shared" si="186"/>
        <v>3</v>
      </c>
      <c r="K11177" s="8">
        <v>3</v>
      </c>
      <c r="L11177" s="8">
        <f>COUNTIFS($D$2:$D11177,D11177)</f>
        <v>547</v>
      </c>
    </row>
    <row r="11178" spans="1:12" x14ac:dyDescent="0.2">
      <c r="A11178" s="7" t="s">
        <v>2932</v>
      </c>
      <c r="B11178" s="2">
        <v>38955</v>
      </c>
      <c r="C11178" s="1">
        <v>63</v>
      </c>
      <c r="D11178" t="s">
        <v>777</v>
      </c>
      <c r="E11178">
        <v>62</v>
      </c>
      <c r="F11178" t="s">
        <v>776</v>
      </c>
      <c r="G11178">
        <v>1</v>
      </c>
      <c r="H11178">
        <v>1</v>
      </c>
      <c r="I11178">
        <v>0</v>
      </c>
      <c r="J11178">
        <f t="shared" si="186"/>
        <v>3</v>
      </c>
      <c r="K11178" s="8">
        <v>2</v>
      </c>
      <c r="L11178" s="8">
        <f>COUNTIFS($D$2:$D11178,D11178)</f>
        <v>40</v>
      </c>
    </row>
    <row r="11179" spans="1:12" x14ac:dyDescent="0.2">
      <c r="A11179" s="7" t="s">
        <v>2932</v>
      </c>
      <c r="B11179" s="2">
        <v>38955</v>
      </c>
      <c r="C11179" s="1">
        <v>62</v>
      </c>
      <c r="D11179" t="s">
        <v>776</v>
      </c>
      <c r="E11179">
        <v>63</v>
      </c>
      <c r="F11179" t="s">
        <v>777</v>
      </c>
      <c r="G11179">
        <v>0</v>
      </c>
      <c r="H11179">
        <v>0</v>
      </c>
      <c r="I11179">
        <v>1</v>
      </c>
      <c r="J11179">
        <f t="shared" si="186"/>
        <v>0</v>
      </c>
      <c r="K11179" s="8">
        <v>3</v>
      </c>
      <c r="L11179" s="8">
        <f>COUNTIFS($D$2:$D11179,D11179)</f>
        <v>3</v>
      </c>
    </row>
    <row r="11180" spans="1:12" x14ac:dyDescent="0.2">
      <c r="A11180" s="7" t="s">
        <v>2933</v>
      </c>
      <c r="B11180" s="2">
        <v>38955</v>
      </c>
      <c r="C11180" s="1">
        <v>36</v>
      </c>
      <c r="D11180" t="s">
        <v>25</v>
      </c>
      <c r="E11180">
        <v>47</v>
      </c>
      <c r="F11180" t="s">
        <v>764</v>
      </c>
      <c r="G11180">
        <v>1</v>
      </c>
      <c r="H11180">
        <v>1</v>
      </c>
      <c r="I11180">
        <v>0</v>
      </c>
      <c r="J11180">
        <f t="shared" si="186"/>
        <v>3</v>
      </c>
      <c r="K11180" s="8">
        <v>3</v>
      </c>
      <c r="L11180" s="8">
        <f>COUNTIFS($D$2:$D11180,D11180)</f>
        <v>193</v>
      </c>
    </row>
    <row r="11181" spans="1:12" x14ac:dyDescent="0.2">
      <c r="A11181" s="7" t="s">
        <v>2933</v>
      </c>
      <c r="B11181" s="2">
        <v>38955</v>
      </c>
      <c r="C11181" s="1">
        <v>47</v>
      </c>
      <c r="D11181" t="s">
        <v>764</v>
      </c>
      <c r="E11181">
        <v>36</v>
      </c>
      <c r="F11181" t="s">
        <v>25</v>
      </c>
      <c r="G11181">
        <v>0</v>
      </c>
      <c r="H11181">
        <v>0</v>
      </c>
      <c r="I11181">
        <v>1</v>
      </c>
      <c r="J11181">
        <f t="shared" si="186"/>
        <v>0</v>
      </c>
      <c r="K11181" s="8">
        <v>3</v>
      </c>
      <c r="L11181" s="8">
        <f>COUNTIFS($D$2:$D11181,D11181)</f>
        <v>87</v>
      </c>
    </row>
    <row r="11182" spans="1:12" x14ac:dyDescent="0.2">
      <c r="A11182" s="7" t="s">
        <v>2934</v>
      </c>
      <c r="B11182" s="2">
        <v>38955</v>
      </c>
      <c r="C11182" s="1">
        <v>19</v>
      </c>
      <c r="D11182" t="s">
        <v>40</v>
      </c>
      <c r="E11182">
        <v>29</v>
      </c>
      <c r="F11182" t="s">
        <v>42</v>
      </c>
      <c r="G11182">
        <v>1</v>
      </c>
      <c r="H11182">
        <v>2</v>
      </c>
      <c r="I11182">
        <v>1</v>
      </c>
      <c r="J11182">
        <f t="shared" si="186"/>
        <v>3</v>
      </c>
      <c r="K11182" s="8">
        <v>2</v>
      </c>
      <c r="L11182" s="8">
        <f>COUNTIFS($D$2:$D11182,D11182)</f>
        <v>546</v>
      </c>
    </row>
    <row r="11183" spans="1:12" x14ac:dyDescent="0.2">
      <c r="A11183" s="7" t="s">
        <v>2934</v>
      </c>
      <c r="B11183" s="2">
        <v>38955</v>
      </c>
      <c r="C11183" s="1">
        <v>29</v>
      </c>
      <c r="D11183" t="s">
        <v>42</v>
      </c>
      <c r="E11183">
        <v>19</v>
      </c>
      <c r="F11183" t="s">
        <v>40</v>
      </c>
      <c r="G11183">
        <v>0</v>
      </c>
      <c r="H11183">
        <v>1</v>
      </c>
      <c r="I11183">
        <v>2</v>
      </c>
      <c r="J11183">
        <f t="shared" si="186"/>
        <v>0</v>
      </c>
      <c r="K11183" s="8">
        <v>3</v>
      </c>
      <c r="L11183" s="8">
        <f>COUNTIFS($D$2:$D11183,D11183)</f>
        <v>429</v>
      </c>
    </row>
    <row r="11184" spans="1:12" x14ac:dyDescent="0.2">
      <c r="A11184" s="7" t="s">
        <v>2935</v>
      </c>
      <c r="B11184" s="2">
        <v>38956</v>
      </c>
      <c r="C11184" s="1">
        <v>41</v>
      </c>
      <c r="D11184" t="s">
        <v>759</v>
      </c>
      <c r="E11184">
        <v>14</v>
      </c>
      <c r="F11184" t="s">
        <v>27</v>
      </c>
      <c r="G11184">
        <v>1</v>
      </c>
      <c r="H11184">
        <v>0</v>
      </c>
      <c r="I11184">
        <v>2</v>
      </c>
      <c r="J11184">
        <f t="shared" si="186"/>
        <v>0</v>
      </c>
      <c r="K11184" s="8">
        <v>3</v>
      </c>
      <c r="L11184" s="8">
        <f>COUNTIFS($D$2:$D11184,D11184)</f>
        <v>471</v>
      </c>
    </row>
    <row r="11185" spans="1:12" x14ac:dyDescent="0.2">
      <c r="A11185" s="7" t="s">
        <v>2935</v>
      </c>
      <c r="B11185" s="2">
        <v>38956</v>
      </c>
      <c r="C11185" s="1">
        <v>14</v>
      </c>
      <c r="D11185" t="s">
        <v>27</v>
      </c>
      <c r="E11185">
        <v>41</v>
      </c>
      <c r="F11185" t="s">
        <v>759</v>
      </c>
      <c r="G11185">
        <v>0</v>
      </c>
      <c r="H11185">
        <v>2</v>
      </c>
      <c r="I11185">
        <v>0</v>
      </c>
      <c r="J11185">
        <f t="shared" si="186"/>
        <v>3</v>
      </c>
      <c r="K11185" s="8">
        <v>3</v>
      </c>
      <c r="L11185" s="8">
        <f>COUNTIFS($D$2:$D11185,D11185)</f>
        <v>547</v>
      </c>
    </row>
    <row r="11186" spans="1:12" x14ac:dyDescent="0.2">
      <c r="A11186" s="7" t="s">
        <v>2936</v>
      </c>
      <c r="B11186" s="2">
        <v>38956</v>
      </c>
      <c r="C11186" s="1">
        <v>32</v>
      </c>
      <c r="D11186" t="s">
        <v>559</v>
      </c>
      <c r="E11186">
        <v>22</v>
      </c>
      <c r="F11186" t="s">
        <v>15</v>
      </c>
      <c r="G11186">
        <v>1</v>
      </c>
      <c r="H11186">
        <v>2</v>
      </c>
      <c r="I11186">
        <v>0</v>
      </c>
      <c r="J11186">
        <f t="shared" si="186"/>
        <v>3</v>
      </c>
      <c r="K11186" s="8">
        <v>3</v>
      </c>
      <c r="L11186" s="8">
        <f>COUNTIFS($D$2:$D11186,D11186)</f>
        <v>547</v>
      </c>
    </row>
    <row r="11187" spans="1:12" x14ac:dyDescent="0.2">
      <c r="A11187" s="7" t="s">
        <v>2936</v>
      </c>
      <c r="B11187" s="2">
        <v>38956</v>
      </c>
      <c r="C11187" s="1">
        <v>22</v>
      </c>
      <c r="D11187" t="s">
        <v>15</v>
      </c>
      <c r="E11187">
        <v>32</v>
      </c>
      <c r="F11187" t="s">
        <v>559</v>
      </c>
      <c r="G11187">
        <v>0</v>
      </c>
      <c r="H11187">
        <v>0</v>
      </c>
      <c r="I11187">
        <v>2</v>
      </c>
      <c r="J11187">
        <f t="shared" si="186"/>
        <v>0</v>
      </c>
      <c r="K11187" s="8">
        <v>2</v>
      </c>
      <c r="L11187" s="8">
        <f>COUNTIFS($D$2:$D11187,D11187)</f>
        <v>504</v>
      </c>
    </row>
    <row r="11188" spans="1:12" x14ac:dyDescent="0.2">
      <c r="A11188" s="7" t="s">
        <v>2937</v>
      </c>
      <c r="B11188" s="2">
        <v>38957</v>
      </c>
      <c r="C11188" s="1">
        <v>34</v>
      </c>
      <c r="D11188" t="s">
        <v>445</v>
      </c>
      <c r="E11188">
        <v>45</v>
      </c>
      <c r="F11188" t="s">
        <v>762</v>
      </c>
      <c r="G11188">
        <v>1</v>
      </c>
      <c r="H11188">
        <v>0</v>
      </c>
      <c r="I11188">
        <v>4</v>
      </c>
      <c r="J11188">
        <f t="shared" si="186"/>
        <v>0</v>
      </c>
      <c r="K11188" s="8">
        <v>3</v>
      </c>
      <c r="L11188" s="8">
        <f>COUNTIFS($D$2:$D11188,D11188)</f>
        <v>425</v>
      </c>
    </row>
    <row r="11189" spans="1:12" x14ac:dyDescent="0.2">
      <c r="A11189" s="7" t="s">
        <v>2937</v>
      </c>
      <c r="B11189" s="2">
        <v>38957</v>
      </c>
      <c r="C11189" s="1">
        <v>45</v>
      </c>
      <c r="D11189" t="s">
        <v>762</v>
      </c>
      <c r="E11189">
        <v>34</v>
      </c>
      <c r="F11189" t="s">
        <v>445</v>
      </c>
      <c r="G11189">
        <v>0</v>
      </c>
      <c r="H11189">
        <v>4</v>
      </c>
      <c r="I11189">
        <v>0</v>
      </c>
      <c r="J11189">
        <f t="shared" si="186"/>
        <v>3</v>
      </c>
      <c r="K11189" s="8">
        <v>3</v>
      </c>
      <c r="L11189" s="8">
        <f>COUNTIFS($D$2:$D11189,D11189)</f>
        <v>117</v>
      </c>
    </row>
    <row r="11190" spans="1:12" x14ac:dyDescent="0.2">
      <c r="A11190" s="7" t="s">
        <v>2938</v>
      </c>
      <c r="B11190" s="2">
        <v>38969</v>
      </c>
      <c r="C11190" s="1">
        <v>47</v>
      </c>
      <c r="D11190" t="s">
        <v>764</v>
      </c>
      <c r="E11190">
        <v>41</v>
      </c>
      <c r="F11190" t="s">
        <v>759</v>
      </c>
      <c r="G11190">
        <v>1</v>
      </c>
      <c r="H11190">
        <v>0</v>
      </c>
      <c r="I11190">
        <v>0</v>
      </c>
      <c r="J11190">
        <f t="shared" si="186"/>
        <v>1</v>
      </c>
      <c r="K11190" s="8">
        <v>4</v>
      </c>
      <c r="L11190" s="8">
        <f>COUNTIFS($D$2:$D11190,D11190)</f>
        <v>88</v>
      </c>
    </row>
    <row r="11191" spans="1:12" x14ac:dyDescent="0.2">
      <c r="A11191" s="7" t="s">
        <v>2938</v>
      </c>
      <c r="B11191" s="2">
        <v>38969</v>
      </c>
      <c r="C11191" s="1">
        <v>41</v>
      </c>
      <c r="D11191" t="s">
        <v>759</v>
      </c>
      <c r="E11191">
        <v>47</v>
      </c>
      <c r="F11191" t="s">
        <v>764</v>
      </c>
      <c r="G11191">
        <v>0</v>
      </c>
      <c r="H11191">
        <v>0</v>
      </c>
      <c r="I11191">
        <v>0</v>
      </c>
      <c r="J11191">
        <f t="shared" si="186"/>
        <v>1</v>
      </c>
      <c r="K11191" s="8">
        <v>4</v>
      </c>
      <c r="L11191" s="8">
        <f>COUNTIFS($D$2:$D11191,D11191)</f>
        <v>472</v>
      </c>
    </row>
    <row r="11192" spans="1:12" x14ac:dyDescent="0.2">
      <c r="A11192" s="7" t="s">
        <v>2939</v>
      </c>
      <c r="B11192" s="2">
        <v>38969</v>
      </c>
      <c r="C11192" s="1">
        <v>14</v>
      </c>
      <c r="D11192" t="s">
        <v>27</v>
      </c>
      <c r="E11192">
        <v>48</v>
      </c>
      <c r="F11192" t="s">
        <v>765</v>
      </c>
      <c r="G11192">
        <v>1</v>
      </c>
      <c r="H11192">
        <v>2</v>
      </c>
      <c r="I11192">
        <v>1</v>
      </c>
      <c r="J11192">
        <f t="shared" si="186"/>
        <v>3</v>
      </c>
      <c r="K11192" s="8">
        <v>4</v>
      </c>
      <c r="L11192" s="8">
        <f>COUNTIFS($D$2:$D11192,D11192)</f>
        <v>548</v>
      </c>
    </row>
    <row r="11193" spans="1:12" x14ac:dyDescent="0.2">
      <c r="A11193" s="7" t="s">
        <v>2939</v>
      </c>
      <c r="B11193" s="2">
        <v>38969</v>
      </c>
      <c r="C11193" s="1">
        <v>48</v>
      </c>
      <c r="D11193" t="s">
        <v>765</v>
      </c>
      <c r="E11193">
        <v>14</v>
      </c>
      <c r="F11193" t="s">
        <v>27</v>
      </c>
      <c r="G11193">
        <v>0</v>
      </c>
      <c r="H11193">
        <v>1</v>
      </c>
      <c r="I11193">
        <v>2</v>
      </c>
      <c r="J11193">
        <f t="shared" si="186"/>
        <v>0</v>
      </c>
      <c r="K11193" s="8">
        <v>4</v>
      </c>
      <c r="L11193" s="8">
        <f>COUNTIFS($D$2:$D11193,D11193)</f>
        <v>270</v>
      </c>
    </row>
    <row r="11194" spans="1:12" x14ac:dyDescent="0.2">
      <c r="A11194" s="7" t="s">
        <v>2940</v>
      </c>
      <c r="B11194" s="2">
        <v>38969</v>
      </c>
      <c r="C11194" s="1">
        <v>22</v>
      </c>
      <c r="D11194" t="s">
        <v>15</v>
      </c>
      <c r="E11194">
        <v>36</v>
      </c>
      <c r="F11194" t="s">
        <v>25</v>
      </c>
      <c r="G11194">
        <v>1</v>
      </c>
      <c r="H11194">
        <v>1</v>
      </c>
      <c r="I11194">
        <v>2</v>
      </c>
      <c r="J11194">
        <f t="shared" si="186"/>
        <v>0</v>
      </c>
      <c r="K11194" s="8">
        <v>3</v>
      </c>
      <c r="L11194" s="8">
        <f>COUNTIFS($D$2:$D11194,D11194)</f>
        <v>505</v>
      </c>
    </row>
    <row r="11195" spans="1:12" x14ac:dyDescent="0.2">
      <c r="A11195" s="7" t="s">
        <v>2940</v>
      </c>
      <c r="B11195" s="2">
        <v>38969</v>
      </c>
      <c r="C11195" s="1">
        <v>36</v>
      </c>
      <c r="D11195" t="s">
        <v>25</v>
      </c>
      <c r="E11195">
        <v>22</v>
      </c>
      <c r="F11195" t="s">
        <v>15</v>
      </c>
      <c r="G11195">
        <v>0</v>
      </c>
      <c r="H11195">
        <v>2</v>
      </c>
      <c r="I11195">
        <v>1</v>
      </c>
      <c r="J11195">
        <f t="shared" si="186"/>
        <v>3</v>
      </c>
      <c r="K11195" s="8">
        <v>4</v>
      </c>
      <c r="L11195" s="8">
        <f>COUNTIFS($D$2:$D11195,D11195)</f>
        <v>194</v>
      </c>
    </row>
    <row r="11196" spans="1:12" x14ac:dyDescent="0.2">
      <c r="A11196" s="7" t="s">
        <v>2941</v>
      </c>
      <c r="B11196" s="2">
        <v>38969</v>
      </c>
      <c r="C11196" s="1">
        <v>16</v>
      </c>
      <c r="D11196" t="s">
        <v>37</v>
      </c>
      <c r="E11196">
        <v>19</v>
      </c>
      <c r="F11196" t="s">
        <v>40</v>
      </c>
      <c r="G11196">
        <v>1</v>
      </c>
      <c r="H11196">
        <v>3</v>
      </c>
      <c r="I11196">
        <v>0</v>
      </c>
      <c r="J11196">
        <f t="shared" si="186"/>
        <v>3</v>
      </c>
      <c r="K11196" s="8">
        <v>4</v>
      </c>
      <c r="L11196" s="8">
        <f>COUNTIFS($D$2:$D11196,D11196)</f>
        <v>548</v>
      </c>
    </row>
    <row r="11197" spans="1:12" x14ac:dyDescent="0.2">
      <c r="A11197" s="7" t="s">
        <v>2941</v>
      </c>
      <c r="B11197" s="2">
        <v>38969</v>
      </c>
      <c r="C11197" s="1">
        <v>19</v>
      </c>
      <c r="D11197" t="s">
        <v>40</v>
      </c>
      <c r="E11197">
        <v>16</v>
      </c>
      <c r="F11197" t="s">
        <v>37</v>
      </c>
      <c r="G11197">
        <v>0</v>
      </c>
      <c r="H11197">
        <v>0</v>
      </c>
      <c r="I11197">
        <v>3</v>
      </c>
      <c r="J11197">
        <f t="shared" si="186"/>
        <v>0</v>
      </c>
      <c r="K11197" s="8">
        <v>3</v>
      </c>
      <c r="L11197" s="8">
        <f>COUNTIFS($D$2:$D11197,D11197)</f>
        <v>547</v>
      </c>
    </row>
    <row r="11198" spans="1:12" x14ac:dyDescent="0.2">
      <c r="A11198" s="7" t="s">
        <v>2942</v>
      </c>
      <c r="B11198" s="2">
        <v>38969</v>
      </c>
      <c r="C11198" s="1">
        <v>10</v>
      </c>
      <c r="D11198" t="s">
        <v>47</v>
      </c>
      <c r="E11198">
        <v>34</v>
      </c>
      <c r="F11198" t="s">
        <v>445</v>
      </c>
      <c r="G11198">
        <v>1</v>
      </c>
      <c r="H11198">
        <v>1</v>
      </c>
      <c r="I11198">
        <v>1</v>
      </c>
      <c r="J11198">
        <f t="shared" si="186"/>
        <v>1</v>
      </c>
      <c r="K11198" s="8">
        <v>3</v>
      </c>
      <c r="L11198" s="8">
        <f>COUNTIFS($D$2:$D11198,D11198)</f>
        <v>547</v>
      </c>
    </row>
    <row r="11199" spans="1:12" x14ac:dyDescent="0.2">
      <c r="A11199" s="7" t="s">
        <v>2942</v>
      </c>
      <c r="B11199" s="2">
        <v>38969</v>
      </c>
      <c r="C11199" s="1">
        <v>34</v>
      </c>
      <c r="D11199" t="s">
        <v>445</v>
      </c>
      <c r="E11199">
        <v>10</v>
      </c>
      <c r="F11199" t="s">
        <v>47</v>
      </c>
      <c r="G11199">
        <v>0</v>
      </c>
      <c r="H11199">
        <v>1</v>
      </c>
      <c r="I11199">
        <v>1</v>
      </c>
      <c r="J11199">
        <f t="shared" si="186"/>
        <v>1</v>
      </c>
      <c r="K11199" s="8">
        <v>4</v>
      </c>
      <c r="L11199" s="8">
        <f>COUNTIFS($D$2:$D11199,D11199)</f>
        <v>426</v>
      </c>
    </row>
    <row r="11200" spans="1:12" x14ac:dyDescent="0.2">
      <c r="A11200" s="7" t="s">
        <v>2943</v>
      </c>
      <c r="B11200" s="2">
        <v>38969</v>
      </c>
      <c r="C11200" s="1">
        <v>21</v>
      </c>
      <c r="D11200" t="s">
        <v>10</v>
      </c>
      <c r="E11200">
        <v>26</v>
      </c>
      <c r="F11200" t="s">
        <v>17</v>
      </c>
      <c r="G11200">
        <v>1</v>
      </c>
      <c r="H11200">
        <v>1</v>
      </c>
      <c r="I11200">
        <v>0</v>
      </c>
      <c r="J11200">
        <f t="shared" si="186"/>
        <v>3</v>
      </c>
      <c r="K11200" s="8">
        <v>4</v>
      </c>
      <c r="L11200" s="8">
        <f>COUNTIFS($D$2:$D11200,D11200)</f>
        <v>548</v>
      </c>
    </row>
    <row r="11201" spans="1:12" x14ac:dyDescent="0.2">
      <c r="A11201" s="7" t="s">
        <v>2943</v>
      </c>
      <c r="B11201" s="2">
        <v>38969</v>
      </c>
      <c r="C11201" s="1">
        <v>26</v>
      </c>
      <c r="D11201" t="s">
        <v>17</v>
      </c>
      <c r="E11201">
        <v>21</v>
      </c>
      <c r="F11201" t="s">
        <v>10</v>
      </c>
      <c r="G11201">
        <v>0</v>
      </c>
      <c r="H11201">
        <v>0</v>
      </c>
      <c r="I11201">
        <v>1</v>
      </c>
      <c r="J11201">
        <f t="shared" si="186"/>
        <v>0</v>
      </c>
      <c r="K11201" s="8">
        <v>4</v>
      </c>
      <c r="L11201" s="8">
        <f>COUNTIFS($D$2:$D11201,D11201)</f>
        <v>548</v>
      </c>
    </row>
    <row r="11202" spans="1:12" x14ac:dyDescent="0.2">
      <c r="A11202" s="7" t="s">
        <v>2944</v>
      </c>
      <c r="B11202" s="2">
        <v>38969</v>
      </c>
      <c r="C11202" s="1">
        <v>40</v>
      </c>
      <c r="D11202" t="s">
        <v>758</v>
      </c>
      <c r="E11202">
        <v>27</v>
      </c>
      <c r="F11202" t="s">
        <v>32</v>
      </c>
      <c r="G11202">
        <v>1</v>
      </c>
      <c r="H11202">
        <v>1</v>
      </c>
      <c r="I11202">
        <v>0</v>
      </c>
      <c r="J11202">
        <f t="shared" ref="J11202:J11265" si="187">IF(H11202&gt;I11202,3,IF(I11202&gt;H11202,0,1))</f>
        <v>3</v>
      </c>
      <c r="K11202" s="8">
        <v>4</v>
      </c>
      <c r="L11202" s="8">
        <f>COUNTIFS($D$2:$D11202,D11202)</f>
        <v>270</v>
      </c>
    </row>
    <row r="11203" spans="1:12" x14ac:dyDescent="0.2">
      <c r="A11203" s="7" t="s">
        <v>2944</v>
      </c>
      <c r="B11203" s="2">
        <v>38969</v>
      </c>
      <c r="C11203" s="1">
        <v>27</v>
      </c>
      <c r="D11203" t="s">
        <v>32</v>
      </c>
      <c r="E11203">
        <v>40</v>
      </c>
      <c r="F11203" t="s">
        <v>758</v>
      </c>
      <c r="G11203">
        <v>0</v>
      </c>
      <c r="H11203">
        <v>0</v>
      </c>
      <c r="I11203">
        <v>1</v>
      </c>
      <c r="J11203">
        <f t="shared" si="187"/>
        <v>0</v>
      </c>
      <c r="K11203" s="8">
        <v>4</v>
      </c>
      <c r="L11203" s="8">
        <f>COUNTIFS($D$2:$D11203,D11203)</f>
        <v>42</v>
      </c>
    </row>
    <row r="11204" spans="1:12" x14ac:dyDescent="0.2">
      <c r="A11204" s="7" t="s">
        <v>2945</v>
      </c>
      <c r="B11204" s="2">
        <v>38969</v>
      </c>
      <c r="C11204" s="1">
        <v>45</v>
      </c>
      <c r="D11204" t="s">
        <v>762</v>
      </c>
      <c r="E11204">
        <v>63</v>
      </c>
      <c r="F11204" t="s">
        <v>777</v>
      </c>
      <c r="G11204">
        <v>1</v>
      </c>
      <c r="H11204">
        <v>1</v>
      </c>
      <c r="I11204">
        <v>0</v>
      </c>
      <c r="J11204">
        <f t="shared" si="187"/>
        <v>3</v>
      </c>
      <c r="K11204" s="8">
        <v>4</v>
      </c>
      <c r="L11204" s="8">
        <f>COUNTIFS($D$2:$D11204,D11204)</f>
        <v>118</v>
      </c>
    </row>
    <row r="11205" spans="1:12" x14ac:dyDescent="0.2">
      <c r="A11205" s="7" t="s">
        <v>2945</v>
      </c>
      <c r="B11205" s="2">
        <v>38969</v>
      </c>
      <c r="C11205" s="1">
        <v>63</v>
      </c>
      <c r="D11205" t="s">
        <v>777</v>
      </c>
      <c r="E11205">
        <v>45</v>
      </c>
      <c r="F11205" t="s">
        <v>762</v>
      </c>
      <c r="G11205">
        <v>0</v>
      </c>
      <c r="H11205">
        <v>0</v>
      </c>
      <c r="I11205">
        <v>1</v>
      </c>
      <c r="J11205">
        <f t="shared" si="187"/>
        <v>0</v>
      </c>
      <c r="K11205" s="8">
        <v>3</v>
      </c>
      <c r="L11205" s="8">
        <f>COUNTIFS($D$2:$D11205,D11205)</f>
        <v>41</v>
      </c>
    </row>
    <row r="11206" spans="1:12" x14ac:dyDescent="0.2">
      <c r="A11206" s="7" t="s">
        <v>2946</v>
      </c>
      <c r="B11206" s="2">
        <v>38970</v>
      </c>
      <c r="C11206" s="1">
        <v>29</v>
      </c>
      <c r="D11206" t="s">
        <v>42</v>
      </c>
      <c r="E11206">
        <v>32</v>
      </c>
      <c r="F11206" t="s">
        <v>559</v>
      </c>
      <c r="G11206">
        <v>1</v>
      </c>
      <c r="H11206">
        <v>1</v>
      </c>
      <c r="I11206">
        <v>1</v>
      </c>
      <c r="J11206">
        <f t="shared" si="187"/>
        <v>1</v>
      </c>
      <c r="K11206" s="8">
        <v>4</v>
      </c>
      <c r="L11206" s="8">
        <f>COUNTIFS($D$2:$D11206,D11206)</f>
        <v>430</v>
      </c>
    </row>
    <row r="11207" spans="1:12" x14ac:dyDescent="0.2">
      <c r="A11207" s="7" t="s">
        <v>2946</v>
      </c>
      <c r="B11207" s="2">
        <v>38970</v>
      </c>
      <c r="C11207" s="1">
        <v>32</v>
      </c>
      <c r="D11207" t="s">
        <v>559</v>
      </c>
      <c r="E11207">
        <v>29</v>
      </c>
      <c r="F11207" t="s">
        <v>42</v>
      </c>
      <c r="G11207">
        <v>0</v>
      </c>
      <c r="H11207">
        <v>1</v>
      </c>
      <c r="I11207">
        <v>1</v>
      </c>
      <c r="J11207">
        <f t="shared" si="187"/>
        <v>1</v>
      </c>
      <c r="K11207" s="8">
        <v>4</v>
      </c>
      <c r="L11207" s="8">
        <f>COUNTIFS($D$2:$D11207,D11207)</f>
        <v>548</v>
      </c>
    </row>
    <row r="11208" spans="1:12" x14ac:dyDescent="0.2">
      <c r="A11208" s="7" t="s">
        <v>2947</v>
      </c>
      <c r="B11208" s="2">
        <v>38971</v>
      </c>
      <c r="C11208" s="1">
        <v>62</v>
      </c>
      <c r="D11208" t="s">
        <v>776</v>
      </c>
      <c r="E11208">
        <v>20</v>
      </c>
      <c r="F11208" t="s">
        <v>45</v>
      </c>
      <c r="G11208">
        <v>1</v>
      </c>
      <c r="H11208">
        <v>1</v>
      </c>
      <c r="I11208">
        <v>0</v>
      </c>
      <c r="J11208">
        <f t="shared" si="187"/>
        <v>3</v>
      </c>
      <c r="K11208" s="8">
        <v>4</v>
      </c>
      <c r="L11208" s="8">
        <f>COUNTIFS($D$2:$D11208,D11208)</f>
        <v>4</v>
      </c>
    </row>
    <row r="11209" spans="1:12" x14ac:dyDescent="0.2">
      <c r="A11209" s="7" t="s">
        <v>2947</v>
      </c>
      <c r="B11209" s="2">
        <v>38971</v>
      </c>
      <c r="C11209" s="1">
        <v>20</v>
      </c>
      <c r="D11209" t="s">
        <v>45</v>
      </c>
      <c r="E11209">
        <v>62</v>
      </c>
      <c r="F11209" t="s">
        <v>776</v>
      </c>
      <c r="G11209">
        <v>0</v>
      </c>
      <c r="H11209">
        <v>0</v>
      </c>
      <c r="I11209">
        <v>1</v>
      </c>
      <c r="J11209">
        <f t="shared" si="187"/>
        <v>0</v>
      </c>
      <c r="K11209" s="8">
        <v>4</v>
      </c>
      <c r="L11209" s="8">
        <f>COUNTIFS($D$2:$D11209,D11209)</f>
        <v>358</v>
      </c>
    </row>
    <row r="11210" spans="1:12" x14ac:dyDescent="0.2">
      <c r="A11210" s="7" t="s">
        <v>2948</v>
      </c>
      <c r="B11210" s="2">
        <v>38976</v>
      </c>
      <c r="C11210" s="1">
        <v>27</v>
      </c>
      <c r="D11210" t="s">
        <v>32</v>
      </c>
      <c r="E11210">
        <v>32</v>
      </c>
      <c r="F11210" t="s">
        <v>559</v>
      </c>
      <c r="G11210">
        <v>1</v>
      </c>
      <c r="H11210">
        <v>0</v>
      </c>
      <c r="I11210">
        <v>0</v>
      </c>
      <c r="J11210">
        <f t="shared" si="187"/>
        <v>1</v>
      </c>
      <c r="K11210" s="8">
        <v>5</v>
      </c>
      <c r="L11210" s="8">
        <f>COUNTIFS($D$2:$D11210,D11210)</f>
        <v>43</v>
      </c>
    </row>
    <row r="11211" spans="1:12" x14ac:dyDescent="0.2">
      <c r="A11211" s="7" t="s">
        <v>2948</v>
      </c>
      <c r="B11211" s="2">
        <v>38976</v>
      </c>
      <c r="C11211" s="1">
        <v>32</v>
      </c>
      <c r="D11211" t="s">
        <v>559</v>
      </c>
      <c r="E11211">
        <v>27</v>
      </c>
      <c r="F11211" t="s">
        <v>32</v>
      </c>
      <c r="G11211">
        <v>0</v>
      </c>
      <c r="H11211">
        <v>0</v>
      </c>
      <c r="I11211">
        <v>0</v>
      </c>
      <c r="J11211">
        <f t="shared" si="187"/>
        <v>1</v>
      </c>
      <c r="K11211" s="8">
        <v>5</v>
      </c>
      <c r="L11211" s="8">
        <f>COUNTIFS($D$2:$D11211,D11211)</f>
        <v>549</v>
      </c>
    </row>
    <row r="11212" spans="1:12" x14ac:dyDescent="0.2">
      <c r="A11212" s="7" t="s">
        <v>2949</v>
      </c>
      <c r="B11212" s="2">
        <v>38976</v>
      </c>
      <c r="C11212" s="1">
        <v>40</v>
      </c>
      <c r="D11212" t="s">
        <v>758</v>
      </c>
      <c r="E11212">
        <v>34</v>
      </c>
      <c r="F11212" t="s">
        <v>445</v>
      </c>
      <c r="G11212">
        <v>1</v>
      </c>
      <c r="H11212">
        <v>0</v>
      </c>
      <c r="I11212">
        <v>0</v>
      </c>
      <c r="J11212">
        <f t="shared" si="187"/>
        <v>1</v>
      </c>
      <c r="K11212" s="8">
        <v>5</v>
      </c>
      <c r="L11212" s="8">
        <f>COUNTIFS($D$2:$D11212,D11212)</f>
        <v>271</v>
      </c>
    </row>
    <row r="11213" spans="1:12" x14ac:dyDescent="0.2">
      <c r="A11213" s="7" t="s">
        <v>2949</v>
      </c>
      <c r="B11213" s="2">
        <v>38976</v>
      </c>
      <c r="C11213" s="1">
        <v>34</v>
      </c>
      <c r="D11213" t="s">
        <v>445</v>
      </c>
      <c r="E11213">
        <v>40</v>
      </c>
      <c r="F11213" t="s">
        <v>758</v>
      </c>
      <c r="G11213">
        <v>0</v>
      </c>
      <c r="H11213">
        <v>0</v>
      </c>
      <c r="I11213">
        <v>0</v>
      </c>
      <c r="J11213">
        <f t="shared" si="187"/>
        <v>1</v>
      </c>
      <c r="K11213" s="8">
        <v>5</v>
      </c>
      <c r="L11213" s="8">
        <f>COUNTIFS($D$2:$D11213,D11213)</f>
        <v>427</v>
      </c>
    </row>
    <row r="11214" spans="1:12" x14ac:dyDescent="0.2">
      <c r="A11214" s="7" t="s">
        <v>2950</v>
      </c>
      <c r="B11214" s="2">
        <v>38976</v>
      </c>
      <c r="C11214" s="1">
        <v>48</v>
      </c>
      <c r="D11214" t="s">
        <v>765</v>
      </c>
      <c r="E11214">
        <v>45</v>
      </c>
      <c r="F11214" t="s">
        <v>762</v>
      </c>
      <c r="G11214">
        <v>1</v>
      </c>
      <c r="H11214">
        <v>0</v>
      </c>
      <c r="I11214">
        <v>1</v>
      </c>
      <c r="J11214">
        <f t="shared" si="187"/>
        <v>0</v>
      </c>
      <c r="K11214" s="8">
        <v>5</v>
      </c>
      <c r="L11214" s="8">
        <f>COUNTIFS($D$2:$D11214,D11214)</f>
        <v>271</v>
      </c>
    </row>
    <row r="11215" spans="1:12" x14ac:dyDescent="0.2">
      <c r="A11215" s="7" t="s">
        <v>2950</v>
      </c>
      <c r="B11215" s="2">
        <v>38976</v>
      </c>
      <c r="C11215" s="1">
        <v>45</v>
      </c>
      <c r="D11215" t="s">
        <v>762</v>
      </c>
      <c r="E11215">
        <v>48</v>
      </c>
      <c r="F11215" t="s">
        <v>765</v>
      </c>
      <c r="G11215">
        <v>0</v>
      </c>
      <c r="H11215">
        <v>1</v>
      </c>
      <c r="I11215">
        <v>0</v>
      </c>
      <c r="J11215">
        <f t="shared" si="187"/>
        <v>3</v>
      </c>
      <c r="K11215" s="8">
        <v>5</v>
      </c>
      <c r="L11215" s="8">
        <f>COUNTIFS($D$2:$D11215,D11215)</f>
        <v>119</v>
      </c>
    </row>
    <row r="11216" spans="1:12" x14ac:dyDescent="0.2">
      <c r="A11216" s="7" t="s">
        <v>2951</v>
      </c>
      <c r="B11216" s="2">
        <v>38976</v>
      </c>
      <c r="C11216" s="1">
        <v>47</v>
      </c>
      <c r="D11216" t="s">
        <v>764</v>
      </c>
      <c r="E11216">
        <v>62</v>
      </c>
      <c r="F11216" t="s">
        <v>776</v>
      </c>
      <c r="G11216">
        <v>1</v>
      </c>
      <c r="H11216">
        <v>1</v>
      </c>
      <c r="I11216">
        <v>2</v>
      </c>
      <c r="J11216">
        <f t="shared" si="187"/>
        <v>0</v>
      </c>
      <c r="K11216" s="8">
        <v>5</v>
      </c>
      <c r="L11216" s="8">
        <f>COUNTIFS($D$2:$D11216,D11216)</f>
        <v>89</v>
      </c>
    </row>
    <row r="11217" spans="1:12" x14ac:dyDescent="0.2">
      <c r="A11217" s="7" t="s">
        <v>2951</v>
      </c>
      <c r="B11217" s="2">
        <v>38976</v>
      </c>
      <c r="C11217" s="1">
        <v>62</v>
      </c>
      <c r="D11217" t="s">
        <v>776</v>
      </c>
      <c r="E11217">
        <v>47</v>
      </c>
      <c r="F11217" t="s">
        <v>764</v>
      </c>
      <c r="G11217">
        <v>0</v>
      </c>
      <c r="H11217">
        <v>2</v>
      </c>
      <c r="I11217">
        <v>1</v>
      </c>
      <c r="J11217">
        <f t="shared" si="187"/>
        <v>3</v>
      </c>
      <c r="K11217" s="8">
        <v>5</v>
      </c>
      <c r="L11217" s="8">
        <f>COUNTIFS($D$2:$D11217,D11217)</f>
        <v>5</v>
      </c>
    </row>
    <row r="11218" spans="1:12" x14ac:dyDescent="0.2">
      <c r="A11218" s="7" t="s">
        <v>2952</v>
      </c>
      <c r="B11218" s="2">
        <v>38976</v>
      </c>
      <c r="C11218" s="1">
        <v>16</v>
      </c>
      <c r="D11218" t="s">
        <v>37</v>
      </c>
      <c r="E11218">
        <v>63</v>
      </c>
      <c r="F11218" t="s">
        <v>777</v>
      </c>
      <c r="G11218">
        <v>1</v>
      </c>
      <c r="H11218">
        <v>2</v>
      </c>
      <c r="I11218">
        <v>2</v>
      </c>
      <c r="J11218">
        <f t="shared" si="187"/>
        <v>1</v>
      </c>
      <c r="K11218" s="8">
        <v>5</v>
      </c>
      <c r="L11218" s="8">
        <f>COUNTIFS($D$2:$D11218,D11218)</f>
        <v>549</v>
      </c>
    </row>
    <row r="11219" spans="1:12" x14ac:dyDescent="0.2">
      <c r="A11219" s="7" t="s">
        <v>2952</v>
      </c>
      <c r="B11219" s="2">
        <v>38976</v>
      </c>
      <c r="C11219" s="1">
        <v>63</v>
      </c>
      <c r="D11219" t="s">
        <v>777</v>
      </c>
      <c r="E11219">
        <v>16</v>
      </c>
      <c r="F11219" t="s">
        <v>37</v>
      </c>
      <c r="G11219">
        <v>0</v>
      </c>
      <c r="H11219">
        <v>2</v>
      </c>
      <c r="I11219">
        <v>2</v>
      </c>
      <c r="J11219">
        <f t="shared" si="187"/>
        <v>1</v>
      </c>
      <c r="K11219" s="8">
        <v>4</v>
      </c>
      <c r="L11219" s="8">
        <f>COUNTIFS($D$2:$D11219,D11219)</f>
        <v>42</v>
      </c>
    </row>
    <row r="11220" spans="1:12" x14ac:dyDescent="0.2">
      <c r="A11220" s="7" t="s">
        <v>2953</v>
      </c>
      <c r="B11220" s="2">
        <v>38977</v>
      </c>
      <c r="C11220" s="1">
        <v>21</v>
      </c>
      <c r="D11220" t="s">
        <v>10</v>
      </c>
      <c r="E11220">
        <v>10</v>
      </c>
      <c r="F11220" t="s">
        <v>47</v>
      </c>
      <c r="G11220">
        <v>1</v>
      </c>
      <c r="H11220">
        <v>0</v>
      </c>
      <c r="I11220">
        <v>1</v>
      </c>
      <c r="J11220">
        <f t="shared" si="187"/>
        <v>0</v>
      </c>
      <c r="K11220" s="8">
        <v>5</v>
      </c>
      <c r="L11220" s="8">
        <f>COUNTIFS($D$2:$D11220,D11220)</f>
        <v>549</v>
      </c>
    </row>
    <row r="11221" spans="1:12" x14ac:dyDescent="0.2">
      <c r="A11221" s="7" t="s">
        <v>2953</v>
      </c>
      <c r="B11221" s="2">
        <v>38977</v>
      </c>
      <c r="C11221" s="1">
        <v>10</v>
      </c>
      <c r="D11221" t="s">
        <v>47</v>
      </c>
      <c r="E11221">
        <v>21</v>
      </c>
      <c r="F11221" t="s">
        <v>10</v>
      </c>
      <c r="G11221">
        <v>0</v>
      </c>
      <c r="H11221">
        <v>1</v>
      </c>
      <c r="I11221">
        <v>0</v>
      </c>
      <c r="J11221">
        <f t="shared" si="187"/>
        <v>3</v>
      </c>
      <c r="K11221" s="8">
        <v>4</v>
      </c>
      <c r="L11221" s="8">
        <f>COUNTIFS($D$2:$D11221,D11221)</f>
        <v>548</v>
      </c>
    </row>
    <row r="11222" spans="1:12" x14ac:dyDescent="0.2">
      <c r="A11222" s="7" t="s">
        <v>2954</v>
      </c>
      <c r="B11222" s="2">
        <v>38977</v>
      </c>
      <c r="C11222" s="1">
        <v>26</v>
      </c>
      <c r="D11222" t="s">
        <v>17</v>
      </c>
      <c r="E11222">
        <v>36</v>
      </c>
      <c r="F11222" t="s">
        <v>25</v>
      </c>
      <c r="G11222">
        <v>1</v>
      </c>
      <c r="H11222">
        <v>0</v>
      </c>
      <c r="I11222">
        <v>0</v>
      </c>
      <c r="J11222">
        <f t="shared" si="187"/>
        <v>1</v>
      </c>
      <c r="K11222" s="8">
        <v>5</v>
      </c>
      <c r="L11222" s="8">
        <f>COUNTIFS($D$2:$D11222,D11222)</f>
        <v>549</v>
      </c>
    </row>
    <row r="11223" spans="1:12" x14ac:dyDescent="0.2">
      <c r="A11223" s="7" t="s">
        <v>2954</v>
      </c>
      <c r="B11223" s="2">
        <v>38977</v>
      </c>
      <c r="C11223" s="1">
        <v>36</v>
      </c>
      <c r="D11223" t="s">
        <v>25</v>
      </c>
      <c r="E11223">
        <v>26</v>
      </c>
      <c r="F11223" t="s">
        <v>17</v>
      </c>
      <c r="G11223">
        <v>0</v>
      </c>
      <c r="H11223">
        <v>0</v>
      </c>
      <c r="I11223">
        <v>0</v>
      </c>
      <c r="J11223">
        <f t="shared" si="187"/>
        <v>1</v>
      </c>
      <c r="K11223" s="8">
        <v>5</v>
      </c>
      <c r="L11223" s="8">
        <f>COUNTIFS($D$2:$D11223,D11223)</f>
        <v>195</v>
      </c>
    </row>
    <row r="11224" spans="1:12" x14ac:dyDescent="0.2">
      <c r="A11224" s="7" t="s">
        <v>2955</v>
      </c>
      <c r="B11224" s="2">
        <v>38977</v>
      </c>
      <c r="C11224" s="1">
        <v>14</v>
      </c>
      <c r="D11224" t="s">
        <v>27</v>
      </c>
      <c r="E11224">
        <v>19</v>
      </c>
      <c r="F11224" t="s">
        <v>40</v>
      </c>
      <c r="G11224">
        <v>1</v>
      </c>
      <c r="H11224">
        <v>1</v>
      </c>
      <c r="I11224">
        <v>0</v>
      </c>
      <c r="J11224">
        <f t="shared" si="187"/>
        <v>3</v>
      </c>
      <c r="K11224" s="8">
        <v>5</v>
      </c>
      <c r="L11224" s="8">
        <f>COUNTIFS($D$2:$D11224,D11224)</f>
        <v>549</v>
      </c>
    </row>
    <row r="11225" spans="1:12" x14ac:dyDescent="0.2">
      <c r="A11225" s="7" t="s">
        <v>2955</v>
      </c>
      <c r="B11225" s="2">
        <v>38977</v>
      </c>
      <c r="C11225" s="1">
        <v>19</v>
      </c>
      <c r="D11225" t="s">
        <v>40</v>
      </c>
      <c r="E11225">
        <v>14</v>
      </c>
      <c r="F11225" t="s">
        <v>27</v>
      </c>
      <c r="G11225">
        <v>0</v>
      </c>
      <c r="H11225">
        <v>0</v>
      </c>
      <c r="I11225">
        <v>1</v>
      </c>
      <c r="J11225">
        <f t="shared" si="187"/>
        <v>0</v>
      </c>
      <c r="K11225" s="8">
        <v>4</v>
      </c>
      <c r="L11225" s="8">
        <f>COUNTIFS($D$2:$D11225,D11225)</f>
        <v>548</v>
      </c>
    </row>
    <row r="11226" spans="1:12" x14ac:dyDescent="0.2">
      <c r="A11226" s="7" t="s">
        <v>2956</v>
      </c>
      <c r="B11226" s="2">
        <v>38977</v>
      </c>
      <c r="C11226" s="1">
        <v>41</v>
      </c>
      <c r="D11226" t="s">
        <v>759</v>
      </c>
      <c r="E11226">
        <v>20</v>
      </c>
      <c r="F11226" t="s">
        <v>45</v>
      </c>
      <c r="G11226">
        <v>1</v>
      </c>
      <c r="H11226">
        <v>4</v>
      </c>
      <c r="I11226">
        <v>2</v>
      </c>
      <c r="J11226">
        <f t="shared" si="187"/>
        <v>3</v>
      </c>
      <c r="K11226" s="8">
        <v>5</v>
      </c>
      <c r="L11226" s="8">
        <f>COUNTIFS($D$2:$D11226,D11226)</f>
        <v>473</v>
      </c>
    </row>
    <row r="11227" spans="1:12" x14ac:dyDescent="0.2">
      <c r="A11227" s="7" t="s">
        <v>2956</v>
      </c>
      <c r="B11227" s="2">
        <v>38977</v>
      </c>
      <c r="C11227" s="1">
        <v>20</v>
      </c>
      <c r="D11227" t="s">
        <v>45</v>
      </c>
      <c r="E11227">
        <v>41</v>
      </c>
      <c r="F11227" t="s">
        <v>759</v>
      </c>
      <c r="G11227">
        <v>0</v>
      </c>
      <c r="H11227">
        <v>2</v>
      </c>
      <c r="I11227">
        <v>4</v>
      </c>
      <c r="J11227">
        <f t="shared" si="187"/>
        <v>0</v>
      </c>
      <c r="K11227" s="8">
        <v>5</v>
      </c>
      <c r="L11227" s="8">
        <f>COUNTIFS($D$2:$D11227,D11227)</f>
        <v>359</v>
      </c>
    </row>
    <row r="11228" spans="1:12" x14ac:dyDescent="0.2">
      <c r="A11228" s="7" t="s">
        <v>2957</v>
      </c>
      <c r="B11228" s="2">
        <v>38977</v>
      </c>
      <c r="C11228" s="1">
        <v>29</v>
      </c>
      <c r="D11228" t="s">
        <v>42</v>
      </c>
      <c r="E11228">
        <v>22</v>
      </c>
      <c r="F11228" t="s">
        <v>15</v>
      </c>
      <c r="G11228">
        <v>1</v>
      </c>
      <c r="H11228">
        <v>0</v>
      </c>
      <c r="I11228">
        <v>2</v>
      </c>
      <c r="J11228">
        <f t="shared" si="187"/>
        <v>0</v>
      </c>
      <c r="K11228" s="8">
        <v>5</v>
      </c>
      <c r="L11228" s="8">
        <f>COUNTIFS($D$2:$D11228,D11228)</f>
        <v>431</v>
      </c>
    </row>
    <row r="11229" spans="1:12" x14ac:dyDescent="0.2">
      <c r="A11229" s="7" t="s">
        <v>2957</v>
      </c>
      <c r="B11229" s="2">
        <v>38977</v>
      </c>
      <c r="C11229" s="1">
        <v>22</v>
      </c>
      <c r="D11229" t="s">
        <v>15</v>
      </c>
      <c r="E11229">
        <v>29</v>
      </c>
      <c r="F11229" t="s">
        <v>42</v>
      </c>
      <c r="G11229">
        <v>0</v>
      </c>
      <c r="H11229">
        <v>2</v>
      </c>
      <c r="I11229">
        <v>0</v>
      </c>
      <c r="J11229">
        <f t="shared" si="187"/>
        <v>3</v>
      </c>
      <c r="K11229" s="8">
        <v>4</v>
      </c>
      <c r="L11229" s="8">
        <f>COUNTIFS($D$2:$D11229,D11229)</f>
        <v>506</v>
      </c>
    </row>
    <row r="11230" spans="1:12" x14ac:dyDescent="0.2">
      <c r="A11230" s="7" t="s">
        <v>2958</v>
      </c>
      <c r="B11230" s="2">
        <v>38980</v>
      </c>
      <c r="C11230" s="1">
        <v>19</v>
      </c>
      <c r="D11230" t="s">
        <v>40</v>
      </c>
      <c r="E11230">
        <v>22</v>
      </c>
      <c r="F11230" t="s">
        <v>15</v>
      </c>
      <c r="G11230">
        <v>1</v>
      </c>
      <c r="H11230">
        <v>2</v>
      </c>
      <c r="I11230">
        <v>0</v>
      </c>
      <c r="J11230">
        <f t="shared" si="187"/>
        <v>3</v>
      </c>
      <c r="K11230" s="8">
        <v>5</v>
      </c>
      <c r="L11230" s="8">
        <f>COUNTIFS($D$2:$D11230,D11230)</f>
        <v>549</v>
      </c>
    </row>
    <row r="11231" spans="1:12" x14ac:dyDescent="0.2">
      <c r="A11231" s="7" t="s">
        <v>2958</v>
      </c>
      <c r="B11231" s="2">
        <v>38980</v>
      </c>
      <c r="C11231" s="1">
        <v>22</v>
      </c>
      <c r="D11231" t="s">
        <v>15</v>
      </c>
      <c r="E11231">
        <v>19</v>
      </c>
      <c r="F11231" t="s">
        <v>40</v>
      </c>
      <c r="G11231">
        <v>0</v>
      </c>
      <c r="H11231">
        <v>0</v>
      </c>
      <c r="I11231">
        <v>2</v>
      </c>
      <c r="J11231">
        <f t="shared" si="187"/>
        <v>0</v>
      </c>
      <c r="K11231" s="8">
        <v>5</v>
      </c>
      <c r="L11231" s="8">
        <f>COUNTIFS($D$2:$D11231,D11231)</f>
        <v>507</v>
      </c>
    </row>
    <row r="11232" spans="1:12" x14ac:dyDescent="0.2">
      <c r="A11232" s="7" t="s">
        <v>2959</v>
      </c>
      <c r="B11232" s="2">
        <v>38983</v>
      </c>
      <c r="C11232" s="1">
        <v>34</v>
      </c>
      <c r="D11232" t="s">
        <v>445</v>
      </c>
      <c r="E11232">
        <v>41</v>
      </c>
      <c r="F11232" t="s">
        <v>759</v>
      </c>
      <c r="G11232">
        <v>1</v>
      </c>
      <c r="H11232">
        <v>0</v>
      </c>
      <c r="I11232">
        <v>1</v>
      </c>
      <c r="J11232">
        <f t="shared" si="187"/>
        <v>0</v>
      </c>
      <c r="K11232" s="8">
        <v>6</v>
      </c>
      <c r="L11232" s="8">
        <f>COUNTIFS($D$2:$D11232,D11232)</f>
        <v>428</v>
      </c>
    </row>
    <row r="11233" spans="1:12" x14ac:dyDescent="0.2">
      <c r="A11233" s="7" t="s">
        <v>2959</v>
      </c>
      <c r="B11233" s="2">
        <v>38983</v>
      </c>
      <c r="C11233" s="1">
        <v>41</v>
      </c>
      <c r="D11233" t="s">
        <v>759</v>
      </c>
      <c r="E11233">
        <v>34</v>
      </c>
      <c r="F11233" t="s">
        <v>445</v>
      </c>
      <c r="G11233">
        <v>0</v>
      </c>
      <c r="H11233">
        <v>1</v>
      </c>
      <c r="I11233">
        <v>0</v>
      </c>
      <c r="J11233">
        <f t="shared" si="187"/>
        <v>3</v>
      </c>
      <c r="K11233" s="8">
        <v>6</v>
      </c>
      <c r="L11233" s="8">
        <f>COUNTIFS($D$2:$D11233,D11233)</f>
        <v>474</v>
      </c>
    </row>
    <row r="11234" spans="1:12" x14ac:dyDescent="0.2">
      <c r="A11234" s="7" t="s">
        <v>2960</v>
      </c>
      <c r="B11234" s="2">
        <v>38983</v>
      </c>
      <c r="C11234" s="1">
        <v>32</v>
      </c>
      <c r="D11234" t="s">
        <v>559</v>
      </c>
      <c r="E11234">
        <v>48</v>
      </c>
      <c r="F11234" t="s">
        <v>765</v>
      </c>
      <c r="G11234">
        <v>1</v>
      </c>
      <c r="H11234">
        <v>2</v>
      </c>
      <c r="I11234">
        <v>0</v>
      </c>
      <c r="J11234">
        <f t="shared" si="187"/>
        <v>3</v>
      </c>
      <c r="K11234" s="8">
        <v>6</v>
      </c>
      <c r="L11234" s="8">
        <f>COUNTIFS($D$2:$D11234,D11234)</f>
        <v>550</v>
      </c>
    </row>
    <row r="11235" spans="1:12" x14ac:dyDescent="0.2">
      <c r="A11235" s="7" t="s">
        <v>2960</v>
      </c>
      <c r="B11235" s="2">
        <v>38983</v>
      </c>
      <c r="C11235" s="1">
        <v>48</v>
      </c>
      <c r="D11235" t="s">
        <v>765</v>
      </c>
      <c r="E11235">
        <v>32</v>
      </c>
      <c r="F11235" t="s">
        <v>559</v>
      </c>
      <c r="G11235">
        <v>0</v>
      </c>
      <c r="H11235">
        <v>0</v>
      </c>
      <c r="I11235">
        <v>2</v>
      </c>
      <c r="J11235">
        <f t="shared" si="187"/>
        <v>0</v>
      </c>
      <c r="K11235" s="8">
        <v>6</v>
      </c>
      <c r="L11235" s="8">
        <f>COUNTIFS($D$2:$D11235,D11235)</f>
        <v>272</v>
      </c>
    </row>
    <row r="11236" spans="1:12" x14ac:dyDescent="0.2">
      <c r="A11236" s="7" t="s">
        <v>2961</v>
      </c>
      <c r="B11236" s="2">
        <v>38983</v>
      </c>
      <c r="C11236" s="1">
        <v>36</v>
      </c>
      <c r="D11236" t="s">
        <v>25</v>
      </c>
      <c r="E11236">
        <v>14</v>
      </c>
      <c r="F11236" t="s">
        <v>27</v>
      </c>
      <c r="G11236">
        <v>1</v>
      </c>
      <c r="H11236">
        <v>0</v>
      </c>
      <c r="I11236">
        <v>2</v>
      </c>
      <c r="J11236">
        <f t="shared" si="187"/>
        <v>0</v>
      </c>
      <c r="K11236" s="8">
        <v>6</v>
      </c>
      <c r="L11236" s="8">
        <f>COUNTIFS($D$2:$D11236,D11236)</f>
        <v>196</v>
      </c>
    </row>
    <row r="11237" spans="1:12" x14ac:dyDescent="0.2">
      <c r="A11237" s="7" t="s">
        <v>2961</v>
      </c>
      <c r="B11237" s="2">
        <v>38983</v>
      </c>
      <c r="C11237" s="1">
        <v>14</v>
      </c>
      <c r="D11237" t="s">
        <v>27</v>
      </c>
      <c r="E11237">
        <v>36</v>
      </c>
      <c r="F11237" t="s">
        <v>25</v>
      </c>
      <c r="G11237">
        <v>0</v>
      </c>
      <c r="H11237">
        <v>2</v>
      </c>
      <c r="I11237">
        <v>0</v>
      </c>
      <c r="J11237">
        <f t="shared" si="187"/>
        <v>3</v>
      </c>
      <c r="K11237" s="8">
        <v>6</v>
      </c>
      <c r="L11237" s="8">
        <f>COUNTIFS($D$2:$D11237,D11237)</f>
        <v>550</v>
      </c>
    </row>
    <row r="11238" spans="1:12" x14ac:dyDescent="0.2">
      <c r="A11238" s="7" t="s">
        <v>2962</v>
      </c>
      <c r="B11238" s="2">
        <v>38983</v>
      </c>
      <c r="C11238" s="1">
        <v>62</v>
      </c>
      <c r="D11238" t="s">
        <v>776</v>
      </c>
      <c r="E11238">
        <v>21</v>
      </c>
      <c r="F11238" t="s">
        <v>10</v>
      </c>
      <c r="G11238">
        <v>1</v>
      </c>
      <c r="H11238">
        <v>1</v>
      </c>
      <c r="I11238">
        <v>1</v>
      </c>
      <c r="J11238">
        <f t="shared" si="187"/>
        <v>1</v>
      </c>
      <c r="K11238" s="8">
        <v>6</v>
      </c>
      <c r="L11238" s="8">
        <f>COUNTIFS($D$2:$D11238,D11238)</f>
        <v>6</v>
      </c>
    </row>
    <row r="11239" spans="1:12" x14ac:dyDescent="0.2">
      <c r="A11239" s="7" t="s">
        <v>2962</v>
      </c>
      <c r="B11239" s="2">
        <v>38983</v>
      </c>
      <c r="C11239" s="1">
        <v>21</v>
      </c>
      <c r="D11239" t="s">
        <v>10</v>
      </c>
      <c r="E11239">
        <v>62</v>
      </c>
      <c r="F11239" t="s">
        <v>776</v>
      </c>
      <c r="G11239">
        <v>0</v>
      </c>
      <c r="H11239">
        <v>1</v>
      </c>
      <c r="I11239">
        <v>1</v>
      </c>
      <c r="J11239">
        <f t="shared" si="187"/>
        <v>1</v>
      </c>
      <c r="K11239" s="8">
        <v>6</v>
      </c>
      <c r="L11239" s="8">
        <f>COUNTIFS($D$2:$D11239,D11239)</f>
        <v>550</v>
      </c>
    </row>
    <row r="11240" spans="1:12" x14ac:dyDescent="0.2">
      <c r="A11240" s="7" t="s">
        <v>2963</v>
      </c>
      <c r="B11240" s="2">
        <v>38983</v>
      </c>
      <c r="C11240" s="1">
        <v>10</v>
      </c>
      <c r="D11240" t="s">
        <v>47</v>
      </c>
      <c r="E11240">
        <v>47</v>
      </c>
      <c r="F11240" t="s">
        <v>764</v>
      </c>
      <c r="G11240">
        <v>1</v>
      </c>
      <c r="H11240">
        <v>3</v>
      </c>
      <c r="I11240">
        <v>0</v>
      </c>
      <c r="J11240">
        <f t="shared" si="187"/>
        <v>3</v>
      </c>
      <c r="K11240" s="8">
        <v>5</v>
      </c>
      <c r="L11240" s="8">
        <f>COUNTIFS($D$2:$D11240,D11240)</f>
        <v>549</v>
      </c>
    </row>
    <row r="11241" spans="1:12" x14ac:dyDescent="0.2">
      <c r="A11241" s="7" t="s">
        <v>2963</v>
      </c>
      <c r="B11241" s="2">
        <v>38983</v>
      </c>
      <c r="C11241" s="1">
        <v>47</v>
      </c>
      <c r="D11241" t="s">
        <v>764</v>
      </c>
      <c r="E11241">
        <v>10</v>
      </c>
      <c r="F11241" t="s">
        <v>47</v>
      </c>
      <c r="G11241">
        <v>0</v>
      </c>
      <c r="H11241">
        <v>0</v>
      </c>
      <c r="I11241">
        <v>3</v>
      </c>
      <c r="J11241">
        <f t="shared" si="187"/>
        <v>0</v>
      </c>
      <c r="K11241" s="8">
        <v>6</v>
      </c>
      <c r="L11241" s="8">
        <f>COUNTIFS($D$2:$D11241,D11241)</f>
        <v>90</v>
      </c>
    </row>
    <row r="11242" spans="1:12" x14ac:dyDescent="0.2">
      <c r="A11242" s="7" t="s">
        <v>2964</v>
      </c>
      <c r="B11242" s="2">
        <v>38983</v>
      </c>
      <c r="C11242" s="1">
        <v>19</v>
      </c>
      <c r="D11242" t="s">
        <v>40</v>
      </c>
      <c r="E11242">
        <v>26</v>
      </c>
      <c r="F11242" t="s">
        <v>17</v>
      </c>
      <c r="G11242">
        <v>1</v>
      </c>
      <c r="H11242">
        <v>3</v>
      </c>
      <c r="I11242">
        <v>0</v>
      </c>
      <c r="J11242">
        <f t="shared" si="187"/>
        <v>3</v>
      </c>
      <c r="K11242" s="8">
        <v>6</v>
      </c>
      <c r="L11242" s="8">
        <f>COUNTIFS($D$2:$D11242,D11242)</f>
        <v>550</v>
      </c>
    </row>
    <row r="11243" spans="1:12" x14ac:dyDescent="0.2">
      <c r="A11243" s="7" t="s">
        <v>2964</v>
      </c>
      <c r="B11243" s="2">
        <v>38983</v>
      </c>
      <c r="C11243" s="1">
        <v>26</v>
      </c>
      <c r="D11243" t="s">
        <v>17</v>
      </c>
      <c r="E11243">
        <v>19</v>
      </c>
      <c r="F11243" t="s">
        <v>40</v>
      </c>
      <c r="G11243">
        <v>0</v>
      </c>
      <c r="H11243">
        <v>0</v>
      </c>
      <c r="I11243">
        <v>3</v>
      </c>
      <c r="J11243">
        <f t="shared" si="187"/>
        <v>0</v>
      </c>
      <c r="K11243" s="8">
        <v>6</v>
      </c>
      <c r="L11243" s="8">
        <f>COUNTIFS($D$2:$D11243,D11243)</f>
        <v>550</v>
      </c>
    </row>
    <row r="11244" spans="1:12" x14ac:dyDescent="0.2">
      <c r="A11244" s="7" t="s">
        <v>2965</v>
      </c>
      <c r="B11244" s="2">
        <v>38983</v>
      </c>
      <c r="C11244" s="1">
        <v>63</v>
      </c>
      <c r="D11244" t="s">
        <v>777</v>
      </c>
      <c r="E11244">
        <v>27</v>
      </c>
      <c r="F11244" t="s">
        <v>32</v>
      </c>
      <c r="G11244">
        <v>1</v>
      </c>
      <c r="H11244">
        <v>1</v>
      </c>
      <c r="I11244">
        <v>1</v>
      </c>
      <c r="J11244">
        <f t="shared" si="187"/>
        <v>1</v>
      </c>
      <c r="K11244" s="8">
        <v>5</v>
      </c>
      <c r="L11244" s="8">
        <f>COUNTIFS($D$2:$D11244,D11244)</f>
        <v>43</v>
      </c>
    </row>
    <row r="11245" spans="1:12" x14ac:dyDescent="0.2">
      <c r="A11245" s="7" t="s">
        <v>2965</v>
      </c>
      <c r="B11245" s="2">
        <v>38983</v>
      </c>
      <c r="C11245" s="1">
        <v>27</v>
      </c>
      <c r="D11245" t="s">
        <v>32</v>
      </c>
      <c r="E11245">
        <v>63</v>
      </c>
      <c r="F11245" t="s">
        <v>777</v>
      </c>
      <c r="G11245">
        <v>0</v>
      </c>
      <c r="H11245">
        <v>1</v>
      </c>
      <c r="I11245">
        <v>1</v>
      </c>
      <c r="J11245">
        <f t="shared" si="187"/>
        <v>1</v>
      </c>
      <c r="K11245" s="8">
        <v>6</v>
      </c>
      <c r="L11245" s="8">
        <f>COUNTIFS($D$2:$D11245,D11245)</f>
        <v>44</v>
      </c>
    </row>
    <row r="11246" spans="1:12" x14ac:dyDescent="0.2">
      <c r="A11246" s="7" t="s">
        <v>2966</v>
      </c>
      <c r="B11246" s="2">
        <v>38983</v>
      </c>
      <c r="C11246" s="1">
        <v>20</v>
      </c>
      <c r="D11246" t="s">
        <v>45</v>
      </c>
      <c r="E11246">
        <v>29</v>
      </c>
      <c r="F11246" t="s">
        <v>42</v>
      </c>
      <c r="G11246">
        <v>1</v>
      </c>
      <c r="H11246">
        <v>2</v>
      </c>
      <c r="I11246">
        <v>0</v>
      </c>
      <c r="J11246">
        <f t="shared" si="187"/>
        <v>3</v>
      </c>
      <c r="K11246" s="8">
        <v>6</v>
      </c>
      <c r="L11246" s="8">
        <f>COUNTIFS($D$2:$D11246,D11246)</f>
        <v>360</v>
      </c>
    </row>
    <row r="11247" spans="1:12" x14ac:dyDescent="0.2">
      <c r="A11247" s="7" t="s">
        <v>2966</v>
      </c>
      <c r="B11247" s="2">
        <v>38983</v>
      </c>
      <c r="C11247" s="1">
        <v>29</v>
      </c>
      <c r="D11247" t="s">
        <v>42</v>
      </c>
      <c r="E11247">
        <v>20</v>
      </c>
      <c r="F11247" t="s">
        <v>45</v>
      </c>
      <c r="G11247">
        <v>0</v>
      </c>
      <c r="H11247">
        <v>0</v>
      </c>
      <c r="I11247">
        <v>2</v>
      </c>
      <c r="J11247">
        <f t="shared" si="187"/>
        <v>0</v>
      </c>
      <c r="K11247" s="8">
        <v>6</v>
      </c>
      <c r="L11247" s="8">
        <f>COUNTIFS($D$2:$D11247,D11247)</f>
        <v>432</v>
      </c>
    </row>
    <row r="11248" spans="1:12" x14ac:dyDescent="0.2">
      <c r="A11248" s="7" t="s">
        <v>2967</v>
      </c>
      <c r="B11248" s="2">
        <v>38984</v>
      </c>
      <c r="C11248" s="1">
        <v>22</v>
      </c>
      <c r="D11248" t="s">
        <v>15</v>
      </c>
      <c r="E11248">
        <v>16</v>
      </c>
      <c r="F11248" t="s">
        <v>37</v>
      </c>
      <c r="G11248">
        <v>1</v>
      </c>
      <c r="H11248">
        <v>1</v>
      </c>
      <c r="I11248">
        <v>1</v>
      </c>
      <c r="J11248">
        <f t="shared" si="187"/>
        <v>1</v>
      </c>
      <c r="K11248" s="8">
        <v>6</v>
      </c>
      <c r="L11248" s="8">
        <f>COUNTIFS($D$2:$D11248,D11248)</f>
        <v>508</v>
      </c>
    </row>
    <row r="11249" spans="1:12" x14ac:dyDescent="0.2">
      <c r="A11249" s="7" t="s">
        <v>2967</v>
      </c>
      <c r="B11249" s="2">
        <v>38984</v>
      </c>
      <c r="C11249" s="1">
        <v>16</v>
      </c>
      <c r="D11249" t="s">
        <v>37</v>
      </c>
      <c r="E11249">
        <v>22</v>
      </c>
      <c r="F11249" t="s">
        <v>15</v>
      </c>
      <c r="G11249">
        <v>0</v>
      </c>
      <c r="H11249">
        <v>1</v>
      </c>
      <c r="I11249">
        <v>1</v>
      </c>
      <c r="J11249">
        <f t="shared" si="187"/>
        <v>1</v>
      </c>
      <c r="K11249" s="8">
        <v>6</v>
      </c>
      <c r="L11249" s="8">
        <f>COUNTIFS($D$2:$D11249,D11249)</f>
        <v>550</v>
      </c>
    </row>
    <row r="11250" spans="1:12" x14ac:dyDescent="0.2">
      <c r="A11250" s="7" t="s">
        <v>2968</v>
      </c>
      <c r="B11250" s="2">
        <v>38985</v>
      </c>
      <c r="C11250" s="1">
        <v>45</v>
      </c>
      <c r="D11250" t="s">
        <v>762</v>
      </c>
      <c r="E11250">
        <v>40</v>
      </c>
      <c r="F11250" t="s">
        <v>758</v>
      </c>
      <c r="G11250">
        <v>1</v>
      </c>
      <c r="H11250">
        <v>0</v>
      </c>
      <c r="I11250">
        <v>1</v>
      </c>
      <c r="J11250">
        <f t="shared" si="187"/>
        <v>0</v>
      </c>
      <c r="K11250" s="8">
        <v>6</v>
      </c>
      <c r="L11250" s="8">
        <f>COUNTIFS($D$2:$D11250,D11250)</f>
        <v>120</v>
      </c>
    </row>
    <row r="11251" spans="1:12" x14ac:dyDescent="0.2">
      <c r="A11251" s="7" t="s">
        <v>2968</v>
      </c>
      <c r="B11251" s="2">
        <v>38985</v>
      </c>
      <c r="C11251" s="1">
        <v>40</v>
      </c>
      <c r="D11251" t="s">
        <v>758</v>
      </c>
      <c r="E11251">
        <v>45</v>
      </c>
      <c r="F11251" t="s">
        <v>762</v>
      </c>
      <c r="G11251">
        <v>0</v>
      </c>
      <c r="H11251">
        <v>1</v>
      </c>
      <c r="I11251">
        <v>0</v>
      </c>
      <c r="J11251">
        <f t="shared" si="187"/>
        <v>3</v>
      </c>
      <c r="K11251" s="8">
        <v>6</v>
      </c>
      <c r="L11251" s="8">
        <f>COUNTIFS($D$2:$D11251,D11251)</f>
        <v>272</v>
      </c>
    </row>
    <row r="11252" spans="1:12" x14ac:dyDescent="0.2">
      <c r="A11252" s="7" t="s">
        <v>2969</v>
      </c>
      <c r="B11252" s="2">
        <v>38990</v>
      </c>
      <c r="C11252" s="1">
        <v>48</v>
      </c>
      <c r="D11252" t="s">
        <v>765</v>
      </c>
      <c r="E11252">
        <v>10</v>
      </c>
      <c r="F11252" t="s">
        <v>47</v>
      </c>
      <c r="G11252">
        <v>1</v>
      </c>
      <c r="H11252">
        <v>1</v>
      </c>
      <c r="I11252">
        <v>2</v>
      </c>
      <c r="J11252">
        <f t="shared" si="187"/>
        <v>0</v>
      </c>
      <c r="K11252" s="8">
        <v>7</v>
      </c>
      <c r="L11252" s="8">
        <f>COUNTIFS($D$2:$D11252,D11252)</f>
        <v>273</v>
      </c>
    </row>
    <row r="11253" spans="1:12" x14ac:dyDescent="0.2">
      <c r="A11253" s="7" t="s">
        <v>2969</v>
      </c>
      <c r="B11253" s="2">
        <v>38990</v>
      </c>
      <c r="C11253" s="1">
        <v>10</v>
      </c>
      <c r="D11253" t="s">
        <v>47</v>
      </c>
      <c r="E11253">
        <v>48</v>
      </c>
      <c r="F11253" t="s">
        <v>765</v>
      </c>
      <c r="G11253">
        <v>0</v>
      </c>
      <c r="H11253">
        <v>2</v>
      </c>
      <c r="I11253">
        <v>1</v>
      </c>
      <c r="J11253">
        <f t="shared" si="187"/>
        <v>3</v>
      </c>
      <c r="K11253" s="8">
        <v>6</v>
      </c>
      <c r="L11253" s="8">
        <f>COUNTIFS($D$2:$D11253,D11253)</f>
        <v>550</v>
      </c>
    </row>
    <row r="11254" spans="1:12" x14ac:dyDescent="0.2">
      <c r="A11254" s="7" t="s">
        <v>2970</v>
      </c>
      <c r="B11254" s="2">
        <v>38990</v>
      </c>
      <c r="C11254" s="1">
        <v>14</v>
      </c>
      <c r="D11254" t="s">
        <v>27</v>
      </c>
      <c r="E11254">
        <v>32</v>
      </c>
      <c r="F11254" t="s">
        <v>559</v>
      </c>
      <c r="G11254">
        <v>1</v>
      </c>
      <c r="H11254">
        <v>1</v>
      </c>
      <c r="I11254">
        <v>1</v>
      </c>
      <c r="J11254">
        <f t="shared" si="187"/>
        <v>1</v>
      </c>
      <c r="K11254" s="8">
        <v>7</v>
      </c>
      <c r="L11254" s="8">
        <f>COUNTIFS($D$2:$D11254,D11254)</f>
        <v>551</v>
      </c>
    </row>
    <row r="11255" spans="1:12" x14ac:dyDescent="0.2">
      <c r="A11255" s="7" t="s">
        <v>2970</v>
      </c>
      <c r="B11255" s="2">
        <v>38990</v>
      </c>
      <c r="C11255" s="1">
        <v>32</v>
      </c>
      <c r="D11255" t="s">
        <v>559</v>
      </c>
      <c r="E11255">
        <v>14</v>
      </c>
      <c r="F11255" t="s">
        <v>27</v>
      </c>
      <c r="G11255">
        <v>0</v>
      </c>
      <c r="H11255">
        <v>1</v>
      </c>
      <c r="I11255">
        <v>1</v>
      </c>
      <c r="J11255">
        <f t="shared" si="187"/>
        <v>1</v>
      </c>
      <c r="K11255" s="8">
        <v>7</v>
      </c>
      <c r="L11255" s="8">
        <f>COUNTIFS($D$2:$D11255,D11255)</f>
        <v>551</v>
      </c>
    </row>
    <row r="11256" spans="1:12" x14ac:dyDescent="0.2">
      <c r="A11256" s="7" t="s">
        <v>2971</v>
      </c>
      <c r="B11256" s="2">
        <v>38990</v>
      </c>
      <c r="C11256" s="1">
        <v>40</v>
      </c>
      <c r="D11256" t="s">
        <v>758</v>
      </c>
      <c r="E11256">
        <v>19</v>
      </c>
      <c r="F11256" t="s">
        <v>40</v>
      </c>
      <c r="G11256">
        <v>1</v>
      </c>
      <c r="H11256">
        <v>2</v>
      </c>
      <c r="I11256">
        <v>0</v>
      </c>
      <c r="J11256">
        <f t="shared" si="187"/>
        <v>3</v>
      </c>
      <c r="K11256" s="8">
        <v>7</v>
      </c>
      <c r="L11256" s="8">
        <f>COUNTIFS($D$2:$D11256,D11256)</f>
        <v>273</v>
      </c>
    </row>
    <row r="11257" spans="1:12" x14ac:dyDescent="0.2">
      <c r="A11257" s="7" t="s">
        <v>2971</v>
      </c>
      <c r="B11257" s="2">
        <v>38990</v>
      </c>
      <c r="C11257" s="1">
        <v>19</v>
      </c>
      <c r="D11257" t="s">
        <v>40</v>
      </c>
      <c r="E11257">
        <v>40</v>
      </c>
      <c r="F11257" t="s">
        <v>758</v>
      </c>
      <c r="G11257">
        <v>0</v>
      </c>
      <c r="H11257">
        <v>0</v>
      </c>
      <c r="I11257">
        <v>2</v>
      </c>
      <c r="J11257">
        <f t="shared" si="187"/>
        <v>0</v>
      </c>
      <c r="K11257" s="8">
        <v>7</v>
      </c>
      <c r="L11257" s="8">
        <f>COUNTIFS($D$2:$D11257,D11257)</f>
        <v>551</v>
      </c>
    </row>
    <row r="11258" spans="1:12" x14ac:dyDescent="0.2">
      <c r="A11258" s="7" t="s">
        <v>2972</v>
      </c>
      <c r="B11258" s="2">
        <v>38990</v>
      </c>
      <c r="C11258" s="1">
        <v>16</v>
      </c>
      <c r="D11258" t="s">
        <v>37</v>
      </c>
      <c r="E11258">
        <v>20</v>
      </c>
      <c r="F11258" t="s">
        <v>45</v>
      </c>
      <c r="G11258">
        <v>1</v>
      </c>
      <c r="H11258">
        <v>1</v>
      </c>
      <c r="I11258">
        <v>1</v>
      </c>
      <c r="J11258">
        <f t="shared" si="187"/>
        <v>1</v>
      </c>
      <c r="K11258" s="8">
        <v>7</v>
      </c>
      <c r="L11258" s="8">
        <f>COUNTIFS($D$2:$D11258,D11258)</f>
        <v>551</v>
      </c>
    </row>
    <row r="11259" spans="1:12" x14ac:dyDescent="0.2">
      <c r="A11259" s="7" t="s">
        <v>2972</v>
      </c>
      <c r="B11259" s="2">
        <v>38990</v>
      </c>
      <c r="C11259" s="1">
        <v>20</v>
      </c>
      <c r="D11259" t="s">
        <v>45</v>
      </c>
      <c r="E11259">
        <v>16</v>
      </c>
      <c r="F11259" t="s">
        <v>37</v>
      </c>
      <c r="G11259">
        <v>0</v>
      </c>
      <c r="H11259">
        <v>1</v>
      </c>
      <c r="I11259">
        <v>1</v>
      </c>
      <c r="J11259">
        <f t="shared" si="187"/>
        <v>1</v>
      </c>
      <c r="K11259" s="8">
        <v>7</v>
      </c>
      <c r="L11259" s="8">
        <f>COUNTIFS($D$2:$D11259,D11259)</f>
        <v>361</v>
      </c>
    </row>
    <row r="11260" spans="1:12" x14ac:dyDescent="0.2">
      <c r="A11260" s="7" t="s">
        <v>2973</v>
      </c>
      <c r="B11260" s="2">
        <v>38990</v>
      </c>
      <c r="C11260" s="1">
        <v>47</v>
      </c>
      <c r="D11260" t="s">
        <v>764</v>
      </c>
      <c r="E11260">
        <v>34</v>
      </c>
      <c r="F11260" t="s">
        <v>445</v>
      </c>
      <c r="G11260">
        <v>1</v>
      </c>
      <c r="H11260">
        <v>2</v>
      </c>
      <c r="I11260">
        <v>1</v>
      </c>
      <c r="J11260">
        <f t="shared" si="187"/>
        <v>3</v>
      </c>
      <c r="K11260" s="8">
        <v>7</v>
      </c>
      <c r="L11260" s="8">
        <f>COUNTIFS($D$2:$D11260,D11260)</f>
        <v>91</v>
      </c>
    </row>
    <row r="11261" spans="1:12" x14ac:dyDescent="0.2">
      <c r="A11261" s="7" t="s">
        <v>2973</v>
      </c>
      <c r="B11261" s="2">
        <v>38990</v>
      </c>
      <c r="C11261" s="1">
        <v>34</v>
      </c>
      <c r="D11261" t="s">
        <v>445</v>
      </c>
      <c r="E11261">
        <v>47</v>
      </c>
      <c r="F11261" t="s">
        <v>764</v>
      </c>
      <c r="G11261">
        <v>0</v>
      </c>
      <c r="H11261">
        <v>1</v>
      </c>
      <c r="I11261">
        <v>2</v>
      </c>
      <c r="J11261">
        <f t="shared" si="187"/>
        <v>0</v>
      </c>
      <c r="K11261" s="8">
        <v>7</v>
      </c>
      <c r="L11261" s="8">
        <f>COUNTIFS($D$2:$D11261,D11261)</f>
        <v>429</v>
      </c>
    </row>
    <row r="11262" spans="1:12" x14ac:dyDescent="0.2">
      <c r="A11262" s="7" t="s">
        <v>2974</v>
      </c>
      <c r="B11262" s="2">
        <v>38991</v>
      </c>
      <c r="C11262" s="1">
        <v>21</v>
      </c>
      <c r="D11262" t="s">
        <v>10</v>
      </c>
      <c r="E11262">
        <v>22</v>
      </c>
      <c r="F11262" t="s">
        <v>15</v>
      </c>
      <c r="G11262">
        <v>1</v>
      </c>
      <c r="H11262">
        <v>2</v>
      </c>
      <c r="I11262">
        <v>0</v>
      </c>
      <c r="J11262">
        <f t="shared" si="187"/>
        <v>3</v>
      </c>
      <c r="K11262" s="8">
        <v>7</v>
      </c>
      <c r="L11262" s="8">
        <f>COUNTIFS($D$2:$D11262,D11262)</f>
        <v>551</v>
      </c>
    </row>
    <row r="11263" spans="1:12" x14ac:dyDescent="0.2">
      <c r="A11263" s="7" t="s">
        <v>2974</v>
      </c>
      <c r="B11263" s="2">
        <v>38991</v>
      </c>
      <c r="C11263" s="1">
        <v>22</v>
      </c>
      <c r="D11263" t="s">
        <v>15</v>
      </c>
      <c r="E11263">
        <v>21</v>
      </c>
      <c r="F11263" t="s">
        <v>10</v>
      </c>
      <c r="G11263">
        <v>0</v>
      </c>
      <c r="H11263">
        <v>0</v>
      </c>
      <c r="I11263">
        <v>2</v>
      </c>
      <c r="J11263">
        <f t="shared" si="187"/>
        <v>0</v>
      </c>
      <c r="K11263" s="8">
        <v>7</v>
      </c>
      <c r="L11263" s="8">
        <f>COUNTIFS($D$2:$D11263,D11263)</f>
        <v>509</v>
      </c>
    </row>
    <row r="11264" spans="1:12" x14ac:dyDescent="0.2">
      <c r="A11264" s="7" t="s">
        <v>2975</v>
      </c>
      <c r="B11264" s="2">
        <v>38991</v>
      </c>
      <c r="C11264" s="1">
        <v>26</v>
      </c>
      <c r="D11264" t="s">
        <v>17</v>
      </c>
      <c r="E11264">
        <v>45</v>
      </c>
      <c r="F11264" t="s">
        <v>762</v>
      </c>
      <c r="G11264">
        <v>1</v>
      </c>
      <c r="H11264">
        <v>2</v>
      </c>
      <c r="I11264">
        <v>1</v>
      </c>
      <c r="J11264">
        <f t="shared" si="187"/>
        <v>3</v>
      </c>
      <c r="K11264" s="8">
        <v>7</v>
      </c>
      <c r="L11264" s="8">
        <f>COUNTIFS($D$2:$D11264,D11264)</f>
        <v>551</v>
      </c>
    </row>
    <row r="11265" spans="1:12" x14ac:dyDescent="0.2">
      <c r="A11265" s="7" t="s">
        <v>2975</v>
      </c>
      <c r="B11265" s="2">
        <v>38991</v>
      </c>
      <c r="C11265" s="1">
        <v>45</v>
      </c>
      <c r="D11265" t="s">
        <v>762</v>
      </c>
      <c r="E11265">
        <v>26</v>
      </c>
      <c r="F11265" t="s">
        <v>17</v>
      </c>
      <c r="G11265">
        <v>0</v>
      </c>
      <c r="H11265">
        <v>1</v>
      </c>
      <c r="I11265">
        <v>2</v>
      </c>
      <c r="J11265">
        <f t="shared" si="187"/>
        <v>0</v>
      </c>
      <c r="K11265" s="8">
        <v>7</v>
      </c>
      <c r="L11265" s="8">
        <f>COUNTIFS($D$2:$D11265,D11265)</f>
        <v>121</v>
      </c>
    </row>
    <row r="11266" spans="1:12" x14ac:dyDescent="0.2">
      <c r="A11266" s="7" t="s">
        <v>2976</v>
      </c>
      <c r="B11266" s="2">
        <v>38991</v>
      </c>
      <c r="C11266" s="1">
        <v>29</v>
      </c>
      <c r="D11266" t="s">
        <v>42</v>
      </c>
      <c r="E11266">
        <v>62</v>
      </c>
      <c r="F11266" t="s">
        <v>776</v>
      </c>
      <c r="G11266">
        <v>1</v>
      </c>
      <c r="H11266">
        <v>0</v>
      </c>
      <c r="I11266">
        <v>1</v>
      </c>
      <c r="J11266">
        <f t="shared" ref="J11266:J11329" si="188">IF(H11266&gt;I11266,3,IF(I11266&gt;H11266,0,1))</f>
        <v>0</v>
      </c>
      <c r="K11266" s="8">
        <v>7</v>
      </c>
      <c r="L11266" s="8">
        <f>COUNTIFS($D$2:$D11266,D11266)</f>
        <v>433</v>
      </c>
    </row>
    <row r="11267" spans="1:12" x14ac:dyDescent="0.2">
      <c r="A11267" s="7" t="s">
        <v>2976</v>
      </c>
      <c r="B11267" s="2">
        <v>38991</v>
      </c>
      <c r="C11267" s="1">
        <v>62</v>
      </c>
      <c r="D11267" t="s">
        <v>776</v>
      </c>
      <c r="E11267">
        <v>29</v>
      </c>
      <c r="F11267" t="s">
        <v>42</v>
      </c>
      <c r="G11267">
        <v>0</v>
      </c>
      <c r="H11267">
        <v>1</v>
      </c>
      <c r="I11267">
        <v>0</v>
      </c>
      <c r="J11267">
        <f t="shared" si="188"/>
        <v>3</v>
      </c>
      <c r="K11267" s="8">
        <v>7</v>
      </c>
      <c r="L11267" s="8">
        <f>COUNTIFS($D$2:$D11267,D11267)</f>
        <v>7</v>
      </c>
    </row>
    <row r="11268" spans="1:12" x14ac:dyDescent="0.2">
      <c r="A11268" s="7" t="s">
        <v>2977</v>
      </c>
      <c r="B11268" s="2">
        <v>38991</v>
      </c>
      <c r="C11268" s="1">
        <v>41</v>
      </c>
      <c r="D11268" t="s">
        <v>759</v>
      </c>
      <c r="E11268">
        <v>63</v>
      </c>
      <c r="F11268" t="s">
        <v>777</v>
      </c>
      <c r="G11268">
        <v>1</v>
      </c>
      <c r="H11268">
        <v>2</v>
      </c>
      <c r="I11268">
        <v>1</v>
      </c>
      <c r="J11268">
        <f t="shared" si="188"/>
        <v>3</v>
      </c>
      <c r="K11268" s="8">
        <v>7</v>
      </c>
      <c r="L11268" s="8">
        <f>COUNTIFS($D$2:$D11268,D11268)</f>
        <v>475</v>
      </c>
    </row>
    <row r="11269" spans="1:12" x14ac:dyDescent="0.2">
      <c r="A11269" s="7" t="s">
        <v>2977</v>
      </c>
      <c r="B11269" s="2">
        <v>38991</v>
      </c>
      <c r="C11269" s="1">
        <v>63</v>
      </c>
      <c r="D11269" t="s">
        <v>777</v>
      </c>
      <c r="E11269">
        <v>41</v>
      </c>
      <c r="F11269" t="s">
        <v>759</v>
      </c>
      <c r="G11269">
        <v>0</v>
      </c>
      <c r="H11269">
        <v>1</v>
      </c>
      <c r="I11269">
        <v>2</v>
      </c>
      <c r="J11269">
        <f t="shared" si="188"/>
        <v>0</v>
      </c>
      <c r="K11269" s="8">
        <v>6</v>
      </c>
      <c r="L11269" s="8">
        <f>COUNTIFS($D$2:$D11269,D11269)</f>
        <v>44</v>
      </c>
    </row>
    <row r="11270" spans="1:12" x14ac:dyDescent="0.2">
      <c r="A11270" s="7" t="s">
        <v>2978</v>
      </c>
      <c r="B11270" s="2">
        <v>38992</v>
      </c>
      <c r="C11270" s="1">
        <v>27</v>
      </c>
      <c r="D11270" t="s">
        <v>32</v>
      </c>
      <c r="E11270">
        <v>36</v>
      </c>
      <c r="F11270" t="s">
        <v>25</v>
      </c>
      <c r="G11270">
        <v>1</v>
      </c>
      <c r="H11270">
        <v>3</v>
      </c>
      <c r="I11270">
        <v>3</v>
      </c>
      <c r="J11270">
        <f t="shared" si="188"/>
        <v>1</v>
      </c>
      <c r="K11270" s="8">
        <v>7</v>
      </c>
      <c r="L11270" s="8">
        <f>COUNTIFS($D$2:$D11270,D11270)</f>
        <v>45</v>
      </c>
    </row>
    <row r="11271" spans="1:12" x14ac:dyDescent="0.2">
      <c r="A11271" s="7" t="s">
        <v>2978</v>
      </c>
      <c r="B11271" s="2">
        <v>38992</v>
      </c>
      <c r="C11271" s="1">
        <v>36</v>
      </c>
      <c r="D11271" t="s">
        <v>25</v>
      </c>
      <c r="E11271">
        <v>27</v>
      </c>
      <c r="F11271" t="s">
        <v>32</v>
      </c>
      <c r="G11271">
        <v>0</v>
      </c>
      <c r="H11271">
        <v>3</v>
      </c>
      <c r="I11271">
        <v>3</v>
      </c>
      <c r="J11271">
        <f t="shared" si="188"/>
        <v>1</v>
      </c>
      <c r="K11271" s="8">
        <v>7</v>
      </c>
      <c r="L11271" s="8">
        <f>COUNTIFS($D$2:$D11271,D11271)</f>
        <v>197</v>
      </c>
    </row>
    <row r="11272" spans="1:12" x14ac:dyDescent="0.2">
      <c r="A11272" s="7" t="s">
        <v>2979</v>
      </c>
      <c r="B11272" s="2">
        <v>39004</v>
      </c>
      <c r="C11272" s="1">
        <v>19</v>
      </c>
      <c r="D11272" t="s">
        <v>40</v>
      </c>
      <c r="E11272">
        <v>41</v>
      </c>
      <c r="F11272" t="s">
        <v>759</v>
      </c>
      <c r="G11272">
        <v>1</v>
      </c>
      <c r="H11272">
        <v>1</v>
      </c>
      <c r="I11272">
        <v>1</v>
      </c>
      <c r="J11272">
        <f t="shared" si="188"/>
        <v>1</v>
      </c>
      <c r="K11272" s="8">
        <v>8</v>
      </c>
      <c r="L11272" s="8">
        <f>COUNTIFS($D$2:$D11272,D11272)</f>
        <v>552</v>
      </c>
    </row>
    <row r="11273" spans="1:12" x14ac:dyDescent="0.2">
      <c r="A11273" s="7" t="s">
        <v>2979</v>
      </c>
      <c r="B11273" s="2">
        <v>39004</v>
      </c>
      <c r="C11273" s="1">
        <v>41</v>
      </c>
      <c r="D11273" t="s">
        <v>759</v>
      </c>
      <c r="E11273">
        <v>19</v>
      </c>
      <c r="F11273" t="s">
        <v>40</v>
      </c>
      <c r="G11273">
        <v>0</v>
      </c>
      <c r="H11273">
        <v>1</v>
      </c>
      <c r="I11273">
        <v>1</v>
      </c>
      <c r="J11273">
        <f t="shared" si="188"/>
        <v>1</v>
      </c>
      <c r="K11273" s="8">
        <v>8</v>
      </c>
      <c r="L11273" s="8">
        <f>COUNTIFS($D$2:$D11273,D11273)</f>
        <v>476</v>
      </c>
    </row>
    <row r="11274" spans="1:12" x14ac:dyDescent="0.2">
      <c r="A11274" s="7" t="s">
        <v>2980</v>
      </c>
      <c r="B11274" s="2">
        <v>39004</v>
      </c>
      <c r="C11274" s="1">
        <v>62</v>
      </c>
      <c r="D11274" t="s">
        <v>776</v>
      </c>
      <c r="E11274">
        <v>14</v>
      </c>
      <c r="F11274" t="s">
        <v>27</v>
      </c>
      <c r="G11274">
        <v>1</v>
      </c>
      <c r="H11274">
        <v>0</v>
      </c>
      <c r="I11274">
        <v>1</v>
      </c>
      <c r="J11274">
        <f t="shared" si="188"/>
        <v>0</v>
      </c>
      <c r="K11274" s="8">
        <v>8</v>
      </c>
      <c r="L11274" s="8">
        <f>COUNTIFS($D$2:$D11274,D11274)</f>
        <v>8</v>
      </c>
    </row>
    <row r="11275" spans="1:12" x14ac:dyDescent="0.2">
      <c r="A11275" s="7" t="s">
        <v>2980</v>
      </c>
      <c r="B11275" s="2">
        <v>39004</v>
      </c>
      <c r="C11275" s="1">
        <v>14</v>
      </c>
      <c r="D11275" t="s">
        <v>27</v>
      </c>
      <c r="E11275">
        <v>62</v>
      </c>
      <c r="F11275" t="s">
        <v>776</v>
      </c>
      <c r="G11275">
        <v>0</v>
      </c>
      <c r="H11275">
        <v>1</v>
      </c>
      <c r="I11275">
        <v>0</v>
      </c>
      <c r="J11275">
        <f t="shared" si="188"/>
        <v>3</v>
      </c>
      <c r="K11275" s="8">
        <v>8</v>
      </c>
      <c r="L11275" s="8">
        <f>COUNTIFS($D$2:$D11275,D11275)</f>
        <v>552</v>
      </c>
    </row>
    <row r="11276" spans="1:12" x14ac:dyDescent="0.2">
      <c r="A11276" s="7" t="s">
        <v>2981</v>
      </c>
      <c r="B11276" s="2">
        <v>39004</v>
      </c>
      <c r="C11276" s="1">
        <v>34</v>
      </c>
      <c r="D11276" t="s">
        <v>445</v>
      </c>
      <c r="E11276">
        <v>16</v>
      </c>
      <c r="F11276" t="s">
        <v>37</v>
      </c>
      <c r="G11276">
        <v>1</v>
      </c>
      <c r="H11276">
        <v>2</v>
      </c>
      <c r="I11276">
        <v>1</v>
      </c>
      <c r="J11276">
        <f t="shared" si="188"/>
        <v>3</v>
      </c>
      <c r="K11276" s="8">
        <v>8</v>
      </c>
      <c r="L11276" s="8">
        <f>COUNTIFS($D$2:$D11276,D11276)</f>
        <v>430</v>
      </c>
    </row>
    <row r="11277" spans="1:12" x14ac:dyDescent="0.2">
      <c r="A11277" s="7" t="s">
        <v>2981</v>
      </c>
      <c r="B11277" s="2">
        <v>39004</v>
      </c>
      <c r="C11277" s="1">
        <v>16</v>
      </c>
      <c r="D11277" t="s">
        <v>37</v>
      </c>
      <c r="E11277">
        <v>34</v>
      </c>
      <c r="F11277" t="s">
        <v>445</v>
      </c>
      <c r="G11277">
        <v>0</v>
      </c>
      <c r="H11277">
        <v>1</v>
      </c>
      <c r="I11277">
        <v>2</v>
      </c>
      <c r="J11277">
        <f t="shared" si="188"/>
        <v>0</v>
      </c>
      <c r="K11277" s="8">
        <v>8</v>
      </c>
      <c r="L11277" s="8">
        <f>COUNTIFS($D$2:$D11277,D11277)</f>
        <v>552</v>
      </c>
    </row>
    <row r="11278" spans="1:12" x14ac:dyDescent="0.2">
      <c r="A11278" s="7" t="s">
        <v>2982</v>
      </c>
      <c r="B11278" s="2">
        <v>39004</v>
      </c>
      <c r="C11278" s="1">
        <v>63</v>
      </c>
      <c r="D11278" t="s">
        <v>777</v>
      </c>
      <c r="E11278">
        <v>21</v>
      </c>
      <c r="F11278" t="s">
        <v>10</v>
      </c>
      <c r="G11278">
        <v>1</v>
      </c>
      <c r="H11278">
        <v>1</v>
      </c>
      <c r="I11278">
        <v>3</v>
      </c>
      <c r="J11278">
        <f t="shared" si="188"/>
        <v>0</v>
      </c>
      <c r="K11278" s="8">
        <v>7</v>
      </c>
      <c r="L11278" s="8">
        <f>COUNTIFS($D$2:$D11278,D11278)</f>
        <v>45</v>
      </c>
    </row>
    <row r="11279" spans="1:12" x14ac:dyDescent="0.2">
      <c r="A11279" s="7" t="s">
        <v>2982</v>
      </c>
      <c r="B11279" s="2">
        <v>39004</v>
      </c>
      <c r="C11279" s="1">
        <v>21</v>
      </c>
      <c r="D11279" t="s">
        <v>10</v>
      </c>
      <c r="E11279">
        <v>63</v>
      </c>
      <c r="F11279" t="s">
        <v>777</v>
      </c>
      <c r="G11279">
        <v>0</v>
      </c>
      <c r="H11279">
        <v>3</v>
      </c>
      <c r="I11279">
        <v>1</v>
      </c>
      <c r="J11279">
        <f t="shared" si="188"/>
        <v>3</v>
      </c>
      <c r="K11279" s="8">
        <v>8</v>
      </c>
      <c r="L11279" s="8">
        <f>COUNTIFS($D$2:$D11279,D11279)</f>
        <v>552</v>
      </c>
    </row>
    <row r="11280" spans="1:12" x14ac:dyDescent="0.2">
      <c r="A11280" s="7" t="s">
        <v>2983</v>
      </c>
      <c r="B11280" s="2">
        <v>39004</v>
      </c>
      <c r="C11280" s="1">
        <v>20</v>
      </c>
      <c r="D11280" t="s">
        <v>45</v>
      </c>
      <c r="E11280">
        <v>47</v>
      </c>
      <c r="F11280" t="s">
        <v>764</v>
      </c>
      <c r="G11280">
        <v>1</v>
      </c>
      <c r="H11280">
        <v>0</v>
      </c>
      <c r="I11280">
        <v>0</v>
      </c>
      <c r="J11280">
        <f t="shared" si="188"/>
        <v>1</v>
      </c>
      <c r="K11280" s="8">
        <v>8</v>
      </c>
      <c r="L11280" s="8">
        <f>COUNTIFS($D$2:$D11280,D11280)</f>
        <v>362</v>
      </c>
    </row>
    <row r="11281" spans="1:12" x14ac:dyDescent="0.2">
      <c r="A11281" s="7" t="s">
        <v>2983</v>
      </c>
      <c r="B11281" s="2">
        <v>39004</v>
      </c>
      <c r="C11281" s="1">
        <v>47</v>
      </c>
      <c r="D11281" t="s">
        <v>764</v>
      </c>
      <c r="E11281">
        <v>20</v>
      </c>
      <c r="F11281" t="s">
        <v>45</v>
      </c>
      <c r="G11281">
        <v>0</v>
      </c>
      <c r="H11281">
        <v>0</v>
      </c>
      <c r="I11281">
        <v>0</v>
      </c>
      <c r="J11281">
        <f t="shared" si="188"/>
        <v>1</v>
      </c>
      <c r="K11281" s="8">
        <v>8</v>
      </c>
      <c r="L11281" s="8">
        <f>COUNTIFS($D$2:$D11281,D11281)</f>
        <v>92</v>
      </c>
    </row>
    <row r="11282" spans="1:12" x14ac:dyDescent="0.2">
      <c r="A11282" s="7" t="s">
        <v>2984</v>
      </c>
      <c r="B11282" s="2">
        <v>39004</v>
      </c>
      <c r="C11282" s="1">
        <v>32</v>
      </c>
      <c r="D11282" t="s">
        <v>559</v>
      </c>
      <c r="E11282">
        <v>26</v>
      </c>
      <c r="F11282" t="s">
        <v>17</v>
      </c>
      <c r="G11282">
        <v>1</v>
      </c>
      <c r="H11282">
        <v>1</v>
      </c>
      <c r="I11282">
        <v>1</v>
      </c>
      <c r="J11282">
        <f t="shared" si="188"/>
        <v>1</v>
      </c>
      <c r="K11282" s="8">
        <v>8</v>
      </c>
      <c r="L11282" s="8">
        <f>COUNTIFS($D$2:$D11282,D11282)</f>
        <v>552</v>
      </c>
    </row>
    <row r="11283" spans="1:12" x14ac:dyDescent="0.2">
      <c r="A11283" s="7" t="s">
        <v>2984</v>
      </c>
      <c r="B11283" s="2">
        <v>39004</v>
      </c>
      <c r="C11283" s="1">
        <v>26</v>
      </c>
      <c r="D11283" t="s">
        <v>17</v>
      </c>
      <c r="E11283">
        <v>32</v>
      </c>
      <c r="F11283" t="s">
        <v>559</v>
      </c>
      <c r="G11283">
        <v>0</v>
      </c>
      <c r="H11283">
        <v>1</v>
      </c>
      <c r="I11283">
        <v>1</v>
      </c>
      <c r="J11283">
        <f t="shared" si="188"/>
        <v>1</v>
      </c>
      <c r="K11283" s="8">
        <v>8</v>
      </c>
      <c r="L11283" s="8">
        <f>COUNTIFS($D$2:$D11283,D11283)</f>
        <v>552</v>
      </c>
    </row>
    <row r="11284" spans="1:12" x14ac:dyDescent="0.2">
      <c r="A11284" s="7" t="s">
        <v>2985</v>
      </c>
      <c r="B11284" s="2">
        <v>39004</v>
      </c>
      <c r="C11284" s="1">
        <v>10</v>
      </c>
      <c r="D11284" t="s">
        <v>47</v>
      </c>
      <c r="E11284">
        <v>27</v>
      </c>
      <c r="F11284" t="s">
        <v>32</v>
      </c>
      <c r="G11284">
        <v>1</v>
      </c>
      <c r="H11284">
        <v>3</v>
      </c>
      <c r="I11284">
        <v>0</v>
      </c>
      <c r="J11284">
        <f t="shared" si="188"/>
        <v>3</v>
      </c>
      <c r="K11284" s="8">
        <v>7</v>
      </c>
      <c r="L11284" s="8">
        <f>COUNTIFS($D$2:$D11284,D11284)</f>
        <v>551</v>
      </c>
    </row>
    <row r="11285" spans="1:12" x14ac:dyDescent="0.2">
      <c r="A11285" s="7" t="s">
        <v>2985</v>
      </c>
      <c r="B11285" s="2">
        <v>39004</v>
      </c>
      <c r="C11285" s="1">
        <v>27</v>
      </c>
      <c r="D11285" t="s">
        <v>32</v>
      </c>
      <c r="E11285">
        <v>10</v>
      </c>
      <c r="F11285" t="s">
        <v>47</v>
      </c>
      <c r="G11285">
        <v>0</v>
      </c>
      <c r="H11285">
        <v>0</v>
      </c>
      <c r="I11285">
        <v>3</v>
      </c>
      <c r="J11285">
        <f t="shared" si="188"/>
        <v>0</v>
      </c>
      <c r="K11285" s="8">
        <v>8</v>
      </c>
      <c r="L11285" s="8">
        <f>COUNTIFS($D$2:$D11285,D11285)</f>
        <v>46</v>
      </c>
    </row>
    <row r="11286" spans="1:12" x14ac:dyDescent="0.2">
      <c r="A11286" s="7" t="s">
        <v>2986</v>
      </c>
      <c r="B11286" s="2">
        <v>39004</v>
      </c>
      <c r="C11286" s="1">
        <v>45</v>
      </c>
      <c r="D11286" t="s">
        <v>762</v>
      </c>
      <c r="E11286">
        <v>29</v>
      </c>
      <c r="F11286" t="s">
        <v>42</v>
      </c>
      <c r="G11286">
        <v>1</v>
      </c>
      <c r="H11286">
        <v>2</v>
      </c>
      <c r="I11286">
        <v>0</v>
      </c>
      <c r="J11286">
        <f t="shared" si="188"/>
        <v>3</v>
      </c>
      <c r="K11286" s="8">
        <v>8</v>
      </c>
      <c r="L11286" s="8">
        <f>COUNTIFS($D$2:$D11286,D11286)</f>
        <v>122</v>
      </c>
    </row>
    <row r="11287" spans="1:12" x14ac:dyDescent="0.2">
      <c r="A11287" s="7" t="s">
        <v>2986</v>
      </c>
      <c r="B11287" s="2">
        <v>39004</v>
      </c>
      <c r="C11287" s="1">
        <v>29</v>
      </c>
      <c r="D11287" t="s">
        <v>42</v>
      </c>
      <c r="E11287">
        <v>45</v>
      </c>
      <c r="F11287" t="s">
        <v>762</v>
      </c>
      <c r="G11287">
        <v>0</v>
      </c>
      <c r="H11287">
        <v>0</v>
      </c>
      <c r="I11287">
        <v>2</v>
      </c>
      <c r="J11287">
        <f t="shared" si="188"/>
        <v>0</v>
      </c>
      <c r="K11287" s="8">
        <v>8</v>
      </c>
      <c r="L11287" s="8">
        <f>COUNTIFS($D$2:$D11287,D11287)</f>
        <v>434</v>
      </c>
    </row>
    <row r="11288" spans="1:12" x14ac:dyDescent="0.2">
      <c r="A11288" s="7" t="s">
        <v>2987</v>
      </c>
      <c r="B11288" s="2">
        <v>39005</v>
      </c>
      <c r="C11288" s="1">
        <v>22</v>
      </c>
      <c r="D11288" t="s">
        <v>15</v>
      </c>
      <c r="E11288">
        <v>40</v>
      </c>
      <c r="F11288" t="s">
        <v>758</v>
      </c>
      <c r="G11288">
        <v>1</v>
      </c>
      <c r="H11288">
        <v>1</v>
      </c>
      <c r="I11288">
        <v>2</v>
      </c>
      <c r="J11288">
        <f t="shared" si="188"/>
        <v>0</v>
      </c>
      <c r="K11288" s="8">
        <v>8</v>
      </c>
      <c r="L11288" s="8">
        <f>COUNTIFS($D$2:$D11288,D11288)</f>
        <v>510</v>
      </c>
    </row>
    <row r="11289" spans="1:12" x14ac:dyDescent="0.2">
      <c r="A11289" s="7" t="s">
        <v>2987</v>
      </c>
      <c r="B11289" s="2">
        <v>39005</v>
      </c>
      <c r="C11289" s="1">
        <v>40</v>
      </c>
      <c r="D11289" t="s">
        <v>758</v>
      </c>
      <c r="E11289">
        <v>22</v>
      </c>
      <c r="F11289" t="s">
        <v>15</v>
      </c>
      <c r="G11289">
        <v>0</v>
      </c>
      <c r="H11289">
        <v>2</v>
      </c>
      <c r="I11289">
        <v>1</v>
      </c>
      <c r="J11289">
        <f t="shared" si="188"/>
        <v>3</v>
      </c>
      <c r="K11289" s="8">
        <v>8</v>
      </c>
      <c r="L11289" s="8">
        <f>COUNTIFS($D$2:$D11289,D11289)</f>
        <v>274</v>
      </c>
    </row>
    <row r="11290" spans="1:12" x14ac:dyDescent="0.2">
      <c r="A11290" s="7" t="s">
        <v>2988</v>
      </c>
      <c r="B11290" s="2">
        <v>39006</v>
      </c>
      <c r="C11290" s="1">
        <v>36</v>
      </c>
      <c r="D11290" t="s">
        <v>25</v>
      </c>
      <c r="E11290">
        <v>48</v>
      </c>
      <c r="F11290" t="s">
        <v>765</v>
      </c>
      <c r="G11290">
        <v>1</v>
      </c>
      <c r="H11290">
        <v>2</v>
      </c>
      <c r="I11290">
        <v>1</v>
      </c>
      <c r="J11290">
        <f t="shared" si="188"/>
        <v>3</v>
      </c>
      <c r="K11290" s="8">
        <v>8</v>
      </c>
      <c r="L11290" s="8">
        <f>COUNTIFS($D$2:$D11290,D11290)</f>
        <v>198</v>
      </c>
    </row>
    <row r="11291" spans="1:12" x14ac:dyDescent="0.2">
      <c r="A11291" s="7" t="s">
        <v>2988</v>
      </c>
      <c r="B11291" s="2">
        <v>39006</v>
      </c>
      <c r="C11291" s="1">
        <v>48</v>
      </c>
      <c r="D11291" t="s">
        <v>765</v>
      </c>
      <c r="E11291">
        <v>36</v>
      </c>
      <c r="F11291" t="s">
        <v>25</v>
      </c>
      <c r="G11291">
        <v>0</v>
      </c>
      <c r="H11291">
        <v>1</v>
      </c>
      <c r="I11291">
        <v>2</v>
      </c>
      <c r="J11291">
        <f t="shared" si="188"/>
        <v>0</v>
      </c>
      <c r="K11291" s="8">
        <v>8</v>
      </c>
      <c r="L11291" s="8">
        <f>COUNTIFS($D$2:$D11291,D11291)</f>
        <v>274</v>
      </c>
    </row>
    <row r="11292" spans="1:12" x14ac:dyDescent="0.2">
      <c r="A11292" s="7" t="s">
        <v>2989</v>
      </c>
      <c r="B11292" s="2">
        <v>39011</v>
      </c>
      <c r="C11292" s="1">
        <v>32</v>
      </c>
      <c r="D11292" t="s">
        <v>559</v>
      </c>
      <c r="E11292">
        <v>36</v>
      </c>
      <c r="F11292" t="s">
        <v>25</v>
      </c>
      <c r="G11292">
        <v>1</v>
      </c>
      <c r="H11292">
        <v>1</v>
      </c>
      <c r="I11292">
        <v>1</v>
      </c>
      <c r="J11292">
        <f t="shared" si="188"/>
        <v>1</v>
      </c>
      <c r="K11292" s="8">
        <v>9</v>
      </c>
      <c r="L11292" s="8">
        <f>COUNTIFS($D$2:$D11292,D11292)</f>
        <v>553</v>
      </c>
    </row>
    <row r="11293" spans="1:12" x14ac:dyDescent="0.2">
      <c r="A11293" s="7" t="s">
        <v>2989</v>
      </c>
      <c r="B11293" s="2">
        <v>39011</v>
      </c>
      <c r="C11293" s="1">
        <v>36</v>
      </c>
      <c r="D11293" t="s">
        <v>25</v>
      </c>
      <c r="E11293">
        <v>32</v>
      </c>
      <c r="F11293" t="s">
        <v>559</v>
      </c>
      <c r="G11293">
        <v>0</v>
      </c>
      <c r="H11293">
        <v>1</v>
      </c>
      <c r="I11293">
        <v>1</v>
      </c>
      <c r="J11293">
        <f t="shared" si="188"/>
        <v>1</v>
      </c>
      <c r="K11293" s="8">
        <v>9</v>
      </c>
      <c r="L11293" s="8">
        <f>COUNTIFS($D$2:$D11293,D11293)</f>
        <v>199</v>
      </c>
    </row>
    <row r="11294" spans="1:12" x14ac:dyDescent="0.2">
      <c r="A11294" s="7" t="s">
        <v>2990</v>
      </c>
      <c r="B11294" s="2">
        <v>39011</v>
      </c>
      <c r="C11294" s="1">
        <v>63</v>
      </c>
      <c r="D11294" t="s">
        <v>777</v>
      </c>
      <c r="E11294">
        <v>20</v>
      </c>
      <c r="F11294" t="s">
        <v>45</v>
      </c>
      <c r="G11294">
        <v>1</v>
      </c>
      <c r="H11294">
        <v>4</v>
      </c>
      <c r="I11294">
        <v>0</v>
      </c>
      <c r="J11294">
        <f t="shared" si="188"/>
        <v>3</v>
      </c>
      <c r="K11294" s="8">
        <v>8</v>
      </c>
      <c r="L11294" s="8">
        <f>COUNTIFS($D$2:$D11294,D11294)</f>
        <v>46</v>
      </c>
    </row>
    <row r="11295" spans="1:12" x14ac:dyDescent="0.2">
      <c r="A11295" s="7" t="s">
        <v>2990</v>
      </c>
      <c r="B11295" s="2">
        <v>39011</v>
      </c>
      <c r="C11295" s="1">
        <v>20</v>
      </c>
      <c r="D11295" t="s">
        <v>45</v>
      </c>
      <c r="E11295">
        <v>63</v>
      </c>
      <c r="F11295" t="s">
        <v>777</v>
      </c>
      <c r="G11295">
        <v>0</v>
      </c>
      <c r="H11295">
        <v>0</v>
      </c>
      <c r="I11295">
        <v>4</v>
      </c>
      <c r="J11295">
        <f t="shared" si="188"/>
        <v>0</v>
      </c>
      <c r="K11295" s="8">
        <v>9</v>
      </c>
      <c r="L11295" s="8">
        <f>COUNTIFS($D$2:$D11295,D11295)</f>
        <v>363</v>
      </c>
    </row>
    <row r="11296" spans="1:12" x14ac:dyDescent="0.2">
      <c r="A11296" s="7" t="s">
        <v>2991</v>
      </c>
      <c r="B11296" s="2">
        <v>39011</v>
      </c>
      <c r="C11296" s="1">
        <v>14</v>
      </c>
      <c r="D11296" t="s">
        <v>27</v>
      </c>
      <c r="E11296">
        <v>45</v>
      </c>
      <c r="F11296" t="s">
        <v>762</v>
      </c>
      <c r="G11296">
        <v>1</v>
      </c>
      <c r="H11296">
        <v>2</v>
      </c>
      <c r="I11296">
        <v>1</v>
      </c>
      <c r="J11296">
        <f t="shared" si="188"/>
        <v>3</v>
      </c>
      <c r="K11296" s="8">
        <v>9</v>
      </c>
      <c r="L11296" s="8">
        <f>COUNTIFS($D$2:$D11296,D11296)</f>
        <v>553</v>
      </c>
    </row>
    <row r="11297" spans="1:12" x14ac:dyDescent="0.2">
      <c r="A11297" s="7" t="s">
        <v>2991</v>
      </c>
      <c r="B11297" s="2">
        <v>39011</v>
      </c>
      <c r="C11297" s="1">
        <v>45</v>
      </c>
      <c r="D11297" t="s">
        <v>762</v>
      </c>
      <c r="E11297">
        <v>14</v>
      </c>
      <c r="F11297" t="s">
        <v>27</v>
      </c>
      <c r="G11297">
        <v>0</v>
      </c>
      <c r="H11297">
        <v>1</v>
      </c>
      <c r="I11297">
        <v>2</v>
      </c>
      <c r="J11297">
        <f t="shared" si="188"/>
        <v>0</v>
      </c>
      <c r="K11297" s="8">
        <v>9</v>
      </c>
      <c r="L11297" s="8">
        <f>COUNTIFS($D$2:$D11297,D11297)</f>
        <v>123</v>
      </c>
    </row>
    <row r="11298" spans="1:12" x14ac:dyDescent="0.2">
      <c r="A11298" s="7" t="s">
        <v>2992</v>
      </c>
      <c r="B11298" s="2">
        <v>39011</v>
      </c>
      <c r="C11298" s="1">
        <v>16</v>
      </c>
      <c r="D11298" t="s">
        <v>37</v>
      </c>
      <c r="E11298">
        <v>47</v>
      </c>
      <c r="F11298" t="s">
        <v>764</v>
      </c>
      <c r="G11298">
        <v>1</v>
      </c>
      <c r="H11298">
        <v>2</v>
      </c>
      <c r="I11298">
        <v>0</v>
      </c>
      <c r="J11298">
        <f t="shared" si="188"/>
        <v>3</v>
      </c>
      <c r="K11298" s="8">
        <v>9</v>
      </c>
      <c r="L11298" s="8">
        <f>COUNTIFS($D$2:$D11298,D11298)</f>
        <v>553</v>
      </c>
    </row>
    <row r="11299" spans="1:12" x14ac:dyDescent="0.2">
      <c r="A11299" s="7" t="s">
        <v>2992</v>
      </c>
      <c r="B11299" s="2">
        <v>39011</v>
      </c>
      <c r="C11299" s="1">
        <v>47</v>
      </c>
      <c r="D11299" t="s">
        <v>764</v>
      </c>
      <c r="E11299">
        <v>16</v>
      </c>
      <c r="F11299" t="s">
        <v>37</v>
      </c>
      <c r="G11299">
        <v>0</v>
      </c>
      <c r="H11299">
        <v>0</v>
      </c>
      <c r="I11299">
        <v>2</v>
      </c>
      <c r="J11299">
        <f t="shared" si="188"/>
        <v>0</v>
      </c>
      <c r="K11299" s="8">
        <v>9</v>
      </c>
      <c r="L11299" s="8">
        <f>COUNTIFS($D$2:$D11299,D11299)</f>
        <v>93</v>
      </c>
    </row>
    <row r="11300" spans="1:12" x14ac:dyDescent="0.2">
      <c r="A11300" s="7" t="s">
        <v>2993</v>
      </c>
      <c r="B11300" s="2">
        <v>39011</v>
      </c>
      <c r="C11300" s="1">
        <v>48</v>
      </c>
      <c r="D11300" t="s">
        <v>765</v>
      </c>
      <c r="E11300">
        <v>27</v>
      </c>
      <c r="F11300" t="s">
        <v>32</v>
      </c>
      <c r="G11300">
        <v>1</v>
      </c>
      <c r="H11300">
        <v>0</v>
      </c>
      <c r="I11300">
        <v>0</v>
      </c>
      <c r="J11300">
        <f t="shared" si="188"/>
        <v>1</v>
      </c>
      <c r="K11300" s="8">
        <v>9</v>
      </c>
      <c r="L11300" s="8">
        <f>COUNTIFS($D$2:$D11300,D11300)</f>
        <v>275</v>
      </c>
    </row>
    <row r="11301" spans="1:12" x14ac:dyDescent="0.2">
      <c r="A11301" s="7" t="s">
        <v>2993</v>
      </c>
      <c r="B11301" s="2">
        <v>39011</v>
      </c>
      <c r="C11301" s="1">
        <v>27</v>
      </c>
      <c r="D11301" t="s">
        <v>32</v>
      </c>
      <c r="E11301">
        <v>48</v>
      </c>
      <c r="F11301" t="s">
        <v>765</v>
      </c>
      <c r="G11301">
        <v>0</v>
      </c>
      <c r="H11301">
        <v>0</v>
      </c>
      <c r="I11301">
        <v>0</v>
      </c>
      <c r="J11301">
        <f t="shared" si="188"/>
        <v>1</v>
      </c>
      <c r="K11301" s="8">
        <v>9</v>
      </c>
      <c r="L11301" s="8">
        <f>COUNTIFS($D$2:$D11301,D11301)</f>
        <v>47</v>
      </c>
    </row>
    <row r="11302" spans="1:12" x14ac:dyDescent="0.2">
      <c r="A11302" s="7" t="s">
        <v>2994</v>
      </c>
      <c r="B11302" s="2">
        <v>39012</v>
      </c>
      <c r="C11302" s="1">
        <v>62</v>
      </c>
      <c r="D11302" t="s">
        <v>776</v>
      </c>
      <c r="E11302">
        <v>10</v>
      </c>
      <c r="F11302" t="s">
        <v>47</v>
      </c>
      <c r="G11302">
        <v>1</v>
      </c>
      <c r="H11302">
        <v>0</v>
      </c>
      <c r="I11302">
        <v>4</v>
      </c>
      <c r="J11302">
        <f t="shared" si="188"/>
        <v>0</v>
      </c>
      <c r="K11302" s="8">
        <v>9</v>
      </c>
      <c r="L11302" s="8">
        <f>COUNTIFS($D$2:$D11302,D11302)</f>
        <v>9</v>
      </c>
    </row>
    <row r="11303" spans="1:12" x14ac:dyDescent="0.2">
      <c r="A11303" s="7" t="s">
        <v>2994</v>
      </c>
      <c r="B11303" s="2">
        <v>39012</v>
      </c>
      <c r="C11303" s="1">
        <v>10</v>
      </c>
      <c r="D11303" t="s">
        <v>47</v>
      </c>
      <c r="E11303">
        <v>62</v>
      </c>
      <c r="F11303" t="s">
        <v>776</v>
      </c>
      <c r="G11303">
        <v>0</v>
      </c>
      <c r="H11303">
        <v>4</v>
      </c>
      <c r="I11303">
        <v>0</v>
      </c>
      <c r="J11303">
        <f t="shared" si="188"/>
        <v>3</v>
      </c>
      <c r="K11303" s="8">
        <v>8</v>
      </c>
      <c r="L11303" s="8">
        <f>COUNTIFS($D$2:$D11303,D11303)</f>
        <v>552</v>
      </c>
    </row>
    <row r="11304" spans="1:12" x14ac:dyDescent="0.2">
      <c r="A11304" s="7" t="s">
        <v>2995</v>
      </c>
      <c r="B11304" s="2">
        <v>39012</v>
      </c>
      <c r="C11304" s="1">
        <v>41</v>
      </c>
      <c r="D11304" t="s">
        <v>759</v>
      </c>
      <c r="E11304">
        <v>40</v>
      </c>
      <c r="F11304" t="s">
        <v>758</v>
      </c>
      <c r="G11304">
        <v>1</v>
      </c>
      <c r="H11304">
        <v>0</v>
      </c>
      <c r="I11304">
        <v>1</v>
      </c>
      <c r="J11304">
        <f t="shared" si="188"/>
        <v>0</v>
      </c>
      <c r="K11304" s="8">
        <v>9</v>
      </c>
      <c r="L11304" s="8">
        <f>COUNTIFS($D$2:$D11304,D11304)</f>
        <v>477</v>
      </c>
    </row>
    <row r="11305" spans="1:12" x14ac:dyDescent="0.2">
      <c r="A11305" s="7" t="s">
        <v>2995</v>
      </c>
      <c r="B11305" s="2">
        <v>39012</v>
      </c>
      <c r="C11305" s="1">
        <v>40</v>
      </c>
      <c r="D11305" t="s">
        <v>758</v>
      </c>
      <c r="E11305">
        <v>41</v>
      </c>
      <c r="F11305" t="s">
        <v>759</v>
      </c>
      <c r="G11305">
        <v>0</v>
      </c>
      <c r="H11305">
        <v>1</v>
      </c>
      <c r="I11305">
        <v>0</v>
      </c>
      <c r="J11305">
        <f t="shared" si="188"/>
        <v>3</v>
      </c>
      <c r="K11305" s="8">
        <v>9</v>
      </c>
      <c r="L11305" s="8">
        <f>COUNTIFS($D$2:$D11305,D11305)</f>
        <v>275</v>
      </c>
    </row>
    <row r="11306" spans="1:12" x14ac:dyDescent="0.2">
      <c r="A11306" s="7" t="s">
        <v>2996</v>
      </c>
      <c r="B11306" s="2">
        <v>39012</v>
      </c>
      <c r="C11306" s="1">
        <v>21</v>
      </c>
      <c r="D11306" t="s">
        <v>10</v>
      </c>
      <c r="E11306">
        <v>19</v>
      </c>
      <c r="F11306" t="s">
        <v>40</v>
      </c>
      <c r="G11306">
        <v>1</v>
      </c>
      <c r="H11306">
        <v>2</v>
      </c>
      <c r="I11306">
        <v>0</v>
      </c>
      <c r="J11306">
        <f t="shared" si="188"/>
        <v>3</v>
      </c>
      <c r="K11306" s="8">
        <v>9</v>
      </c>
      <c r="L11306" s="8">
        <f>COUNTIFS($D$2:$D11306,D11306)</f>
        <v>553</v>
      </c>
    </row>
    <row r="11307" spans="1:12" x14ac:dyDescent="0.2">
      <c r="A11307" s="7" t="s">
        <v>2996</v>
      </c>
      <c r="B11307" s="2">
        <v>39012</v>
      </c>
      <c r="C11307" s="1">
        <v>19</v>
      </c>
      <c r="D11307" t="s">
        <v>40</v>
      </c>
      <c r="E11307">
        <v>21</v>
      </c>
      <c r="F11307" t="s">
        <v>10</v>
      </c>
      <c r="G11307">
        <v>0</v>
      </c>
      <c r="H11307">
        <v>0</v>
      </c>
      <c r="I11307">
        <v>2</v>
      </c>
      <c r="J11307">
        <f t="shared" si="188"/>
        <v>0</v>
      </c>
      <c r="K11307" s="8">
        <v>9</v>
      </c>
      <c r="L11307" s="8">
        <f>COUNTIFS($D$2:$D11307,D11307)</f>
        <v>553</v>
      </c>
    </row>
    <row r="11308" spans="1:12" x14ac:dyDescent="0.2">
      <c r="A11308" s="7" t="s">
        <v>2997</v>
      </c>
      <c r="B11308" s="2">
        <v>39012</v>
      </c>
      <c r="C11308" s="1">
        <v>34</v>
      </c>
      <c r="D11308" t="s">
        <v>445</v>
      </c>
      <c r="E11308">
        <v>22</v>
      </c>
      <c r="F11308" t="s">
        <v>15</v>
      </c>
      <c r="G11308">
        <v>1</v>
      </c>
      <c r="H11308">
        <v>1</v>
      </c>
      <c r="I11308">
        <v>0</v>
      </c>
      <c r="J11308">
        <f t="shared" si="188"/>
        <v>3</v>
      </c>
      <c r="K11308" s="8">
        <v>9</v>
      </c>
      <c r="L11308" s="8">
        <f>COUNTIFS($D$2:$D11308,D11308)</f>
        <v>431</v>
      </c>
    </row>
    <row r="11309" spans="1:12" x14ac:dyDescent="0.2">
      <c r="A11309" s="7" t="s">
        <v>2997</v>
      </c>
      <c r="B11309" s="2">
        <v>39012</v>
      </c>
      <c r="C11309" s="1">
        <v>22</v>
      </c>
      <c r="D11309" t="s">
        <v>15</v>
      </c>
      <c r="E11309">
        <v>34</v>
      </c>
      <c r="F11309" t="s">
        <v>445</v>
      </c>
      <c r="G11309">
        <v>0</v>
      </c>
      <c r="H11309">
        <v>0</v>
      </c>
      <c r="I11309">
        <v>1</v>
      </c>
      <c r="J11309">
        <f t="shared" si="188"/>
        <v>0</v>
      </c>
      <c r="K11309" s="8">
        <v>9</v>
      </c>
      <c r="L11309" s="8">
        <f>COUNTIFS($D$2:$D11309,D11309)</f>
        <v>511</v>
      </c>
    </row>
    <row r="11310" spans="1:12" x14ac:dyDescent="0.2">
      <c r="A11310" s="7" t="s">
        <v>2998</v>
      </c>
      <c r="B11310" s="2">
        <v>39012</v>
      </c>
      <c r="C11310" s="1">
        <v>26</v>
      </c>
      <c r="D11310" t="s">
        <v>17</v>
      </c>
      <c r="E11310">
        <v>29</v>
      </c>
      <c r="F11310" t="s">
        <v>42</v>
      </c>
      <c r="G11310">
        <v>1</v>
      </c>
      <c r="H11310">
        <v>1</v>
      </c>
      <c r="I11310">
        <v>0</v>
      </c>
      <c r="J11310">
        <f t="shared" si="188"/>
        <v>3</v>
      </c>
      <c r="K11310" s="8">
        <v>9</v>
      </c>
      <c r="L11310" s="8">
        <f>COUNTIFS($D$2:$D11310,D11310)</f>
        <v>553</v>
      </c>
    </row>
    <row r="11311" spans="1:12" x14ac:dyDescent="0.2">
      <c r="A11311" s="7" t="s">
        <v>2998</v>
      </c>
      <c r="B11311" s="2">
        <v>39012</v>
      </c>
      <c r="C11311" s="1">
        <v>29</v>
      </c>
      <c r="D11311" t="s">
        <v>42</v>
      </c>
      <c r="E11311">
        <v>26</v>
      </c>
      <c r="F11311" t="s">
        <v>17</v>
      </c>
      <c r="G11311">
        <v>0</v>
      </c>
      <c r="H11311">
        <v>0</v>
      </c>
      <c r="I11311">
        <v>1</v>
      </c>
      <c r="J11311">
        <f t="shared" si="188"/>
        <v>0</v>
      </c>
      <c r="K11311" s="8">
        <v>9</v>
      </c>
      <c r="L11311" s="8">
        <f>COUNTIFS($D$2:$D11311,D11311)</f>
        <v>435</v>
      </c>
    </row>
    <row r="11312" spans="1:12" x14ac:dyDescent="0.2">
      <c r="A11312" s="7" t="s">
        <v>2999</v>
      </c>
      <c r="B11312" s="2">
        <v>39018</v>
      </c>
      <c r="C11312" s="1">
        <v>19</v>
      </c>
      <c r="D11312" t="s">
        <v>40</v>
      </c>
      <c r="E11312">
        <v>32</v>
      </c>
      <c r="F11312" t="s">
        <v>559</v>
      </c>
      <c r="G11312">
        <v>1</v>
      </c>
      <c r="H11312">
        <v>3</v>
      </c>
      <c r="I11312">
        <v>1</v>
      </c>
      <c r="J11312">
        <f t="shared" si="188"/>
        <v>3</v>
      </c>
      <c r="K11312" s="8">
        <v>10</v>
      </c>
      <c r="L11312" s="8">
        <f>COUNTIFS($D$2:$D11312,D11312)</f>
        <v>554</v>
      </c>
    </row>
    <row r="11313" spans="1:12" x14ac:dyDescent="0.2">
      <c r="A11313" s="7" t="s">
        <v>2999</v>
      </c>
      <c r="B11313" s="2">
        <v>39018</v>
      </c>
      <c r="C11313" s="1">
        <v>32</v>
      </c>
      <c r="D11313" t="s">
        <v>559</v>
      </c>
      <c r="E11313">
        <v>19</v>
      </c>
      <c r="F11313" t="s">
        <v>40</v>
      </c>
      <c r="G11313">
        <v>0</v>
      </c>
      <c r="H11313">
        <v>1</v>
      </c>
      <c r="I11313">
        <v>3</v>
      </c>
      <c r="J11313">
        <f t="shared" si="188"/>
        <v>0</v>
      </c>
      <c r="K11313" s="8">
        <v>10</v>
      </c>
      <c r="L11313" s="8">
        <f>COUNTIFS($D$2:$D11313,D11313)</f>
        <v>554</v>
      </c>
    </row>
    <row r="11314" spans="1:12" x14ac:dyDescent="0.2">
      <c r="A11314" s="7" t="s">
        <v>3000</v>
      </c>
      <c r="B11314" s="2">
        <v>39018</v>
      </c>
      <c r="C11314" s="1">
        <v>22</v>
      </c>
      <c r="D11314" t="s">
        <v>15</v>
      </c>
      <c r="E11314">
        <v>48</v>
      </c>
      <c r="F11314" t="s">
        <v>765</v>
      </c>
      <c r="G11314">
        <v>1</v>
      </c>
      <c r="H11314">
        <v>0</v>
      </c>
      <c r="I11314">
        <v>0</v>
      </c>
      <c r="J11314">
        <f t="shared" si="188"/>
        <v>1</v>
      </c>
      <c r="K11314" s="8">
        <v>10</v>
      </c>
      <c r="L11314" s="8">
        <f>COUNTIFS($D$2:$D11314,D11314)</f>
        <v>512</v>
      </c>
    </row>
    <row r="11315" spans="1:12" x14ac:dyDescent="0.2">
      <c r="A11315" s="7" t="s">
        <v>3000</v>
      </c>
      <c r="B11315" s="2">
        <v>39018</v>
      </c>
      <c r="C11315" s="1">
        <v>48</v>
      </c>
      <c r="D11315" t="s">
        <v>765</v>
      </c>
      <c r="E11315">
        <v>22</v>
      </c>
      <c r="F11315" t="s">
        <v>15</v>
      </c>
      <c r="G11315">
        <v>0</v>
      </c>
      <c r="H11315">
        <v>0</v>
      </c>
      <c r="I11315">
        <v>0</v>
      </c>
      <c r="J11315">
        <f t="shared" si="188"/>
        <v>1</v>
      </c>
      <c r="K11315" s="8">
        <v>10</v>
      </c>
      <c r="L11315" s="8">
        <f>COUNTIFS($D$2:$D11315,D11315)</f>
        <v>276</v>
      </c>
    </row>
    <row r="11316" spans="1:12" x14ac:dyDescent="0.2">
      <c r="A11316" s="7" t="s">
        <v>3001</v>
      </c>
      <c r="B11316" s="2">
        <v>39018</v>
      </c>
      <c r="C11316" s="1">
        <v>47</v>
      </c>
      <c r="D11316" t="s">
        <v>764</v>
      </c>
      <c r="E11316">
        <v>14</v>
      </c>
      <c r="F11316" t="s">
        <v>27</v>
      </c>
      <c r="G11316">
        <v>1</v>
      </c>
      <c r="H11316">
        <v>0</v>
      </c>
      <c r="I11316">
        <v>2</v>
      </c>
      <c r="J11316">
        <f t="shared" si="188"/>
        <v>0</v>
      </c>
      <c r="K11316" s="8">
        <v>10</v>
      </c>
      <c r="L11316" s="8">
        <f>COUNTIFS($D$2:$D11316,D11316)</f>
        <v>94</v>
      </c>
    </row>
    <row r="11317" spans="1:12" x14ac:dyDescent="0.2">
      <c r="A11317" s="7" t="s">
        <v>3001</v>
      </c>
      <c r="B11317" s="2">
        <v>39018</v>
      </c>
      <c r="C11317" s="1">
        <v>14</v>
      </c>
      <c r="D11317" t="s">
        <v>27</v>
      </c>
      <c r="E11317">
        <v>47</v>
      </c>
      <c r="F11317" t="s">
        <v>764</v>
      </c>
      <c r="G11317">
        <v>0</v>
      </c>
      <c r="H11317">
        <v>2</v>
      </c>
      <c r="I11317">
        <v>0</v>
      </c>
      <c r="J11317">
        <f t="shared" si="188"/>
        <v>3</v>
      </c>
      <c r="K11317" s="8">
        <v>10</v>
      </c>
      <c r="L11317" s="8">
        <f>COUNTIFS($D$2:$D11317,D11317)</f>
        <v>554</v>
      </c>
    </row>
    <row r="11318" spans="1:12" x14ac:dyDescent="0.2">
      <c r="A11318" s="7" t="s">
        <v>3002</v>
      </c>
      <c r="B11318" s="2">
        <v>39018</v>
      </c>
      <c r="C11318" s="1">
        <v>10</v>
      </c>
      <c r="D11318" t="s">
        <v>47</v>
      </c>
      <c r="E11318">
        <v>16</v>
      </c>
      <c r="F11318" t="s">
        <v>37</v>
      </c>
      <c r="G11318">
        <v>1</v>
      </c>
      <c r="H11318">
        <v>1</v>
      </c>
      <c r="I11318">
        <v>1</v>
      </c>
      <c r="J11318">
        <f t="shared" si="188"/>
        <v>1</v>
      </c>
      <c r="K11318" s="8">
        <v>9</v>
      </c>
      <c r="L11318" s="8">
        <f>COUNTIFS($D$2:$D11318,D11318)</f>
        <v>553</v>
      </c>
    </row>
    <row r="11319" spans="1:12" x14ac:dyDescent="0.2">
      <c r="A11319" s="7" t="s">
        <v>3002</v>
      </c>
      <c r="B11319" s="2">
        <v>39018</v>
      </c>
      <c r="C11319" s="1">
        <v>16</v>
      </c>
      <c r="D11319" t="s">
        <v>37</v>
      </c>
      <c r="E11319">
        <v>10</v>
      </c>
      <c r="F11319" t="s">
        <v>47</v>
      </c>
      <c r="G11319">
        <v>0</v>
      </c>
      <c r="H11319">
        <v>1</v>
      </c>
      <c r="I11319">
        <v>1</v>
      </c>
      <c r="J11319">
        <f t="shared" si="188"/>
        <v>1</v>
      </c>
      <c r="K11319" s="8">
        <v>10</v>
      </c>
      <c r="L11319" s="8">
        <f>COUNTIFS($D$2:$D11319,D11319)</f>
        <v>554</v>
      </c>
    </row>
    <row r="11320" spans="1:12" x14ac:dyDescent="0.2">
      <c r="A11320" s="7" t="s">
        <v>3003</v>
      </c>
      <c r="B11320" s="2">
        <v>39018</v>
      </c>
      <c r="C11320" s="1">
        <v>40</v>
      </c>
      <c r="D11320" t="s">
        <v>758</v>
      </c>
      <c r="E11320">
        <v>21</v>
      </c>
      <c r="F11320" t="s">
        <v>10</v>
      </c>
      <c r="G11320">
        <v>1</v>
      </c>
      <c r="H11320">
        <v>0</v>
      </c>
      <c r="I11320">
        <v>4</v>
      </c>
      <c r="J11320">
        <f t="shared" si="188"/>
        <v>0</v>
      </c>
      <c r="K11320" s="8">
        <v>10</v>
      </c>
      <c r="L11320" s="8">
        <f>COUNTIFS($D$2:$D11320,D11320)</f>
        <v>276</v>
      </c>
    </row>
    <row r="11321" spans="1:12" x14ac:dyDescent="0.2">
      <c r="A11321" s="7" t="s">
        <v>3003</v>
      </c>
      <c r="B11321" s="2">
        <v>39018</v>
      </c>
      <c r="C11321" s="1">
        <v>21</v>
      </c>
      <c r="D11321" t="s">
        <v>10</v>
      </c>
      <c r="E11321">
        <v>40</v>
      </c>
      <c r="F11321" t="s">
        <v>758</v>
      </c>
      <c r="G11321">
        <v>0</v>
      </c>
      <c r="H11321">
        <v>4</v>
      </c>
      <c r="I11321">
        <v>0</v>
      </c>
      <c r="J11321">
        <f t="shared" si="188"/>
        <v>3</v>
      </c>
      <c r="K11321" s="8">
        <v>10</v>
      </c>
      <c r="L11321" s="8">
        <f>COUNTIFS($D$2:$D11321,D11321)</f>
        <v>554</v>
      </c>
    </row>
    <row r="11322" spans="1:12" x14ac:dyDescent="0.2">
      <c r="A11322" s="7" t="s">
        <v>3004</v>
      </c>
      <c r="B11322" s="2">
        <v>39018</v>
      </c>
      <c r="C11322" s="1">
        <v>45</v>
      </c>
      <c r="D11322" t="s">
        <v>762</v>
      </c>
      <c r="E11322">
        <v>62</v>
      </c>
      <c r="F11322" t="s">
        <v>776</v>
      </c>
      <c r="G11322">
        <v>1</v>
      </c>
      <c r="H11322">
        <v>3</v>
      </c>
      <c r="I11322">
        <v>1</v>
      </c>
      <c r="J11322">
        <f t="shared" si="188"/>
        <v>3</v>
      </c>
      <c r="K11322" s="8">
        <v>10</v>
      </c>
      <c r="L11322" s="8">
        <f>COUNTIFS($D$2:$D11322,D11322)</f>
        <v>124</v>
      </c>
    </row>
    <row r="11323" spans="1:12" x14ac:dyDescent="0.2">
      <c r="A11323" s="7" t="s">
        <v>3004</v>
      </c>
      <c r="B11323" s="2">
        <v>39018</v>
      </c>
      <c r="C11323" s="1">
        <v>62</v>
      </c>
      <c r="D11323" t="s">
        <v>776</v>
      </c>
      <c r="E11323">
        <v>45</v>
      </c>
      <c r="F11323" t="s">
        <v>762</v>
      </c>
      <c r="G11323">
        <v>0</v>
      </c>
      <c r="H11323">
        <v>1</v>
      </c>
      <c r="I11323">
        <v>3</v>
      </c>
      <c r="J11323">
        <f t="shared" si="188"/>
        <v>0</v>
      </c>
      <c r="K11323" s="8">
        <v>10</v>
      </c>
      <c r="L11323" s="8">
        <f>COUNTIFS($D$2:$D11323,D11323)</f>
        <v>10</v>
      </c>
    </row>
    <row r="11324" spans="1:12" x14ac:dyDescent="0.2">
      <c r="A11324" s="7" t="s">
        <v>3005</v>
      </c>
      <c r="B11324" s="2">
        <v>39018</v>
      </c>
      <c r="C11324" s="1">
        <v>27</v>
      </c>
      <c r="D11324" t="s">
        <v>32</v>
      </c>
      <c r="E11324">
        <v>26</v>
      </c>
      <c r="F11324" t="s">
        <v>17</v>
      </c>
      <c r="G11324">
        <v>1</v>
      </c>
      <c r="H11324">
        <v>0</v>
      </c>
      <c r="I11324">
        <v>0</v>
      </c>
      <c r="J11324">
        <f t="shared" si="188"/>
        <v>1</v>
      </c>
      <c r="K11324" s="8">
        <v>10</v>
      </c>
      <c r="L11324" s="8">
        <f>COUNTIFS($D$2:$D11324,D11324)</f>
        <v>48</v>
      </c>
    </row>
    <row r="11325" spans="1:12" x14ac:dyDescent="0.2">
      <c r="A11325" s="7" t="s">
        <v>3005</v>
      </c>
      <c r="B11325" s="2">
        <v>39018</v>
      </c>
      <c r="C11325" s="1">
        <v>26</v>
      </c>
      <c r="D11325" t="s">
        <v>17</v>
      </c>
      <c r="E11325">
        <v>27</v>
      </c>
      <c r="F11325" t="s">
        <v>32</v>
      </c>
      <c r="G11325">
        <v>0</v>
      </c>
      <c r="H11325">
        <v>0</v>
      </c>
      <c r="I11325">
        <v>0</v>
      </c>
      <c r="J11325">
        <f t="shared" si="188"/>
        <v>1</v>
      </c>
      <c r="K11325" s="8">
        <v>10</v>
      </c>
      <c r="L11325" s="8">
        <f>COUNTIFS($D$2:$D11325,D11325)</f>
        <v>554</v>
      </c>
    </row>
    <row r="11326" spans="1:12" x14ac:dyDescent="0.2">
      <c r="A11326" s="7" t="s">
        <v>3006</v>
      </c>
      <c r="B11326" s="2">
        <v>39018</v>
      </c>
      <c r="C11326" s="1">
        <v>36</v>
      </c>
      <c r="D11326" t="s">
        <v>25</v>
      </c>
      <c r="E11326">
        <v>63</v>
      </c>
      <c r="F11326" t="s">
        <v>777</v>
      </c>
      <c r="G11326">
        <v>1</v>
      </c>
      <c r="H11326">
        <v>0</v>
      </c>
      <c r="I11326">
        <v>1</v>
      </c>
      <c r="J11326">
        <f t="shared" si="188"/>
        <v>0</v>
      </c>
      <c r="K11326" s="8">
        <v>10</v>
      </c>
      <c r="L11326" s="8">
        <f>COUNTIFS($D$2:$D11326,D11326)</f>
        <v>200</v>
      </c>
    </row>
    <row r="11327" spans="1:12" x14ac:dyDescent="0.2">
      <c r="A11327" s="7" t="s">
        <v>3006</v>
      </c>
      <c r="B11327" s="2">
        <v>39018</v>
      </c>
      <c r="C11327" s="1">
        <v>63</v>
      </c>
      <c r="D11327" t="s">
        <v>777</v>
      </c>
      <c r="E11327">
        <v>36</v>
      </c>
      <c r="F11327" t="s">
        <v>25</v>
      </c>
      <c r="G11327">
        <v>0</v>
      </c>
      <c r="H11327">
        <v>1</v>
      </c>
      <c r="I11327">
        <v>0</v>
      </c>
      <c r="J11327">
        <f t="shared" si="188"/>
        <v>3</v>
      </c>
      <c r="K11327" s="8">
        <v>9</v>
      </c>
      <c r="L11327" s="8">
        <f>COUNTIFS($D$2:$D11327,D11327)</f>
        <v>47</v>
      </c>
    </row>
    <row r="11328" spans="1:12" x14ac:dyDescent="0.2">
      <c r="A11328" s="7" t="s">
        <v>3007</v>
      </c>
      <c r="B11328" s="2">
        <v>39019</v>
      </c>
      <c r="C11328" s="1">
        <v>29</v>
      </c>
      <c r="D11328" t="s">
        <v>42</v>
      </c>
      <c r="E11328">
        <v>41</v>
      </c>
      <c r="F11328" t="s">
        <v>759</v>
      </c>
      <c r="G11328">
        <v>1</v>
      </c>
      <c r="H11328">
        <v>2</v>
      </c>
      <c r="I11328">
        <v>1</v>
      </c>
      <c r="J11328">
        <f t="shared" si="188"/>
        <v>3</v>
      </c>
      <c r="K11328" s="8">
        <v>10</v>
      </c>
      <c r="L11328" s="8">
        <f>COUNTIFS($D$2:$D11328,D11328)</f>
        <v>436</v>
      </c>
    </row>
    <row r="11329" spans="1:12" x14ac:dyDescent="0.2">
      <c r="A11329" s="7" t="s">
        <v>3007</v>
      </c>
      <c r="B11329" s="2">
        <v>39019</v>
      </c>
      <c r="C11329" s="1">
        <v>41</v>
      </c>
      <c r="D11329" t="s">
        <v>759</v>
      </c>
      <c r="E11329">
        <v>29</v>
      </c>
      <c r="F11329" t="s">
        <v>42</v>
      </c>
      <c r="G11329">
        <v>0</v>
      </c>
      <c r="H11329">
        <v>1</v>
      </c>
      <c r="I11329">
        <v>2</v>
      </c>
      <c r="J11329">
        <f t="shared" si="188"/>
        <v>0</v>
      </c>
      <c r="K11329" s="8">
        <v>10</v>
      </c>
      <c r="L11329" s="8">
        <f>COUNTIFS($D$2:$D11329,D11329)</f>
        <v>478</v>
      </c>
    </row>
    <row r="11330" spans="1:12" x14ac:dyDescent="0.2">
      <c r="A11330" s="7" t="s">
        <v>3008</v>
      </c>
      <c r="B11330" s="2">
        <v>39020</v>
      </c>
      <c r="C11330" s="1">
        <v>20</v>
      </c>
      <c r="D11330" t="s">
        <v>45</v>
      </c>
      <c r="E11330">
        <v>34</v>
      </c>
      <c r="F11330" t="s">
        <v>445</v>
      </c>
      <c r="G11330">
        <v>1</v>
      </c>
      <c r="H11330">
        <v>1</v>
      </c>
      <c r="I11330">
        <v>0</v>
      </c>
      <c r="J11330">
        <f t="shared" ref="J11330:J11393" si="189">IF(H11330&gt;I11330,3,IF(I11330&gt;H11330,0,1))</f>
        <v>3</v>
      </c>
      <c r="K11330" s="8">
        <v>10</v>
      </c>
      <c r="L11330" s="8">
        <f>COUNTIFS($D$2:$D11330,D11330)</f>
        <v>364</v>
      </c>
    </row>
    <row r="11331" spans="1:12" x14ac:dyDescent="0.2">
      <c r="A11331" s="7" t="s">
        <v>3008</v>
      </c>
      <c r="B11331" s="2">
        <v>39020</v>
      </c>
      <c r="C11331" s="1">
        <v>34</v>
      </c>
      <c r="D11331" t="s">
        <v>445</v>
      </c>
      <c r="E11331">
        <v>20</v>
      </c>
      <c r="F11331" t="s">
        <v>45</v>
      </c>
      <c r="G11331">
        <v>0</v>
      </c>
      <c r="H11331">
        <v>0</v>
      </c>
      <c r="I11331">
        <v>1</v>
      </c>
      <c r="J11331">
        <f t="shared" si="189"/>
        <v>0</v>
      </c>
      <c r="K11331" s="8">
        <v>10</v>
      </c>
      <c r="L11331" s="8">
        <f>COUNTIFS($D$2:$D11331,D11331)</f>
        <v>432</v>
      </c>
    </row>
    <row r="11332" spans="1:12" x14ac:dyDescent="0.2">
      <c r="A11332" s="7" t="s">
        <v>3009</v>
      </c>
      <c r="B11332" s="2">
        <v>39025</v>
      </c>
      <c r="C11332" s="1">
        <v>36</v>
      </c>
      <c r="D11332" t="s">
        <v>25</v>
      </c>
      <c r="E11332">
        <v>16</v>
      </c>
      <c r="F11332" t="s">
        <v>37</v>
      </c>
      <c r="G11332">
        <v>1</v>
      </c>
      <c r="H11332">
        <v>1</v>
      </c>
      <c r="I11332">
        <v>0</v>
      </c>
      <c r="J11332">
        <f t="shared" si="189"/>
        <v>3</v>
      </c>
      <c r="K11332" s="8">
        <v>11</v>
      </c>
      <c r="L11332" s="8">
        <f>COUNTIFS($D$2:$D11332,D11332)</f>
        <v>201</v>
      </c>
    </row>
    <row r="11333" spans="1:12" x14ac:dyDescent="0.2">
      <c r="A11333" s="7" t="s">
        <v>3009</v>
      </c>
      <c r="B11333" s="2">
        <v>39025</v>
      </c>
      <c r="C11333" s="1">
        <v>16</v>
      </c>
      <c r="D11333" t="s">
        <v>37</v>
      </c>
      <c r="E11333">
        <v>36</v>
      </c>
      <c r="F11333" t="s">
        <v>25</v>
      </c>
      <c r="G11333">
        <v>0</v>
      </c>
      <c r="H11333">
        <v>0</v>
      </c>
      <c r="I11333">
        <v>1</v>
      </c>
      <c r="J11333">
        <f t="shared" si="189"/>
        <v>0</v>
      </c>
      <c r="K11333" s="8">
        <v>11</v>
      </c>
      <c r="L11333" s="8">
        <f>COUNTIFS($D$2:$D11333,D11333)</f>
        <v>555</v>
      </c>
    </row>
    <row r="11334" spans="1:12" x14ac:dyDescent="0.2">
      <c r="A11334" s="7" t="s">
        <v>3010</v>
      </c>
      <c r="B11334" s="2">
        <v>39025</v>
      </c>
      <c r="C11334" s="1">
        <v>48</v>
      </c>
      <c r="D11334" t="s">
        <v>765</v>
      </c>
      <c r="E11334">
        <v>20</v>
      </c>
      <c r="F11334" t="s">
        <v>45</v>
      </c>
      <c r="G11334">
        <v>1</v>
      </c>
      <c r="H11334">
        <v>1</v>
      </c>
      <c r="I11334">
        <v>0</v>
      </c>
      <c r="J11334">
        <f t="shared" si="189"/>
        <v>3</v>
      </c>
      <c r="K11334" s="8">
        <v>11</v>
      </c>
      <c r="L11334" s="8">
        <f>COUNTIFS($D$2:$D11334,D11334)</f>
        <v>277</v>
      </c>
    </row>
    <row r="11335" spans="1:12" x14ac:dyDescent="0.2">
      <c r="A11335" s="7" t="s">
        <v>3010</v>
      </c>
      <c r="B11335" s="2">
        <v>39025</v>
      </c>
      <c r="C11335" s="1">
        <v>20</v>
      </c>
      <c r="D11335" t="s">
        <v>45</v>
      </c>
      <c r="E11335">
        <v>48</v>
      </c>
      <c r="F11335" t="s">
        <v>765</v>
      </c>
      <c r="G11335">
        <v>0</v>
      </c>
      <c r="H11335">
        <v>0</v>
      </c>
      <c r="I11335">
        <v>1</v>
      </c>
      <c r="J11335">
        <f t="shared" si="189"/>
        <v>0</v>
      </c>
      <c r="K11335" s="8">
        <v>11</v>
      </c>
      <c r="L11335" s="8">
        <f>COUNTIFS($D$2:$D11335,D11335)</f>
        <v>365</v>
      </c>
    </row>
    <row r="11336" spans="1:12" x14ac:dyDescent="0.2">
      <c r="A11336" s="7" t="s">
        <v>3011</v>
      </c>
      <c r="B11336" s="2">
        <v>39025</v>
      </c>
      <c r="C11336" s="1">
        <v>27</v>
      </c>
      <c r="D11336" t="s">
        <v>32</v>
      </c>
      <c r="E11336">
        <v>34</v>
      </c>
      <c r="F11336" t="s">
        <v>445</v>
      </c>
      <c r="G11336">
        <v>1</v>
      </c>
      <c r="H11336">
        <v>2</v>
      </c>
      <c r="I11336">
        <v>0</v>
      </c>
      <c r="J11336">
        <f t="shared" si="189"/>
        <v>3</v>
      </c>
      <c r="K11336" s="8">
        <v>11</v>
      </c>
      <c r="L11336" s="8">
        <f>COUNTIFS($D$2:$D11336,D11336)</f>
        <v>49</v>
      </c>
    </row>
    <row r="11337" spans="1:12" x14ac:dyDescent="0.2">
      <c r="A11337" s="7" t="s">
        <v>3011</v>
      </c>
      <c r="B11337" s="2">
        <v>39025</v>
      </c>
      <c r="C11337" s="1">
        <v>34</v>
      </c>
      <c r="D11337" t="s">
        <v>445</v>
      </c>
      <c r="E11337">
        <v>27</v>
      </c>
      <c r="F11337" t="s">
        <v>32</v>
      </c>
      <c r="G11337">
        <v>0</v>
      </c>
      <c r="H11337">
        <v>0</v>
      </c>
      <c r="I11337">
        <v>2</v>
      </c>
      <c r="J11337">
        <f t="shared" si="189"/>
        <v>0</v>
      </c>
      <c r="K11337" s="8">
        <v>11</v>
      </c>
      <c r="L11337" s="8">
        <f>COUNTIFS($D$2:$D11337,D11337)</f>
        <v>433</v>
      </c>
    </row>
    <row r="11338" spans="1:12" x14ac:dyDescent="0.2">
      <c r="A11338" s="7" t="s">
        <v>3012</v>
      </c>
      <c r="B11338" s="2">
        <v>39025</v>
      </c>
      <c r="C11338" s="1">
        <v>21</v>
      </c>
      <c r="D11338" t="s">
        <v>10</v>
      </c>
      <c r="E11338">
        <v>45</v>
      </c>
      <c r="F11338" t="s">
        <v>762</v>
      </c>
      <c r="G11338">
        <v>1</v>
      </c>
      <c r="H11338">
        <v>3</v>
      </c>
      <c r="I11338">
        <v>0</v>
      </c>
      <c r="J11338">
        <f t="shared" si="189"/>
        <v>3</v>
      </c>
      <c r="K11338" s="8">
        <v>11</v>
      </c>
      <c r="L11338" s="8">
        <f>COUNTIFS($D$2:$D11338,D11338)</f>
        <v>555</v>
      </c>
    </row>
    <row r="11339" spans="1:12" x14ac:dyDescent="0.2">
      <c r="A11339" s="7" t="s">
        <v>3012</v>
      </c>
      <c r="B11339" s="2">
        <v>39025</v>
      </c>
      <c r="C11339" s="1">
        <v>45</v>
      </c>
      <c r="D11339" t="s">
        <v>762</v>
      </c>
      <c r="E11339">
        <v>21</v>
      </c>
      <c r="F11339" t="s">
        <v>10</v>
      </c>
      <c r="G11339">
        <v>0</v>
      </c>
      <c r="H11339">
        <v>0</v>
      </c>
      <c r="I11339">
        <v>3</v>
      </c>
      <c r="J11339">
        <f t="shared" si="189"/>
        <v>0</v>
      </c>
      <c r="K11339" s="8">
        <v>11</v>
      </c>
      <c r="L11339" s="8">
        <f>COUNTIFS($D$2:$D11339,D11339)</f>
        <v>125</v>
      </c>
    </row>
    <row r="11340" spans="1:12" x14ac:dyDescent="0.2">
      <c r="A11340" s="7" t="s">
        <v>3013</v>
      </c>
      <c r="B11340" s="2">
        <v>39025</v>
      </c>
      <c r="C11340" s="1">
        <v>19</v>
      </c>
      <c r="D11340" t="s">
        <v>40</v>
      </c>
      <c r="E11340">
        <v>62</v>
      </c>
      <c r="F11340" t="s">
        <v>776</v>
      </c>
      <c r="G11340">
        <v>1</v>
      </c>
      <c r="H11340">
        <v>2</v>
      </c>
      <c r="I11340">
        <v>0</v>
      </c>
      <c r="J11340">
        <f t="shared" si="189"/>
        <v>3</v>
      </c>
      <c r="K11340" s="8">
        <v>11</v>
      </c>
      <c r="L11340" s="8">
        <f>COUNTIFS($D$2:$D11340,D11340)</f>
        <v>555</v>
      </c>
    </row>
    <row r="11341" spans="1:12" x14ac:dyDescent="0.2">
      <c r="A11341" s="7" t="s">
        <v>3013</v>
      </c>
      <c r="B11341" s="2">
        <v>39025</v>
      </c>
      <c r="C11341" s="1">
        <v>62</v>
      </c>
      <c r="D11341" t="s">
        <v>776</v>
      </c>
      <c r="E11341">
        <v>19</v>
      </c>
      <c r="F11341" t="s">
        <v>40</v>
      </c>
      <c r="G11341">
        <v>0</v>
      </c>
      <c r="H11341">
        <v>0</v>
      </c>
      <c r="I11341">
        <v>2</v>
      </c>
      <c r="J11341">
        <f t="shared" si="189"/>
        <v>0</v>
      </c>
      <c r="K11341" s="8">
        <v>11</v>
      </c>
      <c r="L11341" s="8">
        <f>COUNTIFS($D$2:$D11341,D11341)</f>
        <v>11</v>
      </c>
    </row>
    <row r="11342" spans="1:12" x14ac:dyDescent="0.2">
      <c r="A11342" s="7" t="s">
        <v>3014</v>
      </c>
      <c r="B11342" s="2">
        <v>39025</v>
      </c>
      <c r="C11342" s="1">
        <v>22</v>
      </c>
      <c r="D11342" t="s">
        <v>15</v>
      </c>
      <c r="E11342">
        <v>47</v>
      </c>
      <c r="F11342" t="s">
        <v>764</v>
      </c>
      <c r="G11342">
        <v>1</v>
      </c>
      <c r="H11342">
        <v>0</v>
      </c>
      <c r="I11342">
        <v>1</v>
      </c>
      <c r="J11342">
        <f t="shared" si="189"/>
        <v>0</v>
      </c>
      <c r="K11342" s="8">
        <v>11</v>
      </c>
      <c r="L11342" s="8">
        <f>COUNTIFS($D$2:$D11342,D11342)</f>
        <v>513</v>
      </c>
    </row>
    <row r="11343" spans="1:12" x14ac:dyDescent="0.2">
      <c r="A11343" s="7" t="s">
        <v>3014</v>
      </c>
      <c r="B11343" s="2">
        <v>39025</v>
      </c>
      <c r="C11343" s="1">
        <v>47</v>
      </c>
      <c r="D11343" t="s">
        <v>764</v>
      </c>
      <c r="E11343">
        <v>22</v>
      </c>
      <c r="F11343" t="s">
        <v>15</v>
      </c>
      <c r="G11343">
        <v>0</v>
      </c>
      <c r="H11343">
        <v>1</v>
      </c>
      <c r="I11343">
        <v>0</v>
      </c>
      <c r="J11343">
        <f t="shared" si="189"/>
        <v>3</v>
      </c>
      <c r="K11343" s="8">
        <v>11</v>
      </c>
      <c r="L11343" s="8">
        <f>COUNTIFS($D$2:$D11343,D11343)</f>
        <v>95</v>
      </c>
    </row>
    <row r="11344" spans="1:12" x14ac:dyDescent="0.2">
      <c r="A11344" s="7" t="s">
        <v>3015</v>
      </c>
      <c r="B11344" s="2">
        <v>39025</v>
      </c>
      <c r="C11344" s="1">
        <v>40</v>
      </c>
      <c r="D11344" t="s">
        <v>758</v>
      </c>
      <c r="E11344">
        <v>63</v>
      </c>
      <c r="F11344" t="s">
        <v>777</v>
      </c>
      <c r="G11344">
        <v>1</v>
      </c>
      <c r="H11344">
        <v>0</v>
      </c>
      <c r="I11344">
        <v>1</v>
      </c>
      <c r="J11344">
        <f t="shared" si="189"/>
        <v>0</v>
      </c>
      <c r="K11344" s="8">
        <v>11</v>
      </c>
      <c r="L11344" s="8">
        <f>COUNTIFS($D$2:$D11344,D11344)</f>
        <v>277</v>
      </c>
    </row>
    <row r="11345" spans="1:12" x14ac:dyDescent="0.2">
      <c r="A11345" s="7" t="s">
        <v>3015</v>
      </c>
      <c r="B11345" s="2">
        <v>39025</v>
      </c>
      <c r="C11345" s="1">
        <v>63</v>
      </c>
      <c r="D11345" t="s">
        <v>777</v>
      </c>
      <c r="E11345">
        <v>40</v>
      </c>
      <c r="F11345" t="s">
        <v>758</v>
      </c>
      <c r="G11345">
        <v>0</v>
      </c>
      <c r="H11345">
        <v>1</v>
      </c>
      <c r="I11345">
        <v>0</v>
      </c>
      <c r="J11345">
        <f t="shared" si="189"/>
        <v>3</v>
      </c>
      <c r="K11345" s="8">
        <v>10</v>
      </c>
      <c r="L11345" s="8">
        <f>COUNTIFS($D$2:$D11345,D11345)</f>
        <v>48</v>
      </c>
    </row>
    <row r="11346" spans="1:12" x14ac:dyDescent="0.2">
      <c r="A11346" s="7" t="s">
        <v>3016</v>
      </c>
      <c r="B11346" s="2">
        <v>39026</v>
      </c>
      <c r="C11346" s="1">
        <v>29</v>
      </c>
      <c r="D11346" t="s">
        <v>42</v>
      </c>
      <c r="E11346">
        <v>10</v>
      </c>
      <c r="F11346" t="s">
        <v>47</v>
      </c>
      <c r="G11346">
        <v>1</v>
      </c>
      <c r="H11346">
        <v>1</v>
      </c>
      <c r="I11346">
        <v>0</v>
      </c>
      <c r="J11346">
        <f t="shared" si="189"/>
        <v>3</v>
      </c>
      <c r="K11346" s="8">
        <v>11</v>
      </c>
      <c r="L11346" s="8">
        <f>COUNTIFS($D$2:$D11346,D11346)</f>
        <v>437</v>
      </c>
    </row>
    <row r="11347" spans="1:12" x14ac:dyDescent="0.2">
      <c r="A11347" s="7" t="s">
        <v>3016</v>
      </c>
      <c r="B11347" s="2">
        <v>39026</v>
      </c>
      <c r="C11347" s="1">
        <v>10</v>
      </c>
      <c r="D11347" t="s">
        <v>47</v>
      </c>
      <c r="E11347">
        <v>29</v>
      </c>
      <c r="F11347" t="s">
        <v>42</v>
      </c>
      <c r="G11347">
        <v>0</v>
      </c>
      <c r="H11347">
        <v>0</v>
      </c>
      <c r="I11347">
        <v>1</v>
      </c>
      <c r="J11347">
        <f t="shared" si="189"/>
        <v>0</v>
      </c>
      <c r="K11347" s="8">
        <v>10</v>
      </c>
      <c r="L11347" s="8">
        <f>COUNTIFS($D$2:$D11347,D11347)</f>
        <v>554</v>
      </c>
    </row>
    <row r="11348" spans="1:12" x14ac:dyDescent="0.2">
      <c r="A11348" s="7" t="s">
        <v>3017</v>
      </c>
      <c r="B11348" s="2">
        <v>39026</v>
      </c>
      <c r="C11348" s="1">
        <v>32</v>
      </c>
      <c r="D11348" t="s">
        <v>559</v>
      </c>
      <c r="E11348">
        <v>41</v>
      </c>
      <c r="F11348" t="s">
        <v>759</v>
      </c>
      <c r="G11348">
        <v>1</v>
      </c>
      <c r="H11348">
        <v>2</v>
      </c>
      <c r="I11348">
        <v>0</v>
      </c>
      <c r="J11348">
        <f t="shared" si="189"/>
        <v>3</v>
      </c>
      <c r="K11348" s="8">
        <v>11</v>
      </c>
      <c r="L11348" s="8">
        <f>COUNTIFS($D$2:$D11348,D11348)</f>
        <v>555</v>
      </c>
    </row>
    <row r="11349" spans="1:12" x14ac:dyDescent="0.2">
      <c r="A11349" s="7" t="s">
        <v>3017</v>
      </c>
      <c r="B11349" s="2">
        <v>39026</v>
      </c>
      <c r="C11349" s="1">
        <v>41</v>
      </c>
      <c r="D11349" t="s">
        <v>759</v>
      </c>
      <c r="E11349">
        <v>32</v>
      </c>
      <c r="F11349" t="s">
        <v>559</v>
      </c>
      <c r="G11349">
        <v>0</v>
      </c>
      <c r="H11349">
        <v>0</v>
      </c>
      <c r="I11349">
        <v>2</v>
      </c>
      <c r="J11349">
        <f t="shared" si="189"/>
        <v>0</v>
      </c>
      <c r="K11349" s="8">
        <v>11</v>
      </c>
      <c r="L11349" s="8">
        <f>COUNTIFS($D$2:$D11349,D11349)</f>
        <v>479</v>
      </c>
    </row>
    <row r="11350" spans="1:12" x14ac:dyDescent="0.2">
      <c r="A11350" s="7" t="s">
        <v>3018</v>
      </c>
      <c r="B11350" s="2">
        <v>39026</v>
      </c>
      <c r="C11350" s="1">
        <v>26</v>
      </c>
      <c r="D11350" t="s">
        <v>17</v>
      </c>
      <c r="E11350">
        <v>14</v>
      </c>
      <c r="F11350" t="s">
        <v>27</v>
      </c>
      <c r="G11350">
        <v>1</v>
      </c>
      <c r="H11350">
        <v>2</v>
      </c>
      <c r="I11350">
        <v>1</v>
      </c>
      <c r="J11350">
        <f t="shared" si="189"/>
        <v>3</v>
      </c>
      <c r="K11350" s="8">
        <v>11</v>
      </c>
      <c r="L11350" s="8">
        <f>COUNTIFS($D$2:$D11350,D11350)</f>
        <v>555</v>
      </c>
    </row>
    <row r="11351" spans="1:12" x14ac:dyDescent="0.2">
      <c r="A11351" s="7" t="s">
        <v>3018</v>
      </c>
      <c r="B11351" s="2">
        <v>39026</v>
      </c>
      <c r="C11351" s="1">
        <v>14</v>
      </c>
      <c r="D11351" t="s">
        <v>27</v>
      </c>
      <c r="E11351">
        <v>26</v>
      </c>
      <c r="F11351" t="s">
        <v>17</v>
      </c>
      <c r="G11351">
        <v>0</v>
      </c>
      <c r="H11351">
        <v>1</v>
      </c>
      <c r="I11351">
        <v>2</v>
      </c>
      <c r="J11351">
        <f t="shared" si="189"/>
        <v>0</v>
      </c>
      <c r="K11351" s="8">
        <v>11</v>
      </c>
      <c r="L11351" s="8">
        <f>COUNTIFS($D$2:$D11351,D11351)</f>
        <v>555</v>
      </c>
    </row>
    <row r="11352" spans="1:12" x14ac:dyDescent="0.2">
      <c r="A11352" s="7" t="s">
        <v>3019</v>
      </c>
      <c r="B11352" s="2">
        <v>39032</v>
      </c>
      <c r="C11352" s="1">
        <v>16</v>
      </c>
      <c r="D11352" t="s">
        <v>37</v>
      </c>
      <c r="E11352">
        <v>32</v>
      </c>
      <c r="F11352" t="s">
        <v>559</v>
      </c>
      <c r="G11352">
        <v>1</v>
      </c>
      <c r="H11352">
        <v>0</v>
      </c>
      <c r="I11352">
        <v>1</v>
      </c>
      <c r="J11352">
        <f t="shared" si="189"/>
        <v>0</v>
      </c>
      <c r="K11352" s="8">
        <v>12</v>
      </c>
      <c r="L11352" s="8">
        <f>COUNTIFS($D$2:$D11352,D11352)</f>
        <v>556</v>
      </c>
    </row>
    <row r="11353" spans="1:12" x14ac:dyDescent="0.2">
      <c r="A11353" s="7" t="s">
        <v>3019</v>
      </c>
      <c r="B11353" s="2">
        <v>39032</v>
      </c>
      <c r="C11353" s="1">
        <v>32</v>
      </c>
      <c r="D11353" t="s">
        <v>559</v>
      </c>
      <c r="E11353">
        <v>16</v>
      </c>
      <c r="F11353" t="s">
        <v>37</v>
      </c>
      <c r="G11353">
        <v>0</v>
      </c>
      <c r="H11353">
        <v>1</v>
      </c>
      <c r="I11353">
        <v>0</v>
      </c>
      <c r="J11353">
        <f t="shared" si="189"/>
        <v>3</v>
      </c>
      <c r="K11353" s="8">
        <v>12</v>
      </c>
      <c r="L11353" s="8">
        <f>COUNTIFS($D$2:$D11353,D11353)</f>
        <v>556</v>
      </c>
    </row>
    <row r="11354" spans="1:12" x14ac:dyDescent="0.2">
      <c r="A11354" s="7" t="s">
        <v>3020</v>
      </c>
      <c r="B11354" s="2">
        <v>39032</v>
      </c>
      <c r="C11354" s="1">
        <v>47</v>
      </c>
      <c r="D11354" t="s">
        <v>764</v>
      </c>
      <c r="E11354">
        <v>40</v>
      </c>
      <c r="F11354" t="s">
        <v>758</v>
      </c>
      <c r="G11354">
        <v>1</v>
      </c>
      <c r="H11354">
        <v>2</v>
      </c>
      <c r="I11354">
        <v>2</v>
      </c>
      <c r="J11354">
        <f t="shared" si="189"/>
        <v>1</v>
      </c>
      <c r="K11354" s="8">
        <v>12</v>
      </c>
      <c r="L11354" s="8">
        <f>COUNTIFS($D$2:$D11354,D11354)</f>
        <v>96</v>
      </c>
    </row>
    <row r="11355" spans="1:12" x14ac:dyDescent="0.2">
      <c r="A11355" s="7" t="s">
        <v>3020</v>
      </c>
      <c r="B11355" s="2">
        <v>39032</v>
      </c>
      <c r="C11355" s="1">
        <v>40</v>
      </c>
      <c r="D11355" t="s">
        <v>758</v>
      </c>
      <c r="E11355">
        <v>47</v>
      </c>
      <c r="F11355" t="s">
        <v>764</v>
      </c>
      <c r="G11355">
        <v>0</v>
      </c>
      <c r="H11355">
        <v>2</v>
      </c>
      <c r="I11355">
        <v>2</v>
      </c>
      <c r="J11355">
        <f t="shared" si="189"/>
        <v>1</v>
      </c>
      <c r="K11355" s="8">
        <v>12</v>
      </c>
      <c r="L11355" s="8">
        <f>COUNTIFS($D$2:$D11355,D11355)</f>
        <v>278</v>
      </c>
    </row>
    <row r="11356" spans="1:12" x14ac:dyDescent="0.2">
      <c r="A11356" s="7" t="s">
        <v>3021</v>
      </c>
      <c r="B11356" s="2">
        <v>39032</v>
      </c>
      <c r="C11356" s="1">
        <v>63</v>
      </c>
      <c r="D11356" t="s">
        <v>777</v>
      </c>
      <c r="E11356">
        <v>48</v>
      </c>
      <c r="F11356" t="s">
        <v>765</v>
      </c>
      <c r="G11356">
        <v>1</v>
      </c>
      <c r="H11356">
        <v>3</v>
      </c>
      <c r="I11356">
        <v>2</v>
      </c>
      <c r="J11356">
        <f t="shared" si="189"/>
        <v>3</v>
      </c>
      <c r="K11356" s="8">
        <v>11</v>
      </c>
      <c r="L11356" s="8">
        <f>COUNTIFS($D$2:$D11356,D11356)</f>
        <v>49</v>
      </c>
    </row>
    <row r="11357" spans="1:12" x14ac:dyDescent="0.2">
      <c r="A11357" s="7" t="s">
        <v>3021</v>
      </c>
      <c r="B11357" s="2">
        <v>39032</v>
      </c>
      <c r="C11357" s="1">
        <v>48</v>
      </c>
      <c r="D11357" t="s">
        <v>765</v>
      </c>
      <c r="E11357">
        <v>63</v>
      </c>
      <c r="F11357" t="s">
        <v>777</v>
      </c>
      <c r="G11357">
        <v>0</v>
      </c>
      <c r="H11357">
        <v>2</v>
      </c>
      <c r="I11357">
        <v>3</v>
      </c>
      <c r="J11357">
        <f t="shared" si="189"/>
        <v>0</v>
      </c>
      <c r="K11357" s="8">
        <v>12</v>
      </c>
      <c r="L11357" s="8">
        <f>COUNTIFS($D$2:$D11357,D11357)</f>
        <v>278</v>
      </c>
    </row>
    <row r="11358" spans="1:12" x14ac:dyDescent="0.2">
      <c r="A11358" s="7" t="s">
        <v>3022</v>
      </c>
      <c r="B11358" s="2">
        <v>39032</v>
      </c>
      <c r="C11358" s="1">
        <v>45</v>
      </c>
      <c r="D11358" t="s">
        <v>762</v>
      </c>
      <c r="E11358">
        <v>36</v>
      </c>
      <c r="F11358" t="s">
        <v>25</v>
      </c>
      <c r="G11358">
        <v>1</v>
      </c>
      <c r="H11358">
        <v>1</v>
      </c>
      <c r="I11358">
        <v>1</v>
      </c>
      <c r="J11358">
        <f t="shared" si="189"/>
        <v>1</v>
      </c>
      <c r="K11358" s="8">
        <v>12</v>
      </c>
      <c r="L11358" s="8">
        <f>COUNTIFS($D$2:$D11358,D11358)</f>
        <v>126</v>
      </c>
    </row>
    <row r="11359" spans="1:12" x14ac:dyDescent="0.2">
      <c r="A11359" s="7" t="s">
        <v>3022</v>
      </c>
      <c r="B11359" s="2">
        <v>39032</v>
      </c>
      <c r="C11359" s="1">
        <v>36</v>
      </c>
      <c r="D11359" t="s">
        <v>25</v>
      </c>
      <c r="E11359">
        <v>45</v>
      </c>
      <c r="F11359" t="s">
        <v>762</v>
      </c>
      <c r="G11359">
        <v>0</v>
      </c>
      <c r="H11359">
        <v>1</v>
      </c>
      <c r="I11359">
        <v>1</v>
      </c>
      <c r="J11359">
        <f t="shared" si="189"/>
        <v>1</v>
      </c>
      <c r="K11359" s="8">
        <v>12</v>
      </c>
      <c r="L11359" s="8">
        <f>COUNTIFS($D$2:$D11359,D11359)</f>
        <v>202</v>
      </c>
    </row>
    <row r="11360" spans="1:12" x14ac:dyDescent="0.2">
      <c r="A11360" s="7" t="s">
        <v>3023</v>
      </c>
      <c r="B11360" s="2">
        <v>39032</v>
      </c>
      <c r="C11360" s="1">
        <v>41</v>
      </c>
      <c r="D11360" t="s">
        <v>759</v>
      </c>
      <c r="E11360">
        <v>21</v>
      </c>
      <c r="F11360" t="s">
        <v>10</v>
      </c>
      <c r="G11360">
        <v>1</v>
      </c>
      <c r="H11360">
        <v>0</v>
      </c>
      <c r="I11360">
        <v>1</v>
      </c>
      <c r="J11360">
        <f t="shared" si="189"/>
        <v>0</v>
      </c>
      <c r="K11360" s="8">
        <v>12</v>
      </c>
      <c r="L11360" s="8">
        <f>COUNTIFS($D$2:$D11360,D11360)</f>
        <v>480</v>
      </c>
    </row>
    <row r="11361" spans="1:12" x14ac:dyDescent="0.2">
      <c r="A11361" s="7" t="s">
        <v>3023</v>
      </c>
      <c r="B11361" s="2">
        <v>39032</v>
      </c>
      <c r="C11361" s="1">
        <v>21</v>
      </c>
      <c r="D11361" t="s">
        <v>10</v>
      </c>
      <c r="E11361">
        <v>41</v>
      </c>
      <c r="F11361" t="s">
        <v>759</v>
      </c>
      <c r="G11361">
        <v>0</v>
      </c>
      <c r="H11361">
        <v>1</v>
      </c>
      <c r="I11361">
        <v>0</v>
      </c>
      <c r="J11361">
        <f t="shared" si="189"/>
        <v>3</v>
      </c>
      <c r="K11361" s="8">
        <v>12</v>
      </c>
      <c r="L11361" s="8">
        <f>COUNTIFS($D$2:$D11361,D11361)</f>
        <v>556</v>
      </c>
    </row>
    <row r="11362" spans="1:12" x14ac:dyDescent="0.2">
      <c r="A11362" s="7" t="s">
        <v>3024</v>
      </c>
      <c r="B11362" s="2">
        <v>39032</v>
      </c>
      <c r="C11362" s="1">
        <v>20</v>
      </c>
      <c r="D11362" t="s">
        <v>45</v>
      </c>
      <c r="E11362">
        <v>22</v>
      </c>
      <c r="F11362" t="s">
        <v>15</v>
      </c>
      <c r="G11362">
        <v>1</v>
      </c>
      <c r="H11362">
        <v>0</v>
      </c>
      <c r="I11362">
        <v>0</v>
      </c>
      <c r="J11362">
        <f t="shared" si="189"/>
        <v>1</v>
      </c>
      <c r="K11362" s="8">
        <v>12</v>
      </c>
      <c r="L11362" s="8">
        <f>COUNTIFS($D$2:$D11362,D11362)</f>
        <v>366</v>
      </c>
    </row>
    <row r="11363" spans="1:12" x14ac:dyDescent="0.2">
      <c r="A11363" s="7" t="s">
        <v>3024</v>
      </c>
      <c r="B11363" s="2">
        <v>39032</v>
      </c>
      <c r="C11363" s="1">
        <v>22</v>
      </c>
      <c r="D11363" t="s">
        <v>15</v>
      </c>
      <c r="E11363">
        <v>20</v>
      </c>
      <c r="F11363" t="s">
        <v>45</v>
      </c>
      <c r="G11363">
        <v>0</v>
      </c>
      <c r="H11363">
        <v>0</v>
      </c>
      <c r="I11363">
        <v>0</v>
      </c>
      <c r="J11363">
        <f t="shared" si="189"/>
        <v>1</v>
      </c>
      <c r="K11363" s="8">
        <v>12</v>
      </c>
      <c r="L11363" s="8">
        <f>COUNTIFS($D$2:$D11363,D11363)</f>
        <v>514</v>
      </c>
    </row>
    <row r="11364" spans="1:12" x14ac:dyDescent="0.2">
      <c r="A11364" s="7" t="s">
        <v>3025</v>
      </c>
      <c r="B11364" s="2">
        <v>39032</v>
      </c>
      <c r="C11364" s="1">
        <v>14</v>
      </c>
      <c r="D11364" t="s">
        <v>27</v>
      </c>
      <c r="E11364">
        <v>27</v>
      </c>
      <c r="F11364" t="s">
        <v>32</v>
      </c>
      <c r="G11364">
        <v>1</v>
      </c>
      <c r="H11364">
        <v>4</v>
      </c>
      <c r="I11364">
        <v>0</v>
      </c>
      <c r="J11364">
        <f t="shared" si="189"/>
        <v>3</v>
      </c>
      <c r="K11364" s="8">
        <v>12</v>
      </c>
      <c r="L11364" s="8">
        <f>COUNTIFS($D$2:$D11364,D11364)</f>
        <v>556</v>
      </c>
    </row>
    <row r="11365" spans="1:12" x14ac:dyDescent="0.2">
      <c r="A11365" s="7" t="s">
        <v>3025</v>
      </c>
      <c r="B11365" s="2">
        <v>39032</v>
      </c>
      <c r="C11365" s="1">
        <v>27</v>
      </c>
      <c r="D11365" t="s">
        <v>32</v>
      </c>
      <c r="E11365">
        <v>14</v>
      </c>
      <c r="F11365" t="s">
        <v>27</v>
      </c>
      <c r="G11365">
        <v>0</v>
      </c>
      <c r="H11365">
        <v>0</v>
      </c>
      <c r="I11365">
        <v>4</v>
      </c>
      <c r="J11365">
        <f t="shared" si="189"/>
        <v>0</v>
      </c>
      <c r="K11365" s="8">
        <v>12</v>
      </c>
      <c r="L11365" s="8">
        <f>COUNTIFS($D$2:$D11365,D11365)</f>
        <v>50</v>
      </c>
    </row>
    <row r="11366" spans="1:12" x14ac:dyDescent="0.2">
      <c r="A11366" s="7" t="s">
        <v>3026</v>
      </c>
      <c r="B11366" s="2">
        <v>39032</v>
      </c>
      <c r="C11366" s="1">
        <v>34</v>
      </c>
      <c r="D11366" t="s">
        <v>445</v>
      </c>
      <c r="E11366">
        <v>29</v>
      </c>
      <c r="F11366" t="s">
        <v>42</v>
      </c>
      <c r="G11366">
        <v>1</v>
      </c>
      <c r="H11366">
        <v>1</v>
      </c>
      <c r="I11366">
        <v>0</v>
      </c>
      <c r="J11366">
        <f t="shared" si="189"/>
        <v>3</v>
      </c>
      <c r="K11366" s="8">
        <v>12</v>
      </c>
      <c r="L11366" s="8">
        <f>COUNTIFS($D$2:$D11366,D11366)</f>
        <v>434</v>
      </c>
    </row>
    <row r="11367" spans="1:12" x14ac:dyDescent="0.2">
      <c r="A11367" s="7" t="s">
        <v>3026</v>
      </c>
      <c r="B11367" s="2">
        <v>39032</v>
      </c>
      <c r="C11367" s="1">
        <v>29</v>
      </c>
      <c r="D11367" t="s">
        <v>42</v>
      </c>
      <c r="E11367">
        <v>34</v>
      </c>
      <c r="F11367" t="s">
        <v>445</v>
      </c>
      <c r="G11367">
        <v>0</v>
      </c>
      <c r="H11367">
        <v>0</v>
      </c>
      <c r="I11367">
        <v>1</v>
      </c>
      <c r="J11367">
        <f t="shared" si="189"/>
        <v>0</v>
      </c>
      <c r="K11367" s="8">
        <v>12</v>
      </c>
      <c r="L11367" s="8">
        <f>COUNTIFS($D$2:$D11367,D11367)</f>
        <v>438</v>
      </c>
    </row>
    <row r="11368" spans="1:12" x14ac:dyDescent="0.2">
      <c r="A11368" s="7" t="s">
        <v>3027</v>
      </c>
      <c r="B11368" s="2">
        <v>39033</v>
      </c>
      <c r="C11368" s="1">
        <v>10</v>
      </c>
      <c r="D11368" t="s">
        <v>47</v>
      </c>
      <c r="E11368">
        <v>19</v>
      </c>
      <c r="F11368" t="s">
        <v>40</v>
      </c>
      <c r="G11368">
        <v>1</v>
      </c>
      <c r="H11368">
        <v>3</v>
      </c>
      <c r="I11368">
        <v>0</v>
      </c>
      <c r="J11368">
        <f t="shared" si="189"/>
        <v>3</v>
      </c>
      <c r="K11368" s="8">
        <v>11</v>
      </c>
      <c r="L11368" s="8">
        <f>COUNTIFS($D$2:$D11368,D11368)</f>
        <v>555</v>
      </c>
    </row>
    <row r="11369" spans="1:12" x14ac:dyDescent="0.2">
      <c r="A11369" s="7" t="s">
        <v>3027</v>
      </c>
      <c r="B11369" s="2">
        <v>39033</v>
      </c>
      <c r="C11369" s="1">
        <v>19</v>
      </c>
      <c r="D11369" t="s">
        <v>40</v>
      </c>
      <c r="E11369">
        <v>10</v>
      </c>
      <c r="F11369" t="s">
        <v>47</v>
      </c>
      <c r="G11369">
        <v>0</v>
      </c>
      <c r="H11369">
        <v>0</v>
      </c>
      <c r="I11369">
        <v>3</v>
      </c>
      <c r="J11369">
        <f t="shared" si="189"/>
        <v>0</v>
      </c>
      <c r="K11369" s="8">
        <v>12</v>
      </c>
      <c r="L11369" s="8">
        <f>COUNTIFS($D$2:$D11369,D11369)</f>
        <v>556</v>
      </c>
    </row>
    <row r="11370" spans="1:12" x14ac:dyDescent="0.2">
      <c r="A11370" s="7" t="s">
        <v>3028</v>
      </c>
      <c r="B11370" s="2">
        <v>39033</v>
      </c>
      <c r="C11370" s="1">
        <v>62</v>
      </c>
      <c r="D11370" t="s">
        <v>776</v>
      </c>
      <c r="E11370">
        <v>26</v>
      </c>
      <c r="F11370" t="s">
        <v>17</v>
      </c>
      <c r="G11370">
        <v>1</v>
      </c>
      <c r="H11370">
        <v>3</v>
      </c>
      <c r="I11370">
        <v>1</v>
      </c>
      <c r="J11370">
        <f t="shared" si="189"/>
        <v>3</v>
      </c>
      <c r="K11370" s="8">
        <v>12</v>
      </c>
      <c r="L11370" s="8">
        <f>COUNTIFS($D$2:$D11370,D11370)</f>
        <v>12</v>
      </c>
    </row>
    <row r="11371" spans="1:12" x14ac:dyDescent="0.2">
      <c r="A11371" s="7" t="s">
        <v>3028</v>
      </c>
      <c r="B11371" s="2">
        <v>39033</v>
      </c>
      <c r="C11371" s="1">
        <v>26</v>
      </c>
      <c r="D11371" t="s">
        <v>17</v>
      </c>
      <c r="E11371">
        <v>62</v>
      </c>
      <c r="F11371" t="s">
        <v>776</v>
      </c>
      <c r="G11371">
        <v>0</v>
      </c>
      <c r="H11371">
        <v>1</v>
      </c>
      <c r="I11371">
        <v>3</v>
      </c>
      <c r="J11371">
        <f t="shared" si="189"/>
        <v>0</v>
      </c>
      <c r="K11371" s="8">
        <v>12</v>
      </c>
      <c r="L11371" s="8">
        <f>COUNTIFS($D$2:$D11371,D11371)</f>
        <v>556</v>
      </c>
    </row>
    <row r="11372" spans="1:12" x14ac:dyDescent="0.2">
      <c r="A11372" s="7" t="s">
        <v>3029</v>
      </c>
      <c r="B11372" s="2">
        <v>39039</v>
      </c>
      <c r="C11372" s="1">
        <v>16</v>
      </c>
      <c r="D11372" t="s">
        <v>37</v>
      </c>
      <c r="E11372">
        <v>40</v>
      </c>
      <c r="F11372" t="s">
        <v>758</v>
      </c>
      <c r="G11372">
        <v>1</v>
      </c>
      <c r="H11372">
        <v>1</v>
      </c>
      <c r="I11372">
        <v>0</v>
      </c>
      <c r="J11372">
        <f t="shared" si="189"/>
        <v>3</v>
      </c>
      <c r="K11372" s="8">
        <v>13</v>
      </c>
      <c r="L11372" s="8">
        <f>COUNTIFS($D$2:$D11372,D11372)</f>
        <v>557</v>
      </c>
    </row>
    <row r="11373" spans="1:12" x14ac:dyDescent="0.2">
      <c r="A11373" s="7" t="s">
        <v>3029</v>
      </c>
      <c r="B11373" s="2">
        <v>39039</v>
      </c>
      <c r="C11373" s="1">
        <v>40</v>
      </c>
      <c r="D11373" t="s">
        <v>758</v>
      </c>
      <c r="E11373">
        <v>16</v>
      </c>
      <c r="F11373" t="s">
        <v>37</v>
      </c>
      <c r="G11373">
        <v>0</v>
      </c>
      <c r="H11373">
        <v>0</v>
      </c>
      <c r="I11373">
        <v>1</v>
      </c>
      <c r="J11373">
        <f t="shared" si="189"/>
        <v>0</v>
      </c>
      <c r="K11373" s="8">
        <v>13</v>
      </c>
      <c r="L11373" s="8">
        <f>COUNTIFS($D$2:$D11373,D11373)</f>
        <v>279</v>
      </c>
    </row>
    <row r="11374" spans="1:12" x14ac:dyDescent="0.2">
      <c r="A11374" s="7" t="s">
        <v>3030</v>
      </c>
      <c r="B11374" s="2">
        <v>39039</v>
      </c>
      <c r="C11374" s="1">
        <v>62</v>
      </c>
      <c r="D11374" t="s">
        <v>776</v>
      </c>
      <c r="E11374">
        <v>48</v>
      </c>
      <c r="F11374" t="s">
        <v>765</v>
      </c>
      <c r="G11374">
        <v>1</v>
      </c>
      <c r="H11374">
        <v>2</v>
      </c>
      <c r="I11374">
        <v>0</v>
      </c>
      <c r="J11374">
        <f t="shared" si="189"/>
        <v>3</v>
      </c>
      <c r="K11374" s="8">
        <v>13</v>
      </c>
      <c r="L11374" s="8">
        <f>COUNTIFS($D$2:$D11374,D11374)</f>
        <v>13</v>
      </c>
    </row>
    <row r="11375" spans="1:12" x14ac:dyDescent="0.2">
      <c r="A11375" s="7" t="s">
        <v>3030</v>
      </c>
      <c r="B11375" s="2">
        <v>39039</v>
      </c>
      <c r="C11375" s="1">
        <v>48</v>
      </c>
      <c r="D11375" t="s">
        <v>765</v>
      </c>
      <c r="E11375">
        <v>62</v>
      </c>
      <c r="F11375" t="s">
        <v>776</v>
      </c>
      <c r="G11375">
        <v>0</v>
      </c>
      <c r="H11375">
        <v>0</v>
      </c>
      <c r="I11375">
        <v>2</v>
      </c>
      <c r="J11375">
        <f t="shared" si="189"/>
        <v>0</v>
      </c>
      <c r="K11375" s="8">
        <v>13</v>
      </c>
      <c r="L11375" s="8">
        <f>COUNTIFS($D$2:$D11375,D11375)</f>
        <v>279</v>
      </c>
    </row>
    <row r="11376" spans="1:12" x14ac:dyDescent="0.2">
      <c r="A11376" s="7" t="s">
        <v>3031</v>
      </c>
      <c r="B11376" s="2">
        <v>39039</v>
      </c>
      <c r="C11376" s="1">
        <v>20</v>
      </c>
      <c r="D11376" t="s">
        <v>45</v>
      </c>
      <c r="E11376">
        <v>36</v>
      </c>
      <c r="F11376" t="s">
        <v>25</v>
      </c>
      <c r="G11376">
        <v>1</v>
      </c>
      <c r="H11376">
        <v>3</v>
      </c>
      <c r="I11376">
        <v>1</v>
      </c>
      <c r="J11376">
        <f t="shared" si="189"/>
        <v>3</v>
      </c>
      <c r="K11376" s="8">
        <v>13</v>
      </c>
      <c r="L11376" s="8">
        <f>COUNTIFS($D$2:$D11376,D11376)</f>
        <v>367</v>
      </c>
    </row>
    <row r="11377" spans="1:12" x14ac:dyDescent="0.2">
      <c r="A11377" s="7" t="s">
        <v>3031</v>
      </c>
      <c r="B11377" s="2">
        <v>39039</v>
      </c>
      <c r="C11377" s="1">
        <v>36</v>
      </c>
      <c r="D11377" t="s">
        <v>25</v>
      </c>
      <c r="E11377">
        <v>20</v>
      </c>
      <c r="F11377" t="s">
        <v>45</v>
      </c>
      <c r="G11377">
        <v>0</v>
      </c>
      <c r="H11377">
        <v>1</v>
      </c>
      <c r="I11377">
        <v>3</v>
      </c>
      <c r="J11377">
        <f t="shared" si="189"/>
        <v>0</v>
      </c>
      <c r="K11377" s="8">
        <v>13</v>
      </c>
      <c r="L11377" s="8">
        <f>COUNTIFS($D$2:$D11377,D11377)</f>
        <v>203</v>
      </c>
    </row>
    <row r="11378" spans="1:12" x14ac:dyDescent="0.2">
      <c r="A11378" s="7" t="s">
        <v>3032</v>
      </c>
      <c r="B11378" s="2">
        <v>39039</v>
      </c>
      <c r="C11378" s="1">
        <v>34</v>
      </c>
      <c r="D11378" t="s">
        <v>445</v>
      </c>
      <c r="E11378">
        <v>19</v>
      </c>
      <c r="F11378" t="s">
        <v>40</v>
      </c>
      <c r="G11378">
        <v>1</v>
      </c>
      <c r="H11378">
        <v>0</v>
      </c>
      <c r="I11378">
        <v>0</v>
      </c>
      <c r="J11378">
        <f t="shared" si="189"/>
        <v>1</v>
      </c>
      <c r="K11378" s="8">
        <v>13</v>
      </c>
      <c r="L11378" s="8">
        <f>COUNTIFS($D$2:$D11378,D11378)</f>
        <v>435</v>
      </c>
    </row>
    <row r="11379" spans="1:12" x14ac:dyDescent="0.2">
      <c r="A11379" s="7" t="s">
        <v>3032</v>
      </c>
      <c r="B11379" s="2">
        <v>39039</v>
      </c>
      <c r="C11379" s="1">
        <v>19</v>
      </c>
      <c r="D11379" t="s">
        <v>40</v>
      </c>
      <c r="E11379">
        <v>34</v>
      </c>
      <c r="F11379" t="s">
        <v>445</v>
      </c>
      <c r="G11379">
        <v>0</v>
      </c>
      <c r="H11379">
        <v>0</v>
      </c>
      <c r="I11379">
        <v>0</v>
      </c>
      <c r="J11379">
        <f t="shared" si="189"/>
        <v>1</v>
      </c>
      <c r="K11379" s="8">
        <v>13</v>
      </c>
      <c r="L11379" s="8">
        <f>COUNTIFS($D$2:$D11379,D11379)</f>
        <v>557</v>
      </c>
    </row>
    <row r="11380" spans="1:12" x14ac:dyDescent="0.2">
      <c r="A11380" s="7" t="s">
        <v>3033</v>
      </c>
      <c r="B11380" s="2">
        <v>39039</v>
      </c>
      <c r="C11380" s="1">
        <v>47</v>
      </c>
      <c r="D11380" t="s">
        <v>764</v>
      </c>
      <c r="E11380">
        <v>21</v>
      </c>
      <c r="F11380" t="s">
        <v>10</v>
      </c>
      <c r="G11380">
        <v>1</v>
      </c>
      <c r="H11380">
        <v>1</v>
      </c>
      <c r="I11380">
        <v>2</v>
      </c>
      <c r="J11380">
        <f t="shared" si="189"/>
        <v>0</v>
      </c>
      <c r="K11380" s="8">
        <v>13</v>
      </c>
      <c r="L11380" s="8">
        <f>COUNTIFS($D$2:$D11380,D11380)</f>
        <v>97</v>
      </c>
    </row>
    <row r="11381" spans="1:12" x14ac:dyDescent="0.2">
      <c r="A11381" s="7" t="s">
        <v>3033</v>
      </c>
      <c r="B11381" s="2">
        <v>39039</v>
      </c>
      <c r="C11381" s="1">
        <v>21</v>
      </c>
      <c r="D11381" t="s">
        <v>10</v>
      </c>
      <c r="E11381">
        <v>47</v>
      </c>
      <c r="F11381" t="s">
        <v>764</v>
      </c>
      <c r="G11381">
        <v>0</v>
      </c>
      <c r="H11381">
        <v>2</v>
      </c>
      <c r="I11381">
        <v>1</v>
      </c>
      <c r="J11381">
        <f t="shared" si="189"/>
        <v>3</v>
      </c>
      <c r="K11381" s="8">
        <v>13</v>
      </c>
      <c r="L11381" s="8">
        <f>COUNTIFS($D$2:$D11381,D11381)</f>
        <v>557</v>
      </c>
    </row>
    <row r="11382" spans="1:12" x14ac:dyDescent="0.2">
      <c r="A11382" s="7" t="s">
        <v>3034</v>
      </c>
      <c r="B11382" s="2">
        <v>39039</v>
      </c>
      <c r="C11382" s="1">
        <v>10</v>
      </c>
      <c r="D11382" t="s">
        <v>47</v>
      </c>
      <c r="E11382">
        <v>22</v>
      </c>
      <c r="F11382" t="s">
        <v>15</v>
      </c>
      <c r="G11382">
        <v>1</v>
      </c>
      <c r="H11382">
        <v>1</v>
      </c>
      <c r="I11382">
        <v>1</v>
      </c>
      <c r="J11382">
        <f t="shared" si="189"/>
        <v>1</v>
      </c>
      <c r="K11382" s="8">
        <v>12</v>
      </c>
      <c r="L11382" s="8">
        <f>COUNTIFS($D$2:$D11382,D11382)</f>
        <v>556</v>
      </c>
    </row>
    <row r="11383" spans="1:12" x14ac:dyDescent="0.2">
      <c r="A11383" s="7" t="s">
        <v>3034</v>
      </c>
      <c r="B11383" s="2">
        <v>39039</v>
      </c>
      <c r="C11383" s="1">
        <v>22</v>
      </c>
      <c r="D11383" t="s">
        <v>15</v>
      </c>
      <c r="E11383">
        <v>10</v>
      </c>
      <c r="F11383" t="s">
        <v>47</v>
      </c>
      <c r="G11383">
        <v>0</v>
      </c>
      <c r="H11383">
        <v>1</v>
      </c>
      <c r="I11383">
        <v>1</v>
      </c>
      <c r="J11383">
        <f t="shared" si="189"/>
        <v>1</v>
      </c>
      <c r="K11383" s="8">
        <v>13</v>
      </c>
      <c r="L11383" s="8">
        <f>COUNTIFS($D$2:$D11383,D11383)</f>
        <v>515</v>
      </c>
    </row>
    <row r="11384" spans="1:12" x14ac:dyDescent="0.2">
      <c r="A11384" s="7" t="s">
        <v>3035</v>
      </c>
      <c r="B11384" s="2">
        <v>39039</v>
      </c>
      <c r="C11384" s="1">
        <v>45</v>
      </c>
      <c r="D11384" t="s">
        <v>762</v>
      </c>
      <c r="E11384">
        <v>27</v>
      </c>
      <c r="F11384" t="s">
        <v>32</v>
      </c>
      <c r="G11384">
        <v>1</v>
      </c>
      <c r="H11384">
        <v>2</v>
      </c>
      <c r="I11384">
        <v>1</v>
      </c>
      <c r="J11384">
        <f t="shared" si="189"/>
        <v>3</v>
      </c>
      <c r="K11384" s="8">
        <v>13</v>
      </c>
      <c r="L11384" s="8">
        <f>COUNTIFS($D$2:$D11384,D11384)</f>
        <v>127</v>
      </c>
    </row>
    <row r="11385" spans="1:12" x14ac:dyDescent="0.2">
      <c r="A11385" s="7" t="s">
        <v>3035</v>
      </c>
      <c r="B11385" s="2">
        <v>39039</v>
      </c>
      <c r="C11385" s="1">
        <v>27</v>
      </c>
      <c r="D11385" t="s">
        <v>32</v>
      </c>
      <c r="E11385">
        <v>45</v>
      </c>
      <c r="F11385" t="s">
        <v>762</v>
      </c>
      <c r="G11385">
        <v>0</v>
      </c>
      <c r="H11385">
        <v>1</v>
      </c>
      <c r="I11385">
        <v>2</v>
      </c>
      <c r="J11385">
        <f t="shared" si="189"/>
        <v>0</v>
      </c>
      <c r="K11385" s="8">
        <v>13</v>
      </c>
      <c r="L11385" s="8">
        <f>COUNTIFS($D$2:$D11385,D11385)</f>
        <v>51</v>
      </c>
    </row>
    <row r="11386" spans="1:12" x14ac:dyDescent="0.2">
      <c r="A11386" s="7" t="s">
        <v>3036</v>
      </c>
      <c r="B11386" s="2">
        <v>39039</v>
      </c>
      <c r="C11386" s="1">
        <v>14</v>
      </c>
      <c r="D11386" t="s">
        <v>27</v>
      </c>
      <c r="E11386">
        <v>29</v>
      </c>
      <c r="F11386" t="s">
        <v>42</v>
      </c>
      <c r="G11386">
        <v>1</v>
      </c>
      <c r="H11386">
        <v>1</v>
      </c>
      <c r="I11386">
        <v>0</v>
      </c>
      <c r="J11386">
        <f t="shared" si="189"/>
        <v>3</v>
      </c>
      <c r="K11386" s="8">
        <v>13</v>
      </c>
      <c r="L11386" s="8">
        <f>COUNTIFS($D$2:$D11386,D11386)</f>
        <v>557</v>
      </c>
    </row>
    <row r="11387" spans="1:12" x14ac:dyDescent="0.2">
      <c r="A11387" s="7" t="s">
        <v>3036</v>
      </c>
      <c r="B11387" s="2">
        <v>39039</v>
      </c>
      <c r="C11387" s="1">
        <v>29</v>
      </c>
      <c r="D11387" t="s">
        <v>42</v>
      </c>
      <c r="E11387">
        <v>14</v>
      </c>
      <c r="F11387" t="s">
        <v>27</v>
      </c>
      <c r="G11387">
        <v>0</v>
      </c>
      <c r="H11387">
        <v>0</v>
      </c>
      <c r="I11387">
        <v>1</v>
      </c>
      <c r="J11387">
        <f t="shared" si="189"/>
        <v>0</v>
      </c>
      <c r="K11387" s="8">
        <v>13</v>
      </c>
      <c r="L11387" s="8">
        <f>COUNTIFS($D$2:$D11387,D11387)</f>
        <v>439</v>
      </c>
    </row>
    <row r="11388" spans="1:12" x14ac:dyDescent="0.2">
      <c r="A11388" s="7" t="s">
        <v>3037</v>
      </c>
      <c r="B11388" s="2">
        <v>39040</v>
      </c>
      <c r="C11388" s="1">
        <v>63</v>
      </c>
      <c r="D11388" t="s">
        <v>777</v>
      </c>
      <c r="E11388">
        <v>32</v>
      </c>
      <c r="F11388" t="s">
        <v>559</v>
      </c>
      <c r="G11388">
        <v>1</v>
      </c>
      <c r="H11388">
        <v>0</v>
      </c>
      <c r="I11388">
        <v>0</v>
      </c>
      <c r="J11388">
        <f t="shared" si="189"/>
        <v>1</v>
      </c>
      <c r="K11388" s="8">
        <v>12</v>
      </c>
      <c r="L11388" s="8">
        <f>COUNTIFS($D$2:$D11388,D11388)</f>
        <v>50</v>
      </c>
    </row>
    <row r="11389" spans="1:12" x14ac:dyDescent="0.2">
      <c r="A11389" s="7" t="s">
        <v>3037</v>
      </c>
      <c r="B11389" s="2">
        <v>39040</v>
      </c>
      <c r="C11389" s="1">
        <v>32</v>
      </c>
      <c r="D11389" t="s">
        <v>559</v>
      </c>
      <c r="E11389">
        <v>63</v>
      </c>
      <c r="F11389" t="s">
        <v>777</v>
      </c>
      <c r="G11389">
        <v>0</v>
      </c>
      <c r="H11389">
        <v>0</v>
      </c>
      <c r="I11389">
        <v>0</v>
      </c>
      <c r="J11389">
        <f t="shared" si="189"/>
        <v>1</v>
      </c>
      <c r="K11389" s="8">
        <v>13</v>
      </c>
      <c r="L11389" s="8">
        <f>COUNTIFS($D$2:$D11389,D11389)</f>
        <v>557</v>
      </c>
    </row>
    <row r="11390" spans="1:12" x14ac:dyDescent="0.2">
      <c r="A11390" s="7" t="s">
        <v>3038</v>
      </c>
      <c r="B11390" s="2">
        <v>39040</v>
      </c>
      <c r="C11390" s="1">
        <v>41</v>
      </c>
      <c r="D11390" t="s">
        <v>759</v>
      </c>
      <c r="E11390">
        <v>26</v>
      </c>
      <c r="F11390" t="s">
        <v>17</v>
      </c>
      <c r="G11390">
        <v>1</v>
      </c>
      <c r="H11390">
        <v>1</v>
      </c>
      <c r="I11390">
        <v>1</v>
      </c>
      <c r="J11390">
        <f t="shared" si="189"/>
        <v>1</v>
      </c>
      <c r="K11390" s="8">
        <v>13</v>
      </c>
      <c r="L11390" s="8">
        <f>COUNTIFS($D$2:$D11390,D11390)</f>
        <v>481</v>
      </c>
    </row>
    <row r="11391" spans="1:12" x14ac:dyDescent="0.2">
      <c r="A11391" s="7" t="s">
        <v>3038</v>
      </c>
      <c r="B11391" s="2">
        <v>39040</v>
      </c>
      <c r="C11391" s="1">
        <v>26</v>
      </c>
      <c r="D11391" t="s">
        <v>17</v>
      </c>
      <c r="E11391">
        <v>41</v>
      </c>
      <c r="F11391" t="s">
        <v>759</v>
      </c>
      <c r="G11391">
        <v>0</v>
      </c>
      <c r="H11391">
        <v>1</v>
      </c>
      <c r="I11391">
        <v>1</v>
      </c>
      <c r="J11391">
        <f t="shared" si="189"/>
        <v>1</v>
      </c>
      <c r="K11391" s="8">
        <v>13</v>
      </c>
      <c r="L11391" s="8">
        <f>COUNTIFS($D$2:$D11391,D11391)</f>
        <v>557</v>
      </c>
    </row>
    <row r="11392" spans="1:12" x14ac:dyDescent="0.2">
      <c r="A11392" s="7" t="s">
        <v>3039</v>
      </c>
      <c r="B11392" s="2">
        <v>39046</v>
      </c>
      <c r="C11392" s="1">
        <v>40</v>
      </c>
      <c r="D11392" t="s">
        <v>758</v>
      </c>
      <c r="E11392">
        <v>10</v>
      </c>
      <c r="F11392" t="s">
        <v>47</v>
      </c>
      <c r="G11392">
        <v>1</v>
      </c>
      <c r="H11392">
        <v>3</v>
      </c>
      <c r="I11392">
        <v>1</v>
      </c>
      <c r="J11392">
        <f t="shared" si="189"/>
        <v>3</v>
      </c>
      <c r="K11392" s="8">
        <v>14</v>
      </c>
      <c r="L11392" s="8">
        <f>COUNTIFS($D$2:$D11392,D11392)</f>
        <v>280</v>
      </c>
    </row>
    <row r="11393" spans="1:12" x14ac:dyDescent="0.2">
      <c r="A11393" s="7" t="s">
        <v>3039</v>
      </c>
      <c r="B11393" s="2">
        <v>39046</v>
      </c>
      <c r="C11393" s="1">
        <v>10</v>
      </c>
      <c r="D11393" t="s">
        <v>47</v>
      </c>
      <c r="E11393">
        <v>40</v>
      </c>
      <c r="F11393" t="s">
        <v>758</v>
      </c>
      <c r="G11393">
        <v>0</v>
      </c>
      <c r="H11393">
        <v>1</v>
      </c>
      <c r="I11393">
        <v>3</v>
      </c>
      <c r="J11393">
        <f t="shared" si="189"/>
        <v>0</v>
      </c>
      <c r="K11393" s="8">
        <v>13</v>
      </c>
      <c r="L11393" s="8">
        <f>COUNTIFS($D$2:$D11393,D11393)</f>
        <v>557</v>
      </c>
    </row>
    <row r="11394" spans="1:12" x14ac:dyDescent="0.2">
      <c r="A11394" s="7" t="s">
        <v>3040</v>
      </c>
      <c r="B11394" s="2">
        <v>39046</v>
      </c>
      <c r="C11394" s="1">
        <v>48</v>
      </c>
      <c r="D11394" t="s">
        <v>765</v>
      </c>
      <c r="E11394">
        <v>16</v>
      </c>
      <c r="F11394" t="s">
        <v>37</v>
      </c>
      <c r="G11394">
        <v>1</v>
      </c>
      <c r="H11394">
        <v>1</v>
      </c>
      <c r="I11394">
        <v>1</v>
      </c>
      <c r="J11394">
        <f t="shared" ref="J11394:J11457" si="190">IF(H11394&gt;I11394,3,IF(I11394&gt;H11394,0,1))</f>
        <v>1</v>
      </c>
      <c r="K11394" s="8">
        <v>14</v>
      </c>
      <c r="L11394" s="8">
        <f>COUNTIFS($D$2:$D11394,D11394)</f>
        <v>280</v>
      </c>
    </row>
    <row r="11395" spans="1:12" x14ac:dyDescent="0.2">
      <c r="A11395" s="7" t="s">
        <v>3040</v>
      </c>
      <c r="B11395" s="2">
        <v>39046</v>
      </c>
      <c r="C11395" s="1">
        <v>16</v>
      </c>
      <c r="D11395" t="s">
        <v>37</v>
      </c>
      <c r="E11395">
        <v>48</v>
      </c>
      <c r="F11395" t="s">
        <v>765</v>
      </c>
      <c r="G11395">
        <v>0</v>
      </c>
      <c r="H11395">
        <v>1</v>
      </c>
      <c r="I11395">
        <v>1</v>
      </c>
      <c r="J11395">
        <f t="shared" si="190"/>
        <v>1</v>
      </c>
      <c r="K11395" s="8">
        <v>14</v>
      </c>
      <c r="L11395" s="8">
        <f>COUNTIFS($D$2:$D11395,D11395)</f>
        <v>558</v>
      </c>
    </row>
    <row r="11396" spans="1:12" x14ac:dyDescent="0.2">
      <c r="A11396" s="7" t="s">
        <v>3041</v>
      </c>
      <c r="B11396" s="2">
        <v>39046</v>
      </c>
      <c r="C11396" s="1">
        <v>19</v>
      </c>
      <c r="D11396" t="s">
        <v>40</v>
      </c>
      <c r="E11396">
        <v>20</v>
      </c>
      <c r="F11396" t="s">
        <v>45</v>
      </c>
      <c r="G11396">
        <v>1</v>
      </c>
      <c r="H11396">
        <v>1</v>
      </c>
      <c r="I11396">
        <v>0</v>
      </c>
      <c r="J11396">
        <f t="shared" si="190"/>
        <v>3</v>
      </c>
      <c r="K11396" s="8">
        <v>14</v>
      </c>
      <c r="L11396" s="8">
        <f>COUNTIFS($D$2:$D11396,D11396)</f>
        <v>558</v>
      </c>
    </row>
    <row r="11397" spans="1:12" x14ac:dyDescent="0.2">
      <c r="A11397" s="7" t="s">
        <v>3041</v>
      </c>
      <c r="B11397" s="2">
        <v>39046</v>
      </c>
      <c r="C11397" s="1">
        <v>20</v>
      </c>
      <c r="D11397" t="s">
        <v>45</v>
      </c>
      <c r="E11397">
        <v>19</v>
      </c>
      <c r="F11397" t="s">
        <v>40</v>
      </c>
      <c r="G11397">
        <v>0</v>
      </c>
      <c r="H11397">
        <v>0</v>
      </c>
      <c r="I11397">
        <v>1</v>
      </c>
      <c r="J11397">
        <f t="shared" si="190"/>
        <v>0</v>
      </c>
      <c r="K11397" s="8">
        <v>14</v>
      </c>
      <c r="L11397" s="8">
        <f>COUNTIFS($D$2:$D11397,D11397)</f>
        <v>368</v>
      </c>
    </row>
    <row r="11398" spans="1:12" x14ac:dyDescent="0.2">
      <c r="A11398" s="7" t="s">
        <v>3042</v>
      </c>
      <c r="B11398" s="2">
        <v>39046</v>
      </c>
      <c r="C11398" s="1">
        <v>32</v>
      </c>
      <c r="D11398" t="s">
        <v>559</v>
      </c>
      <c r="E11398">
        <v>34</v>
      </c>
      <c r="F11398" t="s">
        <v>445</v>
      </c>
      <c r="G11398">
        <v>1</v>
      </c>
      <c r="H11398">
        <v>1</v>
      </c>
      <c r="I11398">
        <v>1</v>
      </c>
      <c r="J11398">
        <f t="shared" si="190"/>
        <v>1</v>
      </c>
      <c r="K11398" s="8">
        <v>14</v>
      </c>
      <c r="L11398" s="8">
        <f>COUNTIFS($D$2:$D11398,D11398)</f>
        <v>558</v>
      </c>
    </row>
    <row r="11399" spans="1:12" x14ac:dyDescent="0.2">
      <c r="A11399" s="7" t="s">
        <v>3042</v>
      </c>
      <c r="B11399" s="2">
        <v>39046</v>
      </c>
      <c r="C11399" s="1">
        <v>34</v>
      </c>
      <c r="D11399" t="s">
        <v>445</v>
      </c>
      <c r="E11399">
        <v>32</v>
      </c>
      <c r="F11399" t="s">
        <v>559</v>
      </c>
      <c r="G11399">
        <v>0</v>
      </c>
      <c r="H11399">
        <v>1</v>
      </c>
      <c r="I11399">
        <v>1</v>
      </c>
      <c r="J11399">
        <f t="shared" si="190"/>
        <v>1</v>
      </c>
      <c r="K11399" s="8">
        <v>14</v>
      </c>
      <c r="L11399" s="8">
        <f>COUNTIFS($D$2:$D11399,D11399)</f>
        <v>436</v>
      </c>
    </row>
    <row r="11400" spans="1:12" x14ac:dyDescent="0.2">
      <c r="A11400" s="7" t="s">
        <v>3043</v>
      </c>
      <c r="B11400" s="2">
        <v>39046</v>
      </c>
      <c r="C11400" s="1">
        <v>36</v>
      </c>
      <c r="D11400" t="s">
        <v>25</v>
      </c>
      <c r="E11400">
        <v>62</v>
      </c>
      <c r="F11400" t="s">
        <v>776</v>
      </c>
      <c r="G11400">
        <v>1</v>
      </c>
      <c r="H11400">
        <v>0</v>
      </c>
      <c r="I11400">
        <v>1</v>
      </c>
      <c r="J11400">
        <f t="shared" si="190"/>
        <v>0</v>
      </c>
      <c r="K11400" s="8">
        <v>14</v>
      </c>
      <c r="L11400" s="8">
        <f>COUNTIFS($D$2:$D11400,D11400)</f>
        <v>204</v>
      </c>
    </row>
    <row r="11401" spans="1:12" x14ac:dyDescent="0.2">
      <c r="A11401" s="7" t="s">
        <v>3043</v>
      </c>
      <c r="B11401" s="2">
        <v>39046</v>
      </c>
      <c r="C11401" s="1">
        <v>62</v>
      </c>
      <c r="D11401" t="s">
        <v>776</v>
      </c>
      <c r="E11401">
        <v>36</v>
      </c>
      <c r="F11401" t="s">
        <v>25</v>
      </c>
      <c r="G11401">
        <v>0</v>
      </c>
      <c r="H11401">
        <v>1</v>
      </c>
      <c r="I11401">
        <v>0</v>
      </c>
      <c r="J11401">
        <f t="shared" si="190"/>
        <v>3</v>
      </c>
      <c r="K11401" s="8">
        <v>14</v>
      </c>
      <c r="L11401" s="8">
        <f>COUNTIFS($D$2:$D11401,D11401)</f>
        <v>14</v>
      </c>
    </row>
    <row r="11402" spans="1:12" x14ac:dyDescent="0.2">
      <c r="A11402" s="7" t="s">
        <v>3044</v>
      </c>
      <c r="B11402" s="2">
        <v>39046</v>
      </c>
      <c r="C11402" s="1">
        <v>29</v>
      </c>
      <c r="D11402" t="s">
        <v>42</v>
      </c>
      <c r="E11402">
        <v>47</v>
      </c>
      <c r="F11402" t="s">
        <v>764</v>
      </c>
      <c r="G11402">
        <v>1</v>
      </c>
      <c r="H11402">
        <v>1</v>
      </c>
      <c r="I11402">
        <v>0</v>
      </c>
      <c r="J11402">
        <f t="shared" si="190"/>
        <v>3</v>
      </c>
      <c r="K11402" s="8">
        <v>14</v>
      </c>
      <c r="L11402" s="8">
        <f>COUNTIFS($D$2:$D11402,D11402)</f>
        <v>440</v>
      </c>
    </row>
    <row r="11403" spans="1:12" x14ac:dyDescent="0.2">
      <c r="A11403" s="7" t="s">
        <v>3044</v>
      </c>
      <c r="B11403" s="2">
        <v>39046</v>
      </c>
      <c r="C11403" s="1">
        <v>47</v>
      </c>
      <c r="D11403" t="s">
        <v>764</v>
      </c>
      <c r="E11403">
        <v>29</v>
      </c>
      <c r="F11403" t="s">
        <v>42</v>
      </c>
      <c r="G11403">
        <v>0</v>
      </c>
      <c r="H11403">
        <v>0</v>
      </c>
      <c r="I11403">
        <v>1</v>
      </c>
      <c r="J11403">
        <f t="shared" si="190"/>
        <v>0</v>
      </c>
      <c r="K11403" s="8">
        <v>14</v>
      </c>
      <c r="L11403" s="8">
        <f>COUNTIFS($D$2:$D11403,D11403)</f>
        <v>98</v>
      </c>
    </row>
    <row r="11404" spans="1:12" x14ac:dyDescent="0.2">
      <c r="A11404" s="7" t="s">
        <v>3045</v>
      </c>
      <c r="B11404" s="2">
        <v>39047</v>
      </c>
      <c r="C11404" s="1">
        <v>21</v>
      </c>
      <c r="D11404" t="s">
        <v>10</v>
      </c>
      <c r="E11404">
        <v>14</v>
      </c>
      <c r="F11404" t="s">
        <v>27</v>
      </c>
      <c r="G11404">
        <v>1</v>
      </c>
      <c r="H11404">
        <v>1</v>
      </c>
      <c r="I11404">
        <v>1</v>
      </c>
      <c r="J11404">
        <f t="shared" si="190"/>
        <v>1</v>
      </c>
      <c r="K11404" s="8">
        <v>14</v>
      </c>
      <c r="L11404" s="8">
        <f>COUNTIFS($D$2:$D11404,D11404)</f>
        <v>558</v>
      </c>
    </row>
    <row r="11405" spans="1:12" x14ac:dyDescent="0.2">
      <c r="A11405" s="7" t="s">
        <v>3045</v>
      </c>
      <c r="B11405" s="2">
        <v>39047</v>
      </c>
      <c r="C11405" s="1">
        <v>14</v>
      </c>
      <c r="D11405" t="s">
        <v>27</v>
      </c>
      <c r="E11405">
        <v>21</v>
      </c>
      <c r="F11405" t="s">
        <v>10</v>
      </c>
      <c r="G11405">
        <v>0</v>
      </c>
      <c r="H11405">
        <v>1</v>
      </c>
      <c r="I11405">
        <v>1</v>
      </c>
      <c r="J11405">
        <f t="shared" si="190"/>
        <v>1</v>
      </c>
      <c r="K11405" s="8">
        <v>14</v>
      </c>
      <c r="L11405" s="8">
        <f>COUNTIFS($D$2:$D11405,D11405)</f>
        <v>558</v>
      </c>
    </row>
    <row r="11406" spans="1:12" x14ac:dyDescent="0.2">
      <c r="A11406" s="7" t="s">
        <v>3046</v>
      </c>
      <c r="B11406" s="2">
        <v>39047</v>
      </c>
      <c r="C11406" s="1">
        <v>22</v>
      </c>
      <c r="D11406" t="s">
        <v>15</v>
      </c>
      <c r="E11406">
        <v>45</v>
      </c>
      <c r="F11406" t="s">
        <v>762</v>
      </c>
      <c r="G11406">
        <v>1</v>
      </c>
      <c r="H11406">
        <v>1</v>
      </c>
      <c r="I11406">
        <v>0</v>
      </c>
      <c r="J11406">
        <f t="shared" si="190"/>
        <v>3</v>
      </c>
      <c r="K11406" s="8">
        <v>14</v>
      </c>
      <c r="L11406" s="8">
        <f>COUNTIFS($D$2:$D11406,D11406)</f>
        <v>516</v>
      </c>
    </row>
    <row r="11407" spans="1:12" x14ac:dyDescent="0.2">
      <c r="A11407" s="7" t="s">
        <v>3046</v>
      </c>
      <c r="B11407" s="2">
        <v>39047</v>
      </c>
      <c r="C11407" s="1">
        <v>45</v>
      </c>
      <c r="D11407" t="s">
        <v>762</v>
      </c>
      <c r="E11407">
        <v>22</v>
      </c>
      <c r="F11407" t="s">
        <v>15</v>
      </c>
      <c r="G11407">
        <v>0</v>
      </c>
      <c r="H11407">
        <v>0</v>
      </c>
      <c r="I11407">
        <v>1</v>
      </c>
      <c r="J11407">
        <f t="shared" si="190"/>
        <v>0</v>
      </c>
      <c r="K11407" s="8">
        <v>14</v>
      </c>
      <c r="L11407" s="8">
        <f>COUNTIFS($D$2:$D11407,D11407)</f>
        <v>128</v>
      </c>
    </row>
    <row r="11408" spans="1:12" x14ac:dyDescent="0.2">
      <c r="A11408" s="7" t="s">
        <v>3047</v>
      </c>
      <c r="B11408" s="2">
        <v>39047</v>
      </c>
      <c r="C11408" s="1">
        <v>26</v>
      </c>
      <c r="D11408" t="s">
        <v>17</v>
      </c>
      <c r="E11408">
        <v>63</v>
      </c>
      <c r="F11408" t="s">
        <v>777</v>
      </c>
      <c r="G11408">
        <v>1</v>
      </c>
      <c r="H11408">
        <v>3</v>
      </c>
      <c r="I11408">
        <v>1</v>
      </c>
      <c r="J11408">
        <f t="shared" si="190"/>
        <v>3</v>
      </c>
      <c r="K11408" s="8">
        <v>14</v>
      </c>
      <c r="L11408" s="8">
        <f>COUNTIFS($D$2:$D11408,D11408)</f>
        <v>558</v>
      </c>
    </row>
    <row r="11409" spans="1:12" x14ac:dyDescent="0.2">
      <c r="A11409" s="7" t="s">
        <v>3047</v>
      </c>
      <c r="B11409" s="2">
        <v>39047</v>
      </c>
      <c r="C11409" s="1">
        <v>63</v>
      </c>
      <c r="D11409" t="s">
        <v>777</v>
      </c>
      <c r="E11409">
        <v>26</v>
      </c>
      <c r="F11409" t="s">
        <v>17</v>
      </c>
      <c r="G11409">
        <v>0</v>
      </c>
      <c r="H11409">
        <v>1</v>
      </c>
      <c r="I11409">
        <v>3</v>
      </c>
      <c r="J11409">
        <f t="shared" si="190"/>
        <v>0</v>
      </c>
      <c r="K11409" s="8">
        <v>13</v>
      </c>
      <c r="L11409" s="8">
        <f>COUNTIFS($D$2:$D11409,D11409)</f>
        <v>51</v>
      </c>
    </row>
    <row r="11410" spans="1:12" x14ac:dyDescent="0.2">
      <c r="A11410" s="7" t="s">
        <v>3048</v>
      </c>
      <c r="B11410" s="2">
        <v>39049</v>
      </c>
      <c r="C11410" s="1">
        <v>27</v>
      </c>
      <c r="D11410" t="s">
        <v>32</v>
      </c>
      <c r="E11410">
        <v>47</v>
      </c>
      <c r="F11410" t="s">
        <v>764</v>
      </c>
      <c r="G11410">
        <v>1</v>
      </c>
      <c r="H11410">
        <v>0</v>
      </c>
      <c r="I11410">
        <v>1</v>
      </c>
      <c r="J11410">
        <f t="shared" si="190"/>
        <v>0</v>
      </c>
      <c r="K11410" s="8">
        <v>14</v>
      </c>
      <c r="L11410" s="8">
        <f>COUNTIFS($D$2:$D11410,D11410)</f>
        <v>52</v>
      </c>
    </row>
    <row r="11411" spans="1:12" x14ac:dyDescent="0.2">
      <c r="A11411" s="7" t="s">
        <v>3048</v>
      </c>
      <c r="B11411" s="2">
        <v>39049</v>
      </c>
      <c r="C11411" s="1">
        <v>47</v>
      </c>
      <c r="D11411" t="s">
        <v>764</v>
      </c>
      <c r="E11411">
        <v>27</v>
      </c>
      <c r="F11411" t="s">
        <v>32</v>
      </c>
      <c r="G11411">
        <v>0</v>
      </c>
      <c r="H11411">
        <v>1</v>
      </c>
      <c r="I11411">
        <v>0</v>
      </c>
      <c r="J11411">
        <f t="shared" si="190"/>
        <v>3</v>
      </c>
      <c r="K11411" s="8">
        <v>15</v>
      </c>
      <c r="L11411" s="8">
        <f>COUNTIFS($D$2:$D11411,D11411)</f>
        <v>99</v>
      </c>
    </row>
    <row r="11412" spans="1:12" x14ac:dyDescent="0.2">
      <c r="A11412" s="7" t="s">
        <v>3049</v>
      </c>
      <c r="B11412" s="2">
        <v>39050</v>
      </c>
      <c r="C11412" s="1">
        <v>36</v>
      </c>
      <c r="D11412" t="s">
        <v>25</v>
      </c>
      <c r="E11412">
        <v>10</v>
      </c>
      <c r="F11412" t="s">
        <v>47</v>
      </c>
      <c r="G11412">
        <v>1</v>
      </c>
      <c r="H11412">
        <v>2</v>
      </c>
      <c r="I11412">
        <v>1</v>
      </c>
      <c r="J11412">
        <f t="shared" si="190"/>
        <v>3</v>
      </c>
      <c r="K11412" s="8">
        <v>15</v>
      </c>
      <c r="L11412" s="8">
        <f>COUNTIFS($D$2:$D11412,D11412)</f>
        <v>205</v>
      </c>
    </row>
    <row r="11413" spans="1:12" x14ac:dyDescent="0.2">
      <c r="A11413" s="7" t="s">
        <v>3049</v>
      </c>
      <c r="B11413" s="2">
        <v>39050</v>
      </c>
      <c r="C11413" s="1">
        <v>10</v>
      </c>
      <c r="D11413" t="s">
        <v>47</v>
      </c>
      <c r="E11413">
        <v>36</v>
      </c>
      <c r="F11413" t="s">
        <v>25</v>
      </c>
      <c r="G11413">
        <v>0</v>
      </c>
      <c r="H11413">
        <v>1</v>
      </c>
      <c r="I11413">
        <v>2</v>
      </c>
      <c r="J11413">
        <f t="shared" si="190"/>
        <v>0</v>
      </c>
      <c r="K11413" s="8">
        <v>14</v>
      </c>
      <c r="L11413" s="8">
        <f>COUNTIFS($D$2:$D11413,D11413)</f>
        <v>558</v>
      </c>
    </row>
    <row r="11414" spans="1:12" x14ac:dyDescent="0.2">
      <c r="A11414" s="7" t="s">
        <v>3050</v>
      </c>
      <c r="B11414" s="2">
        <v>39050</v>
      </c>
      <c r="C11414" s="1">
        <v>40</v>
      </c>
      <c r="D11414" t="s">
        <v>758</v>
      </c>
      <c r="E11414">
        <v>14</v>
      </c>
      <c r="F11414" t="s">
        <v>27</v>
      </c>
      <c r="G11414">
        <v>1</v>
      </c>
      <c r="H11414">
        <v>0</v>
      </c>
      <c r="I11414">
        <v>1</v>
      </c>
      <c r="J11414">
        <f t="shared" si="190"/>
        <v>0</v>
      </c>
      <c r="K11414" s="8">
        <v>15</v>
      </c>
      <c r="L11414" s="8">
        <f>COUNTIFS($D$2:$D11414,D11414)</f>
        <v>281</v>
      </c>
    </row>
    <row r="11415" spans="1:12" x14ac:dyDescent="0.2">
      <c r="A11415" s="7" t="s">
        <v>3050</v>
      </c>
      <c r="B11415" s="2">
        <v>39050</v>
      </c>
      <c r="C11415" s="1">
        <v>14</v>
      </c>
      <c r="D11415" t="s">
        <v>27</v>
      </c>
      <c r="E11415">
        <v>40</v>
      </c>
      <c r="F11415" t="s">
        <v>758</v>
      </c>
      <c r="G11415">
        <v>0</v>
      </c>
      <c r="H11415">
        <v>1</v>
      </c>
      <c r="I11415">
        <v>0</v>
      </c>
      <c r="J11415">
        <f t="shared" si="190"/>
        <v>3</v>
      </c>
      <c r="K11415" s="8">
        <v>15</v>
      </c>
      <c r="L11415" s="8">
        <f>COUNTIFS($D$2:$D11415,D11415)</f>
        <v>559</v>
      </c>
    </row>
    <row r="11416" spans="1:12" x14ac:dyDescent="0.2">
      <c r="A11416" s="7" t="s">
        <v>3051</v>
      </c>
      <c r="B11416" s="2">
        <v>39050</v>
      </c>
      <c r="C11416" s="1">
        <v>21</v>
      </c>
      <c r="D11416" t="s">
        <v>10</v>
      </c>
      <c r="E11416">
        <v>16</v>
      </c>
      <c r="F11416" t="s">
        <v>37</v>
      </c>
      <c r="G11416">
        <v>1</v>
      </c>
      <c r="H11416">
        <v>3</v>
      </c>
      <c r="I11416">
        <v>0</v>
      </c>
      <c r="J11416">
        <f t="shared" si="190"/>
        <v>3</v>
      </c>
      <c r="K11416" s="8">
        <v>15</v>
      </c>
      <c r="L11416" s="8">
        <f>COUNTIFS($D$2:$D11416,D11416)</f>
        <v>559</v>
      </c>
    </row>
    <row r="11417" spans="1:12" x14ac:dyDescent="0.2">
      <c r="A11417" s="7" t="s">
        <v>3051</v>
      </c>
      <c r="B11417" s="2">
        <v>39050</v>
      </c>
      <c r="C11417" s="1">
        <v>16</v>
      </c>
      <c r="D11417" t="s">
        <v>37</v>
      </c>
      <c r="E11417">
        <v>21</v>
      </c>
      <c r="F11417" t="s">
        <v>10</v>
      </c>
      <c r="G11417">
        <v>0</v>
      </c>
      <c r="H11417">
        <v>0</v>
      </c>
      <c r="I11417">
        <v>3</v>
      </c>
      <c r="J11417">
        <f t="shared" si="190"/>
        <v>0</v>
      </c>
      <c r="K11417" s="8">
        <v>15</v>
      </c>
      <c r="L11417" s="8">
        <f>COUNTIFS($D$2:$D11417,D11417)</f>
        <v>559</v>
      </c>
    </row>
    <row r="11418" spans="1:12" x14ac:dyDescent="0.2">
      <c r="A11418" s="7" t="s">
        <v>3052</v>
      </c>
      <c r="B11418" s="2">
        <v>39050</v>
      </c>
      <c r="C11418" s="1">
        <v>32</v>
      </c>
      <c r="D11418" t="s">
        <v>559</v>
      </c>
      <c r="E11418">
        <v>20</v>
      </c>
      <c r="F11418" t="s">
        <v>45</v>
      </c>
      <c r="G11418">
        <v>1</v>
      </c>
      <c r="H11418">
        <v>1</v>
      </c>
      <c r="I11418">
        <v>3</v>
      </c>
      <c r="J11418">
        <f t="shared" si="190"/>
        <v>0</v>
      </c>
      <c r="K11418" s="8">
        <v>15</v>
      </c>
      <c r="L11418" s="8">
        <f>COUNTIFS($D$2:$D11418,D11418)</f>
        <v>559</v>
      </c>
    </row>
    <row r="11419" spans="1:12" x14ac:dyDescent="0.2">
      <c r="A11419" s="7" t="s">
        <v>3052</v>
      </c>
      <c r="B11419" s="2">
        <v>39050</v>
      </c>
      <c r="C11419" s="1">
        <v>20</v>
      </c>
      <c r="D11419" t="s">
        <v>45</v>
      </c>
      <c r="E11419">
        <v>32</v>
      </c>
      <c r="F11419" t="s">
        <v>559</v>
      </c>
      <c r="G11419">
        <v>0</v>
      </c>
      <c r="H11419">
        <v>3</v>
      </c>
      <c r="I11419">
        <v>1</v>
      </c>
      <c r="J11419">
        <f t="shared" si="190"/>
        <v>3</v>
      </c>
      <c r="K11419" s="8">
        <v>15</v>
      </c>
      <c r="L11419" s="8">
        <f>COUNTIFS($D$2:$D11419,D11419)</f>
        <v>369</v>
      </c>
    </row>
    <row r="11420" spans="1:12" x14ac:dyDescent="0.2">
      <c r="A11420" s="7" t="s">
        <v>3053</v>
      </c>
      <c r="B11420" s="2">
        <v>39050</v>
      </c>
      <c r="C11420" s="1">
        <v>19</v>
      </c>
      <c r="D11420" t="s">
        <v>40</v>
      </c>
      <c r="E11420">
        <v>45</v>
      </c>
      <c r="F11420" t="s">
        <v>762</v>
      </c>
      <c r="G11420">
        <v>1</v>
      </c>
      <c r="H11420">
        <v>0</v>
      </c>
      <c r="I11420">
        <v>0</v>
      </c>
      <c r="J11420">
        <f t="shared" si="190"/>
        <v>1</v>
      </c>
      <c r="K11420" s="8">
        <v>15</v>
      </c>
      <c r="L11420" s="8">
        <f>COUNTIFS($D$2:$D11420,D11420)</f>
        <v>559</v>
      </c>
    </row>
    <row r="11421" spans="1:12" x14ac:dyDescent="0.2">
      <c r="A11421" s="7" t="s">
        <v>3053</v>
      </c>
      <c r="B11421" s="2">
        <v>39050</v>
      </c>
      <c r="C11421" s="1">
        <v>45</v>
      </c>
      <c r="D11421" t="s">
        <v>762</v>
      </c>
      <c r="E11421">
        <v>19</v>
      </c>
      <c r="F11421" t="s">
        <v>40</v>
      </c>
      <c r="G11421">
        <v>0</v>
      </c>
      <c r="H11421">
        <v>0</v>
      </c>
      <c r="I11421">
        <v>0</v>
      </c>
      <c r="J11421">
        <f t="shared" si="190"/>
        <v>1</v>
      </c>
      <c r="K11421" s="8">
        <v>15</v>
      </c>
      <c r="L11421" s="8">
        <f>COUNTIFS($D$2:$D11421,D11421)</f>
        <v>129</v>
      </c>
    </row>
    <row r="11422" spans="1:12" x14ac:dyDescent="0.2">
      <c r="A11422" s="7" t="s">
        <v>3054</v>
      </c>
      <c r="B11422" s="2">
        <v>39053</v>
      </c>
      <c r="C11422" s="1">
        <v>45</v>
      </c>
      <c r="D11422" t="s">
        <v>762</v>
      </c>
      <c r="E11422">
        <v>32</v>
      </c>
      <c r="F11422" t="s">
        <v>559</v>
      </c>
      <c r="G11422">
        <v>1</v>
      </c>
      <c r="H11422">
        <v>2</v>
      </c>
      <c r="I11422">
        <v>2</v>
      </c>
      <c r="J11422">
        <f t="shared" si="190"/>
        <v>1</v>
      </c>
      <c r="K11422" s="8">
        <v>16</v>
      </c>
      <c r="L11422" s="8">
        <f>COUNTIFS($D$2:$D11422,D11422)</f>
        <v>130</v>
      </c>
    </row>
    <row r="11423" spans="1:12" x14ac:dyDescent="0.2">
      <c r="A11423" s="7" t="s">
        <v>3054</v>
      </c>
      <c r="B11423" s="2">
        <v>39053</v>
      </c>
      <c r="C11423" s="1">
        <v>32</v>
      </c>
      <c r="D11423" t="s">
        <v>559</v>
      </c>
      <c r="E11423">
        <v>45</v>
      </c>
      <c r="F11423" t="s">
        <v>762</v>
      </c>
      <c r="G11423">
        <v>0</v>
      </c>
      <c r="H11423">
        <v>2</v>
      </c>
      <c r="I11423">
        <v>2</v>
      </c>
      <c r="J11423">
        <f t="shared" si="190"/>
        <v>1</v>
      </c>
      <c r="K11423" s="8">
        <v>16</v>
      </c>
      <c r="L11423" s="8">
        <f>COUNTIFS($D$2:$D11423,D11423)</f>
        <v>560</v>
      </c>
    </row>
    <row r="11424" spans="1:12" x14ac:dyDescent="0.2">
      <c r="A11424" s="7" t="s">
        <v>3055</v>
      </c>
      <c r="B11424" s="2">
        <v>39053</v>
      </c>
      <c r="C11424" s="1">
        <v>62</v>
      </c>
      <c r="D11424" t="s">
        <v>776</v>
      </c>
      <c r="E11424">
        <v>40</v>
      </c>
      <c r="F11424" t="s">
        <v>758</v>
      </c>
      <c r="G11424">
        <v>1</v>
      </c>
      <c r="H11424">
        <v>1</v>
      </c>
      <c r="I11424">
        <v>0</v>
      </c>
      <c r="J11424">
        <f t="shared" si="190"/>
        <v>3</v>
      </c>
      <c r="K11424" s="8">
        <v>15</v>
      </c>
      <c r="L11424" s="8">
        <f>COUNTIFS($D$2:$D11424,D11424)</f>
        <v>15</v>
      </c>
    </row>
    <row r="11425" spans="1:12" x14ac:dyDescent="0.2">
      <c r="A11425" s="7" t="s">
        <v>3055</v>
      </c>
      <c r="B11425" s="2">
        <v>39053</v>
      </c>
      <c r="C11425" s="1">
        <v>40</v>
      </c>
      <c r="D11425" t="s">
        <v>758</v>
      </c>
      <c r="E11425">
        <v>62</v>
      </c>
      <c r="F11425" t="s">
        <v>776</v>
      </c>
      <c r="G11425">
        <v>0</v>
      </c>
      <c r="H11425">
        <v>0</v>
      </c>
      <c r="I11425">
        <v>1</v>
      </c>
      <c r="J11425">
        <f t="shared" si="190"/>
        <v>0</v>
      </c>
      <c r="K11425" s="8">
        <v>16</v>
      </c>
      <c r="L11425" s="8">
        <f>COUNTIFS($D$2:$D11425,D11425)</f>
        <v>282</v>
      </c>
    </row>
    <row r="11426" spans="1:12" x14ac:dyDescent="0.2">
      <c r="A11426" s="7" t="s">
        <v>3056</v>
      </c>
      <c r="B11426" s="2">
        <v>39053</v>
      </c>
      <c r="C11426" s="1">
        <v>47</v>
      </c>
      <c r="D11426" t="s">
        <v>764</v>
      </c>
      <c r="E11426">
        <v>48</v>
      </c>
      <c r="F11426" t="s">
        <v>765</v>
      </c>
      <c r="G11426">
        <v>1</v>
      </c>
      <c r="H11426">
        <v>2</v>
      </c>
      <c r="I11426">
        <v>1</v>
      </c>
      <c r="J11426">
        <f t="shared" si="190"/>
        <v>3</v>
      </c>
      <c r="K11426" s="8">
        <v>16</v>
      </c>
      <c r="L11426" s="8">
        <f>COUNTIFS($D$2:$D11426,D11426)</f>
        <v>100</v>
      </c>
    </row>
    <row r="11427" spans="1:12" x14ac:dyDescent="0.2">
      <c r="A11427" s="7" t="s">
        <v>3056</v>
      </c>
      <c r="B11427" s="2">
        <v>39053</v>
      </c>
      <c r="C11427" s="1">
        <v>48</v>
      </c>
      <c r="D11427" t="s">
        <v>765</v>
      </c>
      <c r="E11427">
        <v>47</v>
      </c>
      <c r="F11427" t="s">
        <v>764</v>
      </c>
      <c r="G11427">
        <v>0</v>
      </c>
      <c r="H11427">
        <v>1</v>
      </c>
      <c r="I11427">
        <v>2</v>
      </c>
      <c r="J11427">
        <f t="shared" si="190"/>
        <v>0</v>
      </c>
      <c r="K11427" s="8">
        <v>15</v>
      </c>
      <c r="L11427" s="8">
        <f>COUNTIFS($D$2:$D11427,D11427)</f>
        <v>281</v>
      </c>
    </row>
    <row r="11428" spans="1:12" x14ac:dyDescent="0.2">
      <c r="A11428" s="7" t="s">
        <v>3057</v>
      </c>
      <c r="B11428" s="2">
        <v>39053</v>
      </c>
      <c r="C11428" s="1">
        <v>41</v>
      </c>
      <c r="D11428" t="s">
        <v>759</v>
      </c>
      <c r="E11428">
        <v>36</v>
      </c>
      <c r="F11428" t="s">
        <v>25</v>
      </c>
      <c r="G11428">
        <v>1</v>
      </c>
      <c r="H11428">
        <v>2</v>
      </c>
      <c r="I11428">
        <v>0</v>
      </c>
      <c r="J11428">
        <f t="shared" si="190"/>
        <v>3</v>
      </c>
      <c r="K11428" s="8">
        <v>14</v>
      </c>
      <c r="L11428" s="8">
        <f>COUNTIFS($D$2:$D11428,D11428)</f>
        <v>482</v>
      </c>
    </row>
    <row r="11429" spans="1:12" x14ac:dyDescent="0.2">
      <c r="A11429" s="7" t="s">
        <v>3057</v>
      </c>
      <c r="B11429" s="2">
        <v>39053</v>
      </c>
      <c r="C11429" s="1">
        <v>36</v>
      </c>
      <c r="D11429" t="s">
        <v>25</v>
      </c>
      <c r="E11429">
        <v>41</v>
      </c>
      <c r="F11429" t="s">
        <v>759</v>
      </c>
      <c r="G11429">
        <v>0</v>
      </c>
      <c r="H11429">
        <v>0</v>
      </c>
      <c r="I11429">
        <v>2</v>
      </c>
      <c r="J11429">
        <f t="shared" si="190"/>
        <v>0</v>
      </c>
      <c r="K11429" s="8">
        <v>16</v>
      </c>
      <c r="L11429" s="8">
        <f>COUNTIFS($D$2:$D11429,D11429)</f>
        <v>206</v>
      </c>
    </row>
    <row r="11430" spans="1:12" x14ac:dyDescent="0.2">
      <c r="A11430" s="7" t="s">
        <v>3058</v>
      </c>
      <c r="B11430" s="2">
        <v>39053</v>
      </c>
      <c r="C11430" s="1">
        <v>63</v>
      </c>
      <c r="D11430" t="s">
        <v>777</v>
      </c>
      <c r="E11430">
        <v>19</v>
      </c>
      <c r="F11430" t="s">
        <v>40</v>
      </c>
      <c r="G11430">
        <v>1</v>
      </c>
      <c r="H11430">
        <v>0</v>
      </c>
      <c r="I11430">
        <v>4</v>
      </c>
      <c r="J11430">
        <f t="shared" si="190"/>
        <v>0</v>
      </c>
      <c r="K11430" s="8">
        <v>14</v>
      </c>
      <c r="L11430" s="8">
        <f>COUNTIFS($D$2:$D11430,D11430)</f>
        <v>52</v>
      </c>
    </row>
    <row r="11431" spans="1:12" x14ac:dyDescent="0.2">
      <c r="A11431" s="7" t="s">
        <v>3058</v>
      </c>
      <c r="B11431" s="2">
        <v>39053</v>
      </c>
      <c r="C11431" s="1">
        <v>19</v>
      </c>
      <c r="D11431" t="s">
        <v>40</v>
      </c>
      <c r="E11431">
        <v>63</v>
      </c>
      <c r="F11431" t="s">
        <v>777</v>
      </c>
      <c r="G11431">
        <v>0</v>
      </c>
      <c r="H11431">
        <v>4</v>
      </c>
      <c r="I11431">
        <v>0</v>
      </c>
      <c r="J11431">
        <f t="shared" si="190"/>
        <v>3</v>
      </c>
      <c r="K11431" s="8">
        <v>16</v>
      </c>
      <c r="L11431" s="8">
        <f>COUNTIFS($D$2:$D11431,D11431)</f>
        <v>560</v>
      </c>
    </row>
    <row r="11432" spans="1:12" x14ac:dyDescent="0.2">
      <c r="A11432" s="7" t="s">
        <v>3059</v>
      </c>
      <c r="B11432" s="2">
        <v>39053</v>
      </c>
      <c r="C11432" s="1">
        <v>34</v>
      </c>
      <c r="D11432" t="s">
        <v>445</v>
      </c>
      <c r="E11432">
        <v>21</v>
      </c>
      <c r="F11432" t="s">
        <v>10</v>
      </c>
      <c r="G11432">
        <v>1</v>
      </c>
      <c r="H11432">
        <v>1</v>
      </c>
      <c r="I11432">
        <v>2</v>
      </c>
      <c r="J11432">
        <f t="shared" si="190"/>
        <v>0</v>
      </c>
      <c r="K11432" s="8">
        <v>15</v>
      </c>
      <c r="L11432" s="8">
        <f>COUNTIFS($D$2:$D11432,D11432)</f>
        <v>437</v>
      </c>
    </row>
    <row r="11433" spans="1:12" x14ac:dyDescent="0.2">
      <c r="A11433" s="7" t="s">
        <v>3059</v>
      </c>
      <c r="B11433" s="2">
        <v>39053</v>
      </c>
      <c r="C11433" s="1">
        <v>21</v>
      </c>
      <c r="D11433" t="s">
        <v>10</v>
      </c>
      <c r="E11433">
        <v>34</v>
      </c>
      <c r="F11433" t="s">
        <v>445</v>
      </c>
      <c r="G11433">
        <v>0</v>
      </c>
      <c r="H11433">
        <v>2</v>
      </c>
      <c r="I11433">
        <v>1</v>
      </c>
      <c r="J11433">
        <f t="shared" si="190"/>
        <v>3</v>
      </c>
      <c r="K11433" s="8">
        <v>16</v>
      </c>
      <c r="L11433" s="8">
        <f>COUNTIFS($D$2:$D11433,D11433)</f>
        <v>560</v>
      </c>
    </row>
    <row r="11434" spans="1:12" x14ac:dyDescent="0.2">
      <c r="A11434" s="7" t="s">
        <v>3060</v>
      </c>
      <c r="B11434" s="2">
        <v>39053</v>
      </c>
      <c r="C11434" s="1">
        <v>10</v>
      </c>
      <c r="D11434" t="s">
        <v>47</v>
      </c>
      <c r="E11434">
        <v>26</v>
      </c>
      <c r="F11434" t="s">
        <v>17</v>
      </c>
      <c r="G11434">
        <v>1</v>
      </c>
      <c r="H11434">
        <v>3</v>
      </c>
      <c r="I11434">
        <v>0</v>
      </c>
      <c r="J11434">
        <f t="shared" si="190"/>
        <v>3</v>
      </c>
      <c r="K11434" s="8">
        <v>15</v>
      </c>
      <c r="L11434" s="8">
        <f>COUNTIFS($D$2:$D11434,D11434)</f>
        <v>559</v>
      </c>
    </row>
    <row r="11435" spans="1:12" x14ac:dyDescent="0.2">
      <c r="A11435" s="7" t="s">
        <v>3060</v>
      </c>
      <c r="B11435" s="2">
        <v>39053</v>
      </c>
      <c r="C11435" s="1">
        <v>26</v>
      </c>
      <c r="D11435" t="s">
        <v>17</v>
      </c>
      <c r="E11435">
        <v>10</v>
      </c>
      <c r="F11435" t="s">
        <v>47</v>
      </c>
      <c r="G11435">
        <v>0</v>
      </c>
      <c r="H11435">
        <v>0</v>
      </c>
      <c r="I11435">
        <v>3</v>
      </c>
      <c r="J11435">
        <f t="shared" si="190"/>
        <v>0</v>
      </c>
      <c r="K11435" s="8">
        <v>15</v>
      </c>
      <c r="L11435" s="8">
        <f>COUNTIFS($D$2:$D11435,D11435)</f>
        <v>559</v>
      </c>
    </row>
    <row r="11436" spans="1:12" x14ac:dyDescent="0.2">
      <c r="A11436" s="7" t="s">
        <v>3061</v>
      </c>
      <c r="B11436" s="2">
        <v>39054</v>
      </c>
      <c r="C11436" s="1">
        <v>16</v>
      </c>
      <c r="D11436" t="s">
        <v>37</v>
      </c>
      <c r="E11436">
        <v>29</v>
      </c>
      <c r="F11436" t="s">
        <v>42</v>
      </c>
      <c r="G11436">
        <v>1</v>
      </c>
      <c r="H11436">
        <v>2</v>
      </c>
      <c r="I11436">
        <v>0</v>
      </c>
      <c r="J11436">
        <f t="shared" si="190"/>
        <v>3</v>
      </c>
      <c r="K11436" s="8">
        <v>16</v>
      </c>
      <c r="L11436" s="8">
        <f>COUNTIFS($D$2:$D11436,D11436)</f>
        <v>560</v>
      </c>
    </row>
    <row r="11437" spans="1:12" x14ac:dyDescent="0.2">
      <c r="A11437" s="7" t="s">
        <v>3061</v>
      </c>
      <c r="B11437" s="2">
        <v>39054</v>
      </c>
      <c r="C11437" s="1">
        <v>29</v>
      </c>
      <c r="D11437" t="s">
        <v>42</v>
      </c>
      <c r="E11437">
        <v>16</v>
      </c>
      <c r="F11437" t="s">
        <v>37</v>
      </c>
      <c r="G11437">
        <v>0</v>
      </c>
      <c r="H11437">
        <v>0</v>
      </c>
      <c r="I11437">
        <v>2</v>
      </c>
      <c r="J11437">
        <f t="shared" si="190"/>
        <v>0</v>
      </c>
      <c r="K11437" s="8">
        <v>15</v>
      </c>
      <c r="L11437" s="8">
        <f>COUNTIFS($D$2:$D11437,D11437)</f>
        <v>441</v>
      </c>
    </row>
    <row r="11438" spans="1:12" x14ac:dyDescent="0.2">
      <c r="A11438" s="7" t="s">
        <v>3062</v>
      </c>
      <c r="B11438" s="2">
        <v>39055</v>
      </c>
      <c r="C11438" s="1">
        <v>20</v>
      </c>
      <c r="D11438" t="s">
        <v>45</v>
      </c>
      <c r="E11438">
        <v>27</v>
      </c>
      <c r="F11438" t="s">
        <v>32</v>
      </c>
      <c r="G11438">
        <v>1</v>
      </c>
      <c r="H11438">
        <v>0</v>
      </c>
      <c r="I11438">
        <v>0</v>
      </c>
      <c r="J11438">
        <f t="shared" si="190"/>
        <v>1</v>
      </c>
      <c r="K11438" s="8">
        <v>16</v>
      </c>
      <c r="L11438" s="8">
        <f>COUNTIFS($D$2:$D11438,D11438)</f>
        <v>370</v>
      </c>
    </row>
    <row r="11439" spans="1:12" x14ac:dyDescent="0.2">
      <c r="A11439" s="7" t="s">
        <v>3062</v>
      </c>
      <c r="B11439" s="2">
        <v>39055</v>
      </c>
      <c r="C11439" s="1">
        <v>27</v>
      </c>
      <c r="D11439" t="s">
        <v>32</v>
      </c>
      <c r="E11439">
        <v>20</v>
      </c>
      <c r="F11439" t="s">
        <v>45</v>
      </c>
      <c r="G11439">
        <v>0</v>
      </c>
      <c r="H11439">
        <v>0</v>
      </c>
      <c r="I11439">
        <v>0</v>
      </c>
      <c r="J11439">
        <f t="shared" si="190"/>
        <v>1</v>
      </c>
      <c r="K11439" s="8">
        <v>15</v>
      </c>
      <c r="L11439" s="8">
        <f>COUNTIFS($D$2:$D11439,D11439)</f>
        <v>53</v>
      </c>
    </row>
    <row r="11440" spans="1:12" x14ac:dyDescent="0.2">
      <c r="A11440" s="7" t="s">
        <v>3063</v>
      </c>
      <c r="B11440" s="2">
        <v>39056</v>
      </c>
      <c r="C11440" s="1">
        <v>48</v>
      </c>
      <c r="D11440" t="s">
        <v>765</v>
      </c>
      <c r="E11440">
        <v>41</v>
      </c>
      <c r="F11440" t="s">
        <v>759</v>
      </c>
      <c r="G11440">
        <v>1</v>
      </c>
      <c r="H11440">
        <v>1</v>
      </c>
      <c r="I11440">
        <v>0</v>
      </c>
      <c r="J11440">
        <f t="shared" si="190"/>
        <v>3</v>
      </c>
      <c r="K11440" s="8">
        <v>16</v>
      </c>
      <c r="L11440" s="8">
        <f>COUNTIFS($D$2:$D11440,D11440)</f>
        <v>282</v>
      </c>
    </row>
    <row r="11441" spans="1:12" x14ac:dyDescent="0.2">
      <c r="A11441" s="7" t="s">
        <v>3063</v>
      </c>
      <c r="B11441" s="2">
        <v>39056</v>
      </c>
      <c r="C11441" s="1">
        <v>41</v>
      </c>
      <c r="D11441" t="s">
        <v>759</v>
      </c>
      <c r="E11441">
        <v>48</v>
      </c>
      <c r="F11441" t="s">
        <v>765</v>
      </c>
      <c r="G11441">
        <v>0</v>
      </c>
      <c r="H11441">
        <v>0</v>
      </c>
      <c r="I11441">
        <v>1</v>
      </c>
      <c r="J11441">
        <f t="shared" si="190"/>
        <v>0</v>
      </c>
      <c r="K11441" s="8">
        <v>15</v>
      </c>
      <c r="L11441" s="8">
        <f>COUNTIFS($D$2:$D11441,D11441)</f>
        <v>483</v>
      </c>
    </row>
    <row r="11442" spans="1:12" x14ac:dyDescent="0.2">
      <c r="A11442" s="7" t="s">
        <v>3064</v>
      </c>
      <c r="B11442" s="2">
        <v>39056</v>
      </c>
      <c r="C11442" s="1">
        <v>26</v>
      </c>
      <c r="D11442" t="s">
        <v>17</v>
      </c>
      <c r="E11442">
        <v>34</v>
      </c>
      <c r="F11442" t="s">
        <v>445</v>
      </c>
      <c r="G11442">
        <v>1</v>
      </c>
      <c r="H11442">
        <v>2</v>
      </c>
      <c r="I11442">
        <v>1</v>
      </c>
      <c r="J11442">
        <f t="shared" si="190"/>
        <v>3</v>
      </c>
      <c r="K11442" s="8">
        <v>16</v>
      </c>
      <c r="L11442" s="8">
        <f>COUNTIFS($D$2:$D11442,D11442)</f>
        <v>560</v>
      </c>
    </row>
    <row r="11443" spans="1:12" x14ac:dyDescent="0.2">
      <c r="A11443" s="7" t="s">
        <v>3064</v>
      </c>
      <c r="B11443" s="2">
        <v>39056</v>
      </c>
      <c r="C11443" s="1">
        <v>34</v>
      </c>
      <c r="D11443" t="s">
        <v>445</v>
      </c>
      <c r="E11443">
        <v>26</v>
      </c>
      <c r="F11443" t="s">
        <v>17</v>
      </c>
      <c r="G11443">
        <v>0</v>
      </c>
      <c r="H11443">
        <v>1</v>
      </c>
      <c r="I11443">
        <v>2</v>
      </c>
      <c r="J11443">
        <f t="shared" si="190"/>
        <v>0</v>
      </c>
      <c r="K11443" s="8">
        <v>16</v>
      </c>
      <c r="L11443" s="8">
        <f>COUNTIFS($D$2:$D11443,D11443)</f>
        <v>438</v>
      </c>
    </row>
    <row r="11444" spans="1:12" x14ac:dyDescent="0.2">
      <c r="A11444" s="7" t="s">
        <v>3065</v>
      </c>
      <c r="B11444" s="2">
        <v>39057</v>
      </c>
      <c r="C11444" s="1">
        <v>22</v>
      </c>
      <c r="D11444" t="s">
        <v>15</v>
      </c>
      <c r="E11444">
        <v>62</v>
      </c>
      <c r="F11444" t="s">
        <v>776</v>
      </c>
      <c r="G11444">
        <v>1</v>
      </c>
      <c r="H11444">
        <v>3</v>
      </c>
      <c r="I11444">
        <v>2</v>
      </c>
      <c r="J11444">
        <f t="shared" si="190"/>
        <v>3</v>
      </c>
      <c r="K11444" s="8">
        <v>15</v>
      </c>
      <c r="L11444" s="8">
        <f>COUNTIFS($D$2:$D11444,D11444)</f>
        <v>517</v>
      </c>
    </row>
    <row r="11445" spans="1:12" x14ac:dyDescent="0.2">
      <c r="A11445" s="7" t="s">
        <v>3065</v>
      </c>
      <c r="B11445" s="2">
        <v>39057</v>
      </c>
      <c r="C11445" s="1">
        <v>62</v>
      </c>
      <c r="D11445" t="s">
        <v>776</v>
      </c>
      <c r="E11445">
        <v>22</v>
      </c>
      <c r="F11445" t="s">
        <v>15</v>
      </c>
      <c r="G11445">
        <v>0</v>
      </c>
      <c r="H11445">
        <v>2</v>
      </c>
      <c r="I11445">
        <v>3</v>
      </c>
      <c r="J11445">
        <f t="shared" si="190"/>
        <v>0</v>
      </c>
      <c r="K11445" s="8">
        <v>16</v>
      </c>
      <c r="L11445" s="8">
        <f>COUNTIFS($D$2:$D11445,D11445)</f>
        <v>16</v>
      </c>
    </row>
    <row r="11446" spans="1:12" x14ac:dyDescent="0.2">
      <c r="A11446" s="7" t="s">
        <v>3066</v>
      </c>
      <c r="B11446" s="2">
        <v>39057</v>
      </c>
      <c r="C11446" s="1">
        <v>29</v>
      </c>
      <c r="D11446" t="s">
        <v>42</v>
      </c>
      <c r="E11446">
        <v>63</v>
      </c>
      <c r="F11446" t="s">
        <v>777</v>
      </c>
      <c r="G11446">
        <v>1</v>
      </c>
      <c r="H11446">
        <v>0</v>
      </c>
      <c r="I11446">
        <v>2</v>
      </c>
      <c r="J11446">
        <f t="shared" si="190"/>
        <v>0</v>
      </c>
      <c r="K11446" s="8">
        <v>16</v>
      </c>
      <c r="L11446" s="8">
        <f>COUNTIFS($D$2:$D11446,D11446)</f>
        <v>442</v>
      </c>
    </row>
    <row r="11447" spans="1:12" x14ac:dyDescent="0.2">
      <c r="A11447" s="7" t="s">
        <v>3066</v>
      </c>
      <c r="B11447" s="2">
        <v>39057</v>
      </c>
      <c r="C11447" s="1">
        <v>63</v>
      </c>
      <c r="D11447" t="s">
        <v>777</v>
      </c>
      <c r="E11447">
        <v>29</v>
      </c>
      <c r="F11447" t="s">
        <v>42</v>
      </c>
      <c r="G11447">
        <v>0</v>
      </c>
      <c r="H11447">
        <v>2</v>
      </c>
      <c r="I11447">
        <v>0</v>
      </c>
      <c r="J11447">
        <f t="shared" si="190"/>
        <v>3</v>
      </c>
      <c r="K11447" s="8">
        <v>15</v>
      </c>
      <c r="L11447" s="8">
        <f>COUNTIFS($D$2:$D11447,D11447)</f>
        <v>53</v>
      </c>
    </row>
    <row r="11448" spans="1:12" x14ac:dyDescent="0.2">
      <c r="A11448" s="7" t="s">
        <v>3067</v>
      </c>
      <c r="B11448" s="2">
        <v>39060</v>
      </c>
      <c r="C11448" s="1">
        <v>26</v>
      </c>
      <c r="D11448" t="s">
        <v>17</v>
      </c>
      <c r="E11448">
        <v>48</v>
      </c>
      <c r="F11448" t="s">
        <v>765</v>
      </c>
      <c r="G11448">
        <v>1</v>
      </c>
      <c r="H11448">
        <v>5</v>
      </c>
      <c r="I11448">
        <v>1</v>
      </c>
      <c r="J11448">
        <f t="shared" si="190"/>
        <v>3</v>
      </c>
      <c r="K11448" s="8">
        <v>17</v>
      </c>
      <c r="L11448" s="8">
        <f>COUNTIFS($D$2:$D11448,D11448)</f>
        <v>561</v>
      </c>
    </row>
    <row r="11449" spans="1:12" x14ac:dyDescent="0.2">
      <c r="A11449" s="7" t="s">
        <v>3067</v>
      </c>
      <c r="B11449" s="2">
        <v>39060</v>
      </c>
      <c r="C11449" s="1">
        <v>48</v>
      </c>
      <c r="D11449" t="s">
        <v>765</v>
      </c>
      <c r="E11449">
        <v>26</v>
      </c>
      <c r="F11449" t="s">
        <v>17</v>
      </c>
      <c r="G11449">
        <v>0</v>
      </c>
      <c r="H11449">
        <v>1</v>
      </c>
      <c r="I11449">
        <v>5</v>
      </c>
      <c r="J11449">
        <f t="shared" si="190"/>
        <v>0</v>
      </c>
      <c r="K11449" s="8">
        <v>17</v>
      </c>
      <c r="L11449" s="8">
        <f>COUNTIFS($D$2:$D11449,D11449)</f>
        <v>283</v>
      </c>
    </row>
    <row r="11450" spans="1:12" x14ac:dyDescent="0.2">
      <c r="A11450" s="7" t="s">
        <v>3068</v>
      </c>
      <c r="B11450" s="2">
        <v>39060</v>
      </c>
      <c r="C11450" s="1">
        <v>45</v>
      </c>
      <c r="D11450" t="s">
        <v>762</v>
      </c>
      <c r="E11450">
        <v>16</v>
      </c>
      <c r="F11450" t="s">
        <v>37</v>
      </c>
      <c r="G11450">
        <v>1</v>
      </c>
      <c r="H11450">
        <v>2</v>
      </c>
      <c r="I11450">
        <v>0</v>
      </c>
      <c r="J11450">
        <f t="shared" si="190"/>
        <v>3</v>
      </c>
      <c r="K11450" s="8">
        <v>17</v>
      </c>
      <c r="L11450" s="8">
        <f>COUNTIFS($D$2:$D11450,D11450)</f>
        <v>131</v>
      </c>
    </row>
    <row r="11451" spans="1:12" x14ac:dyDescent="0.2">
      <c r="A11451" s="7" t="s">
        <v>3068</v>
      </c>
      <c r="B11451" s="2">
        <v>39060</v>
      </c>
      <c r="C11451" s="1">
        <v>16</v>
      </c>
      <c r="D11451" t="s">
        <v>37</v>
      </c>
      <c r="E11451">
        <v>45</v>
      </c>
      <c r="F11451" t="s">
        <v>762</v>
      </c>
      <c r="G11451">
        <v>0</v>
      </c>
      <c r="H11451">
        <v>0</v>
      </c>
      <c r="I11451">
        <v>2</v>
      </c>
      <c r="J11451">
        <f t="shared" si="190"/>
        <v>0</v>
      </c>
      <c r="K11451" s="8">
        <v>17</v>
      </c>
      <c r="L11451" s="8">
        <f>COUNTIFS($D$2:$D11451,D11451)</f>
        <v>561</v>
      </c>
    </row>
    <row r="11452" spans="1:12" x14ac:dyDescent="0.2">
      <c r="A11452" s="7" t="s">
        <v>3069</v>
      </c>
      <c r="B11452" s="2">
        <v>39060</v>
      </c>
      <c r="C11452" s="1">
        <v>19</v>
      </c>
      <c r="D11452" t="s">
        <v>40</v>
      </c>
      <c r="E11452">
        <v>36</v>
      </c>
      <c r="F11452" t="s">
        <v>25</v>
      </c>
      <c r="G11452">
        <v>1</v>
      </c>
      <c r="H11452">
        <v>4</v>
      </c>
      <c r="I11452">
        <v>0</v>
      </c>
      <c r="J11452">
        <f t="shared" si="190"/>
        <v>3</v>
      </c>
      <c r="K11452" s="8">
        <v>17</v>
      </c>
      <c r="L11452" s="8">
        <f>COUNTIFS($D$2:$D11452,D11452)</f>
        <v>561</v>
      </c>
    </row>
    <row r="11453" spans="1:12" x14ac:dyDescent="0.2">
      <c r="A11453" s="7" t="s">
        <v>3069</v>
      </c>
      <c r="B11453" s="2">
        <v>39060</v>
      </c>
      <c r="C11453" s="1">
        <v>36</v>
      </c>
      <c r="D11453" t="s">
        <v>25</v>
      </c>
      <c r="E11453">
        <v>19</v>
      </c>
      <c r="F11453" t="s">
        <v>40</v>
      </c>
      <c r="G11453">
        <v>0</v>
      </c>
      <c r="H11453">
        <v>0</v>
      </c>
      <c r="I11453">
        <v>4</v>
      </c>
      <c r="J11453">
        <f t="shared" si="190"/>
        <v>0</v>
      </c>
      <c r="K11453" s="8">
        <v>17</v>
      </c>
      <c r="L11453" s="8">
        <f>COUNTIFS($D$2:$D11453,D11453)</f>
        <v>207</v>
      </c>
    </row>
    <row r="11454" spans="1:12" x14ac:dyDescent="0.2">
      <c r="A11454" s="7" t="s">
        <v>3070</v>
      </c>
      <c r="B11454" s="2">
        <v>39060</v>
      </c>
      <c r="C11454" s="1">
        <v>21</v>
      </c>
      <c r="D11454" t="s">
        <v>10</v>
      </c>
      <c r="E11454">
        <v>20</v>
      </c>
      <c r="F11454" t="s">
        <v>45</v>
      </c>
      <c r="G11454">
        <v>1</v>
      </c>
      <c r="H11454">
        <v>3</v>
      </c>
      <c r="I11454">
        <v>1</v>
      </c>
      <c r="J11454">
        <f t="shared" si="190"/>
        <v>3</v>
      </c>
      <c r="K11454" s="8">
        <v>17</v>
      </c>
      <c r="L11454" s="8">
        <f>COUNTIFS($D$2:$D11454,D11454)</f>
        <v>561</v>
      </c>
    </row>
    <row r="11455" spans="1:12" x14ac:dyDescent="0.2">
      <c r="A11455" s="7" t="s">
        <v>3070</v>
      </c>
      <c r="B11455" s="2">
        <v>39060</v>
      </c>
      <c r="C11455" s="1">
        <v>20</v>
      </c>
      <c r="D11455" t="s">
        <v>45</v>
      </c>
      <c r="E11455">
        <v>21</v>
      </c>
      <c r="F11455" t="s">
        <v>10</v>
      </c>
      <c r="G11455">
        <v>0</v>
      </c>
      <c r="H11455">
        <v>1</v>
      </c>
      <c r="I11455">
        <v>3</v>
      </c>
      <c r="J11455">
        <f t="shared" si="190"/>
        <v>0</v>
      </c>
      <c r="K11455" s="8">
        <v>17</v>
      </c>
      <c r="L11455" s="8">
        <f>COUNTIFS($D$2:$D11455,D11455)</f>
        <v>371</v>
      </c>
    </row>
    <row r="11456" spans="1:12" x14ac:dyDescent="0.2">
      <c r="A11456" s="7" t="s">
        <v>3071</v>
      </c>
      <c r="B11456" s="2">
        <v>39060</v>
      </c>
      <c r="C11456" s="1">
        <v>41</v>
      </c>
      <c r="D11456" t="s">
        <v>759</v>
      </c>
      <c r="E11456">
        <v>22</v>
      </c>
      <c r="F11456" t="s">
        <v>15</v>
      </c>
      <c r="G11456">
        <v>1</v>
      </c>
      <c r="H11456">
        <v>1</v>
      </c>
      <c r="I11456">
        <v>3</v>
      </c>
      <c r="J11456">
        <f t="shared" si="190"/>
        <v>0</v>
      </c>
      <c r="K11456" s="8">
        <v>16</v>
      </c>
      <c r="L11456" s="8">
        <f>COUNTIFS($D$2:$D11456,D11456)</f>
        <v>484</v>
      </c>
    </row>
    <row r="11457" spans="1:12" x14ac:dyDescent="0.2">
      <c r="A11457" s="7" t="s">
        <v>3071</v>
      </c>
      <c r="B11457" s="2">
        <v>39060</v>
      </c>
      <c r="C11457" s="1">
        <v>22</v>
      </c>
      <c r="D11457" t="s">
        <v>15</v>
      </c>
      <c r="E11457">
        <v>41</v>
      </c>
      <c r="F11457" t="s">
        <v>759</v>
      </c>
      <c r="G11457">
        <v>0</v>
      </c>
      <c r="H11457">
        <v>3</v>
      </c>
      <c r="I11457">
        <v>1</v>
      </c>
      <c r="J11457">
        <f t="shared" si="190"/>
        <v>3</v>
      </c>
      <c r="K11457" s="8">
        <v>16</v>
      </c>
      <c r="L11457" s="8">
        <f>COUNTIFS($D$2:$D11457,D11457)</f>
        <v>518</v>
      </c>
    </row>
    <row r="11458" spans="1:12" x14ac:dyDescent="0.2">
      <c r="A11458" s="7" t="s">
        <v>3072</v>
      </c>
      <c r="B11458" s="2">
        <v>39060</v>
      </c>
      <c r="C11458" s="1">
        <v>27</v>
      </c>
      <c r="D11458" t="s">
        <v>32</v>
      </c>
      <c r="E11458">
        <v>62</v>
      </c>
      <c r="F11458" t="s">
        <v>776</v>
      </c>
      <c r="G11458">
        <v>1</v>
      </c>
      <c r="H11458">
        <v>0</v>
      </c>
      <c r="I11458">
        <v>0</v>
      </c>
      <c r="J11458">
        <f t="shared" ref="J11458:J11521" si="191">IF(H11458&gt;I11458,3,IF(I11458&gt;H11458,0,1))</f>
        <v>1</v>
      </c>
      <c r="K11458" s="8">
        <v>16</v>
      </c>
      <c r="L11458" s="8">
        <f>COUNTIFS($D$2:$D11458,D11458)</f>
        <v>54</v>
      </c>
    </row>
    <row r="11459" spans="1:12" x14ac:dyDescent="0.2">
      <c r="A11459" s="7" t="s">
        <v>3072</v>
      </c>
      <c r="B11459" s="2">
        <v>39060</v>
      </c>
      <c r="C11459" s="1">
        <v>62</v>
      </c>
      <c r="D11459" t="s">
        <v>776</v>
      </c>
      <c r="E11459">
        <v>27</v>
      </c>
      <c r="F11459" t="s">
        <v>32</v>
      </c>
      <c r="G11459">
        <v>0</v>
      </c>
      <c r="H11459">
        <v>0</v>
      </c>
      <c r="I11459">
        <v>0</v>
      </c>
      <c r="J11459">
        <f t="shared" si="191"/>
        <v>1</v>
      </c>
      <c r="K11459" s="8">
        <v>17</v>
      </c>
      <c r="L11459" s="8">
        <f>COUNTIFS($D$2:$D11459,D11459)</f>
        <v>17</v>
      </c>
    </row>
    <row r="11460" spans="1:12" x14ac:dyDescent="0.2">
      <c r="A11460" s="7" t="s">
        <v>3073</v>
      </c>
      <c r="B11460" s="2">
        <v>39060</v>
      </c>
      <c r="C11460" s="1">
        <v>40</v>
      </c>
      <c r="D11460" t="s">
        <v>758</v>
      </c>
      <c r="E11460">
        <v>29</v>
      </c>
      <c r="F11460" t="s">
        <v>42</v>
      </c>
      <c r="G11460">
        <v>1</v>
      </c>
      <c r="H11460">
        <v>4</v>
      </c>
      <c r="I11460">
        <v>0</v>
      </c>
      <c r="J11460">
        <f t="shared" si="191"/>
        <v>3</v>
      </c>
      <c r="K11460" s="8">
        <v>17</v>
      </c>
      <c r="L11460" s="8">
        <f>COUNTIFS($D$2:$D11460,D11460)</f>
        <v>283</v>
      </c>
    </row>
    <row r="11461" spans="1:12" x14ac:dyDescent="0.2">
      <c r="A11461" s="7" t="s">
        <v>3073</v>
      </c>
      <c r="B11461" s="2">
        <v>39060</v>
      </c>
      <c r="C11461" s="1">
        <v>29</v>
      </c>
      <c r="D11461" t="s">
        <v>42</v>
      </c>
      <c r="E11461">
        <v>40</v>
      </c>
      <c r="F11461" t="s">
        <v>758</v>
      </c>
      <c r="G11461">
        <v>0</v>
      </c>
      <c r="H11461">
        <v>0</v>
      </c>
      <c r="I11461">
        <v>4</v>
      </c>
      <c r="J11461">
        <f t="shared" si="191"/>
        <v>0</v>
      </c>
      <c r="K11461" s="8">
        <v>17</v>
      </c>
      <c r="L11461" s="8">
        <f>COUNTIFS($D$2:$D11461,D11461)</f>
        <v>443</v>
      </c>
    </row>
    <row r="11462" spans="1:12" x14ac:dyDescent="0.2">
      <c r="A11462" s="7" t="s">
        <v>3074</v>
      </c>
      <c r="B11462" s="2">
        <v>39060</v>
      </c>
      <c r="C11462" s="1">
        <v>34</v>
      </c>
      <c r="D11462" t="s">
        <v>445</v>
      </c>
      <c r="E11462">
        <v>63</v>
      </c>
      <c r="F11462" t="s">
        <v>777</v>
      </c>
      <c r="G11462">
        <v>1</v>
      </c>
      <c r="H11462">
        <v>1</v>
      </c>
      <c r="I11462">
        <v>1</v>
      </c>
      <c r="J11462">
        <f t="shared" si="191"/>
        <v>1</v>
      </c>
      <c r="K11462" s="8">
        <v>17</v>
      </c>
      <c r="L11462" s="8">
        <f>COUNTIFS($D$2:$D11462,D11462)</f>
        <v>439</v>
      </c>
    </row>
    <row r="11463" spans="1:12" x14ac:dyDescent="0.2">
      <c r="A11463" s="7" t="s">
        <v>3074</v>
      </c>
      <c r="B11463" s="2">
        <v>39060</v>
      </c>
      <c r="C11463" s="1">
        <v>63</v>
      </c>
      <c r="D11463" t="s">
        <v>777</v>
      </c>
      <c r="E11463">
        <v>34</v>
      </c>
      <c r="F11463" t="s">
        <v>445</v>
      </c>
      <c r="G11463">
        <v>0</v>
      </c>
      <c r="H11463">
        <v>1</v>
      </c>
      <c r="I11463">
        <v>1</v>
      </c>
      <c r="J11463">
        <f t="shared" si="191"/>
        <v>1</v>
      </c>
      <c r="K11463" s="8">
        <v>16</v>
      </c>
      <c r="L11463" s="8">
        <f>COUNTIFS($D$2:$D11463,D11463)</f>
        <v>54</v>
      </c>
    </row>
    <row r="11464" spans="1:12" x14ac:dyDescent="0.2">
      <c r="A11464" s="7" t="s">
        <v>3075</v>
      </c>
      <c r="B11464" s="2">
        <v>39061</v>
      </c>
      <c r="C11464" s="1">
        <v>14</v>
      </c>
      <c r="D11464" t="s">
        <v>27</v>
      </c>
      <c r="E11464">
        <v>10</v>
      </c>
      <c r="F11464" t="s">
        <v>47</v>
      </c>
      <c r="G11464">
        <v>1</v>
      </c>
      <c r="H11464">
        <v>1</v>
      </c>
      <c r="I11464">
        <v>1</v>
      </c>
      <c r="J11464">
        <f t="shared" si="191"/>
        <v>1</v>
      </c>
      <c r="K11464" s="8">
        <v>16</v>
      </c>
      <c r="L11464" s="8">
        <f>COUNTIFS($D$2:$D11464,D11464)</f>
        <v>560</v>
      </c>
    </row>
    <row r="11465" spans="1:12" x14ac:dyDescent="0.2">
      <c r="A11465" s="7" t="s">
        <v>3075</v>
      </c>
      <c r="B11465" s="2">
        <v>39061</v>
      </c>
      <c r="C11465" s="1">
        <v>10</v>
      </c>
      <c r="D11465" t="s">
        <v>47</v>
      </c>
      <c r="E11465">
        <v>14</v>
      </c>
      <c r="F11465" t="s">
        <v>27</v>
      </c>
      <c r="G11465">
        <v>0</v>
      </c>
      <c r="H11465">
        <v>1</v>
      </c>
      <c r="I11465">
        <v>1</v>
      </c>
      <c r="J11465">
        <f t="shared" si="191"/>
        <v>1</v>
      </c>
      <c r="K11465" s="8">
        <v>16</v>
      </c>
      <c r="L11465" s="8">
        <f>COUNTIFS($D$2:$D11465,D11465)</f>
        <v>560</v>
      </c>
    </row>
    <row r="11466" spans="1:12" x14ac:dyDescent="0.2">
      <c r="A11466" s="7" t="s">
        <v>3076</v>
      </c>
      <c r="B11466" s="2">
        <v>39062</v>
      </c>
      <c r="C11466" s="1">
        <v>47</v>
      </c>
      <c r="D11466" t="s">
        <v>764</v>
      </c>
      <c r="E11466">
        <v>32</v>
      </c>
      <c r="F11466" t="s">
        <v>559</v>
      </c>
      <c r="G11466">
        <v>1</v>
      </c>
      <c r="H11466">
        <v>2</v>
      </c>
      <c r="I11466">
        <v>2</v>
      </c>
      <c r="J11466">
        <f t="shared" si="191"/>
        <v>1</v>
      </c>
      <c r="K11466" s="8">
        <v>17</v>
      </c>
      <c r="L11466" s="8">
        <f>COUNTIFS($D$2:$D11466,D11466)</f>
        <v>101</v>
      </c>
    </row>
    <row r="11467" spans="1:12" x14ac:dyDescent="0.2">
      <c r="A11467" s="7" t="s">
        <v>3076</v>
      </c>
      <c r="B11467" s="2">
        <v>39062</v>
      </c>
      <c r="C11467" s="1">
        <v>32</v>
      </c>
      <c r="D11467" t="s">
        <v>559</v>
      </c>
      <c r="E11467">
        <v>47</v>
      </c>
      <c r="F11467" t="s">
        <v>764</v>
      </c>
      <c r="G11467">
        <v>0</v>
      </c>
      <c r="H11467">
        <v>2</v>
      </c>
      <c r="I11467">
        <v>2</v>
      </c>
      <c r="J11467">
        <f t="shared" si="191"/>
        <v>1</v>
      </c>
      <c r="K11467" s="8">
        <v>17</v>
      </c>
      <c r="L11467" s="8">
        <f>COUNTIFS($D$2:$D11467,D11467)</f>
        <v>561</v>
      </c>
    </row>
    <row r="11468" spans="1:12" x14ac:dyDescent="0.2">
      <c r="A11468" s="7" t="s">
        <v>3077</v>
      </c>
      <c r="B11468" s="2">
        <v>39064</v>
      </c>
      <c r="C11468" s="1">
        <v>63</v>
      </c>
      <c r="D11468" t="s">
        <v>777</v>
      </c>
      <c r="E11468">
        <v>10</v>
      </c>
      <c r="F11468" t="s">
        <v>47</v>
      </c>
      <c r="G11468">
        <v>1</v>
      </c>
      <c r="H11468">
        <v>0</v>
      </c>
      <c r="I11468">
        <v>1</v>
      </c>
      <c r="J11468">
        <f t="shared" si="191"/>
        <v>0</v>
      </c>
      <c r="K11468" s="8">
        <v>17</v>
      </c>
      <c r="L11468" s="8">
        <f>COUNTIFS($D$2:$D11468,D11468)</f>
        <v>55</v>
      </c>
    </row>
    <row r="11469" spans="1:12" x14ac:dyDescent="0.2">
      <c r="A11469" s="7" t="s">
        <v>3077</v>
      </c>
      <c r="B11469" s="2">
        <v>39064</v>
      </c>
      <c r="C11469" s="1">
        <v>10</v>
      </c>
      <c r="D11469" t="s">
        <v>47</v>
      </c>
      <c r="E11469">
        <v>63</v>
      </c>
      <c r="F11469" t="s">
        <v>777</v>
      </c>
      <c r="G11469">
        <v>0</v>
      </c>
      <c r="H11469">
        <v>1</v>
      </c>
      <c r="I11469">
        <v>0</v>
      </c>
      <c r="J11469">
        <f t="shared" si="191"/>
        <v>3</v>
      </c>
      <c r="K11469" s="8">
        <v>17</v>
      </c>
      <c r="L11469" s="8">
        <f>COUNTIFS($D$2:$D11469,D11469)</f>
        <v>561</v>
      </c>
    </row>
    <row r="11470" spans="1:12" x14ac:dyDescent="0.2">
      <c r="A11470" s="7" t="s">
        <v>3078</v>
      </c>
      <c r="B11470" s="2">
        <v>39064</v>
      </c>
      <c r="C11470" s="1">
        <v>14</v>
      </c>
      <c r="D11470" t="s">
        <v>27</v>
      </c>
      <c r="E11470">
        <v>22</v>
      </c>
      <c r="F11470" t="s">
        <v>15</v>
      </c>
      <c r="G11470">
        <v>1</v>
      </c>
      <c r="H11470">
        <v>1</v>
      </c>
      <c r="I11470">
        <v>0</v>
      </c>
      <c r="J11470">
        <f t="shared" si="191"/>
        <v>3</v>
      </c>
      <c r="K11470" s="8">
        <v>17</v>
      </c>
      <c r="L11470" s="8">
        <f>COUNTIFS($D$2:$D11470,D11470)</f>
        <v>561</v>
      </c>
    </row>
    <row r="11471" spans="1:12" x14ac:dyDescent="0.2">
      <c r="A11471" s="7" t="s">
        <v>3078</v>
      </c>
      <c r="B11471" s="2">
        <v>39064</v>
      </c>
      <c r="C11471" s="1">
        <v>22</v>
      </c>
      <c r="D11471" t="s">
        <v>15</v>
      </c>
      <c r="E11471">
        <v>14</v>
      </c>
      <c r="F11471" t="s">
        <v>27</v>
      </c>
      <c r="G11471">
        <v>0</v>
      </c>
      <c r="H11471">
        <v>0</v>
      </c>
      <c r="I11471">
        <v>1</v>
      </c>
      <c r="J11471">
        <f t="shared" si="191"/>
        <v>0</v>
      </c>
      <c r="K11471" s="8">
        <v>17</v>
      </c>
      <c r="L11471" s="8">
        <f>COUNTIFS($D$2:$D11471,D11471)</f>
        <v>519</v>
      </c>
    </row>
    <row r="11472" spans="1:12" x14ac:dyDescent="0.2">
      <c r="A11472" s="7" t="s">
        <v>3079</v>
      </c>
      <c r="B11472" s="2">
        <v>39067</v>
      </c>
      <c r="C11472" s="1">
        <v>62</v>
      </c>
      <c r="D11472" t="s">
        <v>776</v>
      </c>
      <c r="E11472">
        <v>41</v>
      </c>
      <c r="F11472" t="s">
        <v>759</v>
      </c>
      <c r="G11472">
        <v>1</v>
      </c>
      <c r="H11472">
        <v>1</v>
      </c>
      <c r="I11472">
        <v>2</v>
      </c>
      <c r="J11472">
        <f t="shared" si="191"/>
        <v>0</v>
      </c>
      <c r="K11472" s="8">
        <v>18</v>
      </c>
      <c r="L11472" s="8">
        <f>COUNTIFS($D$2:$D11472,D11472)</f>
        <v>18</v>
      </c>
    </row>
    <row r="11473" spans="1:12" x14ac:dyDescent="0.2">
      <c r="A11473" s="7" t="s">
        <v>3079</v>
      </c>
      <c r="B11473" s="2">
        <v>39067</v>
      </c>
      <c r="C11473" s="1">
        <v>41</v>
      </c>
      <c r="D11473" t="s">
        <v>759</v>
      </c>
      <c r="E11473">
        <v>62</v>
      </c>
      <c r="F11473" t="s">
        <v>776</v>
      </c>
      <c r="G11473">
        <v>0</v>
      </c>
      <c r="H11473">
        <v>2</v>
      </c>
      <c r="I11473">
        <v>1</v>
      </c>
      <c r="J11473">
        <f t="shared" si="191"/>
        <v>3</v>
      </c>
      <c r="K11473" s="8">
        <v>17</v>
      </c>
      <c r="L11473" s="8">
        <f>COUNTIFS($D$2:$D11473,D11473)</f>
        <v>485</v>
      </c>
    </row>
    <row r="11474" spans="1:12" x14ac:dyDescent="0.2">
      <c r="A11474" s="7" t="s">
        <v>3080</v>
      </c>
      <c r="B11474" s="2">
        <v>39067</v>
      </c>
      <c r="C11474" s="1">
        <v>32</v>
      </c>
      <c r="D11474" t="s">
        <v>559</v>
      </c>
      <c r="E11474">
        <v>40</v>
      </c>
      <c r="F11474" t="s">
        <v>758</v>
      </c>
      <c r="G11474">
        <v>1</v>
      </c>
      <c r="H11474">
        <v>0</v>
      </c>
      <c r="I11474">
        <v>1</v>
      </c>
      <c r="J11474">
        <f t="shared" si="191"/>
        <v>0</v>
      </c>
      <c r="K11474" s="8">
        <v>18</v>
      </c>
      <c r="L11474" s="8">
        <f>COUNTIFS($D$2:$D11474,D11474)</f>
        <v>562</v>
      </c>
    </row>
    <row r="11475" spans="1:12" x14ac:dyDescent="0.2">
      <c r="A11475" s="7" t="s">
        <v>3080</v>
      </c>
      <c r="B11475" s="2">
        <v>39067</v>
      </c>
      <c r="C11475" s="1">
        <v>40</v>
      </c>
      <c r="D11475" t="s">
        <v>758</v>
      </c>
      <c r="E11475">
        <v>32</v>
      </c>
      <c r="F11475" t="s">
        <v>559</v>
      </c>
      <c r="G11475">
        <v>0</v>
      </c>
      <c r="H11475">
        <v>1</v>
      </c>
      <c r="I11475">
        <v>0</v>
      </c>
      <c r="J11475">
        <f t="shared" si="191"/>
        <v>3</v>
      </c>
      <c r="K11475" s="8">
        <v>18</v>
      </c>
      <c r="L11475" s="8">
        <f>COUNTIFS($D$2:$D11475,D11475)</f>
        <v>284</v>
      </c>
    </row>
    <row r="11476" spans="1:12" x14ac:dyDescent="0.2">
      <c r="A11476" s="7" t="s">
        <v>3081</v>
      </c>
      <c r="B11476" s="2">
        <v>39067</v>
      </c>
      <c r="C11476" s="1">
        <v>48</v>
      </c>
      <c r="D11476" t="s">
        <v>765</v>
      </c>
      <c r="E11476">
        <v>19</v>
      </c>
      <c r="F11476" t="s">
        <v>40</v>
      </c>
      <c r="G11476">
        <v>1</v>
      </c>
      <c r="H11476">
        <v>0</v>
      </c>
      <c r="I11476">
        <v>3</v>
      </c>
      <c r="J11476">
        <f t="shared" si="191"/>
        <v>0</v>
      </c>
      <c r="K11476" s="8">
        <v>18</v>
      </c>
      <c r="L11476" s="8">
        <f>COUNTIFS($D$2:$D11476,D11476)</f>
        <v>284</v>
      </c>
    </row>
    <row r="11477" spans="1:12" x14ac:dyDescent="0.2">
      <c r="A11477" s="7" t="s">
        <v>3081</v>
      </c>
      <c r="B11477" s="2">
        <v>39067</v>
      </c>
      <c r="C11477" s="1">
        <v>19</v>
      </c>
      <c r="D11477" t="s">
        <v>40</v>
      </c>
      <c r="E11477">
        <v>48</v>
      </c>
      <c r="F11477" t="s">
        <v>765</v>
      </c>
      <c r="G11477">
        <v>0</v>
      </c>
      <c r="H11477">
        <v>3</v>
      </c>
      <c r="I11477">
        <v>0</v>
      </c>
      <c r="J11477">
        <f t="shared" si="191"/>
        <v>3</v>
      </c>
      <c r="K11477" s="8">
        <v>18</v>
      </c>
      <c r="L11477" s="8">
        <f>COUNTIFS($D$2:$D11477,D11477)</f>
        <v>562</v>
      </c>
    </row>
    <row r="11478" spans="1:12" x14ac:dyDescent="0.2">
      <c r="A11478" s="7" t="s">
        <v>3082</v>
      </c>
      <c r="B11478" s="2">
        <v>39067</v>
      </c>
      <c r="C11478" s="1">
        <v>10</v>
      </c>
      <c r="D11478" t="s">
        <v>47</v>
      </c>
      <c r="E11478">
        <v>45</v>
      </c>
      <c r="F11478" t="s">
        <v>762</v>
      </c>
      <c r="G11478">
        <v>1</v>
      </c>
      <c r="H11478">
        <v>2</v>
      </c>
      <c r="I11478">
        <v>2</v>
      </c>
      <c r="J11478">
        <f t="shared" si="191"/>
        <v>1</v>
      </c>
      <c r="K11478" s="8">
        <v>18</v>
      </c>
      <c r="L11478" s="8">
        <f>COUNTIFS($D$2:$D11478,D11478)</f>
        <v>562</v>
      </c>
    </row>
    <row r="11479" spans="1:12" x14ac:dyDescent="0.2">
      <c r="A11479" s="7" t="s">
        <v>3082</v>
      </c>
      <c r="B11479" s="2">
        <v>39067</v>
      </c>
      <c r="C11479" s="1">
        <v>45</v>
      </c>
      <c r="D11479" t="s">
        <v>762</v>
      </c>
      <c r="E11479">
        <v>10</v>
      </c>
      <c r="F11479" t="s">
        <v>47</v>
      </c>
      <c r="G11479">
        <v>0</v>
      </c>
      <c r="H11479">
        <v>2</v>
      </c>
      <c r="I11479">
        <v>2</v>
      </c>
      <c r="J11479">
        <f t="shared" si="191"/>
        <v>1</v>
      </c>
      <c r="K11479" s="8">
        <v>18</v>
      </c>
      <c r="L11479" s="8">
        <f>COUNTIFS($D$2:$D11479,D11479)</f>
        <v>132</v>
      </c>
    </row>
    <row r="11480" spans="1:12" x14ac:dyDescent="0.2">
      <c r="A11480" s="7" t="s">
        <v>3083</v>
      </c>
      <c r="B11480" s="2">
        <v>39067</v>
      </c>
      <c r="C11480" s="1">
        <v>63</v>
      </c>
      <c r="D11480" t="s">
        <v>777</v>
      </c>
      <c r="E11480">
        <v>47</v>
      </c>
      <c r="F11480" t="s">
        <v>764</v>
      </c>
      <c r="G11480">
        <v>1</v>
      </c>
      <c r="H11480">
        <v>0</v>
      </c>
      <c r="I11480">
        <v>1</v>
      </c>
      <c r="J11480">
        <f t="shared" si="191"/>
        <v>0</v>
      </c>
      <c r="K11480" s="8">
        <v>18</v>
      </c>
      <c r="L11480" s="8">
        <f>COUNTIFS($D$2:$D11480,D11480)</f>
        <v>56</v>
      </c>
    </row>
    <row r="11481" spans="1:12" x14ac:dyDescent="0.2">
      <c r="A11481" s="7" t="s">
        <v>3083</v>
      </c>
      <c r="B11481" s="2">
        <v>39067</v>
      </c>
      <c r="C11481" s="1">
        <v>47</v>
      </c>
      <c r="D11481" t="s">
        <v>764</v>
      </c>
      <c r="E11481">
        <v>63</v>
      </c>
      <c r="F11481" t="s">
        <v>777</v>
      </c>
      <c r="G11481">
        <v>0</v>
      </c>
      <c r="H11481">
        <v>1</v>
      </c>
      <c r="I11481">
        <v>0</v>
      </c>
      <c r="J11481">
        <f t="shared" si="191"/>
        <v>3</v>
      </c>
      <c r="K11481" s="8">
        <v>18</v>
      </c>
      <c r="L11481" s="8">
        <f>COUNTIFS($D$2:$D11481,D11481)</f>
        <v>102</v>
      </c>
    </row>
    <row r="11482" spans="1:12" x14ac:dyDescent="0.2">
      <c r="A11482" s="7" t="s">
        <v>3084</v>
      </c>
      <c r="B11482" s="2">
        <v>39067</v>
      </c>
      <c r="C11482" s="1">
        <v>22</v>
      </c>
      <c r="D11482" t="s">
        <v>15</v>
      </c>
      <c r="E11482">
        <v>27</v>
      </c>
      <c r="F11482" t="s">
        <v>32</v>
      </c>
      <c r="G11482">
        <v>1</v>
      </c>
      <c r="H11482">
        <v>2</v>
      </c>
      <c r="I11482">
        <v>1</v>
      </c>
      <c r="J11482">
        <f t="shared" si="191"/>
        <v>3</v>
      </c>
      <c r="K11482" s="8">
        <v>18</v>
      </c>
      <c r="L11482" s="8">
        <f>COUNTIFS($D$2:$D11482,D11482)</f>
        <v>520</v>
      </c>
    </row>
    <row r="11483" spans="1:12" x14ac:dyDescent="0.2">
      <c r="A11483" s="7" t="s">
        <v>3084</v>
      </c>
      <c r="B11483" s="2">
        <v>39067</v>
      </c>
      <c r="C11483" s="1">
        <v>27</v>
      </c>
      <c r="D11483" t="s">
        <v>32</v>
      </c>
      <c r="E11483">
        <v>22</v>
      </c>
      <c r="F11483" t="s">
        <v>15</v>
      </c>
      <c r="G11483">
        <v>0</v>
      </c>
      <c r="H11483">
        <v>1</v>
      </c>
      <c r="I11483">
        <v>2</v>
      </c>
      <c r="J11483">
        <f t="shared" si="191"/>
        <v>0</v>
      </c>
      <c r="K11483" s="8">
        <v>17</v>
      </c>
      <c r="L11483" s="8">
        <f>COUNTIFS($D$2:$D11483,D11483)</f>
        <v>55</v>
      </c>
    </row>
    <row r="11484" spans="1:12" x14ac:dyDescent="0.2">
      <c r="A11484" s="7" t="s">
        <v>3085</v>
      </c>
      <c r="B11484" s="2">
        <v>39068</v>
      </c>
      <c r="C11484" s="1">
        <v>16</v>
      </c>
      <c r="D11484" t="s">
        <v>37</v>
      </c>
      <c r="E11484">
        <v>14</v>
      </c>
      <c r="F11484" t="s">
        <v>27</v>
      </c>
      <c r="G11484">
        <v>1</v>
      </c>
      <c r="H11484">
        <v>2</v>
      </c>
      <c r="I11484">
        <v>3</v>
      </c>
      <c r="J11484">
        <f t="shared" si="191"/>
        <v>0</v>
      </c>
      <c r="K11484" s="8">
        <v>18</v>
      </c>
      <c r="L11484" s="8">
        <f>COUNTIFS($D$2:$D11484,D11484)</f>
        <v>562</v>
      </c>
    </row>
    <row r="11485" spans="1:12" x14ac:dyDescent="0.2">
      <c r="A11485" s="7" t="s">
        <v>3085</v>
      </c>
      <c r="B11485" s="2">
        <v>39068</v>
      </c>
      <c r="C11485" s="1">
        <v>14</v>
      </c>
      <c r="D11485" t="s">
        <v>27</v>
      </c>
      <c r="E11485">
        <v>16</v>
      </c>
      <c r="F11485" t="s">
        <v>37</v>
      </c>
      <c r="G11485">
        <v>0</v>
      </c>
      <c r="H11485">
        <v>3</v>
      </c>
      <c r="I11485">
        <v>2</v>
      </c>
      <c r="J11485">
        <f t="shared" si="191"/>
        <v>3</v>
      </c>
      <c r="K11485" s="8">
        <v>18</v>
      </c>
      <c r="L11485" s="8">
        <f>COUNTIFS($D$2:$D11485,D11485)</f>
        <v>562</v>
      </c>
    </row>
    <row r="11486" spans="1:12" x14ac:dyDescent="0.2">
      <c r="A11486" s="7" t="s">
        <v>3086</v>
      </c>
      <c r="B11486" s="2">
        <v>39068</v>
      </c>
      <c r="C11486" s="1">
        <v>29</v>
      </c>
      <c r="D11486" t="s">
        <v>42</v>
      </c>
      <c r="E11486">
        <v>21</v>
      </c>
      <c r="F11486" t="s">
        <v>10</v>
      </c>
      <c r="G11486">
        <v>1</v>
      </c>
      <c r="H11486">
        <v>1</v>
      </c>
      <c r="I11486">
        <v>0</v>
      </c>
      <c r="J11486">
        <f t="shared" si="191"/>
        <v>3</v>
      </c>
      <c r="K11486" s="8">
        <v>18</v>
      </c>
      <c r="L11486" s="8">
        <f>COUNTIFS($D$2:$D11486,D11486)</f>
        <v>444</v>
      </c>
    </row>
    <row r="11487" spans="1:12" x14ac:dyDescent="0.2">
      <c r="A11487" s="7" t="s">
        <v>3086</v>
      </c>
      <c r="B11487" s="2">
        <v>39068</v>
      </c>
      <c r="C11487" s="1">
        <v>21</v>
      </c>
      <c r="D11487" t="s">
        <v>10</v>
      </c>
      <c r="E11487">
        <v>29</v>
      </c>
      <c r="F11487" t="s">
        <v>42</v>
      </c>
      <c r="G11487">
        <v>0</v>
      </c>
      <c r="H11487">
        <v>0</v>
      </c>
      <c r="I11487">
        <v>1</v>
      </c>
      <c r="J11487">
        <f t="shared" si="191"/>
        <v>0</v>
      </c>
      <c r="K11487" s="8">
        <v>18</v>
      </c>
      <c r="L11487" s="8">
        <f>COUNTIFS($D$2:$D11487,D11487)</f>
        <v>562</v>
      </c>
    </row>
    <row r="11488" spans="1:12" x14ac:dyDescent="0.2">
      <c r="A11488" s="7" t="s">
        <v>3087</v>
      </c>
      <c r="B11488" s="2">
        <v>39068</v>
      </c>
      <c r="C11488" s="1">
        <v>20</v>
      </c>
      <c r="D11488" t="s">
        <v>45</v>
      </c>
      <c r="E11488">
        <v>26</v>
      </c>
      <c r="F11488" t="s">
        <v>17</v>
      </c>
      <c r="G11488">
        <v>1</v>
      </c>
      <c r="H11488">
        <v>1</v>
      </c>
      <c r="I11488">
        <v>2</v>
      </c>
      <c r="J11488">
        <f t="shared" si="191"/>
        <v>0</v>
      </c>
      <c r="K11488" s="8">
        <v>18</v>
      </c>
      <c r="L11488" s="8">
        <f>COUNTIFS($D$2:$D11488,D11488)</f>
        <v>372</v>
      </c>
    </row>
    <row r="11489" spans="1:12" x14ac:dyDescent="0.2">
      <c r="A11489" s="7" t="s">
        <v>3087</v>
      </c>
      <c r="B11489" s="2">
        <v>39068</v>
      </c>
      <c r="C11489" s="1">
        <v>26</v>
      </c>
      <c r="D11489" t="s">
        <v>17</v>
      </c>
      <c r="E11489">
        <v>20</v>
      </c>
      <c r="F11489" t="s">
        <v>45</v>
      </c>
      <c r="G11489">
        <v>0</v>
      </c>
      <c r="H11489">
        <v>2</v>
      </c>
      <c r="I11489">
        <v>1</v>
      </c>
      <c r="J11489">
        <f t="shared" si="191"/>
        <v>3</v>
      </c>
      <c r="K11489" s="8">
        <v>18</v>
      </c>
      <c r="L11489" s="8">
        <f>COUNTIFS($D$2:$D11489,D11489)</f>
        <v>562</v>
      </c>
    </row>
    <row r="11490" spans="1:12" x14ac:dyDescent="0.2">
      <c r="A11490" s="7" t="s">
        <v>3088</v>
      </c>
      <c r="B11490" s="2">
        <v>39069</v>
      </c>
      <c r="C11490" s="1">
        <v>36</v>
      </c>
      <c r="D11490" t="s">
        <v>25</v>
      </c>
      <c r="E11490">
        <v>34</v>
      </c>
      <c r="F11490" t="s">
        <v>445</v>
      </c>
      <c r="G11490">
        <v>1</v>
      </c>
      <c r="H11490">
        <v>2</v>
      </c>
      <c r="I11490">
        <v>1</v>
      </c>
      <c r="J11490">
        <f t="shared" si="191"/>
        <v>3</v>
      </c>
      <c r="K11490" s="8">
        <v>18</v>
      </c>
      <c r="L11490" s="8">
        <f>COUNTIFS($D$2:$D11490,D11490)</f>
        <v>208</v>
      </c>
    </row>
    <row r="11491" spans="1:12" x14ac:dyDescent="0.2">
      <c r="A11491" s="7" t="s">
        <v>3088</v>
      </c>
      <c r="B11491" s="2">
        <v>39069</v>
      </c>
      <c r="C11491" s="1">
        <v>34</v>
      </c>
      <c r="D11491" t="s">
        <v>445</v>
      </c>
      <c r="E11491">
        <v>36</v>
      </c>
      <c r="F11491" t="s">
        <v>25</v>
      </c>
      <c r="G11491">
        <v>0</v>
      </c>
      <c r="H11491">
        <v>1</v>
      </c>
      <c r="I11491">
        <v>2</v>
      </c>
      <c r="J11491">
        <f t="shared" si="191"/>
        <v>0</v>
      </c>
      <c r="K11491" s="8">
        <v>18</v>
      </c>
      <c r="L11491" s="8">
        <f>COUNTIFS($D$2:$D11491,D11491)</f>
        <v>440</v>
      </c>
    </row>
    <row r="11492" spans="1:12" x14ac:dyDescent="0.2">
      <c r="A11492" s="7" t="s">
        <v>3089</v>
      </c>
      <c r="B11492" s="2">
        <v>39074</v>
      </c>
      <c r="C11492" s="1">
        <v>10</v>
      </c>
      <c r="D11492" t="s">
        <v>47</v>
      </c>
      <c r="E11492">
        <v>41</v>
      </c>
      <c r="F11492" t="s">
        <v>759</v>
      </c>
      <c r="G11492">
        <v>1</v>
      </c>
      <c r="H11492">
        <v>6</v>
      </c>
      <c r="I11492">
        <v>2</v>
      </c>
      <c r="J11492">
        <f t="shared" si="191"/>
        <v>3</v>
      </c>
      <c r="K11492" s="8">
        <v>19</v>
      </c>
      <c r="L11492" s="8">
        <f>COUNTIFS($D$2:$D11492,D11492)</f>
        <v>563</v>
      </c>
    </row>
    <row r="11493" spans="1:12" x14ac:dyDescent="0.2">
      <c r="A11493" s="7" t="s">
        <v>3089</v>
      </c>
      <c r="B11493" s="2">
        <v>39074</v>
      </c>
      <c r="C11493" s="1">
        <v>41</v>
      </c>
      <c r="D11493" t="s">
        <v>759</v>
      </c>
      <c r="E11493">
        <v>10</v>
      </c>
      <c r="F11493" t="s">
        <v>47</v>
      </c>
      <c r="G11493">
        <v>0</v>
      </c>
      <c r="H11493">
        <v>2</v>
      </c>
      <c r="I11493">
        <v>6</v>
      </c>
      <c r="J11493">
        <f t="shared" si="191"/>
        <v>0</v>
      </c>
      <c r="K11493" s="8">
        <v>18</v>
      </c>
      <c r="L11493" s="8">
        <f>COUNTIFS($D$2:$D11493,D11493)</f>
        <v>486</v>
      </c>
    </row>
    <row r="11494" spans="1:12" x14ac:dyDescent="0.2">
      <c r="A11494" s="7" t="s">
        <v>3090</v>
      </c>
      <c r="B11494" s="2">
        <v>39074</v>
      </c>
      <c r="C11494" s="1">
        <v>20</v>
      </c>
      <c r="D11494" t="s">
        <v>45</v>
      </c>
      <c r="E11494">
        <v>40</v>
      </c>
      <c r="F11494" t="s">
        <v>758</v>
      </c>
      <c r="G11494">
        <v>1</v>
      </c>
      <c r="H11494">
        <v>0</v>
      </c>
      <c r="I11494">
        <v>2</v>
      </c>
      <c r="J11494">
        <f t="shared" si="191"/>
        <v>0</v>
      </c>
      <c r="K11494" s="8">
        <v>19</v>
      </c>
      <c r="L11494" s="8">
        <f>COUNTIFS($D$2:$D11494,D11494)</f>
        <v>373</v>
      </c>
    </row>
    <row r="11495" spans="1:12" x14ac:dyDescent="0.2">
      <c r="A11495" s="7" t="s">
        <v>3090</v>
      </c>
      <c r="B11495" s="2">
        <v>39074</v>
      </c>
      <c r="C11495" s="1">
        <v>40</v>
      </c>
      <c r="D11495" t="s">
        <v>758</v>
      </c>
      <c r="E11495">
        <v>20</v>
      </c>
      <c r="F11495" t="s">
        <v>45</v>
      </c>
      <c r="G11495">
        <v>0</v>
      </c>
      <c r="H11495">
        <v>2</v>
      </c>
      <c r="I11495">
        <v>0</v>
      </c>
      <c r="J11495">
        <f t="shared" si="191"/>
        <v>3</v>
      </c>
      <c r="K11495" s="8">
        <v>19</v>
      </c>
      <c r="L11495" s="8">
        <f>COUNTIFS($D$2:$D11495,D11495)</f>
        <v>285</v>
      </c>
    </row>
    <row r="11496" spans="1:12" x14ac:dyDescent="0.2">
      <c r="A11496" s="7" t="s">
        <v>3091</v>
      </c>
      <c r="B11496" s="2">
        <v>39074</v>
      </c>
      <c r="C11496" s="1">
        <v>34</v>
      </c>
      <c r="D11496" t="s">
        <v>445</v>
      </c>
      <c r="E11496">
        <v>48</v>
      </c>
      <c r="F11496" t="s">
        <v>765</v>
      </c>
      <c r="G11496">
        <v>1</v>
      </c>
      <c r="H11496">
        <v>2</v>
      </c>
      <c r="I11496">
        <v>0</v>
      </c>
      <c r="J11496">
        <f t="shared" si="191"/>
        <v>3</v>
      </c>
      <c r="K11496" s="8">
        <v>19</v>
      </c>
      <c r="L11496" s="8">
        <f>COUNTIFS($D$2:$D11496,D11496)</f>
        <v>441</v>
      </c>
    </row>
    <row r="11497" spans="1:12" x14ac:dyDescent="0.2">
      <c r="A11497" s="7" t="s">
        <v>3091</v>
      </c>
      <c r="B11497" s="2">
        <v>39074</v>
      </c>
      <c r="C11497" s="1">
        <v>48</v>
      </c>
      <c r="D11497" t="s">
        <v>765</v>
      </c>
      <c r="E11497">
        <v>34</v>
      </c>
      <c r="F11497" t="s">
        <v>445</v>
      </c>
      <c r="G11497">
        <v>0</v>
      </c>
      <c r="H11497">
        <v>0</v>
      </c>
      <c r="I11497">
        <v>2</v>
      </c>
      <c r="J11497">
        <f t="shared" si="191"/>
        <v>0</v>
      </c>
      <c r="K11497" s="8">
        <v>19</v>
      </c>
      <c r="L11497" s="8">
        <f>COUNTIFS($D$2:$D11497,D11497)</f>
        <v>285</v>
      </c>
    </row>
    <row r="11498" spans="1:12" x14ac:dyDescent="0.2">
      <c r="A11498" s="7" t="s">
        <v>3092</v>
      </c>
      <c r="B11498" s="2">
        <v>39074</v>
      </c>
      <c r="C11498" s="1">
        <v>63</v>
      </c>
      <c r="D11498" t="s">
        <v>777</v>
      </c>
      <c r="E11498">
        <v>14</v>
      </c>
      <c r="F11498" t="s">
        <v>27</v>
      </c>
      <c r="G11498">
        <v>1</v>
      </c>
      <c r="H11498">
        <v>2</v>
      </c>
      <c r="I11498">
        <v>3</v>
      </c>
      <c r="J11498">
        <f t="shared" si="191"/>
        <v>0</v>
      </c>
      <c r="K11498" s="8">
        <v>19</v>
      </c>
      <c r="L11498" s="8">
        <f>COUNTIFS($D$2:$D11498,D11498)</f>
        <v>57</v>
      </c>
    </row>
    <row r="11499" spans="1:12" x14ac:dyDescent="0.2">
      <c r="A11499" s="7" t="s">
        <v>3092</v>
      </c>
      <c r="B11499" s="2">
        <v>39074</v>
      </c>
      <c r="C11499" s="1">
        <v>14</v>
      </c>
      <c r="D11499" t="s">
        <v>27</v>
      </c>
      <c r="E11499">
        <v>63</v>
      </c>
      <c r="F11499" t="s">
        <v>777</v>
      </c>
      <c r="G11499">
        <v>0</v>
      </c>
      <c r="H11499">
        <v>3</v>
      </c>
      <c r="I11499">
        <v>2</v>
      </c>
      <c r="J11499">
        <f t="shared" si="191"/>
        <v>3</v>
      </c>
      <c r="K11499" s="8">
        <v>19</v>
      </c>
      <c r="L11499" s="8">
        <f>COUNTIFS($D$2:$D11499,D11499)</f>
        <v>563</v>
      </c>
    </row>
    <row r="11500" spans="1:12" x14ac:dyDescent="0.2">
      <c r="A11500" s="7" t="s">
        <v>3093</v>
      </c>
      <c r="B11500" s="2">
        <v>39074</v>
      </c>
      <c r="C11500" s="1">
        <v>62</v>
      </c>
      <c r="D11500" t="s">
        <v>776</v>
      </c>
      <c r="E11500">
        <v>16</v>
      </c>
      <c r="F11500" t="s">
        <v>37</v>
      </c>
      <c r="G11500">
        <v>1</v>
      </c>
      <c r="H11500">
        <v>0</v>
      </c>
      <c r="I11500">
        <v>2</v>
      </c>
      <c r="J11500">
        <f t="shared" si="191"/>
        <v>0</v>
      </c>
      <c r="K11500" s="8">
        <v>19</v>
      </c>
      <c r="L11500" s="8">
        <f>COUNTIFS($D$2:$D11500,D11500)</f>
        <v>19</v>
      </c>
    </row>
    <row r="11501" spans="1:12" x14ac:dyDescent="0.2">
      <c r="A11501" s="7" t="s">
        <v>3093</v>
      </c>
      <c r="B11501" s="2">
        <v>39074</v>
      </c>
      <c r="C11501" s="1">
        <v>16</v>
      </c>
      <c r="D11501" t="s">
        <v>37</v>
      </c>
      <c r="E11501">
        <v>62</v>
      </c>
      <c r="F11501" t="s">
        <v>776</v>
      </c>
      <c r="G11501">
        <v>0</v>
      </c>
      <c r="H11501">
        <v>2</v>
      </c>
      <c r="I11501">
        <v>0</v>
      </c>
      <c r="J11501">
        <f t="shared" si="191"/>
        <v>3</v>
      </c>
      <c r="K11501" s="8">
        <v>19</v>
      </c>
      <c r="L11501" s="8">
        <f>COUNTIFS($D$2:$D11501,D11501)</f>
        <v>563</v>
      </c>
    </row>
    <row r="11502" spans="1:12" x14ac:dyDescent="0.2">
      <c r="A11502" s="7" t="s">
        <v>3094</v>
      </c>
      <c r="B11502" s="2">
        <v>39074</v>
      </c>
      <c r="C11502" s="1">
        <v>32</v>
      </c>
      <c r="D11502" t="s">
        <v>559</v>
      </c>
      <c r="E11502">
        <v>21</v>
      </c>
      <c r="F11502" t="s">
        <v>10</v>
      </c>
      <c r="G11502">
        <v>1</v>
      </c>
      <c r="H11502">
        <v>0</v>
      </c>
      <c r="I11502">
        <v>3</v>
      </c>
      <c r="J11502">
        <f t="shared" si="191"/>
        <v>0</v>
      </c>
      <c r="K11502" s="8">
        <v>19</v>
      </c>
      <c r="L11502" s="8">
        <f>COUNTIFS($D$2:$D11502,D11502)</f>
        <v>563</v>
      </c>
    </row>
    <row r="11503" spans="1:12" x14ac:dyDescent="0.2">
      <c r="A11503" s="7" t="s">
        <v>3094</v>
      </c>
      <c r="B11503" s="2">
        <v>39074</v>
      </c>
      <c r="C11503" s="1">
        <v>21</v>
      </c>
      <c r="D11503" t="s">
        <v>10</v>
      </c>
      <c r="E11503">
        <v>32</v>
      </c>
      <c r="F11503" t="s">
        <v>559</v>
      </c>
      <c r="G11503">
        <v>0</v>
      </c>
      <c r="H11503">
        <v>3</v>
      </c>
      <c r="I11503">
        <v>0</v>
      </c>
      <c r="J11503">
        <f t="shared" si="191"/>
        <v>3</v>
      </c>
      <c r="K11503" s="8">
        <v>19</v>
      </c>
      <c r="L11503" s="8">
        <f>COUNTIFS($D$2:$D11503,D11503)</f>
        <v>563</v>
      </c>
    </row>
    <row r="11504" spans="1:12" x14ac:dyDescent="0.2">
      <c r="A11504" s="7" t="s">
        <v>3095</v>
      </c>
      <c r="B11504" s="2">
        <v>39074</v>
      </c>
      <c r="C11504" s="1">
        <v>45</v>
      </c>
      <c r="D11504" t="s">
        <v>762</v>
      </c>
      <c r="E11504">
        <v>47</v>
      </c>
      <c r="F11504" t="s">
        <v>764</v>
      </c>
      <c r="G11504">
        <v>1</v>
      </c>
      <c r="H11504">
        <v>3</v>
      </c>
      <c r="I11504">
        <v>1</v>
      </c>
      <c r="J11504">
        <f t="shared" si="191"/>
        <v>3</v>
      </c>
      <c r="K11504" s="8">
        <v>19</v>
      </c>
      <c r="L11504" s="8">
        <f>COUNTIFS($D$2:$D11504,D11504)</f>
        <v>133</v>
      </c>
    </row>
    <row r="11505" spans="1:12" x14ac:dyDescent="0.2">
      <c r="A11505" s="7" t="s">
        <v>3095</v>
      </c>
      <c r="B11505" s="2">
        <v>39074</v>
      </c>
      <c r="C11505" s="1">
        <v>47</v>
      </c>
      <c r="D11505" t="s">
        <v>764</v>
      </c>
      <c r="E11505">
        <v>45</v>
      </c>
      <c r="F11505" t="s">
        <v>762</v>
      </c>
      <c r="G11505">
        <v>0</v>
      </c>
      <c r="H11505">
        <v>1</v>
      </c>
      <c r="I11505">
        <v>3</v>
      </c>
      <c r="J11505">
        <f t="shared" si="191"/>
        <v>0</v>
      </c>
      <c r="K11505" s="8">
        <v>19</v>
      </c>
      <c r="L11505" s="8">
        <f>COUNTIFS($D$2:$D11505,D11505)</f>
        <v>103</v>
      </c>
    </row>
    <row r="11506" spans="1:12" x14ac:dyDescent="0.2">
      <c r="A11506" s="7" t="s">
        <v>3096</v>
      </c>
      <c r="B11506" s="2">
        <v>39074</v>
      </c>
      <c r="C11506" s="1">
        <v>22</v>
      </c>
      <c r="D11506" t="s">
        <v>15</v>
      </c>
      <c r="E11506">
        <v>26</v>
      </c>
      <c r="F11506" t="s">
        <v>17</v>
      </c>
      <c r="G11506">
        <v>1</v>
      </c>
      <c r="H11506">
        <v>3</v>
      </c>
      <c r="I11506">
        <v>1</v>
      </c>
      <c r="J11506">
        <f t="shared" si="191"/>
        <v>3</v>
      </c>
      <c r="K11506" s="8">
        <v>19</v>
      </c>
      <c r="L11506" s="8">
        <f>COUNTIFS($D$2:$D11506,D11506)</f>
        <v>521</v>
      </c>
    </row>
    <row r="11507" spans="1:12" x14ac:dyDescent="0.2">
      <c r="A11507" s="7" t="s">
        <v>3096</v>
      </c>
      <c r="B11507" s="2">
        <v>39074</v>
      </c>
      <c r="C11507" s="1">
        <v>26</v>
      </c>
      <c r="D11507" t="s">
        <v>17</v>
      </c>
      <c r="E11507">
        <v>22</v>
      </c>
      <c r="F11507" t="s">
        <v>15</v>
      </c>
      <c r="G11507">
        <v>0</v>
      </c>
      <c r="H11507">
        <v>1</v>
      </c>
      <c r="I11507">
        <v>3</v>
      </c>
      <c r="J11507">
        <f t="shared" si="191"/>
        <v>0</v>
      </c>
      <c r="K11507" s="8">
        <v>19</v>
      </c>
      <c r="L11507" s="8">
        <f>COUNTIFS($D$2:$D11507,D11507)</f>
        <v>563</v>
      </c>
    </row>
    <row r="11508" spans="1:12" x14ac:dyDescent="0.2">
      <c r="A11508" s="7" t="s">
        <v>3097</v>
      </c>
      <c r="B11508" s="2">
        <v>39074</v>
      </c>
      <c r="C11508" s="1">
        <v>19</v>
      </c>
      <c r="D11508" t="s">
        <v>40</v>
      </c>
      <c r="E11508">
        <v>27</v>
      </c>
      <c r="F11508" t="s">
        <v>32</v>
      </c>
      <c r="G11508">
        <v>1</v>
      </c>
      <c r="H11508">
        <v>2</v>
      </c>
      <c r="I11508">
        <v>0</v>
      </c>
      <c r="J11508">
        <f t="shared" si="191"/>
        <v>3</v>
      </c>
      <c r="K11508" s="8">
        <v>19</v>
      </c>
      <c r="L11508" s="8">
        <f>COUNTIFS($D$2:$D11508,D11508)</f>
        <v>563</v>
      </c>
    </row>
    <row r="11509" spans="1:12" x14ac:dyDescent="0.2">
      <c r="A11509" s="7" t="s">
        <v>3097</v>
      </c>
      <c r="B11509" s="2">
        <v>39074</v>
      </c>
      <c r="C11509" s="1">
        <v>27</v>
      </c>
      <c r="D11509" t="s">
        <v>32</v>
      </c>
      <c r="E11509">
        <v>19</v>
      </c>
      <c r="F11509" t="s">
        <v>40</v>
      </c>
      <c r="G11509">
        <v>0</v>
      </c>
      <c r="H11509">
        <v>0</v>
      </c>
      <c r="I11509">
        <v>2</v>
      </c>
      <c r="J11509">
        <f t="shared" si="191"/>
        <v>0</v>
      </c>
      <c r="K11509" s="8">
        <v>18</v>
      </c>
      <c r="L11509" s="8">
        <f>COUNTIFS($D$2:$D11509,D11509)</f>
        <v>56</v>
      </c>
    </row>
    <row r="11510" spans="1:12" x14ac:dyDescent="0.2">
      <c r="A11510" s="7" t="s">
        <v>3098</v>
      </c>
      <c r="B11510" s="2">
        <v>39074</v>
      </c>
      <c r="C11510" s="1">
        <v>36</v>
      </c>
      <c r="D11510" t="s">
        <v>25</v>
      </c>
      <c r="E11510">
        <v>29</v>
      </c>
      <c r="F11510" t="s">
        <v>42</v>
      </c>
      <c r="G11510">
        <v>1</v>
      </c>
      <c r="H11510">
        <v>0</v>
      </c>
      <c r="I11510">
        <v>0</v>
      </c>
      <c r="J11510">
        <f t="shared" si="191"/>
        <v>1</v>
      </c>
      <c r="K11510" s="8">
        <v>19</v>
      </c>
      <c r="L11510" s="8">
        <f>COUNTIFS($D$2:$D11510,D11510)</f>
        <v>209</v>
      </c>
    </row>
    <row r="11511" spans="1:12" x14ac:dyDescent="0.2">
      <c r="A11511" s="7" t="s">
        <v>3098</v>
      </c>
      <c r="B11511" s="2">
        <v>39074</v>
      </c>
      <c r="C11511" s="1">
        <v>29</v>
      </c>
      <c r="D11511" t="s">
        <v>42</v>
      </c>
      <c r="E11511">
        <v>36</v>
      </c>
      <c r="F11511" t="s">
        <v>25</v>
      </c>
      <c r="G11511">
        <v>0</v>
      </c>
      <c r="H11511">
        <v>0</v>
      </c>
      <c r="I11511">
        <v>0</v>
      </c>
      <c r="J11511">
        <f t="shared" si="191"/>
        <v>1</v>
      </c>
      <c r="K11511" s="8">
        <v>19</v>
      </c>
      <c r="L11511" s="8">
        <f>COUNTIFS($D$2:$D11511,D11511)</f>
        <v>445</v>
      </c>
    </row>
    <row r="11512" spans="1:12" x14ac:dyDescent="0.2">
      <c r="A11512" s="7" t="s">
        <v>3099</v>
      </c>
      <c r="B11512" s="2">
        <v>39077</v>
      </c>
      <c r="C11512" s="1">
        <v>27</v>
      </c>
      <c r="D11512" t="s">
        <v>32</v>
      </c>
      <c r="E11512">
        <v>10</v>
      </c>
      <c r="F11512" t="s">
        <v>47</v>
      </c>
      <c r="G11512">
        <v>1</v>
      </c>
      <c r="H11512">
        <v>1</v>
      </c>
      <c r="I11512">
        <v>2</v>
      </c>
      <c r="J11512">
        <f t="shared" si="191"/>
        <v>0</v>
      </c>
      <c r="K11512" s="8">
        <v>19</v>
      </c>
      <c r="L11512" s="8">
        <f>COUNTIFS($D$2:$D11512,D11512)</f>
        <v>57</v>
      </c>
    </row>
    <row r="11513" spans="1:12" x14ac:dyDescent="0.2">
      <c r="A11513" s="7" t="s">
        <v>3099</v>
      </c>
      <c r="B11513" s="2">
        <v>39077</v>
      </c>
      <c r="C11513" s="1">
        <v>10</v>
      </c>
      <c r="D11513" t="s">
        <v>47</v>
      </c>
      <c r="E11513">
        <v>27</v>
      </c>
      <c r="F11513" t="s">
        <v>32</v>
      </c>
      <c r="G11513">
        <v>0</v>
      </c>
      <c r="H11513">
        <v>2</v>
      </c>
      <c r="I11513">
        <v>1</v>
      </c>
      <c r="J11513">
        <f t="shared" si="191"/>
        <v>3</v>
      </c>
      <c r="K11513" s="8">
        <v>20</v>
      </c>
      <c r="L11513" s="8">
        <f>COUNTIFS($D$2:$D11513,D11513)</f>
        <v>564</v>
      </c>
    </row>
    <row r="11514" spans="1:12" x14ac:dyDescent="0.2">
      <c r="A11514" s="7" t="s">
        <v>3100</v>
      </c>
      <c r="B11514" s="2">
        <v>39077</v>
      </c>
      <c r="C11514" s="1">
        <v>26</v>
      </c>
      <c r="D11514" t="s">
        <v>17</v>
      </c>
      <c r="E11514">
        <v>32</v>
      </c>
      <c r="F11514" t="s">
        <v>559</v>
      </c>
      <c r="G11514">
        <v>1</v>
      </c>
      <c r="H11514">
        <v>2</v>
      </c>
      <c r="I11514">
        <v>1</v>
      </c>
      <c r="J11514">
        <f t="shared" si="191"/>
        <v>3</v>
      </c>
      <c r="K11514" s="8">
        <v>20</v>
      </c>
      <c r="L11514" s="8">
        <f>COUNTIFS($D$2:$D11514,D11514)</f>
        <v>564</v>
      </c>
    </row>
    <row r="11515" spans="1:12" x14ac:dyDescent="0.2">
      <c r="A11515" s="7" t="s">
        <v>3100</v>
      </c>
      <c r="B11515" s="2">
        <v>39077</v>
      </c>
      <c r="C11515" s="1">
        <v>32</v>
      </c>
      <c r="D11515" t="s">
        <v>559</v>
      </c>
      <c r="E11515">
        <v>26</v>
      </c>
      <c r="F11515" t="s">
        <v>17</v>
      </c>
      <c r="G11515">
        <v>0</v>
      </c>
      <c r="H11515">
        <v>1</v>
      </c>
      <c r="I11515">
        <v>2</v>
      </c>
      <c r="J11515">
        <f t="shared" si="191"/>
        <v>0</v>
      </c>
      <c r="K11515" s="8">
        <v>20</v>
      </c>
      <c r="L11515" s="8">
        <f>COUNTIFS($D$2:$D11515,D11515)</f>
        <v>564</v>
      </c>
    </row>
    <row r="11516" spans="1:12" x14ac:dyDescent="0.2">
      <c r="A11516" s="7" t="s">
        <v>3101</v>
      </c>
      <c r="B11516" s="2">
        <v>39077</v>
      </c>
      <c r="C11516" s="1">
        <v>41</v>
      </c>
      <c r="D11516" t="s">
        <v>759</v>
      </c>
      <c r="E11516">
        <v>19</v>
      </c>
      <c r="F11516" t="s">
        <v>40</v>
      </c>
      <c r="G11516">
        <v>1</v>
      </c>
      <c r="H11516">
        <v>1</v>
      </c>
      <c r="I11516">
        <v>0</v>
      </c>
      <c r="J11516">
        <f t="shared" si="191"/>
        <v>3</v>
      </c>
      <c r="K11516" s="8">
        <v>19</v>
      </c>
      <c r="L11516" s="8">
        <f>COUNTIFS($D$2:$D11516,D11516)</f>
        <v>487</v>
      </c>
    </row>
    <row r="11517" spans="1:12" x14ac:dyDescent="0.2">
      <c r="A11517" s="7" t="s">
        <v>3101</v>
      </c>
      <c r="B11517" s="2">
        <v>39077</v>
      </c>
      <c r="C11517" s="1">
        <v>19</v>
      </c>
      <c r="D11517" t="s">
        <v>40</v>
      </c>
      <c r="E11517">
        <v>41</v>
      </c>
      <c r="F11517" t="s">
        <v>759</v>
      </c>
      <c r="G11517">
        <v>0</v>
      </c>
      <c r="H11517">
        <v>0</v>
      </c>
      <c r="I11517">
        <v>1</v>
      </c>
      <c r="J11517">
        <f t="shared" si="191"/>
        <v>0</v>
      </c>
      <c r="K11517" s="8">
        <v>20</v>
      </c>
      <c r="L11517" s="8">
        <f>COUNTIFS($D$2:$D11517,D11517)</f>
        <v>564</v>
      </c>
    </row>
    <row r="11518" spans="1:12" x14ac:dyDescent="0.2">
      <c r="A11518" s="7" t="s">
        <v>3102</v>
      </c>
      <c r="B11518" s="2">
        <v>39077</v>
      </c>
      <c r="C11518" s="1">
        <v>47</v>
      </c>
      <c r="D11518" t="s">
        <v>764</v>
      </c>
      <c r="E11518">
        <v>20</v>
      </c>
      <c r="F11518" t="s">
        <v>45</v>
      </c>
      <c r="G11518">
        <v>1</v>
      </c>
      <c r="H11518">
        <v>0</v>
      </c>
      <c r="I11518">
        <v>1</v>
      </c>
      <c r="J11518">
        <f t="shared" si="191"/>
        <v>0</v>
      </c>
      <c r="K11518" s="8">
        <v>20</v>
      </c>
      <c r="L11518" s="8">
        <f>COUNTIFS($D$2:$D11518,D11518)</f>
        <v>104</v>
      </c>
    </row>
    <row r="11519" spans="1:12" x14ac:dyDescent="0.2">
      <c r="A11519" s="7" t="s">
        <v>3102</v>
      </c>
      <c r="B11519" s="2">
        <v>39077</v>
      </c>
      <c r="C11519" s="1">
        <v>20</v>
      </c>
      <c r="D11519" t="s">
        <v>45</v>
      </c>
      <c r="E11519">
        <v>47</v>
      </c>
      <c r="F11519" t="s">
        <v>764</v>
      </c>
      <c r="G11519">
        <v>0</v>
      </c>
      <c r="H11519">
        <v>1</v>
      </c>
      <c r="I11519">
        <v>0</v>
      </c>
      <c r="J11519">
        <f t="shared" si="191"/>
        <v>3</v>
      </c>
      <c r="K11519" s="8">
        <v>20</v>
      </c>
      <c r="L11519" s="8">
        <f>COUNTIFS($D$2:$D11519,D11519)</f>
        <v>374</v>
      </c>
    </row>
    <row r="11520" spans="1:12" x14ac:dyDescent="0.2">
      <c r="A11520" s="7" t="s">
        <v>3103</v>
      </c>
      <c r="B11520" s="2">
        <v>39077</v>
      </c>
      <c r="C11520" s="1">
        <v>16</v>
      </c>
      <c r="D11520" t="s">
        <v>37</v>
      </c>
      <c r="E11520">
        <v>34</v>
      </c>
      <c r="F11520" t="s">
        <v>445</v>
      </c>
      <c r="G11520">
        <v>1</v>
      </c>
      <c r="H11520">
        <v>0</v>
      </c>
      <c r="I11520">
        <v>0</v>
      </c>
      <c r="J11520">
        <f t="shared" si="191"/>
        <v>1</v>
      </c>
      <c r="K11520" s="8">
        <v>20</v>
      </c>
      <c r="L11520" s="8">
        <f>COUNTIFS($D$2:$D11520,D11520)</f>
        <v>564</v>
      </c>
    </row>
    <row r="11521" spans="1:12" x14ac:dyDescent="0.2">
      <c r="A11521" s="7" t="s">
        <v>3103</v>
      </c>
      <c r="B11521" s="2">
        <v>39077</v>
      </c>
      <c r="C11521" s="1">
        <v>34</v>
      </c>
      <c r="D11521" t="s">
        <v>445</v>
      </c>
      <c r="E11521">
        <v>16</v>
      </c>
      <c r="F11521" t="s">
        <v>37</v>
      </c>
      <c r="G11521">
        <v>0</v>
      </c>
      <c r="H11521">
        <v>0</v>
      </c>
      <c r="I11521">
        <v>0</v>
      </c>
      <c r="J11521">
        <f t="shared" si="191"/>
        <v>1</v>
      </c>
      <c r="K11521" s="8">
        <v>20</v>
      </c>
      <c r="L11521" s="8">
        <f>COUNTIFS($D$2:$D11521,D11521)</f>
        <v>442</v>
      </c>
    </row>
    <row r="11522" spans="1:12" x14ac:dyDescent="0.2">
      <c r="A11522" s="7" t="s">
        <v>3104</v>
      </c>
      <c r="B11522" s="2">
        <v>39077</v>
      </c>
      <c r="C11522" s="1">
        <v>40</v>
      </c>
      <c r="D11522" t="s">
        <v>758</v>
      </c>
      <c r="E11522">
        <v>22</v>
      </c>
      <c r="F11522" t="s">
        <v>15</v>
      </c>
      <c r="G11522">
        <v>1</v>
      </c>
      <c r="H11522">
        <v>2</v>
      </c>
      <c r="I11522">
        <v>1</v>
      </c>
      <c r="J11522">
        <f t="shared" ref="J11522:J11585" si="192">IF(H11522&gt;I11522,3,IF(I11522&gt;H11522,0,1))</f>
        <v>3</v>
      </c>
      <c r="K11522" s="8">
        <v>20</v>
      </c>
      <c r="L11522" s="8">
        <f>COUNTIFS($D$2:$D11522,D11522)</f>
        <v>286</v>
      </c>
    </row>
    <row r="11523" spans="1:12" x14ac:dyDescent="0.2">
      <c r="A11523" s="7" t="s">
        <v>3104</v>
      </c>
      <c r="B11523" s="2">
        <v>39077</v>
      </c>
      <c r="C11523" s="1">
        <v>22</v>
      </c>
      <c r="D11523" t="s">
        <v>15</v>
      </c>
      <c r="E11523">
        <v>40</v>
      </c>
      <c r="F11523" t="s">
        <v>758</v>
      </c>
      <c r="G11523">
        <v>0</v>
      </c>
      <c r="H11523">
        <v>1</v>
      </c>
      <c r="I11523">
        <v>2</v>
      </c>
      <c r="J11523">
        <f t="shared" si="192"/>
        <v>0</v>
      </c>
      <c r="K11523" s="8">
        <v>20</v>
      </c>
      <c r="L11523" s="8">
        <f>COUNTIFS($D$2:$D11523,D11523)</f>
        <v>522</v>
      </c>
    </row>
    <row r="11524" spans="1:12" x14ac:dyDescent="0.2">
      <c r="A11524" s="7" t="s">
        <v>3105</v>
      </c>
      <c r="B11524" s="2">
        <v>39077</v>
      </c>
      <c r="C11524" s="1">
        <v>29</v>
      </c>
      <c r="D11524" t="s">
        <v>42</v>
      </c>
      <c r="E11524">
        <v>45</v>
      </c>
      <c r="F11524" t="s">
        <v>762</v>
      </c>
      <c r="G11524">
        <v>1</v>
      </c>
      <c r="H11524">
        <v>1</v>
      </c>
      <c r="I11524">
        <v>2</v>
      </c>
      <c r="J11524">
        <f t="shared" si="192"/>
        <v>0</v>
      </c>
      <c r="K11524" s="8">
        <v>20</v>
      </c>
      <c r="L11524" s="8">
        <f>COUNTIFS($D$2:$D11524,D11524)</f>
        <v>446</v>
      </c>
    </row>
    <row r="11525" spans="1:12" x14ac:dyDescent="0.2">
      <c r="A11525" s="7" t="s">
        <v>3105</v>
      </c>
      <c r="B11525" s="2">
        <v>39077</v>
      </c>
      <c r="C11525" s="1">
        <v>45</v>
      </c>
      <c r="D11525" t="s">
        <v>762</v>
      </c>
      <c r="E11525">
        <v>29</v>
      </c>
      <c r="F11525" t="s">
        <v>42</v>
      </c>
      <c r="G11525">
        <v>0</v>
      </c>
      <c r="H11525">
        <v>2</v>
      </c>
      <c r="I11525">
        <v>1</v>
      </c>
      <c r="J11525">
        <f t="shared" si="192"/>
        <v>3</v>
      </c>
      <c r="K11525" s="8">
        <v>20</v>
      </c>
      <c r="L11525" s="8">
        <f>COUNTIFS($D$2:$D11525,D11525)</f>
        <v>134</v>
      </c>
    </row>
    <row r="11526" spans="1:12" x14ac:dyDescent="0.2">
      <c r="A11526" s="7" t="s">
        <v>3106</v>
      </c>
      <c r="B11526" s="2">
        <v>39077</v>
      </c>
      <c r="C11526" s="1">
        <v>14</v>
      </c>
      <c r="D11526" t="s">
        <v>27</v>
      </c>
      <c r="E11526">
        <v>62</v>
      </c>
      <c r="F11526" t="s">
        <v>776</v>
      </c>
      <c r="G11526">
        <v>1</v>
      </c>
      <c r="H11526">
        <v>2</v>
      </c>
      <c r="I11526">
        <v>2</v>
      </c>
      <c r="J11526">
        <f t="shared" si="192"/>
        <v>1</v>
      </c>
      <c r="K11526" s="8">
        <v>20</v>
      </c>
      <c r="L11526" s="8">
        <f>COUNTIFS($D$2:$D11526,D11526)</f>
        <v>564</v>
      </c>
    </row>
    <row r="11527" spans="1:12" x14ac:dyDescent="0.2">
      <c r="A11527" s="7" t="s">
        <v>3106</v>
      </c>
      <c r="B11527" s="2">
        <v>39077</v>
      </c>
      <c r="C11527" s="1">
        <v>62</v>
      </c>
      <c r="D11527" t="s">
        <v>776</v>
      </c>
      <c r="E11527">
        <v>14</v>
      </c>
      <c r="F11527" t="s">
        <v>27</v>
      </c>
      <c r="G11527">
        <v>0</v>
      </c>
      <c r="H11527">
        <v>2</v>
      </c>
      <c r="I11527">
        <v>2</v>
      </c>
      <c r="J11527">
        <f t="shared" si="192"/>
        <v>1</v>
      </c>
      <c r="K11527" s="8">
        <v>20</v>
      </c>
      <c r="L11527" s="8">
        <f>COUNTIFS($D$2:$D11527,D11527)</f>
        <v>20</v>
      </c>
    </row>
    <row r="11528" spans="1:12" x14ac:dyDescent="0.2">
      <c r="A11528" s="7" t="s">
        <v>3107</v>
      </c>
      <c r="B11528" s="2">
        <v>39077</v>
      </c>
      <c r="C11528" s="1">
        <v>21</v>
      </c>
      <c r="D11528" t="s">
        <v>10</v>
      </c>
      <c r="E11528">
        <v>63</v>
      </c>
      <c r="F11528" t="s">
        <v>777</v>
      </c>
      <c r="G11528">
        <v>1</v>
      </c>
      <c r="H11528">
        <v>3</v>
      </c>
      <c r="I11528">
        <v>1</v>
      </c>
      <c r="J11528">
        <f t="shared" si="192"/>
        <v>3</v>
      </c>
      <c r="K11528" s="8">
        <v>20</v>
      </c>
      <c r="L11528" s="8">
        <f>COUNTIFS($D$2:$D11528,D11528)</f>
        <v>564</v>
      </c>
    </row>
    <row r="11529" spans="1:12" x14ac:dyDescent="0.2">
      <c r="A11529" s="7" t="s">
        <v>3107</v>
      </c>
      <c r="B11529" s="2">
        <v>39077</v>
      </c>
      <c r="C11529" s="1">
        <v>63</v>
      </c>
      <c r="D11529" t="s">
        <v>777</v>
      </c>
      <c r="E11529">
        <v>21</v>
      </c>
      <c r="F11529" t="s">
        <v>10</v>
      </c>
      <c r="G11529">
        <v>0</v>
      </c>
      <c r="H11529">
        <v>1</v>
      </c>
      <c r="I11529">
        <v>3</v>
      </c>
      <c r="J11529">
        <f t="shared" si="192"/>
        <v>0</v>
      </c>
      <c r="K11529" s="8">
        <v>20</v>
      </c>
      <c r="L11529" s="8">
        <f>COUNTIFS($D$2:$D11529,D11529)</f>
        <v>58</v>
      </c>
    </row>
    <row r="11530" spans="1:12" x14ac:dyDescent="0.2">
      <c r="A11530" s="7" t="s">
        <v>3108</v>
      </c>
      <c r="B11530" s="2">
        <v>39078</v>
      </c>
      <c r="C11530" s="1">
        <v>48</v>
      </c>
      <c r="D11530" t="s">
        <v>765</v>
      </c>
      <c r="E11530">
        <v>36</v>
      </c>
      <c r="F11530" t="s">
        <v>25</v>
      </c>
      <c r="G11530">
        <v>1</v>
      </c>
      <c r="H11530">
        <v>2</v>
      </c>
      <c r="I11530">
        <v>2</v>
      </c>
      <c r="J11530">
        <f t="shared" si="192"/>
        <v>1</v>
      </c>
      <c r="K11530" s="8">
        <v>20</v>
      </c>
      <c r="L11530" s="8">
        <f>COUNTIFS($D$2:$D11530,D11530)</f>
        <v>286</v>
      </c>
    </row>
    <row r="11531" spans="1:12" x14ac:dyDescent="0.2">
      <c r="A11531" s="7" t="s">
        <v>3108</v>
      </c>
      <c r="B11531" s="2">
        <v>39078</v>
      </c>
      <c r="C11531" s="1">
        <v>36</v>
      </c>
      <c r="D11531" t="s">
        <v>25</v>
      </c>
      <c r="E11531">
        <v>48</v>
      </c>
      <c r="F11531" t="s">
        <v>765</v>
      </c>
      <c r="G11531">
        <v>0</v>
      </c>
      <c r="H11531">
        <v>2</v>
      </c>
      <c r="I11531">
        <v>2</v>
      </c>
      <c r="J11531">
        <f t="shared" si="192"/>
        <v>1</v>
      </c>
      <c r="K11531" s="8">
        <v>20</v>
      </c>
      <c r="L11531" s="8">
        <f>COUNTIFS($D$2:$D11531,D11531)</f>
        <v>210</v>
      </c>
    </row>
    <row r="11532" spans="1:12" x14ac:dyDescent="0.2">
      <c r="A11532" s="7" t="s">
        <v>3109</v>
      </c>
      <c r="B11532" s="2">
        <v>39081</v>
      </c>
      <c r="C11532" s="1">
        <v>47</v>
      </c>
      <c r="D11532" t="s">
        <v>764</v>
      </c>
      <c r="E11532">
        <v>10</v>
      </c>
      <c r="F11532" t="s">
        <v>47</v>
      </c>
      <c r="G11532">
        <v>1</v>
      </c>
      <c r="H11532">
        <v>1</v>
      </c>
      <c r="I11532">
        <v>0</v>
      </c>
      <c r="J11532">
        <f t="shared" si="192"/>
        <v>3</v>
      </c>
      <c r="K11532" s="8">
        <v>21</v>
      </c>
      <c r="L11532" s="8">
        <f>COUNTIFS($D$2:$D11532,D11532)</f>
        <v>105</v>
      </c>
    </row>
    <row r="11533" spans="1:12" x14ac:dyDescent="0.2">
      <c r="A11533" s="7" t="s">
        <v>3109</v>
      </c>
      <c r="B11533" s="2">
        <v>39081</v>
      </c>
      <c r="C11533" s="1">
        <v>10</v>
      </c>
      <c r="D11533" t="s">
        <v>47</v>
      </c>
      <c r="E11533">
        <v>47</v>
      </c>
      <c r="F11533" t="s">
        <v>764</v>
      </c>
      <c r="G11533">
        <v>0</v>
      </c>
      <c r="H11533">
        <v>0</v>
      </c>
      <c r="I11533">
        <v>1</v>
      </c>
      <c r="J11533">
        <f t="shared" si="192"/>
        <v>0</v>
      </c>
      <c r="K11533" s="8">
        <v>21</v>
      </c>
      <c r="L11533" s="8">
        <f>COUNTIFS($D$2:$D11533,D11533)</f>
        <v>565</v>
      </c>
    </row>
    <row r="11534" spans="1:12" x14ac:dyDescent="0.2">
      <c r="A11534" s="7" t="s">
        <v>3110</v>
      </c>
      <c r="B11534" s="2">
        <v>39081</v>
      </c>
      <c r="C11534" s="1">
        <v>48</v>
      </c>
      <c r="D11534" t="s">
        <v>765</v>
      </c>
      <c r="E11534">
        <v>32</v>
      </c>
      <c r="F11534" t="s">
        <v>559</v>
      </c>
      <c r="G11534">
        <v>1</v>
      </c>
      <c r="H11534">
        <v>2</v>
      </c>
      <c r="I11534">
        <v>1</v>
      </c>
      <c r="J11534">
        <f t="shared" si="192"/>
        <v>3</v>
      </c>
      <c r="K11534" s="8">
        <v>21</v>
      </c>
      <c r="L11534" s="8">
        <f>COUNTIFS($D$2:$D11534,D11534)</f>
        <v>287</v>
      </c>
    </row>
    <row r="11535" spans="1:12" x14ac:dyDescent="0.2">
      <c r="A11535" s="7" t="s">
        <v>3110</v>
      </c>
      <c r="B11535" s="2">
        <v>39081</v>
      </c>
      <c r="C11535" s="1">
        <v>32</v>
      </c>
      <c r="D11535" t="s">
        <v>559</v>
      </c>
      <c r="E11535">
        <v>48</v>
      </c>
      <c r="F11535" t="s">
        <v>765</v>
      </c>
      <c r="G11535">
        <v>0</v>
      </c>
      <c r="H11535">
        <v>1</v>
      </c>
      <c r="I11535">
        <v>2</v>
      </c>
      <c r="J11535">
        <f t="shared" si="192"/>
        <v>0</v>
      </c>
      <c r="K11535" s="8">
        <v>21</v>
      </c>
      <c r="L11535" s="8">
        <f>COUNTIFS($D$2:$D11535,D11535)</f>
        <v>565</v>
      </c>
    </row>
    <row r="11536" spans="1:12" x14ac:dyDescent="0.2">
      <c r="A11536" s="7" t="s">
        <v>3111</v>
      </c>
      <c r="B11536" s="2">
        <v>39081</v>
      </c>
      <c r="C11536" s="1">
        <v>14</v>
      </c>
      <c r="D11536" t="s">
        <v>27</v>
      </c>
      <c r="E11536">
        <v>36</v>
      </c>
      <c r="F11536" t="s">
        <v>25</v>
      </c>
      <c r="G11536">
        <v>1</v>
      </c>
      <c r="H11536">
        <v>2</v>
      </c>
      <c r="I11536">
        <v>2</v>
      </c>
      <c r="J11536">
        <f t="shared" si="192"/>
        <v>1</v>
      </c>
      <c r="K11536" s="8">
        <v>21</v>
      </c>
      <c r="L11536" s="8">
        <f>COUNTIFS($D$2:$D11536,D11536)</f>
        <v>565</v>
      </c>
    </row>
    <row r="11537" spans="1:12" x14ac:dyDescent="0.2">
      <c r="A11537" s="7" t="s">
        <v>3111</v>
      </c>
      <c r="B11537" s="2">
        <v>39081</v>
      </c>
      <c r="C11537" s="1">
        <v>36</v>
      </c>
      <c r="D11537" t="s">
        <v>25</v>
      </c>
      <c r="E11537">
        <v>14</v>
      </c>
      <c r="F11537" t="s">
        <v>27</v>
      </c>
      <c r="G11537">
        <v>0</v>
      </c>
      <c r="H11537">
        <v>2</v>
      </c>
      <c r="I11537">
        <v>2</v>
      </c>
      <c r="J11537">
        <f t="shared" si="192"/>
        <v>1</v>
      </c>
      <c r="K11537" s="8">
        <v>21</v>
      </c>
      <c r="L11537" s="8">
        <f>COUNTIFS($D$2:$D11537,D11537)</f>
        <v>211</v>
      </c>
    </row>
    <row r="11538" spans="1:12" x14ac:dyDescent="0.2">
      <c r="A11538" s="7" t="s">
        <v>3112</v>
      </c>
      <c r="B11538" s="2">
        <v>39081</v>
      </c>
      <c r="C11538" s="1">
        <v>26</v>
      </c>
      <c r="D11538" t="s">
        <v>17</v>
      </c>
      <c r="E11538">
        <v>19</v>
      </c>
      <c r="F11538" t="s">
        <v>40</v>
      </c>
      <c r="G11538">
        <v>1</v>
      </c>
      <c r="H11538">
        <v>0</v>
      </c>
      <c r="I11538">
        <v>1</v>
      </c>
      <c r="J11538">
        <f t="shared" si="192"/>
        <v>0</v>
      </c>
      <c r="K11538" s="8">
        <v>21</v>
      </c>
      <c r="L11538" s="8">
        <f>COUNTIFS($D$2:$D11538,D11538)</f>
        <v>565</v>
      </c>
    </row>
    <row r="11539" spans="1:12" x14ac:dyDescent="0.2">
      <c r="A11539" s="7" t="s">
        <v>3112</v>
      </c>
      <c r="B11539" s="2">
        <v>39081</v>
      </c>
      <c r="C11539" s="1">
        <v>19</v>
      </c>
      <c r="D11539" t="s">
        <v>40</v>
      </c>
      <c r="E11539">
        <v>26</v>
      </c>
      <c r="F11539" t="s">
        <v>17</v>
      </c>
      <c r="G11539">
        <v>0</v>
      </c>
      <c r="H11539">
        <v>1</v>
      </c>
      <c r="I11539">
        <v>0</v>
      </c>
      <c r="J11539">
        <f t="shared" si="192"/>
        <v>3</v>
      </c>
      <c r="K11539" s="8">
        <v>21</v>
      </c>
      <c r="L11539" s="8">
        <f>COUNTIFS($D$2:$D11539,D11539)</f>
        <v>565</v>
      </c>
    </row>
    <row r="11540" spans="1:12" x14ac:dyDescent="0.2">
      <c r="A11540" s="7" t="s">
        <v>3113</v>
      </c>
      <c r="B11540" s="2">
        <v>39081</v>
      </c>
      <c r="C11540" s="1">
        <v>29</v>
      </c>
      <c r="D11540" t="s">
        <v>42</v>
      </c>
      <c r="E11540">
        <v>20</v>
      </c>
      <c r="F11540" t="s">
        <v>45</v>
      </c>
      <c r="G11540">
        <v>1</v>
      </c>
      <c r="H11540">
        <v>0</v>
      </c>
      <c r="I11540">
        <v>1</v>
      </c>
      <c r="J11540">
        <f t="shared" si="192"/>
        <v>0</v>
      </c>
      <c r="K11540" s="8">
        <v>21</v>
      </c>
      <c r="L11540" s="8">
        <f>COUNTIFS($D$2:$D11540,D11540)</f>
        <v>447</v>
      </c>
    </row>
    <row r="11541" spans="1:12" x14ac:dyDescent="0.2">
      <c r="A11541" s="7" t="s">
        <v>3113</v>
      </c>
      <c r="B11541" s="2">
        <v>39081</v>
      </c>
      <c r="C11541" s="1">
        <v>20</v>
      </c>
      <c r="D11541" t="s">
        <v>45</v>
      </c>
      <c r="E11541">
        <v>29</v>
      </c>
      <c r="F11541" t="s">
        <v>42</v>
      </c>
      <c r="G11541">
        <v>0</v>
      </c>
      <c r="H11541">
        <v>1</v>
      </c>
      <c r="I11541">
        <v>0</v>
      </c>
      <c r="J11541">
        <f t="shared" si="192"/>
        <v>3</v>
      </c>
      <c r="K11541" s="8">
        <v>21</v>
      </c>
      <c r="L11541" s="8">
        <f>COUNTIFS($D$2:$D11541,D11541)</f>
        <v>375</v>
      </c>
    </row>
    <row r="11542" spans="1:12" x14ac:dyDescent="0.2">
      <c r="A11542" s="7" t="s">
        <v>3114</v>
      </c>
      <c r="B11542" s="2">
        <v>39081</v>
      </c>
      <c r="C11542" s="1">
        <v>41</v>
      </c>
      <c r="D11542" t="s">
        <v>759</v>
      </c>
      <c r="E11542">
        <v>34</v>
      </c>
      <c r="F11542" t="s">
        <v>445</v>
      </c>
      <c r="G11542">
        <v>1</v>
      </c>
      <c r="H11542">
        <v>2</v>
      </c>
      <c r="I11542">
        <v>1</v>
      </c>
      <c r="J11542">
        <f t="shared" si="192"/>
        <v>3</v>
      </c>
      <c r="K11542" s="8">
        <v>20</v>
      </c>
      <c r="L11542" s="8">
        <f>COUNTIFS($D$2:$D11542,D11542)</f>
        <v>488</v>
      </c>
    </row>
    <row r="11543" spans="1:12" x14ac:dyDescent="0.2">
      <c r="A11543" s="7" t="s">
        <v>3114</v>
      </c>
      <c r="B11543" s="2">
        <v>39081</v>
      </c>
      <c r="C11543" s="1">
        <v>34</v>
      </c>
      <c r="D11543" t="s">
        <v>445</v>
      </c>
      <c r="E11543">
        <v>41</v>
      </c>
      <c r="F11543" t="s">
        <v>759</v>
      </c>
      <c r="G11543">
        <v>0</v>
      </c>
      <c r="H11543">
        <v>1</v>
      </c>
      <c r="I11543">
        <v>2</v>
      </c>
      <c r="J11543">
        <f t="shared" si="192"/>
        <v>0</v>
      </c>
      <c r="K11543" s="8">
        <v>21</v>
      </c>
      <c r="L11543" s="8">
        <f>COUNTIFS($D$2:$D11543,D11543)</f>
        <v>443</v>
      </c>
    </row>
    <row r="11544" spans="1:12" x14ac:dyDescent="0.2">
      <c r="A11544" s="7" t="s">
        <v>3115</v>
      </c>
      <c r="B11544" s="2">
        <v>39081</v>
      </c>
      <c r="C11544" s="1">
        <v>16</v>
      </c>
      <c r="D11544" t="s">
        <v>37</v>
      </c>
      <c r="E11544">
        <v>22</v>
      </c>
      <c r="F11544" t="s">
        <v>15</v>
      </c>
      <c r="G11544">
        <v>1</v>
      </c>
      <c r="H11544">
        <v>3</v>
      </c>
      <c r="I11544">
        <v>0</v>
      </c>
      <c r="J11544">
        <f t="shared" si="192"/>
        <v>3</v>
      </c>
      <c r="K11544" s="8">
        <v>21</v>
      </c>
      <c r="L11544" s="8">
        <f>COUNTIFS($D$2:$D11544,D11544)</f>
        <v>565</v>
      </c>
    </row>
    <row r="11545" spans="1:12" x14ac:dyDescent="0.2">
      <c r="A11545" s="7" t="s">
        <v>3115</v>
      </c>
      <c r="B11545" s="2">
        <v>39081</v>
      </c>
      <c r="C11545" s="1">
        <v>22</v>
      </c>
      <c r="D11545" t="s">
        <v>15</v>
      </c>
      <c r="E11545">
        <v>16</v>
      </c>
      <c r="F11545" t="s">
        <v>37</v>
      </c>
      <c r="G11545">
        <v>0</v>
      </c>
      <c r="H11545">
        <v>0</v>
      </c>
      <c r="I11545">
        <v>3</v>
      </c>
      <c r="J11545">
        <f t="shared" si="192"/>
        <v>0</v>
      </c>
      <c r="K11545" s="8">
        <v>21</v>
      </c>
      <c r="L11545" s="8">
        <f>COUNTIFS($D$2:$D11545,D11545)</f>
        <v>523</v>
      </c>
    </row>
    <row r="11546" spans="1:12" x14ac:dyDescent="0.2">
      <c r="A11546" s="7" t="s">
        <v>3116</v>
      </c>
      <c r="B11546" s="2">
        <v>39081</v>
      </c>
      <c r="C11546" s="1">
        <v>40</v>
      </c>
      <c r="D11546" t="s">
        <v>758</v>
      </c>
      <c r="E11546">
        <v>45</v>
      </c>
      <c r="F11546" t="s">
        <v>762</v>
      </c>
      <c r="G11546">
        <v>1</v>
      </c>
      <c r="H11546">
        <v>3</v>
      </c>
      <c r="I11546">
        <v>2</v>
      </c>
      <c r="J11546">
        <f t="shared" si="192"/>
        <v>3</v>
      </c>
      <c r="K11546" s="8">
        <v>21</v>
      </c>
      <c r="L11546" s="8">
        <f>COUNTIFS($D$2:$D11546,D11546)</f>
        <v>287</v>
      </c>
    </row>
    <row r="11547" spans="1:12" x14ac:dyDescent="0.2">
      <c r="A11547" s="7" t="s">
        <v>3116</v>
      </c>
      <c r="B11547" s="2">
        <v>39081</v>
      </c>
      <c r="C11547" s="1">
        <v>45</v>
      </c>
      <c r="D11547" t="s">
        <v>762</v>
      </c>
      <c r="E11547">
        <v>40</v>
      </c>
      <c r="F11547" t="s">
        <v>758</v>
      </c>
      <c r="G11547">
        <v>0</v>
      </c>
      <c r="H11547">
        <v>2</v>
      </c>
      <c r="I11547">
        <v>3</v>
      </c>
      <c r="J11547">
        <f t="shared" si="192"/>
        <v>0</v>
      </c>
      <c r="K11547" s="8">
        <v>21</v>
      </c>
      <c r="L11547" s="8">
        <f>COUNTIFS($D$2:$D11547,D11547)</f>
        <v>135</v>
      </c>
    </row>
    <row r="11548" spans="1:12" x14ac:dyDescent="0.2">
      <c r="A11548" s="7" t="s">
        <v>3117</v>
      </c>
      <c r="B11548" s="2">
        <v>39081</v>
      </c>
      <c r="C11548" s="1">
        <v>21</v>
      </c>
      <c r="D11548" t="s">
        <v>10</v>
      </c>
      <c r="E11548">
        <v>62</v>
      </c>
      <c r="F11548" t="s">
        <v>776</v>
      </c>
      <c r="G11548">
        <v>1</v>
      </c>
      <c r="H11548">
        <v>3</v>
      </c>
      <c r="I11548">
        <v>2</v>
      </c>
      <c r="J11548">
        <f t="shared" si="192"/>
        <v>3</v>
      </c>
      <c r="K11548" s="8">
        <v>21</v>
      </c>
      <c r="L11548" s="8">
        <f>COUNTIFS($D$2:$D11548,D11548)</f>
        <v>565</v>
      </c>
    </row>
    <row r="11549" spans="1:12" x14ac:dyDescent="0.2">
      <c r="A11549" s="7" t="s">
        <v>3117</v>
      </c>
      <c r="B11549" s="2">
        <v>39081</v>
      </c>
      <c r="C11549" s="1">
        <v>62</v>
      </c>
      <c r="D11549" t="s">
        <v>776</v>
      </c>
      <c r="E11549">
        <v>21</v>
      </c>
      <c r="F11549" t="s">
        <v>10</v>
      </c>
      <c r="G11549">
        <v>0</v>
      </c>
      <c r="H11549">
        <v>2</v>
      </c>
      <c r="I11549">
        <v>3</v>
      </c>
      <c r="J11549">
        <f t="shared" si="192"/>
        <v>0</v>
      </c>
      <c r="K11549" s="8">
        <v>21</v>
      </c>
      <c r="L11549" s="8">
        <f>COUNTIFS($D$2:$D11549,D11549)</f>
        <v>21</v>
      </c>
    </row>
    <row r="11550" spans="1:12" x14ac:dyDescent="0.2">
      <c r="A11550" s="7" t="s">
        <v>3118</v>
      </c>
      <c r="B11550" s="2">
        <v>39083</v>
      </c>
      <c r="C11550" s="1">
        <v>63</v>
      </c>
      <c r="D11550" t="s">
        <v>777</v>
      </c>
      <c r="E11550">
        <v>41</v>
      </c>
      <c r="F11550" t="s">
        <v>759</v>
      </c>
      <c r="G11550">
        <v>1</v>
      </c>
      <c r="H11550">
        <v>0</v>
      </c>
      <c r="I11550">
        <v>3</v>
      </c>
      <c r="J11550">
        <f t="shared" si="192"/>
        <v>0</v>
      </c>
      <c r="K11550" s="8">
        <v>21</v>
      </c>
      <c r="L11550" s="8">
        <f>COUNTIFS($D$2:$D11550,D11550)</f>
        <v>59</v>
      </c>
    </row>
    <row r="11551" spans="1:12" x14ac:dyDescent="0.2">
      <c r="A11551" s="7" t="s">
        <v>3118</v>
      </c>
      <c r="B11551" s="2">
        <v>39083</v>
      </c>
      <c r="C11551" s="1">
        <v>41</v>
      </c>
      <c r="D11551" t="s">
        <v>759</v>
      </c>
      <c r="E11551">
        <v>63</v>
      </c>
      <c r="F11551" t="s">
        <v>777</v>
      </c>
      <c r="G11551">
        <v>0</v>
      </c>
      <c r="H11551">
        <v>3</v>
      </c>
      <c r="I11551">
        <v>0</v>
      </c>
      <c r="J11551">
        <f t="shared" si="192"/>
        <v>3</v>
      </c>
      <c r="K11551" s="8">
        <v>21</v>
      </c>
      <c r="L11551" s="8">
        <f>COUNTIFS($D$2:$D11551,D11551)</f>
        <v>489</v>
      </c>
    </row>
    <row r="11552" spans="1:12" x14ac:dyDescent="0.2">
      <c r="A11552" s="7" t="s">
        <v>3119</v>
      </c>
      <c r="B11552" s="2">
        <v>39083</v>
      </c>
      <c r="C11552" s="1">
        <v>19</v>
      </c>
      <c r="D11552" t="s">
        <v>40</v>
      </c>
      <c r="E11552">
        <v>40</v>
      </c>
      <c r="F11552" t="s">
        <v>758</v>
      </c>
      <c r="G11552">
        <v>1</v>
      </c>
      <c r="H11552">
        <v>3</v>
      </c>
      <c r="I11552">
        <v>0</v>
      </c>
      <c r="J11552">
        <f t="shared" si="192"/>
        <v>3</v>
      </c>
      <c r="K11552" s="8">
        <v>22</v>
      </c>
      <c r="L11552" s="8">
        <f>COUNTIFS($D$2:$D11552,D11552)</f>
        <v>566</v>
      </c>
    </row>
    <row r="11553" spans="1:12" x14ac:dyDescent="0.2">
      <c r="A11553" s="7" t="s">
        <v>3119</v>
      </c>
      <c r="B11553" s="2">
        <v>39083</v>
      </c>
      <c r="C11553" s="1">
        <v>40</v>
      </c>
      <c r="D11553" t="s">
        <v>758</v>
      </c>
      <c r="E11553">
        <v>19</v>
      </c>
      <c r="F11553" t="s">
        <v>40</v>
      </c>
      <c r="G11553">
        <v>0</v>
      </c>
      <c r="H11553">
        <v>0</v>
      </c>
      <c r="I11553">
        <v>3</v>
      </c>
      <c r="J11553">
        <f t="shared" si="192"/>
        <v>0</v>
      </c>
      <c r="K11553" s="8">
        <v>22</v>
      </c>
      <c r="L11553" s="8">
        <f>COUNTIFS($D$2:$D11553,D11553)</f>
        <v>288</v>
      </c>
    </row>
    <row r="11554" spans="1:12" x14ac:dyDescent="0.2">
      <c r="A11554" s="7" t="s">
        <v>3120</v>
      </c>
      <c r="B11554" s="2">
        <v>39083</v>
      </c>
      <c r="C11554" s="1">
        <v>20</v>
      </c>
      <c r="D11554" t="s">
        <v>45</v>
      </c>
      <c r="E11554">
        <v>16</v>
      </c>
      <c r="F11554" t="s">
        <v>37</v>
      </c>
      <c r="G11554">
        <v>1</v>
      </c>
      <c r="H11554">
        <v>2</v>
      </c>
      <c r="I11554">
        <v>1</v>
      </c>
      <c r="J11554">
        <f t="shared" si="192"/>
        <v>3</v>
      </c>
      <c r="K11554" s="8">
        <v>22</v>
      </c>
      <c r="L11554" s="8">
        <f>COUNTIFS($D$2:$D11554,D11554)</f>
        <v>376</v>
      </c>
    </row>
    <row r="11555" spans="1:12" x14ac:dyDescent="0.2">
      <c r="A11555" s="7" t="s">
        <v>3120</v>
      </c>
      <c r="B11555" s="2">
        <v>39083</v>
      </c>
      <c r="C11555" s="1">
        <v>16</v>
      </c>
      <c r="D11555" t="s">
        <v>37</v>
      </c>
      <c r="E11555">
        <v>20</v>
      </c>
      <c r="F11555" t="s">
        <v>45</v>
      </c>
      <c r="G11555">
        <v>0</v>
      </c>
      <c r="H11555">
        <v>1</v>
      </c>
      <c r="I11555">
        <v>2</v>
      </c>
      <c r="J11555">
        <f t="shared" si="192"/>
        <v>0</v>
      </c>
      <c r="K11555" s="8">
        <v>22</v>
      </c>
      <c r="L11555" s="8">
        <f>COUNTIFS($D$2:$D11555,D11555)</f>
        <v>566</v>
      </c>
    </row>
    <row r="11556" spans="1:12" x14ac:dyDescent="0.2">
      <c r="A11556" s="7" t="s">
        <v>3121</v>
      </c>
      <c r="B11556" s="2">
        <v>39083</v>
      </c>
      <c r="C11556" s="1">
        <v>22</v>
      </c>
      <c r="D11556" t="s">
        <v>15</v>
      </c>
      <c r="E11556">
        <v>21</v>
      </c>
      <c r="F11556" t="s">
        <v>10</v>
      </c>
      <c r="G11556">
        <v>1</v>
      </c>
      <c r="H11556">
        <v>2</v>
      </c>
      <c r="I11556">
        <v>2</v>
      </c>
      <c r="J11556">
        <f t="shared" si="192"/>
        <v>1</v>
      </c>
      <c r="K11556" s="8">
        <v>22</v>
      </c>
      <c r="L11556" s="8">
        <f>COUNTIFS($D$2:$D11556,D11556)</f>
        <v>524</v>
      </c>
    </row>
    <row r="11557" spans="1:12" x14ac:dyDescent="0.2">
      <c r="A11557" s="7" t="s">
        <v>3121</v>
      </c>
      <c r="B11557" s="2">
        <v>39083</v>
      </c>
      <c r="C11557" s="1">
        <v>21</v>
      </c>
      <c r="D11557" t="s">
        <v>10</v>
      </c>
      <c r="E11557">
        <v>22</v>
      </c>
      <c r="F11557" t="s">
        <v>15</v>
      </c>
      <c r="G11557">
        <v>0</v>
      </c>
      <c r="H11557">
        <v>2</v>
      </c>
      <c r="I11557">
        <v>2</v>
      </c>
      <c r="J11557">
        <f t="shared" si="192"/>
        <v>1</v>
      </c>
      <c r="K11557" s="8">
        <v>22</v>
      </c>
      <c r="L11557" s="8">
        <f>COUNTIFS($D$2:$D11557,D11557)</f>
        <v>566</v>
      </c>
    </row>
    <row r="11558" spans="1:12" x14ac:dyDescent="0.2">
      <c r="A11558" s="7" t="s">
        <v>3122</v>
      </c>
      <c r="B11558" s="2">
        <v>39083</v>
      </c>
      <c r="C11558" s="1">
        <v>34</v>
      </c>
      <c r="D11558" t="s">
        <v>445</v>
      </c>
      <c r="E11558">
        <v>47</v>
      </c>
      <c r="F11558" t="s">
        <v>764</v>
      </c>
      <c r="G11558">
        <v>1</v>
      </c>
      <c r="H11558">
        <v>3</v>
      </c>
      <c r="I11558">
        <v>1</v>
      </c>
      <c r="J11558">
        <f t="shared" si="192"/>
        <v>3</v>
      </c>
      <c r="K11558" s="8">
        <v>22</v>
      </c>
      <c r="L11558" s="8">
        <f>COUNTIFS($D$2:$D11558,D11558)</f>
        <v>444</v>
      </c>
    </row>
    <row r="11559" spans="1:12" x14ac:dyDescent="0.2">
      <c r="A11559" s="7" t="s">
        <v>3122</v>
      </c>
      <c r="B11559" s="2">
        <v>39083</v>
      </c>
      <c r="C11559" s="1">
        <v>47</v>
      </c>
      <c r="D11559" t="s">
        <v>764</v>
      </c>
      <c r="E11559">
        <v>34</v>
      </c>
      <c r="F11559" t="s">
        <v>445</v>
      </c>
      <c r="G11559">
        <v>0</v>
      </c>
      <c r="H11559">
        <v>1</v>
      </c>
      <c r="I11559">
        <v>3</v>
      </c>
      <c r="J11559">
        <f t="shared" si="192"/>
        <v>0</v>
      </c>
      <c r="K11559" s="8">
        <v>22</v>
      </c>
      <c r="L11559" s="8">
        <f>COUNTIFS($D$2:$D11559,D11559)</f>
        <v>106</v>
      </c>
    </row>
    <row r="11560" spans="1:12" x14ac:dyDescent="0.2">
      <c r="A11560" s="7" t="s">
        <v>3123</v>
      </c>
      <c r="B11560" s="2">
        <v>39083</v>
      </c>
      <c r="C11560" s="1">
        <v>45</v>
      </c>
      <c r="D11560" t="s">
        <v>762</v>
      </c>
      <c r="E11560">
        <v>26</v>
      </c>
      <c r="F11560" t="s">
        <v>17</v>
      </c>
      <c r="G11560">
        <v>1</v>
      </c>
      <c r="H11560">
        <v>1</v>
      </c>
      <c r="I11560">
        <v>1</v>
      </c>
      <c r="J11560">
        <f t="shared" si="192"/>
        <v>1</v>
      </c>
      <c r="K11560" s="8">
        <v>22</v>
      </c>
      <c r="L11560" s="8">
        <f>COUNTIFS($D$2:$D11560,D11560)</f>
        <v>136</v>
      </c>
    </row>
    <row r="11561" spans="1:12" x14ac:dyDescent="0.2">
      <c r="A11561" s="7" t="s">
        <v>3123</v>
      </c>
      <c r="B11561" s="2">
        <v>39083</v>
      </c>
      <c r="C11561" s="1">
        <v>26</v>
      </c>
      <c r="D11561" t="s">
        <v>17</v>
      </c>
      <c r="E11561">
        <v>45</v>
      </c>
      <c r="F11561" t="s">
        <v>762</v>
      </c>
      <c r="G11561">
        <v>0</v>
      </c>
      <c r="H11561">
        <v>1</v>
      </c>
      <c r="I11561">
        <v>1</v>
      </c>
      <c r="J11561">
        <f t="shared" si="192"/>
        <v>1</v>
      </c>
      <c r="K11561" s="8">
        <v>22</v>
      </c>
      <c r="L11561" s="8">
        <f>COUNTIFS($D$2:$D11561,D11561)</f>
        <v>566</v>
      </c>
    </row>
    <row r="11562" spans="1:12" x14ac:dyDescent="0.2">
      <c r="A11562" s="7" t="s">
        <v>3124</v>
      </c>
      <c r="B11562" s="2">
        <v>39083</v>
      </c>
      <c r="C11562" s="1">
        <v>36</v>
      </c>
      <c r="D11562" t="s">
        <v>25</v>
      </c>
      <c r="E11562">
        <v>27</v>
      </c>
      <c r="F11562" t="s">
        <v>32</v>
      </c>
      <c r="G11562">
        <v>1</v>
      </c>
      <c r="H11562">
        <v>0</v>
      </c>
      <c r="I11562">
        <v>0</v>
      </c>
      <c r="J11562">
        <f t="shared" si="192"/>
        <v>1</v>
      </c>
      <c r="K11562" s="8">
        <v>22</v>
      </c>
      <c r="L11562" s="8">
        <f>COUNTIFS($D$2:$D11562,D11562)</f>
        <v>212</v>
      </c>
    </row>
    <row r="11563" spans="1:12" x14ac:dyDescent="0.2">
      <c r="A11563" s="7" t="s">
        <v>3124</v>
      </c>
      <c r="B11563" s="2">
        <v>39083</v>
      </c>
      <c r="C11563" s="1">
        <v>27</v>
      </c>
      <c r="D11563" t="s">
        <v>32</v>
      </c>
      <c r="E11563">
        <v>36</v>
      </c>
      <c r="F11563" t="s">
        <v>25</v>
      </c>
      <c r="G11563">
        <v>0</v>
      </c>
      <c r="H11563">
        <v>0</v>
      </c>
      <c r="I11563">
        <v>0</v>
      </c>
      <c r="J11563">
        <f t="shared" si="192"/>
        <v>1</v>
      </c>
      <c r="K11563" s="8">
        <v>20</v>
      </c>
      <c r="L11563" s="8">
        <f>COUNTIFS($D$2:$D11563,D11563)</f>
        <v>58</v>
      </c>
    </row>
    <row r="11564" spans="1:12" x14ac:dyDescent="0.2">
      <c r="A11564" s="7" t="s">
        <v>3125</v>
      </c>
      <c r="B11564" s="2">
        <v>39083</v>
      </c>
      <c r="C11564" s="1">
        <v>62</v>
      </c>
      <c r="D11564" t="s">
        <v>776</v>
      </c>
      <c r="E11564">
        <v>29</v>
      </c>
      <c r="F11564" t="s">
        <v>42</v>
      </c>
      <c r="G11564">
        <v>1</v>
      </c>
      <c r="H11564">
        <v>6</v>
      </c>
      <c r="I11564">
        <v>0</v>
      </c>
      <c r="J11564">
        <f t="shared" si="192"/>
        <v>3</v>
      </c>
      <c r="K11564" s="8">
        <v>22</v>
      </c>
      <c r="L11564" s="8">
        <f>COUNTIFS($D$2:$D11564,D11564)</f>
        <v>22</v>
      </c>
    </row>
    <row r="11565" spans="1:12" x14ac:dyDescent="0.2">
      <c r="A11565" s="7" t="s">
        <v>3125</v>
      </c>
      <c r="B11565" s="2">
        <v>39083</v>
      </c>
      <c r="C11565" s="1">
        <v>29</v>
      </c>
      <c r="D11565" t="s">
        <v>42</v>
      </c>
      <c r="E11565">
        <v>62</v>
      </c>
      <c r="F11565" t="s">
        <v>776</v>
      </c>
      <c r="G11565">
        <v>0</v>
      </c>
      <c r="H11565">
        <v>0</v>
      </c>
      <c r="I11565">
        <v>6</v>
      </c>
      <c r="J11565">
        <f t="shared" si="192"/>
        <v>0</v>
      </c>
      <c r="K11565" s="8">
        <v>22</v>
      </c>
      <c r="L11565" s="8">
        <f>COUNTIFS($D$2:$D11565,D11565)</f>
        <v>448</v>
      </c>
    </row>
    <row r="11566" spans="1:12" x14ac:dyDescent="0.2">
      <c r="A11566" s="7" t="s">
        <v>3126</v>
      </c>
      <c r="B11566" s="2">
        <v>39084</v>
      </c>
      <c r="C11566" s="1">
        <v>10</v>
      </c>
      <c r="D11566" t="s">
        <v>47</v>
      </c>
      <c r="E11566">
        <v>48</v>
      </c>
      <c r="F11566" t="s">
        <v>765</v>
      </c>
      <c r="G11566">
        <v>1</v>
      </c>
      <c r="H11566">
        <v>4</v>
      </c>
      <c r="I11566">
        <v>0</v>
      </c>
      <c r="J11566">
        <f t="shared" si="192"/>
        <v>3</v>
      </c>
      <c r="K11566" s="8">
        <v>22</v>
      </c>
      <c r="L11566" s="8">
        <f>COUNTIFS($D$2:$D11566,D11566)</f>
        <v>566</v>
      </c>
    </row>
    <row r="11567" spans="1:12" x14ac:dyDescent="0.2">
      <c r="A11567" s="7" t="s">
        <v>3126</v>
      </c>
      <c r="B11567" s="2">
        <v>39084</v>
      </c>
      <c r="C11567" s="1">
        <v>48</v>
      </c>
      <c r="D11567" t="s">
        <v>765</v>
      </c>
      <c r="E11567">
        <v>10</v>
      </c>
      <c r="F11567" t="s">
        <v>47</v>
      </c>
      <c r="G11567">
        <v>0</v>
      </c>
      <c r="H11567">
        <v>0</v>
      </c>
      <c r="I11567">
        <v>4</v>
      </c>
      <c r="J11567">
        <f t="shared" si="192"/>
        <v>0</v>
      </c>
      <c r="K11567" s="8">
        <v>22</v>
      </c>
      <c r="L11567" s="8">
        <f>COUNTIFS($D$2:$D11567,D11567)</f>
        <v>288</v>
      </c>
    </row>
    <row r="11568" spans="1:12" x14ac:dyDescent="0.2">
      <c r="A11568" s="7" t="s">
        <v>3127</v>
      </c>
      <c r="B11568" s="2">
        <v>39084</v>
      </c>
      <c r="C11568" s="1">
        <v>32</v>
      </c>
      <c r="D11568" t="s">
        <v>559</v>
      </c>
      <c r="E11568">
        <v>14</v>
      </c>
      <c r="F11568" t="s">
        <v>27</v>
      </c>
      <c r="G11568">
        <v>1</v>
      </c>
      <c r="H11568">
        <v>0</v>
      </c>
      <c r="I11568">
        <v>0</v>
      </c>
      <c r="J11568">
        <f t="shared" si="192"/>
        <v>1</v>
      </c>
      <c r="K11568" s="8">
        <v>22</v>
      </c>
      <c r="L11568" s="8">
        <f>COUNTIFS($D$2:$D11568,D11568)</f>
        <v>566</v>
      </c>
    </row>
    <row r="11569" spans="1:12" x14ac:dyDescent="0.2">
      <c r="A11569" s="7" t="s">
        <v>3127</v>
      </c>
      <c r="B11569" s="2">
        <v>39084</v>
      </c>
      <c r="C11569" s="1">
        <v>14</v>
      </c>
      <c r="D11569" t="s">
        <v>27</v>
      </c>
      <c r="E11569">
        <v>32</v>
      </c>
      <c r="F11569" t="s">
        <v>559</v>
      </c>
      <c r="G11569">
        <v>0</v>
      </c>
      <c r="H11569">
        <v>0</v>
      </c>
      <c r="I11569">
        <v>0</v>
      </c>
      <c r="J11569">
        <f t="shared" si="192"/>
        <v>1</v>
      </c>
      <c r="K11569" s="8">
        <v>22</v>
      </c>
      <c r="L11569" s="8">
        <f>COUNTIFS($D$2:$D11569,D11569)</f>
        <v>566</v>
      </c>
    </row>
    <row r="11570" spans="1:12" x14ac:dyDescent="0.2">
      <c r="A11570" s="7" t="s">
        <v>3128</v>
      </c>
      <c r="B11570" s="2">
        <v>39095</v>
      </c>
      <c r="C11570" s="1">
        <v>41</v>
      </c>
      <c r="D11570" t="s">
        <v>759</v>
      </c>
      <c r="E11570">
        <v>10</v>
      </c>
      <c r="F11570" t="s">
        <v>47</v>
      </c>
      <c r="G11570">
        <v>1</v>
      </c>
      <c r="H11570">
        <v>0</v>
      </c>
      <c r="I11570">
        <v>2</v>
      </c>
      <c r="J11570">
        <f t="shared" si="192"/>
        <v>0</v>
      </c>
      <c r="K11570" s="8">
        <v>22</v>
      </c>
      <c r="L11570" s="8">
        <f>COUNTIFS($D$2:$D11570,D11570)</f>
        <v>490</v>
      </c>
    </row>
    <row r="11571" spans="1:12" x14ac:dyDescent="0.2">
      <c r="A11571" s="7" t="s">
        <v>3128</v>
      </c>
      <c r="B11571" s="2">
        <v>39095</v>
      </c>
      <c r="C11571" s="1">
        <v>10</v>
      </c>
      <c r="D11571" t="s">
        <v>47</v>
      </c>
      <c r="E11571">
        <v>41</v>
      </c>
      <c r="F11571" t="s">
        <v>759</v>
      </c>
      <c r="G11571">
        <v>0</v>
      </c>
      <c r="H11571">
        <v>2</v>
      </c>
      <c r="I11571">
        <v>0</v>
      </c>
      <c r="J11571">
        <f t="shared" si="192"/>
        <v>3</v>
      </c>
      <c r="K11571" s="8">
        <v>23</v>
      </c>
      <c r="L11571" s="8">
        <f>COUNTIFS($D$2:$D11571,D11571)</f>
        <v>567</v>
      </c>
    </row>
    <row r="11572" spans="1:12" x14ac:dyDescent="0.2">
      <c r="A11572" s="7" t="s">
        <v>3129</v>
      </c>
      <c r="B11572" s="2">
        <v>39095</v>
      </c>
      <c r="C11572" s="1">
        <v>21</v>
      </c>
      <c r="D11572" t="s">
        <v>10</v>
      </c>
      <c r="E11572">
        <v>32</v>
      </c>
      <c r="F11572" t="s">
        <v>559</v>
      </c>
      <c r="G11572">
        <v>1</v>
      </c>
      <c r="H11572">
        <v>3</v>
      </c>
      <c r="I11572">
        <v>1</v>
      </c>
      <c r="J11572">
        <f t="shared" si="192"/>
        <v>3</v>
      </c>
      <c r="K11572" s="8">
        <v>23</v>
      </c>
      <c r="L11572" s="8">
        <f>COUNTIFS($D$2:$D11572,D11572)</f>
        <v>567</v>
      </c>
    </row>
    <row r="11573" spans="1:12" x14ac:dyDescent="0.2">
      <c r="A11573" s="7" t="s">
        <v>3129</v>
      </c>
      <c r="B11573" s="2">
        <v>39095</v>
      </c>
      <c r="C11573" s="1">
        <v>32</v>
      </c>
      <c r="D11573" t="s">
        <v>559</v>
      </c>
      <c r="E11573">
        <v>21</v>
      </c>
      <c r="F11573" t="s">
        <v>10</v>
      </c>
      <c r="G11573">
        <v>0</v>
      </c>
      <c r="H11573">
        <v>1</v>
      </c>
      <c r="I11573">
        <v>3</v>
      </c>
      <c r="J11573">
        <f t="shared" si="192"/>
        <v>0</v>
      </c>
      <c r="K11573" s="8">
        <v>23</v>
      </c>
      <c r="L11573" s="8">
        <f>COUNTIFS($D$2:$D11573,D11573)</f>
        <v>567</v>
      </c>
    </row>
    <row r="11574" spans="1:12" x14ac:dyDescent="0.2">
      <c r="A11574" s="7" t="s">
        <v>3130</v>
      </c>
      <c r="B11574" s="2">
        <v>39095</v>
      </c>
      <c r="C11574" s="1">
        <v>29</v>
      </c>
      <c r="D11574" t="s">
        <v>42</v>
      </c>
      <c r="E11574">
        <v>36</v>
      </c>
      <c r="F11574" t="s">
        <v>25</v>
      </c>
      <c r="G11574">
        <v>1</v>
      </c>
      <c r="H11574">
        <v>3</v>
      </c>
      <c r="I11574">
        <v>3</v>
      </c>
      <c r="J11574">
        <f t="shared" si="192"/>
        <v>1</v>
      </c>
      <c r="K11574" s="8">
        <v>23</v>
      </c>
      <c r="L11574" s="8">
        <f>COUNTIFS($D$2:$D11574,D11574)</f>
        <v>449</v>
      </c>
    </row>
    <row r="11575" spans="1:12" x14ac:dyDescent="0.2">
      <c r="A11575" s="7" t="s">
        <v>3130</v>
      </c>
      <c r="B11575" s="2">
        <v>39095</v>
      </c>
      <c r="C11575" s="1">
        <v>36</v>
      </c>
      <c r="D11575" t="s">
        <v>25</v>
      </c>
      <c r="E11575">
        <v>29</v>
      </c>
      <c r="F11575" t="s">
        <v>42</v>
      </c>
      <c r="G11575">
        <v>0</v>
      </c>
      <c r="H11575">
        <v>3</v>
      </c>
      <c r="I11575">
        <v>3</v>
      </c>
      <c r="J11575">
        <f t="shared" si="192"/>
        <v>1</v>
      </c>
      <c r="K11575" s="8">
        <v>23</v>
      </c>
      <c r="L11575" s="8">
        <f>COUNTIFS($D$2:$D11575,D11575)</f>
        <v>213</v>
      </c>
    </row>
    <row r="11576" spans="1:12" x14ac:dyDescent="0.2">
      <c r="A11576" s="7" t="s">
        <v>3131</v>
      </c>
      <c r="B11576" s="2">
        <v>39095</v>
      </c>
      <c r="C11576" s="1">
        <v>27</v>
      </c>
      <c r="D11576" t="s">
        <v>32</v>
      </c>
      <c r="E11576">
        <v>19</v>
      </c>
      <c r="F11576" t="s">
        <v>40</v>
      </c>
      <c r="G11576">
        <v>1</v>
      </c>
      <c r="H11576">
        <v>0</v>
      </c>
      <c r="I11576">
        <v>3</v>
      </c>
      <c r="J11576">
        <f t="shared" si="192"/>
        <v>0</v>
      </c>
      <c r="K11576" s="8">
        <v>21</v>
      </c>
      <c r="L11576" s="8">
        <f>COUNTIFS($D$2:$D11576,D11576)</f>
        <v>59</v>
      </c>
    </row>
    <row r="11577" spans="1:12" x14ac:dyDescent="0.2">
      <c r="A11577" s="7" t="s">
        <v>3131</v>
      </c>
      <c r="B11577" s="2">
        <v>39095</v>
      </c>
      <c r="C11577" s="1">
        <v>19</v>
      </c>
      <c r="D11577" t="s">
        <v>40</v>
      </c>
      <c r="E11577">
        <v>27</v>
      </c>
      <c r="F11577" t="s">
        <v>32</v>
      </c>
      <c r="G11577">
        <v>0</v>
      </c>
      <c r="H11577">
        <v>3</v>
      </c>
      <c r="I11577">
        <v>0</v>
      </c>
      <c r="J11577">
        <f t="shared" si="192"/>
        <v>3</v>
      </c>
      <c r="K11577" s="8">
        <v>23</v>
      </c>
      <c r="L11577" s="8">
        <f>COUNTIFS($D$2:$D11577,D11577)</f>
        <v>567</v>
      </c>
    </row>
    <row r="11578" spans="1:12" x14ac:dyDescent="0.2">
      <c r="A11578" s="7" t="s">
        <v>3132</v>
      </c>
      <c r="B11578" s="2">
        <v>39095</v>
      </c>
      <c r="C11578" s="1">
        <v>40</v>
      </c>
      <c r="D11578" t="s">
        <v>758</v>
      </c>
      <c r="E11578">
        <v>20</v>
      </c>
      <c r="F11578" t="s">
        <v>45</v>
      </c>
      <c r="G11578">
        <v>1</v>
      </c>
      <c r="H11578">
        <v>0</v>
      </c>
      <c r="I11578">
        <v>0</v>
      </c>
      <c r="J11578">
        <f t="shared" si="192"/>
        <v>1</v>
      </c>
      <c r="K11578" s="8">
        <v>23</v>
      </c>
      <c r="L11578" s="8">
        <f>COUNTIFS($D$2:$D11578,D11578)</f>
        <v>289</v>
      </c>
    </row>
    <row r="11579" spans="1:12" x14ac:dyDescent="0.2">
      <c r="A11579" s="7" t="s">
        <v>3132</v>
      </c>
      <c r="B11579" s="2">
        <v>39095</v>
      </c>
      <c r="C11579" s="1">
        <v>20</v>
      </c>
      <c r="D11579" t="s">
        <v>45</v>
      </c>
      <c r="E11579">
        <v>40</v>
      </c>
      <c r="F11579" t="s">
        <v>758</v>
      </c>
      <c r="G11579">
        <v>0</v>
      </c>
      <c r="H11579">
        <v>0</v>
      </c>
      <c r="I11579">
        <v>0</v>
      </c>
      <c r="J11579">
        <f t="shared" si="192"/>
        <v>1</v>
      </c>
      <c r="K11579" s="8">
        <v>23</v>
      </c>
      <c r="L11579" s="8">
        <f>COUNTIFS($D$2:$D11579,D11579)</f>
        <v>377</v>
      </c>
    </row>
    <row r="11580" spans="1:12" x14ac:dyDescent="0.2">
      <c r="A11580" s="7" t="s">
        <v>3133</v>
      </c>
      <c r="B11580" s="2">
        <v>39095</v>
      </c>
      <c r="C11580" s="1">
        <v>48</v>
      </c>
      <c r="D11580" t="s">
        <v>765</v>
      </c>
      <c r="E11580">
        <v>34</v>
      </c>
      <c r="F11580" t="s">
        <v>445</v>
      </c>
      <c r="G11580">
        <v>1</v>
      </c>
      <c r="H11580">
        <v>1</v>
      </c>
      <c r="I11580">
        <v>3</v>
      </c>
      <c r="J11580">
        <f t="shared" si="192"/>
        <v>0</v>
      </c>
      <c r="K11580" s="8">
        <v>23</v>
      </c>
      <c r="L11580" s="8">
        <f>COUNTIFS($D$2:$D11580,D11580)</f>
        <v>289</v>
      </c>
    </row>
    <row r="11581" spans="1:12" x14ac:dyDescent="0.2">
      <c r="A11581" s="7" t="s">
        <v>3133</v>
      </c>
      <c r="B11581" s="2">
        <v>39095</v>
      </c>
      <c r="C11581" s="1">
        <v>34</v>
      </c>
      <c r="D11581" t="s">
        <v>445</v>
      </c>
      <c r="E11581">
        <v>48</v>
      </c>
      <c r="F11581" t="s">
        <v>765</v>
      </c>
      <c r="G11581">
        <v>0</v>
      </c>
      <c r="H11581">
        <v>3</v>
      </c>
      <c r="I11581">
        <v>1</v>
      </c>
      <c r="J11581">
        <f t="shared" si="192"/>
        <v>3</v>
      </c>
      <c r="K11581" s="8">
        <v>23</v>
      </c>
      <c r="L11581" s="8">
        <f>COUNTIFS($D$2:$D11581,D11581)</f>
        <v>445</v>
      </c>
    </row>
    <row r="11582" spans="1:12" x14ac:dyDescent="0.2">
      <c r="A11582" s="7" t="s">
        <v>3134</v>
      </c>
      <c r="B11582" s="2">
        <v>39095</v>
      </c>
      <c r="C11582" s="1">
        <v>47</v>
      </c>
      <c r="D11582" t="s">
        <v>764</v>
      </c>
      <c r="E11582">
        <v>45</v>
      </c>
      <c r="F11582" t="s">
        <v>762</v>
      </c>
      <c r="G11582">
        <v>1</v>
      </c>
      <c r="H11582">
        <v>1</v>
      </c>
      <c r="I11582">
        <v>1</v>
      </c>
      <c r="J11582">
        <f t="shared" si="192"/>
        <v>1</v>
      </c>
      <c r="K11582" s="8">
        <v>23</v>
      </c>
      <c r="L11582" s="8">
        <f>COUNTIFS($D$2:$D11582,D11582)</f>
        <v>107</v>
      </c>
    </row>
    <row r="11583" spans="1:12" x14ac:dyDescent="0.2">
      <c r="A11583" s="7" t="s">
        <v>3134</v>
      </c>
      <c r="B11583" s="2">
        <v>39095</v>
      </c>
      <c r="C11583" s="1">
        <v>45</v>
      </c>
      <c r="D11583" t="s">
        <v>762</v>
      </c>
      <c r="E11583">
        <v>47</v>
      </c>
      <c r="F11583" t="s">
        <v>764</v>
      </c>
      <c r="G11583">
        <v>0</v>
      </c>
      <c r="H11583">
        <v>1</v>
      </c>
      <c r="I11583">
        <v>1</v>
      </c>
      <c r="J11583">
        <f t="shared" si="192"/>
        <v>1</v>
      </c>
      <c r="K11583" s="8">
        <v>23</v>
      </c>
      <c r="L11583" s="8">
        <f>COUNTIFS($D$2:$D11583,D11583)</f>
        <v>137</v>
      </c>
    </row>
    <row r="11584" spans="1:12" x14ac:dyDescent="0.2">
      <c r="A11584" s="7" t="s">
        <v>3135</v>
      </c>
      <c r="B11584" s="2">
        <v>39095</v>
      </c>
      <c r="C11584" s="1">
        <v>14</v>
      </c>
      <c r="D11584" t="s">
        <v>27</v>
      </c>
      <c r="E11584">
        <v>63</v>
      </c>
      <c r="F11584" t="s">
        <v>777</v>
      </c>
      <c r="G11584">
        <v>1</v>
      </c>
      <c r="H11584">
        <v>4</v>
      </c>
      <c r="I11584">
        <v>0</v>
      </c>
      <c r="J11584">
        <f t="shared" si="192"/>
        <v>3</v>
      </c>
      <c r="K11584" s="8">
        <v>23</v>
      </c>
      <c r="L11584" s="8">
        <f>COUNTIFS($D$2:$D11584,D11584)</f>
        <v>567</v>
      </c>
    </row>
    <row r="11585" spans="1:12" x14ac:dyDescent="0.2">
      <c r="A11585" s="7" t="s">
        <v>3135</v>
      </c>
      <c r="B11585" s="2">
        <v>39095</v>
      </c>
      <c r="C11585" s="1">
        <v>63</v>
      </c>
      <c r="D11585" t="s">
        <v>777</v>
      </c>
      <c r="E11585">
        <v>14</v>
      </c>
      <c r="F11585" t="s">
        <v>27</v>
      </c>
      <c r="G11585">
        <v>0</v>
      </c>
      <c r="H11585">
        <v>0</v>
      </c>
      <c r="I11585">
        <v>4</v>
      </c>
      <c r="J11585">
        <f t="shared" si="192"/>
        <v>0</v>
      </c>
      <c r="K11585" s="8">
        <v>22</v>
      </c>
      <c r="L11585" s="8">
        <f>COUNTIFS($D$2:$D11585,D11585)</f>
        <v>60</v>
      </c>
    </row>
    <row r="11586" spans="1:12" x14ac:dyDescent="0.2">
      <c r="A11586" s="7" t="s">
        <v>3136</v>
      </c>
      <c r="B11586" s="2">
        <v>39096</v>
      </c>
      <c r="C11586" s="1">
        <v>26</v>
      </c>
      <c r="D11586" t="s">
        <v>17</v>
      </c>
      <c r="E11586">
        <v>22</v>
      </c>
      <c r="F11586" t="s">
        <v>15</v>
      </c>
      <c r="G11586">
        <v>1</v>
      </c>
      <c r="H11586">
        <v>2</v>
      </c>
      <c r="I11586">
        <v>3</v>
      </c>
      <c r="J11586">
        <f t="shared" ref="J11586:J11649" si="193">IF(H11586&gt;I11586,3,IF(I11586&gt;H11586,0,1))</f>
        <v>0</v>
      </c>
      <c r="K11586" s="8">
        <v>23</v>
      </c>
      <c r="L11586" s="8">
        <f>COUNTIFS($D$2:$D11586,D11586)</f>
        <v>567</v>
      </c>
    </row>
    <row r="11587" spans="1:12" x14ac:dyDescent="0.2">
      <c r="A11587" s="7" t="s">
        <v>3136</v>
      </c>
      <c r="B11587" s="2">
        <v>39096</v>
      </c>
      <c r="C11587" s="1">
        <v>22</v>
      </c>
      <c r="D11587" t="s">
        <v>15</v>
      </c>
      <c r="E11587">
        <v>26</v>
      </c>
      <c r="F11587" t="s">
        <v>17</v>
      </c>
      <c r="G11587">
        <v>0</v>
      </c>
      <c r="H11587">
        <v>3</v>
      </c>
      <c r="I11587">
        <v>2</v>
      </c>
      <c r="J11587">
        <f t="shared" si="193"/>
        <v>3</v>
      </c>
      <c r="K11587" s="8">
        <v>23</v>
      </c>
      <c r="L11587" s="8">
        <f>COUNTIFS($D$2:$D11587,D11587)</f>
        <v>525</v>
      </c>
    </row>
    <row r="11588" spans="1:12" x14ac:dyDescent="0.2">
      <c r="A11588" s="7" t="s">
        <v>3137</v>
      </c>
      <c r="B11588" s="2">
        <v>39096</v>
      </c>
      <c r="C11588" s="1">
        <v>16</v>
      </c>
      <c r="D11588" t="s">
        <v>37</v>
      </c>
      <c r="E11588">
        <v>62</v>
      </c>
      <c r="F11588" t="s">
        <v>776</v>
      </c>
      <c r="G11588">
        <v>1</v>
      </c>
      <c r="H11588">
        <v>1</v>
      </c>
      <c r="I11588">
        <v>1</v>
      </c>
      <c r="J11588">
        <f t="shared" si="193"/>
        <v>1</v>
      </c>
      <c r="K11588" s="8">
        <v>23</v>
      </c>
      <c r="L11588" s="8">
        <f>COUNTIFS($D$2:$D11588,D11588)</f>
        <v>567</v>
      </c>
    </row>
    <row r="11589" spans="1:12" x14ac:dyDescent="0.2">
      <c r="A11589" s="7" t="s">
        <v>3137</v>
      </c>
      <c r="B11589" s="2">
        <v>39096</v>
      </c>
      <c r="C11589" s="1">
        <v>62</v>
      </c>
      <c r="D11589" t="s">
        <v>776</v>
      </c>
      <c r="E11589">
        <v>16</v>
      </c>
      <c r="F11589" t="s">
        <v>37</v>
      </c>
      <c r="G11589">
        <v>0</v>
      </c>
      <c r="H11589">
        <v>1</v>
      </c>
      <c r="I11589">
        <v>1</v>
      </c>
      <c r="J11589">
        <f t="shared" si="193"/>
        <v>1</v>
      </c>
      <c r="K11589" s="8">
        <v>23</v>
      </c>
      <c r="L11589" s="8">
        <f>COUNTIFS($D$2:$D11589,D11589)</f>
        <v>23</v>
      </c>
    </row>
    <row r="11590" spans="1:12" x14ac:dyDescent="0.2">
      <c r="A11590" s="7" t="s">
        <v>3138</v>
      </c>
      <c r="B11590" s="2">
        <v>39102</v>
      </c>
      <c r="C11590" s="1">
        <v>20</v>
      </c>
      <c r="D11590" t="s">
        <v>45</v>
      </c>
      <c r="E11590">
        <v>41</v>
      </c>
      <c r="F11590" t="s">
        <v>759</v>
      </c>
      <c r="G11590">
        <v>1</v>
      </c>
      <c r="H11590">
        <v>0</v>
      </c>
      <c r="I11590">
        <v>3</v>
      </c>
      <c r="J11590">
        <f t="shared" si="193"/>
        <v>0</v>
      </c>
      <c r="K11590" s="8">
        <v>24</v>
      </c>
      <c r="L11590" s="8">
        <f>COUNTIFS($D$2:$D11590,D11590)</f>
        <v>378</v>
      </c>
    </row>
    <row r="11591" spans="1:12" x14ac:dyDescent="0.2">
      <c r="A11591" s="7" t="s">
        <v>3138</v>
      </c>
      <c r="B11591" s="2">
        <v>39102</v>
      </c>
      <c r="C11591" s="1">
        <v>41</v>
      </c>
      <c r="D11591" t="s">
        <v>759</v>
      </c>
      <c r="E11591">
        <v>20</v>
      </c>
      <c r="F11591" t="s">
        <v>45</v>
      </c>
      <c r="G11591">
        <v>0</v>
      </c>
      <c r="H11591">
        <v>3</v>
      </c>
      <c r="I11591">
        <v>0</v>
      </c>
      <c r="J11591">
        <f t="shared" si="193"/>
        <v>3</v>
      </c>
      <c r="K11591" s="8">
        <v>23</v>
      </c>
      <c r="L11591" s="8">
        <f>COUNTIFS($D$2:$D11591,D11591)</f>
        <v>491</v>
      </c>
    </row>
    <row r="11592" spans="1:12" x14ac:dyDescent="0.2">
      <c r="A11592" s="7" t="s">
        <v>3139</v>
      </c>
      <c r="B11592" s="2">
        <v>39102</v>
      </c>
      <c r="C11592" s="1">
        <v>34</v>
      </c>
      <c r="D11592" t="s">
        <v>445</v>
      </c>
      <c r="E11592">
        <v>40</v>
      </c>
      <c r="F11592" t="s">
        <v>758</v>
      </c>
      <c r="G11592">
        <v>1</v>
      </c>
      <c r="H11592">
        <v>5</v>
      </c>
      <c r="I11592">
        <v>1</v>
      </c>
      <c r="J11592">
        <f t="shared" si="193"/>
        <v>3</v>
      </c>
      <c r="K11592" s="8">
        <v>24</v>
      </c>
      <c r="L11592" s="8">
        <f>COUNTIFS($D$2:$D11592,D11592)</f>
        <v>446</v>
      </c>
    </row>
    <row r="11593" spans="1:12" x14ac:dyDescent="0.2">
      <c r="A11593" s="7" t="s">
        <v>3139</v>
      </c>
      <c r="B11593" s="2">
        <v>39102</v>
      </c>
      <c r="C11593" s="1">
        <v>40</v>
      </c>
      <c r="D11593" t="s">
        <v>758</v>
      </c>
      <c r="E11593">
        <v>34</v>
      </c>
      <c r="F11593" t="s">
        <v>445</v>
      </c>
      <c r="G11593">
        <v>0</v>
      </c>
      <c r="H11593">
        <v>1</v>
      </c>
      <c r="I11593">
        <v>5</v>
      </c>
      <c r="J11593">
        <f t="shared" si="193"/>
        <v>0</v>
      </c>
      <c r="K11593" s="8">
        <v>24</v>
      </c>
      <c r="L11593" s="8">
        <f>COUNTIFS($D$2:$D11593,D11593)</f>
        <v>290</v>
      </c>
    </row>
    <row r="11594" spans="1:12" x14ac:dyDescent="0.2">
      <c r="A11594" s="7" t="s">
        <v>3140</v>
      </c>
      <c r="B11594" s="2">
        <v>39102</v>
      </c>
      <c r="C11594" s="1">
        <v>45</v>
      </c>
      <c r="D11594" t="s">
        <v>762</v>
      </c>
      <c r="E11594">
        <v>48</v>
      </c>
      <c r="F11594" t="s">
        <v>765</v>
      </c>
      <c r="G11594">
        <v>1</v>
      </c>
      <c r="H11594">
        <v>0</v>
      </c>
      <c r="I11594">
        <v>1</v>
      </c>
      <c r="J11594">
        <f t="shared" si="193"/>
        <v>0</v>
      </c>
      <c r="K11594" s="8">
        <v>24</v>
      </c>
      <c r="L11594" s="8">
        <f>COUNTIFS($D$2:$D11594,D11594)</f>
        <v>138</v>
      </c>
    </row>
    <row r="11595" spans="1:12" x14ac:dyDescent="0.2">
      <c r="A11595" s="7" t="s">
        <v>3140</v>
      </c>
      <c r="B11595" s="2">
        <v>39102</v>
      </c>
      <c r="C11595" s="1">
        <v>48</v>
      </c>
      <c r="D11595" t="s">
        <v>765</v>
      </c>
      <c r="E11595">
        <v>45</v>
      </c>
      <c r="F11595" t="s">
        <v>762</v>
      </c>
      <c r="G11595">
        <v>0</v>
      </c>
      <c r="H11595">
        <v>1</v>
      </c>
      <c r="I11595">
        <v>0</v>
      </c>
      <c r="J11595">
        <f t="shared" si="193"/>
        <v>3</v>
      </c>
      <c r="K11595" s="8">
        <v>24</v>
      </c>
      <c r="L11595" s="8">
        <f>COUNTIFS($D$2:$D11595,D11595)</f>
        <v>290</v>
      </c>
    </row>
    <row r="11596" spans="1:12" x14ac:dyDescent="0.2">
      <c r="A11596" s="7" t="s">
        <v>3141</v>
      </c>
      <c r="B11596" s="2">
        <v>39102</v>
      </c>
      <c r="C11596" s="1">
        <v>19</v>
      </c>
      <c r="D11596" t="s">
        <v>40</v>
      </c>
      <c r="E11596">
        <v>14</v>
      </c>
      <c r="F11596" t="s">
        <v>27</v>
      </c>
      <c r="G11596">
        <v>1</v>
      </c>
      <c r="H11596">
        <v>2</v>
      </c>
      <c r="I11596">
        <v>0</v>
      </c>
      <c r="J11596">
        <f t="shared" si="193"/>
        <v>3</v>
      </c>
      <c r="K11596" s="8">
        <v>24</v>
      </c>
      <c r="L11596" s="8">
        <f>COUNTIFS($D$2:$D11596,D11596)</f>
        <v>568</v>
      </c>
    </row>
    <row r="11597" spans="1:12" x14ac:dyDescent="0.2">
      <c r="A11597" s="7" t="s">
        <v>3141</v>
      </c>
      <c r="B11597" s="2">
        <v>39102</v>
      </c>
      <c r="C11597" s="1">
        <v>14</v>
      </c>
      <c r="D11597" t="s">
        <v>27</v>
      </c>
      <c r="E11597">
        <v>19</v>
      </c>
      <c r="F11597" t="s">
        <v>40</v>
      </c>
      <c r="G11597">
        <v>0</v>
      </c>
      <c r="H11597">
        <v>0</v>
      </c>
      <c r="I11597">
        <v>2</v>
      </c>
      <c r="J11597">
        <f t="shared" si="193"/>
        <v>0</v>
      </c>
      <c r="K11597" s="8">
        <v>24</v>
      </c>
      <c r="L11597" s="8">
        <f>COUNTIFS($D$2:$D11597,D11597)</f>
        <v>568</v>
      </c>
    </row>
    <row r="11598" spans="1:12" x14ac:dyDescent="0.2">
      <c r="A11598" s="7" t="s">
        <v>3142</v>
      </c>
      <c r="B11598" s="2">
        <v>39102</v>
      </c>
      <c r="C11598" s="1">
        <v>62</v>
      </c>
      <c r="D11598" t="s">
        <v>776</v>
      </c>
      <c r="E11598">
        <v>47</v>
      </c>
      <c r="F11598" t="s">
        <v>764</v>
      </c>
      <c r="G11598">
        <v>1</v>
      </c>
      <c r="H11598">
        <v>3</v>
      </c>
      <c r="I11598">
        <v>1</v>
      </c>
      <c r="J11598">
        <f t="shared" si="193"/>
        <v>3</v>
      </c>
      <c r="K11598" s="8">
        <v>24</v>
      </c>
      <c r="L11598" s="8">
        <f>COUNTIFS($D$2:$D11598,D11598)</f>
        <v>24</v>
      </c>
    </row>
    <row r="11599" spans="1:12" x14ac:dyDescent="0.2">
      <c r="A11599" s="7" t="s">
        <v>3142</v>
      </c>
      <c r="B11599" s="2">
        <v>39102</v>
      </c>
      <c r="C11599" s="1">
        <v>47</v>
      </c>
      <c r="D11599" t="s">
        <v>764</v>
      </c>
      <c r="E11599">
        <v>62</v>
      </c>
      <c r="F11599" t="s">
        <v>776</v>
      </c>
      <c r="G11599">
        <v>0</v>
      </c>
      <c r="H11599">
        <v>1</v>
      </c>
      <c r="I11599">
        <v>3</v>
      </c>
      <c r="J11599">
        <f t="shared" si="193"/>
        <v>0</v>
      </c>
      <c r="K11599" s="8">
        <v>24</v>
      </c>
      <c r="L11599" s="8">
        <f>COUNTIFS($D$2:$D11599,D11599)</f>
        <v>108</v>
      </c>
    </row>
    <row r="11600" spans="1:12" x14ac:dyDescent="0.2">
      <c r="A11600" s="7" t="s">
        <v>3143</v>
      </c>
      <c r="B11600" s="2">
        <v>39102</v>
      </c>
      <c r="C11600" s="1">
        <v>36</v>
      </c>
      <c r="D11600" t="s">
        <v>25</v>
      </c>
      <c r="E11600">
        <v>26</v>
      </c>
      <c r="F11600" t="s">
        <v>17</v>
      </c>
      <c r="G11600">
        <v>1</v>
      </c>
      <c r="H11600">
        <v>1</v>
      </c>
      <c r="I11600">
        <v>1</v>
      </c>
      <c r="J11600">
        <f t="shared" si="193"/>
        <v>1</v>
      </c>
      <c r="K11600" s="8">
        <v>24</v>
      </c>
      <c r="L11600" s="8">
        <f>COUNTIFS($D$2:$D11600,D11600)</f>
        <v>214</v>
      </c>
    </row>
    <row r="11601" spans="1:12" x14ac:dyDescent="0.2">
      <c r="A11601" s="7" t="s">
        <v>3143</v>
      </c>
      <c r="B11601" s="2">
        <v>39102</v>
      </c>
      <c r="C11601" s="1">
        <v>26</v>
      </c>
      <c r="D11601" t="s">
        <v>17</v>
      </c>
      <c r="E11601">
        <v>36</v>
      </c>
      <c r="F11601" t="s">
        <v>25</v>
      </c>
      <c r="G11601">
        <v>0</v>
      </c>
      <c r="H11601">
        <v>1</v>
      </c>
      <c r="I11601">
        <v>1</v>
      </c>
      <c r="J11601">
        <f t="shared" si="193"/>
        <v>1</v>
      </c>
      <c r="K11601" s="8">
        <v>24</v>
      </c>
      <c r="L11601" s="8">
        <f>COUNTIFS($D$2:$D11601,D11601)</f>
        <v>568</v>
      </c>
    </row>
    <row r="11602" spans="1:12" x14ac:dyDescent="0.2">
      <c r="A11602" s="7" t="s">
        <v>3144</v>
      </c>
      <c r="B11602" s="2">
        <v>39102</v>
      </c>
      <c r="C11602" s="1">
        <v>32</v>
      </c>
      <c r="D11602" t="s">
        <v>559</v>
      </c>
      <c r="E11602">
        <v>27</v>
      </c>
      <c r="F11602" t="s">
        <v>32</v>
      </c>
      <c r="G11602">
        <v>1</v>
      </c>
      <c r="H11602">
        <v>2</v>
      </c>
      <c r="I11602">
        <v>0</v>
      </c>
      <c r="J11602">
        <f t="shared" si="193"/>
        <v>3</v>
      </c>
      <c r="K11602" s="8">
        <v>24</v>
      </c>
      <c r="L11602" s="8">
        <f>COUNTIFS($D$2:$D11602,D11602)</f>
        <v>568</v>
      </c>
    </row>
    <row r="11603" spans="1:12" x14ac:dyDescent="0.2">
      <c r="A11603" s="7" t="s">
        <v>3144</v>
      </c>
      <c r="B11603" s="2">
        <v>39102</v>
      </c>
      <c r="C11603" s="1">
        <v>27</v>
      </c>
      <c r="D11603" t="s">
        <v>32</v>
      </c>
      <c r="E11603">
        <v>32</v>
      </c>
      <c r="F11603" t="s">
        <v>559</v>
      </c>
      <c r="G11603">
        <v>0</v>
      </c>
      <c r="H11603">
        <v>0</v>
      </c>
      <c r="I11603">
        <v>2</v>
      </c>
      <c r="J11603">
        <f t="shared" si="193"/>
        <v>0</v>
      </c>
      <c r="K11603" s="8">
        <v>22</v>
      </c>
      <c r="L11603" s="8">
        <f>COUNTIFS($D$2:$D11603,D11603)</f>
        <v>60</v>
      </c>
    </row>
    <row r="11604" spans="1:12" x14ac:dyDescent="0.2">
      <c r="A11604" s="7" t="s">
        <v>3145</v>
      </c>
      <c r="B11604" s="2">
        <v>39102</v>
      </c>
      <c r="C11604" s="1">
        <v>22</v>
      </c>
      <c r="D11604" t="s">
        <v>15</v>
      </c>
      <c r="E11604">
        <v>29</v>
      </c>
      <c r="F11604" t="s">
        <v>42</v>
      </c>
      <c r="G11604">
        <v>1</v>
      </c>
      <c r="H11604">
        <v>2</v>
      </c>
      <c r="I11604">
        <v>2</v>
      </c>
      <c r="J11604">
        <f t="shared" si="193"/>
        <v>1</v>
      </c>
      <c r="K11604" s="8">
        <v>24</v>
      </c>
      <c r="L11604" s="8">
        <f>COUNTIFS($D$2:$D11604,D11604)</f>
        <v>526</v>
      </c>
    </row>
    <row r="11605" spans="1:12" x14ac:dyDescent="0.2">
      <c r="A11605" s="7" t="s">
        <v>3145</v>
      </c>
      <c r="B11605" s="2">
        <v>39102</v>
      </c>
      <c r="C11605" s="1">
        <v>29</v>
      </c>
      <c r="D11605" t="s">
        <v>42</v>
      </c>
      <c r="E11605">
        <v>22</v>
      </c>
      <c r="F11605" t="s">
        <v>15</v>
      </c>
      <c r="G11605">
        <v>0</v>
      </c>
      <c r="H11605">
        <v>2</v>
      </c>
      <c r="I11605">
        <v>2</v>
      </c>
      <c r="J11605">
        <f t="shared" si="193"/>
        <v>1</v>
      </c>
      <c r="K11605" s="8">
        <v>24</v>
      </c>
      <c r="L11605" s="8">
        <f>COUNTIFS($D$2:$D11605,D11605)</f>
        <v>450</v>
      </c>
    </row>
    <row r="11606" spans="1:12" x14ac:dyDescent="0.2">
      <c r="A11606" s="7" t="s">
        <v>3146</v>
      </c>
      <c r="B11606" s="2">
        <v>39103</v>
      </c>
      <c r="C11606" s="1">
        <v>63</v>
      </c>
      <c r="D11606" t="s">
        <v>777</v>
      </c>
      <c r="E11606">
        <v>16</v>
      </c>
      <c r="F11606" t="s">
        <v>37</v>
      </c>
      <c r="G11606">
        <v>1</v>
      </c>
      <c r="H11606">
        <v>0</v>
      </c>
      <c r="I11606">
        <v>2</v>
      </c>
      <c r="J11606">
        <f t="shared" si="193"/>
        <v>0</v>
      </c>
      <c r="K11606" s="8">
        <v>23</v>
      </c>
      <c r="L11606" s="8">
        <f>COUNTIFS($D$2:$D11606,D11606)</f>
        <v>61</v>
      </c>
    </row>
    <row r="11607" spans="1:12" x14ac:dyDescent="0.2">
      <c r="A11607" s="7" t="s">
        <v>3146</v>
      </c>
      <c r="B11607" s="2">
        <v>39103</v>
      </c>
      <c r="C11607" s="1">
        <v>16</v>
      </c>
      <c r="D11607" t="s">
        <v>37</v>
      </c>
      <c r="E11607">
        <v>63</v>
      </c>
      <c r="F11607" t="s">
        <v>777</v>
      </c>
      <c r="G11607">
        <v>0</v>
      </c>
      <c r="H11607">
        <v>2</v>
      </c>
      <c r="I11607">
        <v>0</v>
      </c>
      <c r="J11607">
        <f t="shared" si="193"/>
        <v>3</v>
      </c>
      <c r="K11607" s="8">
        <v>24</v>
      </c>
      <c r="L11607" s="8">
        <f>COUNTIFS($D$2:$D11607,D11607)</f>
        <v>568</v>
      </c>
    </row>
    <row r="11608" spans="1:12" x14ac:dyDescent="0.2">
      <c r="A11608" s="7" t="s">
        <v>3147</v>
      </c>
      <c r="B11608" s="2">
        <v>39103</v>
      </c>
      <c r="C11608" s="1">
        <v>10</v>
      </c>
      <c r="D11608" t="s">
        <v>47</v>
      </c>
      <c r="E11608">
        <v>21</v>
      </c>
      <c r="F11608" t="s">
        <v>10</v>
      </c>
      <c r="G11608">
        <v>1</v>
      </c>
      <c r="H11608">
        <v>2</v>
      </c>
      <c r="I11608">
        <v>1</v>
      </c>
      <c r="J11608">
        <f t="shared" si="193"/>
        <v>3</v>
      </c>
      <c r="K11608" s="8">
        <v>24</v>
      </c>
      <c r="L11608" s="8">
        <f>COUNTIFS($D$2:$D11608,D11608)</f>
        <v>568</v>
      </c>
    </row>
    <row r="11609" spans="1:12" x14ac:dyDescent="0.2">
      <c r="A11609" s="7" t="s">
        <v>3147</v>
      </c>
      <c r="B11609" s="2">
        <v>39103</v>
      </c>
      <c r="C11609" s="1">
        <v>21</v>
      </c>
      <c r="D11609" t="s">
        <v>10</v>
      </c>
      <c r="E11609">
        <v>10</v>
      </c>
      <c r="F11609" t="s">
        <v>47</v>
      </c>
      <c r="G11609">
        <v>0</v>
      </c>
      <c r="H11609">
        <v>1</v>
      </c>
      <c r="I11609">
        <v>2</v>
      </c>
      <c r="J11609">
        <f t="shared" si="193"/>
        <v>0</v>
      </c>
      <c r="K11609" s="8">
        <v>24</v>
      </c>
      <c r="L11609" s="8">
        <f>COUNTIFS($D$2:$D11609,D11609)</f>
        <v>568</v>
      </c>
    </row>
    <row r="11610" spans="1:12" x14ac:dyDescent="0.2">
      <c r="A11610" s="7" t="s">
        <v>3148</v>
      </c>
      <c r="B11610" s="2">
        <v>39105</v>
      </c>
      <c r="C11610" s="1">
        <v>27</v>
      </c>
      <c r="D11610" t="s">
        <v>32</v>
      </c>
      <c r="E11610">
        <v>41</v>
      </c>
      <c r="F11610" t="s">
        <v>759</v>
      </c>
      <c r="G11610">
        <v>1</v>
      </c>
      <c r="H11610">
        <v>2</v>
      </c>
      <c r="I11610">
        <v>1</v>
      </c>
      <c r="J11610">
        <f t="shared" si="193"/>
        <v>3</v>
      </c>
      <c r="K11610" s="8">
        <v>23</v>
      </c>
      <c r="L11610" s="8">
        <f>COUNTIFS($D$2:$D11610,D11610)</f>
        <v>61</v>
      </c>
    </row>
    <row r="11611" spans="1:12" x14ac:dyDescent="0.2">
      <c r="A11611" s="7" t="s">
        <v>3148</v>
      </c>
      <c r="B11611" s="2">
        <v>39105</v>
      </c>
      <c r="C11611" s="1">
        <v>41</v>
      </c>
      <c r="D11611" t="s">
        <v>759</v>
      </c>
      <c r="E11611">
        <v>27</v>
      </c>
      <c r="F11611" t="s">
        <v>32</v>
      </c>
      <c r="G11611">
        <v>0</v>
      </c>
      <c r="H11611">
        <v>1</v>
      </c>
      <c r="I11611">
        <v>2</v>
      </c>
      <c r="J11611">
        <f t="shared" si="193"/>
        <v>0</v>
      </c>
      <c r="K11611" s="8">
        <v>24</v>
      </c>
      <c r="L11611" s="8">
        <f>COUNTIFS($D$2:$D11611,D11611)</f>
        <v>492</v>
      </c>
    </row>
    <row r="11612" spans="1:12" x14ac:dyDescent="0.2">
      <c r="A11612" s="7" t="s">
        <v>3149</v>
      </c>
      <c r="B11612" s="2">
        <v>39112</v>
      </c>
      <c r="C11612" s="1">
        <v>47</v>
      </c>
      <c r="D11612" t="s">
        <v>764</v>
      </c>
      <c r="E11612">
        <v>36</v>
      </c>
      <c r="F11612" t="s">
        <v>25</v>
      </c>
      <c r="G11612">
        <v>1</v>
      </c>
      <c r="H11612">
        <v>2</v>
      </c>
      <c r="I11612">
        <v>0</v>
      </c>
      <c r="J11612">
        <f t="shared" si="193"/>
        <v>3</v>
      </c>
      <c r="K11612" s="8">
        <v>25</v>
      </c>
      <c r="L11612" s="8">
        <f>COUNTIFS($D$2:$D11612,D11612)</f>
        <v>109</v>
      </c>
    </row>
    <row r="11613" spans="1:12" x14ac:dyDescent="0.2">
      <c r="A11613" s="7" t="s">
        <v>3149</v>
      </c>
      <c r="B11613" s="2">
        <v>39112</v>
      </c>
      <c r="C11613" s="1">
        <v>36</v>
      </c>
      <c r="D11613" t="s">
        <v>25</v>
      </c>
      <c r="E11613">
        <v>47</v>
      </c>
      <c r="F11613" t="s">
        <v>764</v>
      </c>
      <c r="G11613">
        <v>0</v>
      </c>
      <c r="H11613">
        <v>0</v>
      </c>
      <c r="I11613">
        <v>2</v>
      </c>
      <c r="J11613">
        <f t="shared" si="193"/>
        <v>0</v>
      </c>
      <c r="K11613" s="8">
        <v>25</v>
      </c>
      <c r="L11613" s="8">
        <f>COUNTIFS($D$2:$D11613,D11613)</f>
        <v>215</v>
      </c>
    </row>
    <row r="11614" spans="1:12" x14ac:dyDescent="0.2">
      <c r="A11614" s="7" t="s">
        <v>3150</v>
      </c>
      <c r="B11614" s="2">
        <v>39112</v>
      </c>
      <c r="C11614" s="1">
        <v>29</v>
      </c>
      <c r="D11614" t="s">
        <v>42</v>
      </c>
      <c r="E11614">
        <v>19</v>
      </c>
      <c r="F11614" t="s">
        <v>40</v>
      </c>
      <c r="G11614">
        <v>1</v>
      </c>
      <c r="H11614">
        <v>1</v>
      </c>
      <c r="I11614">
        <v>2</v>
      </c>
      <c r="J11614">
        <f t="shared" si="193"/>
        <v>0</v>
      </c>
      <c r="K11614" s="8">
        <v>25</v>
      </c>
      <c r="L11614" s="8">
        <f>COUNTIFS($D$2:$D11614,D11614)</f>
        <v>451</v>
      </c>
    </row>
    <row r="11615" spans="1:12" x14ac:dyDescent="0.2">
      <c r="A11615" s="7" t="s">
        <v>3150</v>
      </c>
      <c r="B11615" s="2">
        <v>39112</v>
      </c>
      <c r="C11615" s="1">
        <v>19</v>
      </c>
      <c r="D11615" t="s">
        <v>40</v>
      </c>
      <c r="E11615">
        <v>29</v>
      </c>
      <c r="F11615" t="s">
        <v>42</v>
      </c>
      <c r="G11615">
        <v>0</v>
      </c>
      <c r="H11615">
        <v>2</v>
      </c>
      <c r="I11615">
        <v>1</v>
      </c>
      <c r="J11615">
        <f t="shared" si="193"/>
        <v>3</v>
      </c>
      <c r="K11615" s="8">
        <v>25</v>
      </c>
      <c r="L11615" s="8">
        <f>COUNTIFS($D$2:$D11615,D11615)</f>
        <v>569</v>
      </c>
    </row>
    <row r="11616" spans="1:12" x14ac:dyDescent="0.2">
      <c r="A11616" s="7" t="s">
        <v>3151</v>
      </c>
      <c r="B11616" s="2">
        <v>39112</v>
      </c>
      <c r="C11616" s="1">
        <v>45</v>
      </c>
      <c r="D11616" t="s">
        <v>762</v>
      </c>
      <c r="E11616">
        <v>34</v>
      </c>
      <c r="F11616" t="s">
        <v>445</v>
      </c>
      <c r="G11616">
        <v>1</v>
      </c>
      <c r="H11616">
        <v>0</v>
      </c>
      <c r="I11616">
        <v>0</v>
      </c>
      <c r="J11616">
        <f t="shared" si="193"/>
        <v>1</v>
      </c>
      <c r="K11616" s="8">
        <v>25</v>
      </c>
      <c r="L11616" s="8">
        <f>COUNTIFS($D$2:$D11616,D11616)</f>
        <v>139</v>
      </c>
    </row>
    <row r="11617" spans="1:12" x14ac:dyDescent="0.2">
      <c r="A11617" s="7" t="s">
        <v>3151</v>
      </c>
      <c r="B11617" s="2">
        <v>39112</v>
      </c>
      <c r="C11617" s="1">
        <v>34</v>
      </c>
      <c r="D11617" t="s">
        <v>445</v>
      </c>
      <c r="E11617">
        <v>45</v>
      </c>
      <c r="F11617" t="s">
        <v>762</v>
      </c>
      <c r="G11617">
        <v>0</v>
      </c>
      <c r="H11617">
        <v>0</v>
      </c>
      <c r="I11617">
        <v>0</v>
      </c>
      <c r="J11617">
        <f t="shared" si="193"/>
        <v>1</v>
      </c>
      <c r="K11617" s="8">
        <v>25</v>
      </c>
      <c r="L11617" s="8">
        <f>COUNTIFS($D$2:$D11617,D11617)</f>
        <v>447</v>
      </c>
    </row>
    <row r="11618" spans="1:12" x14ac:dyDescent="0.2">
      <c r="A11618" s="7" t="s">
        <v>3152</v>
      </c>
      <c r="B11618" s="2">
        <v>39112</v>
      </c>
      <c r="C11618" s="1">
        <v>62</v>
      </c>
      <c r="D11618" t="s">
        <v>776</v>
      </c>
      <c r="E11618">
        <v>63</v>
      </c>
      <c r="F11618" t="s">
        <v>777</v>
      </c>
      <c r="G11618">
        <v>1</v>
      </c>
      <c r="H11618">
        <v>3</v>
      </c>
      <c r="I11618">
        <v>2</v>
      </c>
      <c r="J11618">
        <f t="shared" si="193"/>
        <v>3</v>
      </c>
      <c r="K11618" s="8">
        <v>25</v>
      </c>
      <c r="L11618" s="8">
        <f>COUNTIFS($D$2:$D11618,D11618)</f>
        <v>25</v>
      </c>
    </row>
    <row r="11619" spans="1:12" x14ac:dyDescent="0.2">
      <c r="A11619" s="7" t="s">
        <v>3152</v>
      </c>
      <c r="B11619" s="2">
        <v>39112</v>
      </c>
      <c r="C11619" s="1">
        <v>63</v>
      </c>
      <c r="D11619" t="s">
        <v>777</v>
      </c>
      <c r="E11619">
        <v>62</v>
      </c>
      <c r="F11619" t="s">
        <v>776</v>
      </c>
      <c r="G11619">
        <v>0</v>
      </c>
      <c r="H11619">
        <v>2</v>
      </c>
      <c r="I11619">
        <v>3</v>
      </c>
      <c r="J11619">
        <f t="shared" si="193"/>
        <v>0</v>
      </c>
      <c r="K11619" s="8">
        <v>24</v>
      </c>
      <c r="L11619" s="8">
        <f>COUNTIFS($D$2:$D11619,D11619)</f>
        <v>62</v>
      </c>
    </row>
    <row r="11620" spans="1:12" x14ac:dyDescent="0.2">
      <c r="A11620" s="7" t="s">
        <v>3153</v>
      </c>
      <c r="B11620" s="2">
        <v>39113</v>
      </c>
      <c r="C11620" s="1">
        <v>22</v>
      </c>
      <c r="D11620" t="s">
        <v>15</v>
      </c>
      <c r="E11620">
        <v>32</v>
      </c>
      <c r="F11620" t="s">
        <v>559</v>
      </c>
      <c r="G11620">
        <v>1</v>
      </c>
      <c r="H11620">
        <v>3</v>
      </c>
      <c r="I11620">
        <v>1</v>
      </c>
      <c r="J11620">
        <f t="shared" si="193"/>
        <v>3</v>
      </c>
      <c r="K11620" s="8">
        <v>25</v>
      </c>
      <c r="L11620" s="8">
        <f>COUNTIFS($D$2:$D11620,D11620)</f>
        <v>527</v>
      </c>
    </row>
    <row r="11621" spans="1:12" x14ac:dyDescent="0.2">
      <c r="A11621" s="7" t="s">
        <v>3153</v>
      </c>
      <c r="B11621" s="2">
        <v>39113</v>
      </c>
      <c r="C11621" s="1">
        <v>32</v>
      </c>
      <c r="D11621" t="s">
        <v>559</v>
      </c>
      <c r="E11621">
        <v>22</v>
      </c>
      <c r="F11621" t="s">
        <v>15</v>
      </c>
      <c r="G11621">
        <v>0</v>
      </c>
      <c r="H11621">
        <v>1</v>
      </c>
      <c r="I11621">
        <v>3</v>
      </c>
      <c r="J11621">
        <f t="shared" si="193"/>
        <v>0</v>
      </c>
      <c r="K11621" s="8">
        <v>25</v>
      </c>
      <c r="L11621" s="8">
        <f>COUNTIFS($D$2:$D11621,D11621)</f>
        <v>569</v>
      </c>
    </row>
    <row r="11622" spans="1:12" x14ac:dyDescent="0.2">
      <c r="A11622" s="7" t="s">
        <v>3154</v>
      </c>
      <c r="B11622" s="2">
        <v>39113</v>
      </c>
      <c r="C11622" s="1">
        <v>14</v>
      </c>
      <c r="D11622" t="s">
        <v>27</v>
      </c>
      <c r="E11622">
        <v>41</v>
      </c>
      <c r="F11622" t="s">
        <v>759</v>
      </c>
      <c r="G11622">
        <v>1</v>
      </c>
      <c r="H11622">
        <v>3</v>
      </c>
      <c r="I11622">
        <v>0</v>
      </c>
      <c r="J11622">
        <f t="shared" si="193"/>
        <v>3</v>
      </c>
      <c r="K11622" s="8">
        <v>25</v>
      </c>
      <c r="L11622" s="8">
        <f>COUNTIFS($D$2:$D11622,D11622)</f>
        <v>569</v>
      </c>
    </row>
    <row r="11623" spans="1:12" x14ac:dyDescent="0.2">
      <c r="A11623" s="7" t="s">
        <v>3154</v>
      </c>
      <c r="B11623" s="2">
        <v>39113</v>
      </c>
      <c r="C11623" s="1">
        <v>41</v>
      </c>
      <c r="D11623" t="s">
        <v>759</v>
      </c>
      <c r="E11623">
        <v>14</v>
      </c>
      <c r="F11623" t="s">
        <v>27</v>
      </c>
      <c r="G11623">
        <v>0</v>
      </c>
      <c r="H11623">
        <v>0</v>
      </c>
      <c r="I11623">
        <v>3</v>
      </c>
      <c r="J11623">
        <f t="shared" si="193"/>
        <v>0</v>
      </c>
      <c r="K11623" s="8">
        <v>25</v>
      </c>
      <c r="L11623" s="8">
        <f>COUNTIFS($D$2:$D11623,D11623)</f>
        <v>493</v>
      </c>
    </row>
    <row r="11624" spans="1:12" x14ac:dyDescent="0.2">
      <c r="A11624" s="7" t="s">
        <v>3155</v>
      </c>
      <c r="B11624" s="2">
        <v>39113</v>
      </c>
      <c r="C11624" s="1">
        <v>40</v>
      </c>
      <c r="D11624" t="s">
        <v>758</v>
      </c>
      <c r="E11624">
        <v>48</v>
      </c>
      <c r="F11624" t="s">
        <v>765</v>
      </c>
      <c r="G11624">
        <v>1</v>
      </c>
      <c r="H11624">
        <v>1</v>
      </c>
      <c r="I11624">
        <v>1</v>
      </c>
      <c r="J11624">
        <f t="shared" si="193"/>
        <v>1</v>
      </c>
      <c r="K11624" s="8">
        <v>25</v>
      </c>
      <c r="L11624" s="8">
        <f>COUNTIFS($D$2:$D11624,D11624)</f>
        <v>291</v>
      </c>
    </row>
    <row r="11625" spans="1:12" x14ac:dyDescent="0.2">
      <c r="A11625" s="7" t="s">
        <v>3155</v>
      </c>
      <c r="B11625" s="2">
        <v>39113</v>
      </c>
      <c r="C11625" s="1">
        <v>48</v>
      </c>
      <c r="D11625" t="s">
        <v>765</v>
      </c>
      <c r="E11625">
        <v>40</v>
      </c>
      <c r="F11625" t="s">
        <v>758</v>
      </c>
      <c r="G11625">
        <v>0</v>
      </c>
      <c r="H11625">
        <v>1</v>
      </c>
      <c r="I11625">
        <v>1</v>
      </c>
      <c r="J11625">
        <f t="shared" si="193"/>
        <v>1</v>
      </c>
      <c r="K11625" s="8">
        <v>25</v>
      </c>
      <c r="L11625" s="8">
        <f>COUNTIFS($D$2:$D11625,D11625)</f>
        <v>291</v>
      </c>
    </row>
    <row r="11626" spans="1:12" x14ac:dyDescent="0.2">
      <c r="A11626" s="7" t="s">
        <v>3156</v>
      </c>
      <c r="B11626" s="2">
        <v>39113</v>
      </c>
      <c r="C11626" s="1">
        <v>21</v>
      </c>
      <c r="D11626" t="s">
        <v>10</v>
      </c>
      <c r="E11626">
        <v>27</v>
      </c>
      <c r="F11626" t="s">
        <v>32</v>
      </c>
      <c r="G11626">
        <v>1</v>
      </c>
      <c r="H11626">
        <v>4</v>
      </c>
      <c r="I11626">
        <v>0</v>
      </c>
      <c r="J11626">
        <f t="shared" si="193"/>
        <v>3</v>
      </c>
      <c r="K11626" s="8">
        <v>25</v>
      </c>
      <c r="L11626" s="8">
        <f>COUNTIFS($D$2:$D11626,D11626)</f>
        <v>569</v>
      </c>
    </row>
    <row r="11627" spans="1:12" x14ac:dyDescent="0.2">
      <c r="A11627" s="7" t="s">
        <v>3156</v>
      </c>
      <c r="B11627" s="2">
        <v>39113</v>
      </c>
      <c r="C11627" s="1">
        <v>27</v>
      </c>
      <c r="D11627" t="s">
        <v>32</v>
      </c>
      <c r="E11627">
        <v>21</v>
      </c>
      <c r="F11627" t="s">
        <v>10</v>
      </c>
      <c r="G11627">
        <v>0</v>
      </c>
      <c r="H11627">
        <v>0</v>
      </c>
      <c r="I11627">
        <v>4</v>
      </c>
      <c r="J11627">
        <f t="shared" si="193"/>
        <v>0</v>
      </c>
      <c r="K11627" s="8">
        <v>24</v>
      </c>
      <c r="L11627" s="8">
        <f>COUNTIFS($D$2:$D11627,D11627)</f>
        <v>62</v>
      </c>
    </row>
    <row r="11628" spans="1:12" x14ac:dyDescent="0.2">
      <c r="A11628" s="7" t="s">
        <v>3157</v>
      </c>
      <c r="B11628" s="2">
        <v>39116</v>
      </c>
      <c r="C11628" s="1">
        <v>34</v>
      </c>
      <c r="D11628" t="s">
        <v>445</v>
      </c>
      <c r="E11628">
        <v>10</v>
      </c>
      <c r="F11628" t="s">
        <v>47</v>
      </c>
      <c r="G11628">
        <v>1</v>
      </c>
      <c r="H11628">
        <v>1</v>
      </c>
      <c r="I11628">
        <v>1</v>
      </c>
      <c r="J11628">
        <f t="shared" si="193"/>
        <v>1</v>
      </c>
      <c r="K11628" s="8">
        <v>26</v>
      </c>
      <c r="L11628" s="8">
        <f>COUNTIFS($D$2:$D11628,D11628)</f>
        <v>448</v>
      </c>
    </row>
    <row r="11629" spans="1:12" x14ac:dyDescent="0.2">
      <c r="A11629" s="7" t="s">
        <v>3157</v>
      </c>
      <c r="B11629" s="2">
        <v>39116</v>
      </c>
      <c r="C11629" s="1">
        <v>10</v>
      </c>
      <c r="D11629" t="s">
        <v>47</v>
      </c>
      <c r="E11629">
        <v>34</v>
      </c>
      <c r="F11629" t="s">
        <v>445</v>
      </c>
      <c r="G11629">
        <v>0</v>
      </c>
      <c r="H11629">
        <v>1</v>
      </c>
      <c r="I11629">
        <v>1</v>
      </c>
      <c r="J11629">
        <f t="shared" si="193"/>
        <v>1</v>
      </c>
      <c r="K11629" s="8">
        <v>25</v>
      </c>
      <c r="L11629" s="8">
        <f>COUNTIFS($D$2:$D11629,D11629)</f>
        <v>569</v>
      </c>
    </row>
    <row r="11630" spans="1:12" x14ac:dyDescent="0.2">
      <c r="A11630" s="7" t="s">
        <v>3158</v>
      </c>
      <c r="B11630" s="2">
        <v>39116</v>
      </c>
      <c r="C11630" s="1">
        <v>27</v>
      </c>
      <c r="D11630" t="s">
        <v>32</v>
      </c>
      <c r="E11630">
        <v>40</v>
      </c>
      <c r="F11630" t="s">
        <v>758</v>
      </c>
      <c r="G11630">
        <v>1</v>
      </c>
      <c r="H11630">
        <v>0</v>
      </c>
      <c r="I11630">
        <v>1</v>
      </c>
      <c r="J11630">
        <f t="shared" si="193"/>
        <v>0</v>
      </c>
      <c r="K11630" s="8">
        <v>25</v>
      </c>
      <c r="L11630" s="8">
        <f>COUNTIFS($D$2:$D11630,D11630)</f>
        <v>63</v>
      </c>
    </row>
    <row r="11631" spans="1:12" x14ac:dyDescent="0.2">
      <c r="A11631" s="7" t="s">
        <v>3158</v>
      </c>
      <c r="B11631" s="2">
        <v>39116</v>
      </c>
      <c r="C11631" s="1">
        <v>40</v>
      </c>
      <c r="D11631" t="s">
        <v>758</v>
      </c>
      <c r="E11631">
        <v>27</v>
      </c>
      <c r="F11631" t="s">
        <v>32</v>
      </c>
      <c r="G11631">
        <v>0</v>
      </c>
      <c r="H11631">
        <v>1</v>
      </c>
      <c r="I11631">
        <v>0</v>
      </c>
      <c r="J11631">
        <f t="shared" si="193"/>
        <v>3</v>
      </c>
      <c r="K11631" s="8">
        <v>26</v>
      </c>
      <c r="L11631" s="8">
        <f>COUNTIFS($D$2:$D11631,D11631)</f>
        <v>292</v>
      </c>
    </row>
    <row r="11632" spans="1:12" x14ac:dyDescent="0.2">
      <c r="A11632" s="7" t="s">
        <v>3159</v>
      </c>
      <c r="B11632" s="2">
        <v>39116</v>
      </c>
      <c r="C11632" s="1">
        <v>48</v>
      </c>
      <c r="D11632" t="s">
        <v>765</v>
      </c>
      <c r="E11632">
        <v>14</v>
      </c>
      <c r="F11632" t="s">
        <v>27</v>
      </c>
      <c r="G11632">
        <v>1</v>
      </c>
      <c r="H11632">
        <v>0</v>
      </c>
      <c r="I11632">
        <v>1</v>
      </c>
      <c r="J11632">
        <f t="shared" si="193"/>
        <v>0</v>
      </c>
      <c r="K11632" s="8">
        <v>26</v>
      </c>
      <c r="L11632" s="8">
        <f>COUNTIFS($D$2:$D11632,D11632)</f>
        <v>292</v>
      </c>
    </row>
    <row r="11633" spans="1:12" x14ac:dyDescent="0.2">
      <c r="A11633" s="7" t="s">
        <v>3159</v>
      </c>
      <c r="B11633" s="2">
        <v>39116</v>
      </c>
      <c r="C11633" s="1">
        <v>14</v>
      </c>
      <c r="D11633" t="s">
        <v>27</v>
      </c>
      <c r="E11633">
        <v>48</v>
      </c>
      <c r="F11633" t="s">
        <v>765</v>
      </c>
      <c r="G11633">
        <v>0</v>
      </c>
      <c r="H11633">
        <v>1</v>
      </c>
      <c r="I11633">
        <v>0</v>
      </c>
      <c r="J11633">
        <f t="shared" si="193"/>
        <v>3</v>
      </c>
      <c r="K11633" s="8">
        <v>26</v>
      </c>
      <c r="L11633" s="8">
        <f>COUNTIFS($D$2:$D11633,D11633)</f>
        <v>570</v>
      </c>
    </row>
    <row r="11634" spans="1:12" x14ac:dyDescent="0.2">
      <c r="A11634" s="7" t="s">
        <v>3160</v>
      </c>
      <c r="B11634" s="2">
        <v>39116</v>
      </c>
      <c r="C11634" s="1">
        <v>19</v>
      </c>
      <c r="D11634" t="s">
        <v>40</v>
      </c>
      <c r="E11634">
        <v>16</v>
      </c>
      <c r="F11634" t="s">
        <v>37</v>
      </c>
      <c r="G11634">
        <v>1</v>
      </c>
      <c r="H11634">
        <v>0</v>
      </c>
      <c r="I11634">
        <v>0</v>
      </c>
      <c r="J11634">
        <f t="shared" si="193"/>
        <v>1</v>
      </c>
      <c r="K11634" s="8">
        <v>26</v>
      </c>
      <c r="L11634" s="8">
        <f>COUNTIFS($D$2:$D11634,D11634)</f>
        <v>570</v>
      </c>
    </row>
    <row r="11635" spans="1:12" x14ac:dyDescent="0.2">
      <c r="A11635" s="7" t="s">
        <v>3160</v>
      </c>
      <c r="B11635" s="2">
        <v>39116</v>
      </c>
      <c r="C11635" s="1">
        <v>16</v>
      </c>
      <c r="D11635" t="s">
        <v>37</v>
      </c>
      <c r="E11635">
        <v>19</v>
      </c>
      <c r="F11635" t="s">
        <v>40</v>
      </c>
      <c r="G11635">
        <v>0</v>
      </c>
      <c r="H11635">
        <v>0</v>
      </c>
      <c r="I11635">
        <v>0</v>
      </c>
      <c r="J11635">
        <f t="shared" si="193"/>
        <v>1</v>
      </c>
      <c r="K11635" s="8">
        <v>25</v>
      </c>
      <c r="L11635" s="8">
        <f>COUNTIFS($D$2:$D11635,D11635)</f>
        <v>569</v>
      </c>
    </row>
    <row r="11636" spans="1:12" x14ac:dyDescent="0.2">
      <c r="A11636" s="7" t="s">
        <v>3161</v>
      </c>
      <c r="B11636" s="2">
        <v>39116</v>
      </c>
      <c r="C11636" s="1">
        <v>36</v>
      </c>
      <c r="D11636" t="s">
        <v>25</v>
      </c>
      <c r="E11636">
        <v>22</v>
      </c>
      <c r="F11636" t="s">
        <v>15</v>
      </c>
      <c r="G11636">
        <v>1</v>
      </c>
      <c r="H11636">
        <v>2</v>
      </c>
      <c r="I11636">
        <v>1</v>
      </c>
      <c r="J11636">
        <f t="shared" si="193"/>
        <v>3</v>
      </c>
      <c r="K11636" s="8">
        <v>26</v>
      </c>
      <c r="L11636" s="8">
        <f>COUNTIFS($D$2:$D11636,D11636)</f>
        <v>216</v>
      </c>
    </row>
    <row r="11637" spans="1:12" x14ac:dyDescent="0.2">
      <c r="A11637" s="7" t="s">
        <v>3161</v>
      </c>
      <c r="B11637" s="2">
        <v>39116</v>
      </c>
      <c r="C11637" s="1">
        <v>22</v>
      </c>
      <c r="D11637" t="s">
        <v>15</v>
      </c>
      <c r="E11637">
        <v>36</v>
      </c>
      <c r="F11637" t="s">
        <v>25</v>
      </c>
      <c r="G11637">
        <v>0</v>
      </c>
      <c r="H11637">
        <v>1</v>
      </c>
      <c r="I11637">
        <v>2</v>
      </c>
      <c r="J11637">
        <f t="shared" si="193"/>
        <v>0</v>
      </c>
      <c r="K11637" s="8">
        <v>26</v>
      </c>
      <c r="L11637" s="8">
        <f>COUNTIFS($D$2:$D11637,D11637)</f>
        <v>528</v>
      </c>
    </row>
    <row r="11638" spans="1:12" x14ac:dyDescent="0.2">
      <c r="A11638" s="7" t="s">
        <v>3162</v>
      </c>
      <c r="B11638" s="2">
        <v>39116</v>
      </c>
      <c r="C11638" s="1">
        <v>63</v>
      </c>
      <c r="D11638" t="s">
        <v>777</v>
      </c>
      <c r="E11638">
        <v>45</v>
      </c>
      <c r="F11638" t="s">
        <v>762</v>
      </c>
      <c r="G11638">
        <v>1</v>
      </c>
      <c r="H11638">
        <v>1</v>
      </c>
      <c r="I11638">
        <v>0</v>
      </c>
      <c r="J11638">
        <f t="shared" si="193"/>
        <v>3</v>
      </c>
      <c r="K11638" s="8">
        <v>25</v>
      </c>
      <c r="L11638" s="8">
        <f>COUNTIFS($D$2:$D11638,D11638)</f>
        <v>63</v>
      </c>
    </row>
    <row r="11639" spans="1:12" x14ac:dyDescent="0.2">
      <c r="A11639" s="7" t="s">
        <v>3162</v>
      </c>
      <c r="B11639" s="2">
        <v>39116</v>
      </c>
      <c r="C11639" s="1">
        <v>45</v>
      </c>
      <c r="D11639" t="s">
        <v>762</v>
      </c>
      <c r="E11639">
        <v>63</v>
      </c>
      <c r="F11639" t="s">
        <v>777</v>
      </c>
      <c r="G11639">
        <v>0</v>
      </c>
      <c r="H11639">
        <v>0</v>
      </c>
      <c r="I11639">
        <v>1</v>
      </c>
      <c r="J11639">
        <f t="shared" si="193"/>
        <v>0</v>
      </c>
      <c r="K11639" s="8">
        <v>26</v>
      </c>
      <c r="L11639" s="8">
        <f>COUNTIFS($D$2:$D11639,D11639)</f>
        <v>140</v>
      </c>
    </row>
    <row r="11640" spans="1:12" x14ac:dyDescent="0.2">
      <c r="A11640" s="7" t="s">
        <v>3163</v>
      </c>
      <c r="B11640" s="2">
        <v>39116</v>
      </c>
      <c r="C11640" s="1">
        <v>20</v>
      </c>
      <c r="D11640" t="s">
        <v>45</v>
      </c>
      <c r="E11640">
        <v>62</v>
      </c>
      <c r="F11640" t="s">
        <v>776</v>
      </c>
      <c r="G11640">
        <v>1</v>
      </c>
      <c r="H11640">
        <v>0</v>
      </c>
      <c r="I11640">
        <v>2</v>
      </c>
      <c r="J11640">
        <f t="shared" si="193"/>
        <v>0</v>
      </c>
      <c r="K11640" s="8">
        <v>25</v>
      </c>
      <c r="L11640" s="8">
        <f>COUNTIFS($D$2:$D11640,D11640)</f>
        <v>379</v>
      </c>
    </row>
    <row r="11641" spans="1:12" x14ac:dyDescent="0.2">
      <c r="A11641" s="7" t="s">
        <v>3163</v>
      </c>
      <c r="B11641" s="2">
        <v>39116</v>
      </c>
      <c r="C11641" s="1">
        <v>62</v>
      </c>
      <c r="D11641" t="s">
        <v>776</v>
      </c>
      <c r="E11641">
        <v>20</v>
      </c>
      <c r="F11641" t="s">
        <v>45</v>
      </c>
      <c r="G11641">
        <v>0</v>
      </c>
      <c r="H11641">
        <v>2</v>
      </c>
      <c r="I11641">
        <v>0</v>
      </c>
      <c r="J11641">
        <f t="shared" si="193"/>
        <v>3</v>
      </c>
      <c r="K11641" s="8">
        <v>26</v>
      </c>
      <c r="L11641" s="8">
        <f>COUNTIFS($D$2:$D11641,D11641)</f>
        <v>26</v>
      </c>
    </row>
    <row r="11642" spans="1:12" x14ac:dyDescent="0.2">
      <c r="A11642" s="7" t="s">
        <v>3164</v>
      </c>
      <c r="B11642" s="2">
        <v>39116</v>
      </c>
      <c r="C11642" s="1">
        <v>41</v>
      </c>
      <c r="D11642" t="s">
        <v>759</v>
      </c>
      <c r="E11642">
        <v>47</v>
      </c>
      <c r="F11642" t="s">
        <v>764</v>
      </c>
      <c r="G11642">
        <v>1</v>
      </c>
      <c r="H11642">
        <v>2</v>
      </c>
      <c r="I11642">
        <v>1</v>
      </c>
      <c r="J11642">
        <f t="shared" si="193"/>
        <v>3</v>
      </c>
      <c r="K11642" s="8">
        <v>26</v>
      </c>
      <c r="L11642" s="8">
        <f>COUNTIFS($D$2:$D11642,D11642)</f>
        <v>494</v>
      </c>
    </row>
    <row r="11643" spans="1:12" x14ac:dyDescent="0.2">
      <c r="A11643" s="7" t="s">
        <v>3164</v>
      </c>
      <c r="B11643" s="2">
        <v>39116</v>
      </c>
      <c r="C11643" s="1">
        <v>47</v>
      </c>
      <c r="D11643" t="s">
        <v>764</v>
      </c>
      <c r="E11643">
        <v>41</v>
      </c>
      <c r="F11643" t="s">
        <v>759</v>
      </c>
      <c r="G11643">
        <v>0</v>
      </c>
      <c r="H11643">
        <v>1</v>
      </c>
      <c r="I11643">
        <v>2</v>
      </c>
      <c r="J11643">
        <f t="shared" si="193"/>
        <v>0</v>
      </c>
      <c r="K11643" s="8">
        <v>26</v>
      </c>
      <c r="L11643" s="8">
        <f>COUNTIFS($D$2:$D11643,D11643)</f>
        <v>110</v>
      </c>
    </row>
    <row r="11644" spans="1:12" x14ac:dyDescent="0.2">
      <c r="A11644" s="7" t="s">
        <v>3165</v>
      </c>
      <c r="B11644" s="2">
        <v>39116</v>
      </c>
      <c r="C11644" s="1">
        <v>32</v>
      </c>
      <c r="D11644" t="s">
        <v>559</v>
      </c>
      <c r="E11644">
        <v>29</v>
      </c>
      <c r="F11644" t="s">
        <v>42</v>
      </c>
      <c r="G11644">
        <v>1</v>
      </c>
      <c r="H11644">
        <v>1</v>
      </c>
      <c r="I11644">
        <v>0</v>
      </c>
      <c r="J11644">
        <f t="shared" si="193"/>
        <v>3</v>
      </c>
      <c r="K11644" s="8">
        <v>26</v>
      </c>
      <c r="L11644" s="8">
        <f>COUNTIFS($D$2:$D11644,D11644)</f>
        <v>570</v>
      </c>
    </row>
    <row r="11645" spans="1:12" x14ac:dyDescent="0.2">
      <c r="A11645" s="7" t="s">
        <v>3165</v>
      </c>
      <c r="B11645" s="2">
        <v>39116</v>
      </c>
      <c r="C11645" s="1">
        <v>29</v>
      </c>
      <c r="D11645" t="s">
        <v>42</v>
      </c>
      <c r="E11645">
        <v>32</v>
      </c>
      <c r="F11645" t="s">
        <v>559</v>
      </c>
      <c r="G11645">
        <v>0</v>
      </c>
      <c r="H11645">
        <v>0</v>
      </c>
      <c r="I11645">
        <v>1</v>
      </c>
      <c r="J11645">
        <f t="shared" si="193"/>
        <v>0</v>
      </c>
      <c r="K11645" s="8">
        <v>26</v>
      </c>
      <c r="L11645" s="8">
        <f>COUNTIFS($D$2:$D11645,D11645)</f>
        <v>452</v>
      </c>
    </row>
    <row r="11646" spans="1:12" x14ac:dyDescent="0.2">
      <c r="A11646" s="7" t="s">
        <v>3166</v>
      </c>
      <c r="B11646" s="2">
        <v>39117</v>
      </c>
      <c r="C11646" s="1">
        <v>26</v>
      </c>
      <c r="D11646" t="s">
        <v>17</v>
      </c>
      <c r="E11646">
        <v>21</v>
      </c>
      <c r="F11646" t="s">
        <v>10</v>
      </c>
      <c r="G11646">
        <v>1</v>
      </c>
      <c r="H11646">
        <v>0</v>
      </c>
      <c r="I11646">
        <v>4</v>
      </c>
      <c r="J11646">
        <f t="shared" si="193"/>
        <v>0</v>
      </c>
      <c r="K11646" s="8">
        <v>25</v>
      </c>
      <c r="L11646" s="8">
        <f>COUNTIFS($D$2:$D11646,D11646)</f>
        <v>569</v>
      </c>
    </row>
    <row r="11647" spans="1:12" x14ac:dyDescent="0.2">
      <c r="A11647" s="7" t="s">
        <v>3166</v>
      </c>
      <c r="B11647" s="2">
        <v>39117</v>
      </c>
      <c r="C11647" s="1">
        <v>21</v>
      </c>
      <c r="D11647" t="s">
        <v>10</v>
      </c>
      <c r="E11647">
        <v>26</v>
      </c>
      <c r="F11647" t="s">
        <v>17</v>
      </c>
      <c r="G11647">
        <v>0</v>
      </c>
      <c r="H11647">
        <v>4</v>
      </c>
      <c r="I11647">
        <v>0</v>
      </c>
      <c r="J11647">
        <f t="shared" si="193"/>
        <v>3</v>
      </c>
      <c r="K11647" s="8">
        <v>26</v>
      </c>
      <c r="L11647" s="8">
        <f>COUNTIFS($D$2:$D11647,D11647)</f>
        <v>570</v>
      </c>
    </row>
    <row r="11648" spans="1:12" x14ac:dyDescent="0.2">
      <c r="A11648" s="7" t="s">
        <v>3167</v>
      </c>
      <c r="B11648" s="2">
        <v>39123</v>
      </c>
      <c r="C11648" s="1">
        <v>62</v>
      </c>
      <c r="D11648" t="s">
        <v>776</v>
      </c>
      <c r="E11648">
        <v>32</v>
      </c>
      <c r="F11648" t="s">
        <v>559</v>
      </c>
      <c r="G11648">
        <v>1</v>
      </c>
      <c r="H11648">
        <v>2</v>
      </c>
      <c r="I11648">
        <v>0</v>
      </c>
      <c r="J11648">
        <f t="shared" si="193"/>
        <v>3</v>
      </c>
      <c r="K11648" s="8">
        <v>27</v>
      </c>
      <c r="L11648" s="8">
        <f>COUNTIFS($D$2:$D11648,D11648)</f>
        <v>27</v>
      </c>
    </row>
    <row r="11649" spans="1:12" x14ac:dyDescent="0.2">
      <c r="A11649" s="7" t="s">
        <v>3167</v>
      </c>
      <c r="B11649" s="2">
        <v>39123</v>
      </c>
      <c r="C11649" s="1">
        <v>32</v>
      </c>
      <c r="D11649" t="s">
        <v>559</v>
      </c>
      <c r="E11649">
        <v>62</v>
      </c>
      <c r="F11649" t="s">
        <v>776</v>
      </c>
      <c r="G11649">
        <v>0</v>
      </c>
      <c r="H11649">
        <v>0</v>
      </c>
      <c r="I11649">
        <v>2</v>
      </c>
      <c r="J11649">
        <f t="shared" si="193"/>
        <v>0</v>
      </c>
      <c r="K11649" s="8">
        <v>27</v>
      </c>
      <c r="L11649" s="8">
        <f>COUNTIFS($D$2:$D11649,D11649)</f>
        <v>571</v>
      </c>
    </row>
    <row r="11650" spans="1:12" x14ac:dyDescent="0.2">
      <c r="A11650" s="7" t="s">
        <v>3168</v>
      </c>
      <c r="B11650" s="2">
        <v>39123</v>
      </c>
      <c r="C11650" s="1">
        <v>16</v>
      </c>
      <c r="D11650" t="s">
        <v>37</v>
      </c>
      <c r="E11650">
        <v>41</v>
      </c>
      <c r="F11650" t="s">
        <v>759</v>
      </c>
      <c r="G11650">
        <v>1</v>
      </c>
      <c r="H11650">
        <v>1</v>
      </c>
      <c r="I11650">
        <v>0</v>
      </c>
      <c r="J11650">
        <f t="shared" ref="J11650:J11713" si="194">IF(H11650&gt;I11650,3,IF(I11650&gt;H11650,0,1))</f>
        <v>3</v>
      </c>
      <c r="K11650" s="8">
        <v>26</v>
      </c>
      <c r="L11650" s="8">
        <f>COUNTIFS($D$2:$D11650,D11650)</f>
        <v>570</v>
      </c>
    </row>
    <row r="11651" spans="1:12" x14ac:dyDescent="0.2">
      <c r="A11651" s="7" t="s">
        <v>3168</v>
      </c>
      <c r="B11651" s="2">
        <v>39123</v>
      </c>
      <c r="C11651" s="1">
        <v>41</v>
      </c>
      <c r="D11651" t="s">
        <v>759</v>
      </c>
      <c r="E11651">
        <v>16</v>
      </c>
      <c r="F11651" t="s">
        <v>37</v>
      </c>
      <c r="G11651">
        <v>0</v>
      </c>
      <c r="H11651">
        <v>0</v>
      </c>
      <c r="I11651">
        <v>1</v>
      </c>
      <c r="J11651">
        <f t="shared" si="194"/>
        <v>0</v>
      </c>
      <c r="K11651" s="8">
        <v>27</v>
      </c>
      <c r="L11651" s="8">
        <f>COUNTIFS($D$2:$D11651,D11651)</f>
        <v>495</v>
      </c>
    </row>
    <row r="11652" spans="1:12" x14ac:dyDescent="0.2">
      <c r="A11652" s="7" t="s">
        <v>3169</v>
      </c>
      <c r="B11652" s="2">
        <v>39123</v>
      </c>
      <c r="C11652" s="1">
        <v>21</v>
      </c>
      <c r="D11652" t="s">
        <v>10</v>
      </c>
      <c r="E11652">
        <v>48</v>
      </c>
      <c r="F11652" t="s">
        <v>765</v>
      </c>
      <c r="G11652">
        <v>1</v>
      </c>
      <c r="H11652">
        <v>2</v>
      </c>
      <c r="I11652">
        <v>0</v>
      </c>
      <c r="J11652">
        <f t="shared" si="194"/>
        <v>3</v>
      </c>
      <c r="K11652" s="8">
        <v>27</v>
      </c>
      <c r="L11652" s="8">
        <f>COUNTIFS($D$2:$D11652,D11652)</f>
        <v>571</v>
      </c>
    </row>
    <row r="11653" spans="1:12" x14ac:dyDescent="0.2">
      <c r="A11653" s="7" t="s">
        <v>3169</v>
      </c>
      <c r="B11653" s="2">
        <v>39123</v>
      </c>
      <c r="C11653" s="1">
        <v>48</v>
      </c>
      <c r="D11653" t="s">
        <v>765</v>
      </c>
      <c r="E11653">
        <v>21</v>
      </c>
      <c r="F11653" t="s">
        <v>10</v>
      </c>
      <c r="G11653">
        <v>0</v>
      </c>
      <c r="H11653">
        <v>0</v>
      </c>
      <c r="I11653">
        <v>2</v>
      </c>
      <c r="J11653">
        <f t="shared" si="194"/>
        <v>0</v>
      </c>
      <c r="K11653" s="8">
        <v>27</v>
      </c>
      <c r="L11653" s="8">
        <f>COUNTIFS($D$2:$D11653,D11653)</f>
        <v>293</v>
      </c>
    </row>
    <row r="11654" spans="1:12" x14ac:dyDescent="0.2">
      <c r="A11654" s="7" t="s">
        <v>3170</v>
      </c>
      <c r="B11654" s="2">
        <v>39123</v>
      </c>
      <c r="C11654" s="1">
        <v>22</v>
      </c>
      <c r="D11654" t="s">
        <v>15</v>
      </c>
      <c r="E11654">
        <v>19</v>
      </c>
      <c r="F11654" t="s">
        <v>40</v>
      </c>
      <c r="G11654">
        <v>1</v>
      </c>
      <c r="H11654">
        <v>2</v>
      </c>
      <c r="I11654">
        <v>1</v>
      </c>
      <c r="J11654">
        <f t="shared" si="194"/>
        <v>3</v>
      </c>
      <c r="K11654" s="8">
        <v>27</v>
      </c>
      <c r="L11654" s="8">
        <f>COUNTIFS($D$2:$D11654,D11654)</f>
        <v>529</v>
      </c>
    </row>
    <row r="11655" spans="1:12" x14ac:dyDescent="0.2">
      <c r="A11655" s="7" t="s">
        <v>3170</v>
      </c>
      <c r="B11655" s="2">
        <v>39123</v>
      </c>
      <c r="C11655" s="1">
        <v>19</v>
      </c>
      <c r="D11655" t="s">
        <v>40</v>
      </c>
      <c r="E11655">
        <v>22</v>
      </c>
      <c r="F11655" t="s">
        <v>15</v>
      </c>
      <c r="G11655">
        <v>0</v>
      </c>
      <c r="H11655">
        <v>1</v>
      </c>
      <c r="I11655">
        <v>2</v>
      </c>
      <c r="J11655">
        <f t="shared" si="194"/>
        <v>0</v>
      </c>
      <c r="K11655" s="8">
        <v>27</v>
      </c>
      <c r="L11655" s="8">
        <f>COUNTIFS($D$2:$D11655,D11655)</f>
        <v>571</v>
      </c>
    </row>
    <row r="11656" spans="1:12" x14ac:dyDescent="0.2">
      <c r="A11656" s="7" t="s">
        <v>3171</v>
      </c>
      <c r="B11656" s="2">
        <v>39123</v>
      </c>
      <c r="C11656" s="1">
        <v>45</v>
      </c>
      <c r="D11656" t="s">
        <v>762</v>
      </c>
      <c r="E11656">
        <v>20</v>
      </c>
      <c r="F11656" t="s">
        <v>45</v>
      </c>
      <c r="G11656">
        <v>1</v>
      </c>
      <c r="H11656">
        <v>2</v>
      </c>
      <c r="I11656">
        <v>1</v>
      </c>
      <c r="J11656">
        <f t="shared" si="194"/>
        <v>3</v>
      </c>
      <c r="K11656" s="8">
        <v>27</v>
      </c>
      <c r="L11656" s="8">
        <f>COUNTIFS($D$2:$D11656,D11656)</f>
        <v>141</v>
      </c>
    </row>
    <row r="11657" spans="1:12" x14ac:dyDescent="0.2">
      <c r="A11657" s="7" t="s">
        <v>3171</v>
      </c>
      <c r="B11657" s="2">
        <v>39123</v>
      </c>
      <c r="C11657" s="1">
        <v>20</v>
      </c>
      <c r="D11657" t="s">
        <v>45</v>
      </c>
      <c r="E11657">
        <v>45</v>
      </c>
      <c r="F11657" t="s">
        <v>762</v>
      </c>
      <c r="G11657">
        <v>0</v>
      </c>
      <c r="H11657">
        <v>1</v>
      </c>
      <c r="I11657">
        <v>2</v>
      </c>
      <c r="J11657">
        <f t="shared" si="194"/>
        <v>0</v>
      </c>
      <c r="K11657" s="8">
        <v>26</v>
      </c>
      <c r="L11657" s="8">
        <f>COUNTIFS($D$2:$D11657,D11657)</f>
        <v>380</v>
      </c>
    </row>
    <row r="11658" spans="1:12" x14ac:dyDescent="0.2">
      <c r="A11658" s="7" t="s">
        <v>3172</v>
      </c>
      <c r="B11658" s="2">
        <v>39123</v>
      </c>
      <c r="C11658" s="1">
        <v>14</v>
      </c>
      <c r="D11658" t="s">
        <v>27</v>
      </c>
      <c r="E11658">
        <v>34</v>
      </c>
      <c r="F11658" t="s">
        <v>445</v>
      </c>
      <c r="G11658">
        <v>1</v>
      </c>
      <c r="H11658">
        <v>3</v>
      </c>
      <c r="I11658">
        <v>0</v>
      </c>
      <c r="J11658">
        <f t="shared" si="194"/>
        <v>3</v>
      </c>
      <c r="K11658" s="8">
        <v>27</v>
      </c>
      <c r="L11658" s="8">
        <f>COUNTIFS($D$2:$D11658,D11658)</f>
        <v>571</v>
      </c>
    </row>
    <row r="11659" spans="1:12" x14ac:dyDescent="0.2">
      <c r="A11659" s="7" t="s">
        <v>3172</v>
      </c>
      <c r="B11659" s="2">
        <v>39123</v>
      </c>
      <c r="C11659" s="1">
        <v>34</v>
      </c>
      <c r="D11659" t="s">
        <v>445</v>
      </c>
      <c r="E11659">
        <v>14</v>
      </c>
      <c r="F11659" t="s">
        <v>27</v>
      </c>
      <c r="G11659">
        <v>0</v>
      </c>
      <c r="H11659">
        <v>0</v>
      </c>
      <c r="I11659">
        <v>3</v>
      </c>
      <c r="J11659">
        <f t="shared" si="194"/>
        <v>0</v>
      </c>
      <c r="K11659" s="8">
        <v>27</v>
      </c>
      <c r="L11659" s="8">
        <f>COUNTIFS($D$2:$D11659,D11659)</f>
        <v>449</v>
      </c>
    </row>
    <row r="11660" spans="1:12" x14ac:dyDescent="0.2">
      <c r="A11660" s="7" t="s">
        <v>3173</v>
      </c>
      <c r="B11660" s="2">
        <v>39123</v>
      </c>
      <c r="C11660" s="1">
        <v>47</v>
      </c>
      <c r="D11660" t="s">
        <v>764</v>
      </c>
      <c r="E11660">
        <v>26</v>
      </c>
      <c r="F11660" t="s">
        <v>17</v>
      </c>
      <c r="G11660">
        <v>1</v>
      </c>
      <c r="H11660">
        <v>2</v>
      </c>
      <c r="I11660">
        <v>1</v>
      </c>
      <c r="J11660">
        <f t="shared" si="194"/>
        <v>3</v>
      </c>
      <c r="K11660" s="8">
        <v>27</v>
      </c>
      <c r="L11660" s="8">
        <f>COUNTIFS($D$2:$D11660,D11660)</f>
        <v>111</v>
      </c>
    </row>
    <row r="11661" spans="1:12" x14ac:dyDescent="0.2">
      <c r="A11661" s="7" t="s">
        <v>3173</v>
      </c>
      <c r="B11661" s="2">
        <v>39123</v>
      </c>
      <c r="C11661" s="1">
        <v>26</v>
      </c>
      <c r="D11661" t="s">
        <v>17</v>
      </c>
      <c r="E11661">
        <v>47</v>
      </c>
      <c r="F11661" t="s">
        <v>764</v>
      </c>
      <c r="G11661">
        <v>0</v>
      </c>
      <c r="H11661">
        <v>1</v>
      </c>
      <c r="I11661">
        <v>2</v>
      </c>
      <c r="J11661">
        <f t="shared" si="194"/>
        <v>0</v>
      </c>
      <c r="K11661" s="8">
        <v>26</v>
      </c>
      <c r="L11661" s="8">
        <f>COUNTIFS($D$2:$D11661,D11661)</f>
        <v>570</v>
      </c>
    </row>
    <row r="11662" spans="1:12" x14ac:dyDescent="0.2">
      <c r="A11662" s="7" t="s">
        <v>3174</v>
      </c>
      <c r="B11662" s="2">
        <v>39123</v>
      </c>
      <c r="C11662" s="1">
        <v>29</v>
      </c>
      <c r="D11662" t="s">
        <v>42</v>
      </c>
      <c r="E11662">
        <v>27</v>
      </c>
      <c r="F11662" t="s">
        <v>32</v>
      </c>
      <c r="G11662">
        <v>1</v>
      </c>
      <c r="H11662">
        <v>0</v>
      </c>
      <c r="I11662">
        <v>1</v>
      </c>
      <c r="J11662">
        <f t="shared" si="194"/>
        <v>0</v>
      </c>
      <c r="K11662" s="8">
        <v>27</v>
      </c>
      <c r="L11662" s="8">
        <f>COUNTIFS($D$2:$D11662,D11662)</f>
        <v>453</v>
      </c>
    </row>
    <row r="11663" spans="1:12" x14ac:dyDescent="0.2">
      <c r="A11663" s="7" t="s">
        <v>3174</v>
      </c>
      <c r="B11663" s="2">
        <v>39123</v>
      </c>
      <c r="C11663" s="1">
        <v>27</v>
      </c>
      <c r="D11663" t="s">
        <v>32</v>
      </c>
      <c r="E11663">
        <v>29</v>
      </c>
      <c r="F11663" t="s">
        <v>42</v>
      </c>
      <c r="G11663">
        <v>0</v>
      </c>
      <c r="H11663">
        <v>1</v>
      </c>
      <c r="I11663">
        <v>0</v>
      </c>
      <c r="J11663">
        <f t="shared" si="194"/>
        <v>3</v>
      </c>
      <c r="K11663" s="8">
        <v>26</v>
      </c>
      <c r="L11663" s="8">
        <f>COUNTIFS($D$2:$D11663,D11663)</f>
        <v>64</v>
      </c>
    </row>
    <row r="11664" spans="1:12" x14ac:dyDescent="0.2">
      <c r="A11664" s="7" t="s">
        <v>3175</v>
      </c>
      <c r="B11664" s="2">
        <v>39124</v>
      </c>
      <c r="C11664" s="1">
        <v>40</v>
      </c>
      <c r="D11664" t="s">
        <v>758</v>
      </c>
      <c r="E11664">
        <v>36</v>
      </c>
      <c r="F11664" t="s">
        <v>25</v>
      </c>
      <c r="G11664">
        <v>1</v>
      </c>
      <c r="H11664">
        <v>2</v>
      </c>
      <c r="I11664">
        <v>1</v>
      </c>
      <c r="J11664">
        <f t="shared" si="194"/>
        <v>3</v>
      </c>
      <c r="K11664" s="8">
        <v>27</v>
      </c>
      <c r="L11664" s="8">
        <f>COUNTIFS($D$2:$D11664,D11664)</f>
        <v>293</v>
      </c>
    </row>
    <row r="11665" spans="1:12" x14ac:dyDescent="0.2">
      <c r="A11665" s="7" t="s">
        <v>3175</v>
      </c>
      <c r="B11665" s="2">
        <v>39124</v>
      </c>
      <c r="C11665" s="1">
        <v>36</v>
      </c>
      <c r="D11665" t="s">
        <v>25</v>
      </c>
      <c r="E11665">
        <v>40</v>
      </c>
      <c r="F11665" t="s">
        <v>758</v>
      </c>
      <c r="G11665">
        <v>0</v>
      </c>
      <c r="H11665">
        <v>1</v>
      </c>
      <c r="I11665">
        <v>2</v>
      </c>
      <c r="J11665">
        <f t="shared" si="194"/>
        <v>0</v>
      </c>
      <c r="K11665" s="8">
        <v>27</v>
      </c>
      <c r="L11665" s="8">
        <f>COUNTIFS($D$2:$D11665,D11665)</f>
        <v>217</v>
      </c>
    </row>
    <row r="11666" spans="1:12" x14ac:dyDescent="0.2">
      <c r="A11666" s="7" t="s">
        <v>3176</v>
      </c>
      <c r="B11666" s="2">
        <v>39124</v>
      </c>
      <c r="C11666" s="1">
        <v>10</v>
      </c>
      <c r="D11666" t="s">
        <v>47</v>
      </c>
      <c r="E11666">
        <v>63</v>
      </c>
      <c r="F11666" t="s">
        <v>777</v>
      </c>
      <c r="G11666">
        <v>1</v>
      </c>
      <c r="H11666">
        <v>2</v>
      </c>
      <c r="I11666">
        <v>1</v>
      </c>
      <c r="J11666">
        <f t="shared" si="194"/>
        <v>3</v>
      </c>
      <c r="K11666" s="8">
        <v>26</v>
      </c>
      <c r="L11666" s="8">
        <f>COUNTIFS($D$2:$D11666,D11666)</f>
        <v>570</v>
      </c>
    </row>
    <row r="11667" spans="1:12" x14ac:dyDescent="0.2">
      <c r="A11667" s="7" t="s">
        <v>3176</v>
      </c>
      <c r="B11667" s="2">
        <v>39124</v>
      </c>
      <c r="C11667" s="1">
        <v>63</v>
      </c>
      <c r="D11667" t="s">
        <v>777</v>
      </c>
      <c r="E11667">
        <v>10</v>
      </c>
      <c r="F11667" t="s">
        <v>47</v>
      </c>
      <c r="G11667">
        <v>0</v>
      </c>
      <c r="H11667">
        <v>1</v>
      </c>
      <c r="I11667">
        <v>2</v>
      </c>
      <c r="J11667">
        <f t="shared" si="194"/>
        <v>0</v>
      </c>
      <c r="K11667" s="8">
        <v>26</v>
      </c>
      <c r="L11667" s="8">
        <f>COUNTIFS($D$2:$D11667,D11667)</f>
        <v>64</v>
      </c>
    </row>
    <row r="11668" spans="1:12" x14ac:dyDescent="0.2">
      <c r="A11668" s="7" t="s">
        <v>3177</v>
      </c>
      <c r="B11668" s="2">
        <v>39134</v>
      </c>
      <c r="C11668" s="1">
        <v>16</v>
      </c>
      <c r="D11668" t="s">
        <v>37</v>
      </c>
      <c r="E11668">
        <v>26</v>
      </c>
      <c r="F11668" t="s">
        <v>17</v>
      </c>
      <c r="G11668">
        <v>1</v>
      </c>
      <c r="H11668">
        <v>1</v>
      </c>
      <c r="I11668">
        <v>2</v>
      </c>
      <c r="J11668">
        <f t="shared" si="194"/>
        <v>0</v>
      </c>
      <c r="K11668" s="8">
        <v>27</v>
      </c>
      <c r="L11668" s="8">
        <f>COUNTIFS($D$2:$D11668,D11668)</f>
        <v>571</v>
      </c>
    </row>
    <row r="11669" spans="1:12" x14ac:dyDescent="0.2">
      <c r="A11669" s="7" t="s">
        <v>3177</v>
      </c>
      <c r="B11669" s="2">
        <v>39134</v>
      </c>
      <c r="C11669" s="1">
        <v>26</v>
      </c>
      <c r="D11669" t="s">
        <v>17</v>
      </c>
      <c r="E11669">
        <v>16</v>
      </c>
      <c r="F11669" t="s">
        <v>37</v>
      </c>
      <c r="G11669">
        <v>0</v>
      </c>
      <c r="H11669">
        <v>2</v>
      </c>
      <c r="I11669">
        <v>1</v>
      </c>
      <c r="J11669">
        <f t="shared" si="194"/>
        <v>3</v>
      </c>
      <c r="K11669" s="8">
        <v>27</v>
      </c>
      <c r="L11669" s="8">
        <f>COUNTIFS($D$2:$D11669,D11669)</f>
        <v>571</v>
      </c>
    </row>
    <row r="11670" spans="1:12" x14ac:dyDescent="0.2">
      <c r="A11670" s="7" t="s">
        <v>3178</v>
      </c>
      <c r="B11670" s="2">
        <v>39134</v>
      </c>
      <c r="C11670" s="1">
        <v>27</v>
      </c>
      <c r="D11670" t="s">
        <v>32</v>
      </c>
      <c r="E11670">
        <v>63</v>
      </c>
      <c r="F11670" t="s">
        <v>777</v>
      </c>
      <c r="G11670">
        <v>1</v>
      </c>
      <c r="H11670">
        <v>1</v>
      </c>
      <c r="I11670">
        <v>1</v>
      </c>
      <c r="J11670">
        <f t="shared" si="194"/>
        <v>1</v>
      </c>
      <c r="K11670" s="8">
        <v>27</v>
      </c>
      <c r="L11670" s="8">
        <f>COUNTIFS($D$2:$D11670,D11670)</f>
        <v>65</v>
      </c>
    </row>
    <row r="11671" spans="1:12" x14ac:dyDescent="0.2">
      <c r="A11671" s="7" t="s">
        <v>3178</v>
      </c>
      <c r="B11671" s="2">
        <v>39134</v>
      </c>
      <c r="C11671" s="1">
        <v>63</v>
      </c>
      <c r="D11671" t="s">
        <v>777</v>
      </c>
      <c r="E11671">
        <v>27</v>
      </c>
      <c r="F11671" t="s">
        <v>32</v>
      </c>
      <c r="G11671">
        <v>0</v>
      </c>
      <c r="H11671">
        <v>1</v>
      </c>
      <c r="I11671">
        <v>1</v>
      </c>
      <c r="J11671">
        <f t="shared" si="194"/>
        <v>1</v>
      </c>
      <c r="K11671" s="8">
        <v>27</v>
      </c>
      <c r="L11671" s="8">
        <f>COUNTIFS($D$2:$D11671,D11671)</f>
        <v>65</v>
      </c>
    </row>
    <row r="11672" spans="1:12" x14ac:dyDescent="0.2">
      <c r="A11672" s="7" t="s">
        <v>3179</v>
      </c>
      <c r="B11672" s="2">
        <v>39137</v>
      </c>
      <c r="C11672" s="1">
        <v>27</v>
      </c>
      <c r="D11672" t="s">
        <v>32</v>
      </c>
      <c r="E11672">
        <v>16</v>
      </c>
      <c r="F11672" t="s">
        <v>37</v>
      </c>
      <c r="G11672">
        <v>1</v>
      </c>
      <c r="H11672">
        <v>0</v>
      </c>
      <c r="I11672">
        <v>3</v>
      </c>
      <c r="J11672">
        <f t="shared" si="194"/>
        <v>0</v>
      </c>
      <c r="K11672" s="8">
        <v>28</v>
      </c>
      <c r="L11672" s="8">
        <f>COUNTIFS($D$2:$D11672,D11672)</f>
        <v>66</v>
      </c>
    </row>
    <row r="11673" spans="1:12" x14ac:dyDescent="0.2">
      <c r="A11673" s="7" t="s">
        <v>3179</v>
      </c>
      <c r="B11673" s="2">
        <v>39137</v>
      </c>
      <c r="C11673" s="1">
        <v>16</v>
      </c>
      <c r="D11673" t="s">
        <v>37</v>
      </c>
      <c r="E11673">
        <v>27</v>
      </c>
      <c r="F11673" t="s">
        <v>32</v>
      </c>
      <c r="G11673">
        <v>0</v>
      </c>
      <c r="H11673">
        <v>3</v>
      </c>
      <c r="I11673">
        <v>0</v>
      </c>
      <c r="J11673">
        <f t="shared" si="194"/>
        <v>3</v>
      </c>
      <c r="K11673" s="8">
        <v>28</v>
      </c>
      <c r="L11673" s="8">
        <f>COUNTIFS($D$2:$D11673,D11673)</f>
        <v>572</v>
      </c>
    </row>
    <row r="11674" spans="1:12" x14ac:dyDescent="0.2">
      <c r="A11674" s="7" t="s">
        <v>3180</v>
      </c>
      <c r="B11674" s="2">
        <v>39137</v>
      </c>
      <c r="C11674" s="1">
        <v>36</v>
      </c>
      <c r="D11674" t="s">
        <v>25</v>
      </c>
      <c r="E11674">
        <v>21</v>
      </c>
      <c r="F11674" t="s">
        <v>10</v>
      </c>
      <c r="G11674">
        <v>1</v>
      </c>
      <c r="H11674">
        <v>1</v>
      </c>
      <c r="I11674">
        <v>2</v>
      </c>
      <c r="J11674">
        <f t="shared" si="194"/>
        <v>0</v>
      </c>
      <c r="K11674" s="8">
        <v>28</v>
      </c>
      <c r="L11674" s="8">
        <f>COUNTIFS($D$2:$D11674,D11674)</f>
        <v>218</v>
      </c>
    </row>
    <row r="11675" spans="1:12" x14ac:dyDescent="0.2">
      <c r="A11675" s="7" t="s">
        <v>3180</v>
      </c>
      <c r="B11675" s="2">
        <v>39137</v>
      </c>
      <c r="C11675" s="1">
        <v>21</v>
      </c>
      <c r="D11675" t="s">
        <v>10</v>
      </c>
      <c r="E11675">
        <v>36</v>
      </c>
      <c r="F11675" t="s">
        <v>25</v>
      </c>
      <c r="G11675">
        <v>0</v>
      </c>
      <c r="H11675">
        <v>2</v>
      </c>
      <c r="I11675">
        <v>1</v>
      </c>
      <c r="J11675">
        <f t="shared" si="194"/>
        <v>3</v>
      </c>
      <c r="K11675" s="8">
        <v>28</v>
      </c>
      <c r="L11675" s="8">
        <f>COUNTIFS($D$2:$D11675,D11675)</f>
        <v>572</v>
      </c>
    </row>
    <row r="11676" spans="1:12" x14ac:dyDescent="0.2">
      <c r="A11676" s="7" t="s">
        <v>3181</v>
      </c>
      <c r="B11676" s="2">
        <v>39137</v>
      </c>
      <c r="C11676" s="1">
        <v>34</v>
      </c>
      <c r="D11676" t="s">
        <v>445</v>
      </c>
      <c r="E11676">
        <v>62</v>
      </c>
      <c r="F11676" t="s">
        <v>776</v>
      </c>
      <c r="G11676">
        <v>1</v>
      </c>
      <c r="H11676">
        <v>2</v>
      </c>
      <c r="I11676">
        <v>1</v>
      </c>
      <c r="J11676">
        <f t="shared" si="194"/>
        <v>3</v>
      </c>
      <c r="K11676" s="8">
        <v>28</v>
      </c>
      <c r="L11676" s="8">
        <f>COUNTIFS($D$2:$D11676,D11676)</f>
        <v>450</v>
      </c>
    </row>
    <row r="11677" spans="1:12" x14ac:dyDescent="0.2">
      <c r="A11677" s="7" t="s">
        <v>3181</v>
      </c>
      <c r="B11677" s="2">
        <v>39137</v>
      </c>
      <c r="C11677" s="1">
        <v>62</v>
      </c>
      <c r="D11677" t="s">
        <v>776</v>
      </c>
      <c r="E11677">
        <v>34</v>
      </c>
      <c r="F11677" t="s">
        <v>445</v>
      </c>
      <c r="G11677">
        <v>0</v>
      </c>
      <c r="H11677">
        <v>1</v>
      </c>
      <c r="I11677">
        <v>2</v>
      </c>
      <c r="J11677">
        <f t="shared" si="194"/>
        <v>0</v>
      </c>
      <c r="K11677" s="8">
        <v>28</v>
      </c>
      <c r="L11677" s="8">
        <f>COUNTIFS($D$2:$D11677,D11677)</f>
        <v>28</v>
      </c>
    </row>
    <row r="11678" spans="1:12" x14ac:dyDescent="0.2">
      <c r="A11678" s="7" t="s">
        <v>3182</v>
      </c>
      <c r="B11678" s="2">
        <v>39137</v>
      </c>
      <c r="C11678" s="1">
        <v>19</v>
      </c>
      <c r="D11678" t="s">
        <v>40</v>
      </c>
      <c r="E11678">
        <v>47</v>
      </c>
      <c r="F11678" t="s">
        <v>764</v>
      </c>
      <c r="G11678">
        <v>1</v>
      </c>
      <c r="H11678">
        <v>4</v>
      </c>
      <c r="I11678">
        <v>0</v>
      </c>
      <c r="J11678">
        <f t="shared" si="194"/>
        <v>3</v>
      </c>
      <c r="K11678" s="8">
        <v>28</v>
      </c>
      <c r="L11678" s="8">
        <f>COUNTIFS($D$2:$D11678,D11678)</f>
        <v>572</v>
      </c>
    </row>
    <row r="11679" spans="1:12" x14ac:dyDescent="0.2">
      <c r="A11679" s="7" t="s">
        <v>3182</v>
      </c>
      <c r="B11679" s="2">
        <v>39137</v>
      </c>
      <c r="C11679" s="1">
        <v>47</v>
      </c>
      <c r="D11679" t="s">
        <v>764</v>
      </c>
      <c r="E11679">
        <v>19</v>
      </c>
      <c r="F11679" t="s">
        <v>40</v>
      </c>
      <c r="G11679">
        <v>0</v>
      </c>
      <c r="H11679">
        <v>0</v>
      </c>
      <c r="I11679">
        <v>4</v>
      </c>
      <c r="J11679">
        <f t="shared" si="194"/>
        <v>0</v>
      </c>
      <c r="K11679" s="8">
        <v>28</v>
      </c>
      <c r="L11679" s="8">
        <f>COUNTIFS($D$2:$D11679,D11679)</f>
        <v>112</v>
      </c>
    </row>
    <row r="11680" spans="1:12" x14ac:dyDescent="0.2">
      <c r="A11680" s="7" t="s">
        <v>3183</v>
      </c>
      <c r="B11680" s="2">
        <v>39137</v>
      </c>
      <c r="C11680" s="1">
        <v>48</v>
      </c>
      <c r="D11680" t="s">
        <v>765</v>
      </c>
      <c r="E11680">
        <v>29</v>
      </c>
      <c r="F11680" t="s">
        <v>42</v>
      </c>
      <c r="G11680">
        <v>1</v>
      </c>
      <c r="H11680">
        <v>4</v>
      </c>
      <c r="I11680">
        <v>0</v>
      </c>
      <c r="J11680">
        <f t="shared" si="194"/>
        <v>3</v>
      </c>
      <c r="K11680" s="8">
        <v>28</v>
      </c>
      <c r="L11680" s="8">
        <f>COUNTIFS($D$2:$D11680,D11680)</f>
        <v>294</v>
      </c>
    </row>
    <row r="11681" spans="1:12" x14ac:dyDescent="0.2">
      <c r="A11681" s="7" t="s">
        <v>3183</v>
      </c>
      <c r="B11681" s="2">
        <v>39137</v>
      </c>
      <c r="C11681" s="1">
        <v>29</v>
      </c>
      <c r="D11681" t="s">
        <v>42</v>
      </c>
      <c r="E11681">
        <v>48</v>
      </c>
      <c r="F11681" t="s">
        <v>765</v>
      </c>
      <c r="G11681">
        <v>0</v>
      </c>
      <c r="H11681">
        <v>0</v>
      </c>
      <c r="I11681">
        <v>4</v>
      </c>
      <c r="J11681">
        <f t="shared" si="194"/>
        <v>0</v>
      </c>
      <c r="K11681" s="8">
        <v>28</v>
      </c>
      <c r="L11681" s="8">
        <f>COUNTIFS($D$2:$D11681,D11681)</f>
        <v>454</v>
      </c>
    </row>
    <row r="11682" spans="1:12" x14ac:dyDescent="0.2">
      <c r="A11682" s="7" t="s">
        <v>3184</v>
      </c>
      <c r="B11682" s="2">
        <v>39138</v>
      </c>
      <c r="C11682" s="1">
        <v>26</v>
      </c>
      <c r="D11682" t="s">
        <v>17</v>
      </c>
      <c r="E11682">
        <v>40</v>
      </c>
      <c r="F11682" t="s">
        <v>758</v>
      </c>
      <c r="G11682">
        <v>1</v>
      </c>
      <c r="H11682">
        <v>4</v>
      </c>
      <c r="I11682">
        <v>1</v>
      </c>
      <c r="J11682">
        <f t="shared" si="194"/>
        <v>3</v>
      </c>
      <c r="K11682" s="8">
        <v>28</v>
      </c>
      <c r="L11682" s="8">
        <f>COUNTIFS($D$2:$D11682,D11682)</f>
        <v>572</v>
      </c>
    </row>
    <row r="11683" spans="1:12" x14ac:dyDescent="0.2">
      <c r="A11683" s="7" t="s">
        <v>3184</v>
      </c>
      <c r="B11683" s="2">
        <v>39138</v>
      </c>
      <c r="C11683" s="1">
        <v>40</v>
      </c>
      <c r="D11683" t="s">
        <v>758</v>
      </c>
      <c r="E11683">
        <v>26</v>
      </c>
      <c r="F11683" t="s">
        <v>17</v>
      </c>
      <c r="G11683">
        <v>0</v>
      </c>
      <c r="H11683">
        <v>1</v>
      </c>
      <c r="I11683">
        <v>4</v>
      </c>
      <c r="J11683">
        <f t="shared" si="194"/>
        <v>0</v>
      </c>
      <c r="K11683" s="8">
        <v>28</v>
      </c>
      <c r="L11683" s="8">
        <f>COUNTIFS($D$2:$D11683,D11683)</f>
        <v>294</v>
      </c>
    </row>
    <row r="11684" spans="1:12" x14ac:dyDescent="0.2">
      <c r="A11684" s="7" t="s">
        <v>3185</v>
      </c>
      <c r="B11684" s="2">
        <v>39138</v>
      </c>
      <c r="C11684" s="1">
        <v>63</v>
      </c>
      <c r="D11684" t="s">
        <v>777</v>
      </c>
      <c r="E11684">
        <v>22</v>
      </c>
      <c r="F11684" t="s">
        <v>15</v>
      </c>
      <c r="G11684">
        <v>1</v>
      </c>
      <c r="H11684">
        <v>1</v>
      </c>
      <c r="I11684">
        <v>0</v>
      </c>
      <c r="J11684">
        <f t="shared" si="194"/>
        <v>3</v>
      </c>
      <c r="K11684" s="8">
        <v>28</v>
      </c>
      <c r="L11684" s="8">
        <f>COUNTIFS($D$2:$D11684,D11684)</f>
        <v>66</v>
      </c>
    </row>
    <row r="11685" spans="1:12" x14ac:dyDescent="0.2">
      <c r="A11685" s="7" t="s">
        <v>3185</v>
      </c>
      <c r="B11685" s="2">
        <v>39138</v>
      </c>
      <c r="C11685" s="1">
        <v>22</v>
      </c>
      <c r="D11685" t="s">
        <v>15</v>
      </c>
      <c r="E11685">
        <v>63</v>
      </c>
      <c r="F11685" t="s">
        <v>777</v>
      </c>
      <c r="G11685">
        <v>0</v>
      </c>
      <c r="H11685">
        <v>0</v>
      </c>
      <c r="I11685">
        <v>1</v>
      </c>
      <c r="J11685">
        <f t="shared" si="194"/>
        <v>0</v>
      </c>
      <c r="K11685" s="8">
        <v>28</v>
      </c>
      <c r="L11685" s="8">
        <f>COUNTIFS($D$2:$D11685,D11685)</f>
        <v>530</v>
      </c>
    </row>
    <row r="11686" spans="1:12" x14ac:dyDescent="0.2">
      <c r="A11686" s="7" t="s">
        <v>3186</v>
      </c>
      <c r="B11686" s="2">
        <v>39138</v>
      </c>
      <c r="C11686" s="1">
        <v>41</v>
      </c>
      <c r="D11686" t="s">
        <v>759</v>
      </c>
      <c r="E11686">
        <v>45</v>
      </c>
      <c r="F11686" t="s">
        <v>762</v>
      </c>
      <c r="G11686">
        <v>1</v>
      </c>
      <c r="H11686">
        <v>3</v>
      </c>
      <c r="I11686">
        <v>0</v>
      </c>
      <c r="J11686">
        <f t="shared" si="194"/>
        <v>3</v>
      </c>
      <c r="K11686" s="8">
        <v>28</v>
      </c>
      <c r="L11686" s="8">
        <f>COUNTIFS($D$2:$D11686,D11686)</f>
        <v>496</v>
      </c>
    </row>
    <row r="11687" spans="1:12" x14ac:dyDescent="0.2">
      <c r="A11687" s="7" t="s">
        <v>3186</v>
      </c>
      <c r="B11687" s="2">
        <v>39138</v>
      </c>
      <c r="C11687" s="1">
        <v>45</v>
      </c>
      <c r="D11687" t="s">
        <v>762</v>
      </c>
      <c r="E11687">
        <v>41</v>
      </c>
      <c r="F11687" t="s">
        <v>759</v>
      </c>
      <c r="G11687">
        <v>0</v>
      </c>
      <c r="H11687">
        <v>0</v>
      </c>
      <c r="I11687">
        <v>3</v>
      </c>
      <c r="J11687">
        <f t="shared" si="194"/>
        <v>0</v>
      </c>
      <c r="K11687" s="8">
        <v>28</v>
      </c>
      <c r="L11687" s="8">
        <f>COUNTIFS($D$2:$D11687,D11687)</f>
        <v>142</v>
      </c>
    </row>
    <row r="11688" spans="1:12" x14ac:dyDescent="0.2">
      <c r="A11688" s="7" t="s">
        <v>3187</v>
      </c>
      <c r="B11688" s="2">
        <v>39144</v>
      </c>
      <c r="C11688" s="1">
        <v>36</v>
      </c>
      <c r="D11688" t="s">
        <v>25</v>
      </c>
      <c r="E11688">
        <v>32</v>
      </c>
      <c r="F11688" t="s">
        <v>559</v>
      </c>
      <c r="G11688">
        <v>1</v>
      </c>
      <c r="H11688">
        <v>1</v>
      </c>
      <c r="I11688">
        <v>1</v>
      </c>
      <c r="J11688">
        <f t="shared" si="194"/>
        <v>1</v>
      </c>
      <c r="K11688" s="8">
        <v>29</v>
      </c>
      <c r="L11688" s="8">
        <f>COUNTIFS($D$2:$D11688,D11688)</f>
        <v>219</v>
      </c>
    </row>
    <row r="11689" spans="1:12" x14ac:dyDescent="0.2">
      <c r="A11689" s="7" t="s">
        <v>3187</v>
      </c>
      <c r="B11689" s="2">
        <v>39144</v>
      </c>
      <c r="C11689" s="1">
        <v>32</v>
      </c>
      <c r="D11689" t="s">
        <v>559</v>
      </c>
      <c r="E11689">
        <v>36</v>
      </c>
      <c r="F11689" t="s">
        <v>25</v>
      </c>
      <c r="G11689">
        <v>0</v>
      </c>
      <c r="H11689">
        <v>1</v>
      </c>
      <c r="I11689">
        <v>1</v>
      </c>
      <c r="J11689">
        <f t="shared" si="194"/>
        <v>1</v>
      </c>
      <c r="K11689" s="8">
        <v>28</v>
      </c>
      <c r="L11689" s="8">
        <f>COUNTIFS($D$2:$D11689,D11689)</f>
        <v>572</v>
      </c>
    </row>
    <row r="11690" spans="1:12" x14ac:dyDescent="0.2">
      <c r="A11690" s="7" t="s">
        <v>3188</v>
      </c>
      <c r="B11690" s="2">
        <v>39144</v>
      </c>
      <c r="C11690" s="1">
        <v>27</v>
      </c>
      <c r="D11690" t="s">
        <v>32</v>
      </c>
      <c r="E11690">
        <v>48</v>
      </c>
      <c r="F11690" t="s">
        <v>765</v>
      </c>
      <c r="G11690">
        <v>1</v>
      </c>
      <c r="H11690">
        <v>2</v>
      </c>
      <c r="I11690">
        <v>2</v>
      </c>
      <c r="J11690">
        <f t="shared" si="194"/>
        <v>1</v>
      </c>
      <c r="K11690" s="8">
        <v>29</v>
      </c>
      <c r="L11690" s="8">
        <f>COUNTIFS($D$2:$D11690,D11690)</f>
        <v>67</v>
      </c>
    </row>
    <row r="11691" spans="1:12" x14ac:dyDescent="0.2">
      <c r="A11691" s="7" t="s">
        <v>3188</v>
      </c>
      <c r="B11691" s="2">
        <v>39144</v>
      </c>
      <c r="C11691" s="1">
        <v>48</v>
      </c>
      <c r="D11691" t="s">
        <v>765</v>
      </c>
      <c r="E11691">
        <v>27</v>
      </c>
      <c r="F11691" t="s">
        <v>32</v>
      </c>
      <c r="G11691">
        <v>0</v>
      </c>
      <c r="H11691">
        <v>2</v>
      </c>
      <c r="I11691">
        <v>2</v>
      </c>
      <c r="J11691">
        <f t="shared" si="194"/>
        <v>1</v>
      </c>
      <c r="K11691" s="8">
        <v>29</v>
      </c>
      <c r="L11691" s="8">
        <f>COUNTIFS($D$2:$D11691,D11691)</f>
        <v>295</v>
      </c>
    </row>
    <row r="11692" spans="1:12" x14ac:dyDescent="0.2">
      <c r="A11692" s="7" t="s">
        <v>3189</v>
      </c>
      <c r="B11692" s="2">
        <v>39144</v>
      </c>
      <c r="C11692" s="1">
        <v>45</v>
      </c>
      <c r="D11692" t="s">
        <v>762</v>
      </c>
      <c r="E11692">
        <v>14</v>
      </c>
      <c r="F11692" t="s">
        <v>27</v>
      </c>
      <c r="G11692">
        <v>1</v>
      </c>
      <c r="H11692">
        <v>0</v>
      </c>
      <c r="I11692">
        <v>2</v>
      </c>
      <c r="J11692">
        <f t="shared" si="194"/>
        <v>0</v>
      </c>
      <c r="K11692" s="8">
        <v>29</v>
      </c>
      <c r="L11692" s="8">
        <f>COUNTIFS($D$2:$D11692,D11692)</f>
        <v>143</v>
      </c>
    </row>
    <row r="11693" spans="1:12" x14ac:dyDescent="0.2">
      <c r="A11693" s="7" t="s">
        <v>3189</v>
      </c>
      <c r="B11693" s="2">
        <v>39144</v>
      </c>
      <c r="C11693" s="1">
        <v>14</v>
      </c>
      <c r="D11693" t="s">
        <v>27</v>
      </c>
      <c r="E11693">
        <v>45</v>
      </c>
      <c r="F11693" t="s">
        <v>762</v>
      </c>
      <c r="G11693">
        <v>0</v>
      </c>
      <c r="H11693">
        <v>2</v>
      </c>
      <c r="I11693">
        <v>0</v>
      </c>
      <c r="J11693">
        <f t="shared" si="194"/>
        <v>3</v>
      </c>
      <c r="K11693" s="8">
        <v>28</v>
      </c>
      <c r="L11693" s="8">
        <f>COUNTIFS($D$2:$D11693,D11693)</f>
        <v>572</v>
      </c>
    </row>
    <row r="11694" spans="1:12" x14ac:dyDescent="0.2">
      <c r="A11694" s="7" t="s">
        <v>3190</v>
      </c>
      <c r="B11694" s="2">
        <v>39144</v>
      </c>
      <c r="C11694" s="1">
        <v>47</v>
      </c>
      <c r="D11694" t="s">
        <v>764</v>
      </c>
      <c r="E11694">
        <v>16</v>
      </c>
      <c r="F11694" t="s">
        <v>37</v>
      </c>
      <c r="G11694">
        <v>1</v>
      </c>
      <c r="H11694">
        <v>1</v>
      </c>
      <c r="I11694">
        <v>1</v>
      </c>
      <c r="J11694">
        <f t="shared" si="194"/>
        <v>1</v>
      </c>
      <c r="K11694" s="8">
        <v>29</v>
      </c>
      <c r="L11694" s="8">
        <f>COUNTIFS($D$2:$D11694,D11694)</f>
        <v>113</v>
      </c>
    </row>
    <row r="11695" spans="1:12" x14ac:dyDescent="0.2">
      <c r="A11695" s="7" t="s">
        <v>3190</v>
      </c>
      <c r="B11695" s="2">
        <v>39144</v>
      </c>
      <c r="C11695" s="1">
        <v>16</v>
      </c>
      <c r="D11695" t="s">
        <v>37</v>
      </c>
      <c r="E11695">
        <v>47</v>
      </c>
      <c r="F11695" t="s">
        <v>764</v>
      </c>
      <c r="G11695">
        <v>0</v>
      </c>
      <c r="H11695">
        <v>1</v>
      </c>
      <c r="I11695">
        <v>1</v>
      </c>
      <c r="J11695">
        <f t="shared" si="194"/>
        <v>1</v>
      </c>
      <c r="K11695" s="8">
        <v>29</v>
      </c>
      <c r="L11695" s="8">
        <f>COUNTIFS($D$2:$D11695,D11695)</f>
        <v>573</v>
      </c>
    </row>
    <row r="11696" spans="1:12" x14ac:dyDescent="0.2">
      <c r="A11696" s="7" t="s">
        <v>3191</v>
      </c>
      <c r="B11696" s="2">
        <v>39144</v>
      </c>
      <c r="C11696" s="1">
        <v>19</v>
      </c>
      <c r="D11696" t="s">
        <v>40</v>
      </c>
      <c r="E11696">
        <v>21</v>
      </c>
      <c r="F11696" t="s">
        <v>10</v>
      </c>
      <c r="G11696">
        <v>1</v>
      </c>
      <c r="H11696">
        <v>0</v>
      </c>
      <c r="I11696">
        <v>1</v>
      </c>
      <c r="J11696">
        <f t="shared" si="194"/>
        <v>0</v>
      </c>
      <c r="K11696" s="8">
        <v>29</v>
      </c>
      <c r="L11696" s="8">
        <f>COUNTIFS($D$2:$D11696,D11696)</f>
        <v>573</v>
      </c>
    </row>
    <row r="11697" spans="1:12" x14ac:dyDescent="0.2">
      <c r="A11697" s="7" t="s">
        <v>3191</v>
      </c>
      <c r="B11697" s="2">
        <v>39144</v>
      </c>
      <c r="C11697" s="1">
        <v>21</v>
      </c>
      <c r="D11697" t="s">
        <v>10</v>
      </c>
      <c r="E11697">
        <v>19</v>
      </c>
      <c r="F11697" t="s">
        <v>40</v>
      </c>
      <c r="G11697">
        <v>0</v>
      </c>
      <c r="H11697">
        <v>1</v>
      </c>
      <c r="I11697">
        <v>0</v>
      </c>
      <c r="J11697">
        <f t="shared" si="194"/>
        <v>3</v>
      </c>
      <c r="K11697" s="8">
        <v>29</v>
      </c>
      <c r="L11697" s="8">
        <f>COUNTIFS($D$2:$D11697,D11697)</f>
        <v>573</v>
      </c>
    </row>
    <row r="11698" spans="1:12" x14ac:dyDescent="0.2">
      <c r="A11698" s="7" t="s">
        <v>3192</v>
      </c>
      <c r="B11698" s="2">
        <v>39144</v>
      </c>
      <c r="C11698" s="1">
        <v>22</v>
      </c>
      <c r="D11698" t="s">
        <v>15</v>
      </c>
      <c r="E11698">
        <v>34</v>
      </c>
      <c r="F11698" t="s">
        <v>445</v>
      </c>
      <c r="G11698">
        <v>1</v>
      </c>
      <c r="H11698">
        <v>0</v>
      </c>
      <c r="I11698">
        <v>0</v>
      </c>
      <c r="J11698">
        <f t="shared" si="194"/>
        <v>1</v>
      </c>
      <c r="K11698" s="8">
        <v>29</v>
      </c>
      <c r="L11698" s="8">
        <f>COUNTIFS($D$2:$D11698,D11698)</f>
        <v>531</v>
      </c>
    </row>
    <row r="11699" spans="1:12" x14ac:dyDescent="0.2">
      <c r="A11699" s="7" t="s">
        <v>3192</v>
      </c>
      <c r="B11699" s="2">
        <v>39144</v>
      </c>
      <c r="C11699" s="1">
        <v>34</v>
      </c>
      <c r="D11699" t="s">
        <v>445</v>
      </c>
      <c r="E11699">
        <v>22</v>
      </c>
      <c r="F11699" t="s">
        <v>15</v>
      </c>
      <c r="G11699">
        <v>0</v>
      </c>
      <c r="H11699">
        <v>0</v>
      </c>
      <c r="I11699">
        <v>0</v>
      </c>
      <c r="J11699">
        <f t="shared" si="194"/>
        <v>1</v>
      </c>
      <c r="K11699" s="8">
        <v>29</v>
      </c>
      <c r="L11699" s="8">
        <f>COUNTIFS($D$2:$D11699,D11699)</f>
        <v>451</v>
      </c>
    </row>
    <row r="11700" spans="1:12" x14ac:dyDescent="0.2">
      <c r="A11700" s="7" t="s">
        <v>3193</v>
      </c>
      <c r="B11700" s="2">
        <v>39144</v>
      </c>
      <c r="C11700" s="1">
        <v>10</v>
      </c>
      <c r="D11700" t="s">
        <v>47</v>
      </c>
      <c r="E11700">
        <v>62</v>
      </c>
      <c r="F11700" t="s">
        <v>776</v>
      </c>
      <c r="G11700">
        <v>1</v>
      </c>
      <c r="H11700">
        <v>2</v>
      </c>
      <c r="I11700">
        <v>1</v>
      </c>
      <c r="J11700">
        <f t="shared" si="194"/>
        <v>3</v>
      </c>
      <c r="K11700" s="8">
        <v>27</v>
      </c>
      <c r="L11700" s="8">
        <f>COUNTIFS($D$2:$D11700,D11700)</f>
        <v>571</v>
      </c>
    </row>
    <row r="11701" spans="1:12" x14ac:dyDescent="0.2">
      <c r="A11701" s="7" t="s">
        <v>3193</v>
      </c>
      <c r="B11701" s="2">
        <v>39144</v>
      </c>
      <c r="C11701" s="1">
        <v>62</v>
      </c>
      <c r="D11701" t="s">
        <v>776</v>
      </c>
      <c r="E11701">
        <v>10</v>
      </c>
      <c r="F11701" t="s">
        <v>47</v>
      </c>
      <c r="G11701">
        <v>0</v>
      </c>
      <c r="H11701">
        <v>1</v>
      </c>
      <c r="I11701">
        <v>2</v>
      </c>
      <c r="J11701">
        <f t="shared" si="194"/>
        <v>0</v>
      </c>
      <c r="K11701" s="8">
        <v>29</v>
      </c>
      <c r="L11701" s="8">
        <f>COUNTIFS($D$2:$D11701,D11701)</f>
        <v>29</v>
      </c>
    </row>
    <row r="11702" spans="1:12" x14ac:dyDescent="0.2">
      <c r="A11702" s="7" t="s">
        <v>3194</v>
      </c>
      <c r="B11702" s="2">
        <v>39144</v>
      </c>
      <c r="C11702" s="1">
        <v>20</v>
      </c>
      <c r="D11702" t="s">
        <v>45</v>
      </c>
      <c r="E11702">
        <v>63</v>
      </c>
      <c r="F11702" t="s">
        <v>777</v>
      </c>
      <c r="G11702">
        <v>1</v>
      </c>
      <c r="H11702">
        <v>0</v>
      </c>
      <c r="I11702">
        <v>1</v>
      </c>
      <c r="J11702">
        <f t="shared" si="194"/>
        <v>0</v>
      </c>
      <c r="K11702" s="8">
        <v>27</v>
      </c>
      <c r="L11702" s="8">
        <f>COUNTIFS($D$2:$D11702,D11702)</f>
        <v>381</v>
      </c>
    </row>
    <row r="11703" spans="1:12" x14ac:dyDescent="0.2">
      <c r="A11703" s="7" t="s">
        <v>3194</v>
      </c>
      <c r="B11703" s="2">
        <v>39144</v>
      </c>
      <c r="C11703" s="1">
        <v>63</v>
      </c>
      <c r="D11703" t="s">
        <v>777</v>
      </c>
      <c r="E11703">
        <v>20</v>
      </c>
      <c r="F11703" t="s">
        <v>45</v>
      </c>
      <c r="G11703">
        <v>0</v>
      </c>
      <c r="H11703">
        <v>1</v>
      </c>
      <c r="I11703">
        <v>0</v>
      </c>
      <c r="J11703">
        <f t="shared" si="194"/>
        <v>3</v>
      </c>
      <c r="K11703" s="8">
        <v>29</v>
      </c>
      <c r="L11703" s="8">
        <f>COUNTIFS($D$2:$D11703,D11703)</f>
        <v>67</v>
      </c>
    </row>
    <row r="11704" spans="1:12" x14ac:dyDescent="0.2">
      <c r="A11704" s="7" t="s">
        <v>3195</v>
      </c>
      <c r="B11704" s="2">
        <v>39145</v>
      </c>
      <c r="C11704" s="1">
        <v>40</v>
      </c>
      <c r="D11704" t="s">
        <v>758</v>
      </c>
      <c r="E11704">
        <v>41</v>
      </c>
      <c r="F11704" t="s">
        <v>759</v>
      </c>
      <c r="G11704">
        <v>1</v>
      </c>
      <c r="H11704">
        <v>1</v>
      </c>
      <c r="I11704">
        <v>2</v>
      </c>
      <c r="J11704">
        <f t="shared" si="194"/>
        <v>0</v>
      </c>
      <c r="K11704" s="8">
        <v>29</v>
      </c>
      <c r="L11704" s="8">
        <f>COUNTIFS($D$2:$D11704,D11704)</f>
        <v>295</v>
      </c>
    </row>
    <row r="11705" spans="1:12" x14ac:dyDescent="0.2">
      <c r="A11705" s="7" t="s">
        <v>3195</v>
      </c>
      <c r="B11705" s="2">
        <v>39145</v>
      </c>
      <c r="C11705" s="1">
        <v>41</v>
      </c>
      <c r="D11705" t="s">
        <v>759</v>
      </c>
      <c r="E11705">
        <v>40</v>
      </c>
      <c r="F11705" t="s">
        <v>758</v>
      </c>
      <c r="G11705">
        <v>0</v>
      </c>
      <c r="H11705">
        <v>2</v>
      </c>
      <c r="I11705">
        <v>1</v>
      </c>
      <c r="J11705">
        <f t="shared" si="194"/>
        <v>3</v>
      </c>
      <c r="K11705" s="8">
        <v>29</v>
      </c>
      <c r="L11705" s="8">
        <f>COUNTIFS($D$2:$D11705,D11705)</f>
        <v>497</v>
      </c>
    </row>
    <row r="11706" spans="1:12" x14ac:dyDescent="0.2">
      <c r="A11706" s="7" t="s">
        <v>3196</v>
      </c>
      <c r="B11706" s="2">
        <v>39145</v>
      </c>
      <c r="C11706" s="1">
        <v>29</v>
      </c>
      <c r="D11706" t="s">
        <v>42</v>
      </c>
      <c r="E11706">
        <v>26</v>
      </c>
      <c r="F11706" t="s">
        <v>17</v>
      </c>
      <c r="G11706">
        <v>1</v>
      </c>
      <c r="H11706">
        <v>3</v>
      </c>
      <c r="I11706">
        <v>4</v>
      </c>
      <c r="J11706">
        <f t="shared" si="194"/>
        <v>0</v>
      </c>
      <c r="K11706" s="8">
        <v>29</v>
      </c>
      <c r="L11706" s="8">
        <f>COUNTIFS($D$2:$D11706,D11706)</f>
        <v>455</v>
      </c>
    </row>
    <row r="11707" spans="1:12" x14ac:dyDescent="0.2">
      <c r="A11707" s="7" t="s">
        <v>3196</v>
      </c>
      <c r="B11707" s="2">
        <v>39145</v>
      </c>
      <c r="C11707" s="1">
        <v>26</v>
      </c>
      <c r="D11707" t="s">
        <v>17</v>
      </c>
      <c r="E11707">
        <v>29</v>
      </c>
      <c r="F11707" t="s">
        <v>42</v>
      </c>
      <c r="G11707">
        <v>0</v>
      </c>
      <c r="H11707">
        <v>4</v>
      </c>
      <c r="I11707">
        <v>3</v>
      </c>
      <c r="J11707">
        <f t="shared" si="194"/>
        <v>3</v>
      </c>
      <c r="K11707" s="8">
        <v>29</v>
      </c>
      <c r="L11707" s="8">
        <f>COUNTIFS($D$2:$D11707,D11707)</f>
        <v>573</v>
      </c>
    </row>
    <row r="11708" spans="1:12" x14ac:dyDescent="0.2">
      <c r="A11708" s="7" t="s">
        <v>3197</v>
      </c>
      <c r="B11708" s="2">
        <v>39155</v>
      </c>
      <c r="C11708" s="1">
        <v>32</v>
      </c>
      <c r="D11708" t="s">
        <v>559</v>
      </c>
      <c r="E11708">
        <v>10</v>
      </c>
      <c r="F11708" t="s">
        <v>47</v>
      </c>
      <c r="G11708">
        <v>1</v>
      </c>
      <c r="H11708">
        <v>0</v>
      </c>
      <c r="I11708">
        <v>1</v>
      </c>
      <c r="J11708">
        <f t="shared" si="194"/>
        <v>0</v>
      </c>
      <c r="K11708" s="8">
        <v>29</v>
      </c>
      <c r="L11708" s="8">
        <f>COUNTIFS($D$2:$D11708,D11708)</f>
        <v>573</v>
      </c>
    </row>
    <row r="11709" spans="1:12" x14ac:dyDescent="0.2">
      <c r="A11709" s="7" t="s">
        <v>3197</v>
      </c>
      <c r="B11709" s="2">
        <v>39155</v>
      </c>
      <c r="C11709" s="1">
        <v>10</v>
      </c>
      <c r="D11709" t="s">
        <v>47</v>
      </c>
      <c r="E11709">
        <v>32</v>
      </c>
      <c r="F11709" t="s">
        <v>559</v>
      </c>
      <c r="G11709">
        <v>0</v>
      </c>
      <c r="H11709">
        <v>1</v>
      </c>
      <c r="I11709">
        <v>0</v>
      </c>
      <c r="J11709">
        <f t="shared" si="194"/>
        <v>3</v>
      </c>
      <c r="K11709" s="8">
        <v>28</v>
      </c>
      <c r="L11709" s="8">
        <f>COUNTIFS($D$2:$D11709,D11709)</f>
        <v>572</v>
      </c>
    </row>
    <row r="11710" spans="1:12" x14ac:dyDescent="0.2">
      <c r="A11710" s="7" t="s">
        <v>3198</v>
      </c>
      <c r="B11710" s="2">
        <v>39155</v>
      </c>
      <c r="C11710" s="1">
        <v>20</v>
      </c>
      <c r="D11710" t="s">
        <v>45</v>
      </c>
      <c r="E11710">
        <v>14</v>
      </c>
      <c r="F11710" t="s">
        <v>27</v>
      </c>
      <c r="G11710">
        <v>1</v>
      </c>
      <c r="H11710">
        <v>0</v>
      </c>
      <c r="I11710">
        <v>1</v>
      </c>
      <c r="J11710">
        <f t="shared" si="194"/>
        <v>0</v>
      </c>
      <c r="K11710" s="8">
        <v>28</v>
      </c>
      <c r="L11710" s="8">
        <f>COUNTIFS($D$2:$D11710,D11710)</f>
        <v>382</v>
      </c>
    </row>
    <row r="11711" spans="1:12" x14ac:dyDescent="0.2">
      <c r="A11711" s="7" t="s">
        <v>3198</v>
      </c>
      <c r="B11711" s="2">
        <v>39155</v>
      </c>
      <c r="C11711" s="1">
        <v>14</v>
      </c>
      <c r="D11711" t="s">
        <v>27</v>
      </c>
      <c r="E11711">
        <v>20</v>
      </c>
      <c r="F11711" t="s">
        <v>45</v>
      </c>
      <c r="G11711">
        <v>0</v>
      </c>
      <c r="H11711">
        <v>1</v>
      </c>
      <c r="I11711">
        <v>0</v>
      </c>
      <c r="J11711">
        <f t="shared" si="194"/>
        <v>3</v>
      </c>
      <c r="K11711" s="8">
        <v>29</v>
      </c>
      <c r="L11711" s="8">
        <f>COUNTIFS($D$2:$D11711,D11711)</f>
        <v>573</v>
      </c>
    </row>
    <row r="11712" spans="1:12" x14ac:dyDescent="0.2">
      <c r="A11712" s="7" t="s">
        <v>3199</v>
      </c>
      <c r="B11712" s="2">
        <v>39158</v>
      </c>
      <c r="C11712" s="1">
        <v>21</v>
      </c>
      <c r="D11712" t="s">
        <v>10</v>
      </c>
      <c r="E11712">
        <v>40</v>
      </c>
      <c r="F11712" t="s">
        <v>758</v>
      </c>
      <c r="G11712">
        <v>1</v>
      </c>
      <c r="H11712">
        <v>4</v>
      </c>
      <c r="I11712">
        <v>1</v>
      </c>
      <c r="J11712">
        <f t="shared" si="194"/>
        <v>3</v>
      </c>
      <c r="K11712" s="8">
        <v>30</v>
      </c>
      <c r="L11712" s="8">
        <f>COUNTIFS($D$2:$D11712,D11712)</f>
        <v>574</v>
      </c>
    </row>
    <row r="11713" spans="1:12" x14ac:dyDescent="0.2">
      <c r="A11713" s="7" t="s">
        <v>3199</v>
      </c>
      <c r="B11713" s="2">
        <v>39158</v>
      </c>
      <c r="C11713" s="1">
        <v>40</v>
      </c>
      <c r="D11713" t="s">
        <v>758</v>
      </c>
      <c r="E11713">
        <v>21</v>
      </c>
      <c r="F11713" t="s">
        <v>10</v>
      </c>
      <c r="G11713">
        <v>0</v>
      </c>
      <c r="H11713">
        <v>1</v>
      </c>
      <c r="I11713">
        <v>4</v>
      </c>
      <c r="J11713">
        <f t="shared" si="194"/>
        <v>0</v>
      </c>
      <c r="K11713" s="8">
        <v>30</v>
      </c>
      <c r="L11713" s="8">
        <f>COUNTIFS($D$2:$D11713,D11713)</f>
        <v>296</v>
      </c>
    </row>
    <row r="11714" spans="1:12" x14ac:dyDescent="0.2">
      <c r="A11714" s="7" t="s">
        <v>3200</v>
      </c>
      <c r="B11714" s="2">
        <v>39158</v>
      </c>
      <c r="C11714" s="1">
        <v>63</v>
      </c>
      <c r="D11714" t="s">
        <v>777</v>
      </c>
      <c r="E11714">
        <v>36</v>
      </c>
      <c r="F11714" t="s">
        <v>25</v>
      </c>
      <c r="G11714">
        <v>1</v>
      </c>
      <c r="H11714">
        <v>0</v>
      </c>
      <c r="I11714">
        <v>0</v>
      </c>
      <c r="J11714">
        <f t="shared" ref="J11714:J11777" si="195">IF(H11714&gt;I11714,3,IF(I11714&gt;H11714,0,1))</f>
        <v>1</v>
      </c>
      <c r="K11714" s="8">
        <v>30</v>
      </c>
      <c r="L11714" s="8">
        <f>COUNTIFS($D$2:$D11714,D11714)</f>
        <v>68</v>
      </c>
    </row>
    <row r="11715" spans="1:12" x14ac:dyDescent="0.2">
      <c r="A11715" s="7" t="s">
        <v>3200</v>
      </c>
      <c r="B11715" s="2">
        <v>39158</v>
      </c>
      <c r="C11715" s="1">
        <v>36</v>
      </c>
      <c r="D11715" t="s">
        <v>25</v>
      </c>
      <c r="E11715">
        <v>63</v>
      </c>
      <c r="F11715" t="s">
        <v>777</v>
      </c>
      <c r="G11715">
        <v>0</v>
      </c>
      <c r="H11715">
        <v>0</v>
      </c>
      <c r="I11715">
        <v>0</v>
      </c>
      <c r="J11715">
        <f t="shared" si="195"/>
        <v>1</v>
      </c>
      <c r="K11715" s="8">
        <v>30</v>
      </c>
      <c r="L11715" s="8">
        <f>COUNTIFS($D$2:$D11715,D11715)</f>
        <v>220</v>
      </c>
    </row>
    <row r="11716" spans="1:12" x14ac:dyDescent="0.2">
      <c r="A11716" s="7" t="s">
        <v>3201</v>
      </c>
      <c r="B11716" s="2">
        <v>39158</v>
      </c>
      <c r="C11716" s="1">
        <v>34</v>
      </c>
      <c r="D11716" t="s">
        <v>445</v>
      </c>
      <c r="E11716">
        <v>20</v>
      </c>
      <c r="F11716" t="s">
        <v>45</v>
      </c>
      <c r="G11716">
        <v>1</v>
      </c>
      <c r="H11716">
        <v>0</v>
      </c>
      <c r="I11716">
        <v>2</v>
      </c>
      <c r="J11716">
        <f t="shared" si="195"/>
        <v>0</v>
      </c>
      <c r="K11716" s="8">
        <v>30</v>
      </c>
      <c r="L11716" s="8">
        <f>COUNTIFS($D$2:$D11716,D11716)</f>
        <v>452</v>
      </c>
    </row>
    <row r="11717" spans="1:12" x14ac:dyDescent="0.2">
      <c r="A11717" s="7" t="s">
        <v>3201</v>
      </c>
      <c r="B11717" s="2">
        <v>39158</v>
      </c>
      <c r="C11717" s="1">
        <v>20</v>
      </c>
      <c r="D11717" t="s">
        <v>45</v>
      </c>
      <c r="E11717">
        <v>34</v>
      </c>
      <c r="F11717" t="s">
        <v>445</v>
      </c>
      <c r="G11717">
        <v>0</v>
      </c>
      <c r="H11717">
        <v>2</v>
      </c>
      <c r="I11717">
        <v>0</v>
      </c>
      <c r="J11717">
        <f t="shared" si="195"/>
        <v>3</v>
      </c>
      <c r="K11717" s="8">
        <v>29</v>
      </c>
      <c r="L11717" s="8">
        <f>COUNTIFS($D$2:$D11717,D11717)</f>
        <v>383</v>
      </c>
    </row>
    <row r="11718" spans="1:12" x14ac:dyDescent="0.2">
      <c r="A11718" s="7" t="s">
        <v>3202</v>
      </c>
      <c r="B11718" s="2">
        <v>39158</v>
      </c>
      <c r="C11718" s="1">
        <v>62</v>
      </c>
      <c r="D11718" t="s">
        <v>776</v>
      </c>
      <c r="E11718">
        <v>45</v>
      </c>
      <c r="F11718" t="s">
        <v>762</v>
      </c>
      <c r="G11718">
        <v>1</v>
      </c>
      <c r="H11718">
        <v>0</v>
      </c>
      <c r="I11718">
        <v>0</v>
      </c>
      <c r="J11718">
        <f t="shared" si="195"/>
        <v>1</v>
      </c>
      <c r="K11718" s="8">
        <v>30</v>
      </c>
      <c r="L11718" s="8">
        <f>COUNTIFS($D$2:$D11718,D11718)</f>
        <v>30</v>
      </c>
    </row>
    <row r="11719" spans="1:12" x14ac:dyDescent="0.2">
      <c r="A11719" s="7" t="s">
        <v>3202</v>
      </c>
      <c r="B11719" s="2">
        <v>39158</v>
      </c>
      <c r="C11719" s="1">
        <v>45</v>
      </c>
      <c r="D11719" t="s">
        <v>762</v>
      </c>
      <c r="E11719">
        <v>62</v>
      </c>
      <c r="F11719" t="s">
        <v>776</v>
      </c>
      <c r="G11719">
        <v>0</v>
      </c>
      <c r="H11719">
        <v>0</v>
      </c>
      <c r="I11719">
        <v>0</v>
      </c>
      <c r="J11719">
        <f t="shared" si="195"/>
        <v>1</v>
      </c>
      <c r="K11719" s="8">
        <v>30</v>
      </c>
      <c r="L11719" s="8">
        <f>COUNTIFS($D$2:$D11719,D11719)</f>
        <v>144</v>
      </c>
    </row>
    <row r="11720" spans="1:12" x14ac:dyDescent="0.2">
      <c r="A11720" s="7" t="s">
        <v>3203</v>
      </c>
      <c r="B11720" s="2">
        <v>39158</v>
      </c>
      <c r="C11720" s="1">
        <v>14</v>
      </c>
      <c r="D11720" t="s">
        <v>27</v>
      </c>
      <c r="E11720">
        <v>47</v>
      </c>
      <c r="F11720" t="s">
        <v>764</v>
      </c>
      <c r="G11720">
        <v>1</v>
      </c>
      <c r="H11720">
        <v>3</v>
      </c>
      <c r="I11720">
        <v>0</v>
      </c>
      <c r="J11720">
        <f t="shared" si="195"/>
        <v>3</v>
      </c>
      <c r="K11720" s="8">
        <v>30</v>
      </c>
      <c r="L11720" s="8">
        <f>COUNTIFS($D$2:$D11720,D11720)</f>
        <v>574</v>
      </c>
    </row>
    <row r="11721" spans="1:12" x14ac:dyDescent="0.2">
      <c r="A11721" s="7" t="s">
        <v>3203</v>
      </c>
      <c r="B11721" s="2">
        <v>39158</v>
      </c>
      <c r="C11721" s="1">
        <v>47</v>
      </c>
      <c r="D11721" t="s">
        <v>764</v>
      </c>
      <c r="E11721">
        <v>14</v>
      </c>
      <c r="F11721" t="s">
        <v>27</v>
      </c>
      <c r="G11721">
        <v>0</v>
      </c>
      <c r="H11721">
        <v>0</v>
      </c>
      <c r="I11721">
        <v>3</v>
      </c>
      <c r="J11721">
        <f t="shared" si="195"/>
        <v>0</v>
      </c>
      <c r="K11721" s="8">
        <v>30</v>
      </c>
      <c r="L11721" s="8">
        <f>COUNTIFS($D$2:$D11721,D11721)</f>
        <v>114</v>
      </c>
    </row>
    <row r="11722" spans="1:12" x14ac:dyDescent="0.2">
      <c r="A11722" s="7" t="s">
        <v>3204</v>
      </c>
      <c r="B11722" s="2">
        <v>39158</v>
      </c>
      <c r="C11722" s="1">
        <v>26</v>
      </c>
      <c r="D11722" t="s">
        <v>17</v>
      </c>
      <c r="E11722">
        <v>27</v>
      </c>
      <c r="F11722" t="s">
        <v>32</v>
      </c>
      <c r="G11722">
        <v>1</v>
      </c>
      <c r="H11722">
        <v>3</v>
      </c>
      <c r="I11722">
        <v>1</v>
      </c>
      <c r="J11722">
        <f t="shared" si="195"/>
        <v>3</v>
      </c>
      <c r="K11722" s="8">
        <v>30</v>
      </c>
      <c r="L11722" s="8">
        <f>COUNTIFS($D$2:$D11722,D11722)</f>
        <v>574</v>
      </c>
    </row>
    <row r="11723" spans="1:12" x14ac:dyDescent="0.2">
      <c r="A11723" s="7" t="s">
        <v>3204</v>
      </c>
      <c r="B11723" s="2">
        <v>39158</v>
      </c>
      <c r="C11723" s="1">
        <v>27</v>
      </c>
      <c r="D11723" t="s">
        <v>32</v>
      </c>
      <c r="E11723">
        <v>26</v>
      </c>
      <c r="F11723" t="s">
        <v>17</v>
      </c>
      <c r="G11723">
        <v>0</v>
      </c>
      <c r="H11723">
        <v>1</v>
      </c>
      <c r="I11723">
        <v>3</v>
      </c>
      <c r="J11723">
        <f t="shared" si="195"/>
        <v>0</v>
      </c>
      <c r="K11723" s="8">
        <v>30</v>
      </c>
      <c r="L11723" s="8">
        <f>COUNTIFS($D$2:$D11723,D11723)</f>
        <v>68</v>
      </c>
    </row>
    <row r="11724" spans="1:12" x14ac:dyDescent="0.2">
      <c r="A11724" s="7" t="s">
        <v>3205</v>
      </c>
      <c r="B11724" s="2">
        <v>39158</v>
      </c>
      <c r="C11724" s="1">
        <v>41</v>
      </c>
      <c r="D11724" t="s">
        <v>759</v>
      </c>
      <c r="E11724">
        <v>29</v>
      </c>
      <c r="F11724" t="s">
        <v>42</v>
      </c>
      <c r="G11724">
        <v>1</v>
      </c>
      <c r="H11724">
        <v>1</v>
      </c>
      <c r="I11724">
        <v>2</v>
      </c>
      <c r="J11724">
        <f t="shared" si="195"/>
        <v>0</v>
      </c>
      <c r="K11724" s="8">
        <v>30</v>
      </c>
      <c r="L11724" s="8">
        <f>COUNTIFS($D$2:$D11724,D11724)</f>
        <v>498</v>
      </c>
    </row>
    <row r="11725" spans="1:12" x14ac:dyDescent="0.2">
      <c r="A11725" s="7" t="s">
        <v>3205</v>
      </c>
      <c r="B11725" s="2">
        <v>39158</v>
      </c>
      <c r="C11725" s="1">
        <v>29</v>
      </c>
      <c r="D11725" t="s">
        <v>42</v>
      </c>
      <c r="E11725">
        <v>41</v>
      </c>
      <c r="F11725" t="s">
        <v>759</v>
      </c>
      <c r="G11725">
        <v>0</v>
      </c>
      <c r="H11725">
        <v>2</v>
      </c>
      <c r="I11725">
        <v>1</v>
      </c>
      <c r="J11725">
        <f t="shared" si="195"/>
        <v>3</v>
      </c>
      <c r="K11725" s="8">
        <v>30</v>
      </c>
      <c r="L11725" s="8">
        <f>COUNTIFS($D$2:$D11725,D11725)</f>
        <v>456</v>
      </c>
    </row>
    <row r="11726" spans="1:12" x14ac:dyDescent="0.2">
      <c r="A11726" s="7" t="s">
        <v>3206</v>
      </c>
      <c r="B11726" s="2">
        <v>39159</v>
      </c>
      <c r="C11726" s="1">
        <v>16</v>
      </c>
      <c r="D11726" t="s">
        <v>37</v>
      </c>
      <c r="E11726">
        <v>10</v>
      </c>
      <c r="F11726" t="s">
        <v>47</v>
      </c>
      <c r="G11726">
        <v>1</v>
      </c>
      <c r="H11726">
        <v>1</v>
      </c>
      <c r="I11726">
        <v>0</v>
      </c>
      <c r="J11726">
        <f t="shared" si="195"/>
        <v>3</v>
      </c>
      <c r="K11726" s="8">
        <v>30</v>
      </c>
      <c r="L11726" s="8">
        <f>COUNTIFS($D$2:$D11726,D11726)</f>
        <v>574</v>
      </c>
    </row>
    <row r="11727" spans="1:12" x14ac:dyDescent="0.2">
      <c r="A11727" s="7" t="s">
        <v>3206</v>
      </c>
      <c r="B11727" s="2">
        <v>39159</v>
      </c>
      <c r="C11727" s="1">
        <v>10</v>
      </c>
      <c r="D11727" t="s">
        <v>47</v>
      </c>
      <c r="E11727">
        <v>16</v>
      </c>
      <c r="F11727" t="s">
        <v>37</v>
      </c>
      <c r="G11727">
        <v>0</v>
      </c>
      <c r="H11727">
        <v>0</v>
      </c>
      <c r="I11727">
        <v>1</v>
      </c>
      <c r="J11727">
        <f t="shared" si="195"/>
        <v>0</v>
      </c>
      <c r="K11727" s="8">
        <v>29</v>
      </c>
      <c r="L11727" s="8">
        <f>COUNTIFS($D$2:$D11727,D11727)</f>
        <v>573</v>
      </c>
    </row>
    <row r="11728" spans="1:12" x14ac:dyDescent="0.2">
      <c r="A11728" s="7" t="s">
        <v>3207</v>
      </c>
      <c r="B11728" s="2">
        <v>39159</v>
      </c>
      <c r="C11728" s="1">
        <v>32</v>
      </c>
      <c r="D11728" t="s">
        <v>559</v>
      </c>
      <c r="E11728">
        <v>19</v>
      </c>
      <c r="F11728" t="s">
        <v>40</v>
      </c>
      <c r="G11728">
        <v>1</v>
      </c>
      <c r="H11728">
        <v>0</v>
      </c>
      <c r="I11728">
        <v>0</v>
      </c>
      <c r="J11728">
        <f t="shared" si="195"/>
        <v>1</v>
      </c>
      <c r="K11728" s="8">
        <v>30</v>
      </c>
      <c r="L11728" s="8">
        <f>COUNTIFS($D$2:$D11728,D11728)</f>
        <v>574</v>
      </c>
    </row>
    <row r="11729" spans="1:12" x14ac:dyDescent="0.2">
      <c r="A11729" s="7" t="s">
        <v>3207</v>
      </c>
      <c r="B11729" s="2">
        <v>39159</v>
      </c>
      <c r="C11729" s="1">
        <v>19</v>
      </c>
      <c r="D11729" t="s">
        <v>40</v>
      </c>
      <c r="E11729">
        <v>32</v>
      </c>
      <c r="F11729" t="s">
        <v>559</v>
      </c>
      <c r="G11729">
        <v>0</v>
      </c>
      <c r="H11729">
        <v>0</v>
      </c>
      <c r="I11729">
        <v>0</v>
      </c>
      <c r="J11729">
        <f t="shared" si="195"/>
        <v>1</v>
      </c>
      <c r="K11729" s="8">
        <v>30</v>
      </c>
      <c r="L11729" s="8">
        <f>COUNTIFS($D$2:$D11729,D11729)</f>
        <v>574</v>
      </c>
    </row>
    <row r="11730" spans="1:12" x14ac:dyDescent="0.2">
      <c r="A11730" s="7" t="s">
        <v>3208</v>
      </c>
      <c r="B11730" s="2">
        <v>39159</v>
      </c>
      <c r="C11730" s="1">
        <v>48</v>
      </c>
      <c r="D11730" t="s">
        <v>765</v>
      </c>
      <c r="E11730">
        <v>22</v>
      </c>
      <c r="F11730" t="s">
        <v>15</v>
      </c>
      <c r="G11730">
        <v>1</v>
      </c>
      <c r="H11730">
        <v>2</v>
      </c>
      <c r="I11730">
        <v>0</v>
      </c>
      <c r="J11730">
        <f t="shared" si="195"/>
        <v>3</v>
      </c>
      <c r="K11730" s="8">
        <v>30</v>
      </c>
      <c r="L11730" s="8">
        <f>COUNTIFS($D$2:$D11730,D11730)</f>
        <v>296</v>
      </c>
    </row>
    <row r="11731" spans="1:12" x14ac:dyDescent="0.2">
      <c r="A11731" s="7" t="s">
        <v>3208</v>
      </c>
      <c r="B11731" s="2">
        <v>39159</v>
      </c>
      <c r="C11731" s="1">
        <v>22</v>
      </c>
      <c r="D11731" t="s">
        <v>15</v>
      </c>
      <c r="E11731">
        <v>48</v>
      </c>
      <c r="F11731" t="s">
        <v>765</v>
      </c>
      <c r="G11731">
        <v>0</v>
      </c>
      <c r="H11731">
        <v>0</v>
      </c>
      <c r="I11731">
        <v>2</v>
      </c>
      <c r="J11731">
        <f t="shared" si="195"/>
        <v>0</v>
      </c>
      <c r="K11731" s="8">
        <v>30</v>
      </c>
      <c r="L11731" s="8">
        <f>COUNTIFS($D$2:$D11731,D11731)</f>
        <v>532</v>
      </c>
    </row>
    <row r="11732" spans="1:12" x14ac:dyDescent="0.2">
      <c r="A11732" s="7" t="s">
        <v>3209</v>
      </c>
      <c r="B11732" s="2">
        <v>39172</v>
      </c>
      <c r="C11732" s="1">
        <v>19</v>
      </c>
      <c r="D11732" t="s">
        <v>40</v>
      </c>
      <c r="E11732">
        <v>10</v>
      </c>
      <c r="F11732" t="s">
        <v>47</v>
      </c>
      <c r="G11732">
        <v>1</v>
      </c>
      <c r="H11732">
        <v>4</v>
      </c>
      <c r="I11732">
        <v>1</v>
      </c>
      <c r="J11732">
        <f t="shared" si="195"/>
        <v>3</v>
      </c>
      <c r="K11732" s="8">
        <v>31</v>
      </c>
      <c r="L11732" s="8">
        <f>COUNTIFS($D$2:$D11732,D11732)</f>
        <v>575</v>
      </c>
    </row>
    <row r="11733" spans="1:12" x14ac:dyDescent="0.2">
      <c r="A11733" s="7" t="s">
        <v>3209</v>
      </c>
      <c r="B11733" s="2">
        <v>39172</v>
      </c>
      <c r="C11733" s="1">
        <v>10</v>
      </c>
      <c r="D11733" t="s">
        <v>47</v>
      </c>
      <c r="E11733">
        <v>19</v>
      </c>
      <c r="F11733" t="s">
        <v>40</v>
      </c>
      <c r="G11733">
        <v>0</v>
      </c>
      <c r="H11733">
        <v>1</v>
      </c>
      <c r="I11733">
        <v>4</v>
      </c>
      <c r="J11733">
        <f t="shared" si="195"/>
        <v>0</v>
      </c>
      <c r="K11733" s="8">
        <v>30</v>
      </c>
      <c r="L11733" s="8">
        <f>COUNTIFS($D$2:$D11733,D11733)</f>
        <v>574</v>
      </c>
    </row>
    <row r="11734" spans="1:12" x14ac:dyDescent="0.2">
      <c r="A11734" s="7" t="s">
        <v>3210</v>
      </c>
      <c r="B11734" s="2">
        <v>39172</v>
      </c>
      <c r="C11734" s="1">
        <v>21</v>
      </c>
      <c r="D11734" t="s">
        <v>10</v>
      </c>
      <c r="E11734">
        <v>41</v>
      </c>
      <c r="F11734" t="s">
        <v>759</v>
      </c>
      <c r="G11734">
        <v>1</v>
      </c>
      <c r="H11734">
        <v>4</v>
      </c>
      <c r="I11734">
        <v>1</v>
      </c>
      <c r="J11734">
        <f t="shared" si="195"/>
        <v>3</v>
      </c>
      <c r="K11734" s="8">
        <v>31</v>
      </c>
      <c r="L11734" s="8">
        <f>COUNTIFS($D$2:$D11734,D11734)</f>
        <v>575</v>
      </c>
    </row>
    <row r="11735" spans="1:12" x14ac:dyDescent="0.2">
      <c r="A11735" s="7" t="s">
        <v>3210</v>
      </c>
      <c r="B11735" s="2">
        <v>39172</v>
      </c>
      <c r="C11735" s="1">
        <v>41</v>
      </c>
      <c r="D11735" t="s">
        <v>759</v>
      </c>
      <c r="E11735">
        <v>21</v>
      </c>
      <c r="F11735" t="s">
        <v>10</v>
      </c>
      <c r="G11735">
        <v>0</v>
      </c>
      <c r="H11735">
        <v>1</v>
      </c>
      <c r="I11735">
        <v>4</v>
      </c>
      <c r="J11735">
        <f t="shared" si="195"/>
        <v>0</v>
      </c>
      <c r="K11735" s="8">
        <v>31</v>
      </c>
      <c r="L11735" s="8">
        <f>COUNTIFS($D$2:$D11735,D11735)</f>
        <v>499</v>
      </c>
    </row>
    <row r="11736" spans="1:12" x14ac:dyDescent="0.2">
      <c r="A11736" s="7" t="s">
        <v>3211</v>
      </c>
      <c r="B11736" s="2">
        <v>39172</v>
      </c>
      <c r="C11736" s="1">
        <v>27</v>
      </c>
      <c r="D11736" t="s">
        <v>32</v>
      </c>
      <c r="E11736">
        <v>14</v>
      </c>
      <c r="F11736" t="s">
        <v>27</v>
      </c>
      <c r="G11736">
        <v>1</v>
      </c>
      <c r="H11736">
        <v>0</v>
      </c>
      <c r="I11736">
        <v>1</v>
      </c>
      <c r="J11736">
        <f t="shared" si="195"/>
        <v>0</v>
      </c>
      <c r="K11736" s="8">
        <v>31</v>
      </c>
      <c r="L11736" s="8">
        <f>COUNTIFS($D$2:$D11736,D11736)</f>
        <v>69</v>
      </c>
    </row>
    <row r="11737" spans="1:12" x14ac:dyDescent="0.2">
      <c r="A11737" s="7" t="s">
        <v>3211</v>
      </c>
      <c r="B11737" s="2">
        <v>39172</v>
      </c>
      <c r="C11737" s="1">
        <v>14</v>
      </c>
      <c r="D11737" t="s">
        <v>27</v>
      </c>
      <c r="E11737">
        <v>27</v>
      </c>
      <c r="F11737" t="s">
        <v>32</v>
      </c>
      <c r="G11737">
        <v>0</v>
      </c>
      <c r="H11737">
        <v>1</v>
      </c>
      <c r="I11737">
        <v>0</v>
      </c>
      <c r="J11737">
        <f t="shared" si="195"/>
        <v>3</v>
      </c>
      <c r="K11737" s="8">
        <v>31</v>
      </c>
      <c r="L11737" s="8">
        <f>COUNTIFS($D$2:$D11737,D11737)</f>
        <v>575</v>
      </c>
    </row>
    <row r="11738" spans="1:12" x14ac:dyDescent="0.2">
      <c r="A11738" s="7" t="s">
        <v>3212</v>
      </c>
      <c r="B11738" s="2">
        <v>39172</v>
      </c>
      <c r="C11738" s="1">
        <v>22</v>
      </c>
      <c r="D11738" t="s">
        <v>15</v>
      </c>
      <c r="E11738">
        <v>20</v>
      </c>
      <c r="F11738" t="s">
        <v>45</v>
      </c>
      <c r="G11738">
        <v>1</v>
      </c>
      <c r="H11738">
        <v>0</v>
      </c>
      <c r="I11738">
        <v>1</v>
      </c>
      <c r="J11738">
        <f t="shared" si="195"/>
        <v>0</v>
      </c>
      <c r="K11738" s="8">
        <v>31</v>
      </c>
      <c r="L11738" s="8">
        <f>COUNTIFS($D$2:$D11738,D11738)</f>
        <v>533</v>
      </c>
    </row>
    <row r="11739" spans="1:12" x14ac:dyDescent="0.2">
      <c r="A11739" s="7" t="s">
        <v>3212</v>
      </c>
      <c r="B11739" s="2">
        <v>39172</v>
      </c>
      <c r="C11739" s="1">
        <v>20</v>
      </c>
      <c r="D11739" t="s">
        <v>45</v>
      </c>
      <c r="E11739">
        <v>22</v>
      </c>
      <c r="F11739" t="s">
        <v>15</v>
      </c>
      <c r="G11739">
        <v>0</v>
      </c>
      <c r="H11739">
        <v>1</v>
      </c>
      <c r="I11739">
        <v>0</v>
      </c>
      <c r="J11739">
        <f t="shared" si="195"/>
        <v>3</v>
      </c>
      <c r="K11739" s="8">
        <v>30</v>
      </c>
      <c r="L11739" s="8">
        <f>COUNTIFS($D$2:$D11739,D11739)</f>
        <v>384</v>
      </c>
    </row>
    <row r="11740" spans="1:12" x14ac:dyDescent="0.2">
      <c r="A11740" s="7" t="s">
        <v>3213</v>
      </c>
      <c r="B11740" s="2">
        <v>39172</v>
      </c>
      <c r="C11740" s="1">
        <v>29</v>
      </c>
      <c r="D11740" t="s">
        <v>42</v>
      </c>
      <c r="E11740">
        <v>34</v>
      </c>
      <c r="F11740" t="s">
        <v>445</v>
      </c>
      <c r="G11740">
        <v>1</v>
      </c>
      <c r="H11740">
        <v>2</v>
      </c>
      <c r="I11740">
        <v>0</v>
      </c>
      <c r="J11740">
        <f t="shared" si="195"/>
        <v>3</v>
      </c>
      <c r="K11740" s="8">
        <v>31</v>
      </c>
      <c r="L11740" s="8">
        <f>COUNTIFS($D$2:$D11740,D11740)</f>
        <v>457</v>
      </c>
    </row>
    <row r="11741" spans="1:12" x14ac:dyDescent="0.2">
      <c r="A11741" s="7" t="s">
        <v>3213</v>
      </c>
      <c r="B11741" s="2">
        <v>39172</v>
      </c>
      <c r="C11741" s="1">
        <v>34</v>
      </c>
      <c r="D11741" t="s">
        <v>445</v>
      </c>
      <c r="E11741">
        <v>29</v>
      </c>
      <c r="F11741" t="s">
        <v>42</v>
      </c>
      <c r="G11741">
        <v>0</v>
      </c>
      <c r="H11741">
        <v>0</v>
      </c>
      <c r="I11741">
        <v>2</v>
      </c>
      <c r="J11741">
        <f t="shared" si="195"/>
        <v>0</v>
      </c>
      <c r="K11741" s="8">
        <v>31</v>
      </c>
      <c r="L11741" s="8">
        <f>COUNTIFS($D$2:$D11741,D11741)</f>
        <v>453</v>
      </c>
    </row>
    <row r="11742" spans="1:12" x14ac:dyDescent="0.2">
      <c r="A11742" s="7" t="s">
        <v>3214</v>
      </c>
      <c r="B11742" s="2">
        <v>39172</v>
      </c>
      <c r="C11742" s="1">
        <v>36</v>
      </c>
      <c r="D11742" t="s">
        <v>25</v>
      </c>
      <c r="E11742">
        <v>45</v>
      </c>
      <c r="F11742" t="s">
        <v>762</v>
      </c>
      <c r="G11742">
        <v>1</v>
      </c>
      <c r="H11742">
        <v>1</v>
      </c>
      <c r="I11742">
        <v>1</v>
      </c>
      <c r="J11742">
        <f t="shared" si="195"/>
        <v>1</v>
      </c>
      <c r="K11742" s="8">
        <v>31</v>
      </c>
      <c r="L11742" s="8">
        <f>COUNTIFS($D$2:$D11742,D11742)</f>
        <v>221</v>
      </c>
    </row>
    <row r="11743" spans="1:12" x14ac:dyDescent="0.2">
      <c r="A11743" s="7" t="s">
        <v>3214</v>
      </c>
      <c r="B11743" s="2">
        <v>39172</v>
      </c>
      <c r="C11743" s="1">
        <v>45</v>
      </c>
      <c r="D11743" t="s">
        <v>762</v>
      </c>
      <c r="E11743">
        <v>36</v>
      </c>
      <c r="F11743" t="s">
        <v>25</v>
      </c>
      <c r="G11743">
        <v>0</v>
      </c>
      <c r="H11743">
        <v>1</v>
      </c>
      <c r="I11743">
        <v>1</v>
      </c>
      <c r="J11743">
        <f t="shared" si="195"/>
        <v>1</v>
      </c>
      <c r="K11743" s="8">
        <v>31</v>
      </c>
      <c r="L11743" s="8">
        <f>COUNTIFS($D$2:$D11743,D11743)</f>
        <v>145</v>
      </c>
    </row>
    <row r="11744" spans="1:12" x14ac:dyDescent="0.2">
      <c r="A11744" s="7" t="s">
        <v>3215</v>
      </c>
      <c r="B11744" s="2">
        <v>39172</v>
      </c>
      <c r="C11744" s="1">
        <v>40</v>
      </c>
      <c r="D11744" t="s">
        <v>758</v>
      </c>
      <c r="E11744">
        <v>47</v>
      </c>
      <c r="F11744" t="s">
        <v>764</v>
      </c>
      <c r="G11744">
        <v>1</v>
      </c>
      <c r="H11744">
        <v>1</v>
      </c>
      <c r="I11744">
        <v>0</v>
      </c>
      <c r="J11744">
        <f t="shared" si="195"/>
        <v>3</v>
      </c>
      <c r="K11744" s="8">
        <v>31</v>
      </c>
      <c r="L11744" s="8">
        <f>COUNTIFS($D$2:$D11744,D11744)</f>
        <v>297</v>
      </c>
    </row>
    <row r="11745" spans="1:12" x14ac:dyDescent="0.2">
      <c r="A11745" s="7" t="s">
        <v>3215</v>
      </c>
      <c r="B11745" s="2">
        <v>39172</v>
      </c>
      <c r="C11745" s="1">
        <v>47</v>
      </c>
      <c r="D11745" t="s">
        <v>764</v>
      </c>
      <c r="E11745">
        <v>40</v>
      </c>
      <c r="F11745" t="s">
        <v>758</v>
      </c>
      <c r="G11745">
        <v>0</v>
      </c>
      <c r="H11745">
        <v>0</v>
      </c>
      <c r="I11745">
        <v>1</v>
      </c>
      <c r="J11745">
        <f t="shared" si="195"/>
        <v>0</v>
      </c>
      <c r="K11745" s="8">
        <v>31</v>
      </c>
      <c r="L11745" s="8">
        <f>COUNTIFS($D$2:$D11745,D11745)</f>
        <v>115</v>
      </c>
    </row>
    <row r="11746" spans="1:12" x14ac:dyDescent="0.2">
      <c r="A11746" s="7" t="s">
        <v>3216</v>
      </c>
      <c r="B11746" s="2">
        <v>39172</v>
      </c>
      <c r="C11746" s="1">
        <v>48</v>
      </c>
      <c r="D11746" t="s">
        <v>765</v>
      </c>
      <c r="E11746">
        <v>63</v>
      </c>
      <c r="F11746" t="s">
        <v>777</v>
      </c>
      <c r="G11746">
        <v>1</v>
      </c>
      <c r="H11746">
        <v>1</v>
      </c>
      <c r="I11746">
        <v>0</v>
      </c>
      <c r="J11746">
        <f t="shared" si="195"/>
        <v>3</v>
      </c>
      <c r="K11746" s="8">
        <v>31</v>
      </c>
      <c r="L11746" s="8">
        <f>COUNTIFS($D$2:$D11746,D11746)</f>
        <v>297</v>
      </c>
    </row>
    <row r="11747" spans="1:12" x14ac:dyDescent="0.2">
      <c r="A11747" s="7" t="s">
        <v>3216</v>
      </c>
      <c r="B11747" s="2">
        <v>39172</v>
      </c>
      <c r="C11747" s="1">
        <v>63</v>
      </c>
      <c r="D11747" t="s">
        <v>777</v>
      </c>
      <c r="E11747">
        <v>48</v>
      </c>
      <c r="F11747" t="s">
        <v>765</v>
      </c>
      <c r="G11747">
        <v>0</v>
      </c>
      <c r="H11747">
        <v>0</v>
      </c>
      <c r="I11747">
        <v>1</v>
      </c>
      <c r="J11747">
        <f t="shared" si="195"/>
        <v>0</v>
      </c>
      <c r="K11747" s="8">
        <v>31</v>
      </c>
      <c r="L11747" s="8">
        <f>COUNTIFS($D$2:$D11747,D11747)</f>
        <v>69</v>
      </c>
    </row>
    <row r="11748" spans="1:12" x14ac:dyDescent="0.2">
      <c r="A11748" s="7" t="s">
        <v>3217</v>
      </c>
      <c r="B11748" s="2">
        <v>39173</v>
      </c>
      <c r="C11748" s="1">
        <v>26</v>
      </c>
      <c r="D11748" t="s">
        <v>17</v>
      </c>
      <c r="E11748">
        <v>62</v>
      </c>
      <c r="F11748" t="s">
        <v>776</v>
      </c>
      <c r="G11748">
        <v>1</v>
      </c>
      <c r="H11748">
        <v>1</v>
      </c>
      <c r="I11748">
        <v>0</v>
      </c>
      <c r="J11748">
        <f t="shared" si="195"/>
        <v>3</v>
      </c>
      <c r="K11748" s="8">
        <v>31</v>
      </c>
      <c r="L11748" s="8">
        <f>COUNTIFS($D$2:$D11748,D11748)</f>
        <v>575</v>
      </c>
    </row>
    <row r="11749" spans="1:12" x14ac:dyDescent="0.2">
      <c r="A11749" s="7" t="s">
        <v>3217</v>
      </c>
      <c r="B11749" s="2">
        <v>39173</v>
      </c>
      <c r="C11749" s="1">
        <v>62</v>
      </c>
      <c r="D11749" t="s">
        <v>776</v>
      </c>
      <c r="E11749">
        <v>26</v>
      </c>
      <c r="F11749" t="s">
        <v>17</v>
      </c>
      <c r="G11749">
        <v>0</v>
      </c>
      <c r="H11749">
        <v>0</v>
      </c>
      <c r="I11749">
        <v>1</v>
      </c>
      <c r="J11749">
        <f t="shared" si="195"/>
        <v>0</v>
      </c>
      <c r="K11749" s="8">
        <v>31</v>
      </c>
      <c r="L11749" s="8">
        <f>COUNTIFS($D$2:$D11749,D11749)</f>
        <v>31</v>
      </c>
    </row>
    <row r="11750" spans="1:12" x14ac:dyDescent="0.2">
      <c r="A11750" s="7" t="s">
        <v>3218</v>
      </c>
      <c r="B11750" s="2">
        <v>39174</v>
      </c>
      <c r="C11750" s="1">
        <v>32</v>
      </c>
      <c r="D11750" t="s">
        <v>559</v>
      </c>
      <c r="E11750">
        <v>16</v>
      </c>
      <c r="F11750" t="s">
        <v>37</v>
      </c>
      <c r="G11750">
        <v>1</v>
      </c>
      <c r="H11750">
        <v>1</v>
      </c>
      <c r="I11750">
        <v>1</v>
      </c>
      <c r="J11750">
        <f t="shared" si="195"/>
        <v>1</v>
      </c>
      <c r="K11750" s="8">
        <v>31</v>
      </c>
      <c r="L11750" s="8">
        <f>COUNTIFS($D$2:$D11750,D11750)</f>
        <v>575</v>
      </c>
    </row>
    <row r="11751" spans="1:12" x14ac:dyDescent="0.2">
      <c r="A11751" s="7" t="s">
        <v>3218</v>
      </c>
      <c r="B11751" s="2">
        <v>39174</v>
      </c>
      <c r="C11751" s="1">
        <v>16</v>
      </c>
      <c r="D11751" t="s">
        <v>37</v>
      </c>
      <c r="E11751">
        <v>32</v>
      </c>
      <c r="F11751" t="s">
        <v>559</v>
      </c>
      <c r="G11751">
        <v>0</v>
      </c>
      <c r="H11751">
        <v>1</v>
      </c>
      <c r="I11751">
        <v>1</v>
      </c>
      <c r="J11751">
        <f t="shared" si="195"/>
        <v>1</v>
      </c>
      <c r="K11751" s="8">
        <v>31</v>
      </c>
      <c r="L11751" s="8">
        <f>COUNTIFS($D$2:$D11751,D11751)</f>
        <v>575</v>
      </c>
    </row>
    <row r="11752" spans="1:12" x14ac:dyDescent="0.2">
      <c r="A11752" s="7" t="s">
        <v>3219</v>
      </c>
      <c r="B11752" s="2">
        <v>39178</v>
      </c>
      <c r="C11752" s="1">
        <v>20</v>
      </c>
      <c r="D11752" t="s">
        <v>45</v>
      </c>
      <c r="E11752">
        <v>48</v>
      </c>
      <c r="F11752" t="s">
        <v>765</v>
      </c>
      <c r="G11752">
        <v>1</v>
      </c>
      <c r="H11752">
        <v>0</v>
      </c>
      <c r="I11752">
        <v>0</v>
      </c>
      <c r="J11752">
        <f t="shared" si="195"/>
        <v>1</v>
      </c>
      <c r="K11752" s="8">
        <v>31</v>
      </c>
      <c r="L11752" s="8">
        <f>COUNTIFS($D$2:$D11752,D11752)</f>
        <v>385</v>
      </c>
    </row>
    <row r="11753" spans="1:12" x14ac:dyDescent="0.2">
      <c r="A11753" s="7" t="s">
        <v>3219</v>
      </c>
      <c r="B11753" s="2">
        <v>39178</v>
      </c>
      <c r="C11753" s="1">
        <v>48</v>
      </c>
      <c r="D11753" t="s">
        <v>765</v>
      </c>
      <c r="E11753">
        <v>20</v>
      </c>
      <c r="F11753" t="s">
        <v>45</v>
      </c>
      <c r="G11753">
        <v>0</v>
      </c>
      <c r="H11753">
        <v>0</v>
      </c>
      <c r="I11753">
        <v>0</v>
      </c>
      <c r="J11753">
        <f t="shared" si="195"/>
        <v>1</v>
      </c>
      <c r="K11753" s="8">
        <v>32</v>
      </c>
      <c r="L11753" s="8">
        <f>COUNTIFS($D$2:$D11753,D11753)</f>
        <v>298</v>
      </c>
    </row>
    <row r="11754" spans="1:12" x14ac:dyDescent="0.2">
      <c r="A11754" s="7" t="s">
        <v>3220</v>
      </c>
      <c r="B11754" s="2">
        <v>39178</v>
      </c>
      <c r="C11754" s="1">
        <v>16</v>
      </c>
      <c r="D11754" t="s">
        <v>37</v>
      </c>
      <c r="E11754">
        <v>36</v>
      </c>
      <c r="F11754" t="s">
        <v>25</v>
      </c>
      <c r="G11754">
        <v>1</v>
      </c>
      <c r="H11754">
        <v>4</v>
      </c>
      <c r="I11754">
        <v>1</v>
      </c>
      <c r="J11754">
        <f t="shared" si="195"/>
        <v>3</v>
      </c>
      <c r="K11754" s="8">
        <v>32</v>
      </c>
      <c r="L11754" s="8">
        <f>COUNTIFS($D$2:$D11754,D11754)</f>
        <v>576</v>
      </c>
    </row>
    <row r="11755" spans="1:12" x14ac:dyDescent="0.2">
      <c r="A11755" s="7" t="s">
        <v>3220</v>
      </c>
      <c r="B11755" s="2">
        <v>39178</v>
      </c>
      <c r="C11755" s="1">
        <v>36</v>
      </c>
      <c r="D11755" t="s">
        <v>25</v>
      </c>
      <c r="E11755">
        <v>16</v>
      </c>
      <c r="F11755" t="s">
        <v>37</v>
      </c>
      <c r="G11755">
        <v>0</v>
      </c>
      <c r="H11755">
        <v>1</v>
      </c>
      <c r="I11755">
        <v>4</v>
      </c>
      <c r="J11755">
        <f t="shared" si="195"/>
        <v>0</v>
      </c>
      <c r="K11755" s="8">
        <v>32</v>
      </c>
      <c r="L11755" s="8">
        <f>COUNTIFS($D$2:$D11755,D11755)</f>
        <v>222</v>
      </c>
    </row>
    <row r="11756" spans="1:12" x14ac:dyDescent="0.2">
      <c r="A11756" s="7" t="s">
        <v>3221</v>
      </c>
      <c r="B11756" s="2">
        <v>39179</v>
      </c>
      <c r="C11756" s="1">
        <v>41</v>
      </c>
      <c r="D11756" t="s">
        <v>759</v>
      </c>
      <c r="E11756">
        <v>32</v>
      </c>
      <c r="F11756" t="s">
        <v>559</v>
      </c>
      <c r="G11756">
        <v>1</v>
      </c>
      <c r="H11756">
        <v>1</v>
      </c>
      <c r="I11756">
        <v>2</v>
      </c>
      <c r="J11756">
        <f t="shared" si="195"/>
        <v>0</v>
      </c>
      <c r="K11756" s="8">
        <v>32</v>
      </c>
      <c r="L11756" s="8">
        <f>COUNTIFS($D$2:$D11756,D11756)</f>
        <v>500</v>
      </c>
    </row>
    <row r="11757" spans="1:12" x14ac:dyDescent="0.2">
      <c r="A11757" s="7" t="s">
        <v>3221</v>
      </c>
      <c r="B11757" s="2">
        <v>39179</v>
      </c>
      <c r="C11757" s="1">
        <v>32</v>
      </c>
      <c r="D11757" t="s">
        <v>559</v>
      </c>
      <c r="E11757">
        <v>41</v>
      </c>
      <c r="F11757" t="s">
        <v>759</v>
      </c>
      <c r="G11757">
        <v>0</v>
      </c>
      <c r="H11757">
        <v>2</v>
      </c>
      <c r="I11757">
        <v>1</v>
      </c>
      <c r="J11757">
        <f t="shared" si="195"/>
        <v>3</v>
      </c>
      <c r="K11757" s="8">
        <v>32</v>
      </c>
      <c r="L11757" s="8">
        <f>COUNTIFS($D$2:$D11757,D11757)</f>
        <v>576</v>
      </c>
    </row>
    <row r="11758" spans="1:12" x14ac:dyDescent="0.2">
      <c r="A11758" s="7" t="s">
        <v>3222</v>
      </c>
      <c r="B11758" s="2">
        <v>39179</v>
      </c>
      <c r="C11758" s="1">
        <v>63</v>
      </c>
      <c r="D11758" t="s">
        <v>777</v>
      </c>
      <c r="E11758">
        <v>40</v>
      </c>
      <c r="F11758" t="s">
        <v>758</v>
      </c>
      <c r="G11758">
        <v>1</v>
      </c>
      <c r="H11758">
        <v>1</v>
      </c>
      <c r="I11758">
        <v>3</v>
      </c>
      <c r="J11758">
        <f t="shared" si="195"/>
        <v>0</v>
      </c>
      <c r="K11758" s="8">
        <v>32</v>
      </c>
      <c r="L11758" s="8">
        <f>COUNTIFS($D$2:$D11758,D11758)</f>
        <v>70</v>
      </c>
    </row>
    <row r="11759" spans="1:12" x14ac:dyDescent="0.2">
      <c r="A11759" s="7" t="s">
        <v>3222</v>
      </c>
      <c r="B11759" s="2">
        <v>39179</v>
      </c>
      <c r="C11759" s="1">
        <v>40</v>
      </c>
      <c r="D11759" t="s">
        <v>758</v>
      </c>
      <c r="E11759">
        <v>63</v>
      </c>
      <c r="F11759" t="s">
        <v>777</v>
      </c>
      <c r="G11759">
        <v>0</v>
      </c>
      <c r="H11759">
        <v>3</v>
      </c>
      <c r="I11759">
        <v>1</v>
      </c>
      <c r="J11759">
        <f t="shared" si="195"/>
        <v>3</v>
      </c>
      <c r="K11759" s="8">
        <v>32</v>
      </c>
      <c r="L11759" s="8">
        <f>COUNTIFS($D$2:$D11759,D11759)</f>
        <v>298</v>
      </c>
    </row>
    <row r="11760" spans="1:12" x14ac:dyDescent="0.2">
      <c r="A11760" s="7" t="s">
        <v>3223</v>
      </c>
      <c r="B11760" s="2">
        <v>39179</v>
      </c>
      <c r="C11760" s="1">
        <v>62</v>
      </c>
      <c r="D11760" t="s">
        <v>776</v>
      </c>
      <c r="E11760">
        <v>19</v>
      </c>
      <c r="F11760" t="s">
        <v>40</v>
      </c>
      <c r="G11760">
        <v>1</v>
      </c>
      <c r="H11760">
        <v>1</v>
      </c>
      <c r="I11760">
        <v>2</v>
      </c>
      <c r="J11760">
        <f t="shared" si="195"/>
        <v>0</v>
      </c>
      <c r="K11760" s="8">
        <v>32</v>
      </c>
      <c r="L11760" s="8">
        <f>COUNTIFS($D$2:$D11760,D11760)</f>
        <v>32</v>
      </c>
    </row>
    <row r="11761" spans="1:12" x14ac:dyDescent="0.2">
      <c r="A11761" s="7" t="s">
        <v>3223</v>
      </c>
      <c r="B11761" s="2">
        <v>39179</v>
      </c>
      <c r="C11761" s="1">
        <v>19</v>
      </c>
      <c r="D11761" t="s">
        <v>40</v>
      </c>
      <c r="E11761">
        <v>62</v>
      </c>
      <c r="F11761" t="s">
        <v>776</v>
      </c>
      <c r="G11761">
        <v>0</v>
      </c>
      <c r="H11761">
        <v>2</v>
      </c>
      <c r="I11761">
        <v>1</v>
      </c>
      <c r="J11761">
        <f t="shared" si="195"/>
        <v>3</v>
      </c>
      <c r="K11761" s="8">
        <v>32</v>
      </c>
      <c r="L11761" s="8">
        <f>COUNTIFS($D$2:$D11761,D11761)</f>
        <v>576</v>
      </c>
    </row>
    <row r="11762" spans="1:12" x14ac:dyDescent="0.2">
      <c r="A11762" s="7" t="s">
        <v>3224</v>
      </c>
      <c r="B11762" s="2">
        <v>39179</v>
      </c>
      <c r="C11762" s="1">
        <v>45</v>
      </c>
      <c r="D11762" t="s">
        <v>762</v>
      </c>
      <c r="E11762">
        <v>21</v>
      </c>
      <c r="F11762" t="s">
        <v>10</v>
      </c>
      <c r="G11762">
        <v>1</v>
      </c>
      <c r="H11762">
        <v>2</v>
      </c>
      <c r="I11762">
        <v>1</v>
      </c>
      <c r="J11762">
        <f t="shared" si="195"/>
        <v>3</v>
      </c>
      <c r="K11762" s="8">
        <v>32</v>
      </c>
      <c r="L11762" s="8">
        <f>COUNTIFS($D$2:$D11762,D11762)</f>
        <v>146</v>
      </c>
    </row>
    <row r="11763" spans="1:12" x14ac:dyDescent="0.2">
      <c r="A11763" s="7" t="s">
        <v>3224</v>
      </c>
      <c r="B11763" s="2">
        <v>39179</v>
      </c>
      <c r="C11763" s="1">
        <v>21</v>
      </c>
      <c r="D11763" t="s">
        <v>10</v>
      </c>
      <c r="E11763">
        <v>45</v>
      </c>
      <c r="F11763" t="s">
        <v>762</v>
      </c>
      <c r="G11763">
        <v>0</v>
      </c>
      <c r="H11763">
        <v>1</v>
      </c>
      <c r="I11763">
        <v>2</v>
      </c>
      <c r="J11763">
        <f t="shared" si="195"/>
        <v>0</v>
      </c>
      <c r="K11763" s="8">
        <v>32</v>
      </c>
      <c r="L11763" s="8">
        <f>COUNTIFS($D$2:$D11763,D11763)</f>
        <v>576</v>
      </c>
    </row>
    <row r="11764" spans="1:12" x14ac:dyDescent="0.2">
      <c r="A11764" s="7" t="s">
        <v>3225</v>
      </c>
      <c r="B11764" s="2">
        <v>39179</v>
      </c>
      <c r="C11764" s="1">
        <v>47</v>
      </c>
      <c r="D11764" t="s">
        <v>764</v>
      </c>
      <c r="E11764">
        <v>22</v>
      </c>
      <c r="F11764" t="s">
        <v>15</v>
      </c>
      <c r="G11764">
        <v>1</v>
      </c>
      <c r="H11764">
        <v>1</v>
      </c>
      <c r="I11764">
        <v>2</v>
      </c>
      <c r="J11764">
        <f t="shared" si="195"/>
        <v>0</v>
      </c>
      <c r="K11764" s="8">
        <v>32</v>
      </c>
      <c r="L11764" s="8">
        <f>COUNTIFS($D$2:$D11764,D11764)</f>
        <v>116</v>
      </c>
    </row>
    <row r="11765" spans="1:12" x14ac:dyDescent="0.2">
      <c r="A11765" s="7" t="s">
        <v>3225</v>
      </c>
      <c r="B11765" s="2">
        <v>39179</v>
      </c>
      <c r="C11765" s="1">
        <v>22</v>
      </c>
      <c r="D11765" t="s">
        <v>15</v>
      </c>
      <c r="E11765">
        <v>47</v>
      </c>
      <c r="F11765" t="s">
        <v>764</v>
      </c>
      <c r="G11765">
        <v>0</v>
      </c>
      <c r="H11765">
        <v>2</v>
      </c>
      <c r="I11765">
        <v>1</v>
      </c>
      <c r="J11765">
        <f t="shared" si="195"/>
        <v>3</v>
      </c>
      <c r="K11765" s="8">
        <v>32</v>
      </c>
      <c r="L11765" s="8">
        <f>COUNTIFS($D$2:$D11765,D11765)</f>
        <v>534</v>
      </c>
    </row>
    <row r="11766" spans="1:12" x14ac:dyDescent="0.2">
      <c r="A11766" s="7" t="s">
        <v>3226</v>
      </c>
      <c r="B11766" s="2">
        <v>39179</v>
      </c>
      <c r="C11766" s="1">
        <v>14</v>
      </c>
      <c r="D11766" t="s">
        <v>27</v>
      </c>
      <c r="E11766">
        <v>26</v>
      </c>
      <c r="F11766" t="s">
        <v>17</v>
      </c>
      <c r="G11766">
        <v>1</v>
      </c>
      <c r="H11766">
        <v>1</v>
      </c>
      <c r="I11766">
        <v>0</v>
      </c>
      <c r="J11766">
        <f t="shared" si="195"/>
        <v>3</v>
      </c>
      <c r="K11766" s="8">
        <v>32</v>
      </c>
      <c r="L11766" s="8">
        <f>COUNTIFS($D$2:$D11766,D11766)</f>
        <v>576</v>
      </c>
    </row>
    <row r="11767" spans="1:12" x14ac:dyDescent="0.2">
      <c r="A11767" s="7" t="s">
        <v>3226</v>
      </c>
      <c r="B11767" s="2">
        <v>39179</v>
      </c>
      <c r="C11767" s="1">
        <v>26</v>
      </c>
      <c r="D11767" t="s">
        <v>17</v>
      </c>
      <c r="E11767">
        <v>14</v>
      </c>
      <c r="F11767" t="s">
        <v>27</v>
      </c>
      <c r="G11767">
        <v>0</v>
      </c>
      <c r="H11767">
        <v>0</v>
      </c>
      <c r="I11767">
        <v>1</v>
      </c>
      <c r="J11767">
        <f t="shared" si="195"/>
        <v>0</v>
      </c>
      <c r="K11767" s="8">
        <v>32</v>
      </c>
      <c r="L11767" s="8">
        <f>COUNTIFS($D$2:$D11767,D11767)</f>
        <v>576</v>
      </c>
    </row>
    <row r="11768" spans="1:12" x14ac:dyDescent="0.2">
      <c r="A11768" s="7" t="s">
        <v>3227</v>
      </c>
      <c r="B11768" s="2">
        <v>39179</v>
      </c>
      <c r="C11768" s="1">
        <v>34</v>
      </c>
      <c r="D11768" t="s">
        <v>445</v>
      </c>
      <c r="E11768">
        <v>27</v>
      </c>
      <c r="F11768" t="s">
        <v>32</v>
      </c>
      <c r="G11768">
        <v>1</v>
      </c>
      <c r="H11768">
        <v>4</v>
      </c>
      <c r="I11768">
        <v>1</v>
      </c>
      <c r="J11768">
        <f t="shared" si="195"/>
        <v>3</v>
      </c>
      <c r="K11768" s="8">
        <v>32</v>
      </c>
      <c r="L11768" s="8">
        <f>COUNTIFS($D$2:$D11768,D11768)</f>
        <v>454</v>
      </c>
    </row>
    <row r="11769" spans="1:12" x14ac:dyDescent="0.2">
      <c r="A11769" s="7" t="s">
        <v>3227</v>
      </c>
      <c r="B11769" s="2">
        <v>39179</v>
      </c>
      <c r="C11769" s="1">
        <v>27</v>
      </c>
      <c r="D11769" t="s">
        <v>32</v>
      </c>
      <c r="E11769">
        <v>34</v>
      </c>
      <c r="F11769" t="s">
        <v>445</v>
      </c>
      <c r="G11769">
        <v>0</v>
      </c>
      <c r="H11769">
        <v>1</v>
      </c>
      <c r="I11769">
        <v>4</v>
      </c>
      <c r="J11769">
        <f t="shared" si="195"/>
        <v>0</v>
      </c>
      <c r="K11769" s="8">
        <v>32</v>
      </c>
      <c r="L11769" s="8">
        <f>COUNTIFS($D$2:$D11769,D11769)</f>
        <v>70</v>
      </c>
    </row>
    <row r="11770" spans="1:12" x14ac:dyDescent="0.2">
      <c r="A11770" s="7" t="s">
        <v>3228</v>
      </c>
      <c r="B11770" s="2">
        <v>39179</v>
      </c>
      <c r="C11770" s="1">
        <v>10</v>
      </c>
      <c r="D11770" t="s">
        <v>47</v>
      </c>
      <c r="E11770">
        <v>29</v>
      </c>
      <c r="F11770" t="s">
        <v>42</v>
      </c>
      <c r="G11770">
        <v>1</v>
      </c>
      <c r="H11770">
        <v>0</v>
      </c>
      <c r="I11770">
        <v>1</v>
      </c>
      <c r="J11770">
        <f t="shared" si="195"/>
        <v>0</v>
      </c>
      <c r="K11770" s="8">
        <v>31</v>
      </c>
      <c r="L11770" s="8">
        <f>COUNTIFS($D$2:$D11770,D11770)</f>
        <v>575</v>
      </c>
    </row>
    <row r="11771" spans="1:12" x14ac:dyDescent="0.2">
      <c r="A11771" s="7" t="s">
        <v>3228</v>
      </c>
      <c r="B11771" s="2">
        <v>39179</v>
      </c>
      <c r="C11771" s="1">
        <v>29</v>
      </c>
      <c r="D11771" t="s">
        <v>42</v>
      </c>
      <c r="E11771">
        <v>10</v>
      </c>
      <c r="F11771" t="s">
        <v>47</v>
      </c>
      <c r="G11771">
        <v>0</v>
      </c>
      <c r="H11771">
        <v>1</v>
      </c>
      <c r="I11771">
        <v>0</v>
      </c>
      <c r="J11771">
        <f t="shared" si="195"/>
        <v>3</v>
      </c>
      <c r="K11771" s="8">
        <v>32</v>
      </c>
      <c r="L11771" s="8">
        <f>COUNTIFS($D$2:$D11771,D11771)</f>
        <v>458</v>
      </c>
    </row>
    <row r="11772" spans="1:12" x14ac:dyDescent="0.2">
      <c r="A11772" s="7" t="s">
        <v>3229</v>
      </c>
      <c r="B11772" s="2">
        <v>39181</v>
      </c>
      <c r="C11772" s="1">
        <v>22</v>
      </c>
      <c r="D11772" t="s">
        <v>15</v>
      </c>
      <c r="E11772">
        <v>10</v>
      </c>
      <c r="F11772" t="s">
        <v>47</v>
      </c>
      <c r="G11772">
        <v>1</v>
      </c>
      <c r="H11772">
        <v>0</v>
      </c>
      <c r="I11772">
        <v>0</v>
      </c>
      <c r="J11772">
        <f t="shared" si="195"/>
        <v>1</v>
      </c>
      <c r="K11772" s="8">
        <v>33</v>
      </c>
      <c r="L11772" s="8">
        <f>COUNTIFS($D$2:$D11772,D11772)</f>
        <v>535</v>
      </c>
    </row>
    <row r="11773" spans="1:12" x14ac:dyDescent="0.2">
      <c r="A11773" s="7" t="s">
        <v>3229</v>
      </c>
      <c r="B11773" s="2">
        <v>39181</v>
      </c>
      <c r="C11773" s="1">
        <v>10</v>
      </c>
      <c r="D11773" t="s">
        <v>47</v>
      </c>
      <c r="E11773">
        <v>22</v>
      </c>
      <c r="F11773" t="s">
        <v>15</v>
      </c>
      <c r="G11773">
        <v>0</v>
      </c>
      <c r="H11773">
        <v>0</v>
      </c>
      <c r="I11773">
        <v>0</v>
      </c>
      <c r="J11773">
        <f t="shared" si="195"/>
        <v>1</v>
      </c>
      <c r="K11773" s="8">
        <v>32</v>
      </c>
      <c r="L11773" s="8">
        <f>COUNTIFS($D$2:$D11773,D11773)</f>
        <v>576</v>
      </c>
    </row>
    <row r="11774" spans="1:12" x14ac:dyDescent="0.2">
      <c r="A11774" s="7" t="s">
        <v>3230</v>
      </c>
      <c r="B11774" s="2">
        <v>39181</v>
      </c>
      <c r="C11774" s="1">
        <v>40</v>
      </c>
      <c r="D11774" t="s">
        <v>758</v>
      </c>
      <c r="E11774">
        <v>16</v>
      </c>
      <c r="F11774" t="s">
        <v>37</v>
      </c>
      <c r="G11774">
        <v>1</v>
      </c>
      <c r="H11774">
        <v>1</v>
      </c>
      <c r="I11774">
        <v>1</v>
      </c>
      <c r="J11774">
        <f t="shared" si="195"/>
        <v>1</v>
      </c>
      <c r="K11774" s="8">
        <v>33</v>
      </c>
      <c r="L11774" s="8">
        <f>COUNTIFS($D$2:$D11774,D11774)</f>
        <v>299</v>
      </c>
    </row>
    <row r="11775" spans="1:12" x14ac:dyDescent="0.2">
      <c r="A11775" s="7" t="s">
        <v>3230</v>
      </c>
      <c r="B11775" s="2">
        <v>39181</v>
      </c>
      <c r="C11775" s="1">
        <v>16</v>
      </c>
      <c r="D11775" t="s">
        <v>37</v>
      </c>
      <c r="E11775">
        <v>40</v>
      </c>
      <c r="F11775" t="s">
        <v>758</v>
      </c>
      <c r="G11775">
        <v>0</v>
      </c>
      <c r="H11775">
        <v>1</v>
      </c>
      <c r="I11775">
        <v>1</v>
      </c>
      <c r="J11775">
        <f t="shared" si="195"/>
        <v>1</v>
      </c>
      <c r="K11775" s="8">
        <v>33</v>
      </c>
      <c r="L11775" s="8">
        <f>COUNTIFS($D$2:$D11775,D11775)</f>
        <v>577</v>
      </c>
    </row>
    <row r="11776" spans="1:12" x14ac:dyDescent="0.2">
      <c r="A11776" s="7" t="s">
        <v>3231</v>
      </c>
      <c r="B11776" s="2">
        <v>39181</v>
      </c>
      <c r="C11776" s="1">
        <v>36</v>
      </c>
      <c r="D11776" t="s">
        <v>25</v>
      </c>
      <c r="E11776">
        <v>20</v>
      </c>
      <c r="F11776" t="s">
        <v>45</v>
      </c>
      <c r="G11776">
        <v>1</v>
      </c>
      <c r="H11776">
        <v>1</v>
      </c>
      <c r="I11776">
        <v>3</v>
      </c>
      <c r="J11776">
        <f t="shared" si="195"/>
        <v>0</v>
      </c>
      <c r="K11776" s="8">
        <v>33</v>
      </c>
      <c r="L11776" s="8">
        <f>COUNTIFS($D$2:$D11776,D11776)</f>
        <v>223</v>
      </c>
    </row>
    <row r="11777" spans="1:12" x14ac:dyDescent="0.2">
      <c r="A11777" s="7" t="s">
        <v>3231</v>
      </c>
      <c r="B11777" s="2">
        <v>39181</v>
      </c>
      <c r="C11777" s="1">
        <v>20</v>
      </c>
      <c r="D11777" t="s">
        <v>45</v>
      </c>
      <c r="E11777">
        <v>36</v>
      </c>
      <c r="F11777" t="s">
        <v>25</v>
      </c>
      <c r="G11777">
        <v>0</v>
      </c>
      <c r="H11777">
        <v>3</v>
      </c>
      <c r="I11777">
        <v>1</v>
      </c>
      <c r="J11777">
        <f t="shared" si="195"/>
        <v>3</v>
      </c>
      <c r="K11777" s="8">
        <v>32</v>
      </c>
      <c r="L11777" s="8">
        <f>COUNTIFS($D$2:$D11777,D11777)</f>
        <v>386</v>
      </c>
    </row>
    <row r="11778" spans="1:12" x14ac:dyDescent="0.2">
      <c r="A11778" s="7" t="s">
        <v>3232</v>
      </c>
      <c r="B11778" s="2">
        <v>39181</v>
      </c>
      <c r="C11778" s="1">
        <v>27</v>
      </c>
      <c r="D11778" t="s">
        <v>32</v>
      </c>
      <c r="E11778">
        <v>45</v>
      </c>
      <c r="F11778" t="s">
        <v>762</v>
      </c>
      <c r="G11778">
        <v>1</v>
      </c>
      <c r="H11778">
        <v>4</v>
      </c>
      <c r="I11778">
        <v>2</v>
      </c>
      <c r="J11778">
        <f t="shared" ref="J11778:J11841" si="196">IF(H11778&gt;I11778,3,IF(I11778&gt;H11778,0,1))</f>
        <v>3</v>
      </c>
      <c r="K11778" s="8">
        <v>33</v>
      </c>
      <c r="L11778" s="8">
        <f>COUNTIFS($D$2:$D11778,D11778)</f>
        <v>71</v>
      </c>
    </row>
    <row r="11779" spans="1:12" x14ac:dyDescent="0.2">
      <c r="A11779" s="7" t="s">
        <v>3232</v>
      </c>
      <c r="B11779" s="2">
        <v>39181</v>
      </c>
      <c r="C11779" s="1">
        <v>45</v>
      </c>
      <c r="D11779" t="s">
        <v>762</v>
      </c>
      <c r="E11779">
        <v>27</v>
      </c>
      <c r="F11779" t="s">
        <v>32</v>
      </c>
      <c r="G11779">
        <v>0</v>
      </c>
      <c r="H11779">
        <v>2</v>
      </c>
      <c r="I11779">
        <v>4</v>
      </c>
      <c r="J11779">
        <f t="shared" si="196"/>
        <v>0</v>
      </c>
      <c r="K11779" s="8">
        <v>33</v>
      </c>
      <c r="L11779" s="8">
        <f>COUNTIFS($D$2:$D11779,D11779)</f>
        <v>147</v>
      </c>
    </row>
    <row r="11780" spans="1:12" x14ac:dyDescent="0.2">
      <c r="A11780" s="7" t="s">
        <v>3233</v>
      </c>
      <c r="B11780" s="2">
        <v>39181</v>
      </c>
      <c r="C11780" s="1">
        <v>48</v>
      </c>
      <c r="D11780" t="s">
        <v>765</v>
      </c>
      <c r="E11780">
        <v>62</v>
      </c>
      <c r="F11780" t="s">
        <v>776</v>
      </c>
      <c r="G11780">
        <v>1</v>
      </c>
      <c r="H11780">
        <v>0</v>
      </c>
      <c r="I11780">
        <v>0</v>
      </c>
      <c r="J11780">
        <f t="shared" si="196"/>
        <v>1</v>
      </c>
      <c r="K11780" s="8">
        <v>33</v>
      </c>
      <c r="L11780" s="8">
        <f>COUNTIFS($D$2:$D11780,D11780)</f>
        <v>299</v>
      </c>
    </row>
    <row r="11781" spans="1:12" x14ac:dyDescent="0.2">
      <c r="A11781" s="7" t="s">
        <v>3233</v>
      </c>
      <c r="B11781" s="2">
        <v>39181</v>
      </c>
      <c r="C11781" s="1">
        <v>62</v>
      </c>
      <c r="D11781" t="s">
        <v>776</v>
      </c>
      <c r="E11781">
        <v>48</v>
      </c>
      <c r="F11781" t="s">
        <v>765</v>
      </c>
      <c r="G11781">
        <v>0</v>
      </c>
      <c r="H11781">
        <v>0</v>
      </c>
      <c r="I11781">
        <v>0</v>
      </c>
      <c r="J11781">
        <f t="shared" si="196"/>
        <v>1</v>
      </c>
      <c r="K11781" s="8">
        <v>33</v>
      </c>
      <c r="L11781" s="8">
        <f>COUNTIFS($D$2:$D11781,D11781)</f>
        <v>33</v>
      </c>
    </row>
    <row r="11782" spans="1:12" x14ac:dyDescent="0.2">
      <c r="A11782" s="7" t="s">
        <v>3234</v>
      </c>
      <c r="B11782" s="2">
        <v>39181</v>
      </c>
      <c r="C11782" s="1">
        <v>32</v>
      </c>
      <c r="D11782" t="s">
        <v>559</v>
      </c>
      <c r="E11782">
        <v>63</v>
      </c>
      <c r="F11782" t="s">
        <v>777</v>
      </c>
      <c r="G11782">
        <v>1</v>
      </c>
      <c r="H11782">
        <v>1</v>
      </c>
      <c r="I11782">
        <v>1</v>
      </c>
      <c r="J11782">
        <f t="shared" si="196"/>
        <v>1</v>
      </c>
      <c r="K11782" s="8">
        <v>33</v>
      </c>
      <c r="L11782" s="8">
        <f>COUNTIFS($D$2:$D11782,D11782)</f>
        <v>577</v>
      </c>
    </row>
    <row r="11783" spans="1:12" x14ac:dyDescent="0.2">
      <c r="A11783" s="7" t="s">
        <v>3234</v>
      </c>
      <c r="B11783" s="2">
        <v>39181</v>
      </c>
      <c r="C11783" s="1">
        <v>63</v>
      </c>
      <c r="D11783" t="s">
        <v>777</v>
      </c>
      <c r="E11783">
        <v>32</v>
      </c>
      <c r="F11783" t="s">
        <v>559</v>
      </c>
      <c r="G11783">
        <v>0</v>
      </c>
      <c r="H11783">
        <v>1</v>
      </c>
      <c r="I11783">
        <v>1</v>
      </c>
      <c r="J11783">
        <f t="shared" si="196"/>
        <v>1</v>
      </c>
      <c r="K11783" s="8">
        <v>33</v>
      </c>
      <c r="L11783" s="8">
        <f>COUNTIFS($D$2:$D11783,D11783)</f>
        <v>71</v>
      </c>
    </row>
    <row r="11784" spans="1:12" x14ac:dyDescent="0.2">
      <c r="A11784" s="7" t="s">
        <v>3235</v>
      </c>
      <c r="B11784" s="2">
        <v>39186</v>
      </c>
      <c r="C11784" s="1">
        <v>34</v>
      </c>
      <c r="D11784" t="s">
        <v>445</v>
      </c>
      <c r="E11784">
        <v>32</v>
      </c>
      <c r="F11784" t="s">
        <v>559</v>
      </c>
      <c r="G11784">
        <v>1</v>
      </c>
      <c r="H11784">
        <v>1</v>
      </c>
      <c r="I11784">
        <v>3</v>
      </c>
      <c r="J11784">
        <f t="shared" si="196"/>
        <v>0</v>
      </c>
      <c r="K11784" s="8">
        <v>33</v>
      </c>
      <c r="L11784" s="8">
        <f>COUNTIFS($D$2:$D11784,D11784)</f>
        <v>455</v>
      </c>
    </row>
    <row r="11785" spans="1:12" x14ac:dyDescent="0.2">
      <c r="A11785" s="7" t="s">
        <v>3235</v>
      </c>
      <c r="B11785" s="2">
        <v>39186</v>
      </c>
      <c r="C11785" s="1">
        <v>32</v>
      </c>
      <c r="D11785" t="s">
        <v>559</v>
      </c>
      <c r="E11785">
        <v>34</v>
      </c>
      <c r="F11785" t="s">
        <v>445</v>
      </c>
      <c r="G11785">
        <v>0</v>
      </c>
      <c r="H11785">
        <v>3</v>
      </c>
      <c r="I11785">
        <v>1</v>
      </c>
      <c r="J11785">
        <f t="shared" si="196"/>
        <v>3</v>
      </c>
      <c r="K11785" s="8">
        <v>34</v>
      </c>
      <c r="L11785" s="8">
        <f>COUNTIFS($D$2:$D11785,D11785)</f>
        <v>578</v>
      </c>
    </row>
    <row r="11786" spans="1:12" x14ac:dyDescent="0.2">
      <c r="A11786" s="7" t="s">
        <v>3236</v>
      </c>
      <c r="B11786" s="2">
        <v>39186</v>
      </c>
      <c r="C11786" s="1">
        <v>10</v>
      </c>
      <c r="D11786" t="s">
        <v>47</v>
      </c>
      <c r="E11786">
        <v>40</v>
      </c>
      <c r="F11786" t="s">
        <v>758</v>
      </c>
      <c r="G11786">
        <v>1</v>
      </c>
      <c r="H11786">
        <v>2</v>
      </c>
      <c r="I11786">
        <v>1</v>
      </c>
      <c r="J11786">
        <f t="shared" si="196"/>
        <v>3</v>
      </c>
      <c r="K11786" s="8">
        <v>33</v>
      </c>
      <c r="L11786" s="8">
        <f>COUNTIFS($D$2:$D11786,D11786)</f>
        <v>577</v>
      </c>
    </row>
    <row r="11787" spans="1:12" x14ac:dyDescent="0.2">
      <c r="A11787" s="7" t="s">
        <v>3236</v>
      </c>
      <c r="B11787" s="2">
        <v>39186</v>
      </c>
      <c r="C11787" s="1">
        <v>40</v>
      </c>
      <c r="D11787" t="s">
        <v>758</v>
      </c>
      <c r="E11787">
        <v>10</v>
      </c>
      <c r="F11787" t="s">
        <v>47</v>
      </c>
      <c r="G11787">
        <v>0</v>
      </c>
      <c r="H11787">
        <v>1</v>
      </c>
      <c r="I11787">
        <v>2</v>
      </c>
      <c r="J11787">
        <f t="shared" si="196"/>
        <v>0</v>
      </c>
      <c r="K11787" s="8">
        <v>34</v>
      </c>
      <c r="L11787" s="8">
        <f>COUNTIFS($D$2:$D11787,D11787)</f>
        <v>300</v>
      </c>
    </row>
    <row r="11788" spans="1:12" x14ac:dyDescent="0.2">
      <c r="A11788" s="7" t="s">
        <v>3237</v>
      </c>
      <c r="B11788" s="2">
        <v>39186</v>
      </c>
      <c r="C11788" s="1">
        <v>62</v>
      </c>
      <c r="D11788" t="s">
        <v>776</v>
      </c>
      <c r="E11788">
        <v>36</v>
      </c>
      <c r="F11788" t="s">
        <v>25</v>
      </c>
      <c r="G11788">
        <v>1</v>
      </c>
      <c r="H11788">
        <v>1</v>
      </c>
      <c r="I11788">
        <v>0</v>
      </c>
      <c r="J11788">
        <f t="shared" si="196"/>
        <v>3</v>
      </c>
      <c r="K11788" s="8">
        <v>34</v>
      </c>
      <c r="L11788" s="8">
        <f>COUNTIFS($D$2:$D11788,D11788)</f>
        <v>34</v>
      </c>
    </row>
    <row r="11789" spans="1:12" x14ac:dyDescent="0.2">
      <c r="A11789" s="7" t="s">
        <v>3237</v>
      </c>
      <c r="B11789" s="2">
        <v>39186</v>
      </c>
      <c r="C11789" s="1">
        <v>36</v>
      </c>
      <c r="D11789" t="s">
        <v>25</v>
      </c>
      <c r="E11789">
        <v>62</v>
      </c>
      <c r="F11789" t="s">
        <v>776</v>
      </c>
      <c r="G11789">
        <v>0</v>
      </c>
      <c r="H11789">
        <v>0</v>
      </c>
      <c r="I11789">
        <v>1</v>
      </c>
      <c r="J11789">
        <f t="shared" si="196"/>
        <v>0</v>
      </c>
      <c r="K11789" s="8">
        <v>34</v>
      </c>
      <c r="L11789" s="8">
        <f>COUNTIFS($D$2:$D11789,D11789)</f>
        <v>224</v>
      </c>
    </row>
    <row r="11790" spans="1:12" x14ac:dyDescent="0.2">
      <c r="A11790" s="7" t="s">
        <v>3238</v>
      </c>
      <c r="B11790" s="2">
        <v>39186</v>
      </c>
      <c r="C11790" s="1">
        <v>20</v>
      </c>
      <c r="D11790" t="s">
        <v>45</v>
      </c>
      <c r="E11790">
        <v>19</v>
      </c>
      <c r="F11790" t="s">
        <v>40</v>
      </c>
      <c r="G11790">
        <v>1</v>
      </c>
      <c r="H11790">
        <v>0</v>
      </c>
      <c r="I11790">
        <v>0</v>
      </c>
      <c r="J11790">
        <f t="shared" si="196"/>
        <v>1</v>
      </c>
      <c r="K11790" s="8">
        <v>33</v>
      </c>
      <c r="L11790" s="8">
        <f>COUNTIFS($D$2:$D11790,D11790)</f>
        <v>387</v>
      </c>
    </row>
    <row r="11791" spans="1:12" x14ac:dyDescent="0.2">
      <c r="A11791" s="7" t="s">
        <v>3238</v>
      </c>
      <c r="B11791" s="2">
        <v>39186</v>
      </c>
      <c r="C11791" s="1">
        <v>19</v>
      </c>
      <c r="D11791" t="s">
        <v>40</v>
      </c>
      <c r="E11791">
        <v>20</v>
      </c>
      <c r="F11791" t="s">
        <v>45</v>
      </c>
      <c r="G11791">
        <v>0</v>
      </c>
      <c r="H11791">
        <v>0</v>
      </c>
      <c r="I11791">
        <v>0</v>
      </c>
      <c r="J11791">
        <f t="shared" si="196"/>
        <v>1</v>
      </c>
      <c r="K11791" s="8">
        <v>33</v>
      </c>
      <c r="L11791" s="8">
        <f>COUNTIFS($D$2:$D11791,D11791)</f>
        <v>577</v>
      </c>
    </row>
    <row r="11792" spans="1:12" x14ac:dyDescent="0.2">
      <c r="A11792" s="7" t="s">
        <v>3239</v>
      </c>
      <c r="B11792" s="2">
        <v>39186</v>
      </c>
      <c r="C11792" s="1">
        <v>45</v>
      </c>
      <c r="D11792" t="s">
        <v>762</v>
      </c>
      <c r="E11792">
        <v>22</v>
      </c>
      <c r="F11792" t="s">
        <v>15</v>
      </c>
      <c r="G11792">
        <v>1</v>
      </c>
      <c r="H11792">
        <v>2</v>
      </c>
      <c r="I11792">
        <v>1</v>
      </c>
      <c r="J11792">
        <f t="shared" si="196"/>
        <v>3</v>
      </c>
      <c r="K11792" s="8">
        <v>34</v>
      </c>
      <c r="L11792" s="8">
        <f>COUNTIFS($D$2:$D11792,D11792)</f>
        <v>148</v>
      </c>
    </row>
    <row r="11793" spans="1:12" x14ac:dyDescent="0.2">
      <c r="A11793" s="7" t="s">
        <v>3239</v>
      </c>
      <c r="B11793" s="2">
        <v>39186</v>
      </c>
      <c r="C11793" s="1">
        <v>22</v>
      </c>
      <c r="D11793" t="s">
        <v>15</v>
      </c>
      <c r="E11793">
        <v>45</v>
      </c>
      <c r="F11793" t="s">
        <v>762</v>
      </c>
      <c r="G11793">
        <v>0</v>
      </c>
      <c r="H11793">
        <v>1</v>
      </c>
      <c r="I11793">
        <v>2</v>
      </c>
      <c r="J11793">
        <f t="shared" si="196"/>
        <v>0</v>
      </c>
      <c r="K11793" s="8">
        <v>34</v>
      </c>
      <c r="L11793" s="8">
        <f>COUNTIFS($D$2:$D11793,D11793)</f>
        <v>536</v>
      </c>
    </row>
    <row r="11794" spans="1:12" x14ac:dyDescent="0.2">
      <c r="A11794" s="7" t="s">
        <v>3240</v>
      </c>
      <c r="B11794" s="2">
        <v>39186</v>
      </c>
      <c r="C11794" s="1">
        <v>47</v>
      </c>
      <c r="D11794" t="s">
        <v>764</v>
      </c>
      <c r="E11794">
        <v>29</v>
      </c>
      <c r="F11794" t="s">
        <v>42</v>
      </c>
      <c r="G11794">
        <v>1</v>
      </c>
      <c r="H11794">
        <v>3</v>
      </c>
      <c r="I11794">
        <v>0</v>
      </c>
      <c r="J11794">
        <f t="shared" si="196"/>
        <v>3</v>
      </c>
      <c r="K11794" s="8">
        <v>33</v>
      </c>
      <c r="L11794" s="8">
        <f>COUNTIFS($D$2:$D11794,D11794)</f>
        <v>117</v>
      </c>
    </row>
    <row r="11795" spans="1:12" x14ac:dyDescent="0.2">
      <c r="A11795" s="7" t="s">
        <v>3240</v>
      </c>
      <c r="B11795" s="2">
        <v>39186</v>
      </c>
      <c r="C11795" s="1">
        <v>29</v>
      </c>
      <c r="D11795" t="s">
        <v>42</v>
      </c>
      <c r="E11795">
        <v>47</v>
      </c>
      <c r="F11795" t="s">
        <v>764</v>
      </c>
      <c r="G11795">
        <v>0</v>
      </c>
      <c r="H11795">
        <v>0</v>
      </c>
      <c r="I11795">
        <v>3</v>
      </c>
      <c r="J11795">
        <f t="shared" si="196"/>
        <v>0</v>
      </c>
      <c r="K11795" s="8">
        <v>33</v>
      </c>
      <c r="L11795" s="8">
        <f>COUNTIFS($D$2:$D11795,D11795)</f>
        <v>459</v>
      </c>
    </row>
    <row r="11796" spans="1:12" x14ac:dyDescent="0.2">
      <c r="A11796" s="7" t="s">
        <v>3241</v>
      </c>
      <c r="B11796" s="2">
        <v>39187</v>
      </c>
      <c r="C11796" s="1">
        <v>16</v>
      </c>
      <c r="D11796" t="s">
        <v>37</v>
      </c>
      <c r="E11796">
        <v>48</v>
      </c>
      <c r="F11796" t="s">
        <v>765</v>
      </c>
      <c r="G11796">
        <v>1</v>
      </c>
      <c r="H11796">
        <v>2</v>
      </c>
      <c r="I11796">
        <v>1</v>
      </c>
      <c r="J11796">
        <f t="shared" si="196"/>
        <v>3</v>
      </c>
      <c r="K11796" s="8">
        <v>34</v>
      </c>
      <c r="L11796" s="8">
        <f>COUNTIFS($D$2:$D11796,D11796)</f>
        <v>578</v>
      </c>
    </row>
    <row r="11797" spans="1:12" x14ac:dyDescent="0.2">
      <c r="A11797" s="7" t="s">
        <v>3241</v>
      </c>
      <c r="B11797" s="2">
        <v>39187</v>
      </c>
      <c r="C11797" s="1">
        <v>48</v>
      </c>
      <c r="D11797" t="s">
        <v>765</v>
      </c>
      <c r="E11797">
        <v>16</v>
      </c>
      <c r="F11797" t="s">
        <v>37</v>
      </c>
      <c r="G11797">
        <v>0</v>
      </c>
      <c r="H11797">
        <v>1</v>
      </c>
      <c r="I11797">
        <v>2</v>
      </c>
      <c r="J11797">
        <f t="shared" si="196"/>
        <v>0</v>
      </c>
      <c r="K11797" s="8">
        <v>34</v>
      </c>
      <c r="L11797" s="8">
        <f>COUNTIFS($D$2:$D11797,D11797)</f>
        <v>300</v>
      </c>
    </row>
    <row r="11798" spans="1:12" x14ac:dyDescent="0.2">
      <c r="A11798" s="7" t="s">
        <v>3242</v>
      </c>
      <c r="B11798" s="2">
        <v>39187</v>
      </c>
      <c r="C11798" s="1">
        <v>63</v>
      </c>
      <c r="D11798" t="s">
        <v>777</v>
      </c>
      <c r="E11798">
        <v>26</v>
      </c>
      <c r="F11798" t="s">
        <v>17</v>
      </c>
      <c r="G11798">
        <v>1</v>
      </c>
      <c r="H11798">
        <v>3</v>
      </c>
      <c r="I11798">
        <v>3</v>
      </c>
      <c r="J11798">
        <f t="shared" si="196"/>
        <v>1</v>
      </c>
      <c r="K11798" s="8">
        <v>34</v>
      </c>
      <c r="L11798" s="8">
        <f>COUNTIFS($D$2:$D11798,D11798)</f>
        <v>72</v>
      </c>
    </row>
    <row r="11799" spans="1:12" x14ac:dyDescent="0.2">
      <c r="A11799" s="7" t="s">
        <v>3242</v>
      </c>
      <c r="B11799" s="2">
        <v>39187</v>
      </c>
      <c r="C11799" s="1">
        <v>26</v>
      </c>
      <c r="D11799" t="s">
        <v>17</v>
      </c>
      <c r="E11799">
        <v>63</v>
      </c>
      <c r="F11799" t="s">
        <v>777</v>
      </c>
      <c r="G11799">
        <v>0</v>
      </c>
      <c r="H11799">
        <v>3</v>
      </c>
      <c r="I11799">
        <v>3</v>
      </c>
      <c r="J11799">
        <f t="shared" si="196"/>
        <v>1</v>
      </c>
      <c r="K11799" s="8">
        <v>33</v>
      </c>
      <c r="L11799" s="8">
        <f>COUNTIFS($D$2:$D11799,D11799)</f>
        <v>577</v>
      </c>
    </row>
    <row r="11800" spans="1:12" x14ac:dyDescent="0.2">
      <c r="A11800" s="7" t="s">
        <v>3243</v>
      </c>
      <c r="B11800" s="2">
        <v>39189</v>
      </c>
      <c r="C11800" s="1">
        <v>10</v>
      </c>
      <c r="D11800" t="s">
        <v>47</v>
      </c>
      <c r="E11800">
        <v>20</v>
      </c>
      <c r="F11800" t="s">
        <v>45</v>
      </c>
      <c r="G11800">
        <v>1</v>
      </c>
      <c r="H11800">
        <v>3</v>
      </c>
      <c r="I11800">
        <v>1</v>
      </c>
      <c r="J11800">
        <f t="shared" si="196"/>
        <v>3</v>
      </c>
      <c r="K11800" s="8">
        <v>34</v>
      </c>
      <c r="L11800" s="8">
        <f>COUNTIFS($D$2:$D11800,D11800)</f>
        <v>578</v>
      </c>
    </row>
    <row r="11801" spans="1:12" x14ac:dyDescent="0.2">
      <c r="A11801" s="7" t="s">
        <v>3243</v>
      </c>
      <c r="B11801" s="2">
        <v>39189</v>
      </c>
      <c r="C11801" s="1">
        <v>20</v>
      </c>
      <c r="D11801" t="s">
        <v>45</v>
      </c>
      <c r="E11801">
        <v>10</v>
      </c>
      <c r="F11801" t="s">
        <v>47</v>
      </c>
      <c r="G11801">
        <v>0</v>
      </c>
      <c r="H11801">
        <v>1</v>
      </c>
      <c r="I11801">
        <v>3</v>
      </c>
      <c r="J11801">
        <f t="shared" si="196"/>
        <v>0</v>
      </c>
      <c r="K11801" s="8">
        <v>34</v>
      </c>
      <c r="L11801" s="8">
        <f>COUNTIFS($D$2:$D11801,D11801)</f>
        <v>388</v>
      </c>
    </row>
    <row r="11802" spans="1:12" x14ac:dyDescent="0.2">
      <c r="A11802" s="7" t="s">
        <v>3244</v>
      </c>
      <c r="B11802" s="2">
        <v>39189</v>
      </c>
      <c r="C11802" s="1">
        <v>21</v>
      </c>
      <c r="D11802" t="s">
        <v>10</v>
      </c>
      <c r="E11802">
        <v>47</v>
      </c>
      <c r="F11802" t="s">
        <v>764</v>
      </c>
      <c r="G11802">
        <v>1</v>
      </c>
      <c r="H11802">
        <v>2</v>
      </c>
      <c r="I11802">
        <v>0</v>
      </c>
      <c r="J11802">
        <f t="shared" si="196"/>
        <v>3</v>
      </c>
      <c r="K11802" s="8">
        <v>33</v>
      </c>
      <c r="L11802" s="8">
        <f>COUNTIFS($D$2:$D11802,D11802)</f>
        <v>577</v>
      </c>
    </row>
    <row r="11803" spans="1:12" x14ac:dyDescent="0.2">
      <c r="A11803" s="7" t="s">
        <v>3244</v>
      </c>
      <c r="B11803" s="2">
        <v>39189</v>
      </c>
      <c r="C11803" s="1">
        <v>47</v>
      </c>
      <c r="D11803" t="s">
        <v>764</v>
      </c>
      <c r="E11803">
        <v>21</v>
      </c>
      <c r="F11803" t="s">
        <v>10</v>
      </c>
      <c r="G11803">
        <v>0</v>
      </c>
      <c r="H11803">
        <v>0</v>
      </c>
      <c r="I11803">
        <v>2</v>
      </c>
      <c r="J11803">
        <f t="shared" si="196"/>
        <v>0</v>
      </c>
      <c r="K11803" s="8">
        <v>34</v>
      </c>
      <c r="L11803" s="8">
        <f>COUNTIFS($D$2:$D11803,D11803)</f>
        <v>118</v>
      </c>
    </row>
    <row r="11804" spans="1:12" x14ac:dyDescent="0.2">
      <c r="A11804" s="7" t="s">
        <v>3245</v>
      </c>
      <c r="B11804" s="2">
        <v>39190</v>
      </c>
      <c r="C11804" s="1">
        <v>29</v>
      </c>
      <c r="D11804" t="s">
        <v>42</v>
      </c>
      <c r="E11804">
        <v>14</v>
      </c>
      <c r="F11804" t="s">
        <v>27</v>
      </c>
      <c r="G11804">
        <v>1</v>
      </c>
      <c r="H11804">
        <v>1</v>
      </c>
      <c r="I11804">
        <v>4</v>
      </c>
      <c r="J11804">
        <f t="shared" si="196"/>
        <v>0</v>
      </c>
      <c r="K11804" s="8">
        <v>34</v>
      </c>
      <c r="L11804" s="8">
        <f>COUNTIFS($D$2:$D11804,D11804)</f>
        <v>460</v>
      </c>
    </row>
    <row r="11805" spans="1:12" x14ac:dyDescent="0.2">
      <c r="A11805" s="7" t="s">
        <v>3245</v>
      </c>
      <c r="B11805" s="2">
        <v>39190</v>
      </c>
      <c r="C11805" s="1">
        <v>14</v>
      </c>
      <c r="D11805" t="s">
        <v>27</v>
      </c>
      <c r="E11805">
        <v>29</v>
      </c>
      <c r="F11805" t="s">
        <v>42</v>
      </c>
      <c r="G11805">
        <v>0</v>
      </c>
      <c r="H11805">
        <v>4</v>
      </c>
      <c r="I11805">
        <v>1</v>
      </c>
      <c r="J11805">
        <f t="shared" si="196"/>
        <v>3</v>
      </c>
      <c r="K11805" s="8">
        <v>33</v>
      </c>
      <c r="L11805" s="8">
        <f>COUNTIFS($D$2:$D11805,D11805)</f>
        <v>577</v>
      </c>
    </row>
    <row r="11806" spans="1:12" x14ac:dyDescent="0.2">
      <c r="A11806" s="7" t="s">
        <v>3246</v>
      </c>
      <c r="B11806" s="2">
        <v>39190</v>
      </c>
      <c r="C11806" s="1">
        <v>19</v>
      </c>
      <c r="D11806" t="s">
        <v>40</v>
      </c>
      <c r="E11806">
        <v>34</v>
      </c>
      <c r="F11806" t="s">
        <v>445</v>
      </c>
      <c r="G11806">
        <v>1</v>
      </c>
      <c r="H11806">
        <v>2</v>
      </c>
      <c r="I11806">
        <v>0</v>
      </c>
      <c r="J11806">
        <f t="shared" si="196"/>
        <v>3</v>
      </c>
      <c r="K11806" s="8">
        <v>34</v>
      </c>
      <c r="L11806" s="8">
        <f>COUNTIFS($D$2:$D11806,D11806)</f>
        <v>578</v>
      </c>
    </row>
    <row r="11807" spans="1:12" x14ac:dyDescent="0.2">
      <c r="A11807" s="7" t="s">
        <v>3246</v>
      </c>
      <c r="B11807" s="2">
        <v>39190</v>
      </c>
      <c r="C11807" s="1">
        <v>34</v>
      </c>
      <c r="D11807" t="s">
        <v>445</v>
      </c>
      <c r="E11807">
        <v>19</v>
      </c>
      <c r="F11807" t="s">
        <v>40</v>
      </c>
      <c r="G11807">
        <v>0</v>
      </c>
      <c r="H11807">
        <v>0</v>
      </c>
      <c r="I11807">
        <v>2</v>
      </c>
      <c r="J11807">
        <f t="shared" si="196"/>
        <v>0</v>
      </c>
      <c r="K11807" s="8">
        <v>34</v>
      </c>
      <c r="L11807" s="8">
        <f>COUNTIFS($D$2:$D11807,D11807)</f>
        <v>456</v>
      </c>
    </row>
    <row r="11808" spans="1:12" x14ac:dyDescent="0.2">
      <c r="A11808" s="7" t="s">
        <v>3247</v>
      </c>
      <c r="B11808" s="2">
        <v>39190</v>
      </c>
      <c r="C11808" s="1">
        <v>41</v>
      </c>
      <c r="D11808" t="s">
        <v>759</v>
      </c>
      <c r="E11808">
        <v>27</v>
      </c>
      <c r="F11808" t="s">
        <v>32</v>
      </c>
      <c r="G11808">
        <v>1</v>
      </c>
      <c r="H11808">
        <v>3</v>
      </c>
      <c r="I11808">
        <v>1</v>
      </c>
      <c r="J11808">
        <f t="shared" si="196"/>
        <v>3</v>
      </c>
      <c r="K11808" s="8">
        <v>33</v>
      </c>
      <c r="L11808" s="8">
        <f>COUNTIFS($D$2:$D11808,D11808)</f>
        <v>501</v>
      </c>
    </row>
    <row r="11809" spans="1:12" x14ac:dyDescent="0.2">
      <c r="A11809" s="7" t="s">
        <v>3247</v>
      </c>
      <c r="B11809" s="2">
        <v>39190</v>
      </c>
      <c r="C11809" s="1">
        <v>27</v>
      </c>
      <c r="D11809" t="s">
        <v>32</v>
      </c>
      <c r="E11809">
        <v>41</v>
      </c>
      <c r="F11809" t="s">
        <v>759</v>
      </c>
      <c r="G11809">
        <v>0</v>
      </c>
      <c r="H11809">
        <v>1</v>
      </c>
      <c r="I11809">
        <v>3</v>
      </c>
      <c r="J11809">
        <f t="shared" si="196"/>
        <v>0</v>
      </c>
      <c r="K11809" s="8">
        <v>34</v>
      </c>
      <c r="L11809" s="8">
        <f>COUNTIFS($D$2:$D11809,D11809)</f>
        <v>72</v>
      </c>
    </row>
    <row r="11810" spans="1:12" x14ac:dyDescent="0.2">
      <c r="A11810" s="7" t="s">
        <v>3248</v>
      </c>
      <c r="B11810" s="2">
        <v>39193</v>
      </c>
      <c r="C11810" s="1">
        <v>26</v>
      </c>
      <c r="D11810" t="s">
        <v>17</v>
      </c>
      <c r="E11810">
        <v>10</v>
      </c>
      <c r="F11810" t="s">
        <v>47</v>
      </c>
      <c r="G11810">
        <v>1</v>
      </c>
      <c r="H11810">
        <v>2</v>
      </c>
      <c r="I11810">
        <v>2</v>
      </c>
      <c r="J11810">
        <f t="shared" si="196"/>
        <v>1</v>
      </c>
      <c r="K11810" s="8">
        <v>34</v>
      </c>
      <c r="L11810" s="8">
        <f>COUNTIFS($D$2:$D11810,D11810)</f>
        <v>578</v>
      </c>
    </row>
    <row r="11811" spans="1:12" x14ac:dyDescent="0.2">
      <c r="A11811" s="7" t="s">
        <v>3248</v>
      </c>
      <c r="B11811" s="2">
        <v>39193</v>
      </c>
      <c r="C11811" s="1">
        <v>10</v>
      </c>
      <c r="D11811" t="s">
        <v>47</v>
      </c>
      <c r="E11811">
        <v>26</v>
      </c>
      <c r="F11811" t="s">
        <v>17</v>
      </c>
      <c r="G11811">
        <v>0</v>
      </c>
      <c r="H11811">
        <v>2</v>
      </c>
      <c r="I11811">
        <v>2</v>
      </c>
      <c r="J11811">
        <f t="shared" si="196"/>
        <v>1</v>
      </c>
      <c r="K11811" s="8">
        <v>35</v>
      </c>
      <c r="L11811" s="8">
        <f>COUNTIFS($D$2:$D11811,D11811)</f>
        <v>579</v>
      </c>
    </row>
    <row r="11812" spans="1:12" x14ac:dyDescent="0.2">
      <c r="A11812" s="7" t="s">
        <v>3249</v>
      </c>
      <c r="B11812" s="2">
        <v>39193</v>
      </c>
      <c r="C11812" s="1">
        <v>36</v>
      </c>
      <c r="D11812" t="s">
        <v>25</v>
      </c>
      <c r="E11812">
        <v>41</v>
      </c>
      <c r="F11812" t="s">
        <v>759</v>
      </c>
      <c r="G11812">
        <v>1</v>
      </c>
      <c r="H11812">
        <v>1</v>
      </c>
      <c r="I11812">
        <v>1</v>
      </c>
      <c r="J11812">
        <f t="shared" si="196"/>
        <v>1</v>
      </c>
      <c r="K11812" s="8">
        <v>35</v>
      </c>
      <c r="L11812" s="8">
        <f>COUNTIFS($D$2:$D11812,D11812)</f>
        <v>225</v>
      </c>
    </row>
    <row r="11813" spans="1:12" x14ac:dyDescent="0.2">
      <c r="A11813" s="7" t="s">
        <v>3249</v>
      </c>
      <c r="B11813" s="2">
        <v>39193</v>
      </c>
      <c r="C11813" s="1">
        <v>41</v>
      </c>
      <c r="D11813" t="s">
        <v>759</v>
      </c>
      <c r="E11813">
        <v>36</v>
      </c>
      <c r="F11813" t="s">
        <v>25</v>
      </c>
      <c r="G11813">
        <v>0</v>
      </c>
      <c r="H11813">
        <v>1</v>
      </c>
      <c r="I11813">
        <v>1</v>
      </c>
      <c r="J11813">
        <f t="shared" si="196"/>
        <v>1</v>
      </c>
      <c r="K11813" s="8">
        <v>34</v>
      </c>
      <c r="L11813" s="8">
        <f>COUNTIFS($D$2:$D11813,D11813)</f>
        <v>502</v>
      </c>
    </row>
    <row r="11814" spans="1:12" x14ac:dyDescent="0.2">
      <c r="A11814" s="7" t="s">
        <v>3250</v>
      </c>
      <c r="B11814" s="2">
        <v>39193</v>
      </c>
      <c r="C11814" s="1">
        <v>29</v>
      </c>
      <c r="D11814" t="s">
        <v>42</v>
      </c>
      <c r="E11814">
        <v>16</v>
      </c>
      <c r="F11814" t="s">
        <v>37</v>
      </c>
      <c r="G11814">
        <v>1</v>
      </c>
      <c r="H11814">
        <v>1</v>
      </c>
      <c r="I11814">
        <v>0</v>
      </c>
      <c r="J11814">
        <f t="shared" si="196"/>
        <v>3</v>
      </c>
      <c r="K11814" s="8">
        <v>35</v>
      </c>
      <c r="L11814" s="8">
        <f>COUNTIFS($D$2:$D11814,D11814)</f>
        <v>461</v>
      </c>
    </row>
    <row r="11815" spans="1:12" x14ac:dyDescent="0.2">
      <c r="A11815" s="7" t="s">
        <v>3250</v>
      </c>
      <c r="B11815" s="2">
        <v>39193</v>
      </c>
      <c r="C11815" s="1">
        <v>16</v>
      </c>
      <c r="D11815" t="s">
        <v>37</v>
      </c>
      <c r="E11815">
        <v>29</v>
      </c>
      <c r="F11815" t="s">
        <v>42</v>
      </c>
      <c r="G11815">
        <v>0</v>
      </c>
      <c r="H11815">
        <v>0</v>
      </c>
      <c r="I11815">
        <v>1</v>
      </c>
      <c r="J11815">
        <f t="shared" si="196"/>
        <v>0</v>
      </c>
      <c r="K11815" s="8">
        <v>35</v>
      </c>
      <c r="L11815" s="8">
        <f>COUNTIFS($D$2:$D11815,D11815)</f>
        <v>579</v>
      </c>
    </row>
    <row r="11816" spans="1:12" x14ac:dyDescent="0.2">
      <c r="A11816" s="7" t="s">
        <v>3251</v>
      </c>
      <c r="B11816" s="2">
        <v>39193</v>
      </c>
      <c r="C11816" s="1">
        <v>27</v>
      </c>
      <c r="D11816" t="s">
        <v>32</v>
      </c>
      <c r="E11816">
        <v>20</v>
      </c>
      <c r="F11816" t="s">
        <v>45</v>
      </c>
      <c r="G11816">
        <v>1</v>
      </c>
      <c r="H11816">
        <v>1</v>
      </c>
      <c r="I11816">
        <v>1</v>
      </c>
      <c r="J11816">
        <f t="shared" si="196"/>
        <v>1</v>
      </c>
      <c r="K11816" s="8">
        <v>35</v>
      </c>
      <c r="L11816" s="8">
        <f>COUNTIFS($D$2:$D11816,D11816)</f>
        <v>73</v>
      </c>
    </row>
    <row r="11817" spans="1:12" x14ac:dyDescent="0.2">
      <c r="A11817" s="7" t="s">
        <v>3251</v>
      </c>
      <c r="B11817" s="2">
        <v>39193</v>
      </c>
      <c r="C11817" s="1">
        <v>20</v>
      </c>
      <c r="D11817" t="s">
        <v>45</v>
      </c>
      <c r="E11817">
        <v>27</v>
      </c>
      <c r="F11817" t="s">
        <v>32</v>
      </c>
      <c r="G11817">
        <v>0</v>
      </c>
      <c r="H11817">
        <v>1</v>
      </c>
      <c r="I11817">
        <v>1</v>
      </c>
      <c r="J11817">
        <f t="shared" si="196"/>
        <v>1</v>
      </c>
      <c r="K11817" s="8">
        <v>35</v>
      </c>
      <c r="L11817" s="8">
        <f>COUNTIFS($D$2:$D11817,D11817)</f>
        <v>389</v>
      </c>
    </row>
    <row r="11818" spans="1:12" x14ac:dyDescent="0.2">
      <c r="A11818" s="7" t="s">
        <v>3252</v>
      </c>
      <c r="B11818" s="2">
        <v>39193</v>
      </c>
      <c r="C11818" s="1">
        <v>21</v>
      </c>
      <c r="D11818" t="s">
        <v>10</v>
      </c>
      <c r="E11818">
        <v>34</v>
      </c>
      <c r="F11818" t="s">
        <v>445</v>
      </c>
      <c r="G11818">
        <v>1</v>
      </c>
      <c r="H11818">
        <v>1</v>
      </c>
      <c r="I11818">
        <v>1</v>
      </c>
      <c r="J11818">
        <f t="shared" si="196"/>
        <v>1</v>
      </c>
      <c r="K11818" s="8">
        <v>34</v>
      </c>
      <c r="L11818" s="8">
        <f>COUNTIFS($D$2:$D11818,D11818)</f>
        <v>578</v>
      </c>
    </row>
    <row r="11819" spans="1:12" x14ac:dyDescent="0.2">
      <c r="A11819" s="7" t="s">
        <v>3252</v>
      </c>
      <c r="B11819" s="2">
        <v>39193</v>
      </c>
      <c r="C11819" s="1">
        <v>34</v>
      </c>
      <c r="D11819" t="s">
        <v>445</v>
      </c>
      <c r="E11819">
        <v>21</v>
      </c>
      <c r="F11819" t="s">
        <v>10</v>
      </c>
      <c r="G11819">
        <v>0</v>
      </c>
      <c r="H11819">
        <v>1</v>
      </c>
      <c r="I11819">
        <v>1</v>
      </c>
      <c r="J11819">
        <f t="shared" si="196"/>
        <v>1</v>
      </c>
      <c r="K11819" s="8">
        <v>35</v>
      </c>
      <c r="L11819" s="8">
        <f>COUNTIFS($D$2:$D11819,D11819)</f>
        <v>457</v>
      </c>
    </row>
    <row r="11820" spans="1:12" x14ac:dyDescent="0.2">
      <c r="A11820" s="7" t="s">
        <v>3253</v>
      </c>
      <c r="B11820" s="2">
        <v>39193</v>
      </c>
      <c r="C11820" s="1">
        <v>40</v>
      </c>
      <c r="D11820" t="s">
        <v>758</v>
      </c>
      <c r="E11820">
        <v>62</v>
      </c>
      <c r="F11820" t="s">
        <v>776</v>
      </c>
      <c r="G11820">
        <v>1</v>
      </c>
      <c r="H11820">
        <v>1</v>
      </c>
      <c r="I11820">
        <v>3</v>
      </c>
      <c r="J11820">
        <f t="shared" si="196"/>
        <v>0</v>
      </c>
      <c r="K11820" s="8">
        <v>35</v>
      </c>
      <c r="L11820" s="8">
        <f>COUNTIFS($D$2:$D11820,D11820)</f>
        <v>301</v>
      </c>
    </row>
    <row r="11821" spans="1:12" x14ac:dyDescent="0.2">
      <c r="A11821" s="7" t="s">
        <v>3253</v>
      </c>
      <c r="B11821" s="2">
        <v>39193</v>
      </c>
      <c r="C11821" s="1">
        <v>62</v>
      </c>
      <c r="D11821" t="s">
        <v>776</v>
      </c>
      <c r="E11821">
        <v>40</v>
      </c>
      <c r="F11821" t="s">
        <v>758</v>
      </c>
      <c r="G11821">
        <v>0</v>
      </c>
      <c r="H11821">
        <v>3</v>
      </c>
      <c r="I11821">
        <v>1</v>
      </c>
      <c r="J11821">
        <f t="shared" si="196"/>
        <v>3</v>
      </c>
      <c r="K11821" s="8">
        <v>35</v>
      </c>
      <c r="L11821" s="8">
        <f>COUNTIFS($D$2:$D11821,D11821)</f>
        <v>35</v>
      </c>
    </row>
    <row r="11822" spans="1:12" x14ac:dyDescent="0.2">
      <c r="A11822" s="7" t="s">
        <v>3254</v>
      </c>
      <c r="B11822" s="2">
        <v>39193</v>
      </c>
      <c r="C11822" s="1">
        <v>48</v>
      </c>
      <c r="D11822" t="s">
        <v>765</v>
      </c>
      <c r="E11822">
        <v>47</v>
      </c>
      <c r="F11822" t="s">
        <v>764</v>
      </c>
      <c r="G11822">
        <v>1</v>
      </c>
      <c r="H11822">
        <v>1</v>
      </c>
      <c r="I11822">
        <v>1</v>
      </c>
      <c r="J11822">
        <f t="shared" si="196"/>
        <v>1</v>
      </c>
      <c r="K11822" s="8">
        <v>35</v>
      </c>
      <c r="L11822" s="8">
        <f>COUNTIFS($D$2:$D11822,D11822)</f>
        <v>301</v>
      </c>
    </row>
    <row r="11823" spans="1:12" x14ac:dyDescent="0.2">
      <c r="A11823" s="7" t="s">
        <v>3254</v>
      </c>
      <c r="B11823" s="2">
        <v>39193</v>
      </c>
      <c r="C11823" s="1">
        <v>47</v>
      </c>
      <c r="D11823" t="s">
        <v>764</v>
      </c>
      <c r="E11823">
        <v>48</v>
      </c>
      <c r="F11823" t="s">
        <v>765</v>
      </c>
      <c r="G11823">
        <v>0</v>
      </c>
      <c r="H11823">
        <v>1</v>
      </c>
      <c r="I11823">
        <v>1</v>
      </c>
      <c r="J11823">
        <f t="shared" si="196"/>
        <v>1</v>
      </c>
      <c r="K11823" s="8">
        <v>35</v>
      </c>
      <c r="L11823" s="8">
        <f>COUNTIFS($D$2:$D11823,D11823)</f>
        <v>119</v>
      </c>
    </row>
    <row r="11824" spans="1:12" x14ac:dyDescent="0.2">
      <c r="A11824" s="7" t="s">
        <v>3255</v>
      </c>
      <c r="B11824" s="2">
        <v>39193</v>
      </c>
      <c r="C11824" s="1">
        <v>19</v>
      </c>
      <c r="D11824" t="s">
        <v>40</v>
      </c>
      <c r="E11824">
        <v>63</v>
      </c>
      <c r="F11824" t="s">
        <v>777</v>
      </c>
      <c r="G11824">
        <v>1</v>
      </c>
      <c r="H11824">
        <v>2</v>
      </c>
      <c r="I11824">
        <v>0</v>
      </c>
      <c r="J11824">
        <f t="shared" si="196"/>
        <v>3</v>
      </c>
      <c r="K11824" s="8">
        <v>35</v>
      </c>
      <c r="L11824" s="8">
        <f>COUNTIFS($D$2:$D11824,D11824)</f>
        <v>579</v>
      </c>
    </row>
    <row r="11825" spans="1:12" x14ac:dyDescent="0.2">
      <c r="A11825" s="7" t="s">
        <v>3255</v>
      </c>
      <c r="B11825" s="2">
        <v>39193</v>
      </c>
      <c r="C11825" s="1">
        <v>63</v>
      </c>
      <c r="D11825" t="s">
        <v>777</v>
      </c>
      <c r="E11825">
        <v>19</v>
      </c>
      <c r="F11825" t="s">
        <v>40</v>
      </c>
      <c r="G11825">
        <v>0</v>
      </c>
      <c r="H11825">
        <v>0</v>
      </c>
      <c r="I11825">
        <v>2</v>
      </c>
      <c r="J11825">
        <f t="shared" si="196"/>
        <v>0</v>
      </c>
      <c r="K11825" s="8">
        <v>35</v>
      </c>
      <c r="L11825" s="8">
        <f>COUNTIFS($D$2:$D11825,D11825)</f>
        <v>73</v>
      </c>
    </row>
    <row r="11826" spans="1:12" x14ac:dyDescent="0.2">
      <c r="A11826" s="7" t="s">
        <v>3256</v>
      </c>
      <c r="B11826" s="2">
        <v>39194</v>
      </c>
      <c r="C11826" s="1">
        <v>22</v>
      </c>
      <c r="D11826" t="s">
        <v>15</v>
      </c>
      <c r="E11826">
        <v>14</v>
      </c>
      <c r="F11826" t="s">
        <v>27</v>
      </c>
      <c r="G11826">
        <v>1</v>
      </c>
      <c r="H11826">
        <v>0</v>
      </c>
      <c r="I11826">
        <v>0</v>
      </c>
      <c r="J11826">
        <f t="shared" si="196"/>
        <v>1</v>
      </c>
      <c r="K11826" s="8">
        <v>35</v>
      </c>
      <c r="L11826" s="8">
        <f>COUNTIFS($D$2:$D11826,D11826)</f>
        <v>537</v>
      </c>
    </row>
    <row r="11827" spans="1:12" x14ac:dyDescent="0.2">
      <c r="A11827" s="7" t="s">
        <v>3256</v>
      </c>
      <c r="B11827" s="2">
        <v>39194</v>
      </c>
      <c r="C11827" s="1">
        <v>14</v>
      </c>
      <c r="D11827" t="s">
        <v>27</v>
      </c>
      <c r="E11827">
        <v>22</v>
      </c>
      <c r="F11827" t="s">
        <v>15</v>
      </c>
      <c r="G11827">
        <v>0</v>
      </c>
      <c r="H11827">
        <v>0</v>
      </c>
      <c r="I11827">
        <v>0</v>
      </c>
      <c r="J11827">
        <f t="shared" si="196"/>
        <v>1</v>
      </c>
      <c r="K11827" s="8">
        <v>34</v>
      </c>
      <c r="L11827" s="8">
        <f>COUNTIFS($D$2:$D11827,D11827)</f>
        <v>578</v>
      </c>
    </row>
    <row r="11828" spans="1:12" x14ac:dyDescent="0.2">
      <c r="A11828" s="7" t="s">
        <v>3257</v>
      </c>
      <c r="B11828" s="2">
        <v>39194</v>
      </c>
      <c r="C11828" s="1">
        <v>32</v>
      </c>
      <c r="D11828" t="s">
        <v>559</v>
      </c>
      <c r="E11828">
        <v>45</v>
      </c>
      <c r="F11828" t="s">
        <v>762</v>
      </c>
      <c r="G11828">
        <v>1</v>
      </c>
      <c r="H11828">
        <v>0</v>
      </c>
      <c r="I11828">
        <v>0</v>
      </c>
      <c r="J11828">
        <f t="shared" si="196"/>
        <v>1</v>
      </c>
      <c r="K11828" s="8">
        <v>35</v>
      </c>
      <c r="L11828" s="8">
        <f>COUNTIFS($D$2:$D11828,D11828)</f>
        <v>579</v>
      </c>
    </row>
    <row r="11829" spans="1:12" x14ac:dyDescent="0.2">
      <c r="A11829" s="7" t="s">
        <v>3257</v>
      </c>
      <c r="B11829" s="2">
        <v>39194</v>
      </c>
      <c r="C11829" s="1">
        <v>45</v>
      </c>
      <c r="D11829" t="s">
        <v>762</v>
      </c>
      <c r="E11829">
        <v>32</v>
      </c>
      <c r="F11829" t="s">
        <v>559</v>
      </c>
      <c r="G11829">
        <v>0</v>
      </c>
      <c r="H11829">
        <v>0</v>
      </c>
      <c r="I11829">
        <v>0</v>
      </c>
      <c r="J11829">
        <f t="shared" si="196"/>
        <v>1</v>
      </c>
      <c r="K11829" s="8">
        <v>35</v>
      </c>
      <c r="L11829" s="8">
        <f>COUNTIFS($D$2:$D11829,D11829)</f>
        <v>149</v>
      </c>
    </row>
    <row r="11830" spans="1:12" x14ac:dyDescent="0.2">
      <c r="A11830" s="7" t="s">
        <v>3258</v>
      </c>
      <c r="B11830" s="2">
        <v>39200</v>
      </c>
      <c r="C11830" s="1">
        <v>20</v>
      </c>
      <c r="D11830" t="s">
        <v>45</v>
      </c>
      <c r="E11830">
        <v>32</v>
      </c>
      <c r="F11830" t="s">
        <v>559</v>
      </c>
      <c r="G11830">
        <v>1</v>
      </c>
      <c r="H11830">
        <v>0</v>
      </c>
      <c r="I11830">
        <v>2</v>
      </c>
      <c r="J11830">
        <f t="shared" si="196"/>
        <v>0</v>
      </c>
      <c r="K11830" s="8">
        <v>36</v>
      </c>
      <c r="L11830" s="8">
        <f>COUNTIFS($D$2:$D11830,D11830)</f>
        <v>390</v>
      </c>
    </row>
    <row r="11831" spans="1:12" x14ac:dyDescent="0.2">
      <c r="A11831" s="7" t="s">
        <v>3258</v>
      </c>
      <c r="B11831" s="2">
        <v>39200</v>
      </c>
      <c r="C11831" s="1">
        <v>32</v>
      </c>
      <c r="D11831" t="s">
        <v>559</v>
      </c>
      <c r="E11831">
        <v>20</v>
      </c>
      <c r="F11831" t="s">
        <v>45</v>
      </c>
      <c r="G11831">
        <v>0</v>
      </c>
      <c r="H11831">
        <v>2</v>
      </c>
      <c r="I11831">
        <v>0</v>
      </c>
      <c r="J11831">
        <f t="shared" si="196"/>
        <v>3</v>
      </c>
      <c r="K11831" s="8">
        <v>36</v>
      </c>
      <c r="L11831" s="8">
        <f>COUNTIFS($D$2:$D11831,D11831)</f>
        <v>580</v>
      </c>
    </row>
    <row r="11832" spans="1:12" x14ac:dyDescent="0.2">
      <c r="A11832" s="7" t="s">
        <v>3259</v>
      </c>
      <c r="B11832" s="2">
        <v>39200</v>
      </c>
      <c r="C11832" s="1">
        <v>14</v>
      </c>
      <c r="D11832" t="s">
        <v>27</v>
      </c>
      <c r="E11832">
        <v>40</v>
      </c>
      <c r="F11832" t="s">
        <v>758</v>
      </c>
      <c r="G11832">
        <v>1</v>
      </c>
      <c r="H11832">
        <v>2</v>
      </c>
      <c r="I11832">
        <v>2</v>
      </c>
      <c r="J11832">
        <f t="shared" si="196"/>
        <v>1</v>
      </c>
      <c r="K11832" s="8">
        <v>35</v>
      </c>
      <c r="L11832" s="8">
        <f>COUNTIFS($D$2:$D11832,D11832)</f>
        <v>579</v>
      </c>
    </row>
    <row r="11833" spans="1:12" x14ac:dyDescent="0.2">
      <c r="A11833" s="7" t="s">
        <v>3259</v>
      </c>
      <c r="B11833" s="2">
        <v>39200</v>
      </c>
      <c r="C11833" s="1">
        <v>40</v>
      </c>
      <c r="D11833" t="s">
        <v>758</v>
      </c>
      <c r="E11833">
        <v>14</v>
      </c>
      <c r="F11833" t="s">
        <v>27</v>
      </c>
      <c r="G11833">
        <v>0</v>
      </c>
      <c r="H11833">
        <v>2</v>
      </c>
      <c r="I11833">
        <v>2</v>
      </c>
      <c r="J11833">
        <f t="shared" si="196"/>
        <v>1</v>
      </c>
      <c r="K11833" s="8">
        <v>36</v>
      </c>
      <c r="L11833" s="8">
        <f>COUNTIFS($D$2:$D11833,D11833)</f>
        <v>302</v>
      </c>
    </row>
    <row r="11834" spans="1:12" x14ac:dyDescent="0.2">
      <c r="A11834" s="7" t="s">
        <v>3260</v>
      </c>
      <c r="B11834" s="2">
        <v>39200</v>
      </c>
      <c r="C11834" s="1">
        <v>41</v>
      </c>
      <c r="D11834" t="s">
        <v>759</v>
      </c>
      <c r="E11834">
        <v>48</v>
      </c>
      <c r="F11834" t="s">
        <v>765</v>
      </c>
      <c r="G11834">
        <v>1</v>
      </c>
      <c r="H11834">
        <v>4</v>
      </c>
      <c r="I11834">
        <v>1</v>
      </c>
      <c r="J11834">
        <f t="shared" si="196"/>
        <v>3</v>
      </c>
      <c r="K11834" s="8">
        <v>35</v>
      </c>
      <c r="L11834" s="8">
        <f>COUNTIFS($D$2:$D11834,D11834)</f>
        <v>503</v>
      </c>
    </row>
    <row r="11835" spans="1:12" x14ac:dyDescent="0.2">
      <c r="A11835" s="7" t="s">
        <v>3260</v>
      </c>
      <c r="B11835" s="2">
        <v>39200</v>
      </c>
      <c r="C11835" s="1">
        <v>48</v>
      </c>
      <c r="D11835" t="s">
        <v>765</v>
      </c>
      <c r="E11835">
        <v>41</v>
      </c>
      <c r="F11835" t="s">
        <v>759</v>
      </c>
      <c r="G11835">
        <v>0</v>
      </c>
      <c r="H11835">
        <v>1</v>
      </c>
      <c r="I11835">
        <v>4</v>
      </c>
      <c r="J11835">
        <f t="shared" si="196"/>
        <v>0</v>
      </c>
      <c r="K11835" s="8">
        <v>36</v>
      </c>
      <c r="L11835" s="8">
        <f>COUNTIFS($D$2:$D11835,D11835)</f>
        <v>302</v>
      </c>
    </row>
    <row r="11836" spans="1:12" x14ac:dyDescent="0.2">
      <c r="A11836" s="7" t="s">
        <v>3261</v>
      </c>
      <c r="B11836" s="2">
        <v>39200</v>
      </c>
      <c r="C11836" s="1">
        <v>45</v>
      </c>
      <c r="D11836" t="s">
        <v>762</v>
      </c>
      <c r="E11836">
        <v>19</v>
      </c>
      <c r="F11836" t="s">
        <v>40</v>
      </c>
      <c r="G11836">
        <v>1</v>
      </c>
      <c r="H11836">
        <v>2</v>
      </c>
      <c r="I11836">
        <v>1</v>
      </c>
      <c r="J11836">
        <f t="shared" si="196"/>
        <v>3</v>
      </c>
      <c r="K11836" s="8">
        <v>36</v>
      </c>
      <c r="L11836" s="8">
        <f>COUNTIFS($D$2:$D11836,D11836)</f>
        <v>150</v>
      </c>
    </row>
    <row r="11837" spans="1:12" x14ac:dyDescent="0.2">
      <c r="A11837" s="7" t="s">
        <v>3261</v>
      </c>
      <c r="B11837" s="2">
        <v>39200</v>
      </c>
      <c r="C11837" s="1">
        <v>19</v>
      </c>
      <c r="D11837" t="s">
        <v>40</v>
      </c>
      <c r="E11837">
        <v>45</v>
      </c>
      <c r="F11837" t="s">
        <v>762</v>
      </c>
      <c r="G11837">
        <v>0</v>
      </c>
      <c r="H11837">
        <v>1</v>
      </c>
      <c r="I11837">
        <v>2</v>
      </c>
      <c r="J11837">
        <f t="shared" si="196"/>
        <v>0</v>
      </c>
      <c r="K11837" s="8">
        <v>36</v>
      </c>
      <c r="L11837" s="8">
        <f>COUNTIFS($D$2:$D11837,D11837)</f>
        <v>580</v>
      </c>
    </row>
    <row r="11838" spans="1:12" x14ac:dyDescent="0.2">
      <c r="A11838" s="7" t="s">
        <v>3262</v>
      </c>
      <c r="B11838" s="2">
        <v>39200</v>
      </c>
      <c r="C11838" s="1">
        <v>16</v>
      </c>
      <c r="D11838" t="s">
        <v>37</v>
      </c>
      <c r="E11838">
        <v>21</v>
      </c>
      <c r="F11838" t="s">
        <v>10</v>
      </c>
      <c r="G11838">
        <v>1</v>
      </c>
      <c r="H11838">
        <v>2</v>
      </c>
      <c r="I11838">
        <v>4</v>
      </c>
      <c r="J11838">
        <f t="shared" si="196"/>
        <v>0</v>
      </c>
      <c r="K11838" s="8">
        <v>36</v>
      </c>
      <c r="L11838" s="8">
        <f>COUNTIFS($D$2:$D11838,D11838)</f>
        <v>580</v>
      </c>
    </row>
    <row r="11839" spans="1:12" x14ac:dyDescent="0.2">
      <c r="A11839" s="7" t="s">
        <v>3262</v>
      </c>
      <c r="B11839" s="2">
        <v>39200</v>
      </c>
      <c r="C11839" s="1">
        <v>21</v>
      </c>
      <c r="D11839" t="s">
        <v>10</v>
      </c>
      <c r="E11839">
        <v>16</v>
      </c>
      <c r="F11839" t="s">
        <v>37</v>
      </c>
      <c r="G11839">
        <v>0</v>
      </c>
      <c r="H11839">
        <v>4</v>
      </c>
      <c r="I11839">
        <v>2</v>
      </c>
      <c r="J11839">
        <f t="shared" si="196"/>
        <v>3</v>
      </c>
      <c r="K11839" s="8">
        <v>35</v>
      </c>
      <c r="L11839" s="8">
        <f>COUNTIFS($D$2:$D11839,D11839)</f>
        <v>579</v>
      </c>
    </row>
    <row r="11840" spans="1:12" x14ac:dyDescent="0.2">
      <c r="A11840" s="7" t="s">
        <v>3263</v>
      </c>
      <c r="B11840" s="2">
        <v>39200</v>
      </c>
      <c r="C11840" s="1">
        <v>34</v>
      </c>
      <c r="D11840" t="s">
        <v>445</v>
      </c>
      <c r="E11840">
        <v>26</v>
      </c>
      <c r="F11840" t="s">
        <v>17</v>
      </c>
      <c r="G11840">
        <v>1</v>
      </c>
      <c r="H11840">
        <v>2</v>
      </c>
      <c r="I11840">
        <v>3</v>
      </c>
      <c r="J11840">
        <f t="shared" si="196"/>
        <v>0</v>
      </c>
      <c r="K11840" s="8">
        <v>36</v>
      </c>
      <c r="L11840" s="8">
        <f>COUNTIFS($D$2:$D11840,D11840)</f>
        <v>458</v>
      </c>
    </row>
    <row r="11841" spans="1:12" x14ac:dyDescent="0.2">
      <c r="A11841" s="7" t="s">
        <v>3263</v>
      </c>
      <c r="B11841" s="2">
        <v>39200</v>
      </c>
      <c r="C11841" s="1">
        <v>26</v>
      </c>
      <c r="D11841" t="s">
        <v>17</v>
      </c>
      <c r="E11841">
        <v>34</v>
      </c>
      <c r="F11841" t="s">
        <v>445</v>
      </c>
      <c r="G11841">
        <v>0</v>
      </c>
      <c r="H11841">
        <v>3</v>
      </c>
      <c r="I11841">
        <v>2</v>
      </c>
      <c r="J11841">
        <f t="shared" si="196"/>
        <v>3</v>
      </c>
      <c r="K11841" s="8">
        <v>35</v>
      </c>
      <c r="L11841" s="8">
        <f>COUNTIFS($D$2:$D11841,D11841)</f>
        <v>579</v>
      </c>
    </row>
    <row r="11842" spans="1:12" x14ac:dyDescent="0.2">
      <c r="A11842" s="7" t="s">
        <v>3264</v>
      </c>
      <c r="B11842" s="2">
        <v>39200</v>
      </c>
      <c r="C11842" s="1">
        <v>47</v>
      </c>
      <c r="D11842" t="s">
        <v>764</v>
      </c>
      <c r="E11842">
        <v>27</v>
      </c>
      <c r="F11842" t="s">
        <v>32</v>
      </c>
      <c r="G11842">
        <v>1</v>
      </c>
      <c r="H11842">
        <v>1</v>
      </c>
      <c r="I11842">
        <v>0</v>
      </c>
      <c r="J11842">
        <f t="shared" ref="J11842:J11905" si="197">IF(H11842&gt;I11842,3,IF(I11842&gt;H11842,0,1))</f>
        <v>3</v>
      </c>
      <c r="K11842" s="8">
        <v>36</v>
      </c>
      <c r="L11842" s="8">
        <f>COUNTIFS($D$2:$D11842,D11842)</f>
        <v>120</v>
      </c>
    </row>
    <row r="11843" spans="1:12" x14ac:dyDescent="0.2">
      <c r="A11843" s="7" t="s">
        <v>3264</v>
      </c>
      <c r="B11843" s="2">
        <v>39200</v>
      </c>
      <c r="C11843" s="1">
        <v>27</v>
      </c>
      <c r="D11843" t="s">
        <v>32</v>
      </c>
      <c r="E11843">
        <v>47</v>
      </c>
      <c r="F11843" t="s">
        <v>764</v>
      </c>
      <c r="G11843">
        <v>0</v>
      </c>
      <c r="H11843">
        <v>0</v>
      </c>
      <c r="I11843">
        <v>1</v>
      </c>
      <c r="J11843">
        <f t="shared" si="197"/>
        <v>0</v>
      </c>
      <c r="K11843" s="8">
        <v>36</v>
      </c>
      <c r="L11843" s="8">
        <f>COUNTIFS($D$2:$D11843,D11843)</f>
        <v>74</v>
      </c>
    </row>
    <row r="11844" spans="1:12" x14ac:dyDescent="0.2">
      <c r="A11844" s="7" t="s">
        <v>3265</v>
      </c>
      <c r="B11844" s="2">
        <v>39200</v>
      </c>
      <c r="C11844" s="1">
        <v>63</v>
      </c>
      <c r="D11844" t="s">
        <v>777</v>
      </c>
      <c r="E11844">
        <v>29</v>
      </c>
      <c r="F11844" t="s">
        <v>42</v>
      </c>
      <c r="G11844">
        <v>1</v>
      </c>
      <c r="H11844">
        <v>0</v>
      </c>
      <c r="I11844">
        <v>3</v>
      </c>
      <c r="J11844">
        <f t="shared" si="197"/>
        <v>0</v>
      </c>
      <c r="K11844" s="8">
        <v>36</v>
      </c>
      <c r="L11844" s="8">
        <f>COUNTIFS($D$2:$D11844,D11844)</f>
        <v>74</v>
      </c>
    </row>
    <row r="11845" spans="1:12" x14ac:dyDescent="0.2">
      <c r="A11845" s="7" t="s">
        <v>3265</v>
      </c>
      <c r="B11845" s="2">
        <v>39200</v>
      </c>
      <c r="C11845" s="1">
        <v>29</v>
      </c>
      <c r="D11845" t="s">
        <v>42</v>
      </c>
      <c r="E11845">
        <v>63</v>
      </c>
      <c r="F11845" t="s">
        <v>777</v>
      </c>
      <c r="G11845">
        <v>0</v>
      </c>
      <c r="H11845">
        <v>3</v>
      </c>
      <c r="I11845">
        <v>0</v>
      </c>
      <c r="J11845">
        <f t="shared" si="197"/>
        <v>3</v>
      </c>
      <c r="K11845" s="8">
        <v>36</v>
      </c>
      <c r="L11845" s="8">
        <f>COUNTIFS($D$2:$D11845,D11845)</f>
        <v>462</v>
      </c>
    </row>
    <row r="11846" spans="1:12" x14ac:dyDescent="0.2">
      <c r="A11846" s="7" t="s">
        <v>3266</v>
      </c>
      <c r="B11846" s="2">
        <v>39201</v>
      </c>
      <c r="C11846" s="1">
        <v>10</v>
      </c>
      <c r="D11846" t="s">
        <v>47</v>
      </c>
      <c r="E11846">
        <v>36</v>
      </c>
      <c r="F11846" t="s">
        <v>25</v>
      </c>
      <c r="G11846">
        <v>1</v>
      </c>
      <c r="H11846">
        <v>3</v>
      </c>
      <c r="I11846">
        <v>1</v>
      </c>
      <c r="J11846">
        <f t="shared" si="197"/>
        <v>3</v>
      </c>
      <c r="K11846" s="8">
        <v>36</v>
      </c>
      <c r="L11846" s="8">
        <f>COUNTIFS($D$2:$D11846,D11846)</f>
        <v>580</v>
      </c>
    </row>
    <row r="11847" spans="1:12" x14ac:dyDescent="0.2">
      <c r="A11847" s="7" t="s">
        <v>3266</v>
      </c>
      <c r="B11847" s="2">
        <v>39201</v>
      </c>
      <c r="C11847" s="1">
        <v>36</v>
      </c>
      <c r="D11847" t="s">
        <v>25</v>
      </c>
      <c r="E11847">
        <v>10</v>
      </c>
      <c r="F11847" t="s">
        <v>47</v>
      </c>
      <c r="G11847">
        <v>0</v>
      </c>
      <c r="H11847">
        <v>1</v>
      </c>
      <c r="I11847">
        <v>3</v>
      </c>
      <c r="J11847">
        <f t="shared" si="197"/>
        <v>0</v>
      </c>
      <c r="K11847" s="8">
        <v>36</v>
      </c>
      <c r="L11847" s="8">
        <f>COUNTIFS($D$2:$D11847,D11847)</f>
        <v>226</v>
      </c>
    </row>
    <row r="11848" spans="1:12" x14ac:dyDescent="0.2">
      <c r="A11848" s="7" t="s">
        <v>3267</v>
      </c>
      <c r="B11848" s="2">
        <v>39202</v>
      </c>
      <c r="C11848" s="1">
        <v>62</v>
      </c>
      <c r="D11848" t="s">
        <v>776</v>
      </c>
      <c r="E11848">
        <v>22</v>
      </c>
      <c r="F11848" t="s">
        <v>15</v>
      </c>
      <c r="G11848">
        <v>1</v>
      </c>
      <c r="H11848">
        <v>1</v>
      </c>
      <c r="I11848">
        <v>0</v>
      </c>
      <c r="J11848">
        <f t="shared" si="197"/>
        <v>3</v>
      </c>
      <c r="K11848" s="8">
        <v>36</v>
      </c>
      <c r="L11848" s="8">
        <f>COUNTIFS($D$2:$D11848,D11848)</f>
        <v>36</v>
      </c>
    </row>
    <row r="11849" spans="1:12" x14ac:dyDescent="0.2">
      <c r="A11849" s="7" t="s">
        <v>3267</v>
      </c>
      <c r="B11849" s="2">
        <v>39202</v>
      </c>
      <c r="C11849" s="1">
        <v>22</v>
      </c>
      <c r="D11849" t="s">
        <v>15</v>
      </c>
      <c r="E11849">
        <v>62</v>
      </c>
      <c r="F11849" t="s">
        <v>776</v>
      </c>
      <c r="G11849">
        <v>0</v>
      </c>
      <c r="H11849">
        <v>0</v>
      </c>
      <c r="I11849">
        <v>1</v>
      </c>
      <c r="J11849">
        <f t="shared" si="197"/>
        <v>0</v>
      </c>
      <c r="K11849" s="8">
        <v>36</v>
      </c>
      <c r="L11849" s="8">
        <f>COUNTIFS($D$2:$D11849,D11849)</f>
        <v>538</v>
      </c>
    </row>
    <row r="11850" spans="1:12" x14ac:dyDescent="0.2">
      <c r="A11850" s="7" t="s">
        <v>3268</v>
      </c>
      <c r="B11850" s="2">
        <v>39207</v>
      </c>
      <c r="C11850" s="1">
        <v>22</v>
      </c>
      <c r="D11850" t="s">
        <v>15</v>
      </c>
      <c r="E11850">
        <v>41</v>
      </c>
      <c r="F11850" t="s">
        <v>759</v>
      </c>
      <c r="G11850">
        <v>1</v>
      </c>
      <c r="H11850">
        <v>0</v>
      </c>
      <c r="I11850">
        <v>2</v>
      </c>
      <c r="J11850">
        <f t="shared" si="197"/>
        <v>0</v>
      </c>
      <c r="K11850" s="8">
        <v>37</v>
      </c>
      <c r="L11850" s="8">
        <f>COUNTIFS($D$2:$D11850,D11850)</f>
        <v>539</v>
      </c>
    </row>
    <row r="11851" spans="1:12" x14ac:dyDescent="0.2">
      <c r="A11851" s="7" t="s">
        <v>3268</v>
      </c>
      <c r="B11851" s="2">
        <v>39207</v>
      </c>
      <c r="C11851" s="1">
        <v>41</v>
      </c>
      <c r="D11851" t="s">
        <v>759</v>
      </c>
      <c r="E11851">
        <v>22</v>
      </c>
      <c r="F11851" t="s">
        <v>15</v>
      </c>
      <c r="G11851">
        <v>0</v>
      </c>
      <c r="H11851">
        <v>2</v>
      </c>
      <c r="I11851">
        <v>0</v>
      </c>
      <c r="J11851">
        <f t="shared" si="197"/>
        <v>3</v>
      </c>
      <c r="K11851" s="8">
        <v>36</v>
      </c>
      <c r="L11851" s="8">
        <f>COUNTIFS($D$2:$D11851,D11851)</f>
        <v>504</v>
      </c>
    </row>
    <row r="11852" spans="1:12" x14ac:dyDescent="0.2">
      <c r="A11852" s="7" t="s">
        <v>3269</v>
      </c>
      <c r="B11852" s="2">
        <v>39207</v>
      </c>
      <c r="C11852" s="1">
        <v>29</v>
      </c>
      <c r="D11852" t="s">
        <v>42</v>
      </c>
      <c r="E11852">
        <v>40</v>
      </c>
      <c r="F11852" t="s">
        <v>758</v>
      </c>
      <c r="G11852">
        <v>1</v>
      </c>
      <c r="H11852">
        <v>3</v>
      </c>
      <c r="I11852">
        <v>1</v>
      </c>
      <c r="J11852">
        <f t="shared" si="197"/>
        <v>3</v>
      </c>
      <c r="K11852" s="8">
        <v>37</v>
      </c>
      <c r="L11852" s="8">
        <f>COUNTIFS($D$2:$D11852,D11852)</f>
        <v>463</v>
      </c>
    </row>
    <row r="11853" spans="1:12" x14ac:dyDescent="0.2">
      <c r="A11853" s="7" t="s">
        <v>3269</v>
      </c>
      <c r="B11853" s="2">
        <v>39207</v>
      </c>
      <c r="C11853" s="1">
        <v>40</v>
      </c>
      <c r="D11853" t="s">
        <v>758</v>
      </c>
      <c r="E11853">
        <v>29</v>
      </c>
      <c r="F11853" t="s">
        <v>42</v>
      </c>
      <c r="G11853">
        <v>0</v>
      </c>
      <c r="H11853">
        <v>1</v>
      </c>
      <c r="I11853">
        <v>3</v>
      </c>
      <c r="J11853">
        <f t="shared" si="197"/>
        <v>0</v>
      </c>
      <c r="K11853" s="8">
        <v>37</v>
      </c>
      <c r="L11853" s="8">
        <f>COUNTIFS($D$2:$D11853,D11853)</f>
        <v>303</v>
      </c>
    </row>
    <row r="11854" spans="1:12" x14ac:dyDescent="0.2">
      <c r="A11854" s="7" t="s">
        <v>3270</v>
      </c>
      <c r="B11854" s="2">
        <v>39207</v>
      </c>
      <c r="C11854" s="1">
        <v>36</v>
      </c>
      <c r="D11854" t="s">
        <v>25</v>
      </c>
      <c r="E11854">
        <v>19</v>
      </c>
      <c r="F11854" t="s">
        <v>40</v>
      </c>
      <c r="G11854">
        <v>1</v>
      </c>
      <c r="H11854">
        <v>1</v>
      </c>
      <c r="I11854">
        <v>0</v>
      </c>
      <c r="J11854">
        <f t="shared" si="197"/>
        <v>3</v>
      </c>
      <c r="K11854" s="8">
        <v>37</v>
      </c>
      <c r="L11854" s="8">
        <f>COUNTIFS($D$2:$D11854,D11854)</f>
        <v>227</v>
      </c>
    </row>
    <row r="11855" spans="1:12" x14ac:dyDescent="0.2">
      <c r="A11855" s="7" t="s">
        <v>3270</v>
      </c>
      <c r="B11855" s="2">
        <v>39207</v>
      </c>
      <c r="C11855" s="1">
        <v>19</v>
      </c>
      <c r="D11855" t="s">
        <v>40</v>
      </c>
      <c r="E11855">
        <v>36</v>
      </c>
      <c r="F11855" t="s">
        <v>25</v>
      </c>
      <c r="G11855">
        <v>0</v>
      </c>
      <c r="H11855">
        <v>0</v>
      </c>
      <c r="I11855">
        <v>1</v>
      </c>
      <c r="J11855">
        <f t="shared" si="197"/>
        <v>0</v>
      </c>
      <c r="K11855" s="8">
        <v>37</v>
      </c>
      <c r="L11855" s="8">
        <f>COUNTIFS($D$2:$D11855,D11855)</f>
        <v>581</v>
      </c>
    </row>
    <row r="11856" spans="1:12" x14ac:dyDescent="0.2">
      <c r="A11856" s="7" t="s">
        <v>3271</v>
      </c>
      <c r="B11856" s="2">
        <v>39207</v>
      </c>
      <c r="C11856" s="1">
        <v>20</v>
      </c>
      <c r="D11856" t="s">
        <v>45</v>
      </c>
      <c r="E11856">
        <v>21</v>
      </c>
      <c r="F11856" t="s">
        <v>10</v>
      </c>
      <c r="G11856">
        <v>1</v>
      </c>
      <c r="H11856">
        <v>0</v>
      </c>
      <c r="I11856">
        <v>1</v>
      </c>
      <c r="J11856">
        <f t="shared" si="197"/>
        <v>0</v>
      </c>
      <c r="K11856" s="8">
        <v>37</v>
      </c>
      <c r="L11856" s="8">
        <f>COUNTIFS($D$2:$D11856,D11856)</f>
        <v>391</v>
      </c>
    </row>
    <row r="11857" spans="1:12" x14ac:dyDescent="0.2">
      <c r="A11857" s="7" t="s">
        <v>3271</v>
      </c>
      <c r="B11857" s="2">
        <v>39207</v>
      </c>
      <c r="C11857" s="1">
        <v>21</v>
      </c>
      <c r="D11857" t="s">
        <v>10</v>
      </c>
      <c r="E11857">
        <v>20</v>
      </c>
      <c r="F11857" t="s">
        <v>45</v>
      </c>
      <c r="G11857">
        <v>0</v>
      </c>
      <c r="H11857">
        <v>1</v>
      </c>
      <c r="I11857">
        <v>0</v>
      </c>
      <c r="J11857">
        <f t="shared" si="197"/>
        <v>3</v>
      </c>
      <c r="K11857" s="8">
        <v>36</v>
      </c>
      <c r="L11857" s="8">
        <f>COUNTIFS($D$2:$D11857,D11857)</f>
        <v>580</v>
      </c>
    </row>
    <row r="11858" spans="1:12" x14ac:dyDescent="0.2">
      <c r="A11858" s="7" t="s">
        <v>3272</v>
      </c>
      <c r="B11858" s="2">
        <v>39207</v>
      </c>
      <c r="C11858" s="1">
        <v>63</v>
      </c>
      <c r="D11858" t="s">
        <v>777</v>
      </c>
      <c r="E11858">
        <v>34</v>
      </c>
      <c r="F11858" t="s">
        <v>445</v>
      </c>
      <c r="G11858">
        <v>1</v>
      </c>
      <c r="H11858">
        <v>0</v>
      </c>
      <c r="I11858">
        <v>1</v>
      </c>
      <c r="J11858">
        <f t="shared" si="197"/>
        <v>0</v>
      </c>
      <c r="K11858" s="8">
        <v>37</v>
      </c>
      <c r="L11858" s="8">
        <f>COUNTIFS($D$2:$D11858,D11858)</f>
        <v>75</v>
      </c>
    </row>
    <row r="11859" spans="1:12" x14ac:dyDescent="0.2">
      <c r="A11859" s="7" t="s">
        <v>3272</v>
      </c>
      <c r="B11859" s="2">
        <v>39207</v>
      </c>
      <c r="C11859" s="1">
        <v>34</v>
      </c>
      <c r="D11859" t="s">
        <v>445</v>
      </c>
      <c r="E11859">
        <v>63</v>
      </c>
      <c r="F11859" t="s">
        <v>777</v>
      </c>
      <c r="G11859">
        <v>0</v>
      </c>
      <c r="H11859">
        <v>1</v>
      </c>
      <c r="I11859">
        <v>0</v>
      </c>
      <c r="J11859">
        <f t="shared" si="197"/>
        <v>3</v>
      </c>
      <c r="K11859" s="8">
        <v>37</v>
      </c>
      <c r="L11859" s="8">
        <f>COUNTIFS($D$2:$D11859,D11859)</f>
        <v>459</v>
      </c>
    </row>
    <row r="11860" spans="1:12" x14ac:dyDescent="0.2">
      <c r="A11860" s="7" t="s">
        <v>3273</v>
      </c>
      <c r="B11860" s="2">
        <v>39207</v>
      </c>
      <c r="C11860" s="1">
        <v>16</v>
      </c>
      <c r="D11860" t="s">
        <v>37</v>
      </c>
      <c r="E11860">
        <v>45</v>
      </c>
      <c r="F11860" t="s">
        <v>762</v>
      </c>
      <c r="G11860">
        <v>1</v>
      </c>
      <c r="H11860">
        <v>3</v>
      </c>
      <c r="I11860">
        <v>0</v>
      </c>
      <c r="J11860">
        <f t="shared" si="197"/>
        <v>3</v>
      </c>
      <c r="K11860" s="8">
        <v>37</v>
      </c>
      <c r="L11860" s="8">
        <f>COUNTIFS($D$2:$D11860,D11860)</f>
        <v>581</v>
      </c>
    </row>
    <row r="11861" spans="1:12" x14ac:dyDescent="0.2">
      <c r="A11861" s="7" t="s">
        <v>3273</v>
      </c>
      <c r="B11861" s="2">
        <v>39207</v>
      </c>
      <c r="C11861" s="1">
        <v>45</v>
      </c>
      <c r="D11861" t="s">
        <v>762</v>
      </c>
      <c r="E11861">
        <v>16</v>
      </c>
      <c r="F11861" t="s">
        <v>37</v>
      </c>
      <c r="G11861">
        <v>0</v>
      </c>
      <c r="H11861">
        <v>0</v>
      </c>
      <c r="I11861">
        <v>3</v>
      </c>
      <c r="J11861">
        <f t="shared" si="197"/>
        <v>0</v>
      </c>
      <c r="K11861" s="8">
        <v>37</v>
      </c>
      <c r="L11861" s="8">
        <f>COUNTIFS($D$2:$D11861,D11861)</f>
        <v>151</v>
      </c>
    </row>
    <row r="11862" spans="1:12" x14ac:dyDescent="0.2">
      <c r="A11862" s="7" t="s">
        <v>3274</v>
      </c>
      <c r="B11862" s="2">
        <v>39207</v>
      </c>
      <c r="C11862" s="1">
        <v>32</v>
      </c>
      <c r="D11862" t="s">
        <v>559</v>
      </c>
      <c r="E11862">
        <v>47</v>
      </c>
      <c r="F11862" t="s">
        <v>764</v>
      </c>
      <c r="G11862">
        <v>1</v>
      </c>
      <c r="H11862">
        <v>3</v>
      </c>
      <c r="I11862">
        <v>0</v>
      </c>
      <c r="J11862">
        <f t="shared" si="197"/>
        <v>3</v>
      </c>
      <c r="K11862" s="8">
        <v>37</v>
      </c>
      <c r="L11862" s="8">
        <f>COUNTIFS($D$2:$D11862,D11862)</f>
        <v>581</v>
      </c>
    </row>
    <row r="11863" spans="1:12" x14ac:dyDescent="0.2">
      <c r="A11863" s="7" t="s">
        <v>3274</v>
      </c>
      <c r="B11863" s="2">
        <v>39207</v>
      </c>
      <c r="C11863" s="1">
        <v>47</v>
      </c>
      <c r="D11863" t="s">
        <v>764</v>
      </c>
      <c r="E11863">
        <v>32</v>
      </c>
      <c r="F11863" t="s">
        <v>559</v>
      </c>
      <c r="G11863">
        <v>0</v>
      </c>
      <c r="H11863">
        <v>0</v>
      </c>
      <c r="I11863">
        <v>3</v>
      </c>
      <c r="J11863">
        <f t="shared" si="197"/>
        <v>0</v>
      </c>
      <c r="K11863" s="8">
        <v>37</v>
      </c>
      <c r="L11863" s="8">
        <f>COUNTIFS($D$2:$D11863,D11863)</f>
        <v>121</v>
      </c>
    </row>
    <row r="11864" spans="1:12" x14ac:dyDescent="0.2">
      <c r="A11864" s="7" t="s">
        <v>3275</v>
      </c>
      <c r="B11864" s="2">
        <v>39207</v>
      </c>
      <c r="C11864" s="1">
        <v>62</v>
      </c>
      <c r="D11864" t="s">
        <v>776</v>
      </c>
      <c r="E11864">
        <v>27</v>
      </c>
      <c r="F11864" t="s">
        <v>32</v>
      </c>
      <c r="G11864">
        <v>1</v>
      </c>
      <c r="H11864">
        <v>0</v>
      </c>
      <c r="I11864">
        <v>2</v>
      </c>
      <c r="J11864">
        <f t="shared" si="197"/>
        <v>0</v>
      </c>
      <c r="K11864" s="8">
        <v>37</v>
      </c>
      <c r="L11864" s="8">
        <f>COUNTIFS($D$2:$D11864,D11864)</f>
        <v>37</v>
      </c>
    </row>
    <row r="11865" spans="1:12" x14ac:dyDescent="0.2">
      <c r="A11865" s="7" t="s">
        <v>3275</v>
      </c>
      <c r="B11865" s="2">
        <v>39207</v>
      </c>
      <c r="C11865" s="1">
        <v>27</v>
      </c>
      <c r="D11865" t="s">
        <v>32</v>
      </c>
      <c r="E11865">
        <v>62</v>
      </c>
      <c r="F11865" t="s">
        <v>776</v>
      </c>
      <c r="G11865">
        <v>0</v>
      </c>
      <c r="H11865">
        <v>2</v>
      </c>
      <c r="I11865">
        <v>0</v>
      </c>
      <c r="J11865">
        <f t="shared" si="197"/>
        <v>3</v>
      </c>
      <c r="K11865" s="8">
        <v>37</v>
      </c>
      <c r="L11865" s="8">
        <f>COUNTIFS($D$2:$D11865,D11865)</f>
        <v>75</v>
      </c>
    </row>
    <row r="11866" spans="1:12" x14ac:dyDescent="0.2">
      <c r="A11866" s="7" t="s">
        <v>3276</v>
      </c>
      <c r="B11866" s="2">
        <v>39208</v>
      </c>
      <c r="C11866" s="1">
        <v>10</v>
      </c>
      <c r="D11866" t="s">
        <v>47</v>
      </c>
      <c r="E11866">
        <v>14</v>
      </c>
      <c r="F11866" t="s">
        <v>27</v>
      </c>
      <c r="G11866">
        <v>1</v>
      </c>
      <c r="H11866">
        <v>1</v>
      </c>
      <c r="I11866">
        <v>1</v>
      </c>
      <c r="J11866">
        <f t="shared" si="197"/>
        <v>1</v>
      </c>
      <c r="K11866" s="8">
        <v>37</v>
      </c>
      <c r="L11866" s="8">
        <f>COUNTIFS($D$2:$D11866,D11866)</f>
        <v>581</v>
      </c>
    </row>
    <row r="11867" spans="1:12" x14ac:dyDescent="0.2">
      <c r="A11867" s="7" t="s">
        <v>3276</v>
      </c>
      <c r="B11867" s="2">
        <v>39208</v>
      </c>
      <c r="C11867" s="1">
        <v>14</v>
      </c>
      <c r="D11867" t="s">
        <v>27</v>
      </c>
      <c r="E11867">
        <v>10</v>
      </c>
      <c r="F11867" t="s">
        <v>47</v>
      </c>
      <c r="G11867">
        <v>0</v>
      </c>
      <c r="H11867">
        <v>1</v>
      </c>
      <c r="I11867">
        <v>1</v>
      </c>
      <c r="J11867">
        <f t="shared" si="197"/>
        <v>1</v>
      </c>
      <c r="K11867" s="8">
        <v>36</v>
      </c>
      <c r="L11867" s="8">
        <f>COUNTIFS($D$2:$D11867,D11867)</f>
        <v>580</v>
      </c>
    </row>
    <row r="11868" spans="1:12" x14ac:dyDescent="0.2">
      <c r="A11868" s="7" t="s">
        <v>3277</v>
      </c>
      <c r="B11868" s="2">
        <v>39209</v>
      </c>
      <c r="C11868" s="1">
        <v>48</v>
      </c>
      <c r="D11868" t="s">
        <v>765</v>
      </c>
      <c r="E11868">
        <v>26</v>
      </c>
      <c r="F11868" t="s">
        <v>17</v>
      </c>
      <c r="G11868">
        <v>1</v>
      </c>
      <c r="H11868">
        <v>0</v>
      </c>
      <c r="I11868">
        <v>2</v>
      </c>
      <c r="J11868">
        <f t="shared" si="197"/>
        <v>0</v>
      </c>
      <c r="K11868" s="8">
        <v>37</v>
      </c>
      <c r="L11868" s="8">
        <f>COUNTIFS($D$2:$D11868,D11868)</f>
        <v>303</v>
      </c>
    </row>
    <row r="11869" spans="1:12" x14ac:dyDescent="0.2">
      <c r="A11869" s="7" t="s">
        <v>3277</v>
      </c>
      <c r="B11869" s="2">
        <v>39209</v>
      </c>
      <c r="C11869" s="1">
        <v>26</v>
      </c>
      <c r="D11869" t="s">
        <v>17</v>
      </c>
      <c r="E11869">
        <v>48</v>
      </c>
      <c r="F11869" t="s">
        <v>765</v>
      </c>
      <c r="G11869">
        <v>0</v>
      </c>
      <c r="H11869">
        <v>2</v>
      </c>
      <c r="I11869">
        <v>0</v>
      </c>
      <c r="J11869">
        <f t="shared" si="197"/>
        <v>3</v>
      </c>
      <c r="K11869" s="8">
        <v>36</v>
      </c>
      <c r="L11869" s="8">
        <f>COUNTIFS($D$2:$D11869,D11869)</f>
        <v>580</v>
      </c>
    </row>
    <row r="11870" spans="1:12" x14ac:dyDescent="0.2">
      <c r="A11870" s="7" t="s">
        <v>3278</v>
      </c>
      <c r="B11870" s="2">
        <v>39211</v>
      </c>
      <c r="C11870" s="1">
        <v>14</v>
      </c>
      <c r="D11870" t="s">
        <v>27</v>
      </c>
      <c r="E11870">
        <v>21</v>
      </c>
      <c r="F11870" t="s">
        <v>10</v>
      </c>
      <c r="G11870">
        <v>1</v>
      </c>
      <c r="H11870">
        <v>0</v>
      </c>
      <c r="I11870">
        <v>0</v>
      </c>
      <c r="J11870">
        <f t="shared" si="197"/>
        <v>1</v>
      </c>
      <c r="K11870" s="8">
        <v>37</v>
      </c>
      <c r="L11870" s="8">
        <f>COUNTIFS($D$2:$D11870,D11870)</f>
        <v>581</v>
      </c>
    </row>
    <row r="11871" spans="1:12" x14ac:dyDescent="0.2">
      <c r="A11871" s="7" t="s">
        <v>3278</v>
      </c>
      <c r="B11871" s="2">
        <v>39211</v>
      </c>
      <c r="C11871" s="1">
        <v>21</v>
      </c>
      <c r="D11871" t="s">
        <v>10</v>
      </c>
      <c r="E11871">
        <v>14</v>
      </c>
      <c r="F11871" t="s">
        <v>27</v>
      </c>
      <c r="G11871">
        <v>0</v>
      </c>
      <c r="H11871">
        <v>0</v>
      </c>
      <c r="I11871">
        <v>0</v>
      </c>
      <c r="J11871">
        <f t="shared" si="197"/>
        <v>1</v>
      </c>
      <c r="K11871" s="8">
        <v>37</v>
      </c>
      <c r="L11871" s="8">
        <f>COUNTIFS($D$2:$D11871,D11871)</f>
        <v>581</v>
      </c>
    </row>
    <row r="11872" spans="1:12" x14ac:dyDescent="0.2">
      <c r="A11872" s="7" t="s">
        <v>3279</v>
      </c>
      <c r="B11872" s="2">
        <v>39212</v>
      </c>
      <c r="C11872" s="1">
        <v>26</v>
      </c>
      <c r="D11872" t="s">
        <v>17</v>
      </c>
      <c r="E11872">
        <v>41</v>
      </c>
      <c r="F11872" t="s">
        <v>759</v>
      </c>
      <c r="G11872">
        <v>1</v>
      </c>
      <c r="H11872">
        <v>1</v>
      </c>
      <c r="I11872">
        <v>1</v>
      </c>
      <c r="J11872">
        <f t="shared" si="197"/>
        <v>1</v>
      </c>
      <c r="K11872" s="8">
        <v>37</v>
      </c>
      <c r="L11872" s="8">
        <f>COUNTIFS($D$2:$D11872,D11872)</f>
        <v>581</v>
      </c>
    </row>
    <row r="11873" spans="1:12" x14ac:dyDescent="0.2">
      <c r="A11873" s="7" t="s">
        <v>3279</v>
      </c>
      <c r="B11873" s="2">
        <v>39212</v>
      </c>
      <c r="C11873" s="1">
        <v>41</v>
      </c>
      <c r="D11873" t="s">
        <v>759</v>
      </c>
      <c r="E11873">
        <v>26</v>
      </c>
      <c r="F11873" t="s">
        <v>17</v>
      </c>
      <c r="G11873">
        <v>0</v>
      </c>
      <c r="H11873">
        <v>1</v>
      </c>
      <c r="I11873">
        <v>1</v>
      </c>
      <c r="J11873">
        <f t="shared" si="197"/>
        <v>1</v>
      </c>
      <c r="K11873" s="8">
        <v>37</v>
      </c>
      <c r="L11873" s="8">
        <f>COUNTIFS($D$2:$D11873,D11873)</f>
        <v>505</v>
      </c>
    </row>
    <row r="11874" spans="1:12" x14ac:dyDescent="0.2">
      <c r="A11874" s="7" t="s">
        <v>3280</v>
      </c>
      <c r="B11874" s="2">
        <v>39215</v>
      </c>
      <c r="C11874" s="1">
        <v>45</v>
      </c>
      <c r="D11874" t="s">
        <v>762</v>
      </c>
      <c r="E11874">
        <v>10</v>
      </c>
      <c r="F11874" t="s">
        <v>47</v>
      </c>
      <c r="G11874">
        <v>1</v>
      </c>
      <c r="H11874">
        <v>0</v>
      </c>
      <c r="I11874">
        <v>0</v>
      </c>
      <c r="J11874">
        <f t="shared" si="197"/>
        <v>1</v>
      </c>
      <c r="K11874" s="8">
        <v>38</v>
      </c>
      <c r="L11874" s="8">
        <f>COUNTIFS($D$2:$D11874,D11874)</f>
        <v>152</v>
      </c>
    </row>
    <row r="11875" spans="1:12" x14ac:dyDescent="0.2">
      <c r="A11875" s="7" t="s">
        <v>3280</v>
      </c>
      <c r="B11875" s="2">
        <v>39215</v>
      </c>
      <c r="C11875" s="1">
        <v>10</v>
      </c>
      <c r="D11875" t="s">
        <v>47</v>
      </c>
      <c r="E11875">
        <v>45</v>
      </c>
      <c r="F11875" t="s">
        <v>762</v>
      </c>
      <c r="G11875">
        <v>0</v>
      </c>
      <c r="H11875">
        <v>0</v>
      </c>
      <c r="I11875">
        <v>0</v>
      </c>
      <c r="J11875">
        <f t="shared" si="197"/>
        <v>1</v>
      </c>
      <c r="K11875" s="8">
        <v>38</v>
      </c>
      <c r="L11875" s="8">
        <f>COUNTIFS($D$2:$D11875,D11875)</f>
        <v>582</v>
      </c>
    </row>
    <row r="11876" spans="1:12" x14ac:dyDescent="0.2">
      <c r="A11876" s="7" t="s">
        <v>3281</v>
      </c>
      <c r="B11876" s="2">
        <v>39215</v>
      </c>
      <c r="C11876" s="1">
        <v>40</v>
      </c>
      <c r="D11876" t="s">
        <v>758</v>
      </c>
      <c r="E11876">
        <v>32</v>
      </c>
      <c r="F11876" t="s">
        <v>559</v>
      </c>
      <c r="G11876">
        <v>1</v>
      </c>
      <c r="H11876">
        <v>2</v>
      </c>
      <c r="I11876">
        <v>2</v>
      </c>
      <c r="J11876">
        <f t="shared" si="197"/>
        <v>1</v>
      </c>
      <c r="K11876" s="8">
        <v>38</v>
      </c>
      <c r="L11876" s="8">
        <f>COUNTIFS($D$2:$D11876,D11876)</f>
        <v>304</v>
      </c>
    </row>
    <row r="11877" spans="1:12" x14ac:dyDescent="0.2">
      <c r="A11877" s="7" t="s">
        <v>3281</v>
      </c>
      <c r="B11877" s="2">
        <v>39215</v>
      </c>
      <c r="C11877" s="1">
        <v>32</v>
      </c>
      <c r="D11877" t="s">
        <v>559</v>
      </c>
      <c r="E11877">
        <v>40</v>
      </c>
      <c r="F11877" t="s">
        <v>758</v>
      </c>
      <c r="G11877">
        <v>0</v>
      </c>
      <c r="H11877">
        <v>2</v>
      </c>
      <c r="I11877">
        <v>2</v>
      </c>
      <c r="J11877">
        <f t="shared" si="197"/>
        <v>1</v>
      </c>
      <c r="K11877" s="8">
        <v>38</v>
      </c>
      <c r="L11877" s="8">
        <f>COUNTIFS($D$2:$D11877,D11877)</f>
        <v>582</v>
      </c>
    </row>
    <row r="11878" spans="1:12" x14ac:dyDescent="0.2">
      <c r="A11878" s="7" t="s">
        <v>3282</v>
      </c>
      <c r="B11878" s="2">
        <v>39215</v>
      </c>
      <c r="C11878" s="1">
        <v>19</v>
      </c>
      <c r="D11878" t="s">
        <v>40</v>
      </c>
      <c r="E11878">
        <v>48</v>
      </c>
      <c r="F11878" t="s">
        <v>765</v>
      </c>
      <c r="G11878">
        <v>1</v>
      </c>
      <c r="H11878">
        <v>2</v>
      </c>
      <c r="I11878">
        <v>2</v>
      </c>
      <c r="J11878">
        <f t="shared" si="197"/>
        <v>1</v>
      </c>
      <c r="K11878" s="8">
        <v>38</v>
      </c>
      <c r="L11878" s="8">
        <f>COUNTIFS($D$2:$D11878,D11878)</f>
        <v>582</v>
      </c>
    </row>
    <row r="11879" spans="1:12" x14ac:dyDescent="0.2">
      <c r="A11879" s="7" t="s">
        <v>3282</v>
      </c>
      <c r="B11879" s="2">
        <v>39215</v>
      </c>
      <c r="C11879" s="1">
        <v>48</v>
      </c>
      <c r="D11879" t="s">
        <v>765</v>
      </c>
      <c r="E11879">
        <v>19</v>
      </c>
      <c r="F11879" t="s">
        <v>40</v>
      </c>
      <c r="G11879">
        <v>0</v>
      </c>
      <c r="H11879">
        <v>2</v>
      </c>
      <c r="I11879">
        <v>2</v>
      </c>
      <c r="J11879">
        <f t="shared" si="197"/>
        <v>1</v>
      </c>
      <c r="K11879" s="8">
        <v>38</v>
      </c>
      <c r="L11879" s="8">
        <f>COUNTIFS($D$2:$D11879,D11879)</f>
        <v>304</v>
      </c>
    </row>
    <row r="11880" spans="1:12" x14ac:dyDescent="0.2">
      <c r="A11880" s="7" t="s">
        <v>3283</v>
      </c>
      <c r="B11880" s="2">
        <v>39215</v>
      </c>
      <c r="C11880" s="1">
        <v>14</v>
      </c>
      <c r="D11880" t="s">
        <v>27</v>
      </c>
      <c r="E11880">
        <v>16</v>
      </c>
      <c r="F11880" t="s">
        <v>37</v>
      </c>
      <c r="G11880">
        <v>1</v>
      </c>
      <c r="H11880">
        <v>1</v>
      </c>
      <c r="I11880">
        <v>1</v>
      </c>
      <c r="J11880">
        <f t="shared" si="197"/>
        <v>1</v>
      </c>
      <c r="K11880" s="8">
        <v>38</v>
      </c>
      <c r="L11880" s="8">
        <f>COUNTIFS($D$2:$D11880,D11880)</f>
        <v>582</v>
      </c>
    </row>
    <row r="11881" spans="1:12" x14ac:dyDescent="0.2">
      <c r="A11881" s="7" t="s">
        <v>3283</v>
      </c>
      <c r="B11881" s="2">
        <v>39215</v>
      </c>
      <c r="C11881" s="1">
        <v>16</v>
      </c>
      <c r="D11881" t="s">
        <v>37</v>
      </c>
      <c r="E11881">
        <v>14</v>
      </c>
      <c r="F11881" t="s">
        <v>27</v>
      </c>
      <c r="G11881">
        <v>0</v>
      </c>
      <c r="H11881">
        <v>1</v>
      </c>
      <c r="I11881">
        <v>1</v>
      </c>
      <c r="J11881">
        <f t="shared" si="197"/>
        <v>1</v>
      </c>
      <c r="K11881" s="8">
        <v>38</v>
      </c>
      <c r="L11881" s="8">
        <f>COUNTIFS($D$2:$D11881,D11881)</f>
        <v>582</v>
      </c>
    </row>
    <row r="11882" spans="1:12" x14ac:dyDescent="0.2">
      <c r="A11882" s="7" t="s">
        <v>3284</v>
      </c>
      <c r="B11882" s="2">
        <v>39215</v>
      </c>
      <c r="C11882" s="1">
        <v>34</v>
      </c>
      <c r="D11882" t="s">
        <v>445</v>
      </c>
      <c r="E11882">
        <v>36</v>
      </c>
      <c r="F11882" t="s">
        <v>25</v>
      </c>
      <c r="G11882">
        <v>1</v>
      </c>
      <c r="H11882">
        <v>3</v>
      </c>
      <c r="I11882">
        <v>1</v>
      </c>
      <c r="J11882">
        <f t="shared" si="197"/>
        <v>3</v>
      </c>
      <c r="K11882" s="8">
        <v>38</v>
      </c>
      <c r="L11882" s="8">
        <f>COUNTIFS($D$2:$D11882,D11882)</f>
        <v>460</v>
      </c>
    </row>
    <row r="11883" spans="1:12" x14ac:dyDescent="0.2">
      <c r="A11883" s="7" t="s">
        <v>3284</v>
      </c>
      <c r="B11883" s="2">
        <v>39215</v>
      </c>
      <c r="C11883" s="1">
        <v>36</v>
      </c>
      <c r="D11883" t="s">
        <v>25</v>
      </c>
      <c r="E11883">
        <v>34</v>
      </c>
      <c r="F11883" t="s">
        <v>445</v>
      </c>
      <c r="G11883">
        <v>0</v>
      </c>
      <c r="H11883">
        <v>1</v>
      </c>
      <c r="I11883">
        <v>3</v>
      </c>
      <c r="J11883">
        <f t="shared" si="197"/>
        <v>0</v>
      </c>
      <c r="K11883" s="8">
        <v>38</v>
      </c>
      <c r="L11883" s="8">
        <f>COUNTIFS($D$2:$D11883,D11883)</f>
        <v>228</v>
      </c>
    </row>
    <row r="11884" spans="1:12" x14ac:dyDescent="0.2">
      <c r="A11884" s="7" t="s">
        <v>3285</v>
      </c>
      <c r="B11884" s="2">
        <v>39215</v>
      </c>
      <c r="C11884" s="1">
        <v>26</v>
      </c>
      <c r="D11884" t="s">
        <v>17</v>
      </c>
      <c r="E11884">
        <v>20</v>
      </c>
      <c r="F11884" t="s">
        <v>45</v>
      </c>
      <c r="G11884">
        <v>1</v>
      </c>
      <c r="H11884">
        <v>2</v>
      </c>
      <c r="I11884">
        <v>1</v>
      </c>
      <c r="J11884">
        <f t="shared" si="197"/>
        <v>3</v>
      </c>
      <c r="K11884" s="8">
        <v>38</v>
      </c>
      <c r="L11884" s="8">
        <f>COUNTIFS($D$2:$D11884,D11884)</f>
        <v>582</v>
      </c>
    </row>
    <row r="11885" spans="1:12" x14ac:dyDescent="0.2">
      <c r="A11885" s="7" t="s">
        <v>3285</v>
      </c>
      <c r="B11885" s="2">
        <v>39215</v>
      </c>
      <c r="C11885" s="1">
        <v>20</v>
      </c>
      <c r="D11885" t="s">
        <v>45</v>
      </c>
      <c r="E11885">
        <v>26</v>
      </c>
      <c r="F11885" t="s">
        <v>17</v>
      </c>
      <c r="G11885">
        <v>0</v>
      </c>
      <c r="H11885">
        <v>1</v>
      </c>
      <c r="I11885">
        <v>2</v>
      </c>
      <c r="J11885">
        <f t="shared" si="197"/>
        <v>0</v>
      </c>
      <c r="K11885" s="8">
        <v>38</v>
      </c>
      <c r="L11885" s="8">
        <f>COUNTIFS($D$2:$D11885,D11885)</f>
        <v>392</v>
      </c>
    </row>
    <row r="11886" spans="1:12" x14ac:dyDescent="0.2">
      <c r="A11886" s="7" t="s">
        <v>3286</v>
      </c>
      <c r="B11886" s="2">
        <v>39215</v>
      </c>
      <c r="C11886" s="1">
        <v>27</v>
      </c>
      <c r="D11886" t="s">
        <v>32</v>
      </c>
      <c r="E11886">
        <v>22</v>
      </c>
      <c r="F11886" t="s">
        <v>15</v>
      </c>
      <c r="G11886">
        <v>1</v>
      </c>
      <c r="H11886">
        <v>1</v>
      </c>
      <c r="I11886">
        <v>1</v>
      </c>
      <c r="J11886">
        <f t="shared" si="197"/>
        <v>1</v>
      </c>
      <c r="K11886" s="8">
        <v>38</v>
      </c>
      <c r="L11886" s="8">
        <f>COUNTIFS($D$2:$D11886,D11886)</f>
        <v>76</v>
      </c>
    </row>
    <row r="11887" spans="1:12" x14ac:dyDescent="0.2">
      <c r="A11887" s="7" t="s">
        <v>3286</v>
      </c>
      <c r="B11887" s="2">
        <v>39215</v>
      </c>
      <c r="C11887" s="1">
        <v>22</v>
      </c>
      <c r="D11887" t="s">
        <v>15</v>
      </c>
      <c r="E11887">
        <v>27</v>
      </c>
      <c r="F11887" t="s">
        <v>32</v>
      </c>
      <c r="G11887">
        <v>0</v>
      </c>
      <c r="H11887">
        <v>1</v>
      </c>
      <c r="I11887">
        <v>1</v>
      </c>
      <c r="J11887">
        <f t="shared" si="197"/>
        <v>1</v>
      </c>
      <c r="K11887" s="8">
        <v>38</v>
      </c>
      <c r="L11887" s="8">
        <f>COUNTIFS($D$2:$D11887,D11887)</f>
        <v>540</v>
      </c>
    </row>
    <row r="11888" spans="1:12" x14ac:dyDescent="0.2">
      <c r="A11888" s="7" t="s">
        <v>3287</v>
      </c>
      <c r="B11888" s="2">
        <v>39215</v>
      </c>
      <c r="C11888" s="1">
        <v>41</v>
      </c>
      <c r="D11888" t="s">
        <v>759</v>
      </c>
      <c r="E11888">
        <v>62</v>
      </c>
      <c r="F11888" t="s">
        <v>776</v>
      </c>
      <c r="G11888">
        <v>1</v>
      </c>
      <c r="H11888">
        <v>3</v>
      </c>
      <c r="I11888">
        <v>3</v>
      </c>
      <c r="J11888">
        <f t="shared" si="197"/>
        <v>1</v>
      </c>
      <c r="K11888" s="8">
        <v>38</v>
      </c>
      <c r="L11888" s="8">
        <f>COUNTIFS($D$2:$D11888,D11888)</f>
        <v>506</v>
      </c>
    </row>
    <row r="11889" spans="1:12" x14ac:dyDescent="0.2">
      <c r="A11889" s="7" t="s">
        <v>3287</v>
      </c>
      <c r="B11889" s="2">
        <v>39215</v>
      </c>
      <c r="C11889" s="1">
        <v>62</v>
      </c>
      <c r="D11889" t="s">
        <v>776</v>
      </c>
      <c r="E11889">
        <v>41</v>
      </c>
      <c r="F11889" t="s">
        <v>759</v>
      </c>
      <c r="G11889">
        <v>0</v>
      </c>
      <c r="H11889">
        <v>3</v>
      </c>
      <c r="I11889">
        <v>3</v>
      </c>
      <c r="J11889">
        <f t="shared" si="197"/>
        <v>1</v>
      </c>
      <c r="K11889" s="8">
        <v>38</v>
      </c>
      <c r="L11889" s="8">
        <f>COUNTIFS($D$2:$D11889,D11889)</f>
        <v>38</v>
      </c>
    </row>
    <row r="11890" spans="1:12" x14ac:dyDescent="0.2">
      <c r="A11890" s="7" t="s">
        <v>3288</v>
      </c>
      <c r="B11890" s="2">
        <v>39215</v>
      </c>
      <c r="C11890" s="1">
        <v>21</v>
      </c>
      <c r="D11890" t="s">
        <v>10</v>
      </c>
      <c r="E11890">
        <v>29</v>
      </c>
      <c r="F11890" t="s">
        <v>42</v>
      </c>
      <c r="G11890">
        <v>1</v>
      </c>
      <c r="H11890">
        <v>0</v>
      </c>
      <c r="I11890">
        <v>1</v>
      </c>
      <c r="J11890">
        <f t="shared" si="197"/>
        <v>0</v>
      </c>
      <c r="K11890" s="8">
        <v>38</v>
      </c>
      <c r="L11890" s="8">
        <f>COUNTIFS($D$2:$D11890,D11890)</f>
        <v>582</v>
      </c>
    </row>
    <row r="11891" spans="1:12" x14ac:dyDescent="0.2">
      <c r="A11891" s="7" t="s">
        <v>3288</v>
      </c>
      <c r="B11891" s="2">
        <v>39215</v>
      </c>
      <c r="C11891" s="1">
        <v>29</v>
      </c>
      <c r="D11891" t="s">
        <v>42</v>
      </c>
      <c r="E11891">
        <v>21</v>
      </c>
      <c r="F11891" t="s">
        <v>10</v>
      </c>
      <c r="G11891">
        <v>0</v>
      </c>
      <c r="H11891">
        <v>1</v>
      </c>
      <c r="I11891">
        <v>0</v>
      </c>
      <c r="J11891">
        <f t="shared" si="197"/>
        <v>3</v>
      </c>
      <c r="K11891" s="8">
        <v>38</v>
      </c>
      <c r="L11891" s="8">
        <f>COUNTIFS($D$2:$D11891,D11891)</f>
        <v>464</v>
      </c>
    </row>
    <row r="11892" spans="1:12" x14ac:dyDescent="0.2">
      <c r="A11892" s="7" t="s">
        <v>3289</v>
      </c>
      <c r="B11892" s="2">
        <v>39215</v>
      </c>
      <c r="C11892" s="1">
        <v>47</v>
      </c>
      <c r="D11892" t="s">
        <v>764</v>
      </c>
      <c r="E11892">
        <v>63</v>
      </c>
      <c r="F11892" t="s">
        <v>777</v>
      </c>
      <c r="G11892">
        <v>1</v>
      </c>
      <c r="H11892">
        <v>1</v>
      </c>
      <c r="I11892">
        <v>2</v>
      </c>
      <c r="J11892">
        <f t="shared" si="197"/>
        <v>0</v>
      </c>
      <c r="K11892" s="8">
        <v>38</v>
      </c>
      <c r="L11892" s="8">
        <f>COUNTIFS($D$2:$D11892,D11892)</f>
        <v>122</v>
      </c>
    </row>
    <row r="11893" spans="1:12" x14ac:dyDescent="0.2">
      <c r="A11893" s="7" t="s">
        <v>3289</v>
      </c>
      <c r="B11893" s="2">
        <v>39215</v>
      </c>
      <c r="C11893" s="1">
        <v>63</v>
      </c>
      <c r="D11893" t="s">
        <v>777</v>
      </c>
      <c r="E11893">
        <v>47</v>
      </c>
      <c r="F11893" t="s">
        <v>764</v>
      </c>
      <c r="G11893">
        <v>0</v>
      </c>
      <c r="H11893">
        <v>2</v>
      </c>
      <c r="I11893">
        <v>1</v>
      </c>
      <c r="J11893">
        <f t="shared" si="197"/>
        <v>3</v>
      </c>
      <c r="K11893" s="8">
        <v>38</v>
      </c>
      <c r="L11893" s="8">
        <f>COUNTIFS($D$2:$D11893,D11893)</f>
        <v>76</v>
      </c>
    </row>
    <row r="11894" spans="1:12" x14ac:dyDescent="0.2">
      <c r="A11894" s="7" t="s">
        <v>3290</v>
      </c>
      <c r="B11894" s="2">
        <v>39305</v>
      </c>
      <c r="C11894" s="1">
        <v>32</v>
      </c>
      <c r="D11894" t="s">
        <v>559</v>
      </c>
      <c r="E11894">
        <v>19</v>
      </c>
      <c r="F11894" t="s">
        <v>40</v>
      </c>
      <c r="G11894">
        <v>1</v>
      </c>
      <c r="H11894">
        <v>1</v>
      </c>
      <c r="I11894">
        <v>2</v>
      </c>
      <c r="J11894">
        <f t="shared" si="197"/>
        <v>0</v>
      </c>
      <c r="K11894">
        <v>1</v>
      </c>
      <c r="L11894" s="8">
        <f>COUNTIFS($D$2:$D11894,D11894)</f>
        <v>583</v>
      </c>
    </row>
    <row r="11895" spans="1:12" x14ac:dyDescent="0.2">
      <c r="A11895" s="7" t="s">
        <v>3290</v>
      </c>
      <c r="B11895" s="2">
        <v>39305</v>
      </c>
      <c r="C11895" s="1">
        <v>19</v>
      </c>
      <c r="D11895" t="s">
        <v>40</v>
      </c>
      <c r="E11895">
        <v>32</v>
      </c>
      <c r="F11895" t="s">
        <v>559</v>
      </c>
      <c r="G11895">
        <v>0</v>
      </c>
      <c r="H11895">
        <v>2</v>
      </c>
      <c r="I11895">
        <v>1</v>
      </c>
      <c r="J11895">
        <f t="shared" si="197"/>
        <v>3</v>
      </c>
      <c r="K11895">
        <v>1</v>
      </c>
      <c r="L11895" s="8">
        <f>COUNTIFS($D$2:$D11895,D11895)</f>
        <v>583</v>
      </c>
    </row>
    <row r="11896" spans="1:12" x14ac:dyDescent="0.2">
      <c r="A11896" s="7" t="s">
        <v>3291</v>
      </c>
      <c r="B11896" s="2">
        <v>39305</v>
      </c>
      <c r="C11896" s="1">
        <v>40</v>
      </c>
      <c r="D11896" t="s">
        <v>758</v>
      </c>
      <c r="E11896">
        <v>22</v>
      </c>
      <c r="F11896" t="s">
        <v>15</v>
      </c>
      <c r="G11896">
        <v>1</v>
      </c>
      <c r="H11896">
        <v>1</v>
      </c>
      <c r="I11896">
        <v>3</v>
      </c>
      <c r="J11896">
        <f t="shared" si="197"/>
        <v>0</v>
      </c>
      <c r="K11896">
        <v>1</v>
      </c>
      <c r="L11896" s="8">
        <f>COUNTIFS($D$2:$D11896,D11896)</f>
        <v>305</v>
      </c>
    </row>
    <row r="11897" spans="1:12" x14ac:dyDescent="0.2">
      <c r="A11897" s="7" t="s">
        <v>3291</v>
      </c>
      <c r="B11897" s="2">
        <v>39305</v>
      </c>
      <c r="C11897" s="1">
        <v>22</v>
      </c>
      <c r="D11897" t="s">
        <v>15</v>
      </c>
      <c r="E11897">
        <v>40</v>
      </c>
      <c r="F11897" t="s">
        <v>758</v>
      </c>
      <c r="G11897">
        <v>0</v>
      </c>
      <c r="H11897">
        <v>3</v>
      </c>
      <c r="I11897">
        <v>1</v>
      </c>
      <c r="J11897">
        <f t="shared" si="197"/>
        <v>3</v>
      </c>
      <c r="K11897">
        <v>1</v>
      </c>
      <c r="L11897" s="8">
        <f>COUNTIFS($D$2:$D11897,D11897)</f>
        <v>541</v>
      </c>
    </row>
    <row r="11898" spans="1:12" x14ac:dyDescent="0.2">
      <c r="A11898" s="7" t="s">
        <v>3292</v>
      </c>
      <c r="B11898" s="2">
        <v>39305</v>
      </c>
      <c r="C11898" s="1">
        <v>46</v>
      </c>
      <c r="D11898" t="s">
        <v>763</v>
      </c>
      <c r="E11898">
        <v>45</v>
      </c>
      <c r="F11898" t="s">
        <v>762</v>
      </c>
      <c r="G11898">
        <v>1</v>
      </c>
      <c r="H11898">
        <v>2</v>
      </c>
      <c r="I11898">
        <v>2</v>
      </c>
      <c r="J11898">
        <f t="shared" si="197"/>
        <v>1</v>
      </c>
      <c r="K11898">
        <v>1</v>
      </c>
      <c r="L11898" s="8">
        <f>COUNTIFS($D$2:$D11898,D11898)</f>
        <v>229</v>
      </c>
    </row>
    <row r="11899" spans="1:12" x14ac:dyDescent="0.2">
      <c r="A11899" s="7" t="s">
        <v>3292</v>
      </c>
      <c r="B11899" s="2">
        <v>39305</v>
      </c>
      <c r="C11899" s="1">
        <v>45</v>
      </c>
      <c r="D11899" t="s">
        <v>762</v>
      </c>
      <c r="E11899">
        <v>46</v>
      </c>
      <c r="F11899" t="s">
        <v>763</v>
      </c>
      <c r="G11899">
        <v>0</v>
      </c>
      <c r="H11899">
        <v>2</v>
      </c>
      <c r="I11899">
        <v>2</v>
      </c>
      <c r="J11899">
        <f t="shared" si="197"/>
        <v>1</v>
      </c>
      <c r="K11899">
        <v>1</v>
      </c>
      <c r="L11899" s="8">
        <f>COUNTIFS($D$2:$D11899,D11899)</f>
        <v>153</v>
      </c>
    </row>
    <row r="11900" spans="1:12" x14ac:dyDescent="0.2">
      <c r="A11900" s="7" t="s">
        <v>3293</v>
      </c>
      <c r="B11900" s="2">
        <v>39305</v>
      </c>
      <c r="C11900" s="1">
        <v>16</v>
      </c>
      <c r="D11900" t="s">
        <v>37</v>
      </c>
      <c r="E11900">
        <v>63</v>
      </c>
      <c r="F11900" t="s">
        <v>777</v>
      </c>
      <c r="G11900">
        <v>1</v>
      </c>
      <c r="H11900">
        <v>2</v>
      </c>
      <c r="I11900">
        <v>1</v>
      </c>
      <c r="J11900">
        <f t="shared" si="197"/>
        <v>3</v>
      </c>
      <c r="K11900">
        <v>1</v>
      </c>
      <c r="L11900" s="8">
        <f>COUNTIFS($D$2:$D11900,D11900)</f>
        <v>583</v>
      </c>
    </row>
    <row r="11901" spans="1:12" x14ac:dyDescent="0.2">
      <c r="A11901" s="7" t="s">
        <v>3293</v>
      </c>
      <c r="B11901" s="2">
        <v>39305</v>
      </c>
      <c r="C11901" s="1">
        <v>63</v>
      </c>
      <c r="D11901" t="s">
        <v>777</v>
      </c>
      <c r="E11901">
        <v>16</v>
      </c>
      <c r="F11901" t="s">
        <v>37</v>
      </c>
      <c r="G11901">
        <v>0</v>
      </c>
      <c r="H11901">
        <v>1</v>
      </c>
      <c r="I11901">
        <v>2</v>
      </c>
      <c r="J11901">
        <f t="shared" si="197"/>
        <v>0</v>
      </c>
      <c r="K11901">
        <v>1</v>
      </c>
      <c r="L11901" s="8">
        <f>COUNTIFS($D$2:$D11901,D11901)</f>
        <v>77</v>
      </c>
    </row>
    <row r="11902" spans="1:12" x14ac:dyDescent="0.2">
      <c r="A11902" s="7" t="s">
        <v>3294</v>
      </c>
      <c r="B11902" s="2">
        <v>39305</v>
      </c>
      <c r="C11902" s="1">
        <v>34</v>
      </c>
      <c r="D11902" t="s">
        <v>445</v>
      </c>
      <c r="E11902">
        <v>41</v>
      </c>
      <c r="F11902" t="s">
        <v>759</v>
      </c>
      <c r="G11902">
        <v>1</v>
      </c>
      <c r="H11902">
        <v>1</v>
      </c>
      <c r="I11902">
        <v>2</v>
      </c>
      <c r="J11902">
        <f t="shared" si="197"/>
        <v>0</v>
      </c>
      <c r="K11902">
        <v>1</v>
      </c>
      <c r="L11902" s="8">
        <f>COUNTIFS($D$2:$D11902,D11902)</f>
        <v>461</v>
      </c>
    </row>
    <row r="11903" spans="1:12" x14ac:dyDescent="0.2">
      <c r="A11903" s="7" t="s">
        <v>3294</v>
      </c>
      <c r="B11903" s="2">
        <v>39305</v>
      </c>
      <c r="C11903" s="1">
        <v>41</v>
      </c>
      <c r="D11903" t="s">
        <v>759</v>
      </c>
      <c r="E11903">
        <v>34</v>
      </c>
      <c r="F11903" t="s">
        <v>445</v>
      </c>
      <c r="G11903">
        <v>0</v>
      </c>
      <c r="H11903">
        <v>2</v>
      </c>
      <c r="I11903">
        <v>1</v>
      </c>
      <c r="J11903">
        <f t="shared" si="197"/>
        <v>3</v>
      </c>
      <c r="K11903">
        <v>1</v>
      </c>
      <c r="L11903" s="8">
        <f>COUNTIFS($D$2:$D11903,D11903)</f>
        <v>507</v>
      </c>
    </row>
    <row r="11904" spans="1:12" x14ac:dyDescent="0.2">
      <c r="A11904" s="7" t="s">
        <v>3295</v>
      </c>
      <c r="B11904" s="2">
        <v>39305</v>
      </c>
      <c r="C11904" s="1">
        <v>31</v>
      </c>
      <c r="D11904" t="s">
        <v>447</v>
      </c>
      <c r="E11904">
        <v>26</v>
      </c>
      <c r="F11904" t="s">
        <v>17</v>
      </c>
      <c r="G11904">
        <v>1</v>
      </c>
      <c r="H11904">
        <v>1</v>
      </c>
      <c r="I11904">
        <v>0</v>
      </c>
      <c r="J11904">
        <f t="shared" si="197"/>
        <v>3</v>
      </c>
      <c r="K11904">
        <v>1</v>
      </c>
      <c r="L11904" s="8">
        <f>COUNTIFS($D$2:$D11904,D11904)</f>
        <v>229</v>
      </c>
    </row>
    <row r="11905" spans="1:12" x14ac:dyDescent="0.2">
      <c r="A11905" s="7" t="s">
        <v>3295</v>
      </c>
      <c r="B11905" s="2">
        <v>39305</v>
      </c>
      <c r="C11905" s="1">
        <v>26</v>
      </c>
      <c r="D11905" t="s">
        <v>17</v>
      </c>
      <c r="E11905">
        <v>31</v>
      </c>
      <c r="F11905" t="s">
        <v>447</v>
      </c>
      <c r="G11905">
        <v>0</v>
      </c>
      <c r="H11905">
        <v>0</v>
      </c>
      <c r="I11905">
        <v>1</v>
      </c>
      <c r="J11905">
        <f t="shared" si="197"/>
        <v>0</v>
      </c>
      <c r="K11905">
        <v>1</v>
      </c>
      <c r="L11905" s="8">
        <f>COUNTIFS($D$2:$D11905,D11905)</f>
        <v>583</v>
      </c>
    </row>
    <row r="11906" spans="1:12" x14ac:dyDescent="0.2">
      <c r="A11906" s="7" t="s">
        <v>3296</v>
      </c>
      <c r="B11906" s="2">
        <v>39305</v>
      </c>
      <c r="C11906" s="1">
        <v>29</v>
      </c>
      <c r="D11906" t="s">
        <v>42</v>
      </c>
      <c r="E11906">
        <v>20</v>
      </c>
      <c r="F11906" t="s">
        <v>45</v>
      </c>
      <c r="G11906">
        <v>1</v>
      </c>
      <c r="H11906">
        <v>0</v>
      </c>
      <c r="I11906">
        <v>2</v>
      </c>
      <c r="J11906">
        <f t="shared" ref="J11906:J11969" si="198">IF(H11906&gt;I11906,3,IF(I11906&gt;H11906,0,1))</f>
        <v>0</v>
      </c>
      <c r="K11906">
        <v>1</v>
      </c>
      <c r="L11906" s="8">
        <f>COUNTIFS($D$2:$D11906,D11906)</f>
        <v>465</v>
      </c>
    </row>
    <row r="11907" spans="1:12" x14ac:dyDescent="0.2">
      <c r="A11907" s="7" t="s">
        <v>3296</v>
      </c>
      <c r="B11907" s="2">
        <v>39305</v>
      </c>
      <c r="C11907" s="1">
        <v>20</v>
      </c>
      <c r="D11907" t="s">
        <v>45</v>
      </c>
      <c r="E11907">
        <v>29</v>
      </c>
      <c r="F11907" t="s">
        <v>42</v>
      </c>
      <c r="G11907">
        <v>0</v>
      </c>
      <c r="H11907">
        <v>2</v>
      </c>
      <c r="I11907">
        <v>0</v>
      </c>
      <c r="J11907">
        <f t="shared" si="198"/>
        <v>3</v>
      </c>
      <c r="K11907">
        <v>1</v>
      </c>
      <c r="L11907" s="8">
        <f>COUNTIFS($D$2:$D11907,D11907)</f>
        <v>393</v>
      </c>
    </row>
    <row r="11908" spans="1:12" x14ac:dyDescent="0.2">
      <c r="A11908" s="7" t="s">
        <v>3297</v>
      </c>
      <c r="B11908" s="2">
        <v>39306</v>
      </c>
      <c r="C11908" s="1">
        <v>10</v>
      </c>
      <c r="D11908" t="s">
        <v>47</v>
      </c>
      <c r="E11908">
        <v>36</v>
      </c>
      <c r="F11908" t="s">
        <v>25</v>
      </c>
      <c r="G11908">
        <v>1</v>
      </c>
      <c r="H11908">
        <v>2</v>
      </c>
      <c r="I11908">
        <v>1</v>
      </c>
      <c r="J11908">
        <f t="shared" si="198"/>
        <v>3</v>
      </c>
      <c r="K11908">
        <v>1</v>
      </c>
      <c r="L11908" s="8">
        <f>COUNTIFS($D$2:$D11908,D11908)</f>
        <v>583</v>
      </c>
    </row>
    <row r="11909" spans="1:12" x14ac:dyDescent="0.2">
      <c r="A11909" s="7" t="s">
        <v>3297</v>
      </c>
      <c r="B11909" s="2">
        <v>39306</v>
      </c>
      <c r="C11909" s="1">
        <v>36</v>
      </c>
      <c r="D11909" t="s">
        <v>25</v>
      </c>
      <c r="E11909">
        <v>10</v>
      </c>
      <c r="F11909" t="s">
        <v>47</v>
      </c>
      <c r="G11909">
        <v>0</v>
      </c>
      <c r="H11909">
        <v>1</v>
      </c>
      <c r="I11909">
        <v>2</v>
      </c>
      <c r="J11909">
        <f t="shared" si="198"/>
        <v>0</v>
      </c>
      <c r="K11909">
        <v>1</v>
      </c>
      <c r="L11909" s="8">
        <f>COUNTIFS($D$2:$D11909,D11909)</f>
        <v>229</v>
      </c>
    </row>
    <row r="11910" spans="1:12" x14ac:dyDescent="0.2">
      <c r="A11910" s="7" t="s">
        <v>3298</v>
      </c>
      <c r="B11910" s="2">
        <v>39306</v>
      </c>
      <c r="C11910" s="1">
        <v>14</v>
      </c>
      <c r="D11910" t="s">
        <v>27</v>
      </c>
      <c r="E11910">
        <v>43</v>
      </c>
      <c r="F11910" t="s">
        <v>760</v>
      </c>
      <c r="G11910">
        <v>1</v>
      </c>
      <c r="H11910">
        <v>3</v>
      </c>
      <c r="I11910">
        <v>2</v>
      </c>
      <c r="J11910">
        <f t="shared" si="198"/>
        <v>3</v>
      </c>
      <c r="K11910">
        <v>1</v>
      </c>
      <c r="L11910" s="8">
        <f>COUNTIFS($D$2:$D11910,D11910)</f>
        <v>583</v>
      </c>
    </row>
    <row r="11911" spans="1:12" x14ac:dyDescent="0.2">
      <c r="A11911" s="7" t="s">
        <v>3298</v>
      </c>
      <c r="B11911" s="2">
        <v>39306</v>
      </c>
      <c r="C11911" s="1">
        <v>43</v>
      </c>
      <c r="D11911" t="s">
        <v>760</v>
      </c>
      <c r="E11911">
        <v>14</v>
      </c>
      <c r="F11911" t="s">
        <v>27</v>
      </c>
      <c r="G11911">
        <v>0</v>
      </c>
      <c r="H11911">
        <v>2</v>
      </c>
      <c r="I11911">
        <v>3</v>
      </c>
      <c r="J11911">
        <f t="shared" si="198"/>
        <v>0</v>
      </c>
      <c r="K11911">
        <v>1</v>
      </c>
      <c r="L11911" s="8">
        <f>COUNTIFS($D$2:$D11911,D11911)</f>
        <v>153</v>
      </c>
    </row>
    <row r="11912" spans="1:12" x14ac:dyDescent="0.2">
      <c r="A11912" s="7" t="s">
        <v>3299</v>
      </c>
      <c r="B11912" s="2">
        <v>39306</v>
      </c>
      <c r="C11912" s="1">
        <v>21</v>
      </c>
      <c r="D11912" t="s">
        <v>10</v>
      </c>
      <c r="E11912">
        <v>62</v>
      </c>
      <c r="F11912" t="s">
        <v>776</v>
      </c>
      <c r="G11912">
        <v>1</v>
      </c>
      <c r="H11912">
        <v>0</v>
      </c>
      <c r="I11912">
        <v>0</v>
      </c>
      <c r="J11912">
        <f t="shared" si="198"/>
        <v>1</v>
      </c>
      <c r="K11912">
        <v>1</v>
      </c>
      <c r="L11912" s="8">
        <f>COUNTIFS($D$2:$D11912,D11912)</f>
        <v>583</v>
      </c>
    </row>
    <row r="11913" spans="1:12" x14ac:dyDescent="0.2">
      <c r="A11913" s="7" t="s">
        <v>3299</v>
      </c>
      <c r="B11913" s="2">
        <v>39306</v>
      </c>
      <c r="C11913" s="1">
        <v>62</v>
      </c>
      <c r="D11913" t="s">
        <v>776</v>
      </c>
      <c r="E11913">
        <v>21</v>
      </c>
      <c r="F11913" t="s">
        <v>10</v>
      </c>
      <c r="G11913">
        <v>0</v>
      </c>
      <c r="H11913">
        <v>0</v>
      </c>
      <c r="I11913">
        <v>0</v>
      </c>
      <c r="J11913">
        <f t="shared" si="198"/>
        <v>1</v>
      </c>
      <c r="K11913">
        <v>1</v>
      </c>
      <c r="L11913" s="8">
        <f>COUNTIFS($D$2:$D11913,D11913)</f>
        <v>39</v>
      </c>
    </row>
    <row r="11914" spans="1:12" x14ac:dyDescent="0.2">
      <c r="A11914" s="7" t="s">
        <v>3300</v>
      </c>
      <c r="B11914" s="2">
        <v>39308</v>
      </c>
      <c r="C11914" s="1">
        <v>26</v>
      </c>
      <c r="D11914" t="s">
        <v>17</v>
      </c>
      <c r="E11914">
        <v>16</v>
      </c>
      <c r="F11914" t="s">
        <v>37</v>
      </c>
      <c r="G11914">
        <v>1</v>
      </c>
      <c r="H11914">
        <v>1</v>
      </c>
      <c r="I11914">
        <v>3</v>
      </c>
      <c r="J11914">
        <f t="shared" si="198"/>
        <v>0</v>
      </c>
      <c r="K11914">
        <v>2</v>
      </c>
      <c r="L11914" s="8">
        <f>COUNTIFS($D$2:$D11914,D11914)</f>
        <v>584</v>
      </c>
    </row>
    <row r="11915" spans="1:12" x14ac:dyDescent="0.2">
      <c r="A11915" s="7" t="s">
        <v>3300</v>
      </c>
      <c r="B11915" s="2">
        <v>39308</v>
      </c>
      <c r="C11915" s="1">
        <v>16</v>
      </c>
      <c r="D11915" t="s">
        <v>37</v>
      </c>
      <c r="E11915">
        <v>26</v>
      </c>
      <c r="F11915" t="s">
        <v>17</v>
      </c>
      <c r="G11915">
        <v>0</v>
      </c>
      <c r="H11915">
        <v>3</v>
      </c>
      <c r="I11915">
        <v>1</v>
      </c>
      <c r="J11915">
        <f t="shared" si="198"/>
        <v>3</v>
      </c>
      <c r="K11915">
        <v>2</v>
      </c>
      <c r="L11915" s="8">
        <f>COUNTIFS($D$2:$D11915,D11915)</f>
        <v>584</v>
      </c>
    </row>
    <row r="11916" spans="1:12" x14ac:dyDescent="0.2">
      <c r="A11916" s="7" t="s">
        <v>3301</v>
      </c>
      <c r="B11916" s="2">
        <v>39309</v>
      </c>
      <c r="C11916" s="1">
        <v>43</v>
      </c>
      <c r="D11916" t="s">
        <v>760</v>
      </c>
      <c r="E11916">
        <v>31</v>
      </c>
      <c r="F11916" t="s">
        <v>447</v>
      </c>
      <c r="G11916">
        <v>1</v>
      </c>
      <c r="H11916">
        <v>2</v>
      </c>
      <c r="I11916">
        <v>2</v>
      </c>
      <c r="J11916">
        <f t="shared" si="198"/>
        <v>1</v>
      </c>
      <c r="K11916">
        <v>2</v>
      </c>
      <c r="L11916" s="8">
        <f>COUNTIFS($D$2:$D11916,D11916)</f>
        <v>154</v>
      </c>
    </row>
    <row r="11917" spans="1:12" x14ac:dyDescent="0.2">
      <c r="A11917" s="7" t="s">
        <v>3301</v>
      </c>
      <c r="B11917" s="2">
        <v>39309</v>
      </c>
      <c r="C11917" s="1">
        <v>31</v>
      </c>
      <c r="D11917" t="s">
        <v>447</v>
      </c>
      <c r="E11917">
        <v>43</v>
      </c>
      <c r="F11917" t="s">
        <v>760</v>
      </c>
      <c r="G11917">
        <v>0</v>
      </c>
      <c r="H11917">
        <v>2</v>
      </c>
      <c r="I11917">
        <v>2</v>
      </c>
      <c r="J11917">
        <f t="shared" si="198"/>
        <v>1</v>
      </c>
      <c r="K11917">
        <v>2</v>
      </c>
      <c r="L11917" s="8">
        <f>COUNTIFS($D$2:$D11917,D11917)</f>
        <v>230</v>
      </c>
    </row>
    <row r="11918" spans="1:12" x14ac:dyDescent="0.2">
      <c r="A11918" s="7" t="s">
        <v>3302</v>
      </c>
      <c r="B11918" s="2">
        <v>39309</v>
      </c>
      <c r="C11918" s="1">
        <v>36</v>
      </c>
      <c r="D11918" t="s">
        <v>25</v>
      </c>
      <c r="E11918">
        <v>40</v>
      </c>
      <c r="F11918" t="s">
        <v>758</v>
      </c>
      <c r="G11918">
        <v>1</v>
      </c>
      <c r="H11918">
        <v>2</v>
      </c>
      <c r="I11918">
        <v>1</v>
      </c>
      <c r="J11918">
        <f t="shared" si="198"/>
        <v>3</v>
      </c>
      <c r="K11918">
        <v>2</v>
      </c>
      <c r="L11918" s="8">
        <f>COUNTIFS($D$2:$D11918,D11918)</f>
        <v>230</v>
      </c>
    </row>
    <row r="11919" spans="1:12" x14ac:dyDescent="0.2">
      <c r="A11919" s="7" t="s">
        <v>3302</v>
      </c>
      <c r="B11919" s="2">
        <v>39309</v>
      </c>
      <c r="C11919" s="1">
        <v>40</v>
      </c>
      <c r="D11919" t="s">
        <v>758</v>
      </c>
      <c r="E11919">
        <v>36</v>
      </c>
      <c r="F11919" t="s">
        <v>25</v>
      </c>
      <c r="G11919">
        <v>0</v>
      </c>
      <c r="H11919">
        <v>1</v>
      </c>
      <c r="I11919">
        <v>2</v>
      </c>
      <c r="J11919">
        <f t="shared" si="198"/>
        <v>0</v>
      </c>
      <c r="K11919">
        <v>2</v>
      </c>
      <c r="L11919" s="8">
        <f>COUNTIFS($D$2:$D11919,D11919)</f>
        <v>306</v>
      </c>
    </row>
    <row r="11920" spans="1:12" x14ac:dyDescent="0.2">
      <c r="A11920" s="7" t="s">
        <v>3303</v>
      </c>
      <c r="B11920" s="2">
        <v>39309</v>
      </c>
      <c r="C11920" s="1">
        <v>20</v>
      </c>
      <c r="D11920" t="s">
        <v>45</v>
      </c>
      <c r="E11920">
        <v>46</v>
      </c>
      <c r="F11920" t="s">
        <v>763</v>
      </c>
      <c r="G11920">
        <v>1</v>
      </c>
      <c r="H11920">
        <v>1</v>
      </c>
      <c r="I11920">
        <v>0</v>
      </c>
      <c r="J11920">
        <f t="shared" si="198"/>
        <v>3</v>
      </c>
      <c r="K11920">
        <v>2</v>
      </c>
      <c r="L11920" s="8">
        <f>COUNTIFS($D$2:$D11920,D11920)</f>
        <v>394</v>
      </c>
    </row>
    <row r="11921" spans="1:12" x14ac:dyDescent="0.2">
      <c r="A11921" s="7" t="s">
        <v>3303</v>
      </c>
      <c r="B11921" s="2">
        <v>39309</v>
      </c>
      <c r="C11921" s="1">
        <v>46</v>
      </c>
      <c r="D11921" t="s">
        <v>763</v>
      </c>
      <c r="E11921">
        <v>20</v>
      </c>
      <c r="F11921" t="s">
        <v>45</v>
      </c>
      <c r="G11921">
        <v>0</v>
      </c>
      <c r="H11921">
        <v>0</v>
      </c>
      <c r="I11921">
        <v>1</v>
      </c>
      <c r="J11921">
        <f t="shared" si="198"/>
        <v>0</v>
      </c>
      <c r="K11921">
        <v>2</v>
      </c>
      <c r="L11921" s="8">
        <f>COUNTIFS($D$2:$D11921,D11921)</f>
        <v>230</v>
      </c>
    </row>
    <row r="11922" spans="1:12" x14ac:dyDescent="0.2">
      <c r="A11922" s="7" t="s">
        <v>3304</v>
      </c>
      <c r="B11922" s="2">
        <v>39309</v>
      </c>
      <c r="C11922" s="1">
        <v>45</v>
      </c>
      <c r="D11922" t="s">
        <v>762</v>
      </c>
      <c r="E11922">
        <v>21</v>
      </c>
      <c r="F11922" t="s">
        <v>10</v>
      </c>
      <c r="G11922">
        <v>1</v>
      </c>
      <c r="H11922">
        <v>1</v>
      </c>
      <c r="I11922">
        <v>1</v>
      </c>
      <c r="J11922">
        <f t="shared" si="198"/>
        <v>1</v>
      </c>
      <c r="K11922">
        <v>2</v>
      </c>
      <c r="L11922" s="8">
        <f>COUNTIFS($D$2:$D11922,D11922)</f>
        <v>154</v>
      </c>
    </row>
    <row r="11923" spans="1:12" x14ac:dyDescent="0.2">
      <c r="A11923" s="7" t="s">
        <v>3304</v>
      </c>
      <c r="B11923" s="2">
        <v>39309</v>
      </c>
      <c r="C11923" s="1">
        <v>21</v>
      </c>
      <c r="D11923" t="s">
        <v>10</v>
      </c>
      <c r="E11923">
        <v>45</v>
      </c>
      <c r="F11923" t="s">
        <v>762</v>
      </c>
      <c r="G11923">
        <v>0</v>
      </c>
      <c r="H11923">
        <v>1</v>
      </c>
      <c r="I11923">
        <v>1</v>
      </c>
      <c r="J11923">
        <f t="shared" si="198"/>
        <v>1</v>
      </c>
      <c r="K11923">
        <v>2</v>
      </c>
      <c r="L11923" s="8">
        <f>COUNTIFS($D$2:$D11923,D11923)</f>
        <v>584</v>
      </c>
    </row>
    <row r="11924" spans="1:12" x14ac:dyDescent="0.2">
      <c r="A11924" s="7" t="s">
        <v>3305</v>
      </c>
      <c r="B11924" s="2">
        <v>39309</v>
      </c>
      <c r="C11924" s="1">
        <v>62</v>
      </c>
      <c r="D11924" t="s">
        <v>776</v>
      </c>
      <c r="E11924">
        <v>14</v>
      </c>
      <c r="F11924" t="s">
        <v>27</v>
      </c>
      <c r="G11924">
        <v>1</v>
      </c>
      <c r="H11924">
        <v>1</v>
      </c>
      <c r="I11924">
        <v>2</v>
      </c>
      <c r="J11924">
        <f t="shared" si="198"/>
        <v>0</v>
      </c>
      <c r="K11924">
        <v>2</v>
      </c>
      <c r="L11924" s="8">
        <f>COUNTIFS($D$2:$D11924,D11924)</f>
        <v>40</v>
      </c>
    </row>
    <row r="11925" spans="1:12" x14ac:dyDescent="0.2">
      <c r="A11925" s="7" t="s">
        <v>3305</v>
      </c>
      <c r="B11925" s="2">
        <v>39309</v>
      </c>
      <c r="C11925" s="1">
        <v>14</v>
      </c>
      <c r="D11925" t="s">
        <v>27</v>
      </c>
      <c r="E11925">
        <v>62</v>
      </c>
      <c r="F11925" t="s">
        <v>776</v>
      </c>
      <c r="G11925">
        <v>0</v>
      </c>
      <c r="H11925">
        <v>2</v>
      </c>
      <c r="I11925">
        <v>1</v>
      </c>
      <c r="J11925">
        <f t="shared" si="198"/>
        <v>3</v>
      </c>
      <c r="K11925">
        <v>2</v>
      </c>
      <c r="L11925" s="8">
        <f>COUNTIFS($D$2:$D11925,D11925)</f>
        <v>584</v>
      </c>
    </row>
    <row r="11926" spans="1:12" x14ac:dyDescent="0.2">
      <c r="A11926" s="7" t="s">
        <v>3306</v>
      </c>
      <c r="B11926" s="2">
        <v>39309</v>
      </c>
      <c r="C11926" s="1">
        <v>63</v>
      </c>
      <c r="D11926" t="s">
        <v>777</v>
      </c>
      <c r="E11926">
        <v>34</v>
      </c>
      <c r="F11926" t="s">
        <v>445</v>
      </c>
      <c r="G11926">
        <v>1</v>
      </c>
      <c r="H11926">
        <v>1</v>
      </c>
      <c r="I11926">
        <v>0</v>
      </c>
      <c r="J11926">
        <f t="shared" si="198"/>
        <v>3</v>
      </c>
      <c r="K11926">
        <v>2</v>
      </c>
      <c r="L11926" s="8">
        <f>COUNTIFS($D$2:$D11926,D11926)</f>
        <v>78</v>
      </c>
    </row>
    <row r="11927" spans="1:12" x14ac:dyDescent="0.2">
      <c r="A11927" s="7" t="s">
        <v>3306</v>
      </c>
      <c r="B11927" s="2">
        <v>39309</v>
      </c>
      <c r="C11927" s="1">
        <v>34</v>
      </c>
      <c r="D11927" t="s">
        <v>445</v>
      </c>
      <c r="E11927">
        <v>63</v>
      </c>
      <c r="F11927" t="s">
        <v>777</v>
      </c>
      <c r="G11927">
        <v>0</v>
      </c>
      <c r="H11927">
        <v>0</v>
      </c>
      <c r="I11927">
        <v>1</v>
      </c>
      <c r="J11927">
        <f t="shared" si="198"/>
        <v>0</v>
      </c>
      <c r="K11927">
        <v>2</v>
      </c>
      <c r="L11927" s="8">
        <f>COUNTIFS($D$2:$D11927,D11927)</f>
        <v>462</v>
      </c>
    </row>
    <row r="11928" spans="1:12" x14ac:dyDescent="0.2">
      <c r="A11928" s="7" t="s">
        <v>3307</v>
      </c>
      <c r="B11928" s="2">
        <v>39312</v>
      </c>
      <c r="C11928" s="1">
        <v>43</v>
      </c>
      <c r="D11928" t="s">
        <v>760</v>
      </c>
      <c r="E11928">
        <v>29</v>
      </c>
      <c r="F11928" t="s">
        <v>42</v>
      </c>
      <c r="G11928">
        <v>1</v>
      </c>
      <c r="H11928">
        <v>0</v>
      </c>
      <c r="I11928">
        <v>1</v>
      </c>
      <c r="J11928">
        <f t="shared" si="198"/>
        <v>0</v>
      </c>
      <c r="K11928">
        <v>3</v>
      </c>
      <c r="L11928" s="8">
        <f>COUNTIFS($D$2:$D11928,D11928)</f>
        <v>155</v>
      </c>
    </row>
    <row r="11929" spans="1:12" x14ac:dyDescent="0.2">
      <c r="A11929" s="7" t="s">
        <v>3307</v>
      </c>
      <c r="B11929" s="2">
        <v>39312</v>
      </c>
      <c r="C11929" s="1">
        <v>29</v>
      </c>
      <c r="D11929" t="s">
        <v>42</v>
      </c>
      <c r="E11929">
        <v>43</v>
      </c>
      <c r="F11929" t="s">
        <v>760</v>
      </c>
      <c r="G11929">
        <v>0</v>
      </c>
      <c r="H11929">
        <v>1</v>
      </c>
      <c r="I11929">
        <v>0</v>
      </c>
      <c r="J11929">
        <f t="shared" si="198"/>
        <v>3</v>
      </c>
      <c r="K11929">
        <v>2</v>
      </c>
      <c r="L11929" s="8">
        <f>COUNTIFS($D$2:$D11929,D11929)</f>
        <v>466</v>
      </c>
    </row>
    <row r="11930" spans="1:12" x14ac:dyDescent="0.2">
      <c r="A11930" s="7" t="s">
        <v>3308</v>
      </c>
      <c r="B11930" s="2">
        <v>39312</v>
      </c>
      <c r="C11930" s="1">
        <v>36</v>
      </c>
      <c r="D11930" t="s">
        <v>25</v>
      </c>
      <c r="E11930">
        <v>34</v>
      </c>
      <c r="F11930" t="s">
        <v>445</v>
      </c>
      <c r="G11930">
        <v>1</v>
      </c>
      <c r="H11930">
        <v>1</v>
      </c>
      <c r="I11930">
        <v>2</v>
      </c>
      <c r="J11930">
        <f t="shared" si="198"/>
        <v>0</v>
      </c>
      <c r="K11930">
        <v>3</v>
      </c>
      <c r="L11930" s="8">
        <f>COUNTIFS($D$2:$D11930,D11930)</f>
        <v>231</v>
      </c>
    </row>
    <row r="11931" spans="1:12" x14ac:dyDescent="0.2">
      <c r="A11931" s="7" t="s">
        <v>3308</v>
      </c>
      <c r="B11931" s="2">
        <v>39312</v>
      </c>
      <c r="C11931" s="1">
        <v>34</v>
      </c>
      <c r="D11931" t="s">
        <v>445</v>
      </c>
      <c r="E11931">
        <v>36</v>
      </c>
      <c r="F11931" t="s">
        <v>25</v>
      </c>
      <c r="G11931">
        <v>0</v>
      </c>
      <c r="H11931">
        <v>2</v>
      </c>
      <c r="I11931">
        <v>1</v>
      </c>
      <c r="J11931">
        <f t="shared" si="198"/>
        <v>3</v>
      </c>
      <c r="K11931">
        <v>3</v>
      </c>
      <c r="L11931" s="8">
        <f>COUNTIFS($D$2:$D11931,D11931)</f>
        <v>463</v>
      </c>
    </row>
    <row r="11932" spans="1:12" x14ac:dyDescent="0.2">
      <c r="A11932" s="7" t="s">
        <v>3309</v>
      </c>
      <c r="B11932" s="2">
        <v>39312</v>
      </c>
      <c r="C11932" s="1">
        <v>22</v>
      </c>
      <c r="D11932" t="s">
        <v>15</v>
      </c>
      <c r="E11932">
        <v>32</v>
      </c>
      <c r="F11932" t="s">
        <v>559</v>
      </c>
      <c r="G11932">
        <v>1</v>
      </c>
      <c r="H11932">
        <v>0</v>
      </c>
      <c r="I11932">
        <v>0</v>
      </c>
      <c r="J11932">
        <f t="shared" si="198"/>
        <v>1</v>
      </c>
      <c r="K11932">
        <v>2</v>
      </c>
      <c r="L11932" s="8">
        <f>COUNTIFS($D$2:$D11932,D11932)</f>
        <v>542</v>
      </c>
    </row>
    <row r="11933" spans="1:12" x14ac:dyDescent="0.2">
      <c r="A11933" s="7" t="s">
        <v>3309</v>
      </c>
      <c r="B11933" s="2">
        <v>39312</v>
      </c>
      <c r="C11933" s="1">
        <v>32</v>
      </c>
      <c r="D11933" t="s">
        <v>559</v>
      </c>
      <c r="E11933">
        <v>22</v>
      </c>
      <c r="F11933" t="s">
        <v>15</v>
      </c>
      <c r="G11933">
        <v>0</v>
      </c>
      <c r="H11933">
        <v>0</v>
      </c>
      <c r="I11933">
        <v>0</v>
      </c>
      <c r="J11933">
        <f t="shared" si="198"/>
        <v>1</v>
      </c>
      <c r="K11933">
        <v>2</v>
      </c>
      <c r="L11933" s="8">
        <f>COUNTIFS($D$2:$D11933,D11933)</f>
        <v>584</v>
      </c>
    </row>
    <row r="11934" spans="1:12" x14ac:dyDescent="0.2">
      <c r="A11934" s="7" t="s">
        <v>3310</v>
      </c>
      <c r="B11934" s="2">
        <v>39312</v>
      </c>
      <c r="C11934" s="1">
        <v>45</v>
      </c>
      <c r="D11934" t="s">
        <v>762</v>
      </c>
      <c r="E11934">
        <v>40</v>
      </c>
      <c r="F11934" t="s">
        <v>758</v>
      </c>
      <c r="G11934">
        <v>1</v>
      </c>
      <c r="H11934">
        <v>3</v>
      </c>
      <c r="I11934">
        <v>1</v>
      </c>
      <c r="J11934">
        <f t="shared" si="198"/>
        <v>3</v>
      </c>
      <c r="K11934">
        <v>3</v>
      </c>
      <c r="L11934" s="8">
        <f>COUNTIFS($D$2:$D11934,D11934)</f>
        <v>155</v>
      </c>
    </row>
    <row r="11935" spans="1:12" x14ac:dyDescent="0.2">
      <c r="A11935" s="7" t="s">
        <v>3310</v>
      </c>
      <c r="B11935" s="2">
        <v>39312</v>
      </c>
      <c r="C11935" s="1">
        <v>40</v>
      </c>
      <c r="D11935" t="s">
        <v>758</v>
      </c>
      <c r="E11935">
        <v>45</v>
      </c>
      <c r="F11935" t="s">
        <v>762</v>
      </c>
      <c r="G11935">
        <v>0</v>
      </c>
      <c r="H11935">
        <v>1</v>
      </c>
      <c r="I11935">
        <v>3</v>
      </c>
      <c r="J11935">
        <f t="shared" si="198"/>
        <v>0</v>
      </c>
      <c r="K11935">
        <v>3</v>
      </c>
      <c r="L11935" s="8">
        <f>COUNTIFS($D$2:$D11935,D11935)</f>
        <v>307</v>
      </c>
    </row>
    <row r="11936" spans="1:12" x14ac:dyDescent="0.2">
      <c r="A11936" s="7" t="s">
        <v>3311</v>
      </c>
      <c r="B11936" s="2">
        <v>39312</v>
      </c>
      <c r="C11936" s="1">
        <v>62</v>
      </c>
      <c r="D11936" t="s">
        <v>776</v>
      </c>
      <c r="E11936">
        <v>16</v>
      </c>
      <c r="F11936" t="s">
        <v>37</v>
      </c>
      <c r="G11936">
        <v>1</v>
      </c>
      <c r="H11936">
        <v>1</v>
      </c>
      <c r="I11936">
        <v>0</v>
      </c>
      <c r="J11936">
        <f t="shared" si="198"/>
        <v>3</v>
      </c>
      <c r="K11936">
        <v>3</v>
      </c>
      <c r="L11936" s="8">
        <f>COUNTIFS($D$2:$D11936,D11936)</f>
        <v>41</v>
      </c>
    </row>
    <row r="11937" spans="1:12" x14ac:dyDescent="0.2">
      <c r="A11937" s="7" t="s">
        <v>3311</v>
      </c>
      <c r="B11937" s="2">
        <v>39312</v>
      </c>
      <c r="C11937" s="1">
        <v>16</v>
      </c>
      <c r="D11937" t="s">
        <v>37</v>
      </c>
      <c r="E11937">
        <v>62</v>
      </c>
      <c r="F11937" t="s">
        <v>776</v>
      </c>
      <c r="G11937">
        <v>0</v>
      </c>
      <c r="H11937">
        <v>0</v>
      </c>
      <c r="I11937">
        <v>1</v>
      </c>
      <c r="J11937">
        <f t="shared" si="198"/>
        <v>0</v>
      </c>
      <c r="K11937">
        <v>3</v>
      </c>
      <c r="L11937" s="8">
        <f>COUNTIFS($D$2:$D11937,D11937)</f>
        <v>585</v>
      </c>
    </row>
    <row r="11938" spans="1:12" x14ac:dyDescent="0.2">
      <c r="A11938" s="7" t="s">
        <v>3312</v>
      </c>
      <c r="B11938" s="2">
        <v>39312</v>
      </c>
      <c r="C11938" s="1">
        <v>26</v>
      </c>
      <c r="D11938" t="s">
        <v>17</v>
      </c>
      <c r="E11938">
        <v>46</v>
      </c>
      <c r="F11938" t="s">
        <v>763</v>
      </c>
      <c r="G11938">
        <v>1</v>
      </c>
      <c r="H11938">
        <v>4</v>
      </c>
      <c r="I11938">
        <v>0</v>
      </c>
      <c r="J11938">
        <f t="shared" si="198"/>
        <v>3</v>
      </c>
      <c r="K11938">
        <v>3</v>
      </c>
      <c r="L11938" s="8">
        <f>COUNTIFS($D$2:$D11938,D11938)</f>
        <v>585</v>
      </c>
    </row>
    <row r="11939" spans="1:12" x14ac:dyDescent="0.2">
      <c r="A11939" s="7" t="s">
        <v>3312</v>
      </c>
      <c r="B11939" s="2">
        <v>39312</v>
      </c>
      <c r="C11939" s="1">
        <v>46</v>
      </c>
      <c r="D11939" t="s">
        <v>763</v>
      </c>
      <c r="E11939">
        <v>26</v>
      </c>
      <c r="F11939" t="s">
        <v>17</v>
      </c>
      <c r="G11939">
        <v>0</v>
      </c>
      <c r="H11939">
        <v>0</v>
      </c>
      <c r="I11939">
        <v>4</v>
      </c>
      <c r="J11939">
        <f t="shared" si="198"/>
        <v>0</v>
      </c>
      <c r="K11939">
        <v>3</v>
      </c>
      <c r="L11939" s="8">
        <f>COUNTIFS($D$2:$D11939,D11939)</f>
        <v>231</v>
      </c>
    </row>
    <row r="11940" spans="1:12" x14ac:dyDescent="0.2">
      <c r="A11940" s="7" t="s">
        <v>3313</v>
      </c>
      <c r="B11940" s="2">
        <v>39312</v>
      </c>
      <c r="C11940" s="1">
        <v>63</v>
      </c>
      <c r="D11940" t="s">
        <v>777</v>
      </c>
      <c r="E11940">
        <v>31</v>
      </c>
      <c r="F11940" t="s">
        <v>447</v>
      </c>
      <c r="G11940">
        <v>1</v>
      </c>
      <c r="H11940">
        <v>3</v>
      </c>
      <c r="I11940">
        <v>0</v>
      </c>
      <c r="J11940">
        <f t="shared" si="198"/>
        <v>3</v>
      </c>
      <c r="K11940">
        <v>3</v>
      </c>
      <c r="L11940" s="8">
        <f>COUNTIFS($D$2:$D11940,D11940)</f>
        <v>79</v>
      </c>
    </row>
    <row r="11941" spans="1:12" x14ac:dyDescent="0.2">
      <c r="A11941" s="7" t="s">
        <v>3313</v>
      </c>
      <c r="B11941" s="2">
        <v>39312</v>
      </c>
      <c r="C11941" s="1">
        <v>31</v>
      </c>
      <c r="D11941" t="s">
        <v>447</v>
      </c>
      <c r="E11941">
        <v>63</v>
      </c>
      <c r="F11941" t="s">
        <v>777</v>
      </c>
      <c r="G11941">
        <v>0</v>
      </c>
      <c r="H11941">
        <v>0</v>
      </c>
      <c r="I11941">
        <v>3</v>
      </c>
      <c r="J11941">
        <f t="shared" si="198"/>
        <v>0</v>
      </c>
      <c r="K11941">
        <v>3</v>
      </c>
      <c r="L11941" s="8">
        <f>COUNTIFS($D$2:$D11941,D11941)</f>
        <v>231</v>
      </c>
    </row>
    <row r="11942" spans="1:12" x14ac:dyDescent="0.2">
      <c r="A11942" s="7" t="s">
        <v>3314</v>
      </c>
      <c r="B11942" s="2">
        <v>39313</v>
      </c>
      <c r="C11942" s="1">
        <v>41</v>
      </c>
      <c r="D11942" t="s">
        <v>759</v>
      </c>
      <c r="E11942">
        <v>10</v>
      </c>
      <c r="F11942" t="s">
        <v>47</v>
      </c>
      <c r="G11942">
        <v>1</v>
      </c>
      <c r="H11942">
        <v>1</v>
      </c>
      <c r="I11942">
        <v>1</v>
      </c>
      <c r="J11942">
        <f t="shared" si="198"/>
        <v>1</v>
      </c>
      <c r="K11942">
        <v>2</v>
      </c>
      <c r="L11942" s="8">
        <f>COUNTIFS($D$2:$D11942,D11942)</f>
        <v>508</v>
      </c>
    </row>
    <row r="11943" spans="1:12" x14ac:dyDescent="0.2">
      <c r="A11943" s="7" t="s">
        <v>3314</v>
      </c>
      <c r="B11943" s="2">
        <v>39313</v>
      </c>
      <c r="C11943" s="1">
        <v>10</v>
      </c>
      <c r="D11943" t="s">
        <v>47</v>
      </c>
      <c r="E11943">
        <v>41</v>
      </c>
      <c r="F11943" t="s">
        <v>759</v>
      </c>
      <c r="G11943">
        <v>0</v>
      </c>
      <c r="H11943">
        <v>1</v>
      </c>
      <c r="I11943">
        <v>1</v>
      </c>
      <c r="J11943">
        <f t="shared" si="198"/>
        <v>1</v>
      </c>
      <c r="K11943">
        <v>2</v>
      </c>
      <c r="L11943" s="8">
        <f>COUNTIFS($D$2:$D11943,D11943)</f>
        <v>584</v>
      </c>
    </row>
    <row r="11944" spans="1:12" x14ac:dyDescent="0.2">
      <c r="A11944" s="7" t="s">
        <v>3315</v>
      </c>
      <c r="B11944" s="2">
        <v>39313</v>
      </c>
      <c r="C11944" s="1">
        <v>19</v>
      </c>
      <c r="D11944" t="s">
        <v>40</v>
      </c>
      <c r="E11944">
        <v>14</v>
      </c>
      <c r="F11944" t="s">
        <v>27</v>
      </c>
      <c r="G11944">
        <v>1</v>
      </c>
      <c r="H11944">
        <v>1</v>
      </c>
      <c r="I11944">
        <v>1</v>
      </c>
      <c r="J11944">
        <f t="shared" si="198"/>
        <v>1</v>
      </c>
      <c r="K11944">
        <v>2</v>
      </c>
      <c r="L11944" s="8">
        <f>COUNTIFS($D$2:$D11944,D11944)</f>
        <v>584</v>
      </c>
    </row>
    <row r="11945" spans="1:12" x14ac:dyDescent="0.2">
      <c r="A11945" s="7" t="s">
        <v>3315</v>
      </c>
      <c r="B11945" s="2">
        <v>39313</v>
      </c>
      <c r="C11945" s="1">
        <v>14</v>
      </c>
      <c r="D11945" t="s">
        <v>27</v>
      </c>
      <c r="E11945">
        <v>19</v>
      </c>
      <c r="F11945" t="s">
        <v>40</v>
      </c>
      <c r="G11945">
        <v>0</v>
      </c>
      <c r="H11945">
        <v>1</v>
      </c>
      <c r="I11945">
        <v>1</v>
      </c>
      <c r="J11945">
        <f t="shared" si="198"/>
        <v>1</v>
      </c>
      <c r="K11945">
        <v>3</v>
      </c>
      <c r="L11945" s="8">
        <f>COUNTIFS($D$2:$D11945,D11945)</f>
        <v>585</v>
      </c>
    </row>
    <row r="11946" spans="1:12" x14ac:dyDescent="0.2">
      <c r="A11946" s="7" t="s">
        <v>3316</v>
      </c>
      <c r="B11946" s="2">
        <v>39313</v>
      </c>
      <c r="C11946" s="1">
        <v>20</v>
      </c>
      <c r="D11946" t="s">
        <v>45</v>
      </c>
      <c r="E11946">
        <v>21</v>
      </c>
      <c r="F11946" t="s">
        <v>10</v>
      </c>
      <c r="G11946">
        <v>1</v>
      </c>
      <c r="H11946">
        <v>1</v>
      </c>
      <c r="I11946">
        <v>0</v>
      </c>
      <c r="J11946">
        <f t="shared" si="198"/>
        <v>3</v>
      </c>
      <c r="K11946">
        <v>3</v>
      </c>
      <c r="L11946" s="8">
        <f>COUNTIFS($D$2:$D11946,D11946)</f>
        <v>395</v>
      </c>
    </row>
    <row r="11947" spans="1:12" x14ac:dyDescent="0.2">
      <c r="A11947" s="7" t="s">
        <v>3316</v>
      </c>
      <c r="B11947" s="2">
        <v>39313</v>
      </c>
      <c r="C11947" s="1">
        <v>21</v>
      </c>
      <c r="D11947" t="s">
        <v>10</v>
      </c>
      <c r="E11947">
        <v>20</v>
      </c>
      <c r="F11947" t="s">
        <v>45</v>
      </c>
      <c r="G11947">
        <v>0</v>
      </c>
      <c r="H11947">
        <v>0</v>
      </c>
      <c r="I11947">
        <v>1</v>
      </c>
      <c r="J11947">
        <f t="shared" si="198"/>
        <v>0</v>
      </c>
      <c r="K11947">
        <v>3</v>
      </c>
      <c r="L11947" s="8">
        <f>COUNTIFS($D$2:$D11947,D11947)</f>
        <v>585</v>
      </c>
    </row>
    <row r="11948" spans="1:12" x14ac:dyDescent="0.2">
      <c r="A11948" s="7" t="s">
        <v>3317</v>
      </c>
      <c r="B11948" s="2">
        <v>39319</v>
      </c>
      <c r="C11948" s="1">
        <v>10</v>
      </c>
      <c r="D11948" t="s">
        <v>47</v>
      </c>
      <c r="E11948">
        <v>20</v>
      </c>
      <c r="F11948" t="s">
        <v>45</v>
      </c>
      <c r="G11948">
        <v>1</v>
      </c>
      <c r="H11948">
        <v>1</v>
      </c>
      <c r="I11948">
        <v>0</v>
      </c>
      <c r="J11948">
        <f t="shared" si="198"/>
        <v>3</v>
      </c>
      <c r="K11948">
        <v>3</v>
      </c>
      <c r="L11948" s="8">
        <f>COUNTIFS($D$2:$D11948,D11948)</f>
        <v>585</v>
      </c>
    </row>
    <row r="11949" spans="1:12" x14ac:dyDescent="0.2">
      <c r="A11949" s="7" t="s">
        <v>3317</v>
      </c>
      <c r="B11949" s="2">
        <v>39319</v>
      </c>
      <c r="C11949" s="1">
        <v>20</v>
      </c>
      <c r="D11949" t="s">
        <v>45</v>
      </c>
      <c r="E11949">
        <v>10</v>
      </c>
      <c r="F11949" t="s">
        <v>47</v>
      </c>
      <c r="G11949">
        <v>0</v>
      </c>
      <c r="H11949">
        <v>0</v>
      </c>
      <c r="I11949">
        <v>1</v>
      </c>
      <c r="J11949">
        <f t="shared" si="198"/>
        <v>0</v>
      </c>
      <c r="K11949">
        <v>4</v>
      </c>
      <c r="L11949" s="8">
        <f>COUNTIFS($D$2:$D11949,D11949)</f>
        <v>396</v>
      </c>
    </row>
    <row r="11950" spans="1:12" x14ac:dyDescent="0.2">
      <c r="A11950" s="7" t="s">
        <v>3318</v>
      </c>
      <c r="B11950" s="2">
        <v>39319</v>
      </c>
      <c r="C11950" s="1">
        <v>32</v>
      </c>
      <c r="D11950" t="s">
        <v>559</v>
      </c>
      <c r="E11950">
        <v>36</v>
      </c>
      <c r="F11950" t="s">
        <v>25</v>
      </c>
      <c r="G11950">
        <v>1</v>
      </c>
      <c r="H11950">
        <v>2</v>
      </c>
      <c r="I11950">
        <v>1</v>
      </c>
      <c r="J11950">
        <f t="shared" si="198"/>
        <v>3</v>
      </c>
      <c r="K11950">
        <v>3</v>
      </c>
      <c r="L11950" s="8">
        <f>COUNTIFS($D$2:$D11950,D11950)</f>
        <v>585</v>
      </c>
    </row>
    <row r="11951" spans="1:12" x14ac:dyDescent="0.2">
      <c r="A11951" s="7" t="s">
        <v>3318</v>
      </c>
      <c r="B11951" s="2">
        <v>39319</v>
      </c>
      <c r="C11951" s="1">
        <v>36</v>
      </c>
      <c r="D11951" t="s">
        <v>25</v>
      </c>
      <c r="E11951">
        <v>32</v>
      </c>
      <c r="F11951" t="s">
        <v>559</v>
      </c>
      <c r="G11951">
        <v>0</v>
      </c>
      <c r="H11951">
        <v>1</v>
      </c>
      <c r="I11951">
        <v>2</v>
      </c>
      <c r="J11951">
        <f t="shared" si="198"/>
        <v>0</v>
      </c>
      <c r="K11951">
        <v>4</v>
      </c>
      <c r="L11951" s="8">
        <f>COUNTIFS($D$2:$D11951,D11951)</f>
        <v>232</v>
      </c>
    </row>
    <row r="11952" spans="1:12" x14ac:dyDescent="0.2">
      <c r="A11952" s="7" t="s">
        <v>3319</v>
      </c>
      <c r="B11952" s="2">
        <v>39319</v>
      </c>
      <c r="C11952" s="1">
        <v>40</v>
      </c>
      <c r="D11952" t="s">
        <v>758</v>
      </c>
      <c r="E11952">
        <v>62</v>
      </c>
      <c r="F11952" t="s">
        <v>776</v>
      </c>
      <c r="G11952">
        <v>1</v>
      </c>
      <c r="H11952">
        <v>3</v>
      </c>
      <c r="I11952">
        <v>0</v>
      </c>
      <c r="J11952">
        <f t="shared" si="198"/>
        <v>3</v>
      </c>
      <c r="K11952">
        <v>4</v>
      </c>
      <c r="L11952" s="8">
        <f>COUNTIFS($D$2:$D11952,D11952)</f>
        <v>308</v>
      </c>
    </row>
    <row r="11953" spans="1:12" x14ac:dyDescent="0.2">
      <c r="A11953" s="7" t="s">
        <v>3319</v>
      </c>
      <c r="B11953" s="2">
        <v>39319</v>
      </c>
      <c r="C11953" s="1">
        <v>62</v>
      </c>
      <c r="D11953" t="s">
        <v>776</v>
      </c>
      <c r="E11953">
        <v>40</v>
      </c>
      <c r="F11953" t="s">
        <v>758</v>
      </c>
      <c r="G11953">
        <v>0</v>
      </c>
      <c r="H11953">
        <v>0</v>
      </c>
      <c r="I11953">
        <v>3</v>
      </c>
      <c r="J11953">
        <f t="shared" si="198"/>
        <v>0</v>
      </c>
      <c r="K11953">
        <v>4</v>
      </c>
      <c r="L11953" s="8">
        <f>COUNTIFS($D$2:$D11953,D11953)</f>
        <v>42</v>
      </c>
    </row>
    <row r="11954" spans="1:12" x14ac:dyDescent="0.2">
      <c r="A11954" s="7" t="s">
        <v>3320</v>
      </c>
      <c r="B11954" s="2">
        <v>39319</v>
      </c>
      <c r="C11954" s="1">
        <v>14</v>
      </c>
      <c r="D11954" t="s">
        <v>27</v>
      </c>
      <c r="E11954">
        <v>45</v>
      </c>
      <c r="F11954" t="s">
        <v>762</v>
      </c>
      <c r="G11954">
        <v>1</v>
      </c>
      <c r="H11954">
        <v>1</v>
      </c>
      <c r="I11954">
        <v>0</v>
      </c>
      <c r="J11954">
        <f t="shared" si="198"/>
        <v>3</v>
      </c>
      <c r="K11954">
        <v>4</v>
      </c>
      <c r="L11954" s="8">
        <f>COUNTIFS($D$2:$D11954,D11954)</f>
        <v>586</v>
      </c>
    </row>
    <row r="11955" spans="1:12" x14ac:dyDescent="0.2">
      <c r="A11955" s="7" t="s">
        <v>3320</v>
      </c>
      <c r="B11955" s="2">
        <v>39319</v>
      </c>
      <c r="C11955" s="1">
        <v>45</v>
      </c>
      <c r="D11955" t="s">
        <v>762</v>
      </c>
      <c r="E11955">
        <v>14</v>
      </c>
      <c r="F11955" t="s">
        <v>27</v>
      </c>
      <c r="G11955">
        <v>0</v>
      </c>
      <c r="H11955">
        <v>0</v>
      </c>
      <c r="I11955">
        <v>1</v>
      </c>
      <c r="J11955">
        <f t="shared" si="198"/>
        <v>0</v>
      </c>
      <c r="K11955">
        <v>4</v>
      </c>
      <c r="L11955" s="8">
        <f>COUNTIFS($D$2:$D11955,D11955)</f>
        <v>156</v>
      </c>
    </row>
    <row r="11956" spans="1:12" x14ac:dyDescent="0.2">
      <c r="A11956" s="7" t="s">
        <v>3321</v>
      </c>
      <c r="B11956" s="2">
        <v>39319</v>
      </c>
      <c r="C11956" s="1">
        <v>46</v>
      </c>
      <c r="D11956" t="s">
        <v>763</v>
      </c>
      <c r="E11956">
        <v>43</v>
      </c>
      <c r="F11956" t="s">
        <v>760</v>
      </c>
      <c r="G11956">
        <v>1</v>
      </c>
      <c r="H11956">
        <v>1</v>
      </c>
      <c r="I11956">
        <v>2</v>
      </c>
      <c r="J11956">
        <f t="shared" si="198"/>
        <v>0</v>
      </c>
      <c r="K11956">
        <v>4</v>
      </c>
      <c r="L11956" s="8">
        <f>COUNTIFS($D$2:$D11956,D11956)</f>
        <v>232</v>
      </c>
    </row>
    <row r="11957" spans="1:12" x14ac:dyDescent="0.2">
      <c r="A11957" s="7" t="s">
        <v>3321</v>
      </c>
      <c r="B11957" s="2">
        <v>39319</v>
      </c>
      <c r="C11957" s="1">
        <v>43</v>
      </c>
      <c r="D11957" t="s">
        <v>760</v>
      </c>
      <c r="E11957">
        <v>46</v>
      </c>
      <c r="F11957" t="s">
        <v>763</v>
      </c>
      <c r="G11957">
        <v>0</v>
      </c>
      <c r="H11957">
        <v>2</v>
      </c>
      <c r="I11957">
        <v>1</v>
      </c>
      <c r="J11957">
        <f t="shared" si="198"/>
        <v>3</v>
      </c>
      <c r="K11957">
        <v>4</v>
      </c>
      <c r="L11957" s="8">
        <f>COUNTIFS($D$2:$D11957,D11957)</f>
        <v>156</v>
      </c>
    </row>
    <row r="11958" spans="1:12" x14ac:dyDescent="0.2">
      <c r="A11958" s="7" t="s">
        <v>3322</v>
      </c>
      <c r="B11958" s="2">
        <v>39319</v>
      </c>
      <c r="C11958" s="1">
        <v>16</v>
      </c>
      <c r="D11958" t="s">
        <v>37</v>
      </c>
      <c r="E11958">
        <v>41</v>
      </c>
      <c r="F11958" t="s">
        <v>759</v>
      </c>
      <c r="G11958">
        <v>1</v>
      </c>
      <c r="H11958">
        <v>1</v>
      </c>
      <c r="I11958">
        <v>1</v>
      </c>
      <c r="J11958">
        <f t="shared" si="198"/>
        <v>1</v>
      </c>
      <c r="K11958">
        <v>4</v>
      </c>
      <c r="L11958" s="8">
        <f>COUNTIFS($D$2:$D11958,D11958)</f>
        <v>586</v>
      </c>
    </row>
    <row r="11959" spans="1:12" x14ac:dyDescent="0.2">
      <c r="A11959" s="7" t="s">
        <v>3322</v>
      </c>
      <c r="B11959" s="2">
        <v>39319</v>
      </c>
      <c r="C11959" s="1">
        <v>41</v>
      </c>
      <c r="D11959" t="s">
        <v>759</v>
      </c>
      <c r="E11959">
        <v>16</v>
      </c>
      <c r="F11959" t="s">
        <v>37</v>
      </c>
      <c r="G11959">
        <v>0</v>
      </c>
      <c r="H11959">
        <v>1</v>
      </c>
      <c r="I11959">
        <v>1</v>
      </c>
      <c r="J11959">
        <f t="shared" si="198"/>
        <v>1</v>
      </c>
      <c r="K11959">
        <v>3</v>
      </c>
      <c r="L11959" s="8">
        <f>COUNTIFS($D$2:$D11959,D11959)</f>
        <v>509</v>
      </c>
    </row>
    <row r="11960" spans="1:12" x14ac:dyDescent="0.2">
      <c r="A11960" s="7" t="s">
        <v>3323</v>
      </c>
      <c r="B11960" s="2">
        <v>39319</v>
      </c>
      <c r="C11960" s="1">
        <v>31</v>
      </c>
      <c r="D11960" t="s">
        <v>447</v>
      </c>
      <c r="E11960">
        <v>19</v>
      </c>
      <c r="F11960" t="s">
        <v>40</v>
      </c>
      <c r="G11960">
        <v>1</v>
      </c>
      <c r="H11960">
        <v>0</v>
      </c>
      <c r="I11960">
        <v>2</v>
      </c>
      <c r="J11960">
        <f t="shared" si="198"/>
        <v>0</v>
      </c>
      <c r="K11960">
        <v>4</v>
      </c>
      <c r="L11960" s="8">
        <f>COUNTIFS($D$2:$D11960,D11960)</f>
        <v>232</v>
      </c>
    </row>
    <row r="11961" spans="1:12" x14ac:dyDescent="0.2">
      <c r="A11961" s="7" t="s">
        <v>3323</v>
      </c>
      <c r="B11961" s="2">
        <v>39319</v>
      </c>
      <c r="C11961" s="1">
        <v>19</v>
      </c>
      <c r="D11961" t="s">
        <v>40</v>
      </c>
      <c r="E11961">
        <v>31</v>
      </c>
      <c r="F11961" t="s">
        <v>447</v>
      </c>
      <c r="G11961">
        <v>0</v>
      </c>
      <c r="H11961">
        <v>2</v>
      </c>
      <c r="I11961">
        <v>0</v>
      </c>
      <c r="J11961">
        <f t="shared" si="198"/>
        <v>3</v>
      </c>
      <c r="K11961">
        <v>3</v>
      </c>
      <c r="L11961" s="8">
        <f>COUNTIFS($D$2:$D11961,D11961)</f>
        <v>585</v>
      </c>
    </row>
    <row r="11962" spans="1:12" x14ac:dyDescent="0.2">
      <c r="A11962" s="7" t="s">
        <v>3324</v>
      </c>
      <c r="B11962" s="2">
        <v>39319</v>
      </c>
      <c r="C11962" s="1">
        <v>29</v>
      </c>
      <c r="D11962" t="s">
        <v>42</v>
      </c>
      <c r="E11962">
        <v>63</v>
      </c>
      <c r="F11962" t="s">
        <v>777</v>
      </c>
      <c r="G11962">
        <v>1</v>
      </c>
      <c r="H11962">
        <v>1</v>
      </c>
      <c r="I11962">
        <v>1</v>
      </c>
      <c r="J11962">
        <f t="shared" si="198"/>
        <v>1</v>
      </c>
      <c r="K11962">
        <v>3</v>
      </c>
      <c r="L11962" s="8">
        <f>COUNTIFS($D$2:$D11962,D11962)</f>
        <v>467</v>
      </c>
    </row>
    <row r="11963" spans="1:12" x14ac:dyDescent="0.2">
      <c r="A11963" s="7" t="s">
        <v>3324</v>
      </c>
      <c r="B11963" s="2">
        <v>39319</v>
      </c>
      <c r="C11963" s="1">
        <v>63</v>
      </c>
      <c r="D11963" t="s">
        <v>777</v>
      </c>
      <c r="E11963">
        <v>29</v>
      </c>
      <c r="F11963" t="s">
        <v>42</v>
      </c>
      <c r="G11963">
        <v>0</v>
      </c>
      <c r="H11963">
        <v>1</v>
      </c>
      <c r="I11963">
        <v>1</v>
      </c>
      <c r="J11963">
        <f t="shared" si="198"/>
        <v>1</v>
      </c>
      <c r="K11963">
        <v>4</v>
      </c>
      <c r="L11963" s="8">
        <f>COUNTIFS($D$2:$D11963,D11963)</f>
        <v>80</v>
      </c>
    </row>
    <row r="11964" spans="1:12" x14ac:dyDescent="0.2">
      <c r="A11964" s="7" t="s">
        <v>3325</v>
      </c>
      <c r="B11964" s="2">
        <v>39320</v>
      </c>
      <c r="C11964" s="1">
        <v>21</v>
      </c>
      <c r="D11964" t="s">
        <v>10</v>
      </c>
      <c r="E11964">
        <v>26</v>
      </c>
      <c r="F11964" t="s">
        <v>17</v>
      </c>
      <c r="G11964">
        <v>1</v>
      </c>
      <c r="H11964">
        <v>1</v>
      </c>
      <c r="I11964">
        <v>0</v>
      </c>
      <c r="J11964">
        <f t="shared" si="198"/>
        <v>3</v>
      </c>
      <c r="K11964">
        <v>4</v>
      </c>
      <c r="L11964" s="8">
        <f>COUNTIFS($D$2:$D11964,D11964)</f>
        <v>586</v>
      </c>
    </row>
    <row r="11965" spans="1:12" x14ac:dyDescent="0.2">
      <c r="A11965" s="7" t="s">
        <v>3325</v>
      </c>
      <c r="B11965" s="2">
        <v>39320</v>
      </c>
      <c r="C11965" s="1">
        <v>26</v>
      </c>
      <c r="D11965" t="s">
        <v>17</v>
      </c>
      <c r="E11965">
        <v>21</v>
      </c>
      <c r="F11965" t="s">
        <v>10</v>
      </c>
      <c r="G11965">
        <v>0</v>
      </c>
      <c r="H11965">
        <v>0</v>
      </c>
      <c r="I11965">
        <v>1</v>
      </c>
      <c r="J11965">
        <f t="shared" si="198"/>
        <v>0</v>
      </c>
      <c r="K11965">
        <v>4</v>
      </c>
      <c r="L11965" s="8">
        <f>COUNTIFS($D$2:$D11965,D11965)</f>
        <v>586</v>
      </c>
    </row>
    <row r="11966" spans="1:12" x14ac:dyDescent="0.2">
      <c r="A11966" s="7" t="s">
        <v>3326</v>
      </c>
      <c r="B11966" s="2">
        <v>39320</v>
      </c>
      <c r="C11966" s="1">
        <v>34</v>
      </c>
      <c r="D11966" t="s">
        <v>445</v>
      </c>
      <c r="E11966">
        <v>22</v>
      </c>
      <c r="F11966" t="s">
        <v>15</v>
      </c>
      <c r="G11966">
        <v>1</v>
      </c>
      <c r="H11966">
        <v>2</v>
      </c>
      <c r="I11966">
        <v>2</v>
      </c>
      <c r="J11966">
        <f t="shared" si="198"/>
        <v>1</v>
      </c>
      <c r="K11966">
        <v>4</v>
      </c>
      <c r="L11966" s="8">
        <f>COUNTIFS($D$2:$D11966,D11966)</f>
        <v>464</v>
      </c>
    </row>
    <row r="11967" spans="1:12" x14ac:dyDescent="0.2">
      <c r="A11967" s="7" t="s">
        <v>3326</v>
      </c>
      <c r="B11967" s="2">
        <v>39320</v>
      </c>
      <c r="C11967" s="1">
        <v>22</v>
      </c>
      <c r="D11967" t="s">
        <v>15</v>
      </c>
      <c r="E11967">
        <v>34</v>
      </c>
      <c r="F11967" t="s">
        <v>445</v>
      </c>
      <c r="G11967">
        <v>0</v>
      </c>
      <c r="H11967">
        <v>2</v>
      </c>
      <c r="I11967">
        <v>2</v>
      </c>
      <c r="J11967">
        <f t="shared" si="198"/>
        <v>1</v>
      </c>
      <c r="K11967">
        <v>3</v>
      </c>
      <c r="L11967" s="8">
        <f>COUNTIFS($D$2:$D11967,D11967)</f>
        <v>543</v>
      </c>
    </row>
    <row r="11968" spans="1:12" x14ac:dyDescent="0.2">
      <c r="A11968" s="7" t="s">
        <v>3327</v>
      </c>
      <c r="B11968" s="2">
        <v>39326</v>
      </c>
      <c r="C11968" s="1">
        <v>40</v>
      </c>
      <c r="D11968" t="s">
        <v>758</v>
      </c>
      <c r="E11968">
        <v>16</v>
      </c>
      <c r="F11968" t="s">
        <v>37</v>
      </c>
      <c r="G11968">
        <v>1</v>
      </c>
      <c r="H11968">
        <v>1</v>
      </c>
      <c r="I11968">
        <v>2</v>
      </c>
      <c r="J11968">
        <f t="shared" si="198"/>
        <v>0</v>
      </c>
      <c r="K11968">
        <v>5</v>
      </c>
      <c r="L11968" s="8">
        <f>COUNTIFS($D$2:$D11968,D11968)</f>
        <v>309</v>
      </c>
    </row>
    <row r="11969" spans="1:12" x14ac:dyDescent="0.2">
      <c r="A11969" s="7" t="s">
        <v>3327</v>
      </c>
      <c r="B11969" s="2">
        <v>39326</v>
      </c>
      <c r="C11969" s="1">
        <v>16</v>
      </c>
      <c r="D11969" t="s">
        <v>37</v>
      </c>
      <c r="E11969">
        <v>40</v>
      </c>
      <c r="F11969" t="s">
        <v>758</v>
      </c>
      <c r="G11969">
        <v>0</v>
      </c>
      <c r="H11969">
        <v>2</v>
      </c>
      <c r="I11969">
        <v>1</v>
      </c>
      <c r="J11969">
        <f t="shared" si="198"/>
        <v>3</v>
      </c>
      <c r="K11969">
        <v>5</v>
      </c>
      <c r="L11969" s="8">
        <f>COUNTIFS($D$2:$D11969,D11969)</f>
        <v>587</v>
      </c>
    </row>
    <row r="11970" spans="1:12" x14ac:dyDescent="0.2">
      <c r="A11970" s="7" t="s">
        <v>3328</v>
      </c>
      <c r="B11970" s="2">
        <v>39326</v>
      </c>
      <c r="C11970" s="1">
        <v>36</v>
      </c>
      <c r="D11970" t="s">
        <v>25</v>
      </c>
      <c r="E11970">
        <v>26</v>
      </c>
      <c r="F11970" t="s">
        <v>17</v>
      </c>
      <c r="G11970">
        <v>1</v>
      </c>
      <c r="H11970">
        <v>3</v>
      </c>
      <c r="I11970">
        <v>3</v>
      </c>
      <c r="J11970">
        <f t="shared" ref="J11970:J12033" si="199">IF(H11970&gt;I11970,3,IF(I11970&gt;H11970,0,1))</f>
        <v>1</v>
      </c>
      <c r="K11970">
        <v>5</v>
      </c>
      <c r="L11970" s="8">
        <f>COUNTIFS($D$2:$D11970,D11970)</f>
        <v>233</v>
      </c>
    </row>
    <row r="11971" spans="1:12" x14ac:dyDescent="0.2">
      <c r="A11971" s="7" t="s">
        <v>3328</v>
      </c>
      <c r="B11971" s="2">
        <v>39326</v>
      </c>
      <c r="C11971" s="1">
        <v>26</v>
      </c>
      <c r="D11971" t="s">
        <v>17</v>
      </c>
      <c r="E11971">
        <v>36</v>
      </c>
      <c r="F11971" t="s">
        <v>25</v>
      </c>
      <c r="G11971">
        <v>0</v>
      </c>
      <c r="H11971">
        <v>3</v>
      </c>
      <c r="I11971">
        <v>3</v>
      </c>
      <c r="J11971">
        <f t="shared" si="199"/>
        <v>1</v>
      </c>
      <c r="K11971">
        <v>5</v>
      </c>
      <c r="L11971" s="8">
        <f>COUNTIFS($D$2:$D11971,D11971)</f>
        <v>587</v>
      </c>
    </row>
    <row r="11972" spans="1:12" x14ac:dyDescent="0.2">
      <c r="A11972" s="7" t="s">
        <v>3329</v>
      </c>
      <c r="B11972" s="2">
        <v>39326</v>
      </c>
      <c r="C11972" s="1">
        <v>19</v>
      </c>
      <c r="D11972" t="s">
        <v>40</v>
      </c>
      <c r="E11972">
        <v>46</v>
      </c>
      <c r="F11972" t="s">
        <v>763</v>
      </c>
      <c r="G11972">
        <v>1</v>
      </c>
      <c r="H11972">
        <v>6</v>
      </c>
      <c r="I11972">
        <v>0</v>
      </c>
      <c r="J11972">
        <f t="shared" si="199"/>
        <v>3</v>
      </c>
      <c r="K11972">
        <v>4</v>
      </c>
      <c r="L11972" s="8">
        <f>COUNTIFS($D$2:$D11972,D11972)</f>
        <v>586</v>
      </c>
    </row>
    <row r="11973" spans="1:12" x14ac:dyDescent="0.2">
      <c r="A11973" s="7" t="s">
        <v>3329</v>
      </c>
      <c r="B11973" s="2">
        <v>39326</v>
      </c>
      <c r="C11973" s="1">
        <v>46</v>
      </c>
      <c r="D11973" t="s">
        <v>763</v>
      </c>
      <c r="E11973">
        <v>19</v>
      </c>
      <c r="F11973" t="s">
        <v>40</v>
      </c>
      <c r="G11973">
        <v>0</v>
      </c>
      <c r="H11973">
        <v>0</v>
      </c>
      <c r="I11973">
        <v>6</v>
      </c>
      <c r="J11973">
        <f t="shared" si="199"/>
        <v>0</v>
      </c>
      <c r="K11973">
        <v>5</v>
      </c>
      <c r="L11973" s="8">
        <f>COUNTIFS($D$2:$D11973,D11973)</f>
        <v>233</v>
      </c>
    </row>
    <row r="11974" spans="1:12" x14ac:dyDescent="0.2">
      <c r="A11974" s="7" t="s">
        <v>3330</v>
      </c>
      <c r="B11974" s="2">
        <v>39326</v>
      </c>
      <c r="C11974" s="1">
        <v>21</v>
      </c>
      <c r="D11974" t="s">
        <v>10</v>
      </c>
      <c r="E11974">
        <v>31</v>
      </c>
      <c r="F11974" t="s">
        <v>447</v>
      </c>
      <c r="G11974">
        <v>1</v>
      </c>
      <c r="H11974">
        <v>1</v>
      </c>
      <c r="I11974">
        <v>0</v>
      </c>
      <c r="J11974">
        <f t="shared" si="199"/>
        <v>3</v>
      </c>
      <c r="K11974">
        <v>5</v>
      </c>
      <c r="L11974" s="8">
        <f>COUNTIFS($D$2:$D11974,D11974)</f>
        <v>587</v>
      </c>
    </row>
    <row r="11975" spans="1:12" x14ac:dyDescent="0.2">
      <c r="A11975" s="7" t="s">
        <v>3330</v>
      </c>
      <c r="B11975" s="2">
        <v>39326</v>
      </c>
      <c r="C11975" s="1">
        <v>31</v>
      </c>
      <c r="D11975" t="s">
        <v>447</v>
      </c>
      <c r="E11975">
        <v>21</v>
      </c>
      <c r="F11975" t="s">
        <v>10</v>
      </c>
      <c r="G11975">
        <v>0</v>
      </c>
      <c r="H11975">
        <v>0</v>
      </c>
      <c r="I11975">
        <v>1</v>
      </c>
      <c r="J11975">
        <f t="shared" si="199"/>
        <v>0</v>
      </c>
      <c r="K11975">
        <v>5</v>
      </c>
      <c r="L11975" s="8">
        <f>COUNTIFS($D$2:$D11975,D11975)</f>
        <v>233</v>
      </c>
    </row>
    <row r="11976" spans="1:12" x14ac:dyDescent="0.2">
      <c r="A11976" s="7" t="s">
        <v>3331</v>
      </c>
      <c r="B11976" s="2">
        <v>39326</v>
      </c>
      <c r="C11976" s="1">
        <v>34</v>
      </c>
      <c r="D11976" t="s">
        <v>445</v>
      </c>
      <c r="E11976">
        <v>43</v>
      </c>
      <c r="F11976" t="s">
        <v>760</v>
      </c>
      <c r="G11976">
        <v>1</v>
      </c>
      <c r="H11976">
        <v>2</v>
      </c>
      <c r="I11976">
        <v>0</v>
      </c>
      <c r="J11976">
        <f t="shared" si="199"/>
        <v>3</v>
      </c>
      <c r="K11976">
        <v>5</v>
      </c>
      <c r="L11976" s="8">
        <f>COUNTIFS($D$2:$D11976,D11976)</f>
        <v>465</v>
      </c>
    </row>
    <row r="11977" spans="1:12" x14ac:dyDescent="0.2">
      <c r="A11977" s="7" t="s">
        <v>3331</v>
      </c>
      <c r="B11977" s="2">
        <v>39326</v>
      </c>
      <c r="C11977" s="1">
        <v>43</v>
      </c>
      <c r="D11977" t="s">
        <v>760</v>
      </c>
      <c r="E11977">
        <v>34</v>
      </c>
      <c r="F11977" t="s">
        <v>445</v>
      </c>
      <c r="G11977">
        <v>0</v>
      </c>
      <c r="H11977">
        <v>0</v>
      </c>
      <c r="I11977">
        <v>2</v>
      </c>
      <c r="J11977">
        <f t="shared" si="199"/>
        <v>0</v>
      </c>
      <c r="K11977">
        <v>5</v>
      </c>
      <c r="L11977" s="8">
        <f>COUNTIFS($D$2:$D11977,D11977)</f>
        <v>157</v>
      </c>
    </row>
    <row r="11978" spans="1:12" x14ac:dyDescent="0.2">
      <c r="A11978" s="7" t="s">
        <v>3332</v>
      </c>
      <c r="B11978" s="2">
        <v>39326</v>
      </c>
      <c r="C11978" s="1">
        <v>22</v>
      </c>
      <c r="D11978" t="s">
        <v>15</v>
      </c>
      <c r="E11978">
        <v>63</v>
      </c>
      <c r="F11978" t="s">
        <v>777</v>
      </c>
      <c r="G11978">
        <v>1</v>
      </c>
      <c r="H11978">
        <v>1</v>
      </c>
      <c r="I11978">
        <v>0</v>
      </c>
      <c r="J11978">
        <f t="shared" si="199"/>
        <v>3</v>
      </c>
      <c r="K11978">
        <v>4</v>
      </c>
      <c r="L11978" s="8">
        <f>COUNTIFS($D$2:$D11978,D11978)</f>
        <v>544</v>
      </c>
    </row>
    <row r="11979" spans="1:12" x14ac:dyDescent="0.2">
      <c r="A11979" s="7" t="s">
        <v>3332</v>
      </c>
      <c r="B11979" s="2">
        <v>39326</v>
      </c>
      <c r="C11979" s="1">
        <v>63</v>
      </c>
      <c r="D11979" t="s">
        <v>777</v>
      </c>
      <c r="E11979">
        <v>22</v>
      </c>
      <c r="F11979" t="s">
        <v>15</v>
      </c>
      <c r="G11979">
        <v>0</v>
      </c>
      <c r="H11979">
        <v>0</v>
      </c>
      <c r="I11979">
        <v>1</v>
      </c>
      <c r="J11979">
        <f t="shared" si="199"/>
        <v>0</v>
      </c>
      <c r="K11979">
        <v>5</v>
      </c>
      <c r="L11979" s="8">
        <f>COUNTIFS($D$2:$D11979,D11979)</f>
        <v>81</v>
      </c>
    </row>
    <row r="11980" spans="1:12" x14ac:dyDescent="0.2">
      <c r="A11980" s="7" t="s">
        <v>3333</v>
      </c>
      <c r="B11980" s="2">
        <v>39326</v>
      </c>
      <c r="C11980" s="1">
        <v>62</v>
      </c>
      <c r="D11980" t="s">
        <v>776</v>
      </c>
      <c r="E11980">
        <v>29</v>
      </c>
      <c r="F11980" t="s">
        <v>42</v>
      </c>
      <c r="G11980">
        <v>1</v>
      </c>
      <c r="H11980">
        <v>0</v>
      </c>
      <c r="I11980">
        <v>3</v>
      </c>
      <c r="J11980">
        <f t="shared" si="199"/>
        <v>0</v>
      </c>
      <c r="K11980">
        <v>5</v>
      </c>
      <c r="L11980" s="8">
        <f>COUNTIFS($D$2:$D11980,D11980)</f>
        <v>43</v>
      </c>
    </row>
    <row r="11981" spans="1:12" x14ac:dyDescent="0.2">
      <c r="A11981" s="7" t="s">
        <v>3333</v>
      </c>
      <c r="B11981" s="2">
        <v>39326</v>
      </c>
      <c r="C11981" s="1">
        <v>29</v>
      </c>
      <c r="D11981" t="s">
        <v>42</v>
      </c>
      <c r="E11981">
        <v>62</v>
      </c>
      <c r="F11981" t="s">
        <v>776</v>
      </c>
      <c r="G11981">
        <v>0</v>
      </c>
      <c r="H11981">
        <v>3</v>
      </c>
      <c r="I11981">
        <v>0</v>
      </c>
      <c r="J11981">
        <f t="shared" si="199"/>
        <v>3</v>
      </c>
      <c r="K11981">
        <v>4</v>
      </c>
      <c r="L11981" s="8">
        <f>COUNTIFS($D$2:$D11981,D11981)</f>
        <v>468</v>
      </c>
    </row>
    <row r="11982" spans="1:12" x14ac:dyDescent="0.2">
      <c r="A11982" s="7" t="s">
        <v>3334</v>
      </c>
      <c r="B11982" s="2">
        <v>39327</v>
      </c>
      <c r="C11982" s="1">
        <v>10</v>
      </c>
      <c r="D11982" t="s">
        <v>47</v>
      </c>
      <c r="E11982">
        <v>45</v>
      </c>
      <c r="F11982" t="s">
        <v>762</v>
      </c>
      <c r="G11982">
        <v>1</v>
      </c>
      <c r="H11982">
        <v>3</v>
      </c>
      <c r="I11982">
        <v>1</v>
      </c>
      <c r="J11982">
        <f t="shared" si="199"/>
        <v>3</v>
      </c>
      <c r="K11982">
        <v>4</v>
      </c>
      <c r="L11982" s="8">
        <f>COUNTIFS($D$2:$D11982,D11982)</f>
        <v>586</v>
      </c>
    </row>
    <row r="11983" spans="1:12" x14ac:dyDescent="0.2">
      <c r="A11983" s="7" t="s">
        <v>3334</v>
      </c>
      <c r="B11983" s="2">
        <v>39327</v>
      </c>
      <c r="C11983" s="1">
        <v>45</v>
      </c>
      <c r="D11983" t="s">
        <v>762</v>
      </c>
      <c r="E11983">
        <v>10</v>
      </c>
      <c r="F11983" t="s">
        <v>47</v>
      </c>
      <c r="G11983">
        <v>0</v>
      </c>
      <c r="H11983">
        <v>1</v>
      </c>
      <c r="I11983">
        <v>3</v>
      </c>
      <c r="J11983">
        <f t="shared" si="199"/>
        <v>0</v>
      </c>
      <c r="K11983">
        <v>5</v>
      </c>
      <c r="L11983" s="8">
        <f>COUNTIFS($D$2:$D11983,D11983)</f>
        <v>157</v>
      </c>
    </row>
    <row r="11984" spans="1:12" x14ac:dyDescent="0.2">
      <c r="A11984" s="7" t="s">
        <v>3335</v>
      </c>
      <c r="B11984" s="2">
        <v>39327</v>
      </c>
      <c r="C11984" s="1">
        <v>32</v>
      </c>
      <c r="D11984" t="s">
        <v>559</v>
      </c>
      <c r="E11984">
        <v>14</v>
      </c>
      <c r="F11984" t="s">
        <v>27</v>
      </c>
      <c r="G11984">
        <v>1</v>
      </c>
      <c r="H11984">
        <v>2</v>
      </c>
      <c r="I11984">
        <v>0</v>
      </c>
      <c r="J11984">
        <f t="shared" si="199"/>
        <v>3</v>
      </c>
      <c r="K11984">
        <v>4</v>
      </c>
      <c r="L11984" s="8">
        <f>COUNTIFS($D$2:$D11984,D11984)</f>
        <v>586</v>
      </c>
    </row>
    <row r="11985" spans="1:12" x14ac:dyDescent="0.2">
      <c r="A11985" s="7" t="s">
        <v>3335</v>
      </c>
      <c r="B11985" s="2">
        <v>39327</v>
      </c>
      <c r="C11985" s="1">
        <v>14</v>
      </c>
      <c r="D11985" t="s">
        <v>27</v>
      </c>
      <c r="E11985">
        <v>32</v>
      </c>
      <c r="F11985" t="s">
        <v>559</v>
      </c>
      <c r="G11985">
        <v>0</v>
      </c>
      <c r="H11985">
        <v>0</v>
      </c>
      <c r="I11985">
        <v>2</v>
      </c>
      <c r="J11985">
        <f t="shared" si="199"/>
        <v>0</v>
      </c>
      <c r="K11985">
        <v>5</v>
      </c>
      <c r="L11985" s="8">
        <f>COUNTIFS($D$2:$D11985,D11985)</f>
        <v>587</v>
      </c>
    </row>
    <row r="11986" spans="1:12" x14ac:dyDescent="0.2">
      <c r="A11986" s="7" t="s">
        <v>3336</v>
      </c>
      <c r="B11986" s="2">
        <v>39327</v>
      </c>
      <c r="C11986" s="1">
        <v>41</v>
      </c>
      <c r="D11986" t="s">
        <v>759</v>
      </c>
      <c r="E11986">
        <v>20</v>
      </c>
      <c r="F11986" t="s">
        <v>45</v>
      </c>
      <c r="G11986">
        <v>1</v>
      </c>
      <c r="H11986">
        <v>1</v>
      </c>
      <c r="I11986">
        <v>0</v>
      </c>
      <c r="J11986">
        <f t="shared" si="199"/>
        <v>3</v>
      </c>
      <c r="K11986">
        <v>4</v>
      </c>
      <c r="L11986" s="8">
        <f>COUNTIFS($D$2:$D11986,D11986)</f>
        <v>510</v>
      </c>
    </row>
    <row r="11987" spans="1:12" x14ac:dyDescent="0.2">
      <c r="A11987" s="7" t="s">
        <v>3336</v>
      </c>
      <c r="B11987" s="2">
        <v>39327</v>
      </c>
      <c r="C11987" s="1">
        <v>20</v>
      </c>
      <c r="D11987" t="s">
        <v>45</v>
      </c>
      <c r="E11987">
        <v>41</v>
      </c>
      <c r="F11987" t="s">
        <v>759</v>
      </c>
      <c r="G11987">
        <v>0</v>
      </c>
      <c r="H11987">
        <v>0</v>
      </c>
      <c r="I11987">
        <v>1</v>
      </c>
      <c r="J11987">
        <f t="shared" si="199"/>
        <v>0</v>
      </c>
      <c r="K11987">
        <v>5</v>
      </c>
      <c r="L11987" s="8">
        <f>COUNTIFS($D$2:$D11987,D11987)</f>
        <v>397</v>
      </c>
    </row>
    <row r="11988" spans="1:12" x14ac:dyDescent="0.2">
      <c r="A11988" s="7" t="s">
        <v>3337</v>
      </c>
      <c r="B11988" s="2">
        <v>39340</v>
      </c>
      <c r="C11988" s="1">
        <v>43</v>
      </c>
      <c r="D11988" t="s">
        <v>760</v>
      </c>
      <c r="E11988">
        <v>40</v>
      </c>
      <c r="F11988" t="s">
        <v>758</v>
      </c>
      <c r="G11988">
        <v>1</v>
      </c>
      <c r="H11988">
        <v>1</v>
      </c>
      <c r="I11988">
        <v>0</v>
      </c>
      <c r="J11988">
        <f t="shared" si="199"/>
        <v>3</v>
      </c>
      <c r="K11988">
        <v>6</v>
      </c>
      <c r="L11988" s="8">
        <f>COUNTIFS($D$2:$D11988,D11988)</f>
        <v>158</v>
      </c>
    </row>
    <row r="11989" spans="1:12" x14ac:dyDescent="0.2">
      <c r="A11989" s="7" t="s">
        <v>3337</v>
      </c>
      <c r="B11989" s="2">
        <v>39340</v>
      </c>
      <c r="C11989" s="1">
        <v>40</v>
      </c>
      <c r="D11989" t="s">
        <v>758</v>
      </c>
      <c r="E11989">
        <v>43</v>
      </c>
      <c r="F11989" t="s">
        <v>760</v>
      </c>
      <c r="G11989">
        <v>0</v>
      </c>
      <c r="H11989">
        <v>0</v>
      </c>
      <c r="I11989">
        <v>1</v>
      </c>
      <c r="J11989">
        <f t="shared" si="199"/>
        <v>0</v>
      </c>
      <c r="K11989">
        <v>6</v>
      </c>
      <c r="L11989" s="8">
        <f>COUNTIFS($D$2:$D11989,D11989)</f>
        <v>310</v>
      </c>
    </row>
    <row r="11990" spans="1:12" x14ac:dyDescent="0.2">
      <c r="A11990" s="7" t="s">
        <v>3338</v>
      </c>
      <c r="B11990" s="2">
        <v>39340</v>
      </c>
      <c r="C11990" s="1">
        <v>14</v>
      </c>
      <c r="D11990" t="s">
        <v>27</v>
      </c>
      <c r="E11990">
        <v>41</v>
      </c>
      <c r="F11990" t="s">
        <v>759</v>
      </c>
      <c r="G11990">
        <v>1</v>
      </c>
      <c r="H11990">
        <v>0</v>
      </c>
      <c r="I11990">
        <v>0</v>
      </c>
      <c r="J11990">
        <f t="shared" si="199"/>
        <v>1</v>
      </c>
      <c r="K11990">
        <v>6</v>
      </c>
      <c r="L11990" s="8">
        <f>COUNTIFS($D$2:$D11990,D11990)</f>
        <v>588</v>
      </c>
    </row>
    <row r="11991" spans="1:12" x14ac:dyDescent="0.2">
      <c r="A11991" s="7" t="s">
        <v>3338</v>
      </c>
      <c r="B11991" s="2">
        <v>39340</v>
      </c>
      <c r="C11991" s="1">
        <v>41</v>
      </c>
      <c r="D11991" t="s">
        <v>759</v>
      </c>
      <c r="E11991">
        <v>14</v>
      </c>
      <c r="F11991" t="s">
        <v>27</v>
      </c>
      <c r="G11991">
        <v>0</v>
      </c>
      <c r="H11991">
        <v>0</v>
      </c>
      <c r="I11991">
        <v>0</v>
      </c>
      <c r="J11991">
        <f t="shared" si="199"/>
        <v>1</v>
      </c>
      <c r="K11991">
        <v>5</v>
      </c>
      <c r="L11991" s="8">
        <f>COUNTIFS($D$2:$D11991,D11991)</f>
        <v>511</v>
      </c>
    </row>
    <row r="11992" spans="1:12" x14ac:dyDescent="0.2">
      <c r="A11992" s="7" t="s">
        <v>3339</v>
      </c>
      <c r="B11992" s="2">
        <v>39340</v>
      </c>
      <c r="C11992" s="1">
        <v>16</v>
      </c>
      <c r="D11992" t="s">
        <v>37</v>
      </c>
      <c r="E11992">
        <v>21</v>
      </c>
      <c r="F11992" t="s">
        <v>10</v>
      </c>
      <c r="G11992">
        <v>1</v>
      </c>
      <c r="H11992">
        <v>0</v>
      </c>
      <c r="I11992">
        <v>1</v>
      </c>
      <c r="J11992">
        <f t="shared" si="199"/>
        <v>0</v>
      </c>
      <c r="K11992">
        <v>6</v>
      </c>
      <c r="L11992" s="8">
        <f>COUNTIFS($D$2:$D11992,D11992)</f>
        <v>588</v>
      </c>
    </row>
    <row r="11993" spans="1:12" x14ac:dyDescent="0.2">
      <c r="A11993" s="7" t="s">
        <v>3339</v>
      </c>
      <c r="B11993" s="2">
        <v>39340</v>
      </c>
      <c r="C11993" s="1">
        <v>21</v>
      </c>
      <c r="D11993" t="s">
        <v>10</v>
      </c>
      <c r="E11993">
        <v>16</v>
      </c>
      <c r="F11993" t="s">
        <v>37</v>
      </c>
      <c r="G11993">
        <v>0</v>
      </c>
      <c r="H11993">
        <v>1</v>
      </c>
      <c r="I11993">
        <v>0</v>
      </c>
      <c r="J11993">
        <f t="shared" si="199"/>
        <v>3</v>
      </c>
      <c r="K11993">
        <v>6</v>
      </c>
      <c r="L11993" s="8">
        <f>COUNTIFS($D$2:$D11993,D11993)</f>
        <v>588</v>
      </c>
    </row>
    <row r="11994" spans="1:12" x14ac:dyDescent="0.2">
      <c r="A11994" s="7" t="s">
        <v>3340</v>
      </c>
      <c r="B11994" s="2">
        <v>39340</v>
      </c>
      <c r="C11994" s="1">
        <v>45</v>
      </c>
      <c r="D11994" t="s">
        <v>762</v>
      </c>
      <c r="E11994">
        <v>19</v>
      </c>
      <c r="F11994" t="s">
        <v>40</v>
      </c>
      <c r="G11994">
        <v>1</v>
      </c>
      <c r="H11994">
        <v>0</v>
      </c>
      <c r="I11994">
        <v>0</v>
      </c>
      <c r="J11994">
        <f t="shared" si="199"/>
        <v>1</v>
      </c>
      <c r="K11994">
        <v>6</v>
      </c>
      <c r="L11994" s="8">
        <f>COUNTIFS($D$2:$D11994,D11994)</f>
        <v>158</v>
      </c>
    </row>
    <row r="11995" spans="1:12" x14ac:dyDescent="0.2">
      <c r="A11995" s="7" t="s">
        <v>3340</v>
      </c>
      <c r="B11995" s="2">
        <v>39340</v>
      </c>
      <c r="C11995" s="1">
        <v>19</v>
      </c>
      <c r="D11995" t="s">
        <v>40</v>
      </c>
      <c r="E11995">
        <v>45</v>
      </c>
      <c r="F11995" t="s">
        <v>762</v>
      </c>
      <c r="G11995">
        <v>0</v>
      </c>
      <c r="H11995">
        <v>0</v>
      </c>
      <c r="I11995">
        <v>0</v>
      </c>
      <c r="J11995">
        <f t="shared" si="199"/>
        <v>1</v>
      </c>
      <c r="K11995">
        <v>5</v>
      </c>
      <c r="L11995" s="8">
        <f>COUNTIFS($D$2:$D11995,D11995)</f>
        <v>587</v>
      </c>
    </row>
    <row r="11996" spans="1:12" x14ac:dyDescent="0.2">
      <c r="A11996" s="7" t="s">
        <v>3341</v>
      </c>
      <c r="B11996" s="2">
        <v>39340</v>
      </c>
      <c r="C11996" s="1">
        <v>31</v>
      </c>
      <c r="D11996" t="s">
        <v>447</v>
      </c>
      <c r="E11996">
        <v>62</v>
      </c>
      <c r="F11996" t="s">
        <v>776</v>
      </c>
      <c r="G11996">
        <v>1</v>
      </c>
      <c r="H11996">
        <v>2</v>
      </c>
      <c r="I11996">
        <v>1</v>
      </c>
      <c r="J11996">
        <f t="shared" si="199"/>
        <v>3</v>
      </c>
      <c r="K11996">
        <v>6</v>
      </c>
      <c r="L11996" s="8">
        <f>COUNTIFS($D$2:$D11996,D11996)</f>
        <v>234</v>
      </c>
    </row>
    <row r="11997" spans="1:12" x14ac:dyDescent="0.2">
      <c r="A11997" s="7" t="s">
        <v>3341</v>
      </c>
      <c r="B11997" s="2">
        <v>39340</v>
      </c>
      <c r="C11997" s="1">
        <v>62</v>
      </c>
      <c r="D11997" t="s">
        <v>776</v>
      </c>
      <c r="E11997">
        <v>31</v>
      </c>
      <c r="F11997" t="s">
        <v>447</v>
      </c>
      <c r="G11997">
        <v>0</v>
      </c>
      <c r="H11997">
        <v>1</v>
      </c>
      <c r="I11997">
        <v>2</v>
      </c>
      <c r="J11997">
        <f t="shared" si="199"/>
        <v>0</v>
      </c>
      <c r="K11997">
        <v>6</v>
      </c>
      <c r="L11997" s="8">
        <f>COUNTIFS($D$2:$D11997,D11997)</f>
        <v>44</v>
      </c>
    </row>
    <row r="11998" spans="1:12" x14ac:dyDescent="0.2">
      <c r="A11998" s="7" t="s">
        <v>3342</v>
      </c>
      <c r="B11998" s="2">
        <v>39340</v>
      </c>
      <c r="C11998" s="1">
        <v>26</v>
      </c>
      <c r="D11998" t="s">
        <v>17</v>
      </c>
      <c r="E11998">
        <v>10</v>
      </c>
      <c r="F11998" t="s">
        <v>47</v>
      </c>
      <c r="G11998">
        <v>1</v>
      </c>
      <c r="H11998">
        <v>1</v>
      </c>
      <c r="I11998">
        <v>3</v>
      </c>
      <c r="J11998">
        <f t="shared" si="199"/>
        <v>0</v>
      </c>
      <c r="K11998">
        <v>6</v>
      </c>
      <c r="L11998" s="8">
        <f>COUNTIFS($D$2:$D11998,D11998)</f>
        <v>588</v>
      </c>
    </row>
    <row r="11999" spans="1:12" x14ac:dyDescent="0.2">
      <c r="A11999" s="7" t="s">
        <v>3342</v>
      </c>
      <c r="B11999" s="2">
        <v>39340</v>
      </c>
      <c r="C11999" s="1">
        <v>10</v>
      </c>
      <c r="D11999" t="s">
        <v>47</v>
      </c>
      <c r="E11999">
        <v>26</v>
      </c>
      <c r="F11999" t="s">
        <v>17</v>
      </c>
      <c r="G11999">
        <v>0</v>
      </c>
      <c r="H11999">
        <v>3</v>
      </c>
      <c r="I11999">
        <v>1</v>
      </c>
      <c r="J11999">
        <f t="shared" si="199"/>
        <v>3</v>
      </c>
      <c r="K11999">
        <v>5</v>
      </c>
      <c r="L11999" s="8">
        <f>COUNTIFS($D$2:$D11999,D11999)</f>
        <v>587</v>
      </c>
    </row>
    <row r="12000" spans="1:12" x14ac:dyDescent="0.2">
      <c r="A12000" s="7" t="s">
        <v>3343</v>
      </c>
      <c r="B12000" s="2">
        <v>39340</v>
      </c>
      <c r="C12000" s="1">
        <v>29</v>
      </c>
      <c r="D12000" t="s">
        <v>42</v>
      </c>
      <c r="E12000">
        <v>34</v>
      </c>
      <c r="F12000" t="s">
        <v>445</v>
      </c>
      <c r="G12000">
        <v>1</v>
      </c>
      <c r="H12000">
        <v>3</v>
      </c>
      <c r="I12000">
        <v>0</v>
      </c>
      <c r="J12000">
        <f t="shared" si="199"/>
        <v>3</v>
      </c>
      <c r="K12000">
        <v>5</v>
      </c>
      <c r="L12000" s="8">
        <f>COUNTIFS($D$2:$D12000,D12000)</f>
        <v>469</v>
      </c>
    </row>
    <row r="12001" spans="1:12" x14ac:dyDescent="0.2">
      <c r="A12001" s="7" t="s">
        <v>3343</v>
      </c>
      <c r="B12001" s="2">
        <v>39340</v>
      </c>
      <c r="C12001" s="1">
        <v>34</v>
      </c>
      <c r="D12001" t="s">
        <v>445</v>
      </c>
      <c r="E12001">
        <v>29</v>
      </c>
      <c r="F12001" t="s">
        <v>42</v>
      </c>
      <c r="G12001">
        <v>0</v>
      </c>
      <c r="H12001">
        <v>0</v>
      </c>
      <c r="I12001">
        <v>3</v>
      </c>
      <c r="J12001">
        <f t="shared" si="199"/>
        <v>0</v>
      </c>
      <c r="K12001">
        <v>6</v>
      </c>
      <c r="L12001" s="8">
        <f>COUNTIFS($D$2:$D12001,D12001)</f>
        <v>466</v>
      </c>
    </row>
    <row r="12002" spans="1:12" x14ac:dyDescent="0.2">
      <c r="A12002" s="7" t="s">
        <v>3344</v>
      </c>
      <c r="B12002" s="2">
        <v>39340</v>
      </c>
      <c r="C12002" s="1">
        <v>63</v>
      </c>
      <c r="D12002" t="s">
        <v>777</v>
      </c>
      <c r="E12002">
        <v>36</v>
      </c>
      <c r="F12002" t="s">
        <v>25</v>
      </c>
      <c r="G12002">
        <v>1</v>
      </c>
      <c r="H12002">
        <v>1</v>
      </c>
      <c r="I12002">
        <v>1</v>
      </c>
      <c r="J12002">
        <f t="shared" si="199"/>
        <v>1</v>
      </c>
      <c r="K12002">
        <v>6</v>
      </c>
      <c r="L12002" s="8">
        <f>COUNTIFS($D$2:$D12002,D12002)</f>
        <v>82</v>
      </c>
    </row>
    <row r="12003" spans="1:12" x14ac:dyDescent="0.2">
      <c r="A12003" s="7" t="s">
        <v>3344</v>
      </c>
      <c r="B12003" s="2">
        <v>39340</v>
      </c>
      <c r="C12003" s="1">
        <v>36</v>
      </c>
      <c r="D12003" t="s">
        <v>25</v>
      </c>
      <c r="E12003">
        <v>63</v>
      </c>
      <c r="F12003" t="s">
        <v>777</v>
      </c>
      <c r="G12003">
        <v>0</v>
      </c>
      <c r="H12003">
        <v>1</v>
      </c>
      <c r="I12003">
        <v>1</v>
      </c>
      <c r="J12003">
        <f t="shared" si="199"/>
        <v>1</v>
      </c>
      <c r="K12003">
        <v>6</v>
      </c>
      <c r="L12003" s="8">
        <f>COUNTIFS($D$2:$D12003,D12003)</f>
        <v>234</v>
      </c>
    </row>
    <row r="12004" spans="1:12" x14ac:dyDescent="0.2">
      <c r="A12004" s="7" t="s">
        <v>3345</v>
      </c>
      <c r="B12004" s="2">
        <v>39341</v>
      </c>
      <c r="C12004" s="1">
        <v>20</v>
      </c>
      <c r="D12004" t="s">
        <v>45</v>
      </c>
      <c r="E12004">
        <v>32</v>
      </c>
      <c r="F12004" t="s">
        <v>559</v>
      </c>
      <c r="G12004">
        <v>1</v>
      </c>
      <c r="H12004">
        <v>1</v>
      </c>
      <c r="I12004">
        <v>0</v>
      </c>
      <c r="J12004">
        <f t="shared" si="199"/>
        <v>3</v>
      </c>
      <c r="K12004">
        <v>6</v>
      </c>
      <c r="L12004" s="8">
        <f>COUNTIFS($D$2:$D12004,D12004)</f>
        <v>398</v>
      </c>
    </row>
    <row r="12005" spans="1:12" x14ac:dyDescent="0.2">
      <c r="A12005" s="7" t="s">
        <v>3345</v>
      </c>
      <c r="B12005" s="2">
        <v>39341</v>
      </c>
      <c r="C12005" s="1">
        <v>32</v>
      </c>
      <c r="D12005" t="s">
        <v>559</v>
      </c>
      <c r="E12005">
        <v>20</v>
      </c>
      <c r="F12005" t="s">
        <v>45</v>
      </c>
      <c r="G12005">
        <v>0</v>
      </c>
      <c r="H12005">
        <v>0</v>
      </c>
      <c r="I12005">
        <v>1</v>
      </c>
      <c r="J12005">
        <f t="shared" si="199"/>
        <v>0</v>
      </c>
      <c r="K12005">
        <v>5</v>
      </c>
      <c r="L12005" s="8">
        <f>COUNTIFS($D$2:$D12005,D12005)</f>
        <v>587</v>
      </c>
    </row>
    <row r="12006" spans="1:12" x14ac:dyDescent="0.2">
      <c r="A12006" s="7" t="s">
        <v>3346</v>
      </c>
      <c r="B12006" s="2">
        <v>39342</v>
      </c>
      <c r="C12006" s="1">
        <v>46</v>
      </c>
      <c r="D12006" t="s">
        <v>763</v>
      </c>
      <c r="E12006">
        <v>22</v>
      </c>
      <c r="F12006" t="s">
        <v>15</v>
      </c>
      <c r="G12006">
        <v>1</v>
      </c>
      <c r="H12006">
        <v>1</v>
      </c>
      <c r="I12006">
        <v>0</v>
      </c>
      <c r="J12006">
        <f t="shared" si="199"/>
        <v>3</v>
      </c>
      <c r="K12006">
        <v>6</v>
      </c>
      <c r="L12006" s="8">
        <f>COUNTIFS($D$2:$D12006,D12006)</f>
        <v>234</v>
      </c>
    </row>
    <row r="12007" spans="1:12" x14ac:dyDescent="0.2">
      <c r="A12007" s="7" t="s">
        <v>3346</v>
      </c>
      <c r="B12007" s="2">
        <v>39342</v>
      </c>
      <c r="C12007" s="1">
        <v>22</v>
      </c>
      <c r="D12007" t="s">
        <v>15</v>
      </c>
      <c r="E12007">
        <v>46</v>
      </c>
      <c r="F12007" t="s">
        <v>763</v>
      </c>
      <c r="G12007">
        <v>0</v>
      </c>
      <c r="H12007">
        <v>0</v>
      </c>
      <c r="I12007">
        <v>1</v>
      </c>
      <c r="J12007">
        <f t="shared" si="199"/>
        <v>0</v>
      </c>
      <c r="K12007">
        <v>5</v>
      </c>
      <c r="L12007" s="8">
        <f>COUNTIFS($D$2:$D12007,D12007)</f>
        <v>545</v>
      </c>
    </row>
    <row r="12008" spans="1:12" x14ac:dyDescent="0.2">
      <c r="A12008" s="7" t="s">
        <v>3347</v>
      </c>
      <c r="B12008" s="2">
        <v>39347</v>
      </c>
      <c r="C12008" s="1">
        <v>10</v>
      </c>
      <c r="D12008" t="s">
        <v>47</v>
      </c>
      <c r="E12008">
        <v>46</v>
      </c>
      <c r="F12008" t="s">
        <v>763</v>
      </c>
      <c r="G12008">
        <v>1</v>
      </c>
      <c r="H12008">
        <v>5</v>
      </c>
      <c r="I12008">
        <v>0</v>
      </c>
      <c r="J12008">
        <f t="shared" si="199"/>
        <v>3</v>
      </c>
      <c r="K12008">
        <v>6</v>
      </c>
      <c r="L12008" s="8">
        <f>COUNTIFS($D$2:$D12008,D12008)</f>
        <v>588</v>
      </c>
    </row>
    <row r="12009" spans="1:12" x14ac:dyDescent="0.2">
      <c r="A12009" s="7" t="s">
        <v>3347</v>
      </c>
      <c r="B12009" s="2">
        <v>39347</v>
      </c>
      <c r="C12009" s="1">
        <v>46</v>
      </c>
      <c r="D12009" t="s">
        <v>763</v>
      </c>
      <c r="E12009">
        <v>10</v>
      </c>
      <c r="F12009" t="s">
        <v>47</v>
      </c>
      <c r="G12009">
        <v>0</v>
      </c>
      <c r="H12009">
        <v>0</v>
      </c>
      <c r="I12009">
        <v>5</v>
      </c>
      <c r="J12009">
        <f t="shared" si="199"/>
        <v>0</v>
      </c>
      <c r="K12009">
        <v>7</v>
      </c>
      <c r="L12009" s="8">
        <f>COUNTIFS($D$2:$D12009,D12009)</f>
        <v>235</v>
      </c>
    </row>
    <row r="12010" spans="1:12" x14ac:dyDescent="0.2">
      <c r="A12010" s="7" t="s">
        <v>3348</v>
      </c>
      <c r="B12010" s="2">
        <v>39347</v>
      </c>
      <c r="C12010" s="1">
        <v>36</v>
      </c>
      <c r="D12010" t="s">
        <v>25</v>
      </c>
      <c r="E12010">
        <v>20</v>
      </c>
      <c r="F12010" t="s">
        <v>45</v>
      </c>
      <c r="G12010">
        <v>1</v>
      </c>
      <c r="H12010">
        <v>3</v>
      </c>
      <c r="I12010">
        <v>3</v>
      </c>
      <c r="J12010">
        <f t="shared" si="199"/>
        <v>1</v>
      </c>
      <c r="K12010">
        <v>7</v>
      </c>
      <c r="L12010" s="8">
        <f>COUNTIFS($D$2:$D12010,D12010)</f>
        <v>235</v>
      </c>
    </row>
    <row r="12011" spans="1:12" x14ac:dyDescent="0.2">
      <c r="A12011" s="7" t="s">
        <v>3348</v>
      </c>
      <c r="B12011" s="2">
        <v>39347</v>
      </c>
      <c r="C12011" s="1">
        <v>20</v>
      </c>
      <c r="D12011" t="s">
        <v>45</v>
      </c>
      <c r="E12011">
        <v>36</v>
      </c>
      <c r="F12011" t="s">
        <v>25</v>
      </c>
      <c r="G12011">
        <v>0</v>
      </c>
      <c r="H12011">
        <v>3</v>
      </c>
      <c r="I12011">
        <v>3</v>
      </c>
      <c r="J12011">
        <f t="shared" si="199"/>
        <v>1</v>
      </c>
      <c r="K12011">
        <v>7</v>
      </c>
      <c r="L12011" s="8">
        <f>COUNTIFS($D$2:$D12011,D12011)</f>
        <v>399</v>
      </c>
    </row>
    <row r="12012" spans="1:12" x14ac:dyDescent="0.2">
      <c r="A12012" s="7" t="s">
        <v>3349</v>
      </c>
      <c r="B12012" s="2">
        <v>39347</v>
      </c>
      <c r="C12012" s="1">
        <v>19</v>
      </c>
      <c r="D12012" t="s">
        <v>40</v>
      </c>
      <c r="E12012">
        <v>43</v>
      </c>
      <c r="F12012" t="s">
        <v>760</v>
      </c>
      <c r="G12012">
        <v>1</v>
      </c>
      <c r="H12012">
        <v>0</v>
      </c>
      <c r="I12012">
        <v>0</v>
      </c>
      <c r="J12012">
        <f t="shared" si="199"/>
        <v>1</v>
      </c>
      <c r="K12012">
        <v>6</v>
      </c>
      <c r="L12012" s="8">
        <f>COUNTIFS($D$2:$D12012,D12012)</f>
        <v>588</v>
      </c>
    </row>
    <row r="12013" spans="1:12" x14ac:dyDescent="0.2">
      <c r="A12013" s="7" t="s">
        <v>3349</v>
      </c>
      <c r="B12013" s="2">
        <v>39347</v>
      </c>
      <c r="C12013" s="1">
        <v>43</v>
      </c>
      <c r="D12013" t="s">
        <v>760</v>
      </c>
      <c r="E12013">
        <v>19</v>
      </c>
      <c r="F12013" t="s">
        <v>40</v>
      </c>
      <c r="G12013">
        <v>0</v>
      </c>
      <c r="H12013">
        <v>0</v>
      </c>
      <c r="I12013">
        <v>0</v>
      </c>
      <c r="J12013">
        <f t="shared" si="199"/>
        <v>1</v>
      </c>
      <c r="K12013">
        <v>7</v>
      </c>
      <c r="L12013" s="8">
        <f>COUNTIFS($D$2:$D12013,D12013)</f>
        <v>159</v>
      </c>
    </row>
    <row r="12014" spans="1:12" x14ac:dyDescent="0.2">
      <c r="A12014" s="7" t="s">
        <v>3350</v>
      </c>
      <c r="B12014" s="2">
        <v>39347</v>
      </c>
      <c r="C12014" s="1">
        <v>34</v>
      </c>
      <c r="D12014" t="s">
        <v>445</v>
      </c>
      <c r="E12014">
        <v>31</v>
      </c>
      <c r="F12014" t="s">
        <v>447</v>
      </c>
      <c r="G12014">
        <v>1</v>
      </c>
      <c r="H12014">
        <v>2</v>
      </c>
      <c r="I12014">
        <v>2</v>
      </c>
      <c r="J12014">
        <f t="shared" si="199"/>
        <v>1</v>
      </c>
      <c r="K12014">
        <v>7</v>
      </c>
      <c r="L12014" s="8">
        <f>COUNTIFS($D$2:$D12014,D12014)</f>
        <v>467</v>
      </c>
    </row>
    <row r="12015" spans="1:12" x14ac:dyDescent="0.2">
      <c r="A12015" s="7" t="s">
        <v>3350</v>
      </c>
      <c r="B12015" s="2">
        <v>39347</v>
      </c>
      <c r="C12015" s="1">
        <v>31</v>
      </c>
      <c r="D12015" t="s">
        <v>447</v>
      </c>
      <c r="E12015">
        <v>34</v>
      </c>
      <c r="F12015" t="s">
        <v>445</v>
      </c>
      <c r="G12015">
        <v>0</v>
      </c>
      <c r="H12015">
        <v>2</v>
      </c>
      <c r="I12015">
        <v>2</v>
      </c>
      <c r="J12015">
        <f t="shared" si="199"/>
        <v>1</v>
      </c>
      <c r="K12015">
        <v>7</v>
      </c>
      <c r="L12015" s="8">
        <f>COUNTIFS($D$2:$D12015,D12015)</f>
        <v>235</v>
      </c>
    </row>
    <row r="12016" spans="1:12" x14ac:dyDescent="0.2">
      <c r="A12016" s="7" t="s">
        <v>3351</v>
      </c>
      <c r="B12016" s="2">
        <v>39347</v>
      </c>
      <c r="C12016" s="1">
        <v>62</v>
      </c>
      <c r="D12016" t="s">
        <v>776</v>
      </c>
      <c r="E12016">
        <v>63</v>
      </c>
      <c r="F12016" t="s">
        <v>777</v>
      </c>
      <c r="G12016">
        <v>1</v>
      </c>
      <c r="H12016">
        <v>2</v>
      </c>
      <c r="I12016">
        <v>1</v>
      </c>
      <c r="J12016">
        <f t="shared" si="199"/>
        <v>3</v>
      </c>
      <c r="K12016">
        <v>7</v>
      </c>
      <c r="L12016" s="8">
        <f>COUNTIFS($D$2:$D12016,D12016)</f>
        <v>45</v>
      </c>
    </row>
    <row r="12017" spans="1:12" x14ac:dyDescent="0.2">
      <c r="A12017" s="7" t="s">
        <v>3351</v>
      </c>
      <c r="B12017" s="2">
        <v>39347</v>
      </c>
      <c r="C12017" s="1">
        <v>63</v>
      </c>
      <c r="D12017" t="s">
        <v>777</v>
      </c>
      <c r="E12017">
        <v>62</v>
      </c>
      <c r="F12017" t="s">
        <v>776</v>
      </c>
      <c r="G12017">
        <v>0</v>
      </c>
      <c r="H12017">
        <v>1</v>
      </c>
      <c r="I12017">
        <v>2</v>
      </c>
      <c r="J12017">
        <f t="shared" si="199"/>
        <v>0</v>
      </c>
      <c r="K12017">
        <v>7</v>
      </c>
      <c r="L12017" s="8">
        <f>COUNTIFS($D$2:$D12017,D12017)</f>
        <v>83</v>
      </c>
    </row>
    <row r="12018" spans="1:12" x14ac:dyDescent="0.2">
      <c r="A12018" s="7" t="s">
        <v>3352</v>
      </c>
      <c r="B12018" s="2">
        <v>39348</v>
      </c>
      <c r="C12018" s="1">
        <v>32</v>
      </c>
      <c r="D12018" t="s">
        <v>559</v>
      </c>
      <c r="E12018">
        <v>16</v>
      </c>
      <c r="F12018" t="s">
        <v>37</v>
      </c>
      <c r="G12018">
        <v>1</v>
      </c>
      <c r="H12018">
        <v>2</v>
      </c>
      <c r="I12018">
        <v>0</v>
      </c>
      <c r="J12018">
        <f t="shared" si="199"/>
        <v>3</v>
      </c>
      <c r="K12018">
        <v>6</v>
      </c>
      <c r="L12018" s="8">
        <f>COUNTIFS($D$2:$D12018,D12018)</f>
        <v>588</v>
      </c>
    </row>
    <row r="12019" spans="1:12" x14ac:dyDescent="0.2">
      <c r="A12019" s="7" t="s">
        <v>3352</v>
      </c>
      <c r="B12019" s="2">
        <v>39348</v>
      </c>
      <c r="C12019" s="1">
        <v>16</v>
      </c>
      <c r="D12019" t="s">
        <v>37</v>
      </c>
      <c r="E12019">
        <v>32</v>
      </c>
      <c r="F12019" t="s">
        <v>559</v>
      </c>
      <c r="G12019">
        <v>0</v>
      </c>
      <c r="H12019">
        <v>0</v>
      </c>
      <c r="I12019">
        <v>2</v>
      </c>
      <c r="J12019">
        <f t="shared" si="199"/>
        <v>0</v>
      </c>
      <c r="K12019">
        <v>7</v>
      </c>
      <c r="L12019" s="8">
        <f>COUNTIFS($D$2:$D12019,D12019)</f>
        <v>589</v>
      </c>
    </row>
    <row r="12020" spans="1:12" x14ac:dyDescent="0.2">
      <c r="A12020" s="7" t="s">
        <v>3353</v>
      </c>
      <c r="B12020" s="2">
        <v>39348</v>
      </c>
      <c r="C12020" s="1">
        <v>41</v>
      </c>
      <c r="D12020" t="s">
        <v>759</v>
      </c>
      <c r="E12020">
        <v>45</v>
      </c>
      <c r="F12020" t="s">
        <v>762</v>
      </c>
      <c r="G12020">
        <v>1</v>
      </c>
      <c r="H12020">
        <v>0</v>
      </c>
      <c r="I12020">
        <v>1</v>
      </c>
      <c r="J12020">
        <f t="shared" si="199"/>
        <v>0</v>
      </c>
      <c r="K12020">
        <v>6</v>
      </c>
      <c r="L12020" s="8">
        <f>COUNTIFS($D$2:$D12020,D12020)</f>
        <v>512</v>
      </c>
    </row>
    <row r="12021" spans="1:12" x14ac:dyDescent="0.2">
      <c r="A12021" s="7" t="s">
        <v>3353</v>
      </c>
      <c r="B12021" s="2">
        <v>39348</v>
      </c>
      <c r="C12021" s="1">
        <v>45</v>
      </c>
      <c r="D12021" t="s">
        <v>762</v>
      </c>
      <c r="E12021">
        <v>41</v>
      </c>
      <c r="F12021" t="s">
        <v>759</v>
      </c>
      <c r="G12021">
        <v>0</v>
      </c>
      <c r="H12021">
        <v>1</v>
      </c>
      <c r="I12021">
        <v>0</v>
      </c>
      <c r="J12021">
        <f t="shared" si="199"/>
        <v>3</v>
      </c>
      <c r="K12021">
        <v>7</v>
      </c>
      <c r="L12021" s="8">
        <f>COUNTIFS($D$2:$D12021,D12021)</f>
        <v>159</v>
      </c>
    </row>
    <row r="12022" spans="1:12" x14ac:dyDescent="0.2">
      <c r="A12022" s="7" t="s">
        <v>3354</v>
      </c>
      <c r="B12022" s="2">
        <v>39348</v>
      </c>
      <c r="C12022" s="1">
        <v>40</v>
      </c>
      <c r="D12022" t="s">
        <v>758</v>
      </c>
      <c r="E12022">
        <v>26</v>
      </c>
      <c r="F12022" t="s">
        <v>17</v>
      </c>
      <c r="G12022">
        <v>1</v>
      </c>
      <c r="H12022">
        <v>1</v>
      </c>
      <c r="I12022">
        <v>1</v>
      </c>
      <c r="J12022">
        <f t="shared" si="199"/>
        <v>1</v>
      </c>
      <c r="K12022">
        <v>7</v>
      </c>
      <c r="L12022" s="8">
        <f>COUNTIFS($D$2:$D12022,D12022)</f>
        <v>311</v>
      </c>
    </row>
    <row r="12023" spans="1:12" x14ac:dyDescent="0.2">
      <c r="A12023" s="7" t="s">
        <v>3354</v>
      </c>
      <c r="B12023" s="2">
        <v>39348</v>
      </c>
      <c r="C12023" s="1">
        <v>26</v>
      </c>
      <c r="D12023" t="s">
        <v>17</v>
      </c>
      <c r="E12023">
        <v>40</v>
      </c>
      <c r="F12023" t="s">
        <v>758</v>
      </c>
      <c r="G12023">
        <v>0</v>
      </c>
      <c r="H12023">
        <v>1</v>
      </c>
      <c r="I12023">
        <v>1</v>
      </c>
      <c r="J12023">
        <f t="shared" si="199"/>
        <v>1</v>
      </c>
      <c r="K12023">
        <v>7</v>
      </c>
      <c r="L12023" s="8">
        <f>COUNTIFS($D$2:$D12023,D12023)</f>
        <v>589</v>
      </c>
    </row>
    <row r="12024" spans="1:12" x14ac:dyDescent="0.2">
      <c r="A12024" s="7" t="s">
        <v>3355</v>
      </c>
      <c r="B12024" s="2">
        <v>39348</v>
      </c>
      <c r="C12024" s="1">
        <v>21</v>
      </c>
      <c r="D12024" t="s">
        <v>10</v>
      </c>
      <c r="E12024">
        <v>14</v>
      </c>
      <c r="F12024" t="s">
        <v>27</v>
      </c>
      <c r="G12024">
        <v>1</v>
      </c>
      <c r="H12024">
        <v>2</v>
      </c>
      <c r="I12024">
        <v>0</v>
      </c>
      <c r="J12024">
        <f t="shared" si="199"/>
        <v>3</v>
      </c>
      <c r="K12024">
        <v>7</v>
      </c>
      <c r="L12024" s="8">
        <f>COUNTIFS($D$2:$D12024,D12024)</f>
        <v>589</v>
      </c>
    </row>
    <row r="12025" spans="1:12" x14ac:dyDescent="0.2">
      <c r="A12025" s="7" t="s">
        <v>3355</v>
      </c>
      <c r="B12025" s="2">
        <v>39348</v>
      </c>
      <c r="C12025" s="1">
        <v>14</v>
      </c>
      <c r="D12025" t="s">
        <v>27</v>
      </c>
      <c r="E12025">
        <v>21</v>
      </c>
      <c r="F12025" t="s">
        <v>10</v>
      </c>
      <c r="G12025">
        <v>0</v>
      </c>
      <c r="H12025">
        <v>0</v>
      </c>
      <c r="I12025">
        <v>2</v>
      </c>
      <c r="J12025">
        <f t="shared" si="199"/>
        <v>0</v>
      </c>
      <c r="K12025">
        <v>7</v>
      </c>
      <c r="L12025" s="8">
        <f>COUNTIFS($D$2:$D12025,D12025)</f>
        <v>589</v>
      </c>
    </row>
    <row r="12026" spans="1:12" x14ac:dyDescent="0.2">
      <c r="A12026" s="7" t="s">
        <v>3356</v>
      </c>
      <c r="B12026" s="2">
        <v>39348</v>
      </c>
      <c r="C12026" s="1">
        <v>22</v>
      </c>
      <c r="D12026" t="s">
        <v>15</v>
      </c>
      <c r="E12026">
        <v>29</v>
      </c>
      <c r="F12026" t="s">
        <v>42</v>
      </c>
      <c r="G12026">
        <v>1</v>
      </c>
      <c r="H12026">
        <v>3</v>
      </c>
      <c r="I12026">
        <v>1</v>
      </c>
      <c r="J12026">
        <f t="shared" si="199"/>
        <v>3</v>
      </c>
      <c r="K12026">
        <v>6</v>
      </c>
      <c r="L12026" s="8">
        <f>COUNTIFS($D$2:$D12026,D12026)</f>
        <v>546</v>
      </c>
    </row>
    <row r="12027" spans="1:12" x14ac:dyDescent="0.2">
      <c r="A12027" s="7" t="s">
        <v>3356</v>
      </c>
      <c r="B12027" s="2">
        <v>39348</v>
      </c>
      <c r="C12027" s="1">
        <v>29</v>
      </c>
      <c r="D12027" t="s">
        <v>42</v>
      </c>
      <c r="E12027">
        <v>22</v>
      </c>
      <c r="F12027" t="s">
        <v>15</v>
      </c>
      <c r="G12027">
        <v>0</v>
      </c>
      <c r="H12027">
        <v>1</v>
      </c>
      <c r="I12027">
        <v>3</v>
      </c>
      <c r="J12027">
        <f t="shared" si="199"/>
        <v>0</v>
      </c>
      <c r="K12027">
        <v>6</v>
      </c>
      <c r="L12027" s="8">
        <f>COUNTIFS($D$2:$D12027,D12027)</f>
        <v>470</v>
      </c>
    </row>
    <row r="12028" spans="1:12" x14ac:dyDescent="0.2">
      <c r="A12028" s="7" t="s">
        <v>3357</v>
      </c>
      <c r="B12028" s="2">
        <v>39354</v>
      </c>
      <c r="C12028" s="1">
        <v>43</v>
      </c>
      <c r="D12028" t="s">
        <v>760</v>
      </c>
      <c r="E12028">
        <v>21</v>
      </c>
      <c r="F12028" t="s">
        <v>10</v>
      </c>
      <c r="G12028">
        <v>1</v>
      </c>
      <c r="H12028">
        <v>0</v>
      </c>
      <c r="I12028">
        <v>1</v>
      </c>
      <c r="J12028">
        <f t="shared" si="199"/>
        <v>0</v>
      </c>
      <c r="K12028">
        <v>8</v>
      </c>
      <c r="L12028" s="8">
        <f>COUNTIFS($D$2:$D12028,D12028)</f>
        <v>160</v>
      </c>
    </row>
    <row r="12029" spans="1:12" x14ac:dyDescent="0.2">
      <c r="A12029" s="7" t="s">
        <v>3357</v>
      </c>
      <c r="B12029" s="2">
        <v>39354</v>
      </c>
      <c r="C12029" s="1">
        <v>21</v>
      </c>
      <c r="D12029" t="s">
        <v>10</v>
      </c>
      <c r="E12029">
        <v>43</v>
      </c>
      <c r="F12029" t="s">
        <v>760</v>
      </c>
      <c r="G12029">
        <v>0</v>
      </c>
      <c r="H12029">
        <v>1</v>
      </c>
      <c r="I12029">
        <v>0</v>
      </c>
      <c r="J12029">
        <f t="shared" si="199"/>
        <v>3</v>
      </c>
      <c r="K12029">
        <v>8</v>
      </c>
      <c r="L12029" s="8">
        <f>COUNTIFS($D$2:$D12029,D12029)</f>
        <v>590</v>
      </c>
    </row>
    <row r="12030" spans="1:12" x14ac:dyDescent="0.2">
      <c r="A12030" s="7" t="s">
        <v>3358</v>
      </c>
      <c r="B12030" s="2">
        <v>39354</v>
      </c>
      <c r="C12030" s="1">
        <v>14</v>
      </c>
      <c r="D12030" t="s">
        <v>27</v>
      </c>
      <c r="E12030">
        <v>36</v>
      </c>
      <c r="F12030" t="s">
        <v>25</v>
      </c>
      <c r="G12030">
        <v>1</v>
      </c>
      <c r="H12030">
        <v>0</v>
      </c>
      <c r="I12030">
        <v>0</v>
      </c>
      <c r="J12030">
        <f t="shared" si="199"/>
        <v>1</v>
      </c>
      <c r="K12030">
        <v>8</v>
      </c>
      <c r="L12030" s="8">
        <f>COUNTIFS($D$2:$D12030,D12030)</f>
        <v>590</v>
      </c>
    </row>
    <row r="12031" spans="1:12" x14ac:dyDescent="0.2">
      <c r="A12031" s="7" t="s">
        <v>3358</v>
      </c>
      <c r="B12031" s="2">
        <v>39354</v>
      </c>
      <c r="C12031" s="1">
        <v>36</v>
      </c>
      <c r="D12031" t="s">
        <v>25</v>
      </c>
      <c r="E12031">
        <v>14</v>
      </c>
      <c r="F12031" t="s">
        <v>27</v>
      </c>
      <c r="G12031">
        <v>0</v>
      </c>
      <c r="H12031">
        <v>0</v>
      </c>
      <c r="I12031">
        <v>0</v>
      </c>
      <c r="J12031">
        <f t="shared" si="199"/>
        <v>1</v>
      </c>
      <c r="K12031">
        <v>8</v>
      </c>
      <c r="L12031" s="8">
        <f>COUNTIFS($D$2:$D12031,D12031)</f>
        <v>236</v>
      </c>
    </row>
    <row r="12032" spans="1:12" x14ac:dyDescent="0.2">
      <c r="A12032" s="7" t="s">
        <v>3359</v>
      </c>
      <c r="B12032" s="2">
        <v>39354</v>
      </c>
      <c r="C12032" s="1">
        <v>46</v>
      </c>
      <c r="D12032" t="s">
        <v>763</v>
      </c>
      <c r="E12032">
        <v>40</v>
      </c>
      <c r="F12032" t="s">
        <v>758</v>
      </c>
      <c r="G12032">
        <v>1</v>
      </c>
      <c r="H12032">
        <v>1</v>
      </c>
      <c r="I12032">
        <v>1</v>
      </c>
      <c r="J12032">
        <f t="shared" si="199"/>
        <v>1</v>
      </c>
      <c r="K12032">
        <v>8</v>
      </c>
      <c r="L12032" s="8">
        <f>COUNTIFS($D$2:$D12032,D12032)</f>
        <v>236</v>
      </c>
    </row>
    <row r="12033" spans="1:12" x14ac:dyDescent="0.2">
      <c r="A12033" s="7" t="s">
        <v>3359</v>
      </c>
      <c r="B12033" s="2">
        <v>39354</v>
      </c>
      <c r="C12033" s="1">
        <v>40</v>
      </c>
      <c r="D12033" t="s">
        <v>758</v>
      </c>
      <c r="E12033">
        <v>46</v>
      </c>
      <c r="F12033" t="s">
        <v>763</v>
      </c>
      <c r="G12033">
        <v>0</v>
      </c>
      <c r="H12033">
        <v>1</v>
      </c>
      <c r="I12033">
        <v>1</v>
      </c>
      <c r="J12033">
        <f t="shared" si="199"/>
        <v>1</v>
      </c>
      <c r="K12033">
        <v>8</v>
      </c>
      <c r="L12033" s="8">
        <f>COUNTIFS($D$2:$D12033,D12033)</f>
        <v>312</v>
      </c>
    </row>
    <row r="12034" spans="1:12" x14ac:dyDescent="0.2">
      <c r="A12034" s="7" t="s">
        <v>3360</v>
      </c>
      <c r="B12034" s="2">
        <v>39354</v>
      </c>
      <c r="C12034" s="1">
        <v>20</v>
      </c>
      <c r="D12034" t="s">
        <v>45</v>
      </c>
      <c r="E12034">
        <v>22</v>
      </c>
      <c r="F12034" t="s">
        <v>15</v>
      </c>
      <c r="G12034">
        <v>1</v>
      </c>
      <c r="H12034">
        <v>3</v>
      </c>
      <c r="I12034">
        <v>1</v>
      </c>
      <c r="J12034">
        <f t="shared" ref="J12034:J12097" si="200">IF(H12034&gt;I12034,3,IF(I12034&gt;H12034,0,1))</f>
        <v>3</v>
      </c>
      <c r="K12034">
        <v>8</v>
      </c>
      <c r="L12034" s="8">
        <f>COUNTIFS($D$2:$D12034,D12034)</f>
        <v>400</v>
      </c>
    </row>
    <row r="12035" spans="1:12" x14ac:dyDescent="0.2">
      <c r="A12035" s="7" t="s">
        <v>3360</v>
      </c>
      <c r="B12035" s="2">
        <v>39354</v>
      </c>
      <c r="C12035" s="1">
        <v>22</v>
      </c>
      <c r="D12035" t="s">
        <v>15</v>
      </c>
      <c r="E12035">
        <v>20</v>
      </c>
      <c r="F12035" t="s">
        <v>45</v>
      </c>
      <c r="G12035">
        <v>0</v>
      </c>
      <c r="H12035">
        <v>1</v>
      </c>
      <c r="I12035">
        <v>3</v>
      </c>
      <c r="J12035">
        <f t="shared" si="200"/>
        <v>0</v>
      </c>
      <c r="K12035">
        <v>7</v>
      </c>
      <c r="L12035" s="8">
        <f>COUNTIFS($D$2:$D12035,D12035)</f>
        <v>547</v>
      </c>
    </row>
    <row r="12036" spans="1:12" x14ac:dyDescent="0.2">
      <c r="A12036" s="7" t="s">
        <v>3361</v>
      </c>
      <c r="B12036" s="2">
        <v>39354</v>
      </c>
      <c r="C12036" s="1">
        <v>45</v>
      </c>
      <c r="D12036" t="s">
        <v>762</v>
      </c>
      <c r="E12036">
        <v>62</v>
      </c>
      <c r="F12036" t="s">
        <v>776</v>
      </c>
      <c r="G12036">
        <v>1</v>
      </c>
      <c r="H12036">
        <v>7</v>
      </c>
      <c r="I12036">
        <v>4</v>
      </c>
      <c r="J12036">
        <f t="shared" si="200"/>
        <v>3</v>
      </c>
      <c r="K12036">
        <v>8</v>
      </c>
      <c r="L12036" s="8">
        <f>COUNTIFS($D$2:$D12036,D12036)</f>
        <v>160</v>
      </c>
    </row>
    <row r="12037" spans="1:12" x14ac:dyDescent="0.2">
      <c r="A12037" s="7" t="s">
        <v>3361</v>
      </c>
      <c r="B12037" s="2">
        <v>39354</v>
      </c>
      <c r="C12037" s="1">
        <v>62</v>
      </c>
      <c r="D12037" t="s">
        <v>776</v>
      </c>
      <c r="E12037">
        <v>45</v>
      </c>
      <c r="F12037" t="s">
        <v>762</v>
      </c>
      <c r="G12037">
        <v>0</v>
      </c>
      <c r="H12037">
        <v>4</v>
      </c>
      <c r="I12037">
        <v>7</v>
      </c>
      <c r="J12037">
        <f t="shared" si="200"/>
        <v>0</v>
      </c>
      <c r="K12037">
        <v>8</v>
      </c>
      <c r="L12037" s="8">
        <f>COUNTIFS($D$2:$D12037,D12037)</f>
        <v>46</v>
      </c>
    </row>
    <row r="12038" spans="1:12" x14ac:dyDescent="0.2">
      <c r="A12038" s="7" t="s">
        <v>3362</v>
      </c>
      <c r="B12038" s="2">
        <v>39354</v>
      </c>
      <c r="C12038" s="1">
        <v>31</v>
      </c>
      <c r="D12038" t="s">
        <v>447</v>
      </c>
      <c r="E12038">
        <v>41</v>
      </c>
      <c r="F12038" t="s">
        <v>759</v>
      </c>
      <c r="G12038">
        <v>1</v>
      </c>
      <c r="H12038">
        <v>1</v>
      </c>
      <c r="I12038">
        <v>2</v>
      </c>
      <c r="J12038">
        <f t="shared" si="200"/>
        <v>0</v>
      </c>
      <c r="K12038">
        <v>8</v>
      </c>
      <c r="L12038" s="8">
        <f>COUNTIFS($D$2:$D12038,D12038)</f>
        <v>236</v>
      </c>
    </row>
    <row r="12039" spans="1:12" x14ac:dyDescent="0.2">
      <c r="A12039" s="7" t="s">
        <v>3362</v>
      </c>
      <c r="B12039" s="2">
        <v>39354</v>
      </c>
      <c r="C12039" s="1">
        <v>41</v>
      </c>
      <c r="D12039" t="s">
        <v>759</v>
      </c>
      <c r="E12039">
        <v>31</v>
      </c>
      <c r="F12039" t="s">
        <v>447</v>
      </c>
      <c r="G12039">
        <v>0</v>
      </c>
      <c r="H12039">
        <v>2</v>
      </c>
      <c r="I12039">
        <v>1</v>
      </c>
      <c r="J12039">
        <f t="shared" si="200"/>
        <v>3</v>
      </c>
      <c r="K12039">
        <v>7</v>
      </c>
      <c r="L12039" s="8">
        <f>COUNTIFS($D$2:$D12039,D12039)</f>
        <v>513</v>
      </c>
    </row>
    <row r="12040" spans="1:12" x14ac:dyDescent="0.2">
      <c r="A12040" s="7" t="s">
        <v>3363</v>
      </c>
      <c r="B12040" s="2">
        <v>39354</v>
      </c>
      <c r="C12040" s="1">
        <v>29</v>
      </c>
      <c r="D12040" t="s">
        <v>42</v>
      </c>
      <c r="E12040">
        <v>10</v>
      </c>
      <c r="F12040" t="s">
        <v>47</v>
      </c>
      <c r="G12040">
        <v>1</v>
      </c>
      <c r="H12040">
        <v>0</v>
      </c>
      <c r="I12040">
        <v>1</v>
      </c>
      <c r="J12040">
        <f t="shared" si="200"/>
        <v>0</v>
      </c>
      <c r="K12040">
        <v>7</v>
      </c>
      <c r="L12040" s="8">
        <f>COUNTIFS($D$2:$D12040,D12040)</f>
        <v>471</v>
      </c>
    </row>
    <row r="12041" spans="1:12" x14ac:dyDescent="0.2">
      <c r="A12041" s="7" t="s">
        <v>3363</v>
      </c>
      <c r="B12041" s="2">
        <v>39354</v>
      </c>
      <c r="C12041" s="1">
        <v>10</v>
      </c>
      <c r="D12041" t="s">
        <v>47</v>
      </c>
      <c r="E12041">
        <v>29</v>
      </c>
      <c r="F12041" t="s">
        <v>42</v>
      </c>
      <c r="G12041">
        <v>0</v>
      </c>
      <c r="H12041">
        <v>1</v>
      </c>
      <c r="I12041">
        <v>0</v>
      </c>
      <c r="J12041">
        <f t="shared" si="200"/>
        <v>3</v>
      </c>
      <c r="K12041">
        <v>7</v>
      </c>
      <c r="L12041" s="8">
        <f>COUNTIFS($D$2:$D12041,D12041)</f>
        <v>589</v>
      </c>
    </row>
    <row r="12042" spans="1:12" x14ac:dyDescent="0.2">
      <c r="A12042" s="7" t="s">
        <v>3364</v>
      </c>
      <c r="B12042" s="2">
        <v>39354</v>
      </c>
      <c r="C12042" s="1">
        <v>63</v>
      </c>
      <c r="D12042" t="s">
        <v>777</v>
      </c>
      <c r="E12042">
        <v>19</v>
      </c>
      <c r="F12042" t="s">
        <v>40</v>
      </c>
      <c r="G12042">
        <v>1</v>
      </c>
      <c r="H12042">
        <v>0</v>
      </c>
      <c r="I12042">
        <v>1</v>
      </c>
      <c r="J12042">
        <f t="shared" si="200"/>
        <v>0</v>
      </c>
      <c r="K12042">
        <v>8</v>
      </c>
      <c r="L12042" s="8">
        <f>COUNTIFS($D$2:$D12042,D12042)</f>
        <v>84</v>
      </c>
    </row>
    <row r="12043" spans="1:12" x14ac:dyDescent="0.2">
      <c r="A12043" s="7" t="s">
        <v>3364</v>
      </c>
      <c r="B12043" s="2">
        <v>39354</v>
      </c>
      <c r="C12043" s="1">
        <v>19</v>
      </c>
      <c r="D12043" t="s">
        <v>40</v>
      </c>
      <c r="E12043">
        <v>63</v>
      </c>
      <c r="F12043" t="s">
        <v>777</v>
      </c>
      <c r="G12043">
        <v>0</v>
      </c>
      <c r="H12043">
        <v>1</v>
      </c>
      <c r="I12043">
        <v>0</v>
      </c>
      <c r="J12043">
        <f t="shared" si="200"/>
        <v>3</v>
      </c>
      <c r="K12043">
        <v>7</v>
      </c>
      <c r="L12043" s="8">
        <f>COUNTIFS($D$2:$D12043,D12043)</f>
        <v>589</v>
      </c>
    </row>
    <row r="12044" spans="1:12" x14ac:dyDescent="0.2">
      <c r="A12044" s="7" t="s">
        <v>3365</v>
      </c>
      <c r="B12044" s="2">
        <v>39355</v>
      </c>
      <c r="C12044" s="1">
        <v>16</v>
      </c>
      <c r="D12044" t="s">
        <v>37</v>
      </c>
      <c r="E12044">
        <v>34</v>
      </c>
      <c r="F12044" t="s">
        <v>445</v>
      </c>
      <c r="G12044">
        <v>1</v>
      </c>
      <c r="H12044">
        <v>2</v>
      </c>
      <c r="I12044">
        <v>0</v>
      </c>
      <c r="J12044">
        <f t="shared" si="200"/>
        <v>3</v>
      </c>
      <c r="K12044">
        <v>8</v>
      </c>
      <c r="L12044" s="8">
        <f>COUNTIFS($D$2:$D12044,D12044)</f>
        <v>590</v>
      </c>
    </row>
    <row r="12045" spans="1:12" x14ac:dyDescent="0.2">
      <c r="A12045" s="7" t="s">
        <v>3365</v>
      </c>
      <c r="B12045" s="2">
        <v>39355</v>
      </c>
      <c r="C12045" s="1">
        <v>34</v>
      </c>
      <c r="D12045" t="s">
        <v>445</v>
      </c>
      <c r="E12045">
        <v>16</v>
      </c>
      <c r="F12045" t="s">
        <v>37</v>
      </c>
      <c r="G12045">
        <v>0</v>
      </c>
      <c r="H12045">
        <v>0</v>
      </c>
      <c r="I12045">
        <v>2</v>
      </c>
      <c r="J12045">
        <f t="shared" si="200"/>
        <v>0</v>
      </c>
      <c r="K12045">
        <v>8</v>
      </c>
      <c r="L12045" s="8">
        <f>COUNTIFS($D$2:$D12045,D12045)</f>
        <v>468</v>
      </c>
    </row>
    <row r="12046" spans="1:12" x14ac:dyDescent="0.2">
      <c r="A12046" s="7" t="s">
        <v>3366</v>
      </c>
      <c r="B12046" s="2">
        <v>39356</v>
      </c>
      <c r="C12046" s="1">
        <v>26</v>
      </c>
      <c r="D12046" t="s">
        <v>17</v>
      </c>
      <c r="E12046">
        <v>32</v>
      </c>
      <c r="F12046" t="s">
        <v>559</v>
      </c>
      <c r="G12046">
        <v>1</v>
      </c>
      <c r="H12046">
        <v>4</v>
      </c>
      <c r="I12046">
        <v>4</v>
      </c>
      <c r="J12046">
        <f t="shared" si="200"/>
        <v>1</v>
      </c>
      <c r="K12046">
        <v>8</v>
      </c>
      <c r="L12046" s="8">
        <f>COUNTIFS($D$2:$D12046,D12046)</f>
        <v>590</v>
      </c>
    </row>
    <row r="12047" spans="1:12" x14ac:dyDescent="0.2">
      <c r="A12047" s="7" t="s">
        <v>3366</v>
      </c>
      <c r="B12047" s="2">
        <v>39356</v>
      </c>
      <c r="C12047" s="1">
        <v>32</v>
      </c>
      <c r="D12047" t="s">
        <v>559</v>
      </c>
      <c r="E12047">
        <v>26</v>
      </c>
      <c r="F12047" t="s">
        <v>17</v>
      </c>
      <c r="G12047">
        <v>0</v>
      </c>
      <c r="H12047">
        <v>4</v>
      </c>
      <c r="I12047">
        <v>4</v>
      </c>
      <c r="J12047">
        <f t="shared" si="200"/>
        <v>1</v>
      </c>
      <c r="K12047">
        <v>7</v>
      </c>
      <c r="L12047" s="8">
        <f>COUNTIFS($D$2:$D12047,D12047)</f>
        <v>589</v>
      </c>
    </row>
    <row r="12048" spans="1:12" x14ac:dyDescent="0.2">
      <c r="A12048" s="7" t="s">
        <v>3367</v>
      </c>
      <c r="B12048" s="2">
        <v>39361</v>
      </c>
      <c r="C12048" s="1">
        <v>32</v>
      </c>
      <c r="D12048" t="s">
        <v>559</v>
      </c>
      <c r="E12048">
        <v>29</v>
      </c>
      <c r="F12048" t="s">
        <v>42</v>
      </c>
      <c r="G12048">
        <v>1</v>
      </c>
      <c r="H12048">
        <v>1</v>
      </c>
      <c r="I12048">
        <v>0</v>
      </c>
      <c r="J12048">
        <f t="shared" si="200"/>
        <v>3</v>
      </c>
      <c r="K12048">
        <v>8</v>
      </c>
      <c r="L12048" s="8">
        <f>COUNTIFS($D$2:$D12048,D12048)</f>
        <v>590</v>
      </c>
    </row>
    <row r="12049" spans="1:12" x14ac:dyDescent="0.2">
      <c r="A12049" s="7" t="s">
        <v>3367</v>
      </c>
      <c r="B12049" s="2">
        <v>39361</v>
      </c>
      <c r="C12049" s="1">
        <v>29</v>
      </c>
      <c r="D12049" t="s">
        <v>42</v>
      </c>
      <c r="E12049">
        <v>32</v>
      </c>
      <c r="F12049" t="s">
        <v>559</v>
      </c>
      <c r="G12049">
        <v>0</v>
      </c>
      <c r="H12049">
        <v>0</v>
      </c>
      <c r="I12049">
        <v>1</v>
      </c>
      <c r="J12049">
        <f t="shared" si="200"/>
        <v>0</v>
      </c>
      <c r="K12049">
        <v>8</v>
      </c>
      <c r="L12049" s="8">
        <f>COUNTIFS($D$2:$D12049,D12049)</f>
        <v>472</v>
      </c>
    </row>
    <row r="12050" spans="1:12" x14ac:dyDescent="0.2">
      <c r="A12050" s="7" t="s">
        <v>3368</v>
      </c>
      <c r="B12050" s="2">
        <v>39361</v>
      </c>
      <c r="C12050" s="1">
        <v>21</v>
      </c>
      <c r="D12050" t="s">
        <v>10</v>
      </c>
      <c r="E12050">
        <v>63</v>
      </c>
      <c r="F12050" t="s">
        <v>777</v>
      </c>
      <c r="G12050">
        <v>1</v>
      </c>
      <c r="H12050">
        <v>4</v>
      </c>
      <c r="I12050">
        <v>0</v>
      </c>
      <c r="J12050">
        <f t="shared" si="200"/>
        <v>3</v>
      </c>
      <c r="K12050">
        <v>9</v>
      </c>
      <c r="L12050" s="8">
        <f>COUNTIFS($D$2:$D12050,D12050)</f>
        <v>591</v>
      </c>
    </row>
    <row r="12051" spans="1:12" x14ac:dyDescent="0.2">
      <c r="A12051" s="7" t="s">
        <v>3368</v>
      </c>
      <c r="B12051" s="2">
        <v>39361</v>
      </c>
      <c r="C12051" s="1">
        <v>63</v>
      </c>
      <c r="D12051" t="s">
        <v>777</v>
      </c>
      <c r="E12051">
        <v>21</v>
      </c>
      <c r="F12051" t="s">
        <v>10</v>
      </c>
      <c r="G12051">
        <v>0</v>
      </c>
      <c r="H12051">
        <v>0</v>
      </c>
      <c r="I12051">
        <v>4</v>
      </c>
      <c r="J12051">
        <f t="shared" si="200"/>
        <v>0</v>
      </c>
      <c r="K12051">
        <v>9</v>
      </c>
      <c r="L12051" s="8">
        <f>COUNTIFS($D$2:$D12051,D12051)</f>
        <v>85</v>
      </c>
    </row>
    <row r="12052" spans="1:12" x14ac:dyDescent="0.2">
      <c r="A12052" s="7" t="s">
        <v>3369</v>
      </c>
      <c r="B12052" s="2">
        <v>39362</v>
      </c>
      <c r="C12052" s="1">
        <v>10</v>
      </c>
      <c r="D12052" t="s">
        <v>47</v>
      </c>
      <c r="E12052">
        <v>31</v>
      </c>
      <c r="F12052" t="s">
        <v>447</v>
      </c>
      <c r="G12052">
        <v>1</v>
      </c>
      <c r="H12052">
        <v>3</v>
      </c>
      <c r="I12052">
        <v>2</v>
      </c>
      <c r="J12052">
        <f t="shared" si="200"/>
        <v>3</v>
      </c>
      <c r="K12052">
        <v>8</v>
      </c>
      <c r="L12052" s="8">
        <f>COUNTIFS($D$2:$D12052,D12052)</f>
        <v>590</v>
      </c>
    </row>
    <row r="12053" spans="1:12" x14ac:dyDescent="0.2">
      <c r="A12053" s="7" t="s">
        <v>3369</v>
      </c>
      <c r="B12053" s="2">
        <v>39362</v>
      </c>
      <c r="C12053" s="1">
        <v>31</v>
      </c>
      <c r="D12053" t="s">
        <v>447</v>
      </c>
      <c r="E12053">
        <v>10</v>
      </c>
      <c r="F12053" t="s">
        <v>47</v>
      </c>
      <c r="G12053">
        <v>0</v>
      </c>
      <c r="H12053">
        <v>2</v>
      </c>
      <c r="I12053">
        <v>3</v>
      </c>
      <c r="J12053">
        <f t="shared" si="200"/>
        <v>0</v>
      </c>
      <c r="K12053">
        <v>9</v>
      </c>
      <c r="L12053" s="8">
        <f>COUNTIFS($D$2:$D12053,D12053)</f>
        <v>237</v>
      </c>
    </row>
    <row r="12054" spans="1:12" x14ac:dyDescent="0.2">
      <c r="A12054" s="7" t="s">
        <v>3370</v>
      </c>
      <c r="B12054" s="2">
        <v>39362</v>
      </c>
      <c r="C12054" s="1">
        <v>41</v>
      </c>
      <c r="D12054" t="s">
        <v>759</v>
      </c>
      <c r="E12054">
        <v>43</v>
      </c>
      <c r="F12054" t="s">
        <v>760</v>
      </c>
      <c r="G12054">
        <v>1</v>
      </c>
      <c r="H12054">
        <v>2</v>
      </c>
      <c r="I12054">
        <v>1</v>
      </c>
      <c r="J12054">
        <f t="shared" si="200"/>
        <v>3</v>
      </c>
      <c r="K12054">
        <v>8</v>
      </c>
      <c r="L12054" s="8">
        <f>COUNTIFS($D$2:$D12054,D12054)</f>
        <v>514</v>
      </c>
    </row>
    <row r="12055" spans="1:12" x14ac:dyDescent="0.2">
      <c r="A12055" s="7" t="s">
        <v>3370</v>
      </c>
      <c r="B12055" s="2">
        <v>39362</v>
      </c>
      <c r="C12055" s="1">
        <v>43</v>
      </c>
      <c r="D12055" t="s">
        <v>760</v>
      </c>
      <c r="E12055">
        <v>41</v>
      </c>
      <c r="F12055" t="s">
        <v>759</v>
      </c>
      <c r="G12055">
        <v>0</v>
      </c>
      <c r="H12055">
        <v>1</v>
      </c>
      <c r="I12055">
        <v>2</v>
      </c>
      <c r="J12055">
        <f t="shared" si="200"/>
        <v>0</v>
      </c>
      <c r="K12055">
        <v>9</v>
      </c>
      <c r="L12055" s="8">
        <f>COUNTIFS($D$2:$D12055,D12055)</f>
        <v>161</v>
      </c>
    </row>
    <row r="12056" spans="1:12" x14ac:dyDescent="0.2">
      <c r="A12056" s="7" t="s">
        <v>3371</v>
      </c>
      <c r="B12056" s="2">
        <v>39362</v>
      </c>
      <c r="C12056" s="1">
        <v>40</v>
      </c>
      <c r="D12056" t="s">
        <v>758</v>
      </c>
      <c r="E12056">
        <v>14</v>
      </c>
      <c r="F12056" t="s">
        <v>27</v>
      </c>
      <c r="G12056">
        <v>1</v>
      </c>
      <c r="H12056">
        <v>0</v>
      </c>
      <c r="I12056">
        <v>1</v>
      </c>
      <c r="J12056">
        <f t="shared" si="200"/>
        <v>0</v>
      </c>
      <c r="K12056">
        <v>9</v>
      </c>
      <c r="L12056" s="8">
        <f>COUNTIFS($D$2:$D12056,D12056)</f>
        <v>313</v>
      </c>
    </row>
    <row r="12057" spans="1:12" x14ac:dyDescent="0.2">
      <c r="A12057" s="7" t="s">
        <v>3371</v>
      </c>
      <c r="B12057" s="2">
        <v>39362</v>
      </c>
      <c r="C12057" s="1">
        <v>14</v>
      </c>
      <c r="D12057" t="s">
        <v>27</v>
      </c>
      <c r="E12057">
        <v>40</v>
      </c>
      <c r="F12057" t="s">
        <v>758</v>
      </c>
      <c r="G12057">
        <v>0</v>
      </c>
      <c r="H12057">
        <v>1</v>
      </c>
      <c r="I12057">
        <v>0</v>
      </c>
      <c r="J12057">
        <f t="shared" si="200"/>
        <v>3</v>
      </c>
      <c r="K12057">
        <v>9</v>
      </c>
      <c r="L12057" s="8">
        <f>COUNTIFS($D$2:$D12057,D12057)</f>
        <v>591</v>
      </c>
    </row>
    <row r="12058" spans="1:12" x14ac:dyDescent="0.2">
      <c r="A12058" s="7" t="s">
        <v>3372</v>
      </c>
      <c r="B12058" s="2">
        <v>39362</v>
      </c>
      <c r="C12058" s="1">
        <v>36</v>
      </c>
      <c r="D12058" t="s">
        <v>25</v>
      </c>
      <c r="E12058">
        <v>45</v>
      </c>
      <c r="F12058" t="s">
        <v>762</v>
      </c>
      <c r="G12058">
        <v>1</v>
      </c>
      <c r="H12058">
        <v>0</v>
      </c>
      <c r="I12058">
        <v>2</v>
      </c>
      <c r="J12058">
        <f t="shared" si="200"/>
        <v>0</v>
      </c>
      <c r="K12058">
        <v>9</v>
      </c>
      <c r="L12058" s="8">
        <f>COUNTIFS($D$2:$D12058,D12058)</f>
        <v>237</v>
      </c>
    </row>
    <row r="12059" spans="1:12" x14ac:dyDescent="0.2">
      <c r="A12059" s="7" t="s">
        <v>3372</v>
      </c>
      <c r="B12059" s="2">
        <v>39362</v>
      </c>
      <c r="C12059" s="1">
        <v>45</v>
      </c>
      <c r="D12059" t="s">
        <v>762</v>
      </c>
      <c r="E12059">
        <v>36</v>
      </c>
      <c r="F12059" t="s">
        <v>25</v>
      </c>
      <c r="G12059">
        <v>0</v>
      </c>
      <c r="H12059">
        <v>2</v>
      </c>
      <c r="I12059">
        <v>0</v>
      </c>
      <c r="J12059">
        <f t="shared" si="200"/>
        <v>3</v>
      </c>
      <c r="K12059">
        <v>9</v>
      </c>
      <c r="L12059" s="8">
        <f>COUNTIFS($D$2:$D12059,D12059)</f>
        <v>161</v>
      </c>
    </row>
    <row r="12060" spans="1:12" x14ac:dyDescent="0.2">
      <c r="A12060" s="7" t="s">
        <v>3373</v>
      </c>
      <c r="B12060" s="2">
        <v>39362</v>
      </c>
      <c r="C12060" s="1">
        <v>19</v>
      </c>
      <c r="D12060" t="s">
        <v>40</v>
      </c>
      <c r="E12060">
        <v>26</v>
      </c>
      <c r="F12060" t="s">
        <v>17</v>
      </c>
      <c r="G12060">
        <v>1</v>
      </c>
      <c r="H12060">
        <v>2</v>
      </c>
      <c r="I12060">
        <v>2</v>
      </c>
      <c r="J12060">
        <f t="shared" si="200"/>
        <v>1</v>
      </c>
      <c r="K12060">
        <v>8</v>
      </c>
      <c r="L12060" s="8">
        <f>COUNTIFS($D$2:$D12060,D12060)</f>
        <v>590</v>
      </c>
    </row>
    <row r="12061" spans="1:12" x14ac:dyDescent="0.2">
      <c r="A12061" s="7" t="s">
        <v>3373</v>
      </c>
      <c r="B12061" s="2">
        <v>39362</v>
      </c>
      <c r="C12061" s="1">
        <v>26</v>
      </c>
      <c r="D12061" t="s">
        <v>17</v>
      </c>
      <c r="E12061">
        <v>19</v>
      </c>
      <c r="F12061" t="s">
        <v>40</v>
      </c>
      <c r="G12061">
        <v>0</v>
      </c>
      <c r="H12061">
        <v>2</v>
      </c>
      <c r="I12061">
        <v>2</v>
      </c>
      <c r="J12061">
        <f t="shared" si="200"/>
        <v>1</v>
      </c>
      <c r="K12061">
        <v>9</v>
      </c>
      <c r="L12061" s="8">
        <f>COUNTIFS($D$2:$D12061,D12061)</f>
        <v>591</v>
      </c>
    </row>
    <row r="12062" spans="1:12" x14ac:dyDescent="0.2">
      <c r="A12062" s="7" t="s">
        <v>3374</v>
      </c>
      <c r="B12062" s="2">
        <v>39362</v>
      </c>
      <c r="C12062" s="1">
        <v>20</v>
      </c>
      <c r="D12062" t="s">
        <v>45</v>
      </c>
      <c r="E12062">
        <v>34</v>
      </c>
      <c r="F12062" t="s">
        <v>445</v>
      </c>
      <c r="G12062">
        <v>1</v>
      </c>
      <c r="H12062">
        <v>3</v>
      </c>
      <c r="I12062">
        <v>1</v>
      </c>
      <c r="J12062">
        <f t="shared" si="200"/>
        <v>3</v>
      </c>
      <c r="K12062">
        <v>9</v>
      </c>
      <c r="L12062" s="8">
        <f>COUNTIFS($D$2:$D12062,D12062)</f>
        <v>401</v>
      </c>
    </row>
    <row r="12063" spans="1:12" x14ac:dyDescent="0.2">
      <c r="A12063" s="7" t="s">
        <v>3374</v>
      </c>
      <c r="B12063" s="2">
        <v>39362</v>
      </c>
      <c r="C12063" s="1">
        <v>34</v>
      </c>
      <c r="D12063" t="s">
        <v>445</v>
      </c>
      <c r="E12063">
        <v>20</v>
      </c>
      <c r="F12063" t="s">
        <v>45</v>
      </c>
      <c r="G12063">
        <v>0</v>
      </c>
      <c r="H12063">
        <v>1</v>
      </c>
      <c r="I12063">
        <v>3</v>
      </c>
      <c r="J12063">
        <f t="shared" si="200"/>
        <v>0</v>
      </c>
      <c r="K12063">
        <v>9</v>
      </c>
      <c r="L12063" s="8">
        <f>COUNTIFS($D$2:$D12063,D12063)</f>
        <v>469</v>
      </c>
    </row>
    <row r="12064" spans="1:12" x14ac:dyDescent="0.2">
      <c r="A12064" s="7" t="s">
        <v>3375</v>
      </c>
      <c r="B12064" s="2">
        <v>39362</v>
      </c>
      <c r="C12064" s="1">
        <v>22</v>
      </c>
      <c r="D12064" t="s">
        <v>15</v>
      </c>
      <c r="E12064">
        <v>16</v>
      </c>
      <c r="F12064" t="s">
        <v>37</v>
      </c>
      <c r="G12064">
        <v>1</v>
      </c>
      <c r="H12064">
        <v>3</v>
      </c>
      <c r="I12064">
        <v>2</v>
      </c>
      <c r="J12064">
        <f t="shared" si="200"/>
        <v>3</v>
      </c>
      <c r="K12064">
        <v>8</v>
      </c>
      <c r="L12064" s="8">
        <f>COUNTIFS($D$2:$D12064,D12064)</f>
        <v>548</v>
      </c>
    </row>
    <row r="12065" spans="1:12" x14ac:dyDescent="0.2">
      <c r="A12065" s="7" t="s">
        <v>3375</v>
      </c>
      <c r="B12065" s="2">
        <v>39362</v>
      </c>
      <c r="C12065" s="1">
        <v>16</v>
      </c>
      <c r="D12065" t="s">
        <v>37</v>
      </c>
      <c r="E12065">
        <v>22</v>
      </c>
      <c r="F12065" t="s">
        <v>15</v>
      </c>
      <c r="G12065">
        <v>0</v>
      </c>
      <c r="H12065">
        <v>2</v>
      </c>
      <c r="I12065">
        <v>3</v>
      </c>
      <c r="J12065">
        <f t="shared" si="200"/>
        <v>0</v>
      </c>
      <c r="K12065">
        <v>9</v>
      </c>
      <c r="L12065" s="8">
        <f>COUNTIFS($D$2:$D12065,D12065)</f>
        <v>591</v>
      </c>
    </row>
    <row r="12066" spans="1:12" x14ac:dyDescent="0.2">
      <c r="A12066" s="7" t="s">
        <v>3376</v>
      </c>
      <c r="B12066" s="2">
        <v>39362</v>
      </c>
      <c r="C12066" s="1">
        <v>62</v>
      </c>
      <c r="D12066" t="s">
        <v>776</v>
      </c>
      <c r="E12066">
        <v>46</v>
      </c>
      <c r="F12066" t="s">
        <v>763</v>
      </c>
      <c r="G12066">
        <v>1</v>
      </c>
      <c r="H12066">
        <v>1</v>
      </c>
      <c r="I12066">
        <v>0</v>
      </c>
      <c r="J12066">
        <f t="shared" si="200"/>
        <v>3</v>
      </c>
      <c r="K12066">
        <v>9</v>
      </c>
      <c r="L12066" s="8">
        <f>COUNTIFS($D$2:$D12066,D12066)</f>
        <v>47</v>
      </c>
    </row>
    <row r="12067" spans="1:12" x14ac:dyDescent="0.2">
      <c r="A12067" s="7" t="s">
        <v>3376</v>
      </c>
      <c r="B12067" s="2">
        <v>39362</v>
      </c>
      <c r="C12067" s="1">
        <v>46</v>
      </c>
      <c r="D12067" t="s">
        <v>763</v>
      </c>
      <c r="E12067">
        <v>62</v>
      </c>
      <c r="F12067" t="s">
        <v>776</v>
      </c>
      <c r="G12067">
        <v>0</v>
      </c>
      <c r="H12067">
        <v>0</v>
      </c>
      <c r="I12067">
        <v>1</v>
      </c>
      <c r="J12067">
        <f t="shared" si="200"/>
        <v>0</v>
      </c>
      <c r="K12067">
        <v>9</v>
      </c>
      <c r="L12067" s="8">
        <f>COUNTIFS($D$2:$D12067,D12067)</f>
        <v>237</v>
      </c>
    </row>
    <row r="12068" spans="1:12" x14ac:dyDescent="0.2">
      <c r="A12068" s="7" t="s">
        <v>3377</v>
      </c>
      <c r="B12068" s="2">
        <v>39375</v>
      </c>
      <c r="C12068" s="1">
        <v>10</v>
      </c>
      <c r="D12068" t="s">
        <v>47</v>
      </c>
      <c r="E12068">
        <v>40</v>
      </c>
      <c r="F12068" t="s">
        <v>758</v>
      </c>
      <c r="G12068">
        <v>1</v>
      </c>
      <c r="H12068">
        <v>2</v>
      </c>
      <c r="I12068">
        <v>0</v>
      </c>
      <c r="J12068">
        <f t="shared" si="200"/>
        <v>3</v>
      </c>
      <c r="K12068">
        <v>9</v>
      </c>
      <c r="L12068" s="8">
        <f>COUNTIFS($D$2:$D12068,D12068)</f>
        <v>591</v>
      </c>
    </row>
    <row r="12069" spans="1:12" x14ac:dyDescent="0.2">
      <c r="A12069" s="7" t="s">
        <v>3377</v>
      </c>
      <c r="B12069" s="2">
        <v>39375</v>
      </c>
      <c r="C12069" s="1">
        <v>40</v>
      </c>
      <c r="D12069" t="s">
        <v>758</v>
      </c>
      <c r="E12069">
        <v>10</v>
      </c>
      <c r="F12069" t="s">
        <v>47</v>
      </c>
      <c r="G12069">
        <v>0</v>
      </c>
      <c r="H12069">
        <v>0</v>
      </c>
      <c r="I12069">
        <v>2</v>
      </c>
      <c r="J12069">
        <f t="shared" si="200"/>
        <v>0</v>
      </c>
      <c r="K12069">
        <v>10</v>
      </c>
      <c r="L12069" s="8">
        <f>COUNTIFS($D$2:$D12069,D12069)</f>
        <v>314</v>
      </c>
    </row>
    <row r="12070" spans="1:12" x14ac:dyDescent="0.2">
      <c r="A12070" s="7" t="s">
        <v>3378</v>
      </c>
      <c r="B12070" s="2">
        <v>39375</v>
      </c>
      <c r="C12070" s="1">
        <v>32</v>
      </c>
      <c r="D12070" t="s">
        <v>559</v>
      </c>
      <c r="E12070">
        <v>21</v>
      </c>
      <c r="F12070" t="s">
        <v>10</v>
      </c>
      <c r="G12070">
        <v>1</v>
      </c>
      <c r="H12070">
        <v>1</v>
      </c>
      <c r="I12070">
        <v>4</v>
      </c>
      <c r="J12070">
        <f t="shared" si="200"/>
        <v>0</v>
      </c>
      <c r="K12070">
        <v>9</v>
      </c>
      <c r="L12070" s="8">
        <f>COUNTIFS($D$2:$D12070,D12070)</f>
        <v>591</v>
      </c>
    </row>
    <row r="12071" spans="1:12" x14ac:dyDescent="0.2">
      <c r="A12071" s="7" t="s">
        <v>3378</v>
      </c>
      <c r="B12071" s="2">
        <v>39375</v>
      </c>
      <c r="C12071" s="1">
        <v>21</v>
      </c>
      <c r="D12071" t="s">
        <v>10</v>
      </c>
      <c r="E12071">
        <v>32</v>
      </c>
      <c r="F12071" t="s">
        <v>559</v>
      </c>
      <c r="G12071">
        <v>0</v>
      </c>
      <c r="H12071">
        <v>4</v>
      </c>
      <c r="I12071">
        <v>1</v>
      </c>
      <c r="J12071">
        <f t="shared" si="200"/>
        <v>3</v>
      </c>
      <c r="K12071">
        <v>10</v>
      </c>
      <c r="L12071" s="8">
        <f>COUNTIFS($D$2:$D12071,D12071)</f>
        <v>592</v>
      </c>
    </row>
    <row r="12072" spans="1:12" x14ac:dyDescent="0.2">
      <c r="A12072" s="7" t="s">
        <v>3379</v>
      </c>
      <c r="B12072" s="2">
        <v>39375</v>
      </c>
      <c r="C12072" s="1">
        <v>41</v>
      </c>
      <c r="D12072" t="s">
        <v>759</v>
      </c>
      <c r="E12072">
        <v>62</v>
      </c>
      <c r="F12072" t="s">
        <v>776</v>
      </c>
      <c r="G12072">
        <v>1</v>
      </c>
      <c r="H12072">
        <v>4</v>
      </c>
      <c r="I12072">
        <v>2</v>
      </c>
      <c r="J12072">
        <f t="shared" si="200"/>
        <v>3</v>
      </c>
      <c r="K12072">
        <v>9</v>
      </c>
      <c r="L12072" s="8">
        <f>COUNTIFS($D$2:$D12072,D12072)</f>
        <v>515</v>
      </c>
    </row>
    <row r="12073" spans="1:12" x14ac:dyDescent="0.2">
      <c r="A12073" s="7" t="s">
        <v>3379</v>
      </c>
      <c r="B12073" s="2">
        <v>39375</v>
      </c>
      <c r="C12073" s="1">
        <v>62</v>
      </c>
      <c r="D12073" t="s">
        <v>776</v>
      </c>
      <c r="E12073">
        <v>41</v>
      </c>
      <c r="F12073" t="s">
        <v>759</v>
      </c>
      <c r="G12073">
        <v>0</v>
      </c>
      <c r="H12073">
        <v>2</v>
      </c>
      <c r="I12073">
        <v>4</v>
      </c>
      <c r="J12073">
        <f t="shared" si="200"/>
        <v>0</v>
      </c>
      <c r="K12073">
        <v>10</v>
      </c>
      <c r="L12073" s="8">
        <f>COUNTIFS($D$2:$D12073,D12073)</f>
        <v>48</v>
      </c>
    </row>
    <row r="12074" spans="1:12" x14ac:dyDescent="0.2">
      <c r="A12074" s="7" t="s">
        <v>3380</v>
      </c>
      <c r="B12074" s="2">
        <v>39375</v>
      </c>
      <c r="C12074" s="1">
        <v>16</v>
      </c>
      <c r="D12074" t="s">
        <v>37</v>
      </c>
      <c r="E12074">
        <v>19</v>
      </c>
      <c r="F12074" t="s">
        <v>40</v>
      </c>
      <c r="G12074">
        <v>1</v>
      </c>
      <c r="H12074">
        <v>1</v>
      </c>
      <c r="I12074">
        <v>2</v>
      </c>
      <c r="J12074">
        <f t="shared" si="200"/>
        <v>0</v>
      </c>
      <c r="K12074">
        <v>10</v>
      </c>
      <c r="L12074" s="8">
        <f>COUNTIFS($D$2:$D12074,D12074)</f>
        <v>592</v>
      </c>
    </row>
    <row r="12075" spans="1:12" x14ac:dyDescent="0.2">
      <c r="A12075" s="7" t="s">
        <v>3380</v>
      </c>
      <c r="B12075" s="2">
        <v>39375</v>
      </c>
      <c r="C12075" s="1">
        <v>19</v>
      </c>
      <c r="D12075" t="s">
        <v>40</v>
      </c>
      <c r="E12075">
        <v>16</v>
      </c>
      <c r="F12075" t="s">
        <v>37</v>
      </c>
      <c r="G12075">
        <v>0</v>
      </c>
      <c r="H12075">
        <v>2</v>
      </c>
      <c r="I12075">
        <v>1</v>
      </c>
      <c r="J12075">
        <f t="shared" si="200"/>
        <v>3</v>
      </c>
      <c r="K12075">
        <v>9</v>
      </c>
      <c r="L12075" s="8">
        <f>COUNTIFS($D$2:$D12075,D12075)</f>
        <v>591</v>
      </c>
    </row>
    <row r="12076" spans="1:12" x14ac:dyDescent="0.2">
      <c r="A12076" s="7" t="s">
        <v>3381</v>
      </c>
      <c r="B12076" s="2">
        <v>39375</v>
      </c>
      <c r="C12076" s="1">
        <v>36</v>
      </c>
      <c r="D12076" t="s">
        <v>25</v>
      </c>
      <c r="E12076">
        <v>46</v>
      </c>
      <c r="F12076" t="s">
        <v>763</v>
      </c>
      <c r="G12076">
        <v>1</v>
      </c>
      <c r="H12076">
        <v>0</v>
      </c>
      <c r="I12076">
        <v>0</v>
      </c>
      <c r="J12076">
        <f t="shared" si="200"/>
        <v>1</v>
      </c>
      <c r="K12076">
        <v>10</v>
      </c>
      <c r="L12076" s="8">
        <f>COUNTIFS($D$2:$D12076,D12076)</f>
        <v>238</v>
      </c>
    </row>
    <row r="12077" spans="1:12" x14ac:dyDescent="0.2">
      <c r="A12077" s="7" t="s">
        <v>3381</v>
      </c>
      <c r="B12077" s="2">
        <v>39375</v>
      </c>
      <c r="C12077" s="1">
        <v>46</v>
      </c>
      <c r="D12077" t="s">
        <v>763</v>
      </c>
      <c r="E12077">
        <v>36</v>
      </c>
      <c r="F12077" t="s">
        <v>25</v>
      </c>
      <c r="G12077">
        <v>0</v>
      </c>
      <c r="H12077">
        <v>0</v>
      </c>
      <c r="I12077">
        <v>0</v>
      </c>
      <c r="J12077">
        <f t="shared" si="200"/>
        <v>1</v>
      </c>
      <c r="K12077">
        <v>10</v>
      </c>
      <c r="L12077" s="8">
        <f>COUNTIFS($D$2:$D12077,D12077)</f>
        <v>238</v>
      </c>
    </row>
    <row r="12078" spans="1:12" x14ac:dyDescent="0.2">
      <c r="A12078" s="7" t="s">
        <v>3382</v>
      </c>
      <c r="B12078" s="2">
        <v>39375</v>
      </c>
      <c r="C12078" s="1">
        <v>20</v>
      </c>
      <c r="D12078" t="s">
        <v>45</v>
      </c>
      <c r="E12078">
        <v>43</v>
      </c>
      <c r="F12078" t="s">
        <v>760</v>
      </c>
      <c r="G12078">
        <v>1</v>
      </c>
      <c r="H12078">
        <v>1</v>
      </c>
      <c r="I12078">
        <v>0</v>
      </c>
      <c r="J12078">
        <f t="shared" si="200"/>
        <v>3</v>
      </c>
      <c r="K12078">
        <v>10</v>
      </c>
      <c r="L12078" s="8">
        <f>COUNTIFS($D$2:$D12078,D12078)</f>
        <v>402</v>
      </c>
    </row>
    <row r="12079" spans="1:12" x14ac:dyDescent="0.2">
      <c r="A12079" s="7" t="s">
        <v>3382</v>
      </c>
      <c r="B12079" s="2">
        <v>39375</v>
      </c>
      <c r="C12079" s="1">
        <v>43</v>
      </c>
      <c r="D12079" t="s">
        <v>760</v>
      </c>
      <c r="E12079">
        <v>20</v>
      </c>
      <c r="F12079" t="s">
        <v>45</v>
      </c>
      <c r="G12079">
        <v>0</v>
      </c>
      <c r="H12079">
        <v>0</v>
      </c>
      <c r="I12079">
        <v>1</v>
      </c>
      <c r="J12079">
        <f t="shared" si="200"/>
        <v>0</v>
      </c>
      <c r="K12079">
        <v>10</v>
      </c>
      <c r="L12079" s="8">
        <f>COUNTIFS($D$2:$D12079,D12079)</f>
        <v>162</v>
      </c>
    </row>
    <row r="12080" spans="1:12" x14ac:dyDescent="0.2">
      <c r="A12080" s="7" t="s">
        <v>3383</v>
      </c>
      <c r="B12080" s="2">
        <v>39375</v>
      </c>
      <c r="C12080" s="1">
        <v>34</v>
      </c>
      <c r="D12080" t="s">
        <v>445</v>
      </c>
      <c r="E12080">
        <v>14</v>
      </c>
      <c r="F12080" t="s">
        <v>27</v>
      </c>
      <c r="G12080">
        <v>1</v>
      </c>
      <c r="H12080">
        <v>0</v>
      </c>
      <c r="I12080">
        <v>2</v>
      </c>
      <c r="J12080">
        <f t="shared" si="200"/>
        <v>0</v>
      </c>
      <c r="K12080">
        <v>10</v>
      </c>
      <c r="L12080" s="8">
        <f>COUNTIFS($D$2:$D12080,D12080)</f>
        <v>470</v>
      </c>
    </row>
    <row r="12081" spans="1:12" x14ac:dyDescent="0.2">
      <c r="A12081" s="7" t="s">
        <v>3383</v>
      </c>
      <c r="B12081" s="2">
        <v>39375</v>
      </c>
      <c r="C12081" s="1">
        <v>14</v>
      </c>
      <c r="D12081" t="s">
        <v>27</v>
      </c>
      <c r="E12081">
        <v>34</v>
      </c>
      <c r="F12081" t="s">
        <v>445</v>
      </c>
      <c r="G12081">
        <v>0</v>
      </c>
      <c r="H12081">
        <v>2</v>
      </c>
      <c r="I12081">
        <v>0</v>
      </c>
      <c r="J12081">
        <f t="shared" si="200"/>
        <v>3</v>
      </c>
      <c r="K12081">
        <v>10</v>
      </c>
      <c r="L12081" s="8">
        <f>COUNTIFS($D$2:$D12081,D12081)</f>
        <v>592</v>
      </c>
    </row>
    <row r="12082" spans="1:12" x14ac:dyDescent="0.2">
      <c r="A12082" s="7" t="s">
        <v>3384</v>
      </c>
      <c r="B12082" s="2">
        <v>39375</v>
      </c>
      <c r="C12082" s="1">
        <v>63</v>
      </c>
      <c r="D12082" t="s">
        <v>777</v>
      </c>
      <c r="E12082">
        <v>45</v>
      </c>
      <c r="F12082" t="s">
        <v>762</v>
      </c>
      <c r="G12082">
        <v>1</v>
      </c>
      <c r="H12082">
        <v>0</v>
      </c>
      <c r="I12082">
        <v>2</v>
      </c>
      <c r="J12082">
        <f t="shared" si="200"/>
        <v>0</v>
      </c>
      <c r="K12082">
        <v>10</v>
      </c>
      <c r="L12082" s="8">
        <f>COUNTIFS($D$2:$D12082,D12082)</f>
        <v>86</v>
      </c>
    </row>
    <row r="12083" spans="1:12" x14ac:dyDescent="0.2">
      <c r="A12083" s="7" t="s">
        <v>3384</v>
      </c>
      <c r="B12083" s="2">
        <v>39375</v>
      </c>
      <c r="C12083" s="1">
        <v>45</v>
      </c>
      <c r="D12083" t="s">
        <v>762</v>
      </c>
      <c r="E12083">
        <v>63</v>
      </c>
      <c r="F12083" t="s">
        <v>777</v>
      </c>
      <c r="G12083">
        <v>0</v>
      </c>
      <c r="H12083">
        <v>2</v>
      </c>
      <c r="I12083">
        <v>0</v>
      </c>
      <c r="J12083">
        <f t="shared" si="200"/>
        <v>3</v>
      </c>
      <c r="K12083">
        <v>10</v>
      </c>
      <c r="L12083" s="8">
        <f>COUNTIFS($D$2:$D12083,D12083)</f>
        <v>162</v>
      </c>
    </row>
    <row r="12084" spans="1:12" x14ac:dyDescent="0.2">
      <c r="A12084" s="7" t="s">
        <v>3385</v>
      </c>
      <c r="B12084" s="2">
        <v>39376</v>
      </c>
      <c r="C12084" s="1">
        <v>29</v>
      </c>
      <c r="D12084" t="s">
        <v>42</v>
      </c>
      <c r="E12084">
        <v>31</v>
      </c>
      <c r="F12084" t="s">
        <v>447</v>
      </c>
      <c r="G12084">
        <v>1</v>
      </c>
      <c r="H12084">
        <v>3</v>
      </c>
      <c r="I12084">
        <v>1</v>
      </c>
      <c r="J12084">
        <f t="shared" si="200"/>
        <v>3</v>
      </c>
      <c r="K12084">
        <v>9</v>
      </c>
      <c r="L12084" s="8">
        <f>COUNTIFS($D$2:$D12084,D12084)</f>
        <v>473</v>
      </c>
    </row>
    <row r="12085" spans="1:12" x14ac:dyDescent="0.2">
      <c r="A12085" s="7" t="s">
        <v>3385</v>
      </c>
      <c r="B12085" s="2">
        <v>39376</v>
      </c>
      <c r="C12085" s="1">
        <v>31</v>
      </c>
      <c r="D12085" t="s">
        <v>447</v>
      </c>
      <c r="E12085">
        <v>29</v>
      </c>
      <c r="F12085" t="s">
        <v>42</v>
      </c>
      <c r="G12085">
        <v>0</v>
      </c>
      <c r="H12085">
        <v>1</v>
      </c>
      <c r="I12085">
        <v>3</v>
      </c>
      <c r="J12085">
        <f t="shared" si="200"/>
        <v>0</v>
      </c>
      <c r="K12085">
        <v>10</v>
      </c>
      <c r="L12085" s="8">
        <f>COUNTIFS($D$2:$D12085,D12085)</f>
        <v>238</v>
      </c>
    </row>
    <row r="12086" spans="1:12" x14ac:dyDescent="0.2">
      <c r="A12086" s="7" t="s">
        <v>3386</v>
      </c>
      <c r="B12086" s="2">
        <v>39377</v>
      </c>
      <c r="C12086" s="1">
        <v>22</v>
      </c>
      <c r="D12086" t="s">
        <v>15</v>
      </c>
      <c r="E12086">
        <v>26</v>
      </c>
      <c r="F12086" t="s">
        <v>17</v>
      </c>
      <c r="G12086">
        <v>1</v>
      </c>
      <c r="H12086">
        <v>3</v>
      </c>
      <c r="I12086">
        <v>1</v>
      </c>
      <c r="J12086">
        <f t="shared" si="200"/>
        <v>3</v>
      </c>
      <c r="K12086">
        <v>9</v>
      </c>
      <c r="L12086" s="8">
        <f>COUNTIFS($D$2:$D12086,D12086)</f>
        <v>549</v>
      </c>
    </row>
    <row r="12087" spans="1:12" x14ac:dyDescent="0.2">
      <c r="A12087" s="7" t="s">
        <v>3386</v>
      </c>
      <c r="B12087" s="2">
        <v>39377</v>
      </c>
      <c r="C12087" s="1">
        <v>26</v>
      </c>
      <c r="D12087" t="s">
        <v>17</v>
      </c>
      <c r="E12087">
        <v>22</v>
      </c>
      <c r="F12087" t="s">
        <v>15</v>
      </c>
      <c r="G12087">
        <v>0</v>
      </c>
      <c r="H12087">
        <v>1</v>
      </c>
      <c r="I12087">
        <v>3</v>
      </c>
      <c r="J12087">
        <f t="shared" si="200"/>
        <v>0</v>
      </c>
      <c r="K12087">
        <v>10</v>
      </c>
      <c r="L12087" s="8">
        <f>COUNTIFS($D$2:$D12087,D12087)</f>
        <v>592</v>
      </c>
    </row>
    <row r="12088" spans="1:12" x14ac:dyDescent="0.2">
      <c r="A12088" s="7" t="s">
        <v>3387</v>
      </c>
      <c r="B12088" s="2">
        <v>39382</v>
      </c>
      <c r="C12088" s="1">
        <v>43</v>
      </c>
      <c r="D12088" t="s">
        <v>760</v>
      </c>
      <c r="E12088">
        <v>63</v>
      </c>
      <c r="F12088" t="s">
        <v>777</v>
      </c>
      <c r="G12088">
        <v>1</v>
      </c>
      <c r="H12088">
        <v>3</v>
      </c>
      <c r="I12088">
        <v>2</v>
      </c>
      <c r="J12088">
        <f t="shared" si="200"/>
        <v>3</v>
      </c>
      <c r="K12088">
        <v>11</v>
      </c>
      <c r="L12088" s="8">
        <f>COUNTIFS($D$2:$D12088,D12088)</f>
        <v>163</v>
      </c>
    </row>
    <row r="12089" spans="1:12" x14ac:dyDescent="0.2">
      <c r="A12089" s="7" t="s">
        <v>3387</v>
      </c>
      <c r="B12089" s="2">
        <v>39382</v>
      </c>
      <c r="C12089" s="1">
        <v>63</v>
      </c>
      <c r="D12089" t="s">
        <v>777</v>
      </c>
      <c r="E12089">
        <v>43</v>
      </c>
      <c r="F12089" t="s">
        <v>760</v>
      </c>
      <c r="G12089">
        <v>0</v>
      </c>
      <c r="H12089">
        <v>2</v>
      </c>
      <c r="I12089">
        <v>3</v>
      </c>
      <c r="J12089">
        <f t="shared" si="200"/>
        <v>0</v>
      </c>
      <c r="K12089">
        <v>11</v>
      </c>
      <c r="L12089" s="8">
        <f>COUNTIFS($D$2:$D12089,D12089)</f>
        <v>87</v>
      </c>
    </row>
    <row r="12090" spans="1:12" x14ac:dyDescent="0.2">
      <c r="A12090" s="7" t="s">
        <v>3388</v>
      </c>
      <c r="B12090" s="2">
        <v>39382</v>
      </c>
      <c r="C12090" s="1">
        <v>14</v>
      </c>
      <c r="D12090" t="s">
        <v>27</v>
      </c>
      <c r="E12090">
        <v>20</v>
      </c>
      <c r="F12090" t="s">
        <v>45</v>
      </c>
      <c r="G12090">
        <v>1</v>
      </c>
      <c r="H12090">
        <v>6</v>
      </c>
      <c r="I12090">
        <v>0</v>
      </c>
      <c r="J12090">
        <f t="shared" si="200"/>
        <v>3</v>
      </c>
      <c r="K12090">
        <v>11</v>
      </c>
      <c r="L12090" s="8">
        <f>COUNTIFS($D$2:$D12090,D12090)</f>
        <v>593</v>
      </c>
    </row>
    <row r="12091" spans="1:12" x14ac:dyDescent="0.2">
      <c r="A12091" s="7" t="s">
        <v>3388</v>
      </c>
      <c r="B12091" s="2">
        <v>39382</v>
      </c>
      <c r="C12091" s="1">
        <v>20</v>
      </c>
      <c r="D12091" t="s">
        <v>45</v>
      </c>
      <c r="E12091">
        <v>14</v>
      </c>
      <c r="F12091" t="s">
        <v>27</v>
      </c>
      <c r="G12091">
        <v>0</v>
      </c>
      <c r="H12091">
        <v>0</v>
      </c>
      <c r="I12091">
        <v>6</v>
      </c>
      <c r="J12091">
        <f t="shared" si="200"/>
        <v>0</v>
      </c>
      <c r="K12091">
        <v>11</v>
      </c>
      <c r="L12091" s="8">
        <f>COUNTIFS($D$2:$D12091,D12091)</f>
        <v>403</v>
      </c>
    </row>
    <row r="12092" spans="1:12" x14ac:dyDescent="0.2">
      <c r="A12092" s="7" t="s">
        <v>3389</v>
      </c>
      <c r="B12092" s="2">
        <v>39382</v>
      </c>
      <c r="C12092" s="1">
        <v>21</v>
      </c>
      <c r="D12092" t="s">
        <v>10</v>
      </c>
      <c r="E12092">
        <v>34</v>
      </c>
      <c r="F12092" t="s">
        <v>445</v>
      </c>
      <c r="G12092">
        <v>1</v>
      </c>
      <c r="H12092">
        <v>4</v>
      </c>
      <c r="I12092">
        <v>1</v>
      </c>
      <c r="J12092">
        <f t="shared" si="200"/>
        <v>3</v>
      </c>
      <c r="K12092">
        <v>11</v>
      </c>
      <c r="L12092" s="8">
        <f>COUNTIFS($D$2:$D12092,D12092)</f>
        <v>593</v>
      </c>
    </row>
    <row r="12093" spans="1:12" x14ac:dyDescent="0.2">
      <c r="A12093" s="7" t="s">
        <v>3389</v>
      </c>
      <c r="B12093" s="2">
        <v>39382</v>
      </c>
      <c r="C12093" s="1">
        <v>34</v>
      </c>
      <c r="D12093" t="s">
        <v>445</v>
      </c>
      <c r="E12093">
        <v>21</v>
      </c>
      <c r="F12093" t="s">
        <v>10</v>
      </c>
      <c r="G12093">
        <v>0</v>
      </c>
      <c r="H12093">
        <v>1</v>
      </c>
      <c r="I12093">
        <v>4</v>
      </c>
      <c r="J12093">
        <f t="shared" si="200"/>
        <v>0</v>
      </c>
      <c r="K12093">
        <v>11</v>
      </c>
      <c r="L12093" s="8">
        <f>COUNTIFS($D$2:$D12093,D12093)</f>
        <v>471</v>
      </c>
    </row>
    <row r="12094" spans="1:12" x14ac:dyDescent="0.2">
      <c r="A12094" s="7" t="s">
        <v>3390</v>
      </c>
      <c r="B12094" s="2">
        <v>39382</v>
      </c>
      <c r="C12094" s="1">
        <v>45</v>
      </c>
      <c r="D12094" t="s">
        <v>762</v>
      </c>
      <c r="E12094">
        <v>29</v>
      </c>
      <c r="F12094" t="s">
        <v>42</v>
      </c>
      <c r="G12094">
        <v>1</v>
      </c>
      <c r="H12094">
        <v>0</v>
      </c>
      <c r="I12094">
        <v>0</v>
      </c>
      <c r="J12094">
        <f t="shared" si="200"/>
        <v>1</v>
      </c>
      <c r="K12094">
        <v>11</v>
      </c>
      <c r="L12094" s="8">
        <f>COUNTIFS($D$2:$D12094,D12094)</f>
        <v>163</v>
      </c>
    </row>
    <row r="12095" spans="1:12" x14ac:dyDescent="0.2">
      <c r="A12095" s="7" t="s">
        <v>3390</v>
      </c>
      <c r="B12095" s="2">
        <v>39382</v>
      </c>
      <c r="C12095" s="1">
        <v>29</v>
      </c>
      <c r="D12095" t="s">
        <v>42</v>
      </c>
      <c r="E12095">
        <v>45</v>
      </c>
      <c r="F12095" t="s">
        <v>762</v>
      </c>
      <c r="G12095">
        <v>0</v>
      </c>
      <c r="H12095">
        <v>0</v>
      </c>
      <c r="I12095">
        <v>0</v>
      </c>
      <c r="J12095">
        <f t="shared" si="200"/>
        <v>1</v>
      </c>
      <c r="K12095">
        <v>10</v>
      </c>
      <c r="L12095" s="8">
        <f>COUNTIFS($D$2:$D12095,D12095)</f>
        <v>474</v>
      </c>
    </row>
    <row r="12096" spans="1:12" x14ac:dyDescent="0.2">
      <c r="A12096" s="7" t="s">
        <v>3391</v>
      </c>
      <c r="B12096" s="2">
        <v>39382</v>
      </c>
      <c r="C12096" s="1">
        <v>62</v>
      </c>
      <c r="D12096" t="s">
        <v>776</v>
      </c>
      <c r="E12096">
        <v>22</v>
      </c>
      <c r="F12096" t="s">
        <v>15</v>
      </c>
      <c r="G12096">
        <v>1</v>
      </c>
      <c r="H12096">
        <v>2</v>
      </c>
      <c r="I12096">
        <v>1</v>
      </c>
      <c r="J12096">
        <f t="shared" si="200"/>
        <v>3</v>
      </c>
      <c r="K12096">
        <v>11</v>
      </c>
      <c r="L12096" s="8">
        <f>COUNTIFS($D$2:$D12096,D12096)</f>
        <v>49</v>
      </c>
    </row>
    <row r="12097" spans="1:12" x14ac:dyDescent="0.2">
      <c r="A12097" s="7" t="s">
        <v>3391</v>
      </c>
      <c r="B12097" s="2">
        <v>39382</v>
      </c>
      <c r="C12097" s="1">
        <v>22</v>
      </c>
      <c r="D12097" t="s">
        <v>15</v>
      </c>
      <c r="E12097">
        <v>62</v>
      </c>
      <c r="F12097" t="s">
        <v>776</v>
      </c>
      <c r="G12097">
        <v>0</v>
      </c>
      <c r="H12097">
        <v>1</v>
      </c>
      <c r="I12097">
        <v>2</v>
      </c>
      <c r="J12097">
        <f t="shared" si="200"/>
        <v>0</v>
      </c>
      <c r="K12097">
        <v>10</v>
      </c>
      <c r="L12097" s="8">
        <f>COUNTIFS($D$2:$D12097,D12097)</f>
        <v>550</v>
      </c>
    </row>
    <row r="12098" spans="1:12" x14ac:dyDescent="0.2">
      <c r="A12098" s="7" t="s">
        <v>3392</v>
      </c>
      <c r="B12098" s="2">
        <v>39382</v>
      </c>
      <c r="C12098" s="1">
        <v>31</v>
      </c>
      <c r="D12098" t="s">
        <v>447</v>
      </c>
      <c r="E12098">
        <v>36</v>
      </c>
      <c r="F12098" t="s">
        <v>25</v>
      </c>
      <c r="G12098">
        <v>1</v>
      </c>
      <c r="H12098">
        <v>1</v>
      </c>
      <c r="I12098">
        <v>1</v>
      </c>
      <c r="J12098">
        <f t="shared" ref="J12098:J12161" si="201">IF(H12098&gt;I12098,3,IF(I12098&gt;H12098,0,1))</f>
        <v>1</v>
      </c>
      <c r="K12098">
        <v>11</v>
      </c>
      <c r="L12098" s="8">
        <f>COUNTIFS($D$2:$D12098,D12098)</f>
        <v>239</v>
      </c>
    </row>
    <row r="12099" spans="1:12" x14ac:dyDescent="0.2">
      <c r="A12099" s="7" t="s">
        <v>3392</v>
      </c>
      <c r="B12099" s="2">
        <v>39382</v>
      </c>
      <c r="C12099" s="1">
        <v>36</v>
      </c>
      <c r="D12099" t="s">
        <v>25</v>
      </c>
      <c r="E12099">
        <v>31</v>
      </c>
      <c r="F12099" t="s">
        <v>447</v>
      </c>
      <c r="G12099">
        <v>0</v>
      </c>
      <c r="H12099">
        <v>1</v>
      </c>
      <c r="I12099">
        <v>1</v>
      </c>
      <c r="J12099">
        <f t="shared" si="201"/>
        <v>1</v>
      </c>
      <c r="K12099">
        <v>11</v>
      </c>
      <c r="L12099" s="8">
        <f>COUNTIFS($D$2:$D12099,D12099)</f>
        <v>239</v>
      </c>
    </row>
    <row r="12100" spans="1:12" x14ac:dyDescent="0.2">
      <c r="A12100" s="7" t="s">
        <v>3393</v>
      </c>
      <c r="B12100" s="2">
        <v>39383</v>
      </c>
      <c r="C12100" s="1">
        <v>40</v>
      </c>
      <c r="D12100" t="s">
        <v>758</v>
      </c>
      <c r="E12100">
        <v>32</v>
      </c>
      <c r="F12100" t="s">
        <v>559</v>
      </c>
      <c r="G12100">
        <v>1</v>
      </c>
      <c r="H12100">
        <v>1</v>
      </c>
      <c r="I12100">
        <v>1</v>
      </c>
      <c r="J12100">
        <f t="shared" si="201"/>
        <v>1</v>
      </c>
      <c r="K12100">
        <v>11</v>
      </c>
      <c r="L12100" s="8">
        <f>COUNTIFS($D$2:$D12100,D12100)</f>
        <v>315</v>
      </c>
    </row>
    <row r="12101" spans="1:12" x14ac:dyDescent="0.2">
      <c r="A12101" s="7" t="s">
        <v>3393</v>
      </c>
      <c r="B12101" s="2">
        <v>39383</v>
      </c>
      <c r="C12101" s="1">
        <v>32</v>
      </c>
      <c r="D12101" t="s">
        <v>559</v>
      </c>
      <c r="E12101">
        <v>40</v>
      </c>
      <c r="F12101" t="s">
        <v>758</v>
      </c>
      <c r="G12101">
        <v>0</v>
      </c>
      <c r="H12101">
        <v>1</v>
      </c>
      <c r="I12101">
        <v>1</v>
      </c>
      <c r="J12101">
        <f t="shared" si="201"/>
        <v>1</v>
      </c>
      <c r="K12101">
        <v>10</v>
      </c>
      <c r="L12101" s="8">
        <f>COUNTIFS($D$2:$D12101,D12101)</f>
        <v>592</v>
      </c>
    </row>
    <row r="12102" spans="1:12" x14ac:dyDescent="0.2">
      <c r="A12102" s="7" t="s">
        <v>3394</v>
      </c>
      <c r="B12102" s="2">
        <v>39383</v>
      </c>
      <c r="C12102" s="1">
        <v>46</v>
      </c>
      <c r="D12102" t="s">
        <v>763</v>
      </c>
      <c r="E12102">
        <v>16</v>
      </c>
      <c r="F12102" t="s">
        <v>37</v>
      </c>
      <c r="G12102">
        <v>1</v>
      </c>
      <c r="H12102">
        <v>0</v>
      </c>
      <c r="I12102">
        <v>2</v>
      </c>
      <c r="J12102">
        <f t="shared" si="201"/>
        <v>0</v>
      </c>
      <c r="K12102">
        <v>11</v>
      </c>
      <c r="L12102" s="8">
        <f>COUNTIFS($D$2:$D12102,D12102)</f>
        <v>239</v>
      </c>
    </row>
    <row r="12103" spans="1:12" x14ac:dyDescent="0.2">
      <c r="A12103" s="7" t="s">
        <v>3394</v>
      </c>
      <c r="B12103" s="2">
        <v>39383</v>
      </c>
      <c r="C12103" s="1">
        <v>16</v>
      </c>
      <c r="D12103" t="s">
        <v>37</v>
      </c>
      <c r="E12103">
        <v>46</v>
      </c>
      <c r="F12103" t="s">
        <v>763</v>
      </c>
      <c r="G12103">
        <v>0</v>
      </c>
      <c r="H12103">
        <v>2</v>
      </c>
      <c r="I12103">
        <v>0</v>
      </c>
      <c r="J12103">
        <f t="shared" si="201"/>
        <v>3</v>
      </c>
      <c r="K12103">
        <v>11</v>
      </c>
      <c r="L12103" s="8">
        <f>COUNTIFS($D$2:$D12103,D12103)</f>
        <v>593</v>
      </c>
    </row>
    <row r="12104" spans="1:12" x14ac:dyDescent="0.2">
      <c r="A12104" s="7" t="s">
        <v>3395</v>
      </c>
      <c r="B12104" s="2">
        <v>39383</v>
      </c>
      <c r="C12104" s="1">
        <v>19</v>
      </c>
      <c r="D12104" t="s">
        <v>40</v>
      </c>
      <c r="E12104">
        <v>10</v>
      </c>
      <c r="F12104" t="s">
        <v>47</v>
      </c>
      <c r="G12104">
        <v>1</v>
      </c>
      <c r="H12104">
        <v>1</v>
      </c>
      <c r="I12104">
        <v>1</v>
      </c>
      <c r="J12104">
        <f t="shared" si="201"/>
        <v>1</v>
      </c>
      <c r="K12104">
        <v>10</v>
      </c>
      <c r="L12104" s="8">
        <f>COUNTIFS($D$2:$D12104,D12104)</f>
        <v>592</v>
      </c>
    </row>
    <row r="12105" spans="1:12" x14ac:dyDescent="0.2">
      <c r="A12105" s="7" t="s">
        <v>3395</v>
      </c>
      <c r="B12105" s="2">
        <v>39383</v>
      </c>
      <c r="C12105" s="1">
        <v>10</v>
      </c>
      <c r="D12105" t="s">
        <v>47</v>
      </c>
      <c r="E12105">
        <v>19</v>
      </c>
      <c r="F12105" t="s">
        <v>40</v>
      </c>
      <c r="G12105">
        <v>0</v>
      </c>
      <c r="H12105">
        <v>1</v>
      </c>
      <c r="I12105">
        <v>1</v>
      </c>
      <c r="J12105">
        <f t="shared" si="201"/>
        <v>1</v>
      </c>
      <c r="K12105">
        <v>10</v>
      </c>
      <c r="L12105" s="8">
        <f>COUNTIFS($D$2:$D12105,D12105)</f>
        <v>592</v>
      </c>
    </row>
    <row r="12106" spans="1:12" x14ac:dyDescent="0.2">
      <c r="A12106" s="7" t="s">
        <v>3396</v>
      </c>
      <c r="B12106" s="2">
        <v>39383</v>
      </c>
      <c r="C12106" s="1">
        <v>26</v>
      </c>
      <c r="D12106" t="s">
        <v>17</v>
      </c>
      <c r="E12106">
        <v>41</v>
      </c>
      <c r="F12106" t="s">
        <v>759</v>
      </c>
      <c r="G12106">
        <v>1</v>
      </c>
      <c r="H12106">
        <v>1</v>
      </c>
      <c r="I12106">
        <v>2</v>
      </c>
      <c r="J12106">
        <f t="shared" si="201"/>
        <v>0</v>
      </c>
      <c r="K12106">
        <v>11</v>
      </c>
      <c r="L12106" s="8">
        <f>COUNTIFS($D$2:$D12106,D12106)</f>
        <v>593</v>
      </c>
    </row>
    <row r="12107" spans="1:12" x14ac:dyDescent="0.2">
      <c r="A12107" s="7" t="s">
        <v>3396</v>
      </c>
      <c r="B12107" s="2">
        <v>39383</v>
      </c>
      <c r="C12107" s="1">
        <v>41</v>
      </c>
      <c r="D12107" t="s">
        <v>759</v>
      </c>
      <c r="E12107">
        <v>26</v>
      </c>
      <c r="F12107" t="s">
        <v>17</v>
      </c>
      <c r="G12107">
        <v>0</v>
      </c>
      <c r="H12107">
        <v>2</v>
      </c>
      <c r="I12107">
        <v>1</v>
      </c>
      <c r="J12107">
        <f t="shared" si="201"/>
        <v>3</v>
      </c>
      <c r="K12107">
        <v>10</v>
      </c>
      <c r="L12107" s="8">
        <f>COUNTIFS($D$2:$D12107,D12107)</f>
        <v>516</v>
      </c>
    </row>
    <row r="12108" spans="1:12" x14ac:dyDescent="0.2">
      <c r="A12108" s="7" t="s">
        <v>3397</v>
      </c>
      <c r="B12108" s="2">
        <v>39389</v>
      </c>
      <c r="C12108" s="1">
        <v>10</v>
      </c>
      <c r="D12108" t="s">
        <v>47</v>
      </c>
      <c r="E12108">
        <v>21</v>
      </c>
      <c r="F12108" t="s">
        <v>10</v>
      </c>
      <c r="G12108">
        <v>1</v>
      </c>
      <c r="H12108">
        <v>2</v>
      </c>
      <c r="I12108">
        <v>2</v>
      </c>
      <c r="J12108">
        <f t="shared" si="201"/>
        <v>1</v>
      </c>
      <c r="K12108">
        <v>11</v>
      </c>
      <c r="L12108" s="8">
        <f>COUNTIFS($D$2:$D12108,D12108)</f>
        <v>593</v>
      </c>
    </row>
    <row r="12109" spans="1:12" x14ac:dyDescent="0.2">
      <c r="A12109" s="7" t="s">
        <v>3397</v>
      </c>
      <c r="B12109" s="2">
        <v>39389</v>
      </c>
      <c r="C12109" s="1">
        <v>21</v>
      </c>
      <c r="D12109" t="s">
        <v>10</v>
      </c>
      <c r="E12109">
        <v>10</v>
      </c>
      <c r="F12109" t="s">
        <v>47</v>
      </c>
      <c r="G12109">
        <v>0</v>
      </c>
      <c r="H12109">
        <v>2</v>
      </c>
      <c r="I12109">
        <v>2</v>
      </c>
      <c r="J12109">
        <f t="shared" si="201"/>
        <v>1</v>
      </c>
      <c r="K12109">
        <v>12</v>
      </c>
      <c r="L12109" s="8">
        <f>COUNTIFS($D$2:$D12109,D12109)</f>
        <v>594</v>
      </c>
    </row>
    <row r="12110" spans="1:12" x14ac:dyDescent="0.2">
      <c r="A12110" s="7" t="s">
        <v>3398</v>
      </c>
      <c r="B12110" s="2">
        <v>39389</v>
      </c>
      <c r="C12110" s="1">
        <v>32</v>
      </c>
      <c r="D12110" t="s">
        <v>559</v>
      </c>
      <c r="E12110">
        <v>46</v>
      </c>
      <c r="F12110" t="s">
        <v>763</v>
      </c>
      <c r="G12110">
        <v>1</v>
      </c>
      <c r="H12110">
        <v>2</v>
      </c>
      <c r="I12110">
        <v>0</v>
      </c>
      <c r="J12110">
        <f t="shared" si="201"/>
        <v>3</v>
      </c>
      <c r="K12110">
        <v>11</v>
      </c>
      <c r="L12110" s="8">
        <f>COUNTIFS($D$2:$D12110,D12110)</f>
        <v>593</v>
      </c>
    </row>
    <row r="12111" spans="1:12" x14ac:dyDescent="0.2">
      <c r="A12111" s="7" t="s">
        <v>3398</v>
      </c>
      <c r="B12111" s="2">
        <v>39389</v>
      </c>
      <c r="C12111" s="1">
        <v>46</v>
      </c>
      <c r="D12111" t="s">
        <v>763</v>
      </c>
      <c r="E12111">
        <v>32</v>
      </c>
      <c r="F12111" t="s">
        <v>559</v>
      </c>
      <c r="G12111">
        <v>0</v>
      </c>
      <c r="H12111">
        <v>0</v>
      </c>
      <c r="I12111">
        <v>2</v>
      </c>
      <c r="J12111">
        <f t="shared" si="201"/>
        <v>0</v>
      </c>
      <c r="K12111">
        <v>12</v>
      </c>
      <c r="L12111" s="8">
        <f>COUNTIFS($D$2:$D12111,D12111)</f>
        <v>240</v>
      </c>
    </row>
    <row r="12112" spans="1:12" x14ac:dyDescent="0.2">
      <c r="A12112" s="7" t="s">
        <v>3399</v>
      </c>
      <c r="B12112" s="2">
        <v>39389</v>
      </c>
      <c r="C12112" s="1">
        <v>41</v>
      </c>
      <c r="D12112" t="s">
        <v>759</v>
      </c>
      <c r="E12112">
        <v>19</v>
      </c>
      <c r="F12112" t="s">
        <v>40</v>
      </c>
      <c r="G12112">
        <v>1</v>
      </c>
      <c r="H12112">
        <v>0</v>
      </c>
      <c r="I12112">
        <v>0</v>
      </c>
      <c r="J12112">
        <f t="shared" si="201"/>
        <v>1</v>
      </c>
      <c r="K12112">
        <v>11</v>
      </c>
      <c r="L12112" s="8">
        <f>COUNTIFS($D$2:$D12112,D12112)</f>
        <v>517</v>
      </c>
    </row>
    <row r="12113" spans="1:12" x14ac:dyDescent="0.2">
      <c r="A12113" s="7" t="s">
        <v>3399</v>
      </c>
      <c r="B12113" s="2">
        <v>39389</v>
      </c>
      <c r="C12113" s="1">
        <v>19</v>
      </c>
      <c r="D12113" t="s">
        <v>40</v>
      </c>
      <c r="E12113">
        <v>41</v>
      </c>
      <c r="F12113" t="s">
        <v>759</v>
      </c>
      <c r="G12113">
        <v>0</v>
      </c>
      <c r="H12113">
        <v>0</v>
      </c>
      <c r="I12113">
        <v>0</v>
      </c>
      <c r="J12113">
        <f t="shared" si="201"/>
        <v>1</v>
      </c>
      <c r="K12113">
        <v>11</v>
      </c>
      <c r="L12113" s="8">
        <f>COUNTIFS($D$2:$D12113,D12113)</f>
        <v>593</v>
      </c>
    </row>
    <row r="12114" spans="1:12" x14ac:dyDescent="0.2">
      <c r="A12114" s="7" t="s">
        <v>3400</v>
      </c>
      <c r="B12114" s="2">
        <v>39389</v>
      </c>
      <c r="C12114" s="1">
        <v>16</v>
      </c>
      <c r="D12114" t="s">
        <v>37</v>
      </c>
      <c r="E12114">
        <v>43</v>
      </c>
      <c r="F12114" t="s">
        <v>760</v>
      </c>
      <c r="G12114">
        <v>1</v>
      </c>
      <c r="H12114">
        <v>3</v>
      </c>
      <c r="I12114">
        <v>1</v>
      </c>
      <c r="J12114">
        <f t="shared" si="201"/>
        <v>3</v>
      </c>
      <c r="K12114">
        <v>12</v>
      </c>
      <c r="L12114" s="8">
        <f>COUNTIFS($D$2:$D12114,D12114)</f>
        <v>594</v>
      </c>
    </row>
    <row r="12115" spans="1:12" x14ac:dyDescent="0.2">
      <c r="A12115" s="7" t="s">
        <v>3400</v>
      </c>
      <c r="B12115" s="2">
        <v>39389</v>
      </c>
      <c r="C12115" s="1">
        <v>43</v>
      </c>
      <c r="D12115" t="s">
        <v>760</v>
      </c>
      <c r="E12115">
        <v>16</v>
      </c>
      <c r="F12115" t="s">
        <v>37</v>
      </c>
      <c r="G12115">
        <v>0</v>
      </c>
      <c r="H12115">
        <v>1</v>
      </c>
      <c r="I12115">
        <v>3</v>
      </c>
      <c r="J12115">
        <f t="shared" si="201"/>
        <v>0</v>
      </c>
      <c r="K12115">
        <v>12</v>
      </c>
      <c r="L12115" s="8">
        <f>COUNTIFS($D$2:$D12115,D12115)</f>
        <v>164</v>
      </c>
    </row>
    <row r="12116" spans="1:12" x14ac:dyDescent="0.2">
      <c r="A12116" s="7" t="s">
        <v>3401</v>
      </c>
      <c r="B12116" s="2">
        <v>39389</v>
      </c>
      <c r="C12116" s="1">
        <v>36</v>
      </c>
      <c r="D12116" t="s">
        <v>25</v>
      </c>
      <c r="E12116">
        <v>62</v>
      </c>
      <c r="F12116" t="s">
        <v>776</v>
      </c>
      <c r="G12116">
        <v>1</v>
      </c>
      <c r="H12116">
        <v>3</v>
      </c>
      <c r="I12116">
        <v>1</v>
      </c>
      <c r="J12116">
        <f t="shared" si="201"/>
        <v>3</v>
      </c>
      <c r="K12116">
        <v>12</v>
      </c>
      <c r="L12116" s="8">
        <f>COUNTIFS($D$2:$D12116,D12116)</f>
        <v>240</v>
      </c>
    </row>
    <row r="12117" spans="1:12" x14ac:dyDescent="0.2">
      <c r="A12117" s="7" t="s">
        <v>3401</v>
      </c>
      <c r="B12117" s="2">
        <v>39389</v>
      </c>
      <c r="C12117" s="1">
        <v>62</v>
      </c>
      <c r="D12117" t="s">
        <v>776</v>
      </c>
      <c r="E12117">
        <v>36</v>
      </c>
      <c r="F12117" t="s">
        <v>25</v>
      </c>
      <c r="G12117">
        <v>0</v>
      </c>
      <c r="H12117">
        <v>1</v>
      </c>
      <c r="I12117">
        <v>3</v>
      </c>
      <c r="J12117">
        <f t="shared" si="201"/>
        <v>0</v>
      </c>
      <c r="K12117">
        <v>12</v>
      </c>
      <c r="L12117" s="8">
        <f>COUNTIFS($D$2:$D12117,D12117)</f>
        <v>50</v>
      </c>
    </row>
    <row r="12118" spans="1:12" x14ac:dyDescent="0.2">
      <c r="A12118" s="7" t="s">
        <v>3402</v>
      </c>
      <c r="B12118" s="2">
        <v>39389</v>
      </c>
      <c r="C12118" s="1">
        <v>34</v>
      </c>
      <c r="D12118" t="s">
        <v>445</v>
      </c>
      <c r="E12118">
        <v>26</v>
      </c>
      <c r="F12118" t="s">
        <v>17</v>
      </c>
      <c r="G12118">
        <v>1</v>
      </c>
      <c r="H12118">
        <v>1</v>
      </c>
      <c r="I12118">
        <v>1</v>
      </c>
      <c r="J12118">
        <f t="shared" si="201"/>
        <v>1</v>
      </c>
      <c r="K12118">
        <v>12</v>
      </c>
      <c r="L12118" s="8">
        <f>COUNTIFS($D$2:$D12118,D12118)</f>
        <v>472</v>
      </c>
    </row>
    <row r="12119" spans="1:12" x14ac:dyDescent="0.2">
      <c r="A12119" s="7" t="s">
        <v>3402</v>
      </c>
      <c r="B12119" s="2">
        <v>39389</v>
      </c>
      <c r="C12119" s="1">
        <v>26</v>
      </c>
      <c r="D12119" t="s">
        <v>17</v>
      </c>
      <c r="E12119">
        <v>34</v>
      </c>
      <c r="F12119" t="s">
        <v>445</v>
      </c>
      <c r="G12119">
        <v>0</v>
      </c>
      <c r="H12119">
        <v>1</v>
      </c>
      <c r="I12119">
        <v>1</v>
      </c>
      <c r="J12119">
        <f t="shared" si="201"/>
        <v>1</v>
      </c>
      <c r="K12119">
        <v>12</v>
      </c>
      <c r="L12119" s="8">
        <f>COUNTIFS($D$2:$D12119,D12119)</f>
        <v>594</v>
      </c>
    </row>
    <row r="12120" spans="1:12" x14ac:dyDescent="0.2">
      <c r="A12120" s="7" t="s">
        <v>3403</v>
      </c>
      <c r="B12120" s="2">
        <v>39389</v>
      </c>
      <c r="C12120" s="1">
        <v>22</v>
      </c>
      <c r="D12120" t="s">
        <v>15</v>
      </c>
      <c r="E12120">
        <v>45</v>
      </c>
      <c r="F12120" t="s">
        <v>762</v>
      </c>
      <c r="G12120">
        <v>1</v>
      </c>
      <c r="H12120">
        <v>1</v>
      </c>
      <c r="I12120">
        <v>4</v>
      </c>
      <c r="J12120">
        <f t="shared" si="201"/>
        <v>0</v>
      </c>
      <c r="K12120">
        <v>11</v>
      </c>
      <c r="L12120" s="8">
        <f>COUNTIFS($D$2:$D12120,D12120)</f>
        <v>551</v>
      </c>
    </row>
    <row r="12121" spans="1:12" x14ac:dyDescent="0.2">
      <c r="A12121" s="7" t="s">
        <v>3403</v>
      </c>
      <c r="B12121" s="2">
        <v>39389</v>
      </c>
      <c r="C12121" s="1">
        <v>45</v>
      </c>
      <c r="D12121" t="s">
        <v>762</v>
      </c>
      <c r="E12121">
        <v>22</v>
      </c>
      <c r="F12121" t="s">
        <v>15</v>
      </c>
      <c r="G12121">
        <v>0</v>
      </c>
      <c r="H12121">
        <v>4</v>
      </c>
      <c r="I12121">
        <v>1</v>
      </c>
      <c r="J12121">
        <f t="shared" si="201"/>
        <v>3</v>
      </c>
      <c r="K12121">
        <v>12</v>
      </c>
      <c r="L12121" s="8">
        <f>COUNTIFS($D$2:$D12121,D12121)</f>
        <v>164</v>
      </c>
    </row>
    <row r="12122" spans="1:12" x14ac:dyDescent="0.2">
      <c r="A12122" s="7" t="s">
        <v>3404</v>
      </c>
      <c r="B12122" s="2">
        <v>39389</v>
      </c>
      <c r="C12122" s="1">
        <v>63</v>
      </c>
      <c r="D12122" t="s">
        <v>777</v>
      </c>
      <c r="E12122">
        <v>14</v>
      </c>
      <c r="F12122" t="s">
        <v>27</v>
      </c>
      <c r="G12122">
        <v>1</v>
      </c>
      <c r="H12122">
        <v>0</v>
      </c>
      <c r="I12122">
        <v>2</v>
      </c>
      <c r="J12122">
        <f t="shared" si="201"/>
        <v>0</v>
      </c>
      <c r="K12122">
        <v>12</v>
      </c>
      <c r="L12122" s="8">
        <f>COUNTIFS($D$2:$D12122,D12122)</f>
        <v>88</v>
      </c>
    </row>
    <row r="12123" spans="1:12" x14ac:dyDescent="0.2">
      <c r="A12123" s="7" t="s">
        <v>3404</v>
      </c>
      <c r="B12123" s="2">
        <v>39389</v>
      </c>
      <c r="C12123" s="1">
        <v>14</v>
      </c>
      <c r="D12123" t="s">
        <v>27</v>
      </c>
      <c r="E12123">
        <v>63</v>
      </c>
      <c r="F12123" t="s">
        <v>777</v>
      </c>
      <c r="G12123">
        <v>0</v>
      </c>
      <c r="H12123">
        <v>2</v>
      </c>
      <c r="I12123">
        <v>0</v>
      </c>
      <c r="J12123">
        <f t="shared" si="201"/>
        <v>3</v>
      </c>
      <c r="K12123">
        <v>12</v>
      </c>
      <c r="L12123" s="8">
        <f>COUNTIFS($D$2:$D12123,D12123)</f>
        <v>594</v>
      </c>
    </row>
    <row r="12124" spans="1:12" x14ac:dyDescent="0.2">
      <c r="A12124" s="7" t="s">
        <v>3405</v>
      </c>
      <c r="B12124" s="2">
        <v>39390</v>
      </c>
      <c r="C12124" s="1">
        <v>29</v>
      </c>
      <c r="D12124" t="s">
        <v>42</v>
      </c>
      <c r="E12124">
        <v>40</v>
      </c>
      <c r="F12124" t="s">
        <v>758</v>
      </c>
      <c r="G12124">
        <v>1</v>
      </c>
      <c r="H12124">
        <v>1</v>
      </c>
      <c r="I12124">
        <v>1</v>
      </c>
      <c r="J12124">
        <f t="shared" si="201"/>
        <v>1</v>
      </c>
      <c r="K12124">
        <v>11</v>
      </c>
      <c r="L12124" s="8">
        <f>COUNTIFS($D$2:$D12124,D12124)</f>
        <v>475</v>
      </c>
    </row>
    <row r="12125" spans="1:12" x14ac:dyDescent="0.2">
      <c r="A12125" s="7" t="s">
        <v>3405</v>
      </c>
      <c r="B12125" s="2">
        <v>39390</v>
      </c>
      <c r="C12125" s="1">
        <v>40</v>
      </c>
      <c r="D12125" t="s">
        <v>758</v>
      </c>
      <c r="E12125">
        <v>29</v>
      </c>
      <c r="F12125" t="s">
        <v>42</v>
      </c>
      <c r="G12125">
        <v>0</v>
      </c>
      <c r="H12125">
        <v>1</v>
      </c>
      <c r="I12125">
        <v>1</v>
      </c>
      <c r="J12125">
        <f t="shared" si="201"/>
        <v>1</v>
      </c>
      <c r="K12125">
        <v>12</v>
      </c>
      <c r="L12125" s="8">
        <f>COUNTIFS($D$2:$D12125,D12125)</f>
        <v>316</v>
      </c>
    </row>
    <row r="12126" spans="1:12" x14ac:dyDescent="0.2">
      <c r="A12126" s="7" t="s">
        <v>3406</v>
      </c>
      <c r="B12126" s="2">
        <v>39391</v>
      </c>
      <c r="C12126" s="1">
        <v>20</v>
      </c>
      <c r="D12126" t="s">
        <v>45</v>
      </c>
      <c r="E12126">
        <v>31</v>
      </c>
      <c r="F12126" t="s">
        <v>447</v>
      </c>
      <c r="G12126">
        <v>1</v>
      </c>
      <c r="H12126">
        <v>1</v>
      </c>
      <c r="I12126">
        <v>0</v>
      </c>
      <c r="J12126">
        <f t="shared" si="201"/>
        <v>3</v>
      </c>
      <c r="K12126">
        <v>12</v>
      </c>
      <c r="L12126" s="8">
        <f>COUNTIFS($D$2:$D12126,D12126)</f>
        <v>404</v>
      </c>
    </row>
    <row r="12127" spans="1:12" x14ac:dyDescent="0.2">
      <c r="A12127" s="7" t="s">
        <v>3406</v>
      </c>
      <c r="B12127" s="2">
        <v>39391</v>
      </c>
      <c r="C12127" s="1">
        <v>31</v>
      </c>
      <c r="D12127" t="s">
        <v>447</v>
      </c>
      <c r="E12127">
        <v>20</v>
      </c>
      <c r="F12127" t="s">
        <v>45</v>
      </c>
      <c r="G12127">
        <v>0</v>
      </c>
      <c r="H12127">
        <v>0</v>
      </c>
      <c r="I12127">
        <v>1</v>
      </c>
      <c r="J12127">
        <f t="shared" si="201"/>
        <v>0</v>
      </c>
      <c r="K12127">
        <v>12</v>
      </c>
      <c r="L12127" s="8">
        <f>COUNTIFS($D$2:$D12127,D12127)</f>
        <v>240</v>
      </c>
    </row>
    <row r="12128" spans="1:12" x14ac:dyDescent="0.2">
      <c r="A12128" s="7" t="s">
        <v>3407</v>
      </c>
      <c r="B12128" s="2">
        <v>39396</v>
      </c>
      <c r="C12128" s="1">
        <v>46</v>
      </c>
      <c r="D12128" t="s">
        <v>763</v>
      </c>
      <c r="E12128">
        <v>29</v>
      </c>
      <c r="F12128" t="s">
        <v>42</v>
      </c>
      <c r="G12128">
        <v>1</v>
      </c>
      <c r="H12128">
        <v>0</v>
      </c>
      <c r="I12128">
        <v>5</v>
      </c>
      <c r="J12128">
        <f t="shared" si="201"/>
        <v>0</v>
      </c>
      <c r="K12128">
        <v>13</v>
      </c>
      <c r="L12128" s="8">
        <f>COUNTIFS($D$2:$D12128,D12128)</f>
        <v>241</v>
      </c>
    </row>
    <row r="12129" spans="1:12" x14ac:dyDescent="0.2">
      <c r="A12129" s="7" t="s">
        <v>3407</v>
      </c>
      <c r="B12129" s="2">
        <v>39396</v>
      </c>
      <c r="C12129" s="1">
        <v>29</v>
      </c>
      <c r="D12129" t="s">
        <v>42</v>
      </c>
      <c r="E12129">
        <v>46</v>
      </c>
      <c r="F12129" t="s">
        <v>763</v>
      </c>
      <c r="G12129">
        <v>0</v>
      </c>
      <c r="H12129">
        <v>5</v>
      </c>
      <c r="I12129">
        <v>0</v>
      </c>
      <c r="J12129">
        <f t="shared" si="201"/>
        <v>3</v>
      </c>
      <c r="K12129">
        <v>12</v>
      </c>
      <c r="L12129" s="8">
        <f>COUNTIFS($D$2:$D12129,D12129)</f>
        <v>476</v>
      </c>
    </row>
    <row r="12130" spans="1:12" x14ac:dyDescent="0.2">
      <c r="A12130" s="7" t="s">
        <v>3408</v>
      </c>
      <c r="B12130" s="2">
        <v>39396</v>
      </c>
      <c r="C12130" s="1">
        <v>19</v>
      </c>
      <c r="D12130" t="s">
        <v>40</v>
      </c>
      <c r="E12130">
        <v>36</v>
      </c>
      <c r="F12130" t="s">
        <v>25</v>
      </c>
      <c r="G12130">
        <v>1</v>
      </c>
      <c r="H12130">
        <v>2</v>
      </c>
      <c r="I12130">
        <v>0</v>
      </c>
      <c r="J12130">
        <f t="shared" si="201"/>
        <v>3</v>
      </c>
      <c r="K12130">
        <v>12</v>
      </c>
      <c r="L12130" s="8">
        <f>COUNTIFS($D$2:$D12130,D12130)</f>
        <v>594</v>
      </c>
    </row>
    <row r="12131" spans="1:12" x14ac:dyDescent="0.2">
      <c r="A12131" s="7" t="s">
        <v>3408</v>
      </c>
      <c r="B12131" s="2">
        <v>39396</v>
      </c>
      <c r="C12131" s="1">
        <v>36</v>
      </c>
      <c r="D12131" t="s">
        <v>25</v>
      </c>
      <c r="E12131">
        <v>19</v>
      </c>
      <c r="F12131" t="s">
        <v>40</v>
      </c>
      <c r="G12131">
        <v>0</v>
      </c>
      <c r="H12131">
        <v>0</v>
      </c>
      <c r="I12131">
        <v>2</v>
      </c>
      <c r="J12131">
        <f t="shared" si="201"/>
        <v>0</v>
      </c>
      <c r="K12131">
        <v>13</v>
      </c>
      <c r="L12131" s="8">
        <f>COUNTIFS($D$2:$D12131,D12131)</f>
        <v>241</v>
      </c>
    </row>
    <row r="12132" spans="1:12" x14ac:dyDescent="0.2">
      <c r="A12132" s="7" t="s">
        <v>3409</v>
      </c>
      <c r="B12132" s="2">
        <v>39396</v>
      </c>
      <c r="C12132" s="1">
        <v>31</v>
      </c>
      <c r="D12132" t="s">
        <v>447</v>
      </c>
      <c r="E12132">
        <v>22</v>
      </c>
      <c r="F12132" t="s">
        <v>15</v>
      </c>
      <c r="G12132">
        <v>1</v>
      </c>
      <c r="H12132">
        <v>1</v>
      </c>
      <c r="I12132">
        <v>1</v>
      </c>
      <c r="J12132">
        <f t="shared" si="201"/>
        <v>1</v>
      </c>
      <c r="K12132">
        <v>13</v>
      </c>
      <c r="L12132" s="8">
        <f>COUNTIFS($D$2:$D12132,D12132)</f>
        <v>241</v>
      </c>
    </row>
    <row r="12133" spans="1:12" x14ac:dyDescent="0.2">
      <c r="A12133" s="7" t="s">
        <v>3409</v>
      </c>
      <c r="B12133" s="2">
        <v>39396</v>
      </c>
      <c r="C12133" s="1">
        <v>22</v>
      </c>
      <c r="D12133" t="s">
        <v>15</v>
      </c>
      <c r="E12133">
        <v>31</v>
      </c>
      <c r="F12133" t="s">
        <v>447</v>
      </c>
      <c r="G12133">
        <v>0</v>
      </c>
      <c r="H12133">
        <v>1</v>
      </c>
      <c r="I12133">
        <v>1</v>
      </c>
      <c r="J12133">
        <f t="shared" si="201"/>
        <v>1</v>
      </c>
      <c r="K12133">
        <v>12</v>
      </c>
      <c r="L12133" s="8">
        <f>COUNTIFS($D$2:$D12133,D12133)</f>
        <v>552</v>
      </c>
    </row>
    <row r="12134" spans="1:12" x14ac:dyDescent="0.2">
      <c r="A12134" s="7" t="s">
        <v>3410</v>
      </c>
      <c r="B12134" s="2">
        <v>39397</v>
      </c>
      <c r="C12134" s="1">
        <v>43</v>
      </c>
      <c r="D12134" t="s">
        <v>760</v>
      </c>
      <c r="E12134">
        <v>32</v>
      </c>
      <c r="F12134" t="s">
        <v>559</v>
      </c>
      <c r="G12134">
        <v>1</v>
      </c>
      <c r="H12134">
        <v>1</v>
      </c>
      <c r="I12134">
        <v>2</v>
      </c>
      <c r="J12134">
        <f t="shared" si="201"/>
        <v>0</v>
      </c>
      <c r="K12134">
        <v>13</v>
      </c>
      <c r="L12134" s="8">
        <f>COUNTIFS($D$2:$D12134,D12134)</f>
        <v>165</v>
      </c>
    </row>
    <row r="12135" spans="1:12" x14ac:dyDescent="0.2">
      <c r="A12135" s="7" t="s">
        <v>3410</v>
      </c>
      <c r="B12135" s="2">
        <v>39397</v>
      </c>
      <c r="C12135" s="1">
        <v>32</v>
      </c>
      <c r="D12135" t="s">
        <v>559</v>
      </c>
      <c r="E12135">
        <v>43</v>
      </c>
      <c r="F12135" t="s">
        <v>760</v>
      </c>
      <c r="G12135">
        <v>0</v>
      </c>
      <c r="H12135">
        <v>2</v>
      </c>
      <c r="I12135">
        <v>1</v>
      </c>
      <c r="J12135">
        <f t="shared" si="201"/>
        <v>3</v>
      </c>
      <c r="K12135">
        <v>12</v>
      </c>
      <c r="L12135" s="8">
        <f>COUNTIFS($D$2:$D12135,D12135)</f>
        <v>594</v>
      </c>
    </row>
    <row r="12136" spans="1:12" x14ac:dyDescent="0.2">
      <c r="A12136" s="7" t="s">
        <v>3411</v>
      </c>
      <c r="B12136" s="2">
        <v>39397</v>
      </c>
      <c r="C12136" s="1">
        <v>40</v>
      </c>
      <c r="D12136" t="s">
        <v>758</v>
      </c>
      <c r="E12136">
        <v>34</v>
      </c>
      <c r="F12136" t="s">
        <v>445</v>
      </c>
      <c r="G12136">
        <v>1</v>
      </c>
      <c r="H12136">
        <v>0</v>
      </c>
      <c r="I12136">
        <v>0</v>
      </c>
      <c r="J12136">
        <f t="shared" si="201"/>
        <v>1</v>
      </c>
      <c r="K12136">
        <v>13</v>
      </c>
      <c r="L12136" s="8">
        <f>COUNTIFS($D$2:$D12136,D12136)</f>
        <v>317</v>
      </c>
    </row>
    <row r="12137" spans="1:12" x14ac:dyDescent="0.2">
      <c r="A12137" s="7" t="s">
        <v>3411</v>
      </c>
      <c r="B12137" s="2">
        <v>39397</v>
      </c>
      <c r="C12137" s="1">
        <v>34</v>
      </c>
      <c r="D12137" t="s">
        <v>445</v>
      </c>
      <c r="E12137">
        <v>40</v>
      </c>
      <c r="F12137" t="s">
        <v>758</v>
      </c>
      <c r="G12137">
        <v>0</v>
      </c>
      <c r="H12137">
        <v>0</v>
      </c>
      <c r="I12137">
        <v>0</v>
      </c>
      <c r="J12137">
        <f t="shared" si="201"/>
        <v>1</v>
      </c>
      <c r="K12137">
        <v>13</v>
      </c>
      <c r="L12137" s="8">
        <f>COUNTIFS($D$2:$D12137,D12137)</f>
        <v>473</v>
      </c>
    </row>
    <row r="12138" spans="1:12" x14ac:dyDescent="0.2">
      <c r="A12138" s="7" t="s">
        <v>3412</v>
      </c>
      <c r="B12138" s="2">
        <v>39397</v>
      </c>
      <c r="C12138" s="1">
        <v>14</v>
      </c>
      <c r="D12138" t="s">
        <v>27</v>
      </c>
      <c r="E12138">
        <v>16</v>
      </c>
      <c r="F12138" t="s">
        <v>37</v>
      </c>
      <c r="G12138">
        <v>1</v>
      </c>
      <c r="H12138">
        <v>1</v>
      </c>
      <c r="I12138">
        <v>1</v>
      </c>
      <c r="J12138">
        <f t="shared" si="201"/>
        <v>1</v>
      </c>
      <c r="K12138">
        <v>13</v>
      </c>
      <c r="L12138" s="8">
        <f>COUNTIFS($D$2:$D12138,D12138)</f>
        <v>595</v>
      </c>
    </row>
    <row r="12139" spans="1:12" x14ac:dyDescent="0.2">
      <c r="A12139" s="7" t="s">
        <v>3412</v>
      </c>
      <c r="B12139" s="2">
        <v>39397</v>
      </c>
      <c r="C12139" s="1">
        <v>16</v>
      </c>
      <c r="D12139" t="s">
        <v>37</v>
      </c>
      <c r="E12139">
        <v>14</v>
      </c>
      <c r="F12139" t="s">
        <v>27</v>
      </c>
      <c r="G12139">
        <v>0</v>
      </c>
      <c r="H12139">
        <v>1</v>
      </c>
      <c r="I12139">
        <v>1</v>
      </c>
      <c r="J12139">
        <f t="shared" si="201"/>
        <v>1</v>
      </c>
      <c r="K12139">
        <v>13</v>
      </c>
      <c r="L12139" s="8">
        <f>COUNTIFS($D$2:$D12139,D12139)</f>
        <v>595</v>
      </c>
    </row>
    <row r="12140" spans="1:12" x14ac:dyDescent="0.2">
      <c r="A12140" s="7" t="s">
        <v>3413</v>
      </c>
      <c r="B12140" s="2">
        <v>39397</v>
      </c>
      <c r="C12140" s="1">
        <v>21</v>
      </c>
      <c r="D12140" t="s">
        <v>10</v>
      </c>
      <c r="E12140">
        <v>41</v>
      </c>
      <c r="F12140" t="s">
        <v>759</v>
      </c>
      <c r="G12140">
        <v>1</v>
      </c>
      <c r="H12140">
        <v>2</v>
      </c>
      <c r="I12140">
        <v>0</v>
      </c>
      <c r="J12140">
        <f t="shared" si="201"/>
        <v>3</v>
      </c>
      <c r="K12140">
        <v>13</v>
      </c>
      <c r="L12140" s="8">
        <f>COUNTIFS($D$2:$D12140,D12140)</f>
        <v>595</v>
      </c>
    </row>
    <row r="12141" spans="1:12" x14ac:dyDescent="0.2">
      <c r="A12141" s="7" t="s">
        <v>3413</v>
      </c>
      <c r="B12141" s="2">
        <v>39397</v>
      </c>
      <c r="C12141" s="1">
        <v>41</v>
      </c>
      <c r="D12141" t="s">
        <v>759</v>
      </c>
      <c r="E12141">
        <v>21</v>
      </c>
      <c r="F12141" t="s">
        <v>10</v>
      </c>
      <c r="G12141">
        <v>0</v>
      </c>
      <c r="H12141">
        <v>0</v>
      </c>
      <c r="I12141">
        <v>2</v>
      </c>
      <c r="J12141">
        <f t="shared" si="201"/>
        <v>0</v>
      </c>
      <c r="K12141">
        <v>12</v>
      </c>
      <c r="L12141" s="8">
        <f>COUNTIFS($D$2:$D12141,D12141)</f>
        <v>518</v>
      </c>
    </row>
    <row r="12142" spans="1:12" x14ac:dyDescent="0.2">
      <c r="A12142" s="7" t="s">
        <v>3414</v>
      </c>
      <c r="B12142" s="2">
        <v>39397</v>
      </c>
      <c r="C12142" s="1">
        <v>45</v>
      </c>
      <c r="D12142" t="s">
        <v>762</v>
      </c>
      <c r="E12142">
        <v>20</v>
      </c>
      <c r="F12142" t="s">
        <v>45</v>
      </c>
      <c r="G12142">
        <v>1</v>
      </c>
      <c r="H12142">
        <v>0</v>
      </c>
      <c r="I12142">
        <v>0</v>
      </c>
      <c r="J12142">
        <f t="shared" si="201"/>
        <v>1</v>
      </c>
      <c r="K12142">
        <v>13</v>
      </c>
      <c r="L12142" s="8">
        <f>COUNTIFS($D$2:$D12142,D12142)</f>
        <v>165</v>
      </c>
    </row>
    <row r="12143" spans="1:12" x14ac:dyDescent="0.2">
      <c r="A12143" s="7" t="s">
        <v>3414</v>
      </c>
      <c r="B12143" s="2">
        <v>39397</v>
      </c>
      <c r="C12143" s="1">
        <v>20</v>
      </c>
      <c r="D12143" t="s">
        <v>45</v>
      </c>
      <c r="E12143">
        <v>45</v>
      </c>
      <c r="F12143" t="s">
        <v>762</v>
      </c>
      <c r="G12143">
        <v>0</v>
      </c>
      <c r="H12143">
        <v>0</v>
      </c>
      <c r="I12143">
        <v>0</v>
      </c>
      <c r="J12143">
        <f t="shared" si="201"/>
        <v>1</v>
      </c>
      <c r="K12143">
        <v>13</v>
      </c>
      <c r="L12143" s="8">
        <f>COUNTIFS($D$2:$D12143,D12143)</f>
        <v>405</v>
      </c>
    </row>
    <row r="12144" spans="1:12" x14ac:dyDescent="0.2">
      <c r="A12144" s="7" t="s">
        <v>3415</v>
      </c>
      <c r="B12144" s="2">
        <v>39397</v>
      </c>
      <c r="C12144" s="1">
        <v>26</v>
      </c>
      <c r="D12144" t="s">
        <v>17</v>
      </c>
      <c r="E12144">
        <v>63</v>
      </c>
      <c r="F12144" t="s">
        <v>777</v>
      </c>
      <c r="G12144">
        <v>1</v>
      </c>
      <c r="H12144">
        <v>4</v>
      </c>
      <c r="I12144">
        <v>0</v>
      </c>
      <c r="J12144">
        <f t="shared" si="201"/>
        <v>3</v>
      </c>
      <c r="K12144">
        <v>13</v>
      </c>
      <c r="L12144" s="8">
        <f>COUNTIFS($D$2:$D12144,D12144)</f>
        <v>595</v>
      </c>
    </row>
    <row r="12145" spans="1:12" x14ac:dyDescent="0.2">
      <c r="A12145" s="7" t="s">
        <v>3415</v>
      </c>
      <c r="B12145" s="2">
        <v>39397</v>
      </c>
      <c r="C12145" s="1">
        <v>63</v>
      </c>
      <c r="D12145" t="s">
        <v>777</v>
      </c>
      <c r="E12145">
        <v>26</v>
      </c>
      <c r="F12145" t="s">
        <v>17</v>
      </c>
      <c r="G12145">
        <v>0</v>
      </c>
      <c r="H12145">
        <v>0</v>
      </c>
      <c r="I12145">
        <v>4</v>
      </c>
      <c r="J12145">
        <f t="shared" si="201"/>
        <v>0</v>
      </c>
      <c r="K12145">
        <v>13</v>
      </c>
      <c r="L12145" s="8">
        <f>COUNTIFS($D$2:$D12145,D12145)</f>
        <v>89</v>
      </c>
    </row>
    <row r="12146" spans="1:12" x14ac:dyDescent="0.2">
      <c r="A12146" s="7" t="s">
        <v>3416</v>
      </c>
      <c r="B12146" s="2">
        <v>39398</v>
      </c>
      <c r="C12146" s="1">
        <v>62</v>
      </c>
      <c r="D12146" t="s">
        <v>776</v>
      </c>
      <c r="E12146">
        <v>10</v>
      </c>
      <c r="F12146" t="s">
        <v>47</v>
      </c>
      <c r="G12146">
        <v>1</v>
      </c>
      <c r="H12146">
        <v>1</v>
      </c>
      <c r="I12146">
        <v>3</v>
      </c>
      <c r="J12146">
        <f t="shared" si="201"/>
        <v>0</v>
      </c>
      <c r="K12146">
        <v>13</v>
      </c>
      <c r="L12146" s="8">
        <f>COUNTIFS($D$2:$D12146,D12146)</f>
        <v>51</v>
      </c>
    </row>
    <row r="12147" spans="1:12" x14ac:dyDescent="0.2">
      <c r="A12147" s="7" t="s">
        <v>3416</v>
      </c>
      <c r="B12147" s="2">
        <v>39398</v>
      </c>
      <c r="C12147" s="1">
        <v>10</v>
      </c>
      <c r="D12147" t="s">
        <v>47</v>
      </c>
      <c r="E12147">
        <v>62</v>
      </c>
      <c r="F12147" t="s">
        <v>776</v>
      </c>
      <c r="G12147">
        <v>0</v>
      </c>
      <c r="H12147">
        <v>3</v>
      </c>
      <c r="I12147">
        <v>1</v>
      </c>
      <c r="J12147">
        <f t="shared" si="201"/>
        <v>3</v>
      </c>
      <c r="K12147">
        <v>12</v>
      </c>
      <c r="L12147" s="8">
        <f>COUNTIFS($D$2:$D12147,D12147)</f>
        <v>594</v>
      </c>
    </row>
    <row r="12148" spans="1:12" x14ac:dyDescent="0.2">
      <c r="A12148" s="7" t="s">
        <v>3417</v>
      </c>
      <c r="B12148" s="2">
        <v>39410</v>
      </c>
      <c r="C12148" s="1">
        <v>10</v>
      </c>
      <c r="D12148" t="s">
        <v>47</v>
      </c>
      <c r="E12148">
        <v>63</v>
      </c>
      <c r="F12148" t="s">
        <v>777</v>
      </c>
      <c r="G12148">
        <v>1</v>
      </c>
      <c r="H12148">
        <v>2</v>
      </c>
      <c r="I12148">
        <v>0</v>
      </c>
      <c r="J12148">
        <f t="shared" si="201"/>
        <v>3</v>
      </c>
      <c r="K12148">
        <v>13</v>
      </c>
      <c r="L12148" s="8">
        <f>COUNTIFS($D$2:$D12148,D12148)</f>
        <v>595</v>
      </c>
    </row>
    <row r="12149" spans="1:12" x14ac:dyDescent="0.2">
      <c r="A12149" s="7" t="s">
        <v>3417</v>
      </c>
      <c r="B12149" s="2">
        <v>39410</v>
      </c>
      <c r="C12149" s="1">
        <v>63</v>
      </c>
      <c r="D12149" t="s">
        <v>777</v>
      </c>
      <c r="E12149">
        <v>10</v>
      </c>
      <c r="F12149" t="s">
        <v>47</v>
      </c>
      <c r="G12149">
        <v>0</v>
      </c>
      <c r="H12149">
        <v>0</v>
      </c>
      <c r="I12149">
        <v>2</v>
      </c>
      <c r="J12149">
        <f t="shared" si="201"/>
        <v>0</v>
      </c>
      <c r="K12149">
        <v>14</v>
      </c>
      <c r="L12149" s="8">
        <f>COUNTIFS($D$2:$D12149,D12149)</f>
        <v>90</v>
      </c>
    </row>
    <row r="12150" spans="1:12" x14ac:dyDescent="0.2">
      <c r="A12150" s="7" t="s">
        <v>3418</v>
      </c>
      <c r="B12150" s="2">
        <v>39410</v>
      </c>
      <c r="C12150" s="1">
        <v>43</v>
      </c>
      <c r="D12150" t="s">
        <v>760</v>
      </c>
      <c r="E12150">
        <v>45</v>
      </c>
      <c r="F12150" t="s">
        <v>762</v>
      </c>
      <c r="G12150">
        <v>1</v>
      </c>
      <c r="H12150">
        <v>0</v>
      </c>
      <c r="I12150">
        <v>2</v>
      </c>
      <c r="J12150">
        <f t="shared" si="201"/>
        <v>0</v>
      </c>
      <c r="K12150">
        <v>14</v>
      </c>
      <c r="L12150" s="8">
        <f>COUNTIFS($D$2:$D12150,D12150)</f>
        <v>166</v>
      </c>
    </row>
    <row r="12151" spans="1:12" x14ac:dyDescent="0.2">
      <c r="A12151" s="7" t="s">
        <v>3418</v>
      </c>
      <c r="B12151" s="2">
        <v>39410</v>
      </c>
      <c r="C12151" s="1">
        <v>45</v>
      </c>
      <c r="D12151" t="s">
        <v>762</v>
      </c>
      <c r="E12151">
        <v>43</v>
      </c>
      <c r="F12151" t="s">
        <v>760</v>
      </c>
      <c r="G12151">
        <v>0</v>
      </c>
      <c r="H12151">
        <v>2</v>
      </c>
      <c r="I12151">
        <v>0</v>
      </c>
      <c r="J12151">
        <f t="shared" si="201"/>
        <v>3</v>
      </c>
      <c r="K12151">
        <v>14</v>
      </c>
      <c r="L12151" s="8">
        <f>COUNTIFS($D$2:$D12151,D12151)</f>
        <v>166</v>
      </c>
    </row>
    <row r="12152" spans="1:12" x14ac:dyDescent="0.2">
      <c r="A12152" s="7" t="s">
        <v>3419</v>
      </c>
      <c r="B12152" s="2">
        <v>39410</v>
      </c>
      <c r="C12152" s="1">
        <v>40</v>
      </c>
      <c r="D12152" t="s">
        <v>758</v>
      </c>
      <c r="E12152">
        <v>21</v>
      </c>
      <c r="F12152" t="s">
        <v>10</v>
      </c>
      <c r="G12152">
        <v>1</v>
      </c>
      <c r="H12152">
        <v>1</v>
      </c>
      <c r="I12152">
        <v>0</v>
      </c>
      <c r="J12152">
        <f t="shared" si="201"/>
        <v>3</v>
      </c>
      <c r="K12152">
        <v>14</v>
      </c>
      <c r="L12152" s="8">
        <f>COUNTIFS($D$2:$D12152,D12152)</f>
        <v>318</v>
      </c>
    </row>
    <row r="12153" spans="1:12" x14ac:dyDescent="0.2">
      <c r="A12153" s="7" t="s">
        <v>3419</v>
      </c>
      <c r="B12153" s="2">
        <v>39410</v>
      </c>
      <c r="C12153" s="1">
        <v>21</v>
      </c>
      <c r="D12153" t="s">
        <v>10</v>
      </c>
      <c r="E12153">
        <v>40</v>
      </c>
      <c r="F12153" t="s">
        <v>758</v>
      </c>
      <c r="G12153">
        <v>0</v>
      </c>
      <c r="H12153">
        <v>0</v>
      </c>
      <c r="I12153">
        <v>1</v>
      </c>
      <c r="J12153">
        <f t="shared" si="201"/>
        <v>0</v>
      </c>
      <c r="K12153">
        <v>14</v>
      </c>
      <c r="L12153" s="8">
        <f>COUNTIFS($D$2:$D12153,D12153)</f>
        <v>596</v>
      </c>
    </row>
    <row r="12154" spans="1:12" x14ac:dyDescent="0.2">
      <c r="A12154" s="7" t="s">
        <v>3420</v>
      </c>
      <c r="B12154" s="2">
        <v>39410</v>
      </c>
      <c r="C12154" s="1">
        <v>46</v>
      </c>
      <c r="D12154" t="s">
        <v>763</v>
      </c>
      <c r="E12154">
        <v>14</v>
      </c>
      <c r="F12154" t="s">
        <v>27</v>
      </c>
      <c r="G12154">
        <v>1</v>
      </c>
      <c r="H12154">
        <v>0</v>
      </c>
      <c r="I12154">
        <v>2</v>
      </c>
      <c r="J12154">
        <f t="shared" si="201"/>
        <v>0</v>
      </c>
      <c r="K12154">
        <v>14</v>
      </c>
      <c r="L12154" s="8">
        <f>COUNTIFS($D$2:$D12154,D12154)</f>
        <v>242</v>
      </c>
    </row>
    <row r="12155" spans="1:12" x14ac:dyDescent="0.2">
      <c r="A12155" s="7" t="s">
        <v>3420</v>
      </c>
      <c r="B12155" s="2">
        <v>39410</v>
      </c>
      <c r="C12155" s="1">
        <v>14</v>
      </c>
      <c r="D12155" t="s">
        <v>27</v>
      </c>
      <c r="E12155">
        <v>46</v>
      </c>
      <c r="F12155" t="s">
        <v>763</v>
      </c>
      <c r="G12155">
        <v>0</v>
      </c>
      <c r="H12155">
        <v>2</v>
      </c>
      <c r="I12155">
        <v>0</v>
      </c>
      <c r="J12155">
        <f t="shared" si="201"/>
        <v>3</v>
      </c>
      <c r="K12155">
        <v>14</v>
      </c>
      <c r="L12155" s="8">
        <f>COUNTIFS($D$2:$D12155,D12155)</f>
        <v>596</v>
      </c>
    </row>
    <row r="12156" spans="1:12" x14ac:dyDescent="0.2">
      <c r="A12156" s="7" t="s">
        <v>3421</v>
      </c>
      <c r="B12156" s="2">
        <v>39410</v>
      </c>
      <c r="C12156" s="1">
        <v>16</v>
      </c>
      <c r="D12156" t="s">
        <v>37</v>
      </c>
      <c r="E12156">
        <v>31</v>
      </c>
      <c r="F12156" t="s">
        <v>447</v>
      </c>
      <c r="G12156">
        <v>1</v>
      </c>
      <c r="H12156">
        <v>7</v>
      </c>
      <c r="I12156">
        <v>1</v>
      </c>
      <c r="J12156">
        <f t="shared" si="201"/>
        <v>3</v>
      </c>
      <c r="K12156">
        <v>14</v>
      </c>
      <c r="L12156" s="8">
        <f>COUNTIFS($D$2:$D12156,D12156)</f>
        <v>596</v>
      </c>
    </row>
    <row r="12157" spans="1:12" x14ac:dyDescent="0.2">
      <c r="A12157" s="7" t="s">
        <v>3421</v>
      </c>
      <c r="B12157" s="2">
        <v>39410</v>
      </c>
      <c r="C12157" s="1">
        <v>31</v>
      </c>
      <c r="D12157" t="s">
        <v>447</v>
      </c>
      <c r="E12157">
        <v>16</v>
      </c>
      <c r="F12157" t="s">
        <v>37</v>
      </c>
      <c r="G12157">
        <v>0</v>
      </c>
      <c r="H12157">
        <v>1</v>
      </c>
      <c r="I12157">
        <v>7</v>
      </c>
      <c r="J12157">
        <f t="shared" si="201"/>
        <v>0</v>
      </c>
      <c r="K12157">
        <v>14</v>
      </c>
      <c r="L12157" s="8">
        <f>COUNTIFS($D$2:$D12157,D12157)</f>
        <v>242</v>
      </c>
    </row>
    <row r="12158" spans="1:12" x14ac:dyDescent="0.2">
      <c r="A12158" s="7" t="s">
        <v>3422</v>
      </c>
      <c r="B12158" s="2">
        <v>39410</v>
      </c>
      <c r="C12158" s="1">
        <v>20</v>
      </c>
      <c r="D12158" t="s">
        <v>45</v>
      </c>
      <c r="E12158">
        <v>62</v>
      </c>
      <c r="F12158" t="s">
        <v>776</v>
      </c>
      <c r="G12158">
        <v>1</v>
      </c>
      <c r="H12158">
        <v>2</v>
      </c>
      <c r="I12158">
        <v>1</v>
      </c>
      <c r="J12158">
        <f t="shared" si="201"/>
        <v>3</v>
      </c>
      <c r="K12158">
        <v>14</v>
      </c>
      <c r="L12158" s="8">
        <f>COUNTIFS($D$2:$D12158,D12158)</f>
        <v>406</v>
      </c>
    </row>
    <row r="12159" spans="1:12" x14ac:dyDescent="0.2">
      <c r="A12159" s="7" t="s">
        <v>3422</v>
      </c>
      <c r="B12159" s="2">
        <v>39410</v>
      </c>
      <c r="C12159" s="1">
        <v>62</v>
      </c>
      <c r="D12159" t="s">
        <v>776</v>
      </c>
      <c r="E12159">
        <v>20</v>
      </c>
      <c r="F12159" t="s">
        <v>45</v>
      </c>
      <c r="G12159">
        <v>0</v>
      </c>
      <c r="H12159">
        <v>1</v>
      </c>
      <c r="I12159">
        <v>2</v>
      </c>
      <c r="J12159">
        <f t="shared" si="201"/>
        <v>0</v>
      </c>
      <c r="K12159">
        <v>14</v>
      </c>
      <c r="L12159" s="8">
        <f>COUNTIFS($D$2:$D12159,D12159)</f>
        <v>52</v>
      </c>
    </row>
    <row r="12160" spans="1:12" x14ac:dyDescent="0.2">
      <c r="A12160" s="7" t="s">
        <v>3423</v>
      </c>
      <c r="B12160" s="2">
        <v>39410</v>
      </c>
      <c r="C12160" s="1">
        <v>34</v>
      </c>
      <c r="D12160" t="s">
        <v>445</v>
      </c>
      <c r="E12160">
        <v>32</v>
      </c>
      <c r="F12160" t="s">
        <v>559</v>
      </c>
      <c r="G12160">
        <v>1</v>
      </c>
      <c r="H12160">
        <v>0</v>
      </c>
      <c r="I12160">
        <v>3</v>
      </c>
      <c r="J12160">
        <f t="shared" si="201"/>
        <v>0</v>
      </c>
      <c r="K12160">
        <v>14</v>
      </c>
      <c r="L12160" s="8">
        <f>COUNTIFS($D$2:$D12160,D12160)</f>
        <v>474</v>
      </c>
    </row>
    <row r="12161" spans="1:12" x14ac:dyDescent="0.2">
      <c r="A12161" s="7" t="s">
        <v>3423</v>
      </c>
      <c r="B12161" s="2">
        <v>39410</v>
      </c>
      <c r="C12161" s="1">
        <v>32</v>
      </c>
      <c r="D12161" t="s">
        <v>559</v>
      </c>
      <c r="E12161">
        <v>34</v>
      </c>
      <c r="F12161" t="s">
        <v>445</v>
      </c>
      <c r="G12161">
        <v>0</v>
      </c>
      <c r="H12161">
        <v>3</v>
      </c>
      <c r="I12161">
        <v>0</v>
      </c>
      <c r="J12161">
        <f t="shared" si="201"/>
        <v>3</v>
      </c>
      <c r="K12161">
        <v>13</v>
      </c>
      <c r="L12161" s="8">
        <f>COUNTIFS($D$2:$D12161,D12161)</f>
        <v>595</v>
      </c>
    </row>
    <row r="12162" spans="1:12" x14ac:dyDescent="0.2">
      <c r="A12162" s="7" t="s">
        <v>3424</v>
      </c>
      <c r="B12162" s="2">
        <v>39410</v>
      </c>
      <c r="C12162" s="1">
        <v>22</v>
      </c>
      <c r="D12162" t="s">
        <v>15</v>
      </c>
      <c r="E12162">
        <v>19</v>
      </c>
      <c r="F12162" t="s">
        <v>40</v>
      </c>
      <c r="G12162">
        <v>1</v>
      </c>
      <c r="H12162">
        <v>0</v>
      </c>
      <c r="I12162">
        <v>3</v>
      </c>
      <c r="J12162">
        <f t="shared" ref="J12162:J12225" si="202">IF(H12162&gt;I12162,3,IF(I12162&gt;H12162,0,1))</f>
        <v>0</v>
      </c>
      <c r="K12162">
        <v>13</v>
      </c>
      <c r="L12162" s="8">
        <f>COUNTIFS($D$2:$D12162,D12162)</f>
        <v>553</v>
      </c>
    </row>
    <row r="12163" spans="1:12" x14ac:dyDescent="0.2">
      <c r="A12163" s="7" t="s">
        <v>3424</v>
      </c>
      <c r="B12163" s="2">
        <v>39410</v>
      </c>
      <c r="C12163" s="1">
        <v>19</v>
      </c>
      <c r="D12163" t="s">
        <v>40</v>
      </c>
      <c r="E12163">
        <v>22</v>
      </c>
      <c r="F12163" t="s">
        <v>15</v>
      </c>
      <c r="G12163">
        <v>0</v>
      </c>
      <c r="H12163">
        <v>3</v>
      </c>
      <c r="I12163">
        <v>0</v>
      </c>
      <c r="J12163">
        <f t="shared" si="202"/>
        <v>3</v>
      </c>
      <c r="K12163">
        <v>13</v>
      </c>
      <c r="L12163" s="8">
        <f>COUNTIFS($D$2:$D12163,D12163)</f>
        <v>595</v>
      </c>
    </row>
    <row r="12164" spans="1:12" x14ac:dyDescent="0.2">
      <c r="A12164" s="7" t="s">
        <v>3425</v>
      </c>
      <c r="B12164" s="2">
        <v>39411</v>
      </c>
      <c r="C12164" s="1">
        <v>36</v>
      </c>
      <c r="D12164" t="s">
        <v>25</v>
      </c>
      <c r="E12164">
        <v>41</v>
      </c>
      <c r="F12164" t="s">
        <v>759</v>
      </c>
      <c r="G12164">
        <v>1</v>
      </c>
      <c r="H12164">
        <v>2</v>
      </c>
      <c r="I12164">
        <v>2</v>
      </c>
      <c r="J12164">
        <f t="shared" si="202"/>
        <v>1</v>
      </c>
      <c r="K12164">
        <v>14</v>
      </c>
      <c r="L12164" s="8">
        <f>COUNTIFS($D$2:$D12164,D12164)</f>
        <v>242</v>
      </c>
    </row>
    <row r="12165" spans="1:12" x14ac:dyDescent="0.2">
      <c r="A12165" s="7" t="s">
        <v>3425</v>
      </c>
      <c r="B12165" s="2">
        <v>39411</v>
      </c>
      <c r="C12165" s="1">
        <v>41</v>
      </c>
      <c r="D12165" t="s">
        <v>759</v>
      </c>
      <c r="E12165">
        <v>36</v>
      </c>
      <c r="F12165" t="s">
        <v>25</v>
      </c>
      <c r="G12165">
        <v>0</v>
      </c>
      <c r="H12165">
        <v>2</v>
      </c>
      <c r="I12165">
        <v>2</v>
      </c>
      <c r="J12165">
        <f t="shared" si="202"/>
        <v>1</v>
      </c>
      <c r="K12165">
        <v>13</v>
      </c>
      <c r="L12165" s="8">
        <f>COUNTIFS($D$2:$D12165,D12165)</f>
        <v>519</v>
      </c>
    </row>
    <row r="12166" spans="1:12" x14ac:dyDescent="0.2">
      <c r="A12166" s="7" t="s">
        <v>3426</v>
      </c>
      <c r="B12166" s="2">
        <v>39411</v>
      </c>
      <c r="C12166" s="1">
        <v>29</v>
      </c>
      <c r="D12166" t="s">
        <v>42</v>
      </c>
      <c r="E12166">
        <v>26</v>
      </c>
      <c r="F12166" t="s">
        <v>17</v>
      </c>
      <c r="G12166">
        <v>1</v>
      </c>
      <c r="H12166">
        <v>1</v>
      </c>
      <c r="I12166">
        <v>1</v>
      </c>
      <c r="J12166">
        <f t="shared" si="202"/>
        <v>1</v>
      </c>
      <c r="K12166">
        <v>13</v>
      </c>
      <c r="L12166" s="8">
        <f>COUNTIFS($D$2:$D12166,D12166)</f>
        <v>477</v>
      </c>
    </row>
    <row r="12167" spans="1:12" x14ac:dyDescent="0.2">
      <c r="A12167" s="7" t="s">
        <v>3426</v>
      </c>
      <c r="B12167" s="2">
        <v>39411</v>
      </c>
      <c r="C12167" s="1">
        <v>26</v>
      </c>
      <c r="D12167" t="s">
        <v>17</v>
      </c>
      <c r="E12167">
        <v>29</v>
      </c>
      <c r="F12167" t="s">
        <v>42</v>
      </c>
      <c r="G12167">
        <v>0</v>
      </c>
      <c r="H12167">
        <v>1</v>
      </c>
      <c r="I12167">
        <v>1</v>
      </c>
      <c r="J12167">
        <f t="shared" si="202"/>
        <v>1</v>
      </c>
      <c r="K12167">
        <v>14</v>
      </c>
      <c r="L12167" s="8">
        <f>COUNTIFS($D$2:$D12167,D12167)</f>
        <v>596</v>
      </c>
    </row>
    <row r="12168" spans="1:12" x14ac:dyDescent="0.2">
      <c r="A12168" s="7" t="s">
        <v>3427</v>
      </c>
      <c r="B12168" s="2">
        <v>39414</v>
      </c>
      <c r="C12168" s="1">
        <v>41</v>
      </c>
      <c r="D12168" t="s">
        <v>759</v>
      </c>
      <c r="E12168">
        <v>32</v>
      </c>
      <c r="F12168" t="s">
        <v>559</v>
      </c>
      <c r="G12168">
        <v>1</v>
      </c>
      <c r="H12168">
        <v>0</v>
      </c>
      <c r="I12168">
        <v>4</v>
      </c>
      <c r="J12168">
        <f t="shared" si="202"/>
        <v>0</v>
      </c>
      <c r="K12168">
        <v>14</v>
      </c>
      <c r="L12168" s="8">
        <f>COUNTIFS($D$2:$D12168,D12168)</f>
        <v>520</v>
      </c>
    </row>
    <row r="12169" spans="1:12" x14ac:dyDescent="0.2">
      <c r="A12169" s="7" t="s">
        <v>3427</v>
      </c>
      <c r="B12169" s="2">
        <v>39414</v>
      </c>
      <c r="C12169" s="1">
        <v>32</v>
      </c>
      <c r="D12169" t="s">
        <v>559</v>
      </c>
      <c r="E12169">
        <v>41</v>
      </c>
      <c r="F12169" t="s">
        <v>759</v>
      </c>
      <c r="G12169">
        <v>0</v>
      </c>
      <c r="H12169">
        <v>4</v>
      </c>
      <c r="I12169">
        <v>0</v>
      </c>
      <c r="J12169">
        <f t="shared" si="202"/>
        <v>3</v>
      </c>
      <c r="K12169">
        <v>14</v>
      </c>
      <c r="L12169" s="8">
        <f>COUNTIFS($D$2:$D12169,D12169)</f>
        <v>596</v>
      </c>
    </row>
    <row r="12170" spans="1:12" x14ac:dyDescent="0.2">
      <c r="A12170" s="7" t="s">
        <v>3428</v>
      </c>
      <c r="B12170" s="2">
        <v>39417</v>
      </c>
      <c r="C12170" s="1">
        <v>32</v>
      </c>
      <c r="D12170" t="s">
        <v>559</v>
      </c>
      <c r="E12170">
        <v>10</v>
      </c>
      <c r="F12170" t="s">
        <v>47</v>
      </c>
      <c r="G12170">
        <v>1</v>
      </c>
      <c r="H12170">
        <v>1</v>
      </c>
      <c r="I12170">
        <v>2</v>
      </c>
      <c r="J12170">
        <f t="shared" si="202"/>
        <v>0</v>
      </c>
      <c r="K12170">
        <v>15</v>
      </c>
      <c r="L12170" s="8">
        <f>COUNTIFS($D$2:$D12170,D12170)</f>
        <v>597</v>
      </c>
    </row>
    <row r="12171" spans="1:12" x14ac:dyDescent="0.2">
      <c r="A12171" s="7" t="s">
        <v>3428</v>
      </c>
      <c r="B12171" s="2">
        <v>39417</v>
      </c>
      <c r="C12171" s="1">
        <v>10</v>
      </c>
      <c r="D12171" t="s">
        <v>47</v>
      </c>
      <c r="E12171">
        <v>32</v>
      </c>
      <c r="F12171" t="s">
        <v>559</v>
      </c>
      <c r="G12171">
        <v>0</v>
      </c>
      <c r="H12171">
        <v>2</v>
      </c>
      <c r="I12171">
        <v>1</v>
      </c>
      <c r="J12171">
        <f t="shared" si="202"/>
        <v>3</v>
      </c>
      <c r="K12171">
        <v>14</v>
      </c>
      <c r="L12171" s="8">
        <f>COUNTIFS($D$2:$D12171,D12171)</f>
        <v>596</v>
      </c>
    </row>
    <row r="12172" spans="1:12" x14ac:dyDescent="0.2">
      <c r="A12172" s="7" t="s">
        <v>3429</v>
      </c>
      <c r="B12172" s="2">
        <v>39417</v>
      </c>
      <c r="C12172" s="1">
        <v>41</v>
      </c>
      <c r="D12172" t="s">
        <v>759</v>
      </c>
      <c r="E12172">
        <v>22</v>
      </c>
      <c r="F12172" t="s">
        <v>15</v>
      </c>
      <c r="G12172">
        <v>1</v>
      </c>
      <c r="H12172">
        <v>3</v>
      </c>
      <c r="I12172">
        <v>1</v>
      </c>
      <c r="J12172">
        <f t="shared" si="202"/>
        <v>3</v>
      </c>
      <c r="K12172">
        <v>15</v>
      </c>
      <c r="L12172" s="8">
        <f>COUNTIFS($D$2:$D12172,D12172)</f>
        <v>521</v>
      </c>
    </row>
    <row r="12173" spans="1:12" x14ac:dyDescent="0.2">
      <c r="A12173" s="7" t="s">
        <v>3429</v>
      </c>
      <c r="B12173" s="2">
        <v>39417</v>
      </c>
      <c r="C12173" s="1">
        <v>22</v>
      </c>
      <c r="D12173" t="s">
        <v>15</v>
      </c>
      <c r="E12173">
        <v>41</v>
      </c>
      <c r="F12173" t="s">
        <v>759</v>
      </c>
      <c r="G12173">
        <v>0</v>
      </c>
      <c r="H12173">
        <v>1</v>
      </c>
      <c r="I12173">
        <v>3</v>
      </c>
      <c r="J12173">
        <f t="shared" si="202"/>
        <v>0</v>
      </c>
      <c r="K12173">
        <v>14</v>
      </c>
      <c r="L12173" s="8">
        <f>COUNTIFS($D$2:$D12173,D12173)</f>
        <v>554</v>
      </c>
    </row>
    <row r="12174" spans="1:12" x14ac:dyDescent="0.2">
      <c r="A12174" s="7" t="s">
        <v>3430</v>
      </c>
      <c r="B12174" s="2">
        <v>39417</v>
      </c>
      <c r="C12174" s="1">
        <v>14</v>
      </c>
      <c r="D12174" t="s">
        <v>27</v>
      </c>
      <c r="E12174">
        <v>29</v>
      </c>
      <c r="F12174" t="s">
        <v>42</v>
      </c>
      <c r="G12174">
        <v>1</v>
      </c>
      <c r="H12174">
        <v>1</v>
      </c>
      <c r="I12174">
        <v>0</v>
      </c>
      <c r="J12174">
        <f t="shared" si="202"/>
        <v>3</v>
      </c>
      <c r="K12174">
        <v>15</v>
      </c>
      <c r="L12174" s="8">
        <f>COUNTIFS($D$2:$D12174,D12174)</f>
        <v>597</v>
      </c>
    </row>
    <row r="12175" spans="1:12" x14ac:dyDescent="0.2">
      <c r="A12175" s="7" t="s">
        <v>3430</v>
      </c>
      <c r="B12175" s="2">
        <v>39417</v>
      </c>
      <c r="C12175" s="1">
        <v>29</v>
      </c>
      <c r="D12175" t="s">
        <v>42</v>
      </c>
      <c r="E12175">
        <v>14</v>
      </c>
      <c r="F12175" t="s">
        <v>27</v>
      </c>
      <c r="G12175">
        <v>0</v>
      </c>
      <c r="H12175">
        <v>0</v>
      </c>
      <c r="I12175">
        <v>1</v>
      </c>
      <c r="J12175">
        <f t="shared" si="202"/>
        <v>0</v>
      </c>
      <c r="K12175">
        <v>14</v>
      </c>
      <c r="L12175" s="8">
        <f>COUNTIFS($D$2:$D12175,D12175)</f>
        <v>478</v>
      </c>
    </row>
    <row r="12176" spans="1:12" x14ac:dyDescent="0.2">
      <c r="A12176" s="7" t="s">
        <v>3431</v>
      </c>
      <c r="B12176" s="2">
        <v>39417</v>
      </c>
      <c r="C12176" s="1">
        <v>45</v>
      </c>
      <c r="D12176" t="s">
        <v>762</v>
      </c>
      <c r="E12176">
        <v>16</v>
      </c>
      <c r="F12176" t="s">
        <v>37</v>
      </c>
      <c r="G12176">
        <v>1</v>
      </c>
      <c r="H12176">
        <v>0</v>
      </c>
      <c r="I12176">
        <v>0</v>
      </c>
      <c r="J12176">
        <f t="shared" si="202"/>
        <v>1</v>
      </c>
      <c r="K12176">
        <v>15</v>
      </c>
      <c r="L12176" s="8">
        <f>COUNTIFS($D$2:$D12176,D12176)</f>
        <v>167</v>
      </c>
    </row>
    <row r="12177" spans="1:12" x14ac:dyDescent="0.2">
      <c r="A12177" s="7" t="s">
        <v>3431</v>
      </c>
      <c r="B12177" s="2">
        <v>39417</v>
      </c>
      <c r="C12177" s="1">
        <v>16</v>
      </c>
      <c r="D12177" t="s">
        <v>37</v>
      </c>
      <c r="E12177">
        <v>45</v>
      </c>
      <c r="F12177" t="s">
        <v>762</v>
      </c>
      <c r="G12177">
        <v>0</v>
      </c>
      <c r="H12177">
        <v>0</v>
      </c>
      <c r="I12177">
        <v>0</v>
      </c>
      <c r="J12177">
        <f t="shared" si="202"/>
        <v>1</v>
      </c>
      <c r="K12177">
        <v>15</v>
      </c>
      <c r="L12177" s="8">
        <f>COUNTIFS($D$2:$D12177,D12177)</f>
        <v>597</v>
      </c>
    </row>
    <row r="12178" spans="1:12" x14ac:dyDescent="0.2">
      <c r="A12178" s="7" t="s">
        <v>3432</v>
      </c>
      <c r="B12178" s="2">
        <v>39417</v>
      </c>
      <c r="C12178" s="1">
        <v>62</v>
      </c>
      <c r="D12178" t="s">
        <v>776</v>
      </c>
      <c r="E12178">
        <v>34</v>
      </c>
      <c r="F12178" t="s">
        <v>445</v>
      </c>
      <c r="G12178">
        <v>1</v>
      </c>
      <c r="H12178">
        <v>1</v>
      </c>
      <c r="I12178">
        <v>1</v>
      </c>
      <c r="J12178">
        <f t="shared" si="202"/>
        <v>1</v>
      </c>
      <c r="K12178">
        <v>15</v>
      </c>
      <c r="L12178" s="8">
        <f>COUNTIFS($D$2:$D12178,D12178)</f>
        <v>53</v>
      </c>
    </row>
    <row r="12179" spans="1:12" x14ac:dyDescent="0.2">
      <c r="A12179" s="7" t="s">
        <v>3432</v>
      </c>
      <c r="B12179" s="2">
        <v>39417</v>
      </c>
      <c r="C12179" s="1">
        <v>34</v>
      </c>
      <c r="D12179" t="s">
        <v>445</v>
      </c>
      <c r="E12179">
        <v>62</v>
      </c>
      <c r="F12179" t="s">
        <v>776</v>
      </c>
      <c r="G12179">
        <v>0</v>
      </c>
      <c r="H12179">
        <v>1</v>
      </c>
      <c r="I12179">
        <v>1</v>
      </c>
      <c r="J12179">
        <f t="shared" si="202"/>
        <v>1</v>
      </c>
      <c r="K12179">
        <v>15</v>
      </c>
      <c r="L12179" s="8">
        <f>COUNTIFS($D$2:$D12179,D12179)</f>
        <v>475</v>
      </c>
    </row>
    <row r="12180" spans="1:12" x14ac:dyDescent="0.2">
      <c r="A12180" s="7" t="s">
        <v>3433</v>
      </c>
      <c r="B12180" s="2">
        <v>39417</v>
      </c>
      <c r="C12180" s="1">
        <v>31</v>
      </c>
      <c r="D12180" t="s">
        <v>447</v>
      </c>
      <c r="E12180">
        <v>46</v>
      </c>
      <c r="F12180" t="s">
        <v>763</v>
      </c>
      <c r="G12180">
        <v>1</v>
      </c>
      <c r="H12180">
        <v>1</v>
      </c>
      <c r="I12180">
        <v>0</v>
      </c>
      <c r="J12180">
        <f t="shared" si="202"/>
        <v>3</v>
      </c>
      <c r="K12180">
        <v>15</v>
      </c>
      <c r="L12180" s="8">
        <f>COUNTIFS($D$2:$D12180,D12180)</f>
        <v>243</v>
      </c>
    </row>
    <row r="12181" spans="1:12" x14ac:dyDescent="0.2">
      <c r="A12181" s="7" t="s">
        <v>3433</v>
      </c>
      <c r="B12181" s="2">
        <v>39417</v>
      </c>
      <c r="C12181" s="1">
        <v>46</v>
      </c>
      <c r="D12181" t="s">
        <v>763</v>
      </c>
      <c r="E12181">
        <v>31</v>
      </c>
      <c r="F12181" t="s">
        <v>447</v>
      </c>
      <c r="G12181">
        <v>0</v>
      </c>
      <c r="H12181">
        <v>0</v>
      </c>
      <c r="I12181">
        <v>1</v>
      </c>
      <c r="J12181">
        <f t="shared" si="202"/>
        <v>0</v>
      </c>
      <c r="K12181">
        <v>15</v>
      </c>
      <c r="L12181" s="8">
        <f>COUNTIFS($D$2:$D12181,D12181)</f>
        <v>243</v>
      </c>
    </row>
    <row r="12182" spans="1:12" x14ac:dyDescent="0.2">
      <c r="A12182" s="7" t="s">
        <v>3434</v>
      </c>
      <c r="B12182" s="2">
        <v>39417</v>
      </c>
      <c r="C12182" s="1">
        <v>63</v>
      </c>
      <c r="D12182" t="s">
        <v>777</v>
      </c>
      <c r="E12182">
        <v>20</v>
      </c>
      <c r="F12182" t="s">
        <v>45</v>
      </c>
      <c r="G12182">
        <v>1</v>
      </c>
      <c r="H12182">
        <v>1</v>
      </c>
      <c r="I12182">
        <v>1</v>
      </c>
      <c r="J12182">
        <f t="shared" si="202"/>
        <v>1</v>
      </c>
      <c r="K12182">
        <v>15</v>
      </c>
      <c r="L12182" s="8">
        <f>COUNTIFS($D$2:$D12182,D12182)</f>
        <v>91</v>
      </c>
    </row>
    <row r="12183" spans="1:12" x14ac:dyDescent="0.2">
      <c r="A12183" s="7" t="s">
        <v>3434</v>
      </c>
      <c r="B12183" s="2">
        <v>39417</v>
      </c>
      <c r="C12183" s="1">
        <v>20</v>
      </c>
      <c r="D12183" t="s">
        <v>45</v>
      </c>
      <c r="E12183">
        <v>63</v>
      </c>
      <c r="F12183" t="s">
        <v>777</v>
      </c>
      <c r="G12183">
        <v>0</v>
      </c>
      <c r="H12183">
        <v>1</v>
      </c>
      <c r="I12183">
        <v>1</v>
      </c>
      <c r="J12183">
        <f t="shared" si="202"/>
        <v>1</v>
      </c>
      <c r="K12183">
        <v>15</v>
      </c>
      <c r="L12183" s="8">
        <f>COUNTIFS($D$2:$D12183,D12183)</f>
        <v>407</v>
      </c>
    </row>
    <row r="12184" spans="1:12" x14ac:dyDescent="0.2">
      <c r="A12184" s="7" t="s">
        <v>3435</v>
      </c>
      <c r="B12184" s="2">
        <v>39418</v>
      </c>
      <c r="C12184" s="1">
        <v>19</v>
      </c>
      <c r="D12184" t="s">
        <v>40</v>
      </c>
      <c r="E12184">
        <v>40</v>
      </c>
      <c r="F12184" t="s">
        <v>758</v>
      </c>
      <c r="G12184">
        <v>1</v>
      </c>
      <c r="H12184">
        <v>4</v>
      </c>
      <c r="I12184">
        <v>0</v>
      </c>
      <c r="J12184">
        <f t="shared" si="202"/>
        <v>3</v>
      </c>
      <c r="K12184">
        <v>14</v>
      </c>
      <c r="L12184" s="8">
        <f>COUNTIFS($D$2:$D12184,D12184)</f>
        <v>596</v>
      </c>
    </row>
    <row r="12185" spans="1:12" x14ac:dyDescent="0.2">
      <c r="A12185" s="7" t="s">
        <v>3435</v>
      </c>
      <c r="B12185" s="2">
        <v>39418</v>
      </c>
      <c r="C12185" s="1">
        <v>40</v>
      </c>
      <c r="D12185" t="s">
        <v>758</v>
      </c>
      <c r="E12185">
        <v>19</v>
      </c>
      <c r="F12185" t="s">
        <v>40</v>
      </c>
      <c r="G12185">
        <v>0</v>
      </c>
      <c r="H12185">
        <v>0</v>
      </c>
      <c r="I12185">
        <v>4</v>
      </c>
      <c r="J12185">
        <f t="shared" si="202"/>
        <v>0</v>
      </c>
      <c r="K12185">
        <v>15</v>
      </c>
      <c r="L12185" s="8">
        <f>COUNTIFS($D$2:$D12185,D12185)</f>
        <v>319</v>
      </c>
    </row>
    <row r="12186" spans="1:12" x14ac:dyDescent="0.2">
      <c r="A12186" s="7" t="s">
        <v>3436</v>
      </c>
      <c r="B12186" s="2">
        <v>39418</v>
      </c>
      <c r="C12186" s="1">
        <v>26</v>
      </c>
      <c r="D12186" t="s">
        <v>17</v>
      </c>
      <c r="E12186">
        <v>43</v>
      </c>
      <c r="F12186" t="s">
        <v>760</v>
      </c>
      <c r="G12186">
        <v>1</v>
      </c>
      <c r="H12186">
        <v>2</v>
      </c>
      <c r="I12186">
        <v>3</v>
      </c>
      <c r="J12186">
        <f t="shared" si="202"/>
        <v>0</v>
      </c>
      <c r="K12186">
        <v>15</v>
      </c>
      <c r="L12186" s="8">
        <f>COUNTIFS($D$2:$D12186,D12186)</f>
        <v>597</v>
      </c>
    </row>
    <row r="12187" spans="1:12" x14ac:dyDescent="0.2">
      <c r="A12187" s="7" t="s">
        <v>3436</v>
      </c>
      <c r="B12187" s="2">
        <v>39418</v>
      </c>
      <c r="C12187" s="1">
        <v>43</v>
      </c>
      <c r="D12187" t="s">
        <v>760</v>
      </c>
      <c r="E12187">
        <v>26</v>
      </c>
      <c r="F12187" t="s">
        <v>17</v>
      </c>
      <c r="G12187">
        <v>0</v>
      </c>
      <c r="H12187">
        <v>3</v>
      </c>
      <c r="I12187">
        <v>2</v>
      </c>
      <c r="J12187">
        <f t="shared" si="202"/>
        <v>3</v>
      </c>
      <c r="K12187">
        <v>15</v>
      </c>
      <c r="L12187" s="8">
        <f>COUNTIFS($D$2:$D12187,D12187)</f>
        <v>167</v>
      </c>
    </row>
    <row r="12188" spans="1:12" x14ac:dyDescent="0.2">
      <c r="A12188" s="7" t="s">
        <v>3437</v>
      </c>
      <c r="B12188" s="2">
        <v>39419</v>
      </c>
      <c r="C12188" s="1">
        <v>21</v>
      </c>
      <c r="D12188" t="s">
        <v>10</v>
      </c>
      <c r="E12188">
        <v>36</v>
      </c>
      <c r="F12188" t="s">
        <v>25</v>
      </c>
      <c r="G12188">
        <v>1</v>
      </c>
      <c r="H12188">
        <v>2</v>
      </c>
      <c r="I12188">
        <v>0</v>
      </c>
      <c r="J12188">
        <f t="shared" si="202"/>
        <v>3</v>
      </c>
      <c r="K12188">
        <v>15</v>
      </c>
      <c r="L12188" s="8">
        <f>COUNTIFS($D$2:$D12188,D12188)</f>
        <v>597</v>
      </c>
    </row>
    <row r="12189" spans="1:12" x14ac:dyDescent="0.2">
      <c r="A12189" s="7" t="s">
        <v>3437</v>
      </c>
      <c r="B12189" s="2">
        <v>39419</v>
      </c>
      <c r="C12189" s="1">
        <v>36</v>
      </c>
      <c r="D12189" t="s">
        <v>25</v>
      </c>
      <c r="E12189">
        <v>21</v>
      </c>
      <c r="F12189" t="s">
        <v>10</v>
      </c>
      <c r="G12189">
        <v>0</v>
      </c>
      <c r="H12189">
        <v>0</v>
      </c>
      <c r="I12189">
        <v>2</v>
      </c>
      <c r="J12189">
        <f t="shared" si="202"/>
        <v>0</v>
      </c>
      <c r="K12189">
        <v>15</v>
      </c>
      <c r="L12189" s="8">
        <f>COUNTIFS($D$2:$D12189,D12189)</f>
        <v>243</v>
      </c>
    </row>
    <row r="12190" spans="1:12" x14ac:dyDescent="0.2">
      <c r="A12190" s="7" t="s">
        <v>3438</v>
      </c>
      <c r="B12190" s="2">
        <v>39421</v>
      </c>
      <c r="C12190" s="1">
        <v>22</v>
      </c>
      <c r="D12190" t="s">
        <v>15</v>
      </c>
      <c r="E12190">
        <v>10</v>
      </c>
      <c r="F12190" t="s">
        <v>47</v>
      </c>
      <c r="G12190">
        <v>1</v>
      </c>
      <c r="H12190">
        <v>1</v>
      </c>
      <c r="I12190">
        <v>1</v>
      </c>
      <c r="J12190">
        <f t="shared" si="202"/>
        <v>1</v>
      </c>
      <c r="K12190">
        <v>15</v>
      </c>
      <c r="L12190" s="8">
        <f>COUNTIFS($D$2:$D12190,D12190)</f>
        <v>555</v>
      </c>
    </row>
    <row r="12191" spans="1:12" x14ac:dyDescent="0.2">
      <c r="A12191" s="7" t="s">
        <v>3438</v>
      </c>
      <c r="B12191" s="2">
        <v>39421</v>
      </c>
      <c r="C12191" s="1">
        <v>10</v>
      </c>
      <c r="D12191" t="s">
        <v>47</v>
      </c>
      <c r="E12191">
        <v>22</v>
      </c>
      <c r="F12191" t="s">
        <v>15</v>
      </c>
      <c r="G12191">
        <v>0</v>
      </c>
      <c r="H12191">
        <v>1</v>
      </c>
      <c r="I12191">
        <v>1</v>
      </c>
      <c r="J12191">
        <f t="shared" si="202"/>
        <v>1</v>
      </c>
      <c r="K12191">
        <v>15</v>
      </c>
      <c r="L12191" s="8">
        <f>COUNTIFS($D$2:$D12191,D12191)</f>
        <v>597</v>
      </c>
    </row>
    <row r="12192" spans="1:12" x14ac:dyDescent="0.2">
      <c r="A12192" s="7" t="s">
        <v>3439</v>
      </c>
      <c r="B12192" s="2">
        <v>39424</v>
      </c>
      <c r="C12192" s="1">
        <v>32</v>
      </c>
      <c r="D12192" t="s">
        <v>559</v>
      </c>
      <c r="E12192">
        <v>45</v>
      </c>
      <c r="F12192" t="s">
        <v>762</v>
      </c>
      <c r="G12192">
        <v>1</v>
      </c>
      <c r="H12192">
        <v>1</v>
      </c>
      <c r="I12192">
        <v>3</v>
      </c>
      <c r="J12192">
        <f t="shared" si="202"/>
        <v>0</v>
      </c>
      <c r="K12192">
        <v>16</v>
      </c>
      <c r="L12192" s="8">
        <f>COUNTIFS($D$2:$D12192,D12192)</f>
        <v>598</v>
      </c>
    </row>
    <row r="12193" spans="1:12" x14ac:dyDescent="0.2">
      <c r="A12193" s="7" t="s">
        <v>3439</v>
      </c>
      <c r="B12193" s="2">
        <v>39424</v>
      </c>
      <c r="C12193" s="1">
        <v>45</v>
      </c>
      <c r="D12193" t="s">
        <v>762</v>
      </c>
      <c r="E12193">
        <v>32</v>
      </c>
      <c r="F12193" t="s">
        <v>559</v>
      </c>
      <c r="G12193">
        <v>0</v>
      </c>
      <c r="H12193">
        <v>3</v>
      </c>
      <c r="I12193">
        <v>1</v>
      </c>
      <c r="J12193">
        <f t="shared" si="202"/>
        <v>3</v>
      </c>
      <c r="K12193">
        <v>16</v>
      </c>
      <c r="L12193" s="8">
        <f>COUNTIFS($D$2:$D12193,D12193)</f>
        <v>168</v>
      </c>
    </row>
    <row r="12194" spans="1:12" x14ac:dyDescent="0.2">
      <c r="A12194" s="7" t="s">
        <v>3440</v>
      </c>
      <c r="B12194" s="2">
        <v>39424</v>
      </c>
      <c r="C12194" s="1">
        <v>14</v>
      </c>
      <c r="D12194" t="s">
        <v>27</v>
      </c>
      <c r="E12194">
        <v>31</v>
      </c>
      <c r="F12194" t="s">
        <v>447</v>
      </c>
      <c r="G12194">
        <v>1</v>
      </c>
      <c r="H12194">
        <v>2</v>
      </c>
      <c r="I12194">
        <v>0</v>
      </c>
      <c r="J12194">
        <f t="shared" si="202"/>
        <v>3</v>
      </c>
      <c r="K12194">
        <v>16</v>
      </c>
      <c r="L12194" s="8">
        <f>COUNTIFS($D$2:$D12194,D12194)</f>
        <v>598</v>
      </c>
    </row>
    <row r="12195" spans="1:12" x14ac:dyDescent="0.2">
      <c r="A12195" s="7" t="s">
        <v>3440</v>
      </c>
      <c r="B12195" s="2">
        <v>39424</v>
      </c>
      <c r="C12195" s="1">
        <v>31</v>
      </c>
      <c r="D12195" t="s">
        <v>447</v>
      </c>
      <c r="E12195">
        <v>14</v>
      </c>
      <c r="F12195" t="s">
        <v>27</v>
      </c>
      <c r="G12195">
        <v>0</v>
      </c>
      <c r="H12195">
        <v>0</v>
      </c>
      <c r="I12195">
        <v>2</v>
      </c>
      <c r="J12195">
        <f t="shared" si="202"/>
        <v>0</v>
      </c>
      <c r="K12195">
        <v>16</v>
      </c>
      <c r="L12195" s="8">
        <f>COUNTIFS($D$2:$D12195,D12195)</f>
        <v>244</v>
      </c>
    </row>
    <row r="12196" spans="1:12" x14ac:dyDescent="0.2">
      <c r="A12196" s="7" t="s">
        <v>3441</v>
      </c>
      <c r="B12196" s="2">
        <v>39424</v>
      </c>
      <c r="C12196" s="1">
        <v>16</v>
      </c>
      <c r="D12196" t="s">
        <v>37</v>
      </c>
      <c r="E12196">
        <v>36</v>
      </c>
      <c r="F12196" t="s">
        <v>25</v>
      </c>
      <c r="G12196">
        <v>1</v>
      </c>
      <c r="H12196">
        <v>3</v>
      </c>
      <c r="I12196">
        <v>0</v>
      </c>
      <c r="J12196">
        <f t="shared" si="202"/>
        <v>3</v>
      </c>
      <c r="K12196">
        <v>16</v>
      </c>
      <c r="L12196" s="8">
        <f>COUNTIFS($D$2:$D12196,D12196)</f>
        <v>598</v>
      </c>
    </row>
    <row r="12197" spans="1:12" x14ac:dyDescent="0.2">
      <c r="A12197" s="7" t="s">
        <v>3441</v>
      </c>
      <c r="B12197" s="2">
        <v>39424</v>
      </c>
      <c r="C12197" s="1">
        <v>36</v>
      </c>
      <c r="D12197" t="s">
        <v>25</v>
      </c>
      <c r="E12197">
        <v>16</v>
      </c>
      <c r="F12197" t="s">
        <v>37</v>
      </c>
      <c r="G12197">
        <v>0</v>
      </c>
      <c r="H12197">
        <v>0</v>
      </c>
      <c r="I12197">
        <v>3</v>
      </c>
      <c r="J12197">
        <f t="shared" si="202"/>
        <v>0</v>
      </c>
      <c r="K12197">
        <v>16</v>
      </c>
      <c r="L12197" s="8">
        <f>COUNTIFS($D$2:$D12197,D12197)</f>
        <v>244</v>
      </c>
    </row>
    <row r="12198" spans="1:12" x14ac:dyDescent="0.2">
      <c r="A12198" s="7" t="s">
        <v>3442</v>
      </c>
      <c r="B12198" s="2">
        <v>39424</v>
      </c>
      <c r="C12198" s="1">
        <v>21</v>
      </c>
      <c r="D12198" t="s">
        <v>10</v>
      </c>
      <c r="E12198">
        <v>46</v>
      </c>
      <c r="F12198" t="s">
        <v>763</v>
      </c>
      <c r="G12198">
        <v>1</v>
      </c>
      <c r="H12198">
        <v>4</v>
      </c>
      <c r="I12198">
        <v>1</v>
      </c>
      <c r="J12198">
        <f t="shared" si="202"/>
        <v>3</v>
      </c>
      <c r="K12198">
        <v>16</v>
      </c>
      <c r="L12198" s="8">
        <f>COUNTIFS($D$2:$D12198,D12198)</f>
        <v>598</v>
      </c>
    </row>
    <row r="12199" spans="1:12" x14ac:dyDescent="0.2">
      <c r="A12199" s="7" t="s">
        <v>3442</v>
      </c>
      <c r="B12199" s="2">
        <v>39424</v>
      </c>
      <c r="C12199" s="1">
        <v>46</v>
      </c>
      <c r="D12199" t="s">
        <v>763</v>
      </c>
      <c r="E12199">
        <v>21</v>
      </c>
      <c r="F12199" t="s">
        <v>10</v>
      </c>
      <c r="G12199">
        <v>0</v>
      </c>
      <c r="H12199">
        <v>1</v>
      </c>
      <c r="I12199">
        <v>4</v>
      </c>
      <c r="J12199">
        <f t="shared" si="202"/>
        <v>0</v>
      </c>
      <c r="K12199">
        <v>16</v>
      </c>
      <c r="L12199" s="8">
        <f>COUNTIFS($D$2:$D12199,D12199)</f>
        <v>244</v>
      </c>
    </row>
    <row r="12200" spans="1:12" x14ac:dyDescent="0.2">
      <c r="A12200" s="7" t="s">
        <v>3443</v>
      </c>
      <c r="B12200" s="2">
        <v>39424</v>
      </c>
      <c r="C12200" s="1">
        <v>22</v>
      </c>
      <c r="D12200" t="s">
        <v>15</v>
      </c>
      <c r="E12200">
        <v>43</v>
      </c>
      <c r="F12200" t="s">
        <v>760</v>
      </c>
      <c r="G12200">
        <v>1</v>
      </c>
      <c r="H12200">
        <v>2</v>
      </c>
      <c r="I12200">
        <v>1</v>
      </c>
      <c r="J12200">
        <f t="shared" si="202"/>
        <v>3</v>
      </c>
      <c r="K12200">
        <v>16</v>
      </c>
      <c r="L12200" s="8">
        <f>COUNTIFS($D$2:$D12200,D12200)</f>
        <v>556</v>
      </c>
    </row>
    <row r="12201" spans="1:12" x14ac:dyDescent="0.2">
      <c r="A12201" s="7" t="s">
        <v>3443</v>
      </c>
      <c r="B12201" s="2">
        <v>39424</v>
      </c>
      <c r="C12201" s="1">
        <v>43</v>
      </c>
      <c r="D12201" t="s">
        <v>760</v>
      </c>
      <c r="E12201">
        <v>22</v>
      </c>
      <c r="F12201" t="s">
        <v>15</v>
      </c>
      <c r="G12201">
        <v>0</v>
      </c>
      <c r="H12201">
        <v>1</v>
      </c>
      <c r="I12201">
        <v>2</v>
      </c>
      <c r="J12201">
        <f t="shared" si="202"/>
        <v>0</v>
      </c>
      <c r="K12201">
        <v>16</v>
      </c>
      <c r="L12201" s="8">
        <f>COUNTIFS($D$2:$D12201,D12201)</f>
        <v>168</v>
      </c>
    </row>
    <row r="12202" spans="1:12" x14ac:dyDescent="0.2">
      <c r="A12202" s="7" t="s">
        <v>3444</v>
      </c>
      <c r="B12202" s="2">
        <v>39424</v>
      </c>
      <c r="C12202" s="1">
        <v>62</v>
      </c>
      <c r="D12202" t="s">
        <v>776</v>
      </c>
      <c r="E12202">
        <v>19</v>
      </c>
      <c r="F12202" t="s">
        <v>40</v>
      </c>
      <c r="G12202">
        <v>1</v>
      </c>
      <c r="H12202">
        <v>3</v>
      </c>
      <c r="I12202">
        <v>1</v>
      </c>
      <c r="J12202">
        <f t="shared" si="202"/>
        <v>3</v>
      </c>
      <c r="K12202">
        <v>16</v>
      </c>
      <c r="L12202" s="8">
        <f>COUNTIFS($D$2:$D12202,D12202)</f>
        <v>54</v>
      </c>
    </row>
    <row r="12203" spans="1:12" x14ac:dyDescent="0.2">
      <c r="A12203" s="7" t="s">
        <v>3444</v>
      </c>
      <c r="B12203" s="2">
        <v>39424</v>
      </c>
      <c r="C12203" s="1">
        <v>19</v>
      </c>
      <c r="D12203" t="s">
        <v>40</v>
      </c>
      <c r="E12203">
        <v>62</v>
      </c>
      <c r="F12203" t="s">
        <v>776</v>
      </c>
      <c r="G12203">
        <v>0</v>
      </c>
      <c r="H12203">
        <v>1</v>
      </c>
      <c r="I12203">
        <v>3</v>
      </c>
      <c r="J12203">
        <f t="shared" si="202"/>
        <v>0</v>
      </c>
      <c r="K12203">
        <v>15</v>
      </c>
      <c r="L12203" s="8">
        <f>COUNTIFS($D$2:$D12203,D12203)</f>
        <v>597</v>
      </c>
    </row>
    <row r="12204" spans="1:12" x14ac:dyDescent="0.2">
      <c r="A12204" s="7" t="s">
        <v>3445</v>
      </c>
      <c r="B12204" s="2">
        <v>39425</v>
      </c>
      <c r="C12204" s="1">
        <v>41</v>
      </c>
      <c r="D12204" t="s">
        <v>759</v>
      </c>
      <c r="E12204">
        <v>29</v>
      </c>
      <c r="F12204" t="s">
        <v>42</v>
      </c>
      <c r="G12204">
        <v>1</v>
      </c>
      <c r="H12204">
        <v>0</v>
      </c>
      <c r="I12204">
        <v>1</v>
      </c>
      <c r="J12204">
        <f t="shared" si="202"/>
        <v>0</v>
      </c>
      <c r="K12204">
        <v>16</v>
      </c>
      <c r="L12204" s="8">
        <f>COUNTIFS($D$2:$D12204,D12204)</f>
        <v>522</v>
      </c>
    </row>
    <row r="12205" spans="1:12" x14ac:dyDescent="0.2">
      <c r="A12205" s="7" t="s">
        <v>3445</v>
      </c>
      <c r="B12205" s="2">
        <v>39425</v>
      </c>
      <c r="C12205" s="1">
        <v>29</v>
      </c>
      <c r="D12205" t="s">
        <v>42</v>
      </c>
      <c r="E12205">
        <v>41</v>
      </c>
      <c r="F12205" t="s">
        <v>759</v>
      </c>
      <c r="G12205">
        <v>0</v>
      </c>
      <c r="H12205">
        <v>1</v>
      </c>
      <c r="I12205">
        <v>0</v>
      </c>
      <c r="J12205">
        <f t="shared" si="202"/>
        <v>3</v>
      </c>
      <c r="K12205">
        <v>15</v>
      </c>
      <c r="L12205" s="8">
        <f>COUNTIFS($D$2:$D12205,D12205)</f>
        <v>479</v>
      </c>
    </row>
    <row r="12206" spans="1:12" x14ac:dyDescent="0.2">
      <c r="A12206" s="7" t="s">
        <v>3446</v>
      </c>
      <c r="B12206" s="2">
        <v>39425</v>
      </c>
      <c r="C12206" s="1">
        <v>40</v>
      </c>
      <c r="D12206" t="s">
        <v>758</v>
      </c>
      <c r="E12206">
        <v>63</v>
      </c>
      <c r="F12206" t="s">
        <v>777</v>
      </c>
      <c r="G12206">
        <v>1</v>
      </c>
      <c r="H12206">
        <v>4</v>
      </c>
      <c r="I12206">
        <v>1</v>
      </c>
      <c r="J12206">
        <f t="shared" si="202"/>
        <v>3</v>
      </c>
      <c r="K12206">
        <v>16</v>
      </c>
      <c r="L12206" s="8">
        <f>COUNTIFS($D$2:$D12206,D12206)</f>
        <v>320</v>
      </c>
    </row>
    <row r="12207" spans="1:12" x14ac:dyDescent="0.2">
      <c r="A12207" s="7" t="s">
        <v>3446</v>
      </c>
      <c r="B12207" s="2">
        <v>39425</v>
      </c>
      <c r="C12207" s="1">
        <v>63</v>
      </c>
      <c r="D12207" t="s">
        <v>777</v>
      </c>
      <c r="E12207">
        <v>40</v>
      </c>
      <c r="F12207" t="s">
        <v>758</v>
      </c>
      <c r="G12207">
        <v>0</v>
      </c>
      <c r="H12207">
        <v>1</v>
      </c>
      <c r="I12207">
        <v>4</v>
      </c>
      <c r="J12207">
        <f t="shared" si="202"/>
        <v>0</v>
      </c>
      <c r="K12207">
        <v>16</v>
      </c>
      <c r="L12207" s="8">
        <f>COUNTIFS($D$2:$D12207,D12207)</f>
        <v>92</v>
      </c>
    </row>
    <row r="12208" spans="1:12" x14ac:dyDescent="0.2">
      <c r="A12208" s="7" t="s">
        <v>3447</v>
      </c>
      <c r="B12208" s="2">
        <v>39425</v>
      </c>
      <c r="C12208" s="1">
        <v>34</v>
      </c>
      <c r="D12208" t="s">
        <v>445</v>
      </c>
      <c r="E12208">
        <v>10</v>
      </c>
      <c r="F12208" t="s">
        <v>47</v>
      </c>
      <c r="G12208">
        <v>1</v>
      </c>
      <c r="H12208">
        <v>2</v>
      </c>
      <c r="I12208">
        <v>1</v>
      </c>
      <c r="J12208">
        <f t="shared" si="202"/>
        <v>3</v>
      </c>
      <c r="K12208">
        <v>16</v>
      </c>
      <c r="L12208" s="8">
        <f>COUNTIFS($D$2:$D12208,D12208)</f>
        <v>476</v>
      </c>
    </row>
    <row r="12209" spans="1:12" x14ac:dyDescent="0.2">
      <c r="A12209" s="7" t="s">
        <v>3447</v>
      </c>
      <c r="B12209" s="2">
        <v>39425</v>
      </c>
      <c r="C12209" s="1">
        <v>10</v>
      </c>
      <c r="D12209" t="s">
        <v>47</v>
      </c>
      <c r="E12209">
        <v>34</v>
      </c>
      <c r="F12209" t="s">
        <v>445</v>
      </c>
      <c r="G12209">
        <v>0</v>
      </c>
      <c r="H12209">
        <v>1</v>
      </c>
      <c r="I12209">
        <v>2</v>
      </c>
      <c r="J12209">
        <f t="shared" si="202"/>
        <v>0</v>
      </c>
      <c r="K12209">
        <v>16</v>
      </c>
      <c r="L12209" s="8">
        <f>COUNTIFS($D$2:$D12209,D12209)</f>
        <v>598</v>
      </c>
    </row>
    <row r="12210" spans="1:12" x14ac:dyDescent="0.2">
      <c r="A12210" s="7" t="s">
        <v>3448</v>
      </c>
      <c r="B12210" s="2">
        <v>39425</v>
      </c>
      <c r="C12210" s="1">
        <v>26</v>
      </c>
      <c r="D12210" t="s">
        <v>17</v>
      </c>
      <c r="E12210">
        <v>20</v>
      </c>
      <c r="F12210" t="s">
        <v>45</v>
      </c>
      <c r="G12210">
        <v>1</v>
      </c>
      <c r="H12210">
        <v>2</v>
      </c>
      <c r="I12210">
        <v>1</v>
      </c>
      <c r="J12210">
        <f t="shared" si="202"/>
        <v>3</v>
      </c>
      <c r="K12210">
        <v>16</v>
      </c>
      <c r="L12210" s="8">
        <f>COUNTIFS($D$2:$D12210,D12210)</f>
        <v>598</v>
      </c>
    </row>
    <row r="12211" spans="1:12" x14ac:dyDescent="0.2">
      <c r="A12211" s="7" t="s">
        <v>3448</v>
      </c>
      <c r="B12211" s="2">
        <v>39425</v>
      </c>
      <c r="C12211" s="1">
        <v>20</v>
      </c>
      <c r="D12211" t="s">
        <v>45</v>
      </c>
      <c r="E12211">
        <v>26</v>
      </c>
      <c r="F12211" t="s">
        <v>17</v>
      </c>
      <c r="G12211">
        <v>0</v>
      </c>
      <c r="H12211">
        <v>1</v>
      </c>
      <c r="I12211">
        <v>2</v>
      </c>
      <c r="J12211">
        <f t="shared" si="202"/>
        <v>0</v>
      </c>
      <c r="K12211">
        <v>16</v>
      </c>
      <c r="L12211" s="8">
        <f>COUNTIFS($D$2:$D12211,D12211)</f>
        <v>408</v>
      </c>
    </row>
    <row r="12212" spans="1:12" x14ac:dyDescent="0.2">
      <c r="A12212" s="7" t="s">
        <v>3449</v>
      </c>
      <c r="B12212" s="2">
        <v>39431</v>
      </c>
      <c r="C12212" s="1">
        <v>43</v>
      </c>
      <c r="D12212" t="s">
        <v>760</v>
      </c>
      <c r="E12212">
        <v>62</v>
      </c>
      <c r="F12212" t="s">
        <v>776</v>
      </c>
      <c r="G12212">
        <v>1</v>
      </c>
      <c r="H12212">
        <v>1</v>
      </c>
      <c r="I12212">
        <v>1</v>
      </c>
      <c r="J12212">
        <f t="shared" si="202"/>
        <v>1</v>
      </c>
      <c r="K12212">
        <v>17</v>
      </c>
      <c r="L12212" s="8">
        <f>COUNTIFS($D$2:$D12212,D12212)</f>
        <v>169</v>
      </c>
    </row>
    <row r="12213" spans="1:12" x14ac:dyDescent="0.2">
      <c r="A12213" s="7" t="s">
        <v>3449</v>
      </c>
      <c r="B12213" s="2">
        <v>39431</v>
      </c>
      <c r="C12213" s="1">
        <v>62</v>
      </c>
      <c r="D12213" t="s">
        <v>776</v>
      </c>
      <c r="E12213">
        <v>43</v>
      </c>
      <c r="F12213" t="s">
        <v>760</v>
      </c>
      <c r="G12213">
        <v>0</v>
      </c>
      <c r="H12213">
        <v>1</v>
      </c>
      <c r="I12213">
        <v>1</v>
      </c>
      <c r="J12213">
        <f t="shared" si="202"/>
        <v>1</v>
      </c>
      <c r="K12213">
        <v>17</v>
      </c>
      <c r="L12213" s="8">
        <f>COUNTIFS($D$2:$D12213,D12213)</f>
        <v>55</v>
      </c>
    </row>
    <row r="12214" spans="1:12" x14ac:dyDescent="0.2">
      <c r="A12214" s="7" t="s">
        <v>3450</v>
      </c>
      <c r="B12214" s="2">
        <v>39431</v>
      </c>
      <c r="C12214" s="1">
        <v>46</v>
      </c>
      <c r="D12214" t="s">
        <v>763</v>
      </c>
      <c r="E12214">
        <v>34</v>
      </c>
      <c r="F12214" t="s">
        <v>445</v>
      </c>
      <c r="G12214">
        <v>1</v>
      </c>
      <c r="H12214">
        <v>0</v>
      </c>
      <c r="I12214">
        <v>1</v>
      </c>
      <c r="J12214">
        <f t="shared" si="202"/>
        <v>0</v>
      </c>
      <c r="K12214">
        <v>17</v>
      </c>
      <c r="L12214" s="8">
        <f>COUNTIFS($D$2:$D12214,D12214)</f>
        <v>245</v>
      </c>
    </row>
    <row r="12215" spans="1:12" x14ac:dyDescent="0.2">
      <c r="A12215" s="7" t="s">
        <v>3450</v>
      </c>
      <c r="B12215" s="2">
        <v>39431</v>
      </c>
      <c r="C12215" s="1">
        <v>34</v>
      </c>
      <c r="D12215" t="s">
        <v>445</v>
      </c>
      <c r="E12215">
        <v>46</v>
      </c>
      <c r="F12215" t="s">
        <v>763</v>
      </c>
      <c r="G12215">
        <v>0</v>
      </c>
      <c r="H12215">
        <v>1</v>
      </c>
      <c r="I12215">
        <v>0</v>
      </c>
      <c r="J12215">
        <f t="shared" si="202"/>
        <v>3</v>
      </c>
      <c r="K12215">
        <v>17</v>
      </c>
      <c r="L12215" s="8">
        <f>COUNTIFS($D$2:$D12215,D12215)</f>
        <v>477</v>
      </c>
    </row>
    <row r="12216" spans="1:12" x14ac:dyDescent="0.2">
      <c r="A12216" s="7" t="s">
        <v>3451</v>
      </c>
      <c r="B12216" s="2">
        <v>39431</v>
      </c>
      <c r="C12216" s="1">
        <v>36</v>
      </c>
      <c r="D12216" t="s">
        <v>25</v>
      </c>
      <c r="E12216">
        <v>22</v>
      </c>
      <c r="F12216" t="s">
        <v>15</v>
      </c>
      <c r="G12216">
        <v>1</v>
      </c>
      <c r="H12216">
        <v>0</v>
      </c>
      <c r="I12216">
        <v>1</v>
      </c>
      <c r="J12216">
        <f t="shared" si="202"/>
        <v>0</v>
      </c>
      <c r="K12216">
        <v>17</v>
      </c>
      <c r="L12216" s="8">
        <f>COUNTIFS($D$2:$D12216,D12216)</f>
        <v>245</v>
      </c>
    </row>
    <row r="12217" spans="1:12" x14ac:dyDescent="0.2">
      <c r="A12217" s="7" t="s">
        <v>3451</v>
      </c>
      <c r="B12217" s="2">
        <v>39431</v>
      </c>
      <c r="C12217" s="1">
        <v>22</v>
      </c>
      <c r="D12217" t="s">
        <v>15</v>
      </c>
      <c r="E12217">
        <v>36</v>
      </c>
      <c r="F12217" t="s">
        <v>25</v>
      </c>
      <c r="G12217">
        <v>0</v>
      </c>
      <c r="H12217">
        <v>1</v>
      </c>
      <c r="I12217">
        <v>0</v>
      </c>
      <c r="J12217">
        <f t="shared" si="202"/>
        <v>3</v>
      </c>
      <c r="K12217">
        <v>17</v>
      </c>
      <c r="L12217" s="8">
        <f>COUNTIFS($D$2:$D12217,D12217)</f>
        <v>557</v>
      </c>
    </row>
    <row r="12218" spans="1:12" x14ac:dyDescent="0.2">
      <c r="A12218" s="7" t="s">
        <v>3452</v>
      </c>
      <c r="B12218" s="2">
        <v>39431</v>
      </c>
      <c r="C12218" s="1">
        <v>20</v>
      </c>
      <c r="D12218" t="s">
        <v>45</v>
      </c>
      <c r="E12218">
        <v>40</v>
      </c>
      <c r="F12218" t="s">
        <v>758</v>
      </c>
      <c r="G12218">
        <v>1</v>
      </c>
      <c r="H12218">
        <v>4</v>
      </c>
      <c r="I12218">
        <v>2</v>
      </c>
      <c r="J12218">
        <f t="shared" si="202"/>
        <v>3</v>
      </c>
      <c r="K12218">
        <v>17</v>
      </c>
      <c r="L12218" s="8">
        <f>COUNTIFS($D$2:$D12218,D12218)</f>
        <v>409</v>
      </c>
    </row>
    <row r="12219" spans="1:12" x14ac:dyDescent="0.2">
      <c r="A12219" s="7" t="s">
        <v>3452</v>
      </c>
      <c r="B12219" s="2">
        <v>39431</v>
      </c>
      <c r="C12219" s="1">
        <v>40</v>
      </c>
      <c r="D12219" t="s">
        <v>758</v>
      </c>
      <c r="E12219">
        <v>20</v>
      </c>
      <c r="F12219" t="s">
        <v>45</v>
      </c>
      <c r="G12219">
        <v>0</v>
      </c>
      <c r="H12219">
        <v>2</v>
      </c>
      <c r="I12219">
        <v>4</v>
      </c>
      <c r="J12219">
        <f t="shared" si="202"/>
        <v>0</v>
      </c>
      <c r="K12219">
        <v>17</v>
      </c>
      <c r="L12219" s="8">
        <f>COUNTIFS($D$2:$D12219,D12219)</f>
        <v>321</v>
      </c>
    </row>
    <row r="12220" spans="1:12" x14ac:dyDescent="0.2">
      <c r="A12220" s="7" t="s">
        <v>3453</v>
      </c>
      <c r="B12220" s="2">
        <v>39431</v>
      </c>
      <c r="C12220" s="1">
        <v>45</v>
      </c>
      <c r="D12220" t="s">
        <v>762</v>
      </c>
      <c r="E12220">
        <v>26</v>
      </c>
      <c r="F12220" t="s">
        <v>17</v>
      </c>
      <c r="G12220">
        <v>1</v>
      </c>
      <c r="H12220">
        <v>0</v>
      </c>
      <c r="I12220">
        <v>1</v>
      </c>
      <c r="J12220">
        <f t="shared" si="202"/>
        <v>0</v>
      </c>
      <c r="K12220">
        <v>17</v>
      </c>
      <c r="L12220" s="8">
        <f>COUNTIFS($D$2:$D12220,D12220)</f>
        <v>169</v>
      </c>
    </row>
    <row r="12221" spans="1:12" x14ac:dyDescent="0.2">
      <c r="A12221" s="7" t="s">
        <v>3453</v>
      </c>
      <c r="B12221" s="2">
        <v>39431</v>
      </c>
      <c r="C12221" s="1">
        <v>26</v>
      </c>
      <c r="D12221" t="s">
        <v>17</v>
      </c>
      <c r="E12221">
        <v>45</v>
      </c>
      <c r="F12221" t="s">
        <v>762</v>
      </c>
      <c r="G12221">
        <v>0</v>
      </c>
      <c r="H12221">
        <v>1</v>
      </c>
      <c r="I12221">
        <v>0</v>
      </c>
      <c r="J12221">
        <f t="shared" si="202"/>
        <v>3</v>
      </c>
      <c r="K12221">
        <v>17</v>
      </c>
      <c r="L12221" s="8">
        <f>COUNTIFS($D$2:$D12221,D12221)</f>
        <v>599</v>
      </c>
    </row>
    <row r="12222" spans="1:12" x14ac:dyDescent="0.2">
      <c r="A12222" s="7" t="s">
        <v>3454</v>
      </c>
      <c r="B12222" s="2">
        <v>39431</v>
      </c>
      <c r="C12222" s="1">
        <v>31</v>
      </c>
      <c r="D12222" t="s">
        <v>447</v>
      </c>
      <c r="E12222">
        <v>32</v>
      </c>
      <c r="F12222" t="s">
        <v>559</v>
      </c>
      <c r="G12222">
        <v>1</v>
      </c>
      <c r="H12222">
        <v>1</v>
      </c>
      <c r="I12222">
        <v>1</v>
      </c>
      <c r="J12222">
        <f t="shared" si="202"/>
        <v>1</v>
      </c>
      <c r="K12222">
        <v>17</v>
      </c>
      <c r="L12222" s="8">
        <f>COUNTIFS($D$2:$D12222,D12222)</f>
        <v>245</v>
      </c>
    </row>
    <row r="12223" spans="1:12" x14ac:dyDescent="0.2">
      <c r="A12223" s="7" t="s">
        <v>3454</v>
      </c>
      <c r="B12223" s="2">
        <v>39431</v>
      </c>
      <c r="C12223" s="1">
        <v>32</v>
      </c>
      <c r="D12223" t="s">
        <v>559</v>
      </c>
      <c r="E12223">
        <v>31</v>
      </c>
      <c r="F12223" t="s">
        <v>447</v>
      </c>
      <c r="G12223">
        <v>0</v>
      </c>
      <c r="H12223">
        <v>1</v>
      </c>
      <c r="I12223">
        <v>1</v>
      </c>
      <c r="J12223">
        <f t="shared" si="202"/>
        <v>1</v>
      </c>
      <c r="K12223">
        <v>17</v>
      </c>
      <c r="L12223" s="8">
        <f>COUNTIFS($D$2:$D12223,D12223)</f>
        <v>599</v>
      </c>
    </row>
    <row r="12224" spans="1:12" x14ac:dyDescent="0.2">
      <c r="A12224" s="7" t="s">
        <v>3455</v>
      </c>
      <c r="B12224" s="2">
        <v>39431</v>
      </c>
      <c r="C12224" s="1">
        <v>29</v>
      </c>
      <c r="D12224" t="s">
        <v>42</v>
      </c>
      <c r="E12224">
        <v>16</v>
      </c>
      <c r="F12224" t="s">
        <v>37</v>
      </c>
      <c r="G12224">
        <v>1</v>
      </c>
      <c r="H12224">
        <v>0</v>
      </c>
      <c r="I12224">
        <v>2</v>
      </c>
      <c r="J12224">
        <f t="shared" si="202"/>
        <v>0</v>
      </c>
      <c r="K12224">
        <v>16</v>
      </c>
      <c r="L12224" s="8">
        <f>COUNTIFS($D$2:$D12224,D12224)</f>
        <v>480</v>
      </c>
    </row>
    <row r="12225" spans="1:12" x14ac:dyDescent="0.2">
      <c r="A12225" s="7" t="s">
        <v>3455</v>
      </c>
      <c r="B12225" s="2">
        <v>39431</v>
      </c>
      <c r="C12225" s="1">
        <v>16</v>
      </c>
      <c r="D12225" t="s">
        <v>37</v>
      </c>
      <c r="E12225">
        <v>29</v>
      </c>
      <c r="F12225" t="s">
        <v>42</v>
      </c>
      <c r="G12225">
        <v>0</v>
      </c>
      <c r="H12225">
        <v>2</v>
      </c>
      <c r="I12225">
        <v>0</v>
      </c>
      <c r="J12225">
        <f t="shared" si="202"/>
        <v>3</v>
      </c>
      <c r="K12225">
        <v>17</v>
      </c>
      <c r="L12225" s="8">
        <f>COUNTIFS($D$2:$D12225,D12225)</f>
        <v>599</v>
      </c>
    </row>
    <row r="12226" spans="1:12" x14ac:dyDescent="0.2">
      <c r="A12226" s="7" t="s">
        <v>3456</v>
      </c>
      <c r="B12226" s="2">
        <v>39431</v>
      </c>
      <c r="C12226" s="1">
        <v>63</v>
      </c>
      <c r="D12226" t="s">
        <v>777</v>
      </c>
      <c r="E12226">
        <v>41</v>
      </c>
      <c r="F12226" t="s">
        <v>759</v>
      </c>
      <c r="G12226">
        <v>1</v>
      </c>
      <c r="H12226">
        <v>5</v>
      </c>
      <c r="I12226">
        <v>3</v>
      </c>
      <c r="J12226">
        <f t="shared" ref="J12226:J12289" si="203">IF(H12226&gt;I12226,3,IF(I12226&gt;H12226,0,1))</f>
        <v>3</v>
      </c>
      <c r="K12226">
        <v>17</v>
      </c>
      <c r="L12226" s="8">
        <f>COUNTIFS($D$2:$D12226,D12226)</f>
        <v>93</v>
      </c>
    </row>
    <row r="12227" spans="1:12" x14ac:dyDescent="0.2">
      <c r="A12227" s="7" t="s">
        <v>3456</v>
      </c>
      <c r="B12227" s="2">
        <v>39431</v>
      </c>
      <c r="C12227" s="1">
        <v>41</v>
      </c>
      <c r="D12227" t="s">
        <v>759</v>
      </c>
      <c r="E12227">
        <v>63</v>
      </c>
      <c r="F12227" t="s">
        <v>777</v>
      </c>
      <c r="G12227">
        <v>0</v>
      </c>
      <c r="H12227">
        <v>3</v>
      </c>
      <c r="I12227">
        <v>5</v>
      </c>
      <c r="J12227">
        <f t="shared" si="203"/>
        <v>0</v>
      </c>
      <c r="K12227">
        <v>17</v>
      </c>
      <c r="L12227" s="8">
        <f>COUNTIFS($D$2:$D12227,D12227)</f>
        <v>523</v>
      </c>
    </row>
    <row r="12228" spans="1:12" x14ac:dyDescent="0.2">
      <c r="A12228" s="7" t="s">
        <v>3457</v>
      </c>
      <c r="B12228" s="2">
        <v>39432</v>
      </c>
      <c r="C12228" s="1">
        <v>10</v>
      </c>
      <c r="D12228" t="s">
        <v>47</v>
      </c>
      <c r="E12228">
        <v>14</v>
      </c>
      <c r="F12228" t="s">
        <v>27</v>
      </c>
      <c r="G12228">
        <v>1</v>
      </c>
      <c r="H12228">
        <v>1</v>
      </c>
      <c r="I12228">
        <v>0</v>
      </c>
      <c r="J12228">
        <f t="shared" si="203"/>
        <v>3</v>
      </c>
      <c r="K12228">
        <v>17</v>
      </c>
      <c r="L12228" s="8">
        <f>COUNTIFS($D$2:$D12228,D12228)</f>
        <v>599</v>
      </c>
    </row>
    <row r="12229" spans="1:12" x14ac:dyDescent="0.2">
      <c r="A12229" s="7" t="s">
        <v>3457</v>
      </c>
      <c r="B12229" s="2">
        <v>39432</v>
      </c>
      <c r="C12229" s="1">
        <v>14</v>
      </c>
      <c r="D12229" t="s">
        <v>27</v>
      </c>
      <c r="E12229">
        <v>10</v>
      </c>
      <c r="F12229" t="s">
        <v>47</v>
      </c>
      <c r="G12229">
        <v>0</v>
      </c>
      <c r="H12229">
        <v>0</v>
      </c>
      <c r="I12229">
        <v>1</v>
      </c>
      <c r="J12229">
        <f t="shared" si="203"/>
        <v>0</v>
      </c>
      <c r="K12229">
        <v>17</v>
      </c>
      <c r="L12229" s="8">
        <f>COUNTIFS($D$2:$D12229,D12229)</f>
        <v>599</v>
      </c>
    </row>
    <row r="12230" spans="1:12" x14ac:dyDescent="0.2">
      <c r="A12230" s="7" t="s">
        <v>3458</v>
      </c>
      <c r="B12230" s="2">
        <v>39432</v>
      </c>
      <c r="C12230" s="1">
        <v>19</v>
      </c>
      <c r="D12230" t="s">
        <v>40</v>
      </c>
      <c r="E12230">
        <v>21</v>
      </c>
      <c r="F12230" t="s">
        <v>10</v>
      </c>
      <c r="G12230">
        <v>1</v>
      </c>
      <c r="H12230">
        <v>0</v>
      </c>
      <c r="I12230">
        <v>1</v>
      </c>
      <c r="J12230">
        <f t="shared" si="203"/>
        <v>0</v>
      </c>
      <c r="K12230">
        <v>16</v>
      </c>
      <c r="L12230" s="8">
        <f>COUNTIFS($D$2:$D12230,D12230)</f>
        <v>598</v>
      </c>
    </row>
    <row r="12231" spans="1:12" x14ac:dyDescent="0.2">
      <c r="A12231" s="7" t="s">
        <v>3458</v>
      </c>
      <c r="B12231" s="2">
        <v>39432</v>
      </c>
      <c r="C12231" s="1">
        <v>21</v>
      </c>
      <c r="D12231" t="s">
        <v>10</v>
      </c>
      <c r="E12231">
        <v>19</v>
      </c>
      <c r="F12231" t="s">
        <v>40</v>
      </c>
      <c r="G12231">
        <v>0</v>
      </c>
      <c r="H12231">
        <v>1</v>
      </c>
      <c r="I12231">
        <v>0</v>
      </c>
      <c r="J12231">
        <f t="shared" si="203"/>
        <v>3</v>
      </c>
      <c r="K12231">
        <v>17</v>
      </c>
      <c r="L12231" s="8">
        <f>COUNTIFS($D$2:$D12231,D12231)</f>
        <v>599</v>
      </c>
    </row>
    <row r="12232" spans="1:12" x14ac:dyDescent="0.2">
      <c r="A12232" s="7" t="s">
        <v>3459</v>
      </c>
      <c r="B12232" s="2">
        <v>39438</v>
      </c>
      <c r="C12232" s="1">
        <v>10</v>
      </c>
      <c r="D12232" t="s">
        <v>47</v>
      </c>
      <c r="E12232">
        <v>26</v>
      </c>
      <c r="F12232" t="s">
        <v>17</v>
      </c>
      <c r="G12232">
        <v>1</v>
      </c>
      <c r="H12232">
        <v>2</v>
      </c>
      <c r="I12232">
        <v>1</v>
      </c>
      <c r="J12232">
        <f t="shared" si="203"/>
        <v>3</v>
      </c>
      <c r="K12232">
        <v>18</v>
      </c>
      <c r="L12232" s="8">
        <f>COUNTIFS($D$2:$D12232,D12232)</f>
        <v>600</v>
      </c>
    </row>
    <row r="12233" spans="1:12" x14ac:dyDescent="0.2">
      <c r="A12233" s="7" t="s">
        <v>3459</v>
      </c>
      <c r="B12233" s="2">
        <v>39438</v>
      </c>
      <c r="C12233" s="1">
        <v>26</v>
      </c>
      <c r="D12233" t="s">
        <v>17</v>
      </c>
      <c r="E12233">
        <v>10</v>
      </c>
      <c r="F12233" t="s">
        <v>47</v>
      </c>
      <c r="G12233">
        <v>0</v>
      </c>
      <c r="H12233">
        <v>1</v>
      </c>
      <c r="I12233">
        <v>2</v>
      </c>
      <c r="J12233">
        <f t="shared" si="203"/>
        <v>0</v>
      </c>
      <c r="K12233">
        <v>18</v>
      </c>
      <c r="L12233" s="8">
        <f>COUNTIFS($D$2:$D12233,D12233)</f>
        <v>600</v>
      </c>
    </row>
    <row r="12234" spans="1:12" x14ac:dyDescent="0.2">
      <c r="A12234" s="7" t="s">
        <v>3460</v>
      </c>
      <c r="B12234" s="2">
        <v>39438</v>
      </c>
      <c r="C12234" s="1">
        <v>32</v>
      </c>
      <c r="D12234" t="s">
        <v>559</v>
      </c>
      <c r="E12234">
        <v>20</v>
      </c>
      <c r="F12234" t="s">
        <v>45</v>
      </c>
      <c r="G12234">
        <v>1</v>
      </c>
      <c r="H12234">
        <v>1</v>
      </c>
      <c r="I12234">
        <v>1</v>
      </c>
      <c r="J12234">
        <f t="shared" si="203"/>
        <v>1</v>
      </c>
      <c r="K12234">
        <v>18</v>
      </c>
      <c r="L12234" s="8">
        <f>COUNTIFS($D$2:$D12234,D12234)</f>
        <v>600</v>
      </c>
    </row>
    <row r="12235" spans="1:12" x14ac:dyDescent="0.2">
      <c r="A12235" s="7" t="s">
        <v>3460</v>
      </c>
      <c r="B12235" s="2">
        <v>39438</v>
      </c>
      <c r="C12235" s="1">
        <v>20</v>
      </c>
      <c r="D12235" t="s">
        <v>45</v>
      </c>
      <c r="E12235">
        <v>32</v>
      </c>
      <c r="F12235" t="s">
        <v>559</v>
      </c>
      <c r="G12235">
        <v>0</v>
      </c>
      <c r="H12235">
        <v>1</v>
      </c>
      <c r="I12235">
        <v>1</v>
      </c>
      <c r="J12235">
        <f t="shared" si="203"/>
        <v>1</v>
      </c>
      <c r="K12235">
        <v>18</v>
      </c>
      <c r="L12235" s="8">
        <f>COUNTIFS($D$2:$D12235,D12235)</f>
        <v>410</v>
      </c>
    </row>
    <row r="12236" spans="1:12" x14ac:dyDescent="0.2">
      <c r="A12236" s="7" t="s">
        <v>3461</v>
      </c>
      <c r="B12236" s="2">
        <v>39438</v>
      </c>
      <c r="C12236" s="1">
        <v>40</v>
      </c>
      <c r="D12236" t="s">
        <v>758</v>
      </c>
      <c r="E12236">
        <v>43</v>
      </c>
      <c r="F12236" t="s">
        <v>760</v>
      </c>
      <c r="G12236">
        <v>1</v>
      </c>
      <c r="H12236">
        <v>3</v>
      </c>
      <c r="I12236">
        <v>0</v>
      </c>
      <c r="J12236">
        <f t="shared" si="203"/>
        <v>3</v>
      </c>
      <c r="K12236">
        <v>18</v>
      </c>
      <c r="L12236" s="8">
        <f>COUNTIFS($D$2:$D12236,D12236)</f>
        <v>322</v>
      </c>
    </row>
    <row r="12237" spans="1:12" x14ac:dyDescent="0.2">
      <c r="A12237" s="7" t="s">
        <v>3461</v>
      </c>
      <c r="B12237" s="2">
        <v>39438</v>
      </c>
      <c r="C12237" s="1">
        <v>43</v>
      </c>
      <c r="D12237" t="s">
        <v>760</v>
      </c>
      <c r="E12237">
        <v>40</v>
      </c>
      <c r="F12237" t="s">
        <v>758</v>
      </c>
      <c r="G12237">
        <v>0</v>
      </c>
      <c r="H12237">
        <v>0</v>
      </c>
      <c r="I12237">
        <v>3</v>
      </c>
      <c r="J12237">
        <f t="shared" si="203"/>
        <v>0</v>
      </c>
      <c r="K12237">
        <v>18</v>
      </c>
      <c r="L12237" s="8">
        <f>COUNTIFS($D$2:$D12237,D12237)</f>
        <v>170</v>
      </c>
    </row>
    <row r="12238" spans="1:12" x14ac:dyDescent="0.2">
      <c r="A12238" s="7" t="s">
        <v>3462</v>
      </c>
      <c r="B12238" s="2">
        <v>39438</v>
      </c>
      <c r="C12238" s="1">
        <v>36</v>
      </c>
      <c r="D12238" t="s">
        <v>25</v>
      </c>
      <c r="E12238">
        <v>63</v>
      </c>
      <c r="F12238" t="s">
        <v>777</v>
      </c>
      <c r="G12238">
        <v>1</v>
      </c>
      <c r="H12238">
        <v>1</v>
      </c>
      <c r="I12238">
        <v>1</v>
      </c>
      <c r="J12238">
        <f t="shared" si="203"/>
        <v>1</v>
      </c>
      <c r="K12238">
        <v>18</v>
      </c>
      <c r="L12238" s="8">
        <f>COUNTIFS($D$2:$D12238,D12238)</f>
        <v>246</v>
      </c>
    </row>
    <row r="12239" spans="1:12" x14ac:dyDescent="0.2">
      <c r="A12239" s="7" t="s">
        <v>3462</v>
      </c>
      <c r="B12239" s="2">
        <v>39438</v>
      </c>
      <c r="C12239" s="1">
        <v>63</v>
      </c>
      <c r="D12239" t="s">
        <v>777</v>
      </c>
      <c r="E12239">
        <v>36</v>
      </c>
      <c r="F12239" t="s">
        <v>25</v>
      </c>
      <c r="G12239">
        <v>0</v>
      </c>
      <c r="H12239">
        <v>1</v>
      </c>
      <c r="I12239">
        <v>1</v>
      </c>
      <c r="J12239">
        <f t="shared" si="203"/>
        <v>1</v>
      </c>
      <c r="K12239">
        <v>18</v>
      </c>
      <c r="L12239" s="8">
        <f>COUNTIFS($D$2:$D12239,D12239)</f>
        <v>94</v>
      </c>
    </row>
    <row r="12240" spans="1:12" x14ac:dyDescent="0.2">
      <c r="A12240" s="7" t="s">
        <v>3463</v>
      </c>
      <c r="B12240" s="2">
        <v>39438</v>
      </c>
      <c r="C12240" s="1">
        <v>19</v>
      </c>
      <c r="D12240" t="s">
        <v>40</v>
      </c>
      <c r="E12240">
        <v>45</v>
      </c>
      <c r="F12240" t="s">
        <v>762</v>
      </c>
      <c r="G12240">
        <v>1</v>
      </c>
      <c r="H12240">
        <v>4</v>
      </c>
      <c r="I12240">
        <v>1</v>
      </c>
      <c r="J12240">
        <f t="shared" si="203"/>
        <v>3</v>
      </c>
      <c r="K12240">
        <v>17</v>
      </c>
      <c r="L12240" s="8">
        <f>COUNTIFS($D$2:$D12240,D12240)</f>
        <v>599</v>
      </c>
    </row>
    <row r="12241" spans="1:12" x14ac:dyDescent="0.2">
      <c r="A12241" s="7" t="s">
        <v>3463</v>
      </c>
      <c r="B12241" s="2">
        <v>39438</v>
      </c>
      <c r="C12241" s="1">
        <v>45</v>
      </c>
      <c r="D12241" t="s">
        <v>762</v>
      </c>
      <c r="E12241">
        <v>19</v>
      </c>
      <c r="F12241" t="s">
        <v>40</v>
      </c>
      <c r="G12241">
        <v>0</v>
      </c>
      <c r="H12241">
        <v>1</v>
      </c>
      <c r="I12241">
        <v>4</v>
      </c>
      <c r="J12241">
        <f t="shared" si="203"/>
        <v>0</v>
      </c>
      <c r="K12241">
        <v>18</v>
      </c>
      <c r="L12241" s="8">
        <f>COUNTIFS($D$2:$D12241,D12241)</f>
        <v>170</v>
      </c>
    </row>
    <row r="12242" spans="1:12" x14ac:dyDescent="0.2">
      <c r="A12242" s="7" t="s">
        <v>3464</v>
      </c>
      <c r="B12242" s="2">
        <v>39438</v>
      </c>
      <c r="C12242" s="1">
        <v>34</v>
      </c>
      <c r="D12242" t="s">
        <v>445</v>
      </c>
      <c r="E12242">
        <v>29</v>
      </c>
      <c r="F12242" t="s">
        <v>42</v>
      </c>
      <c r="G12242">
        <v>1</v>
      </c>
      <c r="H12242">
        <v>1</v>
      </c>
      <c r="I12242">
        <v>2</v>
      </c>
      <c r="J12242">
        <f t="shared" si="203"/>
        <v>0</v>
      </c>
      <c r="K12242">
        <v>18</v>
      </c>
      <c r="L12242" s="8">
        <f>COUNTIFS($D$2:$D12242,D12242)</f>
        <v>478</v>
      </c>
    </row>
    <row r="12243" spans="1:12" x14ac:dyDescent="0.2">
      <c r="A12243" s="7" t="s">
        <v>3464</v>
      </c>
      <c r="B12243" s="2">
        <v>39438</v>
      </c>
      <c r="C12243" s="1">
        <v>29</v>
      </c>
      <c r="D12243" t="s">
        <v>42</v>
      </c>
      <c r="E12243">
        <v>34</v>
      </c>
      <c r="F12243" t="s">
        <v>445</v>
      </c>
      <c r="G12243">
        <v>0</v>
      </c>
      <c r="H12243">
        <v>2</v>
      </c>
      <c r="I12243">
        <v>1</v>
      </c>
      <c r="J12243">
        <f t="shared" si="203"/>
        <v>3</v>
      </c>
      <c r="K12243">
        <v>17</v>
      </c>
      <c r="L12243" s="8">
        <f>COUNTIFS($D$2:$D12243,D12243)</f>
        <v>481</v>
      </c>
    </row>
    <row r="12244" spans="1:12" x14ac:dyDescent="0.2">
      <c r="A12244" s="7" t="s">
        <v>3465</v>
      </c>
      <c r="B12244" s="2">
        <v>39438</v>
      </c>
      <c r="C12244" s="1">
        <v>62</v>
      </c>
      <c r="D12244" t="s">
        <v>776</v>
      </c>
      <c r="E12244">
        <v>31</v>
      </c>
      <c r="F12244" t="s">
        <v>447</v>
      </c>
      <c r="G12244">
        <v>1</v>
      </c>
      <c r="H12244">
        <v>2</v>
      </c>
      <c r="I12244">
        <v>1</v>
      </c>
      <c r="J12244">
        <f t="shared" si="203"/>
        <v>3</v>
      </c>
      <c r="K12244">
        <v>18</v>
      </c>
      <c r="L12244" s="8">
        <f>COUNTIFS($D$2:$D12244,D12244)</f>
        <v>56</v>
      </c>
    </row>
    <row r="12245" spans="1:12" x14ac:dyDescent="0.2">
      <c r="A12245" s="7" t="s">
        <v>3465</v>
      </c>
      <c r="B12245" s="2">
        <v>39438</v>
      </c>
      <c r="C12245" s="1">
        <v>31</v>
      </c>
      <c r="D12245" t="s">
        <v>447</v>
      </c>
      <c r="E12245">
        <v>62</v>
      </c>
      <c r="F12245" t="s">
        <v>776</v>
      </c>
      <c r="G12245">
        <v>0</v>
      </c>
      <c r="H12245">
        <v>1</v>
      </c>
      <c r="I12245">
        <v>2</v>
      </c>
      <c r="J12245">
        <f t="shared" si="203"/>
        <v>0</v>
      </c>
      <c r="K12245">
        <v>18</v>
      </c>
      <c r="L12245" s="8">
        <f>COUNTIFS($D$2:$D12245,D12245)</f>
        <v>246</v>
      </c>
    </row>
    <row r="12246" spans="1:12" x14ac:dyDescent="0.2">
      <c r="A12246" s="7" t="s">
        <v>3466</v>
      </c>
      <c r="B12246" s="2">
        <v>39439</v>
      </c>
      <c r="C12246" s="1">
        <v>41</v>
      </c>
      <c r="D12246" t="s">
        <v>759</v>
      </c>
      <c r="E12246">
        <v>14</v>
      </c>
      <c r="F12246" t="s">
        <v>27</v>
      </c>
      <c r="G12246">
        <v>1</v>
      </c>
      <c r="H12246">
        <v>0</v>
      </c>
      <c r="I12246">
        <v>1</v>
      </c>
      <c r="J12246">
        <f t="shared" si="203"/>
        <v>0</v>
      </c>
      <c r="K12246">
        <v>18</v>
      </c>
      <c r="L12246" s="8">
        <f>COUNTIFS($D$2:$D12246,D12246)</f>
        <v>524</v>
      </c>
    </row>
    <row r="12247" spans="1:12" x14ac:dyDescent="0.2">
      <c r="A12247" s="7" t="s">
        <v>3466</v>
      </c>
      <c r="B12247" s="2">
        <v>39439</v>
      </c>
      <c r="C12247" s="1">
        <v>14</v>
      </c>
      <c r="D12247" t="s">
        <v>27</v>
      </c>
      <c r="E12247">
        <v>41</v>
      </c>
      <c r="F12247" t="s">
        <v>759</v>
      </c>
      <c r="G12247">
        <v>0</v>
      </c>
      <c r="H12247">
        <v>1</v>
      </c>
      <c r="I12247">
        <v>0</v>
      </c>
      <c r="J12247">
        <f t="shared" si="203"/>
        <v>3</v>
      </c>
      <c r="K12247">
        <v>18</v>
      </c>
      <c r="L12247" s="8">
        <f>COUNTIFS($D$2:$D12247,D12247)</f>
        <v>600</v>
      </c>
    </row>
    <row r="12248" spans="1:12" x14ac:dyDescent="0.2">
      <c r="A12248" s="7" t="s">
        <v>3467</v>
      </c>
      <c r="B12248" s="2">
        <v>39439</v>
      </c>
      <c r="C12248" s="1">
        <v>21</v>
      </c>
      <c r="D12248" t="s">
        <v>10</v>
      </c>
      <c r="E12248">
        <v>16</v>
      </c>
      <c r="F12248" t="s">
        <v>37</v>
      </c>
      <c r="G12248">
        <v>1</v>
      </c>
      <c r="H12248">
        <v>2</v>
      </c>
      <c r="I12248">
        <v>1</v>
      </c>
      <c r="J12248">
        <f t="shared" si="203"/>
        <v>3</v>
      </c>
      <c r="K12248">
        <v>18</v>
      </c>
      <c r="L12248" s="8">
        <f>COUNTIFS($D$2:$D12248,D12248)</f>
        <v>600</v>
      </c>
    </row>
    <row r="12249" spans="1:12" x14ac:dyDescent="0.2">
      <c r="A12249" s="7" t="s">
        <v>3467</v>
      </c>
      <c r="B12249" s="2">
        <v>39439</v>
      </c>
      <c r="C12249" s="1">
        <v>16</v>
      </c>
      <c r="D12249" t="s">
        <v>37</v>
      </c>
      <c r="E12249">
        <v>21</v>
      </c>
      <c r="F12249" t="s">
        <v>10</v>
      </c>
      <c r="G12249">
        <v>0</v>
      </c>
      <c r="H12249">
        <v>1</v>
      </c>
      <c r="I12249">
        <v>2</v>
      </c>
      <c r="J12249">
        <f t="shared" si="203"/>
        <v>0</v>
      </c>
      <c r="K12249">
        <v>18</v>
      </c>
      <c r="L12249" s="8">
        <f>COUNTIFS($D$2:$D12249,D12249)</f>
        <v>600</v>
      </c>
    </row>
    <row r="12250" spans="1:12" x14ac:dyDescent="0.2">
      <c r="A12250" s="7" t="s">
        <v>3468</v>
      </c>
      <c r="B12250" s="2">
        <v>39439</v>
      </c>
      <c r="C12250" s="1">
        <v>22</v>
      </c>
      <c r="D12250" t="s">
        <v>15</v>
      </c>
      <c r="E12250">
        <v>46</v>
      </c>
      <c r="F12250" t="s">
        <v>763</v>
      </c>
      <c r="G12250">
        <v>1</v>
      </c>
      <c r="H12250">
        <v>2</v>
      </c>
      <c r="I12250">
        <v>2</v>
      </c>
      <c r="J12250">
        <f t="shared" si="203"/>
        <v>1</v>
      </c>
      <c r="K12250">
        <v>18</v>
      </c>
      <c r="L12250" s="8">
        <f>COUNTIFS($D$2:$D12250,D12250)</f>
        <v>558</v>
      </c>
    </row>
    <row r="12251" spans="1:12" x14ac:dyDescent="0.2">
      <c r="A12251" s="7" t="s">
        <v>3468</v>
      </c>
      <c r="B12251" s="2">
        <v>39439</v>
      </c>
      <c r="C12251" s="1">
        <v>46</v>
      </c>
      <c r="D12251" t="s">
        <v>763</v>
      </c>
      <c r="E12251">
        <v>22</v>
      </c>
      <c r="F12251" t="s">
        <v>15</v>
      </c>
      <c r="G12251">
        <v>0</v>
      </c>
      <c r="H12251">
        <v>2</v>
      </c>
      <c r="I12251">
        <v>2</v>
      </c>
      <c r="J12251">
        <f t="shared" si="203"/>
        <v>1</v>
      </c>
      <c r="K12251">
        <v>18</v>
      </c>
      <c r="L12251" s="8">
        <f>COUNTIFS($D$2:$D12251,D12251)</f>
        <v>246</v>
      </c>
    </row>
    <row r="12252" spans="1:12" x14ac:dyDescent="0.2">
      <c r="A12252" s="7" t="s">
        <v>3469</v>
      </c>
      <c r="B12252" s="2">
        <v>39442</v>
      </c>
      <c r="C12252" s="1">
        <v>43</v>
      </c>
      <c r="D12252" t="s">
        <v>760</v>
      </c>
      <c r="E12252">
        <v>34</v>
      </c>
      <c r="F12252" t="s">
        <v>445</v>
      </c>
      <c r="G12252">
        <v>1</v>
      </c>
      <c r="H12252">
        <v>3</v>
      </c>
      <c r="I12252">
        <v>0</v>
      </c>
      <c r="J12252">
        <f t="shared" si="203"/>
        <v>3</v>
      </c>
      <c r="K12252">
        <v>19</v>
      </c>
      <c r="L12252" s="8">
        <f>COUNTIFS($D$2:$D12252,D12252)</f>
        <v>171</v>
      </c>
    </row>
    <row r="12253" spans="1:12" x14ac:dyDescent="0.2">
      <c r="A12253" s="7" t="s">
        <v>3469</v>
      </c>
      <c r="B12253" s="2">
        <v>39442</v>
      </c>
      <c r="C12253" s="1">
        <v>34</v>
      </c>
      <c r="D12253" t="s">
        <v>445</v>
      </c>
      <c r="E12253">
        <v>43</v>
      </c>
      <c r="F12253" t="s">
        <v>760</v>
      </c>
      <c r="G12253">
        <v>0</v>
      </c>
      <c r="H12253">
        <v>0</v>
      </c>
      <c r="I12253">
        <v>3</v>
      </c>
      <c r="J12253">
        <f t="shared" si="203"/>
        <v>0</v>
      </c>
      <c r="K12253">
        <v>19</v>
      </c>
      <c r="L12253" s="8">
        <f>COUNTIFS($D$2:$D12253,D12253)</f>
        <v>479</v>
      </c>
    </row>
    <row r="12254" spans="1:12" x14ac:dyDescent="0.2">
      <c r="A12254" s="7" t="s">
        <v>3470</v>
      </c>
      <c r="B12254" s="2">
        <v>39442</v>
      </c>
      <c r="C12254" s="1">
        <v>14</v>
      </c>
      <c r="D12254" t="s">
        <v>27</v>
      </c>
      <c r="E12254">
        <v>32</v>
      </c>
      <c r="F12254" t="s">
        <v>559</v>
      </c>
      <c r="G12254">
        <v>1</v>
      </c>
      <c r="H12254">
        <v>4</v>
      </c>
      <c r="I12254">
        <v>4</v>
      </c>
      <c r="J12254">
        <f t="shared" si="203"/>
        <v>1</v>
      </c>
      <c r="K12254">
        <v>19</v>
      </c>
      <c r="L12254" s="8">
        <f>COUNTIFS($D$2:$D12254,D12254)</f>
        <v>601</v>
      </c>
    </row>
    <row r="12255" spans="1:12" x14ac:dyDescent="0.2">
      <c r="A12255" s="7" t="s">
        <v>3470</v>
      </c>
      <c r="B12255" s="2">
        <v>39442</v>
      </c>
      <c r="C12255" s="1">
        <v>32</v>
      </c>
      <c r="D12255" t="s">
        <v>559</v>
      </c>
      <c r="E12255">
        <v>14</v>
      </c>
      <c r="F12255" t="s">
        <v>27</v>
      </c>
      <c r="G12255">
        <v>0</v>
      </c>
      <c r="H12255">
        <v>4</v>
      </c>
      <c r="I12255">
        <v>4</v>
      </c>
      <c r="J12255">
        <f t="shared" si="203"/>
        <v>1</v>
      </c>
      <c r="K12255">
        <v>19</v>
      </c>
      <c r="L12255" s="8">
        <f>COUNTIFS($D$2:$D12255,D12255)</f>
        <v>601</v>
      </c>
    </row>
    <row r="12256" spans="1:12" x14ac:dyDescent="0.2">
      <c r="A12256" s="7" t="s">
        <v>3471</v>
      </c>
      <c r="B12256" s="2">
        <v>39442</v>
      </c>
      <c r="C12256" s="1">
        <v>46</v>
      </c>
      <c r="D12256" t="s">
        <v>763</v>
      </c>
      <c r="E12256">
        <v>19</v>
      </c>
      <c r="F12256" t="s">
        <v>40</v>
      </c>
      <c r="G12256">
        <v>1</v>
      </c>
      <c r="H12256">
        <v>1</v>
      </c>
      <c r="I12256">
        <v>2</v>
      </c>
      <c r="J12256">
        <f t="shared" si="203"/>
        <v>0</v>
      </c>
      <c r="K12256">
        <v>19</v>
      </c>
      <c r="L12256" s="8">
        <f>COUNTIFS($D$2:$D12256,D12256)</f>
        <v>247</v>
      </c>
    </row>
    <row r="12257" spans="1:12" x14ac:dyDescent="0.2">
      <c r="A12257" s="7" t="s">
        <v>3471</v>
      </c>
      <c r="B12257" s="2">
        <v>39442</v>
      </c>
      <c r="C12257" s="1">
        <v>19</v>
      </c>
      <c r="D12257" t="s">
        <v>40</v>
      </c>
      <c r="E12257">
        <v>46</v>
      </c>
      <c r="F12257" t="s">
        <v>763</v>
      </c>
      <c r="G12257">
        <v>0</v>
      </c>
      <c r="H12257">
        <v>2</v>
      </c>
      <c r="I12257">
        <v>1</v>
      </c>
      <c r="J12257">
        <f t="shared" si="203"/>
        <v>3</v>
      </c>
      <c r="K12257">
        <v>18</v>
      </c>
      <c r="L12257" s="8">
        <f>COUNTIFS($D$2:$D12257,D12257)</f>
        <v>600</v>
      </c>
    </row>
    <row r="12258" spans="1:12" x14ac:dyDescent="0.2">
      <c r="A12258" s="7" t="s">
        <v>3472</v>
      </c>
      <c r="B12258" s="2">
        <v>39442</v>
      </c>
      <c r="C12258" s="1">
        <v>16</v>
      </c>
      <c r="D12258" t="s">
        <v>37</v>
      </c>
      <c r="E12258">
        <v>40</v>
      </c>
      <c r="F12258" t="s">
        <v>758</v>
      </c>
      <c r="G12258">
        <v>1</v>
      </c>
      <c r="H12258">
        <v>2</v>
      </c>
      <c r="I12258">
        <v>0</v>
      </c>
      <c r="J12258">
        <f t="shared" si="203"/>
        <v>3</v>
      </c>
      <c r="K12258">
        <v>19</v>
      </c>
      <c r="L12258" s="8">
        <f>COUNTIFS($D$2:$D12258,D12258)</f>
        <v>601</v>
      </c>
    </row>
    <row r="12259" spans="1:12" x14ac:dyDescent="0.2">
      <c r="A12259" s="7" t="s">
        <v>3472</v>
      </c>
      <c r="B12259" s="2">
        <v>39442</v>
      </c>
      <c r="C12259" s="1">
        <v>40</v>
      </c>
      <c r="D12259" t="s">
        <v>758</v>
      </c>
      <c r="E12259">
        <v>16</v>
      </c>
      <c r="F12259" t="s">
        <v>37</v>
      </c>
      <c r="G12259">
        <v>0</v>
      </c>
      <c r="H12259">
        <v>0</v>
      </c>
      <c r="I12259">
        <v>2</v>
      </c>
      <c r="J12259">
        <f t="shared" si="203"/>
        <v>0</v>
      </c>
      <c r="K12259">
        <v>19</v>
      </c>
      <c r="L12259" s="8">
        <f>COUNTIFS($D$2:$D12259,D12259)</f>
        <v>323</v>
      </c>
    </row>
    <row r="12260" spans="1:12" x14ac:dyDescent="0.2">
      <c r="A12260" s="7" t="s">
        <v>3473</v>
      </c>
      <c r="B12260" s="2">
        <v>39442</v>
      </c>
      <c r="C12260" s="1">
        <v>45</v>
      </c>
      <c r="D12260" t="s">
        <v>762</v>
      </c>
      <c r="E12260">
        <v>10</v>
      </c>
      <c r="F12260" t="s">
        <v>47</v>
      </c>
      <c r="G12260">
        <v>1</v>
      </c>
      <c r="H12260">
        <v>0</v>
      </c>
      <c r="I12260">
        <v>0</v>
      </c>
      <c r="J12260">
        <f t="shared" si="203"/>
        <v>1</v>
      </c>
      <c r="K12260">
        <v>19</v>
      </c>
      <c r="L12260" s="8">
        <f>COUNTIFS($D$2:$D12260,D12260)</f>
        <v>171</v>
      </c>
    </row>
    <row r="12261" spans="1:12" x14ac:dyDescent="0.2">
      <c r="A12261" s="7" t="s">
        <v>3473</v>
      </c>
      <c r="B12261" s="2">
        <v>39442</v>
      </c>
      <c r="C12261" s="1">
        <v>10</v>
      </c>
      <c r="D12261" t="s">
        <v>47</v>
      </c>
      <c r="E12261">
        <v>45</v>
      </c>
      <c r="F12261" t="s">
        <v>762</v>
      </c>
      <c r="G12261">
        <v>0</v>
      </c>
      <c r="H12261">
        <v>0</v>
      </c>
      <c r="I12261">
        <v>0</v>
      </c>
      <c r="J12261">
        <f t="shared" si="203"/>
        <v>1</v>
      </c>
      <c r="K12261">
        <v>19</v>
      </c>
      <c r="L12261" s="8">
        <f>COUNTIFS($D$2:$D12261,D12261)</f>
        <v>601</v>
      </c>
    </row>
    <row r="12262" spans="1:12" x14ac:dyDescent="0.2">
      <c r="A12262" s="7" t="s">
        <v>3474</v>
      </c>
      <c r="B12262" s="2">
        <v>39442</v>
      </c>
      <c r="C12262" s="1">
        <v>31</v>
      </c>
      <c r="D12262" t="s">
        <v>447</v>
      </c>
      <c r="E12262">
        <v>21</v>
      </c>
      <c r="F12262" t="s">
        <v>10</v>
      </c>
      <c r="G12262">
        <v>1</v>
      </c>
      <c r="H12262">
        <v>0</v>
      </c>
      <c r="I12262">
        <v>4</v>
      </c>
      <c r="J12262">
        <f t="shared" si="203"/>
        <v>0</v>
      </c>
      <c r="K12262">
        <v>19</v>
      </c>
      <c r="L12262" s="8">
        <f>COUNTIFS($D$2:$D12262,D12262)</f>
        <v>247</v>
      </c>
    </row>
    <row r="12263" spans="1:12" x14ac:dyDescent="0.2">
      <c r="A12263" s="7" t="s">
        <v>3474</v>
      </c>
      <c r="B12263" s="2">
        <v>39442</v>
      </c>
      <c r="C12263" s="1">
        <v>21</v>
      </c>
      <c r="D12263" t="s">
        <v>10</v>
      </c>
      <c r="E12263">
        <v>31</v>
      </c>
      <c r="F12263" t="s">
        <v>447</v>
      </c>
      <c r="G12263">
        <v>0</v>
      </c>
      <c r="H12263">
        <v>4</v>
      </c>
      <c r="I12263">
        <v>0</v>
      </c>
      <c r="J12263">
        <f t="shared" si="203"/>
        <v>3</v>
      </c>
      <c r="K12263">
        <v>19</v>
      </c>
      <c r="L12263" s="8">
        <f>COUNTIFS($D$2:$D12263,D12263)</f>
        <v>601</v>
      </c>
    </row>
    <row r="12264" spans="1:12" x14ac:dyDescent="0.2">
      <c r="A12264" s="7" t="s">
        <v>3475</v>
      </c>
      <c r="B12264" s="2">
        <v>39442</v>
      </c>
      <c r="C12264" s="1">
        <v>26</v>
      </c>
      <c r="D12264" t="s">
        <v>17</v>
      </c>
      <c r="E12264">
        <v>36</v>
      </c>
      <c r="F12264" t="s">
        <v>25</v>
      </c>
      <c r="G12264">
        <v>1</v>
      </c>
      <c r="H12264">
        <v>5</v>
      </c>
      <c r="I12264">
        <v>1</v>
      </c>
      <c r="J12264">
        <f t="shared" si="203"/>
        <v>3</v>
      </c>
      <c r="K12264">
        <v>19</v>
      </c>
      <c r="L12264" s="8">
        <f>COUNTIFS($D$2:$D12264,D12264)</f>
        <v>601</v>
      </c>
    </row>
    <row r="12265" spans="1:12" x14ac:dyDescent="0.2">
      <c r="A12265" s="7" t="s">
        <v>3475</v>
      </c>
      <c r="B12265" s="2">
        <v>39442</v>
      </c>
      <c r="C12265" s="1">
        <v>36</v>
      </c>
      <c r="D12265" t="s">
        <v>25</v>
      </c>
      <c r="E12265">
        <v>26</v>
      </c>
      <c r="F12265" t="s">
        <v>17</v>
      </c>
      <c r="G12265">
        <v>0</v>
      </c>
      <c r="H12265">
        <v>1</v>
      </c>
      <c r="I12265">
        <v>5</v>
      </c>
      <c r="J12265">
        <f t="shared" si="203"/>
        <v>0</v>
      </c>
      <c r="K12265">
        <v>19</v>
      </c>
      <c r="L12265" s="8">
        <f>COUNTIFS($D$2:$D12265,D12265)</f>
        <v>247</v>
      </c>
    </row>
    <row r="12266" spans="1:12" x14ac:dyDescent="0.2">
      <c r="A12266" s="7" t="s">
        <v>3476</v>
      </c>
      <c r="B12266" s="2">
        <v>39442</v>
      </c>
      <c r="C12266" s="1">
        <v>29</v>
      </c>
      <c r="D12266" t="s">
        <v>42</v>
      </c>
      <c r="E12266">
        <v>62</v>
      </c>
      <c r="F12266" t="s">
        <v>776</v>
      </c>
      <c r="G12266">
        <v>1</v>
      </c>
      <c r="H12266">
        <v>1</v>
      </c>
      <c r="I12266">
        <v>1</v>
      </c>
      <c r="J12266">
        <f t="shared" si="203"/>
        <v>1</v>
      </c>
      <c r="K12266">
        <v>18</v>
      </c>
      <c r="L12266" s="8">
        <f>COUNTIFS($D$2:$D12266,D12266)</f>
        <v>482</v>
      </c>
    </row>
    <row r="12267" spans="1:12" x14ac:dyDescent="0.2">
      <c r="A12267" s="7" t="s">
        <v>3476</v>
      </c>
      <c r="B12267" s="2">
        <v>39442</v>
      </c>
      <c r="C12267" s="1">
        <v>62</v>
      </c>
      <c r="D12267" t="s">
        <v>776</v>
      </c>
      <c r="E12267">
        <v>29</v>
      </c>
      <c r="F12267" t="s">
        <v>42</v>
      </c>
      <c r="G12267">
        <v>0</v>
      </c>
      <c r="H12267">
        <v>1</v>
      </c>
      <c r="I12267">
        <v>1</v>
      </c>
      <c r="J12267">
        <f t="shared" si="203"/>
        <v>1</v>
      </c>
      <c r="K12267">
        <v>19</v>
      </c>
      <c r="L12267" s="8">
        <f>COUNTIFS($D$2:$D12267,D12267)</f>
        <v>57</v>
      </c>
    </row>
    <row r="12268" spans="1:12" x14ac:dyDescent="0.2">
      <c r="A12268" s="7" t="s">
        <v>3477</v>
      </c>
      <c r="B12268" s="2">
        <v>39442</v>
      </c>
      <c r="C12268" s="1">
        <v>63</v>
      </c>
      <c r="D12268" t="s">
        <v>777</v>
      </c>
      <c r="E12268">
        <v>22</v>
      </c>
      <c r="F12268" t="s">
        <v>15</v>
      </c>
      <c r="G12268">
        <v>1</v>
      </c>
      <c r="H12268">
        <v>1</v>
      </c>
      <c r="I12268">
        <v>0</v>
      </c>
      <c r="J12268">
        <f t="shared" si="203"/>
        <v>3</v>
      </c>
      <c r="K12268">
        <v>19</v>
      </c>
      <c r="L12268" s="8">
        <f>COUNTIFS($D$2:$D12268,D12268)</f>
        <v>95</v>
      </c>
    </row>
    <row r="12269" spans="1:12" x14ac:dyDescent="0.2">
      <c r="A12269" s="7" t="s">
        <v>3477</v>
      </c>
      <c r="B12269" s="2">
        <v>39442</v>
      </c>
      <c r="C12269" s="1">
        <v>22</v>
      </c>
      <c r="D12269" t="s">
        <v>15</v>
      </c>
      <c r="E12269">
        <v>63</v>
      </c>
      <c r="F12269" t="s">
        <v>777</v>
      </c>
      <c r="G12269">
        <v>0</v>
      </c>
      <c r="H12269">
        <v>0</v>
      </c>
      <c r="I12269">
        <v>1</v>
      </c>
      <c r="J12269">
        <f t="shared" si="203"/>
        <v>0</v>
      </c>
      <c r="K12269">
        <v>19</v>
      </c>
      <c r="L12269" s="8">
        <f>COUNTIFS($D$2:$D12269,D12269)</f>
        <v>559</v>
      </c>
    </row>
    <row r="12270" spans="1:12" x14ac:dyDescent="0.2">
      <c r="A12270" s="7" t="s">
        <v>3478</v>
      </c>
      <c r="B12270" s="2">
        <v>39443</v>
      </c>
      <c r="C12270" s="1">
        <v>20</v>
      </c>
      <c r="D12270" t="s">
        <v>45</v>
      </c>
      <c r="E12270">
        <v>41</v>
      </c>
      <c r="F12270" t="s">
        <v>759</v>
      </c>
      <c r="G12270">
        <v>1</v>
      </c>
      <c r="H12270">
        <v>2</v>
      </c>
      <c r="I12270">
        <v>2</v>
      </c>
      <c r="J12270">
        <f t="shared" si="203"/>
        <v>1</v>
      </c>
      <c r="K12270">
        <v>19</v>
      </c>
      <c r="L12270" s="8">
        <f>COUNTIFS($D$2:$D12270,D12270)</f>
        <v>411</v>
      </c>
    </row>
    <row r="12271" spans="1:12" x14ac:dyDescent="0.2">
      <c r="A12271" s="7" t="s">
        <v>3478</v>
      </c>
      <c r="B12271" s="2">
        <v>39443</v>
      </c>
      <c r="C12271" s="1">
        <v>41</v>
      </c>
      <c r="D12271" t="s">
        <v>759</v>
      </c>
      <c r="E12271">
        <v>20</v>
      </c>
      <c r="F12271" t="s">
        <v>45</v>
      </c>
      <c r="G12271">
        <v>0</v>
      </c>
      <c r="H12271">
        <v>2</v>
      </c>
      <c r="I12271">
        <v>2</v>
      </c>
      <c r="J12271">
        <f t="shared" si="203"/>
        <v>1</v>
      </c>
      <c r="K12271">
        <v>19</v>
      </c>
      <c r="L12271" s="8">
        <f>COUNTIFS($D$2:$D12271,D12271)</f>
        <v>525</v>
      </c>
    </row>
    <row r="12272" spans="1:12" x14ac:dyDescent="0.2">
      <c r="A12272" s="7" t="s">
        <v>3479</v>
      </c>
      <c r="B12272" s="2">
        <v>39445</v>
      </c>
      <c r="C12272" s="1">
        <v>43</v>
      </c>
      <c r="D12272" t="s">
        <v>760</v>
      </c>
      <c r="E12272">
        <v>36</v>
      </c>
      <c r="F12272" t="s">
        <v>25</v>
      </c>
      <c r="G12272">
        <v>1</v>
      </c>
      <c r="H12272">
        <v>1</v>
      </c>
      <c r="I12272">
        <v>1</v>
      </c>
      <c r="J12272">
        <f t="shared" si="203"/>
        <v>1</v>
      </c>
      <c r="K12272">
        <v>20</v>
      </c>
      <c r="L12272" s="8">
        <f>COUNTIFS($D$2:$D12272,D12272)</f>
        <v>172</v>
      </c>
    </row>
    <row r="12273" spans="1:12" x14ac:dyDescent="0.2">
      <c r="A12273" s="7" t="s">
        <v>3479</v>
      </c>
      <c r="B12273" s="2">
        <v>39445</v>
      </c>
      <c r="C12273" s="1">
        <v>36</v>
      </c>
      <c r="D12273" t="s">
        <v>25</v>
      </c>
      <c r="E12273">
        <v>43</v>
      </c>
      <c r="F12273" t="s">
        <v>760</v>
      </c>
      <c r="G12273">
        <v>0</v>
      </c>
      <c r="H12273">
        <v>1</v>
      </c>
      <c r="I12273">
        <v>1</v>
      </c>
      <c r="J12273">
        <f t="shared" si="203"/>
        <v>1</v>
      </c>
      <c r="K12273">
        <v>20</v>
      </c>
      <c r="L12273" s="8">
        <f>COUNTIFS($D$2:$D12273,D12273)</f>
        <v>248</v>
      </c>
    </row>
    <row r="12274" spans="1:12" x14ac:dyDescent="0.2">
      <c r="A12274" s="7" t="s">
        <v>3480</v>
      </c>
      <c r="B12274" s="2">
        <v>39445</v>
      </c>
      <c r="C12274" s="1">
        <v>14</v>
      </c>
      <c r="D12274" t="s">
        <v>27</v>
      </c>
      <c r="E12274">
        <v>22</v>
      </c>
      <c r="F12274" t="s">
        <v>15</v>
      </c>
      <c r="G12274">
        <v>1</v>
      </c>
      <c r="H12274">
        <v>2</v>
      </c>
      <c r="I12274">
        <v>1</v>
      </c>
      <c r="J12274">
        <f t="shared" si="203"/>
        <v>3</v>
      </c>
      <c r="K12274">
        <v>20</v>
      </c>
      <c r="L12274" s="8">
        <f>COUNTIFS($D$2:$D12274,D12274)</f>
        <v>602</v>
      </c>
    </row>
    <row r="12275" spans="1:12" x14ac:dyDescent="0.2">
      <c r="A12275" s="7" t="s">
        <v>3480</v>
      </c>
      <c r="B12275" s="2">
        <v>39445</v>
      </c>
      <c r="C12275" s="1">
        <v>22</v>
      </c>
      <c r="D12275" t="s">
        <v>15</v>
      </c>
      <c r="E12275">
        <v>14</v>
      </c>
      <c r="F12275" t="s">
        <v>27</v>
      </c>
      <c r="G12275">
        <v>0</v>
      </c>
      <c r="H12275">
        <v>1</v>
      </c>
      <c r="I12275">
        <v>2</v>
      </c>
      <c r="J12275">
        <f t="shared" si="203"/>
        <v>0</v>
      </c>
      <c r="K12275">
        <v>20</v>
      </c>
      <c r="L12275" s="8">
        <f>COUNTIFS($D$2:$D12275,D12275)</f>
        <v>560</v>
      </c>
    </row>
    <row r="12276" spans="1:12" x14ac:dyDescent="0.2">
      <c r="A12276" s="7" t="s">
        <v>3481</v>
      </c>
      <c r="B12276" s="2">
        <v>39445</v>
      </c>
      <c r="C12276" s="1">
        <v>16</v>
      </c>
      <c r="D12276" t="s">
        <v>37</v>
      </c>
      <c r="E12276">
        <v>10</v>
      </c>
      <c r="F12276" t="s">
        <v>47</v>
      </c>
      <c r="G12276">
        <v>1</v>
      </c>
      <c r="H12276">
        <v>1</v>
      </c>
      <c r="I12276">
        <v>4</v>
      </c>
      <c r="J12276">
        <f t="shared" si="203"/>
        <v>0</v>
      </c>
      <c r="K12276">
        <v>20</v>
      </c>
      <c r="L12276" s="8">
        <f>COUNTIFS($D$2:$D12276,D12276)</f>
        <v>602</v>
      </c>
    </row>
    <row r="12277" spans="1:12" x14ac:dyDescent="0.2">
      <c r="A12277" s="7" t="s">
        <v>3481</v>
      </c>
      <c r="B12277" s="2">
        <v>39445</v>
      </c>
      <c r="C12277" s="1">
        <v>10</v>
      </c>
      <c r="D12277" t="s">
        <v>47</v>
      </c>
      <c r="E12277">
        <v>16</v>
      </c>
      <c r="F12277" t="s">
        <v>37</v>
      </c>
      <c r="G12277">
        <v>0</v>
      </c>
      <c r="H12277">
        <v>4</v>
      </c>
      <c r="I12277">
        <v>1</v>
      </c>
      <c r="J12277">
        <f t="shared" si="203"/>
        <v>3</v>
      </c>
      <c r="K12277">
        <v>20</v>
      </c>
      <c r="L12277" s="8">
        <f>COUNTIFS($D$2:$D12277,D12277)</f>
        <v>602</v>
      </c>
    </row>
    <row r="12278" spans="1:12" x14ac:dyDescent="0.2">
      <c r="A12278" s="7" t="s">
        <v>3482</v>
      </c>
      <c r="B12278" s="2">
        <v>39445</v>
      </c>
      <c r="C12278" s="1">
        <v>45</v>
      </c>
      <c r="D12278" t="s">
        <v>762</v>
      </c>
      <c r="E12278">
        <v>34</v>
      </c>
      <c r="F12278" t="s">
        <v>445</v>
      </c>
      <c r="G12278">
        <v>1</v>
      </c>
      <c r="H12278">
        <v>0</v>
      </c>
      <c r="I12278">
        <v>1</v>
      </c>
      <c r="J12278">
        <f t="shared" si="203"/>
        <v>0</v>
      </c>
      <c r="K12278">
        <v>20</v>
      </c>
      <c r="L12278" s="8">
        <f>COUNTIFS($D$2:$D12278,D12278)</f>
        <v>172</v>
      </c>
    </row>
    <row r="12279" spans="1:12" x14ac:dyDescent="0.2">
      <c r="A12279" s="7" t="s">
        <v>3482</v>
      </c>
      <c r="B12279" s="2">
        <v>39445</v>
      </c>
      <c r="C12279" s="1">
        <v>34</v>
      </c>
      <c r="D12279" t="s">
        <v>445</v>
      </c>
      <c r="E12279">
        <v>45</v>
      </c>
      <c r="F12279" t="s">
        <v>762</v>
      </c>
      <c r="G12279">
        <v>0</v>
      </c>
      <c r="H12279">
        <v>1</v>
      </c>
      <c r="I12279">
        <v>0</v>
      </c>
      <c r="J12279">
        <f t="shared" si="203"/>
        <v>3</v>
      </c>
      <c r="K12279">
        <v>20</v>
      </c>
      <c r="L12279" s="8">
        <f>COUNTIFS($D$2:$D12279,D12279)</f>
        <v>480</v>
      </c>
    </row>
    <row r="12280" spans="1:12" x14ac:dyDescent="0.2">
      <c r="A12280" s="7" t="s">
        <v>3483</v>
      </c>
      <c r="B12280" s="2">
        <v>39445</v>
      </c>
      <c r="C12280" s="1">
        <v>31</v>
      </c>
      <c r="D12280" t="s">
        <v>447</v>
      </c>
      <c r="E12280">
        <v>40</v>
      </c>
      <c r="F12280" t="s">
        <v>758</v>
      </c>
      <c r="G12280">
        <v>1</v>
      </c>
      <c r="H12280">
        <v>3</v>
      </c>
      <c r="I12280">
        <v>1</v>
      </c>
      <c r="J12280">
        <f t="shared" si="203"/>
        <v>3</v>
      </c>
      <c r="K12280">
        <v>20</v>
      </c>
      <c r="L12280" s="8">
        <f>COUNTIFS($D$2:$D12280,D12280)</f>
        <v>248</v>
      </c>
    </row>
    <row r="12281" spans="1:12" x14ac:dyDescent="0.2">
      <c r="A12281" s="7" t="s">
        <v>3483</v>
      </c>
      <c r="B12281" s="2">
        <v>39445</v>
      </c>
      <c r="C12281" s="1">
        <v>40</v>
      </c>
      <c r="D12281" t="s">
        <v>758</v>
      </c>
      <c r="E12281">
        <v>31</v>
      </c>
      <c r="F12281" t="s">
        <v>447</v>
      </c>
      <c r="G12281">
        <v>0</v>
      </c>
      <c r="H12281">
        <v>1</v>
      </c>
      <c r="I12281">
        <v>3</v>
      </c>
      <c r="J12281">
        <f t="shared" si="203"/>
        <v>0</v>
      </c>
      <c r="K12281">
        <v>20</v>
      </c>
      <c r="L12281" s="8">
        <f>COUNTIFS($D$2:$D12281,D12281)</f>
        <v>324</v>
      </c>
    </row>
    <row r="12282" spans="1:12" x14ac:dyDescent="0.2">
      <c r="A12282" s="7" t="s">
        <v>3484</v>
      </c>
      <c r="B12282" s="2">
        <v>39445</v>
      </c>
      <c r="C12282" s="1">
        <v>26</v>
      </c>
      <c r="D12282" t="s">
        <v>17</v>
      </c>
      <c r="E12282">
        <v>62</v>
      </c>
      <c r="F12282" t="s">
        <v>776</v>
      </c>
      <c r="G12282">
        <v>1</v>
      </c>
      <c r="H12282">
        <v>6</v>
      </c>
      <c r="I12282">
        <v>4</v>
      </c>
      <c r="J12282">
        <f t="shared" si="203"/>
        <v>3</v>
      </c>
      <c r="K12282">
        <v>20</v>
      </c>
      <c r="L12282" s="8">
        <f>COUNTIFS($D$2:$D12282,D12282)</f>
        <v>602</v>
      </c>
    </row>
    <row r="12283" spans="1:12" x14ac:dyDescent="0.2">
      <c r="A12283" s="7" t="s">
        <v>3484</v>
      </c>
      <c r="B12283" s="2">
        <v>39445</v>
      </c>
      <c r="C12283" s="1">
        <v>62</v>
      </c>
      <c r="D12283" t="s">
        <v>776</v>
      </c>
      <c r="E12283">
        <v>26</v>
      </c>
      <c r="F12283" t="s">
        <v>17</v>
      </c>
      <c r="G12283">
        <v>0</v>
      </c>
      <c r="H12283">
        <v>4</v>
      </c>
      <c r="I12283">
        <v>6</v>
      </c>
      <c r="J12283">
        <f t="shared" si="203"/>
        <v>0</v>
      </c>
      <c r="K12283">
        <v>20</v>
      </c>
      <c r="L12283" s="8">
        <f>COUNTIFS($D$2:$D12283,D12283)</f>
        <v>58</v>
      </c>
    </row>
    <row r="12284" spans="1:12" x14ac:dyDescent="0.2">
      <c r="A12284" s="7" t="s">
        <v>3485</v>
      </c>
      <c r="B12284" s="2">
        <v>39445</v>
      </c>
      <c r="C12284" s="1">
        <v>29</v>
      </c>
      <c r="D12284" t="s">
        <v>42</v>
      </c>
      <c r="E12284">
        <v>21</v>
      </c>
      <c r="F12284" t="s">
        <v>10</v>
      </c>
      <c r="G12284">
        <v>1</v>
      </c>
      <c r="H12284">
        <v>2</v>
      </c>
      <c r="I12284">
        <v>1</v>
      </c>
      <c r="J12284">
        <f t="shared" si="203"/>
        <v>3</v>
      </c>
      <c r="K12284">
        <v>19</v>
      </c>
      <c r="L12284" s="8">
        <f>COUNTIFS($D$2:$D12284,D12284)</f>
        <v>483</v>
      </c>
    </row>
    <row r="12285" spans="1:12" x14ac:dyDescent="0.2">
      <c r="A12285" s="7" t="s">
        <v>3485</v>
      </c>
      <c r="B12285" s="2">
        <v>39445</v>
      </c>
      <c r="C12285" s="1">
        <v>21</v>
      </c>
      <c r="D12285" t="s">
        <v>10</v>
      </c>
      <c r="E12285">
        <v>29</v>
      </c>
      <c r="F12285" t="s">
        <v>42</v>
      </c>
      <c r="G12285">
        <v>0</v>
      </c>
      <c r="H12285">
        <v>1</v>
      </c>
      <c r="I12285">
        <v>2</v>
      </c>
      <c r="J12285">
        <f t="shared" si="203"/>
        <v>0</v>
      </c>
      <c r="K12285">
        <v>20</v>
      </c>
      <c r="L12285" s="8">
        <f>COUNTIFS($D$2:$D12285,D12285)</f>
        <v>602</v>
      </c>
    </row>
    <row r="12286" spans="1:12" x14ac:dyDescent="0.2">
      <c r="A12286" s="7" t="s">
        <v>3486</v>
      </c>
      <c r="B12286" s="2">
        <v>39445</v>
      </c>
      <c r="C12286" s="1">
        <v>63</v>
      </c>
      <c r="D12286" t="s">
        <v>777</v>
      </c>
      <c r="E12286">
        <v>32</v>
      </c>
      <c r="F12286" t="s">
        <v>559</v>
      </c>
      <c r="G12286">
        <v>1</v>
      </c>
      <c r="H12286">
        <v>1</v>
      </c>
      <c r="I12286">
        <v>2</v>
      </c>
      <c r="J12286">
        <f t="shared" si="203"/>
        <v>0</v>
      </c>
      <c r="K12286">
        <v>20</v>
      </c>
      <c r="L12286" s="8">
        <f>COUNTIFS($D$2:$D12286,D12286)</f>
        <v>96</v>
      </c>
    </row>
    <row r="12287" spans="1:12" x14ac:dyDescent="0.2">
      <c r="A12287" s="7" t="s">
        <v>3486</v>
      </c>
      <c r="B12287" s="2">
        <v>39445</v>
      </c>
      <c r="C12287" s="1">
        <v>32</v>
      </c>
      <c r="D12287" t="s">
        <v>559</v>
      </c>
      <c r="E12287">
        <v>63</v>
      </c>
      <c r="F12287" t="s">
        <v>777</v>
      </c>
      <c r="G12287">
        <v>0</v>
      </c>
      <c r="H12287">
        <v>2</v>
      </c>
      <c r="I12287">
        <v>1</v>
      </c>
      <c r="J12287">
        <f t="shared" si="203"/>
        <v>3</v>
      </c>
      <c r="K12287">
        <v>20</v>
      </c>
      <c r="L12287" s="8">
        <f>COUNTIFS($D$2:$D12287,D12287)</f>
        <v>602</v>
      </c>
    </row>
    <row r="12288" spans="1:12" x14ac:dyDescent="0.2">
      <c r="A12288" s="7" t="s">
        <v>3487</v>
      </c>
      <c r="B12288" s="2">
        <v>39446</v>
      </c>
      <c r="C12288" s="1">
        <v>46</v>
      </c>
      <c r="D12288" t="s">
        <v>763</v>
      </c>
      <c r="E12288">
        <v>41</v>
      </c>
      <c r="F12288" t="s">
        <v>759</v>
      </c>
      <c r="G12288">
        <v>1</v>
      </c>
      <c r="H12288">
        <v>1</v>
      </c>
      <c r="I12288">
        <v>2</v>
      </c>
      <c r="J12288">
        <f t="shared" si="203"/>
        <v>0</v>
      </c>
      <c r="K12288">
        <v>20</v>
      </c>
      <c r="L12288" s="8">
        <f>COUNTIFS($D$2:$D12288,D12288)</f>
        <v>248</v>
      </c>
    </row>
    <row r="12289" spans="1:12" x14ac:dyDescent="0.2">
      <c r="A12289" s="7" t="s">
        <v>3487</v>
      </c>
      <c r="B12289" s="2">
        <v>39446</v>
      </c>
      <c r="C12289" s="1">
        <v>41</v>
      </c>
      <c r="D12289" t="s">
        <v>759</v>
      </c>
      <c r="E12289">
        <v>46</v>
      </c>
      <c r="F12289" t="s">
        <v>763</v>
      </c>
      <c r="G12289">
        <v>0</v>
      </c>
      <c r="H12289">
        <v>2</v>
      </c>
      <c r="I12289">
        <v>1</v>
      </c>
      <c r="J12289">
        <f t="shared" si="203"/>
        <v>3</v>
      </c>
      <c r="K12289">
        <v>20</v>
      </c>
      <c r="L12289" s="8">
        <f>COUNTIFS($D$2:$D12289,D12289)</f>
        <v>526</v>
      </c>
    </row>
    <row r="12290" spans="1:12" x14ac:dyDescent="0.2">
      <c r="A12290" s="7" t="s">
        <v>3488</v>
      </c>
      <c r="B12290" s="2">
        <v>39446</v>
      </c>
      <c r="C12290" s="1">
        <v>20</v>
      </c>
      <c r="D12290" t="s">
        <v>45</v>
      </c>
      <c r="E12290">
        <v>19</v>
      </c>
      <c r="F12290" t="s">
        <v>40</v>
      </c>
      <c r="G12290">
        <v>1</v>
      </c>
      <c r="H12290">
        <v>0</v>
      </c>
      <c r="I12290">
        <v>0</v>
      </c>
      <c r="J12290">
        <f t="shared" ref="J12290:J12353" si="204">IF(H12290&gt;I12290,3,IF(I12290&gt;H12290,0,1))</f>
        <v>1</v>
      </c>
      <c r="K12290">
        <v>20</v>
      </c>
      <c r="L12290" s="8">
        <f>COUNTIFS($D$2:$D12290,D12290)</f>
        <v>412</v>
      </c>
    </row>
    <row r="12291" spans="1:12" x14ac:dyDescent="0.2">
      <c r="A12291" s="7" t="s">
        <v>3488</v>
      </c>
      <c r="B12291" s="2">
        <v>39446</v>
      </c>
      <c r="C12291" s="1">
        <v>19</v>
      </c>
      <c r="D12291" t="s">
        <v>40</v>
      </c>
      <c r="E12291">
        <v>20</v>
      </c>
      <c r="F12291" t="s">
        <v>45</v>
      </c>
      <c r="G12291">
        <v>0</v>
      </c>
      <c r="H12291">
        <v>0</v>
      </c>
      <c r="I12291">
        <v>0</v>
      </c>
      <c r="J12291">
        <f t="shared" si="204"/>
        <v>1</v>
      </c>
      <c r="K12291">
        <v>19</v>
      </c>
      <c r="L12291" s="8">
        <f>COUNTIFS($D$2:$D12291,D12291)</f>
        <v>601</v>
      </c>
    </row>
    <row r="12292" spans="1:12" x14ac:dyDescent="0.2">
      <c r="A12292" s="7" t="s">
        <v>3489</v>
      </c>
      <c r="B12292" s="2">
        <v>39448</v>
      </c>
      <c r="C12292" s="1">
        <v>10</v>
      </c>
      <c r="D12292" t="s">
        <v>47</v>
      </c>
      <c r="E12292">
        <v>29</v>
      </c>
      <c r="F12292" t="s">
        <v>42</v>
      </c>
      <c r="G12292">
        <v>1</v>
      </c>
      <c r="H12292">
        <v>2</v>
      </c>
      <c r="I12292">
        <v>0</v>
      </c>
      <c r="J12292">
        <f t="shared" si="204"/>
        <v>3</v>
      </c>
      <c r="K12292">
        <v>21</v>
      </c>
      <c r="L12292" s="8">
        <f>COUNTIFS($D$2:$D12292,D12292)</f>
        <v>603</v>
      </c>
    </row>
    <row r="12293" spans="1:12" x14ac:dyDescent="0.2">
      <c r="A12293" s="7" t="s">
        <v>3489</v>
      </c>
      <c r="B12293" s="2">
        <v>39448</v>
      </c>
      <c r="C12293" s="1">
        <v>29</v>
      </c>
      <c r="D12293" t="s">
        <v>42</v>
      </c>
      <c r="E12293">
        <v>10</v>
      </c>
      <c r="F12293" t="s">
        <v>47</v>
      </c>
      <c r="G12293">
        <v>0</v>
      </c>
      <c r="H12293">
        <v>0</v>
      </c>
      <c r="I12293">
        <v>2</v>
      </c>
      <c r="J12293">
        <f t="shared" si="204"/>
        <v>0</v>
      </c>
      <c r="K12293">
        <v>20</v>
      </c>
      <c r="L12293" s="8">
        <f>COUNTIFS($D$2:$D12293,D12293)</f>
        <v>484</v>
      </c>
    </row>
    <row r="12294" spans="1:12" x14ac:dyDescent="0.2">
      <c r="A12294" s="7" t="s">
        <v>3490</v>
      </c>
      <c r="B12294" s="2">
        <v>39448</v>
      </c>
      <c r="C12294" s="1">
        <v>32</v>
      </c>
      <c r="D12294" t="s">
        <v>559</v>
      </c>
      <c r="E12294">
        <v>26</v>
      </c>
      <c r="F12294" t="s">
        <v>17</v>
      </c>
      <c r="G12294">
        <v>1</v>
      </c>
      <c r="H12294">
        <v>2</v>
      </c>
      <c r="I12294">
        <v>1</v>
      </c>
      <c r="J12294">
        <f t="shared" si="204"/>
        <v>3</v>
      </c>
      <c r="K12294">
        <v>21</v>
      </c>
      <c r="L12294" s="8">
        <f>COUNTIFS($D$2:$D12294,D12294)</f>
        <v>603</v>
      </c>
    </row>
    <row r="12295" spans="1:12" x14ac:dyDescent="0.2">
      <c r="A12295" s="7" t="s">
        <v>3490</v>
      </c>
      <c r="B12295" s="2">
        <v>39448</v>
      </c>
      <c r="C12295" s="1">
        <v>26</v>
      </c>
      <c r="D12295" t="s">
        <v>17</v>
      </c>
      <c r="E12295">
        <v>32</v>
      </c>
      <c r="F12295" t="s">
        <v>559</v>
      </c>
      <c r="G12295">
        <v>0</v>
      </c>
      <c r="H12295">
        <v>1</v>
      </c>
      <c r="I12295">
        <v>2</v>
      </c>
      <c r="J12295">
        <f t="shared" si="204"/>
        <v>0</v>
      </c>
      <c r="K12295">
        <v>21</v>
      </c>
      <c r="L12295" s="8">
        <f>COUNTIFS($D$2:$D12295,D12295)</f>
        <v>603</v>
      </c>
    </row>
    <row r="12296" spans="1:12" x14ac:dyDescent="0.2">
      <c r="A12296" s="7" t="s">
        <v>3491</v>
      </c>
      <c r="B12296" s="2">
        <v>39448</v>
      </c>
      <c r="C12296" s="1">
        <v>36</v>
      </c>
      <c r="D12296" t="s">
        <v>25</v>
      </c>
      <c r="E12296">
        <v>14</v>
      </c>
      <c r="F12296" t="s">
        <v>27</v>
      </c>
      <c r="G12296">
        <v>1</v>
      </c>
      <c r="H12296">
        <v>1</v>
      </c>
      <c r="I12296">
        <v>2</v>
      </c>
      <c r="J12296">
        <f t="shared" si="204"/>
        <v>0</v>
      </c>
      <c r="K12296">
        <v>21</v>
      </c>
      <c r="L12296" s="8">
        <f>COUNTIFS($D$2:$D12296,D12296)</f>
        <v>249</v>
      </c>
    </row>
    <row r="12297" spans="1:12" x14ac:dyDescent="0.2">
      <c r="A12297" s="7" t="s">
        <v>3491</v>
      </c>
      <c r="B12297" s="2">
        <v>39448</v>
      </c>
      <c r="C12297" s="1">
        <v>14</v>
      </c>
      <c r="D12297" t="s">
        <v>27</v>
      </c>
      <c r="E12297">
        <v>36</v>
      </c>
      <c r="F12297" t="s">
        <v>25</v>
      </c>
      <c r="G12297">
        <v>0</v>
      </c>
      <c r="H12297">
        <v>2</v>
      </c>
      <c r="I12297">
        <v>1</v>
      </c>
      <c r="J12297">
        <f t="shared" si="204"/>
        <v>3</v>
      </c>
      <c r="K12297">
        <v>21</v>
      </c>
      <c r="L12297" s="8">
        <f>COUNTIFS($D$2:$D12297,D12297)</f>
        <v>603</v>
      </c>
    </row>
    <row r="12298" spans="1:12" x14ac:dyDescent="0.2">
      <c r="A12298" s="7" t="s">
        <v>3492</v>
      </c>
      <c r="B12298" s="2">
        <v>39448</v>
      </c>
      <c r="C12298" s="1">
        <v>21</v>
      </c>
      <c r="D12298" t="s">
        <v>10</v>
      </c>
      <c r="E12298">
        <v>43</v>
      </c>
      <c r="F12298" t="s">
        <v>760</v>
      </c>
      <c r="G12298">
        <v>1</v>
      </c>
      <c r="H12298">
        <v>1</v>
      </c>
      <c r="I12298">
        <v>0</v>
      </c>
      <c r="J12298">
        <f t="shared" si="204"/>
        <v>3</v>
      </c>
      <c r="K12298">
        <v>21</v>
      </c>
      <c r="L12298" s="8">
        <f>COUNTIFS($D$2:$D12298,D12298)</f>
        <v>603</v>
      </c>
    </row>
    <row r="12299" spans="1:12" x14ac:dyDescent="0.2">
      <c r="A12299" s="7" t="s">
        <v>3492</v>
      </c>
      <c r="B12299" s="2">
        <v>39448</v>
      </c>
      <c r="C12299" s="1">
        <v>43</v>
      </c>
      <c r="D12299" t="s">
        <v>760</v>
      </c>
      <c r="E12299">
        <v>21</v>
      </c>
      <c r="F12299" t="s">
        <v>10</v>
      </c>
      <c r="G12299">
        <v>0</v>
      </c>
      <c r="H12299">
        <v>0</v>
      </c>
      <c r="I12299">
        <v>1</v>
      </c>
      <c r="J12299">
        <f t="shared" si="204"/>
        <v>0</v>
      </c>
      <c r="K12299">
        <v>21</v>
      </c>
      <c r="L12299" s="8">
        <f>COUNTIFS($D$2:$D12299,D12299)</f>
        <v>173</v>
      </c>
    </row>
    <row r="12300" spans="1:12" x14ac:dyDescent="0.2">
      <c r="A12300" s="7" t="s">
        <v>3493</v>
      </c>
      <c r="B12300" s="2">
        <v>39448</v>
      </c>
      <c r="C12300" s="1">
        <v>34</v>
      </c>
      <c r="D12300" t="s">
        <v>445</v>
      </c>
      <c r="E12300">
        <v>16</v>
      </c>
      <c r="F12300" t="s">
        <v>37</v>
      </c>
      <c r="G12300">
        <v>1</v>
      </c>
      <c r="H12300">
        <v>0</v>
      </c>
      <c r="I12300">
        <v>2</v>
      </c>
      <c r="J12300">
        <f t="shared" si="204"/>
        <v>0</v>
      </c>
      <c r="K12300">
        <v>21</v>
      </c>
      <c r="L12300" s="8">
        <f>COUNTIFS($D$2:$D12300,D12300)</f>
        <v>481</v>
      </c>
    </row>
    <row r="12301" spans="1:12" x14ac:dyDescent="0.2">
      <c r="A12301" s="7" t="s">
        <v>3493</v>
      </c>
      <c r="B12301" s="2">
        <v>39448</v>
      </c>
      <c r="C12301" s="1">
        <v>16</v>
      </c>
      <c r="D12301" t="s">
        <v>37</v>
      </c>
      <c r="E12301">
        <v>34</v>
      </c>
      <c r="F12301" t="s">
        <v>445</v>
      </c>
      <c r="G12301">
        <v>0</v>
      </c>
      <c r="H12301">
        <v>2</v>
      </c>
      <c r="I12301">
        <v>0</v>
      </c>
      <c r="J12301">
        <f t="shared" si="204"/>
        <v>3</v>
      </c>
      <c r="K12301">
        <v>21</v>
      </c>
      <c r="L12301" s="8">
        <f>COUNTIFS($D$2:$D12301,D12301)</f>
        <v>603</v>
      </c>
    </row>
    <row r="12302" spans="1:12" x14ac:dyDescent="0.2">
      <c r="A12302" s="7" t="s">
        <v>3494</v>
      </c>
      <c r="B12302" s="2">
        <v>39448</v>
      </c>
      <c r="C12302" s="1">
        <v>62</v>
      </c>
      <c r="D12302" t="s">
        <v>776</v>
      </c>
      <c r="E12302">
        <v>45</v>
      </c>
      <c r="F12302" t="s">
        <v>762</v>
      </c>
      <c r="G12302">
        <v>1</v>
      </c>
      <c r="H12302">
        <v>0</v>
      </c>
      <c r="I12302">
        <v>2</v>
      </c>
      <c r="J12302">
        <f t="shared" si="204"/>
        <v>0</v>
      </c>
      <c r="K12302">
        <v>21</v>
      </c>
      <c r="L12302" s="8">
        <f>COUNTIFS($D$2:$D12302,D12302)</f>
        <v>59</v>
      </c>
    </row>
    <row r="12303" spans="1:12" x14ac:dyDescent="0.2">
      <c r="A12303" s="7" t="s">
        <v>3494</v>
      </c>
      <c r="B12303" s="2">
        <v>39448</v>
      </c>
      <c r="C12303" s="1">
        <v>45</v>
      </c>
      <c r="D12303" t="s">
        <v>762</v>
      </c>
      <c r="E12303">
        <v>62</v>
      </c>
      <c r="F12303" t="s">
        <v>776</v>
      </c>
      <c r="G12303">
        <v>0</v>
      </c>
      <c r="H12303">
        <v>2</v>
      </c>
      <c r="I12303">
        <v>0</v>
      </c>
      <c r="J12303">
        <f t="shared" si="204"/>
        <v>3</v>
      </c>
      <c r="K12303">
        <v>21</v>
      </c>
      <c r="L12303" s="8">
        <f>COUNTIFS($D$2:$D12303,D12303)</f>
        <v>173</v>
      </c>
    </row>
    <row r="12304" spans="1:12" x14ac:dyDescent="0.2">
      <c r="A12304" s="7" t="s">
        <v>3495</v>
      </c>
      <c r="B12304" s="2">
        <v>39449</v>
      </c>
      <c r="C12304" s="1">
        <v>41</v>
      </c>
      <c r="D12304" t="s">
        <v>759</v>
      </c>
      <c r="E12304">
        <v>31</v>
      </c>
      <c r="F12304" t="s">
        <v>447</v>
      </c>
      <c r="G12304">
        <v>1</v>
      </c>
      <c r="H12304">
        <v>1</v>
      </c>
      <c r="I12304">
        <v>0</v>
      </c>
      <c r="J12304">
        <f t="shared" si="204"/>
        <v>3</v>
      </c>
      <c r="K12304">
        <v>21</v>
      </c>
      <c r="L12304" s="8">
        <f>COUNTIFS($D$2:$D12304,D12304)</f>
        <v>527</v>
      </c>
    </row>
    <row r="12305" spans="1:12" x14ac:dyDescent="0.2">
      <c r="A12305" s="7" t="s">
        <v>3495</v>
      </c>
      <c r="B12305" s="2">
        <v>39449</v>
      </c>
      <c r="C12305" s="1">
        <v>31</v>
      </c>
      <c r="D12305" t="s">
        <v>447</v>
      </c>
      <c r="E12305">
        <v>41</v>
      </c>
      <c r="F12305" t="s">
        <v>759</v>
      </c>
      <c r="G12305">
        <v>0</v>
      </c>
      <c r="H12305">
        <v>0</v>
      </c>
      <c r="I12305">
        <v>1</v>
      </c>
      <c r="J12305">
        <f t="shared" si="204"/>
        <v>0</v>
      </c>
      <c r="K12305">
        <v>21</v>
      </c>
      <c r="L12305" s="8">
        <f>COUNTIFS($D$2:$D12305,D12305)</f>
        <v>249</v>
      </c>
    </row>
    <row r="12306" spans="1:12" x14ac:dyDescent="0.2">
      <c r="A12306" s="7" t="s">
        <v>3496</v>
      </c>
      <c r="B12306" s="2">
        <v>39449</v>
      </c>
      <c r="C12306" s="1">
        <v>40</v>
      </c>
      <c r="D12306" t="s">
        <v>758</v>
      </c>
      <c r="E12306">
        <v>46</v>
      </c>
      <c r="F12306" t="s">
        <v>763</v>
      </c>
      <c r="G12306">
        <v>1</v>
      </c>
      <c r="H12306">
        <v>1</v>
      </c>
      <c r="I12306">
        <v>0</v>
      </c>
      <c r="J12306">
        <f t="shared" si="204"/>
        <v>3</v>
      </c>
      <c r="K12306">
        <v>21</v>
      </c>
      <c r="L12306" s="8">
        <f>COUNTIFS($D$2:$D12306,D12306)</f>
        <v>325</v>
      </c>
    </row>
    <row r="12307" spans="1:12" x14ac:dyDescent="0.2">
      <c r="A12307" s="7" t="s">
        <v>3496</v>
      </c>
      <c r="B12307" s="2">
        <v>39449</v>
      </c>
      <c r="C12307" s="1">
        <v>46</v>
      </c>
      <c r="D12307" t="s">
        <v>763</v>
      </c>
      <c r="E12307">
        <v>40</v>
      </c>
      <c r="F12307" t="s">
        <v>758</v>
      </c>
      <c r="G12307">
        <v>0</v>
      </c>
      <c r="H12307">
        <v>0</v>
      </c>
      <c r="I12307">
        <v>1</v>
      </c>
      <c r="J12307">
        <f t="shared" si="204"/>
        <v>0</v>
      </c>
      <c r="K12307">
        <v>21</v>
      </c>
      <c r="L12307" s="8">
        <f>COUNTIFS($D$2:$D12307,D12307)</f>
        <v>249</v>
      </c>
    </row>
    <row r="12308" spans="1:12" x14ac:dyDescent="0.2">
      <c r="A12308" s="7" t="s">
        <v>3497</v>
      </c>
      <c r="B12308" s="2">
        <v>39449</v>
      </c>
      <c r="C12308" s="1">
        <v>19</v>
      </c>
      <c r="D12308" t="s">
        <v>40</v>
      </c>
      <c r="E12308">
        <v>63</v>
      </c>
      <c r="F12308" t="s">
        <v>777</v>
      </c>
      <c r="G12308">
        <v>1</v>
      </c>
      <c r="H12308">
        <v>1</v>
      </c>
      <c r="I12308">
        <v>1</v>
      </c>
      <c r="J12308">
        <f t="shared" si="204"/>
        <v>1</v>
      </c>
      <c r="K12308">
        <v>20</v>
      </c>
      <c r="L12308" s="8">
        <f>COUNTIFS($D$2:$D12308,D12308)</f>
        <v>602</v>
      </c>
    </row>
    <row r="12309" spans="1:12" x14ac:dyDescent="0.2">
      <c r="A12309" s="7" t="s">
        <v>3497</v>
      </c>
      <c r="B12309" s="2">
        <v>39449</v>
      </c>
      <c r="C12309" s="1">
        <v>63</v>
      </c>
      <c r="D12309" t="s">
        <v>777</v>
      </c>
      <c r="E12309">
        <v>19</v>
      </c>
      <c r="F12309" t="s">
        <v>40</v>
      </c>
      <c r="G12309">
        <v>0</v>
      </c>
      <c r="H12309">
        <v>1</v>
      </c>
      <c r="I12309">
        <v>1</v>
      </c>
      <c r="J12309">
        <f t="shared" si="204"/>
        <v>1</v>
      </c>
      <c r="K12309">
        <v>21</v>
      </c>
      <c r="L12309" s="8">
        <f>COUNTIFS($D$2:$D12309,D12309)</f>
        <v>97</v>
      </c>
    </row>
    <row r="12310" spans="1:12" x14ac:dyDescent="0.2">
      <c r="A12310" s="7" t="s">
        <v>3498</v>
      </c>
      <c r="B12310" s="2">
        <v>39449</v>
      </c>
      <c r="C12310" s="1">
        <v>22</v>
      </c>
      <c r="D12310" t="s">
        <v>15</v>
      </c>
      <c r="E12310">
        <v>20</v>
      </c>
      <c r="F12310" t="s">
        <v>45</v>
      </c>
      <c r="G12310">
        <v>1</v>
      </c>
      <c r="H12310">
        <v>0</v>
      </c>
      <c r="I12310">
        <v>2</v>
      </c>
      <c r="J12310">
        <f t="shared" si="204"/>
        <v>0</v>
      </c>
      <c r="K12310">
        <v>21</v>
      </c>
      <c r="L12310" s="8">
        <f>COUNTIFS($D$2:$D12310,D12310)</f>
        <v>561</v>
      </c>
    </row>
    <row r="12311" spans="1:12" x14ac:dyDescent="0.2">
      <c r="A12311" s="7" t="s">
        <v>3498</v>
      </c>
      <c r="B12311" s="2">
        <v>39449</v>
      </c>
      <c r="C12311" s="1">
        <v>20</v>
      </c>
      <c r="D12311" t="s">
        <v>45</v>
      </c>
      <c r="E12311">
        <v>22</v>
      </c>
      <c r="F12311" t="s">
        <v>15</v>
      </c>
      <c r="G12311">
        <v>0</v>
      </c>
      <c r="H12311">
        <v>2</v>
      </c>
      <c r="I12311">
        <v>0</v>
      </c>
      <c r="J12311">
        <f t="shared" si="204"/>
        <v>3</v>
      </c>
      <c r="K12311">
        <v>21</v>
      </c>
      <c r="L12311" s="8">
        <f>COUNTIFS($D$2:$D12311,D12311)</f>
        <v>413</v>
      </c>
    </row>
    <row r="12312" spans="1:12" x14ac:dyDescent="0.2">
      <c r="A12312" s="7" t="s">
        <v>3499</v>
      </c>
      <c r="B12312" s="2">
        <v>39459</v>
      </c>
      <c r="C12312" s="1">
        <v>10</v>
      </c>
      <c r="D12312" t="s">
        <v>47</v>
      </c>
      <c r="E12312">
        <v>43</v>
      </c>
      <c r="F12312" t="s">
        <v>760</v>
      </c>
      <c r="G12312">
        <v>1</v>
      </c>
      <c r="H12312">
        <v>1</v>
      </c>
      <c r="I12312">
        <v>1</v>
      </c>
      <c r="J12312">
        <f t="shared" si="204"/>
        <v>1</v>
      </c>
      <c r="K12312">
        <v>22</v>
      </c>
      <c r="L12312" s="8">
        <f>COUNTIFS($D$2:$D12312,D12312)</f>
        <v>604</v>
      </c>
    </row>
    <row r="12313" spans="1:12" x14ac:dyDescent="0.2">
      <c r="A12313" s="7" t="s">
        <v>3499</v>
      </c>
      <c r="B12313" s="2">
        <v>39459</v>
      </c>
      <c r="C12313" s="1">
        <v>43</v>
      </c>
      <c r="D12313" t="s">
        <v>760</v>
      </c>
      <c r="E12313">
        <v>10</v>
      </c>
      <c r="F12313" t="s">
        <v>47</v>
      </c>
      <c r="G12313">
        <v>0</v>
      </c>
      <c r="H12313">
        <v>1</v>
      </c>
      <c r="I12313">
        <v>1</v>
      </c>
      <c r="J12313">
        <f t="shared" si="204"/>
        <v>1</v>
      </c>
      <c r="K12313">
        <v>22</v>
      </c>
      <c r="L12313" s="8">
        <f>COUNTIFS($D$2:$D12313,D12313)</f>
        <v>174</v>
      </c>
    </row>
    <row r="12314" spans="1:12" x14ac:dyDescent="0.2">
      <c r="A12314" s="7" t="s">
        <v>3500</v>
      </c>
      <c r="B12314" s="2">
        <v>39459</v>
      </c>
      <c r="C12314" s="1">
        <v>32</v>
      </c>
      <c r="D12314" t="s">
        <v>559</v>
      </c>
      <c r="E12314">
        <v>62</v>
      </c>
      <c r="F12314" t="s">
        <v>776</v>
      </c>
      <c r="G12314">
        <v>1</v>
      </c>
      <c r="H12314">
        <v>3</v>
      </c>
      <c r="I12314">
        <v>1</v>
      </c>
      <c r="J12314">
        <f t="shared" si="204"/>
        <v>3</v>
      </c>
      <c r="K12314">
        <v>22</v>
      </c>
      <c r="L12314" s="8">
        <f>COUNTIFS($D$2:$D12314,D12314)</f>
        <v>604</v>
      </c>
    </row>
    <row r="12315" spans="1:12" x14ac:dyDescent="0.2">
      <c r="A12315" s="7" t="s">
        <v>3500</v>
      </c>
      <c r="B12315" s="2">
        <v>39459</v>
      </c>
      <c r="C12315" s="1">
        <v>62</v>
      </c>
      <c r="D12315" t="s">
        <v>776</v>
      </c>
      <c r="E12315">
        <v>32</v>
      </c>
      <c r="F12315" t="s">
        <v>559</v>
      </c>
      <c r="G12315">
        <v>0</v>
      </c>
      <c r="H12315">
        <v>1</v>
      </c>
      <c r="I12315">
        <v>3</v>
      </c>
      <c r="J12315">
        <f t="shared" si="204"/>
        <v>0</v>
      </c>
      <c r="K12315">
        <v>22</v>
      </c>
      <c r="L12315" s="8">
        <f>COUNTIFS($D$2:$D12315,D12315)</f>
        <v>60</v>
      </c>
    </row>
    <row r="12316" spans="1:12" x14ac:dyDescent="0.2">
      <c r="A12316" s="7" t="s">
        <v>3501</v>
      </c>
      <c r="B12316" s="2">
        <v>39459</v>
      </c>
      <c r="C12316" s="1">
        <v>14</v>
      </c>
      <c r="D12316" t="s">
        <v>27</v>
      </c>
      <c r="E12316">
        <v>26</v>
      </c>
      <c r="F12316" t="s">
        <v>17</v>
      </c>
      <c r="G12316">
        <v>1</v>
      </c>
      <c r="H12316">
        <v>2</v>
      </c>
      <c r="I12316">
        <v>0</v>
      </c>
      <c r="J12316">
        <f t="shared" si="204"/>
        <v>3</v>
      </c>
      <c r="K12316">
        <v>22</v>
      </c>
      <c r="L12316" s="8">
        <f>COUNTIFS($D$2:$D12316,D12316)</f>
        <v>604</v>
      </c>
    </row>
    <row r="12317" spans="1:12" x14ac:dyDescent="0.2">
      <c r="A12317" s="7" t="s">
        <v>3501</v>
      </c>
      <c r="B12317" s="2">
        <v>39459</v>
      </c>
      <c r="C12317" s="1">
        <v>26</v>
      </c>
      <c r="D12317" t="s">
        <v>17</v>
      </c>
      <c r="E12317">
        <v>14</v>
      </c>
      <c r="F12317" t="s">
        <v>27</v>
      </c>
      <c r="G12317">
        <v>0</v>
      </c>
      <c r="H12317">
        <v>0</v>
      </c>
      <c r="I12317">
        <v>2</v>
      </c>
      <c r="J12317">
        <f t="shared" si="204"/>
        <v>0</v>
      </c>
      <c r="K12317">
        <v>22</v>
      </c>
      <c r="L12317" s="8">
        <f>COUNTIFS($D$2:$D12317,D12317)</f>
        <v>604</v>
      </c>
    </row>
    <row r="12318" spans="1:12" x14ac:dyDescent="0.2">
      <c r="A12318" s="7" t="s">
        <v>3502</v>
      </c>
      <c r="B12318" s="2">
        <v>39459</v>
      </c>
      <c r="C12318" s="1">
        <v>46</v>
      </c>
      <c r="D12318" t="s">
        <v>763</v>
      </c>
      <c r="E12318">
        <v>63</v>
      </c>
      <c r="F12318" t="s">
        <v>777</v>
      </c>
      <c r="G12318">
        <v>1</v>
      </c>
      <c r="H12318">
        <v>0</v>
      </c>
      <c r="I12318">
        <v>1</v>
      </c>
      <c r="J12318">
        <f t="shared" si="204"/>
        <v>0</v>
      </c>
      <c r="K12318">
        <v>22</v>
      </c>
      <c r="L12318" s="8">
        <f>COUNTIFS($D$2:$D12318,D12318)</f>
        <v>250</v>
      </c>
    </row>
    <row r="12319" spans="1:12" x14ac:dyDescent="0.2">
      <c r="A12319" s="7" t="s">
        <v>3502</v>
      </c>
      <c r="B12319" s="2">
        <v>39459</v>
      </c>
      <c r="C12319" s="1">
        <v>63</v>
      </c>
      <c r="D12319" t="s">
        <v>777</v>
      </c>
      <c r="E12319">
        <v>46</v>
      </c>
      <c r="F12319" t="s">
        <v>763</v>
      </c>
      <c r="G12319">
        <v>0</v>
      </c>
      <c r="H12319">
        <v>1</v>
      </c>
      <c r="I12319">
        <v>0</v>
      </c>
      <c r="J12319">
        <f t="shared" si="204"/>
        <v>3</v>
      </c>
      <c r="K12319">
        <v>22</v>
      </c>
      <c r="L12319" s="8">
        <f>COUNTIFS($D$2:$D12319,D12319)</f>
        <v>98</v>
      </c>
    </row>
    <row r="12320" spans="1:12" x14ac:dyDescent="0.2">
      <c r="A12320" s="7" t="s">
        <v>3503</v>
      </c>
      <c r="B12320" s="2">
        <v>39459</v>
      </c>
      <c r="C12320" s="1">
        <v>16</v>
      </c>
      <c r="D12320" t="s">
        <v>37</v>
      </c>
      <c r="E12320">
        <v>20</v>
      </c>
      <c r="F12320" t="s">
        <v>45</v>
      </c>
      <c r="G12320">
        <v>1</v>
      </c>
      <c r="H12320">
        <v>1</v>
      </c>
      <c r="I12320">
        <v>0</v>
      </c>
      <c r="J12320">
        <f t="shared" si="204"/>
        <v>3</v>
      </c>
      <c r="K12320">
        <v>22</v>
      </c>
      <c r="L12320" s="8">
        <f>COUNTIFS($D$2:$D12320,D12320)</f>
        <v>604</v>
      </c>
    </row>
    <row r="12321" spans="1:12" x14ac:dyDescent="0.2">
      <c r="A12321" s="7" t="s">
        <v>3503</v>
      </c>
      <c r="B12321" s="2">
        <v>39459</v>
      </c>
      <c r="C12321" s="1">
        <v>20</v>
      </c>
      <c r="D12321" t="s">
        <v>45</v>
      </c>
      <c r="E12321">
        <v>16</v>
      </c>
      <c r="F12321" t="s">
        <v>37</v>
      </c>
      <c r="G12321">
        <v>0</v>
      </c>
      <c r="H12321">
        <v>0</v>
      </c>
      <c r="I12321">
        <v>1</v>
      </c>
      <c r="J12321">
        <f t="shared" si="204"/>
        <v>0</v>
      </c>
      <c r="K12321">
        <v>22</v>
      </c>
      <c r="L12321" s="8">
        <f>COUNTIFS($D$2:$D12321,D12321)</f>
        <v>414</v>
      </c>
    </row>
    <row r="12322" spans="1:12" x14ac:dyDescent="0.2">
      <c r="A12322" s="7" t="s">
        <v>3504</v>
      </c>
      <c r="B12322" s="2">
        <v>39459</v>
      </c>
      <c r="C12322" s="1">
        <v>21</v>
      </c>
      <c r="D12322" t="s">
        <v>10</v>
      </c>
      <c r="E12322">
        <v>22</v>
      </c>
      <c r="F12322" t="s">
        <v>15</v>
      </c>
      <c r="G12322">
        <v>1</v>
      </c>
      <c r="H12322">
        <v>6</v>
      </c>
      <c r="I12322">
        <v>0</v>
      </c>
      <c r="J12322">
        <f t="shared" si="204"/>
        <v>3</v>
      </c>
      <c r="K12322">
        <v>22</v>
      </c>
      <c r="L12322" s="8">
        <f>COUNTIFS($D$2:$D12322,D12322)</f>
        <v>604</v>
      </c>
    </row>
    <row r="12323" spans="1:12" x14ac:dyDescent="0.2">
      <c r="A12323" s="7" t="s">
        <v>3504</v>
      </c>
      <c r="B12323" s="2">
        <v>39459</v>
      </c>
      <c r="C12323" s="1">
        <v>22</v>
      </c>
      <c r="D12323" t="s">
        <v>15</v>
      </c>
      <c r="E12323">
        <v>21</v>
      </c>
      <c r="F12323" t="s">
        <v>10</v>
      </c>
      <c r="G12323">
        <v>0</v>
      </c>
      <c r="H12323">
        <v>0</v>
      </c>
      <c r="I12323">
        <v>6</v>
      </c>
      <c r="J12323">
        <f t="shared" si="204"/>
        <v>0</v>
      </c>
      <c r="K12323">
        <v>22</v>
      </c>
      <c r="L12323" s="8">
        <f>COUNTIFS($D$2:$D12323,D12323)</f>
        <v>562</v>
      </c>
    </row>
    <row r="12324" spans="1:12" x14ac:dyDescent="0.2">
      <c r="A12324" s="7" t="s">
        <v>3505</v>
      </c>
      <c r="B12324" s="2">
        <v>39459</v>
      </c>
      <c r="C12324" s="1">
        <v>34</v>
      </c>
      <c r="D12324" t="s">
        <v>445</v>
      </c>
      <c r="E12324">
        <v>19</v>
      </c>
      <c r="F12324" t="s">
        <v>40</v>
      </c>
      <c r="G12324">
        <v>1</v>
      </c>
      <c r="H12324">
        <v>1</v>
      </c>
      <c r="I12324">
        <v>1</v>
      </c>
      <c r="J12324">
        <f t="shared" si="204"/>
        <v>1</v>
      </c>
      <c r="K12324">
        <v>22</v>
      </c>
      <c r="L12324" s="8">
        <f>COUNTIFS($D$2:$D12324,D12324)</f>
        <v>482</v>
      </c>
    </row>
    <row r="12325" spans="1:12" x14ac:dyDescent="0.2">
      <c r="A12325" s="7" t="s">
        <v>3505</v>
      </c>
      <c r="B12325" s="2">
        <v>39459</v>
      </c>
      <c r="C12325" s="1">
        <v>19</v>
      </c>
      <c r="D12325" t="s">
        <v>40</v>
      </c>
      <c r="E12325">
        <v>34</v>
      </c>
      <c r="F12325" t="s">
        <v>445</v>
      </c>
      <c r="G12325">
        <v>0</v>
      </c>
      <c r="H12325">
        <v>1</v>
      </c>
      <c r="I12325">
        <v>1</v>
      </c>
      <c r="J12325">
        <f t="shared" si="204"/>
        <v>1</v>
      </c>
      <c r="K12325">
        <v>21</v>
      </c>
      <c r="L12325" s="8">
        <f>COUNTIFS($D$2:$D12325,D12325)</f>
        <v>603</v>
      </c>
    </row>
    <row r="12326" spans="1:12" x14ac:dyDescent="0.2">
      <c r="A12326" s="7" t="s">
        <v>3506</v>
      </c>
      <c r="B12326" s="2">
        <v>39459</v>
      </c>
      <c r="C12326" s="1">
        <v>29</v>
      </c>
      <c r="D12326" t="s">
        <v>42</v>
      </c>
      <c r="E12326">
        <v>36</v>
      </c>
      <c r="F12326" t="s">
        <v>25</v>
      </c>
      <c r="G12326">
        <v>1</v>
      </c>
      <c r="H12326">
        <v>2</v>
      </c>
      <c r="I12326">
        <v>1</v>
      </c>
      <c r="J12326">
        <f t="shared" si="204"/>
        <v>3</v>
      </c>
      <c r="K12326">
        <v>21</v>
      </c>
      <c r="L12326" s="8">
        <f>COUNTIFS($D$2:$D12326,D12326)</f>
        <v>485</v>
      </c>
    </row>
    <row r="12327" spans="1:12" x14ac:dyDescent="0.2">
      <c r="A12327" s="7" t="s">
        <v>3506</v>
      </c>
      <c r="B12327" s="2">
        <v>39459</v>
      </c>
      <c r="C12327" s="1">
        <v>36</v>
      </c>
      <c r="D12327" t="s">
        <v>25</v>
      </c>
      <c r="E12327">
        <v>29</v>
      </c>
      <c r="F12327" t="s">
        <v>42</v>
      </c>
      <c r="G12327">
        <v>0</v>
      </c>
      <c r="H12327">
        <v>1</v>
      </c>
      <c r="I12327">
        <v>2</v>
      </c>
      <c r="J12327">
        <f t="shared" si="204"/>
        <v>0</v>
      </c>
      <c r="K12327">
        <v>22</v>
      </c>
      <c r="L12327" s="8">
        <f>COUNTIFS($D$2:$D12327,D12327)</f>
        <v>250</v>
      </c>
    </row>
    <row r="12328" spans="1:12" x14ac:dyDescent="0.2">
      <c r="A12328" s="7" t="s">
        <v>3507</v>
      </c>
      <c r="B12328" s="2">
        <v>39460</v>
      </c>
      <c r="C12328" s="1">
        <v>40</v>
      </c>
      <c r="D12328" t="s">
        <v>758</v>
      </c>
      <c r="E12328">
        <v>41</v>
      </c>
      <c r="F12328" t="s">
        <v>759</v>
      </c>
      <c r="G12328">
        <v>1</v>
      </c>
      <c r="H12328">
        <v>1</v>
      </c>
      <c r="I12328">
        <v>2</v>
      </c>
      <c r="J12328">
        <f t="shared" si="204"/>
        <v>0</v>
      </c>
      <c r="K12328">
        <v>22</v>
      </c>
      <c r="L12328" s="8">
        <f>COUNTIFS($D$2:$D12328,D12328)</f>
        <v>326</v>
      </c>
    </row>
    <row r="12329" spans="1:12" x14ac:dyDescent="0.2">
      <c r="A12329" s="7" t="s">
        <v>3507</v>
      </c>
      <c r="B12329" s="2">
        <v>39460</v>
      </c>
      <c r="C12329" s="1">
        <v>41</v>
      </c>
      <c r="D12329" t="s">
        <v>759</v>
      </c>
      <c r="E12329">
        <v>40</v>
      </c>
      <c r="F12329" t="s">
        <v>758</v>
      </c>
      <c r="G12329">
        <v>0</v>
      </c>
      <c r="H12329">
        <v>2</v>
      </c>
      <c r="I12329">
        <v>1</v>
      </c>
      <c r="J12329">
        <f t="shared" si="204"/>
        <v>3</v>
      </c>
      <c r="K12329">
        <v>22</v>
      </c>
      <c r="L12329" s="8">
        <f>COUNTIFS($D$2:$D12329,D12329)</f>
        <v>528</v>
      </c>
    </row>
    <row r="12330" spans="1:12" x14ac:dyDescent="0.2">
      <c r="A12330" s="7" t="s">
        <v>3508</v>
      </c>
      <c r="B12330" s="2">
        <v>39460</v>
      </c>
      <c r="C12330" s="1">
        <v>31</v>
      </c>
      <c r="D12330" t="s">
        <v>447</v>
      </c>
      <c r="E12330">
        <v>45</v>
      </c>
      <c r="F12330" t="s">
        <v>762</v>
      </c>
      <c r="G12330">
        <v>1</v>
      </c>
      <c r="H12330">
        <v>2</v>
      </c>
      <c r="I12330">
        <v>0</v>
      </c>
      <c r="J12330">
        <f t="shared" si="204"/>
        <v>3</v>
      </c>
      <c r="K12330">
        <v>22</v>
      </c>
      <c r="L12330" s="8">
        <f>COUNTIFS($D$2:$D12330,D12330)</f>
        <v>250</v>
      </c>
    </row>
    <row r="12331" spans="1:12" x14ac:dyDescent="0.2">
      <c r="A12331" s="7" t="s">
        <v>3508</v>
      </c>
      <c r="B12331" s="2">
        <v>39460</v>
      </c>
      <c r="C12331" s="1">
        <v>45</v>
      </c>
      <c r="D12331" t="s">
        <v>762</v>
      </c>
      <c r="E12331">
        <v>31</v>
      </c>
      <c r="F12331" t="s">
        <v>447</v>
      </c>
      <c r="G12331">
        <v>0</v>
      </c>
      <c r="H12331">
        <v>0</v>
      </c>
      <c r="I12331">
        <v>2</v>
      </c>
      <c r="J12331">
        <f t="shared" si="204"/>
        <v>0</v>
      </c>
      <c r="K12331">
        <v>22</v>
      </c>
      <c r="L12331" s="8">
        <f>COUNTIFS($D$2:$D12331,D12331)</f>
        <v>174</v>
      </c>
    </row>
    <row r="12332" spans="1:12" x14ac:dyDescent="0.2">
      <c r="A12332" s="7" t="s">
        <v>3509</v>
      </c>
      <c r="B12332" s="2">
        <v>39466</v>
      </c>
      <c r="C12332" s="1">
        <v>43</v>
      </c>
      <c r="D12332" t="s">
        <v>760</v>
      </c>
      <c r="E12332">
        <v>14</v>
      </c>
      <c r="F12332" t="s">
        <v>27</v>
      </c>
      <c r="G12332">
        <v>1</v>
      </c>
      <c r="H12332">
        <v>0</v>
      </c>
      <c r="I12332">
        <v>1</v>
      </c>
      <c r="J12332">
        <f t="shared" si="204"/>
        <v>0</v>
      </c>
      <c r="K12332">
        <v>23</v>
      </c>
      <c r="L12332" s="8">
        <f>COUNTIFS($D$2:$D12332,D12332)</f>
        <v>175</v>
      </c>
    </row>
    <row r="12333" spans="1:12" x14ac:dyDescent="0.2">
      <c r="A12333" s="7" t="s">
        <v>3509</v>
      </c>
      <c r="B12333" s="2">
        <v>39466</v>
      </c>
      <c r="C12333" s="1">
        <v>14</v>
      </c>
      <c r="D12333" t="s">
        <v>27</v>
      </c>
      <c r="E12333">
        <v>43</v>
      </c>
      <c r="F12333" t="s">
        <v>760</v>
      </c>
      <c r="G12333">
        <v>0</v>
      </c>
      <c r="H12333">
        <v>1</v>
      </c>
      <c r="I12333">
        <v>0</v>
      </c>
      <c r="J12333">
        <f t="shared" si="204"/>
        <v>3</v>
      </c>
      <c r="K12333">
        <v>23</v>
      </c>
      <c r="L12333" s="8">
        <f>COUNTIFS($D$2:$D12333,D12333)</f>
        <v>605</v>
      </c>
    </row>
    <row r="12334" spans="1:12" x14ac:dyDescent="0.2">
      <c r="A12334" s="7" t="s">
        <v>3510</v>
      </c>
      <c r="B12334" s="2">
        <v>39466</v>
      </c>
      <c r="C12334" s="1">
        <v>41</v>
      </c>
      <c r="D12334" t="s">
        <v>759</v>
      </c>
      <c r="E12334">
        <v>34</v>
      </c>
      <c r="F12334" t="s">
        <v>445</v>
      </c>
      <c r="G12334">
        <v>1</v>
      </c>
      <c r="H12334">
        <v>1</v>
      </c>
      <c r="I12334">
        <v>1</v>
      </c>
      <c r="J12334">
        <f t="shared" si="204"/>
        <v>1</v>
      </c>
      <c r="K12334">
        <v>23</v>
      </c>
      <c r="L12334" s="8">
        <f>COUNTIFS($D$2:$D12334,D12334)</f>
        <v>529</v>
      </c>
    </row>
    <row r="12335" spans="1:12" x14ac:dyDescent="0.2">
      <c r="A12335" s="7" t="s">
        <v>3510</v>
      </c>
      <c r="B12335" s="2">
        <v>39466</v>
      </c>
      <c r="C12335" s="1">
        <v>34</v>
      </c>
      <c r="D12335" t="s">
        <v>445</v>
      </c>
      <c r="E12335">
        <v>41</v>
      </c>
      <c r="F12335" t="s">
        <v>759</v>
      </c>
      <c r="G12335">
        <v>0</v>
      </c>
      <c r="H12335">
        <v>1</v>
      </c>
      <c r="I12335">
        <v>1</v>
      </c>
      <c r="J12335">
        <f t="shared" si="204"/>
        <v>1</v>
      </c>
      <c r="K12335">
        <v>23</v>
      </c>
      <c r="L12335" s="8">
        <f>COUNTIFS($D$2:$D12335,D12335)</f>
        <v>483</v>
      </c>
    </row>
    <row r="12336" spans="1:12" x14ac:dyDescent="0.2">
      <c r="A12336" s="7" t="s">
        <v>3511</v>
      </c>
      <c r="B12336" s="2">
        <v>39466</v>
      </c>
      <c r="C12336" s="1">
        <v>36</v>
      </c>
      <c r="D12336" t="s">
        <v>25</v>
      </c>
      <c r="E12336">
        <v>10</v>
      </c>
      <c r="F12336" t="s">
        <v>47</v>
      </c>
      <c r="G12336">
        <v>1</v>
      </c>
      <c r="H12336">
        <v>0</v>
      </c>
      <c r="I12336">
        <v>3</v>
      </c>
      <c r="J12336">
        <f t="shared" si="204"/>
        <v>0</v>
      </c>
      <c r="K12336">
        <v>23</v>
      </c>
      <c r="L12336" s="8">
        <f>COUNTIFS($D$2:$D12336,D12336)</f>
        <v>251</v>
      </c>
    </row>
    <row r="12337" spans="1:12" x14ac:dyDescent="0.2">
      <c r="A12337" s="7" t="s">
        <v>3511</v>
      </c>
      <c r="B12337" s="2">
        <v>39466</v>
      </c>
      <c r="C12337" s="1">
        <v>10</v>
      </c>
      <c r="D12337" t="s">
        <v>47</v>
      </c>
      <c r="E12337">
        <v>36</v>
      </c>
      <c r="F12337" t="s">
        <v>25</v>
      </c>
      <c r="G12337">
        <v>0</v>
      </c>
      <c r="H12337">
        <v>3</v>
      </c>
      <c r="I12337">
        <v>0</v>
      </c>
      <c r="J12337">
        <f t="shared" si="204"/>
        <v>3</v>
      </c>
      <c r="K12337">
        <v>23</v>
      </c>
      <c r="L12337" s="8">
        <f>COUNTIFS($D$2:$D12337,D12337)</f>
        <v>605</v>
      </c>
    </row>
    <row r="12338" spans="1:12" x14ac:dyDescent="0.2">
      <c r="A12338" s="7" t="s">
        <v>3512</v>
      </c>
      <c r="B12338" s="2">
        <v>39466</v>
      </c>
      <c r="C12338" s="1">
        <v>22</v>
      </c>
      <c r="D12338" t="s">
        <v>15</v>
      </c>
      <c r="E12338">
        <v>40</v>
      </c>
      <c r="F12338" t="s">
        <v>758</v>
      </c>
      <c r="G12338">
        <v>1</v>
      </c>
      <c r="H12338">
        <v>0</v>
      </c>
      <c r="I12338">
        <v>0</v>
      </c>
      <c r="J12338">
        <f t="shared" si="204"/>
        <v>1</v>
      </c>
      <c r="K12338">
        <v>23</v>
      </c>
      <c r="L12338" s="8">
        <f>COUNTIFS($D$2:$D12338,D12338)</f>
        <v>563</v>
      </c>
    </row>
    <row r="12339" spans="1:12" x14ac:dyDescent="0.2">
      <c r="A12339" s="7" t="s">
        <v>3512</v>
      </c>
      <c r="B12339" s="2">
        <v>39466</v>
      </c>
      <c r="C12339" s="1">
        <v>40</v>
      </c>
      <c r="D12339" t="s">
        <v>758</v>
      </c>
      <c r="E12339">
        <v>22</v>
      </c>
      <c r="F12339" t="s">
        <v>15</v>
      </c>
      <c r="G12339">
        <v>0</v>
      </c>
      <c r="H12339">
        <v>0</v>
      </c>
      <c r="I12339">
        <v>0</v>
      </c>
      <c r="J12339">
        <f t="shared" si="204"/>
        <v>1</v>
      </c>
      <c r="K12339">
        <v>23</v>
      </c>
      <c r="L12339" s="8">
        <f>COUNTIFS($D$2:$D12339,D12339)</f>
        <v>327</v>
      </c>
    </row>
    <row r="12340" spans="1:12" x14ac:dyDescent="0.2">
      <c r="A12340" s="7" t="s">
        <v>3513</v>
      </c>
      <c r="B12340" s="2">
        <v>39466</v>
      </c>
      <c r="C12340" s="1">
        <v>45</v>
      </c>
      <c r="D12340" t="s">
        <v>762</v>
      </c>
      <c r="E12340">
        <v>46</v>
      </c>
      <c r="F12340" t="s">
        <v>763</v>
      </c>
      <c r="G12340">
        <v>1</v>
      </c>
      <c r="H12340">
        <v>3</v>
      </c>
      <c r="I12340">
        <v>1</v>
      </c>
      <c r="J12340">
        <f t="shared" si="204"/>
        <v>3</v>
      </c>
      <c r="K12340">
        <v>23</v>
      </c>
      <c r="L12340" s="8">
        <f>COUNTIFS($D$2:$D12340,D12340)</f>
        <v>175</v>
      </c>
    </row>
    <row r="12341" spans="1:12" x14ac:dyDescent="0.2">
      <c r="A12341" s="7" t="s">
        <v>3513</v>
      </c>
      <c r="B12341" s="2">
        <v>39466</v>
      </c>
      <c r="C12341" s="1">
        <v>46</v>
      </c>
      <c r="D12341" t="s">
        <v>763</v>
      </c>
      <c r="E12341">
        <v>45</v>
      </c>
      <c r="F12341" t="s">
        <v>762</v>
      </c>
      <c r="G12341">
        <v>0</v>
      </c>
      <c r="H12341">
        <v>1</v>
      </c>
      <c r="I12341">
        <v>3</v>
      </c>
      <c r="J12341">
        <f t="shared" si="204"/>
        <v>0</v>
      </c>
      <c r="K12341">
        <v>23</v>
      </c>
      <c r="L12341" s="8">
        <f>COUNTIFS($D$2:$D12341,D12341)</f>
        <v>251</v>
      </c>
    </row>
    <row r="12342" spans="1:12" x14ac:dyDescent="0.2">
      <c r="A12342" s="7" t="s">
        <v>3514</v>
      </c>
      <c r="B12342" s="2">
        <v>39466</v>
      </c>
      <c r="C12342" s="1">
        <v>62</v>
      </c>
      <c r="D12342" t="s">
        <v>776</v>
      </c>
      <c r="E12342">
        <v>21</v>
      </c>
      <c r="F12342" t="s">
        <v>10</v>
      </c>
      <c r="G12342">
        <v>1</v>
      </c>
      <c r="H12342">
        <v>0</v>
      </c>
      <c r="I12342">
        <v>2</v>
      </c>
      <c r="J12342">
        <f t="shared" si="204"/>
        <v>0</v>
      </c>
      <c r="K12342">
        <v>23</v>
      </c>
      <c r="L12342" s="8">
        <f>COUNTIFS($D$2:$D12342,D12342)</f>
        <v>61</v>
      </c>
    </row>
    <row r="12343" spans="1:12" x14ac:dyDescent="0.2">
      <c r="A12343" s="7" t="s">
        <v>3514</v>
      </c>
      <c r="B12343" s="2">
        <v>39466</v>
      </c>
      <c r="C12343" s="1">
        <v>21</v>
      </c>
      <c r="D12343" t="s">
        <v>10</v>
      </c>
      <c r="E12343">
        <v>62</v>
      </c>
      <c r="F12343" t="s">
        <v>776</v>
      </c>
      <c r="G12343">
        <v>0</v>
      </c>
      <c r="H12343">
        <v>2</v>
      </c>
      <c r="I12343">
        <v>0</v>
      </c>
      <c r="J12343">
        <f t="shared" si="204"/>
        <v>3</v>
      </c>
      <c r="K12343">
        <v>23</v>
      </c>
      <c r="L12343" s="8">
        <f>COUNTIFS($D$2:$D12343,D12343)</f>
        <v>605</v>
      </c>
    </row>
    <row r="12344" spans="1:12" x14ac:dyDescent="0.2">
      <c r="A12344" s="7" t="s">
        <v>3515</v>
      </c>
      <c r="B12344" s="2">
        <v>39466</v>
      </c>
      <c r="C12344" s="1">
        <v>26</v>
      </c>
      <c r="D12344" t="s">
        <v>17</v>
      </c>
      <c r="E12344">
        <v>31</v>
      </c>
      <c r="F12344" t="s">
        <v>447</v>
      </c>
      <c r="G12344">
        <v>1</v>
      </c>
      <c r="H12344">
        <v>2</v>
      </c>
      <c r="I12344">
        <v>0</v>
      </c>
      <c r="J12344">
        <f t="shared" si="204"/>
        <v>3</v>
      </c>
      <c r="K12344">
        <v>23</v>
      </c>
      <c r="L12344" s="8">
        <f>COUNTIFS($D$2:$D12344,D12344)</f>
        <v>605</v>
      </c>
    </row>
    <row r="12345" spans="1:12" x14ac:dyDescent="0.2">
      <c r="A12345" s="7" t="s">
        <v>3515</v>
      </c>
      <c r="B12345" s="2">
        <v>39466</v>
      </c>
      <c r="C12345" s="1">
        <v>31</v>
      </c>
      <c r="D12345" t="s">
        <v>447</v>
      </c>
      <c r="E12345">
        <v>26</v>
      </c>
      <c r="F12345" t="s">
        <v>17</v>
      </c>
      <c r="G12345">
        <v>0</v>
      </c>
      <c r="H12345">
        <v>0</v>
      </c>
      <c r="I12345">
        <v>2</v>
      </c>
      <c r="J12345">
        <f t="shared" si="204"/>
        <v>0</v>
      </c>
      <c r="K12345">
        <v>23</v>
      </c>
      <c r="L12345" s="8">
        <f>COUNTIFS($D$2:$D12345,D12345)</f>
        <v>251</v>
      </c>
    </row>
    <row r="12346" spans="1:12" x14ac:dyDescent="0.2">
      <c r="A12346" s="7" t="s">
        <v>3516</v>
      </c>
      <c r="B12346" s="2">
        <v>39467</v>
      </c>
      <c r="C12346" s="1">
        <v>20</v>
      </c>
      <c r="D12346" t="s">
        <v>45</v>
      </c>
      <c r="E12346">
        <v>29</v>
      </c>
      <c r="F12346" t="s">
        <v>42</v>
      </c>
      <c r="G12346">
        <v>1</v>
      </c>
      <c r="H12346">
        <v>1</v>
      </c>
      <c r="I12346">
        <v>1</v>
      </c>
      <c r="J12346">
        <f t="shared" si="204"/>
        <v>1</v>
      </c>
      <c r="K12346">
        <v>23</v>
      </c>
      <c r="L12346" s="8">
        <f>COUNTIFS($D$2:$D12346,D12346)</f>
        <v>415</v>
      </c>
    </row>
    <row r="12347" spans="1:12" x14ac:dyDescent="0.2">
      <c r="A12347" s="7" t="s">
        <v>3516</v>
      </c>
      <c r="B12347" s="2">
        <v>39467</v>
      </c>
      <c r="C12347" s="1">
        <v>29</v>
      </c>
      <c r="D12347" t="s">
        <v>42</v>
      </c>
      <c r="E12347">
        <v>20</v>
      </c>
      <c r="F12347" t="s">
        <v>45</v>
      </c>
      <c r="G12347">
        <v>0</v>
      </c>
      <c r="H12347">
        <v>1</v>
      </c>
      <c r="I12347">
        <v>1</v>
      </c>
      <c r="J12347">
        <f t="shared" si="204"/>
        <v>1</v>
      </c>
      <c r="K12347">
        <v>22</v>
      </c>
      <c r="L12347" s="8">
        <f>COUNTIFS($D$2:$D12347,D12347)</f>
        <v>486</v>
      </c>
    </row>
    <row r="12348" spans="1:12" x14ac:dyDescent="0.2">
      <c r="A12348" s="7" t="s">
        <v>3517</v>
      </c>
      <c r="B12348" s="2">
        <v>39467</v>
      </c>
      <c r="C12348" s="1">
        <v>63</v>
      </c>
      <c r="D12348" t="s">
        <v>777</v>
      </c>
      <c r="E12348">
        <v>16</v>
      </c>
      <c r="F12348" t="s">
        <v>37</v>
      </c>
      <c r="G12348">
        <v>1</v>
      </c>
      <c r="H12348">
        <v>1</v>
      </c>
      <c r="I12348">
        <v>2</v>
      </c>
      <c r="J12348">
        <f t="shared" si="204"/>
        <v>0</v>
      </c>
      <c r="K12348">
        <v>23</v>
      </c>
      <c r="L12348" s="8">
        <f>COUNTIFS($D$2:$D12348,D12348)</f>
        <v>99</v>
      </c>
    </row>
    <row r="12349" spans="1:12" x14ac:dyDescent="0.2">
      <c r="A12349" s="7" t="s">
        <v>3517</v>
      </c>
      <c r="B12349" s="2">
        <v>39467</v>
      </c>
      <c r="C12349" s="1">
        <v>16</v>
      </c>
      <c r="D12349" t="s">
        <v>37</v>
      </c>
      <c r="E12349">
        <v>63</v>
      </c>
      <c r="F12349" t="s">
        <v>777</v>
      </c>
      <c r="G12349">
        <v>0</v>
      </c>
      <c r="H12349">
        <v>2</v>
      </c>
      <c r="I12349">
        <v>1</v>
      </c>
      <c r="J12349">
        <f t="shared" si="204"/>
        <v>3</v>
      </c>
      <c r="K12349">
        <v>23</v>
      </c>
      <c r="L12349" s="8">
        <f>COUNTIFS($D$2:$D12349,D12349)</f>
        <v>605</v>
      </c>
    </row>
    <row r="12350" spans="1:12" x14ac:dyDescent="0.2">
      <c r="A12350" s="7" t="s">
        <v>3518</v>
      </c>
      <c r="B12350" s="2">
        <v>39468</v>
      </c>
      <c r="C12350" s="1">
        <v>19</v>
      </c>
      <c r="D12350" t="s">
        <v>40</v>
      </c>
      <c r="E12350">
        <v>32</v>
      </c>
      <c r="F12350" t="s">
        <v>559</v>
      </c>
      <c r="G12350">
        <v>1</v>
      </c>
      <c r="H12350">
        <v>2</v>
      </c>
      <c r="I12350">
        <v>2</v>
      </c>
      <c r="J12350">
        <f t="shared" si="204"/>
        <v>1</v>
      </c>
      <c r="K12350">
        <v>22</v>
      </c>
      <c r="L12350" s="8">
        <f>COUNTIFS($D$2:$D12350,D12350)</f>
        <v>604</v>
      </c>
    </row>
    <row r="12351" spans="1:12" x14ac:dyDescent="0.2">
      <c r="A12351" s="7" t="s">
        <v>3518</v>
      </c>
      <c r="B12351" s="2">
        <v>39468</v>
      </c>
      <c r="C12351" s="1">
        <v>32</v>
      </c>
      <c r="D12351" t="s">
        <v>559</v>
      </c>
      <c r="E12351">
        <v>19</v>
      </c>
      <c r="F12351" t="s">
        <v>40</v>
      </c>
      <c r="G12351">
        <v>0</v>
      </c>
      <c r="H12351">
        <v>2</v>
      </c>
      <c r="I12351">
        <v>2</v>
      </c>
      <c r="J12351">
        <f t="shared" si="204"/>
        <v>1</v>
      </c>
      <c r="K12351">
        <v>23</v>
      </c>
      <c r="L12351" s="8">
        <f>COUNTIFS($D$2:$D12351,D12351)</f>
        <v>605</v>
      </c>
    </row>
    <row r="12352" spans="1:12" x14ac:dyDescent="0.2">
      <c r="A12352" s="7" t="s">
        <v>3519</v>
      </c>
      <c r="B12352" s="2">
        <v>39473</v>
      </c>
      <c r="C12352" s="1">
        <v>32</v>
      </c>
      <c r="D12352" t="s">
        <v>559</v>
      </c>
      <c r="E12352">
        <v>41</v>
      </c>
      <c r="F12352" t="s">
        <v>759</v>
      </c>
      <c r="G12352">
        <v>1</v>
      </c>
      <c r="H12352">
        <v>1</v>
      </c>
      <c r="I12352">
        <v>1</v>
      </c>
      <c r="J12352">
        <f t="shared" si="204"/>
        <v>1</v>
      </c>
      <c r="K12352">
        <v>24</v>
      </c>
      <c r="L12352" s="8">
        <f>COUNTIFS($D$2:$D12352,D12352)</f>
        <v>606</v>
      </c>
    </row>
    <row r="12353" spans="1:12" x14ac:dyDescent="0.2">
      <c r="A12353" s="7" t="s">
        <v>3519</v>
      </c>
      <c r="B12353" s="2">
        <v>39473</v>
      </c>
      <c r="C12353" s="1">
        <v>41</v>
      </c>
      <c r="D12353" t="s">
        <v>759</v>
      </c>
      <c r="E12353">
        <v>32</v>
      </c>
      <c r="F12353" t="s">
        <v>559</v>
      </c>
      <c r="G12353">
        <v>0</v>
      </c>
      <c r="H12353">
        <v>1</v>
      </c>
      <c r="I12353">
        <v>1</v>
      </c>
      <c r="J12353">
        <f t="shared" si="204"/>
        <v>1</v>
      </c>
      <c r="K12353">
        <v>24</v>
      </c>
      <c r="L12353" s="8">
        <f>COUNTIFS($D$2:$D12353,D12353)</f>
        <v>530</v>
      </c>
    </row>
    <row r="12354" spans="1:12" x14ac:dyDescent="0.2">
      <c r="A12354" s="7" t="s">
        <v>3520</v>
      </c>
      <c r="B12354" s="2">
        <v>39476</v>
      </c>
      <c r="C12354" s="1">
        <v>10</v>
      </c>
      <c r="D12354" t="s">
        <v>47</v>
      </c>
      <c r="E12354">
        <v>22</v>
      </c>
      <c r="F12354" t="s">
        <v>15</v>
      </c>
      <c r="G12354">
        <v>1</v>
      </c>
      <c r="H12354">
        <v>3</v>
      </c>
      <c r="I12354">
        <v>0</v>
      </c>
      <c r="J12354">
        <f t="shared" ref="J12354:J12417" si="205">IF(H12354&gt;I12354,3,IF(I12354&gt;H12354,0,1))</f>
        <v>3</v>
      </c>
      <c r="K12354">
        <v>24</v>
      </c>
      <c r="L12354" s="8">
        <f>COUNTIFS($D$2:$D12354,D12354)</f>
        <v>606</v>
      </c>
    </row>
    <row r="12355" spans="1:12" x14ac:dyDescent="0.2">
      <c r="A12355" s="7" t="s">
        <v>3520</v>
      </c>
      <c r="B12355" s="2">
        <v>39476</v>
      </c>
      <c r="C12355" s="1">
        <v>22</v>
      </c>
      <c r="D12355" t="s">
        <v>15</v>
      </c>
      <c r="E12355">
        <v>10</v>
      </c>
      <c r="F12355" t="s">
        <v>47</v>
      </c>
      <c r="G12355">
        <v>0</v>
      </c>
      <c r="H12355">
        <v>0</v>
      </c>
      <c r="I12355">
        <v>3</v>
      </c>
      <c r="J12355">
        <f t="shared" si="205"/>
        <v>0</v>
      </c>
      <c r="K12355">
        <v>24</v>
      </c>
      <c r="L12355" s="8">
        <f>COUNTIFS($D$2:$D12355,D12355)</f>
        <v>564</v>
      </c>
    </row>
    <row r="12356" spans="1:12" x14ac:dyDescent="0.2">
      <c r="A12356" s="7" t="s">
        <v>3521</v>
      </c>
      <c r="B12356" s="2">
        <v>39476</v>
      </c>
      <c r="C12356" s="1">
        <v>40</v>
      </c>
      <c r="D12356" t="s">
        <v>758</v>
      </c>
      <c r="E12356">
        <v>36</v>
      </c>
      <c r="F12356" t="s">
        <v>25</v>
      </c>
      <c r="G12356">
        <v>1</v>
      </c>
      <c r="H12356">
        <v>0</v>
      </c>
      <c r="I12356">
        <v>0</v>
      </c>
      <c r="J12356">
        <f t="shared" si="205"/>
        <v>1</v>
      </c>
      <c r="K12356">
        <v>24</v>
      </c>
      <c r="L12356" s="8">
        <f>COUNTIFS($D$2:$D12356,D12356)</f>
        <v>328</v>
      </c>
    </row>
    <row r="12357" spans="1:12" x14ac:dyDescent="0.2">
      <c r="A12357" s="7" t="s">
        <v>3521</v>
      </c>
      <c r="B12357" s="2">
        <v>39476</v>
      </c>
      <c r="C12357" s="1">
        <v>36</v>
      </c>
      <c r="D12357" t="s">
        <v>25</v>
      </c>
      <c r="E12357">
        <v>40</v>
      </c>
      <c r="F12357" t="s">
        <v>758</v>
      </c>
      <c r="G12357">
        <v>0</v>
      </c>
      <c r="H12357">
        <v>0</v>
      </c>
      <c r="I12357">
        <v>0</v>
      </c>
      <c r="J12357">
        <f t="shared" si="205"/>
        <v>1</v>
      </c>
      <c r="K12357">
        <v>24</v>
      </c>
      <c r="L12357" s="8">
        <f>COUNTIFS($D$2:$D12357,D12357)</f>
        <v>252</v>
      </c>
    </row>
    <row r="12358" spans="1:12" x14ac:dyDescent="0.2">
      <c r="A12358" s="7" t="s">
        <v>3522</v>
      </c>
      <c r="B12358" s="2">
        <v>39476</v>
      </c>
      <c r="C12358" s="1">
        <v>34</v>
      </c>
      <c r="D12358" t="s">
        <v>445</v>
      </c>
      <c r="E12358">
        <v>63</v>
      </c>
      <c r="F12358" t="s">
        <v>777</v>
      </c>
      <c r="G12358">
        <v>1</v>
      </c>
      <c r="H12358">
        <v>1</v>
      </c>
      <c r="I12358">
        <v>0</v>
      </c>
      <c r="J12358">
        <f t="shared" si="205"/>
        <v>3</v>
      </c>
      <c r="K12358">
        <v>24</v>
      </c>
      <c r="L12358" s="8">
        <f>COUNTIFS($D$2:$D12358,D12358)</f>
        <v>484</v>
      </c>
    </row>
    <row r="12359" spans="1:12" x14ac:dyDescent="0.2">
      <c r="A12359" s="7" t="s">
        <v>3522</v>
      </c>
      <c r="B12359" s="2">
        <v>39476</v>
      </c>
      <c r="C12359" s="1">
        <v>63</v>
      </c>
      <c r="D12359" t="s">
        <v>777</v>
      </c>
      <c r="E12359">
        <v>34</v>
      </c>
      <c r="F12359" t="s">
        <v>445</v>
      </c>
      <c r="G12359">
        <v>0</v>
      </c>
      <c r="H12359">
        <v>0</v>
      </c>
      <c r="I12359">
        <v>1</v>
      </c>
      <c r="J12359">
        <f t="shared" si="205"/>
        <v>0</v>
      </c>
      <c r="K12359">
        <v>24</v>
      </c>
      <c r="L12359" s="8">
        <f>COUNTIFS($D$2:$D12359,D12359)</f>
        <v>100</v>
      </c>
    </row>
    <row r="12360" spans="1:12" x14ac:dyDescent="0.2">
      <c r="A12360" s="7" t="s">
        <v>3523</v>
      </c>
      <c r="B12360" s="2">
        <v>39476</v>
      </c>
      <c r="C12360" s="1">
        <v>31</v>
      </c>
      <c r="D12360" t="s">
        <v>447</v>
      </c>
      <c r="E12360">
        <v>43</v>
      </c>
      <c r="F12360" t="s">
        <v>760</v>
      </c>
      <c r="G12360">
        <v>1</v>
      </c>
      <c r="H12360">
        <v>2</v>
      </c>
      <c r="I12360">
        <v>0</v>
      </c>
      <c r="J12360">
        <f t="shared" si="205"/>
        <v>3</v>
      </c>
      <c r="K12360">
        <v>24</v>
      </c>
      <c r="L12360" s="8">
        <f>COUNTIFS($D$2:$D12360,D12360)</f>
        <v>252</v>
      </c>
    </row>
    <row r="12361" spans="1:12" x14ac:dyDescent="0.2">
      <c r="A12361" s="7" t="s">
        <v>3523</v>
      </c>
      <c r="B12361" s="2">
        <v>39476</v>
      </c>
      <c r="C12361" s="1">
        <v>43</v>
      </c>
      <c r="D12361" t="s">
        <v>760</v>
      </c>
      <c r="E12361">
        <v>31</v>
      </c>
      <c r="F12361" t="s">
        <v>447</v>
      </c>
      <c r="G12361">
        <v>0</v>
      </c>
      <c r="H12361">
        <v>0</v>
      </c>
      <c r="I12361">
        <v>2</v>
      </c>
      <c r="J12361">
        <f t="shared" si="205"/>
        <v>0</v>
      </c>
      <c r="K12361">
        <v>24</v>
      </c>
      <c r="L12361" s="8">
        <f>COUNTIFS($D$2:$D12361,D12361)</f>
        <v>176</v>
      </c>
    </row>
    <row r="12362" spans="1:12" x14ac:dyDescent="0.2">
      <c r="A12362" s="7" t="s">
        <v>3524</v>
      </c>
      <c r="B12362" s="2">
        <v>39477</v>
      </c>
      <c r="C12362" s="1">
        <v>14</v>
      </c>
      <c r="D12362" t="s">
        <v>27</v>
      </c>
      <c r="E12362">
        <v>62</v>
      </c>
      <c r="F12362" t="s">
        <v>776</v>
      </c>
      <c r="G12362">
        <v>1</v>
      </c>
      <c r="H12362">
        <v>1</v>
      </c>
      <c r="I12362">
        <v>0</v>
      </c>
      <c r="J12362">
        <f t="shared" si="205"/>
        <v>3</v>
      </c>
      <c r="K12362">
        <v>24</v>
      </c>
      <c r="L12362" s="8">
        <f>COUNTIFS($D$2:$D12362,D12362)</f>
        <v>606</v>
      </c>
    </row>
    <row r="12363" spans="1:12" x14ac:dyDescent="0.2">
      <c r="A12363" s="7" t="s">
        <v>3524</v>
      </c>
      <c r="B12363" s="2">
        <v>39477</v>
      </c>
      <c r="C12363" s="1">
        <v>62</v>
      </c>
      <c r="D12363" t="s">
        <v>776</v>
      </c>
      <c r="E12363">
        <v>14</v>
      </c>
      <c r="F12363" t="s">
        <v>27</v>
      </c>
      <c r="G12363">
        <v>0</v>
      </c>
      <c r="H12363">
        <v>0</v>
      </c>
      <c r="I12363">
        <v>1</v>
      </c>
      <c r="J12363">
        <f t="shared" si="205"/>
        <v>0</v>
      </c>
      <c r="K12363">
        <v>24</v>
      </c>
      <c r="L12363" s="8">
        <f>COUNTIFS($D$2:$D12363,D12363)</f>
        <v>62</v>
      </c>
    </row>
    <row r="12364" spans="1:12" x14ac:dyDescent="0.2">
      <c r="A12364" s="7" t="s">
        <v>3525</v>
      </c>
      <c r="B12364" s="2">
        <v>39477</v>
      </c>
      <c r="C12364" s="1">
        <v>46</v>
      </c>
      <c r="D12364" t="s">
        <v>763</v>
      </c>
      <c r="E12364">
        <v>20</v>
      </c>
      <c r="F12364" t="s">
        <v>45</v>
      </c>
      <c r="G12364">
        <v>1</v>
      </c>
      <c r="H12364">
        <v>1</v>
      </c>
      <c r="I12364">
        <v>1</v>
      </c>
      <c r="J12364">
        <f t="shared" si="205"/>
        <v>1</v>
      </c>
      <c r="K12364">
        <v>24</v>
      </c>
      <c r="L12364" s="8">
        <f>COUNTIFS($D$2:$D12364,D12364)</f>
        <v>252</v>
      </c>
    </row>
    <row r="12365" spans="1:12" x14ac:dyDescent="0.2">
      <c r="A12365" s="7" t="s">
        <v>3525</v>
      </c>
      <c r="B12365" s="2">
        <v>39477</v>
      </c>
      <c r="C12365" s="1">
        <v>20</v>
      </c>
      <c r="D12365" t="s">
        <v>45</v>
      </c>
      <c r="E12365">
        <v>46</v>
      </c>
      <c r="F12365" t="s">
        <v>763</v>
      </c>
      <c r="G12365">
        <v>0</v>
      </c>
      <c r="H12365">
        <v>1</v>
      </c>
      <c r="I12365">
        <v>1</v>
      </c>
      <c r="J12365">
        <f t="shared" si="205"/>
        <v>1</v>
      </c>
      <c r="K12365">
        <v>24</v>
      </c>
      <c r="L12365" s="8">
        <f>COUNTIFS($D$2:$D12365,D12365)</f>
        <v>416</v>
      </c>
    </row>
    <row r="12366" spans="1:12" x14ac:dyDescent="0.2">
      <c r="A12366" s="7" t="s">
        <v>3526</v>
      </c>
      <c r="B12366" s="2">
        <v>39477</v>
      </c>
      <c r="C12366" s="1">
        <v>16</v>
      </c>
      <c r="D12366" t="s">
        <v>37</v>
      </c>
      <c r="E12366">
        <v>26</v>
      </c>
      <c r="F12366" t="s">
        <v>17</v>
      </c>
      <c r="G12366">
        <v>1</v>
      </c>
      <c r="H12366">
        <v>0</v>
      </c>
      <c r="I12366">
        <v>0</v>
      </c>
      <c r="J12366">
        <f t="shared" si="205"/>
        <v>1</v>
      </c>
      <c r="K12366">
        <v>24</v>
      </c>
      <c r="L12366" s="8">
        <f>COUNTIFS($D$2:$D12366,D12366)</f>
        <v>606</v>
      </c>
    </row>
    <row r="12367" spans="1:12" x14ac:dyDescent="0.2">
      <c r="A12367" s="7" t="s">
        <v>3526</v>
      </c>
      <c r="B12367" s="2">
        <v>39477</v>
      </c>
      <c r="C12367" s="1">
        <v>26</v>
      </c>
      <c r="D12367" t="s">
        <v>17</v>
      </c>
      <c r="E12367">
        <v>16</v>
      </c>
      <c r="F12367" t="s">
        <v>37</v>
      </c>
      <c r="G12367">
        <v>0</v>
      </c>
      <c r="H12367">
        <v>0</v>
      </c>
      <c r="I12367">
        <v>0</v>
      </c>
      <c r="J12367">
        <f t="shared" si="205"/>
        <v>1</v>
      </c>
      <c r="K12367">
        <v>24</v>
      </c>
      <c r="L12367" s="8">
        <f>COUNTIFS($D$2:$D12367,D12367)</f>
        <v>606</v>
      </c>
    </row>
    <row r="12368" spans="1:12" x14ac:dyDescent="0.2">
      <c r="A12368" s="7" t="s">
        <v>3527</v>
      </c>
      <c r="B12368" s="2">
        <v>39477</v>
      </c>
      <c r="C12368" s="1">
        <v>21</v>
      </c>
      <c r="D12368" t="s">
        <v>10</v>
      </c>
      <c r="E12368">
        <v>45</v>
      </c>
      <c r="F12368" t="s">
        <v>762</v>
      </c>
      <c r="G12368">
        <v>1</v>
      </c>
      <c r="H12368">
        <v>2</v>
      </c>
      <c r="I12368">
        <v>0</v>
      </c>
      <c r="J12368">
        <f t="shared" si="205"/>
        <v>3</v>
      </c>
      <c r="K12368">
        <v>24</v>
      </c>
      <c r="L12368" s="8">
        <f>COUNTIFS($D$2:$D12368,D12368)</f>
        <v>606</v>
      </c>
    </row>
    <row r="12369" spans="1:12" x14ac:dyDescent="0.2">
      <c r="A12369" s="7" t="s">
        <v>3527</v>
      </c>
      <c r="B12369" s="2">
        <v>39477</v>
      </c>
      <c r="C12369" s="1">
        <v>45</v>
      </c>
      <c r="D12369" t="s">
        <v>762</v>
      </c>
      <c r="E12369">
        <v>21</v>
      </c>
      <c r="F12369" t="s">
        <v>10</v>
      </c>
      <c r="G12369">
        <v>0</v>
      </c>
      <c r="H12369">
        <v>0</v>
      </c>
      <c r="I12369">
        <v>2</v>
      </c>
      <c r="J12369">
        <f t="shared" si="205"/>
        <v>0</v>
      </c>
      <c r="K12369">
        <v>24</v>
      </c>
      <c r="L12369" s="8">
        <f>COUNTIFS($D$2:$D12369,D12369)</f>
        <v>176</v>
      </c>
    </row>
    <row r="12370" spans="1:12" x14ac:dyDescent="0.2">
      <c r="A12370" s="7" t="s">
        <v>3528</v>
      </c>
      <c r="B12370" s="2">
        <v>39477</v>
      </c>
      <c r="C12370" s="1">
        <v>29</v>
      </c>
      <c r="D12370" t="s">
        <v>42</v>
      </c>
      <c r="E12370">
        <v>19</v>
      </c>
      <c r="F12370" t="s">
        <v>40</v>
      </c>
      <c r="G12370">
        <v>1</v>
      </c>
      <c r="H12370">
        <v>1</v>
      </c>
      <c r="I12370">
        <v>0</v>
      </c>
      <c r="J12370">
        <f t="shared" si="205"/>
        <v>3</v>
      </c>
      <c r="K12370">
        <v>23</v>
      </c>
      <c r="L12370" s="8">
        <f>COUNTIFS($D$2:$D12370,D12370)</f>
        <v>487</v>
      </c>
    </row>
    <row r="12371" spans="1:12" x14ac:dyDescent="0.2">
      <c r="A12371" s="7" t="s">
        <v>3528</v>
      </c>
      <c r="B12371" s="2">
        <v>39477</v>
      </c>
      <c r="C12371" s="1">
        <v>19</v>
      </c>
      <c r="D12371" t="s">
        <v>40</v>
      </c>
      <c r="E12371">
        <v>29</v>
      </c>
      <c r="F12371" t="s">
        <v>42</v>
      </c>
      <c r="G12371">
        <v>0</v>
      </c>
      <c r="H12371">
        <v>0</v>
      </c>
      <c r="I12371">
        <v>1</v>
      </c>
      <c r="J12371">
        <f t="shared" si="205"/>
        <v>0</v>
      </c>
      <c r="K12371">
        <v>23</v>
      </c>
      <c r="L12371" s="8">
        <f>COUNTIFS($D$2:$D12371,D12371)</f>
        <v>605</v>
      </c>
    </row>
    <row r="12372" spans="1:12" x14ac:dyDescent="0.2">
      <c r="A12372" s="7" t="s">
        <v>3529</v>
      </c>
      <c r="B12372" s="2">
        <v>39480</v>
      </c>
      <c r="C12372" s="1">
        <v>43</v>
      </c>
      <c r="D12372" t="s">
        <v>760</v>
      </c>
      <c r="E12372">
        <v>46</v>
      </c>
      <c r="F12372" t="s">
        <v>763</v>
      </c>
      <c r="G12372">
        <v>1</v>
      </c>
      <c r="H12372">
        <v>1</v>
      </c>
      <c r="I12372">
        <v>1</v>
      </c>
      <c r="J12372">
        <f t="shared" si="205"/>
        <v>1</v>
      </c>
      <c r="K12372">
        <v>25</v>
      </c>
      <c r="L12372" s="8">
        <f>COUNTIFS($D$2:$D12372,D12372)</f>
        <v>177</v>
      </c>
    </row>
    <row r="12373" spans="1:12" x14ac:dyDescent="0.2">
      <c r="A12373" s="7" t="s">
        <v>3529</v>
      </c>
      <c r="B12373" s="2">
        <v>39480</v>
      </c>
      <c r="C12373" s="1">
        <v>46</v>
      </c>
      <c r="D12373" t="s">
        <v>763</v>
      </c>
      <c r="E12373">
        <v>43</v>
      </c>
      <c r="F12373" t="s">
        <v>760</v>
      </c>
      <c r="G12373">
        <v>0</v>
      </c>
      <c r="H12373">
        <v>1</v>
      </c>
      <c r="I12373">
        <v>1</v>
      </c>
      <c r="J12373">
        <f t="shared" si="205"/>
        <v>1</v>
      </c>
      <c r="K12373">
        <v>25</v>
      </c>
      <c r="L12373" s="8">
        <f>COUNTIFS($D$2:$D12373,D12373)</f>
        <v>253</v>
      </c>
    </row>
    <row r="12374" spans="1:12" x14ac:dyDescent="0.2">
      <c r="A12374" s="7" t="s">
        <v>3530</v>
      </c>
      <c r="B12374" s="2">
        <v>39480</v>
      </c>
      <c r="C12374" s="1">
        <v>41</v>
      </c>
      <c r="D12374" t="s">
        <v>759</v>
      </c>
      <c r="E12374">
        <v>16</v>
      </c>
      <c r="F12374" t="s">
        <v>37</v>
      </c>
      <c r="G12374">
        <v>1</v>
      </c>
      <c r="H12374">
        <v>0</v>
      </c>
      <c r="I12374">
        <v>0</v>
      </c>
      <c r="J12374">
        <f t="shared" si="205"/>
        <v>1</v>
      </c>
      <c r="K12374">
        <v>25</v>
      </c>
      <c r="L12374" s="8">
        <f>COUNTIFS($D$2:$D12374,D12374)</f>
        <v>531</v>
      </c>
    </row>
    <row r="12375" spans="1:12" x14ac:dyDescent="0.2">
      <c r="A12375" s="7" t="s">
        <v>3530</v>
      </c>
      <c r="B12375" s="2">
        <v>39480</v>
      </c>
      <c r="C12375" s="1">
        <v>16</v>
      </c>
      <c r="D12375" t="s">
        <v>37</v>
      </c>
      <c r="E12375">
        <v>41</v>
      </c>
      <c r="F12375" t="s">
        <v>759</v>
      </c>
      <c r="G12375">
        <v>0</v>
      </c>
      <c r="H12375">
        <v>0</v>
      </c>
      <c r="I12375">
        <v>0</v>
      </c>
      <c r="J12375">
        <f t="shared" si="205"/>
        <v>1</v>
      </c>
      <c r="K12375">
        <v>25</v>
      </c>
      <c r="L12375" s="8">
        <f>COUNTIFS($D$2:$D12375,D12375)</f>
        <v>607</v>
      </c>
    </row>
    <row r="12376" spans="1:12" x14ac:dyDescent="0.2">
      <c r="A12376" s="7" t="s">
        <v>3531</v>
      </c>
      <c r="B12376" s="2">
        <v>39480</v>
      </c>
      <c r="C12376" s="1">
        <v>19</v>
      </c>
      <c r="D12376" t="s">
        <v>40</v>
      </c>
      <c r="E12376">
        <v>31</v>
      </c>
      <c r="F12376" t="s">
        <v>447</v>
      </c>
      <c r="G12376">
        <v>1</v>
      </c>
      <c r="H12376">
        <v>3</v>
      </c>
      <c r="I12376">
        <v>0</v>
      </c>
      <c r="J12376">
        <f t="shared" si="205"/>
        <v>3</v>
      </c>
      <c r="K12376">
        <v>24</v>
      </c>
      <c r="L12376" s="8">
        <f>COUNTIFS($D$2:$D12376,D12376)</f>
        <v>606</v>
      </c>
    </row>
    <row r="12377" spans="1:12" x14ac:dyDescent="0.2">
      <c r="A12377" s="7" t="s">
        <v>3531</v>
      </c>
      <c r="B12377" s="2">
        <v>39480</v>
      </c>
      <c r="C12377" s="1">
        <v>31</v>
      </c>
      <c r="D12377" t="s">
        <v>447</v>
      </c>
      <c r="E12377">
        <v>19</v>
      </c>
      <c r="F12377" t="s">
        <v>40</v>
      </c>
      <c r="G12377">
        <v>0</v>
      </c>
      <c r="H12377">
        <v>0</v>
      </c>
      <c r="I12377">
        <v>3</v>
      </c>
      <c r="J12377">
        <f t="shared" si="205"/>
        <v>0</v>
      </c>
      <c r="K12377">
        <v>25</v>
      </c>
      <c r="L12377" s="8">
        <f>COUNTIFS($D$2:$D12377,D12377)</f>
        <v>253</v>
      </c>
    </row>
    <row r="12378" spans="1:12" x14ac:dyDescent="0.2">
      <c r="A12378" s="7" t="s">
        <v>3532</v>
      </c>
      <c r="B12378" s="2">
        <v>39480</v>
      </c>
      <c r="C12378" s="1">
        <v>20</v>
      </c>
      <c r="D12378" t="s">
        <v>45</v>
      </c>
      <c r="E12378">
        <v>10</v>
      </c>
      <c r="F12378" t="s">
        <v>47</v>
      </c>
      <c r="G12378">
        <v>1</v>
      </c>
      <c r="H12378">
        <v>1</v>
      </c>
      <c r="I12378">
        <v>3</v>
      </c>
      <c r="J12378">
        <f t="shared" si="205"/>
        <v>0</v>
      </c>
      <c r="K12378">
        <v>25</v>
      </c>
      <c r="L12378" s="8">
        <f>COUNTIFS($D$2:$D12378,D12378)</f>
        <v>417</v>
      </c>
    </row>
    <row r="12379" spans="1:12" x14ac:dyDescent="0.2">
      <c r="A12379" s="7" t="s">
        <v>3532</v>
      </c>
      <c r="B12379" s="2">
        <v>39480</v>
      </c>
      <c r="C12379" s="1">
        <v>10</v>
      </c>
      <c r="D12379" t="s">
        <v>47</v>
      </c>
      <c r="E12379">
        <v>20</v>
      </c>
      <c r="F12379" t="s">
        <v>45</v>
      </c>
      <c r="G12379">
        <v>0</v>
      </c>
      <c r="H12379">
        <v>3</v>
      </c>
      <c r="I12379">
        <v>1</v>
      </c>
      <c r="J12379">
        <f t="shared" si="205"/>
        <v>3</v>
      </c>
      <c r="K12379">
        <v>25</v>
      </c>
      <c r="L12379" s="8">
        <f>COUNTIFS($D$2:$D12379,D12379)</f>
        <v>607</v>
      </c>
    </row>
    <row r="12380" spans="1:12" x14ac:dyDescent="0.2">
      <c r="A12380" s="7" t="s">
        <v>3533</v>
      </c>
      <c r="B12380" s="2">
        <v>39480</v>
      </c>
      <c r="C12380" s="1">
        <v>45</v>
      </c>
      <c r="D12380" t="s">
        <v>762</v>
      </c>
      <c r="E12380">
        <v>14</v>
      </c>
      <c r="F12380" t="s">
        <v>27</v>
      </c>
      <c r="G12380">
        <v>1</v>
      </c>
      <c r="H12380">
        <v>1</v>
      </c>
      <c r="I12380">
        <v>1</v>
      </c>
      <c r="J12380">
        <f t="shared" si="205"/>
        <v>1</v>
      </c>
      <c r="K12380">
        <v>25</v>
      </c>
      <c r="L12380" s="8">
        <f>COUNTIFS($D$2:$D12380,D12380)</f>
        <v>177</v>
      </c>
    </row>
    <row r="12381" spans="1:12" x14ac:dyDescent="0.2">
      <c r="A12381" s="7" t="s">
        <v>3533</v>
      </c>
      <c r="B12381" s="2">
        <v>39480</v>
      </c>
      <c r="C12381" s="1">
        <v>14</v>
      </c>
      <c r="D12381" t="s">
        <v>27</v>
      </c>
      <c r="E12381">
        <v>45</v>
      </c>
      <c r="F12381" t="s">
        <v>762</v>
      </c>
      <c r="G12381">
        <v>0</v>
      </c>
      <c r="H12381">
        <v>1</v>
      </c>
      <c r="I12381">
        <v>1</v>
      </c>
      <c r="J12381">
        <f t="shared" si="205"/>
        <v>1</v>
      </c>
      <c r="K12381">
        <v>25</v>
      </c>
      <c r="L12381" s="8">
        <f>COUNTIFS($D$2:$D12381,D12381)</f>
        <v>607</v>
      </c>
    </row>
    <row r="12382" spans="1:12" x14ac:dyDescent="0.2">
      <c r="A12382" s="7" t="s">
        <v>3534</v>
      </c>
      <c r="B12382" s="2">
        <v>39480</v>
      </c>
      <c r="C12382" s="1">
        <v>62</v>
      </c>
      <c r="D12382" t="s">
        <v>776</v>
      </c>
      <c r="E12382">
        <v>40</v>
      </c>
      <c r="F12382" t="s">
        <v>758</v>
      </c>
      <c r="G12382">
        <v>1</v>
      </c>
      <c r="H12382">
        <v>0</v>
      </c>
      <c r="I12382">
        <v>2</v>
      </c>
      <c r="J12382">
        <f t="shared" si="205"/>
        <v>0</v>
      </c>
      <c r="K12382">
        <v>25</v>
      </c>
      <c r="L12382" s="8">
        <f>COUNTIFS($D$2:$D12382,D12382)</f>
        <v>63</v>
      </c>
    </row>
    <row r="12383" spans="1:12" x14ac:dyDescent="0.2">
      <c r="A12383" s="7" t="s">
        <v>3534</v>
      </c>
      <c r="B12383" s="2">
        <v>39480</v>
      </c>
      <c r="C12383" s="1">
        <v>40</v>
      </c>
      <c r="D12383" t="s">
        <v>758</v>
      </c>
      <c r="E12383">
        <v>62</v>
      </c>
      <c r="F12383" t="s">
        <v>776</v>
      </c>
      <c r="G12383">
        <v>0</v>
      </c>
      <c r="H12383">
        <v>2</v>
      </c>
      <c r="I12383">
        <v>0</v>
      </c>
      <c r="J12383">
        <f t="shared" si="205"/>
        <v>3</v>
      </c>
      <c r="K12383">
        <v>25</v>
      </c>
      <c r="L12383" s="8">
        <f>COUNTIFS($D$2:$D12383,D12383)</f>
        <v>329</v>
      </c>
    </row>
    <row r="12384" spans="1:12" x14ac:dyDescent="0.2">
      <c r="A12384" s="7" t="s">
        <v>3535</v>
      </c>
      <c r="B12384" s="2">
        <v>39480</v>
      </c>
      <c r="C12384" s="1">
        <v>26</v>
      </c>
      <c r="D12384" t="s">
        <v>17</v>
      </c>
      <c r="E12384">
        <v>21</v>
      </c>
      <c r="F12384" t="s">
        <v>10</v>
      </c>
      <c r="G12384">
        <v>1</v>
      </c>
      <c r="H12384">
        <v>1</v>
      </c>
      <c r="I12384">
        <v>1</v>
      </c>
      <c r="J12384">
        <f t="shared" si="205"/>
        <v>1</v>
      </c>
      <c r="K12384">
        <v>25</v>
      </c>
      <c r="L12384" s="8">
        <f>COUNTIFS($D$2:$D12384,D12384)</f>
        <v>607</v>
      </c>
    </row>
    <row r="12385" spans="1:12" x14ac:dyDescent="0.2">
      <c r="A12385" s="7" t="s">
        <v>3535</v>
      </c>
      <c r="B12385" s="2">
        <v>39480</v>
      </c>
      <c r="C12385" s="1">
        <v>21</v>
      </c>
      <c r="D12385" t="s">
        <v>10</v>
      </c>
      <c r="E12385">
        <v>26</v>
      </c>
      <c r="F12385" t="s">
        <v>17</v>
      </c>
      <c r="G12385">
        <v>0</v>
      </c>
      <c r="H12385">
        <v>1</v>
      </c>
      <c r="I12385">
        <v>1</v>
      </c>
      <c r="J12385">
        <f t="shared" si="205"/>
        <v>1</v>
      </c>
      <c r="K12385">
        <v>25</v>
      </c>
      <c r="L12385" s="8">
        <f>COUNTIFS($D$2:$D12385,D12385)</f>
        <v>607</v>
      </c>
    </row>
    <row r="12386" spans="1:12" x14ac:dyDescent="0.2">
      <c r="A12386" s="7" t="s">
        <v>3536</v>
      </c>
      <c r="B12386" s="2">
        <v>39480</v>
      </c>
      <c r="C12386" s="1">
        <v>63</v>
      </c>
      <c r="D12386" t="s">
        <v>777</v>
      </c>
      <c r="E12386">
        <v>29</v>
      </c>
      <c r="F12386" t="s">
        <v>42</v>
      </c>
      <c r="G12386">
        <v>1</v>
      </c>
      <c r="H12386">
        <v>1</v>
      </c>
      <c r="I12386">
        <v>0</v>
      </c>
      <c r="J12386">
        <f t="shared" si="205"/>
        <v>3</v>
      </c>
      <c r="K12386">
        <v>25</v>
      </c>
      <c r="L12386" s="8">
        <f>COUNTIFS($D$2:$D12386,D12386)</f>
        <v>101</v>
      </c>
    </row>
    <row r="12387" spans="1:12" x14ac:dyDescent="0.2">
      <c r="A12387" s="7" t="s">
        <v>3536</v>
      </c>
      <c r="B12387" s="2">
        <v>39480</v>
      </c>
      <c r="C12387" s="1">
        <v>29</v>
      </c>
      <c r="D12387" t="s">
        <v>42</v>
      </c>
      <c r="E12387">
        <v>63</v>
      </c>
      <c r="F12387" t="s">
        <v>777</v>
      </c>
      <c r="G12387">
        <v>0</v>
      </c>
      <c r="H12387">
        <v>0</v>
      </c>
      <c r="I12387">
        <v>1</v>
      </c>
      <c r="J12387">
        <f t="shared" si="205"/>
        <v>0</v>
      </c>
      <c r="K12387">
        <v>24</v>
      </c>
      <c r="L12387" s="8">
        <f>COUNTIFS($D$2:$D12387,D12387)</f>
        <v>488</v>
      </c>
    </row>
    <row r="12388" spans="1:12" x14ac:dyDescent="0.2">
      <c r="A12388" s="7" t="s">
        <v>3537</v>
      </c>
      <c r="B12388" s="2">
        <v>39481</v>
      </c>
      <c r="C12388" s="1">
        <v>36</v>
      </c>
      <c r="D12388" t="s">
        <v>25</v>
      </c>
      <c r="E12388">
        <v>32</v>
      </c>
      <c r="F12388" t="s">
        <v>559</v>
      </c>
      <c r="G12388">
        <v>1</v>
      </c>
      <c r="H12388">
        <v>2</v>
      </c>
      <c r="I12388">
        <v>1</v>
      </c>
      <c r="J12388">
        <f t="shared" si="205"/>
        <v>3</v>
      </c>
      <c r="K12388">
        <v>25</v>
      </c>
      <c r="L12388" s="8">
        <f>COUNTIFS($D$2:$D12388,D12388)</f>
        <v>253</v>
      </c>
    </row>
    <row r="12389" spans="1:12" x14ac:dyDescent="0.2">
      <c r="A12389" s="7" t="s">
        <v>3537</v>
      </c>
      <c r="B12389" s="2">
        <v>39481</v>
      </c>
      <c r="C12389" s="1">
        <v>32</v>
      </c>
      <c r="D12389" t="s">
        <v>559</v>
      </c>
      <c r="E12389">
        <v>36</v>
      </c>
      <c r="F12389" t="s">
        <v>25</v>
      </c>
      <c r="G12389">
        <v>0</v>
      </c>
      <c r="H12389">
        <v>1</v>
      </c>
      <c r="I12389">
        <v>2</v>
      </c>
      <c r="J12389">
        <f t="shared" si="205"/>
        <v>0</v>
      </c>
      <c r="K12389">
        <v>25</v>
      </c>
      <c r="L12389" s="8">
        <f>COUNTIFS($D$2:$D12389,D12389)</f>
        <v>607</v>
      </c>
    </row>
    <row r="12390" spans="1:12" x14ac:dyDescent="0.2">
      <c r="A12390" s="7" t="s">
        <v>3538</v>
      </c>
      <c r="B12390" s="2">
        <v>39481</v>
      </c>
      <c r="C12390" s="1">
        <v>22</v>
      </c>
      <c r="D12390" t="s">
        <v>15</v>
      </c>
      <c r="E12390">
        <v>34</v>
      </c>
      <c r="F12390" t="s">
        <v>445</v>
      </c>
      <c r="G12390">
        <v>1</v>
      </c>
      <c r="H12390">
        <v>1</v>
      </c>
      <c r="I12390">
        <v>1</v>
      </c>
      <c r="J12390">
        <f t="shared" si="205"/>
        <v>1</v>
      </c>
      <c r="K12390">
        <v>25</v>
      </c>
      <c r="L12390" s="8">
        <f>COUNTIFS($D$2:$D12390,D12390)</f>
        <v>565</v>
      </c>
    </row>
    <row r="12391" spans="1:12" x14ac:dyDescent="0.2">
      <c r="A12391" s="7" t="s">
        <v>3538</v>
      </c>
      <c r="B12391" s="2">
        <v>39481</v>
      </c>
      <c r="C12391" s="1">
        <v>34</v>
      </c>
      <c r="D12391" t="s">
        <v>445</v>
      </c>
      <c r="E12391">
        <v>22</v>
      </c>
      <c r="F12391" t="s">
        <v>15</v>
      </c>
      <c r="G12391">
        <v>0</v>
      </c>
      <c r="H12391">
        <v>1</v>
      </c>
      <c r="I12391">
        <v>1</v>
      </c>
      <c r="J12391">
        <f t="shared" si="205"/>
        <v>1</v>
      </c>
      <c r="K12391">
        <v>25</v>
      </c>
      <c r="L12391" s="8">
        <f>COUNTIFS($D$2:$D12391,D12391)</f>
        <v>485</v>
      </c>
    </row>
    <row r="12392" spans="1:12" x14ac:dyDescent="0.2">
      <c r="A12392" s="7" t="s">
        <v>3539</v>
      </c>
      <c r="B12392" s="2">
        <v>39487</v>
      </c>
      <c r="C12392" s="1">
        <v>32</v>
      </c>
      <c r="D12392" t="s">
        <v>559</v>
      </c>
      <c r="E12392">
        <v>22</v>
      </c>
      <c r="F12392" t="s">
        <v>15</v>
      </c>
      <c r="G12392">
        <v>1</v>
      </c>
      <c r="H12392">
        <v>4</v>
      </c>
      <c r="I12392">
        <v>1</v>
      </c>
      <c r="J12392">
        <f t="shared" si="205"/>
        <v>3</v>
      </c>
      <c r="K12392">
        <v>26</v>
      </c>
      <c r="L12392" s="8">
        <f>COUNTIFS($D$2:$D12392,D12392)</f>
        <v>608</v>
      </c>
    </row>
    <row r="12393" spans="1:12" x14ac:dyDescent="0.2">
      <c r="A12393" s="7" t="s">
        <v>3539</v>
      </c>
      <c r="B12393" s="2">
        <v>39487</v>
      </c>
      <c r="C12393" s="1">
        <v>22</v>
      </c>
      <c r="D12393" t="s">
        <v>15</v>
      </c>
      <c r="E12393">
        <v>32</v>
      </c>
      <c r="F12393" t="s">
        <v>559</v>
      </c>
      <c r="G12393">
        <v>0</v>
      </c>
      <c r="H12393">
        <v>1</v>
      </c>
      <c r="I12393">
        <v>4</v>
      </c>
      <c r="J12393">
        <f t="shared" si="205"/>
        <v>0</v>
      </c>
      <c r="K12393">
        <v>26</v>
      </c>
      <c r="L12393" s="8">
        <f>COUNTIFS($D$2:$D12393,D12393)</f>
        <v>566</v>
      </c>
    </row>
    <row r="12394" spans="1:12" x14ac:dyDescent="0.2">
      <c r="A12394" s="7" t="s">
        <v>3540</v>
      </c>
      <c r="B12394" s="2">
        <v>39487</v>
      </c>
      <c r="C12394" s="1">
        <v>40</v>
      </c>
      <c r="D12394" t="s">
        <v>758</v>
      </c>
      <c r="E12394">
        <v>45</v>
      </c>
      <c r="F12394" t="s">
        <v>762</v>
      </c>
      <c r="G12394">
        <v>1</v>
      </c>
      <c r="H12394">
        <v>0</v>
      </c>
      <c r="I12394">
        <v>1</v>
      </c>
      <c r="J12394">
        <f t="shared" si="205"/>
        <v>0</v>
      </c>
      <c r="K12394">
        <v>26</v>
      </c>
      <c r="L12394" s="8">
        <f>COUNTIFS($D$2:$D12394,D12394)</f>
        <v>330</v>
      </c>
    </row>
    <row r="12395" spans="1:12" x14ac:dyDescent="0.2">
      <c r="A12395" s="7" t="s">
        <v>3540</v>
      </c>
      <c r="B12395" s="2">
        <v>39487</v>
      </c>
      <c r="C12395" s="1">
        <v>45</v>
      </c>
      <c r="D12395" t="s">
        <v>762</v>
      </c>
      <c r="E12395">
        <v>40</v>
      </c>
      <c r="F12395" t="s">
        <v>758</v>
      </c>
      <c r="G12395">
        <v>0</v>
      </c>
      <c r="H12395">
        <v>1</v>
      </c>
      <c r="I12395">
        <v>0</v>
      </c>
      <c r="J12395">
        <f t="shared" si="205"/>
        <v>3</v>
      </c>
      <c r="K12395">
        <v>26</v>
      </c>
      <c r="L12395" s="8">
        <f>COUNTIFS($D$2:$D12395,D12395)</f>
        <v>178</v>
      </c>
    </row>
    <row r="12396" spans="1:12" x14ac:dyDescent="0.2">
      <c r="A12396" s="7" t="s">
        <v>3541</v>
      </c>
      <c r="B12396" s="2">
        <v>39487</v>
      </c>
      <c r="C12396" s="1">
        <v>46</v>
      </c>
      <c r="D12396" t="s">
        <v>763</v>
      </c>
      <c r="E12396">
        <v>26</v>
      </c>
      <c r="F12396" t="s">
        <v>17</v>
      </c>
      <c r="G12396">
        <v>1</v>
      </c>
      <c r="H12396">
        <v>0</v>
      </c>
      <c r="I12396">
        <v>3</v>
      </c>
      <c r="J12396">
        <f t="shared" si="205"/>
        <v>0</v>
      </c>
      <c r="K12396">
        <v>26</v>
      </c>
      <c r="L12396" s="8">
        <f>COUNTIFS($D$2:$D12396,D12396)</f>
        <v>254</v>
      </c>
    </row>
    <row r="12397" spans="1:12" x14ac:dyDescent="0.2">
      <c r="A12397" s="7" t="s">
        <v>3541</v>
      </c>
      <c r="B12397" s="2">
        <v>39487</v>
      </c>
      <c r="C12397" s="1">
        <v>26</v>
      </c>
      <c r="D12397" t="s">
        <v>17</v>
      </c>
      <c r="E12397">
        <v>46</v>
      </c>
      <c r="F12397" t="s">
        <v>763</v>
      </c>
      <c r="G12397">
        <v>0</v>
      </c>
      <c r="H12397">
        <v>3</v>
      </c>
      <c r="I12397">
        <v>0</v>
      </c>
      <c r="J12397">
        <f t="shared" si="205"/>
        <v>3</v>
      </c>
      <c r="K12397">
        <v>26</v>
      </c>
      <c r="L12397" s="8">
        <f>COUNTIFS($D$2:$D12397,D12397)</f>
        <v>608</v>
      </c>
    </row>
    <row r="12398" spans="1:12" x14ac:dyDescent="0.2">
      <c r="A12398" s="7" t="s">
        <v>3542</v>
      </c>
      <c r="B12398" s="2">
        <v>39487</v>
      </c>
      <c r="C12398" s="1">
        <v>16</v>
      </c>
      <c r="D12398" t="s">
        <v>37</v>
      </c>
      <c r="E12398">
        <v>62</v>
      </c>
      <c r="F12398" t="s">
        <v>776</v>
      </c>
      <c r="G12398">
        <v>1</v>
      </c>
      <c r="H12398">
        <v>1</v>
      </c>
      <c r="I12398">
        <v>0</v>
      </c>
      <c r="J12398">
        <f t="shared" si="205"/>
        <v>3</v>
      </c>
      <c r="K12398">
        <v>26</v>
      </c>
      <c r="L12398" s="8">
        <f>COUNTIFS($D$2:$D12398,D12398)</f>
        <v>608</v>
      </c>
    </row>
    <row r="12399" spans="1:12" x14ac:dyDescent="0.2">
      <c r="A12399" s="7" t="s">
        <v>3542</v>
      </c>
      <c r="B12399" s="2">
        <v>39487</v>
      </c>
      <c r="C12399" s="1">
        <v>62</v>
      </c>
      <c r="D12399" t="s">
        <v>776</v>
      </c>
      <c r="E12399">
        <v>16</v>
      </c>
      <c r="F12399" t="s">
        <v>37</v>
      </c>
      <c r="G12399">
        <v>0</v>
      </c>
      <c r="H12399">
        <v>0</v>
      </c>
      <c r="I12399">
        <v>1</v>
      </c>
      <c r="J12399">
        <f t="shared" si="205"/>
        <v>0</v>
      </c>
      <c r="K12399">
        <v>26</v>
      </c>
      <c r="L12399" s="8">
        <f>COUNTIFS($D$2:$D12399,D12399)</f>
        <v>64</v>
      </c>
    </row>
    <row r="12400" spans="1:12" x14ac:dyDescent="0.2">
      <c r="A12400" s="7" t="s">
        <v>3543</v>
      </c>
      <c r="B12400" s="2">
        <v>39487</v>
      </c>
      <c r="C12400" s="1">
        <v>34</v>
      </c>
      <c r="D12400" t="s">
        <v>445</v>
      </c>
      <c r="E12400">
        <v>36</v>
      </c>
      <c r="F12400" t="s">
        <v>25</v>
      </c>
      <c r="G12400">
        <v>1</v>
      </c>
      <c r="H12400">
        <v>1</v>
      </c>
      <c r="I12400">
        <v>0</v>
      </c>
      <c r="J12400">
        <f t="shared" si="205"/>
        <v>3</v>
      </c>
      <c r="K12400">
        <v>26</v>
      </c>
      <c r="L12400" s="8">
        <f>COUNTIFS($D$2:$D12400,D12400)</f>
        <v>486</v>
      </c>
    </row>
    <row r="12401" spans="1:12" x14ac:dyDescent="0.2">
      <c r="A12401" s="7" t="s">
        <v>3543</v>
      </c>
      <c r="B12401" s="2">
        <v>39487</v>
      </c>
      <c r="C12401" s="1">
        <v>36</v>
      </c>
      <c r="D12401" t="s">
        <v>25</v>
      </c>
      <c r="E12401">
        <v>34</v>
      </c>
      <c r="F12401" t="s">
        <v>445</v>
      </c>
      <c r="G12401">
        <v>0</v>
      </c>
      <c r="H12401">
        <v>0</v>
      </c>
      <c r="I12401">
        <v>1</v>
      </c>
      <c r="J12401">
        <f t="shared" si="205"/>
        <v>0</v>
      </c>
      <c r="K12401">
        <v>26</v>
      </c>
      <c r="L12401" s="8">
        <f>COUNTIFS($D$2:$D12401,D12401)</f>
        <v>254</v>
      </c>
    </row>
    <row r="12402" spans="1:12" x14ac:dyDescent="0.2">
      <c r="A12402" s="7" t="s">
        <v>3544</v>
      </c>
      <c r="B12402" s="2">
        <v>39487</v>
      </c>
      <c r="C12402" s="1">
        <v>31</v>
      </c>
      <c r="D12402" t="s">
        <v>447</v>
      </c>
      <c r="E12402">
        <v>63</v>
      </c>
      <c r="F12402" t="s">
        <v>777</v>
      </c>
      <c r="G12402">
        <v>1</v>
      </c>
      <c r="H12402">
        <v>2</v>
      </c>
      <c r="I12402">
        <v>0</v>
      </c>
      <c r="J12402">
        <f t="shared" si="205"/>
        <v>3</v>
      </c>
      <c r="K12402">
        <v>26</v>
      </c>
      <c r="L12402" s="8">
        <f>COUNTIFS($D$2:$D12402,D12402)</f>
        <v>254</v>
      </c>
    </row>
    <row r="12403" spans="1:12" x14ac:dyDescent="0.2">
      <c r="A12403" s="7" t="s">
        <v>3544</v>
      </c>
      <c r="B12403" s="2">
        <v>39487</v>
      </c>
      <c r="C12403" s="1">
        <v>63</v>
      </c>
      <c r="D12403" t="s">
        <v>777</v>
      </c>
      <c r="E12403">
        <v>31</v>
      </c>
      <c r="F12403" t="s">
        <v>447</v>
      </c>
      <c r="G12403">
        <v>0</v>
      </c>
      <c r="H12403">
        <v>0</v>
      </c>
      <c r="I12403">
        <v>2</v>
      </c>
      <c r="J12403">
        <f t="shared" si="205"/>
        <v>0</v>
      </c>
      <c r="K12403">
        <v>26</v>
      </c>
      <c r="L12403" s="8">
        <f>COUNTIFS($D$2:$D12403,D12403)</f>
        <v>102</v>
      </c>
    </row>
    <row r="12404" spans="1:12" x14ac:dyDescent="0.2">
      <c r="A12404" s="7" t="s">
        <v>3545</v>
      </c>
      <c r="B12404" s="2">
        <v>39487</v>
      </c>
      <c r="C12404" s="1">
        <v>29</v>
      </c>
      <c r="D12404" t="s">
        <v>42</v>
      </c>
      <c r="E12404">
        <v>43</v>
      </c>
      <c r="F12404" t="s">
        <v>760</v>
      </c>
      <c r="G12404">
        <v>1</v>
      </c>
      <c r="H12404">
        <v>1</v>
      </c>
      <c r="I12404">
        <v>1</v>
      </c>
      <c r="J12404">
        <f t="shared" si="205"/>
        <v>1</v>
      </c>
      <c r="K12404">
        <v>25</v>
      </c>
      <c r="L12404" s="8">
        <f>COUNTIFS($D$2:$D12404,D12404)</f>
        <v>489</v>
      </c>
    </row>
    <row r="12405" spans="1:12" x14ac:dyDescent="0.2">
      <c r="A12405" s="7" t="s">
        <v>3545</v>
      </c>
      <c r="B12405" s="2">
        <v>39487</v>
      </c>
      <c r="C12405" s="1">
        <v>43</v>
      </c>
      <c r="D12405" t="s">
        <v>760</v>
      </c>
      <c r="E12405">
        <v>29</v>
      </c>
      <c r="F12405" t="s">
        <v>42</v>
      </c>
      <c r="G12405">
        <v>0</v>
      </c>
      <c r="H12405">
        <v>1</v>
      </c>
      <c r="I12405">
        <v>1</v>
      </c>
      <c r="J12405">
        <f t="shared" si="205"/>
        <v>1</v>
      </c>
      <c r="K12405">
        <v>26</v>
      </c>
      <c r="L12405" s="8">
        <f>COUNTIFS($D$2:$D12405,D12405)</f>
        <v>178</v>
      </c>
    </row>
    <row r="12406" spans="1:12" x14ac:dyDescent="0.2">
      <c r="A12406" s="7" t="s">
        <v>3546</v>
      </c>
      <c r="B12406" s="2">
        <v>39488</v>
      </c>
      <c r="C12406" s="1">
        <v>14</v>
      </c>
      <c r="D12406" t="s">
        <v>27</v>
      </c>
      <c r="E12406">
        <v>19</v>
      </c>
      <c r="F12406" t="s">
        <v>40</v>
      </c>
      <c r="G12406">
        <v>1</v>
      </c>
      <c r="H12406">
        <v>0</v>
      </c>
      <c r="I12406">
        <v>0</v>
      </c>
      <c r="J12406">
        <f t="shared" si="205"/>
        <v>1</v>
      </c>
      <c r="K12406">
        <v>26</v>
      </c>
      <c r="L12406" s="8">
        <f>COUNTIFS($D$2:$D12406,D12406)</f>
        <v>608</v>
      </c>
    </row>
    <row r="12407" spans="1:12" x14ac:dyDescent="0.2">
      <c r="A12407" s="7" t="s">
        <v>3546</v>
      </c>
      <c r="B12407" s="2">
        <v>39488</v>
      </c>
      <c r="C12407" s="1">
        <v>19</v>
      </c>
      <c r="D12407" t="s">
        <v>40</v>
      </c>
      <c r="E12407">
        <v>14</v>
      </c>
      <c r="F12407" t="s">
        <v>27</v>
      </c>
      <c r="G12407">
        <v>0</v>
      </c>
      <c r="H12407">
        <v>0</v>
      </c>
      <c r="I12407">
        <v>0</v>
      </c>
      <c r="J12407">
        <f t="shared" si="205"/>
        <v>1</v>
      </c>
      <c r="K12407">
        <v>25</v>
      </c>
      <c r="L12407" s="8">
        <f>COUNTIFS($D$2:$D12407,D12407)</f>
        <v>607</v>
      </c>
    </row>
    <row r="12408" spans="1:12" x14ac:dyDescent="0.2">
      <c r="A12408" s="7" t="s">
        <v>3547</v>
      </c>
      <c r="B12408" s="2">
        <v>39488</v>
      </c>
      <c r="C12408" s="1">
        <v>21</v>
      </c>
      <c r="D12408" t="s">
        <v>10</v>
      </c>
      <c r="E12408">
        <v>20</v>
      </c>
      <c r="F12408" t="s">
        <v>45</v>
      </c>
      <c r="G12408">
        <v>1</v>
      </c>
      <c r="H12408">
        <v>1</v>
      </c>
      <c r="I12408">
        <v>2</v>
      </c>
      <c r="J12408">
        <f t="shared" si="205"/>
        <v>0</v>
      </c>
      <c r="K12408">
        <v>26</v>
      </c>
      <c r="L12408" s="8">
        <f>COUNTIFS($D$2:$D12408,D12408)</f>
        <v>608</v>
      </c>
    </row>
    <row r="12409" spans="1:12" x14ac:dyDescent="0.2">
      <c r="A12409" s="7" t="s">
        <v>3547</v>
      </c>
      <c r="B12409" s="2">
        <v>39488</v>
      </c>
      <c r="C12409" s="1">
        <v>20</v>
      </c>
      <c r="D12409" t="s">
        <v>45</v>
      </c>
      <c r="E12409">
        <v>21</v>
      </c>
      <c r="F12409" t="s">
        <v>10</v>
      </c>
      <c r="G12409">
        <v>0</v>
      </c>
      <c r="H12409">
        <v>2</v>
      </c>
      <c r="I12409">
        <v>1</v>
      </c>
      <c r="J12409">
        <f t="shared" si="205"/>
        <v>3</v>
      </c>
      <c r="K12409">
        <v>26</v>
      </c>
      <c r="L12409" s="8">
        <f>COUNTIFS($D$2:$D12409,D12409)</f>
        <v>418</v>
      </c>
    </row>
    <row r="12410" spans="1:12" x14ac:dyDescent="0.2">
      <c r="A12410" s="7" t="s">
        <v>3548</v>
      </c>
      <c r="B12410" s="2">
        <v>39489</v>
      </c>
      <c r="C12410" s="1">
        <v>10</v>
      </c>
      <c r="D12410" t="s">
        <v>47</v>
      </c>
      <c r="E12410">
        <v>41</v>
      </c>
      <c r="F12410" t="s">
        <v>759</v>
      </c>
      <c r="G12410">
        <v>1</v>
      </c>
      <c r="H12410">
        <v>2</v>
      </c>
      <c r="I12410">
        <v>0</v>
      </c>
      <c r="J12410">
        <f t="shared" si="205"/>
        <v>3</v>
      </c>
      <c r="K12410">
        <v>26</v>
      </c>
      <c r="L12410" s="8">
        <f>COUNTIFS($D$2:$D12410,D12410)</f>
        <v>608</v>
      </c>
    </row>
    <row r="12411" spans="1:12" x14ac:dyDescent="0.2">
      <c r="A12411" s="7" t="s">
        <v>3548</v>
      </c>
      <c r="B12411" s="2">
        <v>39489</v>
      </c>
      <c r="C12411" s="1">
        <v>41</v>
      </c>
      <c r="D12411" t="s">
        <v>759</v>
      </c>
      <c r="E12411">
        <v>10</v>
      </c>
      <c r="F12411" t="s">
        <v>47</v>
      </c>
      <c r="G12411">
        <v>0</v>
      </c>
      <c r="H12411">
        <v>0</v>
      </c>
      <c r="I12411">
        <v>2</v>
      </c>
      <c r="J12411">
        <f t="shared" si="205"/>
        <v>0</v>
      </c>
      <c r="K12411">
        <v>26</v>
      </c>
      <c r="L12411" s="8">
        <f>COUNTIFS($D$2:$D12411,D12411)</f>
        <v>532</v>
      </c>
    </row>
    <row r="12412" spans="1:12" x14ac:dyDescent="0.2">
      <c r="A12412" s="7" t="s">
        <v>3549</v>
      </c>
      <c r="B12412" s="2">
        <v>39501</v>
      </c>
      <c r="C12412" s="1">
        <v>43</v>
      </c>
      <c r="D12412" t="s">
        <v>760</v>
      </c>
      <c r="E12412">
        <v>10</v>
      </c>
      <c r="F12412" t="s">
        <v>47</v>
      </c>
      <c r="G12412">
        <v>1</v>
      </c>
      <c r="H12412">
        <v>2</v>
      </c>
      <c r="I12412">
        <v>2</v>
      </c>
      <c r="J12412">
        <f t="shared" si="205"/>
        <v>1</v>
      </c>
      <c r="K12412">
        <v>27</v>
      </c>
      <c r="L12412" s="8">
        <f>COUNTIFS($D$2:$D12412,D12412)</f>
        <v>179</v>
      </c>
    </row>
    <row r="12413" spans="1:12" x14ac:dyDescent="0.2">
      <c r="A12413" s="7" t="s">
        <v>3549</v>
      </c>
      <c r="B12413" s="2">
        <v>39501</v>
      </c>
      <c r="C12413" s="1">
        <v>10</v>
      </c>
      <c r="D12413" t="s">
        <v>47</v>
      </c>
      <c r="E12413">
        <v>43</v>
      </c>
      <c r="F12413" t="s">
        <v>760</v>
      </c>
      <c r="G12413">
        <v>0</v>
      </c>
      <c r="H12413">
        <v>2</v>
      </c>
      <c r="I12413">
        <v>2</v>
      </c>
      <c r="J12413">
        <f t="shared" si="205"/>
        <v>1</v>
      </c>
      <c r="K12413">
        <v>27</v>
      </c>
      <c r="L12413" s="8">
        <f>COUNTIFS($D$2:$D12413,D12413)</f>
        <v>609</v>
      </c>
    </row>
    <row r="12414" spans="1:12" x14ac:dyDescent="0.2">
      <c r="A12414" s="7" t="s">
        <v>3550</v>
      </c>
      <c r="B12414" s="2">
        <v>39501</v>
      </c>
      <c r="C12414" s="1">
        <v>36</v>
      </c>
      <c r="D12414" t="s">
        <v>25</v>
      </c>
      <c r="E12414">
        <v>29</v>
      </c>
      <c r="F12414" t="s">
        <v>42</v>
      </c>
      <c r="G12414">
        <v>1</v>
      </c>
      <c r="H12414">
        <v>0</v>
      </c>
      <c r="I12414">
        <v>1</v>
      </c>
      <c r="J12414">
        <f t="shared" si="205"/>
        <v>0</v>
      </c>
      <c r="K12414">
        <v>27</v>
      </c>
      <c r="L12414" s="8">
        <f>COUNTIFS($D$2:$D12414,D12414)</f>
        <v>255</v>
      </c>
    </row>
    <row r="12415" spans="1:12" x14ac:dyDescent="0.2">
      <c r="A12415" s="7" t="s">
        <v>3550</v>
      </c>
      <c r="B12415" s="2">
        <v>39501</v>
      </c>
      <c r="C12415" s="1">
        <v>29</v>
      </c>
      <c r="D12415" t="s">
        <v>42</v>
      </c>
      <c r="E12415">
        <v>36</v>
      </c>
      <c r="F12415" t="s">
        <v>25</v>
      </c>
      <c r="G12415">
        <v>0</v>
      </c>
      <c r="H12415">
        <v>1</v>
      </c>
      <c r="I12415">
        <v>0</v>
      </c>
      <c r="J12415">
        <f t="shared" si="205"/>
        <v>3</v>
      </c>
      <c r="K12415">
        <v>26</v>
      </c>
      <c r="L12415" s="8">
        <f>COUNTIFS($D$2:$D12415,D12415)</f>
        <v>490</v>
      </c>
    </row>
    <row r="12416" spans="1:12" x14ac:dyDescent="0.2">
      <c r="A12416" s="7" t="s">
        <v>3551</v>
      </c>
      <c r="B12416" s="2">
        <v>39501</v>
      </c>
      <c r="C12416" s="1">
        <v>19</v>
      </c>
      <c r="D12416" t="s">
        <v>40</v>
      </c>
      <c r="E12416">
        <v>34</v>
      </c>
      <c r="F12416" t="s">
        <v>445</v>
      </c>
      <c r="G12416">
        <v>1</v>
      </c>
      <c r="H12416">
        <v>3</v>
      </c>
      <c r="I12416">
        <v>2</v>
      </c>
      <c r="J12416">
        <f t="shared" si="205"/>
        <v>3</v>
      </c>
      <c r="K12416">
        <v>26</v>
      </c>
      <c r="L12416" s="8">
        <f>COUNTIFS($D$2:$D12416,D12416)</f>
        <v>608</v>
      </c>
    </row>
    <row r="12417" spans="1:12" x14ac:dyDescent="0.2">
      <c r="A12417" s="7" t="s">
        <v>3551</v>
      </c>
      <c r="B12417" s="2">
        <v>39501</v>
      </c>
      <c r="C12417" s="1">
        <v>34</v>
      </c>
      <c r="D12417" t="s">
        <v>445</v>
      </c>
      <c r="E12417">
        <v>19</v>
      </c>
      <c r="F12417" t="s">
        <v>40</v>
      </c>
      <c r="G12417">
        <v>0</v>
      </c>
      <c r="H12417">
        <v>2</v>
      </c>
      <c r="I12417">
        <v>3</v>
      </c>
      <c r="J12417">
        <f t="shared" si="205"/>
        <v>0</v>
      </c>
      <c r="K12417">
        <v>27</v>
      </c>
      <c r="L12417" s="8">
        <f>COUNTIFS($D$2:$D12417,D12417)</f>
        <v>487</v>
      </c>
    </row>
    <row r="12418" spans="1:12" x14ac:dyDescent="0.2">
      <c r="A12418" s="7" t="s">
        <v>3552</v>
      </c>
      <c r="B12418" s="2">
        <v>39501</v>
      </c>
      <c r="C12418" s="1">
        <v>22</v>
      </c>
      <c r="D12418" t="s">
        <v>15</v>
      </c>
      <c r="E12418">
        <v>21</v>
      </c>
      <c r="F12418" t="s">
        <v>10</v>
      </c>
      <c r="G12418">
        <v>1</v>
      </c>
      <c r="H12418">
        <v>1</v>
      </c>
      <c r="I12418">
        <v>5</v>
      </c>
      <c r="J12418">
        <f t="shared" ref="J12418:J12481" si="206">IF(H12418&gt;I12418,3,IF(I12418&gt;H12418,0,1))</f>
        <v>0</v>
      </c>
      <c r="K12418">
        <v>27</v>
      </c>
      <c r="L12418" s="8">
        <f>COUNTIFS($D$2:$D12418,D12418)</f>
        <v>567</v>
      </c>
    </row>
    <row r="12419" spans="1:12" x14ac:dyDescent="0.2">
      <c r="A12419" s="7" t="s">
        <v>3552</v>
      </c>
      <c r="B12419" s="2">
        <v>39501</v>
      </c>
      <c r="C12419" s="1">
        <v>21</v>
      </c>
      <c r="D12419" t="s">
        <v>10</v>
      </c>
      <c r="E12419">
        <v>22</v>
      </c>
      <c r="F12419" t="s">
        <v>15</v>
      </c>
      <c r="G12419">
        <v>0</v>
      </c>
      <c r="H12419">
        <v>5</v>
      </c>
      <c r="I12419">
        <v>1</v>
      </c>
      <c r="J12419">
        <f t="shared" si="206"/>
        <v>3</v>
      </c>
      <c r="K12419">
        <v>27</v>
      </c>
      <c r="L12419" s="8">
        <f>COUNTIFS($D$2:$D12419,D12419)</f>
        <v>609</v>
      </c>
    </row>
    <row r="12420" spans="1:12" x14ac:dyDescent="0.2">
      <c r="A12420" s="7" t="s">
        <v>3553</v>
      </c>
      <c r="B12420" s="2">
        <v>39501</v>
      </c>
      <c r="C12420" s="1">
        <v>45</v>
      </c>
      <c r="D12420" t="s">
        <v>762</v>
      </c>
      <c r="E12420">
        <v>31</v>
      </c>
      <c r="F12420" t="s">
        <v>447</v>
      </c>
      <c r="G12420">
        <v>1</v>
      </c>
      <c r="H12420">
        <v>1</v>
      </c>
      <c r="I12420">
        <v>0</v>
      </c>
      <c r="J12420">
        <f t="shared" si="206"/>
        <v>3</v>
      </c>
      <c r="K12420">
        <v>27</v>
      </c>
      <c r="L12420" s="8">
        <f>COUNTIFS($D$2:$D12420,D12420)</f>
        <v>179</v>
      </c>
    </row>
    <row r="12421" spans="1:12" x14ac:dyDescent="0.2">
      <c r="A12421" s="7" t="s">
        <v>3553</v>
      </c>
      <c r="B12421" s="2">
        <v>39501</v>
      </c>
      <c r="C12421" s="1">
        <v>31</v>
      </c>
      <c r="D12421" t="s">
        <v>447</v>
      </c>
      <c r="E12421">
        <v>45</v>
      </c>
      <c r="F12421" t="s">
        <v>762</v>
      </c>
      <c r="G12421">
        <v>0</v>
      </c>
      <c r="H12421">
        <v>0</v>
      </c>
      <c r="I12421">
        <v>1</v>
      </c>
      <c r="J12421">
        <f t="shared" si="206"/>
        <v>0</v>
      </c>
      <c r="K12421">
        <v>27</v>
      </c>
      <c r="L12421" s="8">
        <f>COUNTIFS($D$2:$D12421,D12421)</f>
        <v>255</v>
      </c>
    </row>
    <row r="12422" spans="1:12" x14ac:dyDescent="0.2">
      <c r="A12422" s="7" t="s">
        <v>3554</v>
      </c>
      <c r="B12422" s="2">
        <v>39501</v>
      </c>
      <c r="C12422" s="1">
        <v>63</v>
      </c>
      <c r="D12422" t="s">
        <v>777</v>
      </c>
      <c r="E12422">
        <v>46</v>
      </c>
      <c r="F12422" t="s">
        <v>763</v>
      </c>
      <c r="G12422">
        <v>1</v>
      </c>
      <c r="H12422">
        <v>2</v>
      </c>
      <c r="I12422">
        <v>0</v>
      </c>
      <c r="J12422">
        <f t="shared" si="206"/>
        <v>3</v>
      </c>
      <c r="K12422">
        <v>27</v>
      </c>
      <c r="L12422" s="8">
        <f>COUNTIFS($D$2:$D12422,D12422)</f>
        <v>103</v>
      </c>
    </row>
    <row r="12423" spans="1:12" x14ac:dyDescent="0.2">
      <c r="A12423" s="7" t="s">
        <v>3554</v>
      </c>
      <c r="B12423" s="2">
        <v>39501</v>
      </c>
      <c r="C12423" s="1">
        <v>46</v>
      </c>
      <c r="D12423" t="s">
        <v>763</v>
      </c>
      <c r="E12423">
        <v>63</v>
      </c>
      <c r="F12423" t="s">
        <v>777</v>
      </c>
      <c r="G12423">
        <v>0</v>
      </c>
      <c r="H12423">
        <v>0</v>
      </c>
      <c r="I12423">
        <v>2</v>
      </c>
      <c r="J12423">
        <f t="shared" si="206"/>
        <v>0</v>
      </c>
      <c r="K12423">
        <v>27</v>
      </c>
      <c r="L12423" s="8">
        <f>COUNTIFS($D$2:$D12423,D12423)</f>
        <v>255</v>
      </c>
    </row>
    <row r="12424" spans="1:12" x14ac:dyDescent="0.2">
      <c r="A12424" s="7" t="s">
        <v>3555</v>
      </c>
      <c r="B12424" s="2">
        <v>39502</v>
      </c>
      <c r="C12424" s="1">
        <v>41</v>
      </c>
      <c r="D12424" t="s">
        <v>759</v>
      </c>
      <c r="E12424">
        <v>40</v>
      </c>
      <c r="F12424" t="s">
        <v>758</v>
      </c>
      <c r="G12424">
        <v>1</v>
      </c>
      <c r="H12424">
        <v>4</v>
      </c>
      <c r="I12424">
        <v>1</v>
      </c>
      <c r="J12424">
        <f t="shared" si="206"/>
        <v>3</v>
      </c>
      <c r="K12424">
        <v>27</v>
      </c>
      <c r="L12424" s="8">
        <f>COUNTIFS($D$2:$D12424,D12424)</f>
        <v>533</v>
      </c>
    </row>
    <row r="12425" spans="1:12" x14ac:dyDescent="0.2">
      <c r="A12425" s="7" t="s">
        <v>3555</v>
      </c>
      <c r="B12425" s="2">
        <v>39502</v>
      </c>
      <c r="C12425" s="1">
        <v>40</v>
      </c>
      <c r="D12425" t="s">
        <v>758</v>
      </c>
      <c r="E12425">
        <v>41</v>
      </c>
      <c r="F12425" t="s">
        <v>759</v>
      </c>
      <c r="G12425">
        <v>0</v>
      </c>
      <c r="H12425">
        <v>1</v>
      </c>
      <c r="I12425">
        <v>4</v>
      </c>
      <c r="J12425">
        <f t="shared" si="206"/>
        <v>0</v>
      </c>
      <c r="K12425">
        <v>27</v>
      </c>
      <c r="L12425" s="8">
        <f>COUNTIFS($D$2:$D12425,D12425)</f>
        <v>331</v>
      </c>
    </row>
    <row r="12426" spans="1:12" x14ac:dyDescent="0.2">
      <c r="A12426" s="7" t="s">
        <v>3556</v>
      </c>
      <c r="B12426" s="2">
        <v>39502</v>
      </c>
      <c r="C12426" s="1">
        <v>62</v>
      </c>
      <c r="D12426" t="s">
        <v>776</v>
      </c>
      <c r="E12426">
        <v>32</v>
      </c>
      <c r="F12426" t="s">
        <v>559</v>
      </c>
      <c r="G12426">
        <v>1</v>
      </c>
      <c r="H12426">
        <v>1</v>
      </c>
      <c r="I12426">
        <v>2</v>
      </c>
      <c r="J12426">
        <f t="shared" si="206"/>
        <v>0</v>
      </c>
      <c r="K12426">
        <v>27</v>
      </c>
      <c r="L12426" s="8">
        <f>COUNTIFS($D$2:$D12426,D12426)</f>
        <v>65</v>
      </c>
    </row>
    <row r="12427" spans="1:12" x14ac:dyDescent="0.2">
      <c r="A12427" s="7" t="s">
        <v>3556</v>
      </c>
      <c r="B12427" s="2">
        <v>39502</v>
      </c>
      <c r="C12427" s="1">
        <v>32</v>
      </c>
      <c r="D12427" t="s">
        <v>559</v>
      </c>
      <c r="E12427">
        <v>62</v>
      </c>
      <c r="F12427" t="s">
        <v>776</v>
      </c>
      <c r="G12427">
        <v>0</v>
      </c>
      <c r="H12427">
        <v>2</v>
      </c>
      <c r="I12427">
        <v>1</v>
      </c>
      <c r="J12427">
        <f t="shared" si="206"/>
        <v>3</v>
      </c>
      <c r="K12427">
        <v>27</v>
      </c>
      <c r="L12427" s="8">
        <f>COUNTIFS($D$2:$D12427,D12427)</f>
        <v>609</v>
      </c>
    </row>
    <row r="12428" spans="1:12" x14ac:dyDescent="0.2">
      <c r="A12428" s="7" t="s">
        <v>3557</v>
      </c>
      <c r="B12428" s="2">
        <v>39503</v>
      </c>
      <c r="C12428" s="1">
        <v>20</v>
      </c>
      <c r="D12428" t="s">
        <v>45</v>
      </c>
      <c r="E12428">
        <v>16</v>
      </c>
      <c r="F12428" t="s">
        <v>37</v>
      </c>
      <c r="G12428">
        <v>1</v>
      </c>
      <c r="H12428">
        <v>0</v>
      </c>
      <c r="I12428">
        <v>2</v>
      </c>
      <c r="J12428">
        <f t="shared" si="206"/>
        <v>0</v>
      </c>
      <c r="K12428">
        <v>27</v>
      </c>
      <c r="L12428" s="8">
        <f>COUNTIFS($D$2:$D12428,D12428)</f>
        <v>419</v>
      </c>
    </row>
    <row r="12429" spans="1:12" x14ac:dyDescent="0.2">
      <c r="A12429" s="7" t="s">
        <v>3557</v>
      </c>
      <c r="B12429" s="2">
        <v>39503</v>
      </c>
      <c r="C12429" s="1">
        <v>16</v>
      </c>
      <c r="D12429" t="s">
        <v>37</v>
      </c>
      <c r="E12429">
        <v>20</v>
      </c>
      <c r="F12429" t="s">
        <v>45</v>
      </c>
      <c r="G12429">
        <v>0</v>
      </c>
      <c r="H12429">
        <v>2</v>
      </c>
      <c r="I12429">
        <v>0</v>
      </c>
      <c r="J12429">
        <f t="shared" si="206"/>
        <v>3</v>
      </c>
      <c r="K12429">
        <v>27</v>
      </c>
      <c r="L12429" s="8">
        <f>COUNTIFS($D$2:$D12429,D12429)</f>
        <v>609</v>
      </c>
    </row>
    <row r="12430" spans="1:12" x14ac:dyDescent="0.2">
      <c r="A12430" s="7" t="s">
        <v>3558</v>
      </c>
      <c r="B12430" s="2">
        <v>39508</v>
      </c>
      <c r="C12430" s="1">
        <v>10</v>
      </c>
      <c r="D12430" t="s">
        <v>47</v>
      </c>
      <c r="E12430">
        <v>32</v>
      </c>
      <c r="F12430" t="s">
        <v>559</v>
      </c>
      <c r="G12430">
        <v>1</v>
      </c>
      <c r="H12430">
        <v>1</v>
      </c>
      <c r="I12430">
        <v>1</v>
      </c>
      <c r="J12430">
        <f t="shared" si="206"/>
        <v>1</v>
      </c>
      <c r="K12430">
        <v>28</v>
      </c>
      <c r="L12430" s="8">
        <f>COUNTIFS($D$2:$D12430,D12430)</f>
        <v>610</v>
      </c>
    </row>
    <row r="12431" spans="1:12" x14ac:dyDescent="0.2">
      <c r="A12431" s="7" t="s">
        <v>3558</v>
      </c>
      <c r="B12431" s="2">
        <v>39508</v>
      </c>
      <c r="C12431" s="1">
        <v>32</v>
      </c>
      <c r="D12431" t="s">
        <v>559</v>
      </c>
      <c r="E12431">
        <v>10</v>
      </c>
      <c r="F12431" t="s">
        <v>47</v>
      </c>
      <c r="G12431">
        <v>0</v>
      </c>
      <c r="H12431">
        <v>1</v>
      </c>
      <c r="I12431">
        <v>1</v>
      </c>
      <c r="J12431">
        <f t="shared" si="206"/>
        <v>1</v>
      </c>
      <c r="K12431">
        <v>28</v>
      </c>
      <c r="L12431" s="8">
        <f>COUNTIFS($D$2:$D12431,D12431)</f>
        <v>610</v>
      </c>
    </row>
    <row r="12432" spans="1:12" x14ac:dyDescent="0.2">
      <c r="A12432" s="7" t="s">
        <v>3559</v>
      </c>
      <c r="B12432" s="2">
        <v>39508</v>
      </c>
      <c r="C12432" s="1">
        <v>43</v>
      </c>
      <c r="D12432" t="s">
        <v>760</v>
      </c>
      <c r="E12432">
        <v>26</v>
      </c>
      <c r="F12432" t="s">
        <v>17</v>
      </c>
      <c r="G12432">
        <v>1</v>
      </c>
      <c r="H12432">
        <v>4</v>
      </c>
      <c r="I12432">
        <v>1</v>
      </c>
      <c r="J12432">
        <f t="shared" si="206"/>
        <v>3</v>
      </c>
      <c r="K12432">
        <v>28</v>
      </c>
      <c r="L12432" s="8">
        <f>COUNTIFS($D$2:$D12432,D12432)</f>
        <v>180</v>
      </c>
    </row>
    <row r="12433" spans="1:12" x14ac:dyDescent="0.2">
      <c r="A12433" s="7" t="s">
        <v>3559</v>
      </c>
      <c r="B12433" s="2">
        <v>39508</v>
      </c>
      <c r="C12433" s="1">
        <v>26</v>
      </c>
      <c r="D12433" t="s">
        <v>17</v>
      </c>
      <c r="E12433">
        <v>43</v>
      </c>
      <c r="F12433" t="s">
        <v>760</v>
      </c>
      <c r="G12433">
        <v>0</v>
      </c>
      <c r="H12433">
        <v>1</v>
      </c>
      <c r="I12433">
        <v>4</v>
      </c>
      <c r="J12433">
        <f t="shared" si="206"/>
        <v>0</v>
      </c>
      <c r="K12433">
        <v>27</v>
      </c>
      <c r="L12433" s="8">
        <f>COUNTIFS($D$2:$D12433,D12433)</f>
        <v>609</v>
      </c>
    </row>
    <row r="12434" spans="1:12" x14ac:dyDescent="0.2">
      <c r="A12434" s="7" t="s">
        <v>3560</v>
      </c>
      <c r="B12434" s="2">
        <v>39508</v>
      </c>
      <c r="C12434" s="1">
        <v>46</v>
      </c>
      <c r="D12434" t="s">
        <v>763</v>
      </c>
      <c r="E12434">
        <v>31</v>
      </c>
      <c r="F12434" t="s">
        <v>447</v>
      </c>
      <c r="G12434">
        <v>1</v>
      </c>
      <c r="H12434">
        <v>0</v>
      </c>
      <c r="I12434">
        <v>0</v>
      </c>
      <c r="J12434">
        <f t="shared" si="206"/>
        <v>1</v>
      </c>
      <c r="K12434">
        <v>28</v>
      </c>
      <c r="L12434" s="8">
        <f>COUNTIFS($D$2:$D12434,D12434)</f>
        <v>256</v>
      </c>
    </row>
    <row r="12435" spans="1:12" x14ac:dyDescent="0.2">
      <c r="A12435" s="7" t="s">
        <v>3560</v>
      </c>
      <c r="B12435" s="2">
        <v>39508</v>
      </c>
      <c r="C12435" s="1">
        <v>31</v>
      </c>
      <c r="D12435" t="s">
        <v>447</v>
      </c>
      <c r="E12435">
        <v>46</v>
      </c>
      <c r="F12435" t="s">
        <v>763</v>
      </c>
      <c r="G12435">
        <v>0</v>
      </c>
      <c r="H12435">
        <v>0</v>
      </c>
      <c r="I12435">
        <v>0</v>
      </c>
      <c r="J12435">
        <f t="shared" si="206"/>
        <v>1</v>
      </c>
      <c r="K12435">
        <v>28</v>
      </c>
      <c r="L12435" s="8">
        <f>COUNTIFS($D$2:$D12435,D12435)</f>
        <v>256</v>
      </c>
    </row>
    <row r="12436" spans="1:12" x14ac:dyDescent="0.2">
      <c r="A12436" s="7" t="s">
        <v>3561</v>
      </c>
      <c r="B12436" s="2">
        <v>39508</v>
      </c>
      <c r="C12436" s="1">
        <v>36</v>
      </c>
      <c r="D12436" t="s">
        <v>25</v>
      </c>
      <c r="E12436">
        <v>21</v>
      </c>
      <c r="F12436" t="s">
        <v>10</v>
      </c>
      <c r="G12436">
        <v>1</v>
      </c>
      <c r="H12436">
        <v>0</v>
      </c>
      <c r="I12436">
        <v>3</v>
      </c>
      <c r="J12436">
        <f t="shared" si="206"/>
        <v>0</v>
      </c>
      <c r="K12436">
        <v>28</v>
      </c>
      <c r="L12436" s="8">
        <f>COUNTIFS($D$2:$D12436,D12436)</f>
        <v>256</v>
      </c>
    </row>
    <row r="12437" spans="1:12" x14ac:dyDescent="0.2">
      <c r="A12437" s="7" t="s">
        <v>3561</v>
      </c>
      <c r="B12437" s="2">
        <v>39508</v>
      </c>
      <c r="C12437" s="1">
        <v>21</v>
      </c>
      <c r="D12437" t="s">
        <v>10</v>
      </c>
      <c r="E12437">
        <v>36</v>
      </c>
      <c r="F12437" t="s">
        <v>25</v>
      </c>
      <c r="G12437">
        <v>0</v>
      </c>
      <c r="H12437">
        <v>3</v>
      </c>
      <c r="I12437">
        <v>0</v>
      </c>
      <c r="J12437">
        <f t="shared" si="206"/>
        <v>3</v>
      </c>
      <c r="K12437">
        <v>28</v>
      </c>
      <c r="L12437" s="8">
        <f>COUNTIFS($D$2:$D12437,D12437)</f>
        <v>610</v>
      </c>
    </row>
    <row r="12438" spans="1:12" x14ac:dyDescent="0.2">
      <c r="A12438" s="7" t="s">
        <v>3562</v>
      </c>
      <c r="B12438" s="2">
        <v>39508</v>
      </c>
      <c r="C12438" s="1">
        <v>20</v>
      </c>
      <c r="D12438" t="s">
        <v>45</v>
      </c>
      <c r="E12438">
        <v>63</v>
      </c>
      <c r="F12438" t="s">
        <v>777</v>
      </c>
      <c r="G12438">
        <v>1</v>
      </c>
      <c r="H12438">
        <v>0</v>
      </c>
      <c r="I12438">
        <v>0</v>
      </c>
      <c r="J12438">
        <f t="shared" si="206"/>
        <v>1</v>
      </c>
      <c r="K12438">
        <v>28</v>
      </c>
      <c r="L12438" s="8">
        <f>COUNTIFS($D$2:$D12438,D12438)</f>
        <v>420</v>
      </c>
    </row>
    <row r="12439" spans="1:12" x14ac:dyDescent="0.2">
      <c r="A12439" s="7" t="s">
        <v>3562</v>
      </c>
      <c r="B12439" s="2">
        <v>39508</v>
      </c>
      <c r="C12439" s="1">
        <v>63</v>
      </c>
      <c r="D12439" t="s">
        <v>777</v>
      </c>
      <c r="E12439">
        <v>20</v>
      </c>
      <c r="F12439" t="s">
        <v>45</v>
      </c>
      <c r="G12439">
        <v>0</v>
      </c>
      <c r="H12439">
        <v>0</v>
      </c>
      <c r="I12439">
        <v>0</v>
      </c>
      <c r="J12439">
        <f t="shared" si="206"/>
        <v>1</v>
      </c>
      <c r="K12439">
        <v>28</v>
      </c>
      <c r="L12439" s="8">
        <f>COUNTIFS($D$2:$D12439,D12439)</f>
        <v>104</v>
      </c>
    </row>
    <row r="12440" spans="1:12" x14ac:dyDescent="0.2">
      <c r="A12440" s="7" t="s">
        <v>3563</v>
      </c>
      <c r="B12440" s="2">
        <v>39508</v>
      </c>
      <c r="C12440" s="1">
        <v>34</v>
      </c>
      <c r="D12440" t="s">
        <v>445</v>
      </c>
      <c r="E12440">
        <v>62</v>
      </c>
      <c r="F12440" t="s">
        <v>776</v>
      </c>
      <c r="G12440">
        <v>1</v>
      </c>
      <c r="H12440">
        <v>0</v>
      </c>
      <c r="I12440">
        <v>1</v>
      </c>
      <c r="J12440">
        <f t="shared" si="206"/>
        <v>0</v>
      </c>
      <c r="K12440">
        <v>28</v>
      </c>
      <c r="L12440" s="8">
        <f>COUNTIFS($D$2:$D12440,D12440)</f>
        <v>488</v>
      </c>
    </row>
    <row r="12441" spans="1:12" x14ac:dyDescent="0.2">
      <c r="A12441" s="7" t="s">
        <v>3563</v>
      </c>
      <c r="B12441" s="2">
        <v>39508</v>
      </c>
      <c r="C12441" s="1">
        <v>62</v>
      </c>
      <c r="D12441" t="s">
        <v>776</v>
      </c>
      <c r="E12441">
        <v>34</v>
      </c>
      <c r="F12441" t="s">
        <v>445</v>
      </c>
      <c r="G12441">
        <v>0</v>
      </c>
      <c r="H12441">
        <v>1</v>
      </c>
      <c r="I12441">
        <v>0</v>
      </c>
      <c r="J12441">
        <f t="shared" si="206"/>
        <v>3</v>
      </c>
      <c r="K12441">
        <v>28</v>
      </c>
      <c r="L12441" s="8">
        <f>COUNTIFS($D$2:$D12441,D12441)</f>
        <v>66</v>
      </c>
    </row>
    <row r="12442" spans="1:12" x14ac:dyDescent="0.2">
      <c r="A12442" s="7" t="s">
        <v>3564</v>
      </c>
      <c r="B12442" s="2">
        <v>39508</v>
      </c>
      <c r="C12442" s="1">
        <v>22</v>
      </c>
      <c r="D12442" t="s">
        <v>15</v>
      </c>
      <c r="E12442">
        <v>41</v>
      </c>
      <c r="F12442" t="s">
        <v>759</v>
      </c>
      <c r="G12442">
        <v>1</v>
      </c>
      <c r="H12442">
        <v>0</v>
      </c>
      <c r="I12442">
        <v>1</v>
      </c>
      <c r="J12442">
        <f t="shared" si="206"/>
        <v>0</v>
      </c>
      <c r="K12442">
        <v>28</v>
      </c>
      <c r="L12442" s="8">
        <f>COUNTIFS($D$2:$D12442,D12442)</f>
        <v>568</v>
      </c>
    </row>
    <row r="12443" spans="1:12" x14ac:dyDescent="0.2">
      <c r="A12443" s="7" t="s">
        <v>3564</v>
      </c>
      <c r="B12443" s="2">
        <v>39508</v>
      </c>
      <c r="C12443" s="1">
        <v>41</v>
      </c>
      <c r="D12443" t="s">
        <v>759</v>
      </c>
      <c r="E12443">
        <v>22</v>
      </c>
      <c r="F12443" t="s">
        <v>15</v>
      </c>
      <c r="G12443">
        <v>0</v>
      </c>
      <c r="H12443">
        <v>1</v>
      </c>
      <c r="I12443">
        <v>0</v>
      </c>
      <c r="J12443">
        <f t="shared" si="206"/>
        <v>3</v>
      </c>
      <c r="K12443">
        <v>28</v>
      </c>
      <c r="L12443" s="8">
        <f>COUNTIFS($D$2:$D12443,D12443)</f>
        <v>534</v>
      </c>
    </row>
    <row r="12444" spans="1:12" x14ac:dyDescent="0.2">
      <c r="A12444" s="7" t="s">
        <v>3565</v>
      </c>
      <c r="B12444" s="2">
        <v>39508</v>
      </c>
      <c r="C12444" s="1">
        <v>29</v>
      </c>
      <c r="D12444" t="s">
        <v>42</v>
      </c>
      <c r="E12444">
        <v>14</v>
      </c>
      <c r="F12444" t="s">
        <v>27</v>
      </c>
      <c r="G12444">
        <v>1</v>
      </c>
      <c r="H12444">
        <v>0</v>
      </c>
      <c r="I12444">
        <v>4</v>
      </c>
      <c r="J12444">
        <f t="shared" si="206"/>
        <v>0</v>
      </c>
      <c r="K12444">
        <v>27</v>
      </c>
      <c r="L12444" s="8">
        <f>COUNTIFS($D$2:$D12444,D12444)</f>
        <v>491</v>
      </c>
    </row>
    <row r="12445" spans="1:12" x14ac:dyDescent="0.2">
      <c r="A12445" s="7" t="s">
        <v>3565</v>
      </c>
      <c r="B12445" s="2">
        <v>39508</v>
      </c>
      <c r="C12445" s="1">
        <v>14</v>
      </c>
      <c r="D12445" t="s">
        <v>27</v>
      </c>
      <c r="E12445">
        <v>29</v>
      </c>
      <c r="F12445" t="s">
        <v>42</v>
      </c>
      <c r="G12445">
        <v>0</v>
      </c>
      <c r="H12445">
        <v>4</v>
      </c>
      <c r="I12445">
        <v>0</v>
      </c>
      <c r="J12445">
        <f t="shared" si="206"/>
        <v>3</v>
      </c>
      <c r="K12445">
        <v>27</v>
      </c>
      <c r="L12445" s="8">
        <f>COUNTIFS($D$2:$D12445,D12445)</f>
        <v>609</v>
      </c>
    </row>
    <row r="12446" spans="1:12" x14ac:dyDescent="0.2">
      <c r="A12446" s="7" t="s">
        <v>3566</v>
      </c>
      <c r="B12446" s="2">
        <v>39509</v>
      </c>
      <c r="C12446" s="1">
        <v>40</v>
      </c>
      <c r="D12446" t="s">
        <v>758</v>
      </c>
      <c r="E12446">
        <v>19</v>
      </c>
      <c r="F12446" t="s">
        <v>40</v>
      </c>
      <c r="G12446">
        <v>1</v>
      </c>
      <c r="H12446">
        <v>1</v>
      </c>
      <c r="I12446">
        <v>3</v>
      </c>
      <c r="J12446">
        <f t="shared" si="206"/>
        <v>0</v>
      </c>
      <c r="K12446">
        <v>28</v>
      </c>
      <c r="L12446" s="8">
        <f>COUNTIFS($D$2:$D12446,D12446)</f>
        <v>332</v>
      </c>
    </row>
    <row r="12447" spans="1:12" x14ac:dyDescent="0.2">
      <c r="A12447" s="7" t="s">
        <v>3566</v>
      </c>
      <c r="B12447" s="2">
        <v>39509</v>
      </c>
      <c r="C12447" s="1">
        <v>19</v>
      </c>
      <c r="D12447" t="s">
        <v>40</v>
      </c>
      <c r="E12447">
        <v>40</v>
      </c>
      <c r="F12447" t="s">
        <v>758</v>
      </c>
      <c r="G12447">
        <v>0</v>
      </c>
      <c r="H12447">
        <v>3</v>
      </c>
      <c r="I12447">
        <v>1</v>
      </c>
      <c r="J12447">
        <f t="shared" si="206"/>
        <v>3</v>
      </c>
      <c r="K12447">
        <v>27</v>
      </c>
      <c r="L12447" s="8">
        <f>COUNTIFS($D$2:$D12447,D12447)</f>
        <v>609</v>
      </c>
    </row>
    <row r="12448" spans="1:12" x14ac:dyDescent="0.2">
      <c r="A12448" s="7" t="s">
        <v>3567</v>
      </c>
      <c r="B12448" s="2">
        <v>39509</v>
      </c>
      <c r="C12448" s="1">
        <v>16</v>
      </c>
      <c r="D12448" t="s">
        <v>37</v>
      </c>
      <c r="E12448">
        <v>45</v>
      </c>
      <c r="F12448" t="s">
        <v>762</v>
      </c>
      <c r="G12448">
        <v>1</v>
      </c>
      <c r="H12448">
        <v>3</v>
      </c>
      <c r="I12448">
        <v>1</v>
      </c>
      <c r="J12448">
        <f t="shared" si="206"/>
        <v>3</v>
      </c>
      <c r="K12448">
        <v>28</v>
      </c>
      <c r="L12448" s="8">
        <f>COUNTIFS($D$2:$D12448,D12448)</f>
        <v>610</v>
      </c>
    </row>
    <row r="12449" spans="1:12" x14ac:dyDescent="0.2">
      <c r="A12449" s="7" t="s">
        <v>3567</v>
      </c>
      <c r="B12449" s="2">
        <v>39509</v>
      </c>
      <c r="C12449" s="1">
        <v>45</v>
      </c>
      <c r="D12449" t="s">
        <v>762</v>
      </c>
      <c r="E12449">
        <v>16</v>
      </c>
      <c r="F12449" t="s">
        <v>37</v>
      </c>
      <c r="G12449">
        <v>0</v>
      </c>
      <c r="H12449">
        <v>1</v>
      </c>
      <c r="I12449">
        <v>3</v>
      </c>
      <c r="J12449">
        <f t="shared" si="206"/>
        <v>0</v>
      </c>
      <c r="K12449">
        <v>28</v>
      </c>
      <c r="L12449" s="8">
        <f>COUNTIFS($D$2:$D12449,D12449)</f>
        <v>180</v>
      </c>
    </row>
    <row r="12450" spans="1:12" x14ac:dyDescent="0.2">
      <c r="A12450" s="7" t="s">
        <v>3568</v>
      </c>
      <c r="B12450" s="2">
        <v>39512</v>
      </c>
      <c r="C12450" s="1">
        <v>19</v>
      </c>
      <c r="D12450" t="s">
        <v>40</v>
      </c>
      <c r="E12450">
        <v>29</v>
      </c>
      <c r="F12450" t="s">
        <v>42</v>
      </c>
      <c r="G12450">
        <v>1</v>
      </c>
      <c r="H12450">
        <v>4</v>
      </c>
      <c r="I12450">
        <v>0</v>
      </c>
      <c r="J12450">
        <f t="shared" si="206"/>
        <v>3</v>
      </c>
      <c r="K12450">
        <v>28</v>
      </c>
      <c r="L12450" s="8">
        <f>COUNTIFS($D$2:$D12450,D12450)</f>
        <v>610</v>
      </c>
    </row>
    <row r="12451" spans="1:12" x14ac:dyDescent="0.2">
      <c r="A12451" s="7" t="s">
        <v>3568</v>
      </c>
      <c r="B12451" s="2">
        <v>39512</v>
      </c>
      <c r="C12451" s="1">
        <v>29</v>
      </c>
      <c r="D12451" t="s">
        <v>42</v>
      </c>
      <c r="E12451">
        <v>19</v>
      </c>
      <c r="F12451" t="s">
        <v>40</v>
      </c>
      <c r="G12451">
        <v>0</v>
      </c>
      <c r="H12451">
        <v>0</v>
      </c>
      <c r="I12451">
        <v>4</v>
      </c>
      <c r="J12451">
        <f t="shared" si="206"/>
        <v>0</v>
      </c>
      <c r="K12451">
        <v>28</v>
      </c>
      <c r="L12451" s="8">
        <f>COUNTIFS($D$2:$D12451,D12451)</f>
        <v>492</v>
      </c>
    </row>
    <row r="12452" spans="1:12" x14ac:dyDescent="0.2">
      <c r="A12452" s="7" t="s">
        <v>3569</v>
      </c>
      <c r="B12452" s="2">
        <v>39515</v>
      </c>
      <c r="C12452" s="1">
        <v>41</v>
      </c>
      <c r="D12452" t="s">
        <v>759</v>
      </c>
      <c r="E12452">
        <v>36</v>
      </c>
      <c r="F12452" t="s">
        <v>25</v>
      </c>
      <c r="G12452">
        <v>1</v>
      </c>
      <c r="H12452">
        <v>1</v>
      </c>
      <c r="I12452">
        <v>1</v>
      </c>
      <c r="J12452">
        <f t="shared" si="206"/>
        <v>1</v>
      </c>
      <c r="K12452">
        <v>29</v>
      </c>
      <c r="L12452" s="8">
        <f>COUNTIFS($D$2:$D12452,D12452)</f>
        <v>535</v>
      </c>
    </row>
    <row r="12453" spans="1:12" x14ac:dyDescent="0.2">
      <c r="A12453" s="7" t="s">
        <v>3569</v>
      </c>
      <c r="B12453" s="2">
        <v>39515</v>
      </c>
      <c r="C12453" s="1">
        <v>36</v>
      </c>
      <c r="D12453" t="s">
        <v>25</v>
      </c>
      <c r="E12453">
        <v>41</v>
      </c>
      <c r="F12453" t="s">
        <v>759</v>
      </c>
      <c r="G12453">
        <v>0</v>
      </c>
      <c r="H12453">
        <v>1</v>
      </c>
      <c r="I12453">
        <v>1</v>
      </c>
      <c r="J12453">
        <f t="shared" si="206"/>
        <v>1</v>
      </c>
      <c r="K12453">
        <v>29</v>
      </c>
      <c r="L12453" s="8">
        <f>COUNTIFS($D$2:$D12453,D12453)</f>
        <v>257</v>
      </c>
    </row>
    <row r="12454" spans="1:12" x14ac:dyDescent="0.2">
      <c r="A12454" s="7" t="s">
        <v>3570</v>
      </c>
      <c r="B12454" s="2">
        <v>39515</v>
      </c>
      <c r="C12454" s="1">
        <v>19</v>
      </c>
      <c r="D12454" t="s">
        <v>40</v>
      </c>
      <c r="E12454">
        <v>22</v>
      </c>
      <c r="F12454" t="s">
        <v>15</v>
      </c>
      <c r="G12454">
        <v>1</v>
      </c>
      <c r="H12454">
        <v>3</v>
      </c>
      <c r="I12454">
        <v>0</v>
      </c>
      <c r="J12454">
        <f t="shared" si="206"/>
        <v>3</v>
      </c>
      <c r="K12454">
        <v>29</v>
      </c>
      <c r="L12454" s="8">
        <f>COUNTIFS($D$2:$D12454,D12454)</f>
        <v>611</v>
      </c>
    </row>
    <row r="12455" spans="1:12" x14ac:dyDescent="0.2">
      <c r="A12455" s="7" t="s">
        <v>3570</v>
      </c>
      <c r="B12455" s="2">
        <v>39515</v>
      </c>
      <c r="C12455" s="1">
        <v>22</v>
      </c>
      <c r="D12455" t="s">
        <v>15</v>
      </c>
      <c r="E12455">
        <v>19</v>
      </c>
      <c r="F12455" t="s">
        <v>40</v>
      </c>
      <c r="G12455">
        <v>0</v>
      </c>
      <c r="H12455">
        <v>0</v>
      </c>
      <c r="I12455">
        <v>3</v>
      </c>
      <c r="J12455">
        <f t="shared" si="206"/>
        <v>0</v>
      </c>
      <c r="K12455">
        <v>29</v>
      </c>
      <c r="L12455" s="8">
        <f>COUNTIFS($D$2:$D12455,D12455)</f>
        <v>569</v>
      </c>
    </row>
    <row r="12456" spans="1:12" x14ac:dyDescent="0.2">
      <c r="A12456" s="7" t="s">
        <v>3571</v>
      </c>
      <c r="B12456" s="2">
        <v>39515</v>
      </c>
      <c r="C12456" s="1">
        <v>62</v>
      </c>
      <c r="D12456" t="s">
        <v>776</v>
      </c>
      <c r="E12456">
        <v>20</v>
      </c>
      <c r="F12456" t="s">
        <v>45</v>
      </c>
      <c r="G12456">
        <v>1</v>
      </c>
      <c r="H12456">
        <v>2</v>
      </c>
      <c r="I12456">
        <v>0</v>
      </c>
      <c r="J12456">
        <f t="shared" si="206"/>
        <v>3</v>
      </c>
      <c r="K12456">
        <v>29</v>
      </c>
      <c r="L12456" s="8">
        <f>COUNTIFS($D$2:$D12456,D12456)</f>
        <v>67</v>
      </c>
    </row>
    <row r="12457" spans="1:12" x14ac:dyDescent="0.2">
      <c r="A12457" s="7" t="s">
        <v>3571</v>
      </c>
      <c r="B12457" s="2">
        <v>39515</v>
      </c>
      <c r="C12457" s="1">
        <v>20</v>
      </c>
      <c r="D12457" t="s">
        <v>45</v>
      </c>
      <c r="E12457">
        <v>62</v>
      </c>
      <c r="F12457" t="s">
        <v>776</v>
      </c>
      <c r="G12457">
        <v>0</v>
      </c>
      <c r="H12457">
        <v>0</v>
      </c>
      <c r="I12457">
        <v>2</v>
      </c>
      <c r="J12457">
        <f t="shared" si="206"/>
        <v>0</v>
      </c>
      <c r="K12457">
        <v>29</v>
      </c>
      <c r="L12457" s="8">
        <f>COUNTIFS($D$2:$D12457,D12457)</f>
        <v>421</v>
      </c>
    </row>
    <row r="12458" spans="1:12" x14ac:dyDescent="0.2">
      <c r="A12458" s="7" t="s">
        <v>3572</v>
      </c>
      <c r="B12458" s="2">
        <v>39516</v>
      </c>
      <c r="C12458" s="1">
        <v>31</v>
      </c>
      <c r="D12458" t="s">
        <v>447</v>
      </c>
      <c r="E12458">
        <v>16</v>
      </c>
      <c r="F12458" t="s">
        <v>37</v>
      </c>
      <c r="G12458">
        <v>1</v>
      </c>
      <c r="H12458">
        <v>0</v>
      </c>
      <c r="I12458">
        <v>1</v>
      </c>
      <c r="J12458">
        <f t="shared" si="206"/>
        <v>0</v>
      </c>
      <c r="K12458">
        <v>29</v>
      </c>
      <c r="L12458" s="8">
        <f>COUNTIFS($D$2:$D12458,D12458)</f>
        <v>257</v>
      </c>
    </row>
    <row r="12459" spans="1:12" x14ac:dyDescent="0.2">
      <c r="A12459" s="7" t="s">
        <v>3572</v>
      </c>
      <c r="B12459" s="2">
        <v>39516</v>
      </c>
      <c r="C12459" s="1">
        <v>16</v>
      </c>
      <c r="D12459" t="s">
        <v>37</v>
      </c>
      <c r="E12459">
        <v>31</v>
      </c>
      <c r="F12459" t="s">
        <v>447</v>
      </c>
      <c r="G12459">
        <v>0</v>
      </c>
      <c r="H12459">
        <v>1</v>
      </c>
      <c r="I12459">
        <v>0</v>
      </c>
      <c r="J12459">
        <f t="shared" si="206"/>
        <v>3</v>
      </c>
      <c r="K12459">
        <v>29</v>
      </c>
      <c r="L12459" s="8">
        <f>COUNTIFS($D$2:$D12459,D12459)</f>
        <v>611</v>
      </c>
    </row>
    <row r="12460" spans="1:12" x14ac:dyDescent="0.2">
      <c r="A12460" s="7" t="s">
        <v>3573</v>
      </c>
      <c r="B12460" s="2">
        <v>39516</v>
      </c>
      <c r="C12460" s="1">
        <v>26</v>
      </c>
      <c r="D12460" t="s">
        <v>17</v>
      </c>
      <c r="E12460">
        <v>29</v>
      </c>
      <c r="F12460" t="s">
        <v>42</v>
      </c>
      <c r="G12460">
        <v>1</v>
      </c>
      <c r="H12460">
        <v>4</v>
      </c>
      <c r="I12460">
        <v>0</v>
      </c>
      <c r="J12460">
        <f t="shared" si="206"/>
        <v>3</v>
      </c>
      <c r="K12460">
        <v>28</v>
      </c>
      <c r="L12460" s="8">
        <f>COUNTIFS($D$2:$D12460,D12460)</f>
        <v>610</v>
      </c>
    </row>
    <row r="12461" spans="1:12" x14ac:dyDescent="0.2">
      <c r="A12461" s="7" t="s">
        <v>3573</v>
      </c>
      <c r="B12461" s="2">
        <v>39516</v>
      </c>
      <c r="C12461" s="1">
        <v>29</v>
      </c>
      <c r="D12461" t="s">
        <v>42</v>
      </c>
      <c r="E12461">
        <v>26</v>
      </c>
      <c r="F12461" t="s">
        <v>17</v>
      </c>
      <c r="G12461">
        <v>0</v>
      </c>
      <c r="H12461">
        <v>0</v>
      </c>
      <c r="I12461">
        <v>4</v>
      </c>
      <c r="J12461">
        <f t="shared" si="206"/>
        <v>0</v>
      </c>
      <c r="K12461">
        <v>29</v>
      </c>
      <c r="L12461" s="8">
        <f>COUNTIFS($D$2:$D12461,D12461)</f>
        <v>493</v>
      </c>
    </row>
    <row r="12462" spans="1:12" x14ac:dyDescent="0.2">
      <c r="A12462" s="7" t="s">
        <v>3574</v>
      </c>
      <c r="B12462" s="2">
        <v>39516</v>
      </c>
      <c r="C12462" s="1">
        <v>63</v>
      </c>
      <c r="D12462" t="s">
        <v>777</v>
      </c>
      <c r="E12462">
        <v>10</v>
      </c>
      <c r="F12462" t="s">
        <v>47</v>
      </c>
      <c r="G12462">
        <v>1</v>
      </c>
      <c r="H12462">
        <v>0</v>
      </c>
      <c r="I12462">
        <v>0</v>
      </c>
      <c r="J12462">
        <f t="shared" si="206"/>
        <v>1</v>
      </c>
      <c r="K12462">
        <v>29</v>
      </c>
      <c r="L12462" s="8">
        <f>COUNTIFS($D$2:$D12462,D12462)</f>
        <v>105</v>
      </c>
    </row>
    <row r="12463" spans="1:12" x14ac:dyDescent="0.2">
      <c r="A12463" s="7" t="s">
        <v>3574</v>
      </c>
      <c r="B12463" s="2">
        <v>39516</v>
      </c>
      <c r="C12463" s="1">
        <v>10</v>
      </c>
      <c r="D12463" t="s">
        <v>47</v>
      </c>
      <c r="E12463">
        <v>63</v>
      </c>
      <c r="F12463" t="s">
        <v>777</v>
      </c>
      <c r="G12463">
        <v>0</v>
      </c>
      <c r="H12463">
        <v>0</v>
      </c>
      <c r="I12463">
        <v>0</v>
      </c>
      <c r="J12463">
        <f t="shared" si="206"/>
        <v>1</v>
      </c>
      <c r="K12463">
        <v>29</v>
      </c>
      <c r="L12463" s="8">
        <f>COUNTIFS($D$2:$D12463,D12463)</f>
        <v>611</v>
      </c>
    </row>
    <row r="12464" spans="1:12" x14ac:dyDescent="0.2">
      <c r="A12464" s="7" t="s">
        <v>3575</v>
      </c>
      <c r="B12464" s="2">
        <v>39519</v>
      </c>
      <c r="C12464" s="1">
        <v>32</v>
      </c>
      <c r="D12464" t="s">
        <v>559</v>
      </c>
      <c r="E12464">
        <v>34</v>
      </c>
      <c r="F12464" t="s">
        <v>445</v>
      </c>
      <c r="G12464">
        <v>1</v>
      </c>
      <c r="H12464">
        <v>1</v>
      </c>
      <c r="I12464">
        <v>1</v>
      </c>
      <c r="J12464">
        <f t="shared" si="206"/>
        <v>1</v>
      </c>
      <c r="K12464">
        <v>29</v>
      </c>
      <c r="L12464" s="8">
        <f>COUNTIFS($D$2:$D12464,D12464)</f>
        <v>611</v>
      </c>
    </row>
    <row r="12465" spans="1:12" x14ac:dyDescent="0.2">
      <c r="A12465" s="7" t="s">
        <v>3575</v>
      </c>
      <c r="B12465" s="2">
        <v>39519</v>
      </c>
      <c r="C12465" s="1">
        <v>34</v>
      </c>
      <c r="D12465" t="s">
        <v>445</v>
      </c>
      <c r="E12465">
        <v>32</v>
      </c>
      <c r="F12465" t="s">
        <v>559</v>
      </c>
      <c r="G12465">
        <v>0</v>
      </c>
      <c r="H12465">
        <v>1</v>
      </c>
      <c r="I12465">
        <v>1</v>
      </c>
      <c r="J12465">
        <f t="shared" si="206"/>
        <v>1</v>
      </c>
      <c r="K12465">
        <v>29</v>
      </c>
      <c r="L12465" s="8">
        <f>COUNTIFS($D$2:$D12465,D12465)</f>
        <v>489</v>
      </c>
    </row>
    <row r="12466" spans="1:12" x14ac:dyDescent="0.2">
      <c r="A12466" s="7" t="s">
        <v>3576</v>
      </c>
      <c r="B12466" s="2">
        <v>39519</v>
      </c>
      <c r="C12466" s="1">
        <v>14</v>
      </c>
      <c r="D12466" t="s">
        <v>27</v>
      </c>
      <c r="E12466">
        <v>46</v>
      </c>
      <c r="F12466" t="s">
        <v>763</v>
      </c>
      <c r="G12466">
        <v>1</v>
      </c>
      <c r="H12466">
        <v>6</v>
      </c>
      <c r="I12466">
        <v>1</v>
      </c>
      <c r="J12466">
        <f t="shared" si="206"/>
        <v>3</v>
      </c>
      <c r="K12466">
        <v>28</v>
      </c>
      <c r="L12466" s="8">
        <f>COUNTIFS($D$2:$D12466,D12466)</f>
        <v>610</v>
      </c>
    </row>
    <row r="12467" spans="1:12" x14ac:dyDescent="0.2">
      <c r="A12467" s="7" t="s">
        <v>3576</v>
      </c>
      <c r="B12467" s="2">
        <v>39519</v>
      </c>
      <c r="C12467" s="1">
        <v>46</v>
      </c>
      <c r="D12467" t="s">
        <v>763</v>
      </c>
      <c r="E12467">
        <v>14</v>
      </c>
      <c r="F12467" t="s">
        <v>27</v>
      </c>
      <c r="G12467">
        <v>0</v>
      </c>
      <c r="H12467">
        <v>1</v>
      </c>
      <c r="I12467">
        <v>6</v>
      </c>
      <c r="J12467">
        <f t="shared" si="206"/>
        <v>0</v>
      </c>
      <c r="K12467">
        <v>29</v>
      </c>
      <c r="L12467" s="8">
        <f>COUNTIFS($D$2:$D12467,D12467)</f>
        <v>257</v>
      </c>
    </row>
    <row r="12468" spans="1:12" x14ac:dyDescent="0.2">
      <c r="A12468" s="7" t="s">
        <v>3577</v>
      </c>
      <c r="B12468" s="2">
        <v>39519</v>
      </c>
      <c r="C12468" s="1">
        <v>45</v>
      </c>
      <c r="D12468" t="s">
        <v>762</v>
      </c>
      <c r="E12468">
        <v>43</v>
      </c>
      <c r="F12468" t="s">
        <v>760</v>
      </c>
      <c r="G12468">
        <v>1</v>
      </c>
      <c r="H12468">
        <v>4</v>
      </c>
      <c r="I12468">
        <v>2</v>
      </c>
      <c r="J12468">
        <f t="shared" si="206"/>
        <v>3</v>
      </c>
      <c r="K12468">
        <v>29</v>
      </c>
      <c r="L12468" s="8">
        <f>COUNTIFS($D$2:$D12468,D12468)</f>
        <v>181</v>
      </c>
    </row>
    <row r="12469" spans="1:12" x14ac:dyDescent="0.2">
      <c r="A12469" s="7" t="s">
        <v>3577</v>
      </c>
      <c r="B12469" s="2">
        <v>39519</v>
      </c>
      <c r="C12469" s="1">
        <v>43</v>
      </c>
      <c r="D12469" t="s">
        <v>760</v>
      </c>
      <c r="E12469">
        <v>45</v>
      </c>
      <c r="F12469" t="s">
        <v>762</v>
      </c>
      <c r="G12469">
        <v>0</v>
      </c>
      <c r="H12469">
        <v>2</v>
      </c>
      <c r="I12469">
        <v>4</v>
      </c>
      <c r="J12469">
        <f t="shared" si="206"/>
        <v>0</v>
      </c>
      <c r="K12469">
        <v>29</v>
      </c>
      <c r="L12469" s="8">
        <f>COUNTIFS($D$2:$D12469,D12469)</f>
        <v>181</v>
      </c>
    </row>
    <row r="12470" spans="1:12" x14ac:dyDescent="0.2">
      <c r="A12470" s="7" t="s">
        <v>3578</v>
      </c>
      <c r="B12470" s="2">
        <v>39522</v>
      </c>
      <c r="C12470" s="1">
        <v>10</v>
      </c>
      <c r="D12470" t="s">
        <v>47</v>
      </c>
      <c r="E12470">
        <v>34</v>
      </c>
      <c r="F12470" t="s">
        <v>445</v>
      </c>
      <c r="G12470">
        <v>1</v>
      </c>
      <c r="H12470">
        <v>1</v>
      </c>
      <c r="I12470">
        <v>1</v>
      </c>
      <c r="J12470">
        <f t="shared" si="206"/>
        <v>1</v>
      </c>
      <c r="K12470">
        <v>30</v>
      </c>
      <c r="L12470" s="8">
        <f>COUNTIFS($D$2:$D12470,D12470)</f>
        <v>612</v>
      </c>
    </row>
    <row r="12471" spans="1:12" x14ac:dyDescent="0.2">
      <c r="A12471" s="7" t="s">
        <v>3578</v>
      </c>
      <c r="B12471" s="2">
        <v>39522</v>
      </c>
      <c r="C12471" s="1">
        <v>34</v>
      </c>
      <c r="D12471" t="s">
        <v>445</v>
      </c>
      <c r="E12471">
        <v>10</v>
      </c>
      <c r="F12471" t="s">
        <v>47</v>
      </c>
      <c r="G12471">
        <v>0</v>
      </c>
      <c r="H12471">
        <v>1</v>
      </c>
      <c r="I12471">
        <v>1</v>
      </c>
      <c r="J12471">
        <f t="shared" si="206"/>
        <v>1</v>
      </c>
      <c r="K12471">
        <v>30</v>
      </c>
      <c r="L12471" s="8">
        <f>COUNTIFS($D$2:$D12471,D12471)</f>
        <v>490</v>
      </c>
    </row>
    <row r="12472" spans="1:12" x14ac:dyDescent="0.2">
      <c r="A12472" s="7" t="s">
        <v>3579</v>
      </c>
      <c r="B12472" s="2">
        <v>39522</v>
      </c>
      <c r="C12472" s="1">
        <v>46</v>
      </c>
      <c r="D12472" t="s">
        <v>763</v>
      </c>
      <c r="E12472">
        <v>21</v>
      </c>
      <c r="F12472" t="s">
        <v>10</v>
      </c>
      <c r="G12472">
        <v>1</v>
      </c>
      <c r="H12472">
        <v>0</v>
      </c>
      <c r="I12472">
        <v>1</v>
      </c>
      <c r="J12472">
        <f t="shared" si="206"/>
        <v>0</v>
      </c>
      <c r="K12472">
        <v>30</v>
      </c>
      <c r="L12472" s="8">
        <f>COUNTIFS($D$2:$D12472,D12472)</f>
        <v>258</v>
      </c>
    </row>
    <row r="12473" spans="1:12" x14ac:dyDescent="0.2">
      <c r="A12473" s="7" t="s">
        <v>3579</v>
      </c>
      <c r="B12473" s="2">
        <v>39522</v>
      </c>
      <c r="C12473" s="1">
        <v>21</v>
      </c>
      <c r="D12473" t="s">
        <v>10</v>
      </c>
      <c r="E12473">
        <v>46</v>
      </c>
      <c r="F12473" t="s">
        <v>763</v>
      </c>
      <c r="G12473">
        <v>0</v>
      </c>
      <c r="H12473">
        <v>1</v>
      </c>
      <c r="I12473">
        <v>0</v>
      </c>
      <c r="J12473">
        <f t="shared" si="206"/>
        <v>3</v>
      </c>
      <c r="K12473">
        <v>29</v>
      </c>
      <c r="L12473" s="8">
        <f>COUNTIFS($D$2:$D12473,D12473)</f>
        <v>611</v>
      </c>
    </row>
    <row r="12474" spans="1:12" x14ac:dyDescent="0.2">
      <c r="A12474" s="7" t="s">
        <v>3580</v>
      </c>
      <c r="B12474" s="2">
        <v>39522</v>
      </c>
      <c r="C12474" s="1">
        <v>19</v>
      </c>
      <c r="D12474" t="s">
        <v>40</v>
      </c>
      <c r="E12474">
        <v>62</v>
      </c>
      <c r="F12474" t="s">
        <v>776</v>
      </c>
      <c r="G12474">
        <v>1</v>
      </c>
      <c r="H12474">
        <v>2</v>
      </c>
      <c r="I12474">
        <v>1</v>
      </c>
      <c r="J12474">
        <f t="shared" si="206"/>
        <v>3</v>
      </c>
      <c r="K12474">
        <v>30</v>
      </c>
      <c r="L12474" s="8">
        <f>COUNTIFS($D$2:$D12474,D12474)</f>
        <v>612</v>
      </c>
    </row>
    <row r="12475" spans="1:12" x14ac:dyDescent="0.2">
      <c r="A12475" s="7" t="s">
        <v>3580</v>
      </c>
      <c r="B12475" s="2">
        <v>39522</v>
      </c>
      <c r="C12475" s="1">
        <v>62</v>
      </c>
      <c r="D12475" t="s">
        <v>776</v>
      </c>
      <c r="E12475">
        <v>19</v>
      </c>
      <c r="F12475" t="s">
        <v>40</v>
      </c>
      <c r="G12475">
        <v>0</v>
      </c>
      <c r="H12475">
        <v>1</v>
      </c>
      <c r="I12475">
        <v>2</v>
      </c>
      <c r="J12475">
        <f t="shared" si="206"/>
        <v>0</v>
      </c>
      <c r="K12475">
        <v>30</v>
      </c>
      <c r="L12475" s="8">
        <f>COUNTIFS($D$2:$D12475,D12475)</f>
        <v>68</v>
      </c>
    </row>
    <row r="12476" spans="1:12" x14ac:dyDescent="0.2">
      <c r="A12476" s="7" t="s">
        <v>3581</v>
      </c>
      <c r="B12476" s="2">
        <v>39522</v>
      </c>
      <c r="C12476" s="1">
        <v>45</v>
      </c>
      <c r="D12476" t="s">
        <v>762</v>
      </c>
      <c r="E12476">
        <v>32</v>
      </c>
      <c r="F12476" t="s">
        <v>559</v>
      </c>
      <c r="G12476">
        <v>1</v>
      </c>
      <c r="H12476">
        <v>2</v>
      </c>
      <c r="I12476">
        <v>0</v>
      </c>
      <c r="J12476">
        <f t="shared" si="206"/>
        <v>3</v>
      </c>
      <c r="K12476">
        <v>30</v>
      </c>
      <c r="L12476" s="8">
        <f>COUNTIFS($D$2:$D12476,D12476)</f>
        <v>182</v>
      </c>
    </row>
    <row r="12477" spans="1:12" x14ac:dyDescent="0.2">
      <c r="A12477" s="7" t="s">
        <v>3581</v>
      </c>
      <c r="B12477" s="2">
        <v>39522</v>
      </c>
      <c r="C12477" s="1">
        <v>32</v>
      </c>
      <c r="D12477" t="s">
        <v>559</v>
      </c>
      <c r="E12477">
        <v>45</v>
      </c>
      <c r="F12477" t="s">
        <v>762</v>
      </c>
      <c r="G12477">
        <v>0</v>
      </c>
      <c r="H12477">
        <v>0</v>
      </c>
      <c r="I12477">
        <v>2</v>
      </c>
      <c r="J12477">
        <f t="shared" si="206"/>
        <v>0</v>
      </c>
      <c r="K12477">
        <v>30</v>
      </c>
      <c r="L12477" s="8">
        <f>COUNTIFS($D$2:$D12477,D12477)</f>
        <v>612</v>
      </c>
    </row>
    <row r="12478" spans="1:12" x14ac:dyDescent="0.2">
      <c r="A12478" s="7" t="s">
        <v>3582</v>
      </c>
      <c r="B12478" s="2">
        <v>39522</v>
      </c>
      <c r="C12478" s="1">
        <v>31</v>
      </c>
      <c r="D12478" t="s">
        <v>447</v>
      </c>
      <c r="E12478">
        <v>14</v>
      </c>
      <c r="F12478" t="s">
        <v>27</v>
      </c>
      <c r="G12478">
        <v>1</v>
      </c>
      <c r="H12478">
        <v>0</v>
      </c>
      <c r="I12478">
        <v>1</v>
      </c>
      <c r="J12478">
        <f t="shared" si="206"/>
        <v>0</v>
      </c>
      <c r="K12478">
        <v>30</v>
      </c>
      <c r="L12478" s="8">
        <f>COUNTIFS($D$2:$D12478,D12478)</f>
        <v>258</v>
      </c>
    </row>
    <row r="12479" spans="1:12" x14ac:dyDescent="0.2">
      <c r="A12479" s="7" t="s">
        <v>3582</v>
      </c>
      <c r="B12479" s="2">
        <v>39522</v>
      </c>
      <c r="C12479" s="1">
        <v>14</v>
      </c>
      <c r="D12479" t="s">
        <v>27</v>
      </c>
      <c r="E12479">
        <v>31</v>
      </c>
      <c r="F12479" t="s">
        <v>447</v>
      </c>
      <c r="G12479">
        <v>0</v>
      </c>
      <c r="H12479">
        <v>1</v>
      </c>
      <c r="I12479">
        <v>0</v>
      </c>
      <c r="J12479">
        <f t="shared" si="206"/>
        <v>3</v>
      </c>
      <c r="K12479">
        <v>29</v>
      </c>
      <c r="L12479" s="8">
        <f>COUNTIFS($D$2:$D12479,D12479)</f>
        <v>611</v>
      </c>
    </row>
    <row r="12480" spans="1:12" x14ac:dyDescent="0.2">
      <c r="A12480" s="7" t="s">
        <v>3583</v>
      </c>
      <c r="B12480" s="2">
        <v>39522</v>
      </c>
      <c r="C12480" s="1">
        <v>29</v>
      </c>
      <c r="D12480" t="s">
        <v>42</v>
      </c>
      <c r="E12480">
        <v>41</v>
      </c>
      <c r="F12480" t="s">
        <v>759</v>
      </c>
      <c r="G12480">
        <v>1</v>
      </c>
      <c r="H12480">
        <v>2</v>
      </c>
      <c r="I12480">
        <v>1</v>
      </c>
      <c r="J12480">
        <f t="shared" si="206"/>
        <v>3</v>
      </c>
      <c r="K12480">
        <v>30</v>
      </c>
      <c r="L12480" s="8">
        <f>COUNTIFS($D$2:$D12480,D12480)</f>
        <v>494</v>
      </c>
    </row>
    <row r="12481" spans="1:12" x14ac:dyDescent="0.2">
      <c r="A12481" s="7" t="s">
        <v>3583</v>
      </c>
      <c r="B12481" s="2">
        <v>39522</v>
      </c>
      <c r="C12481" s="1">
        <v>41</v>
      </c>
      <c r="D12481" t="s">
        <v>759</v>
      </c>
      <c r="E12481">
        <v>29</v>
      </c>
      <c r="F12481" t="s">
        <v>42</v>
      </c>
      <c r="G12481">
        <v>0</v>
      </c>
      <c r="H12481">
        <v>1</v>
      </c>
      <c r="I12481">
        <v>2</v>
      </c>
      <c r="J12481">
        <f t="shared" si="206"/>
        <v>0</v>
      </c>
      <c r="K12481">
        <v>30</v>
      </c>
      <c r="L12481" s="8">
        <f>COUNTIFS($D$2:$D12481,D12481)</f>
        <v>536</v>
      </c>
    </row>
    <row r="12482" spans="1:12" x14ac:dyDescent="0.2">
      <c r="A12482" s="7" t="s">
        <v>3584</v>
      </c>
      <c r="B12482" s="2">
        <v>39523</v>
      </c>
      <c r="C12482" s="1">
        <v>36</v>
      </c>
      <c r="D12482" t="s">
        <v>25</v>
      </c>
      <c r="E12482">
        <v>16</v>
      </c>
      <c r="F12482" t="s">
        <v>37</v>
      </c>
      <c r="G12482">
        <v>1</v>
      </c>
      <c r="H12482">
        <v>1</v>
      </c>
      <c r="I12482">
        <v>0</v>
      </c>
      <c r="J12482">
        <f t="shared" ref="J12482:J12545" si="207">IF(H12482&gt;I12482,3,IF(I12482&gt;H12482,0,1))</f>
        <v>3</v>
      </c>
      <c r="K12482">
        <v>30</v>
      </c>
      <c r="L12482" s="8">
        <f>COUNTIFS($D$2:$D12482,D12482)</f>
        <v>258</v>
      </c>
    </row>
    <row r="12483" spans="1:12" x14ac:dyDescent="0.2">
      <c r="A12483" s="7" t="s">
        <v>3584</v>
      </c>
      <c r="B12483" s="2">
        <v>39523</v>
      </c>
      <c r="C12483" s="1">
        <v>16</v>
      </c>
      <c r="D12483" t="s">
        <v>37</v>
      </c>
      <c r="E12483">
        <v>36</v>
      </c>
      <c r="F12483" t="s">
        <v>25</v>
      </c>
      <c r="G12483">
        <v>0</v>
      </c>
      <c r="H12483">
        <v>0</v>
      </c>
      <c r="I12483">
        <v>1</v>
      </c>
      <c r="J12483">
        <f t="shared" si="207"/>
        <v>0</v>
      </c>
      <c r="K12483">
        <v>30</v>
      </c>
      <c r="L12483" s="8">
        <f>COUNTIFS($D$2:$D12483,D12483)</f>
        <v>612</v>
      </c>
    </row>
    <row r="12484" spans="1:12" x14ac:dyDescent="0.2">
      <c r="A12484" s="7" t="s">
        <v>3585</v>
      </c>
      <c r="B12484" s="2">
        <v>39523</v>
      </c>
      <c r="C12484" s="1">
        <v>20</v>
      </c>
      <c r="D12484" t="s">
        <v>45</v>
      </c>
      <c r="E12484">
        <v>26</v>
      </c>
      <c r="F12484" t="s">
        <v>17</v>
      </c>
      <c r="G12484">
        <v>1</v>
      </c>
      <c r="H12484">
        <v>2</v>
      </c>
      <c r="I12484">
        <v>1</v>
      </c>
      <c r="J12484">
        <f t="shared" si="207"/>
        <v>3</v>
      </c>
      <c r="K12484">
        <v>30</v>
      </c>
      <c r="L12484" s="8">
        <f>COUNTIFS($D$2:$D12484,D12484)</f>
        <v>422</v>
      </c>
    </row>
    <row r="12485" spans="1:12" x14ac:dyDescent="0.2">
      <c r="A12485" s="7" t="s">
        <v>3585</v>
      </c>
      <c r="B12485" s="2">
        <v>39523</v>
      </c>
      <c r="C12485" s="1">
        <v>26</v>
      </c>
      <c r="D12485" t="s">
        <v>17</v>
      </c>
      <c r="E12485">
        <v>20</v>
      </c>
      <c r="F12485" t="s">
        <v>45</v>
      </c>
      <c r="G12485">
        <v>0</v>
      </c>
      <c r="H12485">
        <v>1</v>
      </c>
      <c r="I12485">
        <v>2</v>
      </c>
      <c r="J12485">
        <f t="shared" si="207"/>
        <v>0</v>
      </c>
      <c r="K12485">
        <v>29</v>
      </c>
      <c r="L12485" s="8">
        <f>COUNTIFS($D$2:$D12485,D12485)</f>
        <v>611</v>
      </c>
    </row>
    <row r="12486" spans="1:12" x14ac:dyDescent="0.2">
      <c r="A12486" s="7" t="s">
        <v>3586</v>
      </c>
      <c r="B12486" s="2">
        <v>39523</v>
      </c>
      <c r="C12486" s="1">
        <v>63</v>
      </c>
      <c r="D12486" t="s">
        <v>777</v>
      </c>
      <c r="E12486">
        <v>40</v>
      </c>
      <c r="F12486" t="s">
        <v>758</v>
      </c>
      <c r="G12486">
        <v>1</v>
      </c>
      <c r="H12486">
        <v>1</v>
      </c>
      <c r="I12486">
        <v>0</v>
      </c>
      <c r="J12486">
        <f t="shared" si="207"/>
        <v>3</v>
      </c>
      <c r="K12486">
        <v>30</v>
      </c>
      <c r="L12486" s="8">
        <f>COUNTIFS($D$2:$D12486,D12486)</f>
        <v>106</v>
      </c>
    </row>
    <row r="12487" spans="1:12" x14ac:dyDescent="0.2">
      <c r="A12487" s="7" t="s">
        <v>3586</v>
      </c>
      <c r="B12487" s="2">
        <v>39523</v>
      </c>
      <c r="C12487" s="1">
        <v>40</v>
      </c>
      <c r="D12487" t="s">
        <v>758</v>
      </c>
      <c r="E12487">
        <v>63</v>
      </c>
      <c r="F12487" t="s">
        <v>777</v>
      </c>
      <c r="G12487">
        <v>0</v>
      </c>
      <c r="H12487">
        <v>0</v>
      </c>
      <c r="I12487">
        <v>1</v>
      </c>
      <c r="J12487">
        <f t="shared" si="207"/>
        <v>0</v>
      </c>
      <c r="K12487">
        <v>29</v>
      </c>
      <c r="L12487" s="8">
        <f>COUNTIFS($D$2:$D12487,D12487)</f>
        <v>333</v>
      </c>
    </row>
    <row r="12488" spans="1:12" x14ac:dyDescent="0.2">
      <c r="A12488" s="7" t="s">
        <v>3587</v>
      </c>
      <c r="B12488" s="2">
        <v>39524</v>
      </c>
      <c r="C12488" s="1">
        <v>43</v>
      </c>
      <c r="D12488" t="s">
        <v>760</v>
      </c>
      <c r="E12488">
        <v>22</v>
      </c>
      <c r="F12488" t="s">
        <v>15</v>
      </c>
      <c r="G12488">
        <v>1</v>
      </c>
      <c r="H12488">
        <v>1</v>
      </c>
      <c r="I12488">
        <v>1</v>
      </c>
      <c r="J12488">
        <f t="shared" si="207"/>
        <v>1</v>
      </c>
      <c r="K12488">
        <v>30</v>
      </c>
      <c r="L12488" s="8">
        <f>COUNTIFS($D$2:$D12488,D12488)</f>
        <v>182</v>
      </c>
    </row>
    <row r="12489" spans="1:12" x14ac:dyDescent="0.2">
      <c r="A12489" s="7" t="s">
        <v>3587</v>
      </c>
      <c r="B12489" s="2">
        <v>39524</v>
      </c>
      <c r="C12489" s="1">
        <v>22</v>
      </c>
      <c r="D12489" t="s">
        <v>15</v>
      </c>
      <c r="E12489">
        <v>43</v>
      </c>
      <c r="F12489" t="s">
        <v>760</v>
      </c>
      <c r="G12489">
        <v>0</v>
      </c>
      <c r="H12489">
        <v>1</v>
      </c>
      <c r="I12489">
        <v>1</v>
      </c>
      <c r="J12489">
        <f t="shared" si="207"/>
        <v>1</v>
      </c>
      <c r="K12489">
        <v>30</v>
      </c>
      <c r="L12489" s="8">
        <f>COUNTIFS($D$2:$D12489,D12489)</f>
        <v>570</v>
      </c>
    </row>
    <row r="12490" spans="1:12" x14ac:dyDescent="0.2">
      <c r="A12490" s="7" t="s">
        <v>3588</v>
      </c>
      <c r="B12490" s="2">
        <v>39526</v>
      </c>
      <c r="C12490" s="1">
        <v>21</v>
      </c>
      <c r="D12490" t="s">
        <v>10</v>
      </c>
      <c r="E12490">
        <v>40</v>
      </c>
      <c r="F12490" t="s">
        <v>758</v>
      </c>
      <c r="G12490">
        <v>1</v>
      </c>
      <c r="H12490">
        <v>2</v>
      </c>
      <c r="I12490">
        <v>0</v>
      </c>
      <c r="J12490">
        <f t="shared" si="207"/>
        <v>3</v>
      </c>
      <c r="K12490">
        <v>30</v>
      </c>
      <c r="L12490" s="8">
        <f>COUNTIFS($D$2:$D12490,D12490)</f>
        <v>612</v>
      </c>
    </row>
    <row r="12491" spans="1:12" x14ac:dyDescent="0.2">
      <c r="A12491" s="7" t="s">
        <v>3588</v>
      </c>
      <c r="B12491" s="2">
        <v>39526</v>
      </c>
      <c r="C12491" s="1">
        <v>40</v>
      </c>
      <c r="D12491" t="s">
        <v>758</v>
      </c>
      <c r="E12491">
        <v>21</v>
      </c>
      <c r="F12491" t="s">
        <v>10</v>
      </c>
      <c r="G12491">
        <v>0</v>
      </c>
      <c r="H12491">
        <v>0</v>
      </c>
      <c r="I12491">
        <v>2</v>
      </c>
      <c r="J12491">
        <f t="shared" si="207"/>
        <v>0</v>
      </c>
      <c r="K12491">
        <v>30</v>
      </c>
      <c r="L12491" s="8">
        <f>COUNTIFS($D$2:$D12491,D12491)</f>
        <v>334</v>
      </c>
    </row>
    <row r="12492" spans="1:12" x14ac:dyDescent="0.2">
      <c r="A12492" s="7" t="s">
        <v>3589</v>
      </c>
      <c r="B12492" s="2">
        <v>39526</v>
      </c>
      <c r="C12492" s="1">
        <v>26</v>
      </c>
      <c r="D12492" t="s">
        <v>17</v>
      </c>
      <c r="E12492">
        <v>14</v>
      </c>
      <c r="F12492" t="s">
        <v>27</v>
      </c>
      <c r="G12492">
        <v>1</v>
      </c>
      <c r="H12492">
        <v>4</v>
      </c>
      <c r="I12492">
        <v>4</v>
      </c>
      <c r="J12492">
        <f t="shared" si="207"/>
        <v>1</v>
      </c>
      <c r="K12492">
        <v>30</v>
      </c>
      <c r="L12492" s="8">
        <f>COUNTIFS($D$2:$D12492,D12492)</f>
        <v>612</v>
      </c>
    </row>
    <row r="12493" spans="1:12" x14ac:dyDescent="0.2">
      <c r="A12493" s="7" t="s">
        <v>3589</v>
      </c>
      <c r="B12493" s="2">
        <v>39526</v>
      </c>
      <c r="C12493" s="1">
        <v>14</v>
      </c>
      <c r="D12493" t="s">
        <v>27</v>
      </c>
      <c r="E12493">
        <v>26</v>
      </c>
      <c r="F12493" t="s">
        <v>17</v>
      </c>
      <c r="G12493">
        <v>0</v>
      </c>
      <c r="H12493">
        <v>4</v>
      </c>
      <c r="I12493">
        <v>4</v>
      </c>
      <c r="J12493">
        <f t="shared" si="207"/>
        <v>1</v>
      </c>
      <c r="K12493">
        <v>30</v>
      </c>
      <c r="L12493" s="8">
        <f>COUNTIFS($D$2:$D12493,D12493)</f>
        <v>612</v>
      </c>
    </row>
    <row r="12494" spans="1:12" x14ac:dyDescent="0.2">
      <c r="A12494" s="7" t="s">
        <v>3590</v>
      </c>
      <c r="B12494" s="2">
        <v>39529</v>
      </c>
      <c r="C12494" s="1">
        <v>32</v>
      </c>
      <c r="D12494" t="s">
        <v>559</v>
      </c>
      <c r="E12494">
        <v>31</v>
      </c>
      <c r="F12494" t="s">
        <v>447</v>
      </c>
      <c r="G12494">
        <v>1</v>
      </c>
      <c r="H12494">
        <v>0</v>
      </c>
      <c r="I12494">
        <v>1</v>
      </c>
      <c r="J12494">
        <f t="shared" si="207"/>
        <v>0</v>
      </c>
      <c r="K12494">
        <v>31</v>
      </c>
      <c r="L12494" s="8">
        <f>COUNTIFS($D$2:$D12494,D12494)</f>
        <v>613</v>
      </c>
    </row>
    <row r="12495" spans="1:12" x14ac:dyDescent="0.2">
      <c r="A12495" s="7" t="s">
        <v>3590</v>
      </c>
      <c r="B12495" s="2">
        <v>39529</v>
      </c>
      <c r="C12495" s="1">
        <v>31</v>
      </c>
      <c r="D12495" t="s">
        <v>447</v>
      </c>
      <c r="E12495">
        <v>32</v>
      </c>
      <c r="F12495" t="s">
        <v>559</v>
      </c>
      <c r="G12495">
        <v>0</v>
      </c>
      <c r="H12495">
        <v>1</v>
      </c>
      <c r="I12495">
        <v>0</v>
      </c>
      <c r="J12495">
        <f t="shared" si="207"/>
        <v>3</v>
      </c>
      <c r="K12495">
        <v>31</v>
      </c>
      <c r="L12495" s="8">
        <f>COUNTIFS($D$2:$D12495,D12495)</f>
        <v>259</v>
      </c>
    </row>
    <row r="12496" spans="1:12" x14ac:dyDescent="0.2">
      <c r="A12496" s="7" t="s">
        <v>3591</v>
      </c>
      <c r="B12496" s="2">
        <v>39529</v>
      </c>
      <c r="C12496" s="1">
        <v>41</v>
      </c>
      <c r="D12496" t="s">
        <v>759</v>
      </c>
      <c r="E12496">
        <v>63</v>
      </c>
      <c r="F12496" t="s">
        <v>777</v>
      </c>
      <c r="G12496">
        <v>1</v>
      </c>
      <c r="H12496">
        <v>3</v>
      </c>
      <c r="I12496">
        <v>1</v>
      </c>
      <c r="J12496">
        <f t="shared" si="207"/>
        <v>3</v>
      </c>
      <c r="K12496">
        <v>31</v>
      </c>
      <c r="L12496" s="8">
        <f>COUNTIFS($D$2:$D12496,D12496)</f>
        <v>537</v>
      </c>
    </row>
    <row r="12497" spans="1:12" x14ac:dyDescent="0.2">
      <c r="A12497" s="7" t="s">
        <v>3591</v>
      </c>
      <c r="B12497" s="2">
        <v>39529</v>
      </c>
      <c r="C12497" s="1">
        <v>63</v>
      </c>
      <c r="D12497" t="s">
        <v>777</v>
      </c>
      <c r="E12497">
        <v>41</v>
      </c>
      <c r="F12497" t="s">
        <v>759</v>
      </c>
      <c r="G12497">
        <v>0</v>
      </c>
      <c r="H12497">
        <v>1</v>
      </c>
      <c r="I12497">
        <v>3</v>
      </c>
      <c r="J12497">
        <f t="shared" si="207"/>
        <v>0</v>
      </c>
      <c r="K12497">
        <v>31</v>
      </c>
      <c r="L12497" s="8">
        <f>COUNTIFS($D$2:$D12497,D12497)</f>
        <v>107</v>
      </c>
    </row>
    <row r="12498" spans="1:12" x14ac:dyDescent="0.2">
      <c r="A12498" s="7" t="s">
        <v>3592</v>
      </c>
      <c r="B12498" s="2">
        <v>39529</v>
      </c>
      <c r="C12498" s="1">
        <v>40</v>
      </c>
      <c r="D12498" t="s">
        <v>758</v>
      </c>
      <c r="E12498">
        <v>20</v>
      </c>
      <c r="F12498" t="s">
        <v>45</v>
      </c>
      <c r="G12498">
        <v>1</v>
      </c>
      <c r="H12498">
        <v>0</v>
      </c>
      <c r="I12498">
        <v>0</v>
      </c>
      <c r="J12498">
        <f t="shared" si="207"/>
        <v>1</v>
      </c>
      <c r="K12498">
        <v>31</v>
      </c>
      <c r="L12498" s="8">
        <f>COUNTIFS($D$2:$D12498,D12498)</f>
        <v>335</v>
      </c>
    </row>
    <row r="12499" spans="1:12" x14ac:dyDescent="0.2">
      <c r="A12499" s="7" t="s">
        <v>3592</v>
      </c>
      <c r="B12499" s="2">
        <v>39529</v>
      </c>
      <c r="C12499" s="1">
        <v>20</v>
      </c>
      <c r="D12499" t="s">
        <v>45</v>
      </c>
      <c r="E12499">
        <v>40</v>
      </c>
      <c r="F12499" t="s">
        <v>758</v>
      </c>
      <c r="G12499">
        <v>0</v>
      </c>
      <c r="H12499">
        <v>0</v>
      </c>
      <c r="I12499">
        <v>0</v>
      </c>
      <c r="J12499">
        <f t="shared" si="207"/>
        <v>1</v>
      </c>
      <c r="K12499">
        <v>31</v>
      </c>
      <c r="L12499" s="8">
        <f>COUNTIFS($D$2:$D12499,D12499)</f>
        <v>423</v>
      </c>
    </row>
    <row r="12500" spans="1:12" x14ac:dyDescent="0.2">
      <c r="A12500" s="7" t="s">
        <v>3593</v>
      </c>
      <c r="B12500" s="2">
        <v>39529</v>
      </c>
      <c r="C12500" s="1">
        <v>16</v>
      </c>
      <c r="D12500" t="s">
        <v>37</v>
      </c>
      <c r="E12500">
        <v>29</v>
      </c>
      <c r="F12500" t="s">
        <v>42</v>
      </c>
      <c r="G12500">
        <v>1</v>
      </c>
      <c r="H12500">
        <v>1</v>
      </c>
      <c r="I12500">
        <v>1</v>
      </c>
      <c r="J12500">
        <f t="shared" si="207"/>
        <v>1</v>
      </c>
      <c r="K12500">
        <v>31</v>
      </c>
      <c r="L12500" s="8">
        <f>COUNTIFS($D$2:$D12500,D12500)</f>
        <v>613</v>
      </c>
    </row>
    <row r="12501" spans="1:12" x14ac:dyDescent="0.2">
      <c r="A12501" s="7" t="s">
        <v>3593</v>
      </c>
      <c r="B12501" s="2">
        <v>39529</v>
      </c>
      <c r="C12501" s="1">
        <v>29</v>
      </c>
      <c r="D12501" t="s">
        <v>42</v>
      </c>
      <c r="E12501">
        <v>16</v>
      </c>
      <c r="F12501" t="s">
        <v>37</v>
      </c>
      <c r="G12501">
        <v>0</v>
      </c>
      <c r="H12501">
        <v>1</v>
      </c>
      <c r="I12501">
        <v>1</v>
      </c>
      <c r="J12501">
        <f t="shared" si="207"/>
        <v>1</v>
      </c>
      <c r="K12501">
        <v>31</v>
      </c>
      <c r="L12501" s="8">
        <f>COUNTIFS($D$2:$D12501,D12501)</f>
        <v>495</v>
      </c>
    </row>
    <row r="12502" spans="1:12" x14ac:dyDescent="0.2">
      <c r="A12502" s="7" t="s">
        <v>3594</v>
      </c>
      <c r="B12502" s="2">
        <v>39529</v>
      </c>
      <c r="C12502" s="1">
        <v>34</v>
      </c>
      <c r="D12502" t="s">
        <v>445</v>
      </c>
      <c r="E12502">
        <v>46</v>
      </c>
      <c r="F12502" t="s">
        <v>763</v>
      </c>
      <c r="G12502">
        <v>1</v>
      </c>
      <c r="H12502">
        <v>1</v>
      </c>
      <c r="I12502">
        <v>0</v>
      </c>
      <c r="J12502">
        <f t="shared" si="207"/>
        <v>3</v>
      </c>
      <c r="K12502">
        <v>31</v>
      </c>
      <c r="L12502" s="8">
        <f>COUNTIFS($D$2:$D12502,D12502)</f>
        <v>491</v>
      </c>
    </row>
    <row r="12503" spans="1:12" x14ac:dyDescent="0.2">
      <c r="A12503" s="7" t="s">
        <v>3594</v>
      </c>
      <c r="B12503" s="2">
        <v>39529</v>
      </c>
      <c r="C12503" s="1">
        <v>46</v>
      </c>
      <c r="D12503" t="s">
        <v>763</v>
      </c>
      <c r="E12503">
        <v>34</v>
      </c>
      <c r="F12503" t="s">
        <v>445</v>
      </c>
      <c r="G12503">
        <v>0</v>
      </c>
      <c r="H12503">
        <v>0</v>
      </c>
      <c r="I12503">
        <v>1</v>
      </c>
      <c r="J12503">
        <f t="shared" si="207"/>
        <v>0</v>
      </c>
      <c r="K12503">
        <v>31</v>
      </c>
      <c r="L12503" s="8">
        <f>COUNTIFS($D$2:$D12503,D12503)</f>
        <v>259</v>
      </c>
    </row>
    <row r="12504" spans="1:12" x14ac:dyDescent="0.2">
      <c r="A12504" s="7" t="s">
        <v>3595</v>
      </c>
      <c r="B12504" s="2">
        <v>39529</v>
      </c>
      <c r="C12504" s="1">
        <v>22</v>
      </c>
      <c r="D12504" t="s">
        <v>15</v>
      </c>
      <c r="E12504">
        <v>36</v>
      </c>
      <c r="F12504" t="s">
        <v>25</v>
      </c>
      <c r="G12504">
        <v>1</v>
      </c>
      <c r="H12504">
        <v>2</v>
      </c>
      <c r="I12504">
        <v>0</v>
      </c>
      <c r="J12504">
        <f t="shared" si="207"/>
        <v>3</v>
      </c>
      <c r="K12504">
        <v>31</v>
      </c>
      <c r="L12504" s="8">
        <f>COUNTIFS($D$2:$D12504,D12504)</f>
        <v>571</v>
      </c>
    </row>
    <row r="12505" spans="1:12" x14ac:dyDescent="0.2">
      <c r="A12505" s="7" t="s">
        <v>3595</v>
      </c>
      <c r="B12505" s="2">
        <v>39529</v>
      </c>
      <c r="C12505" s="1">
        <v>36</v>
      </c>
      <c r="D12505" t="s">
        <v>25</v>
      </c>
      <c r="E12505">
        <v>22</v>
      </c>
      <c r="F12505" t="s">
        <v>15</v>
      </c>
      <c r="G12505">
        <v>0</v>
      </c>
      <c r="H12505">
        <v>0</v>
      </c>
      <c r="I12505">
        <v>2</v>
      </c>
      <c r="J12505">
        <f t="shared" si="207"/>
        <v>0</v>
      </c>
      <c r="K12505">
        <v>31</v>
      </c>
      <c r="L12505" s="8">
        <f>COUNTIFS($D$2:$D12505,D12505)</f>
        <v>259</v>
      </c>
    </row>
    <row r="12506" spans="1:12" x14ac:dyDescent="0.2">
      <c r="A12506" s="7" t="s">
        <v>3596</v>
      </c>
      <c r="B12506" s="2">
        <v>39529</v>
      </c>
      <c r="C12506" s="1">
        <v>62</v>
      </c>
      <c r="D12506" t="s">
        <v>776</v>
      </c>
      <c r="E12506">
        <v>43</v>
      </c>
      <c r="F12506" t="s">
        <v>760</v>
      </c>
      <c r="G12506">
        <v>1</v>
      </c>
      <c r="H12506">
        <v>2</v>
      </c>
      <c r="I12506">
        <v>1</v>
      </c>
      <c r="J12506">
        <f t="shared" si="207"/>
        <v>3</v>
      </c>
      <c r="K12506">
        <v>31</v>
      </c>
      <c r="L12506" s="8">
        <f>COUNTIFS($D$2:$D12506,D12506)</f>
        <v>69</v>
      </c>
    </row>
    <row r="12507" spans="1:12" x14ac:dyDescent="0.2">
      <c r="A12507" s="7" t="s">
        <v>3596</v>
      </c>
      <c r="B12507" s="2">
        <v>39529</v>
      </c>
      <c r="C12507" s="1">
        <v>43</v>
      </c>
      <c r="D12507" t="s">
        <v>760</v>
      </c>
      <c r="E12507">
        <v>62</v>
      </c>
      <c r="F12507" t="s">
        <v>776</v>
      </c>
      <c r="G12507">
        <v>0</v>
      </c>
      <c r="H12507">
        <v>1</v>
      </c>
      <c r="I12507">
        <v>2</v>
      </c>
      <c r="J12507">
        <f t="shared" si="207"/>
        <v>0</v>
      </c>
      <c r="K12507">
        <v>31</v>
      </c>
      <c r="L12507" s="8">
        <f>COUNTIFS($D$2:$D12507,D12507)</f>
        <v>183</v>
      </c>
    </row>
    <row r="12508" spans="1:12" x14ac:dyDescent="0.2">
      <c r="A12508" s="7" t="s">
        <v>3597</v>
      </c>
      <c r="B12508" s="2">
        <v>39529</v>
      </c>
      <c r="C12508" s="1">
        <v>26</v>
      </c>
      <c r="D12508" t="s">
        <v>17</v>
      </c>
      <c r="E12508">
        <v>45</v>
      </c>
      <c r="F12508" t="s">
        <v>762</v>
      </c>
      <c r="G12508">
        <v>1</v>
      </c>
      <c r="H12508">
        <v>2</v>
      </c>
      <c r="I12508">
        <v>0</v>
      </c>
      <c r="J12508">
        <f t="shared" si="207"/>
        <v>3</v>
      </c>
      <c r="K12508">
        <v>31</v>
      </c>
      <c r="L12508" s="8">
        <f>COUNTIFS($D$2:$D12508,D12508)</f>
        <v>613</v>
      </c>
    </row>
    <row r="12509" spans="1:12" x14ac:dyDescent="0.2">
      <c r="A12509" s="7" t="s">
        <v>3597</v>
      </c>
      <c r="B12509" s="2">
        <v>39529</v>
      </c>
      <c r="C12509" s="1">
        <v>45</v>
      </c>
      <c r="D12509" t="s">
        <v>762</v>
      </c>
      <c r="E12509">
        <v>26</v>
      </c>
      <c r="F12509" t="s">
        <v>17</v>
      </c>
      <c r="G12509">
        <v>0</v>
      </c>
      <c r="H12509">
        <v>0</v>
      </c>
      <c r="I12509">
        <v>2</v>
      </c>
      <c r="J12509">
        <f t="shared" si="207"/>
        <v>0</v>
      </c>
      <c r="K12509">
        <v>31</v>
      </c>
      <c r="L12509" s="8">
        <f>COUNTIFS($D$2:$D12509,D12509)</f>
        <v>183</v>
      </c>
    </row>
    <row r="12510" spans="1:12" x14ac:dyDescent="0.2">
      <c r="A12510" s="7" t="s">
        <v>3598</v>
      </c>
      <c r="B12510" s="2">
        <v>39530</v>
      </c>
      <c r="C12510" s="1">
        <v>14</v>
      </c>
      <c r="D12510" t="s">
        <v>27</v>
      </c>
      <c r="E12510">
        <v>10</v>
      </c>
      <c r="F12510" t="s">
        <v>47</v>
      </c>
      <c r="G12510">
        <v>1</v>
      </c>
      <c r="H12510">
        <v>2</v>
      </c>
      <c r="I12510">
        <v>1</v>
      </c>
      <c r="J12510">
        <f t="shared" si="207"/>
        <v>3</v>
      </c>
      <c r="K12510">
        <v>31</v>
      </c>
      <c r="L12510" s="8">
        <f>COUNTIFS($D$2:$D12510,D12510)</f>
        <v>613</v>
      </c>
    </row>
    <row r="12511" spans="1:12" x14ac:dyDescent="0.2">
      <c r="A12511" s="7" t="s">
        <v>3598</v>
      </c>
      <c r="B12511" s="2">
        <v>39530</v>
      </c>
      <c r="C12511" s="1">
        <v>10</v>
      </c>
      <c r="D12511" t="s">
        <v>47</v>
      </c>
      <c r="E12511">
        <v>14</v>
      </c>
      <c r="F12511" t="s">
        <v>27</v>
      </c>
      <c r="G12511">
        <v>0</v>
      </c>
      <c r="H12511">
        <v>1</v>
      </c>
      <c r="I12511">
        <v>2</v>
      </c>
      <c r="J12511">
        <f t="shared" si="207"/>
        <v>0</v>
      </c>
      <c r="K12511">
        <v>31</v>
      </c>
      <c r="L12511" s="8">
        <f>COUNTIFS($D$2:$D12511,D12511)</f>
        <v>613</v>
      </c>
    </row>
    <row r="12512" spans="1:12" x14ac:dyDescent="0.2">
      <c r="A12512" s="7" t="s">
        <v>3599</v>
      </c>
      <c r="B12512" s="2">
        <v>39530</v>
      </c>
      <c r="C12512" s="1">
        <v>21</v>
      </c>
      <c r="D12512" t="s">
        <v>10</v>
      </c>
      <c r="E12512">
        <v>19</v>
      </c>
      <c r="F12512" t="s">
        <v>40</v>
      </c>
      <c r="G12512">
        <v>1</v>
      </c>
      <c r="H12512">
        <v>3</v>
      </c>
      <c r="I12512">
        <v>0</v>
      </c>
      <c r="J12512">
        <f t="shared" si="207"/>
        <v>3</v>
      </c>
      <c r="K12512">
        <v>31</v>
      </c>
      <c r="L12512" s="8">
        <f>COUNTIFS($D$2:$D12512,D12512)</f>
        <v>613</v>
      </c>
    </row>
    <row r="12513" spans="1:12" x14ac:dyDescent="0.2">
      <c r="A12513" s="7" t="s">
        <v>3599</v>
      </c>
      <c r="B12513" s="2">
        <v>39530</v>
      </c>
      <c r="C12513" s="1">
        <v>19</v>
      </c>
      <c r="D12513" t="s">
        <v>40</v>
      </c>
      <c r="E12513">
        <v>21</v>
      </c>
      <c r="F12513" t="s">
        <v>10</v>
      </c>
      <c r="G12513">
        <v>0</v>
      </c>
      <c r="H12513">
        <v>0</v>
      </c>
      <c r="I12513">
        <v>3</v>
      </c>
      <c r="J12513">
        <f t="shared" si="207"/>
        <v>0</v>
      </c>
      <c r="K12513">
        <v>31</v>
      </c>
      <c r="L12513" s="8">
        <f>COUNTIFS($D$2:$D12513,D12513)</f>
        <v>613</v>
      </c>
    </row>
    <row r="12514" spans="1:12" x14ac:dyDescent="0.2">
      <c r="A12514" s="7" t="s">
        <v>3600</v>
      </c>
      <c r="B12514" s="2">
        <v>39536</v>
      </c>
      <c r="C12514" s="1">
        <v>43</v>
      </c>
      <c r="D12514" t="s">
        <v>760</v>
      </c>
      <c r="E12514">
        <v>20</v>
      </c>
      <c r="F12514" t="s">
        <v>45</v>
      </c>
      <c r="G12514">
        <v>1</v>
      </c>
      <c r="H12514">
        <v>3</v>
      </c>
      <c r="I12514">
        <v>1</v>
      </c>
      <c r="J12514">
        <f t="shared" si="207"/>
        <v>3</v>
      </c>
      <c r="K12514">
        <v>32</v>
      </c>
      <c r="L12514" s="8">
        <f>COUNTIFS($D$2:$D12514,D12514)</f>
        <v>184</v>
      </c>
    </row>
    <row r="12515" spans="1:12" x14ac:dyDescent="0.2">
      <c r="A12515" s="7" t="s">
        <v>3600</v>
      </c>
      <c r="B12515" s="2">
        <v>39536</v>
      </c>
      <c r="C12515" s="1">
        <v>20</v>
      </c>
      <c r="D12515" t="s">
        <v>45</v>
      </c>
      <c r="E12515">
        <v>43</v>
      </c>
      <c r="F12515" t="s">
        <v>760</v>
      </c>
      <c r="G12515">
        <v>0</v>
      </c>
      <c r="H12515">
        <v>1</v>
      </c>
      <c r="I12515">
        <v>3</v>
      </c>
      <c r="J12515">
        <f t="shared" si="207"/>
        <v>0</v>
      </c>
      <c r="K12515">
        <v>32</v>
      </c>
      <c r="L12515" s="8">
        <f>COUNTIFS($D$2:$D12515,D12515)</f>
        <v>424</v>
      </c>
    </row>
    <row r="12516" spans="1:12" x14ac:dyDescent="0.2">
      <c r="A12516" s="7" t="s">
        <v>3601</v>
      </c>
      <c r="B12516" s="2">
        <v>39536</v>
      </c>
      <c r="C12516" s="1">
        <v>40</v>
      </c>
      <c r="D12516" t="s">
        <v>758</v>
      </c>
      <c r="E12516">
        <v>10</v>
      </c>
      <c r="F12516" t="s">
        <v>47</v>
      </c>
      <c r="G12516">
        <v>1</v>
      </c>
      <c r="H12516">
        <v>2</v>
      </c>
      <c r="I12516">
        <v>3</v>
      </c>
      <c r="J12516">
        <f t="shared" si="207"/>
        <v>0</v>
      </c>
      <c r="K12516">
        <v>32</v>
      </c>
      <c r="L12516" s="8">
        <f>COUNTIFS($D$2:$D12516,D12516)</f>
        <v>336</v>
      </c>
    </row>
    <row r="12517" spans="1:12" x14ac:dyDescent="0.2">
      <c r="A12517" s="7" t="s">
        <v>3601</v>
      </c>
      <c r="B12517" s="2">
        <v>39536</v>
      </c>
      <c r="C12517" s="1">
        <v>10</v>
      </c>
      <c r="D12517" t="s">
        <v>47</v>
      </c>
      <c r="E12517">
        <v>40</v>
      </c>
      <c r="F12517" t="s">
        <v>758</v>
      </c>
      <c r="G12517">
        <v>0</v>
      </c>
      <c r="H12517">
        <v>3</v>
      </c>
      <c r="I12517">
        <v>2</v>
      </c>
      <c r="J12517">
        <f t="shared" si="207"/>
        <v>3</v>
      </c>
      <c r="K12517">
        <v>32</v>
      </c>
      <c r="L12517" s="8">
        <f>COUNTIFS($D$2:$D12517,D12517)</f>
        <v>614</v>
      </c>
    </row>
    <row r="12518" spans="1:12" x14ac:dyDescent="0.2">
      <c r="A12518" s="7" t="s">
        <v>3602</v>
      </c>
      <c r="B12518" s="2">
        <v>39536</v>
      </c>
      <c r="C12518" s="1">
        <v>46</v>
      </c>
      <c r="D12518" t="s">
        <v>763</v>
      </c>
      <c r="E12518">
        <v>36</v>
      </c>
      <c r="F12518" t="s">
        <v>25</v>
      </c>
      <c r="G12518">
        <v>1</v>
      </c>
      <c r="H12518">
        <v>2</v>
      </c>
      <c r="I12518">
        <v>2</v>
      </c>
      <c r="J12518">
        <f t="shared" si="207"/>
        <v>1</v>
      </c>
      <c r="K12518">
        <v>32</v>
      </c>
      <c r="L12518" s="8">
        <f>COUNTIFS($D$2:$D12518,D12518)</f>
        <v>260</v>
      </c>
    </row>
    <row r="12519" spans="1:12" x14ac:dyDescent="0.2">
      <c r="A12519" s="7" t="s">
        <v>3602</v>
      </c>
      <c r="B12519" s="2">
        <v>39536</v>
      </c>
      <c r="C12519" s="1">
        <v>36</v>
      </c>
      <c r="D12519" t="s">
        <v>25</v>
      </c>
      <c r="E12519">
        <v>46</v>
      </c>
      <c r="F12519" t="s">
        <v>763</v>
      </c>
      <c r="G12519">
        <v>0</v>
      </c>
      <c r="H12519">
        <v>2</v>
      </c>
      <c r="I12519">
        <v>2</v>
      </c>
      <c r="J12519">
        <f t="shared" si="207"/>
        <v>1</v>
      </c>
      <c r="K12519">
        <v>32</v>
      </c>
      <c r="L12519" s="8">
        <f>COUNTIFS($D$2:$D12519,D12519)</f>
        <v>260</v>
      </c>
    </row>
    <row r="12520" spans="1:12" x14ac:dyDescent="0.2">
      <c r="A12520" s="7" t="s">
        <v>3603</v>
      </c>
      <c r="B12520" s="2">
        <v>39536</v>
      </c>
      <c r="C12520" s="1">
        <v>21</v>
      </c>
      <c r="D12520" t="s">
        <v>10</v>
      </c>
      <c r="E12520">
        <v>32</v>
      </c>
      <c r="F12520" t="s">
        <v>559</v>
      </c>
      <c r="G12520">
        <v>1</v>
      </c>
      <c r="H12520">
        <v>4</v>
      </c>
      <c r="I12520">
        <v>0</v>
      </c>
      <c r="J12520">
        <f t="shared" si="207"/>
        <v>3</v>
      </c>
      <c r="K12520">
        <v>32</v>
      </c>
      <c r="L12520" s="8">
        <f>COUNTIFS($D$2:$D12520,D12520)</f>
        <v>614</v>
      </c>
    </row>
    <row r="12521" spans="1:12" x14ac:dyDescent="0.2">
      <c r="A12521" s="7" t="s">
        <v>3603</v>
      </c>
      <c r="B12521" s="2">
        <v>39536</v>
      </c>
      <c r="C12521" s="1">
        <v>32</v>
      </c>
      <c r="D12521" t="s">
        <v>559</v>
      </c>
      <c r="E12521">
        <v>21</v>
      </c>
      <c r="F12521" t="s">
        <v>10</v>
      </c>
      <c r="G12521">
        <v>0</v>
      </c>
      <c r="H12521">
        <v>0</v>
      </c>
      <c r="I12521">
        <v>4</v>
      </c>
      <c r="J12521">
        <f t="shared" si="207"/>
        <v>0</v>
      </c>
      <c r="K12521">
        <v>32</v>
      </c>
      <c r="L12521" s="8">
        <f>COUNTIFS($D$2:$D12521,D12521)</f>
        <v>614</v>
      </c>
    </row>
    <row r="12522" spans="1:12" x14ac:dyDescent="0.2">
      <c r="A12522" s="7" t="s">
        <v>3604</v>
      </c>
      <c r="B12522" s="2">
        <v>39536</v>
      </c>
      <c r="C12522" s="1">
        <v>45</v>
      </c>
      <c r="D12522" t="s">
        <v>762</v>
      </c>
      <c r="E12522">
        <v>63</v>
      </c>
      <c r="F12522" t="s">
        <v>777</v>
      </c>
      <c r="G12522">
        <v>1</v>
      </c>
      <c r="H12522">
        <v>2</v>
      </c>
      <c r="I12522">
        <v>0</v>
      </c>
      <c r="J12522">
        <f t="shared" si="207"/>
        <v>3</v>
      </c>
      <c r="K12522">
        <v>32</v>
      </c>
      <c r="L12522" s="8">
        <f>COUNTIFS($D$2:$D12522,D12522)</f>
        <v>184</v>
      </c>
    </row>
    <row r="12523" spans="1:12" x14ac:dyDescent="0.2">
      <c r="A12523" s="7" t="s">
        <v>3604</v>
      </c>
      <c r="B12523" s="2">
        <v>39536</v>
      </c>
      <c r="C12523" s="1">
        <v>63</v>
      </c>
      <c r="D12523" t="s">
        <v>777</v>
      </c>
      <c r="E12523">
        <v>45</v>
      </c>
      <c r="F12523" t="s">
        <v>762</v>
      </c>
      <c r="G12523">
        <v>0</v>
      </c>
      <c r="H12523">
        <v>0</v>
      </c>
      <c r="I12523">
        <v>2</v>
      </c>
      <c r="J12523">
        <f t="shared" si="207"/>
        <v>0</v>
      </c>
      <c r="K12523">
        <v>32</v>
      </c>
      <c r="L12523" s="8">
        <f>COUNTIFS($D$2:$D12523,D12523)</f>
        <v>108</v>
      </c>
    </row>
    <row r="12524" spans="1:12" x14ac:dyDescent="0.2">
      <c r="A12524" s="7" t="s">
        <v>3605</v>
      </c>
      <c r="B12524" s="2">
        <v>39536</v>
      </c>
      <c r="C12524" s="1">
        <v>62</v>
      </c>
      <c r="D12524" t="s">
        <v>776</v>
      </c>
      <c r="E12524">
        <v>41</v>
      </c>
      <c r="F12524" t="s">
        <v>759</v>
      </c>
      <c r="G12524">
        <v>1</v>
      </c>
      <c r="H12524">
        <v>0</v>
      </c>
      <c r="I12524">
        <v>0</v>
      </c>
      <c r="J12524">
        <f t="shared" si="207"/>
        <v>1</v>
      </c>
      <c r="K12524">
        <v>32</v>
      </c>
      <c r="L12524" s="8">
        <f>COUNTIFS($D$2:$D12524,D12524)</f>
        <v>70</v>
      </c>
    </row>
    <row r="12525" spans="1:12" x14ac:dyDescent="0.2">
      <c r="A12525" s="7" t="s">
        <v>3605</v>
      </c>
      <c r="B12525" s="2">
        <v>39536</v>
      </c>
      <c r="C12525" s="1">
        <v>41</v>
      </c>
      <c r="D12525" t="s">
        <v>759</v>
      </c>
      <c r="E12525">
        <v>62</v>
      </c>
      <c r="F12525" t="s">
        <v>776</v>
      </c>
      <c r="G12525">
        <v>0</v>
      </c>
      <c r="H12525">
        <v>0</v>
      </c>
      <c r="I12525">
        <v>0</v>
      </c>
      <c r="J12525">
        <f t="shared" si="207"/>
        <v>1</v>
      </c>
      <c r="K12525">
        <v>32</v>
      </c>
      <c r="L12525" s="8">
        <f>COUNTIFS($D$2:$D12525,D12525)</f>
        <v>538</v>
      </c>
    </row>
    <row r="12526" spans="1:12" x14ac:dyDescent="0.2">
      <c r="A12526" s="7" t="s">
        <v>3606</v>
      </c>
      <c r="B12526" s="2">
        <v>39536</v>
      </c>
      <c r="C12526" s="1">
        <v>31</v>
      </c>
      <c r="D12526" t="s">
        <v>447</v>
      </c>
      <c r="E12526">
        <v>29</v>
      </c>
      <c r="F12526" t="s">
        <v>42</v>
      </c>
      <c r="G12526">
        <v>1</v>
      </c>
      <c r="H12526">
        <v>2</v>
      </c>
      <c r="I12526">
        <v>1</v>
      </c>
      <c r="J12526">
        <f t="shared" si="207"/>
        <v>3</v>
      </c>
      <c r="K12526">
        <v>32</v>
      </c>
      <c r="L12526" s="8">
        <f>COUNTIFS($D$2:$D12526,D12526)</f>
        <v>260</v>
      </c>
    </row>
    <row r="12527" spans="1:12" x14ac:dyDescent="0.2">
      <c r="A12527" s="7" t="s">
        <v>3606</v>
      </c>
      <c r="B12527" s="2">
        <v>39536</v>
      </c>
      <c r="C12527" s="1">
        <v>29</v>
      </c>
      <c r="D12527" t="s">
        <v>42</v>
      </c>
      <c r="E12527">
        <v>31</v>
      </c>
      <c r="F12527" t="s">
        <v>447</v>
      </c>
      <c r="G12527">
        <v>0</v>
      </c>
      <c r="H12527">
        <v>1</v>
      </c>
      <c r="I12527">
        <v>2</v>
      </c>
      <c r="J12527">
        <f t="shared" si="207"/>
        <v>0</v>
      </c>
      <c r="K12527">
        <v>32</v>
      </c>
      <c r="L12527" s="8">
        <f>COUNTIFS($D$2:$D12527,D12527)</f>
        <v>496</v>
      </c>
    </row>
    <row r="12528" spans="1:12" x14ac:dyDescent="0.2">
      <c r="A12528" s="7" t="s">
        <v>3607</v>
      </c>
      <c r="B12528" s="2">
        <v>39537</v>
      </c>
      <c r="C12528" s="1">
        <v>14</v>
      </c>
      <c r="D12528" t="s">
        <v>27</v>
      </c>
      <c r="E12528">
        <v>34</v>
      </c>
      <c r="F12528" t="s">
        <v>445</v>
      </c>
      <c r="G12528">
        <v>1</v>
      </c>
      <c r="H12528">
        <v>1</v>
      </c>
      <c r="I12528">
        <v>0</v>
      </c>
      <c r="J12528">
        <f t="shared" si="207"/>
        <v>3</v>
      </c>
      <c r="K12528">
        <v>32</v>
      </c>
      <c r="L12528" s="8">
        <f>COUNTIFS($D$2:$D12528,D12528)</f>
        <v>614</v>
      </c>
    </row>
    <row r="12529" spans="1:12" x14ac:dyDescent="0.2">
      <c r="A12529" s="7" t="s">
        <v>3607</v>
      </c>
      <c r="B12529" s="2">
        <v>39537</v>
      </c>
      <c r="C12529" s="1">
        <v>34</v>
      </c>
      <c r="D12529" t="s">
        <v>445</v>
      </c>
      <c r="E12529">
        <v>14</v>
      </c>
      <c r="F12529" t="s">
        <v>27</v>
      </c>
      <c r="G12529">
        <v>0</v>
      </c>
      <c r="H12529">
        <v>0</v>
      </c>
      <c r="I12529">
        <v>1</v>
      </c>
      <c r="J12529">
        <f t="shared" si="207"/>
        <v>0</v>
      </c>
      <c r="K12529">
        <v>32</v>
      </c>
      <c r="L12529" s="8">
        <f>COUNTIFS($D$2:$D12529,D12529)</f>
        <v>492</v>
      </c>
    </row>
    <row r="12530" spans="1:12" x14ac:dyDescent="0.2">
      <c r="A12530" s="7" t="s">
        <v>3608</v>
      </c>
      <c r="B12530" s="2">
        <v>39537</v>
      </c>
      <c r="C12530" s="1">
        <v>19</v>
      </c>
      <c r="D12530" t="s">
        <v>40</v>
      </c>
      <c r="E12530">
        <v>16</v>
      </c>
      <c r="F12530" t="s">
        <v>37</v>
      </c>
      <c r="G12530">
        <v>1</v>
      </c>
      <c r="H12530">
        <v>1</v>
      </c>
      <c r="I12530">
        <v>0</v>
      </c>
      <c r="J12530">
        <f t="shared" si="207"/>
        <v>3</v>
      </c>
      <c r="K12530">
        <v>32</v>
      </c>
      <c r="L12530" s="8">
        <f>COUNTIFS($D$2:$D12530,D12530)</f>
        <v>614</v>
      </c>
    </row>
    <row r="12531" spans="1:12" x14ac:dyDescent="0.2">
      <c r="A12531" s="7" t="s">
        <v>3608</v>
      </c>
      <c r="B12531" s="2">
        <v>39537</v>
      </c>
      <c r="C12531" s="1">
        <v>16</v>
      </c>
      <c r="D12531" t="s">
        <v>37</v>
      </c>
      <c r="E12531">
        <v>19</v>
      </c>
      <c r="F12531" t="s">
        <v>40</v>
      </c>
      <c r="G12531">
        <v>0</v>
      </c>
      <c r="H12531">
        <v>0</v>
      </c>
      <c r="I12531">
        <v>1</v>
      </c>
      <c r="J12531">
        <f t="shared" si="207"/>
        <v>0</v>
      </c>
      <c r="K12531">
        <v>32</v>
      </c>
      <c r="L12531" s="8">
        <f>COUNTIFS($D$2:$D12531,D12531)</f>
        <v>614</v>
      </c>
    </row>
    <row r="12532" spans="1:12" x14ac:dyDescent="0.2">
      <c r="A12532" s="7" t="s">
        <v>3609</v>
      </c>
      <c r="B12532" s="2">
        <v>39537</v>
      </c>
      <c r="C12532" s="1">
        <v>26</v>
      </c>
      <c r="D12532" t="s">
        <v>17</v>
      </c>
      <c r="E12532">
        <v>22</v>
      </c>
      <c r="F12532" t="s">
        <v>15</v>
      </c>
      <c r="G12532">
        <v>1</v>
      </c>
      <c r="H12532">
        <v>1</v>
      </c>
      <c r="I12532">
        <v>4</v>
      </c>
      <c r="J12532">
        <f t="shared" si="207"/>
        <v>0</v>
      </c>
      <c r="K12532">
        <v>32</v>
      </c>
      <c r="L12532" s="8">
        <f>COUNTIFS($D$2:$D12532,D12532)</f>
        <v>614</v>
      </c>
    </row>
    <row r="12533" spans="1:12" x14ac:dyDescent="0.2">
      <c r="A12533" s="7" t="s">
        <v>3609</v>
      </c>
      <c r="B12533" s="2">
        <v>39537</v>
      </c>
      <c r="C12533" s="1">
        <v>22</v>
      </c>
      <c r="D12533" t="s">
        <v>15</v>
      </c>
      <c r="E12533">
        <v>26</v>
      </c>
      <c r="F12533" t="s">
        <v>17</v>
      </c>
      <c r="G12533">
        <v>0</v>
      </c>
      <c r="H12533">
        <v>4</v>
      </c>
      <c r="I12533">
        <v>1</v>
      </c>
      <c r="J12533">
        <f t="shared" si="207"/>
        <v>3</v>
      </c>
      <c r="K12533">
        <v>32</v>
      </c>
      <c r="L12533" s="8">
        <f>COUNTIFS($D$2:$D12533,D12533)</f>
        <v>572</v>
      </c>
    </row>
    <row r="12534" spans="1:12" x14ac:dyDescent="0.2">
      <c r="A12534" s="7" t="s">
        <v>3610</v>
      </c>
      <c r="B12534" s="2">
        <v>39543</v>
      </c>
      <c r="C12534" s="1">
        <v>10</v>
      </c>
      <c r="D12534" t="s">
        <v>47</v>
      </c>
      <c r="E12534">
        <v>19</v>
      </c>
      <c r="F12534" t="s">
        <v>40</v>
      </c>
      <c r="G12534">
        <v>1</v>
      </c>
      <c r="H12534">
        <v>1</v>
      </c>
      <c r="I12534">
        <v>1</v>
      </c>
      <c r="J12534">
        <f t="shared" si="207"/>
        <v>1</v>
      </c>
      <c r="K12534">
        <v>33</v>
      </c>
      <c r="L12534" s="8">
        <f>COUNTIFS($D$2:$D12534,D12534)</f>
        <v>615</v>
      </c>
    </row>
    <row r="12535" spans="1:12" x14ac:dyDescent="0.2">
      <c r="A12535" s="7" t="s">
        <v>3610</v>
      </c>
      <c r="B12535" s="2">
        <v>39543</v>
      </c>
      <c r="C12535" s="1">
        <v>19</v>
      </c>
      <c r="D12535" t="s">
        <v>40</v>
      </c>
      <c r="E12535">
        <v>10</v>
      </c>
      <c r="F12535" t="s">
        <v>47</v>
      </c>
      <c r="G12535">
        <v>0</v>
      </c>
      <c r="H12535">
        <v>1</v>
      </c>
      <c r="I12535">
        <v>1</v>
      </c>
      <c r="J12535">
        <f t="shared" si="207"/>
        <v>1</v>
      </c>
      <c r="K12535">
        <v>33</v>
      </c>
      <c r="L12535" s="8">
        <f>COUNTIFS($D$2:$D12535,D12535)</f>
        <v>615</v>
      </c>
    </row>
    <row r="12536" spans="1:12" x14ac:dyDescent="0.2">
      <c r="A12536" s="7" t="s">
        <v>3611</v>
      </c>
      <c r="B12536" s="2">
        <v>39543</v>
      </c>
      <c r="C12536" s="1">
        <v>32</v>
      </c>
      <c r="D12536" t="s">
        <v>559</v>
      </c>
      <c r="E12536">
        <v>40</v>
      </c>
      <c r="F12536" t="s">
        <v>758</v>
      </c>
      <c r="G12536">
        <v>1</v>
      </c>
      <c r="H12536">
        <v>4</v>
      </c>
      <c r="I12536">
        <v>0</v>
      </c>
      <c r="J12536">
        <f t="shared" si="207"/>
        <v>3</v>
      </c>
      <c r="K12536">
        <v>33</v>
      </c>
      <c r="L12536" s="8">
        <f>COUNTIFS($D$2:$D12536,D12536)</f>
        <v>615</v>
      </c>
    </row>
    <row r="12537" spans="1:12" x14ac:dyDescent="0.2">
      <c r="A12537" s="7" t="s">
        <v>3611</v>
      </c>
      <c r="B12537" s="2">
        <v>39543</v>
      </c>
      <c r="C12537" s="1">
        <v>40</v>
      </c>
      <c r="D12537" t="s">
        <v>758</v>
      </c>
      <c r="E12537">
        <v>32</v>
      </c>
      <c r="F12537" t="s">
        <v>559</v>
      </c>
      <c r="G12537">
        <v>0</v>
      </c>
      <c r="H12537">
        <v>0</v>
      </c>
      <c r="I12537">
        <v>4</v>
      </c>
      <c r="J12537">
        <f t="shared" si="207"/>
        <v>0</v>
      </c>
      <c r="K12537">
        <v>33</v>
      </c>
      <c r="L12537" s="8">
        <f>COUNTIFS($D$2:$D12537,D12537)</f>
        <v>337</v>
      </c>
    </row>
    <row r="12538" spans="1:12" x14ac:dyDescent="0.2">
      <c r="A12538" s="7" t="s">
        <v>3612</v>
      </c>
      <c r="B12538" s="2">
        <v>39543</v>
      </c>
      <c r="C12538" s="1">
        <v>41</v>
      </c>
      <c r="D12538" t="s">
        <v>759</v>
      </c>
      <c r="E12538">
        <v>26</v>
      </c>
      <c r="F12538" t="s">
        <v>17</v>
      </c>
      <c r="G12538">
        <v>1</v>
      </c>
      <c r="H12538">
        <v>1</v>
      </c>
      <c r="I12538">
        <v>1</v>
      </c>
      <c r="J12538">
        <f t="shared" si="207"/>
        <v>1</v>
      </c>
      <c r="K12538">
        <v>33</v>
      </c>
      <c r="L12538" s="8">
        <f>COUNTIFS($D$2:$D12538,D12538)</f>
        <v>539</v>
      </c>
    </row>
    <row r="12539" spans="1:12" x14ac:dyDescent="0.2">
      <c r="A12539" s="7" t="s">
        <v>3612</v>
      </c>
      <c r="B12539" s="2">
        <v>39543</v>
      </c>
      <c r="C12539" s="1">
        <v>26</v>
      </c>
      <c r="D12539" t="s">
        <v>17</v>
      </c>
      <c r="E12539">
        <v>41</v>
      </c>
      <c r="F12539" t="s">
        <v>759</v>
      </c>
      <c r="G12539">
        <v>0</v>
      </c>
      <c r="H12539">
        <v>1</v>
      </c>
      <c r="I12539">
        <v>1</v>
      </c>
      <c r="J12539">
        <f t="shared" si="207"/>
        <v>1</v>
      </c>
      <c r="K12539">
        <v>33</v>
      </c>
      <c r="L12539" s="8">
        <f>COUNTIFS($D$2:$D12539,D12539)</f>
        <v>615</v>
      </c>
    </row>
    <row r="12540" spans="1:12" x14ac:dyDescent="0.2">
      <c r="A12540" s="7" t="s">
        <v>3613</v>
      </c>
      <c r="B12540" s="2">
        <v>39543</v>
      </c>
      <c r="C12540" s="1">
        <v>36</v>
      </c>
      <c r="D12540" t="s">
        <v>25</v>
      </c>
      <c r="E12540">
        <v>31</v>
      </c>
      <c r="F12540" t="s">
        <v>447</v>
      </c>
      <c r="G12540">
        <v>1</v>
      </c>
      <c r="H12540">
        <v>1</v>
      </c>
      <c r="I12540">
        <v>3</v>
      </c>
      <c r="J12540">
        <f t="shared" si="207"/>
        <v>0</v>
      </c>
      <c r="K12540">
        <v>33</v>
      </c>
      <c r="L12540" s="8">
        <f>COUNTIFS($D$2:$D12540,D12540)</f>
        <v>261</v>
      </c>
    </row>
    <row r="12541" spans="1:12" x14ac:dyDescent="0.2">
      <c r="A12541" s="7" t="s">
        <v>3613</v>
      </c>
      <c r="B12541" s="2">
        <v>39543</v>
      </c>
      <c r="C12541" s="1">
        <v>31</v>
      </c>
      <c r="D12541" t="s">
        <v>447</v>
      </c>
      <c r="E12541">
        <v>36</v>
      </c>
      <c r="F12541" t="s">
        <v>25</v>
      </c>
      <c r="G12541">
        <v>0</v>
      </c>
      <c r="H12541">
        <v>3</v>
      </c>
      <c r="I12541">
        <v>1</v>
      </c>
      <c r="J12541">
        <f t="shared" si="207"/>
        <v>3</v>
      </c>
      <c r="K12541">
        <v>33</v>
      </c>
      <c r="L12541" s="8">
        <f>COUNTIFS($D$2:$D12541,D12541)</f>
        <v>261</v>
      </c>
    </row>
    <row r="12542" spans="1:12" x14ac:dyDescent="0.2">
      <c r="A12542" s="7" t="s">
        <v>3614</v>
      </c>
      <c r="B12542" s="2">
        <v>39543</v>
      </c>
      <c r="C12542" s="1">
        <v>20</v>
      </c>
      <c r="D12542" t="s">
        <v>45</v>
      </c>
      <c r="E12542">
        <v>14</v>
      </c>
      <c r="F12542" t="s">
        <v>27</v>
      </c>
      <c r="G12542">
        <v>1</v>
      </c>
      <c r="H12542">
        <v>0</v>
      </c>
      <c r="I12542">
        <v>2</v>
      </c>
      <c r="J12542">
        <f t="shared" si="207"/>
        <v>0</v>
      </c>
      <c r="K12542">
        <v>33</v>
      </c>
      <c r="L12542" s="8">
        <f>COUNTIFS($D$2:$D12542,D12542)</f>
        <v>425</v>
      </c>
    </row>
    <row r="12543" spans="1:12" x14ac:dyDescent="0.2">
      <c r="A12543" s="7" t="s">
        <v>3614</v>
      </c>
      <c r="B12543" s="2">
        <v>39543</v>
      </c>
      <c r="C12543" s="1">
        <v>14</v>
      </c>
      <c r="D12543" t="s">
        <v>27</v>
      </c>
      <c r="E12543">
        <v>20</v>
      </c>
      <c r="F12543" t="s">
        <v>45</v>
      </c>
      <c r="G12543">
        <v>0</v>
      </c>
      <c r="H12543">
        <v>2</v>
      </c>
      <c r="I12543">
        <v>0</v>
      </c>
      <c r="J12543">
        <f t="shared" si="207"/>
        <v>3</v>
      </c>
      <c r="K12543">
        <v>33</v>
      </c>
      <c r="L12543" s="8">
        <f>COUNTIFS($D$2:$D12543,D12543)</f>
        <v>615</v>
      </c>
    </row>
    <row r="12544" spans="1:12" x14ac:dyDescent="0.2">
      <c r="A12544" s="7" t="s">
        <v>3615</v>
      </c>
      <c r="B12544" s="2">
        <v>39543</v>
      </c>
      <c r="C12544" s="1">
        <v>22</v>
      </c>
      <c r="D12544" t="s">
        <v>15</v>
      </c>
      <c r="E12544">
        <v>62</v>
      </c>
      <c r="F12544" t="s">
        <v>776</v>
      </c>
      <c r="G12544">
        <v>1</v>
      </c>
      <c r="H12544">
        <v>3</v>
      </c>
      <c r="I12544">
        <v>0</v>
      </c>
      <c r="J12544">
        <f t="shared" si="207"/>
        <v>3</v>
      </c>
      <c r="K12544">
        <v>33</v>
      </c>
      <c r="L12544" s="8">
        <f>COUNTIFS($D$2:$D12544,D12544)</f>
        <v>573</v>
      </c>
    </row>
    <row r="12545" spans="1:12" x14ac:dyDescent="0.2">
      <c r="A12545" s="7" t="s">
        <v>3615</v>
      </c>
      <c r="B12545" s="2">
        <v>39543</v>
      </c>
      <c r="C12545" s="1">
        <v>62</v>
      </c>
      <c r="D12545" t="s">
        <v>776</v>
      </c>
      <c r="E12545">
        <v>22</v>
      </c>
      <c r="F12545" t="s">
        <v>15</v>
      </c>
      <c r="G12545">
        <v>0</v>
      </c>
      <c r="H12545">
        <v>0</v>
      </c>
      <c r="I12545">
        <v>3</v>
      </c>
      <c r="J12545">
        <f t="shared" si="207"/>
        <v>0</v>
      </c>
      <c r="K12545">
        <v>33</v>
      </c>
      <c r="L12545" s="8">
        <f>COUNTIFS($D$2:$D12545,D12545)</f>
        <v>71</v>
      </c>
    </row>
    <row r="12546" spans="1:12" x14ac:dyDescent="0.2">
      <c r="A12546" s="7" t="s">
        <v>3616</v>
      </c>
      <c r="B12546" s="2">
        <v>39543</v>
      </c>
      <c r="C12546" s="1">
        <v>63</v>
      </c>
      <c r="D12546" t="s">
        <v>777</v>
      </c>
      <c r="E12546">
        <v>43</v>
      </c>
      <c r="F12546" t="s">
        <v>760</v>
      </c>
      <c r="G12546">
        <v>1</v>
      </c>
      <c r="H12546">
        <v>2</v>
      </c>
      <c r="I12546">
        <v>0</v>
      </c>
      <c r="J12546">
        <f t="shared" ref="J12546:J12609" si="208">IF(H12546&gt;I12546,3,IF(I12546&gt;H12546,0,1))</f>
        <v>3</v>
      </c>
      <c r="K12546">
        <v>33</v>
      </c>
      <c r="L12546" s="8">
        <f>COUNTIFS($D$2:$D12546,D12546)</f>
        <v>109</v>
      </c>
    </row>
    <row r="12547" spans="1:12" x14ac:dyDescent="0.2">
      <c r="A12547" s="7" t="s">
        <v>3616</v>
      </c>
      <c r="B12547" s="2">
        <v>39543</v>
      </c>
      <c r="C12547" s="1">
        <v>43</v>
      </c>
      <c r="D12547" t="s">
        <v>760</v>
      </c>
      <c r="E12547">
        <v>63</v>
      </c>
      <c r="F12547" t="s">
        <v>777</v>
      </c>
      <c r="G12547">
        <v>0</v>
      </c>
      <c r="H12547">
        <v>0</v>
      </c>
      <c r="I12547">
        <v>2</v>
      </c>
      <c r="J12547">
        <f t="shared" si="208"/>
        <v>0</v>
      </c>
      <c r="K12547">
        <v>33</v>
      </c>
      <c r="L12547" s="8">
        <f>COUNTIFS($D$2:$D12547,D12547)</f>
        <v>185</v>
      </c>
    </row>
    <row r="12548" spans="1:12" x14ac:dyDescent="0.2">
      <c r="A12548" s="7" t="s">
        <v>3617</v>
      </c>
      <c r="B12548" s="2">
        <v>39544</v>
      </c>
      <c r="C12548" s="1">
        <v>16</v>
      </c>
      <c r="D12548" t="s">
        <v>37</v>
      </c>
      <c r="E12548">
        <v>46</v>
      </c>
      <c r="F12548" t="s">
        <v>763</v>
      </c>
      <c r="G12548">
        <v>1</v>
      </c>
      <c r="H12548">
        <v>1</v>
      </c>
      <c r="I12548">
        <v>0</v>
      </c>
      <c r="J12548">
        <f t="shared" si="208"/>
        <v>3</v>
      </c>
      <c r="K12548">
        <v>33</v>
      </c>
      <c r="L12548" s="8">
        <f>COUNTIFS($D$2:$D12548,D12548)</f>
        <v>615</v>
      </c>
    </row>
    <row r="12549" spans="1:12" x14ac:dyDescent="0.2">
      <c r="A12549" s="7" t="s">
        <v>3617</v>
      </c>
      <c r="B12549" s="2">
        <v>39544</v>
      </c>
      <c r="C12549" s="1">
        <v>46</v>
      </c>
      <c r="D12549" t="s">
        <v>763</v>
      </c>
      <c r="E12549">
        <v>16</v>
      </c>
      <c r="F12549" t="s">
        <v>37</v>
      </c>
      <c r="G12549">
        <v>0</v>
      </c>
      <c r="H12549">
        <v>0</v>
      </c>
      <c r="I12549">
        <v>1</v>
      </c>
      <c r="J12549">
        <f t="shared" si="208"/>
        <v>0</v>
      </c>
      <c r="K12549">
        <v>33</v>
      </c>
      <c r="L12549" s="8">
        <f>COUNTIFS($D$2:$D12549,D12549)</f>
        <v>261</v>
      </c>
    </row>
    <row r="12550" spans="1:12" x14ac:dyDescent="0.2">
      <c r="A12550" s="7" t="s">
        <v>3618</v>
      </c>
      <c r="B12550" s="2">
        <v>39544</v>
      </c>
      <c r="C12550" s="1">
        <v>34</v>
      </c>
      <c r="D12550" t="s">
        <v>445</v>
      </c>
      <c r="E12550">
        <v>21</v>
      </c>
      <c r="F12550" t="s">
        <v>10</v>
      </c>
      <c r="G12550">
        <v>1</v>
      </c>
      <c r="H12550">
        <v>2</v>
      </c>
      <c r="I12550">
        <v>2</v>
      </c>
      <c r="J12550">
        <f t="shared" si="208"/>
        <v>1</v>
      </c>
      <c r="K12550">
        <v>33</v>
      </c>
      <c r="L12550" s="8">
        <f>COUNTIFS($D$2:$D12550,D12550)</f>
        <v>493</v>
      </c>
    </row>
    <row r="12551" spans="1:12" x14ac:dyDescent="0.2">
      <c r="A12551" s="7" t="s">
        <v>3618</v>
      </c>
      <c r="B12551" s="2">
        <v>39544</v>
      </c>
      <c r="C12551" s="1">
        <v>21</v>
      </c>
      <c r="D12551" t="s">
        <v>10</v>
      </c>
      <c r="E12551">
        <v>34</v>
      </c>
      <c r="F12551" t="s">
        <v>445</v>
      </c>
      <c r="G12551">
        <v>0</v>
      </c>
      <c r="H12551">
        <v>2</v>
      </c>
      <c r="I12551">
        <v>2</v>
      </c>
      <c r="J12551">
        <f t="shared" si="208"/>
        <v>1</v>
      </c>
      <c r="K12551">
        <v>33</v>
      </c>
      <c r="L12551" s="8">
        <f>COUNTIFS($D$2:$D12551,D12551)</f>
        <v>615</v>
      </c>
    </row>
    <row r="12552" spans="1:12" x14ac:dyDescent="0.2">
      <c r="A12552" s="7" t="s">
        <v>3619</v>
      </c>
      <c r="B12552" s="2">
        <v>39546</v>
      </c>
      <c r="C12552" s="1">
        <v>29</v>
      </c>
      <c r="D12552" t="s">
        <v>42</v>
      </c>
      <c r="E12552">
        <v>45</v>
      </c>
      <c r="F12552" t="s">
        <v>762</v>
      </c>
      <c r="G12552">
        <v>1</v>
      </c>
      <c r="H12552">
        <v>0</v>
      </c>
      <c r="I12552">
        <v>1</v>
      </c>
      <c r="J12552">
        <f t="shared" si="208"/>
        <v>0</v>
      </c>
      <c r="K12552">
        <v>33</v>
      </c>
      <c r="L12552" s="8">
        <f>COUNTIFS($D$2:$D12552,D12552)</f>
        <v>497</v>
      </c>
    </row>
    <row r="12553" spans="1:12" x14ac:dyDescent="0.2">
      <c r="A12553" s="7" t="s">
        <v>3619</v>
      </c>
      <c r="B12553" s="2">
        <v>39546</v>
      </c>
      <c r="C12553" s="1">
        <v>45</v>
      </c>
      <c r="D12553" t="s">
        <v>762</v>
      </c>
      <c r="E12553">
        <v>29</v>
      </c>
      <c r="F12553" t="s">
        <v>42</v>
      </c>
      <c r="G12553">
        <v>0</v>
      </c>
      <c r="H12553">
        <v>1</v>
      </c>
      <c r="I12553">
        <v>0</v>
      </c>
      <c r="J12553">
        <f t="shared" si="208"/>
        <v>3</v>
      </c>
      <c r="K12553">
        <v>33</v>
      </c>
      <c r="L12553" s="8">
        <f>COUNTIFS($D$2:$D12553,D12553)</f>
        <v>185</v>
      </c>
    </row>
    <row r="12554" spans="1:12" x14ac:dyDescent="0.2">
      <c r="A12554" s="7" t="s">
        <v>3620</v>
      </c>
      <c r="B12554" s="2">
        <v>39550</v>
      </c>
      <c r="C12554" s="1">
        <v>43</v>
      </c>
      <c r="D12554" t="s">
        <v>760</v>
      </c>
      <c r="E12554">
        <v>16</v>
      </c>
      <c r="F12554" t="s">
        <v>37</v>
      </c>
      <c r="G12554">
        <v>1</v>
      </c>
      <c r="H12554">
        <v>1</v>
      </c>
      <c r="I12554">
        <v>1</v>
      </c>
      <c r="J12554">
        <f t="shared" si="208"/>
        <v>1</v>
      </c>
      <c r="K12554">
        <v>34</v>
      </c>
      <c r="L12554" s="8">
        <f>COUNTIFS($D$2:$D12554,D12554)</f>
        <v>186</v>
      </c>
    </row>
    <row r="12555" spans="1:12" x14ac:dyDescent="0.2">
      <c r="A12555" s="7" t="s">
        <v>3620</v>
      </c>
      <c r="B12555" s="2">
        <v>39550</v>
      </c>
      <c r="C12555" s="1">
        <v>16</v>
      </c>
      <c r="D12555" t="s">
        <v>37</v>
      </c>
      <c r="E12555">
        <v>43</v>
      </c>
      <c r="F12555" t="s">
        <v>760</v>
      </c>
      <c r="G12555">
        <v>0</v>
      </c>
      <c r="H12555">
        <v>1</v>
      </c>
      <c r="I12555">
        <v>1</v>
      </c>
      <c r="J12555">
        <f t="shared" si="208"/>
        <v>1</v>
      </c>
      <c r="K12555">
        <v>34</v>
      </c>
      <c r="L12555" s="8">
        <f>COUNTIFS($D$2:$D12555,D12555)</f>
        <v>616</v>
      </c>
    </row>
    <row r="12556" spans="1:12" x14ac:dyDescent="0.2">
      <c r="A12556" s="7" t="s">
        <v>3621</v>
      </c>
      <c r="B12556" s="2">
        <v>39550</v>
      </c>
      <c r="C12556" s="1">
        <v>40</v>
      </c>
      <c r="D12556" t="s">
        <v>758</v>
      </c>
      <c r="E12556">
        <v>29</v>
      </c>
      <c r="F12556" t="s">
        <v>42</v>
      </c>
      <c r="G12556">
        <v>1</v>
      </c>
      <c r="H12556">
        <v>1</v>
      </c>
      <c r="I12556">
        <v>0</v>
      </c>
      <c r="J12556">
        <f t="shared" si="208"/>
        <v>3</v>
      </c>
      <c r="K12556">
        <v>34</v>
      </c>
      <c r="L12556" s="8">
        <f>COUNTIFS($D$2:$D12556,D12556)</f>
        <v>338</v>
      </c>
    </row>
    <row r="12557" spans="1:12" x14ac:dyDescent="0.2">
      <c r="A12557" s="7" t="s">
        <v>3621</v>
      </c>
      <c r="B12557" s="2">
        <v>39550</v>
      </c>
      <c r="C12557" s="1">
        <v>29</v>
      </c>
      <c r="D12557" t="s">
        <v>42</v>
      </c>
      <c r="E12557">
        <v>40</v>
      </c>
      <c r="F12557" t="s">
        <v>758</v>
      </c>
      <c r="G12557">
        <v>0</v>
      </c>
      <c r="H12557">
        <v>0</v>
      </c>
      <c r="I12557">
        <v>1</v>
      </c>
      <c r="J12557">
        <f t="shared" si="208"/>
        <v>0</v>
      </c>
      <c r="K12557">
        <v>34</v>
      </c>
      <c r="L12557" s="8">
        <f>COUNTIFS($D$2:$D12557,D12557)</f>
        <v>498</v>
      </c>
    </row>
    <row r="12558" spans="1:12" x14ac:dyDescent="0.2">
      <c r="A12558" s="7" t="s">
        <v>3622</v>
      </c>
      <c r="B12558" s="2">
        <v>39550</v>
      </c>
      <c r="C12558" s="1">
        <v>46</v>
      </c>
      <c r="D12558" t="s">
        <v>763</v>
      </c>
      <c r="E12558">
        <v>32</v>
      </c>
      <c r="F12558" t="s">
        <v>559</v>
      </c>
      <c r="G12558">
        <v>1</v>
      </c>
      <c r="H12558">
        <v>0</v>
      </c>
      <c r="I12558">
        <v>6</v>
      </c>
      <c r="J12558">
        <f t="shared" si="208"/>
        <v>0</v>
      </c>
      <c r="K12558">
        <v>34</v>
      </c>
      <c r="L12558" s="8">
        <f>COUNTIFS($D$2:$D12558,D12558)</f>
        <v>262</v>
      </c>
    </row>
    <row r="12559" spans="1:12" x14ac:dyDescent="0.2">
      <c r="A12559" s="7" t="s">
        <v>3622</v>
      </c>
      <c r="B12559" s="2">
        <v>39550</v>
      </c>
      <c r="C12559" s="1">
        <v>32</v>
      </c>
      <c r="D12559" t="s">
        <v>559</v>
      </c>
      <c r="E12559">
        <v>46</v>
      </c>
      <c r="F12559" t="s">
        <v>763</v>
      </c>
      <c r="G12559">
        <v>0</v>
      </c>
      <c r="H12559">
        <v>6</v>
      </c>
      <c r="I12559">
        <v>0</v>
      </c>
      <c r="J12559">
        <f t="shared" si="208"/>
        <v>3</v>
      </c>
      <c r="K12559">
        <v>34</v>
      </c>
      <c r="L12559" s="8">
        <f>COUNTIFS($D$2:$D12559,D12559)</f>
        <v>616</v>
      </c>
    </row>
    <row r="12560" spans="1:12" x14ac:dyDescent="0.2">
      <c r="A12560" s="7" t="s">
        <v>3623</v>
      </c>
      <c r="B12560" s="2">
        <v>39550</v>
      </c>
      <c r="C12560" s="1">
        <v>45</v>
      </c>
      <c r="D12560" t="s">
        <v>762</v>
      </c>
      <c r="E12560">
        <v>22</v>
      </c>
      <c r="F12560" t="s">
        <v>15</v>
      </c>
      <c r="G12560">
        <v>1</v>
      </c>
      <c r="H12560">
        <v>0</v>
      </c>
      <c r="I12560">
        <v>0</v>
      </c>
      <c r="J12560">
        <f t="shared" si="208"/>
        <v>1</v>
      </c>
      <c r="K12560">
        <v>34</v>
      </c>
      <c r="L12560" s="8">
        <f>COUNTIFS($D$2:$D12560,D12560)</f>
        <v>186</v>
      </c>
    </row>
    <row r="12561" spans="1:12" x14ac:dyDescent="0.2">
      <c r="A12561" s="7" t="s">
        <v>3623</v>
      </c>
      <c r="B12561" s="2">
        <v>39550</v>
      </c>
      <c r="C12561" s="1">
        <v>22</v>
      </c>
      <c r="D12561" t="s">
        <v>15</v>
      </c>
      <c r="E12561">
        <v>45</v>
      </c>
      <c r="F12561" t="s">
        <v>762</v>
      </c>
      <c r="G12561">
        <v>0</v>
      </c>
      <c r="H12561">
        <v>0</v>
      </c>
      <c r="I12561">
        <v>0</v>
      </c>
      <c r="J12561">
        <f t="shared" si="208"/>
        <v>1</v>
      </c>
      <c r="K12561">
        <v>34</v>
      </c>
      <c r="L12561" s="8">
        <f>COUNTIFS($D$2:$D12561,D12561)</f>
        <v>574</v>
      </c>
    </row>
    <row r="12562" spans="1:12" x14ac:dyDescent="0.2">
      <c r="A12562" s="7" t="s">
        <v>3624</v>
      </c>
      <c r="B12562" s="2">
        <v>39550</v>
      </c>
      <c r="C12562" s="1">
        <v>62</v>
      </c>
      <c r="D12562" t="s">
        <v>776</v>
      </c>
      <c r="E12562">
        <v>36</v>
      </c>
      <c r="F12562" t="s">
        <v>25</v>
      </c>
      <c r="G12562">
        <v>1</v>
      </c>
      <c r="H12562">
        <v>0</v>
      </c>
      <c r="I12562">
        <v>2</v>
      </c>
      <c r="J12562">
        <f t="shared" si="208"/>
        <v>0</v>
      </c>
      <c r="K12562">
        <v>34</v>
      </c>
      <c r="L12562" s="8">
        <f>COUNTIFS($D$2:$D12562,D12562)</f>
        <v>72</v>
      </c>
    </row>
    <row r="12563" spans="1:12" x14ac:dyDescent="0.2">
      <c r="A12563" s="7" t="s">
        <v>3624</v>
      </c>
      <c r="B12563" s="2">
        <v>39550</v>
      </c>
      <c r="C12563" s="1">
        <v>36</v>
      </c>
      <c r="D12563" t="s">
        <v>25</v>
      </c>
      <c r="E12563">
        <v>62</v>
      </c>
      <c r="F12563" t="s">
        <v>776</v>
      </c>
      <c r="G12563">
        <v>0</v>
      </c>
      <c r="H12563">
        <v>2</v>
      </c>
      <c r="I12563">
        <v>0</v>
      </c>
      <c r="J12563">
        <f t="shared" si="208"/>
        <v>3</v>
      </c>
      <c r="K12563">
        <v>34</v>
      </c>
      <c r="L12563" s="8">
        <f>COUNTIFS($D$2:$D12563,D12563)</f>
        <v>262</v>
      </c>
    </row>
    <row r="12564" spans="1:12" x14ac:dyDescent="0.2">
      <c r="A12564" s="7" t="s">
        <v>3625</v>
      </c>
      <c r="B12564" s="2">
        <v>39550</v>
      </c>
      <c r="C12564" s="1">
        <v>31</v>
      </c>
      <c r="D12564" t="s">
        <v>447</v>
      </c>
      <c r="E12564">
        <v>20</v>
      </c>
      <c r="F12564" t="s">
        <v>45</v>
      </c>
      <c r="G12564">
        <v>1</v>
      </c>
      <c r="H12564">
        <v>1</v>
      </c>
      <c r="I12564">
        <v>2</v>
      </c>
      <c r="J12564">
        <f t="shared" si="208"/>
        <v>0</v>
      </c>
      <c r="K12564">
        <v>34</v>
      </c>
      <c r="L12564" s="8">
        <f>COUNTIFS($D$2:$D12564,D12564)</f>
        <v>262</v>
      </c>
    </row>
    <row r="12565" spans="1:12" x14ac:dyDescent="0.2">
      <c r="A12565" s="7" t="s">
        <v>3625</v>
      </c>
      <c r="B12565" s="2">
        <v>39550</v>
      </c>
      <c r="C12565" s="1">
        <v>20</v>
      </c>
      <c r="D12565" t="s">
        <v>45</v>
      </c>
      <c r="E12565">
        <v>31</v>
      </c>
      <c r="F12565" t="s">
        <v>447</v>
      </c>
      <c r="G12565">
        <v>0</v>
      </c>
      <c r="H12565">
        <v>2</v>
      </c>
      <c r="I12565">
        <v>1</v>
      </c>
      <c r="J12565">
        <f t="shared" si="208"/>
        <v>3</v>
      </c>
      <c r="K12565">
        <v>34</v>
      </c>
      <c r="L12565" s="8">
        <f>COUNTIFS($D$2:$D12565,D12565)</f>
        <v>426</v>
      </c>
    </row>
    <row r="12566" spans="1:12" x14ac:dyDescent="0.2">
      <c r="A12566" s="7" t="s">
        <v>3626</v>
      </c>
      <c r="B12566" s="2">
        <v>39550</v>
      </c>
      <c r="C12566" s="1">
        <v>26</v>
      </c>
      <c r="D12566" t="s">
        <v>17</v>
      </c>
      <c r="E12566">
        <v>34</v>
      </c>
      <c r="F12566" t="s">
        <v>445</v>
      </c>
      <c r="G12566">
        <v>1</v>
      </c>
      <c r="H12566">
        <v>1</v>
      </c>
      <c r="I12566">
        <v>1</v>
      </c>
      <c r="J12566">
        <f t="shared" si="208"/>
        <v>1</v>
      </c>
      <c r="K12566">
        <v>34</v>
      </c>
      <c r="L12566" s="8">
        <f>COUNTIFS($D$2:$D12566,D12566)</f>
        <v>616</v>
      </c>
    </row>
    <row r="12567" spans="1:12" x14ac:dyDescent="0.2">
      <c r="A12567" s="7" t="s">
        <v>3626</v>
      </c>
      <c r="B12567" s="2">
        <v>39550</v>
      </c>
      <c r="C12567" s="1">
        <v>34</v>
      </c>
      <c r="D12567" t="s">
        <v>445</v>
      </c>
      <c r="E12567">
        <v>26</v>
      </c>
      <c r="F12567" t="s">
        <v>17</v>
      </c>
      <c r="G12567">
        <v>0</v>
      </c>
      <c r="H12567">
        <v>1</v>
      </c>
      <c r="I12567">
        <v>1</v>
      </c>
      <c r="J12567">
        <f t="shared" si="208"/>
        <v>1</v>
      </c>
      <c r="K12567">
        <v>34</v>
      </c>
      <c r="L12567" s="8">
        <f>COUNTIFS($D$2:$D12567,D12567)</f>
        <v>494</v>
      </c>
    </row>
    <row r="12568" spans="1:12" x14ac:dyDescent="0.2">
      <c r="A12568" s="7" t="s">
        <v>3627</v>
      </c>
      <c r="B12568" s="2">
        <v>39551</v>
      </c>
      <c r="C12568" s="1">
        <v>19</v>
      </c>
      <c r="D12568" t="s">
        <v>40</v>
      </c>
      <c r="E12568">
        <v>41</v>
      </c>
      <c r="F12568" t="s">
        <v>759</v>
      </c>
      <c r="G12568">
        <v>1</v>
      </c>
      <c r="H12568">
        <v>3</v>
      </c>
      <c r="I12568">
        <v>1</v>
      </c>
      <c r="J12568">
        <f t="shared" si="208"/>
        <v>3</v>
      </c>
      <c r="K12568">
        <v>34</v>
      </c>
      <c r="L12568" s="8">
        <f>COUNTIFS($D$2:$D12568,D12568)</f>
        <v>616</v>
      </c>
    </row>
    <row r="12569" spans="1:12" x14ac:dyDescent="0.2">
      <c r="A12569" s="7" t="s">
        <v>3627</v>
      </c>
      <c r="B12569" s="2">
        <v>39551</v>
      </c>
      <c r="C12569" s="1">
        <v>41</v>
      </c>
      <c r="D12569" t="s">
        <v>759</v>
      </c>
      <c r="E12569">
        <v>19</v>
      </c>
      <c r="F12569" t="s">
        <v>40</v>
      </c>
      <c r="G12569">
        <v>0</v>
      </c>
      <c r="H12569">
        <v>1</v>
      </c>
      <c r="I12569">
        <v>3</v>
      </c>
      <c r="J12569">
        <f t="shared" si="208"/>
        <v>0</v>
      </c>
      <c r="K12569">
        <v>34</v>
      </c>
      <c r="L12569" s="8">
        <f>COUNTIFS($D$2:$D12569,D12569)</f>
        <v>540</v>
      </c>
    </row>
    <row r="12570" spans="1:12" x14ac:dyDescent="0.2">
      <c r="A12570" s="7" t="s">
        <v>3628</v>
      </c>
      <c r="B12570" s="2">
        <v>39551</v>
      </c>
      <c r="C12570" s="1">
        <v>21</v>
      </c>
      <c r="D12570" t="s">
        <v>10</v>
      </c>
      <c r="E12570">
        <v>10</v>
      </c>
      <c r="F12570" t="s">
        <v>47</v>
      </c>
      <c r="G12570">
        <v>1</v>
      </c>
      <c r="H12570">
        <v>2</v>
      </c>
      <c r="I12570">
        <v>1</v>
      </c>
      <c r="J12570">
        <f t="shared" si="208"/>
        <v>3</v>
      </c>
      <c r="K12570">
        <v>34</v>
      </c>
      <c r="L12570" s="8">
        <f>COUNTIFS($D$2:$D12570,D12570)</f>
        <v>616</v>
      </c>
    </row>
    <row r="12571" spans="1:12" x14ac:dyDescent="0.2">
      <c r="A12571" s="7" t="s">
        <v>3628</v>
      </c>
      <c r="B12571" s="2">
        <v>39551</v>
      </c>
      <c r="C12571" s="1">
        <v>10</v>
      </c>
      <c r="D12571" t="s">
        <v>47</v>
      </c>
      <c r="E12571">
        <v>21</v>
      </c>
      <c r="F12571" t="s">
        <v>10</v>
      </c>
      <c r="G12571">
        <v>0</v>
      </c>
      <c r="H12571">
        <v>1</v>
      </c>
      <c r="I12571">
        <v>2</v>
      </c>
      <c r="J12571">
        <f t="shared" si="208"/>
        <v>0</v>
      </c>
      <c r="K12571">
        <v>34</v>
      </c>
      <c r="L12571" s="8">
        <f>COUNTIFS($D$2:$D12571,D12571)</f>
        <v>616</v>
      </c>
    </row>
    <row r="12572" spans="1:12" x14ac:dyDescent="0.2">
      <c r="A12572" s="7" t="s">
        <v>3629</v>
      </c>
      <c r="B12572" s="2">
        <v>39552</v>
      </c>
      <c r="C12572" s="1">
        <v>14</v>
      </c>
      <c r="D12572" t="s">
        <v>27</v>
      </c>
      <c r="E12572">
        <v>63</v>
      </c>
      <c r="F12572" t="s">
        <v>777</v>
      </c>
      <c r="G12572">
        <v>1</v>
      </c>
      <c r="H12572">
        <v>1</v>
      </c>
      <c r="I12572">
        <v>1</v>
      </c>
      <c r="J12572">
        <f t="shared" si="208"/>
        <v>1</v>
      </c>
      <c r="K12572">
        <v>34</v>
      </c>
      <c r="L12572" s="8">
        <f>COUNTIFS($D$2:$D12572,D12572)</f>
        <v>616</v>
      </c>
    </row>
    <row r="12573" spans="1:12" x14ac:dyDescent="0.2">
      <c r="A12573" s="7" t="s">
        <v>3629</v>
      </c>
      <c r="B12573" s="2">
        <v>39552</v>
      </c>
      <c r="C12573" s="1">
        <v>63</v>
      </c>
      <c r="D12573" t="s">
        <v>777</v>
      </c>
      <c r="E12573">
        <v>14</v>
      </c>
      <c r="F12573" t="s">
        <v>27</v>
      </c>
      <c r="G12573">
        <v>0</v>
      </c>
      <c r="H12573">
        <v>1</v>
      </c>
      <c r="I12573">
        <v>1</v>
      </c>
      <c r="J12573">
        <f t="shared" si="208"/>
        <v>1</v>
      </c>
      <c r="K12573">
        <v>34</v>
      </c>
      <c r="L12573" s="8">
        <f>COUNTIFS($D$2:$D12573,D12573)</f>
        <v>110</v>
      </c>
    </row>
    <row r="12574" spans="1:12" x14ac:dyDescent="0.2">
      <c r="A12574" s="7" t="s">
        <v>3630</v>
      </c>
      <c r="B12574" s="2">
        <v>39555</v>
      </c>
      <c r="C12574" s="1">
        <v>16</v>
      </c>
      <c r="D12574" t="s">
        <v>37</v>
      </c>
      <c r="E12574">
        <v>14</v>
      </c>
      <c r="F12574" t="s">
        <v>27</v>
      </c>
      <c r="G12574">
        <v>1</v>
      </c>
      <c r="H12574">
        <v>0</v>
      </c>
      <c r="I12574">
        <v>1</v>
      </c>
      <c r="J12574">
        <f t="shared" si="208"/>
        <v>0</v>
      </c>
      <c r="K12574">
        <v>35</v>
      </c>
      <c r="L12574" s="8">
        <f>COUNTIFS($D$2:$D12574,D12574)</f>
        <v>617</v>
      </c>
    </row>
    <row r="12575" spans="1:12" x14ac:dyDescent="0.2">
      <c r="A12575" s="7" t="s">
        <v>3630</v>
      </c>
      <c r="B12575" s="2">
        <v>39555</v>
      </c>
      <c r="C12575" s="1">
        <v>14</v>
      </c>
      <c r="D12575" t="s">
        <v>27</v>
      </c>
      <c r="E12575">
        <v>16</v>
      </c>
      <c r="F12575" t="s">
        <v>37</v>
      </c>
      <c r="G12575">
        <v>0</v>
      </c>
      <c r="H12575">
        <v>1</v>
      </c>
      <c r="I12575">
        <v>0</v>
      </c>
      <c r="J12575">
        <f t="shared" si="208"/>
        <v>3</v>
      </c>
      <c r="K12575">
        <v>35</v>
      </c>
      <c r="L12575" s="8">
        <f>COUNTIFS($D$2:$D12575,D12575)</f>
        <v>617</v>
      </c>
    </row>
    <row r="12576" spans="1:12" x14ac:dyDescent="0.2">
      <c r="A12576" s="7" t="s">
        <v>3631</v>
      </c>
      <c r="B12576" s="2">
        <v>39557</v>
      </c>
      <c r="C12576" s="1">
        <v>10</v>
      </c>
      <c r="D12576" t="s">
        <v>47</v>
      </c>
      <c r="E12576">
        <v>62</v>
      </c>
      <c r="F12576" t="s">
        <v>776</v>
      </c>
      <c r="G12576">
        <v>1</v>
      </c>
      <c r="H12576">
        <v>2</v>
      </c>
      <c r="I12576">
        <v>0</v>
      </c>
      <c r="J12576">
        <f t="shared" si="208"/>
        <v>3</v>
      </c>
      <c r="K12576">
        <v>35</v>
      </c>
      <c r="L12576" s="8">
        <f>COUNTIFS($D$2:$D12576,D12576)</f>
        <v>617</v>
      </c>
    </row>
    <row r="12577" spans="1:12" x14ac:dyDescent="0.2">
      <c r="A12577" s="7" t="s">
        <v>3631</v>
      </c>
      <c r="B12577" s="2">
        <v>39557</v>
      </c>
      <c r="C12577" s="1">
        <v>62</v>
      </c>
      <c r="D12577" t="s">
        <v>776</v>
      </c>
      <c r="E12577">
        <v>10</v>
      </c>
      <c r="F12577" t="s">
        <v>47</v>
      </c>
      <c r="G12577">
        <v>0</v>
      </c>
      <c r="H12577">
        <v>0</v>
      </c>
      <c r="I12577">
        <v>2</v>
      </c>
      <c r="J12577">
        <f t="shared" si="208"/>
        <v>0</v>
      </c>
      <c r="K12577">
        <v>35</v>
      </c>
      <c r="L12577" s="8">
        <f>COUNTIFS($D$2:$D12577,D12577)</f>
        <v>73</v>
      </c>
    </row>
    <row r="12578" spans="1:12" x14ac:dyDescent="0.2">
      <c r="A12578" s="7" t="s">
        <v>3632</v>
      </c>
      <c r="B12578" s="2">
        <v>39557</v>
      </c>
      <c r="C12578" s="1">
        <v>41</v>
      </c>
      <c r="D12578" t="s">
        <v>759</v>
      </c>
      <c r="E12578">
        <v>21</v>
      </c>
      <c r="F12578" t="s">
        <v>10</v>
      </c>
      <c r="G12578">
        <v>1</v>
      </c>
      <c r="H12578">
        <v>1</v>
      </c>
      <c r="I12578">
        <v>1</v>
      </c>
      <c r="J12578">
        <f t="shared" si="208"/>
        <v>1</v>
      </c>
      <c r="K12578">
        <v>35</v>
      </c>
      <c r="L12578" s="8">
        <f>COUNTIFS($D$2:$D12578,D12578)</f>
        <v>541</v>
      </c>
    </row>
    <row r="12579" spans="1:12" x14ac:dyDescent="0.2">
      <c r="A12579" s="7" t="s">
        <v>3632</v>
      </c>
      <c r="B12579" s="2">
        <v>39557</v>
      </c>
      <c r="C12579" s="1">
        <v>21</v>
      </c>
      <c r="D12579" t="s">
        <v>10</v>
      </c>
      <c r="E12579">
        <v>41</v>
      </c>
      <c r="F12579" t="s">
        <v>759</v>
      </c>
      <c r="G12579">
        <v>0</v>
      </c>
      <c r="H12579">
        <v>1</v>
      </c>
      <c r="I12579">
        <v>1</v>
      </c>
      <c r="J12579">
        <f t="shared" si="208"/>
        <v>1</v>
      </c>
      <c r="K12579">
        <v>35</v>
      </c>
      <c r="L12579" s="8">
        <f>COUNTIFS($D$2:$D12579,D12579)</f>
        <v>617</v>
      </c>
    </row>
    <row r="12580" spans="1:12" x14ac:dyDescent="0.2">
      <c r="A12580" s="7" t="s">
        <v>3633</v>
      </c>
      <c r="B12580" s="2">
        <v>39557</v>
      </c>
      <c r="C12580" s="1">
        <v>36</v>
      </c>
      <c r="D12580" t="s">
        <v>25</v>
      </c>
      <c r="E12580">
        <v>19</v>
      </c>
      <c r="F12580" t="s">
        <v>40</v>
      </c>
      <c r="G12580">
        <v>1</v>
      </c>
      <c r="H12580">
        <v>0</v>
      </c>
      <c r="I12580">
        <v>2</v>
      </c>
      <c r="J12580">
        <f t="shared" si="208"/>
        <v>0</v>
      </c>
      <c r="K12580">
        <v>35</v>
      </c>
      <c r="L12580" s="8">
        <f>COUNTIFS($D$2:$D12580,D12580)</f>
        <v>263</v>
      </c>
    </row>
    <row r="12581" spans="1:12" x14ac:dyDescent="0.2">
      <c r="A12581" s="7" t="s">
        <v>3633</v>
      </c>
      <c r="B12581" s="2">
        <v>39557</v>
      </c>
      <c r="C12581" s="1">
        <v>19</v>
      </c>
      <c r="D12581" t="s">
        <v>40</v>
      </c>
      <c r="E12581">
        <v>36</v>
      </c>
      <c r="F12581" t="s">
        <v>25</v>
      </c>
      <c r="G12581">
        <v>0</v>
      </c>
      <c r="H12581">
        <v>2</v>
      </c>
      <c r="I12581">
        <v>0</v>
      </c>
      <c r="J12581">
        <f t="shared" si="208"/>
        <v>3</v>
      </c>
      <c r="K12581">
        <v>35</v>
      </c>
      <c r="L12581" s="8">
        <f>COUNTIFS($D$2:$D12581,D12581)</f>
        <v>617</v>
      </c>
    </row>
    <row r="12582" spans="1:12" x14ac:dyDescent="0.2">
      <c r="A12582" s="7" t="s">
        <v>3634</v>
      </c>
      <c r="B12582" s="2">
        <v>39557</v>
      </c>
      <c r="C12582" s="1">
        <v>34</v>
      </c>
      <c r="D12582" t="s">
        <v>445</v>
      </c>
      <c r="E12582">
        <v>40</v>
      </c>
      <c r="F12582" t="s">
        <v>758</v>
      </c>
      <c r="G12582">
        <v>1</v>
      </c>
      <c r="H12582">
        <v>0</v>
      </c>
      <c r="I12582">
        <v>1</v>
      </c>
      <c r="J12582">
        <f t="shared" si="208"/>
        <v>0</v>
      </c>
      <c r="K12582">
        <v>35</v>
      </c>
      <c r="L12582" s="8">
        <f>COUNTIFS($D$2:$D12582,D12582)</f>
        <v>495</v>
      </c>
    </row>
    <row r="12583" spans="1:12" x14ac:dyDescent="0.2">
      <c r="A12583" s="7" t="s">
        <v>3634</v>
      </c>
      <c r="B12583" s="2">
        <v>39557</v>
      </c>
      <c r="C12583" s="1">
        <v>40</v>
      </c>
      <c r="D12583" t="s">
        <v>758</v>
      </c>
      <c r="E12583">
        <v>34</v>
      </c>
      <c r="F12583" t="s">
        <v>445</v>
      </c>
      <c r="G12583">
        <v>0</v>
      </c>
      <c r="H12583">
        <v>1</v>
      </c>
      <c r="I12583">
        <v>0</v>
      </c>
      <c r="J12583">
        <f t="shared" si="208"/>
        <v>3</v>
      </c>
      <c r="K12583">
        <v>35</v>
      </c>
      <c r="L12583" s="8">
        <f>COUNTIFS($D$2:$D12583,D12583)</f>
        <v>339</v>
      </c>
    </row>
    <row r="12584" spans="1:12" x14ac:dyDescent="0.2">
      <c r="A12584" s="7" t="s">
        <v>3635</v>
      </c>
      <c r="B12584" s="2">
        <v>39557</v>
      </c>
      <c r="C12584" s="1">
        <v>29</v>
      </c>
      <c r="D12584" t="s">
        <v>42</v>
      </c>
      <c r="E12584">
        <v>46</v>
      </c>
      <c r="F12584" t="s">
        <v>763</v>
      </c>
      <c r="G12584">
        <v>1</v>
      </c>
      <c r="H12584">
        <v>2</v>
      </c>
      <c r="I12584">
        <v>1</v>
      </c>
      <c r="J12584">
        <f t="shared" si="208"/>
        <v>3</v>
      </c>
      <c r="K12584">
        <v>35</v>
      </c>
      <c r="L12584" s="8">
        <f>COUNTIFS($D$2:$D12584,D12584)</f>
        <v>499</v>
      </c>
    </row>
    <row r="12585" spans="1:12" x14ac:dyDescent="0.2">
      <c r="A12585" s="7" t="s">
        <v>3635</v>
      </c>
      <c r="B12585" s="2">
        <v>39557</v>
      </c>
      <c r="C12585" s="1">
        <v>46</v>
      </c>
      <c r="D12585" t="s">
        <v>763</v>
      </c>
      <c r="E12585">
        <v>29</v>
      </c>
      <c r="F12585" t="s">
        <v>42</v>
      </c>
      <c r="G12585">
        <v>0</v>
      </c>
      <c r="H12585">
        <v>1</v>
      </c>
      <c r="I12585">
        <v>2</v>
      </c>
      <c r="J12585">
        <f t="shared" si="208"/>
        <v>0</v>
      </c>
      <c r="K12585">
        <v>35</v>
      </c>
      <c r="L12585" s="8">
        <f>COUNTIFS($D$2:$D12585,D12585)</f>
        <v>263</v>
      </c>
    </row>
    <row r="12586" spans="1:12" x14ac:dyDescent="0.2">
      <c r="A12586" s="7" t="s">
        <v>3636</v>
      </c>
      <c r="B12586" s="2">
        <v>39557</v>
      </c>
      <c r="C12586" s="1">
        <v>63</v>
      </c>
      <c r="D12586" t="s">
        <v>777</v>
      </c>
      <c r="E12586">
        <v>26</v>
      </c>
      <c r="F12586" t="s">
        <v>17</v>
      </c>
      <c r="G12586">
        <v>1</v>
      </c>
      <c r="H12586">
        <v>1</v>
      </c>
      <c r="I12586">
        <v>1</v>
      </c>
      <c r="J12586">
        <f t="shared" si="208"/>
        <v>1</v>
      </c>
      <c r="K12586">
        <v>35</v>
      </c>
      <c r="L12586" s="8">
        <f>COUNTIFS($D$2:$D12586,D12586)</f>
        <v>111</v>
      </c>
    </row>
    <row r="12587" spans="1:12" x14ac:dyDescent="0.2">
      <c r="A12587" s="7" t="s">
        <v>3636</v>
      </c>
      <c r="B12587" s="2">
        <v>39557</v>
      </c>
      <c r="C12587" s="1">
        <v>26</v>
      </c>
      <c r="D12587" t="s">
        <v>17</v>
      </c>
      <c r="E12587">
        <v>63</v>
      </c>
      <c r="F12587" t="s">
        <v>777</v>
      </c>
      <c r="G12587">
        <v>0</v>
      </c>
      <c r="H12587">
        <v>1</v>
      </c>
      <c r="I12587">
        <v>1</v>
      </c>
      <c r="J12587">
        <f t="shared" si="208"/>
        <v>1</v>
      </c>
      <c r="K12587">
        <v>35</v>
      </c>
      <c r="L12587" s="8">
        <f>COUNTIFS($D$2:$D12587,D12587)</f>
        <v>617</v>
      </c>
    </row>
    <row r="12588" spans="1:12" x14ac:dyDescent="0.2">
      <c r="A12588" s="7" t="s">
        <v>3637</v>
      </c>
      <c r="B12588" s="2">
        <v>39558</v>
      </c>
      <c r="C12588" s="1">
        <v>32</v>
      </c>
      <c r="D12588" t="s">
        <v>559</v>
      </c>
      <c r="E12588">
        <v>43</v>
      </c>
      <c r="F12588" t="s">
        <v>760</v>
      </c>
      <c r="G12588">
        <v>1</v>
      </c>
      <c r="H12588">
        <v>5</v>
      </c>
      <c r="I12588">
        <v>1</v>
      </c>
      <c r="J12588">
        <f t="shared" si="208"/>
        <v>3</v>
      </c>
      <c r="K12588">
        <v>35</v>
      </c>
      <c r="L12588" s="8">
        <f>COUNTIFS($D$2:$D12588,D12588)</f>
        <v>617</v>
      </c>
    </row>
    <row r="12589" spans="1:12" x14ac:dyDescent="0.2">
      <c r="A12589" s="7" t="s">
        <v>3637</v>
      </c>
      <c r="B12589" s="2">
        <v>39558</v>
      </c>
      <c r="C12589" s="1">
        <v>43</v>
      </c>
      <c r="D12589" t="s">
        <v>760</v>
      </c>
      <c r="E12589">
        <v>32</v>
      </c>
      <c r="F12589" t="s">
        <v>559</v>
      </c>
      <c r="G12589">
        <v>0</v>
      </c>
      <c r="H12589">
        <v>1</v>
      </c>
      <c r="I12589">
        <v>5</v>
      </c>
      <c r="J12589">
        <f t="shared" si="208"/>
        <v>0</v>
      </c>
      <c r="K12589">
        <v>35</v>
      </c>
      <c r="L12589" s="8">
        <f>COUNTIFS($D$2:$D12589,D12589)</f>
        <v>187</v>
      </c>
    </row>
    <row r="12590" spans="1:12" x14ac:dyDescent="0.2">
      <c r="A12590" s="7" t="s">
        <v>3638</v>
      </c>
      <c r="B12590" s="2">
        <v>39558</v>
      </c>
      <c r="C12590" s="1">
        <v>20</v>
      </c>
      <c r="D12590" t="s">
        <v>45</v>
      </c>
      <c r="E12590">
        <v>45</v>
      </c>
      <c r="F12590" t="s">
        <v>762</v>
      </c>
      <c r="G12590">
        <v>1</v>
      </c>
      <c r="H12590">
        <v>3</v>
      </c>
      <c r="I12590">
        <v>1</v>
      </c>
      <c r="J12590">
        <f t="shared" si="208"/>
        <v>3</v>
      </c>
      <c r="K12590">
        <v>35</v>
      </c>
      <c r="L12590" s="8">
        <f>COUNTIFS($D$2:$D12590,D12590)</f>
        <v>427</v>
      </c>
    </row>
    <row r="12591" spans="1:12" x14ac:dyDescent="0.2">
      <c r="A12591" s="7" t="s">
        <v>3638</v>
      </c>
      <c r="B12591" s="2">
        <v>39558</v>
      </c>
      <c r="C12591" s="1">
        <v>45</v>
      </c>
      <c r="D12591" t="s">
        <v>762</v>
      </c>
      <c r="E12591">
        <v>20</v>
      </c>
      <c r="F12591" t="s">
        <v>45</v>
      </c>
      <c r="G12591">
        <v>0</v>
      </c>
      <c r="H12591">
        <v>1</v>
      </c>
      <c r="I12591">
        <v>3</v>
      </c>
      <c r="J12591">
        <f t="shared" si="208"/>
        <v>0</v>
      </c>
      <c r="K12591">
        <v>35</v>
      </c>
      <c r="L12591" s="8">
        <f>COUNTIFS($D$2:$D12591,D12591)</f>
        <v>187</v>
      </c>
    </row>
    <row r="12592" spans="1:12" x14ac:dyDescent="0.2">
      <c r="A12592" s="7" t="s">
        <v>3639</v>
      </c>
      <c r="B12592" s="2">
        <v>39558</v>
      </c>
      <c r="C12592" s="1">
        <v>22</v>
      </c>
      <c r="D12592" t="s">
        <v>15</v>
      </c>
      <c r="E12592">
        <v>31</v>
      </c>
      <c r="F12592" t="s">
        <v>447</v>
      </c>
      <c r="G12592">
        <v>1</v>
      </c>
      <c r="H12592">
        <v>2</v>
      </c>
      <c r="I12592">
        <v>0</v>
      </c>
      <c r="J12592">
        <f t="shared" si="208"/>
        <v>3</v>
      </c>
      <c r="K12592">
        <v>35</v>
      </c>
      <c r="L12592" s="8">
        <f>COUNTIFS($D$2:$D12592,D12592)</f>
        <v>575</v>
      </c>
    </row>
    <row r="12593" spans="1:12" x14ac:dyDescent="0.2">
      <c r="A12593" s="7" t="s">
        <v>3639</v>
      </c>
      <c r="B12593" s="2">
        <v>39558</v>
      </c>
      <c r="C12593" s="1">
        <v>31</v>
      </c>
      <c r="D12593" t="s">
        <v>447</v>
      </c>
      <c r="E12593">
        <v>22</v>
      </c>
      <c r="F12593" t="s">
        <v>15</v>
      </c>
      <c r="G12593">
        <v>0</v>
      </c>
      <c r="H12593">
        <v>0</v>
      </c>
      <c r="I12593">
        <v>2</v>
      </c>
      <c r="J12593">
        <f t="shared" si="208"/>
        <v>0</v>
      </c>
      <c r="K12593">
        <v>35</v>
      </c>
      <c r="L12593" s="8">
        <f>COUNTIFS($D$2:$D12593,D12593)</f>
        <v>263</v>
      </c>
    </row>
    <row r="12594" spans="1:12" x14ac:dyDescent="0.2">
      <c r="A12594" s="7" t="s">
        <v>3640</v>
      </c>
      <c r="B12594" s="2">
        <v>39564</v>
      </c>
      <c r="C12594" s="1">
        <v>43</v>
      </c>
      <c r="D12594" t="s">
        <v>760</v>
      </c>
      <c r="E12594">
        <v>19</v>
      </c>
      <c r="F12594" t="s">
        <v>40</v>
      </c>
      <c r="G12594">
        <v>1</v>
      </c>
      <c r="H12594">
        <v>2</v>
      </c>
      <c r="I12594">
        <v>2</v>
      </c>
      <c r="J12594">
        <f t="shared" si="208"/>
        <v>1</v>
      </c>
      <c r="K12594">
        <v>36</v>
      </c>
      <c r="L12594" s="8">
        <f>COUNTIFS($D$2:$D12594,D12594)</f>
        <v>188</v>
      </c>
    </row>
    <row r="12595" spans="1:12" x14ac:dyDescent="0.2">
      <c r="A12595" s="7" t="s">
        <v>3640</v>
      </c>
      <c r="B12595" s="2">
        <v>39564</v>
      </c>
      <c r="C12595" s="1">
        <v>19</v>
      </c>
      <c r="D12595" t="s">
        <v>40</v>
      </c>
      <c r="E12595">
        <v>43</v>
      </c>
      <c r="F12595" t="s">
        <v>760</v>
      </c>
      <c r="G12595">
        <v>0</v>
      </c>
      <c r="H12595">
        <v>2</v>
      </c>
      <c r="I12595">
        <v>2</v>
      </c>
      <c r="J12595">
        <f t="shared" si="208"/>
        <v>1</v>
      </c>
      <c r="K12595">
        <v>36</v>
      </c>
      <c r="L12595" s="8">
        <f>COUNTIFS($D$2:$D12595,D12595)</f>
        <v>618</v>
      </c>
    </row>
    <row r="12596" spans="1:12" x14ac:dyDescent="0.2">
      <c r="A12596" s="7" t="s">
        <v>3641</v>
      </c>
      <c r="B12596" s="2">
        <v>39564</v>
      </c>
      <c r="C12596" s="1">
        <v>14</v>
      </c>
      <c r="D12596" t="s">
        <v>27</v>
      </c>
      <c r="E12596">
        <v>21</v>
      </c>
      <c r="F12596" t="s">
        <v>10</v>
      </c>
      <c r="G12596">
        <v>1</v>
      </c>
      <c r="H12596">
        <v>2</v>
      </c>
      <c r="I12596">
        <v>1</v>
      </c>
      <c r="J12596">
        <f t="shared" si="208"/>
        <v>3</v>
      </c>
      <c r="K12596">
        <v>36</v>
      </c>
      <c r="L12596" s="8">
        <f>COUNTIFS($D$2:$D12596,D12596)</f>
        <v>618</v>
      </c>
    </row>
    <row r="12597" spans="1:12" x14ac:dyDescent="0.2">
      <c r="A12597" s="7" t="s">
        <v>3641</v>
      </c>
      <c r="B12597" s="2">
        <v>39564</v>
      </c>
      <c r="C12597" s="1">
        <v>21</v>
      </c>
      <c r="D12597" t="s">
        <v>10</v>
      </c>
      <c r="E12597">
        <v>14</v>
      </c>
      <c r="F12597" t="s">
        <v>27</v>
      </c>
      <c r="G12597">
        <v>0</v>
      </c>
      <c r="H12597">
        <v>1</v>
      </c>
      <c r="I12597">
        <v>2</v>
      </c>
      <c r="J12597">
        <f t="shared" si="208"/>
        <v>0</v>
      </c>
      <c r="K12597">
        <v>36</v>
      </c>
      <c r="L12597" s="8">
        <f>COUNTIFS($D$2:$D12597,D12597)</f>
        <v>618</v>
      </c>
    </row>
    <row r="12598" spans="1:12" x14ac:dyDescent="0.2">
      <c r="A12598" s="7" t="s">
        <v>3642</v>
      </c>
      <c r="B12598" s="2">
        <v>39564</v>
      </c>
      <c r="C12598" s="1">
        <v>20</v>
      </c>
      <c r="D12598" t="s">
        <v>45</v>
      </c>
      <c r="E12598">
        <v>36</v>
      </c>
      <c r="F12598" t="s">
        <v>25</v>
      </c>
      <c r="G12598">
        <v>1</v>
      </c>
      <c r="H12598">
        <v>2</v>
      </c>
      <c r="I12598">
        <v>3</v>
      </c>
      <c r="J12598">
        <f t="shared" si="208"/>
        <v>0</v>
      </c>
      <c r="K12598">
        <v>36</v>
      </c>
      <c r="L12598" s="8">
        <f>COUNTIFS($D$2:$D12598,D12598)</f>
        <v>428</v>
      </c>
    </row>
    <row r="12599" spans="1:12" x14ac:dyDescent="0.2">
      <c r="A12599" s="7" t="s">
        <v>3642</v>
      </c>
      <c r="B12599" s="2">
        <v>39564</v>
      </c>
      <c r="C12599" s="1">
        <v>36</v>
      </c>
      <c r="D12599" t="s">
        <v>25</v>
      </c>
      <c r="E12599">
        <v>20</v>
      </c>
      <c r="F12599" t="s">
        <v>45</v>
      </c>
      <c r="G12599">
        <v>0</v>
      </c>
      <c r="H12599">
        <v>3</v>
      </c>
      <c r="I12599">
        <v>2</v>
      </c>
      <c r="J12599">
        <f t="shared" si="208"/>
        <v>3</v>
      </c>
      <c r="K12599">
        <v>36</v>
      </c>
      <c r="L12599" s="8">
        <f>COUNTIFS($D$2:$D12599,D12599)</f>
        <v>264</v>
      </c>
    </row>
    <row r="12600" spans="1:12" x14ac:dyDescent="0.2">
      <c r="A12600" s="7" t="s">
        <v>3643</v>
      </c>
      <c r="B12600" s="2">
        <v>39564</v>
      </c>
      <c r="C12600" s="1">
        <v>31</v>
      </c>
      <c r="D12600" t="s">
        <v>447</v>
      </c>
      <c r="E12600">
        <v>34</v>
      </c>
      <c r="F12600" t="s">
        <v>445</v>
      </c>
      <c r="G12600">
        <v>1</v>
      </c>
      <c r="H12600">
        <v>3</v>
      </c>
      <c r="I12600">
        <v>2</v>
      </c>
      <c r="J12600">
        <f t="shared" si="208"/>
        <v>3</v>
      </c>
      <c r="K12600">
        <v>36</v>
      </c>
      <c r="L12600" s="8">
        <f>COUNTIFS($D$2:$D12600,D12600)</f>
        <v>264</v>
      </c>
    </row>
    <row r="12601" spans="1:12" x14ac:dyDescent="0.2">
      <c r="A12601" s="7" t="s">
        <v>3643</v>
      </c>
      <c r="B12601" s="2">
        <v>39564</v>
      </c>
      <c r="C12601" s="1">
        <v>34</v>
      </c>
      <c r="D12601" t="s">
        <v>445</v>
      </c>
      <c r="E12601">
        <v>31</v>
      </c>
      <c r="F12601" t="s">
        <v>447</v>
      </c>
      <c r="G12601">
        <v>0</v>
      </c>
      <c r="H12601">
        <v>2</v>
      </c>
      <c r="I12601">
        <v>3</v>
      </c>
      <c r="J12601">
        <f t="shared" si="208"/>
        <v>0</v>
      </c>
      <c r="K12601">
        <v>36</v>
      </c>
      <c r="L12601" s="8">
        <f>COUNTIFS($D$2:$D12601,D12601)</f>
        <v>496</v>
      </c>
    </row>
    <row r="12602" spans="1:12" x14ac:dyDescent="0.2">
      <c r="A12602" s="7" t="s">
        <v>3644</v>
      </c>
      <c r="B12602" s="2">
        <v>39564</v>
      </c>
      <c r="C12602" s="1">
        <v>26</v>
      </c>
      <c r="D12602" t="s">
        <v>17</v>
      </c>
      <c r="E12602">
        <v>40</v>
      </c>
      <c r="F12602" t="s">
        <v>758</v>
      </c>
      <c r="G12602">
        <v>1</v>
      </c>
      <c r="H12602">
        <v>1</v>
      </c>
      <c r="I12602">
        <v>1</v>
      </c>
      <c r="J12602">
        <f t="shared" si="208"/>
        <v>1</v>
      </c>
      <c r="K12602">
        <v>36</v>
      </c>
      <c r="L12602" s="8">
        <f>COUNTIFS($D$2:$D12602,D12602)</f>
        <v>618</v>
      </c>
    </row>
    <row r="12603" spans="1:12" x14ac:dyDescent="0.2">
      <c r="A12603" s="7" t="s">
        <v>3644</v>
      </c>
      <c r="B12603" s="2">
        <v>39564</v>
      </c>
      <c r="C12603" s="1">
        <v>40</v>
      </c>
      <c r="D12603" t="s">
        <v>758</v>
      </c>
      <c r="E12603">
        <v>26</v>
      </c>
      <c r="F12603" t="s">
        <v>17</v>
      </c>
      <c r="G12603">
        <v>0</v>
      </c>
      <c r="H12603">
        <v>1</v>
      </c>
      <c r="I12603">
        <v>1</v>
      </c>
      <c r="J12603">
        <f t="shared" si="208"/>
        <v>1</v>
      </c>
      <c r="K12603">
        <v>36</v>
      </c>
      <c r="L12603" s="8">
        <f>COUNTIFS($D$2:$D12603,D12603)</f>
        <v>340</v>
      </c>
    </row>
    <row r="12604" spans="1:12" x14ac:dyDescent="0.2">
      <c r="A12604" s="7" t="s">
        <v>3645</v>
      </c>
      <c r="B12604" s="2">
        <v>39564</v>
      </c>
      <c r="C12604" s="1">
        <v>29</v>
      </c>
      <c r="D12604" t="s">
        <v>42</v>
      </c>
      <c r="E12604">
        <v>22</v>
      </c>
      <c r="F12604" t="s">
        <v>15</v>
      </c>
      <c r="G12604">
        <v>1</v>
      </c>
      <c r="H12604">
        <v>2</v>
      </c>
      <c r="I12604">
        <v>2</v>
      </c>
      <c r="J12604">
        <f t="shared" si="208"/>
        <v>1</v>
      </c>
      <c r="K12604">
        <v>36</v>
      </c>
      <c r="L12604" s="8">
        <f>COUNTIFS($D$2:$D12604,D12604)</f>
        <v>500</v>
      </c>
    </row>
    <row r="12605" spans="1:12" x14ac:dyDescent="0.2">
      <c r="A12605" s="7" t="s">
        <v>3645</v>
      </c>
      <c r="B12605" s="2">
        <v>39564</v>
      </c>
      <c r="C12605" s="1">
        <v>22</v>
      </c>
      <c r="D12605" t="s">
        <v>15</v>
      </c>
      <c r="E12605">
        <v>29</v>
      </c>
      <c r="F12605" t="s">
        <v>42</v>
      </c>
      <c r="G12605">
        <v>0</v>
      </c>
      <c r="H12605">
        <v>2</v>
      </c>
      <c r="I12605">
        <v>2</v>
      </c>
      <c r="J12605">
        <f t="shared" si="208"/>
        <v>1</v>
      </c>
      <c r="K12605">
        <v>36</v>
      </c>
      <c r="L12605" s="8">
        <f>COUNTIFS($D$2:$D12605,D12605)</f>
        <v>576</v>
      </c>
    </row>
    <row r="12606" spans="1:12" x14ac:dyDescent="0.2">
      <c r="A12606" s="7" t="s">
        <v>3646</v>
      </c>
      <c r="B12606" s="2">
        <v>39564</v>
      </c>
      <c r="C12606" s="1">
        <v>63</v>
      </c>
      <c r="D12606" t="s">
        <v>777</v>
      </c>
      <c r="E12606">
        <v>62</v>
      </c>
      <c r="F12606" t="s">
        <v>776</v>
      </c>
      <c r="G12606">
        <v>1</v>
      </c>
      <c r="H12606">
        <v>0</v>
      </c>
      <c r="I12606">
        <v>0</v>
      </c>
      <c r="J12606">
        <f t="shared" si="208"/>
        <v>1</v>
      </c>
      <c r="K12606">
        <v>36</v>
      </c>
      <c r="L12606" s="8">
        <f>COUNTIFS($D$2:$D12606,D12606)</f>
        <v>112</v>
      </c>
    </row>
    <row r="12607" spans="1:12" x14ac:dyDescent="0.2">
      <c r="A12607" s="7" t="s">
        <v>3646</v>
      </c>
      <c r="B12607" s="2">
        <v>39564</v>
      </c>
      <c r="C12607" s="1">
        <v>62</v>
      </c>
      <c r="D12607" t="s">
        <v>776</v>
      </c>
      <c r="E12607">
        <v>63</v>
      </c>
      <c r="F12607" t="s">
        <v>777</v>
      </c>
      <c r="G12607">
        <v>0</v>
      </c>
      <c r="H12607">
        <v>0</v>
      </c>
      <c r="I12607">
        <v>0</v>
      </c>
      <c r="J12607">
        <f t="shared" si="208"/>
        <v>1</v>
      </c>
      <c r="K12607">
        <v>36</v>
      </c>
      <c r="L12607" s="8">
        <f>COUNTIFS($D$2:$D12607,D12607)</f>
        <v>74</v>
      </c>
    </row>
    <row r="12608" spans="1:12" x14ac:dyDescent="0.2">
      <c r="A12608" s="7" t="s">
        <v>3647</v>
      </c>
      <c r="B12608" s="2">
        <v>39565</v>
      </c>
      <c r="C12608" s="1">
        <v>16</v>
      </c>
      <c r="D12608" t="s">
        <v>37</v>
      </c>
      <c r="E12608">
        <v>32</v>
      </c>
      <c r="F12608" t="s">
        <v>559</v>
      </c>
      <c r="G12608">
        <v>1</v>
      </c>
      <c r="H12608">
        <v>2</v>
      </c>
      <c r="I12608">
        <v>2</v>
      </c>
      <c r="J12608">
        <f t="shared" si="208"/>
        <v>1</v>
      </c>
      <c r="K12608">
        <v>36</v>
      </c>
      <c r="L12608" s="8">
        <f>COUNTIFS($D$2:$D12608,D12608)</f>
        <v>618</v>
      </c>
    </row>
    <row r="12609" spans="1:12" x14ac:dyDescent="0.2">
      <c r="A12609" s="7" t="s">
        <v>3647</v>
      </c>
      <c r="B12609" s="2">
        <v>39565</v>
      </c>
      <c r="C12609" s="1">
        <v>32</v>
      </c>
      <c r="D12609" t="s">
        <v>559</v>
      </c>
      <c r="E12609">
        <v>16</v>
      </c>
      <c r="F12609" t="s">
        <v>37</v>
      </c>
      <c r="G12609">
        <v>0</v>
      </c>
      <c r="H12609">
        <v>2</v>
      </c>
      <c r="I12609">
        <v>2</v>
      </c>
      <c r="J12609">
        <f t="shared" si="208"/>
        <v>1</v>
      </c>
      <c r="K12609">
        <v>36</v>
      </c>
      <c r="L12609" s="8">
        <f>COUNTIFS($D$2:$D12609,D12609)</f>
        <v>618</v>
      </c>
    </row>
    <row r="12610" spans="1:12" x14ac:dyDescent="0.2">
      <c r="A12610" s="7" t="s">
        <v>3648</v>
      </c>
      <c r="B12610" s="2">
        <v>39565</v>
      </c>
      <c r="C12610" s="1">
        <v>45</v>
      </c>
      <c r="D12610" t="s">
        <v>762</v>
      </c>
      <c r="E12610">
        <v>41</v>
      </c>
      <c r="F12610" t="s">
        <v>759</v>
      </c>
      <c r="G12610">
        <v>1</v>
      </c>
      <c r="H12610">
        <v>0</v>
      </c>
      <c r="I12610">
        <v>1</v>
      </c>
      <c r="J12610">
        <f t="shared" ref="J12610:J12673" si="209">IF(H12610&gt;I12610,3,IF(I12610&gt;H12610,0,1))</f>
        <v>0</v>
      </c>
      <c r="K12610">
        <v>36</v>
      </c>
      <c r="L12610" s="8">
        <f>COUNTIFS($D$2:$D12610,D12610)</f>
        <v>188</v>
      </c>
    </row>
    <row r="12611" spans="1:12" x14ac:dyDescent="0.2">
      <c r="A12611" s="7" t="s">
        <v>3648</v>
      </c>
      <c r="B12611" s="2">
        <v>39565</v>
      </c>
      <c r="C12611" s="1">
        <v>41</v>
      </c>
      <c r="D12611" t="s">
        <v>759</v>
      </c>
      <c r="E12611">
        <v>45</v>
      </c>
      <c r="F12611" t="s">
        <v>762</v>
      </c>
      <c r="G12611">
        <v>0</v>
      </c>
      <c r="H12611">
        <v>1</v>
      </c>
      <c r="I12611">
        <v>0</v>
      </c>
      <c r="J12611">
        <f t="shared" si="209"/>
        <v>3</v>
      </c>
      <c r="K12611">
        <v>36</v>
      </c>
      <c r="L12611" s="8">
        <f>COUNTIFS($D$2:$D12611,D12611)</f>
        <v>542</v>
      </c>
    </row>
    <row r="12612" spans="1:12" x14ac:dyDescent="0.2">
      <c r="A12612" s="7" t="s">
        <v>3649</v>
      </c>
      <c r="B12612" s="2">
        <v>39566</v>
      </c>
      <c r="C12612" s="1">
        <v>46</v>
      </c>
      <c r="D12612" t="s">
        <v>763</v>
      </c>
      <c r="E12612">
        <v>10</v>
      </c>
      <c r="F12612" t="s">
        <v>47</v>
      </c>
      <c r="G12612">
        <v>1</v>
      </c>
      <c r="H12612">
        <v>2</v>
      </c>
      <c r="I12612">
        <v>6</v>
      </c>
      <c r="J12612">
        <f t="shared" si="209"/>
        <v>0</v>
      </c>
      <c r="K12612">
        <v>36</v>
      </c>
      <c r="L12612" s="8">
        <f>COUNTIFS($D$2:$D12612,D12612)</f>
        <v>264</v>
      </c>
    </row>
    <row r="12613" spans="1:12" x14ac:dyDescent="0.2">
      <c r="A12613" s="7" t="s">
        <v>3649</v>
      </c>
      <c r="B12613" s="2">
        <v>39566</v>
      </c>
      <c r="C12613" s="1">
        <v>10</v>
      </c>
      <c r="D12613" t="s">
        <v>47</v>
      </c>
      <c r="E12613">
        <v>46</v>
      </c>
      <c r="F12613" t="s">
        <v>763</v>
      </c>
      <c r="G12613">
        <v>0</v>
      </c>
      <c r="H12613">
        <v>6</v>
      </c>
      <c r="I12613">
        <v>2</v>
      </c>
      <c r="J12613">
        <f t="shared" si="209"/>
        <v>3</v>
      </c>
      <c r="K12613">
        <v>36</v>
      </c>
      <c r="L12613" s="8">
        <f>COUNTIFS($D$2:$D12613,D12613)</f>
        <v>618</v>
      </c>
    </row>
    <row r="12614" spans="1:12" x14ac:dyDescent="0.2">
      <c r="A12614" s="7" t="s">
        <v>3650</v>
      </c>
      <c r="B12614" s="2">
        <v>39571</v>
      </c>
      <c r="C12614" s="1">
        <v>32</v>
      </c>
      <c r="D12614" t="s">
        <v>559</v>
      </c>
      <c r="E12614">
        <v>63</v>
      </c>
      <c r="F12614" t="s">
        <v>777</v>
      </c>
      <c r="G12614">
        <v>1</v>
      </c>
      <c r="H12614">
        <v>0</v>
      </c>
      <c r="I12614">
        <v>2</v>
      </c>
      <c r="J12614">
        <f t="shared" si="209"/>
        <v>0</v>
      </c>
      <c r="K12614">
        <v>37</v>
      </c>
      <c r="L12614" s="8">
        <f>COUNTIFS($D$2:$D12614,D12614)</f>
        <v>619</v>
      </c>
    </row>
    <row r="12615" spans="1:12" x14ac:dyDescent="0.2">
      <c r="A12615" s="7" t="s">
        <v>3650</v>
      </c>
      <c r="B12615" s="2">
        <v>39571</v>
      </c>
      <c r="C12615" s="1">
        <v>63</v>
      </c>
      <c r="D12615" t="s">
        <v>777</v>
      </c>
      <c r="E12615">
        <v>32</v>
      </c>
      <c r="F12615" t="s">
        <v>559</v>
      </c>
      <c r="G12615">
        <v>0</v>
      </c>
      <c r="H12615">
        <v>2</v>
      </c>
      <c r="I12615">
        <v>0</v>
      </c>
      <c r="J12615">
        <f t="shared" si="209"/>
        <v>3</v>
      </c>
      <c r="K12615">
        <v>37</v>
      </c>
      <c r="L12615" s="8">
        <f>COUNTIFS($D$2:$D12615,D12615)</f>
        <v>113</v>
      </c>
    </row>
    <row r="12616" spans="1:12" x14ac:dyDescent="0.2">
      <c r="A12616" s="7" t="s">
        <v>3651</v>
      </c>
      <c r="B12616" s="2">
        <v>39571</v>
      </c>
      <c r="C12616" s="1">
        <v>41</v>
      </c>
      <c r="D12616" t="s">
        <v>759</v>
      </c>
      <c r="E12616">
        <v>46</v>
      </c>
      <c r="F12616" t="s">
        <v>763</v>
      </c>
      <c r="G12616">
        <v>1</v>
      </c>
      <c r="H12616">
        <v>3</v>
      </c>
      <c r="I12616">
        <v>1</v>
      </c>
      <c r="J12616">
        <f t="shared" si="209"/>
        <v>3</v>
      </c>
      <c r="K12616">
        <v>37</v>
      </c>
      <c r="L12616" s="8">
        <f>COUNTIFS($D$2:$D12616,D12616)</f>
        <v>543</v>
      </c>
    </row>
    <row r="12617" spans="1:12" x14ac:dyDescent="0.2">
      <c r="A12617" s="7" t="s">
        <v>3651</v>
      </c>
      <c r="B12617" s="2">
        <v>39571</v>
      </c>
      <c r="C12617" s="1">
        <v>46</v>
      </c>
      <c r="D12617" t="s">
        <v>763</v>
      </c>
      <c r="E12617">
        <v>41</v>
      </c>
      <c r="F12617" t="s">
        <v>759</v>
      </c>
      <c r="G12617">
        <v>0</v>
      </c>
      <c r="H12617">
        <v>1</v>
      </c>
      <c r="I12617">
        <v>3</v>
      </c>
      <c r="J12617">
        <f t="shared" si="209"/>
        <v>0</v>
      </c>
      <c r="K12617">
        <v>37</v>
      </c>
      <c r="L12617" s="8">
        <f>COUNTIFS($D$2:$D12617,D12617)</f>
        <v>265</v>
      </c>
    </row>
    <row r="12618" spans="1:12" x14ac:dyDescent="0.2">
      <c r="A12618" s="7" t="s">
        <v>3652</v>
      </c>
      <c r="B12618" s="2">
        <v>39571</v>
      </c>
      <c r="C12618" s="1">
        <v>40</v>
      </c>
      <c r="D12618" t="s">
        <v>758</v>
      </c>
      <c r="E12618">
        <v>31</v>
      </c>
      <c r="F12618" t="s">
        <v>447</v>
      </c>
      <c r="G12618">
        <v>1</v>
      </c>
      <c r="H12618">
        <v>2</v>
      </c>
      <c r="I12618">
        <v>0</v>
      </c>
      <c r="J12618">
        <f t="shared" si="209"/>
        <v>3</v>
      </c>
      <c r="K12618">
        <v>37</v>
      </c>
      <c r="L12618" s="8">
        <f>COUNTIFS($D$2:$D12618,D12618)</f>
        <v>341</v>
      </c>
    </row>
    <row r="12619" spans="1:12" x14ac:dyDescent="0.2">
      <c r="A12619" s="7" t="s">
        <v>3652</v>
      </c>
      <c r="B12619" s="2">
        <v>39571</v>
      </c>
      <c r="C12619" s="1">
        <v>31</v>
      </c>
      <c r="D12619" t="s">
        <v>447</v>
      </c>
      <c r="E12619">
        <v>40</v>
      </c>
      <c r="F12619" t="s">
        <v>758</v>
      </c>
      <c r="G12619">
        <v>0</v>
      </c>
      <c r="H12619">
        <v>0</v>
      </c>
      <c r="I12619">
        <v>2</v>
      </c>
      <c r="J12619">
        <f t="shared" si="209"/>
        <v>0</v>
      </c>
      <c r="K12619">
        <v>37</v>
      </c>
      <c r="L12619" s="8">
        <f>COUNTIFS($D$2:$D12619,D12619)</f>
        <v>265</v>
      </c>
    </row>
    <row r="12620" spans="1:12" x14ac:dyDescent="0.2">
      <c r="A12620" s="7" t="s">
        <v>3653</v>
      </c>
      <c r="B12620" s="2">
        <v>39571</v>
      </c>
      <c r="C12620" s="1">
        <v>36</v>
      </c>
      <c r="D12620" t="s">
        <v>25</v>
      </c>
      <c r="E12620">
        <v>43</v>
      </c>
      <c r="F12620" t="s">
        <v>760</v>
      </c>
      <c r="G12620">
        <v>1</v>
      </c>
      <c r="H12620">
        <v>2</v>
      </c>
      <c r="I12620">
        <v>0</v>
      </c>
      <c r="J12620">
        <f t="shared" si="209"/>
        <v>3</v>
      </c>
      <c r="K12620">
        <v>37</v>
      </c>
      <c r="L12620" s="8">
        <f>COUNTIFS($D$2:$D12620,D12620)</f>
        <v>265</v>
      </c>
    </row>
    <row r="12621" spans="1:12" x14ac:dyDescent="0.2">
      <c r="A12621" s="7" t="s">
        <v>3653</v>
      </c>
      <c r="B12621" s="2">
        <v>39571</v>
      </c>
      <c r="C12621" s="1">
        <v>43</v>
      </c>
      <c r="D12621" t="s">
        <v>760</v>
      </c>
      <c r="E12621">
        <v>36</v>
      </c>
      <c r="F12621" t="s">
        <v>25</v>
      </c>
      <c r="G12621">
        <v>0</v>
      </c>
      <c r="H12621">
        <v>0</v>
      </c>
      <c r="I12621">
        <v>2</v>
      </c>
      <c r="J12621">
        <f t="shared" si="209"/>
        <v>0</v>
      </c>
      <c r="K12621">
        <v>37</v>
      </c>
      <c r="L12621" s="8">
        <f>COUNTIFS($D$2:$D12621,D12621)</f>
        <v>189</v>
      </c>
    </row>
    <row r="12622" spans="1:12" x14ac:dyDescent="0.2">
      <c r="A12622" s="7" t="s">
        <v>3654</v>
      </c>
      <c r="B12622" s="2">
        <v>39571</v>
      </c>
      <c r="C12622" s="1">
        <v>21</v>
      </c>
      <c r="D12622" t="s">
        <v>10</v>
      </c>
      <c r="E12622">
        <v>29</v>
      </c>
      <c r="F12622" t="s">
        <v>42</v>
      </c>
      <c r="G12622">
        <v>1</v>
      </c>
      <c r="H12622">
        <v>4</v>
      </c>
      <c r="I12622">
        <v>1</v>
      </c>
      <c r="J12622">
        <f t="shared" si="209"/>
        <v>3</v>
      </c>
      <c r="K12622">
        <v>37</v>
      </c>
      <c r="L12622" s="8">
        <f>COUNTIFS($D$2:$D12622,D12622)</f>
        <v>619</v>
      </c>
    </row>
    <row r="12623" spans="1:12" x14ac:dyDescent="0.2">
      <c r="A12623" s="7" t="s">
        <v>3654</v>
      </c>
      <c r="B12623" s="2">
        <v>39571</v>
      </c>
      <c r="C12623" s="1">
        <v>29</v>
      </c>
      <c r="D12623" t="s">
        <v>42</v>
      </c>
      <c r="E12623">
        <v>21</v>
      </c>
      <c r="F12623" t="s">
        <v>10</v>
      </c>
      <c r="G12623">
        <v>0</v>
      </c>
      <c r="H12623">
        <v>1</v>
      </c>
      <c r="I12623">
        <v>4</v>
      </c>
      <c r="J12623">
        <f t="shared" si="209"/>
        <v>0</v>
      </c>
      <c r="K12623">
        <v>37</v>
      </c>
      <c r="L12623" s="8">
        <f>COUNTIFS($D$2:$D12623,D12623)</f>
        <v>501</v>
      </c>
    </row>
    <row r="12624" spans="1:12" x14ac:dyDescent="0.2">
      <c r="A12624" s="7" t="s">
        <v>3655</v>
      </c>
      <c r="B12624" s="2">
        <v>39571</v>
      </c>
      <c r="C12624" s="1">
        <v>34</v>
      </c>
      <c r="D12624" t="s">
        <v>445</v>
      </c>
      <c r="E12624">
        <v>45</v>
      </c>
      <c r="F12624" t="s">
        <v>762</v>
      </c>
      <c r="G12624">
        <v>1</v>
      </c>
      <c r="H12624">
        <v>2</v>
      </c>
      <c r="I12624">
        <v>0</v>
      </c>
      <c r="J12624">
        <f t="shared" si="209"/>
        <v>3</v>
      </c>
      <c r="K12624">
        <v>37</v>
      </c>
      <c r="L12624" s="8">
        <f>COUNTIFS($D$2:$D12624,D12624)</f>
        <v>497</v>
      </c>
    </row>
    <row r="12625" spans="1:12" x14ac:dyDescent="0.2">
      <c r="A12625" s="7" t="s">
        <v>3655</v>
      </c>
      <c r="B12625" s="2">
        <v>39571</v>
      </c>
      <c r="C12625" s="1">
        <v>45</v>
      </c>
      <c r="D12625" t="s">
        <v>762</v>
      </c>
      <c r="E12625">
        <v>34</v>
      </c>
      <c r="F12625" t="s">
        <v>445</v>
      </c>
      <c r="G12625">
        <v>0</v>
      </c>
      <c r="H12625">
        <v>0</v>
      </c>
      <c r="I12625">
        <v>2</v>
      </c>
      <c r="J12625">
        <f t="shared" si="209"/>
        <v>0</v>
      </c>
      <c r="K12625">
        <v>37</v>
      </c>
      <c r="L12625" s="8">
        <f>COUNTIFS($D$2:$D12625,D12625)</f>
        <v>189</v>
      </c>
    </row>
    <row r="12626" spans="1:12" x14ac:dyDescent="0.2">
      <c r="A12626" s="7" t="s">
        <v>3656</v>
      </c>
      <c r="B12626" s="2">
        <v>39571</v>
      </c>
      <c r="C12626" s="1">
        <v>62</v>
      </c>
      <c r="D12626" t="s">
        <v>776</v>
      </c>
      <c r="E12626">
        <v>26</v>
      </c>
      <c r="F12626" t="s">
        <v>17</v>
      </c>
      <c r="G12626">
        <v>1</v>
      </c>
      <c r="H12626">
        <v>0</v>
      </c>
      <c r="I12626">
        <v>1</v>
      </c>
      <c r="J12626">
        <f t="shared" si="209"/>
        <v>0</v>
      </c>
      <c r="K12626">
        <v>37</v>
      </c>
      <c r="L12626" s="8">
        <f>COUNTIFS($D$2:$D12626,D12626)</f>
        <v>75</v>
      </c>
    </row>
    <row r="12627" spans="1:12" x14ac:dyDescent="0.2">
      <c r="A12627" s="7" t="s">
        <v>3656</v>
      </c>
      <c r="B12627" s="2">
        <v>39571</v>
      </c>
      <c r="C12627" s="1">
        <v>26</v>
      </c>
      <c r="D12627" t="s">
        <v>17</v>
      </c>
      <c r="E12627">
        <v>62</v>
      </c>
      <c r="F12627" t="s">
        <v>776</v>
      </c>
      <c r="G12627">
        <v>0</v>
      </c>
      <c r="H12627">
        <v>1</v>
      </c>
      <c r="I12627">
        <v>0</v>
      </c>
      <c r="J12627">
        <f t="shared" si="209"/>
        <v>3</v>
      </c>
      <c r="K12627">
        <v>37</v>
      </c>
      <c r="L12627" s="8">
        <f>COUNTIFS($D$2:$D12627,D12627)</f>
        <v>619</v>
      </c>
    </row>
    <row r="12628" spans="1:12" x14ac:dyDescent="0.2">
      <c r="A12628" s="7" t="s">
        <v>3657</v>
      </c>
      <c r="B12628" s="2">
        <v>39572</v>
      </c>
      <c r="C12628" s="1">
        <v>10</v>
      </c>
      <c r="D12628" t="s">
        <v>47</v>
      </c>
      <c r="E12628">
        <v>16</v>
      </c>
      <c r="F12628" t="s">
        <v>37</v>
      </c>
      <c r="G12628">
        <v>1</v>
      </c>
      <c r="H12628">
        <v>1</v>
      </c>
      <c r="I12628">
        <v>0</v>
      </c>
      <c r="J12628">
        <f t="shared" si="209"/>
        <v>3</v>
      </c>
      <c r="K12628">
        <v>37</v>
      </c>
      <c r="L12628" s="8">
        <f>COUNTIFS($D$2:$D12628,D12628)</f>
        <v>619</v>
      </c>
    </row>
    <row r="12629" spans="1:12" x14ac:dyDescent="0.2">
      <c r="A12629" s="7" t="s">
        <v>3657</v>
      </c>
      <c r="B12629" s="2">
        <v>39572</v>
      </c>
      <c r="C12629" s="1">
        <v>16</v>
      </c>
      <c r="D12629" t="s">
        <v>37</v>
      </c>
      <c r="E12629">
        <v>10</v>
      </c>
      <c r="F12629" t="s">
        <v>47</v>
      </c>
      <c r="G12629">
        <v>0</v>
      </c>
      <c r="H12629">
        <v>0</v>
      </c>
      <c r="I12629">
        <v>1</v>
      </c>
      <c r="J12629">
        <f t="shared" si="209"/>
        <v>0</v>
      </c>
      <c r="K12629">
        <v>37</v>
      </c>
      <c r="L12629" s="8">
        <f>COUNTIFS($D$2:$D12629,D12629)</f>
        <v>619</v>
      </c>
    </row>
    <row r="12630" spans="1:12" x14ac:dyDescent="0.2">
      <c r="A12630" s="7" t="s">
        <v>3658</v>
      </c>
      <c r="B12630" s="2">
        <v>39572</v>
      </c>
      <c r="C12630" s="1">
        <v>19</v>
      </c>
      <c r="D12630" t="s">
        <v>40</v>
      </c>
      <c r="E12630">
        <v>20</v>
      </c>
      <c r="F12630" t="s">
        <v>45</v>
      </c>
      <c r="G12630">
        <v>1</v>
      </c>
      <c r="H12630">
        <v>1</v>
      </c>
      <c r="I12630">
        <v>0</v>
      </c>
      <c r="J12630">
        <f t="shared" si="209"/>
        <v>3</v>
      </c>
      <c r="K12630">
        <v>37</v>
      </c>
      <c r="L12630" s="8">
        <f>COUNTIFS($D$2:$D12630,D12630)</f>
        <v>619</v>
      </c>
    </row>
    <row r="12631" spans="1:12" x14ac:dyDescent="0.2">
      <c r="A12631" s="7" t="s">
        <v>3658</v>
      </c>
      <c r="B12631" s="2">
        <v>39572</v>
      </c>
      <c r="C12631" s="1">
        <v>20</v>
      </c>
      <c r="D12631" t="s">
        <v>45</v>
      </c>
      <c r="E12631">
        <v>19</v>
      </c>
      <c r="F12631" t="s">
        <v>40</v>
      </c>
      <c r="G12631">
        <v>0</v>
      </c>
      <c r="H12631">
        <v>0</v>
      </c>
      <c r="I12631">
        <v>1</v>
      </c>
      <c r="J12631">
        <f t="shared" si="209"/>
        <v>0</v>
      </c>
      <c r="K12631">
        <v>37</v>
      </c>
      <c r="L12631" s="8">
        <f>COUNTIFS($D$2:$D12631,D12631)</f>
        <v>429</v>
      </c>
    </row>
    <row r="12632" spans="1:12" x14ac:dyDescent="0.2">
      <c r="A12632" s="7" t="s">
        <v>3659</v>
      </c>
      <c r="B12632" s="2">
        <v>39573</v>
      </c>
      <c r="C12632" s="1">
        <v>22</v>
      </c>
      <c r="D12632" t="s">
        <v>15</v>
      </c>
      <c r="E12632">
        <v>14</v>
      </c>
      <c r="F12632" t="s">
        <v>27</v>
      </c>
      <c r="G12632">
        <v>1</v>
      </c>
      <c r="H12632">
        <v>0</v>
      </c>
      <c r="I12632">
        <v>2</v>
      </c>
      <c r="J12632">
        <f t="shared" si="209"/>
        <v>0</v>
      </c>
      <c r="K12632">
        <v>37</v>
      </c>
      <c r="L12632" s="8">
        <f>COUNTIFS($D$2:$D12632,D12632)</f>
        <v>577</v>
      </c>
    </row>
    <row r="12633" spans="1:12" x14ac:dyDescent="0.2">
      <c r="A12633" s="7" t="s">
        <v>3659</v>
      </c>
      <c r="B12633" s="2">
        <v>39573</v>
      </c>
      <c r="C12633" s="1">
        <v>14</v>
      </c>
      <c r="D12633" t="s">
        <v>27</v>
      </c>
      <c r="E12633">
        <v>22</v>
      </c>
      <c r="F12633" t="s">
        <v>15</v>
      </c>
      <c r="G12633">
        <v>0</v>
      </c>
      <c r="H12633">
        <v>2</v>
      </c>
      <c r="I12633">
        <v>0</v>
      </c>
      <c r="J12633">
        <f t="shared" si="209"/>
        <v>3</v>
      </c>
      <c r="K12633">
        <v>37</v>
      </c>
      <c r="L12633" s="8">
        <f>COUNTIFS($D$2:$D12633,D12633)</f>
        <v>619</v>
      </c>
    </row>
    <row r="12634" spans="1:12" x14ac:dyDescent="0.2">
      <c r="A12634" s="7" t="s">
        <v>3660</v>
      </c>
      <c r="B12634" s="2">
        <v>39579</v>
      </c>
      <c r="C12634" s="1">
        <v>43</v>
      </c>
      <c r="D12634" t="s">
        <v>760</v>
      </c>
      <c r="E12634">
        <v>41</v>
      </c>
      <c r="F12634" t="s">
        <v>759</v>
      </c>
      <c r="G12634">
        <v>1</v>
      </c>
      <c r="H12634">
        <v>4</v>
      </c>
      <c r="I12634">
        <v>1</v>
      </c>
      <c r="J12634">
        <f t="shared" si="209"/>
        <v>3</v>
      </c>
      <c r="K12634">
        <v>38</v>
      </c>
      <c r="L12634" s="8">
        <f>COUNTIFS($D$2:$D12634,D12634)</f>
        <v>190</v>
      </c>
    </row>
    <row r="12635" spans="1:12" x14ac:dyDescent="0.2">
      <c r="A12635" s="7" t="s">
        <v>3660</v>
      </c>
      <c r="B12635" s="2">
        <v>39579</v>
      </c>
      <c r="C12635" s="1">
        <v>41</v>
      </c>
      <c r="D12635" t="s">
        <v>759</v>
      </c>
      <c r="E12635">
        <v>43</v>
      </c>
      <c r="F12635" t="s">
        <v>760</v>
      </c>
      <c r="G12635">
        <v>0</v>
      </c>
      <c r="H12635">
        <v>1</v>
      </c>
      <c r="I12635">
        <v>4</v>
      </c>
      <c r="J12635">
        <f t="shared" si="209"/>
        <v>0</v>
      </c>
      <c r="K12635">
        <v>38</v>
      </c>
      <c r="L12635" s="8">
        <f>COUNTIFS($D$2:$D12635,D12635)</f>
        <v>544</v>
      </c>
    </row>
    <row r="12636" spans="1:12" x14ac:dyDescent="0.2">
      <c r="A12636" s="7" t="s">
        <v>3661</v>
      </c>
      <c r="B12636" s="2">
        <v>39579</v>
      </c>
      <c r="C12636" s="1">
        <v>14</v>
      </c>
      <c r="D12636" t="s">
        <v>27</v>
      </c>
      <c r="E12636">
        <v>40</v>
      </c>
      <c r="F12636" t="s">
        <v>758</v>
      </c>
      <c r="G12636">
        <v>1</v>
      </c>
      <c r="H12636">
        <v>1</v>
      </c>
      <c r="I12636">
        <v>1</v>
      </c>
      <c r="J12636">
        <f t="shared" si="209"/>
        <v>1</v>
      </c>
      <c r="K12636">
        <v>38</v>
      </c>
      <c r="L12636" s="8">
        <f>COUNTIFS($D$2:$D12636,D12636)</f>
        <v>620</v>
      </c>
    </row>
    <row r="12637" spans="1:12" x14ac:dyDescent="0.2">
      <c r="A12637" s="7" t="s">
        <v>3661</v>
      </c>
      <c r="B12637" s="2">
        <v>39579</v>
      </c>
      <c r="C12637" s="1">
        <v>40</v>
      </c>
      <c r="D12637" t="s">
        <v>758</v>
      </c>
      <c r="E12637">
        <v>14</v>
      </c>
      <c r="F12637" t="s">
        <v>27</v>
      </c>
      <c r="G12637">
        <v>0</v>
      </c>
      <c r="H12637">
        <v>1</v>
      </c>
      <c r="I12637">
        <v>1</v>
      </c>
      <c r="J12637">
        <f t="shared" si="209"/>
        <v>1</v>
      </c>
      <c r="K12637">
        <v>38</v>
      </c>
      <c r="L12637" s="8">
        <f>COUNTIFS($D$2:$D12637,D12637)</f>
        <v>342</v>
      </c>
    </row>
    <row r="12638" spans="1:12" x14ac:dyDescent="0.2">
      <c r="A12638" s="7" t="s">
        <v>3662</v>
      </c>
      <c r="B12638" s="2">
        <v>39579</v>
      </c>
      <c r="C12638" s="1">
        <v>46</v>
      </c>
      <c r="D12638" t="s">
        <v>763</v>
      </c>
      <c r="E12638">
        <v>62</v>
      </c>
      <c r="F12638" t="s">
        <v>776</v>
      </c>
      <c r="G12638">
        <v>1</v>
      </c>
      <c r="H12638">
        <v>0</v>
      </c>
      <c r="I12638">
        <v>4</v>
      </c>
      <c r="J12638">
        <f t="shared" si="209"/>
        <v>0</v>
      </c>
      <c r="K12638">
        <v>38</v>
      </c>
      <c r="L12638" s="8">
        <f>COUNTIFS($D$2:$D12638,D12638)</f>
        <v>266</v>
      </c>
    </row>
    <row r="12639" spans="1:12" x14ac:dyDescent="0.2">
      <c r="A12639" s="7" t="s">
        <v>3662</v>
      </c>
      <c r="B12639" s="2">
        <v>39579</v>
      </c>
      <c r="C12639" s="1">
        <v>62</v>
      </c>
      <c r="D12639" t="s">
        <v>776</v>
      </c>
      <c r="E12639">
        <v>46</v>
      </c>
      <c r="F12639" t="s">
        <v>763</v>
      </c>
      <c r="G12639">
        <v>0</v>
      </c>
      <c r="H12639">
        <v>4</v>
      </c>
      <c r="I12639">
        <v>0</v>
      </c>
      <c r="J12639">
        <f t="shared" si="209"/>
        <v>3</v>
      </c>
      <c r="K12639">
        <v>38</v>
      </c>
      <c r="L12639" s="8">
        <f>COUNTIFS($D$2:$D12639,D12639)</f>
        <v>76</v>
      </c>
    </row>
    <row r="12640" spans="1:12" x14ac:dyDescent="0.2">
      <c r="A12640" s="7" t="s">
        <v>3663</v>
      </c>
      <c r="B12640" s="2">
        <v>39579</v>
      </c>
      <c r="C12640" s="1">
        <v>16</v>
      </c>
      <c r="D12640" t="s">
        <v>37</v>
      </c>
      <c r="E12640">
        <v>22</v>
      </c>
      <c r="F12640" t="s">
        <v>15</v>
      </c>
      <c r="G12640">
        <v>1</v>
      </c>
      <c r="H12640">
        <v>3</v>
      </c>
      <c r="I12640">
        <v>1</v>
      </c>
      <c r="J12640">
        <f t="shared" si="209"/>
        <v>3</v>
      </c>
      <c r="K12640">
        <v>38</v>
      </c>
      <c r="L12640" s="8">
        <f>COUNTIFS($D$2:$D12640,D12640)</f>
        <v>620</v>
      </c>
    </row>
    <row r="12641" spans="1:12" x14ac:dyDescent="0.2">
      <c r="A12641" s="7" t="s">
        <v>3663</v>
      </c>
      <c r="B12641" s="2">
        <v>39579</v>
      </c>
      <c r="C12641" s="1">
        <v>22</v>
      </c>
      <c r="D12641" t="s">
        <v>15</v>
      </c>
      <c r="E12641">
        <v>16</v>
      </c>
      <c r="F12641" t="s">
        <v>37</v>
      </c>
      <c r="G12641">
        <v>0</v>
      </c>
      <c r="H12641">
        <v>1</v>
      </c>
      <c r="I12641">
        <v>3</v>
      </c>
      <c r="J12641">
        <f t="shared" si="209"/>
        <v>0</v>
      </c>
      <c r="K12641">
        <v>38</v>
      </c>
      <c r="L12641" s="8">
        <f>COUNTIFS($D$2:$D12641,D12641)</f>
        <v>578</v>
      </c>
    </row>
    <row r="12642" spans="1:12" x14ac:dyDescent="0.2">
      <c r="A12642" s="7" t="s">
        <v>3664</v>
      </c>
      <c r="B12642" s="2">
        <v>39579</v>
      </c>
      <c r="C12642" s="1">
        <v>34</v>
      </c>
      <c r="D12642" t="s">
        <v>445</v>
      </c>
      <c r="E12642">
        <v>20</v>
      </c>
      <c r="F12642" t="s">
        <v>45</v>
      </c>
      <c r="G12642">
        <v>1</v>
      </c>
      <c r="H12642">
        <v>8</v>
      </c>
      <c r="I12642">
        <v>1</v>
      </c>
      <c r="J12642">
        <f t="shared" si="209"/>
        <v>3</v>
      </c>
      <c r="K12642">
        <v>38</v>
      </c>
      <c r="L12642" s="8">
        <f>COUNTIFS($D$2:$D12642,D12642)</f>
        <v>498</v>
      </c>
    </row>
    <row r="12643" spans="1:12" x14ac:dyDescent="0.2">
      <c r="A12643" s="7" t="s">
        <v>3664</v>
      </c>
      <c r="B12643" s="2">
        <v>39579</v>
      </c>
      <c r="C12643" s="1">
        <v>20</v>
      </c>
      <c r="D12643" t="s">
        <v>45</v>
      </c>
      <c r="E12643">
        <v>34</v>
      </c>
      <c r="F12643" t="s">
        <v>445</v>
      </c>
      <c r="G12643">
        <v>0</v>
      </c>
      <c r="H12643">
        <v>1</v>
      </c>
      <c r="I12643">
        <v>8</v>
      </c>
      <c r="J12643">
        <f t="shared" si="209"/>
        <v>0</v>
      </c>
      <c r="K12643">
        <v>38</v>
      </c>
      <c r="L12643" s="8">
        <f>COUNTIFS($D$2:$D12643,D12643)</f>
        <v>430</v>
      </c>
    </row>
    <row r="12644" spans="1:12" x14ac:dyDescent="0.2">
      <c r="A12644" s="7" t="s">
        <v>3665</v>
      </c>
      <c r="B12644" s="2">
        <v>39579</v>
      </c>
      <c r="C12644" s="1">
        <v>45</v>
      </c>
      <c r="D12644" t="s">
        <v>762</v>
      </c>
      <c r="E12644">
        <v>36</v>
      </c>
      <c r="F12644" t="s">
        <v>25</v>
      </c>
      <c r="G12644">
        <v>1</v>
      </c>
      <c r="H12644">
        <v>0</v>
      </c>
      <c r="I12644">
        <v>1</v>
      </c>
      <c r="J12644">
        <f t="shared" si="209"/>
        <v>0</v>
      </c>
      <c r="K12644">
        <v>38</v>
      </c>
      <c r="L12644" s="8">
        <f>COUNTIFS($D$2:$D12644,D12644)</f>
        <v>190</v>
      </c>
    </row>
    <row r="12645" spans="1:12" x14ac:dyDescent="0.2">
      <c r="A12645" s="7" t="s">
        <v>3665</v>
      </c>
      <c r="B12645" s="2">
        <v>39579</v>
      </c>
      <c r="C12645" s="1">
        <v>36</v>
      </c>
      <c r="D12645" t="s">
        <v>25</v>
      </c>
      <c r="E12645">
        <v>45</v>
      </c>
      <c r="F12645" t="s">
        <v>762</v>
      </c>
      <c r="G12645">
        <v>0</v>
      </c>
      <c r="H12645">
        <v>1</v>
      </c>
      <c r="I12645">
        <v>0</v>
      </c>
      <c r="J12645">
        <f t="shared" si="209"/>
        <v>3</v>
      </c>
      <c r="K12645">
        <v>38</v>
      </c>
      <c r="L12645" s="8">
        <f>COUNTIFS($D$2:$D12645,D12645)</f>
        <v>266</v>
      </c>
    </row>
    <row r="12646" spans="1:12" x14ac:dyDescent="0.2">
      <c r="A12646" s="7" t="s">
        <v>3666</v>
      </c>
      <c r="B12646" s="2">
        <v>39579</v>
      </c>
      <c r="C12646" s="1">
        <v>31</v>
      </c>
      <c r="D12646" t="s">
        <v>447</v>
      </c>
      <c r="E12646">
        <v>10</v>
      </c>
      <c r="F12646" t="s">
        <v>47</v>
      </c>
      <c r="G12646">
        <v>1</v>
      </c>
      <c r="H12646">
        <v>0</v>
      </c>
      <c r="I12646">
        <v>1</v>
      </c>
      <c r="J12646">
        <f t="shared" si="209"/>
        <v>0</v>
      </c>
      <c r="K12646">
        <v>38</v>
      </c>
      <c r="L12646" s="8">
        <f>COUNTIFS($D$2:$D12646,D12646)</f>
        <v>266</v>
      </c>
    </row>
    <row r="12647" spans="1:12" x14ac:dyDescent="0.2">
      <c r="A12647" s="7" t="s">
        <v>3666</v>
      </c>
      <c r="B12647" s="2">
        <v>39579</v>
      </c>
      <c r="C12647" s="1">
        <v>10</v>
      </c>
      <c r="D12647" t="s">
        <v>47</v>
      </c>
      <c r="E12647">
        <v>31</v>
      </c>
      <c r="F12647" t="s">
        <v>447</v>
      </c>
      <c r="G12647">
        <v>0</v>
      </c>
      <c r="H12647">
        <v>1</v>
      </c>
      <c r="I12647">
        <v>0</v>
      </c>
      <c r="J12647">
        <f t="shared" si="209"/>
        <v>3</v>
      </c>
      <c r="K12647">
        <v>38</v>
      </c>
      <c r="L12647" s="8">
        <f>COUNTIFS($D$2:$D12647,D12647)</f>
        <v>620</v>
      </c>
    </row>
    <row r="12648" spans="1:12" x14ac:dyDescent="0.2">
      <c r="A12648" s="7" t="s">
        <v>3667</v>
      </c>
      <c r="B12648" s="2">
        <v>39579</v>
      </c>
      <c r="C12648" s="1">
        <v>26</v>
      </c>
      <c r="D12648" t="s">
        <v>17</v>
      </c>
      <c r="E12648">
        <v>19</v>
      </c>
      <c r="F12648" t="s">
        <v>40</v>
      </c>
      <c r="G12648">
        <v>1</v>
      </c>
      <c r="H12648">
        <v>0</v>
      </c>
      <c r="I12648">
        <v>2</v>
      </c>
      <c r="J12648">
        <f t="shared" si="209"/>
        <v>0</v>
      </c>
      <c r="K12648">
        <v>38</v>
      </c>
      <c r="L12648" s="8">
        <f>COUNTIFS($D$2:$D12648,D12648)</f>
        <v>620</v>
      </c>
    </row>
    <row r="12649" spans="1:12" x14ac:dyDescent="0.2">
      <c r="A12649" s="7" t="s">
        <v>3667</v>
      </c>
      <c r="B12649" s="2">
        <v>39579</v>
      </c>
      <c r="C12649" s="1">
        <v>19</v>
      </c>
      <c r="D12649" t="s">
        <v>40</v>
      </c>
      <c r="E12649">
        <v>26</v>
      </c>
      <c r="F12649" t="s">
        <v>17</v>
      </c>
      <c r="G12649">
        <v>0</v>
      </c>
      <c r="H12649">
        <v>2</v>
      </c>
      <c r="I12649">
        <v>0</v>
      </c>
      <c r="J12649">
        <f t="shared" si="209"/>
        <v>3</v>
      </c>
      <c r="K12649">
        <v>38</v>
      </c>
      <c r="L12649" s="8">
        <f>COUNTIFS($D$2:$D12649,D12649)</f>
        <v>620</v>
      </c>
    </row>
    <row r="12650" spans="1:12" x14ac:dyDescent="0.2">
      <c r="A12650" s="7" t="s">
        <v>3668</v>
      </c>
      <c r="B12650" s="2">
        <v>39579</v>
      </c>
      <c r="C12650" s="1">
        <v>29</v>
      </c>
      <c r="D12650" t="s">
        <v>42</v>
      </c>
      <c r="E12650">
        <v>32</v>
      </c>
      <c r="F12650" t="s">
        <v>559</v>
      </c>
      <c r="G12650">
        <v>1</v>
      </c>
      <c r="H12650">
        <v>2</v>
      </c>
      <c r="I12650">
        <v>2</v>
      </c>
      <c r="J12650">
        <f t="shared" si="209"/>
        <v>1</v>
      </c>
      <c r="K12650">
        <v>38</v>
      </c>
      <c r="L12650" s="8">
        <f>COUNTIFS($D$2:$D12650,D12650)</f>
        <v>502</v>
      </c>
    </row>
    <row r="12651" spans="1:12" x14ac:dyDescent="0.2">
      <c r="A12651" s="7" t="s">
        <v>3668</v>
      </c>
      <c r="B12651" s="2">
        <v>39579</v>
      </c>
      <c r="C12651" s="1">
        <v>32</v>
      </c>
      <c r="D12651" t="s">
        <v>559</v>
      </c>
      <c r="E12651">
        <v>29</v>
      </c>
      <c r="F12651" t="s">
        <v>42</v>
      </c>
      <c r="G12651">
        <v>0</v>
      </c>
      <c r="H12651">
        <v>2</v>
      </c>
      <c r="I12651">
        <v>2</v>
      </c>
      <c r="J12651">
        <f t="shared" si="209"/>
        <v>1</v>
      </c>
      <c r="K12651">
        <v>38</v>
      </c>
      <c r="L12651" s="8">
        <f>COUNTIFS($D$2:$D12651,D12651)</f>
        <v>620</v>
      </c>
    </row>
    <row r="12652" spans="1:12" x14ac:dyDescent="0.2">
      <c r="A12652" s="7" t="s">
        <v>3669</v>
      </c>
      <c r="B12652" s="2">
        <v>39579</v>
      </c>
      <c r="C12652" s="1">
        <v>63</v>
      </c>
      <c r="D12652" t="s">
        <v>777</v>
      </c>
      <c r="E12652">
        <v>21</v>
      </c>
      <c r="F12652" t="s">
        <v>10</v>
      </c>
      <c r="G12652">
        <v>1</v>
      </c>
      <c r="H12652">
        <v>0</v>
      </c>
      <c r="I12652">
        <v>2</v>
      </c>
      <c r="J12652">
        <f t="shared" si="209"/>
        <v>0</v>
      </c>
      <c r="K12652">
        <v>38</v>
      </c>
      <c r="L12652" s="8">
        <f>COUNTIFS($D$2:$D12652,D12652)</f>
        <v>114</v>
      </c>
    </row>
    <row r="12653" spans="1:12" x14ac:dyDescent="0.2">
      <c r="A12653" s="7" t="s">
        <v>3669</v>
      </c>
      <c r="B12653" s="2">
        <v>39579</v>
      </c>
      <c r="C12653" s="1">
        <v>21</v>
      </c>
      <c r="D12653" t="s">
        <v>10</v>
      </c>
      <c r="E12653">
        <v>63</v>
      </c>
      <c r="F12653" t="s">
        <v>777</v>
      </c>
      <c r="G12653">
        <v>0</v>
      </c>
      <c r="H12653">
        <v>2</v>
      </c>
      <c r="I12653">
        <v>0</v>
      </c>
      <c r="J12653">
        <f t="shared" si="209"/>
        <v>3</v>
      </c>
      <c r="K12653">
        <v>38</v>
      </c>
      <c r="L12653" s="8">
        <f>COUNTIFS($D$2:$D12653,D12653)</f>
        <v>620</v>
      </c>
    </row>
    <row r="12654" spans="1:12" x14ac:dyDescent="0.2">
      <c r="A12654" s="7" t="s">
        <v>3670</v>
      </c>
      <c r="B12654" s="9">
        <v>39676</v>
      </c>
      <c r="C12654" s="1">
        <v>10</v>
      </c>
      <c r="D12654" t="s">
        <v>47</v>
      </c>
      <c r="E12654">
        <v>28</v>
      </c>
      <c r="F12654" t="s">
        <v>320</v>
      </c>
      <c r="G12654">
        <v>1</v>
      </c>
      <c r="H12654">
        <v>1</v>
      </c>
      <c r="I12654">
        <v>0</v>
      </c>
      <c r="J12654">
        <f t="shared" si="209"/>
        <v>3</v>
      </c>
      <c r="K12654">
        <v>1</v>
      </c>
      <c r="L12654" s="8">
        <f>COUNTIFS($D$2:$D12654,D12654)</f>
        <v>621</v>
      </c>
    </row>
    <row r="12655" spans="1:12" x14ac:dyDescent="0.2">
      <c r="A12655" s="7" t="s">
        <v>3670</v>
      </c>
      <c r="B12655" s="9">
        <v>39676</v>
      </c>
      <c r="C12655">
        <v>28</v>
      </c>
      <c r="D12655" t="s">
        <v>320</v>
      </c>
      <c r="E12655" s="1">
        <v>10</v>
      </c>
      <c r="F12655" t="s">
        <v>47</v>
      </c>
      <c r="G12655">
        <v>0</v>
      </c>
      <c r="H12655">
        <v>0</v>
      </c>
      <c r="I12655">
        <v>1</v>
      </c>
      <c r="J12655">
        <f t="shared" si="209"/>
        <v>0</v>
      </c>
      <c r="K12655">
        <v>1</v>
      </c>
      <c r="L12655" s="8">
        <f>COUNTIFS($D$2:$D12655,D12655)</f>
        <v>115</v>
      </c>
    </row>
    <row r="12656" spans="1:12" x14ac:dyDescent="0.2">
      <c r="A12656" s="7" t="s">
        <v>3671</v>
      </c>
      <c r="B12656" s="9">
        <v>39676</v>
      </c>
      <c r="C12656" s="1">
        <v>29</v>
      </c>
      <c r="D12656" t="s">
        <v>42</v>
      </c>
      <c r="E12656">
        <v>63</v>
      </c>
      <c r="F12656" t="s">
        <v>777</v>
      </c>
      <c r="G12656">
        <v>1</v>
      </c>
      <c r="H12656">
        <v>2</v>
      </c>
      <c r="I12656">
        <v>1</v>
      </c>
      <c r="J12656">
        <f t="shared" si="209"/>
        <v>3</v>
      </c>
      <c r="K12656">
        <v>1</v>
      </c>
      <c r="L12656" s="8">
        <f>COUNTIFS($D$2:$D12656,D12656)</f>
        <v>503</v>
      </c>
    </row>
    <row r="12657" spans="1:12" x14ac:dyDescent="0.2">
      <c r="A12657" s="7" t="s">
        <v>3671</v>
      </c>
      <c r="B12657" s="9">
        <v>39676</v>
      </c>
      <c r="C12657">
        <v>63</v>
      </c>
      <c r="D12657" t="s">
        <v>777</v>
      </c>
      <c r="E12657" s="1">
        <v>29</v>
      </c>
      <c r="F12657" t="s">
        <v>42</v>
      </c>
      <c r="G12657">
        <v>0</v>
      </c>
      <c r="H12657">
        <v>1</v>
      </c>
      <c r="I12657">
        <v>2</v>
      </c>
      <c r="J12657">
        <f t="shared" si="209"/>
        <v>0</v>
      </c>
      <c r="K12657">
        <v>1</v>
      </c>
      <c r="L12657" s="8">
        <f>COUNTIFS($D$2:$D12657,D12657)</f>
        <v>115</v>
      </c>
    </row>
    <row r="12658" spans="1:12" x14ac:dyDescent="0.2">
      <c r="A12658" s="7" t="s">
        <v>3672</v>
      </c>
      <c r="B12658" s="9">
        <v>39676</v>
      </c>
      <c r="C12658" s="1">
        <v>34</v>
      </c>
      <c r="D12658" t="s">
        <v>445</v>
      </c>
      <c r="E12658">
        <v>26</v>
      </c>
      <c r="F12658" t="s">
        <v>17</v>
      </c>
      <c r="G12658">
        <v>1</v>
      </c>
      <c r="H12658">
        <v>2</v>
      </c>
      <c r="I12658">
        <v>1</v>
      </c>
      <c r="J12658">
        <f t="shared" si="209"/>
        <v>3</v>
      </c>
      <c r="K12658">
        <v>1</v>
      </c>
      <c r="L12658" s="8">
        <f>COUNTIFS($D$2:$D12658,D12658)</f>
        <v>499</v>
      </c>
    </row>
    <row r="12659" spans="1:12" x14ac:dyDescent="0.2">
      <c r="A12659" s="7" t="s">
        <v>3672</v>
      </c>
      <c r="B12659" s="9">
        <v>39676</v>
      </c>
      <c r="C12659">
        <v>26</v>
      </c>
      <c r="D12659" t="s">
        <v>17</v>
      </c>
      <c r="E12659" s="1">
        <v>34</v>
      </c>
      <c r="F12659" t="s">
        <v>445</v>
      </c>
      <c r="G12659">
        <v>0</v>
      </c>
      <c r="H12659">
        <v>1</v>
      </c>
      <c r="I12659">
        <v>2</v>
      </c>
      <c r="J12659">
        <f t="shared" si="209"/>
        <v>0</v>
      </c>
      <c r="K12659">
        <v>1</v>
      </c>
      <c r="L12659" s="8">
        <f>COUNTIFS($D$2:$D12659,D12659)</f>
        <v>621</v>
      </c>
    </row>
    <row r="12660" spans="1:12" x14ac:dyDescent="0.2">
      <c r="A12660" s="7" t="s">
        <v>3673</v>
      </c>
      <c r="B12660" s="9">
        <v>39676</v>
      </c>
      <c r="C12660" s="1">
        <v>33</v>
      </c>
      <c r="D12660" t="s">
        <v>443</v>
      </c>
      <c r="E12660">
        <v>36</v>
      </c>
      <c r="F12660" t="s">
        <v>25</v>
      </c>
      <c r="G12660">
        <v>1</v>
      </c>
      <c r="H12660">
        <v>2</v>
      </c>
      <c r="I12660">
        <v>1</v>
      </c>
      <c r="J12660">
        <f t="shared" si="209"/>
        <v>3</v>
      </c>
      <c r="K12660">
        <v>1</v>
      </c>
      <c r="L12660" s="8">
        <f>COUNTIFS($D$2:$D12660,D12660)</f>
        <v>1</v>
      </c>
    </row>
    <row r="12661" spans="1:12" x14ac:dyDescent="0.2">
      <c r="A12661" s="7" t="s">
        <v>3673</v>
      </c>
      <c r="B12661" s="9">
        <v>39676</v>
      </c>
      <c r="C12661">
        <v>36</v>
      </c>
      <c r="D12661" t="s">
        <v>25</v>
      </c>
      <c r="E12661" s="1">
        <v>33</v>
      </c>
      <c r="F12661" t="s">
        <v>443</v>
      </c>
      <c r="G12661">
        <v>0</v>
      </c>
      <c r="H12661">
        <v>1</v>
      </c>
      <c r="I12661">
        <v>2</v>
      </c>
      <c r="J12661">
        <f t="shared" si="209"/>
        <v>0</v>
      </c>
      <c r="K12661">
        <v>1</v>
      </c>
      <c r="L12661" s="8">
        <f>COUNTIFS($D$2:$D12661,D12661)</f>
        <v>267</v>
      </c>
    </row>
    <row r="12662" spans="1:12" x14ac:dyDescent="0.2">
      <c r="A12662" s="7" t="s">
        <v>3674</v>
      </c>
      <c r="B12662" s="9">
        <v>39676</v>
      </c>
      <c r="C12662" s="1">
        <v>16</v>
      </c>
      <c r="D12662" t="s">
        <v>37</v>
      </c>
      <c r="E12662">
        <v>41</v>
      </c>
      <c r="F12662" t="s">
        <v>759</v>
      </c>
      <c r="G12662">
        <v>1</v>
      </c>
      <c r="H12662">
        <v>2</v>
      </c>
      <c r="I12662">
        <v>3</v>
      </c>
      <c r="J12662">
        <f t="shared" si="209"/>
        <v>0</v>
      </c>
      <c r="K12662">
        <v>1</v>
      </c>
      <c r="L12662" s="8">
        <f>COUNTIFS($D$2:$D12662,D12662)</f>
        <v>621</v>
      </c>
    </row>
    <row r="12663" spans="1:12" x14ac:dyDescent="0.2">
      <c r="A12663" s="7" t="s">
        <v>3674</v>
      </c>
      <c r="B12663" s="9">
        <v>39676</v>
      </c>
      <c r="C12663">
        <v>41</v>
      </c>
      <c r="D12663" t="s">
        <v>759</v>
      </c>
      <c r="E12663" s="1">
        <v>16</v>
      </c>
      <c r="F12663" t="s">
        <v>37</v>
      </c>
      <c r="G12663">
        <v>0</v>
      </c>
      <c r="H12663">
        <v>3</v>
      </c>
      <c r="I12663">
        <v>2</v>
      </c>
      <c r="J12663">
        <f t="shared" si="209"/>
        <v>3</v>
      </c>
      <c r="K12663">
        <v>1</v>
      </c>
      <c r="L12663" s="8">
        <f>COUNTIFS($D$2:$D12663,D12663)</f>
        <v>545</v>
      </c>
    </row>
    <row r="12664" spans="1:12" x14ac:dyDescent="0.2">
      <c r="A12664" s="7" t="s">
        <v>3675</v>
      </c>
      <c r="B12664" s="9">
        <v>39676</v>
      </c>
      <c r="C12664" s="1">
        <v>40</v>
      </c>
      <c r="D12664" t="s">
        <v>758</v>
      </c>
      <c r="E12664">
        <v>24</v>
      </c>
      <c r="F12664" t="s">
        <v>319</v>
      </c>
      <c r="G12664">
        <v>1</v>
      </c>
      <c r="H12664">
        <v>3</v>
      </c>
      <c r="I12664">
        <v>1</v>
      </c>
      <c r="J12664">
        <f t="shared" si="209"/>
        <v>3</v>
      </c>
      <c r="K12664">
        <v>1</v>
      </c>
      <c r="L12664" s="8">
        <f>COUNTIFS($D$2:$D12664,D12664)</f>
        <v>343</v>
      </c>
    </row>
    <row r="12665" spans="1:12" x14ac:dyDescent="0.2">
      <c r="A12665" s="7" t="s">
        <v>3675</v>
      </c>
      <c r="B12665" s="9">
        <v>39676</v>
      </c>
      <c r="C12665">
        <v>24</v>
      </c>
      <c r="D12665" t="s">
        <v>319</v>
      </c>
      <c r="E12665" s="1">
        <v>40</v>
      </c>
      <c r="F12665" t="s">
        <v>758</v>
      </c>
      <c r="G12665">
        <v>0</v>
      </c>
      <c r="H12665">
        <v>1</v>
      </c>
      <c r="I12665">
        <v>3</v>
      </c>
      <c r="J12665">
        <f t="shared" si="209"/>
        <v>0</v>
      </c>
      <c r="K12665">
        <v>1</v>
      </c>
      <c r="L12665" s="8">
        <f>COUNTIFS($D$2:$D12665,D12665)</f>
        <v>1</v>
      </c>
    </row>
    <row r="12666" spans="1:12" x14ac:dyDescent="0.2">
      <c r="A12666" s="7" t="s">
        <v>3676</v>
      </c>
      <c r="B12666" s="9">
        <v>39676</v>
      </c>
      <c r="C12666" s="1">
        <v>31</v>
      </c>
      <c r="D12666" t="s">
        <v>447</v>
      </c>
      <c r="E12666">
        <v>19</v>
      </c>
      <c r="F12666" t="s">
        <v>40</v>
      </c>
      <c r="G12666">
        <v>1</v>
      </c>
      <c r="H12666">
        <v>0</v>
      </c>
      <c r="I12666">
        <v>1</v>
      </c>
      <c r="J12666">
        <f t="shared" si="209"/>
        <v>0</v>
      </c>
      <c r="K12666">
        <v>1</v>
      </c>
      <c r="L12666" s="8">
        <f>COUNTIFS($D$2:$D12666,D12666)</f>
        <v>267</v>
      </c>
    </row>
    <row r="12667" spans="1:12" x14ac:dyDescent="0.2">
      <c r="A12667" s="7" t="s">
        <v>3676</v>
      </c>
      <c r="B12667" s="9">
        <v>39676</v>
      </c>
      <c r="C12667">
        <v>19</v>
      </c>
      <c r="D12667" t="s">
        <v>40</v>
      </c>
      <c r="E12667" s="1">
        <v>31</v>
      </c>
      <c r="F12667" t="s">
        <v>447</v>
      </c>
      <c r="G12667">
        <v>0</v>
      </c>
      <c r="H12667">
        <v>1</v>
      </c>
      <c r="I12667">
        <v>0</v>
      </c>
      <c r="J12667">
        <f t="shared" si="209"/>
        <v>3</v>
      </c>
      <c r="K12667">
        <v>1</v>
      </c>
      <c r="L12667" s="8">
        <f>COUNTIFS($D$2:$D12667,D12667)</f>
        <v>621</v>
      </c>
    </row>
    <row r="12668" spans="1:12" x14ac:dyDescent="0.2">
      <c r="A12668" s="7" t="s">
        <v>3677</v>
      </c>
      <c r="B12668" s="2">
        <v>39677</v>
      </c>
      <c r="C12668" s="1">
        <v>14</v>
      </c>
      <c r="D12668" t="s">
        <v>27</v>
      </c>
      <c r="E12668">
        <v>45</v>
      </c>
      <c r="F12668" t="s">
        <v>762</v>
      </c>
      <c r="G12668">
        <v>1</v>
      </c>
      <c r="H12668">
        <v>4</v>
      </c>
      <c r="I12668">
        <v>0</v>
      </c>
      <c r="J12668">
        <f t="shared" si="209"/>
        <v>3</v>
      </c>
      <c r="K12668">
        <v>1</v>
      </c>
      <c r="L12668" s="8">
        <f>COUNTIFS($D$2:$D12668,D12668)</f>
        <v>621</v>
      </c>
    </row>
    <row r="12669" spans="1:12" x14ac:dyDescent="0.2">
      <c r="A12669" s="7" t="s">
        <v>3677</v>
      </c>
      <c r="B12669" s="9">
        <v>39677</v>
      </c>
      <c r="C12669">
        <v>45</v>
      </c>
      <c r="D12669" t="s">
        <v>762</v>
      </c>
      <c r="E12669" s="1">
        <v>14</v>
      </c>
      <c r="F12669" t="s">
        <v>27</v>
      </c>
      <c r="G12669">
        <v>0</v>
      </c>
      <c r="H12669">
        <v>0</v>
      </c>
      <c r="I12669">
        <v>4</v>
      </c>
      <c r="J12669">
        <f t="shared" si="209"/>
        <v>0</v>
      </c>
      <c r="K12669">
        <v>1</v>
      </c>
      <c r="L12669" s="8">
        <f>COUNTIFS($D$2:$D12669,D12669)</f>
        <v>191</v>
      </c>
    </row>
    <row r="12670" spans="1:12" x14ac:dyDescent="0.2">
      <c r="A12670" s="7" t="s">
        <v>3678</v>
      </c>
      <c r="B12670" s="9">
        <v>39677</v>
      </c>
      <c r="C12670" s="1">
        <v>32</v>
      </c>
      <c r="D12670" t="s">
        <v>559</v>
      </c>
      <c r="E12670">
        <v>20</v>
      </c>
      <c r="F12670" t="s">
        <v>45</v>
      </c>
      <c r="G12670">
        <v>1</v>
      </c>
      <c r="H12670">
        <v>4</v>
      </c>
      <c r="I12670">
        <v>2</v>
      </c>
      <c r="J12670">
        <f t="shared" si="209"/>
        <v>3</v>
      </c>
      <c r="K12670">
        <v>1</v>
      </c>
      <c r="L12670" s="8">
        <f>COUNTIFS($D$2:$D12670,D12670)</f>
        <v>621</v>
      </c>
    </row>
    <row r="12671" spans="1:12" x14ac:dyDescent="0.2">
      <c r="A12671" s="7" t="s">
        <v>3678</v>
      </c>
      <c r="B12671" s="9">
        <v>39677</v>
      </c>
      <c r="C12671">
        <v>20</v>
      </c>
      <c r="D12671" t="s">
        <v>45</v>
      </c>
      <c r="E12671" s="1">
        <v>32</v>
      </c>
      <c r="F12671" t="s">
        <v>559</v>
      </c>
      <c r="G12671">
        <v>0</v>
      </c>
      <c r="H12671">
        <v>2</v>
      </c>
      <c r="I12671">
        <v>4</v>
      </c>
      <c r="J12671">
        <f t="shared" si="209"/>
        <v>0</v>
      </c>
      <c r="K12671">
        <v>1</v>
      </c>
      <c r="L12671" s="8">
        <f>COUNTIFS($D$2:$D12671,D12671)</f>
        <v>431</v>
      </c>
    </row>
    <row r="12672" spans="1:12" x14ac:dyDescent="0.2">
      <c r="A12672" s="7" t="s">
        <v>3679</v>
      </c>
      <c r="B12672" s="9">
        <v>39677</v>
      </c>
      <c r="C12672" s="1">
        <v>21</v>
      </c>
      <c r="D12672" t="s">
        <v>10</v>
      </c>
      <c r="E12672">
        <v>22</v>
      </c>
      <c r="F12672" t="s">
        <v>15</v>
      </c>
      <c r="G12672">
        <v>1</v>
      </c>
      <c r="H12672">
        <v>1</v>
      </c>
      <c r="I12672">
        <v>1</v>
      </c>
      <c r="J12672">
        <f t="shared" si="209"/>
        <v>1</v>
      </c>
      <c r="K12672">
        <v>1</v>
      </c>
      <c r="L12672" s="8">
        <f>COUNTIFS($D$2:$D12672,D12672)</f>
        <v>621</v>
      </c>
    </row>
    <row r="12673" spans="1:12" x14ac:dyDescent="0.2">
      <c r="A12673" s="7" t="s">
        <v>3679</v>
      </c>
      <c r="B12673" s="9">
        <v>39677</v>
      </c>
      <c r="C12673">
        <v>22</v>
      </c>
      <c r="D12673" t="s">
        <v>15</v>
      </c>
      <c r="E12673" s="1">
        <v>21</v>
      </c>
      <c r="F12673" t="s">
        <v>10</v>
      </c>
      <c r="G12673">
        <v>0</v>
      </c>
      <c r="H12673">
        <v>1</v>
      </c>
      <c r="I12673">
        <v>1</v>
      </c>
      <c r="J12673">
        <f t="shared" si="209"/>
        <v>1</v>
      </c>
      <c r="K12673">
        <v>1</v>
      </c>
      <c r="L12673" s="8">
        <f>COUNTIFS($D$2:$D12673,D12673)</f>
        <v>579</v>
      </c>
    </row>
    <row r="12674" spans="1:12" x14ac:dyDescent="0.2">
      <c r="A12674" s="7" t="s">
        <v>3680</v>
      </c>
      <c r="B12674" s="9">
        <v>39683</v>
      </c>
      <c r="C12674" s="1">
        <v>28</v>
      </c>
      <c r="D12674" t="s">
        <v>320</v>
      </c>
      <c r="E12674">
        <v>16</v>
      </c>
      <c r="F12674" t="s">
        <v>37</v>
      </c>
      <c r="G12674">
        <v>1</v>
      </c>
      <c r="H12674">
        <v>1</v>
      </c>
      <c r="I12674">
        <v>2</v>
      </c>
      <c r="J12674">
        <f t="shared" ref="J12674:J12737" si="210">IF(H12674&gt;I12674,3,IF(I12674&gt;H12674,0,1))</f>
        <v>0</v>
      </c>
      <c r="K12674">
        <v>2</v>
      </c>
      <c r="L12674" s="8">
        <f>COUNTIFS($D$2:$D12674,D12674)</f>
        <v>116</v>
      </c>
    </row>
    <row r="12675" spans="1:12" x14ac:dyDescent="0.2">
      <c r="A12675" s="7" t="s">
        <v>3680</v>
      </c>
      <c r="B12675" s="9">
        <v>39683</v>
      </c>
      <c r="C12675">
        <v>16</v>
      </c>
      <c r="D12675" t="s">
        <v>37</v>
      </c>
      <c r="E12675" s="1">
        <v>28</v>
      </c>
      <c r="F12675" t="s">
        <v>320</v>
      </c>
      <c r="G12675">
        <v>0</v>
      </c>
      <c r="H12675">
        <v>2</v>
      </c>
      <c r="I12675">
        <v>1</v>
      </c>
      <c r="J12675">
        <f t="shared" si="210"/>
        <v>3</v>
      </c>
      <c r="K12675">
        <v>2</v>
      </c>
      <c r="L12675" s="8">
        <f>COUNTIFS($D$2:$D12675,D12675)</f>
        <v>622</v>
      </c>
    </row>
    <row r="12676" spans="1:12" x14ac:dyDescent="0.2">
      <c r="A12676" s="7" t="s">
        <v>3681</v>
      </c>
      <c r="B12676" s="9">
        <v>39683</v>
      </c>
      <c r="C12676" s="1">
        <v>26</v>
      </c>
      <c r="D12676" t="s">
        <v>17</v>
      </c>
      <c r="E12676">
        <v>31</v>
      </c>
      <c r="F12676" t="s">
        <v>447</v>
      </c>
      <c r="G12676">
        <v>1</v>
      </c>
      <c r="H12676">
        <v>1</v>
      </c>
      <c r="I12676">
        <v>2</v>
      </c>
      <c r="J12676">
        <f t="shared" si="210"/>
        <v>0</v>
      </c>
      <c r="K12676">
        <v>2</v>
      </c>
      <c r="L12676" s="8">
        <f>COUNTIFS($D$2:$D12676,D12676)</f>
        <v>622</v>
      </c>
    </row>
    <row r="12677" spans="1:12" x14ac:dyDescent="0.2">
      <c r="A12677" s="7" t="s">
        <v>3681</v>
      </c>
      <c r="B12677" s="9">
        <v>39683</v>
      </c>
      <c r="C12677">
        <v>31</v>
      </c>
      <c r="D12677" t="s">
        <v>447</v>
      </c>
      <c r="E12677" s="1">
        <v>26</v>
      </c>
      <c r="F12677" t="s">
        <v>17</v>
      </c>
      <c r="G12677">
        <v>0</v>
      </c>
      <c r="H12677">
        <v>2</v>
      </c>
      <c r="I12677">
        <v>1</v>
      </c>
      <c r="J12677">
        <f t="shared" si="210"/>
        <v>3</v>
      </c>
      <c r="K12677">
        <v>2</v>
      </c>
      <c r="L12677" s="8">
        <f>COUNTIFS($D$2:$D12677,D12677)</f>
        <v>268</v>
      </c>
    </row>
    <row r="12678" spans="1:12" x14ac:dyDescent="0.2">
      <c r="A12678" s="7" t="s">
        <v>3682</v>
      </c>
      <c r="B12678" s="9">
        <v>39683</v>
      </c>
      <c r="C12678" s="1">
        <v>24</v>
      </c>
      <c r="D12678" t="s">
        <v>319</v>
      </c>
      <c r="E12678">
        <v>32</v>
      </c>
      <c r="F12678" t="s">
        <v>559</v>
      </c>
      <c r="G12678">
        <v>1</v>
      </c>
      <c r="H12678">
        <v>3</v>
      </c>
      <c r="I12678">
        <v>2</v>
      </c>
      <c r="J12678">
        <f t="shared" si="210"/>
        <v>3</v>
      </c>
      <c r="K12678">
        <v>2</v>
      </c>
      <c r="L12678" s="8">
        <f>COUNTIFS($D$2:$D12678,D12678)</f>
        <v>2</v>
      </c>
    </row>
    <row r="12679" spans="1:12" x14ac:dyDescent="0.2">
      <c r="A12679" s="7" t="s">
        <v>3682</v>
      </c>
      <c r="B12679" s="9">
        <v>39683</v>
      </c>
      <c r="C12679">
        <v>32</v>
      </c>
      <c r="D12679" t="s">
        <v>559</v>
      </c>
      <c r="E12679" s="1">
        <v>24</v>
      </c>
      <c r="F12679" t="s">
        <v>319</v>
      </c>
      <c r="G12679">
        <v>0</v>
      </c>
      <c r="H12679">
        <v>2</v>
      </c>
      <c r="I12679">
        <v>3</v>
      </c>
      <c r="J12679">
        <f t="shared" si="210"/>
        <v>0</v>
      </c>
      <c r="K12679">
        <v>2</v>
      </c>
      <c r="L12679" s="8">
        <f>COUNTIFS($D$2:$D12679,D12679)</f>
        <v>622</v>
      </c>
    </row>
    <row r="12680" spans="1:12" x14ac:dyDescent="0.2">
      <c r="A12680" s="7" t="s">
        <v>3683</v>
      </c>
      <c r="B12680" s="9">
        <v>39683</v>
      </c>
      <c r="C12680" s="1">
        <v>22</v>
      </c>
      <c r="D12680" t="s">
        <v>15</v>
      </c>
      <c r="E12680">
        <v>40</v>
      </c>
      <c r="F12680" t="s">
        <v>758</v>
      </c>
      <c r="G12680">
        <v>1</v>
      </c>
      <c r="H12680">
        <v>1</v>
      </c>
      <c r="I12680">
        <v>0</v>
      </c>
      <c r="J12680">
        <f t="shared" si="210"/>
        <v>3</v>
      </c>
      <c r="K12680">
        <v>2</v>
      </c>
      <c r="L12680" s="8">
        <f>COUNTIFS($D$2:$D12680,D12680)</f>
        <v>580</v>
      </c>
    </row>
    <row r="12681" spans="1:12" x14ac:dyDescent="0.2">
      <c r="A12681" s="7" t="s">
        <v>3683</v>
      </c>
      <c r="B12681" s="9">
        <v>39683</v>
      </c>
      <c r="C12681">
        <v>40</v>
      </c>
      <c r="D12681" t="s">
        <v>758</v>
      </c>
      <c r="E12681" s="1">
        <v>22</v>
      </c>
      <c r="F12681" t="s">
        <v>15</v>
      </c>
      <c r="G12681">
        <v>0</v>
      </c>
      <c r="H12681">
        <v>0</v>
      </c>
      <c r="I12681">
        <v>1</v>
      </c>
      <c r="J12681">
        <f t="shared" si="210"/>
        <v>0</v>
      </c>
      <c r="K12681">
        <v>2</v>
      </c>
      <c r="L12681" s="8">
        <f>COUNTIFS($D$2:$D12681,D12681)</f>
        <v>344</v>
      </c>
    </row>
    <row r="12682" spans="1:12" x14ac:dyDescent="0.2">
      <c r="A12682" s="7" t="s">
        <v>3684</v>
      </c>
      <c r="B12682" s="9">
        <v>39683</v>
      </c>
      <c r="C12682" s="1">
        <v>19</v>
      </c>
      <c r="D12682" t="s">
        <v>40</v>
      </c>
      <c r="E12682">
        <v>34</v>
      </c>
      <c r="F12682" t="s">
        <v>445</v>
      </c>
      <c r="G12682">
        <v>1</v>
      </c>
      <c r="H12682">
        <v>2</v>
      </c>
      <c r="I12682">
        <v>1</v>
      </c>
      <c r="J12682">
        <f t="shared" si="210"/>
        <v>3</v>
      </c>
      <c r="K12682">
        <v>2</v>
      </c>
      <c r="L12682" s="8">
        <f>COUNTIFS($D$2:$D12682,D12682)</f>
        <v>622</v>
      </c>
    </row>
    <row r="12683" spans="1:12" x14ac:dyDescent="0.2">
      <c r="A12683" s="7" t="s">
        <v>3684</v>
      </c>
      <c r="B12683" s="9">
        <v>39683</v>
      </c>
      <c r="C12683">
        <v>34</v>
      </c>
      <c r="D12683" t="s">
        <v>445</v>
      </c>
      <c r="E12683" s="1">
        <v>19</v>
      </c>
      <c r="F12683" t="s">
        <v>40</v>
      </c>
      <c r="G12683">
        <v>0</v>
      </c>
      <c r="H12683">
        <v>1</v>
      </c>
      <c r="I12683">
        <v>2</v>
      </c>
      <c r="J12683">
        <f t="shared" si="210"/>
        <v>0</v>
      </c>
      <c r="K12683">
        <v>2</v>
      </c>
      <c r="L12683" s="8">
        <f>COUNTIFS($D$2:$D12683,D12683)</f>
        <v>500</v>
      </c>
    </row>
    <row r="12684" spans="1:12" x14ac:dyDescent="0.2">
      <c r="A12684" s="7" t="s">
        <v>3685</v>
      </c>
      <c r="B12684" s="9">
        <v>39683</v>
      </c>
      <c r="C12684" s="1">
        <v>41</v>
      </c>
      <c r="D12684" t="s">
        <v>759</v>
      </c>
      <c r="E12684">
        <v>33</v>
      </c>
      <c r="F12684" t="s">
        <v>443</v>
      </c>
      <c r="G12684">
        <v>1</v>
      </c>
      <c r="H12684">
        <v>1</v>
      </c>
      <c r="I12684">
        <v>1</v>
      </c>
      <c r="J12684">
        <f t="shared" si="210"/>
        <v>1</v>
      </c>
      <c r="K12684">
        <v>2</v>
      </c>
      <c r="L12684" s="8">
        <f>COUNTIFS($D$2:$D12684,D12684)</f>
        <v>546</v>
      </c>
    </row>
    <row r="12685" spans="1:12" x14ac:dyDescent="0.2">
      <c r="A12685" s="7" t="s">
        <v>3685</v>
      </c>
      <c r="B12685" s="9">
        <v>39683</v>
      </c>
      <c r="C12685">
        <v>33</v>
      </c>
      <c r="D12685" t="s">
        <v>443</v>
      </c>
      <c r="E12685" s="1">
        <v>41</v>
      </c>
      <c r="F12685" t="s">
        <v>759</v>
      </c>
      <c r="G12685">
        <v>0</v>
      </c>
      <c r="H12685">
        <v>1</v>
      </c>
      <c r="I12685">
        <v>1</v>
      </c>
      <c r="J12685">
        <f t="shared" si="210"/>
        <v>1</v>
      </c>
      <c r="K12685">
        <v>2</v>
      </c>
      <c r="L12685" s="8">
        <f>COUNTIFS($D$2:$D12685,D12685)</f>
        <v>2</v>
      </c>
    </row>
    <row r="12686" spans="1:12" x14ac:dyDescent="0.2">
      <c r="A12686" s="7" t="s">
        <v>3686</v>
      </c>
      <c r="B12686" s="9">
        <v>39683</v>
      </c>
      <c r="C12686" s="1">
        <v>36</v>
      </c>
      <c r="D12686" t="s">
        <v>25</v>
      </c>
      <c r="E12686">
        <v>10</v>
      </c>
      <c r="F12686" t="s">
        <v>47</v>
      </c>
      <c r="G12686">
        <v>1</v>
      </c>
      <c r="H12686">
        <v>1</v>
      </c>
      <c r="I12686">
        <v>0</v>
      </c>
      <c r="J12686">
        <f t="shared" si="210"/>
        <v>3</v>
      </c>
      <c r="K12686">
        <v>2</v>
      </c>
      <c r="L12686" s="8">
        <f>COUNTIFS($D$2:$D12686,D12686)</f>
        <v>268</v>
      </c>
    </row>
    <row r="12687" spans="1:12" x14ac:dyDescent="0.2">
      <c r="A12687" s="7" t="s">
        <v>3686</v>
      </c>
      <c r="B12687" s="9">
        <v>39683</v>
      </c>
      <c r="C12687">
        <v>10</v>
      </c>
      <c r="D12687" t="s">
        <v>47</v>
      </c>
      <c r="E12687" s="1">
        <v>36</v>
      </c>
      <c r="F12687" t="s">
        <v>25</v>
      </c>
      <c r="G12687">
        <v>0</v>
      </c>
      <c r="H12687">
        <v>0</v>
      </c>
      <c r="I12687">
        <v>1</v>
      </c>
      <c r="J12687">
        <f t="shared" si="210"/>
        <v>0</v>
      </c>
      <c r="K12687">
        <v>2</v>
      </c>
      <c r="L12687" s="8">
        <f>COUNTIFS($D$2:$D12687,D12687)</f>
        <v>622</v>
      </c>
    </row>
    <row r="12688" spans="1:12" x14ac:dyDescent="0.2">
      <c r="A12688" s="7" t="s">
        <v>3687</v>
      </c>
      <c r="B12688" s="9">
        <v>39684</v>
      </c>
      <c r="C12688" s="1">
        <v>63</v>
      </c>
      <c r="D12688" t="s">
        <v>777</v>
      </c>
      <c r="E12688">
        <v>14</v>
      </c>
      <c r="F12688" t="s">
        <v>27</v>
      </c>
      <c r="G12688">
        <v>1</v>
      </c>
      <c r="H12688">
        <v>0</v>
      </c>
      <c r="I12688">
        <v>1</v>
      </c>
      <c r="J12688">
        <f t="shared" si="210"/>
        <v>0</v>
      </c>
      <c r="K12688">
        <v>2</v>
      </c>
      <c r="L12688" s="8">
        <f>COUNTIFS($D$2:$D12688,D12688)</f>
        <v>116</v>
      </c>
    </row>
    <row r="12689" spans="1:12" x14ac:dyDescent="0.2">
      <c r="A12689" s="7" t="s">
        <v>3687</v>
      </c>
      <c r="B12689" s="9">
        <v>39684</v>
      </c>
      <c r="C12689">
        <v>14</v>
      </c>
      <c r="D12689" t="s">
        <v>27</v>
      </c>
      <c r="E12689" s="1">
        <v>63</v>
      </c>
      <c r="F12689" t="s">
        <v>777</v>
      </c>
      <c r="G12689">
        <v>0</v>
      </c>
      <c r="H12689">
        <v>1</v>
      </c>
      <c r="I12689">
        <v>0</v>
      </c>
      <c r="J12689">
        <f t="shared" si="210"/>
        <v>3</v>
      </c>
      <c r="K12689">
        <v>2</v>
      </c>
      <c r="L12689" s="8">
        <f>COUNTIFS($D$2:$D12689,D12689)</f>
        <v>622</v>
      </c>
    </row>
    <row r="12690" spans="1:12" x14ac:dyDescent="0.2">
      <c r="A12690" s="7" t="s">
        <v>3688</v>
      </c>
      <c r="B12690" s="9">
        <v>39684</v>
      </c>
      <c r="C12690" s="1">
        <v>20</v>
      </c>
      <c r="D12690" t="s">
        <v>45</v>
      </c>
      <c r="E12690">
        <v>29</v>
      </c>
      <c r="F12690" t="s">
        <v>42</v>
      </c>
      <c r="G12690">
        <v>1</v>
      </c>
      <c r="H12690">
        <v>3</v>
      </c>
      <c r="I12690">
        <v>0</v>
      </c>
      <c r="J12690">
        <f t="shared" si="210"/>
        <v>3</v>
      </c>
      <c r="K12690">
        <v>2</v>
      </c>
      <c r="L12690" s="8">
        <f>COUNTIFS($D$2:$D12690,D12690)</f>
        <v>432</v>
      </c>
    </row>
    <row r="12691" spans="1:12" x14ac:dyDescent="0.2">
      <c r="A12691" s="7" t="s">
        <v>3688</v>
      </c>
      <c r="B12691" s="9">
        <v>39684</v>
      </c>
      <c r="C12691">
        <v>29</v>
      </c>
      <c r="D12691" t="s">
        <v>42</v>
      </c>
      <c r="E12691" s="1">
        <v>20</v>
      </c>
      <c r="F12691" t="s">
        <v>45</v>
      </c>
      <c r="G12691">
        <v>0</v>
      </c>
      <c r="H12691">
        <v>0</v>
      </c>
      <c r="I12691">
        <v>3</v>
      </c>
      <c r="J12691">
        <f t="shared" si="210"/>
        <v>0</v>
      </c>
      <c r="K12691">
        <v>2</v>
      </c>
      <c r="L12691" s="8">
        <f>COUNTIFS($D$2:$D12691,D12691)</f>
        <v>504</v>
      </c>
    </row>
    <row r="12692" spans="1:12" x14ac:dyDescent="0.2">
      <c r="A12692" s="7" t="s">
        <v>3689</v>
      </c>
      <c r="B12692" s="9">
        <v>39685</v>
      </c>
      <c r="C12692" s="1">
        <v>45</v>
      </c>
      <c r="D12692" t="s">
        <v>762</v>
      </c>
      <c r="E12692">
        <v>21</v>
      </c>
      <c r="F12692" t="s">
        <v>10</v>
      </c>
      <c r="G12692">
        <v>1</v>
      </c>
      <c r="H12692">
        <v>0</v>
      </c>
      <c r="I12692">
        <v>1</v>
      </c>
      <c r="J12692">
        <f t="shared" si="210"/>
        <v>0</v>
      </c>
      <c r="K12692">
        <v>2</v>
      </c>
      <c r="L12692" s="8">
        <f>COUNTIFS($D$2:$D12692,D12692)</f>
        <v>192</v>
      </c>
    </row>
    <row r="12693" spans="1:12" x14ac:dyDescent="0.2">
      <c r="A12693" s="7" t="s">
        <v>3689</v>
      </c>
      <c r="B12693" s="9">
        <v>39685</v>
      </c>
      <c r="C12693">
        <v>21</v>
      </c>
      <c r="D12693" t="s">
        <v>10</v>
      </c>
      <c r="E12693" s="1">
        <v>45</v>
      </c>
      <c r="F12693" t="s">
        <v>762</v>
      </c>
      <c r="G12693">
        <v>0</v>
      </c>
      <c r="H12693">
        <v>1</v>
      </c>
      <c r="I12693">
        <v>0</v>
      </c>
      <c r="J12693">
        <f t="shared" si="210"/>
        <v>3</v>
      </c>
      <c r="K12693">
        <v>2</v>
      </c>
      <c r="L12693" s="8">
        <f>COUNTIFS($D$2:$D12693,D12693)</f>
        <v>622</v>
      </c>
    </row>
    <row r="12694" spans="1:12" x14ac:dyDescent="0.2">
      <c r="A12694" s="7" t="s">
        <v>3690</v>
      </c>
      <c r="B12694" s="9">
        <v>39690</v>
      </c>
      <c r="C12694" s="1">
        <v>29</v>
      </c>
      <c r="D12694" t="s">
        <v>42</v>
      </c>
      <c r="E12694">
        <v>41</v>
      </c>
      <c r="F12694" t="s">
        <v>759</v>
      </c>
      <c r="G12694">
        <v>1</v>
      </c>
      <c r="H12694">
        <v>4</v>
      </c>
      <c r="I12694">
        <v>1</v>
      </c>
      <c r="J12694">
        <f t="shared" si="210"/>
        <v>3</v>
      </c>
      <c r="K12694">
        <v>3</v>
      </c>
      <c r="L12694" s="8">
        <f>COUNTIFS($D$2:$D12694,D12694)</f>
        <v>505</v>
      </c>
    </row>
    <row r="12695" spans="1:12" x14ac:dyDescent="0.2">
      <c r="A12695" s="7" t="s">
        <v>3690</v>
      </c>
      <c r="B12695" s="9">
        <v>39690</v>
      </c>
      <c r="C12695">
        <v>41</v>
      </c>
      <c r="D12695" t="s">
        <v>759</v>
      </c>
      <c r="E12695" s="1">
        <v>29</v>
      </c>
      <c r="F12695" t="s">
        <v>42</v>
      </c>
      <c r="G12695">
        <v>0</v>
      </c>
      <c r="H12695">
        <v>1</v>
      </c>
      <c r="I12695">
        <v>4</v>
      </c>
      <c r="J12695">
        <f t="shared" si="210"/>
        <v>0</v>
      </c>
      <c r="K12695">
        <v>3</v>
      </c>
      <c r="L12695" s="8">
        <f>COUNTIFS($D$2:$D12695,D12695)</f>
        <v>547</v>
      </c>
    </row>
    <row r="12696" spans="1:12" x14ac:dyDescent="0.2">
      <c r="A12696" s="7" t="s">
        <v>3691</v>
      </c>
      <c r="B12696" s="9">
        <v>39690</v>
      </c>
      <c r="C12696" s="1">
        <v>34</v>
      </c>
      <c r="D12696" t="s">
        <v>445</v>
      </c>
      <c r="E12696">
        <v>24</v>
      </c>
      <c r="F12696" t="s">
        <v>319</v>
      </c>
      <c r="G12696">
        <v>1</v>
      </c>
      <c r="H12696">
        <v>2</v>
      </c>
      <c r="I12696">
        <v>1</v>
      </c>
      <c r="J12696">
        <f t="shared" si="210"/>
        <v>3</v>
      </c>
      <c r="K12696">
        <v>3</v>
      </c>
      <c r="L12696" s="8">
        <f>COUNTIFS($D$2:$D12696,D12696)</f>
        <v>501</v>
      </c>
    </row>
    <row r="12697" spans="1:12" x14ac:dyDescent="0.2">
      <c r="A12697" s="7" t="s">
        <v>3691</v>
      </c>
      <c r="B12697" s="9">
        <v>39690</v>
      </c>
      <c r="C12697">
        <v>24</v>
      </c>
      <c r="D12697" t="s">
        <v>319</v>
      </c>
      <c r="E12697" s="1">
        <v>34</v>
      </c>
      <c r="F12697" t="s">
        <v>445</v>
      </c>
      <c r="G12697">
        <v>0</v>
      </c>
      <c r="H12697">
        <v>1</v>
      </c>
      <c r="I12697">
        <v>2</v>
      </c>
      <c r="J12697">
        <f t="shared" si="210"/>
        <v>0</v>
      </c>
      <c r="K12697">
        <v>3</v>
      </c>
      <c r="L12697" s="8">
        <f>COUNTIFS($D$2:$D12697,D12697)</f>
        <v>3</v>
      </c>
    </row>
    <row r="12698" spans="1:12" x14ac:dyDescent="0.2">
      <c r="A12698" s="7" t="s">
        <v>3692</v>
      </c>
      <c r="B12698" s="9">
        <v>39690</v>
      </c>
      <c r="C12698" s="1">
        <v>33</v>
      </c>
      <c r="D12698" t="s">
        <v>443</v>
      </c>
      <c r="E12698">
        <v>63</v>
      </c>
      <c r="F12698" t="s">
        <v>777</v>
      </c>
      <c r="G12698">
        <v>1</v>
      </c>
      <c r="H12698">
        <v>0</v>
      </c>
      <c r="I12698">
        <v>5</v>
      </c>
      <c r="J12698">
        <f t="shared" si="210"/>
        <v>0</v>
      </c>
      <c r="K12698">
        <v>3</v>
      </c>
      <c r="L12698" s="8">
        <f>COUNTIFS($D$2:$D12698,D12698)</f>
        <v>3</v>
      </c>
    </row>
    <row r="12699" spans="1:12" x14ac:dyDescent="0.2">
      <c r="A12699" s="7" t="s">
        <v>3692</v>
      </c>
      <c r="B12699" s="9">
        <v>39690</v>
      </c>
      <c r="C12699">
        <v>63</v>
      </c>
      <c r="D12699" t="s">
        <v>777</v>
      </c>
      <c r="E12699" s="1">
        <v>33</v>
      </c>
      <c r="F12699" t="s">
        <v>443</v>
      </c>
      <c r="G12699">
        <v>0</v>
      </c>
      <c r="H12699">
        <v>5</v>
      </c>
      <c r="I12699">
        <v>0</v>
      </c>
      <c r="J12699">
        <f t="shared" si="210"/>
        <v>3</v>
      </c>
      <c r="K12699">
        <v>3</v>
      </c>
      <c r="L12699" s="8">
        <f>COUNTIFS($D$2:$D12699,D12699)</f>
        <v>117</v>
      </c>
    </row>
    <row r="12700" spans="1:12" x14ac:dyDescent="0.2">
      <c r="A12700" s="7" t="s">
        <v>3693</v>
      </c>
      <c r="B12700" s="9">
        <v>39690</v>
      </c>
      <c r="C12700" s="1">
        <v>16</v>
      </c>
      <c r="D12700" t="s">
        <v>37</v>
      </c>
      <c r="E12700">
        <v>45</v>
      </c>
      <c r="F12700" t="s">
        <v>762</v>
      </c>
      <c r="G12700">
        <v>1</v>
      </c>
      <c r="H12700">
        <v>0</v>
      </c>
      <c r="I12700">
        <v>3</v>
      </c>
      <c r="J12700">
        <f t="shared" si="210"/>
        <v>0</v>
      </c>
      <c r="K12700">
        <v>3</v>
      </c>
      <c r="L12700" s="8">
        <f>COUNTIFS($D$2:$D12700,D12700)</f>
        <v>623</v>
      </c>
    </row>
    <row r="12701" spans="1:12" x14ac:dyDescent="0.2">
      <c r="A12701" s="7" t="s">
        <v>3693</v>
      </c>
      <c r="B12701" s="9">
        <v>39690</v>
      </c>
      <c r="C12701">
        <v>45</v>
      </c>
      <c r="D12701" t="s">
        <v>762</v>
      </c>
      <c r="E12701" s="1">
        <v>16</v>
      </c>
      <c r="F12701" t="s">
        <v>37</v>
      </c>
      <c r="G12701">
        <v>0</v>
      </c>
      <c r="H12701">
        <v>3</v>
      </c>
      <c r="I12701">
        <v>0</v>
      </c>
      <c r="J12701">
        <f t="shared" si="210"/>
        <v>3</v>
      </c>
      <c r="K12701">
        <v>3</v>
      </c>
      <c r="L12701" s="8">
        <f>COUNTIFS($D$2:$D12701,D12701)</f>
        <v>193</v>
      </c>
    </row>
    <row r="12702" spans="1:12" x14ac:dyDescent="0.2">
      <c r="A12702" s="7" t="s">
        <v>3694</v>
      </c>
      <c r="B12702" s="9">
        <v>39690</v>
      </c>
      <c r="C12702" s="1">
        <v>40</v>
      </c>
      <c r="D12702" t="s">
        <v>758</v>
      </c>
      <c r="E12702">
        <v>28</v>
      </c>
      <c r="F12702" t="s">
        <v>320</v>
      </c>
      <c r="G12702">
        <v>1</v>
      </c>
      <c r="H12702">
        <v>0</v>
      </c>
      <c r="I12702">
        <v>0</v>
      </c>
      <c r="J12702">
        <f t="shared" si="210"/>
        <v>1</v>
      </c>
      <c r="K12702">
        <v>3</v>
      </c>
      <c r="L12702" s="8">
        <f>COUNTIFS($D$2:$D12702,D12702)</f>
        <v>345</v>
      </c>
    </row>
    <row r="12703" spans="1:12" x14ac:dyDescent="0.2">
      <c r="A12703" s="7" t="s">
        <v>3694</v>
      </c>
      <c r="B12703" s="9">
        <v>39690</v>
      </c>
      <c r="C12703">
        <v>28</v>
      </c>
      <c r="D12703" t="s">
        <v>320</v>
      </c>
      <c r="E12703" s="1">
        <v>40</v>
      </c>
      <c r="F12703" t="s">
        <v>758</v>
      </c>
      <c r="G12703">
        <v>0</v>
      </c>
      <c r="H12703">
        <v>0</v>
      </c>
      <c r="I12703">
        <v>0</v>
      </c>
      <c r="J12703">
        <f t="shared" si="210"/>
        <v>1</v>
      </c>
      <c r="K12703">
        <v>3</v>
      </c>
      <c r="L12703" s="8">
        <f>COUNTIFS($D$2:$D12703,D12703)</f>
        <v>117</v>
      </c>
    </row>
    <row r="12704" spans="1:12" x14ac:dyDescent="0.2">
      <c r="A12704" s="7" t="s">
        <v>3695</v>
      </c>
      <c r="B12704" s="9">
        <v>39690</v>
      </c>
      <c r="C12704" s="1">
        <v>10</v>
      </c>
      <c r="D12704" t="s">
        <v>47</v>
      </c>
      <c r="E12704">
        <v>22</v>
      </c>
      <c r="F12704" t="s">
        <v>15</v>
      </c>
      <c r="G12704">
        <v>1</v>
      </c>
      <c r="H12704">
        <v>3</v>
      </c>
      <c r="I12704">
        <v>0</v>
      </c>
      <c r="J12704">
        <f t="shared" si="210"/>
        <v>3</v>
      </c>
      <c r="K12704">
        <v>3</v>
      </c>
      <c r="L12704" s="8">
        <f>COUNTIFS($D$2:$D12704,D12704)</f>
        <v>623</v>
      </c>
    </row>
    <row r="12705" spans="1:12" x14ac:dyDescent="0.2">
      <c r="A12705" s="7" t="s">
        <v>3695</v>
      </c>
      <c r="B12705" s="9">
        <v>39690</v>
      </c>
      <c r="C12705">
        <v>22</v>
      </c>
      <c r="D12705" t="s">
        <v>15</v>
      </c>
      <c r="E12705" s="1">
        <v>10</v>
      </c>
      <c r="F12705" t="s">
        <v>47</v>
      </c>
      <c r="G12705">
        <v>0</v>
      </c>
      <c r="H12705">
        <v>0</v>
      </c>
      <c r="I12705">
        <v>3</v>
      </c>
      <c r="J12705">
        <f t="shared" si="210"/>
        <v>0</v>
      </c>
      <c r="K12705">
        <v>3</v>
      </c>
      <c r="L12705" s="8">
        <f>COUNTIFS($D$2:$D12705,D12705)</f>
        <v>581</v>
      </c>
    </row>
    <row r="12706" spans="1:12" x14ac:dyDescent="0.2">
      <c r="A12706" s="7" t="s">
        <v>3696</v>
      </c>
      <c r="B12706" s="2">
        <v>39691</v>
      </c>
      <c r="C12706" s="1">
        <v>14</v>
      </c>
      <c r="D12706" t="s">
        <v>27</v>
      </c>
      <c r="E12706">
        <v>26</v>
      </c>
      <c r="F12706" t="s">
        <v>17</v>
      </c>
      <c r="G12706">
        <v>1</v>
      </c>
      <c r="H12706">
        <v>1</v>
      </c>
      <c r="I12706">
        <v>1</v>
      </c>
      <c r="J12706">
        <f t="shared" si="210"/>
        <v>1</v>
      </c>
      <c r="K12706">
        <v>3</v>
      </c>
      <c r="L12706" s="8">
        <f>COUNTIFS($D$2:$D12706,D12706)</f>
        <v>623</v>
      </c>
    </row>
    <row r="12707" spans="1:12" x14ac:dyDescent="0.2">
      <c r="A12707" s="7" t="s">
        <v>3696</v>
      </c>
      <c r="B12707" s="9">
        <v>39691</v>
      </c>
      <c r="C12707">
        <v>26</v>
      </c>
      <c r="D12707" t="s">
        <v>17</v>
      </c>
      <c r="E12707" s="1">
        <v>14</v>
      </c>
      <c r="F12707" t="s">
        <v>27</v>
      </c>
      <c r="G12707">
        <v>0</v>
      </c>
      <c r="H12707">
        <v>1</v>
      </c>
      <c r="I12707">
        <v>1</v>
      </c>
      <c r="J12707">
        <f t="shared" si="210"/>
        <v>1</v>
      </c>
      <c r="K12707">
        <v>3</v>
      </c>
      <c r="L12707" s="8">
        <f>COUNTIFS($D$2:$D12707,D12707)</f>
        <v>623</v>
      </c>
    </row>
    <row r="12708" spans="1:12" x14ac:dyDescent="0.2">
      <c r="A12708" s="7" t="s">
        <v>3697</v>
      </c>
      <c r="B12708" s="9">
        <v>39691</v>
      </c>
      <c r="C12708" s="1">
        <v>31</v>
      </c>
      <c r="D12708" t="s">
        <v>447</v>
      </c>
      <c r="E12708">
        <v>20</v>
      </c>
      <c r="F12708" t="s">
        <v>45</v>
      </c>
      <c r="G12708">
        <v>1</v>
      </c>
      <c r="H12708">
        <v>0</v>
      </c>
      <c r="I12708">
        <v>3</v>
      </c>
      <c r="J12708">
        <f t="shared" si="210"/>
        <v>0</v>
      </c>
      <c r="K12708">
        <v>3</v>
      </c>
      <c r="L12708" s="8">
        <f>COUNTIFS($D$2:$D12708,D12708)</f>
        <v>269</v>
      </c>
    </row>
    <row r="12709" spans="1:12" x14ac:dyDescent="0.2">
      <c r="A12709" s="7" t="s">
        <v>3697</v>
      </c>
      <c r="B12709" s="9">
        <v>39691</v>
      </c>
      <c r="C12709">
        <v>20</v>
      </c>
      <c r="D12709" t="s">
        <v>45</v>
      </c>
      <c r="E12709" s="1">
        <v>31</v>
      </c>
      <c r="F12709" t="s">
        <v>447</v>
      </c>
      <c r="G12709">
        <v>0</v>
      </c>
      <c r="H12709">
        <v>3</v>
      </c>
      <c r="I12709">
        <v>0</v>
      </c>
      <c r="J12709">
        <f t="shared" si="210"/>
        <v>3</v>
      </c>
      <c r="K12709">
        <v>3</v>
      </c>
      <c r="L12709" s="8">
        <f>COUNTIFS($D$2:$D12709,D12709)</f>
        <v>433</v>
      </c>
    </row>
    <row r="12710" spans="1:12" x14ac:dyDescent="0.2">
      <c r="A12710" s="7" t="s">
        <v>3698</v>
      </c>
      <c r="B12710" s="9">
        <v>39691</v>
      </c>
      <c r="C12710" s="1">
        <v>32</v>
      </c>
      <c r="D12710" t="s">
        <v>559</v>
      </c>
      <c r="E12710">
        <v>19</v>
      </c>
      <c r="F12710" t="s">
        <v>40</v>
      </c>
      <c r="G12710">
        <v>1</v>
      </c>
      <c r="H12710">
        <v>0</v>
      </c>
      <c r="I12710">
        <v>0</v>
      </c>
      <c r="J12710">
        <f t="shared" si="210"/>
        <v>1</v>
      </c>
      <c r="K12710">
        <v>3</v>
      </c>
      <c r="L12710" s="8">
        <f>COUNTIFS($D$2:$D12710,D12710)</f>
        <v>623</v>
      </c>
    </row>
    <row r="12711" spans="1:12" x14ac:dyDescent="0.2">
      <c r="A12711" s="7" t="s">
        <v>3698</v>
      </c>
      <c r="B12711" s="9">
        <v>39691</v>
      </c>
      <c r="C12711">
        <v>19</v>
      </c>
      <c r="D12711" t="s">
        <v>40</v>
      </c>
      <c r="E12711" s="1">
        <v>32</v>
      </c>
      <c r="F12711" t="s">
        <v>559</v>
      </c>
      <c r="G12711">
        <v>0</v>
      </c>
      <c r="H12711">
        <v>0</v>
      </c>
      <c r="I12711">
        <v>0</v>
      </c>
      <c r="J12711">
        <f t="shared" si="210"/>
        <v>1</v>
      </c>
      <c r="K12711">
        <v>3</v>
      </c>
      <c r="L12711" s="8">
        <f>COUNTIFS($D$2:$D12711,D12711)</f>
        <v>623</v>
      </c>
    </row>
    <row r="12712" spans="1:12" x14ac:dyDescent="0.2">
      <c r="A12712" s="7" t="s">
        <v>3699</v>
      </c>
      <c r="B12712" s="9">
        <v>39704</v>
      </c>
      <c r="C12712" s="1">
        <v>19</v>
      </c>
      <c r="D12712" t="s">
        <v>40</v>
      </c>
      <c r="E12712">
        <v>21</v>
      </c>
      <c r="F12712" t="s">
        <v>10</v>
      </c>
      <c r="G12712">
        <v>1</v>
      </c>
      <c r="H12712">
        <v>2</v>
      </c>
      <c r="I12712">
        <v>1</v>
      </c>
      <c r="J12712">
        <f t="shared" si="210"/>
        <v>3</v>
      </c>
      <c r="K12712">
        <v>4</v>
      </c>
      <c r="L12712" s="8">
        <f>COUNTIFS($D$2:$D12712,D12712)</f>
        <v>624</v>
      </c>
    </row>
    <row r="12713" spans="1:12" x14ac:dyDescent="0.2">
      <c r="A12713" s="7" t="s">
        <v>3699</v>
      </c>
      <c r="B12713" s="9">
        <v>39704</v>
      </c>
      <c r="C12713">
        <v>21</v>
      </c>
      <c r="D12713" t="s">
        <v>10</v>
      </c>
      <c r="E12713" s="1">
        <v>19</v>
      </c>
      <c r="F12713" t="s">
        <v>40</v>
      </c>
      <c r="G12713">
        <v>0</v>
      </c>
      <c r="H12713">
        <v>1</v>
      </c>
      <c r="I12713">
        <v>2</v>
      </c>
      <c r="J12713">
        <f t="shared" si="210"/>
        <v>0</v>
      </c>
      <c r="K12713">
        <v>3</v>
      </c>
      <c r="L12713" s="8">
        <f>COUNTIFS($D$2:$D12713,D12713)</f>
        <v>623</v>
      </c>
    </row>
    <row r="12714" spans="1:12" x14ac:dyDescent="0.2">
      <c r="A12714" s="7" t="s">
        <v>3700</v>
      </c>
      <c r="B12714" s="9">
        <v>39704</v>
      </c>
      <c r="C12714" s="1">
        <v>63</v>
      </c>
      <c r="D12714" t="s">
        <v>777</v>
      </c>
      <c r="E12714">
        <v>31</v>
      </c>
      <c r="F12714" t="s">
        <v>447</v>
      </c>
      <c r="G12714">
        <v>1</v>
      </c>
      <c r="H12714">
        <v>1</v>
      </c>
      <c r="I12714">
        <v>1</v>
      </c>
      <c r="J12714">
        <f t="shared" si="210"/>
        <v>1</v>
      </c>
      <c r="K12714">
        <v>4</v>
      </c>
      <c r="L12714" s="8">
        <f>COUNTIFS($D$2:$D12714,D12714)</f>
        <v>118</v>
      </c>
    </row>
    <row r="12715" spans="1:12" x14ac:dyDescent="0.2">
      <c r="A12715" s="7" t="s">
        <v>3700</v>
      </c>
      <c r="B12715" s="9">
        <v>39704</v>
      </c>
      <c r="C12715">
        <v>31</v>
      </c>
      <c r="D12715" t="s">
        <v>447</v>
      </c>
      <c r="E12715" s="1">
        <v>63</v>
      </c>
      <c r="F12715" t="s">
        <v>777</v>
      </c>
      <c r="G12715">
        <v>0</v>
      </c>
      <c r="H12715">
        <v>1</v>
      </c>
      <c r="I12715">
        <v>1</v>
      </c>
      <c r="J12715">
        <f t="shared" si="210"/>
        <v>1</v>
      </c>
      <c r="K12715">
        <v>4</v>
      </c>
      <c r="L12715" s="8">
        <f>COUNTIFS($D$2:$D12715,D12715)</f>
        <v>270</v>
      </c>
    </row>
    <row r="12716" spans="1:12" x14ac:dyDescent="0.2">
      <c r="A12716" s="7" t="s">
        <v>3701</v>
      </c>
      <c r="B12716" s="9">
        <v>39704</v>
      </c>
      <c r="C12716" s="1">
        <v>28</v>
      </c>
      <c r="D12716" t="s">
        <v>320</v>
      </c>
      <c r="E12716">
        <v>29</v>
      </c>
      <c r="F12716" t="s">
        <v>42</v>
      </c>
      <c r="G12716">
        <v>1</v>
      </c>
      <c r="H12716">
        <v>3</v>
      </c>
      <c r="I12716">
        <v>2</v>
      </c>
      <c r="J12716">
        <f t="shared" si="210"/>
        <v>3</v>
      </c>
      <c r="K12716">
        <v>4</v>
      </c>
      <c r="L12716" s="8">
        <f>COUNTIFS($D$2:$D12716,D12716)</f>
        <v>118</v>
      </c>
    </row>
    <row r="12717" spans="1:12" x14ac:dyDescent="0.2">
      <c r="A12717" s="7" t="s">
        <v>3701</v>
      </c>
      <c r="B12717" s="9">
        <v>39704</v>
      </c>
      <c r="C12717">
        <v>29</v>
      </c>
      <c r="D12717" t="s">
        <v>42</v>
      </c>
      <c r="E12717" s="1">
        <v>28</v>
      </c>
      <c r="F12717" t="s">
        <v>320</v>
      </c>
      <c r="G12717">
        <v>0</v>
      </c>
      <c r="H12717">
        <v>2</v>
      </c>
      <c r="I12717">
        <v>3</v>
      </c>
      <c r="J12717">
        <f t="shared" si="210"/>
        <v>0</v>
      </c>
      <c r="K12717">
        <v>4</v>
      </c>
      <c r="L12717" s="8">
        <f>COUNTIFS($D$2:$D12717,D12717)</f>
        <v>506</v>
      </c>
    </row>
    <row r="12718" spans="1:12" x14ac:dyDescent="0.2">
      <c r="A12718" s="7" t="s">
        <v>3702</v>
      </c>
      <c r="B12718" s="9">
        <v>39704</v>
      </c>
      <c r="C12718" s="1">
        <v>45</v>
      </c>
      <c r="D12718" t="s">
        <v>762</v>
      </c>
      <c r="E12718">
        <v>34</v>
      </c>
      <c r="F12718" t="s">
        <v>445</v>
      </c>
      <c r="G12718">
        <v>1</v>
      </c>
      <c r="H12718">
        <v>2</v>
      </c>
      <c r="I12718">
        <v>1</v>
      </c>
      <c r="J12718">
        <f t="shared" si="210"/>
        <v>3</v>
      </c>
      <c r="K12718">
        <v>4</v>
      </c>
      <c r="L12718" s="8">
        <f>COUNTIFS($D$2:$D12718,D12718)</f>
        <v>194</v>
      </c>
    </row>
    <row r="12719" spans="1:12" x14ac:dyDescent="0.2">
      <c r="A12719" s="7" t="s">
        <v>3702</v>
      </c>
      <c r="B12719" s="9">
        <v>39704</v>
      </c>
      <c r="C12719">
        <v>34</v>
      </c>
      <c r="D12719" t="s">
        <v>445</v>
      </c>
      <c r="E12719" s="1">
        <v>45</v>
      </c>
      <c r="F12719" t="s">
        <v>762</v>
      </c>
      <c r="G12719">
        <v>0</v>
      </c>
      <c r="H12719">
        <v>1</v>
      </c>
      <c r="I12719">
        <v>2</v>
      </c>
      <c r="J12719">
        <f t="shared" si="210"/>
        <v>0</v>
      </c>
      <c r="K12719">
        <v>4</v>
      </c>
      <c r="L12719" s="8">
        <f>COUNTIFS($D$2:$D12719,D12719)</f>
        <v>502</v>
      </c>
    </row>
    <row r="12720" spans="1:12" x14ac:dyDescent="0.2">
      <c r="A12720" s="7" t="s">
        <v>3703</v>
      </c>
      <c r="B12720" s="9">
        <v>39704</v>
      </c>
      <c r="C12720" s="1">
        <v>22</v>
      </c>
      <c r="D12720" t="s">
        <v>15</v>
      </c>
      <c r="E12720">
        <v>33</v>
      </c>
      <c r="F12720" t="s">
        <v>443</v>
      </c>
      <c r="G12720">
        <v>1</v>
      </c>
      <c r="H12720">
        <v>1</v>
      </c>
      <c r="I12720">
        <v>2</v>
      </c>
      <c r="J12720">
        <f t="shared" si="210"/>
        <v>0</v>
      </c>
      <c r="K12720">
        <v>4</v>
      </c>
      <c r="L12720" s="8">
        <f>COUNTIFS($D$2:$D12720,D12720)</f>
        <v>582</v>
      </c>
    </row>
    <row r="12721" spans="1:12" x14ac:dyDescent="0.2">
      <c r="A12721" s="7" t="s">
        <v>3703</v>
      </c>
      <c r="B12721" s="9">
        <v>39704</v>
      </c>
      <c r="C12721">
        <v>33</v>
      </c>
      <c r="D12721" t="s">
        <v>443</v>
      </c>
      <c r="E12721" s="1">
        <v>22</v>
      </c>
      <c r="F12721" t="s">
        <v>15</v>
      </c>
      <c r="G12721">
        <v>0</v>
      </c>
      <c r="H12721">
        <v>2</v>
      </c>
      <c r="I12721">
        <v>1</v>
      </c>
      <c r="J12721">
        <f t="shared" si="210"/>
        <v>3</v>
      </c>
      <c r="K12721">
        <v>4</v>
      </c>
      <c r="L12721" s="8">
        <f>COUNTIFS($D$2:$D12721,D12721)</f>
        <v>4</v>
      </c>
    </row>
    <row r="12722" spans="1:12" x14ac:dyDescent="0.2">
      <c r="A12722" s="7" t="s">
        <v>3704</v>
      </c>
      <c r="B12722" s="9">
        <v>39704</v>
      </c>
      <c r="C12722" s="1">
        <v>36</v>
      </c>
      <c r="D12722" t="s">
        <v>25</v>
      </c>
      <c r="E12722">
        <v>40</v>
      </c>
      <c r="F12722" t="s">
        <v>758</v>
      </c>
      <c r="G12722">
        <v>1</v>
      </c>
      <c r="H12722">
        <v>2</v>
      </c>
      <c r="I12722">
        <v>1</v>
      </c>
      <c r="J12722">
        <f t="shared" si="210"/>
        <v>3</v>
      </c>
      <c r="K12722">
        <v>3</v>
      </c>
      <c r="L12722" s="8">
        <f>COUNTIFS($D$2:$D12722,D12722)</f>
        <v>269</v>
      </c>
    </row>
    <row r="12723" spans="1:12" x14ac:dyDescent="0.2">
      <c r="A12723" s="7" t="s">
        <v>3704</v>
      </c>
      <c r="B12723" s="9">
        <v>39704</v>
      </c>
      <c r="C12723">
        <v>40</v>
      </c>
      <c r="D12723" t="s">
        <v>758</v>
      </c>
      <c r="E12723" s="1">
        <v>36</v>
      </c>
      <c r="F12723" t="s">
        <v>25</v>
      </c>
      <c r="G12723">
        <v>0</v>
      </c>
      <c r="H12723">
        <v>1</v>
      </c>
      <c r="I12723">
        <v>2</v>
      </c>
      <c r="J12723">
        <f t="shared" si="210"/>
        <v>0</v>
      </c>
      <c r="K12723">
        <v>4</v>
      </c>
      <c r="L12723" s="8">
        <f>COUNTIFS($D$2:$D12723,D12723)</f>
        <v>346</v>
      </c>
    </row>
    <row r="12724" spans="1:12" x14ac:dyDescent="0.2">
      <c r="A12724" s="7" t="s">
        <v>3705</v>
      </c>
      <c r="B12724" s="9">
        <v>39704</v>
      </c>
      <c r="C12724" s="1">
        <v>41</v>
      </c>
      <c r="D12724" t="s">
        <v>759</v>
      </c>
      <c r="E12724">
        <v>10</v>
      </c>
      <c r="F12724" t="s">
        <v>47</v>
      </c>
      <c r="G12724">
        <v>1</v>
      </c>
      <c r="H12724">
        <v>0</v>
      </c>
      <c r="I12724">
        <v>4</v>
      </c>
      <c r="J12724">
        <f t="shared" si="210"/>
        <v>0</v>
      </c>
      <c r="K12724">
        <v>4</v>
      </c>
      <c r="L12724" s="8">
        <f>COUNTIFS($D$2:$D12724,D12724)</f>
        <v>548</v>
      </c>
    </row>
    <row r="12725" spans="1:12" x14ac:dyDescent="0.2">
      <c r="A12725" s="7" t="s">
        <v>3705</v>
      </c>
      <c r="B12725" s="9">
        <v>39704</v>
      </c>
      <c r="C12725">
        <v>10</v>
      </c>
      <c r="D12725" t="s">
        <v>47</v>
      </c>
      <c r="E12725" s="1">
        <v>41</v>
      </c>
      <c r="F12725" t="s">
        <v>759</v>
      </c>
      <c r="G12725">
        <v>0</v>
      </c>
      <c r="H12725">
        <v>4</v>
      </c>
      <c r="I12725">
        <v>0</v>
      </c>
      <c r="J12725">
        <f t="shared" si="210"/>
        <v>3</v>
      </c>
      <c r="K12725">
        <v>4</v>
      </c>
      <c r="L12725" s="8">
        <f>COUNTIFS($D$2:$D12725,D12725)</f>
        <v>624</v>
      </c>
    </row>
    <row r="12726" spans="1:12" x14ac:dyDescent="0.2">
      <c r="A12726" s="7" t="s">
        <v>3706</v>
      </c>
      <c r="B12726" s="9">
        <v>39704</v>
      </c>
      <c r="C12726" s="1">
        <v>20</v>
      </c>
      <c r="D12726" t="s">
        <v>45</v>
      </c>
      <c r="E12726">
        <v>14</v>
      </c>
      <c r="F12726" t="s">
        <v>27</v>
      </c>
      <c r="G12726">
        <v>1</v>
      </c>
      <c r="H12726">
        <v>1</v>
      </c>
      <c r="I12726">
        <v>3</v>
      </c>
      <c r="J12726">
        <f t="shared" si="210"/>
        <v>0</v>
      </c>
      <c r="K12726">
        <v>4</v>
      </c>
      <c r="L12726" s="8">
        <f>COUNTIFS($D$2:$D12726,D12726)</f>
        <v>434</v>
      </c>
    </row>
    <row r="12727" spans="1:12" x14ac:dyDescent="0.2">
      <c r="A12727" s="7" t="s">
        <v>3706</v>
      </c>
      <c r="B12727" s="9">
        <v>39704</v>
      </c>
      <c r="C12727">
        <v>14</v>
      </c>
      <c r="D12727" t="s">
        <v>27</v>
      </c>
      <c r="E12727" s="1">
        <v>20</v>
      </c>
      <c r="F12727" t="s">
        <v>45</v>
      </c>
      <c r="G12727">
        <v>0</v>
      </c>
      <c r="H12727">
        <v>3</v>
      </c>
      <c r="I12727">
        <v>1</v>
      </c>
      <c r="J12727">
        <f t="shared" si="210"/>
        <v>3</v>
      </c>
      <c r="K12727">
        <v>4</v>
      </c>
      <c r="L12727" s="8">
        <f>COUNTIFS($D$2:$D12727,D12727)</f>
        <v>624</v>
      </c>
    </row>
    <row r="12728" spans="1:12" x14ac:dyDescent="0.2">
      <c r="A12728" s="7" t="s">
        <v>3707</v>
      </c>
      <c r="B12728" s="9">
        <v>39705</v>
      </c>
      <c r="C12728" s="1">
        <v>24</v>
      </c>
      <c r="D12728" t="s">
        <v>319</v>
      </c>
      <c r="E12728">
        <v>16</v>
      </c>
      <c r="F12728" t="s">
        <v>37</v>
      </c>
      <c r="G12728">
        <v>1</v>
      </c>
      <c r="H12728">
        <v>2</v>
      </c>
      <c r="I12728">
        <v>3</v>
      </c>
      <c r="J12728">
        <f t="shared" si="210"/>
        <v>0</v>
      </c>
      <c r="K12728">
        <v>4</v>
      </c>
      <c r="L12728" s="8">
        <f>COUNTIFS($D$2:$D12728,D12728)</f>
        <v>4</v>
      </c>
    </row>
    <row r="12729" spans="1:12" x14ac:dyDescent="0.2">
      <c r="A12729" s="7" t="s">
        <v>3707</v>
      </c>
      <c r="B12729" s="9">
        <v>39705</v>
      </c>
      <c r="C12729">
        <v>16</v>
      </c>
      <c r="D12729" t="s">
        <v>37</v>
      </c>
      <c r="E12729" s="1">
        <v>24</v>
      </c>
      <c r="F12729" t="s">
        <v>319</v>
      </c>
      <c r="G12729">
        <v>0</v>
      </c>
      <c r="H12729">
        <v>3</v>
      </c>
      <c r="I12729">
        <v>2</v>
      </c>
      <c r="J12729">
        <f t="shared" si="210"/>
        <v>3</v>
      </c>
      <c r="K12729">
        <v>4</v>
      </c>
      <c r="L12729" s="8">
        <f>COUNTIFS($D$2:$D12729,D12729)</f>
        <v>624</v>
      </c>
    </row>
    <row r="12730" spans="1:12" x14ac:dyDescent="0.2">
      <c r="A12730" s="7" t="s">
        <v>3708</v>
      </c>
      <c r="B12730" s="9">
        <v>39706</v>
      </c>
      <c r="C12730" s="1">
        <v>26</v>
      </c>
      <c r="D12730" t="s">
        <v>17</v>
      </c>
      <c r="E12730">
        <v>32</v>
      </c>
      <c r="F12730" t="s">
        <v>559</v>
      </c>
      <c r="G12730">
        <v>1</v>
      </c>
      <c r="H12730">
        <v>1</v>
      </c>
      <c r="I12730">
        <v>2</v>
      </c>
      <c r="J12730">
        <f t="shared" si="210"/>
        <v>0</v>
      </c>
      <c r="K12730">
        <v>4</v>
      </c>
      <c r="L12730" s="8">
        <f>COUNTIFS($D$2:$D12730,D12730)</f>
        <v>624</v>
      </c>
    </row>
    <row r="12731" spans="1:12" x14ac:dyDescent="0.2">
      <c r="A12731" s="7" t="s">
        <v>3708</v>
      </c>
      <c r="B12731" s="9">
        <v>39706</v>
      </c>
      <c r="C12731">
        <v>32</v>
      </c>
      <c r="D12731" t="s">
        <v>559</v>
      </c>
      <c r="E12731" s="1">
        <v>26</v>
      </c>
      <c r="F12731" t="s">
        <v>17</v>
      </c>
      <c r="G12731">
        <v>0</v>
      </c>
      <c r="H12731">
        <v>2</v>
      </c>
      <c r="I12731">
        <v>1</v>
      </c>
      <c r="J12731">
        <f t="shared" si="210"/>
        <v>3</v>
      </c>
      <c r="K12731">
        <v>4</v>
      </c>
      <c r="L12731" s="8">
        <f>COUNTIFS($D$2:$D12731,D12731)</f>
        <v>624</v>
      </c>
    </row>
    <row r="12732" spans="1:12" x14ac:dyDescent="0.2">
      <c r="A12732" s="7" t="s">
        <v>3709</v>
      </c>
      <c r="B12732" s="9">
        <v>39711</v>
      </c>
      <c r="C12732" s="1">
        <v>31</v>
      </c>
      <c r="D12732" t="s">
        <v>447</v>
      </c>
      <c r="E12732">
        <v>34</v>
      </c>
      <c r="F12732" t="s">
        <v>445</v>
      </c>
      <c r="G12732">
        <v>1</v>
      </c>
      <c r="H12732">
        <v>2</v>
      </c>
      <c r="I12732">
        <v>0</v>
      </c>
      <c r="J12732">
        <f t="shared" si="210"/>
        <v>3</v>
      </c>
      <c r="K12732">
        <v>5</v>
      </c>
      <c r="L12732" s="8">
        <f>COUNTIFS($D$2:$D12732,D12732)</f>
        <v>271</v>
      </c>
    </row>
    <row r="12733" spans="1:12" x14ac:dyDescent="0.2">
      <c r="A12733" s="7" t="s">
        <v>3709</v>
      </c>
      <c r="B12733" s="9">
        <v>39711</v>
      </c>
      <c r="C12733">
        <v>34</v>
      </c>
      <c r="D12733" t="s">
        <v>445</v>
      </c>
      <c r="E12733" s="1">
        <v>31</v>
      </c>
      <c r="F12733" t="s">
        <v>447</v>
      </c>
      <c r="G12733">
        <v>0</v>
      </c>
      <c r="H12733">
        <v>0</v>
      </c>
      <c r="I12733">
        <v>2</v>
      </c>
      <c r="J12733">
        <f t="shared" si="210"/>
        <v>0</v>
      </c>
      <c r="K12733">
        <v>5</v>
      </c>
      <c r="L12733" s="8">
        <f>COUNTIFS($D$2:$D12733,D12733)</f>
        <v>503</v>
      </c>
    </row>
    <row r="12734" spans="1:12" x14ac:dyDescent="0.2">
      <c r="A12734" s="7" t="s">
        <v>3710</v>
      </c>
      <c r="B12734" s="9">
        <v>39711</v>
      </c>
      <c r="C12734" s="1">
        <v>29</v>
      </c>
      <c r="D12734" t="s">
        <v>42</v>
      </c>
      <c r="E12734">
        <v>22</v>
      </c>
      <c r="F12734" t="s">
        <v>15</v>
      </c>
      <c r="G12734">
        <v>1</v>
      </c>
      <c r="H12734">
        <v>3</v>
      </c>
      <c r="I12734">
        <v>1</v>
      </c>
      <c r="J12734">
        <f t="shared" si="210"/>
        <v>3</v>
      </c>
      <c r="K12734">
        <v>5</v>
      </c>
      <c r="L12734" s="8">
        <f>COUNTIFS($D$2:$D12734,D12734)</f>
        <v>507</v>
      </c>
    </row>
    <row r="12735" spans="1:12" x14ac:dyDescent="0.2">
      <c r="A12735" s="7" t="s">
        <v>3710</v>
      </c>
      <c r="B12735" s="9">
        <v>39711</v>
      </c>
      <c r="C12735">
        <v>22</v>
      </c>
      <c r="D12735" t="s">
        <v>15</v>
      </c>
      <c r="E12735" s="1">
        <v>29</v>
      </c>
      <c r="F12735" t="s">
        <v>42</v>
      </c>
      <c r="G12735">
        <v>0</v>
      </c>
      <c r="H12735">
        <v>1</v>
      </c>
      <c r="I12735">
        <v>3</v>
      </c>
      <c r="J12735">
        <f t="shared" si="210"/>
        <v>0</v>
      </c>
      <c r="K12735">
        <v>5</v>
      </c>
      <c r="L12735" s="8">
        <f>COUNTIFS($D$2:$D12735,D12735)</f>
        <v>583</v>
      </c>
    </row>
    <row r="12736" spans="1:12" x14ac:dyDescent="0.2">
      <c r="A12736" s="7" t="s">
        <v>3711</v>
      </c>
      <c r="B12736" s="9">
        <v>39711</v>
      </c>
      <c r="C12736" s="1">
        <v>19</v>
      </c>
      <c r="D12736" t="s">
        <v>40</v>
      </c>
      <c r="E12736">
        <v>24</v>
      </c>
      <c r="F12736" t="s">
        <v>319</v>
      </c>
      <c r="G12736">
        <v>1</v>
      </c>
      <c r="H12736">
        <v>0</v>
      </c>
      <c r="I12736">
        <v>0</v>
      </c>
      <c r="J12736">
        <f t="shared" si="210"/>
        <v>1</v>
      </c>
      <c r="K12736">
        <v>5</v>
      </c>
      <c r="L12736" s="8">
        <f>COUNTIFS($D$2:$D12736,D12736)</f>
        <v>625</v>
      </c>
    </row>
    <row r="12737" spans="1:12" x14ac:dyDescent="0.2">
      <c r="A12737" s="7" t="s">
        <v>3711</v>
      </c>
      <c r="B12737" s="9">
        <v>39711</v>
      </c>
      <c r="C12737">
        <v>24</v>
      </c>
      <c r="D12737" t="s">
        <v>319</v>
      </c>
      <c r="E12737" s="1">
        <v>19</v>
      </c>
      <c r="F12737" t="s">
        <v>40</v>
      </c>
      <c r="G12737">
        <v>0</v>
      </c>
      <c r="H12737">
        <v>0</v>
      </c>
      <c r="I12737">
        <v>0</v>
      </c>
      <c r="J12737">
        <f t="shared" si="210"/>
        <v>1</v>
      </c>
      <c r="K12737">
        <v>5</v>
      </c>
      <c r="L12737" s="8">
        <f>COUNTIFS($D$2:$D12737,D12737)</f>
        <v>5</v>
      </c>
    </row>
    <row r="12738" spans="1:12" x14ac:dyDescent="0.2">
      <c r="A12738" s="7" t="s">
        <v>3712</v>
      </c>
      <c r="B12738" s="9">
        <v>39711</v>
      </c>
      <c r="C12738" s="1">
        <v>41</v>
      </c>
      <c r="D12738" t="s">
        <v>759</v>
      </c>
      <c r="E12738">
        <v>36</v>
      </c>
      <c r="F12738" t="s">
        <v>25</v>
      </c>
      <c r="G12738">
        <v>1</v>
      </c>
      <c r="H12738">
        <v>1</v>
      </c>
      <c r="I12738">
        <v>0</v>
      </c>
      <c r="J12738">
        <f t="shared" ref="J12738:J12801" si="211">IF(H12738&gt;I12738,3,IF(I12738&gt;H12738,0,1))</f>
        <v>3</v>
      </c>
      <c r="K12738">
        <v>5</v>
      </c>
      <c r="L12738" s="8">
        <f>COUNTIFS($D$2:$D12738,D12738)</f>
        <v>549</v>
      </c>
    </row>
    <row r="12739" spans="1:12" x14ac:dyDescent="0.2">
      <c r="A12739" s="7" t="s">
        <v>3712</v>
      </c>
      <c r="B12739" s="9">
        <v>39711</v>
      </c>
      <c r="C12739">
        <v>36</v>
      </c>
      <c r="D12739" t="s">
        <v>25</v>
      </c>
      <c r="E12739" s="1">
        <v>41</v>
      </c>
      <c r="F12739" t="s">
        <v>759</v>
      </c>
      <c r="G12739">
        <v>0</v>
      </c>
      <c r="H12739">
        <v>0</v>
      </c>
      <c r="I12739">
        <v>1</v>
      </c>
      <c r="J12739">
        <f t="shared" si="211"/>
        <v>0</v>
      </c>
      <c r="K12739">
        <v>4</v>
      </c>
      <c r="L12739" s="8">
        <f>COUNTIFS($D$2:$D12739,D12739)</f>
        <v>270</v>
      </c>
    </row>
    <row r="12740" spans="1:12" x14ac:dyDescent="0.2">
      <c r="A12740" s="7" t="s">
        <v>3713</v>
      </c>
      <c r="B12740" s="9">
        <v>39711</v>
      </c>
      <c r="C12740" s="1">
        <v>40</v>
      </c>
      <c r="D12740" t="s">
        <v>758</v>
      </c>
      <c r="E12740">
        <v>10</v>
      </c>
      <c r="F12740" t="s">
        <v>47</v>
      </c>
      <c r="G12740">
        <v>1</v>
      </c>
      <c r="H12740">
        <v>1</v>
      </c>
      <c r="I12740">
        <v>3</v>
      </c>
      <c r="J12740">
        <f t="shared" si="211"/>
        <v>0</v>
      </c>
      <c r="K12740">
        <v>5</v>
      </c>
      <c r="L12740" s="8">
        <f>COUNTIFS($D$2:$D12740,D12740)</f>
        <v>347</v>
      </c>
    </row>
    <row r="12741" spans="1:12" x14ac:dyDescent="0.2">
      <c r="A12741" s="7" t="s">
        <v>3713</v>
      </c>
      <c r="B12741" s="9">
        <v>39711</v>
      </c>
      <c r="C12741">
        <v>10</v>
      </c>
      <c r="D12741" t="s">
        <v>47</v>
      </c>
      <c r="E12741" s="1">
        <v>40</v>
      </c>
      <c r="F12741" t="s">
        <v>758</v>
      </c>
      <c r="G12741">
        <v>0</v>
      </c>
      <c r="H12741">
        <v>3</v>
      </c>
      <c r="I12741">
        <v>1</v>
      </c>
      <c r="J12741">
        <f t="shared" si="211"/>
        <v>3</v>
      </c>
      <c r="K12741">
        <v>5</v>
      </c>
      <c r="L12741" s="8">
        <f>COUNTIFS($D$2:$D12741,D12741)</f>
        <v>625</v>
      </c>
    </row>
    <row r="12742" spans="1:12" x14ac:dyDescent="0.2">
      <c r="A12742" s="7" t="s">
        <v>3714</v>
      </c>
      <c r="B12742" s="9">
        <v>39712</v>
      </c>
      <c r="C12742" s="1">
        <v>28</v>
      </c>
      <c r="D12742" t="s">
        <v>320</v>
      </c>
      <c r="E12742">
        <v>32</v>
      </c>
      <c r="F12742" t="s">
        <v>559</v>
      </c>
      <c r="G12742">
        <v>1</v>
      </c>
      <c r="H12742">
        <v>1</v>
      </c>
      <c r="I12742">
        <v>2</v>
      </c>
      <c r="J12742">
        <f t="shared" si="211"/>
        <v>0</v>
      </c>
      <c r="K12742">
        <v>5</v>
      </c>
      <c r="L12742" s="8">
        <f>COUNTIFS($D$2:$D12742,D12742)</f>
        <v>119</v>
      </c>
    </row>
    <row r="12743" spans="1:12" x14ac:dyDescent="0.2">
      <c r="A12743" s="7" t="s">
        <v>3714</v>
      </c>
      <c r="B12743" s="9">
        <v>39712</v>
      </c>
      <c r="C12743">
        <v>32</v>
      </c>
      <c r="D12743" t="s">
        <v>559</v>
      </c>
      <c r="E12743" s="1">
        <v>28</v>
      </c>
      <c r="F12743" t="s">
        <v>320</v>
      </c>
      <c r="G12743">
        <v>0</v>
      </c>
      <c r="H12743">
        <v>2</v>
      </c>
      <c r="I12743">
        <v>1</v>
      </c>
      <c r="J12743">
        <f t="shared" si="211"/>
        <v>3</v>
      </c>
      <c r="K12743">
        <v>5</v>
      </c>
      <c r="L12743" s="8">
        <f>COUNTIFS($D$2:$D12743,D12743)</f>
        <v>625</v>
      </c>
    </row>
    <row r="12744" spans="1:12" x14ac:dyDescent="0.2">
      <c r="A12744" s="7" t="s">
        <v>3715</v>
      </c>
      <c r="B12744" s="2">
        <v>39712</v>
      </c>
      <c r="C12744" s="1">
        <v>14</v>
      </c>
      <c r="D12744" t="s">
        <v>27</v>
      </c>
      <c r="E12744">
        <v>21</v>
      </c>
      <c r="F12744" t="s">
        <v>10</v>
      </c>
      <c r="G12744">
        <v>1</v>
      </c>
      <c r="H12744">
        <v>1</v>
      </c>
      <c r="I12744">
        <v>1</v>
      </c>
      <c r="J12744">
        <f t="shared" si="211"/>
        <v>1</v>
      </c>
      <c r="K12744">
        <v>5</v>
      </c>
      <c r="L12744" s="8">
        <f>COUNTIFS($D$2:$D12744,D12744)</f>
        <v>625</v>
      </c>
    </row>
    <row r="12745" spans="1:12" x14ac:dyDescent="0.2">
      <c r="A12745" s="7" t="s">
        <v>3715</v>
      </c>
      <c r="B12745" s="9">
        <v>39712</v>
      </c>
      <c r="C12745">
        <v>21</v>
      </c>
      <c r="D12745" t="s">
        <v>10</v>
      </c>
      <c r="E12745" s="1">
        <v>14</v>
      </c>
      <c r="F12745" t="s">
        <v>27</v>
      </c>
      <c r="G12745">
        <v>0</v>
      </c>
      <c r="H12745">
        <v>1</v>
      </c>
      <c r="I12745">
        <v>1</v>
      </c>
      <c r="J12745">
        <f t="shared" si="211"/>
        <v>1</v>
      </c>
      <c r="K12745">
        <v>4</v>
      </c>
      <c r="L12745" s="8">
        <f>COUNTIFS($D$2:$D12745,D12745)</f>
        <v>624</v>
      </c>
    </row>
    <row r="12746" spans="1:12" x14ac:dyDescent="0.2">
      <c r="A12746" s="7" t="s">
        <v>3716</v>
      </c>
      <c r="B12746" s="2">
        <v>39712</v>
      </c>
      <c r="C12746" s="1">
        <v>26</v>
      </c>
      <c r="D12746" t="s">
        <v>17</v>
      </c>
      <c r="E12746">
        <v>63</v>
      </c>
      <c r="F12746" t="s">
        <v>777</v>
      </c>
      <c r="G12746">
        <v>1</v>
      </c>
      <c r="H12746">
        <v>0</v>
      </c>
      <c r="I12746">
        <v>0</v>
      </c>
      <c r="J12746">
        <f t="shared" si="211"/>
        <v>1</v>
      </c>
      <c r="K12746">
        <v>5</v>
      </c>
      <c r="L12746" s="8">
        <f>COUNTIFS($D$2:$D12746,D12746)</f>
        <v>625</v>
      </c>
    </row>
    <row r="12747" spans="1:12" x14ac:dyDescent="0.2">
      <c r="A12747" s="7" t="s">
        <v>3716</v>
      </c>
      <c r="B12747" s="2">
        <v>39712</v>
      </c>
      <c r="C12747">
        <v>63</v>
      </c>
      <c r="D12747" t="s">
        <v>777</v>
      </c>
      <c r="E12747" s="1">
        <v>26</v>
      </c>
      <c r="F12747" t="s">
        <v>17</v>
      </c>
      <c r="G12747">
        <v>0</v>
      </c>
      <c r="H12747">
        <v>0</v>
      </c>
      <c r="I12747">
        <v>0</v>
      </c>
      <c r="J12747">
        <f t="shared" si="211"/>
        <v>1</v>
      </c>
      <c r="K12747">
        <v>5</v>
      </c>
      <c r="L12747" s="8">
        <f>COUNTIFS($D$2:$D12747,D12747)</f>
        <v>119</v>
      </c>
    </row>
    <row r="12748" spans="1:12" x14ac:dyDescent="0.2">
      <c r="A12748" s="7" t="s">
        <v>3717</v>
      </c>
      <c r="B12748" s="2">
        <v>39712</v>
      </c>
      <c r="C12748" s="1">
        <v>20</v>
      </c>
      <c r="D12748" t="s">
        <v>45</v>
      </c>
      <c r="E12748">
        <v>45</v>
      </c>
      <c r="F12748" t="s">
        <v>762</v>
      </c>
      <c r="G12748">
        <v>1</v>
      </c>
      <c r="H12748">
        <v>6</v>
      </c>
      <c r="I12748">
        <v>0</v>
      </c>
      <c r="J12748">
        <f t="shared" si="211"/>
        <v>3</v>
      </c>
      <c r="K12748">
        <v>5</v>
      </c>
      <c r="L12748" s="8">
        <f>COUNTIFS($D$2:$D12748,D12748)</f>
        <v>435</v>
      </c>
    </row>
    <row r="12749" spans="1:12" x14ac:dyDescent="0.2">
      <c r="A12749" s="7" t="s">
        <v>3717</v>
      </c>
      <c r="B12749" s="2">
        <v>39712</v>
      </c>
      <c r="C12749">
        <v>45</v>
      </c>
      <c r="D12749" t="s">
        <v>762</v>
      </c>
      <c r="E12749" s="1">
        <v>20</v>
      </c>
      <c r="F12749" t="s">
        <v>45</v>
      </c>
      <c r="G12749">
        <v>0</v>
      </c>
      <c r="H12749">
        <v>0</v>
      </c>
      <c r="I12749">
        <v>6</v>
      </c>
      <c r="J12749">
        <f t="shared" si="211"/>
        <v>0</v>
      </c>
      <c r="K12749">
        <v>5</v>
      </c>
      <c r="L12749" s="8">
        <f>COUNTIFS($D$2:$D12749,D12749)</f>
        <v>195</v>
      </c>
    </row>
    <row r="12750" spans="1:12" x14ac:dyDescent="0.2">
      <c r="A12750" s="7" t="s">
        <v>3718</v>
      </c>
      <c r="B12750" s="9">
        <v>39712</v>
      </c>
      <c r="C12750" s="1">
        <v>33</v>
      </c>
      <c r="D12750" t="s">
        <v>443</v>
      </c>
      <c r="E12750">
        <v>16</v>
      </c>
      <c r="F12750" t="s">
        <v>37</v>
      </c>
      <c r="G12750">
        <v>1</v>
      </c>
      <c r="H12750">
        <v>2</v>
      </c>
      <c r="I12750">
        <v>2</v>
      </c>
      <c r="J12750">
        <f t="shared" si="211"/>
        <v>1</v>
      </c>
      <c r="K12750">
        <v>5</v>
      </c>
      <c r="L12750" s="8">
        <f>COUNTIFS($D$2:$D12750,D12750)</f>
        <v>5</v>
      </c>
    </row>
    <row r="12751" spans="1:12" x14ac:dyDescent="0.2">
      <c r="A12751" s="7" t="s">
        <v>3718</v>
      </c>
      <c r="B12751" s="9">
        <v>39712</v>
      </c>
      <c r="C12751">
        <v>16</v>
      </c>
      <c r="D12751" t="s">
        <v>37</v>
      </c>
      <c r="E12751" s="1">
        <v>33</v>
      </c>
      <c r="F12751" t="s">
        <v>443</v>
      </c>
      <c r="G12751">
        <v>0</v>
      </c>
      <c r="H12751">
        <v>2</v>
      </c>
      <c r="I12751">
        <v>2</v>
      </c>
      <c r="J12751">
        <f t="shared" si="211"/>
        <v>1</v>
      </c>
      <c r="K12751">
        <v>5</v>
      </c>
      <c r="L12751" s="8">
        <f>COUNTIFS($D$2:$D12751,D12751)</f>
        <v>625</v>
      </c>
    </row>
    <row r="12752" spans="1:12" x14ac:dyDescent="0.2">
      <c r="A12752" s="7" t="s">
        <v>3719</v>
      </c>
      <c r="B12752" s="9">
        <v>39718</v>
      </c>
      <c r="C12752" s="1">
        <v>16</v>
      </c>
      <c r="D12752" t="s">
        <v>37</v>
      </c>
      <c r="E12752">
        <v>19</v>
      </c>
      <c r="F12752" t="s">
        <v>40</v>
      </c>
      <c r="G12752">
        <v>1</v>
      </c>
      <c r="H12752">
        <v>0</v>
      </c>
      <c r="I12752">
        <v>2</v>
      </c>
      <c r="J12752">
        <f t="shared" si="211"/>
        <v>0</v>
      </c>
      <c r="K12752">
        <v>6</v>
      </c>
      <c r="L12752" s="8">
        <f>COUNTIFS($D$2:$D12752,D12752)</f>
        <v>626</v>
      </c>
    </row>
    <row r="12753" spans="1:12" x14ac:dyDescent="0.2">
      <c r="A12753" s="7" t="s">
        <v>3719</v>
      </c>
      <c r="B12753" s="9">
        <v>39718</v>
      </c>
      <c r="C12753">
        <v>19</v>
      </c>
      <c r="D12753" t="s">
        <v>40</v>
      </c>
      <c r="E12753" s="1">
        <v>16</v>
      </c>
      <c r="F12753" t="s">
        <v>37</v>
      </c>
      <c r="G12753">
        <v>0</v>
      </c>
      <c r="H12753">
        <v>2</v>
      </c>
      <c r="I12753">
        <v>0</v>
      </c>
      <c r="J12753">
        <f t="shared" si="211"/>
        <v>3</v>
      </c>
      <c r="K12753">
        <v>6</v>
      </c>
      <c r="L12753" s="8">
        <f>COUNTIFS($D$2:$D12753,D12753)</f>
        <v>626</v>
      </c>
    </row>
    <row r="12754" spans="1:12" x14ac:dyDescent="0.2">
      <c r="A12754" s="7" t="s">
        <v>3720</v>
      </c>
      <c r="B12754" s="9">
        <v>39718</v>
      </c>
      <c r="C12754" s="1">
        <v>24</v>
      </c>
      <c r="D12754" t="s">
        <v>319</v>
      </c>
      <c r="E12754">
        <v>14</v>
      </c>
      <c r="F12754" t="s">
        <v>27</v>
      </c>
      <c r="G12754">
        <v>1</v>
      </c>
      <c r="H12754">
        <v>0</v>
      </c>
      <c r="I12754">
        <v>2</v>
      </c>
      <c r="J12754">
        <f t="shared" si="211"/>
        <v>0</v>
      </c>
      <c r="K12754">
        <v>6</v>
      </c>
      <c r="L12754" s="8">
        <f>COUNTIFS($D$2:$D12754,D12754)</f>
        <v>6</v>
      </c>
    </row>
    <row r="12755" spans="1:12" x14ac:dyDescent="0.2">
      <c r="A12755" s="7" t="s">
        <v>3720</v>
      </c>
      <c r="B12755" s="9">
        <v>39718</v>
      </c>
      <c r="C12755">
        <v>14</v>
      </c>
      <c r="D12755" t="s">
        <v>27</v>
      </c>
      <c r="E12755" s="1">
        <v>24</v>
      </c>
      <c r="F12755" t="s">
        <v>319</v>
      </c>
      <c r="G12755">
        <v>0</v>
      </c>
      <c r="H12755">
        <v>2</v>
      </c>
      <c r="I12755">
        <v>0</v>
      </c>
      <c r="J12755">
        <f t="shared" si="211"/>
        <v>3</v>
      </c>
      <c r="K12755">
        <v>6</v>
      </c>
      <c r="L12755" s="8">
        <f>COUNTIFS($D$2:$D12755,D12755)</f>
        <v>626</v>
      </c>
    </row>
    <row r="12756" spans="1:12" x14ac:dyDescent="0.2">
      <c r="A12756" s="7" t="s">
        <v>3721</v>
      </c>
      <c r="B12756" s="9">
        <v>39718</v>
      </c>
      <c r="C12756" s="1">
        <v>22</v>
      </c>
      <c r="D12756" t="s">
        <v>15</v>
      </c>
      <c r="E12756">
        <v>41</v>
      </c>
      <c r="F12756" t="s">
        <v>759</v>
      </c>
      <c r="G12756">
        <v>1</v>
      </c>
      <c r="H12756">
        <v>1</v>
      </c>
      <c r="I12756">
        <v>2</v>
      </c>
      <c r="J12756">
        <f t="shared" si="211"/>
        <v>0</v>
      </c>
      <c r="K12756">
        <v>6</v>
      </c>
      <c r="L12756" s="8">
        <f>COUNTIFS($D$2:$D12756,D12756)</f>
        <v>584</v>
      </c>
    </row>
    <row r="12757" spans="1:12" x14ac:dyDescent="0.2">
      <c r="A12757" s="7" t="s">
        <v>3721</v>
      </c>
      <c r="B12757" s="9">
        <v>39718</v>
      </c>
      <c r="C12757">
        <v>41</v>
      </c>
      <c r="D12757" t="s">
        <v>759</v>
      </c>
      <c r="E12757" s="1">
        <v>22</v>
      </c>
      <c r="F12757" t="s">
        <v>15</v>
      </c>
      <c r="G12757">
        <v>0</v>
      </c>
      <c r="H12757">
        <v>2</v>
      </c>
      <c r="I12757">
        <v>1</v>
      </c>
      <c r="J12757">
        <f t="shared" si="211"/>
        <v>3</v>
      </c>
      <c r="K12757">
        <v>6</v>
      </c>
      <c r="L12757" s="8">
        <f>COUNTIFS($D$2:$D12757,D12757)</f>
        <v>550</v>
      </c>
    </row>
    <row r="12758" spans="1:12" x14ac:dyDescent="0.2">
      <c r="A12758" s="7" t="s">
        <v>3722</v>
      </c>
      <c r="B12758" s="9">
        <v>39718</v>
      </c>
      <c r="C12758" s="1">
        <v>34</v>
      </c>
      <c r="D12758" t="s">
        <v>445</v>
      </c>
      <c r="E12758">
        <v>28</v>
      </c>
      <c r="F12758" t="s">
        <v>320</v>
      </c>
      <c r="G12758">
        <v>1</v>
      </c>
      <c r="H12758">
        <v>0</v>
      </c>
      <c r="I12758">
        <v>1</v>
      </c>
      <c r="J12758">
        <f t="shared" si="211"/>
        <v>0</v>
      </c>
      <c r="K12758">
        <v>6</v>
      </c>
      <c r="L12758" s="8">
        <f>COUNTIFS($D$2:$D12758,D12758)</f>
        <v>504</v>
      </c>
    </row>
    <row r="12759" spans="1:12" x14ac:dyDescent="0.2">
      <c r="A12759" s="7" t="s">
        <v>3722</v>
      </c>
      <c r="B12759" s="9">
        <v>39718</v>
      </c>
      <c r="C12759">
        <v>28</v>
      </c>
      <c r="D12759" t="s">
        <v>320</v>
      </c>
      <c r="E12759" s="1">
        <v>34</v>
      </c>
      <c r="F12759" t="s">
        <v>445</v>
      </c>
      <c r="G12759">
        <v>0</v>
      </c>
      <c r="H12759">
        <v>1</v>
      </c>
      <c r="I12759">
        <v>0</v>
      </c>
      <c r="J12759">
        <f t="shared" si="211"/>
        <v>3</v>
      </c>
      <c r="K12759">
        <v>6</v>
      </c>
      <c r="L12759" s="8">
        <f>COUNTIFS($D$2:$D12759,D12759)</f>
        <v>120</v>
      </c>
    </row>
    <row r="12760" spans="1:12" x14ac:dyDescent="0.2">
      <c r="A12760" s="7" t="s">
        <v>3723</v>
      </c>
      <c r="B12760" s="9">
        <v>39718</v>
      </c>
      <c r="C12760" s="1">
        <v>21</v>
      </c>
      <c r="D12760" t="s">
        <v>10</v>
      </c>
      <c r="E12760">
        <v>40</v>
      </c>
      <c r="F12760" t="s">
        <v>758</v>
      </c>
      <c r="G12760">
        <v>1</v>
      </c>
      <c r="H12760">
        <v>2</v>
      </c>
      <c r="I12760">
        <v>0</v>
      </c>
      <c r="J12760">
        <f t="shared" si="211"/>
        <v>3</v>
      </c>
      <c r="K12760">
        <v>5</v>
      </c>
      <c r="L12760" s="8">
        <f>COUNTIFS($D$2:$D12760,D12760)</f>
        <v>625</v>
      </c>
    </row>
    <row r="12761" spans="1:12" x14ac:dyDescent="0.2">
      <c r="A12761" s="7" t="s">
        <v>3723</v>
      </c>
      <c r="B12761" s="9">
        <v>39718</v>
      </c>
      <c r="C12761">
        <v>40</v>
      </c>
      <c r="D12761" t="s">
        <v>758</v>
      </c>
      <c r="E12761" s="1">
        <v>21</v>
      </c>
      <c r="F12761" t="s">
        <v>10</v>
      </c>
      <c r="G12761">
        <v>0</v>
      </c>
      <c r="H12761">
        <v>0</v>
      </c>
      <c r="I12761">
        <v>2</v>
      </c>
      <c r="J12761">
        <f t="shared" si="211"/>
        <v>0</v>
      </c>
      <c r="K12761">
        <v>6</v>
      </c>
      <c r="L12761" s="8">
        <f>COUNTIFS($D$2:$D12761,D12761)</f>
        <v>348</v>
      </c>
    </row>
    <row r="12762" spans="1:12" x14ac:dyDescent="0.2">
      <c r="A12762" s="7" t="s">
        <v>3724</v>
      </c>
      <c r="B12762" s="9">
        <v>39718</v>
      </c>
      <c r="C12762" s="1">
        <v>36</v>
      </c>
      <c r="D12762" t="s">
        <v>25</v>
      </c>
      <c r="E12762">
        <v>29</v>
      </c>
      <c r="F12762" t="s">
        <v>42</v>
      </c>
      <c r="G12762">
        <v>1</v>
      </c>
      <c r="H12762">
        <v>1</v>
      </c>
      <c r="I12762">
        <v>2</v>
      </c>
      <c r="J12762">
        <f t="shared" si="211"/>
        <v>0</v>
      </c>
      <c r="K12762">
        <v>5</v>
      </c>
      <c r="L12762" s="8">
        <f>COUNTIFS($D$2:$D12762,D12762)</f>
        <v>271</v>
      </c>
    </row>
    <row r="12763" spans="1:12" x14ac:dyDescent="0.2">
      <c r="A12763" s="7" t="s">
        <v>3724</v>
      </c>
      <c r="B12763" s="9">
        <v>39718</v>
      </c>
      <c r="C12763">
        <v>29</v>
      </c>
      <c r="D12763" t="s">
        <v>42</v>
      </c>
      <c r="E12763" s="1">
        <v>36</v>
      </c>
      <c r="F12763" t="s">
        <v>25</v>
      </c>
      <c r="G12763">
        <v>0</v>
      </c>
      <c r="H12763">
        <v>2</v>
      </c>
      <c r="I12763">
        <v>1</v>
      </c>
      <c r="J12763">
        <f t="shared" si="211"/>
        <v>3</v>
      </c>
      <c r="K12763">
        <v>6</v>
      </c>
      <c r="L12763" s="8">
        <f>COUNTIFS($D$2:$D12763,D12763)</f>
        <v>508</v>
      </c>
    </row>
    <row r="12764" spans="1:12" x14ac:dyDescent="0.2">
      <c r="A12764" s="7" t="s">
        <v>3725</v>
      </c>
      <c r="B12764" s="9">
        <v>39718</v>
      </c>
      <c r="C12764" s="1">
        <v>32</v>
      </c>
      <c r="D12764" t="s">
        <v>559</v>
      </c>
      <c r="E12764">
        <v>31</v>
      </c>
      <c r="F12764" t="s">
        <v>447</v>
      </c>
      <c r="G12764">
        <v>1</v>
      </c>
      <c r="H12764">
        <v>2</v>
      </c>
      <c r="I12764">
        <v>1</v>
      </c>
      <c r="J12764">
        <f t="shared" si="211"/>
        <v>3</v>
      </c>
      <c r="K12764">
        <v>6</v>
      </c>
      <c r="L12764" s="8">
        <f>COUNTIFS($D$2:$D12764,D12764)</f>
        <v>626</v>
      </c>
    </row>
    <row r="12765" spans="1:12" x14ac:dyDescent="0.2">
      <c r="A12765" s="7" t="s">
        <v>3725</v>
      </c>
      <c r="B12765" s="9">
        <v>39718</v>
      </c>
      <c r="C12765">
        <v>31</v>
      </c>
      <c r="D12765" t="s">
        <v>447</v>
      </c>
      <c r="E12765" s="1">
        <v>32</v>
      </c>
      <c r="F12765" t="s">
        <v>559</v>
      </c>
      <c r="G12765">
        <v>0</v>
      </c>
      <c r="H12765">
        <v>1</v>
      </c>
      <c r="I12765">
        <v>2</v>
      </c>
      <c r="J12765">
        <f t="shared" si="211"/>
        <v>0</v>
      </c>
      <c r="K12765">
        <v>6</v>
      </c>
      <c r="L12765" s="8">
        <f>COUNTIFS($D$2:$D12765,D12765)</f>
        <v>272</v>
      </c>
    </row>
    <row r="12766" spans="1:12" x14ac:dyDescent="0.2">
      <c r="A12766" s="7" t="s">
        <v>3726</v>
      </c>
      <c r="B12766" s="9">
        <v>39718</v>
      </c>
      <c r="C12766" s="1">
        <v>10</v>
      </c>
      <c r="D12766" t="s">
        <v>47</v>
      </c>
      <c r="E12766">
        <v>33</v>
      </c>
      <c r="F12766" t="s">
        <v>443</v>
      </c>
      <c r="G12766">
        <v>1</v>
      </c>
      <c r="H12766">
        <v>1</v>
      </c>
      <c r="I12766">
        <v>2</v>
      </c>
      <c r="J12766">
        <f t="shared" si="211"/>
        <v>0</v>
      </c>
      <c r="K12766">
        <v>6</v>
      </c>
      <c r="L12766" s="8">
        <f>COUNTIFS($D$2:$D12766,D12766)</f>
        <v>626</v>
      </c>
    </row>
    <row r="12767" spans="1:12" x14ac:dyDescent="0.2">
      <c r="A12767" s="7" t="s">
        <v>3726</v>
      </c>
      <c r="B12767" s="9">
        <v>39718</v>
      </c>
      <c r="C12767">
        <v>33</v>
      </c>
      <c r="D12767" t="s">
        <v>443</v>
      </c>
      <c r="E12767" s="1">
        <v>10</v>
      </c>
      <c r="F12767" t="s">
        <v>47</v>
      </c>
      <c r="G12767">
        <v>0</v>
      </c>
      <c r="H12767">
        <v>2</v>
      </c>
      <c r="I12767">
        <v>1</v>
      </c>
      <c r="J12767">
        <f t="shared" si="211"/>
        <v>3</v>
      </c>
      <c r="K12767">
        <v>6</v>
      </c>
      <c r="L12767" s="8">
        <f>COUNTIFS($D$2:$D12767,D12767)</f>
        <v>6</v>
      </c>
    </row>
    <row r="12768" spans="1:12" x14ac:dyDescent="0.2">
      <c r="A12768" s="7" t="s">
        <v>3727</v>
      </c>
      <c r="B12768" s="9">
        <v>39719</v>
      </c>
      <c r="C12768" s="1">
        <v>45</v>
      </c>
      <c r="D12768" t="s">
        <v>762</v>
      </c>
      <c r="E12768">
        <v>26</v>
      </c>
      <c r="F12768" t="s">
        <v>17</v>
      </c>
      <c r="G12768">
        <v>1</v>
      </c>
      <c r="H12768">
        <v>2</v>
      </c>
      <c r="I12768">
        <v>0</v>
      </c>
      <c r="J12768">
        <f t="shared" si="211"/>
        <v>3</v>
      </c>
      <c r="K12768">
        <v>6</v>
      </c>
      <c r="L12768" s="8">
        <f>COUNTIFS($D$2:$D12768,D12768)</f>
        <v>196</v>
      </c>
    </row>
    <row r="12769" spans="1:12" x14ac:dyDescent="0.2">
      <c r="A12769" s="7" t="s">
        <v>3727</v>
      </c>
      <c r="B12769" s="9">
        <v>39719</v>
      </c>
      <c r="C12769">
        <v>26</v>
      </c>
      <c r="D12769" t="s">
        <v>17</v>
      </c>
      <c r="E12769" s="1">
        <v>45</v>
      </c>
      <c r="F12769" t="s">
        <v>762</v>
      </c>
      <c r="G12769">
        <v>0</v>
      </c>
      <c r="H12769">
        <v>0</v>
      </c>
      <c r="I12769">
        <v>2</v>
      </c>
      <c r="J12769">
        <f t="shared" si="211"/>
        <v>0</v>
      </c>
      <c r="K12769">
        <v>6</v>
      </c>
      <c r="L12769" s="8">
        <f>COUNTIFS($D$2:$D12769,D12769)</f>
        <v>626</v>
      </c>
    </row>
    <row r="12770" spans="1:12" x14ac:dyDescent="0.2">
      <c r="A12770" s="7" t="s">
        <v>3728</v>
      </c>
      <c r="B12770" s="9">
        <v>39719</v>
      </c>
      <c r="C12770" s="1">
        <v>63</v>
      </c>
      <c r="D12770" t="s">
        <v>777</v>
      </c>
      <c r="E12770">
        <v>20</v>
      </c>
      <c r="F12770" t="s">
        <v>45</v>
      </c>
      <c r="G12770">
        <v>1</v>
      </c>
      <c r="H12770">
        <v>2</v>
      </c>
      <c r="I12770">
        <v>1</v>
      </c>
      <c r="J12770">
        <f t="shared" si="211"/>
        <v>3</v>
      </c>
      <c r="K12770">
        <v>6</v>
      </c>
      <c r="L12770" s="8">
        <f>COUNTIFS($D$2:$D12770,D12770)</f>
        <v>120</v>
      </c>
    </row>
    <row r="12771" spans="1:12" x14ac:dyDescent="0.2">
      <c r="A12771" s="7" t="s">
        <v>3728</v>
      </c>
      <c r="B12771" s="9">
        <v>39719</v>
      </c>
      <c r="C12771">
        <v>20</v>
      </c>
      <c r="D12771" t="s">
        <v>45</v>
      </c>
      <c r="E12771" s="1">
        <v>63</v>
      </c>
      <c r="F12771" t="s">
        <v>777</v>
      </c>
      <c r="G12771">
        <v>0</v>
      </c>
      <c r="H12771">
        <v>1</v>
      </c>
      <c r="I12771">
        <v>2</v>
      </c>
      <c r="J12771">
        <f t="shared" si="211"/>
        <v>0</v>
      </c>
      <c r="K12771">
        <v>6</v>
      </c>
      <c r="L12771" s="8">
        <f>COUNTIFS($D$2:$D12771,D12771)</f>
        <v>436</v>
      </c>
    </row>
    <row r="12772" spans="1:12" x14ac:dyDescent="0.2">
      <c r="A12772" s="7" t="s">
        <v>3729</v>
      </c>
      <c r="B12772" s="9">
        <v>39725</v>
      </c>
      <c r="C12772" s="1">
        <v>28</v>
      </c>
      <c r="D12772" t="s">
        <v>320</v>
      </c>
      <c r="E12772">
        <v>36</v>
      </c>
      <c r="F12772" t="s">
        <v>25</v>
      </c>
      <c r="G12772">
        <v>1</v>
      </c>
      <c r="H12772">
        <v>1</v>
      </c>
      <c r="I12772">
        <v>0</v>
      </c>
      <c r="J12772">
        <f t="shared" si="211"/>
        <v>3</v>
      </c>
      <c r="K12772">
        <v>7</v>
      </c>
      <c r="L12772" s="8">
        <f>COUNTIFS($D$2:$D12772,D12772)</f>
        <v>121</v>
      </c>
    </row>
    <row r="12773" spans="1:12" x14ac:dyDescent="0.2">
      <c r="A12773" s="7" t="s">
        <v>3729</v>
      </c>
      <c r="B12773" s="9">
        <v>39725</v>
      </c>
      <c r="C12773">
        <v>36</v>
      </c>
      <c r="D12773" t="s">
        <v>25</v>
      </c>
      <c r="E12773" s="1">
        <v>28</v>
      </c>
      <c r="F12773" t="s">
        <v>320</v>
      </c>
      <c r="G12773">
        <v>0</v>
      </c>
      <c r="H12773">
        <v>0</v>
      </c>
      <c r="I12773">
        <v>1</v>
      </c>
      <c r="J12773">
        <f t="shared" si="211"/>
        <v>0</v>
      </c>
      <c r="K12773">
        <v>6</v>
      </c>
      <c r="L12773" s="8">
        <f>COUNTIFS($D$2:$D12773,D12773)</f>
        <v>272</v>
      </c>
    </row>
    <row r="12774" spans="1:12" x14ac:dyDescent="0.2">
      <c r="A12774" s="7" t="s">
        <v>3730</v>
      </c>
      <c r="B12774" s="9">
        <v>39725</v>
      </c>
      <c r="C12774" s="1">
        <v>31</v>
      </c>
      <c r="D12774" t="s">
        <v>447</v>
      </c>
      <c r="E12774">
        <v>10</v>
      </c>
      <c r="F12774" t="s">
        <v>47</v>
      </c>
      <c r="G12774">
        <v>1</v>
      </c>
      <c r="H12774">
        <v>1</v>
      </c>
      <c r="I12774">
        <v>1</v>
      </c>
      <c r="J12774">
        <f t="shared" si="211"/>
        <v>1</v>
      </c>
      <c r="K12774">
        <v>7</v>
      </c>
      <c r="L12774" s="8">
        <f>COUNTIFS($D$2:$D12774,D12774)</f>
        <v>273</v>
      </c>
    </row>
    <row r="12775" spans="1:12" x14ac:dyDescent="0.2">
      <c r="A12775" s="7" t="s">
        <v>3730</v>
      </c>
      <c r="B12775" s="9">
        <v>39725</v>
      </c>
      <c r="C12775">
        <v>10</v>
      </c>
      <c r="D12775" t="s">
        <v>47</v>
      </c>
      <c r="E12775" s="1">
        <v>31</v>
      </c>
      <c r="F12775" t="s">
        <v>447</v>
      </c>
      <c r="G12775">
        <v>0</v>
      </c>
      <c r="H12775">
        <v>1</v>
      </c>
      <c r="I12775">
        <v>1</v>
      </c>
      <c r="J12775">
        <f t="shared" si="211"/>
        <v>1</v>
      </c>
      <c r="K12775">
        <v>7</v>
      </c>
      <c r="L12775" s="8">
        <f>COUNTIFS($D$2:$D12775,D12775)</f>
        <v>627</v>
      </c>
    </row>
    <row r="12776" spans="1:12" x14ac:dyDescent="0.2">
      <c r="A12776" s="7" t="s">
        <v>3731</v>
      </c>
      <c r="B12776" s="9">
        <v>39725</v>
      </c>
      <c r="C12776" s="1">
        <v>41</v>
      </c>
      <c r="D12776" t="s">
        <v>759</v>
      </c>
      <c r="E12776">
        <v>21</v>
      </c>
      <c r="F12776" t="s">
        <v>10</v>
      </c>
      <c r="G12776">
        <v>1</v>
      </c>
      <c r="H12776">
        <v>0</v>
      </c>
      <c r="I12776">
        <v>2</v>
      </c>
      <c r="J12776">
        <f t="shared" si="211"/>
        <v>0</v>
      </c>
      <c r="K12776">
        <v>7</v>
      </c>
      <c r="L12776" s="8">
        <f>COUNTIFS($D$2:$D12776,D12776)</f>
        <v>551</v>
      </c>
    </row>
    <row r="12777" spans="1:12" x14ac:dyDescent="0.2">
      <c r="A12777" s="7" t="s">
        <v>3731</v>
      </c>
      <c r="B12777" s="9">
        <v>39725</v>
      </c>
      <c r="C12777">
        <v>21</v>
      </c>
      <c r="D12777" t="s">
        <v>10</v>
      </c>
      <c r="E12777" s="1">
        <v>41</v>
      </c>
      <c r="F12777" t="s">
        <v>759</v>
      </c>
      <c r="G12777">
        <v>0</v>
      </c>
      <c r="H12777">
        <v>2</v>
      </c>
      <c r="I12777">
        <v>0</v>
      </c>
      <c r="J12777">
        <f t="shared" si="211"/>
        <v>3</v>
      </c>
      <c r="K12777">
        <v>6</v>
      </c>
      <c r="L12777" s="8">
        <f>COUNTIFS($D$2:$D12777,D12777)</f>
        <v>626</v>
      </c>
    </row>
    <row r="12778" spans="1:12" x14ac:dyDescent="0.2">
      <c r="A12778" s="7" t="s">
        <v>3732</v>
      </c>
      <c r="B12778" s="9">
        <v>39725</v>
      </c>
      <c r="C12778" s="1">
        <v>63</v>
      </c>
      <c r="D12778" t="s">
        <v>777</v>
      </c>
      <c r="E12778">
        <v>34</v>
      </c>
      <c r="F12778" t="s">
        <v>445</v>
      </c>
      <c r="G12778">
        <v>1</v>
      </c>
      <c r="H12778">
        <v>0</v>
      </c>
      <c r="I12778">
        <v>1</v>
      </c>
      <c r="J12778">
        <f t="shared" si="211"/>
        <v>0</v>
      </c>
      <c r="K12778">
        <v>7</v>
      </c>
      <c r="L12778" s="8">
        <f>COUNTIFS($D$2:$D12778,D12778)</f>
        <v>121</v>
      </c>
    </row>
    <row r="12779" spans="1:12" x14ac:dyDescent="0.2">
      <c r="A12779" s="7" t="s">
        <v>3732</v>
      </c>
      <c r="B12779" s="9">
        <v>39725</v>
      </c>
      <c r="C12779">
        <v>34</v>
      </c>
      <c r="D12779" t="s">
        <v>445</v>
      </c>
      <c r="E12779" s="1">
        <v>63</v>
      </c>
      <c r="F12779" t="s">
        <v>777</v>
      </c>
      <c r="G12779">
        <v>0</v>
      </c>
      <c r="H12779">
        <v>1</v>
      </c>
      <c r="I12779">
        <v>0</v>
      </c>
      <c r="J12779">
        <f t="shared" si="211"/>
        <v>3</v>
      </c>
      <c r="K12779">
        <v>7</v>
      </c>
      <c r="L12779" s="8">
        <f>COUNTIFS($D$2:$D12779,D12779)</f>
        <v>505</v>
      </c>
    </row>
    <row r="12780" spans="1:12" x14ac:dyDescent="0.2">
      <c r="A12780" s="7" t="s">
        <v>3733</v>
      </c>
      <c r="B12780" s="9">
        <v>39726</v>
      </c>
      <c r="C12780" s="1">
        <v>29</v>
      </c>
      <c r="D12780" t="s">
        <v>42</v>
      </c>
      <c r="E12780">
        <v>40</v>
      </c>
      <c r="F12780" t="s">
        <v>758</v>
      </c>
      <c r="G12780">
        <v>1</v>
      </c>
      <c r="H12780">
        <v>1</v>
      </c>
      <c r="I12780">
        <v>3</v>
      </c>
      <c r="J12780">
        <f t="shared" si="211"/>
        <v>0</v>
      </c>
      <c r="K12780">
        <v>7</v>
      </c>
      <c r="L12780" s="8">
        <f>COUNTIFS($D$2:$D12780,D12780)</f>
        <v>509</v>
      </c>
    </row>
    <row r="12781" spans="1:12" x14ac:dyDescent="0.2">
      <c r="A12781" s="7" t="s">
        <v>3733</v>
      </c>
      <c r="B12781" s="9">
        <v>39726</v>
      </c>
      <c r="C12781">
        <v>40</v>
      </c>
      <c r="D12781" t="s">
        <v>758</v>
      </c>
      <c r="E12781" s="1">
        <v>29</v>
      </c>
      <c r="F12781" t="s">
        <v>42</v>
      </c>
      <c r="G12781">
        <v>0</v>
      </c>
      <c r="H12781">
        <v>3</v>
      </c>
      <c r="I12781">
        <v>1</v>
      </c>
      <c r="J12781">
        <f t="shared" si="211"/>
        <v>3</v>
      </c>
      <c r="K12781">
        <v>7</v>
      </c>
      <c r="L12781" s="8">
        <f>COUNTIFS($D$2:$D12781,D12781)</f>
        <v>349</v>
      </c>
    </row>
    <row r="12782" spans="1:12" x14ac:dyDescent="0.2">
      <c r="A12782" s="7" t="s">
        <v>3734</v>
      </c>
      <c r="B12782" s="9">
        <v>39726</v>
      </c>
      <c r="C12782" s="1">
        <v>26</v>
      </c>
      <c r="D12782" t="s">
        <v>17</v>
      </c>
      <c r="E12782">
        <v>33</v>
      </c>
      <c r="F12782" t="s">
        <v>443</v>
      </c>
      <c r="G12782">
        <v>1</v>
      </c>
      <c r="H12782">
        <v>0</v>
      </c>
      <c r="I12782">
        <v>1</v>
      </c>
      <c r="J12782">
        <f t="shared" si="211"/>
        <v>0</v>
      </c>
      <c r="K12782">
        <v>7</v>
      </c>
      <c r="L12782" s="8">
        <f>COUNTIFS($D$2:$D12782,D12782)</f>
        <v>627</v>
      </c>
    </row>
    <row r="12783" spans="1:12" x14ac:dyDescent="0.2">
      <c r="A12783" s="7" t="s">
        <v>3734</v>
      </c>
      <c r="B12783" s="9">
        <v>39726</v>
      </c>
      <c r="C12783">
        <v>33</v>
      </c>
      <c r="D12783" t="s">
        <v>443</v>
      </c>
      <c r="E12783" s="1">
        <v>26</v>
      </c>
      <c r="F12783" t="s">
        <v>17</v>
      </c>
      <c r="G12783">
        <v>0</v>
      </c>
      <c r="H12783">
        <v>1</v>
      </c>
      <c r="I12783">
        <v>0</v>
      </c>
      <c r="J12783">
        <f t="shared" si="211"/>
        <v>3</v>
      </c>
      <c r="K12783">
        <v>7</v>
      </c>
      <c r="L12783" s="8">
        <f>COUNTIFS($D$2:$D12783,D12783)</f>
        <v>7</v>
      </c>
    </row>
    <row r="12784" spans="1:12" x14ac:dyDescent="0.2">
      <c r="A12784" s="7" t="s">
        <v>3735</v>
      </c>
      <c r="B12784" s="9">
        <v>39726</v>
      </c>
      <c r="C12784" s="1">
        <v>45</v>
      </c>
      <c r="D12784" t="s">
        <v>762</v>
      </c>
      <c r="E12784">
        <v>24</v>
      </c>
      <c r="F12784" t="s">
        <v>319</v>
      </c>
      <c r="G12784">
        <v>1</v>
      </c>
      <c r="H12784">
        <v>2</v>
      </c>
      <c r="I12784">
        <v>1</v>
      </c>
      <c r="J12784">
        <f t="shared" si="211"/>
        <v>3</v>
      </c>
      <c r="K12784">
        <v>7</v>
      </c>
      <c r="L12784" s="8">
        <f>COUNTIFS($D$2:$D12784,D12784)</f>
        <v>197</v>
      </c>
    </row>
    <row r="12785" spans="1:12" x14ac:dyDescent="0.2">
      <c r="A12785" s="7" t="s">
        <v>3735</v>
      </c>
      <c r="B12785" s="9">
        <v>39726</v>
      </c>
      <c r="C12785">
        <v>24</v>
      </c>
      <c r="D12785" t="s">
        <v>319</v>
      </c>
      <c r="E12785" s="1">
        <v>45</v>
      </c>
      <c r="F12785" t="s">
        <v>762</v>
      </c>
      <c r="G12785">
        <v>0</v>
      </c>
      <c r="H12785">
        <v>1</v>
      </c>
      <c r="I12785">
        <v>2</v>
      </c>
      <c r="J12785">
        <f t="shared" si="211"/>
        <v>0</v>
      </c>
      <c r="K12785">
        <v>7</v>
      </c>
      <c r="L12785" s="8">
        <f>COUNTIFS($D$2:$D12785,D12785)</f>
        <v>7</v>
      </c>
    </row>
    <row r="12786" spans="1:12" x14ac:dyDescent="0.2">
      <c r="A12786" s="7" t="s">
        <v>3736</v>
      </c>
      <c r="B12786" s="9">
        <v>39726</v>
      </c>
      <c r="C12786" s="1">
        <v>20</v>
      </c>
      <c r="D12786" t="s">
        <v>45</v>
      </c>
      <c r="E12786">
        <v>19</v>
      </c>
      <c r="F12786" t="s">
        <v>40</v>
      </c>
      <c r="G12786">
        <v>1</v>
      </c>
      <c r="H12786">
        <v>2</v>
      </c>
      <c r="I12786">
        <v>3</v>
      </c>
      <c r="J12786">
        <f t="shared" si="211"/>
        <v>0</v>
      </c>
      <c r="K12786">
        <v>7</v>
      </c>
      <c r="L12786" s="8">
        <f>COUNTIFS($D$2:$D12786,D12786)</f>
        <v>437</v>
      </c>
    </row>
    <row r="12787" spans="1:12" x14ac:dyDescent="0.2">
      <c r="A12787" s="7" t="s">
        <v>3736</v>
      </c>
      <c r="B12787" s="9">
        <v>39726</v>
      </c>
      <c r="C12787">
        <v>19</v>
      </c>
      <c r="D12787" t="s">
        <v>40</v>
      </c>
      <c r="E12787" s="1">
        <v>20</v>
      </c>
      <c r="F12787" t="s">
        <v>45</v>
      </c>
      <c r="G12787">
        <v>0</v>
      </c>
      <c r="H12787">
        <v>3</v>
      </c>
      <c r="I12787">
        <v>2</v>
      </c>
      <c r="J12787">
        <f t="shared" si="211"/>
        <v>3</v>
      </c>
      <c r="K12787">
        <v>7</v>
      </c>
      <c r="L12787" s="8">
        <f>COUNTIFS($D$2:$D12787,D12787)</f>
        <v>627</v>
      </c>
    </row>
    <row r="12788" spans="1:12" x14ac:dyDescent="0.2">
      <c r="A12788" s="7" t="s">
        <v>3737</v>
      </c>
      <c r="B12788" s="2">
        <v>39726</v>
      </c>
      <c r="C12788" s="1">
        <v>14</v>
      </c>
      <c r="D12788" t="s">
        <v>27</v>
      </c>
      <c r="E12788">
        <v>32</v>
      </c>
      <c r="F12788" t="s">
        <v>559</v>
      </c>
      <c r="G12788">
        <v>1</v>
      </c>
      <c r="H12788">
        <v>2</v>
      </c>
      <c r="I12788">
        <v>0</v>
      </c>
      <c r="J12788">
        <f t="shared" si="211"/>
        <v>3</v>
      </c>
      <c r="K12788">
        <v>7</v>
      </c>
      <c r="L12788" s="8">
        <f>COUNTIFS($D$2:$D12788,D12788)</f>
        <v>627</v>
      </c>
    </row>
    <row r="12789" spans="1:12" x14ac:dyDescent="0.2">
      <c r="A12789" s="7" t="s">
        <v>3737</v>
      </c>
      <c r="B12789" s="9">
        <v>39726</v>
      </c>
      <c r="C12789">
        <v>32</v>
      </c>
      <c r="D12789" t="s">
        <v>559</v>
      </c>
      <c r="E12789" s="1">
        <v>14</v>
      </c>
      <c r="F12789" t="s">
        <v>27</v>
      </c>
      <c r="G12789">
        <v>0</v>
      </c>
      <c r="H12789">
        <v>0</v>
      </c>
      <c r="I12789">
        <v>2</v>
      </c>
      <c r="J12789">
        <f t="shared" si="211"/>
        <v>0</v>
      </c>
      <c r="K12789">
        <v>7</v>
      </c>
      <c r="L12789" s="8">
        <f>COUNTIFS($D$2:$D12789,D12789)</f>
        <v>627</v>
      </c>
    </row>
    <row r="12790" spans="1:12" x14ac:dyDescent="0.2">
      <c r="A12790" s="7" t="s">
        <v>3738</v>
      </c>
      <c r="B12790" s="9">
        <v>39726</v>
      </c>
      <c r="C12790" s="1">
        <v>16</v>
      </c>
      <c r="D12790" t="s">
        <v>37</v>
      </c>
      <c r="E12790">
        <v>22</v>
      </c>
      <c r="F12790" t="s">
        <v>15</v>
      </c>
      <c r="G12790">
        <v>1</v>
      </c>
      <c r="H12790">
        <v>2</v>
      </c>
      <c r="I12790">
        <v>2</v>
      </c>
      <c r="J12790">
        <f t="shared" si="211"/>
        <v>1</v>
      </c>
      <c r="K12790">
        <v>7</v>
      </c>
      <c r="L12790" s="8">
        <f>COUNTIFS($D$2:$D12790,D12790)</f>
        <v>627</v>
      </c>
    </row>
    <row r="12791" spans="1:12" x14ac:dyDescent="0.2">
      <c r="A12791" s="7" t="s">
        <v>3738</v>
      </c>
      <c r="B12791" s="9">
        <v>39726</v>
      </c>
      <c r="C12791">
        <v>22</v>
      </c>
      <c r="D12791" t="s">
        <v>15</v>
      </c>
      <c r="E12791" s="1">
        <v>16</v>
      </c>
      <c r="F12791" t="s">
        <v>37</v>
      </c>
      <c r="G12791">
        <v>0</v>
      </c>
      <c r="H12791">
        <v>2</v>
      </c>
      <c r="I12791">
        <v>2</v>
      </c>
      <c r="J12791">
        <f t="shared" si="211"/>
        <v>1</v>
      </c>
      <c r="K12791">
        <v>7</v>
      </c>
      <c r="L12791" s="8">
        <f>COUNTIFS($D$2:$D12791,D12791)</f>
        <v>585</v>
      </c>
    </row>
    <row r="12792" spans="1:12" x14ac:dyDescent="0.2">
      <c r="A12792" s="7" t="s">
        <v>3739</v>
      </c>
      <c r="B12792" s="9">
        <v>39739</v>
      </c>
      <c r="C12792" s="1">
        <v>34</v>
      </c>
      <c r="D12792" t="s">
        <v>445</v>
      </c>
      <c r="E12792">
        <v>14</v>
      </c>
      <c r="F12792" t="s">
        <v>27</v>
      </c>
      <c r="G12792">
        <v>1</v>
      </c>
      <c r="H12792">
        <v>0</v>
      </c>
      <c r="I12792">
        <v>5</v>
      </c>
      <c r="J12792">
        <f t="shared" si="211"/>
        <v>0</v>
      </c>
      <c r="K12792">
        <v>8</v>
      </c>
      <c r="L12792" s="8">
        <f>COUNTIFS($D$2:$D12792,D12792)</f>
        <v>506</v>
      </c>
    </row>
    <row r="12793" spans="1:12" x14ac:dyDescent="0.2">
      <c r="A12793" s="7" t="s">
        <v>3739</v>
      </c>
      <c r="B12793" s="9">
        <v>39739</v>
      </c>
      <c r="C12793">
        <v>14</v>
      </c>
      <c r="D12793" t="s">
        <v>27</v>
      </c>
      <c r="E12793" s="1">
        <v>34</v>
      </c>
      <c r="F12793" t="s">
        <v>445</v>
      </c>
      <c r="G12793">
        <v>0</v>
      </c>
      <c r="H12793">
        <v>5</v>
      </c>
      <c r="I12793">
        <v>0</v>
      </c>
      <c r="J12793">
        <f t="shared" si="211"/>
        <v>3</v>
      </c>
      <c r="K12793">
        <v>8</v>
      </c>
      <c r="L12793" s="8">
        <f>COUNTIFS($D$2:$D12793,D12793)</f>
        <v>628</v>
      </c>
    </row>
    <row r="12794" spans="1:12" x14ac:dyDescent="0.2">
      <c r="A12794" s="7" t="s">
        <v>3740</v>
      </c>
      <c r="B12794" s="9">
        <v>39739</v>
      </c>
      <c r="C12794" s="1">
        <v>19</v>
      </c>
      <c r="D12794" t="s">
        <v>40</v>
      </c>
      <c r="E12794">
        <v>63</v>
      </c>
      <c r="F12794" t="s">
        <v>777</v>
      </c>
      <c r="G12794">
        <v>1</v>
      </c>
      <c r="H12794">
        <v>3</v>
      </c>
      <c r="I12794">
        <v>2</v>
      </c>
      <c r="J12794">
        <f t="shared" si="211"/>
        <v>3</v>
      </c>
      <c r="K12794">
        <v>8</v>
      </c>
      <c r="L12794" s="8">
        <f>COUNTIFS($D$2:$D12794,D12794)</f>
        <v>628</v>
      </c>
    </row>
    <row r="12795" spans="1:12" x14ac:dyDescent="0.2">
      <c r="A12795" s="7" t="s">
        <v>3740</v>
      </c>
      <c r="B12795" s="9">
        <v>39739</v>
      </c>
      <c r="C12795">
        <v>63</v>
      </c>
      <c r="D12795" t="s">
        <v>777</v>
      </c>
      <c r="E12795" s="1">
        <v>19</v>
      </c>
      <c r="F12795" t="s">
        <v>40</v>
      </c>
      <c r="G12795">
        <v>0</v>
      </c>
      <c r="H12795">
        <v>2</v>
      </c>
      <c r="I12795">
        <v>3</v>
      </c>
      <c r="J12795">
        <f t="shared" si="211"/>
        <v>0</v>
      </c>
      <c r="K12795">
        <v>8</v>
      </c>
      <c r="L12795" s="8">
        <f>COUNTIFS($D$2:$D12795,D12795)</f>
        <v>122</v>
      </c>
    </row>
    <row r="12796" spans="1:12" x14ac:dyDescent="0.2">
      <c r="A12796" s="7" t="s">
        <v>3741</v>
      </c>
      <c r="B12796" s="9">
        <v>39739</v>
      </c>
      <c r="C12796" s="1">
        <v>36</v>
      </c>
      <c r="D12796" t="s">
        <v>25</v>
      </c>
      <c r="E12796">
        <v>31</v>
      </c>
      <c r="F12796" t="s">
        <v>447</v>
      </c>
      <c r="G12796">
        <v>1</v>
      </c>
      <c r="H12796">
        <v>0</v>
      </c>
      <c r="I12796">
        <v>0</v>
      </c>
      <c r="J12796">
        <f t="shared" si="211"/>
        <v>1</v>
      </c>
      <c r="K12796">
        <v>7</v>
      </c>
      <c r="L12796" s="8">
        <f>COUNTIFS($D$2:$D12796,D12796)</f>
        <v>273</v>
      </c>
    </row>
    <row r="12797" spans="1:12" x14ac:dyDescent="0.2">
      <c r="A12797" s="7" t="s">
        <v>3741</v>
      </c>
      <c r="B12797" s="9">
        <v>39739</v>
      </c>
      <c r="C12797">
        <v>31</v>
      </c>
      <c r="D12797" t="s">
        <v>447</v>
      </c>
      <c r="E12797" s="1">
        <v>36</v>
      </c>
      <c r="F12797" t="s">
        <v>25</v>
      </c>
      <c r="G12797">
        <v>0</v>
      </c>
      <c r="H12797">
        <v>0</v>
      </c>
      <c r="I12797">
        <v>0</v>
      </c>
      <c r="J12797">
        <f t="shared" si="211"/>
        <v>1</v>
      </c>
      <c r="K12797">
        <v>8</v>
      </c>
      <c r="L12797" s="8">
        <f>COUNTIFS($D$2:$D12797,D12797)</f>
        <v>274</v>
      </c>
    </row>
    <row r="12798" spans="1:12" x14ac:dyDescent="0.2">
      <c r="A12798" s="7" t="s">
        <v>3742</v>
      </c>
      <c r="B12798" s="9">
        <v>39739</v>
      </c>
      <c r="C12798" s="1">
        <v>40</v>
      </c>
      <c r="D12798" t="s">
        <v>758</v>
      </c>
      <c r="E12798">
        <v>41</v>
      </c>
      <c r="F12798" t="s">
        <v>759</v>
      </c>
      <c r="G12798">
        <v>1</v>
      </c>
      <c r="H12798">
        <v>0</v>
      </c>
      <c r="I12798">
        <v>0</v>
      </c>
      <c r="J12798">
        <f t="shared" si="211"/>
        <v>1</v>
      </c>
      <c r="K12798">
        <v>8</v>
      </c>
      <c r="L12798" s="8">
        <f>COUNTIFS($D$2:$D12798,D12798)</f>
        <v>350</v>
      </c>
    </row>
    <row r="12799" spans="1:12" x14ac:dyDescent="0.2">
      <c r="A12799" s="7" t="s">
        <v>3742</v>
      </c>
      <c r="B12799" s="9">
        <v>39739</v>
      </c>
      <c r="C12799">
        <v>41</v>
      </c>
      <c r="D12799" t="s">
        <v>759</v>
      </c>
      <c r="E12799" s="1">
        <v>40</v>
      </c>
      <c r="F12799" t="s">
        <v>758</v>
      </c>
      <c r="G12799">
        <v>0</v>
      </c>
      <c r="H12799">
        <v>0</v>
      </c>
      <c r="I12799">
        <v>0</v>
      </c>
      <c r="J12799">
        <f t="shared" si="211"/>
        <v>1</v>
      </c>
      <c r="K12799">
        <v>8</v>
      </c>
      <c r="L12799" s="8">
        <f>COUNTIFS($D$2:$D12799,D12799)</f>
        <v>552</v>
      </c>
    </row>
    <row r="12800" spans="1:12" x14ac:dyDescent="0.2">
      <c r="A12800" s="7" t="s">
        <v>3743</v>
      </c>
      <c r="B12800" s="9">
        <v>39739</v>
      </c>
      <c r="C12800" s="1">
        <v>32</v>
      </c>
      <c r="D12800" t="s">
        <v>559</v>
      </c>
      <c r="E12800">
        <v>45</v>
      </c>
      <c r="F12800" t="s">
        <v>762</v>
      </c>
      <c r="G12800">
        <v>1</v>
      </c>
      <c r="H12800">
        <v>0</v>
      </c>
      <c r="I12800">
        <v>0</v>
      </c>
      <c r="J12800">
        <f t="shared" si="211"/>
        <v>1</v>
      </c>
      <c r="K12800">
        <v>8</v>
      </c>
      <c r="L12800" s="8">
        <f>COUNTIFS($D$2:$D12800,D12800)</f>
        <v>628</v>
      </c>
    </row>
    <row r="12801" spans="1:12" x14ac:dyDescent="0.2">
      <c r="A12801" s="7" t="s">
        <v>3743</v>
      </c>
      <c r="B12801" s="9">
        <v>39739</v>
      </c>
      <c r="C12801">
        <v>45</v>
      </c>
      <c r="D12801" t="s">
        <v>762</v>
      </c>
      <c r="E12801" s="1">
        <v>32</v>
      </c>
      <c r="F12801" t="s">
        <v>559</v>
      </c>
      <c r="G12801">
        <v>0</v>
      </c>
      <c r="H12801">
        <v>0</v>
      </c>
      <c r="I12801">
        <v>0</v>
      </c>
      <c r="J12801">
        <f t="shared" si="211"/>
        <v>1</v>
      </c>
      <c r="K12801">
        <v>8</v>
      </c>
      <c r="L12801" s="8">
        <f>COUNTIFS($D$2:$D12801,D12801)</f>
        <v>198</v>
      </c>
    </row>
    <row r="12802" spans="1:12" x14ac:dyDescent="0.2">
      <c r="A12802" s="7" t="s">
        <v>3744</v>
      </c>
      <c r="B12802" s="9">
        <v>39739</v>
      </c>
      <c r="C12802" s="1">
        <v>10</v>
      </c>
      <c r="D12802" t="s">
        <v>47</v>
      </c>
      <c r="E12802">
        <v>16</v>
      </c>
      <c r="F12802" t="s">
        <v>37</v>
      </c>
      <c r="G12802">
        <v>1</v>
      </c>
      <c r="H12802">
        <v>3</v>
      </c>
      <c r="I12802">
        <v>1</v>
      </c>
      <c r="J12802">
        <f t="shared" ref="J12802:J12865" si="212">IF(H12802&gt;I12802,3,IF(I12802&gt;H12802,0,1))</f>
        <v>3</v>
      </c>
      <c r="K12802">
        <v>8</v>
      </c>
      <c r="L12802" s="8">
        <f>COUNTIFS($D$2:$D12802,D12802)</f>
        <v>628</v>
      </c>
    </row>
    <row r="12803" spans="1:12" x14ac:dyDescent="0.2">
      <c r="A12803" s="7" t="s">
        <v>3744</v>
      </c>
      <c r="B12803" s="9">
        <v>39739</v>
      </c>
      <c r="C12803">
        <v>16</v>
      </c>
      <c r="D12803" t="s">
        <v>37</v>
      </c>
      <c r="E12803" s="1">
        <v>10</v>
      </c>
      <c r="F12803" t="s">
        <v>47</v>
      </c>
      <c r="G12803">
        <v>0</v>
      </c>
      <c r="H12803">
        <v>1</v>
      </c>
      <c r="I12803">
        <v>3</v>
      </c>
      <c r="J12803">
        <f t="shared" si="212"/>
        <v>0</v>
      </c>
      <c r="K12803">
        <v>8</v>
      </c>
      <c r="L12803" s="8">
        <f>COUNTIFS($D$2:$D12803,D12803)</f>
        <v>628</v>
      </c>
    </row>
    <row r="12804" spans="1:12" x14ac:dyDescent="0.2">
      <c r="A12804" s="7" t="s">
        <v>3745</v>
      </c>
      <c r="B12804" s="9">
        <v>39739</v>
      </c>
      <c r="C12804" s="1">
        <v>21</v>
      </c>
      <c r="D12804" t="s">
        <v>10</v>
      </c>
      <c r="E12804">
        <v>28</v>
      </c>
      <c r="F12804" t="s">
        <v>320</v>
      </c>
      <c r="G12804">
        <v>1</v>
      </c>
      <c r="H12804">
        <v>4</v>
      </c>
      <c r="I12804">
        <v>0</v>
      </c>
      <c r="J12804">
        <f t="shared" si="212"/>
        <v>3</v>
      </c>
      <c r="K12804">
        <v>7</v>
      </c>
      <c r="L12804" s="8">
        <f>COUNTIFS($D$2:$D12804,D12804)</f>
        <v>627</v>
      </c>
    </row>
    <row r="12805" spans="1:12" x14ac:dyDescent="0.2">
      <c r="A12805" s="7" t="s">
        <v>3745</v>
      </c>
      <c r="B12805" s="9">
        <v>39739</v>
      </c>
      <c r="C12805">
        <v>28</v>
      </c>
      <c r="D12805" t="s">
        <v>320</v>
      </c>
      <c r="E12805" s="1">
        <v>21</v>
      </c>
      <c r="F12805" t="s">
        <v>10</v>
      </c>
      <c r="G12805">
        <v>0</v>
      </c>
      <c r="H12805">
        <v>0</v>
      </c>
      <c r="I12805">
        <v>4</v>
      </c>
      <c r="J12805">
        <f t="shared" si="212"/>
        <v>0</v>
      </c>
      <c r="K12805">
        <v>8</v>
      </c>
      <c r="L12805" s="8">
        <f>COUNTIFS($D$2:$D12805,D12805)</f>
        <v>122</v>
      </c>
    </row>
    <row r="12806" spans="1:12" x14ac:dyDescent="0.2">
      <c r="A12806" s="7" t="s">
        <v>3746</v>
      </c>
      <c r="B12806" s="9">
        <v>39740</v>
      </c>
      <c r="C12806" s="1">
        <v>33</v>
      </c>
      <c r="D12806" t="s">
        <v>443</v>
      </c>
      <c r="E12806">
        <v>29</v>
      </c>
      <c r="F12806" t="s">
        <v>42</v>
      </c>
      <c r="G12806">
        <v>1</v>
      </c>
      <c r="H12806">
        <v>1</v>
      </c>
      <c r="I12806">
        <v>0</v>
      </c>
      <c r="J12806">
        <f t="shared" si="212"/>
        <v>3</v>
      </c>
      <c r="K12806">
        <v>8</v>
      </c>
      <c r="L12806" s="8">
        <f>COUNTIFS($D$2:$D12806,D12806)</f>
        <v>8</v>
      </c>
    </row>
    <row r="12807" spans="1:12" x14ac:dyDescent="0.2">
      <c r="A12807" s="7" t="s">
        <v>3746</v>
      </c>
      <c r="B12807" s="9">
        <v>39740</v>
      </c>
      <c r="C12807">
        <v>29</v>
      </c>
      <c r="D12807" t="s">
        <v>42</v>
      </c>
      <c r="E12807" s="1">
        <v>33</v>
      </c>
      <c r="F12807" t="s">
        <v>443</v>
      </c>
      <c r="G12807">
        <v>0</v>
      </c>
      <c r="H12807">
        <v>0</v>
      </c>
      <c r="I12807">
        <v>1</v>
      </c>
      <c r="J12807">
        <f t="shared" si="212"/>
        <v>0</v>
      </c>
      <c r="K12807">
        <v>8</v>
      </c>
      <c r="L12807" s="8">
        <f>COUNTIFS($D$2:$D12807,D12807)</f>
        <v>510</v>
      </c>
    </row>
    <row r="12808" spans="1:12" x14ac:dyDescent="0.2">
      <c r="A12808" s="7" t="s">
        <v>3747</v>
      </c>
      <c r="B12808" s="9">
        <v>39740</v>
      </c>
      <c r="C12808" s="1">
        <v>24</v>
      </c>
      <c r="D12808" t="s">
        <v>319</v>
      </c>
      <c r="E12808">
        <v>26</v>
      </c>
      <c r="F12808" t="s">
        <v>17</v>
      </c>
      <c r="G12808">
        <v>1</v>
      </c>
      <c r="H12808">
        <v>2</v>
      </c>
      <c r="I12808">
        <v>1</v>
      </c>
      <c r="J12808">
        <f t="shared" si="212"/>
        <v>3</v>
      </c>
      <c r="K12808">
        <v>8</v>
      </c>
      <c r="L12808" s="8">
        <f>COUNTIFS($D$2:$D12808,D12808)</f>
        <v>8</v>
      </c>
    </row>
    <row r="12809" spans="1:12" x14ac:dyDescent="0.2">
      <c r="A12809" s="7" t="s">
        <v>3747</v>
      </c>
      <c r="B12809" s="9">
        <v>39740</v>
      </c>
      <c r="C12809">
        <v>26</v>
      </c>
      <c r="D12809" t="s">
        <v>17</v>
      </c>
      <c r="E12809" s="1">
        <v>24</v>
      </c>
      <c r="F12809" t="s">
        <v>319</v>
      </c>
      <c r="G12809">
        <v>0</v>
      </c>
      <c r="H12809">
        <v>1</v>
      </c>
      <c r="I12809">
        <v>2</v>
      </c>
      <c r="J12809">
        <f t="shared" si="212"/>
        <v>0</v>
      </c>
      <c r="K12809">
        <v>8</v>
      </c>
      <c r="L12809" s="8">
        <f>COUNTIFS($D$2:$D12809,D12809)</f>
        <v>628</v>
      </c>
    </row>
    <row r="12810" spans="1:12" x14ac:dyDescent="0.2">
      <c r="A12810" s="7" t="s">
        <v>3748</v>
      </c>
      <c r="B12810" s="9">
        <v>39741</v>
      </c>
      <c r="C12810" s="1">
        <v>22</v>
      </c>
      <c r="D12810" t="s">
        <v>15</v>
      </c>
      <c r="E12810">
        <v>20</v>
      </c>
      <c r="F12810" t="s">
        <v>45</v>
      </c>
      <c r="G12810">
        <v>1</v>
      </c>
      <c r="H12810">
        <v>2</v>
      </c>
      <c r="I12810">
        <v>2</v>
      </c>
      <c r="J12810">
        <f t="shared" si="212"/>
        <v>1</v>
      </c>
      <c r="K12810">
        <v>8</v>
      </c>
      <c r="L12810" s="8">
        <f>COUNTIFS($D$2:$D12810,D12810)</f>
        <v>586</v>
      </c>
    </row>
    <row r="12811" spans="1:12" x14ac:dyDescent="0.2">
      <c r="A12811" s="7" t="s">
        <v>3748</v>
      </c>
      <c r="B12811" s="9">
        <v>39741</v>
      </c>
      <c r="C12811">
        <v>20</v>
      </c>
      <c r="D12811" t="s">
        <v>45</v>
      </c>
      <c r="E12811" s="1">
        <v>22</v>
      </c>
      <c r="F12811" t="s">
        <v>15</v>
      </c>
      <c r="G12811">
        <v>0</v>
      </c>
      <c r="H12811">
        <v>2</v>
      </c>
      <c r="I12811">
        <v>2</v>
      </c>
      <c r="J12811">
        <f t="shared" si="212"/>
        <v>1</v>
      </c>
      <c r="K12811">
        <v>8</v>
      </c>
      <c r="L12811" s="8">
        <f>COUNTIFS($D$2:$D12811,D12811)</f>
        <v>438</v>
      </c>
    </row>
    <row r="12812" spans="1:12" x14ac:dyDescent="0.2">
      <c r="A12812" s="7" t="s">
        <v>3749</v>
      </c>
      <c r="B12812" s="9">
        <v>39746</v>
      </c>
      <c r="C12812" s="1">
        <v>16</v>
      </c>
      <c r="D12812" t="s">
        <v>37</v>
      </c>
      <c r="E12812">
        <v>21</v>
      </c>
      <c r="F12812" t="s">
        <v>10</v>
      </c>
      <c r="G12812">
        <v>1</v>
      </c>
      <c r="H12812">
        <v>1</v>
      </c>
      <c r="I12812">
        <v>1</v>
      </c>
      <c r="J12812">
        <f t="shared" si="212"/>
        <v>1</v>
      </c>
      <c r="K12812">
        <v>9</v>
      </c>
      <c r="L12812" s="8">
        <f>COUNTIFS($D$2:$D12812,D12812)</f>
        <v>629</v>
      </c>
    </row>
    <row r="12813" spans="1:12" x14ac:dyDescent="0.2">
      <c r="A12813" s="7" t="s">
        <v>3749</v>
      </c>
      <c r="B12813" s="9">
        <v>39746</v>
      </c>
      <c r="C12813">
        <v>21</v>
      </c>
      <c r="D12813" t="s">
        <v>10</v>
      </c>
      <c r="E12813" s="1">
        <v>16</v>
      </c>
      <c r="F12813" t="s">
        <v>37</v>
      </c>
      <c r="G12813">
        <v>0</v>
      </c>
      <c r="H12813">
        <v>1</v>
      </c>
      <c r="I12813">
        <v>1</v>
      </c>
      <c r="J12813">
        <f t="shared" si="212"/>
        <v>1</v>
      </c>
      <c r="K12813">
        <v>8</v>
      </c>
      <c r="L12813" s="8">
        <f>COUNTIFS($D$2:$D12813,D12813)</f>
        <v>628</v>
      </c>
    </row>
    <row r="12814" spans="1:12" x14ac:dyDescent="0.2">
      <c r="A12814" s="7" t="s">
        <v>3750</v>
      </c>
      <c r="B12814" s="9">
        <v>39746</v>
      </c>
      <c r="C12814" s="1">
        <v>31</v>
      </c>
      <c r="D12814" t="s">
        <v>447</v>
      </c>
      <c r="E12814">
        <v>22</v>
      </c>
      <c r="F12814" t="s">
        <v>15</v>
      </c>
      <c r="G12814">
        <v>1</v>
      </c>
      <c r="H12814">
        <v>2</v>
      </c>
      <c r="I12814">
        <v>1</v>
      </c>
      <c r="J12814">
        <f t="shared" si="212"/>
        <v>3</v>
      </c>
      <c r="K12814">
        <v>9</v>
      </c>
      <c r="L12814" s="8">
        <f>COUNTIFS($D$2:$D12814,D12814)</f>
        <v>275</v>
      </c>
    </row>
    <row r="12815" spans="1:12" x14ac:dyDescent="0.2">
      <c r="A12815" s="7" t="s">
        <v>3750</v>
      </c>
      <c r="B12815" s="9">
        <v>39746</v>
      </c>
      <c r="C12815">
        <v>22</v>
      </c>
      <c r="D12815" t="s">
        <v>15</v>
      </c>
      <c r="E12815" s="1">
        <v>31</v>
      </c>
      <c r="F12815" t="s">
        <v>447</v>
      </c>
      <c r="G12815">
        <v>0</v>
      </c>
      <c r="H12815">
        <v>1</v>
      </c>
      <c r="I12815">
        <v>2</v>
      </c>
      <c r="J12815">
        <f t="shared" si="212"/>
        <v>0</v>
      </c>
      <c r="K12815">
        <v>9</v>
      </c>
      <c r="L12815" s="8">
        <f>COUNTIFS($D$2:$D12815,D12815)</f>
        <v>587</v>
      </c>
    </row>
    <row r="12816" spans="1:12" x14ac:dyDescent="0.2">
      <c r="A12816" s="7" t="s">
        <v>3751</v>
      </c>
      <c r="B12816" s="9">
        <v>39746</v>
      </c>
      <c r="C12816" s="1">
        <v>28</v>
      </c>
      <c r="D12816" t="s">
        <v>320</v>
      </c>
      <c r="E12816">
        <v>33</v>
      </c>
      <c r="F12816" t="s">
        <v>443</v>
      </c>
      <c r="G12816">
        <v>1</v>
      </c>
      <c r="H12816">
        <v>0</v>
      </c>
      <c r="I12816">
        <v>3</v>
      </c>
      <c r="J12816">
        <f t="shared" si="212"/>
        <v>0</v>
      </c>
      <c r="K12816">
        <v>9</v>
      </c>
      <c r="L12816" s="8">
        <f>COUNTIFS($D$2:$D12816,D12816)</f>
        <v>123</v>
      </c>
    </row>
    <row r="12817" spans="1:12" x14ac:dyDescent="0.2">
      <c r="A12817" s="7" t="s">
        <v>3751</v>
      </c>
      <c r="B12817" s="9">
        <v>39746</v>
      </c>
      <c r="C12817">
        <v>33</v>
      </c>
      <c r="D12817" t="s">
        <v>443</v>
      </c>
      <c r="E12817" s="1">
        <v>28</v>
      </c>
      <c r="F12817" t="s">
        <v>320</v>
      </c>
      <c r="G12817">
        <v>0</v>
      </c>
      <c r="H12817">
        <v>3</v>
      </c>
      <c r="I12817">
        <v>0</v>
      </c>
      <c r="J12817">
        <f t="shared" si="212"/>
        <v>3</v>
      </c>
      <c r="K12817">
        <v>9</v>
      </c>
      <c r="L12817" s="8">
        <f>COUNTIFS($D$2:$D12817,D12817)</f>
        <v>9</v>
      </c>
    </row>
    <row r="12818" spans="1:12" x14ac:dyDescent="0.2">
      <c r="A12818" s="7" t="s">
        <v>3752</v>
      </c>
      <c r="B12818" s="9">
        <v>39746</v>
      </c>
      <c r="C12818" s="1">
        <v>41</v>
      </c>
      <c r="D12818" t="s">
        <v>759</v>
      </c>
      <c r="E12818">
        <v>34</v>
      </c>
      <c r="F12818" t="s">
        <v>445</v>
      </c>
      <c r="G12818">
        <v>1</v>
      </c>
      <c r="H12818">
        <v>1</v>
      </c>
      <c r="I12818">
        <v>1</v>
      </c>
      <c r="J12818">
        <f t="shared" si="212"/>
        <v>1</v>
      </c>
      <c r="K12818">
        <v>9</v>
      </c>
      <c r="L12818" s="8">
        <f>COUNTIFS($D$2:$D12818,D12818)</f>
        <v>553</v>
      </c>
    </row>
    <row r="12819" spans="1:12" x14ac:dyDescent="0.2">
      <c r="A12819" s="7" t="s">
        <v>3752</v>
      </c>
      <c r="B12819" s="9">
        <v>39746</v>
      </c>
      <c r="C12819">
        <v>34</v>
      </c>
      <c r="D12819" t="s">
        <v>445</v>
      </c>
      <c r="E12819" s="1">
        <v>41</v>
      </c>
      <c r="F12819" t="s">
        <v>759</v>
      </c>
      <c r="G12819">
        <v>0</v>
      </c>
      <c r="H12819">
        <v>1</v>
      </c>
      <c r="I12819">
        <v>1</v>
      </c>
      <c r="J12819">
        <f t="shared" si="212"/>
        <v>1</v>
      </c>
      <c r="K12819">
        <v>9</v>
      </c>
      <c r="L12819" s="8">
        <f>COUNTIFS($D$2:$D12819,D12819)</f>
        <v>507</v>
      </c>
    </row>
    <row r="12820" spans="1:12" x14ac:dyDescent="0.2">
      <c r="A12820" s="7" t="s">
        <v>3753</v>
      </c>
      <c r="B12820" s="2">
        <v>39747</v>
      </c>
      <c r="C12820" s="1">
        <v>14</v>
      </c>
      <c r="D12820" t="s">
        <v>27</v>
      </c>
      <c r="E12820">
        <v>19</v>
      </c>
      <c r="F12820" t="s">
        <v>40</v>
      </c>
      <c r="G12820">
        <v>1</v>
      </c>
      <c r="H12820">
        <v>0</v>
      </c>
      <c r="I12820">
        <v>1</v>
      </c>
      <c r="J12820">
        <f t="shared" si="212"/>
        <v>0</v>
      </c>
      <c r="K12820">
        <v>9</v>
      </c>
      <c r="L12820" s="8">
        <f>COUNTIFS($D$2:$D12820,D12820)</f>
        <v>629</v>
      </c>
    </row>
    <row r="12821" spans="1:12" x14ac:dyDescent="0.2">
      <c r="A12821" s="7" t="s">
        <v>3753</v>
      </c>
      <c r="B12821" s="9">
        <v>39747</v>
      </c>
      <c r="C12821">
        <v>19</v>
      </c>
      <c r="D12821" t="s">
        <v>40</v>
      </c>
      <c r="E12821" s="1">
        <v>14</v>
      </c>
      <c r="F12821" t="s">
        <v>27</v>
      </c>
      <c r="G12821">
        <v>0</v>
      </c>
      <c r="H12821">
        <v>1</v>
      </c>
      <c r="I12821">
        <v>0</v>
      </c>
      <c r="J12821">
        <f t="shared" si="212"/>
        <v>3</v>
      </c>
      <c r="K12821">
        <v>9</v>
      </c>
      <c r="L12821" s="8">
        <f>COUNTIFS($D$2:$D12821,D12821)</f>
        <v>629</v>
      </c>
    </row>
    <row r="12822" spans="1:12" x14ac:dyDescent="0.2">
      <c r="A12822" s="7" t="s">
        <v>3754</v>
      </c>
      <c r="B12822" s="9">
        <v>39747</v>
      </c>
      <c r="C12822" s="1">
        <v>63</v>
      </c>
      <c r="D12822" t="s">
        <v>777</v>
      </c>
      <c r="E12822">
        <v>32</v>
      </c>
      <c r="F12822" t="s">
        <v>559</v>
      </c>
      <c r="G12822">
        <v>1</v>
      </c>
      <c r="H12822">
        <v>0</v>
      </c>
      <c r="I12822">
        <v>4</v>
      </c>
      <c r="J12822">
        <f t="shared" si="212"/>
        <v>0</v>
      </c>
      <c r="K12822">
        <v>9</v>
      </c>
      <c r="L12822" s="8">
        <f>COUNTIFS($D$2:$D12822,D12822)</f>
        <v>123</v>
      </c>
    </row>
    <row r="12823" spans="1:12" x14ac:dyDescent="0.2">
      <c r="A12823" s="7" t="s">
        <v>3754</v>
      </c>
      <c r="B12823" s="9">
        <v>39747</v>
      </c>
      <c r="C12823">
        <v>32</v>
      </c>
      <c r="D12823" t="s">
        <v>559</v>
      </c>
      <c r="E12823" s="1">
        <v>63</v>
      </c>
      <c r="F12823" t="s">
        <v>777</v>
      </c>
      <c r="G12823">
        <v>0</v>
      </c>
      <c r="H12823">
        <v>4</v>
      </c>
      <c r="I12823">
        <v>0</v>
      </c>
      <c r="J12823">
        <f t="shared" si="212"/>
        <v>3</v>
      </c>
      <c r="K12823">
        <v>9</v>
      </c>
      <c r="L12823" s="8">
        <f>COUNTIFS($D$2:$D12823,D12823)</f>
        <v>629</v>
      </c>
    </row>
    <row r="12824" spans="1:12" x14ac:dyDescent="0.2">
      <c r="A12824" s="7" t="s">
        <v>3755</v>
      </c>
      <c r="B12824" s="9">
        <v>39747</v>
      </c>
      <c r="C12824" s="1">
        <v>26</v>
      </c>
      <c r="D12824" t="s">
        <v>17</v>
      </c>
      <c r="E12824">
        <v>40</v>
      </c>
      <c r="F12824" t="s">
        <v>758</v>
      </c>
      <c r="G12824">
        <v>1</v>
      </c>
      <c r="H12824">
        <v>2</v>
      </c>
      <c r="I12824">
        <v>0</v>
      </c>
      <c r="J12824">
        <f t="shared" si="212"/>
        <v>3</v>
      </c>
      <c r="K12824">
        <v>9</v>
      </c>
      <c r="L12824" s="8">
        <f>COUNTIFS($D$2:$D12824,D12824)</f>
        <v>629</v>
      </c>
    </row>
    <row r="12825" spans="1:12" x14ac:dyDescent="0.2">
      <c r="A12825" s="7" t="s">
        <v>3755</v>
      </c>
      <c r="B12825" s="9">
        <v>39747</v>
      </c>
      <c r="C12825">
        <v>40</v>
      </c>
      <c r="D12825" t="s">
        <v>758</v>
      </c>
      <c r="E12825" s="1">
        <v>26</v>
      </c>
      <c r="F12825" t="s">
        <v>17</v>
      </c>
      <c r="G12825">
        <v>0</v>
      </c>
      <c r="H12825">
        <v>0</v>
      </c>
      <c r="I12825">
        <v>2</v>
      </c>
      <c r="J12825">
        <f t="shared" si="212"/>
        <v>0</v>
      </c>
      <c r="K12825">
        <v>9</v>
      </c>
      <c r="L12825" s="8">
        <f>COUNTIFS($D$2:$D12825,D12825)</f>
        <v>351</v>
      </c>
    </row>
    <row r="12826" spans="1:12" x14ac:dyDescent="0.2">
      <c r="A12826" s="7" t="s">
        <v>3756</v>
      </c>
      <c r="B12826" s="9">
        <v>39747</v>
      </c>
      <c r="C12826" s="1">
        <v>20</v>
      </c>
      <c r="D12826" t="s">
        <v>45</v>
      </c>
      <c r="E12826">
        <v>24</v>
      </c>
      <c r="F12826" t="s">
        <v>319</v>
      </c>
      <c r="G12826">
        <v>1</v>
      </c>
      <c r="H12826">
        <v>3</v>
      </c>
      <c r="I12826">
        <v>0</v>
      </c>
      <c r="J12826">
        <f t="shared" si="212"/>
        <v>3</v>
      </c>
      <c r="K12826">
        <v>9</v>
      </c>
      <c r="L12826" s="8">
        <f>COUNTIFS($D$2:$D12826,D12826)</f>
        <v>439</v>
      </c>
    </row>
    <row r="12827" spans="1:12" x14ac:dyDescent="0.2">
      <c r="A12827" s="7" t="s">
        <v>3756</v>
      </c>
      <c r="B12827" s="9">
        <v>39747</v>
      </c>
      <c r="C12827">
        <v>24</v>
      </c>
      <c r="D12827" t="s">
        <v>319</v>
      </c>
      <c r="E12827" s="1">
        <v>20</v>
      </c>
      <c r="F12827" t="s">
        <v>45</v>
      </c>
      <c r="G12827">
        <v>0</v>
      </c>
      <c r="H12827">
        <v>0</v>
      </c>
      <c r="I12827">
        <v>3</v>
      </c>
      <c r="J12827">
        <f t="shared" si="212"/>
        <v>0</v>
      </c>
      <c r="K12827">
        <v>9</v>
      </c>
      <c r="L12827" s="8">
        <f>COUNTIFS($D$2:$D12827,D12827)</f>
        <v>9</v>
      </c>
    </row>
    <row r="12828" spans="1:12" x14ac:dyDescent="0.2">
      <c r="A12828" s="7" t="s">
        <v>3757</v>
      </c>
      <c r="B12828" s="9">
        <v>39747</v>
      </c>
      <c r="C12828" s="1">
        <v>29</v>
      </c>
      <c r="D12828" t="s">
        <v>42</v>
      </c>
      <c r="E12828">
        <v>10</v>
      </c>
      <c r="F12828" t="s">
        <v>47</v>
      </c>
      <c r="G12828">
        <v>1</v>
      </c>
      <c r="H12828">
        <v>0</v>
      </c>
      <c r="I12828">
        <v>2</v>
      </c>
      <c r="J12828">
        <f t="shared" si="212"/>
        <v>0</v>
      </c>
      <c r="K12828">
        <v>9</v>
      </c>
      <c r="L12828" s="8">
        <f>COUNTIFS($D$2:$D12828,D12828)</f>
        <v>511</v>
      </c>
    </row>
    <row r="12829" spans="1:12" x14ac:dyDescent="0.2">
      <c r="A12829" s="7" t="s">
        <v>3757</v>
      </c>
      <c r="B12829" s="9">
        <v>39747</v>
      </c>
      <c r="C12829">
        <v>10</v>
      </c>
      <c r="D12829" t="s">
        <v>47</v>
      </c>
      <c r="E12829" s="1">
        <v>29</v>
      </c>
      <c r="F12829" t="s">
        <v>42</v>
      </c>
      <c r="G12829">
        <v>0</v>
      </c>
      <c r="H12829">
        <v>2</v>
      </c>
      <c r="I12829">
        <v>0</v>
      </c>
      <c r="J12829">
        <f t="shared" si="212"/>
        <v>3</v>
      </c>
      <c r="K12829">
        <v>9</v>
      </c>
      <c r="L12829" s="8">
        <f>COUNTIFS($D$2:$D12829,D12829)</f>
        <v>629</v>
      </c>
    </row>
    <row r="12830" spans="1:12" x14ac:dyDescent="0.2">
      <c r="A12830" s="7" t="s">
        <v>3758</v>
      </c>
      <c r="B12830" s="9">
        <v>39747</v>
      </c>
      <c r="C12830" s="1">
        <v>45</v>
      </c>
      <c r="D12830" t="s">
        <v>762</v>
      </c>
      <c r="E12830">
        <v>36</v>
      </c>
      <c r="F12830" t="s">
        <v>25</v>
      </c>
      <c r="G12830">
        <v>1</v>
      </c>
      <c r="H12830">
        <v>1</v>
      </c>
      <c r="I12830">
        <v>1</v>
      </c>
      <c r="J12830">
        <f t="shared" si="212"/>
        <v>1</v>
      </c>
      <c r="K12830">
        <v>9</v>
      </c>
      <c r="L12830" s="8">
        <f>COUNTIFS($D$2:$D12830,D12830)</f>
        <v>199</v>
      </c>
    </row>
    <row r="12831" spans="1:12" x14ac:dyDescent="0.2">
      <c r="A12831" s="7" t="s">
        <v>3758</v>
      </c>
      <c r="B12831" s="9">
        <v>39747</v>
      </c>
      <c r="C12831">
        <v>36</v>
      </c>
      <c r="D12831" t="s">
        <v>25</v>
      </c>
      <c r="E12831" s="1">
        <v>45</v>
      </c>
      <c r="F12831" t="s">
        <v>762</v>
      </c>
      <c r="G12831">
        <v>0</v>
      </c>
      <c r="H12831">
        <v>1</v>
      </c>
      <c r="I12831">
        <v>1</v>
      </c>
      <c r="J12831">
        <f t="shared" si="212"/>
        <v>1</v>
      </c>
      <c r="K12831">
        <v>8</v>
      </c>
      <c r="L12831" s="8">
        <f>COUNTIFS($D$2:$D12831,D12831)</f>
        <v>274</v>
      </c>
    </row>
    <row r="12832" spans="1:12" x14ac:dyDescent="0.2">
      <c r="A12832" s="7" t="s">
        <v>3759</v>
      </c>
      <c r="B12832" s="9">
        <v>39749</v>
      </c>
      <c r="C12832" s="1">
        <v>22</v>
      </c>
      <c r="D12832" t="s">
        <v>15</v>
      </c>
      <c r="E12832">
        <v>28</v>
      </c>
      <c r="F12832" t="s">
        <v>320</v>
      </c>
      <c r="G12832">
        <v>1</v>
      </c>
      <c r="H12832">
        <v>2</v>
      </c>
      <c r="I12832">
        <v>1</v>
      </c>
      <c r="J12832">
        <f t="shared" si="212"/>
        <v>3</v>
      </c>
      <c r="K12832">
        <v>10</v>
      </c>
      <c r="L12832" s="8">
        <f>COUNTIFS($D$2:$D12832,D12832)</f>
        <v>588</v>
      </c>
    </row>
    <row r="12833" spans="1:12" x14ac:dyDescent="0.2">
      <c r="A12833" s="7" t="s">
        <v>3759</v>
      </c>
      <c r="B12833" s="9">
        <v>39749</v>
      </c>
      <c r="C12833">
        <v>28</v>
      </c>
      <c r="D12833" t="s">
        <v>320</v>
      </c>
      <c r="E12833" s="1">
        <v>22</v>
      </c>
      <c r="F12833" t="s">
        <v>15</v>
      </c>
      <c r="G12833">
        <v>0</v>
      </c>
      <c r="H12833">
        <v>1</v>
      </c>
      <c r="I12833">
        <v>2</v>
      </c>
      <c r="J12833">
        <f t="shared" si="212"/>
        <v>0</v>
      </c>
      <c r="K12833">
        <v>10</v>
      </c>
      <c r="L12833" s="8">
        <f>COUNTIFS($D$2:$D12833,D12833)</f>
        <v>124</v>
      </c>
    </row>
    <row r="12834" spans="1:12" x14ac:dyDescent="0.2">
      <c r="A12834" s="7" t="s">
        <v>3760</v>
      </c>
      <c r="B12834" s="9">
        <v>39750</v>
      </c>
      <c r="C12834" s="1">
        <v>24</v>
      </c>
      <c r="D12834" t="s">
        <v>319</v>
      </c>
      <c r="E12834">
        <v>31</v>
      </c>
      <c r="F12834" t="s">
        <v>447</v>
      </c>
      <c r="G12834">
        <v>1</v>
      </c>
      <c r="H12834">
        <v>1</v>
      </c>
      <c r="I12834">
        <v>0</v>
      </c>
      <c r="J12834">
        <f t="shared" si="212"/>
        <v>3</v>
      </c>
      <c r="K12834">
        <v>10</v>
      </c>
      <c r="L12834" s="8">
        <f>COUNTIFS($D$2:$D12834,D12834)</f>
        <v>10</v>
      </c>
    </row>
    <row r="12835" spans="1:12" x14ac:dyDescent="0.2">
      <c r="A12835" s="7" t="s">
        <v>3760</v>
      </c>
      <c r="B12835" s="9">
        <v>39750</v>
      </c>
      <c r="C12835">
        <v>31</v>
      </c>
      <c r="D12835" t="s">
        <v>447</v>
      </c>
      <c r="E12835" s="1">
        <v>24</v>
      </c>
      <c r="F12835" t="s">
        <v>319</v>
      </c>
      <c r="G12835">
        <v>0</v>
      </c>
      <c r="H12835">
        <v>0</v>
      </c>
      <c r="I12835">
        <v>1</v>
      </c>
      <c r="J12835">
        <f t="shared" si="212"/>
        <v>0</v>
      </c>
      <c r="K12835">
        <v>10</v>
      </c>
      <c r="L12835" s="8">
        <f>COUNTIFS($D$2:$D12835,D12835)</f>
        <v>276</v>
      </c>
    </row>
    <row r="12836" spans="1:12" x14ac:dyDescent="0.2">
      <c r="A12836" s="7" t="s">
        <v>3761</v>
      </c>
      <c r="B12836" s="9">
        <v>39750</v>
      </c>
      <c r="C12836" s="1">
        <v>33</v>
      </c>
      <c r="D12836" t="s">
        <v>443</v>
      </c>
      <c r="E12836">
        <v>14</v>
      </c>
      <c r="F12836" t="s">
        <v>27</v>
      </c>
      <c r="G12836">
        <v>1</v>
      </c>
      <c r="H12836">
        <v>0</v>
      </c>
      <c r="I12836">
        <v>3</v>
      </c>
      <c r="J12836">
        <f t="shared" si="212"/>
        <v>0</v>
      </c>
      <c r="K12836">
        <v>10</v>
      </c>
      <c r="L12836" s="8">
        <f>COUNTIFS($D$2:$D12836,D12836)</f>
        <v>10</v>
      </c>
    </row>
    <row r="12837" spans="1:12" x14ac:dyDescent="0.2">
      <c r="A12837" s="7" t="s">
        <v>3761</v>
      </c>
      <c r="B12837" s="9">
        <v>39750</v>
      </c>
      <c r="C12837">
        <v>14</v>
      </c>
      <c r="D12837" t="s">
        <v>27</v>
      </c>
      <c r="E12837" s="1">
        <v>33</v>
      </c>
      <c r="F12837" t="s">
        <v>443</v>
      </c>
      <c r="G12837">
        <v>0</v>
      </c>
      <c r="H12837">
        <v>3</v>
      </c>
      <c r="I12837">
        <v>0</v>
      </c>
      <c r="J12837">
        <f t="shared" si="212"/>
        <v>3</v>
      </c>
      <c r="K12837">
        <v>10</v>
      </c>
      <c r="L12837" s="8">
        <f>COUNTIFS($D$2:$D12837,D12837)</f>
        <v>630</v>
      </c>
    </row>
    <row r="12838" spans="1:12" x14ac:dyDescent="0.2">
      <c r="A12838" s="7" t="s">
        <v>3762</v>
      </c>
      <c r="B12838" s="9">
        <v>39750</v>
      </c>
      <c r="C12838" s="1">
        <v>36</v>
      </c>
      <c r="D12838" t="s">
        <v>25</v>
      </c>
      <c r="E12838">
        <v>63</v>
      </c>
      <c r="F12838" t="s">
        <v>777</v>
      </c>
      <c r="G12838">
        <v>1</v>
      </c>
      <c r="H12838">
        <v>2</v>
      </c>
      <c r="I12838">
        <v>0</v>
      </c>
      <c r="J12838">
        <f t="shared" si="212"/>
        <v>3</v>
      </c>
      <c r="K12838">
        <v>9</v>
      </c>
      <c r="L12838" s="8">
        <f>COUNTIFS($D$2:$D12838,D12838)</f>
        <v>275</v>
      </c>
    </row>
    <row r="12839" spans="1:12" x14ac:dyDescent="0.2">
      <c r="A12839" s="7" t="s">
        <v>3762</v>
      </c>
      <c r="B12839" s="9">
        <v>39750</v>
      </c>
      <c r="C12839">
        <v>63</v>
      </c>
      <c r="D12839" t="s">
        <v>777</v>
      </c>
      <c r="E12839" s="1">
        <v>36</v>
      </c>
      <c r="F12839" t="s">
        <v>25</v>
      </c>
      <c r="G12839">
        <v>0</v>
      </c>
      <c r="H12839">
        <v>0</v>
      </c>
      <c r="I12839">
        <v>2</v>
      </c>
      <c r="J12839">
        <f t="shared" si="212"/>
        <v>0</v>
      </c>
      <c r="K12839">
        <v>10</v>
      </c>
      <c r="L12839" s="8">
        <f>COUNTIFS($D$2:$D12839,D12839)</f>
        <v>124</v>
      </c>
    </row>
    <row r="12840" spans="1:12" x14ac:dyDescent="0.2">
      <c r="A12840" s="7" t="s">
        <v>3763</v>
      </c>
      <c r="B12840" s="9">
        <v>39750</v>
      </c>
      <c r="C12840" s="1">
        <v>32</v>
      </c>
      <c r="D12840" t="s">
        <v>559</v>
      </c>
      <c r="E12840">
        <v>41</v>
      </c>
      <c r="F12840" t="s">
        <v>759</v>
      </c>
      <c r="G12840">
        <v>1</v>
      </c>
      <c r="H12840">
        <v>3</v>
      </c>
      <c r="I12840">
        <v>2</v>
      </c>
      <c r="J12840">
        <f t="shared" si="212"/>
        <v>3</v>
      </c>
      <c r="K12840">
        <v>10</v>
      </c>
      <c r="L12840" s="8">
        <f>COUNTIFS($D$2:$D12840,D12840)</f>
        <v>630</v>
      </c>
    </row>
    <row r="12841" spans="1:12" x14ac:dyDescent="0.2">
      <c r="A12841" s="7" t="s">
        <v>3763</v>
      </c>
      <c r="B12841" s="9">
        <v>39750</v>
      </c>
      <c r="C12841">
        <v>41</v>
      </c>
      <c r="D12841" t="s">
        <v>759</v>
      </c>
      <c r="E12841" s="1">
        <v>32</v>
      </c>
      <c r="F12841" t="s">
        <v>559</v>
      </c>
      <c r="G12841">
        <v>0</v>
      </c>
      <c r="H12841">
        <v>2</v>
      </c>
      <c r="I12841">
        <v>3</v>
      </c>
      <c r="J12841">
        <f t="shared" si="212"/>
        <v>0</v>
      </c>
      <c r="K12841">
        <v>10</v>
      </c>
      <c r="L12841" s="8">
        <f>COUNTIFS($D$2:$D12841,D12841)</f>
        <v>554</v>
      </c>
    </row>
    <row r="12842" spans="1:12" x14ac:dyDescent="0.2">
      <c r="A12842" s="7" t="s">
        <v>3764</v>
      </c>
      <c r="B12842" s="9">
        <v>39750</v>
      </c>
      <c r="C12842" s="1">
        <v>34</v>
      </c>
      <c r="D12842" t="s">
        <v>445</v>
      </c>
      <c r="E12842">
        <v>20</v>
      </c>
      <c r="F12842" t="s">
        <v>45</v>
      </c>
      <c r="G12842">
        <v>1</v>
      </c>
      <c r="H12842">
        <v>2</v>
      </c>
      <c r="I12842">
        <v>0</v>
      </c>
      <c r="J12842">
        <f t="shared" si="212"/>
        <v>3</v>
      </c>
      <c r="K12842">
        <v>10</v>
      </c>
      <c r="L12842" s="8">
        <f>COUNTIFS($D$2:$D12842,D12842)</f>
        <v>508</v>
      </c>
    </row>
    <row r="12843" spans="1:12" x14ac:dyDescent="0.2">
      <c r="A12843" s="7" t="s">
        <v>3764</v>
      </c>
      <c r="B12843" s="9">
        <v>39750</v>
      </c>
      <c r="C12843">
        <v>20</v>
      </c>
      <c r="D12843" t="s">
        <v>45</v>
      </c>
      <c r="E12843" s="1">
        <v>34</v>
      </c>
      <c r="F12843" t="s">
        <v>445</v>
      </c>
      <c r="G12843">
        <v>0</v>
      </c>
      <c r="H12843">
        <v>0</v>
      </c>
      <c r="I12843">
        <v>2</v>
      </c>
      <c r="J12843">
        <f t="shared" si="212"/>
        <v>0</v>
      </c>
      <c r="K12843">
        <v>10</v>
      </c>
      <c r="L12843" s="8">
        <f>COUNTIFS($D$2:$D12843,D12843)</f>
        <v>440</v>
      </c>
    </row>
    <row r="12844" spans="1:12" x14ac:dyDescent="0.2">
      <c r="A12844" s="7" t="s">
        <v>3765</v>
      </c>
      <c r="B12844" s="9">
        <v>39750</v>
      </c>
      <c r="C12844" s="1">
        <v>21</v>
      </c>
      <c r="D12844" t="s">
        <v>10</v>
      </c>
      <c r="E12844">
        <v>29</v>
      </c>
      <c r="F12844" t="s">
        <v>42</v>
      </c>
      <c r="G12844">
        <v>1</v>
      </c>
      <c r="H12844">
        <v>2</v>
      </c>
      <c r="I12844">
        <v>0</v>
      </c>
      <c r="J12844">
        <f t="shared" si="212"/>
        <v>3</v>
      </c>
      <c r="K12844">
        <v>9</v>
      </c>
      <c r="L12844" s="8">
        <f>COUNTIFS($D$2:$D12844,D12844)</f>
        <v>629</v>
      </c>
    </row>
    <row r="12845" spans="1:12" x14ac:dyDescent="0.2">
      <c r="A12845" s="7" t="s">
        <v>3765</v>
      </c>
      <c r="B12845" s="9">
        <v>39750</v>
      </c>
      <c r="C12845">
        <v>29</v>
      </c>
      <c r="D12845" t="s">
        <v>42</v>
      </c>
      <c r="E12845" s="1">
        <v>21</v>
      </c>
      <c r="F12845" t="s">
        <v>10</v>
      </c>
      <c r="G12845">
        <v>0</v>
      </c>
      <c r="H12845">
        <v>0</v>
      </c>
      <c r="I12845">
        <v>2</v>
      </c>
      <c r="J12845">
        <f t="shared" si="212"/>
        <v>0</v>
      </c>
      <c r="K12845">
        <v>10</v>
      </c>
      <c r="L12845" s="8">
        <f>COUNTIFS($D$2:$D12845,D12845)</f>
        <v>512</v>
      </c>
    </row>
    <row r="12846" spans="1:12" x14ac:dyDescent="0.2">
      <c r="A12846" s="7" t="s">
        <v>3766</v>
      </c>
      <c r="B12846" s="9">
        <v>39750</v>
      </c>
      <c r="C12846" s="1">
        <v>19</v>
      </c>
      <c r="D12846" t="s">
        <v>40</v>
      </c>
      <c r="E12846">
        <v>45</v>
      </c>
      <c r="F12846" t="s">
        <v>762</v>
      </c>
      <c r="G12846">
        <v>1</v>
      </c>
      <c r="H12846">
        <v>1</v>
      </c>
      <c r="I12846">
        <v>0</v>
      </c>
      <c r="J12846">
        <f t="shared" si="212"/>
        <v>3</v>
      </c>
      <c r="K12846">
        <v>10</v>
      </c>
      <c r="L12846" s="8">
        <f>COUNTIFS($D$2:$D12846,D12846)</f>
        <v>630</v>
      </c>
    </row>
    <row r="12847" spans="1:12" x14ac:dyDescent="0.2">
      <c r="A12847" s="7" t="s">
        <v>3766</v>
      </c>
      <c r="B12847" s="9">
        <v>39750</v>
      </c>
      <c r="C12847">
        <v>45</v>
      </c>
      <c r="D12847" t="s">
        <v>762</v>
      </c>
      <c r="E12847" s="1">
        <v>19</v>
      </c>
      <c r="F12847" t="s">
        <v>40</v>
      </c>
      <c r="G12847">
        <v>0</v>
      </c>
      <c r="H12847">
        <v>0</v>
      </c>
      <c r="I12847">
        <v>1</v>
      </c>
      <c r="J12847">
        <f t="shared" si="212"/>
        <v>0</v>
      </c>
      <c r="K12847">
        <v>10</v>
      </c>
      <c r="L12847" s="8">
        <f>COUNTIFS($D$2:$D12847,D12847)</f>
        <v>200</v>
      </c>
    </row>
    <row r="12848" spans="1:12" x14ac:dyDescent="0.2">
      <c r="A12848" s="7" t="s">
        <v>3767</v>
      </c>
      <c r="B12848" s="9">
        <v>39750</v>
      </c>
      <c r="C12848" s="1">
        <v>40</v>
      </c>
      <c r="D12848" t="s">
        <v>758</v>
      </c>
      <c r="E12848">
        <v>16</v>
      </c>
      <c r="F12848" t="s">
        <v>37</v>
      </c>
      <c r="G12848">
        <v>1</v>
      </c>
      <c r="H12848">
        <v>0</v>
      </c>
      <c r="I12848">
        <v>1</v>
      </c>
      <c r="J12848">
        <f t="shared" si="212"/>
        <v>0</v>
      </c>
      <c r="K12848">
        <v>10</v>
      </c>
      <c r="L12848" s="8">
        <f>COUNTIFS($D$2:$D12848,D12848)</f>
        <v>352</v>
      </c>
    </row>
    <row r="12849" spans="1:12" x14ac:dyDescent="0.2">
      <c r="A12849" s="7" t="s">
        <v>3767</v>
      </c>
      <c r="B12849" s="9">
        <v>39750</v>
      </c>
      <c r="C12849">
        <v>16</v>
      </c>
      <c r="D12849" t="s">
        <v>37</v>
      </c>
      <c r="E12849" s="1">
        <v>40</v>
      </c>
      <c r="F12849" t="s">
        <v>758</v>
      </c>
      <c r="G12849">
        <v>0</v>
      </c>
      <c r="H12849">
        <v>1</v>
      </c>
      <c r="I12849">
        <v>0</v>
      </c>
      <c r="J12849">
        <f t="shared" si="212"/>
        <v>3</v>
      </c>
      <c r="K12849">
        <v>10</v>
      </c>
      <c r="L12849" s="8">
        <f>COUNTIFS($D$2:$D12849,D12849)</f>
        <v>630</v>
      </c>
    </row>
    <row r="12850" spans="1:12" x14ac:dyDescent="0.2">
      <c r="A12850" s="7" t="s">
        <v>3768</v>
      </c>
      <c r="B12850" s="9">
        <v>39750</v>
      </c>
      <c r="C12850" s="1">
        <v>10</v>
      </c>
      <c r="D12850" t="s">
        <v>47</v>
      </c>
      <c r="E12850">
        <v>26</v>
      </c>
      <c r="F12850" t="s">
        <v>17</v>
      </c>
      <c r="G12850">
        <v>1</v>
      </c>
      <c r="H12850">
        <v>4</v>
      </c>
      <c r="I12850">
        <v>4</v>
      </c>
      <c r="J12850">
        <f t="shared" si="212"/>
        <v>1</v>
      </c>
      <c r="K12850">
        <v>10</v>
      </c>
      <c r="L12850" s="8">
        <f>COUNTIFS($D$2:$D12850,D12850)</f>
        <v>630</v>
      </c>
    </row>
    <row r="12851" spans="1:12" x14ac:dyDescent="0.2">
      <c r="A12851" s="7" t="s">
        <v>3768</v>
      </c>
      <c r="B12851" s="9">
        <v>39750</v>
      </c>
      <c r="C12851">
        <v>26</v>
      </c>
      <c r="D12851" t="s">
        <v>17</v>
      </c>
      <c r="E12851" s="1">
        <v>10</v>
      </c>
      <c r="F12851" t="s">
        <v>47</v>
      </c>
      <c r="G12851">
        <v>0</v>
      </c>
      <c r="H12851">
        <v>4</v>
      </c>
      <c r="I12851">
        <v>4</v>
      </c>
      <c r="J12851">
        <f t="shared" si="212"/>
        <v>1</v>
      </c>
      <c r="K12851">
        <v>10</v>
      </c>
      <c r="L12851" s="8">
        <f>COUNTIFS($D$2:$D12851,D12851)</f>
        <v>630</v>
      </c>
    </row>
    <row r="12852" spans="1:12" x14ac:dyDescent="0.2">
      <c r="A12852" s="7" t="s">
        <v>3769</v>
      </c>
      <c r="B12852" s="9">
        <v>39753</v>
      </c>
      <c r="C12852" s="1">
        <v>28</v>
      </c>
      <c r="D12852" t="s">
        <v>320</v>
      </c>
      <c r="E12852">
        <v>41</v>
      </c>
      <c r="F12852" t="s">
        <v>759</v>
      </c>
      <c r="G12852">
        <v>1</v>
      </c>
      <c r="H12852">
        <v>2</v>
      </c>
      <c r="I12852">
        <v>2</v>
      </c>
      <c r="J12852">
        <f t="shared" si="212"/>
        <v>1</v>
      </c>
      <c r="K12852">
        <v>11</v>
      </c>
      <c r="L12852" s="8">
        <f>COUNTIFS($D$2:$D12852,D12852)</f>
        <v>125</v>
      </c>
    </row>
    <row r="12853" spans="1:12" x14ac:dyDescent="0.2">
      <c r="A12853" s="7" t="s">
        <v>3769</v>
      </c>
      <c r="B12853" s="9">
        <v>39753</v>
      </c>
      <c r="C12853">
        <v>41</v>
      </c>
      <c r="D12853" t="s">
        <v>759</v>
      </c>
      <c r="E12853" s="1">
        <v>28</v>
      </c>
      <c r="F12853" t="s">
        <v>320</v>
      </c>
      <c r="G12853">
        <v>0</v>
      </c>
      <c r="H12853">
        <v>2</v>
      </c>
      <c r="I12853">
        <v>2</v>
      </c>
      <c r="J12853">
        <f t="shared" si="212"/>
        <v>1</v>
      </c>
      <c r="K12853">
        <v>11</v>
      </c>
      <c r="L12853" s="8">
        <f>COUNTIFS($D$2:$D12853,D12853)</f>
        <v>555</v>
      </c>
    </row>
    <row r="12854" spans="1:12" x14ac:dyDescent="0.2">
      <c r="A12854" s="7" t="s">
        <v>3770</v>
      </c>
      <c r="B12854" s="9">
        <v>39753</v>
      </c>
      <c r="C12854" s="1">
        <v>24</v>
      </c>
      <c r="D12854" t="s">
        <v>319</v>
      </c>
      <c r="E12854">
        <v>10</v>
      </c>
      <c r="F12854" t="s">
        <v>47</v>
      </c>
      <c r="G12854">
        <v>1</v>
      </c>
      <c r="H12854">
        <v>2</v>
      </c>
      <c r="I12854">
        <v>1</v>
      </c>
      <c r="J12854">
        <f t="shared" si="212"/>
        <v>3</v>
      </c>
      <c r="K12854">
        <v>11</v>
      </c>
      <c r="L12854" s="8">
        <f>COUNTIFS($D$2:$D12854,D12854)</f>
        <v>11</v>
      </c>
    </row>
    <row r="12855" spans="1:12" x14ac:dyDescent="0.2">
      <c r="A12855" s="7" t="s">
        <v>3770</v>
      </c>
      <c r="B12855" s="9">
        <v>39753</v>
      </c>
      <c r="C12855">
        <v>10</v>
      </c>
      <c r="D12855" t="s">
        <v>47</v>
      </c>
      <c r="E12855" s="1">
        <v>24</v>
      </c>
      <c r="F12855" t="s">
        <v>319</v>
      </c>
      <c r="G12855">
        <v>0</v>
      </c>
      <c r="H12855">
        <v>1</v>
      </c>
      <c r="I12855">
        <v>2</v>
      </c>
      <c r="J12855">
        <f t="shared" si="212"/>
        <v>0</v>
      </c>
      <c r="K12855">
        <v>11</v>
      </c>
      <c r="L12855" s="8">
        <f>COUNTIFS($D$2:$D12855,D12855)</f>
        <v>631</v>
      </c>
    </row>
    <row r="12856" spans="1:12" x14ac:dyDescent="0.2">
      <c r="A12856" s="7" t="s">
        <v>3771</v>
      </c>
      <c r="B12856" s="9">
        <v>39753</v>
      </c>
      <c r="C12856" s="1">
        <v>45</v>
      </c>
      <c r="D12856" t="s">
        <v>762</v>
      </c>
      <c r="E12856">
        <v>63</v>
      </c>
      <c r="F12856" t="s">
        <v>777</v>
      </c>
      <c r="G12856">
        <v>1</v>
      </c>
      <c r="H12856">
        <v>1</v>
      </c>
      <c r="I12856">
        <v>2</v>
      </c>
      <c r="J12856">
        <f t="shared" si="212"/>
        <v>0</v>
      </c>
      <c r="K12856">
        <v>11</v>
      </c>
      <c r="L12856" s="8">
        <f>COUNTIFS($D$2:$D12856,D12856)</f>
        <v>201</v>
      </c>
    </row>
    <row r="12857" spans="1:12" x14ac:dyDescent="0.2">
      <c r="A12857" s="7" t="s">
        <v>3771</v>
      </c>
      <c r="B12857" s="9">
        <v>39753</v>
      </c>
      <c r="C12857">
        <v>63</v>
      </c>
      <c r="D12857" t="s">
        <v>777</v>
      </c>
      <c r="E12857" s="1">
        <v>45</v>
      </c>
      <c r="F12857" t="s">
        <v>762</v>
      </c>
      <c r="G12857">
        <v>0</v>
      </c>
      <c r="H12857">
        <v>2</v>
      </c>
      <c r="I12857">
        <v>1</v>
      </c>
      <c r="J12857">
        <f t="shared" si="212"/>
        <v>3</v>
      </c>
      <c r="K12857">
        <v>11</v>
      </c>
      <c r="L12857" s="8">
        <f>COUNTIFS($D$2:$D12857,D12857)</f>
        <v>125</v>
      </c>
    </row>
    <row r="12858" spans="1:12" x14ac:dyDescent="0.2">
      <c r="A12858" s="7" t="s">
        <v>3772</v>
      </c>
      <c r="B12858" s="9">
        <v>39753</v>
      </c>
      <c r="C12858" s="1">
        <v>34</v>
      </c>
      <c r="D12858" t="s">
        <v>445</v>
      </c>
      <c r="E12858">
        <v>29</v>
      </c>
      <c r="F12858" t="s">
        <v>42</v>
      </c>
      <c r="G12858">
        <v>1</v>
      </c>
      <c r="H12858">
        <v>1</v>
      </c>
      <c r="I12858">
        <v>1</v>
      </c>
      <c r="J12858">
        <f t="shared" si="212"/>
        <v>1</v>
      </c>
      <c r="K12858">
        <v>11</v>
      </c>
      <c r="L12858" s="8">
        <f>COUNTIFS($D$2:$D12858,D12858)</f>
        <v>509</v>
      </c>
    </row>
    <row r="12859" spans="1:12" x14ac:dyDescent="0.2">
      <c r="A12859" s="7" t="s">
        <v>3772</v>
      </c>
      <c r="B12859" s="9">
        <v>39753</v>
      </c>
      <c r="C12859">
        <v>29</v>
      </c>
      <c r="D12859" t="s">
        <v>42</v>
      </c>
      <c r="E12859" s="1">
        <v>34</v>
      </c>
      <c r="F12859" t="s">
        <v>445</v>
      </c>
      <c r="G12859">
        <v>0</v>
      </c>
      <c r="H12859">
        <v>1</v>
      </c>
      <c r="I12859">
        <v>1</v>
      </c>
      <c r="J12859">
        <f t="shared" si="212"/>
        <v>1</v>
      </c>
      <c r="K12859">
        <v>11</v>
      </c>
      <c r="L12859" s="8">
        <f>COUNTIFS($D$2:$D12859,D12859)</f>
        <v>513</v>
      </c>
    </row>
    <row r="12860" spans="1:12" x14ac:dyDescent="0.2">
      <c r="A12860" s="7" t="s">
        <v>3773</v>
      </c>
      <c r="B12860" s="9">
        <v>39753</v>
      </c>
      <c r="C12860" s="1">
        <v>21</v>
      </c>
      <c r="D12860" t="s">
        <v>10</v>
      </c>
      <c r="E12860">
        <v>33</v>
      </c>
      <c r="F12860" t="s">
        <v>443</v>
      </c>
      <c r="G12860">
        <v>1</v>
      </c>
      <c r="H12860">
        <v>4</v>
      </c>
      <c r="I12860">
        <v>3</v>
      </c>
      <c r="J12860">
        <f t="shared" si="212"/>
        <v>3</v>
      </c>
      <c r="K12860">
        <v>10</v>
      </c>
      <c r="L12860" s="8">
        <f>COUNTIFS($D$2:$D12860,D12860)</f>
        <v>630</v>
      </c>
    </row>
    <row r="12861" spans="1:12" x14ac:dyDescent="0.2">
      <c r="A12861" s="7" t="s">
        <v>3773</v>
      </c>
      <c r="B12861" s="9">
        <v>39753</v>
      </c>
      <c r="C12861">
        <v>33</v>
      </c>
      <c r="D12861" t="s">
        <v>443</v>
      </c>
      <c r="E12861" s="1">
        <v>21</v>
      </c>
      <c r="F12861" t="s">
        <v>10</v>
      </c>
      <c r="G12861">
        <v>0</v>
      </c>
      <c r="H12861">
        <v>3</v>
      </c>
      <c r="I12861">
        <v>4</v>
      </c>
      <c r="J12861">
        <f t="shared" si="212"/>
        <v>0</v>
      </c>
      <c r="K12861">
        <v>11</v>
      </c>
      <c r="L12861" s="8">
        <f>COUNTIFS($D$2:$D12861,D12861)</f>
        <v>11</v>
      </c>
    </row>
    <row r="12862" spans="1:12" x14ac:dyDescent="0.2">
      <c r="A12862" s="7" t="s">
        <v>3774</v>
      </c>
      <c r="B12862" s="2">
        <v>39753</v>
      </c>
      <c r="C12862" s="1">
        <v>14</v>
      </c>
      <c r="D12862" t="s">
        <v>27</v>
      </c>
      <c r="E12862">
        <v>31</v>
      </c>
      <c r="F12862" t="s">
        <v>447</v>
      </c>
      <c r="G12862">
        <v>1</v>
      </c>
      <c r="H12862">
        <v>5</v>
      </c>
      <c r="I12862">
        <v>0</v>
      </c>
      <c r="J12862">
        <f t="shared" si="212"/>
        <v>3</v>
      </c>
      <c r="K12862">
        <v>11</v>
      </c>
      <c r="L12862" s="8">
        <f>COUNTIFS($D$2:$D12862,D12862)</f>
        <v>631</v>
      </c>
    </row>
    <row r="12863" spans="1:12" x14ac:dyDescent="0.2">
      <c r="A12863" s="7" t="s">
        <v>3774</v>
      </c>
      <c r="B12863" s="9">
        <v>39753</v>
      </c>
      <c r="C12863">
        <v>31</v>
      </c>
      <c r="D12863" t="s">
        <v>447</v>
      </c>
      <c r="E12863" s="1">
        <v>14</v>
      </c>
      <c r="F12863" t="s">
        <v>27</v>
      </c>
      <c r="G12863">
        <v>0</v>
      </c>
      <c r="H12863">
        <v>0</v>
      </c>
      <c r="I12863">
        <v>5</v>
      </c>
      <c r="J12863">
        <f t="shared" si="212"/>
        <v>0</v>
      </c>
      <c r="K12863">
        <v>11</v>
      </c>
      <c r="L12863" s="8">
        <f>COUNTIFS($D$2:$D12863,D12863)</f>
        <v>277</v>
      </c>
    </row>
    <row r="12864" spans="1:12" x14ac:dyDescent="0.2">
      <c r="A12864" s="7" t="s">
        <v>3775</v>
      </c>
      <c r="B12864" s="9">
        <v>39753</v>
      </c>
      <c r="C12864" s="1">
        <v>26</v>
      </c>
      <c r="D12864" t="s">
        <v>17</v>
      </c>
      <c r="E12864">
        <v>19</v>
      </c>
      <c r="F12864" t="s">
        <v>40</v>
      </c>
      <c r="G12864">
        <v>1</v>
      </c>
      <c r="H12864">
        <v>2</v>
      </c>
      <c r="I12864">
        <v>1</v>
      </c>
      <c r="J12864">
        <f t="shared" si="212"/>
        <v>3</v>
      </c>
      <c r="K12864">
        <v>11</v>
      </c>
      <c r="L12864" s="8">
        <f>COUNTIFS($D$2:$D12864,D12864)</f>
        <v>631</v>
      </c>
    </row>
    <row r="12865" spans="1:12" x14ac:dyDescent="0.2">
      <c r="A12865" s="7" t="s">
        <v>3775</v>
      </c>
      <c r="B12865" s="9">
        <v>39753</v>
      </c>
      <c r="C12865">
        <v>19</v>
      </c>
      <c r="D12865" t="s">
        <v>40</v>
      </c>
      <c r="E12865" s="1">
        <v>26</v>
      </c>
      <c r="F12865" t="s">
        <v>17</v>
      </c>
      <c r="G12865">
        <v>0</v>
      </c>
      <c r="H12865">
        <v>1</v>
      </c>
      <c r="I12865">
        <v>2</v>
      </c>
      <c r="J12865">
        <f t="shared" si="212"/>
        <v>0</v>
      </c>
      <c r="K12865">
        <v>11</v>
      </c>
      <c r="L12865" s="8">
        <f>COUNTIFS($D$2:$D12865,D12865)</f>
        <v>631</v>
      </c>
    </row>
    <row r="12866" spans="1:12" x14ac:dyDescent="0.2">
      <c r="A12866" s="7" t="s">
        <v>3776</v>
      </c>
      <c r="B12866" s="9">
        <v>39753</v>
      </c>
      <c r="C12866" s="1">
        <v>16</v>
      </c>
      <c r="D12866" t="s">
        <v>37</v>
      </c>
      <c r="E12866">
        <v>36</v>
      </c>
      <c r="F12866" t="s">
        <v>25</v>
      </c>
      <c r="G12866">
        <v>1</v>
      </c>
      <c r="H12866">
        <v>1</v>
      </c>
      <c r="I12866">
        <v>0</v>
      </c>
      <c r="J12866">
        <f t="shared" ref="J12866:J12929" si="213">IF(H12866&gt;I12866,3,IF(I12866&gt;H12866,0,1))</f>
        <v>3</v>
      </c>
      <c r="K12866">
        <v>11</v>
      </c>
      <c r="L12866" s="8">
        <f>COUNTIFS($D$2:$D12866,D12866)</f>
        <v>631</v>
      </c>
    </row>
    <row r="12867" spans="1:12" x14ac:dyDescent="0.2">
      <c r="A12867" s="7" t="s">
        <v>3776</v>
      </c>
      <c r="B12867" s="9">
        <v>39753</v>
      </c>
      <c r="C12867">
        <v>36</v>
      </c>
      <c r="D12867" t="s">
        <v>25</v>
      </c>
      <c r="E12867" s="1">
        <v>16</v>
      </c>
      <c r="F12867" t="s">
        <v>37</v>
      </c>
      <c r="G12867">
        <v>0</v>
      </c>
      <c r="H12867">
        <v>0</v>
      </c>
      <c r="I12867">
        <v>1</v>
      </c>
      <c r="J12867">
        <f t="shared" si="213"/>
        <v>0</v>
      </c>
      <c r="K12867">
        <v>10</v>
      </c>
      <c r="L12867" s="8">
        <f>COUNTIFS($D$2:$D12867,D12867)</f>
        <v>276</v>
      </c>
    </row>
    <row r="12868" spans="1:12" x14ac:dyDescent="0.2">
      <c r="A12868" s="7" t="s">
        <v>3777</v>
      </c>
      <c r="B12868" s="9">
        <v>39754</v>
      </c>
      <c r="C12868" s="1">
        <v>40</v>
      </c>
      <c r="D12868" t="s">
        <v>758</v>
      </c>
      <c r="E12868">
        <v>20</v>
      </c>
      <c r="F12868" t="s">
        <v>45</v>
      </c>
      <c r="G12868">
        <v>1</v>
      </c>
      <c r="H12868">
        <v>2</v>
      </c>
      <c r="I12868">
        <v>0</v>
      </c>
      <c r="J12868">
        <f t="shared" si="213"/>
        <v>3</v>
      </c>
      <c r="K12868">
        <v>11</v>
      </c>
      <c r="L12868" s="8">
        <f>COUNTIFS($D$2:$D12868,D12868)</f>
        <v>353</v>
      </c>
    </row>
    <row r="12869" spans="1:12" x14ac:dyDescent="0.2">
      <c r="A12869" s="7" t="s">
        <v>3777</v>
      </c>
      <c r="B12869" s="9">
        <v>39754</v>
      </c>
      <c r="C12869">
        <v>20</v>
      </c>
      <c r="D12869" t="s">
        <v>45</v>
      </c>
      <c r="E12869" s="1">
        <v>40</v>
      </c>
      <c r="F12869" t="s">
        <v>758</v>
      </c>
      <c r="G12869">
        <v>0</v>
      </c>
      <c r="H12869">
        <v>0</v>
      </c>
      <c r="I12869">
        <v>2</v>
      </c>
      <c r="J12869">
        <f t="shared" si="213"/>
        <v>0</v>
      </c>
      <c r="K12869">
        <v>11</v>
      </c>
      <c r="L12869" s="8">
        <f>COUNTIFS($D$2:$D12869,D12869)</f>
        <v>441</v>
      </c>
    </row>
    <row r="12870" spans="1:12" x14ac:dyDescent="0.2">
      <c r="A12870" s="7" t="s">
        <v>3778</v>
      </c>
      <c r="B12870" s="9">
        <v>39755</v>
      </c>
      <c r="C12870" s="1">
        <v>22</v>
      </c>
      <c r="D12870" t="s">
        <v>15</v>
      </c>
      <c r="E12870">
        <v>32</v>
      </c>
      <c r="F12870" t="s">
        <v>559</v>
      </c>
      <c r="G12870">
        <v>1</v>
      </c>
      <c r="H12870">
        <v>2</v>
      </c>
      <c r="I12870">
        <v>0</v>
      </c>
      <c r="J12870">
        <f t="shared" si="213"/>
        <v>3</v>
      </c>
      <c r="K12870">
        <v>11</v>
      </c>
      <c r="L12870" s="8">
        <f>COUNTIFS($D$2:$D12870,D12870)</f>
        <v>589</v>
      </c>
    </row>
    <row r="12871" spans="1:12" x14ac:dyDescent="0.2">
      <c r="A12871" s="7" t="s">
        <v>3778</v>
      </c>
      <c r="B12871" s="9">
        <v>39755</v>
      </c>
      <c r="C12871">
        <v>32</v>
      </c>
      <c r="D12871" t="s">
        <v>559</v>
      </c>
      <c r="E12871" s="1">
        <v>22</v>
      </c>
      <c r="F12871" t="s">
        <v>15</v>
      </c>
      <c r="G12871">
        <v>0</v>
      </c>
      <c r="H12871">
        <v>0</v>
      </c>
      <c r="I12871">
        <v>2</v>
      </c>
      <c r="J12871">
        <f t="shared" si="213"/>
        <v>0</v>
      </c>
      <c r="K12871">
        <v>11</v>
      </c>
      <c r="L12871" s="8">
        <f>COUNTIFS($D$2:$D12871,D12871)</f>
        <v>631</v>
      </c>
    </row>
    <row r="12872" spans="1:12" x14ac:dyDescent="0.2">
      <c r="A12872" s="7" t="s">
        <v>3779</v>
      </c>
      <c r="B12872" s="9">
        <v>39760</v>
      </c>
      <c r="C12872" s="1">
        <v>63</v>
      </c>
      <c r="D12872" t="s">
        <v>777</v>
      </c>
      <c r="E12872">
        <v>24</v>
      </c>
      <c r="F12872" t="s">
        <v>319</v>
      </c>
      <c r="G12872">
        <v>1</v>
      </c>
      <c r="H12872">
        <v>0</v>
      </c>
      <c r="I12872">
        <v>0</v>
      </c>
      <c r="J12872">
        <f t="shared" si="213"/>
        <v>1</v>
      </c>
      <c r="K12872">
        <v>12</v>
      </c>
      <c r="L12872" s="8">
        <f>COUNTIFS($D$2:$D12872,D12872)</f>
        <v>126</v>
      </c>
    </row>
    <row r="12873" spans="1:12" x14ac:dyDescent="0.2">
      <c r="A12873" s="7" t="s">
        <v>3779</v>
      </c>
      <c r="B12873" s="9">
        <v>39760</v>
      </c>
      <c r="C12873">
        <v>24</v>
      </c>
      <c r="D12873" t="s">
        <v>319</v>
      </c>
      <c r="E12873" s="1">
        <v>63</v>
      </c>
      <c r="F12873" t="s">
        <v>777</v>
      </c>
      <c r="G12873">
        <v>0</v>
      </c>
      <c r="H12873">
        <v>0</v>
      </c>
      <c r="I12873">
        <v>0</v>
      </c>
      <c r="J12873">
        <f t="shared" si="213"/>
        <v>1</v>
      </c>
      <c r="K12873">
        <v>12</v>
      </c>
      <c r="L12873" s="8">
        <f>COUNTIFS($D$2:$D12873,D12873)</f>
        <v>12</v>
      </c>
    </row>
    <row r="12874" spans="1:12" x14ac:dyDescent="0.2">
      <c r="A12874" s="7" t="s">
        <v>3780</v>
      </c>
      <c r="B12874" s="9">
        <v>39760</v>
      </c>
      <c r="C12874" s="1">
        <v>10</v>
      </c>
      <c r="D12874" t="s">
        <v>47</v>
      </c>
      <c r="E12874">
        <v>21</v>
      </c>
      <c r="F12874" t="s">
        <v>10</v>
      </c>
      <c r="G12874">
        <v>1</v>
      </c>
      <c r="H12874">
        <v>2</v>
      </c>
      <c r="I12874">
        <v>1</v>
      </c>
      <c r="J12874">
        <f t="shared" si="213"/>
        <v>3</v>
      </c>
      <c r="K12874">
        <v>12</v>
      </c>
      <c r="L12874" s="8">
        <f>COUNTIFS($D$2:$D12874,D12874)</f>
        <v>632</v>
      </c>
    </row>
    <row r="12875" spans="1:12" x14ac:dyDescent="0.2">
      <c r="A12875" s="7" t="s">
        <v>3780</v>
      </c>
      <c r="B12875" s="9">
        <v>39760</v>
      </c>
      <c r="C12875">
        <v>21</v>
      </c>
      <c r="D12875" t="s">
        <v>10</v>
      </c>
      <c r="E12875" s="1">
        <v>10</v>
      </c>
      <c r="F12875" t="s">
        <v>47</v>
      </c>
      <c r="G12875">
        <v>0</v>
      </c>
      <c r="H12875">
        <v>1</v>
      </c>
      <c r="I12875">
        <v>2</v>
      </c>
      <c r="J12875">
        <f t="shared" si="213"/>
        <v>0</v>
      </c>
      <c r="K12875">
        <v>11</v>
      </c>
      <c r="L12875" s="8">
        <f>COUNTIFS($D$2:$D12875,D12875)</f>
        <v>631</v>
      </c>
    </row>
    <row r="12876" spans="1:12" x14ac:dyDescent="0.2">
      <c r="A12876" s="7" t="s">
        <v>3781</v>
      </c>
      <c r="B12876" s="9">
        <v>39760</v>
      </c>
      <c r="C12876" s="1">
        <v>29</v>
      </c>
      <c r="D12876" t="s">
        <v>42</v>
      </c>
      <c r="E12876">
        <v>16</v>
      </c>
      <c r="F12876" t="s">
        <v>37</v>
      </c>
      <c r="G12876">
        <v>1</v>
      </c>
      <c r="H12876">
        <v>1</v>
      </c>
      <c r="I12876">
        <v>3</v>
      </c>
      <c r="J12876">
        <f t="shared" si="213"/>
        <v>0</v>
      </c>
      <c r="K12876">
        <v>12</v>
      </c>
      <c r="L12876" s="8">
        <f>COUNTIFS($D$2:$D12876,D12876)</f>
        <v>514</v>
      </c>
    </row>
    <row r="12877" spans="1:12" x14ac:dyDescent="0.2">
      <c r="A12877" s="7" t="s">
        <v>3781</v>
      </c>
      <c r="B12877" s="9">
        <v>39760</v>
      </c>
      <c r="C12877">
        <v>16</v>
      </c>
      <c r="D12877" t="s">
        <v>37</v>
      </c>
      <c r="E12877" s="1">
        <v>29</v>
      </c>
      <c r="F12877" t="s">
        <v>42</v>
      </c>
      <c r="G12877">
        <v>0</v>
      </c>
      <c r="H12877">
        <v>3</v>
      </c>
      <c r="I12877">
        <v>1</v>
      </c>
      <c r="J12877">
        <f t="shared" si="213"/>
        <v>3</v>
      </c>
      <c r="K12877">
        <v>12</v>
      </c>
      <c r="L12877" s="8">
        <f>COUNTIFS($D$2:$D12877,D12877)</f>
        <v>632</v>
      </c>
    </row>
    <row r="12878" spans="1:12" x14ac:dyDescent="0.2">
      <c r="A12878" s="7" t="s">
        <v>3782</v>
      </c>
      <c r="B12878" s="9">
        <v>39760</v>
      </c>
      <c r="C12878" s="1">
        <v>31</v>
      </c>
      <c r="D12878" t="s">
        <v>447</v>
      </c>
      <c r="E12878">
        <v>45</v>
      </c>
      <c r="F12878" t="s">
        <v>762</v>
      </c>
      <c r="G12878">
        <v>1</v>
      </c>
      <c r="H12878">
        <v>1</v>
      </c>
      <c r="I12878">
        <v>2</v>
      </c>
      <c r="J12878">
        <f t="shared" si="213"/>
        <v>0</v>
      </c>
      <c r="K12878">
        <v>12</v>
      </c>
      <c r="L12878" s="8">
        <f>COUNTIFS($D$2:$D12878,D12878)</f>
        <v>278</v>
      </c>
    </row>
    <row r="12879" spans="1:12" x14ac:dyDescent="0.2">
      <c r="A12879" s="7" t="s">
        <v>3782</v>
      </c>
      <c r="B12879" s="9">
        <v>39760</v>
      </c>
      <c r="C12879">
        <v>45</v>
      </c>
      <c r="D12879" t="s">
        <v>762</v>
      </c>
      <c r="E12879" s="1">
        <v>31</v>
      </c>
      <c r="F12879" t="s">
        <v>447</v>
      </c>
      <c r="G12879">
        <v>0</v>
      </c>
      <c r="H12879">
        <v>2</v>
      </c>
      <c r="I12879">
        <v>1</v>
      </c>
      <c r="J12879">
        <f t="shared" si="213"/>
        <v>3</v>
      </c>
      <c r="K12879">
        <v>12</v>
      </c>
      <c r="L12879" s="8">
        <f>COUNTIFS($D$2:$D12879,D12879)</f>
        <v>202</v>
      </c>
    </row>
    <row r="12880" spans="1:12" x14ac:dyDescent="0.2">
      <c r="A12880" s="7" t="s">
        <v>3783</v>
      </c>
      <c r="B12880" s="9">
        <v>39760</v>
      </c>
      <c r="C12880" s="1">
        <v>33</v>
      </c>
      <c r="D12880" t="s">
        <v>443</v>
      </c>
      <c r="E12880">
        <v>40</v>
      </c>
      <c r="F12880" t="s">
        <v>758</v>
      </c>
      <c r="G12880">
        <v>1</v>
      </c>
      <c r="H12880">
        <v>0</v>
      </c>
      <c r="I12880">
        <v>1</v>
      </c>
      <c r="J12880">
        <f t="shared" si="213"/>
        <v>0</v>
      </c>
      <c r="K12880">
        <v>12</v>
      </c>
      <c r="L12880" s="8">
        <f>COUNTIFS($D$2:$D12880,D12880)</f>
        <v>12</v>
      </c>
    </row>
    <row r="12881" spans="1:12" x14ac:dyDescent="0.2">
      <c r="A12881" s="7" t="s">
        <v>3783</v>
      </c>
      <c r="B12881" s="9">
        <v>39760</v>
      </c>
      <c r="C12881">
        <v>40</v>
      </c>
      <c r="D12881" t="s">
        <v>758</v>
      </c>
      <c r="E12881" s="1">
        <v>33</v>
      </c>
      <c r="F12881" t="s">
        <v>443</v>
      </c>
      <c r="G12881">
        <v>0</v>
      </c>
      <c r="H12881">
        <v>1</v>
      </c>
      <c r="I12881">
        <v>0</v>
      </c>
      <c r="J12881">
        <f t="shared" si="213"/>
        <v>3</v>
      </c>
      <c r="K12881">
        <v>12</v>
      </c>
      <c r="L12881" s="8">
        <f>COUNTIFS($D$2:$D12881,D12881)</f>
        <v>354</v>
      </c>
    </row>
    <row r="12882" spans="1:12" x14ac:dyDescent="0.2">
      <c r="A12882" s="7" t="s">
        <v>3784</v>
      </c>
      <c r="B12882" s="9">
        <v>39760</v>
      </c>
      <c r="C12882" s="1">
        <v>19</v>
      </c>
      <c r="D12882" t="s">
        <v>40</v>
      </c>
      <c r="E12882">
        <v>28</v>
      </c>
      <c r="F12882" t="s">
        <v>320</v>
      </c>
      <c r="G12882">
        <v>1</v>
      </c>
      <c r="H12882">
        <v>3</v>
      </c>
      <c r="I12882">
        <v>0</v>
      </c>
      <c r="J12882">
        <f t="shared" si="213"/>
        <v>3</v>
      </c>
      <c r="K12882">
        <v>12</v>
      </c>
      <c r="L12882" s="8">
        <f>COUNTIFS($D$2:$D12882,D12882)</f>
        <v>632</v>
      </c>
    </row>
    <row r="12883" spans="1:12" x14ac:dyDescent="0.2">
      <c r="A12883" s="7" t="s">
        <v>3784</v>
      </c>
      <c r="B12883" s="9">
        <v>39760</v>
      </c>
      <c r="C12883">
        <v>28</v>
      </c>
      <c r="D12883" t="s">
        <v>320</v>
      </c>
      <c r="E12883" s="1">
        <v>19</v>
      </c>
      <c r="F12883" t="s">
        <v>40</v>
      </c>
      <c r="G12883">
        <v>0</v>
      </c>
      <c r="H12883">
        <v>0</v>
      </c>
      <c r="I12883">
        <v>3</v>
      </c>
      <c r="J12883">
        <f t="shared" si="213"/>
        <v>0</v>
      </c>
      <c r="K12883">
        <v>12</v>
      </c>
      <c r="L12883" s="8">
        <f>COUNTIFS($D$2:$D12883,D12883)</f>
        <v>126</v>
      </c>
    </row>
    <row r="12884" spans="1:12" x14ac:dyDescent="0.2">
      <c r="A12884" s="7" t="s">
        <v>3785</v>
      </c>
      <c r="B12884" s="9">
        <v>39761</v>
      </c>
      <c r="C12884" s="1">
        <v>41</v>
      </c>
      <c r="D12884" t="s">
        <v>759</v>
      </c>
      <c r="E12884">
        <v>14</v>
      </c>
      <c r="F12884" t="s">
        <v>27</v>
      </c>
      <c r="G12884">
        <v>1</v>
      </c>
      <c r="H12884">
        <v>0</v>
      </c>
      <c r="I12884">
        <v>2</v>
      </c>
      <c r="J12884">
        <f t="shared" si="213"/>
        <v>0</v>
      </c>
      <c r="K12884">
        <v>12</v>
      </c>
      <c r="L12884" s="8">
        <f>COUNTIFS($D$2:$D12884,D12884)</f>
        <v>556</v>
      </c>
    </row>
    <row r="12885" spans="1:12" x14ac:dyDescent="0.2">
      <c r="A12885" s="7" t="s">
        <v>3785</v>
      </c>
      <c r="B12885" s="9">
        <v>39761</v>
      </c>
      <c r="C12885">
        <v>14</v>
      </c>
      <c r="D12885" t="s">
        <v>27</v>
      </c>
      <c r="E12885" s="1">
        <v>41</v>
      </c>
      <c r="F12885" t="s">
        <v>759</v>
      </c>
      <c r="G12885">
        <v>0</v>
      </c>
      <c r="H12885">
        <v>2</v>
      </c>
      <c r="I12885">
        <v>0</v>
      </c>
      <c r="J12885">
        <f t="shared" si="213"/>
        <v>3</v>
      </c>
      <c r="K12885">
        <v>12</v>
      </c>
      <c r="L12885" s="8">
        <f>COUNTIFS($D$2:$D12885,D12885)</f>
        <v>632</v>
      </c>
    </row>
    <row r="12886" spans="1:12" x14ac:dyDescent="0.2">
      <c r="A12886" s="7" t="s">
        <v>3786</v>
      </c>
      <c r="B12886" s="9">
        <v>39761</v>
      </c>
      <c r="C12886" s="1">
        <v>20</v>
      </c>
      <c r="D12886" t="s">
        <v>45</v>
      </c>
      <c r="E12886">
        <v>26</v>
      </c>
      <c r="F12886" t="s">
        <v>17</v>
      </c>
      <c r="G12886">
        <v>1</v>
      </c>
      <c r="H12886">
        <v>1</v>
      </c>
      <c r="I12886">
        <v>2</v>
      </c>
      <c r="J12886">
        <f t="shared" si="213"/>
        <v>0</v>
      </c>
      <c r="K12886">
        <v>12</v>
      </c>
      <c r="L12886" s="8">
        <f>COUNTIFS($D$2:$D12886,D12886)</f>
        <v>442</v>
      </c>
    </row>
    <row r="12887" spans="1:12" x14ac:dyDescent="0.2">
      <c r="A12887" s="7" t="s">
        <v>3786</v>
      </c>
      <c r="B12887" s="9">
        <v>39761</v>
      </c>
      <c r="C12887">
        <v>26</v>
      </c>
      <c r="D12887" t="s">
        <v>17</v>
      </c>
      <c r="E12887" s="1">
        <v>20</v>
      </c>
      <c r="F12887" t="s">
        <v>45</v>
      </c>
      <c r="G12887">
        <v>0</v>
      </c>
      <c r="H12887">
        <v>2</v>
      </c>
      <c r="I12887">
        <v>1</v>
      </c>
      <c r="J12887">
        <f t="shared" si="213"/>
        <v>3</v>
      </c>
      <c r="K12887">
        <v>12</v>
      </c>
      <c r="L12887" s="8">
        <f>COUNTIFS($D$2:$D12887,D12887)</f>
        <v>632</v>
      </c>
    </row>
    <row r="12888" spans="1:12" x14ac:dyDescent="0.2">
      <c r="A12888" s="7" t="s">
        <v>3787</v>
      </c>
      <c r="B12888" s="9">
        <v>39761</v>
      </c>
      <c r="C12888" s="1">
        <v>32</v>
      </c>
      <c r="D12888" t="s">
        <v>559</v>
      </c>
      <c r="E12888">
        <v>34</v>
      </c>
      <c r="F12888" t="s">
        <v>445</v>
      </c>
      <c r="G12888">
        <v>1</v>
      </c>
      <c r="H12888">
        <v>1</v>
      </c>
      <c r="I12888">
        <v>2</v>
      </c>
      <c r="J12888">
        <f t="shared" si="213"/>
        <v>0</v>
      </c>
      <c r="K12888">
        <v>12</v>
      </c>
      <c r="L12888" s="8">
        <f>COUNTIFS($D$2:$D12888,D12888)</f>
        <v>632</v>
      </c>
    </row>
    <row r="12889" spans="1:12" x14ac:dyDescent="0.2">
      <c r="A12889" s="7" t="s">
        <v>3787</v>
      </c>
      <c r="B12889" s="9">
        <v>39761</v>
      </c>
      <c r="C12889">
        <v>34</v>
      </c>
      <c r="D12889" t="s">
        <v>445</v>
      </c>
      <c r="E12889" s="1">
        <v>32</v>
      </c>
      <c r="F12889" t="s">
        <v>559</v>
      </c>
      <c r="G12889">
        <v>0</v>
      </c>
      <c r="H12889">
        <v>2</v>
      </c>
      <c r="I12889">
        <v>1</v>
      </c>
      <c r="J12889">
        <f t="shared" si="213"/>
        <v>3</v>
      </c>
      <c r="K12889">
        <v>12</v>
      </c>
      <c r="L12889" s="8">
        <f>COUNTIFS($D$2:$D12889,D12889)</f>
        <v>510</v>
      </c>
    </row>
    <row r="12890" spans="1:12" x14ac:dyDescent="0.2">
      <c r="A12890" s="7" t="s">
        <v>3788</v>
      </c>
      <c r="B12890" s="9">
        <v>39761</v>
      </c>
      <c r="C12890" s="1">
        <v>36</v>
      </c>
      <c r="D12890" t="s">
        <v>25</v>
      </c>
      <c r="E12890">
        <v>22</v>
      </c>
      <c r="F12890" t="s">
        <v>15</v>
      </c>
      <c r="G12890">
        <v>1</v>
      </c>
      <c r="H12890">
        <v>2</v>
      </c>
      <c r="I12890">
        <v>1</v>
      </c>
      <c r="J12890">
        <f t="shared" si="213"/>
        <v>3</v>
      </c>
      <c r="K12890">
        <v>11</v>
      </c>
      <c r="L12890" s="8">
        <f>COUNTIFS($D$2:$D12890,D12890)</f>
        <v>277</v>
      </c>
    </row>
    <row r="12891" spans="1:12" x14ac:dyDescent="0.2">
      <c r="A12891" s="7" t="s">
        <v>3788</v>
      </c>
      <c r="B12891" s="9">
        <v>39761</v>
      </c>
      <c r="C12891">
        <v>22</v>
      </c>
      <c r="D12891" t="s">
        <v>15</v>
      </c>
      <c r="E12891" s="1">
        <v>36</v>
      </c>
      <c r="F12891" t="s">
        <v>25</v>
      </c>
      <c r="G12891">
        <v>0</v>
      </c>
      <c r="H12891">
        <v>1</v>
      </c>
      <c r="I12891">
        <v>2</v>
      </c>
      <c r="J12891">
        <f t="shared" si="213"/>
        <v>0</v>
      </c>
      <c r="K12891">
        <v>12</v>
      </c>
      <c r="L12891" s="8">
        <f>COUNTIFS($D$2:$D12891,D12891)</f>
        <v>590</v>
      </c>
    </row>
    <row r="12892" spans="1:12" x14ac:dyDescent="0.2">
      <c r="A12892" s="7" t="s">
        <v>3789</v>
      </c>
      <c r="B12892" s="9">
        <v>39767</v>
      </c>
      <c r="C12892" s="1">
        <v>40</v>
      </c>
      <c r="D12892" t="s">
        <v>758</v>
      </c>
      <c r="E12892">
        <v>19</v>
      </c>
      <c r="F12892" t="s">
        <v>40</v>
      </c>
      <c r="G12892">
        <v>1</v>
      </c>
      <c r="H12892">
        <v>0</v>
      </c>
      <c r="I12892">
        <v>2</v>
      </c>
      <c r="J12892">
        <f t="shared" si="213"/>
        <v>0</v>
      </c>
      <c r="K12892">
        <v>13</v>
      </c>
      <c r="L12892" s="8">
        <f>COUNTIFS($D$2:$D12892,D12892)</f>
        <v>355</v>
      </c>
    </row>
    <row r="12893" spans="1:12" x14ac:dyDescent="0.2">
      <c r="A12893" s="7" t="s">
        <v>3789</v>
      </c>
      <c r="B12893" s="9">
        <v>39767</v>
      </c>
      <c r="C12893">
        <v>19</v>
      </c>
      <c r="D12893" t="s">
        <v>40</v>
      </c>
      <c r="E12893" s="1">
        <v>40</v>
      </c>
      <c r="F12893" t="s">
        <v>758</v>
      </c>
      <c r="G12893">
        <v>0</v>
      </c>
      <c r="H12893">
        <v>2</v>
      </c>
      <c r="I12893">
        <v>0</v>
      </c>
      <c r="J12893">
        <f t="shared" si="213"/>
        <v>3</v>
      </c>
      <c r="K12893">
        <v>13</v>
      </c>
      <c r="L12893" s="8">
        <f>COUNTIFS($D$2:$D12893,D12893)</f>
        <v>633</v>
      </c>
    </row>
    <row r="12894" spans="1:12" x14ac:dyDescent="0.2">
      <c r="A12894" s="7" t="s">
        <v>3790</v>
      </c>
      <c r="B12894" s="9">
        <v>39767</v>
      </c>
      <c r="C12894" s="1">
        <v>29</v>
      </c>
      <c r="D12894" t="s">
        <v>42</v>
      </c>
      <c r="E12894">
        <v>45</v>
      </c>
      <c r="F12894" t="s">
        <v>762</v>
      </c>
      <c r="G12894">
        <v>1</v>
      </c>
      <c r="H12894">
        <v>0</v>
      </c>
      <c r="I12894">
        <v>0</v>
      </c>
      <c r="J12894">
        <f t="shared" si="213"/>
        <v>1</v>
      </c>
      <c r="K12894">
        <v>13</v>
      </c>
      <c r="L12894" s="8">
        <f>COUNTIFS($D$2:$D12894,D12894)</f>
        <v>515</v>
      </c>
    </row>
    <row r="12895" spans="1:12" x14ac:dyDescent="0.2">
      <c r="A12895" s="7" t="s">
        <v>3790</v>
      </c>
      <c r="B12895" s="9">
        <v>39767</v>
      </c>
      <c r="C12895">
        <v>45</v>
      </c>
      <c r="D12895" t="s">
        <v>762</v>
      </c>
      <c r="E12895" s="1">
        <v>29</v>
      </c>
      <c r="F12895" t="s">
        <v>42</v>
      </c>
      <c r="G12895">
        <v>0</v>
      </c>
      <c r="H12895">
        <v>0</v>
      </c>
      <c r="I12895">
        <v>0</v>
      </c>
      <c r="J12895">
        <f t="shared" si="213"/>
        <v>1</v>
      </c>
      <c r="K12895">
        <v>13</v>
      </c>
      <c r="L12895" s="8">
        <f>COUNTIFS($D$2:$D12895,D12895)</f>
        <v>203</v>
      </c>
    </row>
    <row r="12896" spans="1:12" x14ac:dyDescent="0.2">
      <c r="A12896" s="7" t="s">
        <v>3791</v>
      </c>
      <c r="B12896" s="9">
        <v>39767</v>
      </c>
      <c r="C12896" s="1">
        <v>22</v>
      </c>
      <c r="D12896" t="s">
        <v>15</v>
      </c>
      <c r="E12896">
        <v>63</v>
      </c>
      <c r="F12896" t="s">
        <v>777</v>
      </c>
      <c r="G12896">
        <v>1</v>
      </c>
      <c r="H12896">
        <v>2</v>
      </c>
      <c r="I12896">
        <v>2</v>
      </c>
      <c r="J12896">
        <f t="shared" si="213"/>
        <v>1</v>
      </c>
      <c r="K12896">
        <v>13</v>
      </c>
      <c r="L12896" s="8">
        <f>COUNTIFS($D$2:$D12896,D12896)</f>
        <v>591</v>
      </c>
    </row>
    <row r="12897" spans="1:12" x14ac:dyDescent="0.2">
      <c r="A12897" s="7" t="s">
        <v>3791</v>
      </c>
      <c r="B12897" s="9">
        <v>39767</v>
      </c>
      <c r="C12897">
        <v>63</v>
      </c>
      <c r="D12897" t="s">
        <v>777</v>
      </c>
      <c r="E12897" s="1">
        <v>22</v>
      </c>
      <c r="F12897" t="s">
        <v>15</v>
      </c>
      <c r="G12897">
        <v>0</v>
      </c>
      <c r="H12897">
        <v>2</v>
      </c>
      <c r="I12897">
        <v>2</v>
      </c>
      <c r="J12897">
        <f t="shared" si="213"/>
        <v>1</v>
      </c>
      <c r="K12897">
        <v>13</v>
      </c>
      <c r="L12897" s="8">
        <f>COUNTIFS($D$2:$D12897,D12897)</f>
        <v>127</v>
      </c>
    </row>
    <row r="12898" spans="1:12" x14ac:dyDescent="0.2">
      <c r="A12898" s="7" t="s">
        <v>3792</v>
      </c>
      <c r="B12898" s="9">
        <v>39767</v>
      </c>
      <c r="C12898" s="1">
        <v>21</v>
      </c>
      <c r="D12898" t="s">
        <v>10</v>
      </c>
      <c r="E12898">
        <v>24</v>
      </c>
      <c r="F12898" t="s">
        <v>319</v>
      </c>
      <c r="G12898">
        <v>1</v>
      </c>
      <c r="H12898">
        <v>5</v>
      </c>
      <c r="I12898">
        <v>0</v>
      </c>
      <c r="J12898">
        <f t="shared" si="213"/>
        <v>3</v>
      </c>
      <c r="K12898">
        <v>12</v>
      </c>
      <c r="L12898" s="8">
        <f>COUNTIFS($D$2:$D12898,D12898)</f>
        <v>632</v>
      </c>
    </row>
    <row r="12899" spans="1:12" x14ac:dyDescent="0.2">
      <c r="A12899" s="7" t="s">
        <v>3792</v>
      </c>
      <c r="B12899" s="9">
        <v>39767</v>
      </c>
      <c r="C12899">
        <v>24</v>
      </c>
      <c r="D12899" t="s">
        <v>319</v>
      </c>
      <c r="E12899" s="1">
        <v>21</v>
      </c>
      <c r="F12899" t="s">
        <v>10</v>
      </c>
      <c r="G12899">
        <v>0</v>
      </c>
      <c r="H12899">
        <v>0</v>
      </c>
      <c r="I12899">
        <v>5</v>
      </c>
      <c r="J12899">
        <f t="shared" si="213"/>
        <v>0</v>
      </c>
      <c r="K12899">
        <v>13</v>
      </c>
      <c r="L12899" s="8">
        <f>COUNTIFS($D$2:$D12899,D12899)</f>
        <v>13</v>
      </c>
    </row>
    <row r="12900" spans="1:12" x14ac:dyDescent="0.2">
      <c r="A12900" s="7" t="s">
        <v>3793</v>
      </c>
      <c r="B12900" s="9">
        <v>39767</v>
      </c>
      <c r="C12900" s="1">
        <v>36</v>
      </c>
      <c r="D12900" t="s">
        <v>25</v>
      </c>
      <c r="E12900">
        <v>26</v>
      </c>
      <c r="F12900" t="s">
        <v>17</v>
      </c>
      <c r="G12900">
        <v>1</v>
      </c>
      <c r="H12900">
        <v>2</v>
      </c>
      <c r="I12900">
        <v>1</v>
      </c>
      <c r="J12900">
        <f t="shared" si="213"/>
        <v>3</v>
      </c>
      <c r="K12900">
        <v>12</v>
      </c>
      <c r="L12900" s="8">
        <f>COUNTIFS($D$2:$D12900,D12900)</f>
        <v>278</v>
      </c>
    </row>
    <row r="12901" spans="1:12" x14ac:dyDescent="0.2">
      <c r="A12901" s="7" t="s">
        <v>3793</v>
      </c>
      <c r="B12901" s="9">
        <v>39767</v>
      </c>
      <c r="C12901">
        <v>26</v>
      </c>
      <c r="D12901" t="s">
        <v>17</v>
      </c>
      <c r="E12901" s="1">
        <v>36</v>
      </c>
      <c r="F12901" t="s">
        <v>25</v>
      </c>
      <c r="G12901">
        <v>0</v>
      </c>
      <c r="H12901">
        <v>1</v>
      </c>
      <c r="I12901">
        <v>2</v>
      </c>
      <c r="J12901">
        <f t="shared" si="213"/>
        <v>0</v>
      </c>
      <c r="K12901">
        <v>13</v>
      </c>
      <c r="L12901" s="8">
        <f>COUNTIFS($D$2:$D12901,D12901)</f>
        <v>633</v>
      </c>
    </row>
    <row r="12902" spans="1:12" x14ac:dyDescent="0.2">
      <c r="A12902" s="7" t="s">
        <v>3794</v>
      </c>
      <c r="B12902" s="9">
        <v>39767</v>
      </c>
      <c r="C12902" s="1">
        <v>41</v>
      </c>
      <c r="D12902" t="s">
        <v>759</v>
      </c>
      <c r="E12902">
        <v>31</v>
      </c>
      <c r="F12902" t="s">
        <v>447</v>
      </c>
      <c r="G12902">
        <v>1</v>
      </c>
      <c r="H12902">
        <v>1</v>
      </c>
      <c r="I12902">
        <v>2</v>
      </c>
      <c r="J12902">
        <f t="shared" si="213"/>
        <v>0</v>
      </c>
      <c r="K12902">
        <v>13</v>
      </c>
      <c r="L12902" s="8">
        <f>COUNTIFS($D$2:$D12902,D12902)</f>
        <v>557</v>
      </c>
    </row>
    <row r="12903" spans="1:12" x14ac:dyDescent="0.2">
      <c r="A12903" s="7" t="s">
        <v>3794</v>
      </c>
      <c r="B12903" s="9">
        <v>39767</v>
      </c>
      <c r="C12903">
        <v>31</v>
      </c>
      <c r="D12903" t="s">
        <v>447</v>
      </c>
      <c r="E12903" s="1">
        <v>41</v>
      </c>
      <c r="F12903" t="s">
        <v>759</v>
      </c>
      <c r="G12903">
        <v>0</v>
      </c>
      <c r="H12903">
        <v>2</v>
      </c>
      <c r="I12903">
        <v>1</v>
      </c>
      <c r="J12903">
        <f t="shared" si="213"/>
        <v>3</v>
      </c>
      <c r="K12903">
        <v>13</v>
      </c>
      <c r="L12903" s="8">
        <f>COUNTIFS($D$2:$D12903,D12903)</f>
        <v>279</v>
      </c>
    </row>
    <row r="12904" spans="1:12" x14ac:dyDescent="0.2">
      <c r="A12904" s="7" t="s">
        <v>3795</v>
      </c>
      <c r="B12904" s="9">
        <v>39767</v>
      </c>
      <c r="C12904" s="1">
        <v>10</v>
      </c>
      <c r="D12904" t="s">
        <v>47</v>
      </c>
      <c r="E12904">
        <v>32</v>
      </c>
      <c r="F12904" t="s">
        <v>559</v>
      </c>
      <c r="G12904">
        <v>1</v>
      </c>
      <c r="H12904">
        <v>0</v>
      </c>
      <c r="I12904">
        <v>2</v>
      </c>
      <c r="J12904">
        <f t="shared" si="213"/>
        <v>0</v>
      </c>
      <c r="K12904">
        <v>13</v>
      </c>
      <c r="L12904" s="8">
        <f>COUNTIFS($D$2:$D12904,D12904)</f>
        <v>633</v>
      </c>
    </row>
    <row r="12905" spans="1:12" x14ac:dyDescent="0.2">
      <c r="A12905" s="7" t="s">
        <v>3795</v>
      </c>
      <c r="B12905" s="9">
        <v>39767</v>
      </c>
      <c r="C12905">
        <v>32</v>
      </c>
      <c r="D12905" t="s">
        <v>559</v>
      </c>
      <c r="E12905" s="1">
        <v>10</v>
      </c>
      <c r="F12905" t="s">
        <v>47</v>
      </c>
      <c r="G12905">
        <v>0</v>
      </c>
      <c r="H12905">
        <v>2</v>
      </c>
      <c r="I12905">
        <v>0</v>
      </c>
      <c r="J12905">
        <f t="shared" si="213"/>
        <v>3</v>
      </c>
      <c r="K12905">
        <v>13</v>
      </c>
      <c r="L12905" s="8">
        <f>COUNTIFS($D$2:$D12905,D12905)</f>
        <v>633</v>
      </c>
    </row>
    <row r="12906" spans="1:12" x14ac:dyDescent="0.2">
      <c r="A12906" s="7" t="s">
        <v>3796</v>
      </c>
      <c r="B12906" s="9">
        <v>39767</v>
      </c>
      <c r="C12906" s="1">
        <v>28</v>
      </c>
      <c r="D12906" t="s">
        <v>320</v>
      </c>
      <c r="E12906">
        <v>14</v>
      </c>
      <c r="F12906" t="s">
        <v>27</v>
      </c>
      <c r="G12906">
        <v>1</v>
      </c>
      <c r="H12906">
        <v>0</v>
      </c>
      <c r="I12906">
        <v>3</v>
      </c>
      <c r="J12906">
        <f t="shared" si="213"/>
        <v>0</v>
      </c>
      <c r="K12906">
        <v>13</v>
      </c>
      <c r="L12906" s="8">
        <f>COUNTIFS($D$2:$D12906,D12906)</f>
        <v>127</v>
      </c>
    </row>
    <row r="12907" spans="1:12" x14ac:dyDescent="0.2">
      <c r="A12907" s="7" t="s">
        <v>3796</v>
      </c>
      <c r="B12907" s="9">
        <v>39767</v>
      </c>
      <c r="C12907">
        <v>14</v>
      </c>
      <c r="D12907" t="s">
        <v>27</v>
      </c>
      <c r="E12907" s="1">
        <v>28</v>
      </c>
      <c r="F12907" t="s">
        <v>320</v>
      </c>
      <c r="G12907">
        <v>0</v>
      </c>
      <c r="H12907">
        <v>3</v>
      </c>
      <c r="I12907">
        <v>0</v>
      </c>
      <c r="J12907">
        <f t="shared" si="213"/>
        <v>3</v>
      </c>
      <c r="K12907">
        <v>13</v>
      </c>
      <c r="L12907" s="8">
        <f>COUNTIFS($D$2:$D12907,D12907)</f>
        <v>633</v>
      </c>
    </row>
    <row r="12908" spans="1:12" x14ac:dyDescent="0.2">
      <c r="A12908" s="7" t="s">
        <v>3797</v>
      </c>
      <c r="B12908" s="9">
        <v>39768</v>
      </c>
      <c r="C12908" s="1">
        <v>16</v>
      </c>
      <c r="D12908" t="s">
        <v>37</v>
      </c>
      <c r="E12908">
        <v>34</v>
      </c>
      <c r="F12908" t="s">
        <v>445</v>
      </c>
      <c r="G12908">
        <v>1</v>
      </c>
      <c r="H12908">
        <v>1</v>
      </c>
      <c r="I12908">
        <v>1</v>
      </c>
      <c r="J12908">
        <f t="shared" si="213"/>
        <v>1</v>
      </c>
      <c r="K12908">
        <v>13</v>
      </c>
      <c r="L12908" s="8">
        <f>COUNTIFS($D$2:$D12908,D12908)</f>
        <v>633</v>
      </c>
    </row>
    <row r="12909" spans="1:12" x14ac:dyDescent="0.2">
      <c r="A12909" s="7" t="s">
        <v>3797</v>
      </c>
      <c r="B12909" s="9">
        <v>39768</v>
      </c>
      <c r="C12909">
        <v>34</v>
      </c>
      <c r="D12909" t="s">
        <v>445</v>
      </c>
      <c r="E12909" s="1">
        <v>16</v>
      </c>
      <c r="F12909" t="s">
        <v>37</v>
      </c>
      <c r="G12909">
        <v>0</v>
      </c>
      <c r="H12909">
        <v>1</v>
      </c>
      <c r="I12909">
        <v>1</v>
      </c>
      <c r="J12909">
        <f t="shared" si="213"/>
        <v>1</v>
      </c>
      <c r="K12909">
        <v>13</v>
      </c>
      <c r="L12909" s="8">
        <f>COUNTIFS($D$2:$D12909,D12909)</f>
        <v>511</v>
      </c>
    </row>
    <row r="12910" spans="1:12" x14ac:dyDescent="0.2">
      <c r="A12910" s="7" t="s">
        <v>3798</v>
      </c>
      <c r="B12910" s="9">
        <v>39768</v>
      </c>
      <c r="C12910" s="1">
        <v>33</v>
      </c>
      <c r="D12910" t="s">
        <v>443</v>
      </c>
      <c r="E12910">
        <v>20</v>
      </c>
      <c r="F12910" t="s">
        <v>45</v>
      </c>
      <c r="G12910">
        <v>1</v>
      </c>
      <c r="H12910">
        <v>2</v>
      </c>
      <c r="I12910">
        <v>2</v>
      </c>
      <c r="J12910">
        <f t="shared" si="213"/>
        <v>1</v>
      </c>
      <c r="K12910">
        <v>13</v>
      </c>
      <c r="L12910" s="8">
        <f>COUNTIFS($D$2:$D12910,D12910)</f>
        <v>13</v>
      </c>
    </row>
    <row r="12911" spans="1:12" x14ac:dyDescent="0.2">
      <c r="A12911" s="7" t="s">
        <v>3798</v>
      </c>
      <c r="B12911" s="9">
        <v>39768</v>
      </c>
      <c r="C12911">
        <v>20</v>
      </c>
      <c r="D12911" t="s">
        <v>45</v>
      </c>
      <c r="E12911" s="1">
        <v>33</v>
      </c>
      <c r="F12911" t="s">
        <v>443</v>
      </c>
      <c r="G12911">
        <v>0</v>
      </c>
      <c r="H12911">
        <v>2</v>
      </c>
      <c r="I12911">
        <v>2</v>
      </c>
      <c r="J12911">
        <f t="shared" si="213"/>
        <v>1</v>
      </c>
      <c r="K12911">
        <v>13</v>
      </c>
      <c r="L12911" s="8">
        <f>COUNTIFS($D$2:$D12911,D12911)</f>
        <v>443</v>
      </c>
    </row>
    <row r="12912" spans="1:12" x14ac:dyDescent="0.2">
      <c r="A12912" s="7" t="s">
        <v>3799</v>
      </c>
      <c r="B12912" s="9">
        <v>39774</v>
      </c>
      <c r="C12912" s="1">
        <v>24</v>
      </c>
      <c r="D12912" t="s">
        <v>319</v>
      </c>
      <c r="E12912">
        <v>28</v>
      </c>
      <c r="F12912" t="s">
        <v>320</v>
      </c>
      <c r="G12912">
        <v>1</v>
      </c>
      <c r="H12912">
        <v>1</v>
      </c>
      <c r="I12912">
        <v>0</v>
      </c>
      <c r="J12912">
        <f t="shared" si="213"/>
        <v>3</v>
      </c>
      <c r="K12912">
        <v>14</v>
      </c>
      <c r="L12912" s="8">
        <f>COUNTIFS($D$2:$D12912,D12912)</f>
        <v>14</v>
      </c>
    </row>
    <row r="12913" spans="1:12" x14ac:dyDescent="0.2">
      <c r="A12913" s="7" t="s">
        <v>3799</v>
      </c>
      <c r="B12913" s="9">
        <v>39774</v>
      </c>
      <c r="C12913">
        <v>28</v>
      </c>
      <c r="D12913" t="s">
        <v>320</v>
      </c>
      <c r="E12913" s="1">
        <v>24</v>
      </c>
      <c r="F12913" t="s">
        <v>319</v>
      </c>
      <c r="G12913">
        <v>0</v>
      </c>
      <c r="H12913">
        <v>0</v>
      </c>
      <c r="I12913">
        <v>1</v>
      </c>
      <c r="J12913">
        <f t="shared" si="213"/>
        <v>0</v>
      </c>
      <c r="K12913">
        <v>14</v>
      </c>
      <c r="L12913" s="8">
        <f>COUNTIFS($D$2:$D12913,D12913)</f>
        <v>128</v>
      </c>
    </row>
    <row r="12914" spans="1:12" x14ac:dyDescent="0.2">
      <c r="A12914" s="7" t="s">
        <v>3800</v>
      </c>
      <c r="B12914" s="9">
        <v>39774</v>
      </c>
      <c r="C12914" s="1">
        <v>45</v>
      </c>
      <c r="D12914" t="s">
        <v>762</v>
      </c>
      <c r="E12914">
        <v>33</v>
      </c>
      <c r="F12914" t="s">
        <v>443</v>
      </c>
      <c r="G12914">
        <v>1</v>
      </c>
      <c r="H12914">
        <v>2</v>
      </c>
      <c r="I12914">
        <v>2</v>
      </c>
      <c r="J12914">
        <f t="shared" si="213"/>
        <v>1</v>
      </c>
      <c r="K12914">
        <v>14</v>
      </c>
      <c r="L12914" s="8">
        <f>COUNTIFS($D$2:$D12914,D12914)</f>
        <v>204</v>
      </c>
    </row>
    <row r="12915" spans="1:12" x14ac:dyDescent="0.2">
      <c r="A12915" s="7" t="s">
        <v>3800</v>
      </c>
      <c r="B12915" s="9">
        <v>39774</v>
      </c>
      <c r="C12915">
        <v>33</v>
      </c>
      <c r="D12915" t="s">
        <v>443</v>
      </c>
      <c r="E12915" s="1">
        <v>45</v>
      </c>
      <c r="F12915" t="s">
        <v>762</v>
      </c>
      <c r="G12915">
        <v>0</v>
      </c>
      <c r="H12915">
        <v>2</v>
      </c>
      <c r="I12915">
        <v>2</v>
      </c>
      <c r="J12915">
        <f t="shared" si="213"/>
        <v>1</v>
      </c>
      <c r="K12915">
        <v>14</v>
      </c>
      <c r="L12915" s="8">
        <f>COUNTIFS($D$2:$D12915,D12915)</f>
        <v>14</v>
      </c>
    </row>
    <row r="12916" spans="1:12" x14ac:dyDescent="0.2">
      <c r="A12916" s="7" t="s">
        <v>3801</v>
      </c>
      <c r="B12916" s="9">
        <v>39774</v>
      </c>
      <c r="C12916" s="1">
        <v>34</v>
      </c>
      <c r="D12916" t="s">
        <v>445</v>
      </c>
      <c r="E12916">
        <v>40</v>
      </c>
      <c r="F12916" t="s">
        <v>758</v>
      </c>
      <c r="G12916">
        <v>1</v>
      </c>
      <c r="H12916">
        <v>1</v>
      </c>
      <c r="I12916">
        <v>3</v>
      </c>
      <c r="J12916">
        <f t="shared" si="213"/>
        <v>0</v>
      </c>
      <c r="K12916">
        <v>14</v>
      </c>
      <c r="L12916" s="8">
        <f>COUNTIFS($D$2:$D12916,D12916)</f>
        <v>512</v>
      </c>
    </row>
    <row r="12917" spans="1:12" x14ac:dyDescent="0.2">
      <c r="A12917" s="7" t="s">
        <v>3801</v>
      </c>
      <c r="B12917" s="9">
        <v>39774</v>
      </c>
      <c r="C12917">
        <v>40</v>
      </c>
      <c r="D12917" t="s">
        <v>758</v>
      </c>
      <c r="E12917" s="1">
        <v>34</v>
      </c>
      <c r="F12917" t="s">
        <v>445</v>
      </c>
      <c r="G12917">
        <v>0</v>
      </c>
      <c r="H12917">
        <v>3</v>
      </c>
      <c r="I12917">
        <v>1</v>
      </c>
      <c r="J12917">
        <f t="shared" si="213"/>
        <v>3</v>
      </c>
      <c r="K12917">
        <v>14</v>
      </c>
      <c r="L12917" s="8">
        <f>COUNTIFS($D$2:$D12917,D12917)</f>
        <v>356</v>
      </c>
    </row>
    <row r="12918" spans="1:12" x14ac:dyDescent="0.2">
      <c r="A12918" s="7" t="s">
        <v>3802</v>
      </c>
      <c r="B12918" s="9">
        <v>39774</v>
      </c>
      <c r="C12918" s="1">
        <v>20</v>
      </c>
      <c r="D12918" t="s">
        <v>45</v>
      </c>
      <c r="E12918">
        <v>10</v>
      </c>
      <c r="F12918" t="s">
        <v>47</v>
      </c>
      <c r="G12918">
        <v>1</v>
      </c>
      <c r="H12918">
        <v>3</v>
      </c>
      <c r="I12918">
        <v>0</v>
      </c>
      <c r="J12918">
        <f t="shared" si="213"/>
        <v>3</v>
      </c>
      <c r="K12918">
        <v>14</v>
      </c>
      <c r="L12918" s="8">
        <f>COUNTIFS($D$2:$D12918,D12918)</f>
        <v>444</v>
      </c>
    </row>
    <row r="12919" spans="1:12" x14ac:dyDescent="0.2">
      <c r="A12919" s="7" t="s">
        <v>3802</v>
      </c>
      <c r="B12919" s="9">
        <v>39774</v>
      </c>
      <c r="C12919">
        <v>10</v>
      </c>
      <c r="D12919" t="s">
        <v>47</v>
      </c>
      <c r="E12919" s="1">
        <v>20</v>
      </c>
      <c r="F12919" t="s">
        <v>45</v>
      </c>
      <c r="G12919">
        <v>0</v>
      </c>
      <c r="H12919">
        <v>0</v>
      </c>
      <c r="I12919">
        <v>3</v>
      </c>
      <c r="J12919">
        <f t="shared" si="213"/>
        <v>0</v>
      </c>
      <c r="K12919">
        <v>14</v>
      </c>
      <c r="L12919" s="8">
        <f>COUNTIFS($D$2:$D12919,D12919)</f>
        <v>634</v>
      </c>
    </row>
    <row r="12920" spans="1:12" x14ac:dyDescent="0.2">
      <c r="A12920" s="7" t="s">
        <v>3803</v>
      </c>
      <c r="B12920" s="9">
        <v>39774</v>
      </c>
      <c r="C12920" s="1">
        <v>19</v>
      </c>
      <c r="D12920" t="s">
        <v>40</v>
      </c>
      <c r="E12920">
        <v>36</v>
      </c>
      <c r="F12920" t="s">
        <v>25</v>
      </c>
      <c r="G12920">
        <v>1</v>
      </c>
      <c r="H12920">
        <v>0</v>
      </c>
      <c r="I12920">
        <v>0</v>
      </c>
      <c r="J12920">
        <f t="shared" si="213"/>
        <v>1</v>
      </c>
      <c r="K12920">
        <v>14</v>
      </c>
      <c r="L12920" s="8">
        <f>COUNTIFS($D$2:$D12920,D12920)</f>
        <v>634</v>
      </c>
    </row>
    <row r="12921" spans="1:12" x14ac:dyDescent="0.2">
      <c r="A12921" s="7" t="s">
        <v>3803</v>
      </c>
      <c r="B12921" s="9">
        <v>39774</v>
      </c>
      <c r="C12921">
        <v>36</v>
      </c>
      <c r="D12921" t="s">
        <v>25</v>
      </c>
      <c r="E12921" s="1">
        <v>19</v>
      </c>
      <c r="F12921" t="s">
        <v>40</v>
      </c>
      <c r="G12921">
        <v>0</v>
      </c>
      <c r="H12921">
        <v>0</v>
      </c>
      <c r="I12921">
        <v>0</v>
      </c>
      <c r="J12921">
        <f t="shared" si="213"/>
        <v>1</v>
      </c>
      <c r="K12921">
        <v>13</v>
      </c>
      <c r="L12921" s="8">
        <f>COUNTIFS($D$2:$D12921,D12921)</f>
        <v>279</v>
      </c>
    </row>
    <row r="12922" spans="1:12" x14ac:dyDescent="0.2">
      <c r="A12922" s="7" t="s">
        <v>3804</v>
      </c>
      <c r="B12922" s="2">
        <v>39774</v>
      </c>
      <c r="C12922" s="1">
        <v>14</v>
      </c>
      <c r="D12922" t="s">
        <v>27</v>
      </c>
      <c r="E12922">
        <v>22</v>
      </c>
      <c r="F12922" t="s">
        <v>15</v>
      </c>
      <c r="G12922">
        <v>1</v>
      </c>
      <c r="H12922">
        <v>0</v>
      </c>
      <c r="I12922">
        <v>0</v>
      </c>
      <c r="J12922">
        <f t="shared" si="213"/>
        <v>1</v>
      </c>
      <c r="K12922">
        <v>14</v>
      </c>
      <c r="L12922" s="8">
        <f>COUNTIFS($D$2:$D12922,D12922)</f>
        <v>634</v>
      </c>
    </row>
    <row r="12923" spans="1:12" x14ac:dyDescent="0.2">
      <c r="A12923" s="7" t="s">
        <v>3804</v>
      </c>
      <c r="B12923" s="9">
        <v>39774</v>
      </c>
      <c r="C12923">
        <v>22</v>
      </c>
      <c r="D12923" t="s">
        <v>15</v>
      </c>
      <c r="E12923" s="1">
        <v>14</v>
      </c>
      <c r="F12923" t="s">
        <v>27</v>
      </c>
      <c r="G12923">
        <v>0</v>
      </c>
      <c r="H12923">
        <v>0</v>
      </c>
      <c r="I12923">
        <v>0</v>
      </c>
      <c r="J12923">
        <f t="shared" si="213"/>
        <v>1</v>
      </c>
      <c r="K12923">
        <v>14</v>
      </c>
      <c r="L12923" s="8">
        <f>COUNTIFS($D$2:$D12923,D12923)</f>
        <v>592</v>
      </c>
    </row>
    <row r="12924" spans="1:12" x14ac:dyDescent="0.2">
      <c r="A12924" s="7" t="s">
        <v>3805</v>
      </c>
      <c r="B12924" s="9">
        <v>39774</v>
      </c>
      <c r="C12924" s="1">
        <v>32</v>
      </c>
      <c r="D12924" t="s">
        <v>559</v>
      </c>
      <c r="E12924">
        <v>21</v>
      </c>
      <c r="F12924" t="s">
        <v>10</v>
      </c>
      <c r="G12924">
        <v>1</v>
      </c>
      <c r="H12924">
        <v>0</v>
      </c>
      <c r="I12924">
        <v>0</v>
      </c>
      <c r="J12924">
        <f t="shared" si="213"/>
        <v>1</v>
      </c>
      <c r="K12924">
        <v>14</v>
      </c>
      <c r="L12924" s="8">
        <f>COUNTIFS($D$2:$D12924,D12924)</f>
        <v>634</v>
      </c>
    </row>
    <row r="12925" spans="1:12" x14ac:dyDescent="0.2">
      <c r="A12925" s="7" t="s">
        <v>3805</v>
      </c>
      <c r="B12925" s="9">
        <v>39774</v>
      </c>
      <c r="C12925">
        <v>21</v>
      </c>
      <c r="D12925" t="s">
        <v>10</v>
      </c>
      <c r="E12925" s="1">
        <v>32</v>
      </c>
      <c r="F12925" t="s">
        <v>559</v>
      </c>
      <c r="G12925">
        <v>0</v>
      </c>
      <c r="H12925">
        <v>0</v>
      </c>
      <c r="I12925">
        <v>0</v>
      </c>
      <c r="J12925">
        <f t="shared" si="213"/>
        <v>1</v>
      </c>
      <c r="K12925">
        <v>13</v>
      </c>
      <c r="L12925" s="8">
        <f>COUNTIFS($D$2:$D12925,D12925)</f>
        <v>633</v>
      </c>
    </row>
    <row r="12926" spans="1:12" x14ac:dyDescent="0.2">
      <c r="A12926" s="7" t="s">
        <v>3806</v>
      </c>
      <c r="B12926" s="9">
        <v>39775</v>
      </c>
      <c r="C12926" s="1">
        <v>26</v>
      </c>
      <c r="D12926" t="s">
        <v>17</v>
      </c>
      <c r="E12926">
        <v>41</v>
      </c>
      <c r="F12926" t="s">
        <v>759</v>
      </c>
      <c r="G12926">
        <v>1</v>
      </c>
      <c r="H12926">
        <v>1</v>
      </c>
      <c r="I12926">
        <v>0</v>
      </c>
      <c r="J12926">
        <f t="shared" si="213"/>
        <v>3</v>
      </c>
      <c r="K12926">
        <v>14</v>
      </c>
      <c r="L12926" s="8">
        <f>COUNTIFS($D$2:$D12926,D12926)</f>
        <v>634</v>
      </c>
    </row>
    <row r="12927" spans="1:12" x14ac:dyDescent="0.2">
      <c r="A12927" s="7" t="s">
        <v>3806</v>
      </c>
      <c r="B12927" s="9">
        <v>39775</v>
      </c>
      <c r="C12927">
        <v>41</v>
      </c>
      <c r="D12927" t="s">
        <v>759</v>
      </c>
      <c r="E12927" s="1">
        <v>26</v>
      </c>
      <c r="F12927" t="s">
        <v>17</v>
      </c>
      <c r="G12927">
        <v>0</v>
      </c>
      <c r="H12927">
        <v>0</v>
      </c>
      <c r="I12927">
        <v>1</v>
      </c>
      <c r="J12927">
        <f t="shared" si="213"/>
        <v>0</v>
      </c>
      <c r="K12927">
        <v>14</v>
      </c>
      <c r="L12927" s="8">
        <f>COUNTIFS($D$2:$D12927,D12927)</f>
        <v>558</v>
      </c>
    </row>
    <row r="12928" spans="1:12" x14ac:dyDescent="0.2">
      <c r="A12928" s="7" t="s">
        <v>3807</v>
      </c>
      <c r="B12928" s="9">
        <v>39775</v>
      </c>
      <c r="C12928" s="1">
        <v>31</v>
      </c>
      <c r="D12928" t="s">
        <v>447</v>
      </c>
      <c r="E12928">
        <v>29</v>
      </c>
      <c r="F12928" t="s">
        <v>42</v>
      </c>
      <c r="G12928">
        <v>1</v>
      </c>
      <c r="H12928">
        <v>0</v>
      </c>
      <c r="I12928">
        <v>1</v>
      </c>
      <c r="J12928">
        <f t="shared" si="213"/>
        <v>0</v>
      </c>
      <c r="K12928">
        <v>14</v>
      </c>
      <c r="L12928" s="8">
        <f>COUNTIFS($D$2:$D12928,D12928)</f>
        <v>280</v>
      </c>
    </row>
    <row r="12929" spans="1:12" x14ac:dyDescent="0.2">
      <c r="A12929" s="7" t="s">
        <v>3807</v>
      </c>
      <c r="B12929" s="9">
        <v>39775</v>
      </c>
      <c r="C12929">
        <v>29</v>
      </c>
      <c r="D12929" t="s">
        <v>42</v>
      </c>
      <c r="E12929" s="1">
        <v>31</v>
      </c>
      <c r="F12929" t="s">
        <v>447</v>
      </c>
      <c r="G12929">
        <v>0</v>
      </c>
      <c r="H12929">
        <v>1</v>
      </c>
      <c r="I12929">
        <v>0</v>
      </c>
      <c r="J12929">
        <f t="shared" si="213"/>
        <v>3</v>
      </c>
      <c r="K12929">
        <v>14</v>
      </c>
      <c r="L12929" s="8">
        <f>COUNTIFS($D$2:$D12929,D12929)</f>
        <v>516</v>
      </c>
    </row>
    <row r="12930" spans="1:12" x14ac:dyDescent="0.2">
      <c r="A12930" s="7" t="s">
        <v>3808</v>
      </c>
      <c r="B12930" s="9">
        <v>39776</v>
      </c>
      <c r="C12930" s="1">
        <v>63</v>
      </c>
      <c r="D12930" t="s">
        <v>777</v>
      </c>
      <c r="E12930">
        <v>16</v>
      </c>
      <c r="F12930" t="s">
        <v>37</v>
      </c>
      <c r="G12930">
        <v>1</v>
      </c>
      <c r="H12930">
        <v>1</v>
      </c>
      <c r="I12930">
        <v>0</v>
      </c>
      <c r="J12930">
        <f t="shared" ref="J12930:J12993" si="214">IF(H12930&gt;I12930,3,IF(I12930&gt;H12930,0,1))</f>
        <v>3</v>
      </c>
      <c r="K12930">
        <v>14</v>
      </c>
      <c r="L12930" s="8">
        <f>COUNTIFS($D$2:$D12930,D12930)</f>
        <v>128</v>
      </c>
    </row>
    <row r="12931" spans="1:12" x14ac:dyDescent="0.2">
      <c r="A12931" s="7" t="s">
        <v>3808</v>
      </c>
      <c r="B12931" s="9">
        <v>39776</v>
      </c>
      <c r="C12931">
        <v>16</v>
      </c>
      <c r="D12931" t="s">
        <v>37</v>
      </c>
      <c r="E12931" s="1">
        <v>63</v>
      </c>
      <c r="F12931" t="s">
        <v>777</v>
      </c>
      <c r="G12931">
        <v>0</v>
      </c>
      <c r="H12931">
        <v>0</v>
      </c>
      <c r="I12931">
        <v>1</v>
      </c>
      <c r="J12931">
        <f t="shared" si="214"/>
        <v>0</v>
      </c>
      <c r="K12931">
        <v>14</v>
      </c>
      <c r="L12931" s="8">
        <f>COUNTIFS($D$2:$D12931,D12931)</f>
        <v>634</v>
      </c>
    </row>
    <row r="12932" spans="1:12" x14ac:dyDescent="0.2">
      <c r="A12932" s="7" t="s">
        <v>3809</v>
      </c>
      <c r="B12932" s="9">
        <v>39781</v>
      </c>
      <c r="C12932" s="1">
        <v>31</v>
      </c>
      <c r="D12932" t="s">
        <v>447</v>
      </c>
      <c r="E12932">
        <v>40</v>
      </c>
      <c r="F12932" t="s">
        <v>758</v>
      </c>
      <c r="G12932">
        <v>1</v>
      </c>
      <c r="H12932">
        <v>1</v>
      </c>
      <c r="I12932">
        <v>4</v>
      </c>
      <c r="J12932">
        <f t="shared" si="214"/>
        <v>0</v>
      </c>
      <c r="K12932">
        <v>15</v>
      </c>
      <c r="L12932" s="8">
        <f>COUNTIFS($D$2:$D12932,D12932)</f>
        <v>281</v>
      </c>
    </row>
    <row r="12933" spans="1:12" x14ac:dyDescent="0.2">
      <c r="A12933" s="7" t="s">
        <v>3809</v>
      </c>
      <c r="B12933" s="9">
        <v>39781</v>
      </c>
      <c r="C12933">
        <v>40</v>
      </c>
      <c r="D12933" t="s">
        <v>758</v>
      </c>
      <c r="E12933" s="1">
        <v>31</v>
      </c>
      <c r="F12933" t="s">
        <v>447</v>
      </c>
      <c r="G12933">
        <v>0</v>
      </c>
      <c r="H12933">
        <v>4</v>
      </c>
      <c r="I12933">
        <v>1</v>
      </c>
      <c r="J12933">
        <f t="shared" si="214"/>
        <v>3</v>
      </c>
      <c r="K12933">
        <v>15</v>
      </c>
      <c r="L12933" s="8">
        <f>COUNTIFS($D$2:$D12933,D12933)</f>
        <v>357</v>
      </c>
    </row>
    <row r="12934" spans="1:12" x14ac:dyDescent="0.2">
      <c r="A12934" s="7" t="s">
        <v>3810</v>
      </c>
      <c r="B12934" s="9">
        <v>39781</v>
      </c>
      <c r="C12934" s="1">
        <v>24</v>
      </c>
      <c r="D12934" t="s">
        <v>319</v>
      </c>
      <c r="E12934">
        <v>33</v>
      </c>
      <c r="F12934" t="s">
        <v>443</v>
      </c>
      <c r="G12934">
        <v>1</v>
      </c>
      <c r="H12934">
        <v>1</v>
      </c>
      <c r="I12934">
        <v>1</v>
      </c>
      <c r="J12934">
        <f t="shared" si="214"/>
        <v>1</v>
      </c>
      <c r="K12934">
        <v>15</v>
      </c>
      <c r="L12934" s="8">
        <f>COUNTIFS($D$2:$D12934,D12934)</f>
        <v>15</v>
      </c>
    </row>
    <row r="12935" spans="1:12" x14ac:dyDescent="0.2">
      <c r="A12935" s="7" t="s">
        <v>3810</v>
      </c>
      <c r="B12935" s="9">
        <v>39781</v>
      </c>
      <c r="C12935">
        <v>33</v>
      </c>
      <c r="D12935" t="s">
        <v>443</v>
      </c>
      <c r="E12935" s="1">
        <v>24</v>
      </c>
      <c r="F12935" t="s">
        <v>319</v>
      </c>
      <c r="G12935">
        <v>0</v>
      </c>
      <c r="H12935">
        <v>1</v>
      </c>
      <c r="I12935">
        <v>1</v>
      </c>
      <c r="J12935">
        <f t="shared" si="214"/>
        <v>1</v>
      </c>
      <c r="K12935">
        <v>15</v>
      </c>
      <c r="L12935" s="8">
        <f>COUNTIFS($D$2:$D12935,D12935)</f>
        <v>15</v>
      </c>
    </row>
    <row r="12936" spans="1:12" x14ac:dyDescent="0.2">
      <c r="A12936" s="7" t="s">
        <v>3811</v>
      </c>
      <c r="B12936" s="9">
        <v>39781</v>
      </c>
      <c r="C12936" s="1">
        <v>34</v>
      </c>
      <c r="D12936" t="s">
        <v>445</v>
      </c>
      <c r="E12936">
        <v>22</v>
      </c>
      <c r="F12936" t="s">
        <v>15</v>
      </c>
      <c r="G12936">
        <v>1</v>
      </c>
      <c r="H12936">
        <v>0</v>
      </c>
      <c r="I12936">
        <v>0</v>
      </c>
      <c r="J12936">
        <f t="shared" si="214"/>
        <v>1</v>
      </c>
      <c r="K12936">
        <v>15</v>
      </c>
      <c r="L12936" s="8">
        <f>COUNTIFS($D$2:$D12936,D12936)</f>
        <v>513</v>
      </c>
    </row>
    <row r="12937" spans="1:12" x14ac:dyDescent="0.2">
      <c r="A12937" s="7" t="s">
        <v>3811</v>
      </c>
      <c r="B12937" s="9">
        <v>39781</v>
      </c>
      <c r="C12937">
        <v>22</v>
      </c>
      <c r="D12937" t="s">
        <v>15</v>
      </c>
      <c r="E12937" s="1">
        <v>34</v>
      </c>
      <c r="F12937" t="s">
        <v>445</v>
      </c>
      <c r="G12937">
        <v>0</v>
      </c>
      <c r="H12937">
        <v>0</v>
      </c>
      <c r="I12937">
        <v>0</v>
      </c>
      <c r="J12937">
        <f t="shared" si="214"/>
        <v>1</v>
      </c>
      <c r="K12937">
        <v>15</v>
      </c>
      <c r="L12937" s="8">
        <f>COUNTIFS($D$2:$D12937,D12937)</f>
        <v>593</v>
      </c>
    </row>
    <row r="12938" spans="1:12" x14ac:dyDescent="0.2">
      <c r="A12938" s="7" t="s">
        <v>3812</v>
      </c>
      <c r="B12938" s="9">
        <v>39781</v>
      </c>
      <c r="C12938" s="1">
        <v>32</v>
      </c>
      <c r="D12938" t="s">
        <v>559</v>
      </c>
      <c r="E12938">
        <v>36</v>
      </c>
      <c r="F12938" t="s">
        <v>25</v>
      </c>
      <c r="G12938">
        <v>1</v>
      </c>
      <c r="H12938">
        <v>0</v>
      </c>
      <c r="I12938">
        <v>0</v>
      </c>
      <c r="J12938">
        <f t="shared" si="214"/>
        <v>1</v>
      </c>
      <c r="K12938">
        <v>15</v>
      </c>
      <c r="L12938" s="8">
        <f>COUNTIFS($D$2:$D12938,D12938)</f>
        <v>635</v>
      </c>
    </row>
    <row r="12939" spans="1:12" x14ac:dyDescent="0.2">
      <c r="A12939" s="7" t="s">
        <v>3812</v>
      </c>
      <c r="B12939" s="9">
        <v>39781</v>
      </c>
      <c r="C12939">
        <v>36</v>
      </c>
      <c r="D12939" t="s">
        <v>25</v>
      </c>
      <c r="E12939" s="1">
        <v>32</v>
      </c>
      <c r="F12939" t="s">
        <v>559</v>
      </c>
      <c r="G12939">
        <v>0</v>
      </c>
      <c r="H12939">
        <v>0</v>
      </c>
      <c r="I12939">
        <v>0</v>
      </c>
      <c r="J12939">
        <f t="shared" si="214"/>
        <v>1</v>
      </c>
      <c r="K12939">
        <v>14</v>
      </c>
      <c r="L12939" s="8">
        <f>COUNTIFS($D$2:$D12939,D12939)</f>
        <v>280</v>
      </c>
    </row>
    <row r="12940" spans="1:12" x14ac:dyDescent="0.2">
      <c r="A12940" s="7" t="s">
        <v>3813</v>
      </c>
      <c r="B12940" s="9">
        <v>39781</v>
      </c>
      <c r="C12940" s="1">
        <v>63</v>
      </c>
      <c r="D12940" t="s">
        <v>777</v>
      </c>
      <c r="E12940">
        <v>28</v>
      </c>
      <c r="F12940" t="s">
        <v>320</v>
      </c>
      <c r="G12940">
        <v>1</v>
      </c>
      <c r="H12940">
        <v>2</v>
      </c>
      <c r="I12940">
        <v>1</v>
      </c>
      <c r="J12940">
        <f t="shared" si="214"/>
        <v>3</v>
      </c>
      <c r="K12940">
        <v>15</v>
      </c>
      <c r="L12940" s="8">
        <f>COUNTIFS($D$2:$D12940,D12940)</f>
        <v>129</v>
      </c>
    </row>
    <row r="12941" spans="1:12" x14ac:dyDescent="0.2">
      <c r="A12941" s="7" t="s">
        <v>3813</v>
      </c>
      <c r="B12941" s="9">
        <v>39781</v>
      </c>
      <c r="C12941">
        <v>28</v>
      </c>
      <c r="D12941" t="s">
        <v>320</v>
      </c>
      <c r="E12941" s="1">
        <v>63</v>
      </c>
      <c r="F12941" t="s">
        <v>777</v>
      </c>
      <c r="G12941">
        <v>0</v>
      </c>
      <c r="H12941">
        <v>1</v>
      </c>
      <c r="I12941">
        <v>2</v>
      </c>
      <c r="J12941">
        <f t="shared" si="214"/>
        <v>0</v>
      </c>
      <c r="K12941">
        <v>15</v>
      </c>
      <c r="L12941" s="8">
        <f>COUNTIFS($D$2:$D12941,D12941)</f>
        <v>129</v>
      </c>
    </row>
    <row r="12942" spans="1:12" x14ac:dyDescent="0.2">
      <c r="A12942" s="7" t="s">
        <v>3814</v>
      </c>
      <c r="B12942" s="9">
        <v>39782</v>
      </c>
      <c r="C12942" s="1">
        <v>20</v>
      </c>
      <c r="D12942" t="s">
        <v>45</v>
      </c>
      <c r="E12942">
        <v>21</v>
      </c>
      <c r="F12942" t="s">
        <v>10</v>
      </c>
      <c r="G12942">
        <v>1</v>
      </c>
      <c r="H12942">
        <v>0</v>
      </c>
      <c r="I12942">
        <v>1</v>
      </c>
      <c r="J12942">
        <f t="shared" si="214"/>
        <v>0</v>
      </c>
      <c r="K12942">
        <v>15</v>
      </c>
      <c r="L12942" s="8">
        <f>COUNTIFS($D$2:$D12942,D12942)</f>
        <v>445</v>
      </c>
    </row>
    <row r="12943" spans="1:12" x14ac:dyDescent="0.2">
      <c r="A12943" s="7" t="s">
        <v>3814</v>
      </c>
      <c r="B12943" s="9">
        <v>39782</v>
      </c>
      <c r="C12943">
        <v>21</v>
      </c>
      <c r="D12943" t="s">
        <v>10</v>
      </c>
      <c r="E12943" s="1">
        <v>20</v>
      </c>
      <c r="F12943" t="s">
        <v>45</v>
      </c>
      <c r="G12943">
        <v>0</v>
      </c>
      <c r="H12943">
        <v>1</v>
      </c>
      <c r="I12943">
        <v>0</v>
      </c>
      <c r="J12943">
        <f t="shared" si="214"/>
        <v>3</v>
      </c>
      <c r="K12943">
        <v>14</v>
      </c>
      <c r="L12943" s="8">
        <f>COUNTIFS($D$2:$D12943,D12943)</f>
        <v>634</v>
      </c>
    </row>
    <row r="12944" spans="1:12" x14ac:dyDescent="0.2">
      <c r="A12944" s="7" t="s">
        <v>3815</v>
      </c>
      <c r="B12944" s="9">
        <v>39782</v>
      </c>
      <c r="C12944" s="1">
        <v>26</v>
      </c>
      <c r="D12944" t="s">
        <v>17</v>
      </c>
      <c r="E12944">
        <v>16</v>
      </c>
      <c r="F12944" t="s">
        <v>37</v>
      </c>
      <c r="G12944">
        <v>1</v>
      </c>
      <c r="H12944">
        <v>0</v>
      </c>
      <c r="I12944">
        <v>1</v>
      </c>
      <c r="J12944">
        <f t="shared" si="214"/>
        <v>0</v>
      </c>
      <c r="K12944">
        <v>15</v>
      </c>
      <c r="L12944" s="8">
        <f>COUNTIFS($D$2:$D12944,D12944)</f>
        <v>635</v>
      </c>
    </row>
    <row r="12945" spans="1:12" x14ac:dyDescent="0.2">
      <c r="A12945" s="7" t="s">
        <v>3815</v>
      </c>
      <c r="B12945" s="9">
        <v>39782</v>
      </c>
      <c r="C12945">
        <v>16</v>
      </c>
      <c r="D12945" t="s">
        <v>37</v>
      </c>
      <c r="E12945" s="1">
        <v>26</v>
      </c>
      <c r="F12945" t="s">
        <v>17</v>
      </c>
      <c r="G12945">
        <v>0</v>
      </c>
      <c r="H12945">
        <v>1</v>
      </c>
      <c r="I12945">
        <v>0</v>
      </c>
      <c r="J12945">
        <f t="shared" si="214"/>
        <v>3</v>
      </c>
      <c r="K12945">
        <v>15</v>
      </c>
      <c r="L12945" s="8">
        <f>COUNTIFS($D$2:$D12945,D12945)</f>
        <v>635</v>
      </c>
    </row>
    <row r="12946" spans="1:12" x14ac:dyDescent="0.2">
      <c r="A12946" s="7" t="s">
        <v>3816</v>
      </c>
      <c r="B12946" s="9">
        <v>39782</v>
      </c>
      <c r="C12946" s="1">
        <v>45</v>
      </c>
      <c r="D12946" t="s">
        <v>762</v>
      </c>
      <c r="E12946">
        <v>41</v>
      </c>
      <c r="F12946" t="s">
        <v>759</v>
      </c>
      <c r="G12946">
        <v>1</v>
      </c>
      <c r="H12946">
        <v>3</v>
      </c>
      <c r="I12946">
        <v>2</v>
      </c>
      <c r="J12946">
        <f t="shared" si="214"/>
        <v>3</v>
      </c>
      <c r="K12946">
        <v>15</v>
      </c>
      <c r="L12946" s="8">
        <f>COUNTIFS($D$2:$D12946,D12946)</f>
        <v>205</v>
      </c>
    </row>
    <row r="12947" spans="1:12" x14ac:dyDescent="0.2">
      <c r="A12947" s="7" t="s">
        <v>3816</v>
      </c>
      <c r="B12947" s="9">
        <v>39782</v>
      </c>
      <c r="C12947">
        <v>41</v>
      </c>
      <c r="D12947" t="s">
        <v>759</v>
      </c>
      <c r="E12947" s="1">
        <v>45</v>
      </c>
      <c r="F12947" t="s">
        <v>762</v>
      </c>
      <c r="G12947">
        <v>0</v>
      </c>
      <c r="H12947">
        <v>2</v>
      </c>
      <c r="I12947">
        <v>3</v>
      </c>
      <c r="J12947">
        <f t="shared" si="214"/>
        <v>0</v>
      </c>
      <c r="K12947">
        <v>15</v>
      </c>
      <c r="L12947" s="8">
        <f>COUNTIFS($D$2:$D12947,D12947)</f>
        <v>559</v>
      </c>
    </row>
    <row r="12948" spans="1:12" x14ac:dyDescent="0.2">
      <c r="A12948" s="7" t="s">
        <v>3817</v>
      </c>
      <c r="B12948" s="2">
        <v>39782</v>
      </c>
      <c r="C12948" s="1">
        <v>14</v>
      </c>
      <c r="D12948" t="s">
        <v>27</v>
      </c>
      <c r="E12948">
        <v>10</v>
      </c>
      <c r="F12948" t="s">
        <v>47</v>
      </c>
      <c r="G12948">
        <v>1</v>
      </c>
      <c r="H12948">
        <v>1</v>
      </c>
      <c r="I12948">
        <v>2</v>
      </c>
      <c r="J12948">
        <f t="shared" si="214"/>
        <v>0</v>
      </c>
      <c r="K12948">
        <v>15</v>
      </c>
      <c r="L12948" s="8">
        <f>COUNTIFS($D$2:$D12948,D12948)</f>
        <v>635</v>
      </c>
    </row>
    <row r="12949" spans="1:12" x14ac:dyDescent="0.2">
      <c r="A12949" s="7" t="s">
        <v>3817</v>
      </c>
      <c r="B12949" s="9">
        <v>39782</v>
      </c>
      <c r="C12949">
        <v>10</v>
      </c>
      <c r="D12949" t="s">
        <v>47</v>
      </c>
      <c r="E12949" s="1">
        <v>14</v>
      </c>
      <c r="F12949" t="s">
        <v>27</v>
      </c>
      <c r="G12949">
        <v>0</v>
      </c>
      <c r="H12949">
        <v>2</v>
      </c>
      <c r="I12949">
        <v>1</v>
      </c>
      <c r="J12949">
        <f t="shared" si="214"/>
        <v>3</v>
      </c>
      <c r="K12949">
        <v>15</v>
      </c>
      <c r="L12949" s="8">
        <f>COUNTIFS($D$2:$D12949,D12949)</f>
        <v>635</v>
      </c>
    </row>
    <row r="12950" spans="1:12" x14ac:dyDescent="0.2">
      <c r="A12950" s="7" t="s">
        <v>3818</v>
      </c>
      <c r="B12950" s="9">
        <v>39783</v>
      </c>
      <c r="C12950" s="1">
        <v>19</v>
      </c>
      <c r="D12950" t="s">
        <v>40</v>
      </c>
      <c r="E12950">
        <v>29</v>
      </c>
      <c r="F12950" t="s">
        <v>42</v>
      </c>
      <c r="G12950">
        <v>1</v>
      </c>
      <c r="H12950">
        <v>0</v>
      </c>
      <c r="I12950">
        <v>0</v>
      </c>
      <c r="J12950">
        <f t="shared" si="214"/>
        <v>1</v>
      </c>
      <c r="K12950">
        <v>15</v>
      </c>
      <c r="L12950" s="8">
        <f>COUNTIFS($D$2:$D12950,D12950)</f>
        <v>635</v>
      </c>
    </row>
    <row r="12951" spans="1:12" x14ac:dyDescent="0.2">
      <c r="A12951" s="7" t="s">
        <v>3818</v>
      </c>
      <c r="B12951" s="9">
        <v>39783</v>
      </c>
      <c r="C12951">
        <v>29</v>
      </c>
      <c r="D12951" t="s">
        <v>42</v>
      </c>
      <c r="E12951" s="1">
        <v>19</v>
      </c>
      <c r="F12951" t="s">
        <v>40</v>
      </c>
      <c r="G12951">
        <v>0</v>
      </c>
      <c r="H12951">
        <v>0</v>
      </c>
      <c r="I12951">
        <v>0</v>
      </c>
      <c r="J12951">
        <f t="shared" si="214"/>
        <v>1</v>
      </c>
      <c r="K12951">
        <v>15</v>
      </c>
      <c r="L12951" s="8">
        <f>COUNTIFS($D$2:$D12951,D12951)</f>
        <v>517</v>
      </c>
    </row>
    <row r="12952" spans="1:12" x14ac:dyDescent="0.2">
      <c r="A12952" s="7" t="s">
        <v>3819</v>
      </c>
      <c r="B12952" s="9">
        <v>39788</v>
      </c>
      <c r="C12952" s="1">
        <v>36</v>
      </c>
      <c r="D12952" t="s">
        <v>25</v>
      </c>
      <c r="E12952">
        <v>20</v>
      </c>
      <c r="F12952" t="s">
        <v>45</v>
      </c>
      <c r="G12952">
        <v>1</v>
      </c>
      <c r="H12952">
        <v>1</v>
      </c>
      <c r="I12952">
        <v>1</v>
      </c>
      <c r="J12952">
        <f t="shared" si="214"/>
        <v>1</v>
      </c>
      <c r="K12952">
        <v>15</v>
      </c>
      <c r="L12952" s="8">
        <f>COUNTIFS($D$2:$D12952,D12952)</f>
        <v>281</v>
      </c>
    </row>
    <row r="12953" spans="1:12" x14ac:dyDescent="0.2">
      <c r="A12953" s="7" t="s">
        <v>3819</v>
      </c>
      <c r="B12953" s="9">
        <v>39788</v>
      </c>
      <c r="C12953">
        <v>20</v>
      </c>
      <c r="D12953" t="s">
        <v>45</v>
      </c>
      <c r="E12953" s="1">
        <v>36</v>
      </c>
      <c r="F12953" t="s">
        <v>25</v>
      </c>
      <c r="G12953">
        <v>0</v>
      </c>
      <c r="H12953">
        <v>1</v>
      </c>
      <c r="I12953">
        <v>1</v>
      </c>
      <c r="J12953">
        <f t="shared" si="214"/>
        <v>1</v>
      </c>
      <c r="K12953">
        <v>16</v>
      </c>
      <c r="L12953" s="8">
        <f>COUNTIFS($D$2:$D12953,D12953)</f>
        <v>446</v>
      </c>
    </row>
    <row r="12954" spans="1:12" x14ac:dyDescent="0.2">
      <c r="A12954" s="7" t="s">
        <v>3820</v>
      </c>
      <c r="B12954" s="9">
        <v>39788</v>
      </c>
      <c r="C12954" s="1">
        <v>22</v>
      </c>
      <c r="D12954" t="s">
        <v>15</v>
      </c>
      <c r="E12954">
        <v>24</v>
      </c>
      <c r="F12954" t="s">
        <v>319</v>
      </c>
      <c r="G12954">
        <v>1</v>
      </c>
      <c r="H12954">
        <v>2</v>
      </c>
      <c r="I12954">
        <v>2</v>
      </c>
      <c r="J12954">
        <f t="shared" si="214"/>
        <v>1</v>
      </c>
      <c r="K12954">
        <v>16</v>
      </c>
      <c r="L12954" s="8">
        <f>COUNTIFS($D$2:$D12954,D12954)</f>
        <v>594</v>
      </c>
    </row>
    <row r="12955" spans="1:12" x14ac:dyDescent="0.2">
      <c r="A12955" s="7" t="s">
        <v>3820</v>
      </c>
      <c r="B12955" s="9">
        <v>39788</v>
      </c>
      <c r="C12955">
        <v>24</v>
      </c>
      <c r="D12955" t="s">
        <v>319</v>
      </c>
      <c r="E12955" s="1">
        <v>22</v>
      </c>
      <c r="F12955" t="s">
        <v>15</v>
      </c>
      <c r="G12955">
        <v>0</v>
      </c>
      <c r="H12955">
        <v>2</v>
      </c>
      <c r="I12955">
        <v>2</v>
      </c>
      <c r="J12955">
        <f t="shared" si="214"/>
        <v>1</v>
      </c>
      <c r="K12955">
        <v>16</v>
      </c>
      <c r="L12955" s="8">
        <f>COUNTIFS($D$2:$D12955,D12955)</f>
        <v>16</v>
      </c>
    </row>
    <row r="12956" spans="1:12" x14ac:dyDescent="0.2">
      <c r="A12956" s="7" t="s">
        <v>3821</v>
      </c>
      <c r="B12956" s="9">
        <v>39788</v>
      </c>
      <c r="C12956" s="1">
        <v>33</v>
      </c>
      <c r="D12956" t="s">
        <v>443</v>
      </c>
      <c r="E12956">
        <v>34</v>
      </c>
      <c r="F12956" t="s">
        <v>445</v>
      </c>
      <c r="G12956">
        <v>1</v>
      </c>
      <c r="H12956">
        <v>2</v>
      </c>
      <c r="I12956">
        <v>1</v>
      </c>
      <c r="J12956">
        <f t="shared" si="214"/>
        <v>3</v>
      </c>
      <c r="K12956">
        <v>16</v>
      </c>
      <c r="L12956" s="8">
        <f>COUNTIFS($D$2:$D12956,D12956)</f>
        <v>16</v>
      </c>
    </row>
    <row r="12957" spans="1:12" x14ac:dyDescent="0.2">
      <c r="A12957" s="7" t="s">
        <v>3821</v>
      </c>
      <c r="B12957" s="9">
        <v>39788</v>
      </c>
      <c r="C12957">
        <v>34</v>
      </c>
      <c r="D12957" t="s">
        <v>445</v>
      </c>
      <c r="E12957" s="1">
        <v>33</v>
      </c>
      <c r="F12957" t="s">
        <v>443</v>
      </c>
      <c r="G12957">
        <v>0</v>
      </c>
      <c r="H12957">
        <v>1</v>
      </c>
      <c r="I12957">
        <v>2</v>
      </c>
      <c r="J12957">
        <f t="shared" si="214"/>
        <v>0</v>
      </c>
      <c r="K12957">
        <v>16</v>
      </c>
      <c r="L12957" s="8">
        <f>COUNTIFS($D$2:$D12957,D12957)</f>
        <v>514</v>
      </c>
    </row>
    <row r="12958" spans="1:12" x14ac:dyDescent="0.2">
      <c r="A12958" s="7" t="s">
        <v>3822</v>
      </c>
      <c r="B12958" s="9">
        <v>39788</v>
      </c>
      <c r="C12958" s="1">
        <v>40</v>
      </c>
      <c r="D12958" t="s">
        <v>758</v>
      </c>
      <c r="E12958">
        <v>14</v>
      </c>
      <c r="F12958" t="s">
        <v>27</v>
      </c>
      <c r="G12958">
        <v>1</v>
      </c>
      <c r="H12958">
        <v>0</v>
      </c>
      <c r="I12958">
        <v>2</v>
      </c>
      <c r="J12958">
        <f t="shared" si="214"/>
        <v>0</v>
      </c>
      <c r="K12958">
        <v>16</v>
      </c>
      <c r="L12958" s="8">
        <f>COUNTIFS($D$2:$D12958,D12958)</f>
        <v>358</v>
      </c>
    </row>
    <row r="12959" spans="1:12" x14ac:dyDescent="0.2">
      <c r="A12959" s="7" t="s">
        <v>3822</v>
      </c>
      <c r="B12959" s="9">
        <v>39788</v>
      </c>
      <c r="C12959">
        <v>14</v>
      </c>
      <c r="D12959" t="s">
        <v>27</v>
      </c>
      <c r="E12959" s="1">
        <v>40</v>
      </c>
      <c r="F12959" t="s">
        <v>758</v>
      </c>
      <c r="G12959">
        <v>0</v>
      </c>
      <c r="H12959">
        <v>2</v>
      </c>
      <c r="I12959">
        <v>0</v>
      </c>
      <c r="J12959">
        <f t="shared" si="214"/>
        <v>3</v>
      </c>
      <c r="K12959">
        <v>16</v>
      </c>
      <c r="L12959" s="8">
        <f>COUNTIFS($D$2:$D12959,D12959)</f>
        <v>636</v>
      </c>
    </row>
    <row r="12960" spans="1:12" x14ac:dyDescent="0.2">
      <c r="A12960" s="7" t="s">
        <v>3823</v>
      </c>
      <c r="B12960" s="9">
        <v>39788</v>
      </c>
      <c r="C12960" s="1">
        <v>41</v>
      </c>
      <c r="D12960" t="s">
        <v>759</v>
      </c>
      <c r="E12960">
        <v>19</v>
      </c>
      <c r="F12960" t="s">
        <v>40</v>
      </c>
      <c r="G12960">
        <v>1</v>
      </c>
      <c r="H12960">
        <v>1</v>
      </c>
      <c r="I12960">
        <v>3</v>
      </c>
      <c r="J12960">
        <f t="shared" si="214"/>
        <v>0</v>
      </c>
      <c r="K12960">
        <v>16</v>
      </c>
      <c r="L12960" s="8">
        <f>COUNTIFS($D$2:$D12960,D12960)</f>
        <v>560</v>
      </c>
    </row>
    <row r="12961" spans="1:12" x14ac:dyDescent="0.2">
      <c r="A12961" s="7" t="s">
        <v>3823</v>
      </c>
      <c r="B12961" s="9">
        <v>39788</v>
      </c>
      <c r="C12961">
        <v>19</v>
      </c>
      <c r="D12961" t="s">
        <v>40</v>
      </c>
      <c r="E12961" s="1">
        <v>41</v>
      </c>
      <c r="F12961" t="s">
        <v>759</v>
      </c>
      <c r="G12961">
        <v>0</v>
      </c>
      <c r="H12961">
        <v>3</v>
      </c>
      <c r="I12961">
        <v>1</v>
      </c>
      <c r="J12961">
        <f t="shared" si="214"/>
        <v>3</v>
      </c>
      <c r="K12961">
        <v>16</v>
      </c>
      <c r="L12961" s="8">
        <f>COUNTIFS($D$2:$D12961,D12961)</f>
        <v>636</v>
      </c>
    </row>
    <row r="12962" spans="1:12" x14ac:dyDescent="0.2">
      <c r="A12962" s="7" t="s">
        <v>3824</v>
      </c>
      <c r="B12962" s="9">
        <v>39788</v>
      </c>
      <c r="C12962" s="1">
        <v>10</v>
      </c>
      <c r="D12962" t="s">
        <v>47</v>
      </c>
      <c r="E12962">
        <v>63</v>
      </c>
      <c r="F12962" t="s">
        <v>777</v>
      </c>
      <c r="G12962">
        <v>1</v>
      </c>
      <c r="H12962">
        <v>1</v>
      </c>
      <c r="I12962">
        <v>0</v>
      </c>
      <c r="J12962">
        <f t="shared" si="214"/>
        <v>3</v>
      </c>
      <c r="K12962">
        <v>16</v>
      </c>
      <c r="L12962" s="8">
        <f>COUNTIFS($D$2:$D12962,D12962)</f>
        <v>636</v>
      </c>
    </row>
    <row r="12963" spans="1:12" x14ac:dyDescent="0.2">
      <c r="A12963" s="7" t="s">
        <v>3824</v>
      </c>
      <c r="B12963" s="9">
        <v>39788</v>
      </c>
      <c r="C12963">
        <v>63</v>
      </c>
      <c r="D12963" t="s">
        <v>777</v>
      </c>
      <c r="E12963" s="1">
        <v>10</v>
      </c>
      <c r="F12963" t="s">
        <v>47</v>
      </c>
      <c r="G12963">
        <v>0</v>
      </c>
      <c r="H12963">
        <v>0</v>
      </c>
      <c r="I12963">
        <v>1</v>
      </c>
      <c r="J12963">
        <f t="shared" si="214"/>
        <v>0</v>
      </c>
      <c r="K12963">
        <v>16</v>
      </c>
      <c r="L12963" s="8">
        <f>COUNTIFS($D$2:$D12963,D12963)</f>
        <v>130</v>
      </c>
    </row>
    <row r="12964" spans="1:12" x14ac:dyDescent="0.2">
      <c r="A12964" s="7" t="s">
        <v>3825</v>
      </c>
      <c r="B12964" s="9">
        <v>39788</v>
      </c>
      <c r="C12964" s="1">
        <v>21</v>
      </c>
      <c r="D12964" t="s">
        <v>10</v>
      </c>
      <c r="E12964">
        <v>31</v>
      </c>
      <c r="F12964" t="s">
        <v>447</v>
      </c>
      <c r="G12964">
        <v>1</v>
      </c>
      <c r="H12964">
        <v>1</v>
      </c>
      <c r="I12964">
        <v>0</v>
      </c>
      <c r="J12964">
        <f t="shared" si="214"/>
        <v>3</v>
      </c>
      <c r="K12964">
        <v>15</v>
      </c>
      <c r="L12964" s="8">
        <f>COUNTIFS($D$2:$D12964,D12964)</f>
        <v>635</v>
      </c>
    </row>
    <row r="12965" spans="1:12" x14ac:dyDescent="0.2">
      <c r="A12965" s="7" t="s">
        <v>3825</v>
      </c>
      <c r="B12965" s="9">
        <v>39788</v>
      </c>
      <c r="C12965">
        <v>31</v>
      </c>
      <c r="D12965" t="s">
        <v>447</v>
      </c>
      <c r="E12965" s="1">
        <v>21</v>
      </c>
      <c r="F12965" t="s">
        <v>10</v>
      </c>
      <c r="G12965">
        <v>0</v>
      </c>
      <c r="H12965">
        <v>0</v>
      </c>
      <c r="I12965">
        <v>1</v>
      </c>
      <c r="J12965">
        <f t="shared" si="214"/>
        <v>0</v>
      </c>
      <c r="K12965">
        <v>16</v>
      </c>
      <c r="L12965" s="8">
        <f>COUNTIFS($D$2:$D12965,D12965)</f>
        <v>282</v>
      </c>
    </row>
    <row r="12966" spans="1:12" x14ac:dyDescent="0.2">
      <c r="A12966" s="7" t="s">
        <v>3826</v>
      </c>
      <c r="B12966" s="9">
        <v>39789</v>
      </c>
      <c r="C12966" s="1">
        <v>28</v>
      </c>
      <c r="D12966" t="s">
        <v>320</v>
      </c>
      <c r="E12966">
        <v>45</v>
      </c>
      <c r="F12966" t="s">
        <v>762</v>
      </c>
      <c r="G12966">
        <v>1</v>
      </c>
      <c r="H12966">
        <v>1</v>
      </c>
      <c r="I12966">
        <v>1</v>
      </c>
      <c r="J12966">
        <f t="shared" si="214"/>
        <v>1</v>
      </c>
      <c r="K12966">
        <v>16</v>
      </c>
      <c r="L12966" s="8">
        <f>COUNTIFS($D$2:$D12966,D12966)</f>
        <v>130</v>
      </c>
    </row>
    <row r="12967" spans="1:12" x14ac:dyDescent="0.2">
      <c r="A12967" s="7" t="s">
        <v>3826</v>
      </c>
      <c r="B12967" s="9">
        <v>39789</v>
      </c>
      <c r="C12967">
        <v>45</v>
      </c>
      <c r="D12967" t="s">
        <v>762</v>
      </c>
      <c r="E12967" s="1">
        <v>28</v>
      </c>
      <c r="F12967" t="s">
        <v>320</v>
      </c>
      <c r="G12967">
        <v>0</v>
      </c>
      <c r="H12967">
        <v>1</v>
      </c>
      <c r="I12967">
        <v>1</v>
      </c>
      <c r="J12967">
        <f t="shared" si="214"/>
        <v>1</v>
      </c>
      <c r="K12967">
        <v>16</v>
      </c>
      <c r="L12967" s="8">
        <f>COUNTIFS($D$2:$D12967,D12967)</f>
        <v>206</v>
      </c>
    </row>
    <row r="12968" spans="1:12" x14ac:dyDescent="0.2">
      <c r="A12968" s="7" t="s">
        <v>3827</v>
      </c>
      <c r="B12968" s="9">
        <v>39789</v>
      </c>
      <c r="C12968" s="1">
        <v>16</v>
      </c>
      <c r="D12968" t="s">
        <v>37</v>
      </c>
      <c r="E12968">
        <v>32</v>
      </c>
      <c r="F12968" t="s">
        <v>559</v>
      </c>
      <c r="G12968">
        <v>1</v>
      </c>
      <c r="H12968">
        <v>2</v>
      </c>
      <c r="I12968">
        <v>3</v>
      </c>
      <c r="J12968">
        <f t="shared" si="214"/>
        <v>0</v>
      </c>
      <c r="K12968">
        <v>16</v>
      </c>
      <c r="L12968" s="8">
        <f>COUNTIFS($D$2:$D12968,D12968)</f>
        <v>636</v>
      </c>
    </row>
    <row r="12969" spans="1:12" x14ac:dyDescent="0.2">
      <c r="A12969" s="7" t="s">
        <v>3827</v>
      </c>
      <c r="B12969" s="9">
        <v>39789</v>
      </c>
      <c r="C12969">
        <v>32</v>
      </c>
      <c r="D12969" t="s">
        <v>559</v>
      </c>
      <c r="E12969" s="1">
        <v>16</v>
      </c>
      <c r="F12969" t="s">
        <v>37</v>
      </c>
      <c r="G12969">
        <v>0</v>
      </c>
      <c r="H12969">
        <v>3</v>
      </c>
      <c r="I12969">
        <v>2</v>
      </c>
      <c r="J12969">
        <f t="shared" si="214"/>
        <v>3</v>
      </c>
      <c r="K12969">
        <v>16</v>
      </c>
      <c r="L12969" s="8">
        <f>COUNTIFS($D$2:$D12969,D12969)</f>
        <v>636</v>
      </c>
    </row>
    <row r="12970" spans="1:12" x14ac:dyDescent="0.2">
      <c r="A12970" s="7" t="s">
        <v>3828</v>
      </c>
      <c r="B12970" s="9">
        <v>39790</v>
      </c>
      <c r="C12970" s="1">
        <v>29</v>
      </c>
      <c r="D12970" t="s">
        <v>42</v>
      </c>
      <c r="E12970">
        <v>26</v>
      </c>
      <c r="F12970" t="s">
        <v>17</v>
      </c>
      <c r="G12970">
        <v>1</v>
      </c>
      <c r="H12970">
        <v>0</v>
      </c>
      <c r="I12970">
        <v>2</v>
      </c>
      <c r="J12970">
        <f t="shared" si="214"/>
        <v>0</v>
      </c>
      <c r="K12970">
        <v>16</v>
      </c>
      <c r="L12970" s="8">
        <f>COUNTIFS($D$2:$D12970,D12970)</f>
        <v>518</v>
      </c>
    </row>
    <row r="12971" spans="1:12" x14ac:dyDescent="0.2">
      <c r="A12971" s="7" t="s">
        <v>3828</v>
      </c>
      <c r="B12971" s="9">
        <v>39790</v>
      </c>
      <c r="C12971">
        <v>26</v>
      </c>
      <c r="D12971" t="s">
        <v>17</v>
      </c>
      <c r="E12971" s="1">
        <v>29</v>
      </c>
      <c r="F12971" t="s">
        <v>42</v>
      </c>
      <c r="G12971">
        <v>0</v>
      </c>
      <c r="H12971">
        <v>2</v>
      </c>
      <c r="I12971">
        <v>0</v>
      </c>
      <c r="J12971">
        <f t="shared" si="214"/>
        <v>3</v>
      </c>
      <c r="K12971">
        <v>16</v>
      </c>
      <c r="L12971" s="8">
        <f>COUNTIFS($D$2:$D12971,D12971)</f>
        <v>636</v>
      </c>
    </row>
    <row r="12972" spans="1:12" x14ac:dyDescent="0.2">
      <c r="A12972" s="7" t="s">
        <v>3829</v>
      </c>
      <c r="B12972" s="9">
        <v>39795</v>
      </c>
      <c r="C12972" s="1">
        <v>34</v>
      </c>
      <c r="D12972" t="s">
        <v>445</v>
      </c>
      <c r="E12972">
        <v>10</v>
      </c>
      <c r="F12972" t="s">
        <v>47</v>
      </c>
      <c r="G12972">
        <v>1</v>
      </c>
      <c r="H12972">
        <v>1</v>
      </c>
      <c r="I12972">
        <v>1</v>
      </c>
      <c r="J12972">
        <f t="shared" si="214"/>
        <v>1</v>
      </c>
      <c r="K12972">
        <v>17</v>
      </c>
      <c r="L12972" s="8">
        <f>COUNTIFS($D$2:$D12972,D12972)</f>
        <v>515</v>
      </c>
    </row>
    <row r="12973" spans="1:12" x14ac:dyDescent="0.2">
      <c r="A12973" s="7" t="s">
        <v>3829</v>
      </c>
      <c r="B12973" s="9">
        <v>39795</v>
      </c>
      <c r="C12973">
        <v>10</v>
      </c>
      <c r="D12973" t="s">
        <v>47</v>
      </c>
      <c r="E12973" s="1">
        <v>34</v>
      </c>
      <c r="F12973" t="s">
        <v>445</v>
      </c>
      <c r="G12973">
        <v>0</v>
      </c>
      <c r="H12973">
        <v>1</v>
      </c>
      <c r="I12973">
        <v>1</v>
      </c>
      <c r="J12973">
        <f t="shared" si="214"/>
        <v>1</v>
      </c>
      <c r="K12973">
        <v>17</v>
      </c>
      <c r="L12973" s="8">
        <f>COUNTIFS($D$2:$D12973,D12973)</f>
        <v>637</v>
      </c>
    </row>
    <row r="12974" spans="1:12" x14ac:dyDescent="0.2">
      <c r="A12974" s="7" t="s">
        <v>3830</v>
      </c>
      <c r="B12974" s="9">
        <v>39795</v>
      </c>
      <c r="C12974" s="1">
        <v>63</v>
      </c>
      <c r="D12974" t="s">
        <v>777</v>
      </c>
      <c r="E12974">
        <v>41</v>
      </c>
      <c r="F12974" t="s">
        <v>759</v>
      </c>
      <c r="G12974">
        <v>1</v>
      </c>
      <c r="H12974">
        <v>3</v>
      </c>
      <c r="I12974">
        <v>0</v>
      </c>
      <c r="J12974">
        <f t="shared" si="214"/>
        <v>3</v>
      </c>
      <c r="K12974">
        <v>17</v>
      </c>
      <c r="L12974" s="8">
        <f>COUNTIFS($D$2:$D12974,D12974)</f>
        <v>131</v>
      </c>
    </row>
    <row r="12975" spans="1:12" x14ac:dyDescent="0.2">
      <c r="A12975" s="7" t="s">
        <v>3830</v>
      </c>
      <c r="B12975" s="9">
        <v>39795</v>
      </c>
      <c r="C12975">
        <v>41</v>
      </c>
      <c r="D12975" t="s">
        <v>759</v>
      </c>
      <c r="E12975" s="1">
        <v>63</v>
      </c>
      <c r="F12975" t="s">
        <v>777</v>
      </c>
      <c r="G12975">
        <v>0</v>
      </c>
      <c r="H12975">
        <v>0</v>
      </c>
      <c r="I12975">
        <v>3</v>
      </c>
      <c r="J12975">
        <f t="shared" si="214"/>
        <v>0</v>
      </c>
      <c r="K12975">
        <v>17</v>
      </c>
      <c r="L12975" s="8">
        <f>COUNTIFS($D$2:$D12975,D12975)</f>
        <v>561</v>
      </c>
    </row>
    <row r="12976" spans="1:12" x14ac:dyDescent="0.2">
      <c r="A12976" s="7" t="s">
        <v>3831</v>
      </c>
      <c r="B12976" s="9">
        <v>39795</v>
      </c>
      <c r="C12976" s="1">
        <v>31</v>
      </c>
      <c r="D12976" t="s">
        <v>447</v>
      </c>
      <c r="E12976">
        <v>28</v>
      </c>
      <c r="F12976" t="s">
        <v>320</v>
      </c>
      <c r="G12976">
        <v>1</v>
      </c>
      <c r="H12976">
        <v>4</v>
      </c>
      <c r="I12976">
        <v>0</v>
      </c>
      <c r="J12976">
        <f t="shared" si="214"/>
        <v>3</v>
      </c>
      <c r="K12976">
        <v>17</v>
      </c>
      <c r="L12976" s="8">
        <f>COUNTIFS($D$2:$D12976,D12976)</f>
        <v>283</v>
      </c>
    </row>
    <row r="12977" spans="1:12" x14ac:dyDescent="0.2">
      <c r="A12977" s="7" t="s">
        <v>3831</v>
      </c>
      <c r="B12977" s="9">
        <v>39795</v>
      </c>
      <c r="C12977">
        <v>28</v>
      </c>
      <c r="D12977" t="s">
        <v>320</v>
      </c>
      <c r="E12977" s="1">
        <v>31</v>
      </c>
      <c r="F12977" t="s">
        <v>447</v>
      </c>
      <c r="G12977">
        <v>0</v>
      </c>
      <c r="H12977">
        <v>0</v>
      </c>
      <c r="I12977">
        <v>4</v>
      </c>
      <c r="J12977">
        <f t="shared" si="214"/>
        <v>0</v>
      </c>
      <c r="K12977">
        <v>17</v>
      </c>
      <c r="L12977" s="8">
        <f>COUNTIFS($D$2:$D12977,D12977)</f>
        <v>131</v>
      </c>
    </row>
    <row r="12978" spans="1:12" x14ac:dyDescent="0.2">
      <c r="A12978" s="7" t="s">
        <v>3832</v>
      </c>
      <c r="B12978" s="9">
        <v>39795</v>
      </c>
      <c r="C12978" s="1">
        <v>24</v>
      </c>
      <c r="D12978" t="s">
        <v>319</v>
      </c>
      <c r="E12978">
        <v>36</v>
      </c>
      <c r="F12978" t="s">
        <v>25</v>
      </c>
      <c r="G12978">
        <v>1</v>
      </c>
      <c r="H12978">
        <v>0</v>
      </c>
      <c r="I12978">
        <v>0</v>
      </c>
      <c r="J12978">
        <f t="shared" si="214"/>
        <v>1</v>
      </c>
      <c r="K12978">
        <v>17</v>
      </c>
      <c r="L12978" s="8">
        <f>COUNTIFS($D$2:$D12978,D12978)</f>
        <v>17</v>
      </c>
    </row>
    <row r="12979" spans="1:12" x14ac:dyDescent="0.2">
      <c r="A12979" s="7" t="s">
        <v>3832</v>
      </c>
      <c r="B12979" s="9">
        <v>39795</v>
      </c>
      <c r="C12979">
        <v>36</v>
      </c>
      <c r="D12979" t="s">
        <v>25</v>
      </c>
      <c r="E12979" s="1">
        <v>24</v>
      </c>
      <c r="F12979" t="s">
        <v>319</v>
      </c>
      <c r="G12979">
        <v>0</v>
      </c>
      <c r="H12979">
        <v>0</v>
      </c>
      <c r="I12979">
        <v>0</v>
      </c>
      <c r="J12979">
        <f t="shared" si="214"/>
        <v>1</v>
      </c>
      <c r="K12979">
        <v>16</v>
      </c>
      <c r="L12979" s="8">
        <f>COUNTIFS($D$2:$D12979,D12979)</f>
        <v>282</v>
      </c>
    </row>
    <row r="12980" spans="1:12" x14ac:dyDescent="0.2">
      <c r="A12980" s="7" t="s">
        <v>3833</v>
      </c>
      <c r="B12980" s="9">
        <v>39795</v>
      </c>
      <c r="C12980" s="1">
        <v>20</v>
      </c>
      <c r="D12980" t="s">
        <v>45</v>
      </c>
      <c r="E12980">
        <v>16</v>
      </c>
      <c r="F12980" t="s">
        <v>37</v>
      </c>
      <c r="G12980">
        <v>1</v>
      </c>
      <c r="H12980">
        <v>0</v>
      </c>
      <c r="I12980">
        <v>1</v>
      </c>
      <c r="J12980">
        <f t="shared" si="214"/>
        <v>0</v>
      </c>
      <c r="K12980">
        <v>17</v>
      </c>
      <c r="L12980" s="8">
        <f>COUNTIFS($D$2:$D12980,D12980)</f>
        <v>447</v>
      </c>
    </row>
    <row r="12981" spans="1:12" x14ac:dyDescent="0.2">
      <c r="A12981" s="7" t="s">
        <v>3833</v>
      </c>
      <c r="B12981" s="9">
        <v>39795</v>
      </c>
      <c r="C12981">
        <v>16</v>
      </c>
      <c r="D12981" t="s">
        <v>37</v>
      </c>
      <c r="E12981" s="1">
        <v>20</v>
      </c>
      <c r="F12981" t="s">
        <v>45</v>
      </c>
      <c r="G12981">
        <v>0</v>
      </c>
      <c r="H12981">
        <v>1</v>
      </c>
      <c r="I12981">
        <v>0</v>
      </c>
      <c r="J12981">
        <f t="shared" si="214"/>
        <v>3</v>
      </c>
      <c r="K12981">
        <v>17</v>
      </c>
      <c r="L12981" s="8">
        <f>COUNTIFS($D$2:$D12981,D12981)</f>
        <v>637</v>
      </c>
    </row>
    <row r="12982" spans="1:12" x14ac:dyDescent="0.2">
      <c r="A12982" s="7" t="s">
        <v>3834</v>
      </c>
      <c r="B12982" s="9">
        <v>39795</v>
      </c>
      <c r="C12982" s="1">
        <v>19</v>
      </c>
      <c r="D12982" t="s">
        <v>40</v>
      </c>
      <c r="E12982">
        <v>33</v>
      </c>
      <c r="F12982" t="s">
        <v>443</v>
      </c>
      <c r="G12982">
        <v>1</v>
      </c>
      <c r="H12982">
        <v>2</v>
      </c>
      <c r="I12982">
        <v>2</v>
      </c>
      <c r="J12982">
        <f t="shared" si="214"/>
        <v>1</v>
      </c>
      <c r="K12982">
        <v>17</v>
      </c>
      <c r="L12982" s="8">
        <f>COUNTIFS($D$2:$D12982,D12982)</f>
        <v>637</v>
      </c>
    </row>
    <row r="12983" spans="1:12" x14ac:dyDescent="0.2">
      <c r="A12983" s="7" t="s">
        <v>3834</v>
      </c>
      <c r="B12983" s="9">
        <v>39795</v>
      </c>
      <c r="C12983">
        <v>33</v>
      </c>
      <c r="D12983" t="s">
        <v>443</v>
      </c>
      <c r="E12983" s="1">
        <v>19</v>
      </c>
      <c r="F12983" t="s">
        <v>40</v>
      </c>
      <c r="G12983">
        <v>0</v>
      </c>
      <c r="H12983">
        <v>2</v>
      </c>
      <c r="I12983">
        <v>2</v>
      </c>
      <c r="J12983">
        <f t="shared" si="214"/>
        <v>1</v>
      </c>
      <c r="K12983">
        <v>17</v>
      </c>
      <c r="L12983" s="8">
        <f>COUNTIFS($D$2:$D12983,D12983)</f>
        <v>17</v>
      </c>
    </row>
    <row r="12984" spans="1:12" x14ac:dyDescent="0.2">
      <c r="A12984" s="7" t="s">
        <v>3835</v>
      </c>
      <c r="B12984" s="9">
        <v>39795</v>
      </c>
      <c r="C12984" s="1">
        <v>32</v>
      </c>
      <c r="D12984" t="s">
        <v>559</v>
      </c>
      <c r="E12984">
        <v>40</v>
      </c>
      <c r="F12984" t="s">
        <v>758</v>
      </c>
      <c r="G12984">
        <v>1</v>
      </c>
      <c r="H12984">
        <v>4</v>
      </c>
      <c r="I12984">
        <v>2</v>
      </c>
      <c r="J12984">
        <f t="shared" si="214"/>
        <v>3</v>
      </c>
      <c r="K12984">
        <v>17</v>
      </c>
      <c r="L12984" s="8">
        <f>COUNTIFS($D$2:$D12984,D12984)</f>
        <v>637</v>
      </c>
    </row>
    <row r="12985" spans="1:12" x14ac:dyDescent="0.2">
      <c r="A12985" s="7" t="s">
        <v>3835</v>
      </c>
      <c r="B12985" s="9">
        <v>39795</v>
      </c>
      <c r="C12985">
        <v>40</v>
      </c>
      <c r="D12985" t="s">
        <v>758</v>
      </c>
      <c r="E12985" s="1">
        <v>32</v>
      </c>
      <c r="F12985" t="s">
        <v>559</v>
      </c>
      <c r="G12985">
        <v>0</v>
      </c>
      <c r="H12985">
        <v>2</v>
      </c>
      <c r="I12985">
        <v>4</v>
      </c>
      <c r="J12985">
        <f t="shared" si="214"/>
        <v>0</v>
      </c>
      <c r="K12985">
        <v>17</v>
      </c>
      <c r="L12985" s="8">
        <f>COUNTIFS($D$2:$D12985,D12985)</f>
        <v>359</v>
      </c>
    </row>
    <row r="12986" spans="1:12" x14ac:dyDescent="0.2">
      <c r="A12986" s="7" t="s">
        <v>3836</v>
      </c>
      <c r="B12986" s="9">
        <v>39795</v>
      </c>
      <c r="C12986" s="1">
        <v>26</v>
      </c>
      <c r="D12986" t="s">
        <v>17</v>
      </c>
      <c r="E12986">
        <v>21</v>
      </c>
      <c r="F12986" t="s">
        <v>10</v>
      </c>
      <c r="G12986">
        <v>1</v>
      </c>
      <c r="H12986">
        <v>0</v>
      </c>
      <c r="I12986">
        <v>0</v>
      </c>
      <c r="J12986">
        <f t="shared" si="214"/>
        <v>1</v>
      </c>
      <c r="K12986">
        <v>17</v>
      </c>
      <c r="L12986" s="8">
        <f>COUNTIFS($D$2:$D12986,D12986)</f>
        <v>637</v>
      </c>
    </row>
    <row r="12987" spans="1:12" x14ac:dyDescent="0.2">
      <c r="A12987" s="7" t="s">
        <v>3836</v>
      </c>
      <c r="B12987" s="9">
        <v>39795</v>
      </c>
      <c r="C12987">
        <v>21</v>
      </c>
      <c r="D12987" t="s">
        <v>10</v>
      </c>
      <c r="E12987" s="1">
        <v>26</v>
      </c>
      <c r="F12987" t="s">
        <v>17</v>
      </c>
      <c r="G12987">
        <v>0</v>
      </c>
      <c r="H12987">
        <v>0</v>
      </c>
      <c r="I12987">
        <v>0</v>
      </c>
      <c r="J12987">
        <f t="shared" si="214"/>
        <v>1</v>
      </c>
      <c r="K12987">
        <v>16</v>
      </c>
      <c r="L12987" s="8">
        <f>COUNTIFS($D$2:$D12987,D12987)</f>
        <v>636</v>
      </c>
    </row>
    <row r="12988" spans="1:12" x14ac:dyDescent="0.2">
      <c r="A12988" s="7" t="s">
        <v>3837</v>
      </c>
      <c r="B12988" s="9">
        <v>39796</v>
      </c>
      <c r="C12988" s="1">
        <v>45</v>
      </c>
      <c r="D12988" t="s">
        <v>762</v>
      </c>
      <c r="E12988">
        <v>22</v>
      </c>
      <c r="F12988" t="s">
        <v>15</v>
      </c>
      <c r="G12988">
        <v>1</v>
      </c>
      <c r="H12988">
        <v>0</v>
      </c>
      <c r="I12988">
        <v>3</v>
      </c>
      <c r="J12988">
        <f t="shared" si="214"/>
        <v>0</v>
      </c>
      <c r="K12988">
        <v>17</v>
      </c>
      <c r="L12988" s="8">
        <f>COUNTIFS($D$2:$D12988,D12988)</f>
        <v>207</v>
      </c>
    </row>
    <row r="12989" spans="1:12" x14ac:dyDescent="0.2">
      <c r="A12989" s="7" t="s">
        <v>3837</v>
      </c>
      <c r="B12989" s="9">
        <v>39796</v>
      </c>
      <c r="C12989">
        <v>22</v>
      </c>
      <c r="D12989" t="s">
        <v>15</v>
      </c>
      <c r="E12989" s="1">
        <v>45</v>
      </c>
      <c r="F12989" t="s">
        <v>762</v>
      </c>
      <c r="G12989">
        <v>0</v>
      </c>
      <c r="H12989">
        <v>3</v>
      </c>
      <c r="I12989">
        <v>0</v>
      </c>
      <c r="J12989">
        <f t="shared" si="214"/>
        <v>3</v>
      </c>
      <c r="K12989">
        <v>17</v>
      </c>
      <c r="L12989" s="8">
        <f>COUNTIFS($D$2:$D12989,D12989)</f>
        <v>595</v>
      </c>
    </row>
    <row r="12990" spans="1:12" x14ac:dyDescent="0.2">
      <c r="A12990" s="7" t="s">
        <v>3838</v>
      </c>
      <c r="B12990" s="2">
        <v>39796</v>
      </c>
      <c r="C12990" s="1">
        <v>14</v>
      </c>
      <c r="D12990" t="s">
        <v>27</v>
      </c>
      <c r="E12990">
        <v>29</v>
      </c>
      <c r="F12990" t="s">
        <v>42</v>
      </c>
      <c r="G12990">
        <v>1</v>
      </c>
      <c r="H12990">
        <v>1</v>
      </c>
      <c r="I12990">
        <v>1</v>
      </c>
      <c r="J12990">
        <f t="shared" si="214"/>
        <v>1</v>
      </c>
      <c r="K12990">
        <v>17</v>
      </c>
      <c r="L12990" s="8">
        <f>COUNTIFS($D$2:$D12990,D12990)</f>
        <v>637</v>
      </c>
    </row>
    <row r="12991" spans="1:12" x14ac:dyDescent="0.2">
      <c r="A12991" s="7" t="s">
        <v>3838</v>
      </c>
      <c r="B12991" s="9">
        <v>39796</v>
      </c>
      <c r="C12991">
        <v>29</v>
      </c>
      <c r="D12991" t="s">
        <v>42</v>
      </c>
      <c r="E12991" s="1">
        <v>14</v>
      </c>
      <c r="F12991" t="s">
        <v>27</v>
      </c>
      <c r="G12991">
        <v>0</v>
      </c>
      <c r="H12991">
        <v>1</v>
      </c>
      <c r="I12991">
        <v>1</v>
      </c>
      <c r="J12991">
        <f t="shared" si="214"/>
        <v>1</v>
      </c>
      <c r="K12991">
        <v>17</v>
      </c>
      <c r="L12991" s="8">
        <f>COUNTIFS($D$2:$D12991,D12991)</f>
        <v>519</v>
      </c>
    </row>
    <row r="12992" spans="1:12" x14ac:dyDescent="0.2">
      <c r="A12992" s="7" t="s">
        <v>3839</v>
      </c>
      <c r="B12992" s="9">
        <v>39802</v>
      </c>
      <c r="C12992" s="1">
        <v>33</v>
      </c>
      <c r="D12992" t="s">
        <v>443</v>
      </c>
      <c r="E12992">
        <v>31</v>
      </c>
      <c r="F12992" t="s">
        <v>447</v>
      </c>
      <c r="G12992">
        <v>1</v>
      </c>
      <c r="H12992">
        <v>1</v>
      </c>
      <c r="I12992">
        <v>4</v>
      </c>
      <c r="J12992">
        <f t="shared" si="214"/>
        <v>0</v>
      </c>
      <c r="K12992">
        <v>18</v>
      </c>
      <c r="L12992" s="8">
        <f>COUNTIFS($D$2:$D12992,D12992)</f>
        <v>18</v>
      </c>
    </row>
    <row r="12993" spans="1:12" x14ac:dyDescent="0.2">
      <c r="A12993" s="7" t="s">
        <v>3839</v>
      </c>
      <c r="B12993" s="9">
        <v>39802</v>
      </c>
      <c r="C12993">
        <v>31</v>
      </c>
      <c r="D12993" t="s">
        <v>447</v>
      </c>
      <c r="E12993" s="1">
        <v>33</v>
      </c>
      <c r="F12993" t="s">
        <v>443</v>
      </c>
      <c r="G12993">
        <v>0</v>
      </c>
      <c r="H12993">
        <v>4</v>
      </c>
      <c r="I12993">
        <v>1</v>
      </c>
      <c r="J12993">
        <f t="shared" si="214"/>
        <v>3</v>
      </c>
      <c r="K12993">
        <v>18</v>
      </c>
      <c r="L12993" s="8">
        <f>COUNTIFS($D$2:$D12993,D12993)</f>
        <v>284</v>
      </c>
    </row>
    <row r="12994" spans="1:12" x14ac:dyDescent="0.2">
      <c r="A12994" s="7" t="s">
        <v>3840</v>
      </c>
      <c r="B12994" s="9">
        <v>39802</v>
      </c>
      <c r="C12994" s="1">
        <v>36</v>
      </c>
      <c r="D12994" t="s">
        <v>25</v>
      </c>
      <c r="E12994">
        <v>34</v>
      </c>
      <c r="F12994" t="s">
        <v>445</v>
      </c>
      <c r="G12994">
        <v>1</v>
      </c>
      <c r="H12994">
        <v>3</v>
      </c>
      <c r="I12994">
        <v>0</v>
      </c>
      <c r="J12994">
        <f t="shared" ref="J12994:J13057" si="215">IF(H12994&gt;I12994,3,IF(I12994&gt;H12994,0,1))</f>
        <v>3</v>
      </c>
      <c r="K12994">
        <v>17</v>
      </c>
      <c r="L12994" s="8">
        <f>COUNTIFS($D$2:$D12994,D12994)</f>
        <v>283</v>
      </c>
    </row>
    <row r="12995" spans="1:12" x14ac:dyDescent="0.2">
      <c r="A12995" s="7" t="s">
        <v>3840</v>
      </c>
      <c r="B12995" s="9">
        <v>39802</v>
      </c>
      <c r="C12995">
        <v>34</v>
      </c>
      <c r="D12995" t="s">
        <v>445</v>
      </c>
      <c r="E12995" s="1">
        <v>36</v>
      </c>
      <c r="F12995" t="s">
        <v>25</v>
      </c>
      <c r="G12995">
        <v>0</v>
      </c>
      <c r="H12995">
        <v>0</v>
      </c>
      <c r="I12995">
        <v>3</v>
      </c>
      <c r="J12995">
        <f t="shared" si="215"/>
        <v>0</v>
      </c>
      <c r="K12995">
        <v>18</v>
      </c>
      <c r="L12995" s="8">
        <f>COUNTIFS($D$2:$D12995,D12995)</f>
        <v>516</v>
      </c>
    </row>
    <row r="12996" spans="1:12" x14ac:dyDescent="0.2">
      <c r="A12996" s="7" t="s">
        <v>3841</v>
      </c>
      <c r="B12996" s="9">
        <v>39802</v>
      </c>
      <c r="C12996" s="1">
        <v>40</v>
      </c>
      <c r="D12996" t="s">
        <v>758</v>
      </c>
      <c r="E12996">
        <v>45</v>
      </c>
      <c r="F12996" t="s">
        <v>762</v>
      </c>
      <c r="G12996">
        <v>1</v>
      </c>
      <c r="H12996">
        <v>2</v>
      </c>
      <c r="I12996">
        <v>1</v>
      </c>
      <c r="J12996">
        <f t="shared" si="215"/>
        <v>3</v>
      </c>
      <c r="K12996">
        <v>18</v>
      </c>
      <c r="L12996" s="8">
        <f>COUNTIFS($D$2:$D12996,D12996)</f>
        <v>360</v>
      </c>
    </row>
    <row r="12997" spans="1:12" x14ac:dyDescent="0.2">
      <c r="A12997" s="7" t="s">
        <v>3841</v>
      </c>
      <c r="B12997" s="9">
        <v>39802</v>
      </c>
      <c r="C12997">
        <v>45</v>
      </c>
      <c r="D12997" t="s">
        <v>762</v>
      </c>
      <c r="E12997" s="1">
        <v>40</v>
      </c>
      <c r="F12997" t="s">
        <v>758</v>
      </c>
      <c r="G12997">
        <v>0</v>
      </c>
      <c r="H12997">
        <v>1</v>
      </c>
      <c r="I12997">
        <v>2</v>
      </c>
      <c r="J12997">
        <f t="shared" si="215"/>
        <v>0</v>
      </c>
      <c r="K12997">
        <v>18</v>
      </c>
      <c r="L12997" s="8">
        <f>COUNTIFS($D$2:$D12997,D12997)</f>
        <v>208</v>
      </c>
    </row>
    <row r="12998" spans="1:12" x14ac:dyDescent="0.2">
      <c r="A12998" s="7" t="s">
        <v>3842</v>
      </c>
      <c r="B12998" s="9">
        <v>39802</v>
      </c>
      <c r="C12998" s="1">
        <v>41</v>
      </c>
      <c r="D12998" t="s">
        <v>759</v>
      </c>
      <c r="E12998">
        <v>24</v>
      </c>
      <c r="F12998" t="s">
        <v>319</v>
      </c>
      <c r="G12998">
        <v>1</v>
      </c>
      <c r="H12998">
        <v>3</v>
      </c>
      <c r="I12998">
        <v>0</v>
      </c>
      <c r="J12998">
        <f t="shared" si="215"/>
        <v>3</v>
      </c>
      <c r="K12998">
        <v>18</v>
      </c>
      <c r="L12998" s="8">
        <f>COUNTIFS($D$2:$D12998,D12998)</f>
        <v>562</v>
      </c>
    </row>
    <row r="12999" spans="1:12" x14ac:dyDescent="0.2">
      <c r="A12999" s="7" t="s">
        <v>3842</v>
      </c>
      <c r="B12999" s="9">
        <v>39802</v>
      </c>
      <c r="C12999">
        <v>24</v>
      </c>
      <c r="D12999" t="s">
        <v>319</v>
      </c>
      <c r="E12999" s="1">
        <v>41</v>
      </c>
      <c r="F12999" t="s">
        <v>759</v>
      </c>
      <c r="G12999">
        <v>0</v>
      </c>
      <c r="H12999">
        <v>0</v>
      </c>
      <c r="I12999">
        <v>3</v>
      </c>
      <c r="J12999">
        <f t="shared" si="215"/>
        <v>0</v>
      </c>
      <c r="K12999">
        <v>18</v>
      </c>
      <c r="L12999" s="8">
        <f>COUNTIFS($D$2:$D12999,D12999)</f>
        <v>18</v>
      </c>
    </row>
    <row r="13000" spans="1:12" x14ac:dyDescent="0.2">
      <c r="A13000" s="7" t="s">
        <v>3843</v>
      </c>
      <c r="B13000" s="9">
        <v>39802</v>
      </c>
      <c r="C13000" s="1">
        <v>29</v>
      </c>
      <c r="D13000" t="s">
        <v>42</v>
      </c>
      <c r="E13000">
        <v>32</v>
      </c>
      <c r="F13000" t="s">
        <v>559</v>
      </c>
      <c r="G13000">
        <v>1</v>
      </c>
      <c r="H13000">
        <v>0</v>
      </c>
      <c r="I13000">
        <v>1</v>
      </c>
      <c r="J13000">
        <f t="shared" si="215"/>
        <v>0</v>
      </c>
      <c r="K13000">
        <v>18</v>
      </c>
      <c r="L13000" s="8">
        <f>COUNTIFS($D$2:$D13000,D13000)</f>
        <v>520</v>
      </c>
    </row>
    <row r="13001" spans="1:12" x14ac:dyDescent="0.2">
      <c r="A13001" s="7" t="s">
        <v>3843</v>
      </c>
      <c r="B13001" s="9">
        <v>39802</v>
      </c>
      <c r="C13001">
        <v>32</v>
      </c>
      <c r="D13001" t="s">
        <v>559</v>
      </c>
      <c r="E13001" s="1">
        <v>29</v>
      </c>
      <c r="F13001" t="s">
        <v>42</v>
      </c>
      <c r="G13001">
        <v>0</v>
      </c>
      <c r="H13001">
        <v>1</v>
      </c>
      <c r="I13001">
        <v>0</v>
      </c>
      <c r="J13001">
        <f t="shared" si="215"/>
        <v>3</v>
      </c>
      <c r="K13001">
        <v>18</v>
      </c>
      <c r="L13001" s="8">
        <f>COUNTIFS($D$2:$D13001,D13001)</f>
        <v>638</v>
      </c>
    </row>
    <row r="13002" spans="1:12" x14ac:dyDescent="0.2">
      <c r="A13002" s="7" t="s">
        <v>3844</v>
      </c>
      <c r="B13002" s="9">
        <v>39803</v>
      </c>
      <c r="C13002" s="1">
        <v>28</v>
      </c>
      <c r="D13002" t="s">
        <v>320</v>
      </c>
      <c r="E13002">
        <v>20</v>
      </c>
      <c r="F13002" t="s">
        <v>45</v>
      </c>
      <c r="G13002">
        <v>1</v>
      </c>
      <c r="H13002">
        <v>2</v>
      </c>
      <c r="I13002">
        <v>1</v>
      </c>
      <c r="J13002">
        <f t="shared" si="215"/>
        <v>3</v>
      </c>
      <c r="K13002">
        <v>18</v>
      </c>
      <c r="L13002" s="8">
        <f>COUNTIFS($D$2:$D13002,D13002)</f>
        <v>132</v>
      </c>
    </row>
    <row r="13003" spans="1:12" x14ac:dyDescent="0.2">
      <c r="A13003" s="7" t="s">
        <v>3844</v>
      </c>
      <c r="B13003" s="9">
        <v>39803</v>
      </c>
      <c r="C13003">
        <v>20</v>
      </c>
      <c r="D13003" t="s">
        <v>45</v>
      </c>
      <c r="E13003" s="1">
        <v>28</v>
      </c>
      <c r="F13003" t="s">
        <v>320</v>
      </c>
      <c r="G13003">
        <v>0</v>
      </c>
      <c r="H13003">
        <v>1</v>
      </c>
      <c r="I13003">
        <v>2</v>
      </c>
      <c r="J13003">
        <f t="shared" si="215"/>
        <v>0</v>
      </c>
      <c r="K13003">
        <v>18</v>
      </c>
      <c r="L13003" s="8">
        <f>COUNTIFS($D$2:$D13003,D13003)</f>
        <v>448</v>
      </c>
    </row>
    <row r="13004" spans="1:12" x14ac:dyDescent="0.2">
      <c r="A13004" s="7" t="s">
        <v>3845</v>
      </c>
      <c r="B13004" s="9">
        <v>39803</v>
      </c>
      <c r="C13004" s="1">
        <v>22</v>
      </c>
      <c r="D13004" t="s">
        <v>15</v>
      </c>
      <c r="E13004">
        <v>26</v>
      </c>
      <c r="F13004" t="s">
        <v>17</v>
      </c>
      <c r="G13004">
        <v>1</v>
      </c>
      <c r="H13004">
        <v>2</v>
      </c>
      <c r="I13004">
        <v>1</v>
      </c>
      <c r="J13004">
        <f t="shared" si="215"/>
        <v>3</v>
      </c>
      <c r="K13004">
        <v>18</v>
      </c>
      <c r="L13004" s="8">
        <f>COUNTIFS($D$2:$D13004,D13004)</f>
        <v>596</v>
      </c>
    </row>
    <row r="13005" spans="1:12" x14ac:dyDescent="0.2">
      <c r="A13005" s="7" t="s">
        <v>3845</v>
      </c>
      <c r="B13005" s="9">
        <v>39803</v>
      </c>
      <c r="C13005">
        <v>26</v>
      </c>
      <c r="D13005" t="s">
        <v>17</v>
      </c>
      <c r="E13005" s="1">
        <v>22</v>
      </c>
      <c r="F13005" t="s">
        <v>15</v>
      </c>
      <c r="G13005">
        <v>0</v>
      </c>
      <c r="H13005">
        <v>1</v>
      </c>
      <c r="I13005">
        <v>2</v>
      </c>
      <c r="J13005">
        <f t="shared" si="215"/>
        <v>0</v>
      </c>
      <c r="K13005">
        <v>18</v>
      </c>
      <c r="L13005" s="8">
        <f>COUNTIFS($D$2:$D13005,D13005)</f>
        <v>638</v>
      </c>
    </row>
    <row r="13006" spans="1:12" x14ac:dyDescent="0.2">
      <c r="A13006" s="7" t="s">
        <v>3846</v>
      </c>
      <c r="B13006" s="9">
        <v>39803</v>
      </c>
      <c r="C13006" s="1">
        <v>10</v>
      </c>
      <c r="D13006" t="s">
        <v>47</v>
      </c>
      <c r="E13006">
        <v>19</v>
      </c>
      <c r="F13006" t="s">
        <v>40</v>
      </c>
      <c r="G13006">
        <v>1</v>
      </c>
      <c r="H13006">
        <v>1</v>
      </c>
      <c r="I13006">
        <v>1</v>
      </c>
      <c r="J13006">
        <f t="shared" si="215"/>
        <v>1</v>
      </c>
      <c r="K13006">
        <v>18</v>
      </c>
      <c r="L13006" s="8">
        <f>COUNTIFS($D$2:$D13006,D13006)</f>
        <v>638</v>
      </c>
    </row>
    <row r="13007" spans="1:12" x14ac:dyDescent="0.2">
      <c r="A13007" s="7" t="s">
        <v>3846</v>
      </c>
      <c r="B13007" s="9">
        <v>39803</v>
      </c>
      <c r="C13007">
        <v>19</v>
      </c>
      <c r="D13007" t="s">
        <v>40</v>
      </c>
      <c r="E13007" s="1">
        <v>10</v>
      </c>
      <c r="F13007" t="s">
        <v>47</v>
      </c>
      <c r="G13007">
        <v>0</v>
      </c>
      <c r="H13007">
        <v>1</v>
      </c>
      <c r="I13007">
        <v>1</v>
      </c>
      <c r="J13007">
        <f t="shared" si="215"/>
        <v>1</v>
      </c>
      <c r="K13007">
        <v>18</v>
      </c>
      <c r="L13007" s="8">
        <f>COUNTIFS($D$2:$D13007,D13007)</f>
        <v>638</v>
      </c>
    </row>
    <row r="13008" spans="1:12" x14ac:dyDescent="0.2">
      <c r="A13008" s="7" t="s">
        <v>3847</v>
      </c>
      <c r="B13008" s="9">
        <v>39804</v>
      </c>
      <c r="C13008" s="1">
        <v>16</v>
      </c>
      <c r="D13008" t="s">
        <v>37</v>
      </c>
      <c r="E13008">
        <v>14</v>
      </c>
      <c r="F13008" t="s">
        <v>27</v>
      </c>
      <c r="G13008">
        <v>1</v>
      </c>
      <c r="H13008">
        <v>0</v>
      </c>
      <c r="I13008">
        <v>0</v>
      </c>
      <c r="J13008">
        <f t="shared" si="215"/>
        <v>1</v>
      </c>
      <c r="K13008">
        <v>18</v>
      </c>
      <c r="L13008" s="8">
        <f>COUNTIFS($D$2:$D13008,D13008)</f>
        <v>638</v>
      </c>
    </row>
    <row r="13009" spans="1:12" x14ac:dyDescent="0.2">
      <c r="A13009" s="7" t="s">
        <v>3847</v>
      </c>
      <c r="B13009" s="9">
        <v>39804</v>
      </c>
      <c r="C13009">
        <v>14</v>
      </c>
      <c r="D13009" t="s">
        <v>27</v>
      </c>
      <c r="E13009" s="1">
        <v>16</v>
      </c>
      <c r="F13009" t="s">
        <v>37</v>
      </c>
      <c r="G13009">
        <v>0</v>
      </c>
      <c r="H13009">
        <v>0</v>
      </c>
      <c r="I13009">
        <v>0</v>
      </c>
      <c r="J13009">
        <f t="shared" si="215"/>
        <v>1</v>
      </c>
      <c r="K13009">
        <v>18</v>
      </c>
      <c r="L13009" s="8">
        <f>COUNTIFS($D$2:$D13009,D13009)</f>
        <v>638</v>
      </c>
    </row>
    <row r="13010" spans="1:12" x14ac:dyDescent="0.2">
      <c r="A13010" s="7" t="s">
        <v>3848</v>
      </c>
      <c r="B13010" s="9">
        <v>39808</v>
      </c>
      <c r="C13010" s="1">
        <v>45</v>
      </c>
      <c r="D13010" t="s">
        <v>762</v>
      </c>
      <c r="E13010">
        <v>29</v>
      </c>
      <c r="F13010" t="s">
        <v>42</v>
      </c>
      <c r="G13010">
        <v>1</v>
      </c>
      <c r="H13010">
        <v>1</v>
      </c>
      <c r="I13010">
        <v>4</v>
      </c>
      <c r="J13010">
        <f t="shared" si="215"/>
        <v>0</v>
      </c>
      <c r="K13010">
        <v>19</v>
      </c>
      <c r="L13010" s="8">
        <f>COUNTIFS($D$2:$D13010,D13010)</f>
        <v>209</v>
      </c>
    </row>
    <row r="13011" spans="1:12" x14ac:dyDescent="0.2">
      <c r="A13011" s="7" t="s">
        <v>3848</v>
      </c>
      <c r="B13011" s="9">
        <v>39808</v>
      </c>
      <c r="C13011">
        <v>29</v>
      </c>
      <c r="D13011" t="s">
        <v>42</v>
      </c>
      <c r="E13011" s="1">
        <v>45</v>
      </c>
      <c r="F13011" t="s">
        <v>762</v>
      </c>
      <c r="G13011">
        <v>0</v>
      </c>
      <c r="H13011">
        <v>4</v>
      </c>
      <c r="I13011">
        <v>1</v>
      </c>
      <c r="J13011">
        <f t="shared" si="215"/>
        <v>3</v>
      </c>
      <c r="K13011">
        <v>19</v>
      </c>
      <c r="L13011" s="8">
        <f>COUNTIFS($D$2:$D13011,D13011)</f>
        <v>521</v>
      </c>
    </row>
    <row r="13012" spans="1:12" x14ac:dyDescent="0.2">
      <c r="A13012" s="7" t="s">
        <v>3849</v>
      </c>
      <c r="B13012" s="2">
        <v>39808</v>
      </c>
      <c r="C13012" s="1">
        <v>14</v>
      </c>
      <c r="D13012" t="s">
        <v>27</v>
      </c>
      <c r="E13012">
        <v>28</v>
      </c>
      <c r="F13012" t="s">
        <v>320</v>
      </c>
      <c r="G13012">
        <v>1</v>
      </c>
      <c r="H13012">
        <v>2</v>
      </c>
      <c r="I13012">
        <v>0</v>
      </c>
      <c r="J13012">
        <f t="shared" si="215"/>
        <v>3</v>
      </c>
      <c r="K13012">
        <v>19</v>
      </c>
      <c r="L13012" s="8">
        <f>COUNTIFS($D$2:$D13012,D13012)</f>
        <v>639</v>
      </c>
    </row>
    <row r="13013" spans="1:12" x14ac:dyDescent="0.2">
      <c r="A13013" s="7" t="s">
        <v>3849</v>
      </c>
      <c r="B13013" s="9">
        <v>39808</v>
      </c>
      <c r="C13013">
        <v>28</v>
      </c>
      <c r="D13013" t="s">
        <v>320</v>
      </c>
      <c r="E13013" s="1">
        <v>14</v>
      </c>
      <c r="F13013" t="s">
        <v>27</v>
      </c>
      <c r="G13013">
        <v>0</v>
      </c>
      <c r="H13013">
        <v>0</v>
      </c>
      <c r="I13013">
        <v>2</v>
      </c>
      <c r="J13013">
        <f t="shared" si="215"/>
        <v>0</v>
      </c>
      <c r="K13013">
        <v>19</v>
      </c>
      <c r="L13013" s="8">
        <f>COUNTIFS($D$2:$D13013,D13013)</f>
        <v>133</v>
      </c>
    </row>
    <row r="13014" spans="1:12" x14ac:dyDescent="0.2">
      <c r="A13014" s="7" t="s">
        <v>3850</v>
      </c>
      <c r="B13014" s="9">
        <v>39808</v>
      </c>
      <c r="C13014" s="1">
        <v>63</v>
      </c>
      <c r="D13014" t="s">
        <v>777</v>
      </c>
      <c r="E13014">
        <v>22</v>
      </c>
      <c r="F13014" t="s">
        <v>15</v>
      </c>
      <c r="G13014">
        <v>1</v>
      </c>
      <c r="H13014">
        <v>2</v>
      </c>
      <c r="I13014">
        <v>1</v>
      </c>
      <c r="J13014">
        <f t="shared" si="215"/>
        <v>3</v>
      </c>
      <c r="K13014">
        <v>18</v>
      </c>
      <c r="L13014" s="8">
        <f>COUNTIFS($D$2:$D13014,D13014)</f>
        <v>132</v>
      </c>
    </row>
    <row r="13015" spans="1:12" x14ac:dyDescent="0.2">
      <c r="A13015" s="7" t="s">
        <v>3850</v>
      </c>
      <c r="B13015" s="9">
        <v>39808</v>
      </c>
      <c r="C13015">
        <v>22</v>
      </c>
      <c r="D13015" t="s">
        <v>15</v>
      </c>
      <c r="E13015" s="1">
        <v>63</v>
      </c>
      <c r="F13015" t="s">
        <v>777</v>
      </c>
      <c r="G13015">
        <v>0</v>
      </c>
      <c r="H13015">
        <v>1</v>
      </c>
      <c r="I13015">
        <v>2</v>
      </c>
      <c r="J13015">
        <f t="shared" si="215"/>
        <v>0</v>
      </c>
      <c r="K13015">
        <v>19</v>
      </c>
      <c r="L13015" s="8">
        <f>COUNTIFS($D$2:$D13015,D13015)</f>
        <v>597</v>
      </c>
    </row>
    <row r="13016" spans="1:12" x14ac:dyDescent="0.2">
      <c r="A13016" s="7" t="s">
        <v>3851</v>
      </c>
      <c r="B13016" s="9">
        <v>39808</v>
      </c>
      <c r="C13016" s="1">
        <v>31</v>
      </c>
      <c r="D13016" t="s">
        <v>447</v>
      </c>
      <c r="E13016">
        <v>41</v>
      </c>
      <c r="F13016" t="s">
        <v>759</v>
      </c>
      <c r="G13016">
        <v>1</v>
      </c>
      <c r="H13016">
        <v>0</v>
      </c>
      <c r="I13016">
        <v>0</v>
      </c>
      <c r="J13016">
        <f t="shared" si="215"/>
        <v>1</v>
      </c>
      <c r="K13016">
        <v>19</v>
      </c>
      <c r="L13016" s="8">
        <f>COUNTIFS($D$2:$D13016,D13016)</f>
        <v>285</v>
      </c>
    </row>
    <row r="13017" spans="1:12" x14ac:dyDescent="0.2">
      <c r="A13017" s="7" t="s">
        <v>3851</v>
      </c>
      <c r="B13017" s="9">
        <v>39808</v>
      </c>
      <c r="C13017">
        <v>41</v>
      </c>
      <c r="D13017" t="s">
        <v>759</v>
      </c>
      <c r="E13017" s="1">
        <v>31</v>
      </c>
      <c r="F13017" t="s">
        <v>447</v>
      </c>
      <c r="G13017">
        <v>0</v>
      </c>
      <c r="H13017">
        <v>0</v>
      </c>
      <c r="I13017">
        <v>0</v>
      </c>
      <c r="J13017">
        <f t="shared" si="215"/>
        <v>1</v>
      </c>
      <c r="K13017">
        <v>19</v>
      </c>
      <c r="L13017" s="8">
        <f>COUNTIFS($D$2:$D13017,D13017)</f>
        <v>563</v>
      </c>
    </row>
    <row r="13018" spans="1:12" x14ac:dyDescent="0.2">
      <c r="A13018" s="7" t="s">
        <v>3852</v>
      </c>
      <c r="B13018" s="9">
        <v>39808</v>
      </c>
      <c r="C13018" s="1">
        <v>34</v>
      </c>
      <c r="D13018" t="s">
        <v>445</v>
      </c>
      <c r="E13018">
        <v>16</v>
      </c>
      <c r="F13018" t="s">
        <v>37</v>
      </c>
      <c r="G13018">
        <v>1</v>
      </c>
      <c r="H13018">
        <v>0</v>
      </c>
      <c r="I13018">
        <v>1</v>
      </c>
      <c r="J13018">
        <f t="shared" si="215"/>
        <v>0</v>
      </c>
      <c r="K13018">
        <v>19</v>
      </c>
      <c r="L13018" s="8">
        <f>COUNTIFS($D$2:$D13018,D13018)</f>
        <v>517</v>
      </c>
    </row>
    <row r="13019" spans="1:12" x14ac:dyDescent="0.2">
      <c r="A13019" s="7" t="s">
        <v>3852</v>
      </c>
      <c r="B13019" s="9">
        <v>39808</v>
      </c>
      <c r="C13019">
        <v>16</v>
      </c>
      <c r="D13019" t="s">
        <v>37</v>
      </c>
      <c r="E13019" s="1">
        <v>34</v>
      </c>
      <c r="F13019" t="s">
        <v>445</v>
      </c>
      <c r="G13019">
        <v>0</v>
      </c>
      <c r="H13019">
        <v>1</v>
      </c>
      <c r="I13019">
        <v>0</v>
      </c>
      <c r="J13019">
        <f t="shared" si="215"/>
        <v>3</v>
      </c>
      <c r="K13019">
        <v>19</v>
      </c>
      <c r="L13019" s="8">
        <f>COUNTIFS($D$2:$D13019,D13019)</f>
        <v>639</v>
      </c>
    </row>
    <row r="13020" spans="1:12" x14ac:dyDescent="0.2">
      <c r="A13020" s="7" t="s">
        <v>3853</v>
      </c>
      <c r="B13020" s="9">
        <v>39808</v>
      </c>
      <c r="C13020" s="1">
        <v>20</v>
      </c>
      <c r="D13020" t="s">
        <v>45</v>
      </c>
      <c r="E13020">
        <v>33</v>
      </c>
      <c r="F13020" t="s">
        <v>443</v>
      </c>
      <c r="G13020">
        <v>1</v>
      </c>
      <c r="H13020">
        <v>5</v>
      </c>
      <c r="I13020">
        <v>1</v>
      </c>
      <c r="J13020">
        <f t="shared" si="215"/>
        <v>3</v>
      </c>
      <c r="K13020">
        <v>19</v>
      </c>
      <c r="L13020" s="8">
        <f>COUNTIFS($D$2:$D13020,D13020)</f>
        <v>449</v>
      </c>
    </row>
    <row r="13021" spans="1:12" x14ac:dyDescent="0.2">
      <c r="A13021" s="7" t="s">
        <v>3853</v>
      </c>
      <c r="B13021" s="9">
        <v>39808</v>
      </c>
      <c r="C13021">
        <v>33</v>
      </c>
      <c r="D13021" t="s">
        <v>443</v>
      </c>
      <c r="E13021" s="1">
        <v>20</v>
      </c>
      <c r="F13021" t="s">
        <v>45</v>
      </c>
      <c r="G13021">
        <v>0</v>
      </c>
      <c r="H13021">
        <v>1</v>
      </c>
      <c r="I13021">
        <v>5</v>
      </c>
      <c r="J13021">
        <f t="shared" si="215"/>
        <v>0</v>
      </c>
      <c r="K13021">
        <v>19</v>
      </c>
      <c r="L13021" s="8">
        <f>COUNTIFS($D$2:$D13021,D13021)</f>
        <v>19</v>
      </c>
    </row>
    <row r="13022" spans="1:12" x14ac:dyDescent="0.2">
      <c r="A13022" s="7" t="s">
        <v>3854</v>
      </c>
      <c r="B13022" s="9">
        <v>39808</v>
      </c>
      <c r="C13022" s="1">
        <v>19</v>
      </c>
      <c r="D13022" t="s">
        <v>40</v>
      </c>
      <c r="E13022">
        <v>40</v>
      </c>
      <c r="F13022" t="s">
        <v>758</v>
      </c>
      <c r="G13022">
        <v>1</v>
      </c>
      <c r="H13022">
        <v>3</v>
      </c>
      <c r="I13022">
        <v>0</v>
      </c>
      <c r="J13022">
        <f t="shared" si="215"/>
        <v>3</v>
      </c>
      <c r="K13022">
        <v>19</v>
      </c>
      <c r="L13022" s="8">
        <f>COUNTIFS($D$2:$D13022,D13022)</f>
        <v>639</v>
      </c>
    </row>
    <row r="13023" spans="1:12" x14ac:dyDescent="0.2">
      <c r="A13023" s="7" t="s">
        <v>3854</v>
      </c>
      <c r="B13023" s="9">
        <v>39808</v>
      </c>
      <c r="C13023">
        <v>40</v>
      </c>
      <c r="D13023" t="s">
        <v>758</v>
      </c>
      <c r="E13023" s="1">
        <v>19</v>
      </c>
      <c r="F13023" t="s">
        <v>40</v>
      </c>
      <c r="G13023">
        <v>0</v>
      </c>
      <c r="H13023">
        <v>0</v>
      </c>
      <c r="I13023">
        <v>3</v>
      </c>
      <c r="J13023">
        <f t="shared" si="215"/>
        <v>0</v>
      </c>
      <c r="K13023">
        <v>19</v>
      </c>
      <c r="L13023" s="8">
        <f>COUNTIFS($D$2:$D13023,D13023)</f>
        <v>361</v>
      </c>
    </row>
    <row r="13024" spans="1:12" x14ac:dyDescent="0.2">
      <c r="A13024" s="7" t="s">
        <v>3855</v>
      </c>
      <c r="B13024" s="9">
        <v>39808</v>
      </c>
      <c r="C13024" s="1">
        <v>32</v>
      </c>
      <c r="D13024" t="s">
        <v>559</v>
      </c>
      <c r="E13024">
        <v>10</v>
      </c>
      <c r="F13024" t="s">
        <v>47</v>
      </c>
      <c r="G13024">
        <v>1</v>
      </c>
      <c r="H13024">
        <v>2</v>
      </c>
      <c r="I13024">
        <v>2</v>
      </c>
      <c r="J13024">
        <f t="shared" si="215"/>
        <v>1</v>
      </c>
      <c r="K13024">
        <v>19</v>
      </c>
      <c r="L13024" s="8">
        <f>COUNTIFS($D$2:$D13024,D13024)</f>
        <v>639</v>
      </c>
    </row>
    <row r="13025" spans="1:12" x14ac:dyDescent="0.2">
      <c r="A13025" s="7" t="s">
        <v>3855</v>
      </c>
      <c r="B13025" s="9">
        <v>39808</v>
      </c>
      <c r="C13025">
        <v>10</v>
      </c>
      <c r="D13025" t="s">
        <v>47</v>
      </c>
      <c r="E13025" s="1">
        <v>32</v>
      </c>
      <c r="F13025" t="s">
        <v>559</v>
      </c>
      <c r="G13025">
        <v>0</v>
      </c>
      <c r="H13025">
        <v>2</v>
      </c>
      <c r="I13025">
        <v>2</v>
      </c>
      <c r="J13025">
        <f t="shared" si="215"/>
        <v>1</v>
      </c>
      <c r="K13025">
        <v>19</v>
      </c>
      <c r="L13025" s="8">
        <f>COUNTIFS($D$2:$D13025,D13025)</f>
        <v>639</v>
      </c>
    </row>
    <row r="13026" spans="1:12" x14ac:dyDescent="0.2">
      <c r="A13026" s="7" t="s">
        <v>3856</v>
      </c>
      <c r="B13026" s="9">
        <v>39808</v>
      </c>
      <c r="C13026" s="1">
        <v>24</v>
      </c>
      <c r="D13026" t="s">
        <v>319</v>
      </c>
      <c r="E13026">
        <v>21</v>
      </c>
      <c r="F13026" t="s">
        <v>10</v>
      </c>
      <c r="G13026">
        <v>1</v>
      </c>
      <c r="H13026">
        <v>0</v>
      </c>
      <c r="I13026">
        <v>1</v>
      </c>
      <c r="J13026">
        <f t="shared" si="215"/>
        <v>0</v>
      </c>
      <c r="K13026">
        <v>19</v>
      </c>
      <c r="L13026" s="8">
        <f>COUNTIFS($D$2:$D13026,D13026)</f>
        <v>19</v>
      </c>
    </row>
    <row r="13027" spans="1:12" x14ac:dyDescent="0.2">
      <c r="A13027" s="7" t="s">
        <v>3856</v>
      </c>
      <c r="B13027" s="9">
        <v>39808</v>
      </c>
      <c r="C13027">
        <v>21</v>
      </c>
      <c r="D13027" t="s">
        <v>10</v>
      </c>
      <c r="E13027" s="1">
        <v>24</v>
      </c>
      <c r="F13027" t="s">
        <v>319</v>
      </c>
      <c r="G13027">
        <v>0</v>
      </c>
      <c r="H13027">
        <v>1</v>
      </c>
      <c r="I13027">
        <v>0</v>
      </c>
      <c r="J13027">
        <f t="shared" si="215"/>
        <v>3</v>
      </c>
      <c r="K13027">
        <v>17</v>
      </c>
      <c r="L13027" s="8">
        <f>COUNTIFS($D$2:$D13027,D13027)</f>
        <v>637</v>
      </c>
    </row>
    <row r="13028" spans="1:12" x14ac:dyDescent="0.2">
      <c r="A13028" s="7" t="s">
        <v>3857</v>
      </c>
      <c r="B13028" s="9">
        <v>39808</v>
      </c>
      <c r="C13028" s="1">
        <v>26</v>
      </c>
      <c r="D13028" t="s">
        <v>17</v>
      </c>
      <c r="E13028">
        <v>36</v>
      </c>
      <c r="F13028" t="s">
        <v>25</v>
      </c>
      <c r="G13028">
        <v>1</v>
      </c>
      <c r="H13028">
        <v>0</v>
      </c>
      <c r="I13028">
        <v>0</v>
      </c>
      <c r="J13028">
        <f t="shared" si="215"/>
        <v>1</v>
      </c>
      <c r="K13028">
        <v>19</v>
      </c>
      <c r="L13028" s="8">
        <f>COUNTIFS($D$2:$D13028,D13028)</f>
        <v>639</v>
      </c>
    </row>
    <row r="13029" spans="1:12" x14ac:dyDescent="0.2">
      <c r="A13029" s="7" t="s">
        <v>3857</v>
      </c>
      <c r="B13029" s="9">
        <v>39808</v>
      </c>
      <c r="C13029">
        <v>36</v>
      </c>
      <c r="D13029" t="s">
        <v>25</v>
      </c>
      <c r="E13029" s="1">
        <v>26</v>
      </c>
      <c r="F13029" t="s">
        <v>17</v>
      </c>
      <c r="G13029">
        <v>0</v>
      </c>
      <c r="H13029">
        <v>0</v>
      </c>
      <c r="I13029">
        <v>0</v>
      </c>
      <c r="J13029">
        <f t="shared" si="215"/>
        <v>1</v>
      </c>
      <c r="K13029">
        <v>18</v>
      </c>
      <c r="L13029" s="8">
        <f>COUNTIFS($D$2:$D13029,D13029)</f>
        <v>284</v>
      </c>
    </row>
    <row r="13030" spans="1:12" x14ac:dyDescent="0.2">
      <c r="A13030" s="7" t="s">
        <v>3858</v>
      </c>
      <c r="B13030" s="9">
        <v>39810</v>
      </c>
      <c r="C13030" s="1">
        <v>22</v>
      </c>
      <c r="D13030" t="s">
        <v>15</v>
      </c>
      <c r="E13030">
        <v>19</v>
      </c>
      <c r="F13030" t="s">
        <v>40</v>
      </c>
      <c r="G13030">
        <v>1</v>
      </c>
      <c r="H13030">
        <v>1</v>
      </c>
      <c r="I13030">
        <v>5</v>
      </c>
      <c r="J13030">
        <f t="shared" si="215"/>
        <v>0</v>
      </c>
      <c r="K13030">
        <v>20</v>
      </c>
      <c r="L13030" s="8">
        <f>COUNTIFS($D$2:$D13030,D13030)</f>
        <v>598</v>
      </c>
    </row>
    <row r="13031" spans="1:12" x14ac:dyDescent="0.2">
      <c r="A13031" s="7" t="s">
        <v>3858</v>
      </c>
      <c r="B13031" s="9">
        <v>39810</v>
      </c>
      <c r="C13031">
        <v>19</v>
      </c>
      <c r="D13031" t="s">
        <v>40</v>
      </c>
      <c r="E13031" s="1">
        <v>22</v>
      </c>
      <c r="F13031" t="s">
        <v>15</v>
      </c>
      <c r="G13031">
        <v>0</v>
      </c>
      <c r="H13031">
        <v>5</v>
      </c>
      <c r="I13031">
        <v>1</v>
      </c>
      <c r="J13031">
        <f t="shared" si="215"/>
        <v>3</v>
      </c>
      <c r="K13031">
        <v>20</v>
      </c>
      <c r="L13031" s="8">
        <f>COUNTIFS($D$2:$D13031,D13031)</f>
        <v>640</v>
      </c>
    </row>
    <row r="13032" spans="1:12" x14ac:dyDescent="0.2">
      <c r="A13032" s="7" t="s">
        <v>3859</v>
      </c>
      <c r="B13032" s="9">
        <v>39810</v>
      </c>
      <c r="C13032" s="1">
        <v>29</v>
      </c>
      <c r="D13032" t="s">
        <v>42</v>
      </c>
      <c r="E13032">
        <v>24</v>
      </c>
      <c r="F13032" t="s">
        <v>319</v>
      </c>
      <c r="G13032">
        <v>1</v>
      </c>
      <c r="H13032">
        <v>2</v>
      </c>
      <c r="I13032">
        <v>1</v>
      </c>
      <c r="J13032">
        <f t="shared" si="215"/>
        <v>3</v>
      </c>
      <c r="K13032">
        <v>20</v>
      </c>
      <c r="L13032" s="8">
        <f>COUNTIFS($D$2:$D13032,D13032)</f>
        <v>522</v>
      </c>
    </row>
    <row r="13033" spans="1:12" x14ac:dyDescent="0.2">
      <c r="A13033" s="7" t="s">
        <v>3859</v>
      </c>
      <c r="B13033" s="9">
        <v>39810</v>
      </c>
      <c r="C13033">
        <v>24</v>
      </c>
      <c r="D13033" t="s">
        <v>319</v>
      </c>
      <c r="E13033" s="1">
        <v>29</v>
      </c>
      <c r="F13033" t="s">
        <v>42</v>
      </c>
      <c r="G13033">
        <v>0</v>
      </c>
      <c r="H13033">
        <v>1</v>
      </c>
      <c r="I13033">
        <v>2</v>
      </c>
      <c r="J13033">
        <f t="shared" si="215"/>
        <v>0</v>
      </c>
      <c r="K13033">
        <v>20</v>
      </c>
      <c r="L13033" s="8">
        <f>COUNTIFS($D$2:$D13033,D13033)</f>
        <v>20</v>
      </c>
    </row>
    <row r="13034" spans="1:12" x14ac:dyDescent="0.2">
      <c r="A13034" s="7" t="s">
        <v>3860</v>
      </c>
      <c r="B13034" s="9">
        <v>39810</v>
      </c>
      <c r="C13034" s="1">
        <v>28</v>
      </c>
      <c r="D13034" t="s">
        <v>320</v>
      </c>
      <c r="E13034">
        <v>26</v>
      </c>
      <c r="F13034" t="s">
        <v>17</v>
      </c>
      <c r="G13034">
        <v>1</v>
      </c>
      <c r="H13034">
        <v>2</v>
      </c>
      <c r="I13034">
        <v>0</v>
      </c>
      <c r="J13034">
        <f t="shared" si="215"/>
        <v>3</v>
      </c>
      <c r="K13034">
        <v>20</v>
      </c>
      <c r="L13034" s="8">
        <f>COUNTIFS($D$2:$D13034,D13034)</f>
        <v>134</v>
      </c>
    </row>
    <row r="13035" spans="1:12" x14ac:dyDescent="0.2">
      <c r="A13035" s="7" t="s">
        <v>3860</v>
      </c>
      <c r="B13035" s="9">
        <v>39810</v>
      </c>
      <c r="C13035">
        <v>26</v>
      </c>
      <c r="D13035" t="s">
        <v>17</v>
      </c>
      <c r="E13035" s="1">
        <v>28</v>
      </c>
      <c r="F13035" t="s">
        <v>320</v>
      </c>
      <c r="G13035">
        <v>0</v>
      </c>
      <c r="H13035">
        <v>0</v>
      </c>
      <c r="I13035">
        <v>2</v>
      </c>
      <c r="J13035">
        <f t="shared" si="215"/>
        <v>0</v>
      </c>
      <c r="K13035">
        <v>20</v>
      </c>
      <c r="L13035" s="8">
        <f>COUNTIFS($D$2:$D13035,D13035)</f>
        <v>640</v>
      </c>
    </row>
    <row r="13036" spans="1:12" x14ac:dyDescent="0.2">
      <c r="A13036" s="7" t="s">
        <v>3861</v>
      </c>
      <c r="B13036" s="9">
        <v>39810</v>
      </c>
      <c r="C13036" s="1">
        <v>36</v>
      </c>
      <c r="D13036" t="s">
        <v>25</v>
      </c>
      <c r="E13036">
        <v>14</v>
      </c>
      <c r="F13036" t="s">
        <v>27</v>
      </c>
      <c r="G13036">
        <v>1</v>
      </c>
      <c r="H13036">
        <v>2</v>
      </c>
      <c r="I13036">
        <v>2</v>
      </c>
      <c r="J13036">
        <f t="shared" si="215"/>
        <v>1</v>
      </c>
      <c r="K13036">
        <v>19</v>
      </c>
      <c r="L13036" s="8">
        <f>COUNTIFS($D$2:$D13036,D13036)</f>
        <v>285</v>
      </c>
    </row>
    <row r="13037" spans="1:12" x14ac:dyDescent="0.2">
      <c r="A13037" s="7" t="s">
        <v>3861</v>
      </c>
      <c r="B13037" s="9">
        <v>39810</v>
      </c>
      <c r="C13037">
        <v>14</v>
      </c>
      <c r="D13037" t="s">
        <v>27</v>
      </c>
      <c r="E13037" s="1">
        <v>36</v>
      </c>
      <c r="F13037" t="s">
        <v>25</v>
      </c>
      <c r="G13037">
        <v>0</v>
      </c>
      <c r="H13037">
        <v>2</v>
      </c>
      <c r="I13037">
        <v>2</v>
      </c>
      <c r="J13037">
        <f t="shared" si="215"/>
        <v>1</v>
      </c>
      <c r="K13037">
        <v>20</v>
      </c>
      <c r="L13037" s="8">
        <f>COUNTIFS($D$2:$D13037,D13037)</f>
        <v>640</v>
      </c>
    </row>
    <row r="13038" spans="1:12" x14ac:dyDescent="0.2">
      <c r="A13038" s="7" t="s">
        <v>3862</v>
      </c>
      <c r="B13038" s="9">
        <v>39810</v>
      </c>
      <c r="C13038" s="1">
        <v>16</v>
      </c>
      <c r="D13038" t="s">
        <v>37</v>
      </c>
      <c r="E13038">
        <v>31</v>
      </c>
      <c r="F13038" t="s">
        <v>447</v>
      </c>
      <c r="G13038">
        <v>1</v>
      </c>
      <c r="H13038">
        <v>3</v>
      </c>
      <c r="I13038">
        <v>0</v>
      </c>
      <c r="J13038">
        <f t="shared" si="215"/>
        <v>3</v>
      </c>
      <c r="K13038">
        <v>20</v>
      </c>
      <c r="L13038" s="8">
        <f>COUNTIFS($D$2:$D13038,D13038)</f>
        <v>640</v>
      </c>
    </row>
    <row r="13039" spans="1:12" x14ac:dyDescent="0.2">
      <c r="A13039" s="7" t="s">
        <v>3862</v>
      </c>
      <c r="B13039" s="9">
        <v>39810</v>
      </c>
      <c r="C13039">
        <v>31</v>
      </c>
      <c r="D13039" t="s">
        <v>447</v>
      </c>
      <c r="E13039" s="1">
        <v>16</v>
      </c>
      <c r="F13039" t="s">
        <v>37</v>
      </c>
      <c r="G13039">
        <v>0</v>
      </c>
      <c r="H13039">
        <v>0</v>
      </c>
      <c r="I13039">
        <v>3</v>
      </c>
      <c r="J13039">
        <f t="shared" si="215"/>
        <v>0</v>
      </c>
      <c r="K13039">
        <v>20</v>
      </c>
      <c r="L13039" s="8">
        <f>COUNTIFS($D$2:$D13039,D13039)</f>
        <v>286</v>
      </c>
    </row>
    <row r="13040" spans="1:12" x14ac:dyDescent="0.2">
      <c r="A13040" s="7" t="s">
        <v>3863</v>
      </c>
      <c r="B13040" s="9">
        <v>39810</v>
      </c>
      <c r="C13040" s="1">
        <v>40</v>
      </c>
      <c r="D13040" t="s">
        <v>758</v>
      </c>
      <c r="E13040">
        <v>63</v>
      </c>
      <c r="F13040" t="s">
        <v>777</v>
      </c>
      <c r="G13040">
        <v>1</v>
      </c>
      <c r="H13040">
        <v>0</v>
      </c>
      <c r="I13040">
        <v>1</v>
      </c>
      <c r="J13040">
        <f t="shared" si="215"/>
        <v>0</v>
      </c>
      <c r="K13040">
        <v>20</v>
      </c>
      <c r="L13040" s="8">
        <f>COUNTIFS($D$2:$D13040,D13040)</f>
        <v>362</v>
      </c>
    </row>
    <row r="13041" spans="1:12" x14ac:dyDescent="0.2">
      <c r="A13041" s="7" t="s">
        <v>3863</v>
      </c>
      <c r="B13041" s="9">
        <v>39810</v>
      </c>
      <c r="C13041">
        <v>63</v>
      </c>
      <c r="D13041" t="s">
        <v>777</v>
      </c>
      <c r="E13041" s="1">
        <v>40</v>
      </c>
      <c r="F13041" t="s">
        <v>758</v>
      </c>
      <c r="G13041">
        <v>0</v>
      </c>
      <c r="H13041">
        <v>1</v>
      </c>
      <c r="I13041">
        <v>0</v>
      </c>
      <c r="J13041">
        <f t="shared" si="215"/>
        <v>3</v>
      </c>
      <c r="K13041">
        <v>19</v>
      </c>
      <c r="L13041" s="8">
        <f>COUNTIFS($D$2:$D13041,D13041)</f>
        <v>133</v>
      </c>
    </row>
    <row r="13042" spans="1:12" x14ac:dyDescent="0.2">
      <c r="A13042" s="7" t="s">
        <v>3864</v>
      </c>
      <c r="B13042" s="9">
        <v>39810</v>
      </c>
      <c r="C13042" s="1">
        <v>10</v>
      </c>
      <c r="D13042" t="s">
        <v>47</v>
      </c>
      <c r="E13042">
        <v>45</v>
      </c>
      <c r="F13042" t="s">
        <v>762</v>
      </c>
      <c r="G13042">
        <v>1</v>
      </c>
      <c r="H13042">
        <v>1</v>
      </c>
      <c r="I13042">
        <v>0</v>
      </c>
      <c r="J13042">
        <f t="shared" si="215"/>
        <v>3</v>
      </c>
      <c r="K13042">
        <v>20</v>
      </c>
      <c r="L13042" s="8">
        <f>COUNTIFS($D$2:$D13042,D13042)</f>
        <v>640</v>
      </c>
    </row>
    <row r="13043" spans="1:12" x14ac:dyDescent="0.2">
      <c r="A13043" s="7" t="s">
        <v>3864</v>
      </c>
      <c r="B13043" s="9">
        <v>39810</v>
      </c>
      <c r="C13043">
        <v>45</v>
      </c>
      <c r="D13043" t="s">
        <v>762</v>
      </c>
      <c r="E13043" s="1">
        <v>10</v>
      </c>
      <c r="F13043" t="s">
        <v>47</v>
      </c>
      <c r="G13043">
        <v>0</v>
      </c>
      <c r="H13043">
        <v>0</v>
      </c>
      <c r="I13043">
        <v>1</v>
      </c>
      <c r="J13043">
        <f t="shared" si="215"/>
        <v>0</v>
      </c>
      <c r="K13043">
        <v>20</v>
      </c>
      <c r="L13043" s="8">
        <f>COUNTIFS($D$2:$D13043,D13043)</f>
        <v>210</v>
      </c>
    </row>
    <row r="13044" spans="1:12" x14ac:dyDescent="0.2">
      <c r="A13044" s="7" t="s">
        <v>3865</v>
      </c>
      <c r="B13044" s="9">
        <v>39810</v>
      </c>
      <c r="C13044" s="1">
        <v>41</v>
      </c>
      <c r="D13044" t="s">
        <v>759</v>
      </c>
      <c r="E13044">
        <v>20</v>
      </c>
      <c r="F13044" t="s">
        <v>45</v>
      </c>
      <c r="G13044">
        <v>1</v>
      </c>
      <c r="H13044">
        <v>2</v>
      </c>
      <c r="I13044">
        <v>2</v>
      </c>
      <c r="J13044">
        <f t="shared" si="215"/>
        <v>1</v>
      </c>
      <c r="K13044">
        <v>20</v>
      </c>
      <c r="L13044" s="8">
        <f>COUNTIFS($D$2:$D13044,D13044)</f>
        <v>564</v>
      </c>
    </row>
    <row r="13045" spans="1:12" x14ac:dyDescent="0.2">
      <c r="A13045" s="7" t="s">
        <v>3865</v>
      </c>
      <c r="B13045" s="9">
        <v>39810</v>
      </c>
      <c r="C13045">
        <v>20</v>
      </c>
      <c r="D13045" t="s">
        <v>45</v>
      </c>
      <c r="E13045" s="1">
        <v>41</v>
      </c>
      <c r="F13045" t="s">
        <v>759</v>
      </c>
      <c r="G13045">
        <v>0</v>
      </c>
      <c r="H13045">
        <v>2</v>
      </c>
      <c r="I13045">
        <v>2</v>
      </c>
      <c r="J13045">
        <f t="shared" si="215"/>
        <v>1</v>
      </c>
      <c r="K13045">
        <v>20</v>
      </c>
      <c r="L13045" s="8">
        <f>COUNTIFS($D$2:$D13045,D13045)</f>
        <v>450</v>
      </c>
    </row>
    <row r="13046" spans="1:12" x14ac:dyDescent="0.2">
      <c r="A13046" s="7" t="s">
        <v>3866</v>
      </c>
      <c r="B13046" s="9">
        <v>39811</v>
      </c>
      <c r="C13046" s="1">
        <v>21</v>
      </c>
      <c r="D13046" t="s">
        <v>10</v>
      </c>
      <c r="E13046">
        <v>34</v>
      </c>
      <c r="F13046" t="s">
        <v>445</v>
      </c>
      <c r="G13046">
        <v>1</v>
      </c>
      <c r="H13046">
        <v>1</v>
      </c>
      <c r="I13046">
        <v>0</v>
      </c>
      <c r="J13046">
        <f t="shared" si="215"/>
        <v>3</v>
      </c>
      <c r="K13046">
        <v>18</v>
      </c>
      <c r="L13046" s="8">
        <f>COUNTIFS($D$2:$D13046,D13046)</f>
        <v>638</v>
      </c>
    </row>
    <row r="13047" spans="1:12" x14ac:dyDescent="0.2">
      <c r="A13047" s="7" t="s">
        <v>3866</v>
      </c>
      <c r="B13047" s="9">
        <v>39811</v>
      </c>
      <c r="C13047">
        <v>34</v>
      </c>
      <c r="D13047" t="s">
        <v>445</v>
      </c>
      <c r="E13047" s="1">
        <v>21</v>
      </c>
      <c r="F13047" t="s">
        <v>10</v>
      </c>
      <c r="G13047">
        <v>0</v>
      </c>
      <c r="H13047">
        <v>0</v>
      </c>
      <c r="I13047">
        <v>1</v>
      </c>
      <c r="J13047">
        <f t="shared" si="215"/>
        <v>0</v>
      </c>
      <c r="K13047">
        <v>20</v>
      </c>
      <c r="L13047" s="8">
        <f>COUNTIFS($D$2:$D13047,D13047)</f>
        <v>518</v>
      </c>
    </row>
    <row r="13048" spans="1:12" x14ac:dyDescent="0.2">
      <c r="A13048" s="7" t="s">
        <v>3867</v>
      </c>
      <c r="B13048" s="9">
        <v>39812</v>
      </c>
      <c r="C13048" s="1">
        <v>33</v>
      </c>
      <c r="D13048" t="s">
        <v>443</v>
      </c>
      <c r="E13048">
        <v>32</v>
      </c>
      <c r="F13048" t="s">
        <v>559</v>
      </c>
      <c r="G13048">
        <v>1</v>
      </c>
      <c r="H13048">
        <v>0</v>
      </c>
      <c r="I13048">
        <v>1</v>
      </c>
      <c r="J13048">
        <f t="shared" si="215"/>
        <v>0</v>
      </c>
      <c r="K13048">
        <v>20</v>
      </c>
      <c r="L13048" s="8">
        <f>COUNTIFS($D$2:$D13048,D13048)</f>
        <v>20</v>
      </c>
    </row>
    <row r="13049" spans="1:12" x14ac:dyDescent="0.2">
      <c r="A13049" s="7" t="s">
        <v>3867</v>
      </c>
      <c r="B13049" s="9">
        <v>39812</v>
      </c>
      <c r="C13049">
        <v>32</v>
      </c>
      <c r="D13049" t="s">
        <v>559</v>
      </c>
      <c r="E13049" s="1">
        <v>33</v>
      </c>
      <c r="F13049" t="s">
        <v>443</v>
      </c>
      <c r="G13049">
        <v>0</v>
      </c>
      <c r="H13049">
        <v>1</v>
      </c>
      <c r="I13049">
        <v>0</v>
      </c>
      <c r="J13049">
        <f t="shared" si="215"/>
        <v>3</v>
      </c>
      <c r="K13049">
        <v>20</v>
      </c>
      <c r="L13049" s="8">
        <f>COUNTIFS($D$2:$D13049,D13049)</f>
        <v>640</v>
      </c>
    </row>
    <row r="13050" spans="1:12" x14ac:dyDescent="0.2">
      <c r="A13050" s="7" t="s">
        <v>3868</v>
      </c>
      <c r="B13050" s="9">
        <v>39823</v>
      </c>
      <c r="C13050" s="1">
        <v>32</v>
      </c>
      <c r="D13050" t="s">
        <v>559</v>
      </c>
      <c r="E13050">
        <v>28</v>
      </c>
      <c r="F13050" t="s">
        <v>320</v>
      </c>
      <c r="G13050">
        <v>1</v>
      </c>
      <c r="H13050">
        <v>2</v>
      </c>
      <c r="I13050">
        <v>1</v>
      </c>
      <c r="J13050">
        <f t="shared" si="215"/>
        <v>3</v>
      </c>
      <c r="K13050">
        <v>21</v>
      </c>
      <c r="L13050" s="8">
        <f>COUNTIFS($D$2:$D13050,D13050)</f>
        <v>641</v>
      </c>
    </row>
    <row r="13051" spans="1:12" x14ac:dyDescent="0.2">
      <c r="A13051" s="7" t="s">
        <v>3868</v>
      </c>
      <c r="B13051" s="9">
        <v>39823</v>
      </c>
      <c r="C13051">
        <v>28</v>
      </c>
      <c r="D13051" t="s">
        <v>320</v>
      </c>
      <c r="E13051" s="1">
        <v>32</v>
      </c>
      <c r="F13051" t="s">
        <v>559</v>
      </c>
      <c r="G13051">
        <v>0</v>
      </c>
      <c r="H13051">
        <v>1</v>
      </c>
      <c r="I13051">
        <v>2</v>
      </c>
      <c r="J13051">
        <f t="shared" si="215"/>
        <v>0</v>
      </c>
      <c r="K13051">
        <v>21</v>
      </c>
      <c r="L13051" s="8">
        <f>COUNTIFS($D$2:$D13051,D13051)</f>
        <v>135</v>
      </c>
    </row>
    <row r="13052" spans="1:12" x14ac:dyDescent="0.2">
      <c r="A13052" s="7" t="s">
        <v>3869</v>
      </c>
      <c r="B13052" s="9">
        <v>39823</v>
      </c>
      <c r="C13052" s="1">
        <v>22</v>
      </c>
      <c r="D13052" t="s">
        <v>15</v>
      </c>
      <c r="E13052">
        <v>29</v>
      </c>
      <c r="F13052" t="s">
        <v>42</v>
      </c>
      <c r="G13052">
        <v>1</v>
      </c>
      <c r="H13052">
        <v>2</v>
      </c>
      <c r="I13052">
        <v>2</v>
      </c>
      <c r="J13052">
        <f t="shared" si="215"/>
        <v>1</v>
      </c>
      <c r="K13052">
        <v>21</v>
      </c>
      <c r="L13052" s="8">
        <f>COUNTIFS($D$2:$D13052,D13052)</f>
        <v>599</v>
      </c>
    </row>
    <row r="13053" spans="1:12" x14ac:dyDescent="0.2">
      <c r="A13053" s="7" t="s">
        <v>3869</v>
      </c>
      <c r="B13053" s="9">
        <v>39823</v>
      </c>
      <c r="C13053">
        <v>29</v>
      </c>
      <c r="D13053" t="s">
        <v>42</v>
      </c>
      <c r="E13053" s="1">
        <v>22</v>
      </c>
      <c r="F13053" t="s">
        <v>15</v>
      </c>
      <c r="G13053">
        <v>0</v>
      </c>
      <c r="H13053">
        <v>2</v>
      </c>
      <c r="I13053">
        <v>2</v>
      </c>
      <c r="J13053">
        <f t="shared" si="215"/>
        <v>1</v>
      </c>
      <c r="K13053">
        <v>21</v>
      </c>
      <c r="L13053" s="8">
        <f>COUNTIFS($D$2:$D13053,D13053)</f>
        <v>523</v>
      </c>
    </row>
    <row r="13054" spans="1:12" x14ac:dyDescent="0.2">
      <c r="A13054" s="7" t="s">
        <v>3870</v>
      </c>
      <c r="B13054" s="9">
        <v>39823</v>
      </c>
      <c r="C13054" s="1">
        <v>34</v>
      </c>
      <c r="D13054" t="s">
        <v>445</v>
      </c>
      <c r="E13054">
        <v>31</v>
      </c>
      <c r="F13054" t="s">
        <v>447</v>
      </c>
      <c r="G13054">
        <v>1</v>
      </c>
      <c r="H13054">
        <v>1</v>
      </c>
      <c r="I13054">
        <v>1</v>
      </c>
      <c r="J13054">
        <f t="shared" si="215"/>
        <v>1</v>
      </c>
      <c r="K13054">
        <v>21</v>
      </c>
      <c r="L13054" s="8">
        <f>COUNTIFS($D$2:$D13054,D13054)</f>
        <v>519</v>
      </c>
    </row>
    <row r="13055" spans="1:12" x14ac:dyDescent="0.2">
      <c r="A13055" s="7" t="s">
        <v>3870</v>
      </c>
      <c r="B13055" s="9">
        <v>39823</v>
      </c>
      <c r="C13055">
        <v>31</v>
      </c>
      <c r="D13055" t="s">
        <v>447</v>
      </c>
      <c r="E13055" s="1">
        <v>34</v>
      </c>
      <c r="F13055" t="s">
        <v>445</v>
      </c>
      <c r="G13055">
        <v>0</v>
      </c>
      <c r="H13055">
        <v>1</v>
      </c>
      <c r="I13055">
        <v>1</v>
      </c>
      <c r="J13055">
        <f t="shared" si="215"/>
        <v>1</v>
      </c>
      <c r="K13055">
        <v>21</v>
      </c>
      <c r="L13055" s="8">
        <f>COUNTIFS($D$2:$D13055,D13055)</f>
        <v>287</v>
      </c>
    </row>
    <row r="13056" spans="1:12" x14ac:dyDescent="0.2">
      <c r="A13056" s="7" t="s">
        <v>3871</v>
      </c>
      <c r="B13056" s="9">
        <v>39823</v>
      </c>
      <c r="C13056" s="1">
        <v>16</v>
      </c>
      <c r="D13056" t="s">
        <v>37</v>
      </c>
      <c r="E13056">
        <v>33</v>
      </c>
      <c r="F13056" t="s">
        <v>443</v>
      </c>
      <c r="G13056">
        <v>1</v>
      </c>
      <c r="H13056">
        <v>2</v>
      </c>
      <c r="I13056">
        <v>0</v>
      </c>
      <c r="J13056">
        <f t="shared" si="215"/>
        <v>3</v>
      </c>
      <c r="K13056">
        <v>21</v>
      </c>
      <c r="L13056" s="8">
        <f>COUNTIFS($D$2:$D13056,D13056)</f>
        <v>641</v>
      </c>
    </row>
    <row r="13057" spans="1:12" x14ac:dyDescent="0.2">
      <c r="A13057" s="7" t="s">
        <v>3871</v>
      </c>
      <c r="B13057" s="9">
        <v>39823</v>
      </c>
      <c r="C13057">
        <v>33</v>
      </c>
      <c r="D13057" t="s">
        <v>443</v>
      </c>
      <c r="E13057" s="1">
        <v>16</v>
      </c>
      <c r="F13057" t="s">
        <v>37</v>
      </c>
      <c r="G13057">
        <v>0</v>
      </c>
      <c r="H13057">
        <v>0</v>
      </c>
      <c r="I13057">
        <v>2</v>
      </c>
      <c r="J13057">
        <f t="shared" si="215"/>
        <v>0</v>
      </c>
      <c r="K13057">
        <v>21</v>
      </c>
      <c r="L13057" s="8">
        <f>COUNTIFS($D$2:$D13057,D13057)</f>
        <v>21</v>
      </c>
    </row>
    <row r="13058" spans="1:12" x14ac:dyDescent="0.2">
      <c r="A13058" s="7" t="s">
        <v>3872</v>
      </c>
      <c r="B13058" s="9">
        <v>39823</v>
      </c>
      <c r="C13058" s="1">
        <v>10</v>
      </c>
      <c r="D13058" t="s">
        <v>47</v>
      </c>
      <c r="E13058">
        <v>40</v>
      </c>
      <c r="F13058" t="s">
        <v>758</v>
      </c>
      <c r="G13058">
        <v>1</v>
      </c>
      <c r="H13058">
        <v>1</v>
      </c>
      <c r="I13058">
        <v>0</v>
      </c>
      <c r="J13058">
        <f t="shared" ref="J13058:J13121" si="216">IF(H13058&gt;I13058,3,IF(I13058&gt;H13058,0,1))</f>
        <v>3</v>
      </c>
      <c r="K13058">
        <v>21</v>
      </c>
      <c r="L13058" s="8">
        <f>COUNTIFS($D$2:$D13058,D13058)</f>
        <v>641</v>
      </c>
    </row>
    <row r="13059" spans="1:12" x14ac:dyDescent="0.2">
      <c r="A13059" s="7" t="s">
        <v>3872</v>
      </c>
      <c r="B13059" s="9">
        <v>39823</v>
      </c>
      <c r="C13059">
        <v>40</v>
      </c>
      <c r="D13059" t="s">
        <v>758</v>
      </c>
      <c r="E13059" s="1">
        <v>10</v>
      </c>
      <c r="F13059" t="s">
        <v>47</v>
      </c>
      <c r="G13059">
        <v>0</v>
      </c>
      <c r="H13059">
        <v>0</v>
      </c>
      <c r="I13059">
        <v>1</v>
      </c>
      <c r="J13059">
        <f t="shared" si="216"/>
        <v>0</v>
      </c>
      <c r="K13059">
        <v>21</v>
      </c>
      <c r="L13059" s="8">
        <f>COUNTIFS($D$2:$D13059,D13059)</f>
        <v>363</v>
      </c>
    </row>
    <row r="13060" spans="1:12" x14ac:dyDescent="0.2">
      <c r="A13060" s="7" t="s">
        <v>3873</v>
      </c>
      <c r="B13060" s="9">
        <v>39823</v>
      </c>
      <c r="C13060" s="1">
        <v>24</v>
      </c>
      <c r="D13060" t="s">
        <v>319</v>
      </c>
      <c r="E13060">
        <v>19</v>
      </c>
      <c r="F13060" t="s">
        <v>40</v>
      </c>
      <c r="G13060">
        <v>1</v>
      </c>
      <c r="H13060">
        <v>0</v>
      </c>
      <c r="I13060">
        <v>0</v>
      </c>
      <c r="J13060">
        <f t="shared" si="216"/>
        <v>1</v>
      </c>
      <c r="K13060">
        <v>21</v>
      </c>
      <c r="L13060" s="8">
        <f>COUNTIFS($D$2:$D13060,D13060)</f>
        <v>21</v>
      </c>
    </row>
    <row r="13061" spans="1:12" x14ac:dyDescent="0.2">
      <c r="A13061" s="7" t="s">
        <v>3873</v>
      </c>
      <c r="B13061" s="9">
        <v>39823</v>
      </c>
      <c r="C13061">
        <v>19</v>
      </c>
      <c r="D13061" t="s">
        <v>40</v>
      </c>
      <c r="E13061" s="1">
        <v>24</v>
      </c>
      <c r="F13061" t="s">
        <v>319</v>
      </c>
      <c r="G13061">
        <v>0</v>
      </c>
      <c r="H13061">
        <v>0</v>
      </c>
      <c r="I13061">
        <v>0</v>
      </c>
      <c r="J13061">
        <f t="shared" si="216"/>
        <v>1</v>
      </c>
      <c r="K13061">
        <v>21</v>
      </c>
      <c r="L13061" s="8">
        <f>COUNTIFS($D$2:$D13061,D13061)</f>
        <v>641</v>
      </c>
    </row>
    <row r="13062" spans="1:12" x14ac:dyDescent="0.2">
      <c r="A13062" s="7" t="s">
        <v>3874</v>
      </c>
      <c r="B13062" s="9">
        <v>39824</v>
      </c>
      <c r="C13062" s="1">
        <v>63</v>
      </c>
      <c r="D13062" t="s">
        <v>777</v>
      </c>
      <c r="E13062">
        <v>26</v>
      </c>
      <c r="F13062" t="s">
        <v>17</v>
      </c>
      <c r="G13062">
        <v>1</v>
      </c>
      <c r="H13062">
        <v>1</v>
      </c>
      <c r="I13062">
        <v>0</v>
      </c>
      <c r="J13062">
        <f t="shared" si="216"/>
        <v>3</v>
      </c>
      <c r="K13062">
        <v>20</v>
      </c>
      <c r="L13062" s="8">
        <f>COUNTIFS($D$2:$D13062,D13062)</f>
        <v>134</v>
      </c>
    </row>
    <row r="13063" spans="1:12" x14ac:dyDescent="0.2">
      <c r="A13063" s="7" t="s">
        <v>3874</v>
      </c>
      <c r="B13063" s="9">
        <v>39824</v>
      </c>
      <c r="C13063">
        <v>26</v>
      </c>
      <c r="D13063" t="s">
        <v>17</v>
      </c>
      <c r="E13063" s="1">
        <v>63</v>
      </c>
      <c r="F13063" t="s">
        <v>777</v>
      </c>
      <c r="G13063">
        <v>0</v>
      </c>
      <c r="H13063">
        <v>0</v>
      </c>
      <c r="I13063">
        <v>1</v>
      </c>
      <c r="J13063">
        <f t="shared" si="216"/>
        <v>0</v>
      </c>
      <c r="K13063">
        <v>21</v>
      </c>
      <c r="L13063" s="8">
        <f>COUNTIFS($D$2:$D13063,D13063)</f>
        <v>641</v>
      </c>
    </row>
    <row r="13064" spans="1:12" x14ac:dyDescent="0.2">
      <c r="A13064" s="7" t="s">
        <v>3875</v>
      </c>
      <c r="B13064" s="9">
        <v>39824</v>
      </c>
      <c r="C13064" s="1">
        <v>21</v>
      </c>
      <c r="D13064" t="s">
        <v>10</v>
      </c>
      <c r="E13064">
        <v>14</v>
      </c>
      <c r="F13064" t="s">
        <v>27</v>
      </c>
      <c r="G13064">
        <v>1</v>
      </c>
      <c r="H13064">
        <v>3</v>
      </c>
      <c r="I13064">
        <v>0</v>
      </c>
      <c r="J13064">
        <f t="shared" si="216"/>
        <v>3</v>
      </c>
      <c r="K13064">
        <v>19</v>
      </c>
      <c r="L13064" s="8">
        <f>COUNTIFS($D$2:$D13064,D13064)</f>
        <v>639</v>
      </c>
    </row>
    <row r="13065" spans="1:12" x14ac:dyDescent="0.2">
      <c r="A13065" s="7" t="s">
        <v>3875</v>
      </c>
      <c r="B13065" s="9">
        <v>39824</v>
      </c>
      <c r="C13065">
        <v>14</v>
      </c>
      <c r="D13065" t="s">
        <v>27</v>
      </c>
      <c r="E13065" s="1">
        <v>21</v>
      </c>
      <c r="F13065" t="s">
        <v>10</v>
      </c>
      <c r="G13065">
        <v>0</v>
      </c>
      <c r="H13065">
        <v>0</v>
      </c>
      <c r="I13065">
        <v>3</v>
      </c>
      <c r="J13065">
        <f t="shared" si="216"/>
        <v>0</v>
      </c>
      <c r="K13065">
        <v>21</v>
      </c>
      <c r="L13065" s="8">
        <f>COUNTIFS($D$2:$D13065,D13065)</f>
        <v>641</v>
      </c>
    </row>
    <row r="13066" spans="1:12" x14ac:dyDescent="0.2">
      <c r="A13066" s="7" t="s">
        <v>3876</v>
      </c>
      <c r="B13066" s="9">
        <v>39827</v>
      </c>
      <c r="C13066" s="1">
        <v>21</v>
      </c>
      <c r="D13066" t="s">
        <v>10</v>
      </c>
      <c r="E13066">
        <v>63</v>
      </c>
      <c r="F13066" t="s">
        <v>777</v>
      </c>
      <c r="G13066">
        <v>1</v>
      </c>
      <c r="H13066">
        <v>1</v>
      </c>
      <c r="I13066">
        <v>0</v>
      </c>
      <c r="J13066">
        <f t="shared" si="216"/>
        <v>3</v>
      </c>
      <c r="K13066">
        <v>20</v>
      </c>
      <c r="L13066" s="8">
        <f>COUNTIFS($D$2:$D13066,D13066)</f>
        <v>640</v>
      </c>
    </row>
    <row r="13067" spans="1:12" x14ac:dyDescent="0.2">
      <c r="A13067" s="7" t="s">
        <v>3876</v>
      </c>
      <c r="B13067" s="9">
        <v>39827</v>
      </c>
      <c r="C13067">
        <v>63</v>
      </c>
      <c r="D13067" t="s">
        <v>777</v>
      </c>
      <c r="E13067" s="1">
        <v>21</v>
      </c>
      <c r="F13067" t="s">
        <v>10</v>
      </c>
      <c r="G13067">
        <v>0</v>
      </c>
      <c r="H13067">
        <v>0</v>
      </c>
      <c r="I13067">
        <v>1</v>
      </c>
      <c r="J13067">
        <f t="shared" si="216"/>
        <v>0</v>
      </c>
      <c r="K13067">
        <v>21</v>
      </c>
      <c r="L13067" s="8">
        <f>COUNTIFS($D$2:$D13067,D13067)</f>
        <v>135</v>
      </c>
    </row>
    <row r="13068" spans="1:12" x14ac:dyDescent="0.2">
      <c r="A13068" s="7" t="s">
        <v>3877</v>
      </c>
      <c r="B13068" s="9">
        <v>39830</v>
      </c>
      <c r="C13068" s="1">
        <v>28</v>
      </c>
      <c r="D13068" t="s">
        <v>320</v>
      </c>
      <c r="E13068">
        <v>34</v>
      </c>
      <c r="F13068" t="s">
        <v>445</v>
      </c>
      <c r="G13068">
        <v>1</v>
      </c>
      <c r="H13068">
        <v>3</v>
      </c>
      <c r="I13068">
        <v>0</v>
      </c>
      <c r="J13068">
        <f t="shared" si="216"/>
        <v>3</v>
      </c>
      <c r="K13068">
        <v>22</v>
      </c>
      <c r="L13068" s="8">
        <f>COUNTIFS($D$2:$D13068,D13068)</f>
        <v>136</v>
      </c>
    </row>
    <row r="13069" spans="1:12" x14ac:dyDescent="0.2">
      <c r="A13069" s="7" t="s">
        <v>3877</v>
      </c>
      <c r="B13069" s="9">
        <v>39830</v>
      </c>
      <c r="C13069">
        <v>34</v>
      </c>
      <c r="D13069" t="s">
        <v>445</v>
      </c>
      <c r="E13069" s="1">
        <v>28</v>
      </c>
      <c r="F13069" t="s">
        <v>320</v>
      </c>
      <c r="G13069">
        <v>0</v>
      </c>
      <c r="H13069">
        <v>0</v>
      </c>
      <c r="I13069">
        <v>3</v>
      </c>
      <c r="J13069">
        <f t="shared" si="216"/>
        <v>0</v>
      </c>
      <c r="K13069">
        <v>22</v>
      </c>
      <c r="L13069" s="8">
        <f>COUNTIFS($D$2:$D13069,D13069)</f>
        <v>520</v>
      </c>
    </row>
    <row r="13070" spans="1:12" x14ac:dyDescent="0.2">
      <c r="A13070" s="7" t="s">
        <v>3878</v>
      </c>
      <c r="B13070" s="9">
        <v>39830</v>
      </c>
      <c r="C13070" s="1">
        <v>31</v>
      </c>
      <c r="D13070" t="s">
        <v>447</v>
      </c>
      <c r="E13070">
        <v>32</v>
      </c>
      <c r="F13070" t="s">
        <v>559</v>
      </c>
      <c r="G13070">
        <v>1</v>
      </c>
      <c r="H13070">
        <v>1</v>
      </c>
      <c r="I13070">
        <v>2</v>
      </c>
      <c r="J13070">
        <f t="shared" si="216"/>
        <v>0</v>
      </c>
      <c r="K13070">
        <v>22</v>
      </c>
      <c r="L13070" s="8">
        <f>COUNTIFS($D$2:$D13070,D13070)</f>
        <v>288</v>
      </c>
    </row>
    <row r="13071" spans="1:12" x14ac:dyDescent="0.2">
      <c r="A13071" s="7" t="s">
        <v>3878</v>
      </c>
      <c r="B13071" s="9">
        <v>39830</v>
      </c>
      <c r="C13071">
        <v>32</v>
      </c>
      <c r="D13071" t="s">
        <v>559</v>
      </c>
      <c r="E13071" s="1">
        <v>31</v>
      </c>
      <c r="F13071" t="s">
        <v>447</v>
      </c>
      <c r="G13071">
        <v>0</v>
      </c>
      <c r="H13071">
        <v>2</v>
      </c>
      <c r="I13071">
        <v>1</v>
      </c>
      <c r="J13071">
        <f t="shared" si="216"/>
        <v>3</v>
      </c>
      <c r="K13071">
        <v>22</v>
      </c>
      <c r="L13071" s="8">
        <f>COUNTIFS($D$2:$D13071,D13071)</f>
        <v>642</v>
      </c>
    </row>
    <row r="13072" spans="1:12" x14ac:dyDescent="0.2">
      <c r="A13072" s="7" t="s">
        <v>3879</v>
      </c>
      <c r="B13072" s="9">
        <v>39830</v>
      </c>
      <c r="C13072" s="1">
        <v>20</v>
      </c>
      <c r="D13072" t="s">
        <v>45</v>
      </c>
      <c r="E13072">
        <v>63</v>
      </c>
      <c r="F13072" t="s">
        <v>777</v>
      </c>
      <c r="G13072">
        <v>1</v>
      </c>
      <c r="H13072">
        <v>1</v>
      </c>
      <c r="I13072">
        <v>0</v>
      </c>
      <c r="J13072">
        <f t="shared" si="216"/>
        <v>3</v>
      </c>
      <c r="K13072">
        <v>21</v>
      </c>
      <c r="L13072" s="8">
        <f>COUNTIFS($D$2:$D13072,D13072)</f>
        <v>451</v>
      </c>
    </row>
    <row r="13073" spans="1:12" x14ac:dyDescent="0.2">
      <c r="A13073" s="7" t="s">
        <v>3879</v>
      </c>
      <c r="B13073" s="9">
        <v>39830</v>
      </c>
      <c r="C13073">
        <v>63</v>
      </c>
      <c r="D13073" t="s">
        <v>777</v>
      </c>
      <c r="E13073" s="1">
        <v>20</v>
      </c>
      <c r="F13073" t="s">
        <v>45</v>
      </c>
      <c r="G13073">
        <v>0</v>
      </c>
      <c r="H13073">
        <v>0</v>
      </c>
      <c r="I13073">
        <v>1</v>
      </c>
      <c r="J13073">
        <f t="shared" si="216"/>
        <v>0</v>
      </c>
      <c r="K13073">
        <v>22</v>
      </c>
      <c r="L13073" s="8">
        <f>COUNTIFS($D$2:$D13073,D13073)</f>
        <v>136</v>
      </c>
    </row>
    <row r="13074" spans="1:12" x14ac:dyDescent="0.2">
      <c r="A13074" s="7" t="s">
        <v>3880</v>
      </c>
      <c r="B13074" s="2">
        <v>39830</v>
      </c>
      <c r="C13074" s="1">
        <v>14</v>
      </c>
      <c r="D13074" t="s">
        <v>27</v>
      </c>
      <c r="E13074">
        <v>24</v>
      </c>
      <c r="F13074" t="s">
        <v>319</v>
      </c>
      <c r="G13074">
        <v>1</v>
      </c>
      <c r="H13074">
        <v>2</v>
      </c>
      <c r="I13074">
        <v>1</v>
      </c>
      <c r="J13074">
        <f t="shared" si="216"/>
        <v>3</v>
      </c>
      <c r="K13074">
        <v>22</v>
      </c>
      <c r="L13074" s="8">
        <f>COUNTIFS($D$2:$D13074,D13074)</f>
        <v>642</v>
      </c>
    </row>
    <row r="13075" spans="1:12" x14ac:dyDescent="0.2">
      <c r="A13075" s="7" t="s">
        <v>3880</v>
      </c>
      <c r="B13075" s="9">
        <v>39830</v>
      </c>
      <c r="C13075">
        <v>24</v>
      </c>
      <c r="D13075" t="s">
        <v>319</v>
      </c>
      <c r="E13075" s="1">
        <v>14</v>
      </c>
      <c r="F13075" t="s">
        <v>27</v>
      </c>
      <c r="G13075">
        <v>0</v>
      </c>
      <c r="H13075">
        <v>1</v>
      </c>
      <c r="I13075">
        <v>2</v>
      </c>
      <c r="J13075">
        <f t="shared" si="216"/>
        <v>0</v>
      </c>
      <c r="K13075">
        <v>22</v>
      </c>
      <c r="L13075" s="8">
        <f>COUNTIFS($D$2:$D13075,D13075)</f>
        <v>22</v>
      </c>
    </row>
    <row r="13076" spans="1:12" x14ac:dyDescent="0.2">
      <c r="A13076" s="7" t="s">
        <v>3881</v>
      </c>
      <c r="B13076" s="9">
        <v>39830</v>
      </c>
      <c r="C13076" s="1">
        <v>40</v>
      </c>
      <c r="D13076" t="s">
        <v>758</v>
      </c>
      <c r="E13076">
        <v>21</v>
      </c>
      <c r="F13076" t="s">
        <v>10</v>
      </c>
      <c r="G13076">
        <v>1</v>
      </c>
      <c r="H13076">
        <v>0</v>
      </c>
      <c r="I13076">
        <v>1</v>
      </c>
      <c r="J13076">
        <f t="shared" si="216"/>
        <v>0</v>
      </c>
      <c r="K13076">
        <v>22</v>
      </c>
      <c r="L13076" s="8">
        <f>COUNTIFS($D$2:$D13076,D13076)</f>
        <v>364</v>
      </c>
    </row>
    <row r="13077" spans="1:12" x14ac:dyDescent="0.2">
      <c r="A13077" s="7" t="s">
        <v>3881</v>
      </c>
      <c r="B13077" s="9">
        <v>39830</v>
      </c>
      <c r="C13077">
        <v>21</v>
      </c>
      <c r="D13077" t="s">
        <v>10</v>
      </c>
      <c r="E13077" s="1">
        <v>40</v>
      </c>
      <c r="F13077" t="s">
        <v>758</v>
      </c>
      <c r="G13077">
        <v>0</v>
      </c>
      <c r="H13077">
        <v>1</v>
      </c>
      <c r="I13077">
        <v>0</v>
      </c>
      <c r="J13077">
        <f t="shared" si="216"/>
        <v>3</v>
      </c>
      <c r="K13077">
        <v>21</v>
      </c>
      <c r="L13077" s="8">
        <f>COUNTIFS($D$2:$D13077,D13077)</f>
        <v>641</v>
      </c>
    </row>
    <row r="13078" spans="1:12" x14ac:dyDescent="0.2">
      <c r="A13078" s="7" t="s">
        <v>3882</v>
      </c>
      <c r="B13078" s="9">
        <v>39830</v>
      </c>
      <c r="C13078" s="1">
        <v>41</v>
      </c>
      <c r="D13078" t="s">
        <v>759</v>
      </c>
      <c r="E13078">
        <v>22</v>
      </c>
      <c r="F13078" t="s">
        <v>15</v>
      </c>
      <c r="G13078">
        <v>1</v>
      </c>
      <c r="H13078">
        <v>3</v>
      </c>
      <c r="I13078">
        <v>0</v>
      </c>
      <c r="J13078">
        <f t="shared" si="216"/>
        <v>3</v>
      </c>
      <c r="K13078">
        <v>21</v>
      </c>
      <c r="L13078" s="8">
        <f>COUNTIFS($D$2:$D13078,D13078)</f>
        <v>565</v>
      </c>
    </row>
    <row r="13079" spans="1:12" x14ac:dyDescent="0.2">
      <c r="A13079" s="7" t="s">
        <v>3882</v>
      </c>
      <c r="B13079" s="9">
        <v>39830</v>
      </c>
      <c r="C13079">
        <v>22</v>
      </c>
      <c r="D13079" t="s">
        <v>15</v>
      </c>
      <c r="E13079" s="1">
        <v>41</v>
      </c>
      <c r="F13079" t="s">
        <v>759</v>
      </c>
      <c r="G13079">
        <v>0</v>
      </c>
      <c r="H13079">
        <v>0</v>
      </c>
      <c r="I13079">
        <v>3</v>
      </c>
      <c r="J13079">
        <f t="shared" si="216"/>
        <v>0</v>
      </c>
      <c r="K13079">
        <v>22</v>
      </c>
      <c r="L13079" s="8">
        <f>COUNTIFS($D$2:$D13079,D13079)</f>
        <v>600</v>
      </c>
    </row>
    <row r="13080" spans="1:12" x14ac:dyDescent="0.2">
      <c r="A13080" s="7" t="s">
        <v>3883</v>
      </c>
      <c r="B13080" s="9">
        <v>39830</v>
      </c>
      <c r="C13080" s="1">
        <v>33</v>
      </c>
      <c r="D13080" t="s">
        <v>443</v>
      </c>
      <c r="E13080">
        <v>10</v>
      </c>
      <c r="F13080" t="s">
        <v>47</v>
      </c>
      <c r="G13080">
        <v>1</v>
      </c>
      <c r="H13080">
        <v>1</v>
      </c>
      <c r="I13080">
        <v>3</v>
      </c>
      <c r="J13080">
        <f t="shared" si="216"/>
        <v>0</v>
      </c>
      <c r="K13080">
        <v>22</v>
      </c>
      <c r="L13080" s="8">
        <f>COUNTIFS($D$2:$D13080,D13080)</f>
        <v>22</v>
      </c>
    </row>
    <row r="13081" spans="1:12" x14ac:dyDescent="0.2">
      <c r="A13081" s="7" t="s">
        <v>3883</v>
      </c>
      <c r="B13081" s="9">
        <v>39830</v>
      </c>
      <c r="C13081">
        <v>10</v>
      </c>
      <c r="D13081" t="s">
        <v>47</v>
      </c>
      <c r="E13081" s="1">
        <v>33</v>
      </c>
      <c r="F13081" t="s">
        <v>443</v>
      </c>
      <c r="G13081">
        <v>0</v>
      </c>
      <c r="H13081">
        <v>3</v>
      </c>
      <c r="I13081">
        <v>1</v>
      </c>
      <c r="J13081">
        <f t="shared" si="216"/>
        <v>3</v>
      </c>
      <c r="K13081">
        <v>22</v>
      </c>
      <c r="L13081" s="8">
        <f>COUNTIFS($D$2:$D13081,D13081)</f>
        <v>642</v>
      </c>
    </row>
    <row r="13082" spans="1:12" x14ac:dyDescent="0.2">
      <c r="A13082" s="7" t="s">
        <v>3884</v>
      </c>
      <c r="B13082" s="9">
        <v>39465</v>
      </c>
      <c r="C13082" s="1">
        <v>29</v>
      </c>
      <c r="D13082" t="s">
        <v>42</v>
      </c>
      <c r="E13082">
        <v>36</v>
      </c>
      <c r="F13082" t="s">
        <v>25</v>
      </c>
      <c r="G13082">
        <v>1</v>
      </c>
      <c r="H13082">
        <v>3</v>
      </c>
      <c r="I13082">
        <v>1</v>
      </c>
      <c r="J13082">
        <f t="shared" si="216"/>
        <v>3</v>
      </c>
      <c r="K13082">
        <v>22</v>
      </c>
      <c r="L13082" s="8">
        <f>COUNTIFS($D$2:$D13082,D13082)</f>
        <v>524</v>
      </c>
    </row>
    <row r="13083" spans="1:12" x14ac:dyDescent="0.2">
      <c r="A13083" s="7" t="s">
        <v>3884</v>
      </c>
      <c r="B13083" s="9">
        <v>39465</v>
      </c>
      <c r="C13083">
        <v>36</v>
      </c>
      <c r="D13083" t="s">
        <v>25</v>
      </c>
      <c r="E13083" s="1">
        <v>29</v>
      </c>
      <c r="F13083" t="s">
        <v>42</v>
      </c>
      <c r="G13083">
        <v>0</v>
      </c>
      <c r="H13083">
        <v>1</v>
      </c>
      <c r="I13083">
        <v>3</v>
      </c>
      <c r="J13083">
        <f t="shared" si="216"/>
        <v>0</v>
      </c>
      <c r="K13083">
        <v>20</v>
      </c>
      <c r="L13083" s="8">
        <f>COUNTIFS($D$2:$D13083,D13083)</f>
        <v>286</v>
      </c>
    </row>
    <row r="13084" spans="1:12" x14ac:dyDescent="0.2">
      <c r="A13084" s="7" t="s">
        <v>3885</v>
      </c>
      <c r="B13084" s="9">
        <v>39465</v>
      </c>
      <c r="C13084" s="1">
        <v>26</v>
      </c>
      <c r="D13084" t="s">
        <v>17</v>
      </c>
      <c r="E13084">
        <v>45</v>
      </c>
      <c r="F13084" t="s">
        <v>762</v>
      </c>
      <c r="G13084">
        <v>1</v>
      </c>
      <c r="H13084">
        <v>1</v>
      </c>
      <c r="I13084">
        <v>1</v>
      </c>
      <c r="J13084">
        <f t="shared" si="216"/>
        <v>1</v>
      </c>
      <c r="K13084">
        <v>22</v>
      </c>
      <c r="L13084" s="8">
        <f>COUNTIFS($D$2:$D13084,D13084)</f>
        <v>642</v>
      </c>
    </row>
    <row r="13085" spans="1:12" x14ac:dyDescent="0.2">
      <c r="A13085" s="7" t="s">
        <v>3885</v>
      </c>
      <c r="B13085" s="9">
        <v>39465</v>
      </c>
      <c r="C13085">
        <v>45</v>
      </c>
      <c r="D13085" t="s">
        <v>762</v>
      </c>
      <c r="E13085" s="1">
        <v>26</v>
      </c>
      <c r="F13085" t="s">
        <v>17</v>
      </c>
      <c r="G13085">
        <v>0</v>
      </c>
      <c r="H13085">
        <v>1</v>
      </c>
      <c r="I13085">
        <v>1</v>
      </c>
      <c r="J13085">
        <f t="shared" si="216"/>
        <v>1</v>
      </c>
      <c r="K13085">
        <v>21</v>
      </c>
      <c r="L13085" s="8">
        <f>COUNTIFS($D$2:$D13085,D13085)</f>
        <v>211</v>
      </c>
    </row>
    <row r="13086" spans="1:12" x14ac:dyDescent="0.2">
      <c r="A13086" s="7" t="s">
        <v>3886</v>
      </c>
      <c r="B13086" s="9">
        <v>39832</v>
      </c>
      <c r="C13086" s="1">
        <v>19</v>
      </c>
      <c r="D13086" t="s">
        <v>40</v>
      </c>
      <c r="E13086">
        <v>16</v>
      </c>
      <c r="F13086" t="s">
        <v>37</v>
      </c>
      <c r="G13086">
        <v>1</v>
      </c>
      <c r="H13086">
        <v>1</v>
      </c>
      <c r="I13086">
        <v>1</v>
      </c>
      <c r="J13086">
        <f t="shared" si="216"/>
        <v>1</v>
      </c>
      <c r="K13086">
        <v>22</v>
      </c>
      <c r="L13086" s="8">
        <f>COUNTIFS($D$2:$D13086,D13086)</f>
        <v>642</v>
      </c>
    </row>
    <row r="13087" spans="1:12" x14ac:dyDescent="0.2">
      <c r="A13087" s="7" t="s">
        <v>3886</v>
      </c>
      <c r="B13087" s="9">
        <v>39832</v>
      </c>
      <c r="C13087">
        <v>16</v>
      </c>
      <c r="D13087" t="s">
        <v>37</v>
      </c>
      <c r="E13087" s="1">
        <v>19</v>
      </c>
      <c r="F13087" t="s">
        <v>40</v>
      </c>
      <c r="G13087">
        <v>0</v>
      </c>
      <c r="H13087">
        <v>1</v>
      </c>
      <c r="I13087">
        <v>1</v>
      </c>
      <c r="J13087">
        <f t="shared" si="216"/>
        <v>1</v>
      </c>
      <c r="K13087">
        <v>22</v>
      </c>
      <c r="L13087" s="8">
        <f>COUNTIFS($D$2:$D13087,D13087)</f>
        <v>642</v>
      </c>
    </row>
    <row r="13088" spans="1:12" x14ac:dyDescent="0.2">
      <c r="A13088" s="7" t="s">
        <v>3887</v>
      </c>
      <c r="B13088" s="9">
        <v>39840</v>
      </c>
      <c r="C13088" s="1">
        <v>45</v>
      </c>
      <c r="D13088" t="s">
        <v>762</v>
      </c>
      <c r="E13088">
        <v>32</v>
      </c>
      <c r="F13088" t="s">
        <v>559</v>
      </c>
      <c r="G13088">
        <v>1</v>
      </c>
      <c r="H13088">
        <v>0</v>
      </c>
      <c r="I13088">
        <v>1</v>
      </c>
      <c r="J13088">
        <f t="shared" si="216"/>
        <v>0</v>
      </c>
      <c r="K13088">
        <v>22</v>
      </c>
      <c r="L13088" s="8">
        <f>COUNTIFS($D$2:$D13088,D13088)</f>
        <v>212</v>
      </c>
    </row>
    <row r="13089" spans="1:12" x14ac:dyDescent="0.2">
      <c r="A13089" s="7" t="s">
        <v>3887</v>
      </c>
      <c r="B13089" s="9">
        <v>39840</v>
      </c>
      <c r="C13089">
        <v>32</v>
      </c>
      <c r="D13089" t="s">
        <v>559</v>
      </c>
      <c r="E13089" s="1">
        <v>45</v>
      </c>
      <c r="F13089" t="s">
        <v>762</v>
      </c>
      <c r="G13089">
        <v>0</v>
      </c>
      <c r="H13089">
        <v>1</v>
      </c>
      <c r="I13089">
        <v>0</v>
      </c>
      <c r="J13089">
        <f t="shared" si="216"/>
        <v>3</v>
      </c>
      <c r="K13089">
        <v>23</v>
      </c>
      <c r="L13089" s="8">
        <f>COUNTIFS($D$2:$D13089,D13089)</f>
        <v>643</v>
      </c>
    </row>
    <row r="13090" spans="1:12" x14ac:dyDescent="0.2">
      <c r="A13090" s="7" t="s">
        <v>3888</v>
      </c>
      <c r="B13090" s="9">
        <v>39840</v>
      </c>
      <c r="C13090" s="1">
        <v>28</v>
      </c>
      <c r="D13090" t="s">
        <v>320</v>
      </c>
      <c r="E13090">
        <v>21</v>
      </c>
      <c r="F13090" t="s">
        <v>10</v>
      </c>
      <c r="G13090">
        <v>1</v>
      </c>
      <c r="H13090">
        <v>0</v>
      </c>
      <c r="I13090">
        <v>5</v>
      </c>
      <c r="J13090">
        <f t="shared" si="216"/>
        <v>0</v>
      </c>
      <c r="K13090">
        <v>23</v>
      </c>
      <c r="L13090" s="8">
        <f>COUNTIFS($D$2:$D13090,D13090)</f>
        <v>137</v>
      </c>
    </row>
    <row r="13091" spans="1:12" x14ac:dyDescent="0.2">
      <c r="A13091" s="7" t="s">
        <v>3888</v>
      </c>
      <c r="B13091" s="9">
        <v>39840</v>
      </c>
      <c r="C13091">
        <v>21</v>
      </c>
      <c r="D13091" t="s">
        <v>10</v>
      </c>
      <c r="E13091" s="1">
        <v>28</v>
      </c>
      <c r="F13091" t="s">
        <v>320</v>
      </c>
      <c r="G13091">
        <v>0</v>
      </c>
      <c r="H13091">
        <v>5</v>
      </c>
      <c r="I13091">
        <v>0</v>
      </c>
      <c r="J13091">
        <f t="shared" si="216"/>
        <v>3</v>
      </c>
      <c r="K13091">
        <v>22</v>
      </c>
      <c r="L13091" s="8">
        <f>COUNTIFS($D$2:$D13091,D13091)</f>
        <v>642</v>
      </c>
    </row>
    <row r="13092" spans="1:12" x14ac:dyDescent="0.2">
      <c r="A13092" s="7" t="s">
        <v>3889</v>
      </c>
      <c r="B13092" s="9">
        <v>39840</v>
      </c>
      <c r="C13092" s="1">
        <v>31</v>
      </c>
      <c r="D13092" t="s">
        <v>447</v>
      </c>
      <c r="E13092">
        <v>36</v>
      </c>
      <c r="F13092" t="s">
        <v>25</v>
      </c>
      <c r="G13092">
        <v>1</v>
      </c>
      <c r="H13092">
        <v>1</v>
      </c>
      <c r="I13092">
        <v>0</v>
      </c>
      <c r="J13092">
        <f t="shared" si="216"/>
        <v>3</v>
      </c>
      <c r="K13092">
        <v>23</v>
      </c>
      <c r="L13092" s="8">
        <f>COUNTIFS($D$2:$D13092,D13092)</f>
        <v>289</v>
      </c>
    </row>
    <row r="13093" spans="1:12" x14ac:dyDescent="0.2">
      <c r="A13093" s="7" t="s">
        <v>3889</v>
      </c>
      <c r="B13093" s="9">
        <v>39840</v>
      </c>
      <c r="C13093">
        <v>36</v>
      </c>
      <c r="D13093" t="s">
        <v>25</v>
      </c>
      <c r="E13093" s="1">
        <v>31</v>
      </c>
      <c r="F13093" t="s">
        <v>447</v>
      </c>
      <c r="G13093">
        <v>0</v>
      </c>
      <c r="H13093">
        <v>0</v>
      </c>
      <c r="I13093">
        <v>1</v>
      </c>
      <c r="J13093">
        <f t="shared" si="216"/>
        <v>0</v>
      </c>
      <c r="K13093">
        <v>21</v>
      </c>
      <c r="L13093" s="8">
        <f>COUNTIFS($D$2:$D13093,D13093)</f>
        <v>287</v>
      </c>
    </row>
    <row r="13094" spans="1:12" x14ac:dyDescent="0.2">
      <c r="A13094" s="7" t="s">
        <v>3890</v>
      </c>
      <c r="B13094" s="9">
        <v>39840</v>
      </c>
      <c r="C13094" s="1">
        <v>26</v>
      </c>
      <c r="D13094" t="s">
        <v>17</v>
      </c>
      <c r="E13094">
        <v>24</v>
      </c>
      <c r="F13094" t="s">
        <v>319</v>
      </c>
      <c r="G13094">
        <v>1</v>
      </c>
      <c r="H13094">
        <v>3</v>
      </c>
      <c r="I13094">
        <v>1</v>
      </c>
      <c r="J13094">
        <f t="shared" si="216"/>
        <v>3</v>
      </c>
      <c r="K13094">
        <v>23</v>
      </c>
      <c r="L13094" s="8">
        <f>COUNTIFS($D$2:$D13094,D13094)</f>
        <v>643</v>
      </c>
    </row>
    <row r="13095" spans="1:12" x14ac:dyDescent="0.2">
      <c r="A13095" s="7" t="s">
        <v>3890</v>
      </c>
      <c r="B13095" s="9">
        <v>39840</v>
      </c>
      <c r="C13095">
        <v>24</v>
      </c>
      <c r="D13095" t="s">
        <v>319</v>
      </c>
      <c r="E13095" s="1">
        <v>26</v>
      </c>
      <c r="F13095" t="s">
        <v>17</v>
      </c>
      <c r="G13095">
        <v>0</v>
      </c>
      <c r="H13095">
        <v>1</v>
      </c>
      <c r="I13095">
        <v>3</v>
      </c>
      <c r="J13095">
        <f t="shared" si="216"/>
        <v>0</v>
      </c>
      <c r="K13095">
        <v>23</v>
      </c>
      <c r="L13095" s="8">
        <f>COUNTIFS($D$2:$D13095,D13095)</f>
        <v>23</v>
      </c>
    </row>
    <row r="13096" spans="1:12" x14ac:dyDescent="0.2">
      <c r="A13096" s="7" t="s">
        <v>3891</v>
      </c>
      <c r="B13096" s="9">
        <v>39841</v>
      </c>
      <c r="C13096" s="1">
        <v>63</v>
      </c>
      <c r="D13096" t="s">
        <v>777</v>
      </c>
      <c r="E13096">
        <v>19</v>
      </c>
      <c r="F13096" t="s">
        <v>40</v>
      </c>
      <c r="G13096">
        <v>1</v>
      </c>
      <c r="H13096">
        <v>1</v>
      </c>
      <c r="I13096">
        <v>1</v>
      </c>
      <c r="J13096">
        <f t="shared" si="216"/>
        <v>1</v>
      </c>
      <c r="K13096">
        <v>23</v>
      </c>
      <c r="L13096" s="8">
        <f>COUNTIFS($D$2:$D13096,D13096)</f>
        <v>137</v>
      </c>
    </row>
    <row r="13097" spans="1:12" x14ac:dyDescent="0.2">
      <c r="A13097" s="7" t="s">
        <v>3891</v>
      </c>
      <c r="B13097" s="9">
        <v>39841</v>
      </c>
      <c r="C13097">
        <v>19</v>
      </c>
      <c r="D13097" t="s">
        <v>40</v>
      </c>
      <c r="E13097" s="1">
        <v>63</v>
      </c>
      <c r="F13097" t="s">
        <v>777</v>
      </c>
      <c r="G13097">
        <v>0</v>
      </c>
      <c r="H13097">
        <v>1</v>
      </c>
      <c r="I13097">
        <v>1</v>
      </c>
      <c r="J13097">
        <f t="shared" si="216"/>
        <v>1</v>
      </c>
      <c r="K13097">
        <v>23</v>
      </c>
      <c r="L13097" s="8">
        <f>COUNTIFS($D$2:$D13097,D13097)</f>
        <v>643</v>
      </c>
    </row>
    <row r="13098" spans="1:12" x14ac:dyDescent="0.2">
      <c r="A13098" s="7" t="s">
        <v>3892</v>
      </c>
      <c r="B13098" s="9">
        <v>39841</v>
      </c>
      <c r="C13098" s="1">
        <v>20</v>
      </c>
      <c r="D13098" t="s">
        <v>45</v>
      </c>
      <c r="E13098">
        <v>22</v>
      </c>
      <c r="F13098" t="s">
        <v>15</v>
      </c>
      <c r="G13098">
        <v>1</v>
      </c>
      <c r="H13098">
        <v>2</v>
      </c>
      <c r="I13098">
        <v>1</v>
      </c>
      <c r="J13098">
        <f t="shared" si="216"/>
        <v>3</v>
      </c>
      <c r="K13098">
        <v>22</v>
      </c>
      <c r="L13098" s="8">
        <f>COUNTIFS($D$2:$D13098,D13098)</f>
        <v>452</v>
      </c>
    </row>
    <row r="13099" spans="1:12" x14ac:dyDescent="0.2">
      <c r="A13099" s="7" t="s">
        <v>3892</v>
      </c>
      <c r="B13099" s="9">
        <v>39841</v>
      </c>
      <c r="C13099">
        <v>22</v>
      </c>
      <c r="D13099" t="s">
        <v>15</v>
      </c>
      <c r="E13099" s="1">
        <v>20</v>
      </c>
      <c r="F13099" t="s">
        <v>45</v>
      </c>
      <c r="G13099">
        <v>0</v>
      </c>
      <c r="H13099">
        <v>1</v>
      </c>
      <c r="I13099">
        <v>2</v>
      </c>
      <c r="J13099">
        <f t="shared" si="216"/>
        <v>0</v>
      </c>
      <c r="K13099">
        <v>23</v>
      </c>
      <c r="L13099" s="8">
        <f>COUNTIFS($D$2:$D13099,D13099)</f>
        <v>601</v>
      </c>
    </row>
    <row r="13100" spans="1:12" x14ac:dyDescent="0.2">
      <c r="A13100" s="7" t="s">
        <v>3893</v>
      </c>
      <c r="B13100" s="2">
        <v>39841</v>
      </c>
      <c r="C13100" s="1">
        <v>14</v>
      </c>
      <c r="D13100" t="s">
        <v>27</v>
      </c>
      <c r="E13100">
        <v>34</v>
      </c>
      <c r="F13100" t="s">
        <v>445</v>
      </c>
      <c r="G13100">
        <v>1</v>
      </c>
      <c r="H13100">
        <v>2</v>
      </c>
      <c r="I13100">
        <v>0</v>
      </c>
      <c r="J13100">
        <f t="shared" si="216"/>
        <v>3</v>
      </c>
      <c r="K13100">
        <v>23</v>
      </c>
      <c r="L13100" s="8">
        <f>COUNTIFS($D$2:$D13100,D13100)</f>
        <v>643</v>
      </c>
    </row>
    <row r="13101" spans="1:12" x14ac:dyDescent="0.2">
      <c r="A13101" s="7" t="s">
        <v>3893</v>
      </c>
      <c r="B13101" s="9">
        <v>39841</v>
      </c>
      <c r="C13101">
        <v>34</v>
      </c>
      <c r="D13101" t="s">
        <v>445</v>
      </c>
      <c r="E13101" s="1">
        <v>14</v>
      </c>
      <c r="F13101" t="s">
        <v>27</v>
      </c>
      <c r="G13101">
        <v>0</v>
      </c>
      <c r="H13101">
        <v>0</v>
      </c>
      <c r="I13101">
        <v>2</v>
      </c>
      <c r="J13101">
        <f t="shared" si="216"/>
        <v>0</v>
      </c>
      <c r="K13101">
        <v>23</v>
      </c>
      <c r="L13101" s="8">
        <f>COUNTIFS($D$2:$D13101,D13101)</f>
        <v>521</v>
      </c>
    </row>
    <row r="13102" spans="1:12" x14ac:dyDescent="0.2">
      <c r="A13102" s="7" t="s">
        <v>3894</v>
      </c>
      <c r="B13102" s="9">
        <v>39841</v>
      </c>
      <c r="C13102" s="1">
        <v>29</v>
      </c>
      <c r="D13102" t="s">
        <v>42</v>
      </c>
      <c r="E13102">
        <v>33</v>
      </c>
      <c r="F13102" t="s">
        <v>443</v>
      </c>
      <c r="G13102">
        <v>1</v>
      </c>
      <c r="H13102">
        <v>2</v>
      </c>
      <c r="I13102">
        <v>0</v>
      </c>
      <c r="J13102">
        <f t="shared" si="216"/>
        <v>3</v>
      </c>
      <c r="K13102">
        <v>23</v>
      </c>
      <c r="L13102" s="8">
        <f>COUNTIFS($D$2:$D13102,D13102)</f>
        <v>525</v>
      </c>
    </row>
    <row r="13103" spans="1:12" x14ac:dyDescent="0.2">
      <c r="A13103" s="7" t="s">
        <v>3894</v>
      </c>
      <c r="B13103" s="9">
        <v>39841</v>
      </c>
      <c r="C13103">
        <v>33</v>
      </c>
      <c r="D13103" t="s">
        <v>443</v>
      </c>
      <c r="E13103" s="1">
        <v>29</v>
      </c>
      <c r="F13103" t="s">
        <v>42</v>
      </c>
      <c r="G13103">
        <v>0</v>
      </c>
      <c r="H13103">
        <v>0</v>
      </c>
      <c r="I13103">
        <v>2</v>
      </c>
      <c r="J13103">
        <f t="shared" si="216"/>
        <v>0</v>
      </c>
      <c r="K13103">
        <v>23</v>
      </c>
      <c r="L13103" s="8">
        <f>COUNTIFS($D$2:$D13103,D13103)</f>
        <v>23</v>
      </c>
    </row>
    <row r="13104" spans="1:12" x14ac:dyDescent="0.2">
      <c r="A13104" s="7" t="s">
        <v>3895</v>
      </c>
      <c r="B13104" s="9">
        <v>39841</v>
      </c>
      <c r="C13104" s="1">
        <v>16</v>
      </c>
      <c r="D13104" t="s">
        <v>37</v>
      </c>
      <c r="E13104">
        <v>10</v>
      </c>
      <c r="F13104" t="s">
        <v>47</v>
      </c>
      <c r="G13104">
        <v>1</v>
      </c>
      <c r="H13104">
        <v>1</v>
      </c>
      <c r="I13104">
        <v>1</v>
      </c>
      <c r="J13104">
        <f t="shared" si="216"/>
        <v>1</v>
      </c>
      <c r="K13104">
        <v>23</v>
      </c>
      <c r="L13104" s="8">
        <f>COUNTIFS($D$2:$D13104,D13104)</f>
        <v>643</v>
      </c>
    </row>
    <row r="13105" spans="1:12" x14ac:dyDescent="0.2">
      <c r="A13105" s="7" t="s">
        <v>3895</v>
      </c>
      <c r="B13105" s="9">
        <v>39841</v>
      </c>
      <c r="C13105">
        <v>10</v>
      </c>
      <c r="D13105" t="s">
        <v>47</v>
      </c>
      <c r="E13105" s="1">
        <v>16</v>
      </c>
      <c r="F13105" t="s">
        <v>37</v>
      </c>
      <c r="G13105">
        <v>0</v>
      </c>
      <c r="H13105">
        <v>1</v>
      </c>
      <c r="I13105">
        <v>1</v>
      </c>
      <c r="J13105">
        <f t="shared" si="216"/>
        <v>1</v>
      </c>
      <c r="K13105">
        <v>23</v>
      </c>
      <c r="L13105" s="8">
        <f>COUNTIFS($D$2:$D13105,D13105)</f>
        <v>643</v>
      </c>
    </row>
    <row r="13106" spans="1:12" x14ac:dyDescent="0.2">
      <c r="A13106" s="7" t="s">
        <v>3896</v>
      </c>
      <c r="B13106" s="9">
        <v>39841</v>
      </c>
      <c r="C13106" s="1">
        <v>41</v>
      </c>
      <c r="D13106" t="s">
        <v>759</v>
      </c>
      <c r="E13106">
        <v>40</v>
      </c>
      <c r="F13106" t="s">
        <v>758</v>
      </c>
      <c r="G13106">
        <v>1</v>
      </c>
      <c r="H13106">
        <v>2</v>
      </c>
      <c r="I13106">
        <v>2</v>
      </c>
      <c r="J13106">
        <f t="shared" si="216"/>
        <v>1</v>
      </c>
      <c r="K13106">
        <v>22</v>
      </c>
      <c r="L13106" s="8">
        <f>COUNTIFS($D$2:$D13106,D13106)</f>
        <v>566</v>
      </c>
    </row>
    <row r="13107" spans="1:12" x14ac:dyDescent="0.2">
      <c r="A13107" s="7" t="s">
        <v>3896</v>
      </c>
      <c r="B13107" s="9">
        <v>39841</v>
      </c>
      <c r="C13107">
        <v>40</v>
      </c>
      <c r="D13107" t="s">
        <v>758</v>
      </c>
      <c r="E13107" s="1">
        <v>41</v>
      </c>
      <c r="F13107" t="s">
        <v>759</v>
      </c>
      <c r="G13107">
        <v>0</v>
      </c>
      <c r="H13107">
        <v>2</v>
      </c>
      <c r="I13107">
        <v>2</v>
      </c>
      <c r="J13107">
        <f t="shared" si="216"/>
        <v>1</v>
      </c>
      <c r="K13107">
        <v>23</v>
      </c>
      <c r="L13107" s="8">
        <f>COUNTIFS($D$2:$D13107,D13107)</f>
        <v>365</v>
      </c>
    </row>
    <row r="13108" spans="1:12" x14ac:dyDescent="0.2">
      <c r="A13108" s="7" t="s">
        <v>3897</v>
      </c>
      <c r="B13108" s="9">
        <v>39844</v>
      </c>
      <c r="C13108" s="1">
        <v>24</v>
      </c>
      <c r="D13108" t="s">
        <v>319</v>
      </c>
      <c r="E13108">
        <v>20</v>
      </c>
      <c r="F13108" t="s">
        <v>45</v>
      </c>
      <c r="G13108">
        <v>1</v>
      </c>
      <c r="H13108">
        <v>1</v>
      </c>
      <c r="I13108">
        <v>0</v>
      </c>
      <c r="J13108">
        <f t="shared" si="216"/>
        <v>3</v>
      </c>
      <c r="K13108">
        <v>24</v>
      </c>
      <c r="L13108" s="8">
        <f>COUNTIFS($D$2:$D13108,D13108)</f>
        <v>24</v>
      </c>
    </row>
    <row r="13109" spans="1:12" x14ac:dyDescent="0.2">
      <c r="A13109" s="7" t="s">
        <v>3897</v>
      </c>
      <c r="B13109" s="9">
        <v>39844</v>
      </c>
      <c r="C13109">
        <v>20</v>
      </c>
      <c r="D13109" t="s">
        <v>45</v>
      </c>
      <c r="E13109" s="1">
        <v>24</v>
      </c>
      <c r="F13109" t="s">
        <v>319</v>
      </c>
      <c r="G13109">
        <v>0</v>
      </c>
      <c r="H13109">
        <v>0</v>
      </c>
      <c r="I13109">
        <v>1</v>
      </c>
      <c r="J13109">
        <f t="shared" si="216"/>
        <v>0</v>
      </c>
      <c r="K13109">
        <v>23</v>
      </c>
      <c r="L13109" s="8">
        <f>COUNTIFS($D$2:$D13109,D13109)</f>
        <v>453</v>
      </c>
    </row>
    <row r="13110" spans="1:12" x14ac:dyDescent="0.2">
      <c r="A13110" s="7" t="s">
        <v>3898</v>
      </c>
      <c r="B13110" s="9">
        <v>39844</v>
      </c>
      <c r="C13110" s="1">
        <v>34</v>
      </c>
      <c r="D13110" t="s">
        <v>445</v>
      </c>
      <c r="E13110">
        <v>41</v>
      </c>
      <c r="F13110" t="s">
        <v>759</v>
      </c>
      <c r="G13110">
        <v>1</v>
      </c>
      <c r="H13110">
        <v>0</v>
      </c>
      <c r="I13110">
        <v>0</v>
      </c>
      <c r="J13110">
        <f t="shared" si="216"/>
        <v>1</v>
      </c>
      <c r="K13110">
        <v>24</v>
      </c>
      <c r="L13110" s="8">
        <f>COUNTIFS($D$2:$D13110,D13110)</f>
        <v>522</v>
      </c>
    </row>
    <row r="13111" spans="1:12" x14ac:dyDescent="0.2">
      <c r="A13111" s="7" t="s">
        <v>3898</v>
      </c>
      <c r="B13111" s="9">
        <v>39844</v>
      </c>
      <c r="C13111">
        <v>41</v>
      </c>
      <c r="D13111" t="s">
        <v>759</v>
      </c>
      <c r="E13111" s="1">
        <v>34</v>
      </c>
      <c r="F13111" t="s">
        <v>445</v>
      </c>
      <c r="G13111">
        <v>0</v>
      </c>
      <c r="H13111">
        <v>0</v>
      </c>
      <c r="I13111">
        <v>0</v>
      </c>
      <c r="J13111">
        <f t="shared" si="216"/>
        <v>1</v>
      </c>
      <c r="K13111">
        <v>23</v>
      </c>
      <c r="L13111" s="8">
        <f>COUNTIFS($D$2:$D13111,D13111)</f>
        <v>567</v>
      </c>
    </row>
    <row r="13112" spans="1:12" x14ac:dyDescent="0.2">
      <c r="A13112" s="7" t="s">
        <v>3899</v>
      </c>
      <c r="B13112" s="9">
        <v>39844</v>
      </c>
      <c r="C13112" s="1">
        <v>33</v>
      </c>
      <c r="D13112" t="s">
        <v>443</v>
      </c>
      <c r="E13112">
        <v>28</v>
      </c>
      <c r="F13112" t="s">
        <v>320</v>
      </c>
      <c r="G13112">
        <v>1</v>
      </c>
      <c r="H13112">
        <v>2</v>
      </c>
      <c r="I13112">
        <v>2</v>
      </c>
      <c r="J13112">
        <f t="shared" si="216"/>
        <v>1</v>
      </c>
      <c r="K13112">
        <v>24</v>
      </c>
      <c r="L13112" s="8">
        <f>COUNTIFS($D$2:$D13112,D13112)</f>
        <v>24</v>
      </c>
    </row>
    <row r="13113" spans="1:12" x14ac:dyDescent="0.2">
      <c r="A13113" s="7" t="s">
        <v>3899</v>
      </c>
      <c r="B13113" s="9">
        <v>39844</v>
      </c>
      <c r="C13113">
        <v>28</v>
      </c>
      <c r="D13113" t="s">
        <v>320</v>
      </c>
      <c r="E13113" s="1">
        <v>33</v>
      </c>
      <c r="F13113" t="s">
        <v>443</v>
      </c>
      <c r="G13113">
        <v>0</v>
      </c>
      <c r="H13113">
        <v>2</v>
      </c>
      <c r="I13113">
        <v>2</v>
      </c>
      <c r="J13113">
        <f t="shared" si="216"/>
        <v>1</v>
      </c>
      <c r="K13113">
        <v>24</v>
      </c>
      <c r="L13113" s="8">
        <f>COUNTIFS($D$2:$D13113,D13113)</f>
        <v>138</v>
      </c>
    </row>
    <row r="13114" spans="1:12" x14ac:dyDescent="0.2">
      <c r="A13114" s="7" t="s">
        <v>3900</v>
      </c>
      <c r="B13114" s="9">
        <v>39844</v>
      </c>
      <c r="C13114" s="1">
        <v>36</v>
      </c>
      <c r="D13114" t="s">
        <v>25</v>
      </c>
      <c r="E13114">
        <v>45</v>
      </c>
      <c r="F13114" t="s">
        <v>762</v>
      </c>
      <c r="G13114">
        <v>1</v>
      </c>
      <c r="H13114">
        <v>3</v>
      </c>
      <c r="I13114">
        <v>1</v>
      </c>
      <c r="J13114">
        <f t="shared" si="216"/>
        <v>3</v>
      </c>
      <c r="K13114">
        <v>22</v>
      </c>
      <c r="L13114" s="8">
        <f>COUNTIFS($D$2:$D13114,D13114)</f>
        <v>288</v>
      </c>
    </row>
    <row r="13115" spans="1:12" x14ac:dyDescent="0.2">
      <c r="A13115" s="7" t="s">
        <v>3900</v>
      </c>
      <c r="B13115" s="9">
        <v>39844</v>
      </c>
      <c r="C13115">
        <v>45</v>
      </c>
      <c r="D13115" t="s">
        <v>762</v>
      </c>
      <c r="E13115" s="1">
        <v>36</v>
      </c>
      <c r="F13115" t="s">
        <v>25</v>
      </c>
      <c r="G13115">
        <v>0</v>
      </c>
      <c r="H13115">
        <v>1</v>
      </c>
      <c r="I13115">
        <v>3</v>
      </c>
      <c r="J13115">
        <f t="shared" si="216"/>
        <v>0</v>
      </c>
      <c r="K13115">
        <v>23</v>
      </c>
      <c r="L13115" s="8">
        <f>COUNTIFS($D$2:$D13115,D13115)</f>
        <v>213</v>
      </c>
    </row>
    <row r="13116" spans="1:12" x14ac:dyDescent="0.2">
      <c r="A13116" s="7" t="s">
        <v>3901</v>
      </c>
      <c r="B13116" s="9">
        <v>39844</v>
      </c>
      <c r="C13116" s="1">
        <v>40</v>
      </c>
      <c r="D13116" t="s">
        <v>758</v>
      </c>
      <c r="E13116">
        <v>26</v>
      </c>
      <c r="F13116" t="s">
        <v>17</v>
      </c>
      <c r="G13116">
        <v>1</v>
      </c>
      <c r="H13116">
        <v>3</v>
      </c>
      <c r="I13116">
        <v>2</v>
      </c>
      <c r="J13116">
        <f t="shared" si="216"/>
        <v>3</v>
      </c>
      <c r="K13116">
        <v>24</v>
      </c>
      <c r="L13116" s="8">
        <f>COUNTIFS($D$2:$D13116,D13116)</f>
        <v>366</v>
      </c>
    </row>
    <row r="13117" spans="1:12" x14ac:dyDescent="0.2">
      <c r="A13117" s="7" t="s">
        <v>3901</v>
      </c>
      <c r="B13117" s="9">
        <v>39844</v>
      </c>
      <c r="C13117">
        <v>26</v>
      </c>
      <c r="D13117" t="s">
        <v>17</v>
      </c>
      <c r="E13117" s="1">
        <v>40</v>
      </c>
      <c r="F13117" t="s">
        <v>758</v>
      </c>
      <c r="G13117">
        <v>0</v>
      </c>
      <c r="H13117">
        <v>2</v>
      </c>
      <c r="I13117">
        <v>3</v>
      </c>
      <c r="J13117">
        <f t="shared" si="216"/>
        <v>0</v>
      </c>
      <c r="K13117">
        <v>24</v>
      </c>
      <c r="L13117" s="8">
        <f>COUNTIFS($D$2:$D13117,D13117)</f>
        <v>644</v>
      </c>
    </row>
    <row r="13118" spans="1:12" x14ac:dyDescent="0.2">
      <c r="A13118" s="7" t="s">
        <v>3902</v>
      </c>
      <c r="B13118" s="9">
        <v>39844</v>
      </c>
      <c r="C13118" s="1">
        <v>32</v>
      </c>
      <c r="D13118" t="s">
        <v>559</v>
      </c>
      <c r="E13118">
        <v>63</v>
      </c>
      <c r="F13118" t="s">
        <v>777</v>
      </c>
      <c r="G13118">
        <v>1</v>
      </c>
      <c r="H13118">
        <v>0</v>
      </c>
      <c r="I13118">
        <v>0</v>
      </c>
      <c r="J13118">
        <f t="shared" si="216"/>
        <v>1</v>
      </c>
      <c r="K13118">
        <v>24</v>
      </c>
      <c r="L13118" s="8">
        <f>COUNTIFS($D$2:$D13118,D13118)</f>
        <v>644</v>
      </c>
    </row>
    <row r="13119" spans="1:12" x14ac:dyDescent="0.2">
      <c r="A13119" s="7" t="s">
        <v>3902</v>
      </c>
      <c r="B13119" s="9">
        <v>39844</v>
      </c>
      <c r="C13119">
        <v>63</v>
      </c>
      <c r="D13119" t="s">
        <v>777</v>
      </c>
      <c r="E13119" s="1">
        <v>32</v>
      </c>
      <c r="F13119" t="s">
        <v>559</v>
      </c>
      <c r="G13119">
        <v>0</v>
      </c>
      <c r="H13119">
        <v>0</v>
      </c>
      <c r="I13119">
        <v>0</v>
      </c>
      <c r="J13119">
        <f t="shared" si="216"/>
        <v>1</v>
      </c>
      <c r="K13119">
        <v>24</v>
      </c>
      <c r="L13119" s="8">
        <f>COUNTIFS($D$2:$D13119,D13119)</f>
        <v>138</v>
      </c>
    </row>
    <row r="13120" spans="1:12" x14ac:dyDescent="0.2">
      <c r="A13120" s="7" t="s">
        <v>3903</v>
      </c>
      <c r="B13120" s="9">
        <v>39844</v>
      </c>
      <c r="C13120" s="1">
        <v>10</v>
      </c>
      <c r="D13120" t="s">
        <v>47</v>
      </c>
      <c r="E13120">
        <v>29</v>
      </c>
      <c r="F13120" t="s">
        <v>42</v>
      </c>
      <c r="G13120">
        <v>1</v>
      </c>
      <c r="H13120">
        <v>0</v>
      </c>
      <c r="I13120">
        <v>0</v>
      </c>
      <c r="J13120">
        <f t="shared" si="216"/>
        <v>1</v>
      </c>
      <c r="K13120">
        <v>24</v>
      </c>
      <c r="L13120" s="8">
        <f>COUNTIFS($D$2:$D13120,D13120)</f>
        <v>644</v>
      </c>
    </row>
    <row r="13121" spans="1:12" x14ac:dyDescent="0.2">
      <c r="A13121" s="7" t="s">
        <v>3903</v>
      </c>
      <c r="B13121" s="9">
        <v>39844</v>
      </c>
      <c r="C13121">
        <v>29</v>
      </c>
      <c r="D13121" t="s">
        <v>42</v>
      </c>
      <c r="E13121" s="1">
        <v>10</v>
      </c>
      <c r="F13121" t="s">
        <v>47</v>
      </c>
      <c r="G13121">
        <v>0</v>
      </c>
      <c r="H13121">
        <v>0</v>
      </c>
      <c r="I13121">
        <v>0</v>
      </c>
      <c r="J13121">
        <f t="shared" si="216"/>
        <v>1</v>
      </c>
      <c r="K13121">
        <v>24</v>
      </c>
      <c r="L13121" s="8">
        <f>COUNTIFS($D$2:$D13121,D13121)</f>
        <v>526</v>
      </c>
    </row>
    <row r="13122" spans="1:12" x14ac:dyDescent="0.2">
      <c r="A13122" s="7" t="s">
        <v>3904</v>
      </c>
      <c r="B13122" s="9">
        <v>39844</v>
      </c>
      <c r="C13122" s="1">
        <v>21</v>
      </c>
      <c r="D13122" t="s">
        <v>10</v>
      </c>
      <c r="E13122">
        <v>16</v>
      </c>
      <c r="F13122" t="s">
        <v>37</v>
      </c>
      <c r="G13122">
        <v>1</v>
      </c>
      <c r="H13122">
        <v>1</v>
      </c>
      <c r="I13122">
        <v>0</v>
      </c>
      <c r="J13122">
        <f t="shared" ref="J13122:J13185" si="217">IF(H13122&gt;I13122,3,IF(I13122&gt;H13122,0,1))</f>
        <v>3</v>
      </c>
      <c r="K13122">
        <v>23</v>
      </c>
      <c r="L13122" s="8">
        <f>COUNTIFS($D$2:$D13122,D13122)</f>
        <v>643</v>
      </c>
    </row>
    <row r="13123" spans="1:12" x14ac:dyDescent="0.2">
      <c r="A13123" s="7" t="s">
        <v>3904</v>
      </c>
      <c r="B13123" s="9">
        <v>39844</v>
      </c>
      <c r="C13123">
        <v>16</v>
      </c>
      <c r="D13123" t="s">
        <v>37</v>
      </c>
      <c r="E13123" s="1">
        <v>21</v>
      </c>
      <c r="F13123" t="s">
        <v>10</v>
      </c>
      <c r="G13123">
        <v>0</v>
      </c>
      <c r="H13123">
        <v>0</v>
      </c>
      <c r="I13123">
        <v>1</v>
      </c>
      <c r="J13123">
        <f t="shared" si="217"/>
        <v>0</v>
      </c>
      <c r="K13123">
        <v>24</v>
      </c>
      <c r="L13123" s="8">
        <f>COUNTIFS($D$2:$D13123,D13123)</f>
        <v>644</v>
      </c>
    </row>
    <row r="13124" spans="1:12" x14ac:dyDescent="0.2">
      <c r="A13124" s="7" t="s">
        <v>3905</v>
      </c>
      <c r="B13124" s="9">
        <v>39845</v>
      </c>
      <c r="C13124" s="1">
        <v>22</v>
      </c>
      <c r="D13124" t="s">
        <v>15</v>
      </c>
      <c r="E13124">
        <v>31</v>
      </c>
      <c r="F13124" t="s">
        <v>447</v>
      </c>
      <c r="G13124">
        <v>1</v>
      </c>
      <c r="H13124">
        <v>1</v>
      </c>
      <c r="I13124">
        <v>1</v>
      </c>
      <c r="J13124">
        <f t="shared" si="217"/>
        <v>1</v>
      </c>
      <c r="K13124">
        <v>24</v>
      </c>
      <c r="L13124" s="8">
        <f>COUNTIFS($D$2:$D13124,D13124)</f>
        <v>602</v>
      </c>
    </row>
    <row r="13125" spans="1:12" x14ac:dyDescent="0.2">
      <c r="A13125" s="7" t="s">
        <v>3905</v>
      </c>
      <c r="B13125" s="9">
        <v>39845</v>
      </c>
      <c r="C13125">
        <v>31</v>
      </c>
      <c r="D13125" t="s">
        <v>447</v>
      </c>
      <c r="E13125" s="1">
        <v>22</v>
      </c>
      <c r="F13125" t="s">
        <v>15</v>
      </c>
      <c r="G13125">
        <v>0</v>
      </c>
      <c r="H13125">
        <v>1</v>
      </c>
      <c r="I13125">
        <v>1</v>
      </c>
      <c r="J13125">
        <f t="shared" si="217"/>
        <v>1</v>
      </c>
      <c r="K13125">
        <v>24</v>
      </c>
      <c r="L13125" s="8">
        <f>COUNTIFS($D$2:$D13125,D13125)</f>
        <v>290</v>
      </c>
    </row>
    <row r="13126" spans="1:12" x14ac:dyDescent="0.2">
      <c r="A13126" s="7" t="s">
        <v>3906</v>
      </c>
      <c r="B13126" s="9">
        <v>39845</v>
      </c>
      <c r="C13126" s="1">
        <v>19</v>
      </c>
      <c r="D13126" t="s">
        <v>40</v>
      </c>
      <c r="E13126">
        <v>14</v>
      </c>
      <c r="F13126" t="s">
        <v>27</v>
      </c>
      <c r="G13126">
        <v>1</v>
      </c>
      <c r="H13126">
        <v>2</v>
      </c>
      <c r="I13126">
        <v>0</v>
      </c>
      <c r="J13126">
        <f t="shared" si="217"/>
        <v>3</v>
      </c>
      <c r="K13126">
        <v>24</v>
      </c>
      <c r="L13126" s="8">
        <f>COUNTIFS($D$2:$D13126,D13126)</f>
        <v>644</v>
      </c>
    </row>
    <row r="13127" spans="1:12" x14ac:dyDescent="0.2">
      <c r="A13127" s="7" t="s">
        <v>3906</v>
      </c>
      <c r="B13127" s="9">
        <v>39845</v>
      </c>
      <c r="C13127">
        <v>14</v>
      </c>
      <c r="D13127" t="s">
        <v>27</v>
      </c>
      <c r="E13127" s="1">
        <v>19</v>
      </c>
      <c r="F13127" t="s">
        <v>40</v>
      </c>
      <c r="G13127">
        <v>0</v>
      </c>
      <c r="H13127">
        <v>0</v>
      </c>
      <c r="I13127">
        <v>2</v>
      </c>
      <c r="J13127">
        <f t="shared" si="217"/>
        <v>0</v>
      </c>
      <c r="K13127">
        <v>24</v>
      </c>
      <c r="L13127" s="8">
        <f>COUNTIFS($D$2:$D13127,D13127)</f>
        <v>644</v>
      </c>
    </row>
    <row r="13128" spans="1:12" x14ac:dyDescent="0.2">
      <c r="A13128" s="7" t="s">
        <v>3907</v>
      </c>
      <c r="B13128" s="9">
        <v>39851</v>
      </c>
      <c r="C13128" s="1">
        <v>20</v>
      </c>
      <c r="D13128" t="s">
        <v>45</v>
      </c>
      <c r="E13128">
        <v>34</v>
      </c>
      <c r="F13128" t="s">
        <v>445</v>
      </c>
      <c r="G13128">
        <v>1</v>
      </c>
      <c r="H13128">
        <v>1</v>
      </c>
      <c r="I13128">
        <v>0</v>
      </c>
      <c r="J13128">
        <f t="shared" si="217"/>
        <v>3</v>
      </c>
      <c r="K13128">
        <v>24</v>
      </c>
      <c r="L13128" s="8">
        <f>COUNTIFS($D$2:$D13128,D13128)</f>
        <v>454</v>
      </c>
    </row>
    <row r="13129" spans="1:12" x14ac:dyDescent="0.2">
      <c r="A13129" s="7" t="s">
        <v>3907</v>
      </c>
      <c r="B13129" s="9">
        <v>39851</v>
      </c>
      <c r="C13129">
        <v>34</v>
      </c>
      <c r="D13129" t="s">
        <v>445</v>
      </c>
      <c r="E13129" s="1">
        <v>20</v>
      </c>
      <c r="F13129" t="s">
        <v>45</v>
      </c>
      <c r="G13129">
        <v>0</v>
      </c>
      <c r="H13129">
        <v>0</v>
      </c>
      <c r="I13129">
        <v>1</v>
      </c>
      <c r="J13129">
        <f t="shared" si="217"/>
        <v>0</v>
      </c>
      <c r="K13129">
        <v>25</v>
      </c>
      <c r="L13129" s="8">
        <f>COUNTIFS($D$2:$D13129,D13129)</f>
        <v>523</v>
      </c>
    </row>
    <row r="13130" spans="1:12" x14ac:dyDescent="0.2">
      <c r="A13130" s="7" t="s">
        <v>3908</v>
      </c>
      <c r="B13130" s="9">
        <v>39851</v>
      </c>
      <c r="C13130" s="1">
        <v>63</v>
      </c>
      <c r="D13130" t="s">
        <v>777</v>
      </c>
      <c r="E13130">
        <v>36</v>
      </c>
      <c r="F13130" t="s">
        <v>25</v>
      </c>
      <c r="G13130">
        <v>1</v>
      </c>
      <c r="H13130">
        <v>0</v>
      </c>
      <c r="I13130">
        <v>0</v>
      </c>
      <c r="J13130">
        <f t="shared" si="217"/>
        <v>1</v>
      </c>
      <c r="K13130">
        <v>25</v>
      </c>
      <c r="L13130" s="8">
        <f>COUNTIFS($D$2:$D13130,D13130)</f>
        <v>139</v>
      </c>
    </row>
    <row r="13131" spans="1:12" x14ac:dyDescent="0.2">
      <c r="A13131" s="7" t="s">
        <v>3908</v>
      </c>
      <c r="B13131" s="9">
        <v>39851</v>
      </c>
      <c r="C13131">
        <v>36</v>
      </c>
      <c r="D13131" t="s">
        <v>25</v>
      </c>
      <c r="E13131" s="1">
        <v>63</v>
      </c>
      <c r="F13131" t="s">
        <v>777</v>
      </c>
      <c r="G13131">
        <v>0</v>
      </c>
      <c r="H13131">
        <v>0</v>
      </c>
      <c r="I13131">
        <v>0</v>
      </c>
      <c r="J13131">
        <f t="shared" si="217"/>
        <v>1</v>
      </c>
      <c r="K13131">
        <v>23</v>
      </c>
      <c r="L13131" s="8">
        <f>COUNTIFS($D$2:$D13131,D13131)</f>
        <v>289</v>
      </c>
    </row>
    <row r="13132" spans="1:12" x14ac:dyDescent="0.2">
      <c r="A13132" s="7" t="s">
        <v>3909</v>
      </c>
      <c r="B13132" s="9">
        <v>39851</v>
      </c>
      <c r="C13132" s="1">
        <v>28</v>
      </c>
      <c r="D13132" t="s">
        <v>320</v>
      </c>
      <c r="E13132">
        <v>22</v>
      </c>
      <c r="F13132" t="s">
        <v>15</v>
      </c>
      <c r="G13132">
        <v>1</v>
      </c>
      <c r="H13132">
        <v>2</v>
      </c>
      <c r="I13132">
        <v>3</v>
      </c>
      <c r="J13132">
        <f t="shared" si="217"/>
        <v>0</v>
      </c>
      <c r="K13132">
        <v>25</v>
      </c>
      <c r="L13132" s="8">
        <f>COUNTIFS($D$2:$D13132,D13132)</f>
        <v>139</v>
      </c>
    </row>
    <row r="13133" spans="1:12" x14ac:dyDescent="0.2">
      <c r="A13133" s="7" t="s">
        <v>3909</v>
      </c>
      <c r="B13133" s="9">
        <v>39851</v>
      </c>
      <c r="C13133">
        <v>22</v>
      </c>
      <c r="D13133" t="s">
        <v>15</v>
      </c>
      <c r="E13133" s="1">
        <v>28</v>
      </c>
      <c r="F13133" t="s">
        <v>320</v>
      </c>
      <c r="G13133">
        <v>0</v>
      </c>
      <c r="H13133">
        <v>3</v>
      </c>
      <c r="I13133">
        <v>2</v>
      </c>
      <c r="J13133">
        <f t="shared" si="217"/>
        <v>3</v>
      </c>
      <c r="K13133">
        <v>25</v>
      </c>
      <c r="L13133" s="8">
        <f>COUNTIFS($D$2:$D13133,D13133)</f>
        <v>603</v>
      </c>
    </row>
    <row r="13134" spans="1:12" x14ac:dyDescent="0.2">
      <c r="A13134" s="7" t="s">
        <v>3910</v>
      </c>
      <c r="B13134" s="9">
        <v>39851</v>
      </c>
      <c r="C13134" s="1">
        <v>31</v>
      </c>
      <c r="D13134" t="s">
        <v>447</v>
      </c>
      <c r="E13134">
        <v>24</v>
      </c>
      <c r="F13134" t="s">
        <v>319</v>
      </c>
      <c r="G13134">
        <v>1</v>
      </c>
      <c r="H13134">
        <v>2</v>
      </c>
      <c r="I13134">
        <v>0</v>
      </c>
      <c r="J13134">
        <f t="shared" si="217"/>
        <v>3</v>
      </c>
      <c r="K13134">
        <v>25</v>
      </c>
      <c r="L13134" s="8">
        <f>COUNTIFS($D$2:$D13134,D13134)</f>
        <v>291</v>
      </c>
    </row>
    <row r="13135" spans="1:12" x14ac:dyDescent="0.2">
      <c r="A13135" s="7" t="s">
        <v>3910</v>
      </c>
      <c r="B13135" s="9">
        <v>39851</v>
      </c>
      <c r="C13135">
        <v>24</v>
      </c>
      <c r="D13135" t="s">
        <v>319</v>
      </c>
      <c r="E13135" s="1">
        <v>31</v>
      </c>
      <c r="F13135" t="s">
        <v>447</v>
      </c>
      <c r="G13135">
        <v>0</v>
      </c>
      <c r="H13135">
        <v>0</v>
      </c>
      <c r="I13135">
        <v>2</v>
      </c>
      <c r="J13135">
        <f t="shared" si="217"/>
        <v>0</v>
      </c>
      <c r="K13135">
        <v>25</v>
      </c>
      <c r="L13135" s="8">
        <f>COUNTIFS($D$2:$D13135,D13135)</f>
        <v>25</v>
      </c>
    </row>
    <row r="13136" spans="1:12" x14ac:dyDescent="0.2">
      <c r="A13136" s="7" t="s">
        <v>3911</v>
      </c>
      <c r="B13136" s="9">
        <v>39851</v>
      </c>
      <c r="C13136" s="1">
        <v>16</v>
      </c>
      <c r="D13136" t="s">
        <v>37</v>
      </c>
      <c r="E13136">
        <v>40</v>
      </c>
      <c r="F13136" t="s">
        <v>758</v>
      </c>
      <c r="G13136">
        <v>1</v>
      </c>
      <c r="H13136">
        <v>3</v>
      </c>
      <c r="I13136">
        <v>0</v>
      </c>
      <c r="J13136">
        <f t="shared" si="217"/>
        <v>3</v>
      </c>
      <c r="K13136">
        <v>25</v>
      </c>
      <c r="L13136" s="8">
        <f>COUNTIFS($D$2:$D13136,D13136)</f>
        <v>645</v>
      </c>
    </row>
    <row r="13137" spans="1:12" x14ac:dyDescent="0.2">
      <c r="A13137" s="7" t="s">
        <v>3911</v>
      </c>
      <c r="B13137" s="9">
        <v>39851</v>
      </c>
      <c r="C13137">
        <v>40</v>
      </c>
      <c r="D13137" t="s">
        <v>758</v>
      </c>
      <c r="E13137" s="1">
        <v>16</v>
      </c>
      <c r="F13137" t="s">
        <v>37</v>
      </c>
      <c r="G13137">
        <v>0</v>
      </c>
      <c r="H13137">
        <v>0</v>
      </c>
      <c r="I13137">
        <v>3</v>
      </c>
      <c r="J13137">
        <f t="shared" si="217"/>
        <v>0</v>
      </c>
      <c r="K13137">
        <v>25</v>
      </c>
      <c r="L13137" s="8">
        <f>COUNTIFS($D$2:$D13137,D13137)</f>
        <v>367</v>
      </c>
    </row>
    <row r="13138" spans="1:12" x14ac:dyDescent="0.2">
      <c r="A13138" s="7" t="s">
        <v>3912</v>
      </c>
      <c r="B13138" s="2">
        <v>39851</v>
      </c>
      <c r="C13138" s="1">
        <v>14</v>
      </c>
      <c r="D13138" t="s">
        <v>27</v>
      </c>
      <c r="E13138">
        <v>33</v>
      </c>
      <c r="F13138" t="s">
        <v>443</v>
      </c>
      <c r="G13138">
        <v>1</v>
      </c>
      <c r="H13138">
        <v>0</v>
      </c>
      <c r="I13138">
        <v>0</v>
      </c>
      <c r="J13138">
        <f t="shared" si="217"/>
        <v>1</v>
      </c>
      <c r="K13138">
        <v>25</v>
      </c>
      <c r="L13138" s="8">
        <f>COUNTIFS($D$2:$D13138,D13138)</f>
        <v>645</v>
      </c>
    </row>
    <row r="13139" spans="1:12" x14ac:dyDescent="0.2">
      <c r="A13139" s="7" t="s">
        <v>3912</v>
      </c>
      <c r="B13139" s="9">
        <v>39851</v>
      </c>
      <c r="C13139">
        <v>33</v>
      </c>
      <c r="D13139" t="s">
        <v>443</v>
      </c>
      <c r="E13139" s="1">
        <v>14</v>
      </c>
      <c r="F13139" t="s">
        <v>27</v>
      </c>
      <c r="G13139">
        <v>0</v>
      </c>
      <c r="H13139">
        <v>0</v>
      </c>
      <c r="I13139">
        <v>0</v>
      </c>
      <c r="J13139">
        <f t="shared" si="217"/>
        <v>1</v>
      </c>
      <c r="K13139">
        <v>25</v>
      </c>
      <c r="L13139" s="8">
        <f>COUNTIFS($D$2:$D13139,D13139)</f>
        <v>25</v>
      </c>
    </row>
    <row r="13140" spans="1:12" x14ac:dyDescent="0.2">
      <c r="A13140" s="7" t="s">
        <v>3913</v>
      </c>
      <c r="B13140" s="9">
        <v>39851</v>
      </c>
      <c r="C13140" s="1">
        <v>41</v>
      </c>
      <c r="D13140" t="s">
        <v>759</v>
      </c>
      <c r="E13140">
        <v>32</v>
      </c>
      <c r="F13140" t="s">
        <v>559</v>
      </c>
      <c r="G13140">
        <v>1</v>
      </c>
      <c r="H13140">
        <v>0</v>
      </c>
      <c r="I13140">
        <v>2</v>
      </c>
      <c r="J13140">
        <f t="shared" si="217"/>
        <v>0</v>
      </c>
      <c r="K13140">
        <v>24</v>
      </c>
      <c r="L13140" s="8">
        <f>COUNTIFS($D$2:$D13140,D13140)</f>
        <v>568</v>
      </c>
    </row>
    <row r="13141" spans="1:12" x14ac:dyDescent="0.2">
      <c r="A13141" s="7" t="s">
        <v>3913</v>
      </c>
      <c r="B13141" s="9">
        <v>39851</v>
      </c>
      <c r="C13141">
        <v>32</v>
      </c>
      <c r="D13141" t="s">
        <v>559</v>
      </c>
      <c r="E13141" s="1">
        <v>41</v>
      </c>
      <c r="F13141" t="s">
        <v>759</v>
      </c>
      <c r="G13141">
        <v>0</v>
      </c>
      <c r="H13141">
        <v>2</v>
      </c>
      <c r="I13141">
        <v>0</v>
      </c>
      <c r="J13141">
        <f t="shared" si="217"/>
        <v>3</v>
      </c>
      <c r="K13141">
        <v>25</v>
      </c>
      <c r="L13141" s="8">
        <f>COUNTIFS($D$2:$D13141,D13141)</f>
        <v>645</v>
      </c>
    </row>
    <row r="13142" spans="1:12" x14ac:dyDescent="0.2">
      <c r="A13142" s="7" t="s">
        <v>3914</v>
      </c>
      <c r="B13142" s="9">
        <v>39851</v>
      </c>
      <c r="C13142" s="1">
        <v>45</v>
      </c>
      <c r="D13142" t="s">
        <v>762</v>
      </c>
      <c r="E13142">
        <v>19</v>
      </c>
      <c r="F13142" t="s">
        <v>40</v>
      </c>
      <c r="G13142">
        <v>1</v>
      </c>
      <c r="H13142">
        <v>2</v>
      </c>
      <c r="I13142">
        <v>3</v>
      </c>
      <c r="J13142">
        <f t="shared" si="217"/>
        <v>0</v>
      </c>
      <c r="K13142">
        <v>24</v>
      </c>
      <c r="L13142" s="8">
        <f>COUNTIFS($D$2:$D13142,D13142)</f>
        <v>214</v>
      </c>
    </row>
    <row r="13143" spans="1:12" x14ac:dyDescent="0.2">
      <c r="A13143" s="7" t="s">
        <v>3914</v>
      </c>
      <c r="B13143" s="9">
        <v>39851</v>
      </c>
      <c r="C13143">
        <v>19</v>
      </c>
      <c r="D13143" t="s">
        <v>40</v>
      </c>
      <c r="E13143" s="1">
        <v>45</v>
      </c>
      <c r="F13143" t="s">
        <v>762</v>
      </c>
      <c r="G13143">
        <v>0</v>
      </c>
      <c r="H13143">
        <v>3</v>
      </c>
      <c r="I13143">
        <v>2</v>
      </c>
      <c r="J13143">
        <f t="shared" si="217"/>
        <v>3</v>
      </c>
      <c r="K13143">
        <v>25</v>
      </c>
      <c r="L13143" s="8">
        <f>COUNTIFS($D$2:$D13143,D13143)</f>
        <v>645</v>
      </c>
    </row>
    <row r="13144" spans="1:12" x14ac:dyDescent="0.2">
      <c r="A13144" s="7" t="s">
        <v>3915</v>
      </c>
      <c r="B13144" s="9">
        <v>39852</v>
      </c>
      <c r="C13144" s="1">
        <v>26</v>
      </c>
      <c r="D13144" t="s">
        <v>17</v>
      </c>
      <c r="E13144">
        <v>10</v>
      </c>
      <c r="F13144" t="s">
        <v>47</v>
      </c>
      <c r="G13144">
        <v>1</v>
      </c>
      <c r="H13144">
        <v>0</v>
      </c>
      <c r="I13144">
        <v>0</v>
      </c>
      <c r="J13144">
        <f t="shared" si="217"/>
        <v>1</v>
      </c>
      <c r="K13144">
        <v>25</v>
      </c>
      <c r="L13144" s="8">
        <f>COUNTIFS($D$2:$D13144,D13144)</f>
        <v>645</v>
      </c>
    </row>
    <row r="13145" spans="1:12" x14ac:dyDescent="0.2">
      <c r="A13145" s="7" t="s">
        <v>3915</v>
      </c>
      <c r="B13145" s="9">
        <v>39852</v>
      </c>
      <c r="C13145">
        <v>10</v>
      </c>
      <c r="D13145" t="s">
        <v>47</v>
      </c>
      <c r="E13145" s="1">
        <v>26</v>
      </c>
      <c r="F13145" t="s">
        <v>17</v>
      </c>
      <c r="G13145">
        <v>0</v>
      </c>
      <c r="H13145">
        <v>0</v>
      </c>
      <c r="I13145">
        <v>0</v>
      </c>
      <c r="J13145">
        <f t="shared" si="217"/>
        <v>1</v>
      </c>
      <c r="K13145">
        <v>25</v>
      </c>
      <c r="L13145" s="8">
        <f>COUNTIFS($D$2:$D13145,D13145)</f>
        <v>645</v>
      </c>
    </row>
    <row r="13146" spans="1:12" x14ac:dyDescent="0.2">
      <c r="A13146" s="7" t="s">
        <v>3916</v>
      </c>
      <c r="B13146" s="9">
        <v>39852</v>
      </c>
      <c r="C13146" s="1">
        <v>29</v>
      </c>
      <c r="D13146" t="s">
        <v>42</v>
      </c>
      <c r="E13146">
        <v>21</v>
      </c>
      <c r="F13146" t="s">
        <v>10</v>
      </c>
      <c r="G13146">
        <v>1</v>
      </c>
      <c r="H13146">
        <v>0</v>
      </c>
      <c r="I13146">
        <v>1</v>
      </c>
      <c r="J13146">
        <f t="shared" si="217"/>
        <v>0</v>
      </c>
      <c r="K13146">
        <v>25</v>
      </c>
      <c r="L13146" s="8">
        <f>COUNTIFS($D$2:$D13146,D13146)</f>
        <v>527</v>
      </c>
    </row>
    <row r="13147" spans="1:12" x14ac:dyDescent="0.2">
      <c r="A13147" s="7" t="s">
        <v>3916</v>
      </c>
      <c r="B13147" s="9">
        <v>39852</v>
      </c>
      <c r="C13147">
        <v>21</v>
      </c>
      <c r="D13147" t="s">
        <v>10</v>
      </c>
      <c r="E13147" s="1">
        <v>29</v>
      </c>
      <c r="F13147" t="s">
        <v>42</v>
      </c>
      <c r="G13147">
        <v>0</v>
      </c>
      <c r="H13147">
        <v>1</v>
      </c>
      <c r="I13147">
        <v>0</v>
      </c>
      <c r="J13147">
        <f t="shared" si="217"/>
        <v>3</v>
      </c>
      <c r="K13147">
        <v>24</v>
      </c>
      <c r="L13147" s="8">
        <f>COUNTIFS($D$2:$D13147,D13147)</f>
        <v>644</v>
      </c>
    </row>
    <row r="13148" spans="1:12" x14ac:dyDescent="0.2">
      <c r="A13148" s="7" t="s">
        <v>3917</v>
      </c>
      <c r="B13148" s="9">
        <v>39858</v>
      </c>
      <c r="C13148" s="1">
        <v>45</v>
      </c>
      <c r="D13148" t="s">
        <v>762</v>
      </c>
      <c r="E13148">
        <v>20</v>
      </c>
      <c r="F13148" t="s">
        <v>45</v>
      </c>
      <c r="G13148">
        <v>1</v>
      </c>
      <c r="H13148">
        <v>2</v>
      </c>
      <c r="I13148">
        <v>0</v>
      </c>
      <c r="J13148">
        <f t="shared" si="217"/>
        <v>3</v>
      </c>
      <c r="K13148">
        <v>25</v>
      </c>
      <c r="L13148" s="8">
        <f>COUNTIFS($D$2:$D13148,D13148)</f>
        <v>215</v>
      </c>
    </row>
    <row r="13149" spans="1:12" x14ac:dyDescent="0.2">
      <c r="A13149" s="7" t="s">
        <v>3917</v>
      </c>
      <c r="B13149" s="9">
        <v>39858</v>
      </c>
      <c r="C13149">
        <v>20</v>
      </c>
      <c r="D13149" t="s">
        <v>45</v>
      </c>
      <c r="E13149" s="1">
        <v>45</v>
      </c>
      <c r="F13149" t="s">
        <v>762</v>
      </c>
      <c r="G13149">
        <v>0</v>
      </c>
      <c r="H13149">
        <v>0</v>
      </c>
      <c r="I13149">
        <v>2</v>
      </c>
      <c r="J13149">
        <f t="shared" si="217"/>
        <v>0</v>
      </c>
      <c r="K13149">
        <v>25</v>
      </c>
      <c r="L13149" s="8">
        <f>COUNTIFS($D$2:$D13149,D13149)</f>
        <v>455</v>
      </c>
    </row>
    <row r="13150" spans="1:12" x14ac:dyDescent="0.2">
      <c r="A13150" s="7" t="s">
        <v>3918</v>
      </c>
      <c r="B13150" s="9">
        <v>39862</v>
      </c>
      <c r="C13150" s="1">
        <v>21</v>
      </c>
      <c r="D13150" t="s">
        <v>10</v>
      </c>
      <c r="E13150">
        <v>36</v>
      </c>
      <c r="F13150" t="s">
        <v>25</v>
      </c>
      <c r="G13150">
        <v>1</v>
      </c>
      <c r="H13150">
        <v>3</v>
      </c>
      <c r="I13150">
        <v>0</v>
      </c>
      <c r="J13150">
        <f t="shared" si="217"/>
        <v>3</v>
      </c>
      <c r="K13150">
        <v>25</v>
      </c>
      <c r="L13150" s="8">
        <f>COUNTIFS($D$2:$D13150,D13150)</f>
        <v>645</v>
      </c>
    </row>
    <row r="13151" spans="1:12" x14ac:dyDescent="0.2">
      <c r="A13151" s="7" t="s">
        <v>3918</v>
      </c>
      <c r="B13151" s="9">
        <v>39862</v>
      </c>
      <c r="C13151">
        <v>36</v>
      </c>
      <c r="D13151" t="s">
        <v>25</v>
      </c>
      <c r="E13151" s="1">
        <v>21</v>
      </c>
      <c r="F13151" t="s">
        <v>10</v>
      </c>
      <c r="G13151">
        <v>0</v>
      </c>
      <c r="H13151">
        <v>0</v>
      </c>
      <c r="I13151">
        <v>3</v>
      </c>
      <c r="J13151">
        <f t="shared" si="217"/>
        <v>0</v>
      </c>
      <c r="K13151">
        <v>24</v>
      </c>
      <c r="L13151" s="8">
        <f>COUNTIFS($D$2:$D13151,D13151)</f>
        <v>290</v>
      </c>
    </row>
    <row r="13152" spans="1:12" x14ac:dyDescent="0.2">
      <c r="A13152" s="7" t="s">
        <v>3919</v>
      </c>
      <c r="B13152" s="9">
        <v>39865</v>
      </c>
      <c r="C13152" s="1">
        <v>32</v>
      </c>
      <c r="D13152" t="s">
        <v>559</v>
      </c>
      <c r="E13152">
        <v>14</v>
      </c>
      <c r="F13152" t="s">
        <v>27</v>
      </c>
      <c r="G13152">
        <v>1</v>
      </c>
      <c r="H13152">
        <v>0</v>
      </c>
      <c r="I13152">
        <v>1</v>
      </c>
      <c r="J13152">
        <f t="shared" si="217"/>
        <v>0</v>
      </c>
      <c r="K13152">
        <v>26</v>
      </c>
      <c r="L13152" s="8">
        <f>COUNTIFS($D$2:$D13152,D13152)</f>
        <v>646</v>
      </c>
    </row>
    <row r="13153" spans="1:12" x14ac:dyDescent="0.2">
      <c r="A13153" s="7" t="s">
        <v>3919</v>
      </c>
      <c r="B13153" s="9">
        <v>39865</v>
      </c>
      <c r="C13153">
        <v>14</v>
      </c>
      <c r="D13153" t="s">
        <v>27</v>
      </c>
      <c r="E13153" s="1">
        <v>32</v>
      </c>
      <c r="F13153" t="s">
        <v>559</v>
      </c>
      <c r="G13153">
        <v>0</v>
      </c>
      <c r="H13153">
        <v>1</v>
      </c>
      <c r="I13153">
        <v>0</v>
      </c>
      <c r="J13153">
        <f t="shared" si="217"/>
        <v>3</v>
      </c>
      <c r="K13153">
        <v>26</v>
      </c>
      <c r="L13153" s="8">
        <f>COUNTIFS($D$2:$D13153,D13153)</f>
        <v>646</v>
      </c>
    </row>
    <row r="13154" spans="1:12" x14ac:dyDescent="0.2">
      <c r="A13154" s="7" t="s">
        <v>3920</v>
      </c>
      <c r="B13154" s="9">
        <v>39865</v>
      </c>
      <c r="C13154" s="1">
        <v>24</v>
      </c>
      <c r="D13154" t="s">
        <v>319</v>
      </c>
      <c r="E13154">
        <v>45</v>
      </c>
      <c r="F13154" t="s">
        <v>762</v>
      </c>
      <c r="G13154">
        <v>1</v>
      </c>
      <c r="H13154">
        <v>2</v>
      </c>
      <c r="I13154">
        <v>2</v>
      </c>
      <c r="J13154">
        <f t="shared" si="217"/>
        <v>1</v>
      </c>
      <c r="K13154">
        <v>26</v>
      </c>
      <c r="L13154" s="8">
        <f>COUNTIFS($D$2:$D13154,D13154)</f>
        <v>26</v>
      </c>
    </row>
    <row r="13155" spans="1:12" x14ac:dyDescent="0.2">
      <c r="A13155" s="7" t="s">
        <v>3920</v>
      </c>
      <c r="B13155" s="9">
        <v>39865</v>
      </c>
      <c r="C13155">
        <v>45</v>
      </c>
      <c r="D13155" t="s">
        <v>762</v>
      </c>
      <c r="E13155" s="1">
        <v>24</v>
      </c>
      <c r="F13155" t="s">
        <v>319</v>
      </c>
      <c r="G13155">
        <v>0</v>
      </c>
      <c r="H13155">
        <v>2</v>
      </c>
      <c r="I13155">
        <v>2</v>
      </c>
      <c r="J13155">
        <f t="shared" si="217"/>
        <v>1</v>
      </c>
      <c r="K13155">
        <v>26</v>
      </c>
      <c r="L13155" s="8">
        <f>COUNTIFS($D$2:$D13155,D13155)</f>
        <v>216</v>
      </c>
    </row>
    <row r="13156" spans="1:12" x14ac:dyDescent="0.2">
      <c r="A13156" s="7" t="s">
        <v>3921</v>
      </c>
      <c r="B13156" s="9">
        <v>39865</v>
      </c>
      <c r="C13156" s="1">
        <v>34</v>
      </c>
      <c r="D13156" t="s">
        <v>445</v>
      </c>
      <c r="E13156">
        <v>63</v>
      </c>
      <c r="F13156" t="s">
        <v>777</v>
      </c>
      <c r="G13156">
        <v>1</v>
      </c>
      <c r="H13156">
        <v>0</v>
      </c>
      <c r="I13156">
        <v>0</v>
      </c>
      <c r="J13156">
        <f t="shared" si="217"/>
        <v>1</v>
      </c>
      <c r="K13156">
        <v>26</v>
      </c>
      <c r="L13156" s="8">
        <f>COUNTIFS($D$2:$D13156,D13156)</f>
        <v>524</v>
      </c>
    </row>
    <row r="13157" spans="1:12" x14ac:dyDescent="0.2">
      <c r="A13157" s="7" t="s">
        <v>3921</v>
      </c>
      <c r="B13157" s="9">
        <v>39865</v>
      </c>
      <c r="C13157">
        <v>63</v>
      </c>
      <c r="D13157" t="s">
        <v>777</v>
      </c>
      <c r="E13157" s="1">
        <v>34</v>
      </c>
      <c r="F13157" t="s">
        <v>445</v>
      </c>
      <c r="G13157">
        <v>0</v>
      </c>
      <c r="H13157">
        <v>0</v>
      </c>
      <c r="I13157">
        <v>0</v>
      </c>
      <c r="J13157">
        <f t="shared" si="217"/>
        <v>1</v>
      </c>
      <c r="K13157">
        <v>26</v>
      </c>
      <c r="L13157" s="8">
        <f>COUNTIFS($D$2:$D13157,D13157)</f>
        <v>140</v>
      </c>
    </row>
    <row r="13158" spans="1:12" x14ac:dyDescent="0.2">
      <c r="A13158" s="7" t="s">
        <v>3922</v>
      </c>
      <c r="B13158" s="9">
        <v>39865</v>
      </c>
      <c r="C13158" s="1">
        <v>40</v>
      </c>
      <c r="D13158" t="s">
        <v>758</v>
      </c>
      <c r="E13158">
        <v>29</v>
      </c>
      <c r="F13158" t="s">
        <v>42</v>
      </c>
      <c r="G13158">
        <v>1</v>
      </c>
      <c r="H13158">
        <v>2</v>
      </c>
      <c r="I13158">
        <v>1</v>
      </c>
      <c r="J13158">
        <f t="shared" si="217"/>
        <v>3</v>
      </c>
      <c r="K13158">
        <v>26</v>
      </c>
      <c r="L13158" s="8">
        <f>COUNTIFS($D$2:$D13158,D13158)</f>
        <v>368</v>
      </c>
    </row>
    <row r="13159" spans="1:12" x14ac:dyDescent="0.2">
      <c r="A13159" s="7" t="s">
        <v>3922</v>
      </c>
      <c r="B13159" s="9">
        <v>39865</v>
      </c>
      <c r="C13159">
        <v>29</v>
      </c>
      <c r="D13159" t="s">
        <v>42</v>
      </c>
      <c r="E13159" s="1">
        <v>40</v>
      </c>
      <c r="F13159" t="s">
        <v>758</v>
      </c>
      <c r="G13159">
        <v>0</v>
      </c>
      <c r="H13159">
        <v>1</v>
      </c>
      <c r="I13159">
        <v>2</v>
      </c>
      <c r="J13159">
        <f t="shared" si="217"/>
        <v>0</v>
      </c>
      <c r="K13159">
        <v>26</v>
      </c>
      <c r="L13159" s="8">
        <f>COUNTIFS($D$2:$D13159,D13159)</f>
        <v>528</v>
      </c>
    </row>
    <row r="13160" spans="1:12" x14ac:dyDescent="0.2">
      <c r="A13160" s="7" t="s">
        <v>3923</v>
      </c>
      <c r="B13160" s="9">
        <v>39865</v>
      </c>
      <c r="C13160" s="1">
        <v>10</v>
      </c>
      <c r="D13160" t="s">
        <v>47</v>
      </c>
      <c r="E13160">
        <v>31</v>
      </c>
      <c r="F13160" t="s">
        <v>447</v>
      </c>
      <c r="G13160">
        <v>1</v>
      </c>
      <c r="H13160">
        <v>0</v>
      </c>
      <c r="I13160">
        <v>0</v>
      </c>
      <c r="J13160">
        <f t="shared" si="217"/>
        <v>1</v>
      </c>
      <c r="K13160">
        <v>26</v>
      </c>
      <c r="L13160" s="8">
        <f>COUNTIFS($D$2:$D13160,D13160)</f>
        <v>646</v>
      </c>
    </row>
    <row r="13161" spans="1:12" x14ac:dyDescent="0.2">
      <c r="A13161" s="7" t="s">
        <v>3923</v>
      </c>
      <c r="B13161" s="9">
        <v>39865</v>
      </c>
      <c r="C13161">
        <v>31</v>
      </c>
      <c r="D13161" t="s">
        <v>447</v>
      </c>
      <c r="E13161" s="1">
        <v>10</v>
      </c>
      <c r="F13161" t="s">
        <v>47</v>
      </c>
      <c r="G13161">
        <v>0</v>
      </c>
      <c r="H13161">
        <v>0</v>
      </c>
      <c r="I13161">
        <v>0</v>
      </c>
      <c r="J13161">
        <f t="shared" si="217"/>
        <v>1</v>
      </c>
      <c r="K13161">
        <v>26</v>
      </c>
      <c r="L13161" s="8">
        <f>COUNTIFS($D$2:$D13161,D13161)</f>
        <v>292</v>
      </c>
    </row>
    <row r="13162" spans="1:12" x14ac:dyDescent="0.2">
      <c r="A13162" s="7" t="s">
        <v>3924</v>
      </c>
      <c r="B13162" s="9">
        <v>39865</v>
      </c>
      <c r="C13162" s="1">
        <v>21</v>
      </c>
      <c r="D13162" t="s">
        <v>10</v>
      </c>
      <c r="E13162">
        <v>41</v>
      </c>
      <c r="F13162" t="s">
        <v>759</v>
      </c>
      <c r="G13162">
        <v>1</v>
      </c>
      <c r="H13162">
        <v>2</v>
      </c>
      <c r="I13162">
        <v>1</v>
      </c>
      <c r="J13162">
        <f t="shared" si="217"/>
        <v>3</v>
      </c>
      <c r="K13162">
        <v>26</v>
      </c>
      <c r="L13162" s="8">
        <f>COUNTIFS($D$2:$D13162,D13162)</f>
        <v>646</v>
      </c>
    </row>
    <row r="13163" spans="1:12" x14ac:dyDescent="0.2">
      <c r="A13163" s="7" t="s">
        <v>3924</v>
      </c>
      <c r="B13163" s="9">
        <v>39865</v>
      </c>
      <c r="C13163">
        <v>41</v>
      </c>
      <c r="D13163" t="s">
        <v>759</v>
      </c>
      <c r="E13163" s="1">
        <v>21</v>
      </c>
      <c r="F13163" t="s">
        <v>10</v>
      </c>
      <c r="G13163">
        <v>0</v>
      </c>
      <c r="H13163">
        <v>1</v>
      </c>
      <c r="I13163">
        <v>2</v>
      </c>
      <c r="J13163">
        <f t="shared" si="217"/>
        <v>0</v>
      </c>
      <c r="K13163">
        <v>25</v>
      </c>
      <c r="L13163" s="8">
        <f>COUNTIFS($D$2:$D13163,D13163)</f>
        <v>569</v>
      </c>
    </row>
    <row r="13164" spans="1:12" x14ac:dyDescent="0.2">
      <c r="A13164" s="7" t="s">
        <v>3925</v>
      </c>
      <c r="B13164" s="9">
        <v>39866</v>
      </c>
      <c r="C13164" s="1">
        <v>36</v>
      </c>
      <c r="D13164" t="s">
        <v>25</v>
      </c>
      <c r="E13164">
        <v>28</v>
      </c>
      <c r="F13164" t="s">
        <v>320</v>
      </c>
      <c r="G13164">
        <v>1</v>
      </c>
      <c r="H13164">
        <v>2</v>
      </c>
      <c r="I13164">
        <v>0</v>
      </c>
      <c r="J13164">
        <f t="shared" si="217"/>
        <v>3</v>
      </c>
      <c r="K13164">
        <v>25</v>
      </c>
      <c r="L13164" s="8">
        <f>COUNTIFS($D$2:$D13164,D13164)</f>
        <v>291</v>
      </c>
    </row>
    <row r="13165" spans="1:12" x14ac:dyDescent="0.2">
      <c r="A13165" s="7" t="s">
        <v>3925</v>
      </c>
      <c r="B13165" s="9">
        <v>39866</v>
      </c>
      <c r="C13165">
        <v>28</v>
      </c>
      <c r="D13165" t="s">
        <v>320</v>
      </c>
      <c r="E13165" s="1">
        <v>36</v>
      </c>
      <c r="F13165" t="s">
        <v>25</v>
      </c>
      <c r="G13165">
        <v>0</v>
      </c>
      <c r="H13165">
        <v>0</v>
      </c>
      <c r="I13165">
        <v>2</v>
      </c>
      <c r="J13165">
        <f t="shared" si="217"/>
        <v>0</v>
      </c>
      <c r="K13165">
        <v>26</v>
      </c>
      <c r="L13165" s="8">
        <f>COUNTIFS($D$2:$D13165,D13165)</f>
        <v>140</v>
      </c>
    </row>
    <row r="13166" spans="1:12" x14ac:dyDescent="0.2">
      <c r="A13166" s="7" t="s">
        <v>3926</v>
      </c>
      <c r="B13166" s="9">
        <v>39866</v>
      </c>
      <c r="C13166" s="1">
        <v>19</v>
      </c>
      <c r="D13166" t="s">
        <v>40</v>
      </c>
      <c r="E13166">
        <v>20</v>
      </c>
      <c r="F13166" t="s">
        <v>45</v>
      </c>
      <c r="G13166">
        <v>1</v>
      </c>
      <c r="H13166">
        <v>1</v>
      </c>
      <c r="I13166">
        <v>1</v>
      </c>
      <c r="J13166">
        <f t="shared" si="217"/>
        <v>1</v>
      </c>
      <c r="K13166">
        <v>26</v>
      </c>
      <c r="L13166" s="8">
        <f>COUNTIFS($D$2:$D13166,D13166)</f>
        <v>646</v>
      </c>
    </row>
    <row r="13167" spans="1:12" x14ac:dyDescent="0.2">
      <c r="A13167" s="7" t="s">
        <v>3926</v>
      </c>
      <c r="B13167" s="9">
        <v>39866</v>
      </c>
      <c r="C13167">
        <v>20</v>
      </c>
      <c r="D13167" t="s">
        <v>45</v>
      </c>
      <c r="E13167" s="1">
        <v>19</v>
      </c>
      <c r="F13167" t="s">
        <v>40</v>
      </c>
      <c r="G13167">
        <v>0</v>
      </c>
      <c r="H13167">
        <v>1</v>
      </c>
      <c r="I13167">
        <v>1</v>
      </c>
      <c r="J13167">
        <f t="shared" si="217"/>
        <v>1</v>
      </c>
      <c r="K13167">
        <v>26</v>
      </c>
      <c r="L13167" s="8">
        <f>COUNTIFS($D$2:$D13167,D13167)</f>
        <v>456</v>
      </c>
    </row>
    <row r="13168" spans="1:12" x14ac:dyDescent="0.2">
      <c r="A13168" s="7" t="s">
        <v>3927</v>
      </c>
      <c r="B13168" s="9">
        <v>39866</v>
      </c>
      <c r="C13168" s="1">
        <v>22</v>
      </c>
      <c r="D13168" t="s">
        <v>15</v>
      </c>
      <c r="E13168">
        <v>16</v>
      </c>
      <c r="F13168" t="s">
        <v>37</v>
      </c>
      <c r="G13168">
        <v>1</v>
      </c>
      <c r="H13168">
        <v>0</v>
      </c>
      <c r="I13168">
        <v>0</v>
      </c>
      <c r="J13168">
        <f t="shared" si="217"/>
        <v>1</v>
      </c>
      <c r="K13168">
        <v>26</v>
      </c>
      <c r="L13168" s="8">
        <f>COUNTIFS($D$2:$D13168,D13168)</f>
        <v>604</v>
      </c>
    </row>
    <row r="13169" spans="1:12" x14ac:dyDescent="0.2">
      <c r="A13169" s="7" t="s">
        <v>3927</v>
      </c>
      <c r="B13169" s="9">
        <v>39866</v>
      </c>
      <c r="C13169">
        <v>16</v>
      </c>
      <c r="D13169" t="s">
        <v>37</v>
      </c>
      <c r="E13169" s="1">
        <v>22</v>
      </c>
      <c r="F13169" t="s">
        <v>15</v>
      </c>
      <c r="G13169">
        <v>0</v>
      </c>
      <c r="H13169">
        <v>0</v>
      </c>
      <c r="I13169">
        <v>0</v>
      </c>
      <c r="J13169">
        <f t="shared" si="217"/>
        <v>1</v>
      </c>
      <c r="K13169">
        <v>26</v>
      </c>
      <c r="L13169" s="8">
        <f>COUNTIFS($D$2:$D13169,D13169)</f>
        <v>646</v>
      </c>
    </row>
    <row r="13170" spans="1:12" x14ac:dyDescent="0.2">
      <c r="A13170" s="7" t="s">
        <v>3928</v>
      </c>
      <c r="B13170" s="9">
        <v>39867</v>
      </c>
      <c r="C13170" s="1">
        <v>33</v>
      </c>
      <c r="D13170" t="s">
        <v>443</v>
      </c>
      <c r="E13170">
        <v>26</v>
      </c>
      <c r="F13170" t="s">
        <v>17</v>
      </c>
      <c r="G13170">
        <v>1</v>
      </c>
      <c r="H13170">
        <v>1</v>
      </c>
      <c r="I13170">
        <v>2</v>
      </c>
      <c r="J13170">
        <f t="shared" si="217"/>
        <v>0</v>
      </c>
      <c r="K13170">
        <v>26</v>
      </c>
      <c r="L13170" s="8">
        <f>COUNTIFS($D$2:$D13170,D13170)</f>
        <v>26</v>
      </c>
    </row>
    <row r="13171" spans="1:12" x14ac:dyDescent="0.2">
      <c r="A13171" s="7" t="s">
        <v>3928</v>
      </c>
      <c r="B13171" s="9">
        <v>39867</v>
      </c>
      <c r="C13171">
        <v>26</v>
      </c>
      <c r="D13171" t="s">
        <v>17</v>
      </c>
      <c r="E13171" s="1">
        <v>33</v>
      </c>
      <c r="F13171" t="s">
        <v>443</v>
      </c>
      <c r="G13171">
        <v>0</v>
      </c>
      <c r="H13171">
        <v>2</v>
      </c>
      <c r="I13171">
        <v>1</v>
      </c>
      <c r="J13171">
        <f t="shared" si="217"/>
        <v>3</v>
      </c>
      <c r="K13171">
        <v>26</v>
      </c>
      <c r="L13171" s="8">
        <f>COUNTIFS($D$2:$D13171,D13171)</f>
        <v>646</v>
      </c>
    </row>
    <row r="13172" spans="1:12" x14ac:dyDescent="0.2">
      <c r="A13172" s="7" t="s">
        <v>3929</v>
      </c>
      <c r="B13172" s="9">
        <v>39872</v>
      </c>
      <c r="C13172" s="1">
        <v>34</v>
      </c>
      <c r="D13172" t="s">
        <v>445</v>
      </c>
      <c r="E13172">
        <v>19</v>
      </c>
      <c r="F13172" t="s">
        <v>40</v>
      </c>
      <c r="G13172">
        <v>1</v>
      </c>
      <c r="H13172">
        <v>2</v>
      </c>
      <c r="I13172">
        <v>0</v>
      </c>
      <c r="J13172">
        <f t="shared" si="217"/>
        <v>3</v>
      </c>
      <c r="K13172">
        <v>27</v>
      </c>
      <c r="L13172" s="8">
        <f>COUNTIFS($D$2:$D13172,D13172)</f>
        <v>525</v>
      </c>
    </row>
    <row r="13173" spans="1:12" x14ac:dyDescent="0.2">
      <c r="A13173" s="7" t="s">
        <v>3929</v>
      </c>
      <c r="B13173" s="9">
        <v>39872</v>
      </c>
      <c r="C13173">
        <v>19</v>
      </c>
      <c r="D13173" t="s">
        <v>40</v>
      </c>
      <c r="E13173" s="1">
        <v>34</v>
      </c>
      <c r="F13173" t="s">
        <v>445</v>
      </c>
      <c r="G13173">
        <v>0</v>
      </c>
      <c r="H13173">
        <v>0</v>
      </c>
      <c r="I13173">
        <v>2</v>
      </c>
      <c r="J13173">
        <f t="shared" si="217"/>
        <v>0</v>
      </c>
      <c r="K13173">
        <v>27</v>
      </c>
      <c r="L13173" s="8">
        <f>COUNTIFS($D$2:$D13173,D13173)</f>
        <v>647</v>
      </c>
    </row>
    <row r="13174" spans="1:12" x14ac:dyDescent="0.2">
      <c r="A13174" s="7" t="s">
        <v>3930</v>
      </c>
      <c r="B13174" s="2">
        <v>39872</v>
      </c>
      <c r="C13174" s="1">
        <v>14</v>
      </c>
      <c r="D13174" t="s">
        <v>27</v>
      </c>
      <c r="E13174">
        <v>63</v>
      </c>
      <c r="F13174" t="s">
        <v>777</v>
      </c>
      <c r="G13174">
        <v>1</v>
      </c>
      <c r="H13174">
        <v>2</v>
      </c>
      <c r="I13174">
        <v>1</v>
      </c>
      <c r="J13174">
        <f t="shared" si="217"/>
        <v>3</v>
      </c>
      <c r="K13174">
        <v>27</v>
      </c>
      <c r="L13174" s="8">
        <f>COUNTIFS($D$2:$D13174,D13174)</f>
        <v>647</v>
      </c>
    </row>
    <row r="13175" spans="1:12" x14ac:dyDescent="0.2">
      <c r="A13175" s="7" t="s">
        <v>3930</v>
      </c>
      <c r="B13175" s="9">
        <v>39872</v>
      </c>
      <c r="C13175">
        <v>63</v>
      </c>
      <c r="D13175" t="s">
        <v>777</v>
      </c>
      <c r="E13175" s="1">
        <v>14</v>
      </c>
      <c r="F13175" t="s">
        <v>27</v>
      </c>
      <c r="G13175">
        <v>0</v>
      </c>
      <c r="H13175">
        <v>1</v>
      </c>
      <c r="I13175">
        <v>2</v>
      </c>
      <c r="J13175">
        <f t="shared" si="217"/>
        <v>0</v>
      </c>
      <c r="K13175">
        <v>27</v>
      </c>
      <c r="L13175" s="8">
        <f>COUNTIFS($D$2:$D13175,D13175)</f>
        <v>141</v>
      </c>
    </row>
    <row r="13176" spans="1:12" x14ac:dyDescent="0.2">
      <c r="A13176" s="7" t="s">
        <v>3931</v>
      </c>
      <c r="B13176" s="9">
        <v>39872</v>
      </c>
      <c r="C13176" s="1">
        <v>10</v>
      </c>
      <c r="D13176" t="s">
        <v>47</v>
      </c>
      <c r="E13176">
        <v>36</v>
      </c>
      <c r="F13176" t="s">
        <v>25</v>
      </c>
      <c r="G13176">
        <v>1</v>
      </c>
      <c r="H13176">
        <v>0</v>
      </c>
      <c r="I13176">
        <v>0</v>
      </c>
      <c r="J13176">
        <f t="shared" si="217"/>
        <v>1</v>
      </c>
      <c r="K13176">
        <v>27</v>
      </c>
      <c r="L13176" s="8">
        <f>COUNTIFS($D$2:$D13176,D13176)</f>
        <v>647</v>
      </c>
    </row>
    <row r="13177" spans="1:12" x14ac:dyDescent="0.2">
      <c r="A13177" s="7" t="s">
        <v>3931</v>
      </c>
      <c r="B13177" s="9">
        <v>39872</v>
      </c>
      <c r="C13177">
        <v>36</v>
      </c>
      <c r="D13177" t="s">
        <v>25</v>
      </c>
      <c r="E13177" s="1">
        <v>10</v>
      </c>
      <c r="F13177" t="s">
        <v>47</v>
      </c>
      <c r="G13177">
        <v>0</v>
      </c>
      <c r="H13177">
        <v>0</v>
      </c>
      <c r="I13177">
        <v>0</v>
      </c>
      <c r="J13177">
        <f t="shared" si="217"/>
        <v>1</v>
      </c>
      <c r="K13177">
        <v>26</v>
      </c>
      <c r="L13177" s="8">
        <f>COUNTIFS($D$2:$D13177,D13177)</f>
        <v>292</v>
      </c>
    </row>
    <row r="13178" spans="1:12" x14ac:dyDescent="0.2">
      <c r="A13178" s="7" t="s">
        <v>3932</v>
      </c>
      <c r="B13178" s="9">
        <v>39872</v>
      </c>
      <c r="C13178" s="1">
        <v>16</v>
      </c>
      <c r="D13178" t="s">
        <v>37</v>
      </c>
      <c r="E13178">
        <v>28</v>
      </c>
      <c r="F13178" t="s">
        <v>320</v>
      </c>
      <c r="G13178">
        <v>1</v>
      </c>
      <c r="H13178">
        <v>2</v>
      </c>
      <c r="I13178">
        <v>0</v>
      </c>
      <c r="J13178">
        <f t="shared" si="217"/>
        <v>3</v>
      </c>
      <c r="K13178">
        <v>27</v>
      </c>
      <c r="L13178" s="8">
        <f>COUNTIFS($D$2:$D13178,D13178)</f>
        <v>647</v>
      </c>
    </row>
    <row r="13179" spans="1:12" x14ac:dyDescent="0.2">
      <c r="A13179" s="7" t="s">
        <v>3932</v>
      </c>
      <c r="B13179" s="9">
        <v>39872</v>
      </c>
      <c r="C13179">
        <v>28</v>
      </c>
      <c r="D13179" t="s">
        <v>320</v>
      </c>
      <c r="E13179" s="1">
        <v>16</v>
      </c>
      <c r="F13179" t="s">
        <v>37</v>
      </c>
      <c r="G13179">
        <v>0</v>
      </c>
      <c r="H13179">
        <v>0</v>
      </c>
      <c r="I13179">
        <v>2</v>
      </c>
      <c r="J13179">
        <f t="shared" si="217"/>
        <v>0</v>
      </c>
      <c r="K13179">
        <v>27</v>
      </c>
      <c r="L13179" s="8">
        <f>COUNTIFS($D$2:$D13179,D13179)</f>
        <v>141</v>
      </c>
    </row>
    <row r="13180" spans="1:12" x14ac:dyDescent="0.2">
      <c r="A13180" s="7" t="s">
        <v>3933</v>
      </c>
      <c r="B13180" s="9">
        <v>39873</v>
      </c>
      <c r="C13180" s="1">
        <v>29</v>
      </c>
      <c r="D13180" t="s">
        <v>42</v>
      </c>
      <c r="E13180">
        <v>20</v>
      </c>
      <c r="F13180" t="s">
        <v>45</v>
      </c>
      <c r="G13180">
        <v>1</v>
      </c>
      <c r="H13180">
        <v>1</v>
      </c>
      <c r="I13180">
        <v>0</v>
      </c>
      <c r="J13180">
        <f t="shared" si="217"/>
        <v>3</v>
      </c>
      <c r="K13180">
        <v>27</v>
      </c>
      <c r="L13180" s="8">
        <f>COUNTIFS($D$2:$D13180,D13180)</f>
        <v>529</v>
      </c>
    </row>
    <row r="13181" spans="1:12" x14ac:dyDescent="0.2">
      <c r="A13181" s="7" t="s">
        <v>3933</v>
      </c>
      <c r="B13181" s="9">
        <v>39873</v>
      </c>
      <c r="C13181">
        <v>20</v>
      </c>
      <c r="D13181" t="s">
        <v>45</v>
      </c>
      <c r="E13181" s="1">
        <v>29</v>
      </c>
      <c r="F13181" t="s">
        <v>42</v>
      </c>
      <c r="G13181">
        <v>0</v>
      </c>
      <c r="H13181">
        <v>0</v>
      </c>
      <c r="I13181">
        <v>1</v>
      </c>
      <c r="J13181">
        <f t="shared" si="217"/>
        <v>0</v>
      </c>
      <c r="K13181">
        <v>27</v>
      </c>
      <c r="L13181" s="8">
        <f>COUNTIFS($D$2:$D13181,D13181)</f>
        <v>457</v>
      </c>
    </row>
    <row r="13182" spans="1:12" x14ac:dyDescent="0.2">
      <c r="A13182" s="7" t="s">
        <v>3934</v>
      </c>
      <c r="B13182" s="9">
        <v>39873</v>
      </c>
      <c r="C13182" s="1">
        <v>33</v>
      </c>
      <c r="D13182" t="s">
        <v>443</v>
      </c>
      <c r="E13182">
        <v>41</v>
      </c>
      <c r="F13182" t="s">
        <v>759</v>
      </c>
      <c r="G13182">
        <v>1</v>
      </c>
      <c r="H13182">
        <v>1</v>
      </c>
      <c r="I13182">
        <v>2</v>
      </c>
      <c r="J13182">
        <f t="shared" si="217"/>
        <v>0</v>
      </c>
      <c r="K13182">
        <v>27</v>
      </c>
      <c r="L13182" s="8">
        <f>COUNTIFS($D$2:$D13182,D13182)</f>
        <v>27</v>
      </c>
    </row>
    <row r="13183" spans="1:12" x14ac:dyDescent="0.2">
      <c r="A13183" s="7" t="s">
        <v>3934</v>
      </c>
      <c r="B13183" s="9">
        <v>39873</v>
      </c>
      <c r="C13183">
        <v>41</v>
      </c>
      <c r="D13183" t="s">
        <v>759</v>
      </c>
      <c r="E13183" s="1">
        <v>33</v>
      </c>
      <c r="F13183" t="s">
        <v>443</v>
      </c>
      <c r="G13183">
        <v>0</v>
      </c>
      <c r="H13183">
        <v>2</v>
      </c>
      <c r="I13183">
        <v>1</v>
      </c>
      <c r="J13183">
        <f t="shared" si="217"/>
        <v>3</v>
      </c>
      <c r="K13183">
        <v>26</v>
      </c>
      <c r="L13183" s="8">
        <f>COUNTIFS($D$2:$D13183,D13183)</f>
        <v>570</v>
      </c>
    </row>
    <row r="13184" spans="1:12" x14ac:dyDescent="0.2">
      <c r="A13184" s="7" t="s">
        <v>3935</v>
      </c>
      <c r="B13184" s="9">
        <v>39873</v>
      </c>
      <c r="C13184" s="1">
        <v>40</v>
      </c>
      <c r="D13184" t="s">
        <v>758</v>
      </c>
      <c r="E13184">
        <v>22</v>
      </c>
      <c r="F13184" t="s">
        <v>15</v>
      </c>
      <c r="G13184">
        <v>1</v>
      </c>
      <c r="H13184">
        <v>1</v>
      </c>
      <c r="I13184">
        <v>0</v>
      </c>
      <c r="J13184">
        <f t="shared" si="217"/>
        <v>3</v>
      </c>
      <c r="K13184">
        <v>27</v>
      </c>
      <c r="L13184" s="8">
        <f>COUNTIFS($D$2:$D13184,D13184)</f>
        <v>369</v>
      </c>
    </row>
    <row r="13185" spans="1:12" x14ac:dyDescent="0.2">
      <c r="A13185" s="7" t="s">
        <v>3935</v>
      </c>
      <c r="B13185" s="9">
        <v>39873</v>
      </c>
      <c r="C13185">
        <v>22</v>
      </c>
      <c r="D13185" t="s">
        <v>15</v>
      </c>
      <c r="E13185" s="1">
        <v>40</v>
      </c>
      <c r="F13185" t="s">
        <v>758</v>
      </c>
      <c r="G13185">
        <v>0</v>
      </c>
      <c r="H13185">
        <v>0</v>
      </c>
      <c r="I13185">
        <v>1</v>
      </c>
      <c r="J13185">
        <f t="shared" si="217"/>
        <v>0</v>
      </c>
      <c r="K13185">
        <v>27</v>
      </c>
      <c r="L13185" s="8">
        <f>COUNTIFS($D$2:$D13185,D13185)</f>
        <v>605</v>
      </c>
    </row>
    <row r="13186" spans="1:12" x14ac:dyDescent="0.2">
      <c r="A13186" s="7" t="s">
        <v>3936</v>
      </c>
      <c r="B13186" s="9">
        <v>39873</v>
      </c>
      <c r="C13186" s="1">
        <v>32</v>
      </c>
      <c r="D13186" t="s">
        <v>559</v>
      </c>
      <c r="E13186">
        <v>24</v>
      </c>
      <c r="F13186" t="s">
        <v>319</v>
      </c>
      <c r="G13186">
        <v>1</v>
      </c>
      <c r="H13186">
        <v>2</v>
      </c>
      <c r="I13186">
        <v>2</v>
      </c>
      <c r="J13186">
        <f t="shared" ref="J13186:J13249" si="218">IF(H13186&gt;I13186,3,IF(I13186&gt;H13186,0,1))</f>
        <v>1</v>
      </c>
      <c r="K13186">
        <v>27</v>
      </c>
      <c r="L13186" s="8">
        <f>COUNTIFS($D$2:$D13186,D13186)</f>
        <v>647</v>
      </c>
    </row>
    <row r="13187" spans="1:12" x14ac:dyDescent="0.2">
      <c r="A13187" s="7" t="s">
        <v>3936</v>
      </c>
      <c r="B13187" s="9">
        <v>39873</v>
      </c>
      <c r="C13187">
        <v>24</v>
      </c>
      <c r="D13187" t="s">
        <v>319</v>
      </c>
      <c r="E13187" s="1">
        <v>32</v>
      </c>
      <c r="F13187" t="s">
        <v>559</v>
      </c>
      <c r="G13187">
        <v>0</v>
      </c>
      <c r="H13187">
        <v>2</v>
      </c>
      <c r="I13187">
        <v>2</v>
      </c>
      <c r="J13187">
        <f t="shared" si="218"/>
        <v>1</v>
      </c>
      <c r="K13187">
        <v>27</v>
      </c>
      <c r="L13187" s="8">
        <f>COUNTIFS($D$2:$D13187,D13187)</f>
        <v>27</v>
      </c>
    </row>
    <row r="13188" spans="1:12" x14ac:dyDescent="0.2">
      <c r="A13188" s="7" t="s">
        <v>3937</v>
      </c>
      <c r="B13188" s="9">
        <v>39875</v>
      </c>
      <c r="C13188" s="1">
        <v>28</v>
      </c>
      <c r="D13188" t="s">
        <v>320</v>
      </c>
      <c r="E13188">
        <v>10</v>
      </c>
      <c r="F13188" t="s">
        <v>47</v>
      </c>
      <c r="G13188">
        <v>1</v>
      </c>
      <c r="H13188">
        <v>1</v>
      </c>
      <c r="I13188">
        <v>3</v>
      </c>
      <c r="J13188">
        <f t="shared" si="218"/>
        <v>0</v>
      </c>
      <c r="K13188">
        <v>28</v>
      </c>
      <c r="L13188" s="8">
        <f>COUNTIFS($D$2:$D13188,D13188)</f>
        <v>142</v>
      </c>
    </row>
    <row r="13189" spans="1:12" x14ac:dyDescent="0.2">
      <c r="A13189" s="7" t="s">
        <v>3937</v>
      </c>
      <c r="B13189" s="9">
        <v>39875</v>
      </c>
      <c r="C13189">
        <v>10</v>
      </c>
      <c r="D13189" t="s">
        <v>47</v>
      </c>
      <c r="E13189" s="1">
        <v>28</v>
      </c>
      <c r="F13189" t="s">
        <v>320</v>
      </c>
      <c r="G13189">
        <v>0</v>
      </c>
      <c r="H13189">
        <v>3</v>
      </c>
      <c r="I13189">
        <v>1</v>
      </c>
      <c r="J13189">
        <f t="shared" si="218"/>
        <v>3</v>
      </c>
      <c r="K13189">
        <v>28</v>
      </c>
      <c r="L13189" s="8">
        <f>COUNTIFS($D$2:$D13189,D13189)</f>
        <v>648</v>
      </c>
    </row>
    <row r="13190" spans="1:12" x14ac:dyDescent="0.2">
      <c r="A13190" s="7" t="s">
        <v>3938</v>
      </c>
      <c r="B13190" s="9">
        <v>39875</v>
      </c>
      <c r="C13190" s="1">
        <v>45</v>
      </c>
      <c r="D13190" t="s">
        <v>762</v>
      </c>
      <c r="E13190">
        <v>14</v>
      </c>
      <c r="F13190" t="s">
        <v>27</v>
      </c>
      <c r="G13190">
        <v>1</v>
      </c>
      <c r="H13190">
        <v>0</v>
      </c>
      <c r="I13190">
        <v>1</v>
      </c>
      <c r="J13190">
        <f t="shared" si="218"/>
        <v>0</v>
      </c>
      <c r="K13190">
        <v>27</v>
      </c>
      <c r="L13190" s="8">
        <f>COUNTIFS($D$2:$D13190,D13190)</f>
        <v>217</v>
      </c>
    </row>
    <row r="13191" spans="1:12" x14ac:dyDescent="0.2">
      <c r="A13191" s="7" t="s">
        <v>3938</v>
      </c>
      <c r="B13191" s="9">
        <v>39875</v>
      </c>
      <c r="C13191">
        <v>14</v>
      </c>
      <c r="D13191" t="s">
        <v>27</v>
      </c>
      <c r="E13191" s="1">
        <v>45</v>
      </c>
      <c r="F13191" t="s">
        <v>762</v>
      </c>
      <c r="G13191">
        <v>0</v>
      </c>
      <c r="H13191">
        <v>1</v>
      </c>
      <c r="I13191">
        <v>0</v>
      </c>
      <c r="J13191">
        <f t="shared" si="218"/>
        <v>3</v>
      </c>
      <c r="K13191">
        <v>28</v>
      </c>
      <c r="L13191" s="8">
        <f>COUNTIFS($D$2:$D13191,D13191)</f>
        <v>648</v>
      </c>
    </row>
    <row r="13192" spans="1:12" x14ac:dyDescent="0.2">
      <c r="A13192" s="7" t="s">
        <v>3939</v>
      </c>
      <c r="B13192" s="9">
        <v>39875</v>
      </c>
      <c r="C13192" s="1">
        <v>19</v>
      </c>
      <c r="D13192" t="s">
        <v>40</v>
      </c>
      <c r="E13192">
        <v>31</v>
      </c>
      <c r="F13192" t="s">
        <v>447</v>
      </c>
      <c r="G13192">
        <v>1</v>
      </c>
      <c r="H13192">
        <v>2</v>
      </c>
      <c r="I13192">
        <v>0</v>
      </c>
      <c r="J13192">
        <f t="shared" si="218"/>
        <v>3</v>
      </c>
      <c r="K13192">
        <v>28</v>
      </c>
      <c r="L13192" s="8">
        <f>COUNTIFS($D$2:$D13192,D13192)</f>
        <v>648</v>
      </c>
    </row>
    <row r="13193" spans="1:12" x14ac:dyDescent="0.2">
      <c r="A13193" s="7" t="s">
        <v>3939</v>
      </c>
      <c r="B13193" s="9">
        <v>39875</v>
      </c>
      <c r="C13193">
        <v>31</v>
      </c>
      <c r="D13193" t="s">
        <v>447</v>
      </c>
      <c r="E13193" s="1">
        <v>19</v>
      </c>
      <c r="F13193" t="s">
        <v>40</v>
      </c>
      <c r="G13193">
        <v>0</v>
      </c>
      <c r="H13193">
        <v>0</v>
      </c>
      <c r="I13193">
        <v>2</v>
      </c>
      <c r="J13193">
        <f t="shared" si="218"/>
        <v>0</v>
      </c>
      <c r="K13193">
        <v>27</v>
      </c>
      <c r="L13193" s="8">
        <f>COUNTIFS($D$2:$D13193,D13193)</f>
        <v>293</v>
      </c>
    </row>
    <row r="13194" spans="1:12" x14ac:dyDescent="0.2">
      <c r="A13194" s="7" t="s">
        <v>3940</v>
      </c>
      <c r="B13194" s="9">
        <v>39876</v>
      </c>
      <c r="C13194" s="1">
        <v>63</v>
      </c>
      <c r="D13194" t="s">
        <v>777</v>
      </c>
      <c r="E13194">
        <v>29</v>
      </c>
      <c r="F13194" t="s">
        <v>42</v>
      </c>
      <c r="G13194">
        <v>1</v>
      </c>
      <c r="H13194">
        <v>0</v>
      </c>
      <c r="I13194">
        <v>1</v>
      </c>
      <c r="J13194">
        <f t="shared" si="218"/>
        <v>0</v>
      </c>
      <c r="K13194">
        <v>28</v>
      </c>
      <c r="L13194" s="8">
        <f>COUNTIFS($D$2:$D13194,D13194)</f>
        <v>142</v>
      </c>
    </row>
    <row r="13195" spans="1:12" x14ac:dyDescent="0.2">
      <c r="A13195" s="7" t="s">
        <v>3940</v>
      </c>
      <c r="B13195" s="9">
        <v>39876</v>
      </c>
      <c r="C13195">
        <v>29</v>
      </c>
      <c r="D13195" t="s">
        <v>42</v>
      </c>
      <c r="E13195" s="1">
        <v>63</v>
      </c>
      <c r="F13195" t="s">
        <v>777</v>
      </c>
      <c r="G13195">
        <v>0</v>
      </c>
      <c r="H13195">
        <v>1</v>
      </c>
      <c r="I13195">
        <v>0</v>
      </c>
      <c r="J13195">
        <f t="shared" si="218"/>
        <v>3</v>
      </c>
      <c r="K13195">
        <v>28</v>
      </c>
      <c r="L13195" s="8">
        <f>COUNTIFS($D$2:$D13195,D13195)</f>
        <v>530</v>
      </c>
    </row>
    <row r="13196" spans="1:12" x14ac:dyDescent="0.2">
      <c r="A13196" s="7" t="s">
        <v>3941</v>
      </c>
      <c r="B13196" s="9">
        <v>39876</v>
      </c>
      <c r="C13196" s="1">
        <v>24</v>
      </c>
      <c r="D13196" t="s">
        <v>319</v>
      </c>
      <c r="E13196">
        <v>40</v>
      </c>
      <c r="F13196" t="s">
        <v>758</v>
      </c>
      <c r="G13196">
        <v>1</v>
      </c>
      <c r="H13196">
        <v>2</v>
      </c>
      <c r="I13196">
        <v>0</v>
      </c>
      <c r="J13196">
        <f t="shared" si="218"/>
        <v>3</v>
      </c>
      <c r="K13196">
        <v>28</v>
      </c>
      <c r="L13196" s="8">
        <f>COUNTIFS($D$2:$D13196,D13196)</f>
        <v>28</v>
      </c>
    </row>
    <row r="13197" spans="1:12" x14ac:dyDescent="0.2">
      <c r="A13197" s="7" t="s">
        <v>3941</v>
      </c>
      <c r="B13197" s="9">
        <v>39876</v>
      </c>
      <c r="C13197">
        <v>40</v>
      </c>
      <c r="D13197" t="s">
        <v>758</v>
      </c>
      <c r="E13197" s="1">
        <v>24</v>
      </c>
      <c r="F13197" t="s">
        <v>319</v>
      </c>
      <c r="G13197">
        <v>0</v>
      </c>
      <c r="H13197">
        <v>0</v>
      </c>
      <c r="I13197">
        <v>2</v>
      </c>
      <c r="J13197">
        <f t="shared" si="218"/>
        <v>0</v>
      </c>
      <c r="K13197">
        <v>28</v>
      </c>
      <c r="L13197" s="8">
        <f>COUNTIFS($D$2:$D13197,D13197)</f>
        <v>370</v>
      </c>
    </row>
    <row r="13198" spans="1:12" x14ac:dyDescent="0.2">
      <c r="A13198" s="7" t="s">
        <v>3942</v>
      </c>
      <c r="B13198" s="9">
        <v>39876</v>
      </c>
      <c r="C13198" s="1">
        <v>22</v>
      </c>
      <c r="D13198" t="s">
        <v>15</v>
      </c>
      <c r="E13198">
        <v>21</v>
      </c>
      <c r="F13198" t="s">
        <v>10</v>
      </c>
      <c r="G13198">
        <v>1</v>
      </c>
      <c r="H13198">
        <v>1</v>
      </c>
      <c r="I13198">
        <v>2</v>
      </c>
      <c r="J13198">
        <f t="shared" si="218"/>
        <v>0</v>
      </c>
      <c r="K13198">
        <v>28</v>
      </c>
      <c r="L13198" s="8">
        <f>COUNTIFS($D$2:$D13198,D13198)</f>
        <v>606</v>
      </c>
    </row>
    <row r="13199" spans="1:12" x14ac:dyDescent="0.2">
      <c r="A13199" s="7" t="s">
        <v>3942</v>
      </c>
      <c r="B13199" s="9">
        <v>39876</v>
      </c>
      <c r="C13199">
        <v>21</v>
      </c>
      <c r="D13199" t="s">
        <v>10</v>
      </c>
      <c r="E13199" s="1">
        <v>22</v>
      </c>
      <c r="F13199" t="s">
        <v>15</v>
      </c>
      <c r="G13199">
        <v>0</v>
      </c>
      <c r="H13199">
        <v>2</v>
      </c>
      <c r="I13199">
        <v>1</v>
      </c>
      <c r="J13199">
        <f t="shared" si="218"/>
        <v>3</v>
      </c>
      <c r="K13199">
        <v>27</v>
      </c>
      <c r="L13199" s="8">
        <f>COUNTIFS($D$2:$D13199,D13199)</f>
        <v>647</v>
      </c>
    </row>
    <row r="13200" spans="1:12" x14ac:dyDescent="0.2">
      <c r="A13200" s="7" t="s">
        <v>3943</v>
      </c>
      <c r="B13200" s="9">
        <v>39876</v>
      </c>
      <c r="C13200" s="1">
        <v>20</v>
      </c>
      <c r="D13200" t="s">
        <v>45</v>
      </c>
      <c r="E13200">
        <v>32</v>
      </c>
      <c r="F13200" t="s">
        <v>559</v>
      </c>
      <c r="G13200">
        <v>1</v>
      </c>
      <c r="H13200">
        <v>2</v>
      </c>
      <c r="I13200">
        <v>0</v>
      </c>
      <c r="J13200">
        <f t="shared" si="218"/>
        <v>3</v>
      </c>
      <c r="K13200">
        <v>28</v>
      </c>
      <c r="L13200" s="8">
        <f>COUNTIFS($D$2:$D13200,D13200)</f>
        <v>458</v>
      </c>
    </row>
    <row r="13201" spans="1:12" x14ac:dyDescent="0.2">
      <c r="A13201" s="7" t="s">
        <v>3943</v>
      </c>
      <c r="B13201" s="9">
        <v>39876</v>
      </c>
      <c r="C13201">
        <v>32</v>
      </c>
      <c r="D13201" t="s">
        <v>559</v>
      </c>
      <c r="E13201" s="1">
        <v>20</v>
      </c>
      <c r="F13201" t="s">
        <v>45</v>
      </c>
      <c r="G13201">
        <v>0</v>
      </c>
      <c r="H13201">
        <v>0</v>
      </c>
      <c r="I13201">
        <v>2</v>
      </c>
      <c r="J13201">
        <f t="shared" si="218"/>
        <v>0</v>
      </c>
      <c r="K13201">
        <v>28</v>
      </c>
      <c r="L13201" s="8">
        <f>COUNTIFS($D$2:$D13201,D13201)</f>
        <v>648</v>
      </c>
    </row>
    <row r="13202" spans="1:12" x14ac:dyDescent="0.2">
      <c r="A13202" s="7" t="s">
        <v>3944</v>
      </c>
      <c r="B13202" s="9">
        <v>39876</v>
      </c>
      <c r="C13202" s="1">
        <v>26</v>
      </c>
      <c r="D13202" t="s">
        <v>17</v>
      </c>
      <c r="E13202">
        <v>34</v>
      </c>
      <c r="F13202" t="s">
        <v>445</v>
      </c>
      <c r="G13202">
        <v>1</v>
      </c>
      <c r="H13202">
        <v>4</v>
      </c>
      <c r="I13202">
        <v>0</v>
      </c>
      <c r="J13202">
        <f t="shared" si="218"/>
        <v>3</v>
      </c>
      <c r="K13202">
        <v>27</v>
      </c>
      <c r="L13202" s="8">
        <f>COUNTIFS($D$2:$D13202,D13202)</f>
        <v>647</v>
      </c>
    </row>
    <row r="13203" spans="1:12" x14ac:dyDescent="0.2">
      <c r="A13203" s="7" t="s">
        <v>3944</v>
      </c>
      <c r="B13203" s="9">
        <v>39876</v>
      </c>
      <c r="C13203">
        <v>34</v>
      </c>
      <c r="D13203" t="s">
        <v>445</v>
      </c>
      <c r="E13203" s="1">
        <v>26</v>
      </c>
      <c r="F13203" t="s">
        <v>17</v>
      </c>
      <c r="G13203">
        <v>0</v>
      </c>
      <c r="H13203">
        <v>0</v>
      </c>
      <c r="I13203">
        <v>4</v>
      </c>
      <c r="J13203">
        <f t="shared" si="218"/>
        <v>0</v>
      </c>
      <c r="K13203">
        <v>28</v>
      </c>
      <c r="L13203" s="8">
        <f>COUNTIFS($D$2:$D13203,D13203)</f>
        <v>526</v>
      </c>
    </row>
    <row r="13204" spans="1:12" x14ac:dyDescent="0.2">
      <c r="A13204" s="7" t="s">
        <v>3945</v>
      </c>
      <c r="B13204" s="9">
        <v>39876</v>
      </c>
      <c r="C13204" s="1">
        <v>36</v>
      </c>
      <c r="D13204" t="s">
        <v>25</v>
      </c>
      <c r="E13204">
        <v>33</v>
      </c>
      <c r="F13204" t="s">
        <v>443</v>
      </c>
      <c r="G13204">
        <v>1</v>
      </c>
      <c r="H13204">
        <v>0</v>
      </c>
      <c r="I13204">
        <v>1</v>
      </c>
      <c r="J13204">
        <f t="shared" si="218"/>
        <v>0</v>
      </c>
      <c r="K13204">
        <v>27</v>
      </c>
      <c r="L13204" s="8">
        <f>COUNTIFS($D$2:$D13204,D13204)</f>
        <v>293</v>
      </c>
    </row>
    <row r="13205" spans="1:12" x14ac:dyDescent="0.2">
      <c r="A13205" s="7" t="s">
        <v>3945</v>
      </c>
      <c r="B13205" s="9">
        <v>39876</v>
      </c>
      <c r="C13205">
        <v>33</v>
      </c>
      <c r="D13205" t="s">
        <v>443</v>
      </c>
      <c r="E13205" s="1">
        <v>36</v>
      </c>
      <c r="F13205" t="s">
        <v>25</v>
      </c>
      <c r="G13205">
        <v>0</v>
      </c>
      <c r="H13205">
        <v>1</v>
      </c>
      <c r="I13205">
        <v>0</v>
      </c>
      <c r="J13205">
        <f t="shared" si="218"/>
        <v>3</v>
      </c>
      <c r="K13205">
        <v>28</v>
      </c>
      <c r="L13205" s="8">
        <f>COUNTIFS($D$2:$D13205,D13205)</f>
        <v>28</v>
      </c>
    </row>
    <row r="13206" spans="1:12" x14ac:dyDescent="0.2">
      <c r="A13206" s="7" t="s">
        <v>3946</v>
      </c>
      <c r="B13206" s="9">
        <v>39876</v>
      </c>
      <c r="C13206" s="1">
        <v>41</v>
      </c>
      <c r="D13206" t="s">
        <v>759</v>
      </c>
      <c r="E13206">
        <v>16</v>
      </c>
      <c r="F13206" t="s">
        <v>37</v>
      </c>
      <c r="G13206">
        <v>1</v>
      </c>
      <c r="H13206">
        <v>0</v>
      </c>
      <c r="I13206">
        <v>0</v>
      </c>
      <c r="J13206">
        <f t="shared" si="218"/>
        <v>1</v>
      </c>
      <c r="K13206">
        <v>27</v>
      </c>
      <c r="L13206" s="8">
        <f>COUNTIFS($D$2:$D13206,D13206)</f>
        <v>571</v>
      </c>
    </row>
    <row r="13207" spans="1:12" x14ac:dyDescent="0.2">
      <c r="A13207" s="7" t="s">
        <v>3946</v>
      </c>
      <c r="B13207" s="9">
        <v>39876</v>
      </c>
      <c r="C13207">
        <v>16</v>
      </c>
      <c r="D13207" t="s">
        <v>37</v>
      </c>
      <c r="E13207" s="1">
        <v>41</v>
      </c>
      <c r="F13207" t="s">
        <v>759</v>
      </c>
      <c r="G13207">
        <v>0</v>
      </c>
      <c r="H13207">
        <v>0</v>
      </c>
      <c r="I13207">
        <v>0</v>
      </c>
      <c r="J13207">
        <f t="shared" si="218"/>
        <v>1</v>
      </c>
      <c r="K13207">
        <v>28</v>
      </c>
      <c r="L13207" s="8">
        <f>COUNTIFS($D$2:$D13207,D13207)</f>
        <v>648</v>
      </c>
    </row>
    <row r="13208" spans="1:12" x14ac:dyDescent="0.2">
      <c r="A13208" s="7" t="s">
        <v>3947</v>
      </c>
      <c r="B13208" s="9">
        <v>39879</v>
      </c>
      <c r="C13208" s="1">
        <v>31</v>
      </c>
      <c r="D13208" t="s">
        <v>447</v>
      </c>
      <c r="E13208">
        <v>26</v>
      </c>
      <c r="F13208" t="s">
        <v>17</v>
      </c>
      <c r="G13208">
        <v>1</v>
      </c>
      <c r="H13208">
        <v>1</v>
      </c>
      <c r="I13208">
        <v>1</v>
      </c>
      <c r="J13208">
        <f t="shared" si="218"/>
        <v>1</v>
      </c>
      <c r="K13208">
        <v>28</v>
      </c>
      <c r="L13208" s="8">
        <f>COUNTIFS($D$2:$D13208,D13208)</f>
        <v>294</v>
      </c>
    </row>
    <row r="13209" spans="1:12" x14ac:dyDescent="0.2">
      <c r="A13209" s="7" t="s">
        <v>3947</v>
      </c>
      <c r="B13209" s="9">
        <v>39879</v>
      </c>
      <c r="C13209">
        <v>26</v>
      </c>
      <c r="D13209" t="s">
        <v>17</v>
      </c>
      <c r="E13209" s="1">
        <v>31</v>
      </c>
      <c r="F13209" t="s">
        <v>447</v>
      </c>
      <c r="G13209">
        <v>0</v>
      </c>
      <c r="H13209">
        <v>1</v>
      </c>
      <c r="I13209">
        <v>1</v>
      </c>
      <c r="J13209">
        <f t="shared" si="218"/>
        <v>1</v>
      </c>
      <c r="K13209">
        <v>28</v>
      </c>
      <c r="L13209" s="8">
        <f>COUNTIFS($D$2:$D13209,D13209)</f>
        <v>648</v>
      </c>
    </row>
    <row r="13210" spans="1:12" x14ac:dyDescent="0.2">
      <c r="A13210" s="7" t="s">
        <v>3948</v>
      </c>
      <c r="B13210" s="9">
        <v>39883</v>
      </c>
      <c r="C13210" s="1">
        <v>36</v>
      </c>
      <c r="D13210" t="s">
        <v>25</v>
      </c>
      <c r="E13210">
        <v>41</v>
      </c>
      <c r="F13210" t="s">
        <v>759</v>
      </c>
      <c r="G13210">
        <v>1</v>
      </c>
      <c r="H13210">
        <v>1</v>
      </c>
      <c r="I13210">
        <v>2</v>
      </c>
      <c r="J13210">
        <f t="shared" si="218"/>
        <v>0</v>
      </c>
      <c r="K13210">
        <v>28</v>
      </c>
      <c r="L13210" s="8">
        <f>COUNTIFS($D$2:$D13210,D13210)</f>
        <v>294</v>
      </c>
    </row>
    <row r="13211" spans="1:12" x14ac:dyDescent="0.2">
      <c r="A13211" s="7" t="s">
        <v>3948</v>
      </c>
      <c r="B13211" s="9">
        <v>39883</v>
      </c>
      <c r="C13211">
        <v>41</v>
      </c>
      <c r="D13211" t="s">
        <v>759</v>
      </c>
      <c r="E13211" s="1">
        <v>36</v>
      </c>
      <c r="F13211" t="s">
        <v>25</v>
      </c>
      <c r="G13211">
        <v>0</v>
      </c>
      <c r="H13211">
        <v>2</v>
      </c>
      <c r="I13211">
        <v>1</v>
      </c>
      <c r="J13211">
        <f t="shared" si="218"/>
        <v>3</v>
      </c>
      <c r="K13211">
        <v>28</v>
      </c>
      <c r="L13211" s="8">
        <f>COUNTIFS($D$2:$D13211,D13211)</f>
        <v>572</v>
      </c>
    </row>
    <row r="13212" spans="1:12" x14ac:dyDescent="0.2">
      <c r="A13212" s="7" t="s">
        <v>3949</v>
      </c>
      <c r="B13212" s="9">
        <v>39886</v>
      </c>
      <c r="C13212" s="1">
        <v>21</v>
      </c>
      <c r="D13212" t="s">
        <v>10</v>
      </c>
      <c r="E13212">
        <v>19</v>
      </c>
      <c r="F13212" t="s">
        <v>40</v>
      </c>
      <c r="G13212">
        <v>1</v>
      </c>
      <c r="H13212">
        <v>1</v>
      </c>
      <c r="I13212">
        <v>4</v>
      </c>
      <c r="J13212">
        <f t="shared" si="218"/>
        <v>0</v>
      </c>
      <c r="K13212">
        <v>28</v>
      </c>
      <c r="L13212" s="8">
        <f>COUNTIFS($D$2:$D13212,D13212)</f>
        <v>648</v>
      </c>
    </row>
    <row r="13213" spans="1:12" x14ac:dyDescent="0.2">
      <c r="A13213" s="7" t="s">
        <v>3949</v>
      </c>
      <c r="B13213" s="9">
        <v>39886</v>
      </c>
      <c r="C13213">
        <v>19</v>
      </c>
      <c r="D13213" t="s">
        <v>40</v>
      </c>
      <c r="E13213" s="1">
        <v>21</v>
      </c>
      <c r="F13213" t="s">
        <v>10</v>
      </c>
      <c r="G13213">
        <v>0</v>
      </c>
      <c r="H13213">
        <v>4</v>
      </c>
      <c r="I13213">
        <v>1</v>
      </c>
      <c r="J13213">
        <f t="shared" si="218"/>
        <v>3</v>
      </c>
      <c r="K13213">
        <v>29</v>
      </c>
      <c r="L13213" s="8">
        <f>COUNTIFS($D$2:$D13213,D13213)</f>
        <v>649</v>
      </c>
    </row>
    <row r="13214" spans="1:12" x14ac:dyDescent="0.2">
      <c r="A13214" s="7" t="s">
        <v>3950</v>
      </c>
      <c r="B13214" s="9">
        <v>39886</v>
      </c>
      <c r="C13214" s="1">
        <v>31</v>
      </c>
      <c r="D13214" t="s">
        <v>447</v>
      </c>
      <c r="E13214">
        <v>63</v>
      </c>
      <c r="F13214" t="s">
        <v>777</v>
      </c>
      <c r="G13214">
        <v>1</v>
      </c>
      <c r="H13214">
        <v>1</v>
      </c>
      <c r="I13214">
        <v>2</v>
      </c>
      <c r="J13214">
        <f t="shared" si="218"/>
        <v>0</v>
      </c>
      <c r="K13214">
        <v>29</v>
      </c>
      <c r="L13214" s="8">
        <f>COUNTIFS($D$2:$D13214,D13214)</f>
        <v>295</v>
      </c>
    </row>
    <row r="13215" spans="1:12" x14ac:dyDescent="0.2">
      <c r="A13215" s="7" t="s">
        <v>3950</v>
      </c>
      <c r="B13215" s="9">
        <v>39886</v>
      </c>
      <c r="C13215">
        <v>63</v>
      </c>
      <c r="D13215" t="s">
        <v>777</v>
      </c>
      <c r="E13215" s="1">
        <v>31</v>
      </c>
      <c r="F13215" t="s">
        <v>447</v>
      </c>
      <c r="G13215">
        <v>0</v>
      </c>
      <c r="H13215">
        <v>2</v>
      </c>
      <c r="I13215">
        <v>1</v>
      </c>
      <c r="J13215">
        <f t="shared" si="218"/>
        <v>3</v>
      </c>
      <c r="K13215">
        <v>29</v>
      </c>
      <c r="L13215" s="8">
        <f>COUNTIFS($D$2:$D13215,D13215)</f>
        <v>143</v>
      </c>
    </row>
    <row r="13216" spans="1:12" x14ac:dyDescent="0.2">
      <c r="A13216" s="7" t="s">
        <v>3951</v>
      </c>
      <c r="B13216" s="9">
        <v>39886</v>
      </c>
      <c r="C13216" s="1">
        <v>34</v>
      </c>
      <c r="D13216" t="s">
        <v>445</v>
      </c>
      <c r="E13216">
        <v>45</v>
      </c>
      <c r="F13216" t="s">
        <v>762</v>
      </c>
      <c r="G13216">
        <v>1</v>
      </c>
      <c r="H13216">
        <v>1</v>
      </c>
      <c r="I13216">
        <v>1</v>
      </c>
      <c r="J13216">
        <f t="shared" si="218"/>
        <v>1</v>
      </c>
      <c r="K13216">
        <v>29</v>
      </c>
      <c r="L13216" s="8">
        <f>COUNTIFS($D$2:$D13216,D13216)</f>
        <v>527</v>
      </c>
    </row>
    <row r="13217" spans="1:12" x14ac:dyDescent="0.2">
      <c r="A13217" s="7" t="s">
        <v>3951</v>
      </c>
      <c r="B13217" s="9">
        <v>39886</v>
      </c>
      <c r="C13217">
        <v>45</v>
      </c>
      <c r="D13217" t="s">
        <v>762</v>
      </c>
      <c r="E13217" s="1">
        <v>34</v>
      </c>
      <c r="F13217" t="s">
        <v>445</v>
      </c>
      <c r="G13217">
        <v>0</v>
      </c>
      <c r="H13217">
        <v>1</v>
      </c>
      <c r="I13217">
        <v>1</v>
      </c>
      <c r="J13217">
        <f t="shared" si="218"/>
        <v>1</v>
      </c>
      <c r="K13217">
        <v>28</v>
      </c>
      <c r="L13217" s="8">
        <f>COUNTIFS($D$2:$D13217,D13217)</f>
        <v>218</v>
      </c>
    </row>
    <row r="13218" spans="1:12" x14ac:dyDescent="0.2">
      <c r="A13218" s="7" t="s">
        <v>3952</v>
      </c>
      <c r="B13218" s="9">
        <v>39886</v>
      </c>
      <c r="C13218" s="1">
        <v>33</v>
      </c>
      <c r="D13218" t="s">
        <v>443</v>
      </c>
      <c r="E13218">
        <v>22</v>
      </c>
      <c r="F13218" t="s">
        <v>15</v>
      </c>
      <c r="G13218">
        <v>1</v>
      </c>
      <c r="H13218">
        <v>1</v>
      </c>
      <c r="I13218">
        <v>1</v>
      </c>
      <c r="J13218">
        <f t="shared" si="218"/>
        <v>1</v>
      </c>
      <c r="K13218">
        <v>29</v>
      </c>
      <c r="L13218" s="8">
        <f>COUNTIFS($D$2:$D13218,D13218)</f>
        <v>29</v>
      </c>
    </row>
    <row r="13219" spans="1:12" x14ac:dyDescent="0.2">
      <c r="A13219" s="7" t="s">
        <v>3952</v>
      </c>
      <c r="B13219" s="9">
        <v>39886</v>
      </c>
      <c r="C13219">
        <v>22</v>
      </c>
      <c r="D13219" t="s">
        <v>15</v>
      </c>
      <c r="E13219" s="1">
        <v>33</v>
      </c>
      <c r="F13219" t="s">
        <v>443</v>
      </c>
      <c r="G13219">
        <v>0</v>
      </c>
      <c r="H13219">
        <v>1</v>
      </c>
      <c r="I13219">
        <v>1</v>
      </c>
      <c r="J13219">
        <f t="shared" si="218"/>
        <v>1</v>
      </c>
      <c r="K13219">
        <v>29</v>
      </c>
      <c r="L13219" s="8">
        <f>COUNTIFS($D$2:$D13219,D13219)</f>
        <v>607</v>
      </c>
    </row>
    <row r="13220" spans="1:12" x14ac:dyDescent="0.2">
      <c r="A13220" s="7" t="s">
        <v>3953</v>
      </c>
      <c r="B13220" s="9">
        <v>39886</v>
      </c>
      <c r="C13220" s="1">
        <v>16</v>
      </c>
      <c r="D13220" t="s">
        <v>37</v>
      </c>
      <c r="E13220">
        <v>24</v>
      </c>
      <c r="F13220" t="s">
        <v>319</v>
      </c>
      <c r="G13220">
        <v>1</v>
      </c>
      <c r="H13220">
        <v>3</v>
      </c>
      <c r="I13220">
        <v>1</v>
      </c>
      <c r="J13220">
        <f t="shared" si="218"/>
        <v>3</v>
      </c>
      <c r="K13220">
        <v>29</v>
      </c>
      <c r="L13220" s="8">
        <f>COUNTIFS($D$2:$D13220,D13220)</f>
        <v>649</v>
      </c>
    </row>
    <row r="13221" spans="1:12" x14ac:dyDescent="0.2">
      <c r="A13221" s="7" t="s">
        <v>3953</v>
      </c>
      <c r="B13221" s="9">
        <v>39886</v>
      </c>
      <c r="C13221">
        <v>24</v>
      </c>
      <c r="D13221" t="s">
        <v>319</v>
      </c>
      <c r="E13221" s="1">
        <v>16</v>
      </c>
      <c r="F13221" t="s">
        <v>37</v>
      </c>
      <c r="G13221">
        <v>0</v>
      </c>
      <c r="H13221">
        <v>1</v>
      </c>
      <c r="I13221">
        <v>3</v>
      </c>
      <c r="J13221">
        <f t="shared" si="218"/>
        <v>0</v>
      </c>
      <c r="K13221">
        <v>29</v>
      </c>
      <c r="L13221" s="8">
        <f>COUNTIFS($D$2:$D13221,D13221)</f>
        <v>29</v>
      </c>
    </row>
    <row r="13222" spans="1:12" x14ac:dyDescent="0.2">
      <c r="A13222" s="7" t="s">
        <v>3954</v>
      </c>
      <c r="B13222" s="9">
        <v>39886</v>
      </c>
      <c r="C13222" s="1">
        <v>40</v>
      </c>
      <c r="D13222" t="s">
        <v>758</v>
      </c>
      <c r="E13222">
        <v>36</v>
      </c>
      <c r="F13222" t="s">
        <v>25</v>
      </c>
      <c r="G13222">
        <v>1</v>
      </c>
      <c r="H13222">
        <v>1</v>
      </c>
      <c r="I13222">
        <v>3</v>
      </c>
      <c r="J13222">
        <f t="shared" si="218"/>
        <v>0</v>
      </c>
      <c r="K13222">
        <v>29</v>
      </c>
      <c r="L13222" s="8">
        <f>COUNTIFS($D$2:$D13222,D13222)</f>
        <v>371</v>
      </c>
    </row>
    <row r="13223" spans="1:12" x14ac:dyDescent="0.2">
      <c r="A13223" s="7" t="s">
        <v>3954</v>
      </c>
      <c r="B13223" s="9">
        <v>39886</v>
      </c>
      <c r="C13223">
        <v>36</v>
      </c>
      <c r="D13223" t="s">
        <v>25</v>
      </c>
      <c r="E13223" s="1">
        <v>40</v>
      </c>
      <c r="F13223" t="s">
        <v>758</v>
      </c>
      <c r="G13223">
        <v>0</v>
      </c>
      <c r="H13223">
        <v>3</v>
      </c>
      <c r="I13223">
        <v>1</v>
      </c>
      <c r="J13223">
        <f t="shared" si="218"/>
        <v>3</v>
      </c>
      <c r="K13223">
        <v>29</v>
      </c>
      <c r="L13223" s="8">
        <f>COUNTIFS($D$2:$D13223,D13223)</f>
        <v>295</v>
      </c>
    </row>
    <row r="13224" spans="1:12" x14ac:dyDescent="0.2">
      <c r="A13224" s="7" t="s">
        <v>3955</v>
      </c>
      <c r="B13224" s="9">
        <v>39886</v>
      </c>
      <c r="C13224" s="1">
        <v>10</v>
      </c>
      <c r="D13224" t="s">
        <v>47</v>
      </c>
      <c r="E13224">
        <v>41</v>
      </c>
      <c r="F13224" t="s">
        <v>759</v>
      </c>
      <c r="G13224">
        <v>1</v>
      </c>
      <c r="H13224">
        <v>4</v>
      </c>
      <c r="I13224">
        <v>0</v>
      </c>
      <c r="J13224">
        <f t="shared" si="218"/>
        <v>3</v>
      </c>
      <c r="K13224">
        <v>29</v>
      </c>
      <c r="L13224" s="8">
        <f>COUNTIFS($D$2:$D13224,D13224)</f>
        <v>649</v>
      </c>
    </row>
    <row r="13225" spans="1:12" x14ac:dyDescent="0.2">
      <c r="A13225" s="7" t="s">
        <v>3955</v>
      </c>
      <c r="B13225" s="9">
        <v>39886</v>
      </c>
      <c r="C13225">
        <v>41</v>
      </c>
      <c r="D13225" t="s">
        <v>759</v>
      </c>
      <c r="E13225" s="1">
        <v>10</v>
      </c>
      <c r="F13225" t="s">
        <v>47</v>
      </c>
      <c r="G13225">
        <v>0</v>
      </c>
      <c r="H13225">
        <v>0</v>
      </c>
      <c r="I13225">
        <v>4</v>
      </c>
      <c r="J13225">
        <f t="shared" si="218"/>
        <v>0</v>
      </c>
      <c r="K13225">
        <v>29</v>
      </c>
      <c r="L13225" s="8">
        <f>COUNTIFS($D$2:$D13225,D13225)</f>
        <v>573</v>
      </c>
    </row>
    <row r="13226" spans="1:12" x14ac:dyDescent="0.2">
      <c r="A13226" s="7" t="s">
        <v>3956</v>
      </c>
      <c r="B13226" s="2">
        <v>39887</v>
      </c>
      <c r="C13226" s="1">
        <v>14</v>
      </c>
      <c r="D13226" t="s">
        <v>27</v>
      </c>
      <c r="E13226">
        <v>20</v>
      </c>
      <c r="F13226" t="s">
        <v>45</v>
      </c>
      <c r="G13226">
        <v>1</v>
      </c>
      <c r="H13226">
        <v>1</v>
      </c>
      <c r="I13226">
        <v>0</v>
      </c>
      <c r="J13226">
        <f t="shared" si="218"/>
        <v>3</v>
      </c>
      <c r="K13226">
        <v>29</v>
      </c>
      <c r="L13226" s="8">
        <f>COUNTIFS($D$2:$D13226,D13226)</f>
        <v>649</v>
      </c>
    </row>
    <row r="13227" spans="1:12" x14ac:dyDescent="0.2">
      <c r="A13227" s="7" t="s">
        <v>3956</v>
      </c>
      <c r="B13227" s="9">
        <v>39887</v>
      </c>
      <c r="C13227">
        <v>20</v>
      </c>
      <c r="D13227" t="s">
        <v>45</v>
      </c>
      <c r="E13227" s="1">
        <v>14</v>
      </c>
      <c r="F13227" t="s">
        <v>27</v>
      </c>
      <c r="G13227">
        <v>0</v>
      </c>
      <c r="H13227">
        <v>0</v>
      </c>
      <c r="I13227">
        <v>1</v>
      </c>
      <c r="J13227">
        <f t="shared" si="218"/>
        <v>0</v>
      </c>
      <c r="K13227">
        <v>29</v>
      </c>
      <c r="L13227" s="8">
        <f>COUNTIFS($D$2:$D13227,D13227)</f>
        <v>459</v>
      </c>
    </row>
    <row r="13228" spans="1:12" x14ac:dyDescent="0.2">
      <c r="A13228" s="7" t="s">
        <v>3957</v>
      </c>
      <c r="B13228" s="9">
        <v>39887</v>
      </c>
      <c r="C13228" s="1">
        <v>32</v>
      </c>
      <c r="D13228" t="s">
        <v>559</v>
      </c>
      <c r="E13228">
        <v>26</v>
      </c>
      <c r="F13228" t="s">
        <v>17</v>
      </c>
      <c r="G13228">
        <v>1</v>
      </c>
      <c r="H13228">
        <v>1</v>
      </c>
      <c r="I13228">
        <v>2</v>
      </c>
      <c r="J13228">
        <f t="shared" si="218"/>
        <v>0</v>
      </c>
      <c r="K13228">
        <v>29</v>
      </c>
      <c r="L13228" s="8">
        <f>COUNTIFS($D$2:$D13228,D13228)</f>
        <v>649</v>
      </c>
    </row>
    <row r="13229" spans="1:12" x14ac:dyDescent="0.2">
      <c r="A13229" s="7" t="s">
        <v>3957</v>
      </c>
      <c r="B13229" s="9">
        <v>39887</v>
      </c>
      <c r="C13229">
        <v>26</v>
      </c>
      <c r="D13229" t="s">
        <v>17</v>
      </c>
      <c r="E13229" s="1">
        <v>32</v>
      </c>
      <c r="F13229" t="s">
        <v>559</v>
      </c>
      <c r="G13229">
        <v>0</v>
      </c>
      <c r="H13229">
        <v>2</v>
      </c>
      <c r="I13229">
        <v>1</v>
      </c>
      <c r="J13229">
        <f t="shared" si="218"/>
        <v>3</v>
      </c>
      <c r="K13229">
        <v>29</v>
      </c>
      <c r="L13229" s="8">
        <f>COUNTIFS($D$2:$D13229,D13229)</f>
        <v>649</v>
      </c>
    </row>
    <row r="13230" spans="1:12" x14ac:dyDescent="0.2">
      <c r="A13230" s="7" t="s">
        <v>3958</v>
      </c>
      <c r="B13230" s="9">
        <v>39888</v>
      </c>
      <c r="C13230" s="1">
        <v>29</v>
      </c>
      <c r="D13230" t="s">
        <v>42</v>
      </c>
      <c r="E13230">
        <v>28</v>
      </c>
      <c r="F13230" t="s">
        <v>320</v>
      </c>
      <c r="G13230">
        <v>1</v>
      </c>
      <c r="H13230">
        <v>0</v>
      </c>
      <c r="I13230">
        <v>0</v>
      </c>
      <c r="J13230">
        <f t="shared" si="218"/>
        <v>1</v>
      </c>
      <c r="K13230">
        <v>29</v>
      </c>
      <c r="L13230" s="8">
        <f>COUNTIFS($D$2:$D13230,D13230)</f>
        <v>531</v>
      </c>
    </row>
    <row r="13231" spans="1:12" x14ac:dyDescent="0.2">
      <c r="A13231" s="7" t="s">
        <v>3958</v>
      </c>
      <c r="B13231" s="9">
        <v>39888</v>
      </c>
      <c r="C13231">
        <v>28</v>
      </c>
      <c r="D13231" t="s">
        <v>320</v>
      </c>
      <c r="E13231" s="1">
        <v>29</v>
      </c>
      <c r="F13231" t="s">
        <v>42</v>
      </c>
      <c r="G13231">
        <v>0</v>
      </c>
      <c r="H13231">
        <v>0</v>
      </c>
      <c r="I13231">
        <v>0</v>
      </c>
      <c r="J13231">
        <f t="shared" si="218"/>
        <v>1</v>
      </c>
      <c r="K13231">
        <v>29</v>
      </c>
      <c r="L13231" s="8">
        <f>COUNTIFS($D$2:$D13231,D13231)</f>
        <v>143</v>
      </c>
    </row>
    <row r="13232" spans="1:12" x14ac:dyDescent="0.2">
      <c r="A13232" s="7" t="s">
        <v>3959</v>
      </c>
      <c r="B13232" s="9">
        <v>39893</v>
      </c>
      <c r="C13232" s="1">
        <v>45</v>
      </c>
      <c r="D13232" t="s">
        <v>762</v>
      </c>
      <c r="E13232">
        <v>16</v>
      </c>
      <c r="F13232" t="s">
        <v>37</v>
      </c>
      <c r="G13232">
        <v>1</v>
      </c>
      <c r="H13232">
        <v>2</v>
      </c>
      <c r="I13232">
        <v>1</v>
      </c>
      <c r="J13232">
        <f t="shared" si="218"/>
        <v>3</v>
      </c>
      <c r="K13232">
        <v>29</v>
      </c>
      <c r="L13232" s="8">
        <f>COUNTIFS($D$2:$D13232,D13232)</f>
        <v>219</v>
      </c>
    </row>
    <row r="13233" spans="1:12" x14ac:dyDescent="0.2">
      <c r="A13233" s="7" t="s">
        <v>3959</v>
      </c>
      <c r="B13233" s="9">
        <v>39893</v>
      </c>
      <c r="C13233">
        <v>16</v>
      </c>
      <c r="D13233" t="s">
        <v>37</v>
      </c>
      <c r="E13233" s="1">
        <v>45</v>
      </c>
      <c r="F13233" t="s">
        <v>762</v>
      </c>
      <c r="G13233">
        <v>0</v>
      </c>
      <c r="H13233">
        <v>1</v>
      </c>
      <c r="I13233">
        <v>2</v>
      </c>
      <c r="J13233">
        <f t="shared" si="218"/>
        <v>0</v>
      </c>
      <c r="K13233">
        <v>30</v>
      </c>
      <c r="L13233" s="8">
        <f>COUNTIFS($D$2:$D13233,D13233)</f>
        <v>650</v>
      </c>
    </row>
    <row r="13234" spans="1:12" x14ac:dyDescent="0.2">
      <c r="A13234" s="7" t="s">
        <v>3960</v>
      </c>
      <c r="B13234" s="9">
        <v>39893</v>
      </c>
      <c r="C13234" s="1">
        <v>28</v>
      </c>
      <c r="D13234" t="s">
        <v>320</v>
      </c>
      <c r="E13234">
        <v>40</v>
      </c>
      <c r="F13234" t="s">
        <v>758</v>
      </c>
      <c r="G13234">
        <v>1</v>
      </c>
      <c r="H13234">
        <v>1</v>
      </c>
      <c r="I13234">
        <v>1</v>
      </c>
      <c r="J13234">
        <f t="shared" si="218"/>
        <v>1</v>
      </c>
      <c r="K13234">
        <v>30</v>
      </c>
      <c r="L13234" s="8">
        <f>COUNTIFS($D$2:$D13234,D13234)</f>
        <v>144</v>
      </c>
    </row>
    <row r="13235" spans="1:12" x14ac:dyDescent="0.2">
      <c r="A13235" s="7" t="s">
        <v>3960</v>
      </c>
      <c r="B13235" s="9">
        <v>39893</v>
      </c>
      <c r="C13235">
        <v>40</v>
      </c>
      <c r="D13235" t="s">
        <v>758</v>
      </c>
      <c r="E13235" s="1">
        <v>28</v>
      </c>
      <c r="F13235" t="s">
        <v>320</v>
      </c>
      <c r="G13235">
        <v>0</v>
      </c>
      <c r="H13235">
        <v>1</v>
      </c>
      <c r="I13235">
        <v>1</v>
      </c>
      <c r="J13235">
        <f t="shared" si="218"/>
        <v>1</v>
      </c>
      <c r="K13235">
        <v>30</v>
      </c>
      <c r="L13235" s="8">
        <f>COUNTIFS($D$2:$D13235,D13235)</f>
        <v>372</v>
      </c>
    </row>
    <row r="13236" spans="1:12" x14ac:dyDescent="0.2">
      <c r="A13236" s="7" t="s">
        <v>3961</v>
      </c>
      <c r="B13236" s="9">
        <v>39893</v>
      </c>
      <c r="C13236" s="1">
        <v>26</v>
      </c>
      <c r="D13236" t="s">
        <v>17</v>
      </c>
      <c r="E13236">
        <v>14</v>
      </c>
      <c r="F13236" t="s">
        <v>27</v>
      </c>
      <c r="G13236">
        <v>1</v>
      </c>
      <c r="H13236">
        <v>1</v>
      </c>
      <c r="I13236">
        <v>0</v>
      </c>
      <c r="J13236">
        <f t="shared" si="218"/>
        <v>3</v>
      </c>
      <c r="K13236">
        <v>30</v>
      </c>
      <c r="L13236" s="8">
        <f>COUNTIFS($D$2:$D13236,D13236)</f>
        <v>650</v>
      </c>
    </row>
    <row r="13237" spans="1:12" x14ac:dyDescent="0.2">
      <c r="A13237" s="7" t="s">
        <v>3961</v>
      </c>
      <c r="B13237" s="9">
        <v>39893</v>
      </c>
      <c r="C13237">
        <v>14</v>
      </c>
      <c r="D13237" t="s">
        <v>27</v>
      </c>
      <c r="E13237" s="1">
        <v>26</v>
      </c>
      <c r="F13237" t="s">
        <v>17</v>
      </c>
      <c r="G13237">
        <v>0</v>
      </c>
      <c r="H13237">
        <v>0</v>
      </c>
      <c r="I13237">
        <v>1</v>
      </c>
      <c r="J13237">
        <f t="shared" si="218"/>
        <v>0</v>
      </c>
      <c r="K13237">
        <v>30</v>
      </c>
      <c r="L13237" s="8">
        <f>COUNTIFS($D$2:$D13237,D13237)</f>
        <v>650</v>
      </c>
    </row>
    <row r="13238" spans="1:12" x14ac:dyDescent="0.2">
      <c r="A13238" s="7" t="s">
        <v>3962</v>
      </c>
      <c r="B13238" s="9">
        <v>39893</v>
      </c>
      <c r="C13238" s="1">
        <v>24</v>
      </c>
      <c r="D13238" t="s">
        <v>319</v>
      </c>
      <c r="E13238">
        <v>34</v>
      </c>
      <c r="F13238" t="s">
        <v>445</v>
      </c>
      <c r="G13238">
        <v>1</v>
      </c>
      <c r="H13238">
        <v>1</v>
      </c>
      <c r="I13238">
        <v>0</v>
      </c>
      <c r="J13238">
        <f t="shared" si="218"/>
        <v>3</v>
      </c>
      <c r="K13238">
        <v>30</v>
      </c>
      <c r="L13238" s="8">
        <f>COUNTIFS($D$2:$D13238,D13238)</f>
        <v>30</v>
      </c>
    </row>
    <row r="13239" spans="1:12" x14ac:dyDescent="0.2">
      <c r="A13239" s="7" t="s">
        <v>3962</v>
      </c>
      <c r="B13239" s="9">
        <v>39893</v>
      </c>
      <c r="C13239">
        <v>34</v>
      </c>
      <c r="D13239" t="s">
        <v>445</v>
      </c>
      <c r="E13239" s="1">
        <v>24</v>
      </c>
      <c r="F13239" t="s">
        <v>319</v>
      </c>
      <c r="G13239">
        <v>0</v>
      </c>
      <c r="H13239">
        <v>0</v>
      </c>
      <c r="I13239">
        <v>1</v>
      </c>
      <c r="J13239">
        <f t="shared" si="218"/>
        <v>0</v>
      </c>
      <c r="K13239">
        <v>30</v>
      </c>
      <c r="L13239" s="8">
        <f>COUNTIFS($D$2:$D13239,D13239)</f>
        <v>528</v>
      </c>
    </row>
    <row r="13240" spans="1:12" x14ac:dyDescent="0.2">
      <c r="A13240" s="7" t="s">
        <v>3963</v>
      </c>
      <c r="B13240" s="9">
        <v>39893</v>
      </c>
      <c r="C13240" s="1">
        <v>36</v>
      </c>
      <c r="D13240" t="s">
        <v>25</v>
      </c>
      <c r="E13240">
        <v>21</v>
      </c>
      <c r="F13240" t="s">
        <v>10</v>
      </c>
      <c r="G13240">
        <v>1</v>
      </c>
      <c r="H13240">
        <v>2</v>
      </c>
      <c r="I13240">
        <v>0</v>
      </c>
      <c r="J13240">
        <f t="shared" si="218"/>
        <v>3</v>
      </c>
      <c r="K13240">
        <v>30</v>
      </c>
      <c r="L13240" s="8">
        <f>COUNTIFS($D$2:$D13240,D13240)</f>
        <v>296</v>
      </c>
    </row>
    <row r="13241" spans="1:12" x14ac:dyDescent="0.2">
      <c r="A13241" s="7" t="s">
        <v>3963</v>
      </c>
      <c r="B13241" s="9">
        <v>39893</v>
      </c>
      <c r="C13241">
        <v>21</v>
      </c>
      <c r="D13241" t="s">
        <v>10</v>
      </c>
      <c r="E13241" s="1">
        <v>36</v>
      </c>
      <c r="F13241" t="s">
        <v>25</v>
      </c>
      <c r="G13241">
        <v>0</v>
      </c>
      <c r="H13241">
        <v>0</v>
      </c>
      <c r="I13241">
        <v>2</v>
      </c>
      <c r="J13241">
        <f t="shared" si="218"/>
        <v>0</v>
      </c>
      <c r="K13241">
        <v>29</v>
      </c>
      <c r="L13241" s="8">
        <f>COUNTIFS($D$2:$D13241,D13241)</f>
        <v>649</v>
      </c>
    </row>
    <row r="13242" spans="1:12" x14ac:dyDescent="0.2">
      <c r="A13242" s="7" t="s">
        <v>3964</v>
      </c>
      <c r="B13242" s="9">
        <v>39893</v>
      </c>
      <c r="C13242" s="1">
        <v>41</v>
      </c>
      <c r="D13242" t="s">
        <v>759</v>
      </c>
      <c r="E13242">
        <v>29</v>
      </c>
      <c r="F13242" t="s">
        <v>42</v>
      </c>
      <c r="G13242">
        <v>1</v>
      </c>
      <c r="H13242">
        <v>1</v>
      </c>
      <c r="I13242">
        <v>1</v>
      </c>
      <c r="J13242">
        <f t="shared" si="218"/>
        <v>1</v>
      </c>
      <c r="K13242">
        <v>30</v>
      </c>
      <c r="L13242" s="8">
        <f>COUNTIFS($D$2:$D13242,D13242)</f>
        <v>574</v>
      </c>
    </row>
    <row r="13243" spans="1:12" x14ac:dyDescent="0.2">
      <c r="A13243" s="7" t="s">
        <v>3964</v>
      </c>
      <c r="B13243" s="9">
        <v>39893</v>
      </c>
      <c r="C13243">
        <v>29</v>
      </c>
      <c r="D13243" t="s">
        <v>42</v>
      </c>
      <c r="E13243" s="1">
        <v>41</v>
      </c>
      <c r="F13243" t="s">
        <v>759</v>
      </c>
      <c r="G13243">
        <v>0</v>
      </c>
      <c r="H13243">
        <v>1</v>
      </c>
      <c r="I13243">
        <v>1</v>
      </c>
      <c r="J13243">
        <f t="shared" si="218"/>
        <v>1</v>
      </c>
      <c r="K13243">
        <v>30</v>
      </c>
      <c r="L13243" s="8">
        <f>COUNTIFS($D$2:$D13243,D13243)</f>
        <v>532</v>
      </c>
    </row>
    <row r="13244" spans="1:12" x14ac:dyDescent="0.2">
      <c r="A13244" s="7" t="s">
        <v>3965</v>
      </c>
      <c r="B13244" s="9">
        <v>39893</v>
      </c>
      <c r="C13244" s="1">
        <v>22</v>
      </c>
      <c r="D13244" t="s">
        <v>15</v>
      </c>
      <c r="E13244">
        <v>10</v>
      </c>
      <c r="F13244" t="s">
        <v>47</v>
      </c>
      <c r="G13244">
        <v>1</v>
      </c>
      <c r="H13244">
        <v>1</v>
      </c>
      <c r="I13244">
        <v>3</v>
      </c>
      <c r="J13244">
        <f t="shared" si="218"/>
        <v>0</v>
      </c>
      <c r="K13244">
        <v>30</v>
      </c>
      <c r="L13244" s="8">
        <f>COUNTIFS($D$2:$D13244,D13244)</f>
        <v>608</v>
      </c>
    </row>
    <row r="13245" spans="1:12" x14ac:dyDescent="0.2">
      <c r="A13245" s="7" t="s">
        <v>3965</v>
      </c>
      <c r="B13245" s="9">
        <v>39893</v>
      </c>
      <c r="C13245">
        <v>10</v>
      </c>
      <c r="D13245" t="s">
        <v>47</v>
      </c>
      <c r="E13245" s="1">
        <v>22</v>
      </c>
      <c r="F13245" t="s">
        <v>15</v>
      </c>
      <c r="G13245">
        <v>0</v>
      </c>
      <c r="H13245">
        <v>3</v>
      </c>
      <c r="I13245">
        <v>1</v>
      </c>
      <c r="J13245">
        <f t="shared" si="218"/>
        <v>3</v>
      </c>
      <c r="K13245">
        <v>30</v>
      </c>
      <c r="L13245" s="8">
        <f>COUNTIFS($D$2:$D13245,D13245)</f>
        <v>650</v>
      </c>
    </row>
    <row r="13246" spans="1:12" x14ac:dyDescent="0.2">
      <c r="A13246" s="7" t="s">
        <v>3966</v>
      </c>
      <c r="B13246" s="9">
        <v>39894</v>
      </c>
      <c r="C13246" s="1">
        <v>63</v>
      </c>
      <c r="D13246" t="s">
        <v>777</v>
      </c>
      <c r="E13246">
        <v>33</v>
      </c>
      <c r="F13246" t="s">
        <v>443</v>
      </c>
      <c r="G13246">
        <v>1</v>
      </c>
      <c r="H13246">
        <v>1</v>
      </c>
      <c r="I13246">
        <v>0</v>
      </c>
      <c r="J13246">
        <f t="shared" si="218"/>
        <v>3</v>
      </c>
      <c r="K13246">
        <v>30</v>
      </c>
      <c r="L13246" s="8">
        <f>COUNTIFS($D$2:$D13246,D13246)</f>
        <v>144</v>
      </c>
    </row>
    <row r="13247" spans="1:12" x14ac:dyDescent="0.2">
      <c r="A13247" s="7" t="s">
        <v>3966</v>
      </c>
      <c r="B13247" s="9">
        <v>39894</v>
      </c>
      <c r="C13247">
        <v>33</v>
      </c>
      <c r="D13247" t="s">
        <v>443</v>
      </c>
      <c r="E13247" s="1">
        <v>63</v>
      </c>
      <c r="F13247" t="s">
        <v>777</v>
      </c>
      <c r="G13247">
        <v>0</v>
      </c>
      <c r="H13247">
        <v>0</v>
      </c>
      <c r="I13247">
        <v>1</v>
      </c>
      <c r="J13247">
        <f t="shared" si="218"/>
        <v>0</v>
      </c>
      <c r="K13247">
        <v>30</v>
      </c>
      <c r="L13247" s="8">
        <f>COUNTIFS($D$2:$D13247,D13247)</f>
        <v>30</v>
      </c>
    </row>
    <row r="13248" spans="1:12" x14ac:dyDescent="0.2">
      <c r="A13248" s="7" t="s">
        <v>3967</v>
      </c>
      <c r="B13248" s="9">
        <v>39894</v>
      </c>
      <c r="C13248" s="1">
        <v>20</v>
      </c>
      <c r="D13248" t="s">
        <v>45</v>
      </c>
      <c r="E13248">
        <v>31</v>
      </c>
      <c r="F13248" t="s">
        <v>447</v>
      </c>
      <c r="G13248">
        <v>1</v>
      </c>
      <c r="H13248">
        <v>1</v>
      </c>
      <c r="I13248">
        <v>0</v>
      </c>
      <c r="J13248">
        <f t="shared" si="218"/>
        <v>3</v>
      </c>
      <c r="K13248">
        <v>30</v>
      </c>
      <c r="L13248" s="8">
        <f>COUNTIFS($D$2:$D13248,D13248)</f>
        <v>460</v>
      </c>
    </row>
    <row r="13249" spans="1:12" x14ac:dyDescent="0.2">
      <c r="A13249" s="7" t="s">
        <v>3967</v>
      </c>
      <c r="B13249" s="9">
        <v>39894</v>
      </c>
      <c r="C13249">
        <v>31</v>
      </c>
      <c r="D13249" t="s">
        <v>447</v>
      </c>
      <c r="E13249" s="1">
        <v>20</v>
      </c>
      <c r="F13249" t="s">
        <v>45</v>
      </c>
      <c r="G13249">
        <v>0</v>
      </c>
      <c r="H13249">
        <v>0</v>
      </c>
      <c r="I13249">
        <v>1</v>
      </c>
      <c r="J13249">
        <f t="shared" si="218"/>
        <v>0</v>
      </c>
      <c r="K13249">
        <v>30</v>
      </c>
      <c r="L13249" s="8">
        <f>COUNTIFS($D$2:$D13249,D13249)</f>
        <v>296</v>
      </c>
    </row>
    <row r="13250" spans="1:12" x14ac:dyDescent="0.2">
      <c r="A13250" s="7" t="s">
        <v>3968</v>
      </c>
      <c r="B13250" s="9">
        <v>39894</v>
      </c>
      <c r="C13250" s="1">
        <v>19</v>
      </c>
      <c r="D13250" t="s">
        <v>40</v>
      </c>
      <c r="E13250">
        <v>32</v>
      </c>
      <c r="F13250" t="s">
        <v>559</v>
      </c>
      <c r="G13250">
        <v>1</v>
      </c>
      <c r="H13250">
        <v>5</v>
      </c>
      <c r="I13250">
        <v>0</v>
      </c>
      <c r="J13250">
        <f t="shared" ref="J13250:J13313" si="219">IF(H13250&gt;I13250,3,IF(I13250&gt;H13250,0,1))</f>
        <v>3</v>
      </c>
      <c r="K13250">
        <v>30</v>
      </c>
      <c r="L13250" s="8">
        <f>COUNTIFS($D$2:$D13250,D13250)</f>
        <v>650</v>
      </c>
    </row>
    <row r="13251" spans="1:12" x14ac:dyDescent="0.2">
      <c r="A13251" s="7" t="s">
        <v>3968</v>
      </c>
      <c r="B13251" s="9">
        <v>39894</v>
      </c>
      <c r="C13251">
        <v>32</v>
      </c>
      <c r="D13251" t="s">
        <v>559</v>
      </c>
      <c r="E13251" s="1">
        <v>19</v>
      </c>
      <c r="F13251" t="s">
        <v>40</v>
      </c>
      <c r="G13251">
        <v>0</v>
      </c>
      <c r="H13251">
        <v>0</v>
      </c>
      <c r="I13251">
        <v>5</v>
      </c>
      <c r="J13251">
        <f t="shared" si="219"/>
        <v>0</v>
      </c>
      <c r="K13251">
        <v>30</v>
      </c>
      <c r="L13251" s="8">
        <f>COUNTIFS($D$2:$D13251,D13251)</f>
        <v>650</v>
      </c>
    </row>
    <row r="13252" spans="1:12" x14ac:dyDescent="0.2">
      <c r="A13252" s="7" t="s">
        <v>3969</v>
      </c>
      <c r="B13252" s="9">
        <v>39907</v>
      </c>
      <c r="C13252" s="1">
        <v>29</v>
      </c>
      <c r="D13252" t="s">
        <v>42</v>
      </c>
      <c r="E13252">
        <v>31</v>
      </c>
      <c r="F13252" t="s">
        <v>447</v>
      </c>
      <c r="G13252">
        <v>1</v>
      </c>
      <c r="H13252">
        <v>2</v>
      </c>
      <c r="I13252">
        <v>0</v>
      </c>
      <c r="J13252">
        <f t="shared" si="219"/>
        <v>3</v>
      </c>
      <c r="K13252">
        <v>31</v>
      </c>
      <c r="L13252" s="8">
        <f>COUNTIFS($D$2:$D13252,D13252)</f>
        <v>533</v>
      </c>
    </row>
    <row r="13253" spans="1:12" x14ac:dyDescent="0.2">
      <c r="A13253" s="7" t="s">
        <v>3969</v>
      </c>
      <c r="B13253" s="9">
        <v>39907</v>
      </c>
      <c r="C13253">
        <v>31</v>
      </c>
      <c r="D13253" t="s">
        <v>447</v>
      </c>
      <c r="E13253" s="1">
        <v>29</v>
      </c>
      <c r="F13253" t="s">
        <v>42</v>
      </c>
      <c r="G13253">
        <v>0</v>
      </c>
      <c r="H13253">
        <v>0</v>
      </c>
      <c r="I13253">
        <v>2</v>
      </c>
      <c r="J13253">
        <f t="shared" si="219"/>
        <v>0</v>
      </c>
      <c r="K13253">
        <v>31</v>
      </c>
      <c r="L13253" s="8">
        <f>COUNTIFS($D$2:$D13253,D13253)</f>
        <v>297</v>
      </c>
    </row>
    <row r="13254" spans="1:12" x14ac:dyDescent="0.2">
      <c r="A13254" s="7" t="s">
        <v>3970</v>
      </c>
      <c r="B13254" s="9">
        <v>39907</v>
      </c>
      <c r="C13254" s="1">
        <v>28</v>
      </c>
      <c r="D13254" t="s">
        <v>320</v>
      </c>
      <c r="E13254">
        <v>24</v>
      </c>
      <c r="F13254" t="s">
        <v>319</v>
      </c>
      <c r="G13254">
        <v>1</v>
      </c>
      <c r="H13254">
        <v>0</v>
      </c>
      <c r="I13254">
        <v>2</v>
      </c>
      <c r="J13254">
        <f t="shared" si="219"/>
        <v>0</v>
      </c>
      <c r="K13254">
        <v>31</v>
      </c>
      <c r="L13254" s="8">
        <f>COUNTIFS($D$2:$D13254,D13254)</f>
        <v>145</v>
      </c>
    </row>
    <row r="13255" spans="1:12" x14ac:dyDescent="0.2">
      <c r="A13255" s="7" t="s">
        <v>3970</v>
      </c>
      <c r="B13255" s="9">
        <v>39907</v>
      </c>
      <c r="C13255">
        <v>24</v>
      </c>
      <c r="D13255" t="s">
        <v>319</v>
      </c>
      <c r="E13255" s="1">
        <v>28</v>
      </c>
      <c r="F13255" t="s">
        <v>320</v>
      </c>
      <c r="G13255">
        <v>0</v>
      </c>
      <c r="H13255">
        <v>2</v>
      </c>
      <c r="I13255">
        <v>0</v>
      </c>
      <c r="J13255">
        <f t="shared" si="219"/>
        <v>3</v>
      </c>
      <c r="K13255">
        <v>31</v>
      </c>
      <c r="L13255" s="8">
        <f>COUNTIFS($D$2:$D13255,D13255)</f>
        <v>31</v>
      </c>
    </row>
    <row r="13256" spans="1:12" x14ac:dyDescent="0.2">
      <c r="A13256" s="7" t="s">
        <v>3971</v>
      </c>
      <c r="B13256" s="9">
        <v>39907</v>
      </c>
      <c r="C13256" s="1">
        <v>22</v>
      </c>
      <c r="D13256" t="s">
        <v>15</v>
      </c>
      <c r="E13256">
        <v>14</v>
      </c>
      <c r="F13256" t="s">
        <v>27</v>
      </c>
      <c r="G13256">
        <v>1</v>
      </c>
      <c r="H13256">
        <v>0</v>
      </c>
      <c r="I13256">
        <v>2</v>
      </c>
      <c r="J13256">
        <f t="shared" si="219"/>
        <v>0</v>
      </c>
      <c r="K13256">
        <v>31</v>
      </c>
      <c r="L13256" s="8">
        <f>COUNTIFS($D$2:$D13256,D13256)</f>
        <v>609</v>
      </c>
    </row>
    <row r="13257" spans="1:12" x14ac:dyDescent="0.2">
      <c r="A13257" s="7" t="s">
        <v>3971</v>
      </c>
      <c r="B13257" s="9">
        <v>39907</v>
      </c>
      <c r="C13257">
        <v>14</v>
      </c>
      <c r="D13257" t="s">
        <v>27</v>
      </c>
      <c r="E13257" s="1">
        <v>22</v>
      </c>
      <c r="F13257" t="s">
        <v>15</v>
      </c>
      <c r="G13257">
        <v>0</v>
      </c>
      <c r="H13257">
        <v>2</v>
      </c>
      <c r="I13257">
        <v>0</v>
      </c>
      <c r="J13257">
        <f t="shared" si="219"/>
        <v>3</v>
      </c>
      <c r="K13257">
        <v>31</v>
      </c>
      <c r="L13257" s="8">
        <f>COUNTIFS($D$2:$D13257,D13257)</f>
        <v>651</v>
      </c>
    </row>
    <row r="13258" spans="1:12" x14ac:dyDescent="0.2">
      <c r="A13258" s="7" t="s">
        <v>3972</v>
      </c>
      <c r="B13258" s="9">
        <v>39907</v>
      </c>
      <c r="C13258" s="1">
        <v>33</v>
      </c>
      <c r="D13258" t="s">
        <v>443</v>
      </c>
      <c r="E13258">
        <v>45</v>
      </c>
      <c r="F13258" t="s">
        <v>762</v>
      </c>
      <c r="G13258">
        <v>1</v>
      </c>
      <c r="H13258">
        <v>0</v>
      </c>
      <c r="I13258">
        <v>0</v>
      </c>
      <c r="J13258">
        <f t="shared" si="219"/>
        <v>1</v>
      </c>
      <c r="K13258">
        <v>31</v>
      </c>
      <c r="L13258" s="8">
        <f>COUNTIFS($D$2:$D13258,D13258)</f>
        <v>31</v>
      </c>
    </row>
    <row r="13259" spans="1:12" x14ac:dyDescent="0.2">
      <c r="A13259" s="7" t="s">
        <v>3972</v>
      </c>
      <c r="B13259" s="9">
        <v>39907</v>
      </c>
      <c r="C13259">
        <v>45</v>
      </c>
      <c r="D13259" t="s">
        <v>762</v>
      </c>
      <c r="E13259" s="1">
        <v>33</v>
      </c>
      <c r="F13259" t="s">
        <v>443</v>
      </c>
      <c r="G13259">
        <v>0</v>
      </c>
      <c r="H13259">
        <v>0</v>
      </c>
      <c r="I13259">
        <v>0</v>
      </c>
      <c r="J13259">
        <f t="shared" si="219"/>
        <v>1</v>
      </c>
      <c r="K13259">
        <v>30</v>
      </c>
      <c r="L13259" s="8">
        <f>COUNTIFS($D$2:$D13259,D13259)</f>
        <v>220</v>
      </c>
    </row>
    <row r="13260" spans="1:12" x14ac:dyDescent="0.2">
      <c r="A13260" s="7" t="s">
        <v>3973</v>
      </c>
      <c r="B13260" s="9">
        <v>39907</v>
      </c>
      <c r="C13260" s="1">
        <v>40</v>
      </c>
      <c r="D13260" t="s">
        <v>758</v>
      </c>
      <c r="E13260">
        <v>34</v>
      </c>
      <c r="F13260" t="s">
        <v>445</v>
      </c>
      <c r="G13260">
        <v>1</v>
      </c>
      <c r="H13260">
        <v>4</v>
      </c>
      <c r="I13260">
        <v>1</v>
      </c>
      <c r="J13260">
        <f t="shared" si="219"/>
        <v>3</v>
      </c>
      <c r="K13260">
        <v>31</v>
      </c>
      <c r="L13260" s="8">
        <f>COUNTIFS($D$2:$D13260,D13260)</f>
        <v>373</v>
      </c>
    </row>
    <row r="13261" spans="1:12" x14ac:dyDescent="0.2">
      <c r="A13261" s="7" t="s">
        <v>3973</v>
      </c>
      <c r="B13261" s="9">
        <v>39907</v>
      </c>
      <c r="C13261">
        <v>34</v>
      </c>
      <c r="D13261" t="s">
        <v>445</v>
      </c>
      <c r="E13261" s="1">
        <v>40</v>
      </c>
      <c r="F13261" t="s">
        <v>758</v>
      </c>
      <c r="G13261">
        <v>0</v>
      </c>
      <c r="H13261">
        <v>1</v>
      </c>
      <c r="I13261">
        <v>4</v>
      </c>
      <c r="J13261">
        <f t="shared" si="219"/>
        <v>0</v>
      </c>
      <c r="K13261">
        <v>31</v>
      </c>
      <c r="L13261" s="8">
        <f>COUNTIFS($D$2:$D13261,D13261)</f>
        <v>529</v>
      </c>
    </row>
    <row r="13262" spans="1:12" x14ac:dyDescent="0.2">
      <c r="A13262" s="7" t="s">
        <v>3974</v>
      </c>
      <c r="B13262" s="9">
        <v>39907</v>
      </c>
      <c r="C13262" s="1">
        <v>10</v>
      </c>
      <c r="D13262" t="s">
        <v>47</v>
      </c>
      <c r="E13262">
        <v>20</v>
      </c>
      <c r="F13262" t="s">
        <v>45</v>
      </c>
      <c r="G13262">
        <v>1</v>
      </c>
      <c r="H13262">
        <v>2</v>
      </c>
      <c r="I13262">
        <v>0</v>
      </c>
      <c r="J13262">
        <f t="shared" si="219"/>
        <v>3</v>
      </c>
      <c r="K13262">
        <v>31</v>
      </c>
      <c r="L13262" s="8">
        <f>COUNTIFS($D$2:$D13262,D13262)</f>
        <v>651</v>
      </c>
    </row>
    <row r="13263" spans="1:12" x14ac:dyDescent="0.2">
      <c r="A13263" s="7" t="s">
        <v>3974</v>
      </c>
      <c r="B13263" s="9">
        <v>39907</v>
      </c>
      <c r="C13263">
        <v>20</v>
      </c>
      <c r="D13263" t="s">
        <v>45</v>
      </c>
      <c r="E13263" s="1">
        <v>10</v>
      </c>
      <c r="F13263" t="s">
        <v>47</v>
      </c>
      <c r="G13263">
        <v>0</v>
      </c>
      <c r="H13263">
        <v>0</v>
      </c>
      <c r="I13263">
        <v>2</v>
      </c>
      <c r="J13263">
        <f t="shared" si="219"/>
        <v>0</v>
      </c>
      <c r="K13263">
        <v>31</v>
      </c>
      <c r="L13263" s="8">
        <f>COUNTIFS($D$2:$D13263,D13263)</f>
        <v>461</v>
      </c>
    </row>
    <row r="13264" spans="1:12" x14ac:dyDescent="0.2">
      <c r="A13264" s="7" t="s">
        <v>3975</v>
      </c>
      <c r="B13264" s="9">
        <v>39907</v>
      </c>
      <c r="C13264" s="1">
        <v>36</v>
      </c>
      <c r="D13264" t="s">
        <v>25</v>
      </c>
      <c r="E13264">
        <v>19</v>
      </c>
      <c r="F13264" t="s">
        <v>40</v>
      </c>
      <c r="G13264">
        <v>1</v>
      </c>
      <c r="H13264">
        <v>0</v>
      </c>
      <c r="I13264">
        <v>1</v>
      </c>
      <c r="J13264">
        <f t="shared" si="219"/>
        <v>0</v>
      </c>
      <c r="K13264">
        <v>31</v>
      </c>
      <c r="L13264" s="8">
        <f>COUNTIFS($D$2:$D13264,D13264)</f>
        <v>297</v>
      </c>
    </row>
    <row r="13265" spans="1:12" x14ac:dyDescent="0.2">
      <c r="A13265" s="7" t="s">
        <v>3975</v>
      </c>
      <c r="B13265" s="9">
        <v>39907</v>
      </c>
      <c r="C13265">
        <v>19</v>
      </c>
      <c r="D13265" t="s">
        <v>40</v>
      </c>
      <c r="E13265" s="1">
        <v>36</v>
      </c>
      <c r="F13265" t="s">
        <v>25</v>
      </c>
      <c r="G13265">
        <v>0</v>
      </c>
      <c r="H13265">
        <v>1</v>
      </c>
      <c r="I13265">
        <v>0</v>
      </c>
      <c r="J13265">
        <f t="shared" si="219"/>
        <v>3</v>
      </c>
      <c r="K13265">
        <v>31</v>
      </c>
      <c r="L13265" s="8">
        <f>COUNTIFS($D$2:$D13265,D13265)</f>
        <v>651</v>
      </c>
    </row>
    <row r="13266" spans="1:12" x14ac:dyDescent="0.2">
      <c r="A13266" s="7" t="s">
        <v>3976</v>
      </c>
      <c r="B13266" s="9">
        <v>39907</v>
      </c>
      <c r="C13266" s="1">
        <v>41</v>
      </c>
      <c r="D13266" t="s">
        <v>759</v>
      </c>
      <c r="E13266">
        <v>26</v>
      </c>
      <c r="F13266" t="s">
        <v>17</v>
      </c>
      <c r="G13266">
        <v>1</v>
      </c>
      <c r="H13266">
        <v>2</v>
      </c>
      <c r="I13266">
        <v>1</v>
      </c>
      <c r="J13266">
        <f t="shared" si="219"/>
        <v>3</v>
      </c>
      <c r="K13266">
        <v>31</v>
      </c>
      <c r="L13266" s="8">
        <f>COUNTIFS($D$2:$D13266,D13266)</f>
        <v>575</v>
      </c>
    </row>
    <row r="13267" spans="1:12" x14ac:dyDescent="0.2">
      <c r="A13267" s="7" t="s">
        <v>3976</v>
      </c>
      <c r="B13267" s="9">
        <v>39907</v>
      </c>
      <c r="C13267">
        <v>26</v>
      </c>
      <c r="D13267" t="s">
        <v>17</v>
      </c>
      <c r="E13267" s="1">
        <v>41</v>
      </c>
      <c r="F13267" t="s">
        <v>759</v>
      </c>
      <c r="G13267">
        <v>0</v>
      </c>
      <c r="H13267">
        <v>1</v>
      </c>
      <c r="I13267">
        <v>2</v>
      </c>
      <c r="J13267">
        <f t="shared" si="219"/>
        <v>0</v>
      </c>
      <c r="K13267">
        <v>31</v>
      </c>
      <c r="L13267" s="8">
        <f>COUNTIFS($D$2:$D13267,D13267)</f>
        <v>651</v>
      </c>
    </row>
    <row r="13268" spans="1:12" x14ac:dyDescent="0.2">
      <c r="A13268" s="7" t="s">
        <v>3977</v>
      </c>
      <c r="B13268" s="9">
        <v>39908</v>
      </c>
      <c r="C13268" s="1">
        <v>16</v>
      </c>
      <c r="D13268" t="s">
        <v>37</v>
      </c>
      <c r="E13268">
        <v>63</v>
      </c>
      <c r="F13268" t="s">
        <v>777</v>
      </c>
      <c r="G13268">
        <v>1</v>
      </c>
      <c r="H13268">
        <v>4</v>
      </c>
      <c r="I13268">
        <v>0</v>
      </c>
      <c r="J13268">
        <f t="shared" si="219"/>
        <v>3</v>
      </c>
      <c r="K13268">
        <v>31</v>
      </c>
      <c r="L13268" s="8">
        <f>COUNTIFS($D$2:$D13268,D13268)</f>
        <v>651</v>
      </c>
    </row>
    <row r="13269" spans="1:12" x14ac:dyDescent="0.2">
      <c r="A13269" s="7" t="s">
        <v>3977</v>
      </c>
      <c r="B13269" s="9">
        <v>39908</v>
      </c>
      <c r="C13269">
        <v>63</v>
      </c>
      <c r="D13269" t="s">
        <v>777</v>
      </c>
      <c r="E13269" s="1">
        <v>16</v>
      </c>
      <c r="F13269" t="s">
        <v>37</v>
      </c>
      <c r="G13269">
        <v>0</v>
      </c>
      <c r="H13269">
        <v>0</v>
      </c>
      <c r="I13269">
        <v>4</v>
      </c>
      <c r="J13269">
        <f t="shared" si="219"/>
        <v>0</v>
      </c>
      <c r="K13269">
        <v>31</v>
      </c>
      <c r="L13269" s="8">
        <f>COUNTIFS($D$2:$D13269,D13269)</f>
        <v>145</v>
      </c>
    </row>
    <row r="13270" spans="1:12" x14ac:dyDescent="0.2">
      <c r="A13270" s="7" t="s">
        <v>3978</v>
      </c>
      <c r="B13270" s="2">
        <v>39908</v>
      </c>
      <c r="C13270" s="1">
        <v>21</v>
      </c>
      <c r="D13270" t="s">
        <v>10</v>
      </c>
      <c r="E13270">
        <v>32</v>
      </c>
      <c r="F13270" t="s">
        <v>559</v>
      </c>
      <c r="G13270">
        <v>1</v>
      </c>
      <c r="H13270">
        <v>3</v>
      </c>
      <c r="I13270">
        <v>2</v>
      </c>
      <c r="J13270">
        <f t="shared" si="219"/>
        <v>3</v>
      </c>
      <c r="K13270">
        <v>30</v>
      </c>
      <c r="L13270" s="8">
        <f>COUNTIFS($D$2:$D13270,D13270)</f>
        <v>650</v>
      </c>
    </row>
    <row r="13271" spans="1:12" x14ac:dyDescent="0.2">
      <c r="A13271" s="7" t="s">
        <v>3978</v>
      </c>
      <c r="B13271" s="2">
        <v>39908</v>
      </c>
      <c r="C13271">
        <v>32</v>
      </c>
      <c r="D13271" t="s">
        <v>559</v>
      </c>
      <c r="E13271" s="1">
        <v>21</v>
      </c>
      <c r="F13271" t="s">
        <v>10</v>
      </c>
      <c r="G13271">
        <v>0</v>
      </c>
      <c r="H13271">
        <v>2</v>
      </c>
      <c r="I13271">
        <v>3</v>
      </c>
      <c r="J13271">
        <f t="shared" si="219"/>
        <v>0</v>
      </c>
      <c r="K13271">
        <v>31</v>
      </c>
      <c r="L13271" s="8">
        <f>COUNTIFS($D$2:$D13271,D13271)</f>
        <v>651</v>
      </c>
    </row>
    <row r="13272" spans="1:12" x14ac:dyDescent="0.2">
      <c r="A13272" s="7" t="s">
        <v>3979</v>
      </c>
      <c r="B13272" s="2">
        <v>39914</v>
      </c>
      <c r="C13272" s="1">
        <v>19</v>
      </c>
      <c r="D13272" t="s">
        <v>40</v>
      </c>
      <c r="E13272">
        <v>41</v>
      </c>
      <c r="F13272" t="s">
        <v>759</v>
      </c>
      <c r="G13272">
        <v>1</v>
      </c>
      <c r="H13272">
        <v>4</v>
      </c>
      <c r="I13272">
        <v>0</v>
      </c>
      <c r="J13272">
        <f t="shared" si="219"/>
        <v>3</v>
      </c>
      <c r="K13272">
        <v>32</v>
      </c>
      <c r="L13272" s="8">
        <f>COUNTIFS($D$2:$D13272,D13272)</f>
        <v>652</v>
      </c>
    </row>
    <row r="13273" spans="1:12" x14ac:dyDescent="0.2">
      <c r="A13273" s="7" t="s">
        <v>3979</v>
      </c>
      <c r="B13273" s="2">
        <v>39914</v>
      </c>
      <c r="C13273">
        <v>41</v>
      </c>
      <c r="D13273" t="s">
        <v>759</v>
      </c>
      <c r="E13273" s="1">
        <v>19</v>
      </c>
      <c r="F13273" t="s">
        <v>40</v>
      </c>
      <c r="G13273">
        <v>0</v>
      </c>
      <c r="H13273">
        <v>0</v>
      </c>
      <c r="I13273">
        <v>4</v>
      </c>
      <c r="J13273">
        <f t="shared" si="219"/>
        <v>0</v>
      </c>
      <c r="K13273">
        <v>32</v>
      </c>
      <c r="L13273" s="8">
        <f>COUNTIFS($D$2:$D13273,D13273)</f>
        <v>576</v>
      </c>
    </row>
    <row r="13274" spans="1:12" x14ac:dyDescent="0.2">
      <c r="A13274" s="7" t="s">
        <v>3980</v>
      </c>
      <c r="B13274" s="2">
        <v>39914</v>
      </c>
      <c r="C13274" s="1">
        <v>63</v>
      </c>
      <c r="D13274" t="s">
        <v>777</v>
      </c>
      <c r="E13274">
        <v>10</v>
      </c>
      <c r="F13274" t="s">
        <v>47</v>
      </c>
      <c r="G13274">
        <v>1</v>
      </c>
      <c r="H13274">
        <v>1</v>
      </c>
      <c r="I13274">
        <v>4</v>
      </c>
      <c r="J13274">
        <f t="shared" si="219"/>
        <v>0</v>
      </c>
      <c r="K13274">
        <v>32</v>
      </c>
      <c r="L13274" s="8">
        <f>COUNTIFS($D$2:$D13274,D13274)</f>
        <v>146</v>
      </c>
    </row>
    <row r="13275" spans="1:12" x14ac:dyDescent="0.2">
      <c r="A13275" s="7" t="s">
        <v>3980</v>
      </c>
      <c r="B13275" s="2">
        <v>39914</v>
      </c>
      <c r="C13275">
        <v>10</v>
      </c>
      <c r="D13275" t="s">
        <v>47</v>
      </c>
      <c r="E13275" s="1">
        <v>63</v>
      </c>
      <c r="F13275" t="s">
        <v>777</v>
      </c>
      <c r="G13275">
        <v>0</v>
      </c>
      <c r="H13275">
        <v>4</v>
      </c>
      <c r="I13275">
        <v>1</v>
      </c>
      <c r="J13275">
        <f t="shared" si="219"/>
        <v>3</v>
      </c>
      <c r="K13275">
        <v>32</v>
      </c>
      <c r="L13275" s="8">
        <f>COUNTIFS($D$2:$D13275,D13275)</f>
        <v>652</v>
      </c>
    </row>
    <row r="13276" spans="1:12" x14ac:dyDescent="0.2">
      <c r="A13276" s="7" t="s">
        <v>3981</v>
      </c>
      <c r="B13276" s="2">
        <v>39914</v>
      </c>
      <c r="C13276" s="1">
        <v>26</v>
      </c>
      <c r="D13276" t="s">
        <v>17</v>
      </c>
      <c r="E13276">
        <v>29</v>
      </c>
      <c r="F13276" t="s">
        <v>42</v>
      </c>
      <c r="G13276">
        <v>1</v>
      </c>
      <c r="H13276">
        <v>1</v>
      </c>
      <c r="I13276">
        <v>0</v>
      </c>
      <c r="J13276">
        <f t="shared" si="219"/>
        <v>3</v>
      </c>
      <c r="K13276">
        <v>32</v>
      </c>
      <c r="L13276" s="8">
        <f>COUNTIFS($D$2:$D13276,D13276)</f>
        <v>652</v>
      </c>
    </row>
    <row r="13277" spans="1:12" x14ac:dyDescent="0.2">
      <c r="A13277" s="7" t="s">
        <v>3981</v>
      </c>
      <c r="B13277" s="2">
        <v>39914</v>
      </c>
      <c r="C13277">
        <v>29</v>
      </c>
      <c r="D13277" t="s">
        <v>42</v>
      </c>
      <c r="E13277" s="1">
        <v>26</v>
      </c>
      <c r="F13277" t="s">
        <v>17</v>
      </c>
      <c r="G13277">
        <v>0</v>
      </c>
      <c r="H13277">
        <v>0</v>
      </c>
      <c r="I13277">
        <v>1</v>
      </c>
      <c r="J13277">
        <f t="shared" si="219"/>
        <v>0</v>
      </c>
      <c r="K13277">
        <v>32</v>
      </c>
      <c r="L13277" s="8">
        <f>COUNTIFS($D$2:$D13277,D13277)</f>
        <v>534</v>
      </c>
    </row>
    <row r="13278" spans="1:12" x14ac:dyDescent="0.2">
      <c r="A13278" s="7" t="s">
        <v>3982</v>
      </c>
      <c r="B13278" s="2">
        <v>39914</v>
      </c>
      <c r="C13278" s="1">
        <v>31</v>
      </c>
      <c r="D13278" t="s">
        <v>447</v>
      </c>
      <c r="E13278">
        <v>21</v>
      </c>
      <c r="F13278" t="s">
        <v>10</v>
      </c>
      <c r="G13278">
        <v>1</v>
      </c>
      <c r="H13278">
        <v>1</v>
      </c>
      <c r="I13278">
        <v>2</v>
      </c>
      <c r="J13278">
        <f t="shared" si="219"/>
        <v>0</v>
      </c>
      <c r="K13278">
        <v>32</v>
      </c>
      <c r="L13278" s="8">
        <f>COUNTIFS($D$2:$D13278,D13278)</f>
        <v>298</v>
      </c>
    </row>
    <row r="13279" spans="1:12" x14ac:dyDescent="0.2">
      <c r="A13279" s="7" t="s">
        <v>3982</v>
      </c>
      <c r="B13279" s="2">
        <v>39914</v>
      </c>
      <c r="C13279">
        <v>21</v>
      </c>
      <c r="D13279" t="s">
        <v>10</v>
      </c>
      <c r="E13279" s="1">
        <v>31</v>
      </c>
      <c r="F13279" t="s">
        <v>447</v>
      </c>
      <c r="G13279">
        <v>0</v>
      </c>
      <c r="H13279">
        <v>2</v>
      </c>
      <c r="I13279">
        <v>1</v>
      </c>
      <c r="J13279">
        <f t="shared" si="219"/>
        <v>3</v>
      </c>
      <c r="K13279">
        <v>31</v>
      </c>
      <c r="L13279" s="8">
        <f>COUNTIFS($D$2:$D13279,D13279)</f>
        <v>651</v>
      </c>
    </row>
    <row r="13280" spans="1:12" x14ac:dyDescent="0.2">
      <c r="A13280" s="7" t="s">
        <v>3983</v>
      </c>
      <c r="B13280" s="2">
        <v>39914</v>
      </c>
      <c r="C13280" s="1">
        <v>45</v>
      </c>
      <c r="D13280" t="s">
        <v>762</v>
      </c>
      <c r="E13280">
        <v>28</v>
      </c>
      <c r="F13280" t="s">
        <v>320</v>
      </c>
      <c r="G13280">
        <v>1</v>
      </c>
      <c r="H13280">
        <v>2</v>
      </c>
      <c r="I13280">
        <v>2</v>
      </c>
      <c r="J13280">
        <f t="shared" si="219"/>
        <v>1</v>
      </c>
      <c r="K13280">
        <v>31</v>
      </c>
      <c r="L13280" s="8">
        <f>COUNTIFS($D$2:$D13280,D13280)</f>
        <v>221</v>
      </c>
    </row>
    <row r="13281" spans="1:12" x14ac:dyDescent="0.2">
      <c r="A13281" s="7" t="s">
        <v>3983</v>
      </c>
      <c r="B13281" s="2">
        <v>39914</v>
      </c>
      <c r="C13281">
        <v>28</v>
      </c>
      <c r="D13281" t="s">
        <v>320</v>
      </c>
      <c r="E13281" s="1">
        <v>45</v>
      </c>
      <c r="F13281" t="s">
        <v>762</v>
      </c>
      <c r="G13281">
        <v>0</v>
      </c>
      <c r="H13281">
        <v>2</v>
      </c>
      <c r="I13281">
        <v>2</v>
      </c>
      <c r="J13281">
        <f t="shared" si="219"/>
        <v>1</v>
      </c>
      <c r="K13281">
        <v>32</v>
      </c>
      <c r="L13281" s="8">
        <f>COUNTIFS($D$2:$D13281,D13281)</f>
        <v>146</v>
      </c>
    </row>
    <row r="13282" spans="1:12" x14ac:dyDescent="0.2">
      <c r="A13282" s="7" t="s">
        <v>3984</v>
      </c>
      <c r="B13282" s="2">
        <v>39914</v>
      </c>
      <c r="C13282" s="1">
        <v>34</v>
      </c>
      <c r="D13282" t="s">
        <v>445</v>
      </c>
      <c r="E13282">
        <v>33</v>
      </c>
      <c r="F13282" t="s">
        <v>443</v>
      </c>
      <c r="G13282">
        <v>1</v>
      </c>
      <c r="H13282">
        <v>3</v>
      </c>
      <c r="I13282">
        <v>1</v>
      </c>
      <c r="J13282">
        <f t="shared" si="219"/>
        <v>3</v>
      </c>
      <c r="K13282">
        <v>32</v>
      </c>
      <c r="L13282" s="8">
        <f>COUNTIFS($D$2:$D13282,D13282)</f>
        <v>530</v>
      </c>
    </row>
    <row r="13283" spans="1:12" x14ac:dyDescent="0.2">
      <c r="A13283" s="7" t="s">
        <v>3984</v>
      </c>
      <c r="B13283" s="2">
        <v>39914</v>
      </c>
      <c r="C13283">
        <v>33</v>
      </c>
      <c r="D13283" t="s">
        <v>443</v>
      </c>
      <c r="E13283" s="1">
        <v>34</v>
      </c>
      <c r="F13283" t="s">
        <v>445</v>
      </c>
      <c r="G13283">
        <v>0</v>
      </c>
      <c r="H13283">
        <v>1</v>
      </c>
      <c r="I13283">
        <v>3</v>
      </c>
      <c r="J13283">
        <f t="shared" si="219"/>
        <v>0</v>
      </c>
      <c r="K13283">
        <v>32</v>
      </c>
      <c r="L13283" s="8">
        <f>COUNTIFS($D$2:$D13283,D13283)</f>
        <v>32</v>
      </c>
    </row>
    <row r="13284" spans="1:12" x14ac:dyDescent="0.2">
      <c r="A13284" s="7" t="s">
        <v>3985</v>
      </c>
      <c r="B13284" s="2">
        <v>39914</v>
      </c>
      <c r="C13284" s="1">
        <v>14</v>
      </c>
      <c r="D13284" t="s">
        <v>27</v>
      </c>
      <c r="E13284">
        <v>40</v>
      </c>
      <c r="F13284" t="s">
        <v>758</v>
      </c>
      <c r="G13284">
        <v>1</v>
      </c>
      <c r="H13284">
        <v>4</v>
      </c>
      <c r="I13284">
        <v>3</v>
      </c>
      <c r="J13284">
        <f t="shared" si="219"/>
        <v>3</v>
      </c>
      <c r="K13284">
        <v>32</v>
      </c>
      <c r="L13284" s="8">
        <f>COUNTIFS($D$2:$D13284,D13284)</f>
        <v>652</v>
      </c>
    </row>
    <row r="13285" spans="1:12" x14ac:dyDescent="0.2">
      <c r="A13285" s="7" t="s">
        <v>3985</v>
      </c>
      <c r="B13285" s="2">
        <v>39914</v>
      </c>
      <c r="C13285">
        <v>40</v>
      </c>
      <c r="D13285" t="s">
        <v>758</v>
      </c>
      <c r="E13285" s="1">
        <v>14</v>
      </c>
      <c r="F13285" t="s">
        <v>27</v>
      </c>
      <c r="G13285">
        <v>0</v>
      </c>
      <c r="H13285">
        <v>3</v>
      </c>
      <c r="I13285">
        <v>4</v>
      </c>
      <c r="J13285">
        <f t="shared" si="219"/>
        <v>0</v>
      </c>
      <c r="K13285">
        <v>32</v>
      </c>
      <c r="L13285" s="8">
        <f>COUNTIFS($D$2:$D13285,D13285)</f>
        <v>374</v>
      </c>
    </row>
    <row r="13286" spans="1:12" x14ac:dyDescent="0.2">
      <c r="A13286" s="7" t="s">
        <v>3986</v>
      </c>
      <c r="B13286" s="2">
        <v>39914</v>
      </c>
      <c r="C13286" s="1">
        <v>24</v>
      </c>
      <c r="D13286" t="s">
        <v>319</v>
      </c>
      <c r="E13286">
        <v>22</v>
      </c>
      <c r="F13286" t="s">
        <v>15</v>
      </c>
      <c r="G13286">
        <v>1</v>
      </c>
      <c r="H13286">
        <v>1</v>
      </c>
      <c r="I13286">
        <v>1</v>
      </c>
      <c r="J13286">
        <f t="shared" si="219"/>
        <v>1</v>
      </c>
      <c r="K13286">
        <v>32</v>
      </c>
      <c r="L13286" s="8">
        <f>COUNTIFS($D$2:$D13286,D13286)</f>
        <v>32</v>
      </c>
    </row>
    <row r="13287" spans="1:12" x14ac:dyDescent="0.2">
      <c r="A13287" s="7" t="s">
        <v>3986</v>
      </c>
      <c r="B13287" s="2">
        <v>39914</v>
      </c>
      <c r="C13287">
        <v>22</v>
      </c>
      <c r="D13287" t="s">
        <v>15</v>
      </c>
      <c r="E13287" s="1">
        <v>24</v>
      </c>
      <c r="F13287" t="s">
        <v>319</v>
      </c>
      <c r="G13287">
        <v>0</v>
      </c>
      <c r="H13287">
        <v>1</v>
      </c>
      <c r="I13287">
        <v>1</v>
      </c>
      <c r="J13287">
        <f t="shared" si="219"/>
        <v>1</v>
      </c>
      <c r="K13287">
        <v>32</v>
      </c>
      <c r="L13287" s="8">
        <f>COUNTIFS($D$2:$D13287,D13287)</f>
        <v>610</v>
      </c>
    </row>
    <row r="13288" spans="1:12" x14ac:dyDescent="0.2">
      <c r="A13288" s="7" t="s">
        <v>3987</v>
      </c>
      <c r="B13288" s="2">
        <v>39915</v>
      </c>
      <c r="C13288" s="1">
        <v>32</v>
      </c>
      <c r="D13288" t="s">
        <v>559</v>
      </c>
      <c r="E13288">
        <v>16</v>
      </c>
      <c r="F13288" t="s">
        <v>37</v>
      </c>
      <c r="G13288">
        <v>1</v>
      </c>
      <c r="H13288">
        <v>3</v>
      </c>
      <c r="I13288">
        <v>3</v>
      </c>
      <c r="J13288">
        <f t="shared" si="219"/>
        <v>1</v>
      </c>
      <c r="K13288">
        <v>32</v>
      </c>
      <c r="L13288" s="8">
        <f>COUNTIFS($D$2:$D13288,D13288)</f>
        <v>652</v>
      </c>
    </row>
    <row r="13289" spans="1:12" x14ac:dyDescent="0.2">
      <c r="A13289" s="7" t="s">
        <v>3987</v>
      </c>
      <c r="B13289" s="2">
        <v>39915</v>
      </c>
      <c r="C13289">
        <v>16</v>
      </c>
      <c r="D13289" t="s">
        <v>37</v>
      </c>
      <c r="E13289" s="1">
        <v>32</v>
      </c>
      <c r="F13289" t="s">
        <v>559</v>
      </c>
      <c r="G13289">
        <v>0</v>
      </c>
      <c r="H13289">
        <v>3</v>
      </c>
      <c r="I13289">
        <v>3</v>
      </c>
      <c r="J13289">
        <f t="shared" si="219"/>
        <v>1</v>
      </c>
      <c r="K13289">
        <v>32</v>
      </c>
      <c r="L13289" s="8">
        <f>COUNTIFS($D$2:$D13289,D13289)</f>
        <v>652</v>
      </c>
    </row>
    <row r="13290" spans="1:12" x14ac:dyDescent="0.2">
      <c r="A13290" s="7" t="s">
        <v>3988</v>
      </c>
      <c r="B13290" s="2">
        <v>39915</v>
      </c>
      <c r="C13290" s="1">
        <v>20</v>
      </c>
      <c r="D13290" t="s">
        <v>45</v>
      </c>
      <c r="E13290">
        <v>36</v>
      </c>
      <c r="F13290" t="s">
        <v>25</v>
      </c>
      <c r="G13290">
        <v>1</v>
      </c>
      <c r="H13290">
        <v>1</v>
      </c>
      <c r="I13290">
        <v>3</v>
      </c>
      <c r="J13290">
        <f t="shared" si="219"/>
        <v>0</v>
      </c>
      <c r="K13290">
        <v>32</v>
      </c>
      <c r="L13290" s="8">
        <f>COUNTIFS($D$2:$D13290,D13290)</f>
        <v>462</v>
      </c>
    </row>
    <row r="13291" spans="1:12" x14ac:dyDescent="0.2">
      <c r="A13291" s="7" t="s">
        <v>3988</v>
      </c>
      <c r="B13291" s="2">
        <v>39915</v>
      </c>
      <c r="C13291">
        <v>36</v>
      </c>
      <c r="D13291" t="s">
        <v>25</v>
      </c>
      <c r="E13291" s="1">
        <v>20</v>
      </c>
      <c r="F13291" t="s">
        <v>45</v>
      </c>
      <c r="G13291">
        <v>0</v>
      </c>
      <c r="H13291">
        <v>3</v>
      </c>
      <c r="I13291">
        <v>1</v>
      </c>
      <c r="J13291">
        <f t="shared" si="219"/>
        <v>3</v>
      </c>
      <c r="K13291">
        <v>32</v>
      </c>
      <c r="L13291" s="8">
        <f>COUNTIFS($D$2:$D13291,D13291)</f>
        <v>298</v>
      </c>
    </row>
    <row r="13292" spans="1:12" x14ac:dyDescent="0.2">
      <c r="A13292" s="7" t="s">
        <v>3989</v>
      </c>
      <c r="B13292" s="2">
        <v>39921</v>
      </c>
      <c r="C13292" s="1">
        <v>31</v>
      </c>
      <c r="D13292" t="s">
        <v>447</v>
      </c>
      <c r="E13292">
        <v>33</v>
      </c>
      <c r="F13292" t="s">
        <v>443</v>
      </c>
      <c r="G13292">
        <v>1</v>
      </c>
      <c r="H13292">
        <v>1</v>
      </c>
      <c r="I13292">
        <v>0</v>
      </c>
      <c r="J13292">
        <f t="shared" si="219"/>
        <v>3</v>
      </c>
      <c r="K13292">
        <v>33</v>
      </c>
      <c r="L13292" s="8">
        <f>COUNTIFS($D$2:$D13292,D13292)</f>
        <v>299</v>
      </c>
    </row>
    <row r="13293" spans="1:12" x14ac:dyDescent="0.2">
      <c r="A13293" s="7" t="s">
        <v>3989</v>
      </c>
      <c r="B13293" s="2">
        <v>39921</v>
      </c>
      <c r="C13293">
        <v>33</v>
      </c>
      <c r="D13293" t="s">
        <v>443</v>
      </c>
      <c r="E13293" s="1">
        <v>31</v>
      </c>
      <c r="F13293" t="s">
        <v>447</v>
      </c>
      <c r="G13293">
        <v>0</v>
      </c>
      <c r="H13293">
        <v>0</v>
      </c>
      <c r="I13293">
        <v>1</v>
      </c>
      <c r="J13293">
        <f t="shared" si="219"/>
        <v>0</v>
      </c>
      <c r="K13293">
        <v>33</v>
      </c>
      <c r="L13293" s="8">
        <f>COUNTIFS($D$2:$D13293,D13293)</f>
        <v>33</v>
      </c>
    </row>
    <row r="13294" spans="1:12" x14ac:dyDescent="0.2">
      <c r="A13294" s="7" t="s">
        <v>3990</v>
      </c>
      <c r="B13294" s="2">
        <v>39921</v>
      </c>
      <c r="C13294" s="1">
        <v>24</v>
      </c>
      <c r="D13294" t="s">
        <v>319</v>
      </c>
      <c r="E13294">
        <v>41</v>
      </c>
      <c r="F13294" t="s">
        <v>759</v>
      </c>
      <c r="G13294">
        <v>1</v>
      </c>
      <c r="H13294">
        <v>1</v>
      </c>
      <c r="I13294">
        <v>0</v>
      </c>
      <c r="J13294">
        <f t="shared" si="219"/>
        <v>3</v>
      </c>
      <c r="K13294">
        <v>33</v>
      </c>
      <c r="L13294" s="8">
        <f>COUNTIFS($D$2:$D13294,D13294)</f>
        <v>33</v>
      </c>
    </row>
    <row r="13295" spans="1:12" x14ac:dyDescent="0.2">
      <c r="A13295" s="7" t="s">
        <v>3990</v>
      </c>
      <c r="B13295" s="2">
        <v>39921</v>
      </c>
      <c r="C13295">
        <v>41</v>
      </c>
      <c r="D13295" t="s">
        <v>759</v>
      </c>
      <c r="E13295" s="1">
        <v>24</v>
      </c>
      <c r="F13295" t="s">
        <v>319</v>
      </c>
      <c r="G13295">
        <v>0</v>
      </c>
      <c r="H13295">
        <v>0</v>
      </c>
      <c r="I13295">
        <v>1</v>
      </c>
      <c r="J13295">
        <f t="shared" si="219"/>
        <v>0</v>
      </c>
      <c r="K13295">
        <v>33</v>
      </c>
      <c r="L13295" s="8">
        <f>COUNTIFS($D$2:$D13295,D13295)</f>
        <v>577</v>
      </c>
    </row>
    <row r="13296" spans="1:12" x14ac:dyDescent="0.2">
      <c r="A13296" s="7" t="s">
        <v>3991</v>
      </c>
      <c r="B13296" s="2">
        <v>39921</v>
      </c>
      <c r="C13296" s="1">
        <v>45</v>
      </c>
      <c r="D13296" t="s">
        <v>762</v>
      </c>
      <c r="E13296">
        <v>40</v>
      </c>
      <c r="F13296" t="s">
        <v>758</v>
      </c>
      <c r="G13296">
        <v>1</v>
      </c>
      <c r="H13296">
        <v>1</v>
      </c>
      <c r="I13296">
        <v>0</v>
      </c>
      <c r="J13296">
        <f t="shared" si="219"/>
        <v>3</v>
      </c>
      <c r="K13296">
        <v>32</v>
      </c>
      <c r="L13296" s="8">
        <f>COUNTIFS($D$2:$D13296,D13296)</f>
        <v>222</v>
      </c>
    </row>
    <row r="13297" spans="1:12" x14ac:dyDescent="0.2">
      <c r="A13297" s="7" t="s">
        <v>3991</v>
      </c>
      <c r="B13297" s="2">
        <v>39921</v>
      </c>
      <c r="C13297">
        <v>40</v>
      </c>
      <c r="D13297" t="s">
        <v>758</v>
      </c>
      <c r="E13297" s="1">
        <v>45</v>
      </c>
      <c r="F13297" t="s">
        <v>762</v>
      </c>
      <c r="G13297">
        <v>0</v>
      </c>
      <c r="H13297">
        <v>0</v>
      </c>
      <c r="I13297">
        <v>1</v>
      </c>
      <c r="J13297">
        <f t="shared" si="219"/>
        <v>0</v>
      </c>
      <c r="K13297">
        <v>33</v>
      </c>
      <c r="L13297" s="8">
        <f>COUNTIFS($D$2:$D13297,D13297)</f>
        <v>375</v>
      </c>
    </row>
    <row r="13298" spans="1:12" x14ac:dyDescent="0.2">
      <c r="A13298" s="7" t="s">
        <v>3992</v>
      </c>
      <c r="B13298" s="2">
        <v>39921</v>
      </c>
      <c r="C13298" s="1">
        <v>34</v>
      </c>
      <c r="D13298" t="s">
        <v>445</v>
      </c>
      <c r="E13298">
        <v>36</v>
      </c>
      <c r="F13298" t="s">
        <v>25</v>
      </c>
      <c r="G13298">
        <v>1</v>
      </c>
      <c r="H13298">
        <v>0</v>
      </c>
      <c r="I13298">
        <v>0</v>
      </c>
      <c r="J13298">
        <f t="shared" si="219"/>
        <v>1</v>
      </c>
      <c r="K13298">
        <v>33</v>
      </c>
      <c r="L13298" s="8">
        <f>COUNTIFS($D$2:$D13298,D13298)</f>
        <v>531</v>
      </c>
    </row>
    <row r="13299" spans="1:12" x14ac:dyDescent="0.2">
      <c r="A13299" s="7" t="s">
        <v>3992</v>
      </c>
      <c r="B13299" s="2">
        <v>39921</v>
      </c>
      <c r="C13299">
        <v>36</v>
      </c>
      <c r="D13299" t="s">
        <v>25</v>
      </c>
      <c r="E13299" s="1">
        <v>34</v>
      </c>
      <c r="F13299" t="s">
        <v>445</v>
      </c>
      <c r="G13299">
        <v>0</v>
      </c>
      <c r="H13299">
        <v>0</v>
      </c>
      <c r="I13299">
        <v>0</v>
      </c>
      <c r="J13299">
        <f t="shared" si="219"/>
        <v>1</v>
      </c>
      <c r="K13299">
        <v>33</v>
      </c>
      <c r="L13299" s="8">
        <f>COUNTIFS($D$2:$D13299,D13299)</f>
        <v>299</v>
      </c>
    </row>
    <row r="13300" spans="1:12" x14ac:dyDescent="0.2">
      <c r="A13300" s="7" t="s">
        <v>3993</v>
      </c>
      <c r="B13300" s="2">
        <v>39921</v>
      </c>
      <c r="C13300" s="1">
        <v>32</v>
      </c>
      <c r="D13300" t="s">
        <v>559</v>
      </c>
      <c r="E13300">
        <v>29</v>
      </c>
      <c r="F13300" t="s">
        <v>42</v>
      </c>
      <c r="G13300">
        <v>1</v>
      </c>
      <c r="H13300">
        <v>1</v>
      </c>
      <c r="I13300">
        <v>1</v>
      </c>
      <c r="J13300">
        <f t="shared" si="219"/>
        <v>1</v>
      </c>
      <c r="K13300">
        <v>33</v>
      </c>
      <c r="L13300" s="8">
        <f>COUNTIFS($D$2:$D13300,D13300)</f>
        <v>653</v>
      </c>
    </row>
    <row r="13301" spans="1:12" x14ac:dyDescent="0.2">
      <c r="A13301" s="7" t="s">
        <v>3993</v>
      </c>
      <c r="B13301" s="2">
        <v>39921</v>
      </c>
      <c r="C13301">
        <v>29</v>
      </c>
      <c r="D13301" t="s">
        <v>42</v>
      </c>
      <c r="E13301" s="1">
        <v>32</v>
      </c>
      <c r="F13301" t="s">
        <v>559</v>
      </c>
      <c r="G13301">
        <v>0</v>
      </c>
      <c r="H13301">
        <v>1</v>
      </c>
      <c r="I13301">
        <v>1</v>
      </c>
      <c r="J13301">
        <f t="shared" si="219"/>
        <v>1</v>
      </c>
      <c r="K13301">
        <v>33</v>
      </c>
      <c r="L13301" s="8">
        <f>COUNTIFS($D$2:$D13301,D13301)</f>
        <v>535</v>
      </c>
    </row>
    <row r="13302" spans="1:12" x14ac:dyDescent="0.2">
      <c r="A13302" s="7" t="s">
        <v>3994</v>
      </c>
      <c r="B13302" s="2">
        <v>39922</v>
      </c>
      <c r="C13302" s="1">
        <v>26</v>
      </c>
      <c r="D13302" t="s">
        <v>17</v>
      </c>
      <c r="E13302">
        <v>22</v>
      </c>
      <c r="F13302" t="s">
        <v>15</v>
      </c>
      <c r="G13302">
        <v>1</v>
      </c>
      <c r="H13302">
        <v>1</v>
      </c>
      <c r="I13302">
        <v>0</v>
      </c>
      <c r="J13302">
        <f t="shared" si="219"/>
        <v>3</v>
      </c>
      <c r="K13302">
        <v>33</v>
      </c>
      <c r="L13302" s="8">
        <f>COUNTIFS($D$2:$D13302,D13302)</f>
        <v>653</v>
      </c>
    </row>
    <row r="13303" spans="1:12" x14ac:dyDescent="0.2">
      <c r="A13303" s="7" t="s">
        <v>3994</v>
      </c>
      <c r="B13303" s="2">
        <v>39922</v>
      </c>
      <c r="C13303">
        <v>22</v>
      </c>
      <c r="D13303" t="s">
        <v>15</v>
      </c>
      <c r="E13303" s="1">
        <v>26</v>
      </c>
      <c r="F13303" t="s">
        <v>17</v>
      </c>
      <c r="G13303">
        <v>0</v>
      </c>
      <c r="H13303">
        <v>0</v>
      </c>
      <c r="I13303">
        <v>1</v>
      </c>
      <c r="J13303">
        <f t="shared" si="219"/>
        <v>0</v>
      </c>
      <c r="K13303">
        <v>33</v>
      </c>
      <c r="L13303" s="8">
        <f>COUNTIFS($D$2:$D13303,D13303)</f>
        <v>611</v>
      </c>
    </row>
    <row r="13304" spans="1:12" x14ac:dyDescent="0.2">
      <c r="A13304" s="7" t="s">
        <v>3995</v>
      </c>
      <c r="B13304" s="2">
        <v>39922</v>
      </c>
      <c r="C13304" s="1">
        <v>20</v>
      </c>
      <c r="D13304" t="s">
        <v>45</v>
      </c>
      <c r="E13304">
        <v>28</v>
      </c>
      <c r="F13304" t="s">
        <v>320</v>
      </c>
      <c r="G13304">
        <v>1</v>
      </c>
      <c r="H13304">
        <v>4</v>
      </c>
      <c r="I13304">
        <v>2</v>
      </c>
      <c r="J13304">
        <f t="shared" si="219"/>
        <v>3</v>
      </c>
      <c r="K13304">
        <v>33</v>
      </c>
      <c r="L13304" s="8">
        <f>COUNTIFS($D$2:$D13304,D13304)</f>
        <v>463</v>
      </c>
    </row>
    <row r="13305" spans="1:12" x14ac:dyDescent="0.2">
      <c r="A13305" s="7" t="s">
        <v>3995</v>
      </c>
      <c r="B13305" s="2">
        <v>39922</v>
      </c>
      <c r="C13305">
        <v>28</v>
      </c>
      <c r="D13305" t="s">
        <v>320</v>
      </c>
      <c r="E13305" s="1">
        <v>20</v>
      </c>
      <c r="F13305" t="s">
        <v>45</v>
      </c>
      <c r="G13305">
        <v>0</v>
      </c>
      <c r="H13305">
        <v>2</v>
      </c>
      <c r="I13305">
        <v>4</v>
      </c>
      <c r="J13305">
        <f t="shared" si="219"/>
        <v>0</v>
      </c>
      <c r="K13305">
        <v>33</v>
      </c>
      <c r="L13305" s="8">
        <f>COUNTIFS($D$2:$D13305,D13305)</f>
        <v>147</v>
      </c>
    </row>
    <row r="13306" spans="1:12" x14ac:dyDescent="0.2">
      <c r="A13306" s="7" t="s">
        <v>3996</v>
      </c>
      <c r="B13306" s="2">
        <v>39924</v>
      </c>
      <c r="C13306" s="1">
        <v>19</v>
      </c>
      <c r="D13306" t="s">
        <v>40</v>
      </c>
      <c r="E13306">
        <v>10</v>
      </c>
      <c r="F13306" t="s">
        <v>47</v>
      </c>
      <c r="G13306">
        <v>1</v>
      </c>
      <c r="H13306">
        <v>4</v>
      </c>
      <c r="I13306">
        <v>4</v>
      </c>
      <c r="J13306">
        <f t="shared" si="219"/>
        <v>1</v>
      </c>
      <c r="K13306">
        <v>33</v>
      </c>
      <c r="L13306" s="8">
        <f>COUNTIFS($D$2:$D13306,D13306)</f>
        <v>653</v>
      </c>
    </row>
    <row r="13307" spans="1:12" x14ac:dyDescent="0.2">
      <c r="A13307" s="7" t="s">
        <v>3996</v>
      </c>
      <c r="B13307" s="2">
        <v>39924</v>
      </c>
      <c r="C13307">
        <v>10</v>
      </c>
      <c r="D13307" t="s">
        <v>47</v>
      </c>
      <c r="E13307" s="1">
        <v>19</v>
      </c>
      <c r="F13307" t="s">
        <v>40</v>
      </c>
      <c r="G13307">
        <v>0</v>
      </c>
      <c r="H13307">
        <v>4</v>
      </c>
      <c r="I13307">
        <v>4</v>
      </c>
      <c r="J13307">
        <f t="shared" si="219"/>
        <v>1</v>
      </c>
      <c r="K13307">
        <v>33</v>
      </c>
      <c r="L13307" s="8">
        <f>COUNTIFS($D$2:$D13307,D13307)</f>
        <v>653</v>
      </c>
    </row>
    <row r="13308" spans="1:12" x14ac:dyDescent="0.2">
      <c r="A13308" s="7" t="s">
        <v>3997</v>
      </c>
      <c r="B13308" s="2">
        <v>39925</v>
      </c>
      <c r="C13308" s="1">
        <v>21</v>
      </c>
      <c r="D13308" t="s">
        <v>10</v>
      </c>
      <c r="E13308">
        <v>45</v>
      </c>
      <c r="F13308" t="s">
        <v>762</v>
      </c>
      <c r="G13308">
        <v>1</v>
      </c>
      <c r="H13308">
        <v>2</v>
      </c>
      <c r="I13308">
        <v>0</v>
      </c>
      <c r="J13308">
        <f t="shared" si="219"/>
        <v>3</v>
      </c>
      <c r="K13308">
        <v>32</v>
      </c>
      <c r="L13308" s="8">
        <f>COUNTIFS($D$2:$D13308,D13308)</f>
        <v>652</v>
      </c>
    </row>
    <row r="13309" spans="1:12" x14ac:dyDescent="0.2">
      <c r="A13309" s="7" t="s">
        <v>3997</v>
      </c>
      <c r="B13309" s="2">
        <v>39925</v>
      </c>
      <c r="C13309">
        <v>45</v>
      </c>
      <c r="D13309" t="s">
        <v>762</v>
      </c>
      <c r="E13309" s="1">
        <v>21</v>
      </c>
      <c r="F13309" t="s">
        <v>10</v>
      </c>
      <c r="G13309">
        <v>0</v>
      </c>
      <c r="H13309">
        <v>0</v>
      </c>
      <c r="I13309">
        <v>2</v>
      </c>
      <c r="J13309">
        <f t="shared" si="219"/>
        <v>0</v>
      </c>
      <c r="K13309">
        <v>33</v>
      </c>
      <c r="L13309" s="8">
        <f>COUNTIFS($D$2:$D13309,D13309)</f>
        <v>223</v>
      </c>
    </row>
    <row r="13310" spans="1:12" x14ac:dyDescent="0.2">
      <c r="A13310" s="7" t="s">
        <v>3998</v>
      </c>
      <c r="B13310" s="2">
        <v>39925</v>
      </c>
      <c r="C13310" s="1">
        <v>14</v>
      </c>
      <c r="D13310" t="s">
        <v>27</v>
      </c>
      <c r="E13310">
        <v>16</v>
      </c>
      <c r="F13310" t="s">
        <v>37</v>
      </c>
      <c r="G13310">
        <v>1</v>
      </c>
      <c r="H13310">
        <v>0</v>
      </c>
      <c r="I13310">
        <v>0</v>
      </c>
      <c r="J13310">
        <f t="shared" si="219"/>
        <v>1</v>
      </c>
      <c r="K13310">
        <v>33</v>
      </c>
      <c r="L13310" s="8">
        <f>COUNTIFS($D$2:$D13310,D13310)</f>
        <v>653</v>
      </c>
    </row>
    <row r="13311" spans="1:12" x14ac:dyDescent="0.2">
      <c r="A13311" s="7" t="s">
        <v>3998</v>
      </c>
      <c r="B13311" s="2">
        <v>39925</v>
      </c>
      <c r="C13311">
        <v>16</v>
      </c>
      <c r="D13311" t="s">
        <v>37</v>
      </c>
      <c r="E13311" s="1">
        <v>14</v>
      </c>
      <c r="F13311" t="s">
        <v>27</v>
      </c>
      <c r="G13311">
        <v>0</v>
      </c>
      <c r="H13311">
        <v>0</v>
      </c>
      <c r="I13311">
        <v>0</v>
      </c>
      <c r="J13311">
        <f t="shared" si="219"/>
        <v>1</v>
      </c>
      <c r="K13311">
        <v>33</v>
      </c>
      <c r="L13311" s="8">
        <f>COUNTIFS($D$2:$D13311,D13311)</f>
        <v>653</v>
      </c>
    </row>
    <row r="13312" spans="1:12" x14ac:dyDescent="0.2">
      <c r="A13312" s="7" t="s">
        <v>3999</v>
      </c>
      <c r="B13312" s="2">
        <v>39928</v>
      </c>
      <c r="C13312" s="1">
        <v>29</v>
      </c>
      <c r="D13312" t="s">
        <v>42</v>
      </c>
      <c r="E13312">
        <v>14</v>
      </c>
      <c r="F13312" t="s">
        <v>27</v>
      </c>
      <c r="G13312">
        <v>1</v>
      </c>
      <c r="H13312">
        <v>0</v>
      </c>
      <c r="I13312">
        <v>1</v>
      </c>
      <c r="J13312">
        <f t="shared" si="219"/>
        <v>0</v>
      </c>
      <c r="K13312">
        <v>34</v>
      </c>
      <c r="L13312" s="8">
        <f>COUNTIFS($D$2:$D13312,D13312)</f>
        <v>536</v>
      </c>
    </row>
    <row r="13313" spans="1:12" x14ac:dyDescent="0.2">
      <c r="A13313" s="7" t="s">
        <v>3999</v>
      </c>
      <c r="B13313" s="2">
        <v>39928</v>
      </c>
      <c r="C13313">
        <v>14</v>
      </c>
      <c r="D13313" t="s">
        <v>27</v>
      </c>
      <c r="E13313" s="1">
        <v>29</v>
      </c>
      <c r="F13313" t="s">
        <v>42</v>
      </c>
      <c r="G13313">
        <v>0</v>
      </c>
      <c r="H13313">
        <v>1</v>
      </c>
      <c r="I13313">
        <v>0</v>
      </c>
      <c r="J13313">
        <f t="shared" si="219"/>
        <v>3</v>
      </c>
      <c r="K13313">
        <v>34</v>
      </c>
      <c r="L13313" s="8">
        <f>COUNTIFS($D$2:$D13313,D13313)</f>
        <v>654</v>
      </c>
    </row>
    <row r="13314" spans="1:12" x14ac:dyDescent="0.2">
      <c r="A13314" s="7" t="s">
        <v>4000</v>
      </c>
      <c r="B13314" s="2">
        <v>39928</v>
      </c>
      <c r="C13314" s="1">
        <v>28</v>
      </c>
      <c r="D13314" t="s">
        <v>320</v>
      </c>
      <c r="E13314">
        <v>31</v>
      </c>
      <c r="F13314" t="s">
        <v>447</v>
      </c>
      <c r="G13314">
        <v>1</v>
      </c>
      <c r="H13314">
        <v>3</v>
      </c>
      <c r="I13314">
        <v>0</v>
      </c>
      <c r="J13314">
        <f t="shared" ref="J13314:J13377" si="220">IF(H13314&gt;I13314,3,IF(I13314&gt;H13314,0,1))</f>
        <v>3</v>
      </c>
      <c r="K13314">
        <v>34</v>
      </c>
      <c r="L13314" s="8">
        <f>COUNTIFS($D$2:$D13314,D13314)</f>
        <v>148</v>
      </c>
    </row>
    <row r="13315" spans="1:12" x14ac:dyDescent="0.2">
      <c r="A13315" s="7" t="s">
        <v>4000</v>
      </c>
      <c r="B13315" s="2">
        <v>39928</v>
      </c>
      <c r="C13315">
        <v>31</v>
      </c>
      <c r="D13315" t="s">
        <v>447</v>
      </c>
      <c r="E13315" s="1">
        <v>28</v>
      </c>
      <c r="F13315" t="s">
        <v>320</v>
      </c>
      <c r="G13315">
        <v>0</v>
      </c>
      <c r="H13315">
        <v>0</v>
      </c>
      <c r="I13315">
        <v>3</v>
      </c>
      <c r="J13315">
        <f t="shared" si="220"/>
        <v>0</v>
      </c>
      <c r="K13315">
        <v>34</v>
      </c>
      <c r="L13315" s="8">
        <f>COUNTIFS($D$2:$D13315,D13315)</f>
        <v>300</v>
      </c>
    </row>
    <row r="13316" spans="1:12" x14ac:dyDescent="0.2">
      <c r="A13316" s="7" t="s">
        <v>4001</v>
      </c>
      <c r="B13316" s="2">
        <v>39928</v>
      </c>
      <c r="C13316" s="1">
        <v>33</v>
      </c>
      <c r="D13316" t="s">
        <v>443</v>
      </c>
      <c r="E13316">
        <v>19</v>
      </c>
      <c r="F13316" t="s">
        <v>40</v>
      </c>
      <c r="G13316">
        <v>1</v>
      </c>
      <c r="H13316">
        <v>1</v>
      </c>
      <c r="I13316">
        <v>3</v>
      </c>
      <c r="J13316">
        <f t="shared" si="220"/>
        <v>0</v>
      </c>
      <c r="K13316">
        <v>34</v>
      </c>
      <c r="L13316" s="8">
        <f>COUNTIFS($D$2:$D13316,D13316)</f>
        <v>34</v>
      </c>
    </row>
    <row r="13317" spans="1:12" x14ac:dyDescent="0.2">
      <c r="A13317" s="7" t="s">
        <v>4001</v>
      </c>
      <c r="B13317" s="2">
        <v>39928</v>
      </c>
      <c r="C13317">
        <v>19</v>
      </c>
      <c r="D13317" t="s">
        <v>40</v>
      </c>
      <c r="E13317" s="1">
        <v>33</v>
      </c>
      <c r="F13317" t="s">
        <v>443</v>
      </c>
      <c r="G13317">
        <v>0</v>
      </c>
      <c r="H13317">
        <v>3</v>
      </c>
      <c r="I13317">
        <v>1</v>
      </c>
      <c r="J13317">
        <f t="shared" si="220"/>
        <v>3</v>
      </c>
      <c r="K13317">
        <v>34</v>
      </c>
      <c r="L13317" s="8">
        <f>COUNTIFS($D$2:$D13317,D13317)</f>
        <v>654</v>
      </c>
    </row>
    <row r="13318" spans="1:12" x14ac:dyDescent="0.2">
      <c r="A13318" s="7" t="s">
        <v>4002</v>
      </c>
      <c r="B13318" s="2">
        <v>39928</v>
      </c>
      <c r="C13318" s="1">
        <v>36</v>
      </c>
      <c r="D13318" t="s">
        <v>25</v>
      </c>
      <c r="E13318">
        <v>24</v>
      </c>
      <c r="F13318" t="s">
        <v>319</v>
      </c>
      <c r="G13318">
        <v>1</v>
      </c>
      <c r="H13318">
        <v>1</v>
      </c>
      <c r="I13318">
        <v>0</v>
      </c>
      <c r="J13318">
        <f t="shared" si="220"/>
        <v>3</v>
      </c>
      <c r="K13318">
        <v>34</v>
      </c>
      <c r="L13318" s="8">
        <f>COUNTIFS($D$2:$D13318,D13318)</f>
        <v>300</v>
      </c>
    </row>
    <row r="13319" spans="1:12" x14ac:dyDescent="0.2">
      <c r="A13319" s="7" t="s">
        <v>4002</v>
      </c>
      <c r="B13319" s="2">
        <v>39928</v>
      </c>
      <c r="C13319">
        <v>24</v>
      </c>
      <c r="D13319" t="s">
        <v>319</v>
      </c>
      <c r="E13319" s="1">
        <v>36</v>
      </c>
      <c r="F13319" t="s">
        <v>25</v>
      </c>
      <c r="G13319">
        <v>0</v>
      </c>
      <c r="H13319">
        <v>0</v>
      </c>
      <c r="I13319">
        <v>1</v>
      </c>
      <c r="J13319">
        <f t="shared" si="220"/>
        <v>0</v>
      </c>
      <c r="K13319">
        <v>34</v>
      </c>
      <c r="L13319" s="8">
        <f>COUNTIFS($D$2:$D13319,D13319)</f>
        <v>34</v>
      </c>
    </row>
    <row r="13320" spans="1:12" x14ac:dyDescent="0.2">
      <c r="A13320" s="7" t="s">
        <v>4003</v>
      </c>
      <c r="B13320" s="2">
        <v>39928</v>
      </c>
      <c r="C13320" s="1">
        <v>16</v>
      </c>
      <c r="D13320" t="s">
        <v>37</v>
      </c>
      <c r="E13320">
        <v>20</v>
      </c>
      <c r="F13320" t="s">
        <v>45</v>
      </c>
      <c r="G13320">
        <v>1</v>
      </c>
      <c r="H13320">
        <v>1</v>
      </c>
      <c r="I13320">
        <v>2</v>
      </c>
      <c r="J13320">
        <f t="shared" si="220"/>
        <v>0</v>
      </c>
      <c r="K13320">
        <v>34</v>
      </c>
      <c r="L13320" s="8">
        <f>COUNTIFS($D$2:$D13320,D13320)</f>
        <v>654</v>
      </c>
    </row>
    <row r="13321" spans="1:12" x14ac:dyDescent="0.2">
      <c r="A13321" s="7" t="s">
        <v>4003</v>
      </c>
      <c r="B13321" s="2">
        <v>39928</v>
      </c>
      <c r="C13321">
        <v>20</v>
      </c>
      <c r="D13321" t="s">
        <v>45</v>
      </c>
      <c r="E13321" s="1">
        <v>16</v>
      </c>
      <c r="F13321" t="s">
        <v>37</v>
      </c>
      <c r="G13321">
        <v>0</v>
      </c>
      <c r="H13321">
        <v>2</v>
      </c>
      <c r="I13321">
        <v>1</v>
      </c>
      <c r="J13321">
        <f t="shared" si="220"/>
        <v>3</v>
      </c>
      <c r="K13321">
        <v>34</v>
      </c>
      <c r="L13321" s="8">
        <f>COUNTIFS($D$2:$D13321,D13321)</f>
        <v>464</v>
      </c>
    </row>
    <row r="13322" spans="1:12" x14ac:dyDescent="0.2">
      <c r="A13322" s="7" t="s">
        <v>4004</v>
      </c>
      <c r="B13322" s="2">
        <v>39928</v>
      </c>
      <c r="C13322" s="1">
        <v>40</v>
      </c>
      <c r="D13322" t="s">
        <v>758</v>
      </c>
      <c r="E13322">
        <v>32</v>
      </c>
      <c r="F13322" t="s">
        <v>559</v>
      </c>
      <c r="G13322">
        <v>1</v>
      </c>
      <c r="H13322">
        <v>1</v>
      </c>
      <c r="I13322">
        <v>1</v>
      </c>
      <c r="J13322">
        <f t="shared" si="220"/>
        <v>1</v>
      </c>
      <c r="K13322">
        <v>34</v>
      </c>
      <c r="L13322" s="8">
        <f>COUNTIFS($D$2:$D13322,D13322)</f>
        <v>376</v>
      </c>
    </row>
    <row r="13323" spans="1:12" x14ac:dyDescent="0.2">
      <c r="A13323" s="7" t="s">
        <v>4004</v>
      </c>
      <c r="B13323" s="2">
        <v>39928</v>
      </c>
      <c r="C13323">
        <v>32</v>
      </c>
      <c r="D13323" t="s">
        <v>559</v>
      </c>
      <c r="E13323" s="1">
        <v>40</v>
      </c>
      <c r="F13323" t="s">
        <v>758</v>
      </c>
      <c r="G13323">
        <v>0</v>
      </c>
      <c r="H13323">
        <v>1</v>
      </c>
      <c r="I13323">
        <v>1</v>
      </c>
      <c r="J13323">
        <f t="shared" si="220"/>
        <v>1</v>
      </c>
      <c r="K13323">
        <v>34</v>
      </c>
      <c r="L13323" s="8">
        <f>COUNTIFS($D$2:$D13323,D13323)</f>
        <v>654</v>
      </c>
    </row>
    <row r="13324" spans="1:12" x14ac:dyDescent="0.2">
      <c r="A13324" s="7" t="s">
        <v>4005</v>
      </c>
      <c r="B13324" s="2">
        <v>39928</v>
      </c>
      <c r="C13324" s="1">
        <v>21</v>
      </c>
      <c r="D13324" t="s">
        <v>10</v>
      </c>
      <c r="E13324">
        <v>26</v>
      </c>
      <c r="F13324" t="s">
        <v>17</v>
      </c>
      <c r="G13324">
        <v>1</v>
      </c>
      <c r="H13324">
        <v>5</v>
      </c>
      <c r="I13324">
        <v>2</v>
      </c>
      <c r="J13324">
        <f t="shared" si="220"/>
        <v>3</v>
      </c>
      <c r="K13324">
        <v>33</v>
      </c>
      <c r="L13324" s="8">
        <f>COUNTIFS($D$2:$D13324,D13324)</f>
        <v>653</v>
      </c>
    </row>
    <row r="13325" spans="1:12" x14ac:dyDescent="0.2">
      <c r="A13325" s="7" t="s">
        <v>4005</v>
      </c>
      <c r="B13325" s="2">
        <v>39928</v>
      </c>
      <c r="C13325">
        <v>26</v>
      </c>
      <c r="D13325" t="s">
        <v>17</v>
      </c>
      <c r="E13325" s="1">
        <v>21</v>
      </c>
      <c r="F13325" t="s">
        <v>10</v>
      </c>
      <c r="G13325">
        <v>0</v>
      </c>
      <c r="H13325">
        <v>2</v>
      </c>
      <c r="I13325">
        <v>5</v>
      </c>
      <c r="J13325">
        <f t="shared" si="220"/>
        <v>0</v>
      </c>
      <c r="K13325">
        <v>34</v>
      </c>
      <c r="L13325" s="8">
        <f>COUNTIFS($D$2:$D13325,D13325)</f>
        <v>654</v>
      </c>
    </row>
    <row r="13326" spans="1:12" x14ac:dyDescent="0.2">
      <c r="A13326" s="7" t="s">
        <v>4006</v>
      </c>
      <c r="B13326" s="2">
        <v>39929</v>
      </c>
      <c r="C13326" s="1">
        <v>10</v>
      </c>
      <c r="D13326" t="s">
        <v>47</v>
      </c>
      <c r="E13326">
        <v>34</v>
      </c>
      <c r="F13326" t="s">
        <v>445</v>
      </c>
      <c r="G13326">
        <v>1</v>
      </c>
      <c r="H13326">
        <v>2</v>
      </c>
      <c r="I13326">
        <v>0</v>
      </c>
      <c r="J13326">
        <f t="shared" si="220"/>
        <v>3</v>
      </c>
      <c r="K13326">
        <v>34</v>
      </c>
      <c r="L13326" s="8">
        <f>COUNTIFS($D$2:$D13326,D13326)</f>
        <v>654</v>
      </c>
    </row>
    <row r="13327" spans="1:12" x14ac:dyDescent="0.2">
      <c r="A13327" s="7" t="s">
        <v>4006</v>
      </c>
      <c r="B13327" s="2">
        <v>39929</v>
      </c>
      <c r="C13327">
        <v>34</v>
      </c>
      <c r="D13327" t="s">
        <v>445</v>
      </c>
      <c r="E13327" s="1">
        <v>10</v>
      </c>
      <c r="F13327" t="s">
        <v>47</v>
      </c>
      <c r="G13327">
        <v>0</v>
      </c>
      <c r="H13327">
        <v>0</v>
      </c>
      <c r="I13327">
        <v>2</v>
      </c>
      <c r="J13327">
        <f t="shared" si="220"/>
        <v>0</v>
      </c>
      <c r="K13327">
        <v>34</v>
      </c>
      <c r="L13327" s="8">
        <f>COUNTIFS($D$2:$D13327,D13327)</f>
        <v>532</v>
      </c>
    </row>
    <row r="13328" spans="1:12" x14ac:dyDescent="0.2">
      <c r="A13328" s="7" t="s">
        <v>4007</v>
      </c>
      <c r="B13328" s="2">
        <v>39929</v>
      </c>
      <c r="C13328" s="1">
        <v>41</v>
      </c>
      <c r="D13328" t="s">
        <v>759</v>
      </c>
      <c r="E13328">
        <v>63</v>
      </c>
      <c r="F13328" t="s">
        <v>777</v>
      </c>
      <c r="G13328">
        <v>1</v>
      </c>
      <c r="H13328">
        <v>2</v>
      </c>
      <c r="I13328">
        <v>0</v>
      </c>
      <c r="J13328">
        <f t="shared" si="220"/>
        <v>3</v>
      </c>
      <c r="K13328">
        <v>34</v>
      </c>
      <c r="L13328" s="8">
        <f>COUNTIFS($D$2:$D13328,D13328)</f>
        <v>578</v>
      </c>
    </row>
    <row r="13329" spans="1:12" x14ac:dyDescent="0.2">
      <c r="A13329" s="7" t="s">
        <v>4007</v>
      </c>
      <c r="B13329" s="2">
        <v>39929</v>
      </c>
      <c r="C13329">
        <v>63</v>
      </c>
      <c r="D13329" t="s">
        <v>777</v>
      </c>
      <c r="E13329" s="1">
        <v>41</v>
      </c>
      <c r="F13329" t="s">
        <v>759</v>
      </c>
      <c r="G13329">
        <v>0</v>
      </c>
      <c r="H13329">
        <v>0</v>
      </c>
      <c r="I13329">
        <v>2</v>
      </c>
      <c r="J13329">
        <f t="shared" si="220"/>
        <v>0</v>
      </c>
      <c r="K13329">
        <v>33</v>
      </c>
      <c r="L13329" s="8">
        <f>COUNTIFS($D$2:$D13329,D13329)</f>
        <v>147</v>
      </c>
    </row>
    <row r="13330" spans="1:12" x14ac:dyDescent="0.2">
      <c r="A13330" s="7" t="s">
        <v>4008</v>
      </c>
      <c r="B13330" s="2">
        <v>39930</v>
      </c>
      <c r="C13330" s="1">
        <v>22</v>
      </c>
      <c r="D13330" t="s">
        <v>15</v>
      </c>
      <c r="E13330">
        <v>45</v>
      </c>
      <c r="F13330" t="s">
        <v>762</v>
      </c>
      <c r="G13330">
        <v>1</v>
      </c>
      <c r="H13330">
        <v>0</v>
      </c>
      <c r="I13330">
        <v>0</v>
      </c>
      <c r="J13330">
        <f t="shared" si="220"/>
        <v>1</v>
      </c>
      <c r="K13330">
        <v>34</v>
      </c>
      <c r="L13330" s="8">
        <f>COUNTIFS($D$2:$D13330,D13330)</f>
        <v>612</v>
      </c>
    </row>
    <row r="13331" spans="1:12" x14ac:dyDescent="0.2">
      <c r="A13331" s="7" t="s">
        <v>4008</v>
      </c>
      <c r="B13331" s="2">
        <v>39930</v>
      </c>
      <c r="C13331">
        <v>45</v>
      </c>
      <c r="D13331" t="s">
        <v>762</v>
      </c>
      <c r="E13331" s="1">
        <v>22</v>
      </c>
      <c r="F13331" t="s">
        <v>15</v>
      </c>
      <c r="G13331">
        <v>0</v>
      </c>
      <c r="H13331">
        <v>0</v>
      </c>
      <c r="I13331">
        <v>0</v>
      </c>
      <c r="J13331">
        <f t="shared" si="220"/>
        <v>1</v>
      </c>
      <c r="K13331">
        <v>34</v>
      </c>
      <c r="L13331" s="8">
        <f>COUNTIFS($D$2:$D13331,D13331)</f>
        <v>224</v>
      </c>
    </row>
    <row r="13332" spans="1:12" x14ac:dyDescent="0.2">
      <c r="A13332" s="7" t="s">
        <v>4009</v>
      </c>
      <c r="B13332" s="2">
        <v>39935</v>
      </c>
      <c r="C13332" s="1">
        <v>63</v>
      </c>
      <c r="D13332" t="s">
        <v>777</v>
      </c>
      <c r="E13332">
        <v>40</v>
      </c>
      <c r="F13332" t="s">
        <v>758</v>
      </c>
      <c r="G13332">
        <v>1</v>
      </c>
      <c r="H13332">
        <v>0</v>
      </c>
      <c r="I13332">
        <v>0</v>
      </c>
      <c r="J13332">
        <f t="shared" si="220"/>
        <v>1</v>
      </c>
      <c r="K13332">
        <v>34</v>
      </c>
      <c r="L13332" s="8">
        <f>COUNTIFS($D$2:$D13332,D13332)</f>
        <v>148</v>
      </c>
    </row>
    <row r="13333" spans="1:12" x14ac:dyDescent="0.2">
      <c r="A13333" s="7" t="s">
        <v>4009</v>
      </c>
      <c r="B13333" s="2">
        <v>39935</v>
      </c>
      <c r="C13333">
        <v>40</v>
      </c>
      <c r="D13333" t="s">
        <v>758</v>
      </c>
      <c r="E13333" s="1">
        <v>63</v>
      </c>
      <c r="F13333" t="s">
        <v>777</v>
      </c>
      <c r="G13333">
        <v>0</v>
      </c>
      <c r="H13333">
        <v>0</v>
      </c>
      <c r="I13333">
        <v>0</v>
      </c>
      <c r="J13333">
        <f t="shared" si="220"/>
        <v>1</v>
      </c>
      <c r="K13333">
        <v>35</v>
      </c>
      <c r="L13333" s="8">
        <f>COUNTIFS($D$2:$D13333,D13333)</f>
        <v>377</v>
      </c>
    </row>
    <row r="13334" spans="1:12" x14ac:dyDescent="0.2">
      <c r="A13334" s="7" t="s">
        <v>4010</v>
      </c>
      <c r="B13334" s="2">
        <v>39935</v>
      </c>
      <c r="C13334" s="1">
        <v>26</v>
      </c>
      <c r="D13334" t="s">
        <v>17</v>
      </c>
      <c r="E13334">
        <v>28</v>
      </c>
      <c r="F13334" t="s">
        <v>320</v>
      </c>
      <c r="G13334">
        <v>1</v>
      </c>
      <c r="H13334">
        <v>1</v>
      </c>
      <c r="I13334">
        <v>0</v>
      </c>
      <c r="J13334">
        <f t="shared" si="220"/>
        <v>3</v>
      </c>
      <c r="K13334">
        <v>35</v>
      </c>
      <c r="L13334" s="8">
        <f>COUNTIFS($D$2:$D13334,D13334)</f>
        <v>655</v>
      </c>
    </row>
    <row r="13335" spans="1:12" x14ac:dyDescent="0.2">
      <c r="A13335" s="7" t="s">
        <v>4010</v>
      </c>
      <c r="B13335" s="2">
        <v>39935</v>
      </c>
      <c r="C13335">
        <v>28</v>
      </c>
      <c r="D13335" t="s">
        <v>320</v>
      </c>
      <c r="E13335" s="1">
        <v>26</v>
      </c>
      <c r="F13335" t="s">
        <v>17</v>
      </c>
      <c r="G13335">
        <v>0</v>
      </c>
      <c r="H13335">
        <v>0</v>
      </c>
      <c r="I13335">
        <v>1</v>
      </c>
      <c r="J13335">
        <f t="shared" si="220"/>
        <v>0</v>
      </c>
      <c r="K13335">
        <v>35</v>
      </c>
      <c r="L13335" s="8">
        <f>COUNTIFS($D$2:$D13335,D13335)</f>
        <v>149</v>
      </c>
    </row>
    <row r="13336" spans="1:12" x14ac:dyDescent="0.2">
      <c r="A13336" s="7" t="s">
        <v>4011</v>
      </c>
      <c r="B13336" s="2">
        <v>39935</v>
      </c>
      <c r="C13336" s="1">
        <v>24</v>
      </c>
      <c r="D13336" t="s">
        <v>319</v>
      </c>
      <c r="E13336">
        <v>29</v>
      </c>
      <c r="F13336" t="s">
        <v>42</v>
      </c>
      <c r="G13336">
        <v>1</v>
      </c>
      <c r="H13336">
        <v>0</v>
      </c>
      <c r="I13336">
        <v>1</v>
      </c>
      <c r="J13336">
        <f t="shared" si="220"/>
        <v>0</v>
      </c>
      <c r="K13336">
        <v>35</v>
      </c>
      <c r="L13336" s="8">
        <f>COUNTIFS($D$2:$D13336,D13336)</f>
        <v>35</v>
      </c>
    </row>
    <row r="13337" spans="1:12" x14ac:dyDescent="0.2">
      <c r="A13337" s="7" t="s">
        <v>4011</v>
      </c>
      <c r="B13337" s="2">
        <v>39935</v>
      </c>
      <c r="C13337">
        <v>29</v>
      </c>
      <c r="D13337" t="s">
        <v>42</v>
      </c>
      <c r="E13337" s="1">
        <v>24</v>
      </c>
      <c r="F13337" t="s">
        <v>319</v>
      </c>
      <c r="G13337">
        <v>0</v>
      </c>
      <c r="H13337">
        <v>1</v>
      </c>
      <c r="I13337">
        <v>0</v>
      </c>
      <c r="J13337">
        <f t="shared" si="220"/>
        <v>3</v>
      </c>
      <c r="K13337">
        <v>35</v>
      </c>
      <c r="L13337" s="8">
        <f>COUNTIFS($D$2:$D13337,D13337)</f>
        <v>537</v>
      </c>
    </row>
    <row r="13338" spans="1:12" x14ac:dyDescent="0.2">
      <c r="A13338" s="7" t="s">
        <v>4012</v>
      </c>
      <c r="B13338" s="2">
        <v>39935</v>
      </c>
      <c r="C13338" s="1">
        <v>45</v>
      </c>
      <c r="D13338" t="s">
        <v>762</v>
      </c>
      <c r="E13338">
        <v>10</v>
      </c>
      <c r="F13338" t="s">
        <v>47</v>
      </c>
      <c r="G13338">
        <v>1</v>
      </c>
      <c r="H13338">
        <v>0</v>
      </c>
      <c r="I13338">
        <v>3</v>
      </c>
      <c r="J13338">
        <f t="shared" si="220"/>
        <v>0</v>
      </c>
      <c r="K13338">
        <v>35</v>
      </c>
      <c r="L13338" s="8">
        <f>COUNTIFS($D$2:$D13338,D13338)</f>
        <v>225</v>
      </c>
    </row>
    <row r="13339" spans="1:12" x14ac:dyDescent="0.2">
      <c r="A13339" s="7" t="s">
        <v>4012</v>
      </c>
      <c r="B13339" s="2">
        <v>39935</v>
      </c>
      <c r="C13339">
        <v>10</v>
      </c>
      <c r="D13339" t="s">
        <v>47</v>
      </c>
      <c r="E13339" s="1">
        <v>45</v>
      </c>
      <c r="F13339" t="s">
        <v>762</v>
      </c>
      <c r="G13339">
        <v>0</v>
      </c>
      <c r="H13339">
        <v>3</v>
      </c>
      <c r="I13339">
        <v>0</v>
      </c>
      <c r="J13339">
        <f t="shared" si="220"/>
        <v>3</v>
      </c>
      <c r="K13339">
        <v>35</v>
      </c>
      <c r="L13339" s="8">
        <f>COUNTIFS($D$2:$D13339,D13339)</f>
        <v>655</v>
      </c>
    </row>
    <row r="13340" spans="1:12" x14ac:dyDescent="0.2">
      <c r="A13340" s="7" t="s">
        <v>4013</v>
      </c>
      <c r="B13340" s="2">
        <v>39935</v>
      </c>
      <c r="C13340" s="1">
        <v>20</v>
      </c>
      <c r="D13340" t="s">
        <v>45</v>
      </c>
      <c r="E13340">
        <v>41</v>
      </c>
      <c r="F13340" t="s">
        <v>759</v>
      </c>
      <c r="G13340">
        <v>1</v>
      </c>
      <c r="H13340">
        <v>3</v>
      </c>
      <c r="I13340">
        <v>1</v>
      </c>
      <c r="J13340">
        <f t="shared" si="220"/>
        <v>3</v>
      </c>
      <c r="K13340">
        <v>35</v>
      </c>
      <c r="L13340" s="8">
        <f>COUNTIFS($D$2:$D13340,D13340)</f>
        <v>465</v>
      </c>
    </row>
    <row r="13341" spans="1:12" x14ac:dyDescent="0.2">
      <c r="A13341" s="7" t="s">
        <v>4013</v>
      </c>
      <c r="B13341" s="2">
        <v>39935</v>
      </c>
      <c r="C13341">
        <v>41</v>
      </c>
      <c r="D13341" t="s">
        <v>759</v>
      </c>
      <c r="E13341" s="1">
        <v>20</v>
      </c>
      <c r="F13341" t="s">
        <v>45</v>
      </c>
      <c r="G13341">
        <v>0</v>
      </c>
      <c r="H13341">
        <v>1</v>
      </c>
      <c r="I13341">
        <v>3</v>
      </c>
      <c r="J13341">
        <f t="shared" si="220"/>
        <v>0</v>
      </c>
      <c r="K13341">
        <v>35</v>
      </c>
      <c r="L13341" s="8">
        <f>COUNTIFS($D$2:$D13341,D13341)</f>
        <v>579</v>
      </c>
    </row>
    <row r="13342" spans="1:12" x14ac:dyDescent="0.2">
      <c r="A13342" s="7" t="s">
        <v>4014</v>
      </c>
      <c r="B13342" s="2">
        <v>39935</v>
      </c>
      <c r="C13342" s="1">
        <v>14</v>
      </c>
      <c r="D13342" t="s">
        <v>27</v>
      </c>
      <c r="E13342">
        <v>36</v>
      </c>
      <c r="F13342" t="s">
        <v>25</v>
      </c>
      <c r="G13342">
        <v>1</v>
      </c>
      <c r="H13342">
        <v>3</v>
      </c>
      <c r="I13342">
        <v>1</v>
      </c>
      <c r="J13342">
        <f t="shared" si="220"/>
        <v>3</v>
      </c>
      <c r="K13342">
        <v>35</v>
      </c>
      <c r="L13342" s="8">
        <f>COUNTIFS($D$2:$D13342,D13342)</f>
        <v>655</v>
      </c>
    </row>
    <row r="13343" spans="1:12" x14ac:dyDescent="0.2">
      <c r="A13343" s="7" t="s">
        <v>4014</v>
      </c>
      <c r="B13343" s="2">
        <v>39935</v>
      </c>
      <c r="C13343">
        <v>36</v>
      </c>
      <c r="D13343" t="s">
        <v>25</v>
      </c>
      <c r="E13343" s="1">
        <v>14</v>
      </c>
      <c r="F13343" t="s">
        <v>27</v>
      </c>
      <c r="G13343">
        <v>0</v>
      </c>
      <c r="H13343">
        <v>1</v>
      </c>
      <c r="I13343">
        <v>3</v>
      </c>
      <c r="J13343">
        <f t="shared" si="220"/>
        <v>0</v>
      </c>
      <c r="K13343">
        <v>35</v>
      </c>
      <c r="L13343" s="8">
        <f>COUNTIFS($D$2:$D13343,D13343)</f>
        <v>301</v>
      </c>
    </row>
    <row r="13344" spans="1:12" x14ac:dyDescent="0.2">
      <c r="A13344" s="7" t="s">
        <v>4015</v>
      </c>
      <c r="B13344" s="2">
        <v>39935</v>
      </c>
      <c r="C13344" s="1">
        <v>34</v>
      </c>
      <c r="D13344" t="s">
        <v>445</v>
      </c>
      <c r="E13344">
        <v>21</v>
      </c>
      <c r="F13344" t="s">
        <v>10</v>
      </c>
      <c r="G13344">
        <v>1</v>
      </c>
      <c r="H13344">
        <v>0</v>
      </c>
      <c r="I13344">
        <v>2</v>
      </c>
      <c r="J13344">
        <f t="shared" si="220"/>
        <v>0</v>
      </c>
      <c r="K13344">
        <v>35</v>
      </c>
      <c r="L13344" s="8">
        <f>COUNTIFS($D$2:$D13344,D13344)</f>
        <v>533</v>
      </c>
    </row>
    <row r="13345" spans="1:12" x14ac:dyDescent="0.2">
      <c r="A13345" s="7" t="s">
        <v>4015</v>
      </c>
      <c r="B13345" s="2">
        <v>39935</v>
      </c>
      <c r="C13345">
        <v>21</v>
      </c>
      <c r="D13345" t="s">
        <v>10</v>
      </c>
      <c r="E13345" s="1">
        <v>34</v>
      </c>
      <c r="F13345" t="s">
        <v>445</v>
      </c>
      <c r="G13345">
        <v>0</v>
      </c>
      <c r="H13345">
        <v>2</v>
      </c>
      <c r="I13345">
        <v>0</v>
      </c>
      <c r="J13345">
        <f t="shared" si="220"/>
        <v>3</v>
      </c>
      <c r="K13345">
        <v>34</v>
      </c>
      <c r="L13345" s="8">
        <f>COUNTIFS($D$2:$D13345,D13345)</f>
        <v>654</v>
      </c>
    </row>
    <row r="13346" spans="1:12" x14ac:dyDescent="0.2">
      <c r="A13346" s="7" t="s">
        <v>4016</v>
      </c>
      <c r="B13346" s="2">
        <v>39936</v>
      </c>
      <c r="C13346" s="1">
        <v>19</v>
      </c>
      <c r="D13346" t="s">
        <v>40</v>
      </c>
      <c r="E13346">
        <v>22</v>
      </c>
      <c r="F13346" t="s">
        <v>15</v>
      </c>
      <c r="G13346">
        <v>1</v>
      </c>
      <c r="H13346">
        <v>3</v>
      </c>
      <c r="I13346">
        <v>0</v>
      </c>
      <c r="J13346">
        <f t="shared" si="220"/>
        <v>3</v>
      </c>
      <c r="K13346">
        <v>35</v>
      </c>
      <c r="L13346" s="8">
        <f>COUNTIFS($D$2:$D13346,D13346)</f>
        <v>655</v>
      </c>
    </row>
    <row r="13347" spans="1:12" x14ac:dyDescent="0.2">
      <c r="A13347" s="7" t="s">
        <v>4016</v>
      </c>
      <c r="B13347" s="2">
        <v>39936</v>
      </c>
      <c r="C13347">
        <v>22</v>
      </c>
      <c r="D13347" t="s">
        <v>15</v>
      </c>
      <c r="E13347" s="1">
        <v>19</v>
      </c>
      <c r="F13347" t="s">
        <v>40</v>
      </c>
      <c r="G13347">
        <v>0</v>
      </c>
      <c r="H13347">
        <v>0</v>
      </c>
      <c r="I13347">
        <v>3</v>
      </c>
      <c r="J13347">
        <f t="shared" si="220"/>
        <v>0</v>
      </c>
      <c r="K13347">
        <v>35</v>
      </c>
      <c r="L13347" s="8">
        <f>COUNTIFS($D$2:$D13347,D13347)</f>
        <v>613</v>
      </c>
    </row>
    <row r="13348" spans="1:12" x14ac:dyDescent="0.2">
      <c r="A13348" s="7" t="s">
        <v>4017</v>
      </c>
      <c r="B13348" s="2">
        <v>39936</v>
      </c>
      <c r="C13348" s="1">
        <v>31</v>
      </c>
      <c r="D13348" t="s">
        <v>447</v>
      </c>
      <c r="E13348">
        <v>16</v>
      </c>
      <c r="F13348" t="s">
        <v>37</v>
      </c>
      <c r="G13348">
        <v>1</v>
      </c>
      <c r="H13348">
        <v>0</v>
      </c>
      <c r="I13348">
        <v>2</v>
      </c>
      <c r="J13348">
        <f t="shared" si="220"/>
        <v>0</v>
      </c>
      <c r="K13348">
        <v>35</v>
      </c>
      <c r="L13348" s="8">
        <f>COUNTIFS($D$2:$D13348,D13348)</f>
        <v>301</v>
      </c>
    </row>
    <row r="13349" spans="1:12" x14ac:dyDescent="0.2">
      <c r="A13349" s="7" t="s">
        <v>4017</v>
      </c>
      <c r="B13349" s="2">
        <v>39936</v>
      </c>
      <c r="C13349">
        <v>16</v>
      </c>
      <c r="D13349" t="s">
        <v>37</v>
      </c>
      <c r="E13349" s="1">
        <v>31</v>
      </c>
      <c r="F13349" t="s">
        <v>447</v>
      </c>
      <c r="G13349">
        <v>0</v>
      </c>
      <c r="H13349">
        <v>2</v>
      </c>
      <c r="I13349">
        <v>0</v>
      </c>
      <c r="J13349">
        <f t="shared" si="220"/>
        <v>3</v>
      </c>
      <c r="K13349">
        <v>35</v>
      </c>
      <c r="L13349" s="8">
        <f>COUNTIFS($D$2:$D13349,D13349)</f>
        <v>655</v>
      </c>
    </row>
    <row r="13350" spans="1:12" x14ac:dyDescent="0.2">
      <c r="A13350" s="7" t="s">
        <v>4018</v>
      </c>
      <c r="B13350" s="2">
        <v>39937</v>
      </c>
      <c r="C13350" s="1">
        <v>32</v>
      </c>
      <c r="D13350" t="s">
        <v>559</v>
      </c>
      <c r="E13350">
        <v>33</v>
      </c>
      <c r="F13350" t="s">
        <v>443</v>
      </c>
      <c r="G13350">
        <v>1</v>
      </c>
      <c r="H13350">
        <v>1</v>
      </c>
      <c r="I13350">
        <v>0</v>
      </c>
      <c r="J13350">
        <f t="shared" si="220"/>
        <v>3</v>
      </c>
      <c r="K13350">
        <v>35</v>
      </c>
      <c r="L13350" s="8">
        <f>COUNTIFS($D$2:$D13350,D13350)</f>
        <v>655</v>
      </c>
    </row>
    <row r="13351" spans="1:12" x14ac:dyDescent="0.2">
      <c r="A13351" s="7" t="s">
        <v>4018</v>
      </c>
      <c r="B13351" s="2">
        <v>39937</v>
      </c>
      <c r="C13351">
        <v>33</v>
      </c>
      <c r="D13351" t="s">
        <v>443</v>
      </c>
      <c r="E13351" s="1">
        <v>32</v>
      </c>
      <c r="F13351" t="s">
        <v>559</v>
      </c>
      <c r="G13351">
        <v>0</v>
      </c>
      <c r="H13351">
        <v>0</v>
      </c>
      <c r="I13351">
        <v>1</v>
      </c>
      <c r="J13351">
        <f t="shared" si="220"/>
        <v>0</v>
      </c>
      <c r="K13351">
        <v>35</v>
      </c>
      <c r="L13351" s="8">
        <f>COUNTIFS($D$2:$D13351,D13351)</f>
        <v>35</v>
      </c>
    </row>
    <row r="13352" spans="1:12" x14ac:dyDescent="0.2">
      <c r="A13352" s="7" t="s">
        <v>4019</v>
      </c>
      <c r="B13352" s="2">
        <v>39942</v>
      </c>
      <c r="C13352" s="1">
        <v>28</v>
      </c>
      <c r="D13352" t="s">
        <v>320</v>
      </c>
      <c r="E13352">
        <v>63</v>
      </c>
      <c r="F13352" t="s">
        <v>777</v>
      </c>
      <c r="G13352">
        <v>1</v>
      </c>
      <c r="H13352">
        <v>3</v>
      </c>
      <c r="I13352">
        <v>1</v>
      </c>
      <c r="J13352">
        <f t="shared" si="220"/>
        <v>3</v>
      </c>
      <c r="K13352">
        <v>36</v>
      </c>
      <c r="L13352" s="8">
        <f>COUNTIFS($D$2:$D13352,D13352)</f>
        <v>150</v>
      </c>
    </row>
    <row r="13353" spans="1:12" x14ac:dyDescent="0.2">
      <c r="A13353" s="7" t="s">
        <v>4019</v>
      </c>
      <c r="B13353" s="2">
        <v>39942</v>
      </c>
      <c r="C13353">
        <v>63</v>
      </c>
      <c r="D13353" t="s">
        <v>777</v>
      </c>
      <c r="E13353" s="1">
        <v>28</v>
      </c>
      <c r="F13353" t="s">
        <v>320</v>
      </c>
      <c r="G13353">
        <v>0</v>
      </c>
      <c r="H13353">
        <v>1</v>
      </c>
      <c r="I13353">
        <v>3</v>
      </c>
      <c r="J13353">
        <f t="shared" si="220"/>
        <v>0</v>
      </c>
      <c r="K13353">
        <v>35</v>
      </c>
      <c r="L13353" s="8">
        <f>COUNTIFS($D$2:$D13353,D13353)</f>
        <v>149</v>
      </c>
    </row>
    <row r="13354" spans="1:12" x14ac:dyDescent="0.2">
      <c r="A13354" s="7" t="s">
        <v>4020</v>
      </c>
      <c r="B13354" s="2">
        <v>39942</v>
      </c>
      <c r="C13354" s="1">
        <v>33</v>
      </c>
      <c r="D13354" t="s">
        <v>443</v>
      </c>
      <c r="E13354">
        <v>24</v>
      </c>
      <c r="F13354" t="s">
        <v>319</v>
      </c>
      <c r="G13354">
        <v>1</v>
      </c>
      <c r="H13354">
        <v>1</v>
      </c>
      <c r="I13354">
        <v>2</v>
      </c>
      <c r="J13354">
        <f t="shared" si="220"/>
        <v>0</v>
      </c>
      <c r="K13354">
        <v>36</v>
      </c>
      <c r="L13354" s="8">
        <f>COUNTIFS($D$2:$D13354,D13354)</f>
        <v>36</v>
      </c>
    </row>
    <row r="13355" spans="1:12" x14ac:dyDescent="0.2">
      <c r="A13355" s="7" t="s">
        <v>4020</v>
      </c>
      <c r="B13355" s="2">
        <v>39942</v>
      </c>
      <c r="C13355">
        <v>24</v>
      </c>
      <c r="D13355" t="s">
        <v>319</v>
      </c>
      <c r="E13355" s="1">
        <v>33</v>
      </c>
      <c r="F13355" t="s">
        <v>443</v>
      </c>
      <c r="G13355">
        <v>0</v>
      </c>
      <c r="H13355">
        <v>2</v>
      </c>
      <c r="I13355">
        <v>1</v>
      </c>
      <c r="J13355">
        <f t="shared" si="220"/>
        <v>3</v>
      </c>
      <c r="K13355">
        <v>36</v>
      </c>
      <c r="L13355" s="8">
        <f>COUNTIFS($D$2:$D13355,D13355)</f>
        <v>36</v>
      </c>
    </row>
    <row r="13356" spans="1:12" x14ac:dyDescent="0.2">
      <c r="A13356" s="7" t="s">
        <v>4021</v>
      </c>
      <c r="B13356" s="2">
        <v>39942</v>
      </c>
      <c r="C13356" s="1">
        <v>36</v>
      </c>
      <c r="D13356" t="s">
        <v>25</v>
      </c>
      <c r="E13356">
        <v>32</v>
      </c>
      <c r="F13356" t="s">
        <v>559</v>
      </c>
      <c r="G13356">
        <v>1</v>
      </c>
      <c r="H13356">
        <v>3</v>
      </c>
      <c r="I13356">
        <v>1</v>
      </c>
      <c r="J13356">
        <f t="shared" si="220"/>
        <v>3</v>
      </c>
      <c r="K13356">
        <v>36</v>
      </c>
      <c r="L13356" s="8">
        <f>COUNTIFS($D$2:$D13356,D13356)</f>
        <v>302</v>
      </c>
    </row>
    <row r="13357" spans="1:12" x14ac:dyDescent="0.2">
      <c r="A13357" s="7" t="s">
        <v>4021</v>
      </c>
      <c r="B13357" s="2">
        <v>39942</v>
      </c>
      <c r="C13357">
        <v>32</v>
      </c>
      <c r="D13357" t="s">
        <v>559</v>
      </c>
      <c r="E13357" s="1">
        <v>36</v>
      </c>
      <c r="F13357" t="s">
        <v>25</v>
      </c>
      <c r="G13357">
        <v>0</v>
      </c>
      <c r="H13357">
        <v>1</v>
      </c>
      <c r="I13357">
        <v>3</v>
      </c>
      <c r="J13357">
        <f t="shared" si="220"/>
        <v>0</v>
      </c>
      <c r="K13357">
        <v>36</v>
      </c>
      <c r="L13357" s="8">
        <f>COUNTIFS($D$2:$D13357,D13357)</f>
        <v>656</v>
      </c>
    </row>
    <row r="13358" spans="1:12" x14ac:dyDescent="0.2">
      <c r="A13358" s="7" t="s">
        <v>4022</v>
      </c>
      <c r="B13358" s="2">
        <v>39942</v>
      </c>
      <c r="C13358" s="1">
        <v>16</v>
      </c>
      <c r="D13358" t="s">
        <v>37</v>
      </c>
      <c r="E13358">
        <v>26</v>
      </c>
      <c r="F13358" t="s">
        <v>17</v>
      </c>
      <c r="G13358">
        <v>1</v>
      </c>
      <c r="H13358">
        <v>0</v>
      </c>
      <c r="I13358">
        <v>0</v>
      </c>
      <c r="J13358">
        <f t="shared" si="220"/>
        <v>1</v>
      </c>
      <c r="K13358">
        <v>36</v>
      </c>
      <c r="L13358" s="8">
        <f>COUNTIFS($D$2:$D13358,D13358)</f>
        <v>656</v>
      </c>
    </row>
    <row r="13359" spans="1:12" x14ac:dyDescent="0.2">
      <c r="A13359" s="7" t="s">
        <v>4022</v>
      </c>
      <c r="B13359" s="2">
        <v>39942</v>
      </c>
      <c r="C13359">
        <v>26</v>
      </c>
      <c r="D13359" t="s">
        <v>17</v>
      </c>
      <c r="E13359" s="1">
        <v>16</v>
      </c>
      <c r="F13359" t="s">
        <v>37</v>
      </c>
      <c r="G13359">
        <v>0</v>
      </c>
      <c r="H13359">
        <v>0</v>
      </c>
      <c r="I13359">
        <v>0</v>
      </c>
      <c r="J13359">
        <f t="shared" si="220"/>
        <v>1</v>
      </c>
      <c r="K13359">
        <v>36</v>
      </c>
      <c r="L13359" s="8">
        <f>COUNTIFS($D$2:$D13359,D13359)</f>
        <v>656</v>
      </c>
    </row>
    <row r="13360" spans="1:12" x14ac:dyDescent="0.2">
      <c r="A13360" s="7" t="s">
        <v>4023</v>
      </c>
      <c r="B13360" s="2">
        <v>39942</v>
      </c>
      <c r="C13360" s="1">
        <v>40</v>
      </c>
      <c r="D13360" t="s">
        <v>758</v>
      </c>
      <c r="E13360">
        <v>31</v>
      </c>
      <c r="F13360" t="s">
        <v>447</v>
      </c>
      <c r="G13360">
        <v>1</v>
      </c>
      <c r="H13360">
        <v>0</v>
      </c>
      <c r="I13360">
        <v>0</v>
      </c>
      <c r="J13360">
        <f t="shared" si="220"/>
        <v>1</v>
      </c>
      <c r="K13360">
        <v>36</v>
      </c>
      <c r="L13360" s="8">
        <f>COUNTIFS($D$2:$D13360,D13360)</f>
        <v>378</v>
      </c>
    </row>
    <row r="13361" spans="1:12" x14ac:dyDescent="0.2">
      <c r="A13361" s="7" t="s">
        <v>4023</v>
      </c>
      <c r="B13361" s="2">
        <v>39942</v>
      </c>
      <c r="C13361">
        <v>31</v>
      </c>
      <c r="D13361" t="s">
        <v>447</v>
      </c>
      <c r="E13361" s="1">
        <v>40</v>
      </c>
      <c r="F13361" t="s">
        <v>758</v>
      </c>
      <c r="G13361">
        <v>0</v>
      </c>
      <c r="H13361">
        <v>0</v>
      </c>
      <c r="I13361">
        <v>0</v>
      </c>
      <c r="J13361">
        <f t="shared" si="220"/>
        <v>1</v>
      </c>
      <c r="K13361">
        <v>36</v>
      </c>
      <c r="L13361" s="8">
        <f>COUNTIFS($D$2:$D13361,D13361)</f>
        <v>302</v>
      </c>
    </row>
    <row r="13362" spans="1:12" x14ac:dyDescent="0.2">
      <c r="A13362" s="7" t="s">
        <v>4024</v>
      </c>
      <c r="B13362" s="2">
        <v>39942</v>
      </c>
      <c r="C13362" s="1">
        <v>41</v>
      </c>
      <c r="D13362" t="s">
        <v>759</v>
      </c>
      <c r="E13362">
        <v>45</v>
      </c>
      <c r="F13362" t="s">
        <v>762</v>
      </c>
      <c r="G13362">
        <v>1</v>
      </c>
      <c r="H13362">
        <v>2</v>
      </c>
      <c r="I13362">
        <v>0</v>
      </c>
      <c r="J13362">
        <f t="shared" si="220"/>
        <v>3</v>
      </c>
      <c r="K13362">
        <v>36</v>
      </c>
      <c r="L13362" s="8">
        <f>COUNTIFS($D$2:$D13362,D13362)</f>
        <v>580</v>
      </c>
    </row>
    <row r="13363" spans="1:12" x14ac:dyDescent="0.2">
      <c r="A13363" s="7" t="s">
        <v>4024</v>
      </c>
      <c r="B13363" s="2">
        <v>39942</v>
      </c>
      <c r="C13363">
        <v>45</v>
      </c>
      <c r="D13363" t="s">
        <v>762</v>
      </c>
      <c r="E13363" s="1">
        <v>41</v>
      </c>
      <c r="F13363" t="s">
        <v>759</v>
      </c>
      <c r="G13363">
        <v>0</v>
      </c>
      <c r="H13363">
        <v>0</v>
      </c>
      <c r="I13363">
        <v>2</v>
      </c>
      <c r="J13363">
        <f t="shared" si="220"/>
        <v>0</v>
      </c>
      <c r="K13363">
        <v>36</v>
      </c>
      <c r="L13363" s="8">
        <f>COUNTIFS($D$2:$D13363,D13363)</f>
        <v>226</v>
      </c>
    </row>
    <row r="13364" spans="1:12" x14ac:dyDescent="0.2">
      <c r="A13364" s="7" t="s">
        <v>4025</v>
      </c>
      <c r="B13364" s="2">
        <v>39942</v>
      </c>
      <c r="C13364" s="1">
        <v>29</v>
      </c>
      <c r="D13364" t="s">
        <v>42</v>
      </c>
      <c r="E13364">
        <v>19</v>
      </c>
      <c r="F13364" t="s">
        <v>40</v>
      </c>
      <c r="G13364">
        <v>1</v>
      </c>
      <c r="H13364">
        <v>0</v>
      </c>
      <c r="I13364">
        <v>3</v>
      </c>
      <c r="J13364">
        <f t="shared" si="220"/>
        <v>0</v>
      </c>
      <c r="K13364">
        <v>36</v>
      </c>
      <c r="L13364" s="8">
        <f>COUNTIFS($D$2:$D13364,D13364)</f>
        <v>538</v>
      </c>
    </row>
    <row r="13365" spans="1:12" x14ac:dyDescent="0.2">
      <c r="A13365" s="7" t="s">
        <v>4025</v>
      </c>
      <c r="B13365" s="2">
        <v>39942</v>
      </c>
      <c r="C13365">
        <v>19</v>
      </c>
      <c r="D13365" t="s">
        <v>40</v>
      </c>
      <c r="E13365" s="1">
        <v>29</v>
      </c>
      <c r="F13365" t="s">
        <v>42</v>
      </c>
      <c r="G13365">
        <v>0</v>
      </c>
      <c r="H13365">
        <v>3</v>
      </c>
      <c r="I13365">
        <v>0</v>
      </c>
      <c r="J13365">
        <f t="shared" si="220"/>
        <v>3</v>
      </c>
      <c r="K13365">
        <v>36</v>
      </c>
      <c r="L13365" s="8">
        <f>COUNTIFS($D$2:$D13365,D13365)</f>
        <v>656</v>
      </c>
    </row>
    <row r="13366" spans="1:12" x14ac:dyDescent="0.2">
      <c r="A13366" s="7" t="s">
        <v>4026</v>
      </c>
      <c r="B13366" s="2">
        <v>39943</v>
      </c>
      <c r="C13366" s="1">
        <v>21</v>
      </c>
      <c r="D13366" t="s">
        <v>10</v>
      </c>
      <c r="E13366">
        <v>20</v>
      </c>
      <c r="F13366" t="s">
        <v>45</v>
      </c>
      <c r="G13366">
        <v>1</v>
      </c>
      <c r="H13366">
        <v>2</v>
      </c>
      <c r="I13366">
        <v>0</v>
      </c>
      <c r="J13366">
        <f t="shared" si="220"/>
        <v>3</v>
      </c>
      <c r="K13366">
        <v>35</v>
      </c>
      <c r="L13366" s="8">
        <f>COUNTIFS($D$2:$D13366,D13366)</f>
        <v>655</v>
      </c>
    </row>
    <row r="13367" spans="1:12" x14ac:dyDescent="0.2">
      <c r="A13367" s="7" t="s">
        <v>4026</v>
      </c>
      <c r="B13367" s="2">
        <v>39943</v>
      </c>
      <c r="C13367">
        <v>20</v>
      </c>
      <c r="D13367" t="s">
        <v>45</v>
      </c>
      <c r="E13367" s="1">
        <v>21</v>
      </c>
      <c r="F13367" t="s">
        <v>10</v>
      </c>
      <c r="G13367">
        <v>0</v>
      </c>
      <c r="H13367">
        <v>0</v>
      </c>
      <c r="I13367">
        <v>2</v>
      </c>
      <c r="J13367">
        <f t="shared" si="220"/>
        <v>0</v>
      </c>
      <c r="K13367">
        <v>36</v>
      </c>
      <c r="L13367" s="8">
        <f>COUNTIFS($D$2:$D13367,D13367)</f>
        <v>466</v>
      </c>
    </row>
    <row r="13368" spans="1:12" x14ac:dyDescent="0.2">
      <c r="A13368" s="7" t="s">
        <v>4027</v>
      </c>
      <c r="B13368" s="2">
        <v>39943</v>
      </c>
      <c r="C13368" s="1">
        <v>10</v>
      </c>
      <c r="D13368" t="s">
        <v>47</v>
      </c>
      <c r="E13368">
        <v>14</v>
      </c>
      <c r="F13368" t="s">
        <v>27</v>
      </c>
      <c r="G13368">
        <v>1</v>
      </c>
      <c r="H13368">
        <v>1</v>
      </c>
      <c r="I13368">
        <v>4</v>
      </c>
      <c r="J13368">
        <f t="shared" si="220"/>
        <v>0</v>
      </c>
      <c r="K13368">
        <v>36</v>
      </c>
      <c r="L13368" s="8">
        <f>COUNTIFS($D$2:$D13368,D13368)</f>
        <v>656</v>
      </c>
    </row>
    <row r="13369" spans="1:12" x14ac:dyDescent="0.2">
      <c r="A13369" s="7" t="s">
        <v>4027</v>
      </c>
      <c r="B13369" s="2">
        <v>39943</v>
      </c>
      <c r="C13369">
        <v>14</v>
      </c>
      <c r="D13369" t="s">
        <v>27</v>
      </c>
      <c r="E13369" s="1">
        <v>10</v>
      </c>
      <c r="F13369" t="s">
        <v>47</v>
      </c>
      <c r="G13369">
        <v>0</v>
      </c>
      <c r="H13369">
        <v>4</v>
      </c>
      <c r="I13369">
        <v>1</v>
      </c>
      <c r="J13369">
        <f t="shared" si="220"/>
        <v>3</v>
      </c>
      <c r="K13369">
        <v>36</v>
      </c>
      <c r="L13369" s="8">
        <f>COUNTIFS($D$2:$D13369,D13369)</f>
        <v>656</v>
      </c>
    </row>
    <row r="13370" spans="1:12" x14ac:dyDescent="0.2">
      <c r="A13370" s="7" t="s">
        <v>4028</v>
      </c>
      <c r="B13370" s="2">
        <v>39944</v>
      </c>
      <c r="C13370" s="1">
        <v>22</v>
      </c>
      <c r="D13370" t="s">
        <v>15</v>
      </c>
      <c r="E13370">
        <v>34</v>
      </c>
      <c r="F13370" t="s">
        <v>445</v>
      </c>
      <c r="G13370">
        <v>1</v>
      </c>
      <c r="H13370">
        <v>3</v>
      </c>
      <c r="I13370">
        <v>1</v>
      </c>
      <c r="J13370">
        <f t="shared" si="220"/>
        <v>3</v>
      </c>
      <c r="K13370">
        <v>36</v>
      </c>
      <c r="L13370" s="8">
        <f>COUNTIFS($D$2:$D13370,D13370)</f>
        <v>614</v>
      </c>
    </row>
    <row r="13371" spans="1:12" x14ac:dyDescent="0.2">
      <c r="A13371" s="7" t="s">
        <v>4028</v>
      </c>
      <c r="B13371" s="2">
        <v>39944</v>
      </c>
      <c r="C13371">
        <v>34</v>
      </c>
      <c r="D13371" t="s">
        <v>445</v>
      </c>
      <c r="E13371" s="1">
        <v>22</v>
      </c>
      <c r="F13371" t="s">
        <v>15</v>
      </c>
      <c r="G13371">
        <v>0</v>
      </c>
      <c r="H13371">
        <v>1</v>
      </c>
      <c r="I13371">
        <v>3</v>
      </c>
      <c r="J13371">
        <f t="shared" si="220"/>
        <v>0</v>
      </c>
      <c r="K13371">
        <v>36</v>
      </c>
      <c r="L13371" s="8">
        <f>COUNTIFS($D$2:$D13371,D13371)</f>
        <v>534</v>
      </c>
    </row>
    <row r="13372" spans="1:12" x14ac:dyDescent="0.2">
      <c r="A13372" s="7" t="s">
        <v>4029</v>
      </c>
      <c r="B13372" s="2">
        <v>39946</v>
      </c>
      <c r="C13372" s="1">
        <v>63</v>
      </c>
      <c r="D13372" t="s">
        <v>777</v>
      </c>
      <c r="E13372">
        <v>21</v>
      </c>
      <c r="F13372" t="s">
        <v>10</v>
      </c>
      <c r="G13372">
        <v>1</v>
      </c>
      <c r="H13372">
        <v>1</v>
      </c>
      <c r="I13372">
        <v>2</v>
      </c>
      <c r="J13372">
        <f t="shared" si="220"/>
        <v>0</v>
      </c>
      <c r="K13372">
        <v>36</v>
      </c>
      <c r="L13372" s="8">
        <f>COUNTIFS($D$2:$D13372,D13372)</f>
        <v>150</v>
      </c>
    </row>
    <row r="13373" spans="1:12" x14ac:dyDescent="0.2">
      <c r="A13373" s="7" t="s">
        <v>4029</v>
      </c>
      <c r="B13373" s="2">
        <v>39946</v>
      </c>
      <c r="C13373">
        <v>21</v>
      </c>
      <c r="D13373" t="s">
        <v>10</v>
      </c>
      <c r="E13373" s="1">
        <v>63</v>
      </c>
      <c r="F13373" t="s">
        <v>777</v>
      </c>
      <c r="G13373">
        <v>0</v>
      </c>
      <c r="H13373">
        <v>2</v>
      </c>
      <c r="I13373">
        <v>1</v>
      </c>
      <c r="J13373">
        <f t="shared" si="220"/>
        <v>3</v>
      </c>
      <c r="K13373">
        <v>36</v>
      </c>
      <c r="L13373" s="8">
        <f>COUNTIFS($D$2:$D13373,D13373)</f>
        <v>656</v>
      </c>
    </row>
    <row r="13374" spans="1:12" x14ac:dyDescent="0.2">
      <c r="A13374" s="7" t="s">
        <v>4030</v>
      </c>
      <c r="B13374" s="2">
        <v>39949</v>
      </c>
      <c r="C13374" s="1">
        <v>21</v>
      </c>
      <c r="D13374" t="s">
        <v>10</v>
      </c>
      <c r="E13374">
        <v>10</v>
      </c>
      <c r="F13374" t="s">
        <v>47</v>
      </c>
      <c r="G13374">
        <v>1</v>
      </c>
      <c r="H13374">
        <v>0</v>
      </c>
      <c r="I13374">
        <v>0</v>
      </c>
      <c r="J13374">
        <f t="shared" si="220"/>
        <v>1</v>
      </c>
      <c r="K13374">
        <v>37</v>
      </c>
      <c r="L13374" s="8">
        <f>COUNTIFS($D$2:$D13374,D13374)</f>
        <v>657</v>
      </c>
    </row>
    <row r="13375" spans="1:12" x14ac:dyDescent="0.2">
      <c r="A13375" s="7" t="s">
        <v>4030</v>
      </c>
      <c r="B13375" s="2">
        <v>39949</v>
      </c>
      <c r="C13375">
        <v>10</v>
      </c>
      <c r="D13375" t="s">
        <v>47</v>
      </c>
      <c r="E13375" s="1">
        <v>21</v>
      </c>
      <c r="F13375" t="s">
        <v>10</v>
      </c>
      <c r="G13375">
        <v>0</v>
      </c>
      <c r="H13375">
        <v>0</v>
      </c>
      <c r="I13375">
        <v>0</v>
      </c>
      <c r="J13375">
        <f t="shared" si="220"/>
        <v>1</v>
      </c>
      <c r="K13375">
        <v>37</v>
      </c>
      <c r="L13375" s="8">
        <f>COUNTIFS($D$2:$D13375,D13375)</f>
        <v>657</v>
      </c>
    </row>
    <row r="13376" spans="1:12" x14ac:dyDescent="0.2">
      <c r="A13376" s="7" t="s">
        <v>4031</v>
      </c>
      <c r="B13376" s="2">
        <v>39949</v>
      </c>
      <c r="C13376" s="1">
        <v>26</v>
      </c>
      <c r="D13376" t="s">
        <v>17</v>
      </c>
      <c r="E13376">
        <v>20</v>
      </c>
      <c r="F13376" t="s">
        <v>45</v>
      </c>
      <c r="G13376">
        <v>1</v>
      </c>
      <c r="H13376">
        <v>2</v>
      </c>
      <c r="I13376">
        <v>1</v>
      </c>
      <c r="J13376">
        <f t="shared" si="220"/>
        <v>3</v>
      </c>
      <c r="K13376">
        <v>37</v>
      </c>
      <c r="L13376" s="8">
        <f>COUNTIFS($D$2:$D13376,D13376)</f>
        <v>657</v>
      </c>
    </row>
    <row r="13377" spans="1:12" x14ac:dyDescent="0.2">
      <c r="A13377" s="7" t="s">
        <v>4031</v>
      </c>
      <c r="B13377" s="2">
        <v>39949</v>
      </c>
      <c r="C13377">
        <v>20</v>
      </c>
      <c r="D13377" t="s">
        <v>45</v>
      </c>
      <c r="E13377" s="1">
        <v>26</v>
      </c>
      <c r="F13377" t="s">
        <v>17</v>
      </c>
      <c r="G13377">
        <v>0</v>
      </c>
      <c r="H13377">
        <v>1</v>
      </c>
      <c r="I13377">
        <v>2</v>
      </c>
      <c r="J13377">
        <f t="shared" si="220"/>
        <v>0</v>
      </c>
      <c r="K13377">
        <v>37</v>
      </c>
      <c r="L13377" s="8">
        <f>COUNTIFS($D$2:$D13377,D13377)</f>
        <v>467</v>
      </c>
    </row>
    <row r="13378" spans="1:12" x14ac:dyDescent="0.2">
      <c r="A13378" s="7" t="s">
        <v>4032</v>
      </c>
      <c r="B13378" s="2">
        <v>39949</v>
      </c>
      <c r="C13378" s="1">
        <v>24</v>
      </c>
      <c r="D13378" t="s">
        <v>319</v>
      </c>
      <c r="E13378">
        <v>63</v>
      </c>
      <c r="F13378" t="s">
        <v>777</v>
      </c>
      <c r="G13378">
        <v>1</v>
      </c>
      <c r="H13378">
        <v>2</v>
      </c>
      <c r="I13378">
        <v>0</v>
      </c>
      <c r="J13378">
        <f t="shared" ref="J13378:J13441" si="221">IF(H13378&gt;I13378,3,IF(I13378&gt;H13378,0,1))</f>
        <v>3</v>
      </c>
      <c r="K13378">
        <v>37</v>
      </c>
      <c r="L13378" s="8">
        <f>COUNTIFS($D$2:$D13378,D13378)</f>
        <v>37</v>
      </c>
    </row>
    <row r="13379" spans="1:12" x14ac:dyDescent="0.2">
      <c r="A13379" s="7" t="s">
        <v>4032</v>
      </c>
      <c r="B13379" s="2">
        <v>39949</v>
      </c>
      <c r="C13379">
        <v>63</v>
      </c>
      <c r="D13379" t="s">
        <v>777</v>
      </c>
      <c r="E13379" s="1">
        <v>24</v>
      </c>
      <c r="F13379" t="s">
        <v>319</v>
      </c>
      <c r="G13379">
        <v>0</v>
      </c>
      <c r="H13379">
        <v>0</v>
      </c>
      <c r="I13379">
        <v>2</v>
      </c>
      <c r="J13379">
        <f t="shared" si="221"/>
        <v>0</v>
      </c>
      <c r="K13379">
        <v>37</v>
      </c>
      <c r="L13379" s="8">
        <f>COUNTIFS($D$2:$D13379,D13379)</f>
        <v>151</v>
      </c>
    </row>
    <row r="13380" spans="1:12" x14ac:dyDescent="0.2">
      <c r="A13380" s="7" t="s">
        <v>4033</v>
      </c>
      <c r="B13380" s="2">
        <v>39949</v>
      </c>
      <c r="C13380" s="1">
        <v>22</v>
      </c>
      <c r="D13380" t="s">
        <v>15</v>
      </c>
      <c r="E13380">
        <v>36</v>
      </c>
      <c r="F13380" t="s">
        <v>25</v>
      </c>
      <c r="G13380">
        <v>1</v>
      </c>
      <c r="H13380">
        <v>0</v>
      </c>
      <c r="I13380">
        <v>1</v>
      </c>
      <c r="J13380">
        <f t="shared" si="221"/>
        <v>0</v>
      </c>
      <c r="K13380">
        <v>37</v>
      </c>
      <c r="L13380" s="8">
        <f>COUNTIFS($D$2:$D13380,D13380)</f>
        <v>615</v>
      </c>
    </row>
    <row r="13381" spans="1:12" x14ac:dyDescent="0.2">
      <c r="A13381" s="7" t="s">
        <v>4033</v>
      </c>
      <c r="B13381" s="2">
        <v>39949</v>
      </c>
      <c r="C13381">
        <v>36</v>
      </c>
      <c r="D13381" t="s">
        <v>25</v>
      </c>
      <c r="E13381" s="1">
        <v>22</v>
      </c>
      <c r="F13381" t="s">
        <v>15</v>
      </c>
      <c r="G13381">
        <v>0</v>
      </c>
      <c r="H13381">
        <v>1</v>
      </c>
      <c r="I13381">
        <v>0</v>
      </c>
      <c r="J13381">
        <f t="shared" si="221"/>
        <v>3</v>
      </c>
      <c r="K13381">
        <v>37</v>
      </c>
      <c r="L13381" s="8">
        <f>COUNTIFS($D$2:$D13381,D13381)</f>
        <v>303</v>
      </c>
    </row>
    <row r="13382" spans="1:12" x14ac:dyDescent="0.2">
      <c r="A13382" s="7" t="s">
        <v>4034</v>
      </c>
      <c r="B13382" s="2">
        <v>39949</v>
      </c>
      <c r="C13382" s="1">
        <v>34</v>
      </c>
      <c r="D13382" t="s">
        <v>445</v>
      </c>
      <c r="E13382">
        <v>32</v>
      </c>
      <c r="F13382" t="s">
        <v>559</v>
      </c>
      <c r="G13382">
        <v>1</v>
      </c>
      <c r="H13382">
        <v>1</v>
      </c>
      <c r="I13382">
        <v>1</v>
      </c>
      <c r="J13382">
        <f t="shared" si="221"/>
        <v>1</v>
      </c>
      <c r="K13382">
        <v>37</v>
      </c>
      <c r="L13382" s="8">
        <f>COUNTIFS($D$2:$D13382,D13382)</f>
        <v>535</v>
      </c>
    </row>
    <row r="13383" spans="1:12" x14ac:dyDescent="0.2">
      <c r="A13383" s="7" t="s">
        <v>4034</v>
      </c>
      <c r="B13383" s="2">
        <v>39949</v>
      </c>
      <c r="C13383">
        <v>32</v>
      </c>
      <c r="D13383" t="s">
        <v>559</v>
      </c>
      <c r="E13383" s="1">
        <v>34</v>
      </c>
      <c r="F13383" t="s">
        <v>445</v>
      </c>
      <c r="G13383">
        <v>0</v>
      </c>
      <c r="H13383">
        <v>1</v>
      </c>
      <c r="I13383">
        <v>1</v>
      </c>
      <c r="J13383">
        <f t="shared" si="221"/>
        <v>1</v>
      </c>
      <c r="K13383">
        <v>37</v>
      </c>
      <c r="L13383" s="8">
        <f>COUNTIFS($D$2:$D13383,D13383)</f>
        <v>657</v>
      </c>
    </row>
    <row r="13384" spans="1:12" x14ac:dyDescent="0.2">
      <c r="A13384" s="7" t="s">
        <v>4035</v>
      </c>
      <c r="B13384" s="2">
        <v>39949</v>
      </c>
      <c r="C13384" s="1">
        <v>16</v>
      </c>
      <c r="D13384" t="s">
        <v>37</v>
      </c>
      <c r="E13384">
        <v>29</v>
      </c>
      <c r="F13384" t="s">
        <v>42</v>
      </c>
      <c r="G13384">
        <v>1</v>
      </c>
      <c r="H13384">
        <v>3</v>
      </c>
      <c r="I13384">
        <v>1</v>
      </c>
      <c r="J13384">
        <f t="shared" si="221"/>
        <v>3</v>
      </c>
      <c r="K13384">
        <v>37</v>
      </c>
      <c r="L13384" s="8">
        <f>COUNTIFS($D$2:$D13384,D13384)</f>
        <v>657</v>
      </c>
    </row>
    <row r="13385" spans="1:12" x14ac:dyDescent="0.2">
      <c r="A13385" s="7" t="s">
        <v>4035</v>
      </c>
      <c r="B13385" s="2">
        <v>39949</v>
      </c>
      <c r="C13385">
        <v>29</v>
      </c>
      <c r="D13385" t="s">
        <v>42</v>
      </c>
      <c r="E13385" s="1">
        <v>16</v>
      </c>
      <c r="F13385" t="s">
        <v>37</v>
      </c>
      <c r="G13385">
        <v>0</v>
      </c>
      <c r="H13385">
        <v>1</v>
      </c>
      <c r="I13385">
        <v>3</v>
      </c>
      <c r="J13385">
        <f t="shared" si="221"/>
        <v>0</v>
      </c>
      <c r="K13385">
        <v>37</v>
      </c>
      <c r="L13385" s="8">
        <f>COUNTIFS($D$2:$D13385,D13385)</f>
        <v>539</v>
      </c>
    </row>
    <row r="13386" spans="1:12" x14ac:dyDescent="0.2">
      <c r="A13386" s="7" t="s">
        <v>4036</v>
      </c>
      <c r="B13386" s="2">
        <v>39949</v>
      </c>
      <c r="C13386" s="1">
        <v>40</v>
      </c>
      <c r="D13386" t="s">
        <v>758</v>
      </c>
      <c r="E13386">
        <v>33</v>
      </c>
      <c r="F13386" t="s">
        <v>443</v>
      </c>
      <c r="G13386">
        <v>1</v>
      </c>
      <c r="H13386">
        <v>1</v>
      </c>
      <c r="I13386">
        <v>1</v>
      </c>
      <c r="J13386">
        <f t="shared" si="221"/>
        <v>1</v>
      </c>
      <c r="K13386">
        <v>37</v>
      </c>
      <c r="L13386" s="8">
        <f>COUNTIFS($D$2:$D13386,D13386)</f>
        <v>379</v>
      </c>
    </row>
    <row r="13387" spans="1:12" x14ac:dyDescent="0.2">
      <c r="A13387" s="7" t="s">
        <v>4036</v>
      </c>
      <c r="B13387" s="2">
        <v>39949</v>
      </c>
      <c r="C13387">
        <v>33</v>
      </c>
      <c r="D13387" t="s">
        <v>443</v>
      </c>
      <c r="E13387" s="1">
        <v>40</v>
      </c>
      <c r="F13387" t="s">
        <v>758</v>
      </c>
      <c r="G13387">
        <v>0</v>
      </c>
      <c r="H13387">
        <v>1</v>
      </c>
      <c r="I13387">
        <v>1</v>
      </c>
      <c r="J13387">
        <f t="shared" si="221"/>
        <v>1</v>
      </c>
      <c r="K13387">
        <v>37</v>
      </c>
      <c r="L13387" s="8">
        <f>COUNTIFS($D$2:$D13387,D13387)</f>
        <v>37</v>
      </c>
    </row>
    <row r="13388" spans="1:12" x14ac:dyDescent="0.2">
      <c r="A13388" s="7" t="s">
        <v>4037</v>
      </c>
      <c r="B13388" s="2">
        <v>39950</v>
      </c>
      <c r="C13388" s="1">
        <v>28</v>
      </c>
      <c r="D13388" t="s">
        <v>320</v>
      </c>
      <c r="E13388">
        <v>19</v>
      </c>
      <c r="F13388" t="s">
        <v>40</v>
      </c>
      <c r="G13388">
        <v>1</v>
      </c>
      <c r="H13388">
        <v>0</v>
      </c>
      <c r="I13388">
        <v>2</v>
      </c>
      <c r="J13388">
        <f t="shared" si="221"/>
        <v>0</v>
      </c>
      <c r="K13388">
        <v>37</v>
      </c>
      <c r="L13388" s="8">
        <f>COUNTIFS($D$2:$D13388,D13388)</f>
        <v>151</v>
      </c>
    </row>
    <row r="13389" spans="1:12" x14ac:dyDescent="0.2">
      <c r="A13389" s="7" t="s">
        <v>4037</v>
      </c>
      <c r="B13389" s="2">
        <v>39950</v>
      </c>
      <c r="C13389">
        <v>19</v>
      </c>
      <c r="D13389" t="s">
        <v>40</v>
      </c>
      <c r="E13389" s="1">
        <v>28</v>
      </c>
      <c r="F13389" t="s">
        <v>320</v>
      </c>
      <c r="G13389">
        <v>0</v>
      </c>
      <c r="H13389">
        <v>2</v>
      </c>
      <c r="I13389">
        <v>0</v>
      </c>
      <c r="J13389">
        <f t="shared" si="221"/>
        <v>3</v>
      </c>
      <c r="K13389">
        <v>37</v>
      </c>
      <c r="L13389" s="8">
        <f>COUNTIFS($D$2:$D13389,D13389)</f>
        <v>657</v>
      </c>
    </row>
    <row r="13390" spans="1:12" x14ac:dyDescent="0.2">
      <c r="A13390" s="7" t="s">
        <v>4038</v>
      </c>
      <c r="B13390" s="2">
        <v>39950</v>
      </c>
      <c r="C13390" s="1">
        <v>14</v>
      </c>
      <c r="D13390" t="s">
        <v>27</v>
      </c>
      <c r="E13390">
        <v>41</v>
      </c>
      <c r="F13390" t="s">
        <v>759</v>
      </c>
      <c r="G13390">
        <v>1</v>
      </c>
      <c r="H13390">
        <v>2</v>
      </c>
      <c r="I13390">
        <v>0</v>
      </c>
      <c r="J13390">
        <f t="shared" si="221"/>
        <v>3</v>
      </c>
      <c r="K13390">
        <v>37</v>
      </c>
      <c r="L13390" s="8">
        <f>COUNTIFS($D$2:$D13390,D13390)</f>
        <v>657</v>
      </c>
    </row>
    <row r="13391" spans="1:12" x14ac:dyDescent="0.2">
      <c r="A13391" s="7" t="s">
        <v>4038</v>
      </c>
      <c r="B13391" s="2">
        <v>39950</v>
      </c>
      <c r="C13391">
        <v>41</v>
      </c>
      <c r="D13391" t="s">
        <v>759</v>
      </c>
      <c r="E13391" s="1">
        <v>14</v>
      </c>
      <c r="F13391" t="s">
        <v>27</v>
      </c>
      <c r="G13391">
        <v>0</v>
      </c>
      <c r="H13391">
        <v>0</v>
      </c>
      <c r="I13391">
        <v>2</v>
      </c>
      <c r="J13391">
        <f t="shared" si="221"/>
        <v>0</v>
      </c>
      <c r="K13391">
        <v>37</v>
      </c>
      <c r="L13391" s="8">
        <f>COUNTIFS($D$2:$D13391,D13391)</f>
        <v>581</v>
      </c>
    </row>
    <row r="13392" spans="1:12" x14ac:dyDescent="0.2">
      <c r="A13392" s="7" t="s">
        <v>4039</v>
      </c>
      <c r="B13392" s="2">
        <v>39951</v>
      </c>
      <c r="C13392" s="1">
        <v>45</v>
      </c>
      <c r="D13392" t="s">
        <v>762</v>
      </c>
      <c r="E13392">
        <v>31</v>
      </c>
      <c r="F13392" t="s">
        <v>447</v>
      </c>
      <c r="G13392">
        <v>1</v>
      </c>
      <c r="H13392">
        <v>3</v>
      </c>
      <c r="I13392">
        <v>1</v>
      </c>
      <c r="J13392">
        <f t="shared" si="221"/>
        <v>3</v>
      </c>
      <c r="K13392">
        <v>37</v>
      </c>
      <c r="L13392" s="8">
        <f>COUNTIFS($D$2:$D13392,D13392)</f>
        <v>227</v>
      </c>
    </row>
    <row r="13393" spans="1:12" x14ac:dyDescent="0.2">
      <c r="A13393" s="7" t="s">
        <v>4039</v>
      </c>
      <c r="B13393" s="2">
        <v>39951</v>
      </c>
      <c r="C13393">
        <v>31</v>
      </c>
      <c r="D13393" t="s">
        <v>447</v>
      </c>
      <c r="E13393" s="1">
        <v>45</v>
      </c>
      <c r="F13393" t="s">
        <v>762</v>
      </c>
      <c r="G13393">
        <v>0</v>
      </c>
      <c r="H13393">
        <v>1</v>
      </c>
      <c r="I13393">
        <v>3</v>
      </c>
      <c r="J13393">
        <f t="shared" si="221"/>
        <v>0</v>
      </c>
      <c r="K13393">
        <v>37</v>
      </c>
      <c r="L13393" s="8">
        <f>COUNTIFS($D$2:$D13393,D13393)</f>
        <v>303</v>
      </c>
    </row>
    <row r="13394" spans="1:12" x14ac:dyDescent="0.2">
      <c r="A13394" s="7" t="s">
        <v>4040</v>
      </c>
      <c r="B13394" s="2">
        <v>39957</v>
      </c>
      <c r="C13394" s="1">
        <v>63</v>
      </c>
      <c r="D13394" t="s">
        <v>777</v>
      </c>
      <c r="E13394">
        <v>45</v>
      </c>
      <c r="F13394" t="s">
        <v>762</v>
      </c>
      <c r="G13394">
        <v>1</v>
      </c>
      <c r="H13394">
        <v>1</v>
      </c>
      <c r="I13394">
        <v>0</v>
      </c>
      <c r="J13394">
        <f t="shared" si="221"/>
        <v>3</v>
      </c>
      <c r="K13394">
        <v>38</v>
      </c>
      <c r="L13394" s="8">
        <f>COUNTIFS($D$2:$D13394,D13394)</f>
        <v>152</v>
      </c>
    </row>
    <row r="13395" spans="1:12" x14ac:dyDescent="0.2">
      <c r="A13395" s="7" t="s">
        <v>4040</v>
      </c>
      <c r="B13395" s="2">
        <v>39957</v>
      </c>
      <c r="C13395">
        <v>45</v>
      </c>
      <c r="D13395" t="s">
        <v>762</v>
      </c>
      <c r="E13395" s="1">
        <v>63</v>
      </c>
      <c r="F13395" t="s">
        <v>777</v>
      </c>
      <c r="G13395">
        <v>0</v>
      </c>
      <c r="H13395">
        <v>0</v>
      </c>
      <c r="I13395">
        <v>1</v>
      </c>
      <c r="J13395">
        <f t="shared" si="221"/>
        <v>0</v>
      </c>
      <c r="K13395">
        <v>38</v>
      </c>
      <c r="L13395" s="8">
        <f>COUNTIFS($D$2:$D13395,D13395)</f>
        <v>228</v>
      </c>
    </row>
    <row r="13396" spans="1:12" x14ac:dyDescent="0.2">
      <c r="A13396" s="7" t="s">
        <v>4041</v>
      </c>
      <c r="B13396" s="2">
        <v>39957</v>
      </c>
      <c r="C13396" s="1">
        <v>29</v>
      </c>
      <c r="D13396" t="s">
        <v>42</v>
      </c>
      <c r="E13396">
        <v>34</v>
      </c>
      <c r="F13396" t="s">
        <v>445</v>
      </c>
      <c r="G13396">
        <v>1</v>
      </c>
      <c r="H13396">
        <v>2</v>
      </c>
      <c r="I13396">
        <v>1</v>
      </c>
      <c r="J13396">
        <f t="shared" si="221"/>
        <v>3</v>
      </c>
      <c r="K13396">
        <v>38</v>
      </c>
      <c r="L13396" s="8">
        <f>COUNTIFS($D$2:$D13396,D13396)</f>
        <v>540</v>
      </c>
    </row>
    <row r="13397" spans="1:12" x14ac:dyDescent="0.2">
      <c r="A13397" s="7" t="s">
        <v>4041</v>
      </c>
      <c r="B13397" s="2">
        <v>39957</v>
      </c>
      <c r="C13397">
        <v>34</v>
      </c>
      <c r="D13397" t="s">
        <v>445</v>
      </c>
      <c r="E13397" s="1">
        <v>29</v>
      </c>
      <c r="F13397" t="s">
        <v>42</v>
      </c>
      <c r="G13397">
        <v>0</v>
      </c>
      <c r="H13397">
        <v>1</v>
      </c>
      <c r="I13397">
        <v>2</v>
      </c>
      <c r="J13397">
        <f t="shared" si="221"/>
        <v>0</v>
      </c>
      <c r="K13397">
        <v>38</v>
      </c>
      <c r="L13397" s="8">
        <f>COUNTIFS($D$2:$D13397,D13397)</f>
        <v>536</v>
      </c>
    </row>
    <row r="13398" spans="1:12" x14ac:dyDescent="0.2">
      <c r="A13398" s="7" t="s">
        <v>4042</v>
      </c>
      <c r="B13398" s="2">
        <v>39957</v>
      </c>
      <c r="C13398" s="1">
        <v>31</v>
      </c>
      <c r="D13398" t="s">
        <v>447</v>
      </c>
      <c r="E13398">
        <v>14</v>
      </c>
      <c r="F13398" t="s">
        <v>27</v>
      </c>
      <c r="G13398">
        <v>1</v>
      </c>
      <c r="H13398">
        <v>2</v>
      </c>
      <c r="I13398">
        <v>3</v>
      </c>
      <c r="J13398">
        <f t="shared" si="221"/>
        <v>0</v>
      </c>
      <c r="K13398">
        <v>38</v>
      </c>
      <c r="L13398" s="8">
        <f>COUNTIFS($D$2:$D13398,D13398)</f>
        <v>304</v>
      </c>
    </row>
    <row r="13399" spans="1:12" x14ac:dyDescent="0.2">
      <c r="A13399" s="7" t="s">
        <v>4042</v>
      </c>
      <c r="B13399" s="2">
        <v>39957</v>
      </c>
      <c r="C13399">
        <v>14</v>
      </c>
      <c r="D13399" t="s">
        <v>27</v>
      </c>
      <c r="E13399" s="1">
        <v>31</v>
      </c>
      <c r="F13399" t="s">
        <v>447</v>
      </c>
      <c r="G13399">
        <v>0</v>
      </c>
      <c r="H13399">
        <v>3</v>
      </c>
      <c r="I13399">
        <v>2</v>
      </c>
      <c r="J13399">
        <f t="shared" si="221"/>
        <v>3</v>
      </c>
      <c r="K13399">
        <v>38</v>
      </c>
      <c r="L13399" s="8">
        <f>COUNTIFS($D$2:$D13399,D13399)</f>
        <v>658</v>
      </c>
    </row>
    <row r="13400" spans="1:12" x14ac:dyDescent="0.2">
      <c r="A13400" s="7" t="s">
        <v>4043</v>
      </c>
      <c r="B13400" s="2">
        <v>39957</v>
      </c>
      <c r="C13400" s="1">
        <v>20</v>
      </c>
      <c r="D13400" t="s">
        <v>45</v>
      </c>
      <c r="E13400">
        <v>40</v>
      </c>
      <c r="F13400" t="s">
        <v>758</v>
      </c>
      <c r="G13400">
        <v>1</v>
      </c>
      <c r="H13400">
        <v>1</v>
      </c>
      <c r="I13400">
        <v>0</v>
      </c>
      <c r="J13400">
        <f t="shared" si="221"/>
        <v>3</v>
      </c>
      <c r="K13400">
        <v>38</v>
      </c>
      <c r="L13400" s="8">
        <f>COUNTIFS($D$2:$D13400,D13400)</f>
        <v>468</v>
      </c>
    </row>
    <row r="13401" spans="1:12" x14ac:dyDescent="0.2">
      <c r="A13401" s="7" t="s">
        <v>4043</v>
      </c>
      <c r="B13401" s="2">
        <v>39957</v>
      </c>
      <c r="C13401">
        <v>40</v>
      </c>
      <c r="D13401" t="s">
        <v>758</v>
      </c>
      <c r="E13401" s="1">
        <v>20</v>
      </c>
      <c r="F13401" t="s">
        <v>45</v>
      </c>
      <c r="G13401">
        <v>0</v>
      </c>
      <c r="H13401">
        <v>0</v>
      </c>
      <c r="I13401">
        <v>1</v>
      </c>
      <c r="J13401">
        <f t="shared" si="221"/>
        <v>0</v>
      </c>
      <c r="K13401">
        <v>38</v>
      </c>
      <c r="L13401" s="8">
        <f>COUNTIFS($D$2:$D13401,D13401)</f>
        <v>380</v>
      </c>
    </row>
    <row r="13402" spans="1:12" x14ac:dyDescent="0.2">
      <c r="A13402" s="7" t="s">
        <v>4044</v>
      </c>
      <c r="B13402" s="2">
        <v>39957</v>
      </c>
      <c r="C13402" s="1">
        <v>19</v>
      </c>
      <c r="D13402" t="s">
        <v>40</v>
      </c>
      <c r="E13402">
        <v>26</v>
      </c>
      <c r="F13402" t="s">
        <v>17</v>
      </c>
      <c r="G13402">
        <v>1</v>
      </c>
      <c r="H13402">
        <v>3</v>
      </c>
      <c r="I13402">
        <v>1</v>
      </c>
      <c r="J13402">
        <f t="shared" si="221"/>
        <v>3</v>
      </c>
      <c r="K13402">
        <v>38</v>
      </c>
      <c r="L13402" s="8">
        <f>COUNTIFS($D$2:$D13402,D13402)</f>
        <v>658</v>
      </c>
    </row>
    <row r="13403" spans="1:12" x14ac:dyDescent="0.2">
      <c r="A13403" s="7" t="s">
        <v>4044</v>
      </c>
      <c r="B13403" s="2">
        <v>39957</v>
      </c>
      <c r="C13403">
        <v>26</v>
      </c>
      <c r="D13403" t="s">
        <v>17</v>
      </c>
      <c r="E13403" s="1">
        <v>19</v>
      </c>
      <c r="F13403" t="s">
        <v>40</v>
      </c>
      <c r="G13403">
        <v>0</v>
      </c>
      <c r="H13403">
        <v>1</v>
      </c>
      <c r="I13403">
        <v>3</v>
      </c>
      <c r="J13403">
        <f t="shared" si="221"/>
        <v>0</v>
      </c>
      <c r="K13403">
        <v>38</v>
      </c>
      <c r="L13403" s="8">
        <f>COUNTIFS($D$2:$D13403,D13403)</f>
        <v>658</v>
      </c>
    </row>
    <row r="13404" spans="1:12" x14ac:dyDescent="0.2">
      <c r="A13404" s="7" t="s">
        <v>4045</v>
      </c>
      <c r="B13404" s="2">
        <v>39957</v>
      </c>
      <c r="C13404" s="1">
        <v>33</v>
      </c>
      <c r="D13404" t="s">
        <v>443</v>
      </c>
      <c r="E13404">
        <v>21</v>
      </c>
      <c r="F13404" t="s">
        <v>10</v>
      </c>
      <c r="G13404">
        <v>1</v>
      </c>
      <c r="H13404">
        <v>0</v>
      </c>
      <c r="I13404">
        <v>1</v>
      </c>
      <c r="J13404">
        <f t="shared" si="221"/>
        <v>0</v>
      </c>
      <c r="K13404">
        <v>38</v>
      </c>
      <c r="L13404" s="8">
        <f>COUNTIFS($D$2:$D13404,D13404)</f>
        <v>38</v>
      </c>
    </row>
    <row r="13405" spans="1:12" x14ac:dyDescent="0.2">
      <c r="A13405" s="7" t="s">
        <v>4045</v>
      </c>
      <c r="B13405" s="2">
        <v>39957</v>
      </c>
      <c r="C13405">
        <v>21</v>
      </c>
      <c r="D13405" t="s">
        <v>10</v>
      </c>
      <c r="E13405" s="1">
        <v>33</v>
      </c>
      <c r="F13405" t="s">
        <v>443</v>
      </c>
      <c r="G13405">
        <v>0</v>
      </c>
      <c r="H13405">
        <v>1</v>
      </c>
      <c r="I13405">
        <v>0</v>
      </c>
      <c r="J13405">
        <f t="shared" si="221"/>
        <v>3</v>
      </c>
      <c r="K13405">
        <v>38</v>
      </c>
      <c r="L13405" s="8">
        <f>COUNTIFS($D$2:$D13405,D13405)</f>
        <v>658</v>
      </c>
    </row>
    <row r="13406" spans="1:12" x14ac:dyDescent="0.2">
      <c r="A13406" s="7" t="s">
        <v>4046</v>
      </c>
      <c r="B13406" s="2">
        <v>39957</v>
      </c>
      <c r="C13406" s="1">
        <v>36</v>
      </c>
      <c r="D13406" t="s">
        <v>25</v>
      </c>
      <c r="E13406">
        <v>16</v>
      </c>
      <c r="F13406" t="s">
        <v>37</v>
      </c>
      <c r="G13406">
        <v>1</v>
      </c>
      <c r="H13406">
        <v>0</v>
      </c>
      <c r="I13406">
        <v>2</v>
      </c>
      <c r="J13406">
        <f t="shared" si="221"/>
        <v>0</v>
      </c>
      <c r="K13406">
        <v>38</v>
      </c>
      <c r="L13406" s="8">
        <f>COUNTIFS($D$2:$D13406,D13406)</f>
        <v>304</v>
      </c>
    </row>
    <row r="13407" spans="1:12" x14ac:dyDescent="0.2">
      <c r="A13407" s="7" t="s">
        <v>4046</v>
      </c>
      <c r="B13407" s="2">
        <v>39957</v>
      </c>
      <c r="C13407">
        <v>16</v>
      </c>
      <c r="D13407" t="s">
        <v>37</v>
      </c>
      <c r="E13407" s="1">
        <v>36</v>
      </c>
      <c r="F13407" t="s">
        <v>25</v>
      </c>
      <c r="G13407">
        <v>0</v>
      </c>
      <c r="H13407">
        <v>2</v>
      </c>
      <c r="I13407">
        <v>0</v>
      </c>
      <c r="J13407">
        <f t="shared" si="221"/>
        <v>3</v>
      </c>
      <c r="K13407">
        <v>38</v>
      </c>
      <c r="L13407" s="8">
        <f>COUNTIFS($D$2:$D13407,D13407)</f>
        <v>658</v>
      </c>
    </row>
    <row r="13408" spans="1:12" x14ac:dyDescent="0.2">
      <c r="A13408" s="7" t="s">
        <v>4047</v>
      </c>
      <c r="B13408" s="2">
        <v>39957</v>
      </c>
      <c r="C13408" s="1">
        <v>41</v>
      </c>
      <c r="D13408" t="s">
        <v>759</v>
      </c>
      <c r="E13408">
        <v>28</v>
      </c>
      <c r="F13408" t="s">
        <v>320</v>
      </c>
      <c r="G13408">
        <v>1</v>
      </c>
      <c r="H13408">
        <v>0</v>
      </c>
      <c r="I13408">
        <v>0</v>
      </c>
      <c r="J13408">
        <f t="shared" si="221"/>
        <v>1</v>
      </c>
      <c r="K13408">
        <v>38</v>
      </c>
      <c r="L13408" s="8">
        <f>COUNTIFS($D$2:$D13408,D13408)</f>
        <v>582</v>
      </c>
    </row>
    <row r="13409" spans="1:12" x14ac:dyDescent="0.2">
      <c r="A13409" s="7" t="s">
        <v>4047</v>
      </c>
      <c r="B13409" s="2">
        <v>39957</v>
      </c>
      <c r="C13409">
        <v>28</v>
      </c>
      <c r="D13409" t="s">
        <v>320</v>
      </c>
      <c r="E13409" s="1">
        <v>41</v>
      </c>
      <c r="F13409" t="s">
        <v>759</v>
      </c>
      <c r="G13409">
        <v>0</v>
      </c>
      <c r="H13409">
        <v>0</v>
      </c>
      <c r="I13409">
        <v>0</v>
      </c>
      <c r="J13409">
        <f t="shared" si="221"/>
        <v>1</v>
      </c>
      <c r="K13409">
        <v>38</v>
      </c>
      <c r="L13409" s="8">
        <f>COUNTIFS($D$2:$D13409,D13409)</f>
        <v>152</v>
      </c>
    </row>
    <row r="13410" spans="1:12" x14ac:dyDescent="0.2">
      <c r="A13410" s="7" t="s">
        <v>4048</v>
      </c>
      <c r="B13410" s="2">
        <v>39957</v>
      </c>
      <c r="C13410" s="1">
        <v>32</v>
      </c>
      <c r="D13410" t="s">
        <v>559</v>
      </c>
      <c r="E13410">
        <v>22</v>
      </c>
      <c r="F13410" t="s">
        <v>15</v>
      </c>
      <c r="G13410">
        <v>1</v>
      </c>
      <c r="H13410">
        <v>1</v>
      </c>
      <c r="I13410">
        <v>0</v>
      </c>
      <c r="J13410">
        <f t="shared" si="221"/>
        <v>3</v>
      </c>
      <c r="K13410">
        <v>38</v>
      </c>
      <c r="L13410" s="8">
        <f>COUNTIFS($D$2:$D13410,D13410)</f>
        <v>658</v>
      </c>
    </row>
    <row r="13411" spans="1:12" x14ac:dyDescent="0.2">
      <c r="A13411" s="7" t="s">
        <v>4048</v>
      </c>
      <c r="B13411" s="2">
        <v>39957</v>
      </c>
      <c r="C13411">
        <v>22</v>
      </c>
      <c r="D13411" t="s">
        <v>15</v>
      </c>
      <c r="E13411" s="1">
        <v>32</v>
      </c>
      <c r="F13411" t="s">
        <v>559</v>
      </c>
      <c r="G13411">
        <v>0</v>
      </c>
      <c r="H13411">
        <v>0</v>
      </c>
      <c r="I13411">
        <v>1</v>
      </c>
      <c r="J13411">
        <f t="shared" si="221"/>
        <v>0</v>
      </c>
      <c r="K13411">
        <v>38</v>
      </c>
      <c r="L13411" s="8">
        <f>COUNTIFS($D$2:$D13411,D13411)</f>
        <v>616</v>
      </c>
    </row>
    <row r="13412" spans="1:12" x14ac:dyDescent="0.2">
      <c r="A13412" s="7" t="s">
        <v>4049</v>
      </c>
      <c r="B13412" s="2">
        <v>39957</v>
      </c>
      <c r="C13412" s="1">
        <v>10</v>
      </c>
      <c r="D13412" t="s">
        <v>47</v>
      </c>
      <c r="E13412">
        <v>24</v>
      </c>
      <c r="F13412" t="s">
        <v>319</v>
      </c>
      <c r="G13412">
        <v>1</v>
      </c>
      <c r="H13412">
        <v>4</v>
      </c>
      <c r="I13412">
        <v>1</v>
      </c>
      <c r="J13412">
        <f t="shared" si="221"/>
        <v>3</v>
      </c>
      <c r="K13412">
        <v>38</v>
      </c>
      <c r="L13412" s="8">
        <f>COUNTIFS($D$2:$D13412,D13412)</f>
        <v>658</v>
      </c>
    </row>
    <row r="13413" spans="1:12" x14ac:dyDescent="0.2">
      <c r="A13413" s="7" t="s">
        <v>4049</v>
      </c>
      <c r="B13413" s="2">
        <v>39957</v>
      </c>
      <c r="C13413">
        <v>24</v>
      </c>
      <c r="D13413" t="s">
        <v>319</v>
      </c>
      <c r="E13413" s="1">
        <v>10</v>
      </c>
      <c r="F13413" t="s">
        <v>47</v>
      </c>
      <c r="G13413">
        <v>0</v>
      </c>
      <c r="H13413">
        <v>1</v>
      </c>
      <c r="I13413">
        <v>4</v>
      </c>
      <c r="J13413">
        <f t="shared" si="221"/>
        <v>0</v>
      </c>
      <c r="K13413">
        <v>38</v>
      </c>
      <c r="L13413" s="8">
        <f>COUNTIFS($D$2:$D13413,D13413)</f>
        <v>38</v>
      </c>
    </row>
    <row r="13414" spans="1:12" x14ac:dyDescent="0.2">
      <c r="A13414" s="7" t="s">
        <v>4050</v>
      </c>
      <c r="B13414" s="2">
        <v>40040</v>
      </c>
      <c r="C13414" s="1">
        <v>14</v>
      </c>
      <c r="D13414" t="s">
        <v>27</v>
      </c>
      <c r="E13414">
        <v>33</v>
      </c>
      <c r="F13414" t="s">
        <v>443</v>
      </c>
      <c r="G13414">
        <v>1</v>
      </c>
      <c r="H13414">
        <v>2</v>
      </c>
      <c r="I13414">
        <v>1</v>
      </c>
      <c r="J13414">
        <f t="shared" si="221"/>
        <v>3</v>
      </c>
      <c r="K13414">
        <v>1</v>
      </c>
      <c r="L13414" s="8">
        <f>COUNTIFS($D$2:$D13414,D13414)</f>
        <v>659</v>
      </c>
    </row>
    <row r="13415" spans="1:12" x14ac:dyDescent="0.2">
      <c r="A13415" s="7" t="s">
        <v>4050</v>
      </c>
      <c r="B13415" s="9">
        <v>40040</v>
      </c>
      <c r="C13415">
        <v>33</v>
      </c>
      <c r="D13415" t="s">
        <v>443</v>
      </c>
      <c r="E13415" s="1">
        <v>14</v>
      </c>
      <c r="F13415" t="s">
        <v>27</v>
      </c>
      <c r="G13415">
        <v>0</v>
      </c>
      <c r="H13415">
        <v>1</v>
      </c>
      <c r="I13415">
        <v>2</v>
      </c>
      <c r="J13415">
        <f t="shared" si="221"/>
        <v>0</v>
      </c>
      <c r="K13415">
        <v>1</v>
      </c>
      <c r="L13415" s="8">
        <f>COUNTIFS($D$2:$D13415,D13415)</f>
        <v>39</v>
      </c>
    </row>
    <row r="13416" spans="1:12" x14ac:dyDescent="0.2">
      <c r="A13416" s="7" t="s">
        <v>4051</v>
      </c>
      <c r="B13416" s="9">
        <v>40040</v>
      </c>
      <c r="C13416" s="1">
        <v>42</v>
      </c>
      <c r="D13416" t="s">
        <v>35</v>
      </c>
      <c r="E13416">
        <v>29</v>
      </c>
      <c r="F13416" t="s">
        <v>42</v>
      </c>
      <c r="G13416">
        <v>1</v>
      </c>
      <c r="H13416">
        <v>0</v>
      </c>
      <c r="I13416">
        <v>2</v>
      </c>
      <c r="J13416">
        <f t="shared" si="221"/>
        <v>0</v>
      </c>
      <c r="K13416">
        <v>1</v>
      </c>
      <c r="L13416" s="8">
        <f>COUNTIFS($D$2:$D13416,D13416)</f>
        <v>39</v>
      </c>
    </row>
    <row r="13417" spans="1:12" x14ac:dyDescent="0.2">
      <c r="A13417" s="7" t="s">
        <v>4051</v>
      </c>
      <c r="B13417" s="9">
        <v>40040</v>
      </c>
      <c r="C13417">
        <v>29</v>
      </c>
      <c r="D13417" t="s">
        <v>42</v>
      </c>
      <c r="E13417" s="1">
        <v>42</v>
      </c>
      <c r="F13417" t="s">
        <v>35</v>
      </c>
      <c r="G13417">
        <v>0</v>
      </c>
      <c r="H13417">
        <v>2</v>
      </c>
      <c r="I13417">
        <v>0</v>
      </c>
      <c r="J13417">
        <f t="shared" si="221"/>
        <v>3</v>
      </c>
      <c r="K13417">
        <v>1</v>
      </c>
      <c r="L13417" s="8">
        <f>COUNTIFS($D$2:$D13417,D13417)</f>
        <v>541</v>
      </c>
    </row>
    <row r="13418" spans="1:12" x14ac:dyDescent="0.2">
      <c r="A13418" s="7" t="s">
        <v>4052</v>
      </c>
      <c r="B13418" s="9">
        <v>40040</v>
      </c>
      <c r="C13418" s="1">
        <v>24</v>
      </c>
      <c r="D13418" t="s">
        <v>319</v>
      </c>
      <c r="E13418">
        <v>13</v>
      </c>
      <c r="F13418" t="s">
        <v>64</v>
      </c>
      <c r="G13418">
        <v>1</v>
      </c>
      <c r="H13418">
        <v>2</v>
      </c>
      <c r="I13418">
        <v>0</v>
      </c>
      <c r="J13418">
        <f t="shared" si="221"/>
        <v>3</v>
      </c>
      <c r="K13418">
        <v>1</v>
      </c>
      <c r="L13418" s="8">
        <f>COUNTIFS($D$2:$D13418,D13418)</f>
        <v>39</v>
      </c>
    </row>
    <row r="13419" spans="1:12" x14ac:dyDescent="0.2">
      <c r="A13419" s="7" t="s">
        <v>4052</v>
      </c>
      <c r="B13419" s="9">
        <v>40040</v>
      </c>
      <c r="C13419">
        <v>13</v>
      </c>
      <c r="D13419" t="s">
        <v>64</v>
      </c>
      <c r="E13419" s="1">
        <v>24</v>
      </c>
      <c r="F13419" t="s">
        <v>319</v>
      </c>
      <c r="G13419">
        <v>0</v>
      </c>
      <c r="H13419">
        <v>0</v>
      </c>
      <c r="I13419">
        <v>2</v>
      </c>
      <c r="J13419">
        <f t="shared" si="221"/>
        <v>0</v>
      </c>
      <c r="K13419">
        <v>1</v>
      </c>
      <c r="L13419" s="8">
        <f>COUNTIFS($D$2:$D13419,D13419)</f>
        <v>1</v>
      </c>
    </row>
    <row r="13420" spans="1:12" x14ac:dyDescent="0.2">
      <c r="A13420" s="7" t="s">
        <v>4053</v>
      </c>
      <c r="B13420" s="9">
        <v>40040</v>
      </c>
      <c r="C13420" s="1">
        <v>45</v>
      </c>
      <c r="D13420" t="s">
        <v>762</v>
      </c>
      <c r="E13420">
        <v>36</v>
      </c>
      <c r="F13420" t="s">
        <v>25</v>
      </c>
      <c r="G13420">
        <v>1</v>
      </c>
      <c r="H13420">
        <v>0</v>
      </c>
      <c r="I13420">
        <v>1</v>
      </c>
      <c r="J13420">
        <f t="shared" si="221"/>
        <v>0</v>
      </c>
      <c r="K13420">
        <v>1</v>
      </c>
      <c r="L13420" s="8">
        <f>COUNTIFS($D$2:$D13420,D13420)</f>
        <v>229</v>
      </c>
    </row>
    <row r="13421" spans="1:12" x14ac:dyDescent="0.2">
      <c r="A13421" s="7" t="s">
        <v>4053</v>
      </c>
      <c r="B13421" s="9">
        <v>40040</v>
      </c>
      <c r="C13421">
        <v>36</v>
      </c>
      <c r="D13421" t="s">
        <v>25</v>
      </c>
      <c r="E13421" s="1">
        <v>45</v>
      </c>
      <c r="F13421" t="s">
        <v>762</v>
      </c>
      <c r="G13421">
        <v>0</v>
      </c>
      <c r="H13421">
        <v>1</v>
      </c>
      <c r="I13421">
        <v>0</v>
      </c>
      <c r="J13421">
        <f t="shared" si="221"/>
        <v>3</v>
      </c>
      <c r="K13421">
        <v>1</v>
      </c>
      <c r="L13421" s="8">
        <f>COUNTIFS($D$2:$D13421,D13421)</f>
        <v>305</v>
      </c>
    </row>
    <row r="13422" spans="1:12" x14ac:dyDescent="0.2">
      <c r="A13422" s="7" t="s">
        <v>4054</v>
      </c>
      <c r="B13422" s="9">
        <v>40040</v>
      </c>
      <c r="C13422" s="1">
        <v>40</v>
      </c>
      <c r="D13422" t="s">
        <v>758</v>
      </c>
      <c r="E13422">
        <v>31</v>
      </c>
      <c r="F13422" t="s">
        <v>447</v>
      </c>
      <c r="G13422">
        <v>1</v>
      </c>
      <c r="H13422">
        <v>0</v>
      </c>
      <c r="I13422">
        <v>1</v>
      </c>
      <c r="J13422">
        <f t="shared" si="221"/>
        <v>0</v>
      </c>
      <c r="K13422">
        <v>1</v>
      </c>
      <c r="L13422" s="8">
        <f>COUNTIFS($D$2:$D13422,D13422)</f>
        <v>381</v>
      </c>
    </row>
    <row r="13423" spans="1:12" x14ac:dyDescent="0.2">
      <c r="A13423" s="7" t="s">
        <v>4054</v>
      </c>
      <c r="B13423" s="9">
        <v>40040</v>
      </c>
      <c r="C13423">
        <v>31</v>
      </c>
      <c r="D13423" t="s">
        <v>447</v>
      </c>
      <c r="E13423" s="1">
        <v>40</v>
      </c>
      <c r="F13423" t="s">
        <v>758</v>
      </c>
      <c r="G13423">
        <v>0</v>
      </c>
      <c r="H13423">
        <v>1</v>
      </c>
      <c r="I13423">
        <v>0</v>
      </c>
      <c r="J13423">
        <f t="shared" si="221"/>
        <v>3</v>
      </c>
      <c r="K13423">
        <v>1</v>
      </c>
      <c r="L13423" s="8">
        <f>COUNTIFS($D$2:$D13423,D13423)</f>
        <v>305</v>
      </c>
    </row>
    <row r="13424" spans="1:12" x14ac:dyDescent="0.2">
      <c r="A13424" s="7" t="s">
        <v>4055</v>
      </c>
      <c r="B13424" s="9">
        <v>40040</v>
      </c>
      <c r="C13424" s="1">
        <v>41</v>
      </c>
      <c r="D13424" t="s">
        <v>759</v>
      </c>
      <c r="E13424">
        <v>20</v>
      </c>
      <c r="F13424" t="s">
        <v>45</v>
      </c>
      <c r="G13424">
        <v>1</v>
      </c>
      <c r="H13424">
        <v>0</v>
      </c>
      <c r="I13424">
        <v>2</v>
      </c>
      <c r="J13424">
        <f t="shared" si="221"/>
        <v>0</v>
      </c>
      <c r="K13424">
        <v>1</v>
      </c>
      <c r="L13424" s="8">
        <f>COUNTIFS($D$2:$D13424,D13424)</f>
        <v>583</v>
      </c>
    </row>
    <row r="13425" spans="1:12" x14ac:dyDescent="0.2">
      <c r="A13425" s="7" t="s">
        <v>4055</v>
      </c>
      <c r="B13425" s="9">
        <v>40040</v>
      </c>
      <c r="C13425">
        <v>20</v>
      </c>
      <c r="D13425" t="s">
        <v>45</v>
      </c>
      <c r="E13425" s="1">
        <v>41</v>
      </c>
      <c r="F13425" t="s">
        <v>759</v>
      </c>
      <c r="G13425">
        <v>0</v>
      </c>
      <c r="H13425">
        <v>2</v>
      </c>
      <c r="I13425">
        <v>0</v>
      </c>
      <c r="J13425">
        <f t="shared" si="221"/>
        <v>3</v>
      </c>
      <c r="K13425">
        <v>1</v>
      </c>
      <c r="L13425" s="8">
        <f>COUNTIFS($D$2:$D13425,D13425)</f>
        <v>469</v>
      </c>
    </row>
    <row r="13426" spans="1:12" x14ac:dyDescent="0.2">
      <c r="A13426" s="7" t="s">
        <v>4056</v>
      </c>
      <c r="B13426" s="9">
        <v>40040</v>
      </c>
      <c r="C13426" s="1">
        <v>32</v>
      </c>
      <c r="D13426" t="s">
        <v>559</v>
      </c>
      <c r="E13426">
        <v>63</v>
      </c>
      <c r="F13426" t="s">
        <v>777</v>
      </c>
      <c r="G13426">
        <v>1</v>
      </c>
      <c r="H13426">
        <v>0</v>
      </c>
      <c r="I13426">
        <v>2</v>
      </c>
      <c r="J13426">
        <f t="shared" si="221"/>
        <v>0</v>
      </c>
      <c r="K13426">
        <v>1</v>
      </c>
      <c r="L13426" s="8">
        <f>COUNTIFS($D$2:$D13426,D13426)</f>
        <v>659</v>
      </c>
    </row>
    <row r="13427" spans="1:12" x14ac:dyDescent="0.2">
      <c r="A13427" s="7" t="s">
        <v>4056</v>
      </c>
      <c r="B13427" s="9">
        <v>40040</v>
      </c>
      <c r="C13427">
        <v>63</v>
      </c>
      <c r="D13427" t="s">
        <v>777</v>
      </c>
      <c r="E13427" s="1">
        <v>32</v>
      </c>
      <c r="F13427" t="s">
        <v>559</v>
      </c>
      <c r="G13427">
        <v>0</v>
      </c>
      <c r="H13427">
        <v>2</v>
      </c>
      <c r="I13427">
        <v>0</v>
      </c>
      <c r="J13427">
        <f t="shared" si="221"/>
        <v>3</v>
      </c>
      <c r="K13427">
        <v>1</v>
      </c>
      <c r="L13427" s="8">
        <f>COUNTIFS($D$2:$D13427,D13427)</f>
        <v>153</v>
      </c>
    </row>
    <row r="13428" spans="1:12" x14ac:dyDescent="0.2">
      <c r="A13428" s="7" t="s">
        <v>4057</v>
      </c>
      <c r="B13428" s="9">
        <v>40040</v>
      </c>
      <c r="C13428" s="1">
        <v>16</v>
      </c>
      <c r="D13428" t="s">
        <v>37</v>
      </c>
      <c r="E13428">
        <v>10</v>
      </c>
      <c r="F13428" t="s">
        <v>47</v>
      </c>
      <c r="G13428">
        <v>1</v>
      </c>
      <c r="H13428">
        <v>1</v>
      </c>
      <c r="I13428">
        <v>6</v>
      </c>
      <c r="J13428">
        <f t="shared" si="221"/>
        <v>0</v>
      </c>
      <c r="K13428">
        <v>1</v>
      </c>
      <c r="L13428" s="8">
        <f>COUNTIFS($D$2:$D13428,D13428)</f>
        <v>659</v>
      </c>
    </row>
    <row r="13429" spans="1:12" x14ac:dyDescent="0.2">
      <c r="A13429" s="7" t="s">
        <v>4057</v>
      </c>
      <c r="B13429" s="9">
        <v>40040</v>
      </c>
      <c r="C13429">
        <v>10</v>
      </c>
      <c r="D13429" t="s">
        <v>47</v>
      </c>
      <c r="E13429" s="1">
        <v>16</v>
      </c>
      <c r="F13429" t="s">
        <v>37</v>
      </c>
      <c r="G13429">
        <v>0</v>
      </c>
      <c r="H13429">
        <v>6</v>
      </c>
      <c r="I13429">
        <v>1</v>
      </c>
      <c r="J13429">
        <f t="shared" si="221"/>
        <v>3</v>
      </c>
      <c r="K13429">
        <v>1</v>
      </c>
      <c r="L13429" s="8">
        <f>COUNTIFS($D$2:$D13429,D13429)</f>
        <v>659</v>
      </c>
    </row>
    <row r="13430" spans="1:12" x14ac:dyDescent="0.2">
      <c r="A13430" s="7" t="s">
        <v>4058</v>
      </c>
      <c r="B13430" s="9">
        <v>40041</v>
      </c>
      <c r="C13430" s="1">
        <v>21</v>
      </c>
      <c r="D13430" t="s">
        <v>10</v>
      </c>
      <c r="E13430">
        <v>43</v>
      </c>
      <c r="F13430" t="s">
        <v>760</v>
      </c>
      <c r="G13430">
        <v>1</v>
      </c>
      <c r="H13430">
        <v>1</v>
      </c>
      <c r="I13430">
        <v>0</v>
      </c>
      <c r="J13430">
        <f t="shared" si="221"/>
        <v>3</v>
      </c>
      <c r="K13430">
        <v>1</v>
      </c>
      <c r="L13430" s="8">
        <f>COUNTIFS($D$2:$D13430,D13430)</f>
        <v>659</v>
      </c>
    </row>
    <row r="13431" spans="1:12" x14ac:dyDescent="0.2">
      <c r="A13431" s="7" t="s">
        <v>4058</v>
      </c>
      <c r="B13431" s="9">
        <v>40041</v>
      </c>
      <c r="C13431">
        <v>43</v>
      </c>
      <c r="D13431" t="s">
        <v>760</v>
      </c>
      <c r="E13431" s="1">
        <v>21</v>
      </c>
      <c r="F13431" t="s">
        <v>10</v>
      </c>
      <c r="G13431">
        <v>0</v>
      </c>
      <c r="H13431">
        <v>0</v>
      </c>
      <c r="I13431">
        <v>1</v>
      </c>
      <c r="J13431">
        <f t="shared" si="221"/>
        <v>0</v>
      </c>
      <c r="K13431">
        <v>1</v>
      </c>
      <c r="L13431" s="8">
        <f>COUNTIFS($D$2:$D13431,D13431)</f>
        <v>191</v>
      </c>
    </row>
    <row r="13432" spans="1:12" x14ac:dyDescent="0.2">
      <c r="A13432" s="7" t="s">
        <v>4059</v>
      </c>
      <c r="B13432" s="9">
        <v>40041</v>
      </c>
      <c r="C13432" s="1">
        <v>26</v>
      </c>
      <c r="D13432" t="s">
        <v>17</v>
      </c>
      <c r="E13432">
        <v>19</v>
      </c>
      <c r="F13432" t="s">
        <v>40</v>
      </c>
      <c r="G13432">
        <v>1</v>
      </c>
      <c r="H13432">
        <v>2</v>
      </c>
      <c r="I13432">
        <v>1</v>
      </c>
      <c r="J13432">
        <f t="shared" si="221"/>
        <v>3</v>
      </c>
      <c r="K13432">
        <v>1</v>
      </c>
      <c r="L13432" s="8">
        <f>COUNTIFS($D$2:$D13432,D13432)</f>
        <v>659</v>
      </c>
    </row>
    <row r="13433" spans="1:12" x14ac:dyDescent="0.2">
      <c r="A13433" s="7" t="s">
        <v>4059</v>
      </c>
      <c r="B13433" s="9">
        <v>40041</v>
      </c>
      <c r="C13433">
        <v>19</v>
      </c>
      <c r="D13433" t="s">
        <v>40</v>
      </c>
      <c r="E13433" s="1">
        <v>26</v>
      </c>
      <c r="F13433" t="s">
        <v>17</v>
      </c>
      <c r="G13433">
        <v>0</v>
      </c>
      <c r="H13433">
        <v>1</v>
      </c>
      <c r="I13433">
        <v>2</v>
      </c>
      <c r="J13433">
        <f t="shared" si="221"/>
        <v>0</v>
      </c>
      <c r="K13433">
        <v>1</v>
      </c>
      <c r="L13433" s="8">
        <f>COUNTIFS($D$2:$D13433,D13433)</f>
        <v>659</v>
      </c>
    </row>
    <row r="13434" spans="1:12" x14ac:dyDescent="0.2">
      <c r="A13434" s="7" t="s">
        <v>4060</v>
      </c>
      <c r="B13434" s="9">
        <v>40043</v>
      </c>
      <c r="C13434" s="1">
        <v>63</v>
      </c>
      <c r="D13434" t="s">
        <v>777</v>
      </c>
      <c r="E13434">
        <v>42</v>
      </c>
      <c r="F13434" t="s">
        <v>35</v>
      </c>
      <c r="G13434">
        <v>1</v>
      </c>
      <c r="H13434">
        <v>0</v>
      </c>
      <c r="I13434">
        <v>1</v>
      </c>
      <c r="J13434">
        <f t="shared" si="221"/>
        <v>0</v>
      </c>
      <c r="K13434">
        <v>2</v>
      </c>
      <c r="L13434" s="8">
        <f>COUNTIFS($D$2:$D13434,D13434)</f>
        <v>154</v>
      </c>
    </row>
    <row r="13435" spans="1:12" x14ac:dyDescent="0.2">
      <c r="A13435" s="7" t="s">
        <v>4060</v>
      </c>
      <c r="B13435" s="9">
        <v>40043</v>
      </c>
      <c r="C13435">
        <v>42</v>
      </c>
      <c r="D13435" t="s">
        <v>35</v>
      </c>
      <c r="E13435" s="1">
        <v>63</v>
      </c>
      <c r="F13435" t="s">
        <v>777</v>
      </c>
      <c r="G13435">
        <v>0</v>
      </c>
      <c r="H13435">
        <v>1</v>
      </c>
      <c r="I13435">
        <v>0</v>
      </c>
      <c r="J13435">
        <f t="shared" si="221"/>
        <v>3</v>
      </c>
      <c r="K13435">
        <v>2</v>
      </c>
      <c r="L13435" s="8">
        <f>COUNTIFS($D$2:$D13435,D13435)</f>
        <v>40</v>
      </c>
    </row>
    <row r="13436" spans="1:12" x14ac:dyDescent="0.2">
      <c r="A13436" s="7" t="s">
        <v>4061</v>
      </c>
      <c r="B13436" s="9">
        <v>40043</v>
      </c>
      <c r="C13436" s="1">
        <v>31</v>
      </c>
      <c r="D13436" t="s">
        <v>447</v>
      </c>
      <c r="E13436">
        <v>14</v>
      </c>
      <c r="F13436" t="s">
        <v>27</v>
      </c>
      <c r="G13436">
        <v>1</v>
      </c>
      <c r="H13436">
        <v>1</v>
      </c>
      <c r="I13436">
        <v>3</v>
      </c>
      <c r="J13436">
        <f t="shared" si="221"/>
        <v>0</v>
      </c>
      <c r="K13436">
        <v>2</v>
      </c>
      <c r="L13436" s="8">
        <f>COUNTIFS($D$2:$D13436,D13436)</f>
        <v>306</v>
      </c>
    </row>
    <row r="13437" spans="1:12" x14ac:dyDescent="0.2">
      <c r="A13437" s="7" t="s">
        <v>4061</v>
      </c>
      <c r="B13437" s="9">
        <v>40043</v>
      </c>
      <c r="C13437">
        <v>14</v>
      </c>
      <c r="D13437" t="s">
        <v>27</v>
      </c>
      <c r="E13437" s="1">
        <v>31</v>
      </c>
      <c r="F13437" t="s">
        <v>447</v>
      </c>
      <c r="G13437">
        <v>0</v>
      </c>
      <c r="H13437">
        <v>3</v>
      </c>
      <c r="I13437">
        <v>1</v>
      </c>
      <c r="J13437">
        <f t="shared" si="221"/>
        <v>3</v>
      </c>
      <c r="K13437">
        <v>2</v>
      </c>
      <c r="L13437" s="8">
        <f>COUNTIFS($D$2:$D13437,D13437)</f>
        <v>660</v>
      </c>
    </row>
    <row r="13438" spans="1:12" x14ac:dyDescent="0.2">
      <c r="A13438" s="7" t="s">
        <v>4062</v>
      </c>
      <c r="B13438" s="9">
        <v>40044</v>
      </c>
      <c r="C13438" s="1">
        <v>33</v>
      </c>
      <c r="D13438" t="s">
        <v>443</v>
      </c>
      <c r="E13438">
        <v>26</v>
      </c>
      <c r="F13438" t="s">
        <v>17</v>
      </c>
      <c r="G13438">
        <v>1</v>
      </c>
      <c r="H13438">
        <v>1</v>
      </c>
      <c r="I13438">
        <v>5</v>
      </c>
      <c r="J13438">
        <f t="shared" si="221"/>
        <v>0</v>
      </c>
      <c r="K13438">
        <v>2</v>
      </c>
      <c r="L13438" s="8">
        <f>COUNTIFS($D$2:$D13438,D13438)</f>
        <v>40</v>
      </c>
    </row>
    <row r="13439" spans="1:12" x14ac:dyDescent="0.2">
      <c r="A13439" s="7" t="s">
        <v>4062</v>
      </c>
      <c r="B13439" s="9">
        <v>40044</v>
      </c>
      <c r="C13439">
        <v>26</v>
      </c>
      <c r="D13439" t="s">
        <v>17</v>
      </c>
      <c r="E13439" s="1">
        <v>33</v>
      </c>
      <c r="F13439" t="s">
        <v>443</v>
      </c>
      <c r="G13439">
        <v>0</v>
      </c>
      <c r="H13439">
        <v>5</v>
      </c>
      <c r="I13439">
        <v>1</v>
      </c>
      <c r="J13439">
        <f t="shared" si="221"/>
        <v>3</v>
      </c>
      <c r="K13439">
        <v>2</v>
      </c>
      <c r="L13439" s="8">
        <f>COUNTIFS($D$2:$D13439,D13439)</f>
        <v>660</v>
      </c>
    </row>
    <row r="13440" spans="1:12" x14ac:dyDescent="0.2">
      <c r="A13440" s="7" t="s">
        <v>4063</v>
      </c>
      <c r="B13440" s="9">
        <v>40044</v>
      </c>
      <c r="C13440" s="1">
        <v>13</v>
      </c>
      <c r="D13440" t="s">
        <v>64</v>
      </c>
      <c r="E13440">
        <v>21</v>
      </c>
      <c r="F13440" t="s">
        <v>10</v>
      </c>
      <c r="G13440">
        <v>1</v>
      </c>
      <c r="H13440">
        <v>1</v>
      </c>
      <c r="I13440">
        <v>0</v>
      </c>
      <c r="J13440">
        <f t="shared" si="221"/>
        <v>3</v>
      </c>
      <c r="K13440">
        <v>2</v>
      </c>
      <c r="L13440" s="8">
        <f>COUNTIFS($D$2:$D13440,D13440)</f>
        <v>2</v>
      </c>
    </row>
    <row r="13441" spans="1:12" x14ac:dyDescent="0.2">
      <c r="A13441" s="7" t="s">
        <v>4063</v>
      </c>
      <c r="B13441" s="9">
        <v>40044</v>
      </c>
      <c r="C13441">
        <v>21</v>
      </c>
      <c r="D13441" t="s">
        <v>10</v>
      </c>
      <c r="E13441" s="1">
        <v>13</v>
      </c>
      <c r="F13441" t="s">
        <v>64</v>
      </c>
      <c r="G13441">
        <v>0</v>
      </c>
      <c r="H13441">
        <v>0</v>
      </c>
      <c r="I13441">
        <v>1</v>
      </c>
      <c r="J13441">
        <f t="shared" si="221"/>
        <v>0</v>
      </c>
      <c r="K13441">
        <v>2</v>
      </c>
      <c r="L13441" s="8">
        <f>COUNTIFS($D$2:$D13441,D13441)</f>
        <v>660</v>
      </c>
    </row>
    <row r="13442" spans="1:12" x14ac:dyDescent="0.2">
      <c r="A13442" s="7" t="s">
        <v>4064</v>
      </c>
      <c r="B13442" s="9">
        <v>40044</v>
      </c>
      <c r="C13442" s="1">
        <v>43</v>
      </c>
      <c r="D13442" t="s">
        <v>760</v>
      </c>
      <c r="E13442">
        <v>45</v>
      </c>
      <c r="F13442" t="s">
        <v>762</v>
      </c>
      <c r="G13442">
        <v>1</v>
      </c>
      <c r="H13442">
        <v>1</v>
      </c>
      <c r="I13442">
        <v>0</v>
      </c>
      <c r="J13442">
        <f t="shared" ref="J13442:J13505" si="222">IF(H13442&gt;I13442,3,IF(I13442&gt;H13442,0,1))</f>
        <v>3</v>
      </c>
      <c r="K13442">
        <v>2</v>
      </c>
      <c r="L13442" s="8">
        <f>COUNTIFS($D$2:$D13442,D13442)</f>
        <v>192</v>
      </c>
    </row>
    <row r="13443" spans="1:12" x14ac:dyDescent="0.2">
      <c r="A13443" s="7" t="s">
        <v>4064</v>
      </c>
      <c r="B13443" s="9">
        <v>40044</v>
      </c>
      <c r="C13443">
        <v>45</v>
      </c>
      <c r="D13443" t="s">
        <v>762</v>
      </c>
      <c r="E13443" s="1">
        <v>43</v>
      </c>
      <c r="F13443" t="s">
        <v>760</v>
      </c>
      <c r="G13443">
        <v>0</v>
      </c>
      <c r="H13443">
        <v>0</v>
      </c>
      <c r="I13443">
        <v>1</v>
      </c>
      <c r="J13443">
        <f t="shared" si="222"/>
        <v>0</v>
      </c>
      <c r="K13443">
        <v>2</v>
      </c>
      <c r="L13443" s="8">
        <f>COUNTIFS($D$2:$D13443,D13443)</f>
        <v>230</v>
      </c>
    </row>
    <row r="13444" spans="1:12" x14ac:dyDescent="0.2">
      <c r="A13444" s="7" t="s">
        <v>4065</v>
      </c>
      <c r="B13444" s="9">
        <v>40044</v>
      </c>
      <c r="C13444" s="1">
        <v>19</v>
      </c>
      <c r="D13444" t="s">
        <v>40</v>
      </c>
      <c r="E13444">
        <v>24</v>
      </c>
      <c r="F13444" t="s">
        <v>319</v>
      </c>
      <c r="G13444">
        <v>1</v>
      </c>
      <c r="H13444">
        <v>4</v>
      </c>
      <c r="I13444">
        <v>0</v>
      </c>
      <c r="J13444">
        <f t="shared" si="222"/>
        <v>3</v>
      </c>
      <c r="K13444">
        <v>2</v>
      </c>
      <c r="L13444" s="8">
        <f>COUNTIFS($D$2:$D13444,D13444)</f>
        <v>660</v>
      </c>
    </row>
    <row r="13445" spans="1:12" x14ac:dyDescent="0.2">
      <c r="A13445" s="7" t="s">
        <v>4065</v>
      </c>
      <c r="B13445" s="9">
        <v>40044</v>
      </c>
      <c r="C13445">
        <v>24</v>
      </c>
      <c r="D13445" t="s">
        <v>319</v>
      </c>
      <c r="E13445" s="1">
        <v>19</v>
      </c>
      <c r="F13445" t="s">
        <v>40</v>
      </c>
      <c r="G13445">
        <v>0</v>
      </c>
      <c r="H13445">
        <v>0</v>
      </c>
      <c r="I13445">
        <v>4</v>
      </c>
      <c r="J13445">
        <f t="shared" si="222"/>
        <v>0</v>
      </c>
      <c r="K13445">
        <v>2</v>
      </c>
      <c r="L13445" s="8">
        <f>COUNTIFS($D$2:$D13445,D13445)</f>
        <v>40</v>
      </c>
    </row>
    <row r="13446" spans="1:12" x14ac:dyDescent="0.2">
      <c r="A13446" s="7" t="s">
        <v>4066</v>
      </c>
      <c r="B13446" s="9">
        <v>40047</v>
      </c>
      <c r="C13446" s="1">
        <v>43</v>
      </c>
      <c r="D13446" t="s">
        <v>760</v>
      </c>
      <c r="E13446">
        <v>24</v>
      </c>
      <c r="F13446" t="s">
        <v>319</v>
      </c>
      <c r="G13446">
        <v>1</v>
      </c>
      <c r="H13446">
        <v>0</v>
      </c>
      <c r="I13446">
        <v>0</v>
      </c>
      <c r="J13446">
        <f t="shared" si="222"/>
        <v>1</v>
      </c>
      <c r="K13446">
        <v>3</v>
      </c>
      <c r="L13446" s="8">
        <f>COUNTIFS($D$2:$D13446,D13446)</f>
        <v>193</v>
      </c>
    </row>
    <row r="13447" spans="1:12" x14ac:dyDescent="0.2">
      <c r="A13447" s="7" t="s">
        <v>4066</v>
      </c>
      <c r="B13447" s="9">
        <v>40047</v>
      </c>
      <c r="C13447">
        <v>24</v>
      </c>
      <c r="D13447" t="s">
        <v>319</v>
      </c>
      <c r="E13447" s="1">
        <v>43</v>
      </c>
      <c r="F13447" t="s">
        <v>760</v>
      </c>
      <c r="G13447">
        <v>0</v>
      </c>
      <c r="H13447">
        <v>0</v>
      </c>
      <c r="I13447">
        <v>0</v>
      </c>
      <c r="J13447">
        <f t="shared" si="222"/>
        <v>1</v>
      </c>
      <c r="K13447">
        <v>3</v>
      </c>
      <c r="L13447" s="8">
        <f>COUNTIFS($D$2:$D13447,D13447)</f>
        <v>41</v>
      </c>
    </row>
    <row r="13448" spans="1:12" x14ac:dyDescent="0.2">
      <c r="A13448" s="7" t="s">
        <v>4067</v>
      </c>
      <c r="B13448" s="9">
        <v>40047</v>
      </c>
      <c r="C13448" s="1">
        <v>10</v>
      </c>
      <c r="D13448" t="s">
        <v>47</v>
      </c>
      <c r="E13448">
        <v>45</v>
      </c>
      <c r="F13448" t="s">
        <v>762</v>
      </c>
      <c r="G13448">
        <v>1</v>
      </c>
      <c r="H13448">
        <v>4</v>
      </c>
      <c r="I13448">
        <v>1</v>
      </c>
      <c r="J13448">
        <f t="shared" si="222"/>
        <v>3</v>
      </c>
      <c r="K13448">
        <v>2</v>
      </c>
      <c r="L13448" s="8">
        <f>COUNTIFS($D$2:$D13448,D13448)</f>
        <v>660</v>
      </c>
    </row>
    <row r="13449" spans="1:12" x14ac:dyDescent="0.2">
      <c r="A13449" s="7" t="s">
        <v>4067</v>
      </c>
      <c r="B13449" s="9">
        <v>40047</v>
      </c>
      <c r="C13449">
        <v>45</v>
      </c>
      <c r="D13449" t="s">
        <v>762</v>
      </c>
      <c r="E13449" s="1">
        <v>10</v>
      </c>
      <c r="F13449" t="s">
        <v>47</v>
      </c>
      <c r="G13449">
        <v>0</v>
      </c>
      <c r="H13449">
        <v>1</v>
      </c>
      <c r="I13449">
        <v>4</v>
      </c>
      <c r="J13449">
        <f t="shared" si="222"/>
        <v>0</v>
      </c>
      <c r="K13449">
        <v>3</v>
      </c>
      <c r="L13449" s="8">
        <f>COUNTIFS($D$2:$D13449,D13449)</f>
        <v>231</v>
      </c>
    </row>
    <row r="13450" spans="1:12" x14ac:dyDescent="0.2">
      <c r="A13450" s="7" t="s">
        <v>4068</v>
      </c>
      <c r="B13450" s="9">
        <v>40047</v>
      </c>
      <c r="C13450" s="1">
        <v>63</v>
      </c>
      <c r="D13450" t="s">
        <v>777</v>
      </c>
      <c r="E13450">
        <v>21</v>
      </c>
      <c r="F13450" t="s">
        <v>10</v>
      </c>
      <c r="G13450">
        <v>1</v>
      </c>
      <c r="H13450">
        <v>0</v>
      </c>
      <c r="I13450">
        <v>5</v>
      </c>
      <c r="J13450">
        <f t="shared" si="222"/>
        <v>0</v>
      </c>
      <c r="K13450">
        <v>3</v>
      </c>
      <c r="L13450" s="8">
        <f>COUNTIFS($D$2:$D13450,D13450)</f>
        <v>155</v>
      </c>
    </row>
    <row r="13451" spans="1:12" x14ac:dyDescent="0.2">
      <c r="A13451" s="7" t="s">
        <v>4068</v>
      </c>
      <c r="B13451" s="9">
        <v>40047</v>
      </c>
      <c r="C13451">
        <v>21</v>
      </c>
      <c r="D13451" t="s">
        <v>10</v>
      </c>
      <c r="E13451" s="1">
        <v>63</v>
      </c>
      <c r="F13451" t="s">
        <v>777</v>
      </c>
      <c r="G13451">
        <v>0</v>
      </c>
      <c r="H13451">
        <v>5</v>
      </c>
      <c r="I13451">
        <v>0</v>
      </c>
      <c r="J13451">
        <f t="shared" si="222"/>
        <v>3</v>
      </c>
      <c r="K13451">
        <v>3</v>
      </c>
      <c r="L13451" s="8">
        <f>COUNTIFS($D$2:$D13451,D13451)</f>
        <v>661</v>
      </c>
    </row>
    <row r="13452" spans="1:12" x14ac:dyDescent="0.2">
      <c r="A13452" s="7" t="s">
        <v>4069</v>
      </c>
      <c r="B13452" s="9">
        <v>40047</v>
      </c>
      <c r="C13452" s="1">
        <v>31</v>
      </c>
      <c r="D13452" t="s">
        <v>447</v>
      </c>
      <c r="E13452">
        <v>41</v>
      </c>
      <c r="F13452" t="s">
        <v>759</v>
      </c>
      <c r="G13452">
        <v>1</v>
      </c>
      <c r="H13452">
        <v>2</v>
      </c>
      <c r="I13452">
        <v>1</v>
      </c>
      <c r="J13452">
        <f t="shared" si="222"/>
        <v>3</v>
      </c>
      <c r="K13452">
        <v>3</v>
      </c>
      <c r="L13452" s="8">
        <f>COUNTIFS($D$2:$D13452,D13452)</f>
        <v>307</v>
      </c>
    </row>
    <row r="13453" spans="1:12" x14ac:dyDescent="0.2">
      <c r="A13453" s="7" t="s">
        <v>4069</v>
      </c>
      <c r="B13453" s="9">
        <v>40047</v>
      </c>
      <c r="C13453">
        <v>41</v>
      </c>
      <c r="D13453" t="s">
        <v>759</v>
      </c>
      <c r="E13453" s="1">
        <v>31</v>
      </c>
      <c r="F13453" t="s">
        <v>447</v>
      </c>
      <c r="G13453">
        <v>0</v>
      </c>
      <c r="H13453">
        <v>1</v>
      </c>
      <c r="I13453">
        <v>2</v>
      </c>
      <c r="J13453">
        <f t="shared" si="222"/>
        <v>0</v>
      </c>
      <c r="K13453">
        <v>2</v>
      </c>
      <c r="L13453" s="8">
        <f>COUNTIFS($D$2:$D13453,D13453)</f>
        <v>584</v>
      </c>
    </row>
    <row r="13454" spans="1:12" x14ac:dyDescent="0.2">
      <c r="A13454" s="7" t="s">
        <v>4070</v>
      </c>
      <c r="B13454" s="9">
        <v>40047</v>
      </c>
      <c r="C13454" s="1">
        <v>20</v>
      </c>
      <c r="D13454" t="s">
        <v>45</v>
      </c>
      <c r="E13454">
        <v>42</v>
      </c>
      <c r="F13454" t="s">
        <v>35</v>
      </c>
      <c r="G13454">
        <v>1</v>
      </c>
      <c r="H13454">
        <v>1</v>
      </c>
      <c r="I13454">
        <v>0</v>
      </c>
      <c r="J13454">
        <f t="shared" si="222"/>
        <v>3</v>
      </c>
      <c r="K13454">
        <v>2</v>
      </c>
      <c r="L13454" s="8">
        <f>COUNTIFS($D$2:$D13454,D13454)</f>
        <v>470</v>
      </c>
    </row>
    <row r="13455" spans="1:12" x14ac:dyDescent="0.2">
      <c r="A13455" s="7" t="s">
        <v>4070</v>
      </c>
      <c r="B13455" s="9">
        <v>40047</v>
      </c>
      <c r="C13455">
        <v>42</v>
      </c>
      <c r="D13455" t="s">
        <v>35</v>
      </c>
      <c r="E13455" s="1">
        <v>20</v>
      </c>
      <c r="F13455" t="s">
        <v>45</v>
      </c>
      <c r="G13455">
        <v>0</v>
      </c>
      <c r="H13455">
        <v>0</v>
      </c>
      <c r="I13455">
        <v>1</v>
      </c>
      <c r="J13455">
        <f t="shared" si="222"/>
        <v>0</v>
      </c>
      <c r="K13455">
        <v>3</v>
      </c>
      <c r="L13455" s="8">
        <f>COUNTIFS($D$2:$D13455,D13455)</f>
        <v>41</v>
      </c>
    </row>
    <row r="13456" spans="1:12" x14ac:dyDescent="0.2">
      <c r="A13456" s="7" t="s">
        <v>4071</v>
      </c>
      <c r="B13456" s="9">
        <v>40047</v>
      </c>
      <c r="C13456" s="1">
        <v>33</v>
      </c>
      <c r="D13456" t="s">
        <v>443</v>
      </c>
      <c r="E13456">
        <v>40</v>
      </c>
      <c r="F13456" t="s">
        <v>758</v>
      </c>
      <c r="G13456">
        <v>1</v>
      </c>
      <c r="H13456">
        <v>1</v>
      </c>
      <c r="I13456">
        <v>0</v>
      </c>
      <c r="J13456">
        <f t="shared" si="222"/>
        <v>3</v>
      </c>
      <c r="K13456">
        <v>3</v>
      </c>
      <c r="L13456" s="8">
        <f>COUNTIFS($D$2:$D13456,D13456)</f>
        <v>41</v>
      </c>
    </row>
    <row r="13457" spans="1:12" x14ac:dyDescent="0.2">
      <c r="A13457" s="7" t="s">
        <v>4071</v>
      </c>
      <c r="B13457" s="9">
        <v>40047</v>
      </c>
      <c r="C13457">
        <v>40</v>
      </c>
      <c r="D13457" t="s">
        <v>758</v>
      </c>
      <c r="E13457" s="1">
        <v>33</v>
      </c>
      <c r="F13457" t="s">
        <v>443</v>
      </c>
      <c r="G13457">
        <v>0</v>
      </c>
      <c r="H13457">
        <v>0</v>
      </c>
      <c r="I13457">
        <v>1</v>
      </c>
      <c r="J13457">
        <f t="shared" si="222"/>
        <v>0</v>
      </c>
      <c r="K13457">
        <v>2</v>
      </c>
      <c r="L13457" s="8">
        <f>COUNTIFS($D$2:$D13457,D13457)</f>
        <v>382</v>
      </c>
    </row>
    <row r="13458" spans="1:12" x14ac:dyDescent="0.2">
      <c r="A13458" s="7" t="s">
        <v>4072</v>
      </c>
      <c r="B13458" s="9">
        <v>40048</v>
      </c>
      <c r="C13458" s="1">
        <v>29</v>
      </c>
      <c r="D13458" t="s">
        <v>42</v>
      </c>
      <c r="E13458">
        <v>26</v>
      </c>
      <c r="F13458" t="s">
        <v>17</v>
      </c>
      <c r="G13458">
        <v>1</v>
      </c>
      <c r="H13458">
        <v>1</v>
      </c>
      <c r="I13458">
        <v>2</v>
      </c>
      <c r="J13458">
        <f t="shared" si="222"/>
        <v>0</v>
      </c>
      <c r="K13458">
        <v>2</v>
      </c>
      <c r="L13458" s="8">
        <f>COUNTIFS($D$2:$D13458,D13458)</f>
        <v>542</v>
      </c>
    </row>
    <row r="13459" spans="1:12" x14ac:dyDescent="0.2">
      <c r="A13459" s="7" t="s">
        <v>4072</v>
      </c>
      <c r="B13459" s="9">
        <v>40048</v>
      </c>
      <c r="C13459">
        <v>26</v>
      </c>
      <c r="D13459" t="s">
        <v>17</v>
      </c>
      <c r="E13459" s="1">
        <v>29</v>
      </c>
      <c r="F13459" t="s">
        <v>42</v>
      </c>
      <c r="G13459">
        <v>0</v>
      </c>
      <c r="H13459">
        <v>2</v>
      </c>
      <c r="I13459">
        <v>1</v>
      </c>
      <c r="J13459">
        <f t="shared" si="222"/>
        <v>3</v>
      </c>
      <c r="K13459">
        <v>3</v>
      </c>
      <c r="L13459" s="8">
        <f>COUNTIFS($D$2:$D13459,D13459)</f>
        <v>661</v>
      </c>
    </row>
    <row r="13460" spans="1:12" x14ac:dyDescent="0.2">
      <c r="A13460" s="7" t="s">
        <v>4073</v>
      </c>
      <c r="B13460" s="2">
        <v>40048</v>
      </c>
      <c r="C13460" s="1">
        <v>13</v>
      </c>
      <c r="D13460" t="s">
        <v>64</v>
      </c>
      <c r="E13460">
        <v>16</v>
      </c>
      <c r="F13460" t="s">
        <v>37</v>
      </c>
      <c r="G13460">
        <v>1</v>
      </c>
      <c r="H13460">
        <v>1</v>
      </c>
      <c r="I13460">
        <v>0</v>
      </c>
      <c r="J13460">
        <f t="shared" si="222"/>
        <v>3</v>
      </c>
      <c r="K13460">
        <v>3</v>
      </c>
      <c r="L13460" s="8">
        <f>COUNTIFS($D$2:$D13460,D13460)</f>
        <v>3</v>
      </c>
    </row>
    <row r="13461" spans="1:12" x14ac:dyDescent="0.2">
      <c r="A13461" s="7" t="s">
        <v>4073</v>
      </c>
      <c r="B13461" s="2">
        <v>40048</v>
      </c>
      <c r="C13461">
        <v>16</v>
      </c>
      <c r="D13461" t="s">
        <v>37</v>
      </c>
      <c r="E13461" s="1">
        <v>13</v>
      </c>
      <c r="F13461" t="s">
        <v>64</v>
      </c>
      <c r="G13461">
        <v>0</v>
      </c>
      <c r="H13461">
        <v>0</v>
      </c>
      <c r="I13461">
        <v>1</v>
      </c>
      <c r="J13461">
        <f t="shared" si="222"/>
        <v>0</v>
      </c>
      <c r="K13461">
        <v>2</v>
      </c>
      <c r="L13461" s="8">
        <f>COUNTIFS($D$2:$D13461,D13461)</f>
        <v>660</v>
      </c>
    </row>
    <row r="13462" spans="1:12" x14ac:dyDescent="0.2">
      <c r="A13462" s="7" t="s">
        <v>4074</v>
      </c>
      <c r="B13462" s="9">
        <v>40048</v>
      </c>
      <c r="C13462" s="1">
        <v>36</v>
      </c>
      <c r="D13462" t="s">
        <v>25</v>
      </c>
      <c r="E13462">
        <v>14</v>
      </c>
      <c r="F13462" t="s">
        <v>27</v>
      </c>
      <c r="G13462">
        <v>1</v>
      </c>
      <c r="H13462">
        <v>0</v>
      </c>
      <c r="I13462">
        <v>2</v>
      </c>
      <c r="J13462">
        <f t="shared" si="222"/>
        <v>0</v>
      </c>
      <c r="K13462">
        <v>2</v>
      </c>
      <c r="L13462" s="8">
        <f>COUNTIFS($D$2:$D13462,D13462)</f>
        <v>306</v>
      </c>
    </row>
    <row r="13463" spans="1:12" x14ac:dyDescent="0.2">
      <c r="A13463" s="7" t="s">
        <v>4074</v>
      </c>
      <c r="B13463" s="9">
        <v>40048</v>
      </c>
      <c r="C13463">
        <v>14</v>
      </c>
      <c r="D13463" t="s">
        <v>27</v>
      </c>
      <c r="E13463" s="1">
        <v>36</v>
      </c>
      <c r="F13463" t="s">
        <v>25</v>
      </c>
      <c r="G13463">
        <v>0</v>
      </c>
      <c r="H13463">
        <v>2</v>
      </c>
      <c r="I13463">
        <v>0</v>
      </c>
      <c r="J13463">
        <f t="shared" si="222"/>
        <v>3</v>
      </c>
      <c r="K13463">
        <v>3</v>
      </c>
      <c r="L13463" s="8">
        <f>COUNTIFS($D$2:$D13463,D13463)</f>
        <v>661</v>
      </c>
    </row>
    <row r="13464" spans="1:12" x14ac:dyDescent="0.2">
      <c r="A13464" s="7" t="s">
        <v>4075</v>
      </c>
      <c r="B13464" s="9">
        <v>40049</v>
      </c>
      <c r="C13464" s="1">
        <v>19</v>
      </c>
      <c r="D13464" t="s">
        <v>40</v>
      </c>
      <c r="E13464">
        <v>32</v>
      </c>
      <c r="F13464" t="s">
        <v>559</v>
      </c>
      <c r="G13464">
        <v>1</v>
      </c>
      <c r="H13464">
        <v>1</v>
      </c>
      <c r="I13464">
        <v>3</v>
      </c>
      <c r="J13464">
        <f t="shared" si="222"/>
        <v>0</v>
      </c>
      <c r="K13464">
        <v>3</v>
      </c>
      <c r="L13464" s="8">
        <f>COUNTIFS($D$2:$D13464,D13464)</f>
        <v>661</v>
      </c>
    </row>
    <row r="13465" spans="1:12" x14ac:dyDescent="0.2">
      <c r="A13465" s="7" t="s">
        <v>4075</v>
      </c>
      <c r="B13465" s="9">
        <v>40049</v>
      </c>
      <c r="C13465">
        <v>32</v>
      </c>
      <c r="D13465" t="s">
        <v>559</v>
      </c>
      <c r="E13465" s="1">
        <v>19</v>
      </c>
      <c r="F13465" t="s">
        <v>40</v>
      </c>
      <c r="G13465">
        <v>0</v>
      </c>
      <c r="H13465">
        <v>3</v>
      </c>
      <c r="I13465">
        <v>1</v>
      </c>
      <c r="J13465">
        <f t="shared" si="222"/>
        <v>3</v>
      </c>
      <c r="K13465">
        <v>2</v>
      </c>
      <c r="L13465" s="8">
        <f>COUNTIFS($D$2:$D13465,D13465)</f>
        <v>660</v>
      </c>
    </row>
    <row r="13466" spans="1:12" x14ac:dyDescent="0.2">
      <c r="A13466" s="7" t="s">
        <v>4076</v>
      </c>
      <c r="B13466" s="2">
        <v>40054</v>
      </c>
      <c r="C13466" s="1">
        <v>14</v>
      </c>
      <c r="D13466" t="s">
        <v>27</v>
      </c>
      <c r="E13466">
        <v>13</v>
      </c>
      <c r="F13466" t="s">
        <v>64</v>
      </c>
      <c r="G13466">
        <v>1</v>
      </c>
      <c r="H13466">
        <v>3</v>
      </c>
      <c r="I13466">
        <v>0</v>
      </c>
      <c r="J13466">
        <f t="shared" si="222"/>
        <v>3</v>
      </c>
      <c r="K13466">
        <v>4</v>
      </c>
      <c r="L13466" s="8">
        <f>COUNTIFS($D$2:$D13466,D13466)</f>
        <v>662</v>
      </c>
    </row>
    <row r="13467" spans="1:12" x14ac:dyDescent="0.2">
      <c r="A13467" s="7" t="s">
        <v>4076</v>
      </c>
      <c r="B13467" s="9">
        <v>40054</v>
      </c>
      <c r="C13467">
        <v>13</v>
      </c>
      <c r="D13467" t="s">
        <v>64</v>
      </c>
      <c r="E13467" s="1">
        <v>14</v>
      </c>
      <c r="F13467" t="s">
        <v>27</v>
      </c>
      <c r="G13467">
        <v>0</v>
      </c>
      <c r="H13467">
        <v>0</v>
      </c>
      <c r="I13467">
        <v>3</v>
      </c>
      <c r="J13467">
        <f t="shared" si="222"/>
        <v>0</v>
      </c>
      <c r="K13467">
        <v>4</v>
      </c>
      <c r="L13467" s="8">
        <f>COUNTIFS($D$2:$D13467,D13467)</f>
        <v>4</v>
      </c>
    </row>
    <row r="13468" spans="1:12" x14ac:dyDescent="0.2">
      <c r="A13468" s="7" t="s">
        <v>4077</v>
      </c>
      <c r="B13468" s="9">
        <v>40054</v>
      </c>
      <c r="C13468" s="1">
        <v>42</v>
      </c>
      <c r="D13468" t="s">
        <v>35</v>
      </c>
      <c r="E13468">
        <v>33</v>
      </c>
      <c r="F13468" t="s">
        <v>443</v>
      </c>
      <c r="G13468">
        <v>1</v>
      </c>
      <c r="H13468">
        <v>1</v>
      </c>
      <c r="I13468">
        <v>1</v>
      </c>
      <c r="J13468">
        <f t="shared" si="222"/>
        <v>1</v>
      </c>
      <c r="K13468">
        <v>4</v>
      </c>
      <c r="L13468" s="8">
        <f>COUNTIFS($D$2:$D13468,D13468)</f>
        <v>42</v>
      </c>
    </row>
    <row r="13469" spans="1:12" x14ac:dyDescent="0.2">
      <c r="A13469" s="7" t="s">
        <v>4077</v>
      </c>
      <c r="B13469" s="9">
        <v>40054</v>
      </c>
      <c r="C13469">
        <v>33</v>
      </c>
      <c r="D13469" t="s">
        <v>443</v>
      </c>
      <c r="E13469" s="1">
        <v>42</v>
      </c>
      <c r="F13469" t="s">
        <v>35</v>
      </c>
      <c r="G13469">
        <v>0</v>
      </c>
      <c r="H13469">
        <v>1</v>
      </c>
      <c r="I13469">
        <v>1</v>
      </c>
      <c r="J13469">
        <f t="shared" si="222"/>
        <v>1</v>
      </c>
      <c r="K13469">
        <v>4</v>
      </c>
      <c r="L13469" s="8">
        <f>COUNTIFS($D$2:$D13469,D13469)</f>
        <v>42</v>
      </c>
    </row>
    <row r="13470" spans="1:12" x14ac:dyDescent="0.2">
      <c r="A13470" s="7" t="s">
        <v>4078</v>
      </c>
      <c r="B13470" s="9">
        <v>40054</v>
      </c>
      <c r="C13470" s="1">
        <v>26</v>
      </c>
      <c r="D13470" t="s">
        <v>17</v>
      </c>
      <c r="E13470">
        <v>43</v>
      </c>
      <c r="F13470" t="s">
        <v>760</v>
      </c>
      <c r="G13470">
        <v>1</v>
      </c>
      <c r="H13470">
        <v>2</v>
      </c>
      <c r="I13470">
        <v>1</v>
      </c>
      <c r="J13470">
        <f t="shared" si="222"/>
        <v>3</v>
      </c>
      <c r="K13470">
        <v>4</v>
      </c>
      <c r="L13470" s="8">
        <f>COUNTIFS($D$2:$D13470,D13470)</f>
        <v>662</v>
      </c>
    </row>
    <row r="13471" spans="1:12" x14ac:dyDescent="0.2">
      <c r="A13471" s="7" t="s">
        <v>4078</v>
      </c>
      <c r="B13471" s="9">
        <v>40054</v>
      </c>
      <c r="C13471">
        <v>43</v>
      </c>
      <c r="D13471" t="s">
        <v>760</v>
      </c>
      <c r="E13471" s="1">
        <v>26</v>
      </c>
      <c r="F13471" t="s">
        <v>17</v>
      </c>
      <c r="G13471">
        <v>0</v>
      </c>
      <c r="H13471">
        <v>1</v>
      </c>
      <c r="I13471">
        <v>2</v>
      </c>
      <c r="J13471">
        <f t="shared" si="222"/>
        <v>0</v>
      </c>
      <c r="K13471">
        <v>4</v>
      </c>
      <c r="L13471" s="8">
        <f>COUNTIFS($D$2:$D13471,D13471)</f>
        <v>194</v>
      </c>
    </row>
    <row r="13472" spans="1:12" x14ac:dyDescent="0.2">
      <c r="A13472" s="7" t="s">
        <v>4079</v>
      </c>
      <c r="B13472" s="9">
        <v>40054</v>
      </c>
      <c r="C13472" s="1">
        <v>24</v>
      </c>
      <c r="D13472" t="s">
        <v>319</v>
      </c>
      <c r="E13472">
        <v>31</v>
      </c>
      <c r="F13472" t="s">
        <v>447</v>
      </c>
      <c r="G13472">
        <v>1</v>
      </c>
      <c r="H13472">
        <v>1</v>
      </c>
      <c r="I13472">
        <v>0</v>
      </c>
      <c r="J13472">
        <f t="shared" si="222"/>
        <v>3</v>
      </c>
      <c r="K13472">
        <v>4</v>
      </c>
      <c r="L13472" s="8">
        <f>COUNTIFS($D$2:$D13472,D13472)</f>
        <v>42</v>
      </c>
    </row>
    <row r="13473" spans="1:12" x14ac:dyDescent="0.2">
      <c r="A13473" s="7" t="s">
        <v>4079</v>
      </c>
      <c r="B13473" s="9">
        <v>40054</v>
      </c>
      <c r="C13473">
        <v>31</v>
      </c>
      <c r="D13473" t="s">
        <v>447</v>
      </c>
      <c r="E13473" s="1">
        <v>24</v>
      </c>
      <c r="F13473" t="s">
        <v>319</v>
      </c>
      <c r="G13473">
        <v>0</v>
      </c>
      <c r="H13473">
        <v>0</v>
      </c>
      <c r="I13473">
        <v>1</v>
      </c>
      <c r="J13473">
        <f t="shared" si="222"/>
        <v>0</v>
      </c>
      <c r="K13473">
        <v>4</v>
      </c>
      <c r="L13473" s="8">
        <f>COUNTIFS($D$2:$D13473,D13473)</f>
        <v>308</v>
      </c>
    </row>
    <row r="13474" spans="1:12" x14ac:dyDescent="0.2">
      <c r="A13474" s="7" t="s">
        <v>4080</v>
      </c>
      <c r="B13474" s="9">
        <v>40054</v>
      </c>
      <c r="C13474" s="1">
        <v>40</v>
      </c>
      <c r="D13474" t="s">
        <v>758</v>
      </c>
      <c r="E13474">
        <v>19</v>
      </c>
      <c r="F13474" t="s">
        <v>40</v>
      </c>
      <c r="G13474">
        <v>1</v>
      </c>
      <c r="H13474">
        <v>2</v>
      </c>
      <c r="I13474">
        <v>3</v>
      </c>
      <c r="J13474">
        <f t="shared" si="222"/>
        <v>0</v>
      </c>
      <c r="K13474">
        <v>3</v>
      </c>
      <c r="L13474" s="8">
        <f>COUNTIFS($D$2:$D13474,D13474)</f>
        <v>383</v>
      </c>
    </row>
    <row r="13475" spans="1:12" x14ac:dyDescent="0.2">
      <c r="A13475" s="7" t="s">
        <v>4080</v>
      </c>
      <c r="B13475" s="9">
        <v>40054</v>
      </c>
      <c r="C13475">
        <v>19</v>
      </c>
      <c r="D13475" t="s">
        <v>40</v>
      </c>
      <c r="E13475" s="1">
        <v>40</v>
      </c>
      <c r="F13475" t="s">
        <v>758</v>
      </c>
      <c r="G13475">
        <v>0</v>
      </c>
      <c r="H13475">
        <v>3</v>
      </c>
      <c r="I13475">
        <v>2</v>
      </c>
      <c r="J13475">
        <f t="shared" si="222"/>
        <v>3</v>
      </c>
      <c r="K13475">
        <v>4</v>
      </c>
      <c r="L13475" s="8">
        <f>COUNTIFS($D$2:$D13475,D13475)</f>
        <v>662</v>
      </c>
    </row>
    <row r="13476" spans="1:12" x14ac:dyDescent="0.2">
      <c r="A13476" s="7" t="s">
        <v>4081</v>
      </c>
      <c r="B13476" s="9">
        <v>40054</v>
      </c>
      <c r="C13476" s="1">
        <v>41</v>
      </c>
      <c r="D13476" t="s">
        <v>759</v>
      </c>
      <c r="E13476">
        <v>29</v>
      </c>
      <c r="F13476" t="s">
        <v>42</v>
      </c>
      <c r="G13476">
        <v>1</v>
      </c>
      <c r="H13476">
        <v>0</v>
      </c>
      <c r="I13476">
        <v>0</v>
      </c>
      <c r="J13476">
        <f t="shared" si="222"/>
        <v>1</v>
      </c>
      <c r="K13476">
        <v>3</v>
      </c>
      <c r="L13476" s="8">
        <f>COUNTIFS($D$2:$D13476,D13476)</f>
        <v>585</v>
      </c>
    </row>
    <row r="13477" spans="1:12" x14ac:dyDescent="0.2">
      <c r="A13477" s="7" t="s">
        <v>4081</v>
      </c>
      <c r="B13477" s="9">
        <v>40054</v>
      </c>
      <c r="C13477">
        <v>29</v>
      </c>
      <c r="D13477" t="s">
        <v>42</v>
      </c>
      <c r="E13477" s="1">
        <v>41</v>
      </c>
      <c r="F13477" t="s">
        <v>759</v>
      </c>
      <c r="G13477">
        <v>0</v>
      </c>
      <c r="H13477">
        <v>0</v>
      </c>
      <c r="I13477">
        <v>0</v>
      </c>
      <c r="J13477">
        <f t="shared" si="222"/>
        <v>1</v>
      </c>
      <c r="K13477">
        <v>3</v>
      </c>
      <c r="L13477" s="8">
        <f>COUNTIFS($D$2:$D13477,D13477)</f>
        <v>543</v>
      </c>
    </row>
    <row r="13478" spans="1:12" x14ac:dyDescent="0.2">
      <c r="A13478" s="7" t="s">
        <v>4082</v>
      </c>
      <c r="B13478" s="9">
        <v>40054</v>
      </c>
      <c r="C13478" s="1">
        <v>21</v>
      </c>
      <c r="D13478" t="s">
        <v>10</v>
      </c>
      <c r="E13478">
        <v>10</v>
      </c>
      <c r="F13478" t="s">
        <v>47</v>
      </c>
      <c r="G13478">
        <v>1</v>
      </c>
      <c r="H13478">
        <v>2</v>
      </c>
      <c r="I13478">
        <v>1</v>
      </c>
      <c r="J13478">
        <f t="shared" si="222"/>
        <v>3</v>
      </c>
      <c r="K13478">
        <v>4</v>
      </c>
      <c r="L13478" s="8">
        <f>COUNTIFS($D$2:$D13478,D13478)</f>
        <v>662</v>
      </c>
    </row>
    <row r="13479" spans="1:12" x14ac:dyDescent="0.2">
      <c r="A13479" s="7" t="s">
        <v>4082</v>
      </c>
      <c r="B13479" s="9">
        <v>40054</v>
      </c>
      <c r="C13479">
        <v>10</v>
      </c>
      <c r="D13479" t="s">
        <v>47</v>
      </c>
      <c r="E13479" s="1">
        <v>21</v>
      </c>
      <c r="F13479" t="s">
        <v>10</v>
      </c>
      <c r="G13479">
        <v>0</v>
      </c>
      <c r="H13479">
        <v>1</v>
      </c>
      <c r="I13479">
        <v>2</v>
      </c>
      <c r="J13479">
        <f t="shared" si="222"/>
        <v>0</v>
      </c>
      <c r="K13479">
        <v>3</v>
      </c>
      <c r="L13479" s="8">
        <f>COUNTIFS($D$2:$D13479,D13479)</f>
        <v>661</v>
      </c>
    </row>
    <row r="13480" spans="1:12" x14ac:dyDescent="0.2">
      <c r="A13480" s="7" t="s">
        <v>4083</v>
      </c>
      <c r="B13480" s="9">
        <v>40055</v>
      </c>
      <c r="C13480" s="1">
        <v>45</v>
      </c>
      <c r="D13480" t="s">
        <v>762</v>
      </c>
      <c r="E13480">
        <v>20</v>
      </c>
      <c r="F13480" t="s">
        <v>45</v>
      </c>
      <c r="G13480">
        <v>1</v>
      </c>
      <c r="H13480">
        <v>0</v>
      </c>
      <c r="I13480">
        <v>1</v>
      </c>
      <c r="J13480">
        <f t="shared" si="222"/>
        <v>0</v>
      </c>
      <c r="K13480">
        <v>4</v>
      </c>
      <c r="L13480" s="8">
        <f>COUNTIFS($D$2:$D13480,D13480)</f>
        <v>232</v>
      </c>
    </row>
    <row r="13481" spans="1:12" x14ac:dyDescent="0.2">
      <c r="A13481" s="7" t="s">
        <v>4083</v>
      </c>
      <c r="B13481" s="9">
        <v>40055</v>
      </c>
      <c r="C13481">
        <v>20</v>
      </c>
      <c r="D13481" t="s">
        <v>45</v>
      </c>
      <c r="E13481" s="1">
        <v>45</v>
      </c>
      <c r="F13481" t="s">
        <v>762</v>
      </c>
      <c r="G13481">
        <v>0</v>
      </c>
      <c r="H13481">
        <v>1</v>
      </c>
      <c r="I13481">
        <v>0</v>
      </c>
      <c r="J13481">
        <f t="shared" si="222"/>
        <v>3</v>
      </c>
      <c r="K13481">
        <v>3</v>
      </c>
      <c r="L13481" s="8">
        <f>COUNTIFS($D$2:$D13481,D13481)</f>
        <v>471</v>
      </c>
    </row>
    <row r="13482" spans="1:12" x14ac:dyDescent="0.2">
      <c r="A13482" s="7" t="s">
        <v>4084</v>
      </c>
      <c r="B13482" s="9">
        <v>40055</v>
      </c>
      <c r="C13482" s="1">
        <v>16</v>
      </c>
      <c r="D13482" t="s">
        <v>37</v>
      </c>
      <c r="E13482">
        <v>63</v>
      </c>
      <c r="F13482" t="s">
        <v>777</v>
      </c>
      <c r="G13482">
        <v>1</v>
      </c>
      <c r="H13482">
        <v>2</v>
      </c>
      <c r="I13482">
        <v>1</v>
      </c>
      <c r="J13482">
        <f t="shared" si="222"/>
        <v>3</v>
      </c>
      <c r="K13482">
        <v>3</v>
      </c>
      <c r="L13482" s="8">
        <f>COUNTIFS($D$2:$D13482,D13482)</f>
        <v>661</v>
      </c>
    </row>
    <row r="13483" spans="1:12" x14ac:dyDescent="0.2">
      <c r="A13483" s="7" t="s">
        <v>4084</v>
      </c>
      <c r="B13483" s="9">
        <v>40055</v>
      </c>
      <c r="C13483">
        <v>63</v>
      </c>
      <c r="D13483" t="s">
        <v>777</v>
      </c>
      <c r="E13483" s="1">
        <v>16</v>
      </c>
      <c r="F13483" t="s">
        <v>37</v>
      </c>
      <c r="G13483">
        <v>0</v>
      </c>
      <c r="H13483">
        <v>1</v>
      </c>
      <c r="I13483">
        <v>2</v>
      </c>
      <c r="J13483">
        <f t="shared" si="222"/>
        <v>0</v>
      </c>
      <c r="K13483">
        <v>4</v>
      </c>
      <c r="L13483" s="8">
        <f>COUNTIFS($D$2:$D13483,D13483)</f>
        <v>156</v>
      </c>
    </row>
    <row r="13484" spans="1:12" x14ac:dyDescent="0.2">
      <c r="A13484" s="7" t="s">
        <v>4085</v>
      </c>
      <c r="B13484" s="9">
        <v>40055</v>
      </c>
      <c r="C13484" s="1">
        <v>32</v>
      </c>
      <c r="D13484" t="s">
        <v>559</v>
      </c>
      <c r="E13484">
        <v>36</v>
      </c>
      <c r="F13484" t="s">
        <v>25</v>
      </c>
      <c r="G13484">
        <v>1</v>
      </c>
      <c r="H13484">
        <v>2</v>
      </c>
      <c r="I13484">
        <v>0</v>
      </c>
      <c r="J13484">
        <f t="shared" si="222"/>
        <v>3</v>
      </c>
      <c r="K13484">
        <v>3</v>
      </c>
      <c r="L13484" s="8">
        <f>COUNTIFS($D$2:$D13484,D13484)</f>
        <v>661</v>
      </c>
    </row>
    <row r="13485" spans="1:12" x14ac:dyDescent="0.2">
      <c r="A13485" s="7" t="s">
        <v>4085</v>
      </c>
      <c r="B13485" s="9">
        <v>40055</v>
      </c>
      <c r="C13485">
        <v>36</v>
      </c>
      <c r="D13485" t="s">
        <v>25</v>
      </c>
      <c r="E13485" s="1">
        <v>32</v>
      </c>
      <c r="F13485" t="s">
        <v>559</v>
      </c>
      <c r="G13485">
        <v>0</v>
      </c>
      <c r="H13485">
        <v>0</v>
      </c>
      <c r="I13485">
        <v>2</v>
      </c>
      <c r="J13485">
        <f t="shared" si="222"/>
        <v>0</v>
      </c>
      <c r="K13485">
        <v>3</v>
      </c>
      <c r="L13485" s="8">
        <f>COUNTIFS($D$2:$D13485,D13485)</f>
        <v>307</v>
      </c>
    </row>
    <row r="13486" spans="1:12" x14ac:dyDescent="0.2">
      <c r="A13486" s="7" t="s">
        <v>4086</v>
      </c>
      <c r="B13486" s="9">
        <v>40068</v>
      </c>
      <c r="C13486" s="1">
        <v>63</v>
      </c>
      <c r="D13486" t="s">
        <v>777</v>
      </c>
      <c r="E13486">
        <v>29</v>
      </c>
      <c r="F13486" t="s">
        <v>42</v>
      </c>
      <c r="G13486">
        <v>1</v>
      </c>
      <c r="H13486">
        <v>1</v>
      </c>
      <c r="I13486">
        <v>0</v>
      </c>
      <c r="J13486">
        <f t="shared" si="222"/>
        <v>3</v>
      </c>
      <c r="K13486">
        <v>5</v>
      </c>
      <c r="L13486" s="8">
        <f>COUNTIFS($D$2:$D13486,D13486)</f>
        <v>157</v>
      </c>
    </row>
    <row r="13487" spans="1:12" x14ac:dyDescent="0.2">
      <c r="A13487" s="7" t="s">
        <v>4086</v>
      </c>
      <c r="B13487" s="9">
        <v>40068</v>
      </c>
      <c r="C13487">
        <v>29</v>
      </c>
      <c r="D13487" t="s">
        <v>42</v>
      </c>
      <c r="E13487" s="1">
        <v>63</v>
      </c>
      <c r="F13487" t="s">
        <v>777</v>
      </c>
      <c r="G13487">
        <v>0</v>
      </c>
      <c r="H13487">
        <v>0</v>
      </c>
      <c r="I13487">
        <v>1</v>
      </c>
      <c r="J13487">
        <f t="shared" si="222"/>
        <v>0</v>
      </c>
      <c r="K13487">
        <v>4</v>
      </c>
      <c r="L13487" s="8">
        <f>COUNTIFS($D$2:$D13487,D13487)</f>
        <v>544</v>
      </c>
    </row>
    <row r="13488" spans="1:12" x14ac:dyDescent="0.2">
      <c r="A13488" s="7" t="s">
        <v>4087</v>
      </c>
      <c r="B13488" s="9">
        <v>40068</v>
      </c>
      <c r="C13488" s="1">
        <v>31</v>
      </c>
      <c r="D13488" t="s">
        <v>447</v>
      </c>
      <c r="E13488">
        <v>33</v>
      </c>
      <c r="F13488" t="s">
        <v>443</v>
      </c>
      <c r="G13488">
        <v>1</v>
      </c>
      <c r="H13488">
        <v>4</v>
      </c>
      <c r="I13488">
        <v>1</v>
      </c>
      <c r="J13488">
        <f t="shared" si="222"/>
        <v>3</v>
      </c>
      <c r="K13488">
        <v>5</v>
      </c>
      <c r="L13488" s="8">
        <f>COUNTIFS($D$2:$D13488,D13488)</f>
        <v>309</v>
      </c>
    </row>
    <row r="13489" spans="1:12" x14ac:dyDescent="0.2">
      <c r="A13489" s="7" t="s">
        <v>4087</v>
      </c>
      <c r="B13489" s="9">
        <v>40068</v>
      </c>
      <c r="C13489">
        <v>33</v>
      </c>
      <c r="D13489" t="s">
        <v>443</v>
      </c>
      <c r="E13489" s="1">
        <v>31</v>
      </c>
      <c r="F13489" t="s">
        <v>447</v>
      </c>
      <c r="G13489">
        <v>0</v>
      </c>
      <c r="H13489">
        <v>1</v>
      </c>
      <c r="I13489">
        <v>4</v>
      </c>
      <c r="J13489">
        <f t="shared" si="222"/>
        <v>0</v>
      </c>
      <c r="K13489">
        <v>5</v>
      </c>
      <c r="L13489" s="8">
        <f>COUNTIFS($D$2:$D13489,D13489)</f>
        <v>43</v>
      </c>
    </row>
    <row r="13490" spans="1:12" x14ac:dyDescent="0.2">
      <c r="A13490" s="7" t="s">
        <v>4088</v>
      </c>
      <c r="B13490" s="9">
        <v>40068</v>
      </c>
      <c r="C13490" s="1">
        <v>24</v>
      </c>
      <c r="D13490" t="s">
        <v>319</v>
      </c>
      <c r="E13490">
        <v>14</v>
      </c>
      <c r="F13490" t="s">
        <v>27</v>
      </c>
      <c r="G13490">
        <v>1</v>
      </c>
      <c r="H13490">
        <v>1</v>
      </c>
      <c r="I13490">
        <v>2</v>
      </c>
      <c r="J13490">
        <f t="shared" si="222"/>
        <v>0</v>
      </c>
      <c r="K13490">
        <v>5</v>
      </c>
      <c r="L13490" s="8">
        <f>COUNTIFS($D$2:$D13490,D13490)</f>
        <v>43</v>
      </c>
    </row>
    <row r="13491" spans="1:12" x14ac:dyDescent="0.2">
      <c r="A13491" s="7" t="s">
        <v>4088</v>
      </c>
      <c r="B13491" s="9">
        <v>40068</v>
      </c>
      <c r="C13491">
        <v>14</v>
      </c>
      <c r="D13491" t="s">
        <v>27</v>
      </c>
      <c r="E13491" s="1">
        <v>24</v>
      </c>
      <c r="F13491" t="s">
        <v>319</v>
      </c>
      <c r="G13491">
        <v>0</v>
      </c>
      <c r="H13491">
        <v>2</v>
      </c>
      <c r="I13491">
        <v>1</v>
      </c>
      <c r="J13491">
        <f t="shared" si="222"/>
        <v>3</v>
      </c>
      <c r="K13491">
        <v>5</v>
      </c>
      <c r="L13491" s="8">
        <f>COUNTIFS($D$2:$D13491,D13491)</f>
        <v>663</v>
      </c>
    </row>
    <row r="13492" spans="1:12" x14ac:dyDescent="0.2">
      <c r="A13492" s="7" t="s">
        <v>4089</v>
      </c>
      <c r="B13492" s="9">
        <v>40068</v>
      </c>
      <c r="C13492" s="1">
        <v>45</v>
      </c>
      <c r="D13492" t="s">
        <v>762</v>
      </c>
      <c r="E13492">
        <v>40</v>
      </c>
      <c r="F13492" t="s">
        <v>758</v>
      </c>
      <c r="G13492">
        <v>1</v>
      </c>
      <c r="H13492">
        <v>2</v>
      </c>
      <c r="I13492">
        <v>3</v>
      </c>
      <c r="J13492">
        <f t="shared" si="222"/>
        <v>0</v>
      </c>
      <c r="K13492">
        <v>5</v>
      </c>
      <c r="L13492" s="8">
        <f>COUNTIFS($D$2:$D13492,D13492)</f>
        <v>233</v>
      </c>
    </row>
    <row r="13493" spans="1:12" x14ac:dyDescent="0.2">
      <c r="A13493" s="7" t="s">
        <v>4089</v>
      </c>
      <c r="B13493" s="9">
        <v>40068</v>
      </c>
      <c r="C13493">
        <v>40</v>
      </c>
      <c r="D13493" t="s">
        <v>758</v>
      </c>
      <c r="E13493" s="1">
        <v>45</v>
      </c>
      <c r="F13493" t="s">
        <v>762</v>
      </c>
      <c r="G13493">
        <v>0</v>
      </c>
      <c r="H13493">
        <v>3</v>
      </c>
      <c r="I13493">
        <v>2</v>
      </c>
      <c r="J13493">
        <f t="shared" si="222"/>
        <v>3</v>
      </c>
      <c r="K13493">
        <v>4</v>
      </c>
      <c r="L13493" s="8">
        <f>COUNTIFS($D$2:$D13493,D13493)</f>
        <v>384</v>
      </c>
    </row>
    <row r="13494" spans="1:12" x14ac:dyDescent="0.2">
      <c r="A13494" s="7" t="s">
        <v>4090</v>
      </c>
      <c r="B13494" s="9">
        <v>40068</v>
      </c>
      <c r="C13494" s="1">
        <v>20</v>
      </c>
      <c r="D13494" t="s">
        <v>45</v>
      </c>
      <c r="E13494">
        <v>10</v>
      </c>
      <c r="F13494" t="s">
        <v>47</v>
      </c>
      <c r="G13494">
        <v>1</v>
      </c>
      <c r="H13494">
        <v>4</v>
      </c>
      <c r="I13494">
        <v>2</v>
      </c>
      <c r="J13494">
        <f t="shared" si="222"/>
        <v>3</v>
      </c>
      <c r="K13494">
        <v>4</v>
      </c>
      <c r="L13494" s="8">
        <f>COUNTIFS($D$2:$D13494,D13494)</f>
        <v>472</v>
      </c>
    </row>
    <row r="13495" spans="1:12" x14ac:dyDescent="0.2">
      <c r="A13495" s="7" t="s">
        <v>4090</v>
      </c>
      <c r="B13495" s="9">
        <v>40068</v>
      </c>
      <c r="C13495">
        <v>10</v>
      </c>
      <c r="D13495" t="s">
        <v>47</v>
      </c>
      <c r="E13495" s="1">
        <v>20</v>
      </c>
      <c r="F13495" t="s">
        <v>45</v>
      </c>
      <c r="G13495">
        <v>0</v>
      </c>
      <c r="H13495">
        <v>2</v>
      </c>
      <c r="I13495">
        <v>4</v>
      </c>
      <c r="J13495">
        <f t="shared" si="222"/>
        <v>0</v>
      </c>
      <c r="K13495">
        <v>4</v>
      </c>
      <c r="L13495" s="8">
        <f>COUNTIFS($D$2:$D13495,D13495)</f>
        <v>662</v>
      </c>
    </row>
    <row r="13496" spans="1:12" x14ac:dyDescent="0.2">
      <c r="A13496" s="7" t="s">
        <v>4091</v>
      </c>
      <c r="B13496" s="9">
        <v>40068</v>
      </c>
      <c r="C13496" s="1">
        <v>19</v>
      </c>
      <c r="D13496" t="s">
        <v>40</v>
      </c>
      <c r="E13496">
        <v>13</v>
      </c>
      <c r="F13496" t="s">
        <v>64</v>
      </c>
      <c r="G13496">
        <v>1</v>
      </c>
      <c r="H13496">
        <v>4</v>
      </c>
      <c r="I13496">
        <v>0</v>
      </c>
      <c r="J13496">
        <f t="shared" si="222"/>
        <v>3</v>
      </c>
      <c r="K13496">
        <v>5</v>
      </c>
      <c r="L13496" s="8">
        <f>COUNTIFS($D$2:$D13496,D13496)</f>
        <v>663</v>
      </c>
    </row>
    <row r="13497" spans="1:12" x14ac:dyDescent="0.2">
      <c r="A13497" s="7" t="s">
        <v>4091</v>
      </c>
      <c r="B13497" s="9">
        <v>40068</v>
      </c>
      <c r="C13497">
        <v>13</v>
      </c>
      <c r="D13497" t="s">
        <v>64</v>
      </c>
      <c r="E13497" s="1">
        <v>19</v>
      </c>
      <c r="F13497" t="s">
        <v>40</v>
      </c>
      <c r="G13497">
        <v>0</v>
      </c>
      <c r="H13497">
        <v>0</v>
      </c>
      <c r="I13497">
        <v>4</v>
      </c>
      <c r="J13497">
        <f t="shared" si="222"/>
        <v>0</v>
      </c>
      <c r="K13497">
        <v>5</v>
      </c>
      <c r="L13497" s="8">
        <f>COUNTIFS($D$2:$D13497,D13497)</f>
        <v>5</v>
      </c>
    </row>
    <row r="13498" spans="1:12" x14ac:dyDescent="0.2">
      <c r="A13498" s="7" t="s">
        <v>4092</v>
      </c>
      <c r="B13498" s="9">
        <v>40068</v>
      </c>
      <c r="C13498" s="1">
        <v>41</v>
      </c>
      <c r="D13498" t="s">
        <v>759</v>
      </c>
      <c r="E13498">
        <v>42</v>
      </c>
      <c r="F13498" t="s">
        <v>35</v>
      </c>
      <c r="G13498">
        <v>1</v>
      </c>
      <c r="H13498">
        <v>3</v>
      </c>
      <c r="I13498">
        <v>1</v>
      </c>
      <c r="J13498">
        <f t="shared" si="222"/>
        <v>3</v>
      </c>
      <c r="K13498">
        <v>4</v>
      </c>
      <c r="L13498" s="8">
        <f>COUNTIFS($D$2:$D13498,D13498)</f>
        <v>586</v>
      </c>
    </row>
    <row r="13499" spans="1:12" x14ac:dyDescent="0.2">
      <c r="A13499" s="7" t="s">
        <v>4092</v>
      </c>
      <c r="B13499" s="9">
        <v>40068</v>
      </c>
      <c r="C13499">
        <v>42</v>
      </c>
      <c r="D13499" t="s">
        <v>35</v>
      </c>
      <c r="E13499" s="1">
        <v>41</v>
      </c>
      <c r="F13499" t="s">
        <v>759</v>
      </c>
      <c r="G13499">
        <v>0</v>
      </c>
      <c r="H13499">
        <v>1</v>
      </c>
      <c r="I13499">
        <v>3</v>
      </c>
      <c r="J13499">
        <f t="shared" si="222"/>
        <v>0</v>
      </c>
      <c r="K13499">
        <v>5</v>
      </c>
      <c r="L13499" s="8">
        <f>COUNTIFS($D$2:$D13499,D13499)</f>
        <v>43</v>
      </c>
    </row>
    <row r="13500" spans="1:12" x14ac:dyDescent="0.2">
      <c r="A13500" s="7" t="s">
        <v>4093</v>
      </c>
      <c r="B13500" s="9">
        <v>40068</v>
      </c>
      <c r="C13500" s="1">
        <v>26</v>
      </c>
      <c r="D13500" t="s">
        <v>17</v>
      </c>
      <c r="E13500">
        <v>21</v>
      </c>
      <c r="F13500" t="s">
        <v>10</v>
      </c>
      <c r="G13500">
        <v>1</v>
      </c>
      <c r="H13500">
        <v>1</v>
      </c>
      <c r="I13500">
        <v>3</v>
      </c>
      <c r="J13500">
        <f t="shared" si="222"/>
        <v>0</v>
      </c>
      <c r="K13500">
        <v>5</v>
      </c>
      <c r="L13500" s="8">
        <f>COUNTIFS($D$2:$D13500,D13500)</f>
        <v>663</v>
      </c>
    </row>
    <row r="13501" spans="1:12" x14ac:dyDescent="0.2">
      <c r="A13501" s="7" t="s">
        <v>4093</v>
      </c>
      <c r="B13501" s="9">
        <v>40068</v>
      </c>
      <c r="C13501">
        <v>21</v>
      </c>
      <c r="D13501" t="s">
        <v>10</v>
      </c>
      <c r="E13501" s="1">
        <v>26</v>
      </c>
      <c r="F13501" t="s">
        <v>17</v>
      </c>
      <c r="G13501">
        <v>0</v>
      </c>
      <c r="H13501">
        <v>3</v>
      </c>
      <c r="I13501">
        <v>1</v>
      </c>
      <c r="J13501">
        <f t="shared" si="222"/>
        <v>3</v>
      </c>
      <c r="K13501">
        <v>5</v>
      </c>
      <c r="L13501" s="8">
        <f>COUNTIFS($D$2:$D13501,D13501)</f>
        <v>663</v>
      </c>
    </row>
    <row r="13502" spans="1:12" x14ac:dyDescent="0.2">
      <c r="A13502" s="7" t="s">
        <v>4094</v>
      </c>
      <c r="B13502" s="9">
        <v>40069</v>
      </c>
      <c r="C13502" s="1">
        <v>43</v>
      </c>
      <c r="D13502" t="s">
        <v>760</v>
      </c>
      <c r="E13502">
        <v>32</v>
      </c>
      <c r="F13502" t="s">
        <v>559</v>
      </c>
      <c r="G13502">
        <v>1</v>
      </c>
      <c r="H13502">
        <v>0</v>
      </c>
      <c r="I13502">
        <v>1</v>
      </c>
      <c r="J13502">
        <f t="shared" si="222"/>
        <v>0</v>
      </c>
      <c r="K13502">
        <v>5</v>
      </c>
      <c r="L13502" s="8">
        <f>COUNTIFS($D$2:$D13502,D13502)</f>
        <v>195</v>
      </c>
    </row>
    <row r="13503" spans="1:12" x14ac:dyDescent="0.2">
      <c r="A13503" s="7" t="s">
        <v>4094</v>
      </c>
      <c r="B13503" s="9">
        <v>40069</v>
      </c>
      <c r="C13503">
        <v>32</v>
      </c>
      <c r="D13503" t="s">
        <v>559</v>
      </c>
      <c r="E13503" s="1">
        <v>43</v>
      </c>
      <c r="F13503" t="s">
        <v>760</v>
      </c>
      <c r="G13503">
        <v>0</v>
      </c>
      <c r="H13503">
        <v>1</v>
      </c>
      <c r="I13503">
        <v>0</v>
      </c>
      <c r="J13503">
        <f t="shared" si="222"/>
        <v>3</v>
      </c>
      <c r="K13503">
        <v>4</v>
      </c>
      <c r="L13503" s="8">
        <f>COUNTIFS($D$2:$D13503,D13503)</f>
        <v>662</v>
      </c>
    </row>
    <row r="13504" spans="1:12" x14ac:dyDescent="0.2">
      <c r="A13504" s="7" t="s">
        <v>4095</v>
      </c>
      <c r="B13504" s="9">
        <v>40069</v>
      </c>
      <c r="C13504" s="1">
        <v>36</v>
      </c>
      <c r="D13504" t="s">
        <v>25</v>
      </c>
      <c r="E13504">
        <v>16</v>
      </c>
      <c r="F13504" t="s">
        <v>37</v>
      </c>
      <c r="G13504">
        <v>1</v>
      </c>
      <c r="H13504">
        <v>2</v>
      </c>
      <c r="I13504">
        <v>1</v>
      </c>
      <c r="J13504">
        <f t="shared" si="222"/>
        <v>3</v>
      </c>
      <c r="K13504">
        <v>4</v>
      </c>
      <c r="L13504" s="8">
        <f>COUNTIFS($D$2:$D13504,D13504)</f>
        <v>308</v>
      </c>
    </row>
    <row r="13505" spans="1:12" x14ac:dyDescent="0.2">
      <c r="A13505" s="7" t="s">
        <v>4095</v>
      </c>
      <c r="B13505" s="9">
        <v>40069</v>
      </c>
      <c r="C13505">
        <v>16</v>
      </c>
      <c r="D13505" t="s">
        <v>37</v>
      </c>
      <c r="E13505" s="1">
        <v>36</v>
      </c>
      <c r="F13505" t="s">
        <v>25</v>
      </c>
      <c r="G13505">
        <v>0</v>
      </c>
      <c r="H13505">
        <v>1</v>
      </c>
      <c r="I13505">
        <v>2</v>
      </c>
      <c r="J13505">
        <f t="shared" si="222"/>
        <v>0</v>
      </c>
      <c r="K13505">
        <v>4</v>
      </c>
      <c r="L13505" s="8">
        <f>COUNTIFS($D$2:$D13505,D13505)</f>
        <v>662</v>
      </c>
    </row>
    <row r="13506" spans="1:12" x14ac:dyDescent="0.2">
      <c r="A13506" s="7" t="s">
        <v>4096</v>
      </c>
      <c r="B13506" s="9">
        <v>40075</v>
      </c>
      <c r="C13506" s="1">
        <v>13</v>
      </c>
      <c r="D13506" t="s">
        <v>64</v>
      </c>
      <c r="E13506">
        <v>31</v>
      </c>
      <c r="F13506" t="s">
        <v>447</v>
      </c>
      <c r="G13506">
        <v>1</v>
      </c>
      <c r="H13506">
        <v>3</v>
      </c>
      <c r="I13506">
        <v>1</v>
      </c>
      <c r="J13506">
        <f t="shared" ref="J13506:J13569" si="223">IF(H13506&gt;I13506,3,IF(I13506&gt;H13506,0,1))</f>
        <v>3</v>
      </c>
      <c r="K13506">
        <v>6</v>
      </c>
      <c r="L13506" s="8">
        <f>COUNTIFS($D$2:$D13506,D13506)</f>
        <v>6</v>
      </c>
    </row>
    <row r="13507" spans="1:12" x14ac:dyDescent="0.2">
      <c r="A13507" s="7" t="s">
        <v>4096</v>
      </c>
      <c r="B13507" s="9">
        <v>40075</v>
      </c>
      <c r="C13507">
        <v>31</v>
      </c>
      <c r="D13507" t="s">
        <v>447</v>
      </c>
      <c r="E13507" s="1">
        <v>13</v>
      </c>
      <c r="F13507" t="s">
        <v>64</v>
      </c>
      <c r="G13507">
        <v>0</v>
      </c>
      <c r="H13507">
        <v>1</v>
      </c>
      <c r="I13507">
        <v>3</v>
      </c>
      <c r="J13507">
        <f t="shared" si="223"/>
        <v>0</v>
      </c>
      <c r="K13507">
        <v>6</v>
      </c>
      <c r="L13507" s="8">
        <f>COUNTIFS($D$2:$D13507,D13507)</f>
        <v>310</v>
      </c>
    </row>
    <row r="13508" spans="1:12" x14ac:dyDescent="0.2">
      <c r="A13508" s="7" t="s">
        <v>4097</v>
      </c>
      <c r="B13508" s="9">
        <v>40075</v>
      </c>
      <c r="C13508" s="1">
        <v>33</v>
      </c>
      <c r="D13508" t="s">
        <v>443</v>
      </c>
      <c r="E13508">
        <v>43</v>
      </c>
      <c r="F13508" t="s">
        <v>760</v>
      </c>
      <c r="G13508">
        <v>1</v>
      </c>
      <c r="H13508">
        <v>0</v>
      </c>
      <c r="I13508">
        <v>1</v>
      </c>
      <c r="J13508">
        <f t="shared" si="223"/>
        <v>0</v>
      </c>
      <c r="K13508">
        <v>6</v>
      </c>
      <c r="L13508" s="8">
        <f>COUNTIFS($D$2:$D13508,D13508)</f>
        <v>44</v>
      </c>
    </row>
    <row r="13509" spans="1:12" x14ac:dyDescent="0.2">
      <c r="A13509" s="7" t="s">
        <v>4097</v>
      </c>
      <c r="B13509" s="9">
        <v>40075</v>
      </c>
      <c r="C13509">
        <v>43</v>
      </c>
      <c r="D13509" t="s">
        <v>760</v>
      </c>
      <c r="E13509" s="1">
        <v>33</v>
      </c>
      <c r="F13509" t="s">
        <v>443</v>
      </c>
      <c r="G13509">
        <v>0</v>
      </c>
      <c r="H13509">
        <v>1</v>
      </c>
      <c r="I13509">
        <v>0</v>
      </c>
      <c r="J13509">
        <f t="shared" si="223"/>
        <v>3</v>
      </c>
      <c r="K13509">
        <v>6</v>
      </c>
      <c r="L13509" s="8">
        <f>COUNTIFS($D$2:$D13509,D13509)</f>
        <v>196</v>
      </c>
    </row>
    <row r="13510" spans="1:12" x14ac:dyDescent="0.2">
      <c r="A13510" s="7" t="s">
        <v>4098</v>
      </c>
      <c r="B13510" s="9">
        <v>40075</v>
      </c>
      <c r="C13510" s="1">
        <v>40</v>
      </c>
      <c r="D13510" t="s">
        <v>758</v>
      </c>
      <c r="E13510">
        <v>24</v>
      </c>
      <c r="F13510" t="s">
        <v>319</v>
      </c>
      <c r="G13510">
        <v>1</v>
      </c>
      <c r="H13510">
        <v>1</v>
      </c>
      <c r="I13510">
        <v>1</v>
      </c>
      <c r="J13510">
        <f t="shared" si="223"/>
        <v>1</v>
      </c>
      <c r="K13510">
        <v>5</v>
      </c>
      <c r="L13510" s="8">
        <f>COUNTIFS($D$2:$D13510,D13510)</f>
        <v>385</v>
      </c>
    </row>
    <row r="13511" spans="1:12" x14ac:dyDescent="0.2">
      <c r="A13511" s="7" t="s">
        <v>4098</v>
      </c>
      <c r="B13511" s="9">
        <v>40075</v>
      </c>
      <c r="C13511">
        <v>24</v>
      </c>
      <c r="D13511" t="s">
        <v>319</v>
      </c>
      <c r="E13511" s="1">
        <v>40</v>
      </c>
      <c r="F13511" t="s">
        <v>758</v>
      </c>
      <c r="G13511">
        <v>0</v>
      </c>
      <c r="H13511">
        <v>1</v>
      </c>
      <c r="I13511">
        <v>1</v>
      </c>
      <c r="J13511">
        <f t="shared" si="223"/>
        <v>1</v>
      </c>
      <c r="K13511">
        <v>6</v>
      </c>
      <c r="L13511" s="8">
        <f>COUNTIFS($D$2:$D13511,D13511)</f>
        <v>44</v>
      </c>
    </row>
    <row r="13512" spans="1:12" x14ac:dyDescent="0.2">
      <c r="A13512" s="7" t="s">
        <v>4099</v>
      </c>
      <c r="B13512" s="9">
        <v>40075</v>
      </c>
      <c r="C13512" s="1">
        <v>32</v>
      </c>
      <c r="D13512" t="s">
        <v>559</v>
      </c>
      <c r="E13512">
        <v>45</v>
      </c>
      <c r="F13512" t="s">
        <v>762</v>
      </c>
      <c r="G13512">
        <v>1</v>
      </c>
      <c r="H13512">
        <v>2</v>
      </c>
      <c r="I13512">
        <v>0</v>
      </c>
      <c r="J13512">
        <f t="shared" si="223"/>
        <v>3</v>
      </c>
      <c r="K13512">
        <v>5</v>
      </c>
      <c r="L13512" s="8">
        <f>COUNTIFS($D$2:$D13512,D13512)</f>
        <v>663</v>
      </c>
    </row>
    <row r="13513" spans="1:12" x14ac:dyDescent="0.2">
      <c r="A13513" s="7" t="s">
        <v>4099</v>
      </c>
      <c r="B13513" s="9">
        <v>40075</v>
      </c>
      <c r="C13513">
        <v>45</v>
      </c>
      <c r="D13513" t="s">
        <v>762</v>
      </c>
      <c r="E13513" s="1">
        <v>32</v>
      </c>
      <c r="F13513" t="s">
        <v>559</v>
      </c>
      <c r="G13513">
        <v>0</v>
      </c>
      <c r="H13513">
        <v>0</v>
      </c>
      <c r="I13513">
        <v>2</v>
      </c>
      <c r="J13513">
        <f t="shared" si="223"/>
        <v>0</v>
      </c>
      <c r="K13513">
        <v>6</v>
      </c>
      <c r="L13513" s="8">
        <f>COUNTIFS($D$2:$D13513,D13513)</f>
        <v>234</v>
      </c>
    </row>
    <row r="13514" spans="1:12" x14ac:dyDescent="0.2">
      <c r="A13514" s="7" t="s">
        <v>4100</v>
      </c>
      <c r="B13514" s="9">
        <v>40075</v>
      </c>
      <c r="C13514" s="1">
        <v>10</v>
      </c>
      <c r="D13514" t="s">
        <v>47</v>
      </c>
      <c r="E13514">
        <v>63</v>
      </c>
      <c r="F13514" t="s">
        <v>777</v>
      </c>
      <c r="G13514">
        <v>1</v>
      </c>
      <c r="H13514">
        <v>4</v>
      </c>
      <c r="I13514">
        <v>0</v>
      </c>
      <c r="J13514">
        <f t="shared" si="223"/>
        <v>3</v>
      </c>
      <c r="K13514">
        <v>5</v>
      </c>
      <c r="L13514" s="8">
        <f>COUNTIFS($D$2:$D13514,D13514)</f>
        <v>663</v>
      </c>
    </row>
    <row r="13515" spans="1:12" x14ac:dyDescent="0.2">
      <c r="A13515" s="7" t="s">
        <v>4100</v>
      </c>
      <c r="B13515" s="9">
        <v>40075</v>
      </c>
      <c r="C13515">
        <v>63</v>
      </c>
      <c r="D13515" t="s">
        <v>777</v>
      </c>
      <c r="E13515" s="1">
        <v>10</v>
      </c>
      <c r="F13515" t="s">
        <v>47</v>
      </c>
      <c r="G13515">
        <v>0</v>
      </c>
      <c r="H13515">
        <v>0</v>
      </c>
      <c r="I13515">
        <v>4</v>
      </c>
      <c r="J13515">
        <f t="shared" si="223"/>
        <v>0</v>
      </c>
      <c r="K13515">
        <v>6</v>
      </c>
      <c r="L13515" s="8">
        <f>COUNTIFS($D$2:$D13515,D13515)</f>
        <v>158</v>
      </c>
    </row>
    <row r="13516" spans="1:12" x14ac:dyDescent="0.2">
      <c r="A13516" s="7" t="s">
        <v>4101</v>
      </c>
      <c r="B13516" s="9">
        <v>40075</v>
      </c>
      <c r="C13516" s="1">
        <v>29</v>
      </c>
      <c r="D13516" t="s">
        <v>42</v>
      </c>
      <c r="E13516">
        <v>19</v>
      </c>
      <c r="F13516" t="s">
        <v>40</v>
      </c>
      <c r="G13516">
        <v>1</v>
      </c>
      <c r="H13516">
        <v>2</v>
      </c>
      <c r="I13516">
        <v>3</v>
      </c>
      <c r="J13516">
        <f t="shared" si="223"/>
        <v>0</v>
      </c>
      <c r="K13516">
        <v>5</v>
      </c>
      <c r="L13516" s="8">
        <f>COUNTIFS($D$2:$D13516,D13516)</f>
        <v>545</v>
      </c>
    </row>
    <row r="13517" spans="1:12" x14ac:dyDescent="0.2">
      <c r="A13517" s="7" t="s">
        <v>4101</v>
      </c>
      <c r="B13517" s="9">
        <v>40075</v>
      </c>
      <c r="C13517">
        <v>19</v>
      </c>
      <c r="D13517" t="s">
        <v>40</v>
      </c>
      <c r="E13517" s="1">
        <v>29</v>
      </c>
      <c r="F13517" t="s">
        <v>42</v>
      </c>
      <c r="G13517">
        <v>0</v>
      </c>
      <c r="H13517">
        <v>3</v>
      </c>
      <c r="I13517">
        <v>2</v>
      </c>
      <c r="J13517">
        <f t="shared" si="223"/>
        <v>3</v>
      </c>
      <c r="K13517">
        <v>6</v>
      </c>
      <c r="L13517" s="8">
        <f>COUNTIFS($D$2:$D13517,D13517)</f>
        <v>664</v>
      </c>
    </row>
    <row r="13518" spans="1:12" x14ac:dyDescent="0.2">
      <c r="A13518" s="7" t="s">
        <v>4102</v>
      </c>
      <c r="B13518" s="9">
        <v>40076</v>
      </c>
      <c r="C13518" s="1">
        <v>21</v>
      </c>
      <c r="D13518" t="s">
        <v>10</v>
      </c>
      <c r="E13518">
        <v>20</v>
      </c>
      <c r="F13518" t="s">
        <v>45</v>
      </c>
      <c r="G13518">
        <v>1</v>
      </c>
      <c r="H13518">
        <v>4</v>
      </c>
      <c r="I13518">
        <v>3</v>
      </c>
      <c r="J13518">
        <f t="shared" si="223"/>
        <v>3</v>
      </c>
      <c r="K13518">
        <v>6</v>
      </c>
      <c r="L13518" s="8">
        <f>COUNTIFS($D$2:$D13518,D13518)</f>
        <v>664</v>
      </c>
    </row>
    <row r="13519" spans="1:12" x14ac:dyDescent="0.2">
      <c r="A13519" s="7" t="s">
        <v>4102</v>
      </c>
      <c r="B13519" s="9">
        <v>40076</v>
      </c>
      <c r="C13519">
        <v>20</v>
      </c>
      <c r="D13519" t="s">
        <v>45</v>
      </c>
      <c r="E13519" s="1">
        <v>21</v>
      </c>
      <c r="F13519" t="s">
        <v>10</v>
      </c>
      <c r="G13519">
        <v>0</v>
      </c>
      <c r="H13519">
        <v>3</v>
      </c>
      <c r="I13519">
        <v>4</v>
      </c>
      <c r="J13519">
        <f t="shared" si="223"/>
        <v>0</v>
      </c>
      <c r="K13519">
        <v>5</v>
      </c>
      <c r="L13519" s="8">
        <f>COUNTIFS($D$2:$D13519,D13519)</f>
        <v>473</v>
      </c>
    </row>
    <row r="13520" spans="1:12" x14ac:dyDescent="0.2">
      <c r="A13520" s="7" t="s">
        <v>4103</v>
      </c>
      <c r="B13520" s="9">
        <v>40076</v>
      </c>
      <c r="C13520" s="1">
        <v>42</v>
      </c>
      <c r="D13520" t="s">
        <v>35</v>
      </c>
      <c r="E13520">
        <v>36</v>
      </c>
      <c r="F13520" t="s">
        <v>25</v>
      </c>
      <c r="G13520">
        <v>1</v>
      </c>
      <c r="H13520">
        <v>2</v>
      </c>
      <c r="I13520">
        <v>1</v>
      </c>
      <c r="J13520">
        <f t="shared" si="223"/>
        <v>3</v>
      </c>
      <c r="K13520">
        <v>6</v>
      </c>
      <c r="L13520" s="8">
        <f>COUNTIFS($D$2:$D13520,D13520)</f>
        <v>44</v>
      </c>
    </row>
    <row r="13521" spans="1:12" x14ac:dyDescent="0.2">
      <c r="A13521" s="7" t="s">
        <v>4103</v>
      </c>
      <c r="B13521" s="9">
        <v>40076</v>
      </c>
      <c r="C13521">
        <v>36</v>
      </c>
      <c r="D13521" t="s">
        <v>25</v>
      </c>
      <c r="E13521" s="1">
        <v>42</v>
      </c>
      <c r="F13521" t="s">
        <v>35</v>
      </c>
      <c r="G13521">
        <v>0</v>
      </c>
      <c r="H13521">
        <v>1</v>
      </c>
      <c r="I13521">
        <v>2</v>
      </c>
      <c r="J13521">
        <f t="shared" si="223"/>
        <v>0</v>
      </c>
      <c r="K13521">
        <v>5</v>
      </c>
      <c r="L13521" s="8">
        <f>COUNTIFS($D$2:$D13521,D13521)</f>
        <v>309</v>
      </c>
    </row>
    <row r="13522" spans="1:12" x14ac:dyDescent="0.2">
      <c r="A13522" s="7" t="s">
        <v>4104</v>
      </c>
      <c r="B13522" s="9">
        <v>40076</v>
      </c>
      <c r="C13522" s="1">
        <v>16</v>
      </c>
      <c r="D13522" t="s">
        <v>37</v>
      </c>
      <c r="E13522">
        <v>41</v>
      </c>
      <c r="F13522" t="s">
        <v>759</v>
      </c>
      <c r="G13522">
        <v>1</v>
      </c>
      <c r="H13522">
        <v>3</v>
      </c>
      <c r="I13522">
        <v>0</v>
      </c>
      <c r="J13522">
        <f t="shared" si="223"/>
        <v>3</v>
      </c>
      <c r="K13522">
        <v>5</v>
      </c>
      <c r="L13522" s="8">
        <f>COUNTIFS($D$2:$D13522,D13522)</f>
        <v>663</v>
      </c>
    </row>
    <row r="13523" spans="1:12" x14ac:dyDescent="0.2">
      <c r="A13523" s="7" t="s">
        <v>4104</v>
      </c>
      <c r="B13523" s="9">
        <v>40076</v>
      </c>
      <c r="C13523">
        <v>41</v>
      </c>
      <c r="D13523" t="s">
        <v>759</v>
      </c>
      <c r="E13523" s="1">
        <v>16</v>
      </c>
      <c r="F13523" t="s">
        <v>37</v>
      </c>
      <c r="G13523">
        <v>0</v>
      </c>
      <c r="H13523">
        <v>0</v>
      </c>
      <c r="I13523">
        <v>3</v>
      </c>
      <c r="J13523">
        <f t="shared" si="223"/>
        <v>0</v>
      </c>
      <c r="K13523">
        <v>5</v>
      </c>
      <c r="L13523" s="8">
        <f>COUNTIFS($D$2:$D13523,D13523)</f>
        <v>587</v>
      </c>
    </row>
    <row r="13524" spans="1:12" x14ac:dyDescent="0.2">
      <c r="A13524" s="7" t="s">
        <v>4105</v>
      </c>
      <c r="B13524" s="2">
        <v>40076</v>
      </c>
      <c r="C13524" s="1">
        <v>14</v>
      </c>
      <c r="D13524" t="s">
        <v>27</v>
      </c>
      <c r="E13524">
        <v>26</v>
      </c>
      <c r="F13524" t="s">
        <v>17</v>
      </c>
      <c r="G13524">
        <v>1</v>
      </c>
      <c r="H13524">
        <v>3</v>
      </c>
      <c r="I13524">
        <v>0</v>
      </c>
      <c r="J13524">
        <f t="shared" si="223"/>
        <v>3</v>
      </c>
      <c r="K13524">
        <v>6</v>
      </c>
      <c r="L13524" s="8">
        <f>COUNTIFS($D$2:$D13524,D13524)</f>
        <v>664</v>
      </c>
    </row>
    <row r="13525" spans="1:12" x14ac:dyDescent="0.2">
      <c r="A13525" s="7" t="s">
        <v>4105</v>
      </c>
      <c r="B13525" s="9">
        <v>40076</v>
      </c>
      <c r="C13525">
        <v>26</v>
      </c>
      <c r="D13525" t="s">
        <v>17</v>
      </c>
      <c r="E13525" s="1">
        <v>14</v>
      </c>
      <c r="F13525" t="s">
        <v>27</v>
      </c>
      <c r="G13525">
        <v>0</v>
      </c>
      <c r="H13525">
        <v>0</v>
      </c>
      <c r="I13525">
        <v>3</v>
      </c>
      <c r="J13525">
        <f t="shared" si="223"/>
        <v>0</v>
      </c>
      <c r="K13525">
        <v>6</v>
      </c>
      <c r="L13525" s="8">
        <f>COUNTIFS($D$2:$D13525,D13525)</f>
        <v>664</v>
      </c>
    </row>
    <row r="13526" spans="1:12" x14ac:dyDescent="0.2">
      <c r="A13526" s="7" t="s">
        <v>4106</v>
      </c>
      <c r="B13526" s="9">
        <v>40082</v>
      </c>
      <c r="C13526" s="1">
        <v>19</v>
      </c>
      <c r="D13526" t="s">
        <v>40</v>
      </c>
      <c r="E13526">
        <v>33</v>
      </c>
      <c r="F13526" t="s">
        <v>443</v>
      </c>
      <c r="G13526">
        <v>1</v>
      </c>
      <c r="H13526">
        <v>6</v>
      </c>
      <c r="I13526">
        <v>1</v>
      </c>
      <c r="J13526">
        <f t="shared" si="223"/>
        <v>3</v>
      </c>
      <c r="K13526">
        <v>7</v>
      </c>
      <c r="L13526" s="8">
        <f>COUNTIFS($D$2:$D13526,D13526)</f>
        <v>665</v>
      </c>
    </row>
    <row r="13527" spans="1:12" x14ac:dyDescent="0.2">
      <c r="A13527" s="7" t="s">
        <v>4106</v>
      </c>
      <c r="B13527" s="9">
        <v>40082</v>
      </c>
      <c r="C13527">
        <v>33</v>
      </c>
      <c r="D13527" t="s">
        <v>443</v>
      </c>
      <c r="E13527" s="1">
        <v>19</v>
      </c>
      <c r="F13527" t="s">
        <v>40</v>
      </c>
      <c r="G13527">
        <v>0</v>
      </c>
      <c r="H13527">
        <v>1</v>
      </c>
      <c r="I13527">
        <v>6</v>
      </c>
      <c r="J13527">
        <f t="shared" si="223"/>
        <v>0</v>
      </c>
      <c r="K13527">
        <v>7</v>
      </c>
      <c r="L13527" s="8">
        <f>COUNTIFS($D$2:$D13527,D13527)</f>
        <v>45</v>
      </c>
    </row>
    <row r="13528" spans="1:12" x14ac:dyDescent="0.2">
      <c r="A13528" s="7" t="s">
        <v>4107</v>
      </c>
      <c r="B13528" s="9">
        <v>40082</v>
      </c>
      <c r="C13528" s="1">
        <v>41</v>
      </c>
      <c r="D13528" t="s">
        <v>759</v>
      </c>
      <c r="E13528">
        <v>32</v>
      </c>
      <c r="F13528" t="s">
        <v>559</v>
      </c>
      <c r="G13528">
        <v>1</v>
      </c>
      <c r="H13528">
        <v>2</v>
      </c>
      <c r="I13528">
        <v>1</v>
      </c>
      <c r="J13528">
        <f t="shared" si="223"/>
        <v>3</v>
      </c>
      <c r="K13528">
        <v>6</v>
      </c>
      <c r="L13528" s="8">
        <f>COUNTIFS($D$2:$D13528,D13528)</f>
        <v>588</v>
      </c>
    </row>
    <row r="13529" spans="1:12" x14ac:dyDescent="0.2">
      <c r="A13529" s="7" t="s">
        <v>4107</v>
      </c>
      <c r="B13529" s="9">
        <v>40082</v>
      </c>
      <c r="C13529">
        <v>32</v>
      </c>
      <c r="D13529" t="s">
        <v>559</v>
      </c>
      <c r="E13529" s="1">
        <v>41</v>
      </c>
      <c r="F13529" t="s">
        <v>759</v>
      </c>
      <c r="G13529">
        <v>0</v>
      </c>
      <c r="H13529">
        <v>1</v>
      </c>
      <c r="I13529">
        <v>2</v>
      </c>
      <c r="J13529">
        <f t="shared" si="223"/>
        <v>0</v>
      </c>
      <c r="K13529">
        <v>6</v>
      </c>
      <c r="L13529" s="8">
        <f>COUNTIFS($D$2:$D13529,D13529)</f>
        <v>664</v>
      </c>
    </row>
    <row r="13530" spans="1:12" x14ac:dyDescent="0.2">
      <c r="A13530" s="7" t="s">
        <v>4108</v>
      </c>
      <c r="B13530" s="9">
        <v>40082</v>
      </c>
      <c r="C13530" s="1">
        <v>43</v>
      </c>
      <c r="D13530" t="s">
        <v>760</v>
      </c>
      <c r="E13530">
        <v>40</v>
      </c>
      <c r="F13530" t="s">
        <v>758</v>
      </c>
      <c r="G13530">
        <v>1</v>
      </c>
      <c r="H13530">
        <v>1</v>
      </c>
      <c r="I13530">
        <v>2</v>
      </c>
      <c r="J13530">
        <f t="shared" si="223"/>
        <v>0</v>
      </c>
      <c r="K13530">
        <v>7</v>
      </c>
      <c r="L13530" s="8">
        <f>COUNTIFS($D$2:$D13530,D13530)</f>
        <v>197</v>
      </c>
    </row>
    <row r="13531" spans="1:12" x14ac:dyDescent="0.2">
      <c r="A13531" s="7" t="s">
        <v>4108</v>
      </c>
      <c r="B13531" s="9">
        <v>40082</v>
      </c>
      <c r="C13531">
        <v>40</v>
      </c>
      <c r="D13531" t="s">
        <v>758</v>
      </c>
      <c r="E13531" s="1">
        <v>43</v>
      </c>
      <c r="F13531" t="s">
        <v>760</v>
      </c>
      <c r="G13531">
        <v>0</v>
      </c>
      <c r="H13531">
        <v>2</v>
      </c>
      <c r="I13531">
        <v>1</v>
      </c>
      <c r="J13531">
        <f t="shared" si="223"/>
        <v>3</v>
      </c>
      <c r="K13531">
        <v>6</v>
      </c>
      <c r="L13531" s="8">
        <f>COUNTIFS($D$2:$D13531,D13531)</f>
        <v>386</v>
      </c>
    </row>
    <row r="13532" spans="1:12" x14ac:dyDescent="0.2">
      <c r="A13532" s="7" t="s">
        <v>4109</v>
      </c>
      <c r="B13532" s="9">
        <v>40082</v>
      </c>
      <c r="C13532" s="1">
        <v>36</v>
      </c>
      <c r="D13532" t="s">
        <v>25</v>
      </c>
      <c r="E13532">
        <v>10</v>
      </c>
      <c r="F13532" t="s">
        <v>47</v>
      </c>
      <c r="G13532">
        <v>1</v>
      </c>
      <c r="H13532">
        <v>0</v>
      </c>
      <c r="I13532">
        <v>1</v>
      </c>
      <c r="J13532">
        <f t="shared" si="223"/>
        <v>0</v>
      </c>
      <c r="K13532">
        <v>6</v>
      </c>
      <c r="L13532" s="8">
        <f>COUNTIFS($D$2:$D13532,D13532)</f>
        <v>310</v>
      </c>
    </row>
    <row r="13533" spans="1:12" x14ac:dyDescent="0.2">
      <c r="A13533" s="7" t="s">
        <v>4109</v>
      </c>
      <c r="B13533" s="9">
        <v>40082</v>
      </c>
      <c r="C13533">
        <v>10</v>
      </c>
      <c r="D13533" t="s">
        <v>47</v>
      </c>
      <c r="E13533" s="1">
        <v>36</v>
      </c>
      <c r="F13533" t="s">
        <v>25</v>
      </c>
      <c r="G13533">
        <v>0</v>
      </c>
      <c r="H13533">
        <v>1</v>
      </c>
      <c r="I13533">
        <v>0</v>
      </c>
      <c r="J13533">
        <f t="shared" si="223"/>
        <v>3</v>
      </c>
      <c r="K13533">
        <v>6</v>
      </c>
      <c r="L13533" s="8">
        <f>COUNTIFS($D$2:$D13533,D13533)</f>
        <v>664</v>
      </c>
    </row>
    <row r="13534" spans="1:12" x14ac:dyDescent="0.2">
      <c r="A13534" s="7" t="s">
        <v>4110</v>
      </c>
      <c r="B13534" s="9">
        <v>40082</v>
      </c>
      <c r="C13534" s="1">
        <v>45</v>
      </c>
      <c r="D13534" t="s">
        <v>762</v>
      </c>
      <c r="E13534">
        <v>16</v>
      </c>
      <c r="F13534" t="s">
        <v>37</v>
      </c>
      <c r="G13534">
        <v>1</v>
      </c>
      <c r="H13534">
        <v>0</v>
      </c>
      <c r="I13534">
        <v>1</v>
      </c>
      <c r="J13534">
        <f t="shared" si="223"/>
        <v>0</v>
      </c>
      <c r="K13534">
        <v>7</v>
      </c>
      <c r="L13534" s="8">
        <f>COUNTIFS($D$2:$D13534,D13534)</f>
        <v>235</v>
      </c>
    </row>
    <row r="13535" spans="1:12" x14ac:dyDescent="0.2">
      <c r="A13535" s="7" t="s">
        <v>4110</v>
      </c>
      <c r="B13535" s="9">
        <v>40082</v>
      </c>
      <c r="C13535">
        <v>16</v>
      </c>
      <c r="D13535" t="s">
        <v>37</v>
      </c>
      <c r="E13535" s="1">
        <v>45</v>
      </c>
      <c r="F13535" t="s">
        <v>762</v>
      </c>
      <c r="G13535">
        <v>0</v>
      </c>
      <c r="H13535">
        <v>1</v>
      </c>
      <c r="I13535">
        <v>0</v>
      </c>
      <c r="J13535">
        <f t="shared" si="223"/>
        <v>3</v>
      </c>
      <c r="K13535">
        <v>6</v>
      </c>
      <c r="L13535" s="8">
        <f>COUNTIFS($D$2:$D13535,D13535)</f>
        <v>664</v>
      </c>
    </row>
    <row r="13536" spans="1:12" x14ac:dyDescent="0.2">
      <c r="A13536" s="7" t="s">
        <v>4111</v>
      </c>
      <c r="B13536" s="9">
        <v>40082</v>
      </c>
      <c r="C13536" s="1">
        <v>63</v>
      </c>
      <c r="D13536" t="s">
        <v>777</v>
      </c>
      <c r="E13536">
        <v>14</v>
      </c>
      <c r="F13536" t="s">
        <v>27</v>
      </c>
      <c r="G13536">
        <v>1</v>
      </c>
      <c r="H13536">
        <v>3</v>
      </c>
      <c r="I13536">
        <v>1</v>
      </c>
      <c r="J13536">
        <f t="shared" si="223"/>
        <v>3</v>
      </c>
      <c r="K13536">
        <v>7</v>
      </c>
      <c r="L13536" s="8">
        <f>COUNTIFS($D$2:$D13536,D13536)</f>
        <v>159</v>
      </c>
    </row>
    <row r="13537" spans="1:12" x14ac:dyDescent="0.2">
      <c r="A13537" s="7" t="s">
        <v>4111</v>
      </c>
      <c r="B13537" s="9">
        <v>40082</v>
      </c>
      <c r="C13537">
        <v>14</v>
      </c>
      <c r="D13537" t="s">
        <v>27</v>
      </c>
      <c r="E13537" s="1">
        <v>63</v>
      </c>
      <c r="F13537" t="s">
        <v>777</v>
      </c>
      <c r="G13537">
        <v>0</v>
      </c>
      <c r="H13537">
        <v>1</v>
      </c>
      <c r="I13537">
        <v>3</v>
      </c>
      <c r="J13537">
        <f t="shared" si="223"/>
        <v>0</v>
      </c>
      <c r="K13537">
        <v>7</v>
      </c>
      <c r="L13537" s="8">
        <f>COUNTIFS($D$2:$D13537,D13537)</f>
        <v>665</v>
      </c>
    </row>
    <row r="13538" spans="1:12" x14ac:dyDescent="0.2">
      <c r="A13538" s="7" t="s">
        <v>4112</v>
      </c>
      <c r="B13538" s="9">
        <v>40082</v>
      </c>
      <c r="C13538" s="1">
        <v>26</v>
      </c>
      <c r="D13538" t="s">
        <v>17</v>
      </c>
      <c r="E13538">
        <v>13</v>
      </c>
      <c r="F13538" t="s">
        <v>64</v>
      </c>
      <c r="G13538">
        <v>1</v>
      </c>
      <c r="H13538">
        <v>5</v>
      </c>
      <c r="I13538">
        <v>0</v>
      </c>
      <c r="J13538">
        <f t="shared" si="223"/>
        <v>3</v>
      </c>
      <c r="K13538">
        <v>7</v>
      </c>
      <c r="L13538" s="8">
        <f>COUNTIFS($D$2:$D13538,D13538)</f>
        <v>665</v>
      </c>
    </row>
    <row r="13539" spans="1:12" x14ac:dyDescent="0.2">
      <c r="A13539" s="7" t="s">
        <v>4112</v>
      </c>
      <c r="B13539" s="9">
        <v>40082</v>
      </c>
      <c r="C13539">
        <v>13</v>
      </c>
      <c r="D13539" t="s">
        <v>64</v>
      </c>
      <c r="E13539" s="1">
        <v>26</v>
      </c>
      <c r="F13539" t="s">
        <v>17</v>
      </c>
      <c r="G13539">
        <v>0</v>
      </c>
      <c r="H13539">
        <v>0</v>
      </c>
      <c r="I13539">
        <v>5</v>
      </c>
      <c r="J13539">
        <f t="shared" si="223"/>
        <v>0</v>
      </c>
      <c r="K13539">
        <v>7</v>
      </c>
      <c r="L13539" s="8">
        <f>COUNTIFS($D$2:$D13539,D13539)</f>
        <v>7</v>
      </c>
    </row>
    <row r="13540" spans="1:12" x14ac:dyDescent="0.2">
      <c r="A13540" s="7" t="s">
        <v>4113</v>
      </c>
      <c r="B13540" s="9">
        <v>40082</v>
      </c>
      <c r="C13540" s="1">
        <v>24</v>
      </c>
      <c r="D13540" t="s">
        <v>319</v>
      </c>
      <c r="E13540">
        <v>21</v>
      </c>
      <c r="F13540" t="s">
        <v>10</v>
      </c>
      <c r="G13540">
        <v>1</v>
      </c>
      <c r="H13540">
        <v>0</v>
      </c>
      <c r="I13540">
        <v>2</v>
      </c>
      <c r="J13540">
        <f t="shared" si="223"/>
        <v>0</v>
      </c>
      <c r="K13540">
        <v>7</v>
      </c>
      <c r="L13540" s="8">
        <f>COUNTIFS($D$2:$D13540,D13540)</f>
        <v>45</v>
      </c>
    </row>
    <row r="13541" spans="1:12" x14ac:dyDescent="0.2">
      <c r="A13541" s="7" t="s">
        <v>4113</v>
      </c>
      <c r="B13541" s="9">
        <v>40082</v>
      </c>
      <c r="C13541">
        <v>21</v>
      </c>
      <c r="D13541" t="s">
        <v>10</v>
      </c>
      <c r="E13541" s="1">
        <v>24</v>
      </c>
      <c r="F13541" t="s">
        <v>319</v>
      </c>
      <c r="G13541">
        <v>0</v>
      </c>
      <c r="H13541">
        <v>2</v>
      </c>
      <c r="I13541">
        <v>0</v>
      </c>
      <c r="J13541">
        <f t="shared" si="223"/>
        <v>3</v>
      </c>
      <c r="K13541">
        <v>7</v>
      </c>
      <c r="L13541" s="8">
        <f>COUNTIFS($D$2:$D13541,D13541)</f>
        <v>665</v>
      </c>
    </row>
    <row r="13542" spans="1:12" x14ac:dyDescent="0.2">
      <c r="A13542" s="7" t="s">
        <v>4114</v>
      </c>
      <c r="B13542" s="9">
        <v>40083</v>
      </c>
      <c r="C13542" s="1">
        <v>31</v>
      </c>
      <c r="D13542" t="s">
        <v>447</v>
      </c>
      <c r="E13542">
        <v>42</v>
      </c>
      <c r="F13542" t="s">
        <v>35</v>
      </c>
      <c r="G13542">
        <v>1</v>
      </c>
      <c r="H13542">
        <v>5</v>
      </c>
      <c r="I13542">
        <v>2</v>
      </c>
      <c r="J13542">
        <f t="shared" si="223"/>
        <v>3</v>
      </c>
      <c r="K13542">
        <v>7</v>
      </c>
      <c r="L13542" s="8">
        <f>COUNTIFS($D$2:$D13542,D13542)</f>
        <v>311</v>
      </c>
    </row>
    <row r="13543" spans="1:12" x14ac:dyDescent="0.2">
      <c r="A13543" s="7" t="s">
        <v>4114</v>
      </c>
      <c r="B13543" s="9">
        <v>40083</v>
      </c>
      <c r="C13543">
        <v>42</v>
      </c>
      <c r="D13543" t="s">
        <v>35</v>
      </c>
      <c r="E13543" s="1">
        <v>31</v>
      </c>
      <c r="F13543" t="s">
        <v>447</v>
      </c>
      <c r="G13543">
        <v>0</v>
      </c>
      <c r="H13543">
        <v>2</v>
      </c>
      <c r="I13543">
        <v>5</v>
      </c>
      <c r="J13543">
        <f t="shared" si="223"/>
        <v>0</v>
      </c>
      <c r="K13543">
        <v>7</v>
      </c>
      <c r="L13543" s="8">
        <f>COUNTIFS($D$2:$D13543,D13543)</f>
        <v>45</v>
      </c>
    </row>
    <row r="13544" spans="1:12" x14ac:dyDescent="0.2">
      <c r="A13544" s="7" t="s">
        <v>4115</v>
      </c>
      <c r="B13544" s="9">
        <v>40084</v>
      </c>
      <c r="C13544" s="1">
        <v>20</v>
      </c>
      <c r="D13544" t="s">
        <v>45</v>
      </c>
      <c r="E13544">
        <v>29</v>
      </c>
      <c r="F13544" t="s">
        <v>42</v>
      </c>
      <c r="G13544">
        <v>1</v>
      </c>
      <c r="H13544">
        <v>3</v>
      </c>
      <c r="I13544">
        <v>1</v>
      </c>
      <c r="J13544">
        <f t="shared" si="223"/>
        <v>3</v>
      </c>
      <c r="K13544">
        <v>6</v>
      </c>
      <c r="L13544" s="8">
        <f>COUNTIFS($D$2:$D13544,D13544)</f>
        <v>474</v>
      </c>
    </row>
    <row r="13545" spans="1:12" x14ac:dyDescent="0.2">
      <c r="A13545" s="7" t="s">
        <v>4115</v>
      </c>
      <c r="B13545" s="9">
        <v>40084</v>
      </c>
      <c r="C13545">
        <v>29</v>
      </c>
      <c r="D13545" t="s">
        <v>42</v>
      </c>
      <c r="E13545" s="1">
        <v>20</v>
      </c>
      <c r="F13545" t="s">
        <v>45</v>
      </c>
      <c r="G13545">
        <v>0</v>
      </c>
      <c r="H13545">
        <v>1</v>
      </c>
      <c r="I13545">
        <v>3</v>
      </c>
      <c r="J13545">
        <f t="shared" si="223"/>
        <v>0</v>
      </c>
      <c r="K13545">
        <v>6</v>
      </c>
      <c r="L13545" s="8">
        <f>COUNTIFS($D$2:$D13545,D13545)</f>
        <v>546</v>
      </c>
    </row>
    <row r="13546" spans="1:12" x14ac:dyDescent="0.2">
      <c r="A13546" s="7" t="s">
        <v>4116</v>
      </c>
      <c r="B13546" s="9">
        <v>40089</v>
      </c>
      <c r="C13546" s="1">
        <v>42</v>
      </c>
      <c r="D13546" t="s">
        <v>35</v>
      </c>
      <c r="E13546">
        <v>45</v>
      </c>
      <c r="F13546" t="s">
        <v>762</v>
      </c>
      <c r="G13546">
        <v>1</v>
      </c>
      <c r="H13546">
        <v>0</v>
      </c>
      <c r="I13546">
        <v>1</v>
      </c>
      <c r="J13546">
        <f t="shared" si="223"/>
        <v>0</v>
      </c>
      <c r="K13546">
        <v>8</v>
      </c>
      <c r="L13546" s="8">
        <f>COUNTIFS($D$2:$D13546,D13546)</f>
        <v>46</v>
      </c>
    </row>
    <row r="13547" spans="1:12" x14ac:dyDescent="0.2">
      <c r="A13547" s="7" t="s">
        <v>4116</v>
      </c>
      <c r="B13547" s="9">
        <v>40089</v>
      </c>
      <c r="C13547">
        <v>45</v>
      </c>
      <c r="D13547" t="s">
        <v>762</v>
      </c>
      <c r="E13547" s="1">
        <v>42</v>
      </c>
      <c r="F13547" t="s">
        <v>35</v>
      </c>
      <c r="G13547">
        <v>0</v>
      </c>
      <c r="H13547">
        <v>1</v>
      </c>
      <c r="I13547">
        <v>0</v>
      </c>
      <c r="J13547">
        <f t="shared" si="223"/>
        <v>3</v>
      </c>
      <c r="K13547">
        <v>8</v>
      </c>
      <c r="L13547" s="8">
        <f>COUNTIFS($D$2:$D13547,D13547)</f>
        <v>236</v>
      </c>
    </row>
    <row r="13548" spans="1:12" x14ac:dyDescent="0.2">
      <c r="A13548" s="7" t="s">
        <v>4117</v>
      </c>
      <c r="B13548" s="9">
        <v>40089</v>
      </c>
      <c r="C13548" s="1">
        <v>33</v>
      </c>
      <c r="D13548" t="s">
        <v>443</v>
      </c>
      <c r="E13548">
        <v>63</v>
      </c>
      <c r="F13548" t="s">
        <v>777</v>
      </c>
      <c r="G13548">
        <v>1</v>
      </c>
      <c r="H13548">
        <v>2</v>
      </c>
      <c r="I13548">
        <v>1</v>
      </c>
      <c r="J13548">
        <f t="shared" si="223"/>
        <v>3</v>
      </c>
      <c r="K13548">
        <v>8</v>
      </c>
      <c r="L13548" s="8">
        <f>COUNTIFS($D$2:$D13548,D13548)</f>
        <v>46</v>
      </c>
    </row>
    <row r="13549" spans="1:12" x14ac:dyDescent="0.2">
      <c r="A13549" s="7" t="s">
        <v>4117</v>
      </c>
      <c r="B13549" s="9">
        <v>40089</v>
      </c>
      <c r="C13549">
        <v>63</v>
      </c>
      <c r="D13549" t="s">
        <v>777</v>
      </c>
      <c r="E13549" s="1">
        <v>33</v>
      </c>
      <c r="F13549" t="s">
        <v>443</v>
      </c>
      <c r="G13549">
        <v>0</v>
      </c>
      <c r="H13549">
        <v>1</v>
      </c>
      <c r="I13549">
        <v>2</v>
      </c>
      <c r="J13549">
        <f t="shared" si="223"/>
        <v>0</v>
      </c>
      <c r="K13549">
        <v>8</v>
      </c>
      <c r="L13549" s="8">
        <f>COUNTIFS($D$2:$D13549,D13549)</f>
        <v>160</v>
      </c>
    </row>
    <row r="13550" spans="1:12" x14ac:dyDescent="0.2">
      <c r="A13550" s="7" t="s">
        <v>4118</v>
      </c>
      <c r="B13550" s="9">
        <v>40089</v>
      </c>
      <c r="C13550" s="1">
        <v>13</v>
      </c>
      <c r="D13550" t="s">
        <v>64</v>
      </c>
      <c r="E13550">
        <v>43</v>
      </c>
      <c r="F13550" t="s">
        <v>760</v>
      </c>
      <c r="G13550">
        <v>1</v>
      </c>
      <c r="H13550">
        <v>2</v>
      </c>
      <c r="I13550">
        <v>1</v>
      </c>
      <c r="J13550">
        <f t="shared" si="223"/>
        <v>3</v>
      </c>
      <c r="K13550">
        <v>8</v>
      </c>
      <c r="L13550" s="8">
        <f>COUNTIFS($D$2:$D13550,D13550)</f>
        <v>8</v>
      </c>
    </row>
    <row r="13551" spans="1:12" x14ac:dyDescent="0.2">
      <c r="A13551" s="7" t="s">
        <v>4118</v>
      </c>
      <c r="B13551" s="9">
        <v>40089</v>
      </c>
      <c r="C13551">
        <v>43</v>
      </c>
      <c r="D13551" t="s">
        <v>760</v>
      </c>
      <c r="E13551" s="1">
        <v>13</v>
      </c>
      <c r="F13551" t="s">
        <v>64</v>
      </c>
      <c r="G13551">
        <v>0</v>
      </c>
      <c r="H13551">
        <v>1</v>
      </c>
      <c r="I13551">
        <v>2</v>
      </c>
      <c r="J13551">
        <f t="shared" si="223"/>
        <v>0</v>
      </c>
      <c r="K13551">
        <v>8</v>
      </c>
      <c r="L13551" s="8">
        <f>COUNTIFS($D$2:$D13551,D13551)</f>
        <v>198</v>
      </c>
    </row>
    <row r="13552" spans="1:12" x14ac:dyDescent="0.2">
      <c r="A13552" s="7" t="s">
        <v>4119</v>
      </c>
      <c r="B13552" s="9">
        <v>40089</v>
      </c>
      <c r="C13552" s="1">
        <v>40</v>
      </c>
      <c r="D13552" t="s">
        <v>758</v>
      </c>
      <c r="E13552">
        <v>26</v>
      </c>
      <c r="F13552" t="s">
        <v>17</v>
      </c>
      <c r="G13552">
        <v>1</v>
      </c>
      <c r="H13552">
        <v>2</v>
      </c>
      <c r="I13552">
        <v>2</v>
      </c>
      <c r="J13552">
        <f t="shared" si="223"/>
        <v>1</v>
      </c>
      <c r="K13552">
        <v>7</v>
      </c>
      <c r="L13552" s="8">
        <f>COUNTIFS($D$2:$D13552,D13552)</f>
        <v>387</v>
      </c>
    </row>
    <row r="13553" spans="1:12" x14ac:dyDescent="0.2">
      <c r="A13553" s="7" t="s">
        <v>4119</v>
      </c>
      <c r="B13553" s="9">
        <v>40089</v>
      </c>
      <c r="C13553">
        <v>26</v>
      </c>
      <c r="D13553" t="s">
        <v>17</v>
      </c>
      <c r="E13553" s="1">
        <v>40</v>
      </c>
      <c r="F13553" t="s">
        <v>758</v>
      </c>
      <c r="G13553">
        <v>0</v>
      </c>
      <c r="H13553">
        <v>2</v>
      </c>
      <c r="I13553">
        <v>2</v>
      </c>
      <c r="J13553">
        <f t="shared" si="223"/>
        <v>1</v>
      </c>
      <c r="K13553">
        <v>8</v>
      </c>
      <c r="L13553" s="8">
        <f>COUNTIFS($D$2:$D13553,D13553)</f>
        <v>666</v>
      </c>
    </row>
    <row r="13554" spans="1:12" x14ac:dyDescent="0.2">
      <c r="A13554" s="7" t="s">
        <v>4120</v>
      </c>
      <c r="B13554" s="9">
        <v>40089</v>
      </c>
      <c r="C13554" s="1">
        <v>21</v>
      </c>
      <c r="D13554" t="s">
        <v>10</v>
      </c>
      <c r="E13554">
        <v>31</v>
      </c>
      <c r="F13554" t="s">
        <v>447</v>
      </c>
      <c r="G13554">
        <v>1</v>
      </c>
      <c r="H13554">
        <v>2</v>
      </c>
      <c r="I13554">
        <v>2</v>
      </c>
      <c r="J13554">
        <f t="shared" si="223"/>
        <v>1</v>
      </c>
      <c r="K13554">
        <v>8</v>
      </c>
      <c r="L13554" s="8">
        <f>COUNTIFS($D$2:$D13554,D13554)</f>
        <v>666</v>
      </c>
    </row>
    <row r="13555" spans="1:12" x14ac:dyDescent="0.2">
      <c r="A13555" s="7" t="s">
        <v>4120</v>
      </c>
      <c r="B13555" s="9">
        <v>40089</v>
      </c>
      <c r="C13555">
        <v>31</v>
      </c>
      <c r="D13555" t="s">
        <v>447</v>
      </c>
      <c r="E13555" s="1">
        <v>21</v>
      </c>
      <c r="F13555" t="s">
        <v>10</v>
      </c>
      <c r="G13555">
        <v>0</v>
      </c>
      <c r="H13555">
        <v>2</v>
      </c>
      <c r="I13555">
        <v>2</v>
      </c>
      <c r="J13555">
        <f t="shared" si="223"/>
        <v>1</v>
      </c>
      <c r="K13555">
        <v>8</v>
      </c>
      <c r="L13555" s="8">
        <f>COUNTIFS($D$2:$D13555,D13555)</f>
        <v>312</v>
      </c>
    </row>
    <row r="13556" spans="1:12" x14ac:dyDescent="0.2">
      <c r="A13556" s="7" t="s">
        <v>4121</v>
      </c>
      <c r="B13556" s="9">
        <v>40090</v>
      </c>
      <c r="C13556" s="1">
        <v>10</v>
      </c>
      <c r="D13556" t="s">
        <v>47</v>
      </c>
      <c r="E13556">
        <v>41</v>
      </c>
      <c r="F13556" t="s">
        <v>759</v>
      </c>
      <c r="G13556">
        <v>1</v>
      </c>
      <c r="H13556">
        <v>6</v>
      </c>
      <c r="I13556">
        <v>2</v>
      </c>
      <c r="J13556">
        <f t="shared" si="223"/>
        <v>3</v>
      </c>
      <c r="K13556">
        <v>7</v>
      </c>
      <c r="L13556" s="8">
        <f>COUNTIFS($D$2:$D13556,D13556)</f>
        <v>665</v>
      </c>
    </row>
    <row r="13557" spans="1:12" x14ac:dyDescent="0.2">
      <c r="A13557" s="7" t="s">
        <v>4121</v>
      </c>
      <c r="B13557" s="9">
        <v>40090</v>
      </c>
      <c r="C13557">
        <v>41</v>
      </c>
      <c r="D13557" t="s">
        <v>759</v>
      </c>
      <c r="E13557" s="1">
        <v>10</v>
      </c>
      <c r="F13557" t="s">
        <v>47</v>
      </c>
      <c r="G13557">
        <v>0</v>
      </c>
      <c r="H13557">
        <v>2</v>
      </c>
      <c r="I13557">
        <v>6</v>
      </c>
      <c r="J13557">
        <f t="shared" si="223"/>
        <v>0</v>
      </c>
      <c r="K13557">
        <v>7</v>
      </c>
      <c r="L13557" s="8">
        <f>COUNTIFS($D$2:$D13557,D13557)</f>
        <v>589</v>
      </c>
    </row>
    <row r="13558" spans="1:12" x14ac:dyDescent="0.2">
      <c r="A13558" s="7" t="s">
        <v>4122</v>
      </c>
      <c r="B13558" s="9">
        <v>40090</v>
      </c>
      <c r="C13558" s="1">
        <v>29</v>
      </c>
      <c r="D13558" t="s">
        <v>42</v>
      </c>
      <c r="E13558">
        <v>36</v>
      </c>
      <c r="F13558" t="s">
        <v>25</v>
      </c>
      <c r="G13558">
        <v>1</v>
      </c>
      <c r="H13558">
        <v>2</v>
      </c>
      <c r="I13558">
        <v>2</v>
      </c>
      <c r="J13558">
        <f t="shared" si="223"/>
        <v>1</v>
      </c>
      <c r="K13558">
        <v>7</v>
      </c>
      <c r="L13558" s="8">
        <f>COUNTIFS($D$2:$D13558,D13558)</f>
        <v>547</v>
      </c>
    </row>
    <row r="13559" spans="1:12" x14ac:dyDescent="0.2">
      <c r="A13559" s="7" t="s">
        <v>4122</v>
      </c>
      <c r="B13559" s="9">
        <v>40090</v>
      </c>
      <c r="C13559">
        <v>36</v>
      </c>
      <c r="D13559" t="s">
        <v>25</v>
      </c>
      <c r="E13559" s="1">
        <v>29</v>
      </c>
      <c r="F13559" t="s">
        <v>42</v>
      </c>
      <c r="G13559">
        <v>0</v>
      </c>
      <c r="H13559">
        <v>2</v>
      </c>
      <c r="I13559">
        <v>2</v>
      </c>
      <c r="J13559">
        <f t="shared" si="223"/>
        <v>1</v>
      </c>
      <c r="K13559">
        <v>7</v>
      </c>
      <c r="L13559" s="8">
        <f>COUNTIFS($D$2:$D13559,D13559)</f>
        <v>311</v>
      </c>
    </row>
    <row r="13560" spans="1:12" x14ac:dyDescent="0.2">
      <c r="A13560" s="7" t="s">
        <v>4123</v>
      </c>
      <c r="B13560" s="9">
        <v>40090</v>
      </c>
      <c r="C13560" s="1">
        <v>16</v>
      </c>
      <c r="D13560" t="s">
        <v>37</v>
      </c>
      <c r="E13560">
        <v>24</v>
      </c>
      <c r="F13560" t="s">
        <v>319</v>
      </c>
      <c r="G13560">
        <v>1</v>
      </c>
      <c r="H13560">
        <v>1</v>
      </c>
      <c r="I13560">
        <v>1</v>
      </c>
      <c r="J13560">
        <f t="shared" si="223"/>
        <v>1</v>
      </c>
      <c r="K13560">
        <v>7</v>
      </c>
      <c r="L13560" s="8">
        <f>COUNTIFS($D$2:$D13560,D13560)</f>
        <v>665</v>
      </c>
    </row>
    <row r="13561" spans="1:12" x14ac:dyDescent="0.2">
      <c r="A13561" s="7" t="s">
        <v>4123</v>
      </c>
      <c r="B13561" s="9">
        <v>40090</v>
      </c>
      <c r="C13561">
        <v>24</v>
      </c>
      <c r="D13561" t="s">
        <v>319</v>
      </c>
      <c r="E13561" s="1">
        <v>16</v>
      </c>
      <c r="F13561" t="s">
        <v>37</v>
      </c>
      <c r="G13561">
        <v>0</v>
      </c>
      <c r="H13561">
        <v>1</v>
      </c>
      <c r="I13561">
        <v>1</v>
      </c>
      <c r="J13561">
        <f t="shared" si="223"/>
        <v>1</v>
      </c>
      <c r="K13561">
        <v>8</v>
      </c>
      <c r="L13561" s="8">
        <f>COUNTIFS($D$2:$D13561,D13561)</f>
        <v>46</v>
      </c>
    </row>
    <row r="13562" spans="1:12" x14ac:dyDescent="0.2">
      <c r="A13562" s="7" t="s">
        <v>4124</v>
      </c>
      <c r="B13562" s="2">
        <v>40090</v>
      </c>
      <c r="C13562" s="1">
        <v>14</v>
      </c>
      <c r="D13562" t="s">
        <v>27</v>
      </c>
      <c r="E13562">
        <v>19</v>
      </c>
      <c r="F13562" t="s">
        <v>40</v>
      </c>
      <c r="G13562">
        <v>1</v>
      </c>
      <c r="H13562">
        <v>2</v>
      </c>
      <c r="I13562">
        <v>0</v>
      </c>
      <c r="J13562">
        <f t="shared" si="223"/>
        <v>3</v>
      </c>
      <c r="K13562">
        <v>8</v>
      </c>
      <c r="L13562" s="8">
        <f>COUNTIFS($D$2:$D13562,D13562)</f>
        <v>666</v>
      </c>
    </row>
    <row r="13563" spans="1:12" x14ac:dyDescent="0.2">
      <c r="A13563" s="7" t="s">
        <v>4124</v>
      </c>
      <c r="B13563" s="9">
        <v>40090</v>
      </c>
      <c r="C13563">
        <v>19</v>
      </c>
      <c r="D13563" t="s">
        <v>40</v>
      </c>
      <c r="E13563" s="1">
        <v>14</v>
      </c>
      <c r="F13563" t="s">
        <v>27</v>
      </c>
      <c r="G13563">
        <v>0</v>
      </c>
      <c r="H13563">
        <v>0</v>
      </c>
      <c r="I13563">
        <v>2</v>
      </c>
      <c r="J13563">
        <f t="shared" si="223"/>
        <v>0</v>
      </c>
      <c r="K13563">
        <v>8</v>
      </c>
      <c r="L13563" s="8">
        <f>COUNTIFS($D$2:$D13563,D13563)</f>
        <v>666</v>
      </c>
    </row>
    <row r="13564" spans="1:12" x14ac:dyDescent="0.2">
      <c r="A13564" s="7" t="s">
        <v>4125</v>
      </c>
      <c r="B13564" s="9">
        <v>40091</v>
      </c>
      <c r="C13564" s="1">
        <v>32</v>
      </c>
      <c r="D13564" t="s">
        <v>559</v>
      </c>
      <c r="E13564">
        <v>20</v>
      </c>
      <c r="F13564" t="s">
        <v>45</v>
      </c>
      <c r="G13564">
        <v>1</v>
      </c>
      <c r="H13564">
        <v>1</v>
      </c>
      <c r="I13564">
        <v>1</v>
      </c>
      <c r="J13564">
        <f t="shared" si="223"/>
        <v>1</v>
      </c>
      <c r="K13564">
        <v>7</v>
      </c>
      <c r="L13564" s="8">
        <f>COUNTIFS($D$2:$D13564,D13564)</f>
        <v>665</v>
      </c>
    </row>
    <row r="13565" spans="1:12" x14ac:dyDescent="0.2">
      <c r="A13565" s="7" t="s">
        <v>4125</v>
      </c>
      <c r="B13565" s="9">
        <v>40091</v>
      </c>
      <c r="C13565">
        <v>20</v>
      </c>
      <c r="D13565" t="s">
        <v>45</v>
      </c>
      <c r="E13565" s="1">
        <v>32</v>
      </c>
      <c r="F13565" t="s">
        <v>559</v>
      </c>
      <c r="G13565">
        <v>0</v>
      </c>
      <c r="H13565">
        <v>1</v>
      </c>
      <c r="I13565">
        <v>1</v>
      </c>
      <c r="J13565">
        <f t="shared" si="223"/>
        <v>1</v>
      </c>
      <c r="K13565">
        <v>7</v>
      </c>
      <c r="L13565" s="8">
        <f>COUNTIFS($D$2:$D13565,D13565)</f>
        <v>475</v>
      </c>
    </row>
    <row r="13566" spans="1:12" x14ac:dyDescent="0.2">
      <c r="A13566" s="7" t="s">
        <v>4126</v>
      </c>
      <c r="B13566" s="9">
        <v>40103</v>
      </c>
      <c r="C13566" s="1">
        <v>32</v>
      </c>
      <c r="D13566" t="s">
        <v>559</v>
      </c>
      <c r="E13566">
        <v>14</v>
      </c>
      <c r="F13566" t="s">
        <v>27</v>
      </c>
      <c r="G13566">
        <v>1</v>
      </c>
      <c r="H13566">
        <v>2</v>
      </c>
      <c r="I13566">
        <v>1</v>
      </c>
      <c r="J13566">
        <f t="shared" si="223"/>
        <v>3</v>
      </c>
      <c r="K13566">
        <v>8</v>
      </c>
      <c r="L13566" s="8">
        <f>COUNTIFS($D$2:$D13566,D13566)</f>
        <v>666</v>
      </c>
    </row>
    <row r="13567" spans="1:12" x14ac:dyDescent="0.2">
      <c r="A13567" s="7" t="s">
        <v>4126</v>
      </c>
      <c r="B13567" s="9">
        <v>40103</v>
      </c>
      <c r="C13567">
        <v>14</v>
      </c>
      <c r="D13567" t="s">
        <v>27</v>
      </c>
      <c r="E13567" s="1">
        <v>32</v>
      </c>
      <c r="F13567" t="s">
        <v>559</v>
      </c>
      <c r="G13567">
        <v>0</v>
      </c>
      <c r="H13567">
        <v>1</v>
      </c>
      <c r="I13567">
        <v>2</v>
      </c>
      <c r="J13567">
        <f t="shared" si="223"/>
        <v>0</v>
      </c>
      <c r="K13567">
        <v>9</v>
      </c>
      <c r="L13567" s="8">
        <f>COUNTIFS($D$2:$D13567,D13567)</f>
        <v>667</v>
      </c>
    </row>
    <row r="13568" spans="1:12" x14ac:dyDescent="0.2">
      <c r="A13568" s="7" t="s">
        <v>4127</v>
      </c>
      <c r="B13568" s="9">
        <v>40103</v>
      </c>
      <c r="C13568" s="1">
        <v>31</v>
      </c>
      <c r="D13568" t="s">
        <v>447</v>
      </c>
      <c r="E13568">
        <v>19</v>
      </c>
      <c r="F13568" t="s">
        <v>40</v>
      </c>
      <c r="G13568">
        <v>1</v>
      </c>
      <c r="H13568">
        <v>1</v>
      </c>
      <c r="I13568">
        <v>0</v>
      </c>
      <c r="J13568">
        <f t="shared" si="223"/>
        <v>3</v>
      </c>
      <c r="K13568">
        <v>9</v>
      </c>
      <c r="L13568" s="8">
        <f>COUNTIFS($D$2:$D13568,D13568)</f>
        <v>313</v>
      </c>
    </row>
    <row r="13569" spans="1:12" x14ac:dyDescent="0.2">
      <c r="A13569" s="7" t="s">
        <v>4127</v>
      </c>
      <c r="B13569" s="9">
        <v>40103</v>
      </c>
      <c r="C13569">
        <v>19</v>
      </c>
      <c r="D13569" t="s">
        <v>40</v>
      </c>
      <c r="E13569" s="1">
        <v>31</v>
      </c>
      <c r="F13569" t="s">
        <v>447</v>
      </c>
      <c r="G13569">
        <v>0</v>
      </c>
      <c r="H13569">
        <v>0</v>
      </c>
      <c r="I13569">
        <v>1</v>
      </c>
      <c r="J13569">
        <f t="shared" si="223"/>
        <v>0</v>
      </c>
      <c r="K13569">
        <v>9</v>
      </c>
      <c r="L13569" s="8">
        <f>COUNTIFS($D$2:$D13569,D13569)</f>
        <v>667</v>
      </c>
    </row>
    <row r="13570" spans="1:12" x14ac:dyDescent="0.2">
      <c r="A13570" s="7" t="s">
        <v>4128</v>
      </c>
      <c r="B13570" s="9">
        <v>40103</v>
      </c>
      <c r="C13570" s="1">
        <v>24</v>
      </c>
      <c r="D13570" t="s">
        <v>319</v>
      </c>
      <c r="E13570">
        <v>29</v>
      </c>
      <c r="F13570" t="s">
        <v>42</v>
      </c>
      <c r="G13570">
        <v>1</v>
      </c>
      <c r="H13570">
        <v>2</v>
      </c>
      <c r="I13570">
        <v>1</v>
      </c>
      <c r="J13570">
        <f t="shared" ref="J13570:J13633" si="224">IF(H13570&gt;I13570,3,IF(I13570&gt;H13570,0,1))</f>
        <v>3</v>
      </c>
      <c r="K13570">
        <v>9</v>
      </c>
      <c r="L13570" s="8">
        <f>COUNTIFS($D$2:$D13570,D13570)</f>
        <v>47</v>
      </c>
    </row>
    <row r="13571" spans="1:12" x14ac:dyDescent="0.2">
      <c r="A13571" s="7" t="s">
        <v>4128</v>
      </c>
      <c r="B13571" s="9">
        <v>40103</v>
      </c>
      <c r="C13571">
        <v>29</v>
      </c>
      <c r="D13571" t="s">
        <v>42</v>
      </c>
      <c r="E13571" s="1">
        <v>24</v>
      </c>
      <c r="F13571" t="s">
        <v>319</v>
      </c>
      <c r="G13571">
        <v>0</v>
      </c>
      <c r="H13571">
        <v>1</v>
      </c>
      <c r="I13571">
        <v>2</v>
      </c>
      <c r="J13571">
        <f t="shared" si="224"/>
        <v>0</v>
      </c>
      <c r="K13571">
        <v>8</v>
      </c>
      <c r="L13571" s="8">
        <f>COUNTIFS($D$2:$D13571,D13571)</f>
        <v>548</v>
      </c>
    </row>
    <row r="13572" spans="1:12" x14ac:dyDescent="0.2">
      <c r="A13572" s="7" t="s">
        <v>4129</v>
      </c>
      <c r="B13572" s="9">
        <v>40103</v>
      </c>
      <c r="C13572" s="1">
        <v>45</v>
      </c>
      <c r="D13572" t="s">
        <v>762</v>
      </c>
      <c r="E13572">
        <v>26</v>
      </c>
      <c r="F13572" t="s">
        <v>17</v>
      </c>
      <c r="G13572">
        <v>1</v>
      </c>
      <c r="H13572">
        <v>1</v>
      </c>
      <c r="I13572">
        <v>2</v>
      </c>
      <c r="J13572">
        <f t="shared" si="224"/>
        <v>0</v>
      </c>
      <c r="K13572">
        <v>9</v>
      </c>
      <c r="L13572" s="8">
        <f>COUNTIFS($D$2:$D13572,D13572)</f>
        <v>237</v>
      </c>
    </row>
    <row r="13573" spans="1:12" x14ac:dyDescent="0.2">
      <c r="A13573" s="7" t="s">
        <v>4129</v>
      </c>
      <c r="B13573" s="9">
        <v>40103</v>
      </c>
      <c r="C13573">
        <v>26</v>
      </c>
      <c r="D13573" t="s">
        <v>17</v>
      </c>
      <c r="E13573" s="1">
        <v>45</v>
      </c>
      <c r="F13573" t="s">
        <v>762</v>
      </c>
      <c r="G13573">
        <v>0</v>
      </c>
      <c r="H13573">
        <v>2</v>
      </c>
      <c r="I13573">
        <v>1</v>
      </c>
      <c r="J13573">
        <f t="shared" si="224"/>
        <v>3</v>
      </c>
      <c r="K13573">
        <v>9</v>
      </c>
      <c r="L13573" s="8">
        <f>COUNTIFS($D$2:$D13573,D13573)</f>
        <v>667</v>
      </c>
    </row>
    <row r="13574" spans="1:12" x14ac:dyDescent="0.2">
      <c r="A13574" s="7" t="s">
        <v>4130</v>
      </c>
      <c r="B13574" s="9">
        <v>40103</v>
      </c>
      <c r="C13574" s="1">
        <v>21</v>
      </c>
      <c r="D13574" t="s">
        <v>10</v>
      </c>
      <c r="E13574">
        <v>40</v>
      </c>
      <c r="F13574" t="s">
        <v>758</v>
      </c>
      <c r="G13574">
        <v>1</v>
      </c>
      <c r="H13574">
        <v>2</v>
      </c>
      <c r="I13574">
        <v>1</v>
      </c>
      <c r="J13574">
        <f t="shared" si="224"/>
        <v>3</v>
      </c>
      <c r="K13574">
        <v>9</v>
      </c>
      <c r="L13574" s="8">
        <f>COUNTIFS($D$2:$D13574,D13574)</f>
        <v>667</v>
      </c>
    </row>
    <row r="13575" spans="1:12" x14ac:dyDescent="0.2">
      <c r="A13575" s="7" t="s">
        <v>4130</v>
      </c>
      <c r="B13575" s="9">
        <v>40103</v>
      </c>
      <c r="C13575">
        <v>40</v>
      </c>
      <c r="D13575" t="s">
        <v>758</v>
      </c>
      <c r="E13575" s="1">
        <v>21</v>
      </c>
      <c r="F13575" t="s">
        <v>10</v>
      </c>
      <c r="G13575">
        <v>0</v>
      </c>
      <c r="H13575">
        <v>1</v>
      </c>
      <c r="I13575">
        <v>2</v>
      </c>
      <c r="J13575">
        <f t="shared" si="224"/>
        <v>0</v>
      </c>
      <c r="K13575">
        <v>8</v>
      </c>
      <c r="L13575" s="8">
        <f>COUNTIFS($D$2:$D13575,D13575)</f>
        <v>388</v>
      </c>
    </row>
    <row r="13576" spans="1:12" x14ac:dyDescent="0.2">
      <c r="A13576" s="7" t="s">
        <v>4131</v>
      </c>
      <c r="B13576" s="9">
        <v>40103</v>
      </c>
      <c r="C13576" s="1">
        <v>16</v>
      </c>
      <c r="D13576" t="s">
        <v>37</v>
      </c>
      <c r="E13576">
        <v>42</v>
      </c>
      <c r="F13576" t="s">
        <v>35</v>
      </c>
      <c r="G13576">
        <v>1</v>
      </c>
      <c r="H13576">
        <v>1</v>
      </c>
      <c r="I13576">
        <v>1</v>
      </c>
      <c r="J13576">
        <f t="shared" si="224"/>
        <v>1</v>
      </c>
      <c r="K13576">
        <v>8</v>
      </c>
      <c r="L13576" s="8">
        <f>COUNTIFS($D$2:$D13576,D13576)</f>
        <v>666</v>
      </c>
    </row>
    <row r="13577" spans="1:12" x14ac:dyDescent="0.2">
      <c r="A13577" s="7" t="s">
        <v>4131</v>
      </c>
      <c r="B13577" s="9">
        <v>40103</v>
      </c>
      <c r="C13577">
        <v>42</v>
      </c>
      <c r="D13577" t="s">
        <v>35</v>
      </c>
      <c r="E13577" s="1">
        <v>16</v>
      </c>
      <c r="F13577" t="s">
        <v>37</v>
      </c>
      <c r="G13577">
        <v>0</v>
      </c>
      <c r="H13577">
        <v>1</v>
      </c>
      <c r="I13577">
        <v>1</v>
      </c>
      <c r="J13577">
        <f t="shared" si="224"/>
        <v>1</v>
      </c>
      <c r="K13577">
        <v>9</v>
      </c>
      <c r="L13577" s="8">
        <f>COUNTIFS($D$2:$D13577,D13577)</f>
        <v>47</v>
      </c>
    </row>
    <row r="13578" spans="1:12" x14ac:dyDescent="0.2">
      <c r="A13578" s="7" t="s">
        <v>4132</v>
      </c>
      <c r="B13578" s="9">
        <v>40103</v>
      </c>
      <c r="C13578" s="1">
        <v>10</v>
      </c>
      <c r="D13578" t="s">
        <v>47</v>
      </c>
      <c r="E13578">
        <v>43</v>
      </c>
      <c r="F13578" t="s">
        <v>760</v>
      </c>
      <c r="G13578">
        <v>1</v>
      </c>
      <c r="H13578">
        <v>3</v>
      </c>
      <c r="I13578">
        <v>1</v>
      </c>
      <c r="J13578">
        <f t="shared" si="224"/>
        <v>3</v>
      </c>
      <c r="K13578">
        <v>8</v>
      </c>
      <c r="L13578" s="8">
        <f>COUNTIFS($D$2:$D13578,D13578)</f>
        <v>666</v>
      </c>
    </row>
    <row r="13579" spans="1:12" x14ac:dyDescent="0.2">
      <c r="A13579" s="7" t="s">
        <v>4132</v>
      </c>
      <c r="B13579" s="9">
        <v>40103</v>
      </c>
      <c r="C13579">
        <v>43</v>
      </c>
      <c r="D13579" t="s">
        <v>760</v>
      </c>
      <c r="E13579" s="1">
        <v>10</v>
      </c>
      <c r="F13579" t="s">
        <v>47</v>
      </c>
      <c r="G13579">
        <v>0</v>
      </c>
      <c r="H13579">
        <v>1</v>
      </c>
      <c r="I13579">
        <v>3</v>
      </c>
      <c r="J13579">
        <f t="shared" si="224"/>
        <v>0</v>
      </c>
      <c r="K13579">
        <v>9</v>
      </c>
      <c r="L13579" s="8">
        <f>COUNTIFS($D$2:$D13579,D13579)</f>
        <v>199</v>
      </c>
    </row>
    <row r="13580" spans="1:12" x14ac:dyDescent="0.2">
      <c r="A13580" s="7" t="s">
        <v>4133</v>
      </c>
      <c r="B13580" s="9">
        <v>40104</v>
      </c>
      <c r="C13580" s="1">
        <v>41</v>
      </c>
      <c r="D13580" t="s">
        <v>759</v>
      </c>
      <c r="E13580">
        <v>13</v>
      </c>
      <c r="F13580" t="s">
        <v>64</v>
      </c>
      <c r="G13580">
        <v>1</v>
      </c>
      <c r="H13580">
        <v>3</v>
      </c>
      <c r="I13580">
        <v>2</v>
      </c>
      <c r="J13580">
        <f t="shared" si="224"/>
        <v>3</v>
      </c>
      <c r="K13580">
        <v>8</v>
      </c>
      <c r="L13580" s="8">
        <f>COUNTIFS($D$2:$D13580,D13580)</f>
        <v>590</v>
      </c>
    </row>
    <row r="13581" spans="1:12" x14ac:dyDescent="0.2">
      <c r="A13581" s="7" t="s">
        <v>4133</v>
      </c>
      <c r="B13581" s="9">
        <v>40104</v>
      </c>
      <c r="C13581">
        <v>13</v>
      </c>
      <c r="D13581" t="s">
        <v>64</v>
      </c>
      <c r="E13581" s="1">
        <v>41</v>
      </c>
      <c r="F13581" t="s">
        <v>759</v>
      </c>
      <c r="G13581">
        <v>0</v>
      </c>
      <c r="H13581">
        <v>2</v>
      </c>
      <c r="I13581">
        <v>3</v>
      </c>
      <c r="J13581">
        <f t="shared" si="224"/>
        <v>0</v>
      </c>
      <c r="K13581">
        <v>9</v>
      </c>
      <c r="L13581" s="8">
        <f>COUNTIFS($D$2:$D13581,D13581)</f>
        <v>9</v>
      </c>
    </row>
    <row r="13582" spans="1:12" x14ac:dyDescent="0.2">
      <c r="A13582" s="7" t="s">
        <v>4134</v>
      </c>
      <c r="B13582" s="9">
        <v>40104</v>
      </c>
      <c r="C13582" s="1">
        <v>63</v>
      </c>
      <c r="D13582" t="s">
        <v>777</v>
      </c>
      <c r="E13582">
        <v>20</v>
      </c>
      <c r="F13582" t="s">
        <v>45</v>
      </c>
      <c r="G13582">
        <v>1</v>
      </c>
      <c r="H13582">
        <v>1</v>
      </c>
      <c r="I13582">
        <v>1</v>
      </c>
      <c r="J13582">
        <f t="shared" si="224"/>
        <v>1</v>
      </c>
      <c r="K13582">
        <v>9</v>
      </c>
      <c r="L13582" s="8">
        <f>COUNTIFS($D$2:$D13582,D13582)</f>
        <v>161</v>
      </c>
    </row>
    <row r="13583" spans="1:12" x14ac:dyDescent="0.2">
      <c r="A13583" s="7" t="s">
        <v>4134</v>
      </c>
      <c r="B13583" s="9">
        <v>40104</v>
      </c>
      <c r="C13583">
        <v>20</v>
      </c>
      <c r="D13583" t="s">
        <v>45</v>
      </c>
      <c r="E13583" s="1">
        <v>63</v>
      </c>
      <c r="F13583" t="s">
        <v>777</v>
      </c>
      <c r="G13583">
        <v>0</v>
      </c>
      <c r="H13583">
        <v>1</v>
      </c>
      <c r="I13583">
        <v>1</v>
      </c>
      <c r="J13583">
        <f t="shared" si="224"/>
        <v>1</v>
      </c>
      <c r="K13583">
        <v>8</v>
      </c>
      <c r="L13583" s="8">
        <f>COUNTIFS($D$2:$D13583,D13583)</f>
        <v>476</v>
      </c>
    </row>
    <row r="13584" spans="1:12" x14ac:dyDescent="0.2">
      <c r="A13584" s="7" t="s">
        <v>4135</v>
      </c>
      <c r="B13584" s="9">
        <v>40105</v>
      </c>
      <c r="C13584" s="1">
        <v>36</v>
      </c>
      <c r="D13584" t="s">
        <v>25</v>
      </c>
      <c r="E13584">
        <v>33</v>
      </c>
      <c r="F13584" t="s">
        <v>443</v>
      </c>
      <c r="G13584">
        <v>1</v>
      </c>
      <c r="H13584">
        <v>2</v>
      </c>
      <c r="I13584">
        <v>0</v>
      </c>
      <c r="J13584">
        <f t="shared" si="224"/>
        <v>3</v>
      </c>
      <c r="K13584">
        <v>8</v>
      </c>
      <c r="L13584" s="8">
        <f>COUNTIFS($D$2:$D13584,D13584)</f>
        <v>312</v>
      </c>
    </row>
    <row r="13585" spans="1:12" x14ac:dyDescent="0.2">
      <c r="A13585" s="7" t="s">
        <v>4135</v>
      </c>
      <c r="B13585" s="9">
        <v>40105</v>
      </c>
      <c r="C13585">
        <v>33</v>
      </c>
      <c r="D13585" t="s">
        <v>443</v>
      </c>
      <c r="E13585" s="1">
        <v>36</v>
      </c>
      <c r="F13585" t="s">
        <v>25</v>
      </c>
      <c r="G13585">
        <v>0</v>
      </c>
      <c r="H13585">
        <v>0</v>
      </c>
      <c r="I13585">
        <v>2</v>
      </c>
      <c r="J13585">
        <f t="shared" si="224"/>
        <v>0</v>
      </c>
      <c r="K13585">
        <v>9</v>
      </c>
      <c r="L13585" s="8">
        <f>COUNTIFS($D$2:$D13585,D13585)</f>
        <v>47</v>
      </c>
    </row>
    <row r="13586" spans="1:12" x14ac:dyDescent="0.2">
      <c r="A13586" s="7" t="s">
        <v>4136</v>
      </c>
      <c r="B13586" s="9">
        <v>40110</v>
      </c>
      <c r="C13586" s="1">
        <v>42</v>
      </c>
      <c r="D13586" t="s">
        <v>35</v>
      </c>
      <c r="E13586">
        <v>32</v>
      </c>
      <c r="F13586" t="s">
        <v>559</v>
      </c>
      <c r="G13586">
        <v>1</v>
      </c>
      <c r="H13586">
        <v>1</v>
      </c>
      <c r="I13586">
        <v>1</v>
      </c>
      <c r="J13586">
        <f t="shared" si="224"/>
        <v>1</v>
      </c>
      <c r="K13586">
        <v>10</v>
      </c>
      <c r="L13586" s="8">
        <f>COUNTIFS($D$2:$D13586,D13586)</f>
        <v>48</v>
      </c>
    </row>
    <row r="13587" spans="1:12" x14ac:dyDescent="0.2">
      <c r="A13587" s="7" t="s">
        <v>4136</v>
      </c>
      <c r="B13587" s="9">
        <v>40110</v>
      </c>
      <c r="C13587">
        <v>32</v>
      </c>
      <c r="D13587" t="s">
        <v>559</v>
      </c>
      <c r="E13587" s="1">
        <v>42</v>
      </c>
      <c r="F13587" t="s">
        <v>35</v>
      </c>
      <c r="G13587">
        <v>0</v>
      </c>
      <c r="H13587">
        <v>1</v>
      </c>
      <c r="I13587">
        <v>1</v>
      </c>
      <c r="J13587">
        <f t="shared" si="224"/>
        <v>1</v>
      </c>
      <c r="K13587">
        <v>9</v>
      </c>
      <c r="L13587" s="8">
        <f>COUNTIFS($D$2:$D13587,D13587)</f>
        <v>667</v>
      </c>
    </row>
    <row r="13588" spans="1:12" x14ac:dyDescent="0.2">
      <c r="A13588" s="7" t="s">
        <v>4137</v>
      </c>
      <c r="B13588" s="9">
        <v>40110</v>
      </c>
      <c r="C13588" s="1">
        <v>26</v>
      </c>
      <c r="D13588" t="s">
        <v>17</v>
      </c>
      <c r="E13588">
        <v>24</v>
      </c>
      <c r="F13588" t="s">
        <v>319</v>
      </c>
      <c r="G13588">
        <v>1</v>
      </c>
      <c r="H13588">
        <v>0</v>
      </c>
      <c r="I13588">
        <v>1</v>
      </c>
      <c r="J13588">
        <f t="shared" si="224"/>
        <v>0</v>
      </c>
      <c r="K13588">
        <v>10</v>
      </c>
      <c r="L13588" s="8">
        <f>COUNTIFS($D$2:$D13588,D13588)</f>
        <v>668</v>
      </c>
    </row>
    <row r="13589" spans="1:12" x14ac:dyDescent="0.2">
      <c r="A13589" s="7" t="s">
        <v>4137</v>
      </c>
      <c r="B13589" s="9">
        <v>40110</v>
      </c>
      <c r="C13589">
        <v>24</v>
      </c>
      <c r="D13589" t="s">
        <v>319</v>
      </c>
      <c r="E13589" s="1">
        <v>26</v>
      </c>
      <c r="F13589" t="s">
        <v>17</v>
      </c>
      <c r="G13589">
        <v>0</v>
      </c>
      <c r="H13589">
        <v>1</v>
      </c>
      <c r="I13589">
        <v>0</v>
      </c>
      <c r="J13589">
        <f t="shared" si="224"/>
        <v>3</v>
      </c>
      <c r="K13589">
        <v>10</v>
      </c>
      <c r="L13589" s="8">
        <f>COUNTIFS($D$2:$D13589,D13589)</f>
        <v>48</v>
      </c>
    </row>
    <row r="13590" spans="1:12" x14ac:dyDescent="0.2">
      <c r="A13590" s="7" t="s">
        <v>4138</v>
      </c>
      <c r="B13590" s="9">
        <v>40110</v>
      </c>
      <c r="C13590" s="1">
        <v>33</v>
      </c>
      <c r="D13590" t="s">
        <v>443</v>
      </c>
      <c r="E13590">
        <v>45</v>
      </c>
      <c r="F13590" t="s">
        <v>762</v>
      </c>
      <c r="G13590">
        <v>1</v>
      </c>
      <c r="H13590">
        <v>0</v>
      </c>
      <c r="I13590">
        <v>0</v>
      </c>
      <c r="J13590">
        <f t="shared" si="224"/>
        <v>1</v>
      </c>
      <c r="K13590">
        <v>10</v>
      </c>
      <c r="L13590" s="8">
        <f>COUNTIFS($D$2:$D13590,D13590)</f>
        <v>48</v>
      </c>
    </row>
    <row r="13591" spans="1:12" x14ac:dyDescent="0.2">
      <c r="A13591" s="7" t="s">
        <v>4138</v>
      </c>
      <c r="B13591" s="9">
        <v>40110</v>
      </c>
      <c r="C13591">
        <v>45</v>
      </c>
      <c r="D13591" t="s">
        <v>762</v>
      </c>
      <c r="E13591" s="1">
        <v>33</v>
      </c>
      <c r="F13591" t="s">
        <v>443</v>
      </c>
      <c r="G13591">
        <v>0</v>
      </c>
      <c r="H13591">
        <v>0</v>
      </c>
      <c r="I13591">
        <v>0</v>
      </c>
      <c r="J13591">
        <f t="shared" si="224"/>
        <v>1</v>
      </c>
      <c r="K13591">
        <v>10</v>
      </c>
      <c r="L13591" s="8">
        <f>COUNTIFS($D$2:$D13591,D13591)</f>
        <v>238</v>
      </c>
    </row>
    <row r="13592" spans="1:12" x14ac:dyDescent="0.2">
      <c r="A13592" s="7" t="s">
        <v>4139</v>
      </c>
      <c r="B13592" s="9">
        <v>40110</v>
      </c>
      <c r="C13592" s="1">
        <v>13</v>
      </c>
      <c r="D13592" t="s">
        <v>64</v>
      </c>
      <c r="E13592">
        <v>63</v>
      </c>
      <c r="F13592" t="s">
        <v>777</v>
      </c>
      <c r="G13592">
        <v>1</v>
      </c>
      <c r="H13592">
        <v>1</v>
      </c>
      <c r="I13592">
        <v>3</v>
      </c>
      <c r="J13592">
        <f t="shared" si="224"/>
        <v>0</v>
      </c>
      <c r="K13592">
        <v>10</v>
      </c>
      <c r="L13592" s="8">
        <f>COUNTIFS($D$2:$D13592,D13592)</f>
        <v>10</v>
      </c>
    </row>
    <row r="13593" spans="1:12" x14ac:dyDescent="0.2">
      <c r="A13593" s="7" t="s">
        <v>4139</v>
      </c>
      <c r="B13593" s="9">
        <v>40110</v>
      </c>
      <c r="C13593">
        <v>63</v>
      </c>
      <c r="D13593" t="s">
        <v>777</v>
      </c>
      <c r="E13593" s="1">
        <v>13</v>
      </c>
      <c r="F13593" t="s">
        <v>64</v>
      </c>
      <c r="G13593">
        <v>0</v>
      </c>
      <c r="H13593">
        <v>3</v>
      </c>
      <c r="I13593">
        <v>1</v>
      </c>
      <c r="J13593">
        <f t="shared" si="224"/>
        <v>3</v>
      </c>
      <c r="K13593">
        <v>10</v>
      </c>
      <c r="L13593" s="8">
        <f>COUNTIFS($D$2:$D13593,D13593)</f>
        <v>162</v>
      </c>
    </row>
    <row r="13594" spans="1:12" x14ac:dyDescent="0.2">
      <c r="A13594" s="7" t="s">
        <v>4140</v>
      </c>
      <c r="B13594" s="9">
        <v>40110</v>
      </c>
      <c r="C13594" s="1">
        <v>43</v>
      </c>
      <c r="D13594" t="s">
        <v>760</v>
      </c>
      <c r="E13594">
        <v>31</v>
      </c>
      <c r="F13594" t="s">
        <v>447</v>
      </c>
      <c r="G13594">
        <v>1</v>
      </c>
      <c r="H13594">
        <v>2</v>
      </c>
      <c r="I13594">
        <v>1</v>
      </c>
      <c r="J13594">
        <f t="shared" si="224"/>
        <v>3</v>
      </c>
      <c r="K13594">
        <v>10</v>
      </c>
      <c r="L13594" s="8">
        <f>COUNTIFS($D$2:$D13594,D13594)</f>
        <v>200</v>
      </c>
    </row>
    <row r="13595" spans="1:12" x14ac:dyDescent="0.2">
      <c r="A13595" s="7" t="s">
        <v>4140</v>
      </c>
      <c r="B13595" s="9">
        <v>40110</v>
      </c>
      <c r="C13595">
        <v>31</v>
      </c>
      <c r="D13595" t="s">
        <v>447</v>
      </c>
      <c r="E13595" s="1">
        <v>43</v>
      </c>
      <c r="F13595" t="s">
        <v>760</v>
      </c>
      <c r="G13595">
        <v>0</v>
      </c>
      <c r="H13595">
        <v>1</v>
      </c>
      <c r="I13595">
        <v>2</v>
      </c>
      <c r="J13595">
        <f t="shared" si="224"/>
        <v>0</v>
      </c>
      <c r="K13595">
        <v>10</v>
      </c>
      <c r="L13595" s="8">
        <f>COUNTIFS($D$2:$D13595,D13595)</f>
        <v>314</v>
      </c>
    </row>
    <row r="13596" spans="1:12" x14ac:dyDescent="0.2">
      <c r="A13596" s="7" t="s">
        <v>4141</v>
      </c>
      <c r="B13596" s="2">
        <v>40110</v>
      </c>
      <c r="C13596" s="1">
        <v>14</v>
      </c>
      <c r="D13596" t="s">
        <v>27</v>
      </c>
      <c r="E13596">
        <v>41</v>
      </c>
      <c r="F13596" t="s">
        <v>759</v>
      </c>
      <c r="G13596">
        <v>1</v>
      </c>
      <c r="H13596">
        <v>5</v>
      </c>
      <c r="I13596">
        <v>0</v>
      </c>
      <c r="J13596">
        <f t="shared" si="224"/>
        <v>3</v>
      </c>
      <c r="K13596">
        <v>10</v>
      </c>
      <c r="L13596" s="8">
        <f>COUNTIFS($D$2:$D13596,D13596)</f>
        <v>668</v>
      </c>
    </row>
    <row r="13597" spans="1:12" x14ac:dyDescent="0.2">
      <c r="A13597" s="7" t="s">
        <v>4141</v>
      </c>
      <c r="B13597" s="9">
        <v>40110</v>
      </c>
      <c r="C13597">
        <v>41</v>
      </c>
      <c r="D13597" t="s">
        <v>759</v>
      </c>
      <c r="E13597" s="1">
        <v>14</v>
      </c>
      <c r="F13597" t="s">
        <v>27</v>
      </c>
      <c r="G13597">
        <v>0</v>
      </c>
      <c r="H13597">
        <v>0</v>
      </c>
      <c r="I13597">
        <v>5</v>
      </c>
      <c r="J13597">
        <f t="shared" si="224"/>
        <v>0</v>
      </c>
      <c r="K13597">
        <v>9</v>
      </c>
      <c r="L13597" s="8">
        <f>COUNTIFS($D$2:$D13597,D13597)</f>
        <v>591</v>
      </c>
    </row>
    <row r="13598" spans="1:12" x14ac:dyDescent="0.2">
      <c r="A13598" s="7" t="s">
        <v>4142</v>
      </c>
      <c r="B13598" s="9">
        <v>40111</v>
      </c>
      <c r="C13598" s="1">
        <v>40</v>
      </c>
      <c r="D13598" t="s">
        <v>758</v>
      </c>
      <c r="E13598">
        <v>16</v>
      </c>
      <c r="F13598" t="s">
        <v>37</v>
      </c>
      <c r="G13598">
        <v>1</v>
      </c>
      <c r="H13598">
        <v>3</v>
      </c>
      <c r="I13598">
        <v>2</v>
      </c>
      <c r="J13598">
        <f t="shared" si="224"/>
        <v>3</v>
      </c>
      <c r="K13598">
        <v>9</v>
      </c>
      <c r="L13598" s="8">
        <f>COUNTIFS($D$2:$D13598,D13598)</f>
        <v>389</v>
      </c>
    </row>
    <row r="13599" spans="1:12" x14ac:dyDescent="0.2">
      <c r="A13599" s="7" t="s">
        <v>4142</v>
      </c>
      <c r="B13599" s="9">
        <v>40111</v>
      </c>
      <c r="C13599">
        <v>16</v>
      </c>
      <c r="D13599" t="s">
        <v>37</v>
      </c>
      <c r="E13599" s="1">
        <v>40</v>
      </c>
      <c r="F13599" t="s">
        <v>758</v>
      </c>
      <c r="G13599">
        <v>0</v>
      </c>
      <c r="H13599">
        <v>2</v>
      </c>
      <c r="I13599">
        <v>3</v>
      </c>
      <c r="J13599">
        <f t="shared" si="224"/>
        <v>0</v>
      </c>
      <c r="K13599">
        <v>9</v>
      </c>
      <c r="L13599" s="8">
        <f>COUNTIFS($D$2:$D13599,D13599)</f>
        <v>667</v>
      </c>
    </row>
    <row r="13600" spans="1:12" x14ac:dyDescent="0.2">
      <c r="A13600" s="7" t="s">
        <v>4143</v>
      </c>
      <c r="B13600" s="9">
        <v>40111</v>
      </c>
      <c r="C13600" s="1">
        <v>19</v>
      </c>
      <c r="D13600" t="s">
        <v>40</v>
      </c>
      <c r="E13600">
        <v>21</v>
      </c>
      <c r="F13600" t="s">
        <v>10</v>
      </c>
      <c r="G13600">
        <v>1</v>
      </c>
      <c r="H13600">
        <v>2</v>
      </c>
      <c r="I13600">
        <v>0</v>
      </c>
      <c r="J13600">
        <f t="shared" si="224"/>
        <v>3</v>
      </c>
      <c r="K13600">
        <v>10</v>
      </c>
      <c r="L13600" s="8">
        <f>COUNTIFS($D$2:$D13600,D13600)</f>
        <v>668</v>
      </c>
    </row>
    <row r="13601" spans="1:12" x14ac:dyDescent="0.2">
      <c r="A13601" s="7" t="s">
        <v>4143</v>
      </c>
      <c r="B13601" s="9">
        <v>40111</v>
      </c>
      <c r="C13601">
        <v>21</v>
      </c>
      <c r="D13601" t="s">
        <v>10</v>
      </c>
      <c r="E13601" s="1">
        <v>19</v>
      </c>
      <c r="F13601" t="s">
        <v>40</v>
      </c>
      <c r="G13601">
        <v>0</v>
      </c>
      <c r="H13601">
        <v>0</v>
      </c>
      <c r="I13601">
        <v>2</v>
      </c>
      <c r="J13601">
        <f t="shared" si="224"/>
        <v>0</v>
      </c>
      <c r="K13601">
        <v>10</v>
      </c>
      <c r="L13601" s="8">
        <f>COUNTIFS($D$2:$D13601,D13601)</f>
        <v>668</v>
      </c>
    </row>
    <row r="13602" spans="1:12" x14ac:dyDescent="0.2">
      <c r="A13602" s="7" t="s">
        <v>4144</v>
      </c>
      <c r="B13602" s="9">
        <v>40111</v>
      </c>
      <c r="C13602" s="1">
        <v>20</v>
      </c>
      <c r="D13602" t="s">
        <v>45</v>
      </c>
      <c r="E13602">
        <v>36</v>
      </c>
      <c r="F13602" t="s">
        <v>25</v>
      </c>
      <c r="G13602">
        <v>1</v>
      </c>
      <c r="H13602">
        <v>2</v>
      </c>
      <c r="I13602">
        <v>2</v>
      </c>
      <c r="J13602">
        <f t="shared" si="224"/>
        <v>1</v>
      </c>
      <c r="K13602">
        <v>9</v>
      </c>
      <c r="L13602" s="8">
        <f>COUNTIFS($D$2:$D13602,D13602)</f>
        <v>477</v>
      </c>
    </row>
    <row r="13603" spans="1:12" x14ac:dyDescent="0.2">
      <c r="A13603" s="7" t="s">
        <v>4144</v>
      </c>
      <c r="B13603" s="9">
        <v>40111</v>
      </c>
      <c r="C13603">
        <v>36</v>
      </c>
      <c r="D13603" t="s">
        <v>25</v>
      </c>
      <c r="E13603" s="1">
        <v>20</v>
      </c>
      <c r="F13603" t="s">
        <v>45</v>
      </c>
      <c r="G13603">
        <v>0</v>
      </c>
      <c r="H13603">
        <v>2</v>
      </c>
      <c r="I13603">
        <v>2</v>
      </c>
      <c r="J13603">
        <f t="shared" si="224"/>
        <v>1</v>
      </c>
      <c r="K13603">
        <v>9</v>
      </c>
      <c r="L13603" s="8">
        <f>COUNTIFS($D$2:$D13603,D13603)</f>
        <v>313</v>
      </c>
    </row>
    <row r="13604" spans="1:12" x14ac:dyDescent="0.2">
      <c r="A13604" s="7" t="s">
        <v>4145</v>
      </c>
      <c r="B13604" s="9">
        <v>40111</v>
      </c>
      <c r="C13604" s="1">
        <v>29</v>
      </c>
      <c r="D13604" t="s">
        <v>42</v>
      </c>
      <c r="E13604">
        <v>10</v>
      </c>
      <c r="F13604" t="s">
        <v>47</v>
      </c>
      <c r="G13604">
        <v>1</v>
      </c>
      <c r="H13604">
        <v>2</v>
      </c>
      <c r="I13604">
        <v>2</v>
      </c>
      <c r="J13604">
        <f t="shared" si="224"/>
        <v>1</v>
      </c>
      <c r="K13604">
        <v>9</v>
      </c>
      <c r="L13604" s="8">
        <f>COUNTIFS($D$2:$D13604,D13604)</f>
        <v>549</v>
      </c>
    </row>
    <row r="13605" spans="1:12" x14ac:dyDescent="0.2">
      <c r="A13605" s="7" t="s">
        <v>4145</v>
      </c>
      <c r="B13605" s="9">
        <v>40111</v>
      </c>
      <c r="C13605">
        <v>10</v>
      </c>
      <c r="D13605" t="s">
        <v>47</v>
      </c>
      <c r="E13605" s="1">
        <v>29</v>
      </c>
      <c r="F13605" t="s">
        <v>42</v>
      </c>
      <c r="G13605">
        <v>0</v>
      </c>
      <c r="H13605">
        <v>2</v>
      </c>
      <c r="I13605">
        <v>2</v>
      </c>
      <c r="J13605">
        <f t="shared" si="224"/>
        <v>1</v>
      </c>
      <c r="K13605">
        <v>9</v>
      </c>
      <c r="L13605" s="8">
        <f>COUNTIFS($D$2:$D13605,D13605)</f>
        <v>667</v>
      </c>
    </row>
    <row r="13606" spans="1:12" x14ac:dyDescent="0.2">
      <c r="A13606" s="7" t="s">
        <v>4146</v>
      </c>
      <c r="B13606" s="9">
        <v>40117</v>
      </c>
      <c r="C13606" s="1">
        <v>36</v>
      </c>
      <c r="D13606" t="s">
        <v>25</v>
      </c>
      <c r="E13606">
        <v>19</v>
      </c>
      <c r="F13606" t="s">
        <v>40</v>
      </c>
      <c r="G13606">
        <v>1</v>
      </c>
      <c r="H13606">
        <v>3</v>
      </c>
      <c r="I13606">
        <v>1</v>
      </c>
      <c r="J13606">
        <f t="shared" si="224"/>
        <v>3</v>
      </c>
      <c r="K13606">
        <v>10</v>
      </c>
      <c r="L13606" s="8">
        <f>COUNTIFS($D$2:$D13606,D13606)</f>
        <v>314</v>
      </c>
    </row>
    <row r="13607" spans="1:12" x14ac:dyDescent="0.2">
      <c r="A13607" s="7" t="s">
        <v>4146</v>
      </c>
      <c r="B13607" s="9">
        <v>40117</v>
      </c>
      <c r="C13607">
        <v>19</v>
      </c>
      <c r="D13607" t="s">
        <v>40</v>
      </c>
      <c r="E13607" s="1">
        <v>36</v>
      </c>
      <c r="F13607" t="s">
        <v>25</v>
      </c>
      <c r="G13607">
        <v>0</v>
      </c>
      <c r="H13607">
        <v>1</v>
      </c>
      <c r="I13607">
        <v>3</v>
      </c>
      <c r="J13607">
        <f t="shared" si="224"/>
        <v>0</v>
      </c>
      <c r="K13607">
        <v>11</v>
      </c>
      <c r="L13607" s="8">
        <f>COUNTIFS($D$2:$D13607,D13607)</f>
        <v>669</v>
      </c>
    </row>
    <row r="13608" spans="1:12" x14ac:dyDescent="0.2">
      <c r="A13608" s="7" t="s">
        <v>4147</v>
      </c>
      <c r="B13608" s="9">
        <v>40117</v>
      </c>
      <c r="C13608" s="1">
        <v>16</v>
      </c>
      <c r="D13608" t="s">
        <v>37</v>
      </c>
      <c r="E13608">
        <v>32</v>
      </c>
      <c r="F13608" t="s">
        <v>559</v>
      </c>
      <c r="G13608">
        <v>1</v>
      </c>
      <c r="H13608">
        <v>1</v>
      </c>
      <c r="I13608">
        <v>1</v>
      </c>
      <c r="J13608">
        <f t="shared" si="224"/>
        <v>1</v>
      </c>
      <c r="K13608">
        <v>10</v>
      </c>
      <c r="L13608" s="8">
        <f>COUNTIFS($D$2:$D13608,D13608)</f>
        <v>668</v>
      </c>
    </row>
    <row r="13609" spans="1:12" x14ac:dyDescent="0.2">
      <c r="A13609" s="7" t="s">
        <v>4147</v>
      </c>
      <c r="B13609" s="9">
        <v>40117</v>
      </c>
      <c r="C13609">
        <v>32</v>
      </c>
      <c r="D13609" t="s">
        <v>559</v>
      </c>
      <c r="E13609" s="1">
        <v>16</v>
      </c>
      <c r="F13609" t="s">
        <v>37</v>
      </c>
      <c r="G13609">
        <v>0</v>
      </c>
      <c r="H13609">
        <v>1</v>
      </c>
      <c r="I13609">
        <v>1</v>
      </c>
      <c r="J13609">
        <f t="shared" si="224"/>
        <v>1</v>
      </c>
      <c r="K13609">
        <v>10</v>
      </c>
      <c r="L13609" s="8">
        <f>COUNTIFS($D$2:$D13609,D13609)</f>
        <v>668</v>
      </c>
    </row>
    <row r="13610" spans="1:12" x14ac:dyDescent="0.2">
      <c r="A13610" s="7" t="s">
        <v>4148</v>
      </c>
      <c r="B13610" s="9">
        <v>40117</v>
      </c>
      <c r="C13610" s="1">
        <v>13</v>
      </c>
      <c r="D13610" t="s">
        <v>64</v>
      </c>
      <c r="E13610">
        <v>33</v>
      </c>
      <c r="F13610" t="s">
        <v>443</v>
      </c>
      <c r="G13610">
        <v>1</v>
      </c>
      <c r="H13610">
        <v>2</v>
      </c>
      <c r="I13610">
        <v>0</v>
      </c>
      <c r="J13610">
        <f t="shared" si="224"/>
        <v>3</v>
      </c>
      <c r="K13610">
        <v>11</v>
      </c>
      <c r="L13610" s="8">
        <f>COUNTIFS($D$2:$D13610,D13610)</f>
        <v>11</v>
      </c>
    </row>
    <row r="13611" spans="1:12" x14ac:dyDescent="0.2">
      <c r="A13611" s="7" t="s">
        <v>4148</v>
      </c>
      <c r="B13611" s="9">
        <v>40117</v>
      </c>
      <c r="C13611">
        <v>33</v>
      </c>
      <c r="D13611" t="s">
        <v>443</v>
      </c>
      <c r="E13611" s="1">
        <v>13</v>
      </c>
      <c r="F13611" t="s">
        <v>64</v>
      </c>
      <c r="G13611">
        <v>0</v>
      </c>
      <c r="H13611">
        <v>0</v>
      </c>
      <c r="I13611">
        <v>2</v>
      </c>
      <c r="J13611">
        <f t="shared" si="224"/>
        <v>0</v>
      </c>
      <c r="K13611">
        <v>11</v>
      </c>
      <c r="L13611" s="8">
        <f>COUNTIFS($D$2:$D13611,D13611)</f>
        <v>49</v>
      </c>
    </row>
    <row r="13612" spans="1:12" x14ac:dyDescent="0.2">
      <c r="A13612" s="7" t="s">
        <v>4149</v>
      </c>
      <c r="B13612" s="9">
        <v>40117</v>
      </c>
      <c r="C13612" s="1">
        <v>40</v>
      </c>
      <c r="D13612" t="s">
        <v>758</v>
      </c>
      <c r="E13612">
        <v>14</v>
      </c>
      <c r="F13612" t="s">
        <v>27</v>
      </c>
      <c r="G13612">
        <v>1</v>
      </c>
      <c r="H13612">
        <v>0</v>
      </c>
      <c r="I13612">
        <v>4</v>
      </c>
      <c r="J13612">
        <f t="shared" si="224"/>
        <v>0</v>
      </c>
      <c r="K13612">
        <v>10</v>
      </c>
      <c r="L13612" s="8">
        <f>COUNTIFS($D$2:$D13612,D13612)</f>
        <v>390</v>
      </c>
    </row>
    <row r="13613" spans="1:12" x14ac:dyDescent="0.2">
      <c r="A13613" s="7" t="s">
        <v>4149</v>
      </c>
      <c r="B13613" s="9">
        <v>40117</v>
      </c>
      <c r="C13613">
        <v>14</v>
      </c>
      <c r="D13613" t="s">
        <v>27</v>
      </c>
      <c r="E13613" s="1">
        <v>40</v>
      </c>
      <c r="F13613" t="s">
        <v>758</v>
      </c>
      <c r="G13613">
        <v>0</v>
      </c>
      <c r="H13613">
        <v>4</v>
      </c>
      <c r="I13613">
        <v>0</v>
      </c>
      <c r="J13613">
        <f t="shared" si="224"/>
        <v>3</v>
      </c>
      <c r="K13613">
        <v>11</v>
      </c>
      <c r="L13613" s="8">
        <f>COUNTIFS($D$2:$D13613,D13613)</f>
        <v>669</v>
      </c>
    </row>
    <row r="13614" spans="1:12" x14ac:dyDescent="0.2">
      <c r="A13614" s="7" t="s">
        <v>4150</v>
      </c>
      <c r="B13614" s="9">
        <v>40117</v>
      </c>
      <c r="C13614" s="1">
        <v>21</v>
      </c>
      <c r="D13614" t="s">
        <v>10</v>
      </c>
      <c r="E13614">
        <v>41</v>
      </c>
      <c r="F13614" t="s">
        <v>759</v>
      </c>
      <c r="G13614">
        <v>1</v>
      </c>
      <c r="H13614">
        <v>2</v>
      </c>
      <c r="I13614">
        <v>0</v>
      </c>
      <c r="J13614">
        <f t="shared" si="224"/>
        <v>3</v>
      </c>
      <c r="K13614">
        <v>11</v>
      </c>
      <c r="L13614" s="8">
        <f>COUNTIFS($D$2:$D13614,D13614)</f>
        <v>669</v>
      </c>
    </row>
    <row r="13615" spans="1:12" x14ac:dyDescent="0.2">
      <c r="A13615" s="7" t="s">
        <v>4150</v>
      </c>
      <c r="B13615" s="9">
        <v>40117</v>
      </c>
      <c r="C13615">
        <v>41</v>
      </c>
      <c r="D13615" t="s">
        <v>759</v>
      </c>
      <c r="E13615" s="1">
        <v>21</v>
      </c>
      <c r="F13615" t="s">
        <v>10</v>
      </c>
      <c r="G13615">
        <v>0</v>
      </c>
      <c r="H13615">
        <v>0</v>
      </c>
      <c r="I13615">
        <v>2</v>
      </c>
      <c r="J13615">
        <f t="shared" si="224"/>
        <v>0</v>
      </c>
      <c r="K13615">
        <v>10</v>
      </c>
      <c r="L13615" s="8">
        <f>COUNTIFS($D$2:$D13615,D13615)</f>
        <v>592</v>
      </c>
    </row>
    <row r="13616" spans="1:12" x14ac:dyDescent="0.2">
      <c r="A13616" s="7" t="s">
        <v>4151</v>
      </c>
      <c r="B13616" s="9">
        <v>40117</v>
      </c>
      <c r="C13616" s="1">
        <v>10</v>
      </c>
      <c r="D13616" t="s">
        <v>47</v>
      </c>
      <c r="E13616">
        <v>26</v>
      </c>
      <c r="F13616" t="s">
        <v>17</v>
      </c>
      <c r="G13616">
        <v>1</v>
      </c>
      <c r="H13616">
        <v>3</v>
      </c>
      <c r="I13616">
        <v>0</v>
      </c>
      <c r="J13616">
        <f t="shared" si="224"/>
        <v>3</v>
      </c>
      <c r="K13616">
        <v>10</v>
      </c>
      <c r="L13616" s="8">
        <f>COUNTIFS($D$2:$D13616,D13616)</f>
        <v>668</v>
      </c>
    </row>
    <row r="13617" spans="1:12" x14ac:dyDescent="0.2">
      <c r="A13617" s="7" t="s">
        <v>4151</v>
      </c>
      <c r="B13617" s="9">
        <v>40117</v>
      </c>
      <c r="C13617">
        <v>26</v>
      </c>
      <c r="D13617" t="s">
        <v>17</v>
      </c>
      <c r="E13617" s="1">
        <v>10</v>
      </c>
      <c r="F13617" t="s">
        <v>47</v>
      </c>
      <c r="G13617">
        <v>0</v>
      </c>
      <c r="H13617">
        <v>0</v>
      </c>
      <c r="I13617">
        <v>3</v>
      </c>
      <c r="J13617">
        <f t="shared" si="224"/>
        <v>0</v>
      </c>
      <c r="K13617">
        <v>11</v>
      </c>
      <c r="L13617" s="8">
        <f>COUNTIFS($D$2:$D13617,D13617)</f>
        <v>669</v>
      </c>
    </row>
    <row r="13618" spans="1:12" x14ac:dyDescent="0.2">
      <c r="A13618" s="7" t="s">
        <v>4152</v>
      </c>
      <c r="B13618" s="9">
        <v>40117</v>
      </c>
      <c r="C13618" s="1">
        <v>31</v>
      </c>
      <c r="D13618" t="s">
        <v>447</v>
      </c>
      <c r="E13618">
        <v>29</v>
      </c>
      <c r="F13618" t="s">
        <v>42</v>
      </c>
      <c r="G13618">
        <v>1</v>
      </c>
      <c r="H13618">
        <v>2</v>
      </c>
      <c r="I13618">
        <v>2</v>
      </c>
      <c r="J13618">
        <f t="shared" si="224"/>
        <v>1</v>
      </c>
      <c r="K13618">
        <v>11</v>
      </c>
      <c r="L13618" s="8">
        <f>COUNTIFS($D$2:$D13618,D13618)</f>
        <v>315</v>
      </c>
    </row>
    <row r="13619" spans="1:12" x14ac:dyDescent="0.2">
      <c r="A13619" s="7" t="s">
        <v>4152</v>
      </c>
      <c r="B13619" s="9">
        <v>40117</v>
      </c>
      <c r="C13619">
        <v>29</v>
      </c>
      <c r="D13619" t="s">
        <v>42</v>
      </c>
      <c r="E13619" s="1">
        <v>31</v>
      </c>
      <c r="F13619" t="s">
        <v>447</v>
      </c>
      <c r="G13619">
        <v>0</v>
      </c>
      <c r="H13619">
        <v>2</v>
      </c>
      <c r="I13619">
        <v>2</v>
      </c>
      <c r="J13619">
        <f t="shared" si="224"/>
        <v>1</v>
      </c>
      <c r="K13619">
        <v>10</v>
      </c>
      <c r="L13619" s="8">
        <f>COUNTIFS($D$2:$D13619,D13619)</f>
        <v>550</v>
      </c>
    </row>
    <row r="13620" spans="1:12" x14ac:dyDescent="0.2">
      <c r="A13620" s="7" t="s">
        <v>4153</v>
      </c>
      <c r="B13620" s="9">
        <v>40117</v>
      </c>
      <c r="C13620" s="1">
        <v>24</v>
      </c>
      <c r="D13620" t="s">
        <v>319</v>
      </c>
      <c r="E13620">
        <v>42</v>
      </c>
      <c r="F13620" t="s">
        <v>35</v>
      </c>
      <c r="G13620">
        <v>1</v>
      </c>
      <c r="H13620">
        <v>2</v>
      </c>
      <c r="I13620">
        <v>2</v>
      </c>
      <c r="J13620">
        <f t="shared" si="224"/>
        <v>1</v>
      </c>
      <c r="K13620">
        <v>11</v>
      </c>
      <c r="L13620" s="8">
        <f>COUNTIFS($D$2:$D13620,D13620)</f>
        <v>49</v>
      </c>
    </row>
    <row r="13621" spans="1:12" x14ac:dyDescent="0.2">
      <c r="A13621" s="7" t="s">
        <v>4153</v>
      </c>
      <c r="B13621" s="9">
        <v>40117</v>
      </c>
      <c r="C13621">
        <v>42</v>
      </c>
      <c r="D13621" t="s">
        <v>35</v>
      </c>
      <c r="E13621" s="1">
        <v>24</v>
      </c>
      <c r="F13621" t="s">
        <v>319</v>
      </c>
      <c r="G13621">
        <v>0</v>
      </c>
      <c r="H13621">
        <v>2</v>
      </c>
      <c r="I13621">
        <v>2</v>
      </c>
      <c r="J13621">
        <f t="shared" si="224"/>
        <v>1</v>
      </c>
      <c r="K13621">
        <v>11</v>
      </c>
      <c r="L13621" s="8">
        <f>COUNTIFS($D$2:$D13621,D13621)</f>
        <v>49</v>
      </c>
    </row>
    <row r="13622" spans="1:12" x14ac:dyDescent="0.2">
      <c r="A13622" s="7" t="s">
        <v>4154</v>
      </c>
      <c r="B13622" s="9">
        <v>40117</v>
      </c>
      <c r="C13622" s="1">
        <v>45</v>
      </c>
      <c r="D13622" t="s">
        <v>762</v>
      </c>
      <c r="E13622">
        <v>63</v>
      </c>
      <c r="F13622" t="s">
        <v>777</v>
      </c>
      <c r="G13622">
        <v>1</v>
      </c>
      <c r="H13622">
        <v>4</v>
      </c>
      <c r="I13622">
        <v>0</v>
      </c>
      <c r="J13622">
        <f t="shared" si="224"/>
        <v>3</v>
      </c>
      <c r="K13622">
        <v>11</v>
      </c>
      <c r="L13622" s="8">
        <f>COUNTIFS($D$2:$D13622,D13622)</f>
        <v>239</v>
      </c>
    </row>
    <row r="13623" spans="1:12" x14ac:dyDescent="0.2">
      <c r="A13623" s="7" t="s">
        <v>4154</v>
      </c>
      <c r="B13623" s="9">
        <v>40117</v>
      </c>
      <c r="C13623">
        <v>63</v>
      </c>
      <c r="D13623" t="s">
        <v>777</v>
      </c>
      <c r="E13623" s="1">
        <v>45</v>
      </c>
      <c r="F13623" t="s">
        <v>762</v>
      </c>
      <c r="G13623">
        <v>0</v>
      </c>
      <c r="H13623">
        <v>0</v>
      </c>
      <c r="I13623">
        <v>4</v>
      </c>
      <c r="J13623">
        <f t="shared" si="224"/>
        <v>0</v>
      </c>
      <c r="K13623">
        <v>11</v>
      </c>
      <c r="L13623" s="8">
        <f>COUNTIFS($D$2:$D13623,D13623)</f>
        <v>163</v>
      </c>
    </row>
    <row r="13624" spans="1:12" x14ac:dyDescent="0.2">
      <c r="A13624" s="7" t="s">
        <v>4155</v>
      </c>
      <c r="B13624" s="9">
        <v>40118</v>
      </c>
      <c r="C13624" s="1">
        <v>43</v>
      </c>
      <c r="D13624" t="s">
        <v>760</v>
      </c>
      <c r="E13624">
        <v>20</v>
      </c>
      <c r="F13624" t="s">
        <v>45</v>
      </c>
      <c r="G13624">
        <v>1</v>
      </c>
      <c r="H13624">
        <v>0</v>
      </c>
      <c r="I13624">
        <v>0</v>
      </c>
      <c r="J13624">
        <f t="shared" si="224"/>
        <v>1</v>
      </c>
      <c r="K13624">
        <v>11</v>
      </c>
      <c r="L13624" s="8">
        <f>COUNTIFS($D$2:$D13624,D13624)</f>
        <v>201</v>
      </c>
    </row>
    <row r="13625" spans="1:12" x14ac:dyDescent="0.2">
      <c r="A13625" s="7" t="s">
        <v>4155</v>
      </c>
      <c r="B13625" s="9">
        <v>40118</v>
      </c>
      <c r="C13625">
        <v>20</v>
      </c>
      <c r="D13625" t="s">
        <v>45</v>
      </c>
      <c r="E13625" s="1">
        <v>43</v>
      </c>
      <c r="F13625" t="s">
        <v>760</v>
      </c>
      <c r="G13625">
        <v>0</v>
      </c>
      <c r="H13625">
        <v>0</v>
      </c>
      <c r="I13625">
        <v>0</v>
      </c>
      <c r="J13625">
        <f t="shared" si="224"/>
        <v>1</v>
      </c>
      <c r="K13625">
        <v>10</v>
      </c>
      <c r="L13625" s="8">
        <f>COUNTIFS($D$2:$D13625,D13625)</f>
        <v>478</v>
      </c>
    </row>
    <row r="13626" spans="1:12" x14ac:dyDescent="0.2">
      <c r="A13626" s="7" t="s">
        <v>4156</v>
      </c>
      <c r="B13626" s="9">
        <v>40121</v>
      </c>
      <c r="C13626" s="1">
        <v>29</v>
      </c>
      <c r="D13626" t="s">
        <v>42</v>
      </c>
      <c r="E13626">
        <v>32</v>
      </c>
      <c r="F13626" t="s">
        <v>559</v>
      </c>
      <c r="G13626">
        <v>1</v>
      </c>
      <c r="H13626">
        <v>2</v>
      </c>
      <c r="I13626">
        <v>1</v>
      </c>
      <c r="J13626">
        <f t="shared" si="224"/>
        <v>3</v>
      </c>
      <c r="K13626">
        <v>11</v>
      </c>
      <c r="L13626" s="8">
        <f>COUNTIFS($D$2:$D13626,D13626)</f>
        <v>551</v>
      </c>
    </row>
    <row r="13627" spans="1:12" x14ac:dyDescent="0.2">
      <c r="A13627" s="7" t="s">
        <v>4156</v>
      </c>
      <c r="B13627" s="9">
        <v>40121</v>
      </c>
      <c r="C13627">
        <v>32</v>
      </c>
      <c r="D13627" t="s">
        <v>559</v>
      </c>
      <c r="E13627" s="1">
        <v>29</v>
      </c>
      <c r="F13627" t="s">
        <v>42</v>
      </c>
      <c r="G13627">
        <v>0</v>
      </c>
      <c r="H13627">
        <v>1</v>
      </c>
      <c r="I13627">
        <v>2</v>
      </c>
      <c r="J13627">
        <f t="shared" si="224"/>
        <v>0</v>
      </c>
      <c r="K13627">
        <v>11</v>
      </c>
      <c r="L13627" s="8">
        <f>COUNTIFS($D$2:$D13627,D13627)</f>
        <v>669</v>
      </c>
    </row>
    <row r="13628" spans="1:12" x14ac:dyDescent="0.2">
      <c r="A13628" s="7" t="s">
        <v>4157</v>
      </c>
      <c r="B13628" s="9">
        <v>40124</v>
      </c>
      <c r="C13628" s="1">
        <v>26</v>
      </c>
      <c r="D13628" t="s">
        <v>17</v>
      </c>
      <c r="E13628">
        <v>31</v>
      </c>
      <c r="F13628" t="s">
        <v>447</v>
      </c>
      <c r="G13628">
        <v>1</v>
      </c>
      <c r="H13628">
        <v>2</v>
      </c>
      <c r="I13628">
        <v>0</v>
      </c>
      <c r="J13628">
        <f t="shared" si="224"/>
        <v>3</v>
      </c>
      <c r="K13628">
        <v>12</v>
      </c>
      <c r="L13628" s="8">
        <f>COUNTIFS($D$2:$D13628,D13628)</f>
        <v>670</v>
      </c>
    </row>
    <row r="13629" spans="1:12" x14ac:dyDescent="0.2">
      <c r="A13629" s="7" t="s">
        <v>4157</v>
      </c>
      <c r="B13629" s="9">
        <v>40124</v>
      </c>
      <c r="C13629">
        <v>31</v>
      </c>
      <c r="D13629" t="s">
        <v>447</v>
      </c>
      <c r="E13629" s="1">
        <v>26</v>
      </c>
      <c r="F13629" t="s">
        <v>17</v>
      </c>
      <c r="G13629">
        <v>0</v>
      </c>
      <c r="H13629">
        <v>0</v>
      </c>
      <c r="I13629">
        <v>2</v>
      </c>
      <c r="J13629">
        <f t="shared" si="224"/>
        <v>0</v>
      </c>
      <c r="K13629">
        <v>12</v>
      </c>
      <c r="L13629" s="8">
        <f>COUNTIFS($D$2:$D13629,D13629)</f>
        <v>316</v>
      </c>
    </row>
    <row r="13630" spans="1:12" x14ac:dyDescent="0.2">
      <c r="A13630" s="7" t="s">
        <v>4158</v>
      </c>
      <c r="B13630" s="9">
        <v>40124</v>
      </c>
      <c r="C13630" s="1">
        <v>20</v>
      </c>
      <c r="D13630" t="s">
        <v>45</v>
      </c>
      <c r="E13630">
        <v>13</v>
      </c>
      <c r="F13630" t="s">
        <v>64</v>
      </c>
      <c r="G13630">
        <v>1</v>
      </c>
      <c r="H13630">
        <v>3</v>
      </c>
      <c r="I13630">
        <v>3</v>
      </c>
      <c r="J13630">
        <f t="shared" si="224"/>
        <v>1</v>
      </c>
      <c r="K13630">
        <v>11</v>
      </c>
      <c r="L13630" s="8">
        <f>COUNTIFS($D$2:$D13630,D13630)</f>
        <v>479</v>
      </c>
    </row>
    <row r="13631" spans="1:12" x14ac:dyDescent="0.2">
      <c r="A13631" s="7" t="s">
        <v>4158</v>
      </c>
      <c r="B13631" s="9">
        <v>40124</v>
      </c>
      <c r="C13631">
        <v>13</v>
      </c>
      <c r="D13631" t="s">
        <v>64</v>
      </c>
      <c r="E13631" s="1">
        <v>20</v>
      </c>
      <c r="F13631" t="s">
        <v>45</v>
      </c>
      <c r="G13631">
        <v>0</v>
      </c>
      <c r="H13631">
        <v>3</v>
      </c>
      <c r="I13631">
        <v>3</v>
      </c>
      <c r="J13631">
        <f t="shared" si="224"/>
        <v>1</v>
      </c>
      <c r="K13631">
        <v>12</v>
      </c>
      <c r="L13631" s="8">
        <f>COUNTIFS($D$2:$D13631,D13631)</f>
        <v>12</v>
      </c>
    </row>
    <row r="13632" spans="1:12" x14ac:dyDescent="0.2">
      <c r="A13632" s="7" t="s">
        <v>4159</v>
      </c>
      <c r="B13632" s="9">
        <v>40124</v>
      </c>
      <c r="C13632" s="1">
        <v>41</v>
      </c>
      <c r="D13632" t="s">
        <v>759</v>
      </c>
      <c r="E13632">
        <v>45</v>
      </c>
      <c r="F13632" t="s">
        <v>762</v>
      </c>
      <c r="G13632">
        <v>1</v>
      </c>
      <c r="H13632">
        <v>3</v>
      </c>
      <c r="I13632">
        <v>1</v>
      </c>
      <c r="J13632">
        <f t="shared" si="224"/>
        <v>3</v>
      </c>
      <c r="K13632">
        <v>11</v>
      </c>
      <c r="L13632" s="8">
        <f>COUNTIFS($D$2:$D13632,D13632)</f>
        <v>593</v>
      </c>
    </row>
    <row r="13633" spans="1:12" x14ac:dyDescent="0.2">
      <c r="A13633" s="7" t="s">
        <v>4159</v>
      </c>
      <c r="B13633" s="9">
        <v>40124</v>
      </c>
      <c r="C13633">
        <v>45</v>
      </c>
      <c r="D13633" t="s">
        <v>762</v>
      </c>
      <c r="E13633" s="1">
        <v>41</v>
      </c>
      <c r="F13633" t="s">
        <v>759</v>
      </c>
      <c r="G13633">
        <v>0</v>
      </c>
      <c r="H13633">
        <v>1</v>
      </c>
      <c r="I13633">
        <v>3</v>
      </c>
      <c r="J13633">
        <f t="shared" si="224"/>
        <v>0</v>
      </c>
      <c r="K13633">
        <v>12</v>
      </c>
      <c r="L13633" s="8">
        <f>COUNTIFS($D$2:$D13633,D13633)</f>
        <v>240</v>
      </c>
    </row>
    <row r="13634" spans="1:12" x14ac:dyDescent="0.2">
      <c r="A13634" s="7" t="s">
        <v>4160</v>
      </c>
      <c r="B13634" s="9">
        <v>40124</v>
      </c>
      <c r="C13634" s="1">
        <v>32</v>
      </c>
      <c r="D13634" t="s">
        <v>559</v>
      </c>
      <c r="E13634">
        <v>40</v>
      </c>
      <c r="F13634" t="s">
        <v>758</v>
      </c>
      <c r="G13634">
        <v>1</v>
      </c>
      <c r="H13634">
        <v>5</v>
      </c>
      <c r="I13634">
        <v>1</v>
      </c>
      <c r="J13634">
        <f t="shared" ref="J13634:J13697" si="225">IF(H13634&gt;I13634,3,IF(I13634&gt;H13634,0,1))</f>
        <v>3</v>
      </c>
      <c r="K13634">
        <v>12</v>
      </c>
      <c r="L13634" s="8">
        <f>COUNTIFS($D$2:$D13634,D13634)</f>
        <v>670</v>
      </c>
    </row>
    <row r="13635" spans="1:12" x14ac:dyDescent="0.2">
      <c r="A13635" s="7" t="s">
        <v>4160</v>
      </c>
      <c r="B13635" s="9">
        <v>40124</v>
      </c>
      <c r="C13635">
        <v>40</v>
      </c>
      <c r="D13635" t="s">
        <v>758</v>
      </c>
      <c r="E13635" s="1">
        <v>32</v>
      </c>
      <c r="F13635" t="s">
        <v>559</v>
      </c>
      <c r="G13635">
        <v>0</v>
      </c>
      <c r="H13635">
        <v>1</v>
      </c>
      <c r="I13635">
        <v>5</v>
      </c>
      <c r="J13635">
        <f t="shared" si="225"/>
        <v>0</v>
      </c>
      <c r="K13635">
        <v>11</v>
      </c>
      <c r="L13635" s="8">
        <f>COUNTIFS($D$2:$D13635,D13635)</f>
        <v>391</v>
      </c>
    </row>
    <row r="13636" spans="1:12" x14ac:dyDescent="0.2">
      <c r="A13636" s="7" t="s">
        <v>4161</v>
      </c>
      <c r="B13636" s="9">
        <v>40124</v>
      </c>
      <c r="C13636" s="1">
        <v>42</v>
      </c>
      <c r="D13636" t="s">
        <v>35</v>
      </c>
      <c r="E13636">
        <v>10</v>
      </c>
      <c r="F13636" t="s">
        <v>47</v>
      </c>
      <c r="G13636">
        <v>1</v>
      </c>
      <c r="H13636">
        <v>1</v>
      </c>
      <c r="I13636">
        <v>4</v>
      </c>
      <c r="J13636">
        <f t="shared" si="225"/>
        <v>0</v>
      </c>
      <c r="K13636">
        <v>12</v>
      </c>
      <c r="L13636" s="8">
        <f>COUNTIFS($D$2:$D13636,D13636)</f>
        <v>50</v>
      </c>
    </row>
    <row r="13637" spans="1:12" x14ac:dyDescent="0.2">
      <c r="A13637" s="7" t="s">
        <v>4161</v>
      </c>
      <c r="B13637" s="9">
        <v>40124</v>
      </c>
      <c r="C13637">
        <v>10</v>
      </c>
      <c r="D13637" t="s">
        <v>47</v>
      </c>
      <c r="E13637" s="1">
        <v>42</v>
      </c>
      <c r="F13637" t="s">
        <v>35</v>
      </c>
      <c r="G13637">
        <v>0</v>
      </c>
      <c r="H13637">
        <v>4</v>
      </c>
      <c r="I13637">
        <v>1</v>
      </c>
      <c r="J13637">
        <f t="shared" si="225"/>
        <v>3</v>
      </c>
      <c r="K13637">
        <v>11</v>
      </c>
      <c r="L13637" s="8">
        <f>COUNTIFS($D$2:$D13637,D13637)</f>
        <v>669</v>
      </c>
    </row>
    <row r="13638" spans="1:12" x14ac:dyDescent="0.2">
      <c r="A13638" s="7" t="s">
        <v>4162</v>
      </c>
      <c r="B13638" s="9">
        <v>40125</v>
      </c>
      <c r="C13638" s="1">
        <v>33</v>
      </c>
      <c r="D13638" t="s">
        <v>443</v>
      </c>
      <c r="E13638">
        <v>24</v>
      </c>
      <c r="F13638" t="s">
        <v>319</v>
      </c>
      <c r="G13638">
        <v>1</v>
      </c>
      <c r="H13638">
        <v>2</v>
      </c>
      <c r="I13638">
        <v>1</v>
      </c>
      <c r="J13638">
        <f t="shared" si="225"/>
        <v>3</v>
      </c>
      <c r="K13638">
        <v>12</v>
      </c>
      <c r="L13638" s="8">
        <f>COUNTIFS($D$2:$D13638,D13638)</f>
        <v>50</v>
      </c>
    </row>
    <row r="13639" spans="1:12" x14ac:dyDescent="0.2">
      <c r="A13639" s="7" t="s">
        <v>4162</v>
      </c>
      <c r="B13639" s="9">
        <v>40125</v>
      </c>
      <c r="C13639">
        <v>24</v>
      </c>
      <c r="D13639" t="s">
        <v>319</v>
      </c>
      <c r="E13639" s="1">
        <v>33</v>
      </c>
      <c r="F13639" t="s">
        <v>443</v>
      </c>
      <c r="G13639">
        <v>0</v>
      </c>
      <c r="H13639">
        <v>1</v>
      </c>
      <c r="I13639">
        <v>2</v>
      </c>
      <c r="J13639">
        <f t="shared" si="225"/>
        <v>0</v>
      </c>
      <c r="K13639">
        <v>12</v>
      </c>
      <c r="L13639" s="8">
        <f>COUNTIFS($D$2:$D13639,D13639)</f>
        <v>50</v>
      </c>
    </row>
    <row r="13640" spans="1:12" x14ac:dyDescent="0.2">
      <c r="A13640" s="7" t="s">
        <v>4163</v>
      </c>
      <c r="B13640" s="9">
        <v>40125</v>
      </c>
      <c r="C13640" s="1">
        <v>63</v>
      </c>
      <c r="D13640" t="s">
        <v>777</v>
      </c>
      <c r="E13640">
        <v>36</v>
      </c>
      <c r="F13640" t="s">
        <v>25</v>
      </c>
      <c r="G13640">
        <v>1</v>
      </c>
      <c r="H13640">
        <v>1</v>
      </c>
      <c r="I13640">
        <v>1</v>
      </c>
      <c r="J13640">
        <f t="shared" si="225"/>
        <v>1</v>
      </c>
      <c r="K13640">
        <v>12</v>
      </c>
      <c r="L13640" s="8">
        <f>COUNTIFS($D$2:$D13640,D13640)</f>
        <v>164</v>
      </c>
    </row>
    <row r="13641" spans="1:12" x14ac:dyDescent="0.2">
      <c r="A13641" s="7" t="s">
        <v>4163</v>
      </c>
      <c r="B13641" s="9">
        <v>40125</v>
      </c>
      <c r="C13641">
        <v>36</v>
      </c>
      <c r="D13641" t="s">
        <v>25</v>
      </c>
      <c r="E13641" s="1">
        <v>63</v>
      </c>
      <c r="F13641" t="s">
        <v>777</v>
      </c>
      <c r="G13641">
        <v>0</v>
      </c>
      <c r="H13641">
        <v>1</v>
      </c>
      <c r="I13641">
        <v>1</v>
      </c>
      <c r="J13641">
        <f t="shared" si="225"/>
        <v>1</v>
      </c>
      <c r="K13641">
        <v>11</v>
      </c>
      <c r="L13641" s="8">
        <f>COUNTIFS($D$2:$D13641,D13641)</f>
        <v>315</v>
      </c>
    </row>
    <row r="13642" spans="1:12" x14ac:dyDescent="0.2">
      <c r="A13642" s="7" t="s">
        <v>4164</v>
      </c>
      <c r="B13642" s="9">
        <v>40125</v>
      </c>
      <c r="C13642" s="1">
        <v>29</v>
      </c>
      <c r="D13642" t="s">
        <v>42</v>
      </c>
      <c r="E13642">
        <v>16</v>
      </c>
      <c r="F13642" t="s">
        <v>37</v>
      </c>
      <c r="G13642">
        <v>1</v>
      </c>
      <c r="H13642">
        <v>1</v>
      </c>
      <c r="I13642">
        <v>2</v>
      </c>
      <c r="J13642">
        <f t="shared" si="225"/>
        <v>0</v>
      </c>
      <c r="K13642">
        <v>12</v>
      </c>
      <c r="L13642" s="8">
        <f>COUNTIFS($D$2:$D13642,D13642)</f>
        <v>552</v>
      </c>
    </row>
    <row r="13643" spans="1:12" x14ac:dyDescent="0.2">
      <c r="A13643" s="7" t="s">
        <v>4164</v>
      </c>
      <c r="B13643" s="9">
        <v>40125</v>
      </c>
      <c r="C13643">
        <v>16</v>
      </c>
      <c r="D13643" t="s">
        <v>37</v>
      </c>
      <c r="E13643" s="1">
        <v>29</v>
      </c>
      <c r="F13643" t="s">
        <v>42</v>
      </c>
      <c r="G13643">
        <v>0</v>
      </c>
      <c r="H13643">
        <v>2</v>
      </c>
      <c r="I13643">
        <v>1</v>
      </c>
      <c r="J13643">
        <f t="shared" si="225"/>
        <v>3</v>
      </c>
      <c r="K13643">
        <v>11</v>
      </c>
      <c r="L13643" s="8">
        <f>COUNTIFS($D$2:$D13643,D13643)</f>
        <v>669</v>
      </c>
    </row>
    <row r="13644" spans="1:12" x14ac:dyDescent="0.2">
      <c r="A13644" s="7" t="s">
        <v>4165</v>
      </c>
      <c r="B13644" s="2">
        <v>40125</v>
      </c>
      <c r="C13644" s="1">
        <v>14</v>
      </c>
      <c r="D13644" t="s">
        <v>27</v>
      </c>
      <c r="E13644">
        <v>21</v>
      </c>
      <c r="F13644" t="s">
        <v>10</v>
      </c>
      <c r="G13644">
        <v>1</v>
      </c>
      <c r="H13644">
        <v>1</v>
      </c>
      <c r="I13644">
        <v>0</v>
      </c>
      <c r="J13644">
        <f t="shared" si="225"/>
        <v>3</v>
      </c>
      <c r="K13644">
        <v>12</v>
      </c>
      <c r="L13644" s="8">
        <f>COUNTIFS($D$2:$D13644,D13644)</f>
        <v>670</v>
      </c>
    </row>
    <row r="13645" spans="1:12" x14ac:dyDescent="0.2">
      <c r="A13645" s="7" t="s">
        <v>4165</v>
      </c>
      <c r="B13645" s="9">
        <v>40125</v>
      </c>
      <c r="C13645">
        <v>21</v>
      </c>
      <c r="D13645" t="s">
        <v>10</v>
      </c>
      <c r="E13645" s="1">
        <v>14</v>
      </c>
      <c r="F13645" t="s">
        <v>27</v>
      </c>
      <c r="G13645">
        <v>0</v>
      </c>
      <c r="H13645">
        <v>0</v>
      </c>
      <c r="I13645">
        <v>1</v>
      </c>
      <c r="J13645">
        <f t="shared" si="225"/>
        <v>0</v>
      </c>
      <c r="K13645">
        <v>12</v>
      </c>
      <c r="L13645" s="8">
        <f>COUNTIFS($D$2:$D13645,D13645)</f>
        <v>670</v>
      </c>
    </row>
    <row r="13646" spans="1:12" x14ac:dyDescent="0.2">
      <c r="A13646" s="7" t="s">
        <v>4166</v>
      </c>
      <c r="B13646" s="9">
        <v>40126</v>
      </c>
      <c r="C13646" s="1">
        <v>19</v>
      </c>
      <c r="D13646" t="s">
        <v>40</v>
      </c>
      <c r="E13646">
        <v>43</v>
      </c>
      <c r="F13646" t="s">
        <v>760</v>
      </c>
      <c r="G13646">
        <v>1</v>
      </c>
      <c r="H13646">
        <v>2</v>
      </c>
      <c r="I13646">
        <v>2</v>
      </c>
      <c r="J13646">
        <f t="shared" si="225"/>
        <v>1</v>
      </c>
      <c r="K13646">
        <v>12</v>
      </c>
      <c r="L13646" s="8">
        <f>COUNTIFS($D$2:$D13646,D13646)</f>
        <v>670</v>
      </c>
    </row>
    <row r="13647" spans="1:12" x14ac:dyDescent="0.2">
      <c r="A13647" s="7" t="s">
        <v>4166</v>
      </c>
      <c r="B13647" s="9">
        <v>40126</v>
      </c>
      <c r="C13647">
        <v>43</v>
      </c>
      <c r="D13647" t="s">
        <v>760</v>
      </c>
      <c r="E13647" s="1">
        <v>19</v>
      </c>
      <c r="F13647" t="s">
        <v>40</v>
      </c>
      <c r="G13647">
        <v>0</v>
      </c>
      <c r="H13647">
        <v>2</v>
      </c>
      <c r="I13647">
        <v>2</v>
      </c>
      <c r="J13647">
        <f t="shared" si="225"/>
        <v>1</v>
      </c>
      <c r="K13647">
        <v>12</v>
      </c>
      <c r="L13647" s="8">
        <f>COUNTIFS($D$2:$D13647,D13647)</f>
        <v>202</v>
      </c>
    </row>
    <row r="13648" spans="1:12" x14ac:dyDescent="0.2">
      <c r="A13648" s="7" t="s">
        <v>4167</v>
      </c>
      <c r="B13648" s="9">
        <v>40138</v>
      </c>
      <c r="C13648" s="1">
        <v>19</v>
      </c>
      <c r="D13648" t="s">
        <v>40</v>
      </c>
      <c r="E13648">
        <v>20</v>
      </c>
      <c r="F13648" t="s">
        <v>45</v>
      </c>
      <c r="G13648">
        <v>1</v>
      </c>
      <c r="H13648">
        <v>2</v>
      </c>
      <c r="I13648">
        <v>2</v>
      </c>
      <c r="J13648">
        <f t="shared" si="225"/>
        <v>1</v>
      </c>
      <c r="K13648">
        <v>13</v>
      </c>
      <c r="L13648" s="8">
        <f>COUNTIFS($D$2:$D13648,D13648)</f>
        <v>671</v>
      </c>
    </row>
    <row r="13649" spans="1:12" x14ac:dyDescent="0.2">
      <c r="A13649" s="7" t="s">
        <v>4167</v>
      </c>
      <c r="B13649" s="9">
        <v>40138</v>
      </c>
      <c r="C13649">
        <v>20</v>
      </c>
      <c r="D13649" t="s">
        <v>45</v>
      </c>
      <c r="E13649" s="1">
        <v>19</v>
      </c>
      <c r="F13649" t="s">
        <v>40</v>
      </c>
      <c r="G13649">
        <v>0</v>
      </c>
      <c r="H13649">
        <v>2</v>
      </c>
      <c r="I13649">
        <v>2</v>
      </c>
      <c r="J13649">
        <f t="shared" si="225"/>
        <v>1</v>
      </c>
      <c r="K13649">
        <v>12</v>
      </c>
      <c r="L13649" s="8">
        <f>COUNTIFS($D$2:$D13649,D13649)</f>
        <v>480</v>
      </c>
    </row>
    <row r="13650" spans="1:12" x14ac:dyDescent="0.2">
      <c r="A13650" s="7" t="s">
        <v>4168</v>
      </c>
      <c r="B13650" s="9">
        <v>40138</v>
      </c>
      <c r="C13650" s="1">
        <v>31</v>
      </c>
      <c r="D13650" t="s">
        <v>447</v>
      </c>
      <c r="E13650">
        <v>10</v>
      </c>
      <c r="F13650" t="s">
        <v>47</v>
      </c>
      <c r="G13650">
        <v>1</v>
      </c>
      <c r="H13650">
        <v>1</v>
      </c>
      <c r="I13650">
        <v>0</v>
      </c>
      <c r="J13650">
        <f t="shared" si="225"/>
        <v>3</v>
      </c>
      <c r="K13650">
        <v>13</v>
      </c>
      <c r="L13650" s="8">
        <f>COUNTIFS($D$2:$D13650,D13650)</f>
        <v>317</v>
      </c>
    </row>
    <row r="13651" spans="1:12" x14ac:dyDescent="0.2">
      <c r="A13651" s="7" t="s">
        <v>4168</v>
      </c>
      <c r="B13651" s="9">
        <v>40138</v>
      </c>
      <c r="C13651">
        <v>10</v>
      </c>
      <c r="D13651" t="s">
        <v>47</v>
      </c>
      <c r="E13651" s="1">
        <v>31</v>
      </c>
      <c r="F13651" t="s">
        <v>447</v>
      </c>
      <c r="G13651">
        <v>0</v>
      </c>
      <c r="H13651">
        <v>0</v>
      </c>
      <c r="I13651">
        <v>1</v>
      </c>
      <c r="J13651">
        <f t="shared" si="225"/>
        <v>0</v>
      </c>
      <c r="K13651">
        <v>12</v>
      </c>
      <c r="L13651" s="8">
        <f>COUNTIFS($D$2:$D13651,D13651)</f>
        <v>670</v>
      </c>
    </row>
    <row r="13652" spans="1:12" x14ac:dyDescent="0.2">
      <c r="A13652" s="7" t="s">
        <v>4169</v>
      </c>
      <c r="B13652" s="9">
        <v>40138</v>
      </c>
      <c r="C13652" s="1">
        <v>33</v>
      </c>
      <c r="D13652" t="s">
        <v>443</v>
      </c>
      <c r="E13652">
        <v>29</v>
      </c>
      <c r="F13652" t="s">
        <v>42</v>
      </c>
      <c r="G13652">
        <v>1</v>
      </c>
      <c r="H13652">
        <v>3</v>
      </c>
      <c r="I13652">
        <v>3</v>
      </c>
      <c r="J13652">
        <f t="shared" si="225"/>
        <v>1</v>
      </c>
      <c r="K13652">
        <v>13</v>
      </c>
      <c r="L13652" s="8">
        <f>COUNTIFS($D$2:$D13652,D13652)</f>
        <v>51</v>
      </c>
    </row>
    <row r="13653" spans="1:12" x14ac:dyDescent="0.2">
      <c r="A13653" s="7" t="s">
        <v>4169</v>
      </c>
      <c r="B13653" s="9">
        <v>40138</v>
      </c>
      <c r="C13653">
        <v>29</v>
      </c>
      <c r="D13653" t="s">
        <v>42</v>
      </c>
      <c r="E13653" s="1">
        <v>33</v>
      </c>
      <c r="F13653" t="s">
        <v>443</v>
      </c>
      <c r="G13653">
        <v>0</v>
      </c>
      <c r="H13653">
        <v>3</v>
      </c>
      <c r="I13653">
        <v>3</v>
      </c>
      <c r="J13653">
        <f t="shared" si="225"/>
        <v>1</v>
      </c>
      <c r="K13653">
        <v>13</v>
      </c>
      <c r="L13653" s="8">
        <f>COUNTIFS($D$2:$D13653,D13653)</f>
        <v>553</v>
      </c>
    </row>
    <row r="13654" spans="1:12" x14ac:dyDescent="0.2">
      <c r="A13654" s="7" t="s">
        <v>4170</v>
      </c>
      <c r="B13654" s="2">
        <v>40138</v>
      </c>
      <c r="C13654" s="1">
        <v>14</v>
      </c>
      <c r="D13654" t="s">
        <v>27</v>
      </c>
      <c r="E13654">
        <v>42</v>
      </c>
      <c r="F13654" t="s">
        <v>35</v>
      </c>
      <c r="G13654">
        <v>1</v>
      </c>
      <c r="H13654">
        <v>4</v>
      </c>
      <c r="I13654">
        <v>0</v>
      </c>
      <c r="J13654">
        <f t="shared" si="225"/>
        <v>3</v>
      </c>
      <c r="K13654">
        <v>13</v>
      </c>
      <c r="L13654" s="8">
        <f>COUNTIFS($D$2:$D13654,D13654)</f>
        <v>671</v>
      </c>
    </row>
    <row r="13655" spans="1:12" x14ac:dyDescent="0.2">
      <c r="A13655" s="7" t="s">
        <v>4170</v>
      </c>
      <c r="B13655" s="9">
        <v>40138</v>
      </c>
      <c r="C13655">
        <v>42</v>
      </c>
      <c r="D13655" t="s">
        <v>35</v>
      </c>
      <c r="E13655" s="1">
        <v>14</v>
      </c>
      <c r="F13655" t="s">
        <v>27</v>
      </c>
      <c r="G13655">
        <v>0</v>
      </c>
      <c r="H13655">
        <v>0</v>
      </c>
      <c r="I13655">
        <v>4</v>
      </c>
      <c r="J13655">
        <f t="shared" si="225"/>
        <v>0</v>
      </c>
      <c r="K13655">
        <v>13</v>
      </c>
      <c r="L13655" s="8">
        <f>COUNTIFS($D$2:$D13655,D13655)</f>
        <v>51</v>
      </c>
    </row>
    <row r="13656" spans="1:12" x14ac:dyDescent="0.2">
      <c r="A13656" s="7" t="s">
        <v>4171</v>
      </c>
      <c r="B13656" s="9">
        <v>40138</v>
      </c>
      <c r="C13656" s="1">
        <v>13</v>
      </c>
      <c r="D13656" t="s">
        <v>64</v>
      </c>
      <c r="E13656">
        <v>32</v>
      </c>
      <c r="F13656" t="s">
        <v>559</v>
      </c>
      <c r="G13656">
        <v>1</v>
      </c>
      <c r="H13656">
        <v>1</v>
      </c>
      <c r="I13656">
        <v>1</v>
      </c>
      <c r="J13656">
        <f t="shared" si="225"/>
        <v>1</v>
      </c>
      <c r="K13656">
        <v>13</v>
      </c>
      <c r="L13656" s="8">
        <f>COUNTIFS($D$2:$D13656,D13656)</f>
        <v>13</v>
      </c>
    </row>
    <row r="13657" spans="1:12" x14ac:dyDescent="0.2">
      <c r="A13657" s="7" t="s">
        <v>4171</v>
      </c>
      <c r="B13657" s="9">
        <v>40138</v>
      </c>
      <c r="C13657">
        <v>32</v>
      </c>
      <c r="D13657" t="s">
        <v>559</v>
      </c>
      <c r="E13657" s="1">
        <v>13</v>
      </c>
      <c r="F13657" t="s">
        <v>64</v>
      </c>
      <c r="G13657">
        <v>0</v>
      </c>
      <c r="H13657">
        <v>1</v>
      </c>
      <c r="I13657">
        <v>1</v>
      </c>
      <c r="J13657">
        <f t="shared" si="225"/>
        <v>1</v>
      </c>
      <c r="K13657">
        <v>13</v>
      </c>
      <c r="L13657" s="8">
        <f>COUNTIFS($D$2:$D13657,D13657)</f>
        <v>671</v>
      </c>
    </row>
    <row r="13658" spans="1:12" x14ac:dyDescent="0.2">
      <c r="A13658" s="7" t="s">
        <v>4172</v>
      </c>
      <c r="B13658" s="9">
        <v>40138</v>
      </c>
      <c r="C13658" s="1">
        <v>43</v>
      </c>
      <c r="D13658" t="s">
        <v>760</v>
      </c>
      <c r="E13658">
        <v>36</v>
      </c>
      <c r="F13658" t="s">
        <v>25</v>
      </c>
      <c r="G13658">
        <v>1</v>
      </c>
      <c r="H13658">
        <v>1</v>
      </c>
      <c r="I13658">
        <v>0</v>
      </c>
      <c r="J13658">
        <f t="shared" si="225"/>
        <v>3</v>
      </c>
      <c r="K13658">
        <v>13</v>
      </c>
      <c r="L13658" s="8">
        <f>COUNTIFS($D$2:$D13658,D13658)</f>
        <v>203</v>
      </c>
    </row>
    <row r="13659" spans="1:12" x14ac:dyDescent="0.2">
      <c r="A13659" s="7" t="s">
        <v>4172</v>
      </c>
      <c r="B13659" s="9">
        <v>40138</v>
      </c>
      <c r="C13659">
        <v>36</v>
      </c>
      <c r="D13659" t="s">
        <v>25</v>
      </c>
      <c r="E13659" s="1">
        <v>43</v>
      </c>
      <c r="F13659" t="s">
        <v>760</v>
      </c>
      <c r="G13659">
        <v>0</v>
      </c>
      <c r="H13659">
        <v>0</v>
      </c>
      <c r="I13659">
        <v>1</v>
      </c>
      <c r="J13659">
        <f t="shared" si="225"/>
        <v>0</v>
      </c>
      <c r="K13659">
        <v>12</v>
      </c>
      <c r="L13659" s="8">
        <f>COUNTIFS($D$2:$D13659,D13659)</f>
        <v>316</v>
      </c>
    </row>
    <row r="13660" spans="1:12" x14ac:dyDescent="0.2">
      <c r="A13660" s="7" t="s">
        <v>4173</v>
      </c>
      <c r="B13660" s="9">
        <v>40138</v>
      </c>
      <c r="C13660" s="1">
        <v>21</v>
      </c>
      <c r="D13660" t="s">
        <v>10</v>
      </c>
      <c r="E13660">
        <v>16</v>
      </c>
      <c r="F13660" t="s">
        <v>37</v>
      </c>
      <c r="G13660">
        <v>1</v>
      </c>
      <c r="H13660">
        <v>3</v>
      </c>
      <c r="I13660">
        <v>0</v>
      </c>
      <c r="J13660">
        <f t="shared" si="225"/>
        <v>3</v>
      </c>
      <c r="K13660">
        <v>13</v>
      </c>
      <c r="L13660" s="8">
        <f>COUNTIFS($D$2:$D13660,D13660)</f>
        <v>671</v>
      </c>
    </row>
    <row r="13661" spans="1:12" x14ac:dyDescent="0.2">
      <c r="A13661" s="7" t="s">
        <v>4173</v>
      </c>
      <c r="B13661" s="9">
        <v>40138</v>
      </c>
      <c r="C13661">
        <v>16</v>
      </c>
      <c r="D13661" t="s">
        <v>37</v>
      </c>
      <c r="E13661" s="1">
        <v>21</v>
      </c>
      <c r="F13661" t="s">
        <v>10</v>
      </c>
      <c r="G13661">
        <v>0</v>
      </c>
      <c r="H13661">
        <v>0</v>
      </c>
      <c r="I13661">
        <v>3</v>
      </c>
      <c r="J13661">
        <f t="shared" si="225"/>
        <v>0</v>
      </c>
      <c r="K13661">
        <v>12</v>
      </c>
      <c r="L13661" s="8">
        <f>COUNTIFS($D$2:$D13661,D13661)</f>
        <v>670</v>
      </c>
    </row>
    <row r="13662" spans="1:12" x14ac:dyDescent="0.2">
      <c r="A13662" s="7" t="s">
        <v>4174</v>
      </c>
      <c r="B13662" s="9">
        <v>40139</v>
      </c>
      <c r="C13662" s="1">
        <v>40</v>
      </c>
      <c r="D13662" t="s">
        <v>758</v>
      </c>
      <c r="E13662">
        <v>41</v>
      </c>
      <c r="F13662" t="s">
        <v>759</v>
      </c>
      <c r="G13662">
        <v>1</v>
      </c>
      <c r="H13662">
        <v>0</v>
      </c>
      <c r="I13662">
        <v>2</v>
      </c>
      <c r="J13662">
        <f t="shared" si="225"/>
        <v>0</v>
      </c>
      <c r="K13662">
        <v>12</v>
      </c>
      <c r="L13662" s="8">
        <f>COUNTIFS($D$2:$D13662,D13662)</f>
        <v>392</v>
      </c>
    </row>
    <row r="13663" spans="1:12" x14ac:dyDescent="0.2">
      <c r="A13663" s="7" t="s">
        <v>4174</v>
      </c>
      <c r="B13663" s="9">
        <v>40139</v>
      </c>
      <c r="C13663">
        <v>41</v>
      </c>
      <c r="D13663" t="s">
        <v>759</v>
      </c>
      <c r="E13663" s="1">
        <v>40</v>
      </c>
      <c r="F13663" t="s">
        <v>758</v>
      </c>
      <c r="G13663">
        <v>0</v>
      </c>
      <c r="H13663">
        <v>2</v>
      </c>
      <c r="I13663">
        <v>0</v>
      </c>
      <c r="J13663">
        <f t="shared" si="225"/>
        <v>3</v>
      </c>
      <c r="K13663">
        <v>12</v>
      </c>
      <c r="L13663" s="8">
        <f>COUNTIFS($D$2:$D13663,D13663)</f>
        <v>594</v>
      </c>
    </row>
    <row r="13664" spans="1:12" x14ac:dyDescent="0.2">
      <c r="A13664" s="7" t="s">
        <v>4175</v>
      </c>
      <c r="B13664" s="9">
        <v>40139</v>
      </c>
      <c r="C13664" s="1">
        <v>26</v>
      </c>
      <c r="D13664" t="s">
        <v>17</v>
      </c>
      <c r="E13664">
        <v>63</v>
      </c>
      <c r="F13664" t="s">
        <v>777</v>
      </c>
      <c r="G13664">
        <v>1</v>
      </c>
      <c r="H13664">
        <v>9</v>
      </c>
      <c r="I13664">
        <v>1</v>
      </c>
      <c r="J13664">
        <f t="shared" si="225"/>
        <v>3</v>
      </c>
      <c r="K13664">
        <v>13</v>
      </c>
      <c r="L13664" s="8">
        <f>COUNTIFS($D$2:$D13664,D13664)</f>
        <v>671</v>
      </c>
    </row>
    <row r="13665" spans="1:12" x14ac:dyDescent="0.2">
      <c r="A13665" s="7" t="s">
        <v>4175</v>
      </c>
      <c r="B13665" s="9">
        <v>40139</v>
      </c>
      <c r="C13665">
        <v>63</v>
      </c>
      <c r="D13665" t="s">
        <v>777</v>
      </c>
      <c r="E13665" s="1">
        <v>26</v>
      </c>
      <c r="F13665" t="s">
        <v>17</v>
      </c>
      <c r="G13665">
        <v>0</v>
      </c>
      <c r="H13665">
        <v>1</v>
      </c>
      <c r="I13665">
        <v>9</v>
      </c>
      <c r="J13665">
        <f t="shared" si="225"/>
        <v>0</v>
      </c>
      <c r="K13665">
        <v>13</v>
      </c>
      <c r="L13665" s="8">
        <f>COUNTIFS($D$2:$D13665,D13665)</f>
        <v>165</v>
      </c>
    </row>
    <row r="13666" spans="1:12" x14ac:dyDescent="0.2">
      <c r="A13666" s="7" t="s">
        <v>4176</v>
      </c>
      <c r="B13666" s="9">
        <v>40139</v>
      </c>
      <c r="C13666" s="1">
        <v>24</v>
      </c>
      <c r="D13666" t="s">
        <v>319</v>
      </c>
      <c r="E13666">
        <v>45</v>
      </c>
      <c r="F13666" t="s">
        <v>762</v>
      </c>
      <c r="G13666">
        <v>1</v>
      </c>
      <c r="H13666">
        <v>1</v>
      </c>
      <c r="I13666">
        <v>0</v>
      </c>
      <c r="J13666">
        <f t="shared" si="225"/>
        <v>3</v>
      </c>
      <c r="K13666">
        <v>13</v>
      </c>
      <c r="L13666" s="8">
        <f>COUNTIFS($D$2:$D13666,D13666)</f>
        <v>51</v>
      </c>
    </row>
    <row r="13667" spans="1:12" x14ac:dyDescent="0.2">
      <c r="A13667" s="7" t="s">
        <v>4176</v>
      </c>
      <c r="B13667" s="9">
        <v>40139</v>
      </c>
      <c r="C13667">
        <v>45</v>
      </c>
      <c r="D13667" t="s">
        <v>762</v>
      </c>
      <c r="E13667" s="1">
        <v>24</v>
      </c>
      <c r="F13667" t="s">
        <v>319</v>
      </c>
      <c r="G13667">
        <v>0</v>
      </c>
      <c r="H13667">
        <v>0</v>
      </c>
      <c r="I13667">
        <v>1</v>
      </c>
      <c r="J13667">
        <f t="shared" si="225"/>
        <v>0</v>
      </c>
      <c r="K13667">
        <v>13</v>
      </c>
      <c r="L13667" s="8">
        <f>COUNTIFS($D$2:$D13667,D13667)</f>
        <v>241</v>
      </c>
    </row>
    <row r="13668" spans="1:12" x14ac:dyDescent="0.2">
      <c r="A13668" s="7" t="s">
        <v>4177</v>
      </c>
      <c r="B13668" s="9">
        <v>40142</v>
      </c>
      <c r="C13668" s="1">
        <v>33</v>
      </c>
      <c r="D13668" t="s">
        <v>443</v>
      </c>
      <c r="E13668">
        <v>16</v>
      </c>
      <c r="F13668" t="s">
        <v>37</v>
      </c>
      <c r="G13668">
        <v>1</v>
      </c>
      <c r="H13668">
        <v>3</v>
      </c>
      <c r="I13668">
        <v>2</v>
      </c>
      <c r="J13668">
        <f t="shared" si="225"/>
        <v>3</v>
      </c>
      <c r="K13668">
        <v>14</v>
      </c>
      <c r="L13668" s="8">
        <f>COUNTIFS($D$2:$D13668,D13668)</f>
        <v>52</v>
      </c>
    </row>
    <row r="13669" spans="1:12" x14ac:dyDescent="0.2">
      <c r="A13669" s="7" t="s">
        <v>4177</v>
      </c>
      <c r="B13669" s="9">
        <v>40142</v>
      </c>
      <c r="C13669">
        <v>16</v>
      </c>
      <c r="D13669" t="s">
        <v>37</v>
      </c>
      <c r="E13669" s="1">
        <v>33</v>
      </c>
      <c r="F13669" t="s">
        <v>443</v>
      </c>
      <c r="G13669">
        <v>0</v>
      </c>
      <c r="H13669">
        <v>2</v>
      </c>
      <c r="I13669">
        <v>3</v>
      </c>
      <c r="J13669">
        <f t="shared" si="225"/>
        <v>0</v>
      </c>
      <c r="K13669">
        <v>13</v>
      </c>
      <c r="L13669" s="8">
        <f>COUNTIFS($D$2:$D13669,D13669)</f>
        <v>671</v>
      </c>
    </row>
    <row r="13670" spans="1:12" x14ac:dyDescent="0.2">
      <c r="A13670" s="7" t="s">
        <v>4178</v>
      </c>
      <c r="B13670" s="9">
        <v>40142</v>
      </c>
      <c r="C13670" s="1">
        <v>36</v>
      </c>
      <c r="D13670" t="s">
        <v>25</v>
      </c>
      <c r="E13670">
        <v>41</v>
      </c>
      <c r="F13670" t="s">
        <v>759</v>
      </c>
      <c r="G13670">
        <v>1</v>
      </c>
      <c r="H13670">
        <v>3</v>
      </c>
      <c r="I13670">
        <v>0</v>
      </c>
      <c r="J13670">
        <f t="shared" si="225"/>
        <v>3</v>
      </c>
      <c r="K13670">
        <v>13</v>
      </c>
      <c r="L13670" s="8">
        <f>COUNTIFS($D$2:$D13670,D13670)</f>
        <v>317</v>
      </c>
    </row>
    <row r="13671" spans="1:12" x14ac:dyDescent="0.2">
      <c r="A13671" s="7" t="s">
        <v>4178</v>
      </c>
      <c r="B13671" s="9">
        <v>40142</v>
      </c>
      <c r="C13671">
        <v>41</v>
      </c>
      <c r="D13671" t="s">
        <v>759</v>
      </c>
      <c r="E13671" s="1">
        <v>36</v>
      </c>
      <c r="F13671" t="s">
        <v>25</v>
      </c>
      <c r="G13671">
        <v>0</v>
      </c>
      <c r="H13671">
        <v>0</v>
      </c>
      <c r="I13671">
        <v>3</v>
      </c>
      <c r="J13671">
        <f t="shared" si="225"/>
        <v>0</v>
      </c>
      <c r="K13671">
        <v>13</v>
      </c>
      <c r="L13671" s="8">
        <f>COUNTIFS($D$2:$D13671,D13671)</f>
        <v>595</v>
      </c>
    </row>
    <row r="13672" spans="1:12" x14ac:dyDescent="0.2">
      <c r="A13672" s="7" t="s">
        <v>4179</v>
      </c>
      <c r="B13672" s="9" t="s">
        <v>4180</v>
      </c>
      <c r="C13672" s="1">
        <v>63</v>
      </c>
      <c r="D13672" t="s">
        <v>777</v>
      </c>
      <c r="E13672">
        <v>31</v>
      </c>
      <c r="F13672" t="s">
        <v>447</v>
      </c>
      <c r="G13672">
        <v>1</v>
      </c>
      <c r="H13672">
        <v>1</v>
      </c>
      <c r="I13672">
        <v>0</v>
      </c>
      <c r="J13672">
        <f t="shared" si="225"/>
        <v>3</v>
      </c>
      <c r="K13672">
        <v>14</v>
      </c>
      <c r="L13672" s="8">
        <f>COUNTIFS($D$2:$D13672,D13672)</f>
        <v>166</v>
      </c>
    </row>
    <row r="13673" spans="1:12" x14ac:dyDescent="0.2">
      <c r="A13673" s="7" t="s">
        <v>4179</v>
      </c>
      <c r="B13673" s="9" t="s">
        <v>4180</v>
      </c>
      <c r="C13673">
        <v>31</v>
      </c>
      <c r="D13673" t="s">
        <v>447</v>
      </c>
      <c r="E13673" s="1">
        <v>63</v>
      </c>
      <c r="F13673" t="s">
        <v>777</v>
      </c>
      <c r="G13673">
        <v>0</v>
      </c>
      <c r="H13673">
        <v>0</v>
      </c>
      <c r="I13673">
        <v>1</v>
      </c>
      <c r="J13673">
        <f t="shared" si="225"/>
        <v>0</v>
      </c>
      <c r="K13673">
        <v>14</v>
      </c>
      <c r="L13673" s="8">
        <f>COUNTIFS($D$2:$D13673,D13673)</f>
        <v>318</v>
      </c>
    </row>
    <row r="13674" spans="1:12" x14ac:dyDescent="0.2">
      <c r="A13674" s="7" t="s">
        <v>4181</v>
      </c>
      <c r="B13674" s="9" t="s">
        <v>4180</v>
      </c>
      <c r="C13674" s="1">
        <v>29</v>
      </c>
      <c r="D13674" t="s">
        <v>42</v>
      </c>
      <c r="E13674">
        <v>13</v>
      </c>
      <c r="F13674" t="s">
        <v>64</v>
      </c>
      <c r="G13674">
        <v>1</v>
      </c>
      <c r="H13674">
        <v>5</v>
      </c>
      <c r="I13674">
        <v>3</v>
      </c>
      <c r="J13674">
        <f t="shared" si="225"/>
        <v>3</v>
      </c>
      <c r="K13674">
        <v>14</v>
      </c>
      <c r="L13674" s="8">
        <f>COUNTIFS($D$2:$D13674,D13674)</f>
        <v>554</v>
      </c>
    </row>
    <row r="13675" spans="1:12" x14ac:dyDescent="0.2">
      <c r="A13675" s="7" t="s">
        <v>4181</v>
      </c>
      <c r="B13675" s="9" t="s">
        <v>4180</v>
      </c>
      <c r="C13675">
        <v>13</v>
      </c>
      <c r="D13675" t="s">
        <v>64</v>
      </c>
      <c r="E13675" s="1">
        <v>29</v>
      </c>
      <c r="F13675" t="s">
        <v>42</v>
      </c>
      <c r="G13675">
        <v>0</v>
      </c>
      <c r="H13675">
        <v>3</v>
      </c>
      <c r="I13675">
        <v>5</v>
      </c>
      <c r="J13675">
        <f t="shared" si="225"/>
        <v>0</v>
      </c>
      <c r="K13675">
        <v>14</v>
      </c>
      <c r="L13675" s="8">
        <f>COUNTIFS($D$2:$D13675,D13675)</f>
        <v>14</v>
      </c>
    </row>
    <row r="13676" spans="1:12" x14ac:dyDescent="0.2">
      <c r="A13676" s="7" t="s">
        <v>4182</v>
      </c>
      <c r="B13676" s="9" t="s">
        <v>4180</v>
      </c>
      <c r="C13676" s="1">
        <v>45</v>
      </c>
      <c r="D13676" t="s">
        <v>762</v>
      </c>
      <c r="E13676">
        <v>21</v>
      </c>
      <c r="F13676" t="s">
        <v>10</v>
      </c>
      <c r="G13676">
        <v>1</v>
      </c>
      <c r="H13676">
        <v>1</v>
      </c>
      <c r="I13676">
        <v>4</v>
      </c>
      <c r="J13676">
        <f t="shared" si="225"/>
        <v>0</v>
      </c>
      <c r="K13676">
        <v>14</v>
      </c>
      <c r="L13676" s="8">
        <f>COUNTIFS($D$2:$D13676,D13676)</f>
        <v>242</v>
      </c>
    </row>
    <row r="13677" spans="1:12" x14ac:dyDescent="0.2">
      <c r="A13677" s="7" t="s">
        <v>4182</v>
      </c>
      <c r="B13677" s="9" t="s">
        <v>4180</v>
      </c>
      <c r="C13677">
        <v>21</v>
      </c>
      <c r="D13677" t="s">
        <v>10</v>
      </c>
      <c r="E13677" s="1">
        <v>45</v>
      </c>
      <c r="F13677" t="s">
        <v>762</v>
      </c>
      <c r="G13677">
        <v>0</v>
      </c>
      <c r="H13677">
        <v>4</v>
      </c>
      <c r="I13677">
        <v>1</v>
      </c>
      <c r="J13677">
        <f t="shared" si="225"/>
        <v>3</v>
      </c>
      <c r="K13677">
        <v>14</v>
      </c>
      <c r="L13677" s="8">
        <f>COUNTIFS($D$2:$D13677,D13677)</f>
        <v>672</v>
      </c>
    </row>
    <row r="13678" spans="1:12" x14ac:dyDescent="0.2">
      <c r="A13678" s="7" t="s">
        <v>4183</v>
      </c>
      <c r="B13678" s="9" t="s">
        <v>4180</v>
      </c>
      <c r="C13678" s="1">
        <v>20</v>
      </c>
      <c r="D13678" t="s">
        <v>45</v>
      </c>
      <c r="E13678">
        <v>33</v>
      </c>
      <c r="F13678" t="s">
        <v>443</v>
      </c>
      <c r="G13678">
        <v>1</v>
      </c>
      <c r="H13678">
        <v>1</v>
      </c>
      <c r="I13678">
        <v>1</v>
      </c>
      <c r="J13678">
        <f t="shared" si="225"/>
        <v>1</v>
      </c>
      <c r="K13678">
        <v>13</v>
      </c>
      <c r="L13678" s="8">
        <f>COUNTIFS($D$2:$D13678,D13678)</f>
        <v>481</v>
      </c>
    </row>
    <row r="13679" spans="1:12" x14ac:dyDescent="0.2">
      <c r="A13679" s="7" t="s">
        <v>4183</v>
      </c>
      <c r="B13679" s="9" t="s">
        <v>4180</v>
      </c>
      <c r="C13679">
        <v>33</v>
      </c>
      <c r="D13679" t="s">
        <v>443</v>
      </c>
      <c r="E13679" s="1">
        <v>20</v>
      </c>
      <c r="F13679" t="s">
        <v>45</v>
      </c>
      <c r="G13679">
        <v>0</v>
      </c>
      <c r="H13679">
        <v>1</v>
      </c>
      <c r="I13679">
        <v>1</v>
      </c>
      <c r="J13679">
        <f t="shared" si="225"/>
        <v>1</v>
      </c>
      <c r="K13679">
        <v>15</v>
      </c>
      <c r="L13679" s="8">
        <f>COUNTIFS($D$2:$D13679,D13679)</f>
        <v>53</v>
      </c>
    </row>
    <row r="13680" spans="1:12" x14ac:dyDescent="0.2">
      <c r="A13680" s="7" t="s">
        <v>4184</v>
      </c>
      <c r="B13680" s="9" t="s">
        <v>4180</v>
      </c>
      <c r="C13680" s="1">
        <v>36</v>
      </c>
      <c r="D13680" t="s">
        <v>25</v>
      </c>
      <c r="E13680">
        <v>40</v>
      </c>
      <c r="F13680" t="s">
        <v>758</v>
      </c>
      <c r="G13680">
        <v>1</v>
      </c>
      <c r="H13680">
        <v>1</v>
      </c>
      <c r="I13680">
        <v>1</v>
      </c>
      <c r="J13680">
        <f t="shared" si="225"/>
        <v>1</v>
      </c>
      <c r="K13680">
        <v>14</v>
      </c>
      <c r="L13680" s="8">
        <f>COUNTIFS($D$2:$D13680,D13680)</f>
        <v>318</v>
      </c>
    </row>
    <row r="13681" spans="1:12" x14ac:dyDescent="0.2">
      <c r="A13681" s="7" t="s">
        <v>4184</v>
      </c>
      <c r="B13681" s="9" t="s">
        <v>4180</v>
      </c>
      <c r="C13681">
        <v>40</v>
      </c>
      <c r="D13681" t="s">
        <v>758</v>
      </c>
      <c r="E13681" s="1">
        <v>36</v>
      </c>
      <c r="F13681" t="s">
        <v>25</v>
      </c>
      <c r="G13681">
        <v>0</v>
      </c>
      <c r="H13681">
        <v>1</v>
      </c>
      <c r="I13681">
        <v>1</v>
      </c>
      <c r="J13681">
        <f t="shared" si="225"/>
        <v>1</v>
      </c>
      <c r="K13681">
        <v>13</v>
      </c>
      <c r="L13681" s="8">
        <f>COUNTIFS($D$2:$D13681,D13681)</f>
        <v>393</v>
      </c>
    </row>
    <row r="13682" spans="1:12" x14ac:dyDescent="0.2">
      <c r="A13682" s="7" t="s">
        <v>4185</v>
      </c>
      <c r="B13682" s="9" t="s">
        <v>4180</v>
      </c>
      <c r="C13682" s="1">
        <v>41</v>
      </c>
      <c r="D13682" t="s">
        <v>759</v>
      </c>
      <c r="E13682">
        <v>24</v>
      </c>
      <c r="F13682" t="s">
        <v>319</v>
      </c>
      <c r="G13682">
        <v>1</v>
      </c>
      <c r="H13682">
        <v>1</v>
      </c>
      <c r="I13682">
        <v>1</v>
      </c>
      <c r="J13682">
        <f t="shared" si="225"/>
        <v>1</v>
      </c>
      <c r="K13682">
        <v>14</v>
      </c>
      <c r="L13682" s="8">
        <f>COUNTIFS($D$2:$D13682,D13682)</f>
        <v>596</v>
      </c>
    </row>
    <row r="13683" spans="1:12" x14ac:dyDescent="0.2">
      <c r="A13683" s="7" t="s">
        <v>4185</v>
      </c>
      <c r="B13683" s="9" t="s">
        <v>4180</v>
      </c>
      <c r="C13683">
        <v>24</v>
      </c>
      <c r="D13683" t="s">
        <v>319</v>
      </c>
      <c r="E13683" s="1">
        <v>41</v>
      </c>
      <c r="F13683" t="s">
        <v>759</v>
      </c>
      <c r="G13683">
        <v>0</v>
      </c>
      <c r="H13683">
        <v>1</v>
      </c>
      <c r="I13683">
        <v>1</v>
      </c>
      <c r="J13683">
        <f t="shared" si="225"/>
        <v>1</v>
      </c>
      <c r="K13683">
        <v>14</v>
      </c>
      <c r="L13683" s="8">
        <f>COUNTIFS($D$2:$D13683,D13683)</f>
        <v>52</v>
      </c>
    </row>
    <row r="13684" spans="1:12" x14ac:dyDescent="0.2">
      <c r="A13684" s="7" t="s">
        <v>4186</v>
      </c>
      <c r="B13684" s="9" t="s">
        <v>4180</v>
      </c>
      <c r="C13684" s="1">
        <v>32</v>
      </c>
      <c r="D13684" t="s">
        <v>559</v>
      </c>
      <c r="E13684">
        <v>26</v>
      </c>
      <c r="F13684" t="s">
        <v>17</v>
      </c>
      <c r="G13684">
        <v>1</v>
      </c>
      <c r="H13684">
        <v>1</v>
      </c>
      <c r="I13684">
        <v>1</v>
      </c>
      <c r="J13684">
        <f t="shared" si="225"/>
        <v>1</v>
      </c>
      <c r="K13684">
        <v>14</v>
      </c>
      <c r="L13684" s="8">
        <f>COUNTIFS($D$2:$D13684,D13684)</f>
        <v>672</v>
      </c>
    </row>
    <row r="13685" spans="1:12" x14ac:dyDescent="0.2">
      <c r="A13685" s="7" t="s">
        <v>4186</v>
      </c>
      <c r="B13685" s="9" t="s">
        <v>4180</v>
      </c>
      <c r="C13685">
        <v>26</v>
      </c>
      <c r="D13685" t="s">
        <v>17</v>
      </c>
      <c r="E13685" s="1">
        <v>32</v>
      </c>
      <c r="F13685" t="s">
        <v>559</v>
      </c>
      <c r="G13685">
        <v>0</v>
      </c>
      <c r="H13685">
        <v>1</v>
      </c>
      <c r="I13685">
        <v>1</v>
      </c>
      <c r="J13685">
        <f t="shared" si="225"/>
        <v>1</v>
      </c>
      <c r="K13685">
        <v>14</v>
      </c>
      <c r="L13685" s="8">
        <f>COUNTIFS($D$2:$D13685,D13685)</f>
        <v>672</v>
      </c>
    </row>
    <row r="13686" spans="1:12" x14ac:dyDescent="0.2">
      <c r="A13686" s="7" t="s">
        <v>4187</v>
      </c>
      <c r="B13686" s="9">
        <v>40146</v>
      </c>
      <c r="C13686" s="1">
        <v>42</v>
      </c>
      <c r="D13686" t="s">
        <v>35</v>
      </c>
      <c r="E13686">
        <v>43</v>
      </c>
      <c r="F13686" t="s">
        <v>760</v>
      </c>
      <c r="G13686">
        <v>1</v>
      </c>
      <c r="H13686">
        <v>0</v>
      </c>
      <c r="I13686">
        <v>1</v>
      </c>
      <c r="J13686">
        <f t="shared" si="225"/>
        <v>0</v>
      </c>
      <c r="K13686">
        <v>14</v>
      </c>
      <c r="L13686" s="8">
        <f>COUNTIFS($D$2:$D13686,D13686)</f>
        <v>52</v>
      </c>
    </row>
    <row r="13687" spans="1:12" x14ac:dyDescent="0.2">
      <c r="A13687" s="7" t="s">
        <v>4187</v>
      </c>
      <c r="B13687" s="9">
        <v>40146</v>
      </c>
      <c r="C13687">
        <v>43</v>
      </c>
      <c r="D13687" t="s">
        <v>760</v>
      </c>
      <c r="E13687" s="1">
        <v>42</v>
      </c>
      <c r="F13687" t="s">
        <v>35</v>
      </c>
      <c r="G13687">
        <v>0</v>
      </c>
      <c r="H13687">
        <v>1</v>
      </c>
      <c r="I13687">
        <v>0</v>
      </c>
      <c r="J13687">
        <f t="shared" si="225"/>
        <v>3</v>
      </c>
      <c r="K13687">
        <v>14</v>
      </c>
      <c r="L13687" s="8">
        <f>COUNTIFS($D$2:$D13687,D13687)</f>
        <v>204</v>
      </c>
    </row>
    <row r="13688" spans="1:12" x14ac:dyDescent="0.2">
      <c r="A13688" s="7" t="s">
        <v>4188</v>
      </c>
      <c r="B13688" s="9">
        <v>40146</v>
      </c>
      <c r="C13688" s="1">
        <v>16</v>
      </c>
      <c r="D13688" t="s">
        <v>37</v>
      </c>
      <c r="E13688">
        <v>19</v>
      </c>
      <c r="F13688" t="s">
        <v>40</v>
      </c>
      <c r="G13688">
        <v>1</v>
      </c>
      <c r="H13688">
        <v>0</v>
      </c>
      <c r="I13688">
        <v>2</v>
      </c>
      <c r="J13688">
        <f t="shared" si="225"/>
        <v>0</v>
      </c>
      <c r="K13688">
        <v>14</v>
      </c>
      <c r="L13688" s="8">
        <f>COUNTIFS($D$2:$D13688,D13688)</f>
        <v>672</v>
      </c>
    </row>
    <row r="13689" spans="1:12" x14ac:dyDescent="0.2">
      <c r="A13689" s="7" t="s">
        <v>4188</v>
      </c>
      <c r="B13689" s="9">
        <v>40146</v>
      </c>
      <c r="C13689">
        <v>19</v>
      </c>
      <c r="D13689" t="s">
        <v>40</v>
      </c>
      <c r="E13689" s="1">
        <v>16</v>
      </c>
      <c r="F13689" t="s">
        <v>37</v>
      </c>
      <c r="G13689">
        <v>0</v>
      </c>
      <c r="H13689">
        <v>2</v>
      </c>
      <c r="I13689">
        <v>0</v>
      </c>
      <c r="J13689">
        <f t="shared" si="225"/>
        <v>3</v>
      </c>
      <c r="K13689">
        <v>14</v>
      </c>
      <c r="L13689" s="8">
        <f>COUNTIFS($D$2:$D13689,D13689)</f>
        <v>672</v>
      </c>
    </row>
    <row r="13690" spans="1:12" x14ac:dyDescent="0.2">
      <c r="A13690" s="7" t="s">
        <v>4189</v>
      </c>
      <c r="B13690" s="9">
        <v>40146</v>
      </c>
      <c r="C13690" s="1">
        <v>10</v>
      </c>
      <c r="D13690" t="s">
        <v>47</v>
      </c>
      <c r="E13690">
        <v>14</v>
      </c>
      <c r="F13690" t="s">
        <v>27</v>
      </c>
      <c r="G13690">
        <v>1</v>
      </c>
      <c r="H13690">
        <v>0</v>
      </c>
      <c r="I13690">
        <v>3</v>
      </c>
      <c r="J13690">
        <f t="shared" si="225"/>
        <v>0</v>
      </c>
      <c r="K13690">
        <v>13</v>
      </c>
      <c r="L13690" s="8">
        <f>COUNTIFS($D$2:$D13690,D13690)</f>
        <v>671</v>
      </c>
    </row>
    <row r="13691" spans="1:12" x14ac:dyDescent="0.2">
      <c r="A13691" s="7" t="s">
        <v>4189</v>
      </c>
      <c r="B13691" s="9">
        <v>40146</v>
      </c>
      <c r="C13691">
        <v>14</v>
      </c>
      <c r="D13691" t="s">
        <v>27</v>
      </c>
      <c r="E13691" s="1">
        <v>10</v>
      </c>
      <c r="F13691" t="s">
        <v>47</v>
      </c>
      <c r="G13691">
        <v>0</v>
      </c>
      <c r="H13691">
        <v>3</v>
      </c>
      <c r="I13691">
        <v>0</v>
      </c>
      <c r="J13691">
        <f t="shared" si="225"/>
        <v>3</v>
      </c>
      <c r="K13691">
        <v>14</v>
      </c>
      <c r="L13691" s="8">
        <f>COUNTIFS($D$2:$D13691,D13691)</f>
        <v>672</v>
      </c>
    </row>
    <row r="13692" spans="1:12" x14ac:dyDescent="0.2">
      <c r="A13692" s="7" t="s">
        <v>4190</v>
      </c>
      <c r="B13692" s="9">
        <v>40152</v>
      </c>
      <c r="C13692" s="1">
        <v>42</v>
      </c>
      <c r="D13692" t="s">
        <v>35</v>
      </c>
      <c r="E13692">
        <v>40</v>
      </c>
      <c r="F13692" t="s">
        <v>758</v>
      </c>
      <c r="G13692">
        <v>1</v>
      </c>
      <c r="H13692">
        <v>2</v>
      </c>
      <c r="I13692">
        <v>1</v>
      </c>
      <c r="J13692">
        <f t="shared" si="225"/>
        <v>3</v>
      </c>
      <c r="K13692">
        <v>15</v>
      </c>
      <c r="L13692" s="8">
        <f>COUNTIFS($D$2:$D13692,D13692)</f>
        <v>53</v>
      </c>
    </row>
    <row r="13693" spans="1:12" x14ac:dyDescent="0.2">
      <c r="A13693" s="7" t="s">
        <v>4190</v>
      </c>
      <c r="B13693" s="9">
        <v>40152</v>
      </c>
      <c r="C13693">
        <v>40</v>
      </c>
      <c r="D13693" t="s">
        <v>758</v>
      </c>
      <c r="E13693" s="1">
        <v>42</v>
      </c>
      <c r="F13693" t="s">
        <v>35</v>
      </c>
      <c r="G13693">
        <v>0</v>
      </c>
      <c r="H13693">
        <v>1</v>
      </c>
      <c r="I13693">
        <v>2</v>
      </c>
      <c r="J13693">
        <f t="shared" si="225"/>
        <v>0</v>
      </c>
      <c r="K13693">
        <v>14</v>
      </c>
      <c r="L13693" s="8">
        <f>COUNTIFS($D$2:$D13693,D13693)</f>
        <v>394</v>
      </c>
    </row>
    <row r="13694" spans="1:12" x14ac:dyDescent="0.2">
      <c r="A13694" s="7" t="s">
        <v>4191</v>
      </c>
      <c r="B13694" s="9">
        <v>40152</v>
      </c>
      <c r="C13694" s="1">
        <v>63</v>
      </c>
      <c r="D13694" t="s">
        <v>777</v>
      </c>
      <c r="E13694">
        <v>43</v>
      </c>
      <c r="F13694" t="s">
        <v>760</v>
      </c>
      <c r="G13694">
        <v>1</v>
      </c>
      <c r="H13694">
        <v>2</v>
      </c>
      <c r="I13694">
        <v>3</v>
      </c>
      <c r="J13694">
        <f t="shared" si="225"/>
        <v>0</v>
      </c>
      <c r="K13694">
        <v>15</v>
      </c>
      <c r="L13694" s="8">
        <f>COUNTIFS($D$2:$D13694,D13694)</f>
        <v>167</v>
      </c>
    </row>
    <row r="13695" spans="1:12" x14ac:dyDescent="0.2">
      <c r="A13695" s="7" t="s">
        <v>4191</v>
      </c>
      <c r="B13695" s="9">
        <v>40152</v>
      </c>
      <c r="C13695">
        <v>43</v>
      </c>
      <c r="D13695" t="s">
        <v>760</v>
      </c>
      <c r="E13695" s="1">
        <v>63</v>
      </c>
      <c r="F13695" t="s">
        <v>777</v>
      </c>
      <c r="G13695">
        <v>0</v>
      </c>
      <c r="H13695">
        <v>3</v>
      </c>
      <c r="I13695">
        <v>2</v>
      </c>
      <c r="J13695">
        <f t="shared" si="225"/>
        <v>3</v>
      </c>
      <c r="K13695">
        <v>15</v>
      </c>
      <c r="L13695" s="8">
        <f>COUNTIFS($D$2:$D13695,D13695)</f>
        <v>205</v>
      </c>
    </row>
    <row r="13696" spans="1:12" x14ac:dyDescent="0.2">
      <c r="A13696" s="7" t="s">
        <v>4192</v>
      </c>
      <c r="B13696" s="9">
        <v>40152</v>
      </c>
      <c r="C13696" s="1">
        <v>29</v>
      </c>
      <c r="D13696" t="s">
        <v>42</v>
      </c>
      <c r="E13696">
        <v>21</v>
      </c>
      <c r="F13696" t="s">
        <v>10</v>
      </c>
      <c r="G13696">
        <v>1</v>
      </c>
      <c r="H13696">
        <v>0</v>
      </c>
      <c r="I13696">
        <v>4</v>
      </c>
      <c r="J13696">
        <f t="shared" si="225"/>
        <v>0</v>
      </c>
      <c r="K13696">
        <v>15</v>
      </c>
      <c r="L13696" s="8">
        <f>COUNTIFS($D$2:$D13696,D13696)</f>
        <v>555</v>
      </c>
    </row>
    <row r="13697" spans="1:12" x14ac:dyDescent="0.2">
      <c r="A13697" s="7" t="s">
        <v>4192</v>
      </c>
      <c r="B13697" s="9">
        <v>40152</v>
      </c>
      <c r="C13697">
        <v>21</v>
      </c>
      <c r="D13697" t="s">
        <v>10</v>
      </c>
      <c r="E13697" s="1">
        <v>29</v>
      </c>
      <c r="F13697" t="s">
        <v>42</v>
      </c>
      <c r="G13697">
        <v>0</v>
      </c>
      <c r="H13697">
        <v>4</v>
      </c>
      <c r="I13697">
        <v>0</v>
      </c>
      <c r="J13697">
        <f t="shared" si="225"/>
        <v>3</v>
      </c>
      <c r="K13697">
        <v>15</v>
      </c>
      <c r="L13697" s="8">
        <f>COUNTIFS($D$2:$D13697,D13697)</f>
        <v>673</v>
      </c>
    </row>
    <row r="13698" spans="1:12" x14ac:dyDescent="0.2">
      <c r="A13698" s="7" t="s">
        <v>4193</v>
      </c>
      <c r="B13698" s="9">
        <v>40152</v>
      </c>
      <c r="C13698" s="1">
        <v>41</v>
      </c>
      <c r="D13698" t="s">
        <v>759</v>
      </c>
      <c r="E13698">
        <v>19</v>
      </c>
      <c r="F13698" t="s">
        <v>40</v>
      </c>
      <c r="G13698">
        <v>1</v>
      </c>
      <c r="H13698">
        <v>0</v>
      </c>
      <c r="I13698">
        <v>0</v>
      </c>
      <c r="J13698">
        <f t="shared" ref="J13698:J13761" si="226">IF(H13698&gt;I13698,3,IF(I13698&gt;H13698,0,1))</f>
        <v>1</v>
      </c>
      <c r="K13698">
        <v>15</v>
      </c>
      <c r="L13698" s="8">
        <f>COUNTIFS($D$2:$D13698,D13698)</f>
        <v>597</v>
      </c>
    </row>
    <row r="13699" spans="1:12" x14ac:dyDescent="0.2">
      <c r="A13699" s="7" t="s">
        <v>4193</v>
      </c>
      <c r="B13699" s="9">
        <v>40152</v>
      </c>
      <c r="C13699">
        <v>19</v>
      </c>
      <c r="D13699" t="s">
        <v>40</v>
      </c>
      <c r="E13699" s="1">
        <v>41</v>
      </c>
      <c r="F13699" t="s">
        <v>759</v>
      </c>
      <c r="G13699">
        <v>0</v>
      </c>
      <c r="H13699">
        <v>0</v>
      </c>
      <c r="I13699">
        <v>0</v>
      </c>
      <c r="J13699">
        <f t="shared" si="226"/>
        <v>1</v>
      </c>
      <c r="K13699">
        <v>15</v>
      </c>
      <c r="L13699" s="8">
        <f>COUNTIFS($D$2:$D13699,D13699)</f>
        <v>673</v>
      </c>
    </row>
    <row r="13700" spans="1:12" x14ac:dyDescent="0.2">
      <c r="A13700" s="7" t="s">
        <v>4194</v>
      </c>
      <c r="B13700" s="9">
        <v>40152</v>
      </c>
      <c r="C13700" s="1">
        <v>32</v>
      </c>
      <c r="D13700" t="s">
        <v>559</v>
      </c>
      <c r="E13700">
        <v>33</v>
      </c>
      <c r="F13700" t="s">
        <v>443</v>
      </c>
      <c r="G13700">
        <v>1</v>
      </c>
      <c r="H13700">
        <v>3</v>
      </c>
      <c r="I13700">
        <v>0</v>
      </c>
      <c r="J13700">
        <f t="shared" si="226"/>
        <v>3</v>
      </c>
      <c r="K13700">
        <v>15</v>
      </c>
      <c r="L13700" s="8">
        <f>COUNTIFS($D$2:$D13700,D13700)</f>
        <v>673</v>
      </c>
    </row>
    <row r="13701" spans="1:12" x14ac:dyDescent="0.2">
      <c r="A13701" s="7" t="s">
        <v>4194</v>
      </c>
      <c r="B13701" s="9">
        <v>40152</v>
      </c>
      <c r="C13701">
        <v>33</v>
      </c>
      <c r="D13701" t="s">
        <v>443</v>
      </c>
      <c r="E13701" s="1">
        <v>32</v>
      </c>
      <c r="F13701" t="s">
        <v>559</v>
      </c>
      <c r="G13701">
        <v>0</v>
      </c>
      <c r="H13701">
        <v>0</v>
      </c>
      <c r="I13701">
        <v>3</v>
      </c>
      <c r="J13701">
        <f t="shared" si="226"/>
        <v>0</v>
      </c>
      <c r="K13701">
        <v>16</v>
      </c>
      <c r="L13701" s="8">
        <f>COUNTIFS($D$2:$D13701,D13701)</f>
        <v>54</v>
      </c>
    </row>
    <row r="13702" spans="1:12" x14ac:dyDescent="0.2">
      <c r="A13702" s="7" t="s">
        <v>4195</v>
      </c>
      <c r="B13702" s="9">
        <v>40152</v>
      </c>
      <c r="C13702" s="1">
        <v>10</v>
      </c>
      <c r="D13702" t="s">
        <v>47</v>
      </c>
      <c r="E13702">
        <v>24</v>
      </c>
      <c r="F13702" t="s">
        <v>319</v>
      </c>
      <c r="G13702">
        <v>1</v>
      </c>
      <c r="H13702">
        <v>2</v>
      </c>
      <c r="I13702">
        <v>0</v>
      </c>
      <c r="J13702">
        <f t="shared" si="226"/>
        <v>3</v>
      </c>
      <c r="K13702">
        <v>14</v>
      </c>
      <c r="L13702" s="8">
        <f>COUNTIFS($D$2:$D13702,D13702)</f>
        <v>672</v>
      </c>
    </row>
    <row r="13703" spans="1:12" x14ac:dyDescent="0.2">
      <c r="A13703" s="7" t="s">
        <v>4195</v>
      </c>
      <c r="B13703" s="9">
        <v>40152</v>
      </c>
      <c r="C13703">
        <v>24</v>
      </c>
      <c r="D13703" t="s">
        <v>319</v>
      </c>
      <c r="E13703" s="1">
        <v>10</v>
      </c>
      <c r="F13703" t="s">
        <v>47</v>
      </c>
      <c r="G13703">
        <v>0</v>
      </c>
      <c r="H13703">
        <v>0</v>
      </c>
      <c r="I13703">
        <v>2</v>
      </c>
      <c r="J13703">
        <f t="shared" si="226"/>
        <v>0</v>
      </c>
      <c r="K13703">
        <v>15</v>
      </c>
      <c r="L13703" s="8">
        <f>COUNTIFS($D$2:$D13703,D13703)</f>
        <v>53</v>
      </c>
    </row>
    <row r="13704" spans="1:12" x14ac:dyDescent="0.2">
      <c r="A13704" s="7" t="s">
        <v>4196</v>
      </c>
      <c r="B13704" s="9">
        <v>40152</v>
      </c>
      <c r="C13704" s="1">
        <v>20</v>
      </c>
      <c r="D13704" t="s">
        <v>45</v>
      </c>
      <c r="E13704">
        <v>14</v>
      </c>
      <c r="F13704" t="s">
        <v>27</v>
      </c>
      <c r="G13704">
        <v>1</v>
      </c>
      <c r="H13704">
        <v>2</v>
      </c>
      <c r="I13704">
        <v>1</v>
      </c>
      <c r="J13704">
        <f t="shared" si="226"/>
        <v>3</v>
      </c>
      <c r="K13704">
        <v>14</v>
      </c>
      <c r="L13704" s="8">
        <f>COUNTIFS($D$2:$D13704,D13704)</f>
        <v>482</v>
      </c>
    </row>
    <row r="13705" spans="1:12" x14ac:dyDescent="0.2">
      <c r="A13705" s="7" t="s">
        <v>4196</v>
      </c>
      <c r="B13705" s="9">
        <v>40152</v>
      </c>
      <c r="C13705">
        <v>14</v>
      </c>
      <c r="D13705" t="s">
        <v>27</v>
      </c>
      <c r="E13705" s="1">
        <v>20</v>
      </c>
      <c r="F13705" t="s">
        <v>45</v>
      </c>
      <c r="G13705">
        <v>0</v>
      </c>
      <c r="H13705">
        <v>1</v>
      </c>
      <c r="I13705">
        <v>2</v>
      </c>
      <c r="J13705">
        <f t="shared" si="226"/>
        <v>0</v>
      </c>
      <c r="K13705">
        <v>15</v>
      </c>
      <c r="L13705" s="8">
        <f>COUNTIFS($D$2:$D13705,D13705)</f>
        <v>673</v>
      </c>
    </row>
    <row r="13706" spans="1:12" x14ac:dyDescent="0.2">
      <c r="A13706" s="7" t="s">
        <v>4197</v>
      </c>
      <c r="B13706" s="9">
        <v>40152</v>
      </c>
      <c r="C13706" s="1">
        <v>45</v>
      </c>
      <c r="D13706" t="s">
        <v>762</v>
      </c>
      <c r="E13706">
        <v>13</v>
      </c>
      <c r="F13706" t="s">
        <v>64</v>
      </c>
      <c r="G13706">
        <v>1</v>
      </c>
      <c r="H13706">
        <v>2</v>
      </c>
      <c r="I13706">
        <v>0</v>
      </c>
      <c r="J13706">
        <f t="shared" si="226"/>
        <v>3</v>
      </c>
      <c r="K13706">
        <v>15</v>
      </c>
      <c r="L13706" s="8">
        <f>COUNTIFS($D$2:$D13706,D13706)</f>
        <v>243</v>
      </c>
    </row>
    <row r="13707" spans="1:12" x14ac:dyDescent="0.2">
      <c r="A13707" s="7" t="s">
        <v>4197</v>
      </c>
      <c r="B13707" s="9">
        <v>40152</v>
      </c>
      <c r="C13707">
        <v>13</v>
      </c>
      <c r="D13707" t="s">
        <v>64</v>
      </c>
      <c r="E13707" s="1">
        <v>45</v>
      </c>
      <c r="F13707" t="s">
        <v>762</v>
      </c>
      <c r="G13707">
        <v>0</v>
      </c>
      <c r="H13707">
        <v>0</v>
      </c>
      <c r="I13707">
        <v>2</v>
      </c>
      <c r="J13707">
        <f t="shared" si="226"/>
        <v>0</v>
      </c>
      <c r="K13707">
        <v>15</v>
      </c>
      <c r="L13707" s="8">
        <f>COUNTIFS($D$2:$D13707,D13707)</f>
        <v>15</v>
      </c>
    </row>
    <row r="13708" spans="1:12" x14ac:dyDescent="0.2">
      <c r="A13708" s="7" t="s">
        <v>4198</v>
      </c>
      <c r="B13708" s="9">
        <v>40153</v>
      </c>
      <c r="C13708" s="1">
        <v>36</v>
      </c>
      <c r="D13708" t="s">
        <v>25</v>
      </c>
      <c r="E13708">
        <v>31</v>
      </c>
      <c r="F13708" t="s">
        <v>447</v>
      </c>
      <c r="G13708">
        <v>1</v>
      </c>
      <c r="H13708">
        <v>1</v>
      </c>
      <c r="I13708">
        <v>0</v>
      </c>
      <c r="J13708">
        <f t="shared" si="226"/>
        <v>3</v>
      </c>
      <c r="K13708">
        <v>15</v>
      </c>
      <c r="L13708" s="8">
        <f>COUNTIFS($D$2:$D13708,D13708)</f>
        <v>319</v>
      </c>
    </row>
    <row r="13709" spans="1:12" x14ac:dyDescent="0.2">
      <c r="A13709" s="7" t="s">
        <v>4198</v>
      </c>
      <c r="B13709" s="9">
        <v>40153</v>
      </c>
      <c r="C13709">
        <v>31</v>
      </c>
      <c r="D13709" t="s">
        <v>447</v>
      </c>
      <c r="E13709" s="1">
        <v>36</v>
      </c>
      <c r="F13709" t="s">
        <v>25</v>
      </c>
      <c r="G13709">
        <v>0</v>
      </c>
      <c r="H13709">
        <v>0</v>
      </c>
      <c r="I13709">
        <v>1</v>
      </c>
      <c r="J13709">
        <f t="shared" si="226"/>
        <v>0</v>
      </c>
      <c r="K13709">
        <v>15</v>
      </c>
      <c r="L13709" s="8">
        <f>COUNTIFS($D$2:$D13709,D13709)</f>
        <v>319</v>
      </c>
    </row>
    <row r="13710" spans="1:12" x14ac:dyDescent="0.2">
      <c r="A13710" s="7" t="s">
        <v>4199</v>
      </c>
      <c r="B13710" s="9">
        <v>40153</v>
      </c>
      <c r="C13710" s="1">
        <v>16</v>
      </c>
      <c r="D13710" t="s">
        <v>37</v>
      </c>
      <c r="E13710">
        <v>26</v>
      </c>
      <c r="F13710" t="s">
        <v>17</v>
      </c>
      <c r="G13710">
        <v>1</v>
      </c>
      <c r="H13710">
        <v>2</v>
      </c>
      <c r="I13710">
        <v>2</v>
      </c>
      <c r="J13710">
        <f t="shared" si="226"/>
        <v>1</v>
      </c>
      <c r="K13710">
        <v>15</v>
      </c>
      <c r="L13710" s="8">
        <f>COUNTIFS($D$2:$D13710,D13710)</f>
        <v>673</v>
      </c>
    </row>
    <row r="13711" spans="1:12" x14ac:dyDescent="0.2">
      <c r="A13711" s="7" t="s">
        <v>4199</v>
      </c>
      <c r="B13711" s="9">
        <v>40153</v>
      </c>
      <c r="C13711">
        <v>26</v>
      </c>
      <c r="D13711" t="s">
        <v>17</v>
      </c>
      <c r="E13711" s="1">
        <v>16</v>
      </c>
      <c r="F13711" t="s">
        <v>37</v>
      </c>
      <c r="G13711">
        <v>0</v>
      </c>
      <c r="H13711">
        <v>2</v>
      </c>
      <c r="I13711">
        <v>2</v>
      </c>
      <c r="J13711">
        <f t="shared" si="226"/>
        <v>1</v>
      </c>
      <c r="K13711">
        <v>15</v>
      </c>
      <c r="L13711" s="8">
        <f>COUNTIFS($D$2:$D13711,D13711)</f>
        <v>673</v>
      </c>
    </row>
    <row r="13712" spans="1:12" x14ac:dyDescent="0.2">
      <c r="A13712" s="7" t="s">
        <v>4200</v>
      </c>
      <c r="B13712" s="9">
        <v>40159</v>
      </c>
      <c r="C13712" s="1">
        <v>24</v>
      </c>
      <c r="D13712" t="s">
        <v>319</v>
      </c>
      <c r="E13712">
        <v>63</v>
      </c>
      <c r="F13712" t="s">
        <v>777</v>
      </c>
      <c r="G13712">
        <v>1</v>
      </c>
      <c r="H13712">
        <v>2</v>
      </c>
      <c r="I13712">
        <v>2</v>
      </c>
      <c r="J13712">
        <f t="shared" si="226"/>
        <v>1</v>
      </c>
      <c r="K13712">
        <v>16</v>
      </c>
      <c r="L13712" s="8">
        <f>COUNTIFS($D$2:$D13712,D13712)</f>
        <v>54</v>
      </c>
    </row>
    <row r="13713" spans="1:12" x14ac:dyDescent="0.2">
      <c r="A13713" s="7" t="s">
        <v>4200</v>
      </c>
      <c r="B13713" s="9">
        <v>40159</v>
      </c>
      <c r="C13713">
        <v>63</v>
      </c>
      <c r="D13713" t="s">
        <v>777</v>
      </c>
      <c r="E13713" s="1">
        <v>24</v>
      </c>
      <c r="F13713" t="s">
        <v>319</v>
      </c>
      <c r="G13713">
        <v>0</v>
      </c>
      <c r="H13713">
        <v>2</v>
      </c>
      <c r="I13713">
        <v>2</v>
      </c>
      <c r="J13713">
        <f t="shared" si="226"/>
        <v>1</v>
      </c>
      <c r="K13713">
        <v>16</v>
      </c>
      <c r="L13713" s="8">
        <f>COUNTIFS($D$2:$D13713,D13713)</f>
        <v>168</v>
      </c>
    </row>
    <row r="13714" spans="1:12" x14ac:dyDescent="0.2">
      <c r="A13714" s="7" t="s">
        <v>4201</v>
      </c>
      <c r="B13714" s="9">
        <v>40159</v>
      </c>
      <c r="C13714" s="1">
        <v>26</v>
      </c>
      <c r="D13714" t="s">
        <v>17</v>
      </c>
      <c r="E13714">
        <v>42</v>
      </c>
      <c r="F13714" t="s">
        <v>35</v>
      </c>
      <c r="G13714">
        <v>1</v>
      </c>
      <c r="H13714">
        <v>0</v>
      </c>
      <c r="I13714">
        <v>1</v>
      </c>
      <c r="J13714">
        <f t="shared" si="226"/>
        <v>0</v>
      </c>
      <c r="K13714">
        <v>16</v>
      </c>
      <c r="L13714" s="8">
        <f>COUNTIFS($D$2:$D13714,D13714)</f>
        <v>674</v>
      </c>
    </row>
    <row r="13715" spans="1:12" x14ac:dyDescent="0.2">
      <c r="A13715" s="7" t="s">
        <v>4201</v>
      </c>
      <c r="B13715" s="9">
        <v>40159</v>
      </c>
      <c r="C13715">
        <v>42</v>
      </c>
      <c r="D13715" t="s">
        <v>35</v>
      </c>
      <c r="E13715" s="1">
        <v>26</v>
      </c>
      <c r="F13715" t="s">
        <v>17</v>
      </c>
      <c r="G13715">
        <v>0</v>
      </c>
      <c r="H13715">
        <v>1</v>
      </c>
      <c r="I13715">
        <v>0</v>
      </c>
      <c r="J13715">
        <f t="shared" si="226"/>
        <v>3</v>
      </c>
      <c r="K13715">
        <v>16</v>
      </c>
      <c r="L13715" s="8">
        <f>COUNTIFS($D$2:$D13715,D13715)</f>
        <v>54</v>
      </c>
    </row>
    <row r="13716" spans="1:12" x14ac:dyDescent="0.2">
      <c r="A13716" s="7" t="s">
        <v>4202</v>
      </c>
      <c r="B13716" s="9">
        <v>40159</v>
      </c>
      <c r="C13716" s="1">
        <v>31</v>
      </c>
      <c r="D13716" t="s">
        <v>447</v>
      </c>
      <c r="E13716">
        <v>45</v>
      </c>
      <c r="F13716" t="s">
        <v>762</v>
      </c>
      <c r="G13716">
        <v>1</v>
      </c>
      <c r="H13716">
        <v>1</v>
      </c>
      <c r="I13716">
        <v>1</v>
      </c>
      <c r="J13716">
        <f t="shared" si="226"/>
        <v>1</v>
      </c>
      <c r="K13716">
        <v>16</v>
      </c>
      <c r="L13716" s="8">
        <f>COUNTIFS($D$2:$D13716,D13716)</f>
        <v>320</v>
      </c>
    </row>
    <row r="13717" spans="1:12" x14ac:dyDescent="0.2">
      <c r="A13717" s="7" t="s">
        <v>4202</v>
      </c>
      <c r="B13717" s="9">
        <v>40159</v>
      </c>
      <c r="C13717">
        <v>45</v>
      </c>
      <c r="D13717" t="s">
        <v>762</v>
      </c>
      <c r="E13717" s="1">
        <v>31</v>
      </c>
      <c r="F13717" t="s">
        <v>447</v>
      </c>
      <c r="G13717">
        <v>0</v>
      </c>
      <c r="H13717">
        <v>1</v>
      </c>
      <c r="I13717">
        <v>1</v>
      </c>
      <c r="J13717">
        <f t="shared" si="226"/>
        <v>1</v>
      </c>
      <c r="K13717">
        <v>16</v>
      </c>
      <c r="L13717" s="8">
        <f>COUNTIFS($D$2:$D13717,D13717)</f>
        <v>244</v>
      </c>
    </row>
    <row r="13718" spans="1:12" x14ac:dyDescent="0.2">
      <c r="A13718" s="7" t="s">
        <v>4203</v>
      </c>
      <c r="B13718" s="9">
        <v>40159</v>
      </c>
      <c r="C13718" s="1">
        <v>33</v>
      </c>
      <c r="D13718" t="s">
        <v>443</v>
      </c>
      <c r="E13718">
        <v>41</v>
      </c>
      <c r="F13718" t="s">
        <v>759</v>
      </c>
      <c r="G13718">
        <v>1</v>
      </c>
      <c r="H13718">
        <v>0</v>
      </c>
      <c r="I13718">
        <v>0</v>
      </c>
      <c r="J13718">
        <f t="shared" si="226"/>
        <v>1</v>
      </c>
      <c r="K13718">
        <v>17</v>
      </c>
      <c r="L13718" s="8">
        <f>COUNTIFS($D$2:$D13718,D13718)</f>
        <v>55</v>
      </c>
    </row>
    <row r="13719" spans="1:12" x14ac:dyDescent="0.2">
      <c r="A13719" s="7" t="s">
        <v>4203</v>
      </c>
      <c r="B13719" s="9">
        <v>40159</v>
      </c>
      <c r="C13719">
        <v>41</v>
      </c>
      <c r="D13719" t="s">
        <v>759</v>
      </c>
      <c r="E13719" s="1">
        <v>33</v>
      </c>
      <c r="F13719" t="s">
        <v>443</v>
      </c>
      <c r="G13719">
        <v>0</v>
      </c>
      <c r="H13719">
        <v>0</v>
      </c>
      <c r="I13719">
        <v>0</v>
      </c>
      <c r="J13719">
        <f t="shared" si="226"/>
        <v>1</v>
      </c>
      <c r="K13719">
        <v>16</v>
      </c>
      <c r="L13719" s="8">
        <f>COUNTIFS($D$2:$D13719,D13719)</f>
        <v>598</v>
      </c>
    </row>
    <row r="13720" spans="1:12" x14ac:dyDescent="0.2">
      <c r="A13720" s="7" t="s">
        <v>4204</v>
      </c>
      <c r="B13720" s="2">
        <v>40159</v>
      </c>
      <c r="C13720" s="1">
        <v>14</v>
      </c>
      <c r="D13720" t="s">
        <v>27</v>
      </c>
      <c r="E13720">
        <v>16</v>
      </c>
      <c r="F13720" t="s">
        <v>37</v>
      </c>
      <c r="G13720">
        <v>1</v>
      </c>
      <c r="H13720">
        <v>3</v>
      </c>
      <c r="I13720">
        <v>3</v>
      </c>
      <c r="J13720">
        <f t="shared" si="226"/>
        <v>1</v>
      </c>
      <c r="K13720">
        <v>16</v>
      </c>
      <c r="L13720" s="8">
        <f>COUNTIFS($D$2:$D13720,D13720)</f>
        <v>674</v>
      </c>
    </row>
    <row r="13721" spans="1:12" x14ac:dyDescent="0.2">
      <c r="A13721" s="7" t="s">
        <v>4204</v>
      </c>
      <c r="B13721" s="9">
        <v>40159</v>
      </c>
      <c r="C13721">
        <v>16</v>
      </c>
      <c r="D13721" t="s">
        <v>37</v>
      </c>
      <c r="E13721" s="1">
        <v>14</v>
      </c>
      <c r="F13721" t="s">
        <v>27</v>
      </c>
      <c r="G13721">
        <v>0</v>
      </c>
      <c r="H13721">
        <v>3</v>
      </c>
      <c r="I13721">
        <v>3</v>
      </c>
      <c r="J13721">
        <f t="shared" si="226"/>
        <v>1</v>
      </c>
      <c r="K13721">
        <v>16</v>
      </c>
      <c r="L13721" s="8">
        <f>COUNTIFS($D$2:$D13721,D13721)</f>
        <v>674</v>
      </c>
    </row>
    <row r="13722" spans="1:12" x14ac:dyDescent="0.2">
      <c r="A13722" s="7" t="s">
        <v>4205</v>
      </c>
      <c r="B13722" s="2">
        <v>40159</v>
      </c>
      <c r="C13722" s="1">
        <v>13</v>
      </c>
      <c r="D13722" t="s">
        <v>64</v>
      </c>
      <c r="E13722">
        <v>36</v>
      </c>
      <c r="F13722" t="s">
        <v>25</v>
      </c>
      <c r="G13722">
        <v>1</v>
      </c>
      <c r="H13722">
        <v>1</v>
      </c>
      <c r="I13722">
        <v>1</v>
      </c>
      <c r="J13722">
        <f t="shared" si="226"/>
        <v>1</v>
      </c>
      <c r="K13722">
        <v>16</v>
      </c>
      <c r="L13722" s="8">
        <f>COUNTIFS($D$2:$D13722,D13722)</f>
        <v>16</v>
      </c>
    </row>
    <row r="13723" spans="1:12" x14ac:dyDescent="0.2">
      <c r="A13723" s="7" t="s">
        <v>4205</v>
      </c>
      <c r="B13723" s="2">
        <v>40159</v>
      </c>
      <c r="C13723">
        <v>36</v>
      </c>
      <c r="D13723" t="s">
        <v>25</v>
      </c>
      <c r="E13723" s="1">
        <v>13</v>
      </c>
      <c r="F13723" t="s">
        <v>64</v>
      </c>
      <c r="G13723">
        <v>0</v>
      </c>
      <c r="H13723">
        <v>1</v>
      </c>
      <c r="I13723">
        <v>1</v>
      </c>
      <c r="J13723">
        <f t="shared" si="226"/>
        <v>1</v>
      </c>
      <c r="K13723">
        <v>16</v>
      </c>
      <c r="L13723" s="8">
        <f>COUNTIFS($D$2:$D13723,D13723)</f>
        <v>320</v>
      </c>
    </row>
    <row r="13724" spans="1:12" x14ac:dyDescent="0.2">
      <c r="A13724" s="7" t="s">
        <v>4206</v>
      </c>
      <c r="B13724" s="2">
        <v>40159</v>
      </c>
      <c r="C13724" s="1">
        <v>40</v>
      </c>
      <c r="D13724" t="s">
        <v>758</v>
      </c>
      <c r="E13724">
        <v>20</v>
      </c>
      <c r="F13724" t="s">
        <v>45</v>
      </c>
      <c r="G13724">
        <v>1</v>
      </c>
      <c r="H13724">
        <v>3</v>
      </c>
      <c r="I13724">
        <v>3</v>
      </c>
      <c r="J13724">
        <f t="shared" si="226"/>
        <v>1</v>
      </c>
      <c r="K13724">
        <v>15</v>
      </c>
      <c r="L13724" s="8">
        <f>COUNTIFS($D$2:$D13724,D13724)</f>
        <v>395</v>
      </c>
    </row>
    <row r="13725" spans="1:12" x14ac:dyDescent="0.2">
      <c r="A13725" s="7" t="s">
        <v>4206</v>
      </c>
      <c r="B13725" s="2">
        <v>40159</v>
      </c>
      <c r="C13725">
        <v>20</v>
      </c>
      <c r="D13725" t="s">
        <v>45</v>
      </c>
      <c r="E13725" s="1">
        <v>40</v>
      </c>
      <c r="F13725" t="s">
        <v>758</v>
      </c>
      <c r="G13725">
        <v>0</v>
      </c>
      <c r="H13725">
        <v>3</v>
      </c>
      <c r="I13725">
        <v>3</v>
      </c>
      <c r="J13725">
        <f t="shared" si="226"/>
        <v>1</v>
      </c>
      <c r="K13725">
        <v>15</v>
      </c>
      <c r="L13725" s="8">
        <f>COUNTIFS($D$2:$D13725,D13725)</f>
        <v>483</v>
      </c>
    </row>
    <row r="13726" spans="1:12" x14ac:dyDescent="0.2">
      <c r="A13726" s="7" t="s">
        <v>4207</v>
      </c>
      <c r="B13726" s="2">
        <v>40159</v>
      </c>
      <c r="C13726" s="1">
        <v>43</v>
      </c>
      <c r="D13726" t="s">
        <v>760</v>
      </c>
      <c r="E13726">
        <v>29</v>
      </c>
      <c r="F13726" t="s">
        <v>42</v>
      </c>
      <c r="G13726">
        <v>1</v>
      </c>
      <c r="H13726">
        <v>1</v>
      </c>
      <c r="I13726">
        <v>0</v>
      </c>
      <c r="J13726">
        <f t="shared" si="226"/>
        <v>3</v>
      </c>
      <c r="K13726">
        <v>16</v>
      </c>
      <c r="L13726" s="8">
        <f>COUNTIFS($D$2:$D13726,D13726)</f>
        <v>206</v>
      </c>
    </row>
    <row r="13727" spans="1:12" x14ac:dyDescent="0.2">
      <c r="A13727" s="7" t="s">
        <v>4207</v>
      </c>
      <c r="B13727" s="2">
        <v>40159</v>
      </c>
      <c r="C13727">
        <v>29</v>
      </c>
      <c r="D13727" t="s">
        <v>42</v>
      </c>
      <c r="E13727" s="1">
        <v>43</v>
      </c>
      <c r="F13727" t="s">
        <v>760</v>
      </c>
      <c r="G13727">
        <v>0</v>
      </c>
      <c r="H13727">
        <v>0</v>
      </c>
      <c r="I13727">
        <v>1</v>
      </c>
      <c r="J13727">
        <f t="shared" si="226"/>
        <v>0</v>
      </c>
      <c r="K13727">
        <v>16</v>
      </c>
      <c r="L13727" s="8">
        <f>COUNTIFS($D$2:$D13727,D13727)</f>
        <v>556</v>
      </c>
    </row>
    <row r="13728" spans="1:12" x14ac:dyDescent="0.2">
      <c r="A13728" s="7" t="s">
        <v>4208</v>
      </c>
      <c r="B13728" s="2">
        <v>40159</v>
      </c>
      <c r="C13728" s="1">
        <v>21</v>
      </c>
      <c r="D13728" t="s">
        <v>10</v>
      </c>
      <c r="E13728">
        <v>32</v>
      </c>
      <c r="F13728" t="s">
        <v>559</v>
      </c>
      <c r="G13728">
        <v>1</v>
      </c>
      <c r="H13728">
        <v>0</v>
      </c>
      <c r="I13728">
        <v>1</v>
      </c>
      <c r="J13728">
        <f t="shared" si="226"/>
        <v>0</v>
      </c>
      <c r="K13728">
        <v>16</v>
      </c>
      <c r="L13728" s="8">
        <f>COUNTIFS($D$2:$D13728,D13728)</f>
        <v>674</v>
      </c>
    </row>
    <row r="13729" spans="1:12" x14ac:dyDescent="0.2">
      <c r="A13729" s="7" t="s">
        <v>4208</v>
      </c>
      <c r="B13729" s="2">
        <v>40159</v>
      </c>
      <c r="C13729">
        <v>32</v>
      </c>
      <c r="D13729" t="s">
        <v>559</v>
      </c>
      <c r="E13729" s="1">
        <v>21</v>
      </c>
      <c r="F13729" t="s">
        <v>10</v>
      </c>
      <c r="G13729">
        <v>0</v>
      </c>
      <c r="H13729">
        <v>1</v>
      </c>
      <c r="I13729">
        <v>0</v>
      </c>
      <c r="J13729">
        <f t="shared" si="226"/>
        <v>3</v>
      </c>
      <c r="K13729">
        <v>16</v>
      </c>
      <c r="L13729" s="8">
        <f>COUNTIFS($D$2:$D13729,D13729)</f>
        <v>674</v>
      </c>
    </row>
    <row r="13730" spans="1:12" x14ac:dyDescent="0.2">
      <c r="A13730" s="7" t="s">
        <v>4209</v>
      </c>
      <c r="B13730" s="2">
        <v>40160</v>
      </c>
      <c r="C13730" s="1">
        <v>19</v>
      </c>
      <c r="D13730" t="s">
        <v>40</v>
      </c>
      <c r="E13730">
        <v>10</v>
      </c>
      <c r="F13730" t="s">
        <v>47</v>
      </c>
      <c r="G13730">
        <v>1</v>
      </c>
      <c r="H13730">
        <v>1</v>
      </c>
      <c r="I13730">
        <v>2</v>
      </c>
      <c r="J13730">
        <f t="shared" si="226"/>
        <v>0</v>
      </c>
      <c r="K13730">
        <v>16</v>
      </c>
      <c r="L13730" s="8">
        <f>COUNTIFS($D$2:$D13730,D13730)</f>
        <v>674</v>
      </c>
    </row>
    <row r="13731" spans="1:12" x14ac:dyDescent="0.2">
      <c r="A13731" s="7" t="s">
        <v>4209</v>
      </c>
      <c r="B13731" s="2">
        <v>40160</v>
      </c>
      <c r="C13731">
        <v>10</v>
      </c>
      <c r="D13731" t="s">
        <v>47</v>
      </c>
      <c r="E13731" s="1">
        <v>19</v>
      </c>
      <c r="F13731" t="s">
        <v>40</v>
      </c>
      <c r="G13731">
        <v>0</v>
      </c>
      <c r="H13731">
        <v>2</v>
      </c>
      <c r="I13731">
        <v>1</v>
      </c>
      <c r="J13731">
        <f t="shared" si="226"/>
        <v>3</v>
      </c>
      <c r="K13731">
        <v>15</v>
      </c>
      <c r="L13731" s="8">
        <f>COUNTIFS($D$2:$D13731,D13731)</f>
        <v>673</v>
      </c>
    </row>
    <row r="13732" spans="1:12" x14ac:dyDescent="0.2">
      <c r="A13732" s="7" t="s">
        <v>4210</v>
      </c>
      <c r="B13732" s="2">
        <v>40162</v>
      </c>
      <c r="C13732" s="1">
        <v>31</v>
      </c>
      <c r="D13732" t="s">
        <v>447</v>
      </c>
      <c r="E13732">
        <v>32</v>
      </c>
      <c r="F13732" t="s">
        <v>559</v>
      </c>
      <c r="G13732">
        <v>1</v>
      </c>
      <c r="H13732">
        <v>0</v>
      </c>
      <c r="I13732">
        <v>2</v>
      </c>
      <c r="J13732">
        <f t="shared" si="226"/>
        <v>0</v>
      </c>
      <c r="K13732">
        <v>17</v>
      </c>
      <c r="L13732" s="8">
        <f>COUNTIFS($D$2:$D13732,D13732)</f>
        <v>321</v>
      </c>
    </row>
    <row r="13733" spans="1:12" x14ac:dyDescent="0.2">
      <c r="A13733" s="7" t="s">
        <v>4210</v>
      </c>
      <c r="B13733" s="2">
        <v>40162</v>
      </c>
      <c r="C13733">
        <v>32</v>
      </c>
      <c r="D13733" t="s">
        <v>559</v>
      </c>
      <c r="E13733" s="1">
        <v>31</v>
      </c>
      <c r="F13733" t="s">
        <v>447</v>
      </c>
      <c r="G13733">
        <v>0</v>
      </c>
      <c r="H13733">
        <v>2</v>
      </c>
      <c r="I13733">
        <v>0</v>
      </c>
      <c r="J13733">
        <f t="shared" si="226"/>
        <v>3</v>
      </c>
      <c r="K13733">
        <v>17</v>
      </c>
      <c r="L13733" s="8">
        <f>COUNTIFS($D$2:$D13733,D13733)</f>
        <v>675</v>
      </c>
    </row>
    <row r="13734" spans="1:12" x14ac:dyDescent="0.2">
      <c r="A13734" s="7" t="s">
        <v>4211</v>
      </c>
      <c r="B13734" s="2">
        <v>40162</v>
      </c>
      <c r="C13734" s="1">
        <v>21</v>
      </c>
      <c r="D13734" t="s">
        <v>10</v>
      </c>
      <c r="E13734">
        <v>42</v>
      </c>
      <c r="F13734" t="s">
        <v>35</v>
      </c>
      <c r="G13734">
        <v>1</v>
      </c>
      <c r="H13734">
        <v>3</v>
      </c>
      <c r="I13734">
        <v>0</v>
      </c>
      <c r="J13734">
        <f t="shared" si="226"/>
        <v>3</v>
      </c>
      <c r="K13734">
        <v>17</v>
      </c>
      <c r="L13734" s="8">
        <f>COUNTIFS($D$2:$D13734,D13734)</f>
        <v>675</v>
      </c>
    </row>
    <row r="13735" spans="1:12" x14ac:dyDescent="0.2">
      <c r="A13735" s="7" t="s">
        <v>4211</v>
      </c>
      <c r="B13735" s="2">
        <v>40162</v>
      </c>
      <c r="C13735">
        <v>42</v>
      </c>
      <c r="D13735" t="s">
        <v>35</v>
      </c>
      <c r="E13735" s="1">
        <v>21</v>
      </c>
      <c r="F13735" t="s">
        <v>10</v>
      </c>
      <c r="G13735">
        <v>0</v>
      </c>
      <c r="H13735">
        <v>0</v>
      </c>
      <c r="I13735">
        <v>3</v>
      </c>
      <c r="J13735">
        <f t="shared" si="226"/>
        <v>0</v>
      </c>
      <c r="K13735">
        <v>17</v>
      </c>
      <c r="L13735" s="8">
        <f>COUNTIFS($D$2:$D13735,D13735)</f>
        <v>55</v>
      </c>
    </row>
    <row r="13736" spans="1:12" x14ac:dyDescent="0.2">
      <c r="A13736" s="7" t="s">
        <v>4212</v>
      </c>
      <c r="B13736" s="2">
        <v>40162</v>
      </c>
      <c r="C13736" s="1">
        <v>40</v>
      </c>
      <c r="D13736" t="s">
        <v>758</v>
      </c>
      <c r="E13736">
        <v>29</v>
      </c>
      <c r="F13736" t="s">
        <v>42</v>
      </c>
      <c r="G13736">
        <v>1</v>
      </c>
      <c r="H13736">
        <v>3</v>
      </c>
      <c r="I13736">
        <v>1</v>
      </c>
      <c r="J13736">
        <f t="shared" si="226"/>
        <v>3</v>
      </c>
      <c r="K13736">
        <v>16</v>
      </c>
      <c r="L13736" s="8">
        <f>COUNTIFS($D$2:$D13736,D13736)</f>
        <v>396</v>
      </c>
    </row>
    <row r="13737" spans="1:12" x14ac:dyDescent="0.2">
      <c r="A13737" s="7" t="s">
        <v>4212</v>
      </c>
      <c r="B13737" s="2">
        <v>40162</v>
      </c>
      <c r="C13737">
        <v>29</v>
      </c>
      <c r="D13737" t="s">
        <v>42</v>
      </c>
      <c r="E13737" s="1">
        <v>40</v>
      </c>
      <c r="F13737" t="s">
        <v>758</v>
      </c>
      <c r="G13737">
        <v>0</v>
      </c>
      <c r="H13737">
        <v>1</v>
      </c>
      <c r="I13737">
        <v>3</v>
      </c>
      <c r="J13737">
        <f t="shared" si="226"/>
        <v>0</v>
      </c>
      <c r="K13737">
        <v>17</v>
      </c>
      <c r="L13737" s="8">
        <f>COUNTIFS($D$2:$D13737,D13737)</f>
        <v>557</v>
      </c>
    </row>
    <row r="13738" spans="1:12" x14ac:dyDescent="0.2">
      <c r="A13738" s="7" t="s">
        <v>4213</v>
      </c>
      <c r="B13738" s="2">
        <v>40162</v>
      </c>
      <c r="C13738" s="1">
        <v>43</v>
      </c>
      <c r="D13738" t="s">
        <v>760</v>
      </c>
      <c r="E13738">
        <v>41</v>
      </c>
      <c r="F13738" t="s">
        <v>759</v>
      </c>
      <c r="G13738">
        <v>1</v>
      </c>
      <c r="H13738">
        <v>2</v>
      </c>
      <c r="I13738">
        <v>1</v>
      </c>
      <c r="J13738">
        <f t="shared" si="226"/>
        <v>3</v>
      </c>
      <c r="K13738">
        <v>17</v>
      </c>
      <c r="L13738" s="8">
        <f>COUNTIFS($D$2:$D13738,D13738)</f>
        <v>207</v>
      </c>
    </row>
    <row r="13739" spans="1:12" x14ac:dyDescent="0.2">
      <c r="A13739" s="7" t="s">
        <v>4213</v>
      </c>
      <c r="B13739" s="2">
        <v>40162</v>
      </c>
      <c r="C13739">
        <v>41</v>
      </c>
      <c r="D13739" t="s">
        <v>759</v>
      </c>
      <c r="E13739" s="1">
        <v>43</v>
      </c>
      <c r="F13739" t="s">
        <v>760</v>
      </c>
      <c r="G13739">
        <v>0</v>
      </c>
      <c r="H13739">
        <v>1</v>
      </c>
      <c r="I13739">
        <v>2</v>
      </c>
      <c r="J13739">
        <f t="shared" si="226"/>
        <v>0</v>
      </c>
      <c r="K13739">
        <v>17</v>
      </c>
      <c r="L13739" s="8">
        <f>COUNTIFS($D$2:$D13739,D13739)</f>
        <v>599</v>
      </c>
    </row>
    <row r="13740" spans="1:12" x14ac:dyDescent="0.2">
      <c r="A13740" s="7" t="s">
        <v>4214</v>
      </c>
      <c r="B13740" s="2">
        <v>40163</v>
      </c>
      <c r="C13740" s="1">
        <v>14</v>
      </c>
      <c r="D13740" t="s">
        <v>27</v>
      </c>
      <c r="E13740">
        <v>45</v>
      </c>
      <c r="F13740" t="s">
        <v>762</v>
      </c>
      <c r="G13740">
        <v>1</v>
      </c>
      <c r="H13740">
        <v>2</v>
      </c>
      <c r="I13740">
        <v>1</v>
      </c>
      <c r="J13740">
        <f t="shared" si="226"/>
        <v>3</v>
      </c>
      <c r="K13740">
        <v>17</v>
      </c>
      <c r="L13740" s="8">
        <f>COUNTIFS($D$2:$D13740,D13740)</f>
        <v>675</v>
      </c>
    </row>
    <row r="13741" spans="1:12" x14ac:dyDescent="0.2">
      <c r="A13741" s="7" t="s">
        <v>4214</v>
      </c>
      <c r="B13741" s="2">
        <v>40163</v>
      </c>
      <c r="C13741">
        <v>45</v>
      </c>
      <c r="D13741" t="s">
        <v>762</v>
      </c>
      <c r="E13741" s="1">
        <v>14</v>
      </c>
      <c r="F13741" t="s">
        <v>27</v>
      </c>
      <c r="G13741">
        <v>0</v>
      </c>
      <c r="H13741">
        <v>1</v>
      </c>
      <c r="I13741">
        <v>2</v>
      </c>
      <c r="J13741">
        <f t="shared" si="226"/>
        <v>0</v>
      </c>
      <c r="K13741">
        <v>17</v>
      </c>
      <c r="L13741" s="8">
        <f>COUNTIFS($D$2:$D13741,D13741)</f>
        <v>245</v>
      </c>
    </row>
    <row r="13742" spans="1:12" x14ac:dyDescent="0.2">
      <c r="A13742" s="7" t="s">
        <v>4215</v>
      </c>
      <c r="B13742" s="2">
        <v>40163</v>
      </c>
      <c r="C13742" s="1">
        <v>13</v>
      </c>
      <c r="D13742" t="s">
        <v>64</v>
      </c>
      <c r="E13742">
        <v>10</v>
      </c>
      <c r="F13742" t="s">
        <v>47</v>
      </c>
      <c r="G13742">
        <v>1</v>
      </c>
      <c r="H13742">
        <v>1</v>
      </c>
      <c r="I13742">
        <v>1</v>
      </c>
      <c r="J13742">
        <f t="shared" si="226"/>
        <v>1</v>
      </c>
      <c r="K13742">
        <v>17</v>
      </c>
      <c r="L13742" s="8">
        <f>COUNTIFS($D$2:$D13742,D13742)</f>
        <v>17</v>
      </c>
    </row>
    <row r="13743" spans="1:12" x14ac:dyDescent="0.2">
      <c r="A13743" s="7" t="s">
        <v>4215</v>
      </c>
      <c r="B13743" s="2">
        <v>40163</v>
      </c>
      <c r="C13743">
        <v>10</v>
      </c>
      <c r="D13743" t="s">
        <v>47</v>
      </c>
      <c r="E13743" s="1">
        <v>13</v>
      </c>
      <c r="F13743" t="s">
        <v>64</v>
      </c>
      <c r="G13743">
        <v>0</v>
      </c>
      <c r="H13743">
        <v>1</v>
      </c>
      <c r="I13743">
        <v>1</v>
      </c>
      <c r="J13743">
        <f t="shared" si="226"/>
        <v>1</v>
      </c>
      <c r="K13743">
        <v>16</v>
      </c>
      <c r="L13743" s="8">
        <f>COUNTIFS($D$2:$D13743,D13743)</f>
        <v>674</v>
      </c>
    </row>
    <row r="13744" spans="1:12" x14ac:dyDescent="0.2">
      <c r="A13744" s="7" t="s">
        <v>4216</v>
      </c>
      <c r="B13744" s="2">
        <v>40163</v>
      </c>
      <c r="C13744" s="1">
        <v>26</v>
      </c>
      <c r="D13744" t="s">
        <v>17</v>
      </c>
      <c r="E13744">
        <v>20</v>
      </c>
      <c r="F13744" t="s">
        <v>45</v>
      </c>
      <c r="G13744">
        <v>1</v>
      </c>
      <c r="H13744">
        <v>3</v>
      </c>
      <c r="I13744">
        <v>0</v>
      </c>
      <c r="J13744">
        <f t="shared" si="226"/>
        <v>3</v>
      </c>
      <c r="K13744">
        <v>17</v>
      </c>
      <c r="L13744" s="8">
        <f>COUNTIFS($D$2:$D13744,D13744)</f>
        <v>675</v>
      </c>
    </row>
    <row r="13745" spans="1:12" x14ac:dyDescent="0.2">
      <c r="A13745" s="7" t="s">
        <v>4216</v>
      </c>
      <c r="B13745" s="2">
        <v>40163</v>
      </c>
      <c r="C13745">
        <v>20</v>
      </c>
      <c r="D13745" t="s">
        <v>45</v>
      </c>
      <c r="E13745" s="1">
        <v>26</v>
      </c>
      <c r="F13745" t="s">
        <v>17</v>
      </c>
      <c r="G13745">
        <v>0</v>
      </c>
      <c r="H13745">
        <v>0</v>
      </c>
      <c r="I13745">
        <v>3</v>
      </c>
      <c r="J13745">
        <f t="shared" si="226"/>
        <v>0</v>
      </c>
      <c r="K13745">
        <v>16</v>
      </c>
      <c r="L13745" s="8">
        <f>COUNTIFS($D$2:$D13745,D13745)</f>
        <v>484</v>
      </c>
    </row>
    <row r="13746" spans="1:12" x14ac:dyDescent="0.2">
      <c r="A13746" s="7" t="s">
        <v>4217</v>
      </c>
      <c r="B13746" s="2">
        <v>40163</v>
      </c>
      <c r="C13746" s="1">
        <v>19</v>
      </c>
      <c r="D13746" t="s">
        <v>40</v>
      </c>
      <c r="E13746">
        <v>63</v>
      </c>
      <c r="F13746" t="s">
        <v>777</v>
      </c>
      <c r="G13746">
        <v>1</v>
      </c>
      <c r="H13746">
        <v>2</v>
      </c>
      <c r="I13746">
        <v>1</v>
      </c>
      <c r="J13746">
        <f t="shared" si="226"/>
        <v>3</v>
      </c>
      <c r="K13746">
        <v>17</v>
      </c>
      <c r="L13746" s="8">
        <f>COUNTIFS($D$2:$D13746,D13746)</f>
        <v>675</v>
      </c>
    </row>
    <row r="13747" spans="1:12" x14ac:dyDescent="0.2">
      <c r="A13747" s="7" t="s">
        <v>4217</v>
      </c>
      <c r="B13747" s="2">
        <v>40163</v>
      </c>
      <c r="C13747">
        <v>63</v>
      </c>
      <c r="D13747" t="s">
        <v>777</v>
      </c>
      <c r="E13747" s="1">
        <v>19</v>
      </c>
      <c r="F13747" t="s">
        <v>40</v>
      </c>
      <c r="G13747">
        <v>0</v>
      </c>
      <c r="H13747">
        <v>1</v>
      </c>
      <c r="I13747">
        <v>2</v>
      </c>
      <c r="J13747">
        <f t="shared" si="226"/>
        <v>0</v>
      </c>
      <c r="K13747">
        <v>17</v>
      </c>
      <c r="L13747" s="8">
        <f>COUNTIFS($D$2:$D13747,D13747)</f>
        <v>169</v>
      </c>
    </row>
    <row r="13748" spans="1:12" x14ac:dyDescent="0.2">
      <c r="A13748" s="7" t="s">
        <v>4218</v>
      </c>
      <c r="B13748" s="2">
        <v>40166</v>
      </c>
      <c r="C13748" s="1">
        <v>45</v>
      </c>
      <c r="D13748" t="s">
        <v>762</v>
      </c>
      <c r="E13748">
        <v>19</v>
      </c>
      <c r="F13748" t="s">
        <v>40</v>
      </c>
      <c r="G13748">
        <v>1</v>
      </c>
      <c r="H13748">
        <v>2</v>
      </c>
      <c r="I13748">
        <v>0</v>
      </c>
      <c r="J13748">
        <f t="shared" si="226"/>
        <v>3</v>
      </c>
      <c r="K13748">
        <v>18</v>
      </c>
      <c r="L13748" s="8">
        <f>COUNTIFS($D$2:$D13748,D13748)</f>
        <v>246</v>
      </c>
    </row>
    <row r="13749" spans="1:12" x14ac:dyDescent="0.2">
      <c r="A13749" s="7" t="s">
        <v>4218</v>
      </c>
      <c r="B13749" s="2">
        <v>40166</v>
      </c>
      <c r="C13749">
        <v>19</v>
      </c>
      <c r="D13749" t="s">
        <v>40</v>
      </c>
      <c r="E13749" s="1">
        <v>45</v>
      </c>
      <c r="F13749" t="s">
        <v>762</v>
      </c>
      <c r="G13749">
        <v>0</v>
      </c>
      <c r="H13749">
        <v>0</v>
      </c>
      <c r="I13749">
        <v>2</v>
      </c>
      <c r="J13749">
        <f t="shared" si="226"/>
        <v>0</v>
      </c>
      <c r="K13749">
        <v>18</v>
      </c>
      <c r="L13749" s="8">
        <f>COUNTIFS($D$2:$D13749,D13749)</f>
        <v>676</v>
      </c>
    </row>
    <row r="13750" spans="1:12" x14ac:dyDescent="0.2">
      <c r="A13750" s="7" t="s">
        <v>4219</v>
      </c>
      <c r="B13750" s="2">
        <v>40166</v>
      </c>
      <c r="C13750" s="1">
        <v>20</v>
      </c>
      <c r="D13750" t="s">
        <v>45</v>
      </c>
      <c r="E13750">
        <v>31</v>
      </c>
      <c r="F13750" t="s">
        <v>447</v>
      </c>
      <c r="G13750">
        <v>1</v>
      </c>
      <c r="H13750">
        <v>4</v>
      </c>
      <c r="I13750">
        <v>3</v>
      </c>
      <c r="J13750">
        <f t="shared" si="226"/>
        <v>3</v>
      </c>
      <c r="K13750">
        <v>17</v>
      </c>
      <c r="L13750" s="8">
        <f>COUNTIFS($D$2:$D13750,D13750)</f>
        <v>485</v>
      </c>
    </row>
    <row r="13751" spans="1:12" x14ac:dyDescent="0.2">
      <c r="A13751" s="7" t="s">
        <v>4219</v>
      </c>
      <c r="B13751" s="2">
        <v>40166</v>
      </c>
      <c r="C13751">
        <v>31</v>
      </c>
      <c r="D13751" t="s">
        <v>447</v>
      </c>
      <c r="E13751" s="1">
        <v>20</v>
      </c>
      <c r="F13751" t="s">
        <v>45</v>
      </c>
      <c r="G13751">
        <v>0</v>
      </c>
      <c r="H13751">
        <v>3</v>
      </c>
      <c r="I13751">
        <v>4</v>
      </c>
      <c r="J13751">
        <f t="shared" si="226"/>
        <v>0</v>
      </c>
      <c r="K13751">
        <v>18</v>
      </c>
      <c r="L13751" s="8">
        <f>COUNTIFS($D$2:$D13751,D13751)</f>
        <v>322</v>
      </c>
    </row>
    <row r="13752" spans="1:12" x14ac:dyDescent="0.2">
      <c r="A13752" s="7" t="s">
        <v>4220</v>
      </c>
      <c r="B13752" s="2">
        <v>40166</v>
      </c>
      <c r="C13752" s="1">
        <v>36</v>
      </c>
      <c r="D13752" t="s">
        <v>25</v>
      </c>
      <c r="E13752">
        <v>21</v>
      </c>
      <c r="F13752" t="s">
        <v>10</v>
      </c>
      <c r="G13752">
        <v>1</v>
      </c>
      <c r="H13752">
        <v>3</v>
      </c>
      <c r="I13752">
        <v>0</v>
      </c>
      <c r="J13752">
        <f t="shared" si="226"/>
        <v>3</v>
      </c>
      <c r="K13752">
        <v>17</v>
      </c>
      <c r="L13752" s="8">
        <f>COUNTIFS($D$2:$D13752,D13752)</f>
        <v>321</v>
      </c>
    </row>
    <row r="13753" spans="1:12" x14ac:dyDescent="0.2">
      <c r="A13753" s="7" t="s">
        <v>4220</v>
      </c>
      <c r="B13753" s="2">
        <v>40166</v>
      </c>
      <c r="C13753">
        <v>21</v>
      </c>
      <c r="D13753" t="s">
        <v>10</v>
      </c>
      <c r="E13753" s="1">
        <v>36</v>
      </c>
      <c r="F13753" t="s">
        <v>25</v>
      </c>
      <c r="G13753">
        <v>0</v>
      </c>
      <c r="H13753">
        <v>0</v>
      </c>
      <c r="I13753">
        <v>3</v>
      </c>
      <c r="J13753">
        <f t="shared" si="226"/>
        <v>0</v>
      </c>
      <c r="K13753">
        <v>18</v>
      </c>
      <c r="L13753" s="8">
        <f>COUNTIFS($D$2:$D13753,D13753)</f>
        <v>676</v>
      </c>
    </row>
    <row r="13754" spans="1:12" x14ac:dyDescent="0.2">
      <c r="A13754" s="7" t="s">
        <v>4221</v>
      </c>
      <c r="B13754" s="2">
        <v>40166</v>
      </c>
      <c r="C13754" s="1">
        <v>41</v>
      </c>
      <c r="D13754" t="s">
        <v>759</v>
      </c>
      <c r="E13754">
        <v>26</v>
      </c>
      <c r="F13754" t="s">
        <v>17</v>
      </c>
      <c r="G13754">
        <v>1</v>
      </c>
      <c r="H13754">
        <v>0</v>
      </c>
      <c r="I13754">
        <v>2</v>
      </c>
      <c r="J13754">
        <f t="shared" si="226"/>
        <v>0</v>
      </c>
      <c r="K13754">
        <v>18</v>
      </c>
      <c r="L13754" s="8">
        <f>COUNTIFS($D$2:$D13754,D13754)</f>
        <v>600</v>
      </c>
    </row>
    <row r="13755" spans="1:12" x14ac:dyDescent="0.2">
      <c r="A13755" s="7" t="s">
        <v>4221</v>
      </c>
      <c r="B13755" s="2">
        <v>40166</v>
      </c>
      <c r="C13755">
        <v>26</v>
      </c>
      <c r="D13755" t="s">
        <v>17</v>
      </c>
      <c r="E13755" s="1">
        <v>41</v>
      </c>
      <c r="F13755" t="s">
        <v>759</v>
      </c>
      <c r="G13755">
        <v>0</v>
      </c>
      <c r="H13755">
        <v>2</v>
      </c>
      <c r="I13755">
        <v>0</v>
      </c>
      <c r="J13755">
        <f t="shared" si="226"/>
        <v>3</v>
      </c>
      <c r="K13755">
        <v>18</v>
      </c>
      <c r="L13755" s="8">
        <f>COUNTIFS($D$2:$D13755,D13755)</f>
        <v>676</v>
      </c>
    </row>
    <row r="13756" spans="1:12" x14ac:dyDescent="0.2">
      <c r="A13756" s="7" t="s">
        <v>4222</v>
      </c>
      <c r="B13756" s="2">
        <v>40166</v>
      </c>
      <c r="C13756" s="1">
        <v>32</v>
      </c>
      <c r="D13756" t="s">
        <v>559</v>
      </c>
      <c r="E13756">
        <v>24</v>
      </c>
      <c r="F13756" t="s">
        <v>319</v>
      </c>
      <c r="G13756">
        <v>1</v>
      </c>
      <c r="H13756">
        <v>1</v>
      </c>
      <c r="I13756">
        <v>0</v>
      </c>
      <c r="J13756">
        <f t="shared" si="226"/>
        <v>3</v>
      </c>
      <c r="K13756">
        <v>18</v>
      </c>
      <c r="L13756" s="8">
        <f>COUNTIFS($D$2:$D13756,D13756)</f>
        <v>676</v>
      </c>
    </row>
    <row r="13757" spans="1:12" x14ac:dyDescent="0.2">
      <c r="A13757" s="7" t="s">
        <v>4222</v>
      </c>
      <c r="B13757" s="2">
        <v>40166</v>
      </c>
      <c r="C13757">
        <v>24</v>
      </c>
      <c r="D13757" t="s">
        <v>319</v>
      </c>
      <c r="E13757" s="1">
        <v>32</v>
      </c>
      <c r="F13757" t="s">
        <v>559</v>
      </c>
      <c r="G13757">
        <v>0</v>
      </c>
      <c r="H13757">
        <v>0</v>
      </c>
      <c r="I13757">
        <v>1</v>
      </c>
      <c r="J13757">
        <f t="shared" si="226"/>
        <v>0</v>
      </c>
      <c r="K13757">
        <v>17</v>
      </c>
      <c r="L13757" s="8">
        <f>COUNTIFS($D$2:$D13757,D13757)</f>
        <v>55</v>
      </c>
    </row>
    <row r="13758" spans="1:12" x14ac:dyDescent="0.2">
      <c r="A13758" s="7" t="s">
        <v>4223</v>
      </c>
      <c r="B13758" s="2">
        <v>40166</v>
      </c>
      <c r="C13758" s="1">
        <v>10</v>
      </c>
      <c r="D13758" t="s">
        <v>47</v>
      </c>
      <c r="E13758">
        <v>33</v>
      </c>
      <c r="F13758" t="s">
        <v>443</v>
      </c>
      <c r="G13758">
        <v>1</v>
      </c>
      <c r="H13758">
        <v>3</v>
      </c>
      <c r="I13758">
        <v>0</v>
      </c>
      <c r="J13758">
        <f t="shared" si="226"/>
        <v>3</v>
      </c>
      <c r="K13758">
        <v>17</v>
      </c>
      <c r="L13758" s="8">
        <f>COUNTIFS($D$2:$D13758,D13758)</f>
        <v>675</v>
      </c>
    </row>
    <row r="13759" spans="1:12" x14ac:dyDescent="0.2">
      <c r="A13759" s="7" t="s">
        <v>4223</v>
      </c>
      <c r="B13759" s="2">
        <v>40166</v>
      </c>
      <c r="C13759">
        <v>33</v>
      </c>
      <c r="D13759" t="s">
        <v>443</v>
      </c>
      <c r="E13759" s="1">
        <v>10</v>
      </c>
      <c r="F13759" t="s">
        <v>47</v>
      </c>
      <c r="G13759">
        <v>0</v>
      </c>
      <c r="H13759">
        <v>0</v>
      </c>
      <c r="I13759">
        <v>3</v>
      </c>
      <c r="J13759">
        <f t="shared" si="226"/>
        <v>0</v>
      </c>
      <c r="K13759">
        <v>18</v>
      </c>
      <c r="L13759" s="8">
        <f>COUNTIFS($D$2:$D13759,D13759)</f>
        <v>56</v>
      </c>
    </row>
    <row r="13760" spans="1:12" x14ac:dyDescent="0.2">
      <c r="A13760" s="7" t="s">
        <v>4224</v>
      </c>
      <c r="B13760" s="2">
        <v>40167</v>
      </c>
      <c r="C13760" s="1">
        <v>42</v>
      </c>
      <c r="D13760" t="s">
        <v>35</v>
      </c>
      <c r="E13760">
        <v>13</v>
      </c>
      <c r="F13760" t="s">
        <v>64</v>
      </c>
      <c r="G13760">
        <v>1</v>
      </c>
      <c r="H13760">
        <v>2</v>
      </c>
      <c r="I13760">
        <v>0</v>
      </c>
      <c r="J13760">
        <f t="shared" si="226"/>
        <v>3</v>
      </c>
      <c r="K13760">
        <v>18</v>
      </c>
      <c r="L13760" s="8">
        <f>COUNTIFS($D$2:$D13760,D13760)</f>
        <v>56</v>
      </c>
    </row>
    <row r="13761" spans="1:12" x14ac:dyDescent="0.2">
      <c r="A13761" s="7" t="s">
        <v>4224</v>
      </c>
      <c r="B13761" s="2">
        <v>40167</v>
      </c>
      <c r="C13761">
        <v>13</v>
      </c>
      <c r="D13761" t="s">
        <v>64</v>
      </c>
      <c r="E13761" s="1">
        <v>42</v>
      </c>
      <c r="F13761" t="s">
        <v>35</v>
      </c>
      <c r="G13761">
        <v>0</v>
      </c>
      <c r="H13761">
        <v>0</v>
      </c>
      <c r="I13761">
        <v>2</v>
      </c>
      <c r="J13761">
        <f t="shared" si="226"/>
        <v>0</v>
      </c>
      <c r="K13761">
        <v>18</v>
      </c>
      <c r="L13761" s="8">
        <f>COUNTIFS($D$2:$D13761,D13761)</f>
        <v>18</v>
      </c>
    </row>
    <row r="13762" spans="1:12" x14ac:dyDescent="0.2">
      <c r="A13762" s="7" t="s">
        <v>4225</v>
      </c>
      <c r="B13762" s="2">
        <v>40167</v>
      </c>
      <c r="C13762" s="1">
        <v>16</v>
      </c>
      <c r="D13762" t="s">
        <v>37</v>
      </c>
      <c r="E13762">
        <v>43</v>
      </c>
      <c r="F13762" t="s">
        <v>760</v>
      </c>
      <c r="G13762">
        <v>1</v>
      </c>
      <c r="H13762">
        <v>1</v>
      </c>
      <c r="I13762">
        <v>1</v>
      </c>
      <c r="J13762">
        <f t="shared" ref="J13762:J13825" si="227">IF(H13762&gt;I13762,3,IF(I13762&gt;H13762,0,1))</f>
        <v>1</v>
      </c>
      <c r="K13762">
        <v>17</v>
      </c>
      <c r="L13762" s="8">
        <f>COUNTIFS($D$2:$D13762,D13762)</f>
        <v>675</v>
      </c>
    </row>
    <row r="13763" spans="1:12" x14ac:dyDescent="0.2">
      <c r="A13763" s="7" t="s">
        <v>4225</v>
      </c>
      <c r="B13763" s="2">
        <v>40167</v>
      </c>
      <c r="C13763">
        <v>43</v>
      </c>
      <c r="D13763" t="s">
        <v>760</v>
      </c>
      <c r="E13763" s="1">
        <v>16</v>
      </c>
      <c r="F13763" t="s">
        <v>37</v>
      </c>
      <c r="G13763">
        <v>0</v>
      </c>
      <c r="H13763">
        <v>1</v>
      </c>
      <c r="I13763">
        <v>1</v>
      </c>
      <c r="J13763">
        <f t="shared" si="227"/>
        <v>1</v>
      </c>
      <c r="K13763">
        <v>18</v>
      </c>
      <c r="L13763" s="8">
        <f>COUNTIFS($D$2:$D13763,D13763)</f>
        <v>208</v>
      </c>
    </row>
    <row r="13764" spans="1:12" x14ac:dyDescent="0.2">
      <c r="A13764" s="7" t="s">
        <v>4226</v>
      </c>
      <c r="B13764" s="2">
        <v>40167</v>
      </c>
      <c r="C13764" s="1">
        <v>29</v>
      </c>
      <c r="D13764" t="s">
        <v>42</v>
      </c>
      <c r="E13764">
        <v>14</v>
      </c>
      <c r="F13764" t="s">
        <v>27</v>
      </c>
      <c r="G13764">
        <v>1</v>
      </c>
      <c r="H13764">
        <v>1</v>
      </c>
      <c r="I13764">
        <v>1</v>
      </c>
      <c r="J13764">
        <f t="shared" si="227"/>
        <v>1</v>
      </c>
      <c r="K13764">
        <v>18</v>
      </c>
      <c r="L13764" s="8">
        <f>COUNTIFS($D$2:$D13764,D13764)</f>
        <v>558</v>
      </c>
    </row>
    <row r="13765" spans="1:12" x14ac:dyDescent="0.2">
      <c r="A13765" s="7" t="s">
        <v>4226</v>
      </c>
      <c r="B13765" s="2">
        <v>40167</v>
      </c>
      <c r="C13765">
        <v>14</v>
      </c>
      <c r="D13765" t="s">
        <v>27</v>
      </c>
      <c r="E13765" s="1">
        <v>29</v>
      </c>
      <c r="F13765" t="s">
        <v>42</v>
      </c>
      <c r="G13765">
        <v>0</v>
      </c>
      <c r="H13765">
        <v>1</v>
      </c>
      <c r="I13765">
        <v>1</v>
      </c>
      <c r="J13765">
        <f t="shared" si="227"/>
        <v>1</v>
      </c>
      <c r="K13765">
        <v>18</v>
      </c>
      <c r="L13765" s="8">
        <f>COUNTIFS($D$2:$D13765,D13765)</f>
        <v>676</v>
      </c>
    </row>
    <row r="13766" spans="1:12" x14ac:dyDescent="0.2">
      <c r="A13766" s="7" t="s">
        <v>4227</v>
      </c>
      <c r="B13766" s="2">
        <v>40173</v>
      </c>
      <c r="C13766" s="1">
        <v>63</v>
      </c>
      <c r="D13766" t="s">
        <v>777</v>
      </c>
      <c r="E13766">
        <v>41</v>
      </c>
      <c r="F13766" t="s">
        <v>759</v>
      </c>
      <c r="G13766">
        <v>1</v>
      </c>
      <c r="H13766">
        <v>1</v>
      </c>
      <c r="I13766">
        <v>1</v>
      </c>
      <c r="J13766">
        <f t="shared" si="227"/>
        <v>1</v>
      </c>
      <c r="K13766">
        <v>18</v>
      </c>
      <c r="L13766" s="8">
        <f>COUNTIFS($D$2:$D13766,D13766)</f>
        <v>170</v>
      </c>
    </row>
    <row r="13767" spans="1:12" x14ac:dyDescent="0.2">
      <c r="A13767" s="7" t="s">
        <v>4227</v>
      </c>
      <c r="B13767" s="2">
        <v>40173</v>
      </c>
      <c r="C13767">
        <v>41</v>
      </c>
      <c r="D13767" t="s">
        <v>759</v>
      </c>
      <c r="E13767" s="1">
        <v>63</v>
      </c>
      <c r="F13767" t="s">
        <v>777</v>
      </c>
      <c r="G13767">
        <v>0</v>
      </c>
      <c r="H13767">
        <v>1</v>
      </c>
      <c r="I13767">
        <v>1</v>
      </c>
      <c r="J13767">
        <f t="shared" si="227"/>
        <v>1</v>
      </c>
      <c r="K13767">
        <v>19</v>
      </c>
      <c r="L13767" s="8">
        <f>COUNTIFS($D$2:$D13767,D13767)</f>
        <v>601</v>
      </c>
    </row>
    <row r="13768" spans="1:12" x14ac:dyDescent="0.2">
      <c r="A13768" s="7" t="s">
        <v>4228</v>
      </c>
      <c r="B13768" s="2">
        <v>40173</v>
      </c>
      <c r="C13768" s="1">
        <v>31</v>
      </c>
      <c r="D13768" t="s">
        <v>447</v>
      </c>
      <c r="E13768">
        <v>16</v>
      </c>
      <c r="F13768" t="s">
        <v>37</v>
      </c>
      <c r="G13768">
        <v>1</v>
      </c>
      <c r="H13768">
        <v>1</v>
      </c>
      <c r="I13768">
        <v>1</v>
      </c>
      <c r="J13768">
        <f t="shared" si="227"/>
        <v>1</v>
      </c>
      <c r="K13768">
        <v>19</v>
      </c>
      <c r="L13768" s="8">
        <f>COUNTIFS($D$2:$D13768,D13768)</f>
        <v>323</v>
      </c>
    </row>
    <row r="13769" spans="1:12" x14ac:dyDescent="0.2">
      <c r="A13769" s="7" t="s">
        <v>4228</v>
      </c>
      <c r="B13769" s="2">
        <v>40173</v>
      </c>
      <c r="C13769">
        <v>16</v>
      </c>
      <c r="D13769" t="s">
        <v>37</v>
      </c>
      <c r="E13769" s="1">
        <v>31</v>
      </c>
      <c r="F13769" t="s">
        <v>447</v>
      </c>
      <c r="G13769">
        <v>0</v>
      </c>
      <c r="H13769">
        <v>1</v>
      </c>
      <c r="I13769">
        <v>1</v>
      </c>
      <c r="J13769">
        <f t="shared" si="227"/>
        <v>1</v>
      </c>
      <c r="K13769">
        <v>18</v>
      </c>
      <c r="L13769" s="8">
        <f>COUNTIFS($D$2:$D13769,D13769)</f>
        <v>676</v>
      </c>
    </row>
    <row r="13770" spans="1:12" x14ac:dyDescent="0.2">
      <c r="A13770" s="7" t="s">
        <v>4229</v>
      </c>
      <c r="B13770" s="2">
        <v>40173</v>
      </c>
      <c r="C13770" s="1">
        <v>20</v>
      </c>
      <c r="D13770" t="s">
        <v>45</v>
      </c>
      <c r="E13770">
        <v>24</v>
      </c>
      <c r="F13770" t="s">
        <v>319</v>
      </c>
      <c r="G13770">
        <v>1</v>
      </c>
      <c r="H13770">
        <v>2</v>
      </c>
      <c r="I13770">
        <v>0</v>
      </c>
      <c r="J13770">
        <f t="shared" si="227"/>
        <v>3</v>
      </c>
      <c r="K13770">
        <v>18</v>
      </c>
      <c r="L13770" s="8">
        <f>COUNTIFS($D$2:$D13770,D13770)</f>
        <v>486</v>
      </c>
    </row>
    <row r="13771" spans="1:12" x14ac:dyDescent="0.2">
      <c r="A13771" s="7" t="s">
        <v>4229</v>
      </c>
      <c r="B13771" s="2">
        <v>40173</v>
      </c>
      <c r="C13771">
        <v>24</v>
      </c>
      <c r="D13771" t="s">
        <v>319</v>
      </c>
      <c r="E13771" s="1">
        <v>20</v>
      </c>
      <c r="F13771" t="s">
        <v>45</v>
      </c>
      <c r="G13771">
        <v>0</v>
      </c>
      <c r="H13771">
        <v>0</v>
      </c>
      <c r="I13771">
        <v>2</v>
      </c>
      <c r="J13771">
        <f t="shared" si="227"/>
        <v>0</v>
      </c>
      <c r="K13771">
        <v>18</v>
      </c>
      <c r="L13771" s="8">
        <f>COUNTIFS($D$2:$D13771,D13771)</f>
        <v>56</v>
      </c>
    </row>
    <row r="13772" spans="1:12" x14ac:dyDescent="0.2">
      <c r="A13772" s="7" t="s">
        <v>4230</v>
      </c>
      <c r="B13772" s="2">
        <v>40173</v>
      </c>
      <c r="C13772" s="1">
        <v>19</v>
      </c>
      <c r="D13772" t="s">
        <v>40</v>
      </c>
      <c r="E13772">
        <v>42</v>
      </c>
      <c r="F13772" t="s">
        <v>35</v>
      </c>
      <c r="G13772">
        <v>1</v>
      </c>
      <c r="H13772">
        <v>2</v>
      </c>
      <c r="I13772">
        <v>0</v>
      </c>
      <c r="J13772">
        <f t="shared" si="227"/>
        <v>3</v>
      </c>
      <c r="K13772">
        <v>19</v>
      </c>
      <c r="L13772" s="8">
        <f>COUNTIFS($D$2:$D13772,D13772)</f>
        <v>677</v>
      </c>
    </row>
    <row r="13773" spans="1:12" x14ac:dyDescent="0.2">
      <c r="A13773" s="7" t="s">
        <v>4230</v>
      </c>
      <c r="B13773" s="2">
        <v>40173</v>
      </c>
      <c r="C13773">
        <v>42</v>
      </c>
      <c r="D13773" t="s">
        <v>35</v>
      </c>
      <c r="E13773" s="1">
        <v>19</v>
      </c>
      <c r="F13773" t="s">
        <v>40</v>
      </c>
      <c r="G13773">
        <v>0</v>
      </c>
      <c r="H13773">
        <v>0</v>
      </c>
      <c r="I13773">
        <v>2</v>
      </c>
      <c r="J13773">
        <f t="shared" si="227"/>
        <v>0</v>
      </c>
      <c r="K13773">
        <v>19</v>
      </c>
      <c r="L13773" s="8">
        <f>COUNTIFS($D$2:$D13773,D13773)</f>
        <v>57</v>
      </c>
    </row>
    <row r="13774" spans="1:12" x14ac:dyDescent="0.2">
      <c r="A13774" s="7" t="s">
        <v>4231</v>
      </c>
      <c r="B13774" s="2">
        <v>40173</v>
      </c>
      <c r="C13774" s="1">
        <v>43</v>
      </c>
      <c r="D13774" t="s">
        <v>760</v>
      </c>
      <c r="E13774">
        <v>14</v>
      </c>
      <c r="F13774" t="s">
        <v>27</v>
      </c>
      <c r="G13774">
        <v>1</v>
      </c>
      <c r="H13774">
        <v>0</v>
      </c>
      <c r="I13774">
        <v>0</v>
      </c>
      <c r="J13774">
        <f t="shared" si="227"/>
        <v>1</v>
      </c>
      <c r="K13774">
        <v>19</v>
      </c>
      <c r="L13774" s="8">
        <f>COUNTIFS($D$2:$D13774,D13774)</f>
        <v>209</v>
      </c>
    </row>
    <row r="13775" spans="1:12" x14ac:dyDescent="0.2">
      <c r="A13775" s="7" t="s">
        <v>4231</v>
      </c>
      <c r="B13775" s="2">
        <v>40173</v>
      </c>
      <c r="C13775">
        <v>14</v>
      </c>
      <c r="D13775" t="s">
        <v>27</v>
      </c>
      <c r="E13775" s="1">
        <v>43</v>
      </c>
      <c r="F13775" t="s">
        <v>760</v>
      </c>
      <c r="G13775">
        <v>0</v>
      </c>
      <c r="H13775">
        <v>0</v>
      </c>
      <c r="I13775">
        <v>0</v>
      </c>
      <c r="J13775">
        <f t="shared" si="227"/>
        <v>1</v>
      </c>
      <c r="K13775">
        <v>19</v>
      </c>
      <c r="L13775" s="8">
        <f>COUNTIFS($D$2:$D13775,D13775)</f>
        <v>677</v>
      </c>
    </row>
    <row r="13776" spans="1:12" x14ac:dyDescent="0.2">
      <c r="A13776" s="7" t="s">
        <v>4232</v>
      </c>
      <c r="B13776" s="2">
        <v>40173</v>
      </c>
      <c r="C13776" s="1">
        <v>29</v>
      </c>
      <c r="D13776" t="s">
        <v>42</v>
      </c>
      <c r="E13776">
        <v>45</v>
      </c>
      <c r="F13776" t="s">
        <v>762</v>
      </c>
      <c r="G13776">
        <v>1</v>
      </c>
      <c r="H13776">
        <v>2</v>
      </c>
      <c r="I13776">
        <v>0</v>
      </c>
      <c r="J13776">
        <f t="shared" si="227"/>
        <v>3</v>
      </c>
      <c r="K13776">
        <v>19</v>
      </c>
      <c r="L13776" s="8">
        <f>COUNTIFS($D$2:$D13776,D13776)</f>
        <v>559</v>
      </c>
    </row>
    <row r="13777" spans="1:12" x14ac:dyDescent="0.2">
      <c r="A13777" s="7" t="s">
        <v>4232</v>
      </c>
      <c r="B13777" s="2">
        <v>40173</v>
      </c>
      <c r="C13777">
        <v>45</v>
      </c>
      <c r="D13777" t="s">
        <v>762</v>
      </c>
      <c r="E13777" s="1">
        <v>29</v>
      </c>
      <c r="F13777" t="s">
        <v>42</v>
      </c>
      <c r="G13777">
        <v>0</v>
      </c>
      <c r="H13777">
        <v>0</v>
      </c>
      <c r="I13777">
        <v>2</v>
      </c>
      <c r="J13777">
        <f t="shared" si="227"/>
        <v>0</v>
      </c>
      <c r="K13777">
        <v>19</v>
      </c>
      <c r="L13777" s="8">
        <f>COUNTIFS($D$2:$D13777,D13777)</f>
        <v>247</v>
      </c>
    </row>
    <row r="13778" spans="1:12" x14ac:dyDescent="0.2">
      <c r="A13778" s="7" t="s">
        <v>4233</v>
      </c>
      <c r="B13778" s="2">
        <v>40173</v>
      </c>
      <c r="C13778" s="1">
        <v>36</v>
      </c>
      <c r="D13778" t="s">
        <v>25</v>
      </c>
      <c r="E13778">
        <v>26</v>
      </c>
      <c r="F13778" t="s">
        <v>17</v>
      </c>
      <c r="G13778">
        <v>1</v>
      </c>
      <c r="H13778">
        <v>0</v>
      </c>
      <c r="I13778">
        <v>0</v>
      </c>
      <c r="J13778">
        <f t="shared" si="227"/>
        <v>1</v>
      </c>
      <c r="K13778">
        <v>18</v>
      </c>
      <c r="L13778" s="8">
        <f>COUNTIFS($D$2:$D13778,D13778)</f>
        <v>322</v>
      </c>
    </row>
    <row r="13779" spans="1:12" x14ac:dyDescent="0.2">
      <c r="A13779" s="7" t="s">
        <v>4233</v>
      </c>
      <c r="B13779" s="2">
        <v>40173</v>
      </c>
      <c r="C13779">
        <v>26</v>
      </c>
      <c r="D13779" t="s">
        <v>17</v>
      </c>
      <c r="E13779" s="1">
        <v>36</v>
      </c>
      <c r="F13779" t="s">
        <v>25</v>
      </c>
      <c r="G13779">
        <v>0</v>
      </c>
      <c r="H13779">
        <v>0</v>
      </c>
      <c r="I13779">
        <v>0</v>
      </c>
      <c r="J13779">
        <f t="shared" si="227"/>
        <v>1</v>
      </c>
      <c r="K13779">
        <v>19</v>
      </c>
      <c r="L13779" s="8">
        <f>COUNTIFS($D$2:$D13779,D13779)</f>
        <v>677</v>
      </c>
    </row>
    <row r="13780" spans="1:12" x14ac:dyDescent="0.2">
      <c r="A13780" s="7" t="s">
        <v>4234</v>
      </c>
      <c r="B13780" s="2">
        <v>40173</v>
      </c>
      <c r="C13780" s="1">
        <v>13</v>
      </c>
      <c r="D13780" t="s">
        <v>64</v>
      </c>
      <c r="E13780">
        <v>40</v>
      </c>
      <c r="F13780" t="s">
        <v>758</v>
      </c>
      <c r="G13780">
        <v>1</v>
      </c>
      <c r="H13780">
        <v>1</v>
      </c>
      <c r="I13780">
        <v>1</v>
      </c>
      <c r="J13780">
        <f t="shared" si="227"/>
        <v>1</v>
      </c>
      <c r="K13780">
        <v>19</v>
      </c>
      <c r="L13780" s="8">
        <f>COUNTIFS($D$2:$D13780,D13780)</f>
        <v>19</v>
      </c>
    </row>
    <row r="13781" spans="1:12" x14ac:dyDescent="0.2">
      <c r="A13781" s="7" t="s">
        <v>4234</v>
      </c>
      <c r="B13781" s="2">
        <v>40173</v>
      </c>
      <c r="C13781">
        <v>40</v>
      </c>
      <c r="D13781" t="s">
        <v>758</v>
      </c>
      <c r="E13781" s="1">
        <v>13</v>
      </c>
      <c r="F13781" t="s">
        <v>64</v>
      </c>
      <c r="G13781">
        <v>0</v>
      </c>
      <c r="H13781">
        <v>1</v>
      </c>
      <c r="I13781">
        <v>1</v>
      </c>
      <c r="J13781">
        <f t="shared" si="227"/>
        <v>1</v>
      </c>
      <c r="K13781">
        <v>17</v>
      </c>
      <c r="L13781" s="8">
        <f>COUNTIFS($D$2:$D13781,D13781)</f>
        <v>397</v>
      </c>
    </row>
    <row r="13782" spans="1:12" x14ac:dyDescent="0.2">
      <c r="A13782" s="7" t="s">
        <v>4235</v>
      </c>
      <c r="B13782" s="2">
        <v>40174</v>
      </c>
      <c r="C13782" s="1">
        <v>10</v>
      </c>
      <c r="D13782" t="s">
        <v>47</v>
      </c>
      <c r="E13782">
        <v>32</v>
      </c>
      <c r="F13782" t="s">
        <v>559</v>
      </c>
      <c r="G13782">
        <v>1</v>
      </c>
      <c r="H13782">
        <v>3</v>
      </c>
      <c r="I13782">
        <v>0</v>
      </c>
      <c r="J13782">
        <f t="shared" si="227"/>
        <v>3</v>
      </c>
      <c r="K13782">
        <v>18</v>
      </c>
      <c r="L13782" s="8">
        <f>COUNTIFS($D$2:$D13782,D13782)</f>
        <v>676</v>
      </c>
    </row>
    <row r="13783" spans="1:12" x14ac:dyDescent="0.2">
      <c r="A13783" s="7" t="s">
        <v>4235</v>
      </c>
      <c r="B13783" s="2">
        <v>40174</v>
      </c>
      <c r="C13783">
        <v>32</v>
      </c>
      <c r="D13783" t="s">
        <v>559</v>
      </c>
      <c r="E13783" s="1">
        <v>10</v>
      </c>
      <c r="F13783" t="s">
        <v>47</v>
      </c>
      <c r="G13783">
        <v>0</v>
      </c>
      <c r="H13783">
        <v>0</v>
      </c>
      <c r="I13783">
        <v>3</v>
      </c>
      <c r="J13783">
        <f t="shared" si="227"/>
        <v>0</v>
      </c>
      <c r="K13783">
        <v>19</v>
      </c>
      <c r="L13783" s="8">
        <f>COUNTIFS($D$2:$D13783,D13783)</f>
        <v>677</v>
      </c>
    </row>
    <row r="13784" spans="1:12" x14ac:dyDescent="0.2">
      <c r="A13784" s="7" t="s">
        <v>4236</v>
      </c>
      <c r="B13784" s="2">
        <v>40174</v>
      </c>
      <c r="C13784" s="1">
        <v>33</v>
      </c>
      <c r="D13784" t="s">
        <v>443</v>
      </c>
      <c r="E13784">
        <v>21</v>
      </c>
      <c r="F13784" t="s">
        <v>10</v>
      </c>
      <c r="G13784">
        <v>1</v>
      </c>
      <c r="H13784">
        <v>1</v>
      </c>
      <c r="I13784">
        <v>3</v>
      </c>
      <c r="J13784">
        <f t="shared" si="227"/>
        <v>0</v>
      </c>
      <c r="K13784">
        <v>19</v>
      </c>
      <c r="L13784" s="8">
        <f>COUNTIFS($D$2:$D13784,D13784)</f>
        <v>57</v>
      </c>
    </row>
    <row r="13785" spans="1:12" x14ac:dyDescent="0.2">
      <c r="A13785" s="7" t="s">
        <v>4236</v>
      </c>
      <c r="B13785" s="2">
        <v>40174</v>
      </c>
      <c r="C13785">
        <v>21</v>
      </c>
      <c r="D13785" t="s">
        <v>10</v>
      </c>
      <c r="E13785" s="1">
        <v>33</v>
      </c>
      <c r="F13785" t="s">
        <v>443</v>
      </c>
      <c r="G13785">
        <v>0</v>
      </c>
      <c r="H13785">
        <v>3</v>
      </c>
      <c r="I13785">
        <v>1</v>
      </c>
      <c r="J13785">
        <f t="shared" si="227"/>
        <v>3</v>
      </c>
      <c r="K13785">
        <v>19</v>
      </c>
      <c r="L13785" s="8">
        <f>COUNTIFS($D$2:$D13785,D13785)</f>
        <v>677</v>
      </c>
    </row>
    <row r="13786" spans="1:12" x14ac:dyDescent="0.2">
      <c r="A13786" s="7" t="s">
        <v>4237</v>
      </c>
      <c r="B13786" s="2">
        <v>40175</v>
      </c>
      <c r="C13786" s="1">
        <v>26</v>
      </c>
      <c r="D13786" t="s">
        <v>17</v>
      </c>
      <c r="E13786">
        <v>29</v>
      </c>
      <c r="F13786" t="s">
        <v>42</v>
      </c>
      <c r="G13786">
        <v>1</v>
      </c>
      <c r="H13786">
        <v>2</v>
      </c>
      <c r="I13786">
        <v>0</v>
      </c>
      <c r="J13786">
        <f t="shared" si="227"/>
        <v>3</v>
      </c>
      <c r="K13786">
        <v>20</v>
      </c>
      <c r="L13786" s="8">
        <f>COUNTIFS($D$2:$D13786,D13786)</f>
        <v>678</v>
      </c>
    </row>
    <row r="13787" spans="1:12" x14ac:dyDescent="0.2">
      <c r="A13787" s="7" t="s">
        <v>4237</v>
      </c>
      <c r="B13787" s="2">
        <v>40175</v>
      </c>
      <c r="C13787">
        <v>29</v>
      </c>
      <c r="D13787" t="s">
        <v>42</v>
      </c>
      <c r="E13787" s="1">
        <v>26</v>
      </c>
      <c r="F13787" t="s">
        <v>17</v>
      </c>
      <c r="G13787">
        <v>0</v>
      </c>
      <c r="H13787">
        <v>0</v>
      </c>
      <c r="I13787">
        <v>2</v>
      </c>
      <c r="J13787">
        <f t="shared" si="227"/>
        <v>0</v>
      </c>
      <c r="K13787">
        <v>20</v>
      </c>
      <c r="L13787" s="8">
        <f>COUNTIFS($D$2:$D13787,D13787)</f>
        <v>560</v>
      </c>
    </row>
    <row r="13788" spans="1:12" x14ac:dyDescent="0.2">
      <c r="A13788" s="7" t="s">
        <v>4238</v>
      </c>
      <c r="B13788" s="2">
        <v>40175</v>
      </c>
      <c r="C13788" s="1">
        <v>24</v>
      </c>
      <c r="D13788" t="s">
        <v>319</v>
      </c>
      <c r="E13788">
        <v>43</v>
      </c>
      <c r="F13788" t="s">
        <v>760</v>
      </c>
      <c r="G13788">
        <v>1</v>
      </c>
      <c r="H13788">
        <v>0</v>
      </c>
      <c r="I13788">
        <v>1</v>
      </c>
      <c r="J13788">
        <f t="shared" si="227"/>
        <v>0</v>
      </c>
      <c r="K13788">
        <v>19</v>
      </c>
      <c r="L13788" s="8">
        <f>COUNTIFS($D$2:$D13788,D13788)</f>
        <v>57</v>
      </c>
    </row>
    <row r="13789" spans="1:12" x14ac:dyDescent="0.2">
      <c r="A13789" s="7" t="s">
        <v>4238</v>
      </c>
      <c r="B13789" s="2">
        <v>40175</v>
      </c>
      <c r="C13789">
        <v>43</v>
      </c>
      <c r="D13789" t="s">
        <v>760</v>
      </c>
      <c r="E13789" s="1">
        <v>24</v>
      </c>
      <c r="F13789" t="s">
        <v>319</v>
      </c>
      <c r="G13789">
        <v>0</v>
      </c>
      <c r="H13789">
        <v>1</v>
      </c>
      <c r="I13789">
        <v>0</v>
      </c>
      <c r="J13789">
        <f t="shared" si="227"/>
        <v>3</v>
      </c>
      <c r="K13789">
        <v>20</v>
      </c>
      <c r="L13789" s="8">
        <f>COUNTIFS($D$2:$D13789,D13789)</f>
        <v>210</v>
      </c>
    </row>
    <row r="13790" spans="1:12" x14ac:dyDescent="0.2">
      <c r="A13790" s="7" t="s">
        <v>4239</v>
      </c>
      <c r="B13790" s="2">
        <v>40175</v>
      </c>
      <c r="C13790" s="1">
        <v>16</v>
      </c>
      <c r="D13790" t="s">
        <v>37</v>
      </c>
      <c r="E13790">
        <v>13</v>
      </c>
      <c r="F13790" t="s">
        <v>64</v>
      </c>
      <c r="G13790">
        <v>1</v>
      </c>
      <c r="H13790">
        <v>2</v>
      </c>
      <c r="I13790">
        <v>0</v>
      </c>
      <c r="J13790">
        <f t="shared" si="227"/>
        <v>3</v>
      </c>
      <c r="K13790">
        <v>19</v>
      </c>
      <c r="L13790" s="8">
        <f>COUNTIFS($D$2:$D13790,D13790)</f>
        <v>677</v>
      </c>
    </row>
    <row r="13791" spans="1:12" x14ac:dyDescent="0.2">
      <c r="A13791" s="7" t="s">
        <v>4239</v>
      </c>
      <c r="B13791" s="2">
        <v>40175</v>
      </c>
      <c r="C13791">
        <v>13</v>
      </c>
      <c r="D13791" t="s">
        <v>64</v>
      </c>
      <c r="E13791" s="1">
        <v>16</v>
      </c>
      <c r="F13791" t="s">
        <v>37</v>
      </c>
      <c r="G13791">
        <v>0</v>
      </c>
      <c r="H13791">
        <v>0</v>
      </c>
      <c r="I13791">
        <v>2</v>
      </c>
      <c r="J13791">
        <f t="shared" si="227"/>
        <v>0</v>
      </c>
      <c r="K13791">
        <v>20</v>
      </c>
      <c r="L13791" s="8">
        <f>COUNTIFS($D$2:$D13791,D13791)</f>
        <v>20</v>
      </c>
    </row>
    <row r="13792" spans="1:12" x14ac:dyDescent="0.2">
      <c r="A13792" s="7" t="s">
        <v>4240</v>
      </c>
      <c r="B13792" s="2">
        <v>40175</v>
      </c>
      <c r="C13792" s="1">
        <v>14</v>
      </c>
      <c r="D13792" t="s">
        <v>27</v>
      </c>
      <c r="E13792">
        <v>36</v>
      </c>
      <c r="F13792" t="s">
        <v>25</v>
      </c>
      <c r="G13792">
        <v>1</v>
      </c>
      <c r="H13792">
        <v>2</v>
      </c>
      <c r="I13792">
        <v>1</v>
      </c>
      <c r="J13792">
        <f t="shared" si="227"/>
        <v>3</v>
      </c>
      <c r="K13792">
        <v>20</v>
      </c>
      <c r="L13792" s="8">
        <f>COUNTIFS($D$2:$D13792,D13792)</f>
        <v>678</v>
      </c>
    </row>
    <row r="13793" spans="1:12" x14ac:dyDescent="0.2">
      <c r="A13793" s="7" t="s">
        <v>4240</v>
      </c>
      <c r="B13793" s="2">
        <v>40175</v>
      </c>
      <c r="C13793">
        <v>36</v>
      </c>
      <c r="D13793" t="s">
        <v>25</v>
      </c>
      <c r="E13793" s="1">
        <v>14</v>
      </c>
      <c r="F13793" t="s">
        <v>27</v>
      </c>
      <c r="G13793">
        <v>0</v>
      </c>
      <c r="H13793">
        <v>1</v>
      </c>
      <c r="I13793">
        <v>2</v>
      </c>
      <c r="J13793">
        <f t="shared" si="227"/>
        <v>0</v>
      </c>
      <c r="K13793">
        <v>19</v>
      </c>
      <c r="L13793" s="8">
        <f>COUNTIFS($D$2:$D13793,D13793)</f>
        <v>323</v>
      </c>
    </row>
    <row r="13794" spans="1:12" x14ac:dyDescent="0.2">
      <c r="A13794" s="7" t="s">
        <v>4241</v>
      </c>
      <c r="B13794" s="2">
        <v>40175</v>
      </c>
      <c r="C13794" s="1">
        <v>41</v>
      </c>
      <c r="D13794" t="s">
        <v>759</v>
      </c>
      <c r="E13794">
        <v>31</v>
      </c>
      <c r="F13794" t="s">
        <v>447</v>
      </c>
      <c r="G13794">
        <v>1</v>
      </c>
      <c r="H13794">
        <v>2</v>
      </c>
      <c r="I13794">
        <v>2</v>
      </c>
      <c r="J13794">
        <f t="shared" si="227"/>
        <v>1</v>
      </c>
      <c r="K13794">
        <v>20</v>
      </c>
      <c r="L13794" s="8">
        <f>COUNTIFS($D$2:$D13794,D13794)</f>
        <v>602</v>
      </c>
    </row>
    <row r="13795" spans="1:12" x14ac:dyDescent="0.2">
      <c r="A13795" s="7" t="s">
        <v>4241</v>
      </c>
      <c r="B13795" s="2">
        <v>40175</v>
      </c>
      <c r="C13795">
        <v>31</v>
      </c>
      <c r="D13795" t="s">
        <v>447</v>
      </c>
      <c r="E13795" s="1">
        <v>41</v>
      </c>
      <c r="F13795" t="s">
        <v>759</v>
      </c>
      <c r="G13795">
        <v>0</v>
      </c>
      <c r="H13795">
        <v>2</v>
      </c>
      <c r="I13795">
        <v>2</v>
      </c>
      <c r="J13795">
        <f t="shared" si="227"/>
        <v>1</v>
      </c>
      <c r="K13795">
        <v>20</v>
      </c>
      <c r="L13795" s="8">
        <f>COUNTIFS($D$2:$D13795,D13795)</f>
        <v>324</v>
      </c>
    </row>
    <row r="13796" spans="1:12" x14ac:dyDescent="0.2">
      <c r="A13796" s="7" t="s">
        <v>4242</v>
      </c>
      <c r="B13796" s="2">
        <v>40175</v>
      </c>
      <c r="C13796" s="1">
        <v>42</v>
      </c>
      <c r="D13796" t="s">
        <v>35</v>
      </c>
      <c r="E13796">
        <v>20</v>
      </c>
      <c r="F13796" t="s">
        <v>45</v>
      </c>
      <c r="G13796">
        <v>1</v>
      </c>
      <c r="H13796">
        <v>0</v>
      </c>
      <c r="I13796">
        <v>3</v>
      </c>
      <c r="J13796">
        <f t="shared" si="227"/>
        <v>0</v>
      </c>
      <c r="K13796">
        <v>20</v>
      </c>
      <c r="L13796" s="8">
        <f>COUNTIFS($D$2:$D13796,D13796)</f>
        <v>58</v>
      </c>
    </row>
    <row r="13797" spans="1:12" x14ac:dyDescent="0.2">
      <c r="A13797" s="7" t="s">
        <v>4242</v>
      </c>
      <c r="B13797" s="2">
        <v>40175</v>
      </c>
      <c r="C13797">
        <v>20</v>
      </c>
      <c r="D13797" t="s">
        <v>45</v>
      </c>
      <c r="E13797" s="1">
        <v>42</v>
      </c>
      <c r="F13797" t="s">
        <v>35</v>
      </c>
      <c r="G13797">
        <v>0</v>
      </c>
      <c r="H13797">
        <v>3</v>
      </c>
      <c r="I13797">
        <v>0</v>
      </c>
      <c r="J13797">
        <f t="shared" si="227"/>
        <v>3</v>
      </c>
      <c r="K13797">
        <v>19</v>
      </c>
      <c r="L13797" s="8">
        <f>COUNTIFS($D$2:$D13797,D13797)</f>
        <v>487</v>
      </c>
    </row>
    <row r="13798" spans="1:12" x14ac:dyDescent="0.2">
      <c r="A13798" s="7" t="s">
        <v>4243</v>
      </c>
      <c r="B13798" s="2">
        <v>40176</v>
      </c>
      <c r="C13798" s="1">
        <v>32</v>
      </c>
      <c r="D13798" t="s">
        <v>559</v>
      </c>
      <c r="E13798">
        <v>19</v>
      </c>
      <c r="F13798" t="s">
        <v>40</v>
      </c>
      <c r="G13798">
        <v>1</v>
      </c>
      <c r="H13798">
        <v>0</v>
      </c>
      <c r="I13798">
        <v>1</v>
      </c>
      <c r="J13798">
        <f t="shared" si="227"/>
        <v>0</v>
      </c>
      <c r="K13798">
        <v>20</v>
      </c>
      <c r="L13798" s="8">
        <f>COUNTIFS($D$2:$D13798,D13798)</f>
        <v>678</v>
      </c>
    </row>
    <row r="13799" spans="1:12" x14ac:dyDescent="0.2">
      <c r="A13799" s="7" t="s">
        <v>4243</v>
      </c>
      <c r="B13799" s="2">
        <v>40176</v>
      </c>
      <c r="C13799">
        <v>19</v>
      </c>
      <c r="D13799" t="s">
        <v>40</v>
      </c>
      <c r="E13799" s="1">
        <v>32</v>
      </c>
      <c r="F13799" t="s">
        <v>559</v>
      </c>
      <c r="G13799">
        <v>0</v>
      </c>
      <c r="H13799">
        <v>1</v>
      </c>
      <c r="I13799">
        <v>0</v>
      </c>
      <c r="J13799">
        <f t="shared" si="227"/>
        <v>3</v>
      </c>
      <c r="K13799">
        <v>20</v>
      </c>
      <c r="L13799" s="8">
        <f>COUNTIFS($D$2:$D13799,D13799)</f>
        <v>678</v>
      </c>
    </row>
    <row r="13800" spans="1:12" x14ac:dyDescent="0.2">
      <c r="A13800" s="7" t="s">
        <v>4244</v>
      </c>
      <c r="B13800" s="2">
        <v>40176</v>
      </c>
      <c r="C13800" s="1">
        <v>40</v>
      </c>
      <c r="D13800" t="s">
        <v>758</v>
      </c>
      <c r="E13800">
        <v>33</v>
      </c>
      <c r="F13800" t="s">
        <v>443</v>
      </c>
      <c r="G13800">
        <v>1</v>
      </c>
      <c r="H13800">
        <v>2</v>
      </c>
      <c r="I13800">
        <v>2</v>
      </c>
      <c r="J13800">
        <f t="shared" si="227"/>
        <v>1</v>
      </c>
      <c r="K13800">
        <v>18</v>
      </c>
      <c r="L13800" s="8">
        <f>COUNTIFS($D$2:$D13800,D13800)</f>
        <v>398</v>
      </c>
    </row>
    <row r="13801" spans="1:12" x14ac:dyDescent="0.2">
      <c r="A13801" s="7" t="s">
        <v>4244</v>
      </c>
      <c r="B13801" s="2">
        <v>40176</v>
      </c>
      <c r="C13801">
        <v>33</v>
      </c>
      <c r="D13801" t="s">
        <v>443</v>
      </c>
      <c r="E13801" s="1">
        <v>40</v>
      </c>
      <c r="F13801" t="s">
        <v>758</v>
      </c>
      <c r="G13801">
        <v>0</v>
      </c>
      <c r="H13801">
        <v>2</v>
      </c>
      <c r="I13801">
        <v>2</v>
      </c>
      <c r="J13801">
        <f t="shared" si="227"/>
        <v>1</v>
      </c>
      <c r="K13801">
        <v>20</v>
      </c>
      <c r="L13801" s="8">
        <f>COUNTIFS($D$2:$D13801,D13801)</f>
        <v>58</v>
      </c>
    </row>
    <row r="13802" spans="1:12" x14ac:dyDescent="0.2">
      <c r="A13802" s="7" t="s">
        <v>4245</v>
      </c>
      <c r="B13802" s="2">
        <v>40177</v>
      </c>
      <c r="C13802" s="1">
        <v>45</v>
      </c>
      <c r="D13802" t="s">
        <v>762</v>
      </c>
      <c r="E13802">
        <v>10</v>
      </c>
      <c r="F13802" t="s">
        <v>47</v>
      </c>
      <c r="G13802">
        <v>1</v>
      </c>
      <c r="H13802">
        <v>1</v>
      </c>
      <c r="I13802">
        <v>4</v>
      </c>
      <c r="J13802">
        <f t="shared" si="227"/>
        <v>0</v>
      </c>
      <c r="K13802">
        <v>20</v>
      </c>
      <c r="L13802" s="8">
        <f>COUNTIFS($D$2:$D13802,D13802)</f>
        <v>248</v>
      </c>
    </row>
    <row r="13803" spans="1:12" x14ac:dyDescent="0.2">
      <c r="A13803" s="7" t="s">
        <v>4245</v>
      </c>
      <c r="B13803" s="2">
        <v>40177</v>
      </c>
      <c r="C13803">
        <v>10</v>
      </c>
      <c r="D13803" t="s">
        <v>47</v>
      </c>
      <c r="E13803" s="1">
        <v>45</v>
      </c>
      <c r="F13803" t="s">
        <v>762</v>
      </c>
      <c r="G13803">
        <v>0</v>
      </c>
      <c r="H13803">
        <v>4</v>
      </c>
      <c r="I13803">
        <v>1</v>
      </c>
      <c r="J13803">
        <f t="shared" si="227"/>
        <v>3</v>
      </c>
      <c r="K13803">
        <v>19</v>
      </c>
      <c r="L13803" s="8">
        <f>COUNTIFS($D$2:$D13803,D13803)</f>
        <v>677</v>
      </c>
    </row>
    <row r="13804" spans="1:12" x14ac:dyDescent="0.2">
      <c r="A13804" s="7" t="s">
        <v>4246</v>
      </c>
      <c r="B13804" s="2">
        <v>40177</v>
      </c>
      <c r="C13804" s="1">
        <v>21</v>
      </c>
      <c r="D13804" t="s">
        <v>10</v>
      </c>
      <c r="E13804">
        <v>63</v>
      </c>
      <c r="F13804" t="s">
        <v>777</v>
      </c>
      <c r="G13804">
        <v>1</v>
      </c>
      <c r="H13804">
        <v>5</v>
      </c>
      <c r="I13804">
        <v>0</v>
      </c>
      <c r="J13804">
        <f t="shared" si="227"/>
        <v>3</v>
      </c>
      <c r="K13804">
        <v>20</v>
      </c>
      <c r="L13804" s="8">
        <f>COUNTIFS($D$2:$D13804,D13804)</f>
        <v>678</v>
      </c>
    </row>
    <row r="13805" spans="1:12" x14ac:dyDescent="0.2">
      <c r="A13805" s="7" t="s">
        <v>4246</v>
      </c>
      <c r="B13805" s="2">
        <v>40177</v>
      </c>
      <c r="C13805">
        <v>63</v>
      </c>
      <c r="D13805" t="s">
        <v>777</v>
      </c>
      <c r="E13805" s="1">
        <v>21</v>
      </c>
      <c r="F13805" t="s">
        <v>10</v>
      </c>
      <c r="G13805">
        <v>0</v>
      </c>
      <c r="H13805">
        <v>0</v>
      </c>
      <c r="I13805">
        <v>5</v>
      </c>
      <c r="J13805">
        <f t="shared" si="227"/>
        <v>0</v>
      </c>
      <c r="K13805">
        <v>19</v>
      </c>
      <c r="L13805" s="8">
        <f>COUNTIFS($D$2:$D13805,D13805)</f>
        <v>171</v>
      </c>
    </row>
    <row r="13806" spans="1:12" x14ac:dyDescent="0.2">
      <c r="A13806" s="7" t="s">
        <v>4247</v>
      </c>
      <c r="B13806" s="2">
        <v>40183</v>
      </c>
      <c r="C13806" s="1">
        <v>24</v>
      </c>
      <c r="D13806" t="s">
        <v>319</v>
      </c>
      <c r="E13806">
        <v>36</v>
      </c>
      <c r="F13806" t="s">
        <v>25</v>
      </c>
      <c r="G13806">
        <v>1</v>
      </c>
      <c r="H13806">
        <v>3</v>
      </c>
      <c r="I13806">
        <v>2</v>
      </c>
      <c r="J13806">
        <f t="shared" si="227"/>
        <v>3</v>
      </c>
      <c r="K13806">
        <v>20</v>
      </c>
      <c r="L13806" s="8">
        <f>COUNTIFS($D$2:$D13806,D13806)</f>
        <v>58</v>
      </c>
    </row>
    <row r="13807" spans="1:12" x14ac:dyDescent="0.2">
      <c r="A13807" s="7" t="s">
        <v>4247</v>
      </c>
      <c r="B13807" s="2">
        <v>40183</v>
      </c>
      <c r="C13807">
        <v>36</v>
      </c>
      <c r="D13807" t="s">
        <v>25</v>
      </c>
      <c r="E13807" s="1">
        <v>24</v>
      </c>
      <c r="F13807" t="s">
        <v>319</v>
      </c>
      <c r="G13807">
        <v>0</v>
      </c>
      <c r="H13807">
        <v>2</v>
      </c>
      <c r="I13807">
        <v>3</v>
      </c>
      <c r="J13807">
        <f t="shared" si="227"/>
        <v>0</v>
      </c>
      <c r="K13807">
        <v>20</v>
      </c>
      <c r="L13807" s="8">
        <f>COUNTIFS($D$2:$D13807,D13807)</f>
        <v>324</v>
      </c>
    </row>
    <row r="13808" spans="1:12" x14ac:dyDescent="0.2">
      <c r="A13808" s="7" t="s">
        <v>4248</v>
      </c>
      <c r="B13808" s="2">
        <v>40187</v>
      </c>
      <c r="C13808" s="1">
        <v>10</v>
      </c>
      <c r="D13808" t="s">
        <v>47</v>
      </c>
      <c r="E13808">
        <v>16</v>
      </c>
      <c r="F13808" t="s">
        <v>37</v>
      </c>
      <c r="G13808">
        <v>1</v>
      </c>
      <c r="H13808">
        <v>2</v>
      </c>
      <c r="I13808">
        <v>2</v>
      </c>
      <c r="J13808">
        <f t="shared" si="227"/>
        <v>1</v>
      </c>
      <c r="K13808">
        <v>20</v>
      </c>
      <c r="L13808" s="8">
        <f>COUNTIFS($D$2:$D13808,D13808)</f>
        <v>678</v>
      </c>
    </row>
    <row r="13809" spans="1:12" x14ac:dyDescent="0.2">
      <c r="A13809" s="7" t="s">
        <v>4248</v>
      </c>
      <c r="B13809" s="2">
        <v>40187</v>
      </c>
      <c r="C13809">
        <v>16</v>
      </c>
      <c r="D13809" t="s">
        <v>37</v>
      </c>
      <c r="E13809" s="1">
        <v>10</v>
      </c>
      <c r="F13809" t="s">
        <v>47</v>
      </c>
      <c r="G13809">
        <v>0</v>
      </c>
      <c r="H13809">
        <v>2</v>
      </c>
      <c r="I13809">
        <v>2</v>
      </c>
      <c r="J13809">
        <f t="shared" si="227"/>
        <v>1</v>
      </c>
      <c r="K13809">
        <v>20</v>
      </c>
      <c r="L13809" s="8">
        <f>COUNTIFS($D$2:$D13809,D13809)</f>
        <v>678</v>
      </c>
    </row>
    <row r="13810" spans="1:12" x14ac:dyDescent="0.2">
      <c r="A13810" s="7" t="s">
        <v>4249</v>
      </c>
      <c r="B13810" s="2">
        <v>40187</v>
      </c>
      <c r="C13810" s="1">
        <v>43</v>
      </c>
      <c r="D13810" t="s">
        <v>760</v>
      </c>
      <c r="E13810">
        <v>21</v>
      </c>
      <c r="F13810" t="s">
        <v>10</v>
      </c>
      <c r="G13810">
        <v>1</v>
      </c>
      <c r="H13810">
        <v>1</v>
      </c>
      <c r="I13810">
        <v>1</v>
      </c>
      <c r="J13810">
        <f t="shared" si="227"/>
        <v>1</v>
      </c>
      <c r="K13810">
        <v>21</v>
      </c>
      <c r="L13810" s="8">
        <f>COUNTIFS($D$2:$D13810,D13810)</f>
        <v>211</v>
      </c>
    </row>
    <row r="13811" spans="1:12" x14ac:dyDescent="0.2">
      <c r="A13811" s="7" t="s">
        <v>4249</v>
      </c>
      <c r="B13811" s="2">
        <v>40187</v>
      </c>
      <c r="C13811">
        <v>21</v>
      </c>
      <c r="D13811" t="s">
        <v>10</v>
      </c>
      <c r="E13811" s="1">
        <v>43</v>
      </c>
      <c r="F13811" t="s">
        <v>760</v>
      </c>
      <c r="G13811">
        <v>0</v>
      </c>
      <c r="H13811">
        <v>1</v>
      </c>
      <c r="I13811">
        <v>1</v>
      </c>
      <c r="J13811">
        <f t="shared" si="227"/>
        <v>1</v>
      </c>
      <c r="K13811">
        <v>21</v>
      </c>
      <c r="L13811" s="8">
        <f>COUNTIFS($D$2:$D13811,D13811)</f>
        <v>679</v>
      </c>
    </row>
    <row r="13812" spans="1:12" x14ac:dyDescent="0.2">
      <c r="A13812" s="7" t="s">
        <v>4250</v>
      </c>
      <c r="B13812" s="2">
        <v>40189</v>
      </c>
      <c r="C13812" s="1">
        <v>20</v>
      </c>
      <c r="D13812" t="s">
        <v>45</v>
      </c>
      <c r="E13812">
        <v>41</v>
      </c>
      <c r="F13812" t="s">
        <v>759</v>
      </c>
      <c r="G13812">
        <v>1</v>
      </c>
      <c r="H13812">
        <v>4</v>
      </c>
      <c r="I13812">
        <v>1</v>
      </c>
      <c r="J13812">
        <f t="shared" si="227"/>
        <v>3</v>
      </c>
      <c r="K13812">
        <v>20</v>
      </c>
      <c r="L13812" s="8">
        <f>COUNTIFS($D$2:$D13812,D13812)</f>
        <v>488</v>
      </c>
    </row>
    <row r="13813" spans="1:12" x14ac:dyDescent="0.2">
      <c r="A13813" s="7" t="s">
        <v>4250</v>
      </c>
      <c r="B13813" s="2">
        <v>40189</v>
      </c>
      <c r="C13813">
        <v>41</v>
      </c>
      <c r="D13813" t="s">
        <v>759</v>
      </c>
      <c r="E13813" s="1">
        <v>20</v>
      </c>
      <c r="F13813" t="s">
        <v>45</v>
      </c>
      <c r="G13813">
        <v>0</v>
      </c>
      <c r="H13813">
        <v>1</v>
      </c>
      <c r="I13813">
        <v>4</v>
      </c>
      <c r="J13813">
        <f t="shared" si="227"/>
        <v>0</v>
      </c>
      <c r="K13813">
        <v>21</v>
      </c>
      <c r="L13813" s="8">
        <f>COUNTIFS($D$2:$D13813,D13813)</f>
        <v>603</v>
      </c>
    </row>
    <row r="13814" spans="1:12" x14ac:dyDescent="0.2">
      <c r="A13814" s="7" t="s">
        <v>4251</v>
      </c>
      <c r="B13814" s="2">
        <v>40194</v>
      </c>
      <c r="C13814" s="1">
        <v>24</v>
      </c>
      <c r="D13814" t="s">
        <v>319</v>
      </c>
      <c r="E13814">
        <v>19</v>
      </c>
      <c r="F13814" t="s">
        <v>40</v>
      </c>
      <c r="G13814">
        <v>1</v>
      </c>
      <c r="H13814">
        <v>1</v>
      </c>
      <c r="I13814">
        <v>1</v>
      </c>
      <c r="J13814">
        <f t="shared" si="227"/>
        <v>1</v>
      </c>
      <c r="K13814">
        <v>21</v>
      </c>
      <c r="L13814" s="8">
        <f>COUNTIFS($D$2:$D13814,D13814)</f>
        <v>59</v>
      </c>
    </row>
    <row r="13815" spans="1:12" x14ac:dyDescent="0.2">
      <c r="A13815" s="7" t="s">
        <v>4251</v>
      </c>
      <c r="B13815" s="2">
        <v>40194</v>
      </c>
      <c r="C13815">
        <v>19</v>
      </c>
      <c r="D13815" t="s">
        <v>40</v>
      </c>
      <c r="E13815" s="1">
        <v>24</v>
      </c>
      <c r="F13815" t="s">
        <v>319</v>
      </c>
      <c r="G13815">
        <v>0</v>
      </c>
      <c r="H13815">
        <v>1</v>
      </c>
      <c r="I13815">
        <v>1</v>
      </c>
      <c r="J13815">
        <f t="shared" si="227"/>
        <v>1</v>
      </c>
      <c r="K13815">
        <v>21</v>
      </c>
      <c r="L13815" s="8">
        <f>COUNTIFS($D$2:$D13815,D13815)</f>
        <v>679</v>
      </c>
    </row>
    <row r="13816" spans="1:12" x14ac:dyDescent="0.2">
      <c r="A13816" s="7" t="s">
        <v>4252</v>
      </c>
      <c r="B13816" s="2">
        <v>40194</v>
      </c>
      <c r="C13816" s="1">
        <v>42</v>
      </c>
      <c r="D13816" t="s">
        <v>35</v>
      </c>
      <c r="E13816">
        <v>63</v>
      </c>
      <c r="F13816" t="s">
        <v>777</v>
      </c>
      <c r="G13816">
        <v>1</v>
      </c>
      <c r="H13816">
        <v>0</v>
      </c>
      <c r="I13816">
        <v>2</v>
      </c>
      <c r="J13816">
        <f t="shared" si="227"/>
        <v>0</v>
      </c>
      <c r="K13816">
        <v>21</v>
      </c>
      <c r="L13816" s="8">
        <f>COUNTIFS($D$2:$D13816,D13816)</f>
        <v>59</v>
      </c>
    </row>
    <row r="13817" spans="1:12" x14ac:dyDescent="0.2">
      <c r="A13817" s="7" t="s">
        <v>4252</v>
      </c>
      <c r="B13817" s="2">
        <v>40194</v>
      </c>
      <c r="C13817">
        <v>63</v>
      </c>
      <c r="D13817" t="s">
        <v>777</v>
      </c>
      <c r="E13817" s="1">
        <v>42</v>
      </c>
      <c r="F13817" t="s">
        <v>35</v>
      </c>
      <c r="G13817">
        <v>0</v>
      </c>
      <c r="H13817">
        <v>2</v>
      </c>
      <c r="I13817">
        <v>0</v>
      </c>
      <c r="J13817">
        <f t="shared" si="227"/>
        <v>3</v>
      </c>
      <c r="K13817">
        <v>20</v>
      </c>
      <c r="L13817" s="8">
        <f>COUNTIFS($D$2:$D13817,D13817)</f>
        <v>172</v>
      </c>
    </row>
    <row r="13818" spans="1:12" x14ac:dyDescent="0.2">
      <c r="A13818" s="7" t="s">
        <v>4253</v>
      </c>
      <c r="B13818" s="2">
        <v>40194</v>
      </c>
      <c r="C13818" s="1">
        <v>26</v>
      </c>
      <c r="D13818" t="s">
        <v>17</v>
      </c>
      <c r="E13818">
        <v>33</v>
      </c>
      <c r="F13818" t="s">
        <v>443</v>
      </c>
      <c r="G13818">
        <v>1</v>
      </c>
      <c r="H13818">
        <v>0</v>
      </c>
      <c r="I13818">
        <v>0</v>
      </c>
      <c r="J13818">
        <f t="shared" si="227"/>
        <v>1</v>
      </c>
      <c r="K13818">
        <v>21</v>
      </c>
      <c r="L13818" s="8">
        <f>COUNTIFS($D$2:$D13818,D13818)</f>
        <v>679</v>
      </c>
    </row>
    <row r="13819" spans="1:12" x14ac:dyDescent="0.2">
      <c r="A13819" s="7" t="s">
        <v>4253</v>
      </c>
      <c r="B13819" s="2">
        <v>40194</v>
      </c>
      <c r="C13819">
        <v>33</v>
      </c>
      <c r="D13819" t="s">
        <v>443</v>
      </c>
      <c r="E13819" s="1">
        <v>26</v>
      </c>
      <c r="F13819" t="s">
        <v>17</v>
      </c>
      <c r="G13819">
        <v>0</v>
      </c>
      <c r="H13819">
        <v>0</v>
      </c>
      <c r="I13819">
        <v>0</v>
      </c>
      <c r="J13819">
        <f t="shared" si="227"/>
        <v>1</v>
      </c>
      <c r="K13819">
        <v>21</v>
      </c>
      <c r="L13819" s="8">
        <f>COUNTIFS($D$2:$D13819,D13819)</f>
        <v>59</v>
      </c>
    </row>
    <row r="13820" spans="1:12" x14ac:dyDescent="0.2">
      <c r="A13820" s="7" t="s">
        <v>4254</v>
      </c>
      <c r="B13820" s="2">
        <v>40194</v>
      </c>
      <c r="C13820" s="1">
        <v>21</v>
      </c>
      <c r="D13820" t="s">
        <v>10</v>
      </c>
      <c r="E13820">
        <v>13</v>
      </c>
      <c r="F13820" t="s">
        <v>64</v>
      </c>
      <c r="G13820">
        <v>1</v>
      </c>
      <c r="H13820">
        <v>3</v>
      </c>
      <c r="I13820">
        <v>0</v>
      </c>
      <c r="J13820">
        <f t="shared" si="227"/>
        <v>3</v>
      </c>
      <c r="K13820">
        <v>22</v>
      </c>
      <c r="L13820" s="8">
        <f>COUNTIFS($D$2:$D13820,D13820)</f>
        <v>680</v>
      </c>
    </row>
    <row r="13821" spans="1:12" x14ac:dyDescent="0.2">
      <c r="A13821" s="7" t="s">
        <v>4254</v>
      </c>
      <c r="B13821" s="2">
        <v>40194</v>
      </c>
      <c r="C13821">
        <v>13</v>
      </c>
      <c r="D13821" t="s">
        <v>64</v>
      </c>
      <c r="E13821" s="1">
        <v>21</v>
      </c>
      <c r="F13821" t="s">
        <v>10</v>
      </c>
      <c r="G13821">
        <v>0</v>
      </c>
      <c r="H13821">
        <v>0</v>
      </c>
      <c r="I13821">
        <v>3</v>
      </c>
      <c r="J13821">
        <f t="shared" si="227"/>
        <v>0</v>
      </c>
      <c r="K13821">
        <v>21</v>
      </c>
      <c r="L13821" s="8">
        <f>COUNTIFS($D$2:$D13821,D13821)</f>
        <v>21</v>
      </c>
    </row>
    <row r="13822" spans="1:12" x14ac:dyDescent="0.2">
      <c r="A13822" s="7" t="s">
        <v>4255</v>
      </c>
      <c r="B13822" s="2">
        <v>40194</v>
      </c>
      <c r="C13822" s="1">
        <v>14</v>
      </c>
      <c r="D13822" t="s">
        <v>27</v>
      </c>
      <c r="E13822">
        <v>31</v>
      </c>
      <c r="F13822" t="s">
        <v>447</v>
      </c>
      <c r="G13822">
        <v>1</v>
      </c>
      <c r="H13822">
        <v>7</v>
      </c>
      <c r="I13822">
        <v>2</v>
      </c>
      <c r="J13822">
        <f t="shared" si="227"/>
        <v>3</v>
      </c>
      <c r="K13822">
        <v>21</v>
      </c>
      <c r="L13822" s="8">
        <f>COUNTIFS($D$2:$D13822,D13822)</f>
        <v>679</v>
      </c>
    </row>
    <row r="13823" spans="1:12" x14ac:dyDescent="0.2">
      <c r="A13823" s="7" t="s">
        <v>4255</v>
      </c>
      <c r="B13823" s="2">
        <v>40194</v>
      </c>
      <c r="C13823">
        <v>31</v>
      </c>
      <c r="D13823" t="s">
        <v>447</v>
      </c>
      <c r="E13823" s="1">
        <v>14</v>
      </c>
      <c r="F13823" t="s">
        <v>27</v>
      </c>
      <c r="G13823">
        <v>0</v>
      </c>
      <c r="H13823">
        <v>2</v>
      </c>
      <c r="I13823">
        <v>7</v>
      </c>
      <c r="J13823">
        <f t="shared" si="227"/>
        <v>0</v>
      </c>
      <c r="K13823">
        <v>21</v>
      </c>
      <c r="L13823" s="8">
        <f>COUNTIFS($D$2:$D13823,D13823)</f>
        <v>325</v>
      </c>
    </row>
    <row r="13824" spans="1:12" x14ac:dyDescent="0.2">
      <c r="A13824" s="7" t="s">
        <v>4256</v>
      </c>
      <c r="B13824" s="2">
        <v>40194</v>
      </c>
      <c r="C13824" s="1">
        <v>16</v>
      </c>
      <c r="D13824" t="s">
        <v>37</v>
      </c>
      <c r="E13824">
        <v>20</v>
      </c>
      <c r="F13824" t="s">
        <v>45</v>
      </c>
      <c r="G13824">
        <v>1</v>
      </c>
      <c r="H13824">
        <v>2</v>
      </c>
      <c r="I13824">
        <v>0</v>
      </c>
      <c r="J13824">
        <f t="shared" si="227"/>
        <v>3</v>
      </c>
      <c r="K13824">
        <v>21</v>
      </c>
      <c r="L13824" s="8">
        <f>COUNTIFS($D$2:$D13824,D13824)</f>
        <v>679</v>
      </c>
    </row>
    <row r="13825" spans="1:12" x14ac:dyDescent="0.2">
      <c r="A13825" s="7" t="s">
        <v>4256</v>
      </c>
      <c r="B13825" s="2">
        <v>40194</v>
      </c>
      <c r="C13825">
        <v>20</v>
      </c>
      <c r="D13825" t="s">
        <v>45</v>
      </c>
      <c r="E13825" s="1">
        <v>16</v>
      </c>
      <c r="F13825" t="s">
        <v>37</v>
      </c>
      <c r="G13825">
        <v>0</v>
      </c>
      <c r="H13825">
        <v>0</v>
      </c>
      <c r="I13825">
        <v>2</v>
      </c>
      <c r="J13825">
        <f t="shared" si="227"/>
        <v>0</v>
      </c>
      <c r="K13825">
        <v>21</v>
      </c>
      <c r="L13825" s="8">
        <f>COUNTIFS($D$2:$D13825,D13825)</f>
        <v>489</v>
      </c>
    </row>
    <row r="13826" spans="1:12" x14ac:dyDescent="0.2">
      <c r="A13826" s="7" t="s">
        <v>4257</v>
      </c>
      <c r="B13826" s="2">
        <v>40195</v>
      </c>
      <c r="C13826" s="1">
        <v>32</v>
      </c>
      <c r="D13826" t="s">
        <v>559</v>
      </c>
      <c r="E13826">
        <v>29</v>
      </c>
      <c r="F13826" t="s">
        <v>42</v>
      </c>
      <c r="G13826">
        <v>1</v>
      </c>
      <c r="H13826">
        <v>0</v>
      </c>
      <c r="I13826">
        <v>0</v>
      </c>
      <c r="J13826">
        <f t="shared" ref="J13826:J13889" si="228">IF(H13826&gt;I13826,3,IF(I13826&gt;H13826,0,1))</f>
        <v>1</v>
      </c>
      <c r="K13826">
        <v>21</v>
      </c>
      <c r="L13826" s="8">
        <f>COUNTIFS($D$2:$D13826,D13826)</f>
        <v>679</v>
      </c>
    </row>
    <row r="13827" spans="1:12" x14ac:dyDescent="0.2">
      <c r="A13827" s="7" t="s">
        <v>4257</v>
      </c>
      <c r="B13827" s="2">
        <v>40195</v>
      </c>
      <c r="C13827">
        <v>29</v>
      </c>
      <c r="D13827" t="s">
        <v>42</v>
      </c>
      <c r="E13827" s="1">
        <v>32</v>
      </c>
      <c r="F13827" t="s">
        <v>559</v>
      </c>
      <c r="G13827">
        <v>0</v>
      </c>
      <c r="H13827">
        <v>0</v>
      </c>
      <c r="I13827">
        <v>0</v>
      </c>
      <c r="J13827">
        <f t="shared" si="228"/>
        <v>1</v>
      </c>
      <c r="K13827">
        <v>21</v>
      </c>
      <c r="L13827" s="8">
        <f>COUNTIFS($D$2:$D13827,D13827)</f>
        <v>561</v>
      </c>
    </row>
    <row r="13828" spans="1:12" x14ac:dyDescent="0.2">
      <c r="A13828" s="7" t="s">
        <v>4258</v>
      </c>
      <c r="B13828" s="2">
        <v>40195</v>
      </c>
      <c r="C13828" s="1">
        <v>41</v>
      </c>
      <c r="D13828" t="s">
        <v>759</v>
      </c>
      <c r="E13828">
        <v>36</v>
      </c>
      <c r="F13828" t="s">
        <v>25</v>
      </c>
      <c r="G13828">
        <v>1</v>
      </c>
      <c r="H13828">
        <v>2</v>
      </c>
      <c r="I13828">
        <v>0</v>
      </c>
      <c r="J13828">
        <f t="shared" si="228"/>
        <v>3</v>
      </c>
      <c r="K13828">
        <v>22</v>
      </c>
      <c r="L13828" s="8">
        <f>COUNTIFS($D$2:$D13828,D13828)</f>
        <v>604</v>
      </c>
    </row>
    <row r="13829" spans="1:12" x14ac:dyDescent="0.2">
      <c r="A13829" s="7" t="s">
        <v>4258</v>
      </c>
      <c r="B13829" s="2">
        <v>40195</v>
      </c>
      <c r="C13829">
        <v>36</v>
      </c>
      <c r="D13829" t="s">
        <v>25</v>
      </c>
      <c r="E13829" s="1">
        <v>41</v>
      </c>
      <c r="F13829" t="s">
        <v>759</v>
      </c>
      <c r="G13829">
        <v>0</v>
      </c>
      <c r="H13829">
        <v>0</v>
      </c>
      <c r="I13829">
        <v>2</v>
      </c>
      <c r="J13829">
        <f t="shared" si="228"/>
        <v>0</v>
      </c>
      <c r="K13829">
        <v>21</v>
      </c>
      <c r="L13829" s="8">
        <f>COUNTIFS($D$2:$D13829,D13829)</f>
        <v>325</v>
      </c>
    </row>
    <row r="13830" spans="1:12" x14ac:dyDescent="0.2">
      <c r="A13830" s="7" t="s">
        <v>4259</v>
      </c>
      <c r="B13830" s="2">
        <v>40195</v>
      </c>
      <c r="C13830" s="1">
        <v>40</v>
      </c>
      <c r="D13830" t="s">
        <v>758</v>
      </c>
      <c r="E13830">
        <v>10</v>
      </c>
      <c r="F13830" t="s">
        <v>47</v>
      </c>
      <c r="G13830">
        <v>1</v>
      </c>
      <c r="H13830">
        <v>0</v>
      </c>
      <c r="I13830">
        <v>2</v>
      </c>
      <c r="J13830">
        <f t="shared" si="228"/>
        <v>0</v>
      </c>
      <c r="K13830">
        <v>19</v>
      </c>
      <c r="L13830" s="8">
        <f>COUNTIFS($D$2:$D13830,D13830)</f>
        <v>399</v>
      </c>
    </row>
    <row r="13831" spans="1:12" x14ac:dyDescent="0.2">
      <c r="A13831" s="7" t="s">
        <v>4259</v>
      </c>
      <c r="B13831" s="2">
        <v>40195</v>
      </c>
      <c r="C13831">
        <v>10</v>
      </c>
      <c r="D13831" t="s">
        <v>47</v>
      </c>
      <c r="E13831" s="1">
        <v>40</v>
      </c>
      <c r="F13831" t="s">
        <v>758</v>
      </c>
      <c r="G13831">
        <v>0</v>
      </c>
      <c r="H13831">
        <v>2</v>
      </c>
      <c r="I13831">
        <v>0</v>
      </c>
      <c r="J13831">
        <f t="shared" si="228"/>
        <v>3</v>
      </c>
      <c r="K13831">
        <v>21</v>
      </c>
      <c r="L13831" s="8">
        <f>COUNTIFS($D$2:$D13831,D13831)</f>
        <v>679</v>
      </c>
    </row>
    <row r="13832" spans="1:12" x14ac:dyDescent="0.2">
      <c r="A13832" s="7" t="s">
        <v>4260</v>
      </c>
      <c r="B13832" s="2">
        <v>40198</v>
      </c>
      <c r="C13832" s="1">
        <v>10</v>
      </c>
      <c r="D13832" t="s">
        <v>47</v>
      </c>
      <c r="E13832">
        <v>40</v>
      </c>
      <c r="F13832" t="s">
        <v>758</v>
      </c>
      <c r="G13832">
        <v>1</v>
      </c>
      <c r="H13832">
        <v>4</v>
      </c>
      <c r="I13832">
        <v>2</v>
      </c>
      <c r="J13832">
        <f t="shared" si="228"/>
        <v>3</v>
      </c>
      <c r="K13832">
        <v>22</v>
      </c>
      <c r="L13832" s="8">
        <f>COUNTIFS($D$2:$D13832,D13832)</f>
        <v>680</v>
      </c>
    </row>
    <row r="13833" spans="1:12" x14ac:dyDescent="0.2">
      <c r="A13833" s="7" t="s">
        <v>4260</v>
      </c>
      <c r="B13833" s="2">
        <v>40198</v>
      </c>
      <c r="C13833">
        <v>40</v>
      </c>
      <c r="D13833" t="s">
        <v>758</v>
      </c>
      <c r="E13833" s="1">
        <v>10</v>
      </c>
      <c r="F13833" t="s">
        <v>47</v>
      </c>
      <c r="G13833">
        <v>0</v>
      </c>
      <c r="H13833">
        <v>2</v>
      </c>
      <c r="I13833">
        <v>4</v>
      </c>
      <c r="J13833">
        <f t="shared" si="228"/>
        <v>0</v>
      </c>
      <c r="K13833">
        <v>20</v>
      </c>
      <c r="L13833" s="8">
        <f>COUNTIFS($D$2:$D13833,D13833)</f>
        <v>400</v>
      </c>
    </row>
    <row r="13834" spans="1:12" x14ac:dyDescent="0.2">
      <c r="A13834" s="7" t="s">
        <v>4261</v>
      </c>
      <c r="B13834" s="2">
        <v>40198</v>
      </c>
      <c r="C13834" s="1">
        <v>19</v>
      </c>
      <c r="D13834" t="s">
        <v>40</v>
      </c>
      <c r="E13834">
        <v>26</v>
      </c>
      <c r="F13834" t="s">
        <v>17</v>
      </c>
      <c r="G13834">
        <v>1</v>
      </c>
      <c r="H13834">
        <v>2</v>
      </c>
      <c r="I13834">
        <v>0</v>
      </c>
      <c r="J13834">
        <f t="shared" si="228"/>
        <v>3</v>
      </c>
      <c r="K13834">
        <v>22</v>
      </c>
      <c r="L13834" s="8">
        <f>COUNTIFS($D$2:$D13834,D13834)</f>
        <v>680</v>
      </c>
    </row>
    <row r="13835" spans="1:12" x14ac:dyDescent="0.2">
      <c r="A13835" s="7" t="s">
        <v>4261</v>
      </c>
      <c r="B13835" s="2">
        <v>40198</v>
      </c>
      <c r="C13835">
        <v>26</v>
      </c>
      <c r="D13835" t="s">
        <v>17</v>
      </c>
      <c r="E13835" s="1">
        <v>19</v>
      </c>
      <c r="F13835" t="s">
        <v>40</v>
      </c>
      <c r="G13835">
        <v>0</v>
      </c>
      <c r="H13835">
        <v>0</v>
      </c>
      <c r="I13835">
        <v>2</v>
      </c>
      <c r="J13835">
        <f t="shared" si="228"/>
        <v>0</v>
      </c>
      <c r="K13835">
        <v>22</v>
      </c>
      <c r="L13835" s="8">
        <f>COUNTIFS($D$2:$D13835,D13835)</f>
        <v>680</v>
      </c>
    </row>
    <row r="13836" spans="1:12" x14ac:dyDescent="0.2">
      <c r="A13836" s="7" t="s">
        <v>4262</v>
      </c>
      <c r="B13836" s="2">
        <v>40201</v>
      </c>
      <c r="C13836" s="1">
        <v>21</v>
      </c>
      <c r="D13836" t="s">
        <v>10</v>
      </c>
      <c r="E13836">
        <v>33</v>
      </c>
      <c r="F13836" t="s">
        <v>443</v>
      </c>
      <c r="G13836">
        <v>1</v>
      </c>
      <c r="H13836">
        <v>4</v>
      </c>
      <c r="I13836">
        <v>0</v>
      </c>
      <c r="J13836">
        <f t="shared" si="228"/>
        <v>3</v>
      </c>
      <c r="K13836">
        <v>23</v>
      </c>
      <c r="L13836" s="8">
        <f>COUNTIFS($D$2:$D13836,D13836)</f>
        <v>681</v>
      </c>
    </row>
    <row r="13837" spans="1:12" x14ac:dyDescent="0.2">
      <c r="A13837" s="7" t="s">
        <v>4262</v>
      </c>
      <c r="B13837" s="2">
        <v>40201</v>
      </c>
      <c r="C13837">
        <v>33</v>
      </c>
      <c r="D13837" t="s">
        <v>443</v>
      </c>
      <c r="E13837" s="1">
        <v>21</v>
      </c>
      <c r="F13837" t="s">
        <v>10</v>
      </c>
      <c r="G13837">
        <v>0</v>
      </c>
      <c r="H13837">
        <v>0</v>
      </c>
      <c r="I13837">
        <v>4</v>
      </c>
      <c r="J13837">
        <f t="shared" si="228"/>
        <v>0</v>
      </c>
      <c r="K13837">
        <v>22</v>
      </c>
      <c r="L13837" s="8">
        <f>COUNTIFS($D$2:$D13837,D13837)</f>
        <v>60</v>
      </c>
    </row>
    <row r="13838" spans="1:12" x14ac:dyDescent="0.2">
      <c r="A13838" s="7" t="s">
        <v>4263</v>
      </c>
      <c r="B13838" s="2">
        <v>40204</v>
      </c>
      <c r="C13838" s="1">
        <v>42</v>
      </c>
      <c r="D13838" t="s">
        <v>35</v>
      </c>
      <c r="E13838">
        <v>19</v>
      </c>
      <c r="F13838" t="s">
        <v>40</v>
      </c>
      <c r="G13838">
        <v>1</v>
      </c>
      <c r="H13838">
        <v>0</v>
      </c>
      <c r="I13838">
        <v>0</v>
      </c>
      <c r="J13838">
        <f t="shared" si="228"/>
        <v>1</v>
      </c>
      <c r="K13838">
        <v>22</v>
      </c>
      <c r="L13838" s="8">
        <f>COUNTIFS($D$2:$D13838,D13838)</f>
        <v>60</v>
      </c>
    </row>
    <row r="13839" spans="1:12" x14ac:dyDescent="0.2">
      <c r="A13839" s="7" t="s">
        <v>4263</v>
      </c>
      <c r="B13839" s="2">
        <v>40204</v>
      </c>
      <c r="C13839">
        <v>19</v>
      </c>
      <c r="D13839" t="s">
        <v>40</v>
      </c>
      <c r="E13839" s="1">
        <v>42</v>
      </c>
      <c r="F13839" t="s">
        <v>35</v>
      </c>
      <c r="G13839">
        <v>0</v>
      </c>
      <c r="H13839">
        <v>0</v>
      </c>
      <c r="I13839">
        <v>0</v>
      </c>
      <c r="J13839">
        <f t="shared" si="228"/>
        <v>1</v>
      </c>
      <c r="K13839">
        <v>23</v>
      </c>
      <c r="L13839" s="8">
        <f>COUNTIFS($D$2:$D13839,D13839)</f>
        <v>681</v>
      </c>
    </row>
    <row r="13840" spans="1:12" x14ac:dyDescent="0.2">
      <c r="A13840" s="7" t="s">
        <v>4264</v>
      </c>
      <c r="B13840" s="2">
        <v>40204</v>
      </c>
      <c r="C13840" s="1">
        <v>45</v>
      </c>
      <c r="D13840" t="s">
        <v>762</v>
      </c>
      <c r="E13840">
        <v>29</v>
      </c>
      <c r="F13840" t="s">
        <v>42</v>
      </c>
      <c r="G13840">
        <v>1</v>
      </c>
      <c r="H13840">
        <v>1</v>
      </c>
      <c r="I13840">
        <v>1</v>
      </c>
      <c r="J13840">
        <f t="shared" si="228"/>
        <v>1</v>
      </c>
      <c r="K13840">
        <v>21</v>
      </c>
      <c r="L13840" s="8">
        <f>COUNTIFS($D$2:$D13840,D13840)</f>
        <v>249</v>
      </c>
    </row>
    <row r="13841" spans="1:12" x14ac:dyDescent="0.2">
      <c r="A13841" s="7" t="s">
        <v>4264</v>
      </c>
      <c r="B13841" s="2">
        <v>40204</v>
      </c>
      <c r="C13841">
        <v>29</v>
      </c>
      <c r="D13841" t="s">
        <v>42</v>
      </c>
      <c r="E13841" s="1">
        <v>45</v>
      </c>
      <c r="F13841" t="s">
        <v>762</v>
      </c>
      <c r="G13841">
        <v>0</v>
      </c>
      <c r="H13841">
        <v>1</v>
      </c>
      <c r="I13841">
        <v>1</v>
      </c>
      <c r="J13841">
        <f t="shared" si="228"/>
        <v>1</v>
      </c>
      <c r="K13841">
        <v>22</v>
      </c>
      <c r="L13841" s="8">
        <f>COUNTIFS($D$2:$D13841,D13841)</f>
        <v>562</v>
      </c>
    </row>
    <row r="13842" spans="1:12" x14ac:dyDescent="0.2">
      <c r="A13842" s="7" t="s">
        <v>4265</v>
      </c>
      <c r="B13842" s="2">
        <v>40204</v>
      </c>
      <c r="C13842" s="1">
        <v>26</v>
      </c>
      <c r="D13842" t="s">
        <v>17</v>
      </c>
      <c r="E13842">
        <v>36</v>
      </c>
      <c r="F13842" t="s">
        <v>25</v>
      </c>
      <c r="G13842">
        <v>1</v>
      </c>
      <c r="H13842">
        <v>2</v>
      </c>
      <c r="I13842">
        <v>0</v>
      </c>
      <c r="J13842">
        <f t="shared" si="228"/>
        <v>3</v>
      </c>
      <c r="K13842">
        <v>23</v>
      </c>
      <c r="L13842" s="8">
        <f>COUNTIFS($D$2:$D13842,D13842)</f>
        <v>681</v>
      </c>
    </row>
    <row r="13843" spans="1:12" x14ac:dyDescent="0.2">
      <c r="A13843" s="7" t="s">
        <v>4265</v>
      </c>
      <c r="B13843" s="2">
        <v>40204</v>
      </c>
      <c r="C13843">
        <v>36</v>
      </c>
      <c r="D13843" t="s">
        <v>25</v>
      </c>
      <c r="E13843" s="1">
        <v>26</v>
      </c>
      <c r="F13843" t="s">
        <v>17</v>
      </c>
      <c r="G13843">
        <v>0</v>
      </c>
      <c r="H13843">
        <v>0</v>
      </c>
      <c r="I13843">
        <v>2</v>
      </c>
      <c r="J13843">
        <f t="shared" si="228"/>
        <v>0</v>
      </c>
      <c r="K13843">
        <v>22</v>
      </c>
      <c r="L13843" s="8">
        <f>COUNTIFS($D$2:$D13843,D13843)</f>
        <v>326</v>
      </c>
    </row>
    <row r="13844" spans="1:12" x14ac:dyDescent="0.2">
      <c r="A13844" s="7" t="s">
        <v>4266</v>
      </c>
      <c r="B13844" s="2">
        <v>40204</v>
      </c>
      <c r="C13844" s="1">
        <v>40</v>
      </c>
      <c r="D13844" t="s">
        <v>758</v>
      </c>
      <c r="E13844">
        <v>13</v>
      </c>
      <c r="F13844" t="s">
        <v>64</v>
      </c>
      <c r="G13844">
        <v>1</v>
      </c>
      <c r="H13844">
        <v>1</v>
      </c>
      <c r="I13844">
        <v>0</v>
      </c>
      <c r="J13844">
        <f t="shared" si="228"/>
        <v>3</v>
      </c>
      <c r="K13844">
        <v>21</v>
      </c>
      <c r="L13844" s="8">
        <f>COUNTIFS($D$2:$D13844,D13844)</f>
        <v>401</v>
      </c>
    </row>
    <row r="13845" spans="1:12" x14ac:dyDescent="0.2">
      <c r="A13845" s="7" t="s">
        <v>4266</v>
      </c>
      <c r="B13845" s="2">
        <v>40204</v>
      </c>
      <c r="C13845">
        <v>13</v>
      </c>
      <c r="D13845" t="s">
        <v>64</v>
      </c>
      <c r="E13845" s="1">
        <v>40</v>
      </c>
      <c r="F13845" t="s">
        <v>758</v>
      </c>
      <c r="G13845">
        <v>0</v>
      </c>
      <c r="H13845">
        <v>0</v>
      </c>
      <c r="I13845">
        <v>1</v>
      </c>
      <c r="J13845">
        <f t="shared" si="228"/>
        <v>0</v>
      </c>
      <c r="K13845">
        <v>22</v>
      </c>
      <c r="L13845" s="8">
        <f>COUNTIFS($D$2:$D13845,D13845)</f>
        <v>22</v>
      </c>
    </row>
    <row r="13846" spans="1:12" x14ac:dyDescent="0.2">
      <c r="A13846" s="7" t="s">
        <v>4267</v>
      </c>
      <c r="B13846" s="2">
        <v>40205</v>
      </c>
      <c r="C13846" s="1">
        <v>14</v>
      </c>
      <c r="D13846" t="s">
        <v>27</v>
      </c>
      <c r="E13846">
        <v>43</v>
      </c>
      <c r="F13846" t="s">
        <v>760</v>
      </c>
      <c r="G13846">
        <v>1</v>
      </c>
      <c r="H13846">
        <v>3</v>
      </c>
      <c r="I13846">
        <v>0</v>
      </c>
      <c r="J13846">
        <f t="shared" si="228"/>
        <v>3</v>
      </c>
      <c r="K13846">
        <v>22</v>
      </c>
      <c r="L13846" s="8">
        <f>COUNTIFS($D$2:$D13846,D13846)</f>
        <v>680</v>
      </c>
    </row>
    <row r="13847" spans="1:12" x14ac:dyDescent="0.2">
      <c r="A13847" s="7" t="s">
        <v>4267</v>
      </c>
      <c r="B13847" s="2">
        <v>40205</v>
      </c>
      <c r="C13847">
        <v>43</v>
      </c>
      <c r="D13847" t="s">
        <v>760</v>
      </c>
      <c r="E13847" s="1">
        <v>14</v>
      </c>
      <c r="F13847" t="s">
        <v>27</v>
      </c>
      <c r="G13847">
        <v>0</v>
      </c>
      <c r="H13847">
        <v>0</v>
      </c>
      <c r="I13847">
        <v>3</v>
      </c>
      <c r="J13847">
        <f t="shared" si="228"/>
        <v>0</v>
      </c>
      <c r="K13847">
        <v>22</v>
      </c>
      <c r="L13847" s="8">
        <f>COUNTIFS($D$2:$D13847,D13847)</f>
        <v>212</v>
      </c>
    </row>
    <row r="13848" spans="1:12" x14ac:dyDescent="0.2">
      <c r="A13848" s="7" t="s">
        <v>4268</v>
      </c>
      <c r="B13848" s="2">
        <v>40205</v>
      </c>
      <c r="C13848" s="1">
        <v>32</v>
      </c>
      <c r="D13848" t="s">
        <v>559</v>
      </c>
      <c r="E13848">
        <v>10</v>
      </c>
      <c r="F13848" t="s">
        <v>47</v>
      </c>
      <c r="G13848">
        <v>1</v>
      </c>
      <c r="H13848">
        <v>0</v>
      </c>
      <c r="I13848">
        <v>0</v>
      </c>
      <c r="J13848">
        <f t="shared" si="228"/>
        <v>1</v>
      </c>
      <c r="K13848">
        <v>22</v>
      </c>
      <c r="L13848" s="8">
        <f>COUNTIFS($D$2:$D13848,D13848)</f>
        <v>680</v>
      </c>
    </row>
    <row r="13849" spans="1:12" x14ac:dyDescent="0.2">
      <c r="A13849" s="7" t="s">
        <v>4268</v>
      </c>
      <c r="B13849" s="2">
        <v>40205</v>
      </c>
      <c r="C13849">
        <v>10</v>
      </c>
      <c r="D13849" t="s">
        <v>47</v>
      </c>
      <c r="E13849" s="1">
        <v>32</v>
      </c>
      <c r="F13849" t="s">
        <v>559</v>
      </c>
      <c r="G13849">
        <v>0</v>
      </c>
      <c r="H13849">
        <v>0</v>
      </c>
      <c r="I13849">
        <v>0</v>
      </c>
      <c r="J13849">
        <f t="shared" si="228"/>
        <v>1</v>
      </c>
      <c r="K13849">
        <v>23</v>
      </c>
      <c r="L13849" s="8">
        <f>COUNTIFS($D$2:$D13849,D13849)</f>
        <v>681</v>
      </c>
    </row>
    <row r="13850" spans="1:12" x14ac:dyDescent="0.2">
      <c r="A13850" s="7" t="s">
        <v>4269</v>
      </c>
      <c r="B13850" s="2">
        <v>40205</v>
      </c>
      <c r="C13850" s="1">
        <v>16</v>
      </c>
      <c r="D13850" t="s">
        <v>37</v>
      </c>
      <c r="E13850">
        <v>31</v>
      </c>
      <c r="F13850" t="s">
        <v>447</v>
      </c>
      <c r="G13850">
        <v>1</v>
      </c>
      <c r="H13850">
        <v>2</v>
      </c>
      <c r="I13850">
        <v>0</v>
      </c>
      <c r="J13850">
        <f t="shared" si="228"/>
        <v>3</v>
      </c>
      <c r="K13850">
        <v>22</v>
      </c>
      <c r="L13850" s="8">
        <f>COUNTIFS($D$2:$D13850,D13850)</f>
        <v>680</v>
      </c>
    </row>
    <row r="13851" spans="1:12" x14ac:dyDescent="0.2">
      <c r="A13851" s="7" t="s">
        <v>4269</v>
      </c>
      <c r="B13851" s="2">
        <v>40205</v>
      </c>
      <c r="C13851">
        <v>31</v>
      </c>
      <c r="D13851" t="s">
        <v>447</v>
      </c>
      <c r="E13851" s="1">
        <v>16</v>
      </c>
      <c r="F13851" t="s">
        <v>37</v>
      </c>
      <c r="G13851">
        <v>0</v>
      </c>
      <c r="H13851">
        <v>0</v>
      </c>
      <c r="I13851">
        <v>2</v>
      </c>
      <c r="J13851">
        <f t="shared" si="228"/>
        <v>0</v>
      </c>
      <c r="K13851">
        <v>22</v>
      </c>
      <c r="L13851" s="8">
        <f>COUNTIFS($D$2:$D13851,D13851)</f>
        <v>326</v>
      </c>
    </row>
    <row r="13852" spans="1:12" x14ac:dyDescent="0.2">
      <c r="A13852" s="7" t="s">
        <v>4270</v>
      </c>
      <c r="B13852" s="2">
        <v>40205</v>
      </c>
      <c r="C13852" s="1">
        <v>41</v>
      </c>
      <c r="D13852" t="s">
        <v>759</v>
      </c>
      <c r="E13852">
        <v>63</v>
      </c>
      <c r="F13852" t="s">
        <v>777</v>
      </c>
      <c r="G13852">
        <v>1</v>
      </c>
      <c r="H13852">
        <v>2</v>
      </c>
      <c r="I13852">
        <v>1</v>
      </c>
      <c r="J13852">
        <f t="shared" si="228"/>
        <v>3</v>
      </c>
      <c r="K13852">
        <v>23</v>
      </c>
      <c r="L13852" s="8">
        <f>COUNTIFS($D$2:$D13852,D13852)</f>
        <v>605</v>
      </c>
    </row>
    <row r="13853" spans="1:12" x14ac:dyDescent="0.2">
      <c r="A13853" s="7" t="s">
        <v>4270</v>
      </c>
      <c r="B13853" s="2">
        <v>40205</v>
      </c>
      <c r="C13853">
        <v>63</v>
      </c>
      <c r="D13853" t="s">
        <v>777</v>
      </c>
      <c r="E13853" s="1">
        <v>41</v>
      </c>
      <c r="F13853" t="s">
        <v>759</v>
      </c>
      <c r="G13853">
        <v>0</v>
      </c>
      <c r="H13853">
        <v>1</v>
      </c>
      <c r="I13853">
        <v>2</v>
      </c>
      <c r="J13853">
        <f t="shared" si="228"/>
        <v>0</v>
      </c>
      <c r="K13853">
        <v>21</v>
      </c>
      <c r="L13853" s="8">
        <f>COUNTIFS($D$2:$D13853,D13853)</f>
        <v>173</v>
      </c>
    </row>
    <row r="13854" spans="1:12" x14ac:dyDescent="0.2">
      <c r="A13854" s="7" t="s">
        <v>4271</v>
      </c>
      <c r="B13854" s="2">
        <v>40208</v>
      </c>
      <c r="C13854" s="1">
        <v>63</v>
      </c>
      <c r="D13854" t="s">
        <v>777</v>
      </c>
      <c r="E13854">
        <v>16</v>
      </c>
      <c r="F13854" t="s">
        <v>37</v>
      </c>
      <c r="G13854">
        <v>1</v>
      </c>
      <c r="H13854">
        <v>0</v>
      </c>
      <c r="I13854">
        <v>1</v>
      </c>
      <c r="J13854">
        <f t="shared" si="228"/>
        <v>0</v>
      </c>
      <c r="K13854">
        <v>22</v>
      </c>
      <c r="L13854" s="8">
        <f>COUNTIFS($D$2:$D13854,D13854)</f>
        <v>174</v>
      </c>
    </row>
    <row r="13855" spans="1:12" x14ac:dyDescent="0.2">
      <c r="A13855" s="7" t="s">
        <v>4271</v>
      </c>
      <c r="B13855" s="2">
        <v>40208</v>
      </c>
      <c r="C13855">
        <v>16</v>
      </c>
      <c r="D13855" t="s">
        <v>37</v>
      </c>
      <c r="E13855" s="1">
        <v>63</v>
      </c>
      <c r="F13855" t="s">
        <v>777</v>
      </c>
      <c r="G13855">
        <v>0</v>
      </c>
      <c r="H13855">
        <v>1</v>
      </c>
      <c r="I13855">
        <v>0</v>
      </c>
      <c r="J13855">
        <f t="shared" si="228"/>
        <v>3</v>
      </c>
      <c r="K13855">
        <v>23</v>
      </c>
      <c r="L13855" s="8">
        <f>COUNTIFS($D$2:$D13855,D13855)</f>
        <v>681</v>
      </c>
    </row>
    <row r="13856" spans="1:12" x14ac:dyDescent="0.2">
      <c r="A13856" s="7" t="s">
        <v>4272</v>
      </c>
      <c r="B13856" s="2">
        <v>40208</v>
      </c>
      <c r="C13856" s="1">
        <v>29</v>
      </c>
      <c r="D13856" t="s">
        <v>42</v>
      </c>
      <c r="E13856">
        <v>41</v>
      </c>
      <c r="F13856" t="s">
        <v>759</v>
      </c>
      <c r="G13856">
        <v>1</v>
      </c>
      <c r="H13856">
        <v>0</v>
      </c>
      <c r="I13856">
        <v>0</v>
      </c>
      <c r="J13856">
        <f t="shared" si="228"/>
        <v>1</v>
      </c>
      <c r="K13856">
        <v>23</v>
      </c>
      <c r="L13856" s="8">
        <f>COUNTIFS($D$2:$D13856,D13856)</f>
        <v>563</v>
      </c>
    </row>
    <row r="13857" spans="1:12" x14ac:dyDescent="0.2">
      <c r="A13857" s="7" t="s">
        <v>4272</v>
      </c>
      <c r="B13857" s="2">
        <v>40208</v>
      </c>
      <c r="C13857">
        <v>41</v>
      </c>
      <c r="D13857" t="s">
        <v>759</v>
      </c>
      <c r="E13857" s="1">
        <v>29</v>
      </c>
      <c r="F13857" t="s">
        <v>42</v>
      </c>
      <c r="G13857">
        <v>0</v>
      </c>
      <c r="H13857">
        <v>0</v>
      </c>
      <c r="I13857">
        <v>0</v>
      </c>
      <c r="J13857">
        <f t="shared" si="228"/>
        <v>1</v>
      </c>
      <c r="K13857">
        <v>24</v>
      </c>
      <c r="L13857" s="8">
        <f>COUNTIFS($D$2:$D13857,D13857)</f>
        <v>606</v>
      </c>
    </row>
    <row r="13858" spans="1:12" x14ac:dyDescent="0.2">
      <c r="A13858" s="7" t="s">
        <v>4273</v>
      </c>
      <c r="B13858" s="2">
        <v>40208</v>
      </c>
      <c r="C13858" s="1">
        <v>19</v>
      </c>
      <c r="D13858" t="s">
        <v>40</v>
      </c>
      <c r="E13858">
        <v>40</v>
      </c>
      <c r="F13858" t="s">
        <v>758</v>
      </c>
      <c r="G13858">
        <v>1</v>
      </c>
      <c r="H13858">
        <v>2</v>
      </c>
      <c r="I13858">
        <v>0</v>
      </c>
      <c r="J13858">
        <f t="shared" si="228"/>
        <v>3</v>
      </c>
      <c r="K13858">
        <v>24</v>
      </c>
      <c r="L13858" s="8">
        <f>COUNTIFS($D$2:$D13858,D13858)</f>
        <v>682</v>
      </c>
    </row>
    <row r="13859" spans="1:12" x14ac:dyDescent="0.2">
      <c r="A13859" s="7" t="s">
        <v>4273</v>
      </c>
      <c r="B13859" s="2">
        <v>40208</v>
      </c>
      <c r="C13859">
        <v>40</v>
      </c>
      <c r="D13859" t="s">
        <v>758</v>
      </c>
      <c r="E13859" s="1">
        <v>19</v>
      </c>
      <c r="F13859" t="s">
        <v>40</v>
      </c>
      <c r="G13859">
        <v>0</v>
      </c>
      <c r="H13859">
        <v>0</v>
      </c>
      <c r="I13859">
        <v>2</v>
      </c>
      <c r="J13859">
        <f t="shared" si="228"/>
        <v>0</v>
      </c>
      <c r="K13859">
        <v>22</v>
      </c>
      <c r="L13859" s="8">
        <f>COUNTIFS($D$2:$D13859,D13859)</f>
        <v>402</v>
      </c>
    </row>
    <row r="13860" spans="1:12" x14ac:dyDescent="0.2">
      <c r="A13860" s="7" t="s">
        <v>4274</v>
      </c>
      <c r="B13860" s="2">
        <v>40208</v>
      </c>
      <c r="C13860" s="1">
        <v>33</v>
      </c>
      <c r="D13860" t="s">
        <v>443</v>
      </c>
      <c r="E13860">
        <v>42</v>
      </c>
      <c r="F13860" t="s">
        <v>35</v>
      </c>
      <c r="G13860">
        <v>1</v>
      </c>
      <c r="H13860">
        <v>2</v>
      </c>
      <c r="I13860">
        <v>2</v>
      </c>
      <c r="J13860">
        <f t="shared" si="228"/>
        <v>1</v>
      </c>
      <c r="K13860">
        <v>23</v>
      </c>
      <c r="L13860" s="8">
        <f>COUNTIFS($D$2:$D13860,D13860)</f>
        <v>61</v>
      </c>
    </row>
    <row r="13861" spans="1:12" x14ac:dyDescent="0.2">
      <c r="A13861" s="7" t="s">
        <v>4274</v>
      </c>
      <c r="B13861" s="2">
        <v>40208</v>
      </c>
      <c r="C13861">
        <v>42</v>
      </c>
      <c r="D13861" t="s">
        <v>35</v>
      </c>
      <c r="E13861" s="1">
        <v>33</v>
      </c>
      <c r="F13861" t="s">
        <v>443</v>
      </c>
      <c r="G13861">
        <v>0</v>
      </c>
      <c r="H13861">
        <v>2</v>
      </c>
      <c r="I13861">
        <v>2</v>
      </c>
      <c r="J13861">
        <f t="shared" si="228"/>
        <v>1</v>
      </c>
      <c r="K13861">
        <v>23</v>
      </c>
      <c r="L13861" s="8">
        <f>COUNTIFS($D$2:$D13861,D13861)</f>
        <v>61</v>
      </c>
    </row>
    <row r="13862" spans="1:12" x14ac:dyDescent="0.2">
      <c r="A13862" s="7" t="s">
        <v>4275</v>
      </c>
      <c r="B13862" s="2">
        <v>40208</v>
      </c>
      <c r="C13862" s="1">
        <v>36</v>
      </c>
      <c r="D13862" t="s">
        <v>25</v>
      </c>
      <c r="E13862">
        <v>32</v>
      </c>
      <c r="F13862" t="s">
        <v>559</v>
      </c>
      <c r="G13862">
        <v>1</v>
      </c>
      <c r="H13862">
        <v>0</v>
      </c>
      <c r="I13862">
        <v>2</v>
      </c>
      <c r="J13862">
        <f t="shared" si="228"/>
        <v>0</v>
      </c>
      <c r="K13862">
        <v>23</v>
      </c>
      <c r="L13862" s="8">
        <f>COUNTIFS($D$2:$D13862,D13862)</f>
        <v>327</v>
      </c>
    </row>
    <row r="13863" spans="1:12" x14ac:dyDescent="0.2">
      <c r="A13863" s="7" t="s">
        <v>4275</v>
      </c>
      <c r="B13863" s="2">
        <v>40208</v>
      </c>
      <c r="C13863">
        <v>32</v>
      </c>
      <c r="D13863" t="s">
        <v>559</v>
      </c>
      <c r="E13863" s="1">
        <v>36</v>
      </c>
      <c r="F13863" t="s">
        <v>25</v>
      </c>
      <c r="G13863">
        <v>0</v>
      </c>
      <c r="H13863">
        <v>2</v>
      </c>
      <c r="I13863">
        <v>0</v>
      </c>
      <c r="J13863">
        <f t="shared" si="228"/>
        <v>3</v>
      </c>
      <c r="K13863">
        <v>23</v>
      </c>
      <c r="L13863" s="8">
        <f>COUNTIFS($D$2:$D13863,D13863)</f>
        <v>681</v>
      </c>
    </row>
    <row r="13864" spans="1:12" x14ac:dyDescent="0.2">
      <c r="A13864" s="7" t="s">
        <v>4276</v>
      </c>
      <c r="B13864" s="2">
        <v>40208</v>
      </c>
      <c r="C13864" s="1">
        <v>43</v>
      </c>
      <c r="D13864" t="s">
        <v>760</v>
      </c>
      <c r="E13864">
        <v>26</v>
      </c>
      <c r="F13864" t="s">
        <v>17</v>
      </c>
      <c r="G13864">
        <v>1</v>
      </c>
      <c r="H13864">
        <v>1</v>
      </c>
      <c r="I13864">
        <v>1</v>
      </c>
      <c r="J13864">
        <f t="shared" si="228"/>
        <v>1</v>
      </c>
      <c r="K13864">
        <v>23</v>
      </c>
      <c r="L13864" s="8">
        <f>COUNTIFS($D$2:$D13864,D13864)</f>
        <v>213</v>
      </c>
    </row>
    <row r="13865" spans="1:12" x14ac:dyDescent="0.2">
      <c r="A13865" s="7" t="s">
        <v>4276</v>
      </c>
      <c r="B13865" s="2">
        <v>40208</v>
      </c>
      <c r="C13865">
        <v>26</v>
      </c>
      <c r="D13865" t="s">
        <v>17</v>
      </c>
      <c r="E13865" s="1">
        <v>43</v>
      </c>
      <c r="F13865" t="s">
        <v>760</v>
      </c>
      <c r="G13865">
        <v>0</v>
      </c>
      <c r="H13865">
        <v>1</v>
      </c>
      <c r="I13865">
        <v>1</v>
      </c>
      <c r="J13865">
        <f t="shared" si="228"/>
        <v>1</v>
      </c>
      <c r="K13865">
        <v>24</v>
      </c>
      <c r="L13865" s="8">
        <f>COUNTIFS($D$2:$D13865,D13865)</f>
        <v>682</v>
      </c>
    </row>
    <row r="13866" spans="1:12" x14ac:dyDescent="0.2">
      <c r="A13866" s="7" t="s">
        <v>4277</v>
      </c>
      <c r="B13866" s="2">
        <v>40208</v>
      </c>
      <c r="C13866" s="1">
        <v>13</v>
      </c>
      <c r="D13866" t="s">
        <v>64</v>
      </c>
      <c r="E13866">
        <v>14</v>
      </c>
      <c r="F13866" t="s">
        <v>27</v>
      </c>
      <c r="G13866">
        <v>1</v>
      </c>
      <c r="H13866">
        <v>1</v>
      </c>
      <c r="I13866">
        <v>2</v>
      </c>
      <c r="J13866">
        <f t="shared" si="228"/>
        <v>0</v>
      </c>
      <c r="K13866">
        <v>23</v>
      </c>
      <c r="L13866" s="8">
        <f>COUNTIFS($D$2:$D13866,D13866)</f>
        <v>23</v>
      </c>
    </row>
    <row r="13867" spans="1:12" x14ac:dyDescent="0.2">
      <c r="A13867" s="7" t="s">
        <v>4277</v>
      </c>
      <c r="B13867" s="2">
        <v>40208</v>
      </c>
      <c r="C13867">
        <v>14</v>
      </c>
      <c r="D13867" t="s">
        <v>27</v>
      </c>
      <c r="E13867" s="1">
        <v>13</v>
      </c>
      <c r="F13867" t="s">
        <v>64</v>
      </c>
      <c r="G13867">
        <v>0</v>
      </c>
      <c r="H13867">
        <v>2</v>
      </c>
      <c r="I13867">
        <v>1</v>
      </c>
      <c r="J13867">
        <f t="shared" si="228"/>
        <v>3</v>
      </c>
      <c r="K13867">
        <v>23</v>
      </c>
      <c r="L13867" s="8">
        <f>COUNTIFS($D$2:$D13867,D13867)</f>
        <v>681</v>
      </c>
    </row>
    <row r="13868" spans="1:12" x14ac:dyDescent="0.2">
      <c r="A13868" s="7" t="s">
        <v>4278</v>
      </c>
      <c r="B13868" s="2">
        <v>40209</v>
      </c>
      <c r="C13868" s="1">
        <v>20</v>
      </c>
      <c r="D13868" t="s">
        <v>45</v>
      </c>
      <c r="E13868">
        <v>45</v>
      </c>
      <c r="F13868" t="s">
        <v>762</v>
      </c>
      <c r="G13868">
        <v>1</v>
      </c>
      <c r="H13868">
        <v>2</v>
      </c>
      <c r="I13868">
        <v>0</v>
      </c>
      <c r="J13868">
        <f t="shared" si="228"/>
        <v>3</v>
      </c>
      <c r="K13868">
        <v>22</v>
      </c>
      <c r="L13868" s="8">
        <f>COUNTIFS($D$2:$D13868,D13868)</f>
        <v>490</v>
      </c>
    </row>
    <row r="13869" spans="1:12" x14ac:dyDescent="0.2">
      <c r="A13869" s="7" t="s">
        <v>4278</v>
      </c>
      <c r="B13869" s="2">
        <v>40209</v>
      </c>
      <c r="C13869">
        <v>45</v>
      </c>
      <c r="D13869" t="s">
        <v>762</v>
      </c>
      <c r="E13869" s="1">
        <v>20</v>
      </c>
      <c r="F13869" t="s">
        <v>45</v>
      </c>
      <c r="G13869">
        <v>0</v>
      </c>
      <c r="H13869">
        <v>0</v>
      </c>
      <c r="I13869">
        <v>2</v>
      </c>
      <c r="J13869">
        <f t="shared" si="228"/>
        <v>0</v>
      </c>
      <c r="K13869">
        <v>22</v>
      </c>
      <c r="L13869" s="8">
        <f>COUNTIFS($D$2:$D13869,D13869)</f>
        <v>250</v>
      </c>
    </row>
    <row r="13870" spans="1:12" x14ac:dyDescent="0.2">
      <c r="A13870" s="7" t="s">
        <v>4279</v>
      </c>
      <c r="B13870" s="2">
        <v>40209</v>
      </c>
      <c r="C13870" s="1">
        <v>10</v>
      </c>
      <c r="D13870" t="s">
        <v>47</v>
      </c>
      <c r="E13870">
        <v>21</v>
      </c>
      <c r="F13870" t="s">
        <v>10</v>
      </c>
      <c r="G13870">
        <v>1</v>
      </c>
      <c r="H13870">
        <v>1</v>
      </c>
      <c r="I13870">
        <v>3</v>
      </c>
      <c r="J13870">
        <f t="shared" si="228"/>
        <v>0</v>
      </c>
      <c r="K13870">
        <v>24</v>
      </c>
      <c r="L13870" s="8">
        <f>COUNTIFS($D$2:$D13870,D13870)</f>
        <v>682</v>
      </c>
    </row>
    <row r="13871" spans="1:12" x14ac:dyDescent="0.2">
      <c r="A13871" s="7" t="s">
        <v>4279</v>
      </c>
      <c r="B13871" s="2">
        <v>40209</v>
      </c>
      <c r="C13871">
        <v>21</v>
      </c>
      <c r="D13871" t="s">
        <v>10</v>
      </c>
      <c r="E13871" s="1">
        <v>10</v>
      </c>
      <c r="F13871" t="s">
        <v>47</v>
      </c>
      <c r="G13871">
        <v>0</v>
      </c>
      <c r="H13871">
        <v>3</v>
      </c>
      <c r="I13871">
        <v>1</v>
      </c>
      <c r="J13871">
        <f t="shared" si="228"/>
        <v>3</v>
      </c>
      <c r="K13871">
        <v>24</v>
      </c>
      <c r="L13871" s="8">
        <f>COUNTIFS($D$2:$D13871,D13871)</f>
        <v>682</v>
      </c>
    </row>
    <row r="13872" spans="1:12" x14ac:dyDescent="0.2">
      <c r="A13872" s="7" t="s">
        <v>4280</v>
      </c>
      <c r="B13872" s="2">
        <v>40210</v>
      </c>
      <c r="C13872" s="1">
        <v>31</v>
      </c>
      <c r="D13872" t="s">
        <v>447</v>
      </c>
      <c r="E13872">
        <v>24</v>
      </c>
      <c r="F13872" t="s">
        <v>319</v>
      </c>
      <c r="G13872">
        <v>1</v>
      </c>
      <c r="H13872">
        <v>0</v>
      </c>
      <c r="I13872">
        <v>0</v>
      </c>
      <c r="J13872">
        <f t="shared" si="228"/>
        <v>1</v>
      </c>
      <c r="K13872">
        <v>23</v>
      </c>
      <c r="L13872" s="8">
        <f>COUNTIFS($D$2:$D13872,D13872)</f>
        <v>327</v>
      </c>
    </row>
    <row r="13873" spans="1:12" x14ac:dyDescent="0.2">
      <c r="A13873" s="7" t="s">
        <v>4280</v>
      </c>
      <c r="B13873" s="2">
        <v>40210</v>
      </c>
      <c r="C13873">
        <v>24</v>
      </c>
      <c r="D13873" t="s">
        <v>319</v>
      </c>
      <c r="E13873" s="1">
        <v>31</v>
      </c>
      <c r="F13873" t="s">
        <v>447</v>
      </c>
      <c r="G13873">
        <v>0</v>
      </c>
      <c r="H13873">
        <v>0</v>
      </c>
      <c r="I13873">
        <v>0</v>
      </c>
      <c r="J13873">
        <f t="shared" si="228"/>
        <v>1</v>
      </c>
      <c r="K13873">
        <v>22</v>
      </c>
      <c r="L13873" s="8">
        <f>COUNTIFS($D$2:$D13873,D13873)</f>
        <v>60</v>
      </c>
    </row>
    <row r="13874" spans="1:12" x14ac:dyDescent="0.2">
      <c r="A13874" s="7" t="s">
        <v>4281</v>
      </c>
      <c r="B13874" s="2">
        <v>40211</v>
      </c>
      <c r="C13874" s="1">
        <v>33</v>
      </c>
      <c r="D13874" t="s">
        <v>443</v>
      </c>
      <c r="E13874">
        <v>14</v>
      </c>
      <c r="F13874" t="s">
        <v>27</v>
      </c>
      <c r="G13874">
        <v>1</v>
      </c>
      <c r="H13874">
        <v>1</v>
      </c>
      <c r="I13874">
        <v>1</v>
      </c>
      <c r="J13874">
        <f t="shared" si="228"/>
        <v>1</v>
      </c>
      <c r="K13874">
        <v>24</v>
      </c>
      <c r="L13874" s="8">
        <f>COUNTIFS($D$2:$D13874,D13874)</f>
        <v>62</v>
      </c>
    </row>
    <row r="13875" spans="1:12" x14ac:dyDescent="0.2">
      <c r="A13875" s="7" t="s">
        <v>4281</v>
      </c>
      <c r="B13875" s="2">
        <v>40211</v>
      </c>
      <c r="C13875">
        <v>14</v>
      </c>
      <c r="D13875" t="s">
        <v>27</v>
      </c>
      <c r="E13875" s="1">
        <v>33</v>
      </c>
      <c r="F13875" t="s">
        <v>443</v>
      </c>
      <c r="G13875">
        <v>0</v>
      </c>
      <c r="H13875">
        <v>1</v>
      </c>
      <c r="I13875">
        <v>1</v>
      </c>
      <c r="J13875">
        <f t="shared" si="228"/>
        <v>1</v>
      </c>
      <c r="K13875">
        <v>24</v>
      </c>
      <c r="L13875" s="8">
        <f>COUNTIFS($D$2:$D13875,D13875)</f>
        <v>682</v>
      </c>
    </row>
    <row r="13876" spans="1:12" x14ac:dyDescent="0.2">
      <c r="A13876" s="7" t="s">
        <v>4282</v>
      </c>
      <c r="B13876" s="2">
        <v>40212</v>
      </c>
      <c r="C13876" s="1">
        <v>36</v>
      </c>
      <c r="D13876" t="s">
        <v>25</v>
      </c>
      <c r="E13876">
        <v>45</v>
      </c>
      <c r="F13876" t="s">
        <v>762</v>
      </c>
      <c r="G13876">
        <v>1</v>
      </c>
      <c r="H13876">
        <v>1</v>
      </c>
      <c r="I13876">
        <v>0</v>
      </c>
      <c r="J13876">
        <f t="shared" si="228"/>
        <v>3</v>
      </c>
      <c r="K13876">
        <v>24</v>
      </c>
      <c r="L13876" s="8">
        <f>COUNTIFS($D$2:$D13876,D13876)</f>
        <v>328</v>
      </c>
    </row>
    <row r="13877" spans="1:12" x14ac:dyDescent="0.2">
      <c r="A13877" s="7" t="s">
        <v>4282</v>
      </c>
      <c r="B13877" s="2">
        <v>40212</v>
      </c>
      <c r="C13877">
        <v>45</v>
      </c>
      <c r="D13877" t="s">
        <v>762</v>
      </c>
      <c r="E13877" s="1">
        <v>36</v>
      </c>
      <c r="F13877" t="s">
        <v>25</v>
      </c>
      <c r="G13877">
        <v>0</v>
      </c>
      <c r="H13877">
        <v>0</v>
      </c>
      <c r="I13877">
        <v>1</v>
      </c>
      <c r="J13877">
        <f t="shared" si="228"/>
        <v>0</v>
      </c>
      <c r="K13877">
        <v>23</v>
      </c>
      <c r="L13877" s="8">
        <f>COUNTIFS($D$2:$D13877,D13877)</f>
        <v>251</v>
      </c>
    </row>
    <row r="13878" spans="1:12" x14ac:dyDescent="0.2">
      <c r="A13878" s="7" t="s">
        <v>4283</v>
      </c>
      <c r="B13878" s="2">
        <v>40215</v>
      </c>
      <c r="C13878" s="1">
        <v>19</v>
      </c>
      <c r="D13878" t="s">
        <v>40</v>
      </c>
      <c r="E13878">
        <v>16</v>
      </c>
      <c r="F13878" t="s">
        <v>37</v>
      </c>
      <c r="G13878">
        <v>1</v>
      </c>
      <c r="H13878">
        <v>1</v>
      </c>
      <c r="I13878">
        <v>0</v>
      </c>
      <c r="J13878">
        <f t="shared" si="228"/>
        <v>3</v>
      </c>
      <c r="K13878">
        <v>25</v>
      </c>
      <c r="L13878" s="8">
        <f>COUNTIFS($D$2:$D13878,D13878)</f>
        <v>683</v>
      </c>
    </row>
    <row r="13879" spans="1:12" x14ac:dyDescent="0.2">
      <c r="A13879" s="7" t="s">
        <v>4283</v>
      </c>
      <c r="B13879" s="2">
        <v>40215</v>
      </c>
      <c r="C13879">
        <v>16</v>
      </c>
      <c r="D13879" t="s">
        <v>37</v>
      </c>
      <c r="E13879" s="1">
        <v>19</v>
      </c>
      <c r="F13879" t="s">
        <v>40</v>
      </c>
      <c r="G13879">
        <v>0</v>
      </c>
      <c r="H13879">
        <v>0</v>
      </c>
      <c r="I13879">
        <v>1</v>
      </c>
      <c r="J13879">
        <f t="shared" si="228"/>
        <v>0</v>
      </c>
      <c r="K13879">
        <v>24</v>
      </c>
      <c r="L13879" s="8">
        <f>COUNTIFS($D$2:$D13879,D13879)</f>
        <v>682</v>
      </c>
    </row>
    <row r="13880" spans="1:12" x14ac:dyDescent="0.2">
      <c r="A13880" s="7" t="s">
        <v>4284</v>
      </c>
      <c r="B13880" s="2">
        <v>40215</v>
      </c>
      <c r="C13880" s="1">
        <v>31</v>
      </c>
      <c r="D13880" t="s">
        <v>447</v>
      </c>
      <c r="E13880">
        <v>63</v>
      </c>
      <c r="F13880" t="s">
        <v>777</v>
      </c>
      <c r="G13880">
        <v>1</v>
      </c>
      <c r="H13880">
        <v>1</v>
      </c>
      <c r="I13880">
        <v>1</v>
      </c>
      <c r="J13880">
        <f t="shared" si="228"/>
        <v>1</v>
      </c>
      <c r="K13880">
        <v>24</v>
      </c>
      <c r="L13880" s="8">
        <f>COUNTIFS($D$2:$D13880,D13880)</f>
        <v>328</v>
      </c>
    </row>
    <row r="13881" spans="1:12" x14ac:dyDescent="0.2">
      <c r="A13881" s="7" t="s">
        <v>4284</v>
      </c>
      <c r="B13881" s="2">
        <v>40215</v>
      </c>
      <c r="C13881">
        <v>63</v>
      </c>
      <c r="D13881" t="s">
        <v>777</v>
      </c>
      <c r="E13881" s="1">
        <v>31</v>
      </c>
      <c r="F13881" t="s">
        <v>447</v>
      </c>
      <c r="G13881">
        <v>0</v>
      </c>
      <c r="H13881">
        <v>1</v>
      </c>
      <c r="I13881">
        <v>1</v>
      </c>
      <c r="J13881">
        <f t="shared" si="228"/>
        <v>1</v>
      </c>
      <c r="K13881">
        <v>23</v>
      </c>
      <c r="L13881" s="8">
        <f>COUNTIFS($D$2:$D13881,D13881)</f>
        <v>175</v>
      </c>
    </row>
    <row r="13882" spans="1:12" x14ac:dyDescent="0.2">
      <c r="A13882" s="7" t="s">
        <v>4285</v>
      </c>
      <c r="B13882" s="2">
        <v>40215</v>
      </c>
      <c r="C13882" s="1">
        <v>24</v>
      </c>
      <c r="D13882" t="s">
        <v>319</v>
      </c>
      <c r="E13882">
        <v>41</v>
      </c>
      <c r="F13882" t="s">
        <v>759</v>
      </c>
      <c r="G13882">
        <v>1</v>
      </c>
      <c r="H13882">
        <v>3</v>
      </c>
      <c r="I13882">
        <v>0</v>
      </c>
      <c r="J13882">
        <f t="shared" si="228"/>
        <v>3</v>
      </c>
      <c r="K13882">
        <v>23</v>
      </c>
      <c r="L13882" s="8">
        <f>COUNTIFS($D$2:$D13882,D13882)</f>
        <v>61</v>
      </c>
    </row>
    <row r="13883" spans="1:12" x14ac:dyDescent="0.2">
      <c r="A13883" s="7" t="s">
        <v>4285</v>
      </c>
      <c r="B13883" s="2">
        <v>40215</v>
      </c>
      <c r="C13883">
        <v>41</v>
      </c>
      <c r="D13883" t="s">
        <v>759</v>
      </c>
      <c r="E13883" s="1">
        <v>24</v>
      </c>
      <c r="F13883" t="s">
        <v>319</v>
      </c>
      <c r="G13883">
        <v>0</v>
      </c>
      <c r="H13883">
        <v>0</v>
      </c>
      <c r="I13883">
        <v>3</v>
      </c>
      <c r="J13883">
        <f t="shared" si="228"/>
        <v>0</v>
      </c>
      <c r="K13883">
        <v>25</v>
      </c>
      <c r="L13883" s="8">
        <f>COUNTIFS($D$2:$D13883,D13883)</f>
        <v>607</v>
      </c>
    </row>
    <row r="13884" spans="1:12" x14ac:dyDescent="0.2">
      <c r="A13884" s="7" t="s">
        <v>4286</v>
      </c>
      <c r="B13884" s="2">
        <v>40215</v>
      </c>
      <c r="C13884" s="1">
        <v>21</v>
      </c>
      <c r="D13884" t="s">
        <v>10</v>
      </c>
      <c r="E13884">
        <v>45</v>
      </c>
      <c r="F13884" t="s">
        <v>762</v>
      </c>
      <c r="G13884">
        <v>1</v>
      </c>
      <c r="H13884">
        <v>5</v>
      </c>
      <c r="I13884">
        <v>0</v>
      </c>
      <c r="J13884">
        <f t="shared" si="228"/>
        <v>3</v>
      </c>
      <c r="K13884">
        <v>25</v>
      </c>
      <c r="L13884" s="8">
        <f>COUNTIFS($D$2:$D13884,D13884)</f>
        <v>683</v>
      </c>
    </row>
    <row r="13885" spans="1:12" x14ac:dyDescent="0.2">
      <c r="A13885" s="7" t="s">
        <v>4286</v>
      </c>
      <c r="B13885" s="2">
        <v>40215</v>
      </c>
      <c r="C13885">
        <v>45</v>
      </c>
      <c r="D13885" t="s">
        <v>762</v>
      </c>
      <c r="E13885" s="1">
        <v>21</v>
      </c>
      <c r="F13885" t="s">
        <v>10</v>
      </c>
      <c r="G13885">
        <v>0</v>
      </c>
      <c r="H13885">
        <v>0</v>
      </c>
      <c r="I13885">
        <v>5</v>
      </c>
      <c r="J13885">
        <f t="shared" si="228"/>
        <v>0</v>
      </c>
      <c r="K13885">
        <v>24</v>
      </c>
      <c r="L13885" s="8">
        <f>COUNTIFS($D$2:$D13885,D13885)</f>
        <v>252</v>
      </c>
    </row>
    <row r="13886" spans="1:12" x14ac:dyDescent="0.2">
      <c r="A13886" s="7" t="s">
        <v>4287</v>
      </c>
      <c r="B13886" s="2">
        <v>40215</v>
      </c>
      <c r="C13886" s="1">
        <v>33</v>
      </c>
      <c r="D13886" t="s">
        <v>443</v>
      </c>
      <c r="E13886">
        <v>20</v>
      </c>
      <c r="F13886" t="s">
        <v>45</v>
      </c>
      <c r="G13886">
        <v>1</v>
      </c>
      <c r="H13886">
        <v>2</v>
      </c>
      <c r="I13886">
        <v>1</v>
      </c>
      <c r="J13886">
        <f t="shared" si="228"/>
        <v>3</v>
      </c>
      <c r="K13886">
        <v>25</v>
      </c>
      <c r="L13886" s="8">
        <f>COUNTIFS($D$2:$D13886,D13886)</f>
        <v>63</v>
      </c>
    </row>
    <row r="13887" spans="1:12" x14ac:dyDescent="0.2">
      <c r="A13887" s="7" t="s">
        <v>4287</v>
      </c>
      <c r="B13887" s="2">
        <v>40215</v>
      </c>
      <c r="C13887">
        <v>20</v>
      </c>
      <c r="D13887" t="s">
        <v>45</v>
      </c>
      <c r="E13887" s="1">
        <v>33</v>
      </c>
      <c r="F13887" t="s">
        <v>443</v>
      </c>
      <c r="G13887">
        <v>0</v>
      </c>
      <c r="H13887">
        <v>1</v>
      </c>
      <c r="I13887">
        <v>2</v>
      </c>
      <c r="J13887">
        <f t="shared" si="228"/>
        <v>0</v>
      </c>
      <c r="K13887">
        <v>23</v>
      </c>
      <c r="L13887" s="8">
        <f>COUNTIFS($D$2:$D13887,D13887)</f>
        <v>491</v>
      </c>
    </row>
    <row r="13888" spans="1:12" x14ac:dyDescent="0.2">
      <c r="A13888" s="7" t="s">
        <v>4288</v>
      </c>
      <c r="B13888" s="2">
        <v>40215</v>
      </c>
      <c r="C13888" s="1">
        <v>13</v>
      </c>
      <c r="D13888" t="s">
        <v>64</v>
      </c>
      <c r="E13888">
        <v>29</v>
      </c>
      <c r="F13888" t="s">
        <v>42</v>
      </c>
      <c r="G13888">
        <v>1</v>
      </c>
      <c r="H13888">
        <v>2</v>
      </c>
      <c r="I13888">
        <v>1</v>
      </c>
      <c r="J13888">
        <f t="shared" si="228"/>
        <v>3</v>
      </c>
      <c r="K13888">
        <v>24</v>
      </c>
      <c r="L13888" s="8">
        <f>COUNTIFS($D$2:$D13888,D13888)</f>
        <v>24</v>
      </c>
    </row>
    <row r="13889" spans="1:12" x14ac:dyDescent="0.2">
      <c r="A13889" s="7" t="s">
        <v>4288</v>
      </c>
      <c r="B13889" s="2">
        <v>40215</v>
      </c>
      <c r="C13889">
        <v>29</v>
      </c>
      <c r="D13889" t="s">
        <v>42</v>
      </c>
      <c r="E13889" s="1">
        <v>13</v>
      </c>
      <c r="F13889" t="s">
        <v>64</v>
      </c>
      <c r="G13889">
        <v>0</v>
      </c>
      <c r="H13889">
        <v>1</v>
      </c>
      <c r="I13889">
        <v>2</v>
      </c>
      <c r="J13889">
        <f t="shared" si="228"/>
        <v>0</v>
      </c>
      <c r="K13889">
        <v>24</v>
      </c>
      <c r="L13889" s="8">
        <f>COUNTIFS($D$2:$D13889,D13889)</f>
        <v>564</v>
      </c>
    </row>
    <row r="13890" spans="1:12" x14ac:dyDescent="0.2">
      <c r="A13890" s="7" t="s">
        <v>4289</v>
      </c>
      <c r="B13890" s="2">
        <v>40215</v>
      </c>
      <c r="C13890" s="1">
        <v>40</v>
      </c>
      <c r="D13890" t="s">
        <v>758</v>
      </c>
      <c r="E13890">
        <v>36</v>
      </c>
      <c r="F13890" t="s">
        <v>25</v>
      </c>
      <c r="G13890">
        <v>1</v>
      </c>
      <c r="H13890">
        <v>0</v>
      </c>
      <c r="I13890">
        <v>0</v>
      </c>
      <c r="J13890">
        <f t="shared" ref="J13890:J13953" si="229">IF(H13890&gt;I13890,3,IF(I13890&gt;H13890,0,1))</f>
        <v>1</v>
      </c>
      <c r="K13890">
        <v>23</v>
      </c>
      <c r="L13890" s="8">
        <f>COUNTIFS($D$2:$D13890,D13890)</f>
        <v>403</v>
      </c>
    </row>
    <row r="13891" spans="1:12" x14ac:dyDescent="0.2">
      <c r="A13891" s="7" t="s">
        <v>4289</v>
      </c>
      <c r="B13891" s="2">
        <v>40215</v>
      </c>
      <c r="C13891">
        <v>36</v>
      </c>
      <c r="D13891" t="s">
        <v>25</v>
      </c>
      <c r="E13891" s="1">
        <v>40</v>
      </c>
      <c r="F13891" t="s">
        <v>758</v>
      </c>
      <c r="G13891">
        <v>0</v>
      </c>
      <c r="H13891">
        <v>0</v>
      </c>
      <c r="I13891">
        <v>0</v>
      </c>
      <c r="J13891">
        <f t="shared" si="229"/>
        <v>1</v>
      </c>
      <c r="K13891">
        <v>25</v>
      </c>
      <c r="L13891" s="8">
        <f>COUNTIFS($D$2:$D13891,D13891)</f>
        <v>329</v>
      </c>
    </row>
    <row r="13892" spans="1:12" x14ac:dyDescent="0.2">
      <c r="A13892" s="7" t="s">
        <v>4290</v>
      </c>
      <c r="B13892" s="2">
        <v>40215</v>
      </c>
      <c r="C13892" s="1">
        <v>26</v>
      </c>
      <c r="D13892" t="s">
        <v>17</v>
      </c>
      <c r="E13892">
        <v>32</v>
      </c>
      <c r="F13892" t="s">
        <v>559</v>
      </c>
      <c r="G13892">
        <v>1</v>
      </c>
      <c r="H13892">
        <v>0</v>
      </c>
      <c r="I13892">
        <v>0</v>
      </c>
      <c r="J13892">
        <f t="shared" si="229"/>
        <v>1</v>
      </c>
      <c r="K13892">
        <v>25</v>
      </c>
      <c r="L13892" s="8">
        <f>COUNTIFS($D$2:$D13892,D13892)</f>
        <v>683</v>
      </c>
    </row>
    <row r="13893" spans="1:12" x14ac:dyDescent="0.2">
      <c r="A13893" s="7" t="s">
        <v>4290</v>
      </c>
      <c r="B13893" s="2">
        <v>40215</v>
      </c>
      <c r="C13893">
        <v>32</v>
      </c>
      <c r="D13893" t="s">
        <v>559</v>
      </c>
      <c r="E13893" s="1">
        <v>26</v>
      </c>
      <c r="F13893" t="s">
        <v>17</v>
      </c>
      <c r="G13893">
        <v>0</v>
      </c>
      <c r="H13893">
        <v>0</v>
      </c>
      <c r="I13893">
        <v>0</v>
      </c>
      <c r="J13893">
        <f t="shared" si="229"/>
        <v>1</v>
      </c>
      <c r="K13893">
        <v>24</v>
      </c>
      <c r="L13893" s="8">
        <f>COUNTIFS($D$2:$D13893,D13893)</f>
        <v>682</v>
      </c>
    </row>
    <row r="13894" spans="1:12" x14ac:dyDescent="0.2">
      <c r="A13894" s="7" t="s">
        <v>4291</v>
      </c>
      <c r="B13894" s="2">
        <v>40216</v>
      </c>
      <c r="C13894" s="1">
        <v>43</v>
      </c>
      <c r="D13894" t="s">
        <v>760</v>
      </c>
      <c r="E13894">
        <v>42</v>
      </c>
      <c r="F13894" t="s">
        <v>35</v>
      </c>
      <c r="G13894">
        <v>1</v>
      </c>
      <c r="H13894">
        <v>2</v>
      </c>
      <c r="I13894">
        <v>1</v>
      </c>
      <c r="J13894">
        <f t="shared" si="229"/>
        <v>3</v>
      </c>
      <c r="K13894">
        <v>24</v>
      </c>
      <c r="L13894" s="8">
        <f>COUNTIFS($D$2:$D13894,D13894)</f>
        <v>214</v>
      </c>
    </row>
    <row r="13895" spans="1:12" x14ac:dyDescent="0.2">
      <c r="A13895" s="7" t="s">
        <v>4291</v>
      </c>
      <c r="B13895" s="2">
        <v>40216</v>
      </c>
      <c r="C13895">
        <v>42</v>
      </c>
      <c r="D13895" t="s">
        <v>35</v>
      </c>
      <c r="E13895" s="1">
        <v>43</v>
      </c>
      <c r="F13895" t="s">
        <v>760</v>
      </c>
      <c r="G13895">
        <v>0</v>
      </c>
      <c r="H13895">
        <v>1</v>
      </c>
      <c r="I13895">
        <v>2</v>
      </c>
      <c r="J13895">
        <f t="shared" si="229"/>
        <v>0</v>
      </c>
      <c r="K13895">
        <v>24</v>
      </c>
      <c r="L13895" s="8">
        <f>COUNTIFS($D$2:$D13895,D13895)</f>
        <v>62</v>
      </c>
    </row>
    <row r="13896" spans="1:12" x14ac:dyDescent="0.2">
      <c r="A13896" s="7" t="s">
        <v>4292</v>
      </c>
      <c r="B13896" s="2">
        <v>40216</v>
      </c>
      <c r="C13896" s="1">
        <v>14</v>
      </c>
      <c r="D13896" t="s">
        <v>27</v>
      </c>
      <c r="E13896">
        <v>10</v>
      </c>
      <c r="F13896" t="s">
        <v>47</v>
      </c>
      <c r="G13896">
        <v>1</v>
      </c>
      <c r="H13896">
        <v>2</v>
      </c>
      <c r="I13896">
        <v>0</v>
      </c>
      <c r="J13896">
        <f t="shared" si="229"/>
        <v>3</v>
      </c>
      <c r="K13896">
        <v>25</v>
      </c>
      <c r="L13896" s="8">
        <f>COUNTIFS($D$2:$D13896,D13896)</f>
        <v>683</v>
      </c>
    </row>
    <row r="13897" spans="1:12" x14ac:dyDescent="0.2">
      <c r="A13897" s="7" t="s">
        <v>4292</v>
      </c>
      <c r="B13897" s="2">
        <v>40216</v>
      </c>
      <c r="C13897">
        <v>10</v>
      </c>
      <c r="D13897" t="s">
        <v>47</v>
      </c>
      <c r="E13897" s="1">
        <v>14</v>
      </c>
      <c r="F13897" t="s">
        <v>27</v>
      </c>
      <c r="G13897">
        <v>0</v>
      </c>
      <c r="H13897">
        <v>0</v>
      </c>
      <c r="I13897">
        <v>2</v>
      </c>
      <c r="J13897">
        <f t="shared" si="229"/>
        <v>0</v>
      </c>
      <c r="K13897">
        <v>25</v>
      </c>
      <c r="L13897" s="8">
        <f>COUNTIFS($D$2:$D13897,D13897)</f>
        <v>683</v>
      </c>
    </row>
    <row r="13898" spans="1:12" x14ac:dyDescent="0.2">
      <c r="A13898" s="7" t="s">
        <v>4293</v>
      </c>
      <c r="B13898" s="2">
        <v>40218</v>
      </c>
      <c r="C13898" s="1">
        <v>63</v>
      </c>
      <c r="D13898" t="s">
        <v>777</v>
      </c>
      <c r="E13898">
        <v>24</v>
      </c>
      <c r="F13898" t="s">
        <v>319</v>
      </c>
      <c r="G13898">
        <v>1</v>
      </c>
      <c r="H13898">
        <v>1</v>
      </c>
      <c r="I13898">
        <v>1</v>
      </c>
      <c r="J13898">
        <f t="shared" si="229"/>
        <v>1</v>
      </c>
      <c r="K13898">
        <v>24</v>
      </c>
      <c r="L13898" s="8">
        <f>COUNTIFS($D$2:$D13898,D13898)</f>
        <v>176</v>
      </c>
    </row>
    <row r="13899" spans="1:12" x14ac:dyDescent="0.2">
      <c r="A13899" s="7" t="s">
        <v>4293</v>
      </c>
      <c r="B13899" s="2">
        <v>40218</v>
      </c>
      <c r="C13899">
        <v>24</v>
      </c>
      <c r="D13899" t="s">
        <v>319</v>
      </c>
      <c r="E13899" s="1">
        <v>63</v>
      </c>
      <c r="F13899" t="s">
        <v>777</v>
      </c>
      <c r="G13899">
        <v>0</v>
      </c>
      <c r="H13899">
        <v>1</v>
      </c>
      <c r="I13899">
        <v>1</v>
      </c>
      <c r="J13899">
        <f t="shared" si="229"/>
        <v>1</v>
      </c>
      <c r="K13899">
        <v>24</v>
      </c>
      <c r="L13899" s="8">
        <f>COUNTIFS($D$2:$D13899,D13899)</f>
        <v>62</v>
      </c>
    </row>
    <row r="13900" spans="1:12" x14ac:dyDescent="0.2">
      <c r="A13900" s="7" t="s">
        <v>4294</v>
      </c>
      <c r="B13900" s="2">
        <v>40218</v>
      </c>
      <c r="C13900" s="1">
        <v>45</v>
      </c>
      <c r="D13900" t="s">
        <v>762</v>
      </c>
      <c r="E13900">
        <v>31</v>
      </c>
      <c r="F13900" t="s">
        <v>447</v>
      </c>
      <c r="G13900">
        <v>1</v>
      </c>
      <c r="H13900">
        <v>1</v>
      </c>
      <c r="I13900">
        <v>1</v>
      </c>
      <c r="J13900">
        <f t="shared" si="229"/>
        <v>1</v>
      </c>
      <c r="K13900">
        <v>25</v>
      </c>
      <c r="L13900" s="8">
        <f>COUNTIFS($D$2:$D13900,D13900)</f>
        <v>253</v>
      </c>
    </row>
    <row r="13901" spans="1:12" x14ac:dyDescent="0.2">
      <c r="A13901" s="7" t="s">
        <v>4294</v>
      </c>
      <c r="B13901" s="2">
        <v>40218</v>
      </c>
      <c r="C13901">
        <v>31</v>
      </c>
      <c r="D13901" t="s">
        <v>447</v>
      </c>
      <c r="E13901" s="1">
        <v>45</v>
      </c>
      <c r="F13901" t="s">
        <v>762</v>
      </c>
      <c r="G13901">
        <v>0</v>
      </c>
      <c r="H13901">
        <v>1</v>
      </c>
      <c r="I13901">
        <v>1</v>
      </c>
      <c r="J13901">
        <f t="shared" si="229"/>
        <v>1</v>
      </c>
      <c r="K13901">
        <v>25</v>
      </c>
      <c r="L13901" s="8">
        <f>COUNTIFS($D$2:$D13901,D13901)</f>
        <v>329</v>
      </c>
    </row>
    <row r="13902" spans="1:12" x14ac:dyDescent="0.2">
      <c r="A13902" s="7" t="s">
        <v>4295</v>
      </c>
      <c r="B13902" s="2">
        <v>40218</v>
      </c>
      <c r="C13902" s="1">
        <v>20</v>
      </c>
      <c r="D13902" t="s">
        <v>45</v>
      </c>
      <c r="E13902">
        <v>40</v>
      </c>
      <c r="F13902" t="s">
        <v>758</v>
      </c>
      <c r="G13902">
        <v>1</v>
      </c>
      <c r="H13902">
        <v>2</v>
      </c>
      <c r="I13902">
        <v>0</v>
      </c>
      <c r="J13902">
        <f t="shared" si="229"/>
        <v>3</v>
      </c>
      <c r="K13902">
        <v>24</v>
      </c>
      <c r="L13902" s="8">
        <f>COUNTIFS($D$2:$D13902,D13902)</f>
        <v>492</v>
      </c>
    </row>
    <row r="13903" spans="1:12" x14ac:dyDescent="0.2">
      <c r="A13903" s="7" t="s">
        <v>4295</v>
      </c>
      <c r="B13903" s="2">
        <v>40218</v>
      </c>
      <c r="C13903">
        <v>40</v>
      </c>
      <c r="D13903" t="s">
        <v>758</v>
      </c>
      <c r="E13903" s="1">
        <v>20</v>
      </c>
      <c r="F13903" t="s">
        <v>45</v>
      </c>
      <c r="G13903">
        <v>0</v>
      </c>
      <c r="H13903">
        <v>0</v>
      </c>
      <c r="I13903">
        <v>2</v>
      </c>
      <c r="J13903">
        <f t="shared" si="229"/>
        <v>0</v>
      </c>
      <c r="K13903">
        <v>24</v>
      </c>
      <c r="L13903" s="8">
        <f>COUNTIFS($D$2:$D13903,D13903)</f>
        <v>404</v>
      </c>
    </row>
    <row r="13904" spans="1:12" x14ac:dyDescent="0.2">
      <c r="A13904" s="7" t="s">
        <v>4296</v>
      </c>
      <c r="B13904" s="2">
        <v>40218</v>
      </c>
      <c r="C13904" s="1">
        <v>36</v>
      </c>
      <c r="D13904" t="s">
        <v>25</v>
      </c>
      <c r="E13904">
        <v>13</v>
      </c>
      <c r="F13904" t="s">
        <v>64</v>
      </c>
      <c r="G13904">
        <v>1</v>
      </c>
      <c r="H13904">
        <v>3</v>
      </c>
      <c r="I13904">
        <v>0</v>
      </c>
      <c r="J13904">
        <f t="shared" si="229"/>
        <v>3</v>
      </c>
      <c r="K13904">
        <v>26</v>
      </c>
      <c r="L13904" s="8">
        <f>COUNTIFS($D$2:$D13904,D13904)</f>
        <v>330</v>
      </c>
    </row>
    <row r="13905" spans="1:12" x14ac:dyDescent="0.2">
      <c r="A13905" s="7" t="s">
        <v>4296</v>
      </c>
      <c r="B13905" s="2">
        <v>40218</v>
      </c>
      <c r="C13905">
        <v>13</v>
      </c>
      <c r="D13905" t="s">
        <v>64</v>
      </c>
      <c r="E13905" s="1">
        <v>36</v>
      </c>
      <c r="F13905" t="s">
        <v>25</v>
      </c>
      <c r="G13905">
        <v>0</v>
      </c>
      <c r="H13905">
        <v>0</v>
      </c>
      <c r="I13905">
        <v>3</v>
      </c>
      <c r="J13905">
        <f t="shared" si="229"/>
        <v>0</v>
      </c>
      <c r="K13905">
        <v>25</v>
      </c>
      <c r="L13905" s="8">
        <f>COUNTIFS($D$2:$D13905,D13905)</f>
        <v>25</v>
      </c>
    </row>
    <row r="13906" spans="1:12" x14ac:dyDescent="0.2">
      <c r="A13906" s="7" t="s">
        <v>4297</v>
      </c>
      <c r="B13906" s="2">
        <v>40219</v>
      </c>
      <c r="C13906" s="1">
        <v>42</v>
      </c>
      <c r="D13906" t="s">
        <v>35</v>
      </c>
      <c r="E13906">
        <v>26</v>
      </c>
      <c r="F13906" t="s">
        <v>17</v>
      </c>
      <c r="G13906">
        <v>1</v>
      </c>
      <c r="H13906">
        <v>1</v>
      </c>
      <c r="I13906">
        <v>0</v>
      </c>
      <c r="J13906">
        <f t="shared" si="229"/>
        <v>3</v>
      </c>
      <c r="K13906">
        <v>25</v>
      </c>
      <c r="L13906" s="8">
        <f>COUNTIFS($D$2:$D13906,D13906)</f>
        <v>63</v>
      </c>
    </row>
    <row r="13907" spans="1:12" x14ac:dyDescent="0.2">
      <c r="A13907" s="7" t="s">
        <v>4297</v>
      </c>
      <c r="B13907" s="2">
        <v>40219</v>
      </c>
      <c r="C13907">
        <v>26</v>
      </c>
      <c r="D13907" t="s">
        <v>17</v>
      </c>
      <c r="E13907" s="1">
        <v>42</v>
      </c>
      <c r="F13907" t="s">
        <v>35</v>
      </c>
      <c r="G13907">
        <v>0</v>
      </c>
      <c r="H13907">
        <v>0</v>
      </c>
      <c r="I13907">
        <v>1</v>
      </c>
      <c r="J13907">
        <f t="shared" si="229"/>
        <v>0</v>
      </c>
      <c r="K13907">
        <v>26</v>
      </c>
      <c r="L13907" s="8">
        <f>COUNTIFS($D$2:$D13907,D13907)</f>
        <v>684</v>
      </c>
    </row>
    <row r="13908" spans="1:12" x14ac:dyDescent="0.2">
      <c r="A13908" s="7" t="s">
        <v>4298</v>
      </c>
      <c r="B13908" s="2">
        <v>40219</v>
      </c>
      <c r="C13908" s="1">
        <v>29</v>
      </c>
      <c r="D13908" t="s">
        <v>42</v>
      </c>
      <c r="E13908">
        <v>43</v>
      </c>
      <c r="F13908" t="s">
        <v>760</v>
      </c>
      <c r="G13908">
        <v>1</v>
      </c>
      <c r="H13908">
        <v>2</v>
      </c>
      <c r="I13908">
        <v>0</v>
      </c>
      <c r="J13908">
        <f t="shared" si="229"/>
        <v>3</v>
      </c>
      <c r="K13908">
        <v>25</v>
      </c>
      <c r="L13908" s="8">
        <f>COUNTIFS($D$2:$D13908,D13908)</f>
        <v>565</v>
      </c>
    </row>
    <row r="13909" spans="1:12" x14ac:dyDescent="0.2">
      <c r="A13909" s="7" t="s">
        <v>4298</v>
      </c>
      <c r="B13909" s="2">
        <v>40219</v>
      </c>
      <c r="C13909">
        <v>43</v>
      </c>
      <c r="D13909" t="s">
        <v>760</v>
      </c>
      <c r="E13909" s="1">
        <v>29</v>
      </c>
      <c r="F13909" t="s">
        <v>42</v>
      </c>
      <c r="G13909">
        <v>0</v>
      </c>
      <c r="H13909">
        <v>0</v>
      </c>
      <c r="I13909">
        <v>2</v>
      </c>
      <c r="J13909">
        <f t="shared" si="229"/>
        <v>0</v>
      </c>
      <c r="K13909">
        <v>25</v>
      </c>
      <c r="L13909" s="8">
        <f>COUNTIFS($D$2:$D13909,D13909)</f>
        <v>215</v>
      </c>
    </row>
    <row r="13910" spans="1:12" x14ac:dyDescent="0.2">
      <c r="A13910" s="7" t="s">
        <v>4299</v>
      </c>
      <c r="B13910" s="2">
        <v>40219</v>
      </c>
      <c r="C13910" s="1">
        <v>32</v>
      </c>
      <c r="D13910" t="s">
        <v>559</v>
      </c>
      <c r="E13910">
        <v>21</v>
      </c>
      <c r="F13910" t="s">
        <v>10</v>
      </c>
      <c r="G13910">
        <v>1</v>
      </c>
      <c r="H13910">
        <v>1</v>
      </c>
      <c r="I13910">
        <v>1</v>
      </c>
      <c r="J13910">
        <f t="shared" si="229"/>
        <v>1</v>
      </c>
      <c r="K13910">
        <v>25</v>
      </c>
      <c r="L13910" s="8">
        <f>COUNTIFS($D$2:$D13910,D13910)</f>
        <v>683</v>
      </c>
    </row>
    <row r="13911" spans="1:12" x14ac:dyDescent="0.2">
      <c r="A13911" s="7" t="s">
        <v>4299</v>
      </c>
      <c r="B13911" s="2">
        <v>40219</v>
      </c>
      <c r="C13911">
        <v>21</v>
      </c>
      <c r="D13911" t="s">
        <v>10</v>
      </c>
      <c r="E13911" s="1">
        <v>32</v>
      </c>
      <c r="F13911" t="s">
        <v>559</v>
      </c>
      <c r="G13911">
        <v>0</v>
      </c>
      <c r="H13911">
        <v>1</v>
      </c>
      <c r="I13911">
        <v>1</v>
      </c>
      <c r="J13911">
        <f t="shared" si="229"/>
        <v>1</v>
      </c>
      <c r="K13911">
        <v>26</v>
      </c>
      <c r="L13911" s="8">
        <f>COUNTIFS($D$2:$D13911,D13911)</f>
        <v>684</v>
      </c>
    </row>
    <row r="13912" spans="1:12" x14ac:dyDescent="0.2">
      <c r="A13912" s="7" t="s">
        <v>4300</v>
      </c>
      <c r="B13912" s="2">
        <v>40219</v>
      </c>
      <c r="C13912" s="1">
        <v>10</v>
      </c>
      <c r="D13912" t="s">
        <v>47</v>
      </c>
      <c r="E13912">
        <v>19</v>
      </c>
      <c r="F13912" t="s">
        <v>40</v>
      </c>
      <c r="G13912">
        <v>1</v>
      </c>
      <c r="H13912">
        <v>1</v>
      </c>
      <c r="I13912">
        <v>0</v>
      </c>
      <c r="J13912">
        <f t="shared" si="229"/>
        <v>3</v>
      </c>
      <c r="K13912">
        <v>26</v>
      </c>
      <c r="L13912" s="8">
        <f>COUNTIFS($D$2:$D13912,D13912)</f>
        <v>684</v>
      </c>
    </row>
    <row r="13913" spans="1:12" x14ac:dyDescent="0.2">
      <c r="A13913" s="7" t="s">
        <v>4300</v>
      </c>
      <c r="B13913" s="2">
        <v>40219</v>
      </c>
      <c r="C13913">
        <v>19</v>
      </c>
      <c r="D13913" t="s">
        <v>40</v>
      </c>
      <c r="E13913" s="1">
        <v>10</v>
      </c>
      <c r="F13913" t="s">
        <v>47</v>
      </c>
      <c r="G13913">
        <v>0</v>
      </c>
      <c r="H13913">
        <v>0</v>
      </c>
      <c r="I13913">
        <v>1</v>
      </c>
      <c r="J13913">
        <f t="shared" si="229"/>
        <v>0</v>
      </c>
      <c r="K13913">
        <v>26</v>
      </c>
      <c r="L13913" s="8">
        <f>COUNTIFS($D$2:$D13913,D13913)</f>
        <v>684</v>
      </c>
    </row>
    <row r="13914" spans="1:12" x14ac:dyDescent="0.2">
      <c r="A13914" s="7" t="s">
        <v>4301</v>
      </c>
      <c r="B13914" s="2">
        <v>40219</v>
      </c>
      <c r="C13914" s="1">
        <v>16</v>
      </c>
      <c r="D13914" t="s">
        <v>37</v>
      </c>
      <c r="E13914">
        <v>14</v>
      </c>
      <c r="F13914" t="s">
        <v>27</v>
      </c>
      <c r="G13914">
        <v>1</v>
      </c>
      <c r="H13914">
        <v>2</v>
      </c>
      <c r="I13914">
        <v>1</v>
      </c>
      <c r="J13914">
        <f t="shared" si="229"/>
        <v>3</v>
      </c>
      <c r="K13914">
        <v>25</v>
      </c>
      <c r="L13914" s="8">
        <f>COUNTIFS($D$2:$D13914,D13914)</f>
        <v>683</v>
      </c>
    </row>
    <row r="13915" spans="1:12" x14ac:dyDescent="0.2">
      <c r="A13915" s="7" t="s">
        <v>4301</v>
      </c>
      <c r="B13915" s="2">
        <v>40219</v>
      </c>
      <c r="C13915">
        <v>14</v>
      </c>
      <c r="D13915" t="s">
        <v>27</v>
      </c>
      <c r="E13915" s="1">
        <v>16</v>
      </c>
      <c r="F13915" t="s">
        <v>37</v>
      </c>
      <c r="G13915">
        <v>0</v>
      </c>
      <c r="H13915">
        <v>1</v>
      </c>
      <c r="I13915">
        <v>2</v>
      </c>
      <c r="J13915">
        <f t="shared" si="229"/>
        <v>0</v>
      </c>
      <c r="K13915">
        <v>26</v>
      </c>
      <c r="L13915" s="8">
        <f>COUNTIFS($D$2:$D13915,D13915)</f>
        <v>684</v>
      </c>
    </row>
    <row r="13916" spans="1:12" x14ac:dyDescent="0.2">
      <c r="A13916" s="7" t="s">
        <v>4302</v>
      </c>
      <c r="B13916" s="2">
        <v>40219</v>
      </c>
      <c r="C13916" s="1">
        <v>41</v>
      </c>
      <c r="D13916" t="s">
        <v>759</v>
      </c>
      <c r="E13916">
        <v>33</v>
      </c>
      <c r="F13916" t="s">
        <v>443</v>
      </c>
      <c r="G13916">
        <v>1</v>
      </c>
      <c r="H13916">
        <v>1</v>
      </c>
      <c r="I13916">
        <v>0</v>
      </c>
      <c r="J13916">
        <f t="shared" si="229"/>
        <v>3</v>
      </c>
      <c r="K13916">
        <v>26</v>
      </c>
      <c r="L13916" s="8">
        <f>COUNTIFS($D$2:$D13916,D13916)</f>
        <v>608</v>
      </c>
    </row>
    <row r="13917" spans="1:12" x14ac:dyDescent="0.2">
      <c r="A13917" s="7" t="s">
        <v>4302</v>
      </c>
      <c r="B13917" s="2">
        <v>40219</v>
      </c>
      <c r="C13917">
        <v>33</v>
      </c>
      <c r="D13917" t="s">
        <v>443</v>
      </c>
      <c r="E13917" s="1">
        <v>41</v>
      </c>
      <c r="F13917" t="s">
        <v>759</v>
      </c>
      <c r="G13917">
        <v>0</v>
      </c>
      <c r="H13917">
        <v>0</v>
      </c>
      <c r="I13917">
        <v>1</v>
      </c>
      <c r="J13917">
        <f t="shared" si="229"/>
        <v>0</v>
      </c>
      <c r="K13917">
        <v>26</v>
      </c>
      <c r="L13917" s="8">
        <f>COUNTIFS($D$2:$D13917,D13917)</f>
        <v>64</v>
      </c>
    </row>
    <row r="13918" spans="1:12" x14ac:dyDescent="0.2">
      <c r="A13918" s="7" t="s">
        <v>4303</v>
      </c>
      <c r="B13918" s="2">
        <v>40225</v>
      </c>
      <c r="C13918" s="1">
        <v>24</v>
      </c>
      <c r="D13918" t="s">
        <v>319</v>
      </c>
      <c r="E13918">
        <v>20</v>
      </c>
      <c r="F13918" t="s">
        <v>45</v>
      </c>
      <c r="G13918">
        <v>1</v>
      </c>
      <c r="H13918">
        <v>1</v>
      </c>
      <c r="I13918">
        <v>1</v>
      </c>
      <c r="J13918">
        <f t="shared" si="229"/>
        <v>1</v>
      </c>
      <c r="K13918">
        <v>25</v>
      </c>
      <c r="L13918" s="8">
        <f>COUNTIFS($D$2:$D13918,D13918)</f>
        <v>63</v>
      </c>
    </row>
    <row r="13919" spans="1:12" x14ac:dyDescent="0.2">
      <c r="A13919" s="7" t="s">
        <v>4303</v>
      </c>
      <c r="B13919" s="2">
        <v>40225</v>
      </c>
      <c r="C13919">
        <v>20</v>
      </c>
      <c r="D13919" t="s">
        <v>45</v>
      </c>
      <c r="E13919" s="1">
        <v>24</v>
      </c>
      <c r="F13919" t="s">
        <v>319</v>
      </c>
      <c r="G13919">
        <v>0</v>
      </c>
      <c r="H13919">
        <v>1</v>
      </c>
      <c r="I13919">
        <v>1</v>
      </c>
      <c r="J13919">
        <f t="shared" si="229"/>
        <v>1</v>
      </c>
      <c r="K13919">
        <v>25</v>
      </c>
      <c r="L13919" s="8">
        <f>COUNTIFS($D$2:$D13919,D13919)</f>
        <v>493</v>
      </c>
    </row>
    <row r="13920" spans="1:12" x14ac:dyDescent="0.2">
      <c r="A13920" s="7" t="s">
        <v>4304</v>
      </c>
      <c r="B13920" s="2">
        <v>40226</v>
      </c>
      <c r="C13920" s="1">
        <v>63</v>
      </c>
      <c r="D13920" t="s">
        <v>777</v>
      </c>
      <c r="E13920">
        <v>40</v>
      </c>
      <c r="F13920" t="s">
        <v>758</v>
      </c>
      <c r="G13920">
        <v>1</v>
      </c>
      <c r="H13920">
        <v>0</v>
      </c>
      <c r="I13920">
        <v>0</v>
      </c>
      <c r="J13920">
        <f t="shared" si="229"/>
        <v>1</v>
      </c>
      <c r="K13920">
        <v>25</v>
      </c>
      <c r="L13920" s="8">
        <f>COUNTIFS($D$2:$D13920,D13920)</f>
        <v>177</v>
      </c>
    </row>
    <row r="13921" spans="1:12" x14ac:dyDescent="0.2">
      <c r="A13921" s="7" t="s">
        <v>4304</v>
      </c>
      <c r="B13921" s="2">
        <v>40226</v>
      </c>
      <c r="C13921">
        <v>40</v>
      </c>
      <c r="D13921" t="s">
        <v>758</v>
      </c>
      <c r="E13921" s="1">
        <v>63</v>
      </c>
      <c r="F13921" t="s">
        <v>777</v>
      </c>
      <c r="G13921">
        <v>0</v>
      </c>
      <c r="H13921">
        <v>0</v>
      </c>
      <c r="I13921">
        <v>0</v>
      </c>
      <c r="J13921">
        <f t="shared" si="229"/>
        <v>1</v>
      </c>
      <c r="K13921">
        <v>25</v>
      </c>
      <c r="L13921" s="8">
        <f>COUNTIFS($D$2:$D13921,D13921)</f>
        <v>405</v>
      </c>
    </row>
    <row r="13922" spans="1:12" x14ac:dyDescent="0.2">
      <c r="A13922" s="7" t="s">
        <v>4305</v>
      </c>
      <c r="B13922" s="2">
        <v>40229</v>
      </c>
      <c r="C13922" s="1">
        <v>16</v>
      </c>
      <c r="D13922" t="s">
        <v>37</v>
      </c>
      <c r="E13922">
        <v>21</v>
      </c>
      <c r="F13922" t="s">
        <v>10</v>
      </c>
      <c r="G13922">
        <v>1</v>
      </c>
      <c r="H13922">
        <v>3</v>
      </c>
      <c r="I13922">
        <v>1</v>
      </c>
      <c r="J13922">
        <f t="shared" si="229"/>
        <v>3</v>
      </c>
      <c r="K13922">
        <v>26</v>
      </c>
      <c r="L13922" s="8">
        <f>COUNTIFS($D$2:$D13922,D13922)</f>
        <v>684</v>
      </c>
    </row>
    <row r="13923" spans="1:12" x14ac:dyDescent="0.2">
      <c r="A13923" s="7" t="s">
        <v>4305</v>
      </c>
      <c r="B13923" s="2">
        <v>40229</v>
      </c>
      <c r="C13923">
        <v>21</v>
      </c>
      <c r="D13923" t="s">
        <v>10</v>
      </c>
      <c r="E13923" s="1">
        <v>16</v>
      </c>
      <c r="F13923" t="s">
        <v>37</v>
      </c>
      <c r="G13923">
        <v>0</v>
      </c>
      <c r="H13923">
        <v>1</v>
      </c>
      <c r="I13923">
        <v>3</v>
      </c>
      <c r="J13923">
        <f t="shared" si="229"/>
        <v>0</v>
      </c>
      <c r="K13923">
        <v>27</v>
      </c>
      <c r="L13923" s="8">
        <f>COUNTIFS($D$2:$D13923,D13923)</f>
        <v>685</v>
      </c>
    </row>
    <row r="13924" spans="1:12" x14ac:dyDescent="0.2">
      <c r="A13924" s="7" t="s">
        <v>4306</v>
      </c>
      <c r="B13924" s="2">
        <v>40229</v>
      </c>
      <c r="C13924" s="1">
        <v>42</v>
      </c>
      <c r="D13924" t="s">
        <v>35</v>
      </c>
      <c r="E13924">
        <v>14</v>
      </c>
      <c r="F13924" t="s">
        <v>27</v>
      </c>
      <c r="G13924">
        <v>1</v>
      </c>
      <c r="H13924">
        <v>0</v>
      </c>
      <c r="I13924">
        <v>2</v>
      </c>
      <c r="J13924">
        <f t="shared" si="229"/>
        <v>0</v>
      </c>
      <c r="K13924">
        <v>26</v>
      </c>
      <c r="L13924" s="8">
        <f>COUNTIFS($D$2:$D13924,D13924)</f>
        <v>64</v>
      </c>
    </row>
    <row r="13925" spans="1:12" x14ac:dyDescent="0.2">
      <c r="A13925" s="7" t="s">
        <v>4306</v>
      </c>
      <c r="B13925" s="2">
        <v>40229</v>
      </c>
      <c r="C13925">
        <v>14</v>
      </c>
      <c r="D13925" t="s">
        <v>27</v>
      </c>
      <c r="E13925" s="1">
        <v>42</v>
      </c>
      <c r="F13925" t="s">
        <v>35</v>
      </c>
      <c r="G13925">
        <v>0</v>
      </c>
      <c r="H13925">
        <v>2</v>
      </c>
      <c r="I13925">
        <v>0</v>
      </c>
      <c r="J13925">
        <f t="shared" si="229"/>
        <v>3</v>
      </c>
      <c r="K13925">
        <v>27</v>
      </c>
      <c r="L13925" s="8">
        <f>COUNTIFS($D$2:$D13925,D13925)</f>
        <v>685</v>
      </c>
    </row>
    <row r="13926" spans="1:12" x14ac:dyDescent="0.2">
      <c r="A13926" s="7" t="s">
        <v>4307</v>
      </c>
      <c r="B13926" s="2">
        <v>40229</v>
      </c>
      <c r="C13926" s="1">
        <v>29</v>
      </c>
      <c r="D13926" t="s">
        <v>42</v>
      </c>
      <c r="E13926">
        <v>33</v>
      </c>
      <c r="F13926" t="s">
        <v>443</v>
      </c>
      <c r="G13926">
        <v>1</v>
      </c>
      <c r="H13926">
        <v>3</v>
      </c>
      <c r="I13926">
        <v>0</v>
      </c>
      <c r="J13926">
        <f t="shared" si="229"/>
        <v>3</v>
      </c>
      <c r="K13926">
        <v>26</v>
      </c>
      <c r="L13926" s="8">
        <f>COUNTIFS($D$2:$D13926,D13926)</f>
        <v>566</v>
      </c>
    </row>
    <row r="13927" spans="1:12" x14ac:dyDescent="0.2">
      <c r="A13927" s="7" t="s">
        <v>4307</v>
      </c>
      <c r="B13927" s="2">
        <v>40229</v>
      </c>
      <c r="C13927">
        <v>33</v>
      </c>
      <c r="D13927" t="s">
        <v>443</v>
      </c>
      <c r="E13927" s="1">
        <v>29</v>
      </c>
      <c r="F13927" t="s">
        <v>42</v>
      </c>
      <c r="G13927">
        <v>0</v>
      </c>
      <c r="H13927">
        <v>0</v>
      </c>
      <c r="I13927">
        <v>3</v>
      </c>
      <c r="J13927">
        <f t="shared" si="229"/>
        <v>0</v>
      </c>
      <c r="K13927">
        <v>27</v>
      </c>
      <c r="L13927" s="8">
        <f>COUNTIFS($D$2:$D13927,D13927)</f>
        <v>65</v>
      </c>
    </row>
    <row r="13928" spans="1:12" x14ac:dyDescent="0.2">
      <c r="A13928" s="7" t="s">
        <v>4308</v>
      </c>
      <c r="B13928" s="2">
        <v>40229</v>
      </c>
      <c r="C13928" s="1">
        <v>10</v>
      </c>
      <c r="D13928" t="s">
        <v>47</v>
      </c>
      <c r="E13928">
        <v>31</v>
      </c>
      <c r="F13928" t="s">
        <v>447</v>
      </c>
      <c r="G13928">
        <v>1</v>
      </c>
      <c r="H13928">
        <v>2</v>
      </c>
      <c r="I13928">
        <v>0</v>
      </c>
      <c r="J13928">
        <f t="shared" si="229"/>
        <v>3</v>
      </c>
      <c r="K13928">
        <v>27</v>
      </c>
      <c r="L13928" s="8">
        <f>COUNTIFS($D$2:$D13928,D13928)</f>
        <v>685</v>
      </c>
    </row>
    <row r="13929" spans="1:12" x14ac:dyDescent="0.2">
      <c r="A13929" s="7" t="s">
        <v>4308</v>
      </c>
      <c r="B13929" s="2">
        <v>40229</v>
      </c>
      <c r="C13929">
        <v>31</v>
      </c>
      <c r="D13929" t="s">
        <v>447</v>
      </c>
      <c r="E13929" s="1">
        <v>10</v>
      </c>
      <c r="F13929" t="s">
        <v>47</v>
      </c>
      <c r="G13929">
        <v>0</v>
      </c>
      <c r="H13929">
        <v>0</v>
      </c>
      <c r="I13929">
        <v>2</v>
      </c>
      <c r="J13929">
        <f t="shared" si="229"/>
        <v>0</v>
      </c>
      <c r="K13929">
        <v>26</v>
      </c>
      <c r="L13929" s="8">
        <f>COUNTIFS($D$2:$D13929,D13929)</f>
        <v>330</v>
      </c>
    </row>
    <row r="13930" spans="1:12" x14ac:dyDescent="0.2">
      <c r="A13930" s="7" t="s">
        <v>4309</v>
      </c>
      <c r="B13930" s="2">
        <v>40229</v>
      </c>
      <c r="C13930" s="1">
        <v>45</v>
      </c>
      <c r="D13930" t="s">
        <v>762</v>
      </c>
      <c r="E13930">
        <v>24</v>
      </c>
      <c r="F13930" t="s">
        <v>319</v>
      </c>
      <c r="G13930">
        <v>1</v>
      </c>
      <c r="H13930">
        <v>1</v>
      </c>
      <c r="I13930">
        <v>2</v>
      </c>
      <c r="J13930">
        <f t="shared" si="229"/>
        <v>0</v>
      </c>
      <c r="K13930">
        <v>26</v>
      </c>
      <c r="L13930" s="8">
        <f>COUNTIFS($D$2:$D13930,D13930)</f>
        <v>254</v>
      </c>
    </row>
    <row r="13931" spans="1:12" x14ac:dyDescent="0.2">
      <c r="A13931" s="7" t="s">
        <v>4309</v>
      </c>
      <c r="B13931" s="2">
        <v>40229</v>
      </c>
      <c r="C13931">
        <v>24</v>
      </c>
      <c r="D13931" t="s">
        <v>319</v>
      </c>
      <c r="E13931" s="1">
        <v>45</v>
      </c>
      <c r="F13931" t="s">
        <v>762</v>
      </c>
      <c r="G13931">
        <v>0</v>
      </c>
      <c r="H13931">
        <v>2</v>
      </c>
      <c r="I13931">
        <v>1</v>
      </c>
      <c r="J13931">
        <f t="shared" si="229"/>
        <v>3</v>
      </c>
      <c r="K13931">
        <v>26</v>
      </c>
      <c r="L13931" s="8">
        <f>COUNTIFS($D$2:$D13931,D13931)</f>
        <v>64</v>
      </c>
    </row>
    <row r="13932" spans="1:12" x14ac:dyDescent="0.2">
      <c r="A13932" s="7" t="s">
        <v>4310</v>
      </c>
      <c r="B13932" s="2">
        <v>40230</v>
      </c>
      <c r="C13932" s="1">
        <v>32</v>
      </c>
      <c r="D13932" t="s">
        <v>559</v>
      </c>
      <c r="E13932">
        <v>13</v>
      </c>
      <c r="F13932" t="s">
        <v>64</v>
      </c>
      <c r="G13932">
        <v>1</v>
      </c>
      <c r="H13932">
        <v>5</v>
      </c>
      <c r="I13932">
        <v>2</v>
      </c>
      <c r="J13932">
        <f t="shared" si="229"/>
        <v>3</v>
      </c>
      <c r="K13932">
        <v>26</v>
      </c>
      <c r="L13932" s="8">
        <f>COUNTIFS($D$2:$D13932,D13932)</f>
        <v>684</v>
      </c>
    </row>
    <row r="13933" spans="1:12" x14ac:dyDescent="0.2">
      <c r="A13933" s="7" t="s">
        <v>4310</v>
      </c>
      <c r="B13933" s="2">
        <v>40230</v>
      </c>
      <c r="C13933">
        <v>13</v>
      </c>
      <c r="D13933" t="s">
        <v>64</v>
      </c>
      <c r="E13933" s="1">
        <v>32</v>
      </c>
      <c r="F13933" t="s">
        <v>559</v>
      </c>
      <c r="G13933">
        <v>0</v>
      </c>
      <c r="H13933">
        <v>2</v>
      </c>
      <c r="I13933">
        <v>5</v>
      </c>
      <c r="J13933">
        <f t="shared" si="229"/>
        <v>0</v>
      </c>
      <c r="K13933">
        <v>26</v>
      </c>
      <c r="L13933" s="8">
        <f>COUNTIFS($D$2:$D13933,D13933)</f>
        <v>26</v>
      </c>
    </row>
    <row r="13934" spans="1:12" x14ac:dyDescent="0.2">
      <c r="A13934" s="7" t="s">
        <v>4311</v>
      </c>
      <c r="B13934" s="2">
        <v>40230</v>
      </c>
      <c r="C13934" s="1">
        <v>20</v>
      </c>
      <c r="D13934" t="s">
        <v>45</v>
      </c>
      <c r="E13934">
        <v>19</v>
      </c>
      <c r="F13934" t="s">
        <v>40</v>
      </c>
      <c r="G13934">
        <v>1</v>
      </c>
      <c r="H13934">
        <v>0</v>
      </c>
      <c r="I13934">
        <v>0</v>
      </c>
      <c r="J13934">
        <f t="shared" si="229"/>
        <v>1</v>
      </c>
      <c r="K13934">
        <v>26</v>
      </c>
      <c r="L13934" s="8">
        <f>COUNTIFS($D$2:$D13934,D13934)</f>
        <v>494</v>
      </c>
    </row>
    <row r="13935" spans="1:12" x14ac:dyDescent="0.2">
      <c r="A13935" s="7" t="s">
        <v>4311</v>
      </c>
      <c r="B13935" s="2">
        <v>40230</v>
      </c>
      <c r="C13935">
        <v>19</v>
      </c>
      <c r="D13935" t="s">
        <v>40</v>
      </c>
      <c r="E13935" s="1">
        <v>20</v>
      </c>
      <c r="F13935" t="s">
        <v>45</v>
      </c>
      <c r="G13935">
        <v>0</v>
      </c>
      <c r="H13935">
        <v>0</v>
      </c>
      <c r="I13935">
        <v>0</v>
      </c>
      <c r="J13935">
        <f t="shared" si="229"/>
        <v>1</v>
      </c>
      <c r="K13935">
        <v>27</v>
      </c>
      <c r="L13935" s="8">
        <f>COUNTIFS($D$2:$D13935,D13935)</f>
        <v>685</v>
      </c>
    </row>
    <row r="13936" spans="1:12" x14ac:dyDescent="0.2">
      <c r="A13936" s="7" t="s">
        <v>4312</v>
      </c>
      <c r="B13936" s="2">
        <v>40230</v>
      </c>
      <c r="C13936" s="1">
        <v>36</v>
      </c>
      <c r="D13936" t="s">
        <v>25</v>
      </c>
      <c r="E13936">
        <v>43</v>
      </c>
      <c r="F13936" t="s">
        <v>760</v>
      </c>
      <c r="G13936">
        <v>1</v>
      </c>
      <c r="H13936">
        <v>2</v>
      </c>
      <c r="I13936">
        <v>1</v>
      </c>
      <c r="J13936">
        <f t="shared" si="229"/>
        <v>3</v>
      </c>
      <c r="K13936">
        <v>27</v>
      </c>
      <c r="L13936" s="8">
        <f>COUNTIFS($D$2:$D13936,D13936)</f>
        <v>331</v>
      </c>
    </row>
    <row r="13937" spans="1:12" x14ac:dyDescent="0.2">
      <c r="A13937" s="7" t="s">
        <v>4312</v>
      </c>
      <c r="B13937" s="2">
        <v>40230</v>
      </c>
      <c r="C13937">
        <v>43</v>
      </c>
      <c r="D13937" t="s">
        <v>760</v>
      </c>
      <c r="E13937" s="1">
        <v>36</v>
      </c>
      <c r="F13937" t="s">
        <v>25</v>
      </c>
      <c r="G13937">
        <v>0</v>
      </c>
      <c r="H13937">
        <v>1</v>
      </c>
      <c r="I13937">
        <v>2</v>
      </c>
      <c r="J13937">
        <f t="shared" si="229"/>
        <v>0</v>
      </c>
      <c r="K13937">
        <v>26</v>
      </c>
      <c r="L13937" s="8">
        <f>COUNTIFS($D$2:$D13937,D13937)</f>
        <v>216</v>
      </c>
    </row>
    <row r="13938" spans="1:12" x14ac:dyDescent="0.2">
      <c r="A13938" s="7" t="s">
        <v>4313</v>
      </c>
      <c r="B13938" s="2">
        <v>40230</v>
      </c>
      <c r="C13938" s="1">
        <v>63</v>
      </c>
      <c r="D13938" t="s">
        <v>777</v>
      </c>
      <c r="E13938">
        <v>26</v>
      </c>
      <c r="F13938" t="s">
        <v>17</v>
      </c>
      <c r="G13938">
        <v>1</v>
      </c>
      <c r="H13938">
        <v>0</v>
      </c>
      <c r="I13938">
        <v>3</v>
      </c>
      <c r="J13938">
        <f t="shared" si="229"/>
        <v>0</v>
      </c>
      <c r="K13938">
        <v>26</v>
      </c>
      <c r="L13938" s="8">
        <f>COUNTIFS($D$2:$D13938,D13938)</f>
        <v>178</v>
      </c>
    </row>
    <row r="13939" spans="1:12" x14ac:dyDescent="0.2">
      <c r="A13939" s="7" t="s">
        <v>4313</v>
      </c>
      <c r="B13939" s="2">
        <v>40230</v>
      </c>
      <c r="C13939">
        <v>26</v>
      </c>
      <c r="D13939" t="s">
        <v>17</v>
      </c>
      <c r="E13939" s="1">
        <v>63</v>
      </c>
      <c r="F13939" t="s">
        <v>777</v>
      </c>
      <c r="G13939">
        <v>0</v>
      </c>
      <c r="H13939">
        <v>3</v>
      </c>
      <c r="I13939">
        <v>0</v>
      </c>
      <c r="J13939">
        <f t="shared" si="229"/>
        <v>3</v>
      </c>
      <c r="K13939">
        <v>27</v>
      </c>
      <c r="L13939" s="8">
        <f>COUNTIFS($D$2:$D13939,D13939)</f>
        <v>685</v>
      </c>
    </row>
    <row r="13940" spans="1:12" x14ac:dyDescent="0.2">
      <c r="A13940" s="7" t="s">
        <v>4314</v>
      </c>
      <c r="B13940" s="2">
        <v>40230</v>
      </c>
      <c r="C13940" s="1">
        <v>41</v>
      </c>
      <c r="D13940" t="s">
        <v>759</v>
      </c>
      <c r="E13940">
        <v>40</v>
      </c>
      <c r="F13940" t="s">
        <v>758</v>
      </c>
      <c r="G13940">
        <v>1</v>
      </c>
      <c r="H13940">
        <v>3</v>
      </c>
      <c r="I13940">
        <v>0</v>
      </c>
      <c r="J13940">
        <f t="shared" si="229"/>
        <v>3</v>
      </c>
      <c r="K13940">
        <v>27</v>
      </c>
      <c r="L13940" s="8">
        <f>COUNTIFS($D$2:$D13940,D13940)</f>
        <v>609</v>
      </c>
    </row>
    <row r="13941" spans="1:12" x14ac:dyDescent="0.2">
      <c r="A13941" s="7" t="s">
        <v>4314</v>
      </c>
      <c r="B13941" s="2">
        <v>40230</v>
      </c>
      <c r="C13941">
        <v>40</v>
      </c>
      <c r="D13941" t="s">
        <v>758</v>
      </c>
      <c r="E13941" s="1">
        <v>41</v>
      </c>
      <c r="F13941" t="s">
        <v>759</v>
      </c>
      <c r="G13941">
        <v>0</v>
      </c>
      <c r="H13941">
        <v>0</v>
      </c>
      <c r="I13941">
        <v>3</v>
      </c>
      <c r="J13941">
        <f t="shared" si="229"/>
        <v>0</v>
      </c>
      <c r="K13941">
        <v>26</v>
      </c>
      <c r="L13941" s="8">
        <f>COUNTIFS($D$2:$D13941,D13941)</f>
        <v>406</v>
      </c>
    </row>
    <row r="13942" spans="1:12" x14ac:dyDescent="0.2">
      <c r="A13942" s="7" t="s">
        <v>4315</v>
      </c>
      <c r="B13942" s="2">
        <v>40232</v>
      </c>
      <c r="C13942" s="1">
        <v>21</v>
      </c>
      <c r="D13942" t="s">
        <v>10</v>
      </c>
      <c r="E13942">
        <v>29</v>
      </c>
      <c r="F13942" t="s">
        <v>42</v>
      </c>
      <c r="G13942">
        <v>1</v>
      </c>
      <c r="H13942">
        <v>3</v>
      </c>
      <c r="I13942">
        <v>0</v>
      </c>
      <c r="J13942">
        <f t="shared" si="229"/>
        <v>3</v>
      </c>
      <c r="K13942">
        <v>28</v>
      </c>
      <c r="L13942" s="8">
        <f>COUNTIFS($D$2:$D13942,D13942)</f>
        <v>686</v>
      </c>
    </row>
    <row r="13943" spans="1:12" x14ac:dyDescent="0.2">
      <c r="A13943" s="7" t="s">
        <v>4315</v>
      </c>
      <c r="B13943" s="2">
        <v>40232</v>
      </c>
      <c r="C13943">
        <v>29</v>
      </c>
      <c r="D13943" t="s">
        <v>42</v>
      </c>
      <c r="E13943" s="1">
        <v>21</v>
      </c>
      <c r="F13943" t="s">
        <v>10</v>
      </c>
      <c r="G13943">
        <v>0</v>
      </c>
      <c r="H13943">
        <v>0</v>
      </c>
      <c r="I13943">
        <v>3</v>
      </c>
      <c r="J13943">
        <f t="shared" si="229"/>
        <v>0</v>
      </c>
      <c r="K13943">
        <v>27</v>
      </c>
      <c r="L13943" s="8">
        <f>COUNTIFS($D$2:$D13943,D13943)</f>
        <v>567</v>
      </c>
    </row>
    <row r="13944" spans="1:12" x14ac:dyDescent="0.2">
      <c r="A13944" s="7" t="s">
        <v>4316</v>
      </c>
      <c r="B13944" s="2">
        <v>40236</v>
      </c>
      <c r="C13944" s="1">
        <v>14</v>
      </c>
      <c r="D13944" t="s">
        <v>27</v>
      </c>
      <c r="E13944">
        <v>20</v>
      </c>
      <c r="F13944" t="s">
        <v>45</v>
      </c>
      <c r="G13944">
        <v>1</v>
      </c>
      <c r="H13944">
        <v>2</v>
      </c>
      <c r="I13944">
        <v>4</v>
      </c>
      <c r="J13944">
        <f t="shared" si="229"/>
        <v>0</v>
      </c>
      <c r="K13944">
        <v>28</v>
      </c>
      <c r="L13944" s="8">
        <f>COUNTIFS($D$2:$D13944,D13944)</f>
        <v>686</v>
      </c>
    </row>
    <row r="13945" spans="1:12" x14ac:dyDescent="0.2">
      <c r="A13945" s="7" t="s">
        <v>4316</v>
      </c>
      <c r="B13945" s="2">
        <v>40236</v>
      </c>
      <c r="C13945">
        <v>20</v>
      </c>
      <c r="D13945" t="s">
        <v>45</v>
      </c>
      <c r="E13945" s="1">
        <v>14</v>
      </c>
      <c r="F13945" t="s">
        <v>27</v>
      </c>
      <c r="G13945">
        <v>0</v>
      </c>
      <c r="H13945">
        <v>4</v>
      </c>
      <c r="I13945">
        <v>2</v>
      </c>
      <c r="J13945">
        <f t="shared" si="229"/>
        <v>3</v>
      </c>
      <c r="K13945">
        <v>27</v>
      </c>
      <c r="L13945" s="8">
        <f>COUNTIFS($D$2:$D13945,D13945)</f>
        <v>495</v>
      </c>
    </row>
    <row r="13946" spans="1:12" x14ac:dyDescent="0.2">
      <c r="A13946" s="7" t="s">
        <v>4317</v>
      </c>
      <c r="B13946" s="2">
        <v>40236</v>
      </c>
      <c r="C13946" s="1">
        <v>13</v>
      </c>
      <c r="D13946" t="s">
        <v>64</v>
      </c>
      <c r="E13946">
        <v>45</v>
      </c>
      <c r="F13946" t="s">
        <v>762</v>
      </c>
      <c r="G13946">
        <v>1</v>
      </c>
      <c r="H13946">
        <v>1</v>
      </c>
      <c r="I13946">
        <v>2</v>
      </c>
      <c r="J13946">
        <f t="shared" si="229"/>
        <v>0</v>
      </c>
      <c r="K13946">
        <v>27</v>
      </c>
      <c r="L13946" s="8">
        <f>COUNTIFS($D$2:$D13946,D13946)</f>
        <v>27</v>
      </c>
    </row>
    <row r="13947" spans="1:12" x14ac:dyDescent="0.2">
      <c r="A13947" s="7" t="s">
        <v>4317</v>
      </c>
      <c r="B13947" s="2">
        <v>40236</v>
      </c>
      <c r="C13947">
        <v>45</v>
      </c>
      <c r="D13947" t="s">
        <v>762</v>
      </c>
      <c r="E13947" s="1">
        <v>13</v>
      </c>
      <c r="F13947" t="s">
        <v>64</v>
      </c>
      <c r="G13947">
        <v>0</v>
      </c>
      <c r="H13947">
        <v>2</v>
      </c>
      <c r="I13947">
        <v>1</v>
      </c>
      <c r="J13947">
        <f t="shared" si="229"/>
        <v>3</v>
      </c>
      <c r="K13947">
        <v>27</v>
      </c>
      <c r="L13947" s="8">
        <f>COUNTIFS($D$2:$D13947,D13947)</f>
        <v>255</v>
      </c>
    </row>
    <row r="13948" spans="1:12" x14ac:dyDescent="0.2">
      <c r="A13948" s="7" t="s">
        <v>4318</v>
      </c>
      <c r="B13948" s="2">
        <v>40236</v>
      </c>
      <c r="C13948" s="1">
        <v>40</v>
      </c>
      <c r="D13948" t="s">
        <v>758</v>
      </c>
      <c r="E13948">
        <v>42</v>
      </c>
      <c r="F13948" t="s">
        <v>35</v>
      </c>
      <c r="G13948">
        <v>1</v>
      </c>
      <c r="H13948">
        <v>1</v>
      </c>
      <c r="I13948">
        <v>0</v>
      </c>
      <c r="J13948">
        <f t="shared" si="229"/>
        <v>3</v>
      </c>
      <c r="K13948">
        <v>27</v>
      </c>
      <c r="L13948" s="8">
        <f>COUNTIFS($D$2:$D13948,D13948)</f>
        <v>407</v>
      </c>
    </row>
    <row r="13949" spans="1:12" x14ac:dyDescent="0.2">
      <c r="A13949" s="7" t="s">
        <v>4318</v>
      </c>
      <c r="B13949" s="2">
        <v>40236</v>
      </c>
      <c r="C13949">
        <v>42</v>
      </c>
      <c r="D13949" t="s">
        <v>35</v>
      </c>
      <c r="E13949" s="1">
        <v>40</v>
      </c>
      <c r="F13949" t="s">
        <v>758</v>
      </c>
      <c r="G13949">
        <v>0</v>
      </c>
      <c r="H13949">
        <v>0</v>
      </c>
      <c r="I13949">
        <v>1</v>
      </c>
      <c r="J13949">
        <f t="shared" si="229"/>
        <v>0</v>
      </c>
      <c r="K13949">
        <v>27</v>
      </c>
      <c r="L13949" s="8">
        <f>COUNTIFS($D$2:$D13949,D13949)</f>
        <v>65</v>
      </c>
    </row>
    <row r="13950" spans="1:12" x14ac:dyDescent="0.2">
      <c r="A13950" s="7" t="s">
        <v>4319</v>
      </c>
      <c r="B13950" s="2">
        <v>40236</v>
      </c>
      <c r="C13950" s="1">
        <v>43</v>
      </c>
      <c r="D13950" t="s">
        <v>760</v>
      </c>
      <c r="E13950">
        <v>63</v>
      </c>
      <c r="F13950" t="s">
        <v>777</v>
      </c>
      <c r="G13950">
        <v>1</v>
      </c>
      <c r="H13950">
        <v>1</v>
      </c>
      <c r="I13950">
        <v>0</v>
      </c>
      <c r="J13950">
        <f t="shared" si="229"/>
        <v>3</v>
      </c>
      <c r="K13950">
        <v>27</v>
      </c>
      <c r="L13950" s="8">
        <f>COUNTIFS($D$2:$D13950,D13950)</f>
        <v>217</v>
      </c>
    </row>
    <row r="13951" spans="1:12" x14ac:dyDescent="0.2">
      <c r="A13951" s="7" t="s">
        <v>4319</v>
      </c>
      <c r="B13951" s="2">
        <v>40236</v>
      </c>
      <c r="C13951">
        <v>63</v>
      </c>
      <c r="D13951" t="s">
        <v>777</v>
      </c>
      <c r="E13951" s="1">
        <v>43</v>
      </c>
      <c r="F13951" t="s">
        <v>760</v>
      </c>
      <c r="G13951">
        <v>0</v>
      </c>
      <c r="H13951">
        <v>0</v>
      </c>
      <c r="I13951">
        <v>1</v>
      </c>
      <c r="J13951">
        <f t="shared" si="229"/>
        <v>0</v>
      </c>
      <c r="K13951">
        <v>27</v>
      </c>
      <c r="L13951" s="8">
        <f>COUNTIFS($D$2:$D13951,D13951)</f>
        <v>179</v>
      </c>
    </row>
    <row r="13952" spans="1:12" x14ac:dyDescent="0.2">
      <c r="A13952" s="7" t="s">
        <v>4320</v>
      </c>
      <c r="B13952" s="2">
        <v>40236</v>
      </c>
      <c r="C13952" s="1">
        <v>24</v>
      </c>
      <c r="D13952" t="s">
        <v>319</v>
      </c>
      <c r="E13952">
        <v>10</v>
      </c>
      <c r="F13952" t="s">
        <v>47</v>
      </c>
      <c r="G13952">
        <v>1</v>
      </c>
      <c r="H13952">
        <v>1</v>
      </c>
      <c r="I13952">
        <v>3</v>
      </c>
      <c r="J13952">
        <f t="shared" si="229"/>
        <v>0</v>
      </c>
      <c r="K13952">
        <v>27</v>
      </c>
      <c r="L13952" s="8">
        <f>COUNTIFS($D$2:$D13952,D13952)</f>
        <v>65</v>
      </c>
    </row>
    <row r="13953" spans="1:12" x14ac:dyDescent="0.2">
      <c r="A13953" s="7" t="s">
        <v>4320</v>
      </c>
      <c r="B13953" s="2">
        <v>40236</v>
      </c>
      <c r="C13953">
        <v>10</v>
      </c>
      <c r="D13953" t="s">
        <v>47</v>
      </c>
      <c r="E13953" s="1">
        <v>24</v>
      </c>
      <c r="F13953" t="s">
        <v>319</v>
      </c>
      <c r="G13953">
        <v>0</v>
      </c>
      <c r="H13953">
        <v>3</v>
      </c>
      <c r="I13953">
        <v>1</v>
      </c>
      <c r="J13953">
        <f t="shared" si="229"/>
        <v>3</v>
      </c>
      <c r="K13953">
        <v>28</v>
      </c>
      <c r="L13953" s="8">
        <f>COUNTIFS($D$2:$D13953,D13953)</f>
        <v>686</v>
      </c>
    </row>
    <row r="13954" spans="1:12" x14ac:dyDescent="0.2">
      <c r="A13954" s="7" t="s">
        <v>4321</v>
      </c>
      <c r="B13954" s="2">
        <v>40237</v>
      </c>
      <c r="C13954" s="1">
        <v>26</v>
      </c>
      <c r="D13954" t="s">
        <v>17</v>
      </c>
      <c r="E13954">
        <v>16</v>
      </c>
      <c r="F13954" t="s">
        <v>37</v>
      </c>
      <c r="G13954">
        <v>1</v>
      </c>
      <c r="H13954">
        <v>2</v>
      </c>
      <c r="I13954">
        <v>1</v>
      </c>
      <c r="J13954">
        <f t="shared" ref="J13954:J14017" si="230">IF(H13954&gt;I13954,3,IF(I13954&gt;H13954,0,1))</f>
        <v>3</v>
      </c>
      <c r="K13954">
        <v>28</v>
      </c>
      <c r="L13954" s="8">
        <f>COUNTIFS($D$2:$D13954,D13954)</f>
        <v>686</v>
      </c>
    </row>
    <row r="13955" spans="1:12" x14ac:dyDescent="0.2">
      <c r="A13955" s="7" t="s">
        <v>4321</v>
      </c>
      <c r="B13955" s="2">
        <v>40237</v>
      </c>
      <c r="C13955">
        <v>16</v>
      </c>
      <c r="D13955" t="s">
        <v>37</v>
      </c>
      <c r="E13955" s="1">
        <v>26</v>
      </c>
      <c r="F13955" t="s">
        <v>17</v>
      </c>
      <c r="G13955">
        <v>0</v>
      </c>
      <c r="H13955">
        <v>1</v>
      </c>
      <c r="I13955">
        <v>2</v>
      </c>
      <c r="J13955">
        <f t="shared" si="230"/>
        <v>0</v>
      </c>
      <c r="K13955">
        <v>27</v>
      </c>
      <c r="L13955" s="8">
        <f>COUNTIFS($D$2:$D13955,D13955)</f>
        <v>685</v>
      </c>
    </row>
    <row r="13956" spans="1:12" x14ac:dyDescent="0.2">
      <c r="A13956" s="7" t="s">
        <v>4322</v>
      </c>
      <c r="B13956" s="2">
        <v>40237</v>
      </c>
      <c r="C13956" s="1">
        <v>31</v>
      </c>
      <c r="D13956" t="s">
        <v>447</v>
      </c>
      <c r="E13956">
        <v>36</v>
      </c>
      <c r="F13956" t="s">
        <v>25</v>
      </c>
      <c r="G13956">
        <v>1</v>
      </c>
      <c r="H13956">
        <v>0</v>
      </c>
      <c r="I13956">
        <v>0</v>
      </c>
      <c r="J13956">
        <f t="shared" si="230"/>
        <v>1</v>
      </c>
      <c r="K13956">
        <v>27</v>
      </c>
      <c r="L13956" s="8">
        <f>COUNTIFS($D$2:$D13956,D13956)</f>
        <v>331</v>
      </c>
    </row>
    <row r="13957" spans="1:12" x14ac:dyDescent="0.2">
      <c r="A13957" s="7" t="s">
        <v>4322</v>
      </c>
      <c r="B13957" s="2">
        <v>40237</v>
      </c>
      <c r="C13957">
        <v>36</v>
      </c>
      <c r="D13957" t="s">
        <v>25</v>
      </c>
      <c r="E13957" s="1">
        <v>31</v>
      </c>
      <c r="F13957" t="s">
        <v>447</v>
      </c>
      <c r="G13957">
        <v>0</v>
      </c>
      <c r="H13957">
        <v>0</v>
      </c>
      <c r="I13957">
        <v>0</v>
      </c>
      <c r="J13957">
        <f t="shared" si="230"/>
        <v>1</v>
      </c>
      <c r="K13957">
        <v>28</v>
      </c>
      <c r="L13957" s="8">
        <f>COUNTIFS($D$2:$D13957,D13957)</f>
        <v>332</v>
      </c>
    </row>
    <row r="13958" spans="1:12" x14ac:dyDescent="0.2">
      <c r="A13958" s="7" t="s">
        <v>4323</v>
      </c>
      <c r="B13958" s="2">
        <v>40237</v>
      </c>
      <c r="C13958" s="1">
        <v>19</v>
      </c>
      <c r="D13958" t="s">
        <v>40</v>
      </c>
      <c r="E13958">
        <v>41</v>
      </c>
      <c r="F13958" t="s">
        <v>759</v>
      </c>
      <c r="G13958">
        <v>1</v>
      </c>
      <c r="H13958">
        <v>2</v>
      </c>
      <c r="I13958">
        <v>1</v>
      </c>
      <c r="J13958">
        <f t="shared" si="230"/>
        <v>3</v>
      </c>
      <c r="K13958">
        <v>28</v>
      </c>
      <c r="L13958" s="8">
        <f>COUNTIFS($D$2:$D13958,D13958)</f>
        <v>686</v>
      </c>
    </row>
    <row r="13959" spans="1:12" x14ac:dyDescent="0.2">
      <c r="A13959" s="7" t="s">
        <v>4323</v>
      </c>
      <c r="B13959" s="2">
        <v>40237</v>
      </c>
      <c r="C13959">
        <v>41</v>
      </c>
      <c r="D13959" t="s">
        <v>759</v>
      </c>
      <c r="E13959" s="1">
        <v>19</v>
      </c>
      <c r="F13959" t="s">
        <v>40</v>
      </c>
      <c r="G13959">
        <v>0</v>
      </c>
      <c r="H13959">
        <v>1</v>
      </c>
      <c r="I13959">
        <v>2</v>
      </c>
      <c r="J13959">
        <f t="shared" si="230"/>
        <v>0</v>
      </c>
      <c r="K13959">
        <v>28</v>
      </c>
      <c r="L13959" s="8">
        <f>COUNTIFS($D$2:$D13959,D13959)</f>
        <v>610</v>
      </c>
    </row>
    <row r="13960" spans="1:12" x14ac:dyDescent="0.2">
      <c r="A13960" s="7" t="s">
        <v>4324</v>
      </c>
      <c r="B13960" s="2">
        <v>40243</v>
      </c>
      <c r="C13960" s="1">
        <v>29</v>
      </c>
      <c r="D13960" t="s">
        <v>42</v>
      </c>
      <c r="E13960">
        <v>40</v>
      </c>
      <c r="F13960" t="s">
        <v>758</v>
      </c>
      <c r="G13960">
        <v>1</v>
      </c>
      <c r="H13960">
        <v>1</v>
      </c>
      <c r="I13960">
        <v>2</v>
      </c>
      <c r="J13960">
        <f t="shared" si="230"/>
        <v>0</v>
      </c>
      <c r="K13960">
        <v>28</v>
      </c>
      <c r="L13960" s="8">
        <f>COUNTIFS($D$2:$D13960,D13960)</f>
        <v>568</v>
      </c>
    </row>
    <row r="13961" spans="1:12" x14ac:dyDescent="0.2">
      <c r="A13961" s="7" t="s">
        <v>4324</v>
      </c>
      <c r="B13961" s="2">
        <v>40243</v>
      </c>
      <c r="C13961">
        <v>40</v>
      </c>
      <c r="D13961" t="s">
        <v>758</v>
      </c>
      <c r="E13961" s="1">
        <v>29</v>
      </c>
      <c r="F13961" t="s">
        <v>42</v>
      </c>
      <c r="G13961">
        <v>0</v>
      </c>
      <c r="H13961">
        <v>2</v>
      </c>
      <c r="I13961">
        <v>1</v>
      </c>
      <c r="J13961">
        <f t="shared" si="230"/>
        <v>3</v>
      </c>
      <c r="K13961">
        <v>28</v>
      </c>
      <c r="L13961" s="8">
        <f>COUNTIFS($D$2:$D13961,D13961)</f>
        <v>408</v>
      </c>
    </row>
    <row r="13962" spans="1:12" x14ac:dyDescent="0.2">
      <c r="A13962" s="7" t="s">
        <v>4325</v>
      </c>
      <c r="B13962" s="2">
        <v>40243</v>
      </c>
      <c r="C13962" s="1">
        <v>10</v>
      </c>
      <c r="D13962" t="s">
        <v>47</v>
      </c>
      <c r="E13962">
        <v>13</v>
      </c>
      <c r="F13962" t="s">
        <v>64</v>
      </c>
      <c r="G13962">
        <v>1</v>
      </c>
      <c r="H13962">
        <v>3</v>
      </c>
      <c r="I13962">
        <v>1</v>
      </c>
      <c r="J13962">
        <f t="shared" si="230"/>
        <v>3</v>
      </c>
      <c r="K13962">
        <v>29</v>
      </c>
      <c r="L13962" s="8">
        <f>COUNTIFS($D$2:$D13962,D13962)</f>
        <v>687</v>
      </c>
    </row>
    <row r="13963" spans="1:12" x14ac:dyDescent="0.2">
      <c r="A13963" s="7" t="s">
        <v>4325</v>
      </c>
      <c r="B13963" s="2">
        <v>40243</v>
      </c>
      <c r="C13963">
        <v>13</v>
      </c>
      <c r="D13963" t="s">
        <v>64</v>
      </c>
      <c r="E13963" s="1">
        <v>10</v>
      </c>
      <c r="F13963" t="s">
        <v>47</v>
      </c>
      <c r="G13963">
        <v>0</v>
      </c>
      <c r="H13963">
        <v>1</v>
      </c>
      <c r="I13963">
        <v>3</v>
      </c>
      <c r="J13963">
        <f t="shared" si="230"/>
        <v>0</v>
      </c>
      <c r="K13963">
        <v>28</v>
      </c>
      <c r="L13963" s="8">
        <f>COUNTIFS($D$2:$D13963,D13963)</f>
        <v>28</v>
      </c>
    </row>
    <row r="13964" spans="1:12" x14ac:dyDescent="0.2">
      <c r="A13964" s="7" t="s">
        <v>4326</v>
      </c>
      <c r="B13964" s="2">
        <v>40243</v>
      </c>
      <c r="C13964" s="1">
        <v>42</v>
      </c>
      <c r="D13964" t="s">
        <v>35</v>
      </c>
      <c r="E13964">
        <v>21</v>
      </c>
      <c r="F13964" t="s">
        <v>10</v>
      </c>
      <c r="G13964">
        <v>1</v>
      </c>
      <c r="H13964">
        <v>0</v>
      </c>
      <c r="I13964">
        <v>1</v>
      </c>
      <c r="J13964">
        <f t="shared" si="230"/>
        <v>0</v>
      </c>
      <c r="K13964">
        <v>28</v>
      </c>
      <c r="L13964" s="8">
        <f>COUNTIFS($D$2:$D13964,D13964)</f>
        <v>66</v>
      </c>
    </row>
    <row r="13965" spans="1:12" x14ac:dyDescent="0.2">
      <c r="A13965" s="7" t="s">
        <v>4326</v>
      </c>
      <c r="B13965" s="2">
        <v>40243</v>
      </c>
      <c r="C13965">
        <v>21</v>
      </c>
      <c r="D13965" t="s">
        <v>10</v>
      </c>
      <c r="E13965" s="1">
        <v>42</v>
      </c>
      <c r="F13965" t="s">
        <v>35</v>
      </c>
      <c r="G13965">
        <v>0</v>
      </c>
      <c r="H13965">
        <v>1</v>
      </c>
      <c r="I13965">
        <v>0</v>
      </c>
      <c r="J13965">
        <f t="shared" si="230"/>
        <v>3</v>
      </c>
      <c r="K13965">
        <v>29</v>
      </c>
      <c r="L13965" s="8">
        <f>COUNTIFS($D$2:$D13965,D13965)</f>
        <v>687</v>
      </c>
    </row>
    <row r="13966" spans="1:12" x14ac:dyDescent="0.2">
      <c r="A13966" s="7" t="s">
        <v>4327</v>
      </c>
      <c r="B13966" s="2">
        <v>40244</v>
      </c>
      <c r="C13966" s="1">
        <v>16</v>
      </c>
      <c r="D13966" t="s">
        <v>37</v>
      </c>
      <c r="E13966">
        <v>33</v>
      </c>
      <c r="F13966" t="s">
        <v>443</v>
      </c>
      <c r="G13966">
        <v>1</v>
      </c>
      <c r="H13966">
        <v>5</v>
      </c>
      <c r="I13966">
        <v>1</v>
      </c>
      <c r="J13966">
        <f t="shared" si="230"/>
        <v>3</v>
      </c>
      <c r="K13966">
        <v>28</v>
      </c>
      <c r="L13966" s="8">
        <f>COUNTIFS($D$2:$D13966,D13966)</f>
        <v>686</v>
      </c>
    </row>
    <row r="13967" spans="1:12" x14ac:dyDescent="0.2">
      <c r="A13967" s="7" t="s">
        <v>4327</v>
      </c>
      <c r="B13967" s="2">
        <v>40244</v>
      </c>
      <c r="C13967">
        <v>33</v>
      </c>
      <c r="D13967" t="s">
        <v>443</v>
      </c>
      <c r="E13967" s="1">
        <v>16</v>
      </c>
      <c r="F13967" t="s">
        <v>37</v>
      </c>
      <c r="G13967">
        <v>0</v>
      </c>
      <c r="H13967">
        <v>1</v>
      </c>
      <c r="I13967">
        <v>5</v>
      </c>
      <c r="J13967">
        <f t="shared" si="230"/>
        <v>0</v>
      </c>
      <c r="K13967">
        <v>28</v>
      </c>
      <c r="L13967" s="8">
        <f>COUNTIFS($D$2:$D13967,D13967)</f>
        <v>66</v>
      </c>
    </row>
    <row r="13968" spans="1:12" x14ac:dyDescent="0.2">
      <c r="A13968" s="7" t="s">
        <v>4328</v>
      </c>
      <c r="B13968" s="2">
        <v>40245</v>
      </c>
      <c r="C13968" s="1">
        <v>63</v>
      </c>
      <c r="D13968" t="s">
        <v>777</v>
      </c>
      <c r="E13968">
        <v>19</v>
      </c>
      <c r="F13968" t="s">
        <v>40</v>
      </c>
      <c r="G13968">
        <v>1</v>
      </c>
      <c r="H13968">
        <v>1</v>
      </c>
      <c r="I13968">
        <v>0</v>
      </c>
      <c r="J13968">
        <f t="shared" si="230"/>
        <v>3</v>
      </c>
      <c r="K13968">
        <v>28</v>
      </c>
      <c r="L13968" s="8">
        <f>COUNTIFS($D$2:$D13968,D13968)</f>
        <v>180</v>
      </c>
    </row>
    <row r="13969" spans="1:12" x14ac:dyDescent="0.2">
      <c r="A13969" s="7" t="s">
        <v>4328</v>
      </c>
      <c r="B13969" s="2">
        <v>40245</v>
      </c>
      <c r="C13969">
        <v>19</v>
      </c>
      <c r="D13969" t="s">
        <v>40</v>
      </c>
      <c r="E13969" s="1">
        <v>63</v>
      </c>
      <c r="F13969" t="s">
        <v>777</v>
      </c>
      <c r="G13969">
        <v>0</v>
      </c>
      <c r="H13969">
        <v>0</v>
      </c>
      <c r="I13969">
        <v>1</v>
      </c>
      <c r="J13969">
        <f t="shared" si="230"/>
        <v>0</v>
      </c>
      <c r="K13969">
        <v>29</v>
      </c>
      <c r="L13969" s="8">
        <f>COUNTIFS($D$2:$D13969,D13969)</f>
        <v>687</v>
      </c>
    </row>
    <row r="13970" spans="1:12" x14ac:dyDescent="0.2">
      <c r="A13970" s="7" t="s">
        <v>4329</v>
      </c>
      <c r="B13970" s="2">
        <v>40246</v>
      </c>
      <c r="C13970" s="1">
        <v>31</v>
      </c>
      <c r="D13970" t="s">
        <v>447</v>
      </c>
      <c r="E13970">
        <v>40</v>
      </c>
      <c r="F13970" t="s">
        <v>758</v>
      </c>
      <c r="G13970">
        <v>1</v>
      </c>
      <c r="H13970">
        <v>4</v>
      </c>
      <c r="I13970">
        <v>0</v>
      </c>
      <c r="J13970">
        <f t="shared" si="230"/>
        <v>3</v>
      </c>
      <c r="K13970">
        <v>28</v>
      </c>
      <c r="L13970" s="8">
        <f>COUNTIFS($D$2:$D13970,D13970)</f>
        <v>332</v>
      </c>
    </row>
    <row r="13971" spans="1:12" x14ac:dyDescent="0.2">
      <c r="A13971" s="7" t="s">
        <v>4329</v>
      </c>
      <c r="B13971" s="2">
        <v>40246</v>
      </c>
      <c r="C13971">
        <v>40</v>
      </c>
      <c r="D13971" t="s">
        <v>758</v>
      </c>
      <c r="E13971" s="1">
        <v>31</v>
      </c>
      <c r="F13971" t="s">
        <v>447</v>
      </c>
      <c r="G13971">
        <v>0</v>
      </c>
      <c r="H13971">
        <v>0</v>
      </c>
      <c r="I13971">
        <v>4</v>
      </c>
      <c r="J13971">
        <f t="shared" si="230"/>
        <v>0</v>
      </c>
      <c r="K13971">
        <v>29</v>
      </c>
      <c r="L13971" s="8">
        <f>COUNTIFS($D$2:$D13971,D13971)</f>
        <v>409</v>
      </c>
    </row>
    <row r="13972" spans="1:12" x14ac:dyDescent="0.2">
      <c r="A13972" s="7" t="s">
        <v>4330</v>
      </c>
      <c r="B13972" s="2">
        <v>40246</v>
      </c>
      <c r="C13972" s="1">
        <v>45</v>
      </c>
      <c r="D13972" t="s">
        <v>762</v>
      </c>
      <c r="E13972">
        <v>43</v>
      </c>
      <c r="F13972" t="s">
        <v>760</v>
      </c>
      <c r="G13972">
        <v>1</v>
      </c>
      <c r="H13972">
        <v>1</v>
      </c>
      <c r="I13972">
        <v>2</v>
      </c>
      <c r="J13972">
        <f t="shared" si="230"/>
        <v>0</v>
      </c>
      <c r="K13972">
        <v>28</v>
      </c>
      <c r="L13972" s="8">
        <f>COUNTIFS($D$2:$D13972,D13972)</f>
        <v>256</v>
      </c>
    </row>
    <row r="13973" spans="1:12" x14ac:dyDescent="0.2">
      <c r="A13973" s="7" t="s">
        <v>4330</v>
      </c>
      <c r="B13973" s="2">
        <v>40246</v>
      </c>
      <c r="C13973">
        <v>43</v>
      </c>
      <c r="D13973" t="s">
        <v>760</v>
      </c>
      <c r="E13973" s="1">
        <v>45</v>
      </c>
      <c r="F13973" t="s">
        <v>762</v>
      </c>
      <c r="G13973">
        <v>0</v>
      </c>
      <c r="H13973">
        <v>2</v>
      </c>
      <c r="I13973">
        <v>1</v>
      </c>
      <c r="J13973">
        <f t="shared" si="230"/>
        <v>3</v>
      </c>
      <c r="K13973">
        <v>28</v>
      </c>
      <c r="L13973" s="8">
        <f>COUNTIFS($D$2:$D13973,D13973)</f>
        <v>218</v>
      </c>
    </row>
    <row r="13974" spans="1:12" x14ac:dyDescent="0.2">
      <c r="A13974" s="7" t="s">
        <v>4331</v>
      </c>
      <c r="B13974" s="2">
        <v>40247</v>
      </c>
      <c r="C13974" s="1">
        <v>13</v>
      </c>
      <c r="D13974" t="s">
        <v>64</v>
      </c>
      <c r="E13974">
        <v>24</v>
      </c>
      <c r="F13974" t="s">
        <v>319</v>
      </c>
      <c r="G13974">
        <v>1</v>
      </c>
      <c r="H13974">
        <v>1</v>
      </c>
      <c r="I13974">
        <v>1</v>
      </c>
      <c r="J13974">
        <f t="shared" si="230"/>
        <v>1</v>
      </c>
      <c r="K13974">
        <v>29</v>
      </c>
      <c r="L13974" s="8">
        <f>COUNTIFS($D$2:$D13974,D13974)</f>
        <v>29</v>
      </c>
    </row>
    <row r="13975" spans="1:12" x14ac:dyDescent="0.2">
      <c r="A13975" s="7" t="s">
        <v>4331</v>
      </c>
      <c r="B13975" s="2">
        <v>40247</v>
      </c>
      <c r="C13975">
        <v>24</v>
      </c>
      <c r="D13975" t="s">
        <v>319</v>
      </c>
      <c r="E13975" s="1">
        <v>13</v>
      </c>
      <c r="F13975" t="s">
        <v>64</v>
      </c>
      <c r="G13975">
        <v>0</v>
      </c>
      <c r="H13975">
        <v>1</v>
      </c>
      <c r="I13975">
        <v>1</v>
      </c>
      <c r="J13975">
        <f t="shared" si="230"/>
        <v>1</v>
      </c>
      <c r="K13975">
        <v>28</v>
      </c>
      <c r="L13975" s="8">
        <f>COUNTIFS($D$2:$D13975,D13975)</f>
        <v>66</v>
      </c>
    </row>
    <row r="13976" spans="1:12" x14ac:dyDescent="0.2">
      <c r="A13976" s="7" t="s">
        <v>4332</v>
      </c>
      <c r="B13976" s="2">
        <v>40250</v>
      </c>
      <c r="C13976" s="1">
        <v>26</v>
      </c>
      <c r="D13976" t="s">
        <v>17</v>
      </c>
      <c r="E13976">
        <v>41</v>
      </c>
      <c r="F13976" t="s">
        <v>759</v>
      </c>
      <c r="G13976">
        <v>1</v>
      </c>
      <c r="H13976">
        <v>3</v>
      </c>
      <c r="I13976">
        <v>1</v>
      </c>
      <c r="J13976">
        <f t="shared" si="230"/>
        <v>3</v>
      </c>
      <c r="K13976">
        <v>29</v>
      </c>
      <c r="L13976" s="8">
        <f>COUNTIFS($D$2:$D13976,D13976)</f>
        <v>687</v>
      </c>
    </row>
    <row r="13977" spans="1:12" x14ac:dyDescent="0.2">
      <c r="A13977" s="7" t="s">
        <v>4332</v>
      </c>
      <c r="B13977" s="2">
        <v>40250</v>
      </c>
      <c r="C13977">
        <v>41</v>
      </c>
      <c r="D13977" t="s">
        <v>759</v>
      </c>
      <c r="E13977" s="1">
        <v>26</v>
      </c>
      <c r="F13977" t="s">
        <v>17</v>
      </c>
      <c r="G13977">
        <v>0</v>
      </c>
      <c r="H13977">
        <v>1</v>
      </c>
      <c r="I13977">
        <v>3</v>
      </c>
      <c r="J13977">
        <f t="shared" si="230"/>
        <v>0</v>
      </c>
      <c r="K13977">
        <v>29</v>
      </c>
      <c r="L13977" s="8">
        <f>COUNTIFS($D$2:$D13977,D13977)</f>
        <v>611</v>
      </c>
    </row>
    <row r="13978" spans="1:12" x14ac:dyDescent="0.2">
      <c r="A13978" s="7" t="s">
        <v>4333</v>
      </c>
      <c r="B13978" s="2">
        <v>40250</v>
      </c>
      <c r="C13978" s="1">
        <v>24</v>
      </c>
      <c r="D13978" t="s">
        <v>319</v>
      </c>
      <c r="E13978">
        <v>32</v>
      </c>
      <c r="F13978" t="s">
        <v>559</v>
      </c>
      <c r="G13978">
        <v>1</v>
      </c>
      <c r="H13978">
        <v>0</v>
      </c>
      <c r="I13978">
        <v>0</v>
      </c>
      <c r="J13978">
        <f t="shared" si="230"/>
        <v>1</v>
      </c>
      <c r="K13978">
        <v>29</v>
      </c>
      <c r="L13978" s="8">
        <f>COUNTIFS($D$2:$D13978,D13978)</f>
        <v>67</v>
      </c>
    </row>
    <row r="13979" spans="1:12" x14ac:dyDescent="0.2">
      <c r="A13979" s="7" t="s">
        <v>4333</v>
      </c>
      <c r="B13979" s="2">
        <v>40250</v>
      </c>
      <c r="C13979">
        <v>32</v>
      </c>
      <c r="D13979" t="s">
        <v>559</v>
      </c>
      <c r="E13979" s="1">
        <v>24</v>
      </c>
      <c r="F13979" t="s">
        <v>319</v>
      </c>
      <c r="G13979">
        <v>0</v>
      </c>
      <c r="H13979">
        <v>0</v>
      </c>
      <c r="I13979">
        <v>0</v>
      </c>
      <c r="J13979">
        <f t="shared" si="230"/>
        <v>1</v>
      </c>
      <c r="K13979">
        <v>27</v>
      </c>
      <c r="L13979" s="8">
        <f>COUNTIFS($D$2:$D13979,D13979)</f>
        <v>685</v>
      </c>
    </row>
    <row r="13980" spans="1:12" x14ac:dyDescent="0.2">
      <c r="A13980" s="7" t="s">
        <v>4334</v>
      </c>
      <c r="B13980" s="2">
        <v>40250</v>
      </c>
      <c r="C13980" s="1">
        <v>14</v>
      </c>
      <c r="D13980" t="s">
        <v>27</v>
      </c>
      <c r="E13980">
        <v>29</v>
      </c>
      <c r="F13980" t="s">
        <v>42</v>
      </c>
      <c r="G13980">
        <v>1</v>
      </c>
      <c r="H13980">
        <v>4</v>
      </c>
      <c r="I13980">
        <v>1</v>
      </c>
      <c r="J13980">
        <f t="shared" si="230"/>
        <v>3</v>
      </c>
      <c r="K13980">
        <v>29</v>
      </c>
      <c r="L13980" s="8">
        <f>COUNTIFS($D$2:$D13980,D13980)</f>
        <v>687</v>
      </c>
    </row>
    <row r="13981" spans="1:12" x14ac:dyDescent="0.2">
      <c r="A13981" s="7" t="s">
        <v>4334</v>
      </c>
      <c r="B13981" s="2">
        <v>40250</v>
      </c>
      <c r="C13981">
        <v>29</v>
      </c>
      <c r="D13981" t="s">
        <v>42</v>
      </c>
      <c r="E13981" s="1">
        <v>14</v>
      </c>
      <c r="F13981" t="s">
        <v>27</v>
      </c>
      <c r="G13981">
        <v>0</v>
      </c>
      <c r="H13981">
        <v>1</v>
      </c>
      <c r="I13981">
        <v>4</v>
      </c>
      <c r="J13981">
        <f t="shared" si="230"/>
        <v>0</v>
      </c>
      <c r="K13981">
        <v>29</v>
      </c>
      <c r="L13981" s="8">
        <f>COUNTIFS($D$2:$D13981,D13981)</f>
        <v>569</v>
      </c>
    </row>
    <row r="13982" spans="1:12" x14ac:dyDescent="0.2">
      <c r="A13982" s="7" t="s">
        <v>4335</v>
      </c>
      <c r="B13982" s="2">
        <v>40250</v>
      </c>
      <c r="C13982" s="1">
        <v>13</v>
      </c>
      <c r="D13982" t="s">
        <v>64</v>
      </c>
      <c r="E13982">
        <v>42</v>
      </c>
      <c r="F13982" t="s">
        <v>35</v>
      </c>
      <c r="G13982">
        <v>1</v>
      </c>
      <c r="H13982">
        <v>1</v>
      </c>
      <c r="I13982">
        <v>2</v>
      </c>
      <c r="J13982">
        <f t="shared" si="230"/>
        <v>0</v>
      </c>
      <c r="K13982">
        <v>30</v>
      </c>
      <c r="L13982" s="8">
        <f>COUNTIFS($D$2:$D13982,D13982)</f>
        <v>30</v>
      </c>
    </row>
    <row r="13983" spans="1:12" x14ac:dyDescent="0.2">
      <c r="A13983" s="7" t="s">
        <v>4335</v>
      </c>
      <c r="B13983" s="2">
        <v>40250</v>
      </c>
      <c r="C13983">
        <v>42</v>
      </c>
      <c r="D13983" t="s">
        <v>35</v>
      </c>
      <c r="E13983" s="1">
        <v>13</v>
      </c>
      <c r="F13983" t="s">
        <v>64</v>
      </c>
      <c r="G13983">
        <v>0</v>
      </c>
      <c r="H13983">
        <v>2</v>
      </c>
      <c r="I13983">
        <v>1</v>
      </c>
      <c r="J13983">
        <f t="shared" si="230"/>
        <v>3</v>
      </c>
      <c r="K13983">
        <v>29</v>
      </c>
      <c r="L13983" s="8">
        <f>COUNTIFS($D$2:$D13983,D13983)</f>
        <v>67</v>
      </c>
    </row>
    <row r="13984" spans="1:12" x14ac:dyDescent="0.2">
      <c r="A13984" s="7" t="s">
        <v>4336</v>
      </c>
      <c r="B13984" s="2">
        <v>40250</v>
      </c>
      <c r="C13984" s="1">
        <v>40</v>
      </c>
      <c r="D13984" t="s">
        <v>758</v>
      </c>
      <c r="E13984">
        <v>63</v>
      </c>
      <c r="F13984" t="s">
        <v>777</v>
      </c>
      <c r="G13984">
        <v>1</v>
      </c>
      <c r="H13984">
        <v>4</v>
      </c>
      <c r="I13984">
        <v>0</v>
      </c>
      <c r="J13984">
        <f t="shared" si="230"/>
        <v>3</v>
      </c>
      <c r="K13984">
        <v>30</v>
      </c>
      <c r="L13984" s="8">
        <f>COUNTIFS($D$2:$D13984,D13984)</f>
        <v>410</v>
      </c>
    </row>
    <row r="13985" spans="1:12" x14ac:dyDescent="0.2">
      <c r="A13985" s="7" t="s">
        <v>4336</v>
      </c>
      <c r="B13985" s="2">
        <v>40250</v>
      </c>
      <c r="C13985">
        <v>63</v>
      </c>
      <c r="D13985" t="s">
        <v>777</v>
      </c>
      <c r="E13985" s="1">
        <v>40</v>
      </c>
      <c r="F13985" t="s">
        <v>758</v>
      </c>
      <c r="G13985">
        <v>0</v>
      </c>
      <c r="H13985">
        <v>0</v>
      </c>
      <c r="I13985">
        <v>4</v>
      </c>
      <c r="J13985">
        <f t="shared" si="230"/>
        <v>0</v>
      </c>
      <c r="K13985">
        <v>29</v>
      </c>
      <c r="L13985" s="8">
        <f>COUNTIFS($D$2:$D13985,D13985)</f>
        <v>181</v>
      </c>
    </row>
    <row r="13986" spans="1:12" x14ac:dyDescent="0.2">
      <c r="A13986" s="7" t="s">
        <v>4337</v>
      </c>
      <c r="B13986" s="2">
        <v>40250</v>
      </c>
      <c r="C13986" s="1">
        <v>43</v>
      </c>
      <c r="D13986" t="s">
        <v>760</v>
      </c>
      <c r="E13986">
        <v>16</v>
      </c>
      <c r="F13986" t="s">
        <v>37</v>
      </c>
      <c r="G13986">
        <v>1</v>
      </c>
      <c r="H13986">
        <v>2</v>
      </c>
      <c r="I13986">
        <v>2</v>
      </c>
      <c r="J13986">
        <f t="shared" si="230"/>
        <v>1</v>
      </c>
      <c r="K13986">
        <v>29</v>
      </c>
      <c r="L13986" s="8">
        <f>COUNTIFS($D$2:$D13986,D13986)</f>
        <v>219</v>
      </c>
    </row>
    <row r="13987" spans="1:12" x14ac:dyDescent="0.2">
      <c r="A13987" s="7" t="s">
        <v>4337</v>
      </c>
      <c r="B13987" s="2">
        <v>40250</v>
      </c>
      <c r="C13987">
        <v>16</v>
      </c>
      <c r="D13987" t="s">
        <v>37</v>
      </c>
      <c r="E13987" s="1">
        <v>43</v>
      </c>
      <c r="F13987" t="s">
        <v>760</v>
      </c>
      <c r="G13987">
        <v>0</v>
      </c>
      <c r="H13987">
        <v>2</v>
      </c>
      <c r="I13987">
        <v>2</v>
      </c>
      <c r="J13987">
        <f t="shared" si="230"/>
        <v>1</v>
      </c>
      <c r="K13987">
        <v>29</v>
      </c>
      <c r="L13987" s="8">
        <f>COUNTIFS($D$2:$D13987,D13987)</f>
        <v>687</v>
      </c>
    </row>
    <row r="13988" spans="1:12" x14ac:dyDescent="0.2">
      <c r="A13988" s="7" t="s">
        <v>4338</v>
      </c>
      <c r="B13988" s="2">
        <v>40250</v>
      </c>
      <c r="C13988" s="1">
        <v>33</v>
      </c>
      <c r="D13988" t="s">
        <v>443</v>
      </c>
      <c r="E13988">
        <v>10</v>
      </c>
      <c r="F13988" t="s">
        <v>47</v>
      </c>
      <c r="G13988">
        <v>1</v>
      </c>
      <c r="H13988">
        <v>1</v>
      </c>
      <c r="I13988">
        <v>2</v>
      </c>
      <c r="J13988">
        <f t="shared" si="230"/>
        <v>0</v>
      </c>
      <c r="K13988">
        <v>29</v>
      </c>
      <c r="L13988" s="8">
        <f>COUNTIFS($D$2:$D13988,D13988)</f>
        <v>67</v>
      </c>
    </row>
    <row r="13989" spans="1:12" x14ac:dyDescent="0.2">
      <c r="A13989" s="7" t="s">
        <v>4338</v>
      </c>
      <c r="B13989" s="2">
        <v>40250</v>
      </c>
      <c r="C13989">
        <v>10</v>
      </c>
      <c r="D13989" t="s">
        <v>47</v>
      </c>
      <c r="E13989" s="1">
        <v>33</v>
      </c>
      <c r="F13989" t="s">
        <v>443</v>
      </c>
      <c r="G13989">
        <v>0</v>
      </c>
      <c r="H13989">
        <v>2</v>
      </c>
      <c r="I13989">
        <v>1</v>
      </c>
      <c r="J13989">
        <f t="shared" si="230"/>
        <v>3</v>
      </c>
      <c r="K13989">
        <v>30</v>
      </c>
      <c r="L13989" s="8">
        <f>COUNTIFS($D$2:$D13989,D13989)</f>
        <v>688</v>
      </c>
    </row>
    <row r="13990" spans="1:12" x14ac:dyDescent="0.2">
      <c r="A13990" s="7" t="s">
        <v>4339</v>
      </c>
      <c r="B13990" s="2">
        <v>40251</v>
      </c>
      <c r="C13990" s="1">
        <v>21</v>
      </c>
      <c r="D13990" t="s">
        <v>10</v>
      </c>
      <c r="E13990">
        <v>36</v>
      </c>
      <c r="F13990" t="s">
        <v>25</v>
      </c>
      <c r="G13990">
        <v>1</v>
      </c>
      <c r="H13990">
        <v>3</v>
      </c>
      <c r="I13990">
        <v>0</v>
      </c>
      <c r="J13990">
        <f t="shared" si="230"/>
        <v>3</v>
      </c>
      <c r="K13990">
        <v>30</v>
      </c>
      <c r="L13990" s="8">
        <f>COUNTIFS($D$2:$D13990,D13990)</f>
        <v>688</v>
      </c>
    </row>
    <row r="13991" spans="1:12" x14ac:dyDescent="0.2">
      <c r="A13991" s="7" t="s">
        <v>4339</v>
      </c>
      <c r="B13991" s="2">
        <v>40251</v>
      </c>
      <c r="C13991">
        <v>36</v>
      </c>
      <c r="D13991" t="s">
        <v>25</v>
      </c>
      <c r="E13991" s="1">
        <v>21</v>
      </c>
      <c r="F13991" t="s">
        <v>10</v>
      </c>
      <c r="G13991">
        <v>0</v>
      </c>
      <c r="H13991">
        <v>0</v>
      </c>
      <c r="I13991">
        <v>3</v>
      </c>
      <c r="J13991">
        <f t="shared" si="230"/>
        <v>0</v>
      </c>
      <c r="K13991">
        <v>29</v>
      </c>
      <c r="L13991" s="8">
        <f>COUNTIFS($D$2:$D13991,D13991)</f>
        <v>333</v>
      </c>
    </row>
    <row r="13992" spans="1:12" x14ac:dyDescent="0.2">
      <c r="A13992" s="7" t="s">
        <v>4340</v>
      </c>
      <c r="B13992" s="2">
        <v>40251</v>
      </c>
      <c r="C13992" s="1">
        <v>31</v>
      </c>
      <c r="D13992" t="s">
        <v>447</v>
      </c>
      <c r="E13992">
        <v>20</v>
      </c>
      <c r="F13992" t="s">
        <v>45</v>
      </c>
      <c r="G13992">
        <v>1</v>
      </c>
      <c r="H13992">
        <v>1</v>
      </c>
      <c r="I13992">
        <v>1</v>
      </c>
      <c r="J13992">
        <f t="shared" si="230"/>
        <v>1</v>
      </c>
      <c r="K13992">
        <v>29</v>
      </c>
      <c r="L13992" s="8">
        <f>COUNTIFS($D$2:$D13992,D13992)</f>
        <v>333</v>
      </c>
    </row>
    <row r="13993" spans="1:12" x14ac:dyDescent="0.2">
      <c r="A13993" s="7" t="s">
        <v>4340</v>
      </c>
      <c r="B13993" s="2">
        <v>40251</v>
      </c>
      <c r="C13993">
        <v>20</v>
      </c>
      <c r="D13993" t="s">
        <v>45</v>
      </c>
      <c r="E13993" s="1">
        <v>31</v>
      </c>
      <c r="F13993" t="s">
        <v>447</v>
      </c>
      <c r="G13993">
        <v>0</v>
      </c>
      <c r="H13993">
        <v>1</v>
      </c>
      <c r="I13993">
        <v>1</v>
      </c>
      <c r="J13993">
        <f t="shared" si="230"/>
        <v>1</v>
      </c>
      <c r="K13993">
        <v>28</v>
      </c>
      <c r="L13993" s="8">
        <f>COUNTIFS($D$2:$D13993,D13993)</f>
        <v>496</v>
      </c>
    </row>
    <row r="13994" spans="1:12" x14ac:dyDescent="0.2">
      <c r="A13994" s="7" t="s">
        <v>4341</v>
      </c>
      <c r="B13994" s="2">
        <v>40252</v>
      </c>
      <c r="C13994" s="1">
        <v>19</v>
      </c>
      <c r="D13994" t="s">
        <v>40</v>
      </c>
      <c r="E13994">
        <v>45</v>
      </c>
      <c r="F13994" t="s">
        <v>762</v>
      </c>
      <c r="G13994">
        <v>1</v>
      </c>
      <c r="H13994">
        <v>4</v>
      </c>
      <c r="I13994">
        <v>1</v>
      </c>
      <c r="J13994">
        <f t="shared" si="230"/>
        <v>3</v>
      </c>
      <c r="K13994">
        <v>30</v>
      </c>
      <c r="L13994" s="8">
        <f>COUNTIFS($D$2:$D13994,D13994)</f>
        <v>688</v>
      </c>
    </row>
    <row r="13995" spans="1:12" x14ac:dyDescent="0.2">
      <c r="A13995" s="7" t="s">
        <v>4341</v>
      </c>
      <c r="B13995" s="2">
        <v>40252</v>
      </c>
      <c r="C13995">
        <v>45</v>
      </c>
      <c r="D13995" t="s">
        <v>762</v>
      </c>
      <c r="E13995" s="1">
        <v>19</v>
      </c>
      <c r="F13995" t="s">
        <v>40</v>
      </c>
      <c r="G13995">
        <v>0</v>
      </c>
      <c r="H13995">
        <v>1</v>
      </c>
      <c r="I13995">
        <v>4</v>
      </c>
      <c r="J13995">
        <f t="shared" si="230"/>
        <v>0</v>
      </c>
      <c r="K13995">
        <v>29</v>
      </c>
      <c r="L13995" s="8">
        <f>COUNTIFS($D$2:$D13995,D13995)</f>
        <v>257</v>
      </c>
    </row>
    <row r="13996" spans="1:12" x14ac:dyDescent="0.2">
      <c r="A13996" s="7" t="s">
        <v>4342</v>
      </c>
      <c r="B13996" s="2">
        <v>40253</v>
      </c>
      <c r="C13996" s="1">
        <v>63</v>
      </c>
      <c r="D13996" t="s">
        <v>777</v>
      </c>
      <c r="E13996">
        <v>32</v>
      </c>
      <c r="F13996" t="s">
        <v>559</v>
      </c>
      <c r="G13996">
        <v>1</v>
      </c>
      <c r="H13996">
        <v>1</v>
      </c>
      <c r="I13996">
        <v>2</v>
      </c>
      <c r="J13996">
        <f t="shared" si="230"/>
        <v>0</v>
      </c>
      <c r="K13996">
        <v>30</v>
      </c>
      <c r="L13996" s="8">
        <f>COUNTIFS($D$2:$D13996,D13996)</f>
        <v>182</v>
      </c>
    </row>
    <row r="13997" spans="1:12" x14ac:dyDescent="0.2">
      <c r="A13997" s="7" t="s">
        <v>4342</v>
      </c>
      <c r="B13997" s="2">
        <v>40253</v>
      </c>
      <c r="C13997">
        <v>32</v>
      </c>
      <c r="D13997" t="s">
        <v>559</v>
      </c>
      <c r="E13997" s="1">
        <v>63</v>
      </c>
      <c r="F13997" t="s">
        <v>777</v>
      </c>
      <c r="G13997">
        <v>0</v>
      </c>
      <c r="H13997">
        <v>2</v>
      </c>
      <c r="I13997">
        <v>1</v>
      </c>
      <c r="J13997">
        <f t="shared" si="230"/>
        <v>3</v>
      </c>
      <c r="K13997">
        <v>28</v>
      </c>
      <c r="L13997" s="8">
        <f>COUNTIFS($D$2:$D13997,D13997)</f>
        <v>686</v>
      </c>
    </row>
    <row r="13998" spans="1:12" x14ac:dyDescent="0.2">
      <c r="A13998" s="7" t="s">
        <v>4343</v>
      </c>
      <c r="B13998" s="2">
        <v>40257</v>
      </c>
      <c r="C13998" s="1">
        <v>32</v>
      </c>
      <c r="D13998" t="s">
        <v>559</v>
      </c>
      <c r="E13998">
        <v>42</v>
      </c>
      <c r="F13998" t="s">
        <v>35</v>
      </c>
      <c r="G13998">
        <v>1</v>
      </c>
      <c r="H13998">
        <v>2</v>
      </c>
      <c r="I13998">
        <v>2</v>
      </c>
      <c r="J13998">
        <f t="shared" si="230"/>
        <v>1</v>
      </c>
      <c r="K13998">
        <v>29</v>
      </c>
      <c r="L13998" s="8">
        <f>COUNTIFS($D$2:$D13998,D13998)</f>
        <v>687</v>
      </c>
    </row>
    <row r="13999" spans="1:12" x14ac:dyDescent="0.2">
      <c r="A13999" s="7" t="s">
        <v>4343</v>
      </c>
      <c r="B13999" s="2">
        <v>40257</v>
      </c>
      <c r="C13999">
        <v>42</v>
      </c>
      <c r="D13999" t="s">
        <v>35</v>
      </c>
      <c r="E13999" s="1">
        <v>32</v>
      </c>
      <c r="F13999" t="s">
        <v>559</v>
      </c>
      <c r="G13999">
        <v>0</v>
      </c>
      <c r="H13999">
        <v>2</v>
      </c>
      <c r="I13999">
        <v>2</v>
      </c>
      <c r="J13999">
        <f t="shared" si="230"/>
        <v>1</v>
      </c>
      <c r="K13999">
        <v>30</v>
      </c>
      <c r="L13999" s="8">
        <f>COUNTIFS($D$2:$D13999,D13999)</f>
        <v>68</v>
      </c>
    </row>
    <row r="14000" spans="1:12" x14ac:dyDescent="0.2">
      <c r="A14000" s="7" t="s">
        <v>4344</v>
      </c>
      <c r="B14000" s="2">
        <v>40257</v>
      </c>
      <c r="C14000" s="1">
        <v>63</v>
      </c>
      <c r="D14000" t="s">
        <v>777</v>
      </c>
      <c r="E14000">
        <v>13</v>
      </c>
      <c r="F14000" t="s">
        <v>64</v>
      </c>
      <c r="G14000">
        <v>1</v>
      </c>
      <c r="H14000">
        <v>1</v>
      </c>
      <c r="I14000">
        <v>0</v>
      </c>
      <c r="J14000">
        <f t="shared" si="230"/>
        <v>3</v>
      </c>
      <c r="K14000">
        <v>31</v>
      </c>
      <c r="L14000" s="8">
        <f>COUNTIFS($D$2:$D14000,D14000)</f>
        <v>183</v>
      </c>
    </row>
    <row r="14001" spans="1:12" x14ac:dyDescent="0.2">
      <c r="A14001" s="7" t="s">
        <v>4344</v>
      </c>
      <c r="B14001" s="2">
        <v>40257</v>
      </c>
      <c r="C14001">
        <v>13</v>
      </c>
      <c r="D14001" t="s">
        <v>64</v>
      </c>
      <c r="E14001" s="1">
        <v>63</v>
      </c>
      <c r="F14001" t="s">
        <v>777</v>
      </c>
      <c r="G14001">
        <v>0</v>
      </c>
      <c r="H14001">
        <v>0</v>
      </c>
      <c r="I14001">
        <v>1</v>
      </c>
      <c r="J14001">
        <f t="shared" si="230"/>
        <v>0</v>
      </c>
      <c r="K14001">
        <v>31</v>
      </c>
      <c r="L14001" s="8">
        <f>COUNTIFS($D$2:$D14001,D14001)</f>
        <v>31</v>
      </c>
    </row>
    <row r="14002" spans="1:12" x14ac:dyDescent="0.2">
      <c r="A14002" s="7" t="s">
        <v>4345</v>
      </c>
      <c r="B14002" s="2">
        <v>40257</v>
      </c>
      <c r="C14002" s="1">
        <v>31</v>
      </c>
      <c r="D14002" t="s">
        <v>447</v>
      </c>
      <c r="E14002">
        <v>43</v>
      </c>
      <c r="F14002" t="s">
        <v>760</v>
      </c>
      <c r="G14002">
        <v>1</v>
      </c>
      <c r="H14002">
        <v>3</v>
      </c>
      <c r="I14002">
        <v>1</v>
      </c>
      <c r="J14002">
        <f t="shared" si="230"/>
        <v>3</v>
      </c>
      <c r="K14002">
        <v>30</v>
      </c>
      <c r="L14002" s="8">
        <f>COUNTIFS($D$2:$D14002,D14002)</f>
        <v>334</v>
      </c>
    </row>
    <row r="14003" spans="1:12" x14ac:dyDescent="0.2">
      <c r="A14003" s="7" t="s">
        <v>4345</v>
      </c>
      <c r="B14003" s="2">
        <v>40257</v>
      </c>
      <c r="C14003">
        <v>43</v>
      </c>
      <c r="D14003" t="s">
        <v>760</v>
      </c>
      <c r="E14003" s="1">
        <v>31</v>
      </c>
      <c r="F14003" t="s">
        <v>447</v>
      </c>
      <c r="G14003">
        <v>0</v>
      </c>
      <c r="H14003">
        <v>1</v>
      </c>
      <c r="I14003">
        <v>3</v>
      </c>
      <c r="J14003">
        <f t="shared" si="230"/>
        <v>0</v>
      </c>
      <c r="K14003">
        <v>30</v>
      </c>
      <c r="L14003" s="8">
        <f>COUNTIFS($D$2:$D14003,D14003)</f>
        <v>220</v>
      </c>
    </row>
    <row r="14004" spans="1:12" x14ac:dyDescent="0.2">
      <c r="A14004" s="7" t="s">
        <v>4346</v>
      </c>
      <c r="B14004" s="2">
        <v>40257</v>
      </c>
      <c r="C14004" s="1">
        <v>24</v>
      </c>
      <c r="D14004" t="s">
        <v>319</v>
      </c>
      <c r="E14004">
        <v>26</v>
      </c>
      <c r="F14004" t="s">
        <v>17</v>
      </c>
      <c r="G14004">
        <v>1</v>
      </c>
      <c r="H14004">
        <v>1</v>
      </c>
      <c r="I14004">
        <v>2</v>
      </c>
      <c r="J14004">
        <f t="shared" si="230"/>
        <v>0</v>
      </c>
      <c r="K14004">
        <v>30</v>
      </c>
      <c r="L14004" s="8">
        <f>COUNTIFS($D$2:$D14004,D14004)</f>
        <v>68</v>
      </c>
    </row>
    <row r="14005" spans="1:12" x14ac:dyDescent="0.2">
      <c r="A14005" s="7" t="s">
        <v>4346</v>
      </c>
      <c r="B14005" s="2">
        <v>40257</v>
      </c>
      <c r="C14005">
        <v>26</v>
      </c>
      <c r="D14005" t="s">
        <v>17</v>
      </c>
      <c r="E14005" s="1">
        <v>24</v>
      </c>
      <c r="F14005" t="s">
        <v>319</v>
      </c>
      <c r="G14005">
        <v>0</v>
      </c>
      <c r="H14005">
        <v>2</v>
      </c>
      <c r="I14005">
        <v>1</v>
      </c>
      <c r="J14005">
        <f t="shared" si="230"/>
        <v>3</v>
      </c>
      <c r="K14005">
        <v>30</v>
      </c>
      <c r="L14005" s="8">
        <f>COUNTIFS($D$2:$D14005,D14005)</f>
        <v>688</v>
      </c>
    </row>
    <row r="14006" spans="1:12" x14ac:dyDescent="0.2">
      <c r="A14006" s="7" t="s">
        <v>4347</v>
      </c>
      <c r="B14006" s="2">
        <v>40257</v>
      </c>
      <c r="C14006" s="1">
        <v>45</v>
      </c>
      <c r="D14006" t="s">
        <v>762</v>
      </c>
      <c r="E14006">
        <v>33</v>
      </c>
      <c r="F14006" t="s">
        <v>443</v>
      </c>
      <c r="G14006">
        <v>1</v>
      </c>
      <c r="H14006">
        <v>3</v>
      </c>
      <c r="I14006">
        <v>2</v>
      </c>
      <c r="J14006">
        <f t="shared" si="230"/>
        <v>3</v>
      </c>
      <c r="K14006">
        <v>30</v>
      </c>
      <c r="L14006" s="8">
        <f>COUNTIFS($D$2:$D14006,D14006)</f>
        <v>258</v>
      </c>
    </row>
    <row r="14007" spans="1:12" x14ac:dyDescent="0.2">
      <c r="A14007" s="7" t="s">
        <v>4347</v>
      </c>
      <c r="B14007" s="2">
        <v>40257</v>
      </c>
      <c r="C14007">
        <v>33</v>
      </c>
      <c r="D14007" t="s">
        <v>443</v>
      </c>
      <c r="E14007" s="1">
        <v>45</v>
      </c>
      <c r="F14007" t="s">
        <v>762</v>
      </c>
      <c r="G14007">
        <v>0</v>
      </c>
      <c r="H14007">
        <v>2</v>
      </c>
      <c r="I14007">
        <v>3</v>
      </c>
      <c r="J14007">
        <f t="shared" si="230"/>
        <v>0</v>
      </c>
      <c r="K14007">
        <v>30</v>
      </c>
      <c r="L14007" s="8">
        <f>COUNTIFS($D$2:$D14007,D14007)</f>
        <v>68</v>
      </c>
    </row>
    <row r="14008" spans="1:12" x14ac:dyDescent="0.2">
      <c r="A14008" s="7" t="s">
        <v>4348</v>
      </c>
      <c r="B14008" s="2">
        <v>40257</v>
      </c>
      <c r="C14008" s="1">
        <v>16</v>
      </c>
      <c r="D14008" t="s">
        <v>37</v>
      </c>
      <c r="E14008">
        <v>40</v>
      </c>
      <c r="F14008" t="s">
        <v>758</v>
      </c>
      <c r="G14008">
        <v>1</v>
      </c>
      <c r="H14008">
        <v>2</v>
      </c>
      <c r="I14008">
        <v>0</v>
      </c>
      <c r="J14008">
        <f t="shared" si="230"/>
        <v>3</v>
      </c>
      <c r="K14008">
        <v>30</v>
      </c>
      <c r="L14008" s="8">
        <f>COUNTIFS($D$2:$D14008,D14008)</f>
        <v>688</v>
      </c>
    </row>
    <row r="14009" spans="1:12" x14ac:dyDescent="0.2">
      <c r="A14009" s="7" t="s">
        <v>4348</v>
      </c>
      <c r="B14009" s="2">
        <v>40257</v>
      </c>
      <c r="C14009">
        <v>40</v>
      </c>
      <c r="D14009" t="s">
        <v>758</v>
      </c>
      <c r="E14009" s="1">
        <v>16</v>
      </c>
      <c r="F14009" t="s">
        <v>37</v>
      </c>
      <c r="G14009">
        <v>0</v>
      </c>
      <c r="H14009">
        <v>0</v>
      </c>
      <c r="I14009">
        <v>2</v>
      </c>
      <c r="J14009">
        <f t="shared" si="230"/>
        <v>0</v>
      </c>
      <c r="K14009">
        <v>31</v>
      </c>
      <c r="L14009" s="8">
        <f>COUNTIFS($D$2:$D14009,D14009)</f>
        <v>411</v>
      </c>
    </row>
    <row r="14010" spans="1:12" x14ac:dyDescent="0.2">
      <c r="A14010" s="7" t="s">
        <v>4349</v>
      </c>
      <c r="B14010" s="2">
        <v>40257</v>
      </c>
      <c r="C14010" s="1">
        <v>10</v>
      </c>
      <c r="D14010" t="s">
        <v>47</v>
      </c>
      <c r="E14010">
        <v>29</v>
      </c>
      <c r="F14010" t="s">
        <v>42</v>
      </c>
      <c r="G14010">
        <v>1</v>
      </c>
      <c r="H14010">
        <v>2</v>
      </c>
      <c r="I14010">
        <v>0</v>
      </c>
      <c r="J14010">
        <f t="shared" si="230"/>
        <v>3</v>
      </c>
      <c r="K14010">
        <v>31</v>
      </c>
      <c r="L14010" s="8">
        <f>COUNTIFS($D$2:$D14010,D14010)</f>
        <v>689</v>
      </c>
    </row>
    <row r="14011" spans="1:12" x14ac:dyDescent="0.2">
      <c r="A14011" s="7" t="s">
        <v>4349</v>
      </c>
      <c r="B14011" s="2">
        <v>40257</v>
      </c>
      <c r="C14011">
        <v>29</v>
      </c>
      <c r="D14011" t="s">
        <v>42</v>
      </c>
      <c r="E14011" s="1">
        <v>10</v>
      </c>
      <c r="F14011" t="s">
        <v>47</v>
      </c>
      <c r="G14011">
        <v>0</v>
      </c>
      <c r="H14011">
        <v>0</v>
      </c>
      <c r="I14011">
        <v>2</v>
      </c>
      <c r="J14011">
        <f t="shared" si="230"/>
        <v>0</v>
      </c>
      <c r="K14011">
        <v>30</v>
      </c>
      <c r="L14011" s="8">
        <f>COUNTIFS($D$2:$D14011,D14011)</f>
        <v>570</v>
      </c>
    </row>
    <row r="14012" spans="1:12" x14ac:dyDescent="0.2">
      <c r="A14012" s="7" t="s">
        <v>4350</v>
      </c>
      <c r="B14012" s="2">
        <v>40258</v>
      </c>
      <c r="C14012" s="1">
        <v>36</v>
      </c>
      <c r="D14012" t="s">
        <v>25</v>
      </c>
      <c r="E14012">
        <v>20</v>
      </c>
      <c r="F14012" t="s">
        <v>45</v>
      </c>
      <c r="G14012">
        <v>1</v>
      </c>
      <c r="H14012">
        <v>1</v>
      </c>
      <c r="I14012">
        <v>2</v>
      </c>
      <c r="J14012">
        <f t="shared" si="230"/>
        <v>0</v>
      </c>
      <c r="K14012">
        <v>30</v>
      </c>
      <c r="L14012" s="8">
        <f>COUNTIFS($D$2:$D14012,D14012)</f>
        <v>334</v>
      </c>
    </row>
    <row r="14013" spans="1:12" x14ac:dyDescent="0.2">
      <c r="A14013" s="7" t="s">
        <v>4350</v>
      </c>
      <c r="B14013" s="2">
        <v>40258</v>
      </c>
      <c r="C14013">
        <v>20</v>
      </c>
      <c r="D14013" t="s">
        <v>45</v>
      </c>
      <c r="E14013" s="1">
        <v>36</v>
      </c>
      <c r="F14013" t="s">
        <v>25</v>
      </c>
      <c r="G14013">
        <v>0</v>
      </c>
      <c r="H14013">
        <v>2</v>
      </c>
      <c r="I14013">
        <v>1</v>
      </c>
      <c r="J14013">
        <f t="shared" si="230"/>
        <v>3</v>
      </c>
      <c r="K14013">
        <v>29</v>
      </c>
      <c r="L14013" s="8">
        <f>COUNTIFS($D$2:$D14013,D14013)</f>
        <v>497</v>
      </c>
    </row>
    <row r="14014" spans="1:12" x14ac:dyDescent="0.2">
      <c r="A14014" s="7" t="s">
        <v>4351</v>
      </c>
      <c r="B14014" s="2">
        <v>40258</v>
      </c>
      <c r="C14014" s="1">
        <v>41</v>
      </c>
      <c r="D14014" t="s">
        <v>759</v>
      </c>
      <c r="E14014">
        <v>14</v>
      </c>
      <c r="F14014" t="s">
        <v>27</v>
      </c>
      <c r="G14014">
        <v>1</v>
      </c>
      <c r="H14014">
        <v>1</v>
      </c>
      <c r="I14014">
        <v>1</v>
      </c>
      <c r="J14014">
        <f t="shared" si="230"/>
        <v>1</v>
      </c>
      <c r="K14014">
        <v>30</v>
      </c>
      <c r="L14014" s="8">
        <f>COUNTIFS($D$2:$D14014,D14014)</f>
        <v>612</v>
      </c>
    </row>
    <row r="14015" spans="1:12" x14ac:dyDescent="0.2">
      <c r="A14015" s="7" t="s">
        <v>4351</v>
      </c>
      <c r="B14015" s="2">
        <v>40258</v>
      </c>
      <c r="C14015">
        <v>14</v>
      </c>
      <c r="D14015" t="s">
        <v>27</v>
      </c>
      <c r="E14015" s="1">
        <v>41</v>
      </c>
      <c r="F14015" t="s">
        <v>759</v>
      </c>
      <c r="G14015">
        <v>0</v>
      </c>
      <c r="H14015">
        <v>1</v>
      </c>
      <c r="I14015">
        <v>1</v>
      </c>
      <c r="J14015">
        <f t="shared" si="230"/>
        <v>1</v>
      </c>
      <c r="K14015">
        <v>30</v>
      </c>
      <c r="L14015" s="8">
        <f>COUNTIFS($D$2:$D14015,D14015)</f>
        <v>688</v>
      </c>
    </row>
    <row r="14016" spans="1:12" x14ac:dyDescent="0.2">
      <c r="A14016" s="7" t="s">
        <v>4352</v>
      </c>
      <c r="B14016" s="2">
        <v>40258</v>
      </c>
      <c r="C14016" s="1">
        <v>21</v>
      </c>
      <c r="D14016" t="s">
        <v>10</v>
      </c>
      <c r="E14016">
        <v>19</v>
      </c>
      <c r="F14016" t="s">
        <v>40</v>
      </c>
      <c r="G14016">
        <v>1</v>
      </c>
      <c r="H14016">
        <v>2</v>
      </c>
      <c r="I14016">
        <v>1</v>
      </c>
      <c r="J14016">
        <f t="shared" si="230"/>
        <v>3</v>
      </c>
      <c r="K14016">
        <v>31</v>
      </c>
      <c r="L14016" s="8">
        <f>COUNTIFS($D$2:$D14016,D14016)</f>
        <v>689</v>
      </c>
    </row>
    <row r="14017" spans="1:12" x14ac:dyDescent="0.2">
      <c r="A14017" s="7" t="s">
        <v>4352</v>
      </c>
      <c r="B14017" s="2">
        <v>40258</v>
      </c>
      <c r="C14017">
        <v>19</v>
      </c>
      <c r="D14017" t="s">
        <v>40</v>
      </c>
      <c r="E14017" s="1">
        <v>21</v>
      </c>
      <c r="F14017" t="s">
        <v>10</v>
      </c>
      <c r="G14017">
        <v>0</v>
      </c>
      <c r="H14017">
        <v>1</v>
      </c>
      <c r="I14017">
        <v>2</v>
      </c>
      <c r="J14017">
        <f t="shared" si="230"/>
        <v>0</v>
      </c>
      <c r="K14017">
        <v>31</v>
      </c>
      <c r="L14017" s="8">
        <f>COUNTIFS($D$2:$D14017,D14017)</f>
        <v>689</v>
      </c>
    </row>
    <row r="14018" spans="1:12" x14ac:dyDescent="0.2">
      <c r="A14018" s="7" t="s">
        <v>4353</v>
      </c>
      <c r="B14018" s="2">
        <v>40260</v>
      </c>
      <c r="C14018" s="1">
        <v>29</v>
      </c>
      <c r="D14018" t="s">
        <v>42</v>
      </c>
      <c r="E14018">
        <v>42</v>
      </c>
      <c r="F14018" t="s">
        <v>35</v>
      </c>
      <c r="G14018">
        <v>1</v>
      </c>
      <c r="H14018">
        <v>1</v>
      </c>
      <c r="I14018">
        <v>3</v>
      </c>
      <c r="J14018">
        <f t="shared" ref="J14018:J14081" si="231">IF(H14018&gt;I14018,3,IF(I14018&gt;H14018,0,1))</f>
        <v>0</v>
      </c>
      <c r="K14018">
        <v>31</v>
      </c>
      <c r="L14018" s="8">
        <f>COUNTIFS($D$2:$D14018,D14018)</f>
        <v>571</v>
      </c>
    </row>
    <row r="14019" spans="1:12" x14ac:dyDescent="0.2">
      <c r="A14019" s="7" t="s">
        <v>4353</v>
      </c>
      <c r="B14019" s="2">
        <v>40260</v>
      </c>
      <c r="C14019">
        <v>42</v>
      </c>
      <c r="D14019" t="s">
        <v>35</v>
      </c>
      <c r="E14019" s="1">
        <v>29</v>
      </c>
      <c r="F14019" t="s">
        <v>42</v>
      </c>
      <c r="G14019">
        <v>0</v>
      </c>
      <c r="H14019">
        <v>3</v>
      </c>
      <c r="I14019">
        <v>1</v>
      </c>
      <c r="J14019">
        <f t="shared" si="231"/>
        <v>3</v>
      </c>
      <c r="K14019">
        <v>31</v>
      </c>
      <c r="L14019" s="8">
        <f>COUNTIFS($D$2:$D14019,D14019)</f>
        <v>69</v>
      </c>
    </row>
    <row r="14020" spans="1:12" x14ac:dyDescent="0.2">
      <c r="A14020" s="7" t="s">
        <v>4354</v>
      </c>
      <c r="B14020" s="2">
        <v>40261</v>
      </c>
      <c r="C14020" s="1">
        <v>45</v>
      </c>
      <c r="D14020" t="s">
        <v>762</v>
      </c>
      <c r="E14020">
        <v>14</v>
      </c>
      <c r="F14020" t="s">
        <v>27</v>
      </c>
      <c r="G14020">
        <v>1</v>
      </c>
      <c r="H14020">
        <v>0</v>
      </c>
      <c r="I14020">
        <v>5</v>
      </c>
      <c r="J14020">
        <f t="shared" si="231"/>
        <v>0</v>
      </c>
      <c r="K14020">
        <v>31</v>
      </c>
      <c r="L14020" s="8">
        <f>COUNTIFS($D$2:$D14020,D14020)</f>
        <v>259</v>
      </c>
    </row>
    <row r="14021" spans="1:12" x14ac:dyDescent="0.2">
      <c r="A14021" s="7" t="s">
        <v>4354</v>
      </c>
      <c r="B14021" s="2">
        <v>40261</v>
      </c>
      <c r="C14021">
        <v>14</v>
      </c>
      <c r="D14021" t="s">
        <v>27</v>
      </c>
      <c r="E14021" s="1">
        <v>45</v>
      </c>
      <c r="F14021" t="s">
        <v>762</v>
      </c>
      <c r="G14021">
        <v>0</v>
      </c>
      <c r="H14021">
        <v>5</v>
      </c>
      <c r="I14021">
        <v>0</v>
      </c>
      <c r="J14021">
        <f t="shared" si="231"/>
        <v>3</v>
      </c>
      <c r="K14021">
        <v>31</v>
      </c>
      <c r="L14021" s="8">
        <f>COUNTIFS($D$2:$D14021,D14021)</f>
        <v>689</v>
      </c>
    </row>
    <row r="14022" spans="1:12" x14ac:dyDescent="0.2">
      <c r="A14022" s="7" t="s">
        <v>4355</v>
      </c>
      <c r="B14022" s="2">
        <v>40261</v>
      </c>
      <c r="C14022" s="1">
        <v>20</v>
      </c>
      <c r="D14022" t="s">
        <v>45</v>
      </c>
      <c r="E14022">
        <v>16</v>
      </c>
      <c r="F14022" t="s">
        <v>37</v>
      </c>
      <c r="G14022">
        <v>1</v>
      </c>
      <c r="H14022">
        <v>0</v>
      </c>
      <c r="I14022">
        <v>2</v>
      </c>
      <c r="J14022">
        <f t="shared" si="231"/>
        <v>0</v>
      </c>
      <c r="K14022">
        <v>30</v>
      </c>
      <c r="L14022" s="8">
        <f>COUNTIFS($D$2:$D14022,D14022)</f>
        <v>498</v>
      </c>
    </row>
    <row r="14023" spans="1:12" x14ac:dyDescent="0.2">
      <c r="A14023" s="7" t="s">
        <v>4355</v>
      </c>
      <c r="B14023" s="2">
        <v>40261</v>
      </c>
      <c r="C14023">
        <v>16</v>
      </c>
      <c r="D14023" t="s">
        <v>37</v>
      </c>
      <c r="E14023" s="1">
        <v>20</v>
      </c>
      <c r="F14023" t="s">
        <v>45</v>
      </c>
      <c r="G14023">
        <v>0</v>
      </c>
      <c r="H14023">
        <v>2</v>
      </c>
      <c r="I14023">
        <v>0</v>
      </c>
      <c r="J14023">
        <f t="shared" si="231"/>
        <v>3</v>
      </c>
      <c r="K14023">
        <v>31</v>
      </c>
      <c r="L14023" s="8">
        <f>COUNTIFS($D$2:$D14023,D14023)</f>
        <v>689</v>
      </c>
    </row>
    <row r="14024" spans="1:12" x14ac:dyDescent="0.2">
      <c r="A14024" s="7" t="s">
        <v>4356</v>
      </c>
      <c r="B14024" s="2">
        <v>40261</v>
      </c>
      <c r="C14024" s="1">
        <v>32</v>
      </c>
      <c r="D14024" t="s">
        <v>559</v>
      </c>
      <c r="E14024">
        <v>31</v>
      </c>
      <c r="F14024" t="s">
        <v>447</v>
      </c>
      <c r="G14024">
        <v>1</v>
      </c>
      <c r="H14024">
        <v>1</v>
      </c>
      <c r="I14024">
        <v>1</v>
      </c>
      <c r="J14024">
        <f t="shared" si="231"/>
        <v>1</v>
      </c>
      <c r="K14024">
        <v>30</v>
      </c>
      <c r="L14024" s="8">
        <f>COUNTIFS($D$2:$D14024,D14024)</f>
        <v>688</v>
      </c>
    </row>
    <row r="14025" spans="1:12" x14ac:dyDescent="0.2">
      <c r="A14025" s="7" t="s">
        <v>4356</v>
      </c>
      <c r="B14025" s="2">
        <v>40261</v>
      </c>
      <c r="C14025">
        <v>31</v>
      </c>
      <c r="D14025" t="s">
        <v>447</v>
      </c>
      <c r="E14025" s="1">
        <v>32</v>
      </c>
      <c r="F14025" t="s">
        <v>559</v>
      </c>
      <c r="G14025">
        <v>0</v>
      </c>
      <c r="H14025">
        <v>1</v>
      </c>
      <c r="I14025">
        <v>1</v>
      </c>
      <c r="J14025">
        <f t="shared" si="231"/>
        <v>1</v>
      </c>
      <c r="K14025">
        <v>31</v>
      </c>
      <c r="L14025" s="8">
        <f>COUNTIFS($D$2:$D14025,D14025)</f>
        <v>335</v>
      </c>
    </row>
    <row r="14026" spans="1:12" x14ac:dyDescent="0.2">
      <c r="A14026" s="7" t="s">
        <v>4357</v>
      </c>
      <c r="B14026" s="2">
        <v>40261</v>
      </c>
      <c r="C14026" s="1">
        <v>41</v>
      </c>
      <c r="D14026" t="s">
        <v>759</v>
      </c>
      <c r="E14026">
        <v>43</v>
      </c>
      <c r="F14026" t="s">
        <v>760</v>
      </c>
      <c r="G14026">
        <v>1</v>
      </c>
      <c r="H14026">
        <v>2</v>
      </c>
      <c r="I14026">
        <v>1</v>
      </c>
      <c r="J14026">
        <f t="shared" si="231"/>
        <v>3</v>
      </c>
      <c r="K14026">
        <v>31</v>
      </c>
      <c r="L14026" s="8">
        <f>COUNTIFS($D$2:$D14026,D14026)</f>
        <v>613</v>
      </c>
    </row>
    <row r="14027" spans="1:12" x14ac:dyDescent="0.2">
      <c r="A14027" s="7" t="s">
        <v>4357</v>
      </c>
      <c r="B14027" s="2">
        <v>40261</v>
      </c>
      <c r="C14027">
        <v>43</v>
      </c>
      <c r="D14027" t="s">
        <v>760</v>
      </c>
      <c r="E14027" s="1">
        <v>41</v>
      </c>
      <c r="F14027" t="s">
        <v>759</v>
      </c>
      <c r="G14027">
        <v>0</v>
      </c>
      <c r="H14027">
        <v>1</v>
      </c>
      <c r="I14027">
        <v>2</v>
      </c>
      <c r="J14027">
        <f t="shared" si="231"/>
        <v>0</v>
      </c>
      <c r="K14027">
        <v>31</v>
      </c>
      <c r="L14027" s="8">
        <f>COUNTIFS($D$2:$D14027,D14027)</f>
        <v>221</v>
      </c>
    </row>
    <row r="14028" spans="1:12" x14ac:dyDescent="0.2">
      <c r="A14028" s="7" t="s">
        <v>4358</v>
      </c>
      <c r="B14028" s="2">
        <v>40264</v>
      </c>
      <c r="C14028" s="1">
        <v>42</v>
      </c>
      <c r="D14028" t="s">
        <v>35</v>
      </c>
      <c r="E14028">
        <v>16</v>
      </c>
      <c r="F14028" t="s">
        <v>37</v>
      </c>
      <c r="G14028">
        <v>1</v>
      </c>
      <c r="H14028">
        <v>0</v>
      </c>
      <c r="I14028">
        <v>0</v>
      </c>
      <c r="J14028">
        <f t="shared" si="231"/>
        <v>1</v>
      </c>
      <c r="K14028">
        <v>32</v>
      </c>
      <c r="L14028" s="8">
        <f>COUNTIFS($D$2:$D14028,D14028)</f>
        <v>70</v>
      </c>
    </row>
    <row r="14029" spans="1:12" x14ac:dyDescent="0.2">
      <c r="A14029" s="7" t="s">
        <v>4358</v>
      </c>
      <c r="B14029" s="2">
        <v>40264</v>
      </c>
      <c r="C14029">
        <v>16</v>
      </c>
      <c r="D14029" t="s">
        <v>37</v>
      </c>
      <c r="E14029" s="1">
        <v>42</v>
      </c>
      <c r="F14029" t="s">
        <v>35</v>
      </c>
      <c r="G14029">
        <v>0</v>
      </c>
      <c r="H14029">
        <v>0</v>
      </c>
      <c r="I14029">
        <v>0</v>
      </c>
      <c r="J14029">
        <f t="shared" si="231"/>
        <v>1</v>
      </c>
      <c r="K14029">
        <v>32</v>
      </c>
      <c r="L14029" s="8">
        <f>COUNTIFS($D$2:$D14029,D14029)</f>
        <v>690</v>
      </c>
    </row>
    <row r="14030" spans="1:12" x14ac:dyDescent="0.2">
      <c r="A14030" s="7" t="s">
        <v>4359</v>
      </c>
      <c r="B14030" s="2">
        <v>40264</v>
      </c>
      <c r="C14030" s="1">
        <v>29</v>
      </c>
      <c r="D14030" t="s">
        <v>42</v>
      </c>
      <c r="E14030">
        <v>24</v>
      </c>
      <c r="F14030" t="s">
        <v>319</v>
      </c>
      <c r="G14030">
        <v>1</v>
      </c>
      <c r="H14030" s="10">
        <v>0</v>
      </c>
      <c r="I14030">
        <v>1</v>
      </c>
      <c r="J14030">
        <f t="shared" si="231"/>
        <v>0</v>
      </c>
      <c r="K14030">
        <v>32</v>
      </c>
      <c r="L14030" s="8">
        <f>COUNTIFS($D$2:$D14030,D14030)</f>
        <v>572</v>
      </c>
    </row>
    <row r="14031" spans="1:12" x14ac:dyDescent="0.2">
      <c r="A14031" s="7" t="s">
        <v>4359</v>
      </c>
      <c r="B14031" s="2">
        <v>40264</v>
      </c>
      <c r="C14031">
        <v>24</v>
      </c>
      <c r="D14031" t="s">
        <v>319</v>
      </c>
      <c r="E14031" s="1">
        <v>29</v>
      </c>
      <c r="F14031" t="s">
        <v>42</v>
      </c>
      <c r="G14031">
        <v>0</v>
      </c>
      <c r="H14031">
        <v>1</v>
      </c>
      <c r="I14031" s="10">
        <v>0</v>
      </c>
      <c r="J14031">
        <f t="shared" si="231"/>
        <v>3</v>
      </c>
      <c r="K14031">
        <v>31</v>
      </c>
      <c r="L14031" s="8">
        <f>COUNTIFS($D$2:$D14031,D14031)</f>
        <v>69</v>
      </c>
    </row>
    <row r="14032" spans="1:12" x14ac:dyDescent="0.2">
      <c r="A14032" s="7" t="s">
        <v>4360</v>
      </c>
      <c r="B14032" s="2">
        <v>40264</v>
      </c>
      <c r="C14032" s="1">
        <v>26</v>
      </c>
      <c r="D14032" t="s">
        <v>17</v>
      </c>
      <c r="E14032">
        <v>45</v>
      </c>
      <c r="F14032" t="s">
        <v>762</v>
      </c>
      <c r="G14032">
        <v>1</v>
      </c>
      <c r="H14032">
        <v>2</v>
      </c>
      <c r="I14032" s="10">
        <v>0</v>
      </c>
      <c r="J14032">
        <f t="shared" si="231"/>
        <v>3</v>
      </c>
      <c r="K14032">
        <v>31</v>
      </c>
      <c r="L14032" s="8">
        <f>COUNTIFS($D$2:$D14032,D14032)</f>
        <v>689</v>
      </c>
    </row>
    <row r="14033" spans="1:12" x14ac:dyDescent="0.2">
      <c r="A14033" s="7" t="s">
        <v>4360</v>
      </c>
      <c r="B14033" s="2">
        <v>40264</v>
      </c>
      <c r="C14033">
        <v>45</v>
      </c>
      <c r="D14033" t="s">
        <v>762</v>
      </c>
      <c r="E14033" s="1">
        <v>26</v>
      </c>
      <c r="F14033" t="s">
        <v>17</v>
      </c>
      <c r="G14033">
        <v>0</v>
      </c>
      <c r="H14033" s="10">
        <v>0</v>
      </c>
      <c r="I14033">
        <v>2</v>
      </c>
      <c r="J14033">
        <f t="shared" si="231"/>
        <v>0</v>
      </c>
      <c r="K14033">
        <v>32</v>
      </c>
      <c r="L14033" s="8">
        <f>COUNTIFS($D$2:$D14033,D14033)</f>
        <v>260</v>
      </c>
    </row>
    <row r="14034" spans="1:12" x14ac:dyDescent="0.2">
      <c r="A14034" s="7" t="s">
        <v>4361</v>
      </c>
      <c r="B14034" s="2">
        <v>40264</v>
      </c>
      <c r="C14034" s="1">
        <v>33</v>
      </c>
      <c r="D14034" t="s">
        <v>443</v>
      </c>
      <c r="E14034">
        <v>36</v>
      </c>
      <c r="F14034" t="s">
        <v>25</v>
      </c>
      <c r="G14034">
        <v>1</v>
      </c>
      <c r="H14034">
        <v>2</v>
      </c>
      <c r="I14034" s="10">
        <v>0</v>
      </c>
      <c r="J14034">
        <f t="shared" si="231"/>
        <v>3</v>
      </c>
      <c r="K14034">
        <v>31</v>
      </c>
      <c r="L14034" s="8">
        <f>COUNTIFS($D$2:$D14034,D14034)</f>
        <v>69</v>
      </c>
    </row>
    <row r="14035" spans="1:12" x14ac:dyDescent="0.2">
      <c r="A14035" s="7" t="s">
        <v>4361</v>
      </c>
      <c r="B14035" s="2">
        <v>40264</v>
      </c>
      <c r="C14035">
        <v>36</v>
      </c>
      <c r="D14035" t="s">
        <v>25</v>
      </c>
      <c r="E14035" s="1">
        <v>33</v>
      </c>
      <c r="F14035" t="s">
        <v>443</v>
      </c>
      <c r="G14035">
        <v>0</v>
      </c>
      <c r="H14035" s="10">
        <v>0</v>
      </c>
      <c r="I14035">
        <v>2</v>
      </c>
      <c r="J14035">
        <f t="shared" si="231"/>
        <v>0</v>
      </c>
      <c r="K14035">
        <v>31</v>
      </c>
      <c r="L14035" s="8">
        <f>COUNTIFS($D$2:$D14035,D14035)</f>
        <v>335</v>
      </c>
    </row>
    <row r="14036" spans="1:12" x14ac:dyDescent="0.2">
      <c r="A14036" s="7" t="s">
        <v>4362</v>
      </c>
      <c r="B14036" s="2">
        <v>40264</v>
      </c>
      <c r="C14036" s="1">
        <v>14</v>
      </c>
      <c r="D14036" t="s">
        <v>27</v>
      </c>
      <c r="E14036">
        <v>32</v>
      </c>
      <c r="F14036" t="s">
        <v>559</v>
      </c>
      <c r="G14036">
        <v>1</v>
      </c>
      <c r="H14036" s="10">
        <v>7</v>
      </c>
      <c r="I14036">
        <v>1</v>
      </c>
      <c r="J14036">
        <f t="shared" si="231"/>
        <v>3</v>
      </c>
      <c r="K14036">
        <v>32</v>
      </c>
      <c r="L14036" s="8">
        <f>COUNTIFS($D$2:$D14036,D14036)</f>
        <v>690</v>
      </c>
    </row>
    <row r="14037" spans="1:12" x14ac:dyDescent="0.2">
      <c r="A14037" s="7" t="s">
        <v>4362</v>
      </c>
      <c r="B14037" s="2">
        <v>40264</v>
      </c>
      <c r="C14037">
        <v>32</v>
      </c>
      <c r="D14037" t="s">
        <v>559</v>
      </c>
      <c r="E14037" s="1">
        <v>14</v>
      </c>
      <c r="F14037" t="s">
        <v>27</v>
      </c>
      <c r="G14037">
        <v>0</v>
      </c>
      <c r="H14037">
        <v>1</v>
      </c>
      <c r="I14037" s="10">
        <v>7</v>
      </c>
      <c r="J14037">
        <f t="shared" si="231"/>
        <v>0</v>
      </c>
      <c r="K14037">
        <v>31</v>
      </c>
      <c r="L14037" s="8">
        <f>COUNTIFS($D$2:$D14037,D14037)</f>
        <v>689</v>
      </c>
    </row>
    <row r="14038" spans="1:12" x14ac:dyDescent="0.2">
      <c r="A14038" s="7" t="s">
        <v>4363</v>
      </c>
      <c r="B14038" s="2">
        <v>40264</v>
      </c>
      <c r="C14038" s="1">
        <v>43</v>
      </c>
      <c r="D14038" t="s">
        <v>760</v>
      </c>
      <c r="E14038">
        <v>10</v>
      </c>
      <c r="F14038" t="s">
        <v>47</v>
      </c>
      <c r="G14038">
        <v>1</v>
      </c>
      <c r="H14038">
        <v>1</v>
      </c>
      <c r="I14038">
        <v>1</v>
      </c>
      <c r="J14038">
        <f t="shared" si="231"/>
        <v>1</v>
      </c>
      <c r="K14038">
        <v>32</v>
      </c>
      <c r="L14038" s="8">
        <f>COUNTIFS($D$2:$D14038,D14038)</f>
        <v>222</v>
      </c>
    </row>
    <row r="14039" spans="1:12" x14ac:dyDescent="0.2">
      <c r="A14039" s="7" t="s">
        <v>4363</v>
      </c>
      <c r="B14039" s="2">
        <v>40264</v>
      </c>
      <c r="C14039">
        <v>10</v>
      </c>
      <c r="D14039" t="s">
        <v>47</v>
      </c>
      <c r="E14039" s="1">
        <v>43</v>
      </c>
      <c r="F14039" t="s">
        <v>760</v>
      </c>
      <c r="G14039">
        <v>0</v>
      </c>
      <c r="H14039">
        <v>1</v>
      </c>
      <c r="I14039">
        <v>1</v>
      </c>
      <c r="J14039">
        <f t="shared" si="231"/>
        <v>1</v>
      </c>
      <c r="K14039">
        <v>32</v>
      </c>
      <c r="L14039" s="8">
        <f>COUNTIFS($D$2:$D14039,D14039)</f>
        <v>690</v>
      </c>
    </row>
    <row r="14040" spans="1:12" x14ac:dyDescent="0.2">
      <c r="A14040" s="7" t="s">
        <v>4364</v>
      </c>
      <c r="B14040" s="2">
        <v>40264</v>
      </c>
      <c r="C14040" s="1">
        <v>40</v>
      </c>
      <c r="D14040" t="s">
        <v>758</v>
      </c>
      <c r="E14040">
        <v>21</v>
      </c>
      <c r="F14040" t="s">
        <v>10</v>
      </c>
      <c r="G14040">
        <v>1</v>
      </c>
      <c r="H14040">
        <v>0</v>
      </c>
      <c r="I14040">
        <v>4</v>
      </c>
      <c r="J14040">
        <f t="shared" si="231"/>
        <v>0</v>
      </c>
      <c r="K14040">
        <v>32</v>
      </c>
      <c r="L14040" s="8">
        <f>COUNTIFS($D$2:$D14040,D14040)</f>
        <v>412</v>
      </c>
    </row>
    <row r="14041" spans="1:12" x14ac:dyDescent="0.2">
      <c r="A14041" s="7" t="s">
        <v>4364</v>
      </c>
      <c r="B14041" s="2">
        <v>40264</v>
      </c>
      <c r="C14041">
        <v>21</v>
      </c>
      <c r="D14041" t="s">
        <v>10</v>
      </c>
      <c r="E14041" s="1">
        <v>40</v>
      </c>
      <c r="F14041" t="s">
        <v>758</v>
      </c>
      <c r="G14041">
        <v>0</v>
      </c>
      <c r="H14041">
        <v>4</v>
      </c>
      <c r="I14041">
        <v>0</v>
      </c>
      <c r="J14041">
        <f t="shared" si="231"/>
        <v>3</v>
      </c>
      <c r="K14041">
        <v>32</v>
      </c>
      <c r="L14041" s="8">
        <f>COUNTIFS($D$2:$D14041,D14041)</f>
        <v>690</v>
      </c>
    </row>
    <row r="14042" spans="1:12" x14ac:dyDescent="0.2">
      <c r="A14042" s="7" t="s">
        <v>4365</v>
      </c>
      <c r="B14042" s="2">
        <v>40265</v>
      </c>
      <c r="C14042" s="1">
        <v>13</v>
      </c>
      <c r="D14042" t="s">
        <v>64</v>
      </c>
      <c r="E14042">
        <v>41</v>
      </c>
      <c r="F14042" t="s">
        <v>759</v>
      </c>
      <c r="G14042">
        <v>1</v>
      </c>
      <c r="H14042">
        <v>0</v>
      </c>
      <c r="I14042">
        <v>1</v>
      </c>
      <c r="J14042">
        <f t="shared" si="231"/>
        <v>0</v>
      </c>
      <c r="K14042">
        <v>32</v>
      </c>
      <c r="L14042" s="8">
        <f>COUNTIFS($D$2:$D14042,D14042)</f>
        <v>32</v>
      </c>
    </row>
    <row r="14043" spans="1:12" x14ac:dyDescent="0.2">
      <c r="A14043" s="7" t="s">
        <v>4365</v>
      </c>
      <c r="B14043" s="2">
        <v>40265</v>
      </c>
      <c r="C14043">
        <v>41</v>
      </c>
      <c r="D14043" t="s">
        <v>759</v>
      </c>
      <c r="E14043" s="1">
        <v>13</v>
      </c>
      <c r="F14043" t="s">
        <v>64</v>
      </c>
      <c r="G14043">
        <v>0</v>
      </c>
      <c r="H14043">
        <v>1</v>
      </c>
      <c r="I14043">
        <v>0</v>
      </c>
      <c r="J14043">
        <f t="shared" si="231"/>
        <v>3</v>
      </c>
      <c r="K14043">
        <v>32</v>
      </c>
      <c r="L14043" s="8">
        <f>COUNTIFS($D$2:$D14043,D14043)</f>
        <v>614</v>
      </c>
    </row>
    <row r="14044" spans="1:12" x14ac:dyDescent="0.2">
      <c r="A14044" s="7" t="s">
        <v>4366</v>
      </c>
      <c r="B14044" s="2">
        <v>40265</v>
      </c>
      <c r="C14044" s="1">
        <v>19</v>
      </c>
      <c r="D14044" t="s">
        <v>40</v>
      </c>
      <c r="E14044">
        <v>31</v>
      </c>
      <c r="F14044" t="s">
        <v>447</v>
      </c>
      <c r="G14044">
        <v>1</v>
      </c>
      <c r="H14044">
        <v>3</v>
      </c>
      <c r="I14044">
        <v>0</v>
      </c>
      <c r="J14044">
        <f t="shared" si="231"/>
        <v>3</v>
      </c>
      <c r="K14044">
        <v>32</v>
      </c>
      <c r="L14044" s="8">
        <f>COUNTIFS($D$2:$D14044,D14044)</f>
        <v>690</v>
      </c>
    </row>
    <row r="14045" spans="1:12" x14ac:dyDescent="0.2">
      <c r="A14045" s="7" t="s">
        <v>4366</v>
      </c>
      <c r="B14045" s="2">
        <v>40265</v>
      </c>
      <c r="C14045">
        <v>31</v>
      </c>
      <c r="D14045" t="s">
        <v>447</v>
      </c>
      <c r="E14045" s="1">
        <v>19</v>
      </c>
      <c r="F14045" t="s">
        <v>40</v>
      </c>
      <c r="G14045">
        <v>0</v>
      </c>
      <c r="H14045">
        <v>0</v>
      </c>
      <c r="I14045">
        <v>3</v>
      </c>
      <c r="J14045">
        <f t="shared" si="231"/>
        <v>0</v>
      </c>
      <c r="K14045">
        <v>32</v>
      </c>
      <c r="L14045" s="8">
        <f>COUNTIFS($D$2:$D14045,D14045)</f>
        <v>336</v>
      </c>
    </row>
    <row r="14046" spans="1:12" x14ac:dyDescent="0.2">
      <c r="A14046" s="7" t="s">
        <v>4367</v>
      </c>
      <c r="B14046" s="2">
        <v>40266</v>
      </c>
      <c r="C14046" s="1">
        <v>20</v>
      </c>
      <c r="D14046" t="s">
        <v>45</v>
      </c>
      <c r="E14046">
        <v>63</v>
      </c>
      <c r="F14046" t="s">
        <v>777</v>
      </c>
      <c r="G14046">
        <v>1</v>
      </c>
      <c r="H14046">
        <v>3</v>
      </c>
      <c r="I14046">
        <v>0</v>
      </c>
      <c r="J14046">
        <f t="shared" si="231"/>
        <v>3</v>
      </c>
      <c r="K14046">
        <v>31</v>
      </c>
      <c r="L14046" s="8">
        <f>COUNTIFS($D$2:$D14046,D14046)</f>
        <v>499</v>
      </c>
    </row>
    <row r="14047" spans="1:12" x14ac:dyDescent="0.2">
      <c r="A14047" s="7" t="s">
        <v>4367</v>
      </c>
      <c r="B14047" s="2">
        <v>40266</v>
      </c>
      <c r="C14047">
        <v>63</v>
      </c>
      <c r="D14047" t="s">
        <v>777</v>
      </c>
      <c r="E14047" s="1">
        <v>20</v>
      </c>
      <c r="F14047" t="s">
        <v>45</v>
      </c>
      <c r="G14047">
        <v>0</v>
      </c>
      <c r="H14047">
        <v>0</v>
      </c>
      <c r="I14047">
        <v>3</v>
      </c>
      <c r="J14047">
        <f t="shared" si="231"/>
        <v>0</v>
      </c>
      <c r="K14047">
        <v>32</v>
      </c>
      <c r="L14047" s="8">
        <f>COUNTIFS($D$2:$D14047,D14047)</f>
        <v>184</v>
      </c>
    </row>
    <row r="14048" spans="1:12" x14ac:dyDescent="0.2">
      <c r="A14048" s="7" t="s">
        <v>4368</v>
      </c>
      <c r="B14048" s="2">
        <v>40271</v>
      </c>
      <c r="C14048" s="1">
        <v>21</v>
      </c>
      <c r="D14048" t="s">
        <v>10</v>
      </c>
      <c r="E14048">
        <v>14</v>
      </c>
      <c r="F14048" t="s">
        <v>27</v>
      </c>
      <c r="G14048">
        <v>1</v>
      </c>
      <c r="H14048">
        <v>1</v>
      </c>
      <c r="I14048">
        <v>2</v>
      </c>
      <c r="J14048">
        <f t="shared" si="231"/>
        <v>0</v>
      </c>
      <c r="K14048">
        <v>33</v>
      </c>
      <c r="L14048" s="8">
        <f>COUNTIFS($D$2:$D14048,D14048)</f>
        <v>691</v>
      </c>
    </row>
    <row r="14049" spans="1:12" x14ac:dyDescent="0.2">
      <c r="A14049" s="7" t="s">
        <v>4368</v>
      </c>
      <c r="B14049" s="2">
        <v>40271</v>
      </c>
      <c r="C14049">
        <v>14</v>
      </c>
      <c r="D14049" t="s">
        <v>27</v>
      </c>
      <c r="E14049" s="1">
        <v>21</v>
      </c>
      <c r="F14049" t="s">
        <v>10</v>
      </c>
      <c r="G14049">
        <v>0</v>
      </c>
      <c r="H14049">
        <v>2</v>
      </c>
      <c r="I14049">
        <v>1</v>
      </c>
      <c r="J14049">
        <f t="shared" si="231"/>
        <v>3</v>
      </c>
      <c r="K14049">
        <v>33</v>
      </c>
      <c r="L14049" s="8">
        <f>COUNTIFS($D$2:$D14049,D14049)</f>
        <v>691</v>
      </c>
    </row>
    <row r="14050" spans="1:12" x14ac:dyDescent="0.2">
      <c r="A14050" s="7" t="s">
        <v>4369</v>
      </c>
      <c r="B14050" s="2">
        <v>40271</v>
      </c>
      <c r="C14050" s="1">
        <v>31</v>
      </c>
      <c r="D14050" t="s">
        <v>447</v>
      </c>
      <c r="E14050">
        <v>26</v>
      </c>
      <c r="F14050" t="s">
        <v>17</v>
      </c>
      <c r="G14050">
        <v>1</v>
      </c>
      <c r="H14050">
        <v>3</v>
      </c>
      <c r="I14050">
        <v>1</v>
      </c>
      <c r="J14050">
        <f t="shared" si="231"/>
        <v>3</v>
      </c>
      <c r="K14050">
        <v>33</v>
      </c>
      <c r="L14050" s="8">
        <f>COUNTIFS($D$2:$D14050,D14050)</f>
        <v>337</v>
      </c>
    </row>
    <row r="14051" spans="1:12" x14ac:dyDescent="0.2">
      <c r="A14051" s="7" t="s">
        <v>4369</v>
      </c>
      <c r="B14051" s="2">
        <v>40271</v>
      </c>
      <c r="C14051">
        <v>26</v>
      </c>
      <c r="D14051" t="s">
        <v>17</v>
      </c>
      <c r="E14051" s="1">
        <v>31</v>
      </c>
      <c r="F14051" t="s">
        <v>447</v>
      </c>
      <c r="G14051">
        <v>0</v>
      </c>
      <c r="H14051">
        <v>1</v>
      </c>
      <c r="I14051">
        <v>3</v>
      </c>
      <c r="J14051">
        <f t="shared" si="231"/>
        <v>0</v>
      </c>
      <c r="K14051">
        <v>32</v>
      </c>
      <c r="L14051" s="8">
        <f>COUNTIFS($D$2:$D14051,D14051)</f>
        <v>690</v>
      </c>
    </row>
    <row r="14052" spans="1:12" x14ac:dyDescent="0.2">
      <c r="A14052" s="7" t="s">
        <v>4370</v>
      </c>
      <c r="B14052" s="2">
        <v>40271</v>
      </c>
      <c r="C14052" s="1">
        <v>24</v>
      </c>
      <c r="D14052" t="s">
        <v>319</v>
      </c>
      <c r="E14052">
        <v>33</v>
      </c>
      <c r="F14052" t="s">
        <v>443</v>
      </c>
      <c r="G14052">
        <v>1</v>
      </c>
      <c r="H14052">
        <v>2</v>
      </c>
      <c r="I14052">
        <v>0</v>
      </c>
      <c r="J14052">
        <f t="shared" si="231"/>
        <v>3</v>
      </c>
      <c r="K14052">
        <v>32</v>
      </c>
      <c r="L14052" s="8">
        <f>COUNTIFS($D$2:$D14052,D14052)</f>
        <v>70</v>
      </c>
    </row>
    <row r="14053" spans="1:12" x14ac:dyDescent="0.2">
      <c r="A14053" s="7" t="s">
        <v>4370</v>
      </c>
      <c r="B14053" s="2">
        <v>40271</v>
      </c>
      <c r="C14053">
        <v>33</v>
      </c>
      <c r="D14053" t="s">
        <v>443</v>
      </c>
      <c r="E14053" s="1">
        <v>24</v>
      </c>
      <c r="F14053" t="s">
        <v>319</v>
      </c>
      <c r="G14053">
        <v>0</v>
      </c>
      <c r="H14053">
        <v>0</v>
      </c>
      <c r="I14053">
        <v>2</v>
      </c>
      <c r="J14053">
        <f t="shared" si="231"/>
        <v>0</v>
      </c>
      <c r="K14053">
        <v>32</v>
      </c>
      <c r="L14053" s="8">
        <f>COUNTIFS($D$2:$D14053,D14053)</f>
        <v>70</v>
      </c>
    </row>
    <row r="14054" spans="1:12" x14ac:dyDescent="0.2">
      <c r="A14054" s="7" t="s">
        <v>4371</v>
      </c>
      <c r="B14054" s="2">
        <v>40271</v>
      </c>
      <c r="C14054" s="1">
        <v>45</v>
      </c>
      <c r="D14054" t="s">
        <v>762</v>
      </c>
      <c r="E14054">
        <v>41</v>
      </c>
      <c r="F14054" t="s">
        <v>759</v>
      </c>
      <c r="G14054">
        <v>1</v>
      </c>
      <c r="H14054">
        <v>0</v>
      </c>
      <c r="I14054">
        <v>0</v>
      </c>
      <c r="J14054">
        <f t="shared" si="231"/>
        <v>1</v>
      </c>
      <c r="K14054">
        <v>33</v>
      </c>
      <c r="L14054" s="8">
        <f>COUNTIFS($D$2:$D14054,D14054)</f>
        <v>261</v>
      </c>
    </row>
    <row r="14055" spans="1:12" x14ac:dyDescent="0.2">
      <c r="A14055" s="7" t="s">
        <v>4371</v>
      </c>
      <c r="B14055" s="2">
        <v>40271</v>
      </c>
      <c r="C14055">
        <v>41</v>
      </c>
      <c r="D14055" t="s">
        <v>759</v>
      </c>
      <c r="E14055" s="1">
        <v>45</v>
      </c>
      <c r="F14055" t="s">
        <v>762</v>
      </c>
      <c r="G14055">
        <v>0</v>
      </c>
      <c r="H14055">
        <v>0</v>
      </c>
      <c r="I14055">
        <v>0</v>
      </c>
      <c r="J14055">
        <f t="shared" si="231"/>
        <v>1</v>
      </c>
      <c r="K14055">
        <v>33</v>
      </c>
      <c r="L14055" s="8">
        <f>COUNTIFS($D$2:$D14055,D14055)</f>
        <v>615</v>
      </c>
    </row>
    <row r="14056" spans="1:12" x14ac:dyDescent="0.2">
      <c r="A14056" s="7" t="s">
        <v>4372</v>
      </c>
      <c r="B14056" s="2">
        <v>40271</v>
      </c>
      <c r="C14056" s="1">
        <v>40</v>
      </c>
      <c r="D14056" t="s">
        <v>758</v>
      </c>
      <c r="E14056">
        <v>32</v>
      </c>
      <c r="F14056" t="s">
        <v>559</v>
      </c>
      <c r="G14056">
        <v>1</v>
      </c>
      <c r="H14056">
        <v>0</v>
      </c>
      <c r="I14056">
        <v>1</v>
      </c>
      <c r="J14056">
        <f t="shared" si="231"/>
        <v>0</v>
      </c>
      <c r="K14056">
        <v>33</v>
      </c>
      <c r="L14056" s="8">
        <f>COUNTIFS($D$2:$D14056,D14056)</f>
        <v>413</v>
      </c>
    </row>
    <row r="14057" spans="1:12" x14ac:dyDescent="0.2">
      <c r="A14057" s="7" t="s">
        <v>4372</v>
      </c>
      <c r="B14057" s="2">
        <v>40271</v>
      </c>
      <c r="C14057">
        <v>32</v>
      </c>
      <c r="D14057" t="s">
        <v>559</v>
      </c>
      <c r="E14057" s="1">
        <v>40</v>
      </c>
      <c r="F14057" t="s">
        <v>758</v>
      </c>
      <c r="G14057">
        <v>0</v>
      </c>
      <c r="H14057">
        <v>1</v>
      </c>
      <c r="I14057">
        <v>0</v>
      </c>
      <c r="J14057">
        <f t="shared" si="231"/>
        <v>3</v>
      </c>
      <c r="K14057">
        <v>32</v>
      </c>
      <c r="L14057" s="8">
        <f>COUNTIFS($D$2:$D14057,D14057)</f>
        <v>690</v>
      </c>
    </row>
    <row r="14058" spans="1:12" x14ac:dyDescent="0.2">
      <c r="A14058" s="7" t="s">
        <v>4373</v>
      </c>
      <c r="B14058" s="2">
        <v>40271</v>
      </c>
      <c r="C14058" s="1">
        <v>10</v>
      </c>
      <c r="D14058" t="s">
        <v>47</v>
      </c>
      <c r="E14058">
        <v>42</v>
      </c>
      <c r="F14058" t="s">
        <v>35</v>
      </c>
      <c r="G14058">
        <v>1</v>
      </c>
      <c r="H14058">
        <v>1</v>
      </c>
      <c r="I14058">
        <v>0</v>
      </c>
      <c r="J14058">
        <f t="shared" si="231"/>
        <v>3</v>
      </c>
      <c r="K14058">
        <v>33</v>
      </c>
      <c r="L14058" s="8">
        <f>COUNTIFS($D$2:$D14058,D14058)</f>
        <v>691</v>
      </c>
    </row>
    <row r="14059" spans="1:12" x14ac:dyDescent="0.2">
      <c r="A14059" s="7" t="s">
        <v>4373</v>
      </c>
      <c r="B14059" s="2">
        <v>40271</v>
      </c>
      <c r="C14059">
        <v>42</v>
      </c>
      <c r="D14059" t="s">
        <v>35</v>
      </c>
      <c r="E14059" s="1">
        <v>10</v>
      </c>
      <c r="F14059" t="s">
        <v>47</v>
      </c>
      <c r="G14059">
        <v>0</v>
      </c>
      <c r="H14059">
        <v>0</v>
      </c>
      <c r="I14059">
        <v>1</v>
      </c>
      <c r="J14059">
        <f t="shared" si="231"/>
        <v>0</v>
      </c>
      <c r="K14059">
        <v>33</v>
      </c>
      <c r="L14059" s="8">
        <f>COUNTIFS($D$2:$D14059,D14059)</f>
        <v>71</v>
      </c>
    </row>
    <row r="14060" spans="1:12" x14ac:dyDescent="0.2">
      <c r="A14060" s="7" t="s">
        <v>4374</v>
      </c>
      <c r="B14060" s="2">
        <v>40271</v>
      </c>
      <c r="C14060" s="1">
        <v>13</v>
      </c>
      <c r="D14060" t="s">
        <v>64</v>
      </c>
      <c r="E14060">
        <v>20</v>
      </c>
      <c r="F14060" t="s">
        <v>45</v>
      </c>
      <c r="G14060">
        <v>1</v>
      </c>
      <c r="H14060">
        <v>1</v>
      </c>
      <c r="I14060">
        <v>6</v>
      </c>
      <c r="J14060">
        <f t="shared" si="231"/>
        <v>0</v>
      </c>
      <c r="K14060">
        <v>33</v>
      </c>
      <c r="L14060" s="8">
        <f>COUNTIFS($D$2:$D14060,D14060)</f>
        <v>33</v>
      </c>
    </row>
    <row r="14061" spans="1:12" x14ac:dyDescent="0.2">
      <c r="A14061" s="7" t="s">
        <v>4374</v>
      </c>
      <c r="B14061" s="2">
        <v>40271</v>
      </c>
      <c r="C14061">
        <v>20</v>
      </c>
      <c r="D14061" t="s">
        <v>45</v>
      </c>
      <c r="E14061" s="1">
        <v>13</v>
      </c>
      <c r="F14061" t="s">
        <v>64</v>
      </c>
      <c r="G14061">
        <v>0</v>
      </c>
      <c r="H14061">
        <v>6</v>
      </c>
      <c r="I14061">
        <v>1</v>
      </c>
      <c r="J14061">
        <f t="shared" si="231"/>
        <v>3</v>
      </c>
      <c r="K14061">
        <v>32</v>
      </c>
      <c r="L14061" s="8">
        <f>COUNTIFS($D$2:$D14061,D14061)</f>
        <v>500</v>
      </c>
    </row>
    <row r="14062" spans="1:12" x14ac:dyDescent="0.2">
      <c r="A14062" s="7" t="s">
        <v>4375</v>
      </c>
      <c r="B14062" s="2">
        <v>40272</v>
      </c>
      <c r="C14062" s="1">
        <v>36</v>
      </c>
      <c r="D14062" t="s">
        <v>25</v>
      </c>
      <c r="E14062">
        <v>63</v>
      </c>
      <c r="F14062" t="s">
        <v>777</v>
      </c>
      <c r="G14062">
        <v>1</v>
      </c>
      <c r="H14062">
        <v>2</v>
      </c>
      <c r="I14062">
        <v>1</v>
      </c>
      <c r="J14062">
        <f t="shared" si="231"/>
        <v>3</v>
      </c>
      <c r="K14062">
        <v>32</v>
      </c>
      <c r="L14062" s="8">
        <f>COUNTIFS($D$2:$D14062,D14062)</f>
        <v>336</v>
      </c>
    </row>
    <row r="14063" spans="1:12" x14ac:dyDescent="0.2">
      <c r="A14063" s="7" t="s">
        <v>4375</v>
      </c>
      <c r="B14063" s="2">
        <v>40272</v>
      </c>
      <c r="C14063">
        <v>63</v>
      </c>
      <c r="D14063" t="s">
        <v>777</v>
      </c>
      <c r="E14063" s="1">
        <v>36</v>
      </c>
      <c r="F14063" t="s">
        <v>25</v>
      </c>
      <c r="G14063">
        <v>0</v>
      </c>
      <c r="H14063">
        <v>1</v>
      </c>
      <c r="I14063">
        <v>2</v>
      </c>
      <c r="J14063">
        <f t="shared" si="231"/>
        <v>0</v>
      </c>
      <c r="K14063">
        <v>33</v>
      </c>
      <c r="L14063" s="8">
        <f>COUNTIFS($D$2:$D14063,D14063)</f>
        <v>185</v>
      </c>
    </row>
    <row r="14064" spans="1:12" x14ac:dyDescent="0.2">
      <c r="A14064" s="7" t="s">
        <v>4376</v>
      </c>
      <c r="B14064" s="2">
        <v>40272</v>
      </c>
      <c r="C14064" s="1">
        <v>43</v>
      </c>
      <c r="D14064" t="s">
        <v>760</v>
      </c>
      <c r="E14064">
        <v>19</v>
      </c>
      <c r="F14064" t="s">
        <v>40</v>
      </c>
      <c r="G14064">
        <v>1</v>
      </c>
      <c r="H14064">
        <v>1</v>
      </c>
      <c r="I14064">
        <v>1</v>
      </c>
      <c r="J14064">
        <f t="shared" si="231"/>
        <v>1</v>
      </c>
      <c r="K14064">
        <v>33</v>
      </c>
      <c r="L14064" s="8">
        <f>COUNTIFS($D$2:$D14064,D14064)</f>
        <v>223</v>
      </c>
    </row>
    <row r="14065" spans="1:12" x14ac:dyDescent="0.2">
      <c r="A14065" s="7" t="s">
        <v>4376</v>
      </c>
      <c r="B14065" s="2">
        <v>40272</v>
      </c>
      <c r="C14065">
        <v>19</v>
      </c>
      <c r="D14065" t="s">
        <v>40</v>
      </c>
      <c r="E14065" s="1">
        <v>43</v>
      </c>
      <c r="F14065" t="s">
        <v>760</v>
      </c>
      <c r="G14065">
        <v>0</v>
      </c>
      <c r="H14065">
        <v>1</v>
      </c>
      <c r="I14065">
        <v>1</v>
      </c>
      <c r="J14065">
        <f t="shared" si="231"/>
        <v>1</v>
      </c>
      <c r="K14065">
        <v>33</v>
      </c>
      <c r="L14065" s="8">
        <f>COUNTIFS($D$2:$D14065,D14065)</f>
        <v>691</v>
      </c>
    </row>
    <row r="14066" spans="1:12" x14ac:dyDescent="0.2">
      <c r="A14066" s="7" t="s">
        <v>4377</v>
      </c>
      <c r="B14066" s="2">
        <v>40272</v>
      </c>
      <c r="C14066" s="1">
        <v>16</v>
      </c>
      <c r="D14066" t="s">
        <v>37</v>
      </c>
      <c r="E14066">
        <v>29</v>
      </c>
      <c r="F14066" t="s">
        <v>42</v>
      </c>
      <c r="G14066">
        <v>1</v>
      </c>
      <c r="H14066">
        <v>2</v>
      </c>
      <c r="I14066">
        <v>2</v>
      </c>
      <c r="J14066">
        <f t="shared" si="231"/>
        <v>1</v>
      </c>
      <c r="K14066">
        <v>33</v>
      </c>
      <c r="L14066" s="8">
        <f>COUNTIFS($D$2:$D14066,D14066)</f>
        <v>691</v>
      </c>
    </row>
    <row r="14067" spans="1:12" x14ac:dyDescent="0.2">
      <c r="A14067" s="7" t="s">
        <v>4377</v>
      </c>
      <c r="B14067" s="2">
        <v>40272</v>
      </c>
      <c r="C14067">
        <v>29</v>
      </c>
      <c r="D14067" t="s">
        <v>42</v>
      </c>
      <c r="E14067" s="1">
        <v>16</v>
      </c>
      <c r="F14067" t="s">
        <v>37</v>
      </c>
      <c r="G14067">
        <v>0</v>
      </c>
      <c r="H14067">
        <v>2</v>
      </c>
      <c r="I14067">
        <v>2</v>
      </c>
      <c r="J14067">
        <f t="shared" si="231"/>
        <v>1</v>
      </c>
      <c r="K14067">
        <v>33</v>
      </c>
      <c r="L14067" s="8">
        <f>COUNTIFS($D$2:$D14067,D14067)</f>
        <v>573</v>
      </c>
    </row>
    <row r="14068" spans="1:12" x14ac:dyDescent="0.2">
      <c r="A14068" s="7" t="s">
        <v>4378</v>
      </c>
      <c r="B14068" s="2">
        <v>40278</v>
      </c>
      <c r="C14068" s="1">
        <v>29</v>
      </c>
      <c r="D14068" t="s">
        <v>42</v>
      </c>
      <c r="E14068">
        <v>31</v>
      </c>
      <c r="F14068" t="s">
        <v>447</v>
      </c>
      <c r="G14068">
        <v>1</v>
      </c>
      <c r="H14068">
        <v>1</v>
      </c>
      <c r="I14068">
        <v>0</v>
      </c>
      <c r="J14068">
        <f t="shared" si="231"/>
        <v>3</v>
      </c>
      <c r="K14068">
        <v>34</v>
      </c>
      <c r="L14068" s="8">
        <f>COUNTIFS($D$2:$D14068,D14068)</f>
        <v>574</v>
      </c>
    </row>
    <row r="14069" spans="1:12" x14ac:dyDescent="0.2">
      <c r="A14069" s="7" t="s">
        <v>4378</v>
      </c>
      <c r="B14069" s="2">
        <v>40278</v>
      </c>
      <c r="C14069">
        <v>31</v>
      </c>
      <c r="D14069" t="s">
        <v>447</v>
      </c>
      <c r="E14069" s="1">
        <v>29</v>
      </c>
      <c r="F14069" t="s">
        <v>42</v>
      </c>
      <c r="G14069">
        <v>0</v>
      </c>
      <c r="H14069">
        <v>0</v>
      </c>
      <c r="I14069">
        <v>1</v>
      </c>
      <c r="J14069">
        <f t="shared" si="231"/>
        <v>0</v>
      </c>
      <c r="K14069">
        <v>34</v>
      </c>
      <c r="L14069" s="8">
        <f>COUNTIFS($D$2:$D14069,D14069)</f>
        <v>338</v>
      </c>
    </row>
    <row r="14070" spans="1:12" x14ac:dyDescent="0.2">
      <c r="A14070" s="7" t="s">
        <v>4379</v>
      </c>
      <c r="B14070" s="2">
        <v>40278</v>
      </c>
      <c r="C14070" s="1">
        <v>33</v>
      </c>
      <c r="D14070" t="s">
        <v>443</v>
      </c>
      <c r="E14070">
        <v>13</v>
      </c>
      <c r="F14070" t="s">
        <v>64</v>
      </c>
      <c r="G14070">
        <v>1</v>
      </c>
      <c r="H14070">
        <v>1</v>
      </c>
      <c r="I14070">
        <v>4</v>
      </c>
      <c r="J14070">
        <f t="shared" si="231"/>
        <v>0</v>
      </c>
      <c r="K14070">
        <v>33</v>
      </c>
      <c r="L14070" s="8">
        <f>COUNTIFS($D$2:$D14070,D14070)</f>
        <v>71</v>
      </c>
    </row>
    <row r="14071" spans="1:12" x14ac:dyDescent="0.2">
      <c r="A14071" s="7" t="s">
        <v>4379</v>
      </c>
      <c r="B14071" s="2">
        <v>40278</v>
      </c>
      <c r="C14071">
        <v>13</v>
      </c>
      <c r="D14071" t="s">
        <v>64</v>
      </c>
      <c r="E14071" s="1">
        <v>33</v>
      </c>
      <c r="F14071" t="s">
        <v>443</v>
      </c>
      <c r="G14071">
        <v>0</v>
      </c>
      <c r="H14071">
        <v>4</v>
      </c>
      <c r="I14071">
        <v>1</v>
      </c>
      <c r="J14071">
        <f t="shared" si="231"/>
        <v>3</v>
      </c>
      <c r="K14071">
        <v>34</v>
      </c>
      <c r="L14071" s="8">
        <f>COUNTIFS($D$2:$D14071,D14071)</f>
        <v>34</v>
      </c>
    </row>
    <row r="14072" spans="1:12" x14ac:dyDescent="0.2">
      <c r="A14072" s="7" t="s">
        <v>4380</v>
      </c>
      <c r="B14072" s="2">
        <v>40279</v>
      </c>
      <c r="C14072" s="1">
        <v>42</v>
      </c>
      <c r="D14072" t="s">
        <v>35</v>
      </c>
      <c r="E14072">
        <v>24</v>
      </c>
      <c r="F14072" t="s">
        <v>319</v>
      </c>
      <c r="G14072">
        <v>1</v>
      </c>
      <c r="H14072">
        <v>0</v>
      </c>
      <c r="I14072">
        <v>0</v>
      </c>
      <c r="J14072">
        <f t="shared" si="231"/>
        <v>1</v>
      </c>
      <c r="K14072">
        <v>34</v>
      </c>
      <c r="L14072" s="8">
        <f>COUNTIFS($D$2:$D14072,D14072)</f>
        <v>72</v>
      </c>
    </row>
    <row r="14073" spans="1:12" x14ac:dyDescent="0.2">
      <c r="A14073" s="7" t="s">
        <v>4380</v>
      </c>
      <c r="B14073" s="2">
        <v>40279</v>
      </c>
      <c r="C14073">
        <v>24</v>
      </c>
      <c r="D14073" t="s">
        <v>319</v>
      </c>
      <c r="E14073" s="1">
        <v>42</v>
      </c>
      <c r="F14073" t="s">
        <v>35</v>
      </c>
      <c r="G14073">
        <v>0</v>
      </c>
      <c r="H14073">
        <v>0</v>
      </c>
      <c r="I14073">
        <v>0</v>
      </c>
      <c r="J14073">
        <f t="shared" si="231"/>
        <v>1</v>
      </c>
      <c r="K14073">
        <v>33</v>
      </c>
      <c r="L14073" s="8">
        <f>COUNTIFS($D$2:$D14073,D14073)</f>
        <v>71</v>
      </c>
    </row>
    <row r="14074" spans="1:12" x14ac:dyDescent="0.2">
      <c r="A14074" s="7" t="s">
        <v>4381</v>
      </c>
      <c r="B14074" s="2">
        <v>40279</v>
      </c>
      <c r="C14074" s="1">
        <v>41</v>
      </c>
      <c r="D14074" t="s">
        <v>759</v>
      </c>
      <c r="E14074">
        <v>21</v>
      </c>
      <c r="F14074" t="s">
        <v>10</v>
      </c>
      <c r="G14074">
        <v>1</v>
      </c>
      <c r="H14074">
        <v>0</v>
      </c>
      <c r="I14074">
        <v>0</v>
      </c>
      <c r="J14074">
        <f t="shared" si="231"/>
        <v>1</v>
      </c>
      <c r="K14074">
        <v>34</v>
      </c>
      <c r="L14074" s="8">
        <f>COUNTIFS($D$2:$D14074,D14074)</f>
        <v>616</v>
      </c>
    </row>
    <row r="14075" spans="1:12" x14ac:dyDescent="0.2">
      <c r="A14075" s="7" t="s">
        <v>4381</v>
      </c>
      <c r="B14075" s="2">
        <v>40279</v>
      </c>
      <c r="C14075">
        <v>21</v>
      </c>
      <c r="D14075" t="s">
        <v>10</v>
      </c>
      <c r="E14075" s="1">
        <v>41</v>
      </c>
      <c r="F14075" t="s">
        <v>759</v>
      </c>
      <c r="G14075">
        <v>0</v>
      </c>
      <c r="H14075">
        <v>0</v>
      </c>
      <c r="I14075">
        <v>0</v>
      </c>
      <c r="J14075">
        <f t="shared" si="231"/>
        <v>1</v>
      </c>
      <c r="K14075">
        <v>34</v>
      </c>
      <c r="L14075" s="8">
        <f>COUNTIFS($D$2:$D14075,D14075)</f>
        <v>692</v>
      </c>
    </row>
    <row r="14076" spans="1:12" x14ac:dyDescent="0.2">
      <c r="A14076" s="7" t="s">
        <v>4382</v>
      </c>
      <c r="B14076" s="2">
        <v>40279</v>
      </c>
      <c r="C14076" s="1">
        <v>19</v>
      </c>
      <c r="D14076" t="s">
        <v>40</v>
      </c>
      <c r="E14076">
        <v>36</v>
      </c>
      <c r="F14076" t="s">
        <v>25</v>
      </c>
      <c r="G14076">
        <v>1</v>
      </c>
      <c r="H14076">
        <v>0</v>
      </c>
      <c r="I14076">
        <v>0</v>
      </c>
      <c r="J14076">
        <f t="shared" si="231"/>
        <v>1</v>
      </c>
      <c r="K14076">
        <v>34</v>
      </c>
      <c r="L14076" s="8">
        <f>COUNTIFS($D$2:$D14076,D14076)</f>
        <v>692</v>
      </c>
    </row>
    <row r="14077" spans="1:12" x14ac:dyDescent="0.2">
      <c r="A14077" s="7" t="s">
        <v>4382</v>
      </c>
      <c r="B14077" s="2">
        <v>40279</v>
      </c>
      <c r="C14077">
        <v>36</v>
      </c>
      <c r="D14077" t="s">
        <v>25</v>
      </c>
      <c r="E14077" s="1">
        <v>19</v>
      </c>
      <c r="F14077" t="s">
        <v>40</v>
      </c>
      <c r="G14077">
        <v>0</v>
      </c>
      <c r="H14077">
        <v>0</v>
      </c>
      <c r="I14077">
        <v>0</v>
      </c>
      <c r="J14077">
        <f t="shared" si="231"/>
        <v>1</v>
      </c>
      <c r="K14077">
        <v>33</v>
      </c>
      <c r="L14077" s="8">
        <f>COUNTIFS($D$2:$D14077,D14077)</f>
        <v>337</v>
      </c>
    </row>
    <row r="14078" spans="1:12" x14ac:dyDescent="0.2">
      <c r="A14078" s="7" t="s">
        <v>4383</v>
      </c>
      <c r="B14078" s="2">
        <v>40279</v>
      </c>
      <c r="C14078" s="1">
        <v>20</v>
      </c>
      <c r="D14078" t="s">
        <v>45</v>
      </c>
      <c r="E14078">
        <v>43</v>
      </c>
      <c r="F14078" t="s">
        <v>760</v>
      </c>
      <c r="G14078">
        <v>1</v>
      </c>
      <c r="H14078">
        <v>5</v>
      </c>
      <c r="I14078">
        <v>1</v>
      </c>
      <c r="J14078">
        <f t="shared" si="231"/>
        <v>3</v>
      </c>
      <c r="K14078">
        <v>33</v>
      </c>
      <c r="L14078" s="8">
        <f>COUNTIFS($D$2:$D14078,D14078)</f>
        <v>501</v>
      </c>
    </row>
    <row r="14079" spans="1:12" x14ac:dyDescent="0.2">
      <c r="A14079" s="7" t="s">
        <v>4383</v>
      </c>
      <c r="B14079" s="2">
        <v>40279</v>
      </c>
      <c r="C14079">
        <v>43</v>
      </c>
      <c r="D14079" t="s">
        <v>760</v>
      </c>
      <c r="E14079" s="1">
        <v>20</v>
      </c>
      <c r="F14079" t="s">
        <v>45</v>
      </c>
      <c r="G14079">
        <v>0</v>
      </c>
      <c r="H14079">
        <v>1</v>
      </c>
      <c r="I14079">
        <v>5</v>
      </c>
      <c r="J14079">
        <f t="shared" si="231"/>
        <v>0</v>
      </c>
      <c r="K14079">
        <v>34</v>
      </c>
      <c r="L14079" s="8">
        <f>COUNTIFS($D$2:$D14079,D14079)</f>
        <v>224</v>
      </c>
    </row>
    <row r="14080" spans="1:12" x14ac:dyDescent="0.2">
      <c r="A14080" s="7" t="s">
        <v>4384</v>
      </c>
      <c r="B14080" s="2">
        <v>40281</v>
      </c>
      <c r="C14080" s="1">
        <v>14</v>
      </c>
      <c r="D14080" t="s">
        <v>27</v>
      </c>
      <c r="E14080">
        <v>40</v>
      </c>
      <c r="F14080" t="s">
        <v>758</v>
      </c>
      <c r="G14080">
        <v>1</v>
      </c>
      <c r="H14080">
        <v>1</v>
      </c>
      <c r="I14080">
        <v>0</v>
      </c>
      <c r="J14080">
        <f t="shared" si="231"/>
        <v>3</v>
      </c>
      <c r="K14080">
        <v>34</v>
      </c>
      <c r="L14080" s="8">
        <f>COUNTIFS($D$2:$D14080,D14080)</f>
        <v>692</v>
      </c>
    </row>
    <row r="14081" spans="1:12" x14ac:dyDescent="0.2">
      <c r="A14081" s="7" t="s">
        <v>4384</v>
      </c>
      <c r="B14081" s="2">
        <v>40281</v>
      </c>
      <c r="C14081">
        <v>40</v>
      </c>
      <c r="D14081" t="s">
        <v>758</v>
      </c>
      <c r="E14081" s="1">
        <v>14</v>
      </c>
      <c r="F14081" t="s">
        <v>27</v>
      </c>
      <c r="G14081">
        <v>0</v>
      </c>
      <c r="H14081">
        <v>0</v>
      </c>
      <c r="I14081">
        <v>1</v>
      </c>
      <c r="J14081">
        <f t="shared" si="231"/>
        <v>0</v>
      </c>
      <c r="K14081">
        <v>34</v>
      </c>
      <c r="L14081" s="8">
        <f>COUNTIFS($D$2:$D14081,D14081)</f>
        <v>414</v>
      </c>
    </row>
    <row r="14082" spans="1:12" x14ac:dyDescent="0.2">
      <c r="A14082" s="7" t="s">
        <v>4385</v>
      </c>
      <c r="B14082" s="2">
        <v>40282</v>
      </c>
      <c r="C14082" s="1">
        <v>63</v>
      </c>
      <c r="D14082" t="s">
        <v>777</v>
      </c>
      <c r="E14082">
        <v>45</v>
      </c>
      <c r="F14082" t="s">
        <v>762</v>
      </c>
      <c r="G14082">
        <v>1</v>
      </c>
      <c r="H14082">
        <v>0</v>
      </c>
      <c r="I14082">
        <v>0</v>
      </c>
      <c r="J14082">
        <f t="shared" ref="J14082:J14145" si="232">IF(H14082&gt;I14082,3,IF(I14082&gt;H14082,0,1))</f>
        <v>1</v>
      </c>
      <c r="K14082">
        <v>34</v>
      </c>
      <c r="L14082" s="8">
        <f>COUNTIFS($D$2:$D14082,D14082)</f>
        <v>186</v>
      </c>
    </row>
    <row r="14083" spans="1:12" x14ac:dyDescent="0.2">
      <c r="A14083" s="7" t="s">
        <v>4385</v>
      </c>
      <c r="B14083" s="2">
        <v>40282</v>
      </c>
      <c r="C14083">
        <v>45</v>
      </c>
      <c r="D14083" t="s">
        <v>762</v>
      </c>
      <c r="E14083" s="1">
        <v>63</v>
      </c>
      <c r="F14083" t="s">
        <v>777</v>
      </c>
      <c r="G14083">
        <v>0</v>
      </c>
      <c r="H14083">
        <v>0</v>
      </c>
      <c r="I14083">
        <v>0</v>
      </c>
      <c r="J14083">
        <f t="shared" si="232"/>
        <v>1</v>
      </c>
      <c r="K14083">
        <v>34</v>
      </c>
      <c r="L14083" s="8">
        <f>COUNTIFS($D$2:$D14083,D14083)</f>
        <v>262</v>
      </c>
    </row>
    <row r="14084" spans="1:12" x14ac:dyDescent="0.2">
      <c r="A14084" s="7" t="s">
        <v>4386</v>
      </c>
      <c r="B14084" s="2">
        <v>40282</v>
      </c>
      <c r="C14084" s="1">
        <v>32</v>
      </c>
      <c r="D14084" t="s">
        <v>559</v>
      </c>
      <c r="E14084">
        <v>16</v>
      </c>
      <c r="F14084" t="s">
        <v>37</v>
      </c>
      <c r="G14084">
        <v>1</v>
      </c>
      <c r="H14084">
        <v>2</v>
      </c>
      <c r="I14084">
        <v>2</v>
      </c>
      <c r="J14084">
        <f t="shared" si="232"/>
        <v>1</v>
      </c>
      <c r="K14084">
        <v>33</v>
      </c>
      <c r="L14084" s="8">
        <f>COUNTIFS($D$2:$D14084,D14084)</f>
        <v>691</v>
      </c>
    </row>
    <row r="14085" spans="1:12" x14ac:dyDescent="0.2">
      <c r="A14085" s="7" t="s">
        <v>4386</v>
      </c>
      <c r="B14085" s="2">
        <v>40282</v>
      </c>
      <c r="C14085">
        <v>16</v>
      </c>
      <c r="D14085" t="s">
        <v>37</v>
      </c>
      <c r="E14085" s="1">
        <v>32</v>
      </c>
      <c r="F14085" t="s">
        <v>559</v>
      </c>
      <c r="G14085">
        <v>0</v>
      </c>
      <c r="H14085">
        <v>2</v>
      </c>
      <c r="I14085">
        <v>2</v>
      </c>
      <c r="J14085">
        <f t="shared" si="232"/>
        <v>1</v>
      </c>
      <c r="K14085">
        <v>34</v>
      </c>
      <c r="L14085" s="8">
        <f>COUNTIFS($D$2:$D14085,D14085)</f>
        <v>692</v>
      </c>
    </row>
    <row r="14086" spans="1:12" x14ac:dyDescent="0.2">
      <c r="A14086" s="7" t="s">
        <v>4387</v>
      </c>
      <c r="B14086" s="2">
        <v>40282</v>
      </c>
      <c r="C14086" s="1">
        <v>26</v>
      </c>
      <c r="D14086" t="s">
        <v>17</v>
      </c>
      <c r="E14086">
        <v>10</v>
      </c>
      <c r="F14086" t="s">
        <v>47</v>
      </c>
      <c r="G14086">
        <v>1</v>
      </c>
      <c r="H14086">
        <v>2</v>
      </c>
      <c r="I14086">
        <v>1</v>
      </c>
      <c r="J14086">
        <f t="shared" si="232"/>
        <v>3</v>
      </c>
      <c r="K14086">
        <v>33</v>
      </c>
      <c r="L14086" s="8">
        <f>COUNTIFS($D$2:$D14086,D14086)</f>
        <v>691</v>
      </c>
    </row>
    <row r="14087" spans="1:12" x14ac:dyDescent="0.2">
      <c r="A14087" s="7" t="s">
        <v>4387</v>
      </c>
      <c r="B14087" s="2">
        <v>40282</v>
      </c>
      <c r="C14087">
        <v>10</v>
      </c>
      <c r="D14087" t="s">
        <v>47</v>
      </c>
      <c r="E14087" s="1">
        <v>26</v>
      </c>
      <c r="F14087" t="s">
        <v>17</v>
      </c>
      <c r="G14087">
        <v>0</v>
      </c>
      <c r="H14087">
        <v>1</v>
      </c>
      <c r="I14087">
        <v>2</v>
      </c>
      <c r="J14087">
        <f t="shared" si="232"/>
        <v>0</v>
      </c>
      <c r="K14087">
        <v>34</v>
      </c>
      <c r="L14087" s="8">
        <f>COUNTIFS($D$2:$D14087,D14087)</f>
        <v>692</v>
      </c>
    </row>
    <row r="14088" spans="1:12" x14ac:dyDescent="0.2">
      <c r="A14088" s="7" t="s">
        <v>4388</v>
      </c>
      <c r="B14088" s="2">
        <v>40285</v>
      </c>
      <c r="C14088" s="1">
        <v>36</v>
      </c>
      <c r="D14088" t="s">
        <v>25</v>
      </c>
      <c r="E14088">
        <v>42</v>
      </c>
      <c r="F14088" t="s">
        <v>35</v>
      </c>
      <c r="G14088">
        <v>1</v>
      </c>
      <c r="H14088">
        <v>0</v>
      </c>
      <c r="I14088">
        <v>0</v>
      </c>
      <c r="J14088">
        <f t="shared" si="232"/>
        <v>1</v>
      </c>
      <c r="K14088">
        <v>34</v>
      </c>
      <c r="L14088" s="8">
        <f>COUNTIFS($D$2:$D14088,D14088)</f>
        <v>338</v>
      </c>
    </row>
    <row r="14089" spans="1:12" x14ac:dyDescent="0.2">
      <c r="A14089" s="7" t="s">
        <v>4388</v>
      </c>
      <c r="B14089" s="2">
        <v>40285</v>
      </c>
      <c r="C14089">
        <v>42</v>
      </c>
      <c r="D14089" t="s">
        <v>35</v>
      </c>
      <c r="E14089" s="1">
        <v>36</v>
      </c>
      <c r="F14089" t="s">
        <v>25</v>
      </c>
      <c r="G14089">
        <v>0</v>
      </c>
      <c r="H14089">
        <v>0</v>
      </c>
      <c r="I14089">
        <v>0</v>
      </c>
      <c r="J14089">
        <f t="shared" si="232"/>
        <v>1</v>
      </c>
      <c r="K14089">
        <v>35</v>
      </c>
      <c r="L14089" s="8">
        <f>COUNTIFS($D$2:$D14089,D14089)</f>
        <v>73</v>
      </c>
    </row>
    <row r="14090" spans="1:12" x14ac:dyDescent="0.2">
      <c r="A14090" s="7" t="s">
        <v>4389</v>
      </c>
      <c r="B14090" s="2">
        <v>40285</v>
      </c>
      <c r="C14090" s="1">
        <v>41</v>
      </c>
      <c r="D14090" t="s">
        <v>759</v>
      </c>
      <c r="E14090">
        <v>16</v>
      </c>
      <c r="F14090" t="s">
        <v>37</v>
      </c>
      <c r="G14090">
        <v>1</v>
      </c>
      <c r="H14090">
        <v>2</v>
      </c>
      <c r="I14090">
        <v>3</v>
      </c>
      <c r="J14090">
        <f t="shared" si="232"/>
        <v>0</v>
      </c>
      <c r="K14090">
        <v>35</v>
      </c>
      <c r="L14090" s="8">
        <f>COUNTIFS($D$2:$D14090,D14090)</f>
        <v>617</v>
      </c>
    </row>
    <row r="14091" spans="1:12" x14ac:dyDescent="0.2">
      <c r="A14091" s="7" t="s">
        <v>4389</v>
      </c>
      <c r="B14091" s="2">
        <v>40285</v>
      </c>
      <c r="C14091">
        <v>16</v>
      </c>
      <c r="D14091" t="s">
        <v>37</v>
      </c>
      <c r="E14091" s="1">
        <v>41</v>
      </c>
      <c r="F14091" t="s">
        <v>759</v>
      </c>
      <c r="G14091">
        <v>0</v>
      </c>
      <c r="H14091">
        <v>3</v>
      </c>
      <c r="I14091">
        <v>2</v>
      </c>
      <c r="J14091">
        <f t="shared" si="232"/>
        <v>3</v>
      </c>
      <c r="K14091">
        <v>35</v>
      </c>
      <c r="L14091" s="8">
        <f>COUNTIFS($D$2:$D14091,D14091)</f>
        <v>693</v>
      </c>
    </row>
    <row r="14092" spans="1:12" x14ac:dyDescent="0.2">
      <c r="A14092" s="7" t="s">
        <v>4390</v>
      </c>
      <c r="B14092" s="2">
        <v>40285</v>
      </c>
      <c r="C14092" s="1">
        <v>43</v>
      </c>
      <c r="D14092" t="s">
        <v>760</v>
      </c>
      <c r="E14092">
        <v>33</v>
      </c>
      <c r="F14092" t="s">
        <v>443</v>
      </c>
      <c r="G14092">
        <v>1</v>
      </c>
      <c r="H14092">
        <v>0</v>
      </c>
      <c r="I14092">
        <v>0</v>
      </c>
      <c r="J14092">
        <f t="shared" si="232"/>
        <v>1</v>
      </c>
      <c r="K14092">
        <v>35</v>
      </c>
      <c r="L14092" s="8">
        <f>COUNTIFS($D$2:$D14092,D14092)</f>
        <v>225</v>
      </c>
    </row>
    <row r="14093" spans="1:12" x14ac:dyDescent="0.2">
      <c r="A14093" s="7" t="s">
        <v>4390</v>
      </c>
      <c r="B14093" s="2">
        <v>40285</v>
      </c>
      <c r="C14093">
        <v>33</v>
      </c>
      <c r="D14093" t="s">
        <v>443</v>
      </c>
      <c r="E14093" s="1">
        <v>43</v>
      </c>
      <c r="F14093" t="s">
        <v>760</v>
      </c>
      <c r="G14093">
        <v>0</v>
      </c>
      <c r="H14093">
        <v>0</v>
      </c>
      <c r="I14093">
        <v>0</v>
      </c>
      <c r="J14093">
        <f t="shared" si="232"/>
        <v>1</v>
      </c>
      <c r="K14093">
        <v>34</v>
      </c>
      <c r="L14093" s="8">
        <f>COUNTIFS($D$2:$D14093,D14093)</f>
        <v>72</v>
      </c>
    </row>
    <row r="14094" spans="1:12" x14ac:dyDescent="0.2">
      <c r="A14094" s="7" t="s">
        <v>4391</v>
      </c>
      <c r="B14094" s="2">
        <v>40285</v>
      </c>
      <c r="C14094" s="1">
        <v>26</v>
      </c>
      <c r="D14094" t="s">
        <v>17</v>
      </c>
      <c r="E14094">
        <v>14</v>
      </c>
      <c r="F14094" t="s">
        <v>27</v>
      </c>
      <c r="G14094">
        <v>1</v>
      </c>
      <c r="H14094">
        <v>2</v>
      </c>
      <c r="I14094">
        <v>1</v>
      </c>
      <c r="J14094">
        <f t="shared" si="232"/>
        <v>3</v>
      </c>
      <c r="K14094">
        <v>34</v>
      </c>
      <c r="L14094" s="8">
        <f>COUNTIFS($D$2:$D14094,D14094)</f>
        <v>692</v>
      </c>
    </row>
    <row r="14095" spans="1:12" x14ac:dyDescent="0.2">
      <c r="A14095" s="7" t="s">
        <v>4391</v>
      </c>
      <c r="B14095" s="2">
        <v>40285</v>
      </c>
      <c r="C14095">
        <v>14</v>
      </c>
      <c r="D14095" t="s">
        <v>27</v>
      </c>
      <c r="E14095" s="1">
        <v>26</v>
      </c>
      <c r="F14095" t="s">
        <v>17</v>
      </c>
      <c r="G14095">
        <v>0</v>
      </c>
      <c r="H14095">
        <v>1</v>
      </c>
      <c r="I14095">
        <v>2</v>
      </c>
      <c r="J14095">
        <f t="shared" si="232"/>
        <v>0</v>
      </c>
      <c r="K14095">
        <v>35</v>
      </c>
      <c r="L14095" s="8">
        <f>COUNTIFS($D$2:$D14095,D14095)</f>
        <v>693</v>
      </c>
    </row>
    <row r="14096" spans="1:12" x14ac:dyDescent="0.2">
      <c r="A14096" s="7" t="s">
        <v>4392</v>
      </c>
      <c r="B14096" s="2">
        <v>40285</v>
      </c>
      <c r="C14096" s="1">
        <v>20</v>
      </c>
      <c r="D14096" t="s">
        <v>45</v>
      </c>
      <c r="E14096">
        <v>21</v>
      </c>
      <c r="F14096" t="s">
        <v>10</v>
      </c>
      <c r="G14096">
        <v>1</v>
      </c>
      <c r="H14096">
        <v>0</v>
      </c>
      <c r="I14096">
        <v>1</v>
      </c>
      <c r="J14096">
        <f t="shared" si="232"/>
        <v>0</v>
      </c>
      <c r="K14096">
        <v>34</v>
      </c>
      <c r="L14096" s="8">
        <f>COUNTIFS($D$2:$D14096,D14096)</f>
        <v>502</v>
      </c>
    </row>
    <row r="14097" spans="1:12" x14ac:dyDescent="0.2">
      <c r="A14097" s="7" t="s">
        <v>4392</v>
      </c>
      <c r="B14097" s="2">
        <v>40285</v>
      </c>
      <c r="C14097">
        <v>21</v>
      </c>
      <c r="D14097" t="s">
        <v>10</v>
      </c>
      <c r="E14097" s="1">
        <v>20</v>
      </c>
      <c r="F14097" t="s">
        <v>45</v>
      </c>
      <c r="G14097">
        <v>0</v>
      </c>
      <c r="H14097">
        <v>1</v>
      </c>
      <c r="I14097">
        <v>0</v>
      </c>
      <c r="J14097">
        <f t="shared" si="232"/>
        <v>3</v>
      </c>
      <c r="K14097">
        <v>35</v>
      </c>
      <c r="L14097" s="8">
        <f>COUNTIFS($D$2:$D14097,D14097)</f>
        <v>693</v>
      </c>
    </row>
    <row r="14098" spans="1:12" x14ac:dyDescent="0.2">
      <c r="A14098" s="7" t="s">
        <v>4393</v>
      </c>
      <c r="B14098" s="2">
        <v>40285</v>
      </c>
      <c r="C14098" s="1">
        <v>31</v>
      </c>
      <c r="D14098" t="s">
        <v>447</v>
      </c>
      <c r="E14098">
        <v>13</v>
      </c>
      <c r="F14098" t="s">
        <v>64</v>
      </c>
      <c r="G14098">
        <v>1</v>
      </c>
      <c r="H14098">
        <v>2</v>
      </c>
      <c r="I14098">
        <v>1</v>
      </c>
      <c r="J14098">
        <f t="shared" si="232"/>
        <v>3</v>
      </c>
      <c r="K14098">
        <v>35</v>
      </c>
      <c r="L14098" s="8">
        <f>COUNTIFS($D$2:$D14098,D14098)</f>
        <v>339</v>
      </c>
    </row>
    <row r="14099" spans="1:12" x14ac:dyDescent="0.2">
      <c r="A14099" s="7" t="s">
        <v>4393</v>
      </c>
      <c r="B14099" s="2">
        <v>40285</v>
      </c>
      <c r="C14099">
        <v>13</v>
      </c>
      <c r="D14099" t="s">
        <v>64</v>
      </c>
      <c r="E14099" s="1">
        <v>31</v>
      </c>
      <c r="F14099" t="s">
        <v>447</v>
      </c>
      <c r="G14099">
        <v>0</v>
      </c>
      <c r="H14099">
        <v>1</v>
      </c>
      <c r="I14099">
        <v>2</v>
      </c>
      <c r="J14099">
        <f t="shared" si="232"/>
        <v>0</v>
      </c>
      <c r="K14099">
        <v>35</v>
      </c>
      <c r="L14099" s="8">
        <f>COUNTIFS($D$2:$D14099,D14099)</f>
        <v>35</v>
      </c>
    </row>
    <row r="14100" spans="1:12" x14ac:dyDescent="0.2">
      <c r="A14100" s="7" t="s">
        <v>4394</v>
      </c>
      <c r="B14100" s="2">
        <v>40285</v>
      </c>
      <c r="C14100" s="1">
        <v>24</v>
      </c>
      <c r="D14100" t="s">
        <v>319</v>
      </c>
      <c r="E14100">
        <v>40</v>
      </c>
      <c r="F14100" t="s">
        <v>758</v>
      </c>
      <c r="G14100">
        <v>1</v>
      </c>
      <c r="H14100">
        <v>1</v>
      </c>
      <c r="I14100">
        <v>2</v>
      </c>
      <c r="J14100">
        <f t="shared" si="232"/>
        <v>0</v>
      </c>
      <c r="K14100">
        <v>34</v>
      </c>
      <c r="L14100" s="8">
        <f>COUNTIFS($D$2:$D14100,D14100)</f>
        <v>72</v>
      </c>
    </row>
    <row r="14101" spans="1:12" x14ac:dyDescent="0.2">
      <c r="A14101" s="7" t="s">
        <v>4394</v>
      </c>
      <c r="B14101" s="2">
        <v>40285</v>
      </c>
      <c r="C14101">
        <v>40</v>
      </c>
      <c r="D14101" t="s">
        <v>758</v>
      </c>
      <c r="E14101" s="1">
        <v>24</v>
      </c>
      <c r="F14101" t="s">
        <v>319</v>
      </c>
      <c r="G14101">
        <v>0</v>
      </c>
      <c r="H14101">
        <v>2</v>
      </c>
      <c r="I14101">
        <v>1</v>
      </c>
      <c r="J14101">
        <f t="shared" si="232"/>
        <v>3</v>
      </c>
      <c r="K14101">
        <v>35</v>
      </c>
      <c r="L14101" s="8">
        <f>COUNTIFS($D$2:$D14101,D14101)</f>
        <v>415</v>
      </c>
    </row>
    <row r="14102" spans="1:12" x14ac:dyDescent="0.2">
      <c r="A14102" s="7" t="s">
        <v>4395</v>
      </c>
      <c r="B14102" s="2">
        <v>40286</v>
      </c>
      <c r="C14102" s="1">
        <v>63</v>
      </c>
      <c r="D14102" t="s">
        <v>777</v>
      </c>
      <c r="E14102">
        <v>10</v>
      </c>
      <c r="F14102" t="s">
        <v>47</v>
      </c>
      <c r="G14102">
        <v>1</v>
      </c>
      <c r="H14102">
        <v>3</v>
      </c>
      <c r="I14102">
        <v>2</v>
      </c>
      <c r="J14102">
        <f t="shared" si="232"/>
        <v>3</v>
      </c>
      <c r="K14102">
        <v>35</v>
      </c>
      <c r="L14102" s="8">
        <f>COUNTIFS($D$2:$D14102,D14102)</f>
        <v>187</v>
      </c>
    </row>
    <row r="14103" spans="1:12" x14ac:dyDescent="0.2">
      <c r="A14103" s="7" t="s">
        <v>4395</v>
      </c>
      <c r="B14103" s="2">
        <v>40286</v>
      </c>
      <c r="C14103">
        <v>10</v>
      </c>
      <c r="D14103" t="s">
        <v>47</v>
      </c>
      <c r="E14103" s="1">
        <v>63</v>
      </c>
      <c r="F14103" t="s">
        <v>777</v>
      </c>
      <c r="G14103">
        <v>0</v>
      </c>
      <c r="H14103">
        <v>2</v>
      </c>
      <c r="I14103">
        <v>3</v>
      </c>
      <c r="J14103">
        <f t="shared" si="232"/>
        <v>0</v>
      </c>
      <c r="K14103">
        <v>35</v>
      </c>
      <c r="L14103" s="8">
        <f>COUNTIFS($D$2:$D14103,D14103)</f>
        <v>693</v>
      </c>
    </row>
    <row r="14104" spans="1:12" x14ac:dyDescent="0.2">
      <c r="A14104" s="7" t="s">
        <v>4396</v>
      </c>
      <c r="B14104" s="2">
        <v>40286</v>
      </c>
      <c r="C14104" s="1">
        <v>45</v>
      </c>
      <c r="D14104" t="s">
        <v>762</v>
      </c>
      <c r="E14104">
        <v>32</v>
      </c>
      <c r="F14104" t="s">
        <v>559</v>
      </c>
      <c r="G14104">
        <v>1</v>
      </c>
      <c r="H14104">
        <v>1</v>
      </c>
      <c r="I14104">
        <v>2</v>
      </c>
      <c r="J14104">
        <f t="shared" si="232"/>
        <v>0</v>
      </c>
      <c r="K14104">
        <v>35</v>
      </c>
      <c r="L14104" s="8">
        <f>COUNTIFS($D$2:$D14104,D14104)</f>
        <v>263</v>
      </c>
    </row>
    <row r="14105" spans="1:12" x14ac:dyDescent="0.2">
      <c r="A14105" s="7" t="s">
        <v>4396</v>
      </c>
      <c r="B14105" s="2">
        <v>40286</v>
      </c>
      <c r="C14105">
        <v>32</v>
      </c>
      <c r="D14105" t="s">
        <v>559</v>
      </c>
      <c r="E14105" s="1">
        <v>45</v>
      </c>
      <c r="F14105" t="s">
        <v>762</v>
      </c>
      <c r="G14105">
        <v>0</v>
      </c>
      <c r="H14105">
        <v>2</v>
      </c>
      <c r="I14105">
        <v>1</v>
      </c>
      <c r="J14105">
        <f t="shared" si="232"/>
        <v>3</v>
      </c>
      <c r="K14105">
        <v>34</v>
      </c>
      <c r="L14105" s="8">
        <f>COUNTIFS($D$2:$D14105,D14105)</f>
        <v>692</v>
      </c>
    </row>
    <row r="14106" spans="1:12" x14ac:dyDescent="0.2">
      <c r="A14106" s="7" t="s">
        <v>4397</v>
      </c>
      <c r="B14106" s="2">
        <v>40287</v>
      </c>
      <c r="C14106" s="1">
        <v>19</v>
      </c>
      <c r="D14106" t="s">
        <v>40</v>
      </c>
      <c r="E14106">
        <v>29</v>
      </c>
      <c r="F14106" t="s">
        <v>42</v>
      </c>
      <c r="G14106">
        <v>1</v>
      </c>
      <c r="H14106">
        <v>3</v>
      </c>
      <c r="I14106">
        <v>0</v>
      </c>
      <c r="J14106">
        <f t="shared" si="232"/>
        <v>3</v>
      </c>
      <c r="K14106">
        <v>35</v>
      </c>
      <c r="L14106" s="8">
        <f>COUNTIFS($D$2:$D14106,D14106)</f>
        <v>693</v>
      </c>
    </row>
    <row r="14107" spans="1:12" x14ac:dyDescent="0.2">
      <c r="A14107" s="7" t="s">
        <v>4397</v>
      </c>
      <c r="B14107" s="2">
        <v>40287</v>
      </c>
      <c r="C14107">
        <v>29</v>
      </c>
      <c r="D14107" t="s">
        <v>42</v>
      </c>
      <c r="E14107" s="1">
        <v>19</v>
      </c>
      <c r="F14107" t="s">
        <v>40</v>
      </c>
      <c r="G14107">
        <v>0</v>
      </c>
      <c r="H14107">
        <v>0</v>
      </c>
      <c r="I14107">
        <v>3</v>
      </c>
      <c r="J14107">
        <f t="shared" si="232"/>
        <v>0</v>
      </c>
      <c r="K14107">
        <v>35</v>
      </c>
      <c r="L14107" s="8">
        <f>COUNTIFS($D$2:$D14107,D14107)</f>
        <v>575</v>
      </c>
    </row>
    <row r="14108" spans="1:12" x14ac:dyDescent="0.2">
      <c r="A14108" s="7" t="s">
        <v>4398</v>
      </c>
      <c r="B14108" s="2">
        <v>40289</v>
      </c>
      <c r="C14108" s="1">
        <v>33</v>
      </c>
      <c r="D14108" t="s">
        <v>443</v>
      </c>
      <c r="E14108">
        <v>32</v>
      </c>
      <c r="F14108" t="s">
        <v>559</v>
      </c>
      <c r="G14108">
        <v>1</v>
      </c>
      <c r="H14108">
        <v>0</v>
      </c>
      <c r="I14108">
        <v>2</v>
      </c>
      <c r="J14108">
        <f t="shared" si="232"/>
        <v>0</v>
      </c>
      <c r="K14108">
        <v>35</v>
      </c>
      <c r="L14108" s="8">
        <f>COUNTIFS($D$2:$D14108,D14108)</f>
        <v>73</v>
      </c>
    </row>
    <row r="14109" spans="1:12" x14ac:dyDescent="0.2">
      <c r="A14109" s="7" t="s">
        <v>4398</v>
      </c>
      <c r="B14109" s="2">
        <v>40289</v>
      </c>
      <c r="C14109">
        <v>32</v>
      </c>
      <c r="D14109" t="s">
        <v>559</v>
      </c>
      <c r="E14109" s="1">
        <v>33</v>
      </c>
      <c r="F14109" t="s">
        <v>443</v>
      </c>
      <c r="G14109">
        <v>0</v>
      </c>
      <c r="H14109">
        <v>2</v>
      </c>
      <c r="I14109">
        <v>0</v>
      </c>
      <c r="J14109">
        <f t="shared" si="232"/>
        <v>3</v>
      </c>
      <c r="K14109">
        <v>35</v>
      </c>
      <c r="L14109" s="8">
        <f>COUNTIFS($D$2:$D14109,D14109)</f>
        <v>693</v>
      </c>
    </row>
    <row r="14110" spans="1:12" x14ac:dyDescent="0.2">
      <c r="A14110" s="7" t="s">
        <v>4399</v>
      </c>
      <c r="B14110" s="2">
        <v>40292</v>
      </c>
      <c r="C14110" s="1">
        <v>21</v>
      </c>
      <c r="D14110" t="s">
        <v>10</v>
      </c>
      <c r="E14110">
        <v>26</v>
      </c>
      <c r="F14110" t="s">
        <v>17</v>
      </c>
      <c r="G14110">
        <v>1</v>
      </c>
      <c r="H14110">
        <v>3</v>
      </c>
      <c r="I14110">
        <v>1</v>
      </c>
      <c r="J14110">
        <f t="shared" si="232"/>
        <v>3</v>
      </c>
      <c r="K14110">
        <v>36</v>
      </c>
      <c r="L14110" s="8">
        <f>COUNTIFS($D$2:$D14110,D14110)</f>
        <v>694</v>
      </c>
    </row>
    <row r="14111" spans="1:12" x14ac:dyDescent="0.2">
      <c r="A14111" s="7" t="s">
        <v>4399</v>
      </c>
      <c r="B14111" s="2">
        <v>40292</v>
      </c>
      <c r="C14111">
        <v>26</v>
      </c>
      <c r="D14111" t="s">
        <v>17</v>
      </c>
      <c r="E14111" s="1">
        <v>21</v>
      </c>
      <c r="F14111" t="s">
        <v>10</v>
      </c>
      <c r="G14111">
        <v>0</v>
      </c>
      <c r="H14111">
        <v>1</v>
      </c>
      <c r="I14111">
        <v>3</v>
      </c>
      <c r="J14111">
        <f t="shared" si="232"/>
        <v>0</v>
      </c>
      <c r="K14111">
        <v>35</v>
      </c>
      <c r="L14111" s="8">
        <f>COUNTIFS($D$2:$D14111,D14111)</f>
        <v>693</v>
      </c>
    </row>
    <row r="14112" spans="1:12" x14ac:dyDescent="0.2">
      <c r="A14112" s="7" t="s">
        <v>4400</v>
      </c>
      <c r="B14112" s="2">
        <v>40292</v>
      </c>
      <c r="C14112" s="1">
        <v>42</v>
      </c>
      <c r="D14112" t="s">
        <v>35</v>
      </c>
      <c r="E14112">
        <v>41</v>
      </c>
      <c r="F14112" t="s">
        <v>759</v>
      </c>
      <c r="G14112">
        <v>1</v>
      </c>
      <c r="H14112">
        <v>1</v>
      </c>
      <c r="I14112">
        <v>1</v>
      </c>
      <c r="J14112">
        <f t="shared" si="232"/>
        <v>1</v>
      </c>
      <c r="K14112">
        <v>36</v>
      </c>
      <c r="L14112" s="8">
        <f>COUNTIFS($D$2:$D14112,D14112)</f>
        <v>74</v>
      </c>
    </row>
    <row r="14113" spans="1:12" x14ac:dyDescent="0.2">
      <c r="A14113" s="7" t="s">
        <v>4400</v>
      </c>
      <c r="B14113" s="2">
        <v>40292</v>
      </c>
      <c r="C14113">
        <v>41</v>
      </c>
      <c r="D14113" t="s">
        <v>759</v>
      </c>
      <c r="E14113" s="1">
        <v>42</v>
      </c>
      <c r="F14113" t="s">
        <v>35</v>
      </c>
      <c r="G14113">
        <v>0</v>
      </c>
      <c r="H14113">
        <v>1</v>
      </c>
      <c r="I14113">
        <v>1</v>
      </c>
      <c r="J14113">
        <f t="shared" si="232"/>
        <v>1</v>
      </c>
      <c r="K14113">
        <v>36</v>
      </c>
      <c r="L14113" s="8">
        <f>COUNTIFS($D$2:$D14113,D14113)</f>
        <v>618</v>
      </c>
    </row>
    <row r="14114" spans="1:12" x14ac:dyDescent="0.2">
      <c r="A14114" s="7" t="s">
        <v>4401</v>
      </c>
      <c r="B14114" s="2">
        <v>40292</v>
      </c>
      <c r="C14114" s="1">
        <v>29</v>
      </c>
      <c r="D14114" t="s">
        <v>42</v>
      </c>
      <c r="E14114">
        <v>63</v>
      </c>
      <c r="F14114" t="s">
        <v>777</v>
      </c>
      <c r="G14114">
        <v>1</v>
      </c>
      <c r="H14114">
        <v>3</v>
      </c>
      <c r="I14114">
        <v>2</v>
      </c>
      <c r="J14114">
        <f t="shared" si="232"/>
        <v>3</v>
      </c>
      <c r="K14114">
        <v>36</v>
      </c>
      <c r="L14114" s="8">
        <f>COUNTIFS($D$2:$D14114,D14114)</f>
        <v>576</v>
      </c>
    </row>
    <row r="14115" spans="1:12" x14ac:dyDescent="0.2">
      <c r="A14115" s="7" t="s">
        <v>4401</v>
      </c>
      <c r="B14115" s="2">
        <v>40292</v>
      </c>
      <c r="C14115">
        <v>63</v>
      </c>
      <c r="D14115" t="s">
        <v>777</v>
      </c>
      <c r="E14115" s="1">
        <v>29</v>
      </c>
      <c r="F14115" t="s">
        <v>42</v>
      </c>
      <c r="G14115">
        <v>0</v>
      </c>
      <c r="H14115">
        <v>2</v>
      </c>
      <c r="I14115">
        <v>3</v>
      </c>
      <c r="J14115">
        <f t="shared" si="232"/>
        <v>0</v>
      </c>
      <c r="K14115">
        <v>36</v>
      </c>
      <c r="L14115" s="8">
        <f>COUNTIFS($D$2:$D14115,D14115)</f>
        <v>188</v>
      </c>
    </row>
    <row r="14116" spans="1:12" x14ac:dyDescent="0.2">
      <c r="A14116" s="7" t="s">
        <v>4402</v>
      </c>
      <c r="B14116" s="2">
        <v>40292</v>
      </c>
      <c r="C14116" s="1">
        <v>33</v>
      </c>
      <c r="D14116" t="s">
        <v>443</v>
      </c>
      <c r="E14116">
        <v>31</v>
      </c>
      <c r="F14116" t="s">
        <v>447</v>
      </c>
      <c r="G14116">
        <v>1</v>
      </c>
      <c r="H14116">
        <v>0</v>
      </c>
      <c r="I14116">
        <v>1</v>
      </c>
      <c r="J14116">
        <f t="shared" si="232"/>
        <v>0</v>
      </c>
      <c r="K14116">
        <v>36</v>
      </c>
      <c r="L14116" s="8">
        <f>COUNTIFS($D$2:$D14116,D14116)</f>
        <v>74</v>
      </c>
    </row>
    <row r="14117" spans="1:12" x14ac:dyDescent="0.2">
      <c r="A14117" s="7" t="s">
        <v>4402</v>
      </c>
      <c r="B14117" s="2">
        <v>40292</v>
      </c>
      <c r="C14117">
        <v>31</v>
      </c>
      <c r="D14117" t="s">
        <v>447</v>
      </c>
      <c r="E14117" s="1">
        <v>33</v>
      </c>
      <c r="F14117" t="s">
        <v>443</v>
      </c>
      <c r="G14117">
        <v>0</v>
      </c>
      <c r="H14117">
        <v>1</v>
      </c>
      <c r="I14117">
        <v>0</v>
      </c>
      <c r="J14117">
        <f t="shared" si="232"/>
        <v>3</v>
      </c>
      <c r="K14117">
        <v>36</v>
      </c>
      <c r="L14117" s="8">
        <f>COUNTIFS($D$2:$D14117,D14117)</f>
        <v>340</v>
      </c>
    </row>
    <row r="14118" spans="1:12" x14ac:dyDescent="0.2">
      <c r="A14118" s="7" t="s">
        <v>4403</v>
      </c>
      <c r="B14118" s="2">
        <v>40292</v>
      </c>
      <c r="C14118" s="1">
        <v>40</v>
      </c>
      <c r="D14118" t="s">
        <v>758</v>
      </c>
      <c r="E14118">
        <v>45</v>
      </c>
      <c r="F14118" t="s">
        <v>762</v>
      </c>
      <c r="G14118">
        <v>1</v>
      </c>
      <c r="H14118">
        <v>2</v>
      </c>
      <c r="I14118">
        <v>2</v>
      </c>
      <c r="J14118">
        <f t="shared" si="232"/>
        <v>1</v>
      </c>
      <c r="K14118">
        <v>36</v>
      </c>
      <c r="L14118" s="8">
        <f>COUNTIFS($D$2:$D14118,D14118)</f>
        <v>416</v>
      </c>
    </row>
    <row r="14119" spans="1:12" x14ac:dyDescent="0.2">
      <c r="A14119" s="7" t="s">
        <v>4403</v>
      </c>
      <c r="B14119" s="2">
        <v>40292</v>
      </c>
      <c r="C14119">
        <v>45</v>
      </c>
      <c r="D14119" t="s">
        <v>762</v>
      </c>
      <c r="E14119" s="1">
        <v>40</v>
      </c>
      <c r="F14119" t="s">
        <v>758</v>
      </c>
      <c r="G14119">
        <v>0</v>
      </c>
      <c r="H14119">
        <v>2</v>
      </c>
      <c r="I14119">
        <v>2</v>
      </c>
      <c r="J14119">
        <f t="shared" si="232"/>
        <v>1</v>
      </c>
      <c r="K14119">
        <v>36</v>
      </c>
      <c r="L14119" s="8">
        <f>COUNTIFS($D$2:$D14119,D14119)</f>
        <v>264</v>
      </c>
    </row>
    <row r="14120" spans="1:12" x14ac:dyDescent="0.2">
      <c r="A14120" s="7" t="s">
        <v>4404</v>
      </c>
      <c r="B14120" s="2">
        <v>40292</v>
      </c>
      <c r="C14120" s="1">
        <v>10</v>
      </c>
      <c r="D14120" t="s">
        <v>47</v>
      </c>
      <c r="E14120">
        <v>20</v>
      </c>
      <c r="F14120" t="s">
        <v>45</v>
      </c>
      <c r="G14120">
        <v>1</v>
      </c>
      <c r="H14120">
        <v>0</v>
      </c>
      <c r="I14120">
        <v>0</v>
      </c>
      <c r="J14120">
        <f t="shared" si="232"/>
        <v>1</v>
      </c>
      <c r="K14120">
        <v>36</v>
      </c>
      <c r="L14120" s="8">
        <f>COUNTIFS($D$2:$D14120,D14120)</f>
        <v>694</v>
      </c>
    </row>
    <row r="14121" spans="1:12" x14ac:dyDescent="0.2">
      <c r="A14121" s="7" t="s">
        <v>4404</v>
      </c>
      <c r="B14121" s="2">
        <v>40292</v>
      </c>
      <c r="C14121">
        <v>20</v>
      </c>
      <c r="D14121" t="s">
        <v>45</v>
      </c>
      <c r="E14121" s="1">
        <v>10</v>
      </c>
      <c r="F14121" t="s">
        <v>47</v>
      </c>
      <c r="G14121">
        <v>0</v>
      </c>
      <c r="H14121">
        <v>0</v>
      </c>
      <c r="I14121">
        <v>0</v>
      </c>
      <c r="J14121">
        <f t="shared" si="232"/>
        <v>1</v>
      </c>
      <c r="K14121">
        <v>35</v>
      </c>
      <c r="L14121" s="8">
        <f>COUNTIFS($D$2:$D14121,D14121)</f>
        <v>503</v>
      </c>
    </row>
    <row r="14122" spans="1:12" x14ac:dyDescent="0.2">
      <c r="A14122" s="7" t="s">
        <v>4405</v>
      </c>
      <c r="B14122" s="2">
        <v>40293</v>
      </c>
      <c r="C14122" s="1">
        <v>32</v>
      </c>
      <c r="D14122" t="s">
        <v>559</v>
      </c>
      <c r="E14122">
        <v>43</v>
      </c>
      <c r="F14122" t="s">
        <v>760</v>
      </c>
      <c r="G14122">
        <v>1</v>
      </c>
      <c r="H14122">
        <v>1</v>
      </c>
      <c r="I14122">
        <v>0</v>
      </c>
      <c r="J14122">
        <f t="shared" si="232"/>
        <v>3</v>
      </c>
      <c r="K14122">
        <v>36</v>
      </c>
      <c r="L14122" s="8">
        <f>COUNTIFS($D$2:$D14122,D14122)</f>
        <v>694</v>
      </c>
    </row>
    <row r="14123" spans="1:12" x14ac:dyDescent="0.2">
      <c r="A14123" s="7" t="s">
        <v>4405</v>
      </c>
      <c r="B14123" s="2">
        <v>40293</v>
      </c>
      <c r="C14123">
        <v>43</v>
      </c>
      <c r="D14123" t="s">
        <v>760</v>
      </c>
      <c r="E14123" s="1">
        <v>32</v>
      </c>
      <c r="F14123" t="s">
        <v>559</v>
      </c>
      <c r="G14123">
        <v>0</v>
      </c>
      <c r="H14123">
        <v>0</v>
      </c>
      <c r="I14123">
        <v>1</v>
      </c>
      <c r="J14123">
        <f t="shared" si="232"/>
        <v>0</v>
      </c>
      <c r="K14123">
        <v>36</v>
      </c>
      <c r="L14123" s="8">
        <f>COUNTIFS($D$2:$D14123,D14123)</f>
        <v>226</v>
      </c>
    </row>
    <row r="14124" spans="1:12" x14ac:dyDescent="0.2">
      <c r="A14124" s="7" t="s">
        <v>4406</v>
      </c>
      <c r="B14124" s="2">
        <v>40293</v>
      </c>
      <c r="C14124" s="1">
        <v>16</v>
      </c>
      <c r="D14124" t="s">
        <v>37</v>
      </c>
      <c r="E14124">
        <v>36</v>
      </c>
      <c r="F14124" t="s">
        <v>25</v>
      </c>
      <c r="G14124">
        <v>1</v>
      </c>
      <c r="H14124">
        <v>2</v>
      </c>
      <c r="I14124">
        <v>1</v>
      </c>
      <c r="J14124">
        <f t="shared" si="232"/>
        <v>3</v>
      </c>
      <c r="K14124">
        <v>36</v>
      </c>
      <c r="L14124" s="8">
        <f>COUNTIFS($D$2:$D14124,D14124)</f>
        <v>694</v>
      </c>
    </row>
    <row r="14125" spans="1:12" x14ac:dyDescent="0.2">
      <c r="A14125" s="7" t="s">
        <v>4406</v>
      </c>
      <c r="B14125" s="2">
        <v>40293</v>
      </c>
      <c r="C14125">
        <v>36</v>
      </c>
      <c r="D14125" t="s">
        <v>25</v>
      </c>
      <c r="E14125" s="1">
        <v>16</v>
      </c>
      <c r="F14125" t="s">
        <v>37</v>
      </c>
      <c r="G14125">
        <v>0</v>
      </c>
      <c r="H14125">
        <v>1</v>
      </c>
      <c r="I14125">
        <v>2</v>
      </c>
      <c r="J14125">
        <f t="shared" si="232"/>
        <v>0</v>
      </c>
      <c r="K14125">
        <v>35</v>
      </c>
      <c r="L14125" s="8">
        <f>COUNTIFS($D$2:$D14125,D14125)</f>
        <v>339</v>
      </c>
    </row>
    <row r="14126" spans="1:12" x14ac:dyDescent="0.2">
      <c r="A14126" s="7" t="s">
        <v>4407</v>
      </c>
      <c r="B14126" s="2">
        <v>40293</v>
      </c>
      <c r="C14126" s="1">
        <v>13</v>
      </c>
      <c r="D14126" t="s">
        <v>64</v>
      </c>
      <c r="E14126">
        <v>19</v>
      </c>
      <c r="F14126" t="s">
        <v>40</v>
      </c>
      <c r="G14126">
        <v>1</v>
      </c>
      <c r="H14126">
        <v>0</v>
      </c>
      <c r="I14126">
        <v>4</v>
      </c>
      <c r="J14126">
        <f t="shared" si="232"/>
        <v>0</v>
      </c>
      <c r="K14126">
        <v>36</v>
      </c>
      <c r="L14126" s="8">
        <f>COUNTIFS($D$2:$D14126,D14126)</f>
        <v>36</v>
      </c>
    </row>
    <row r="14127" spans="1:12" x14ac:dyDescent="0.2">
      <c r="A14127" s="7" t="s">
        <v>4407</v>
      </c>
      <c r="B14127" s="2">
        <v>40293</v>
      </c>
      <c r="C14127">
        <v>19</v>
      </c>
      <c r="D14127" t="s">
        <v>40</v>
      </c>
      <c r="E14127" s="1">
        <v>13</v>
      </c>
      <c r="F14127" t="s">
        <v>64</v>
      </c>
      <c r="G14127">
        <v>0</v>
      </c>
      <c r="H14127">
        <v>4</v>
      </c>
      <c r="I14127">
        <v>0</v>
      </c>
      <c r="J14127">
        <f t="shared" si="232"/>
        <v>3</v>
      </c>
      <c r="K14127">
        <v>36</v>
      </c>
      <c r="L14127" s="8">
        <f>COUNTIFS($D$2:$D14127,D14127)</f>
        <v>694</v>
      </c>
    </row>
    <row r="14128" spans="1:12" x14ac:dyDescent="0.2">
      <c r="A14128" s="7" t="s">
        <v>4408</v>
      </c>
      <c r="B14128" s="2">
        <v>40293</v>
      </c>
      <c r="C14128" s="1">
        <v>14</v>
      </c>
      <c r="D14128" t="s">
        <v>27</v>
      </c>
      <c r="E14128">
        <v>24</v>
      </c>
      <c r="F14128" t="s">
        <v>319</v>
      </c>
      <c r="G14128">
        <v>1</v>
      </c>
      <c r="H14128">
        <v>7</v>
      </c>
      <c r="I14128">
        <v>0</v>
      </c>
      <c r="J14128">
        <f t="shared" si="232"/>
        <v>3</v>
      </c>
      <c r="K14128">
        <v>36</v>
      </c>
      <c r="L14128" s="8">
        <f>COUNTIFS($D$2:$D14128,D14128)</f>
        <v>694</v>
      </c>
    </row>
    <row r="14129" spans="1:12" x14ac:dyDescent="0.2">
      <c r="A14129" s="7" t="s">
        <v>4408</v>
      </c>
      <c r="B14129" s="2">
        <v>40293</v>
      </c>
      <c r="C14129">
        <v>24</v>
      </c>
      <c r="D14129" t="s">
        <v>319</v>
      </c>
      <c r="E14129" s="1">
        <v>14</v>
      </c>
      <c r="F14129" t="s">
        <v>27</v>
      </c>
      <c r="G14129">
        <v>0</v>
      </c>
      <c r="H14129">
        <v>0</v>
      </c>
      <c r="I14129">
        <v>7</v>
      </c>
      <c r="J14129">
        <f t="shared" si="232"/>
        <v>0</v>
      </c>
      <c r="K14129">
        <v>35</v>
      </c>
      <c r="L14129" s="8">
        <f>COUNTIFS($D$2:$D14129,D14129)</f>
        <v>73</v>
      </c>
    </row>
    <row r="14130" spans="1:12" x14ac:dyDescent="0.2">
      <c r="A14130" s="7" t="s">
        <v>4409</v>
      </c>
      <c r="B14130" s="2">
        <v>40299</v>
      </c>
      <c r="C14130" s="1">
        <v>43</v>
      </c>
      <c r="D14130" t="s">
        <v>760</v>
      </c>
      <c r="E14130">
        <v>13</v>
      </c>
      <c r="F14130" t="s">
        <v>64</v>
      </c>
      <c r="G14130">
        <v>1</v>
      </c>
      <c r="H14130">
        <v>2</v>
      </c>
      <c r="I14130">
        <v>1</v>
      </c>
      <c r="J14130">
        <f t="shared" si="232"/>
        <v>3</v>
      </c>
      <c r="K14130">
        <v>37</v>
      </c>
      <c r="L14130" s="8">
        <f>COUNTIFS($D$2:$D14130,D14130)</f>
        <v>227</v>
      </c>
    </row>
    <row r="14131" spans="1:12" x14ac:dyDescent="0.2">
      <c r="A14131" s="7" t="s">
        <v>4409</v>
      </c>
      <c r="B14131" s="2">
        <v>40299</v>
      </c>
      <c r="C14131">
        <v>13</v>
      </c>
      <c r="D14131" t="s">
        <v>64</v>
      </c>
      <c r="E14131" s="1">
        <v>43</v>
      </c>
      <c r="F14131" t="s">
        <v>760</v>
      </c>
      <c r="G14131">
        <v>0</v>
      </c>
      <c r="H14131">
        <v>1</v>
      </c>
      <c r="I14131">
        <v>2</v>
      </c>
      <c r="J14131">
        <f t="shared" si="232"/>
        <v>0</v>
      </c>
      <c r="K14131">
        <v>37</v>
      </c>
      <c r="L14131" s="8">
        <f>COUNTIFS($D$2:$D14131,D14131)</f>
        <v>37</v>
      </c>
    </row>
    <row r="14132" spans="1:12" x14ac:dyDescent="0.2">
      <c r="A14132" s="7" t="s">
        <v>4410</v>
      </c>
      <c r="B14132" s="2">
        <v>40299</v>
      </c>
      <c r="C14132" s="1">
        <v>26</v>
      </c>
      <c r="D14132" t="s">
        <v>17</v>
      </c>
      <c r="E14132">
        <v>40</v>
      </c>
      <c r="F14132" t="s">
        <v>758</v>
      </c>
      <c r="G14132">
        <v>1</v>
      </c>
      <c r="H14132">
        <v>1</v>
      </c>
      <c r="I14132">
        <v>0</v>
      </c>
      <c r="J14132">
        <f t="shared" si="232"/>
        <v>3</v>
      </c>
      <c r="K14132">
        <v>36</v>
      </c>
      <c r="L14132" s="8">
        <f>COUNTIFS($D$2:$D14132,D14132)</f>
        <v>694</v>
      </c>
    </row>
    <row r="14133" spans="1:12" x14ac:dyDescent="0.2">
      <c r="A14133" s="7" t="s">
        <v>4410</v>
      </c>
      <c r="B14133" s="2">
        <v>40299</v>
      </c>
      <c r="C14133">
        <v>40</v>
      </c>
      <c r="D14133" t="s">
        <v>758</v>
      </c>
      <c r="E14133" s="1">
        <v>26</v>
      </c>
      <c r="F14133" t="s">
        <v>17</v>
      </c>
      <c r="G14133">
        <v>0</v>
      </c>
      <c r="H14133">
        <v>0</v>
      </c>
      <c r="I14133">
        <v>1</v>
      </c>
      <c r="J14133">
        <f t="shared" si="232"/>
        <v>0</v>
      </c>
      <c r="K14133">
        <v>37</v>
      </c>
      <c r="L14133" s="8">
        <f>COUNTIFS($D$2:$D14133,D14133)</f>
        <v>417</v>
      </c>
    </row>
    <row r="14134" spans="1:12" x14ac:dyDescent="0.2">
      <c r="A14134" s="7" t="s">
        <v>4411</v>
      </c>
      <c r="B14134" s="2">
        <v>40299</v>
      </c>
      <c r="C14134" s="1">
        <v>24</v>
      </c>
      <c r="D14134" t="s">
        <v>319</v>
      </c>
      <c r="E14134">
        <v>16</v>
      </c>
      <c r="F14134" t="s">
        <v>37</v>
      </c>
      <c r="G14134">
        <v>1</v>
      </c>
      <c r="H14134">
        <v>0</v>
      </c>
      <c r="I14134">
        <v>0</v>
      </c>
      <c r="J14134">
        <f t="shared" si="232"/>
        <v>1</v>
      </c>
      <c r="K14134">
        <v>36</v>
      </c>
      <c r="L14134" s="8">
        <f>COUNTIFS($D$2:$D14134,D14134)</f>
        <v>74</v>
      </c>
    </row>
    <row r="14135" spans="1:12" x14ac:dyDescent="0.2">
      <c r="A14135" s="7" t="s">
        <v>4411</v>
      </c>
      <c r="B14135" s="2">
        <v>40299</v>
      </c>
      <c r="C14135">
        <v>16</v>
      </c>
      <c r="D14135" t="s">
        <v>37</v>
      </c>
      <c r="E14135" s="1">
        <v>24</v>
      </c>
      <c r="F14135" t="s">
        <v>319</v>
      </c>
      <c r="G14135">
        <v>0</v>
      </c>
      <c r="H14135">
        <v>0</v>
      </c>
      <c r="I14135">
        <v>0</v>
      </c>
      <c r="J14135">
        <f t="shared" si="232"/>
        <v>1</v>
      </c>
      <c r="K14135">
        <v>37</v>
      </c>
      <c r="L14135" s="8">
        <f>COUNTIFS($D$2:$D14135,D14135)</f>
        <v>695</v>
      </c>
    </row>
    <row r="14136" spans="1:12" x14ac:dyDescent="0.2">
      <c r="A14136" s="7" t="s">
        <v>4412</v>
      </c>
      <c r="B14136" s="2">
        <v>40299</v>
      </c>
      <c r="C14136" s="1">
        <v>45</v>
      </c>
      <c r="D14136" t="s">
        <v>762</v>
      </c>
      <c r="E14136">
        <v>42</v>
      </c>
      <c r="F14136" t="s">
        <v>35</v>
      </c>
      <c r="G14136">
        <v>1</v>
      </c>
      <c r="H14136">
        <v>3</v>
      </c>
      <c r="I14136">
        <v>1</v>
      </c>
      <c r="J14136">
        <f t="shared" si="232"/>
        <v>3</v>
      </c>
      <c r="K14136">
        <v>37</v>
      </c>
      <c r="L14136" s="8">
        <f>COUNTIFS($D$2:$D14136,D14136)</f>
        <v>265</v>
      </c>
    </row>
    <row r="14137" spans="1:12" x14ac:dyDescent="0.2">
      <c r="A14137" s="7" t="s">
        <v>4412</v>
      </c>
      <c r="B14137" s="2">
        <v>40299</v>
      </c>
      <c r="C14137">
        <v>42</v>
      </c>
      <c r="D14137" t="s">
        <v>35</v>
      </c>
      <c r="E14137" s="1">
        <v>45</v>
      </c>
      <c r="F14137" t="s">
        <v>762</v>
      </c>
      <c r="G14137">
        <v>0</v>
      </c>
      <c r="H14137">
        <v>1</v>
      </c>
      <c r="I14137">
        <v>3</v>
      </c>
      <c r="J14137">
        <f t="shared" si="232"/>
        <v>0</v>
      </c>
      <c r="K14137">
        <v>37</v>
      </c>
      <c r="L14137" s="8">
        <f>COUNTIFS($D$2:$D14137,D14137)</f>
        <v>75</v>
      </c>
    </row>
    <row r="14138" spans="1:12" x14ac:dyDescent="0.2">
      <c r="A14138" s="7" t="s">
        <v>4413</v>
      </c>
      <c r="B14138" s="2">
        <v>40299</v>
      </c>
      <c r="C14138" s="1">
        <v>20</v>
      </c>
      <c r="D14138" t="s">
        <v>45</v>
      </c>
      <c r="E14138">
        <v>32</v>
      </c>
      <c r="F14138" t="s">
        <v>559</v>
      </c>
      <c r="G14138">
        <v>1</v>
      </c>
      <c r="H14138">
        <v>3</v>
      </c>
      <c r="I14138">
        <v>1</v>
      </c>
      <c r="J14138">
        <f t="shared" si="232"/>
        <v>3</v>
      </c>
      <c r="K14138">
        <v>36</v>
      </c>
      <c r="L14138" s="8">
        <f>COUNTIFS($D$2:$D14138,D14138)</f>
        <v>504</v>
      </c>
    </row>
    <row r="14139" spans="1:12" x14ac:dyDescent="0.2">
      <c r="A14139" s="7" t="s">
        <v>4413</v>
      </c>
      <c r="B14139" s="2">
        <v>40299</v>
      </c>
      <c r="C14139">
        <v>32</v>
      </c>
      <c r="D14139" t="s">
        <v>559</v>
      </c>
      <c r="E14139" s="1">
        <v>20</v>
      </c>
      <c r="F14139" t="s">
        <v>45</v>
      </c>
      <c r="G14139">
        <v>0</v>
      </c>
      <c r="H14139">
        <v>1</v>
      </c>
      <c r="I14139">
        <v>3</v>
      </c>
      <c r="J14139">
        <f t="shared" si="232"/>
        <v>0</v>
      </c>
      <c r="K14139">
        <v>37</v>
      </c>
      <c r="L14139" s="8">
        <f>COUNTIFS($D$2:$D14139,D14139)</f>
        <v>695</v>
      </c>
    </row>
    <row r="14140" spans="1:12" x14ac:dyDescent="0.2">
      <c r="A14140" s="7" t="s">
        <v>4414</v>
      </c>
      <c r="B14140" s="2">
        <v>40300</v>
      </c>
      <c r="C14140" s="1">
        <v>19</v>
      </c>
      <c r="D14140" t="s">
        <v>40</v>
      </c>
      <c r="E14140">
        <v>14</v>
      </c>
      <c r="F14140" t="s">
        <v>27</v>
      </c>
      <c r="G14140">
        <v>1</v>
      </c>
      <c r="H14140">
        <v>0</v>
      </c>
      <c r="I14140">
        <v>2</v>
      </c>
      <c r="J14140">
        <f t="shared" si="232"/>
        <v>0</v>
      </c>
      <c r="K14140">
        <v>37</v>
      </c>
      <c r="L14140" s="8">
        <f>COUNTIFS($D$2:$D14140,D14140)</f>
        <v>695</v>
      </c>
    </row>
    <row r="14141" spans="1:12" x14ac:dyDescent="0.2">
      <c r="A14141" s="7" t="s">
        <v>4414</v>
      </c>
      <c r="B14141" s="2">
        <v>40300</v>
      </c>
      <c r="C14141">
        <v>14</v>
      </c>
      <c r="D14141" t="s">
        <v>27</v>
      </c>
      <c r="E14141" s="1">
        <v>19</v>
      </c>
      <c r="F14141" t="s">
        <v>40</v>
      </c>
      <c r="G14141">
        <v>0</v>
      </c>
      <c r="H14141">
        <v>2</v>
      </c>
      <c r="I14141">
        <v>0</v>
      </c>
      <c r="J14141">
        <f t="shared" si="232"/>
        <v>3</v>
      </c>
      <c r="K14141">
        <v>37</v>
      </c>
      <c r="L14141" s="8">
        <f>COUNTIFS($D$2:$D14141,D14141)</f>
        <v>695</v>
      </c>
    </row>
    <row r="14142" spans="1:12" x14ac:dyDescent="0.2">
      <c r="A14142" s="7" t="s">
        <v>4415</v>
      </c>
      <c r="B14142" s="2">
        <v>40300</v>
      </c>
      <c r="C14142" s="1">
        <v>36</v>
      </c>
      <c r="D14142" t="s">
        <v>25</v>
      </c>
      <c r="E14142">
        <v>29</v>
      </c>
      <c r="F14142" t="s">
        <v>42</v>
      </c>
      <c r="G14142">
        <v>1</v>
      </c>
      <c r="H14142">
        <v>3</v>
      </c>
      <c r="I14142">
        <v>2</v>
      </c>
      <c r="J14142">
        <f t="shared" si="232"/>
        <v>3</v>
      </c>
      <c r="K14142">
        <v>36</v>
      </c>
      <c r="L14142" s="8">
        <f>COUNTIFS($D$2:$D14142,D14142)</f>
        <v>340</v>
      </c>
    </row>
    <row r="14143" spans="1:12" x14ac:dyDescent="0.2">
      <c r="A14143" s="7" t="s">
        <v>4415</v>
      </c>
      <c r="B14143" s="2">
        <v>40300</v>
      </c>
      <c r="C14143">
        <v>29</v>
      </c>
      <c r="D14143" t="s">
        <v>42</v>
      </c>
      <c r="E14143" s="1">
        <v>36</v>
      </c>
      <c r="F14143" t="s">
        <v>25</v>
      </c>
      <c r="G14143">
        <v>0</v>
      </c>
      <c r="H14143">
        <v>2</v>
      </c>
      <c r="I14143">
        <v>3</v>
      </c>
      <c r="J14143">
        <f t="shared" si="232"/>
        <v>0</v>
      </c>
      <c r="K14143">
        <v>37</v>
      </c>
      <c r="L14143" s="8">
        <f>COUNTIFS($D$2:$D14143,D14143)</f>
        <v>577</v>
      </c>
    </row>
    <row r="14144" spans="1:12" x14ac:dyDescent="0.2">
      <c r="A14144" s="7" t="s">
        <v>4416</v>
      </c>
      <c r="B14144" s="2">
        <v>40300</v>
      </c>
      <c r="C14144" s="1">
        <v>31</v>
      </c>
      <c r="D14144" t="s">
        <v>447</v>
      </c>
      <c r="E14144">
        <v>21</v>
      </c>
      <c r="F14144" t="s">
        <v>10</v>
      </c>
      <c r="G14144">
        <v>1</v>
      </c>
      <c r="H14144">
        <v>0</v>
      </c>
      <c r="I14144">
        <v>1</v>
      </c>
      <c r="J14144">
        <f t="shared" si="232"/>
        <v>0</v>
      </c>
      <c r="K14144">
        <v>37</v>
      </c>
      <c r="L14144" s="8">
        <f>COUNTIFS($D$2:$D14144,D14144)</f>
        <v>341</v>
      </c>
    </row>
    <row r="14145" spans="1:12" x14ac:dyDescent="0.2">
      <c r="A14145" s="7" t="s">
        <v>4416</v>
      </c>
      <c r="B14145" s="2">
        <v>40300</v>
      </c>
      <c r="C14145">
        <v>21</v>
      </c>
      <c r="D14145" t="s">
        <v>10</v>
      </c>
      <c r="E14145" s="1">
        <v>31</v>
      </c>
      <c r="F14145" t="s">
        <v>447</v>
      </c>
      <c r="G14145">
        <v>0</v>
      </c>
      <c r="H14145">
        <v>1</v>
      </c>
      <c r="I14145">
        <v>0</v>
      </c>
      <c r="J14145">
        <f t="shared" si="232"/>
        <v>3</v>
      </c>
      <c r="K14145">
        <v>37</v>
      </c>
      <c r="L14145" s="8">
        <f>COUNTIFS($D$2:$D14145,D14145)</f>
        <v>695</v>
      </c>
    </row>
    <row r="14146" spans="1:12" x14ac:dyDescent="0.2">
      <c r="A14146" s="7" t="s">
        <v>4417</v>
      </c>
      <c r="B14146" s="2">
        <v>40301</v>
      </c>
      <c r="C14146" s="1">
        <v>63</v>
      </c>
      <c r="D14146" t="s">
        <v>777</v>
      </c>
      <c r="E14146">
        <v>33</v>
      </c>
      <c r="F14146" t="s">
        <v>443</v>
      </c>
      <c r="G14146">
        <v>1</v>
      </c>
      <c r="H14146">
        <v>2</v>
      </c>
      <c r="I14146">
        <v>2</v>
      </c>
      <c r="J14146">
        <f t="shared" ref="J14146:J14209" si="233">IF(H14146&gt;I14146,3,IF(I14146&gt;H14146,0,1))</f>
        <v>1</v>
      </c>
      <c r="K14146">
        <v>37</v>
      </c>
      <c r="L14146" s="8">
        <f>COUNTIFS($D$2:$D14146,D14146)</f>
        <v>189</v>
      </c>
    </row>
    <row r="14147" spans="1:12" x14ac:dyDescent="0.2">
      <c r="A14147" s="7" t="s">
        <v>4417</v>
      </c>
      <c r="B14147" s="2">
        <v>40301</v>
      </c>
      <c r="C14147">
        <v>33</v>
      </c>
      <c r="D14147" t="s">
        <v>443</v>
      </c>
      <c r="E14147" s="1">
        <v>63</v>
      </c>
      <c r="F14147" t="s">
        <v>777</v>
      </c>
      <c r="G14147">
        <v>0</v>
      </c>
      <c r="H14147">
        <v>2</v>
      </c>
      <c r="I14147">
        <v>2</v>
      </c>
      <c r="J14147">
        <f t="shared" si="233"/>
        <v>1</v>
      </c>
      <c r="K14147">
        <v>37</v>
      </c>
      <c r="L14147" s="8">
        <f>COUNTIFS($D$2:$D14147,D14147)</f>
        <v>75</v>
      </c>
    </row>
    <row r="14148" spans="1:12" x14ac:dyDescent="0.2">
      <c r="A14148" s="7" t="s">
        <v>4418</v>
      </c>
      <c r="B14148" s="2">
        <v>40301</v>
      </c>
      <c r="C14148" s="1">
        <v>41</v>
      </c>
      <c r="D14148" t="s">
        <v>759</v>
      </c>
      <c r="E14148">
        <v>10</v>
      </c>
      <c r="F14148" t="s">
        <v>47</v>
      </c>
      <c r="G14148">
        <v>1</v>
      </c>
      <c r="H14148">
        <v>2</v>
      </c>
      <c r="I14148">
        <v>1</v>
      </c>
      <c r="J14148">
        <f t="shared" si="233"/>
        <v>3</v>
      </c>
      <c r="K14148">
        <v>37</v>
      </c>
      <c r="L14148" s="8">
        <f>COUNTIFS($D$2:$D14148,D14148)</f>
        <v>619</v>
      </c>
    </row>
    <row r="14149" spans="1:12" x14ac:dyDescent="0.2">
      <c r="A14149" s="7" t="s">
        <v>4418</v>
      </c>
      <c r="B14149" s="2">
        <v>40301</v>
      </c>
      <c r="C14149">
        <v>10</v>
      </c>
      <c r="D14149" t="s">
        <v>47</v>
      </c>
      <c r="E14149" s="1">
        <v>41</v>
      </c>
      <c r="F14149" t="s">
        <v>759</v>
      </c>
      <c r="G14149">
        <v>0</v>
      </c>
      <c r="H14149">
        <v>1</v>
      </c>
      <c r="I14149">
        <v>2</v>
      </c>
      <c r="J14149">
        <f t="shared" si="233"/>
        <v>0</v>
      </c>
      <c r="K14149">
        <v>37</v>
      </c>
      <c r="L14149" s="8">
        <f>COUNTIFS($D$2:$D14149,D14149)</f>
        <v>695</v>
      </c>
    </row>
    <row r="14150" spans="1:12" x14ac:dyDescent="0.2">
      <c r="A14150" s="7" t="s">
        <v>4419</v>
      </c>
      <c r="B14150" s="2">
        <v>40303</v>
      </c>
      <c r="C14150" s="1">
        <v>20</v>
      </c>
      <c r="D14150" t="s">
        <v>45</v>
      </c>
      <c r="E14150">
        <v>26</v>
      </c>
      <c r="F14150" t="s">
        <v>17</v>
      </c>
      <c r="G14150">
        <v>1</v>
      </c>
      <c r="H14150">
        <v>0</v>
      </c>
      <c r="I14150">
        <v>1</v>
      </c>
      <c r="J14150">
        <f t="shared" si="233"/>
        <v>0</v>
      </c>
      <c r="K14150">
        <v>37</v>
      </c>
      <c r="L14150" s="8">
        <f>COUNTIFS($D$2:$D14150,D14150)</f>
        <v>505</v>
      </c>
    </row>
    <row r="14151" spans="1:12" x14ac:dyDescent="0.2">
      <c r="A14151" s="7" t="s">
        <v>4419</v>
      </c>
      <c r="B14151" s="2">
        <v>40303</v>
      </c>
      <c r="C14151">
        <v>26</v>
      </c>
      <c r="D14151" t="s">
        <v>17</v>
      </c>
      <c r="E14151" s="1">
        <v>20</v>
      </c>
      <c r="F14151" t="s">
        <v>45</v>
      </c>
      <c r="G14151">
        <v>0</v>
      </c>
      <c r="H14151">
        <v>1</v>
      </c>
      <c r="I14151">
        <v>0</v>
      </c>
      <c r="J14151">
        <f t="shared" si="233"/>
        <v>3</v>
      </c>
      <c r="K14151">
        <v>37</v>
      </c>
      <c r="L14151" s="8">
        <f>COUNTIFS($D$2:$D14151,D14151)</f>
        <v>695</v>
      </c>
    </row>
    <row r="14152" spans="1:12" x14ac:dyDescent="0.2">
      <c r="A14152" s="7" t="s">
        <v>4420</v>
      </c>
      <c r="B14152" s="2">
        <v>40303</v>
      </c>
      <c r="C14152" s="1">
        <v>36</v>
      </c>
      <c r="D14152" t="s">
        <v>25</v>
      </c>
      <c r="E14152">
        <v>24</v>
      </c>
      <c r="F14152" t="s">
        <v>319</v>
      </c>
      <c r="G14152">
        <v>1</v>
      </c>
      <c r="H14152">
        <v>0</v>
      </c>
      <c r="I14152">
        <v>1</v>
      </c>
      <c r="J14152">
        <f t="shared" si="233"/>
        <v>0</v>
      </c>
      <c r="K14152">
        <v>37</v>
      </c>
      <c r="L14152" s="8">
        <f>COUNTIFS($D$2:$D14152,D14152)</f>
        <v>341</v>
      </c>
    </row>
    <row r="14153" spans="1:12" x14ac:dyDescent="0.2">
      <c r="A14153" s="7" t="s">
        <v>4420</v>
      </c>
      <c r="B14153" s="2">
        <v>40303</v>
      </c>
      <c r="C14153">
        <v>24</v>
      </c>
      <c r="D14153" t="s">
        <v>319</v>
      </c>
      <c r="E14153" s="1">
        <v>36</v>
      </c>
      <c r="F14153" t="s">
        <v>25</v>
      </c>
      <c r="G14153">
        <v>0</v>
      </c>
      <c r="H14153">
        <v>1</v>
      </c>
      <c r="I14153">
        <v>0</v>
      </c>
      <c r="J14153">
        <f t="shared" si="233"/>
        <v>3</v>
      </c>
      <c r="K14153">
        <v>37</v>
      </c>
      <c r="L14153" s="8">
        <f>COUNTIFS($D$2:$D14153,D14153)</f>
        <v>75</v>
      </c>
    </row>
    <row r="14154" spans="1:12" x14ac:dyDescent="0.2">
      <c r="A14154" s="7" t="s">
        <v>4421</v>
      </c>
      <c r="B14154" s="2">
        <v>40307</v>
      </c>
      <c r="C14154" s="1">
        <v>42</v>
      </c>
      <c r="D14154" t="s">
        <v>35</v>
      </c>
      <c r="E14154">
        <v>31</v>
      </c>
      <c r="F14154" t="s">
        <v>447</v>
      </c>
      <c r="G14154">
        <v>1</v>
      </c>
      <c r="H14154">
        <v>2</v>
      </c>
      <c r="I14154">
        <v>1</v>
      </c>
      <c r="J14154">
        <f t="shared" si="233"/>
        <v>3</v>
      </c>
      <c r="K14154">
        <v>38</v>
      </c>
      <c r="L14154" s="8">
        <f>COUNTIFS($D$2:$D14154,D14154)</f>
        <v>76</v>
      </c>
    </row>
    <row r="14155" spans="1:12" x14ac:dyDescent="0.2">
      <c r="A14155" s="7" t="s">
        <v>4421</v>
      </c>
      <c r="B14155" s="2">
        <v>40307</v>
      </c>
      <c r="C14155">
        <v>31</v>
      </c>
      <c r="D14155" t="s">
        <v>447</v>
      </c>
      <c r="E14155" s="1">
        <v>42</v>
      </c>
      <c r="F14155" t="s">
        <v>35</v>
      </c>
      <c r="G14155">
        <v>0</v>
      </c>
      <c r="H14155">
        <v>1</v>
      </c>
      <c r="I14155">
        <v>2</v>
      </c>
      <c r="J14155">
        <f t="shared" si="233"/>
        <v>0</v>
      </c>
      <c r="K14155">
        <v>38</v>
      </c>
      <c r="L14155" s="8">
        <f>COUNTIFS($D$2:$D14155,D14155)</f>
        <v>342</v>
      </c>
    </row>
    <row r="14156" spans="1:12" x14ac:dyDescent="0.2">
      <c r="A14156" s="7" t="s">
        <v>4422</v>
      </c>
      <c r="B14156" s="2">
        <v>40307</v>
      </c>
      <c r="C14156" s="1">
        <v>29</v>
      </c>
      <c r="D14156" t="s">
        <v>42</v>
      </c>
      <c r="E14156">
        <v>20</v>
      </c>
      <c r="F14156" t="s">
        <v>45</v>
      </c>
      <c r="G14156">
        <v>1</v>
      </c>
      <c r="H14156">
        <v>1</v>
      </c>
      <c r="I14156">
        <v>1</v>
      </c>
      <c r="J14156">
        <f t="shared" si="233"/>
        <v>1</v>
      </c>
      <c r="K14156">
        <v>38</v>
      </c>
      <c r="L14156" s="8">
        <f>COUNTIFS($D$2:$D14156,D14156)</f>
        <v>578</v>
      </c>
    </row>
    <row r="14157" spans="1:12" x14ac:dyDescent="0.2">
      <c r="A14157" s="7" t="s">
        <v>4422</v>
      </c>
      <c r="B14157" s="2">
        <v>40307</v>
      </c>
      <c r="C14157">
        <v>20</v>
      </c>
      <c r="D14157" t="s">
        <v>45</v>
      </c>
      <c r="E14157" s="1">
        <v>29</v>
      </c>
      <c r="F14157" t="s">
        <v>42</v>
      </c>
      <c r="G14157">
        <v>0</v>
      </c>
      <c r="H14157">
        <v>1</v>
      </c>
      <c r="I14157">
        <v>1</v>
      </c>
      <c r="J14157">
        <f t="shared" si="233"/>
        <v>1</v>
      </c>
      <c r="K14157">
        <v>38</v>
      </c>
      <c r="L14157" s="8">
        <f>COUNTIFS($D$2:$D14157,D14157)</f>
        <v>506</v>
      </c>
    </row>
    <row r="14158" spans="1:12" x14ac:dyDescent="0.2">
      <c r="A14158" s="7" t="s">
        <v>4423</v>
      </c>
      <c r="B14158" s="2">
        <v>40307</v>
      </c>
      <c r="C14158" s="1">
        <v>21</v>
      </c>
      <c r="D14158" t="s">
        <v>10</v>
      </c>
      <c r="E14158">
        <v>24</v>
      </c>
      <c r="F14158" t="s">
        <v>319</v>
      </c>
      <c r="G14158">
        <v>1</v>
      </c>
      <c r="H14158">
        <v>4</v>
      </c>
      <c r="I14158">
        <v>0</v>
      </c>
      <c r="J14158">
        <f t="shared" si="233"/>
        <v>3</v>
      </c>
      <c r="K14158">
        <v>38</v>
      </c>
      <c r="L14158" s="8">
        <f>COUNTIFS($D$2:$D14158,D14158)</f>
        <v>696</v>
      </c>
    </row>
    <row r="14159" spans="1:12" x14ac:dyDescent="0.2">
      <c r="A14159" s="7" t="s">
        <v>4423</v>
      </c>
      <c r="B14159" s="2">
        <v>40307</v>
      </c>
      <c r="C14159">
        <v>24</v>
      </c>
      <c r="D14159" t="s">
        <v>319</v>
      </c>
      <c r="E14159" s="1">
        <v>21</v>
      </c>
      <c r="F14159" t="s">
        <v>10</v>
      </c>
      <c r="G14159">
        <v>0</v>
      </c>
      <c r="H14159">
        <v>0</v>
      </c>
      <c r="I14159">
        <v>4</v>
      </c>
      <c r="J14159">
        <f t="shared" si="233"/>
        <v>0</v>
      </c>
      <c r="K14159">
        <v>38</v>
      </c>
      <c r="L14159" s="8">
        <f>COUNTIFS($D$2:$D14159,D14159)</f>
        <v>76</v>
      </c>
    </row>
    <row r="14160" spans="1:12" x14ac:dyDescent="0.2">
      <c r="A14160" s="7" t="s">
        <v>4424</v>
      </c>
      <c r="B14160" s="2">
        <v>40307</v>
      </c>
      <c r="C14160" s="1">
        <v>33</v>
      </c>
      <c r="D14160" t="s">
        <v>443</v>
      </c>
      <c r="E14160">
        <v>19</v>
      </c>
      <c r="F14160" t="s">
        <v>40</v>
      </c>
      <c r="G14160">
        <v>1</v>
      </c>
      <c r="H14160">
        <v>0</v>
      </c>
      <c r="I14160">
        <v>0</v>
      </c>
      <c r="J14160">
        <f t="shared" si="233"/>
        <v>1</v>
      </c>
      <c r="K14160">
        <v>38</v>
      </c>
      <c r="L14160" s="8">
        <f>COUNTIFS($D$2:$D14160,D14160)</f>
        <v>76</v>
      </c>
    </row>
    <row r="14161" spans="1:12" x14ac:dyDescent="0.2">
      <c r="A14161" s="7" t="s">
        <v>4424</v>
      </c>
      <c r="B14161" s="2">
        <v>40307</v>
      </c>
      <c r="C14161">
        <v>19</v>
      </c>
      <c r="D14161" t="s">
        <v>40</v>
      </c>
      <c r="E14161" s="1">
        <v>33</v>
      </c>
      <c r="F14161" t="s">
        <v>443</v>
      </c>
      <c r="G14161">
        <v>0</v>
      </c>
      <c r="H14161">
        <v>0</v>
      </c>
      <c r="I14161">
        <v>0</v>
      </c>
      <c r="J14161">
        <f t="shared" si="233"/>
        <v>1</v>
      </c>
      <c r="K14161">
        <v>38</v>
      </c>
      <c r="L14161" s="8">
        <f>COUNTIFS($D$2:$D14161,D14161)</f>
        <v>696</v>
      </c>
    </row>
    <row r="14162" spans="1:12" x14ac:dyDescent="0.2">
      <c r="A14162" s="7" t="s">
        <v>4425</v>
      </c>
      <c r="B14162" s="2">
        <v>40307</v>
      </c>
      <c r="C14162" s="1">
        <v>16</v>
      </c>
      <c r="D14162" t="s">
        <v>37</v>
      </c>
      <c r="E14162">
        <v>45</v>
      </c>
      <c r="F14162" t="s">
        <v>762</v>
      </c>
      <c r="G14162">
        <v>1</v>
      </c>
      <c r="H14162">
        <v>1</v>
      </c>
      <c r="I14162">
        <v>0</v>
      </c>
      <c r="J14162">
        <f t="shared" si="233"/>
        <v>3</v>
      </c>
      <c r="K14162">
        <v>38</v>
      </c>
      <c r="L14162" s="8">
        <f>COUNTIFS($D$2:$D14162,D14162)</f>
        <v>696</v>
      </c>
    </row>
    <row r="14163" spans="1:12" x14ac:dyDescent="0.2">
      <c r="A14163" s="7" t="s">
        <v>4425</v>
      </c>
      <c r="B14163" s="2">
        <v>40307</v>
      </c>
      <c r="C14163">
        <v>45</v>
      </c>
      <c r="D14163" t="s">
        <v>762</v>
      </c>
      <c r="E14163" s="1">
        <v>16</v>
      </c>
      <c r="F14163" t="s">
        <v>37</v>
      </c>
      <c r="G14163">
        <v>0</v>
      </c>
      <c r="H14163">
        <v>0</v>
      </c>
      <c r="I14163">
        <v>1</v>
      </c>
      <c r="J14163">
        <f t="shared" si="233"/>
        <v>0</v>
      </c>
      <c r="K14163">
        <v>38</v>
      </c>
      <c r="L14163" s="8">
        <f>COUNTIFS($D$2:$D14163,D14163)</f>
        <v>266</v>
      </c>
    </row>
    <row r="14164" spans="1:12" x14ac:dyDescent="0.2">
      <c r="A14164" s="7" t="s">
        <v>4426</v>
      </c>
      <c r="B14164" s="2">
        <v>40307</v>
      </c>
      <c r="C14164" s="1">
        <v>14</v>
      </c>
      <c r="D14164" t="s">
        <v>27</v>
      </c>
      <c r="E14164">
        <v>63</v>
      </c>
      <c r="F14164" t="s">
        <v>777</v>
      </c>
      <c r="G14164">
        <v>1</v>
      </c>
      <c r="H14164">
        <v>8</v>
      </c>
      <c r="I14164">
        <v>0</v>
      </c>
      <c r="J14164">
        <f t="shared" si="233"/>
        <v>3</v>
      </c>
      <c r="K14164">
        <v>38</v>
      </c>
      <c r="L14164" s="8">
        <f>COUNTIFS($D$2:$D14164,D14164)</f>
        <v>696</v>
      </c>
    </row>
    <row r="14165" spans="1:12" x14ac:dyDescent="0.2">
      <c r="A14165" s="7" t="s">
        <v>4426</v>
      </c>
      <c r="B14165" s="2">
        <v>40307</v>
      </c>
      <c r="C14165">
        <v>63</v>
      </c>
      <c r="D14165" t="s">
        <v>777</v>
      </c>
      <c r="E14165" s="1">
        <v>14</v>
      </c>
      <c r="F14165" t="s">
        <v>27</v>
      </c>
      <c r="G14165">
        <v>0</v>
      </c>
      <c r="H14165">
        <v>0</v>
      </c>
      <c r="I14165">
        <v>8</v>
      </c>
      <c r="J14165">
        <f t="shared" si="233"/>
        <v>0</v>
      </c>
      <c r="K14165">
        <v>38</v>
      </c>
      <c r="L14165" s="8">
        <f>COUNTIFS($D$2:$D14165,D14165)</f>
        <v>190</v>
      </c>
    </row>
    <row r="14166" spans="1:12" x14ac:dyDescent="0.2">
      <c r="A14166" s="7" t="s">
        <v>4427</v>
      </c>
      <c r="B14166" s="2">
        <v>40307</v>
      </c>
      <c r="C14166" s="1">
        <v>13</v>
      </c>
      <c r="D14166" t="s">
        <v>64</v>
      </c>
      <c r="E14166">
        <v>26</v>
      </c>
      <c r="F14166" t="s">
        <v>17</v>
      </c>
      <c r="G14166">
        <v>1</v>
      </c>
      <c r="H14166">
        <v>4</v>
      </c>
      <c r="I14166">
        <v>2</v>
      </c>
      <c r="J14166">
        <f t="shared" si="233"/>
        <v>3</v>
      </c>
      <c r="K14166">
        <v>38</v>
      </c>
      <c r="L14166" s="8">
        <f>COUNTIFS($D$2:$D14166,D14166)</f>
        <v>38</v>
      </c>
    </row>
    <row r="14167" spans="1:12" x14ac:dyDescent="0.2">
      <c r="A14167" s="7" t="s">
        <v>4427</v>
      </c>
      <c r="B14167" s="2">
        <v>40307</v>
      </c>
      <c r="C14167">
        <v>26</v>
      </c>
      <c r="D14167" t="s">
        <v>17</v>
      </c>
      <c r="E14167" s="1">
        <v>13</v>
      </c>
      <c r="F14167" t="s">
        <v>64</v>
      </c>
      <c r="G14167">
        <v>0</v>
      </c>
      <c r="H14167">
        <v>2</v>
      </c>
      <c r="I14167">
        <v>4</v>
      </c>
      <c r="J14167">
        <f t="shared" si="233"/>
        <v>0</v>
      </c>
      <c r="K14167">
        <v>38</v>
      </c>
      <c r="L14167" s="8">
        <f>COUNTIFS($D$2:$D14167,D14167)</f>
        <v>696</v>
      </c>
    </row>
    <row r="14168" spans="1:12" x14ac:dyDescent="0.2">
      <c r="A14168" s="7" t="s">
        <v>4428</v>
      </c>
      <c r="B14168" s="2">
        <v>40307</v>
      </c>
      <c r="C14168" s="1">
        <v>40</v>
      </c>
      <c r="D14168" t="s">
        <v>758</v>
      </c>
      <c r="E14168">
        <v>43</v>
      </c>
      <c r="F14168" t="s">
        <v>760</v>
      </c>
      <c r="G14168">
        <v>1</v>
      </c>
      <c r="H14168">
        <v>2</v>
      </c>
      <c r="I14168">
        <v>1</v>
      </c>
      <c r="J14168">
        <f t="shared" si="233"/>
        <v>3</v>
      </c>
      <c r="K14168">
        <v>38</v>
      </c>
      <c r="L14168" s="8">
        <f>COUNTIFS($D$2:$D14168,D14168)</f>
        <v>418</v>
      </c>
    </row>
    <row r="14169" spans="1:12" x14ac:dyDescent="0.2">
      <c r="A14169" s="7" t="s">
        <v>4428</v>
      </c>
      <c r="B14169" s="2">
        <v>40307</v>
      </c>
      <c r="C14169">
        <v>43</v>
      </c>
      <c r="D14169" t="s">
        <v>760</v>
      </c>
      <c r="E14169" s="1">
        <v>40</v>
      </c>
      <c r="F14169" t="s">
        <v>758</v>
      </c>
      <c r="G14169">
        <v>0</v>
      </c>
      <c r="H14169">
        <v>1</v>
      </c>
      <c r="I14169">
        <v>2</v>
      </c>
      <c r="J14169">
        <f t="shared" si="233"/>
        <v>0</v>
      </c>
      <c r="K14169">
        <v>38</v>
      </c>
      <c r="L14169" s="8">
        <f>COUNTIFS($D$2:$D14169,D14169)</f>
        <v>228</v>
      </c>
    </row>
    <row r="14170" spans="1:12" x14ac:dyDescent="0.2">
      <c r="A14170" s="7" t="s">
        <v>4429</v>
      </c>
      <c r="B14170" s="2">
        <v>40307</v>
      </c>
      <c r="C14170" s="1">
        <v>32</v>
      </c>
      <c r="D14170" t="s">
        <v>559</v>
      </c>
      <c r="E14170">
        <v>41</v>
      </c>
      <c r="F14170" t="s">
        <v>759</v>
      </c>
      <c r="G14170">
        <v>1</v>
      </c>
      <c r="H14170">
        <v>0</v>
      </c>
      <c r="I14170">
        <v>1</v>
      </c>
      <c r="J14170">
        <f t="shared" si="233"/>
        <v>0</v>
      </c>
      <c r="K14170">
        <v>38</v>
      </c>
      <c r="L14170" s="8">
        <f>COUNTIFS($D$2:$D14170,D14170)</f>
        <v>696</v>
      </c>
    </row>
    <row r="14171" spans="1:12" x14ac:dyDescent="0.2">
      <c r="A14171" s="7" t="s">
        <v>4429</v>
      </c>
      <c r="B14171" s="2">
        <v>40307</v>
      </c>
      <c r="C14171">
        <v>41</v>
      </c>
      <c r="D14171" t="s">
        <v>759</v>
      </c>
      <c r="E14171" s="1">
        <v>32</v>
      </c>
      <c r="F14171" t="s">
        <v>559</v>
      </c>
      <c r="G14171">
        <v>0</v>
      </c>
      <c r="H14171">
        <v>1</v>
      </c>
      <c r="I14171">
        <v>0</v>
      </c>
      <c r="J14171">
        <f t="shared" si="233"/>
        <v>3</v>
      </c>
      <c r="K14171">
        <v>38</v>
      </c>
      <c r="L14171" s="8">
        <f>COUNTIFS($D$2:$D14171,D14171)</f>
        <v>620</v>
      </c>
    </row>
    <row r="14172" spans="1:12" x14ac:dyDescent="0.2">
      <c r="A14172" s="7" t="s">
        <v>4430</v>
      </c>
      <c r="B14172" s="2">
        <v>40307</v>
      </c>
      <c r="C14172" s="1">
        <v>10</v>
      </c>
      <c r="D14172" t="s">
        <v>47</v>
      </c>
      <c r="E14172">
        <v>36</v>
      </c>
      <c r="F14172" t="s">
        <v>25</v>
      </c>
      <c r="G14172">
        <v>1</v>
      </c>
      <c r="H14172">
        <v>4</v>
      </c>
      <c r="I14172">
        <v>0</v>
      </c>
      <c r="J14172">
        <f t="shared" si="233"/>
        <v>3</v>
      </c>
      <c r="K14172">
        <v>38</v>
      </c>
      <c r="L14172" s="8">
        <f>COUNTIFS($D$2:$D14172,D14172)</f>
        <v>696</v>
      </c>
    </row>
    <row r="14173" spans="1:12" x14ac:dyDescent="0.2">
      <c r="A14173" s="7" t="s">
        <v>4430</v>
      </c>
      <c r="B14173" s="2">
        <v>40307</v>
      </c>
      <c r="C14173">
        <v>36</v>
      </c>
      <c r="D14173" t="s">
        <v>25</v>
      </c>
      <c r="E14173" s="1">
        <v>10</v>
      </c>
      <c r="F14173" t="s">
        <v>47</v>
      </c>
      <c r="G14173">
        <v>0</v>
      </c>
      <c r="H14173">
        <v>0</v>
      </c>
      <c r="I14173">
        <v>4</v>
      </c>
      <c r="J14173">
        <f t="shared" si="233"/>
        <v>0</v>
      </c>
      <c r="K14173">
        <v>38</v>
      </c>
      <c r="L14173" s="8">
        <f>COUNTIFS($D$2:$D14173,D14173)</f>
        <v>342</v>
      </c>
    </row>
    <row r="14174" spans="1:12" x14ac:dyDescent="0.2">
      <c r="A14174" s="1">
        <v>1011001</v>
      </c>
      <c r="B14174" s="9">
        <v>40404</v>
      </c>
      <c r="C14174" s="1">
        <v>26</v>
      </c>
      <c r="D14174" t="s">
        <v>17</v>
      </c>
      <c r="E14174">
        <v>20</v>
      </c>
      <c r="F14174" t="s">
        <v>45</v>
      </c>
      <c r="G14174">
        <v>1</v>
      </c>
      <c r="H14174">
        <v>0</v>
      </c>
      <c r="I14174">
        <v>0</v>
      </c>
      <c r="J14174">
        <f t="shared" si="233"/>
        <v>1</v>
      </c>
      <c r="K14174">
        <v>1</v>
      </c>
      <c r="L14174" s="8">
        <f>COUNTIFS($D$2:$D14174,D14174)</f>
        <v>697</v>
      </c>
    </row>
    <row r="14175" spans="1:12" x14ac:dyDescent="0.2">
      <c r="A14175" s="1">
        <v>1011001</v>
      </c>
      <c r="B14175" s="9">
        <v>40404</v>
      </c>
      <c r="C14175">
        <v>20</v>
      </c>
      <c r="D14175" t="s">
        <v>45</v>
      </c>
      <c r="E14175" s="1">
        <v>26</v>
      </c>
      <c r="F14175" t="s">
        <v>17</v>
      </c>
      <c r="G14175">
        <v>0</v>
      </c>
      <c r="H14175">
        <v>0</v>
      </c>
      <c r="I14175">
        <v>0</v>
      </c>
      <c r="J14175">
        <f t="shared" si="233"/>
        <v>1</v>
      </c>
      <c r="K14175">
        <v>1</v>
      </c>
      <c r="L14175" s="8">
        <f>COUNTIFS($D$2:$D14175,D14175)</f>
        <v>507</v>
      </c>
    </row>
    <row r="14176" spans="1:12" x14ac:dyDescent="0.2">
      <c r="A14176" s="1">
        <v>1011002</v>
      </c>
      <c r="B14176" s="9">
        <v>40404</v>
      </c>
      <c r="C14176" s="1">
        <v>42</v>
      </c>
      <c r="D14176" t="s">
        <v>35</v>
      </c>
      <c r="E14176">
        <v>24</v>
      </c>
      <c r="F14176" t="s">
        <v>319</v>
      </c>
      <c r="G14176">
        <v>1</v>
      </c>
      <c r="H14176">
        <v>2</v>
      </c>
      <c r="I14176">
        <v>1</v>
      </c>
      <c r="J14176">
        <f t="shared" si="233"/>
        <v>3</v>
      </c>
      <c r="K14176">
        <v>1</v>
      </c>
      <c r="L14176" s="8">
        <f>COUNTIFS($D$2:$D14176,D14176)</f>
        <v>77</v>
      </c>
    </row>
    <row r="14177" spans="1:12" x14ac:dyDescent="0.2">
      <c r="A14177" s="1">
        <v>1011002</v>
      </c>
      <c r="B14177" s="9">
        <v>40404</v>
      </c>
      <c r="C14177">
        <v>24</v>
      </c>
      <c r="D14177" t="s">
        <v>319</v>
      </c>
      <c r="E14177" s="1">
        <v>42</v>
      </c>
      <c r="F14177" t="s">
        <v>35</v>
      </c>
      <c r="G14177">
        <v>0</v>
      </c>
      <c r="H14177">
        <v>1</v>
      </c>
      <c r="I14177">
        <v>2</v>
      </c>
      <c r="J14177">
        <f t="shared" si="233"/>
        <v>0</v>
      </c>
      <c r="K14177">
        <v>1</v>
      </c>
      <c r="L14177" s="8">
        <f>COUNTIFS($D$2:$D14177,D14177)</f>
        <v>77</v>
      </c>
    </row>
    <row r="14178" spans="1:12" x14ac:dyDescent="0.2">
      <c r="A14178" s="1">
        <v>1011003</v>
      </c>
      <c r="B14178" s="9">
        <v>40404</v>
      </c>
      <c r="C14178" s="1">
        <v>63</v>
      </c>
      <c r="D14178" t="s">
        <v>777</v>
      </c>
      <c r="E14178">
        <v>44</v>
      </c>
      <c r="F14178" t="s">
        <v>761</v>
      </c>
      <c r="G14178">
        <v>1</v>
      </c>
      <c r="H14178">
        <v>0</v>
      </c>
      <c r="I14178">
        <v>4</v>
      </c>
      <c r="J14178">
        <f t="shared" si="233"/>
        <v>0</v>
      </c>
      <c r="K14178">
        <v>1</v>
      </c>
      <c r="L14178" s="8">
        <f>COUNTIFS($D$2:$D14178,D14178)</f>
        <v>191</v>
      </c>
    </row>
    <row r="14179" spans="1:12" x14ac:dyDescent="0.2">
      <c r="A14179" s="1">
        <v>1011003</v>
      </c>
      <c r="B14179" s="9">
        <v>40404</v>
      </c>
      <c r="C14179">
        <v>44</v>
      </c>
      <c r="D14179" t="s">
        <v>761</v>
      </c>
      <c r="E14179" s="1">
        <v>63</v>
      </c>
      <c r="F14179" t="s">
        <v>777</v>
      </c>
      <c r="G14179">
        <v>0</v>
      </c>
      <c r="H14179">
        <v>4</v>
      </c>
      <c r="I14179">
        <v>0</v>
      </c>
      <c r="J14179">
        <f t="shared" si="233"/>
        <v>3</v>
      </c>
      <c r="K14179">
        <v>1</v>
      </c>
      <c r="L14179" s="8">
        <f>COUNTIFS($D$2:$D14179,D14179)</f>
        <v>1</v>
      </c>
    </row>
    <row r="14180" spans="1:12" x14ac:dyDescent="0.2">
      <c r="A14180" s="1">
        <v>1011004</v>
      </c>
      <c r="B14180" s="9">
        <v>40404</v>
      </c>
      <c r="C14180" s="1">
        <v>31</v>
      </c>
      <c r="D14180" t="s">
        <v>447</v>
      </c>
      <c r="E14180">
        <v>43</v>
      </c>
      <c r="F14180" t="s">
        <v>760</v>
      </c>
      <c r="G14180">
        <v>1</v>
      </c>
      <c r="H14180">
        <v>2</v>
      </c>
      <c r="I14180">
        <v>2</v>
      </c>
      <c r="J14180">
        <f t="shared" si="233"/>
        <v>1</v>
      </c>
      <c r="K14180">
        <v>1</v>
      </c>
      <c r="L14180" s="8">
        <f>COUNTIFS($D$2:$D14180,D14180)</f>
        <v>343</v>
      </c>
    </row>
    <row r="14181" spans="1:12" x14ac:dyDescent="0.2">
      <c r="A14181" s="1">
        <v>1011004</v>
      </c>
      <c r="B14181" s="9">
        <v>40404</v>
      </c>
      <c r="C14181">
        <v>43</v>
      </c>
      <c r="D14181" t="s">
        <v>760</v>
      </c>
      <c r="E14181" s="1">
        <v>31</v>
      </c>
      <c r="F14181" t="s">
        <v>447</v>
      </c>
      <c r="G14181">
        <v>0</v>
      </c>
      <c r="H14181">
        <v>2</v>
      </c>
      <c r="I14181">
        <v>2</v>
      </c>
      <c r="J14181">
        <f t="shared" si="233"/>
        <v>1</v>
      </c>
      <c r="K14181">
        <v>1</v>
      </c>
      <c r="L14181" s="8">
        <f>COUNTIFS($D$2:$D14181,D14181)</f>
        <v>229</v>
      </c>
    </row>
    <row r="14182" spans="1:12" x14ac:dyDescent="0.2">
      <c r="A14182" s="1">
        <v>1011005</v>
      </c>
      <c r="B14182" s="9">
        <v>40404</v>
      </c>
      <c r="C14182" s="1">
        <v>40</v>
      </c>
      <c r="D14182" t="s">
        <v>758</v>
      </c>
      <c r="E14182">
        <v>36</v>
      </c>
      <c r="F14182" t="s">
        <v>25</v>
      </c>
      <c r="G14182">
        <v>1</v>
      </c>
      <c r="H14182">
        <v>0</v>
      </c>
      <c r="I14182">
        <v>0</v>
      </c>
      <c r="J14182">
        <f t="shared" si="233"/>
        <v>1</v>
      </c>
      <c r="K14182">
        <v>1</v>
      </c>
      <c r="L14182" s="8">
        <f>COUNTIFS($D$2:$D14182,D14182)</f>
        <v>419</v>
      </c>
    </row>
    <row r="14183" spans="1:12" x14ac:dyDescent="0.2">
      <c r="A14183" s="1">
        <v>1011005</v>
      </c>
      <c r="B14183" s="9">
        <v>40404</v>
      </c>
      <c r="C14183">
        <v>36</v>
      </c>
      <c r="D14183" t="s">
        <v>25</v>
      </c>
      <c r="E14183" s="1">
        <v>40</v>
      </c>
      <c r="F14183" t="s">
        <v>758</v>
      </c>
      <c r="G14183">
        <v>0</v>
      </c>
      <c r="H14183">
        <v>0</v>
      </c>
      <c r="I14183">
        <v>0</v>
      </c>
      <c r="J14183">
        <f t="shared" si="233"/>
        <v>1</v>
      </c>
      <c r="K14183">
        <v>1</v>
      </c>
      <c r="L14183" s="8">
        <f>COUNTIFS($D$2:$D14183,D14183)</f>
        <v>343</v>
      </c>
    </row>
    <row r="14184" spans="1:12" x14ac:dyDescent="0.2">
      <c r="A14184" s="1">
        <v>1011006</v>
      </c>
      <c r="B14184" s="9">
        <v>40404</v>
      </c>
      <c r="C14184" s="1">
        <v>41</v>
      </c>
      <c r="D14184" t="s">
        <v>759</v>
      </c>
      <c r="E14184">
        <v>16</v>
      </c>
      <c r="F14184" t="s">
        <v>37</v>
      </c>
      <c r="G14184">
        <v>1</v>
      </c>
      <c r="H14184">
        <v>1</v>
      </c>
      <c r="I14184">
        <v>0</v>
      </c>
      <c r="J14184">
        <f t="shared" si="233"/>
        <v>3</v>
      </c>
      <c r="K14184">
        <v>1</v>
      </c>
      <c r="L14184" s="8">
        <f>COUNTIFS($D$2:$D14184,D14184)</f>
        <v>621</v>
      </c>
    </row>
    <row r="14185" spans="1:12" x14ac:dyDescent="0.2">
      <c r="A14185" s="1">
        <v>1011006</v>
      </c>
      <c r="B14185" s="9">
        <v>40404</v>
      </c>
      <c r="C14185">
        <v>16</v>
      </c>
      <c r="D14185" t="s">
        <v>37</v>
      </c>
      <c r="E14185" s="1">
        <v>41</v>
      </c>
      <c r="F14185" t="s">
        <v>759</v>
      </c>
      <c r="G14185">
        <v>0</v>
      </c>
      <c r="H14185">
        <v>0</v>
      </c>
      <c r="I14185">
        <v>1</v>
      </c>
      <c r="J14185">
        <f t="shared" si="233"/>
        <v>0</v>
      </c>
      <c r="K14185">
        <v>1</v>
      </c>
      <c r="L14185" s="8">
        <f>COUNTIFS($D$2:$D14185,D14185)</f>
        <v>697</v>
      </c>
    </row>
    <row r="14186" spans="1:12" x14ac:dyDescent="0.2">
      <c r="A14186" s="1">
        <v>1011007</v>
      </c>
      <c r="B14186" s="9">
        <v>40404</v>
      </c>
      <c r="C14186" s="1">
        <v>32</v>
      </c>
      <c r="D14186" t="s">
        <v>559</v>
      </c>
      <c r="E14186">
        <v>29</v>
      </c>
      <c r="F14186" t="s">
        <v>42</v>
      </c>
      <c r="G14186">
        <v>1</v>
      </c>
      <c r="H14186">
        <v>3</v>
      </c>
      <c r="I14186">
        <v>0</v>
      </c>
      <c r="J14186">
        <f t="shared" si="233"/>
        <v>3</v>
      </c>
      <c r="K14186">
        <v>1</v>
      </c>
      <c r="L14186" s="8">
        <f>COUNTIFS($D$2:$D14186,D14186)</f>
        <v>697</v>
      </c>
    </row>
    <row r="14187" spans="1:12" x14ac:dyDescent="0.2">
      <c r="A14187" s="1">
        <v>1011007</v>
      </c>
      <c r="B14187" s="9">
        <v>40404</v>
      </c>
      <c r="C14187">
        <v>29</v>
      </c>
      <c r="D14187" t="s">
        <v>42</v>
      </c>
      <c r="E14187" s="1">
        <v>32</v>
      </c>
      <c r="F14187" t="s">
        <v>559</v>
      </c>
      <c r="G14187">
        <v>0</v>
      </c>
      <c r="H14187">
        <v>0</v>
      </c>
      <c r="I14187">
        <v>3</v>
      </c>
      <c r="J14187">
        <f t="shared" si="233"/>
        <v>0</v>
      </c>
      <c r="K14187">
        <v>1</v>
      </c>
      <c r="L14187" s="8">
        <f>COUNTIFS($D$2:$D14187,D14187)</f>
        <v>579</v>
      </c>
    </row>
    <row r="14188" spans="1:12" x14ac:dyDescent="0.2">
      <c r="A14188" s="1">
        <v>1011008</v>
      </c>
      <c r="B14188" s="2">
        <v>40404</v>
      </c>
      <c r="C14188" s="1">
        <v>14</v>
      </c>
      <c r="D14188" t="s">
        <v>27</v>
      </c>
      <c r="E14188">
        <v>28</v>
      </c>
      <c r="F14188" t="s">
        <v>320</v>
      </c>
      <c r="G14188">
        <v>1</v>
      </c>
      <c r="H14188">
        <v>6</v>
      </c>
      <c r="I14188">
        <v>0</v>
      </c>
      <c r="J14188">
        <f t="shared" si="233"/>
        <v>3</v>
      </c>
      <c r="K14188">
        <v>1</v>
      </c>
      <c r="L14188" s="8">
        <f>COUNTIFS($D$2:$D14188,D14188)</f>
        <v>697</v>
      </c>
    </row>
    <row r="14189" spans="1:12" x14ac:dyDescent="0.2">
      <c r="A14189" s="1">
        <v>1011008</v>
      </c>
      <c r="B14189" s="9">
        <v>40404</v>
      </c>
      <c r="C14189">
        <v>28</v>
      </c>
      <c r="D14189" t="s">
        <v>320</v>
      </c>
      <c r="E14189" s="1">
        <v>14</v>
      </c>
      <c r="F14189" t="s">
        <v>27</v>
      </c>
      <c r="G14189">
        <v>0</v>
      </c>
      <c r="H14189">
        <v>0</v>
      </c>
      <c r="I14189">
        <v>6</v>
      </c>
      <c r="J14189">
        <f t="shared" si="233"/>
        <v>0</v>
      </c>
      <c r="K14189">
        <v>1</v>
      </c>
      <c r="L14189" s="8">
        <f>COUNTIFS($D$2:$D14189,D14189)</f>
        <v>153</v>
      </c>
    </row>
    <row r="14190" spans="1:12" x14ac:dyDescent="0.2">
      <c r="A14190" s="1">
        <v>1011009</v>
      </c>
      <c r="B14190" s="9">
        <v>40405</v>
      </c>
      <c r="C14190" s="1">
        <v>19</v>
      </c>
      <c r="D14190" t="s">
        <v>40</v>
      </c>
      <c r="E14190">
        <v>10</v>
      </c>
      <c r="F14190" t="s">
        <v>47</v>
      </c>
      <c r="G14190">
        <v>1</v>
      </c>
      <c r="H14190">
        <v>1</v>
      </c>
      <c r="I14190">
        <v>1</v>
      </c>
      <c r="J14190">
        <f t="shared" si="233"/>
        <v>1</v>
      </c>
      <c r="K14190">
        <v>1</v>
      </c>
      <c r="L14190" s="8">
        <f>COUNTIFS($D$2:$D14190,D14190)</f>
        <v>697</v>
      </c>
    </row>
    <row r="14191" spans="1:12" x14ac:dyDescent="0.2">
      <c r="A14191" s="1">
        <v>1011009</v>
      </c>
      <c r="B14191" s="9">
        <v>40405</v>
      </c>
      <c r="C14191">
        <v>10</v>
      </c>
      <c r="D14191" t="s">
        <v>47</v>
      </c>
      <c r="E14191" s="1">
        <v>19</v>
      </c>
      <c r="F14191" t="s">
        <v>40</v>
      </c>
      <c r="G14191">
        <v>0</v>
      </c>
      <c r="H14191">
        <v>1</v>
      </c>
      <c r="I14191">
        <v>1</v>
      </c>
      <c r="J14191">
        <f t="shared" si="233"/>
        <v>1</v>
      </c>
      <c r="K14191">
        <v>1</v>
      </c>
      <c r="L14191" s="8">
        <f>COUNTIFS($D$2:$D14191,D14191)</f>
        <v>697</v>
      </c>
    </row>
    <row r="14192" spans="1:12" x14ac:dyDescent="0.2">
      <c r="A14192" s="1">
        <v>1011010</v>
      </c>
      <c r="B14192" s="9">
        <v>40406</v>
      </c>
      <c r="C14192" s="1">
        <v>21</v>
      </c>
      <c r="D14192" t="s">
        <v>10</v>
      </c>
      <c r="E14192">
        <v>22</v>
      </c>
      <c r="F14192" t="s">
        <v>15</v>
      </c>
      <c r="G14192">
        <v>1</v>
      </c>
      <c r="H14192">
        <v>3</v>
      </c>
      <c r="I14192">
        <v>0</v>
      </c>
      <c r="J14192">
        <f t="shared" si="233"/>
        <v>3</v>
      </c>
      <c r="K14192">
        <v>1</v>
      </c>
      <c r="L14192" s="8">
        <f>COUNTIFS($D$2:$D14192,D14192)</f>
        <v>697</v>
      </c>
    </row>
    <row r="14193" spans="1:12" x14ac:dyDescent="0.2">
      <c r="A14193" s="1">
        <v>1011010</v>
      </c>
      <c r="B14193" s="9">
        <v>40406</v>
      </c>
      <c r="C14193">
        <v>22</v>
      </c>
      <c r="D14193" t="s">
        <v>15</v>
      </c>
      <c r="E14193" s="1">
        <v>21</v>
      </c>
      <c r="F14193" t="s">
        <v>10</v>
      </c>
      <c r="G14193">
        <v>0</v>
      </c>
      <c r="H14193">
        <v>0</v>
      </c>
      <c r="I14193">
        <v>3</v>
      </c>
      <c r="J14193">
        <f t="shared" si="233"/>
        <v>0</v>
      </c>
      <c r="K14193">
        <v>1</v>
      </c>
      <c r="L14193" s="8">
        <f>COUNTIFS($D$2:$D14193,D14193)</f>
        <v>617</v>
      </c>
    </row>
    <row r="14194" spans="1:12" x14ac:dyDescent="0.2">
      <c r="A14194" s="1">
        <v>1011011</v>
      </c>
      <c r="B14194" s="9">
        <v>40411</v>
      </c>
      <c r="C14194" s="1">
        <v>29</v>
      </c>
      <c r="D14194" t="s">
        <v>42</v>
      </c>
      <c r="E14194">
        <v>40</v>
      </c>
      <c r="F14194" t="s">
        <v>758</v>
      </c>
      <c r="G14194">
        <v>1</v>
      </c>
      <c r="H14194">
        <v>1</v>
      </c>
      <c r="I14194">
        <v>3</v>
      </c>
      <c r="J14194">
        <f t="shared" si="233"/>
        <v>0</v>
      </c>
      <c r="K14194">
        <v>2</v>
      </c>
      <c r="L14194" s="8">
        <f>COUNTIFS($D$2:$D14194,D14194)</f>
        <v>580</v>
      </c>
    </row>
    <row r="14195" spans="1:12" x14ac:dyDescent="0.2">
      <c r="A14195" s="1">
        <v>1011011</v>
      </c>
      <c r="B14195" s="9">
        <v>40411</v>
      </c>
      <c r="C14195">
        <v>40</v>
      </c>
      <c r="D14195" t="s">
        <v>758</v>
      </c>
      <c r="E14195" s="1">
        <v>29</v>
      </c>
      <c r="F14195" t="s">
        <v>42</v>
      </c>
      <c r="G14195">
        <v>0</v>
      </c>
      <c r="H14195">
        <v>3</v>
      </c>
      <c r="I14195">
        <v>1</v>
      </c>
      <c r="J14195">
        <f t="shared" si="233"/>
        <v>3</v>
      </c>
      <c r="K14195">
        <v>2</v>
      </c>
      <c r="L14195" s="8">
        <f>COUNTIFS($D$2:$D14195,D14195)</f>
        <v>420</v>
      </c>
    </row>
    <row r="14196" spans="1:12" x14ac:dyDescent="0.2">
      <c r="A14196" s="1">
        <v>1011012</v>
      </c>
      <c r="B14196" s="9">
        <v>40411</v>
      </c>
      <c r="C14196" s="1">
        <v>28</v>
      </c>
      <c r="D14196" t="s">
        <v>320</v>
      </c>
      <c r="E14196">
        <v>31</v>
      </c>
      <c r="F14196" t="s">
        <v>447</v>
      </c>
      <c r="G14196">
        <v>1</v>
      </c>
      <c r="H14196">
        <v>1</v>
      </c>
      <c r="I14196">
        <v>0</v>
      </c>
      <c r="J14196">
        <f t="shared" si="233"/>
        <v>3</v>
      </c>
      <c r="K14196">
        <v>2</v>
      </c>
      <c r="L14196" s="8">
        <f>COUNTIFS($D$2:$D14196,D14196)</f>
        <v>154</v>
      </c>
    </row>
    <row r="14197" spans="1:12" x14ac:dyDescent="0.2">
      <c r="A14197" s="1">
        <v>1011012</v>
      </c>
      <c r="B14197" s="9">
        <v>40411</v>
      </c>
      <c r="C14197">
        <v>31</v>
      </c>
      <c r="D14197" t="s">
        <v>447</v>
      </c>
      <c r="E14197" s="1">
        <v>28</v>
      </c>
      <c r="F14197" t="s">
        <v>320</v>
      </c>
      <c r="G14197">
        <v>0</v>
      </c>
      <c r="H14197">
        <v>0</v>
      </c>
      <c r="I14197">
        <v>1</v>
      </c>
      <c r="J14197">
        <f t="shared" si="233"/>
        <v>0</v>
      </c>
      <c r="K14197">
        <v>2</v>
      </c>
      <c r="L14197" s="8">
        <f>COUNTIFS($D$2:$D14197,D14197)</f>
        <v>344</v>
      </c>
    </row>
    <row r="14198" spans="1:12" x14ac:dyDescent="0.2">
      <c r="A14198" s="1">
        <v>1011013</v>
      </c>
      <c r="B14198" s="9">
        <v>40411</v>
      </c>
      <c r="C14198" s="1">
        <v>24</v>
      </c>
      <c r="D14198" t="s">
        <v>319</v>
      </c>
      <c r="E14198">
        <v>26</v>
      </c>
      <c r="F14198" t="s">
        <v>17</v>
      </c>
      <c r="G14198">
        <v>1</v>
      </c>
      <c r="H14198">
        <v>1</v>
      </c>
      <c r="I14198">
        <v>2</v>
      </c>
      <c r="J14198">
        <f t="shared" si="233"/>
        <v>0</v>
      </c>
      <c r="K14198">
        <v>2</v>
      </c>
      <c r="L14198" s="8">
        <f>COUNTIFS($D$2:$D14198,D14198)</f>
        <v>78</v>
      </c>
    </row>
    <row r="14199" spans="1:12" x14ac:dyDescent="0.2">
      <c r="A14199" s="1">
        <v>1011013</v>
      </c>
      <c r="B14199" s="9">
        <v>40411</v>
      </c>
      <c r="C14199">
        <v>26</v>
      </c>
      <c r="D14199" t="s">
        <v>17</v>
      </c>
      <c r="E14199" s="1">
        <v>24</v>
      </c>
      <c r="F14199" t="s">
        <v>319</v>
      </c>
      <c r="G14199">
        <v>0</v>
      </c>
      <c r="H14199">
        <v>2</v>
      </c>
      <c r="I14199">
        <v>1</v>
      </c>
      <c r="J14199">
        <f t="shared" si="233"/>
        <v>3</v>
      </c>
      <c r="K14199">
        <v>2</v>
      </c>
      <c r="L14199" s="8">
        <f>COUNTIFS($D$2:$D14199,D14199)</f>
        <v>698</v>
      </c>
    </row>
    <row r="14200" spans="1:12" x14ac:dyDescent="0.2">
      <c r="A14200" s="1">
        <v>1011014</v>
      </c>
      <c r="B14200" s="9">
        <v>40411</v>
      </c>
      <c r="C14200" s="1">
        <v>16</v>
      </c>
      <c r="D14200" t="s">
        <v>37</v>
      </c>
      <c r="E14200">
        <v>42</v>
      </c>
      <c r="F14200" t="s">
        <v>35</v>
      </c>
      <c r="G14200">
        <v>1</v>
      </c>
      <c r="H14200">
        <v>1</v>
      </c>
      <c r="I14200">
        <v>1</v>
      </c>
      <c r="J14200">
        <f t="shared" si="233"/>
        <v>1</v>
      </c>
      <c r="K14200">
        <v>2</v>
      </c>
      <c r="L14200" s="8">
        <f>COUNTIFS($D$2:$D14200,D14200)</f>
        <v>698</v>
      </c>
    </row>
    <row r="14201" spans="1:12" x14ac:dyDescent="0.2">
      <c r="A14201" s="1">
        <v>1011014</v>
      </c>
      <c r="B14201" s="9">
        <v>40411</v>
      </c>
      <c r="C14201">
        <v>42</v>
      </c>
      <c r="D14201" t="s">
        <v>35</v>
      </c>
      <c r="E14201" s="1">
        <v>16</v>
      </c>
      <c r="F14201" t="s">
        <v>37</v>
      </c>
      <c r="G14201">
        <v>0</v>
      </c>
      <c r="H14201">
        <v>1</v>
      </c>
      <c r="I14201">
        <v>1</v>
      </c>
      <c r="J14201">
        <f t="shared" si="233"/>
        <v>1</v>
      </c>
      <c r="K14201">
        <v>2</v>
      </c>
      <c r="L14201" s="8">
        <f>COUNTIFS($D$2:$D14201,D14201)</f>
        <v>78</v>
      </c>
    </row>
    <row r="14202" spans="1:12" x14ac:dyDescent="0.2">
      <c r="A14202" s="1">
        <v>1011015</v>
      </c>
      <c r="B14202" s="9">
        <v>40411</v>
      </c>
      <c r="C14202" s="1">
        <v>43</v>
      </c>
      <c r="D14202" t="s">
        <v>760</v>
      </c>
      <c r="E14202">
        <v>41</v>
      </c>
      <c r="F14202" t="s">
        <v>759</v>
      </c>
      <c r="G14202">
        <v>1</v>
      </c>
      <c r="H14202">
        <v>2</v>
      </c>
      <c r="I14202">
        <v>1</v>
      </c>
      <c r="J14202">
        <f t="shared" si="233"/>
        <v>3</v>
      </c>
      <c r="K14202">
        <v>2</v>
      </c>
      <c r="L14202" s="8">
        <f>COUNTIFS($D$2:$D14202,D14202)</f>
        <v>230</v>
      </c>
    </row>
    <row r="14203" spans="1:12" x14ac:dyDescent="0.2">
      <c r="A14203" s="1">
        <v>1011015</v>
      </c>
      <c r="B14203" s="9">
        <v>40411</v>
      </c>
      <c r="C14203">
        <v>41</v>
      </c>
      <c r="D14203" t="s">
        <v>759</v>
      </c>
      <c r="E14203" s="1">
        <v>43</v>
      </c>
      <c r="F14203" t="s">
        <v>760</v>
      </c>
      <c r="G14203">
        <v>0</v>
      </c>
      <c r="H14203">
        <v>1</v>
      </c>
      <c r="I14203">
        <v>2</v>
      </c>
      <c r="J14203">
        <f t="shared" si="233"/>
        <v>0</v>
      </c>
      <c r="K14203">
        <v>2</v>
      </c>
      <c r="L14203" s="8">
        <f>COUNTIFS($D$2:$D14203,D14203)</f>
        <v>622</v>
      </c>
    </row>
    <row r="14204" spans="1:12" x14ac:dyDescent="0.2">
      <c r="A14204" s="1">
        <v>1011016</v>
      </c>
      <c r="B14204" s="9">
        <v>40411</v>
      </c>
      <c r="C14204" s="1">
        <v>10</v>
      </c>
      <c r="D14204" t="s">
        <v>47</v>
      </c>
      <c r="E14204">
        <v>44</v>
      </c>
      <c r="F14204" t="s">
        <v>761</v>
      </c>
      <c r="G14204">
        <v>1</v>
      </c>
      <c r="H14204">
        <v>6</v>
      </c>
      <c r="I14204">
        <v>0</v>
      </c>
      <c r="J14204">
        <f t="shared" si="233"/>
        <v>3</v>
      </c>
      <c r="K14204">
        <v>2</v>
      </c>
      <c r="L14204" s="8">
        <f>COUNTIFS($D$2:$D14204,D14204)</f>
        <v>698</v>
      </c>
    </row>
    <row r="14205" spans="1:12" x14ac:dyDescent="0.2">
      <c r="A14205" s="1">
        <v>1011016</v>
      </c>
      <c r="B14205" s="9">
        <v>40411</v>
      </c>
      <c r="C14205">
        <v>44</v>
      </c>
      <c r="D14205" t="s">
        <v>761</v>
      </c>
      <c r="E14205" s="1">
        <v>10</v>
      </c>
      <c r="F14205" t="s">
        <v>47</v>
      </c>
      <c r="G14205">
        <v>0</v>
      </c>
      <c r="H14205">
        <v>0</v>
      </c>
      <c r="I14205">
        <v>6</v>
      </c>
      <c r="J14205">
        <f t="shared" si="233"/>
        <v>0</v>
      </c>
      <c r="K14205">
        <v>2</v>
      </c>
      <c r="L14205" s="8">
        <f>COUNTIFS($D$2:$D14205,D14205)</f>
        <v>2</v>
      </c>
    </row>
    <row r="14206" spans="1:12" x14ac:dyDescent="0.2">
      <c r="A14206" s="1">
        <v>1011017</v>
      </c>
      <c r="B14206" s="9">
        <v>40411</v>
      </c>
      <c r="C14206" s="1">
        <v>63</v>
      </c>
      <c r="D14206" t="s">
        <v>777</v>
      </c>
      <c r="E14206">
        <v>14</v>
      </c>
      <c r="F14206" t="s">
        <v>27</v>
      </c>
      <c r="G14206">
        <v>1</v>
      </c>
      <c r="H14206">
        <v>0</v>
      </c>
      <c r="I14206">
        <v>6</v>
      </c>
      <c r="J14206">
        <f t="shared" si="233"/>
        <v>0</v>
      </c>
      <c r="K14206">
        <v>2</v>
      </c>
      <c r="L14206" s="8">
        <f>COUNTIFS($D$2:$D14206,D14206)</f>
        <v>192</v>
      </c>
    </row>
    <row r="14207" spans="1:12" x14ac:dyDescent="0.2">
      <c r="A14207" s="1">
        <v>1011017</v>
      </c>
      <c r="B14207" s="9">
        <v>40411</v>
      </c>
      <c r="C14207">
        <v>14</v>
      </c>
      <c r="D14207" t="s">
        <v>27</v>
      </c>
      <c r="E14207" s="1">
        <v>63</v>
      </c>
      <c r="F14207" t="s">
        <v>777</v>
      </c>
      <c r="G14207">
        <v>0</v>
      </c>
      <c r="H14207">
        <v>6</v>
      </c>
      <c r="I14207">
        <v>0</v>
      </c>
      <c r="J14207">
        <f t="shared" si="233"/>
        <v>3</v>
      </c>
      <c r="K14207">
        <v>2</v>
      </c>
      <c r="L14207" s="8">
        <f>COUNTIFS($D$2:$D14207,D14207)</f>
        <v>698</v>
      </c>
    </row>
    <row r="14208" spans="1:12" x14ac:dyDescent="0.2">
      <c r="A14208" s="1">
        <v>1011018</v>
      </c>
      <c r="B14208" s="9">
        <v>40412</v>
      </c>
      <c r="C14208" s="1">
        <v>22</v>
      </c>
      <c r="D14208" t="s">
        <v>15</v>
      </c>
      <c r="E14208">
        <v>32</v>
      </c>
      <c r="F14208" t="s">
        <v>559</v>
      </c>
      <c r="G14208">
        <v>1</v>
      </c>
      <c r="H14208">
        <v>6</v>
      </c>
      <c r="I14208">
        <v>0</v>
      </c>
      <c r="J14208">
        <f t="shared" si="233"/>
        <v>3</v>
      </c>
      <c r="K14208">
        <v>2</v>
      </c>
      <c r="L14208" s="8">
        <f>COUNTIFS($D$2:$D14208,D14208)</f>
        <v>618</v>
      </c>
    </row>
    <row r="14209" spans="1:12" x14ac:dyDescent="0.2">
      <c r="A14209" s="1">
        <v>1011018</v>
      </c>
      <c r="B14209" s="9">
        <v>40412</v>
      </c>
      <c r="C14209">
        <v>32</v>
      </c>
      <c r="D14209" t="s">
        <v>559</v>
      </c>
      <c r="E14209" s="1">
        <v>22</v>
      </c>
      <c r="F14209" t="s">
        <v>15</v>
      </c>
      <c r="G14209">
        <v>0</v>
      </c>
      <c r="H14209">
        <v>0</v>
      </c>
      <c r="I14209">
        <v>6</v>
      </c>
      <c r="J14209">
        <f t="shared" si="233"/>
        <v>0</v>
      </c>
      <c r="K14209">
        <v>2</v>
      </c>
      <c r="L14209" s="8">
        <f>COUNTIFS($D$2:$D14209,D14209)</f>
        <v>698</v>
      </c>
    </row>
    <row r="14210" spans="1:12" x14ac:dyDescent="0.2">
      <c r="A14210" s="1">
        <v>1011019</v>
      </c>
      <c r="B14210" s="9">
        <v>40412</v>
      </c>
      <c r="C14210" s="1">
        <v>36</v>
      </c>
      <c r="D14210" t="s">
        <v>25</v>
      </c>
      <c r="E14210">
        <v>21</v>
      </c>
      <c r="F14210" t="s">
        <v>10</v>
      </c>
      <c r="G14210">
        <v>1</v>
      </c>
      <c r="H14210">
        <v>2</v>
      </c>
      <c r="I14210">
        <v>2</v>
      </c>
      <c r="J14210">
        <f t="shared" ref="J14210:J14273" si="234">IF(H14210&gt;I14210,3,IF(I14210&gt;H14210,0,1))</f>
        <v>1</v>
      </c>
      <c r="K14210">
        <v>2</v>
      </c>
      <c r="L14210" s="8">
        <f>COUNTIFS($D$2:$D14210,D14210)</f>
        <v>344</v>
      </c>
    </row>
    <row r="14211" spans="1:12" x14ac:dyDescent="0.2">
      <c r="A14211" s="1">
        <v>1011019</v>
      </c>
      <c r="B14211" s="9">
        <v>40412</v>
      </c>
      <c r="C14211">
        <v>21</v>
      </c>
      <c r="D14211" t="s">
        <v>10</v>
      </c>
      <c r="E14211" s="1">
        <v>36</v>
      </c>
      <c r="F14211" t="s">
        <v>25</v>
      </c>
      <c r="G14211">
        <v>0</v>
      </c>
      <c r="H14211">
        <v>2</v>
      </c>
      <c r="I14211">
        <v>2</v>
      </c>
      <c r="J14211">
        <f t="shared" si="234"/>
        <v>1</v>
      </c>
      <c r="K14211">
        <v>2</v>
      </c>
      <c r="L14211" s="8">
        <f>COUNTIFS($D$2:$D14211,D14211)</f>
        <v>698</v>
      </c>
    </row>
    <row r="14212" spans="1:12" x14ac:dyDescent="0.2">
      <c r="A14212" s="1">
        <v>1011020</v>
      </c>
      <c r="B14212" s="9">
        <v>40413</v>
      </c>
      <c r="C14212" s="1">
        <v>20</v>
      </c>
      <c r="D14212" t="s">
        <v>45</v>
      </c>
      <c r="E14212">
        <v>19</v>
      </c>
      <c r="F14212" t="s">
        <v>40</v>
      </c>
      <c r="G14212">
        <v>1</v>
      </c>
      <c r="H14212">
        <v>3</v>
      </c>
      <c r="I14212">
        <v>0</v>
      </c>
      <c r="J14212">
        <f t="shared" si="234"/>
        <v>3</v>
      </c>
      <c r="K14212">
        <v>2</v>
      </c>
      <c r="L14212" s="8">
        <f>COUNTIFS($D$2:$D14212,D14212)</f>
        <v>508</v>
      </c>
    </row>
    <row r="14213" spans="1:12" x14ac:dyDescent="0.2">
      <c r="A14213" s="1">
        <v>1011020</v>
      </c>
      <c r="B14213" s="9">
        <v>40413</v>
      </c>
      <c r="C14213">
        <v>19</v>
      </c>
      <c r="D14213" t="s">
        <v>40</v>
      </c>
      <c r="E14213" s="1">
        <v>20</v>
      </c>
      <c r="F14213" t="s">
        <v>45</v>
      </c>
      <c r="G14213">
        <v>0</v>
      </c>
      <c r="H14213">
        <v>0</v>
      </c>
      <c r="I14213">
        <v>3</v>
      </c>
      <c r="J14213">
        <f t="shared" si="234"/>
        <v>0</v>
      </c>
      <c r="K14213">
        <v>2</v>
      </c>
      <c r="L14213" s="8">
        <f>COUNTIFS($D$2:$D14213,D14213)</f>
        <v>698</v>
      </c>
    </row>
    <row r="14214" spans="1:12" x14ac:dyDescent="0.2">
      <c r="A14214" s="1">
        <v>1011021</v>
      </c>
      <c r="B14214" s="9">
        <v>40418</v>
      </c>
      <c r="C14214" s="1">
        <v>41</v>
      </c>
      <c r="D14214" t="s">
        <v>759</v>
      </c>
      <c r="E14214">
        <v>10</v>
      </c>
      <c r="F14214" t="s">
        <v>47</v>
      </c>
      <c r="G14214">
        <v>1</v>
      </c>
      <c r="H14214">
        <v>1</v>
      </c>
      <c r="I14214">
        <v>2</v>
      </c>
      <c r="J14214">
        <f t="shared" si="234"/>
        <v>0</v>
      </c>
      <c r="K14214">
        <v>3</v>
      </c>
      <c r="L14214" s="8">
        <f>COUNTIFS($D$2:$D14214,D14214)</f>
        <v>623</v>
      </c>
    </row>
    <row r="14215" spans="1:12" x14ac:dyDescent="0.2">
      <c r="A14215" s="1">
        <v>1011021</v>
      </c>
      <c r="B14215" s="9">
        <v>40418</v>
      </c>
      <c r="C14215">
        <v>10</v>
      </c>
      <c r="D14215" t="s">
        <v>47</v>
      </c>
      <c r="E14215" s="1">
        <v>41</v>
      </c>
      <c r="F14215" t="s">
        <v>759</v>
      </c>
      <c r="G14215">
        <v>0</v>
      </c>
      <c r="H14215">
        <v>2</v>
      </c>
      <c r="I14215">
        <v>1</v>
      </c>
      <c r="J14215">
        <f t="shared" si="234"/>
        <v>3</v>
      </c>
      <c r="K14215">
        <v>3</v>
      </c>
      <c r="L14215" s="8">
        <f>COUNTIFS($D$2:$D14215,D14215)</f>
        <v>699</v>
      </c>
    </row>
    <row r="14216" spans="1:12" x14ac:dyDescent="0.2">
      <c r="A14216" s="1">
        <v>1011022</v>
      </c>
      <c r="B14216" s="9">
        <v>40418</v>
      </c>
      <c r="C14216" s="1">
        <v>42</v>
      </c>
      <c r="D14216" t="s">
        <v>35</v>
      </c>
      <c r="E14216">
        <v>22</v>
      </c>
      <c r="F14216" t="s">
        <v>15</v>
      </c>
      <c r="G14216">
        <v>1</v>
      </c>
      <c r="H14216">
        <v>1</v>
      </c>
      <c r="I14216">
        <v>1</v>
      </c>
      <c r="J14216">
        <f t="shared" si="234"/>
        <v>1</v>
      </c>
      <c r="K14216">
        <v>3</v>
      </c>
      <c r="L14216" s="8">
        <f>COUNTIFS($D$2:$D14216,D14216)</f>
        <v>79</v>
      </c>
    </row>
    <row r="14217" spans="1:12" x14ac:dyDescent="0.2">
      <c r="A14217" s="1">
        <v>1011022</v>
      </c>
      <c r="B14217" s="9">
        <v>40418</v>
      </c>
      <c r="C14217">
        <v>22</v>
      </c>
      <c r="D14217" t="s">
        <v>15</v>
      </c>
      <c r="E14217" s="1">
        <v>42</v>
      </c>
      <c r="F14217" t="s">
        <v>35</v>
      </c>
      <c r="G14217">
        <v>0</v>
      </c>
      <c r="H14217">
        <v>1</v>
      </c>
      <c r="I14217">
        <v>1</v>
      </c>
      <c r="J14217">
        <f t="shared" si="234"/>
        <v>1</v>
      </c>
      <c r="K14217">
        <v>3</v>
      </c>
      <c r="L14217" s="8">
        <f>COUNTIFS($D$2:$D14217,D14217)</f>
        <v>619</v>
      </c>
    </row>
    <row r="14218" spans="1:12" x14ac:dyDescent="0.2">
      <c r="A14218" s="1">
        <v>1011023</v>
      </c>
      <c r="B14218" s="9">
        <v>40418</v>
      </c>
      <c r="C14218" s="1">
        <v>26</v>
      </c>
      <c r="D14218" t="s">
        <v>17</v>
      </c>
      <c r="E14218">
        <v>63</v>
      </c>
      <c r="F14218" t="s">
        <v>777</v>
      </c>
      <c r="G14218">
        <v>1</v>
      </c>
      <c r="H14218">
        <v>0</v>
      </c>
      <c r="I14218">
        <v>1</v>
      </c>
      <c r="J14218">
        <f t="shared" si="234"/>
        <v>0</v>
      </c>
      <c r="K14218">
        <v>3</v>
      </c>
      <c r="L14218" s="8">
        <f>COUNTIFS($D$2:$D14218,D14218)</f>
        <v>699</v>
      </c>
    </row>
    <row r="14219" spans="1:12" x14ac:dyDescent="0.2">
      <c r="A14219" s="1">
        <v>1011023</v>
      </c>
      <c r="B14219" s="9">
        <v>40418</v>
      </c>
      <c r="C14219">
        <v>63</v>
      </c>
      <c r="D14219" t="s">
        <v>777</v>
      </c>
      <c r="E14219" s="1">
        <v>26</v>
      </c>
      <c r="F14219" t="s">
        <v>17</v>
      </c>
      <c r="G14219">
        <v>0</v>
      </c>
      <c r="H14219">
        <v>1</v>
      </c>
      <c r="I14219">
        <v>0</v>
      </c>
      <c r="J14219">
        <f t="shared" si="234"/>
        <v>3</v>
      </c>
      <c r="K14219">
        <v>3</v>
      </c>
      <c r="L14219" s="8">
        <f>COUNTIFS($D$2:$D14219,D14219)</f>
        <v>193</v>
      </c>
    </row>
    <row r="14220" spans="1:12" x14ac:dyDescent="0.2">
      <c r="A14220" s="1">
        <v>1011024</v>
      </c>
      <c r="B14220" s="2">
        <v>40418</v>
      </c>
      <c r="C14220" s="1">
        <v>14</v>
      </c>
      <c r="D14220" t="s">
        <v>27</v>
      </c>
      <c r="E14220">
        <v>24</v>
      </c>
      <c r="F14220" t="s">
        <v>319</v>
      </c>
      <c r="G14220">
        <v>1</v>
      </c>
      <c r="H14220">
        <v>2</v>
      </c>
      <c r="I14220">
        <v>0</v>
      </c>
      <c r="J14220">
        <f t="shared" si="234"/>
        <v>3</v>
      </c>
      <c r="K14220">
        <v>3</v>
      </c>
      <c r="L14220" s="8">
        <f>COUNTIFS($D$2:$D14220,D14220)</f>
        <v>699</v>
      </c>
    </row>
    <row r="14221" spans="1:12" x14ac:dyDescent="0.2">
      <c r="A14221" s="1">
        <v>1011024</v>
      </c>
      <c r="B14221" s="9">
        <v>40418</v>
      </c>
      <c r="C14221">
        <v>24</v>
      </c>
      <c r="D14221" t="s">
        <v>319</v>
      </c>
      <c r="E14221" s="1">
        <v>14</v>
      </c>
      <c r="F14221" t="s">
        <v>27</v>
      </c>
      <c r="G14221">
        <v>0</v>
      </c>
      <c r="H14221">
        <v>0</v>
      </c>
      <c r="I14221">
        <v>2</v>
      </c>
      <c r="J14221">
        <f t="shared" si="234"/>
        <v>0</v>
      </c>
      <c r="K14221">
        <v>3</v>
      </c>
      <c r="L14221" s="8">
        <f>COUNTIFS($D$2:$D14221,D14221)</f>
        <v>79</v>
      </c>
    </row>
    <row r="14222" spans="1:12" x14ac:dyDescent="0.2">
      <c r="A14222" s="1">
        <v>1011025</v>
      </c>
      <c r="B14222" s="9">
        <v>40418</v>
      </c>
      <c r="C14222" s="1">
        <v>44</v>
      </c>
      <c r="D14222" t="s">
        <v>761</v>
      </c>
      <c r="E14222">
        <v>36</v>
      </c>
      <c r="F14222" t="s">
        <v>25</v>
      </c>
      <c r="G14222">
        <v>1</v>
      </c>
      <c r="H14222">
        <v>2</v>
      </c>
      <c r="I14222">
        <v>2</v>
      </c>
      <c r="J14222">
        <f t="shared" si="234"/>
        <v>1</v>
      </c>
      <c r="K14222">
        <v>3</v>
      </c>
      <c r="L14222" s="8">
        <f>COUNTIFS($D$2:$D14222,D14222)</f>
        <v>3</v>
      </c>
    </row>
    <row r="14223" spans="1:12" x14ac:dyDescent="0.2">
      <c r="A14223" s="1">
        <v>1011025</v>
      </c>
      <c r="B14223" s="9">
        <v>40418</v>
      </c>
      <c r="C14223">
        <v>36</v>
      </c>
      <c r="D14223" t="s">
        <v>25</v>
      </c>
      <c r="E14223" s="1">
        <v>44</v>
      </c>
      <c r="F14223" t="s">
        <v>761</v>
      </c>
      <c r="G14223">
        <v>0</v>
      </c>
      <c r="H14223">
        <v>2</v>
      </c>
      <c r="I14223">
        <v>2</v>
      </c>
      <c r="J14223">
        <f t="shared" si="234"/>
        <v>1</v>
      </c>
      <c r="K14223">
        <v>3</v>
      </c>
      <c r="L14223" s="8">
        <f>COUNTIFS($D$2:$D14223,D14223)</f>
        <v>345</v>
      </c>
    </row>
    <row r="14224" spans="1:12" x14ac:dyDescent="0.2">
      <c r="A14224" s="1">
        <v>1011026</v>
      </c>
      <c r="B14224" s="9">
        <v>40418</v>
      </c>
      <c r="C14224" s="1">
        <v>21</v>
      </c>
      <c r="D14224" t="s">
        <v>10</v>
      </c>
      <c r="E14224">
        <v>29</v>
      </c>
      <c r="F14224" t="s">
        <v>42</v>
      </c>
      <c r="G14224">
        <v>1</v>
      </c>
      <c r="H14224">
        <v>3</v>
      </c>
      <c r="I14224">
        <v>0</v>
      </c>
      <c r="J14224">
        <f t="shared" si="234"/>
        <v>3</v>
      </c>
      <c r="K14224">
        <v>3</v>
      </c>
      <c r="L14224" s="8">
        <f>COUNTIFS($D$2:$D14224,D14224)</f>
        <v>699</v>
      </c>
    </row>
    <row r="14225" spans="1:12" x14ac:dyDescent="0.2">
      <c r="A14225" s="1">
        <v>1011026</v>
      </c>
      <c r="B14225" s="9">
        <v>40418</v>
      </c>
      <c r="C14225">
        <v>29</v>
      </c>
      <c r="D14225" t="s">
        <v>42</v>
      </c>
      <c r="E14225" s="1">
        <v>21</v>
      </c>
      <c r="F14225" t="s">
        <v>10</v>
      </c>
      <c r="G14225">
        <v>0</v>
      </c>
      <c r="H14225">
        <v>0</v>
      </c>
      <c r="I14225">
        <v>3</v>
      </c>
      <c r="J14225">
        <f t="shared" si="234"/>
        <v>0</v>
      </c>
      <c r="K14225">
        <v>3</v>
      </c>
      <c r="L14225" s="8">
        <f>COUNTIFS($D$2:$D14225,D14225)</f>
        <v>581</v>
      </c>
    </row>
    <row r="14226" spans="1:12" x14ac:dyDescent="0.2">
      <c r="A14226" s="1">
        <v>1011027</v>
      </c>
      <c r="B14226" s="9">
        <v>40419</v>
      </c>
      <c r="C14226" s="1">
        <v>40</v>
      </c>
      <c r="D14226" t="s">
        <v>758</v>
      </c>
      <c r="E14226">
        <v>43</v>
      </c>
      <c r="F14226" t="s">
        <v>760</v>
      </c>
      <c r="G14226">
        <v>1</v>
      </c>
      <c r="H14226">
        <v>2</v>
      </c>
      <c r="I14226">
        <v>2</v>
      </c>
      <c r="J14226">
        <f t="shared" si="234"/>
        <v>1</v>
      </c>
      <c r="K14226">
        <v>3</v>
      </c>
      <c r="L14226" s="8">
        <f>COUNTIFS($D$2:$D14226,D14226)</f>
        <v>421</v>
      </c>
    </row>
    <row r="14227" spans="1:12" x14ac:dyDescent="0.2">
      <c r="A14227" s="1">
        <v>1011027</v>
      </c>
      <c r="B14227" s="9">
        <v>40419</v>
      </c>
      <c r="C14227">
        <v>43</v>
      </c>
      <c r="D14227" t="s">
        <v>760</v>
      </c>
      <c r="E14227" s="1">
        <v>40</v>
      </c>
      <c r="F14227" t="s">
        <v>758</v>
      </c>
      <c r="G14227">
        <v>0</v>
      </c>
      <c r="H14227">
        <v>2</v>
      </c>
      <c r="I14227">
        <v>2</v>
      </c>
      <c r="J14227">
        <f t="shared" si="234"/>
        <v>1</v>
      </c>
      <c r="K14227">
        <v>3</v>
      </c>
      <c r="L14227" s="8">
        <f>COUNTIFS($D$2:$D14227,D14227)</f>
        <v>231</v>
      </c>
    </row>
    <row r="14228" spans="1:12" x14ac:dyDescent="0.2">
      <c r="A14228" s="1">
        <v>1011028</v>
      </c>
      <c r="B14228" s="9">
        <v>40419</v>
      </c>
      <c r="C14228" s="1">
        <v>31</v>
      </c>
      <c r="D14228" t="s">
        <v>447</v>
      </c>
      <c r="E14228">
        <v>20</v>
      </c>
      <c r="F14228" t="s">
        <v>45</v>
      </c>
      <c r="G14228">
        <v>1</v>
      </c>
      <c r="H14228">
        <v>1</v>
      </c>
      <c r="I14228">
        <v>0</v>
      </c>
      <c r="J14228">
        <f t="shared" si="234"/>
        <v>3</v>
      </c>
      <c r="K14228">
        <v>3</v>
      </c>
      <c r="L14228" s="8">
        <f>COUNTIFS($D$2:$D14228,D14228)</f>
        <v>345</v>
      </c>
    </row>
    <row r="14229" spans="1:12" x14ac:dyDescent="0.2">
      <c r="A14229" s="1">
        <v>1011028</v>
      </c>
      <c r="B14229" s="9">
        <v>40419</v>
      </c>
      <c r="C14229">
        <v>20</v>
      </c>
      <c r="D14229" t="s">
        <v>45</v>
      </c>
      <c r="E14229" s="1">
        <v>31</v>
      </c>
      <c r="F14229" t="s">
        <v>447</v>
      </c>
      <c r="G14229">
        <v>0</v>
      </c>
      <c r="H14229">
        <v>0</v>
      </c>
      <c r="I14229">
        <v>1</v>
      </c>
      <c r="J14229">
        <f t="shared" si="234"/>
        <v>0</v>
      </c>
      <c r="K14229">
        <v>3</v>
      </c>
      <c r="L14229" s="8">
        <f>COUNTIFS($D$2:$D14229,D14229)</f>
        <v>509</v>
      </c>
    </row>
    <row r="14230" spans="1:12" x14ac:dyDescent="0.2">
      <c r="A14230" s="1">
        <v>1011029</v>
      </c>
      <c r="B14230" s="9">
        <v>40419</v>
      </c>
      <c r="C14230" s="1">
        <v>19</v>
      </c>
      <c r="D14230" t="s">
        <v>40</v>
      </c>
      <c r="E14230">
        <v>28</v>
      </c>
      <c r="F14230" t="s">
        <v>320</v>
      </c>
      <c r="G14230">
        <v>1</v>
      </c>
      <c r="H14230">
        <v>1</v>
      </c>
      <c r="I14230">
        <v>0</v>
      </c>
      <c r="J14230">
        <f t="shared" si="234"/>
        <v>3</v>
      </c>
      <c r="K14230">
        <v>3</v>
      </c>
      <c r="L14230" s="8">
        <f>COUNTIFS($D$2:$D14230,D14230)</f>
        <v>699</v>
      </c>
    </row>
    <row r="14231" spans="1:12" x14ac:dyDescent="0.2">
      <c r="A14231" s="1">
        <v>1011029</v>
      </c>
      <c r="B14231" s="9">
        <v>40419</v>
      </c>
      <c r="C14231">
        <v>28</v>
      </c>
      <c r="D14231" t="s">
        <v>320</v>
      </c>
      <c r="E14231" s="1">
        <v>19</v>
      </c>
      <c r="F14231" t="s">
        <v>40</v>
      </c>
      <c r="G14231">
        <v>0</v>
      </c>
      <c r="H14231">
        <v>0</v>
      </c>
      <c r="I14231">
        <v>1</v>
      </c>
      <c r="J14231">
        <f t="shared" si="234"/>
        <v>0</v>
      </c>
      <c r="K14231">
        <v>3</v>
      </c>
      <c r="L14231" s="8">
        <f>COUNTIFS($D$2:$D14231,D14231)</f>
        <v>155</v>
      </c>
    </row>
    <row r="14232" spans="1:12" x14ac:dyDescent="0.2">
      <c r="A14232" s="1">
        <v>1011030</v>
      </c>
      <c r="B14232" s="9">
        <v>40419</v>
      </c>
      <c r="C14232" s="1">
        <v>32</v>
      </c>
      <c r="D14232" t="s">
        <v>559</v>
      </c>
      <c r="E14232">
        <v>16</v>
      </c>
      <c r="F14232" t="s">
        <v>37</v>
      </c>
      <c r="G14232">
        <v>1</v>
      </c>
      <c r="H14232">
        <v>1</v>
      </c>
      <c r="I14232">
        <v>0</v>
      </c>
      <c r="J14232">
        <f t="shared" si="234"/>
        <v>3</v>
      </c>
      <c r="K14232">
        <v>3</v>
      </c>
      <c r="L14232" s="8">
        <f>COUNTIFS($D$2:$D14232,D14232)</f>
        <v>699</v>
      </c>
    </row>
    <row r="14233" spans="1:12" x14ac:dyDescent="0.2">
      <c r="A14233" s="1">
        <v>1011030</v>
      </c>
      <c r="B14233" s="9">
        <v>40419</v>
      </c>
      <c r="C14233">
        <v>16</v>
      </c>
      <c r="D14233" t="s">
        <v>37</v>
      </c>
      <c r="E14233" s="1">
        <v>32</v>
      </c>
      <c r="F14233" t="s">
        <v>559</v>
      </c>
      <c r="G14233">
        <v>0</v>
      </c>
      <c r="H14233">
        <v>0</v>
      </c>
      <c r="I14233">
        <v>1</v>
      </c>
      <c r="J14233">
        <f t="shared" si="234"/>
        <v>0</v>
      </c>
      <c r="K14233">
        <v>3</v>
      </c>
      <c r="L14233" s="8">
        <f>COUNTIFS($D$2:$D14233,D14233)</f>
        <v>699</v>
      </c>
    </row>
    <row r="14234" spans="1:12" x14ac:dyDescent="0.2">
      <c r="A14234" s="1">
        <v>1011031</v>
      </c>
      <c r="B14234" s="9">
        <v>40432</v>
      </c>
      <c r="C14234" s="1">
        <v>16</v>
      </c>
      <c r="D14234" t="s">
        <v>37</v>
      </c>
      <c r="E14234">
        <v>21</v>
      </c>
      <c r="F14234" t="s">
        <v>10</v>
      </c>
      <c r="G14234">
        <v>1</v>
      </c>
      <c r="H14234">
        <v>3</v>
      </c>
      <c r="I14234">
        <v>3</v>
      </c>
      <c r="J14234">
        <f t="shared" si="234"/>
        <v>1</v>
      </c>
      <c r="K14234">
        <v>4</v>
      </c>
      <c r="L14234" s="8">
        <f>COUNTIFS($D$2:$D14234,D14234)</f>
        <v>700</v>
      </c>
    </row>
    <row r="14235" spans="1:12" x14ac:dyDescent="0.2">
      <c r="A14235" s="1">
        <v>1011031</v>
      </c>
      <c r="B14235" s="9">
        <v>40432</v>
      </c>
      <c r="C14235">
        <v>21</v>
      </c>
      <c r="D14235" t="s">
        <v>10</v>
      </c>
      <c r="E14235" s="1">
        <v>16</v>
      </c>
      <c r="F14235" t="s">
        <v>37</v>
      </c>
      <c r="G14235">
        <v>0</v>
      </c>
      <c r="H14235">
        <v>3</v>
      </c>
      <c r="I14235">
        <v>3</v>
      </c>
      <c r="J14235">
        <f t="shared" si="234"/>
        <v>1</v>
      </c>
      <c r="K14235">
        <v>4</v>
      </c>
      <c r="L14235" s="8">
        <f>COUNTIFS($D$2:$D14235,D14235)</f>
        <v>700</v>
      </c>
    </row>
    <row r="14236" spans="1:12" x14ac:dyDescent="0.2">
      <c r="A14236" s="1">
        <v>1011032</v>
      </c>
      <c r="B14236" s="9">
        <v>40432</v>
      </c>
      <c r="C14236" s="1">
        <v>63</v>
      </c>
      <c r="D14236" t="s">
        <v>777</v>
      </c>
      <c r="E14236">
        <v>31</v>
      </c>
      <c r="F14236" t="s">
        <v>447</v>
      </c>
      <c r="G14236">
        <v>1</v>
      </c>
      <c r="H14236">
        <v>1</v>
      </c>
      <c r="I14236">
        <v>1</v>
      </c>
      <c r="J14236">
        <f t="shared" si="234"/>
        <v>1</v>
      </c>
      <c r="K14236">
        <v>4</v>
      </c>
      <c r="L14236" s="8">
        <f>COUNTIFS($D$2:$D14236,D14236)</f>
        <v>194</v>
      </c>
    </row>
    <row r="14237" spans="1:12" x14ac:dyDescent="0.2">
      <c r="A14237" s="1">
        <v>1011032</v>
      </c>
      <c r="B14237" s="9">
        <v>40432</v>
      </c>
      <c r="C14237">
        <v>31</v>
      </c>
      <c r="D14237" t="s">
        <v>447</v>
      </c>
      <c r="E14237" s="1">
        <v>63</v>
      </c>
      <c r="F14237" t="s">
        <v>777</v>
      </c>
      <c r="G14237">
        <v>0</v>
      </c>
      <c r="H14237">
        <v>1</v>
      </c>
      <c r="I14237">
        <v>1</v>
      </c>
      <c r="J14237">
        <f t="shared" si="234"/>
        <v>1</v>
      </c>
      <c r="K14237">
        <v>4</v>
      </c>
      <c r="L14237" s="8">
        <f>COUNTIFS($D$2:$D14237,D14237)</f>
        <v>346</v>
      </c>
    </row>
    <row r="14238" spans="1:12" x14ac:dyDescent="0.2">
      <c r="A14238" s="1">
        <v>1011033</v>
      </c>
      <c r="B14238" s="9">
        <v>40432</v>
      </c>
      <c r="C14238" s="1">
        <v>29</v>
      </c>
      <c r="D14238" t="s">
        <v>42</v>
      </c>
      <c r="E14238">
        <v>14</v>
      </c>
      <c r="F14238" t="s">
        <v>27</v>
      </c>
      <c r="G14238">
        <v>1</v>
      </c>
      <c r="H14238">
        <v>1</v>
      </c>
      <c r="I14238">
        <v>3</v>
      </c>
      <c r="J14238">
        <f t="shared" si="234"/>
        <v>0</v>
      </c>
      <c r="K14238">
        <v>4</v>
      </c>
      <c r="L14238" s="8">
        <f>COUNTIFS($D$2:$D14238,D14238)</f>
        <v>582</v>
      </c>
    </row>
    <row r="14239" spans="1:12" x14ac:dyDescent="0.2">
      <c r="A14239" s="1">
        <v>1011033</v>
      </c>
      <c r="B14239" s="9">
        <v>40432</v>
      </c>
      <c r="C14239">
        <v>14</v>
      </c>
      <c r="D14239" t="s">
        <v>27</v>
      </c>
      <c r="E14239" s="1">
        <v>29</v>
      </c>
      <c r="F14239" t="s">
        <v>42</v>
      </c>
      <c r="G14239">
        <v>0</v>
      </c>
      <c r="H14239">
        <v>3</v>
      </c>
      <c r="I14239">
        <v>1</v>
      </c>
      <c r="J14239">
        <f t="shared" si="234"/>
        <v>3</v>
      </c>
      <c r="K14239">
        <v>4</v>
      </c>
      <c r="L14239" s="8">
        <f>COUNTIFS($D$2:$D14239,D14239)</f>
        <v>700</v>
      </c>
    </row>
    <row r="14240" spans="1:12" x14ac:dyDescent="0.2">
      <c r="A14240" s="1">
        <v>1011034</v>
      </c>
      <c r="B14240" s="9">
        <v>40432</v>
      </c>
      <c r="C14240" s="1">
        <v>28</v>
      </c>
      <c r="D14240" t="s">
        <v>320</v>
      </c>
      <c r="E14240">
        <v>26</v>
      </c>
      <c r="F14240" t="s">
        <v>17</v>
      </c>
      <c r="G14240">
        <v>1</v>
      </c>
      <c r="H14240">
        <v>1</v>
      </c>
      <c r="I14240">
        <v>1</v>
      </c>
      <c r="J14240">
        <f t="shared" si="234"/>
        <v>1</v>
      </c>
      <c r="K14240">
        <v>4</v>
      </c>
      <c r="L14240" s="8">
        <f>COUNTIFS($D$2:$D14240,D14240)</f>
        <v>156</v>
      </c>
    </row>
    <row r="14241" spans="1:12" x14ac:dyDescent="0.2">
      <c r="A14241" s="1">
        <v>1011034</v>
      </c>
      <c r="B14241" s="9">
        <v>40432</v>
      </c>
      <c r="C14241">
        <v>26</v>
      </c>
      <c r="D14241" t="s">
        <v>17</v>
      </c>
      <c r="E14241" s="1">
        <v>28</v>
      </c>
      <c r="F14241" t="s">
        <v>320</v>
      </c>
      <c r="G14241">
        <v>0</v>
      </c>
      <c r="H14241">
        <v>1</v>
      </c>
      <c r="I14241">
        <v>1</v>
      </c>
      <c r="J14241">
        <f t="shared" si="234"/>
        <v>1</v>
      </c>
      <c r="K14241">
        <v>4</v>
      </c>
      <c r="L14241" s="8">
        <f>COUNTIFS($D$2:$D14241,D14241)</f>
        <v>700</v>
      </c>
    </row>
    <row r="14242" spans="1:12" x14ac:dyDescent="0.2">
      <c r="A14242" s="1">
        <v>1011035</v>
      </c>
      <c r="B14242" s="9">
        <v>40432</v>
      </c>
      <c r="C14242" s="1">
        <v>22</v>
      </c>
      <c r="D14242" t="s">
        <v>15</v>
      </c>
      <c r="E14242">
        <v>44</v>
      </c>
      <c r="F14242" t="s">
        <v>761</v>
      </c>
      <c r="G14242">
        <v>1</v>
      </c>
      <c r="H14242">
        <v>0</v>
      </c>
      <c r="I14242">
        <v>2</v>
      </c>
      <c r="J14242">
        <f t="shared" si="234"/>
        <v>0</v>
      </c>
      <c r="K14242">
        <v>4</v>
      </c>
      <c r="L14242" s="8">
        <f>COUNTIFS($D$2:$D14242,D14242)</f>
        <v>620</v>
      </c>
    </row>
    <row r="14243" spans="1:12" x14ac:dyDescent="0.2">
      <c r="A14243" s="1">
        <v>1011035</v>
      </c>
      <c r="B14243" s="9">
        <v>40432</v>
      </c>
      <c r="C14243">
        <v>44</v>
      </c>
      <c r="D14243" t="s">
        <v>761</v>
      </c>
      <c r="E14243" s="1">
        <v>22</v>
      </c>
      <c r="F14243" t="s">
        <v>15</v>
      </c>
      <c r="G14243">
        <v>0</v>
      </c>
      <c r="H14243">
        <v>2</v>
      </c>
      <c r="I14243">
        <v>0</v>
      </c>
      <c r="J14243">
        <f t="shared" si="234"/>
        <v>3</v>
      </c>
      <c r="K14243">
        <v>4</v>
      </c>
      <c r="L14243" s="8">
        <f>COUNTIFS($D$2:$D14243,D14243)</f>
        <v>4</v>
      </c>
    </row>
    <row r="14244" spans="1:12" x14ac:dyDescent="0.2">
      <c r="A14244" s="1">
        <v>1011036</v>
      </c>
      <c r="B14244" s="9">
        <v>40432</v>
      </c>
      <c r="C14244" s="1">
        <v>20</v>
      </c>
      <c r="D14244" t="s">
        <v>45</v>
      </c>
      <c r="E14244">
        <v>41</v>
      </c>
      <c r="F14244" t="s">
        <v>759</v>
      </c>
      <c r="G14244">
        <v>1</v>
      </c>
      <c r="H14244">
        <v>1</v>
      </c>
      <c r="I14244">
        <v>1</v>
      </c>
      <c r="J14244">
        <f t="shared" si="234"/>
        <v>1</v>
      </c>
      <c r="K14244">
        <v>4</v>
      </c>
      <c r="L14244" s="8">
        <f>COUNTIFS($D$2:$D14244,D14244)</f>
        <v>510</v>
      </c>
    </row>
    <row r="14245" spans="1:12" x14ac:dyDescent="0.2">
      <c r="A14245" s="1">
        <v>1011036</v>
      </c>
      <c r="B14245" s="9">
        <v>40432</v>
      </c>
      <c r="C14245">
        <v>41</v>
      </c>
      <c r="D14245" t="s">
        <v>759</v>
      </c>
      <c r="E14245" s="1">
        <v>20</v>
      </c>
      <c r="F14245" t="s">
        <v>45</v>
      </c>
      <c r="G14245">
        <v>0</v>
      </c>
      <c r="H14245">
        <v>1</v>
      </c>
      <c r="I14245">
        <v>1</v>
      </c>
      <c r="J14245">
        <f t="shared" si="234"/>
        <v>1</v>
      </c>
      <c r="K14245">
        <v>4</v>
      </c>
      <c r="L14245" s="8">
        <f>COUNTIFS($D$2:$D14245,D14245)</f>
        <v>624</v>
      </c>
    </row>
    <row r="14246" spans="1:12" x14ac:dyDescent="0.2">
      <c r="A14246" s="1">
        <v>1011037</v>
      </c>
      <c r="B14246" s="9">
        <v>40432</v>
      </c>
      <c r="C14246" s="1">
        <v>36</v>
      </c>
      <c r="D14246" t="s">
        <v>25</v>
      </c>
      <c r="E14246">
        <v>42</v>
      </c>
      <c r="F14246" t="s">
        <v>35</v>
      </c>
      <c r="G14246">
        <v>1</v>
      </c>
      <c r="H14246">
        <v>2</v>
      </c>
      <c r="I14246">
        <v>1</v>
      </c>
      <c r="J14246">
        <f t="shared" si="234"/>
        <v>3</v>
      </c>
      <c r="K14246">
        <v>4</v>
      </c>
      <c r="L14246" s="8">
        <f>COUNTIFS($D$2:$D14246,D14246)</f>
        <v>346</v>
      </c>
    </row>
    <row r="14247" spans="1:12" x14ac:dyDescent="0.2">
      <c r="A14247" s="1">
        <v>1011037</v>
      </c>
      <c r="B14247" s="9">
        <v>40432</v>
      </c>
      <c r="C14247">
        <v>42</v>
      </c>
      <c r="D14247" t="s">
        <v>35</v>
      </c>
      <c r="E14247" s="1">
        <v>36</v>
      </c>
      <c r="F14247" t="s">
        <v>25</v>
      </c>
      <c r="G14247">
        <v>0</v>
      </c>
      <c r="H14247">
        <v>1</v>
      </c>
      <c r="I14247">
        <v>2</v>
      </c>
      <c r="J14247">
        <f t="shared" si="234"/>
        <v>0</v>
      </c>
      <c r="K14247">
        <v>4</v>
      </c>
      <c r="L14247" s="8">
        <f>COUNTIFS($D$2:$D14247,D14247)</f>
        <v>80</v>
      </c>
    </row>
    <row r="14248" spans="1:12" x14ac:dyDescent="0.2">
      <c r="A14248" s="1">
        <v>1011038</v>
      </c>
      <c r="B14248" s="9">
        <v>40432</v>
      </c>
      <c r="C14248" s="1">
        <v>10</v>
      </c>
      <c r="D14248" t="s">
        <v>47</v>
      </c>
      <c r="E14248">
        <v>40</v>
      </c>
      <c r="F14248" t="s">
        <v>758</v>
      </c>
      <c r="G14248">
        <v>1</v>
      </c>
      <c r="H14248">
        <v>4</v>
      </c>
      <c r="I14248">
        <v>1</v>
      </c>
      <c r="J14248">
        <f t="shared" si="234"/>
        <v>3</v>
      </c>
      <c r="K14248">
        <v>4</v>
      </c>
      <c r="L14248" s="8">
        <f>COUNTIFS($D$2:$D14248,D14248)</f>
        <v>700</v>
      </c>
    </row>
    <row r="14249" spans="1:12" x14ac:dyDescent="0.2">
      <c r="A14249" s="1">
        <v>1011038</v>
      </c>
      <c r="B14249" s="9">
        <v>40432</v>
      </c>
      <c r="C14249">
        <v>40</v>
      </c>
      <c r="D14249" t="s">
        <v>758</v>
      </c>
      <c r="E14249" s="1">
        <v>10</v>
      </c>
      <c r="F14249" t="s">
        <v>47</v>
      </c>
      <c r="G14249">
        <v>0</v>
      </c>
      <c r="H14249">
        <v>1</v>
      </c>
      <c r="I14249">
        <v>4</v>
      </c>
      <c r="J14249">
        <f t="shared" si="234"/>
        <v>0</v>
      </c>
      <c r="K14249">
        <v>4</v>
      </c>
      <c r="L14249" s="8">
        <f>COUNTIFS($D$2:$D14249,D14249)</f>
        <v>422</v>
      </c>
    </row>
    <row r="14250" spans="1:12" x14ac:dyDescent="0.2">
      <c r="A14250" s="1">
        <v>1011039</v>
      </c>
      <c r="B14250" s="9">
        <v>40433</v>
      </c>
      <c r="C14250" s="1">
        <v>43</v>
      </c>
      <c r="D14250" t="s">
        <v>760</v>
      </c>
      <c r="E14250">
        <v>19</v>
      </c>
      <c r="F14250" t="s">
        <v>40</v>
      </c>
      <c r="G14250">
        <v>1</v>
      </c>
      <c r="H14250">
        <v>0</v>
      </c>
      <c r="I14250">
        <v>0</v>
      </c>
      <c r="J14250">
        <f t="shared" si="234"/>
        <v>1</v>
      </c>
      <c r="K14250">
        <v>4</v>
      </c>
      <c r="L14250" s="8">
        <f>COUNTIFS($D$2:$D14250,D14250)</f>
        <v>232</v>
      </c>
    </row>
    <row r="14251" spans="1:12" x14ac:dyDescent="0.2">
      <c r="A14251" s="1">
        <v>1011039</v>
      </c>
      <c r="B14251" s="9">
        <v>40433</v>
      </c>
      <c r="C14251">
        <v>19</v>
      </c>
      <c r="D14251" t="s">
        <v>40</v>
      </c>
      <c r="E14251" s="1">
        <v>43</v>
      </c>
      <c r="F14251" t="s">
        <v>760</v>
      </c>
      <c r="G14251">
        <v>0</v>
      </c>
      <c r="H14251">
        <v>0</v>
      </c>
      <c r="I14251">
        <v>0</v>
      </c>
      <c r="J14251">
        <f t="shared" si="234"/>
        <v>1</v>
      </c>
      <c r="K14251">
        <v>4</v>
      </c>
      <c r="L14251" s="8">
        <f>COUNTIFS($D$2:$D14251,D14251)</f>
        <v>700</v>
      </c>
    </row>
    <row r="14252" spans="1:12" x14ac:dyDescent="0.2">
      <c r="A14252" s="1">
        <v>1011040</v>
      </c>
      <c r="B14252" s="9">
        <v>40434</v>
      </c>
      <c r="C14252" s="1">
        <v>24</v>
      </c>
      <c r="D14252" t="s">
        <v>319</v>
      </c>
      <c r="E14252">
        <v>32</v>
      </c>
      <c r="F14252" t="s">
        <v>559</v>
      </c>
      <c r="G14252">
        <v>1</v>
      </c>
      <c r="H14252">
        <v>2</v>
      </c>
      <c r="I14252">
        <v>1</v>
      </c>
      <c r="J14252">
        <f t="shared" si="234"/>
        <v>3</v>
      </c>
      <c r="K14252">
        <v>4</v>
      </c>
      <c r="L14252" s="8">
        <f>COUNTIFS($D$2:$D14252,D14252)</f>
        <v>80</v>
      </c>
    </row>
    <row r="14253" spans="1:12" x14ac:dyDescent="0.2">
      <c r="A14253" s="1">
        <v>1011040</v>
      </c>
      <c r="B14253" s="9">
        <v>40434</v>
      </c>
      <c r="C14253">
        <v>32</v>
      </c>
      <c r="D14253" t="s">
        <v>559</v>
      </c>
      <c r="E14253" s="1">
        <v>24</v>
      </c>
      <c r="F14253" t="s">
        <v>319</v>
      </c>
      <c r="G14253">
        <v>0</v>
      </c>
      <c r="H14253">
        <v>1</v>
      </c>
      <c r="I14253">
        <v>2</v>
      </c>
      <c r="J14253">
        <f t="shared" si="234"/>
        <v>0</v>
      </c>
      <c r="K14253">
        <v>4</v>
      </c>
      <c r="L14253" s="8">
        <f>COUNTIFS($D$2:$D14253,D14253)</f>
        <v>700</v>
      </c>
    </row>
    <row r="14254" spans="1:12" x14ac:dyDescent="0.2">
      <c r="A14254" s="1">
        <v>1011041</v>
      </c>
      <c r="B14254" s="9">
        <v>40439</v>
      </c>
      <c r="C14254" s="1">
        <v>24</v>
      </c>
      <c r="D14254" t="s">
        <v>319</v>
      </c>
      <c r="E14254">
        <v>29</v>
      </c>
      <c r="F14254" t="s">
        <v>42</v>
      </c>
      <c r="G14254">
        <v>1</v>
      </c>
      <c r="H14254">
        <v>1</v>
      </c>
      <c r="I14254">
        <v>1</v>
      </c>
      <c r="J14254">
        <f t="shared" si="234"/>
        <v>1</v>
      </c>
      <c r="K14254">
        <v>5</v>
      </c>
      <c r="L14254" s="8">
        <f>COUNTIFS($D$2:$D14254,D14254)</f>
        <v>81</v>
      </c>
    </row>
    <row r="14255" spans="1:12" x14ac:dyDescent="0.2">
      <c r="A14255" s="1">
        <v>1011041</v>
      </c>
      <c r="B14255" s="9">
        <v>40439</v>
      </c>
      <c r="C14255">
        <v>29</v>
      </c>
      <c r="D14255" t="s">
        <v>42</v>
      </c>
      <c r="E14255" s="1">
        <v>24</v>
      </c>
      <c r="F14255" t="s">
        <v>319</v>
      </c>
      <c r="G14255">
        <v>0</v>
      </c>
      <c r="H14255">
        <v>1</v>
      </c>
      <c r="I14255">
        <v>1</v>
      </c>
      <c r="J14255">
        <f t="shared" si="234"/>
        <v>1</v>
      </c>
      <c r="K14255">
        <v>5</v>
      </c>
      <c r="L14255" s="8">
        <f>COUNTIFS($D$2:$D14255,D14255)</f>
        <v>583</v>
      </c>
    </row>
    <row r="14256" spans="1:12" x14ac:dyDescent="0.2">
      <c r="A14256" s="1">
        <v>1011042</v>
      </c>
      <c r="B14256" s="9">
        <v>40439</v>
      </c>
      <c r="C14256" s="1">
        <v>28</v>
      </c>
      <c r="D14256" t="s">
        <v>320</v>
      </c>
      <c r="E14256">
        <v>43</v>
      </c>
      <c r="F14256" t="s">
        <v>760</v>
      </c>
      <c r="G14256">
        <v>1</v>
      </c>
      <c r="H14256">
        <v>3</v>
      </c>
      <c r="I14256">
        <v>1</v>
      </c>
      <c r="J14256">
        <f t="shared" si="234"/>
        <v>3</v>
      </c>
      <c r="K14256">
        <v>5</v>
      </c>
      <c r="L14256" s="8">
        <f>COUNTIFS($D$2:$D14256,D14256)</f>
        <v>157</v>
      </c>
    </row>
    <row r="14257" spans="1:12" x14ac:dyDescent="0.2">
      <c r="A14257" s="1">
        <v>1011042</v>
      </c>
      <c r="B14257" s="9">
        <v>40439</v>
      </c>
      <c r="C14257">
        <v>43</v>
      </c>
      <c r="D14257" t="s">
        <v>760</v>
      </c>
      <c r="E14257" s="1">
        <v>28</v>
      </c>
      <c r="F14257" t="s">
        <v>320</v>
      </c>
      <c r="G14257">
        <v>0</v>
      </c>
      <c r="H14257">
        <v>1</v>
      </c>
      <c r="I14257">
        <v>3</v>
      </c>
      <c r="J14257">
        <f t="shared" si="234"/>
        <v>0</v>
      </c>
      <c r="K14257">
        <v>5</v>
      </c>
      <c r="L14257" s="8">
        <f>COUNTIFS($D$2:$D14257,D14257)</f>
        <v>233</v>
      </c>
    </row>
    <row r="14258" spans="1:12" x14ac:dyDescent="0.2">
      <c r="A14258" s="1">
        <v>1011043</v>
      </c>
      <c r="B14258" s="9">
        <v>40439</v>
      </c>
      <c r="C14258" s="1">
        <v>26</v>
      </c>
      <c r="D14258" t="s">
        <v>17</v>
      </c>
      <c r="E14258">
        <v>42</v>
      </c>
      <c r="F14258" t="s">
        <v>35</v>
      </c>
      <c r="G14258">
        <v>1</v>
      </c>
      <c r="H14258">
        <v>3</v>
      </c>
      <c r="I14258">
        <v>1</v>
      </c>
      <c r="J14258">
        <f t="shared" si="234"/>
        <v>3</v>
      </c>
      <c r="K14258">
        <v>5</v>
      </c>
      <c r="L14258" s="8">
        <f>COUNTIFS($D$2:$D14258,D14258)</f>
        <v>701</v>
      </c>
    </row>
    <row r="14259" spans="1:12" x14ac:dyDescent="0.2">
      <c r="A14259" s="1">
        <v>1011043</v>
      </c>
      <c r="B14259" s="9">
        <v>40439</v>
      </c>
      <c r="C14259">
        <v>42</v>
      </c>
      <c r="D14259" t="s">
        <v>35</v>
      </c>
      <c r="E14259" s="1">
        <v>26</v>
      </c>
      <c r="F14259" t="s">
        <v>17</v>
      </c>
      <c r="G14259">
        <v>0</v>
      </c>
      <c r="H14259">
        <v>1</v>
      </c>
      <c r="I14259">
        <v>3</v>
      </c>
      <c r="J14259">
        <f t="shared" si="234"/>
        <v>0</v>
      </c>
      <c r="K14259">
        <v>5</v>
      </c>
      <c r="L14259" s="8">
        <f>COUNTIFS($D$2:$D14259,D14259)</f>
        <v>81</v>
      </c>
    </row>
    <row r="14260" spans="1:12" x14ac:dyDescent="0.2">
      <c r="A14260" s="1">
        <v>1011044</v>
      </c>
      <c r="B14260" s="9">
        <v>40439</v>
      </c>
      <c r="C14260" s="1">
        <v>16</v>
      </c>
      <c r="D14260" t="s">
        <v>37</v>
      </c>
      <c r="E14260">
        <v>22</v>
      </c>
      <c r="F14260" t="s">
        <v>15</v>
      </c>
      <c r="G14260">
        <v>1</v>
      </c>
      <c r="H14260">
        <v>0</v>
      </c>
      <c r="I14260">
        <v>1</v>
      </c>
      <c r="J14260">
        <f t="shared" si="234"/>
        <v>0</v>
      </c>
      <c r="K14260">
        <v>5</v>
      </c>
      <c r="L14260" s="8">
        <f>COUNTIFS($D$2:$D14260,D14260)</f>
        <v>701</v>
      </c>
    </row>
    <row r="14261" spans="1:12" x14ac:dyDescent="0.2">
      <c r="A14261" s="1">
        <v>1011044</v>
      </c>
      <c r="B14261" s="9">
        <v>40439</v>
      </c>
      <c r="C14261">
        <v>22</v>
      </c>
      <c r="D14261" t="s">
        <v>15</v>
      </c>
      <c r="E14261" s="1">
        <v>16</v>
      </c>
      <c r="F14261" t="s">
        <v>37</v>
      </c>
      <c r="G14261">
        <v>0</v>
      </c>
      <c r="H14261">
        <v>1</v>
      </c>
      <c r="I14261">
        <v>0</v>
      </c>
      <c r="J14261">
        <f t="shared" si="234"/>
        <v>3</v>
      </c>
      <c r="K14261">
        <v>5</v>
      </c>
      <c r="L14261" s="8">
        <f>COUNTIFS($D$2:$D14261,D14261)</f>
        <v>621</v>
      </c>
    </row>
    <row r="14262" spans="1:12" x14ac:dyDescent="0.2">
      <c r="A14262" s="1">
        <v>1011045</v>
      </c>
      <c r="B14262" s="9">
        <v>40439</v>
      </c>
      <c r="C14262" s="1">
        <v>41</v>
      </c>
      <c r="D14262" t="s">
        <v>759</v>
      </c>
      <c r="E14262">
        <v>36</v>
      </c>
      <c r="F14262" t="s">
        <v>25</v>
      </c>
      <c r="G14262">
        <v>1</v>
      </c>
      <c r="H14262">
        <v>1</v>
      </c>
      <c r="I14262">
        <v>1</v>
      </c>
      <c r="J14262">
        <f t="shared" si="234"/>
        <v>1</v>
      </c>
      <c r="K14262">
        <v>5</v>
      </c>
      <c r="L14262" s="8">
        <f>COUNTIFS($D$2:$D14262,D14262)</f>
        <v>625</v>
      </c>
    </row>
    <row r="14263" spans="1:12" x14ac:dyDescent="0.2">
      <c r="A14263" s="1">
        <v>1011045</v>
      </c>
      <c r="B14263" s="9">
        <v>40439</v>
      </c>
      <c r="C14263">
        <v>36</v>
      </c>
      <c r="D14263" t="s">
        <v>25</v>
      </c>
      <c r="E14263" s="1">
        <v>41</v>
      </c>
      <c r="F14263" t="s">
        <v>759</v>
      </c>
      <c r="G14263">
        <v>0</v>
      </c>
      <c r="H14263">
        <v>1</v>
      </c>
      <c r="I14263">
        <v>1</v>
      </c>
      <c r="J14263">
        <f t="shared" si="234"/>
        <v>1</v>
      </c>
      <c r="K14263">
        <v>5</v>
      </c>
      <c r="L14263" s="8">
        <f>COUNTIFS($D$2:$D14263,D14263)</f>
        <v>347</v>
      </c>
    </row>
    <row r="14264" spans="1:12" x14ac:dyDescent="0.2">
      <c r="A14264" s="1">
        <v>1011046</v>
      </c>
      <c r="B14264" s="9">
        <v>40439</v>
      </c>
      <c r="C14264" s="1">
        <v>32</v>
      </c>
      <c r="D14264" t="s">
        <v>559</v>
      </c>
      <c r="E14264">
        <v>40</v>
      </c>
      <c r="F14264" t="s">
        <v>758</v>
      </c>
      <c r="G14264">
        <v>1</v>
      </c>
      <c r="H14264">
        <v>1</v>
      </c>
      <c r="I14264">
        <v>1</v>
      </c>
      <c r="J14264">
        <f t="shared" si="234"/>
        <v>1</v>
      </c>
      <c r="K14264">
        <v>5</v>
      </c>
      <c r="L14264" s="8">
        <f>COUNTIFS($D$2:$D14264,D14264)</f>
        <v>701</v>
      </c>
    </row>
    <row r="14265" spans="1:12" x14ac:dyDescent="0.2">
      <c r="A14265" s="1">
        <v>1011046</v>
      </c>
      <c r="B14265" s="9">
        <v>40439</v>
      </c>
      <c r="C14265">
        <v>40</v>
      </c>
      <c r="D14265" t="s">
        <v>758</v>
      </c>
      <c r="E14265" s="1">
        <v>32</v>
      </c>
      <c r="F14265" t="s">
        <v>559</v>
      </c>
      <c r="G14265">
        <v>0</v>
      </c>
      <c r="H14265">
        <v>1</v>
      </c>
      <c r="I14265">
        <v>1</v>
      </c>
      <c r="J14265">
        <f t="shared" si="234"/>
        <v>1</v>
      </c>
      <c r="K14265">
        <v>5</v>
      </c>
      <c r="L14265" s="8">
        <f>COUNTIFS($D$2:$D14265,D14265)</f>
        <v>423</v>
      </c>
    </row>
    <row r="14266" spans="1:12" x14ac:dyDescent="0.2">
      <c r="A14266" s="1">
        <v>1011047</v>
      </c>
      <c r="B14266" s="9">
        <v>40439</v>
      </c>
      <c r="C14266" s="1">
        <v>31</v>
      </c>
      <c r="D14266" t="s">
        <v>447</v>
      </c>
      <c r="E14266">
        <v>10</v>
      </c>
      <c r="F14266" t="s">
        <v>47</v>
      </c>
      <c r="G14266">
        <v>1</v>
      </c>
      <c r="H14266">
        <v>1</v>
      </c>
      <c r="I14266">
        <v>1</v>
      </c>
      <c r="J14266">
        <f t="shared" si="234"/>
        <v>1</v>
      </c>
      <c r="K14266">
        <v>5</v>
      </c>
      <c r="L14266" s="8">
        <f>COUNTIFS($D$2:$D14266,D14266)</f>
        <v>347</v>
      </c>
    </row>
    <row r="14267" spans="1:12" x14ac:dyDescent="0.2">
      <c r="A14267" s="1">
        <v>1011047</v>
      </c>
      <c r="B14267" s="9">
        <v>40439</v>
      </c>
      <c r="C14267">
        <v>10</v>
      </c>
      <c r="D14267" t="s">
        <v>47</v>
      </c>
      <c r="E14267" s="1">
        <v>31</v>
      </c>
      <c r="F14267" t="s">
        <v>447</v>
      </c>
      <c r="G14267">
        <v>0</v>
      </c>
      <c r="H14267">
        <v>1</v>
      </c>
      <c r="I14267">
        <v>1</v>
      </c>
      <c r="J14267">
        <f t="shared" si="234"/>
        <v>1</v>
      </c>
      <c r="K14267">
        <v>5</v>
      </c>
      <c r="L14267" s="8">
        <f>COUNTIFS($D$2:$D14267,D14267)</f>
        <v>701</v>
      </c>
    </row>
    <row r="14268" spans="1:12" x14ac:dyDescent="0.2">
      <c r="A14268" s="1">
        <v>1011048</v>
      </c>
      <c r="B14268" s="9">
        <v>40440</v>
      </c>
      <c r="C14268" s="1">
        <v>21</v>
      </c>
      <c r="D14268" t="s">
        <v>10</v>
      </c>
      <c r="E14268">
        <v>19</v>
      </c>
      <c r="F14268" t="s">
        <v>40</v>
      </c>
      <c r="G14268">
        <v>1</v>
      </c>
      <c r="H14268">
        <v>3</v>
      </c>
      <c r="I14268">
        <v>2</v>
      </c>
      <c r="J14268">
        <f t="shared" si="234"/>
        <v>3</v>
      </c>
      <c r="K14268">
        <v>5</v>
      </c>
      <c r="L14268" s="8">
        <f>COUNTIFS($D$2:$D14268,D14268)</f>
        <v>701</v>
      </c>
    </row>
    <row r="14269" spans="1:12" x14ac:dyDescent="0.2">
      <c r="A14269" s="1">
        <v>1011048</v>
      </c>
      <c r="B14269" s="9">
        <v>40440</v>
      </c>
      <c r="C14269">
        <v>19</v>
      </c>
      <c r="D14269" t="s">
        <v>40</v>
      </c>
      <c r="E14269" s="1">
        <v>21</v>
      </c>
      <c r="F14269" t="s">
        <v>10</v>
      </c>
      <c r="G14269">
        <v>0</v>
      </c>
      <c r="H14269">
        <v>2</v>
      </c>
      <c r="I14269">
        <v>3</v>
      </c>
      <c r="J14269">
        <f t="shared" si="234"/>
        <v>0</v>
      </c>
      <c r="K14269">
        <v>5</v>
      </c>
      <c r="L14269" s="8">
        <f>COUNTIFS($D$2:$D14269,D14269)</f>
        <v>701</v>
      </c>
    </row>
    <row r="14270" spans="1:12" x14ac:dyDescent="0.2">
      <c r="A14270" s="1">
        <v>1011049</v>
      </c>
      <c r="B14270" s="9">
        <v>40440</v>
      </c>
      <c r="C14270" s="1">
        <v>63</v>
      </c>
      <c r="D14270" t="s">
        <v>777</v>
      </c>
      <c r="E14270">
        <v>20</v>
      </c>
      <c r="F14270" t="s">
        <v>45</v>
      </c>
      <c r="G14270">
        <v>1</v>
      </c>
      <c r="H14270">
        <v>0</v>
      </c>
      <c r="I14270">
        <v>2</v>
      </c>
      <c r="J14270">
        <f t="shared" si="234"/>
        <v>0</v>
      </c>
      <c r="K14270">
        <v>5</v>
      </c>
      <c r="L14270" s="8">
        <f>COUNTIFS($D$2:$D14270,D14270)</f>
        <v>195</v>
      </c>
    </row>
    <row r="14271" spans="1:12" x14ac:dyDescent="0.2">
      <c r="A14271" s="1">
        <v>1011049</v>
      </c>
      <c r="B14271" s="9">
        <v>40440</v>
      </c>
      <c r="C14271">
        <v>20</v>
      </c>
      <c r="D14271" t="s">
        <v>45</v>
      </c>
      <c r="E14271" s="1">
        <v>63</v>
      </c>
      <c r="F14271" t="s">
        <v>777</v>
      </c>
      <c r="G14271">
        <v>0</v>
      </c>
      <c r="H14271">
        <v>2</v>
      </c>
      <c r="I14271">
        <v>0</v>
      </c>
      <c r="J14271">
        <f t="shared" si="234"/>
        <v>3</v>
      </c>
      <c r="K14271">
        <v>5</v>
      </c>
      <c r="L14271" s="8">
        <f>COUNTIFS($D$2:$D14271,D14271)</f>
        <v>511</v>
      </c>
    </row>
    <row r="14272" spans="1:12" x14ac:dyDescent="0.2">
      <c r="A14272" s="1">
        <v>1011050</v>
      </c>
      <c r="B14272" s="2">
        <v>40440</v>
      </c>
      <c r="C14272" s="1">
        <v>14</v>
      </c>
      <c r="D14272" t="s">
        <v>27</v>
      </c>
      <c r="E14272">
        <v>44</v>
      </c>
      <c r="F14272" t="s">
        <v>761</v>
      </c>
      <c r="G14272">
        <v>1</v>
      </c>
      <c r="H14272">
        <v>4</v>
      </c>
      <c r="I14272">
        <v>0</v>
      </c>
      <c r="J14272">
        <f t="shared" si="234"/>
        <v>3</v>
      </c>
      <c r="K14272">
        <v>5</v>
      </c>
      <c r="L14272" s="8">
        <f>COUNTIFS($D$2:$D14272,D14272)</f>
        <v>701</v>
      </c>
    </row>
    <row r="14273" spans="1:12" x14ac:dyDescent="0.2">
      <c r="A14273" s="1">
        <v>1011050</v>
      </c>
      <c r="B14273" s="9">
        <v>40440</v>
      </c>
      <c r="C14273">
        <v>44</v>
      </c>
      <c r="D14273" t="s">
        <v>761</v>
      </c>
      <c r="E14273" s="1">
        <v>14</v>
      </c>
      <c r="F14273" t="s">
        <v>27</v>
      </c>
      <c r="G14273">
        <v>0</v>
      </c>
      <c r="H14273">
        <v>0</v>
      </c>
      <c r="I14273">
        <v>4</v>
      </c>
      <c r="J14273">
        <f t="shared" si="234"/>
        <v>0</v>
      </c>
      <c r="K14273">
        <v>5</v>
      </c>
      <c r="L14273" s="8">
        <f>COUNTIFS($D$2:$D14273,D14273)</f>
        <v>5</v>
      </c>
    </row>
    <row r="14274" spans="1:12" x14ac:dyDescent="0.2">
      <c r="A14274" s="1">
        <v>1011051</v>
      </c>
      <c r="B14274" s="9">
        <v>40446</v>
      </c>
      <c r="C14274" s="1">
        <v>20</v>
      </c>
      <c r="D14274" t="s">
        <v>45</v>
      </c>
      <c r="E14274">
        <v>14</v>
      </c>
      <c r="F14274" t="s">
        <v>27</v>
      </c>
      <c r="G14274">
        <v>1</v>
      </c>
      <c r="H14274">
        <v>1</v>
      </c>
      <c r="I14274">
        <v>0</v>
      </c>
      <c r="J14274">
        <f t="shared" ref="J14274:J14337" si="235">IF(H14274&gt;I14274,3,IF(I14274&gt;H14274,0,1))</f>
        <v>3</v>
      </c>
      <c r="K14274">
        <v>6</v>
      </c>
      <c r="L14274" s="8">
        <f>COUNTIFS($D$2:$D14274,D14274)</f>
        <v>512</v>
      </c>
    </row>
    <row r="14275" spans="1:12" x14ac:dyDescent="0.2">
      <c r="A14275" s="1">
        <v>1011051</v>
      </c>
      <c r="B14275" s="9">
        <v>40446</v>
      </c>
      <c r="C14275">
        <v>14</v>
      </c>
      <c r="D14275" t="s">
        <v>27</v>
      </c>
      <c r="E14275" s="1">
        <v>20</v>
      </c>
      <c r="F14275" t="s">
        <v>45</v>
      </c>
      <c r="G14275">
        <v>0</v>
      </c>
      <c r="H14275">
        <v>0</v>
      </c>
      <c r="I14275">
        <v>1</v>
      </c>
      <c r="J14275">
        <f t="shared" si="235"/>
        <v>0</v>
      </c>
      <c r="K14275">
        <v>6</v>
      </c>
      <c r="L14275" s="8">
        <f>COUNTIFS($D$2:$D14275,D14275)</f>
        <v>702</v>
      </c>
    </row>
    <row r="14276" spans="1:12" x14ac:dyDescent="0.2">
      <c r="A14276" s="1">
        <v>1011052</v>
      </c>
      <c r="B14276" s="9">
        <v>40446</v>
      </c>
      <c r="C14276" s="1">
        <v>29</v>
      </c>
      <c r="D14276" t="s">
        <v>42</v>
      </c>
      <c r="E14276">
        <v>26</v>
      </c>
      <c r="F14276" t="s">
        <v>17</v>
      </c>
      <c r="G14276">
        <v>1</v>
      </c>
      <c r="H14276">
        <v>1</v>
      </c>
      <c r="I14276">
        <v>0</v>
      </c>
      <c r="J14276">
        <f t="shared" si="235"/>
        <v>3</v>
      </c>
      <c r="K14276">
        <v>6</v>
      </c>
      <c r="L14276" s="8">
        <f>COUNTIFS($D$2:$D14276,D14276)</f>
        <v>584</v>
      </c>
    </row>
    <row r="14277" spans="1:12" x14ac:dyDescent="0.2">
      <c r="A14277" s="1">
        <v>1011052</v>
      </c>
      <c r="B14277" s="9">
        <v>40446</v>
      </c>
      <c r="C14277">
        <v>26</v>
      </c>
      <c r="D14277" t="s">
        <v>17</v>
      </c>
      <c r="E14277" s="1">
        <v>29</v>
      </c>
      <c r="F14277" t="s">
        <v>42</v>
      </c>
      <c r="G14277">
        <v>0</v>
      </c>
      <c r="H14277">
        <v>0</v>
      </c>
      <c r="I14277">
        <v>1</v>
      </c>
      <c r="J14277">
        <f t="shared" si="235"/>
        <v>0</v>
      </c>
      <c r="K14277">
        <v>6</v>
      </c>
      <c r="L14277" s="8">
        <f>COUNTIFS($D$2:$D14277,D14277)</f>
        <v>702</v>
      </c>
    </row>
    <row r="14278" spans="1:12" x14ac:dyDescent="0.2">
      <c r="A14278" s="1">
        <v>1011053</v>
      </c>
      <c r="B14278" s="9">
        <v>40446</v>
      </c>
      <c r="C14278" s="1">
        <v>19</v>
      </c>
      <c r="D14278" t="s">
        <v>40</v>
      </c>
      <c r="E14278">
        <v>31</v>
      </c>
      <c r="F14278" t="s">
        <v>447</v>
      </c>
      <c r="G14278">
        <v>1</v>
      </c>
      <c r="H14278">
        <v>2</v>
      </c>
      <c r="I14278">
        <v>2</v>
      </c>
      <c r="J14278">
        <f t="shared" si="235"/>
        <v>1</v>
      </c>
      <c r="K14278">
        <v>6</v>
      </c>
      <c r="L14278" s="8">
        <f>COUNTIFS($D$2:$D14278,D14278)</f>
        <v>702</v>
      </c>
    </row>
    <row r="14279" spans="1:12" x14ac:dyDescent="0.2">
      <c r="A14279" s="1">
        <v>1011053</v>
      </c>
      <c r="B14279" s="9">
        <v>40446</v>
      </c>
      <c r="C14279">
        <v>31</v>
      </c>
      <c r="D14279" t="s">
        <v>447</v>
      </c>
      <c r="E14279" s="1">
        <v>19</v>
      </c>
      <c r="F14279" t="s">
        <v>40</v>
      </c>
      <c r="G14279">
        <v>0</v>
      </c>
      <c r="H14279">
        <v>2</v>
      </c>
      <c r="I14279">
        <v>2</v>
      </c>
      <c r="J14279">
        <f t="shared" si="235"/>
        <v>1</v>
      </c>
      <c r="K14279">
        <v>6</v>
      </c>
      <c r="L14279" s="8">
        <f>COUNTIFS($D$2:$D14279,D14279)</f>
        <v>348</v>
      </c>
    </row>
    <row r="14280" spans="1:12" x14ac:dyDescent="0.2">
      <c r="A14280" s="1">
        <v>1011054</v>
      </c>
      <c r="B14280" s="9">
        <v>40446</v>
      </c>
      <c r="C14280" s="1">
        <v>36</v>
      </c>
      <c r="D14280" t="s">
        <v>25</v>
      </c>
      <c r="E14280">
        <v>16</v>
      </c>
      <c r="F14280" t="s">
        <v>37</v>
      </c>
      <c r="G14280">
        <v>1</v>
      </c>
      <c r="H14280">
        <v>0</v>
      </c>
      <c r="I14280">
        <v>0</v>
      </c>
      <c r="J14280">
        <f t="shared" si="235"/>
        <v>1</v>
      </c>
      <c r="K14280">
        <v>6</v>
      </c>
      <c r="L14280" s="8">
        <f>COUNTIFS($D$2:$D14280,D14280)</f>
        <v>348</v>
      </c>
    </row>
    <row r="14281" spans="1:12" x14ac:dyDescent="0.2">
      <c r="A14281" s="1">
        <v>1011054</v>
      </c>
      <c r="B14281" s="9">
        <v>40446</v>
      </c>
      <c r="C14281">
        <v>16</v>
      </c>
      <c r="D14281" t="s">
        <v>37</v>
      </c>
      <c r="E14281" s="1">
        <v>36</v>
      </c>
      <c r="F14281" t="s">
        <v>25</v>
      </c>
      <c r="G14281">
        <v>0</v>
      </c>
      <c r="H14281">
        <v>0</v>
      </c>
      <c r="I14281">
        <v>0</v>
      </c>
      <c r="J14281">
        <f t="shared" si="235"/>
        <v>1</v>
      </c>
      <c r="K14281">
        <v>6</v>
      </c>
      <c r="L14281" s="8">
        <f>COUNTIFS($D$2:$D14281,D14281)</f>
        <v>702</v>
      </c>
    </row>
    <row r="14282" spans="1:12" x14ac:dyDescent="0.2">
      <c r="A14282" s="1">
        <v>1011055</v>
      </c>
      <c r="B14282" s="9">
        <v>40446</v>
      </c>
      <c r="C14282" s="1">
        <v>44</v>
      </c>
      <c r="D14282" t="s">
        <v>761</v>
      </c>
      <c r="E14282">
        <v>41</v>
      </c>
      <c r="F14282" t="s">
        <v>759</v>
      </c>
      <c r="G14282">
        <v>1</v>
      </c>
      <c r="H14282">
        <v>1</v>
      </c>
      <c r="I14282">
        <v>2</v>
      </c>
      <c r="J14282">
        <f t="shared" si="235"/>
        <v>0</v>
      </c>
      <c r="K14282">
        <v>6</v>
      </c>
      <c r="L14282" s="8">
        <f>COUNTIFS($D$2:$D14282,D14282)</f>
        <v>6</v>
      </c>
    </row>
    <row r="14283" spans="1:12" x14ac:dyDescent="0.2">
      <c r="A14283" s="1">
        <v>1011055</v>
      </c>
      <c r="B14283" s="9">
        <v>40446</v>
      </c>
      <c r="C14283">
        <v>41</v>
      </c>
      <c r="D14283" t="s">
        <v>759</v>
      </c>
      <c r="E14283" s="1">
        <v>44</v>
      </c>
      <c r="F14283" t="s">
        <v>761</v>
      </c>
      <c r="G14283">
        <v>0</v>
      </c>
      <c r="H14283">
        <v>2</v>
      </c>
      <c r="I14283">
        <v>1</v>
      </c>
      <c r="J14283">
        <f t="shared" si="235"/>
        <v>3</v>
      </c>
      <c r="K14283">
        <v>6</v>
      </c>
      <c r="L14283" s="8">
        <f>COUNTIFS($D$2:$D14283,D14283)</f>
        <v>626</v>
      </c>
    </row>
    <row r="14284" spans="1:12" x14ac:dyDescent="0.2">
      <c r="A14284" s="1">
        <v>1011056</v>
      </c>
      <c r="B14284" s="9">
        <v>40446</v>
      </c>
      <c r="C14284" s="1">
        <v>43</v>
      </c>
      <c r="D14284" t="s">
        <v>760</v>
      </c>
      <c r="E14284">
        <v>63</v>
      </c>
      <c r="F14284" t="s">
        <v>777</v>
      </c>
      <c r="G14284">
        <v>1</v>
      </c>
      <c r="H14284">
        <v>0</v>
      </c>
      <c r="I14284">
        <v>0</v>
      </c>
      <c r="J14284">
        <f t="shared" si="235"/>
        <v>1</v>
      </c>
      <c r="K14284">
        <v>6</v>
      </c>
      <c r="L14284" s="8">
        <f>COUNTIFS($D$2:$D14284,D14284)</f>
        <v>234</v>
      </c>
    </row>
    <row r="14285" spans="1:12" x14ac:dyDescent="0.2">
      <c r="A14285" s="1">
        <v>1011056</v>
      </c>
      <c r="B14285" s="9">
        <v>40446</v>
      </c>
      <c r="C14285">
        <v>63</v>
      </c>
      <c r="D14285" t="s">
        <v>777</v>
      </c>
      <c r="E14285" s="1">
        <v>43</v>
      </c>
      <c r="F14285" t="s">
        <v>760</v>
      </c>
      <c r="G14285">
        <v>0</v>
      </c>
      <c r="H14285">
        <v>0</v>
      </c>
      <c r="I14285">
        <v>0</v>
      </c>
      <c r="J14285">
        <f t="shared" si="235"/>
        <v>1</v>
      </c>
      <c r="K14285">
        <v>6</v>
      </c>
      <c r="L14285" s="8">
        <f>COUNTIFS($D$2:$D14285,D14285)</f>
        <v>196</v>
      </c>
    </row>
    <row r="14286" spans="1:12" x14ac:dyDescent="0.2">
      <c r="A14286" s="1">
        <v>1011057</v>
      </c>
      <c r="B14286" s="9">
        <v>40446</v>
      </c>
      <c r="C14286" s="1">
        <v>10</v>
      </c>
      <c r="D14286" t="s">
        <v>47</v>
      </c>
      <c r="E14286">
        <v>28</v>
      </c>
      <c r="F14286" t="s">
        <v>320</v>
      </c>
      <c r="G14286">
        <v>1</v>
      </c>
      <c r="H14286">
        <v>2</v>
      </c>
      <c r="I14286">
        <v>3</v>
      </c>
      <c r="J14286">
        <f t="shared" si="235"/>
        <v>0</v>
      </c>
      <c r="K14286">
        <v>6</v>
      </c>
      <c r="L14286" s="8">
        <f>COUNTIFS($D$2:$D14286,D14286)</f>
        <v>702</v>
      </c>
    </row>
    <row r="14287" spans="1:12" x14ac:dyDescent="0.2">
      <c r="A14287" s="1">
        <v>1011057</v>
      </c>
      <c r="B14287" s="9">
        <v>40446</v>
      </c>
      <c r="C14287">
        <v>28</v>
      </c>
      <c r="D14287" t="s">
        <v>320</v>
      </c>
      <c r="E14287" s="1">
        <v>10</v>
      </c>
      <c r="F14287" t="s">
        <v>47</v>
      </c>
      <c r="G14287">
        <v>0</v>
      </c>
      <c r="H14287">
        <v>3</v>
      </c>
      <c r="I14287">
        <v>2</v>
      </c>
      <c r="J14287">
        <f t="shared" si="235"/>
        <v>3</v>
      </c>
      <c r="K14287">
        <v>6</v>
      </c>
      <c r="L14287" s="8">
        <f>COUNTIFS($D$2:$D14287,D14287)</f>
        <v>158</v>
      </c>
    </row>
    <row r="14288" spans="1:12" x14ac:dyDescent="0.2">
      <c r="A14288" s="1">
        <v>1011058</v>
      </c>
      <c r="B14288" s="9">
        <v>40447</v>
      </c>
      <c r="C14288" s="1">
        <v>40</v>
      </c>
      <c r="D14288" t="s">
        <v>758</v>
      </c>
      <c r="E14288">
        <v>21</v>
      </c>
      <c r="F14288" t="s">
        <v>10</v>
      </c>
      <c r="G14288">
        <v>1</v>
      </c>
      <c r="H14288">
        <v>2</v>
      </c>
      <c r="I14288">
        <v>2</v>
      </c>
      <c r="J14288">
        <f t="shared" si="235"/>
        <v>1</v>
      </c>
      <c r="K14288">
        <v>6</v>
      </c>
      <c r="L14288" s="8">
        <f>COUNTIFS($D$2:$D14288,D14288)</f>
        <v>424</v>
      </c>
    </row>
    <row r="14289" spans="1:12" x14ac:dyDescent="0.2">
      <c r="A14289" s="1">
        <v>1011058</v>
      </c>
      <c r="B14289" s="9">
        <v>40447</v>
      </c>
      <c r="C14289">
        <v>21</v>
      </c>
      <c r="D14289" t="s">
        <v>10</v>
      </c>
      <c r="E14289" s="1">
        <v>40</v>
      </c>
      <c r="F14289" t="s">
        <v>758</v>
      </c>
      <c r="G14289">
        <v>0</v>
      </c>
      <c r="H14289">
        <v>2</v>
      </c>
      <c r="I14289">
        <v>2</v>
      </c>
      <c r="J14289">
        <f t="shared" si="235"/>
        <v>1</v>
      </c>
      <c r="K14289">
        <v>6</v>
      </c>
      <c r="L14289" s="8">
        <f>COUNTIFS($D$2:$D14289,D14289)</f>
        <v>702</v>
      </c>
    </row>
    <row r="14290" spans="1:12" x14ac:dyDescent="0.2">
      <c r="A14290" s="1">
        <v>1011059</v>
      </c>
      <c r="B14290" s="9">
        <v>40447</v>
      </c>
      <c r="C14290" s="1">
        <v>42</v>
      </c>
      <c r="D14290" t="s">
        <v>35</v>
      </c>
      <c r="E14290">
        <v>32</v>
      </c>
      <c r="F14290" t="s">
        <v>559</v>
      </c>
      <c r="G14290">
        <v>1</v>
      </c>
      <c r="H14290">
        <v>1</v>
      </c>
      <c r="I14290">
        <v>2</v>
      </c>
      <c r="J14290">
        <f t="shared" si="235"/>
        <v>0</v>
      </c>
      <c r="K14290">
        <v>6</v>
      </c>
      <c r="L14290" s="8">
        <f>COUNTIFS($D$2:$D14290,D14290)</f>
        <v>82</v>
      </c>
    </row>
    <row r="14291" spans="1:12" x14ac:dyDescent="0.2">
      <c r="A14291" s="1">
        <v>1011059</v>
      </c>
      <c r="B14291" s="9">
        <v>40447</v>
      </c>
      <c r="C14291">
        <v>32</v>
      </c>
      <c r="D14291" t="s">
        <v>559</v>
      </c>
      <c r="E14291" s="1">
        <v>42</v>
      </c>
      <c r="F14291" t="s">
        <v>35</v>
      </c>
      <c r="G14291">
        <v>0</v>
      </c>
      <c r="H14291">
        <v>2</v>
      </c>
      <c r="I14291">
        <v>1</v>
      </c>
      <c r="J14291">
        <f t="shared" si="235"/>
        <v>3</v>
      </c>
      <c r="K14291">
        <v>6</v>
      </c>
      <c r="L14291" s="8">
        <f>COUNTIFS($D$2:$D14291,D14291)</f>
        <v>702</v>
      </c>
    </row>
    <row r="14292" spans="1:12" x14ac:dyDescent="0.2">
      <c r="A14292" s="1">
        <v>1011060</v>
      </c>
      <c r="B14292" s="9">
        <v>40447</v>
      </c>
      <c r="C14292" s="1">
        <v>22</v>
      </c>
      <c r="D14292" t="s">
        <v>15</v>
      </c>
      <c r="E14292">
        <v>24</v>
      </c>
      <c r="F14292" t="s">
        <v>319</v>
      </c>
      <c r="G14292">
        <v>1</v>
      </c>
      <c r="H14292">
        <v>1</v>
      </c>
      <c r="I14292">
        <v>2</v>
      </c>
      <c r="J14292">
        <f t="shared" si="235"/>
        <v>0</v>
      </c>
      <c r="K14292">
        <v>6</v>
      </c>
      <c r="L14292" s="8">
        <f>COUNTIFS($D$2:$D14292,D14292)</f>
        <v>622</v>
      </c>
    </row>
    <row r="14293" spans="1:12" x14ac:dyDescent="0.2">
      <c r="A14293" s="1">
        <v>1011060</v>
      </c>
      <c r="B14293" s="9">
        <v>40447</v>
      </c>
      <c r="C14293">
        <v>24</v>
      </c>
      <c r="D14293" t="s">
        <v>319</v>
      </c>
      <c r="E14293" s="1">
        <v>22</v>
      </c>
      <c r="F14293" t="s">
        <v>15</v>
      </c>
      <c r="G14293">
        <v>0</v>
      </c>
      <c r="H14293">
        <v>2</v>
      </c>
      <c r="I14293">
        <v>1</v>
      </c>
      <c r="J14293">
        <f t="shared" si="235"/>
        <v>3</v>
      </c>
      <c r="K14293">
        <v>6</v>
      </c>
      <c r="L14293" s="8">
        <f>COUNTIFS($D$2:$D14293,D14293)</f>
        <v>82</v>
      </c>
    </row>
    <row r="14294" spans="1:12" x14ac:dyDescent="0.2">
      <c r="A14294" s="1">
        <v>1011061</v>
      </c>
      <c r="B14294" s="9">
        <v>40453</v>
      </c>
      <c r="C14294" s="1">
        <v>63</v>
      </c>
      <c r="D14294" t="s">
        <v>777</v>
      </c>
      <c r="E14294">
        <v>42</v>
      </c>
      <c r="F14294" t="s">
        <v>35</v>
      </c>
      <c r="G14294">
        <v>1</v>
      </c>
      <c r="H14294">
        <v>2</v>
      </c>
      <c r="I14294">
        <v>0</v>
      </c>
      <c r="J14294">
        <f t="shared" si="235"/>
        <v>3</v>
      </c>
      <c r="K14294">
        <v>7</v>
      </c>
      <c r="L14294" s="8">
        <f>COUNTIFS($D$2:$D14294,D14294)</f>
        <v>197</v>
      </c>
    </row>
    <row r="14295" spans="1:12" x14ac:dyDescent="0.2">
      <c r="A14295" s="1">
        <v>1011061</v>
      </c>
      <c r="B14295" s="9">
        <v>40453</v>
      </c>
      <c r="C14295">
        <v>42</v>
      </c>
      <c r="D14295" t="s">
        <v>35</v>
      </c>
      <c r="E14295" s="1">
        <v>63</v>
      </c>
      <c r="F14295" t="s">
        <v>777</v>
      </c>
      <c r="G14295">
        <v>0</v>
      </c>
      <c r="H14295">
        <v>0</v>
      </c>
      <c r="I14295">
        <v>2</v>
      </c>
      <c r="J14295">
        <f t="shared" si="235"/>
        <v>0</v>
      </c>
      <c r="K14295">
        <v>7</v>
      </c>
      <c r="L14295" s="8">
        <f>COUNTIFS($D$2:$D14295,D14295)</f>
        <v>83</v>
      </c>
    </row>
    <row r="14296" spans="1:12" x14ac:dyDescent="0.2">
      <c r="A14296" s="1">
        <v>1011062</v>
      </c>
      <c r="B14296" s="9">
        <v>40453</v>
      </c>
      <c r="C14296" s="1">
        <v>29</v>
      </c>
      <c r="D14296" t="s">
        <v>42</v>
      </c>
      <c r="E14296">
        <v>36</v>
      </c>
      <c r="F14296" t="s">
        <v>25</v>
      </c>
      <c r="G14296">
        <v>1</v>
      </c>
      <c r="H14296">
        <v>1</v>
      </c>
      <c r="I14296">
        <v>1</v>
      </c>
      <c r="J14296">
        <f t="shared" si="235"/>
        <v>1</v>
      </c>
      <c r="K14296">
        <v>7</v>
      </c>
      <c r="L14296" s="8">
        <f>COUNTIFS($D$2:$D14296,D14296)</f>
        <v>585</v>
      </c>
    </row>
    <row r="14297" spans="1:12" x14ac:dyDescent="0.2">
      <c r="A14297" s="1">
        <v>1011062</v>
      </c>
      <c r="B14297" s="9">
        <v>40453</v>
      </c>
      <c r="C14297">
        <v>36</v>
      </c>
      <c r="D14297" t="s">
        <v>25</v>
      </c>
      <c r="E14297" s="1">
        <v>29</v>
      </c>
      <c r="F14297" t="s">
        <v>42</v>
      </c>
      <c r="G14297">
        <v>0</v>
      </c>
      <c r="H14297">
        <v>1</v>
      </c>
      <c r="I14297">
        <v>1</v>
      </c>
      <c r="J14297">
        <f t="shared" si="235"/>
        <v>1</v>
      </c>
      <c r="K14297">
        <v>7</v>
      </c>
      <c r="L14297" s="8">
        <f>COUNTIFS($D$2:$D14297,D14297)</f>
        <v>349</v>
      </c>
    </row>
    <row r="14298" spans="1:12" x14ac:dyDescent="0.2">
      <c r="A14298" s="1">
        <v>1011063</v>
      </c>
      <c r="B14298" s="9">
        <v>40453</v>
      </c>
      <c r="C14298" s="1">
        <v>28</v>
      </c>
      <c r="D14298" t="s">
        <v>320</v>
      </c>
      <c r="E14298">
        <v>40</v>
      </c>
      <c r="F14298" t="s">
        <v>758</v>
      </c>
      <c r="G14298">
        <v>1</v>
      </c>
      <c r="H14298">
        <v>1</v>
      </c>
      <c r="I14298">
        <v>1</v>
      </c>
      <c r="J14298">
        <f t="shared" si="235"/>
        <v>1</v>
      </c>
      <c r="K14298">
        <v>7</v>
      </c>
      <c r="L14298" s="8">
        <f>COUNTIFS($D$2:$D14298,D14298)</f>
        <v>159</v>
      </c>
    </row>
    <row r="14299" spans="1:12" x14ac:dyDescent="0.2">
      <c r="A14299" s="1">
        <v>1011063</v>
      </c>
      <c r="B14299" s="9">
        <v>40453</v>
      </c>
      <c r="C14299">
        <v>40</v>
      </c>
      <c r="D14299" t="s">
        <v>758</v>
      </c>
      <c r="E14299" s="1">
        <v>28</v>
      </c>
      <c r="F14299" t="s">
        <v>320</v>
      </c>
      <c r="G14299">
        <v>0</v>
      </c>
      <c r="H14299">
        <v>1</v>
      </c>
      <c r="I14299">
        <v>1</v>
      </c>
      <c r="J14299">
        <f t="shared" si="235"/>
        <v>1</v>
      </c>
      <c r="K14299">
        <v>7</v>
      </c>
      <c r="L14299" s="8">
        <f>COUNTIFS($D$2:$D14299,D14299)</f>
        <v>425</v>
      </c>
    </row>
    <row r="14300" spans="1:12" x14ac:dyDescent="0.2">
      <c r="A14300" s="1">
        <v>1011064</v>
      </c>
      <c r="B14300" s="9">
        <v>40453</v>
      </c>
      <c r="C14300" s="1">
        <v>26</v>
      </c>
      <c r="D14300" t="s">
        <v>17</v>
      </c>
      <c r="E14300">
        <v>32</v>
      </c>
      <c r="F14300" t="s">
        <v>559</v>
      </c>
      <c r="G14300">
        <v>1</v>
      </c>
      <c r="H14300">
        <v>2</v>
      </c>
      <c r="I14300">
        <v>1</v>
      </c>
      <c r="J14300">
        <f t="shared" si="235"/>
        <v>3</v>
      </c>
      <c r="K14300">
        <v>7</v>
      </c>
      <c r="L14300" s="8">
        <f>COUNTIFS($D$2:$D14300,D14300)</f>
        <v>703</v>
      </c>
    </row>
    <row r="14301" spans="1:12" x14ac:dyDescent="0.2">
      <c r="A14301" s="1">
        <v>1011064</v>
      </c>
      <c r="B14301" s="9">
        <v>40453</v>
      </c>
      <c r="C14301">
        <v>32</v>
      </c>
      <c r="D14301" t="s">
        <v>559</v>
      </c>
      <c r="E14301" s="1">
        <v>26</v>
      </c>
      <c r="F14301" t="s">
        <v>17</v>
      </c>
      <c r="G14301">
        <v>0</v>
      </c>
      <c r="H14301">
        <v>1</v>
      </c>
      <c r="I14301">
        <v>2</v>
      </c>
      <c r="J14301">
        <f t="shared" si="235"/>
        <v>0</v>
      </c>
      <c r="K14301">
        <v>7</v>
      </c>
      <c r="L14301" s="8">
        <f>COUNTIFS($D$2:$D14301,D14301)</f>
        <v>703</v>
      </c>
    </row>
    <row r="14302" spans="1:12" x14ac:dyDescent="0.2">
      <c r="A14302" s="1">
        <v>1011065</v>
      </c>
      <c r="B14302" s="9">
        <v>40453</v>
      </c>
      <c r="C14302" s="1">
        <v>31</v>
      </c>
      <c r="D14302" t="s">
        <v>447</v>
      </c>
      <c r="E14302">
        <v>21</v>
      </c>
      <c r="F14302" t="s">
        <v>10</v>
      </c>
      <c r="G14302">
        <v>1</v>
      </c>
      <c r="H14302">
        <v>0</v>
      </c>
      <c r="I14302">
        <v>0</v>
      </c>
      <c r="J14302">
        <f t="shared" si="235"/>
        <v>1</v>
      </c>
      <c r="K14302">
        <v>7</v>
      </c>
      <c r="L14302" s="8">
        <f>COUNTIFS($D$2:$D14302,D14302)</f>
        <v>349</v>
      </c>
    </row>
    <row r="14303" spans="1:12" x14ac:dyDescent="0.2">
      <c r="A14303" s="1">
        <v>1011065</v>
      </c>
      <c r="B14303" s="9">
        <v>40453</v>
      </c>
      <c r="C14303">
        <v>21</v>
      </c>
      <c r="D14303" t="s">
        <v>10</v>
      </c>
      <c r="E14303" s="1">
        <v>31</v>
      </c>
      <c r="F14303" t="s">
        <v>447</v>
      </c>
      <c r="G14303">
        <v>0</v>
      </c>
      <c r="H14303">
        <v>0</v>
      </c>
      <c r="I14303">
        <v>0</v>
      </c>
      <c r="J14303">
        <f t="shared" si="235"/>
        <v>1</v>
      </c>
      <c r="K14303">
        <v>7</v>
      </c>
      <c r="L14303" s="8">
        <f>COUNTIFS($D$2:$D14303,D14303)</f>
        <v>703</v>
      </c>
    </row>
    <row r="14304" spans="1:12" x14ac:dyDescent="0.2">
      <c r="A14304" s="1">
        <v>1011066</v>
      </c>
      <c r="B14304" s="9">
        <v>40453</v>
      </c>
      <c r="C14304" s="1">
        <v>24</v>
      </c>
      <c r="D14304" t="s">
        <v>319</v>
      </c>
      <c r="E14304">
        <v>41</v>
      </c>
      <c r="F14304" t="s">
        <v>759</v>
      </c>
      <c r="G14304">
        <v>1</v>
      </c>
      <c r="H14304">
        <v>1</v>
      </c>
      <c r="I14304">
        <v>0</v>
      </c>
      <c r="J14304">
        <f t="shared" si="235"/>
        <v>3</v>
      </c>
      <c r="K14304">
        <v>7</v>
      </c>
      <c r="L14304" s="8">
        <f>COUNTIFS($D$2:$D14304,D14304)</f>
        <v>83</v>
      </c>
    </row>
    <row r="14305" spans="1:12" x14ac:dyDescent="0.2">
      <c r="A14305" s="1">
        <v>1011066</v>
      </c>
      <c r="B14305" s="9">
        <v>40453</v>
      </c>
      <c r="C14305">
        <v>41</v>
      </c>
      <c r="D14305" t="s">
        <v>759</v>
      </c>
      <c r="E14305" s="1">
        <v>24</v>
      </c>
      <c r="F14305" t="s">
        <v>319</v>
      </c>
      <c r="G14305">
        <v>0</v>
      </c>
      <c r="H14305">
        <v>0</v>
      </c>
      <c r="I14305">
        <v>1</v>
      </c>
      <c r="J14305">
        <f t="shared" si="235"/>
        <v>0</v>
      </c>
      <c r="K14305">
        <v>7</v>
      </c>
      <c r="L14305" s="8">
        <f>COUNTIFS($D$2:$D14305,D14305)</f>
        <v>627</v>
      </c>
    </row>
    <row r="14306" spans="1:12" x14ac:dyDescent="0.2">
      <c r="A14306" s="1">
        <v>1011067</v>
      </c>
      <c r="B14306" s="9">
        <v>40453</v>
      </c>
      <c r="C14306" s="1">
        <v>43</v>
      </c>
      <c r="D14306" t="s">
        <v>760</v>
      </c>
      <c r="E14306">
        <v>16</v>
      </c>
      <c r="F14306" t="s">
        <v>37</v>
      </c>
      <c r="G14306">
        <v>1</v>
      </c>
      <c r="H14306">
        <v>0</v>
      </c>
      <c r="I14306">
        <v>2</v>
      </c>
      <c r="J14306">
        <f t="shared" si="235"/>
        <v>0</v>
      </c>
      <c r="K14306">
        <v>7</v>
      </c>
      <c r="L14306" s="8">
        <f>COUNTIFS($D$2:$D14306,D14306)</f>
        <v>235</v>
      </c>
    </row>
    <row r="14307" spans="1:12" x14ac:dyDescent="0.2">
      <c r="A14307" s="1">
        <v>1011067</v>
      </c>
      <c r="B14307" s="9">
        <v>40453</v>
      </c>
      <c r="C14307">
        <v>16</v>
      </c>
      <c r="D14307" t="s">
        <v>37</v>
      </c>
      <c r="E14307" s="1">
        <v>43</v>
      </c>
      <c r="F14307" t="s">
        <v>760</v>
      </c>
      <c r="G14307">
        <v>0</v>
      </c>
      <c r="H14307">
        <v>2</v>
      </c>
      <c r="I14307">
        <v>0</v>
      </c>
      <c r="J14307">
        <f t="shared" si="235"/>
        <v>3</v>
      </c>
      <c r="K14307">
        <v>7</v>
      </c>
      <c r="L14307" s="8">
        <f>COUNTIFS($D$2:$D14307,D14307)</f>
        <v>703</v>
      </c>
    </row>
    <row r="14308" spans="1:12" x14ac:dyDescent="0.2">
      <c r="A14308" s="1">
        <v>1011068</v>
      </c>
      <c r="B14308" s="9">
        <v>40454</v>
      </c>
      <c r="C14308" s="1">
        <v>20</v>
      </c>
      <c r="D14308" t="s">
        <v>45</v>
      </c>
      <c r="E14308">
        <v>22</v>
      </c>
      <c r="F14308" t="s">
        <v>15</v>
      </c>
      <c r="G14308">
        <v>1</v>
      </c>
      <c r="H14308">
        <v>2</v>
      </c>
      <c r="I14308">
        <v>1</v>
      </c>
      <c r="J14308">
        <f t="shared" si="235"/>
        <v>3</v>
      </c>
      <c r="K14308">
        <v>7</v>
      </c>
      <c r="L14308" s="8">
        <f>COUNTIFS($D$2:$D14308,D14308)</f>
        <v>513</v>
      </c>
    </row>
    <row r="14309" spans="1:12" x14ac:dyDescent="0.2">
      <c r="A14309" s="1">
        <v>1011068</v>
      </c>
      <c r="B14309" s="9">
        <v>40454</v>
      </c>
      <c r="C14309">
        <v>22</v>
      </c>
      <c r="D14309" t="s">
        <v>15</v>
      </c>
      <c r="E14309" s="1">
        <v>20</v>
      </c>
      <c r="F14309" t="s">
        <v>45</v>
      </c>
      <c r="G14309">
        <v>0</v>
      </c>
      <c r="H14309">
        <v>1</v>
      </c>
      <c r="I14309">
        <v>2</v>
      </c>
      <c r="J14309">
        <f t="shared" si="235"/>
        <v>0</v>
      </c>
      <c r="K14309">
        <v>7</v>
      </c>
      <c r="L14309" s="8">
        <f>COUNTIFS($D$2:$D14309,D14309)</f>
        <v>623</v>
      </c>
    </row>
    <row r="14310" spans="1:12" x14ac:dyDescent="0.2">
      <c r="A14310" s="1">
        <v>1011069</v>
      </c>
      <c r="B14310" s="9">
        <v>40454</v>
      </c>
      <c r="C14310" s="1">
        <v>19</v>
      </c>
      <c r="D14310" t="s">
        <v>40</v>
      </c>
      <c r="E14310">
        <v>44</v>
      </c>
      <c r="F14310" t="s">
        <v>761</v>
      </c>
      <c r="G14310">
        <v>1</v>
      </c>
      <c r="H14310">
        <v>1</v>
      </c>
      <c r="I14310">
        <v>2</v>
      </c>
      <c r="J14310">
        <f t="shared" si="235"/>
        <v>0</v>
      </c>
      <c r="K14310">
        <v>7</v>
      </c>
      <c r="L14310" s="8">
        <f>COUNTIFS($D$2:$D14310,D14310)</f>
        <v>703</v>
      </c>
    </row>
    <row r="14311" spans="1:12" x14ac:dyDescent="0.2">
      <c r="A14311" s="1">
        <v>1011069</v>
      </c>
      <c r="B14311" s="9">
        <v>40454</v>
      </c>
      <c r="C14311">
        <v>44</v>
      </c>
      <c r="D14311" t="s">
        <v>761</v>
      </c>
      <c r="E14311" s="1">
        <v>19</v>
      </c>
      <c r="F14311" t="s">
        <v>40</v>
      </c>
      <c r="G14311">
        <v>0</v>
      </c>
      <c r="H14311">
        <v>2</v>
      </c>
      <c r="I14311">
        <v>1</v>
      </c>
      <c r="J14311">
        <f t="shared" si="235"/>
        <v>3</v>
      </c>
      <c r="K14311">
        <v>7</v>
      </c>
      <c r="L14311" s="8">
        <f>COUNTIFS($D$2:$D14311,D14311)</f>
        <v>7</v>
      </c>
    </row>
    <row r="14312" spans="1:12" x14ac:dyDescent="0.2">
      <c r="A14312" s="1">
        <v>1011070</v>
      </c>
      <c r="B14312" s="2">
        <v>40454</v>
      </c>
      <c r="C14312" s="1">
        <v>14</v>
      </c>
      <c r="D14312" t="s">
        <v>27</v>
      </c>
      <c r="E14312">
        <v>10</v>
      </c>
      <c r="F14312" t="s">
        <v>47</v>
      </c>
      <c r="G14312">
        <v>1</v>
      </c>
      <c r="H14312">
        <v>2</v>
      </c>
      <c r="I14312">
        <v>0</v>
      </c>
      <c r="J14312">
        <f t="shared" si="235"/>
        <v>3</v>
      </c>
      <c r="K14312">
        <v>7</v>
      </c>
      <c r="L14312" s="8">
        <f>COUNTIFS($D$2:$D14312,D14312)</f>
        <v>703</v>
      </c>
    </row>
    <row r="14313" spans="1:12" x14ac:dyDescent="0.2">
      <c r="A14313" s="1">
        <v>1011070</v>
      </c>
      <c r="B14313" s="9">
        <v>40454</v>
      </c>
      <c r="C14313">
        <v>10</v>
      </c>
      <c r="D14313" t="s">
        <v>47</v>
      </c>
      <c r="E14313" s="1">
        <v>14</v>
      </c>
      <c r="F14313" t="s">
        <v>27</v>
      </c>
      <c r="G14313">
        <v>0</v>
      </c>
      <c r="H14313">
        <v>0</v>
      </c>
      <c r="I14313">
        <v>2</v>
      </c>
      <c r="J14313">
        <f t="shared" si="235"/>
        <v>0</v>
      </c>
      <c r="K14313">
        <v>7</v>
      </c>
      <c r="L14313" s="8">
        <f>COUNTIFS($D$2:$D14313,D14313)</f>
        <v>703</v>
      </c>
    </row>
    <row r="14314" spans="1:12" x14ac:dyDescent="0.2">
      <c r="A14314" s="1">
        <v>1011071</v>
      </c>
      <c r="B14314" s="9">
        <v>40467</v>
      </c>
      <c r="C14314" s="1">
        <v>42</v>
      </c>
      <c r="D14314" t="s">
        <v>35</v>
      </c>
      <c r="E14314">
        <v>29</v>
      </c>
      <c r="F14314" t="s">
        <v>42</v>
      </c>
      <c r="G14314">
        <v>1</v>
      </c>
      <c r="H14314">
        <v>1</v>
      </c>
      <c r="I14314">
        <v>1</v>
      </c>
      <c r="J14314">
        <f t="shared" si="235"/>
        <v>1</v>
      </c>
      <c r="K14314">
        <v>8</v>
      </c>
      <c r="L14314" s="8">
        <f>COUNTIFS($D$2:$D14314,D14314)</f>
        <v>84</v>
      </c>
    </row>
    <row r="14315" spans="1:12" x14ac:dyDescent="0.2">
      <c r="A14315" s="1">
        <v>1011071</v>
      </c>
      <c r="B14315" s="9">
        <v>40467</v>
      </c>
      <c r="C14315">
        <v>29</v>
      </c>
      <c r="D14315" t="s">
        <v>42</v>
      </c>
      <c r="E14315" s="1">
        <v>42</v>
      </c>
      <c r="F14315" t="s">
        <v>35</v>
      </c>
      <c r="G14315">
        <v>0</v>
      </c>
      <c r="H14315">
        <v>1</v>
      </c>
      <c r="I14315">
        <v>1</v>
      </c>
      <c r="J14315">
        <f t="shared" si="235"/>
        <v>1</v>
      </c>
      <c r="K14315">
        <v>8</v>
      </c>
      <c r="L14315" s="8">
        <f>COUNTIFS($D$2:$D14315,D14315)</f>
        <v>586</v>
      </c>
    </row>
    <row r="14316" spans="1:12" x14ac:dyDescent="0.2">
      <c r="A14316" s="1">
        <v>1011072</v>
      </c>
      <c r="B14316" s="9">
        <v>40467</v>
      </c>
      <c r="C14316" s="1">
        <v>22</v>
      </c>
      <c r="D14316" t="s">
        <v>15</v>
      </c>
      <c r="E14316">
        <v>63</v>
      </c>
      <c r="F14316" t="s">
        <v>777</v>
      </c>
      <c r="G14316">
        <v>1</v>
      </c>
      <c r="H14316">
        <v>2</v>
      </c>
      <c r="I14316">
        <v>2</v>
      </c>
      <c r="J14316">
        <f t="shared" si="235"/>
        <v>1</v>
      </c>
      <c r="K14316">
        <v>8</v>
      </c>
      <c r="L14316" s="8">
        <f>COUNTIFS($D$2:$D14316,D14316)</f>
        <v>624</v>
      </c>
    </row>
    <row r="14317" spans="1:12" x14ac:dyDescent="0.2">
      <c r="A14317" s="1">
        <v>1011072</v>
      </c>
      <c r="B14317" s="9">
        <v>40467</v>
      </c>
      <c r="C14317">
        <v>63</v>
      </c>
      <c r="D14317" t="s">
        <v>777</v>
      </c>
      <c r="E14317" s="1">
        <v>22</v>
      </c>
      <c r="F14317" t="s">
        <v>15</v>
      </c>
      <c r="G14317">
        <v>0</v>
      </c>
      <c r="H14317">
        <v>2</v>
      </c>
      <c r="I14317">
        <v>2</v>
      </c>
      <c r="J14317">
        <f t="shared" si="235"/>
        <v>1</v>
      </c>
      <c r="K14317">
        <v>8</v>
      </c>
      <c r="L14317" s="8">
        <f>COUNTIFS($D$2:$D14317,D14317)</f>
        <v>198</v>
      </c>
    </row>
    <row r="14318" spans="1:12" x14ac:dyDescent="0.2">
      <c r="A14318" s="1">
        <v>1011073</v>
      </c>
      <c r="B14318" s="9">
        <v>40467</v>
      </c>
      <c r="C14318" s="1">
        <v>21</v>
      </c>
      <c r="D14318" t="s">
        <v>10</v>
      </c>
      <c r="E14318">
        <v>28</v>
      </c>
      <c r="F14318" t="s">
        <v>320</v>
      </c>
      <c r="G14318">
        <v>1</v>
      </c>
      <c r="H14318">
        <v>2</v>
      </c>
      <c r="I14318">
        <v>2</v>
      </c>
      <c r="J14318">
        <f t="shared" si="235"/>
        <v>1</v>
      </c>
      <c r="K14318">
        <v>8</v>
      </c>
      <c r="L14318" s="8">
        <f>COUNTIFS($D$2:$D14318,D14318)</f>
        <v>704</v>
      </c>
    </row>
    <row r="14319" spans="1:12" x14ac:dyDescent="0.2">
      <c r="A14319" s="1">
        <v>1011073</v>
      </c>
      <c r="B14319" s="9">
        <v>40467</v>
      </c>
      <c r="C14319">
        <v>28</v>
      </c>
      <c r="D14319" t="s">
        <v>320</v>
      </c>
      <c r="E14319" s="1">
        <v>21</v>
      </c>
      <c r="F14319" t="s">
        <v>10</v>
      </c>
      <c r="G14319">
        <v>0</v>
      </c>
      <c r="H14319">
        <v>2</v>
      </c>
      <c r="I14319">
        <v>2</v>
      </c>
      <c r="J14319">
        <f t="shared" si="235"/>
        <v>1</v>
      </c>
      <c r="K14319">
        <v>8</v>
      </c>
      <c r="L14319" s="8">
        <f>COUNTIFS($D$2:$D14319,D14319)</f>
        <v>160</v>
      </c>
    </row>
    <row r="14320" spans="1:12" x14ac:dyDescent="0.2">
      <c r="A14320" s="1">
        <v>1011074</v>
      </c>
      <c r="B14320" s="9">
        <v>40467</v>
      </c>
      <c r="C14320" s="1">
        <v>36</v>
      </c>
      <c r="D14320" t="s">
        <v>25</v>
      </c>
      <c r="E14320">
        <v>26</v>
      </c>
      <c r="F14320" t="s">
        <v>17</v>
      </c>
      <c r="G14320">
        <v>1</v>
      </c>
      <c r="H14320">
        <v>1</v>
      </c>
      <c r="I14320">
        <v>2</v>
      </c>
      <c r="J14320">
        <f t="shared" si="235"/>
        <v>0</v>
      </c>
      <c r="K14320">
        <v>8</v>
      </c>
      <c r="L14320" s="8">
        <f>COUNTIFS($D$2:$D14320,D14320)</f>
        <v>350</v>
      </c>
    </row>
    <row r="14321" spans="1:12" x14ac:dyDescent="0.2">
      <c r="A14321" s="1">
        <v>1011074</v>
      </c>
      <c r="B14321" s="9">
        <v>40467</v>
      </c>
      <c r="C14321">
        <v>26</v>
      </c>
      <c r="D14321" t="s">
        <v>17</v>
      </c>
      <c r="E14321" s="1">
        <v>36</v>
      </c>
      <c r="F14321" t="s">
        <v>25</v>
      </c>
      <c r="G14321">
        <v>0</v>
      </c>
      <c r="H14321">
        <v>2</v>
      </c>
      <c r="I14321">
        <v>1</v>
      </c>
      <c r="J14321">
        <f t="shared" si="235"/>
        <v>3</v>
      </c>
      <c r="K14321">
        <v>8</v>
      </c>
      <c r="L14321" s="8">
        <f>COUNTIFS($D$2:$D14321,D14321)</f>
        <v>704</v>
      </c>
    </row>
    <row r="14322" spans="1:12" x14ac:dyDescent="0.2">
      <c r="A14322" s="1">
        <v>1011075</v>
      </c>
      <c r="B14322" s="9">
        <v>40467</v>
      </c>
      <c r="C14322" s="1">
        <v>40</v>
      </c>
      <c r="D14322" t="s">
        <v>758</v>
      </c>
      <c r="E14322">
        <v>24</v>
      </c>
      <c r="F14322" t="s">
        <v>319</v>
      </c>
      <c r="G14322">
        <v>1</v>
      </c>
      <c r="H14322">
        <v>2</v>
      </c>
      <c r="I14322">
        <v>1</v>
      </c>
      <c r="J14322">
        <f t="shared" si="235"/>
        <v>3</v>
      </c>
      <c r="K14322">
        <v>8</v>
      </c>
      <c r="L14322" s="8">
        <f>COUNTIFS($D$2:$D14322,D14322)</f>
        <v>426</v>
      </c>
    </row>
    <row r="14323" spans="1:12" x14ac:dyDescent="0.2">
      <c r="A14323" s="1">
        <v>1011075</v>
      </c>
      <c r="B14323" s="9">
        <v>40467</v>
      </c>
      <c r="C14323">
        <v>24</v>
      </c>
      <c r="D14323" t="s">
        <v>319</v>
      </c>
      <c r="E14323" s="1">
        <v>40</v>
      </c>
      <c r="F14323" t="s">
        <v>758</v>
      </c>
      <c r="G14323">
        <v>0</v>
      </c>
      <c r="H14323">
        <v>1</v>
      </c>
      <c r="I14323">
        <v>2</v>
      </c>
      <c r="J14323">
        <f t="shared" si="235"/>
        <v>0</v>
      </c>
      <c r="K14323">
        <v>8</v>
      </c>
      <c r="L14323" s="8">
        <f>COUNTIFS($D$2:$D14323,D14323)</f>
        <v>84</v>
      </c>
    </row>
    <row r="14324" spans="1:12" x14ac:dyDescent="0.2">
      <c r="A14324" s="1">
        <v>1011076</v>
      </c>
      <c r="B14324" s="9">
        <v>40467</v>
      </c>
      <c r="C14324" s="1">
        <v>10</v>
      </c>
      <c r="D14324" t="s">
        <v>47</v>
      </c>
      <c r="E14324">
        <v>43</v>
      </c>
      <c r="F14324" t="s">
        <v>760</v>
      </c>
      <c r="G14324">
        <v>1</v>
      </c>
      <c r="H14324">
        <v>2</v>
      </c>
      <c r="I14324">
        <v>1</v>
      </c>
      <c r="J14324">
        <f t="shared" si="235"/>
        <v>3</v>
      </c>
      <c r="K14324">
        <v>8</v>
      </c>
      <c r="L14324" s="8">
        <f>COUNTIFS($D$2:$D14324,D14324)</f>
        <v>704</v>
      </c>
    </row>
    <row r="14325" spans="1:12" x14ac:dyDescent="0.2">
      <c r="A14325" s="1">
        <v>1011076</v>
      </c>
      <c r="B14325" s="9">
        <v>40467</v>
      </c>
      <c r="C14325">
        <v>43</v>
      </c>
      <c r="D14325" t="s">
        <v>760</v>
      </c>
      <c r="E14325" s="1">
        <v>10</v>
      </c>
      <c r="F14325" t="s">
        <v>47</v>
      </c>
      <c r="G14325">
        <v>0</v>
      </c>
      <c r="H14325">
        <v>1</v>
      </c>
      <c r="I14325">
        <v>2</v>
      </c>
      <c r="J14325">
        <f t="shared" si="235"/>
        <v>0</v>
      </c>
      <c r="K14325">
        <v>8</v>
      </c>
      <c r="L14325" s="8">
        <f>COUNTIFS($D$2:$D14325,D14325)</f>
        <v>236</v>
      </c>
    </row>
    <row r="14326" spans="1:12" x14ac:dyDescent="0.2">
      <c r="A14326" s="1">
        <v>1011077</v>
      </c>
      <c r="B14326" s="9">
        <v>40467</v>
      </c>
      <c r="C14326" s="1">
        <v>32</v>
      </c>
      <c r="D14326" t="s">
        <v>559</v>
      </c>
      <c r="E14326">
        <v>14</v>
      </c>
      <c r="F14326" t="s">
        <v>27</v>
      </c>
      <c r="G14326">
        <v>1</v>
      </c>
      <c r="H14326">
        <v>0</v>
      </c>
      <c r="I14326">
        <v>0</v>
      </c>
      <c r="J14326">
        <f t="shared" si="235"/>
        <v>1</v>
      </c>
      <c r="K14326">
        <v>8</v>
      </c>
      <c r="L14326" s="8">
        <f>COUNTIFS($D$2:$D14326,D14326)</f>
        <v>704</v>
      </c>
    </row>
    <row r="14327" spans="1:12" x14ac:dyDescent="0.2">
      <c r="A14327" s="1">
        <v>1011077</v>
      </c>
      <c r="B14327" s="9">
        <v>40467</v>
      </c>
      <c r="C14327">
        <v>14</v>
      </c>
      <c r="D14327" t="s">
        <v>27</v>
      </c>
      <c r="E14327" s="1">
        <v>32</v>
      </c>
      <c r="F14327" t="s">
        <v>559</v>
      </c>
      <c r="G14327">
        <v>0</v>
      </c>
      <c r="H14327">
        <v>0</v>
      </c>
      <c r="I14327">
        <v>0</v>
      </c>
      <c r="J14327">
        <f t="shared" si="235"/>
        <v>1</v>
      </c>
      <c r="K14327">
        <v>8</v>
      </c>
      <c r="L14327" s="8">
        <f>COUNTIFS($D$2:$D14327,D14327)</f>
        <v>704</v>
      </c>
    </row>
    <row r="14328" spans="1:12" x14ac:dyDescent="0.2">
      <c r="A14328" s="1">
        <v>1011078</v>
      </c>
      <c r="B14328" s="2">
        <v>40468</v>
      </c>
      <c r="C14328" s="1">
        <v>16</v>
      </c>
      <c r="D14328" t="s">
        <v>37</v>
      </c>
      <c r="E14328">
        <v>19</v>
      </c>
      <c r="F14328" t="s">
        <v>40</v>
      </c>
      <c r="G14328">
        <v>1</v>
      </c>
      <c r="H14328">
        <v>2</v>
      </c>
      <c r="I14328">
        <v>0</v>
      </c>
      <c r="J14328">
        <f t="shared" si="235"/>
        <v>3</v>
      </c>
      <c r="K14328">
        <v>8</v>
      </c>
      <c r="L14328" s="8">
        <f>COUNTIFS($D$2:$D14328,D14328)</f>
        <v>704</v>
      </c>
    </row>
    <row r="14329" spans="1:12" x14ac:dyDescent="0.2">
      <c r="A14329" s="1">
        <v>1011078</v>
      </c>
      <c r="B14329" s="2">
        <v>40468</v>
      </c>
      <c r="C14329">
        <v>19</v>
      </c>
      <c r="D14329" t="s">
        <v>40</v>
      </c>
      <c r="E14329" s="1">
        <v>16</v>
      </c>
      <c r="F14329" t="s">
        <v>37</v>
      </c>
      <c r="G14329">
        <v>0</v>
      </c>
      <c r="H14329">
        <v>0</v>
      </c>
      <c r="I14329">
        <v>2</v>
      </c>
      <c r="J14329">
        <f t="shared" si="235"/>
        <v>0</v>
      </c>
      <c r="K14329">
        <v>8</v>
      </c>
      <c r="L14329" s="8">
        <f>COUNTIFS($D$2:$D14329,D14329)</f>
        <v>704</v>
      </c>
    </row>
    <row r="14330" spans="1:12" x14ac:dyDescent="0.2">
      <c r="A14330" s="1">
        <v>1011079</v>
      </c>
      <c r="B14330" s="2">
        <v>40468</v>
      </c>
      <c r="C14330" s="1">
        <v>44</v>
      </c>
      <c r="D14330" t="s">
        <v>761</v>
      </c>
      <c r="E14330">
        <v>20</v>
      </c>
      <c r="F14330" t="s">
        <v>45</v>
      </c>
      <c r="G14330">
        <v>1</v>
      </c>
      <c r="H14330">
        <v>2</v>
      </c>
      <c r="I14330">
        <v>3</v>
      </c>
      <c r="J14330">
        <f t="shared" si="235"/>
        <v>0</v>
      </c>
      <c r="K14330">
        <v>8</v>
      </c>
      <c r="L14330" s="8">
        <f>COUNTIFS($D$2:$D14330,D14330)</f>
        <v>8</v>
      </c>
    </row>
    <row r="14331" spans="1:12" x14ac:dyDescent="0.2">
      <c r="A14331" s="1">
        <v>1011079</v>
      </c>
      <c r="B14331" s="2">
        <v>40468</v>
      </c>
      <c r="C14331">
        <v>20</v>
      </c>
      <c r="D14331" t="s">
        <v>45</v>
      </c>
      <c r="E14331" s="1">
        <v>44</v>
      </c>
      <c r="F14331" t="s">
        <v>761</v>
      </c>
      <c r="G14331">
        <v>0</v>
      </c>
      <c r="H14331">
        <v>3</v>
      </c>
      <c r="I14331">
        <v>2</v>
      </c>
      <c r="J14331">
        <f t="shared" si="235"/>
        <v>3</v>
      </c>
      <c r="K14331">
        <v>8</v>
      </c>
      <c r="L14331" s="8">
        <f>COUNTIFS($D$2:$D14331,D14331)</f>
        <v>514</v>
      </c>
    </row>
    <row r="14332" spans="1:12" x14ac:dyDescent="0.2">
      <c r="A14332" s="1">
        <v>1011080</v>
      </c>
      <c r="B14332" s="2">
        <v>40469</v>
      </c>
      <c r="C14332" s="1">
        <v>41</v>
      </c>
      <c r="D14332" t="s">
        <v>759</v>
      </c>
      <c r="E14332">
        <v>31</v>
      </c>
      <c r="F14332" t="s">
        <v>447</v>
      </c>
      <c r="G14332">
        <v>1</v>
      </c>
      <c r="H14332">
        <v>0</v>
      </c>
      <c r="I14332">
        <v>0</v>
      </c>
      <c r="J14332">
        <f t="shared" si="235"/>
        <v>1</v>
      </c>
      <c r="K14332">
        <v>8</v>
      </c>
      <c r="L14332" s="8">
        <f>COUNTIFS($D$2:$D14332,D14332)</f>
        <v>628</v>
      </c>
    </row>
    <row r="14333" spans="1:12" x14ac:dyDescent="0.2">
      <c r="A14333" s="1">
        <v>1011080</v>
      </c>
      <c r="B14333" s="2">
        <v>40469</v>
      </c>
      <c r="C14333">
        <v>31</v>
      </c>
      <c r="D14333" t="s">
        <v>447</v>
      </c>
      <c r="E14333" s="1">
        <v>41</v>
      </c>
      <c r="F14333" t="s">
        <v>759</v>
      </c>
      <c r="G14333">
        <v>0</v>
      </c>
      <c r="H14333">
        <v>0</v>
      </c>
      <c r="I14333">
        <v>0</v>
      </c>
      <c r="J14333">
        <f t="shared" si="235"/>
        <v>1</v>
      </c>
      <c r="K14333">
        <v>8</v>
      </c>
      <c r="L14333" s="8">
        <f>COUNTIFS($D$2:$D14333,D14333)</f>
        <v>350</v>
      </c>
    </row>
    <row r="14334" spans="1:12" x14ac:dyDescent="0.2">
      <c r="A14334" s="1">
        <v>1011081</v>
      </c>
      <c r="B14334" s="2">
        <v>40474</v>
      </c>
      <c r="C14334" s="1">
        <v>26</v>
      </c>
      <c r="D14334" t="s">
        <v>17</v>
      </c>
      <c r="E14334">
        <v>16</v>
      </c>
      <c r="F14334" t="s">
        <v>37</v>
      </c>
      <c r="G14334">
        <v>1</v>
      </c>
      <c r="H14334">
        <v>1</v>
      </c>
      <c r="I14334">
        <v>1</v>
      </c>
      <c r="J14334">
        <f t="shared" si="235"/>
        <v>1</v>
      </c>
      <c r="K14334">
        <v>9</v>
      </c>
      <c r="L14334" s="8">
        <f>COUNTIFS($D$2:$D14334,D14334)</f>
        <v>705</v>
      </c>
    </row>
    <row r="14335" spans="1:12" x14ac:dyDescent="0.2">
      <c r="A14335" s="1">
        <v>1011081</v>
      </c>
      <c r="B14335" s="2">
        <v>40474</v>
      </c>
      <c r="C14335">
        <v>16</v>
      </c>
      <c r="D14335" t="s">
        <v>37</v>
      </c>
      <c r="E14335" s="1">
        <v>26</v>
      </c>
      <c r="F14335" t="s">
        <v>17</v>
      </c>
      <c r="G14335">
        <v>0</v>
      </c>
      <c r="H14335">
        <v>1</v>
      </c>
      <c r="I14335">
        <v>1</v>
      </c>
      <c r="J14335">
        <f t="shared" si="235"/>
        <v>1</v>
      </c>
      <c r="K14335">
        <v>9</v>
      </c>
      <c r="L14335" s="8">
        <f>COUNTIFS($D$2:$D14335,D14335)</f>
        <v>705</v>
      </c>
    </row>
    <row r="14336" spans="1:12" x14ac:dyDescent="0.2">
      <c r="A14336" s="1">
        <v>1011082</v>
      </c>
      <c r="B14336" s="2">
        <v>40474</v>
      </c>
      <c r="C14336" s="1">
        <v>63</v>
      </c>
      <c r="D14336" t="s">
        <v>777</v>
      </c>
      <c r="E14336">
        <v>40</v>
      </c>
      <c r="F14336" t="s">
        <v>758</v>
      </c>
      <c r="G14336">
        <v>1</v>
      </c>
      <c r="H14336">
        <v>1</v>
      </c>
      <c r="I14336">
        <v>1</v>
      </c>
      <c r="J14336">
        <f t="shared" si="235"/>
        <v>1</v>
      </c>
      <c r="K14336">
        <v>9</v>
      </c>
      <c r="L14336" s="8">
        <f>COUNTIFS($D$2:$D14336,D14336)</f>
        <v>199</v>
      </c>
    </row>
    <row r="14337" spans="1:12" x14ac:dyDescent="0.2">
      <c r="A14337" s="1">
        <v>1011082</v>
      </c>
      <c r="B14337" s="2">
        <v>40474</v>
      </c>
      <c r="C14337">
        <v>40</v>
      </c>
      <c r="D14337" t="s">
        <v>758</v>
      </c>
      <c r="E14337" s="1">
        <v>63</v>
      </c>
      <c r="F14337" t="s">
        <v>777</v>
      </c>
      <c r="G14337">
        <v>0</v>
      </c>
      <c r="H14337">
        <v>1</v>
      </c>
      <c r="I14337">
        <v>1</v>
      </c>
      <c r="J14337">
        <f t="shared" si="235"/>
        <v>1</v>
      </c>
      <c r="K14337">
        <v>9</v>
      </c>
      <c r="L14337" s="8">
        <f>COUNTIFS($D$2:$D14337,D14337)</f>
        <v>427</v>
      </c>
    </row>
    <row r="14338" spans="1:12" x14ac:dyDescent="0.2">
      <c r="A14338" s="1">
        <v>1011083</v>
      </c>
      <c r="B14338" s="2">
        <v>40474</v>
      </c>
      <c r="C14338" s="1">
        <v>28</v>
      </c>
      <c r="D14338" t="s">
        <v>320</v>
      </c>
      <c r="E14338">
        <v>36</v>
      </c>
      <c r="F14338" t="s">
        <v>25</v>
      </c>
      <c r="G14338">
        <v>1</v>
      </c>
      <c r="H14338">
        <v>2</v>
      </c>
      <c r="I14338">
        <v>1</v>
      </c>
      <c r="J14338">
        <f t="shared" ref="J14338:J14401" si="236">IF(H14338&gt;I14338,3,IF(I14338&gt;H14338,0,1))</f>
        <v>3</v>
      </c>
      <c r="K14338">
        <v>9</v>
      </c>
      <c r="L14338" s="8">
        <f>COUNTIFS($D$2:$D14338,D14338)</f>
        <v>161</v>
      </c>
    </row>
    <row r="14339" spans="1:12" x14ac:dyDescent="0.2">
      <c r="A14339" s="1">
        <v>1011083</v>
      </c>
      <c r="B14339" s="2">
        <v>40474</v>
      </c>
      <c r="C14339">
        <v>36</v>
      </c>
      <c r="D14339" t="s">
        <v>25</v>
      </c>
      <c r="E14339" s="1">
        <v>28</v>
      </c>
      <c r="F14339" t="s">
        <v>320</v>
      </c>
      <c r="G14339">
        <v>0</v>
      </c>
      <c r="H14339">
        <v>1</v>
      </c>
      <c r="I14339">
        <v>2</v>
      </c>
      <c r="J14339">
        <f t="shared" si="236"/>
        <v>0</v>
      </c>
      <c r="K14339">
        <v>9</v>
      </c>
      <c r="L14339" s="8">
        <f>COUNTIFS($D$2:$D14339,D14339)</f>
        <v>351</v>
      </c>
    </row>
    <row r="14340" spans="1:12" x14ac:dyDescent="0.2">
      <c r="A14340" s="1">
        <v>1011084</v>
      </c>
      <c r="B14340" s="2">
        <v>40474</v>
      </c>
      <c r="C14340" s="1">
        <v>31</v>
      </c>
      <c r="D14340" t="s">
        <v>447</v>
      </c>
      <c r="E14340">
        <v>32</v>
      </c>
      <c r="F14340" t="s">
        <v>559</v>
      </c>
      <c r="G14340">
        <v>1</v>
      </c>
      <c r="H14340">
        <v>1</v>
      </c>
      <c r="I14340">
        <v>0</v>
      </c>
      <c r="J14340">
        <f t="shared" si="236"/>
        <v>3</v>
      </c>
      <c r="K14340">
        <v>9</v>
      </c>
      <c r="L14340" s="8">
        <f>COUNTIFS($D$2:$D14340,D14340)</f>
        <v>351</v>
      </c>
    </row>
    <row r="14341" spans="1:12" x14ac:dyDescent="0.2">
      <c r="A14341" s="1">
        <v>1011084</v>
      </c>
      <c r="B14341" s="2">
        <v>40474</v>
      </c>
      <c r="C14341">
        <v>32</v>
      </c>
      <c r="D14341" t="s">
        <v>559</v>
      </c>
      <c r="E14341" s="1">
        <v>31</v>
      </c>
      <c r="F14341" t="s">
        <v>447</v>
      </c>
      <c r="G14341">
        <v>0</v>
      </c>
      <c r="H14341">
        <v>0</v>
      </c>
      <c r="I14341">
        <v>1</v>
      </c>
      <c r="J14341">
        <f t="shared" si="236"/>
        <v>0</v>
      </c>
      <c r="K14341">
        <v>9</v>
      </c>
      <c r="L14341" s="8">
        <f>COUNTIFS($D$2:$D14341,D14341)</f>
        <v>705</v>
      </c>
    </row>
    <row r="14342" spans="1:12" x14ac:dyDescent="0.2">
      <c r="A14342" s="1">
        <v>1011085</v>
      </c>
      <c r="B14342" s="2">
        <v>40474</v>
      </c>
      <c r="C14342" s="1">
        <v>14</v>
      </c>
      <c r="D14342" t="s">
        <v>27</v>
      </c>
      <c r="E14342">
        <v>42</v>
      </c>
      <c r="F14342" t="s">
        <v>35</v>
      </c>
      <c r="G14342">
        <v>1</v>
      </c>
      <c r="H14342">
        <v>2</v>
      </c>
      <c r="I14342">
        <v>0</v>
      </c>
      <c r="J14342">
        <f t="shared" si="236"/>
        <v>3</v>
      </c>
      <c r="K14342">
        <v>9</v>
      </c>
      <c r="L14342" s="8">
        <f>COUNTIFS($D$2:$D14342,D14342)</f>
        <v>705</v>
      </c>
    </row>
    <row r="14343" spans="1:12" x14ac:dyDescent="0.2">
      <c r="A14343" s="1">
        <v>1011085</v>
      </c>
      <c r="B14343" s="2">
        <v>40474</v>
      </c>
      <c r="C14343">
        <v>42</v>
      </c>
      <c r="D14343" t="s">
        <v>35</v>
      </c>
      <c r="E14343" s="1">
        <v>14</v>
      </c>
      <c r="F14343" t="s">
        <v>27</v>
      </c>
      <c r="G14343">
        <v>0</v>
      </c>
      <c r="H14343">
        <v>0</v>
      </c>
      <c r="I14343">
        <v>2</v>
      </c>
      <c r="J14343">
        <f t="shared" si="236"/>
        <v>0</v>
      </c>
      <c r="K14343">
        <v>9</v>
      </c>
      <c r="L14343" s="8">
        <f>COUNTIFS($D$2:$D14343,D14343)</f>
        <v>85</v>
      </c>
    </row>
    <row r="14344" spans="1:12" x14ac:dyDescent="0.2">
      <c r="A14344" s="1">
        <v>1011086</v>
      </c>
      <c r="B14344" s="2">
        <v>40474</v>
      </c>
      <c r="C14344" s="1">
        <v>43</v>
      </c>
      <c r="D14344" t="s">
        <v>760</v>
      </c>
      <c r="E14344">
        <v>44</v>
      </c>
      <c r="F14344" t="s">
        <v>761</v>
      </c>
      <c r="G14344">
        <v>1</v>
      </c>
      <c r="H14344">
        <v>2</v>
      </c>
      <c r="I14344">
        <v>0</v>
      </c>
      <c r="J14344">
        <f t="shared" si="236"/>
        <v>3</v>
      </c>
      <c r="K14344">
        <v>9</v>
      </c>
      <c r="L14344" s="8">
        <f>COUNTIFS($D$2:$D14344,D14344)</f>
        <v>237</v>
      </c>
    </row>
    <row r="14345" spans="1:12" x14ac:dyDescent="0.2">
      <c r="A14345" s="1">
        <v>1011086</v>
      </c>
      <c r="B14345" s="2">
        <v>40474</v>
      </c>
      <c r="C14345">
        <v>44</v>
      </c>
      <c r="D14345" t="s">
        <v>761</v>
      </c>
      <c r="E14345" s="1">
        <v>43</v>
      </c>
      <c r="F14345" t="s">
        <v>760</v>
      </c>
      <c r="G14345">
        <v>0</v>
      </c>
      <c r="H14345">
        <v>0</v>
      </c>
      <c r="I14345">
        <v>2</v>
      </c>
      <c r="J14345">
        <f t="shared" si="236"/>
        <v>0</v>
      </c>
      <c r="K14345">
        <v>9</v>
      </c>
      <c r="L14345" s="8">
        <f>COUNTIFS($D$2:$D14345,D14345)</f>
        <v>9</v>
      </c>
    </row>
    <row r="14346" spans="1:12" x14ac:dyDescent="0.2">
      <c r="A14346" s="1">
        <v>1011087</v>
      </c>
      <c r="B14346" s="2">
        <v>40474</v>
      </c>
      <c r="C14346" s="1">
        <v>29</v>
      </c>
      <c r="D14346" t="s">
        <v>42</v>
      </c>
      <c r="E14346">
        <v>22</v>
      </c>
      <c r="F14346" t="s">
        <v>15</v>
      </c>
      <c r="G14346">
        <v>1</v>
      </c>
      <c r="H14346">
        <v>1</v>
      </c>
      <c r="I14346">
        <v>2</v>
      </c>
      <c r="J14346">
        <f t="shared" si="236"/>
        <v>0</v>
      </c>
      <c r="K14346">
        <v>9</v>
      </c>
      <c r="L14346" s="8">
        <f>COUNTIFS($D$2:$D14346,D14346)</f>
        <v>587</v>
      </c>
    </row>
    <row r="14347" spans="1:12" x14ac:dyDescent="0.2">
      <c r="A14347" s="1">
        <v>1011087</v>
      </c>
      <c r="B14347" s="2">
        <v>40474</v>
      </c>
      <c r="C14347">
        <v>22</v>
      </c>
      <c r="D14347" t="s">
        <v>15</v>
      </c>
      <c r="E14347" s="1">
        <v>29</v>
      </c>
      <c r="F14347" t="s">
        <v>42</v>
      </c>
      <c r="G14347">
        <v>0</v>
      </c>
      <c r="H14347">
        <v>2</v>
      </c>
      <c r="I14347">
        <v>1</v>
      </c>
      <c r="J14347">
        <f t="shared" si="236"/>
        <v>3</v>
      </c>
      <c r="K14347">
        <v>9</v>
      </c>
      <c r="L14347" s="8">
        <f>COUNTIFS($D$2:$D14347,D14347)</f>
        <v>625</v>
      </c>
    </row>
    <row r="14348" spans="1:12" x14ac:dyDescent="0.2">
      <c r="A14348" s="1">
        <v>1011088</v>
      </c>
      <c r="B14348" s="2">
        <v>40475</v>
      </c>
      <c r="C14348" s="1">
        <v>24</v>
      </c>
      <c r="D14348" t="s">
        <v>319</v>
      </c>
      <c r="E14348">
        <v>21</v>
      </c>
      <c r="F14348" t="s">
        <v>10</v>
      </c>
      <c r="G14348">
        <v>1</v>
      </c>
      <c r="H14348">
        <v>1</v>
      </c>
      <c r="I14348">
        <v>2</v>
      </c>
      <c r="J14348">
        <f t="shared" si="236"/>
        <v>0</v>
      </c>
      <c r="K14348">
        <v>9</v>
      </c>
      <c r="L14348" s="8">
        <f>COUNTIFS($D$2:$D14348,D14348)</f>
        <v>85</v>
      </c>
    </row>
    <row r="14349" spans="1:12" x14ac:dyDescent="0.2">
      <c r="A14349" s="1">
        <v>1011088</v>
      </c>
      <c r="B14349" s="2">
        <v>40475</v>
      </c>
      <c r="C14349">
        <v>21</v>
      </c>
      <c r="D14349" t="s">
        <v>10</v>
      </c>
      <c r="E14349" s="1">
        <v>24</v>
      </c>
      <c r="F14349" t="s">
        <v>319</v>
      </c>
      <c r="G14349">
        <v>0</v>
      </c>
      <c r="H14349">
        <v>2</v>
      </c>
      <c r="I14349">
        <v>1</v>
      </c>
      <c r="J14349">
        <f t="shared" si="236"/>
        <v>3</v>
      </c>
      <c r="K14349">
        <v>9</v>
      </c>
      <c r="L14349" s="8">
        <f>COUNTIFS($D$2:$D14349,D14349)</f>
        <v>705</v>
      </c>
    </row>
    <row r="14350" spans="1:12" x14ac:dyDescent="0.2">
      <c r="A14350" s="1">
        <v>1011089</v>
      </c>
      <c r="B14350" s="2">
        <v>40475</v>
      </c>
      <c r="C14350" s="1">
        <v>19</v>
      </c>
      <c r="D14350" t="s">
        <v>40</v>
      </c>
      <c r="E14350">
        <v>41</v>
      </c>
      <c r="F14350" t="s">
        <v>759</v>
      </c>
      <c r="G14350">
        <v>1</v>
      </c>
      <c r="H14350">
        <v>2</v>
      </c>
      <c r="I14350">
        <v>1</v>
      </c>
      <c r="J14350">
        <f t="shared" si="236"/>
        <v>3</v>
      </c>
      <c r="K14350">
        <v>9</v>
      </c>
      <c r="L14350" s="8">
        <f>COUNTIFS($D$2:$D14350,D14350)</f>
        <v>705</v>
      </c>
    </row>
    <row r="14351" spans="1:12" x14ac:dyDescent="0.2">
      <c r="A14351" s="1">
        <v>1011089</v>
      </c>
      <c r="B14351" s="2">
        <v>40475</v>
      </c>
      <c r="C14351">
        <v>41</v>
      </c>
      <c r="D14351" t="s">
        <v>759</v>
      </c>
      <c r="E14351" s="1">
        <v>19</v>
      </c>
      <c r="F14351" t="s">
        <v>40</v>
      </c>
      <c r="G14351">
        <v>0</v>
      </c>
      <c r="H14351">
        <v>1</v>
      </c>
      <c r="I14351">
        <v>2</v>
      </c>
      <c r="J14351">
        <f t="shared" si="236"/>
        <v>0</v>
      </c>
      <c r="K14351">
        <v>9</v>
      </c>
      <c r="L14351" s="8">
        <f>COUNTIFS($D$2:$D14351,D14351)</f>
        <v>629</v>
      </c>
    </row>
    <row r="14352" spans="1:12" x14ac:dyDescent="0.2">
      <c r="A14352" s="1">
        <v>1011090</v>
      </c>
      <c r="B14352" s="2">
        <v>40475</v>
      </c>
      <c r="C14352" s="1">
        <v>20</v>
      </c>
      <c r="D14352" t="s">
        <v>45</v>
      </c>
      <c r="E14352">
        <v>10</v>
      </c>
      <c r="F14352" t="s">
        <v>47</v>
      </c>
      <c r="G14352">
        <v>1</v>
      </c>
      <c r="H14352">
        <v>0</v>
      </c>
      <c r="I14352">
        <v>3</v>
      </c>
      <c r="J14352">
        <f t="shared" si="236"/>
        <v>0</v>
      </c>
      <c r="K14352">
        <v>9</v>
      </c>
      <c r="L14352" s="8">
        <f>COUNTIFS($D$2:$D14352,D14352)</f>
        <v>515</v>
      </c>
    </row>
    <row r="14353" spans="1:12" x14ac:dyDescent="0.2">
      <c r="A14353" s="1">
        <v>1011090</v>
      </c>
      <c r="B14353" s="2">
        <v>40475</v>
      </c>
      <c r="C14353">
        <v>10</v>
      </c>
      <c r="D14353" t="s">
        <v>47</v>
      </c>
      <c r="E14353" s="1">
        <v>20</v>
      </c>
      <c r="F14353" t="s">
        <v>45</v>
      </c>
      <c r="G14353">
        <v>0</v>
      </c>
      <c r="H14353">
        <v>3</v>
      </c>
      <c r="I14353">
        <v>0</v>
      </c>
      <c r="J14353">
        <f t="shared" si="236"/>
        <v>3</v>
      </c>
      <c r="K14353">
        <v>9</v>
      </c>
      <c r="L14353" s="8">
        <f>COUNTIFS($D$2:$D14353,D14353)</f>
        <v>705</v>
      </c>
    </row>
    <row r="14354" spans="1:12" x14ac:dyDescent="0.2">
      <c r="A14354" s="1">
        <v>1011091</v>
      </c>
      <c r="B14354" s="2">
        <v>40481</v>
      </c>
      <c r="C14354" s="1">
        <v>42</v>
      </c>
      <c r="D14354" t="s">
        <v>35</v>
      </c>
      <c r="E14354">
        <v>20</v>
      </c>
      <c r="F14354" t="s">
        <v>45</v>
      </c>
      <c r="G14354">
        <v>1</v>
      </c>
      <c r="H14354">
        <v>2</v>
      </c>
      <c r="I14354">
        <v>1</v>
      </c>
      <c r="J14354">
        <f t="shared" si="236"/>
        <v>3</v>
      </c>
      <c r="K14354">
        <v>10</v>
      </c>
      <c r="L14354" s="8">
        <f>COUNTIFS($D$2:$D14354,D14354)</f>
        <v>86</v>
      </c>
    </row>
    <row r="14355" spans="1:12" x14ac:dyDescent="0.2">
      <c r="A14355" s="1">
        <v>1011091</v>
      </c>
      <c r="B14355" s="2">
        <v>40481</v>
      </c>
      <c r="C14355">
        <v>20</v>
      </c>
      <c r="D14355" t="s">
        <v>45</v>
      </c>
      <c r="E14355" s="1">
        <v>42</v>
      </c>
      <c r="F14355" t="s">
        <v>35</v>
      </c>
      <c r="G14355">
        <v>0</v>
      </c>
      <c r="H14355">
        <v>1</v>
      </c>
      <c r="I14355">
        <v>2</v>
      </c>
      <c r="J14355">
        <f t="shared" si="236"/>
        <v>0</v>
      </c>
      <c r="K14355">
        <v>10</v>
      </c>
      <c r="L14355" s="8">
        <f>COUNTIFS($D$2:$D14355,D14355)</f>
        <v>516</v>
      </c>
    </row>
    <row r="14356" spans="1:12" x14ac:dyDescent="0.2">
      <c r="A14356" s="1">
        <v>1011092</v>
      </c>
      <c r="B14356" s="2">
        <v>40481</v>
      </c>
      <c r="C14356" s="1">
        <v>36</v>
      </c>
      <c r="D14356" t="s">
        <v>25</v>
      </c>
      <c r="E14356">
        <v>63</v>
      </c>
      <c r="F14356" t="s">
        <v>777</v>
      </c>
      <c r="G14356">
        <v>1</v>
      </c>
      <c r="H14356">
        <v>2</v>
      </c>
      <c r="I14356">
        <v>0</v>
      </c>
      <c r="J14356">
        <f t="shared" si="236"/>
        <v>3</v>
      </c>
      <c r="K14356">
        <v>10</v>
      </c>
      <c r="L14356" s="8">
        <f>COUNTIFS($D$2:$D14356,D14356)</f>
        <v>352</v>
      </c>
    </row>
    <row r="14357" spans="1:12" x14ac:dyDescent="0.2">
      <c r="A14357" s="1">
        <v>1011092</v>
      </c>
      <c r="B14357" s="2">
        <v>40481</v>
      </c>
      <c r="C14357">
        <v>63</v>
      </c>
      <c r="D14357" t="s">
        <v>777</v>
      </c>
      <c r="E14357" s="1">
        <v>36</v>
      </c>
      <c r="F14357" t="s">
        <v>25</v>
      </c>
      <c r="G14357">
        <v>0</v>
      </c>
      <c r="H14357">
        <v>0</v>
      </c>
      <c r="I14357">
        <v>2</v>
      </c>
      <c r="J14357">
        <f t="shared" si="236"/>
        <v>0</v>
      </c>
      <c r="K14357">
        <v>10</v>
      </c>
      <c r="L14357" s="8">
        <f>COUNTIFS($D$2:$D14357,D14357)</f>
        <v>200</v>
      </c>
    </row>
    <row r="14358" spans="1:12" x14ac:dyDescent="0.2">
      <c r="A14358" s="1">
        <v>1011093</v>
      </c>
      <c r="B14358" s="2">
        <v>40481</v>
      </c>
      <c r="C14358" s="1">
        <v>16</v>
      </c>
      <c r="D14358" t="s">
        <v>37</v>
      </c>
      <c r="E14358">
        <v>24</v>
      </c>
      <c r="F14358" t="s">
        <v>319</v>
      </c>
      <c r="G14358">
        <v>1</v>
      </c>
      <c r="H14358">
        <v>1</v>
      </c>
      <c r="I14358">
        <v>0</v>
      </c>
      <c r="J14358">
        <f t="shared" si="236"/>
        <v>3</v>
      </c>
      <c r="K14358">
        <v>10</v>
      </c>
      <c r="L14358" s="8">
        <f>COUNTIFS($D$2:$D14358,D14358)</f>
        <v>706</v>
      </c>
    </row>
    <row r="14359" spans="1:12" x14ac:dyDescent="0.2">
      <c r="A14359" s="1">
        <v>1011093</v>
      </c>
      <c r="B14359" s="2">
        <v>40481</v>
      </c>
      <c r="C14359">
        <v>24</v>
      </c>
      <c r="D14359" t="s">
        <v>319</v>
      </c>
      <c r="E14359" s="1">
        <v>16</v>
      </c>
      <c r="F14359" t="s">
        <v>37</v>
      </c>
      <c r="G14359">
        <v>0</v>
      </c>
      <c r="H14359">
        <v>0</v>
      </c>
      <c r="I14359">
        <v>1</v>
      </c>
      <c r="J14359">
        <f t="shared" si="236"/>
        <v>0</v>
      </c>
      <c r="K14359">
        <v>10</v>
      </c>
      <c r="L14359" s="8">
        <f>COUNTIFS($D$2:$D14359,D14359)</f>
        <v>86</v>
      </c>
    </row>
    <row r="14360" spans="1:12" x14ac:dyDescent="0.2">
      <c r="A14360" s="1">
        <v>1011094</v>
      </c>
      <c r="B14360" s="2">
        <v>40481</v>
      </c>
      <c r="C14360" s="1">
        <v>41</v>
      </c>
      <c r="D14360" t="s">
        <v>759</v>
      </c>
      <c r="E14360">
        <v>14</v>
      </c>
      <c r="F14360" t="s">
        <v>27</v>
      </c>
      <c r="G14360">
        <v>1</v>
      </c>
      <c r="H14360">
        <v>1</v>
      </c>
      <c r="I14360">
        <v>2</v>
      </c>
      <c r="J14360">
        <f t="shared" si="236"/>
        <v>0</v>
      </c>
      <c r="K14360">
        <v>10</v>
      </c>
      <c r="L14360" s="8">
        <f>COUNTIFS($D$2:$D14360,D14360)</f>
        <v>630</v>
      </c>
    </row>
    <row r="14361" spans="1:12" x14ac:dyDescent="0.2">
      <c r="A14361" s="1">
        <v>1011094</v>
      </c>
      <c r="B14361" s="2">
        <v>40481</v>
      </c>
      <c r="C14361">
        <v>14</v>
      </c>
      <c r="D14361" t="s">
        <v>27</v>
      </c>
      <c r="E14361" s="1">
        <v>41</v>
      </c>
      <c r="F14361" t="s">
        <v>759</v>
      </c>
      <c r="G14361">
        <v>0</v>
      </c>
      <c r="H14361">
        <v>2</v>
      </c>
      <c r="I14361">
        <v>1</v>
      </c>
      <c r="J14361">
        <f t="shared" si="236"/>
        <v>3</v>
      </c>
      <c r="K14361">
        <v>10</v>
      </c>
      <c r="L14361" s="8">
        <f>COUNTIFS($D$2:$D14361,D14361)</f>
        <v>706</v>
      </c>
    </row>
    <row r="14362" spans="1:12" x14ac:dyDescent="0.2">
      <c r="A14362" s="1">
        <v>1011095</v>
      </c>
      <c r="B14362" s="2">
        <v>40481</v>
      </c>
      <c r="C14362" s="1">
        <v>10</v>
      </c>
      <c r="D14362" t="s">
        <v>47</v>
      </c>
      <c r="E14362">
        <v>29</v>
      </c>
      <c r="F14362" t="s">
        <v>42</v>
      </c>
      <c r="G14362">
        <v>1</v>
      </c>
      <c r="H14362">
        <v>1</v>
      </c>
      <c r="I14362">
        <v>0</v>
      </c>
      <c r="J14362">
        <f t="shared" si="236"/>
        <v>3</v>
      </c>
      <c r="K14362">
        <v>10</v>
      </c>
      <c r="L14362" s="8">
        <f>COUNTIFS($D$2:$D14362,D14362)</f>
        <v>706</v>
      </c>
    </row>
    <row r="14363" spans="1:12" x14ac:dyDescent="0.2">
      <c r="A14363" s="1">
        <v>1011095</v>
      </c>
      <c r="B14363" s="2">
        <v>40481</v>
      </c>
      <c r="C14363">
        <v>29</v>
      </c>
      <c r="D14363" t="s">
        <v>42</v>
      </c>
      <c r="E14363" s="1">
        <v>10</v>
      </c>
      <c r="F14363" t="s">
        <v>47</v>
      </c>
      <c r="G14363">
        <v>0</v>
      </c>
      <c r="H14363">
        <v>0</v>
      </c>
      <c r="I14363">
        <v>1</v>
      </c>
      <c r="J14363">
        <f t="shared" si="236"/>
        <v>0</v>
      </c>
      <c r="K14363">
        <v>10</v>
      </c>
      <c r="L14363" s="8">
        <f>COUNTIFS($D$2:$D14363,D14363)</f>
        <v>588</v>
      </c>
    </row>
    <row r="14364" spans="1:12" x14ac:dyDescent="0.2">
      <c r="A14364" s="1">
        <v>1011096</v>
      </c>
      <c r="B14364" s="2">
        <v>40481</v>
      </c>
      <c r="C14364" s="1">
        <v>21</v>
      </c>
      <c r="D14364" t="s">
        <v>10</v>
      </c>
      <c r="E14364">
        <v>26</v>
      </c>
      <c r="F14364" t="s">
        <v>17</v>
      </c>
      <c r="G14364">
        <v>1</v>
      </c>
      <c r="H14364">
        <v>2</v>
      </c>
      <c r="I14364">
        <v>0</v>
      </c>
      <c r="J14364">
        <f t="shared" si="236"/>
        <v>3</v>
      </c>
      <c r="K14364">
        <v>10</v>
      </c>
      <c r="L14364" s="8">
        <f>COUNTIFS($D$2:$D14364,D14364)</f>
        <v>706</v>
      </c>
    </row>
    <row r="14365" spans="1:12" x14ac:dyDescent="0.2">
      <c r="A14365" s="1">
        <v>1011096</v>
      </c>
      <c r="B14365" s="2">
        <v>40481</v>
      </c>
      <c r="C14365">
        <v>26</v>
      </c>
      <c r="D14365" t="s">
        <v>17</v>
      </c>
      <c r="E14365" s="1">
        <v>21</v>
      </c>
      <c r="F14365" t="s">
        <v>10</v>
      </c>
      <c r="G14365">
        <v>0</v>
      </c>
      <c r="H14365">
        <v>0</v>
      </c>
      <c r="I14365">
        <v>2</v>
      </c>
      <c r="J14365">
        <f t="shared" si="236"/>
        <v>0</v>
      </c>
      <c r="K14365">
        <v>10</v>
      </c>
      <c r="L14365" s="8">
        <f>COUNTIFS($D$2:$D14365,D14365)</f>
        <v>706</v>
      </c>
    </row>
    <row r="14366" spans="1:12" x14ac:dyDescent="0.2">
      <c r="A14366" s="1">
        <v>1011097</v>
      </c>
      <c r="B14366" s="2">
        <v>40482</v>
      </c>
      <c r="C14366" s="1">
        <v>32</v>
      </c>
      <c r="D14366" t="s">
        <v>559</v>
      </c>
      <c r="E14366">
        <v>43</v>
      </c>
      <c r="F14366" t="s">
        <v>760</v>
      </c>
      <c r="G14366">
        <v>1</v>
      </c>
      <c r="H14366">
        <v>0</v>
      </c>
      <c r="I14366">
        <v>0</v>
      </c>
      <c r="J14366">
        <f t="shared" si="236"/>
        <v>1</v>
      </c>
      <c r="K14366">
        <v>10</v>
      </c>
      <c r="L14366" s="8">
        <f>COUNTIFS($D$2:$D14366,D14366)</f>
        <v>706</v>
      </c>
    </row>
    <row r="14367" spans="1:12" x14ac:dyDescent="0.2">
      <c r="A14367" s="1">
        <v>1011097</v>
      </c>
      <c r="B14367" s="2">
        <v>40482</v>
      </c>
      <c r="C14367">
        <v>43</v>
      </c>
      <c r="D14367" t="s">
        <v>760</v>
      </c>
      <c r="E14367" s="1">
        <v>32</v>
      </c>
      <c r="F14367" t="s">
        <v>559</v>
      </c>
      <c r="G14367">
        <v>0</v>
      </c>
      <c r="H14367">
        <v>0</v>
      </c>
      <c r="I14367">
        <v>0</v>
      </c>
      <c r="J14367">
        <f t="shared" si="236"/>
        <v>1</v>
      </c>
      <c r="K14367">
        <v>10</v>
      </c>
      <c r="L14367" s="8">
        <f>COUNTIFS($D$2:$D14367,D14367)</f>
        <v>238</v>
      </c>
    </row>
    <row r="14368" spans="1:12" x14ac:dyDescent="0.2">
      <c r="A14368" s="1">
        <v>1011098</v>
      </c>
      <c r="B14368" s="2">
        <v>40482</v>
      </c>
      <c r="C14368" s="1">
        <v>22</v>
      </c>
      <c r="D14368" t="s">
        <v>15</v>
      </c>
      <c r="E14368">
        <v>31</v>
      </c>
      <c r="F14368" t="s">
        <v>447</v>
      </c>
      <c r="G14368">
        <v>1</v>
      </c>
      <c r="H14368">
        <v>5</v>
      </c>
      <c r="I14368">
        <v>1</v>
      </c>
      <c r="J14368">
        <f t="shared" si="236"/>
        <v>3</v>
      </c>
      <c r="K14368">
        <v>10</v>
      </c>
      <c r="L14368" s="8">
        <f>COUNTIFS($D$2:$D14368,D14368)</f>
        <v>626</v>
      </c>
    </row>
    <row r="14369" spans="1:12" x14ac:dyDescent="0.2">
      <c r="A14369" s="1">
        <v>1011098</v>
      </c>
      <c r="B14369" s="2">
        <v>40482</v>
      </c>
      <c r="C14369">
        <v>31</v>
      </c>
      <c r="D14369" t="s">
        <v>447</v>
      </c>
      <c r="E14369" s="1">
        <v>22</v>
      </c>
      <c r="F14369" t="s">
        <v>15</v>
      </c>
      <c r="G14369">
        <v>0</v>
      </c>
      <c r="H14369">
        <v>1</v>
      </c>
      <c r="I14369">
        <v>5</v>
      </c>
      <c r="J14369">
        <f t="shared" si="236"/>
        <v>0</v>
      </c>
      <c r="K14369">
        <v>10</v>
      </c>
      <c r="L14369" s="8">
        <f>COUNTIFS($D$2:$D14369,D14369)</f>
        <v>352</v>
      </c>
    </row>
    <row r="14370" spans="1:12" x14ac:dyDescent="0.2">
      <c r="A14370" s="1">
        <v>1011099</v>
      </c>
      <c r="B14370" s="2">
        <v>40482</v>
      </c>
      <c r="C14370" s="1">
        <v>40</v>
      </c>
      <c r="D14370" t="s">
        <v>758</v>
      </c>
      <c r="E14370">
        <v>19</v>
      </c>
      <c r="F14370" t="s">
        <v>40</v>
      </c>
      <c r="G14370">
        <v>1</v>
      </c>
      <c r="H14370">
        <v>0</v>
      </c>
      <c r="I14370">
        <v>1</v>
      </c>
      <c r="J14370">
        <f t="shared" si="236"/>
        <v>0</v>
      </c>
      <c r="K14370">
        <v>10</v>
      </c>
      <c r="L14370" s="8">
        <f>COUNTIFS($D$2:$D14370,D14370)</f>
        <v>428</v>
      </c>
    </row>
    <row r="14371" spans="1:12" x14ac:dyDescent="0.2">
      <c r="A14371" s="1">
        <v>1011099</v>
      </c>
      <c r="B14371" s="2">
        <v>40482</v>
      </c>
      <c r="C14371">
        <v>19</v>
      </c>
      <c r="D14371" t="s">
        <v>40</v>
      </c>
      <c r="E14371" s="1">
        <v>40</v>
      </c>
      <c r="F14371" t="s">
        <v>758</v>
      </c>
      <c r="G14371">
        <v>0</v>
      </c>
      <c r="H14371">
        <v>1</v>
      </c>
      <c r="I14371">
        <v>0</v>
      </c>
      <c r="J14371">
        <f t="shared" si="236"/>
        <v>3</v>
      </c>
      <c r="K14371">
        <v>10</v>
      </c>
      <c r="L14371" s="8">
        <f>COUNTIFS($D$2:$D14371,D14371)</f>
        <v>706</v>
      </c>
    </row>
    <row r="14372" spans="1:12" x14ac:dyDescent="0.2">
      <c r="A14372" s="1">
        <v>1011100</v>
      </c>
      <c r="B14372" s="2">
        <v>40483</v>
      </c>
      <c r="C14372" s="1">
        <v>44</v>
      </c>
      <c r="D14372" t="s">
        <v>761</v>
      </c>
      <c r="E14372">
        <v>28</v>
      </c>
      <c r="F14372" t="s">
        <v>320</v>
      </c>
      <c r="G14372">
        <v>1</v>
      </c>
      <c r="H14372">
        <v>2</v>
      </c>
      <c r="I14372">
        <v>1</v>
      </c>
      <c r="J14372">
        <f t="shared" si="236"/>
        <v>3</v>
      </c>
      <c r="K14372">
        <v>10</v>
      </c>
      <c r="L14372" s="8">
        <f>COUNTIFS($D$2:$D14372,D14372)</f>
        <v>10</v>
      </c>
    </row>
    <row r="14373" spans="1:12" x14ac:dyDescent="0.2">
      <c r="A14373" s="1">
        <v>1011100</v>
      </c>
      <c r="B14373" s="2">
        <v>40483</v>
      </c>
      <c r="C14373">
        <v>28</v>
      </c>
      <c r="D14373" t="s">
        <v>320</v>
      </c>
      <c r="E14373" s="1">
        <v>44</v>
      </c>
      <c r="F14373" t="s">
        <v>761</v>
      </c>
      <c r="G14373">
        <v>0</v>
      </c>
      <c r="H14373">
        <v>1</v>
      </c>
      <c r="I14373">
        <v>2</v>
      </c>
      <c r="J14373">
        <f t="shared" si="236"/>
        <v>0</v>
      </c>
      <c r="K14373">
        <v>10</v>
      </c>
      <c r="L14373" s="8">
        <f>COUNTIFS($D$2:$D14373,D14373)</f>
        <v>162</v>
      </c>
    </row>
    <row r="14374" spans="1:12" x14ac:dyDescent="0.2">
      <c r="A14374" s="1">
        <v>1011101</v>
      </c>
      <c r="B14374" s="2">
        <v>40488</v>
      </c>
      <c r="C14374" s="1">
        <v>40</v>
      </c>
      <c r="D14374" t="s">
        <v>758</v>
      </c>
      <c r="E14374">
        <v>26</v>
      </c>
      <c r="F14374" t="s">
        <v>17</v>
      </c>
      <c r="G14374">
        <v>1</v>
      </c>
      <c r="H14374">
        <v>4</v>
      </c>
      <c r="I14374">
        <v>2</v>
      </c>
      <c r="J14374">
        <f t="shared" si="236"/>
        <v>3</v>
      </c>
      <c r="K14374">
        <v>11</v>
      </c>
      <c r="L14374" s="8">
        <f>COUNTIFS($D$2:$D14374,D14374)</f>
        <v>429</v>
      </c>
    </row>
    <row r="14375" spans="1:12" x14ac:dyDescent="0.2">
      <c r="A14375" s="1">
        <v>1011101</v>
      </c>
      <c r="B14375" s="2">
        <v>40488</v>
      </c>
      <c r="C14375">
        <v>26</v>
      </c>
      <c r="D14375" t="s">
        <v>17</v>
      </c>
      <c r="E14375" s="1">
        <v>40</v>
      </c>
      <c r="F14375" t="s">
        <v>758</v>
      </c>
      <c r="G14375">
        <v>0</v>
      </c>
      <c r="H14375">
        <v>2</v>
      </c>
      <c r="I14375">
        <v>4</v>
      </c>
      <c r="J14375">
        <f t="shared" si="236"/>
        <v>0</v>
      </c>
      <c r="K14375">
        <v>11</v>
      </c>
      <c r="L14375" s="8">
        <f>COUNTIFS($D$2:$D14375,D14375)</f>
        <v>707</v>
      </c>
    </row>
    <row r="14376" spans="1:12" x14ac:dyDescent="0.2">
      <c r="A14376" s="1">
        <v>1011102</v>
      </c>
      <c r="B14376" s="2">
        <v>40488</v>
      </c>
      <c r="C14376" s="1">
        <v>31</v>
      </c>
      <c r="D14376" t="s">
        <v>447</v>
      </c>
      <c r="E14376">
        <v>24</v>
      </c>
      <c r="F14376" t="s">
        <v>319</v>
      </c>
      <c r="G14376">
        <v>1</v>
      </c>
      <c r="H14376">
        <v>2</v>
      </c>
      <c r="I14376">
        <v>0</v>
      </c>
      <c r="J14376">
        <f t="shared" si="236"/>
        <v>3</v>
      </c>
      <c r="K14376">
        <v>11</v>
      </c>
      <c r="L14376" s="8">
        <f>COUNTIFS($D$2:$D14376,D14376)</f>
        <v>353</v>
      </c>
    </row>
    <row r="14377" spans="1:12" x14ac:dyDescent="0.2">
      <c r="A14377" s="1">
        <v>1011102</v>
      </c>
      <c r="B14377" s="2">
        <v>40488</v>
      </c>
      <c r="C14377">
        <v>24</v>
      </c>
      <c r="D14377" t="s">
        <v>319</v>
      </c>
      <c r="E14377" s="1">
        <v>31</v>
      </c>
      <c r="F14377" t="s">
        <v>447</v>
      </c>
      <c r="G14377">
        <v>0</v>
      </c>
      <c r="H14377">
        <v>0</v>
      </c>
      <c r="I14377">
        <v>2</v>
      </c>
      <c r="J14377">
        <f t="shared" si="236"/>
        <v>0</v>
      </c>
      <c r="K14377">
        <v>11</v>
      </c>
      <c r="L14377" s="8">
        <f>COUNTIFS($D$2:$D14377,D14377)</f>
        <v>87</v>
      </c>
    </row>
    <row r="14378" spans="1:12" x14ac:dyDescent="0.2">
      <c r="A14378" s="1">
        <v>1011103</v>
      </c>
      <c r="B14378" s="2">
        <v>40488</v>
      </c>
      <c r="C14378" s="1">
        <v>21</v>
      </c>
      <c r="D14378" t="s">
        <v>10</v>
      </c>
      <c r="E14378">
        <v>42</v>
      </c>
      <c r="F14378" t="s">
        <v>35</v>
      </c>
      <c r="G14378">
        <v>1</v>
      </c>
      <c r="H14378">
        <v>2</v>
      </c>
      <c r="I14378">
        <v>1</v>
      </c>
      <c r="J14378">
        <f t="shared" si="236"/>
        <v>3</v>
      </c>
      <c r="K14378">
        <v>11</v>
      </c>
      <c r="L14378" s="8">
        <f>COUNTIFS($D$2:$D14378,D14378)</f>
        <v>707</v>
      </c>
    </row>
    <row r="14379" spans="1:12" x14ac:dyDescent="0.2">
      <c r="A14379" s="1">
        <v>1011103</v>
      </c>
      <c r="B14379" s="2">
        <v>40488</v>
      </c>
      <c r="C14379">
        <v>42</v>
      </c>
      <c r="D14379" t="s">
        <v>35</v>
      </c>
      <c r="E14379" s="1">
        <v>21</v>
      </c>
      <c r="F14379" t="s">
        <v>10</v>
      </c>
      <c r="G14379">
        <v>0</v>
      </c>
      <c r="H14379">
        <v>1</v>
      </c>
      <c r="I14379">
        <v>2</v>
      </c>
      <c r="J14379">
        <f t="shared" si="236"/>
        <v>0</v>
      </c>
      <c r="K14379">
        <v>11</v>
      </c>
      <c r="L14379" s="8">
        <f>COUNTIFS($D$2:$D14379,D14379)</f>
        <v>87</v>
      </c>
    </row>
    <row r="14380" spans="1:12" x14ac:dyDescent="0.2">
      <c r="A14380" s="1">
        <v>1011104</v>
      </c>
      <c r="B14380" s="2">
        <v>40488</v>
      </c>
      <c r="C14380" s="1">
        <v>36</v>
      </c>
      <c r="D14380" t="s">
        <v>25</v>
      </c>
      <c r="E14380">
        <v>32</v>
      </c>
      <c r="F14380" t="s">
        <v>559</v>
      </c>
      <c r="G14380">
        <v>1</v>
      </c>
      <c r="H14380">
        <v>1</v>
      </c>
      <c r="I14380">
        <v>1</v>
      </c>
      <c r="J14380">
        <f t="shared" si="236"/>
        <v>1</v>
      </c>
      <c r="K14380">
        <v>11</v>
      </c>
      <c r="L14380" s="8">
        <f>COUNTIFS($D$2:$D14380,D14380)</f>
        <v>353</v>
      </c>
    </row>
    <row r="14381" spans="1:12" x14ac:dyDescent="0.2">
      <c r="A14381" s="1">
        <v>1011104</v>
      </c>
      <c r="B14381" s="2">
        <v>40488</v>
      </c>
      <c r="C14381">
        <v>32</v>
      </c>
      <c r="D14381" t="s">
        <v>559</v>
      </c>
      <c r="E14381" s="1">
        <v>36</v>
      </c>
      <c r="F14381" t="s">
        <v>25</v>
      </c>
      <c r="G14381">
        <v>0</v>
      </c>
      <c r="H14381">
        <v>1</v>
      </c>
      <c r="I14381">
        <v>1</v>
      </c>
      <c r="J14381">
        <f t="shared" si="236"/>
        <v>1</v>
      </c>
      <c r="K14381">
        <v>11</v>
      </c>
      <c r="L14381" s="8">
        <f>COUNTIFS($D$2:$D14381,D14381)</f>
        <v>707</v>
      </c>
    </row>
    <row r="14382" spans="1:12" x14ac:dyDescent="0.2">
      <c r="A14382" s="1">
        <v>1011105</v>
      </c>
      <c r="B14382" s="2">
        <v>40488</v>
      </c>
      <c r="C14382" s="1">
        <v>44</v>
      </c>
      <c r="D14382" t="s">
        <v>761</v>
      </c>
      <c r="E14382">
        <v>16</v>
      </c>
      <c r="F14382" t="s">
        <v>37</v>
      </c>
      <c r="G14382">
        <v>1</v>
      </c>
      <c r="H14382">
        <v>2</v>
      </c>
      <c r="I14382">
        <v>2</v>
      </c>
      <c r="J14382">
        <f t="shared" si="236"/>
        <v>1</v>
      </c>
      <c r="K14382">
        <v>11</v>
      </c>
      <c r="L14382" s="8">
        <f>COUNTIFS($D$2:$D14382,D14382)</f>
        <v>11</v>
      </c>
    </row>
    <row r="14383" spans="1:12" x14ac:dyDescent="0.2">
      <c r="A14383" s="1">
        <v>1011105</v>
      </c>
      <c r="B14383" s="2">
        <v>40488</v>
      </c>
      <c r="C14383">
        <v>16</v>
      </c>
      <c r="D14383" t="s">
        <v>37</v>
      </c>
      <c r="E14383" s="1">
        <v>44</v>
      </c>
      <c r="F14383" t="s">
        <v>761</v>
      </c>
      <c r="G14383">
        <v>0</v>
      </c>
      <c r="H14383">
        <v>2</v>
      </c>
      <c r="I14383">
        <v>2</v>
      </c>
      <c r="J14383">
        <f t="shared" si="236"/>
        <v>1</v>
      </c>
      <c r="K14383">
        <v>11</v>
      </c>
      <c r="L14383" s="8">
        <f>COUNTIFS($D$2:$D14383,D14383)</f>
        <v>707</v>
      </c>
    </row>
    <row r="14384" spans="1:12" x14ac:dyDescent="0.2">
      <c r="A14384" s="1">
        <v>1011106</v>
      </c>
      <c r="B14384" s="2">
        <v>40488</v>
      </c>
      <c r="C14384" s="1">
        <v>41</v>
      </c>
      <c r="D14384" t="s">
        <v>759</v>
      </c>
      <c r="E14384">
        <v>63</v>
      </c>
      <c r="F14384" t="s">
        <v>777</v>
      </c>
      <c r="G14384">
        <v>1</v>
      </c>
      <c r="H14384">
        <v>2</v>
      </c>
      <c r="I14384">
        <v>1</v>
      </c>
      <c r="J14384">
        <f t="shared" si="236"/>
        <v>3</v>
      </c>
      <c r="K14384">
        <v>11</v>
      </c>
      <c r="L14384" s="8">
        <f>COUNTIFS($D$2:$D14384,D14384)</f>
        <v>631</v>
      </c>
    </row>
    <row r="14385" spans="1:12" x14ac:dyDescent="0.2">
      <c r="A14385" s="1">
        <v>1011106</v>
      </c>
      <c r="B14385" s="2">
        <v>40488</v>
      </c>
      <c r="C14385">
        <v>63</v>
      </c>
      <c r="D14385" t="s">
        <v>777</v>
      </c>
      <c r="E14385" s="1">
        <v>41</v>
      </c>
      <c r="F14385" t="s">
        <v>759</v>
      </c>
      <c r="G14385">
        <v>0</v>
      </c>
      <c r="H14385">
        <v>1</v>
      </c>
      <c r="I14385">
        <v>2</v>
      </c>
      <c r="J14385">
        <f t="shared" si="236"/>
        <v>0</v>
      </c>
      <c r="K14385">
        <v>11</v>
      </c>
      <c r="L14385" s="8">
        <f>COUNTIFS($D$2:$D14385,D14385)</f>
        <v>201</v>
      </c>
    </row>
    <row r="14386" spans="1:12" x14ac:dyDescent="0.2">
      <c r="A14386" s="1">
        <v>1011107</v>
      </c>
      <c r="B14386" s="2">
        <v>40488</v>
      </c>
      <c r="C14386" s="1">
        <v>43</v>
      </c>
      <c r="D14386" t="s">
        <v>760</v>
      </c>
      <c r="E14386">
        <v>29</v>
      </c>
      <c r="F14386" t="s">
        <v>42</v>
      </c>
      <c r="G14386">
        <v>1</v>
      </c>
      <c r="H14386">
        <v>2</v>
      </c>
      <c r="I14386">
        <v>2</v>
      </c>
      <c r="J14386">
        <f t="shared" si="236"/>
        <v>1</v>
      </c>
      <c r="K14386">
        <v>11</v>
      </c>
      <c r="L14386" s="8">
        <f>COUNTIFS($D$2:$D14386,D14386)</f>
        <v>239</v>
      </c>
    </row>
    <row r="14387" spans="1:12" x14ac:dyDescent="0.2">
      <c r="A14387" s="1">
        <v>1011107</v>
      </c>
      <c r="B14387" s="2">
        <v>40488</v>
      </c>
      <c r="C14387">
        <v>29</v>
      </c>
      <c r="D14387" t="s">
        <v>42</v>
      </c>
      <c r="E14387" s="1">
        <v>43</v>
      </c>
      <c r="F14387" t="s">
        <v>760</v>
      </c>
      <c r="G14387">
        <v>0</v>
      </c>
      <c r="H14387">
        <v>2</v>
      </c>
      <c r="I14387">
        <v>2</v>
      </c>
      <c r="J14387">
        <f t="shared" si="236"/>
        <v>1</v>
      </c>
      <c r="K14387">
        <v>11</v>
      </c>
      <c r="L14387" s="8">
        <f>COUNTIFS($D$2:$D14387,D14387)</f>
        <v>589</v>
      </c>
    </row>
    <row r="14388" spans="1:12" x14ac:dyDescent="0.2">
      <c r="A14388" s="1">
        <v>1011108</v>
      </c>
      <c r="B14388" s="2">
        <v>40489</v>
      </c>
      <c r="C14388" s="1">
        <v>10</v>
      </c>
      <c r="D14388" t="s">
        <v>47</v>
      </c>
      <c r="E14388">
        <v>22</v>
      </c>
      <c r="F14388" t="s">
        <v>15</v>
      </c>
      <c r="G14388">
        <v>1</v>
      </c>
      <c r="H14388">
        <v>0</v>
      </c>
      <c r="I14388">
        <v>1</v>
      </c>
      <c r="J14388">
        <f t="shared" si="236"/>
        <v>0</v>
      </c>
      <c r="K14388">
        <v>11</v>
      </c>
      <c r="L14388" s="8">
        <f>COUNTIFS($D$2:$D14388,D14388)</f>
        <v>707</v>
      </c>
    </row>
    <row r="14389" spans="1:12" x14ac:dyDescent="0.2">
      <c r="A14389" s="1">
        <v>1011108</v>
      </c>
      <c r="B14389" s="2">
        <v>40489</v>
      </c>
      <c r="C14389">
        <v>22</v>
      </c>
      <c r="D14389" t="s">
        <v>15</v>
      </c>
      <c r="E14389" s="1">
        <v>10</v>
      </c>
      <c r="F14389" t="s">
        <v>47</v>
      </c>
      <c r="G14389">
        <v>0</v>
      </c>
      <c r="H14389">
        <v>1</v>
      </c>
      <c r="I14389">
        <v>0</v>
      </c>
      <c r="J14389">
        <f t="shared" si="236"/>
        <v>3</v>
      </c>
      <c r="K14389">
        <v>11</v>
      </c>
      <c r="L14389" s="8">
        <f>COUNTIFS($D$2:$D14389,D14389)</f>
        <v>627</v>
      </c>
    </row>
    <row r="14390" spans="1:12" x14ac:dyDescent="0.2">
      <c r="A14390" s="1">
        <v>1011109</v>
      </c>
      <c r="B14390" s="2">
        <v>40489</v>
      </c>
      <c r="C14390" s="1">
        <v>28</v>
      </c>
      <c r="D14390" t="s">
        <v>320</v>
      </c>
      <c r="E14390">
        <v>20</v>
      </c>
      <c r="F14390" t="s">
        <v>45</v>
      </c>
      <c r="G14390">
        <v>1</v>
      </c>
      <c r="H14390">
        <v>0</v>
      </c>
      <c r="I14390">
        <v>2</v>
      </c>
      <c r="J14390">
        <f t="shared" si="236"/>
        <v>0</v>
      </c>
      <c r="K14390">
        <v>11</v>
      </c>
      <c r="L14390" s="8">
        <f>COUNTIFS($D$2:$D14390,D14390)</f>
        <v>163</v>
      </c>
    </row>
    <row r="14391" spans="1:12" x14ac:dyDescent="0.2">
      <c r="A14391" s="1">
        <v>1011109</v>
      </c>
      <c r="B14391" s="2">
        <v>40489</v>
      </c>
      <c r="C14391">
        <v>20</v>
      </c>
      <c r="D14391" t="s">
        <v>45</v>
      </c>
      <c r="E14391" s="1">
        <v>28</v>
      </c>
      <c r="F14391" t="s">
        <v>320</v>
      </c>
      <c r="G14391">
        <v>0</v>
      </c>
      <c r="H14391">
        <v>2</v>
      </c>
      <c r="I14391">
        <v>0</v>
      </c>
      <c r="J14391">
        <f t="shared" si="236"/>
        <v>3</v>
      </c>
      <c r="K14391">
        <v>11</v>
      </c>
      <c r="L14391" s="8">
        <f>COUNTIFS($D$2:$D14391,D14391)</f>
        <v>517</v>
      </c>
    </row>
    <row r="14392" spans="1:12" x14ac:dyDescent="0.2">
      <c r="A14392" s="1">
        <v>1011110</v>
      </c>
      <c r="B14392" s="2">
        <v>40489</v>
      </c>
      <c r="C14392" s="1">
        <v>19</v>
      </c>
      <c r="D14392" t="s">
        <v>40</v>
      </c>
      <c r="E14392">
        <v>14</v>
      </c>
      <c r="F14392" t="s">
        <v>27</v>
      </c>
      <c r="G14392">
        <v>1</v>
      </c>
      <c r="H14392">
        <v>2</v>
      </c>
      <c r="I14392">
        <v>0</v>
      </c>
      <c r="J14392">
        <f t="shared" si="236"/>
        <v>3</v>
      </c>
      <c r="K14392">
        <v>11</v>
      </c>
      <c r="L14392" s="8">
        <f>COUNTIFS($D$2:$D14392,D14392)</f>
        <v>707</v>
      </c>
    </row>
    <row r="14393" spans="1:12" x14ac:dyDescent="0.2">
      <c r="A14393" s="1">
        <v>1011110</v>
      </c>
      <c r="B14393" s="2">
        <v>40489</v>
      </c>
      <c r="C14393">
        <v>14</v>
      </c>
      <c r="D14393" t="s">
        <v>27</v>
      </c>
      <c r="E14393" s="1">
        <v>19</v>
      </c>
      <c r="F14393" t="s">
        <v>40</v>
      </c>
      <c r="G14393">
        <v>0</v>
      </c>
      <c r="H14393">
        <v>0</v>
      </c>
      <c r="I14393">
        <v>2</v>
      </c>
      <c r="J14393">
        <f t="shared" si="236"/>
        <v>0</v>
      </c>
      <c r="K14393">
        <v>11</v>
      </c>
      <c r="L14393" s="8">
        <f>COUNTIFS($D$2:$D14393,D14393)</f>
        <v>707</v>
      </c>
    </row>
    <row r="14394" spans="1:12" x14ac:dyDescent="0.2">
      <c r="A14394" s="1">
        <v>1011111</v>
      </c>
      <c r="B14394" s="2">
        <v>40491</v>
      </c>
      <c r="C14394" s="1">
        <v>24</v>
      </c>
      <c r="D14394" t="s">
        <v>319</v>
      </c>
      <c r="E14394">
        <v>43</v>
      </c>
      <c r="F14394" t="s">
        <v>760</v>
      </c>
      <c r="G14394">
        <v>1</v>
      </c>
      <c r="H14394">
        <v>3</v>
      </c>
      <c r="I14394">
        <v>2</v>
      </c>
      <c r="J14394">
        <f t="shared" si="236"/>
        <v>3</v>
      </c>
      <c r="K14394">
        <v>12</v>
      </c>
      <c r="L14394" s="8">
        <f>COUNTIFS($D$2:$D14394,D14394)</f>
        <v>88</v>
      </c>
    </row>
    <row r="14395" spans="1:12" x14ac:dyDescent="0.2">
      <c r="A14395" s="1">
        <v>1011111</v>
      </c>
      <c r="B14395" s="2">
        <v>40491</v>
      </c>
      <c r="C14395">
        <v>43</v>
      </c>
      <c r="D14395" t="s">
        <v>760</v>
      </c>
      <c r="E14395" s="1">
        <v>24</v>
      </c>
      <c r="F14395" t="s">
        <v>319</v>
      </c>
      <c r="G14395">
        <v>0</v>
      </c>
      <c r="H14395">
        <v>2</v>
      </c>
      <c r="I14395">
        <v>3</v>
      </c>
      <c r="J14395">
        <f t="shared" si="236"/>
        <v>0</v>
      </c>
      <c r="K14395">
        <v>12</v>
      </c>
      <c r="L14395" s="8">
        <f>COUNTIFS($D$2:$D14395,D14395)</f>
        <v>240</v>
      </c>
    </row>
    <row r="14396" spans="1:12" x14ac:dyDescent="0.2">
      <c r="A14396" s="1">
        <v>1011112</v>
      </c>
      <c r="B14396" s="2">
        <v>40491</v>
      </c>
      <c r="C14396" s="1">
        <v>26</v>
      </c>
      <c r="D14396" t="s">
        <v>17</v>
      </c>
      <c r="E14396">
        <v>31</v>
      </c>
      <c r="F14396" t="s">
        <v>447</v>
      </c>
      <c r="G14396">
        <v>1</v>
      </c>
      <c r="H14396">
        <v>1</v>
      </c>
      <c r="I14396">
        <v>1</v>
      </c>
      <c r="J14396">
        <f t="shared" si="236"/>
        <v>1</v>
      </c>
      <c r="K14396">
        <v>12</v>
      </c>
      <c r="L14396" s="8">
        <f>COUNTIFS($D$2:$D14396,D14396)</f>
        <v>708</v>
      </c>
    </row>
    <row r="14397" spans="1:12" x14ac:dyDescent="0.2">
      <c r="A14397" s="1">
        <v>1011112</v>
      </c>
      <c r="B14397" s="2">
        <v>40491</v>
      </c>
      <c r="C14397">
        <v>31</v>
      </c>
      <c r="D14397" t="s">
        <v>447</v>
      </c>
      <c r="E14397" s="1">
        <v>26</v>
      </c>
      <c r="F14397" t="s">
        <v>17</v>
      </c>
      <c r="G14397">
        <v>0</v>
      </c>
      <c r="H14397">
        <v>1</v>
      </c>
      <c r="I14397">
        <v>1</v>
      </c>
      <c r="J14397">
        <f t="shared" si="236"/>
        <v>1</v>
      </c>
      <c r="K14397">
        <v>12</v>
      </c>
      <c r="L14397" s="8">
        <f>COUNTIFS($D$2:$D14397,D14397)</f>
        <v>354</v>
      </c>
    </row>
    <row r="14398" spans="1:12" x14ac:dyDescent="0.2">
      <c r="A14398" s="1">
        <v>1011113</v>
      </c>
      <c r="B14398" s="2">
        <v>40492</v>
      </c>
      <c r="C14398" s="1">
        <v>42</v>
      </c>
      <c r="D14398" t="s">
        <v>35</v>
      </c>
      <c r="E14398">
        <v>10</v>
      </c>
      <c r="F14398" t="s">
        <v>47</v>
      </c>
      <c r="G14398">
        <v>1</v>
      </c>
      <c r="H14398">
        <v>0</v>
      </c>
      <c r="I14398">
        <v>2</v>
      </c>
      <c r="J14398">
        <f t="shared" si="236"/>
        <v>0</v>
      </c>
      <c r="K14398">
        <v>12</v>
      </c>
      <c r="L14398" s="8">
        <f>COUNTIFS($D$2:$D14398,D14398)</f>
        <v>88</v>
      </c>
    </row>
    <row r="14399" spans="1:12" x14ac:dyDescent="0.2">
      <c r="A14399" s="1">
        <v>1011113</v>
      </c>
      <c r="B14399" s="2">
        <v>40492</v>
      </c>
      <c r="C14399">
        <v>10</v>
      </c>
      <c r="D14399" t="s">
        <v>47</v>
      </c>
      <c r="E14399" s="1">
        <v>42</v>
      </c>
      <c r="F14399" t="s">
        <v>35</v>
      </c>
      <c r="G14399">
        <v>0</v>
      </c>
      <c r="H14399">
        <v>2</v>
      </c>
      <c r="I14399">
        <v>0</v>
      </c>
      <c r="J14399">
        <f t="shared" si="236"/>
        <v>3</v>
      </c>
      <c r="K14399">
        <v>12</v>
      </c>
      <c r="L14399" s="8">
        <f>COUNTIFS($D$2:$D14399,D14399)</f>
        <v>708</v>
      </c>
    </row>
    <row r="14400" spans="1:12" x14ac:dyDescent="0.2">
      <c r="A14400" s="1">
        <v>1011114</v>
      </c>
      <c r="B14400" s="2">
        <v>40492</v>
      </c>
      <c r="C14400" s="1">
        <v>63</v>
      </c>
      <c r="D14400" t="s">
        <v>777</v>
      </c>
      <c r="E14400">
        <v>19</v>
      </c>
      <c r="F14400" t="s">
        <v>40</v>
      </c>
      <c r="G14400">
        <v>1</v>
      </c>
      <c r="H14400">
        <v>1</v>
      </c>
      <c r="I14400">
        <v>1</v>
      </c>
      <c r="J14400">
        <f t="shared" si="236"/>
        <v>1</v>
      </c>
      <c r="K14400">
        <v>12</v>
      </c>
      <c r="L14400" s="8">
        <f>COUNTIFS($D$2:$D14400,D14400)</f>
        <v>202</v>
      </c>
    </row>
    <row r="14401" spans="1:12" x14ac:dyDescent="0.2">
      <c r="A14401" s="1">
        <v>1011114</v>
      </c>
      <c r="B14401" s="2">
        <v>40492</v>
      </c>
      <c r="C14401">
        <v>19</v>
      </c>
      <c r="D14401" t="s">
        <v>40</v>
      </c>
      <c r="E14401" s="1">
        <v>63</v>
      </c>
      <c r="F14401" t="s">
        <v>777</v>
      </c>
      <c r="G14401">
        <v>0</v>
      </c>
      <c r="H14401">
        <v>1</v>
      </c>
      <c r="I14401">
        <v>1</v>
      </c>
      <c r="J14401">
        <f t="shared" si="236"/>
        <v>1</v>
      </c>
      <c r="K14401">
        <v>12</v>
      </c>
      <c r="L14401" s="8">
        <f>COUNTIFS($D$2:$D14401,D14401)</f>
        <v>708</v>
      </c>
    </row>
    <row r="14402" spans="1:12" x14ac:dyDescent="0.2">
      <c r="A14402" s="1">
        <v>1011115</v>
      </c>
      <c r="B14402" s="2">
        <v>40492</v>
      </c>
      <c r="C14402" s="1">
        <v>29</v>
      </c>
      <c r="D14402" t="s">
        <v>42</v>
      </c>
      <c r="E14402">
        <v>28</v>
      </c>
      <c r="F14402" t="s">
        <v>320</v>
      </c>
      <c r="G14402">
        <v>1</v>
      </c>
      <c r="H14402">
        <v>2</v>
      </c>
      <c r="I14402">
        <v>2</v>
      </c>
      <c r="J14402">
        <f t="shared" ref="J14402:J14465" si="237">IF(H14402&gt;I14402,3,IF(I14402&gt;H14402,0,1))</f>
        <v>1</v>
      </c>
      <c r="K14402">
        <v>12</v>
      </c>
      <c r="L14402" s="8">
        <f>COUNTIFS($D$2:$D14402,D14402)</f>
        <v>590</v>
      </c>
    </row>
    <row r="14403" spans="1:12" x14ac:dyDescent="0.2">
      <c r="A14403" s="1">
        <v>1011115</v>
      </c>
      <c r="B14403" s="2">
        <v>40492</v>
      </c>
      <c r="C14403">
        <v>28</v>
      </c>
      <c r="D14403" t="s">
        <v>320</v>
      </c>
      <c r="E14403" s="1">
        <v>29</v>
      </c>
      <c r="F14403" t="s">
        <v>42</v>
      </c>
      <c r="G14403">
        <v>0</v>
      </c>
      <c r="H14403">
        <v>2</v>
      </c>
      <c r="I14403">
        <v>2</v>
      </c>
      <c r="J14403">
        <f t="shared" si="237"/>
        <v>1</v>
      </c>
      <c r="K14403">
        <v>12</v>
      </c>
      <c r="L14403" s="8">
        <f>COUNTIFS($D$2:$D14403,D14403)</f>
        <v>164</v>
      </c>
    </row>
    <row r="14404" spans="1:12" x14ac:dyDescent="0.2">
      <c r="A14404" s="1">
        <v>1011116</v>
      </c>
      <c r="B14404" s="2">
        <v>40492</v>
      </c>
      <c r="C14404" s="1">
        <v>22</v>
      </c>
      <c r="D14404" t="s">
        <v>15</v>
      </c>
      <c r="E14404">
        <v>41</v>
      </c>
      <c r="F14404" t="s">
        <v>759</v>
      </c>
      <c r="G14404">
        <v>1</v>
      </c>
      <c r="H14404">
        <v>1</v>
      </c>
      <c r="I14404">
        <v>2</v>
      </c>
      <c r="J14404">
        <f t="shared" si="237"/>
        <v>0</v>
      </c>
      <c r="K14404">
        <v>12</v>
      </c>
      <c r="L14404" s="8">
        <f>COUNTIFS($D$2:$D14404,D14404)</f>
        <v>628</v>
      </c>
    </row>
    <row r="14405" spans="1:12" x14ac:dyDescent="0.2">
      <c r="A14405" s="1">
        <v>1011116</v>
      </c>
      <c r="B14405" s="2">
        <v>40492</v>
      </c>
      <c r="C14405">
        <v>41</v>
      </c>
      <c r="D14405" t="s">
        <v>759</v>
      </c>
      <c r="E14405" s="1">
        <v>22</v>
      </c>
      <c r="F14405" t="s">
        <v>15</v>
      </c>
      <c r="G14405">
        <v>0</v>
      </c>
      <c r="H14405">
        <v>2</v>
      </c>
      <c r="I14405">
        <v>1</v>
      </c>
      <c r="J14405">
        <f t="shared" si="237"/>
        <v>3</v>
      </c>
      <c r="K14405">
        <v>12</v>
      </c>
      <c r="L14405" s="8">
        <f>COUNTIFS($D$2:$D14405,D14405)</f>
        <v>632</v>
      </c>
    </row>
    <row r="14406" spans="1:12" x14ac:dyDescent="0.2">
      <c r="A14406" s="1">
        <v>1011117</v>
      </c>
      <c r="B14406" s="2">
        <v>40492</v>
      </c>
      <c r="C14406" s="1">
        <v>14</v>
      </c>
      <c r="D14406" t="s">
        <v>27</v>
      </c>
      <c r="E14406">
        <v>36</v>
      </c>
      <c r="F14406" t="s">
        <v>25</v>
      </c>
      <c r="G14406">
        <v>1</v>
      </c>
      <c r="H14406">
        <v>1</v>
      </c>
      <c r="I14406">
        <v>0</v>
      </c>
      <c r="J14406">
        <f t="shared" si="237"/>
        <v>3</v>
      </c>
      <c r="K14406">
        <v>12</v>
      </c>
      <c r="L14406" s="8">
        <f>COUNTIFS($D$2:$D14406,D14406)</f>
        <v>708</v>
      </c>
    </row>
    <row r="14407" spans="1:12" x14ac:dyDescent="0.2">
      <c r="A14407" s="1">
        <v>1011117</v>
      </c>
      <c r="B14407" s="2">
        <v>40492</v>
      </c>
      <c r="C14407">
        <v>36</v>
      </c>
      <c r="D14407" t="s">
        <v>25</v>
      </c>
      <c r="E14407" s="1">
        <v>14</v>
      </c>
      <c r="F14407" t="s">
        <v>27</v>
      </c>
      <c r="G14407">
        <v>0</v>
      </c>
      <c r="H14407">
        <v>0</v>
      </c>
      <c r="I14407">
        <v>1</v>
      </c>
      <c r="J14407">
        <f t="shared" si="237"/>
        <v>0</v>
      </c>
      <c r="K14407">
        <v>12</v>
      </c>
      <c r="L14407" s="8">
        <f>COUNTIFS($D$2:$D14407,D14407)</f>
        <v>354</v>
      </c>
    </row>
    <row r="14408" spans="1:12" x14ac:dyDescent="0.2">
      <c r="A14408" s="1">
        <v>1011118</v>
      </c>
      <c r="B14408" s="2">
        <v>40492</v>
      </c>
      <c r="C14408" s="1">
        <v>32</v>
      </c>
      <c r="D14408" t="s">
        <v>559</v>
      </c>
      <c r="E14408">
        <v>44</v>
      </c>
      <c r="F14408" t="s">
        <v>761</v>
      </c>
      <c r="G14408">
        <v>1</v>
      </c>
      <c r="H14408">
        <v>3</v>
      </c>
      <c r="I14408">
        <v>2</v>
      </c>
      <c r="J14408">
        <f t="shared" si="237"/>
        <v>3</v>
      </c>
      <c r="K14408">
        <v>12</v>
      </c>
      <c r="L14408" s="8">
        <f>COUNTIFS($D$2:$D14408,D14408)</f>
        <v>708</v>
      </c>
    </row>
    <row r="14409" spans="1:12" x14ac:dyDescent="0.2">
      <c r="A14409" s="1">
        <v>1011118</v>
      </c>
      <c r="B14409" s="2">
        <v>40492</v>
      </c>
      <c r="C14409">
        <v>44</v>
      </c>
      <c r="D14409" t="s">
        <v>761</v>
      </c>
      <c r="E14409" s="1">
        <v>32</v>
      </c>
      <c r="F14409" t="s">
        <v>559</v>
      </c>
      <c r="G14409">
        <v>0</v>
      </c>
      <c r="H14409">
        <v>2</v>
      </c>
      <c r="I14409">
        <v>3</v>
      </c>
      <c r="J14409">
        <f t="shared" si="237"/>
        <v>0</v>
      </c>
      <c r="K14409">
        <v>12</v>
      </c>
      <c r="L14409" s="8">
        <f>COUNTIFS($D$2:$D14409,D14409)</f>
        <v>12</v>
      </c>
    </row>
    <row r="14410" spans="1:12" x14ac:dyDescent="0.2">
      <c r="A14410" s="1">
        <v>1011119</v>
      </c>
      <c r="B14410" s="2">
        <v>40492</v>
      </c>
      <c r="C14410" s="1">
        <v>20</v>
      </c>
      <c r="D14410" t="s">
        <v>45</v>
      </c>
      <c r="E14410">
        <v>21</v>
      </c>
      <c r="F14410" t="s">
        <v>10</v>
      </c>
      <c r="G14410">
        <v>1</v>
      </c>
      <c r="H14410">
        <v>0</v>
      </c>
      <c r="I14410">
        <v>0</v>
      </c>
      <c r="J14410">
        <f t="shared" si="237"/>
        <v>1</v>
      </c>
      <c r="K14410">
        <v>12</v>
      </c>
      <c r="L14410" s="8">
        <f>COUNTIFS($D$2:$D14410,D14410)</f>
        <v>518</v>
      </c>
    </row>
    <row r="14411" spans="1:12" x14ac:dyDescent="0.2">
      <c r="A14411" s="1">
        <v>1011119</v>
      </c>
      <c r="B14411" s="2">
        <v>40492</v>
      </c>
      <c r="C14411">
        <v>21</v>
      </c>
      <c r="D14411" t="s">
        <v>10</v>
      </c>
      <c r="E14411" s="1">
        <v>20</v>
      </c>
      <c r="F14411" t="s">
        <v>45</v>
      </c>
      <c r="G14411">
        <v>0</v>
      </c>
      <c r="H14411">
        <v>0</v>
      </c>
      <c r="I14411">
        <v>0</v>
      </c>
      <c r="J14411">
        <f t="shared" si="237"/>
        <v>1</v>
      </c>
      <c r="K14411">
        <v>12</v>
      </c>
      <c r="L14411" s="8">
        <f>COUNTIFS($D$2:$D14411,D14411)</f>
        <v>708</v>
      </c>
    </row>
    <row r="14412" spans="1:12" x14ac:dyDescent="0.2">
      <c r="A14412" s="1">
        <v>1011120</v>
      </c>
      <c r="B14412" s="2">
        <v>40492</v>
      </c>
      <c r="C14412" s="1">
        <v>16</v>
      </c>
      <c r="D14412" t="s">
        <v>37</v>
      </c>
      <c r="E14412">
        <v>40</v>
      </c>
      <c r="F14412" t="s">
        <v>758</v>
      </c>
      <c r="G14412">
        <v>1</v>
      </c>
      <c r="H14412">
        <v>1</v>
      </c>
      <c r="I14412">
        <v>1</v>
      </c>
      <c r="J14412">
        <f t="shared" si="237"/>
        <v>1</v>
      </c>
      <c r="K14412">
        <v>12</v>
      </c>
      <c r="L14412" s="8">
        <f>COUNTIFS($D$2:$D14412,D14412)</f>
        <v>708</v>
      </c>
    </row>
    <row r="14413" spans="1:12" x14ac:dyDescent="0.2">
      <c r="A14413" s="1">
        <v>1011120</v>
      </c>
      <c r="B14413" s="2">
        <v>40492</v>
      </c>
      <c r="C14413">
        <v>40</v>
      </c>
      <c r="D14413" t="s">
        <v>758</v>
      </c>
      <c r="E14413" s="1">
        <v>16</v>
      </c>
      <c r="F14413" t="s">
        <v>37</v>
      </c>
      <c r="G14413">
        <v>0</v>
      </c>
      <c r="H14413">
        <v>1</v>
      </c>
      <c r="I14413">
        <v>1</v>
      </c>
      <c r="J14413">
        <f t="shared" si="237"/>
        <v>1</v>
      </c>
      <c r="K14413">
        <v>12</v>
      </c>
      <c r="L14413" s="8">
        <f>COUNTIFS($D$2:$D14413,D14413)</f>
        <v>430</v>
      </c>
    </row>
    <row r="14414" spans="1:12" x14ac:dyDescent="0.2">
      <c r="A14414" s="1">
        <v>1011121</v>
      </c>
      <c r="B14414" s="2">
        <v>40495</v>
      </c>
      <c r="C14414" s="1">
        <v>32</v>
      </c>
      <c r="D14414" t="s">
        <v>559</v>
      </c>
      <c r="E14414">
        <v>21</v>
      </c>
      <c r="F14414" t="s">
        <v>10</v>
      </c>
      <c r="G14414">
        <v>1</v>
      </c>
      <c r="H14414">
        <v>2</v>
      </c>
      <c r="I14414">
        <v>2</v>
      </c>
      <c r="J14414">
        <f t="shared" si="237"/>
        <v>1</v>
      </c>
      <c r="K14414">
        <v>13</v>
      </c>
      <c r="L14414" s="8">
        <f>COUNTIFS($D$2:$D14414,D14414)</f>
        <v>709</v>
      </c>
    </row>
    <row r="14415" spans="1:12" x14ac:dyDescent="0.2">
      <c r="A14415" s="1">
        <v>1011121</v>
      </c>
      <c r="B14415" s="2">
        <v>40495</v>
      </c>
      <c r="C14415">
        <v>21</v>
      </c>
      <c r="D14415" t="s">
        <v>10</v>
      </c>
      <c r="E14415" s="1">
        <v>32</v>
      </c>
      <c r="F14415" t="s">
        <v>559</v>
      </c>
      <c r="G14415">
        <v>0</v>
      </c>
      <c r="H14415">
        <v>2</v>
      </c>
      <c r="I14415">
        <v>2</v>
      </c>
      <c r="J14415">
        <f t="shared" si="237"/>
        <v>1</v>
      </c>
      <c r="K14415">
        <v>13</v>
      </c>
      <c r="L14415" s="8">
        <f>COUNTIFS($D$2:$D14415,D14415)</f>
        <v>709</v>
      </c>
    </row>
    <row r="14416" spans="1:12" x14ac:dyDescent="0.2">
      <c r="A14416" s="1">
        <v>1011122</v>
      </c>
      <c r="B14416" s="2">
        <v>40495</v>
      </c>
      <c r="C14416" s="1">
        <v>42</v>
      </c>
      <c r="D14416" t="s">
        <v>35</v>
      </c>
      <c r="E14416">
        <v>40</v>
      </c>
      <c r="F14416" t="s">
        <v>758</v>
      </c>
      <c r="G14416">
        <v>1</v>
      </c>
      <c r="H14416">
        <v>2</v>
      </c>
      <c r="I14416">
        <v>3</v>
      </c>
      <c r="J14416">
        <f t="shared" si="237"/>
        <v>0</v>
      </c>
      <c r="K14416">
        <v>13</v>
      </c>
      <c r="L14416" s="8">
        <f>COUNTIFS($D$2:$D14416,D14416)</f>
        <v>89</v>
      </c>
    </row>
    <row r="14417" spans="1:12" x14ac:dyDescent="0.2">
      <c r="A14417" s="1">
        <v>1011122</v>
      </c>
      <c r="B14417" s="2">
        <v>40495</v>
      </c>
      <c r="C14417">
        <v>40</v>
      </c>
      <c r="D14417" t="s">
        <v>758</v>
      </c>
      <c r="E14417" s="1">
        <v>42</v>
      </c>
      <c r="F14417" t="s">
        <v>35</v>
      </c>
      <c r="G14417">
        <v>0</v>
      </c>
      <c r="H14417">
        <v>3</v>
      </c>
      <c r="I14417">
        <v>2</v>
      </c>
      <c r="J14417">
        <f t="shared" si="237"/>
        <v>3</v>
      </c>
      <c r="K14417">
        <v>13</v>
      </c>
      <c r="L14417" s="8">
        <f>COUNTIFS($D$2:$D14417,D14417)</f>
        <v>431</v>
      </c>
    </row>
    <row r="14418" spans="1:12" x14ac:dyDescent="0.2">
      <c r="A14418" s="1">
        <v>1011123</v>
      </c>
      <c r="B14418" s="2">
        <v>40495</v>
      </c>
      <c r="C14418" s="1">
        <v>63</v>
      </c>
      <c r="D14418" t="s">
        <v>777</v>
      </c>
      <c r="E14418">
        <v>28</v>
      </c>
      <c r="F14418" t="s">
        <v>320</v>
      </c>
      <c r="G14418">
        <v>1</v>
      </c>
      <c r="H14418">
        <v>1</v>
      </c>
      <c r="I14418">
        <v>0</v>
      </c>
      <c r="J14418">
        <f t="shared" si="237"/>
        <v>3</v>
      </c>
      <c r="K14418">
        <v>13</v>
      </c>
      <c r="L14418" s="8">
        <f>COUNTIFS($D$2:$D14418,D14418)</f>
        <v>203</v>
      </c>
    </row>
    <row r="14419" spans="1:12" x14ac:dyDescent="0.2">
      <c r="A14419" s="1">
        <v>1011123</v>
      </c>
      <c r="B14419" s="2">
        <v>40495</v>
      </c>
      <c r="C14419">
        <v>28</v>
      </c>
      <c r="D14419" t="s">
        <v>320</v>
      </c>
      <c r="E14419" s="1">
        <v>63</v>
      </c>
      <c r="F14419" t="s">
        <v>777</v>
      </c>
      <c r="G14419">
        <v>0</v>
      </c>
      <c r="H14419">
        <v>0</v>
      </c>
      <c r="I14419">
        <v>1</v>
      </c>
      <c r="J14419">
        <f t="shared" si="237"/>
        <v>0</v>
      </c>
      <c r="K14419">
        <v>13</v>
      </c>
      <c r="L14419" s="8">
        <f>COUNTIFS($D$2:$D14419,D14419)</f>
        <v>165</v>
      </c>
    </row>
    <row r="14420" spans="1:12" x14ac:dyDescent="0.2">
      <c r="A14420" s="1">
        <v>1011124</v>
      </c>
      <c r="B14420" s="2">
        <v>40495</v>
      </c>
      <c r="C14420" s="1">
        <v>29</v>
      </c>
      <c r="D14420" t="s">
        <v>42</v>
      </c>
      <c r="E14420">
        <v>44</v>
      </c>
      <c r="F14420" t="s">
        <v>761</v>
      </c>
      <c r="G14420">
        <v>1</v>
      </c>
      <c r="H14420">
        <v>0</v>
      </c>
      <c r="I14420">
        <v>0</v>
      </c>
      <c r="J14420">
        <f t="shared" si="237"/>
        <v>1</v>
      </c>
      <c r="K14420">
        <v>13</v>
      </c>
      <c r="L14420" s="8">
        <f>COUNTIFS($D$2:$D14420,D14420)</f>
        <v>591</v>
      </c>
    </row>
    <row r="14421" spans="1:12" x14ac:dyDescent="0.2">
      <c r="A14421" s="1">
        <v>1011124</v>
      </c>
      <c r="B14421" s="2">
        <v>40495</v>
      </c>
      <c r="C14421">
        <v>44</v>
      </c>
      <c r="D14421" t="s">
        <v>761</v>
      </c>
      <c r="E14421" s="1">
        <v>29</v>
      </c>
      <c r="F14421" t="s">
        <v>42</v>
      </c>
      <c r="G14421">
        <v>0</v>
      </c>
      <c r="H14421">
        <v>0</v>
      </c>
      <c r="I14421">
        <v>0</v>
      </c>
      <c r="J14421">
        <f t="shared" si="237"/>
        <v>1</v>
      </c>
      <c r="K14421">
        <v>13</v>
      </c>
      <c r="L14421" s="8">
        <f>COUNTIFS($D$2:$D14421,D14421)</f>
        <v>13</v>
      </c>
    </row>
    <row r="14422" spans="1:12" x14ac:dyDescent="0.2">
      <c r="A14422" s="1">
        <v>1011125</v>
      </c>
      <c r="B14422" s="2">
        <v>40495</v>
      </c>
      <c r="C14422" s="1">
        <v>26</v>
      </c>
      <c r="D14422" t="s">
        <v>17</v>
      </c>
      <c r="E14422">
        <v>41</v>
      </c>
      <c r="F14422" t="s">
        <v>759</v>
      </c>
      <c r="G14422">
        <v>1</v>
      </c>
      <c r="H14422">
        <v>4</v>
      </c>
      <c r="I14422">
        <v>2</v>
      </c>
      <c r="J14422">
        <f t="shared" si="237"/>
        <v>3</v>
      </c>
      <c r="K14422">
        <v>13</v>
      </c>
      <c r="L14422" s="8">
        <f>COUNTIFS($D$2:$D14422,D14422)</f>
        <v>709</v>
      </c>
    </row>
    <row r="14423" spans="1:12" x14ac:dyDescent="0.2">
      <c r="A14423" s="1">
        <v>1011125</v>
      </c>
      <c r="B14423" s="2">
        <v>40495</v>
      </c>
      <c r="C14423">
        <v>41</v>
      </c>
      <c r="D14423" t="s">
        <v>759</v>
      </c>
      <c r="E14423" s="1">
        <v>26</v>
      </c>
      <c r="F14423" t="s">
        <v>17</v>
      </c>
      <c r="G14423">
        <v>0</v>
      </c>
      <c r="H14423">
        <v>2</v>
      </c>
      <c r="I14423">
        <v>4</v>
      </c>
      <c r="J14423">
        <f t="shared" si="237"/>
        <v>0</v>
      </c>
      <c r="K14423">
        <v>13</v>
      </c>
      <c r="L14423" s="8">
        <f>COUNTIFS($D$2:$D14423,D14423)</f>
        <v>633</v>
      </c>
    </row>
    <row r="14424" spans="1:12" x14ac:dyDescent="0.2">
      <c r="A14424" s="1">
        <v>1011126</v>
      </c>
      <c r="B14424" s="2">
        <v>40495</v>
      </c>
      <c r="C14424" s="1">
        <v>22</v>
      </c>
      <c r="D14424" t="s">
        <v>15</v>
      </c>
      <c r="E14424">
        <v>36</v>
      </c>
      <c r="F14424" t="s">
        <v>25</v>
      </c>
      <c r="G14424">
        <v>1</v>
      </c>
      <c r="H14424">
        <v>0</v>
      </c>
      <c r="I14424">
        <v>0</v>
      </c>
      <c r="J14424">
        <f t="shared" si="237"/>
        <v>1</v>
      </c>
      <c r="K14424">
        <v>13</v>
      </c>
      <c r="L14424" s="8">
        <f>COUNTIFS($D$2:$D14424,D14424)</f>
        <v>629</v>
      </c>
    </row>
    <row r="14425" spans="1:12" x14ac:dyDescent="0.2">
      <c r="A14425" s="1">
        <v>1011126</v>
      </c>
      <c r="B14425" s="2">
        <v>40495</v>
      </c>
      <c r="C14425">
        <v>36</v>
      </c>
      <c r="D14425" t="s">
        <v>25</v>
      </c>
      <c r="E14425" s="1">
        <v>22</v>
      </c>
      <c r="F14425" t="s">
        <v>15</v>
      </c>
      <c r="G14425">
        <v>0</v>
      </c>
      <c r="H14425">
        <v>0</v>
      </c>
      <c r="I14425">
        <v>0</v>
      </c>
      <c r="J14425">
        <f t="shared" si="237"/>
        <v>1</v>
      </c>
      <c r="K14425">
        <v>13</v>
      </c>
      <c r="L14425" s="8">
        <f>COUNTIFS($D$2:$D14425,D14425)</f>
        <v>355</v>
      </c>
    </row>
    <row r="14426" spans="1:12" x14ac:dyDescent="0.2">
      <c r="A14426" s="1">
        <v>1011127</v>
      </c>
      <c r="B14426" s="2">
        <v>40495</v>
      </c>
      <c r="C14426" s="1">
        <v>20</v>
      </c>
      <c r="D14426" t="s">
        <v>45</v>
      </c>
      <c r="E14426">
        <v>43</v>
      </c>
      <c r="F14426" t="s">
        <v>760</v>
      </c>
      <c r="G14426">
        <v>1</v>
      </c>
      <c r="H14426">
        <v>0</v>
      </c>
      <c r="I14426">
        <v>0</v>
      </c>
      <c r="J14426">
        <f t="shared" si="237"/>
        <v>1</v>
      </c>
      <c r="K14426">
        <v>13</v>
      </c>
      <c r="L14426" s="8">
        <f>COUNTIFS($D$2:$D14426,D14426)</f>
        <v>519</v>
      </c>
    </row>
    <row r="14427" spans="1:12" x14ac:dyDescent="0.2">
      <c r="A14427" s="1">
        <v>1011127</v>
      </c>
      <c r="B14427" s="2">
        <v>40495</v>
      </c>
      <c r="C14427">
        <v>43</v>
      </c>
      <c r="D14427" t="s">
        <v>760</v>
      </c>
      <c r="E14427" s="1">
        <v>20</v>
      </c>
      <c r="F14427" t="s">
        <v>45</v>
      </c>
      <c r="G14427">
        <v>0</v>
      </c>
      <c r="H14427">
        <v>0</v>
      </c>
      <c r="I14427">
        <v>0</v>
      </c>
      <c r="J14427">
        <f t="shared" si="237"/>
        <v>1</v>
      </c>
      <c r="K14427">
        <v>13</v>
      </c>
      <c r="L14427" s="8">
        <f>COUNTIFS($D$2:$D14427,D14427)</f>
        <v>241</v>
      </c>
    </row>
    <row r="14428" spans="1:12" x14ac:dyDescent="0.2">
      <c r="A14428" s="1">
        <v>1011128</v>
      </c>
      <c r="B14428" s="2">
        <v>40495</v>
      </c>
      <c r="C14428" s="1">
        <v>24</v>
      </c>
      <c r="D14428" t="s">
        <v>319</v>
      </c>
      <c r="E14428">
        <v>19</v>
      </c>
      <c r="F14428" t="s">
        <v>40</v>
      </c>
      <c r="G14428">
        <v>1</v>
      </c>
      <c r="H14428">
        <v>2</v>
      </c>
      <c r="I14428">
        <v>0</v>
      </c>
      <c r="J14428">
        <f t="shared" si="237"/>
        <v>3</v>
      </c>
      <c r="K14428">
        <v>13</v>
      </c>
      <c r="L14428" s="8">
        <f>COUNTIFS($D$2:$D14428,D14428)</f>
        <v>89</v>
      </c>
    </row>
    <row r="14429" spans="1:12" x14ac:dyDescent="0.2">
      <c r="A14429" s="1">
        <v>1011128</v>
      </c>
      <c r="B14429" s="2">
        <v>40495</v>
      </c>
      <c r="C14429">
        <v>19</v>
      </c>
      <c r="D14429" t="s">
        <v>40</v>
      </c>
      <c r="E14429" s="1">
        <v>24</v>
      </c>
      <c r="F14429" t="s">
        <v>319</v>
      </c>
      <c r="G14429">
        <v>0</v>
      </c>
      <c r="H14429">
        <v>0</v>
      </c>
      <c r="I14429">
        <v>2</v>
      </c>
      <c r="J14429">
        <f t="shared" si="237"/>
        <v>0</v>
      </c>
      <c r="K14429">
        <v>13</v>
      </c>
      <c r="L14429" s="8">
        <f>COUNTIFS($D$2:$D14429,D14429)</f>
        <v>709</v>
      </c>
    </row>
    <row r="14430" spans="1:12" x14ac:dyDescent="0.2">
      <c r="A14430" s="1">
        <v>1011129</v>
      </c>
      <c r="B14430" s="2">
        <v>40496</v>
      </c>
      <c r="C14430" s="1">
        <v>16</v>
      </c>
      <c r="D14430" t="s">
        <v>37</v>
      </c>
      <c r="E14430">
        <v>10</v>
      </c>
      <c r="F14430" t="s">
        <v>47</v>
      </c>
      <c r="G14430">
        <v>1</v>
      </c>
      <c r="H14430">
        <v>1</v>
      </c>
      <c r="I14430">
        <v>2</v>
      </c>
      <c r="J14430">
        <f t="shared" si="237"/>
        <v>0</v>
      </c>
      <c r="K14430">
        <v>13</v>
      </c>
      <c r="L14430" s="8">
        <f>COUNTIFS($D$2:$D14430,D14430)</f>
        <v>709</v>
      </c>
    </row>
    <row r="14431" spans="1:12" x14ac:dyDescent="0.2">
      <c r="A14431" s="1">
        <v>1011129</v>
      </c>
      <c r="B14431" s="2">
        <v>40496</v>
      </c>
      <c r="C14431">
        <v>10</v>
      </c>
      <c r="D14431" t="s">
        <v>47</v>
      </c>
      <c r="E14431" s="1">
        <v>16</v>
      </c>
      <c r="F14431" t="s">
        <v>37</v>
      </c>
      <c r="G14431">
        <v>0</v>
      </c>
      <c r="H14431">
        <v>2</v>
      </c>
      <c r="I14431">
        <v>1</v>
      </c>
      <c r="J14431">
        <f t="shared" si="237"/>
        <v>3</v>
      </c>
      <c r="K14431">
        <v>13</v>
      </c>
      <c r="L14431" s="8">
        <f>COUNTIFS($D$2:$D14431,D14431)</f>
        <v>709</v>
      </c>
    </row>
    <row r="14432" spans="1:12" x14ac:dyDescent="0.2">
      <c r="A14432" s="1">
        <v>1011130</v>
      </c>
      <c r="B14432" s="2">
        <v>40496</v>
      </c>
      <c r="C14432" s="1">
        <v>14</v>
      </c>
      <c r="D14432" t="s">
        <v>27</v>
      </c>
      <c r="E14432">
        <v>31</v>
      </c>
      <c r="F14432" t="s">
        <v>447</v>
      </c>
      <c r="G14432">
        <v>1</v>
      </c>
      <c r="H14432">
        <v>0</v>
      </c>
      <c r="I14432">
        <v>3</v>
      </c>
      <c r="J14432">
        <f t="shared" si="237"/>
        <v>0</v>
      </c>
      <c r="K14432">
        <v>13</v>
      </c>
      <c r="L14432" s="8">
        <f>COUNTIFS($D$2:$D14432,D14432)</f>
        <v>709</v>
      </c>
    </row>
    <row r="14433" spans="1:12" x14ac:dyDescent="0.2">
      <c r="A14433" s="1">
        <v>1011130</v>
      </c>
      <c r="B14433" s="2">
        <v>40496</v>
      </c>
      <c r="C14433">
        <v>31</v>
      </c>
      <c r="D14433" t="s">
        <v>447</v>
      </c>
      <c r="E14433" s="1">
        <v>14</v>
      </c>
      <c r="F14433" t="s">
        <v>27</v>
      </c>
      <c r="G14433">
        <v>0</v>
      </c>
      <c r="H14433">
        <v>3</v>
      </c>
      <c r="I14433">
        <v>0</v>
      </c>
      <c r="J14433">
        <f t="shared" si="237"/>
        <v>3</v>
      </c>
      <c r="K14433">
        <v>13</v>
      </c>
      <c r="L14433" s="8">
        <f>COUNTIFS($D$2:$D14433,D14433)</f>
        <v>355</v>
      </c>
    </row>
    <row r="14434" spans="1:12" x14ac:dyDescent="0.2">
      <c r="A14434" s="1">
        <v>1011131</v>
      </c>
      <c r="B14434" s="2">
        <v>40502</v>
      </c>
      <c r="C14434" s="1">
        <v>10</v>
      </c>
      <c r="D14434" t="s">
        <v>47</v>
      </c>
      <c r="E14434">
        <v>26</v>
      </c>
      <c r="F14434" t="s">
        <v>17</v>
      </c>
      <c r="G14434">
        <v>1</v>
      </c>
      <c r="H14434">
        <v>2</v>
      </c>
      <c r="I14434">
        <v>3</v>
      </c>
      <c r="J14434">
        <f t="shared" si="237"/>
        <v>0</v>
      </c>
      <c r="K14434">
        <v>14</v>
      </c>
      <c r="L14434" s="8">
        <f>COUNTIFS($D$2:$D14434,D14434)</f>
        <v>710</v>
      </c>
    </row>
    <row r="14435" spans="1:12" x14ac:dyDescent="0.2">
      <c r="A14435" s="1">
        <v>1011131</v>
      </c>
      <c r="B14435" s="2">
        <v>40502</v>
      </c>
      <c r="C14435">
        <v>26</v>
      </c>
      <c r="D14435" t="s">
        <v>17</v>
      </c>
      <c r="E14435" s="1">
        <v>10</v>
      </c>
      <c r="F14435" t="s">
        <v>47</v>
      </c>
      <c r="G14435">
        <v>0</v>
      </c>
      <c r="H14435">
        <v>3</v>
      </c>
      <c r="I14435">
        <v>2</v>
      </c>
      <c r="J14435">
        <f t="shared" si="237"/>
        <v>3</v>
      </c>
      <c r="K14435">
        <v>14</v>
      </c>
      <c r="L14435" s="8">
        <f>COUNTIFS($D$2:$D14435,D14435)</f>
        <v>710</v>
      </c>
    </row>
    <row r="14436" spans="1:12" x14ac:dyDescent="0.2">
      <c r="A14436" s="1">
        <v>1011132</v>
      </c>
      <c r="B14436" s="2">
        <v>40502</v>
      </c>
      <c r="C14436" s="1">
        <v>28</v>
      </c>
      <c r="D14436" t="s">
        <v>320</v>
      </c>
      <c r="E14436">
        <v>24</v>
      </c>
      <c r="F14436" t="s">
        <v>319</v>
      </c>
      <c r="G14436">
        <v>1</v>
      </c>
      <c r="H14436">
        <v>0</v>
      </c>
      <c r="I14436">
        <v>3</v>
      </c>
      <c r="J14436">
        <f t="shared" si="237"/>
        <v>0</v>
      </c>
      <c r="K14436">
        <v>14</v>
      </c>
      <c r="L14436" s="8">
        <f>COUNTIFS($D$2:$D14436,D14436)</f>
        <v>166</v>
      </c>
    </row>
    <row r="14437" spans="1:12" x14ac:dyDescent="0.2">
      <c r="A14437" s="1">
        <v>1011132</v>
      </c>
      <c r="B14437" s="2">
        <v>40502</v>
      </c>
      <c r="C14437">
        <v>24</v>
      </c>
      <c r="D14437" t="s">
        <v>319</v>
      </c>
      <c r="E14437" s="1">
        <v>28</v>
      </c>
      <c r="F14437" t="s">
        <v>320</v>
      </c>
      <c r="G14437">
        <v>0</v>
      </c>
      <c r="H14437">
        <v>3</v>
      </c>
      <c r="I14437">
        <v>0</v>
      </c>
      <c r="J14437">
        <f t="shared" si="237"/>
        <v>3</v>
      </c>
      <c r="K14437">
        <v>14</v>
      </c>
      <c r="L14437" s="8">
        <f>COUNTIFS($D$2:$D14437,D14437)</f>
        <v>90</v>
      </c>
    </row>
    <row r="14438" spans="1:12" x14ac:dyDescent="0.2">
      <c r="A14438" s="1">
        <v>1011133</v>
      </c>
      <c r="B14438" s="2">
        <v>40502</v>
      </c>
      <c r="C14438" s="1">
        <v>21</v>
      </c>
      <c r="D14438" t="s">
        <v>10</v>
      </c>
      <c r="E14438">
        <v>63</v>
      </c>
      <c r="F14438" t="s">
        <v>777</v>
      </c>
      <c r="G14438">
        <v>1</v>
      </c>
      <c r="H14438">
        <v>2</v>
      </c>
      <c r="I14438">
        <v>0</v>
      </c>
      <c r="J14438">
        <f t="shared" si="237"/>
        <v>3</v>
      </c>
      <c r="K14438">
        <v>14</v>
      </c>
      <c r="L14438" s="8">
        <f>COUNTIFS($D$2:$D14438,D14438)</f>
        <v>710</v>
      </c>
    </row>
    <row r="14439" spans="1:12" x14ac:dyDescent="0.2">
      <c r="A14439" s="1">
        <v>1011133</v>
      </c>
      <c r="B14439" s="2">
        <v>40502</v>
      </c>
      <c r="C14439">
        <v>63</v>
      </c>
      <c r="D14439" t="s">
        <v>777</v>
      </c>
      <c r="E14439" s="1">
        <v>21</v>
      </c>
      <c r="F14439" t="s">
        <v>10</v>
      </c>
      <c r="G14439">
        <v>0</v>
      </c>
      <c r="H14439">
        <v>0</v>
      </c>
      <c r="I14439">
        <v>2</v>
      </c>
      <c r="J14439">
        <f t="shared" si="237"/>
        <v>0</v>
      </c>
      <c r="K14439">
        <v>14</v>
      </c>
      <c r="L14439" s="8">
        <f>COUNTIFS($D$2:$D14439,D14439)</f>
        <v>204</v>
      </c>
    </row>
    <row r="14440" spans="1:12" x14ac:dyDescent="0.2">
      <c r="A14440" s="1">
        <v>1011134</v>
      </c>
      <c r="B14440" s="2">
        <v>40502</v>
      </c>
      <c r="C14440" s="1">
        <v>40</v>
      </c>
      <c r="D14440" t="s">
        <v>758</v>
      </c>
      <c r="E14440">
        <v>22</v>
      </c>
      <c r="F14440" t="s">
        <v>15</v>
      </c>
      <c r="G14440">
        <v>1</v>
      </c>
      <c r="H14440">
        <v>5</v>
      </c>
      <c r="I14440">
        <v>1</v>
      </c>
      <c r="J14440">
        <f t="shared" si="237"/>
        <v>3</v>
      </c>
      <c r="K14440">
        <v>14</v>
      </c>
      <c r="L14440" s="8">
        <f>COUNTIFS($D$2:$D14440,D14440)</f>
        <v>432</v>
      </c>
    </row>
    <row r="14441" spans="1:12" x14ac:dyDescent="0.2">
      <c r="A14441" s="1">
        <v>1011134</v>
      </c>
      <c r="B14441" s="2">
        <v>40502</v>
      </c>
      <c r="C14441">
        <v>22</v>
      </c>
      <c r="D14441" t="s">
        <v>15</v>
      </c>
      <c r="E14441" s="1">
        <v>40</v>
      </c>
      <c r="F14441" t="s">
        <v>758</v>
      </c>
      <c r="G14441">
        <v>0</v>
      </c>
      <c r="H14441">
        <v>1</v>
      </c>
      <c r="I14441">
        <v>5</v>
      </c>
      <c r="J14441">
        <f t="shared" si="237"/>
        <v>0</v>
      </c>
      <c r="K14441">
        <v>14</v>
      </c>
      <c r="L14441" s="8">
        <f>COUNTIFS($D$2:$D14441,D14441)</f>
        <v>630</v>
      </c>
    </row>
    <row r="14442" spans="1:12" x14ac:dyDescent="0.2">
      <c r="A14442" s="1">
        <v>1011135</v>
      </c>
      <c r="B14442" s="2">
        <v>40502</v>
      </c>
      <c r="C14442" s="1">
        <v>44</v>
      </c>
      <c r="D14442" t="s">
        <v>761</v>
      </c>
      <c r="E14442">
        <v>42</v>
      </c>
      <c r="F14442" t="s">
        <v>35</v>
      </c>
      <c r="G14442">
        <v>1</v>
      </c>
      <c r="H14442">
        <v>2</v>
      </c>
      <c r="I14442">
        <v>1</v>
      </c>
      <c r="J14442">
        <f t="shared" si="237"/>
        <v>3</v>
      </c>
      <c r="K14442">
        <v>14</v>
      </c>
      <c r="L14442" s="8">
        <f>COUNTIFS($D$2:$D14442,D14442)</f>
        <v>14</v>
      </c>
    </row>
    <row r="14443" spans="1:12" x14ac:dyDescent="0.2">
      <c r="A14443" s="1">
        <v>1011135</v>
      </c>
      <c r="B14443" s="2">
        <v>40502</v>
      </c>
      <c r="C14443">
        <v>42</v>
      </c>
      <c r="D14443" t="s">
        <v>35</v>
      </c>
      <c r="E14443" s="1">
        <v>44</v>
      </c>
      <c r="F14443" t="s">
        <v>761</v>
      </c>
      <c r="G14443">
        <v>0</v>
      </c>
      <c r="H14443">
        <v>1</v>
      </c>
      <c r="I14443">
        <v>2</v>
      </c>
      <c r="J14443">
        <f t="shared" si="237"/>
        <v>0</v>
      </c>
      <c r="K14443">
        <v>14</v>
      </c>
      <c r="L14443" s="8">
        <f>COUNTIFS($D$2:$D14443,D14443)</f>
        <v>90</v>
      </c>
    </row>
    <row r="14444" spans="1:12" x14ac:dyDescent="0.2">
      <c r="A14444" s="1">
        <v>1011136</v>
      </c>
      <c r="B14444" s="2">
        <v>40502</v>
      </c>
      <c r="C14444" s="1">
        <v>43</v>
      </c>
      <c r="D14444" t="s">
        <v>760</v>
      </c>
      <c r="E14444">
        <v>14</v>
      </c>
      <c r="F14444" t="s">
        <v>27</v>
      </c>
      <c r="G14444">
        <v>1</v>
      </c>
      <c r="H14444">
        <v>1</v>
      </c>
      <c r="I14444">
        <v>0</v>
      </c>
      <c r="J14444">
        <f t="shared" si="237"/>
        <v>3</v>
      </c>
      <c r="K14444">
        <v>14</v>
      </c>
      <c r="L14444" s="8">
        <f>COUNTIFS($D$2:$D14444,D14444)</f>
        <v>242</v>
      </c>
    </row>
    <row r="14445" spans="1:12" x14ac:dyDescent="0.2">
      <c r="A14445" s="1">
        <v>1011136</v>
      </c>
      <c r="B14445" s="2">
        <v>40502</v>
      </c>
      <c r="C14445">
        <v>14</v>
      </c>
      <c r="D14445" t="s">
        <v>27</v>
      </c>
      <c r="E14445" s="1">
        <v>43</v>
      </c>
      <c r="F14445" t="s">
        <v>760</v>
      </c>
      <c r="G14445">
        <v>0</v>
      </c>
      <c r="H14445">
        <v>0</v>
      </c>
      <c r="I14445">
        <v>1</v>
      </c>
      <c r="J14445">
        <f t="shared" si="237"/>
        <v>0</v>
      </c>
      <c r="K14445">
        <v>14</v>
      </c>
      <c r="L14445" s="8">
        <f>COUNTIFS($D$2:$D14445,D14445)</f>
        <v>710</v>
      </c>
    </row>
    <row r="14446" spans="1:12" x14ac:dyDescent="0.2">
      <c r="A14446" s="1">
        <v>1011137</v>
      </c>
      <c r="B14446" s="2">
        <v>40502</v>
      </c>
      <c r="C14446" s="1">
        <v>19</v>
      </c>
      <c r="D14446" t="s">
        <v>40</v>
      </c>
      <c r="E14446">
        <v>29</v>
      </c>
      <c r="F14446" t="s">
        <v>42</v>
      </c>
      <c r="G14446">
        <v>1</v>
      </c>
      <c r="H14446">
        <v>3</v>
      </c>
      <c r="I14446">
        <v>0</v>
      </c>
      <c r="J14446">
        <f t="shared" si="237"/>
        <v>3</v>
      </c>
      <c r="K14446">
        <v>14</v>
      </c>
      <c r="L14446" s="8">
        <f>COUNTIFS($D$2:$D14446,D14446)</f>
        <v>710</v>
      </c>
    </row>
    <row r="14447" spans="1:12" x14ac:dyDescent="0.2">
      <c r="A14447" s="1">
        <v>1011137</v>
      </c>
      <c r="B14447" s="2">
        <v>40502</v>
      </c>
      <c r="C14447">
        <v>29</v>
      </c>
      <c r="D14447" t="s">
        <v>42</v>
      </c>
      <c r="E14447" s="1">
        <v>19</v>
      </c>
      <c r="F14447" t="s">
        <v>40</v>
      </c>
      <c r="G14447">
        <v>0</v>
      </c>
      <c r="H14447">
        <v>0</v>
      </c>
      <c r="I14447">
        <v>3</v>
      </c>
      <c r="J14447">
        <f t="shared" si="237"/>
        <v>0</v>
      </c>
      <c r="K14447">
        <v>14</v>
      </c>
      <c r="L14447" s="8">
        <f>COUNTIFS($D$2:$D14447,D14447)</f>
        <v>592</v>
      </c>
    </row>
    <row r="14448" spans="1:12" x14ac:dyDescent="0.2">
      <c r="A14448" s="1">
        <v>1011138</v>
      </c>
      <c r="B14448" s="2">
        <v>40503</v>
      </c>
      <c r="C14448" s="1">
        <v>41</v>
      </c>
      <c r="D14448" t="s">
        <v>759</v>
      </c>
      <c r="E14448">
        <v>32</v>
      </c>
      <c r="F14448" t="s">
        <v>559</v>
      </c>
      <c r="G14448">
        <v>1</v>
      </c>
      <c r="H14448">
        <v>2</v>
      </c>
      <c r="I14448">
        <v>0</v>
      </c>
      <c r="J14448">
        <f t="shared" si="237"/>
        <v>3</v>
      </c>
      <c r="K14448">
        <v>14</v>
      </c>
      <c r="L14448" s="8">
        <f>COUNTIFS($D$2:$D14448,D14448)</f>
        <v>634</v>
      </c>
    </row>
    <row r="14449" spans="1:12" x14ac:dyDescent="0.2">
      <c r="A14449" s="1">
        <v>1011138</v>
      </c>
      <c r="B14449" s="2">
        <v>40503</v>
      </c>
      <c r="C14449">
        <v>32</v>
      </c>
      <c r="D14449" t="s">
        <v>559</v>
      </c>
      <c r="E14449" s="1">
        <v>41</v>
      </c>
      <c r="F14449" t="s">
        <v>759</v>
      </c>
      <c r="G14449">
        <v>0</v>
      </c>
      <c r="H14449">
        <v>0</v>
      </c>
      <c r="I14449">
        <v>2</v>
      </c>
      <c r="J14449">
        <f t="shared" si="237"/>
        <v>0</v>
      </c>
      <c r="K14449">
        <v>14</v>
      </c>
      <c r="L14449" s="8">
        <f>COUNTIFS($D$2:$D14449,D14449)</f>
        <v>710</v>
      </c>
    </row>
    <row r="14450" spans="1:12" x14ac:dyDescent="0.2">
      <c r="A14450" s="1">
        <v>1011139</v>
      </c>
      <c r="B14450" s="2">
        <v>40503</v>
      </c>
      <c r="C14450" s="1">
        <v>36</v>
      </c>
      <c r="D14450" t="s">
        <v>25</v>
      </c>
      <c r="E14450">
        <v>20</v>
      </c>
      <c r="F14450" t="s">
        <v>45</v>
      </c>
      <c r="G14450">
        <v>1</v>
      </c>
      <c r="H14450">
        <v>1</v>
      </c>
      <c r="I14450">
        <v>4</v>
      </c>
      <c r="J14450">
        <f t="shared" si="237"/>
        <v>0</v>
      </c>
      <c r="K14450">
        <v>14</v>
      </c>
      <c r="L14450" s="8">
        <f>COUNTIFS($D$2:$D14450,D14450)</f>
        <v>356</v>
      </c>
    </row>
    <row r="14451" spans="1:12" x14ac:dyDescent="0.2">
      <c r="A14451" s="1">
        <v>1011139</v>
      </c>
      <c r="B14451" s="2">
        <v>40503</v>
      </c>
      <c r="C14451">
        <v>20</v>
      </c>
      <c r="D14451" t="s">
        <v>45</v>
      </c>
      <c r="E14451" s="1">
        <v>36</v>
      </c>
      <c r="F14451" t="s">
        <v>25</v>
      </c>
      <c r="G14451">
        <v>0</v>
      </c>
      <c r="H14451">
        <v>4</v>
      </c>
      <c r="I14451">
        <v>1</v>
      </c>
      <c r="J14451">
        <f t="shared" si="237"/>
        <v>3</v>
      </c>
      <c r="K14451">
        <v>14</v>
      </c>
      <c r="L14451" s="8">
        <f>COUNTIFS($D$2:$D14451,D14451)</f>
        <v>520</v>
      </c>
    </row>
    <row r="14452" spans="1:12" x14ac:dyDescent="0.2">
      <c r="A14452" s="1">
        <v>1011140</v>
      </c>
      <c r="B14452" s="2">
        <v>40504</v>
      </c>
      <c r="C14452" s="1">
        <v>31</v>
      </c>
      <c r="D14452" t="s">
        <v>447</v>
      </c>
      <c r="E14452">
        <v>16</v>
      </c>
      <c r="F14452" t="s">
        <v>37</v>
      </c>
      <c r="G14452">
        <v>1</v>
      </c>
      <c r="H14452">
        <v>2</v>
      </c>
      <c r="I14452">
        <v>2</v>
      </c>
      <c r="J14452">
        <f t="shared" si="237"/>
        <v>1</v>
      </c>
      <c r="K14452">
        <v>14</v>
      </c>
      <c r="L14452" s="8">
        <f>COUNTIFS($D$2:$D14452,D14452)</f>
        <v>356</v>
      </c>
    </row>
    <row r="14453" spans="1:12" x14ac:dyDescent="0.2">
      <c r="A14453" s="1">
        <v>1011140</v>
      </c>
      <c r="B14453" s="2">
        <v>40504</v>
      </c>
      <c r="C14453">
        <v>16</v>
      </c>
      <c r="D14453" t="s">
        <v>37</v>
      </c>
      <c r="E14453" s="1">
        <v>31</v>
      </c>
      <c r="F14453" t="s">
        <v>447</v>
      </c>
      <c r="G14453">
        <v>0</v>
      </c>
      <c r="H14453">
        <v>2</v>
      </c>
      <c r="I14453">
        <v>2</v>
      </c>
      <c r="J14453">
        <f t="shared" si="237"/>
        <v>1</v>
      </c>
      <c r="K14453">
        <v>14</v>
      </c>
      <c r="L14453" s="8">
        <f>COUNTIFS($D$2:$D14453,D14453)</f>
        <v>710</v>
      </c>
    </row>
    <row r="14454" spans="1:12" x14ac:dyDescent="0.2">
      <c r="A14454" s="1">
        <v>1011141</v>
      </c>
      <c r="B14454" s="2">
        <v>40509</v>
      </c>
      <c r="C14454" s="1">
        <v>32</v>
      </c>
      <c r="D14454" t="s">
        <v>559</v>
      </c>
      <c r="E14454">
        <v>10</v>
      </c>
      <c r="F14454" t="s">
        <v>47</v>
      </c>
      <c r="G14454">
        <v>1</v>
      </c>
      <c r="H14454">
        <v>2</v>
      </c>
      <c r="I14454">
        <v>4</v>
      </c>
      <c r="J14454">
        <f t="shared" si="237"/>
        <v>0</v>
      </c>
      <c r="K14454">
        <v>15</v>
      </c>
      <c r="L14454" s="8">
        <f>COUNTIFS($D$2:$D14454,D14454)</f>
        <v>711</v>
      </c>
    </row>
    <row r="14455" spans="1:12" x14ac:dyDescent="0.2">
      <c r="A14455" s="1">
        <v>1011141</v>
      </c>
      <c r="B14455" s="2">
        <v>40509</v>
      </c>
      <c r="C14455">
        <v>10</v>
      </c>
      <c r="D14455" t="s">
        <v>47</v>
      </c>
      <c r="E14455" s="1">
        <v>32</v>
      </c>
      <c r="F14455" t="s">
        <v>559</v>
      </c>
      <c r="G14455">
        <v>0</v>
      </c>
      <c r="H14455">
        <v>4</v>
      </c>
      <c r="I14455">
        <v>2</v>
      </c>
      <c r="J14455">
        <f t="shared" si="237"/>
        <v>3</v>
      </c>
      <c r="K14455">
        <v>15</v>
      </c>
      <c r="L14455" s="8">
        <f>COUNTIFS($D$2:$D14455,D14455)</f>
        <v>711</v>
      </c>
    </row>
    <row r="14456" spans="1:12" x14ac:dyDescent="0.2">
      <c r="A14456" s="1">
        <v>1011142</v>
      </c>
      <c r="B14456" s="2">
        <v>40509</v>
      </c>
      <c r="C14456" s="1">
        <v>42</v>
      </c>
      <c r="D14456" t="s">
        <v>35</v>
      </c>
      <c r="E14456">
        <v>31</v>
      </c>
      <c r="F14456" t="s">
        <v>447</v>
      </c>
      <c r="G14456">
        <v>1</v>
      </c>
      <c r="H14456">
        <v>3</v>
      </c>
      <c r="I14456">
        <v>2</v>
      </c>
      <c r="J14456">
        <f t="shared" si="237"/>
        <v>3</v>
      </c>
      <c r="K14456">
        <v>15</v>
      </c>
      <c r="L14456" s="8">
        <f>COUNTIFS($D$2:$D14456,D14456)</f>
        <v>91</v>
      </c>
    </row>
    <row r="14457" spans="1:12" x14ac:dyDescent="0.2">
      <c r="A14457" s="1">
        <v>1011142</v>
      </c>
      <c r="B14457" s="2">
        <v>40509</v>
      </c>
      <c r="C14457">
        <v>31</v>
      </c>
      <c r="D14457" t="s">
        <v>447</v>
      </c>
      <c r="E14457" s="1">
        <v>42</v>
      </c>
      <c r="F14457" t="s">
        <v>35</v>
      </c>
      <c r="G14457">
        <v>0</v>
      </c>
      <c r="H14457">
        <v>2</v>
      </c>
      <c r="I14457">
        <v>3</v>
      </c>
      <c r="J14457">
        <f t="shared" si="237"/>
        <v>0</v>
      </c>
      <c r="K14457">
        <v>15</v>
      </c>
      <c r="L14457" s="8">
        <f>COUNTIFS($D$2:$D14457,D14457)</f>
        <v>357</v>
      </c>
    </row>
    <row r="14458" spans="1:12" x14ac:dyDescent="0.2">
      <c r="A14458" s="1">
        <v>1011143</v>
      </c>
      <c r="B14458" s="2">
        <v>40509</v>
      </c>
      <c r="C14458" s="1">
        <v>29</v>
      </c>
      <c r="D14458" t="s">
        <v>42</v>
      </c>
      <c r="E14458">
        <v>63</v>
      </c>
      <c r="F14458" t="s">
        <v>777</v>
      </c>
      <c r="G14458">
        <v>1</v>
      </c>
      <c r="H14458">
        <v>3</v>
      </c>
      <c r="I14458">
        <v>1</v>
      </c>
      <c r="J14458">
        <f t="shared" si="237"/>
        <v>3</v>
      </c>
      <c r="K14458">
        <v>15</v>
      </c>
      <c r="L14458" s="8">
        <f>COUNTIFS($D$2:$D14458,D14458)</f>
        <v>593</v>
      </c>
    </row>
    <row r="14459" spans="1:12" x14ac:dyDescent="0.2">
      <c r="A14459" s="1">
        <v>1011143</v>
      </c>
      <c r="B14459" s="2">
        <v>40509</v>
      </c>
      <c r="C14459">
        <v>63</v>
      </c>
      <c r="D14459" t="s">
        <v>777</v>
      </c>
      <c r="E14459" s="1">
        <v>29</v>
      </c>
      <c r="F14459" t="s">
        <v>42</v>
      </c>
      <c r="G14459">
        <v>0</v>
      </c>
      <c r="H14459">
        <v>1</v>
      </c>
      <c r="I14459">
        <v>3</v>
      </c>
      <c r="J14459">
        <f t="shared" si="237"/>
        <v>0</v>
      </c>
      <c r="K14459">
        <v>15</v>
      </c>
      <c r="L14459" s="8">
        <f>COUNTIFS($D$2:$D14459,D14459)</f>
        <v>205</v>
      </c>
    </row>
    <row r="14460" spans="1:12" x14ac:dyDescent="0.2">
      <c r="A14460" s="1">
        <v>1011144</v>
      </c>
      <c r="B14460" s="2">
        <v>40509</v>
      </c>
      <c r="C14460" s="1">
        <v>24</v>
      </c>
      <c r="D14460" t="s">
        <v>319</v>
      </c>
      <c r="E14460">
        <v>20</v>
      </c>
      <c r="F14460" t="s">
        <v>45</v>
      </c>
      <c r="G14460">
        <v>1</v>
      </c>
      <c r="H14460">
        <v>1</v>
      </c>
      <c r="I14460">
        <v>1</v>
      </c>
      <c r="J14460">
        <f t="shared" si="237"/>
        <v>1</v>
      </c>
      <c r="K14460">
        <v>15</v>
      </c>
      <c r="L14460" s="8">
        <f>COUNTIFS($D$2:$D14460,D14460)</f>
        <v>91</v>
      </c>
    </row>
    <row r="14461" spans="1:12" x14ac:dyDescent="0.2">
      <c r="A14461" s="1">
        <v>1011144</v>
      </c>
      <c r="B14461" s="2">
        <v>40509</v>
      </c>
      <c r="C14461">
        <v>20</v>
      </c>
      <c r="D14461" t="s">
        <v>45</v>
      </c>
      <c r="E14461" s="1">
        <v>24</v>
      </c>
      <c r="F14461" t="s">
        <v>319</v>
      </c>
      <c r="G14461">
        <v>0</v>
      </c>
      <c r="H14461">
        <v>1</v>
      </c>
      <c r="I14461">
        <v>1</v>
      </c>
      <c r="J14461">
        <f t="shared" si="237"/>
        <v>1</v>
      </c>
      <c r="K14461">
        <v>15</v>
      </c>
      <c r="L14461" s="8">
        <f>COUNTIFS($D$2:$D14461,D14461)</f>
        <v>521</v>
      </c>
    </row>
    <row r="14462" spans="1:12" x14ac:dyDescent="0.2">
      <c r="A14462" s="1">
        <v>1011145</v>
      </c>
      <c r="B14462" s="2">
        <v>40509</v>
      </c>
      <c r="C14462" s="1">
        <v>21</v>
      </c>
      <c r="D14462" t="s">
        <v>10</v>
      </c>
      <c r="E14462">
        <v>41</v>
      </c>
      <c r="F14462" t="s">
        <v>759</v>
      </c>
      <c r="G14462">
        <v>1</v>
      </c>
      <c r="H14462">
        <v>7</v>
      </c>
      <c r="I14462">
        <v>1</v>
      </c>
      <c r="J14462">
        <f t="shared" si="237"/>
        <v>3</v>
      </c>
      <c r="K14462">
        <v>15</v>
      </c>
      <c r="L14462" s="8">
        <f>COUNTIFS($D$2:$D14462,D14462)</f>
        <v>711</v>
      </c>
    </row>
    <row r="14463" spans="1:12" x14ac:dyDescent="0.2">
      <c r="A14463" s="1">
        <v>1011145</v>
      </c>
      <c r="B14463" s="2">
        <v>40509</v>
      </c>
      <c r="C14463">
        <v>41</v>
      </c>
      <c r="D14463" t="s">
        <v>759</v>
      </c>
      <c r="E14463" s="1">
        <v>21</v>
      </c>
      <c r="F14463" t="s">
        <v>10</v>
      </c>
      <c r="G14463">
        <v>0</v>
      </c>
      <c r="H14463">
        <v>1</v>
      </c>
      <c r="I14463">
        <v>7</v>
      </c>
      <c r="J14463">
        <f t="shared" si="237"/>
        <v>0</v>
      </c>
      <c r="K14463">
        <v>15</v>
      </c>
      <c r="L14463" s="8">
        <f>COUNTIFS($D$2:$D14463,D14463)</f>
        <v>635</v>
      </c>
    </row>
    <row r="14464" spans="1:12" x14ac:dyDescent="0.2">
      <c r="A14464" s="1">
        <v>1011146</v>
      </c>
      <c r="B14464" s="2">
        <v>40509</v>
      </c>
      <c r="C14464" s="1">
        <v>36</v>
      </c>
      <c r="D14464" t="s">
        <v>25</v>
      </c>
      <c r="E14464">
        <v>43</v>
      </c>
      <c r="F14464" t="s">
        <v>760</v>
      </c>
      <c r="G14464">
        <v>1</v>
      </c>
      <c r="H14464">
        <v>1</v>
      </c>
      <c r="I14464">
        <v>1</v>
      </c>
      <c r="J14464">
        <f t="shared" si="237"/>
        <v>1</v>
      </c>
      <c r="K14464">
        <v>15</v>
      </c>
      <c r="L14464" s="8">
        <f>COUNTIFS($D$2:$D14464,D14464)</f>
        <v>357</v>
      </c>
    </row>
    <row r="14465" spans="1:12" x14ac:dyDescent="0.2">
      <c r="A14465" s="1">
        <v>1011146</v>
      </c>
      <c r="B14465" s="2">
        <v>40509</v>
      </c>
      <c r="C14465">
        <v>43</v>
      </c>
      <c r="D14465" t="s">
        <v>760</v>
      </c>
      <c r="E14465" s="1">
        <v>36</v>
      </c>
      <c r="F14465" t="s">
        <v>25</v>
      </c>
      <c r="G14465">
        <v>0</v>
      </c>
      <c r="H14465">
        <v>1</v>
      </c>
      <c r="I14465">
        <v>1</v>
      </c>
      <c r="J14465">
        <f t="shared" si="237"/>
        <v>1</v>
      </c>
      <c r="K14465">
        <v>15</v>
      </c>
      <c r="L14465" s="8">
        <f>COUNTIFS($D$2:$D14465,D14465)</f>
        <v>243</v>
      </c>
    </row>
    <row r="14466" spans="1:12" x14ac:dyDescent="0.2">
      <c r="A14466" s="1">
        <v>1011147</v>
      </c>
      <c r="B14466" s="2">
        <v>40509</v>
      </c>
      <c r="C14466" s="1">
        <v>16</v>
      </c>
      <c r="D14466" t="s">
        <v>37</v>
      </c>
      <c r="E14466">
        <v>28</v>
      </c>
      <c r="F14466" t="s">
        <v>320</v>
      </c>
      <c r="G14466">
        <v>1</v>
      </c>
      <c r="H14466">
        <v>1</v>
      </c>
      <c r="I14466">
        <v>4</v>
      </c>
      <c r="J14466">
        <f t="shared" ref="J14466:J14529" si="238">IF(H14466&gt;I14466,3,IF(I14466&gt;H14466,0,1))</f>
        <v>0</v>
      </c>
      <c r="K14466">
        <v>15</v>
      </c>
      <c r="L14466" s="8">
        <f>COUNTIFS($D$2:$D14466,D14466)</f>
        <v>711</v>
      </c>
    </row>
    <row r="14467" spans="1:12" x14ac:dyDescent="0.2">
      <c r="A14467" s="1">
        <v>1011147</v>
      </c>
      <c r="B14467" s="2">
        <v>40509</v>
      </c>
      <c r="C14467">
        <v>28</v>
      </c>
      <c r="D14467" t="s">
        <v>320</v>
      </c>
      <c r="E14467" s="1">
        <v>16</v>
      </c>
      <c r="F14467" t="s">
        <v>37</v>
      </c>
      <c r="G14467">
        <v>0</v>
      </c>
      <c r="H14467">
        <v>4</v>
      </c>
      <c r="I14467">
        <v>1</v>
      </c>
      <c r="J14467">
        <f t="shared" si="238"/>
        <v>3</v>
      </c>
      <c r="K14467">
        <v>15</v>
      </c>
      <c r="L14467" s="8">
        <f>COUNTIFS($D$2:$D14467,D14467)</f>
        <v>167</v>
      </c>
    </row>
    <row r="14468" spans="1:12" x14ac:dyDescent="0.2">
      <c r="A14468" s="1">
        <v>1011148</v>
      </c>
      <c r="B14468" s="2">
        <v>40509</v>
      </c>
      <c r="C14468" s="1">
        <v>40</v>
      </c>
      <c r="D14468" t="s">
        <v>758</v>
      </c>
      <c r="E14468">
        <v>44</v>
      </c>
      <c r="F14468" t="s">
        <v>761</v>
      </c>
      <c r="G14468">
        <v>1</v>
      </c>
      <c r="H14468">
        <v>2</v>
      </c>
      <c r="I14468">
        <v>2</v>
      </c>
      <c r="J14468">
        <f t="shared" si="238"/>
        <v>1</v>
      </c>
      <c r="K14468">
        <v>15</v>
      </c>
      <c r="L14468" s="8">
        <f>COUNTIFS($D$2:$D14468,D14468)</f>
        <v>433</v>
      </c>
    </row>
    <row r="14469" spans="1:12" x14ac:dyDescent="0.2">
      <c r="A14469" s="1">
        <v>1011148</v>
      </c>
      <c r="B14469" s="2">
        <v>40509</v>
      </c>
      <c r="C14469">
        <v>44</v>
      </c>
      <c r="D14469" t="s">
        <v>761</v>
      </c>
      <c r="E14469" s="1">
        <v>40</v>
      </c>
      <c r="F14469" t="s">
        <v>758</v>
      </c>
      <c r="G14469">
        <v>0</v>
      </c>
      <c r="H14469">
        <v>2</v>
      </c>
      <c r="I14469">
        <v>2</v>
      </c>
      <c r="J14469">
        <f t="shared" si="238"/>
        <v>1</v>
      </c>
      <c r="K14469">
        <v>15</v>
      </c>
      <c r="L14469" s="8">
        <f>COUNTIFS($D$2:$D14469,D14469)</f>
        <v>15</v>
      </c>
    </row>
    <row r="14470" spans="1:12" x14ac:dyDescent="0.2">
      <c r="A14470" s="1">
        <v>1011149</v>
      </c>
      <c r="B14470" s="2">
        <v>40510</v>
      </c>
      <c r="C14470" s="1">
        <v>22</v>
      </c>
      <c r="D14470" t="s">
        <v>15</v>
      </c>
      <c r="E14470">
        <v>14</v>
      </c>
      <c r="F14470" t="s">
        <v>27</v>
      </c>
      <c r="G14470">
        <v>1</v>
      </c>
      <c r="H14470">
        <v>1</v>
      </c>
      <c r="I14470">
        <v>1</v>
      </c>
      <c r="J14470">
        <f t="shared" si="238"/>
        <v>1</v>
      </c>
      <c r="K14470">
        <v>15</v>
      </c>
      <c r="L14470" s="8">
        <f>COUNTIFS($D$2:$D14470,D14470)</f>
        <v>631</v>
      </c>
    </row>
    <row r="14471" spans="1:12" x14ac:dyDescent="0.2">
      <c r="A14471" s="1">
        <v>1011149</v>
      </c>
      <c r="B14471" s="2">
        <v>40510</v>
      </c>
      <c r="C14471">
        <v>14</v>
      </c>
      <c r="D14471" t="s">
        <v>27</v>
      </c>
      <c r="E14471" s="1">
        <v>22</v>
      </c>
      <c r="F14471" t="s">
        <v>15</v>
      </c>
      <c r="G14471">
        <v>0</v>
      </c>
      <c r="H14471">
        <v>1</v>
      </c>
      <c r="I14471">
        <v>1</v>
      </c>
      <c r="J14471">
        <f t="shared" si="238"/>
        <v>1</v>
      </c>
      <c r="K14471">
        <v>15</v>
      </c>
      <c r="L14471" s="8">
        <f>COUNTIFS($D$2:$D14471,D14471)</f>
        <v>711</v>
      </c>
    </row>
    <row r="14472" spans="1:12" x14ac:dyDescent="0.2">
      <c r="A14472" s="1">
        <v>1011150</v>
      </c>
      <c r="B14472" s="2">
        <v>40510</v>
      </c>
      <c r="C14472" s="1">
        <v>26</v>
      </c>
      <c r="D14472" t="s">
        <v>17</v>
      </c>
      <c r="E14472">
        <v>19</v>
      </c>
      <c r="F14472" t="s">
        <v>40</v>
      </c>
      <c r="G14472">
        <v>1</v>
      </c>
      <c r="H14472">
        <v>2</v>
      </c>
      <c r="I14472">
        <v>1</v>
      </c>
      <c r="J14472">
        <f t="shared" si="238"/>
        <v>3</v>
      </c>
      <c r="K14472">
        <v>15</v>
      </c>
      <c r="L14472" s="8">
        <f>COUNTIFS($D$2:$D14472,D14472)</f>
        <v>711</v>
      </c>
    </row>
    <row r="14473" spans="1:12" x14ac:dyDescent="0.2">
      <c r="A14473" s="1">
        <v>1011150</v>
      </c>
      <c r="B14473" s="2">
        <v>40510</v>
      </c>
      <c r="C14473">
        <v>19</v>
      </c>
      <c r="D14473" t="s">
        <v>40</v>
      </c>
      <c r="E14473" s="1">
        <v>26</v>
      </c>
      <c r="F14473" t="s">
        <v>17</v>
      </c>
      <c r="G14473">
        <v>0</v>
      </c>
      <c r="H14473">
        <v>1</v>
      </c>
      <c r="I14473">
        <v>2</v>
      </c>
      <c r="J14473">
        <f t="shared" si="238"/>
        <v>0</v>
      </c>
      <c r="K14473">
        <v>15</v>
      </c>
      <c r="L14473" s="8">
        <f>COUNTIFS($D$2:$D14473,D14473)</f>
        <v>711</v>
      </c>
    </row>
    <row r="14474" spans="1:12" x14ac:dyDescent="0.2">
      <c r="A14474" s="1">
        <v>1011151</v>
      </c>
      <c r="B14474" s="2">
        <v>40516</v>
      </c>
      <c r="C14474" s="1">
        <v>63</v>
      </c>
      <c r="D14474" t="s">
        <v>777</v>
      </c>
      <c r="E14474">
        <v>24</v>
      </c>
      <c r="F14474" t="s">
        <v>319</v>
      </c>
      <c r="G14474">
        <v>1</v>
      </c>
      <c r="H14474">
        <v>2</v>
      </c>
      <c r="I14474">
        <v>2</v>
      </c>
      <c r="J14474">
        <f t="shared" si="238"/>
        <v>1</v>
      </c>
      <c r="K14474">
        <v>16</v>
      </c>
      <c r="L14474" s="8">
        <f>COUNTIFS($D$2:$D14474,D14474)</f>
        <v>206</v>
      </c>
    </row>
    <row r="14475" spans="1:12" x14ac:dyDescent="0.2">
      <c r="A14475" s="1">
        <v>1011151</v>
      </c>
      <c r="B14475" s="2">
        <v>40516</v>
      </c>
      <c r="C14475">
        <v>24</v>
      </c>
      <c r="D14475" t="s">
        <v>319</v>
      </c>
      <c r="E14475" s="1">
        <v>63</v>
      </c>
      <c r="F14475" t="s">
        <v>777</v>
      </c>
      <c r="G14475">
        <v>0</v>
      </c>
      <c r="H14475">
        <v>2</v>
      </c>
      <c r="I14475">
        <v>2</v>
      </c>
      <c r="J14475">
        <f t="shared" si="238"/>
        <v>1</v>
      </c>
      <c r="K14475">
        <v>16</v>
      </c>
      <c r="L14475" s="8">
        <f>COUNTIFS($D$2:$D14475,D14475)</f>
        <v>92</v>
      </c>
    </row>
    <row r="14476" spans="1:12" x14ac:dyDescent="0.2">
      <c r="A14476" s="1">
        <v>1011152</v>
      </c>
      <c r="B14476" s="2">
        <v>40516</v>
      </c>
      <c r="C14476" s="1">
        <v>20</v>
      </c>
      <c r="D14476" t="s">
        <v>45</v>
      </c>
      <c r="E14476">
        <v>40</v>
      </c>
      <c r="F14476" t="s">
        <v>758</v>
      </c>
      <c r="G14476">
        <v>1</v>
      </c>
      <c r="H14476">
        <v>1</v>
      </c>
      <c r="I14476">
        <v>0</v>
      </c>
      <c r="J14476">
        <f t="shared" si="238"/>
        <v>3</v>
      </c>
      <c r="K14476">
        <v>16</v>
      </c>
      <c r="L14476" s="8">
        <f>COUNTIFS($D$2:$D14476,D14476)</f>
        <v>522</v>
      </c>
    </row>
    <row r="14477" spans="1:12" x14ac:dyDescent="0.2">
      <c r="A14477" s="1">
        <v>1011152</v>
      </c>
      <c r="B14477" s="2">
        <v>40516</v>
      </c>
      <c r="C14477">
        <v>40</v>
      </c>
      <c r="D14477" t="s">
        <v>758</v>
      </c>
      <c r="E14477" s="1">
        <v>20</v>
      </c>
      <c r="F14477" t="s">
        <v>45</v>
      </c>
      <c r="G14477">
        <v>0</v>
      </c>
      <c r="H14477">
        <v>0</v>
      </c>
      <c r="I14477">
        <v>1</v>
      </c>
      <c r="J14477">
        <f t="shared" si="238"/>
        <v>0</v>
      </c>
      <c r="K14477">
        <v>16</v>
      </c>
      <c r="L14477" s="8">
        <f>COUNTIFS($D$2:$D14477,D14477)</f>
        <v>434</v>
      </c>
    </row>
    <row r="14478" spans="1:12" x14ac:dyDescent="0.2">
      <c r="A14478" s="1">
        <v>1011153</v>
      </c>
      <c r="B14478" s="2">
        <v>40516</v>
      </c>
      <c r="C14478" s="1">
        <v>14</v>
      </c>
      <c r="D14478" t="s">
        <v>27</v>
      </c>
      <c r="E14478">
        <v>16</v>
      </c>
      <c r="F14478" t="s">
        <v>37</v>
      </c>
      <c r="G14478">
        <v>1</v>
      </c>
      <c r="H14478">
        <v>1</v>
      </c>
      <c r="I14478">
        <v>1</v>
      </c>
      <c r="J14478">
        <f t="shared" si="238"/>
        <v>1</v>
      </c>
      <c r="K14478">
        <v>16</v>
      </c>
      <c r="L14478" s="8">
        <f>COUNTIFS($D$2:$D14478,D14478)</f>
        <v>712</v>
      </c>
    </row>
    <row r="14479" spans="1:12" x14ac:dyDescent="0.2">
      <c r="A14479" s="1">
        <v>1011153</v>
      </c>
      <c r="B14479" s="2">
        <v>40516</v>
      </c>
      <c r="C14479">
        <v>16</v>
      </c>
      <c r="D14479" t="s">
        <v>37</v>
      </c>
      <c r="E14479" s="1">
        <v>14</v>
      </c>
      <c r="F14479" t="s">
        <v>27</v>
      </c>
      <c r="G14479">
        <v>0</v>
      </c>
      <c r="H14479">
        <v>1</v>
      </c>
      <c r="I14479">
        <v>1</v>
      </c>
      <c r="J14479">
        <f t="shared" si="238"/>
        <v>1</v>
      </c>
      <c r="K14479">
        <v>16</v>
      </c>
      <c r="L14479" s="8">
        <f>COUNTIFS($D$2:$D14479,D14479)</f>
        <v>712</v>
      </c>
    </row>
    <row r="14480" spans="1:12" x14ac:dyDescent="0.2">
      <c r="A14480" s="1">
        <v>1011154</v>
      </c>
      <c r="B14480" s="2">
        <v>40516</v>
      </c>
      <c r="C14480" s="1">
        <v>41</v>
      </c>
      <c r="D14480" t="s">
        <v>759</v>
      </c>
      <c r="E14480">
        <v>42</v>
      </c>
      <c r="F14480" t="s">
        <v>35</v>
      </c>
      <c r="G14480">
        <v>1</v>
      </c>
      <c r="H14480">
        <v>3</v>
      </c>
      <c r="I14480">
        <v>0</v>
      </c>
      <c r="J14480">
        <f t="shared" si="238"/>
        <v>3</v>
      </c>
      <c r="K14480">
        <v>16</v>
      </c>
      <c r="L14480" s="8">
        <f>COUNTIFS($D$2:$D14480,D14480)</f>
        <v>636</v>
      </c>
    </row>
    <row r="14481" spans="1:12" x14ac:dyDescent="0.2">
      <c r="A14481" s="1">
        <v>1011154</v>
      </c>
      <c r="B14481" s="2">
        <v>40516</v>
      </c>
      <c r="C14481">
        <v>42</v>
      </c>
      <c r="D14481" t="s">
        <v>35</v>
      </c>
      <c r="E14481" s="1">
        <v>41</v>
      </c>
      <c r="F14481" t="s">
        <v>759</v>
      </c>
      <c r="G14481">
        <v>0</v>
      </c>
      <c r="H14481">
        <v>0</v>
      </c>
      <c r="I14481">
        <v>3</v>
      </c>
      <c r="J14481">
        <f t="shared" si="238"/>
        <v>0</v>
      </c>
      <c r="K14481">
        <v>16</v>
      </c>
      <c r="L14481" s="8">
        <f>COUNTIFS($D$2:$D14481,D14481)</f>
        <v>92</v>
      </c>
    </row>
    <row r="14482" spans="1:12" x14ac:dyDescent="0.2">
      <c r="A14482" s="1">
        <v>1011155</v>
      </c>
      <c r="B14482" s="2">
        <v>40516</v>
      </c>
      <c r="C14482" s="1">
        <v>43</v>
      </c>
      <c r="D14482" t="s">
        <v>760</v>
      </c>
      <c r="E14482">
        <v>26</v>
      </c>
      <c r="F14482" t="s">
        <v>17</v>
      </c>
      <c r="G14482">
        <v>1</v>
      </c>
      <c r="H14482" s="10">
        <v>1</v>
      </c>
      <c r="I14482">
        <v>1</v>
      </c>
      <c r="J14482">
        <f t="shared" si="238"/>
        <v>1</v>
      </c>
      <c r="K14482">
        <v>16</v>
      </c>
      <c r="L14482" s="8">
        <f>COUNTIFS($D$2:$D14482,D14482)</f>
        <v>244</v>
      </c>
    </row>
    <row r="14483" spans="1:12" x14ac:dyDescent="0.2">
      <c r="A14483" s="1">
        <v>1011155</v>
      </c>
      <c r="B14483" s="2">
        <v>40516</v>
      </c>
      <c r="C14483">
        <v>26</v>
      </c>
      <c r="D14483" t="s">
        <v>17</v>
      </c>
      <c r="E14483" s="1">
        <v>43</v>
      </c>
      <c r="F14483" t="s">
        <v>760</v>
      </c>
      <c r="G14483">
        <v>0</v>
      </c>
      <c r="H14483">
        <v>1</v>
      </c>
      <c r="I14483" s="10">
        <v>1</v>
      </c>
      <c r="J14483">
        <f t="shared" si="238"/>
        <v>1</v>
      </c>
      <c r="K14483">
        <v>16</v>
      </c>
      <c r="L14483" s="8">
        <f>COUNTIFS($D$2:$D14483,D14483)</f>
        <v>712</v>
      </c>
    </row>
    <row r="14484" spans="1:12" x14ac:dyDescent="0.2">
      <c r="A14484" s="1">
        <v>1011156</v>
      </c>
      <c r="B14484" s="2">
        <v>40516</v>
      </c>
      <c r="C14484" s="1">
        <v>10</v>
      </c>
      <c r="D14484" t="s">
        <v>47</v>
      </c>
      <c r="E14484">
        <v>36</v>
      </c>
      <c r="F14484" t="s">
        <v>25</v>
      </c>
      <c r="G14484">
        <v>1</v>
      </c>
      <c r="H14484">
        <v>2</v>
      </c>
      <c r="I14484" s="10">
        <v>1</v>
      </c>
      <c r="J14484">
        <f t="shared" si="238"/>
        <v>3</v>
      </c>
      <c r="K14484">
        <v>16</v>
      </c>
      <c r="L14484" s="8">
        <f>COUNTIFS($D$2:$D14484,D14484)</f>
        <v>712</v>
      </c>
    </row>
    <row r="14485" spans="1:12" x14ac:dyDescent="0.2">
      <c r="A14485" s="1">
        <v>1011156</v>
      </c>
      <c r="B14485" s="2">
        <v>40516</v>
      </c>
      <c r="C14485">
        <v>36</v>
      </c>
      <c r="D14485" t="s">
        <v>25</v>
      </c>
      <c r="E14485" s="1">
        <v>10</v>
      </c>
      <c r="F14485" t="s">
        <v>47</v>
      </c>
      <c r="G14485">
        <v>0</v>
      </c>
      <c r="H14485" s="10">
        <v>1</v>
      </c>
      <c r="I14485">
        <v>2</v>
      </c>
      <c r="J14485">
        <f t="shared" si="238"/>
        <v>0</v>
      </c>
      <c r="K14485">
        <v>16</v>
      </c>
      <c r="L14485" s="8">
        <f>COUNTIFS($D$2:$D14485,D14485)</f>
        <v>358</v>
      </c>
    </row>
    <row r="14486" spans="1:12" x14ac:dyDescent="0.2">
      <c r="A14486" s="1">
        <v>1011157</v>
      </c>
      <c r="B14486" s="2">
        <v>40517</v>
      </c>
      <c r="C14486" s="1">
        <v>28</v>
      </c>
      <c r="D14486" t="s">
        <v>320</v>
      </c>
      <c r="E14486">
        <v>22</v>
      </c>
      <c r="F14486" t="s">
        <v>15</v>
      </c>
      <c r="G14486">
        <v>1</v>
      </c>
      <c r="H14486">
        <v>3</v>
      </c>
      <c r="I14486">
        <v>1</v>
      </c>
      <c r="J14486">
        <f t="shared" si="238"/>
        <v>3</v>
      </c>
      <c r="K14486">
        <v>16</v>
      </c>
      <c r="L14486" s="8">
        <f>COUNTIFS($D$2:$D14486,D14486)</f>
        <v>168</v>
      </c>
    </row>
    <row r="14487" spans="1:12" x14ac:dyDescent="0.2">
      <c r="A14487" s="1">
        <v>1011157</v>
      </c>
      <c r="B14487" s="2">
        <v>40517</v>
      </c>
      <c r="C14487">
        <v>22</v>
      </c>
      <c r="D14487" t="s">
        <v>15</v>
      </c>
      <c r="E14487" s="1">
        <v>28</v>
      </c>
      <c r="F14487" t="s">
        <v>320</v>
      </c>
      <c r="G14487">
        <v>0</v>
      </c>
      <c r="H14487">
        <v>1</v>
      </c>
      <c r="I14487">
        <v>3</v>
      </c>
      <c r="J14487">
        <f t="shared" si="238"/>
        <v>0</v>
      </c>
      <c r="K14487">
        <v>16</v>
      </c>
      <c r="L14487" s="8">
        <f>COUNTIFS($D$2:$D14487,D14487)</f>
        <v>632</v>
      </c>
    </row>
    <row r="14488" spans="1:12" x14ac:dyDescent="0.2">
      <c r="A14488" s="1">
        <v>1011158</v>
      </c>
      <c r="B14488" s="2">
        <v>40517</v>
      </c>
      <c r="C14488" s="1">
        <v>31</v>
      </c>
      <c r="D14488" t="s">
        <v>447</v>
      </c>
      <c r="E14488">
        <v>29</v>
      </c>
      <c r="F14488" t="s">
        <v>42</v>
      </c>
      <c r="G14488">
        <v>1</v>
      </c>
      <c r="H14488">
        <v>1</v>
      </c>
      <c r="I14488">
        <v>0</v>
      </c>
      <c r="J14488">
        <f t="shared" si="238"/>
        <v>3</v>
      </c>
      <c r="K14488">
        <v>16</v>
      </c>
      <c r="L14488" s="8">
        <f>COUNTIFS($D$2:$D14488,D14488)</f>
        <v>358</v>
      </c>
    </row>
    <row r="14489" spans="1:12" x14ac:dyDescent="0.2">
      <c r="A14489" s="1">
        <v>1011158</v>
      </c>
      <c r="B14489" s="2">
        <v>40517</v>
      </c>
      <c r="C14489">
        <v>29</v>
      </c>
      <c r="D14489" t="s">
        <v>42</v>
      </c>
      <c r="E14489" s="1">
        <v>31</v>
      </c>
      <c r="F14489" t="s">
        <v>447</v>
      </c>
      <c r="G14489">
        <v>0</v>
      </c>
      <c r="H14489">
        <v>0</v>
      </c>
      <c r="I14489">
        <v>1</v>
      </c>
      <c r="J14489">
        <f t="shared" si="238"/>
        <v>0</v>
      </c>
      <c r="K14489">
        <v>16</v>
      </c>
      <c r="L14489" s="8">
        <f>COUNTIFS($D$2:$D14489,D14489)</f>
        <v>594</v>
      </c>
    </row>
    <row r="14490" spans="1:12" x14ac:dyDescent="0.2">
      <c r="A14490" s="1">
        <v>1011159</v>
      </c>
      <c r="B14490" s="2">
        <v>40518</v>
      </c>
      <c r="C14490" s="1">
        <v>19</v>
      </c>
      <c r="D14490" t="s">
        <v>40</v>
      </c>
      <c r="E14490">
        <v>32</v>
      </c>
      <c r="F14490" t="s">
        <v>559</v>
      </c>
      <c r="G14490">
        <v>1</v>
      </c>
      <c r="H14490">
        <v>3</v>
      </c>
      <c r="I14490">
        <v>0</v>
      </c>
      <c r="J14490">
        <f t="shared" si="238"/>
        <v>3</v>
      </c>
      <c r="K14490">
        <v>16</v>
      </c>
      <c r="L14490" s="8">
        <f>COUNTIFS($D$2:$D14490,D14490)</f>
        <v>712</v>
      </c>
    </row>
    <row r="14491" spans="1:12" x14ac:dyDescent="0.2">
      <c r="A14491" s="1">
        <v>1011159</v>
      </c>
      <c r="B14491" s="2">
        <v>40518</v>
      </c>
      <c r="C14491">
        <v>32</v>
      </c>
      <c r="D14491" t="s">
        <v>559</v>
      </c>
      <c r="E14491" s="1">
        <v>19</v>
      </c>
      <c r="F14491" t="s">
        <v>40</v>
      </c>
      <c r="G14491">
        <v>0</v>
      </c>
      <c r="H14491">
        <v>0</v>
      </c>
      <c r="I14491">
        <v>3</v>
      </c>
      <c r="J14491">
        <f t="shared" si="238"/>
        <v>0</v>
      </c>
      <c r="K14491">
        <v>16</v>
      </c>
      <c r="L14491" s="8">
        <f>COUNTIFS($D$2:$D14491,D14491)</f>
        <v>712</v>
      </c>
    </row>
    <row r="14492" spans="1:12" x14ac:dyDescent="0.2">
      <c r="A14492" s="1">
        <v>1011160</v>
      </c>
      <c r="B14492" s="2">
        <v>40523</v>
      </c>
      <c r="C14492" s="1">
        <v>29</v>
      </c>
      <c r="D14492" t="s">
        <v>42</v>
      </c>
      <c r="E14492">
        <v>20</v>
      </c>
      <c r="F14492" t="s">
        <v>45</v>
      </c>
      <c r="G14492">
        <v>1</v>
      </c>
      <c r="H14492">
        <v>1</v>
      </c>
      <c r="I14492">
        <v>3</v>
      </c>
      <c r="J14492">
        <f t="shared" si="238"/>
        <v>0</v>
      </c>
      <c r="K14492">
        <v>17</v>
      </c>
      <c r="L14492" s="8">
        <f>COUNTIFS($D$2:$D14492,D14492)</f>
        <v>595</v>
      </c>
    </row>
    <row r="14493" spans="1:12" x14ac:dyDescent="0.2">
      <c r="A14493" s="1">
        <v>1011160</v>
      </c>
      <c r="B14493" s="2">
        <v>40523</v>
      </c>
      <c r="C14493">
        <v>20</v>
      </c>
      <c r="D14493" t="s">
        <v>45</v>
      </c>
      <c r="E14493" s="1">
        <v>29</v>
      </c>
      <c r="F14493" t="s">
        <v>42</v>
      </c>
      <c r="G14493">
        <v>0</v>
      </c>
      <c r="H14493">
        <v>3</v>
      </c>
      <c r="I14493">
        <v>1</v>
      </c>
      <c r="J14493">
        <f t="shared" si="238"/>
        <v>3</v>
      </c>
      <c r="K14493">
        <v>17</v>
      </c>
      <c r="L14493" s="8">
        <f>COUNTIFS($D$2:$D14493,D14493)</f>
        <v>523</v>
      </c>
    </row>
    <row r="14494" spans="1:12" x14ac:dyDescent="0.2">
      <c r="A14494" s="1">
        <v>1011161</v>
      </c>
      <c r="B14494" s="2">
        <v>40523</v>
      </c>
      <c r="C14494" s="1">
        <v>24</v>
      </c>
      <c r="D14494" t="s">
        <v>319</v>
      </c>
      <c r="E14494">
        <v>44</v>
      </c>
      <c r="F14494" t="s">
        <v>761</v>
      </c>
      <c r="G14494">
        <v>1</v>
      </c>
      <c r="H14494">
        <v>0</v>
      </c>
      <c r="I14494">
        <v>1</v>
      </c>
      <c r="J14494">
        <f t="shared" si="238"/>
        <v>0</v>
      </c>
      <c r="K14494">
        <v>17</v>
      </c>
      <c r="L14494" s="8">
        <f>COUNTIFS($D$2:$D14494,D14494)</f>
        <v>93</v>
      </c>
    </row>
    <row r="14495" spans="1:12" x14ac:dyDescent="0.2">
      <c r="A14495" s="1">
        <v>1011161</v>
      </c>
      <c r="B14495" s="2">
        <v>40523</v>
      </c>
      <c r="C14495">
        <v>44</v>
      </c>
      <c r="D14495" t="s">
        <v>761</v>
      </c>
      <c r="E14495" s="1">
        <v>24</v>
      </c>
      <c r="F14495" t="s">
        <v>319</v>
      </c>
      <c r="G14495">
        <v>0</v>
      </c>
      <c r="H14495">
        <v>1</v>
      </c>
      <c r="I14495">
        <v>0</v>
      </c>
      <c r="J14495">
        <f t="shared" si="238"/>
        <v>3</v>
      </c>
      <c r="K14495">
        <v>16</v>
      </c>
      <c r="L14495" s="8">
        <f>COUNTIFS($D$2:$D14495,D14495)</f>
        <v>16</v>
      </c>
    </row>
    <row r="14496" spans="1:12" x14ac:dyDescent="0.2">
      <c r="A14496" s="1">
        <v>1011162</v>
      </c>
      <c r="B14496" s="2">
        <v>40523</v>
      </c>
      <c r="C14496" s="1">
        <v>36</v>
      </c>
      <c r="D14496" t="s">
        <v>25</v>
      </c>
      <c r="E14496">
        <v>31</v>
      </c>
      <c r="F14496" t="s">
        <v>447</v>
      </c>
      <c r="G14496">
        <v>1</v>
      </c>
      <c r="H14496">
        <v>0</v>
      </c>
      <c r="I14496">
        <v>0</v>
      </c>
      <c r="J14496">
        <f t="shared" si="238"/>
        <v>1</v>
      </c>
      <c r="K14496">
        <v>17</v>
      </c>
      <c r="L14496" s="8">
        <f>COUNTIFS($D$2:$D14496,D14496)</f>
        <v>359</v>
      </c>
    </row>
    <row r="14497" spans="1:12" x14ac:dyDescent="0.2">
      <c r="A14497" s="1">
        <v>1011162</v>
      </c>
      <c r="B14497" s="2">
        <v>40523</v>
      </c>
      <c r="C14497">
        <v>31</v>
      </c>
      <c r="D14497" t="s">
        <v>447</v>
      </c>
      <c r="E14497" s="1">
        <v>36</v>
      </c>
      <c r="F14497" t="s">
        <v>25</v>
      </c>
      <c r="G14497">
        <v>0</v>
      </c>
      <c r="H14497">
        <v>0</v>
      </c>
      <c r="I14497">
        <v>0</v>
      </c>
      <c r="J14497">
        <f t="shared" si="238"/>
        <v>1</v>
      </c>
      <c r="K14497">
        <v>17</v>
      </c>
      <c r="L14497" s="8">
        <f>COUNTIFS($D$2:$D14497,D14497)</f>
        <v>359</v>
      </c>
    </row>
    <row r="14498" spans="1:12" x14ac:dyDescent="0.2">
      <c r="A14498" s="1">
        <v>1011163</v>
      </c>
      <c r="B14498" s="2">
        <v>40523</v>
      </c>
      <c r="C14498" s="1">
        <v>16</v>
      </c>
      <c r="D14498" t="s">
        <v>37</v>
      </c>
      <c r="E14498">
        <v>63</v>
      </c>
      <c r="F14498" t="s">
        <v>777</v>
      </c>
      <c r="G14498">
        <v>1</v>
      </c>
      <c r="H14498">
        <v>0</v>
      </c>
      <c r="I14498">
        <v>0</v>
      </c>
      <c r="J14498">
        <f t="shared" si="238"/>
        <v>1</v>
      </c>
      <c r="K14498">
        <v>17</v>
      </c>
      <c r="L14498" s="8">
        <f>COUNTIFS($D$2:$D14498,D14498)</f>
        <v>713</v>
      </c>
    </row>
    <row r="14499" spans="1:12" x14ac:dyDescent="0.2">
      <c r="A14499" s="1">
        <v>1011163</v>
      </c>
      <c r="B14499" s="2">
        <v>40523</v>
      </c>
      <c r="C14499">
        <v>63</v>
      </c>
      <c r="D14499" t="s">
        <v>777</v>
      </c>
      <c r="E14499" s="1">
        <v>16</v>
      </c>
      <c r="F14499" t="s">
        <v>37</v>
      </c>
      <c r="G14499">
        <v>0</v>
      </c>
      <c r="H14499">
        <v>0</v>
      </c>
      <c r="I14499">
        <v>0</v>
      </c>
      <c r="J14499">
        <f t="shared" si="238"/>
        <v>1</v>
      </c>
      <c r="K14499">
        <v>17</v>
      </c>
      <c r="L14499" s="8">
        <f>COUNTIFS($D$2:$D14499,D14499)</f>
        <v>207</v>
      </c>
    </row>
    <row r="14500" spans="1:12" x14ac:dyDescent="0.2">
      <c r="A14500" s="1">
        <v>1011164</v>
      </c>
      <c r="B14500" s="2">
        <v>40523</v>
      </c>
      <c r="C14500" s="1">
        <v>32</v>
      </c>
      <c r="D14500" t="s">
        <v>559</v>
      </c>
      <c r="E14500">
        <v>28</v>
      </c>
      <c r="F14500" t="s">
        <v>320</v>
      </c>
      <c r="G14500">
        <v>1</v>
      </c>
      <c r="H14500">
        <v>2</v>
      </c>
      <c r="I14500">
        <v>1</v>
      </c>
      <c r="J14500">
        <f t="shared" si="238"/>
        <v>3</v>
      </c>
      <c r="K14500">
        <v>17</v>
      </c>
      <c r="L14500" s="8">
        <f>COUNTIFS($D$2:$D14500,D14500)</f>
        <v>713</v>
      </c>
    </row>
    <row r="14501" spans="1:12" x14ac:dyDescent="0.2">
      <c r="A14501" s="1">
        <v>1011164</v>
      </c>
      <c r="B14501" s="2">
        <v>40523</v>
      </c>
      <c r="C14501">
        <v>28</v>
      </c>
      <c r="D14501" t="s">
        <v>320</v>
      </c>
      <c r="E14501" s="1">
        <v>32</v>
      </c>
      <c r="F14501" t="s">
        <v>559</v>
      </c>
      <c r="G14501">
        <v>0</v>
      </c>
      <c r="H14501">
        <v>1</v>
      </c>
      <c r="I14501">
        <v>2</v>
      </c>
      <c r="J14501">
        <f t="shared" si="238"/>
        <v>0</v>
      </c>
      <c r="K14501">
        <v>17</v>
      </c>
      <c r="L14501" s="8">
        <f>COUNTIFS($D$2:$D14501,D14501)</f>
        <v>169</v>
      </c>
    </row>
    <row r="14502" spans="1:12" x14ac:dyDescent="0.2">
      <c r="A14502" s="1">
        <v>1011165</v>
      </c>
      <c r="B14502" s="2">
        <v>40523</v>
      </c>
      <c r="C14502" s="1">
        <v>22</v>
      </c>
      <c r="D14502" t="s">
        <v>15</v>
      </c>
      <c r="E14502">
        <v>19</v>
      </c>
      <c r="F14502" t="s">
        <v>40</v>
      </c>
      <c r="G14502">
        <v>1</v>
      </c>
      <c r="H14502">
        <v>3</v>
      </c>
      <c r="I14502">
        <v>1</v>
      </c>
      <c r="J14502">
        <f t="shared" si="238"/>
        <v>3</v>
      </c>
      <c r="K14502">
        <v>17</v>
      </c>
      <c r="L14502" s="8">
        <f>COUNTIFS($D$2:$D14502,D14502)</f>
        <v>633</v>
      </c>
    </row>
    <row r="14503" spans="1:12" x14ac:dyDescent="0.2">
      <c r="A14503" s="1">
        <v>1011165</v>
      </c>
      <c r="B14503" s="2">
        <v>40523</v>
      </c>
      <c r="C14503">
        <v>19</v>
      </c>
      <c r="D14503" t="s">
        <v>40</v>
      </c>
      <c r="E14503" s="1">
        <v>22</v>
      </c>
      <c r="F14503" t="s">
        <v>15</v>
      </c>
      <c r="G14503">
        <v>0</v>
      </c>
      <c r="H14503">
        <v>1</v>
      </c>
      <c r="I14503">
        <v>3</v>
      </c>
      <c r="J14503">
        <f t="shared" si="238"/>
        <v>0</v>
      </c>
      <c r="K14503">
        <v>17</v>
      </c>
      <c r="L14503" s="8">
        <f>COUNTIFS($D$2:$D14503,D14503)</f>
        <v>713</v>
      </c>
    </row>
    <row r="14504" spans="1:12" x14ac:dyDescent="0.2">
      <c r="A14504" s="1">
        <v>1011166</v>
      </c>
      <c r="B14504" s="2">
        <v>40524</v>
      </c>
      <c r="C14504" s="1">
        <v>42</v>
      </c>
      <c r="D14504" t="s">
        <v>35</v>
      </c>
      <c r="E14504">
        <v>43</v>
      </c>
      <c r="F14504" t="s">
        <v>760</v>
      </c>
      <c r="G14504">
        <v>1</v>
      </c>
      <c r="H14504">
        <v>1</v>
      </c>
      <c r="I14504">
        <v>0</v>
      </c>
      <c r="J14504">
        <f t="shared" si="238"/>
        <v>3</v>
      </c>
      <c r="K14504">
        <v>17</v>
      </c>
      <c r="L14504" s="8">
        <f>COUNTIFS($D$2:$D14504,D14504)</f>
        <v>93</v>
      </c>
    </row>
    <row r="14505" spans="1:12" x14ac:dyDescent="0.2">
      <c r="A14505" s="1">
        <v>1011166</v>
      </c>
      <c r="B14505" s="2">
        <v>40524</v>
      </c>
      <c r="C14505">
        <v>43</v>
      </c>
      <c r="D14505" t="s">
        <v>760</v>
      </c>
      <c r="E14505" s="1">
        <v>42</v>
      </c>
      <c r="F14505" t="s">
        <v>35</v>
      </c>
      <c r="G14505">
        <v>0</v>
      </c>
      <c r="H14505">
        <v>0</v>
      </c>
      <c r="I14505">
        <v>1</v>
      </c>
      <c r="J14505">
        <f t="shared" si="238"/>
        <v>0</v>
      </c>
      <c r="K14505">
        <v>17</v>
      </c>
      <c r="L14505" s="8">
        <f>COUNTIFS($D$2:$D14505,D14505)</f>
        <v>245</v>
      </c>
    </row>
    <row r="14506" spans="1:12" x14ac:dyDescent="0.2">
      <c r="A14506" s="1">
        <v>1011167</v>
      </c>
      <c r="B14506" s="2">
        <v>40524</v>
      </c>
      <c r="C14506" s="1">
        <v>40</v>
      </c>
      <c r="D14506" t="s">
        <v>758</v>
      </c>
      <c r="E14506">
        <v>41</v>
      </c>
      <c r="F14506" t="s">
        <v>759</v>
      </c>
      <c r="G14506">
        <v>1</v>
      </c>
      <c r="H14506">
        <v>2</v>
      </c>
      <c r="I14506">
        <v>1</v>
      </c>
      <c r="J14506">
        <f t="shared" si="238"/>
        <v>3</v>
      </c>
      <c r="K14506">
        <v>17</v>
      </c>
      <c r="L14506" s="8">
        <f>COUNTIFS($D$2:$D14506,D14506)</f>
        <v>435</v>
      </c>
    </row>
    <row r="14507" spans="1:12" x14ac:dyDescent="0.2">
      <c r="A14507" s="1">
        <v>1011167</v>
      </c>
      <c r="B14507" s="2">
        <v>40524</v>
      </c>
      <c r="C14507">
        <v>41</v>
      </c>
      <c r="D14507" t="s">
        <v>759</v>
      </c>
      <c r="E14507" s="1">
        <v>40</v>
      </c>
      <c r="F14507" t="s">
        <v>758</v>
      </c>
      <c r="G14507">
        <v>0</v>
      </c>
      <c r="H14507">
        <v>1</v>
      </c>
      <c r="I14507">
        <v>2</v>
      </c>
      <c r="J14507">
        <f t="shared" si="238"/>
        <v>0</v>
      </c>
      <c r="K14507">
        <v>17</v>
      </c>
      <c r="L14507" s="8">
        <f>COUNTIFS($D$2:$D14507,D14507)</f>
        <v>637</v>
      </c>
    </row>
    <row r="14508" spans="1:12" x14ac:dyDescent="0.2">
      <c r="A14508" s="1">
        <v>1011168</v>
      </c>
      <c r="B14508" s="2">
        <v>40524</v>
      </c>
      <c r="C14508" s="1">
        <v>26</v>
      </c>
      <c r="D14508" t="s">
        <v>17</v>
      </c>
      <c r="E14508">
        <v>14</v>
      </c>
      <c r="F14508" t="s">
        <v>27</v>
      </c>
      <c r="G14508">
        <v>1</v>
      </c>
      <c r="H14508">
        <v>1</v>
      </c>
      <c r="I14508">
        <v>1</v>
      </c>
      <c r="J14508">
        <f t="shared" si="238"/>
        <v>1</v>
      </c>
      <c r="K14508">
        <v>17</v>
      </c>
      <c r="L14508" s="8">
        <f>COUNTIFS($D$2:$D14508,D14508)</f>
        <v>713</v>
      </c>
    </row>
    <row r="14509" spans="1:12" x14ac:dyDescent="0.2">
      <c r="A14509" s="1">
        <v>1011168</v>
      </c>
      <c r="B14509" s="2">
        <v>40524</v>
      </c>
      <c r="C14509">
        <v>14</v>
      </c>
      <c r="D14509" t="s">
        <v>27</v>
      </c>
      <c r="E14509" s="1">
        <v>26</v>
      </c>
      <c r="F14509" t="s">
        <v>17</v>
      </c>
      <c r="G14509">
        <v>0</v>
      </c>
      <c r="H14509">
        <v>1</v>
      </c>
      <c r="I14509">
        <v>1</v>
      </c>
      <c r="J14509">
        <f t="shared" si="238"/>
        <v>1</v>
      </c>
      <c r="K14509">
        <v>17</v>
      </c>
      <c r="L14509" s="8">
        <f>COUNTIFS($D$2:$D14509,D14509)</f>
        <v>713</v>
      </c>
    </row>
    <row r="14510" spans="1:12" x14ac:dyDescent="0.2">
      <c r="A14510" s="1">
        <v>1011169</v>
      </c>
      <c r="B14510" s="2">
        <v>40525</v>
      </c>
      <c r="C14510" s="1">
        <v>21</v>
      </c>
      <c r="D14510" t="s">
        <v>10</v>
      </c>
      <c r="E14510">
        <v>10</v>
      </c>
      <c r="F14510" t="s">
        <v>47</v>
      </c>
      <c r="G14510">
        <v>1</v>
      </c>
      <c r="H14510">
        <v>1</v>
      </c>
      <c r="I14510">
        <v>0</v>
      </c>
      <c r="J14510">
        <f t="shared" si="238"/>
        <v>3</v>
      </c>
      <c r="K14510">
        <v>16</v>
      </c>
      <c r="L14510" s="8">
        <f>COUNTIFS($D$2:$D14510,D14510)</f>
        <v>712</v>
      </c>
    </row>
    <row r="14511" spans="1:12" x14ac:dyDescent="0.2">
      <c r="A14511" s="1">
        <v>1011169</v>
      </c>
      <c r="B14511" s="2">
        <v>40525</v>
      </c>
      <c r="C14511">
        <v>10</v>
      </c>
      <c r="D14511" t="s">
        <v>47</v>
      </c>
      <c r="E14511" s="1">
        <v>21</v>
      </c>
      <c r="F14511" t="s">
        <v>10</v>
      </c>
      <c r="G14511">
        <v>0</v>
      </c>
      <c r="H14511">
        <v>0</v>
      </c>
      <c r="I14511">
        <v>1</v>
      </c>
      <c r="J14511">
        <f t="shared" si="238"/>
        <v>0</v>
      </c>
      <c r="K14511">
        <v>17</v>
      </c>
      <c r="L14511" s="8">
        <f>COUNTIFS($D$2:$D14511,D14511)</f>
        <v>713</v>
      </c>
    </row>
    <row r="14512" spans="1:12" x14ac:dyDescent="0.2">
      <c r="A14512" s="1">
        <v>1011170</v>
      </c>
      <c r="B14512" s="2">
        <v>40530</v>
      </c>
      <c r="C14512" s="1">
        <v>31</v>
      </c>
      <c r="D14512" t="s">
        <v>447</v>
      </c>
      <c r="E14512">
        <v>40</v>
      </c>
      <c r="F14512" t="s">
        <v>758</v>
      </c>
      <c r="G14512">
        <v>1</v>
      </c>
      <c r="H14512">
        <v>1</v>
      </c>
      <c r="I14512">
        <v>0</v>
      </c>
      <c r="J14512">
        <f t="shared" si="238"/>
        <v>3</v>
      </c>
      <c r="K14512">
        <v>18</v>
      </c>
      <c r="L14512" s="8">
        <f>COUNTIFS($D$2:$D14512,D14512)</f>
        <v>360</v>
      </c>
    </row>
    <row r="14513" spans="1:12" x14ac:dyDescent="0.2">
      <c r="A14513" s="1">
        <v>1011170</v>
      </c>
      <c r="B14513" s="2">
        <v>40530</v>
      </c>
      <c r="C14513">
        <v>40</v>
      </c>
      <c r="D14513" t="s">
        <v>758</v>
      </c>
      <c r="E14513" s="1">
        <v>31</v>
      </c>
      <c r="F14513" t="s">
        <v>447</v>
      </c>
      <c r="G14513">
        <v>0</v>
      </c>
      <c r="H14513">
        <v>0</v>
      </c>
      <c r="I14513">
        <v>1</v>
      </c>
      <c r="J14513">
        <f t="shared" si="238"/>
        <v>0</v>
      </c>
      <c r="K14513">
        <v>18</v>
      </c>
      <c r="L14513" s="8">
        <f>COUNTIFS($D$2:$D14513,D14513)</f>
        <v>436</v>
      </c>
    </row>
    <row r="14514" spans="1:12" x14ac:dyDescent="0.2">
      <c r="A14514" s="1">
        <v>1011171</v>
      </c>
      <c r="B14514" s="2">
        <v>40530</v>
      </c>
      <c r="C14514" s="1">
        <v>41</v>
      </c>
      <c r="D14514" t="s">
        <v>759</v>
      </c>
      <c r="E14514">
        <v>29</v>
      </c>
      <c r="F14514" t="s">
        <v>42</v>
      </c>
      <c r="G14514">
        <v>1</v>
      </c>
      <c r="H14514">
        <v>1</v>
      </c>
      <c r="I14514">
        <v>1</v>
      </c>
      <c r="J14514">
        <f t="shared" si="238"/>
        <v>1</v>
      </c>
      <c r="K14514">
        <v>18</v>
      </c>
      <c r="L14514" s="8">
        <f>COUNTIFS($D$2:$D14514,D14514)</f>
        <v>638</v>
      </c>
    </row>
    <row r="14515" spans="1:12" x14ac:dyDescent="0.2">
      <c r="A14515" s="1">
        <v>1011171</v>
      </c>
      <c r="B14515" s="2">
        <v>40530</v>
      </c>
      <c r="C14515">
        <v>29</v>
      </c>
      <c r="D14515" t="s">
        <v>42</v>
      </c>
      <c r="E14515" s="1">
        <v>41</v>
      </c>
      <c r="F14515" t="s">
        <v>759</v>
      </c>
      <c r="G14515">
        <v>0</v>
      </c>
      <c r="H14515">
        <v>1</v>
      </c>
      <c r="I14515">
        <v>1</v>
      </c>
      <c r="J14515">
        <f t="shared" si="238"/>
        <v>1</v>
      </c>
      <c r="K14515">
        <v>18</v>
      </c>
      <c r="L14515" s="8">
        <f>COUNTIFS($D$2:$D14515,D14515)</f>
        <v>596</v>
      </c>
    </row>
    <row r="14516" spans="1:12" x14ac:dyDescent="0.2">
      <c r="A14516" s="1">
        <v>1011172</v>
      </c>
      <c r="B14516" s="2">
        <v>40532</v>
      </c>
      <c r="C14516" s="1">
        <v>20</v>
      </c>
      <c r="D14516" t="s">
        <v>45</v>
      </c>
      <c r="E14516">
        <v>16</v>
      </c>
      <c r="F14516" t="s">
        <v>37</v>
      </c>
      <c r="G14516">
        <v>1</v>
      </c>
      <c r="H14516">
        <v>1</v>
      </c>
      <c r="I14516">
        <v>2</v>
      </c>
      <c r="J14516">
        <f t="shared" si="238"/>
        <v>0</v>
      </c>
      <c r="K14516">
        <v>18</v>
      </c>
      <c r="L14516" s="8">
        <f>COUNTIFS($D$2:$D14516,D14516)</f>
        <v>524</v>
      </c>
    </row>
    <row r="14517" spans="1:12" x14ac:dyDescent="0.2">
      <c r="A14517" s="1">
        <v>1011172</v>
      </c>
      <c r="B14517" s="2">
        <v>40532</v>
      </c>
      <c r="C14517">
        <v>16</v>
      </c>
      <c r="D14517" t="s">
        <v>37</v>
      </c>
      <c r="E14517" s="1">
        <v>20</v>
      </c>
      <c r="F14517" t="s">
        <v>45</v>
      </c>
      <c r="G14517">
        <v>0</v>
      </c>
      <c r="H14517">
        <v>2</v>
      </c>
      <c r="I14517">
        <v>1</v>
      </c>
      <c r="J14517">
        <f t="shared" si="238"/>
        <v>3</v>
      </c>
      <c r="K14517">
        <v>18</v>
      </c>
      <c r="L14517" s="8">
        <f>COUNTIFS($D$2:$D14517,D14517)</f>
        <v>714</v>
      </c>
    </row>
    <row r="14518" spans="1:12" x14ac:dyDescent="0.2">
      <c r="A14518" s="1">
        <v>1011173</v>
      </c>
      <c r="B14518" s="2">
        <v>40538</v>
      </c>
      <c r="C14518" s="1">
        <v>36</v>
      </c>
      <c r="D14518" t="s">
        <v>25</v>
      </c>
      <c r="E14518">
        <v>29</v>
      </c>
      <c r="F14518" t="s">
        <v>42</v>
      </c>
      <c r="G14518">
        <v>1</v>
      </c>
      <c r="H14518">
        <v>1</v>
      </c>
      <c r="I14518">
        <v>3</v>
      </c>
      <c r="J14518">
        <f t="shared" si="238"/>
        <v>0</v>
      </c>
      <c r="K14518">
        <v>18</v>
      </c>
      <c r="L14518" s="8">
        <f>COUNTIFS($D$2:$D14518,D14518)</f>
        <v>360</v>
      </c>
    </row>
    <row r="14519" spans="1:12" x14ac:dyDescent="0.2">
      <c r="A14519" s="1">
        <v>1011173</v>
      </c>
      <c r="B14519" s="2">
        <v>40538</v>
      </c>
      <c r="C14519">
        <v>29</v>
      </c>
      <c r="D14519" t="s">
        <v>42</v>
      </c>
      <c r="E14519" s="1">
        <v>36</v>
      </c>
      <c r="F14519" t="s">
        <v>25</v>
      </c>
      <c r="G14519">
        <v>0</v>
      </c>
      <c r="H14519">
        <v>3</v>
      </c>
      <c r="I14519">
        <v>1</v>
      </c>
      <c r="J14519">
        <f t="shared" si="238"/>
        <v>3</v>
      </c>
      <c r="K14519">
        <v>19</v>
      </c>
      <c r="L14519" s="8">
        <f>COUNTIFS($D$2:$D14519,D14519)</f>
        <v>597</v>
      </c>
    </row>
    <row r="14520" spans="1:12" x14ac:dyDescent="0.2">
      <c r="A14520" s="1">
        <v>1011174</v>
      </c>
      <c r="B14520" s="2">
        <v>40538</v>
      </c>
      <c r="C14520" s="1">
        <v>42</v>
      </c>
      <c r="D14520" t="s">
        <v>35</v>
      </c>
      <c r="E14520">
        <v>63</v>
      </c>
      <c r="F14520" t="s">
        <v>777</v>
      </c>
      <c r="G14520">
        <v>1</v>
      </c>
      <c r="H14520">
        <v>1</v>
      </c>
      <c r="I14520">
        <v>2</v>
      </c>
      <c r="J14520">
        <f t="shared" si="238"/>
        <v>0</v>
      </c>
      <c r="K14520">
        <v>18</v>
      </c>
      <c r="L14520" s="8">
        <f>COUNTIFS($D$2:$D14520,D14520)</f>
        <v>94</v>
      </c>
    </row>
    <row r="14521" spans="1:12" x14ac:dyDescent="0.2">
      <c r="A14521" s="1">
        <v>1011174</v>
      </c>
      <c r="B14521" s="2">
        <v>40538</v>
      </c>
      <c r="C14521">
        <v>63</v>
      </c>
      <c r="D14521" t="s">
        <v>777</v>
      </c>
      <c r="E14521" s="1">
        <v>42</v>
      </c>
      <c r="F14521" t="s">
        <v>35</v>
      </c>
      <c r="G14521">
        <v>0</v>
      </c>
      <c r="H14521">
        <v>2</v>
      </c>
      <c r="I14521">
        <v>1</v>
      </c>
      <c r="J14521">
        <f t="shared" si="238"/>
        <v>3</v>
      </c>
      <c r="K14521">
        <v>18</v>
      </c>
      <c r="L14521" s="8">
        <f>COUNTIFS($D$2:$D14521,D14521)</f>
        <v>208</v>
      </c>
    </row>
    <row r="14522" spans="1:12" x14ac:dyDescent="0.2">
      <c r="A14522" s="1">
        <v>1011175</v>
      </c>
      <c r="B14522" s="2">
        <v>40538</v>
      </c>
      <c r="C14522" s="1">
        <v>22</v>
      </c>
      <c r="D14522" t="s">
        <v>15</v>
      </c>
      <c r="E14522">
        <v>20</v>
      </c>
      <c r="F14522" t="s">
        <v>45</v>
      </c>
      <c r="G14522">
        <v>1</v>
      </c>
      <c r="H14522">
        <v>1</v>
      </c>
      <c r="I14522">
        <v>3</v>
      </c>
      <c r="J14522">
        <f t="shared" si="238"/>
        <v>0</v>
      </c>
      <c r="K14522">
        <v>18</v>
      </c>
      <c r="L14522" s="8">
        <f>COUNTIFS($D$2:$D14522,D14522)</f>
        <v>634</v>
      </c>
    </row>
    <row r="14523" spans="1:12" x14ac:dyDescent="0.2">
      <c r="A14523" s="1">
        <v>1011175</v>
      </c>
      <c r="B14523" s="2">
        <v>40538</v>
      </c>
      <c r="C14523">
        <v>20</v>
      </c>
      <c r="D14523" t="s">
        <v>45</v>
      </c>
      <c r="E14523" s="1">
        <v>22</v>
      </c>
      <c r="F14523" t="s">
        <v>15</v>
      </c>
      <c r="G14523">
        <v>0</v>
      </c>
      <c r="H14523">
        <v>3</v>
      </c>
      <c r="I14523">
        <v>1</v>
      </c>
      <c r="J14523">
        <f t="shared" si="238"/>
        <v>3</v>
      </c>
      <c r="K14523">
        <v>19</v>
      </c>
      <c r="L14523" s="8">
        <f>COUNTIFS($D$2:$D14523,D14523)</f>
        <v>525</v>
      </c>
    </row>
    <row r="14524" spans="1:12" x14ac:dyDescent="0.2">
      <c r="A14524" s="1">
        <v>1011176</v>
      </c>
      <c r="B14524" s="2">
        <v>40538</v>
      </c>
      <c r="C14524" s="1">
        <v>21</v>
      </c>
      <c r="D14524" t="s">
        <v>10</v>
      </c>
      <c r="E14524">
        <v>31</v>
      </c>
      <c r="F14524" t="s">
        <v>447</v>
      </c>
      <c r="G14524">
        <v>1</v>
      </c>
      <c r="H14524">
        <v>2</v>
      </c>
      <c r="I14524">
        <v>0</v>
      </c>
      <c r="J14524">
        <f t="shared" si="238"/>
        <v>3</v>
      </c>
      <c r="K14524">
        <v>17</v>
      </c>
      <c r="L14524" s="8">
        <f>COUNTIFS($D$2:$D14524,D14524)</f>
        <v>713</v>
      </c>
    </row>
    <row r="14525" spans="1:12" x14ac:dyDescent="0.2">
      <c r="A14525" s="1">
        <v>1011176</v>
      </c>
      <c r="B14525" s="2">
        <v>40538</v>
      </c>
      <c r="C14525">
        <v>31</v>
      </c>
      <c r="D14525" t="s">
        <v>447</v>
      </c>
      <c r="E14525" s="1">
        <v>21</v>
      </c>
      <c r="F14525" t="s">
        <v>10</v>
      </c>
      <c r="G14525">
        <v>0</v>
      </c>
      <c r="H14525">
        <v>0</v>
      </c>
      <c r="I14525">
        <v>2</v>
      </c>
      <c r="J14525">
        <f t="shared" si="238"/>
        <v>0</v>
      </c>
      <c r="K14525">
        <v>19</v>
      </c>
      <c r="L14525" s="8">
        <f>COUNTIFS($D$2:$D14525,D14525)</f>
        <v>361</v>
      </c>
    </row>
    <row r="14526" spans="1:12" x14ac:dyDescent="0.2">
      <c r="A14526" s="1">
        <v>1011177</v>
      </c>
      <c r="B14526" s="2">
        <v>40538</v>
      </c>
      <c r="C14526" s="1">
        <v>40</v>
      </c>
      <c r="D14526" t="s">
        <v>758</v>
      </c>
      <c r="E14526">
        <v>28</v>
      </c>
      <c r="F14526" t="s">
        <v>320</v>
      </c>
      <c r="G14526">
        <v>1</v>
      </c>
      <c r="H14526">
        <v>2</v>
      </c>
      <c r="I14526">
        <v>0</v>
      </c>
      <c r="J14526">
        <f t="shared" si="238"/>
        <v>3</v>
      </c>
      <c r="K14526">
        <v>19</v>
      </c>
      <c r="L14526" s="8">
        <f>COUNTIFS($D$2:$D14526,D14526)</f>
        <v>437</v>
      </c>
    </row>
    <row r="14527" spans="1:12" x14ac:dyDescent="0.2">
      <c r="A14527" s="1">
        <v>1011177</v>
      </c>
      <c r="B14527" s="2">
        <v>40538</v>
      </c>
      <c r="C14527">
        <v>28</v>
      </c>
      <c r="D14527" t="s">
        <v>320</v>
      </c>
      <c r="E14527" s="1">
        <v>40</v>
      </c>
      <c r="F14527" t="s">
        <v>758</v>
      </c>
      <c r="G14527">
        <v>0</v>
      </c>
      <c r="H14527">
        <v>0</v>
      </c>
      <c r="I14527">
        <v>2</v>
      </c>
      <c r="J14527">
        <f t="shared" si="238"/>
        <v>0</v>
      </c>
      <c r="K14527">
        <v>18</v>
      </c>
      <c r="L14527" s="8">
        <f>COUNTIFS($D$2:$D14527,D14527)</f>
        <v>170</v>
      </c>
    </row>
    <row r="14528" spans="1:12" x14ac:dyDescent="0.2">
      <c r="A14528" s="1">
        <v>1011178</v>
      </c>
      <c r="B14528" s="2">
        <v>40538</v>
      </c>
      <c r="C14528" s="1">
        <v>41</v>
      </c>
      <c r="D14528" t="s">
        <v>759</v>
      </c>
      <c r="E14528">
        <v>24</v>
      </c>
      <c r="F14528" t="s">
        <v>319</v>
      </c>
      <c r="G14528">
        <v>1</v>
      </c>
      <c r="H14528">
        <v>0</v>
      </c>
      <c r="I14528">
        <v>2</v>
      </c>
      <c r="J14528">
        <f t="shared" si="238"/>
        <v>0</v>
      </c>
      <c r="K14528">
        <v>19</v>
      </c>
      <c r="L14528" s="8">
        <f>COUNTIFS($D$2:$D14528,D14528)</f>
        <v>639</v>
      </c>
    </row>
    <row r="14529" spans="1:12" x14ac:dyDescent="0.2">
      <c r="A14529" s="1">
        <v>1011178</v>
      </c>
      <c r="B14529" s="2">
        <v>40538</v>
      </c>
      <c r="C14529">
        <v>24</v>
      </c>
      <c r="D14529" t="s">
        <v>319</v>
      </c>
      <c r="E14529" s="1">
        <v>41</v>
      </c>
      <c r="F14529" t="s">
        <v>759</v>
      </c>
      <c r="G14529">
        <v>0</v>
      </c>
      <c r="H14529">
        <v>2</v>
      </c>
      <c r="I14529">
        <v>0</v>
      </c>
      <c r="J14529">
        <f t="shared" si="238"/>
        <v>3</v>
      </c>
      <c r="K14529">
        <v>18</v>
      </c>
      <c r="L14529" s="8">
        <f>COUNTIFS($D$2:$D14529,D14529)</f>
        <v>94</v>
      </c>
    </row>
    <row r="14530" spans="1:12" x14ac:dyDescent="0.2">
      <c r="A14530" s="1">
        <v>1011179</v>
      </c>
      <c r="B14530" s="2">
        <v>40538</v>
      </c>
      <c r="C14530" s="1">
        <v>32</v>
      </c>
      <c r="D14530" t="s">
        <v>559</v>
      </c>
      <c r="E14530">
        <v>26</v>
      </c>
      <c r="F14530" t="s">
        <v>17</v>
      </c>
      <c r="G14530">
        <v>1</v>
      </c>
      <c r="H14530">
        <v>1</v>
      </c>
      <c r="I14530">
        <v>2</v>
      </c>
      <c r="J14530">
        <f t="shared" ref="J14530:J14593" si="239">IF(H14530&gt;I14530,3,IF(I14530&gt;H14530,0,1))</f>
        <v>0</v>
      </c>
      <c r="K14530">
        <v>18</v>
      </c>
      <c r="L14530" s="8">
        <f>COUNTIFS($D$2:$D14530,D14530)</f>
        <v>714</v>
      </c>
    </row>
    <row r="14531" spans="1:12" x14ac:dyDescent="0.2">
      <c r="A14531" s="1">
        <v>1011179</v>
      </c>
      <c r="B14531" s="2">
        <v>40538</v>
      </c>
      <c r="C14531">
        <v>26</v>
      </c>
      <c r="D14531" t="s">
        <v>17</v>
      </c>
      <c r="E14531" s="1">
        <v>32</v>
      </c>
      <c r="F14531" t="s">
        <v>559</v>
      </c>
      <c r="G14531">
        <v>0</v>
      </c>
      <c r="H14531">
        <v>2</v>
      </c>
      <c r="I14531">
        <v>1</v>
      </c>
      <c r="J14531">
        <f t="shared" si="239"/>
        <v>3</v>
      </c>
      <c r="K14531">
        <v>18</v>
      </c>
      <c r="L14531" s="8">
        <f>COUNTIFS($D$2:$D14531,D14531)</f>
        <v>714</v>
      </c>
    </row>
    <row r="14532" spans="1:12" x14ac:dyDescent="0.2">
      <c r="A14532" s="1">
        <v>1011180</v>
      </c>
      <c r="B14532" s="2">
        <v>40539</v>
      </c>
      <c r="C14532" s="1">
        <v>10</v>
      </c>
      <c r="D14532" t="s">
        <v>47</v>
      </c>
      <c r="E14532">
        <v>14</v>
      </c>
      <c r="F14532" t="s">
        <v>27</v>
      </c>
      <c r="G14532">
        <v>1</v>
      </c>
      <c r="H14532">
        <v>3</v>
      </c>
      <c r="I14532">
        <v>1</v>
      </c>
      <c r="J14532">
        <f t="shared" si="239"/>
        <v>3</v>
      </c>
      <c r="K14532">
        <v>18</v>
      </c>
      <c r="L14532" s="8">
        <f>COUNTIFS($D$2:$D14532,D14532)</f>
        <v>714</v>
      </c>
    </row>
    <row r="14533" spans="1:12" x14ac:dyDescent="0.2">
      <c r="A14533" s="1">
        <v>1011180</v>
      </c>
      <c r="B14533" s="2">
        <v>40539</v>
      </c>
      <c r="C14533">
        <v>14</v>
      </c>
      <c r="D14533" t="s">
        <v>27</v>
      </c>
      <c r="E14533" s="1">
        <v>10</v>
      </c>
      <c r="F14533" t="s">
        <v>47</v>
      </c>
      <c r="G14533">
        <v>0</v>
      </c>
      <c r="H14533">
        <v>1</v>
      </c>
      <c r="I14533">
        <v>3</v>
      </c>
      <c r="J14533">
        <f t="shared" si="239"/>
        <v>0</v>
      </c>
      <c r="K14533">
        <v>18</v>
      </c>
      <c r="L14533" s="8">
        <f>COUNTIFS($D$2:$D14533,D14533)</f>
        <v>714</v>
      </c>
    </row>
    <row r="14534" spans="1:12" x14ac:dyDescent="0.2">
      <c r="A14534" s="1">
        <v>1011181</v>
      </c>
      <c r="B14534" s="2">
        <v>40540</v>
      </c>
      <c r="C14534" s="1">
        <v>28</v>
      </c>
      <c r="D14534" t="s">
        <v>320</v>
      </c>
      <c r="E14534">
        <v>41</v>
      </c>
      <c r="F14534" t="s">
        <v>759</v>
      </c>
      <c r="G14534">
        <v>1</v>
      </c>
      <c r="H14534">
        <v>1</v>
      </c>
      <c r="I14534">
        <v>3</v>
      </c>
      <c r="J14534">
        <f t="shared" si="239"/>
        <v>0</v>
      </c>
      <c r="K14534">
        <v>19</v>
      </c>
      <c r="L14534" s="8">
        <f>COUNTIFS($D$2:$D14534,D14534)</f>
        <v>171</v>
      </c>
    </row>
    <row r="14535" spans="1:12" x14ac:dyDescent="0.2">
      <c r="A14535" s="1">
        <v>1011181</v>
      </c>
      <c r="B14535" s="2">
        <v>40540</v>
      </c>
      <c r="C14535">
        <v>41</v>
      </c>
      <c r="D14535" t="s">
        <v>759</v>
      </c>
      <c r="E14535" s="1">
        <v>28</v>
      </c>
      <c r="F14535" t="s">
        <v>320</v>
      </c>
      <c r="G14535">
        <v>0</v>
      </c>
      <c r="H14535">
        <v>3</v>
      </c>
      <c r="I14535">
        <v>1</v>
      </c>
      <c r="J14535">
        <f t="shared" si="239"/>
        <v>3</v>
      </c>
      <c r="K14535">
        <v>20</v>
      </c>
      <c r="L14535" s="8">
        <f>COUNTIFS($D$2:$D14535,D14535)</f>
        <v>640</v>
      </c>
    </row>
    <row r="14536" spans="1:12" x14ac:dyDescent="0.2">
      <c r="A14536" s="1">
        <v>1011182</v>
      </c>
      <c r="B14536" s="2">
        <v>40540</v>
      </c>
      <c r="C14536" s="1">
        <v>26</v>
      </c>
      <c r="D14536" t="s">
        <v>17</v>
      </c>
      <c r="E14536">
        <v>22</v>
      </c>
      <c r="F14536" t="s">
        <v>15</v>
      </c>
      <c r="G14536">
        <v>1</v>
      </c>
      <c r="H14536">
        <v>2</v>
      </c>
      <c r="I14536">
        <v>0</v>
      </c>
      <c r="J14536">
        <f t="shared" si="239"/>
        <v>3</v>
      </c>
      <c r="K14536">
        <v>19</v>
      </c>
      <c r="L14536" s="8">
        <f>COUNTIFS($D$2:$D14536,D14536)</f>
        <v>715</v>
      </c>
    </row>
    <row r="14537" spans="1:12" x14ac:dyDescent="0.2">
      <c r="A14537" s="1">
        <v>1011182</v>
      </c>
      <c r="B14537" s="2">
        <v>40540</v>
      </c>
      <c r="C14537">
        <v>22</v>
      </c>
      <c r="D14537" t="s">
        <v>15</v>
      </c>
      <c r="E14537" s="1">
        <v>26</v>
      </c>
      <c r="F14537" t="s">
        <v>17</v>
      </c>
      <c r="G14537">
        <v>0</v>
      </c>
      <c r="H14537">
        <v>0</v>
      </c>
      <c r="I14537">
        <v>2</v>
      </c>
      <c r="J14537">
        <f t="shared" si="239"/>
        <v>0</v>
      </c>
      <c r="K14537">
        <v>19</v>
      </c>
      <c r="L14537" s="8">
        <f>COUNTIFS($D$2:$D14537,D14537)</f>
        <v>635</v>
      </c>
    </row>
    <row r="14538" spans="1:12" x14ac:dyDescent="0.2">
      <c r="A14538" s="1">
        <v>1011183</v>
      </c>
      <c r="B14538" s="2">
        <v>40540</v>
      </c>
      <c r="C14538" s="1">
        <v>31</v>
      </c>
      <c r="D14538" t="s">
        <v>447</v>
      </c>
      <c r="E14538">
        <v>44</v>
      </c>
      <c r="F14538" t="s">
        <v>761</v>
      </c>
      <c r="G14538">
        <v>1</v>
      </c>
      <c r="H14538">
        <v>0</v>
      </c>
      <c r="I14538">
        <v>2</v>
      </c>
      <c r="J14538">
        <f t="shared" si="239"/>
        <v>0</v>
      </c>
      <c r="K14538">
        <v>20</v>
      </c>
      <c r="L14538" s="8">
        <f>COUNTIFS($D$2:$D14538,D14538)</f>
        <v>362</v>
      </c>
    </row>
    <row r="14539" spans="1:12" x14ac:dyDescent="0.2">
      <c r="A14539" s="1">
        <v>1011183</v>
      </c>
      <c r="B14539" s="2">
        <v>40540</v>
      </c>
      <c r="C14539">
        <v>44</v>
      </c>
      <c r="D14539" t="s">
        <v>761</v>
      </c>
      <c r="E14539" s="1">
        <v>31</v>
      </c>
      <c r="F14539" t="s">
        <v>447</v>
      </c>
      <c r="G14539">
        <v>0</v>
      </c>
      <c r="H14539">
        <v>2</v>
      </c>
      <c r="I14539">
        <v>0</v>
      </c>
      <c r="J14539">
        <f t="shared" si="239"/>
        <v>3</v>
      </c>
      <c r="K14539">
        <v>17</v>
      </c>
      <c r="L14539" s="8">
        <f>COUNTIFS($D$2:$D14539,D14539)</f>
        <v>17</v>
      </c>
    </row>
    <row r="14540" spans="1:12" x14ac:dyDescent="0.2">
      <c r="A14540" s="1">
        <v>1011184</v>
      </c>
      <c r="B14540" s="2">
        <v>40540</v>
      </c>
      <c r="C14540" s="1">
        <v>24</v>
      </c>
      <c r="D14540" t="s">
        <v>319</v>
      </c>
      <c r="E14540">
        <v>36</v>
      </c>
      <c r="F14540" t="s">
        <v>25</v>
      </c>
      <c r="G14540">
        <v>1</v>
      </c>
      <c r="H14540">
        <v>0</v>
      </c>
      <c r="I14540">
        <v>2</v>
      </c>
      <c r="J14540">
        <f t="shared" si="239"/>
        <v>0</v>
      </c>
      <c r="K14540">
        <v>19</v>
      </c>
      <c r="L14540" s="8">
        <f>COUNTIFS($D$2:$D14540,D14540)</f>
        <v>95</v>
      </c>
    </row>
    <row r="14541" spans="1:12" x14ac:dyDescent="0.2">
      <c r="A14541" s="1">
        <v>1011184</v>
      </c>
      <c r="B14541" s="2">
        <v>40540</v>
      </c>
      <c r="C14541">
        <v>36</v>
      </c>
      <c r="D14541" t="s">
        <v>25</v>
      </c>
      <c r="E14541" s="1">
        <v>24</v>
      </c>
      <c r="F14541" t="s">
        <v>319</v>
      </c>
      <c r="G14541">
        <v>0</v>
      </c>
      <c r="H14541">
        <v>2</v>
      </c>
      <c r="I14541">
        <v>0</v>
      </c>
      <c r="J14541">
        <f t="shared" si="239"/>
        <v>3</v>
      </c>
      <c r="K14541">
        <v>19</v>
      </c>
      <c r="L14541" s="8">
        <f>COUNTIFS($D$2:$D14541,D14541)</f>
        <v>361</v>
      </c>
    </row>
    <row r="14542" spans="1:12" x14ac:dyDescent="0.2">
      <c r="A14542" s="1">
        <v>1011185</v>
      </c>
      <c r="B14542" s="2">
        <v>40540</v>
      </c>
      <c r="C14542" s="1">
        <v>20</v>
      </c>
      <c r="D14542" t="s">
        <v>45</v>
      </c>
      <c r="E14542">
        <v>32</v>
      </c>
      <c r="F14542" t="s">
        <v>559</v>
      </c>
      <c r="G14542">
        <v>1</v>
      </c>
      <c r="H14542">
        <v>4</v>
      </c>
      <c r="I14542">
        <v>0</v>
      </c>
      <c r="J14542">
        <f t="shared" si="239"/>
        <v>3</v>
      </c>
      <c r="K14542">
        <v>20</v>
      </c>
      <c r="L14542" s="8">
        <f>COUNTIFS($D$2:$D14542,D14542)</f>
        <v>526</v>
      </c>
    </row>
    <row r="14543" spans="1:12" x14ac:dyDescent="0.2">
      <c r="A14543" s="1">
        <v>1011185</v>
      </c>
      <c r="B14543" s="2">
        <v>40540</v>
      </c>
      <c r="C14543">
        <v>32</v>
      </c>
      <c r="D14543" t="s">
        <v>559</v>
      </c>
      <c r="E14543" s="1">
        <v>20</v>
      </c>
      <c r="F14543" t="s">
        <v>45</v>
      </c>
      <c r="G14543">
        <v>0</v>
      </c>
      <c r="H14543">
        <v>0</v>
      </c>
      <c r="I14543">
        <v>4</v>
      </c>
      <c r="J14543">
        <f t="shared" si="239"/>
        <v>0</v>
      </c>
      <c r="K14543">
        <v>19</v>
      </c>
      <c r="L14543" s="8">
        <f>COUNTIFS($D$2:$D14543,D14543)</f>
        <v>715</v>
      </c>
    </row>
    <row r="14544" spans="1:12" x14ac:dyDescent="0.2">
      <c r="A14544" s="1">
        <v>1011186</v>
      </c>
      <c r="B14544" s="2">
        <v>40540</v>
      </c>
      <c r="C14544" s="1">
        <v>29</v>
      </c>
      <c r="D14544" t="s">
        <v>42</v>
      </c>
      <c r="E14544">
        <v>16</v>
      </c>
      <c r="F14544" t="s">
        <v>37</v>
      </c>
      <c r="G14544">
        <v>1</v>
      </c>
      <c r="H14544">
        <v>1</v>
      </c>
      <c r="I14544">
        <v>1</v>
      </c>
      <c r="J14544">
        <f t="shared" si="239"/>
        <v>1</v>
      </c>
      <c r="K14544">
        <v>20</v>
      </c>
      <c r="L14544" s="8">
        <f>COUNTIFS($D$2:$D14544,D14544)</f>
        <v>598</v>
      </c>
    </row>
    <row r="14545" spans="1:12" x14ac:dyDescent="0.2">
      <c r="A14545" s="1">
        <v>1011186</v>
      </c>
      <c r="B14545" s="2">
        <v>40540</v>
      </c>
      <c r="C14545">
        <v>16</v>
      </c>
      <c r="D14545" t="s">
        <v>37</v>
      </c>
      <c r="E14545" s="1">
        <v>29</v>
      </c>
      <c r="F14545" t="s">
        <v>42</v>
      </c>
      <c r="G14545">
        <v>0</v>
      </c>
      <c r="H14545">
        <v>1</v>
      </c>
      <c r="I14545">
        <v>1</v>
      </c>
      <c r="J14545">
        <f t="shared" si="239"/>
        <v>1</v>
      </c>
      <c r="K14545">
        <v>19</v>
      </c>
      <c r="L14545" s="8">
        <f>COUNTIFS($D$2:$D14545,D14545)</f>
        <v>715</v>
      </c>
    </row>
    <row r="14546" spans="1:12" x14ac:dyDescent="0.2">
      <c r="A14546" s="1">
        <v>1011187</v>
      </c>
      <c r="B14546" s="2">
        <v>40540</v>
      </c>
      <c r="C14546" s="1">
        <v>43</v>
      </c>
      <c r="D14546" t="s">
        <v>760</v>
      </c>
      <c r="E14546">
        <v>21</v>
      </c>
      <c r="F14546" t="s">
        <v>10</v>
      </c>
      <c r="G14546">
        <v>1</v>
      </c>
      <c r="H14546">
        <v>1</v>
      </c>
      <c r="I14546">
        <v>1</v>
      </c>
      <c r="J14546">
        <f t="shared" si="239"/>
        <v>1</v>
      </c>
      <c r="K14546">
        <v>18</v>
      </c>
      <c r="L14546" s="8">
        <f>COUNTIFS($D$2:$D14546,D14546)</f>
        <v>246</v>
      </c>
    </row>
    <row r="14547" spans="1:12" x14ac:dyDescent="0.2">
      <c r="A14547" s="1">
        <v>1011187</v>
      </c>
      <c r="B14547" s="2">
        <v>40540</v>
      </c>
      <c r="C14547">
        <v>21</v>
      </c>
      <c r="D14547" t="s">
        <v>10</v>
      </c>
      <c r="E14547" s="1">
        <v>43</v>
      </c>
      <c r="F14547" t="s">
        <v>760</v>
      </c>
      <c r="G14547">
        <v>0</v>
      </c>
      <c r="H14547">
        <v>1</v>
      </c>
      <c r="I14547">
        <v>1</v>
      </c>
      <c r="J14547">
        <f t="shared" si="239"/>
        <v>1</v>
      </c>
      <c r="K14547">
        <v>18</v>
      </c>
      <c r="L14547" s="8">
        <f>COUNTIFS($D$2:$D14547,D14547)</f>
        <v>714</v>
      </c>
    </row>
    <row r="14548" spans="1:12" x14ac:dyDescent="0.2">
      <c r="A14548" s="1">
        <v>1011188</v>
      </c>
      <c r="B14548" s="2">
        <v>40541</v>
      </c>
      <c r="C14548" s="1">
        <v>63</v>
      </c>
      <c r="D14548" t="s">
        <v>777</v>
      </c>
      <c r="E14548">
        <v>10</v>
      </c>
      <c r="F14548" t="s">
        <v>47</v>
      </c>
      <c r="G14548">
        <v>1</v>
      </c>
      <c r="H14548">
        <v>2</v>
      </c>
      <c r="I14548">
        <v>2</v>
      </c>
      <c r="J14548">
        <f t="shared" si="239"/>
        <v>1</v>
      </c>
      <c r="K14548">
        <v>19</v>
      </c>
      <c r="L14548" s="8">
        <f>COUNTIFS($D$2:$D14548,D14548)</f>
        <v>209</v>
      </c>
    </row>
    <row r="14549" spans="1:12" x14ac:dyDescent="0.2">
      <c r="A14549" s="1">
        <v>1011188</v>
      </c>
      <c r="B14549" s="2">
        <v>40541</v>
      </c>
      <c r="C14549">
        <v>10</v>
      </c>
      <c r="D14549" t="s">
        <v>47</v>
      </c>
      <c r="E14549" s="1">
        <v>63</v>
      </c>
      <c r="F14549" t="s">
        <v>777</v>
      </c>
      <c r="G14549">
        <v>0</v>
      </c>
      <c r="H14549">
        <v>2</v>
      </c>
      <c r="I14549">
        <v>2</v>
      </c>
      <c r="J14549">
        <f t="shared" si="239"/>
        <v>1</v>
      </c>
      <c r="K14549">
        <v>19</v>
      </c>
      <c r="L14549" s="8">
        <f>COUNTIFS($D$2:$D14549,D14549)</f>
        <v>715</v>
      </c>
    </row>
    <row r="14550" spans="1:12" x14ac:dyDescent="0.2">
      <c r="A14550" s="1">
        <v>1011189</v>
      </c>
      <c r="B14550" s="2">
        <v>40541</v>
      </c>
      <c r="C14550" s="1">
        <v>14</v>
      </c>
      <c r="D14550" t="s">
        <v>27</v>
      </c>
      <c r="E14550">
        <v>40</v>
      </c>
      <c r="F14550" t="s">
        <v>758</v>
      </c>
      <c r="G14550">
        <v>1</v>
      </c>
      <c r="H14550">
        <v>1</v>
      </c>
      <c r="I14550">
        <v>0</v>
      </c>
      <c r="J14550">
        <f t="shared" si="239"/>
        <v>3</v>
      </c>
      <c r="K14550">
        <v>19</v>
      </c>
      <c r="L14550" s="8">
        <f>COUNTIFS($D$2:$D14550,D14550)</f>
        <v>715</v>
      </c>
    </row>
    <row r="14551" spans="1:12" x14ac:dyDescent="0.2">
      <c r="A14551" s="1">
        <v>1011189</v>
      </c>
      <c r="B14551" s="2">
        <v>40541</v>
      </c>
      <c r="C14551">
        <v>40</v>
      </c>
      <c r="D14551" t="s">
        <v>758</v>
      </c>
      <c r="E14551" s="1">
        <v>14</v>
      </c>
      <c r="F14551" t="s">
        <v>27</v>
      </c>
      <c r="G14551">
        <v>0</v>
      </c>
      <c r="H14551">
        <v>0</v>
      </c>
      <c r="I14551">
        <v>1</v>
      </c>
      <c r="J14551">
        <f t="shared" si="239"/>
        <v>0</v>
      </c>
      <c r="K14551">
        <v>20</v>
      </c>
      <c r="L14551" s="8">
        <f>COUNTIFS($D$2:$D14551,D14551)</f>
        <v>438</v>
      </c>
    </row>
    <row r="14552" spans="1:12" x14ac:dyDescent="0.2">
      <c r="A14552" s="1">
        <v>1011190</v>
      </c>
      <c r="B14552" s="2">
        <v>40541</v>
      </c>
      <c r="C14552" s="1">
        <v>19</v>
      </c>
      <c r="D14552" t="s">
        <v>40</v>
      </c>
      <c r="E14552">
        <v>42</v>
      </c>
      <c r="F14552" t="s">
        <v>35</v>
      </c>
      <c r="G14552">
        <v>1</v>
      </c>
      <c r="H14552">
        <v>0</v>
      </c>
      <c r="I14552">
        <v>1</v>
      </c>
      <c r="J14552">
        <f t="shared" si="239"/>
        <v>0</v>
      </c>
      <c r="K14552">
        <v>18</v>
      </c>
      <c r="L14552" s="8">
        <f>COUNTIFS($D$2:$D14552,D14552)</f>
        <v>714</v>
      </c>
    </row>
    <row r="14553" spans="1:12" x14ac:dyDescent="0.2">
      <c r="A14553" s="1">
        <v>1011190</v>
      </c>
      <c r="B14553" s="2">
        <v>40541</v>
      </c>
      <c r="C14553">
        <v>42</v>
      </c>
      <c r="D14553" t="s">
        <v>35</v>
      </c>
      <c r="E14553" s="1">
        <v>19</v>
      </c>
      <c r="F14553" t="s">
        <v>40</v>
      </c>
      <c r="G14553">
        <v>0</v>
      </c>
      <c r="H14553">
        <v>1</v>
      </c>
      <c r="I14553">
        <v>0</v>
      </c>
      <c r="J14553">
        <f t="shared" si="239"/>
        <v>3</v>
      </c>
      <c r="K14553">
        <v>19</v>
      </c>
      <c r="L14553" s="8">
        <f>COUNTIFS($D$2:$D14553,D14553)</f>
        <v>95</v>
      </c>
    </row>
    <row r="14554" spans="1:12" x14ac:dyDescent="0.2">
      <c r="A14554" s="1">
        <v>1011191</v>
      </c>
      <c r="B14554" s="2">
        <v>40544</v>
      </c>
      <c r="C14554" s="1">
        <v>28</v>
      </c>
      <c r="D14554" t="s">
        <v>320</v>
      </c>
      <c r="E14554">
        <v>21</v>
      </c>
      <c r="F14554" t="s">
        <v>10</v>
      </c>
      <c r="G14554">
        <v>1</v>
      </c>
      <c r="H14554">
        <v>1</v>
      </c>
      <c r="I14554">
        <v>2</v>
      </c>
      <c r="J14554">
        <f t="shared" si="239"/>
        <v>0</v>
      </c>
      <c r="K14554">
        <v>20</v>
      </c>
      <c r="L14554" s="8">
        <f>COUNTIFS($D$2:$D14554,D14554)</f>
        <v>172</v>
      </c>
    </row>
    <row r="14555" spans="1:12" x14ac:dyDescent="0.2">
      <c r="A14555" s="1">
        <v>1011191</v>
      </c>
      <c r="B14555" s="2">
        <v>40544</v>
      </c>
      <c r="C14555">
        <v>21</v>
      </c>
      <c r="D14555" t="s">
        <v>10</v>
      </c>
      <c r="E14555" s="1">
        <v>28</v>
      </c>
      <c r="F14555" t="s">
        <v>320</v>
      </c>
      <c r="G14555">
        <v>0</v>
      </c>
      <c r="H14555">
        <v>2</v>
      </c>
      <c r="I14555">
        <v>1</v>
      </c>
      <c r="J14555">
        <f t="shared" si="239"/>
        <v>3</v>
      </c>
      <c r="K14555">
        <v>19</v>
      </c>
      <c r="L14555" s="8">
        <f>COUNTIFS($D$2:$D14555,D14555)</f>
        <v>715</v>
      </c>
    </row>
    <row r="14556" spans="1:12" x14ac:dyDescent="0.2">
      <c r="A14556" s="1">
        <v>1011192</v>
      </c>
      <c r="B14556" s="2">
        <v>40544</v>
      </c>
      <c r="C14556" s="1">
        <v>29</v>
      </c>
      <c r="D14556" t="s">
        <v>42</v>
      </c>
      <c r="E14556">
        <v>42</v>
      </c>
      <c r="F14556" t="s">
        <v>35</v>
      </c>
      <c r="G14556">
        <v>1</v>
      </c>
      <c r="H14556">
        <v>2</v>
      </c>
      <c r="I14556">
        <v>0</v>
      </c>
      <c r="J14556">
        <f t="shared" si="239"/>
        <v>3</v>
      </c>
      <c r="K14556">
        <v>21</v>
      </c>
      <c r="L14556" s="8">
        <f>COUNTIFS($D$2:$D14556,D14556)</f>
        <v>599</v>
      </c>
    </row>
    <row r="14557" spans="1:12" x14ac:dyDescent="0.2">
      <c r="A14557" s="1">
        <v>1011192</v>
      </c>
      <c r="B14557" s="2">
        <v>40544</v>
      </c>
      <c r="C14557">
        <v>42</v>
      </c>
      <c r="D14557" t="s">
        <v>35</v>
      </c>
      <c r="E14557" s="1">
        <v>29</v>
      </c>
      <c r="F14557" t="s">
        <v>42</v>
      </c>
      <c r="G14557">
        <v>0</v>
      </c>
      <c r="H14557">
        <v>0</v>
      </c>
      <c r="I14557">
        <v>2</v>
      </c>
      <c r="J14557">
        <f t="shared" si="239"/>
        <v>0</v>
      </c>
      <c r="K14557">
        <v>20</v>
      </c>
      <c r="L14557" s="8">
        <f>COUNTIFS($D$2:$D14557,D14557)</f>
        <v>96</v>
      </c>
    </row>
    <row r="14558" spans="1:12" x14ac:dyDescent="0.2">
      <c r="A14558" s="1">
        <v>1011193</v>
      </c>
      <c r="B14558" s="2">
        <v>40544</v>
      </c>
      <c r="C14558" s="1">
        <v>26</v>
      </c>
      <c r="D14558" t="s">
        <v>17</v>
      </c>
      <c r="E14558">
        <v>36</v>
      </c>
      <c r="F14558" t="s">
        <v>25</v>
      </c>
      <c r="G14558">
        <v>1</v>
      </c>
      <c r="H14558">
        <v>1</v>
      </c>
      <c r="I14558">
        <v>0</v>
      </c>
      <c r="J14558">
        <f t="shared" si="239"/>
        <v>3</v>
      </c>
      <c r="K14558">
        <v>20</v>
      </c>
      <c r="L14558" s="8">
        <f>COUNTIFS($D$2:$D14558,D14558)</f>
        <v>716</v>
      </c>
    </row>
    <row r="14559" spans="1:12" x14ac:dyDescent="0.2">
      <c r="A14559" s="1">
        <v>1011193</v>
      </c>
      <c r="B14559" s="2">
        <v>40544</v>
      </c>
      <c r="C14559">
        <v>36</v>
      </c>
      <c r="D14559" t="s">
        <v>25</v>
      </c>
      <c r="E14559" s="1">
        <v>26</v>
      </c>
      <c r="F14559" t="s">
        <v>17</v>
      </c>
      <c r="G14559">
        <v>0</v>
      </c>
      <c r="H14559">
        <v>0</v>
      </c>
      <c r="I14559">
        <v>1</v>
      </c>
      <c r="J14559">
        <f t="shared" si="239"/>
        <v>0</v>
      </c>
      <c r="K14559">
        <v>20</v>
      </c>
      <c r="L14559" s="8">
        <f>COUNTIFS($D$2:$D14559,D14559)</f>
        <v>362</v>
      </c>
    </row>
    <row r="14560" spans="1:12" x14ac:dyDescent="0.2">
      <c r="A14560" s="1">
        <v>1011194</v>
      </c>
      <c r="B14560" s="2">
        <v>40544</v>
      </c>
      <c r="C14560" s="1">
        <v>31</v>
      </c>
      <c r="D14560" t="s">
        <v>447</v>
      </c>
      <c r="E14560">
        <v>41</v>
      </c>
      <c r="F14560" t="s">
        <v>759</v>
      </c>
      <c r="G14560">
        <v>1</v>
      </c>
      <c r="H14560">
        <v>3</v>
      </c>
      <c r="I14560">
        <v>0</v>
      </c>
      <c r="J14560">
        <f t="shared" si="239"/>
        <v>3</v>
      </c>
      <c r="K14560">
        <v>21</v>
      </c>
      <c r="L14560" s="8">
        <f>COUNTIFS($D$2:$D14560,D14560)</f>
        <v>363</v>
      </c>
    </row>
    <row r="14561" spans="1:12" x14ac:dyDescent="0.2">
      <c r="A14561" s="1">
        <v>1011194</v>
      </c>
      <c r="B14561" s="2">
        <v>40544</v>
      </c>
      <c r="C14561">
        <v>41</v>
      </c>
      <c r="D14561" t="s">
        <v>759</v>
      </c>
      <c r="E14561" s="1">
        <v>31</v>
      </c>
      <c r="F14561" t="s">
        <v>447</v>
      </c>
      <c r="G14561">
        <v>0</v>
      </c>
      <c r="H14561">
        <v>0</v>
      </c>
      <c r="I14561">
        <v>3</v>
      </c>
      <c r="J14561">
        <f t="shared" si="239"/>
        <v>0</v>
      </c>
      <c r="K14561">
        <v>21</v>
      </c>
      <c r="L14561" s="8">
        <f>COUNTIFS($D$2:$D14561,D14561)</f>
        <v>641</v>
      </c>
    </row>
    <row r="14562" spans="1:12" x14ac:dyDescent="0.2">
      <c r="A14562" s="1">
        <v>1011195</v>
      </c>
      <c r="B14562" s="2">
        <v>40544</v>
      </c>
      <c r="C14562" s="1">
        <v>24</v>
      </c>
      <c r="D14562" t="s">
        <v>319</v>
      </c>
      <c r="E14562">
        <v>16</v>
      </c>
      <c r="F14562" t="s">
        <v>37</v>
      </c>
      <c r="G14562">
        <v>1</v>
      </c>
      <c r="H14562">
        <v>2</v>
      </c>
      <c r="I14562">
        <v>0</v>
      </c>
      <c r="J14562">
        <f t="shared" si="239"/>
        <v>3</v>
      </c>
      <c r="K14562">
        <v>20</v>
      </c>
      <c r="L14562" s="8">
        <f>COUNTIFS($D$2:$D14562,D14562)</f>
        <v>96</v>
      </c>
    </row>
    <row r="14563" spans="1:12" x14ac:dyDescent="0.2">
      <c r="A14563" s="1">
        <v>1011195</v>
      </c>
      <c r="B14563" s="2">
        <v>40544</v>
      </c>
      <c r="C14563">
        <v>16</v>
      </c>
      <c r="D14563" t="s">
        <v>37</v>
      </c>
      <c r="E14563" s="1">
        <v>24</v>
      </c>
      <c r="F14563" t="s">
        <v>319</v>
      </c>
      <c r="G14563">
        <v>0</v>
      </c>
      <c r="H14563">
        <v>0</v>
      </c>
      <c r="I14563">
        <v>2</v>
      </c>
      <c r="J14563">
        <f t="shared" si="239"/>
        <v>0</v>
      </c>
      <c r="K14563">
        <v>20</v>
      </c>
      <c r="L14563" s="8">
        <f>COUNTIFS($D$2:$D14563,D14563)</f>
        <v>716</v>
      </c>
    </row>
    <row r="14564" spans="1:12" x14ac:dyDescent="0.2">
      <c r="A14564" s="1">
        <v>1011196</v>
      </c>
      <c r="B14564" s="2">
        <v>40544</v>
      </c>
      <c r="C14564" s="1">
        <v>20</v>
      </c>
      <c r="D14564" t="s">
        <v>45</v>
      </c>
      <c r="E14564">
        <v>44</v>
      </c>
      <c r="F14564" t="s">
        <v>761</v>
      </c>
      <c r="G14564">
        <v>1</v>
      </c>
      <c r="H14564">
        <v>1</v>
      </c>
      <c r="I14564">
        <v>0</v>
      </c>
      <c r="J14564">
        <f t="shared" si="239"/>
        <v>3</v>
      </c>
      <c r="K14564">
        <v>21</v>
      </c>
      <c r="L14564" s="8">
        <f>COUNTIFS($D$2:$D14564,D14564)</f>
        <v>527</v>
      </c>
    </row>
    <row r="14565" spans="1:12" x14ac:dyDescent="0.2">
      <c r="A14565" s="1">
        <v>1011196</v>
      </c>
      <c r="B14565" s="2">
        <v>40544</v>
      </c>
      <c r="C14565">
        <v>44</v>
      </c>
      <c r="D14565" t="s">
        <v>761</v>
      </c>
      <c r="E14565" s="1">
        <v>20</v>
      </c>
      <c r="F14565" t="s">
        <v>45</v>
      </c>
      <c r="G14565">
        <v>0</v>
      </c>
      <c r="H14565">
        <v>0</v>
      </c>
      <c r="I14565">
        <v>1</v>
      </c>
      <c r="J14565">
        <f t="shared" si="239"/>
        <v>0</v>
      </c>
      <c r="K14565">
        <v>18</v>
      </c>
      <c r="L14565" s="8">
        <f>COUNTIFS($D$2:$D14565,D14565)</f>
        <v>18</v>
      </c>
    </row>
    <row r="14566" spans="1:12" x14ac:dyDescent="0.2">
      <c r="A14566" s="1">
        <v>1011197</v>
      </c>
      <c r="B14566" s="2">
        <v>40544</v>
      </c>
      <c r="C14566" s="1">
        <v>19</v>
      </c>
      <c r="D14566" t="s">
        <v>40</v>
      </c>
      <c r="E14566">
        <v>40</v>
      </c>
      <c r="F14566" t="s">
        <v>758</v>
      </c>
      <c r="G14566">
        <v>1</v>
      </c>
      <c r="H14566">
        <v>2</v>
      </c>
      <c r="I14566">
        <v>1</v>
      </c>
      <c r="J14566">
        <f t="shared" si="239"/>
        <v>3</v>
      </c>
      <c r="K14566">
        <v>19</v>
      </c>
      <c r="L14566" s="8">
        <f>COUNTIFS($D$2:$D14566,D14566)</f>
        <v>715</v>
      </c>
    </row>
    <row r="14567" spans="1:12" x14ac:dyDescent="0.2">
      <c r="A14567" s="1">
        <v>1011197</v>
      </c>
      <c r="B14567" s="2">
        <v>40544</v>
      </c>
      <c r="C14567">
        <v>40</v>
      </c>
      <c r="D14567" t="s">
        <v>758</v>
      </c>
      <c r="E14567" s="1">
        <v>19</v>
      </c>
      <c r="F14567" t="s">
        <v>40</v>
      </c>
      <c r="G14567">
        <v>0</v>
      </c>
      <c r="H14567">
        <v>1</v>
      </c>
      <c r="I14567">
        <v>2</v>
      </c>
      <c r="J14567">
        <f t="shared" si="239"/>
        <v>0</v>
      </c>
      <c r="K14567">
        <v>21</v>
      </c>
      <c r="L14567" s="8">
        <f>COUNTIFS($D$2:$D14567,D14567)</f>
        <v>439</v>
      </c>
    </row>
    <row r="14568" spans="1:12" x14ac:dyDescent="0.2">
      <c r="A14568" s="1">
        <v>1011198</v>
      </c>
      <c r="B14568" s="2">
        <v>40544</v>
      </c>
      <c r="C14568" s="1">
        <v>43</v>
      </c>
      <c r="D14568" t="s">
        <v>760</v>
      </c>
      <c r="E14568">
        <v>10</v>
      </c>
      <c r="F14568" t="s">
        <v>47</v>
      </c>
      <c r="G14568">
        <v>1</v>
      </c>
      <c r="H14568">
        <v>0</v>
      </c>
      <c r="I14568">
        <v>3</v>
      </c>
      <c r="J14568">
        <f t="shared" si="239"/>
        <v>0</v>
      </c>
      <c r="K14568">
        <v>19</v>
      </c>
      <c r="L14568" s="8">
        <f>COUNTIFS($D$2:$D14568,D14568)</f>
        <v>247</v>
      </c>
    </row>
    <row r="14569" spans="1:12" x14ac:dyDescent="0.2">
      <c r="A14569" s="1">
        <v>1011198</v>
      </c>
      <c r="B14569" s="2">
        <v>40544</v>
      </c>
      <c r="C14569">
        <v>10</v>
      </c>
      <c r="D14569" t="s">
        <v>47</v>
      </c>
      <c r="E14569" s="1">
        <v>43</v>
      </c>
      <c r="F14569" t="s">
        <v>760</v>
      </c>
      <c r="G14569">
        <v>0</v>
      </c>
      <c r="H14569">
        <v>3</v>
      </c>
      <c r="I14569">
        <v>0</v>
      </c>
      <c r="J14569">
        <f t="shared" si="239"/>
        <v>3</v>
      </c>
      <c r="K14569">
        <v>20</v>
      </c>
      <c r="L14569" s="8">
        <f>COUNTIFS($D$2:$D14569,D14569)</f>
        <v>716</v>
      </c>
    </row>
    <row r="14570" spans="1:12" x14ac:dyDescent="0.2">
      <c r="A14570" s="1">
        <v>1011199</v>
      </c>
      <c r="B14570" s="2">
        <v>40545</v>
      </c>
      <c r="C14570" s="1">
        <v>14</v>
      </c>
      <c r="D14570" t="s">
        <v>27</v>
      </c>
      <c r="E14570">
        <v>32</v>
      </c>
      <c r="F14570" t="s">
        <v>559</v>
      </c>
      <c r="G14570">
        <v>1</v>
      </c>
      <c r="H14570">
        <v>3</v>
      </c>
      <c r="I14570">
        <v>3</v>
      </c>
      <c r="J14570">
        <f t="shared" si="239"/>
        <v>1</v>
      </c>
      <c r="K14570">
        <v>20</v>
      </c>
      <c r="L14570" s="8">
        <f>COUNTIFS($D$2:$D14570,D14570)</f>
        <v>716</v>
      </c>
    </row>
    <row r="14571" spans="1:12" x14ac:dyDescent="0.2">
      <c r="A14571" s="1">
        <v>1011199</v>
      </c>
      <c r="B14571" s="2">
        <v>40545</v>
      </c>
      <c r="C14571">
        <v>32</v>
      </c>
      <c r="D14571" t="s">
        <v>559</v>
      </c>
      <c r="E14571" s="1">
        <v>14</v>
      </c>
      <c r="F14571" t="s">
        <v>27</v>
      </c>
      <c r="G14571">
        <v>0</v>
      </c>
      <c r="H14571">
        <v>3</v>
      </c>
      <c r="I14571">
        <v>3</v>
      </c>
      <c r="J14571">
        <f t="shared" si="239"/>
        <v>1</v>
      </c>
      <c r="K14571">
        <v>20</v>
      </c>
      <c r="L14571" s="8">
        <f>COUNTIFS($D$2:$D14571,D14571)</f>
        <v>716</v>
      </c>
    </row>
    <row r="14572" spans="1:12" x14ac:dyDescent="0.2">
      <c r="A14572" s="1">
        <v>1011200</v>
      </c>
      <c r="B14572" s="2">
        <v>40545</v>
      </c>
      <c r="C14572" s="1">
        <v>63</v>
      </c>
      <c r="D14572" t="s">
        <v>777</v>
      </c>
      <c r="E14572">
        <v>22</v>
      </c>
      <c r="F14572" t="s">
        <v>15</v>
      </c>
      <c r="G14572">
        <v>1</v>
      </c>
      <c r="H14572">
        <v>0</v>
      </c>
      <c r="I14572">
        <v>1</v>
      </c>
      <c r="J14572">
        <f t="shared" si="239"/>
        <v>0</v>
      </c>
      <c r="K14572">
        <v>20</v>
      </c>
      <c r="L14572" s="8">
        <f>COUNTIFS($D$2:$D14572,D14572)</f>
        <v>210</v>
      </c>
    </row>
    <row r="14573" spans="1:12" x14ac:dyDescent="0.2">
      <c r="A14573" s="1">
        <v>1011200</v>
      </c>
      <c r="B14573" s="2">
        <v>40545</v>
      </c>
      <c r="C14573">
        <v>22</v>
      </c>
      <c r="D14573" t="s">
        <v>15</v>
      </c>
      <c r="E14573" s="1">
        <v>63</v>
      </c>
      <c r="F14573" t="s">
        <v>777</v>
      </c>
      <c r="G14573">
        <v>0</v>
      </c>
      <c r="H14573">
        <v>1</v>
      </c>
      <c r="I14573">
        <v>0</v>
      </c>
      <c r="J14573">
        <f t="shared" si="239"/>
        <v>3</v>
      </c>
      <c r="K14573">
        <v>20</v>
      </c>
      <c r="L14573" s="8">
        <f>COUNTIFS($D$2:$D14573,D14573)</f>
        <v>636</v>
      </c>
    </row>
    <row r="14574" spans="1:12" x14ac:dyDescent="0.2">
      <c r="A14574" s="1">
        <v>1011201</v>
      </c>
      <c r="B14574" s="2">
        <v>40547</v>
      </c>
      <c r="C14574" s="1">
        <v>21</v>
      </c>
      <c r="D14574" t="s">
        <v>10</v>
      </c>
      <c r="E14574">
        <v>24</v>
      </c>
      <c r="F14574" t="s">
        <v>319</v>
      </c>
      <c r="G14574">
        <v>1</v>
      </c>
      <c r="H14574">
        <v>2</v>
      </c>
      <c r="I14574">
        <v>1</v>
      </c>
      <c r="J14574">
        <f t="shared" si="239"/>
        <v>3</v>
      </c>
      <c r="K14574">
        <v>20</v>
      </c>
      <c r="L14574" s="8">
        <f>COUNTIFS($D$2:$D14574,D14574)</f>
        <v>716</v>
      </c>
    </row>
    <row r="14575" spans="1:12" x14ac:dyDescent="0.2">
      <c r="A14575" s="1">
        <v>1011201</v>
      </c>
      <c r="B14575" s="2">
        <v>40547</v>
      </c>
      <c r="C14575">
        <v>24</v>
      </c>
      <c r="D14575" t="s">
        <v>319</v>
      </c>
      <c r="E14575" s="1">
        <v>21</v>
      </c>
      <c r="F14575" t="s">
        <v>10</v>
      </c>
      <c r="G14575">
        <v>0</v>
      </c>
      <c r="H14575">
        <v>1</v>
      </c>
      <c r="I14575">
        <v>2</v>
      </c>
      <c r="J14575">
        <f t="shared" si="239"/>
        <v>0</v>
      </c>
      <c r="K14575">
        <v>21</v>
      </c>
      <c r="L14575" s="8">
        <f>COUNTIFS($D$2:$D14575,D14575)</f>
        <v>97</v>
      </c>
    </row>
    <row r="14576" spans="1:12" x14ac:dyDescent="0.2">
      <c r="A14576" s="1">
        <v>1011202</v>
      </c>
      <c r="B14576" s="2">
        <v>40547</v>
      </c>
      <c r="C14576" s="1">
        <v>36</v>
      </c>
      <c r="D14576" t="s">
        <v>25</v>
      </c>
      <c r="E14576">
        <v>28</v>
      </c>
      <c r="F14576" t="s">
        <v>320</v>
      </c>
      <c r="G14576">
        <v>1</v>
      </c>
      <c r="H14576">
        <v>3</v>
      </c>
      <c r="I14576">
        <v>0</v>
      </c>
      <c r="J14576">
        <f t="shared" si="239"/>
        <v>3</v>
      </c>
      <c r="K14576">
        <v>21</v>
      </c>
      <c r="L14576" s="8">
        <f>COUNTIFS($D$2:$D14576,D14576)</f>
        <v>363</v>
      </c>
    </row>
    <row r="14577" spans="1:12" x14ac:dyDescent="0.2">
      <c r="A14577" s="1">
        <v>1011202</v>
      </c>
      <c r="B14577" s="2">
        <v>40547</v>
      </c>
      <c r="C14577">
        <v>28</v>
      </c>
      <c r="D14577" t="s">
        <v>320</v>
      </c>
      <c r="E14577" s="1">
        <v>36</v>
      </c>
      <c r="F14577" t="s">
        <v>25</v>
      </c>
      <c r="G14577">
        <v>0</v>
      </c>
      <c r="H14577">
        <v>0</v>
      </c>
      <c r="I14577">
        <v>3</v>
      </c>
      <c r="J14577">
        <f t="shared" si="239"/>
        <v>0</v>
      </c>
      <c r="K14577">
        <v>21</v>
      </c>
      <c r="L14577" s="8">
        <f>COUNTIFS($D$2:$D14577,D14577)</f>
        <v>173</v>
      </c>
    </row>
    <row r="14578" spans="1:12" x14ac:dyDescent="0.2">
      <c r="A14578" s="1">
        <v>1011203</v>
      </c>
      <c r="B14578" s="2">
        <v>40547</v>
      </c>
      <c r="C14578" s="1">
        <v>44</v>
      </c>
      <c r="D14578" t="s">
        <v>761</v>
      </c>
      <c r="E14578">
        <v>43</v>
      </c>
      <c r="F14578" t="s">
        <v>760</v>
      </c>
      <c r="G14578">
        <v>1</v>
      </c>
      <c r="H14578">
        <v>1</v>
      </c>
      <c r="I14578">
        <v>2</v>
      </c>
      <c r="J14578">
        <f t="shared" si="239"/>
        <v>0</v>
      </c>
      <c r="K14578">
        <v>19</v>
      </c>
      <c r="L14578" s="8">
        <f>COUNTIFS($D$2:$D14578,D14578)</f>
        <v>19</v>
      </c>
    </row>
    <row r="14579" spans="1:12" x14ac:dyDescent="0.2">
      <c r="A14579" s="1">
        <v>1011203</v>
      </c>
      <c r="B14579" s="2">
        <v>40547</v>
      </c>
      <c r="C14579">
        <v>43</v>
      </c>
      <c r="D14579" t="s">
        <v>760</v>
      </c>
      <c r="E14579" s="1">
        <v>44</v>
      </c>
      <c r="F14579" t="s">
        <v>761</v>
      </c>
      <c r="G14579">
        <v>0</v>
      </c>
      <c r="H14579">
        <v>2</v>
      </c>
      <c r="I14579">
        <v>1</v>
      </c>
      <c r="J14579">
        <f t="shared" si="239"/>
        <v>3</v>
      </c>
      <c r="K14579">
        <v>20</v>
      </c>
      <c r="L14579" s="8">
        <f>COUNTIFS($D$2:$D14579,D14579)</f>
        <v>248</v>
      </c>
    </row>
    <row r="14580" spans="1:12" x14ac:dyDescent="0.2">
      <c r="A14580" s="1">
        <v>1011204</v>
      </c>
      <c r="B14580" s="2">
        <v>40548</v>
      </c>
      <c r="C14580" s="1">
        <v>42</v>
      </c>
      <c r="D14580" t="s">
        <v>35</v>
      </c>
      <c r="E14580">
        <v>14</v>
      </c>
      <c r="F14580" t="s">
        <v>27</v>
      </c>
      <c r="G14580">
        <v>1</v>
      </c>
      <c r="H14580">
        <v>1</v>
      </c>
      <c r="I14580">
        <v>0</v>
      </c>
      <c r="J14580">
        <f t="shared" si="239"/>
        <v>3</v>
      </c>
      <c r="K14580">
        <v>21</v>
      </c>
      <c r="L14580" s="8">
        <f>COUNTIFS($D$2:$D14580,D14580)</f>
        <v>97</v>
      </c>
    </row>
    <row r="14581" spans="1:12" x14ac:dyDescent="0.2">
      <c r="A14581" s="1">
        <v>1011204</v>
      </c>
      <c r="B14581" s="2">
        <v>40548</v>
      </c>
      <c r="C14581">
        <v>14</v>
      </c>
      <c r="D14581" t="s">
        <v>27</v>
      </c>
      <c r="E14581" s="1">
        <v>42</v>
      </c>
      <c r="F14581" t="s">
        <v>35</v>
      </c>
      <c r="G14581">
        <v>0</v>
      </c>
      <c r="H14581">
        <v>0</v>
      </c>
      <c r="I14581">
        <v>1</v>
      </c>
      <c r="J14581">
        <f t="shared" si="239"/>
        <v>0</v>
      </c>
      <c r="K14581">
        <v>21</v>
      </c>
      <c r="L14581" s="8">
        <f>COUNTIFS($D$2:$D14581,D14581)</f>
        <v>717</v>
      </c>
    </row>
    <row r="14582" spans="1:12" x14ac:dyDescent="0.2">
      <c r="A14582" s="1">
        <v>1011205</v>
      </c>
      <c r="B14582" s="2">
        <v>40548</v>
      </c>
      <c r="C14582" s="1">
        <v>22</v>
      </c>
      <c r="D14582" t="s">
        <v>15</v>
      </c>
      <c r="E14582">
        <v>29</v>
      </c>
      <c r="F14582" t="s">
        <v>42</v>
      </c>
      <c r="G14582">
        <v>1</v>
      </c>
      <c r="H14582">
        <v>5</v>
      </c>
      <c r="I14582">
        <v>0</v>
      </c>
      <c r="J14582">
        <f t="shared" si="239"/>
        <v>3</v>
      </c>
      <c r="K14582">
        <v>21</v>
      </c>
      <c r="L14582" s="8">
        <f>COUNTIFS($D$2:$D14582,D14582)</f>
        <v>637</v>
      </c>
    </row>
    <row r="14583" spans="1:12" x14ac:dyDescent="0.2">
      <c r="A14583" s="1">
        <v>1011205</v>
      </c>
      <c r="B14583" s="2">
        <v>40548</v>
      </c>
      <c r="C14583">
        <v>29</v>
      </c>
      <c r="D14583" t="s">
        <v>42</v>
      </c>
      <c r="E14583" s="1">
        <v>22</v>
      </c>
      <c r="F14583" t="s">
        <v>15</v>
      </c>
      <c r="G14583">
        <v>0</v>
      </c>
      <c r="H14583">
        <v>0</v>
      </c>
      <c r="I14583">
        <v>5</v>
      </c>
      <c r="J14583">
        <f t="shared" si="239"/>
        <v>0</v>
      </c>
      <c r="K14583">
        <v>22</v>
      </c>
      <c r="L14583" s="8">
        <f>COUNTIFS($D$2:$D14583,D14583)</f>
        <v>600</v>
      </c>
    </row>
    <row r="14584" spans="1:12" x14ac:dyDescent="0.2">
      <c r="A14584" s="1">
        <v>1011206</v>
      </c>
      <c r="B14584" s="2">
        <v>40548</v>
      </c>
      <c r="C14584" s="1">
        <v>32</v>
      </c>
      <c r="D14584" t="s">
        <v>559</v>
      </c>
      <c r="E14584">
        <v>31</v>
      </c>
      <c r="F14584" t="s">
        <v>447</v>
      </c>
      <c r="G14584">
        <v>1</v>
      </c>
      <c r="H14584">
        <v>0</v>
      </c>
      <c r="I14584">
        <v>1</v>
      </c>
      <c r="J14584">
        <f t="shared" si="239"/>
        <v>0</v>
      </c>
      <c r="K14584">
        <v>21</v>
      </c>
      <c r="L14584" s="8">
        <f>COUNTIFS($D$2:$D14584,D14584)</f>
        <v>717</v>
      </c>
    </row>
    <row r="14585" spans="1:12" x14ac:dyDescent="0.2">
      <c r="A14585" s="1">
        <v>1011206</v>
      </c>
      <c r="B14585" s="2">
        <v>40548</v>
      </c>
      <c r="C14585">
        <v>31</v>
      </c>
      <c r="D14585" t="s">
        <v>447</v>
      </c>
      <c r="E14585" s="1">
        <v>32</v>
      </c>
      <c r="F14585" t="s">
        <v>559</v>
      </c>
      <c r="G14585">
        <v>0</v>
      </c>
      <c r="H14585">
        <v>1</v>
      </c>
      <c r="I14585">
        <v>0</v>
      </c>
      <c r="J14585">
        <f t="shared" si="239"/>
        <v>3</v>
      </c>
      <c r="K14585">
        <v>22</v>
      </c>
      <c r="L14585" s="8">
        <f>COUNTIFS($D$2:$D14585,D14585)</f>
        <v>364</v>
      </c>
    </row>
    <row r="14586" spans="1:12" x14ac:dyDescent="0.2">
      <c r="A14586" s="1">
        <v>1011207</v>
      </c>
      <c r="B14586" s="2">
        <v>40548</v>
      </c>
      <c r="C14586" s="1">
        <v>10</v>
      </c>
      <c r="D14586" t="s">
        <v>47</v>
      </c>
      <c r="E14586">
        <v>20</v>
      </c>
      <c r="F14586" t="s">
        <v>45</v>
      </c>
      <c r="G14586">
        <v>1</v>
      </c>
      <c r="H14586">
        <v>0</v>
      </c>
      <c r="I14586">
        <v>0</v>
      </c>
      <c r="J14586">
        <f t="shared" si="239"/>
        <v>1</v>
      </c>
      <c r="K14586">
        <v>21</v>
      </c>
      <c r="L14586" s="8">
        <f>COUNTIFS($D$2:$D14586,D14586)</f>
        <v>717</v>
      </c>
    </row>
    <row r="14587" spans="1:12" x14ac:dyDescent="0.2">
      <c r="A14587" s="1">
        <v>1011207</v>
      </c>
      <c r="B14587" s="2">
        <v>40548</v>
      </c>
      <c r="C14587">
        <v>20</v>
      </c>
      <c r="D14587" t="s">
        <v>45</v>
      </c>
      <c r="E14587" s="1">
        <v>10</v>
      </c>
      <c r="F14587" t="s">
        <v>47</v>
      </c>
      <c r="G14587">
        <v>0</v>
      </c>
      <c r="H14587">
        <v>0</v>
      </c>
      <c r="I14587">
        <v>0</v>
      </c>
      <c r="J14587">
        <f t="shared" si="239"/>
        <v>1</v>
      </c>
      <c r="K14587">
        <v>22</v>
      </c>
      <c r="L14587" s="8">
        <f>COUNTIFS($D$2:$D14587,D14587)</f>
        <v>528</v>
      </c>
    </row>
    <row r="14588" spans="1:12" x14ac:dyDescent="0.2">
      <c r="A14588" s="1">
        <v>1011208</v>
      </c>
      <c r="B14588" s="2">
        <v>40548</v>
      </c>
      <c r="C14588" s="1">
        <v>16</v>
      </c>
      <c r="D14588" t="s">
        <v>37</v>
      </c>
      <c r="E14588">
        <v>26</v>
      </c>
      <c r="F14588" t="s">
        <v>17</v>
      </c>
      <c r="G14588">
        <v>1</v>
      </c>
      <c r="H14588">
        <v>2</v>
      </c>
      <c r="I14588">
        <v>1</v>
      </c>
      <c r="J14588">
        <f t="shared" si="239"/>
        <v>3</v>
      </c>
      <c r="K14588">
        <v>21</v>
      </c>
      <c r="L14588" s="8">
        <f>COUNTIFS($D$2:$D14588,D14588)</f>
        <v>717</v>
      </c>
    </row>
    <row r="14589" spans="1:12" x14ac:dyDescent="0.2">
      <c r="A14589" s="1">
        <v>1011208</v>
      </c>
      <c r="B14589" s="2">
        <v>40548</v>
      </c>
      <c r="C14589">
        <v>26</v>
      </c>
      <c r="D14589" t="s">
        <v>17</v>
      </c>
      <c r="E14589" s="1">
        <v>16</v>
      </c>
      <c r="F14589" t="s">
        <v>37</v>
      </c>
      <c r="G14589">
        <v>0</v>
      </c>
      <c r="H14589">
        <v>1</v>
      </c>
      <c r="I14589">
        <v>2</v>
      </c>
      <c r="J14589">
        <f t="shared" si="239"/>
        <v>0</v>
      </c>
      <c r="K14589">
        <v>21</v>
      </c>
      <c r="L14589" s="8">
        <f>COUNTIFS($D$2:$D14589,D14589)</f>
        <v>717</v>
      </c>
    </row>
    <row r="14590" spans="1:12" x14ac:dyDescent="0.2">
      <c r="A14590" s="1">
        <v>1011209</v>
      </c>
      <c r="B14590" s="2">
        <v>40548</v>
      </c>
      <c r="C14590" s="1">
        <v>40</v>
      </c>
      <c r="D14590" t="s">
        <v>758</v>
      </c>
      <c r="E14590">
        <v>63</v>
      </c>
      <c r="F14590" t="s">
        <v>777</v>
      </c>
      <c r="G14590">
        <v>1</v>
      </c>
      <c r="H14590">
        <v>1</v>
      </c>
      <c r="I14590">
        <v>1</v>
      </c>
      <c r="J14590">
        <f t="shared" si="239"/>
        <v>1</v>
      </c>
      <c r="K14590">
        <v>22</v>
      </c>
      <c r="L14590" s="8">
        <f>COUNTIFS($D$2:$D14590,D14590)</f>
        <v>440</v>
      </c>
    </row>
    <row r="14591" spans="1:12" x14ac:dyDescent="0.2">
      <c r="A14591" s="1">
        <v>1011209</v>
      </c>
      <c r="B14591" s="2">
        <v>40548</v>
      </c>
      <c r="C14591">
        <v>63</v>
      </c>
      <c r="D14591" t="s">
        <v>777</v>
      </c>
      <c r="E14591" s="1">
        <v>40</v>
      </c>
      <c r="F14591" t="s">
        <v>758</v>
      </c>
      <c r="G14591">
        <v>0</v>
      </c>
      <c r="H14591">
        <v>1</v>
      </c>
      <c r="I14591">
        <v>1</v>
      </c>
      <c r="J14591">
        <f t="shared" si="239"/>
        <v>1</v>
      </c>
      <c r="K14591">
        <v>21</v>
      </c>
      <c r="L14591" s="8">
        <f>COUNTIFS($D$2:$D14591,D14591)</f>
        <v>211</v>
      </c>
    </row>
    <row r="14592" spans="1:12" x14ac:dyDescent="0.2">
      <c r="A14592" s="1">
        <v>1011210</v>
      </c>
      <c r="B14592" s="2">
        <v>40548</v>
      </c>
      <c r="C14592" s="1">
        <v>41</v>
      </c>
      <c r="D14592" t="s">
        <v>759</v>
      </c>
      <c r="E14592">
        <v>19</v>
      </c>
      <c r="F14592" t="s">
        <v>40</v>
      </c>
      <c r="G14592">
        <v>1</v>
      </c>
      <c r="H14592">
        <v>3</v>
      </c>
      <c r="I14592">
        <v>1</v>
      </c>
      <c r="J14592">
        <f t="shared" si="239"/>
        <v>3</v>
      </c>
      <c r="K14592">
        <v>22</v>
      </c>
      <c r="L14592" s="8">
        <f>COUNTIFS($D$2:$D14592,D14592)</f>
        <v>642</v>
      </c>
    </row>
    <row r="14593" spans="1:12" x14ac:dyDescent="0.2">
      <c r="A14593" s="1">
        <v>1011210</v>
      </c>
      <c r="B14593" s="2">
        <v>40548</v>
      </c>
      <c r="C14593">
        <v>19</v>
      </c>
      <c r="D14593" t="s">
        <v>40</v>
      </c>
      <c r="E14593" s="1">
        <v>41</v>
      </c>
      <c r="F14593" t="s">
        <v>759</v>
      </c>
      <c r="G14593">
        <v>0</v>
      </c>
      <c r="H14593">
        <v>1</v>
      </c>
      <c r="I14593">
        <v>3</v>
      </c>
      <c r="J14593">
        <f t="shared" si="239"/>
        <v>0</v>
      </c>
      <c r="K14593">
        <v>20</v>
      </c>
      <c r="L14593" s="8">
        <f>COUNTIFS($D$2:$D14593,D14593)</f>
        <v>716</v>
      </c>
    </row>
    <row r="14594" spans="1:12" x14ac:dyDescent="0.2">
      <c r="A14594" s="1">
        <v>1011211</v>
      </c>
      <c r="B14594" s="2">
        <v>40555</v>
      </c>
      <c r="C14594" s="1">
        <v>44</v>
      </c>
      <c r="D14594" t="s">
        <v>761</v>
      </c>
      <c r="E14594">
        <v>19</v>
      </c>
      <c r="F14594" t="s">
        <v>40</v>
      </c>
      <c r="G14594">
        <v>1</v>
      </c>
      <c r="H14594">
        <v>2</v>
      </c>
      <c r="I14594">
        <v>1</v>
      </c>
      <c r="J14594">
        <f t="shared" ref="J14594:J14657" si="240">IF(H14594&gt;I14594,3,IF(I14594&gt;H14594,0,1))</f>
        <v>3</v>
      </c>
      <c r="K14594">
        <v>20</v>
      </c>
      <c r="L14594" s="8">
        <f>COUNTIFS($D$2:$D14594,D14594)</f>
        <v>20</v>
      </c>
    </row>
    <row r="14595" spans="1:12" x14ac:dyDescent="0.2">
      <c r="A14595" s="1">
        <v>1011211</v>
      </c>
      <c r="B14595" s="2">
        <v>40555</v>
      </c>
      <c r="C14595">
        <v>19</v>
      </c>
      <c r="D14595" t="s">
        <v>40</v>
      </c>
      <c r="E14595" s="1">
        <v>44</v>
      </c>
      <c r="F14595" t="s">
        <v>761</v>
      </c>
      <c r="G14595">
        <v>0</v>
      </c>
      <c r="H14595">
        <v>1</v>
      </c>
      <c r="I14595">
        <v>2</v>
      </c>
      <c r="J14595">
        <f t="shared" si="240"/>
        <v>0</v>
      </c>
      <c r="K14595">
        <v>21</v>
      </c>
      <c r="L14595" s="8">
        <f>COUNTIFS($D$2:$D14595,D14595)</f>
        <v>717</v>
      </c>
    </row>
    <row r="14596" spans="1:12" x14ac:dyDescent="0.2">
      <c r="A14596" s="1">
        <v>1011212</v>
      </c>
      <c r="B14596" s="2">
        <v>40558</v>
      </c>
      <c r="C14596" s="1">
        <v>63</v>
      </c>
      <c r="D14596" t="s">
        <v>777</v>
      </c>
      <c r="E14596">
        <v>36</v>
      </c>
      <c r="F14596" t="s">
        <v>25</v>
      </c>
      <c r="G14596">
        <v>1</v>
      </c>
      <c r="H14596">
        <v>1</v>
      </c>
      <c r="I14596">
        <v>1</v>
      </c>
      <c r="J14596">
        <f t="shared" si="240"/>
        <v>1</v>
      </c>
      <c r="K14596">
        <v>22</v>
      </c>
      <c r="L14596" s="8">
        <f>COUNTIFS($D$2:$D14596,D14596)</f>
        <v>212</v>
      </c>
    </row>
    <row r="14597" spans="1:12" x14ac:dyDescent="0.2">
      <c r="A14597" s="1">
        <v>1011212</v>
      </c>
      <c r="B14597" s="2">
        <v>40558</v>
      </c>
      <c r="C14597">
        <v>36</v>
      </c>
      <c r="D14597" t="s">
        <v>25</v>
      </c>
      <c r="E14597" s="1">
        <v>63</v>
      </c>
      <c r="F14597" t="s">
        <v>777</v>
      </c>
      <c r="G14597">
        <v>0</v>
      </c>
      <c r="H14597">
        <v>1</v>
      </c>
      <c r="I14597">
        <v>1</v>
      </c>
      <c r="J14597">
        <f t="shared" si="240"/>
        <v>1</v>
      </c>
      <c r="K14597">
        <v>22</v>
      </c>
      <c r="L14597" s="8">
        <f>COUNTIFS($D$2:$D14597,D14597)</f>
        <v>364</v>
      </c>
    </row>
    <row r="14598" spans="1:12" x14ac:dyDescent="0.2">
      <c r="A14598" s="1">
        <v>1011213</v>
      </c>
      <c r="B14598" s="2">
        <v>40558</v>
      </c>
      <c r="C14598" s="1">
        <v>28</v>
      </c>
      <c r="D14598" t="s">
        <v>320</v>
      </c>
      <c r="E14598">
        <v>44</v>
      </c>
      <c r="F14598" t="s">
        <v>761</v>
      </c>
      <c r="G14598">
        <v>1</v>
      </c>
      <c r="H14598">
        <v>3</v>
      </c>
      <c r="I14598">
        <v>2</v>
      </c>
      <c r="J14598">
        <f t="shared" si="240"/>
        <v>3</v>
      </c>
      <c r="K14598">
        <v>22</v>
      </c>
      <c r="L14598" s="8">
        <f>COUNTIFS($D$2:$D14598,D14598)</f>
        <v>174</v>
      </c>
    </row>
    <row r="14599" spans="1:12" x14ac:dyDescent="0.2">
      <c r="A14599" s="1">
        <v>1011213</v>
      </c>
      <c r="B14599" s="2">
        <v>40558</v>
      </c>
      <c r="C14599">
        <v>44</v>
      </c>
      <c r="D14599" t="s">
        <v>761</v>
      </c>
      <c r="E14599" s="1">
        <v>28</v>
      </c>
      <c r="F14599" t="s">
        <v>320</v>
      </c>
      <c r="G14599">
        <v>0</v>
      </c>
      <c r="H14599">
        <v>2</v>
      </c>
      <c r="I14599">
        <v>3</v>
      </c>
      <c r="J14599">
        <f t="shared" si="240"/>
        <v>0</v>
      </c>
      <c r="K14599">
        <v>21</v>
      </c>
      <c r="L14599" s="8">
        <f>COUNTIFS($D$2:$D14599,D14599)</f>
        <v>21</v>
      </c>
    </row>
    <row r="14600" spans="1:12" x14ac:dyDescent="0.2">
      <c r="A14600" s="1">
        <v>1011214</v>
      </c>
      <c r="B14600" s="2">
        <v>40558</v>
      </c>
      <c r="C14600" s="1">
        <v>24</v>
      </c>
      <c r="D14600" t="s">
        <v>319</v>
      </c>
      <c r="E14600">
        <v>40</v>
      </c>
      <c r="F14600" t="s">
        <v>758</v>
      </c>
      <c r="G14600">
        <v>1</v>
      </c>
      <c r="H14600">
        <v>2</v>
      </c>
      <c r="I14600">
        <v>0</v>
      </c>
      <c r="J14600">
        <f t="shared" si="240"/>
        <v>3</v>
      </c>
      <c r="K14600">
        <v>22</v>
      </c>
      <c r="L14600" s="8">
        <f>COUNTIFS($D$2:$D14600,D14600)</f>
        <v>98</v>
      </c>
    </row>
    <row r="14601" spans="1:12" x14ac:dyDescent="0.2">
      <c r="A14601" s="1">
        <v>1011214</v>
      </c>
      <c r="B14601" s="2">
        <v>40558</v>
      </c>
      <c r="C14601">
        <v>40</v>
      </c>
      <c r="D14601" t="s">
        <v>758</v>
      </c>
      <c r="E14601" s="1">
        <v>24</v>
      </c>
      <c r="F14601" t="s">
        <v>319</v>
      </c>
      <c r="G14601">
        <v>0</v>
      </c>
      <c r="H14601">
        <v>0</v>
      </c>
      <c r="I14601">
        <v>2</v>
      </c>
      <c r="J14601">
        <f t="shared" si="240"/>
        <v>0</v>
      </c>
      <c r="K14601">
        <v>23</v>
      </c>
      <c r="L14601" s="8">
        <f>COUNTIFS($D$2:$D14601,D14601)</f>
        <v>441</v>
      </c>
    </row>
    <row r="14602" spans="1:12" x14ac:dyDescent="0.2">
      <c r="A14602" s="1">
        <v>1011215</v>
      </c>
      <c r="B14602" s="2">
        <v>40558</v>
      </c>
      <c r="C14602" s="1">
        <v>20</v>
      </c>
      <c r="D14602" t="s">
        <v>45</v>
      </c>
      <c r="E14602">
        <v>42</v>
      </c>
      <c r="F14602" t="s">
        <v>35</v>
      </c>
      <c r="G14602">
        <v>1</v>
      </c>
      <c r="H14602">
        <v>4</v>
      </c>
      <c r="I14602">
        <v>3</v>
      </c>
      <c r="J14602">
        <f t="shared" si="240"/>
        <v>3</v>
      </c>
      <c r="K14602">
        <v>23</v>
      </c>
      <c r="L14602" s="8">
        <f>COUNTIFS($D$2:$D14602,D14602)</f>
        <v>529</v>
      </c>
    </row>
    <row r="14603" spans="1:12" x14ac:dyDescent="0.2">
      <c r="A14603" s="1">
        <v>1011215</v>
      </c>
      <c r="B14603" s="2">
        <v>40558</v>
      </c>
      <c r="C14603">
        <v>42</v>
      </c>
      <c r="D14603" t="s">
        <v>35</v>
      </c>
      <c r="E14603" s="1">
        <v>20</v>
      </c>
      <c r="F14603" t="s">
        <v>45</v>
      </c>
      <c r="G14603">
        <v>0</v>
      </c>
      <c r="H14603">
        <v>3</v>
      </c>
      <c r="I14603">
        <v>4</v>
      </c>
      <c r="J14603">
        <f t="shared" si="240"/>
        <v>0</v>
      </c>
      <c r="K14603">
        <v>22</v>
      </c>
      <c r="L14603" s="8">
        <f>COUNTIFS($D$2:$D14603,D14603)</f>
        <v>98</v>
      </c>
    </row>
    <row r="14604" spans="1:12" x14ac:dyDescent="0.2">
      <c r="A14604" s="1">
        <v>1011216</v>
      </c>
      <c r="B14604" s="2">
        <v>40558</v>
      </c>
      <c r="C14604" s="1">
        <v>14</v>
      </c>
      <c r="D14604" t="s">
        <v>27</v>
      </c>
      <c r="E14604">
        <v>41</v>
      </c>
      <c r="F14604" t="s">
        <v>759</v>
      </c>
      <c r="G14604">
        <v>1</v>
      </c>
      <c r="H14604">
        <v>2</v>
      </c>
      <c r="I14604">
        <v>0</v>
      </c>
      <c r="J14604">
        <f t="shared" si="240"/>
        <v>3</v>
      </c>
      <c r="K14604">
        <v>22</v>
      </c>
      <c r="L14604" s="8">
        <f>COUNTIFS($D$2:$D14604,D14604)</f>
        <v>718</v>
      </c>
    </row>
    <row r="14605" spans="1:12" x14ac:dyDescent="0.2">
      <c r="A14605" s="1">
        <v>1011216</v>
      </c>
      <c r="B14605" s="2">
        <v>40558</v>
      </c>
      <c r="C14605">
        <v>41</v>
      </c>
      <c r="D14605" t="s">
        <v>759</v>
      </c>
      <c r="E14605" s="1">
        <v>14</v>
      </c>
      <c r="F14605" t="s">
        <v>27</v>
      </c>
      <c r="G14605">
        <v>0</v>
      </c>
      <c r="H14605">
        <v>0</v>
      </c>
      <c r="I14605">
        <v>2</v>
      </c>
      <c r="J14605">
        <f t="shared" si="240"/>
        <v>0</v>
      </c>
      <c r="K14605">
        <v>23</v>
      </c>
      <c r="L14605" s="8">
        <f>COUNTIFS($D$2:$D14605,D14605)</f>
        <v>643</v>
      </c>
    </row>
    <row r="14606" spans="1:12" x14ac:dyDescent="0.2">
      <c r="A14606" s="1">
        <v>1011217</v>
      </c>
      <c r="B14606" s="2">
        <v>40558</v>
      </c>
      <c r="C14606" s="1">
        <v>29</v>
      </c>
      <c r="D14606" t="s">
        <v>42</v>
      </c>
      <c r="E14606">
        <v>10</v>
      </c>
      <c r="F14606" t="s">
        <v>47</v>
      </c>
      <c r="G14606">
        <v>1</v>
      </c>
      <c r="H14606">
        <v>0</v>
      </c>
      <c r="I14606">
        <v>3</v>
      </c>
      <c r="J14606">
        <f t="shared" si="240"/>
        <v>0</v>
      </c>
      <c r="K14606">
        <v>23</v>
      </c>
      <c r="L14606" s="8">
        <f>COUNTIFS($D$2:$D14606,D14606)</f>
        <v>601</v>
      </c>
    </row>
    <row r="14607" spans="1:12" x14ac:dyDescent="0.2">
      <c r="A14607" s="1">
        <v>1011217</v>
      </c>
      <c r="B14607" s="2">
        <v>40558</v>
      </c>
      <c r="C14607">
        <v>10</v>
      </c>
      <c r="D14607" t="s">
        <v>47</v>
      </c>
      <c r="E14607" s="1">
        <v>29</v>
      </c>
      <c r="F14607" t="s">
        <v>42</v>
      </c>
      <c r="G14607">
        <v>0</v>
      </c>
      <c r="H14607">
        <v>3</v>
      </c>
      <c r="I14607">
        <v>0</v>
      </c>
      <c r="J14607">
        <f t="shared" si="240"/>
        <v>3</v>
      </c>
      <c r="K14607">
        <v>22</v>
      </c>
      <c r="L14607" s="8">
        <f>COUNTIFS($D$2:$D14607,D14607)</f>
        <v>718</v>
      </c>
    </row>
    <row r="14608" spans="1:12" x14ac:dyDescent="0.2">
      <c r="A14608" s="1">
        <v>1011218</v>
      </c>
      <c r="B14608" s="2">
        <v>40559</v>
      </c>
      <c r="C14608" s="1">
        <v>26</v>
      </c>
      <c r="D14608" t="s">
        <v>17</v>
      </c>
      <c r="E14608">
        <v>21</v>
      </c>
      <c r="F14608" t="s">
        <v>10</v>
      </c>
      <c r="G14608">
        <v>1</v>
      </c>
      <c r="H14608">
        <v>0</v>
      </c>
      <c r="I14608">
        <v>0</v>
      </c>
      <c r="J14608">
        <f t="shared" si="240"/>
        <v>1</v>
      </c>
      <c r="K14608">
        <v>22</v>
      </c>
      <c r="L14608" s="8">
        <f>COUNTIFS($D$2:$D14608,D14608)</f>
        <v>718</v>
      </c>
    </row>
    <row r="14609" spans="1:12" x14ac:dyDescent="0.2">
      <c r="A14609" s="1">
        <v>1011218</v>
      </c>
      <c r="B14609" s="2">
        <v>40559</v>
      </c>
      <c r="C14609">
        <v>21</v>
      </c>
      <c r="D14609" t="s">
        <v>10</v>
      </c>
      <c r="E14609" s="1">
        <v>26</v>
      </c>
      <c r="F14609" t="s">
        <v>17</v>
      </c>
      <c r="G14609">
        <v>0</v>
      </c>
      <c r="H14609">
        <v>0</v>
      </c>
      <c r="I14609">
        <v>0</v>
      </c>
      <c r="J14609">
        <f t="shared" si="240"/>
        <v>1</v>
      </c>
      <c r="K14609">
        <v>21</v>
      </c>
      <c r="L14609" s="8">
        <f>COUNTIFS($D$2:$D14609,D14609)</f>
        <v>717</v>
      </c>
    </row>
    <row r="14610" spans="1:12" x14ac:dyDescent="0.2">
      <c r="A14610" s="1">
        <v>1011219</v>
      </c>
      <c r="B14610" s="2">
        <v>40559</v>
      </c>
      <c r="C14610" s="1">
        <v>31</v>
      </c>
      <c r="D14610" t="s">
        <v>447</v>
      </c>
      <c r="E14610">
        <v>22</v>
      </c>
      <c r="F14610" t="s">
        <v>15</v>
      </c>
      <c r="G14610">
        <v>1</v>
      </c>
      <c r="H14610">
        <v>1</v>
      </c>
      <c r="I14610">
        <v>1</v>
      </c>
      <c r="J14610">
        <f t="shared" si="240"/>
        <v>1</v>
      </c>
      <c r="K14610">
        <v>23</v>
      </c>
      <c r="L14610" s="8">
        <f>COUNTIFS($D$2:$D14610,D14610)</f>
        <v>365</v>
      </c>
    </row>
    <row r="14611" spans="1:12" x14ac:dyDescent="0.2">
      <c r="A14611" s="1">
        <v>1011219</v>
      </c>
      <c r="B14611" s="2">
        <v>40559</v>
      </c>
      <c r="C14611">
        <v>22</v>
      </c>
      <c r="D14611" t="s">
        <v>15</v>
      </c>
      <c r="E14611" s="1">
        <v>31</v>
      </c>
      <c r="F14611" t="s">
        <v>447</v>
      </c>
      <c r="G14611">
        <v>0</v>
      </c>
      <c r="H14611">
        <v>1</v>
      </c>
      <c r="I14611">
        <v>1</v>
      </c>
      <c r="J14611">
        <f t="shared" si="240"/>
        <v>1</v>
      </c>
      <c r="K14611">
        <v>22</v>
      </c>
      <c r="L14611" s="8">
        <f>COUNTIFS($D$2:$D14611,D14611)</f>
        <v>638</v>
      </c>
    </row>
    <row r="14612" spans="1:12" x14ac:dyDescent="0.2">
      <c r="A14612" s="1">
        <v>1011220</v>
      </c>
      <c r="B14612" s="2">
        <v>40559</v>
      </c>
      <c r="C14612" s="1">
        <v>43</v>
      </c>
      <c r="D14612" t="s">
        <v>760</v>
      </c>
      <c r="E14612">
        <v>32</v>
      </c>
      <c r="F14612" t="s">
        <v>559</v>
      </c>
      <c r="G14612">
        <v>1</v>
      </c>
      <c r="H14612">
        <v>1</v>
      </c>
      <c r="I14612">
        <v>1</v>
      </c>
      <c r="J14612">
        <f t="shared" si="240"/>
        <v>1</v>
      </c>
      <c r="K14612">
        <v>21</v>
      </c>
      <c r="L14612" s="8">
        <f>COUNTIFS($D$2:$D14612,D14612)</f>
        <v>249</v>
      </c>
    </row>
    <row r="14613" spans="1:12" x14ac:dyDescent="0.2">
      <c r="A14613" s="1">
        <v>1011220</v>
      </c>
      <c r="B14613" s="2">
        <v>40559</v>
      </c>
      <c r="C14613">
        <v>32</v>
      </c>
      <c r="D14613" t="s">
        <v>559</v>
      </c>
      <c r="E14613" s="1">
        <v>43</v>
      </c>
      <c r="F14613" t="s">
        <v>760</v>
      </c>
      <c r="G14613">
        <v>0</v>
      </c>
      <c r="H14613">
        <v>1</v>
      </c>
      <c r="I14613">
        <v>1</v>
      </c>
      <c r="J14613">
        <f t="shared" si="240"/>
        <v>1</v>
      </c>
      <c r="K14613">
        <v>22</v>
      </c>
      <c r="L14613" s="8">
        <f>COUNTIFS($D$2:$D14613,D14613)</f>
        <v>718</v>
      </c>
    </row>
    <row r="14614" spans="1:12" x14ac:dyDescent="0.2">
      <c r="A14614" s="1">
        <v>1011221</v>
      </c>
      <c r="B14614" s="2">
        <v>40559</v>
      </c>
      <c r="C14614" s="1">
        <v>19</v>
      </c>
      <c r="D14614" t="s">
        <v>40</v>
      </c>
      <c r="E14614">
        <v>16</v>
      </c>
      <c r="F14614" t="s">
        <v>37</v>
      </c>
      <c r="G14614">
        <v>1</v>
      </c>
      <c r="H14614">
        <v>2</v>
      </c>
      <c r="I14614">
        <v>2</v>
      </c>
      <c r="J14614">
        <f t="shared" si="240"/>
        <v>1</v>
      </c>
      <c r="K14614">
        <v>22</v>
      </c>
      <c r="L14614" s="8">
        <f>COUNTIFS($D$2:$D14614,D14614)</f>
        <v>718</v>
      </c>
    </row>
    <row r="14615" spans="1:12" x14ac:dyDescent="0.2">
      <c r="A14615" s="1">
        <v>1011221</v>
      </c>
      <c r="B14615" s="2">
        <v>40559</v>
      </c>
      <c r="C14615">
        <v>16</v>
      </c>
      <c r="D14615" t="s">
        <v>37</v>
      </c>
      <c r="E14615" s="1">
        <v>19</v>
      </c>
      <c r="F14615" t="s">
        <v>40</v>
      </c>
      <c r="G14615">
        <v>0</v>
      </c>
      <c r="H14615">
        <v>2</v>
      </c>
      <c r="I14615">
        <v>2</v>
      </c>
      <c r="J14615">
        <f t="shared" si="240"/>
        <v>1</v>
      </c>
      <c r="K14615">
        <v>22</v>
      </c>
      <c r="L14615" s="8">
        <f>COUNTIFS($D$2:$D14615,D14615)</f>
        <v>718</v>
      </c>
    </row>
    <row r="14616" spans="1:12" x14ac:dyDescent="0.2">
      <c r="A14616" s="1">
        <v>1011222</v>
      </c>
      <c r="B14616" s="2">
        <v>40565</v>
      </c>
      <c r="C14616" s="1">
        <v>42</v>
      </c>
      <c r="D14616" t="s">
        <v>35</v>
      </c>
      <c r="E14616">
        <v>19</v>
      </c>
      <c r="F14616" t="s">
        <v>40</v>
      </c>
      <c r="G14616">
        <v>1</v>
      </c>
      <c r="H14616">
        <v>0</v>
      </c>
      <c r="I14616">
        <v>3</v>
      </c>
      <c r="J14616">
        <f t="shared" si="240"/>
        <v>0</v>
      </c>
      <c r="K14616">
        <v>23</v>
      </c>
      <c r="L14616" s="8">
        <f>COUNTIFS($D$2:$D14616,D14616)</f>
        <v>99</v>
      </c>
    </row>
    <row r="14617" spans="1:12" x14ac:dyDescent="0.2">
      <c r="A14617" s="1">
        <v>1011222</v>
      </c>
      <c r="B14617" s="2">
        <v>40565</v>
      </c>
      <c r="C14617">
        <v>19</v>
      </c>
      <c r="D14617" t="s">
        <v>40</v>
      </c>
      <c r="E14617" s="1">
        <v>42</v>
      </c>
      <c r="F14617" t="s">
        <v>35</v>
      </c>
      <c r="G14617">
        <v>0</v>
      </c>
      <c r="H14617">
        <v>3</v>
      </c>
      <c r="I14617">
        <v>0</v>
      </c>
      <c r="J14617">
        <f t="shared" si="240"/>
        <v>3</v>
      </c>
      <c r="K14617">
        <v>23</v>
      </c>
      <c r="L14617" s="8">
        <f>COUNTIFS($D$2:$D14617,D14617)</f>
        <v>719</v>
      </c>
    </row>
    <row r="14618" spans="1:12" x14ac:dyDescent="0.2">
      <c r="A14618" s="1">
        <v>1011223</v>
      </c>
      <c r="B14618" s="2">
        <v>40565</v>
      </c>
      <c r="C14618" s="1">
        <v>22</v>
      </c>
      <c r="D14618" t="s">
        <v>15</v>
      </c>
      <c r="E14618">
        <v>26</v>
      </c>
      <c r="F14618" t="s">
        <v>17</v>
      </c>
      <c r="G14618">
        <v>1</v>
      </c>
      <c r="H14618">
        <v>1</v>
      </c>
      <c r="I14618">
        <v>1</v>
      </c>
      <c r="J14618">
        <f t="shared" si="240"/>
        <v>1</v>
      </c>
      <c r="K14618">
        <v>23</v>
      </c>
      <c r="L14618" s="8">
        <f>COUNTIFS($D$2:$D14618,D14618)</f>
        <v>639</v>
      </c>
    </row>
    <row r="14619" spans="1:12" x14ac:dyDescent="0.2">
      <c r="A14619" s="1">
        <v>1011223</v>
      </c>
      <c r="B14619" s="2">
        <v>40565</v>
      </c>
      <c r="C14619">
        <v>26</v>
      </c>
      <c r="D14619" t="s">
        <v>17</v>
      </c>
      <c r="E14619" s="1">
        <v>22</v>
      </c>
      <c r="F14619" t="s">
        <v>15</v>
      </c>
      <c r="G14619">
        <v>0</v>
      </c>
      <c r="H14619">
        <v>1</v>
      </c>
      <c r="I14619">
        <v>1</v>
      </c>
      <c r="J14619">
        <f t="shared" si="240"/>
        <v>1</v>
      </c>
      <c r="K14619">
        <v>23</v>
      </c>
      <c r="L14619" s="8">
        <f>COUNTIFS($D$2:$D14619,D14619)</f>
        <v>719</v>
      </c>
    </row>
    <row r="14620" spans="1:12" x14ac:dyDescent="0.2">
      <c r="A14620" s="1">
        <v>1011224</v>
      </c>
      <c r="B14620" s="2">
        <v>40565</v>
      </c>
      <c r="C14620" s="1">
        <v>21</v>
      </c>
      <c r="D14620" t="s">
        <v>10</v>
      </c>
      <c r="E14620">
        <v>43</v>
      </c>
      <c r="F14620" t="s">
        <v>760</v>
      </c>
      <c r="G14620">
        <v>1</v>
      </c>
      <c r="H14620">
        <v>5</v>
      </c>
      <c r="I14620">
        <v>0</v>
      </c>
      <c r="J14620">
        <f t="shared" si="240"/>
        <v>3</v>
      </c>
      <c r="K14620">
        <v>22</v>
      </c>
      <c r="L14620" s="8">
        <f>COUNTIFS($D$2:$D14620,D14620)</f>
        <v>718</v>
      </c>
    </row>
    <row r="14621" spans="1:12" x14ac:dyDescent="0.2">
      <c r="A14621" s="1">
        <v>1011224</v>
      </c>
      <c r="B14621" s="2">
        <v>40565</v>
      </c>
      <c r="C14621">
        <v>43</v>
      </c>
      <c r="D14621" t="s">
        <v>760</v>
      </c>
      <c r="E14621" s="1">
        <v>21</v>
      </c>
      <c r="F14621" t="s">
        <v>10</v>
      </c>
      <c r="G14621">
        <v>0</v>
      </c>
      <c r="H14621">
        <v>0</v>
      </c>
      <c r="I14621">
        <v>5</v>
      </c>
      <c r="J14621">
        <f t="shared" si="240"/>
        <v>0</v>
      </c>
      <c r="K14621">
        <v>22</v>
      </c>
      <c r="L14621" s="8">
        <f>COUNTIFS($D$2:$D14621,D14621)</f>
        <v>250</v>
      </c>
    </row>
    <row r="14622" spans="1:12" x14ac:dyDescent="0.2">
      <c r="A14622" s="1">
        <v>1011225</v>
      </c>
      <c r="B14622" s="2">
        <v>40565</v>
      </c>
      <c r="C14622" s="1">
        <v>36</v>
      </c>
      <c r="D14622" t="s">
        <v>25</v>
      </c>
      <c r="E14622">
        <v>24</v>
      </c>
      <c r="F14622" t="s">
        <v>319</v>
      </c>
      <c r="G14622">
        <v>1</v>
      </c>
      <c r="H14622">
        <v>2</v>
      </c>
      <c r="I14622">
        <v>0</v>
      </c>
      <c r="J14622">
        <f t="shared" si="240"/>
        <v>3</v>
      </c>
      <c r="K14622">
        <v>23</v>
      </c>
      <c r="L14622" s="8">
        <f>COUNTIFS($D$2:$D14622,D14622)</f>
        <v>365</v>
      </c>
    </row>
    <row r="14623" spans="1:12" x14ac:dyDescent="0.2">
      <c r="A14623" s="1">
        <v>1011225</v>
      </c>
      <c r="B14623" s="2">
        <v>40565</v>
      </c>
      <c r="C14623">
        <v>24</v>
      </c>
      <c r="D14623" t="s">
        <v>319</v>
      </c>
      <c r="E14623" s="1">
        <v>36</v>
      </c>
      <c r="F14623" t="s">
        <v>25</v>
      </c>
      <c r="G14623">
        <v>0</v>
      </c>
      <c r="H14623">
        <v>0</v>
      </c>
      <c r="I14623">
        <v>2</v>
      </c>
      <c r="J14623">
        <f t="shared" si="240"/>
        <v>0</v>
      </c>
      <c r="K14623">
        <v>23</v>
      </c>
      <c r="L14623" s="8">
        <f>COUNTIFS($D$2:$D14623,D14623)</f>
        <v>99</v>
      </c>
    </row>
    <row r="14624" spans="1:12" x14ac:dyDescent="0.2">
      <c r="A14624" s="1">
        <v>1011226</v>
      </c>
      <c r="B14624" s="2">
        <v>40565</v>
      </c>
      <c r="C14624" s="1">
        <v>16</v>
      </c>
      <c r="D14624" t="s">
        <v>37</v>
      </c>
      <c r="E14624">
        <v>29</v>
      </c>
      <c r="F14624" t="s">
        <v>42</v>
      </c>
      <c r="G14624">
        <v>1</v>
      </c>
      <c r="H14624">
        <v>2</v>
      </c>
      <c r="I14624">
        <v>2</v>
      </c>
      <c r="J14624">
        <f t="shared" si="240"/>
        <v>1</v>
      </c>
      <c r="K14624">
        <v>23</v>
      </c>
      <c r="L14624" s="8">
        <f>COUNTIFS($D$2:$D14624,D14624)</f>
        <v>719</v>
      </c>
    </row>
    <row r="14625" spans="1:12" x14ac:dyDescent="0.2">
      <c r="A14625" s="1">
        <v>1011226</v>
      </c>
      <c r="B14625" s="2">
        <v>40565</v>
      </c>
      <c r="C14625">
        <v>29</v>
      </c>
      <c r="D14625" t="s">
        <v>42</v>
      </c>
      <c r="E14625" s="1">
        <v>16</v>
      </c>
      <c r="F14625" t="s">
        <v>37</v>
      </c>
      <c r="G14625">
        <v>0</v>
      </c>
      <c r="H14625">
        <v>2</v>
      </c>
      <c r="I14625">
        <v>2</v>
      </c>
      <c r="J14625">
        <f t="shared" si="240"/>
        <v>1</v>
      </c>
      <c r="K14625">
        <v>24</v>
      </c>
      <c r="L14625" s="8">
        <f>COUNTIFS($D$2:$D14625,D14625)</f>
        <v>602</v>
      </c>
    </row>
    <row r="14626" spans="1:12" x14ac:dyDescent="0.2">
      <c r="A14626" s="1">
        <v>1011227</v>
      </c>
      <c r="B14626" s="2">
        <v>40565</v>
      </c>
      <c r="C14626" s="1">
        <v>44</v>
      </c>
      <c r="D14626" t="s">
        <v>761</v>
      </c>
      <c r="E14626">
        <v>31</v>
      </c>
      <c r="F14626" t="s">
        <v>447</v>
      </c>
      <c r="G14626">
        <v>1</v>
      </c>
      <c r="H14626">
        <v>1</v>
      </c>
      <c r="I14626">
        <v>2</v>
      </c>
      <c r="J14626">
        <f t="shared" si="240"/>
        <v>0</v>
      </c>
      <c r="K14626">
        <v>22</v>
      </c>
      <c r="L14626" s="8">
        <f>COUNTIFS($D$2:$D14626,D14626)</f>
        <v>22</v>
      </c>
    </row>
    <row r="14627" spans="1:12" x14ac:dyDescent="0.2">
      <c r="A14627" s="1">
        <v>1011227</v>
      </c>
      <c r="B14627" s="2">
        <v>40565</v>
      </c>
      <c r="C14627">
        <v>31</v>
      </c>
      <c r="D14627" t="s">
        <v>447</v>
      </c>
      <c r="E14627" s="1">
        <v>44</v>
      </c>
      <c r="F14627" t="s">
        <v>761</v>
      </c>
      <c r="G14627">
        <v>0</v>
      </c>
      <c r="H14627">
        <v>2</v>
      </c>
      <c r="I14627">
        <v>1</v>
      </c>
      <c r="J14627">
        <f t="shared" si="240"/>
        <v>3</v>
      </c>
      <c r="K14627">
        <v>24</v>
      </c>
      <c r="L14627" s="8">
        <f>COUNTIFS($D$2:$D14627,D14627)</f>
        <v>366</v>
      </c>
    </row>
    <row r="14628" spans="1:12" x14ac:dyDescent="0.2">
      <c r="A14628" s="1">
        <v>1011228</v>
      </c>
      <c r="B14628" s="2">
        <v>40565</v>
      </c>
      <c r="C14628" s="1">
        <v>10</v>
      </c>
      <c r="D14628" t="s">
        <v>47</v>
      </c>
      <c r="E14628">
        <v>63</v>
      </c>
      <c r="F14628" t="s">
        <v>777</v>
      </c>
      <c r="G14628">
        <v>1</v>
      </c>
      <c r="H14628">
        <v>3</v>
      </c>
      <c r="I14628">
        <v>0</v>
      </c>
      <c r="J14628">
        <f t="shared" si="240"/>
        <v>3</v>
      </c>
      <c r="K14628">
        <v>23</v>
      </c>
      <c r="L14628" s="8">
        <f>COUNTIFS($D$2:$D14628,D14628)</f>
        <v>719</v>
      </c>
    </row>
    <row r="14629" spans="1:12" x14ac:dyDescent="0.2">
      <c r="A14629" s="1">
        <v>1011228</v>
      </c>
      <c r="B14629" s="2">
        <v>40565</v>
      </c>
      <c r="C14629">
        <v>63</v>
      </c>
      <c r="D14629" t="s">
        <v>777</v>
      </c>
      <c r="E14629" s="1">
        <v>10</v>
      </c>
      <c r="F14629" t="s">
        <v>47</v>
      </c>
      <c r="G14629">
        <v>0</v>
      </c>
      <c r="H14629">
        <v>0</v>
      </c>
      <c r="I14629">
        <v>3</v>
      </c>
      <c r="J14629">
        <f t="shared" si="240"/>
        <v>0</v>
      </c>
      <c r="K14629">
        <v>23</v>
      </c>
      <c r="L14629" s="8">
        <f>COUNTIFS($D$2:$D14629,D14629)</f>
        <v>213</v>
      </c>
    </row>
    <row r="14630" spans="1:12" x14ac:dyDescent="0.2">
      <c r="A14630" s="1">
        <v>1011229</v>
      </c>
      <c r="B14630" s="2">
        <v>40565</v>
      </c>
      <c r="C14630" s="1">
        <v>32</v>
      </c>
      <c r="D14630" t="s">
        <v>559</v>
      </c>
      <c r="E14630">
        <v>20</v>
      </c>
      <c r="F14630" t="s">
        <v>45</v>
      </c>
      <c r="G14630">
        <v>1</v>
      </c>
      <c r="H14630">
        <v>1</v>
      </c>
      <c r="I14630">
        <v>0</v>
      </c>
      <c r="J14630">
        <f t="shared" si="240"/>
        <v>3</v>
      </c>
      <c r="K14630">
        <v>23</v>
      </c>
      <c r="L14630" s="8">
        <f>COUNTIFS($D$2:$D14630,D14630)</f>
        <v>719</v>
      </c>
    </row>
    <row r="14631" spans="1:12" x14ac:dyDescent="0.2">
      <c r="A14631" s="1">
        <v>1011229</v>
      </c>
      <c r="B14631" s="2">
        <v>40565</v>
      </c>
      <c r="C14631">
        <v>20</v>
      </c>
      <c r="D14631" t="s">
        <v>45</v>
      </c>
      <c r="E14631" s="1">
        <v>32</v>
      </c>
      <c r="F14631" t="s">
        <v>559</v>
      </c>
      <c r="G14631">
        <v>0</v>
      </c>
      <c r="H14631">
        <v>0</v>
      </c>
      <c r="I14631">
        <v>1</v>
      </c>
      <c r="J14631">
        <f t="shared" si="240"/>
        <v>0</v>
      </c>
      <c r="K14631">
        <v>24</v>
      </c>
      <c r="L14631" s="8">
        <f>COUNTIFS($D$2:$D14631,D14631)</f>
        <v>530</v>
      </c>
    </row>
    <row r="14632" spans="1:12" x14ac:dyDescent="0.2">
      <c r="A14632" s="1">
        <v>1011230</v>
      </c>
      <c r="B14632" s="2">
        <v>40566</v>
      </c>
      <c r="C14632" s="1">
        <v>41</v>
      </c>
      <c r="D14632" t="s">
        <v>759</v>
      </c>
      <c r="E14632">
        <v>28</v>
      </c>
      <c r="F14632" t="s">
        <v>320</v>
      </c>
      <c r="G14632">
        <v>1</v>
      </c>
      <c r="H14632">
        <v>2</v>
      </c>
      <c r="I14632">
        <v>0</v>
      </c>
      <c r="J14632">
        <f t="shared" si="240"/>
        <v>3</v>
      </c>
      <c r="K14632">
        <v>24</v>
      </c>
      <c r="L14632" s="8">
        <f>COUNTIFS($D$2:$D14632,D14632)</f>
        <v>644</v>
      </c>
    </row>
    <row r="14633" spans="1:12" x14ac:dyDescent="0.2">
      <c r="A14633" s="1">
        <v>1011230</v>
      </c>
      <c r="B14633" s="2">
        <v>40566</v>
      </c>
      <c r="C14633">
        <v>28</v>
      </c>
      <c r="D14633" t="s">
        <v>320</v>
      </c>
      <c r="E14633" s="1">
        <v>41</v>
      </c>
      <c r="F14633" t="s">
        <v>759</v>
      </c>
      <c r="G14633">
        <v>0</v>
      </c>
      <c r="H14633">
        <v>0</v>
      </c>
      <c r="I14633">
        <v>2</v>
      </c>
      <c r="J14633">
        <f t="shared" si="240"/>
        <v>0</v>
      </c>
      <c r="K14633">
        <v>23</v>
      </c>
      <c r="L14633" s="8">
        <f>COUNTIFS($D$2:$D14633,D14633)</f>
        <v>175</v>
      </c>
    </row>
    <row r="14634" spans="1:12" x14ac:dyDescent="0.2">
      <c r="A14634" s="1">
        <v>1011231</v>
      </c>
      <c r="B14634" s="2">
        <v>40567</v>
      </c>
      <c r="C14634" s="1">
        <v>40</v>
      </c>
      <c r="D14634" t="s">
        <v>758</v>
      </c>
      <c r="E14634">
        <v>14</v>
      </c>
      <c r="F14634" t="s">
        <v>27</v>
      </c>
      <c r="G14634">
        <v>1</v>
      </c>
      <c r="H14634">
        <v>0</v>
      </c>
      <c r="I14634">
        <v>4</v>
      </c>
      <c r="J14634">
        <f t="shared" si="240"/>
        <v>0</v>
      </c>
      <c r="K14634">
        <v>24</v>
      </c>
      <c r="L14634" s="8">
        <f>COUNTIFS($D$2:$D14634,D14634)</f>
        <v>442</v>
      </c>
    </row>
    <row r="14635" spans="1:12" x14ac:dyDescent="0.2">
      <c r="A14635" s="1">
        <v>1011231</v>
      </c>
      <c r="B14635" s="2">
        <v>40567</v>
      </c>
      <c r="C14635">
        <v>14</v>
      </c>
      <c r="D14635" t="s">
        <v>27</v>
      </c>
      <c r="E14635" s="1">
        <v>40</v>
      </c>
      <c r="F14635" t="s">
        <v>758</v>
      </c>
      <c r="G14635">
        <v>0</v>
      </c>
      <c r="H14635">
        <v>4</v>
      </c>
      <c r="I14635">
        <v>0</v>
      </c>
      <c r="J14635">
        <f t="shared" si="240"/>
        <v>3</v>
      </c>
      <c r="K14635">
        <v>23</v>
      </c>
      <c r="L14635" s="8">
        <f>COUNTIFS($D$2:$D14635,D14635)</f>
        <v>719</v>
      </c>
    </row>
    <row r="14636" spans="1:12" x14ac:dyDescent="0.2">
      <c r="A14636" s="1">
        <v>1011232</v>
      </c>
      <c r="B14636" s="2">
        <v>40568</v>
      </c>
      <c r="C14636" s="1">
        <v>44</v>
      </c>
      <c r="D14636" t="s">
        <v>761</v>
      </c>
      <c r="E14636">
        <v>21</v>
      </c>
      <c r="F14636" t="s">
        <v>10</v>
      </c>
      <c r="G14636">
        <v>1</v>
      </c>
      <c r="H14636">
        <v>2</v>
      </c>
      <c r="I14636">
        <v>3</v>
      </c>
      <c r="J14636">
        <f t="shared" si="240"/>
        <v>0</v>
      </c>
      <c r="K14636">
        <v>23</v>
      </c>
      <c r="L14636" s="8">
        <f>COUNTIFS($D$2:$D14636,D14636)</f>
        <v>23</v>
      </c>
    </row>
    <row r="14637" spans="1:12" x14ac:dyDescent="0.2">
      <c r="A14637" s="1">
        <v>1011232</v>
      </c>
      <c r="B14637" s="2">
        <v>40568</v>
      </c>
      <c r="C14637">
        <v>21</v>
      </c>
      <c r="D14637" t="s">
        <v>10</v>
      </c>
      <c r="E14637" s="1">
        <v>44</v>
      </c>
      <c r="F14637" t="s">
        <v>761</v>
      </c>
      <c r="G14637">
        <v>0</v>
      </c>
      <c r="H14637">
        <v>3</v>
      </c>
      <c r="I14637">
        <v>2</v>
      </c>
      <c r="J14637">
        <f t="shared" si="240"/>
        <v>3</v>
      </c>
      <c r="K14637">
        <v>23</v>
      </c>
      <c r="L14637" s="8">
        <f>COUNTIFS($D$2:$D14637,D14637)</f>
        <v>719</v>
      </c>
    </row>
    <row r="14638" spans="1:12" x14ac:dyDescent="0.2">
      <c r="A14638" s="1">
        <v>1011233</v>
      </c>
      <c r="B14638" s="2">
        <v>40568</v>
      </c>
      <c r="C14638" s="1">
        <v>63</v>
      </c>
      <c r="D14638" t="s">
        <v>777</v>
      </c>
      <c r="E14638">
        <v>32</v>
      </c>
      <c r="F14638" t="s">
        <v>559</v>
      </c>
      <c r="G14638">
        <v>1</v>
      </c>
      <c r="H14638">
        <v>1</v>
      </c>
      <c r="I14638">
        <v>2</v>
      </c>
      <c r="J14638">
        <f t="shared" si="240"/>
        <v>0</v>
      </c>
      <c r="K14638">
        <v>24</v>
      </c>
      <c r="L14638" s="8">
        <f>COUNTIFS($D$2:$D14638,D14638)</f>
        <v>214</v>
      </c>
    </row>
    <row r="14639" spans="1:12" x14ac:dyDescent="0.2">
      <c r="A14639" s="1">
        <v>1011233</v>
      </c>
      <c r="B14639" s="2">
        <v>40568</v>
      </c>
      <c r="C14639">
        <v>32</v>
      </c>
      <c r="D14639" t="s">
        <v>559</v>
      </c>
      <c r="E14639" s="1">
        <v>63</v>
      </c>
      <c r="F14639" t="s">
        <v>777</v>
      </c>
      <c r="G14639">
        <v>0</v>
      </c>
      <c r="H14639">
        <v>2</v>
      </c>
      <c r="I14639">
        <v>1</v>
      </c>
      <c r="J14639">
        <f t="shared" si="240"/>
        <v>3</v>
      </c>
      <c r="K14639">
        <v>24</v>
      </c>
      <c r="L14639" s="8">
        <f>COUNTIFS($D$2:$D14639,D14639)</f>
        <v>720</v>
      </c>
    </row>
    <row r="14640" spans="1:12" x14ac:dyDescent="0.2">
      <c r="A14640" s="1">
        <v>1011234</v>
      </c>
      <c r="B14640" s="2">
        <v>40569</v>
      </c>
      <c r="C14640" s="1">
        <v>19</v>
      </c>
      <c r="D14640" t="s">
        <v>40</v>
      </c>
      <c r="E14640">
        <v>36</v>
      </c>
      <c r="F14640" t="s">
        <v>25</v>
      </c>
      <c r="G14640">
        <v>1</v>
      </c>
      <c r="H14640">
        <v>1</v>
      </c>
      <c r="I14640">
        <v>0</v>
      </c>
      <c r="J14640">
        <f t="shared" si="240"/>
        <v>3</v>
      </c>
      <c r="K14640">
        <v>24</v>
      </c>
      <c r="L14640" s="8">
        <f>COUNTIFS($D$2:$D14640,D14640)</f>
        <v>720</v>
      </c>
    </row>
    <row r="14641" spans="1:12" x14ac:dyDescent="0.2">
      <c r="A14641" s="1">
        <v>1011234</v>
      </c>
      <c r="B14641" s="2">
        <v>40569</v>
      </c>
      <c r="C14641">
        <v>36</v>
      </c>
      <c r="D14641" t="s">
        <v>25</v>
      </c>
      <c r="E14641" s="1">
        <v>19</v>
      </c>
      <c r="F14641" t="s">
        <v>40</v>
      </c>
      <c r="G14641">
        <v>0</v>
      </c>
      <c r="H14641">
        <v>0</v>
      </c>
      <c r="I14641">
        <v>1</v>
      </c>
      <c r="J14641">
        <f t="shared" si="240"/>
        <v>0</v>
      </c>
      <c r="K14641">
        <v>24</v>
      </c>
      <c r="L14641" s="8">
        <f>COUNTIFS($D$2:$D14641,D14641)</f>
        <v>366</v>
      </c>
    </row>
    <row r="14642" spans="1:12" x14ac:dyDescent="0.2">
      <c r="A14642" s="1">
        <v>1011235</v>
      </c>
      <c r="B14642" s="9">
        <v>40575</v>
      </c>
      <c r="C14642" s="1">
        <v>31</v>
      </c>
      <c r="D14642" t="s">
        <v>447</v>
      </c>
      <c r="E14642">
        <v>14</v>
      </c>
      <c r="F14642" t="s">
        <v>27</v>
      </c>
      <c r="G14642">
        <v>1</v>
      </c>
      <c r="H14642">
        <v>2</v>
      </c>
      <c r="I14642">
        <v>4</v>
      </c>
      <c r="J14642">
        <f t="shared" si="240"/>
        <v>0</v>
      </c>
      <c r="K14642">
        <v>25</v>
      </c>
      <c r="L14642" s="8">
        <f>COUNTIFS($D$2:$D14642,D14642)</f>
        <v>367</v>
      </c>
    </row>
    <row r="14643" spans="1:12" x14ac:dyDescent="0.2">
      <c r="A14643" s="1">
        <v>1011235</v>
      </c>
      <c r="B14643" s="9">
        <v>40575</v>
      </c>
      <c r="C14643">
        <v>14</v>
      </c>
      <c r="D14643" t="s">
        <v>27</v>
      </c>
      <c r="E14643" s="1">
        <v>31</v>
      </c>
      <c r="F14643" t="s">
        <v>447</v>
      </c>
      <c r="G14643">
        <v>0</v>
      </c>
      <c r="H14643">
        <v>4</v>
      </c>
      <c r="I14643">
        <v>2</v>
      </c>
      <c r="J14643">
        <f t="shared" si="240"/>
        <v>3</v>
      </c>
      <c r="K14643">
        <v>24</v>
      </c>
      <c r="L14643" s="8">
        <f>COUNTIFS($D$2:$D14643,D14643)</f>
        <v>720</v>
      </c>
    </row>
    <row r="14644" spans="1:12" x14ac:dyDescent="0.2">
      <c r="A14644" s="1">
        <v>1011236</v>
      </c>
      <c r="B14644" s="9">
        <v>40575</v>
      </c>
      <c r="C14644" s="1">
        <v>10</v>
      </c>
      <c r="D14644" t="s">
        <v>47</v>
      </c>
      <c r="E14644">
        <v>16</v>
      </c>
      <c r="F14644" t="s">
        <v>37</v>
      </c>
      <c r="G14644">
        <v>1</v>
      </c>
      <c r="H14644">
        <v>2</v>
      </c>
      <c r="I14644">
        <v>1</v>
      </c>
      <c r="J14644">
        <f t="shared" si="240"/>
        <v>3</v>
      </c>
      <c r="K14644">
        <v>24</v>
      </c>
      <c r="L14644" s="8">
        <f>COUNTIFS($D$2:$D14644,D14644)</f>
        <v>720</v>
      </c>
    </row>
    <row r="14645" spans="1:12" x14ac:dyDescent="0.2">
      <c r="A14645" s="1">
        <v>1011236</v>
      </c>
      <c r="B14645" s="9">
        <v>40575</v>
      </c>
      <c r="C14645">
        <v>16</v>
      </c>
      <c r="D14645" t="s">
        <v>37</v>
      </c>
      <c r="E14645" s="1">
        <v>10</v>
      </c>
      <c r="F14645" t="s">
        <v>47</v>
      </c>
      <c r="G14645">
        <v>0</v>
      </c>
      <c r="H14645">
        <v>1</v>
      </c>
      <c r="I14645">
        <v>2</v>
      </c>
      <c r="J14645">
        <f t="shared" si="240"/>
        <v>0</v>
      </c>
      <c r="K14645">
        <v>24</v>
      </c>
      <c r="L14645" s="8">
        <f>COUNTIFS($D$2:$D14645,D14645)</f>
        <v>720</v>
      </c>
    </row>
    <row r="14646" spans="1:12" x14ac:dyDescent="0.2">
      <c r="A14646" s="1">
        <v>1011237</v>
      </c>
      <c r="B14646" s="9">
        <v>40575</v>
      </c>
      <c r="C14646" s="1">
        <v>28</v>
      </c>
      <c r="D14646" t="s">
        <v>320</v>
      </c>
      <c r="E14646">
        <v>63</v>
      </c>
      <c r="F14646" t="s">
        <v>777</v>
      </c>
      <c r="G14646">
        <v>1</v>
      </c>
      <c r="H14646">
        <v>2</v>
      </c>
      <c r="I14646">
        <v>2</v>
      </c>
      <c r="J14646">
        <f t="shared" si="240"/>
        <v>1</v>
      </c>
      <c r="K14646">
        <v>24</v>
      </c>
      <c r="L14646" s="8">
        <f>COUNTIFS($D$2:$D14646,D14646)</f>
        <v>176</v>
      </c>
    </row>
    <row r="14647" spans="1:12" x14ac:dyDescent="0.2">
      <c r="A14647" s="1">
        <v>1011237</v>
      </c>
      <c r="B14647" s="9">
        <v>40575</v>
      </c>
      <c r="C14647">
        <v>63</v>
      </c>
      <c r="D14647" t="s">
        <v>777</v>
      </c>
      <c r="E14647" s="1">
        <v>28</v>
      </c>
      <c r="F14647" t="s">
        <v>320</v>
      </c>
      <c r="G14647">
        <v>0</v>
      </c>
      <c r="H14647">
        <v>2</v>
      </c>
      <c r="I14647">
        <v>2</v>
      </c>
      <c r="J14647">
        <f t="shared" si="240"/>
        <v>1</v>
      </c>
      <c r="K14647">
        <v>25</v>
      </c>
      <c r="L14647" s="8">
        <f>COUNTIFS($D$2:$D14647,D14647)</f>
        <v>215</v>
      </c>
    </row>
    <row r="14648" spans="1:12" x14ac:dyDescent="0.2">
      <c r="A14648" s="1">
        <v>1011238</v>
      </c>
      <c r="B14648" s="9">
        <v>40575</v>
      </c>
      <c r="C14648" s="1">
        <v>21</v>
      </c>
      <c r="D14648" t="s">
        <v>10</v>
      </c>
      <c r="E14648">
        <v>32</v>
      </c>
      <c r="F14648" t="s">
        <v>559</v>
      </c>
      <c r="G14648">
        <v>1</v>
      </c>
      <c r="H14648">
        <v>3</v>
      </c>
      <c r="I14648">
        <v>1</v>
      </c>
      <c r="J14648">
        <f t="shared" si="240"/>
        <v>3</v>
      </c>
      <c r="K14648">
        <v>24</v>
      </c>
      <c r="L14648" s="8">
        <f>COUNTIFS($D$2:$D14648,D14648)</f>
        <v>720</v>
      </c>
    </row>
    <row r="14649" spans="1:12" x14ac:dyDescent="0.2">
      <c r="A14649" s="1">
        <v>1011238</v>
      </c>
      <c r="B14649" s="9">
        <v>40575</v>
      </c>
      <c r="C14649">
        <v>32</v>
      </c>
      <c r="D14649" t="s">
        <v>559</v>
      </c>
      <c r="E14649" s="1">
        <v>21</v>
      </c>
      <c r="F14649" t="s">
        <v>10</v>
      </c>
      <c r="G14649">
        <v>0</v>
      </c>
      <c r="H14649">
        <v>1</v>
      </c>
      <c r="I14649">
        <v>3</v>
      </c>
      <c r="J14649">
        <f t="shared" si="240"/>
        <v>0</v>
      </c>
      <c r="K14649">
        <v>25</v>
      </c>
      <c r="L14649" s="8">
        <f>COUNTIFS($D$2:$D14649,D14649)</f>
        <v>721</v>
      </c>
    </row>
    <row r="14650" spans="1:12" x14ac:dyDescent="0.2">
      <c r="A14650" s="1">
        <v>1011239</v>
      </c>
      <c r="B14650" s="9">
        <v>40576</v>
      </c>
      <c r="C14650" s="1">
        <v>43</v>
      </c>
      <c r="D14650" t="s">
        <v>760</v>
      </c>
      <c r="E14650">
        <v>20</v>
      </c>
      <c r="F14650" t="s">
        <v>45</v>
      </c>
      <c r="G14650">
        <v>1</v>
      </c>
      <c r="H14650">
        <v>2</v>
      </c>
      <c r="I14650">
        <v>2</v>
      </c>
      <c r="J14650">
        <f t="shared" si="240"/>
        <v>1</v>
      </c>
      <c r="K14650">
        <v>23</v>
      </c>
      <c r="L14650" s="8">
        <f>COUNTIFS($D$2:$D14650,D14650)</f>
        <v>251</v>
      </c>
    </row>
    <row r="14651" spans="1:12" x14ac:dyDescent="0.2">
      <c r="A14651" s="1">
        <v>1011239</v>
      </c>
      <c r="B14651" s="9">
        <v>40576</v>
      </c>
      <c r="C14651">
        <v>20</v>
      </c>
      <c r="D14651" t="s">
        <v>45</v>
      </c>
      <c r="E14651" s="1">
        <v>43</v>
      </c>
      <c r="F14651" t="s">
        <v>760</v>
      </c>
      <c r="G14651">
        <v>0</v>
      </c>
      <c r="H14651">
        <v>2</v>
      </c>
      <c r="I14651">
        <v>2</v>
      </c>
      <c r="J14651">
        <f t="shared" si="240"/>
        <v>1</v>
      </c>
      <c r="K14651">
        <v>25</v>
      </c>
      <c r="L14651" s="8">
        <f>COUNTIFS($D$2:$D14651,D14651)</f>
        <v>531</v>
      </c>
    </row>
    <row r="14652" spans="1:12" x14ac:dyDescent="0.2">
      <c r="A14652" s="1">
        <v>1011240</v>
      </c>
      <c r="B14652" s="9">
        <v>40576</v>
      </c>
      <c r="C14652" s="1">
        <v>19</v>
      </c>
      <c r="D14652" t="s">
        <v>40</v>
      </c>
      <c r="E14652">
        <v>24</v>
      </c>
      <c r="F14652" t="s">
        <v>319</v>
      </c>
      <c r="G14652">
        <v>1</v>
      </c>
      <c r="H14652">
        <v>2</v>
      </c>
      <c r="I14652">
        <v>0</v>
      </c>
      <c r="J14652">
        <f t="shared" si="240"/>
        <v>3</v>
      </c>
      <c r="K14652">
        <v>25</v>
      </c>
      <c r="L14652" s="8">
        <f>COUNTIFS($D$2:$D14652,D14652)</f>
        <v>721</v>
      </c>
    </row>
    <row r="14653" spans="1:12" x14ac:dyDescent="0.2">
      <c r="A14653" s="1">
        <v>1011240</v>
      </c>
      <c r="B14653" s="9">
        <v>40576</v>
      </c>
      <c r="C14653">
        <v>24</v>
      </c>
      <c r="D14653" t="s">
        <v>319</v>
      </c>
      <c r="E14653" s="1">
        <v>19</v>
      </c>
      <c r="F14653" t="s">
        <v>40</v>
      </c>
      <c r="G14653">
        <v>0</v>
      </c>
      <c r="H14653">
        <v>0</v>
      </c>
      <c r="I14653">
        <v>2</v>
      </c>
      <c r="J14653">
        <f t="shared" si="240"/>
        <v>0</v>
      </c>
      <c r="K14653">
        <v>24</v>
      </c>
      <c r="L14653" s="8">
        <f>COUNTIFS($D$2:$D14653,D14653)</f>
        <v>100</v>
      </c>
    </row>
    <row r="14654" spans="1:12" x14ac:dyDescent="0.2">
      <c r="A14654" s="1">
        <v>1011241</v>
      </c>
      <c r="B14654" s="9">
        <v>40576</v>
      </c>
      <c r="C14654" s="1">
        <v>36</v>
      </c>
      <c r="D14654" t="s">
        <v>25</v>
      </c>
      <c r="E14654">
        <v>22</v>
      </c>
      <c r="F14654" t="s">
        <v>15</v>
      </c>
      <c r="G14654">
        <v>1</v>
      </c>
      <c r="H14654">
        <v>1</v>
      </c>
      <c r="I14654">
        <v>0</v>
      </c>
      <c r="J14654">
        <f t="shared" si="240"/>
        <v>3</v>
      </c>
      <c r="K14654">
        <v>25</v>
      </c>
      <c r="L14654" s="8">
        <f>COUNTIFS($D$2:$D14654,D14654)</f>
        <v>367</v>
      </c>
    </row>
    <row r="14655" spans="1:12" x14ac:dyDescent="0.2">
      <c r="A14655" s="1">
        <v>1011241</v>
      </c>
      <c r="B14655" s="9">
        <v>40576</v>
      </c>
      <c r="C14655">
        <v>22</v>
      </c>
      <c r="D14655" t="s">
        <v>15</v>
      </c>
      <c r="E14655" s="1">
        <v>36</v>
      </c>
      <c r="F14655" t="s">
        <v>25</v>
      </c>
      <c r="G14655">
        <v>0</v>
      </c>
      <c r="H14655">
        <v>0</v>
      </c>
      <c r="I14655">
        <v>1</v>
      </c>
      <c r="J14655">
        <f t="shared" si="240"/>
        <v>0</v>
      </c>
      <c r="K14655">
        <v>24</v>
      </c>
      <c r="L14655" s="8">
        <f>COUNTIFS($D$2:$D14655,D14655)</f>
        <v>640</v>
      </c>
    </row>
    <row r="14656" spans="1:12" x14ac:dyDescent="0.2">
      <c r="A14656" s="1">
        <v>1011242</v>
      </c>
      <c r="B14656" s="9">
        <v>40576</v>
      </c>
      <c r="C14656" s="1">
        <v>40</v>
      </c>
      <c r="D14656" t="s">
        <v>758</v>
      </c>
      <c r="E14656">
        <v>42</v>
      </c>
      <c r="F14656" t="s">
        <v>35</v>
      </c>
      <c r="G14656">
        <v>1</v>
      </c>
      <c r="H14656">
        <v>1</v>
      </c>
      <c r="I14656">
        <v>0</v>
      </c>
      <c r="J14656">
        <f t="shared" si="240"/>
        <v>3</v>
      </c>
      <c r="K14656">
        <v>25</v>
      </c>
      <c r="L14656" s="8">
        <f>COUNTIFS($D$2:$D14656,D14656)</f>
        <v>443</v>
      </c>
    </row>
    <row r="14657" spans="1:12" x14ac:dyDescent="0.2">
      <c r="A14657" s="1">
        <v>1011242</v>
      </c>
      <c r="B14657" s="9">
        <v>40576</v>
      </c>
      <c r="C14657">
        <v>42</v>
      </c>
      <c r="D14657" t="s">
        <v>35</v>
      </c>
      <c r="E14657" s="1">
        <v>40</v>
      </c>
      <c r="F14657" t="s">
        <v>758</v>
      </c>
      <c r="G14657">
        <v>0</v>
      </c>
      <c r="H14657">
        <v>0</v>
      </c>
      <c r="I14657">
        <v>1</v>
      </c>
      <c r="J14657">
        <f t="shared" si="240"/>
        <v>0</v>
      </c>
      <c r="K14657">
        <v>24</v>
      </c>
      <c r="L14657" s="8">
        <f>COUNTIFS($D$2:$D14657,D14657)</f>
        <v>100</v>
      </c>
    </row>
    <row r="14658" spans="1:12" x14ac:dyDescent="0.2">
      <c r="A14658" s="1">
        <v>1011243</v>
      </c>
      <c r="B14658" s="9">
        <v>40576</v>
      </c>
      <c r="C14658" s="1">
        <v>44</v>
      </c>
      <c r="D14658" t="s">
        <v>761</v>
      </c>
      <c r="E14658">
        <v>29</v>
      </c>
      <c r="F14658" t="s">
        <v>42</v>
      </c>
      <c r="G14658">
        <v>1</v>
      </c>
      <c r="H14658">
        <v>1</v>
      </c>
      <c r="I14658">
        <v>3</v>
      </c>
      <c r="J14658">
        <f t="shared" ref="J14658:J14721" si="241">IF(H14658&gt;I14658,3,IF(I14658&gt;H14658,0,1))</f>
        <v>0</v>
      </c>
      <c r="K14658">
        <v>24</v>
      </c>
      <c r="L14658" s="8">
        <f>COUNTIFS($D$2:$D14658,D14658)</f>
        <v>24</v>
      </c>
    </row>
    <row r="14659" spans="1:12" x14ac:dyDescent="0.2">
      <c r="A14659" s="1">
        <v>1011243</v>
      </c>
      <c r="B14659" s="9">
        <v>40576</v>
      </c>
      <c r="C14659">
        <v>29</v>
      </c>
      <c r="D14659" t="s">
        <v>42</v>
      </c>
      <c r="E14659" s="1">
        <v>44</v>
      </c>
      <c r="F14659" t="s">
        <v>761</v>
      </c>
      <c r="G14659">
        <v>0</v>
      </c>
      <c r="H14659">
        <v>3</v>
      </c>
      <c r="I14659">
        <v>1</v>
      </c>
      <c r="J14659">
        <f t="shared" si="241"/>
        <v>3</v>
      </c>
      <c r="K14659">
        <v>25</v>
      </c>
      <c r="L14659" s="8">
        <f>COUNTIFS($D$2:$D14659,D14659)</f>
        <v>603</v>
      </c>
    </row>
    <row r="14660" spans="1:12" x14ac:dyDescent="0.2">
      <c r="A14660" s="1">
        <v>1011244</v>
      </c>
      <c r="B14660" s="9">
        <v>40576</v>
      </c>
      <c r="C14660" s="1">
        <v>41</v>
      </c>
      <c r="D14660" t="s">
        <v>759</v>
      </c>
      <c r="E14660">
        <v>26</v>
      </c>
      <c r="F14660" t="s">
        <v>17</v>
      </c>
      <c r="G14660">
        <v>1</v>
      </c>
      <c r="H14660">
        <v>0</v>
      </c>
      <c r="I14660">
        <v>1</v>
      </c>
      <c r="J14660">
        <f t="shared" si="241"/>
        <v>0</v>
      </c>
      <c r="K14660">
        <v>25</v>
      </c>
      <c r="L14660" s="8">
        <f>COUNTIFS($D$2:$D14660,D14660)</f>
        <v>645</v>
      </c>
    </row>
    <row r="14661" spans="1:12" x14ac:dyDescent="0.2">
      <c r="A14661" s="1">
        <v>1011244</v>
      </c>
      <c r="B14661" s="9">
        <v>40576</v>
      </c>
      <c r="C14661">
        <v>26</v>
      </c>
      <c r="D14661" t="s">
        <v>17</v>
      </c>
      <c r="E14661" s="1">
        <v>41</v>
      </c>
      <c r="F14661" t="s">
        <v>759</v>
      </c>
      <c r="G14661">
        <v>0</v>
      </c>
      <c r="H14661">
        <v>1</v>
      </c>
      <c r="I14661">
        <v>0</v>
      </c>
      <c r="J14661">
        <f t="shared" si="241"/>
        <v>3</v>
      </c>
      <c r="K14661">
        <v>24</v>
      </c>
      <c r="L14661" s="8">
        <f>COUNTIFS($D$2:$D14661,D14661)</f>
        <v>720</v>
      </c>
    </row>
    <row r="14662" spans="1:12" x14ac:dyDescent="0.2">
      <c r="A14662" s="1">
        <v>1011245</v>
      </c>
      <c r="B14662" s="9">
        <v>40579</v>
      </c>
      <c r="C14662" s="1">
        <v>24</v>
      </c>
      <c r="D14662" t="s">
        <v>319</v>
      </c>
      <c r="E14662">
        <v>31</v>
      </c>
      <c r="F14662" t="s">
        <v>447</v>
      </c>
      <c r="G14662">
        <v>1</v>
      </c>
      <c r="H14662">
        <v>3</v>
      </c>
      <c r="I14662">
        <v>2</v>
      </c>
      <c r="J14662">
        <f t="shared" si="241"/>
        <v>3</v>
      </c>
      <c r="K14662">
        <v>25</v>
      </c>
      <c r="L14662" s="8">
        <f>COUNTIFS($D$2:$D14662,D14662)</f>
        <v>101</v>
      </c>
    </row>
    <row r="14663" spans="1:12" x14ac:dyDescent="0.2">
      <c r="A14663" s="1">
        <v>1011245</v>
      </c>
      <c r="B14663" s="9">
        <v>40579</v>
      </c>
      <c r="C14663">
        <v>31</v>
      </c>
      <c r="D14663" t="s">
        <v>447</v>
      </c>
      <c r="E14663" s="1">
        <v>24</v>
      </c>
      <c r="F14663" t="s">
        <v>319</v>
      </c>
      <c r="G14663">
        <v>0</v>
      </c>
      <c r="H14663">
        <v>2</v>
      </c>
      <c r="I14663">
        <v>3</v>
      </c>
      <c r="J14663">
        <f t="shared" si="241"/>
        <v>0</v>
      </c>
      <c r="K14663">
        <v>26</v>
      </c>
      <c r="L14663" s="8">
        <f>COUNTIFS($D$2:$D14663,D14663)</f>
        <v>368</v>
      </c>
    </row>
    <row r="14664" spans="1:12" x14ac:dyDescent="0.2">
      <c r="A14664" s="1">
        <v>1011246</v>
      </c>
      <c r="B14664" s="9">
        <v>40579</v>
      </c>
      <c r="C14664" s="1">
        <v>63</v>
      </c>
      <c r="D14664" t="s">
        <v>777</v>
      </c>
      <c r="E14664">
        <v>41</v>
      </c>
      <c r="F14664" t="s">
        <v>759</v>
      </c>
      <c r="G14664">
        <v>1</v>
      </c>
      <c r="H14664">
        <v>4</v>
      </c>
      <c r="I14664">
        <v>3</v>
      </c>
      <c r="J14664">
        <f t="shared" si="241"/>
        <v>3</v>
      </c>
      <c r="K14664">
        <v>26</v>
      </c>
      <c r="L14664" s="8">
        <f>COUNTIFS($D$2:$D14664,D14664)</f>
        <v>216</v>
      </c>
    </row>
    <row r="14665" spans="1:12" x14ac:dyDescent="0.2">
      <c r="A14665" s="1">
        <v>1011246</v>
      </c>
      <c r="B14665" s="9">
        <v>40579</v>
      </c>
      <c r="C14665">
        <v>41</v>
      </c>
      <c r="D14665" t="s">
        <v>759</v>
      </c>
      <c r="E14665" s="1">
        <v>63</v>
      </c>
      <c r="F14665" t="s">
        <v>777</v>
      </c>
      <c r="G14665">
        <v>0</v>
      </c>
      <c r="H14665">
        <v>3</v>
      </c>
      <c r="I14665">
        <v>4</v>
      </c>
      <c r="J14665">
        <f t="shared" si="241"/>
        <v>0</v>
      </c>
      <c r="K14665">
        <v>26</v>
      </c>
      <c r="L14665" s="8">
        <f>COUNTIFS($D$2:$D14665,D14665)</f>
        <v>646</v>
      </c>
    </row>
    <row r="14666" spans="1:12" x14ac:dyDescent="0.2">
      <c r="A14666" s="1">
        <v>1011247</v>
      </c>
      <c r="B14666" s="9">
        <v>40579</v>
      </c>
      <c r="C14666" s="1">
        <v>26</v>
      </c>
      <c r="D14666" t="s">
        <v>17</v>
      </c>
      <c r="E14666">
        <v>40</v>
      </c>
      <c r="F14666" t="s">
        <v>758</v>
      </c>
      <c r="G14666">
        <v>1</v>
      </c>
      <c r="H14666">
        <v>2</v>
      </c>
      <c r="I14666">
        <v>1</v>
      </c>
      <c r="J14666">
        <f t="shared" si="241"/>
        <v>3</v>
      </c>
      <c r="K14666">
        <v>25</v>
      </c>
      <c r="L14666" s="8">
        <f>COUNTIFS($D$2:$D14666,D14666)</f>
        <v>721</v>
      </c>
    </row>
    <row r="14667" spans="1:12" x14ac:dyDescent="0.2">
      <c r="A14667" s="1">
        <v>1011247</v>
      </c>
      <c r="B14667" s="9">
        <v>40579</v>
      </c>
      <c r="C14667">
        <v>40</v>
      </c>
      <c r="D14667" t="s">
        <v>758</v>
      </c>
      <c r="E14667" s="1">
        <v>26</v>
      </c>
      <c r="F14667" t="s">
        <v>17</v>
      </c>
      <c r="G14667">
        <v>0</v>
      </c>
      <c r="H14667">
        <v>1</v>
      </c>
      <c r="I14667">
        <v>2</v>
      </c>
      <c r="J14667">
        <f t="shared" si="241"/>
        <v>0</v>
      </c>
      <c r="K14667">
        <v>26</v>
      </c>
      <c r="L14667" s="8">
        <f>COUNTIFS($D$2:$D14667,D14667)</f>
        <v>444</v>
      </c>
    </row>
    <row r="14668" spans="1:12" x14ac:dyDescent="0.2">
      <c r="A14668" s="1">
        <v>1011248</v>
      </c>
      <c r="B14668" s="9">
        <v>40579</v>
      </c>
      <c r="C14668" s="1">
        <v>22</v>
      </c>
      <c r="D14668" t="s">
        <v>15</v>
      </c>
      <c r="E14668">
        <v>10</v>
      </c>
      <c r="F14668" t="s">
        <v>47</v>
      </c>
      <c r="G14668">
        <v>1</v>
      </c>
      <c r="H14668">
        <v>4</v>
      </c>
      <c r="I14668">
        <v>4</v>
      </c>
      <c r="J14668">
        <f t="shared" si="241"/>
        <v>1</v>
      </c>
      <c r="K14668">
        <v>25</v>
      </c>
      <c r="L14668" s="8">
        <f>COUNTIFS($D$2:$D14668,D14668)</f>
        <v>641</v>
      </c>
    </row>
    <row r="14669" spans="1:12" x14ac:dyDescent="0.2">
      <c r="A14669" s="1">
        <v>1011248</v>
      </c>
      <c r="B14669" s="9">
        <v>40579</v>
      </c>
      <c r="C14669">
        <v>10</v>
      </c>
      <c r="D14669" t="s">
        <v>47</v>
      </c>
      <c r="E14669" s="1">
        <v>22</v>
      </c>
      <c r="F14669" t="s">
        <v>15</v>
      </c>
      <c r="G14669">
        <v>0</v>
      </c>
      <c r="H14669">
        <v>4</v>
      </c>
      <c r="I14669">
        <v>4</v>
      </c>
      <c r="J14669">
        <f t="shared" si="241"/>
        <v>1</v>
      </c>
      <c r="K14669">
        <v>25</v>
      </c>
      <c r="L14669" s="8">
        <f>COUNTIFS($D$2:$D14669,D14669)</f>
        <v>721</v>
      </c>
    </row>
    <row r="14670" spans="1:12" x14ac:dyDescent="0.2">
      <c r="A14670" s="1">
        <v>1011249</v>
      </c>
      <c r="B14670" s="9">
        <v>40579</v>
      </c>
      <c r="C14670" s="1">
        <v>20</v>
      </c>
      <c r="D14670" t="s">
        <v>45</v>
      </c>
      <c r="E14670">
        <v>28</v>
      </c>
      <c r="F14670" t="s">
        <v>320</v>
      </c>
      <c r="G14670">
        <v>1</v>
      </c>
      <c r="H14670">
        <v>3</v>
      </c>
      <c r="I14670">
        <v>0</v>
      </c>
      <c r="J14670">
        <f t="shared" si="241"/>
        <v>3</v>
      </c>
      <c r="K14670">
        <v>26</v>
      </c>
      <c r="L14670" s="8">
        <f>COUNTIFS($D$2:$D14670,D14670)</f>
        <v>532</v>
      </c>
    </row>
    <row r="14671" spans="1:12" x14ac:dyDescent="0.2">
      <c r="A14671" s="1">
        <v>1011249</v>
      </c>
      <c r="B14671" s="9">
        <v>40579</v>
      </c>
      <c r="C14671">
        <v>28</v>
      </c>
      <c r="D14671" t="s">
        <v>320</v>
      </c>
      <c r="E14671" s="1">
        <v>20</v>
      </c>
      <c r="F14671" t="s">
        <v>45</v>
      </c>
      <c r="G14671">
        <v>0</v>
      </c>
      <c r="H14671">
        <v>0</v>
      </c>
      <c r="I14671">
        <v>3</v>
      </c>
      <c r="J14671">
        <f t="shared" si="241"/>
        <v>0</v>
      </c>
      <c r="K14671">
        <v>25</v>
      </c>
      <c r="L14671" s="8">
        <f>COUNTIFS($D$2:$D14671,D14671)</f>
        <v>177</v>
      </c>
    </row>
    <row r="14672" spans="1:12" x14ac:dyDescent="0.2">
      <c r="A14672" s="1">
        <v>1011250</v>
      </c>
      <c r="B14672" s="9">
        <v>40579</v>
      </c>
      <c r="C14672" s="1">
        <v>16</v>
      </c>
      <c r="D14672" t="s">
        <v>37</v>
      </c>
      <c r="E14672">
        <v>44</v>
      </c>
      <c r="F14672" t="s">
        <v>761</v>
      </c>
      <c r="G14672">
        <v>1</v>
      </c>
      <c r="H14672">
        <v>5</v>
      </c>
      <c r="I14672">
        <v>3</v>
      </c>
      <c r="J14672">
        <f t="shared" si="241"/>
        <v>3</v>
      </c>
      <c r="K14672">
        <v>25</v>
      </c>
      <c r="L14672" s="8">
        <f>COUNTIFS($D$2:$D14672,D14672)</f>
        <v>721</v>
      </c>
    </row>
    <row r="14673" spans="1:12" x14ac:dyDescent="0.2">
      <c r="A14673" s="1">
        <v>1011250</v>
      </c>
      <c r="B14673" s="9">
        <v>40579</v>
      </c>
      <c r="C14673">
        <v>44</v>
      </c>
      <c r="D14673" t="s">
        <v>761</v>
      </c>
      <c r="E14673" s="1">
        <v>16</v>
      </c>
      <c r="F14673" t="s">
        <v>37</v>
      </c>
      <c r="G14673">
        <v>0</v>
      </c>
      <c r="H14673">
        <v>3</v>
      </c>
      <c r="I14673">
        <v>5</v>
      </c>
      <c r="J14673">
        <f t="shared" si="241"/>
        <v>0</v>
      </c>
      <c r="K14673">
        <v>25</v>
      </c>
      <c r="L14673" s="8">
        <f>COUNTIFS($D$2:$D14673,D14673)</f>
        <v>25</v>
      </c>
    </row>
    <row r="14674" spans="1:12" x14ac:dyDescent="0.2">
      <c r="A14674" s="1">
        <v>1011251</v>
      </c>
      <c r="B14674" s="9">
        <v>40579</v>
      </c>
      <c r="C14674" s="1">
        <v>32</v>
      </c>
      <c r="D14674" t="s">
        <v>559</v>
      </c>
      <c r="E14674">
        <v>36</v>
      </c>
      <c r="F14674" t="s">
        <v>25</v>
      </c>
      <c r="G14674">
        <v>1</v>
      </c>
      <c r="H14674">
        <v>2</v>
      </c>
      <c r="I14674">
        <v>2</v>
      </c>
      <c r="J14674">
        <f t="shared" si="241"/>
        <v>1</v>
      </c>
      <c r="K14674">
        <v>26</v>
      </c>
      <c r="L14674" s="8">
        <f>COUNTIFS($D$2:$D14674,D14674)</f>
        <v>722</v>
      </c>
    </row>
    <row r="14675" spans="1:12" x14ac:dyDescent="0.2">
      <c r="A14675" s="1">
        <v>1011251</v>
      </c>
      <c r="B14675" s="9">
        <v>40579</v>
      </c>
      <c r="C14675">
        <v>36</v>
      </c>
      <c r="D14675" t="s">
        <v>25</v>
      </c>
      <c r="E14675" s="1">
        <v>32</v>
      </c>
      <c r="F14675" t="s">
        <v>559</v>
      </c>
      <c r="G14675">
        <v>0</v>
      </c>
      <c r="H14675">
        <v>2</v>
      </c>
      <c r="I14675">
        <v>2</v>
      </c>
      <c r="J14675">
        <f t="shared" si="241"/>
        <v>1</v>
      </c>
      <c r="K14675">
        <v>26</v>
      </c>
      <c r="L14675" s="8">
        <f>COUNTIFS($D$2:$D14675,D14675)</f>
        <v>368</v>
      </c>
    </row>
    <row r="14676" spans="1:12" x14ac:dyDescent="0.2">
      <c r="A14676" s="1">
        <v>1011252</v>
      </c>
      <c r="B14676" s="9">
        <v>40579</v>
      </c>
      <c r="C14676" s="1">
        <v>42</v>
      </c>
      <c r="D14676" t="s">
        <v>35</v>
      </c>
      <c r="E14676">
        <v>21</v>
      </c>
      <c r="F14676" t="s">
        <v>10</v>
      </c>
      <c r="G14676">
        <v>1</v>
      </c>
      <c r="H14676">
        <v>2</v>
      </c>
      <c r="I14676">
        <v>1</v>
      </c>
      <c r="J14676">
        <f t="shared" si="241"/>
        <v>3</v>
      </c>
      <c r="K14676">
        <v>25</v>
      </c>
      <c r="L14676" s="8">
        <f>COUNTIFS($D$2:$D14676,D14676)</f>
        <v>101</v>
      </c>
    </row>
    <row r="14677" spans="1:12" x14ac:dyDescent="0.2">
      <c r="A14677" s="1">
        <v>1011252</v>
      </c>
      <c r="B14677" s="9">
        <v>40579</v>
      </c>
      <c r="C14677">
        <v>21</v>
      </c>
      <c r="D14677" t="s">
        <v>10</v>
      </c>
      <c r="E14677" s="1">
        <v>42</v>
      </c>
      <c r="F14677" t="s">
        <v>35</v>
      </c>
      <c r="G14677">
        <v>0</v>
      </c>
      <c r="H14677">
        <v>1</v>
      </c>
      <c r="I14677">
        <v>2</v>
      </c>
      <c r="J14677">
        <f t="shared" si="241"/>
        <v>0</v>
      </c>
      <c r="K14677">
        <v>25</v>
      </c>
      <c r="L14677" s="8">
        <f>COUNTIFS($D$2:$D14677,D14677)</f>
        <v>721</v>
      </c>
    </row>
    <row r="14678" spans="1:12" x14ac:dyDescent="0.2">
      <c r="A14678" s="1">
        <v>1011253</v>
      </c>
      <c r="B14678" s="9">
        <v>40580</v>
      </c>
      <c r="C14678" s="1">
        <v>29</v>
      </c>
      <c r="D14678" t="s">
        <v>42</v>
      </c>
      <c r="E14678">
        <v>43</v>
      </c>
      <c r="F14678" t="s">
        <v>760</v>
      </c>
      <c r="G14678">
        <v>1</v>
      </c>
      <c r="H14678">
        <v>0</v>
      </c>
      <c r="I14678">
        <v>1</v>
      </c>
      <c r="J14678">
        <f t="shared" si="241"/>
        <v>0</v>
      </c>
      <c r="K14678">
        <v>26</v>
      </c>
      <c r="L14678" s="8">
        <f>COUNTIFS($D$2:$D14678,D14678)</f>
        <v>604</v>
      </c>
    </row>
    <row r="14679" spans="1:12" x14ac:dyDescent="0.2">
      <c r="A14679" s="1">
        <v>1011253</v>
      </c>
      <c r="B14679" s="9">
        <v>40580</v>
      </c>
      <c r="C14679">
        <v>43</v>
      </c>
      <c r="D14679" t="s">
        <v>760</v>
      </c>
      <c r="E14679" s="1">
        <v>29</v>
      </c>
      <c r="F14679" t="s">
        <v>42</v>
      </c>
      <c r="G14679">
        <v>0</v>
      </c>
      <c r="H14679">
        <v>1</v>
      </c>
      <c r="I14679">
        <v>0</v>
      </c>
      <c r="J14679">
        <f t="shared" si="241"/>
        <v>3</v>
      </c>
      <c r="K14679">
        <v>24</v>
      </c>
      <c r="L14679" s="8">
        <f>COUNTIFS($D$2:$D14679,D14679)</f>
        <v>252</v>
      </c>
    </row>
    <row r="14680" spans="1:12" x14ac:dyDescent="0.2">
      <c r="A14680" s="1">
        <v>1011254</v>
      </c>
      <c r="B14680" s="2">
        <v>40580</v>
      </c>
      <c r="C14680" s="1">
        <v>14</v>
      </c>
      <c r="D14680" t="s">
        <v>27</v>
      </c>
      <c r="E14680">
        <v>19</v>
      </c>
      <c r="F14680" t="s">
        <v>40</v>
      </c>
      <c r="G14680">
        <v>1</v>
      </c>
      <c r="H14680">
        <v>0</v>
      </c>
      <c r="I14680">
        <v>1</v>
      </c>
      <c r="J14680">
        <f t="shared" si="241"/>
        <v>0</v>
      </c>
      <c r="K14680">
        <v>25</v>
      </c>
      <c r="L14680" s="8">
        <f>COUNTIFS($D$2:$D14680,D14680)</f>
        <v>721</v>
      </c>
    </row>
    <row r="14681" spans="1:12" x14ac:dyDescent="0.2">
      <c r="A14681" s="1">
        <v>1011254</v>
      </c>
      <c r="B14681" s="9">
        <v>40580</v>
      </c>
      <c r="C14681">
        <v>19</v>
      </c>
      <c r="D14681" t="s">
        <v>40</v>
      </c>
      <c r="E14681" s="1">
        <v>14</v>
      </c>
      <c r="F14681" t="s">
        <v>27</v>
      </c>
      <c r="G14681">
        <v>0</v>
      </c>
      <c r="H14681">
        <v>1</v>
      </c>
      <c r="I14681">
        <v>0</v>
      </c>
      <c r="J14681">
        <f t="shared" si="241"/>
        <v>3</v>
      </c>
      <c r="K14681">
        <v>26</v>
      </c>
      <c r="L14681" s="8">
        <f>COUNTIFS($D$2:$D14681,D14681)</f>
        <v>722</v>
      </c>
    </row>
    <row r="14682" spans="1:12" x14ac:dyDescent="0.2">
      <c r="A14682" s="1">
        <v>1011255</v>
      </c>
      <c r="B14682" s="9">
        <v>40586</v>
      </c>
      <c r="C14682" s="1">
        <v>10</v>
      </c>
      <c r="D14682" t="s">
        <v>47</v>
      </c>
      <c r="E14682">
        <v>42</v>
      </c>
      <c r="F14682" t="s">
        <v>35</v>
      </c>
      <c r="G14682">
        <v>1</v>
      </c>
      <c r="H14682">
        <v>2</v>
      </c>
      <c r="I14682">
        <v>0</v>
      </c>
      <c r="J14682">
        <f t="shared" si="241"/>
        <v>3</v>
      </c>
      <c r="K14682">
        <v>26</v>
      </c>
      <c r="L14682" s="8">
        <f>COUNTIFS($D$2:$D14682,D14682)</f>
        <v>722</v>
      </c>
    </row>
    <row r="14683" spans="1:12" x14ac:dyDescent="0.2">
      <c r="A14683" s="1">
        <v>1011255</v>
      </c>
      <c r="B14683" s="9">
        <v>40586</v>
      </c>
      <c r="C14683">
        <v>42</v>
      </c>
      <c r="D14683" t="s">
        <v>35</v>
      </c>
      <c r="E14683" s="1">
        <v>10</v>
      </c>
      <c r="F14683" t="s">
        <v>47</v>
      </c>
      <c r="G14683">
        <v>0</v>
      </c>
      <c r="H14683">
        <v>0</v>
      </c>
      <c r="I14683">
        <v>2</v>
      </c>
      <c r="J14683">
        <f t="shared" si="241"/>
        <v>0</v>
      </c>
      <c r="K14683">
        <v>26</v>
      </c>
      <c r="L14683" s="8">
        <f>COUNTIFS($D$2:$D14683,D14683)</f>
        <v>102</v>
      </c>
    </row>
    <row r="14684" spans="1:12" x14ac:dyDescent="0.2">
      <c r="A14684" s="1">
        <v>1011256</v>
      </c>
      <c r="B14684" s="9">
        <v>40586</v>
      </c>
      <c r="C14684" s="1">
        <v>31</v>
      </c>
      <c r="D14684" t="s">
        <v>447</v>
      </c>
      <c r="E14684">
        <v>26</v>
      </c>
      <c r="F14684" t="s">
        <v>17</v>
      </c>
      <c r="G14684">
        <v>1</v>
      </c>
      <c r="H14684">
        <v>1</v>
      </c>
      <c r="I14684">
        <v>2</v>
      </c>
      <c r="J14684">
        <f t="shared" si="241"/>
        <v>0</v>
      </c>
      <c r="K14684">
        <v>27</v>
      </c>
      <c r="L14684" s="8">
        <f>COUNTIFS($D$2:$D14684,D14684)</f>
        <v>369</v>
      </c>
    </row>
    <row r="14685" spans="1:12" x14ac:dyDescent="0.2">
      <c r="A14685" s="1">
        <v>1011256</v>
      </c>
      <c r="B14685" s="9">
        <v>40586</v>
      </c>
      <c r="C14685">
        <v>26</v>
      </c>
      <c r="D14685" t="s">
        <v>17</v>
      </c>
      <c r="E14685" s="1">
        <v>31</v>
      </c>
      <c r="F14685" t="s">
        <v>447</v>
      </c>
      <c r="G14685">
        <v>0</v>
      </c>
      <c r="H14685">
        <v>2</v>
      </c>
      <c r="I14685">
        <v>1</v>
      </c>
      <c r="J14685">
        <f t="shared" si="241"/>
        <v>3</v>
      </c>
      <c r="K14685">
        <v>26</v>
      </c>
      <c r="L14685" s="8">
        <f>COUNTIFS($D$2:$D14685,D14685)</f>
        <v>722</v>
      </c>
    </row>
    <row r="14686" spans="1:12" x14ac:dyDescent="0.2">
      <c r="A14686" s="1">
        <v>1011257</v>
      </c>
      <c r="B14686" s="9">
        <v>40586</v>
      </c>
      <c r="C14686" s="1">
        <v>21</v>
      </c>
      <c r="D14686" t="s">
        <v>10</v>
      </c>
      <c r="E14686">
        <v>20</v>
      </c>
      <c r="F14686" t="s">
        <v>45</v>
      </c>
      <c r="G14686">
        <v>1</v>
      </c>
      <c r="H14686">
        <v>2</v>
      </c>
      <c r="I14686">
        <v>1</v>
      </c>
      <c r="J14686">
        <f t="shared" si="241"/>
        <v>3</v>
      </c>
      <c r="K14686">
        <v>26</v>
      </c>
      <c r="L14686" s="8">
        <f>COUNTIFS($D$2:$D14686,D14686)</f>
        <v>722</v>
      </c>
    </row>
    <row r="14687" spans="1:12" x14ac:dyDescent="0.2">
      <c r="A14687" s="1">
        <v>1011257</v>
      </c>
      <c r="B14687" s="9">
        <v>40586</v>
      </c>
      <c r="C14687">
        <v>20</v>
      </c>
      <c r="D14687" t="s">
        <v>45</v>
      </c>
      <c r="E14687" s="1">
        <v>21</v>
      </c>
      <c r="F14687" t="s">
        <v>10</v>
      </c>
      <c r="G14687">
        <v>0</v>
      </c>
      <c r="H14687">
        <v>1</v>
      </c>
      <c r="I14687">
        <v>2</v>
      </c>
      <c r="J14687">
        <f t="shared" si="241"/>
        <v>0</v>
      </c>
      <c r="K14687">
        <v>27</v>
      </c>
      <c r="L14687" s="8">
        <f>COUNTIFS($D$2:$D14687,D14687)</f>
        <v>533</v>
      </c>
    </row>
    <row r="14688" spans="1:12" x14ac:dyDescent="0.2">
      <c r="A14688" s="1">
        <v>1011258</v>
      </c>
      <c r="B14688" s="9">
        <v>40586</v>
      </c>
      <c r="C14688" s="1">
        <v>28</v>
      </c>
      <c r="D14688" t="s">
        <v>320</v>
      </c>
      <c r="E14688">
        <v>29</v>
      </c>
      <c r="F14688" t="s">
        <v>42</v>
      </c>
      <c r="G14688">
        <v>1</v>
      </c>
      <c r="H14688">
        <v>3</v>
      </c>
      <c r="I14688">
        <v>3</v>
      </c>
      <c r="J14688">
        <f t="shared" si="241"/>
        <v>1</v>
      </c>
      <c r="K14688">
        <v>26</v>
      </c>
      <c r="L14688" s="8">
        <f>COUNTIFS($D$2:$D14688,D14688)</f>
        <v>178</v>
      </c>
    </row>
    <row r="14689" spans="1:12" x14ac:dyDescent="0.2">
      <c r="A14689" s="1">
        <v>1011258</v>
      </c>
      <c r="B14689" s="9">
        <v>40586</v>
      </c>
      <c r="C14689">
        <v>29</v>
      </c>
      <c r="D14689" t="s">
        <v>42</v>
      </c>
      <c r="E14689" s="1">
        <v>28</v>
      </c>
      <c r="F14689" t="s">
        <v>320</v>
      </c>
      <c r="G14689">
        <v>0</v>
      </c>
      <c r="H14689">
        <v>3</v>
      </c>
      <c r="I14689">
        <v>3</v>
      </c>
      <c r="J14689">
        <f t="shared" si="241"/>
        <v>1</v>
      </c>
      <c r="K14689">
        <v>27</v>
      </c>
      <c r="L14689" s="8">
        <f>COUNTIFS($D$2:$D14689,D14689)</f>
        <v>605</v>
      </c>
    </row>
    <row r="14690" spans="1:12" x14ac:dyDescent="0.2">
      <c r="A14690" s="1">
        <v>1011259</v>
      </c>
      <c r="B14690" s="9">
        <v>40586</v>
      </c>
      <c r="C14690" s="1">
        <v>19</v>
      </c>
      <c r="D14690" t="s">
        <v>40</v>
      </c>
      <c r="E14690">
        <v>63</v>
      </c>
      <c r="F14690" t="s">
        <v>777</v>
      </c>
      <c r="G14690">
        <v>1</v>
      </c>
      <c r="H14690">
        <v>1</v>
      </c>
      <c r="I14690">
        <v>1</v>
      </c>
      <c r="J14690">
        <f t="shared" si="241"/>
        <v>1</v>
      </c>
      <c r="K14690">
        <v>27</v>
      </c>
      <c r="L14690" s="8">
        <f>COUNTIFS($D$2:$D14690,D14690)</f>
        <v>723</v>
      </c>
    </row>
    <row r="14691" spans="1:12" x14ac:dyDescent="0.2">
      <c r="A14691" s="1">
        <v>1011259</v>
      </c>
      <c r="B14691" s="9">
        <v>40586</v>
      </c>
      <c r="C14691">
        <v>63</v>
      </c>
      <c r="D14691" t="s">
        <v>777</v>
      </c>
      <c r="E14691" s="1">
        <v>19</v>
      </c>
      <c r="F14691" t="s">
        <v>40</v>
      </c>
      <c r="G14691">
        <v>0</v>
      </c>
      <c r="H14691">
        <v>1</v>
      </c>
      <c r="I14691">
        <v>1</v>
      </c>
      <c r="J14691">
        <f t="shared" si="241"/>
        <v>1</v>
      </c>
      <c r="K14691">
        <v>27</v>
      </c>
      <c r="L14691" s="8">
        <f>COUNTIFS($D$2:$D14691,D14691)</f>
        <v>217</v>
      </c>
    </row>
    <row r="14692" spans="1:12" x14ac:dyDescent="0.2">
      <c r="A14692" s="1">
        <v>1011260</v>
      </c>
      <c r="B14692" s="9">
        <v>40586</v>
      </c>
      <c r="C14692" s="1">
        <v>44</v>
      </c>
      <c r="D14692" t="s">
        <v>761</v>
      </c>
      <c r="E14692">
        <v>32</v>
      </c>
      <c r="F14692" t="s">
        <v>559</v>
      </c>
      <c r="G14692">
        <v>1</v>
      </c>
      <c r="H14692">
        <v>1</v>
      </c>
      <c r="I14692">
        <v>1</v>
      </c>
      <c r="J14692">
        <f t="shared" si="241"/>
        <v>1</v>
      </c>
      <c r="K14692">
        <v>26</v>
      </c>
      <c r="L14692" s="8">
        <f>COUNTIFS($D$2:$D14692,D14692)</f>
        <v>26</v>
      </c>
    </row>
    <row r="14693" spans="1:12" x14ac:dyDescent="0.2">
      <c r="A14693" s="1">
        <v>1011260</v>
      </c>
      <c r="B14693" s="9">
        <v>40586</v>
      </c>
      <c r="C14693">
        <v>32</v>
      </c>
      <c r="D14693" t="s">
        <v>559</v>
      </c>
      <c r="E14693" s="1">
        <v>44</v>
      </c>
      <c r="F14693" t="s">
        <v>761</v>
      </c>
      <c r="G14693">
        <v>0</v>
      </c>
      <c r="H14693">
        <v>1</v>
      </c>
      <c r="I14693">
        <v>1</v>
      </c>
      <c r="J14693">
        <f t="shared" si="241"/>
        <v>1</v>
      </c>
      <c r="K14693">
        <v>27</v>
      </c>
      <c r="L14693" s="8">
        <f>COUNTIFS($D$2:$D14693,D14693)</f>
        <v>723</v>
      </c>
    </row>
    <row r="14694" spans="1:12" x14ac:dyDescent="0.2">
      <c r="A14694" s="1">
        <v>1011261</v>
      </c>
      <c r="B14694" s="9">
        <v>40586</v>
      </c>
      <c r="C14694" s="1">
        <v>41</v>
      </c>
      <c r="D14694" t="s">
        <v>759</v>
      </c>
      <c r="E14694">
        <v>22</v>
      </c>
      <c r="F14694" t="s">
        <v>15</v>
      </c>
      <c r="G14694">
        <v>1</v>
      </c>
      <c r="H14694">
        <v>0</v>
      </c>
      <c r="I14694">
        <v>0</v>
      </c>
      <c r="J14694">
        <f t="shared" si="241"/>
        <v>1</v>
      </c>
      <c r="K14694">
        <v>27</v>
      </c>
      <c r="L14694" s="8">
        <f>COUNTIFS($D$2:$D14694,D14694)</f>
        <v>647</v>
      </c>
    </row>
    <row r="14695" spans="1:12" x14ac:dyDescent="0.2">
      <c r="A14695" s="1">
        <v>1011261</v>
      </c>
      <c r="B14695" s="9">
        <v>40586</v>
      </c>
      <c r="C14695">
        <v>22</v>
      </c>
      <c r="D14695" t="s">
        <v>15</v>
      </c>
      <c r="E14695" s="1">
        <v>41</v>
      </c>
      <c r="F14695" t="s">
        <v>759</v>
      </c>
      <c r="G14695">
        <v>0</v>
      </c>
      <c r="H14695">
        <v>0</v>
      </c>
      <c r="I14695">
        <v>0</v>
      </c>
      <c r="J14695">
        <f t="shared" si="241"/>
        <v>1</v>
      </c>
      <c r="K14695">
        <v>26</v>
      </c>
      <c r="L14695" s="8">
        <f>COUNTIFS($D$2:$D14695,D14695)</f>
        <v>642</v>
      </c>
    </row>
    <row r="14696" spans="1:12" x14ac:dyDescent="0.2">
      <c r="A14696" s="1">
        <v>1011262</v>
      </c>
      <c r="B14696" s="9">
        <v>40586</v>
      </c>
      <c r="C14696" s="1">
        <v>43</v>
      </c>
      <c r="D14696" t="s">
        <v>760</v>
      </c>
      <c r="E14696">
        <v>24</v>
      </c>
      <c r="F14696" t="s">
        <v>319</v>
      </c>
      <c r="G14696">
        <v>1</v>
      </c>
      <c r="H14696">
        <v>1</v>
      </c>
      <c r="I14696">
        <v>0</v>
      </c>
      <c r="J14696">
        <f t="shared" si="241"/>
        <v>3</v>
      </c>
      <c r="K14696">
        <v>25</v>
      </c>
      <c r="L14696" s="8">
        <f>COUNTIFS($D$2:$D14696,D14696)</f>
        <v>253</v>
      </c>
    </row>
    <row r="14697" spans="1:12" x14ac:dyDescent="0.2">
      <c r="A14697" s="1">
        <v>1011262</v>
      </c>
      <c r="B14697" s="9">
        <v>40586</v>
      </c>
      <c r="C14697">
        <v>24</v>
      </c>
      <c r="D14697" t="s">
        <v>319</v>
      </c>
      <c r="E14697" s="1">
        <v>43</v>
      </c>
      <c r="F14697" t="s">
        <v>760</v>
      </c>
      <c r="G14697">
        <v>0</v>
      </c>
      <c r="H14697">
        <v>0</v>
      </c>
      <c r="I14697">
        <v>1</v>
      </c>
      <c r="J14697">
        <f t="shared" si="241"/>
        <v>0</v>
      </c>
      <c r="K14697">
        <v>26</v>
      </c>
      <c r="L14697" s="8">
        <f>COUNTIFS($D$2:$D14697,D14697)</f>
        <v>102</v>
      </c>
    </row>
    <row r="14698" spans="1:12" x14ac:dyDescent="0.2">
      <c r="A14698" s="1">
        <v>1011263</v>
      </c>
      <c r="B14698" s="9">
        <v>40587</v>
      </c>
      <c r="C14698" s="1">
        <v>40</v>
      </c>
      <c r="D14698" t="s">
        <v>758</v>
      </c>
      <c r="E14698">
        <v>16</v>
      </c>
      <c r="F14698" t="s">
        <v>37</v>
      </c>
      <c r="G14698">
        <v>1</v>
      </c>
      <c r="H14698">
        <v>2</v>
      </c>
      <c r="I14698">
        <v>0</v>
      </c>
      <c r="J14698">
        <f t="shared" si="241"/>
        <v>3</v>
      </c>
      <c r="K14698">
        <v>27</v>
      </c>
      <c r="L14698" s="8">
        <f>COUNTIFS($D$2:$D14698,D14698)</f>
        <v>445</v>
      </c>
    </row>
    <row r="14699" spans="1:12" x14ac:dyDescent="0.2">
      <c r="A14699" s="1">
        <v>1011263</v>
      </c>
      <c r="B14699" s="9">
        <v>40587</v>
      </c>
      <c r="C14699">
        <v>16</v>
      </c>
      <c r="D14699" t="s">
        <v>37</v>
      </c>
      <c r="E14699" s="1">
        <v>40</v>
      </c>
      <c r="F14699" t="s">
        <v>758</v>
      </c>
      <c r="G14699">
        <v>0</v>
      </c>
      <c r="H14699">
        <v>0</v>
      </c>
      <c r="I14699">
        <v>2</v>
      </c>
      <c r="J14699">
        <f t="shared" si="241"/>
        <v>0</v>
      </c>
      <c r="K14699">
        <v>26</v>
      </c>
      <c r="L14699" s="8">
        <f>COUNTIFS($D$2:$D14699,D14699)</f>
        <v>722</v>
      </c>
    </row>
    <row r="14700" spans="1:12" x14ac:dyDescent="0.2">
      <c r="A14700" s="1">
        <v>1011264</v>
      </c>
      <c r="B14700" s="9">
        <v>40588</v>
      </c>
      <c r="C14700" s="1">
        <v>36</v>
      </c>
      <c r="D14700" t="s">
        <v>25</v>
      </c>
      <c r="E14700">
        <v>14</v>
      </c>
      <c r="F14700" t="s">
        <v>27</v>
      </c>
      <c r="G14700">
        <v>1</v>
      </c>
      <c r="H14700">
        <v>0</v>
      </c>
      <c r="I14700">
        <v>0</v>
      </c>
      <c r="J14700">
        <f t="shared" si="241"/>
        <v>1</v>
      </c>
      <c r="K14700">
        <v>27</v>
      </c>
      <c r="L14700" s="8">
        <f>COUNTIFS($D$2:$D14700,D14700)</f>
        <v>369</v>
      </c>
    </row>
    <row r="14701" spans="1:12" x14ac:dyDescent="0.2">
      <c r="A14701" s="1">
        <v>1011264</v>
      </c>
      <c r="B14701" s="9">
        <v>40588</v>
      </c>
      <c r="C14701">
        <v>14</v>
      </c>
      <c r="D14701" t="s">
        <v>27</v>
      </c>
      <c r="E14701" s="1">
        <v>36</v>
      </c>
      <c r="F14701" t="s">
        <v>25</v>
      </c>
      <c r="G14701">
        <v>0</v>
      </c>
      <c r="H14701">
        <v>0</v>
      </c>
      <c r="I14701">
        <v>0</v>
      </c>
      <c r="J14701">
        <f t="shared" si="241"/>
        <v>1</v>
      </c>
      <c r="K14701">
        <v>26</v>
      </c>
      <c r="L14701" s="8">
        <f>COUNTIFS($D$2:$D14701,D14701)</f>
        <v>722</v>
      </c>
    </row>
    <row r="14702" spans="1:12" x14ac:dyDescent="0.2">
      <c r="A14702" s="1">
        <v>1011265</v>
      </c>
      <c r="B14702" s="9">
        <v>40589</v>
      </c>
      <c r="C14702" s="1">
        <v>43</v>
      </c>
      <c r="D14702" t="s">
        <v>760</v>
      </c>
      <c r="E14702">
        <v>22</v>
      </c>
      <c r="F14702" t="s">
        <v>15</v>
      </c>
      <c r="G14702">
        <v>1</v>
      </c>
      <c r="H14702">
        <v>0</v>
      </c>
      <c r="I14702">
        <v>2</v>
      </c>
      <c r="J14702">
        <f t="shared" si="241"/>
        <v>0</v>
      </c>
      <c r="K14702">
        <v>26</v>
      </c>
      <c r="L14702" s="8">
        <f>COUNTIFS($D$2:$D14702,D14702)</f>
        <v>254</v>
      </c>
    </row>
    <row r="14703" spans="1:12" x14ac:dyDescent="0.2">
      <c r="A14703" s="1">
        <v>1011265</v>
      </c>
      <c r="B14703" s="9">
        <v>40589</v>
      </c>
      <c r="C14703">
        <v>22</v>
      </c>
      <c r="D14703" t="s">
        <v>15</v>
      </c>
      <c r="E14703" s="1">
        <v>43</v>
      </c>
      <c r="F14703" t="s">
        <v>760</v>
      </c>
      <c r="G14703">
        <v>0</v>
      </c>
      <c r="H14703">
        <v>2</v>
      </c>
      <c r="I14703">
        <v>0</v>
      </c>
      <c r="J14703">
        <f t="shared" si="241"/>
        <v>3</v>
      </c>
      <c r="K14703">
        <v>27</v>
      </c>
      <c r="L14703" s="8">
        <f>COUNTIFS($D$2:$D14703,D14703)</f>
        <v>643</v>
      </c>
    </row>
    <row r="14704" spans="1:12" x14ac:dyDescent="0.2">
      <c r="A14704" s="1">
        <v>1011266</v>
      </c>
      <c r="B14704" s="9">
        <v>40594</v>
      </c>
      <c r="C14704" s="1">
        <v>28</v>
      </c>
      <c r="D14704" t="s">
        <v>320</v>
      </c>
      <c r="E14704">
        <v>42</v>
      </c>
      <c r="F14704" t="s">
        <v>35</v>
      </c>
      <c r="G14704">
        <v>1</v>
      </c>
      <c r="H14704">
        <v>1</v>
      </c>
      <c r="I14704">
        <v>1</v>
      </c>
      <c r="J14704">
        <f t="shared" si="241"/>
        <v>1</v>
      </c>
      <c r="K14704">
        <v>27</v>
      </c>
      <c r="L14704" s="8">
        <f>COUNTIFS($D$2:$D14704,D14704)</f>
        <v>179</v>
      </c>
    </row>
    <row r="14705" spans="1:12" x14ac:dyDescent="0.2">
      <c r="A14705" s="1">
        <v>1011266</v>
      </c>
      <c r="B14705" s="9">
        <v>40594</v>
      </c>
      <c r="C14705">
        <v>42</v>
      </c>
      <c r="D14705" t="s">
        <v>35</v>
      </c>
      <c r="E14705" s="1">
        <v>28</v>
      </c>
      <c r="F14705" t="s">
        <v>320</v>
      </c>
      <c r="G14705">
        <v>0</v>
      </c>
      <c r="H14705">
        <v>1</v>
      </c>
      <c r="I14705">
        <v>1</v>
      </c>
      <c r="J14705">
        <f t="shared" si="241"/>
        <v>1</v>
      </c>
      <c r="K14705">
        <v>27</v>
      </c>
      <c r="L14705" s="8">
        <f>COUNTIFS($D$2:$D14705,D14705)</f>
        <v>103</v>
      </c>
    </row>
    <row r="14706" spans="1:12" x14ac:dyDescent="0.2">
      <c r="A14706" s="1">
        <v>1011267</v>
      </c>
      <c r="B14706" s="9">
        <v>40596</v>
      </c>
      <c r="C14706" s="1">
        <v>44</v>
      </c>
      <c r="D14706" t="s">
        <v>761</v>
      </c>
      <c r="E14706">
        <v>26</v>
      </c>
      <c r="F14706" t="s">
        <v>17</v>
      </c>
      <c r="G14706">
        <v>1</v>
      </c>
      <c r="H14706">
        <v>3</v>
      </c>
      <c r="I14706">
        <v>1</v>
      </c>
      <c r="J14706">
        <f t="shared" si="241"/>
        <v>3</v>
      </c>
      <c r="K14706">
        <v>27</v>
      </c>
      <c r="L14706" s="8">
        <f>COUNTIFS($D$2:$D14706,D14706)</f>
        <v>27</v>
      </c>
    </row>
    <row r="14707" spans="1:12" x14ac:dyDescent="0.2">
      <c r="A14707" s="1">
        <v>1011267</v>
      </c>
      <c r="B14707" s="9">
        <v>40596</v>
      </c>
      <c r="C14707">
        <v>26</v>
      </c>
      <c r="D14707" t="s">
        <v>17</v>
      </c>
      <c r="E14707" s="1">
        <v>44</v>
      </c>
      <c r="F14707" t="s">
        <v>761</v>
      </c>
      <c r="G14707">
        <v>0</v>
      </c>
      <c r="H14707">
        <v>1</v>
      </c>
      <c r="I14707">
        <v>3</v>
      </c>
      <c r="J14707">
        <f t="shared" si="241"/>
        <v>0</v>
      </c>
      <c r="K14707">
        <v>27</v>
      </c>
      <c r="L14707" s="8">
        <f>COUNTIFS($D$2:$D14707,D14707)</f>
        <v>723</v>
      </c>
    </row>
    <row r="14708" spans="1:12" x14ac:dyDescent="0.2">
      <c r="A14708" s="1">
        <v>1011268</v>
      </c>
      <c r="B14708" s="9">
        <v>40597</v>
      </c>
      <c r="C14708" s="1">
        <v>10</v>
      </c>
      <c r="D14708" t="s">
        <v>47</v>
      </c>
      <c r="E14708">
        <v>24</v>
      </c>
      <c r="F14708" t="s">
        <v>319</v>
      </c>
      <c r="G14708">
        <v>1</v>
      </c>
      <c r="H14708">
        <v>1</v>
      </c>
      <c r="I14708">
        <v>0</v>
      </c>
      <c r="J14708">
        <f t="shared" si="241"/>
        <v>3</v>
      </c>
      <c r="K14708">
        <v>27</v>
      </c>
      <c r="L14708" s="8">
        <f>COUNTIFS($D$2:$D14708,D14708)</f>
        <v>723</v>
      </c>
    </row>
    <row r="14709" spans="1:12" x14ac:dyDescent="0.2">
      <c r="A14709" s="1">
        <v>1011268</v>
      </c>
      <c r="B14709" s="9">
        <v>40597</v>
      </c>
      <c r="C14709">
        <v>24</v>
      </c>
      <c r="D14709" t="s">
        <v>319</v>
      </c>
      <c r="E14709" s="1">
        <v>10</v>
      </c>
      <c r="F14709" t="s">
        <v>47</v>
      </c>
      <c r="G14709">
        <v>0</v>
      </c>
      <c r="H14709">
        <v>0</v>
      </c>
      <c r="I14709">
        <v>1</v>
      </c>
      <c r="J14709">
        <f t="shared" si="241"/>
        <v>0</v>
      </c>
      <c r="K14709">
        <v>27</v>
      </c>
      <c r="L14709" s="8">
        <f>COUNTIFS($D$2:$D14709,D14709)</f>
        <v>103</v>
      </c>
    </row>
    <row r="14710" spans="1:12" x14ac:dyDescent="0.2">
      <c r="A14710" s="1">
        <v>1011269</v>
      </c>
      <c r="B14710" s="9">
        <v>40600</v>
      </c>
      <c r="C14710" s="1">
        <v>42</v>
      </c>
      <c r="D14710" t="s">
        <v>35</v>
      </c>
      <c r="E14710">
        <v>44</v>
      </c>
      <c r="F14710" t="s">
        <v>761</v>
      </c>
      <c r="G14710">
        <v>1</v>
      </c>
      <c r="H14710">
        <v>4</v>
      </c>
      <c r="I14710">
        <v>0</v>
      </c>
      <c r="J14710">
        <f t="shared" si="241"/>
        <v>3</v>
      </c>
      <c r="K14710">
        <v>28</v>
      </c>
      <c r="L14710" s="8">
        <f>COUNTIFS($D$2:$D14710,D14710)</f>
        <v>104</v>
      </c>
    </row>
    <row r="14711" spans="1:12" x14ac:dyDescent="0.2">
      <c r="A14711" s="1">
        <v>1011269</v>
      </c>
      <c r="B14711" s="9">
        <v>40600</v>
      </c>
      <c r="C14711">
        <v>44</v>
      </c>
      <c r="D14711" t="s">
        <v>761</v>
      </c>
      <c r="E14711" s="1">
        <v>42</v>
      </c>
      <c r="F14711" t="s">
        <v>35</v>
      </c>
      <c r="G14711">
        <v>0</v>
      </c>
      <c r="H14711">
        <v>0</v>
      </c>
      <c r="I14711">
        <v>4</v>
      </c>
      <c r="J14711">
        <f t="shared" si="241"/>
        <v>0</v>
      </c>
      <c r="K14711">
        <v>28</v>
      </c>
      <c r="L14711" s="8">
        <f>COUNTIFS($D$2:$D14711,D14711)</f>
        <v>28</v>
      </c>
    </row>
    <row r="14712" spans="1:12" x14ac:dyDescent="0.2">
      <c r="A14712" s="1">
        <v>1011270</v>
      </c>
      <c r="B14712" s="9">
        <v>40600</v>
      </c>
      <c r="C14712" s="1">
        <v>63</v>
      </c>
      <c r="D14712" t="s">
        <v>777</v>
      </c>
      <c r="E14712">
        <v>21</v>
      </c>
      <c r="F14712" t="s">
        <v>10</v>
      </c>
      <c r="G14712">
        <v>1</v>
      </c>
      <c r="H14712">
        <v>0</v>
      </c>
      <c r="I14712">
        <v>4</v>
      </c>
      <c r="J14712">
        <f t="shared" si="241"/>
        <v>0</v>
      </c>
      <c r="K14712">
        <v>28</v>
      </c>
      <c r="L14712" s="8">
        <f>COUNTIFS($D$2:$D14712,D14712)</f>
        <v>218</v>
      </c>
    </row>
    <row r="14713" spans="1:12" x14ac:dyDescent="0.2">
      <c r="A14713" s="1">
        <v>1011270</v>
      </c>
      <c r="B14713" s="9">
        <v>40600</v>
      </c>
      <c r="C14713">
        <v>21</v>
      </c>
      <c r="D14713" t="s">
        <v>10</v>
      </c>
      <c r="E14713" s="1">
        <v>63</v>
      </c>
      <c r="F14713" t="s">
        <v>777</v>
      </c>
      <c r="G14713">
        <v>0</v>
      </c>
      <c r="H14713">
        <v>4</v>
      </c>
      <c r="I14713">
        <v>0</v>
      </c>
      <c r="J14713">
        <f t="shared" si="241"/>
        <v>3</v>
      </c>
      <c r="K14713">
        <v>27</v>
      </c>
      <c r="L14713" s="8">
        <f>COUNTIFS($D$2:$D14713,D14713)</f>
        <v>723</v>
      </c>
    </row>
    <row r="14714" spans="1:12" x14ac:dyDescent="0.2">
      <c r="A14714" s="1">
        <v>1011271</v>
      </c>
      <c r="B14714" s="9">
        <v>40600</v>
      </c>
      <c r="C14714" s="1">
        <v>22</v>
      </c>
      <c r="D14714" t="s">
        <v>15</v>
      </c>
      <c r="E14714">
        <v>40</v>
      </c>
      <c r="F14714" t="s">
        <v>758</v>
      </c>
      <c r="G14714">
        <v>1</v>
      </c>
      <c r="H14714">
        <v>1</v>
      </c>
      <c r="I14714">
        <v>1</v>
      </c>
      <c r="J14714">
        <f t="shared" si="241"/>
        <v>1</v>
      </c>
      <c r="K14714">
        <v>28</v>
      </c>
      <c r="L14714" s="8">
        <f>COUNTIFS($D$2:$D14714,D14714)</f>
        <v>644</v>
      </c>
    </row>
    <row r="14715" spans="1:12" x14ac:dyDescent="0.2">
      <c r="A14715" s="1">
        <v>1011271</v>
      </c>
      <c r="B14715" s="9">
        <v>40600</v>
      </c>
      <c r="C14715">
        <v>40</v>
      </c>
      <c r="D14715" t="s">
        <v>758</v>
      </c>
      <c r="E14715" s="1">
        <v>22</v>
      </c>
      <c r="F14715" t="s">
        <v>15</v>
      </c>
      <c r="G14715">
        <v>0</v>
      </c>
      <c r="H14715">
        <v>1</v>
      </c>
      <c r="I14715">
        <v>1</v>
      </c>
      <c r="J14715">
        <f t="shared" si="241"/>
        <v>1</v>
      </c>
      <c r="K14715">
        <v>28</v>
      </c>
      <c r="L14715" s="8">
        <f>COUNTIFS($D$2:$D14715,D14715)</f>
        <v>446</v>
      </c>
    </row>
    <row r="14716" spans="1:12" x14ac:dyDescent="0.2">
      <c r="A14716" s="1">
        <v>1011272</v>
      </c>
      <c r="B14716" s="9">
        <v>40600</v>
      </c>
      <c r="C14716" s="1">
        <v>16</v>
      </c>
      <c r="D14716" t="s">
        <v>37</v>
      </c>
      <c r="E14716">
        <v>31</v>
      </c>
      <c r="F14716" t="s">
        <v>447</v>
      </c>
      <c r="G14716">
        <v>1</v>
      </c>
      <c r="H14716">
        <v>2</v>
      </c>
      <c r="I14716">
        <v>0</v>
      </c>
      <c r="J14716">
        <f t="shared" si="241"/>
        <v>3</v>
      </c>
      <c r="K14716">
        <v>27</v>
      </c>
      <c r="L14716" s="8">
        <f>COUNTIFS($D$2:$D14716,D14716)</f>
        <v>723</v>
      </c>
    </row>
    <row r="14717" spans="1:12" x14ac:dyDescent="0.2">
      <c r="A14717" s="1">
        <v>1011272</v>
      </c>
      <c r="B14717" s="9">
        <v>40600</v>
      </c>
      <c r="C14717">
        <v>31</v>
      </c>
      <c r="D14717" t="s">
        <v>447</v>
      </c>
      <c r="E14717" s="1">
        <v>16</v>
      </c>
      <c r="F14717" t="s">
        <v>37</v>
      </c>
      <c r="G14717">
        <v>0</v>
      </c>
      <c r="H14717">
        <v>0</v>
      </c>
      <c r="I14717">
        <v>2</v>
      </c>
      <c r="J14717">
        <f t="shared" si="241"/>
        <v>0</v>
      </c>
      <c r="K14717">
        <v>28</v>
      </c>
      <c r="L14717" s="8">
        <f>COUNTIFS($D$2:$D14717,D14717)</f>
        <v>370</v>
      </c>
    </row>
    <row r="14718" spans="1:12" x14ac:dyDescent="0.2">
      <c r="A14718" s="1">
        <v>1011273</v>
      </c>
      <c r="B14718" s="9">
        <v>40600</v>
      </c>
      <c r="C14718" s="1">
        <v>32</v>
      </c>
      <c r="D14718" t="s">
        <v>559</v>
      </c>
      <c r="E14718">
        <v>41</v>
      </c>
      <c r="F14718" t="s">
        <v>759</v>
      </c>
      <c r="G14718">
        <v>1</v>
      </c>
      <c r="H14718">
        <v>4</v>
      </c>
      <c r="I14718">
        <v>1</v>
      </c>
      <c r="J14718">
        <f t="shared" si="241"/>
        <v>3</v>
      </c>
      <c r="K14718">
        <v>28</v>
      </c>
      <c r="L14718" s="8">
        <f>COUNTIFS($D$2:$D14718,D14718)</f>
        <v>724</v>
      </c>
    </row>
    <row r="14719" spans="1:12" x14ac:dyDescent="0.2">
      <c r="A14719" s="1">
        <v>1011273</v>
      </c>
      <c r="B14719" s="9">
        <v>40600</v>
      </c>
      <c r="C14719">
        <v>41</v>
      </c>
      <c r="D14719" t="s">
        <v>759</v>
      </c>
      <c r="E14719" s="1">
        <v>32</v>
      </c>
      <c r="F14719" t="s">
        <v>559</v>
      </c>
      <c r="G14719">
        <v>0</v>
      </c>
      <c r="H14719">
        <v>1</v>
      </c>
      <c r="I14719">
        <v>4</v>
      </c>
      <c r="J14719">
        <f t="shared" si="241"/>
        <v>0</v>
      </c>
      <c r="K14719">
        <v>28</v>
      </c>
      <c r="L14719" s="8">
        <f>COUNTIFS($D$2:$D14719,D14719)</f>
        <v>648</v>
      </c>
    </row>
    <row r="14720" spans="1:12" x14ac:dyDescent="0.2">
      <c r="A14720" s="1">
        <v>1011274</v>
      </c>
      <c r="B14720" s="2">
        <v>40601</v>
      </c>
      <c r="C14720" s="1">
        <v>29</v>
      </c>
      <c r="D14720" t="s">
        <v>42</v>
      </c>
      <c r="E14720">
        <v>19</v>
      </c>
      <c r="F14720" t="s">
        <v>40</v>
      </c>
      <c r="G14720">
        <v>1</v>
      </c>
      <c r="H14720">
        <v>3</v>
      </c>
      <c r="I14720">
        <v>1</v>
      </c>
      <c r="J14720">
        <f t="shared" si="241"/>
        <v>3</v>
      </c>
      <c r="K14720">
        <v>28</v>
      </c>
      <c r="L14720" s="8">
        <f>COUNTIFS($D$2:$D14720,D14720)</f>
        <v>606</v>
      </c>
    </row>
    <row r="14721" spans="1:12" x14ac:dyDescent="0.2">
      <c r="A14721" s="1">
        <v>1011274</v>
      </c>
      <c r="B14721" s="2">
        <v>40601</v>
      </c>
      <c r="C14721">
        <v>19</v>
      </c>
      <c r="D14721" t="s">
        <v>40</v>
      </c>
      <c r="E14721" s="1">
        <v>29</v>
      </c>
      <c r="F14721" t="s">
        <v>42</v>
      </c>
      <c r="G14721">
        <v>0</v>
      </c>
      <c r="H14721">
        <v>1</v>
      </c>
      <c r="I14721">
        <v>3</v>
      </c>
      <c r="J14721">
        <f t="shared" si="241"/>
        <v>0</v>
      </c>
      <c r="K14721">
        <v>28</v>
      </c>
      <c r="L14721" s="8">
        <f>COUNTIFS($D$2:$D14721,D14721)</f>
        <v>724</v>
      </c>
    </row>
    <row r="14722" spans="1:12" x14ac:dyDescent="0.2">
      <c r="A14722" s="1">
        <v>1011275</v>
      </c>
      <c r="B14722" s="2">
        <v>40601</v>
      </c>
      <c r="C14722" s="1">
        <v>20</v>
      </c>
      <c r="D14722" t="s">
        <v>45</v>
      </c>
      <c r="E14722">
        <v>36</v>
      </c>
      <c r="F14722" t="s">
        <v>25</v>
      </c>
      <c r="G14722">
        <v>1</v>
      </c>
      <c r="H14722">
        <v>1</v>
      </c>
      <c r="I14722">
        <v>1</v>
      </c>
      <c r="J14722">
        <f t="shared" ref="J14722:J14785" si="242">IF(H14722&gt;I14722,3,IF(I14722&gt;H14722,0,1))</f>
        <v>1</v>
      </c>
      <c r="K14722">
        <v>28</v>
      </c>
      <c r="L14722" s="8">
        <f>COUNTIFS($D$2:$D14722,D14722)</f>
        <v>534</v>
      </c>
    </row>
    <row r="14723" spans="1:12" x14ac:dyDescent="0.2">
      <c r="A14723" s="1">
        <v>1011275</v>
      </c>
      <c r="B14723" s="2">
        <v>40601</v>
      </c>
      <c r="C14723">
        <v>36</v>
      </c>
      <c r="D14723" t="s">
        <v>25</v>
      </c>
      <c r="E14723" s="1">
        <v>20</v>
      </c>
      <c r="F14723" t="s">
        <v>45</v>
      </c>
      <c r="G14723">
        <v>0</v>
      </c>
      <c r="H14723">
        <v>1</v>
      </c>
      <c r="I14723">
        <v>1</v>
      </c>
      <c r="J14723">
        <f t="shared" si="242"/>
        <v>1</v>
      </c>
      <c r="K14723">
        <v>28</v>
      </c>
      <c r="L14723" s="8">
        <f>COUNTIFS($D$2:$D14723,D14723)</f>
        <v>370</v>
      </c>
    </row>
    <row r="14724" spans="1:12" x14ac:dyDescent="0.2">
      <c r="A14724" s="1">
        <v>1011276</v>
      </c>
      <c r="B14724" s="2">
        <v>40602</v>
      </c>
      <c r="C14724" s="1">
        <v>24</v>
      </c>
      <c r="D14724" t="s">
        <v>319</v>
      </c>
      <c r="E14724">
        <v>28</v>
      </c>
      <c r="F14724" t="s">
        <v>320</v>
      </c>
      <c r="G14724">
        <v>1</v>
      </c>
      <c r="H14724">
        <v>1</v>
      </c>
      <c r="I14724">
        <v>1</v>
      </c>
      <c r="J14724">
        <f t="shared" si="242"/>
        <v>1</v>
      </c>
      <c r="K14724">
        <v>28</v>
      </c>
      <c r="L14724" s="8">
        <f>COUNTIFS($D$2:$D14724,D14724)</f>
        <v>104</v>
      </c>
    </row>
    <row r="14725" spans="1:12" x14ac:dyDescent="0.2">
      <c r="A14725" s="1">
        <v>1011276</v>
      </c>
      <c r="B14725" s="2">
        <v>40602</v>
      </c>
      <c r="C14725">
        <v>28</v>
      </c>
      <c r="D14725" t="s">
        <v>320</v>
      </c>
      <c r="E14725" s="1">
        <v>24</v>
      </c>
      <c r="F14725" t="s">
        <v>319</v>
      </c>
      <c r="G14725">
        <v>0</v>
      </c>
      <c r="H14725">
        <v>1</v>
      </c>
      <c r="I14725">
        <v>1</v>
      </c>
      <c r="J14725">
        <f t="shared" si="242"/>
        <v>1</v>
      </c>
      <c r="K14725">
        <v>28</v>
      </c>
      <c r="L14725" s="8">
        <f>COUNTIFS($D$2:$D14725,D14725)</f>
        <v>180</v>
      </c>
    </row>
    <row r="14726" spans="1:12" x14ac:dyDescent="0.2">
      <c r="A14726" s="1">
        <v>1011277</v>
      </c>
      <c r="B14726" s="2">
        <v>40603</v>
      </c>
      <c r="C14726" s="1">
        <v>14</v>
      </c>
      <c r="D14726" t="s">
        <v>27</v>
      </c>
      <c r="E14726">
        <v>21</v>
      </c>
      <c r="F14726" t="s">
        <v>10</v>
      </c>
      <c r="G14726">
        <v>1</v>
      </c>
      <c r="H14726">
        <v>2</v>
      </c>
      <c r="I14726">
        <v>1</v>
      </c>
      <c r="J14726">
        <f t="shared" si="242"/>
        <v>3</v>
      </c>
      <c r="K14726">
        <v>27</v>
      </c>
      <c r="L14726" s="8">
        <f>COUNTIFS($D$2:$D14726,D14726)</f>
        <v>723</v>
      </c>
    </row>
    <row r="14727" spans="1:12" x14ac:dyDescent="0.2">
      <c r="A14727" s="1">
        <v>1011277</v>
      </c>
      <c r="B14727" s="2">
        <v>40603</v>
      </c>
      <c r="C14727">
        <v>21</v>
      </c>
      <c r="D14727" t="s">
        <v>10</v>
      </c>
      <c r="E14727" s="1">
        <v>14</v>
      </c>
      <c r="F14727" t="s">
        <v>27</v>
      </c>
      <c r="G14727">
        <v>0</v>
      </c>
      <c r="H14727">
        <v>1</v>
      </c>
      <c r="I14727">
        <v>2</v>
      </c>
      <c r="J14727">
        <f t="shared" si="242"/>
        <v>0</v>
      </c>
      <c r="K14727">
        <v>28</v>
      </c>
      <c r="L14727" s="8">
        <f>COUNTIFS($D$2:$D14727,D14727)</f>
        <v>724</v>
      </c>
    </row>
    <row r="14728" spans="1:12" x14ac:dyDescent="0.2">
      <c r="A14728" s="1">
        <v>1011278</v>
      </c>
      <c r="B14728" s="2">
        <v>40607</v>
      </c>
      <c r="C14728" s="1">
        <v>43</v>
      </c>
      <c r="D14728" t="s">
        <v>760</v>
      </c>
      <c r="E14728">
        <v>28</v>
      </c>
      <c r="F14728" t="s">
        <v>320</v>
      </c>
      <c r="G14728">
        <v>1</v>
      </c>
      <c r="H14728">
        <v>1</v>
      </c>
      <c r="I14728">
        <v>3</v>
      </c>
      <c r="J14728">
        <f t="shared" si="242"/>
        <v>0</v>
      </c>
      <c r="K14728">
        <v>27</v>
      </c>
      <c r="L14728" s="8">
        <f>COUNTIFS($D$2:$D14728,D14728)</f>
        <v>255</v>
      </c>
    </row>
    <row r="14729" spans="1:12" x14ac:dyDescent="0.2">
      <c r="A14729" s="1">
        <v>1011278</v>
      </c>
      <c r="B14729" s="2">
        <v>40607</v>
      </c>
      <c r="C14729">
        <v>28</v>
      </c>
      <c r="D14729" t="s">
        <v>320</v>
      </c>
      <c r="E14729" s="1">
        <v>43</v>
      </c>
      <c r="F14729" t="s">
        <v>760</v>
      </c>
      <c r="G14729">
        <v>0</v>
      </c>
      <c r="H14729">
        <v>3</v>
      </c>
      <c r="I14729">
        <v>1</v>
      </c>
      <c r="J14729">
        <f t="shared" si="242"/>
        <v>3</v>
      </c>
      <c r="K14729">
        <v>29</v>
      </c>
      <c r="L14729" s="8">
        <f>COUNTIFS($D$2:$D14729,D14729)</f>
        <v>181</v>
      </c>
    </row>
    <row r="14730" spans="1:12" x14ac:dyDescent="0.2">
      <c r="A14730" s="1">
        <v>1011279</v>
      </c>
      <c r="B14730" s="2">
        <v>40607</v>
      </c>
      <c r="C14730" s="1">
        <v>29</v>
      </c>
      <c r="D14730" t="s">
        <v>42</v>
      </c>
      <c r="E14730">
        <v>24</v>
      </c>
      <c r="F14730" t="s">
        <v>319</v>
      </c>
      <c r="G14730">
        <v>1</v>
      </c>
      <c r="H14730">
        <v>3</v>
      </c>
      <c r="I14730">
        <v>0</v>
      </c>
      <c r="J14730">
        <f t="shared" si="242"/>
        <v>3</v>
      </c>
      <c r="K14730">
        <v>29</v>
      </c>
      <c r="L14730" s="8">
        <f>COUNTIFS($D$2:$D14730,D14730)</f>
        <v>607</v>
      </c>
    </row>
    <row r="14731" spans="1:12" x14ac:dyDescent="0.2">
      <c r="A14731" s="1">
        <v>1011279</v>
      </c>
      <c r="B14731" s="2">
        <v>40607</v>
      </c>
      <c r="C14731">
        <v>24</v>
      </c>
      <c r="D14731" t="s">
        <v>319</v>
      </c>
      <c r="E14731" s="1">
        <v>29</v>
      </c>
      <c r="F14731" t="s">
        <v>42</v>
      </c>
      <c r="G14731">
        <v>0</v>
      </c>
      <c r="H14731">
        <v>0</v>
      </c>
      <c r="I14731">
        <v>3</v>
      </c>
      <c r="J14731">
        <f t="shared" si="242"/>
        <v>0</v>
      </c>
      <c r="K14731">
        <v>29</v>
      </c>
      <c r="L14731" s="8">
        <f>COUNTIFS($D$2:$D14731,D14731)</f>
        <v>105</v>
      </c>
    </row>
    <row r="14732" spans="1:12" x14ac:dyDescent="0.2">
      <c r="A14732" s="1">
        <v>1011280</v>
      </c>
      <c r="B14732" s="2">
        <v>40607</v>
      </c>
      <c r="C14732" s="1">
        <v>22</v>
      </c>
      <c r="D14732" t="s">
        <v>15</v>
      </c>
      <c r="E14732">
        <v>16</v>
      </c>
      <c r="F14732" t="s">
        <v>37</v>
      </c>
      <c r="G14732">
        <v>1</v>
      </c>
      <c r="H14732">
        <v>1</v>
      </c>
      <c r="I14732">
        <v>2</v>
      </c>
      <c r="J14732">
        <f t="shared" si="242"/>
        <v>0</v>
      </c>
      <c r="K14732">
        <v>29</v>
      </c>
      <c r="L14732" s="8">
        <f>COUNTIFS($D$2:$D14732,D14732)</f>
        <v>645</v>
      </c>
    </row>
    <row r="14733" spans="1:12" x14ac:dyDescent="0.2">
      <c r="A14733" s="1">
        <v>1011280</v>
      </c>
      <c r="B14733" s="2">
        <v>40607</v>
      </c>
      <c r="C14733">
        <v>16</v>
      </c>
      <c r="D14733" t="s">
        <v>37</v>
      </c>
      <c r="E14733" s="1">
        <v>22</v>
      </c>
      <c r="F14733" t="s">
        <v>15</v>
      </c>
      <c r="G14733">
        <v>0</v>
      </c>
      <c r="H14733">
        <v>2</v>
      </c>
      <c r="I14733">
        <v>1</v>
      </c>
      <c r="J14733">
        <f t="shared" si="242"/>
        <v>3</v>
      </c>
      <c r="K14733">
        <v>28</v>
      </c>
      <c r="L14733" s="8">
        <f>COUNTIFS($D$2:$D14733,D14733)</f>
        <v>724</v>
      </c>
    </row>
    <row r="14734" spans="1:12" x14ac:dyDescent="0.2">
      <c r="A14734" s="1">
        <v>1011281</v>
      </c>
      <c r="B14734" s="2">
        <v>40607</v>
      </c>
      <c r="C14734" s="1">
        <v>36</v>
      </c>
      <c r="D14734" t="s">
        <v>25</v>
      </c>
      <c r="E14734">
        <v>41</v>
      </c>
      <c r="F14734" t="s">
        <v>759</v>
      </c>
      <c r="G14734">
        <v>1</v>
      </c>
      <c r="H14734">
        <v>3</v>
      </c>
      <c r="I14734">
        <v>2</v>
      </c>
      <c r="J14734">
        <f t="shared" si="242"/>
        <v>3</v>
      </c>
      <c r="K14734">
        <v>29</v>
      </c>
      <c r="L14734" s="8">
        <f>COUNTIFS($D$2:$D14734,D14734)</f>
        <v>371</v>
      </c>
    </row>
    <row r="14735" spans="1:12" x14ac:dyDescent="0.2">
      <c r="A14735" s="1">
        <v>1011281</v>
      </c>
      <c r="B14735" s="2">
        <v>40607</v>
      </c>
      <c r="C14735">
        <v>41</v>
      </c>
      <c r="D14735" t="s">
        <v>759</v>
      </c>
      <c r="E14735" s="1">
        <v>36</v>
      </c>
      <c r="F14735" t="s">
        <v>25</v>
      </c>
      <c r="G14735">
        <v>0</v>
      </c>
      <c r="H14735">
        <v>2</v>
      </c>
      <c r="I14735">
        <v>3</v>
      </c>
      <c r="J14735">
        <f t="shared" si="242"/>
        <v>0</v>
      </c>
      <c r="K14735">
        <v>29</v>
      </c>
      <c r="L14735" s="8">
        <f>COUNTIFS($D$2:$D14735,D14735)</f>
        <v>649</v>
      </c>
    </row>
    <row r="14736" spans="1:12" x14ac:dyDescent="0.2">
      <c r="A14736" s="1">
        <v>1011282</v>
      </c>
      <c r="B14736" s="2">
        <v>40607</v>
      </c>
      <c r="C14736" s="1">
        <v>40</v>
      </c>
      <c r="D14736" t="s">
        <v>758</v>
      </c>
      <c r="E14736">
        <v>32</v>
      </c>
      <c r="F14736" t="s">
        <v>559</v>
      </c>
      <c r="G14736">
        <v>1</v>
      </c>
      <c r="H14736">
        <v>3</v>
      </c>
      <c r="I14736">
        <v>2</v>
      </c>
      <c r="J14736">
        <f t="shared" si="242"/>
        <v>3</v>
      </c>
      <c r="K14736">
        <v>29</v>
      </c>
      <c r="L14736" s="8">
        <f>COUNTIFS($D$2:$D14736,D14736)</f>
        <v>447</v>
      </c>
    </row>
    <row r="14737" spans="1:12" x14ac:dyDescent="0.2">
      <c r="A14737" s="1">
        <v>1011282</v>
      </c>
      <c r="B14737" s="2">
        <v>40607</v>
      </c>
      <c r="C14737">
        <v>32</v>
      </c>
      <c r="D14737" t="s">
        <v>559</v>
      </c>
      <c r="E14737" s="1">
        <v>40</v>
      </c>
      <c r="F14737" t="s">
        <v>758</v>
      </c>
      <c r="G14737">
        <v>0</v>
      </c>
      <c r="H14737">
        <v>2</v>
      </c>
      <c r="I14737">
        <v>3</v>
      </c>
      <c r="J14737">
        <f t="shared" si="242"/>
        <v>0</v>
      </c>
      <c r="K14737">
        <v>29</v>
      </c>
      <c r="L14737" s="8">
        <f>COUNTIFS($D$2:$D14737,D14737)</f>
        <v>725</v>
      </c>
    </row>
    <row r="14738" spans="1:12" x14ac:dyDescent="0.2">
      <c r="A14738" s="1">
        <v>1011283</v>
      </c>
      <c r="B14738" s="2">
        <v>40607</v>
      </c>
      <c r="C14738" s="1">
        <v>10</v>
      </c>
      <c r="D14738" t="s">
        <v>47</v>
      </c>
      <c r="E14738">
        <v>31</v>
      </c>
      <c r="F14738" t="s">
        <v>447</v>
      </c>
      <c r="G14738">
        <v>1</v>
      </c>
      <c r="H14738">
        <v>0</v>
      </c>
      <c r="I14738">
        <v>0</v>
      </c>
      <c r="J14738">
        <f t="shared" si="242"/>
        <v>1</v>
      </c>
      <c r="K14738">
        <v>28</v>
      </c>
      <c r="L14738" s="8">
        <f>COUNTIFS($D$2:$D14738,D14738)</f>
        <v>724</v>
      </c>
    </row>
    <row r="14739" spans="1:12" x14ac:dyDescent="0.2">
      <c r="A14739" s="1">
        <v>1011283</v>
      </c>
      <c r="B14739" s="2">
        <v>40607</v>
      </c>
      <c r="C14739">
        <v>31</v>
      </c>
      <c r="D14739" t="s">
        <v>447</v>
      </c>
      <c r="E14739" s="1">
        <v>10</v>
      </c>
      <c r="F14739" t="s">
        <v>47</v>
      </c>
      <c r="G14739">
        <v>0</v>
      </c>
      <c r="H14739">
        <v>0</v>
      </c>
      <c r="I14739">
        <v>0</v>
      </c>
      <c r="J14739">
        <f t="shared" si="242"/>
        <v>1</v>
      </c>
      <c r="K14739">
        <v>29</v>
      </c>
      <c r="L14739" s="8">
        <f>COUNTIFS($D$2:$D14739,D14739)</f>
        <v>371</v>
      </c>
    </row>
    <row r="14740" spans="1:12" x14ac:dyDescent="0.2">
      <c r="A14740" s="1">
        <v>1011284</v>
      </c>
      <c r="B14740" s="2">
        <v>40607</v>
      </c>
      <c r="C14740" s="1">
        <v>20</v>
      </c>
      <c r="D14740" t="s">
        <v>45</v>
      </c>
      <c r="E14740">
        <v>63</v>
      </c>
      <c r="F14740" t="s">
        <v>777</v>
      </c>
      <c r="G14740">
        <v>1</v>
      </c>
      <c r="H14740">
        <v>1</v>
      </c>
      <c r="I14740">
        <v>0</v>
      </c>
      <c r="J14740">
        <f t="shared" si="242"/>
        <v>3</v>
      </c>
      <c r="K14740">
        <v>29</v>
      </c>
      <c r="L14740" s="8">
        <f>COUNTIFS($D$2:$D14740,D14740)</f>
        <v>535</v>
      </c>
    </row>
    <row r="14741" spans="1:12" x14ac:dyDescent="0.2">
      <c r="A14741" s="1">
        <v>1011284</v>
      </c>
      <c r="B14741" s="2">
        <v>40607</v>
      </c>
      <c r="C14741">
        <v>63</v>
      </c>
      <c r="D14741" t="s">
        <v>777</v>
      </c>
      <c r="E14741" s="1">
        <v>20</v>
      </c>
      <c r="F14741" t="s">
        <v>45</v>
      </c>
      <c r="G14741">
        <v>0</v>
      </c>
      <c r="H14741">
        <v>0</v>
      </c>
      <c r="I14741">
        <v>1</v>
      </c>
      <c r="J14741">
        <f t="shared" si="242"/>
        <v>0</v>
      </c>
      <c r="K14741">
        <v>29</v>
      </c>
      <c r="L14741" s="8">
        <f>COUNTIFS($D$2:$D14741,D14741)</f>
        <v>219</v>
      </c>
    </row>
    <row r="14742" spans="1:12" x14ac:dyDescent="0.2">
      <c r="A14742" s="1">
        <v>1011285</v>
      </c>
      <c r="B14742" s="2">
        <v>40608</v>
      </c>
      <c r="C14742" s="1">
        <v>19</v>
      </c>
      <c r="D14742" t="s">
        <v>40</v>
      </c>
      <c r="E14742">
        <v>21</v>
      </c>
      <c r="F14742" t="s">
        <v>10</v>
      </c>
      <c r="G14742">
        <v>1</v>
      </c>
      <c r="H14742">
        <v>3</v>
      </c>
      <c r="I14742">
        <v>1</v>
      </c>
      <c r="J14742">
        <f t="shared" si="242"/>
        <v>3</v>
      </c>
      <c r="K14742">
        <v>29</v>
      </c>
      <c r="L14742" s="8">
        <f>COUNTIFS($D$2:$D14742,D14742)</f>
        <v>725</v>
      </c>
    </row>
    <row r="14743" spans="1:12" x14ac:dyDescent="0.2">
      <c r="A14743" s="1">
        <v>1011285</v>
      </c>
      <c r="B14743" s="2">
        <v>40608</v>
      </c>
      <c r="C14743">
        <v>21</v>
      </c>
      <c r="D14743" t="s">
        <v>10</v>
      </c>
      <c r="E14743" s="1">
        <v>19</v>
      </c>
      <c r="F14743" t="s">
        <v>40</v>
      </c>
      <c r="G14743">
        <v>0</v>
      </c>
      <c r="H14743">
        <v>1</v>
      </c>
      <c r="I14743">
        <v>3</v>
      </c>
      <c r="J14743">
        <f t="shared" si="242"/>
        <v>0</v>
      </c>
      <c r="K14743">
        <v>29</v>
      </c>
      <c r="L14743" s="8">
        <f>COUNTIFS($D$2:$D14743,D14743)</f>
        <v>725</v>
      </c>
    </row>
    <row r="14744" spans="1:12" x14ac:dyDescent="0.2">
      <c r="A14744" s="1">
        <v>1011286</v>
      </c>
      <c r="B14744" s="2">
        <v>40608</v>
      </c>
      <c r="C14744" s="1">
        <v>42</v>
      </c>
      <c r="D14744" t="s">
        <v>35</v>
      </c>
      <c r="E14744">
        <v>26</v>
      </c>
      <c r="F14744" t="s">
        <v>17</v>
      </c>
      <c r="G14744">
        <v>1</v>
      </c>
      <c r="H14744">
        <v>3</v>
      </c>
      <c r="I14744">
        <v>3</v>
      </c>
      <c r="J14744">
        <f t="shared" si="242"/>
        <v>1</v>
      </c>
      <c r="K14744">
        <v>29</v>
      </c>
      <c r="L14744" s="8">
        <f>COUNTIFS($D$2:$D14744,D14744)</f>
        <v>105</v>
      </c>
    </row>
    <row r="14745" spans="1:12" x14ac:dyDescent="0.2">
      <c r="A14745" s="1">
        <v>1011286</v>
      </c>
      <c r="B14745" s="2">
        <v>40608</v>
      </c>
      <c r="C14745">
        <v>26</v>
      </c>
      <c r="D14745" t="s">
        <v>17</v>
      </c>
      <c r="E14745" s="1">
        <v>42</v>
      </c>
      <c r="F14745" t="s">
        <v>35</v>
      </c>
      <c r="G14745">
        <v>0</v>
      </c>
      <c r="H14745">
        <v>3</v>
      </c>
      <c r="I14745">
        <v>3</v>
      </c>
      <c r="J14745">
        <f t="shared" si="242"/>
        <v>1</v>
      </c>
      <c r="K14745">
        <v>28</v>
      </c>
      <c r="L14745" s="8">
        <f>COUNTIFS($D$2:$D14745,D14745)</f>
        <v>724</v>
      </c>
    </row>
    <row r="14746" spans="1:12" x14ac:dyDescent="0.2">
      <c r="A14746" s="1">
        <v>1011287</v>
      </c>
      <c r="B14746" s="2">
        <v>40609</v>
      </c>
      <c r="C14746" s="1">
        <v>44</v>
      </c>
      <c r="D14746" t="s">
        <v>761</v>
      </c>
      <c r="E14746">
        <v>14</v>
      </c>
      <c r="F14746" t="s">
        <v>27</v>
      </c>
      <c r="G14746">
        <v>1</v>
      </c>
      <c r="H14746">
        <v>1</v>
      </c>
      <c r="I14746">
        <v>3</v>
      </c>
      <c r="J14746">
        <f t="shared" si="242"/>
        <v>0</v>
      </c>
      <c r="K14746">
        <v>29</v>
      </c>
      <c r="L14746" s="8">
        <f>COUNTIFS($D$2:$D14746,D14746)</f>
        <v>29</v>
      </c>
    </row>
    <row r="14747" spans="1:12" x14ac:dyDescent="0.2">
      <c r="A14747" s="1">
        <v>1011287</v>
      </c>
      <c r="B14747" s="2">
        <v>40609</v>
      </c>
      <c r="C14747">
        <v>14</v>
      </c>
      <c r="D14747" t="s">
        <v>27</v>
      </c>
      <c r="E14747" s="1">
        <v>44</v>
      </c>
      <c r="F14747" t="s">
        <v>761</v>
      </c>
      <c r="G14747">
        <v>0</v>
      </c>
      <c r="H14747">
        <v>3</v>
      </c>
      <c r="I14747">
        <v>1</v>
      </c>
      <c r="J14747">
        <f t="shared" si="242"/>
        <v>3</v>
      </c>
      <c r="K14747">
        <v>28</v>
      </c>
      <c r="L14747" s="8">
        <f>COUNTIFS($D$2:$D14747,D14747)</f>
        <v>724</v>
      </c>
    </row>
    <row r="14748" spans="1:12" x14ac:dyDescent="0.2">
      <c r="A14748" s="1">
        <v>1011288</v>
      </c>
      <c r="B14748" s="2">
        <v>40611</v>
      </c>
      <c r="C14748" s="1">
        <v>16</v>
      </c>
      <c r="D14748" t="s">
        <v>37</v>
      </c>
      <c r="E14748">
        <v>43</v>
      </c>
      <c r="F14748" t="s">
        <v>760</v>
      </c>
      <c r="G14748">
        <v>1</v>
      </c>
      <c r="H14748">
        <v>1</v>
      </c>
      <c r="I14748">
        <v>1</v>
      </c>
      <c r="J14748">
        <f t="shared" si="242"/>
        <v>1</v>
      </c>
      <c r="K14748">
        <v>29</v>
      </c>
      <c r="L14748" s="8">
        <f>COUNTIFS($D$2:$D14748,D14748)</f>
        <v>725</v>
      </c>
    </row>
    <row r="14749" spans="1:12" x14ac:dyDescent="0.2">
      <c r="A14749" s="1">
        <v>1011288</v>
      </c>
      <c r="B14749" s="2">
        <v>40611</v>
      </c>
      <c r="C14749">
        <v>43</v>
      </c>
      <c r="D14749" t="s">
        <v>760</v>
      </c>
      <c r="E14749" s="1">
        <v>16</v>
      </c>
      <c r="F14749" t="s">
        <v>37</v>
      </c>
      <c r="G14749">
        <v>0</v>
      </c>
      <c r="H14749">
        <v>1</v>
      </c>
      <c r="I14749">
        <v>1</v>
      </c>
      <c r="J14749">
        <f t="shared" si="242"/>
        <v>1</v>
      </c>
      <c r="K14749">
        <v>28</v>
      </c>
      <c r="L14749" s="8">
        <f>COUNTIFS($D$2:$D14749,D14749)</f>
        <v>256</v>
      </c>
    </row>
    <row r="14750" spans="1:12" x14ac:dyDescent="0.2">
      <c r="A14750" s="1">
        <v>1011289</v>
      </c>
      <c r="B14750" s="2">
        <v>40621</v>
      </c>
      <c r="C14750" s="1">
        <v>26</v>
      </c>
      <c r="D14750" t="s">
        <v>17</v>
      </c>
      <c r="E14750">
        <v>29</v>
      </c>
      <c r="F14750" t="s">
        <v>42</v>
      </c>
      <c r="G14750">
        <v>1</v>
      </c>
      <c r="H14750">
        <v>0</v>
      </c>
      <c r="I14750">
        <v>0</v>
      </c>
      <c r="J14750">
        <f t="shared" si="242"/>
        <v>1</v>
      </c>
      <c r="K14750">
        <v>29</v>
      </c>
      <c r="L14750" s="8">
        <f>COUNTIFS($D$2:$D14750,D14750)</f>
        <v>725</v>
      </c>
    </row>
    <row r="14751" spans="1:12" x14ac:dyDescent="0.2">
      <c r="A14751" s="1">
        <v>1011289</v>
      </c>
      <c r="B14751" s="2">
        <v>40621</v>
      </c>
      <c r="C14751">
        <v>29</v>
      </c>
      <c r="D14751" t="s">
        <v>42</v>
      </c>
      <c r="E14751" s="1">
        <v>26</v>
      </c>
      <c r="F14751" t="s">
        <v>17</v>
      </c>
      <c r="G14751">
        <v>0</v>
      </c>
      <c r="H14751">
        <v>0</v>
      </c>
      <c r="I14751">
        <v>0</v>
      </c>
      <c r="J14751">
        <f t="shared" si="242"/>
        <v>1</v>
      </c>
      <c r="K14751">
        <v>30</v>
      </c>
      <c r="L14751" s="8">
        <f>COUNTIFS($D$2:$D14751,D14751)</f>
        <v>608</v>
      </c>
    </row>
    <row r="14752" spans="1:12" x14ac:dyDescent="0.2">
      <c r="A14752" s="1">
        <v>1011290</v>
      </c>
      <c r="B14752" s="2">
        <v>40621</v>
      </c>
      <c r="C14752" s="1">
        <v>63</v>
      </c>
      <c r="D14752" t="s">
        <v>777</v>
      </c>
      <c r="E14752">
        <v>43</v>
      </c>
      <c r="F14752" t="s">
        <v>760</v>
      </c>
      <c r="G14752">
        <v>1</v>
      </c>
      <c r="H14752">
        <v>2</v>
      </c>
      <c r="I14752">
        <v>1</v>
      </c>
      <c r="J14752">
        <f t="shared" si="242"/>
        <v>3</v>
      </c>
      <c r="K14752">
        <v>30</v>
      </c>
      <c r="L14752" s="8">
        <f>COUNTIFS($D$2:$D14752,D14752)</f>
        <v>220</v>
      </c>
    </row>
    <row r="14753" spans="1:12" x14ac:dyDescent="0.2">
      <c r="A14753" s="1">
        <v>1011290</v>
      </c>
      <c r="B14753" s="2">
        <v>40621</v>
      </c>
      <c r="C14753">
        <v>43</v>
      </c>
      <c r="D14753" t="s">
        <v>760</v>
      </c>
      <c r="E14753" s="1">
        <v>63</v>
      </c>
      <c r="F14753" t="s">
        <v>777</v>
      </c>
      <c r="G14753">
        <v>0</v>
      </c>
      <c r="H14753">
        <v>1</v>
      </c>
      <c r="I14753">
        <v>2</v>
      </c>
      <c r="J14753">
        <f t="shared" si="242"/>
        <v>0</v>
      </c>
      <c r="K14753">
        <v>29</v>
      </c>
      <c r="L14753" s="8">
        <f>COUNTIFS($D$2:$D14753,D14753)</f>
        <v>257</v>
      </c>
    </row>
    <row r="14754" spans="1:12" x14ac:dyDescent="0.2">
      <c r="A14754" s="1">
        <v>1011291</v>
      </c>
      <c r="B14754" s="2">
        <v>40621</v>
      </c>
      <c r="C14754" s="1">
        <v>28</v>
      </c>
      <c r="D14754" t="s">
        <v>320</v>
      </c>
      <c r="E14754">
        <v>10</v>
      </c>
      <c r="F14754" t="s">
        <v>47</v>
      </c>
      <c r="G14754">
        <v>1</v>
      </c>
      <c r="H14754">
        <v>2</v>
      </c>
      <c r="I14754">
        <v>2</v>
      </c>
      <c r="J14754">
        <f t="shared" si="242"/>
        <v>1</v>
      </c>
      <c r="K14754">
        <v>30</v>
      </c>
      <c r="L14754" s="8">
        <f>COUNTIFS($D$2:$D14754,D14754)</f>
        <v>182</v>
      </c>
    </row>
    <row r="14755" spans="1:12" x14ac:dyDescent="0.2">
      <c r="A14755" s="1">
        <v>1011291</v>
      </c>
      <c r="B14755" s="2">
        <v>40621</v>
      </c>
      <c r="C14755">
        <v>10</v>
      </c>
      <c r="D14755" t="s">
        <v>47</v>
      </c>
      <c r="E14755" s="1">
        <v>28</v>
      </c>
      <c r="F14755" t="s">
        <v>320</v>
      </c>
      <c r="G14755">
        <v>0</v>
      </c>
      <c r="H14755">
        <v>2</v>
      </c>
      <c r="I14755">
        <v>2</v>
      </c>
      <c r="J14755">
        <f t="shared" si="242"/>
        <v>1</v>
      </c>
      <c r="K14755">
        <v>29</v>
      </c>
      <c r="L14755" s="8">
        <f>COUNTIFS($D$2:$D14755,D14755)</f>
        <v>725</v>
      </c>
    </row>
    <row r="14756" spans="1:12" x14ac:dyDescent="0.2">
      <c r="A14756" s="1">
        <v>1011292</v>
      </c>
      <c r="B14756" s="2">
        <v>40621</v>
      </c>
      <c r="C14756" s="1">
        <v>24</v>
      </c>
      <c r="D14756" t="s">
        <v>319</v>
      </c>
      <c r="E14756">
        <v>22</v>
      </c>
      <c r="F14756" t="s">
        <v>15</v>
      </c>
      <c r="G14756">
        <v>1</v>
      </c>
      <c r="H14756">
        <v>4</v>
      </c>
      <c r="I14756">
        <v>0</v>
      </c>
      <c r="J14756">
        <f t="shared" si="242"/>
        <v>3</v>
      </c>
      <c r="K14756">
        <v>30</v>
      </c>
      <c r="L14756" s="8">
        <f>COUNTIFS($D$2:$D14756,D14756)</f>
        <v>106</v>
      </c>
    </row>
    <row r="14757" spans="1:12" x14ac:dyDescent="0.2">
      <c r="A14757" s="1">
        <v>1011292</v>
      </c>
      <c r="B14757" s="2">
        <v>40621</v>
      </c>
      <c r="C14757">
        <v>22</v>
      </c>
      <c r="D14757" t="s">
        <v>15</v>
      </c>
      <c r="E14757" s="1">
        <v>24</v>
      </c>
      <c r="F14757" t="s">
        <v>319</v>
      </c>
      <c r="G14757">
        <v>0</v>
      </c>
      <c r="H14757">
        <v>0</v>
      </c>
      <c r="I14757">
        <v>4</v>
      </c>
      <c r="J14757">
        <f t="shared" si="242"/>
        <v>0</v>
      </c>
      <c r="K14757">
        <v>30</v>
      </c>
      <c r="L14757" s="8">
        <f>COUNTIFS($D$2:$D14757,D14757)</f>
        <v>646</v>
      </c>
    </row>
    <row r="14758" spans="1:12" x14ac:dyDescent="0.2">
      <c r="A14758" s="1">
        <v>1011293</v>
      </c>
      <c r="B14758" s="2">
        <v>40621</v>
      </c>
      <c r="C14758" s="1">
        <v>21</v>
      </c>
      <c r="D14758" t="s">
        <v>10</v>
      </c>
      <c r="E14758">
        <v>40</v>
      </c>
      <c r="F14758" t="s">
        <v>758</v>
      </c>
      <c r="G14758">
        <v>1</v>
      </c>
      <c r="H14758">
        <v>1</v>
      </c>
      <c r="I14758">
        <v>0</v>
      </c>
      <c r="J14758">
        <f t="shared" si="242"/>
        <v>3</v>
      </c>
      <c r="K14758">
        <v>30</v>
      </c>
      <c r="L14758" s="8">
        <f>COUNTIFS($D$2:$D14758,D14758)</f>
        <v>726</v>
      </c>
    </row>
    <row r="14759" spans="1:12" x14ac:dyDescent="0.2">
      <c r="A14759" s="1">
        <v>1011293</v>
      </c>
      <c r="B14759" s="2">
        <v>40621</v>
      </c>
      <c r="C14759">
        <v>40</v>
      </c>
      <c r="D14759" t="s">
        <v>758</v>
      </c>
      <c r="E14759" s="1">
        <v>21</v>
      </c>
      <c r="F14759" t="s">
        <v>10</v>
      </c>
      <c r="G14759">
        <v>0</v>
      </c>
      <c r="H14759">
        <v>0</v>
      </c>
      <c r="I14759">
        <v>1</v>
      </c>
      <c r="J14759">
        <f t="shared" si="242"/>
        <v>0</v>
      </c>
      <c r="K14759">
        <v>30</v>
      </c>
      <c r="L14759" s="8">
        <f>COUNTIFS($D$2:$D14759,D14759)</f>
        <v>448</v>
      </c>
    </row>
    <row r="14760" spans="1:12" x14ac:dyDescent="0.2">
      <c r="A14760" s="1">
        <v>1011294</v>
      </c>
      <c r="B14760" s="2">
        <v>40621</v>
      </c>
      <c r="C14760" s="1">
        <v>41</v>
      </c>
      <c r="D14760" t="s">
        <v>759</v>
      </c>
      <c r="E14760">
        <v>44</v>
      </c>
      <c r="F14760" t="s">
        <v>761</v>
      </c>
      <c r="G14760">
        <v>1</v>
      </c>
      <c r="H14760">
        <v>2</v>
      </c>
      <c r="I14760">
        <v>2</v>
      </c>
      <c r="J14760">
        <f t="shared" si="242"/>
        <v>1</v>
      </c>
      <c r="K14760">
        <v>30</v>
      </c>
      <c r="L14760" s="8">
        <f>COUNTIFS($D$2:$D14760,D14760)</f>
        <v>650</v>
      </c>
    </row>
    <row r="14761" spans="1:12" x14ac:dyDescent="0.2">
      <c r="A14761" s="1">
        <v>1011294</v>
      </c>
      <c r="B14761" s="2">
        <v>40621</v>
      </c>
      <c r="C14761">
        <v>44</v>
      </c>
      <c r="D14761" t="s">
        <v>761</v>
      </c>
      <c r="E14761" s="1">
        <v>41</v>
      </c>
      <c r="F14761" t="s">
        <v>759</v>
      </c>
      <c r="G14761">
        <v>0</v>
      </c>
      <c r="H14761">
        <v>2</v>
      </c>
      <c r="I14761">
        <v>2</v>
      </c>
      <c r="J14761">
        <f t="shared" si="242"/>
        <v>1</v>
      </c>
      <c r="K14761">
        <v>30</v>
      </c>
      <c r="L14761" s="8">
        <f>COUNTIFS($D$2:$D14761,D14761)</f>
        <v>30</v>
      </c>
    </row>
    <row r="14762" spans="1:12" x14ac:dyDescent="0.2">
      <c r="A14762" s="1">
        <v>1011295</v>
      </c>
      <c r="B14762" s="2">
        <v>40621</v>
      </c>
      <c r="C14762" s="1">
        <v>32</v>
      </c>
      <c r="D14762" t="s">
        <v>559</v>
      </c>
      <c r="E14762">
        <v>42</v>
      </c>
      <c r="F14762" t="s">
        <v>35</v>
      </c>
      <c r="G14762">
        <v>1</v>
      </c>
      <c r="H14762">
        <v>0</v>
      </c>
      <c r="I14762">
        <v>1</v>
      </c>
      <c r="J14762">
        <f t="shared" si="242"/>
        <v>0</v>
      </c>
      <c r="K14762">
        <v>30</v>
      </c>
      <c r="L14762" s="8">
        <f>COUNTIFS($D$2:$D14762,D14762)</f>
        <v>726</v>
      </c>
    </row>
    <row r="14763" spans="1:12" x14ac:dyDescent="0.2">
      <c r="A14763" s="1">
        <v>1011295</v>
      </c>
      <c r="B14763" s="2">
        <v>40621</v>
      </c>
      <c r="C14763">
        <v>42</v>
      </c>
      <c r="D14763" t="s">
        <v>35</v>
      </c>
      <c r="E14763" s="1">
        <v>32</v>
      </c>
      <c r="F14763" t="s">
        <v>559</v>
      </c>
      <c r="G14763">
        <v>0</v>
      </c>
      <c r="H14763">
        <v>1</v>
      </c>
      <c r="I14763">
        <v>0</v>
      </c>
      <c r="J14763">
        <f t="shared" si="242"/>
        <v>3</v>
      </c>
      <c r="K14763">
        <v>30</v>
      </c>
      <c r="L14763" s="8">
        <f>COUNTIFS($D$2:$D14763,D14763)</f>
        <v>106</v>
      </c>
    </row>
    <row r="14764" spans="1:12" x14ac:dyDescent="0.2">
      <c r="A14764" s="1">
        <v>1011296</v>
      </c>
      <c r="B14764" s="2">
        <v>40621</v>
      </c>
      <c r="C14764" s="1">
        <v>16</v>
      </c>
      <c r="D14764" t="s">
        <v>37</v>
      </c>
      <c r="E14764">
        <v>36</v>
      </c>
      <c r="F14764" t="s">
        <v>25</v>
      </c>
      <c r="G14764">
        <v>1</v>
      </c>
      <c r="H14764">
        <v>2</v>
      </c>
      <c r="I14764">
        <v>1</v>
      </c>
      <c r="J14764">
        <f t="shared" si="242"/>
        <v>3</v>
      </c>
      <c r="K14764">
        <v>30</v>
      </c>
      <c r="L14764" s="8">
        <f>COUNTIFS($D$2:$D14764,D14764)</f>
        <v>726</v>
      </c>
    </row>
    <row r="14765" spans="1:12" x14ac:dyDescent="0.2">
      <c r="A14765" s="1">
        <v>1011296</v>
      </c>
      <c r="B14765" s="2">
        <v>40621</v>
      </c>
      <c r="C14765">
        <v>36</v>
      </c>
      <c r="D14765" t="s">
        <v>25</v>
      </c>
      <c r="E14765" s="1">
        <v>16</v>
      </c>
      <c r="F14765" t="s">
        <v>37</v>
      </c>
      <c r="G14765">
        <v>0</v>
      </c>
      <c r="H14765">
        <v>1</v>
      </c>
      <c r="I14765">
        <v>2</v>
      </c>
      <c r="J14765">
        <f t="shared" si="242"/>
        <v>0</v>
      </c>
      <c r="K14765">
        <v>30</v>
      </c>
      <c r="L14765" s="8">
        <f>COUNTIFS($D$2:$D14765,D14765)</f>
        <v>372</v>
      </c>
    </row>
    <row r="14766" spans="1:12" x14ac:dyDescent="0.2">
      <c r="A14766" s="1">
        <v>1011297</v>
      </c>
      <c r="B14766" s="2">
        <v>40622</v>
      </c>
      <c r="C14766" s="1">
        <v>31</v>
      </c>
      <c r="D14766" t="s">
        <v>447</v>
      </c>
      <c r="E14766">
        <v>19</v>
      </c>
      <c r="F14766" t="s">
        <v>40</v>
      </c>
      <c r="G14766">
        <v>1</v>
      </c>
      <c r="H14766">
        <v>0</v>
      </c>
      <c r="I14766">
        <v>2</v>
      </c>
      <c r="J14766">
        <f t="shared" si="242"/>
        <v>0</v>
      </c>
      <c r="K14766">
        <v>30</v>
      </c>
      <c r="L14766" s="8">
        <f>COUNTIFS($D$2:$D14766,D14766)</f>
        <v>372</v>
      </c>
    </row>
    <row r="14767" spans="1:12" x14ac:dyDescent="0.2">
      <c r="A14767" s="1">
        <v>1011297</v>
      </c>
      <c r="B14767" s="2">
        <v>40622</v>
      </c>
      <c r="C14767">
        <v>19</v>
      </c>
      <c r="D14767" t="s">
        <v>40</v>
      </c>
      <c r="E14767" s="1">
        <v>31</v>
      </c>
      <c r="F14767" t="s">
        <v>447</v>
      </c>
      <c r="G14767">
        <v>0</v>
      </c>
      <c r="H14767">
        <v>2</v>
      </c>
      <c r="I14767">
        <v>0</v>
      </c>
      <c r="J14767">
        <f t="shared" si="242"/>
        <v>3</v>
      </c>
      <c r="K14767">
        <v>30</v>
      </c>
      <c r="L14767" s="8">
        <f>COUNTIFS($D$2:$D14767,D14767)</f>
        <v>726</v>
      </c>
    </row>
    <row r="14768" spans="1:12" x14ac:dyDescent="0.2">
      <c r="A14768" s="1">
        <v>1011298</v>
      </c>
      <c r="B14768" s="2">
        <v>40622</v>
      </c>
      <c r="C14768" s="1">
        <v>14</v>
      </c>
      <c r="D14768" t="s">
        <v>27</v>
      </c>
      <c r="E14768">
        <v>20</v>
      </c>
      <c r="F14768" t="s">
        <v>45</v>
      </c>
      <c r="G14768">
        <v>1</v>
      </c>
      <c r="H14768">
        <v>2</v>
      </c>
      <c r="I14768">
        <v>0</v>
      </c>
      <c r="J14768">
        <f t="shared" si="242"/>
        <v>3</v>
      </c>
      <c r="K14768">
        <v>29</v>
      </c>
      <c r="L14768" s="8">
        <f>COUNTIFS($D$2:$D14768,D14768)</f>
        <v>725</v>
      </c>
    </row>
    <row r="14769" spans="1:12" x14ac:dyDescent="0.2">
      <c r="A14769" s="1">
        <v>1011298</v>
      </c>
      <c r="B14769" s="2">
        <v>40622</v>
      </c>
      <c r="C14769">
        <v>20</v>
      </c>
      <c r="D14769" t="s">
        <v>45</v>
      </c>
      <c r="E14769" s="1">
        <v>14</v>
      </c>
      <c r="F14769" t="s">
        <v>27</v>
      </c>
      <c r="G14769">
        <v>0</v>
      </c>
      <c r="H14769">
        <v>0</v>
      </c>
      <c r="I14769">
        <v>2</v>
      </c>
      <c r="J14769">
        <f t="shared" si="242"/>
        <v>0</v>
      </c>
      <c r="K14769">
        <v>30</v>
      </c>
      <c r="L14769" s="8">
        <f>COUNTIFS($D$2:$D14769,D14769)</f>
        <v>536</v>
      </c>
    </row>
    <row r="14770" spans="1:12" x14ac:dyDescent="0.2">
      <c r="A14770" s="1">
        <v>1011299</v>
      </c>
      <c r="B14770" s="2">
        <v>40635</v>
      </c>
      <c r="C14770" s="1">
        <v>28</v>
      </c>
      <c r="D14770" t="s">
        <v>320</v>
      </c>
      <c r="E14770">
        <v>19</v>
      </c>
      <c r="F14770" t="s">
        <v>40</v>
      </c>
      <c r="G14770">
        <v>1</v>
      </c>
      <c r="H14770">
        <v>2</v>
      </c>
      <c r="I14770">
        <v>1</v>
      </c>
      <c r="J14770">
        <f t="shared" si="242"/>
        <v>3</v>
      </c>
      <c r="K14770">
        <v>31</v>
      </c>
      <c r="L14770" s="8">
        <f>COUNTIFS($D$2:$D14770,D14770)</f>
        <v>183</v>
      </c>
    </row>
    <row r="14771" spans="1:12" x14ac:dyDescent="0.2">
      <c r="A14771" s="1">
        <v>1011299</v>
      </c>
      <c r="B14771" s="2">
        <v>40635</v>
      </c>
      <c r="C14771">
        <v>19</v>
      </c>
      <c r="D14771" t="s">
        <v>40</v>
      </c>
      <c r="E14771" s="1">
        <v>28</v>
      </c>
      <c r="F14771" t="s">
        <v>320</v>
      </c>
      <c r="G14771">
        <v>0</v>
      </c>
      <c r="H14771">
        <v>1</v>
      </c>
      <c r="I14771">
        <v>2</v>
      </c>
      <c r="J14771">
        <f t="shared" si="242"/>
        <v>0</v>
      </c>
      <c r="K14771">
        <v>31</v>
      </c>
      <c r="L14771" s="8">
        <f>COUNTIFS($D$2:$D14771,D14771)</f>
        <v>727</v>
      </c>
    </row>
    <row r="14772" spans="1:12" x14ac:dyDescent="0.2">
      <c r="A14772" s="1">
        <v>1011300</v>
      </c>
      <c r="B14772" s="2">
        <v>40635</v>
      </c>
      <c r="C14772" s="1">
        <v>24</v>
      </c>
      <c r="D14772" t="s">
        <v>319</v>
      </c>
      <c r="E14772">
        <v>14</v>
      </c>
      <c r="F14772" t="s">
        <v>27</v>
      </c>
      <c r="G14772">
        <v>1</v>
      </c>
      <c r="H14772">
        <v>1</v>
      </c>
      <c r="I14772">
        <v>1</v>
      </c>
      <c r="J14772">
        <f t="shared" si="242"/>
        <v>1</v>
      </c>
      <c r="K14772">
        <v>31</v>
      </c>
      <c r="L14772" s="8">
        <f>COUNTIFS($D$2:$D14772,D14772)</f>
        <v>107</v>
      </c>
    </row>
    <row r="14773" spans="1:12" x14ac:dyDescent="0.2">
      <c r="A14773" s="1">
        <v>1011300</v>
      </c>
      <c r="B14773" s="2">
        <v>40635</v>
      </c>
      <c r="C14773">
        <v>14</v>
      </c>
      <c r="D14773" t="s">
        <v>27</v>
      </c>
      <c r="E14773" s="1">
        <v>24</v>
      </c>
      <c r="F14773" t="s">
        <v>319</v>
      </c>
      <c r="G14773">
        <v>0</v>
      </c>
      <c r="H14773">
        <v>1</v>
      </c>
      <c r="I14773">
        <v>1</v>
      </c>
      <c r="J14773">
        <f t="shared" si="242"/>
        <v>1</v>
      </c>
      <c r="K14773">
        <v>30</v>
      </c>
      <c r="L14773" s="8">
        <f>COUNTIFS($D$2:$D14773,D14773)</f>
        <v>726</v>
      </c>
    </row>
    <row r="14774" spans="1:12" x14ac:dyDescent="0.2">
      <c r="A14774" s="1">
        <v>1011301</v>
      </c>
      <c r="B14774" s="2">
        <v>40635</v>
      </c>
      <c r="C14774" s="1">
        <v>22</v>
      </c>
      <c r="D14774" t="s">
        <v>15</v>
      </c>
      <c r="E14774">
        <v>42</v>
      </c>
      <c r="F14774" t="s">
        <v>35</v>
      </c>
      <c r="G14774">
        <v>1</v>
      </c>
      <c r="H14774">
        <v>4</v>
      </c>
      <c r="I14774">
        <v>1</v>
      </c>
      <c r="J14774">
        <f t="shared" si="242"/>
        <v>3</v>
      </c>
      <c r="K14774">
        <v>31</v>
      </c>
      <c r="L14774" s="8">
        <f>COUNTIFS($D$2:$D14774,D14774)</f>
        <v>647</v>
      </c>
    </row>
    <row r="14775" spans="1:12" x14ac:dyDescent="0.2">
      <c r="A14775" s="1">
        <v>1011301</v>
      </c>
      <c r="B14775" s="2">
        <v>40635</v>
      </c>
      <c r="C14775">
        <v>42</v>
      </c>
      <c r="D14775" t="s">
        <v>35</v>
      </c>
      <c r="E14775" s="1">
        <v>22</v>
      </c>
      <c r="F14775" t="s">
        <v>15</v>
      </c>
      <c r="G14775">
        <v>0</v>
      </c>
      <c r="H14775">
        <v>1</v>
      </c>
      <c r="I14775">
        <v>4</v>
      </c>
      <c r="J14775">
        <f t="shared" si="242"/>
        <v>0</v>
      </c>
      <c r="K14775">
        <v>31</v>
      </c>
      <c r="L14775" s="8">
        <f>COUNTIFS($D$2:$D14775,D14775)</f>
        <v>107</v>
      </c>
    </row>
    <row r="14776" spans="1:12" x14ac:dyDescent="0.2">
      <c r="A14776" s="1">
        <v>1011302</v>
      </c>
      <c r="B14776" s="2">
        <v>40635</v>
      </c>
      <c r="C14776" s="1">
        <v>16</v>
      </c>
      <c r="D14776" t="s">
        <v>37</v>
      </c>
      <c r="E14776">
        <v>32</v>
      </c>
      <c r="F14776" t="s">
        <v>559</v>
      </c>
      <c r="G14776">
        <v>1</v>
      </c>
      <c r="H14776">
        <v>2</v>
      </c>
      <c r="I14776">
        <v>2</v>
      </c>
      <c r="J14776">
        <f t="shared" si="242"/>
        <v>1</v>
      </c>
      <c r="K14776">
        <v>31</v>
      </c>
      <c r="L14776" s="8">
        <f>COUNTIFS($D$2:$D14776,D14776)</f>
        <v>727</v>
      </c>
    </row>
    <row r="14777" spans="1:12" x14ac:dyDescent="0.2">
      <c r="A14777" s="1">
        <v>1011302</v>
      </c>
      <c r="B14777" s="2">
        <v>40635</v>
      </c>
      <c r="C14777">
        <v>32</v>
      </c>
      <c r="D14777" t="s">
        <v>559</v>
      </c>
      <c r="E14777" s="1">
        <v>16</v>
      </c>
      <c r="F14777" t="s">
        <v>37</v>
      </c>
      <c r="G14777">
        <v>0</v>
      </c>
      <c r="H14777">
        <v>2</v>
      </c>
      <c r="I14777">
        <v>2</v>
      </c>
      <c r="J14777">
        <f t="shared" si="242"/>
        <v>1</v>
      </c>
      <c r="K14777">
        <v>31</v>
      </c>
      <c r="L14777" s="8">
        <f>COUNTIFS($D$2:$D14777,D14777)</f>
        <v>727</v>
      </c>
    </row>
    <row r="14778" spans="1:12" x14ac:dyDescent="0.2">
      <c r="A14778" s="1">
        <v>1011303</v>
      </c>
      <c r="B14778" s="2">
        <v>40635</v>
      </c>
      <c r="C14778" s="1">
        <v>43</v>
      </c>
      <c r="D14778" t="s">
        <v>760</v>
      </c>
      <c r="E14778">
        <v>40</v>
      </c>
      <c r="F14778" t="s">
        <v>758</v>
      </c>
      <c r="G14778">
        <v>1</v>
      </c>
      <c r="H14778">
        <v>2</v>
      </c>
      <c r="I14778">
        <v>1</v>
      </c>
      <c r="J14778">
        <f t="shared" si="242"/>
        <v>3</v>
      </c>
      <c r="K14778">
        <v>30</v>
      </c>
      <c r="L14778" s="8">
        <f>COUNTIFS($D$2:$D14778,D14778)</f>
        <v>258</v>
      </c>
    </row>
    <row r="14779" spans="1:12" x14ac:dyDescent="0.2">
      <c r="A14779" s="1">
        <v>1011303</v>
      </c>
      <c r="B14779" s="2">
        <v>40635</v>
      </c>
      <c r="C14779">
        <v>40</v>
      </c>
      <c r="D14779" t="s">
        <v>758</v>
      </c>
      <c r="E14779" s="1">
        <v>43</v>
      </c>
      <c r="F14779" t="s">
        <v>760</v>
      </c>
      <c r="G14779">
        <v>0</v>
      </c>
      <c r="H14779">
        <v>1</v>
      </c>
      <c r="I14779">
        <v>2</v>
      </c>
      <c r="J14779">
        <f t="shared" si="242"/>
        <v>0</v>
      </c>
      <c r="K14779">
        <v>31</v>
      </c>
      <c r="L14779" s="8">
        <f>COUNTIFS($D$2:$D14779,D14779)</f>
        <v>449</v>
      </c>
    </row>
    <row r="14780" spans="1:12" x14ac:dyDescent="0.2">
      <c r="A14780" s="1">
        <v>1011304</v>
      </c>
      <c r="B14780" s="2">
        <v>40635</v>
      </c>
      <c r="C14780" s="1">
        <v>10</v>
      </c>
      <c r="D14780" t="s">
        <v>47</v>
      </c>
      <c r="E14780">
        <v>41</v>
      </c>
      <c r="F14780" t="s">
        <v>759</v>
      </c>
      <c r="G14780">
        <v>1</v>
      </c>
      <c r="H14780">
        <v>0</v>
      </c>
      <c r="I14780">
        <v>0</v>
      </c>
      <c r="J14780">
        <f t="shared" si="242"/>
        <v>1</v>
      </c>
      <c r="K14780">
        <v>30</v>
      </c>
      <c r="L14780" s="8">
        <f>COUNTIFS($D$2:$D14780,D14780)</f>
        <v>726</v>
      </c>
    </row>
    <row r="14781" spans="1:12" x14ac:dyDescent="0.2">
      <c r="A14781" s="1">
        <v>1011304</v>
      </c>
      <c r="B14781" s="2">
        <v>40635</v>
      </c>
      <c r="C14781">
        <v>41</v>
      </c>
      <c r="D14781" t="s">
        <v>759</v>
      </c>
      <c r="E14781" s="1">
        <v>10</v>
      </c>
      <c r="F14781" t="s">
        <v>47</v>
      </c>
      <c r="G14781">
        <v>0</v>
      </c>
      <c r="H14781">
        <v>0</v>
      </c>
      <c r="I14781">
        <v>0</v>
      </c>
      <c r="J14781">
        <f t="shared" si="242"/>
        <v>1</v>
      </c>
      <c r="K14781">
        <v>31</v>
      </c>
      <c r="L14781" s="8">
        <f>COUNTIFS($D$2:$D14781,D14781)</f>
        <v>651</v>
      </c>
    </row>
    <row r="14782" spans="1:12" x14ac:dyDescent="0.2">
      <c r="A14782" s="1">
        <v>1011305</v>
      </c>
      <c r="B14782" s="2">
        <v>40635</v>
      </c>
      <c r="C14782" s="1">
        <v>29</v>
      </c>
      <c r="D14782" t="s">
        <v>42</v>
      </c>
      <c r="E14782">
        <v>21</v>
      </c>
      <c r="F14782" t="s">
        <v>10</v>
      </c>
      <c r="G14782">
        <v>1</v>
      </c>
      <c r="H14782">
        <v>2</v>
      </c>
      <c r="I14782">
        <v>4</v>
      </c>
      <c r="J14782">
        <f t="shared" si="242"/>
        <v>0</v>
      </c>
      <c r="K14782">
        <v>31</v>
      </c>
      <c r="L14782" s="8">
        <f>COUNTIFS($D$2:$D14782,D14782)</f>
        <v>609</v>
      </c>
    </row>
    <row r="14783" spans="1:12" x14ac:dyDescent="0.2">
      <c r="A14783" s="1">
        <v>1011305</v>
      </c>
      <c r="B14783" s="2">
        <v>40635</v>
      </c>
      <c r="C14783">
        <v>21</v>
      </c>
      <c r="D14783" t="s">
        <v>10</v>
      </c>
      <c r="E14783" s="1">
        <v>29</v>
      </c>
      <c r="F14783" t="s">
        <v>42</v>
      </c>
      <c r="G14783">
        <v>0</v>
      </c>
      <c r="H14783">
        <v>4</v>
      </c>
      <c r="I14783">
        <v>2</v>
      </c>
      <c r="J14783">
        <f t="shared" si="242"/>
        <v>3</v>
      </c>
      <c r="K14783">
        <v>31</v>
      </c>
      <c r="L14783" s="8">
        <f>COUNTIFS($D$2:$D14783,D14783)</f>
        <v>727</v>
      </c>
    </row>
    <row r="14784" spans="1:12" x14ac:dyDescent="0.2">
      <c r="A14784" s="1">
        <v>1011306</v>
      </c>
      <c r="B14784" s="2">
        <v>40635</v>
      </c>
      <c r="C14784" s="1">
        <v>63</v>
      </c>
      <c r="D14784" t="s">
        <v>777</v>
      </c>
      <c r="E14784">
        <v>26</v>
      </c>
      <c r="F14784" t="s">
        <v>17</v>
      </c>
      <c r="G14784">
        <v>1</v>
      </c>
      <c r="H14784">
        <v>0</v>
      </c>
      <c r="I14784">
        <v>0</v>
      </c>
      <c r="J14784">
        <f t="shared" si="242"/>
        <v>1</v>
      </c>
      <c r="K14784">
        <v>31</v>
      </c>
      <c r="L14784" s="8">
        <f>COUNTIFS($D$2:$D14784,D14784)</f>
        <v>221</v>
      </c>
    </row>
    <row r="14785" spans="1:12" x14ac:dyDescent="0.2">
      <c r="A14785" s="1">
        <v>1011306</v>
      </c>
      <c r="B14785" s="2">
        <v>40635</v>
      </c>
      <c r="C14785">
        <v>26</v>
      </c>
      <c r="D14785" t="s">
        <v>17</v>
      </c>
      <c r="E14785" s="1">
        <v>63</v>
      </c>
      <c r="F14785" t="s">
        <v>777</v>
      </c>
      <c r="G14785">
        <v>0</v>
      </c>
      <c r="H14785">
        <v>0</v>
      </c>
      <c r="I14785">
        <v>0</v>
      </c>
      <c r="J14785">
        <f t="shared" si="242"/>
        <v>1</v>
      </c>
      <c r="K14785">
        <v>30</v>
      </c>
      <c r="L14785" s="8">
        <f>COUNTIFS($D$2:$D14785,D14785)</f>
        <v>726</v>
      </c>
    </row>
    <row r="14786" spans="1:12" x14ac:dyDescent="0.2">
      <c r="A14786" s="1">
        <v>1011307</v>
      </c>
      <c r="B14786" s="2">
        <v>40636</v>
      </c>
      <c r="C14786" s="1">
        <v>36</v>
      </c>
      <c r="D14786" t="s">
        <v>25</v>
      </c>
      <c r="E14786">
        <v>44</v>
      </c>
      <c r="F14786" t="s">
        <v>761</v>
      </c>
      <c r="G14786">
        <v>1</v>
      </c>
      <c r="H14786">
        <v>3</v>
      </c>
      <c r="I14786">
        <v>0</v>
      </c>
      <c r="J14786">
        <f t="shared" ref="J14786:J14849" si="243">IF(H14786&gt;I14786,3,IF(I14786&gt;H14786,0,1))</f>
        <v>3</v>
      </c>
      <c r="K14786">
        <v>31</v>
      </c>
      <c r="L14786" s="8">
        <f>COUNTIFS($D$2:$D14786,D14786)</f>
        <v>373</v>
      </c>
    </row>
    <row r="14787" spans="1:12" x14ac:dyDescent="0.2">
      <c r="A14787" s="1">
        <v>1011307</v>
      </c>
      <c r="B14787" s="2">
        <v>40636</v>
      </c>
      <c r="C14787">
        <v>44</v>
      </c>
      <c r="D14787" t="s">
        <v>761</v>
      </c>
      <c r="E14787" s="1">
        <v>36</v>
      </c>
      <c r="F14787" t="s">
        <v>25</v>
      </c>
      <c r="G14787">
        <v>0</v>
      </c>
      <c r="H14787">
        <v>0</v>
      </c>
      <c r="I14787">
        <v>3</v>
      </c>
      <c r="J14787">
        <f t="shared" si="243"/>
        <v>0</v>
      </c>
      <c r="K14787">
        <v>31</v>
      </c>
      <c r="L14787" s="8">
        <f>COUNTIFS($D$2:$D14787,D14787)</f>
        <v>31</v>
      </c>
    </row>
    <row r="14788" spans="1:12" x14ac:dyDescent="0.2">
      <c r="A14788" s="1">
        <v>1011308</v>
      </c>
      <c r="B14788" s="2">
        <v>40636</v>
      </c>
      <c r="C14788" s="1">
        <v>20</v>
      </c>
      <c r="D14788" t="s">
        <v>45</v>
      </c>
      <c r="E14788">
        <v>31</v>
      </c>
      <c r="F14788" t="s">
        <v>447</v>
      </c>
      <c r="G14788">
        <v>1</v>
      </c>
      <c r="H14788">
        <v>5</v>
      </c>
      <c r="I14788">
        <v>0</v>
      </c>
      <c r="J14788">
        <f t="shared" si="243"/>
        <v>3</v>
      </c>
      <c r="K14788">
        <v>31</v>
      </c>
      <c r="L14788" s="8">
        <f>COUNTIFS($D$2:$D14788,D14788)</f>
        <v>537</v>
      </c>
    </row>
    <row r="14789" spans="1:12" x14ac:dyDescent="0.2">
      <c r="A14789" s="1">
        <v>1011308</v>
      </c>
      <c r="B14789" s="2">
        <v>40636</v>
      </c>
      <c r="C14789">
        <v>31</v>
      </c>
      <c r="D14789" t="s">
        <v>447</v>
      </c>
      <c r="E14789" s="1">
        <v>20</v>
      </c>
      <c r="F14789" t="s">
        <v>45</v>
      </c>
      <c r="G14789">
        <v>0</v>
      </c>
      <c r="H14789">
        <v>0</v>
      </c>
      <c r="I14789">
        <v>5</v>
      </c>
      <c r="J14789">
        <f t="shared" si="243"/>
        <v>0</v>
      </c>
      <c r="K14789">
        <v>31</v>
      </c>
      <c r="L14789" s="8">
        <f>COUNTIFS($D$2:$D14789,D14789)</f>
        <v>373</v>
      </c>
    </row>
    <row r="14790" spans="1:12" x14ac:dyDescent="0.2">
      <c r="A14790" s="1">
        <v>1011309</v>
      </c>
      <c r="B14790" s="2">
        <v>40642</v>
      </c>
      <c r="C14790" s="1">
        <v>42</v>
      </c>
      <c r="D14790" t="s">
        <v>35</v>
      </c>
      <c r="E14790">
        <v>16</v>
      </c>
      <c r="F14790" t="s">
        <v>37</v>
      </c>
      <c r="G14790">
        <v>1</v>
      </c>
      <c r="H14790">
        <v>0</v>
      </c>
      <c r="I14790">
        <v>3</v>
      </c>
      <c r="J14790">
        <f t="shared" si="243"/>
        <v>0</v>
      </c>
      <c r="K14790">
        <v>32</v>
      </c>
      <c r="L14790" s="8">
        <f>COUNTIFS($D$2:$D14790,D14790)</f>
        <v>108</v>
      </c>
    </row>
    <row r="14791" spans="1:12" x14ac:dyDescent="0.2">
      <c r="A14791" s="1">
        <v>1011309</v>
      </c>
      <c r="B14791" s="2">
        <v>40642</v>
      </c>
      <c r="C14791">
        <v>16</v>
      </c>
      <c r="D14791" t="s">
        <v>37</v>
      </c>
      <c r="E14791" s="1">
        <v>42</v>
      </c>
      <c r="F14791" t="s">
        <v>35</v>
      </c>
      <c r="G14791">
        <v>0</v>
      </c>
      <c r="H14791">
        <v>3</v>
      </c>
      <c r="I14791">
        <v>0</v>
      </c>
      <c r="J14791">
        <f t="shared" si="243"/>
        <v>3</v>
      </c>
      <c r="K14791">
        <v>32</v>
      </c>
      <c r="L14791" s="8">
        <f>COUNTIFS($D$2:$D14791,D14791)</f>
        <v>728</v>
      </c>
    </row>
    <row r="14792" spans="1:12" x14ac:dyDescent="0.2">
      <c r="A14792" s="1">
        <v>1011310</v>
      </c>
      <c r="B14792" s="2">
        <v>40642</v>
      </c>
      <c r="C14792" s="1">
        <v>26</v>
      </c>
      <c r="D14792" t="s">
        <v>17</v>
      </c>
      <c r="E14792">
        <v>24</v>
      </c>
      <c r="F14792" t="s">
        <v>319</v>
      </c>
      <c r="G14792">
        <v>1</v>
      </c>
      <c r="H14792">
        <v>3</v>
      </c>
      <c r="I14792">
        <v>2</v>
      </c>
      <c r="J14792">
        <f t="shared" si="243"/>
        <v>3</v>
      </c>
      <c r="K14792">
        <v>31</v>
      </c>
      <c r="L14792" s="8">
        <f>COUNTIFS($D$2:$D14792,D14792)</f>
        <v>727</v>
      </c>
    </row>
    <row r="14793" spans="1:12" x14ac:dyDescent="0.2">
      <c r="A14793" s="1">
        <v>1011310</v>
      </c>
      <c r="B14793" s="2">
        <v>40642</v>
      </c>
      <c r="C14793">
        <v>24</v>
      </c>
      <c r="D14793" t="s">
        <v>319</v>
      </c>
      <c r="E14793" s="1">
        <v>26</v>
      </c>
      <c r="F14793" t="s">
        <v>17</v>
      </c>
      <c r="G14793">
        <v>0</v>
      </c>
      <c r="H14793">
        <v>2</v>
      </c>
      <c r="I14793">
        <v>3</v>
      </c>
      <c r="J14793">
        <f t="shared" si="243"/>
        <v>0</v>
      </c>
      <c r="K14793">
        <v>32</v>
      </c>
      <c r="L14793" s="8">
        <f>COUNTIFS($D$2:$D14793,D14793)</f>
        <v>108</v>
      </c>
    </row>
    <row r="14794" spans="1:12" x14ac:dyDescent="0.2">
      <c r="A14794" s="1">
        <v>1011311</v>
      </c>
      <c r="B14794" s="2">
        <v>40642</v>
      </c>
      <c r="C14794" s="1">
        <v>31</v>
      </c>
      <c r="D14794" t="s">
        <v>447</v>
      </c>
      <c r="E14794">
        <v>28</v>
      </c>
      <c r="F14794" t="s">
        <v>320</v>
      </c>
      <c r="G14794">
        <v>1</v>
      </c>
      <c r="H14794">
        <v>2</v>
      </c>
      <c r="I14794">
        <v>3</v>
      </c>
      <c r="J14794">
        <f t="shared" si="243"/>
        <v>0</v>
      </c>
      <c r="K14794">
        <v>32</v>
      </c>
      <c r="L14794" s="8">
        <f>COUNTIFS($D$2:$D14794,D14794)</f>
        <v>374</v>
      </c>
    </row>
    <row r="14795" spans="1:12" x14ac:dyDescent="0.2">
      <c r="A14795" s="1">
        <v>1011311</v>
      </c>
      <c r="B14795" s="2">
        <v>40642</v>
      </c>
      <c r="C14795">
        <v>28</v>
      </c>
      <c r="D14795" t="s">
        <v>320</v>
      </c>
      <c r="E14795" s="1">
        <v>31</v>
      </c>
      <c r="F14795" t="s">
        <v>447</v>
      </c>
      <c r="G14795">
        <v>0</v>
      </c>
      <c r="H14795">
        <v>3</v>
      </c>
      <c r="I14795">
        <v>2</v>
      </c>
      <c r="J14795">
        <f t="shared" si="243"/>
        <v>3</v>
      </c>
      <c r="K14795">
        <v>32</v>
      </c>
      <c r="L14795" s="8">
        <f>COUNTIFS($D$2:$D14795,D14795)</f>
        <v>184</v>
      </c>
    </row>
    <row r="14796" spans="1:12" x14ac:dyDescent="0.2">
      <c r="A14796" s="1">
        <v>1011312</v>
      </c>
      <c r="B14796" s="2">
        <v>40642</v>
      </c>
      <c r="C14796" s="1">
        <v>21</v>
      </c>
      <c r="D14796" t="s">
        <v>10</v>
      </c>
      <c r="E14796">
        <v>36</v>
      </c>
      <c r="F14796" t="s">
        <v>25</v>
      </c>
      <c r="G14796">
        <v>1</v>
      </c>
      <c r="H14796">
        <v>2</v>
      </c>
      <c r="I14796">
        <v>0</v>
      </c>
      <c r="J14796">
        <f t="shared" si="243"/>
        <v>3</v>
      </c>
      <c r="K14796">
        <v>32</v>
      </c>
      <c r="L14796" s="8">
        <f>COUNTIFS($D$2:$D14796,D14796)</f>
        <v>728</v>
      </c>
    </row>
    <row r="14797" spans="1:12" x14ac:dyDescent="0.2">
      <c r="A14797" s="1">
        <v>1011312</v>
      </c>
      <c r="B14797" s="2">
        <v>40642</v>
      </c>
      <c r="C14797">
        <v>36</v>
      </c>
      <c r="D14797" t="s">
        <v>25</v>
      </c>
      <c r="E14797" s="1">
        <v>21</v>
      </c>
      <c r="F14797" t="s">
        <v>10</v>
      </c>
      <c r="G14797">
        <v>0</v>
      </c>
      <c r="H14797">
        <v>0</v>
      </c>
      <c r="I14797">
        <v>2</v>
      </c>
      <c r="J14797">
        <f t="shared" si="243"/>
        <v>0</v>
      </c>
      <c r="K14797">
        <v>32</v>
      </c>
      <c r="L14797" s="8">
        <f>COUNTIFS($D$2:$D14797,D14797)</f>
        <v>374</v>
      </c>
    </row>
    <row r="14798" spans="1:12" x14ac:dyDescent="0.2">
      <c r="A14798" s="1">
        <v>1011313</v>
      </c>
      <c r="B14798" s="2">
        <v>40642</v>
      </c>
      <c r="C14798" s="1">
        <v>14</v>
      </c>
      <c r="D14798" t="s">
        <v>27</v>
      </c>
      <c r="E14798">
        <v>63</v>
      </c>
      <c r="F14798" t="s">
        <v>777</v>
      </c>
      <c r="G14798">
        <v>1</v>
      </c>
      <c r="H14798">
        <v>1</v>
      </c>
      <c r="I14798">
        <v>0</v>
      </c>
      <c r="J14798">
        <f t="shared" si="243"/>
        <v>3</v>
      </c>
      <c r="K14798">
        <v>31</v>
      </c>
      <c r="L14798" s="8">
        <f>COUNTIFS($D$2:$D14798,D14798)</f>
        <v>727</v>
      </c>
    </row>
    <row r="14799" spans="1:12" x14ac:dyDescent="0.2">
      <c r="A14799" s="1">
        <v>1011313</v>
      </c>
      <c r="B14799" s="2">
        <v>40642</v>
      </c>
      <c r="C14799">
        <v>63</v>
      </c>
      <c r="D14799" t="s">
        <v>777</v>
      </c>
      <c r="E14799" s="1">
        <v>14</v>
      </c>
      <c r="F14799" t="s">
        <v>27</v>
      </c>
      <c r="G14799">
        <v>0</v>
      </c>
      <c r="H14799">
        <v>0</v>
      </c>
      <c r="I14799">
        <v>1</v>
      </c>
      <c r="J14799">
        <f t="shared" si="243"/>
        <v>0</v>
      </c>
      <c r="K14799">
        <v>32</v>
      </c>
      <c r="L14799" s="8">
        <f>COUNTIFS($D$2:$D14799,D14799)</f>
        <v>222</v>
      </c>
    </row>
    <row r="14800" spans="1:12" x14ac:dyDescent="0.2">
      <c r="A14800" s="1">
        <v>1011314</v>
      </c>
      <c r="B14800" s="2">
        <v>40642</v>
      </c>
      <c r="C14800" s="1">
        <v>40</v>
      </c>
      <c r="D14800" t="s">
        <v>758</v>
      </c>
      <c r="E14800">
        <v>29</v>
      </c>
      <c r="F14800" t="s">
        <v>42</v>
      </c>
      <c r="G14800">
        <v>1</v>
      </c>
      <c r="H14800">
        <v>3</v>
      </c>
      <c r="I14800">
        <v>0</v>
      </c>
      <c r="J14800">
        <f t="shared" si="243"/>
        <v>3</v>
      </c>
      <c r="K14800">
        <v>32</v>
      </c>
      <c r="L14800" s="8">
        <f>COUNTIFS($D$2:$D14800,D14800)</f>
        <v>450</v>
      </c>
    </row>
    <row r="14801" spans="1:12" x14ac:dyDescent="0.2">
      <c r="A14801" s="1">
        <v>1011314</v>
      </c>
      <c r="B14801" s="2">
        <v>40642</v>
      </c>
      <c r="C14801">
        <v>29</v>
      </c>
      <c r="D14801" t="s">
        <v>42</v>
      </c>
      <c r="E14801" s="1">
        <v>40</v>
      </c>
      <c r="F14801" t="s">
        <v>758</v>
      </c>
      <c r="G14801">
        <v>0</v>
      </c>
      <c r="H14801">
        <v>0</v>
      </c>
      <c r="I14801">
        <v>3</v>
      </c>
      <c r="J14801">
        <f t="shared" si="243"/>
        <v>0</v>
      </c>
      <c r="K14801">
        <v>32</v>
      </c>
      <c r="L14801" s="8">
        <f>COUNTIFS($D$2:$D14801,D14801)</f>
        <v>610</v>
      </c>
    </row>
    <row r="14802" spans="1:12" x14ac:dyDescent="0.2">
      <c r="A14802" s="1">
        <v>1011315</v>
      </c>
      <c r="B14802" s="2">
        <v>40642</v>
      </c>
      <c r="C14802" s="1">
        <v>41</v>
      </c>
      <c r="D14802" t="s">
        <v>759</v>
      </c>
      <c r="E14802">
        <v>43</v>
      </c>
      <c r="F14802" t="s">
        <v>760</v>
      </c>
      <c r="G14802">
        <v>1</v>
      </c>
      <c r="H14802">
        <v>1</v>
      </c>
      <c r="I14802">
        <v>1</v>
      </c>
      <c r="J14802">
        <f t="shared" si="243"/>
        <v>1</v>
      </c>
      <c r="K14802">
        <v>32</v>
      </c>
      <c r="L14802" s="8">
        <f>COUNTIFS($D$2:$D14802,D14802)</f>
        <v>652</v>
      </c>
    </row>
    <row r="14803" spans="1:12" x14ac:dyDescent="0.2">
      <c r="A14803" s="1">
        <v>1011315</v>
      </c>
      <c r="B14803" s="2">
        <v>40642</v>
      </c>
      <c r="C14803">
        <v>43</v>
      </c>
      <c r="D14803" t="s">
        <v>760</v>
      </c>
      <c r="E14803" s="1">
        <v>41</v>
      </c>
      <c r="F14803" t="s">
        <v>759</v>
      </c>
      <c r="G14803">
        <v>0</v>
      </c>
      <c r="H14803">
        <v>1</v>
      </c>
      <c r="I14803">
        <v>1</v>
      </c>
      <c r="J14803">
        <f t="shared" si="243"/>
        <v>1</v>
      </c>
      <c r="K14803">
        <v>31</v>
      </c>
      <c r="L14803" s="8">
        <f>COUNTIFS($D$2:$D14803,D14803)</f>
        <v>259</v>
      </c>
    </row>
    <row r="14804" spans="1:12" x14ac:dyDescent="0.2">
      <c r="A14804" s="1">
        <v>1011316</v>
      </c>
      <c r="B14804" s="2">
        <v>40643</v>
      </c>
      <c r="C14804" s="1">
        <v>44</v>
      </c>
      <c r="D14804" t="s">
        <v>761</v>
      </c>
      <c r="E14804">
        <v>10</v>
      </c>
      <c r="F14804" t="s">
        <v>47</v>
      </c>
      <c r="G14804">
        <v>1</v>
      </c>
      <c r="H14804">
        <v>1</v>
      </c>
      <c r="I14804">
        <v>3</v>
      </c>
      <c r="J14804">
        <f t="shared" si="243"/>
        <v>0</v>
      </c>
      <c r="K14804">
        <v>32</v>
      </c>
      <c r="L14804" s="8">
        <f>COUNTIFS($D$2:$D14804,D14804)</f>
        <v>32</v>
      </c>
    </row>
    <row r="14805" spans="1:12" x14ac:dyDescent="0.2">
      <c r="A14805" s="1">
        <v>1011316</v>
      </c>
      <c r="B14805" s="2">
        <v>40643</v>
      </c>
      <c r="C14805">
        <v>10</v>
      </c>
      <c r="D14805" t="s">
        <v>47</v>
      </c>
      <c r="E14805" s="1">
        <v>44</v>
      </c>
      <c r="F14805" t="s">
        <v>761</v>
      </c>
      <c r="G14805">
        <v>0</v>
      </c>
      <c r="H14805">
        <v>3</v>
      </c>
      <c r="I14805">
        <v>1</v>
      </c>
      <c r="J14805">
        <f t="shared" si="243"/>
        <v>3</v>
      </c>
      <c r="K14805">
        <v>31</v>
      </c>
      <c r="L14805" s="8">
        <f>COUNTIFS($D$2:$D14805,D14805)</f>
        <v>727</v>
      </c>
    </row>
    <row r="14806" spans="1:12" x14ac:dyDescent="0.2">
      <c r="A14806" s="1">
        <v>1011317</v>
      </c>
      <c r="B14806" s="2">
        <v>40643</v>
      </c>
      <c r="C14806" s="1">
        <v>32</v>
      </c>
      <c r="D14806" t="s">
        <v>559</v>
      </c>
      <c r="E14806">
        <v>22</v>
      </c>
      <c r="F14806" t="s">
        <v>15</v>
      </c>
      <c r="G14806">
        <v>1</v>
      </c>
      <c r="H14806">
        <v>1</v>
      </c>
      <c r="I14806">
        <v>0</v>
      </c>
      <c r="J14806">
        <f t="shared" si="243"/>
        <v>3</v>
      </c>
      <c r="K14806">
        <v>32</v>
      </c>
      <c r="L14806" s="8">
        <f>COUNTIFS($D$2:$D14806,D14806)</f>
        <v>728</v>
      </c>
    </row>
    <row r="14807" spans="1:12" x14ac:dyDescent="0.2">
      <c r="A14807" s="1">
        <v>1011317</v>
      </c>
      <c r="B14807" s="2">
        <v>40643</v>
      </c>
      <c r="C14807">
        <v>22</v>
      </c>
      <c r="D14807" t="s">
        <v>15</v>
      </c>
      <c r="E14807" s="1">
        <v>32</v>
      </c>
      <c r="F14807" t="s">
        <v>559</v>
      </c>
      <c r="G14807">
        <v>0</v>
      </c>
      <c r="H14807">
        <v>0</v>
      </c>
      <c r="I14807">
        <v>1</v>
      </c>
      <c r="J14807">
        <f t="shared" si="243"/>
        <v>0</v>
      </c>
      <c r="K14807">
        <v>32</v>
      </c>
      <c r="L14807" s="8">
        <f>COUNTIFS($D$2:$D14807,D14807)</f>
        <v>648</v>
      </c>
    </row>
    <row r="14808" spans="1:12" x14ac:dyDescent="0.2">
      <c r="A14808" s="1">
        <v>1011318</v>
      </c>
      <c r="B14808" s="2">
        <v>40644</v>
      </c>
      <c r="C14808" s="1">
        <v>19</v>
      </c>
      <c r="D14808" t="s">
        <v>40</v>
      </c>
      <c r="E14808">
        <v>20</v>
      </c>
      <c r="F14808" t="s">
        <v>45</v>
      </c>
      <c r="G14808">
        <v>1</v>
      </c>
      <c r="H14808">
        <v>3</v>
      </c>
      <c r="I14808">
        <v>0</v>
      </c>
      <c r="J14808">
        <f t="shared" si="243"/>
        <v>3</v>
      </c>
      <c r="K14808">
        <v>32</v>
      </c>
      <c r="L14808" s="8">
        <f>COUNTIFS($D$2:$D14808,D14808)</f>
        <v>728</v>
      </c>
    </row>
    <row r="14809" spans="1:12" x14ac:dyDescent="0.2">
      <c r="A14809" s="1">
        <v>1011318</v>
      </c>
      <c r="B14809" s="2">
        <v>40644</v>
      </c>
      <c r="C14809">
        <v>20</v>
      </c>
      <c r="D14809" t="s">
        <v>45</v>
      </c>
      <c r="E14809" s="1">
        <v>19</v>
      </c>
      <c r="F14809" t="s">
        <v>40</v>
      </c>
      <c r="G14809">
        <v>0</v>
      </c>
      <c r="H14809">
        <v>0</v>
      </c>
      <c r="I14809">
        <v>3</v>
      </c>
      <c r="J14809">
        <f t="shared" si="243"/>
        <v>0</v>
      </c>
      <c r="K14809">
        <v>32</v>
      </c>
      <c r="L14809" s="8">
        <f>COUNTIFS($D$2:$D14809,D14809)</f>
        <v>538</v>
      </c>
    </row>
    <row r="14810" spans="1:12" x14ac:dyDescent="0.2">
      <c r="A14810" s="1">
        <v>1011319</v>
      </c>
      <c r="B14810" s="2">
        <v>40649</v>
      </c>
      <c r="C14810" s="1">
        <v>29</v>
      </c>
      <c r="D14810" t="s">
        <v>42</v>
      </c>
      <c r="E14810">
        <v>32</v>
      </c>
      <c r="F14810" t="s">
        <v>559</v>
      </c>
      <c r="G14810">
        <v>1</v>
      </c>
      <c r="H14810">
        <v>1</v>
      </c>
      <c r="I14810">
        <v>2</v>
      </c>
      <c r="J14810">
        <f t="shared" si="243"/>
        <v>0</v>
      </c>
      <c r="K14810">
        <v>33</v>
      </c>
      <c r="L14810" s="8">
        <f>COUNTIFS($D$2:$D14810,D14810)</f>
        <v>611</v>
      </c>
    </row>
    <row r="14811" spans="1:12" x14ac:dyDescent="0.2">
      <c r="A14811" s="1">
        <v>1011319</v>
      </c>
      <c r="B14811" s="2">
        <v>40649</v>
      </c>
      <c r="C14811">
        <v>32</v>
      </c>
      <c r="D14811" t="s">
        <v>559</v>
      </c>
      <c r="E14811" s="1">
        <v>29</v>
      </c>
      <c r="F14811" t="s">
        <v>42</v>
      </c>
      <c r="G14811">
        <v>0</v>
      </c>
      <c r="H14811">
        <v>2</v>
      </c>
      <c r="I14811">
        <v>1</v>
      </c>
      <c r="J14811">
        <f t="shared" si="243"/>
        <v>3</v>
      </c>
      <c r="K14811">
        <v>33</v>
      </c>
      <c r="L14811" s="8">
        <f>COUNTIFS($D$2:$D14811,D14811)</f>
        <v>729</v>
      </c>
    </row>
    <row r="14812" spans="1:12" x14ac:dyDescent="0.2">
      <c r="A14812" s="1">
        <v>1011320</v>
      </c>
      <c r="B14812" s="2">
        <v>40649</v>
      </c>
      <c r="C14812" s="1">
        <v>28</v>
      </c>
      <c r="D14812" t="s">
        <v>320</v>
      </c>
      <c r="E14812">
        <v>14</v>
      </c>
      <c r="F14812" t="s">
        <v>27</v>
      </c>
      <c r="G14812">
        <v>1</v>
      </c>
      <c r="H14812">
        <v>1</v>
      </c>
      <c r="I14812">
        <v>3</v>
      </c>
      <c r="J14812">
        <f t="shared" si="243"/>
        <v>0</v>
      </c>
      <c r="K14812">
        <v>33</v>
      </c>
      <c r="L14812" s="8">
        <f>COUNTIFS($D$2:$D14812,D14812)</f>
        <v>185</v>
      </c>
    </row>
    <row r="14813" spans="1:12" x14ac:dyDescent="0.2">
      <c r="A14813" s="1">
        <v>1011320</v>
      </c>
      <c r="B14813" s="2">
        <v>40649</v>
      </c>
      <c r="C14813">
        <v>14</v>
      </c>
      <c r="D14813" t="s">
        <v>27</v>
      </c>
      <c r="E14813" s="1">
        <v>28</v>
      </c>
      <c r="F14813" t="s">
        <v>320</v>
      </c>
      <c r="G14813">
        <v>0</v>
      </c>
      <c r="H14813">
        <v>3</v>
      </c>
      <c r="I14813">
        <v>1</v>
      </c>
      <c r="J14813">
        <f t="shared" si="243"/>
        <v>3</v>
      </c>
      <c r="K14813">
        <v>32</v>
      </c>
      <c r="L14813" s="8">
        <f>COUNTIFS($D$2:$D14813,D14813)</f>
        <v>728</v>
      </c>
    </row>
    <row r="14814" spans="1:12" x14ac:dyDescent="0.2">
      <c r="A14814" s="1">
        <v>1011321</v>
      </c>
      <c r="B14814" s="2">
        <v>40649</v>
      </c>
      <c r="C14814" s="1">
        <v>16</v>
      </c>
      <c r="D14814" t="s">
        <v>37</v>
      </c>
      <c r="E14814">
        <v>41</v>
      </c>
      <c r="F14814" t="s">
        <v>759</v>
      </c>
      <c r="G14814">
        <v>1</v>
      </c>
      <c r="H14814">
        <v>2</v>
      </c>
      <c r="I14814">
        <v>0</v>
      </c>
      <c r="J14814">
        <f t="shared" si="243"/>
        <v>3</v>
      </c>
      <c r="K14814">
        <v>33</v>
      </c>
      <c r="L14814" s="8">
        <f>COUNTIFS($D$2:$D14814,D14814)</f>
        <v>729</v>
      </c>
    </row>
    <row r="14815" spans="1:12" x14ac:dyDescent="0.2">
      <c r="A14815" s="1">
        <v>1011321</v>
      </c>
      <c r="B14815" s="2">
        <v>40649</v>
      </c>
      <c r="C14815">
        <v>41</v>
      </c>
      <c r="D14815" t="s">
        <v>759</v>
      </c>
      <c r="E14815" s="1">
        <v>16</v>
      </c>
      <c r="F14815" t="s">
        <v>37</v>
      </c>
      <c r="G14815">
        <v>0</v>
      </c>
      <c r="H14815">
        <v>0</v>
      </c>
      <c r="I14815">
        <v>2</v>
      </c>
      <c r="J14815">
        <f t="shared" si="243"/>
        <v>0</v>
      </c>
      <c r="K14815">
        <v>33</v>
      </c>
      <c r="L14815" s="8">
        <f>COUNTIFS($D$2:$D14815,D14815)</f>
        <v>653</v>
      </c>
    </row>
    <row r="14816" spans="1:12" x14ac:dyDescent="0.2">
      <c r="A14816" s="1">
        <v>1011322</v>
      </c>
      <c r="B14816" s="2">
        <v>40649</v>
      </c>
      <c r="C14816" s="1">
        <v>44</v>
      </c>
      <c r="D14816" t="s">
        <v>761</v>
      </c>
      <c r="E14816">
        <v>63</v>
      </c>
      <c r="F14816" t="s">
        <v>777</v>
      </c>
      <c r="G14816">
        <v>1</v>
      </c>
      <c r="H14816">
        <v>1</v>
      </c>
      <c r="I14816">
        <v>3</v>
      </c>
      <c r="J14816">
        <f t="shared" si="243"/>
        <v>0</v>
      </c>
      <c r="K14816">
        <v>33</v>
      </c>
      <c r="L14816" s="8">
        <f>COUNTIFS($D$2:$D14816,D14816)</f>
        <v>33</v>
      </c>
    </row>
    <row r="14817" spans="1:12" x14ac:dyDescent="0.2">
      <c r="A14817" s="1">
        <v>1011322</v>
      </c>
      <c r="B14817" s="2">
        <v>40649</v>
      </c>
      <c r="C14817">
        <v>63</v>
      </c>
      <c r="D14817" t="s">
        <v>777</v>
      </c>
      <c r="E14817" s="1">
        <v>44</v>
      </c>
      <c r="F14817" t="s">
        <v>761</v>
      </c>
      <c r="G14817">
        <v>0</v>
      </c>
      <c r="H14817">
        <v>3</v>
      </c>
      <c r="I14817">
        <v>1</v>
      </c>
      <c r="J14817">
        <f t="shared" si="243"/>
        <v>3</v>
      </c>
      <c r="K14817">
        <v>33</v>
      </c>
      <c r="L14817" s="8">
        <f>COUNTIFS($D$2:$D14817,D14817)</f>
        <v>223</v>
      </c>
    </row>
    <row r="14818" spans="1:12" x14ac:dyDescent="0.2">
      <c r="A14818" s="1">
        <v>1011323</v>
      </c>
      <c r="B14818" s="2">
        <v>40649</v>
      </c>
      <c r="C14818" s="1">
        <v>43</v>
      </c>
      <c r="D14818" t="s">
        <v>760</v>
      </c>
      <c r="E14818">
        <v>31</v>
      </c>
      <c r="F14818" t="s">
        <v>447</v>
      </c>
      <c r="G14818">
        <v>1</v>
      </c>
      <c r="H14818">
        <v>2</v>
      </c>
      <c r="I14818">
        <v>0</v>
      </c>
      <c r="J14818">
        <f t="shared" si="243"/>
        <v>3</v>
      </c>
      <c r="K14818">
        <v>32</v>
      </c>
      <c r="L14818" s="8">
        <f>COUNTIFS($D$2:$D14818,D14818)</f>
        <v>260</v>
      </c>
    </row>
    <row r="14819" spans="1:12" x14ac:dyDescent="0.2">
      <c r="A14819" s="1">
        <v>1011323</v>
      </c>
      <c r="B14819" s="2">
        <v>40649</v>
      </c>
      <c r="C14819">
        <v>31</v>
      </c>
      <c r="D14819" t="s">
        <v>447</v>
      </c>
      <c r="E14819" s="1">
        <v>43</v>
      </c>
      <c r="F14819" t="s">
        <v>760</v>
      </c>
      <c r="G14819">
        <v>0</v>
      </c>
      <c r="H14819">
        <v>0</v>
      </c>
      <c r="I14819">
        <v>2</v>
      </c>
      <c r="J14819">
        <f t="shared" si="243"/>
        <v>0</v>
      </c>
      <c r="K14819">
        <v>33</v>
      </c>
      <c r="L14819" s="8">
        <f>COUNTIFS($D$2:$D14819,D14819)</f>
        <v>375</v>
      </c>
    </row>
    <row r="14820" spans="1:12" x14ac:dyDescent="0.2">
      <c r="A14820" s="1">
        <v>1011324</v>
      </c>
      <c r="B14820" s="2">
        <v>40650</v>
      </c>
      <c r="C14820" s="1">
        <v>10</v>
      </c>
      <c r="D14820" t="s">
        <v>47</v>
      </c>
      <c r="E14820">
        <v>19</v>
      </c>
      <c r="F14820" t="s">
        <v>40</v>
      </c>
      <c r="G14820">
        <v>1</v>
      </c>
      <c r="H14820">
        <v>1</v>
      </c>
      <c r="I14820">
        <v>1</v>
      </c>
      <c r="J14820">
        <f t="shared" si="243"/>
        <v>1</v>
      </c>
      <c r="K14820">
        <v>32</v>
      </c>
      <c r="L14820" s="8">
        <f>COUNTIFS($D$2:$D14820,D14820)</f>
        <v>728</v>
      </c>
    </row>
    <row r="14821" spans="1:12" x14ac:dyDescent="0.2">
      <c r="A14821" s="1">
        <v>1011324</v>
      </c>
      <c r="B14821" s="2">
        <v>40650</v>
      </c>
      <c r="C14821">
        <v>19</v>
      </c>
      <c r="D14821" t="s">
        <v>40</v>
      </c>
      <c r="E14821" s="1">
        <v>10</v>
      </c>
      <c r="F14821" t="s">
        <v>47</v>
      </c>
      <c r="G14821">
        <v>0</v>
      </c>
      <c r="H14821">
        <v>1</v>
      </c>
      <c r="I14821">
        <v>1</v>
      </c>
      <c r="J14821">
        <f t="shared" si="243"/>
        <v>1</v>
      </c>
      <c r="K14821">
        <v>33</v>
      </c>
      <c r="L14821" s="8">
        <f>COUNTIFS($D$2:$D14821,D14821)</f>
        <v>729</v>
      </c>
    </row>
    <row r="14822" spans="1:12" x14ac:dyDescent="0.2">
      <c r="A14822" s="1">
        <v>1011325</v>
      </c>
      <c r="B14822" s="2">
        <v>40652</v>
      </c>
      <c r="C14822" s="1">
        <v>22</v>
      </c>
      <c r="D14822" t="s">
        <v>15</v>
      </c>
      <c r="E14822">
        <v>21</v>
      </c>
      <c r="F14822" t="s">
        <v>10</v>
      </c>
      <c r="G14822">
        <v>1</v>
      </c>
      <c r="H14822">
        <v>0</v>
      </c>
      <c r="I14822">
        <v>0</v>
      </c>
      <c r="J14822">
        <f t="shared" si="243"/>
        <v>1</v>
      </c>
      <c r="K14822">
        <v>33</v>
      </c>
      <c r="L14822" s="8">
        <f>COUNTIFS($D$2:$D14822,D14822)</f>
        <v>649</v>
      </c>
    </row>
    <row r="14823" spans="1:12" x14ac:dyDescent="0.2">
      <c r="A14823" s="1">
        <v>1011325</v>
      </c>
      <c r="B14823" s="2">
        <v>40652</v>
      </c>
      <c r="C14823">
        <v>21</v>
      </c>
      <c r="D14823" t="s">
        <v>10</v>
      </c>
      <c r="E14823" s="1">
        <v>22</v>
      </c>
      <c r="F14823" t="s">
        <v>15</v>
      </c>
      <c r="G14823">
        <v>0</v>
      </c>
      <c r="H14823">
        <v>0</v>
      </c>
      <c r="I14823">
        <v>0</v>
      </c>
      <c r="J14823">
        <f t="shared" si="243"/>
        <v>1</v>
      </c>
      <c r="K14823">
        <v>33</v>
      </c>
      <c r="L14823" s="8">
        <f>COUNTIFS($D$2:$D14823,D14823)</f>
        <v>729</v>
      </c>
    </row>
    <row r="14824" spans="1:12" x14ac:dyDescent="0.2">
      <c r="A14824" s="1">
        <v>1011326</v>
      </c>
      <c r="B14824" s="2">
        <v>40653</v>
      </c>
      <c r="C14824" s="1">
        <v>26</v>
      </c>
      <c r="D14824" t="s">
        <v>17</v>
      </c>
      <c r="E14824">
        <v>10</v>
      </c>
      <c r="F14824" t="s">
        <v>47</v>
      </c>
      <c r="G14824">
        <v>1</v>
      </c>
      <c r="H14824">
        <v>3</v>
      </c>
      <c r="I14824">
        <v>3</v>
      </c>
      <c r="J14824">
        <f t="shared" si="243"/>
        <v>1</v>
      </c>
      <c r="K14824">
        <v>32</v>
      </c>
      <c r="L14824" s="8">
        <f>COUNTIFS($D$2:$D14824,D14824)</f>
        <v>728</v>
      </c>
    </row>
    <row r="14825" spans="1:12" x14ac:dyDescent="0.2">
      <c r="A14825" s="1">
        <v>1011326</v>
      </c>
      <c r="B14825" s="2">
        <v>40653</v>
      </c>
      <c r="C14825">
        <v>10</v>
      </c>
      <c r="D14825" t="s">
        <v>47</v>
      </c>
      <c r="E14825" s="1">
        <v>26</v>
      </c>
      <c r="F14825" t="s">
        <v>17</v>
      </c>
      <c r="G14825">
        <v>0</v>
      </c>
      <c r="H14825">
        <v>3</v>
      </c>
      <c r="I14825">
        <v>3</v>
      </c>
      <c r="J14825">
        <f t="shared" si="243"/>
        <v>1</v>
      </c>
      <c r="K14825">
        <v>33</v>
      </c>
      <c r="L14825" s="8">
        <f>COUNTIFS($D$2:$D14825,D14825)</f>
        <v>729</v>
      </c>
    </row>
    <row r="14826" spans="1:12" x14ac:dyDescent="0.2">
      <c r="A14826" s="1">
        <v>1011327</v>
      </c>
      <c r="B14826" s="2">
        <v>40653</v>
      </c>
      <c r="C14826" s="1">
        <v>14</v>
      </c>
      <c r="D14826" t="s">
        <v>27</v>
      </c>
      <c r="E14826">
        <v>43</v>
      </c>
      <c r="F14826" t="s">
        <v>760</v>
      </c>
      <c r="G14826">
        <v>1</v>
      </c>
      <c r="H14826">
        <v>3</v>
      </c>
      <c r="I14826">
        <v>1</v>
      </c>
      <c r="J14826">
        <f t="shared" si="243"/>
        <v>3</v>
      </c>
      <c r="K14826">
        <v>33</v>
      </c>
      <c r="L14826" s="8">
        <f>COUNTIFS($D$2:$D14826,D14826)</f>
        <v>729</v>
      </c>
    </row>
    <row r="14827" spans="1:12" x14ac:dyDescent="0.2">
      <c r="A14827" s="1">
        <v>1011327</v>
      </c>
      <c r="B14827" s="2">
        <v>40653</v>
      </c>
      <c r="C14827">
        <v>43</v>
      </c>
      <c r="D14827" t="s">
        <v>760</v>
      </c>
      <c r="E14827" s="1">
        <v>14</v>
      </c>
      <c r="F14827" t="s">
        <v>27</v>
      </c>
      <c r="G14827">
        <v>0</v>
      </c>
      <c r="H14827">
        <v>1</v>
      </c>
      <c r="I14827">
        <v>3</v>
      </c>
      <c r="J14827">
        <f t="shared" si="243"/>
        <v>0</v>
      </c>
      <c r="K14827">
        <v>33</v>
      </c>
      <c r="L14827" s="8">
        <f>COUNTIFS($D$2:$D14827,D14827)</f>
        <v>261</v>
      </c>
    </row>
    <row r="14828" spans="1:12" x14ac:dyDescent="0.2">
      <c r="A14828" s="1">
        <v>1011328</v>
      </c>
      <c r="B14828" s="2">
        <v>40656</v>
      </c>
      <c r="C14828" s="1">
        <v>21</v>
      </c>
      <c r="D14828" t="s">
        <v>10</v>
      </c>
      <c r="E14828">
        <v>16</v>
      </c>
      <c r="F14828" t="s">
        <v>37</v>
      </c>
      <c r="G14828">
        <v>1</v>
      </c>
      <c r="H14828">
        <v>1</v>
      </c>
      <c r="I14828">
        <v>0</v>
      </c>
      <c r="J14828">
        <f t="shared" si="243"/>
        <v>3</v>
      </c>
      <c r="K14828">
        <v>34</v>
      </c>
      <c r="L14828" s="8">
        <f>COUNTIFS($D$2:$D14828,D14828)</f>
        <v>730</v>
      </c>
    </row>
    <row r="14829" spans="1:12" x14ac:dyDescent="0.2">
      <c r="A14829" s="1">
        <v>1011328</v>
      </c>
      <c r="B14829" s="2">
        <v>40656</v>
      </c>
      <c r="C14829">
        <v>16</v>
      </c>
      <c r="D14829" t="s">
        <v>37</v>
      </c>
      <c r="E14829" s="1">
        <v>21</v>
      </c>
      <c r="F14829" t="s">
        <v>10</v>
      </c>
      <c r="G14829">
        <v>0</v>
      </c>
      <c r="H14829">
        <v>0</v>
      </c>
      <c r="I14829">
        <v>1</v>
      </c>
      <c r="J14829">
        <f t="shared" si="243"/>
        <v>0</v>
      </c>
      <c r="K14829">
        <v>34</v>
      </c>
      <c r="L14829" s="8">
        <f>COUNTIFS($D$2:$D14829,D14829)</f>
        <v>730</v>
      </c>
    </row>
    <row r="14830" spans="1:12" x14ac:dyDescent="0.2">
      <c r="A14830" s="1">
        <v>1011329</v>
      </c>
      <c r="B14830" s="2">
        <v>40656</v>
      </c>
      <c r="C14830" s="1">
        <v>42</v>
      </c>
      <c r="D14830" t="s">
        <v>35</v>
      </c>
      <c r="E14830">
        <v>36</v>
      </c>
      <c r="F14830" t="s">
        <v>25</v>
      </c>
      <c r="G14830">
        <v>1</v>
      </c>
      <c r="H14830">
        <v>1</v>
      </c>
      <c r="I14830">
        <v>1</v>
      </c>
      <c r="J14830">
        <f t="shared" si="243"/>
        <v>1</v>
      </c>
      <c r="K14830">
        <v>33</v>
      </c>
      <c r="L14830" s="8">
        <f>COUNTIFS($D$2:$D14830,D14830)</f>
        <v>109</v>
      </c>
    </row>
    <row r="14831" spans="1:12" x14ac:dyDescent="0.2">
      <c r="A14831" s="1">
        <v>1011329</v>
      </c>
      <c r="B14831" s="2">
        <v>40656</v>
      </c>
      <c r="C14831">
        <v>36</v>
      </c>
      <c r="D14831" t="s">
        <v>25</v>
      </c>
      <c r="E14831" s="1">
        <v>42</v>
      </c>
      <c r="F14831" t="s">
        <v>35</v>
      </c>
      <c r="G14831">
        <v>0</v>
      </c>
      <c r="H14831">
        <v>1</v>
      </c>
      <c r="I14831">
        <v>1</v>
      </c>
      <c r="J14831">
        <f t="shared" si="243"/>
        <v>1</v>
      </c>
      <c r="K14831">
        <v>33</v>
      </c>
      <c r="L14831" s="8">
        <f>COUNTIFS($D$2:$D14831,D14831)</f>
        <v>375</v>
      </c>
    </row>
    <row r="14832" spans="1:12" x14ac:dyDescent="0.2">
      <c r="A14832" s="1">
        <v>1011330</v>
      </c>
      <c r="B14832" s="2">
        <v>40656</v>
      </c>
      <c r="C14832" s="1">
        <v>26</v>
      </c>
      <c r="D14832" t="s">
        <v>17</v>
      </c>
      <c r="E14832">
        <v>28</v>
      </c>
      <c r="F14832" t="s">
        <v>320</v>
      </c>
      <c r="G14832">
        <v>1</v>
      </c>
      <c r="H14832">
        <v>2</v>
      </c>
      <c r="I14832">
        <v>2</v>
      </c>
      <c r="J14832">
        <f t="shared" si="243"/>
        <v>1</v>
      </c>
      <c r="K14832">
        <v>33</v>
      </c>
      <c r="L14832" s="8">
        <f>COUNTIFS($D$2:$D14832,D14832)</f>
        <v>729</v>
      </c>
    </row>
    <row r="14833" spans="1:12" x14ac:dyDescent="0.2">
      <c r="A14833" s="1">
        <v>1011330</v>
      </c>
      <c r="B14833" s="2">
        <v>40656</v>
      </c>
      <c r="C14833">
        <v>28</v>
      </c>
      <c r="D14833" t="s">
        <v>320</v>
      </c>
      <c r="E14833" s="1">
        <v>26</v>
      </c>
      <c r="F14833" t="s">
        <v>17</v>
      </c>
      <c r="G14833">
        <v>0</v>
      </c>
      <c r="H14833">
        <v>2</v>
      </c>
      <c r="I14833">
        <v>2</v>
      </c>
      <c r="J14833">
        <f t="shared" si="243"/>
        <v>1</v>
      </c>
      <c r="K14833">
        <v>34</v>
      </c>
      <c r="L14833" s="8">
        <f>COUNTIFS($D$2:$D14833,D14833)</f>
        <v>186</v>
      </c>
    </row>
    <row r="14834" spans="1:12" x14ac:dyDescent="0.2">
      <c r="A14834" s="1">
        <v>1011331</v>
      </c>
      <c r="B14834" s="2">
        <v>40656</v>
      </c>
      <c r="C14834" s="1">
        <v>31</v>
      </c>
      <c r="D14834" t="s">
        <v>447</v>
      </c>
      <c r="E14834">
        <v>63</v>
      </c>
      <c r="F14834" t="s">
        <v>777</v>
      </c>
      <c r="G14834">
        <v>1</v>
      </c>
      <c r="H14834">
        <v>4</v>
      </c>
      <c r="I14834">
        <v>2</v>
      </c>
      <c r="J14834">
        <f t="shared" si="243"/>
        <v>3</v>
      </c>
      <c r="K14834">
        <v>34</v>
      </c>
      <c r="L14834" s="8">
        <f>COUNTIFS($D$2:$D14834,D14834)</f>
        <v>376</v>
      </c>
    </row>
    <row r="14835" spans="1:12" x14ac:dyDescent="0.2">
      <c r="A14835" s="1">
        <v>1011331</v>
      </c>
      <c r="B14835" s="2">
        <v>40656</v>
      </c>
      <c r="C14835">
        <v>63</v>
      </c>
      <c r="D14835" t="s">
        <v>777</v>
      </c>
      <c r="E14835" s="1">
        <v>31</v>
      </c>
      <c r="F14835" t="s">
        <v>447</v>
      </c>
      <c r="G14835">
        <v>0</v>
      </c>
      <c r="H14835">
        <v>2</v>
      </c>
      <c r="I14835">
        <v>4</v>
      </c>
      <c r="J14835">
        <f t="shared" si="243"/>
        <v>0</v>
      </c>
      <c r="K14835">
        <v>34</v>
      </c>
      <c r="L14835" s="8">
        <f>COUNTIFS($D$2:$D14835,D14835)</f>
        <v>224</v>
      </c>
    </row>
    <row r="14836" spans="1:12" x14ac:dyDescent="0.2">
      <c r="A14836" s="1">
        <v>1011332</v>
      </c>
      <c r="B14836" s="2">
        <v>40656</v>
      </c>
      <c r="C14836" s="1">
        <v>19</v>
      </c>
      <c r="D14836" t="s">
        <v>40</v>
      </c>
      <c r="E14836">
        <v>43</v>
      </c>
      <c r="F14836" t="s">
        <v>760</v>
      </c>
      <c r="G14836">
        <v>1</v>
      </c>
      <c r="H14836">
        <v>5</v>
      </c>
      <c r="I14836">
        <v>0</v>
      </c>
      <c r="J14836">
        <f t="shared" si="243"/>
        <v>3</v>
      </c>
      <c r="K14836">
        <v>34</v>
      </c>
      <c r="L14836" s="8">
        <f>COUNTIFS($D$2:$D14836,D14836)</f>
        <v>730</v>
      </c>
    </row>
    <row r="14837" spans="1:12" x14ac:dyDescent="0.2">
      <c r="A14837" s="1">
        <v>1011332</v>
      </c>
      <c r="B14837" s="2">
        <v>40656</v>
      </c>
      <c r="C14837">
        <v>43</v>
      </c>
      <c r="D14837" t="s">
        <v>760</v>
      </c>
      <c r="E14837" s="1">
        <v>19</v>
      </c>
      <c r="F14837" t="s">
        <v>40</v>
      </c>
      <c r="G14837">
        <v>0</v>
      </c>
      <c r="H14837">
        <v>0</v>
      </c>
      <c r="I14837">
        <v>5</v>
      </c>
      <c r="J14837">
        <f t="shared" si="243"/>
        <v>0</v>
      </c>
      <c r="K14837">
        <v>34</v>
      </c>
      <c r="L14837" s="8">
        <f>COUNTIFS($D$2:$D14837,D14837)</f>
        <v>262</v>
      </c>
    </row>
    <row r="14838" spans="1:12" x14ac:dyDescent="0.2">
      <c r="A14838" s="1">
        <v>1011333</v>
      </c>
      <c r="B14838" s="2">
        <v>40656</v>
      </c>
      <c r="C14838" s="1">
        <v>44</v>
      </c>
      <c r="D14838" t="s">
        <v>761</v>
      </c>
      <c r="E14838">
        <v>22</v>
      </c>
      <c r="F14838" t="s">
        <v>15</v>
      </c>
      <c r="G14838">
        <v>1</v>
      </c>
      <c r="H14838">
        <v>1</v>
      </c>
      <c r="I14838">
        <v>1</v>
      </c>
      <c r="J14838">
        <f t="shared" si="243"/>
        <v>1</v>
      </c>
      <c r="K14838">
        <v>34</v>
      </c>
      <c r="L14838" s="8">
        <f>COUNTIFS($D$2:$D14838,D14838)</f>
        <v>34</v>
      </c>
    </row>
    <row r="14839" spans="1:12" x14ac:dyDescent="0.2">
      <c r="A14839" s="1">
        <v>1011333</v>
      </c>
      <c r="B14839" s="2">
        <v>40656</v>
      </c>
      <c r="C14839">
        <v>22</v>
      </c>
      <c r="D14839" t="s">
        <v>15</v>
      </c>
      <c r="E14839" s="1">
        <v>44</v>
      </c>
      <c r="F14839" t="s">
        <v>761</v>
      </c>
      <c r="G14839">
        <v>0</v>
      </c>
      <c r="H14839">
        <v>1</v>
      </c>
      <c r="I14839">
        <v>1</v>
      </c>
      <c r="J14839">
        <f t="shared" si="243"/>
        <v>1</v>
      </c>
      <c r="K14839">
        <v>34</v>
      </c>
      <c r="L14839" s="8">
        <f>COUNTIFS($D$2:$D14839,D14839)</f>
        <v>650</v>
      </c>
    </row>
    <row r="14840" spans="1:12" x14ac:dyDescent="0.2">
      <c r="A14840" s="1">
        <v>1011334</v>
      </c>
      <c r="B14840" s="2">
        <v>40656</v>
      </c>
      <c r="C14840" s="1">
        <v>32</v>
      </c>
      <c r="D14840" t="s">
        <v>559</v>
      </c>
      <c r="E14840">
        <v>24</v>
      </c>
      <c r="F14840" t="s">
        <v>319</v>
      </c>
      <c r="G14840">
        <v>1</v>
      </c>
      <c r="H14840">
        <v>1</v>
      </c>
      <c r="I14840">
        <v>1</v>
      </c>
      <c r="J14840">
        <f t="shared" si="243"/>
        <v>1</v>
      </c>
      <c r="K14840">
        <v>34</v>
      </c>
      <c r="L14840" s="8">
        <f>COUNTIFS($D$2:$D14840,D14840)</f>
        <v>730</v>
      </c>
    </row>
    <row r="14841" spans="1:12" x14ac:dyDescent="0.2">
      <c r="A14841" s="1">
        <v>1011334</v>
      </c>
      <c r="B14841" s="2">
        <v>40656</v>
      </c>
      <c r="C14841">
        <v>24</v>
      </c>
      <c r="D14841" t="s">
        <v>319</v>
      </c>
      <c r="E14841" s="1">
        <v>32</v>
      </c>
      <c r="F14841" t="s">
        <v>559</v>
      </c>
      <c r="G14841">
        <v>0</v>
      </c>
      <c r="H14841">
        <v>1</v>
      </c>
      <c r="I14841">
        <v>1</v>
      </c>
      <c r="J14841">
        <f t="shared" si="243"/>
        <v>1</v>
      </c>
      <c r="K14841">
        <v>33</v>
      </c>
      <c r="L14841" s="8">
        <f>COUNTIFS($D$2:$D14841,D14841)</f>
        <v>109</v>
      </c>
    </row>
    <row r="14842" spans="1:12" x14ac:dyDescent="0.2">
      <c r="A14842" s="1">
        <v>1011335</v>
      </c>
      <c r="B14842" s="2">
        <v>40656</v>
      </c>
      <c r="C14842" s="1">
        <v>14</v>
      </c>
      <c r="D14842" t="s">
        <v>27</v>
      </c>
      <c r="E14842">
        <v>29</v>
      </c>
      <c r="F14842" t="s">
        <v>42</v>
      </c>
      <c r="G14842">
        <v>1</v>
      </c>
      <c r="H14842">
        <v>3</v>
      </c>
      <c r="I14842">
        <v>0</v>
      </c>
      <c r="J14842">
        <f t="shared" si="243"/>
        <v>3</v>
      </c>
      <c r="K14842">
        <v>34</v>
      </c>
      <c r="L14842" s="8">
        <f>COUNTIFS($D$2:$D14842,D14842)</f>
        <v>730</v>
      </c>
    </row>
    <row r="14843" spans="1:12" x14ac:dyDescent="0.2">
      <c r="A14843" s="1">
        <v>1011335</v>
      </c>
      <c r="B14843" s="2">
        <v>40656</v>
      </c>
      <c r="C14843">
        <v>29</v>
      </c>
      <c r="D14843" t="s">
        <v>42</v>
      </c>
      <c r="E14843" s="1">
        <v>14</v>
      </c>
      <c r="F14843" t="s">
        <v>27</v>
      </c>
      <c r="G14843">
        <v>0</v>
      </c>
      <c r="H14843">
        <v>0</v>
      </c>
      <c r="I14843">
        <v>3</v>
      </c>
      <c r="J14843">
        <f t="shared" si="243"/>
        <v>0</v>
      </c>
      <c r="K14843">
        <v>34</v>
      </c>
      <c r="L14843" s="8">
        <f>COUNTIFS($D$2:$D14843,D14843)</f>
        <v>612</v>
      </c>
    </row>
    <row r="14844" spans="1:12" x14ac:dyDescent="0.2">
      <c r="A14844" s="1">
        <v>1011336</v>
      </c>
      <c r="B14844" s="2">
        <v>40657</v>
      </c>
      <c r="C14844" s="1">
        <v>40</v>
      </c>
      <c r="D14844" t="s">
        <v>758</v>
      </c>
      <c r="E14844">
        <v>10</v>
      </c>
      <c r="F14844" t="s">
        <v>47</v>
      </c>
      <c r="G14844">
        <v>1</v>
      </c>
      <c r="H14844">
        <v>2</v>
      </c>
      <c r="I14844">
        <v>1</v>
      </c>
      <c r="J14844">
        <f t="shared" si="243"/>
        <v>3</v>
      </c>
      <c r="K14844">
        <v>33</v>
      </c>
      <c r="L14844" s="8">
        <f>COUNTIFS($D$2:$D14844,D14844)</f>
        <v>451</v>
      </c>
    </row>
    <row r="14845" spans="1:12" x14ac:dyDescent="0.2">
      <c r="A14845" s="1">
        <v>1011336</v>
      </c>
      <c r="B14845" s="2">
        <v>40657</v>
      </c>
      <c r="C14845">
        <v>10</v>
      </c>
      <c r="D14845" t="s">
        <v>47</v>
      </c>
      <c r="E14845" s="1">
        <v>40</v>
      </c>
      <c r="F14845" t="s">
        <v>758</v>
      </c>
      <c r="G14845">
        <v>0</v>
      </c>
      <c r="H14845">
        <v>1</v>
      </c>
      <c r="I14845">
        <v>2</v>
      </c>
      <c r="J14845">
        <f t="shared" si="243"/>
        <v>0</v>
      </c>
      <c r="K14845">
        <v>34</v>
      </c>
      <c r="L14845" s="8">
        <f>COUNTIFS($D$2:$D14845,D14845)</f>
        <v>730</v>
      </c>
    </row>
    <row r="14846" spans="1:12" x14ac:dyDescent="0.2">
      <c r="A14846" s="1">
        <v>1011337</v>
      </c>
      <c r="B14846" s="2">
        <v>40658</v>
      </c>
      <c r="C14846" s="1">
        <v>41</v>
      </c>
      <c r="D14846" t="s">
        <v>759</v>
      </c>
      <c r="E14846">
        <v>20</v>
      </c>
      <c r="F14846" t="s">
        <v>45</v>
      </c>
      <c r="G14846">
        <v>1</v>
      </c>
      <c r="H14846">
        <v>0</v>
      </c>
      <c r="I14846">
        <v>1</v>
      </c>
      <c r="J14846">
        <f t="shared" si="243"/>
        <v>0</v>
      </c>
      <c r="K14846">
        <v>34</v>
      </c>
      <c r="L14846" s="8">
        <f>COUNTIFS($D$2:$D14846,D14846)</f>
        <v>654</v>
      </c>
    </row>
    <row r="14847" spans="1:12" x14ac:dyDescent="0.2">
      <c r="A14847" s="1">
        <v>1011337</v>
      </c>
      <c r="B14847" s="2">
        <v>40658</v>
      </c>
      <c r="C14847">
        <v>20</v>
      </c>
      <c r="D14847" t="s">
        <v>45</v>
      </c>
      <c r="E14847" s="1">
        <v>41</v>
      </c>
      <c r="F14847" t="s">
        <v>759</v>
      </c>
      <c r="G14847">
        <v>0</v>
      </c>
      <c r="H14847">
        <v>1</v>
      </c>
      <c r="I14847">
        <v>0</v>
      </c>
      <c r="J14847">
        <f t="shared" si="243"/>
        <v>3</v>
      </c>
      <c r="K14847">
        <v>33</v>
      </c>
      <c r="L14847" s="8">
        <f>COUNTIFS($D$2:$D14847,D14847)</f>
        <v>539</v>
      </c>
    </row>
    <row r="14848" spans="1:12" x14ac:dyDescent="0.2">
      <c r="A14848" s="1">
        <v>1011338</v>
      </c>
      <c r="B14848" s="2">
        <v>40659</v>
      </c>
      <c r="C14848" s="1">
        <v>24</v>
      </c>
      <c r="D14848" t="s">
        <v>319</v>
      </c>
      <c r="E14848">
        <v>42</v>
      </c>
      <c r="F14848" t="s">
        <v>35</v>
      </c>
      <c r="G14848">
        <v>1</v>
      </c>
      <c r="H14848">
        <v>3</v>
      </c>
      <c r="I14848">
        <v>0</v>
      </c>
      <c r="J14848">
        <f t="shared" si="243"/>
        <v>3</v>
      </c>
      <c r="K14848">
        <v>34</v>
      </c>
      <c r="L14848" s="8">
        <f>COUNTIFS($D$2:$D14848,D14848)</f>
        <v>110</v>
      </c>
    </row>
    <row r="14849" spans="1:12" x14ac:dyDescent="0.2">
      <c r="A14849" s="1">
        <v>1011338</v>
      </c>
      <c r="B14849" s="2">
        <v>40659</v>
      </c>
      <c r="C14849">
        <v>42</v>
      </c>
      <c r="D14849" t="s">
        <v>35</v>
      </c>
      <c r="E14849" s="1">
        <v>24</v>
      </c>
      <c r="F14849" t="s">
        <v>319</v>
      </c>
      <c r="G14849">
        <v>0</v>
      </c>
      <c r="H14849">
        <v>0</v>
      </c>
      <c r="I14849">
        <v>3</v>
      </c>
      <c r="J14849">
        <f t="shared" si="243"/>
        <v>0</v>
      </c>
      <c r="K14849">
        <v>34</v>
      </c>
      <c r="L14849" s="8">
        <f>COUNTIFS($D$2:$D14849,D14849)</f>
        <v>110</v>
      </c>
    </row>
    <row r="14850" spans="1:12" x14ac:dyDescent="0.2">
      <c r="A14850" s="1">
        <v>1011339</v>
      </c>
      <c r="B14850" s="2">
        <v>40660</v>
      </c>
      <c r="C14850" s="1">
        <v>36</v>
      </c>
      <c r="D14850" t="s">
        <v>25</v>
      </c>
      <c r="E14850">
        <v>40</v>
      </c>
      <c r="F14850" t="s">
        <v>758</v>
      </c>
      <c r="G14850">
        <v>1</v>
      </c>
      <c r="H14850">
        <v>3</v>
      </c>
      <c r="I14850">
        <v>0</v>
      </c>
      <c r="J14850">
        <f t="shared" ref="J14850:J14913" si="244">IF(H14850&gt;I14850,3,IF(I14850&gt;H14850,0,1))</f>
        <v>3</v>
      </c>
      <c r="K14850">
        <v>34</v>
      </c>
      <c r="L14850" s="8">
        <f>COUNTIFS($D$2:$D14850,D14850)</f>
        <v>376</v>
      </c>
    </row>
    <row r="14851" spans="1:12" x14ac:dyDescent="0.2">
      <c r="A14851" s="1">
        <v>1011339</v>
      </c>
      <c r="B14851" s="2">
        <v>40660</v>
      </c>
      <c r="C14851">
        <v>40</v>
      </c>
      <c r="D14851" t="s">
        <v>758</v>
      </c>
      <c r="E14851" s="1">
        <v>36</v>
      </c>
      <c r="F14851" t="s">
        <v>25</v>
      </c>
      <c r="G14851">
        <v>0</v>
      </c>
      <c r="H14851">
        <v>0</v>
      </c>
      <c r="I14851">
        <v>3</v>
      </c>
      <c r="J14851">
        <f t="shared" si="244"/>
        <v>0</v>
      </c>
      <c r="K14851">
        <v>34</v>
      </c>
      <c r="L14851" s="8">
        <f>COUNTIFS($D$2:$D14851,D14851)</f>
        <v>452</v>
      </c>
    </row>
    <row r="14852" spans="1:12" x14ac:dyDescent="0.2">
      <c r="A14852" s="1">
        <v>1011340</v>
      </c>
      <c r="B14852" s="2">
        <v>40663</v>
      </c>
      <c r="C14852" s="1">
        <v>28</v>
      </c>
      <c r="D14852" t="s">
        <v>320</v>
      </c>
      <c r="E14852">
        <v>32</v>
      </c>
      <c r="F14852" t="s">
        <v>559</v>
      </c>
      <c r="G14852">
        <v>1</v>
      </c>
      <c r="H14852">
        <v>2</v>
      </c>
      <c r="I14852">
        <v>1</v>
      </c>
      <c r="J14852">
        <f t="shared" si="244"/>
        <v>3</v>
      </c>
      <c r="K14852">
        <v>35</v>
      </c>
      <c r="L14852" s="8">
        <f>COUNTIFS($D$2:$D14852,D14852)</f>
        <v>187</v>
      </c>
    </row>
    <row r="14853" spans="1:12" x14ac:dyDescent="0.2">
      <c r="A14853" s="1">
        <v>1011340</v>
      </c>
      <c r="B14853" s="2">
        <v>40663</v>
      </c>
      <c r="C14853">
        <v>32</v>
      </c>
      <c r="D14853" t="s">
        <v>559</v>
      </c>
      <c r="E14853" s="1">
        <v>28</v>
      </c>
      <c r="F14853" t="s">
        <v>320</v>
      </c>
      <c r="G14853">
        <v>0</v>
      </c>
      <c r="H14853">
        <v>1</v>
      </c>
      <c r="I14853">
        <v>2</v>
      </c>
      <c r="J14853">
        <f t="shared" si="244"/>
        <v>0</v>
      </c>
      <c r="K14853">
        <v>35</v>
      </c>
      <c r="L14853" s="8">
        <f>COUNTIFS($D$2:$D14853,D14853)</f>
        <v>731</v>
      </c>
    </row>
    <row r="14854" spans="1:12" x14ac:dyDescent="0.2">
      <c r="A14854" s="1">
        <v>1011341</v>
      </c>
      <c r="B14854" s="2">
        <v>40663</v>
      </c>
      <c r="C14854" s="1">
        <v>31</v>
      </c>
      <c r="D14854" t="s">
        <v>447</v>
      </c>
      <c r="E14854">
        <v>36</v>
      </c>
      <c r="F14854" t="s">
        <v>25</v>
      </c>
      <c r="G14854">
        <v>1</v>
      </c>
      <c r="H14854">
        <v>0</v>
      </c>
      <c r="I14854">
        <v>3</v>
      </c>
      <c r="J14854">
        <f t="shared" si="244"/>
        <v>0</v>
      </c>
      <c r="K14854">
        <v>35</v>
      </c>
      <c r="L14854" s="8">
        <f>COUNTIFS($D$2:$D14854,D14854)</f>
        <v>377</v>
      </c>
    </row>
    <row r="14855" spans="1:12" x14ac:dyDescent="0.2">
      <c r="A14855" s="1">
        <v>1011341</v>
      </c>
      <c r="B14855" s="2">
        <v>40663</v>
      </c>
      <c r="C14855">
        <v>36</v>
      </c>
      <c r="D14855" t="s">
        <v>25</v>
      </c>
      <c r="E14855" s="1">
        <v>31</v>
      </c>
      <c r="F14855" t="s">
        <v>447</v>
      </c>
      <c r="G14855">
        <v>0</v>
      </c>
      <c r="H14855">
        <v>3</v>
      </c>
      <c r="I14855">
        <v>0</v>
      </c>
      <c r="J14855">
        <f t="shared" si="244"/>
        <v>3</v>
      </c>
      <c r="K14855">
        <v>35</v>
      </c>
      <c r="L14855" s="8">
        <f>COUNTIFS($D$2:$D14855,D14855)</f>
        <v>377</v>
      </c>
    </row>
    <row r="14856" spans="1:12" x14ac:dyDescent="0.2">
      <c r="A14856" s="1">
        <v>1011342</v>
      </c>
      <c r="B14856" s="2">
        <v>40663</v>
      </c>
      <c r="C14856" s="1">
        <v>44</v>
      </c>
      <c r="D14856" t="s">
        <v>761</v>
      </c>
      <c r="E14856">
        <v>24</v>
      </c>
      <c r="F14856" t="s">
        <v>319</v>
      </c>
      <c r="G14856">
        <v>1</v>
      </c>
      <c r="H14856">
        <v>0</v>
      </c>
      <c r="I14856">
        <v>0</v>
      </c>
      <c r="J14856">
        <f t="shared" si="244"/>
        <v>1</v>
      </c>
      <c r="K14856">
        <v>35</v>
      </c>
      <c r="L14856" s="8">
        <f>COUNTIFS($D$2:$D14856,D14856)</f>
        <v>35</v>
      </c>
    </row>
    <row r="14857" spans="1:12" x14ac:dyDescent="0.2">
      <c r="A14857" s="1">
        <v>1011342</v>
      </c>
      <c r="B14857" s="2">
        <v>40663</v>
      </c>
      <c r="C14857">
        <v>24</v>
      </c>
      <c r="D14857" t="s">
        <v>319</v>
      </c>
      <c r="E14857" s="1">
        <v>44</v>
      </c>
      <c r="F14857" t="s">
        <v>761</v>
      </c>
      <c r="G14857">
        <v>0</v>
      </c>
      <c r="H14857">
        <v>0</v>
      </c>
      <c r="I14857">
        <v>0</v>
      </c>
      <c r="J14857">
        <f t="shared" si="244"/>
        <v>1</v>
      </c>
      <c r="K14857">
        <v>35</v>
      </c>
      <c r="L14857" s="8">
        <f>COUNTIFS($D$2:$D14857,D14857)</f>
        <v>111</v>
      </c>
    </row>
    <row r="14858" spans="1:12" x14ac:dyDescent="0.2">
      <c r="A14858" s="1">
        <v>1011343</v>
      </c>
      <c r="B14858" s="2">
        <v>40663</v>
      </c>
      <c r="C14858" s="1">
        <v>41</v>
      </c>
      <c r="D14858" t="s">
        <v>759</v>
      </c>
      <c r="E14858">
        <v>40</v>
      </c>
      <c r="F14858" t="s">
        <v>758</v>
      </c>
      <c r="G14858">
        <v>1</v>
      </c>
      <c r="H14858">
        <v>1</v>
      </c>
      <c r="I14858">
        <v>0</v>
      </c>
      <c r="J14858">
        <f t="shared" si="244"/>
        <v>3</v>
      </c>
      <c r="K14858">
        <v>35</v>
      </c>
      <c r="L14858" s="8">
        <f>COUNTIFS($D$2:$D14858,D14858)</f>
        <v>655</v>
      </c>
    </row>
    <row r="14859" spans="1:12" x14ac:dyDescent="0.2">
      <c r="A14859" s="1">
        <v>1011343</v>
      </c>
      <c r="B14859" s="2">
        <v>40663</v>
      </c>
      <c r="C14859">
        <v>40</v>
      </c>
      <c r="D14859" t="s">
        <v>758</v>
      </c>
      <c r="E14859" s="1">
        <v>41</v>
      </c>
      <c r="F14859" t="s">
        <v>759</v>
      </c>
      <c r="G14859">
        <v>0</v>
      </c>
      <c r="H14859">
        <v>0</v>
      </c>
      <c r="I14859">
        <v>1</v>
      </c>
      <c r="J14859">
        <f t="shared" si="244"/>
        <v>0</v>
      </c>
      <c r="K14859">
        <v>35</v>
      </c>
      <c r="L14859" s="8">
        <f>COUNTIFS($D$2:$D14859,D14859)</f>
        <v>453</v>
      </c>
    </row>
    <row r="14860" spans="1:12" x14ac:dyDescent="0.2">
      <c r="A14860" s="1">
        <v>1011344</v>
      </c>
      <c r="B14860" s="2">
        <v>40663</v>
      </c>
      <c r="C14860" s="1">
        <v>14</v>
      </c>
      <c r="D14860" t="s">
        <v>27</v>
      </c>
      <c r="E14860">
        <v>26</v>
      </c>
      <c r="F14860" t="s">
        <v>17</v>
      </c>
      <c r="G14860">
        <v>1</v>
      </c>
      <c r="H14860">
        <v>2</v>
      </c>
      <c r="I14860">
        <v>1</v>
      </c>
      <c r="J14860">
        <f t="shared" si="244"/>
        <v>3</v>
      </c>
      <c r="K14860">
        <v>35</v>
      </c>
      <c r="L14860" s="8">
        <f>COUNTIFS($D$2:$D14860,D14860)</f>
        <v>731</v>
      </c>
    </row>
    <row r="14861" spans="1:12" x14ac:dyDescent="0.2">
      <c r="A14861" s="1">
        <v>1011344</v>
      </c>
      <c r="B14861" s="2">
        <v>40663</v>
      </c>
      <c r="C14861">
        <v>26</v>
      </c>
      <c r="D14861" t="s">
        <v>17</v>
      </c>
      <c r="E14861" s="1">
        <v>14</v>
      </c>
      <c r="F14861" t="s">
        <v>27</v>
      </c>
      <c r="G14861">
        <v>0</v>
      </c>
      <c r="H14861">
        <v>1</v>
      </c>
      <c r="I14861">
        <v>2</v>
      </c>
      <c r="J14861">
        <f t="shared" si="244"/>
        <v>0</v>
      </c>
      <c r="K14861">
        <v>34</v>
      </c>
      <c r="L14861" s="8">
        <f>COUNTIFS($D$2:$D14861,D14861)</f>
        <v>730</v>
      </c>
    </row>
    <row r="14862" spans="1:12" x14ac:dyDescent="0.2">
      <c r="A14862" s="1">
        <v>1011345</v>
      </c>
      <c r="B14862" s="2">
        <v>40663</v>
      </c>
      <c r="C14862" s="1">
        <v>63</v>
      </c>
      <c r="D14862" t="s">
        <v>777</v>
      </c>
      <c r="E14862">
        <v>16</v>
      </c>
      <c r="F14862" t="s">
        <v>37</v>
      </c>
      <c r="G14862">
        <v>1</v>
      </c>
      <c r="H14862">
        <v>1</v>
      </c>
      <c r="I14862">
        <v>1</v>
      </c>
      <c r="J14862">
        <f t="shared" si="244"/>
        <v>1</v>
      </c>
      <c r="K14862">
        <v>35</v>
      </c>
      <c r="L14862" s="8">
        <f>COUNTIFS($D$2:$D14862,D14862)</f>
        <v>225</v>
      </c>
    </row>
    <row r="14863" spans="1:12" x14ac:dyDescent="0.2">
      <c r="A14863" s="1">
        <v>1011345</v>
      </c>
      <c r="B14863" s="2">
        <v>40663</v>
      </c>
      <c r="C14863">
        <v>16</v>
      </c>
      <c r="D14863" t="s">
        <v>37</v>
      </c>
      <c r="E14863" s="1">
        <v>63</v>
      </c>
      <c r="F14863" t="s">
        <v>777</v>
      </c>
      <c r="G14863">
        <v>0</v>
      </c>
      <c r="H14863">
        <v>1</v>
      </c>
      <c r="I14863">
        <v>1</v>
      </c>
      <c r="J14863">
        <f t="shared" si="244"/>
        <v>1</v>
      </c>
      <c r="K14863">
        <v>35</v>
      </c>
      <c r="L14863" s="8">
        <f>COUNTIFS($D$2:$D14863,D14863)</f>
        <v>731</v>
      </c>
    </row>
    <row r="14864" spans="1:12" x14ac:dyDescent="0.2">
      <c r="A14864" s="1">
        <v>1011346</v>
      </c>
      <c r="B14864" s="2">
        <v>40664</v>
      </c>
      <c r="C14864" s="1">
        <v>19</v>
      </c>
      <c r="D14864" t="s">
        <v>40</v>
      </c>
      <c r="E14864">
        <v>22</v>
      </c>
      <c r="F14864" t="s">
        <v>15</v>
      </c>
      <c r="G14864">
        <v>1</v>
      </c>
      <c r="H14864">
        <v>3</v>
      </c>
      <c r="I14864">
        <v>0</v>
      </c>
      <c r="J14864">
        <f t="shared" si="244"/>
        <v>3</v>
      </c>
      <c r="K14864">
        <v>35</v>
      </c>
      <c r="L14864" s="8">
        <f>COUNTIFS($D$2:$D14864,D14864)</f>
        <v>731</v>
      </c>
    </row>
    <row r="14865" spans="1:12" x14ac:dyDescent="0.2">
      <c r="A14865" s="1">
        <v>1011346</v>
      </c>
      <c r="B14865" s="2">
        <v>40664</v>
      </c>
      <c r="C14865">
        <v>22</v>
      </c>
      <c r="D14865" t="s">
        <v>15</v>
      </c>
      <c r="E14865" s="1">
        <v>19</v>
      </c>
      <c r="F14865" t="s">
        <v>40</v>
      </c>
      <c r="G14865">
        <v>0</v>
      </c>
      <c r="H14865">
        <v>0</v>
      </c>
      <c r="I14865">
        <v>3</v>
      </c>
      <c r="J14865">
        <f t="shared" si="244"/>
        <v>0</v>
      </c>
      <c r="K14865">
        <v>35</v>
      </c>
      <c r="L14865" s="8">
        <f>COUNTIFS($D$2:$D14865,D14865)</f>
        <v>651</v>
      </c>
    </row>
    <row r="14866" spans="1:12" x14ac:dyDescent="0.2">
      <c r="A14866" s="1">
        <v>1011347</v>
      </c>
      <c r="B14866" s="2">
        <v>40664</v>
      </c>
      <c r="C14866" s="1">
        <v>43</v>
      </c>
      <c r="D14866" t="s">
        <v>760</v>
      </c>
      <c r="E14866">
        <v>42</v>
      </c>
      <c r="F14866" t="s">
        <v>35</v>
      </c>
      <c r="G14866">
        <v>1</v>
      </c>
      <c r="H14866">
        <v>1</v>
      </c>
      <c r="I14866">
        <v>1</v>
      </c>
      <c r="J14866">
        <f t="shared" si="244"/>
        <v>1</v>
      </c>
      <c r="K14866">
        <v>35</v>
      </c>
      <c r="L14866" s="8">
        <f>COUNTIFS($D$2:$D14866,D14866)</f>
        <v>263</v>
      </c>
    </row>
    <row r="14867" spans="1:12" x14ac:dyDescent="0.2">
      <c r="A14867" s="1">
        <v>1011347</v>
      </c>
      <c r="B14867" s="2">
        <v>40664</v>
      </c>
      <c r="C14867">
        <v>42</v>
      </c>
      <c r="D14867" t="s">
        <v>35</v>
      </c>
      <c r="E14867" s="1">
        <v>43</v>
      </c>
      <c r="F14867" t="s">
        <v>760</v>
      </c>
      <c r="G14867">
        <v>0</v>
      </c>
      <c r="H14867">
        <v>1</v>
      </c>
      <c r="I14867">
        <v>1</v>
      </c>
      <c r="J14867">
        <f t="shared" si="244"/>
        <v>1</v>
      </c>
      <c r="K14867">
        <v>35</v>
      </c>
      <c r="L14867" s="8">
        <f>COUNTIFS($D$2:$D14867,D14867)</f>
        <v>111</v>
      </c>
    </row>
    <row r="14868" spans="1:12" x14ac:dyDescent="0.2">
      <c r="A14868" s="1">
        <v>1011348</v>
      </c>
      <c r="B14868" s="2">
        <v>40664</v>
      </c>
      <c r="C14868" s="1">
        <v>10</v>
      </c>
      <c r="D14868" t="s">
        <v>47</v>
      </c>
      <c r="E14868">
        <v>21</v>
      </c>
      <c r="F14868" t="s">
        <v>10</v>
      </c>
      <c r="G14868">
        <v>1</v>
      </c>
      <c r="H14868">
        <v>1</v>
      </c>
      <c r="I14868">
        <v>0</v>
      </c>
      <c r="J14868">
        <f t="shared" si="244"/>
        <v>3</v>
      </c>
      <c r="K14868">
        <v>35</v>
      </c>
      <c r="L14868" s="8">
        <f>COUNTIFS($D$2:$D14868,D14868)</f>
        <v>731</v>
      </c>
    </row>
    <row r="14869" spans="1:12" x14ac:dyDescent="0.2">
      <c r="A14869" s="1">
        <v>1011348</v>
      </c>
      <c r="B14869" s="2">
        <v>40664</v>
      </c>
      <c r="C14869">
        <v>21</v>
      </c>
      <c r="D14869" t="s">
        <v>10</v>
      </c>
      <c r="E14869" s="1">
        <v>10</v>
      </c>
      <c r="F14869" t="s">
        <v>47</v>
      </c>
      <c r="G14869">
        <v>0</v>
      </c>
      <c r="H14869">
        <v>0</v>
      </c>
      <c r="I14869">
        <v>1</v>
      </c>
      <c r="J14869">
        <f t="shared" si="244"/>
        <v>0</v>
      </c>
      <c r="K14869">
        <v>35</v>
      </c>
      <c r="L14869" s="8">
        <f>COUNTIFS($D$2:$D14869,D14869)</f>
        <v>731</v>
      </c>
    </row>
    <row r="14870" spans="1:12" x14ac:dyDescent="0.2">
      <c r="A14870" s="1">
        <v>1011349</v>
      </c>
      <c r="B14870" s="2">
        <v>40664</v>
      </c>
      <c r="C14870" s="1">
        <v>20</v>
      </c>
      <c r="D14870" t="s">
        <v>45</v>
      </c>
      <c r="E14870">
        <v>29</v>
      </c>
      <c r="F14870" t="s">
        <v>42</v>
      </c>
      <c r="G14870">
        <v>1</v>
      </c>
      <c r="H14870">
        <v>2</v>
      </c>
      <c r="I14870">
        <v>1</v>
      </c>
      <c r="J14870">
        <f t="shared" si="244"/>
        <v>3</v>
      </c>
      <c r="K14870">
        <v>34</v>
      </c>
      <c r="L14870" s="8">
        <f>COUNTIFS($D$2:$D14870,D14870)</f>
        <v>540</v>
      </c>
    </row>
    <row r="14871" spans="1:12" x14ac:dyDescent="0.2">
      <c r="A14871" s="1">
        <v>1011349</v>
      </c>
      <c r="B14871" s="2">
        <v>40664</v>
      </c>
      <c r="C14871">
        <v>29</v>
      </c>
      <c r="D14871" t="s">
        <v>42</v>
      </c>
      <c r="E14871" s="1">
        <v>20</v>
      </c>
      <c r="F14871" t="s">
        <v>45</v>
      </c>
      <c r="G14871">
        <v>0</v>
      </c>
      <c r="H14871">
        <v>1</v>
      </c>
      <c r="I14871">
        <v>2</v>
      </c>
      <c r="J14871">
        <f t="shared" si="244"/>
        <v>0</v>
      </c>
      <c r="K14871">
        <v>35</v>
      </c>
      <c r="L14871" s="8">
        <f>COUNTIFS($D$2:$D14871,D14871)</f>
        <v>613</v>
      </c>
    </row>
    <row r="14872" spans="1:12" x14ac:dyDescent="0.2">
      <c r="A14872" s="1">
        <v>1011350</v>
      </c>
      <c r="B14872" s="2">
        <v>40670</v>
      </c>
      <c r="C14872" s="1">
        <v>29</v>
      </c>
      <c r="D14872" t="s">
        <v>42</v>
      </c>
      <c r="E14872">
        <v>41</v>
      </c>
      <c r="F14872" t="s">
        <v>759</v>
      </c>
      <c r="G14872">
        <v>1</v>
      </c>
      <c r="H14872">
        <v>1</v>
      </c>
      <c r="I14872">
        <v>1</v>
      </c>
      <c r="J14872">
        <f t="shared" si="244"/>
        <v>1</v>
      </c>
      <c r="K14872">
        <v>36</v>
      </c>
      <c r="L14872" s="8">
        <f>COUNTIFS($D$2:$D14872,D14872)</f>
        <v>614</v>
      </c>
    </row>
    <row r="14873" spans="1:12" x14ac:dyDescent="0.2">
      <c r="A14873" s="1">
        <v>1011350</v>
      </c>
      <c r="B14873" s="2">
        <v>40670</v>
      </c>
      <c r="C14873">
        <v>41</v>
      </c>
      <c r="D14873" t="s">
        <v>759</v>
      </c>
      <c r="E14873" s="1">
        <v>29</v>
      </c>
      <c r="F14873" t="s">
        <v>42</v>
      </c>
      <c r="G14873">
        <v>0</v>
      </c>
      <c r="H14873">
        <v>1</v>
      </c>
      <c r="I14873">
        <v>1</v>
      </c>
      <c r="J14873">
        <f t="shared" si="244"/>
        <v>1</v>
      </c>
      <c r="K14873">
        <v>36</v>
      </c>
      <c r="L14873" s="8">
        <f>COUNTIFS($D$2:$D14873,D14873)</f>
        <v>656</v>
      </c>
    </row>
    <row r="14874" spans="1:12" x14ac:dyDescent="0.2">
      <c r="A14874" s="1">
        <v>1011351</v>
      </c>
      <c r="B14874" s="2">
        <v>40670</v>
      </c>
      <c r="C14874" s="1">
        <v>22</v>
      </c>
      <c r="D14874" t="s">
        <v>15</v>
      </c>
      <c r="E14874">
        <v>43</v>
      </c>
      <c r="F14874" t="s">
        <v>760</v>
      </c>
      <c r="G14874">
        <v>1</v>
      </c>
      <c r="H14874">
        <v>2</v>
      </c>
      <c r="I14874">
        <v>1</v>
      </c>
      <c r="J14874">
        <f t="shared" si="244"/>
        <v>3</v>
      </c>
      <c r="K14874">
        <v>36</v>
      </c>
      <c r="L14874" s="8">
        <f>COUNTIFS($D$2:$D14874,D14874)</f>
        <v>652</v>
      </c>
    </row>
    <row r="14875" spans="1:12" x14ac:dyDescent="0.2">
      <c r="A14875" s="1">
        <v>1011351</v>
      </c>
      <c r="B14875" s="2">
        <v>40670</v>
      </c>
      <c r="C14875">
        <v>43</v>
      </c>
      <c r="D14875" t="s">
        <v>760</v>
      </c>
      <c r="E14875" s="1">
        <v>22</v>
      </c>
      <c r="F14875" t="s">
        <v>15</v>
      </c>
      <c r="G14875">
        <v>0</v>
      </c>
      <c r="H14875">
        <v>1</v>
      </c>
      <c r="I14875">
        <v>2</v>
      </c>
      <c r="J14875">
        <f t="shared" si="244"/>
        <v>0</v>
      </c>
      <c r="K14875">
        <v>36</v>
      </c>
      <c r="L14875" s="8">
        <f>COUNTIFS($D$2:$D14875,D14875)</f>
        <v>264</v>
      </c>
    </row>
    <row r="14876" spans="1:12" x14ac:dyDescent="0.2">
      <c r="A14876" s="1">
        <v>1011352</v>
      </c>
      <c r="B14876" s="2">
        <v>40670</v>
      </c>
      <c r="C14876" s="1">
        <v>16</v>
      </c>
      <c r="D14876" t="s">
        <v>37</v>
      </c>
      <c r="E14876">
        <v>20</v>
      </c>
      <c r="F14876" t="s">
        <v>45</v>
      </c>
      <c r="G14876">
        <v>1</v>
      </c>
      <c r="H14876">
        <v>2</v>
      </c>
      <c r="I14876">
        <v>1</v>
      </c>
      <c r="J14876">
        <f t="shared" si="244"/>
        <v>3</v>
      </c>
      <c r="K14876">
        <v>36</v>
      </c>
      <c r="L14876" s="8">
        <f>COUNTIFS($D$2:$D14876,D14876)</f>
        <v>732</v>
      </c>
    </row>
    <row r="14877" spans="1:12" x14ac:dyDescent="0.2">
      <c r="A14877" s="1">
        <v>1011352</v>
      </c>
      <c r="B14877" s="2">
        <v>40670</v>
      </c>
      <c r="C14877">
        <v>20</v>
      </c>
      <c r="D14877" t="s">
        <v>45</v>
      </c>
      <c r="E14877" s="1">
        <v>16</v>
      </c>
      <c r="F14877" t="s">
        <v>37</v>
      </c>
      <c r="G14877">
        <v>0</v>
      </c>
      <c r="H14877">
        <v>1</v>
      </c>
      <c r="I14877">
        <v>2</v>
      </c>
      <c r="J14877">
        <f t="shared" si="244"/>
        <v>0</v>
      </c>
      <c r="K14877">
        <v>35</v>
      </c>
      <c r="L14877" s="8">
        <f>COUNTIFS($D$2:$D14877,D14877)</f>
        <v>541</v>
      </c>
    </row>
    <row r="14878" spans="1:12" x14ac:dyDescent="0.2">
      <c r="A14878" s="1">
        <v>1011353</v>
      </c>
      <c r="B14878" s="2">
        <v>40670</v>
      </c>
      <c r="C14878" s="1">
        <v>40</v>
      </c>
      <c r="D14878" t="s">
        <v>758</v>
      </c>
      <c r="E14878">
        <v>31</v>
      </c>
      <c r="F14878" t="s">
        <v>447</v>
      </c>
      <c r="G14878">
        <v>1</v>
      </c>
      <c r="H14878">
        <v>1</v>
      </c>
      <c r="I14878">
        <v>2</v>
      </c>
      <c r="J14878">
        <f t="shared" si="244"/>
        <v>0</v>
      </c>
      <c r="K14878">
        <v>36</v>
      </c>
      <c r="L14878" s="8">
        <f>COUNTIFS($D$2:$D14878,D14878)</f>
        <v>454</v>
      </c>
    </row>
    <row r="14879" spans="1:12" x14ac:dyDescent="0.2">
      <c r="A14879" s="1">
        <v>1011353</v>
      </c>
      <c r="B14879" s="2">
        <v>40670</v>
      </c>
      <c r="C14879">
        <v>31</v>
      </c>
      <c r="D14879" t="s">
        <v>447</v>
      </c>
      <c r="E14879" s="1">
        <v>40</v>
      </c>
      <c r="F14879" t="s">
        <v>758</v>
      </c>
      <c r="G14879">
        <v>0</v>
      </c>
      <c r="H14879">
        <v>2</v>
      </c>
      <c r="I14879">
        <v>1</v>
      </c>
      <c r="J14879">
        <f t="shared" si="244"/>
        <v>3</v>
      </c>
      <c r="K14879">
        <v>36</v>
      </c>
      <c r="L14879" s="8">
        <f>COUNTIFS($D$2:$D14879,D14879)</f>
        <v>378</v>
      </c>
    </row>
    <row r="14880" spans="1:12" x14ac:dyDescent="0.2">
      <c r="A14880" s="1">
        <v>1011354</v>
      </c>
      <c r="B14880" s="2">
        <v>40670</v>
      </c>
      <c r="C14880" s="1">
        <v>32</v>
      </c>
      <c r="D14880" t="s">
        <v>559</v>
      </c>
      <c r="E14880">
        <v>63</v>
      </c>
      <c r="F14880" t="s">
        <v>777</v>
      </c>
      <c r="G14880">
        <v>1</v>
      </c>
      <c r="H14880">
        <v>1</v>
      </c>
      <c r="I14880">
        <v>1</v>
      </c>
      <c r="J14880">
        <f t="shared" si="244"/>
        <v>1</v>
      </c>
      <c r="K14880">
        <v>36</v>
      </c>
      <c r="L14880" s="8">
        <f>COUNTIFS($D$2:$D14880,D14880)</f>
        <v>732</v>
      </c>
    </row>
    <row r="14881" spans="1:12" x14ac:dyDescent="0.2">
      <c r="A14881" s="1">
        <v>1011354</v>
      </c>
      <c r="B14881" s="2">
        <v>40670</v>
      </c>
      <c r="C14881">
        <v>63</v>
      </c>
      <c r="D14881" t="s">
        <v>777</v>
      </c>
      <c r="E14881" s="1">
        <v>32</v>
      </c>
      <c r="F14881" t="s">
        <v>559</v>
      </c>
      <c r="G14881">
        <v>0</v>
      </c>
      <c r="H14881">
        <v>1</v>
      </c>
      <c r="I14881">
        <v>1</v>
      </c>
      <c r="J14881">
        <f t="shared" si="244"/>
        <v>1</v>
      </c>
      <c r="K14881">
        <v>36</v>
      </c>
      <c r="L14881" s="8">
        <f>COUNTIFS($D$2:$D14881,D14881)</f>
        <v>226</v>
      </c>
    </row>
    <row r="14882" spans="1:12" x14ac:dyDescent="0.2">
      <c r="A14882" s="1">
        <v>1011355</v>
      </c>
      <c r="B14882" s="2">
        <v>40670</v>
      </c>
      <c r="C14882" s="1">
        <v>26</v>
      </c>
      <c r="D14882" t="s">
        <v>17</v>
      </c>
      <c r="E14882">
        <v>44</v>
      </c>
      <c r="F14882" t="s">
        <v>761</v>
      </c>
      <c r="G14882">
        <v>1</v>
      </c>
      <c r="H14882">
        <v>1</v>
      </c>
      <c r="I14882">
        <v>1</v>
      </c>
      <c r="J14882">
        <f t="shared" si="244"/>
        <v>1</v>
      </c>
      <c r="K14882">
        <v>35</v>
      </c>
      <c r="L14882" s="8">
        <f>COUNTIFS($D$2:$D14882,D14882)</f>
        <v>731</v>
      </c>
    </row>
    <row r="14883" spans="1:12" x14ac:dyDescent="0.2">
      <c r="A14883" s="1">
        <v>1011355</v>
      </c>
      <c r="B14883" s="2">
        <v>40670</v>
      </c>
      <c r="C14883">
        <v>44</v>
      </c>
      <c r="D14883" t="s">
        <v>761</v>
      </c>
      <c r="E14883" s="1">
        <v>26</v>
      </c>
      <c r="F14883" t="s">
        <v>17</v>
      </c>
      <c r="G14883">
        <v>0</v>
      </c>
      <c r="H14883">
        <v>1</v>
      </c>
      <c r="I14883">
        <v>1</v>
      </c>
      <c r="J14883">
        <f t="shared" si="244"/>
        <v>1</v>
      </c>
      <c r="K14883">
        <v>36</v>
      </c>
      <c r="L14883" s="8">
        <f>COUNTIFS($D$2:$D14883,D14883)</f>
        <v>36</v>
      </c>
    </row>
    <row r="14884" spans="1:12" x14ac:dyDescent="0.2">
      <c r="A14884" s="1">
        <v>1011356</v>
      </c>
      <c r="B14884" s="2">
        <v>40671</v>
      </c>
      <c r="C14884" s="1">
        <v>42</v>
      </c>
      <c r="D14884" t="s">
        <v>35</v>
      </c>
      <c r="E14884">
        <v>28</v>
      </c>
      <c r="F14884" t="s">
        <v>320</v>
      </c>
      <c r="G14884">
        <v>1</v>
      </c>
      <c r="H14884">
        <v>3</v>
      </c>
      <c r="I14884">
        <v>1</v>
      </c>
      <c r="J14884">
        <f t="shared" si="244"/>
        <v>3</v>
      </c>
      <c r="K14884">
        <v>36</v>
      </c>
      <c r="L14884" s="8">
        <f>COUNTIFS($D$2:$D14884,D14884)</f>
        <v>112</v>
      </c>
    </row>
    <row r="14885" spans="1:12" x14ac:dyDescent="0.2">
      <c r="A14885" s="1">
        <v>1011356</v>
      </c>
      <c r="B14885" s="2">
        <v>40671</v>
      </c>
      <c r="C14885">
        <v>28</v>
      </c>
      <c r="D14885" t="s">
        <v>320</v>
      </c>
      <c r="E14885" s="1">
        <v>42</v>
      </c>
      <c r="F14885" t="s">
        <v>35</v>
      </c>
      <c r="G14885">
        <v>0</v>
      </c>
      <c r="H14885">
        <v>1</v>
      </c>
      <c r="I14885">
        <v>3</v>
      </c>
      <c r="J14885">
        <f t="shared" si="244"/>
        <v>0</v>
      </c>
      <c r="K14885">
        <v>36</v>
      </c>
      <c r="L14885" s="8">
        <f>COUNTIFS($D$2:$D14885,D14885)</f>
        <v>188</v>
      </c>
    </row>
    <row r="14886" spans="1:12" x14ac:dyDescent="0.2">
      <c r="A14886" s="1">
        <v>1011357</v>
      </c>
      <c r="B14886" s="2">
        <v>40671</v>
      </c>
      <c r="C14886" s="1">
        <v>24</v>
      </c>
      <c r="D14886" t="s">
        <v>319</v>
      </c>
      <c r="E14886">
        <v>10</v>
      </c>
      <c r="F14886" t="s">
        <v>47</v>
      </c>
      <c r="G14886">
        <v>1</v>
      </c>
      <c r="H14886">
        <v>3</v>
      </c>
      <c r="I14886">
        <v>1</v>
      </c>
      <c r="J14886">
        <f t="shared" si="244"/>
        <v>3</v>
      </c>
      <c r="K14886">
        <v>36</v>
      </c>
      <c r="L14886" s="8">
        <f>COUNTIFS($D$2:$D14886,D14886)</f>
        <v>112</v>
      </c>
    </row>
    <row r="14887" spans="1:12" x14ac:dyDescent="0.2">
      <c r="A14887" s="1">
        <v>1011357</v>
      </c>
      <c r="B14887" s="2">
        <v>40671</v>
      </c>
      <c r="C14887">
        <v>10</v>
      </c>
      <c r="D14887" t="s">
        <v>47</v>
      </c>
      <c r="E14887" s="1">
        <v>24</v>
      </c>
      <c r="F14887" t="s">
        <v>319</v>
      </c>
      <c r="G14887">
        <v>0</v>
      </c>
      <c r="H14887">
        <v>1</v>
      </c>
      <c r="I14887">
        <v>3</v>
      </c>
      <c r="J14887">
        <f t="shared" si="244"/>
        <v>0</v>
      </c>
      <c r="K14887">
        <v>36</v>
      </c>
      <c r="L14887" s="8">
        <f>COUNTIFS($D$2:$D14887,D14887)</f>
        <v>732</v>
      </c>
    </row>
    <row r="14888" spans="1:12" x14ac:dyDescent="0.2">
      <c r="A14888" s="1">
        <v>1011358</v>
      </c>
      <c r="B14888" s="2">
        <v>40671</v>
      </c>
      <c r="C14888" s="1">
        <v>21</v>
      </c>
      <c r="D14888" t="s">
        <v>10</v>
      </c>
      <c r="E14888">
        <v>14</v>
      </c>
      <c r="F14888" t="s">
        <v>27</v>
      </c>
      <c r="G14888">
        <v>1</v>
      </c>
      <c r="H14888">
        <v>2</v>
      </c>
      <c r="I14888">
        <v>1</v>
      </c>
      <c r="J14888">
        <f t="shared" si="244"/>
        <v>3</v>
      </c>
      <c r="K14888">
        <v>36</v>
      </c>
      <c r="L14888" s="8">
        <f>COUNTIFS($D$2:$D14888,D14888)</f>
        <v>732</v>
      </c>
    </row>
    <row r="14889" spans="1:12" x14ac:dyDescent="0.2">
      <c r="A14889" s="1">
        <v>1011358</v>
      </c>
      <c r="B14889" s="2">
        <v>40671</v>
      </c>
      <c r="C14889">
        <v>14</v>
      </c>
      <c r="D14889" t="s">
        <v>27</v>
      </c>
      <c r="E14889" s="1">
        <v>21</v>
      </c>
      <c r="F14889" t="s">
        <v>10</v>
      </c>
      <c r="G14889">
        <v>0</v>
      </c>
      <c r="H14889">
        <v>1</v>
      </c>
      <c r="I14889">
        <v>2</v>
      </c>
      <c r="J14889">
        <f t="shared" si="244"/>
        <v>0</v>
      </c>
      <c r="K14889">
        <v>36</v>
      </c>
      <c r="L14889" s="8">
        <f>COUNTIFS($D$2:$D14889,D14889)</f>
        <v>732</v>
      </c>
    </row>
    <row r="14890" spans="1:12" x14ac:dyDescent="0.2">
      <c r="A14890" s="1">
        <v>1011359</v>
      </c>
      <c r="B14890" s="2">
        <v>40672</v>
      </c>
      <c r="C14890" s="1">
        <v>36</v>
      </c>
      <c r="D14890" t="s">
        <v>25</v>
      </c>
      <c r="E14890">
        <v>19</v>
      </c>
      <c r="F14890" t="s">
        <v>40</v>
      </c>
      <c r="G14890">
        <v>1</v>
      </c>
      <c r="H14890">
        <v>2</v>
      </c>
      <c r="I14890">
        <v>5</v>
      </c>
      <c r="J14890">
        <f t="shared" si="244"/>
        <v>0</v>
      </c>
      <c r="K14890">
        <v>36</v>
      </c>
      <c r="L14890" s="8">
        <f>COUNTIFS($D$2:$D14890,D14890)</f>
        <v>378</v>
      </c>
    </row>
    <row r="14891" spans="1:12" x14ac:dyDescent="0.2">
      <c r="A14891" s="1">
        <v>1011359</v>
      </c>
      <c r="B14891" s="2">
        <v>40672</v>
      </c>
      <c r="C14891">
        <v>19</v>
      </c>
      <c r="D14891" t="s">
        <v>40</v>
      </c>
      <c r="E14891" s="1">
        <v>36</v>
      </c>
      <c r="F14891" t="s">
        <v>25</v>
      </c>
      <c r="G14891">
        <v>0</v>
      </c>
      <c r="H14891">
        <v>5</v>
      </c>
      <c r="I14891">
        <v>2</v>
      </c>
      <c r="J14891">
        <f t="shared" si="244"/>
        <v>3</v>
      </c>
      <c r="K14891">
        <v>36</v>
      </c>
      <c r="L14891" s="8">
        <f>COUNTIFS($D$2:$D14891,D14891)</f>
        <v>732</v>
      </c>
    </row>
    <row r="14892" spans="1:12" x14ac:dyDescent="0.2">
      <c r="A14892" s="1">
        <v>1011360</v>
      </c>
      <c r="B14892" s="2">
        <v>40673</v>
      </c>
      <c r="C14892" s="1">
        <v>20</v>
      </c>
      <c r="D14892" t="s">
        <v>45</v>
      </c>
      <c r="E14892">
        <v>26</v>
      </c>
      <c r="F14892" t="s">
        <v>17</v>
      </c>
      <c r="G14892">
        <v>1</v>
      </c>
      <c r="H14892">
        <v>1</v>
      </c>
      <c r="I14892">
        <v>0</v>
      </c>
      <c r="J14892">
        <f t="shared" si="244"/>
        <v>3</v>
      </c>
      <c r="K14892">
        <v>36</v>
      </c>
      <c r="L14892" s="8">
        <f>COUNTIFS($D$2:$D14892,D14892)</f>
        <v>542</v>
      </c>
    </row>
    <row r="14893" spans="1:12" x14ac:dyDescent="0.2">
      <c r="A14893" s="1">
        <v>1011360</v>
      </c>
      <c r="B14893" s="2">
        <v>40673</v>
      </c>
      <c r="C14893">
        <v>26</v>
      </c>
      <c r="D14893" t="s">
        <v>17</v>
      </c>
      <c r="E14893" s="1">
        <v>20</v>
      </c>
      <c r="F14893" t="s">
        <v>45</v>
      </c>
      <c r="G14893">
        <v>0</v>
      </c>
      <c r="H14893">
        <v>0</v>
      </c>
      <c r="I14893">
        <v>1</v>
      </c>
      <c r="J14893">
        <f t="shared" si="244"/>
        <v>0</v>
      </c>
      <c r="K14893">
        <v>36</v>
      </c>
      <c r="L14893" s="8">
        <f>COUNTIFS($D$2:$D14893,D14893)</f>
        <v>732</v>
      </c>
    </row>
    <row r="14894" spans="1:12" x14ac:dyDescent="0.2">
      <c r="A14894" s="1">
        <v>1011361</v>
      </c>
      <c r="B14894" s="2">
        <v>40677</v>
      </c>
      <c r="C14894" s="1">
        <v>28</v>
      </c>
      <c r="D14894" t="s">
        <v>320</v>
      </c>
      <c r="E14894">
        <v>16</v>
      </c>
      <c r="F14894" t="s">
        <v>37</v>
      </c>
      <c r="G14894">
        <v>1</v>
      </c>
      <c r="H14894">
        <v>1</v>
      </c>
      <c r="I14894">
        <v>0</v>
      </c>
      <c r="J14894">
        <f t="shared" si="244"/>
        <v>3</v>
      </c>
      <c r="K14894">
        <v>37</v>
      </c>
      <c r="L14894" s="8">
        <f>COUNTIFS($D$2:$D14894,D14894)</f>
        <v>189</v>
      </c>
    </row>
    <row r="14895" spans="1:12" x14ac:dyDescent="0.2">
      <c r="A14895" s="1">
        <v>1011361</v>
      </c>
      <c r="B14895" s="2">
        <v>40677</v>
      </c>
      <c r="C14895">
        <v>16</v>
      </c>
      <c r="D14895" t="s">
        <v>37</v>
      </c>
      <c r="E14895" s="1">
        <v>28</v>
      </c>
      <c r="F14895" t="s">
        <v>320</v>
      </c>
      <c r="G14895">
        <v>0</v>
      </c>
      <c r="H14895">
        <v>0</v>
      </c>
      <c r="I14895">
        <v>1</v>
      </c>
      <c r="J14895">
        <f t="shared" si="244"/>
        <v>0</v>
      </c>
      <c r="K14895">
        <v>37</v>
      </c>
      <c r="L14895" s="8">
        <f>COUNTIFS($D$2:$D14895,D14895)</f>
        <v>733</v>
      </c>
    </row>
    <row r="14896" spans="1:12" x14ac:dyDescent="0.2">
      <c r="A14896" s="1">
        <v>1011362</v>
      </c>
      <c r="B14896" s="2">
        <v>40677</v>
      </c>
      <c r="C14896" s="1">
        <v>31</v>
      </c>
      <c r="D14896" t="s">
        <v>447</v>
      </c>
      <c r="E14896">
        <v>42</v>
      </c>
      <c r="F14896" t="s">
        <v>35</v>
      </c>
      <c r="G14896">
        <v>1</v>
      </c>
      <c r="H14896">
        <v>1</v>
      </c>
      <c r="I14896">
        <v>3</v>
      </c>
      <c r="J14896">
        <f t="shared" si="244"/>
        <v>0</v>
      </c>
      <c r="K14896">
        <v>37</v>
      </c>
      <c r="L14896" s="8">
        <f>COUNTIFS($D$2:$D14896,D14896)</f>
        <v>379</v>
      </c>
    </row>
    <row r="14897" spans="1:12" x14ac:dyDescent="0.2">
      <c r="A14897" s="1">
        <v>1011362</v>
      </c>
      <c r="B14897" s="2">
        <v>40677</v>
      </c>
      <c r="C14897">
        <v>42</v>
      </c>
      <c r="D14897" t="s">
        <v>35</v>
      </c>
      <c r="E14897" s="1">
        <v>31</v>
      </c>
      <c r="F14897" t="s">
        <v>447</v>
      </c>
      <c r="G14897">
        <v>0</v>
      </c>
      <c r="H14897">
        <v>3</v>
      </c>
      <c r="I14897">
        <v>1</v>
      </c>
      <c r="J14897">
        <f t="shared" si="244"/>
        <v>3</v>
      </c>
      <c r="K14897">
        <v>37</v>
      </c>
      <c r="L14897" s="8">
        <f>COUNTIFS($D$2:$D14897,D14897)</f>
        <v>113</v>
      </c>
    </row>
    <row r="14898" spans="1:12" x14ac:dyDescent="0.2">
      <c r="A14898" s="1">
        <v>1011363</v>
      </c>
      <c r="B14898" s="2">
        <v>40677</v>
      </c>
      <c r="C14898" s="1">
        <v>44</v>
      </c>
      <c r="D14898" t="s">
        <v>761</v>
      </c>
      <c r="E14898">
        <v>40</v>
      </c>
      <c r="F14898" t="s">
        <v>758</v>
      </c>
      <c r="G14898">
        <v>1</v>
      </c>
      <c r="H14898">
        <v>4</v>
      </c>
      <c r="I14898">
        <v>3</v>
      </c>
      <c r="J14898">
        <f t="shared" si="244"/>
        <v>3</v>
      </c>
      <c r="K14898">
        <v>37</v>
      </c>
      <c r="L14898" s="8">
        <f>COUNTIFS($D$2:$D14898,D14898)</f>
        <v>37</v>
      </c>
    </row>
    <row r="14899" spans="1:12" x14ac:dyDescent="0.2">
      <c r="A14899" s="1">
        <v>1011363</v>
      </c>
      <c r="B14899" s="2">
        <v>40677</v>
      </c>
      <c r="C14899">
        <v>40</v>
      </c>
      <c r="D14899" t="s">
        <v>758</v>
      </c>
      <c r="E14899" s="1">
        <v>44</v>
      </c>
      <c r="F14899" t="s">
        <v>761</v>
      </c>
      <c r="G14899">
        <v>0</v>
      </c>
      <c r="H14899">
        <v>3</v>
      </c>
      <c r="I14899">
        <v>4</v>
      </c>
      <c r="J14899">
        <f t="shared" si="244"/>
        <v>0</v>
      </c>
      <c r="K14899">
        <v>37</v>
      </c>
      <c r="L14899" s="8">
        <f>COUNTIFS($D$2:$D14899,D14899)</f>
        <v>455</v>
      </c>
    </row>
    <row r="14900" spans="1:12" x14ac:dyDescent="0.2">
      <c r="A14900" s="1">
        <v>1011364</v>
      </c>
      <c r="B14900" s="2">
        <v>40677</v>
      </c>
      <c r="C14900" s="1">
        <v>41</v>
      </c>
      <c r="D14900" t="s">
        <v>759</v>
      </c>
      <c r="E14900">
        <v>21</v>
      </c>
      <c r="F14900" t="s">
        <v>10</v>
      </c>
      <c r="G14900">
        <v>1</v>
      </c>
      <c r="H14900">
        <v>1</v>
      </c>
      <c r="I14900">
        <v>1</v>
      </c>
      <c r="J14900">
        <f t="shared" si="244"/>
        <v>1</v>
      </c>
      <c r="K14900">
        <v>37</v>
      </c>
      <c r="L14900" s="8">
        <f>COUNTIFS($D$2:$D14900,D14900)</f>
        <v>657</v>
      </c>
    </row>
    <row r="14901" spans="1:12" x14ac:dyDescent="0.2">
      <c r="A14901" s="1">
        <v>1011364</v>
      </c>
      <c r="B14901" s="2">
        <v>40677</v>
      </c>
      <c r="C14901">
        <v>21</v>
      </c>
      <c r="D14901" t="s">
        <v>10</v>
      </c>
      <c r="E14901" s="1">
        <v>41</v>
      </c>
      <c r="F14901" t="s">
        <v>759</v>
      </c>
      <c r="G14901">
        <v>0</v>
      </c>
      <c r="H14901">
        <v>1</v>
      </c>
      <c r="I14901">
        <v>1</v>
      </c>
      <c r="J14901">
        <f t="shared" si="244"/>
        <v>1</v>
      </c>
      <c r="K14901">
        <v>37</v>
      </c>
      <c r="L14901" s="8">
        <f>COUNTIFS($D$2:$D14901,D14901)</f>
        <v>733</v>
      </c>
    </row>
    <row r="14902" spans="1:12" x14ac:dyDescent="0.2">
      <c r="A14902" s="1">
        <v>1011365</v>
      </c>
      <c r="B14902" s="2">
        <v>40678</v>
      </c>
      <c r="C14902" s="1">
        <v>14</v>
      </c>
      <c r="D14902" t="s">
        <v>27</v>
      </c>
      <c r="E14902">
        <v>22</v>
      </c>
      <c r="F14902" t="s">
        <v>15</v>
      </c>
      <c r="G14902">
        <v>1</v>
      </c>
      <c r="H14902">
        <v>2</v>
      </c>
      <c r="I14902">
        <v>2</v>
      </c>
      <c r="J14902">
        <f t="shared" si="244"/>
        <v>1</v>
      </c>
      <c r="K14902">
        <v>37</v>
      </c>
      <c r="L14902" s="8">
        <f>COUNTIFS($D$2:$D14902,D14902)</f>
        <v>733</v>
      </c>
    </row>
    <row r="14903" spans="1:12" x14ac:dyDescent="0.2">
      <c r="A14903" s="1">
        <v>1011365</v>
      </c>
      <c r="B14903" s="2">
        <v>40678</v>
      </c>
      <c r="C14903">
        <v>22</v>
      </c>
      <c r="D14903" t="s">
        <v>15</v>
      </c>
      <c r="E14903" s="1">
        <v>14</v>
      </c>
      <c r="F14903" t="s">
        <v>27</v>
      </c>
      <c r="G14903">
        <v>0</v>
      </c>
      <c r="H14903">
        <v>2</v>
      </c>
      <c r="I14903">
        <v>2</v>
      </c>
      <c r="J14903">
        <f t="shared" si="244"/>
        <v>1</v>
      </c>
      <c r="K14903">
        <v>37</v>
      </c>
      <c r="L14903" s="8">
        <f>COUNTIFS($D$2:$D14903,D14903)</f>
        <v>653</v>
      </c>
    </row>
    <row r="14904" spans="1:12" x14ac:dyDescent="0.2">
      <c r="A14904" s="1">
        <v>1011366</v>
      </c>
      <c r="B14904" s="2">
        <v>40678</v>
      </c>
      <c r="C14904" s="1">
        <v>63</v>
      </c>
      <c r="D14904" t="s">
        <v>777</v>
      </c>
      <c r="E14904">
        <v>29</v>
      </c>
      <c r="F14904" t="s">
        <v>42</v>
      </c>
      <c r="G14904">
        <v>1</v>
      </c>
      <c r="H14904">
        <v>3</v>
      </c>
      <c r="I14904">
        <v>2</v>
      </c>
      <c r="J14904">
        <f t="shared" si="244"/>
        <v>3</v>
      </c>
      <c r="K14904">
        <v>37</v>
      </c>
      <c r="L14904" s="8">
        <f>COUNTIFS($D$2:$D14904,D14904)</f>
        <v>227</v>
      </c>
    </row>
    <row r="14905" spans="1:12" x14ac:dyDescent="0.2">
      <c r="A14905" s="1">
        <v>1011366</v>
      </c>
      <c r="B14905" s="2">
        <v>40678</v>
      </c>
      <c r="C14905">
        <v>29</v>
      </c>
      <c r="D14905" t="s">
        <v>42</v>
      </c>
      <c r="E14905" s="1">
        <v>63</v>
      </c>
      <c r="F14905" t="s">
        <v>777</v>
      </c>
      <c r="G14905">
        <v>0</v>
      </c>
      <c r="H14905">
        <v>2</v>
      </c>
      <c r="I14905">
        <v>3</v>
      </c>
      <c r="J14905">
        <f t="shared" si="244"/>
        <v>0</v>
      </c>
      <c r="K14905">
        <v>37</v>
      </c>
      <c r="L14905" s="8">
        <f>COUNTIFS($D$2:$D14905,D14905)</f>
        <v>615</v>
      </c>
    </row>
    <row r="14906" spans="1:12" x14ac:dyDescent="0.2">
      <c r="A14906" s="1">
        <v>1011367</v>
      </c>
      <c r="B14906" s="2">
        <v>40678</v>
      </c>
      <c r="C14906" s="1">
        <v>19</v>
      </c>
      <c r="D14906" t="s">
        <v>40</v>
      </c>
      <c r="E14906">
        <v>26</v>
      </c>
      <c r="F14906" t="s">
        <v>17</v>
      </c>
      <c r="G14906">
        <v>1</v>
      </c>
      <c r="H14906">
        <v>0</v>
      </c>
      <c r="I14906">
        <v>2</v>
      </c>
      <c r="J14906">
        <f t="shared" si="244"/>
        <v>0</v>
      </c>
      <c r="K14906">
        <v>37</v>
      </c>
      <c r="L14906" s="8">
        <f>COUNTIFS($D$2:$D14906,D14906)</f>
        <v>733</v>
      </c>
    </row>
    <row r="14907" spans="1:12" x14ac:dyDescent="0.2">
      <c r="A14907" s="1">
        <v>1011367</v>
      </c>
      <c r="B14907" s="2">
        <v>40678</v>
      </c>
      <c r="C14907">
        <v>26</v>
      </c>
      <c r="D14907" t="s">
        <v>17</v>
      </c>
      <c r="E14907" s="1">
        <v>19</v>
      </c>
      <c r="F14907" t="s">
        <v>40</v>
      </c>
      <c r="G14907">
        <v>0</v>
      </c>
      <c r="H14907">
        <v>2</v>
      </c>
      <c r="I14907">
        <v>0</v>
      </c>
      <c r="J14907">
        <f t="shared" si="244"/>
        <v>3</v>
      </c>
      <c r="K14907">
        <v>37</v>
      </c>
      <c r="L14907" s="8">
        <f>COUNTIFS($D$2:$D14907,D14907)</f>
        <v>733</v>
      </c>
    </row>
    <row r="14908" spans="1:12" x14ac:dyDescent="0.2">
      <c r="A14908" s="1">
        <v>1011368</v>
      </c>
      <c r="B14908" s="2">
        <v>40678</v>
      </c>
      <c r="C14908" s="1">
        <v>43</v>
      </c>
      <c r="D14908" t="s">
        <v>760</v>
      </c>
      <c r="E14908">
        <v>36</v>
      </c>
      <c r="F14908" t="s">
        <v>25</v>
      </c>
      <c r="G14908">
        <v>1</v>
      </c>
      <c r="H14908">
        <v>0</v>
      </c>
      <c r="I14908">
        <v>2</v>
      </c>
      <c r="J14908">
        <f t="shared" si="244"/>
        <v>0</v>
      </c>
      <c r="K14908">
        <v>37</v>
      </c>
      <c r="L14908" s="8">
        <f>COUNTIFS($D$2:$D14908,D14908)</f>
        <v>265</v>
      </c>
    </row>
    <row r="14909" spans="1:12" x14ac:dyDescent="0.2">
      <c r="A14909" s="1">
        <v>1011368</v>
      </c>
      <c r="B14909" s="2">
        <v>40678</v>
      </c>
      <c r="C14909">
        <v>36</v>
      </c>
      <c r="D14909" t="s">
        <v>25</v>
      </c>
      <c r="E14909" s="1">
        <v>43</v>
      </c>
      <c r="F14909" t="s">
        <v>760</v>
      </c>
      <c r="G14909">
        <v>0</v>
      </c>
      <c r="H14909">
        <v>2</v>
      </c>
      <c r="I14909">
        <v>0</v>
      </c>
      <c r="J14909">
        <f t="shared" si="244"/>
        <v>3</v>
      </c>
      <c r="K14909">
        <v>37</v>
      </c>
      <c r="L14909" s="8">
        <f>COUNTIFS($D$2:$D14909,D14909)</f>
        <v>379</v>
      </c>
    </row>
    <row r="14910" spans="1:12" x14ac:dyDescent="0.2">
      <c r="A14910" s="1">
        <v>1011369</v>
      </c>
      <c r="B14910" s="2">
        <v>40678</v>
      </c>
      <c r="C14910" s="1">
        <v>10</v>
      </c>
      <c r="D14910" t="s">
        <v>47</v>
      </c>
      <c r="E14910">
        <v>32</v>
      </c>
      <c r="F14910" t="s">
        <v>559</v>
      </c>
      <c r="G14910">
        <v>1</v>
      </c>
      <c r="H14910">
        <v>1</v>
      </c>
      <c r="I14910">
        <v>2</v>
      </c>
      <c r="J14910">
        <f t="shared" si="244"/>
        <v>0</v>
      </c>
      <c r="K14910">
        <v>37</v>
      </c>
      <c r="L14910" s="8">
        <f>COUNTIFS($D$2:$D14910,D14910)</f>
        <v>733</v>
      </c>
    </row>
    <row r="14911" spans="1:12" x14ac:dyDescent="0.2">
      <c r="A14911" s="1">
        <v>1011369</v>
      </c>
      <c r="B14911" s="2">
        <v>40678</v>
      </c>
      <c r="C14911">
        <v>32</v>
      </c>
      <c r="D14911" t="s">
        <v>559</v>
      </c>
      <c r="E14911" s="1">
        <v>10</v>
      </c>
      <c r="F14911" t="s">
        <v>47</v>
      </c>
      <c r="G14911">
        <v>0</v>
      </c>
      <c r="H14911">
        <v>2</v>
      </c>
      <c r="I14911">
        <v>1</v>
      </c>
      <c r="J14911">
        <f t="shared" si="244"/>
        <v>3</v>
      </c>
      <c r="K14911">
        <v>37</v>
      </c>
      <c r="L14911" s="8">
        <f>COUNTIFS($D$2:$D14911,D14911)</f>
        <v>733</v>
      </c>
    </row>
    <row r="14912" spans="1:12" x14ac:dyDescent="0.2">
      <c r="A14912" s="1">
        <v>1011370</v>
      </c>
      <c r="B14912" s="2">
        <v>40680</v>
      </c>
      <c r="C14912" s="1">
        <v>20</v>
      </c>
      <c r="D14912" t="s">
        <v>45</v>
      </c>
      <c r="E14912">
        <v>24</v>
      </c>
      <c r="F14912" t="s">
        <v>319</v>
      </c>
      <c r="G14912">
        <v>1</v>
      </c>
      <c r="H14912">
        <v>3</v>
      </c>
      <c r="I14912">
        <v>0</v>
      </c>
      <c r="J14912">
        <f t="shared" si="244"/>
        <v>3</v>
      </c>
      <c r="K14912">
        <v>37</v>
      </c>
      <c r="L14912" s="8">
        <f>COUNTIFS($D$2:$D14912,D14912)</f>
        <v>543</v>
      </c>
    </row>
    <row r="14913" spans="1:12" x14ac:dyDescent="0.2">
      <c r="A14913" s="1">
        <v>1011370</v>
      </c>
      <c r="B14913" s="2">
        <v>40680</v>
      </c>
      <c r="C14913">
        <v>24</v>
      </c>
      <c r="D14913" t="s">
        <v>319</v>
      </c>
      <c r="E14913" s="1">
        <v>20</v>
      </c>
      <c r="F14913" t="s">
        <v>45</v>
      </c>
      <c r="G14913">
        <v>0</v>
      </c>
      <c r="H14913">
        <v>0</v>
      </c>
      <c r="I14913">
        <v>3</v>
      </c>
      <c r="J14913">
        <f t="shared" si="244"/>
        <v>0</v>
      </c>
      <c r="K14913">
        <v>37</v>
      </c>
      <c r="L14913" s="8">
        <f>COUNTIFS($D$2:$D14913,D14913)</f>
        <v>113</v>
      </c>
    </row>
    <row r="14914" spans="1:12" x14ac:dyDescent="0.2">
      <c r="A14914" s="1">
        <v>1011371</v>
      </c>
      <c r="B14914" s="2">
        <v>40685</v>
      </c>
      <c r="C14914" s="1">
        <v>42</v>
      </c>
      <c r="D14914" t="s">
        <v>35</v>
      </c>
      <c r="E14914">
        <v>41</v>
      </c>
      <c r="F14914" t="s">
        <v>759</v>
      </c>
      <c r="G14914">
        <v>1</v>
      </c>
      <c r="H14914">
        <v>2</v>
      </c>
      <c r="I14914">
        <v>3</v>
      </c>
      <c r="J14914">
        <f t="shared" ref="J14914:J14977" si="245">IF(H14914&gt;I14914,3,IF(I14914&gt;H14914,0,1))</f>
        <v>0</v>
      </c>
      <c r="K14914">
        <v>38</v>
      </c>
      <c r="L14914" s="8">
        <f>COUNTIFS($D$2:$D14914,D14914)</f>
        <v>114</v>
      </c>
    </row>
    <row r="14915" spans="1:12" x14ac:dyDescent="0.2">
      <c r="A14915" s="1">
        <v>1011371</v>
      </c>
      <c r="B14915" s="2">
        <v>40685</v>
      </c>
      <c r="C14915">
        <v>41</v>
      </c>
      <c r="D14915" t="s">
        <v>759</v>
      </c>
      <c r="E14915" s="1">
        <v>42</v>
      </c>
      <c r="F14915" t="s">
        <v>35</v>
      </c>
      <c r="G14915">
        <v>0</v>
      </c>
      <c r="H14915">
        <v>3</v>
      </c>
      <c r="I14915">
        <v>2</v>
      </c>
      <c r="J14915">
        <f t="shared" si="245"/>
        <v>3</v>
      </c>
      <c r="K14915">
        <v>38</v>
      </c>
      <c r="L14915" s="8">
        <f>COUNTIFS($D$2:$D14915,D14915)</f>
        <v>658</v>
      </c>
    </row>
    <row r="14916" spans="1:12" x14ac:dyDescent="0.2">
      <c r="A14916" s="1">
        <v>1011372</v>
      </c>
      <c r="B14916" s="2">
        <v>40685</v>
      </c>
      <c r="C14916" s="1">
        <v>29</v>
      </c>
      <c r="D14916" t="s">
        <v>42</v>
      </c>
      <c r="E14916">
        <v>31</v>
      </c>
      <c r="F14916" t="s">
        <v>447</v>
      </c>
      <c r="G14916">
        <v>1</v>
      </c>
      <c r="H14916">
        <v>0</v>
      </c>
      <c r="I14916">
        <v>3</v>
      </c>
      <c r="J14916">
        <f t="shared" si="245"/>
        <v>0</v>
      </c>
      <c r="K14916">
        <v>38</v>
      </c>
      <c r="L14916" s="8">
        <f>COUNTIFS($D$2:$D14916,D14916)</f>
        <v>616</v>
      </c>
    </row>
    <row r="14917" spans="1:12" x14ac:dyDescent="0.2">
      <c r="A14917" s="1">
        <v>1011372</v>
      </c>
      <c r="B14917" s="2">
        <v>40685</v>
      </c>
      <c r="C14917">
        <v>31</v>
      </c>
      <c r="D14917" t="s">
        <v>447</v>
      </c>
      <c r="E14917" s="1">
        <v>29</v>
      </c>
      <c r="F14917" t="s">
        <v>42</v>
      </c>
      <c r="G14917">
        <v>0</v>
      </c>
      <c r="H14917">
        <v>3</v>
      </c>
      <c r="I14917">
        <v>0</v>
      </c>
      <c r="J14917">
        <f t="shared" si="245"/>
        <v>3</v>
      </c>
      <c r="K14917">
        <v>38</v>
      </c>
      <c r="L14917" s="8">
        <f>COUNTIFS($D$2:$D14917,D14917)</f>
        <v>380</v>
      </c>
    </row>
    <row r="14918" spans="1:12" x14ac:dyDescent="0.2">
      <c r="A14918" s="1">
        <v>1011373</v>
      </c>
      <c r="B14918" s="2">
        <v>40685</v>
      </c>
      <c r="C14918" s="1">
        <v>26</v>
      </c>
      <c r="D14918" t="s">
        <v>17</v>
      </c>
      <c r="E14918">
        <v>43</v>
      </c>
      <c r="F14918" t="s">
        <v>760</v>
      </c>
      <c r="G14918">
        <v>1</v>
      </c>
      <c r="H14918">
        <v>2</v>
      </c>
      <c r="I14918">
        <v>1</v>
      </c>
      <c r="J14918">
        <f t="shared" si="245"/>
        <v>3</v>
      </c>
      <c r="K14918">
        <v>38</v>
      </c>
      <c r="L14918" s="8">
        <f>COUNTIFS($D$2:$D14918,D14918)</f>
        <v>734</v>
      </c>
    </row>
    <row r="14919" spans="1:12" x14ac:dyDescent="0.2">
      <c r="A14919" s="1">
        <v>1011373</v>
      </c>
      <c r="B14919" s="2">
        <v>40685</v>
      </c>
      <c r="C14919">
        <v>43</v>
      </c>
      <c r="D14919" t="s">
        <v>760</v>
      </c>
      <c r="E14919" s="1">
        <v>26</v>
      </c>
      <c r="F14919" t="s">
        <v>17</v>
      </c>
      <c r="G14919">
        <v>0</v>
      </c>
      <c r="H14919">
        <v>1</v>
      </c>
      <c r="I14919">
        <v>2</v>
      </c>
      <c r="J14919">
        <f t="shared" si="245"/>
        <v>0</v>
      </c>
      <c r="K14919">
        <v>38</v>
      </c>
      <c r="L14919" s="8">
        <f>COUNTIFS($D$2:$D14919,D14919)</f>
        <v>266</v>
      </c>
    </row>
    <row r="14920" spans="1:12" x14ac:dyDescent="0.2">
      <c r="A14920" s="1">
        <v>1011374</v>
      </c>
      <c r="B14920" s="2">
        <v>40685</v>
      </c>
      <c r="C14920" s="1">
        <v>24</v>
      </c>
      <c r="D14920" t="s">
        <v>319</v>
      </c>
      <c r="E14920">
        <v>63</v>
      </c>
      <c r="F14920" t="s">
        <v>777</v>
      </c>
      <c r="G14920">
        <v>1</v>
      </c>
      <c r="H14920">
        <v>0</v>
      </c>
      <c r="I14920">
        <v>1</v>
      </c>
      <c r="J14920">
        <f t="shared" si="245"/>
        <v>0</v>
      </c>
      <c r="K14920">
        <v>38</v>
      </c>
      <c r="L14920" s="8">
        <f>COUNTIFS($D$2:$D14920,D14920)</f>
        <v>114</v>
      </c>
    </row>
    <row r="14921" spans="1:12" x14ac:dyDescent="0.2">
      <c r="A14921" s="1">
        <v>1011374</v>
      </c>
      <c r="B14921" s="2">
        <v>40685</v>
      </c>
      <c r="C14921">
        <v>63</v>
      </c>
      <c r="D14921" t="s">
        <v>777</v>
      </c>
      <c r="E14921" s="1">
        <v>24</v>
      </c>
      <c r="F14921" t="s">
        <v>319</v>
      </c>
      <c r="G14921">
        <v>0</v>
      </c>
      <c r="H14921">
        <v>1</v>
      </c>
      <c r="I14921">
        <v>0</v>
      </c>
      <c r="J14921">
        <f t="shared" si="245"/>
        <v>3</v>
      </c>
      <c r="K14921">
        <v>38</v>
      </c>
      <c r="L14921" s="8">
        <f>COUNTIFS($D$2:$D14921,D14921)</f>
        <v>228</v>
      </c>
    </row>
    <row r="14922" spans="1:12" x14ac:dyDescent="0.2">
      <c r="A14922" s="1">
        <v>1011375</v>
      </c>
      <c r="B14922" s="2">
        <v>40685</v>
      </c>
      <c r="C14922" s="1">
        <v>22</v>
      </c>
      <c r="D14922" t="s">
        <v>15</v>
      </c>
      <c r="E14922">
        <v>28</v>
      </c>
      <c r="F14922" t="s">
        <v>320</v>
      </c>
      <c r="G14922">
        <v>1</v>
      </c>
      <c r="H14922">
        <v>3</v>
      </c>
      <c r="I14922">
        <v>3</v>
      </c>
      <c r="J14922">
        <f t="shared" si="245"/>
        <v>1</v>
      </c>
      <c r="K14922">
        <v>38</v>
      </c>
      <c r="L14922" s="8">
        <f>COUNTIFS($D$2:$D14922,D14922)</f>
        <v>654</v>
      </c>
    </row>
    <row r="14923" spans="1:12" x14ac:dyDescent="0.2">
      <c r="A14923" s="1">
        <v>1011375</v>
      </c>
      <c r="B14923" s="2">
        <v>40685</v>
      </c>
      <c r="C14923">
        <v>28</v>
      </c>
      <c r="D14923" t="s">
        <v>320</v>
      </c>
      <c r="E14923" s="1">
        <v>22</v>
      </c>
      <c r="F14923" t="s">
        <v>15</v>
      </c>
      <c r="G14923">
        <v>0</v>
      </c>
      <c r="H14923">
        <v>3</v>
      </c>
      <c r="I14923">
        <v>3</v>
      </c>
      <c r="J14923">
        <f t="shared" si="245"/>
        <v>1</v>
      </c>
      <c r="K14923">
        <v>38</v>
      </c>
      <c r="L14923" s="8">
        <f>COUNTIFS($D$2:$D14923,D14923)</f>
        <v>190</v>
      </c>
    </row>
    <row r="14924" spans="1:12" x14ac:dyDescent="0.2">
      <c r="A14924" s="1">
        <v>1011376</v>
      </c>
      <c r="B14924" s="2">
        <v>40685</v>
      </c>
      <c r="C14924" s="1">
        <v>21</v>
      </c>
      <c r="D14924" t="s">
        <v>10</v>
      </c>
      <c r="E14924">
        <v>44</v>
      </c>
      <c r="F14924" t="s">
        <v>761</v>
      </c>
      <c r="G14924">
        <v>1</v>
      </c>
      <c r="H14924">
        <v>4</v>
      </c>
      <c r="I14924">
        <v>2</v>
      </c>
      <c r="J14924">
        <f t="shared" si="245"/>
        <v>3</v>
      </c>
      <c r="K14924">
        <v>38</v>
      </c>
      <c r="L14924" s="8">
        <f>COUNTIFS($D$2:$D14924,D14924)</f>
        <v>734</v>
      </c>
    </row>
    <row r="14925" spans="1:12" x14ac:dyDescent="0.2">
      <c r="A14925" s="1">
        <v>1011376</v>
      </c>
      <c r="B14925" s="2">
        <v>40685</v>
      </c>
      <c r="C14925">
        <v>44</v>
      </c>
      <c r="D14925" t="s">
        <v>761</v>
      </c>
      <c r="E14925" s="1">
        <v>21</v>
      </c>
      <c r="F14925" t="s">
        <v>10</v>
      </c>
      <c r="G14925">
        <v>0</v>
      </c>
      <c r="H14925">
        <v>2</v>
      </c>
      <c r="I14925">
        <v>4</v>
      </c>
      <c r="J14925">
        <f t="shared" si="245"/>
        <v>0</v>
      </c>
      <c r="K14925">
        <v>38</v>
      </c>
      <c r="L14925" s="8">
        <f>COUNTIFS($D$2:$D14925,D14925)</f>
        <v>38</v>
      </c>
    </row>
    <row r="14926" spans="1:12" x14ac:dyDescent="0.2">
      <c r="A14926" s="1">
        <v>1011377</v>
      </c>
      <c r="B14926" s="2">
        <v>40685</v>
      </c>
      <c r="C14926" s="1">
        <v>36</v>
      </c>
      <c r="D14926" t="s">
        <v>25</v>
      </c>
      <c r="E14926">
        <v>10</v>
      </c>
      <c r="F14926" t="s">
        <v>47</v>
      </c>
      <c r="G14926">
        <v>1</v>
      </c>
      <c r="H14926">
        <v>2</v>
      </c>
      <c r="I14926">
        <v>2</v>
      </c>
      <c r="J14926">
        <f t="shared" si="245"/>
        <v>1</v>
      </c>
      <c r="K14926">
        <v>38</v>
      </c>
      <c r="L14926" s="8">
        <f>COUNTIFS($D$2:$D14926,D14926)</f>
        <v>380</v>
      </c>
    </row>
    <row r="14927" spans="1:12" x14ac:dyDescent="0.2">
      <c r="A14927" s="1">
        <v>1011377</v>
      </c>
      <c r="B14927" s="2">
        <v>40685</v>
      </c>
      <c r="C14927">
        <v>10</v>
      </c>
      <c r="D14927" t="s">
        <v>47</v>
      </c>
      <c r="E14927" s="1">
        <v>36</v>
      </c>
      <c r="F14927" t="s">
        <v>25</v>
      </c>
      <c r="G14927">
        <v>0</v>
      </c>
      <c r="H14927">
        <v>2</v>
      </c>
      <c r="I14927">
        <v>2</v>
      </c>
      <c r="J14927">
        <f t="shared" si="245"/>
        <v>1</v>
      </c>
      <c r="K14927">
        <v>38</v>
      </c>
      <c r="L14927" s="8">
        <f>COUNTIFS($D$2:$D14927,D14927)</f>
        <v>734</v>
      </c>
    </row>
    <row r="14928" spans="1:12" x14ac:dyDescent="0.2">
      <c r="A14928" s="1">
        <v>1011378</v>
      </c>
      <c r="B14928" s="2">
        <v>40685</v>
      </c>
      <c r="C14928" s="1">
        <v>16</v>
      </c>
      <c r="D14928" t="s">
        <v>37</v>
      </c>
      <c r="E14928">
        <v>14</v>
      </c>
      <c r="F14928" t="s">
        <v>27</v>
      </c>
      <c r="G14928">
        <v>1</v>
      </c>
      <c r="H14928">
        <v>1</v>
      </c>
      <c r="I14928">
        <v>0</v>
      </c>
      <c r="J14928">
        <f t="shared" si="245"/>
        <v>3</v>
      </c>
      <c r="K14928">
        <v>38</v>
      </c>
      <c r="L14928" s="8">
        <f>COUNTIFS($D$2:$D14928,D14928)</f>
        <v>734</v>
      </c>
    </row>
    <row r="14929" spans="1:12" x14ac:dyDescent="0.2">
      <c r="A14929" s="1">
        <v>1011378</v>
      </c>
      <c r="B14929" s="2">
        <v>40685</v>
      </c>
      <c r="C14929">
        <v>14</v>
      </c>
      <c r="D14929" t="s">
        <v>27</v>
      </c>
      <c r="E14929" s="1">
        <v>16</v>
      </c>
      <c r="F14929" t="s">
        <v>37</v>
      </c>
      <c r="G14929">
        <v>0</v>
      </c>
      <c r="H14929">
        <v>0</v>
      </c>
      <c r="I14929">
        <v>1</v>
      </c>
      <c r="J14929">
        <f t="shared" si="245"/>
        <v>0</v>
      </c>
      <c r="K14929">
        <v>38</v>
      </c>
      <c r="L14929" s="8">
        <f>COUNTIFS($D$2:$D14929,D14929)</f>
        <v>734</v>
      </c>
    </row>
    <row r="14930" spans="1:12" x14ac:dyDescent="0.2">
      <c r="A14930" s="1">
        <v>1011379</v>
      </c>
      <c r="B14930" s="2">
        <v>40685</v>
      </c>
      <c r="C14930" s="1">
        <v>40</v>
      </c>
      <c r="D14930" t="s">
        <v>758</v>
      </c>
      <c r="E14930">
        <v>20</v>
      </c>
      <c r="F14930" t="s">
        <v>45</v>
      </c>
      <c r="G14930">
        <v>1</v>
      </c>
      <c r="H14930">
        <v>0</v>
      </c>
      <c r="I14930">
        <v>2</v>
      </c>
      <c r="J14930">
        <f t="shared" si="245"/>
        <v>0</v>
      </c>
      <c r="K14930">
        <v>38</v>
      </c>
      <c r="L14930" s="8">
        <f>COUNTIFS($D$2:$D14930,D14930)</f>
        <v>456</v>
      </c>
    </row>
    <row r="14931" spans="1:12" x14ac:dyDescent="0.2">
      <c r="A14931" s="1">
        <v>1011379</v>
      </c>
      <c r="B14931" s="2">
        <v>40685</v>
      </c>
      <c r="C14931">
        <v>20</v>
      </c>
      <c r="D14931" t="s">
        <v>45</v>
      </c>
      <c r="E14931" s="1">
        <v>40</v>
      </c>
      <c r="F14931" t="s">
        <v>758</v>
      </c>
      <c r="G14931">
        <v>0</v>
      </c>
      <c r="H14931">
        <v>2</v>
      </c>
      <c r="I14931">
        <v>0</v>
      </c>
      <c r="J14931">
        <f t="shared" si="245"/>
        <v>3</v>
      </c>
      <c r="K14931">
        <v>38</v>
      </c>
      <c r="L14931" s="8">
        <f>COUNTIFS($D$2:$D14931,D14931)</f>
        <v>544</v>
      </c>
    </row>
    <row r="14932" spans="1:12" x14ac:dyDescent="0.2">
      <c r="A14932" s="1">
        <v>1011380</v>
      </c>
      <c r="B14932" s="2">
        <v>40685</v>
      </c>
      <c r="C14932" s="1">
        <v>32</v>
      </c>
      <c r="D14932" t="s">
        <v>559</v>
      </c>
      <c r="E14932">
        <v>19</v>
      </c>
      <c r="F14932" t="s">
        <v>40</v>
      </c>
      <c r="G14932">
        <v>1</v>
      </c>
      <c r="H14932">
        <v>1</v>
      </c>
      <c r="I14932">
        <v>0</v>
      </c>
      <c r="J14932">
        <f t="shared" si="245"/>
        <v>3</v>
      </c>
      <c r="K14932">
        <v>38</v>
      </c>
      <c r="L14932" s="8">
        <f>COUNTIFS($D$2:$D14932,D14932)</f>
        <v>734</v>
      </c>
    </row>
    <row r="14933" spans="1:12" x14ac:dyDescent="0.2">
      <c r="A14933" s="1">
        <v>1011380</v>
      </c>
      <c r="B14933" s="2">
        <v>40685</v>
      </c>
      <c r="C14933">
        <v>19</v>
      </c>
      <c r="D14933" t="s">
        <v>40</v>
      </c>
      <c r="E14933" s="1">
        <v>32</v>
      </c>
      <c r="F14933" t="s">
        <v>559</v>
      </c>
      <c r="G14933">
        <v>0</v>
      </c>
      <c r="H14933">
        <v>0</v>
      </c>
      <c r="I14933">
        <v>1</v>
      </c>
      <c r="J14933">
        <f t="shared" si="245"/>
        <v>0</v>
      </c>
      <c r="K14933">
        <v>38</v>
      </c>
      <c r="L14933" s="8">
        <f>COUNTIFS($D$2:$D14933,D14933)</f>
        <v>734</v>
      </c>
    </row>
    <row r="14934" spans="1:12" x14ac:dyDescent="0.2">
      <c r="A14934" s="1">
        <v>1112001</v>
      </c>
      <c r="B14934" s="9">
        <v>40768</v>
      </c>
      <c r="C14934" s="1">
        <v>63</v>
      </c>
      <c r="D14934" t="s">
        <v>777</v>
      </c>
      <c r="E14934">
        <v>30</v>
      </c>
      <c r="F14934" t="s">
        <v>561</v>
      </c>
      <c r="G14934">
        <v>1</v>
      </c>
      <c r="H14934">
        <v>1</v>
      </c>
      <c r="I14934">
        <v>1</v>
      </c>
      <c r="J14934">
        <f t="shared" si="245"/>
        <v>1</v>
      </c>
      <c r="K14934">
        <v>1</v>
      </c>
      <c r="L14934" s="8">
        <f>COUNTIFS($D$2:$D14934,D14934)</f>
        <v>229</v>
      </c>
    </row>
    <row r="14935" spans="1:12" x14ac:dyDescent="0.2">
      <c r="A14935" s="1">
        <v>1112001</v>
      </c>
      <c r="B14935" s="9">
        <v>40768</v>
      </c>
      <c r="C14935">
        <v>30</v>
      </c>
      <c r="D14935" t="s">
        <v>561</v>
      </c>
      <c r="E14935" s="1">
        <v>63</v>
      </c>
      <c r="F14935" t="s">
        <v>777</v>
      </c>
      <c r="G14935">
        <v>0</v>
      </c>
      <c r="H14935">
        <v>1</v>
      </c>
      <c r="I14935">
        <v>1</v>
      </c>
      <c r="J14935">
        <f t="shared" si="245"/>
        <v>1</v>
      </c>
      <c r="K14935">
        <v>1</v>
      </c>
      <c r="L14935" s="8">
        <f>COUNTIFS($D$2:$D14935,D14935)</f>
        <v>165</v>
      </c>
    </row>
    <row r="14936" spans="1:12" x14ac:dyDescent="0.2">
      <c r="A14936" s="1">
        <v>1112002</v>
      </c>
      <c r="B14936" s="9">
        <v>40768</v>
      </c>
      <c r="C14936" s="1">
        <v>58</v>
      </c>
      <c r="D14936" t="s">
        <v>663</v>
      </c>
      <c r="E14936">
        <v>40</v>
      </c>
      <c r="F14936" t="s">
        <v>758</v>
      </c>
      <c r="G14936">
        <v>1</v>
      </c>
      <c r="H14936">
        <v>0</v>
      </c>
      <c r="I14936">
        <v>4</v>
      </c>
      <c r="J14936">
        <f t="shared" si="245"/>
        <v>0</v>
      </c>
      <c r="K14936">
        <v>1</v>
      </c>
      <c r="L14936" s="8">
        <f>COUNTIFS($D$2:$D14936,D14936)</f>
        <v>165</v>
      </c>
    </row>
    <row r="14937" spans="1:12" x14ac:dyDescent="0.2">
      <c r="A14937" s="1">
        <v>1112002</v>
      </c>
      <c r="B14937" s="9">
        <v>40768</v>
      </c>
      <c r="C14937">
        <v>40</v>
      </c>
      <c r="D14937" t="s">
        <v>758</v>
      </c>
      <c r="E14937" s="1">
        <v>58</v>
      </c>
      <c r="F14937" t="s">
        <v>663</v>
      </c>
      <c r="G14937">
        <v>0</v>
      </c>
      <c r="H14937">
        <v>4</v>
      </c>
      <c r="I14937">
        <v>0</v>
      </c>
      <c r="J14937">
        <f t="shared" si="245"/>
        <v>3</v>
      </c>
      <c r="K14937">
        <v>1</v>
      </c>
      <c r="L14937" s="8">
        <f>COUNTIFS($D$2:$D14937,D14937)</f>
        <v>457</v>
      </c>
    </row>
    <row r="14938" spans="1:12" x14ac:dyDescent="0.2">
      <c r="A14938" s="1">
        <v>1112003</v>
      </c>
      <c r="B14938" s="9">
        <v>40768</v>
      </c>
      <c r="C14938" s="1">
        <v>19</v>
      </c>
      <c r="D14938" t="s">
        <v>40</v>
      </c>
      <c r="E14938">
        <v>31</v>
      </c>
      <c r="F14938" t="s">
        <v>447</v>
      </c>
      <c r="G14938">
        <v>1</v>
      </c>
      <c r="H14938">
        <v>1</v>
      </c>
      <c r="I14938">
        <v>1</v>
      </c>
      <c r="J14938">
        <f t="shared" si="245"/>
        <v>1</v>
      </c>
      <c r="K14938">
        <v>1</v>
      </c>
      <c r="L14938" s="8">
        <f>COUNTIFS($D$2:$D14938,D14938)</f>
        <v>735</v>
      </c>
    </row>
    <row r="14939" spans="1:12" x14ac:dyDescent="0.2">
      <c r="A14939" s="1">
        <v>1112003</v>
      </c>
      <c r="B14939" s="9">
        <v>40768</v>
      </c>
      <c r="C14939">
        <v>31</v>
      </c>
      <c r="D14939" t="s">
        <v>447</v>
      </c>
      <c r="E14939" s="1">
        <v>19</v>
      </c>
      <c r="F14939" t="s">
        <v>40</v>
      </c>
      <c r="G14939">
        <v>0</v>
      </c>
      <c r="H14939">
        <v>1</v>
      </c>
      <c r="I14939">
        <v>1</v>
      </c>
      <c r="J14939">
        <f t="shared" si="245"/>
        <v>1</v>
      </c>
      <c r="K14939">
        <v>1</v>
      </c>
      <c r="L14939" s="8">
        <f>COUNTIFS($D$2:$D14939,D14939)</f>
        <v>381</v>
      </c>
    </row>
    <row r="14940" spans="1:12" x14ac:dyDescent="0.2">
      <c r="A14940" s="1">
        <v>1112004</v>
      </c>
      <c r="B14940" s="9">
        <v>40768</v>
      </c>
      <c r="C14940" s="1">
        <v>36</v>
      </c>
      <c r="D14940" t="s">
        <v>25</v>
      </c>
      <c r="E14940">
        <v>32</v>
      </c>
      <c r="F14940" t="s">
        <v>559</v>
      </c>
      <c r="G14940">
        <v>1</v>
      </c>
      <c r="H14940">
        <v>0</v>
      </c>
      <c r="I14940">
        <v>0</v>
      </c>
      <c r="J14940">
        <f t="shared" si="245"/>
        <v>1</v>
      </c>
      <c r="K14940">
        <v>1</v>
      </c>
      <c r="L14940" s="8">
        <f>COUNTIFS($D$2:$D14940,D14940)</f>
        <v>381</v>
      </c>
    </row>
    <row r="14941" spans="1:12" x14ac:dyDescent="0.2">
      <c r="A14941" s="1">
        <v>1112004</v>
      </c>
      <c r="B14941" s="9">
        <v>40768</v>
      </c>
      <c r="C14941">
        <v>32</v>
      </c>
      <c r="D14941" t="s">
        <v>559</v>
      </c>
      <c r="E14941" s="1">
        <v>36</v>
      </c>
      <c r="F14941" t="s">
        <v>25</v>
      </c>
      <c r="G14941">
        <v>0</v>
      </c>
      <c r="H14941">
        <v>0</v>
      </c>
      <c r="I14941">
        <v>0</v>
      </c>
      <c r="J14941">
        <f t="shared" si="245"/>
        <v>1</v>
      </c>
      <c r="K14941">
        <v>1</v>
      </c>
      <c r="L14941" s="8">
        <f>COUNTIFS($D$2:$D14941,D14941)</f>
        <v>735</v>
      </c>
    </row>
    <row r="14942" spans="1:12" x14ac:dyDescent="0.2">
      <c r="A14942" s="1">
        <v>1112005</v>
      </c>
      <c r="B14942" s="9">
        <v>40768</v>
      </c>
      <c r="C14942" s="1">
        <v>41</v>
      </c>
      <c r="D14942" t="s">
        <v>759</v>
      </c>
      <c r="E14942">
        <v>42</v>
      </c>
      <c r="F14942" t="s">
        <v>35</v>
      </c>
      <c r="G14942">
        <v>1</v>
      </c>
      <c r="H14942">
        <v>1</v>
      </c>
      <c r="I14942">
        <v>2</v>
      </c>
      <c r="J14942">
        <f t="shared" si="245"/>
        <v>0</v>
      </c>
      <c r="K14942">
        <v>1</v>
      </c>
      <c r="L14942" s="8">
        <f>COUNTIFS($D$2:$D14942,D14942)</f>
        <v>659</v>
      </c>
    </row>
    <row r="14943" spans="1:12" x14ac:dyDescent="0.2">
      <c r="A14943" s="1">
        <v>1112005</v>
      </c>
      <c r="B14943" s="9">
        <v>40768</v>
      </c>
      <c r="C14943">
        <v>42</v>
      </c>
      <c r="D14943" t="s">
        <v>35</v>
      </c>
      <c r="E14943" s="1">
        <v>41</v>
      </c>
      <c r="F14943" t="s">
        <v>759</v>
      </c>
      <c r="G14943">
        <v>0</v>
      </c>
      <c r="H14943">
        <v>2</v>
      </c>
      <c r="I14943">
        <v>1</v>
      </c>
      <c r="J14943">
        <f t="shared" si="245"/>
        <v>3</v>
      </c>
      <c r="K14943">
        <v>1</v>
      </c>
      <c r="L14943" s="8">
        <f>COUNTIFS($D$2:$D14943,D14943)</f>
        <v>115</v>
      </c>
    </row>
    <row r="14944" spans="1:12" x14ac:dyDescent="0.2">
      <c r="A14944" s="1">
        <v>1112006</v>
      </c>
      <c r="B14944" s="9">
        <v>40768</v>
      </c>
      <c r="C14944" s="1">
        <v>22</v>
      </c>
      <c r="D14944" t="s">
        <v>15</v>
      </c>
      <c r="E14944">
        <v>10</v>
      </c>
      <c r="F14944" t="s">
        <v>47</v>
      </c>
      <c r="G14944">
        <v>1</v>
      </c>
      <c r="H14944">
        <v>0</v>
      </c>
      <c r="I14944">
        <v>0</v>
      </c>
      <c r="J14944">
        <f t="shared" si="245"/>
        <v>1</v>
      </c>
      <c r="K14944">
        <v>1</v>
      </c>
      <c r="L14944" s="8">
        <f>COUNTIFS($D$2:$D14944,D14944)</f>
        <v>655</v>
      </c>
    </row>
    <row r="14945" spans="1:12" x14ac:dyDescent="0.2">
      <c r="A14945" s="1">
        <v>1112006</v>
      </c>
      <c r="B14945" s="9">
        <v>40768</v>
      </c>
      <c r="C14945">
        <v>10</v>
      </c>
      <c r="D14945" t="s">
        <v>47</v>
      </c>
      <c r="E14945" s="1">
        <v>22</v>
      </c>
      <c r="F14945" t="s">
        <v>15</v>
      </c>
      <c r="G14945">
        <v>0</v>
      </c>
      <c r="H14945">
        <v>0</v>
      </c>
      <c r="I14945">
        <v>0</v>
      </c>
      <c r="J14945">
        <f t="shared" si="245"/>
        <v>1</v>
      </c>
      <c r="K14945">
        <v>1</v>
      </c>
      <c r="L14945" s="8">
        <f>COUNTIFS($D$2:$D14945,D14945)</f>
        <v>735</v>
      </c>
    </row>
    <row r="14946" spans="1:12" x14ac:dyDescent="0.2">
      <c r="A14946" s="1">
        <v>1112007</v>
      </c>
      <c r="B14946" s="9">
        <v>40769</v>
      </c>
      <c r="C14946" s="1">
        <v>24</v>
      </c>
      <c r="D14946" t="s">
        <v>319</v>
      </c>
      <c r="E14946">
        <v>14</v>
      </c>
      <c r="F14946" t="s">
        <v>27</v>
      </c>
      <c r="G14946">
        <v>1</v>
      </c>
      <c r="H14946">
        <v>0</v>
      </c>
      <c r="I14946">
        <v>0</v>
      </c>
      <c r="J14946">
        <f t="shared" si="245"/>
        <v>1</v>
      </c>
      <c r="K14946">
        <v>1</v>
      </c>
      <c r="L14946" s="8">
        <f>COUNTIFS($D$2:$D14946,D14946)</f>
        <v>115</v>
      </c>
    </row>
    <row r="14947" spans="1:12" x14ac:dyDescent="0.2">
      <c r="A14947" s="1">
        <v>1112007</v>
      </c>
      <c r="B14947" s="9">
        <v>40769</v>
      </c>
      <c r="C14947">
        <v>14</v>
      </c>
      <c r="D14947" t="s">
        <v>27</v>
      </c>
      <c r="E14947" s="1">
        <v>24</v>
      </c>
      <c r="F14947" t="s">
        <v>319</v>
      </c>
      <c r="G14947">
        <v>0</v>
      </c>
      <c r="H14947">
        <v>0</v>
      </c>
      <c r="I14947">
        <v>0</v>
      </c>
      <c r="J14947">
        <f t="shared" si="245"/>
        <v>1</v>
      </c>
      <c r="K14947">
        <v>1</v>
      </c>
      <c r="L14947" s="8">
        <f>COUNTIFS($D$2:$D14947,D14947)</f>
        <v>735</v>
      </c>
    </row>
    <row r="14948" spans="1:12" x14ac:dyDescent="0.2">
      <c r="A14948" s="1">
        <v>1112008</v>
      </c>
      <c r="B14948" s="9">
        <v>40769</v>
      </c>
      <c r="C14948" s="1">
        <v>28</v>
      </c>
      <c r="D14948" t="s">
        <v>320</v>
      </c>
      <c r="E14948">
        <v>21</v>
      </c>
      <c r="F14948" t="s">
        <v>10</v>
      </c>
      <c r="G14948">
        <v>1</v>
      </c>
      <c r="H14948">
        <v>1</v>
      </c>
      <c r="I14948">
        <v>2</v>
      </c>
      <c r="J14948">
        <f t="shared" si="245"/>
        <v>0</v>
      </c>
      <c r="K14948">
        <v>1</v>
      </c>
      <c r="L14948" s="8">
        <f>COUNTIFS($D$2:$D14948,D14948)</f>
        <v>191</v>
      </c>
    </row>
    <row r="14949" spans="1:12" x14ac:dyDescent="0.2">
      <c r="A14949" s="1">
        <v>1112008</v>
      </c>
      <c r="B14949" s="9">
        <v>40769</v>
      </c>
      <c r="C14949">
        <v>21</v>
      </c>
      <c r="D14949" t="s">
        <v>10</v>
      </c>
      <c r="E14949" s="1">
        <v>28</v>
      </c>
      <c r="F14949" t="s">
        <v>320</v>
      </c>
      <c r="G14949">
        <v>0</v>
      </c>
      <c r="H14949">
        <v>2</v>
      </c>
      <c r="I14949">
        <v>1</v>
      </c>
      <c r="J14949">
        <f t="shared" si="245"/>
        <v>3</v>
      </c>
      <c r="K14949">
        <v>1</v>
      </c>
      <c r="L14949" s="8">
        <f>COUNTIFS($D$2:$D14949,D14949)</f>
        <v>735</v>
      </c>
    </row>
    <row r="14950" spans="1:12" x14ac:dyDescent="0.2">
      <c r="A14950" s="1">
        <v>1112009</v>
      </c>
      <c r="B14950" s="9">
        <v>40770</v>
      </c>
      <c r="C14950" s="1">
        <v>20</v>
      </c>
      <c r="D14950" t="s">
        <v>45</v>
      </c>
      <c r="E14950">
        <v>25</v>
      </c>
      <c r="F14950" t="s">
        <v>325</v>
      </c>
      <c r="G14950">
        <v>1</v>
      </c>
      <c r="H14950">
        <v>4</v>
      </c>
      <c r="I14950">
        <v>0</v>
      </c>
      <c r="J14950">
        <f t="shared" si="245"/>
        <v>3</v>
      </c>
      <c r="K14950">
        <v>1</v>
      </c>
      <c r="L14950" s="8">
        <f>COUNTIFS($D$2:$D14950,D14950)</f>
        <v>545</v>
      </c>
    </row>
    <row r="14951" spans="1:12" x14ac:dyDescent="0.2">
      <c r="A14951" s="1">
        <v>1112009</v>
      </c>
      <c r="B14951" s="9">
        <v>40770</v>
      </c>
      <c r="C14951">
        <v>25</v>
      </c>
      <c r="D14951" t="s">
        <v>325</v>
      </c>
      <c r="E14951" s="1">
        <v>21</v>
      </c>
      <c r="F14951" t="s">
        <v>10</v>
      </c>
      <c r="G14951">
        <v>0</v>
      </c>
      <c r="H14951">
        <v>0</v>
      </c>
      <c r="I14951">
        <v>4</v>
      </c>
      <c r="J14951">
        <f t="shared" si="245"/>
        <v>0</v>
      </c>
      <c r="K14951">
        <v>1</v>
      </c>
      <c r="L14951" s="8">
        <f>COUNTIFS($D$2:$D14951,D14951)</f>
        <v>1</v>
      </c>
    </row>
    <row r="14952" spans="1:12" x14ac:dyDescent="0.2">
      <c r="A14952" s="1">
        <v>1112010</v>
      </c>
      <c r="B14952" s="9">
        <v>40775</v>
      </c>
      <c r="C14952" s="1">
        <v>31</v>
      </c>
      <c r="D14952" t="s">
        <v>447</v>
      </c>
      <c r="E14952">
        <v>22</v>
      </c>
      <c r="F14952" t="s">
        <v>15</v>
      </c>
      <c r="G14952">
        <v>1</v>
      </c>
      <c r="H14952">
        <v>0</v>
      </c>
      <c r="I14952">
        <v>1</v>
      </c>
      <c r="J14952">
        <f t="shared" si="245"/>
        <v>0</v>
      </c>
      <c r="K14952">
        <v>2</v>
      </c>
      <c r="L14952" s="8">
        <f>COUNTIFS($D$2:$D14952,D14952)</f>
        <v>382</v>
      </c>
    </row>
    <row r="14953" spans="1:12" x14ac:dyDescent="0.2">
      <c r="A14953" s="1">
        <v>1112010</v>
      </c>
      <c r="B14953" s="9">
        <v>40775</v>
      </c>
      <c r="C14953">
        <v>22</v>
      </c>
      <c r="D14953" t="s">
        <v>15</v>
      </c>
      <c r="E14953" s="1">
        <v>31</v>
      </c>
      <c r="F14953" t="s">
        <v>447</v>
      </c>
      <c r="G14953">
        <v>0</v>
      </c>
      <c r="H14953">
        <v>1</v>
      </c>
      <c r="I14953">
        <v>0</v>
      </c>
      <c r="J14953">
        <f t="shared" si="245"/>
        <v>3</v>
      </c>
      <c r="K14953">
        <v>2</v>
      </c>
      <c r="L14953" s="8">
        <f>COUNTIFS($D$2:$D14953,D14953)</f>
        <v>656</v>
      </c>
    </row>
    <row r="14954" spans="1:12" x14ac:dyDescent="0.2">
      <c r="A14954" s="1">
        <v>1112011</v>
      </c>
      <c r="B14954" s="9">
        <v>40775</v>
      </c>
      <c r="C14954" s="1">
        <v>10</v>
      </c>
      <c r="D14954" t="s">
        <v>47</v>
      </c>
      <c r="E14954">
        <v>19</v>
      </c>
      <c r="F14954" t="s">
        <v>40</v>
      </c>
      <c r="G14954">
        <v>1</v>
      </c>
      <c r="H14954">
        <v>0</v>
      </c>
      <c r="I14954">
        <v>2</v>
      </c>
      <c r="J14954">
        <f t="shared" si="245"/>
        <v>0</v>
      </c>
      <c r="K14954">
        <v>2</v>
      </c>
      <c r="L14954" s="8">
        <f>COUNTIFS($D$2:$D14954,D14954)</f>
        <v>736</v>
      </c>
    </row>
    <row r="14955" spans="1:12" x14ac:dyDescent="0.2">
      <c r="A14955" s="1">
        <v>1112011</v>
      </c>
      <c r="B14955" s="9">
        <v>40775</v>
      </c>
      <c r="C14955">
        <v>19</v>
      </c>
      <c r="D14955" t="s">
        <v>40</v>
      </c>
      <c r="E14955" s="1">
        <v>10</v>
      </c>
      <c r="F14955" t="s">
        <v>47</v>
      </c>
      <c r="G14955">
        <v>0</v>
      </c>
      <c r="H14955">
        <v>2</v>
      </c>
      <c r="I14955">
        <v>0</v>
      </c>
      <c r="J14955">
        <f t="shared" si="245"/>
        <v>3</v>
      </c>
      <c r="K14955">
        <v>2</v>
      </c>
      <c r="L14955" s="8">
        <f>COUNTIFS($D$2:$D14955,D14955)</f>
        <v>736</v>
      </c>
    </row>
    <row r="14956" spans="1:12" x14ac:dyDescent="0.2">
      <c r="A14956" s="1">
        <v>1112012</v>
      </c>
      <c r="B14956" s="9">
        <v>40775</v>
      </c>
      <c r="C14956" s="1">
        <v>25</v>
      </c>
      <c r="D14956" t="s">
        <v>325</v>
      </c>
      <c r="E14956">
        <v>63</v>
      </c>
      <c r="F14956" t="s">
        <v>777</v>
      </c>
      <c r="G14956">
        <v>1</v>
      </c>
      <c r="H14956">
        <v>0</v>
      </c>
      <c r="I14956">
        <v>0</v>
      </c>
      <c r="J14956">
        <f t="shared" si="245"/>
        <v>1</v>
      </c>
      <c r="K14956">
        <v>2</v>
      </c>
      <c r="L14956" s="8">
        <f>COUNTIFS($D$2:$D14956,D14956)</f>
        <v>2</v>
      </c>
    </row>
    <row r="14957" spans="1:12" x14ac:dyDescent="0.2">
      <c r="A14957" s="1">
        <v>1112012</v>
      </c>
      <c r="B14957" s="9">
        <v>40775</v>
      </c>
      <c r="C14957">
        <v>63</v>
      </c>
      <c r="D14957" t="s">
        <v>777</v>
      </c>
      <c r="E14957" s="1">
        <v>25</v>
      </c>
      <c r="F14957" t="s">
        <v>325</v>
      </c>
      <c r="G14957">
        <v>0</v>
      </c>
      <c r="H14957">
        <v>0</v>
      </c>
      <c r="I14957">
        <v>0</v>
      </c>
      <c r="J14957">
        <f t="shared" si="245"/>
        <v>1</v>
      </c>
      <c r="K14957">
        <v>2</v>
      </c>
      <c r="L14957" s="8">
        <f>COUNTIFS($D$2:$D14957,D14957)</f>
        <v>230</v>
      </c>
    </row>
    <row r="14958" spans="1:12" x14ac:dyDescent="0.2">
      <c r="A14958" s="1">
        <v>1112013</v>
      </c>
      <c r="B14958" s="9">
        <v>40775</v>
      </c>
      <c r="C14958" s="1">
        <v>16</v>
      </c>
      <c r="D14958" t="s">
        <v>37</v>
      </c>
      <c r="E14958">
        <v>58</v>
      </c>
      <c r="F14958" t="s">
        <v>663</v>
      </c>
      <c r="G14958">
        <v>1</v>
      </c>
      <c r="H14958">
        <v>0</v>
      </c>
      <c r="I14958">
        <v>1</v>
      </c>
      <c r="J14958">
        <f t="shared" si="245"/>
        <v>0</v>
      </c>
      <c r="K14958">
        <v>1</v>
      </c>
      <c r="L14958" s="8">
        <f>COUNTIFS($D$2:$D14958,D14958)</f>
        <v>735</v>
      </c>
    </row>
    <row r="14959" spans="1:12" x14ac:dyDescent="0.2">
      <c r="A14959" s="1">
        <v>1112013</v>
      </c>
      <c r="B14959" s="9">
        <v>40775</v>
      </c>
      <c r="C14959">
        <v>58</v>
      </c>
      <c r="D14959" t="s">
        <v>663</v>
      </c>
      <c r="E14959" s="1">
        <v>16</v>
      </c>
      <c r="F14959" t="s">
        <v>37</v>
      </c>
      <c r="G14959">
        <v>0</v>
      </c>
      <c r="H14959">
        <v>1</v>
      </c>
      <c r="I14959">
        <v>0</v>
      </c>
      <c r="J14959">
        <f t="shared" si="245"/>
        <v>3</v>
      </c>
      <c r="K14959">
        <v>2</v>
      </c>
      <c r="L14959" s="8">
        <f>COUNTIFS($D$2:$D14959,D14959)</f>
        <v>166</v>
      </c>
    </row>
    <row r="14960" spans="1:12" x14ac:dyDescent="0.2">
      <c r="A14960" s="1">
        <v>1112014</v>
      </c>
      <c r="B14960" s="9">
        <v>40775</v>
      </c>
      <c r="C14960" s="1">
        <v>32</v>
      </c>
      <c r="D14960" t="s">
        <v>559</v>
      </c>
      <c r="E14960">
        <v>41</v>
      </c>
      <c r="F14960" t="s">
        <v>759</v>
      </c>
      <c r="G14960">
        <v>1</v>
      </c>
      <c r="H14960">
        <v>3</v>
      </c>
      <c r="I14960">
        <v>1</v>
      </c>
      <c r="J14960">
        <f t="shared" si="245"/>
        <v>3</v>
      </c>
      <c r="K14960">
        <v>2</v>
      </c>
      <c r="L14960" s="8">
        <f>COUNTIFS($D$2:$D14960,D14960)</f>
        <v>736</v>
      </c>
    </row>
    <row r="14961" spans="1:12" x14ac:dyDescent="0.2">
      <c r="A14961" s="1">
        <v>1112014</v>
      </c>
      <c r="B14961" s="9">
        <v>40775</v>
      </c>
      <c r="C14961">
        <v>41</v>
      </c>
      <c r="D14961" t="s">
        <v>759</v>
      </c>
      <c r="E14961" s="1">
        <v>32</v>
      </c>
      <c r="F14961" t="s">
        <v>559</v>
      </c>
      <c r="G14961">
        <v>0</v>
      </c>
      <c r="H14961">
        <v>1</v>
      </c>
      <c r="I14961">
        <v>3</v>
      </c>
      <c r="J14961">
        <f t="shared" si="245"/>
        <v>0</v>
      </c>
      <c r="K14961">
        <v>2</v>
      </c>
      <c r="L14961" s="8">
        <f>COUNTIFS($D$2:$D14961,D14961)</f>
        <v>660</v>
      </c>
    </row>
    <row r="14962" spans="1:12" x14ac:dyDescent="0.2">
      <c r="A14962" s="1">
        <v>1112015</v>
      </c>
      <c r="B14962" s="2">
        <v>40775</v>
      </c>
      <c r="C14962" s="1">
        <v>14</v>
      </c>
      <c r="D14962" t="s">
        <v>27</v>
      </c>
      <c r="E14962">
        <v>28</v>
      </c>
      <c r="F14962" t="s">
        <v>320</v>
      </c>
      <c r="G14962">
        <v>1</v>
      </c>
      <c r="H14962">
        <v>2</v>
      </c>
      <c r="I14962">
        <v>1</v>
      </c>
      <c r="J14962">
        <f t="shared" si="245"/>
        <v>3</v>
      </c>
      <c r="K14962">
        <v>2</v>
      </c>
      <c r="L14962" s="8">
        <f>COUNTIFS($D$2:$D14962,D14962)</f>
        <v>736</v>
      </c>
    </row>
    <row r="14963" spans="1:12" x14ac:dyDescent="0.2">
      <c r="A14963" s="1">
        <v>1112015</v>
      </c>
      <c r="B14963" s="9">
        <v>40775</v>
      </c>
      <c r="C14963">
        <v>28</v>
      </c>
      <c r="D14963" t="s">
        <v>320</v>
      </c>
      <c r="E14963" s="1">
        <v>14</v>
      </c>
      <c r="F14963" t="s">
        <v>27</v>
      </c>
      <c r="G14963">
        <v>0</v>
      </c>
      <c r="H14963">
        <v>1</v>
      </c>
      <c r="I14963">
        <v>2</v>
      </c>
      <c r="J14963">
        <f t="shared" si="245"/>
        <v>0</v>
      </c>
      <c r="K14963">
        <v>2</v>
      </c>
      <c r="L14963" s="8">
        <f>COUNTIFS($D$2:$D14963,D14963)</f>
        <v>192</v>
      </c>
    </row>
    <row r="14964" spans="1:12" x14ac:dyDescent="0.2">
      <c r="A14964" s="1">
        <v>1112016</v>
      </c>
      <c r="B14964" s="9">
        <v>40776</v>
      </c>
      <c r="C14964" s="1">
        <v>30</v>
      </c>
      <c r="D14964" t="s">
        <v>561</v>
      </c>
      <c r="E14964">
        <v>24</v>
      </c>
      <c r="F14964" t="s">
        <v>319</v>
      </c>
      <c r="G14964">
        <v>1</v>
      </c>
      <c r="H14964">
        <v>1</v>
      </c>
      <c r="I14964">
        <v>1</v>
      </c>
      <c r="J14964">
        <f t="shared" si="245"/>
        <v>1</v>
      </c>
      <c r="K14964">
        <v>2</v>
      </c>
      <c r="L14964" s="8">
        <f>COUNTIFS($D$2:$D14964,D14964)</f>
        <v>166</v>
      </c>
    </row>
    <row r="14965" spans="1:12" x14ac:dyDescent="0.2">
      <c r="A14965" s="1">
        <v>1112016</v>
      </c>
      <c r="B14965" s="9">
        <v>40776</v>
      </c>
      <c r="C14965">
        <v>24</v>
      </c>
      <c r="D14965" t="s">
        <v>319</v>
      </c>
      <c r="E14965" s="1">
        <v>30</v>
      </c>
      <c r="F14965" t="s">
        <v>561</v>
      </c>
      <c r="G14965">
        <v>0</v>
      </c>
      <c r="H14965">
        <v>1</v>
      </c>
      <c r="I14965">
        <v>1</v>
      </c>
      <c r="J14965">
        <f t="shared" si="245"/>
        <v>1</v>
      </c>
      <c r="K14965">
        <v>2</v>
      </c>
      <c r="L14965" s="8">
        <f>COUNTIFS($D$2:$D14965,D14965)</f>
        <v>116</v>
      </c>
    </row>
    <row r="14966" spans="1:12" x14ac:dyDescent="0.2">
      <c r="A14966" s="1">
        <v>1112017</v>
      </c>
      <c r="B14966" s="9">
        <v>40776</v>
      </c>
      <c r="C14966" s="1">
        <v>42</v>
      </c>
      <c r="D14966" t="s">
        <v>35</v>
      </c>
      <c r="E14966">
        <v>36</v>
      </c>
      <c r="F14966" t="s">
        <v>25</v>
      </c>
      <c r="G14966">
        <v>1</v>
      </c>
      <c r="H14966">
        <v>2</v>
      </c>
      <c r="I14966">
        <v>0</v>
      </c>
      <c r="J14966">
        <f t="shared" si="245"/>
        <v>3</v>
      </c>
      <c r="K14966">
        <v>2</v>
      </c>
      <c r="L14966" s="8">
        <f>COUNTIFS($D$2:$D14966,D14966)</f>
        <v>116</v>
      </c>
    </row>
    <row r="14967" spans="1:12" x14ac:dyDescent="0.2">
      <c r="A14967" s="1">
        <v>1112017</v>
      </c>
      <c r="B14967" s="9">
        <v>40776</v>
      </c>
      <c r="C14967">
        <v>36</v>
      </c>
      <c r="D14967" t="s">
        <v>25</v>
      </c>
      <c r="E14967" s="1">
        <v>42</v>
      </c>
      <c r="F14967" t="s">
        <v>35</v>
      </c>
      <c r="G14967">
        <v>0</v>
      </c>
      <c r="H14967">
        <v>0</v>
      </c>
      <c r="I14967">
        <v>2</v>
      </c>
      <c r="J14967">
        <f t="shared" si="245"/>
        <v>0</v>
      </c>
      <c r="K14967">
        <v>2</v>
      </c>
      <c r="L14967" s="8">
        <f>COUNTIFS($D$2:$D14967,D14967)</f>
        <v>382</v>
      </c>
    </row>
    <row r="14968" spans="1:12" x14ac:dyDescent="0.2">
      <c r="A14968" s="1">
        <v>1112018</v>
      </c>
      <c r="B14968" s="9">
        <v>40776</v>
      </c>
      <c r="C14968" s="1">
        <v>40</v>
      </c>
      <c r="D14968" t="s">
        <v>758</v>
      </c>
      <c r="E14968">
        <v>20</v>
      </c>
      <c r="F14968" t="s">
        <v>45</v>
      </c>
      <c r="G14968">
        <v>1</v>
      </c>
      <c r="H14968">
        <v>2</v>
      </c>
      <c r="I14968">
        <v>3</v>
      </c>
      <c r="J14968">
        <f t="shared" si="245"/>
        <v>0</v>
      </c>
      <c r="K14968">
        <v>2</v>
      </c>
      <c r="L14968" s="8">
        <f>COUNTIFS($D$2:$D14968,D14968)</f>
        <v>458</v>
      </c>
    </row>
    <row r="14969" spans="1:12" x14ac:dyDescent="0.2">
      <c r="A14969" s="1">
        <v>1112018</v>
      </c>
      <c r="B14969" s="9">
        <v>40776</v>
      </c>
      <c r="C14969">
        <v>20</v>
      </c>
      <c r="D14969" t="s">
        <v>45</v>
      </c>
      <c r="E14969" s="1">
        <v>40</v>
      </c>
      <c r="F14969" t="s">
        <v>758</v>
      </c>
      <c r="G14969">
        <v>0</v>
      </c>
      <c r="H14969">
        <v>3</v>
      </c>
      <c r="I14969">
        <v>2</v>
      </c>
      <c r="J14969">
        <f t="shared" si="245"/>
        <v>3</v>
      </c>
      <c r="K14969">
        <v>2</v>
      </c>
      <c r="L14969" s="8">
        <f>COUNTIFS($D$2:$D14969,D14969)</f>
        <v>546</v>
      </c>
    </row>
    <row r="14970" spans="1:12" x14ac:dyDescent="0.2">
      <c r="A14970" s="1">
        <v>1112019</v>
      </c>
      <c r="B14970" s="9">
        <v>40777</v>
      </c>
      <c r="C14970" s="1">
        <v>21</v>
      </c>
      <c r="D14970" t="s">
        <v>10</v>
      </c>
      <c r="E14970">
        <v>26</v>
      </c>
      <c r="F14970" t="s">
        <v>17</v>
      </c>
      <c r="G14970">
        <v>1</v>
      </c>
      <c r="H14970">
        <v>3</v>
      </c>
      <c r="I14970">
        <v>0</v>
      </c>
      <c r="J14970">
        <f t="shared" si="245"/>
        <v>3</v>
      </c>
      <c r="K14970">
        <v>2</v>
      </c>
      <c r="L14970" s="8">
        <f>COUNTIFS($D$2:$D14970,D14970)</f>
        <v>736</v>
      </c>
    </row>
    <row r="14971" spans="1:12" x14ac:dyDescent="0.2">
      <c r="A14971" s="1">
        <v>1112019</v>
      </c>
      <c r="B14971" s="9">
        <v>40777</v>
      </c>
      <c r="C14971">
        <v>26</v>
      </c>
      <c r="D14971" t="s">
        <v>17</v>
      </c>
      <c r="E14971" s="1">
        <v>21</v>
      </c>
      <c r="F14971" t="s">
        <v>10</v>
      </c>
      <c r="G14971">
        <v>0</v>
      </c>
      <c r="H14971">
        <v>0</v>
      </c>
      <c r="I14971">
        <v>3</v>
      </c>
      <c r="J14971">
        <f t="shared" si="245"/>
        <v>0</v>
      </c>
      <c r="K14971">
        <v>1</v>
      </c>
      <c r="L14971" s="8">
        <f>COUNTIFS($D$2:$D14971,D14971)</f>
        <v>735</v>
      </c>
    </row>
    <row r="14972" spans="1:12" x14ac:dyDescent="0.2">
      <c r="A14972" s="1">
        <v>1112020</v>
      </c>
      <c r="B14972" s="9">
        <v>40782</v>
      </c>
      <c r="C14972" s="1">
        <v>63</v>
      </c>
      <c r="D14972" t="s">
        <v>777</v>
      </c>
      <c r="E14972">
        <v>58</v>
      </c>
      <c r="F14972" t="s">
        <v>663</v>
      </c>
      <c r="G14972">
        <v>1</v>
      </c>
      <c r="H14972">
        <v>2</v>
      </c>
      <c r="I14972">
        <v>0</v>
      </c>
      <c r="J14972">
        <f t="shared" si="245"/>
        <v>3</v>
      </c>
      <c r="K14972">
        <v>3</v>
      </c>
      <c r="L14972" s="8">
        <f>COUNTIFS($D$2:$D14972,D14972)</f>
        <v>231</v>
      </c>
    </row>
    <row r="14973" spans="1:12" x14ac:dyDescent="0.2">
      <c r="A14973" s="1">
        <v>1112020</v>
      </c>
      <c r="B14973" s="9">
        <v>40782</v>
      </c>
      <c r="C14973">
        <v>58</v>
      </c>
      <c r="D14973" t="s">
        <v>663</v>
      </c>
      <c r="E14973" s="1">
        <v>63</v>
      </c>
      <c r="F14973" t="s">
        <v>777</v>
      </c>
      <c r="G14973">
        <v>0</v>
      </c>
      <c r="H14973">
        <v>0</v>
      </c>
      <c r="I14973">
        <v>2</v>
      </c>
      <c r="J14973">
        <f t="shared" si="245"/>
        <v>0</v>
      </c>
      <c r="K14973">
        <v>3</v>
      </c>
      <c r="L14973" s="8">
        <f>COUNTIFS($D$2:$D14973,D14973)</f>
        <v>167</v>
      </c>
    </row>
    <row r="14974" spans="1:12" x14ac:dyDescent="0.2">
      <c r="A14974" s="1">
        <v>1112021</v>
      </c>
      <c r="B14974" s="9">
        <v>40782</v>
      </c>
      <c r="C14974" s="1">
        <v>25</v>
      </c>
      <c r="D14974" t="s">
        <v>325</v>
      </c>
      <c r="E14974">
        <v>31</v>
      </c>
      <c r="F14974" t="s">
        <v>447</v>
      </c>
      <c r="G14974">
        <v>1</v>
      </c>
      <c r="H14974">
        <v>0</v>
      </c>
      <c r="I14974">
        <v>0</v>
      </c>
      <c r="J14974">
        <f t="shared" si="245"/>
        <v>1</v>
      </c>
      <c r="K14974">
        <v>3</v>
      </c>
      <c r="L14974" s="8">
        <f>COUNTIFS($D$2:$D14974,D14974)</f>
        <v>3</v>
      </c>
    </row>
    <row r="14975" spans="1:12" x14ac:dyDescent="0.2">
      <c r="A14975" s="1">
        <v>1112021</v>
      </c>
      <c r="B14975" s="9">
        <v>40782</v>
      </c>
      <c r="C14975">
        <v>31</v>
      </c>
      <c r="D14975" t="s">
        <v>447</v>
      </c>
      <c r="E14975" s="1">
        <v>25</v>
      </c>
      <c r="F14975" t="s">
        <v>325</v>
      </c>
      <c r="G14975">
        <v>0</v>
      </c>
      <c r="H14975">
        <v>0</v>
      </c>
      <c r="I14975">
        <v>0</v>
      </c>
      <c r="J14975">
        <f t="shared" si="245"/>
        <v>1</v>
      </c>
      <c r="K14975">
        <v>3</v>
      </c>
      <c r="L14975" s="8">
        <f>COUNTIFS($D$2:$D14975,D14975)</f>
        <v>383</v>
      </c>
    </row>
    <row r="14976" spans="1:12" x14ac:dyDescent="0.2">
      <c r="A14976" s="1">
        <v>1112022</v>
      </c>
      <c r="B14976" s="2">
        <v>40782</v>
      </c>
      <c r="C14976" s="1">
        <v>14</v>
      </c>
      <c r="D14976" t="s">
        <v>27</v>
      </c>
      <c r="E14976">
        <v>30</v>
      </c>
      <c r="F14976" t="s">
        <v>561</v>
      </c>
      <c r="G14976">
        <v>1</v>
      </c>
      <c r="H14976">
        <v>3</v>
      </c>
      <c r="I14976">
        <v>1</v>
      </c>
      <c r="J14976">
        <f t="shared" si="245"/>
        <v>3</v>
      </c>
      <c r="K14976">
        <v>3</v>
      </c>
      <c r="L14976" s="8">
        <f>COUNTIFS($D$2:$D14976,D14976)</f>
        <v>737</v>
      </c>
    </row>
    <row r="14977" spans="1:12" x14ac:dyDescent="0.2">
      <c r="A14977" s="1">
        <v>1112022</v>
      </c>
      <c r="B14977" s="9">
        <v>40782</v>
      </c>
      <c r="C14977">
        <v>30</v>
      </c>
      <c r="D14977" t="s">
        <v>561</v>
      </c>
      <c r="E14977" s="1">
        <v>14</v>
      </c>
      <c r="F14977" t="s">
        <v>27</v>
      </c>
      <c r="G14977">
        <v>0</v>
      </c>
      <c r="H14977">
        <v>1</v>
      </c>
      <c r="I14977">
        <v>3</v>
      </c>
      <c r="J14977">
        <f t="shared" si="245"/>
        <v>0</v>
      </c>
      <c r="K14977">
        <v>3</v>
      </c>
      <c r="L14977" s="8">
        <f>COUNTIFS($D$2:$D14977,D14977)</f>
        <v>167</v>
      </c>
    </row>
    <row r="14978" spans="1:12" x14ac:dyDescent="0.2">
      <c r="A14978" s="1">
        <v>1112023</v>
      </c>
      <c r="B14978" s="9">
        <v>40782</v>
      </c>
      <c r="C14978" s="1">
        <v>41</v>
      </c>
      <c r="D14978" t="s">
        <v>759</v>
      </c>
      <c r="E14978">
        <v>16</v>
      </c>
      <c r="F14978" t="s">
        <v>37</v>
      </c>
      <c r="G14978">
        <v>1</v>
      </c>
      <c r="H14978">
        <v>0</v>
      </c>
      <c r="I14978">
        <v>1</v>
      </c>
      <c r="J14978">
        <f t="shared" ref="J14978:J15041" si="246">IF(H14978&gt;I14978,3,IF(I14978&gt;H14978,0,1))</f>
        <v>0</v>
      </c>
      <c r="K14978">
        <v>3</v>
      </c>
      <c r="L14978" s="8">
        <f>COUNTIFS($D$2:$D14978,D14978)</f>
        <v>661</v>
      </c>
    </row>
    <row r="14979" spans="1:12" x14ac:dyDescent="0.2">
      <c r="A14979" s="1">
        <v>1112023</v>
      </c>
      <c r="B14979" s="9">
        <v>40782</v>
      </c>
      <c r="C14979">
        <v>16</v>
      </c>
      <c r="D14979" t="s">
        <v>37</v>
      </c>
      <c r="E14979" s="1">
        <v>41</v>
      </c>
      <c r="F14979" t="s">
        <v>759</v>
      </c>
      <c r="G14979">
        <v>0</v>
      </c>
      <c r="H14979">
        <v>1</v>
      </c>
      <c r="I14979">
        <v>0</v>
      </c>
      <c r="J14979">
        <f t="shared" si="246"/>
        <v>3</v>
      </c>
      <c r="K14979">
        <v>2</v>
      </c>
      <c r="L14979" s="8">
        <f>COUNTIFS($D$2:$D14979,D14979)</f>
        <v>736</v>
      </c>
    </row>
    <row r="14980" spans="1:12" x14ac:dyDescent="0.2">
      <c r="A14980" s="1">
        <v>1112024</v>
      </c>
      <c r="B14980" s="9">
        <v>40782</v>
      </c>
      <c r="C14980" s="1">
        <v>19</v>
      </c>
      <c r="D14980" t="s">
        <v>40</v>
      </c>
      <c r="E14980">
        <v>40</v>
      </c>
      <c r="F14980" t="s">
        <v>758</v>
      </c>
      <c r="G14980">
        <v>1</v>
      </c>
      <c r="H14980">
        <v>3</v>
      </c>
      <c r="I14980">
        <v>1</v>
      </c>
      <c r="J14980">
        <f t="shared" si="246"/>
        <v>3</v>
      </c>
      <c r="K14980">
        <v>3</v>
      </c>
      <c r="L14980" s="8">
        <f>COUNTIFS($D$2:$D14980,D14980)</f>
        <v>737</v>
      </c>
    </row>
    <row r="14981" spans="1:12" x14ac:dyDescent="0.2">
      <c r="A14981" s="1">
        <v>1112024</v>
      </c>
      <c r="B14981" s="9">
        <v>40782</v>
      </c>
      <c r="C14981">
        <v>40</v>
      </c>
      <c r="D14981" t="s">
        <v>758</v>
      </c>
      <c r="E14981" s="1">
        <v>19</v>
      </c>
      <c r="F14981" t="s">
        <v>40</v>
      </c>
      <c r="G14981">
        <v>0</v>
      </c>
      <c r="H14981">
        <v>1</v>
      </c>
      <c r="I14981">
        <v>3</v>
      </c>
      <c r="J14981">
        <f t="shared" si="246"/>
        <v>0</v>
      </c>
      <c r="K14981">
        <v>3</v>
      </c>
      <c r="L14981" s="8">
        <f>COUNTIFS($D$2:$D14981,D14981)</f>
        <v>459</v>
      </c>
    </row>
    <row r="14982" spans="1:12" x14ac:dyDescent="0.2">
      <c r="A14982" s="1">
        <v>1112025</v>
      </c>
      <c r="B14982" s="9">
        <v>40782</v>
      </c>
      <c r="C14982" s="1">
        <v>32</v>
      </c>
      <c r="D14982" t="s">
        <v>559</v>
      </c>
      <c r="E14982">
        <v>42</v>
      </c>
      <c r="F14982" t="s">
        <v>35</v>
      </c>
      <c r="G14982">
        <v>1</v>
      </c>
      <c r="H14982">
        <v>0</v>
      </c>
      <c r="I14982">
        <v>0</v>
      </c>
      <c r="J14982">
        <f t="shared" si="246"/>
        <v>1</v>
      </c>
      <c r="K14982">
        <v>3</v>
      </c>
      <c r="L14982" s="8">
        <f>COUNTIFS($D$2:$D14982,D14982)</f>
        <v>737</v>
      </c>
    </row>
    <row r="14983" spans="1:12" x14ac:dyDescent="0.2">
      <c r="A14983" s="1">
        <v>1112025</v>
      </c>
      <c r="B14983" s="9">
        <v>40782</v>
      </c>
      <c r="C14983">
        <v>42</v>
      </c>
      <c r="D14983" t="s">
        <v>35</v>
      </c>
      <c r="E14983" s="1">
        <v>32</v>
      </c>
      <c r="F14983" t="s">
        <v>559</v>
      </c>
      <c r="G14983">
        <v>0</v>
      </c>
      <c r="H14983">
        <v>0</v>
      </c>
      <c r="I14983">
        <v>0</v>
      </c>
      <c r="J14983">
        <f t="shared" si="246"/>
        <v>1</v>
      </c>
      <c r="K14983">
        <v>3</v>
      </c>
      <c r="L14983" s="8">
        <f>COUNTIFS($D$2:$D14983,D14983)</f>
        <v>117</v>
      </c>
    </row>
    <row r="14984" spans="1:12" x14ac:dyDescent="0.2">
      <c r="A14984" s="1">
        <v>1112026</v>
      </c>
      <c r="B14984" s="9">
        <v>40783</v>
      </c>
      <c r="C14984" s="1">
        <v>22</v>
      </c>
      <c r="D14984" t="s">
        <v>15</v>
      </c>
      <c r="E14984">
        <v>36</v>
      </c>
      <c r="F14984" t="s">
        <v>25</v>
      </c>
      <c r="G14984">
        <v>1</v>
      </c>
      <c r="H14984">
        <v>2</v>
      </c>
      <c r="I14984">
        <v>1</v>
      </c>
      <c r="J14984">
        <f t="shared" si="246"/>
        <v>3</v>
      </c>
      <c r="K14984">
        <v>3</v>
      </c>
      <c r="L14984" s="8">
        <f>COUNTIFS($D$2:$D14984,D14984)</f>
        <v>657</v>
      </c>
    </row>
    <row r="14985" spans="1:12" x14ac:dyDescent="0.2">
      <c r="A14985" s="1">
        <v>1112026</v>
      </c>
      <c r="B14985" s="9">
        <v>40783</v>
      </c>
      <c r="C14985">
        <v>36</v>
      </c>
      <c r="D14985" t="s">
        <v>25</v>
      </c>
      <c r="E14985" s="1">
        <v>22</v>
      </c>
      <c r="F14985" t="s">
        <v>15</v>
      </c>
      <c r="G14985">
        <v>0</v>
      </c>
      <c r="H14985">
        <v>1</v>
      </c>
      <c r="I14985">
        <v>2</v>
      </c>
      <c r="J14985">
        <f t="shared" si="246"/>
        <v>0</v>
      </c>
      <c r="K14985">
        <v>3</v>
      </c>
      <c r="L14985" s="8">
        <f>COUNTIFS($D$2:$D14985,D14985)</f>
        <v>383</v>
      </c>
    </row>
    <row r="14986" spans="1:12" x14ac:dyDescent="0.2">
      <c r="A14986" s="1">
        <v>1112027</v>
      </c>
      <c r="B14986" s="9">
        <v>40783</v>
      </c>
      <c r="C14986" s="1">
        <v>26</v>
      </c>
      <c r="D14986" t="s">
        <v>17</v>
      </c>
      <c r="E14986">
        <v>20</v>
      </c>
      <c r="F14986" t="s">
        <v>45</v>
      </c>
      <c r="G14986">
        <v>1</v>
      </c>
      <c r="H14986">
        <v>1</v>
      </c>
      <c r="I14986">
        <v>5</v>
      </c>
      <c r="J14986">
        <f t="shared" si="246"/>
        <v>0</v>
      </c>
      <c r="K14986">
        <v>2</v>
      </c>
      <c r="L14986" s="8">
        <f>COUNTIFS($D$2:$D14986,D14986)</f>
        <v>736</v>
      </c>
    </row>
    <row r="14987" spans="1:12" x14ac:dyDescent="0.2">
      <c r="A14987" s="1">
        <v>1112027</v>
      </c>
      <c r="B14987" s="9">
        <v>40783</v>
      </c>
      <c r="C14987">
        <v>20</v>
      </c>
      <c r="D14987" t="s">
        <v>45</v>
      </c>
      <c r="E14987" s="1">
        <v>26</v>
      </c>
      <c r="F14987" t="s">
        <v>17</v>
      </c>
      <c r="G14987">
        <v>0</v>
      </c>
      <c r="H14987">
        <v>5</v>
      </c>
      <c r="I14987">
        <v>1</v>
      </c>
      <c r="J14987">
        <f t="shared" si="246"/>
        <v>3</v>
      </c>
      <c r="K14987">
        <v>3</v>
      </c>
      <c r="L14987" s="8">
        <f>COUNTIFS($D$2:$D14987,D14987)</f>
        <v>547</v>
      </c>
    </row>
    <row r="14988" spans="1:12" x14ac:dyDescent="0.2">
      <c r="A14988" s="1">
        <v>1112028</v>
      </c>
      <c r="B14988" s="9">
        <v>40783</v>
      </c>
      <c r="C14988" s="1">
        <v>28</v>
      </c>
      <c r="D14988" t="s">
        <v>320</v>
      </c>
      <c r="E14988">
        <v>24</v>
      </c>
      <c r="F14988" t="s">
        <v>319</v>
      </c>
      <c r="G14988">
        <v>1</v>
      </c>
      <c r="H14988">
        <v>0</v>
      </c>
      <c r="I14988">
        <v>1</v>
      </c>
      <c r="J14988">
        <f t="shared" si="246"/>
        <v>0</v>
      </c>
      <c r="K14988">
        <v>3</v>
      </c>
      <c r="L14988" s="8">
        <f>COUNTIFS($D$2:$D14988,D14988)</f>
        <v>193</v>
      </c>
    </row>
    <row r="14989" spans="1:12" x14ac:dyDescent="0.2">
      <c r="A14989" s="1">
        <v>1112028</v>
      </c>
      <c r="B14989" s="9">
        <v>40783</v>
      </c>
      <c r="C14989">
        <v>24</v>
      </c>
      <c r="D14989" t="s">
        <v>319</v>
      </c>
      <c r="E14989" s="1">
        <v>28</v>
      </c>
      <c r="F14989" t="s">
        <v>320</v>
      </c>
      <c r="G14989">
        <v>0</v>
      </c>
      <c r="H14989">
        <v>1</v>
      </c>
      <c r="I14989">
        <v>0</v>
      </c>
      <c r="J14989">
        <f t="shared" si="246"/>
        <v>3</v>
      </c>
      <c r="K14989">
        <v>3</v>
      </c>
      <c r="L14989" s="8">
        <f>COUNTIFS($D$2:$D14989,D14989)</f>
        <v>117</v>
      </c>
    </row>
    <row r="14990" spans="1:12" x14ac:dyDescent="0.2">
      <c r="A14990" s="1">
        <v>1112029</v>
      </c>
      <c r="B14990" s="9">
        <v>40783</v>
      </c>
      <c r="C14990" s="1">
        <v>21</v>
      </c>
      <c r="D14990" t="s">
        <v>10</v>
      </c>
      <c r="E14990">
        <v>10</v>
      </c>
      <c r="F14990" t="s">
        <v>47</v>
      </c>
      <c r="G14990">
        <v>1</v>
      </c>
      <c r="H14990">
        <v>8</v>
      </c>
      <c r="I14990">
        <v>2</v>
      </c>
      <c r="J14990">
        <f t="shared" si="246"/>
        <v>3</v>
      </c>
      <c r="K14990">
        <v>3</v>
      </c>
      <c r="L14990" s="8">
        <f>COUNTIFS($D$2:$D14990,D14990)</f>
        <v>737</v>
      </c>
    </row>
    <row r="14991" spans="1:12" x14ac:dyDescent="0.2">
      <c r="A14991" s="1">
        <v>1112029</v>
      </c>
      <c r="B14991" s="9">
        <v>40783</v>
      </c>
      <c r="C14991">
        <v>10</v>
      </c>
      <c r="D14991" t="s">
        <v>47</v>
      </c>
      <c r="E14991" s="1">
        <v>21</v>
      </c>
      <c r="F14991" t="s">
        <v>10</v>
      </c>
      <c r="G14991">
        <v>0</v>
      </c>
      <c r="H14991">
        <v>2</v>
      </c>
      <c r="I14991">
        <v>8</v>
      </c>
      <c r="J14991">
        <f t="shared" si="246"/>
        <v>0</v>
      </c>
      <c r="K14991">
        <v>3</v>
      </c>
      <c r="L14991" s="8">
        <f>COUNTIFS($D$2:$D14991,D14991)</f>
        <v>737</v>
      </c>
    </row>
    <row r="14992" spans="1:12" x14ac:dyDescent="0.2">
      <c r="A14992" s="1">
        <v>1112030</v>
      </c>
      <c r="B14992" s="9">
        <v>40796</v>
      </c>
      <c r="C14992" s="1">
        <v>42</v>
      </c>
      <c r="D14992" t="s">
        <v>35</v>
      </c>
      <c r="E14992">
        <v>26</v>
      </c>
      <c r="F14992" t="s">
        <v>17</v>
      </c>
      <c r="G14992">
        <v>1</v>
      </c>
      <c r="H14992">
        <v>0</v>
      </c>
      <c r="I14992">
        <v>2</v>
      </c>
      <c r="J14992">
        <f t="shared" si="246"/>
        <v>0</v>
      </c>
      <c r="K14992">
        <v>4</v>
      </c>
      <c r="L14992" s="8">
        <f>COUNTIFS($D$2:$D14992,D14992)</f>
        <v>118</v>
      </c>
    </row>
    <row r="14993" spans="1:12" x14ac:dyDescent="0.2">
      <c r="A14993" s="1">
        <v>1112030</v>
      </c>
      <c r="B14993" s="9">
        <v>40796</v>
      </c>
      <c r="C14993">
        <v>26</v>
      </c>
      <c r="D14993" t="s">
        <v>17</v>
      </c>
      <c r="E14993" s="1">
        <v>42</v>
      </c>
      <c r="F14993" t="s">
        <v>35</v>
      </c>
      <c r="G14993">
        <v>0</v>
      </c>
      <c r="H14993">
        <v>2</v>
      </c>
      <c r="I14993">
        <v>0</v>
      </c>
      <c r="J14993">
        <f t="shared" si="246"/>
        <v>3</v>
      </c>
      <c r="K14993">
        <v>3</v>
      </c>
      <c r="L14993" s="8">
        <f>COUNTIFS($D$2:$D14993,D14993)</f>
        <v>737</v>
      </c>
    </row>
    <row r="14994" spans="1:12" x14ac:dyDescent="0.2">
      <c r="A14994" s="1">
        <v>1112031</v>
      </c>
      <c r="B14994" s="9">
        <v>40796</v>
      </c>
      <c r="C14994" s="1">
        <v>31</v>
      </c>
      <c r="D14994" t="s">
        <v>447</v>
      </c>
      <c r="E14994">
        <v>14</v>
      </c>
      <c r="F14994" t="s">
        <v>27</v>
      </c>
      <c r="G14994">
        <v>1</v>
      </c>
      <c r="H14994">
        <v>1</v>
      </c>
      <c r="I14994">
        <v>2</v>
      </c>
      <c r="J14994">
        <f t="shared" si="246"/>
        <v>0</v>
      </c>
      <c r="K14994">
        <v>4</v>
      </c>
      <c r="L14994" s="8">
        <f>COUNTIFS($D$2:$D14994,D14994)</f>
        <v>384</v>
      </c>
    </row>
    <row r="14995" spans="1:12" x14ac:dyDescent="0.2">
      <c r="A14995" s="1">
        <v>1112031</v>
      </c>
      <c r="B14995" s="9">
        <v>40796</v>
      </c>
      <c r="C14995">
        <v>14</v>
      </c>
      <c r="D14995" t="s">
        <v>27</v>
      </c>
      <c r="E14995" s="1">
        <v>31</v>
      </c>
      <c r="F14995" t="s">
        <v>447</v>
      </c>
      <c r="G14995">
        <v>0</v>
      </c>
      <c r="H14995">
        <v>2</v>
      </c>
      <c r="I14995">
        <v>1</v>
      </c>
      <c r="J14995">
        <f t="shared" si="246"/>
        <v>3</v>
      </c>
      <c r="K14995">
        <v>4</v>
      </c>
      <c r="L14995" s="8">
        <f>COUNTIFS($D$2:$D14995,D14995)</f>
        <v>738</v>
      </c>
    </row>
    <row r="14996" spans="1:12" x14ac:dyDescent="0.2">
      <c r="A14996" s="1">
        <v>1112032</v>
      </c>
      <c r="B14996" s="9">
        <v>40796</v>
      </c>
      <c r="C14996" s="1">
        <v>24</v>
      </c>
      <c r="D14996" t="s">
        <v>319</v>
      </c>
      <c r="E14996">
        <v>19</v>
      </c>
      <c r="F14996" t="s">
        <v>40</v>
      </c>
      <c r="G14996">
        <v>1</v>
      </c>
      <c r="H14996">
        <v>1</v>
      </c>
      <c r="I14996">
        <v>0</v>
      </c>
      <c r="J14996">
        <f t="shared" si="246"/>
        <v>3</v>
      </c>
      <c r="K14996">
        <v>4</v>
      </c>
      <c r="L14996" s="8">
        <f>COUNTIFS($D$2:$D14996,D14996)</f>
        <v>118</v>
      </c>
    </row>
    <row r="14997" spans="1:12" x14ac:dyDescent="0.2">
      <c r="A14997" s="1">
        <v>1112032</v>
      </c>
      <c r="B14997" s="9">
        <v>40796</v>
      </c>
      <c r="C14997">
        <v>19</v>
      </c>
      <c r="D14997" t="s">
        <v>40</v>
      </c>
      <c r="E14997" s="1">
        <v>24</v>
      </c>
      <c r="F14997" t="s">
        <v>319</v>
      </c>
      <c r="G14997">
        <v>0</v>
      </c>
      <c r="H14997">
        <v>0</v>
      </c>
      <c r="I14997">
        <v>1</v>
      </c>
      <c r="J14997">
        <f t="shared" si="246"/>
        <v>0</v>
      </c>
      <c r="K14997">
        <v>4</v>
      </c>
      <c r="L14997" s="8">
        <f>COUNTIFS($D$2:$D14997,D14997)</f>
        <v>738</v>
      </c>
    </row>
    <row r="14998" spans="1:12" x14ac:dyDescent="0.2">
      <c r="A14998" s="1">
        <v>1112033</v>
      </c>
      <c r="B14998" s="9">
        <v>40796</v>
      </c>
      <c r="C14998" s="1">
        <v>20</v>
      </c>
      <c r="D14998" t="s">
        <v>45</v>
      </c>
      <c r="E14998">
        <v>63</v>
      </c>
      <c r="F14998" t="s">
        <v>777</v>
      </c>
      <c r="G14998">
        <v>1</v>
      </c>
      <c r="H14998">
        <v>3</v>
      </c>
      <c r="I14998">
        <v>0</v>
      </c>
      <c r="J14998">
        <f t="shared" si="246"/>
        <v>3</v>
      </c>
      <c r="K14998">
        <v>4</v>
      </c>
      <c r="L14998" s="8">
        <f>COUNTIFS($D$2:$D14998,D14998)</f>
        <v>548</v>
      </c>
    </row>
    <row r="14999" spans="1:12" x14ac:dyDescent="0.2">
      <c r="A14999" s="1">
        <v>1112033</v>
      </c>
      <c r="B14999" s="9">
        <v>40796</v>
      </c>
      <c r="C14999">
        <v>63</v>
      </c>
      <c r="D14999" t="s">
        <v>777</v>
      </c>
      <c r="E14999" s="1">
        <v>20</v>
      </c>
      <c r="F14999" t="s">
        <v>45</v>
      </c>
      <c r="G14999">
        <v>0</v>
      </c>
      <c r="H14999">
        <v>0</v>
      </c>
      <c r="I14999">
        <v>3</v>
      </c>
      <c r="J14999">
        <f t="shared" si="246"/>
        <v>0</v>
      </c>
      <c r="K14999">
        <v>4</v>
      </c>
      <c r="L14999" s="8">
        <f>COUNTIFS($D$2:$D14999,D14999)</f>
        <v>232</v>
      </c>
    </row>
    <row r="15000" spans="1:12" x14ac:dyDescent="0.2">
      <c r="A15000" s="1">
        <v>1112034</v>
      </c>
      <c r="B15000" s="9">
        <v>40796</v>
      </c>
      <c r="C15000" s="1">
        <v>16</v>
      </c>
      <c r="D15000" t="s">
        <v>37</v>
      </c>
      <c r="E15000">
        <v>32</v>
      </c>
      <c r="F15000" t="s">
        <v>559</v>
      </c>
      <c r="G15000">
        <v>1</v>
      </c>
      <c r="H15000">
        <v>2</v>
      </c>
      <c r="I15000">
        <v>2</v>
      </c>
      <c r="J15000">
        <f t="shared" si="246"/>
        <v>1</v>
      </c>
      <c r="K15000">
        <v>3</v>
      </c>
      <c r="L15000" s="8">
        <f>COUNTIFS($D$2:$D15000,D15000)</f>
        <v>737</v>
      </c>
    </row>
    <row r="15001" spans="1:12" x14ac:dyDescent="0.2">
      <c r="A15001" s="1">
        <v>1112034</v>
      </c>
      <c r="B15001" s="9">
        <v>40796</v>
      </c>
      <c r="C15001">
        <v>32</v>
      </c>
      <c r="D15001" t="s">
        <v>559</v>
      </c>
      <c r="E15001" s="1">
        <v>16</v>
      </c>
      <c r="F15001" t="s">
        <v>37</v>
      </c>
      <c r="G15001">
        <v>0</v>
      </c>
      <c r="H15001">
        <v>2</v>
      </c>
      <c r="I15001">
        <v>2</v>
      </c>
      <c r="J15001">
        <f t="shared" si="246"/>
        <v>1</v>
      </c>
      <c r="K15001">
        <v>4</v>
      </c>
      <c r="L15001" s="8">
        <f>COUNTIFS($D$2:$D15001,D15001)</f>
        <v>738</v>
      </c>
    </row>
    <row r="15002" spans="1:12" x14ac:dyDescent="0.2">
      <c r="A15002" s="1">
        <v>1112035</v>
      </c>
      <c r="B15002" s="9">
        <v>40796</v>
      </c>
      <c r="C15002" s="1">
        <v>10</v>
      </c>
      <c r="D15002" t="s">
        <v>47</v>
      </c>
      <c r="E15002">
        <v>25</v>
      </c>
      <c r="F15002" t="s">
        <v>325</v>
      </c>
      <c r="G15002">
        <v>1</v>
      </c>
      <c r="H15002">
        <v>1</v>
      </c>
      <c r="I15002">
        <v>0</v>
      </c>
      <c r="J15002">
        <f t="shared" si="246"/>
        <v>3</v>
      </c>
      <c r="K15002">
        <v>4</v>
      </c>
      <c r="L15002" s="8">
        <f>COUNTIFS($D$2:$D15002,D15002)</f>
        <v>738</v>
      </c>
    </row>
    <row r="15003" spans="1:12" x14ac:dyDescent="0.2">
      <c r="A15003" s="1">
        <v>1112035</v>
      </c>
      <c r="B15003" s="9">
        <v>40796</v>
      </c>
      <c r="C15003">
        <v>25</v>
      </c>
      <c r="D15003" t="s">
        <v>325</v>
      </c>
      <c r="E15003" s="1">
        <v>10</v>
      </c>
      <c r="F15003" t="s">
        <v>47</v>
      </c>
      <c r="G15003">
        <v>0</v>
      </c>
      <c r="H15003">
        <v>0</v>
      </c>
      <c r="I15003">
        <v>1</v>
      </c>
      <c r="J15003">
        <f t="shared" si="246"/>
        <v>0</v>
      </c>
      <c r="K15003">
        <v>4</v>
      </c>
      <c r="L15003" s="8">
        <f>COUNTIFS($D$2:$D15003,D15003)</f>
        <v>4</v>
      </c>
    </row>
    <row r="15004" spans="1:12" x14ac:dyDescent="0.2">
      <c r="A15004" s="1">
        <v>1112036</v>
      </c>
      <c r="B15004" s="9">
        <v>40796</v>
      </c>
      <c r="C15004" s="1">
        <v>40</v>
      </c>
      <c r="D15004" t="s">
        <v>758</v>
      </c>
      <c r="E15004">
        <v>21</v>
      </c>
      <c r="F15004" t="s">
        <v>10</v>
      </c>
      <c r="G15004">
        <v>1</v>
      </c>
      <c r="H15004">
        <v>0</v>
      </c>
      <c r="I15004">
        <v>5</v>
      </c>
      <c r="J15004">
        <f t="shared" si="246"/>
        <v>0</v>
      </c>
      <c r="K15004">
        <v>4</v>
      </c>
      <c r="L15004" s="8">
        <f>COUNTIFS($D$2:$D15004,D15004)</f>
        <v>460</v>
      </c>
    </row>
    <row r="15005" spans="1:12" x14ac:dyDescent="0.2">
      <c r="A15005" s="1">
        <v>1112036</v>
      </c>
      <c r="B15005" s="9">
        <v>40796</v>
      </c>
      <c r="C15005">
        <v>21</v>
      </c>
      <c r="D15005" t="s">
        <v>10</v>
      </c>
      <c r="E15005" s="1">
        <v>40</v>
      </c>
      <c r="F15005" t="s">
        <v>758</v>
      </c>
      <c r="G15005">
        <v>0</v>
      </c>
      <c r="H15005">
        <v>5</v>
      </c>
      <c r="I15005">
        <v>0</v>
      </c>
      <c r="J15005">
        <f t="shared" si="246"/>
        <v>3</v>
      </c>
      <c r="K15005">
        <v>4</v>
      </c>
      <c r="L15005" s="8">
        <f>COUNTIFS($D$2:$D15005,D15005)</f>
        <v>738</v>
      </c>
    </row>
    <row r="15006" spans="1:12" x14ac:dyDescent="0.2">
      <c r="A15006" s="1">
        <v>1112037</v>
      </c>
      <c r="B15006" s="2">
        <v>40797</v>
      </c>
      <c r="C15006" s="1">
        <v>30</v>
      </c>
      <c r="D15006" t="s">
        <v>561</v>
      </c>
      <c r="E15006">
        <v>28</v>
      </c>
      <c r="F15006" t="s">
        <v>320</v>
      </c>
      <c r="G15006">
        <v>1</v>
      </c>
      <c r="H15006">
        <v>0</v>
      </c>
      <c r="I15006">
        <v>1</v>
      </c>
      <c r="J15006">
        <f t="shared" si="246"/>
        <v>0</v>
      </c>
      <c r="K15006">
        <v>4</v>
      </c>
      <c r="L15006" s="8">
        <f>COUNTIFS($D$2:$D15006,D15006)</f>
        <v>168</v>
      </c>
    </row>
    <row r="15007" spans="1:12" x14ac:dyDescent="0.2">
      <c r="A15007" s="1">
        <v>1112037</v>
      </c>
      <c r="B15007" s="2">
        <v>40797</v>
      </c>
      <c r="C15007">
        <v>28</v>
      </c>
      <c r="D15007" t="s">
        <v>320</v>
      </c>
      <c r="E15007" s="1">
        <v>30</v>
      </c>
      <c r="F15007" t="s">
        <v>561</v>
      </c>
      <c r="G15007">
        <v>0</v>
      </c>
      <c r="H15007">
        <v>1</v>
      </c>
      <c r="I15007">
        <v>0</v>
      </c>
      <c r="J15007">
        <f t="shared" si="246"/>
        <v>3</v>
      </c>
      <c r="K15007">
        <v>4</v>
      </c>
      <c r="L15007" s="8">
        <f>COUNTIFS($D$2:$D15007,D15007)</f>
        <v>194</v>
      </c>
    </row>
    <row r="15008" spans="1:12" x14ac:dyDescent="0.2">
      <c r="A15008" s="1">
        <v>1112038</v>
      </c>
      <c r="B15008" s="2">
        <v>40797</v>
      </c>
      <c r="C15008" s="1">
        <v>36</v>
      </c>
      <c r="D15008" t="s">
        <v>25</v>
      </c>
      <c r="E15008">
        <v>41</v>
      </c>
      <c r="F15008" t="s">
        <v>759</v>
      </c>
      <c r="G15008">
        <v>1</v>
      </c>
      <c r="H15008">
        <v>1</v>
      </c>
      <c r="I15008">
        <v>1</v>
      </c>
      <c r="J15008">
        <f t="shared" si="246"/>
        <v>1</v>
      </c>
      <c r="K15008">
        <v>4</v>
      </c>
      <c r="L15008" s="8">
        <f>COUNTIFS($D$2:$D15008,D15008)</f>
        <v>384</v>
      </c>
    </row>
    <row r="15009" spans="1:12" x14ac:dyDescent="0.2">
      <c r="A15009" s="1">
        <v>1112038</v>
      </c>
      <c r="B15009" s="2">
        <v>40797</v>
      </c>
      <c r="C15009">
        <v>41</v>
      </c>
      <c r="D15009" t="s">
        <v>759</v>
      </c>
      <c r="E15009" s="1">
        <v>36</v>
      </c>
      <c r="F15009" t="s">
        <v>25</v>
      </c>
      <c r="G15009">
        <v>0</v>
      </c>
      <c r="H15009">
        <v>1</v>
      </c>
      <c r="I15009">
        <v>1</v>
      </c>
      <c r="J15009">
        <f t="shared" si="246"/>
        <v>1</v>
      </c>
      <c r="K15009">
        <v>4</v>
      </c>
      <c r="L15009" s="8">
        <f>COUNTIFS($D$2:$D15009,D15009)</f>
        <v>662</v>
      </c>
    </row>
    <row r="15010" spans="1:12" x14ac:dyDescent="0.2">
      <c r="A15010" s="1">
        <v>1112039</v>
      </c>
      <c r="B15010" s="2">
        <v>40798</v>
      </c>
      <c r="C15010" s="1">
        <v>58</v>
      </c>
      <c r="D15010" t="s">
        <v>663</v>
      </c>
      <c r="E15010">
        <v>22</v>
      </c>
      <c r="F15010" t="s">
        <v>15</v>
      </c>
      <c r="G15010">
        <v>1</v>
      </c>
      <c r="H15010">
        <v>0</v>
      </c>
      <c r="I15010">
        <v>0</v>
      </c>
      <c r="J15010">
        <f t="shared" si="246"/>
        <v>1</v>
      </c>
      <c r="K15010">
        <v>4</v>
      </c>
      <c r="L15010" s="8">
        <f>COUNTIFS($D$2:$D15010,D15010)</f>
        <v>168</v>
      </c>
    </row>
    <row r="15011" spans="1:12" x14ac:dyDescent="0.2">
      <c r="A15011" s="1">
        <v>1112039</v>
      </c>
      <c r="B15011" s="2">
        <v>40798</v>
      </c>
      <c r="C15011">
        <v>22</v>
      </c>
      <c r="D15011" t="s">
        <v>15</v>
      </c>
      <c r="E15011" s="1">
        <v>58</v>
      </c>
      <c r="F15011" t="s">
        <v>663</v>
      </c>
      <c r="G15011">
        <v>0</v>
      </c>
      <c r="H15011">
        <v>0</v>
      </c>
      <c r="I15011">
        <v>0</v>
      </c>
      <c r="J15011">
        <f t="shared" si="246"/>
        <v>1</v>
      </c>
      <c r="K15011">
        <v>4</v>
      </c>
      <c r="L15011" s="8">
        <f>COUNTIFS($D$2:$D15011,D15011)</f>
        <v>658</v>
      </c>
    </row>
    <row r="15012" spans="1:12" x14ac:dyDescent="0.2">
      <c r="A15012" s="1">
        <v>1112040</v>
      </c>
      <c r="B15012" s="2">
        <v>40803</v>
      </c>
      <c r="C15012" s="1">
        <v>41</v>
      </c>
      <c r="D15012" t="s">
        <v>759</v>
      </c>
      <c r="E15012">
        <v>10</v>
      </c>
      <c r="F15012" t="s">
        <v>47</v>
      </c>
      <c r="G15012">
        <v>1</v>
      </c>
      <c r="H15012">
        <v>4</v>
      </c>
      <c r="I15012">
        <v>3</v>
      </c>
      <c r="J15012">
        <f t="shared" si="246"/>
        <v>3</v>
      </c>
      <c r="K15012">
        <v>5</v>
      </c>
      <c r="L15012" s="8">
        <f>COUNTIFS($D$2:$D15012,D15012)</f>
        <v>663</v>
      </c>
    </row>
    <row r="15013" spans="1:12" x14ac:dyDescent="0.2">
      <c r="A15013" s="1">
        <v>1112040</v>
      </c>
      <c r="B15013" s="2">
        <v>40803</v>
      </c>
      <c r="C15013">
        <v>10</v>
      </c>
      <c r="D15013" t="s">
        <v>47</v>
      </c>
      <c r="E15013" s="1">
        <v>41</v>
      </c>
      <c r="F15013" t="s">
        <v>759</v>
      </c>
      <c r="G15013">
        <v>0</v>
      </c>
      <c r="H15013">
        <v>3</v>
      </c>
      <c r="I15013">
        <v>4</v>
      </c>
      <c r="J15013">
        <f t="shared" si="246"/>
        <v>0</v>
      </c>
      <c r="K15013">
        <v>5</v>
      </c>
      <c r="L15013" s="8">
        <f>COUNTIFS($D$2:$D15013,D15013)</f>
        <v>739</v>
      </c>
    </row>
    <row r="15014" spans="1:12" x14ac:dyDescent="0.2">
      <c r="A15014" s="1">
        <v>1112041</v>
      </c>
      <c r="B15014" s="2">
        <v>40803</v>
      </c>
      <c r="C15014" s="1">
        <v>42</v>
      </c>
      <c r="D15014" t="s">
        <v>35</v>
      </c>
      <c r="E15014">
        <v>58</v>
      </c>
      <c r="F15014" t="s">
        <v>663</v>
      </c>
      <c r="G15014">
        <v>1</v>
      </c>
      <c r="H15014">
        <v>0</v>
      </c>
      <c r="I15014">
        <v>3</v>
      </c>
      <c r="J15014">
        <f t="shared" si="246"/>
        <v>0</v>
      </c>
      <c r="K15014">
        <v>5</v>
      </c>
      <c r="L15014" s="8">
        <f>COUNTIFS($D$2:$D15014,D15014)</f>
        <v>119</v>
      </c>
    </row>
    <row r="15015" spans="1:12" x14ac:dyDescent="0.2">
      <c r="A15015" s="1">
        <v>1112041</v>
      </c>
      <c r="B15015" s="2">
        <v>40803</v>
      </c>
      <c r="C15015">
        <v>58</v>
      </c>
      <c r="D15015" t="s">
        <v>663</v>
      </c>
      <c r="E15015" s="1">
        <v>42</v>
      </c>
      <c r="F15015" t="s">
        <v>35</v>
      </c>
      <c r="G15015">
        <v>0</v>
      </c>
      <c r="H15015">
        <v>3</v>
      </c>
      <c r="I15015">
        <v>0</v>
      </c>
      <c r="J15015">
        <f t="shared" si="246"/>
        <v>3</v>
      </c>
      <c r="K15015">
        <v>5</v>
      </c>
      <c r="L15015" s="8">
        <f>COUNTIFS($D$2:$D15015,D15015)</f>
        <v>169</v>
      </c>
    </row>
    <row r="15016" spans="1:12" x14ac:dyDescent="0.2">
      <c r="A15016" s="1">
        <v>1112042</v>
      </c>
      <c r="B15016" s="2">
        <v>40803</v>
      </c>
      <c r="C15016" s="1">
        <v>25</v>
      </c>
      <c r="D15016" t="s">
        <v>325</v>
      </c>
      <c r="E15016">
        <v>28</v>
      </c>
      <c r="F15016" t="s">
        <v>320</v>
      </c>
      <c r="G15016">
        <v>1</v>
      </c>
      <c r="H15016">
        <v>3</v>
      </c>
      <c r="I15016">
        <v>0</v>
      </c>
      <c r="J15016">
        <f t="shared" si="246"/>
        <v>3</v>
      </c>
      <c r="K15016">
        <v>5</v>
      </c>
      <c r="L15016" s="8">
        <f>COUNTIFS($D$2:$D15016,D15016)</f>
        <v>5</v>
      </c>
    </row>
    <row r="15017" spans="1:12" x14ac:dyDescent="0.2">
      <c r="A15017" s="1">
        <v>1112042</v>
      </c>
      <c r="B15017" s="2">
        <v>40803</v>
      </c>
      <c r="C15017">
        <v>28</v>
      </c>
      <c r="D15017" t="s">
        <v>320</v>
      </c>
      <c r="E15017" s="1">
        <v>25</v>
      </c>
      <c r="F15017" t="s">
        <v>325</v>
      </c>
      <c r="G15017">
        <v>0</v>
      </c>
      <c r="H15017">
        <v>0</v>
      </c>
      <c r="I15017">
        <v>3</v>
      </c>
      <c r="J15017">
        <f t="shared" si="246"/>
        <v>0</v>
      </c>
      <c r="K15017">
        <v>5</v>
      </c>
      <c r="L15017" s="8">
        <f>COUNTIFS($D$2:$D15017,D15017)</f>
        <v>195</v>
      </c>
    </row>
    <row r="15018" spans="1:12" x14ac:dyDescent="0.2">
      <c r="A15018" s="1">
        <v>1112043</v>
      </c>
      <c r="B15018" s="2">
        <v>40803</v>
      </c>
      <c r="C15018" s="1">
        <v>16</v>
      </c>
      <c r="D15018" t="s">
        <v>37</v>
      </c>
      <c r="E15018">
        <v>63</v>
      </c>
      <c r="F15018" t="s">
        <v>777</v>
      </c>
      <c r="G15018">
        <v>1</v>
      </c>
      <c r="H15018">
        <v>3</v>
      </c>
      <c r="I15018">
        <v>1</v>
      </c>
      <c r="J15018">
        <f t="shared" si="246"/>
        <v>3</v>
      </c>
      <c r="K15018">
        <v>4</v>
      </c>
      <c r="L15018" s="8">
        <f>COUNTIFS($D$2:$D15018,D15018)</f>
        <v>738</v>
      </c>
    </row>
    <row r="15019" spans="1:12" x14ac:dyDescent="0.2">
      <c r="A15019" s="1">
        <v>1112043</v>
      </c>
      <c r="B15019" s="2">
        <v>40803</v>
      </c>
      <c r="C15019">
        <v>63</v>
      </c>
      <c r="D15019" t="s">
        <v>777</v>
      </c>
      <c r="E15019" s="1">
        <v>16</v>
      </c>
      <c r="F15019" t="s">
        <v>37</v>
      </c>
      <c r="G15019">
        <v>0</v>
      </c>
      <c r="H15019">
        <v>1</v>
      </c>
      <c r="I15019">
        <v>3</v>
      </c>
      <c r="J15019">
        <f t="shared" si="246"/>
        <v>0</v>
      </c>
      <c r="K15019">
        <v>5</v>
      </c>
      <c r="L15019" s="8">
        <f>COUNTIFS($D$2:$D15019,D15019)</f>
        <v>233</v>
      </c>
    </row>
    <row r="15020" spans="1:12" x14ac:dyDescent="0.2">
      <c r="A15020" s="1">
        <v>1112044</v>
      </c>
      <c r="B15020" s="2">
        <v>40803</v>
      </c>
      <c r="C15020" s="1">
        <v>40</v>
      </c>
      <c r="D15020" t="s">
        <v>758</v>
      </c>
      <c r="E15020">
        <v>30</v>
      </c>
      <c r="F15020" t="s">
        <v>561</v>
      </c>
      <c r="G15020">
        <v>1</v>
      </c>
      <c r="H15020">
        <v>1</v>
      </c>
      <c r="I15020">
        <v>2</v>
      </c>
      <c r="J15020">
        <f t="shared" si="246"/>
        <v>0</v>
      </c>
      <c r="K15020">
        <v>5</v>
      </c>
      <c r="L15020" s="8">
        <f>COUNTIFS($D$2:$D15020,D15020)</f>
        <v>461</v>
      </c>
    </row>
    <row r="15021" spans="1:12" x14ac:dyDescent="0.2">
      <c r="A15021" s="1">
        <v>1112044</v>
      </c>
      <c r="B15021" s="2">
        <v>40803</v>
      </c>
      <c r="C15021">
        <v>30</v>
      </c>
      <c r="D15021" t="s">
        <v>561</v>
      </c>
      <c r="E15021" s="1">
        <v>40</v>
      </c>
      <c r="F15021" t="s">
        <v>758</v>
      </c>
      <c r="G15021">
        <v>0</v>
      </c>
      <c r="H15021">
        <v>2</v>
      </c>
      <c r="I15021">
        <v>1</v>
      </c>
      <c r="J15021">
        <f t="shared" si="246"/>
        <v>3</v>
      </c>
      <c r="K15021">
        <v>5</v>
      </c>
      <c r="L15021" s="8">
        <f>COUNTIFS($D$2:$D15021,D15021)</f>
        <v>169</v>
      </c>
    </row>
    <row r="15022" spans="1:12" x14ac:dyDescent="0.2">
      <c r="A15022" s="1">
        <v>1112045</v>
      </c>
      <c r="B15022" s="2">
        <v>40803</v>
      </c>
      <c r="C15022" s="1">
        <v>32</v>
      </c>
      <c r="D15022" t="s">
        <v>559</v>
      </c>
      <c r="E15022">
        <v>22</v>
      </c>
      <c r="F15022" t="s">
        <v>15</v>
      </c>
      <c r="G15022">
        <v>1</v>
      </c>
      <c r="H15022">
        <v>1</v>
      </c>
      <c r="I15022">
        <v>1</v>
      </c>
      <c r="J15022">
        <f t="shared" si="246"/>
        <v>1</v>
      </c>
      <c r="K15022">
        <v>5</v>
      </c>
      <c r="L15022" s="8">
        <f>COUNTIFS($D$2:$D15022,D15022)</f>
        <v>739</v>
      </c>
    </row>
    <row r="15023" spans="1:12" x14ac:dyDescent="0.2">
      <c r="A15023" s="1">
        <v>1112045</v>
      </c>
      <c r="B15023" s="2">
        <v>40803</v>
      </c>
      <c r="C15023">
        <v>22</v>
      </c>
      <c r="D15023" t="s">
        <v>15</v>
      </c>
      <c r="E15023" s="1">
        <v>32</v>
      </c>
      <c r="F15023" t="s">
        <v>559</v>
      </c>
      <c r="G15023">
        <v>0</v>
      </c>
      <c r="H15023">
        <v>1</v>
      </c>
      <c r="I15023">
        <v>1</v>
      </c>
      <c r="J15023">
        <f t="shared" si="246"/>
        <v>1</v>
      </c>
      <c r="K15023">
        <v>5</v>
      </c>
      <c r="L15023" s="8">
        <f>COUNTIFS($D$2:$D15023,D15023)</f>
        <v>659</v>
      </c>
    </row>
    <row r="15024" spans="1:12" x14ac:dyDescent="0.2">
      <c r="A15024" s="1">
        <v>1112046</v>
      </c>
      <c r="B15024" s="2">
        <v>40804</v>
      </c>
      <c r="C15024" s="1">
        <v>26</v>
      </c>
      <c r="D15024" t="s">
        <v>17</v>
      </c>
      <c r="E15024">
        <v>19</v>
      </c>
      <c r="F15024" t="s">
        <v>40</v>
      </c>
      <c r="G15024">
        <v>1</v>
      </c>
      <c r="H15024">
        <v>4</v>
      </c>
      <c r="I15024">
        <v>0</v>
      </c>
      <c r="J15024">
        <f t="shared" si="246"/>
        <v>3</v>
      </c>
      <c r="K15024">
        <v>4</v>
      </c>
      <c r="L15024" s="8">
        <f>COUNTIFS($D$2:$D15024,D15024)</f>
        <v>738</v>
      </c>
    </row>
    <row r="15025" spans="1:12" x14ac:dyDescent="0.2">
      <c r="A15025" s="1">
        <v>1112046</v>
      </c>
      <c r="B15025" s="2">
        <v>40804</v>
      </c>
      <c r="C15025">
        <v>19</v>
      </c>
      <c r="D15025" t="s">
        <v>40</v>
      </c>
      <c r="E15025" s="1">
        <v>26</v>
      </c>
      <c r="F15025" t="s">
        <v>17</v>
      </c>
      <c r="G15025">
        <v>0</v>
      </c>
      <c r="H15025">
        <v>0</v>
      </c>
      <c r="I15025">
        <v>4</v>
      </c>
      <c r="J15025">
        <f t="shared" si="246"/>
        <v>0</v>
      </c>
      <c r="K15025">
        <v>5</v>
      </c>
      <c r="L15025" s="8">
        <f>COUNTIFS($D$2:$D15025,D15025)</f>
        <v>739</v>
      </c>
    </row>
    <row r="15026" spans="1:12" x14ac:dyDescent="0.2">
      <c r="A15026" s="1">
        <v>1112047</v>
      </c>
      <c r="B15026" s="2">
        <v>40804</v>
      </c>
      <c r="C15026" s="1">
        <v>31</v>
      </c>
      <c r="D15026" t="s">
        <v>447</v>
      </c>
      <c r="E15026">
        <v>24</v>
      </c>
      <c r="F15026" t="s">
        <v>319</v>
      </c>
      <c r="G15026">
        <v>1</v>
      </c>
      <c r="H15026">
        <v>4</v>
      </c>
      <c r="I15026">
        <v>0</v>
      </c>
      <c r="J15026">
        <f t="shared" si="246"/>
        <v>3</v>
      </c>
      <c r="K15026">
        <v>5</v>
      </c>
      <c r="L15026" s="8">
        <f>COUNTIFS($D$2:$D15026,D15026)</f>
        <v>385</v>
      </c>
    </row>
    <row r="15027" spans="1:12" x14ac:dyDescent="0.2">
      <c r="A15027" s="1">
        <v>1112047</v>
      </c>
      <c r="B15027" s="2">
        <v>40804</v>
      </c>
      <c r="C15027">
        <v>24</v>
      </c>
      <c r="D15027" t="s">
        <v>319</v>
      </c>
      <c r="E15027" s="1">
        <v>31</v>
      </c>
      <c r="F15027" t="s">
        <v>447</v>
      </c>
      <c r="G15027">
        <v>0</v>
      </c>
      <c r="H15027">
        <v>0</v>
      </c>
      <c r="I15027">
        <v>4</v>
      </c>
      <c r="J15027">
        <f t="shared" si="246"/>
        <v>0</v>
      </c>
      <c r="K15027">
        <v>5</v>
      </c>
      <c r="L15027" s="8">
        <f>COUNTIFS($D$2:$D15027,D15027)</f>
        <v>119</v>
      </c>
    </row>
    <row r="15028" spans="1:12" x14ac:dyDescent="0.2">
      <c r="A15028" s="1">
        <v>1112048</v>
      </c>
      <c r="B15028" s="2">
        <v>40804</v>
      </c>
      <c r="C15028" s="1">
        <v>36</v>
      </c>
      <c r="D15028" t="s">
        <v>25</v>
      </c>
      <c r="E15028">
        <v>20</v>
      </c>
      <c r="F15028" t="s">
        <v>45</v>
      </c>
      <c r="G15028">
        <v>1</v>
      </c>
      <c r="H15028">
        <v>2</v>
      </c>
      <c r="I15028">
        <v>2</v>
      </c>
      <c r="J15028">
        <f t="shared" si="246"/>
        <v>1</v>
      </c>
      <c r="K15028">
        <v>5</v>
      </c>
      <c r="L15028" s="8">
        <f>COUNTIFS($D$2:$D15028,D15028)</f>
        <v>385</v>
      </c>
    </row>
    <row r="15029" spans="1:12" x14ac:dyDescent="0.2">
      <c r="A15029" s="1">
        <v>1112048</v>
      </c>
      <c r="B15029" s="2">
        <v>40804</v>
      </c>
      <c r="C15029">
        <v>20</v>
      </c>
      <c r="D15029" t="s">
        <v>45</v>
      </c>
      <c r="E15029" s="1">
        <v>36</v>
      </c>
      <c r="F15029" t="s">
        <v>25</v>
      </c>
      <c r="G15029">
        <v>0</v>
      </c>
      <c r="H15029">
        <v>2</v>
      </c>
      <c r="I15029">
        <v>2</v>
      </c>
      <c r="J15029">
        <f t="shared" si="246"/>
        <v>1</v>
      </c>
      <c r="K15029">
        <v>5</v>
      </c>
      <c r="L15029" s="8">
        <f>COUNTIFS($D$2:$D15029,D15029)</f>
        <v>549</v>
      </c>
    </row>
    <row r="15030" spans="1:12" x14ac:dyDescent="0.2">
      <c r="A15030" s="1">
        <v>1112049</v>
      </c>
      <c r="B15030" s="2">
        <v>40804</v>
      </c>
      <c r="C15030" s="1">
        <v>21</v>
      </c>
      <c r="D15030" t="s">
        <v>10</v>
      </c>
      <c r="E15030">
        <v>14</v>
      </c>
      <c r="F15030" t="s">
        <v>27</v>
      </c>
      <c r="G15030">
        <v>1</v>
      </c>
      <c r="H15030">
        <v>3</v>
      </c>
      <c r="I15030">
        <v>1</v>
      </c>
      <c r="J15030">
        <f t="shared" si="246"/>
        <v>3</v>
      </c>
      <c r="K15030">
        <v>5</v>
      </c>
      <c r="L15030" s="8">
        <f>COUNTIFS($D$2:$D15030,D15030)</f>
        <v>739</v>
      </c>
    </row>
    <row r="15031" spans="1:12" x14ac:dyDescent="0.2">
      <c r="A15031" s="1">
        <v>1112049</v>
      </c>
      <c r="B15031" s="2">
        <v>40804</v>
      </c>
      <c r="C15031">
        <v>14</v>
      </c>
      <c r="D15031" t="s">
        <v>27</v>
      </c>
      <c r="E15031" s="1">
        <v>21</v>
      </c>
      <c r="F15031" t="s">
        <v>10</v>
      </c>
      <c r="G15031">
        <v>0</v>
      </c>
      <c r="H15031">
        <v>1</v>
      </c>
      <c r="I15031">
        <v>3</v>
      </c>
      <c r="J15031">
        <f t="shared" si="246"/>
        <v>0</v>
      </c>
      <c r="K15031">
        <v>5</v>
      </c>
      <c r="L15031" s="8">
        <f>COUNTIFS($D$2:$D15031,D15031)</f>
        <v>739</v>
      </c>
    </row>
    <row r="15032" spans="1:12" x14ac:dyDescent="0.2">
      <c r="A15032" s="1">
        <v>1112050</v>
      </c>
      <c r="B15032" s="2">
        <v>40810</v>
      </c>
      <c r="C15032" s="1">
        <v>20</v>
      </c>
      <c r="D15032" t="s">
        <v>45</v>
      </c>
      <c r="E15032">
        <v>16</v>
      </c>
      <c r="F15032" t="s">
        <v>37</v>
      </c>
      <c r="G15032">
        <v>1</v>
      </c>
      <c r="H15032">
        <v>2</v>
      </c>
      <c r="I15032">
        <v>0</v>
      </c>
      <c r="J15032">
        <f t="shared" si="246"/>
        <v>3</v>
      </c>
      <c r="K15032">
        <v>6</v>
      </c>
      <c r="L15032" s="8">
        <f>COUNTIFS($D$2:$D15032,D15032)</f>
        <v>550</v>
      </c>
    </row>
    <row r="15033" spans="1:12" x14ac:dyDescent="0.2">
      <c r="A15033" s="1">
        <v>1112050</v>
      </c>
      <c r="B15033" s="2">
        <v>40810</v>
      </c>
      <c r="C15033">
        <v>16</v>
      </c>
      <c r="D15033" t="s">
        <v>37</v>
      </c>
      <c r="E15033" s="1">
        <v>20</v>
      </c>
      <c r="F15033" t="s">
        <v>45</v>
      </c>
      <c r="G15033">
        <v>0</v>
      </c>
      <c r="H15033">
        <v>0</v>
      </c>
      <c r="I15033">
        <v>2</v>
      </c>
      <c r="J15033">
        <f t="shared" si="246"/>
        <v>0</v>
      </c>
      <c r="K15033">
        <v>5</v>
      </c>
      <c r="L15033" s="8">
        <f>COUNTIFS($D$2:$D15033,D15033)</f>
        <v>739</v>
      </c>
    </row>
    <row r="15034" spans="1:12" x14ac:dyDescent="0.2">
      <c r="A15034" s="1">
        <v>1112051</v>
      </c>
      <c r="B15034" s="2">
        <v>40810</v>
      </c>
      <c r="C15034" s="1">
        <v>63</v>
      </c>
      <c r="D15034" t="s">
        <v>777</v>
      </c>
      <c r="E15034">
        <v>26</v>
      </c>
      <c r="F15034" t="s">
        <v>17</v>
      </c>
      <c r="G15034">
        <v>1</v>
      </c>
      <c r="H15034">
        <v>1</v>
      </c>
      <c r="I15034">
        <v>2</v>
      </c>
      <c r="J15034">
        <f t="shared" si="246"/>
        <v>0</v>
      </c>
      <c r="K15034">
        <v>6</v>
      </c>
      <c r="L15034" s="8">
        <f>COUNTIFS($D$2:$D15034,D15034)</f>
        <v>234</v>
      </c>
    </row>
    <row r="15035" spans="1:12" x14ac:dyDescent="0.2">
      <c r="A15035" s="1">
        <v>1112051</v>
      </c>
      <c r="B15035" s="2">
        <v>40810</v>
      </c>
      <c r="C15035">
        <v>26</v>
      </c>
      <c r="D15035" t="s">
        <v>17</v>
      </c>
      <c r="E15035" s="1">
        <v>63</v>
      </c>
      <c r="F15035" t="s">
        <v>777</v>
      </c>
      <c r="G15035">
        <v>0</v>
      </c>
      <c r="H15035">
        <v>2</v>
      </c>
      <c r="I15035">
        <v>1</v>
      </c>
      <c r="J15035">
        <f t="shared" si="246"/>
        <v>3</v>
      </c>
      <c r="K15035">
        <v>5</v>
      </c>
      <c r="L15035" s="8">
        <f>COUNTIFS($D$2:$D15035,D15035)</f>
        <v>739</v>
      </c>
    </row>
    <row r="15036" spans="1:12" x14ac:dyDescent="0.2">
      <c r="A15036" s="1">
        <v>1112052</v>
      </c>
      <c r="B15036" s="2">
        <v>40810</v>
      </c>
      <c r="C15036" s="1">
        <v>28</v>
      </c>
      <c r="D15036" t="s">
        <v>320</v>
      </c>
      <c r="E15036">
        <v>36</v>
      </c>
      <c r="F15036" t="s">
        <v>25</v>
      </c>
      <c r="G15036">
        <v>1</v>
      </c>
      <c r="H15036">
        <v>0</v>
      </c>
      <c r="I15036">
        <v>0</v>
      </c>
      <c r="J15036">
        <f t="shared" si="246"/>
        <v>1</v>
      </c>
      <c r="K15036">
        <v>6</v>
      </c>
      <c r="L15036" s="8">
        <f>COUNTIFS($D$2:$D15036,D15036)</f>
        <v>196</v>
      </c>
    </row>
    <row r="15037" spans="1:12" x14ac:dyDescent="0.2">
      <c r="A15037" s="1">
        <v>1112052</v>
      </c>
      <c r="B15037" s="2">
        <v>40810</v>
      </c>
      <c r="C15037">
        <v>36</v>
      </c>
      <c r="D15037" t="s">
        <v>25</v>
      </c>
      <c r="E15037" s="1">
        <v>28</v>
      </c>
      <c r="F15037" t="s">
        <v>320</v>
      </c>
      <c r="G15037">
        <v>0</v>
      </c>
      <c r="H15037">
        <v>0</v>
      </c>
      <c r="I15037">
        <v>0</v>
      </c>
      <c r="J15037">
        <f t="shared" si="246"/>
        <v>1</v>
      </c>
      <c r="K15037">
        <v>6</v>
      </c>
      <c r="L15037" s="8">
        <f>COUNTIFS($D$2:$D15037,D15037)</f>
        <v>386</v>
      </c>
    </row>
    <row r="15038" spans="1:12" x14ac:dyDescent="0.2">
      <c r="A15038" s="1">
        <v>1112053</v>
      </c>
      <c r="B15038" s="2">
        <v>40810</v>
      </c>
      <c r="C15038" s="1">
        <v>22</v>
      </c>
      <c r="D15038" t="s">
        <v>15</v>
      </c>
      <c r="E15038">
        <v>41</v>
      </c>
      <c r="F15038" t="s">
        <v>759</v>
      </c>
      <c r="G15038">
        <v>1</v>
      </c>
      <c r="H15038">
        <v>3</v>
      </c>
      <c r="I15038">
        <v>1</v>
      </c>
      <c r="J15038">
        <f t="shared" si="246"/>
        <v>3</v>
      </c>
      <c r="K15038">
        <v>6</v>
      </c>
      <c r="L15038" s="8">
        <f>COUNTIFS($D$2:$D15038,D15038)</f>
        <v>660</v>
      </c>
    </row>
    <row r="15039" spans="1:12" x14ac:dyDescent="0.2">
      <c r="A15039" s="1">
        <v>1112053</v>
      </c>
      <c r="B15039" s="2">
        <v>40810</v>
      </c>
      <c r="C15039">
        <v>41</v>
      </c>
      <c r="D15039" t="s">
        <v>759</v>
      </c>
      <c r="E15039" s="1">
        <v>22</v>
      </c>
      <c r="F15039" t="s">
        <v>15</v>
      </c>
      <c r="G15039">
        <v>0</v>
      </c>
      <c r="H15039">
        <v>1</v>
      </c>
      <c r="I15039">
        <v>3</v>
      </c>
      <c r="J15039">
        <f t="shared" si="246"/>
        <v>0</v>
      </c>
      <c r="K15039">
        <v>6</v>
      </c>
      <c r="L15039" s="8">
        <f>COUNTIFS($D$2:$D15039,D15039)</f>
        <v>664</v>
      </c>
    </row>
    <row r="15040" spans="1:12" x14ac:dyDescent="0.2">
      <c r="A15040" s="1">
        <v>1112054</v>
      </c>
      <c r="B15040" s="2">
        <v>40810</v>
      </c>
      <c r="C15040" s="1">
        <v>19</v>
      </c>
      <c r="D15040" t="s">
        <v>40</v>
      </c>
      <c r="E15040">
        <v>42</v>
      </c>
      <c r="F15040" t="s">
        <v>35</v>
      </c>
      <c r="G15040">
        <v>1</v>
      </c>
      <c r="H15040">
        <v>2</v>
      </c>
      <c r="I15040">
        <v>1</v>
      </c>
      <c r="J15040">
        <f t="shared" si="246"/>
        <v>3</v>
      </c>
      <c r="K15040">
        <v>6</v>
      </c>
      <c r="L15040" s="8">
        <f>COUNTIFS($D$2:$D15040,D15040)</f>
        <v>740</v>
      </c>
    </row>
    <row r="15041" spans="1:12" x14ac:dyDescent="0.2">
      <c r="A15041" s="1">
        <v>1112054</v>
      </c>
      <c r="B15041" s="2">
        <v>40810</v>
      </c>
      <c r="C15041">
        <v>42</v>
      </c>
      <c r="D15041" t="s">
        <v>35</v>
      </c>
      <c r="E15041" s="1">
        <v>19</v>
      </c>
      <c r="F15041" t="s">
        <v>40</v>
      </c>
      <c r="G15041">
        <v>0</v>
      </c>
      <c r="H15041">
        <v>1</v>
      </c>
      <c r="I15041">
        <v>2</v>
      </c>
      <c r="J15041">
        <f t="shared" si="246"/>
        <v>0</v>
      </c>
      <c r="K15041">
        <v>6</v>
      </c>
      <c r="L15041" s="8">
        <f>COUNTIFS($D$2:$D15041,D15041)</f>
        <v>120</v>
      </c>
    </row>
    <row r="15042" spans="1:12" x14ac:dyDescent="0.2">
      <c r="A15042" s="1">
        <v>1112055</v>
      </c>
      <c r="B15042" s="2">
        <v>40810</v>
      </c>
      <c r="C15042" s="1">
        <v>14</v>
      </c>
      <c r="D15042" t="s">
        <v>27</v>
      </c>
      <c r="E15042">
        <v>25</v>
      </c>
      <c r="F15042" t="s">
        <v>325</v>
      </c>
      <c r="G15042">
        <v>1</v>
      </c>
      <c r="H15042">
        <v>4</v>
      </c>
      <c r="I15042">
        <v>1</v>
      </c>
      <c r="J15042">
        <f t="shared" ref="J15042:J15105" si="247">IF(H15042&gt;I15042,3,IF(I15042&gt;H15042,0,1))</f>
        <v>3</v>
      </c>
      <c r="K15042">
        <v>6</v>
      </c>
      <c r="L15042" s="8">
        <f>COUNTIFS($D$2:$D15042,D15042)</f>
        <v>740</v>
      </c>
    </row>
    <row r="15043" spans="1:12" x14ac:dyDescent="0.2">
      <c r="A15043" s="1">
        <v>1112055</v>
      </c>
      <c r="B15043" s="2">
        <v>40810</v>
      </c>
      <c r="C15043">
        <v>25</v>
      </c>
      <c r="D15043" t="s">
        <v>325</v>
      </c>
      <c r="E15043" s="1">
        <v>14</v>
      </c>
      <c r="F15043" t="s">
        <v>27</v>
      </c>
      <c r="G15043">
        <v>0</v>
      </c>
      <c r="H15043">
        <v>1</v>
      </c>
      <c r="I15043">
        <v>4</v>
      </c>
      <c r="J15043">
        <f t="shared" si="247"/>
        <v>0</v>
      </c>
      <c r="K15043">
        <v>6</v>
      </c>
      <c r="L15043" s="8">
        <f>COUNTIFS($D$2:$D15043,D15043)</f>
        <v>6</v>
      </c>
    </row>
    <row r="15044" spans="1:12" x14ac:dyDescent="0.2">
      <c r="A15044" s="1">
        <v>1112056</v>
      </c>
      <c r="B15044" s="2">
        <v>40810</v>
      </c>
      <c r="C15044" s="1">
        <v>10</v>
      </c>
      <c r="D15044" t="s">
        <v>47</v>
      </c>
      <c r="E15044">
        <v>40</v>
      </c>
      <c r="F15044" t="s">
        <v>758</v>
      </c>
      <c r="G15044">
        <v>1</v>
      </c>
      <c r="H15044">
        <v>3</v>
      </c>
      <c r="I15044">
        <v>0</v>
      </c>
      <c r="J15044">
        <f t="shared" si="247"/>
        <v>3</v>
      </c>
      <c r="K15044">
        <v>6</v>
      </c>
      <c r="L15044" s="8">
        <f>COUNTIFS($D$2:$D15044,D15044)</f>
        <v>740</v>
      </c>
    </row>
    <row r="15045" spans="1:12" x14ac:dyDescent="0.2">
      <c r="A15045" s="1">
        <v>1112056</v>
      </c>
      <c r="B15045" s="2">
        <v>40810</v>
      </c>
      <c r="C15045">
        <v>40</v>
      </c>
      <c r="D15045" t="s">
        <v>758</v>
      </c>
      <c r="E15045" s="1">
        <v>10</v>
      </c>
      <c r="F15045" t="s">
        <v>47</v>
      </c>
      <c r="G15045">
        <v>0</v>
      </c>
      <c r="H15045">
        <v>0</v>
      </c>
      <c r="I15045">
        <v>3</v>
      </c>
      <c r="J15045">
        <f t="shared" si="247"/>
        <v>0</v>
      </c>
      <c r="K15045">
        <v>6</v>
      </c>
      <c r="L15045" s="8">
        <f>COUNTIFS($D$2:$D15045,D15045)</f>
        <v>462</v>
      </c>
    </row>
    <row r="15046" spans="1:12" x14ac:dyDescent="0.2">
      <c r="A15046" s="1">
        <v>1112057</v>
      </c>
      <c r="B15046" s="2">
        <v>40810</v>
      </c>
      <c r="C15046" s="1">
        <v>24</v>
      </c>
      <c r="D15046" t="s">
        <v>319</v>
      </c>
      <c r="E15046">
        <v>21</v>
      </c>
      <c r="F15046" t="s">
        <v>10</v>
      </c>
      <c r="G15046">
        <v>1</v>
      </c>
      <c r="H15046">
        <v>1</v>
      </c>
      <c r="I15046">
        <v>1</v>
      </c>
      <c r="J15046">
        <f t="shared" si="247"/>
        <v>1</v>
      </c>
      <c r="K15046">
        <v>6</v>
      </c>
      <c r="L15046" s="8">
        <f>COUNTIFS($D$2:$D15046,D15046)</f>
        <v>120</v>
      </c>
    </row>
    <row r="15047" spans="1:12" x14ac:dyDescent="0.2">
      <c r="A15047" s="1">
        <v>1112057</v>
      </c>
      <c r="B15047" s="2">
        <v>40810</v>
      </c>
      <c r="C15047">
        <v>21</v>
      </c>
      <c r="D15047" t="s">
        <v>10</v>
      </c>
      <c r="E15047" s="1">
        <v>24</v>
      </c>
      <c r="F15047" t="s">
        <v>319</v>
      </c>
      <c r="G15047">
        <v>0</v>
      </c>
      <c r="H15047">
        <v>1</v>
      </c>
      <c r="I15047">
        <v>1</v>
      </c>
      <c r="J15047">
        <f t="shared" si="247"/>
        <v>1</v>
      </c>
      <c r="K15047">
        <v>6</v>
      </c>
      <c r="L15047" s="8">
        <f>COUNTIFS($D$2:$D15047,D15047)</f>
        <v>740</v>
      </c>
    </row>
    <row r="15048" spans="1:12" x14ac:dyDescent="0.2">
      <c r="A15048" s="1">
        <v>1112058</v>
      </c>
      <c r="B15048" s="2">
        <v>40811</v>
      </c>
      <c r="C15048" s="1">
        <v>58</v>
      </c>
      <c r="D15048" t="s">
        <v>663</v>
      </c>
      <c r="E15048">
        <v>32</v>
      </c>
      <c r="F15048" t="s">
        <v>559</v>
      </c>
      <c r="G15048">
        <v>1</v>
      </c>
      <c r="H15048">
        <v>1</v>
      </c>
      <c r="I15048">
        <v>1</v>
      </c>
      <c r="J15048">
        <f t="shared" si="247"/>
        <v>1</v>
      </c>
      <c r="K15048">
        <v>6</v>
      </c>
      <c r="L15048" s="8">
        <f>COUNTIFS($D$2:$D15048,D15048)</f>
        <v>170</v>
      </c>
    </row>
    <row r="15049" spans="1:12" x14ac:dyDescent="0.2">
      <c r="A15049" s="1">
        <v>1112058</v>
      </c>
      <c r="B15049" s="2">
        <v>40811</v>
      </c>
      <c r="C15049">
        <v>32</v>
      </c>
      <c r="D15049" t="s">
        <v>559</v>
      </c>
      <c r="E15049" s="1">
        <v>58</v>
      </c>
      <c r="F15049" t="s">
        <v>663</v>
      </c>
      <c r="G15049">
        <v>0</v>
      </c>
      <c r="H15049">
        <v>1</v>
      </c>
      <c r="I15049">
        <v>1</v>
      </c>
      <c r="J15049">
        <f t="shared" si="247"/>
        <v>1</v>
      </c>
      <c r="K15049">
        <v>6</v>
      </c>
      <c r="L15049" s="8">
        <f>COUNTIFS($D$2:$D15049,D15049)</f>
        <v>740</v>
      </c>
    </row>
    <row r="15050" spans="1:12" x14ac:dyDescent="0.2">
      <c r="A15050" s="1">
        <v>1112059</v>
      </c>
      <c r="B15050" s="2">
        <v>40812</v>
      </c>
      <c r="C15050" s="1">
        <v>30</v>
      </c>
      <c r="D15050" t="s">
        <v>561</v>
      </c>
      <c r="E15050">
        <v>31</v>
      </c>
      <c r="F15050" t="s">
        <v>447</v>
      </c>
      <c r="G15050">
        <v>1</v>
      </c>
      <c r="H15050">
        <v>2</v>
      </c>
      <c r="I15050">
        <v>1</v>
      </c>
      <c r="J15050">
        <f t="shared" si="247"/>
        <v>3</v>
      </c>
      <c r="K15050">
        <v>6</v>
      </c>
      <c r="L15050" s="8">
        <f>COUNTIFS($D$2:$D15050,D15050)</f>
        <v>170</v>
      </c>
    </row>
    <row r="15051" spans="1:12" x14ac:dyDescent="0.2">
      <c r="A15051" s="1">
        <v>1112059</v>
      </c>
      <c r="B15051" s="2">
        <v>40812</v>
      </c>
      <c r="C15051">
        <v>31</v>
      </c>
      <c r="D15051" t="s">
        <v>447</v>
      </c>
      <c r="E15051" s="1">
        <v>30</v>
      </c>
      <c r="F15051" t="s">
        <v>561</v>
      </c>
      <c r="G15051">
        <v>0</v>
      </c>
      <c r="H15051">
        <v>1</v>
      </c>
      <c r="I15051">
        <v>2</v>
      </c>
      <c r="J15051">
        <f t="shared" si="247"/>
        <v>0</v>
      </c>
      <c r="K15051">
        <v>6</v>
      </c>
      <c r="L15051" s="8">
        <f>COUNTIFS($D$2:$D15051,D15051)</f>
        <v>386</v>
      </c>
    </row>
    <row r="15052" spans="1:12" x14ac:dyDescent="0.2">
      <c r="A15052" s="1">
        <v>1112060</v>
      </c>
      <c r="B15052" s="2">
        <v>40817</v>
      </c>
      <c r="C15052" s="1">
        <v>42</v>
      </c>
      <c r="D15052" t="s">
        <v>35</v>
      </c>
      <c r="E15052">
        <v>22</v>
      </c>
      <c r="F15052" t="s">
        <v>15</v>
      </c>
      <c r="G15052">
        <v>1</v>
      </c>
      <c r="H15052">
        <v>1</v>
      </c>
      <c r="I15052">
        <v>2</v>
      </c>
      <c r="J15052">
        <f t="shared" si="247"/>
        <v>0</v>
      </c>
      <c r="K15052">
        <v>7</v>
      </c>
      <c r="L15052" s="8">
        <f>COUNTIFS($D$2:$D15052,D15052)</f>
        <v>121</v>
      </c>
    </row>
    <row r="15053" spans="1:12" x14ac:dyDescent="0.2">
      <c r="A15053" s="1">
        <v>1112060</v>
      </c>
      <c r="B15053" s="2">
        <v>40817</v>
      </c>
      <c r="C15053">
        <v>22</v>
      </c>
      <c r="D15053" t="s">
        <v>15</v>
      </c>
      <c r="E15053" s="1">
        <v>42</v>
      </c>
      <c r="F15053" t="s">
        <v>35</v>
      </c>
      <c r="G15053">
        <v>0</v>
      </c>
      <c r="H15053">
        <v>2</v>
      </c>
      <c r="I15053">
        <v>1</v>
      </c>
      <c r="J15053">
        <f t="shared" si="247"/>
        <v>3</v>
      </c>
      <c r="K15053">
        <v>7</v>
      </c>
      <c r="L15053" s="8">
        <f>COUNTIFS($D$2:$D15053,D15053)</f>
        <v>661</v>
      </c>
    </row>
    <row r="15054" spans="1:12" x14ac:dyDescent="0.2">
      <c r="A15054" s="1">
        <v>1112061</v>
      </c>
      <c r="B15054" s="2">
        <v>40817</v>
      </c>
      <c r="C15054" s="1">
        <v>31</v>
      </c>
      <c r="D15054" t="s">
        <v>447</v>
      </c>
      <c r="E15054">
        <v>28</v>
      </c>
      <c r="F15054" t="s">
        <v>320</v>
      </c>
      <c r="G15054">
        <v>1</v>
      </c>
      <c r="H15054">
        <v>2</v>
      </c>
      <c r="I15054">
        <v>2</v>
      </c>
      <c r="J15054">
        <f t="shared" si="247"/>
        <v>1</v>
      </c>
      <c r="K15054">
        <v>7</v>
      </c>
      <c r="L15054" s="8">
        <f>COUNTIFS($D$2:$D15054,D15054)</f>
        <v>387</v>
      </c>
    </row>
    <row r="15055" spans="1:12" x14ac:dyDescent="0.2">
      <c r="A15055" s="1">
        <v>1112061</v>
      </c>
      <c r="B15055" s="2">
        <v>40817</v>
      </c>
      <c r="C15055">
        <v>28</v>
      </c>
      <c r="D15055" t="s">
        <v>320</v>
      </c>
      <c r="E15055" s="1">
        <v>31</v>
      </c>
      <c r="F15055" t="s">
        <v>447</v>
      </c>
      <c r="G15055">
        <v>0</v>
      </c>
      <c r="H15055">
        <v>2</v>
      </c>
      <c r="I15055">
        <v>2</v>
      </c>
      <c r="J15055">
        <f t="shared" si="247"/>
        <v>1</v>
      </c>
      <c r="K15055">
        <v>7</v>
      </c>
      <c r="L15055" s="8">
        <f>COUNTIFS($D$2:$D15055,D15055)</f>
        <v>197</v>
      </c>
    </row>
    <row r="15056" spans="1:12" x14ac:dyDescent="0.2">
      <c r="A15056" s="1">
        <v>1112062</v>
      </c>
      <c r="B15056" s="2">
        <v>40817</v>
      </c>
      <c r="C15056" s="1">
        <v>21</v>
      </c>
      <c r="D15056" t="s">
        <v>10</v>
      </c>
      <c r="E15056">
        <v>30</v>
      </c>
      <c r="F15056" t="s">
        <v>561</v>
      </c>
      <c r="G15056">
        <v>1</v>
      </c>
      <c r="H15056">
        <v>2</v>
      </c>
      <c r="I15056">
        <v>0</v>
      </c>
      <c r="J15056">
        <f t="shared" si="247"/>
        <v>3</v>
      </c>
      <c r="K15056">
        <v>7</v>
      </c>
      <c r="L15056" s="8">
        <f>COUNTIFS($D$2:$D15056,D15056)</f>
        <v>741</v>
      </c>
    </row>
    <row r="15057" spans="1:12" x14ac:dyDescent="0.2">
      <c r="A15057" s="1">
        <v>1112062</v>
      </c>
      <c r="B15057" s="2">
        <v>40817</v>
      </c>
      <c r="C15057">
        <v>30</v>
      </c>
      <c r="D15057" t="s">
        <v>561</v>
      </c>
      <c r="E15057" s="1">
        <v>21</v>
      </c>
      <c r="F15057" t="s">
        <v>10</v>
      </c>
      <c r="G15057">
        <v>0</v>
      </c>
      <c r="H15057">
        <v>0</v>
      </c>
      <c r="I15057">
        <v>2</v>
      </c>
      <c r="J15057">
        <f t="shared" si="247"/>
        <v>0</v>
      </c>
      <c r="K15057">
        <v>7</v>
      </c>
      <c r="L15057" s="8">
        <f>COUNTIFS($D$2:$D15057,D15057)</f>
        <v>171</v>
      </c>
    </row>
    <row r="15058" spans="1:12" x14ac:dyDescent="0.2">
      <c r="A15058" s="1">
        <v>1112063</v>
      </c>
      <c r="B15058" s="2">
        <v>40817</v>
      </c>
      <c r="C15058" s="1">
        <v>41</v>
      </c>
      <c r="D15058" t="s">
        <v>759</v>
      </c>
      <c r="E15058">
        <v>20</v>
      </c>
      <c r="F15058" t="s">
        <v>45</v>
      </c>
      <c r="G15058">
        <v>1</v>
      </c>
      <c r="H15058">
        <v>0</v>
      </c>
      <c r="I15058">
        <v>4</v>
      </c>
      <c r="J15058">
        <f t="shared" si="247"/>
        <v>0</v>
      </c>
      <c r="K15058">
        <v>7</v>
      </c>
      <c r="L15058" s="8">
        <f>COUNTIFS($D$2:$D15058,D15058)</f>
        <v>665</v>
      </c>
    </row>
    <row r="15059" spans="1:12" x14ac:dyDescent="0.2">
      <c r="A15059" s="1">
        <v>1112063</v>
      </c>
      <c r="B15059" s="2">
        <v>40817</v>
      </c>
      <c r="C15059">
        <v>20</v>
      </c>
      <c r="D15059" t="s">
        <v>45</v>
      </c>
      <c r="E15059" s="1">
        <v>41</v>
      </c>
      <c r="F15059" t="s">
        <v>759</v>
      </c>
      <c r="G15059">
        <v>0</v>
      </c>
      <c r="H15059">
        <v>4</v>
      </c>
      <c r="I15059">
        <v>0</v>
      </c>
      <c r="J15059">
        <f t="shared" si="247"/>
        <v>3</v>
      </c>
      <c r="K15059">
        <v>7</v>
      </c>
      <c r="L15059" s="8">
        <f>COUNTIFS($D$2:$D15059,D15059)</f>
        <v>551</v>
      </c>
    </row>
    <row r="15060" spans="1:12" x14ac:dyDescent="0.2">
      <c r="A15060" s="1">
        <v>1112064</v>
      </c>
      <c r="B15060" s="2">
        <v>40817</v>
      </c>
      <c r="C15060" s="1">
        <v>32</v>
      </c>
      <c r="D15060" t="s">
        <v>559</v>
      </c>
      <c r="E15060">
        <v>63</v>
      </c>
      <c r="F15060" t="s">
        <v>777</v>
      </c>
      <c r="G15060">
        <v>1</v>
      </c>
      <c r="H15060">
        <v>2</v>
      </c>
      <c r="I15060">
        <v>0</v>
      </c>
      <c r="J15060">
        <f t="shared" si="247"/>
        <v>3</v>
      </c>
      <c r="K15060">
        <v>7</v>
      </c>
      <c r="L15060" s="8">
        <f>COUNTIFS($D$2:$D15060,D15060)</f>
        <v>741</v>
      </c>
    </row>
    <row r="15061" spans="1:12" x14ac:dyDescent="0.2">
      <c r="A15061" s="1">
        <v>1112064</v>
      </c>
      <c r="B15061" s="2">
        <v>40817</v>
      </c>
      <c r="C15061">
        <v>63</v>
      </c>
      <c r="D15061" t="s">
        <v>777</v>
      </c>
      <c r="E15061" s="1">
        <v>32</v>
      </c>
      <c r="F15061" t="s">
        <v>559</v>
      </c>
      <c r="G15061">
        <v>0</v>
      </c>
      <c r="H15061">
        <v>0</v>
      </c>
      <c r="I15061">
        <v>2</v>
      </c>
      <c r="J15061">
        <f t="shared" si="247"/>
        <v>0</v>
      </c>
      <c r="K15061">
        <v>7</v>
      </c>
      <c r="L15061" s="8">
        <f>COUNTIFS($D$2:$D15061,D15061)</f>
        <v>235</v>
      </c>
    </row>
    <row r="15062" spans="1:12" x14ac:dyDescent="0.2">
      <c r="A15062" s="1">
        <v>1112065</v>
      </c>
      <c r="B15062" s="2">
        <v>40817</v>
      </c>
      <c r="C15062" s="1">
        <v>16</v>
      </c>
      <c r="D15062" t="s">
        <v>37</v>
      </c>
      <c r="E15062">
        <v>19</v>
      </c>
      <c r="F15062" t="s">
        <v>40</v>
      </c>
      <c r="G15062">
        <v>1</v>
      </c>
      <c r="H15062">
        <v>0</v>
      </c>
      <c r="I15062">
        <v>2</v>
      </c>
      <c r="J15062">
        <f t="shared" si="247"/>
        <v>0</v>
      </c>
      <c r="K15062">
        <v>6</v>
      </c>
      <c r="L15062" s="8">
        <f>COUNTIFS($D$2:$D15062,D15062)</f>
        <v>740</v>
      </c>
    </row>
    <row r="15063" spans="1:12" x14ac:dyDescent="0.2">
      <c r="A15063" s="1">
        <v>1112065</v>
      </c>
      <c r="B15063" s="2">
        <v>40817</v>
      </c>
      <c r="C15063">
        <v>19</v>
      </c>
      <c r="D15063" t="s">
        <v>40</v>
      </c>
      <c r="E15063" s="1">
        <v>16</v>
      </c>
      <c r="F15063" t="s">
        <v>37</v>
      </c>
      <c r="G15063">
        <v>0</v>
      </c>
      <c r="H15063">
        <v>2</v>
      </c>
      <c r="I15063">
        <v>0</v>
      </c>
      <c r="J15063">
        <f t="shared" si="247"/>
        <v>3</v>
      </c>
      <c r="K15063">
        <v>7</v>
      </c>
      <c r="L15063" s="8">
        <f>COUNTIFS($D$2:$D15063,D15063)</f>
        <v>741</v>
      </c>
    </row>
    <row r="15064" spans="1:12" x14ac:dyDescent="0.2">
      <c r="A15064" s="1">
        <v>1112066</v>
      </c>
      <c r="B15064" s="2">
        <v>40818</v>
      </c>
      <c r="C15064" s="1">
        <v>40</v>
      </c>
      <c r="D15064" t="s">
        <v>758</v>
      </c>
      <c r="E15064">
        <v>14</v>
      </c>
      <c r="F15064" t="s">
        <v>27</v>
      </c>
      <c r="G15064">
        <v>1</v>
      </c>
      <c r="H15064">
        <v>1</v>
      </c>
      <c r="I15064">
        <v>5</v>
      </c>
      <c r="J15064">
        <f t="shared" si="247"/>
        <v>0</v>
      </c>
      <c r="K15064">
        <v>7</v>
      </c>
      <c r="L15064" s="8">
        <f>COUNTIFS($D$2:$D15064,D15064)</f>
        <v>463</v>
      </c>
    </row>
    <row r="15065" spans="1:12" x14ac:dyDescent="0.2">
      <c r="A15065" s="1">
        <v>1112066</v>
      </c>
      <c r="B15065" s="2">
        <v>40818</v>
      </c>
      <c r="C15065">
        <v>14</v>
      </c>
      <c r="D15065" t="s">
        <v>27</v>
      </c>
      <c r="E15065" s="1">
        <v>40</v>
      </c>
      <c r="F15065" t="s">
        <v>758</v>
      </c>
      <c r="G15065">
        <v>0</v>
      </c>
      <c r="H15065">
        <v>5</v>
      </c>
      <c r="I15065">
        <v>1</v>
      </c>
      <c r="J15065">
        <f t="shared" si="247"/>
        <v>3</v>
      </c>
      <c r="K15065">
        <v>7</v>
      </c>
      <c r="L15065" s="8">
        <f>COUNTIFS($D$2:$D15065,D15065)</f>
        <v>741</v>
      </c>
    </row>
    <row r="15066" spans="1:12" x14ac:dyDescent="0.2">
      <c r="A15066" s="1">
        <v>1112067</v>
      </c>
      <c r="B15066" s="2">
        <v>40818</v>
      </c>
      <c r="C15066" s="1">
        <v>25</v>
      </c>
      <c r="D15066" t="s">
        <v>325</v>
      </c>
      <c r="E15066">
        <v>24</v>
      </c>
      <c r="F15066" t="s">
        <v>319</v>
      </c>
      <c r="G15066">
        <v>1</v>
      </c>
      <c r="H15066">
        <v>2</v>
      </c>
      <c r="I15066">
        <v>0</v>
      </c>
      <c r="J15066">
        <f t="shared" si="247"/>
        <v>3</v>
      </c>
      <c r="K15066">
        <v>7</v>
      </c>
      <c r="L15066" s="8">
        <f>COUNTIFS($D$2:$D15066,D15066)</f>
        <v>7</v>
      </c>
    </row>
    <row r="15067" spans="1:12" x14ac:dyDescent="0.2">
      <c r="A15067" s="1">
        <v>1112067</v>
      </c>
      <c r="B15067" s="2">
        <v>40818</v>
      </c>
      <c r="C15067">
        <v>24</v>
      </c>
      <c r="D15067" t="s">
        <v>319</v>
      </c>
      <c r="E15067" s="1">
        <v>25</v>
      </c>
      <c r="F15067" t="s">
        <v>325</v>
      </c>
      <c r="G15067">
        <v>0</v>
      </c>
      <c r="H15067">
        <v>0</v>
      </c>
      <c r="I15067">
        <v>2</v>
      </c>
      <c r="J15067">
        <f t="shared" si="247"/>
        <v>0</v>
      </c>
      <c r="K15067">
        <v>7</v>
      </c>
      <c r="L15067" s="8">
        <f>COUNTIFS($D$2:$D15067,D15067)</f>
        <v>121</v>
      </c>
    </row>
    <row r="15068" spans="1:12" x14ac:dyDescent="0.2">
      <c r="A15068" s="1">
        <v>1112068</v>
      </c>
      <c r="B15068" s="2">
        <v>40818</v>
      </c>
      <c r="C15068" s="1">
        <v>36</v>
      </c>
      <c r="D15068" t="s">
        <v>25</v>
      </c>
      <c r="E15068">
        <v>58</v>
      </c>
      <c r="F15068" t="s">
        <v>663</v>
      </c>
      <c r="G15068">
        <v>1</v>
      </c>
      <c r="H15068">
        <v>6</v>
      </c>
      <c r="I15068">
        <v>0</v>
      </c>
      <c r="J15068">
        <f t="shared" si="247"/>
        <v>3</v>
      </c>
      <c r="K15068">
        <v>7</v>
      </c>
      <c r="L15068" s="8">
        <f>COUNTIFS($D$2:$D15068,D15068)</f>
        <v>387</v>
      </c>
    </row>
    <row r="15069" spans="1:12" x14ac:dyDescent="0.2">
      <c r="A15069" s="1">
        <v>1112068</v>
      </c>
      <c r="B15069" s="2">
        <v>40818</v>
      </c>
      <c r="C15069">
        <v>58</v>
      </c>
      <c r="D15069" t="s">
        <v>663</v>
      </c>
      <c r="E15069" s="1">
        <v>36</v>
      </c>
      <c r="F15069" t="s">
        <v>25</v>
      </c>
      <c r="G15069">
        <v>0</v>
      </c>
      <c r="H15069">
        <v>0</v>
      </c>
      <c r="I15069">
        <v>6</v>
      </c>
      <c r="J15069">
        <f t="shared" si="247"/>
        <v>0</v>
      </c>
      <c r="K15069">
        <v>7</v>
      </c>
      <c r="L15069" s="8">
        <f>COUNTIFS($D$2:$D15069,D15069)</f>
        <v>171</v>
      </c>
    </row>
    <row r="15070" spans="1:12" x14ac:dyDescent="0.2">
      <c r="A15070" s="1">
        <v>1112069</v>
      </c>
      <c r="B15070" s="2">
        <v>40818</v>
      </c>
      <c r="C15070" s="1">
        <v>26</v>
      </c>
      <c r="D15070" t="s">
        <v>17</v>
      </c>
      <c r="E15070">
        <v>10</v>
      </c>
      <c r="F15070" t="s">
        <v>47</v>
      </c>
      <c r="G15070">
        <v>1</v>
      </c>
      <c r="H15070">
        <v>2</v>
      </c>
      <c r="I15070">
        <v>1</v>
      </c>
      <c r="J15070">
        <f t="shared" si="247"/>
        <v>3</v>
      </c>
      <c r="K15070">
        <v>6</v>
      </c>
      <c r="L15070" s="8">
        <f>COUNTIFS($D$2:$D15070,D15070)</f>
        <v>740</v>
      </c>
    </row>
    <row r="15071" spans="1:12" x14ac:dyDescent="0.2">
      <c r="A15071" s="1">
        <v>1112069</v>
      </c>
      <c r="B15071" s="2">
        <v>40818</v>
      </c>
      <c r="C15071">
        <v>10</v>
      </c>
      <c r="D15071" t="s">
        <v>47</v>
      </c>
      <c r="E15071" s="1">
        <v>26</v>
      </c>
      <c r="F15071" t="s">
        <v>17</v>
      </c>
      <c r="G15071">
        <v>0</v>
      </c>
      <c r="H15071">
        <v>1</v>
      </c>
      <c r="I15071">
        <v>2</v>
      </c>
      <c r="J15071">
        <f t="shared" si="247"/>
        <v>0</v>
      </c>
      <c r="K15071">
        <v>7</v>
      </c>
      <c r="L15071" s="8">
        <f>COUNTIFS($D$2:$D15071,D15071)</f>
        <v>741</v>
      </c>
    </row>
    <row r="15072" spans="1:12" x14ac:dyDescent="0.2">
      <c r="A15072" s="1">
        <v>1112070</v>
      </c>
      <c r="B15072" s="2">
        <v>40831</v>
      </c>
      <c r="C15072" s="1">
        <v>19</v>
      </c>
      <c r="D15072" t="s">
        <v>40</v>
      </c>
      <c r="E15072">
        <v>21</v>
      </c>
      <c r="F15072" t="s">
        <v>10</v>
      </c>
      <c r="G15072">
        <v>1</v>
      </c>
      <c r="H15072">
        <v>1</v>
      </c>
      <c r="I15072">
        <v>1</v>
      </c>
      <c r="J15072">
        <f t="shared" si="247"/>
        <v>1</v>
      </c>
      <c r="K15072">
        <v>8</v>
      </c>
      <c r="L15072" s="8">
        <f>COUNTIFS($D$2:$D15072,D15072)</f>
        <v>742</v>
      </c>
    </row>
    <row r="15073" spans="1:12" x14ac:dyDescent="0.2">
      <c r="A15073" s="1">
        <v>1112070</v>
      </c>
      <c r="B15073" s="2">
        <v>40831</v>
      </c>
      <c r="C15073">
        <v>21</v>
      </c>
      <c r="D15073" t="s">
        <v>10</v>
      </c>
      <c r="E15073" s="1">
        <v>19</v>
      </c>
      <c r="F15073" t="s">
        <v>40</v>
      </c>
      <c r="G15073">
        <v>0</v>
      </c>
      <c r="H15073">
        <v>1</v>
      </c>
      <c r="I15073">
        <v>1</v>
      </c>
      <c r="J15073">
        <f t="shared" si="247"/>
        <v>1</v>
      </c>
      <c r="K15073">
        <v>8</v>
      </c>
      <c r="L15073" s="8">
        <f>COUNTIFS($D$2:$D15073,D15073)</f>
        <v>742</v>
      </c>
    </row>
    <row r="15074" spans="1:12" x14ac:dyDescent="0.2">
      <c r="A15074" s="1">
        <v>1112071</v>
      </c>
      <c r="B15074" s="2">
        <v>40831</v>
      </c>
      <c r="C15074" s="1">
        <v>63</v>
      </c>
      <c r="D15074" t="s">
        <v>777</v>
      </c>
      <c r="E15074">
        <v>40</v>
      </c>
      <c r="F15074" t="s">
        <v>758</v>
      </c>
      <c r="G15074">
        <v>1</v>
      </c>
      <c r="H15074">
        <v>1</v>
      </c>
      <c r="I15074">
        <v>3</v>
      </c>
      <c r="J15074">
        <f t="shared" si="247"/>
        <v>0</v>
      </c>
      <c r="K15074">
        <v>8</v>
      </c>
      <c r="L15074" s="8">
        <f>COUNTIFS($D$2:$D15074,D15074)</f>
        <v>236</v>
      </c>
    </row>
    <row r="15075" spans="1:12" x14ac:dyDescent="0.2">
      <c r="A15075" s="1">
        <v>1112071</v>
      </c>
      <c r="B15075" s="2">
        <v>40831</v>
      </c>
      <c r="C15075">
        <v>40</v>
      </c>
      <c r="D15075" t="s">
        <v>758</v>
      </c>
      <c r="E15075" s="1">
        <v>63</v>
      </c>
      <c r="F15075" t="s">
        <v>777</v>
      </c>
      <c r="G15075">
        <v>0</v>
      </c>
      <c r="H15075">
        <v>3</v>
      </c>
      <c r="I15075">
        <v>1</v>
      </c>
      <c r="J15075">
        <f t="shared" si="247"/>
        <v>3</v>
      </c>
      <c r="K15075">
        <v>8</v>
      </c>
      <c r="L15075" s="8">
        <f>COUNTIFS($D$2:$D15075,D15075)</f>
        <v>464</v>
      </c>
    </row>
    <row r="15076" spans="1:12" x14ac:dyDescent="0.2">
      <c r="A15076" s="1">
        <v>1112072</v>
      </c>
      <c r="B15076" s="2">
        <v>40831</v>
      </c>
      <c r="C15076" s="1">
        <v>24</v>
      </c>
      <c r="D15076" t="s">
        <v>319</v>
      </c>
      <c r="E15076">
        <v>36</v>
      </c>
      <c r="F15076" t="s">
        <v>25</v>
      </c>
      <c r="G15076">
        <v>1</v>
      </c>
      <c r="H15076">
        <v>2</v>
      </c>
      <c r="I15076">
        <v>0</v>
      </c>
      <c r="J15076">
        <f t="shared" si="247"/>
        <v>3</v>
      </c>
      <c r="K15076">
        <v>8</v>
      </c>
      <c r="L15076" s="8">
        <f>COUNTIFS($D$2:$D15076,D15076)</f>
        <v>122</v>
      </c>
    </row>
    <row r="15077" spans="1:12" x14ac:dyDescent="0.2">
      <c r="A15077" s="1">
        <v>1112072</v>
      </c>
      <c r="B15077" s="2">
        <v>40831</v>
      </c>
      <c r="C15077">
        <v>36</v>
      </c>
      <c r="D15077" t="s">
        <v>25</v>
      </c>
      <c r="E15077" s="1">
        <v>24</v>
      </c>
      <c r="F15077" t="s">
        <v>319</v>
      </c>
      <c r="G15077">
        <v>0</v>
      </c>
      <c r="H15077">
        <v>0</v>
      </c>
      <c r="I15077">
        <v>2</v>
      </c>
      <c r="J15077">
        <f t="shared" si="247"/>
        <v>0</v>
      </c>
      <c r="K15077">
        <v>8</v>
      </c>
      <c r="L15077" s="8">
        <f>COUNTIFS($D$2:$D15077,D15077)</f>
        <v>388</v>
      </c>
    </row>
    <row r="15078" spans="1:12" x14ac:dyDescent="0.2">
      <c r="A15078" s="1">
        <v>1112073</v>
      </c>
      <c r="B15078" s="2">
        <v>40831</v>
      </c>
      <c r="C15078" s="1">
        <v>58</v>
      </c>
      <c r="D15078" t="s">
        <v>663</v>
      </c>
      <c r="E15078">
        <v>41</v>
      </c>
      <c r="F15078" t="s">
        <v>759</v>
      </c>
      <c r="G15078">
        <v>1</v>
      </c>
      <c r="H15078">
        <v>1</v>
      </c>
      <c r="I15078">
        <v>1</v>
      </c>
      <c r="J15078">
        <f t="shared" si="247"/>
        <v>1</v>
      </c>
      <c r="K15078">
        <v>8</v>
      </c>
      <c r="L15078" s="8">
        <f>COUNTIFS($D$2:$D15078,D15078)</f>
        <v>172</v>
      </c>
    </row>
    <row r="15079" spans="1:12" x14ac:dyDescent="0.2">
      <c r="A15079" s="1">
        <v>1112073</v>
      </c>
      <c r="B15079" s="2">
        <v>40831</v>
      </c>
      <c r="C15079">
        <v>41</v>
      </c>
      <c r="D15079" t="s">
        <v>759</v>
      </c>
      <c r="E15079" s="1">
        <v>58</v>
      </c>
      <c r="F15079" t="s">
        <v>663</v>
      </c>
      <c r="G15079">
        <v>0</v>
      </c>
      <c r="H15079">
        <v>1</v>
      </c>
      <c r="I15079">
        <v>1</v>
      </c>
      <c r="J15079">
        <f t="shared" si="247"/>
        <v>1</v>
      </c>
      <c r="K15079">
        <v>8</v>
      </c>
      <c r="L15079" s="8">
        <f>COUNTIFS($D$2:$D15079,D15079)</f>
        <v>666</v>
      </c>
    </row>
    <row r="15080" spans="1:12" x14ac:dyDescent="0.2">
      <c r="A15080" s="1">
        <v>1112074</v>
      </c>
      <c r="B15080" s="2">
        <v>40831</v>
      </c>
      <c r="C15080" s="1">
        <v>30</v>
      </c>
      <c r="D15080" t="s">
        <v>561</v>
      </c>
      <c r="E15080">
        <v>25</v>
      </c>
      <c r="F15080" t="s">
        <v>325</v>
      </c>
      <c r="G15080">
        <v>1</v>
      </c>
      <c r="H15080">
        <v>3</v>
      </c>
      <c r="I15080">
        <v>1</v>
      </c>
      <c r="J15080">
        <f t="shared" si="247"/>
        <v>3</v>
      </c>
      <c r="K15080">
        <v>8</v>
      </c>
      <c r="L15080" s="8">
        <f>COUNTIFS($D$2:$D15080,D15080)</f>
        <v>172</v>
      </c>
    </row>
    <row r="15081" spans="1:12" x14ac:dyDescent="0.2">
      <c r="A15081" s="1">
        <v>1112074</v>
      </c>
      <c r="B15081" s="2">
        <v>40831</v>
      </c>
      <c r="C15081">
        <v>25</v>
      </c>
      <c r="D15081" t="s">
        <v>325</v>
      </c>
      <c r="E15081" s="1">
        <v>30</v>
      </c>
      <c r="F15081" t="s">
        <v>561</v>
      </c>
      <c r="G15081">
        <v>0</v>
      </c>
      <c r="H15081">
        <v>1</v>
      </c>
      <c r="I15081">
        <v>3</v>
      </c>
      <c r="J15081">
        <f t="shared" si="247"/>
        <v>0</v>
      </c>
      <c r="K15081">
        <v>8</v>
      </c>
      <c r="L15081" s="8">
        <f>COUNTIFS($D$2:$D15081,D15081)</f>
        <v>8</v>
      </c>
    </row>
    <row r="15082" spans="1:12" x14ac:dyDescent="0.2">
      <c r="A15082" s="1">
        <v>1112075</v>
      </c>
      <c r="B15082" s="2">
        <v>40831</v>
      </c>
      <c r="C15082" s="1">
        <v>20</v>
      </c>
      <c r="D15082" t="s">
        <v>45</v>
      </c>
      <c r="E15082">
        <v>32</v>
      </c>
      <c r="F15082" t="s">
        <v>559</v>
      </c>
      <c r="G15082">
        <v>1</v>
      </c>
      <c r="H15082">
        <v>4</v>
      </c>
      <c r="I15082">
        <v>1</v>
      </c>
      <c r="J15082">
        <f t="shared" si="247"/>
        <v>3</v>
      </c>
      <c r="K15082">
        <v>8</v>
      </c>
      <c r="L15082" s="8">
        <f>COUNTIFS($D$2:$D15082,D15082)</f>
        <v>552</v>
      </c>
    </row>
    <row r="15083" spans="1:12" x14ac:dyDescent="0.2">
      <c r="A15083" s="1">
        <v>1112075</v>
      </c>
      <c r="B15083" s="2">
        <v>40831</v>
      </c>
      <c r="C15083">
        <v>32</v>
      </c>
      <c r="D15083" t="s">
        <v>559</v>
      </c>
      <c r="E15083" s="1">
        <v>20</v>
      </c>
      <c r="F15083" t="s">
        <v>45</v>
      </c>
      <c r="G15083">
        <v>0</v>
      </c>
      <c r="H15083">
        <v>1</v>
      </c>
      <c r="I15083">
        <v>4</v>
      </c>
      <c r="J15083">
        <f t="shared" si="247"/>
        <v>0</v>
      </c>
      <c r="K15083">
        <v>8</v>
      </c>
      <c r="L15083" s="8">
        <f>COUNTIFS($D$2:$D15083,D15083)</f>
        <v>742</v>
      </c>
    </row>
    <row r="15084" spans="1:12" x14ac:dyDescent="0.2">
      <c r="A15084" s="1">
        <v>1112076</v>
      </c>
      <c r="B15084" s="2">
        <v>40831</v>
      </c>
      <c r="C15084" s="1">
        <v>14</v>
      </c>
      <c r="D15084" t="s">
        <v>27</v>
      </c>
      <c r="E15084">
        <v>16</v>
      </c>
      <c r="F15084" t="s">
        <v>37</v>
      </c>
      <c r="G15084">
        <v>1</v>
      </c>
      <c r="H15084">
        <v>3</v>
      </c>
      <c r="I15084">
        <v>1</v>
      </c>
      <c r="J15084">
        <f t="shared" si="247"/>
        <v>3</v>
      </c>
      <c r="K15084">
        <v>8</v>
      </c>
      <c r="L15084" s="8">
        <f>COUNTIFS($D$2:$D15084,D15084)</f>
        <v>742</v>
      </c>
    </row>
    <row r="15085" spans="1:12" x14ac:dyDescent="0.2">
      <c r="A15085" s="1">
        <v>1112076</v>
      </c>
      <c r="B15085" s="2">
        <v>40831</v>
      </c>
      <c r="C15085">
        <v>16</v>
      </c>
      <c r="D15085" t="s">
        <v>37</v>
      </c>
      <c r="E15085" s="1">
        <v>14</v>
      </c>
      <c r="F15085" t="s">
        <v>27</v>
      </c>
      <c r="G15085">
        <v>0</v>
      </c>
      <c r="H15085">
        <v>1</v>
      </c>
      <c r="I15085">
        <v>3</v>
      </c>
      <c r="J15085">
        <f t="shared" si="247"/>
        <v>0</v>
      </c>
      <c r="K15085">
        <v>7</v>
      </c>
      <c r="L15085" s="8">
        <f>COUNTIFS($D$2:$D15085,D15085)</f>
        <v>741</v>
      </c>
    </row>
    <row r="15086" spans="1:12" x14ac:dyDescent="0.2">
      <c r="A15086" s="1">
        <v>1112077</v>
      </c>
      <c r="B15086" s="2">
        <v>40832</v>
      </c>
      <c r="C15086" s="1">
        <v>28</v>
      </c>
      <c r="D15086" t="s">
        <v>320</v>
      </c>
      <c r="E15086">
        <v>42</v>
      </c>
      <c r="F15086" t="s">
        <v>35</v>
      </c>
      <c r="G15086">
        <v>1</v>
      </c>
      <c r="H15086">
        <v>2</v>
      </c>
      <c r="I15086">
        <v>0</v>
      </c>
      <c r="J15086">
        <f t="shared" si="247"/>
        <v>3</v>
      </c>
      <c r="K15086">
        <v>8</v>
      </c>
      <c r="L15086" s="8">
        <f>COUNTIFS($D$2:$D15086,D15086)</f>
        <v>198</v>
      </c>
    </row>
    <row r="15087" spans="1:12" x14ac:dyDescent="0.2">
      <c r="A15087" s="1">
        <v>1112077</v>
      </c>
      <c r="B15087" s="2">
        <v>40832</v>
      </c>
      <c r="C15087">
        <v>42</v>
      </c>
      <c r="D15087" t="s">
        <v>35</v>
      </c>
      <c r="E15087" s="1">
        <v>28</v>
      </c>
      <c r="F15087" t="s">
        <v>320</v>
      </c>
      <c r="G15087">
        <v>0</v>
      </c>
      <c r="H15087">
        <v>0</v>
      </c>
      <c r="I15087">
        <v>2</v>
      </c>
      <c r="J15087">
        <f t="shared" si="247"/>
        <v>0</v>
      </c>
      <c r="K15087">
        <v>8</v>
      </c>
      <c r="L15087" s="8">
        <f>COUNTIFS($D$2:$D15087,D15087)</f>
        <v>122</v>
      </c>
    </row>
    <row r="15088" spans="1:12" x14ac:dyDescent="0.2">
      <c r="A15088" s="1">
        <v>1112078</v>
      </c>
      <c r="B15088" s="2">
        <v>40832</v>
      </c>
      <c r="C15088" s="1">
        <v>10</v>
      </c>
      <c r="D15088" t="s">
        <v>47</v>
      </c>
      <c r="E15088">
        <v>31</v>
      </c>
      <c r="F15088" t="s">
        <v>447</v>
      </c>
      <c r="G15088">
        <v>1</v>
      </c>
      <c r="H15088" s="10">
        <v>2</v>
      </c>
      <c r="I15088">
        <v>1</v>
      </c>
      <c r="J15088">
        <f t="shared" si="247"/>
        <v>3</v>
      </c>
      <c r="K15088">
        <v>8</v>
      </c>
      <c r="L15088" s="8">
        <f>COUNTIFS($D$2:$D15088,D15088)</f>
        <v>742</v>
      </c>
    </row>
    <row r="15089" spans="1:12" x14ac:dyDescent="0.2">
      <c r="A15089" s="1">
        <v>1112078</v>
      </c>
      <c r="B15089" s="2">
        <v>40832</v>
      </c>
      <c r="C15089">
        <v>31</v>
      </c>
      <c r="D15089" t="s">
        <v>447</v>
      </c>
      <c r="E15089" s="1">
        <v>10</v>
      </c>
      <c r="F15089" t="s">
        <v>47</v>
      </c>
      <c r="G15089">
        <v>0</v>
      </c>
      <c r="H15089">
        <v>1</v>
      </c>
      <c r="I15089" s="10">
        <v>2</v>
      </c>
      <c r="J15089">
        <f t="shared" si="247"/>
        <v>0</v>
      </c>
      <c r="K15089">
        <v>8</v>
      </c>
      <c r="L15089" s="8">
        <f>COUNTIFS($D$2:$D15089,D15089)</f>
        <v>388</v>
      </c>
    </row>
    <row r="15090" spans="1:12" x14ac:dyDescent="0.2">
      <c r="A15090" s="1">
        <v>1112079</v>
      </c>
      <c r="B15090" s="2">
        <v>40832</v>
      </c>
      <c r="C15090" s="1">
        <v>22</v>
      </c>
      <c r="D15090" t="s">
        <v>15</v>
      </c>
      <c r="E15090">
        <v>26</v>
      </c>
      <c r="F15090" t="s">
        <v>17</v>
      </c>
      <c r="G15090">
        <v>1</v>
      </c>
      <c r="H15090">
        <v>2</v>
      </c>
      <c r="I15090">
        <v>2</v>
      </c>
      <c r="J15090">
        <f t="shared" si="247"/>
        <v>1</v>
      </c>
      <c r="K15090">
        <v>8</v>
      </c>
      <c r="L15090" s="8">
        <f>COUNTIFS($D$2:$D15090,D15090)</f>
        <v>662</v>
      </c>
    </row>
    <row r="15091" spans="1:12" x14ac:dyDescent="0.2">
      <c r="A15091" s="1">
        <v>1112079</v>
      </c>
      <c r="B15091" s="2">
        <v>40832</v>
      </c>
      <c r="C15091">
        <v>26</v>
      </c>
      <c r="D15091" t="s">
        <v>17</v>
      </c>
      <c r="E15091" s="1">
        <v>22</v>
      </c>
      <c r="F15091" t="s">
        <v>15</v>
      </c>
      <c r="G15091">
        <v>0</v>
      </c>
      <c r="H15091">
        <v>2</v>
      </c>
      <c r="I15091">
        <v>2</v>
      </c>
      <c r="J15091">
        <f t="shared" si="247"/>
        <v>1</v>
      </c>
      <c r="K15091">
        <v>7</v>
      </c>
      <c r="L15091" s="8">
        <f>COUNTIFS($D$2:$D15091,D15091)</f>
        <v>741</v>
      </c>
    </row>
    <row r="15092" spans="1:12" x14ac:dyDescent="0.2">
      <c r="A15092" s="1">
        <v>1112080</v>
      </c>
      <c r="B15092" s="2">
        <v>40838</v>
      </c>
      <c r="C15092" s="1">
        <v>42</v>
      </c>
      <c r="D15092" t="s">
        <v>35</v>
      </c>
      <c r="E15092">
        <v>25</v>
      </c>
      <c r="F15092" t="s">
        <v>325</v>
      </c>
      <c r="G15092">
        <v>1</v>
      </c>
      <c r="H15092">
        <v>2</v>
      </c>
      <c r="I15092">
        <v>2</v>
      </c>
      <c r="J15092">
        <f t="shared" si="247"/>
        <v>1</v>
      </c>
      <c r="K15092">
        <v>9</v>
      </c>
      <c r="L15092" s="8">
        <f>COUNTIFS($D$2:$D15092,D15092)</f>
        <v>123</v>
      </c>
    </row>
    <row r="15093" spans="1:12" x14ac:dyDescent="0.2">
      <c r="A15093" s="1">
        <v>1112080</v>
      </c>
      <c r="B15093" s="2">
        <v>40838</v>
      </c>
      <c r="C15093">
        <v>25</v>
      </c>
      <c r="D15093" t="s">
        <v>325</v>
      </c>
      <c r="E15093" s="1">
        <v>42</v>
      </c>
      <c r="F15093" t="s">
        <v>35</v>
      </c>
      <c r="G15093">
        <v>0</v>
      </c>
      <c r="H15093">
        <v>2</v>
      </c>
      <c r="I15093">
        <v>2</v>
      </c>
      <c r="J15093">
        <f t="shared" si="247"/>
        <v>1</v>
      </c>
      <c r="K15093">
        <v>9</v>
      </c>
      <c r="L15093" s="8">
        <f>COUNTIFS($D$2:$D15093,D15093)</f>
        <v>9</v>
      </c>
    </row>
    <row r="15094" spans="1:12" x14ac:dyDescent="0.2">
      <c r="A15094" s="1">
        <v>1112081</v>
      </c>
      <c r="B15094" s="2">
        <v>40838</v>
      </c>
      <c r="C15094" s="1">
        <v>22</v>
      </c>
      <c r="D15094" t="s">
        <v>15</v>
      </c>
      <c r="E15094">
        <v>63</v>
      </c>
      <c r="F15094" t="s">
        <v>777</v>
      </c>
      <c r="G15094">
        <v>1</v>
      </c>
      <c r="H15094">
        <v>1</v>
      </c>
      <c r="I15094">
        <v>0</v>
      </c>
      <c r="J15094">
        <f t="shared" si="247"/>
        <v>3</v>
      </c>
      <c r="K15094">
        <v>9</v>
      </c>
      <c r="L15094" s="8">
        <f>COUNTIFS($D$2:$D15094,D15094)</f>
        <v>663</v>
      </c>
    </row>
    <row r="15095" spans="1:12" x14ac:dyDescent="0.2">
      <c r="A15095" s="1">
        <v>1112081</v>
      </c>
      <c r="B15095" s="2">
        <v>40838</v>
      </c>
      <c r="C15095">
        <v>63</v>
      </c>
      <c r="D15095" t="s">
        <v>777</v>
      </c>
      <c r="E15095" s="1">
        <v>22</v>
      </c>
      <c r="F15095" t="s">
        <v>15</v>
      </c>
      <c r="G15095">
        <v>0</v>
      </c>
      <c r="H15095">
        <v>0</v>
      </c>
      <c r="I15095">
        <v>1</v>
      </c>
      <c r="J15095">
        <f t="shared" si="247"/>
        <v>0</v>
      </c>
      <c r="K15095">
        <v>9</v>
      </c>
      <c r="L15095" s="8">
        <f>COUNTIFS($D$2:$D15095,D15095)</f>
        <v>237</v>
      </c>
    </row>
    <row r="15096" spans="1:12" x14ac:dyDescent="0.2">
      <c r="A15096" s="1">
        <v>1112082</v>
      </c>
      <c r="B15096" s="2">
        <v>40838</v>
      </c>
      <c r="C15096" s="1">
        <v>40</v>
      </c>
      <c r="D15096" t="s">
        <v>758</v>
      </c>
      <c r="E15096">
        <v>31</v>
      </c>
      <c r="F15096" t="s">
        <v>447</v>
      </c>
      <c r="G15096">
        <v>1</v>
      </c>
      <c r="H15096">
        <v>0</v>
      </c>
      <c r="I15096">
        <v>2</v>
      </c>
      <c r="J15096">
        <f t="shared" si="247"/>
        <v>0</v>
      </c>
      <c r="K15096">
        <v>9</v>
      </c>
      <c r="L15096" s="8">
        <f>COUNTIFS($D$2:$D15096,D15096)</f>
        <v>465</v>
      </c>
    </row>
    <row r="15097" spans="1:12" x14ac:dyDescent="0.2">
      <c r="A15097" s="1">
        <v>1112082</v>
      </c>
      <c r="B15097" s="2">
        <v>40838</v>
      </c>
      <c r="C15097">
        <v>31</v>
      </c>
      <c r="D15097" t="s">
        <v>447</v>
      </c>
      <c r="E15097" s="1">
        <v>40</v>
      </c>
      <c r="F15097" t="s">
        <v>758</v>
      </c>
      <c r="G15097">
        <v>0</v>
      </c>
      <c r="H15097">
        <v>2</v>
      </c>
      <c r="I15097">
        <v>0</v>
      </c>
      <c r="J15097">
        <f t="shared" si="247"/>
        <v>3</v>
      </c>
      <c r="K15097">
        <v>9</v>
      </c>
      <c r="L15097" s="8">
        <f>COUNTIFS($D$2:$D15097,D15097)</f>
        <v>389</v>
      </c>
    </row>
    <row r="15098" spans="1:12" x14ac:dyDescent="0.2">
      <c r="A15098" s="1">
        <v>1112083</v>
      </c>
      <c r="B15098" s="2">
        <v>40838</v>
      </c>
      <c r="C15098" s="1">
        <v>32</v>
      </c>
      <c r="D15098" t="s">
        <v>559</v>
      </c>
      <c r="E15098">
        <v>28</v>
      </c>
      <c r="F15098" t="s">
        <v>320</v>
      </c>
      <c r="G15098">
        <v>1</v>
      </c>
      <c r="H15098">
        <v>1</v>
      </c>
      <c r="I15098">
        <v>2</v>
      </c>
      <c r="J15098">
        <f t="shared" si="247"/>
        <v>0</v>
      </c>
      <c r="K15098">
        <v>9</v>
      </c>
      <c r="L15098" s="8">
        <f>COUNTIFS($D$2:$D15098,D15098)</f>
        <v>743</v>
      </c>
    </row>
    <row r="15099" spans="1:12" x14ac:dyDescent="0.2">
      <c r="A15099" s="1">
        <v>1112083</v>
      </c>
      <c r="B15099" s="2">
        <v>40838</v>
      </c>
      <c r="C15099">
        <v>28</v>
      </c>
      <c r="D15099" t="s">
        <v>320</v>
      </c>
      <c r="E15099" s="1">
        <v>32</v>
      </c>
      <c r="F15099" t="s">
        <v>559</v>
      </c>
      <c r="G15099">
        <v>0</v>
      </c>
      <c r="H15099">
        <v>2</v>
      </c>
      <c r="I15099">
        <v>1</v>
      </c>
      <c r="J15099">
        <f t="shared" si="247"/>
        <v>3</v>
      </c>
      <c r="K15099">
        <v>9</v>
      </c>
      <c r="L15099" s="8">
        <f>COUNTIFS($D$2:$D15099,D15099)</f>
        <v>199</v>
      </c>
    </row>
    <row r="15100" spans="1:12" x14ac:dyDescent="0.2">
      <c r="A15100" s="1">
        <v>1112084</v>
      </c>
      <c r="B15100" s="2">
        <v>40838</v>
      </c>
      <c r="C15100" s="1">
        <v>19</v>
      </c>
      <c r="D15100" t="s">
        <v>40</v>
      </c>
      <c r="E15100">
        <v>30</v>
      </c>
      <c r="F15100" t="s">
        <v>561</v>
      </c>
      <c r="G15100">
        <v>1</v>
      </c>
      <c r="H15100">
        <v>1</v>
      </c>
      <c r="I15100">
        <v>1</v>
      </c>
      <c r="J15100">
        <f t="shared" si="247"/>
        <v>1</v>
      </c>
      <c r="K15100">
        <v>9</v>
      </c>
      <c r="L15100" s="8">
        <f>COUNTIFS($D$2:$D15100,D15100)</f>
        <v>743</v>
      </c>
    </row>
    <row r="15101" spans="1:12" x14ac:dyDescent="0.2">
      <c r="A15101" s="1">
        <v>1112084</v>
      </c>
      <c r="B15101" s="2">
        <v>40838</v>
      </c>
      <c r="C15101">
        <v>30</v>
      </c>
      <c r="D15101" t="s">
        <v>561</v>
      </c>
      <c r="E15101" s="1">
        <v>19</v>
      </c>
      <c r="F15101" t="s">
        <v>40</v>
      </c>
      <c r="G15101">
        <v>0</v>
      </c>
      <c r="H15101">
        <v>1</v>
      </c>
      <c r="I15101">
        <v>1</v>
      </c>
      <c r="J15101">
        <f t="shared" si="247"/>
        <v>1</v>
      </c>
      <c r="K15101">
        <v>9</v>
      </c>
      <c r="L15101" s="8">
        <f>COUNTIFS($D$2:$D15101,D15101)</f>
        <v>173</v>
      </c>
    </row>
    <row r="15102" spans="1:12" x14ac:dyDescent="0.2">
      <c r="A15102" s="1">
        <v>1112085</v>
      </c>
      <c r="B15102" s="2">
        <v>40839</v>
      </c>
      <c r="C15102" s="1">
        <v>21</v>
      </c>
      <c r="D15102" t="s">
        <v>10</v>
      </c>
      <c r="E15102">
        <v>20</v>
      </c>
      <c r="F15102" t="s">
        <v>45</v>
      </c>
      <c r="G15102">
        <v>1</v>
      </c>
      <c r="H15102">
        <v>1</v>
      </c>
      <c r="I15102">
        <v>6</v>
      </c>
      <c r="J15102">
        <f t="shared" si="247"/>
        <v>0</v>
      </c>
      <c r="K15102">
        <v>9</v>
      </c>
      <c r="L15102" s="8">
        <f>COUNTIFS($D$2:$D15102,D15102)</f>
        <v>743</v>
      </c>
    </row>
    <row r="15103" spans="1:12" x14ac:dyDescent="0.2">
      <c r="A15103" s="1">
        <v>1112085</v>
      </c>
      <c r="B15103" s="2">
        <v>40839</v>
      </c>
      <c r="C15103">
        <v>20</v>
      </c>
      <c r="D15103" t="s">
        <v>45</v>
      </c>
      <c r="E15103" s="1">
        <v>21</v>
      </c>
      <c r="F15103" t="s">
        <v>10</v>
      </c>
      <c r="G15103">
        <v>0</v>
      </c>
      <c r="H15103">
        <v>6</v>
      </c>
      <c r="I15103">
        <v>1</v>
      </c>
      <c r="J15103">
        <f t="shared" si="247"/>
        <v>3</v>
      </c>
      <c r="K15103">
        <v>9</v>
      </c>
      <c r="L15103" s="8">
        <f>COUNTIFS($D$2:$D15103,D15103)</f>
        <v>553</v>
      </c>
    </row>
    <row r="15104" spans="1:12" x14ac:dyDescent="0.2">
      <c r="A15104" s="1">
        <v>1112086</v>
      </c>
      <c r="B15104" s="2">
        <v>40839</v>
      </c>
      <c r="C15104" s="1">
        <v>36</v>
      </c>
      <c r="D15104" t="s">
        <v>25</v>
      </c>
      <c r="E15104">
        <v>16</v>
      </c>
      <c r="F15104" t="s">
        <v>37</v>
      </c>
      <c r="G15104">
        <v>1</v>
      </c>
      <c r="H15104">
        <v>1</v>
      </c>
      <c r="I15104">
        <v>3</v>
      </c>
      <c r="J15104">
        <f t="shared" si="247"/>
        <v>0</v>
      </c>
      <c r="K15104">
        <v>9</v>
      </c>
      <c r="L15104" s="8">
        <f>COUNTIFS($D$2:$D15104,D15104)</f>
        <v>389</v>
      </c>
    </row>
    <row r="15105" spans="1:12" x14ac:dyDescent="0.2">
      <c r="A15105" s="1">
        <v>1112086</v>
      </c>
      <c r="B15105" s="2">
        <v>40839</v>
      </c>
      <c r="C15105">
        <v>16</v>
      </c>
      <c r="D15105" t="s">
        <v>37</v>
      </c>
      <c r="E15105" s="1">
        <v>36</v>
      </c>
      <c r="F15105" t="s">
        <v>25</v>
      </c>
      <c r="G15105">
        <v>0</v>
      </c>
      <c r="H15105">
        <v>3</v>
      </c>
      <c r="I15105">
        <v>1</v>
      </c>
      <c r="J15105">
        <f t="shared" si="247"/>
        <v>3</v>
      </c>
      <c r="K15105">
        <v>8</v>
      </c>
      <c r="L15105" s="8">
        <f>COUNTIFS($D$2:$D15105,D15105)</f>
        <v>742</v>
      </c>
    </row>
    <row r="15106" spans="1:12" x14ac:dyDescent="0.2">
      <c r="A15106" s="1">
        <v>1112087</v>
      </c>
      <c r="B15106" s="2">
        <v>40839</v>
      </c>
      <c r="C15106" s="1">
        <v>10</v>
      </c>
      <c r="D15106" t="s">
        <v>47</v>
      </c>
      <c r="E15106">
        <v>24</v>
      </c>
      <c r="F15106" t="s">
        <v>319</v>
      </c>
      <c r="G15106">
        <v>1</v>
      </c>
      <c r="H15106">
        <v>3</v>
      </c>
      <c r="I15106">
        <v>1</v>
      </c>
      <c r="J15106">
        <f t="shared" ref="J15106:J15169" si="248">IF(H15106&gt;I15106,3,IF(I15106&gt;H15106,0,1))</f>
        <v>3</v>
      </c>
      <c r="K15106">
        <v>9</v>
      </c>
      <c r="L15106" s="8">
        <f>COUNTIFS($D$2:$D15106,D15106)</f>
        <v>743</v>
      </c>
    </row>
    <row r="15107" spans="1:12" x14ac:dyDescent="0.2">
      <c r="A15107" s="1">
        <v>1112087</v>
      </c>
      <c r="B15107" s="2">
        <v>40839</v>
      </c>
      <c r="C15107">
        <v>24</v>
      </c>
      <c r="D15107" t="s">
        <v>319</v>
      </c>
      <c r="E15107" s="1">
        <v>10</v>
      </c>
      <c r="F15107" t="s">
        <v>47</v>
      </c>
      <c r="G15107">
        <v>0</v>
      </c>
      <c r="H15107">
        <v>1</v>
      </c>
      <c r="I15107">
        <v>3</v>
      </c>
      <c r="J15107">
        <f t="shared" si="248"/>
        <v>0</v>
      </c>
      <c r="K15107">
        <v>9</v>
      </c>
      <c r="L15107" s="8">
        <f>COUNTIFS($D$2:$D15107,D15107)</f>
        <v>123</v>
      </c>
    </row>
    <row r="15108" spans="1:12" x14ac:dyDescent="0.2">
      <c r="A15108" s="1">
        <v>1112088</v>
      </c>
      <c r="B15108" s="2">
        <v>40839</v>
      </c>
      <c r="C15108" s="1">
        <v>41</v>
      </c>
      <c r="D15108" t="s">
        <v>759</v>
      </c>
      <c r="E15108">
        <v>26</v>
      </c>
      <c r="F15108" t="s">
        <v>17</v>
      </c>
      <c r="G15108">
        <v>1</v>
      </c>
      <c r="H15108">
        <v>1</v>
      </c>
      <c r="I15108">
        <v>2</v>
      </c>
      <c r="J15108">
        <f t="shared" si="248"/>
        <v>0</v>
      </c>
      <c r="K15108">
        <v>9</v>
      </c>
      <c r="L15108" s="8">
        <f>COUNTIFS($D$2:$D15108,D15108)</f>
        <v>667</v>
      </c>
    </row>
    <row r="15109" spans="1:12" x14ac:dyDescent="0.2">
      <c r="A15109" s="1">
        <v>1112088</v>
      </c>
      <c r="B15109" s="2">
        <v>40839</v>
      </c>
      <c r="C15109">
        <v>26</v>
      </c>
      <c r="D15109" t="s">
        <v>17</v>
      </c>
      <c r="E15109" s="1">
        <v>41</v>
      </c>
      <c r="F15109" t="s">
        <v>759</v>
      </c>
      <c r="G15109">
        <v>0</v>
      </c>
      <c r="H15109">
        <v>2</v>
      </c>
      <c r="I15109">
        <v>1</v>
      </c>
      <c r="J15109">
        <f t="shared" si="248"/>
        <v>3</v>
      </c>
      <c r="K15109">
        <v>8</v>
      </c>
      <c r="L15109" s="8">
        <f>COUNTIFS($D$2:$D15109,D15109)</f>
        <v>742</v>
      </c>
    </row>
    <row r="15110" spans="1:12" x14ac:dyDescent="0.2">
      <c r="A15110" s="1">
        <v>1112089</v>
      </c>
      <c r="B15110" s="2">
        <v>40839</v>
      </c>
      <c r="C15110" s="1">
        <v>58</v>
      </c>
      <c r="D15110" t="s">
        <v>663</v>
      </c>
      <c r="E15110">
        <v>14</v>
      </c>
      <c r="F15110" t="s">
        <v>27</v>
      </c>
      <c r="G15110">
        <v>1</v>
      </c>
      <c r="H15110">
        <v>1</v>
      </c>
      <c r="I15110">
        <v>0</v>
      </c>
      <c r="J15110">
        <f t="shared" si="248"/>
        <v>3</v>
      </c>
      <c r="K15110">
        <v>9</v>
      </c>
      <c r="L15110" s="8">
        <f>COUNTIFS($D$2:$D15110,D15110)</f>
        <v>173</v>
      </c>
    </row>
    <row r="15111" spans="1:12" x14ac:dyDescent="0.2">
      <c r="A15111" s="1">
        <v>1112089</v>
      </c>
      <c r="B15111" s="2">
        <v>40839</v>
      </c>
      <c r="C15111">
        <v>14</v>
      </c>
      <c r="D15111" t="s">
        <v>27</v>
      </c>
      <c r="E15111" s="1">
        <v>58</v>
      </c>
      <c r="F15111" t="s">
        <v>663</v>
      </c>
      <c r="G15111">
        <v>0</v>
      </c>
      <c r="H15111">
        <v>0</v>
      </c>
      <c r="I15111">
        <v>1</v>
      </c>
      <c r="J15111">
        <f t="shared" si="248"/>
        <v>0</v>
      </c>
      <c r="K15111">
        <v>9</v>
      </c>
      <c r="L15111" s="8">
        <f>COUNTIFS($D$2:$D15111,D15111)</f>
        <v>743</v>
      </c>
    </row>
    <row r="15112" spans="1:12" x14ac:dyDescent="0.2">
      <c r="A15112" s="1">
        <v>1112090</v>
      </c>
      <c r="B15112" s="2">
        <v>40845</v>
      </c>
      <c r="C15112" s="1">
        <v>16</v>
      </c>
      <c r="D15112" t="s">
        <v>37</v>
      </c>
      <c r="E15112">
        <v>21</v>
      </c>
      <c r="F15112" t="s">
        <v>10</v>
      </c>
      <c r="G15112">
        <v>1</v>
      </c>
      <c r="H15112">
        <v>0</v>
      </c>
      <c r="I15112">
        <v>1</v>
      </c>
      <c r="J15112">
        <f t="shared" si="248"/>
        <v>0</v>
      </c>
      <c r="K15112">
        <v>9</v>
      </c>
      <c r="L15112" s="8">
        <f>COUNTIFS($D$2:$D15112,D15112)</f>
        <v>743</v>
      </c>
    </row>
    <row r="15113" spans="1:12" x14ac:dyDescent="0.2">
      <c r="A15113" s="1">
        <v>1112090</v>
      </c>
      <c r="B15113" s="2">
        <v>40845</v>
      </c>
      <c r="C15113">
        <v>21</v>
      </c>
      <c r="D15113" t="s">
        <v>10</v>
      </c>
      <c r="E15113" s="1">
        <v>16</v>
      </c>
      <c r="F15113" t="s">
        <v>37</v>
      </c>
      <c r="G15113">
        <v>0</v>
      </c>
      <c r="H15113">
        <v>1</v>
      </c>
      <c r="I15113">
        <v>0</v>
      </c>
      <c r="J15113">
        <f t="shared" si="248"/>
        <v>3</v>
      </c>
      <c r="K15113">
        <v>10</v>
      </c>
      <c r="L15113" s="8">
        <f>COUNTIFS($D$2:$D15113,D15113)</f>
        <v>744</v>
      </c>
    </row>
    <row r="15114" spans="1:12" x14ac:dyDescent="0.2">
      <c r="A15114" s="1">
        <v>1112091</v>
      </c>
      <c r="B15114" s="2">
        <v>40845</v>
      </c>
      <c r="C15114" s="1">
        <v>14</v>
      </c>
      <c r="D15114" t="s">
        <v>27</v>
      </c>
      <c r="E15114">
        <v>10</v>
      </c>
      <c r="F15114" t="s">
        <v>47</v>
      </c>
      <c r="G15114">
        <v>1</v>
      </c>
      <c r="H15114">
        <v>3</v>
      </c>
      <c r="I15114">
        <v>5</v>
      </c>
      <c r="J15114">
        <f t="shared" si="248"/>
        <v>0</v>
      </c>
      <c r="K15114">
        <v>10</v>
      </c>
      <c r="L15114" s="8">
        <f>COUNTIFS($D$2:$D15114,D15114)</f>
        <v>744</v>
      </c>
    </row>
    <row r="15115" spans="1:12" x14ac:dyDescent="0.2">
      <c r="A15115" s="1">
        <v>1112091</v>
      </c>
      <c r="B15115" s="2">
        <v>40845</v>
      </c>
      <c r="C15115">
        <v>10</v>
      </c>
      <c r="D15115" t="s">
        <v>47</v>
      </c>
      <c r="E15115" s="1">
        <v>14</v>
      </c>
      <c r="F15115" t="s">
        <v>27</v>
      </c>
      <c r="G15115">
        <v>0</v>
      </c>
      <c r="H15115">
        <v>5</v>
      </c>
      <c r="I15115">
        <v>3</v>
      </c>
      <c r="J15115">
        <f t="shared" si="248"/>
        <v>3</v>
      </c>
      <c r="K15115">
        <v>10</v>
      </c>
      <c r="L15115" s="8">
        <f>COUNTIFS($D$2:$D15115,D15115)</f>
        <v>744</v>
      </c>
    </row>
    <row r="15116" spans="1:12" x14ac:dyDescent="0.2">
      <c r="A15116" s="1">
        <v>1112092</v>
      </c>
      <c r="B15116" s="2">
        <v>40845</v>
      </c>
      <c r="C15116" s="1">
        <v>63</v>
      </c>
      <c r="D15116" t="s">
        <v>777</v>
      </c>
      <c r="E15116">
        <v>36</v>
      </c>
      <c r="F15116" t="s">
        <v>25</v>
      </c>
      <c r="G15116">
        <v>1</v>
      </c>
      <c r="H15116">
        <v>0</v>
      </c>
      <c r="I15116">
        <v>2</v>
      </c>
      <c r="J15116">
        <f t="shared" si="248"/>
        <v>0</v>
      </c>
      <c r="K15116">
        <v>10</v>
      </c>
      <c r="L15116" s="8">
        <f>COUNTIFS($D$2:$D15116,D15116)</f>
        <v>238</v>
      </c>
    </row>
    <row r="15117" spans="1:12" x14ac:dyDescent="0.2">
      <c r="A15117" s="1">
        <v>1112092</v>
      </c>
      <c r="B15117" s="2">
        <v>40845</v>
      </c>
      <c r="C15117">
        <v>36</v>
      </c>
      <c r="D15117" t="s">
        <v>25</v>
      </c>
      <c r="E15117" s="1">
        <v>63</v>
      </c>
      <c r="F15117" t="s">
        <v>777</v>
      </c>
      <c r="G15117">
        <v>0</v>
      </c>
      <c r="H15117">
        <v>2</v>
      </c>
      <c r="I15117">
        <v>0</v>
      </c>
      <c r="J15117">
        <f t="shared" si="248"/>
        <v>3</v>
      </c>
      <c r="K15117">
        <v>10</v>
      </c>
      <c r="L15117" s="8">
        <f>COUNTIFS($D$2:$D15117,D15117)</f>
        <v>390</v>
      </c>
    </row>
    <row r="15118" spans="1:12" x14ac:dyDescent="0.2">
      <c r="A15118" s="1">
        <v>1112093</v>
      </c>
      <c r="B15118" s="2">
        <v>40845</v>
      </c>
      <c r="C15118" s="1">
        <v>25</v>
      </c>
      <c r="D15118" t="s">
        <v>325</v>
      </c>
      <c r="E15118">
        <v>40</v>
      </c>
      <c r="F15118" t="s">
        <v>758</v>
      </c>
      <c r="G15118">
        <v>1</v>
      </c>
      <c r="H15118">
        <v>3</v>
      </c>
      <c r="I15118">
        <v>1</v>
      </c>
      <c r="J15118">
        <f t="shared" si="248"/>
        <v>3</v>
      </c>
      <c r="K15118">
        <v>10</v>
      </c>
      <c r="L15118" s="8">
        <f>COUNTIFS($D$2:$D15118,D15118)</f>
        <v>10</v>
      </c>
    </row>
    <row r="15119" spans="1:12" x14ac:dyDescent="0.2">
      <c r="A15119" s="1">
        <v>1112093</v>
      </c>
      <c r="B15119" s="2">
        <v>40845</v>
      </c>
      <c r="C15119">
        <v>40</v>
      </c>
      <c r="D15119" t="s">
        <v>758</v>
      </c>
      <c r="E15119" s="1">
        <v>25</v>
      </c>
      <c r="F15119" t="s">
        <v>325</v>
      </c>
      <c r="G15119">
        <v>0</v>
      </c>
      <c r="H15119">
        <v>1</v>
      </c>
      <c r="I15119">
        <v>3</v>
      </c>
      <c r="J15119">
        <f t="shared" si="248"/>
        <v>0</v>
      </c>
      <c r="K15119">
        <v>10</v>
      </c>
      <c r="L15119" s="8">
        <f>COUNTIFS($D$2:$D15119,D15119)</f>
        <v>466</v>
      </c>
    </row>
    <row r="15120" spans="1:12" x14ac:dyDescent="0.2">
      <c r="A15120" s="1">
        <v>1112094</v>
      </c>
      <c r="B15120" s="2">
        <v>40845</v>
      </c>
      <c r="C15120" s="1">
        <v>31</v>
      </c>
      <c r="D15120" t="s">
        <v>447</v>
      </c>
      <c r="E15120">
        <v>32</v>
      </c>
      <c r="F15120" t="s">
        <v>559</v>
      </c>
      <c r="G15120">
        <v>1</v>
      </c>
      <c r="H15120">
        <v>2</v>
      </c>
      <c r="I15120">
        <v>2</v>
      </c>
      <c r="J15120">
        <f t="shared" si="248"/>
        <v>1</v>
      </c>
      <c r="K15120">
        <v>10</v>
      </c>
      <c r="L15120" s="8">
        <f>COUNTIFS($D$2:$D15120,D15120)</f>
        <v>390</v>
      </c>
    </row>
    <row r="15121" spans="1:12" x14ac:dyDescent="0.2">
      <c r="A15121" s="1">
        <v>1112094</v>
      </c>
      <c r="B15121" s="2">
        <v>40845</v>
      </c>
      <c r="C15121">
        <v>32</v>
      </c>
      <c r="D15121" t="s">
        <v>559</v>
      </c>
      <c r="E15121" s="1">
        <v>31</v>
      </c>
      <c r="F15121" t="s">
        <v>447</v>
      </c>
      <c r="G15121">
        <v>0</v>
      </c>
      <c r="H15121">
        <v>2</v>
      </c>
      <c r="I15121">
        <v>2</v>
      </c>
      <c r="J15121">
        <f t="shared" si="248"/>
        <v>1</v>
      </c>
      <c r="K15121">
        <v>10</v>
      </c>
      <c r="L15121" s="8">
        <f>COUNTIFS($D$2:$D15121,D15121)</f>
        <v>744</v>
      </c>
    </row>
    <row r="15122" spans="1:12" x14ac:dyDescent="0.2">
      <c r="A15122" s="1">
        <v>1112095</v>
      </c>
      <c r="B15122" s="2">
        <v>40845</v>
      </c>
      <c r="C15122" s="1">
        <v>30</v>
      </c>
      <c r="D15122" t="s">
        <v>561</v>
      </c>
      <c r="E15122">
        <v>41</v>
      </c>
      <c r="F15122" t="s">
        <v>759</v>
      </c>
      <c r="G15122">
        <v>1</v>
      </c>
      <c r="H15122">
        <v>3</v>
      </c>
      <c r="I15122">
        <v>3</v>
      </c>
      <c r="J15122">
        <f t="shared" si="248"/>
        <v>1</v>
      </c>
      <c r="K15122">
        <v>10</v>
      </c>
      <c r="L15122" s="8">
        <f>COUNTIFS($D$2:$D15122,D15122)</f>
        <v>174</v>
      </c>
    </row>
    <row r="15123" spans="1:12" x14ac:dyDescent="0.2">
      <c r="A15123" s="1">
        <v>1112095</v>
      </c>
      <c r="B15123" s="2">
        <v>40845</v>
      </c>
      <c r="C15123">
        <v>41</v>
      </c>
      <c r="D15123" t="s">
        <v>759</v>
      </c>
      <c r="E15123" s="1">
        <v>30</v>
      </c>
      <c r="F15123" t="s">
        <v>561</v>
      </c>
      <c r="G15123">
        <v>0</v>
      </c>
      <c r="H15123">
        <v>3</v>
      </c>
      <c r="I15123">
        <v>3</v>
      </c>
      <c r="J15123">
        <f t="shared" si="248"/>
        <v>1</v>
      </c>
      <c r="K15123">
        <v>10</v>
      </c>
      <c r="L15123" s="8">
        <f>COUNTIFS($D$2:$D15123,D15123)</f>
        <v>668</v>
      </c>
    </row>
    <row r="15124" spans="1:12" x14ac:dyDescent="0.2">
      <c r="A15124" s="1">
        <v>1112096</v>
      </c>
      <c r="B15124" s="2">
        <v>40845</v>
      </c>
      <c r="C15124" s="1">
        <v>20</v>
      </c>
      <c r="D15124" t="s">
        <v>45</v>
      </c>
      <c r="E15124">
        <v>42</v>
      </c>
      <c r="F15124" t="s">
        <v>35</v>
      </c>
      <c r="G15124">
        <v>1</v>
      </c>
      <c r="H15124">
        <v>3</v>
      </c>
      <c r="I15124">
        <v>1</v>
      </c>
      <c r="J15124">
        <f t="shared" si="248"/>
        <v>3</v>
      </c>
      <c r="K15124">
        <v>10</v>
      </c>
      <c r="L15124" s="8">
        <f>COUNTIFS($D$2:$D15124,D15124)</f>
        <v>554</v>
      </c>
    </row>
    <row r="15125" spans="1:12" x14ac:dyDescent="0.2">
      <c r="A15125" s="1">
        <v>1112096</v>
      </c>
      <c r="B15125" s="2">
        <v>40845</v>
      </c>
      <c r="C15125">
        <v>42</v>
      </c>
      <c r="D15125" t="s">
        <v>35</v>
      </c>
      <c r="E15125" s="1">
        <v>20</v>
      </c>
      <c r="F15125" t="s">
        <v>45</v>
      </c>
      <c r="G15125">
        <v>0</v>
      </c>
      <c r="H15125">
        <v>1</v>
      </c>
      <c r="I15125">
        <v>3</v>
      </c>
      <c r="J15125">
        <f t="shared" si="248"/>
        <v>0</v>
      </c>
      <c r="K15125">
        <v>10</v>
      </c>
      <c r="L15125" s="8">
        <f>COUNTIFS($D$2:$D15125,D15125)</f>
        <v>124</v>
      </c>
    </row>
    <row r="15126" spans="1:12" x14ac:dyDescent="0.2">
      <c r="A15126" s="1">
        <v>1112097</v>
      </c>
      <c r="B15126" s="2">
        <v>40845</v>
      </c>
      <c r="C15126" s="1">
        <v>28</v>
      </c>
      <c r="D15126" t="s">
        <v>320</v>
      </c>
      <c r="E15126">
        <v>19</v>
      </c>
      <c r="F15126" t="s">
        <v>40</v>
      </c>
      <c r="G15126">
        <v>1</v>
      </c>
      <c r="H15126">
        <v>0</v>
      </c>
      <c r="I15126">
        <v>2</v>
      </c>
      <c r="J15126">
        <f t="shared" si="248"/>
        <v>0</v>
      </c>
      <c r="K15126">
        <v>10</v>
      </c>
      <c r="L15126" s="8">
        <f>COUNTIFS($D$2:$D15126,D15126)</f>
        <v>200</v>
      </c>
    </row>
    <row r="15127" spans="1:12" x14ac:dyDescent="0.2">
      <c r="A15127" s="1">
        <v>1112097</v>
      </c>
      <c r="B15127" s="2">
        <v>40845</v>
      </c>
      <c r="C15127">
        <v>19</v>
      </c>
      <c r="D15127" t="s">
        <v>40</v>
      </c>
      <c r="E15127" s="1">
        <v>28</v>
      </c>
      <c r="F15127" t="s">
        <v>320</v>
      </c>
      <c r="G15127">
        <v>0</v>
      </c>
      <c r="H15127">
        <v>2</v>
      </c>
      <c r="I15127">
        <v>0</v>
      </c>
      <c r="J15127">
        <f t="shared" si="248"/>
        <v>3</v>
      </c>
      <c r="K15127">
        <v>10</v>
      </c>
      <c r="L15127" s="8">
        <f>COUNTIFS($D$2:$D15127,D15127)</f>
        <v>744</v>
      </c>
    </row>
    <row r="15128" spans="1:12" x14ac:dyDescent="0.2">
      <c r="A15128" s="1">
        <v>1112098</v>
      </c>
      <c r="B15128" s="2">
        <v>40846</v>
      </c>
      <c r="C15128" s="1">
        <v>26</v>
      </c>
      <c r="D15128" t="s">
        <v>17</v>
      </c>
      <c r="E15128">
        <v>58</v>
      </c>
      <c r="F15128" t="s">
        <v>663</v>
      </c>
      <c r="G15128">
        <v>1</v>
      </c>
      <c r="H15128">
        <v>3</v>
      </c>
      <c r="I15128">
        <v>1</v>
      </c>
      <c r="J15128">
        <f t="shared" si="248"/>
        <v>3</v>
      </c>
      <c r="K15128">
        <v>9</v>
      </c>
      <c r="L15128" s="8">
        <f>COUNTIFS($D$2:$D15128,D15128)</f>
        <v>743</v>
      </c>
    </row>
    <row r="15129" spans="1:12" x14ac:dyDescent="0.2">
      <c r="A15129" s="1">
        <v>1112098</v>
      </c>
      <c r="B15129" s="2">
        <v>40846</v>
      </c>
      <c r="C15129">
        <v>58</v>
      </c>
      <c r="D15129" t="s">
        <v>663</v>
      </c>
      <c r="E15129" s="1">
        <v>26</v>
      </c>
      <c r="F15129" t="s">
        <v>17</v>
      </c>
      <c r="G15129">
        <v>0</v>
      </c>
      <c r="H15129">
        <v>1</v>
      </c>
      <c r="I15129">
        <v>3</v>
      </c>
      <c r="J15129">
        <f t="shared" si="248"/>
        <v>0</v>
      </c>
      <c r="K15129">
        <v>10</v>
      </c>
      <c r="L15129" s="8">
        <f>COUNTIFS($D$2:$D15129,D15129)</f>
        <v>174</v>
      </c>
    </row>
    <row r="15130" spans="1:12" x14ac:dyDescent="0.2">
      <c r="A15130" s="1">
        <v>1112099</v>
      </c>
      <c r="B15130" s="2">
        <v>40847</v>
      </c>
      <c r="C15130" s="1">
        <v>24</v>
      </c>
      <c r="D15130" t="s">
        <v>319</v>
      </c>
      <c r="E15130">
        <v>22</v>
      </c>
      <c r="F15130" t="s">
        <v>15</v>
      </c>
      <c r="G15130">
        <v>1</v>
      </c>
      <c r="H15130">
        <v>1</v>
      </c>
      <c r="I15130">
        <v>3</v>
      </c>
      <c r="J15130">
        <f t="shared" si="248"/>
        <v>0</v>
      </c>
      <c r="K15130">
        <v>10</v>
      </c>
      <c r="L15130" s="8">
        <f>COUNTIFS($D$2:$D15130,D15130)</f>
        <v>124</v>
      </c>
    </row>
    <row r="15131" spans="1:12" x14ac:dyDescent="0.2">
      <c r="A15131" s="1">
        <v>1112099</v>
      </c>
      <c r="B15131" s="2">
        <v>40847</v>
      </c>
      <c r="C15131">
        <v>22</v>
      </c>
      <c r="D15131" t="s">
        <v>15</v>
      </c>
      <c r="E15131" s="1">
        <v>24</v>
      </c>
      <c r="F15131" t="s">
        <v>319</v>
      </c>
      <c r="G15131">
        <v>0</v>
      </c>
      <c r="H15131">
        <v>3</v>
      </c>
      <c r="I15131">
        <v>1</v>
      </c>
      <c r="J15131">
        <f t="shared" si="248"/>
        <v>3</v>
      </c>
      <c r="K15131">
        <v>10</v>
      </c>
      <c r="L15131" s="8">
        <f>COUNTIFS($D$2:$D15131,D15131)</f>
        <v>664</v>
      </c>
    </row>
    <row r="15132" spans="1:12" x14ac:dyDescent="0.2">
      <c r="A15132" s="1">
        <v>1112100</v>
      </c>
      <c r="B15132" s="2">
        <v>40852</v>
      </c>
      <c r="C15132" s="1">
        <v>21</v>
      </c>
      <c r="D15132" t="s">
        <v>10</v>
      </c>
      <c r="E15132">
        <v>31</v>
      </c>
      <c r="F15132" t="s">
        <v>447</v>
      </c>
      <c r="G15132">
        <v>1</v>
      </c>
      <c r="H15132">
        <v>1</v>
      </c>
      <c r="I15132">
        <v>0</v>
      </c>
      <c r="J15132">
        <f t="shared" si="248"/>
        <v>3</v>
      </c>
      <c r="K15132">
        <v>11</v>
      </c>
      <c r="L15132" s="8">
        <f>COUNTIFS($D$2:$D15132,D15132)</f>
        <v>745</v>
      </c>
    </row>
    <row r="15133" spans="1:12" x14ac:dyDescent="0.2">
      <c r="A15133" s="1">
        <v>1112100</v>
      </c>
      <c r="B15133" s="2">
        <v>40852</v>
      </c>
      <c r="C15133">
        <v>31</v>
      </c>
      <c r="D15133" t="s">
        <v>447</v>
      </c>
      <c r="E15133" s="1">
        <v>21</v>
      </c>
      <c r="F15133" t="s">
        <v>10</v>
      </c>
      <c r="G15133">
        <v>0</v>
      </c>
      <c r="H15133">
        <v>0</v>
      </c>
      <c r="I15133">
        <v>1</v>
      </c>
      <c r="J15133">
        <f t="shared" si="248"/>
        <v>0</v>
      </c>
      <c r="K15133">
        <v>11</v>
      </c>
      <c r="L15133" s="8">
        <f>COUNTIFS($D$2:$D15133,D15133)</f>
        <v>391</v>
      </c>
    </row>
    <row r="15134" spans="1:12" x14ac:dyDescent="0.2">
      <c r="A15134" s="1">
        <v>1112101</v>
      </c>
      <c r="B15134" s="2">
        <v>40852</v>
      </c>
      <c r="C15134" s="1">
        <v>19</v>
      </c>
      <c r="D15134" t="s">
        <v>40</v>
      </c>
      <c r="E15134">
        <v>25</v>
      </c>
      <c r="F15134" t="s">
        <v>325</v>
      </c>
      <c r="G15134">
        <v>1</v>
      </c>
      <c r="H15134">
        <v>0</v>
      </c>
      <c r="I15134">
        <v>0</v>
      </c>
      <c r="J15134">
        <f t="shared" si="248"/>
        <v>1</v>
      </c>
      <c r="K15134">
        <v>11</v>
      </c>
      <c r="L15134" s="8">
        <f>COUNTIFS($D$2:$D15134,D15134)</f>
        <v>745</v>
      </c>
    </row>
    <row r="15135" spans="1:12" x14ac:dyDescent="0.2">
      <c r="A15135" s="1">
        <v>1112101</v>
      </c>
      <c r="B15135" s="2">
        <v>40852</v>
      </c>
      <c r="C15135">
        <v>25</v>
      </c>
      <c r="D15135" t="s">
        <v>325</v>
      </c>
      <c r="E15135" s="1">
        <v>19</v>
      </c>
      <c r="F15135" t="s">
        <v>40</v>
      </c>
      <c r="G15135">
        <v>0</v>
      </c>
      <c r="H15135">
        <v>0</v>
      </c>
      <c r="I15135">
        <v>0</v>
      </c>
      <c r="J15135">
        <f t="shared" si="248"/>
        <v>1</v>
      </c>
      <c r="K15135">
        <v>11</v>
      </c>
      <c r="L15135" s="8">
        <f>COUNTIFS($D$2:$D15135,D15135)</f>
        <v>11</v>
      </c>
    </row>
    <row r="15136" spans="1:12" x14ac:dyDescent="0.2">
      <c r="A15136" s="1">
        <v>1112102</v>
      </c>
      <c r="B15136" s="2">
        <v>40852</v>
      </c>
      <c r="C15136" s="1">
        <v>41</v>
      </c>
      <c r="D15136" t="s">
        <v>759</v>
      </c>
      <c r="E15136">
        <v>14</v>
      </c>
      <c r="F15136" t="s">
        <v>27</v>
      </c>
      <c r="G15136">
        <v>1</v>
      </c>
      <c r="H15136">
        <v>0</v>
      </c>
      <c r="I15136">
        <v>1</v>
      </c>
      <c r="J15136">
        <f t="shared" si="248"/>
        <v>0</v>
      </c>
      <c r="K15136">
        <v>11</v>
      </c>
      <c r="L15136" s="8">
        <f>COUNTIFS($D$2:$D15136,D15136)</f>
        <v>669</v>
      </c>
    </row>
    <row r="15137" spans="1:12" x14ac:dyDescent="0.2">
      <c r="A15137" s="1">
        <v>1112102</v>
      </c>
      <c r="B15137" s="2">
        <v>40852</v>
      </c>
      <c r="C15137">
        <v>14</v>
      </c>
      <c r="D15137" t="s">
        <v>27</v>
      </c>
      <c r="E15137" s="1">
        <v>41</v>
      </c>
      <c r="F15137" t="s">
        <v>759</v>
      </c>
      <c r="G15137">
        <v>0</v>
      </c>
      <c r="H15137">
        <v>1</v>
      </c>
      <c r="I15137">
        <v>0</v>
      </c>
      <c r="J15137">
        <f t="shared" si="248"/>
        <v>3</v>
      </c>
      <c r="K15137">
        <v>11</v>
      </c>
      <c r="L15137" s="8">
        <f>COUNTIFS($D$2:$D15137,D15137)</f>
        <v>745</v>
      </c>
    </row>
    <row r="15138" spans="1:12" x14ac:dyDescent="0.2">
      <c r="A15138" s="1">
        <v>1112103</v>
      </c>
      <c r="B15138" s="2">
        <v>40852</v>
      </c>
      <c r="C15138" s="1">
        <v>32</v>
      </c>
      <c r="D15138" t="s">
        <v>559</v>
      </c>
      <c r="E15138">
        <v>30</v>
      </c>
      <c r="F15138" t="s">
        <v>561</v>
      </c>
      <c r="G15138">
        <v>1</v>
      </c>
      <c r="H15138">
        <v>3</v>
      </c>
      <c r="I15138">
        <v>2</v>
      </c>
      <c r="J15138">
        <f t="shared" si="248"/>
        <v>3</v>
      </c>
      <c r="K15138">
        <v>11</v>
      </c>
      <c r="L15138" s="8">
        <f>COUNTIFS($D$2:$D15138,D15138)</f>
        <v>745</v>
      </c>
    </row>
    <row r="15139" spans="1:12" x14ac:dyDescent="0.2">
      <c r="A15139" s="1">
        <v>1112103</v>
      </c>
      <c r="B15139" s="2">
        <v>40852</v>
      </c>
      <c r="C15139">
        <v>30</v>
      </c>
      <c r="D15139" t="s">
        <v>561</v>
      </c>
      <c r="E15139" s="1">
        <v>32</v>
      </c>
      <c r="F15139" t="s">
        <v>559</v>
      </c>
      <c r="G15139">
        <v>0</v>
      </c>
      <c r="H15139">
        <v>2</v>
      </c>
      <c r="I15139">
        <v>3</v>
      </c>
      <c r="J15139">
        <f t="shared" si="248"/>
        <v>0</v>
      </c>
      <c r="K15139">
        <v>11</v>
      </c>
      <c r="L15139" s="8">
        <f>COUNTIFS($D$2:$D15139,D15139)</f>
        <v>175</v>
      </c>
    </row>
    <row r="15140" spans="1:12" x14ac:dyDescent="0.2">
      <c r="A15140" s="1">
        <v>1112104</v>
      </c>
      <c r="B15140" s="2">
        <v>40852</v>
      </c>
      <c r="C15140" s="1">
        <v>10</v>
      </c>
      <c r="D15140" t="s">
        <v>47</v>
      </c>
      <c r="E15140">
        <v>28</v>
      </c>
      <c r="F15140" t="s">
        <v>320</v>
      </c>
      <c r="G15140">
        <v>1</v>
      </c>
      <c r="H15140">
        <v>3</v>
      </c>
      <c r="I15140">
        <v>0</v>
      </c>
      <c r="J15140">
        <f t="shared" si="248"/>
        <v>3</v>
      </c>
      <c r="K15140">
        <v>11</v>
      </c>
      <c r="L15140" s="8">
        <f>COUNTIFS($D$2:$D15140,D15140)</f>
        <v>745</v>
      </c>
    </row>
    <row r="15141" spans="1:12" x14ac:dyDescent="0.2">
      <c r="A15141" s="1">
        <v>1112104</v>
      </c>
      <c r="B15141" s="2">
        <v>40852</v>
      </c>
      <c r="C15141">
        <v>28</v>
      </c>
      <c r="D15141" t="s">
        <v>320</v>
      </c>
      <c r="E15141" s="1">
        <v>10</v>
      </c>
      <c r="F15141" t="s">
        <v>47</v>
      </c>
      <c r="G15141">
        <v>0</v>
      </c>
      <c r="H15141">
        <v>0</v>
      </c>
      <c r="I15141">
        <v>3</v>
      </c>
      <c r="J15141">
        <f t="shared" si="248"/>
        <v>0</v>
      </c>
      <c r="K15141">
        <v>11</v>
      </c>
      <c r="L15141" s="8">
        <f>COUNTIFS($D$2:$D15141,D15141)</f>
        <v>201</v>
      </c>
    </row>
    <row r="15142" spans="1:12" x14ac:dyDescent="0.2">
      <c r="A15142" s="1">
        <v>1112105</v>
      </c>
      <c r="B15142" s="2">
        <v>40852</v>
      </c>
      <c r="C15142" s="1">
        <v>58</v>
      </c>
      <c r="D15142" t="s">
        <v>663</v>
      </c>
      <c r="E15142">
        <v>20</v>
      </c>
      <c r="F15142" t="s">
        <v>45</v>
      </c>
      <c r="G15142">
        <v>1</v>
      </c>
      <c r="H15142">
        <v>2</v>
      </c>
      <c r="I15142">
        <v>3</v>
      </c>
      <c r="J15142">
        <f t="shared" si="248"/>
        <v>0</v>
      </c>
      <c r="K15142">
        <v>11</v>
      </c>
      <c r="L15142" s="8">
        <f>COUNTIFS($D$2:$D15142,D15142)</f>
        <v>175</v>
      </c>
    </row>
    <row r="15143" spans="1:12" x14ac:dyDescent="0.2">
      <c r="A15143" s="1">
        <v>1112105</v>
      </c>
      <c r="B15143" s="2">
        <v>40852</v>
      </c>
      <c r="C15143">
        <v>20</v>
      </c>
      <c r="D15143" t="s">
        <v>45</v>
      </c>
      <c r="E15143" s="1">
        <v>58</v>
      </c>
      <c r="F15143" t="s">
        <v>663</v>
      </c>
      <c r="G15143">
        <v>0</v>
      </c>
      <c r="H15143">
        <v>3</v>
      </c>
      <c r="I15143">
        <v>2</v>
      </c>
      <c r="J15143">
        <f t="shared" si="248"/>
        <v>3</v>
      </c>
      <c r="K15143">
        <v>11</v>
      </c>
      <c r="L15143" s="8">
        <f>COUNTIFS($D$2:$D15143,D15143)</f>
        <v>555</v>
      </c>
    </row>
    <row r="15144" spans="1:12" x14ac:dyDescent="0.2">
      <c r="A15144" s="1">
        <v>1112106</v>
      </c>
      <c r="B15144" s="2">
        <v>40852</v>
      </c>
      <c r="C15144" s="1">
        <v>22</v>
      </c>
      <c r="D15144" t="s">
        <v>15</v>
      </c>
      <c r="E15144">
        <v>16</v>
      </c>
      <c r="F15144" t="s">
        <v>37</v>
      </c>
      <c r="G15144">
        <v>1</v>
      </c>
      <c r="H15144">
        <v>2</v>
      </c>
      <c r="I15144">
        <v>1</v>
      </c>
      <c r="J15144">
        <f t="shared" si="248"/>
        <v>3</v>
      </c>
      <c r="K15144">
        <v>11</v>
      </c>
      <c r="L15144" s="8">
        <f>COUNTIFS($D$2:$D15144,D15144)</f>
        <v>665</v>
      </c>
    </row>
    <row r="15145" spans="1:12" x14ac:dyDescent="0.2">
      <c r="A15145" s="1">
        <v>1112106</v>
      </c>
      <c r="B15145" s="2">
        <v>40852</v>
      </c>
      <c r="C15145">
        <v>16</v>
      </c>
      <c r="D15145" t="s">
        <v>37</v>
      </c>
      <c r="E15145" s="1">
        <v>22</v>
      </c>
      <c r="F15145" t="s">
        <v>15</v>
      </c>
      <c r="G15145">
        <v>0</v>
      </c>
      <c r="H15145">
        <v>1</v>
      </c>
      <c r="I15145">
        <v>2</v>
      </c>
      <c r="J15145">
        <f t="shared" si="248"/>
        <v>0</v>
      </c>
      <c r="K15145">
        <v>10</v>
      </c>
      <c r="L15145" s="8">
        <f>COUNTIFS($D$2:$D15145,D15145)</f>
        <v>744</v>
      </c>
    </row>
    <row r="15146" spans="1:12" x14ac:dyDescent="0.2">
      <c r="A15146" s="1">
        <v>1112107</v>
      </c>
      <c r="B15146" s="2">
        <v>40853</v>
      </c>
      <c r="C15146" s="1">
        <v>42</v>
      </c>
      <c r="D15146" t="s">
        <v>35</v>
      </c>
      <c r="E15146">
        <v>63</v>
      </c>
      <c r="F15146" t="s">
        <v>777</v>
      </c>
      <c r="G15146">
        <v>1</v>
      </c>
      <c r="H15146">
        <v>3</v>
      </c>
      <c r="I15146">
        <v>1</v>
      </c>
      <c r="J15146">
        <f t="shared" si="248"/>
        <v>3</v>
      </c>
      <c r="K15146">
        <v>11</v>
      </c>
      <c r="L15146" s="8">
        <f>COUNTIFS($D$2:$D15146,D15146)</f>
        <v>125</v>
      </c>
    </row>
    <row r="15147" spans="1:12" x14ac:dyDescent="0.2">
      <c r="A15147" s="1">
        <v>1112107</v>
      </c>
      <c r="B15147" s="2">
        <v>40853</v>
      </c>
      <c r="C15147">
        <v>63</v>
      </c>
      <c r="D15147" t="s">
        <v>777</v>
      </c>
      <c r="E15147" s="1">
        <v>42</v>
      </c>
      <c r="F15147" t="s">
        <v>35</v>
      </c>
      <c r="G15147">
        <v>0</v>
      </c>
      <c r="H15147">
        <v>1</v>
      </c>
      <c r="I15147">
        <v>3</v>
      </c>
      <c r="J15147">
        <f t="shared" si="248"/>
        <v>0</v>
      </c>
      <c r="K15147">
        <v>11</v>
      </c>
      <c r="L15147" s="8">
        <f>COUNTIFS($D$2:$D15147,D15147)</f>
        <v>239</v>
      </c>
    </row>
    <row r="15148" spans="1:12" x14ac:dyDescent="0.2">
      <c r="A15148" s="1">
        <v>1112108</v>
      </c>
      <c r="B15148" s="2">
        <v>40853</v>
      </c>
      <c r="C15148" s="1">
        <v>40</v>
      </c>
      <c r="D15148" t="s">
        <v>758</v>
      </c>
      <c r="E15148">
        <v>24</v>
      </c>
      <c r="F15148" t="s">
        <v>319</v>
      </c>
      <c r="G15148">
        <v>1</v>
      </c>
      <c r="H15148">
        <v>5</v>
      </c>
      <c r="I15148">
        <v>0</v>
      </c>
      <c r="J15148">
        <f t="shared" si="248"/>
        <v>3</v>
      </c>
      <c r="K15148">
        <v>11</v>
      </c>
      <c r="L15148" s="8">
        <f>COUNTIFS($D$2:$D15148,D15148)</f>
        <v>467</v>
      </c>
    </row>
    <row r="15149" spans="1:12" x14ac:dyDescent="0.2">
      <c r="A15149" s="1">
        <v>1112108</v>
      </c>
      <c r="B15149" s="2">
        <v>40853</v>
      </c>
      <c r="C15149">
        <v>24</v>
      </c>
      <c r="D15149" t="s">
        <v>319</v>
      </c>
      <c r="E15149" s="1">
        <v>40</v>
      </c>
      <c r="F15149" t="s">
        <v>758</v>
      </c>
      <c r="G15149">
        <v>0</v>
      </c>
      <c r="H15149">
        <v>0</v>
      </c>
      <c r="I15149">
        <v>5</v>
      </c>
      <c r="J15149">
        <f t="shared" si="248"/>
        <v>0</v>
      </c>
      <c r="K15149">
        <v>11</v>
      </c>
      <c r="L15149" s="8">
        <f>COUNTIFS($D$2:$D15149,D15149)</f>
        <v>125</v>
      </c>
    </row>
    <row r="15150" spans="1:12" x14ac:dyDescent="0.2">
      <c r="A15150" s="1">
        <v>1112109</v>
      </c>
      <c r="B15150" s="2">
        <v>40853</v>
      </c>
      <c r="C15150" s="1">
        <v>36</v>
      </c>
      <c r="D15150" t="s">
        <v>25</v>
      </c>
      <c r="E15150">
        <v>26</v>
      </c>
      <c r="F15150" t="s">
        <v>17</v>
      </c>
      <c r="G15150">
        <v>1</v>
      </c>
      <c r="H15150">
        <v>1</v>
      </c>
      <c r="I15150">
        <v>3</v>
      </c>
      <c r="J15150">
        <f t="shared" si="248"/>
        <v>0</v>
      </c>
      <c r="K15150">
        <v>11</v>
      </c>
      <c r="L15150" s="8">
        <f>COUNTIFS($D$2:$D15150,D15150)</f>
        <v>391</v>
      </c>
    </row>
    <row r="15151" spans="1:12" x14ac:dyDescent="0.2">
      <c r="A15151" s="1">
        <v>1112109</v>
      </c>
      <c r="B15151" s="2">
        <v>40853</v>
      </c>
      <c r="C15151">
        <v>26</v>
      </c>
      <c r="D15151" t="s">
        <v>17</v>
      </c>
      <c r="E15151" s="1">
        <v>36</v>
      </c>
      <c r="F15151" t="s">
        <v>25</v>
      </c>
      <c r="G15151">
        <v>0</v>
      </c>
      <c r="H15151">
        <v>3</v>
      </c>
      <c r="I15151">
        <v>1</v>
      </c>
      <c r="J15151">
        <f t="shared" si="248"/>
        <v>3</v>
      </c>
      <c r="K15151">
        <v>10</v>
      </c>
      <c r="L15151" s="8">
        <f>COUNTIFS($D$2:$D15151,D15151)</f>
        <v>744</v>
      </c>
    </row>
    <row r="15152" spans="1:12" x14ac:dyDescent="0.2">
      <c r="A15152" s="1">
        <v>1112110</v>
      </c>
      <c r="B15152" s="2">
        <v>40866</v>
      </c>
      <c r="C15152" s="1">
        <v>30</v>
      </c>
      <c r="D15152" t="s">
        <v>561</v>
      </c>
      <c r="E15152">
        <v>10</v>
      </c>
      <c r="F15152" t="s">
        <v>47</v>
      </c>
      <c r="G15152">
        <v>1</v>
      </c>
      <c r="H15152">
        <v>1</v>
      </c>
      <c r="I15152">
        <v>2</v>
      </c>
      <c r="J15152">
        <f t="shared" si="248"/>
        <v>0</v>
      </c>
      <c r="K15152">
        <v>12</v>
      </c>
      <c r="L15152" s="8">
        <f>COUNTIFS($D$2:$D15152,D15152)</f>
        <v>176</v>
      </c>
    </row>
    <row r="15153" spans="1:12" x14ac:dyDescent="0.2">
      <c r="A15153" s="1">
        <v>1112110</v>
      </c>
      <c r="B15153" s="2">
        <v>40866</v>
      </c>
      <c r="C15153">
        <v>10</v>
      </c>
      <c r="D15153" t="s">
        <v>47</v>
      </c>
      <c r="E15153" s="1">
        <v>30</v>
      </c>
      <c r="F15153" t="s">
        <v>561</v>
      </c>
      <c r="G15153">
        <v>0</v>
      </c>
      <c r="H15153">
        <v>2</v>
      </c>
      <c r="I15153">
        <v>1</v>
      </c>
      <c r="J15153">
        <f t="shared" si="248"/>
        <v>3</v>
      </c>
      <c r="K15153">
        <v>12</v>
      </c>
      <c r="L15153" s="8">
        <f>COUNTIFS($D$2:$D15153,D15153)</f>
        <v>746</v>
      </c>
    </row>
    <row r="15154" spans="1:12" x14ac:dyDescent="0.2">
      <c r="A15154" s="1">
        <v>1112111</v>
      </c>
      <c r="B15154" s="2">
        <v>40866</v>
      </c>
      <c r="C15154" s="1">
        <v>63</v>
      </c>
      <c r="D15154" t="s">
        <v>777</v>
      </c>
      <c r="E15154">
        <v>41</v>
      </c>
      <c r="F15154" t="s">
        <v>759</v>
      </c>
      <c r="G15154">
        <v>1</v>
      </c>
      <c r="H15154">
        <v>3</v>
      </c>
      <c r="I15154">
        <v>3</v>
      </c>
      <c r="J15154">
        <f t="shared" si="248"/>
        <v>1</v>
      </c>
      <c r="K15154">
        <v>12</v>
      </c>
      <c r="L15154" s="8">
        <f>COUNTIFS($D$2:$D15154,D15154)</f>
        <v>240</v>
      </c>
    </row>
    <row r="15155" spans="1:12" x14ac:dyDescent="0.2">
      <c r="A15155" s="1">
        <v>1112111</v>
      </c>
      <c r="B15155" s="2">
        <v>40866</v>
      </c>
      <c r="C15155">
        <v>41</v>
      </c>
      <c r="D15155" t="s">
        <v>759</v>
      </c>
      <c r="E15155" s="1">
        <v>63</v>
      </c>
      <c r="F15155" t="s">
        <v>777</v>
      </c>
      <c r="G15155">
        <v>0</v>
      </c>
      <c r="H15155">
        <v>3</v>
      </c>
      <c r="I15155">
        <v>3</v>
      </c>
      <c r="J15155">
        <f t="shared" si="248"/>
        <v>1</v>
      </c>
      <c r="K15155">
        <v>12</v>
      </c>
      <c r="L15155" s="8">
        <f>COUNTIFS($D$2:$D15155,D15155)</f>
        <v>670</v>
      </c>
    </row>
    <row r="15156" spans="1:12" x14ac:dyDescent="0.2">
      <c r="A15156" s="1">
        <v>1112112</v>
      </c>
      <c r="B15156" s="2">
        <v>40866</v>
      </c>
      <c r="C15156" s="1">
        <v>28</v>
      </c>
      <c r="D15156" t="s">
        <v>320</v>
      </c>
      <c r="E15156">
        <v>40</v>
      </c>
      <c r="F15156" t="s">
        <v>758</v>
      </c>
      <c r="G15156">
        <v>1</v>
      </c>
      <c r="H15156">
        <v>2</v>
      </c>
      <c r="I15156">
        <v>1</v>
      </c>
      <c r="J15156">
        <f t="shared" si="248"/>
        <v>3</v>
      </c>
      <c r="K15156">
        <v>12</v>
      </c>
      <c r="L15156" s="8">
        <f>COUNTIFS($D$2:$D15156,D15156)</f>
        <v>202</v>
      </c>
    </row>
    <row r="15157" spans="1:12" x14ac:dyDescent="0.2">
      <c r="A15157" s="1">
        <v>1112112</v>
      </c>
      <c r="B15157" s="2">
        <v>40866</v>
      </c>
      <c r="C15157">
        <v>40</v>
      </c>
      <c r="D15157" t="s">
        <v>758</v>
      </c>
      <c r="E15157" s="1">
        <v>28</v>
      </c>
      <c r="F15157" t="s">
        <v>320</v>
      </c>
      <c r="G15157">
        <v>0</v>
      </c>
      <c r="H15157">
        <v>1</v>
      </c>
      <c r="I15157">
        <v>2</v>
      </c>
      <c r="J15157">
        <f t="shared" si="248"/>
        <v>0</v>
      </c>
      <c r="K15157">
        <v>12</v>
      </c>
      <c r="L15157" s="8">
        <f>COUNTIFS($D$2:$D15157,D15157)</f>
        <v>468</v>
      </c>
    </row>
    <row r="15158" spans="1:12" x14ac:dyDescent="0.2">
      <c r="A15158" s="1">
        <v>1112113</v>
      </c>
      <c r="B15158" s="2">
        <v>40866</v>
      </c>
      <c r="C15158" s="1">
        <v>31</v>
      </c>
      <c r="D15158" t="s">
        <v>447</v>
      </c>
      <c r="E15158">
        <v>36</v>
      </c>
      <c r="F15158" t="s">
        <v>25</v>
      </c>
      <c r="G15158">
        <v>1</v>
      </c>
      <c r="H15158">
        <v>0</v>
      </c>
      <c r="I15158">
        <v>0</v>
      </c>
      <c r="J15158">
        <f t="shared" si="248"/>
        <v>1</v>
      </c>
      <c r="K15158">
        <v>12</v>
      </c>
      <c r="L15158" s="8">
        <f>COUNTIFS($D$2:$D15158,D15158)</f>
        <v>392</v>
      </c>
    </row>
    <row r="15159" spans="1:12" x14ac:dyDescent="0.2">
      <c r="A15159" s="1">
        <v>1112113</v>
      </c>
      <c r="B15159" s="2">
        <v>40866</v>
      </c>
      <c r="C15159">
        <v>36</v>
      </c>
      <c r="D15159" t="s">
        <v>25</v>
      </c>
      <c r="E15159" s="1">
        <v>31</v>
      </c>
      <c r="F15159" t="s">
        <v>447</v>
      </c>
      <c r="G15159">
        <v>0</v>
      </c>
      <c r="H15159">
        <v>0</v>
      </c>
      <c r="I15159">
        <v>0</v>
      </c>
      <c r="J15159">
        <f t="shared" si="248"/>
        <v>1</v>
      </c>
      <c r="K15159">
        <v>12</v>
      </c>
      <c r="L15159" s="8">
        <f>COUNTIFS($D$2:$D15159,D15159)</f>
        <v>392</v>
      </c>
    </row>
    <row r="15160" spans="1:12" x14ac:dyDescent="0.2">
      <c r="A15160" s="1">
        <v>1112114</v>
      </c>
      <c r="B15160" s="2">
        <v>40866</v>
      </c>
      <c r="C15160" s="1">
        <v>24</v>
      </c>
      <c r="D15160" t="s">
        <v>319</v>
      </c>
      <c r="E15160">
        <v>58</v>
      </c>
      <c r="F15160" t="s">
        <v>663</v>
      </c>
      <c r="G15160">
        <v>1</v>
      </c>
      <c r="H15160">
        <v>2</v>
      </c>
      <c r="I15160">
        <v>3</v>
      </c>
      <c r="J15160">
        <f t="shared" si="248"/>
        <v>0</v>
      </c>
      <c r="K15160">
        <v>12</v>
      </c>
      <c r="L15160" s="8">
        <f>COUNTIFS($D$2:$D15160,D15160)</f>
        <v>126</v>
      </c>
    </row>
    <row r="15161" spans="1:12" x14ac:dyDescent="0.2">
      <c r="A15161" s="1">
        <v>1112114</v>
      </c>
      <c r="B15161" s="2">
        <v>40866</v>
      </c>
      <c r="C15161">
        <v>58</v>
      </c>
      <c r="D15161" t="s">
        <v>663</v>
      </c>
      <c r="E15161" s="1">
        <v>24</v>
      </c>
      <c r="F15161" t="s">
        <v>319</v>
      </c>
      <c r="G15161">
        <v>0</v>
      </c>
      <c r="H15161">
        <v>3</v>
      </c>
      <c r="I15161">
        <v>2</v>
      </c>
      <c r="J15161">
        <f t="shared" si="248"/>
        <v>3</v>
      </c>
      <c r="K15161">
        <v>12</v>
      </c>
      <c r="L15161" s="8">
        <f>COUNTIFS($D$2:$D15161,D15161)</f>
        <v>176</v>
      </c>
    </row>
    <row r="15162" spans="1:12" x14ac:dyDescent="0.2">
      <c r="A15162" s="1">
        <v>1112115</v>
      </c>
      <c r="B15162" s="2">
        <v>40866</v>
      </c>
      <c r="C15162" s="1">
        <v>20</v>
      </c>
      <c r="D15162" t="s">
        <v>45</v>
      </c>
      <c r="E15162">
        <v>22</v>
      </c>
      <c r="F15162" t="s">
        <v>15</v>
      </c>
      <c r="G15162">
        <v>1</v>
      </c>
      <c r="H15162">
        <v>3</v>
      </c>
      <c r="I15162">
        <v>1</v>
      </c>
      <c r="J15162">
        <f t="shared" si="248"/>
        <v>3</v>
      </c>
      <c r="K15162">
        <v>12</v>
      </c>
      <c r="L15162" s="8">
        <f>COUNTIFS($D$2:$D15162,D15162)</f>
        <v>556</v>
      </c>
    </row>
    <row r="15163" spans="1:12" x14ac:dyDescent="0.2">
      <c r="A15163" s="1">
        <v>1112115</v>
      </c>
      <c r="B15163" s="2">
        <v>40866</v>
      </c>
      <c r="C15163">
        <v>22</v>
      </c>
      <c r="D15163" t="s">
        <v>15</v>
      </c>
      <c r="E15163" s="1">
        <v>20</v>
      </c>
      <c r="F15163" t="s">
        <v>45</v>
      </c>
      <c r="G15163">
        <v>0</v>
      </c>
      <c r="H15163">
        <v>1</v>
      </c>
      <c r="I15163">
        <v>3</v>
      </c>
      <c r="J15163">
        <f t="shared" si="248"/>
        <v>0</v>
      </c>
      <c r="K15163">
        <v>12</v>
      </c>
      <c r="L15163" s="8">
        <f>COUNTIFS($D$2:$D15163,D15163)</f>
        <v>666</v>
      </c>
    </row>
    <row r="15164" spans="1:12" x14ac:dyDescent="0.2">
      <c r="A15164" s="1">
        <v>1112116</v>
      </c>
      <c r="B15164" s="2">
        <v>40866</v>
      </c>
      <c r="C15164" s="1">
        <v>16</v>
      </c>
      <c r="D15164" t="s">
        <v>37</v>
      </c>
      <c r="E15164">
        <v>42</v>
      </c>
      <c r="F15164" t="s">
        <v>35</v>
      </c>
      <c r="G15164">
        <v>1</v>
      </c>
      <c r="H15164">
        <v>2</v>
      </c>
      <c r="I15164">
        <v>1</v>
      </c>
      <c r="J15164">
        <f t="shared" si="248"/>
        <v>3</v>
      </c>
      <c r="K15164">
        <v>11</v>
      </c>
      <c r="L15164" s="8">
        <f>COUNTIFS($D$2:$D15164,D15164)</f>
        <v>745</v>
      </c>
    </row>
    <row r="15165" spans="1:12" x14ac:dyDescent="0.2">
      <c r="A15165" s="1">
        <v>1112116</v>
      </c>
      <c r="B15165" s="2">
        <v>40866</v>
      </c>
      <c r="C15165">
        <v>42</v>
      </c>
      <c r="D15165" t="s">
        <v>35</v>
      </c>
      <c r="E15165" s="1">
        <v>16</v>
      </c>
      <c r="F15165" t="s">
        <v>37</v>
      </c>
      <c r="G15165">
        <v>0</v>
      </c>
      <c r="H15165">
        <v>1</v>
      </c>
      <c r="I15165">
        <v>2</v>
      </c>
      <c r="J15165">
        <f t="shared" si="248"/>
        <v>0</v>
      </c>
      <c r="K15165">
        <v>12</v>
      </c>
      <c r="L15165" s="8">
        <f>COUNTIFS($D$2:$D15165,D15165)</f>
        <v>126</v>
      </c>
    </row>
    <row r="15166" spans="1:12" x14ac:dyDescent="0.2">
      <c r="A15166" s="1">
        <v>1112117</v>
      </c>
      <c r="B15166" s="2">
        <v>40866</v>
      </c>
      <c r="C15166" s="1">
        <v>25</v>
      </c>
      <c r="D15166" t="s">
        <v>325</v>
      </c>
      <c r="E15166">
        <v>21</v>
      </c>
      <c r="F15166" t="s">
        <v>10</v>
      </c>
      <c r="G15166">
        <v>1</v>
      </c>
      <c r="H15166">
        <v>0</v>
      </c>
      <c r="I15166">
        <v>1</v>
      </c>
      <c r="J15166">
        <f t="shared" si="248"/>
        <v>0</v>
      </c>
      <c r="K15166">
        <v>12</v>
      </c>
      <c r="L15166" s="8">
        <f>COUNTIFS($D$2:$D15166,D15166)</f>
        <v>12</v>
      </c>
    </row>
    <row r="15167" spans="1:12" x14ac:dyDescent="0.2">
      <c r="A15167" s="1">
        <v>1112117</v>
      </c>
      <c r="B15167" s="2">
        <v>40866</v>
      </c>
      <c r="C15167">
        <v>21</v>
      </c>
      <c r="D15167" t="s">
        <v>10</v>
      </c>
      <c r="E15167" s="1">
        <v>25</v>
      </c>
      <c r="F15167" t="s">
        <v>325</v>
      </c>
      <c r="G15167">
        <v>0</v>
      </c>
      <c r="H15167">
        <v>1</v>
      </c>
      <c r="I15167">
        <v>0</v>
      </c>
      <c r="J15167">
        <f t="shared" si="248"/>
        <v>3</v>
      </c>
      <c r="K15167">
        <v>12</v>
      </c>
      <c r="L15167" s="8">
        <f>COUNTIFS($D$2:$D15167,D15167)</f>
        <v>746</v>
      </c>
    </row>
    <row r="15168" spans="1:12" x14ac:dyDescent="0.2">
      <c r="A15168" s="1">
        <v>1112118</v>
      </c>
      <c r="B15168" s="2">
        <v>40867</v>
      </c>
      <c r="C15168" s="1">
        <v>14</v>
      </c>
      <c r="D15168" t="s">
        <v>27</v>
      </c>
      <c r="E15168">
        <v>19</v>
      </c>
      <c r="F15168" t="s">
        <v>40</v>
      </c>
      <c r="G15168">
        <v>1</v>
      </c>
      <c r="H15168">
        <v>1</v>
      </c>
      <c r="I15168">
        <v>2</v>
      </c>
      <c r="J15168">
        <f t="shared" si="248"/>
        <v>0</v>
      </c>
      <c r="K15168">
        <v>12</v>
      </c>
      <c r="L15168" s="8">
        <f>COUNTIFS($D$2:$D15168,D15168)</f>
        <v>746</v>
      </c>
    </row>
    <row r="15169" spans="1:12" x14ac:dyDescent="0.2">
      <c r="A15169" s="1">
        <v>1112118</v>
      </c>
      <c r="B15169" s="9">
        <v>40867</v>
      </c>
      <c r="C15169">
        <v>19</v>
      </c>
      <c r="D15169" t="s">
        <v>40</v>
      </c>
      <c r="E15169" s="1">
        <v>14</v>
      </c>
      <c r="F15169" t="s">
        <v>27</v>
      </c>
      <c r="G15169">
        <v>0</v>
      </c>
      <c r="H15169">
        <v>2</v>
      </c>
      <c r="I15169">
        <v>1</v>
      </c>
      <c r="J15169">
        <f t="shared" si="248"/>
        <v>3</v>
      </c>
      <c r="K15169">
        <v>12</v>
      </c>
      <c r="L15169" s="8">
        <f>COUNTIFS($D$2:$D15169,D15169)</f>
        <v>746</v>
      </c>
    </row>
    <row r="15170" spans="1:12" x14ac:dyDescent="0.2">
      <c r="A15170" s="1">
        <v>1112119</v>
      </c>
      <c r="B15170" s="9">
        <v>40868</v>
      </c>
      <c r="C15170" s="1">
        <v>26</v>
      </c>
      <c r="D15170" t="s">
        <v>17</v>
      </c>
      <c r="E15170">
        <v>32</v>
      </c>
      <c r="F15170" t="s">
        <v>559</v>
      </c>
      <c r="G15170">
        <v>1</v>
      </c>
      <c r="H15170">
        <v>2</v>
      </c>
      <c r="I15170">
        <v>0</v>
      </c>
      <c r="J15170">
        <f t="shared" ref="J15170:J15233" si="249">IF(H15170&gt;I15170,3,IF(I15170&gt;H15170,0,1))</f>
        <v>3</v>
      </c>
      <c r="K15170">
        <v>11</v>
      </c>
      <c r="L15170" s="8">
        <f>COUNTIFS($D$2:$D15170,D15170)</f>
        <v>745</v>
      </c>
    </row>
    <row r="15171" spans="1:12" x14ac:dyDescent="0.2">
      <c r="A15171" s="1">
        <v>1112119</v>
      </c>
      <c r="B15171" s="9">
        <v>40868</v>
      </c>
      <c r="C15171">
        <v>32</v>
      </c>
      <c r="D15171" t="s">
        <v>559</v>
      </c>
      <c r="E15171" s="1">
        <v>26</v>
      </c>
      <c r="F15171" t="s">
        <v>17</v>
      </c>
      <c r="G15171">
        <v>0</v>
      </c>
      <c r="H15171">
        <v>0</v>
      </c>
      <c r="I15171">
        <v>2</v>
      </c>
      <c r="J15171">
        <f t="shared" si="249"/>
        <v>0</v>
      </c>
      <c r="K15171">
        <v>12</v>
      </c>
      <c r="L15171" s="8">
        <f>COUNTIFS($D$2:$D15171,D15171)</f>
        <v>746</v>
      </c>
    </row>
    <row r="15172" spans="1:12" x14ac:dyDescent="0.2">
      <c r="A15172" s="1">
        <v>1112120</v>
      </c>
      <c r="B15172" s="9">
        <v>40873</v>
      </c>
      <c r="C15172" s="1">
        <v>24</v>
      </c>
      <c r="D15172" t="s">
        <v>319</v>
      </c>
      <c r="E15172">
        <v>41</v>
      </c>
      <c r="F15172" t="s">
        <v>759</v>
      </c>
      <c r="G15172">
        <v>1</v>
      </c>
      <c r="H15172">
        <v>3</v>
      </c>
      <c r="I15172">
        <v>1</v>
      </c>
      <c r="J15172">
        <f t="shared" si="249"/>
        <v>3</v>
      </c>
      <c r="K15172">
        <v>13</v>
      </c>
      <c r="L15172" s="8">
        <f>COUNTIFS($D$2:$D15172,D15172)</f>
        <v>127</v>
      </c>
    </row>
    <row r="15173" spans="1:12" x14ac:dyDescent="0.2">
      <c r="A15173" s="1">
        <v>1112120</v>
      </c>
      <c r="B15173" s="9">
        <v>40873</v>
      </c>
      <c r="C15173">
        <v>41</v>
      </c>
      <c r="D15173" t="s">
        <v>759</v>
      </c>
      <c r="E15173" s="1">
        <v>24</v>
      </c>
      <c r="F15173" t="s">
        <v>319</v>
      </c>
      <c r="G15173">
        <v>0</v>
      </c>
      <c r="H15173">
        <v>1</v>
      </c>
      <c r="I15173">
        <v>3</v>
      </c>
      <c r="J15173">
        <f t="shared" si="249"/>
        <v>0</v>
      </c>
      <c r="K15173">
        <v>13</v>
      </c>
      <c r="L15173" s="8">
        <f>COUNTIFS($D$2:$D15173,D15173)</f>
        <v>671</v>
      </c>
    </row>
    <row r="15174" spans="1:12" x14ac:dyDescent="0.2">
      <c r="A15174" s="1">
        <v>1112121</v>
      </c>
      <c r="B15174" s="9">
        <v>40873</v>
      </c>
      <c r="C15174" s="1">
        <v>28</v>
      </c>
      <c r="D15174" t="s">
        <v>320</v>
      </c>
      <c r="E15174">
        <v>26</v>
      </c>
      <c r="F15174" t="s">
        <v>17</v>
      </c>
      <c r="G15174">
        <v>1</v>
      </c>
      <c r="H15174">
        <v>1</v>
      </c>
      <c r="I15174">
        <v>3</v>
      </c>
      <c r="J15174">
        <f t="shared" si="249"/>
        <v>0</v>
      </c>
      <c r="K15174">
        <v>13</v>
      </c>
      <c r="L15174" s="8">
        <f>COUNTIFS($D$2:$D15174,D15174)</f>
        <v>203</v>
      </c>
    </row>
    <row r="15175" spans="1:12" x14ac:dyDescent="0.2">
      <c r="A15175" s="1">
        <v>1112121</v>
      </c>
      <c r="B15175" s="9">
        <v>40873</v>
      </c>
      <c r="C15175">
        <v>26</v>
      </c>
      <c r="D15175" t="s">
        <v>17</v>
      </c>
      <c r="E15175" s="1">
        <v>28</v>
      </c>
      <c r="F15175" t="s">
        <v>320</v>
      </c>
      <c r="G15175">
        <v>0</v>
      </c>
      <c r="H15175">
        <v>3</v>
      </c>
      <c r="I15175">
        <v>1</v>
      </c>
      <c r="J15175">
        <f t="shared" si="249"/>
        <v>3</v>
      </c>
      <c r="K15175">
        <v>12</v>
      </c>
      <c r="L15175" s="8">
        <f>COUNTIFS($D$2:$D15175,D15175)</f>
        <v>746</v>
      </c>
    </row>
    <row r="15176" spans="1:12" x14ac:dyDescent="0.2">
      <c r="A15176" s="1">
        <v>1112122</v>
      </c>
      <c r="B15176" s="9">
        <v>40873</v>
      </c>
      <c r="C15176" s="1">
        <v>31</v>
      </c>
      <c r="D15176" t="s">
        <v>447</v>
      </c>
      <c r="E15176">
        <v>63</v>
      </c>
      <c r="F15176" t="s">
        <v>777</v>
      </c>
      <c r="G15176">
        <v>1</v>
      </c>
      <c r="H15176">
        <v>1</v>
      </c>
      <c r="I15176">
        <v>2</v>
      </c>
      <c r="J15176">
        <f t="shared" si="249"/>
        <v>0</v>
      </c>
      <c r="K15176">
        <v>13</v>
      </c>
      <c r="L15176" s="8">
        <f>COUNTIFS($D$2:$D15176,D15176)</f>
        <v>393</v>
      </c>
    </row>
    <row r="15177" spans="1:12" x14ac:dyDescent="0.2">
      <c r="A15177" s="1">
        <v>1112122</v>
      </c>
      <c r="B15177" s="9">
        <v>40873</v>
      </c>
      <c r="C15177">
        <v>63</v>
      </c>
      <c r="D15177" t="s">
        <v>777</v>
      </c>
      <c r="E15177" s="1">
        <v>31</v>
      </c>
      <c r="F15177" t="s">
        <v>447</v>
      </c>
      <c r="G15177">
        <v>0</v>
      </c>
      <c r="H15177">
        <v>2</v>
      </c>
      <c r="I15177">
        <v>1</v>
      </c>
      <c r="J15177">
        <f t="shared" si="249"/>
        <v>3</v>
      </c>
      <c r="K15177">
        <v>13</v>
      </c>
      <c r="L15177" s="8">
        <f>COUNTIFS($D$2:$D15177,D15177)</f>
        <v>241</v>
      </c>
    </row>
    <row r="15178" spans="1:12" x14ac:dyDescent="0.2">
      <c r="A15178" s="1">
        <v>1112123</v>
      </c>
      <c r="B15178" s="9">
        <v>40873</v>
      </c>
      <c r="C15178" s="1">
        <v>30</v>
      </c>
      <c r="D15178" t="s">
        <v>561</v>
      </c>
      <c r="E15178">
        <v>58</v>
      </c>
      <c r="F15178" t="s">
        <v>663</v>
      </c>
      <c r="G15178">
        <v>1</v>
      </c>
      <c r="H15178">
        <v>2</v>
      </c>
      <c r="I15178">
        <v>1</v>
      </c>
      <c r="J15178">
        <f t="shared" si="249"/>
        <v>3</v>
      </c>
      <c r="K15178">
        <v>13</v>
      </c>
      <c r="L15178" s="8">
        <f>COUNTIFS($D$2:$D15178,D15178)</f>
        <v>177</v>
      </c>
    </row>
    <row r="15179" spans="1:12" x14ac:dyDescent="0.2">
      <c r="A15179" s="1">
        <v>1112123</v>
      </c>
      <c r="B15179" s="9">
        <v>40873</v>
      </c>
      <c r="C15179">
        <v>58</v>
      </c>
      <c r="D15179" t="s">
        <v>663</v>
      </c>
      <c r="E15179" s="1">
        <v>30</v>
      </c>
      <c r="F15179" t="s">
        <v>561</v>
      </c>
      <c r="G15179">
        <v>0</v>
      </c>
      <c r="H15179">
        <v>1</v>
      </c>
      <c r="I15179">
        <v>2</v>
      </c>
      <c r="J15179">
        <f t="shared" si="249"/>
        <v>0</v>
      </c>
      <c r="K15179">
        <v>13</v>
      </c>
      <c r="L15179" s="8">
        <f>COUNTIFS($D$2:$D15179,D15179)</f>
        <v>177</v>
      </c>
    </row>
    <row r="15180" spans="1:12" x14ac:dyDescent="0.2">
      <c r="A15180" s="1">
        <v>1112124</v>
      </c>
      <c r="B15180" s="9">
        <v>40873</v>
      </c>
      <c r="C15180" s="1">
        <v>21</v>
      </c>
      <c r="D15180" t="s">
        <v>10</v>
      </c>
      <c r="E15180">
        <v>22</v>
      </c>
      <c r="F15180" t="s">
        <v>15</v>
      </c>
      <c r="G15180">
        <v>1</v>
      </c>
      <c r="H15180">
        <v>1</v>
      </c>
      <c r="I15180">
        <v>1</v>
      </c>
      <c r="J15180">
        <f t="shared" si="249"/>
        <v>1</v>
      </c>
      <c r="K15180">
        <v>13</v>
      </c>
      <c r="L15180" s="8">
        <f>COUNTIFS($D$2:$D15180,D15180)</f>
        <v>747</v>
      </c>
    </row>
    <row r="15181" spans="1:12" x14ac:dyDescent="0.2">
      <c r="A15181" s="1">
        <v>1112124</v>
      </c>
      <c r="B15181" s="9">
        <v>40873</v>
      </c>
      <c r="C15181">
        <v>22</v>
      </c>
      <c r="D15181" t="s">
        <v>15</v>
      </c>
      <c r="E15181" s="1">
        <v>21</v>
      </c>
      <c r="F15181" t="s">
        <v>10</v>
      </c>
      <c r="G15181">
        <v>0</v>
      </c>
      <c r="H15181">
        <v>1</v>
      </c>
      <c r="I15181">
        <v>1</v>
      </c>
      <c r="J15181">
        <f t="shared" si="249"/>
        <v>1</v>
      </c>
      <c r="K15181">
        <v>13</v>
      </c>
      <c r="L15181" s="8">
        <f>COUNTIFS($D$2:$D15181,D15181)</f>
        <v>667</v>
      </c>
    </row>
    <row r="15182" spans="1:12" x14ac:dyDescent="0.2">
      <c r="A15182" s="1">
        <v>1112125</v>
      </c>
      <c r="B15182" s="2">
        <v>40873</v>
      </c>
      <c r="C15182" s="1">
        <v>14</v>
      </c>
      <c r="D15182" t="s">
        <v>27</v>
      </c>
      <c r="E15182">
        <v>42</v>
      </c>
      <c r="F15182" t="s">
        <v>35</v>
      </c>
      <c r="G15182">
        <v>1</v>
      </c>
      <c r="H15182">
        <v>3</v>
      </c>
      <c r="I15182">
        <v>0</v>
      </c>
      <c r="J15182">
        <f t="shared" si="249"/>
        <v>3</v>
      </c>
      <c r="K15182">
        <v>13</v>
      </c>
      <c r="L15182" s="8">
        <f>COUNTIFS($D$2:$D15182,D15182)</f>
        <v>747</v>
      </c>
    </row>
    <row r="15183" spans="1:12" x14ac:dyDescent="0.2">
      <c r="A15183" s="1">
        <v>1112125</v>
      </c>
      <c r="B15183" s="9">
        <v>40873</v>
      </c>
      <c r="C15183">
        <v>42</v>
      </c>
      <c r="D15183" t="s">
        <v>35</v>
      </c>
      <c r="E15183" s="1">
        <v>14</v>
      </c>
      <c r="F15183" t="s">
        <v>27</v>
      </c>
      <c r="G15183">
        <v>0</v>
      </c>
      <c r="H15183">
        <v>0</v>
      </c>
      <c r="I15183">
        <v>3</v>
      </c>
      <c r="J15183">
        <f t="shared" si="249"/>
        <v>0</v>
      </c>
      <c r="K15183">
        <v>13</v>
      </c>
      <c r="L15183" s="8">
        <f>COUNTIFS($D$2:$D15183,D15183)</f>
        <v>127</v>
      </c>
    </row>
    <row r="15184" spans="1:12" x14ac:dyDescent="0.2">
      <c r="A15184" s="1">
        <v>1112126</v>
      </c>
      <c r="B15184" s="9">
        <v>40873</v>
      </c>
      <c r="C15184" s="1">
        <v>40</v>
      </c>
      <c r="D15184" t="s">
        <v>758</v>
      </c>
      <c r="E15184">
        <v>16</v>
      </c>
      <c r="F15184" t="s">
        <v>37</v>
      </c>
      <c r="G15184">
        <v>1</v>
      </c>
      <c r="H15184">
        <v>0</v>
      </c>
      <c r="I15184">
        <v>2</v>
      </c>
      <c r="J15184">
        <f t="shared" si="249"/>
        <v>0</v>
      </c>
      <c r="K15184">
        <v>13</v>
      </c>
      <c r="L15184" s="8">
        <f>COUNTIFS($D$2:$D15184,D15184)</f>
        <v>469</v>
      </c>
    </row>
    <row r="15185" spans="1:12" x14ac:dyDescent="0.2">
      <c r="A15185" s="1">
        <v>1112126</v>
      </c>
      <c r="B15185" s="9">
        <v>40873</v>
      </c>
      <c r="C15185">
        <v>16</v>
      </c>
      <c r="D15185" t="s">
        <v>37</v>
      </c>
      <c r="E15185" s="1">
        <v>40</v>
      </c>
      <c r="F15185" t="s">
        <v>758</v>
      </c>
      <c r="G15185">
        <v>0</v>
      </c>
      <c r="H15185">
        <v>2</v>
      </c>
      <c r="I15185">
        <v>0</v>
      </c>
      <c r="J15185">
        <f t="shared" si="249"/>
        <v>3</v>
      </c>
      <c r="K15185">
        <v>12</v>
      </c>
      <c r="L15185" s="8">
        <f>COUNTIFS($D$2:$D15185,D15185)</f>
        <v>746</v>
      </c>
    </row>
    <row r="15186" spans="1:12" x14ac:dyDescent="0.2">
      <c r="A15186" s="1">
        <v>1112127</v>
      </c>
      <c r="B15186" s="9">
        <v>40873</v>
      </c>
      <c r="C15186" s="1">
        <v>10</v>
      </c>
      <c r="D15186" t="s">
        <v>47</v>
      </c>
      <c r="E15186">
        <v>36</v>
      </c>
      <c r="F15186" t="s">
        <v>25</v>
      </c>
      <c r="G15186">
        <v>1</v>
      </c>
      <c r="H15186">
        <v>1</v>
      </c>
      <c r="I15186">
        <v>1</v>
      </c>
      <c r="J15186">
        <f t="shared" si="249"/>
        <v>1</v>
      </c>
      <c r="K15186">
        <v>13</v>
      </c>
      <c r="L15186" s="8">
        <f>COUNTIFS($D$2:$D15186,D15186)</f>
        <v>747</v>
      </c>
    </row>
    <row r="15187" spans="1:12" x14ac:dyDescent="0.2">
      <c r="A15187" s="1">
        <v>1112127</v>
      </c>
      <c r="B15187" s="9">
        <v>40873</v>
      </c>
      <c r="C15187">
        <v>36</v>
      </c>
      <c r="D15187" t="s">
        <v>25</v>
      </c>
      <c r="E15187" s="1">
        <v>10</v>
      </c>
      <c r="F15187" t="s">
        <v>47</v>
      </c>
      <c r="G15187">
        <v>0</v>
      </c>
      <c r="H15187">
        <v>1</v>
      </c>
      <c r="I15187">
        <v>1</v>
      </c>
      <c r="J15187">
        <f t="shared" si="249"/>
        <v>1</v>
      </c>
      <c r="K15187">
        <v>13</v>
      </c>
      <c r="L15187" s="8">
        <f>COUNTIFS($D$2:$D15187,D15187)</f>
        <v>393</v>
      </c>
    </row>
    <row r="15188" spans="1:12" x14ac:dyDescent="0.2">
      <c r="A15188" s="1">
        <v>1112128</v>
      </c>
      <c r="B15188" s="9">
        <v>40874</v>
      </c>
      <c r="C15188" s="1">
        <v>25</v>
      </c>
      <c r="D15188" t="s">
        <v>325</v>
      </c>
      <c r="E15188">
        <v>32</v>
      </c>
      <c r="F15188" t="s">
        <v>559</v>
      </c>
      <c r="G15188">
        <v>1</v>
      </c>
      <c r="H15188">
        <v>0</v>
      </c>
      <c r="I15188">
        <v>0</v>
      </c>
      <c r="J15188">
        <f t="shared" si="249"/>
        <v>1</v>
      </c>
      <c r="K15188">
        <v>13</v>
      </c>
      <c r="L15188" s="8">
        <f>COUNTIFS($D$2:$D15188,D15188)</f>
        <v>13</v>
      </c>
    </row>
    <row r="15189" spans="1:12" x14ac:dyDescent="0.2">
      <c r="A15189" s="1">
        <v>1112128</v>
      </c>
      <c r="B15189" s="9">
        <v>40874</v>
      </c>
      <c r="C15189">
        <v>32</v>
      </c>
      <c r="D15189" t="s">
        <v>559</v>
      </c>
      <c r="E15189" s="1">
        <v>25</v>
      </c>
      <c r="F15189" t="s">
        <v>325</v>
      </c>
      <c r="G15189">
        <v>0</v>
      </c>
      <c r="H15189">
        <v>0</v>
      </c>
      <c r="I15189">
        <v>0</v>
      </c>
      <c r="J15189">
        <f t="shared" si="249"/>
        <v>1</v>
      </c>
      <c r="K15189">
        <v>13</v>
      </c>
      <c r="L15189" s="8">
        <f>COUNTIFS($D$2:$D15189,D15189)</f>
        <v>747</v>
      </c>
    </row>
    <row r="15190" spans="1:12" x14ac:dyDescent="0.2">
      <c r="A15190" s="1">
        <v>1112129</v>
      </c>
      <c r="B15190" s="9">
        <v>40874</v>
      </c>
      <c r="C15190" s="1">
        <v>19</v>
      </c>
      <c r="D15190" t="s">
        <v>40</v>
      </c>
      <c r="E15190">
        <v>20</v>
      </c>
      <c r="F15190" t="s">
        <v>45</v>
      </c>
      <c r="G15190">
        <v>1</v>
      </c>
      <c r="H15190">
        <v>1</v>
      </c>
      <c r="I15190">
        <v>1</v>
      </c>
      <c r="J15190">
        <f t="shared" si="249"/>
        <v>1</v>
      </c>
      <c r="K15190">
        <v>13</v>
      </c>
      <c r="L15190" s="8">
        <f>COUNTIFS($D$2:$D15190,D15190)</f>
        <v>747</v>
      </c>
    </row>
    <row r="15191" spans="1:12" x14ac:dyDescent="0.2">
      <c r="A15191" s="1">
        <v>1112129</v>
      </c>
      <c r="B15191" s="9">
        <v>40874</v>
      </c>
      <c r="C15191">
        <v>20</v>
      </c>
      <c r="D15191" t="s">
        <v>45</v>
      </c>
      <c r="E15191" s="1">
        <v>19</v>
      </c>
      <c r="F15191" t="s">
        <v>40</v>
      </c>
      <c r="G15191">
        <v>0</v>
      </c>
      <c r="H15191">
        <v>1</v>
      </c>
      <c r="I15191">
        <v>1</v>
      </c>
      <c r="J15191">
        <f t="shared" si="249"/>
        <v>1</v>
      </c>
      <c r="K15191">
        <v>13</v>
      </c>
      <c r="L15191" s="8">
        <f>COUNTIFS($D$2:$D15191,D15191)</f>
        <v>557</v>
      </c>
    </row>
    <row r="15192" spans="1:12" x14ac:dyDescent="0.2">
      <c r="A15192" s="1">
        <v>1112130</v>
      </c>
      <c r="B15192" s="9">
        <v>369598</v>
      </c>
      <c r="C15192" s="1">
        <v>22</v>
      </c>
      <c r="D15192" t="s">
        <v>15</v>
      </c>
      <c r="E15192">
        <v>14</v>
      </c>
      <c r="F15192" t="s">
        <v>27</v>
      </c>
      <c r="G15192">
        <v>1</v>
      </c>
      <c r="H15192">
        <v>0</v>
      </c>
      <c r="I15192">
        <v>3</v>
      </c>
      <c r="J15192">
        <f t="shared" si="249"/>
        <v>0</v>
      </c>
      <c r="K15192">
        <v>14</v>
      </c>
      <c r="L15192" s="8">
        <f>COUNTIFS($D$2:$D15192,D15192)</f>
        <v>668</v>
      </c>
    </row>
    <row r="15193" spans="1:12" x14ac:dyDescent="0.2">
      <c r="A15193" s="1">
        <v>1112130</v>
      </c>
      <c r="B15193" s="9">
        <v>369598</v>
      </c>
      <c r="C15193">
        <v>14</v>
      </c>
      <c r="D15193" t="s">
        <v>27</v>
      </c>
      <c r="E15193" s="1">
        <v>22</v>
      </c>
      <c r="F15193" t="s">
        <v>15</v>
      </c>
      <c r="G15193">
        <v>0</v>
      </c>
      <c r="H15193">
        <v>3</v>
      </c>
      <c r="I15193">
        <v>0</v>
      </c>
      <c r="J15193">
        <f t="shared" si="249"/>
        <v>3</v>
      </c>
      <c r="K15193">
        <v>14</v>
      </c>
      <c r="L15193" s="8">
        <f>COUNTIFS($D$2:$D15193,D15193)</f>
        <v>748</v>
      </c>
    </row>
    <row r="15194" spans="1:12" x14ac:dyDescent="0.2">
      <c r="A15194" s="1">
        <v>1112131</v>
      </c>
      <c r="B15194" s="9">
        <v>369598</v>
      </c>
      <c r="C15194" s="1">
        <v>63</v>
      </c>
      <c r="D15194" t="s">
        <v>777</v>
      </c>
      <c r="E15194">
        <v>10</v>
      </c>
      <c r="F15194" t="s">
        <v>47</v>
      </c>
      <c r="G15194">
        <v>1</v>
      </c>
      <c r="H15194">
        <v>0</v>
      </c>
      <c r="I15194">
        <v>4</v>
      </c>
      <c r="J15194">
        <f t="shared" si="249"/>
        <v>0</v>
      </c>
      <c r="K15194">
        <v>14</v>
      </c>
      <c r="L15194" s="8">
        <f>COUNTIFS($D$2:$D15194,D15194)</f>
        <v>242</v>
      </c>
    </row>
    <row r="15195" spans="1:12" x14ac:dyDescent="0.2">
      <c r="A15195" s="1">
        <v>1112131</v>
      </c>
      <c r="B15195" s="9">
        <v>369598</v>
      </c>
      <c r="C15195">
        <v>10</v>
      </c>
      <c r="D15195" t="s">
        <v>47</v>
      </c>
      <c r="E15195" s="1">
        <v>63</v>
      </c>
      <c r="F15195" t="s">
        <v>777</v>
      </c>
      <c r="G15195">
        <v>0</v>
      </c>
      <c r="H15195">
        <v>4</v>
      </c>
      <c r="I15195">
        <v>0</v>
      </c>
      <c r="J15195">
        <f t="shared" si="249"/>
        <v>3</v>
      </c>
      <c r="K15195">
        <v>14</v>
      </c>
      <c r="L15195" s="8">
        <f>COUNTIFS($D$2:$D15195,D15195)</f>
        <v>748</v>
      </c>
    </row>
    <row r="15196" spans="1:12" x14ac:dyDescent="0.2">
      <c r="A15196" s="1">
        <v>1112132</v>
      </c>
      <c r="B15196" s="9">
        <v>369598</v>
      </c>
      <c r="C15196" s="1">
        <v>26</v>
      </c>
      <c r="D15196" t="s">
        <v>17</v>
      </c>
      <c r="E15196">
        <v>40</v>
      </c>
      <c r="F15196" t="s">
        <v>758</v>
      </c>
      <c r="G15196">
        <v>1</v>
      </c>
      <c r="H15196">
        <v>3</v>
      </c>
      <c r="I15196">
        <v>0</v>
      </c>
      <c r="J15196">
        <f t="shared" si="249"/>
        <v>3</v>
      </c>
      <c r="K15196">
        <v>13</v>
      </c>
      <c r="L15196" s="8">
        <f>COUNTIFS($D$2:$D15196,D15196)</f>
        <v>747</v>
      </c>
    </row>
    <row r="15197" spans="1:12" x14ac:dyDescent="0.2">
      <c r="A15197" s="1">
        <v>1112132</v>
      </c>
      <c r="B15197" s="9">
        <v>369598</v>
      </c>
      <c r="C15197">
        <v>40</v>
      </c>
      <c r="D15197" t="s">
        <v>758</v>
      </c>
      <c r="E15197" s="1">
        <v>26</v>
      </c>
      <c r="F15197" t="s">
        <v>17</v>
      </c>
      <c r="G15197">
        <v>0</v>
      </c>
      <c r="H15197">
        <v>0</v>
      </c>
      <c r="I15197">
        <v>3</v>
      </c>
      <c r="J15197">
        <f t="shared" si="249"/>
        <v>0</v>
      </c>
      <c r="K15197">
        <v>14</v>
      </c>
      <c r="L15197" s="8">
        <f>COUNTIFS($D$2:$D15197,D15197)</f>
        <v>470</v>
      </c>
    </row>
    <row r="15198" spans="1:12" x14ac:dyDescent="0.2">
      <c r="A15198" s="1">
        <v>1112133</v>
      </c>
      <c r="B15198" s="9">
        <v>369598</v>
      </c>
      <c r="C15198" s="1">
        <v>58</v>
      </c>
      <c r="D15198" t="s">
        <v>663</v>
      </c>
      <c r="E15198">
        <v>28</v>
      </c>
      <c r="F15198" t="s">
        <v>320</v>
      </c>
      <c r="G15198">
        <v>1</v>
      </c>
      <c r="H15198">
        <v>1</v>
      </c>
      <c r="I15198">
        <v>1</v>
      </c>
      <c r="J15198">
        <f t="shared" si="249"/>
        <v>1</v>
      </c>
      <c r="K15198">
        <v>14</v>
      </c>
      <c r="L15198" s="8">
        <f>COUNTIFS($D$2:$D15198,D15198)</f>
        <v>178</v>
      </c>
    </row>
    <row r="15199" spans="1:12" x14ac:dyDescent="0.2">
      <c r="A15199" s="1">
        <v>1112133</v>
      </c>
      <c r="B15199" s="9">
        <v>369598</v>
      </c>
      <c r="C15199">
        <v>28</v>
      </c>
      <c r="D15199" t="s">
        <v>320</v>
      </c>
      <c r="E15199" s="1">
        <v>58</v>
      </c>
      <c r="F15199" t="s">
        <v>663</v>
      </c>
      <c r="G15199">
        <v>0</v>
      </c>
      <c r="H15199">
        <v>1</v>
      </c>
      <c r="I15199">
        <v>1</v>
      </c>
      <c r="J15199">
        <f t="shared" si="249"/>
        <v>1</v>
      </c>
      <c r="K15199">
        <v>14</v>
      </c>
      <c r="L15199" s="8">
        <f>COUNTIFS($D$2:$D15199,D15199)</f>
        <v>204</v>
      </c>
    </row>
    <row r="15200" spans="1:12" x14ac:dyDescent="0.2">
      <c r="A15200" s="1">
        <v>1112134</v>
      </c>
      <c r="B15200" s="9">
        <v>369598</v>
      </c>
      <c r="C15200" s="1">
        <v>20</v>
      </c>
      <c r="D15200" t="s">
        <v>45</v>
      </c>
      <c r="E15200">
        <v>30</v>
      </c>
      <c r="F15200" t="s">
        <v>561</v>
      </c>
      <c r="G15200">
        <v>1</v>
      </c>
      <c r="H15200">
        <v>5</v>
      </c>
      <c r="I15200">
        <v>1</v>
      </c>
      <c r="J15200">
        <f t="shared" si="249"/>
        <v>3</v>
      </c>
      <c r="K15200">
        <v>14</v>
      </c>
      <c r="L15200" s="8">
        <f>COUNTIFS($D$2:$D15200,D15200)</f>
        <v>558</v>
      </c>
    </row>
    <row r="15201" spans="1:12" x14ac:dyDescent="0.2">
      <c r="A15201" s="1">
        <v>1112134</v>
      </c>
      <c r="B15201" s="9">
        <v>369598</v>
      </c>
      <c r="C15201">
        <v>30</v>
      </c>
      <c r="D15201" t="s">
        <v>561</v>
      </c>
      <c r="E15201" s="1">
        <v>20</v>
      </c>
      <c r="F15201" t="s">
        <v>45</v>
      </c>
      <c r="G15201">
        <v>0</v>
      </c>
      <c r="H15201">
        <v>1</v>
      </c>
      <c r="I15201">
        <v>5</v>
      </c>
      <c r="J15201">
        <f t="shared" si="249"/>
        <v>0</v>
      </c>
      <c r="K15201">
        <v>14</v>
      </c>
      <c r="L15201" s="8">
        <f>COUNTIFS($D$2:$D15201,D15201)</f>
        <v>178</v>
      </c>
    </row>
    <row r="15202" spans="1:12" x14ac:dyDescent="0.2">
      <c r="A15202" s="1">
        <v>1112135</v>
      </c>
      <c r="B15202" s="9">
        <v>369598</v>
      </c>
      <c r="C15202" s="1">
        <v>41</v>
      </c>
      <c r="D15202" t="s">
        <v>759</v>
      </c>
      <c r="E15202">
        <v>25</v>
      </c>
      <c r="F15202" t="s">
        <v>325</v>
      </c>
      <c r="G15202">
        <v>1</v>
      </c>
      <c r="H15202">
        <v>4</v>
      </c>
      <c r="I15202">
        <v>2</v>
      </c>
      <c r="J15202">
        <f t="shared" si="249"/>
        <v>3</v>
      </c>
      <c r="K15202">
        <v>14</v>
      </c>
      <c r="L15202" s="8">
        <f>COUNTIFS($D$2:$D15202,D15202)</f>
        <v>672</v>
      </c>
    </row>
    <row r="15203" spans="1:12" x14ac:dyDescent="0.2">
      <c r="A15203" s="1">
        <v>1112135</v>
      </c>
      <c r="B15203" s="9">
        <v>369598</v>
      </c>
      <c r="C15203">
        <v>25</v>
      </c>
      <c r="D15203" t="s">
        <v>325</v>
      </c>
      <c r="E15203" s="1">
        <v>41</v>
      </c>
      <c r="F15203" t="s">
        <v>759</v>
      </c>
      <c r="G15203">
        <v>0</v>
      </c>
      <c r="H15203">
        <v>2</v>
      </c>
      <c r="I15203">
        <v>4</v>
      </c>
      <c r="J15203">
        <f t="shared" si="249"/>
        <v>0</v>
      </c>
      <c r="K15203">
        <v>14</v>
      </c>
      <c r="L15203" s="8">
        <f>COUNTIFS($D$2:$D15203,D15203)</f>
        <v>14</v>
      </c>
    </row>
    <row r="15204" spans="1:12" x14ac:dyDescent="0.2">
      <c r="A15204" s="1">
        <v>1112136</v>
      </c>
      <c r="B15204" s="9">
        <v>369598</v>
      </c>
      <c r="C15204" s="1">
        <v>32</v>
      </c>
      <c r="D15204" t="s">
        <v>559</v>
      </c>
      <c r="E15204">
        <v>21</v>
      </c>
      <c r="F15204" t="s">
        <v>10</v>
      </c>
      <c r="G15204">
        <v>1</v>
      </c>
      <c r="H15204">
        <v>0</v>
      </c>
      <c r="I15204">
        <v>1</v>
      </c>
      <c r="J15204">
        <f t="shared" si="249"/>
        <v>0</v>
      </c>
      <c r="K15204">
        <v>14</v>
      </c>
      <c r="L15204" s="8">
        <f>COUNTIFS($D$2:$D15204,D15204)</f>
        <v>748</v>
      </c>
    </row>
    <row r="15205" spans="1:12" x14ac:dyDescent="0.2">
      <c r="A15205" s="1">
        <v>1112136</v>
      </c>
      <c r="B15205" s="9">
        <v>369598</v>
      </c>
      <c r="C15205">
        <v>21</v>
      </c>
      <c r="D15205" t="s">
        <v>10</v>
      </c>
      <c r="E15205" s="1">
        <v>32</v>
      </c>
      <c r="F15205" t="s">
        <v>559</v>
      </c>
      <c r="G15205">
        <v>0</v>
      </c>
      <c r="H15205">
        <v>1</v>
      </c>
      <c r="I15205">
        <v>0</v>
      </c>
      <c r="J15205">
        <f t="shared" si="249"/>
        <v>3</v>
      </c>
      <c r="K15205">
        <v>14</v>
      </c>
      <c r="L15205" s="8">
        <f>COUNTIFS($D$2:$D15205,D15205)</f>
        <v>748</v>
      </c>
    </row>
    <row r="15206" spans="1:12" x14ac:dyDescent="0.2">
      <c r="A15206" s="1">
        <v>1112137</v>
      </c>
      <c r="B15206" s="2">
        <v>40881</v>
      </c>
      <c r="C15206" s="1">
        <v>16</v>
      </c>
      <c r="D15206" t="s">
        <v>37</v>
      </c>
      <c r="E15206">
        <v>24</v>
      </c>
      <c r="F15206" t="s">
        <v>319</v>
      </c>
      <c r="G15206">
        <v>1</v>
      </c>
      <c r="H15206">
        <v>0</v>
      </c>
      <c r="I15206">
        <v>1</v>
      </c>
      <c r="J15206">
        <f t="shared" si="249"/>
        <v>0</v>
      </c>
      <c r="K15206">
        <v>13</v>
      </c>
      <c r="L15206" s="8">
        <f>COUNTIFS($D$2:$D15206,D15206)</f>
        <v>747</v>
      </c>
    </row>
    <row r="15207" spans="1:12" x14ac:dyDescent="0.2">
      <c r="A15207" s="1">
        <v>1112137</v>
      </c>
      <c r="B15207" s="2">
        <v>40881</v>
      </c>
      <c r="C15207">
        <v>24</v>
      </c>
      <c r="D15207" t="s">
        <v>319</v>
      </c>
      <c r="E15207" s="1">
        <v>16</v>
      </c>
      <c r="F15207" t="s">
        <v>37</v>
      </c>
      <c r="G15207">
        <v>0</v>
      </c>
      <c r="H15207">
        <v>1</v>
      </c>
      <c r="I15207">
        <v>0</v>
      </c>
      <c r="J15207">
        <f t="shared" si="249"/>
        <v>3</v>
      </c>
      <c r="K15207">
        <v>14</v>
      </c>
      <c r="L15207" s="8">
        <f>COUNTIFS($D$2:$D15207,D15207)</f>
        <v>128</v>
      </c>
    </row>
    <row r="15208" spans="1:12" x14ac:dyDescent="0.2">
      <c r="A15208" s="1">
        <v>1112138</v>
      </c>
      <c r="B15208" s="2">
        <v>40881</v>
      </c>
      <c r="C15208" s="1">
        <v>42</v>
      </c>
      <c r="D15208" t="s">
        <v>35</v>
      </c>
      <c r="E15208">
        <v>31</v>
      </c>
      <c r="F15208" t="s">
        <v>447</v>
      </c>
      <c r="G15208">
        <v>1</v>
      </c>
      <c r="H15208">
        <v>2</v>
      </c>
      <c r="I15208">
        <v>1</v>
      </c>
      <c r="J15208">
        <f t="shared" si="249"/>
        <v>3</v>
      </c>
      <c r="K15208">
        <v>14</v>
      </c>
      <c r="L15208" s="8">
        <f>COUNTIFS($D$2:$D15208,D15208)</f>
        <v>128</v>
      </c>
    </row>
    <row r="15209" spans="1:12" x14ac:dyDescent="0.2">
      <c r="A15209" s="1">
        <v>1112138</v>
      </c>
      <c r="B15209" s="2">
        <v>40881</v>
      </c>
      <c r="C15209">
        <v>31</v>
      </c>
      <c r="D15209" t="s">
        <v>447</v>
      </c>
      <c r="E15209" s="1">
        <v>42</v>
      </c>
      <c r="F15209" t="s">
        <v>35</v>
      </c>
      <c r="G15209">
        <v>0</v>
      </c>
      <c r="H15209">
        <v>1</v>
      </c>
      <c r="I15209">
        <v>2</v>
      </c>
      <c r="J15209">
        <f t="shared" si="249"/>
        <v>0</v>
      </c>
      <c r="K15209">
        <v>14</v>
      </c>
      <c r="L15209" s="8">
        <f>COUNTIFS($D$2:$D15209,D15209)</f>
        <v>394</v>
      </c>
    </row>
    <row r="15210" spans="1:12" x14ac:dyDescent="0.2">
      <c r="A15210" s="1">
        <v>1112139</v>
      </c>
      <c r="B15210" s="2">
        <v>40882</v>
      </c>
      <c r="C15210" s="1">
        <v>36</v>
      </c>
      <c r="D15210" t="s">
        <v>25</v>
      </c>
      <c r="E15210">
        <v>19</v>
      </c>
      <c r="F15210" t="s">
        <v>40</v>
      </c>
      <c r="G15210">
        <v>1</v>
      </c>
      <c r="H15210">
        <v>1</v>
      </c>
      <c r="I15210">
        <v>0</v>
      </c>
      <c r="J15210">
        <f t="shared" si="249"/>
        <v>3</v>
      </c>
      <c r="K15210">
        <v>14</v>
      </c>
      <c r="L15210" s="8">
        <f>COUNTIFS($D$2:$D15210,D15210)</f>
        <v>394</v>
      </c>
    </row>
    <row r="15211" spans="1:12" x14ac:dyDescent="0.2">
      <c r="A15211" s="1">
        <v>1112139</v>
      </c>
      <c r="B15211" s="2">
        <v>40882</v>
      </c>
      <c r="C15211">
        <v>19</v>
      </c>
      <c r="D15211" t="s">
        <v>40</v>
      </c>
      <c r="E15211" s="1">
        <v>36</v>
      </c>
      <c r="F15211" t="s">
        <v>25</v>
      </c>
      <c r="G15211">
        <v>0</v>
      </c>
      <c r="H15211">
        <v>0</v>
      </c>
      <c r="I15211">
        <v>1</v>
      </c>
      <c r="J15211">
        <f t="shared" si="249"/>
        <v>0</v>
      </c>
      <c r="K15211">
        <v>14</v>
      </c>
      <c r="L15211" s="8">
        <f>COUNTIFS($D$2:$D15211,D15211)</f>
        <v>748</v>
      </c>
    </row>
    <row r="15212" spans="1:12" x14ac:dyDescent="0.2">
      <c r="A15212" s="1">
        <v>1112140</v>
      </c>
      <c r="B15212" s="2">
        <v>40887</v>
      </c>
      <c r="C15212" s="1">
        <v>25</v>
      </c>
      <c r="D15212" t="s">
        <v>325</v>
      </c>
      <c r="E15212">
        <v>36</v>
      </c>
      <c r="F15212" t="s">
        <v>25</v>
      </c>
      <c r="G15212">
        <v>1</v>
      </c>
      <c r="H15212">
        <v>2</v>
      </c>
      <c r="I15212">
        <v>0</v>
      </c>
      <c r="J15212">
        <f t="shared" si="249"/>
        <v>3</v>
      </c>
      <c r="K15212">
        <v>15</v>
      </c>
      <c r="L15212" s="8">
        <f>COUNTIFS($D$2:$D15212,D15212)</f>
        <v>15</v>
      </c>
    </row>
    <row r="15213" spans="1:12" x14ac:dyDescent="0.2">
      <c r="A15213" s="1">
        <v>1112140</v>
      </c>
      <c r="B15213" s="2">
        <v>40887</v>
      </c>
      <c r="C15213">
        <v>36</v>
      </c>
      <c r="D15213" t="s">
        <v>25</v>
      </c>
      <c r="E15213" s="1">
        <v>25</v>
      </c>
      <c r="F15213" t="s">
        <v>325</v>
      </c>
      <c r="G15213">
        <v>0</v>
      </c>
      <c r="H15213">
        <v>0</v>
      </c>
      <c r="I15213">
        <v>2</v>
      </c>
      <c r="J15213">
        <f t="shared" si="249"/>
        <v>0</v>
      </c>
      <c r="K15213">
        <v>15</v>
      </c>
      <c r="L15213" s="8">
        <f>COUNTIFS($D$2:$D15213,D15213)</f>
        <v>395</v>
      </c>
    </row>
    <row r="15214" spans="1:12" x14ac:dyDescent="0.2">
      <c r="A15214" s="1">
        <v>1112141</v>
      </c>
      <c r="B15214" s="2">
        <v>40887</v>
      </c>
      <c r="C15214" s="1">
        <v>30</v>
      </c>
      <c r="D15214" t="s">
        <v>561</v>
      </c>
      <c r="E15214">
        <v>22</v>
      </c>
      <c r="F15214" t="s">
        <v>15</v>
      </c>
      <c r="G15214">
        <v>1</v>
      </c>
      <c r="H15214">
        <v>4</v>
      </c>
      <c r="I15214">
        <v>2</v>
      </c>
      <c r="J15214">
        <f t="shared" si="249"/>
        <v>3</v>
      </c>
      <c r="K15214">
        <v>15</v>
      </c>
      <c r="L15214" s="8">
        <f>COUNTIFS($D$2:$D15214,D15214)</f>
        <v>179</v>
      </c>
    </row>
    <row r="15215" spans="1:12" x14ac:dyDescent="0.2">
      <c r="A15215" s="1">
        <v>1112141</v>
      </c>
      <c r="B15215" s="2">
        <v>40887</v>
      </c>
      <c r="C15215">
        <v>22</v>
      </c>
      <c r="D15215" t="s">
        <v>15</v>
      </c>
      <c r="E15215" s="1">
        <v>30</v>
      </c>
      <c r="F15215" t="s">
        <v>561</v>
      </c>
      <c r="G15215">
        <v>0</v>
      </c>
      <c r="H15215">
        <v>2</v>
      </c>
      <c r="I15215">
        <v>4</v>
      </c>
      <c r="J15215">
        <f t="shared" si="249"/>
        <v>0</v>
      </c>
      <c r="K15215">
        <v>15</v>
      </c>
      <c r="L15215" s="8">
        <f>COUNTIFS($D$2:$D15215,D15215)</f>
        <v>669</v>
      </c>
    </row>
    <row r="15216" spans="1:12" x14ac:dyDescent="0.2">
      <c r="A15216" s="1">
        <v>1112142</v>
      </c>
      <c r="B15216" s="2">
        <v>40887</v>
      </c>
      <c r="C15216" s="1">
        <v>21</v>
      </c>
      <c r="D15216" t="s">
        <v>10</v>
      </c>
      <c r="E15216">
        <v>42</v>
      </c>
      <c r="F15216" t="s">
        <v>35</v>
      </c>
      <c r="G15216">
        <v>1</v>
      </c>
      <c r="H15216">
        <v>4</v>
      </c>
      <c r="I15216">
        <v>1</v>
      </c>
      <c r="J15216">
        <f t="shared" si="249"/>
        <v>3</v>
      </c>
      <c r="K15216">
        <v>15</v>
      </c>
      <c r="L15216" s="8">
        <f>COUNTIFS($D$2:$D15216,D15216)</f>
        <v>749</v>
      </c>
    </row>
    <row r="15217" spans="1:12" x14ac:dyDescent="0.2">
      <c r="A15217" s="1">
        <v>1112142</v>
      </c>
      <c r="B15217" s="2">
        <v>40887</v>
      </c>
      <c r="C15217">
        <v>42</v>
      </c>
      <c r="D15217" t="s">
        <v>35</v>
      </c>
      <c r="E15217" s="1">
        <v>21</v>
      </c>
      <c r="F15217" t="s">
        <v>10</v>
      </c>
      <c r="G15217">
        <v>0</v>
      </c>
      <c r="H15217">
        <v>1</v>
      </c>
      <c r="I15217">
        <v>4</v>
      </c>
      <c r="J15217">
        <f t="shared" si="249"/>
        <v>0</v>
      </c>
      <c r="K15217">
        <v>15</v>
      </c>
      <c r="L15217" s="8">
        <f>COUNTIFS($D$2:$D15217,D15217)</f>
        <v>129</v>
      </c>
    </row>
    <row r="15218" spans="1:12" x14ac:dyDescent="0.2">
      <c r="A15218" s="1">
        <v>1112143</v>
      </c>
      <c r="B15218" s="2">
        <v>40887</v>
      </c>
      <c r="C15218" s="1">
        <v>19</v>
      </c>
      <c r="D15218" t="s">
        <v>40</v>
      </c>
      <c r="E15218">
        <v>58</v>
      </c>
      <c r="F15218" t="s">
        <v>663</v>
      </c>
      <c r="G15218">
        <v>1</v>
      </c>
      <c r="H15218">
        <v>1</v>
      </c>
      <c r="I15218">
        <v>0</v>
      </c>
      <c r="J15218">
        <f t="shared" si="249"/>
        <v>3</v>
      </c>
      <c r="K15218">
        <v>15</v>
      </c>
      <c r="L15218" s="8">
        <f>COUNTIFS($D$2:$D15218,D15218)</f>
        <v>749</v>
      </c>
    </row>
    <row r="15219" spans="1:12" x14ac:dyDescent="0.2">
      <c r="A15219" s="1">
        <v>1112143</v>
      </c>
      <c r="B15219" s="2">
        <v>40887</v>
      </c>
      <c r="C15219">
        <v>58</v>
      </c>
      <c r="D15219" t="s">
        <v>663</v>
      </c>
      <c r="E15219" s="1">
        <v>19</v>
      </c>
      <c r="F15219" t="s">
        <v>40</v>
      </c>
      <c r="G15219">
        <v>0</v>
      </c>
      <c r="H15219">
        <v>0</v>
      </c>
      <c r="I15219">
        <v>1</v>
      </c>
      <c r="J15219">
        <f t="shared" si="249"/>
        <v>0</v>
      </c>
      <c r="K15219">
        <v>15</v>
      </c>
      <c r="L15219" s="8">
        <f>COUNTIFS($D$2:$D15219,D15219)</f>
        <v>179</v>
      </c>
    </row>
    <row r="15220" spans="1:12" x14ac:dyDescent="0.2">
      <c r="A15220" s="1">
        <v>1112144</v>
      </c>
      <c r="B15220" s="2">
        <v>40887</v>
      </c>
      <c r="C15220" s="1">
        <v>40</v>
      </c>
      <c r="D15220" t="s">
        <v>758</v>
      </c>
      <c r="E15220">
        <v>32</v>
      </c>
      <c r="F15220" t="s">
        <v>559</v>
      </c>
      <c r="G15220">
        <v>1</v>
      </c>
      <c r="H15220">
        <v>1</v>
      </c>
      <c r="I15220">
        <v>2</v>
      </c>
      <c r="J15220">
        <f t="shared" si="249"/>
        <v>0</v>
      </c>
      <c r="K15220">
        <v>15</v>
      </c>
      <c r="L15220" s="8">
        <f>COUNTIFS($D$2:$D15220,D15220)</f>
        <v>471</v>
      </c>
    </row>
    <row r="15221" spans="1:12" x14ac:dyDescent="0.2">
      <c r="A15221" s="1">
        <v>1112144</v>
      </c>
      <c r="B15221" s="2">
        <v>40887</v>
      </c>
      <c r="C15221">
        <v>32</v>
      </c>
      <c r="D15221" t="s">
        <v>559</v>
      </c>
      <c r="E15221" s="1">
        <v>40</v>
      </c>
      <c r="F15221" t="s">
        <v>758</v>
      </c>
      <c r="G15221">
        <v>0</v>
      </c>
      <c r="H15221">
        <v>2</v>
      </c>
      <c r="I15221">
        <v>1</v>
      </c>
      <c r="J15221">
        <f t="shared" si="249"/>
        <v>3</v>
      </c>
      <c r="K15221">
        <v>15</v>
      </c>
      <c r="L15221" s="8">
        <f>COUNTIFS($D$2:$D15221,D15221)</f>
        <v>749</v>
      </c>
    </row>
    <row r="15222" spans="1:12" x14ac:dyDescent="0.2">
      <c r="A15222" s="1">
        <v>1112145</v>
      </c>
      <c r="B15222" s="2">
        <v>40887</v>
      </c>
      <c r="C15222" s="1">
        <v>10</v>
      </c>
      <c r="D15222" t="s">
        <v>47</v>
      </c>
      <c r="E15222">
        <v>16</v>
      </c>
      <c r="F15222" t="s">
        <v>37</v>
      </c>
      <c r="G15222">
        <v>1</v>
      </c>
      <c r="H15222">
        <v>1</v>
      </c>
      <c r="I15222">
        <v>0</v>
      </c>
      <c r="J15222">
        <f t="shared" si="249"/>
        <v>3</v>
      </c>
      <c r="K15222">
        <v>15</v>
      </c>
      <c r="L15222" s="8">
        <f>COUNTIFS($D$2:$D15222,D15222)</f>
        <v>749</v>
      </c>
    </row>
    <row r="15223" spans="1:12" x14ac:dyDescent="0.2">
      <c r="A15223" s="1">
        <v>1112145</v>
      </c>
      <c r="B15223" s="2">
        <v>40887</v>
      </c>
      <c r="C15223">
        <v>16</v>
      </c>
      <c r="D15223" t="s">
        <v>37</v>
      </c>
      <c r="E15223" s="1">
        <v>10</v>
      </c>
      <c r="F15223" t="s">
        <v>47</v>
      </c>
      <c r="G15223">
        <v>0</v>
      </c>
      <c r="H15223">
        <v>0</v>
      </c>
      <c r="I15223">
        <v>1</v>
      </c>
      <c r="J15223">
        <f t="shared" si="249"/>
        <v>0</v>
      </c>
      <c r="K15223">
        <v>14</v>
      </c>
      <c r="L15223" s="8">
        <f>COUNTIFS($D$2:$D15223,D15223)</f>
        <v>748</v>
      </c>
    </row>
    <row r="15224" spans="1:12" x14ac:dyDescent="0.2">
      <c r="A15224" s="1">
        <v>1112146</v>
      </c>
      <c r="B15224" s="2">
        <v>40887</v>
      </c>
      <c r="C15224" s="1">
        <v>28</v>
      </c>
      <c r="D15224" t="s">
        <v>320</v>
      </c>
      <c r="E15224">
        <v>63</v>
      </c>
      <c r="F15224" t="s">
        <v>777</v>
      </c>
      <c r="G15224">
        <v>1</v>
      </c>
      <c r="H15224">
        <v>1</v>
      </c>
      <c r="I15224">
        <v>2</v>
      </c>
      <c r="J15224">
        <f t="shared" si="249"/>
        <v>0</v>
      </c>
      <c r="K15224">
        <v>15</v>
      </c>
      <c r="L15224" s="8">
        <f>COUNTIFS($D$2:$D15224,D15224)</f>
        <v>205</v>
      </c>
    </row>
    <row r="15225" spans="1:12" x14ac:dyDescent="0.2">
      <c r="A15225" s="1">
        <v>1112146</v>
      </c>
      <c r="B15225" s="2">
        <v>40887</v>
      </c>
      <c r="C15225">
        <v>63</v>
      </c>
      <c r="D15225" t="s">
        <v>777</v>
      </c>
      <c r="E15225" s="1">
        <v>28</v>
      </c>
      <c r="F15225" t="s">
        <v>320</v>
      </c>
      <c r="G15225">
        <v>0</v>
      </c>
      <c r="H15225">
        <v>2</v>
      </c>
      <c r="I15225">
        <v>1</v>
      </c>
      <c r="J15225">
        <f t="shared" si="249"/>
        <v>3</v>
      </c>
      <c r="K15225">
        <v>15</v>
      </c>
      <c r="L15225" s="8">
        <f>COUNTIFS($D$2:$D15225,D15225)</f>
        <v>243</v>
      </c>
    </row>
    <row r="15226" spans="1:12" x14ac:dyDescent="0.2">
      <c r="A15226" s="1">
        <v>1112147</v>
      </c>
      <c r="B15226" s="2">
        <v>40888</v>
      </c>
      <c r="C15226" s="1">
        <v>31</v>
      </c>
      <c r="D15226" t="s">
        <v>447</v>
      </c>
      <c r="E15226">
        <v>41</v>
      </c>
      <c r="F15226" t="s">
        <v>759</v>
      </c>
      <c r="G15226">
        <v>1</v>
      </c>
      <c r="H15226">
        <v>2</v>
      </c>
      <c r="I15226">
        <v>1</v>
      </c>
      <c r="J15226">
        <f t="shared" si="249"/>
        <v>3</v>
      </c>
      <c r="K15226">
        <v>15</v>
      </c>
      <c r="L15226" s="8">
        <f>COUNTIFS($D$2:$D15226,D15226)</f>
        <v>395</v>
      </c>
    </row>
    <row r="15227" spans="1:12" x14ac:dyDescent="0.2">
      <c r="A15227" s="1">
        <v>1112147</v>
      </c>
      <c r="B15227" s="2">
        <v>40888</v>
      </c>
      <c r="C15227">
        <v>41</v>
      </c>
      <c r="D15227" t="s">
        <v>759</v>
      </c>
      <c r="E15227" s="1">
        <v>31</v>
      </c>
      <c r="F15227" t="s">
        <v>447</v>
      </c>
      <c r="G15227">
        <v>0</v>
      </c>
      <c r="H15227">
        <v>1</v>
      </c>
      <c r="I15227">
        <v>2</v>
      </c>
      <c r="J15227">
        <f t="shared" si="249"/>
        <v>0</v>
      </c>
      <c r="K15227">
        <v>15</v>
      </c>
      <c r="L15227" s="8">
        <f>COUNTIFS($D$2:$D15227,D15227)</f>
        <v>673</v>
      </c>
    </row>
    <row r="15228" spans="1:12" x14ac:dyDescent="0.2">
      <c r="A15228" s="1">
        <v>1112148</v>
      </c>
      <c r="B15228" s="2">
        <v>40888</v>
      </c>
      <c r="C15228" s="1">
        <v>24</v>
      </c>
      <c r="D15228" t="s">
        <v>319</v>
      </c>
      <c r="E15228">
        <v>26</v>
      </c>
      <c r="F15228" t="s">
        <v>17</v>
      </c>
      <c r="G15228">
        <v>1</v>
      </c>
      <c r="H15228">
        <v>2</v>
      </c>
      <c r="I15228">
        <v>1</v>
      </c>
      <c r="J15228">
        <f t="shared" si="249"/>
        <v>3</v>
      </c>
      <c r="K15228">
        <v>15</v>
      </c>
      <c r="L15228" s="8">
        <f>COUNTIFS($D$2:$D15228,D15228)</f>
        <v>129</v>
      </c>
    </row>
    <row r="15229" spans="1:12" x14ac:dyDescent="0.2">
      <c r="A15229" s="1">
        <v>1112148</v>
      </c>
      <c r="B15229" s="2">
        <v>40888</v>
      </c>
      <c r="C15229">
        <v>26</v>
      </c>
      <c r="D15229" t="s">
        <v>17</v>
      </c>
      <c r="E15229" s="1">
        <v>24</v>
      </c>
      <c r="F15229" t="s">
        <v>319</v>
      </c>
      <c r="G15229">
        <v>0</v>
      </c>
      <c r="H15229">
        <v>1</v>
      </c>
      <c r="I15229">
        <v>2</v>
      </c>
      <c r="J15229">
        <f t="shared" si="249"/>
        <v>0</v>
      </c>
      <c r="K15229">
        <v>14</v>
      </c>
      <c r="L15229" s="8">
        <f>COUNTIFS($D$2:$D15229,D15229)</f>
        <v>748</v>
      </c>
    </row>
    <row r="15230" spans="1:12" x14ac:dyDescent="0.2">
      <c r="A15230" s="1">
        <v>1112149</v>
      </c>
      <c r="B15230" s="2">
        <v>40889</v>
      </c>
      <c r="C15230" s="1">
        <v>14</v>
      </c>
      <c r="D15230" t="s">
        <v>27</v>
      </c>
      <c r="E15230">
        <v>20</v>
      </c>
      <c r="F15230" t="s">
        <v>45</v>
      </c>
      <c r="G15230">
        <v>1</v>
      </c>
      <c r="H15230">
        <v>2</v>
      </c>
      <c r="I15230">
        <v>1</v>
      </c>
      <c r="J15230">
        <f t="shared" si="249"/>
        <v>3</v>
      </c>
      <c r="K15230">
        <v>15</v>
      </c>
      <c r="L15230" s="8">
        <f>COUNTIFS($D$2:$D15230,D15230)</f>
        <v>749</v>
      </c>
    </row>
    <row r="15231" spans="1:12" x14ac:dyDescent="0.2">
      <c r="A15231" s="1">
        <v>1112149</v>
      </c>
      <c r="B15231" s="2">
        <v>40889</v>
      </c>
      <c r="C15231">
        <v>20</v>
      </c>
      <c r="D15231" t="s">
        <v>45</v>
      </c>
      <c r="E15231" s="1">
        <v>14</v>
      </c>
      <c r="F15231" t="s">
        <v>27</v>
      </c>
      <c r="G15231">
        <v>0</v>
      </c>
      <c r="H15231">
        <v>1</v>
      </c>
      <c r="I15231">
        <v>2</v>
      </c>
      <c r="J15231">
        <f t="shared" si="249"/>
        <v>0</v>
      </c>
      <c r="K15231">
        <v>15</v>
      </c>
      <c r="L15231" s="8">
        <f>COUNTIFS($D$2:$D15231,D15231)</f>
        <v>559</v>
      </c>
    </row>
    <row r="15232" spans="1:12" x14ac:dyDescent="0.2">
      <c r="A15232" s="1">
        <v>1112150</v>
      </c>
      <c r="B15232" s="2">
        <v>40894</v>
      </c>
      <c r="C15232" s="1">
        <v>42</v>
      </c>
      <c r="D15232" t="s">
        <v>35</v>
      </c>
      <c r="E15232">
        <v>24</v>
      </c>
      <c r="F15232" t="s">
        <v>319</v>
      </c>
      <c r="G15232">
        <v>1</v>
      </c>
      <c r="H15232">
        <v>1</v>
      </c>
      <c r="I15232">
        <v>2</v>
      </c>
      <c r="J15232">
        <f t="shared" si="249"/>
        <v>0</v>
      </c>
      <c r="K15232">
        <v>16</v>
      </c>
      <c r="L15232" s="8">
        <f>COUNTIFS($D$2:$D15232,D15232)</f>
        <v>130</v>
      </c>
    </row>
    <row r="15233" spans="1:12" x14ac:dyDescent="0.2">
      <c r="A15233" s="1">
        <v>1112150</v>
      </c>
      <c r="B15233" s="2">
        <v>40894</v>
      </c>
      <c r="C15233">
        <v>24</v>
      </c>
      <c r="D15233" t="s">
        <v>319</v>
      </c>
      <c r="E15233" s="1">
        <v>42</v>
      </c>
      <c r="F15233" t="s">
        <v>35</v>
      </c>
      <c r="G15233">
        <v>0</v>
      </c>
      <c r="H15233">
        <v>2</v>
      </c>
      <c r="I15233">
        <v>1</v>
      </c>
      <c r="J15233">
        <f t="shared" si="249"/>
        <v>3</v>
      </c>
      <c r="K15233">
        <v>16</v>
      </c>
      <c r="L15233" s="8">
        <f>COUNTIFS($D$2:$D15233,D15233)</f>
        <v>130</v>
      </c>
    </row>
    <row r="15234" spans="1:12" x14ac:dyDescent="0.2">
      <c r="A15234" s="1">
        <v>1112151</v>
      </c>
      <c r="B15234" s="2">
        <v>40894</v>
      </c>
      <c r="C15234" s="1">
        <v>22</v>
      </c>
      <c r="D15234" t="s">
        <v>15</v>
      </c>
      <c r="E15234">
        <v>25</v>
      </c>
      <c r="F15234" t="s">
        <v>325</v>
      </c>
      <c r="G15234">
        <v>1</v>
      </c>
      <c r="H15234">
        <v>0</v>
      </c>
      <c r="I15234">
        <v>0</v>
      </c>
      <c r="J15234">
        <f t="shared" ref="J15234:J15297" si="250">IF(H15234&gt;I15234,3,IF(I15234&gt;H15234,0,1))</f>
        <v>1</v>
      </c>
      <c r="K15234">
        <v>16</v>
      </c>
      <c r="L15234" s="8">
        <f>COUNTIFS($D$2:$D15234,D15234)</f>
        <v>670</v>
      </c>
    </row>
    <row r="15235" spans="1:12" x14ac:dyDescent="0.2">
      <c r="A15235" s="1">
        <v>1112151</v>
      </c>
      <c r="B15235" s="2">
        <v>40894</v>
      </c>
      <c r="C15235">
        <v>25</v>
      </c>
      <c r="D15235" t="s">
        <v>325</v>
      </c>
      <c r="E15235" s="1">
        <v>22</v>
      </c>
      <c r="F15235" t="s">
        <v>15</v>
      </c>
      <c r="G15235">
        <v>0</v>
      </c>
      <c r="H15235">
        <v>0</v>
      </c>
      <c r="I15235">
        <v>0</v>
      </c>
      <c r="J15235">
        <f t="shared" si="250"/>
        <v>1</v>
      </c>
      <c r="K15235">
        <v>16</v>
      </c>
      <c r="L15235" s="8">
        <f>COUNTIFS($D$2:$D15235,D15235)</f>
        <v>16</v>
      </c>
    </row>
    <row r="15236" spans="1:12" x14ac:dyDescent="0.2">
      <c r="A15236" s="1">
        <v>1112152</v>
      </c>
      <c r="B15236" s="2">
        <v>40894</v>
      </c>
      <c r="C15236" s="1">
        <v>36</v>
      </c>
      <c r="D15236" t="s">
        <v>25</v>
      </c>
      <c r="E15236">
        <v>40</v>
      </c>
      <c r="F15236" t="s">
        <v>758</v>
      </c>
      <c r="G15236">
        <v>1</v>
      </c>
      <c r="H15236">
        <v>2</v>
      </c>
      <c r="I15236">
        <v>0</v>
      </c>
      <c r="J15236">
        <f t="shared" si="250"/>
        <v>3</v>
      </c>
      <c r="K15236">
        <v>16</v>
      </c>
      <c r="L15236" s="8">
        <f>COUNTIFS($D$2:$D15236,D15236)</f>
        <v>396</v>
      </c>
    </row>
    <row r="15237" spans="1:12" x14ac:dyDescent="0.2">
      <c r="A15237" s="1">
        <v>1112152</v>
      </c>
      <c r="B15237" s="2">
        <v>40894</v>
      </c>
      <c r="C15237">
        <v>40</v>
      </c>
      <c r="D15237" t="s">
        <v>758</v>
      </c>
      <c r="E15237" s="1">
        <v>36</v>
      </c>
      <c r="F15237" t="s">
        <v>25</v>
      </c>
      <c r="G15237">
        <v>0</v>
      </c>
      <c r="H15237">
        <v>0</v>
      </c>
      <c r="I15237">
        <v>2</v>
      </c>
      <c r="J15237">
        <f t="shared" si="250"/>
        <v>0</v>
      </c>
      <c r="K15237">
        <v>16</v>
      </c>
      <c r="L15237" s="8">
        <f>COUNTIFS($D$2:$D15237,D15237)</f>
        <v>472</v>
      </c>
    </row>
    <row r="15238" spans="1:12" x14ac:dyDescent="0.2">
      <c r="A15238" s="1">
        <v>1112153</v>
      </c>
      <c r="B15238" s="2">
        <v>40894</v>
      </c>
      <c r="C15238" s="1">
        <v>16</v>
      </c>
      <c r="D15238" t="s">
        <v>37</v>
      </c>
      <c r="E15238">
        <v>30</v>
      </c>
      <c r="F15238" t="s">
        <v>561</v>
      </c>
      <c r="G15238">
        <v>1</v>
      </c>
      <c r="H15238">
        <v>1</v>
      </c>
      <c r="I15238">
        <v>1</v>
      </c>
      <c r="J15238">
        <f t="shared" si="250"/>
        <v>1</v>
      </c>
      <c r="K15238">
        <v>15</v>
      </c>
      <c r="L15238" s="8">
        <f>COUNTIFS($D$2:$D15238,D15238)</f>
        <v>749</v>
      </c>
    </row>
    <row r="15239" spans="1:12" x14ac:dyDescent="0.2">
      <c r="A15239" s="1">
        <v>1112153</v>
      </c>
      <c r="B15239" s="2">
        <v>40894</v>
      </c>
      <c r="C15239">
        <v>30</v>
      </c>
      <c r="D15239" t="s">
        <v>561</v>
      </c>
      <c r="E15239" s="1">
        <v>16</v>
      </c>
      <c r="F15239" t="s">
        <v>37</v>
      </c>
      <c r="G15239">
        <v>0</v>
      </c>
      <c r="H15239">
        <v>1</v>
      </c>
      <c r="I15239">
        <v>1</v>
      </c>
      <c r="J15239">
        <f t="shared" si="250"/>
        <v>1</v>
      </c>
      <c r="K15239">
        <v>16</v>
      </c>
      <c r="L15239" s="8">
        <f>COUNTIFS($D$2:$D15239,D15239)</f>
        <v>180</v>
      </c>
    </row>
    <row r="15240" spans="1:12" x14ac:dyDescent="0.2">
      <c r="A15240" s="1">
        <v>1112154</v>
      </c>
      <c r="B15240" s="2">
        <v>40894</v>
      </c>
      <c r="C15240" s="1">
        <v>41</v>
      </c>
      <c r="D15240" t="s">
        <v>759</v>
      </c>
      <c r="E15240">
        <v>28</v>
      </c>
      <c r="F15240" t="s">
        <v>320</v>
      </c>
      <c r="G15240">
        <v>1</v>
      </c>
      <c r="H15240">
        <v>1</v>
      </c>
      <c r="I15240">
        <v>2</v>
      </c>
      <c r="J15240">
        <f t="shared" si="250"/>
        <v>0</v>
      </c>
      <c r="K15240">
        <v>16</v>
      </c>
      <c r="L15240" s="8">
        <f>COUNTIFS($D$2:$D15240,D15240)</f>
        <v>674</v>
      </c>
    </row>
    <row r="15241" spans="1:12" x14ac:dyDescent="0.2">
      <c r="A15241" s="1">
        <v>1112154</v>
      </c>
      <c r="B15241" s="2">
        <v>40894</v>
      </c>
      <c r="C15241">
        <v>28</v>
      </c>
      <c r="D15241" t="s">
        <v>320</v>
      </c>
      <c r="E15241" s="1">
        <v>41</v>
      </c>
      <c r="F15241" t="s">
        <v>759</v>
      </c>
      <c r="G15241">
        <v>0</v>
      </c>
      <c r="H15241">
        <v>2</v>
      </c>
      <c r="I15241">
        <v>1</v>
      </c>
      <c r="J15241">
        <f t="shared" si="250"/>
        <v>3</v>
      </c>
      <c r="K15241">
        <v>16</v>
      </c>
      <c r="L15241" s="8">
        <f>COUNTIFS($D$2:$D15241,D15241)</f>
        <v>206</v>
      </c>
    </row>
    <row r="15242" spans="1:12" x14ac:dyDescent="0.2">
      <c r="A15242" s="1">
        <v>1112155</v>
      </c>
      <c r="B15242" s="2">
        <v>40894</v>
      </c>
      <c r="C15242" s="1">
        <v>63</v>
      </c>
      <c r="D15242" t="s">
        <v>777</v>
      </c>
      <c r="E15242">
        <v>14</v>
      </c>
      <c r="F15242" t="s">
        <v>27</v>
      </c>
      <c r="G15242">
        <v>1</v>
      </c>
      <c r="H15242">
        <v>1</v>
      </c>
      <c r="I15242">
        <v>1</v>
      </c>
      <c r="J15242">
        <f t="shared" si="250"/>
        <v>1</v>
      </c>
      <c r="K15242">
        <v>16</v>
      </c>
      <c r="L15242" s="8">
        <f>COUNTIFS($D$2:$D15242,D15242)</f>
        <v>244</v>
      </c>
    </row>
    <row r="15243" spans="1:12" x14ac:dyDescent="0.2">
      <c r="A15243" s="1">
        <v>1112155</v>
      </c>
      <c r="B15243" s="2">
        <v>40894</v>
      </c>
      <c r="C15243">
        <v>14</v>
      </c>
      <c r="D15243" t="s">
        <v>27</v>
      </c>
      <c r="E15243" s="1">
        <v>63</v>
      </c>
      <c r="F15243" t="s">
        <v>777</v>
      </c>
      <c r="G15243">
        <v>0</v>
      </c>
      <c r="H15243">
        <v>1</v>
      </c>
      <c r="I15243">
        <v>1</v>
      </c>
      <c r="J15243">
        <f t="shared" si="250"/>
        <v>1</v>
      </c>
      <c r="K15243">
        <v>16</v>
      </c>
      <c r="L15243" s="8">
        <f>COUNTIFS($D$2:$D15243,D15243)</f>
        <v>750</v>
      </c>
    </row>
    <row r="15244" spans="1:12" x14ac:dyDescent="0.2">
      <c r="A15244" s="1">
        <v>1112156</v>
      </c>
      <c r="B15244" s="2">
        <v>40895</v>
      </c>
      <c r="C15244" s="1">
        <v>58</v>
      </c>
      <c r="D15244" t="s">
        <v>663</v>
      </c>
      <c r="E15244">
        <v>21</v>
      </c>
      <c r="F15244" t="s">
        <v>10</v>
      </c>
      <c r="G15244">
        <v>1</v>
      </c>
      <c r="H15244">
        <v>0</v>
      </c>
      <c r="I15244">
        <v>2</v>
      </c>
      <c r="J15244">
        <f t="shared" si="250"/>
        <v>0</v>
      </c>
      <c r="K15244">
        <v>16</v>
      </c>
      <c r="L15244" s="8">
        <f>COUNTIFS($D$2:$D15244,D15244)</f>
        <v>180</v>
      </c>
    </row>
    <row r="15245" spans="1:12" x14ac:dyDescent="0.2">
      <c r="A15245" s="1">
        <v>1112156</v>
      </c>
      <c r="B15245" s="2">
        <v>40895</v>
      </c>
      <c r="C15245">
        <v>21</v>
      </c>
      <c r="D15245" t="s">
        <v>10</v>
      </c>
      <c r="E15245" s="1">
        <v>58</v>
      </c>
      <c r="F15245" t="s">
        <v>663</v>
      </c>
      <c r="G15245">
        <v>0</v>
      </c>
      <c r="H15245">
        <v>2</v>
      </c>
      <c r="I15245">
        <v>0</v>
      </c>
      <c r="J15245">
        <f t="shared" si="250"/>
        <v>3</v>
      </c>
      <c r="K15245">
        <v>16</v>
      </c>
      <c r="L15245" s="8">
        <f>COUNTIFS($D$2:$D15245,D15245)</f>
        <v>750</v>
      </c>
    </row>
    <row r="15246" spans="1:12" x14ac:dyDescent="0.2">
      <c r="A15246" s="1">
        <v>1112157</v>
      </c>
      <c r="B15246" s="2">
        <v>40895</v>
      </c>
      <c r="C15246" s="1">
        <v>32</v>
      </c>
      <c r="D15246" t="s">
        <v>559</v>
      </c>
      <c r="E15246">
        <v>19</v>
      </c>
      <c r="F15246" t="s">
        <v>40</v>
      </c>
      <c r="G15246">
        <v>1</v>
      </c>
      <c r="H15246">
        <v>0</v>
      </c>
      <c r="I15246">
        <v>2</v>
      </c>
      <c r="J15246">
        <f t="shared" si="250"/>
        <v>0</v>
      </c>
      <c r="K15246">
        <v>16</v>
      </c>
      <c r="L15246" s="8">
        <f>COUNTIFS($D$2:$D15246,D15246)</f>
        <v>750</v>
      </c>
    </row>
    <row r="15247" spans="1:12" x14ac:dyDescent="0.2">
      <c r="A15247" s="1">
        <v>1112157</v>
      </c>
      <c r="B15247" s="2">
        <v>40895</v>
      </c>
      <c r="C15247">
        <v>19</v>
      </c>
      <c r="D15247" t="s">
        <v>40</v>
      </c>
      <c r="E15247" s="1">
        <v>32</v>
      </c>
      <c r="F15247" t="s">
        <v>559</v>
      </c>
      <c r="G15247">
        <v>0</v>
      </c>
      <c r="H15247">
        <v>2</v>
      </c>
      <c r="I15247">
        <v>0</v>
      </c>
      <c r="J15247">
        <f t="shared" si="250"/>
        <v>3</v>
      </c>
      <c r="K15247">
        <v>16</v>
      </c>
      <c r="L15247" s="8">
        <f>COUNTIFS($D$2:$D15247,D15247)</f>
        <v>750</v>
      </c>
    </row>
    <row r="15248" spans="1:12" x14ac:dyDescent="0.2">
      <c r="A15248" s="1">
        <v>1112158</v>
      </c>
      <c r="B15248" s="2">
        <v>40895</v>
      </c>
      <c r="C15248" s="1">
        <v>26</v>
      </c>
      <c r="D15248" t="s">
        <v>17</v>
      </c>
      <c r="E15248">
        <v>31</v>
      </c>
      <c r="F15248" t="s">
        <v>447</v>
      </c>
      <c r="G15248">
        <v>1</v>
      </c>
      <c r="H15248">
        <v>1</v>
      </c>
      <c r="I15248">
        <v>0</v>
      </c>
      <c r="J15248">
        <f t="shared" si="250"/>
        <v>3</v>
      </c>
      <c r="K15248">
        <v>15</v>
      </c>
      <c r="L15248" s="8">
        <f>COUNTIFS($D$2:$D15248,D15248)</f>
        <v>749</v>
      </c>
    </row>
    <row r="15249" spans="1:12" x14ac:dyDescent="0.2">
      <c r="A15249" s="1">
        <v>1112158</v>
      </c>
      <c r="B15249" s="2">
        <v>40895</v>
      </c>
      <c r="C15249">
        <v>31</v>
      </c>
      <c r="D15249" t="s">
        <v>447</v>
      </c>
      <c r="E15249" s="1">
        <v>26</v>
      </c>
      <c r="F15249" t="s">
        <v>17</v>
      </c>
      <c r="G15249">
        <v>0</v>
      </c>
      <c r="H15249">
        <v>0</v>
      </c>
      <c r="I15249">
        <v>1</v>
      </c>
      <c r="J15249">
        <f t="shared" si="250"/>
        <v>0</v>
      </c>
      <c r="K15249">
        <v>16</v>
      </c>
      <c r="L15249" s="8">
        <f>COUNTIFS($D$2:$D15249,D15249)</f>
        <v>396</v>
      </c>
    </row>
    <row r="15250" spans="1:12" x14ac:dyDescent="0.2">
      <c r="A15250" s="1">
        <v>1112159</v>
      </c>
      <c r="B15250" s="2">
        <v>40895</v>
      </c>
      <c r="C15250" s="1">
        <v>20</v>
      </c>
      <c r="D15250" t="s">
        <v>45</v>
      </c>
      <c r="E15250">
        <v>10</v>
      </c>
      <c r="F15250" t="s">
        <v>47</v>
      </c>
      <c r="G15250">
        <v>1</v>
      </c>
      <c r="H15250">
        <v>1</v>
      </c>
      <c r="I15250">
        <v>0</v>
      </c>
      <c r="J15250">
        <f t="shared" si="250"/>
        <v>3</v>
      </c>
      <c r="K15250">
        <v>16</v>
      </c>
      <c r="L15250" s="8">
        <f>COUNTIFS($D$2:$D15250,D15250)</f>
        <v>560</v>
      </c>
    </row>
    <row r="15251" spans="1:12" x14ac:dyDescent="0.2">
      <c r="A15251" s="1">
        <v>1112159</v>
      </c>
      <c r="B15251" s="2">
        <v>40895</v>
      </c>
      <c r="C15251">
        <v>10</v>
      </c>
      <c r="D15251" t="s">
        <v>47</v>
      </c>
      <c r="E15251" s="1">
        <v>20</v>
      </c>
      <c r="F15251" t="s">
        <v>45</v>
      </c>
      <c r="G15251">
        <v>0</v>
      </c>
      <c r="H15251">
        <v>0</v>
      </c>
      <c r="I15251">
        <v>1</v>
      </c>
      <c r="J15251">
        <f t="shared" si="250"/>
        <v>0</v>
      </c>
      <c r="K15251">
        <v>16</v>
      </c>
      <c r="L15251" s="8">
        <f>COUNTIFS($D$2:$D15251,D15251)</f>
        <v>750</v>
      </c>
    </row>
    <row r="15252" spans="1:12" x14ac:dyDescent="0.2">
      <c r="A15252" s="1">
        <v>1112160</v>
      </c>
      <c r="B15252" s="2">
        <v>40897</v>
      </c>
      <c r="C15252" s="1">
        <v>42</v>
      </c>
      <c r="D15252" t="s">
        <v>35</v>
      </c>
      <c r="E15252">
        <v>30</v>
      </c>
      <c r="F15252" t="s">
        <v>561</v>
      </c>
      <c r="G15252">
        <v>1</v>
      </c>
      <c r="H15252">
        <v>2</v>
      </c>
      <c r="I15252">
        <v>2</v>
      </c>
      <c r="J15252">
        <f t="shared" si="250"/>
        <v>1</v>
      </c>
      <c r="K15252">
        <v>17</v>
      </c>
      <c r="L15252" s="8">
        <f>COUNTIFS($D$2:$D15252,D15252)</f>
        <v>131</v>
      </c>
    </row>
    <row r="15253" spans="1:12" x14ac:dyDescent="0.2">
      <c r="A15253" s="1">
        <v>1112160</v>
      </c>
      <c r="B15253" s="2">
        <v>40897</v>
      </c>
      <c r="C15253">
        <v>30</v>
      </c>
      <c r="D15253" t="s">
        <v>561</v>
      </c>
      <c r="E15253" s="1">
        <v>42</v>
      </c>
      <c r="F15253" t="s">
        <v>35</v>
      </c>
      <c r="G15253">
        <v>0</v>
      </c>
      <c r="H15253">
        <v>2</v>
      </c>
      <c r="I15253">
        <v>2</v>
      </c>
      <c r="J15253">
        <f t="shared" si="250"/>
        <v>1</v>
      </c>
      <c r="K15253">
        <v>17</v>
      </c>
      <c r="L15253" s="8">
        <f>COUNTIFS($D$2:$D15253,D15253)</f>
        <v>181</v>
      </c>
    </row>
    <row r="15254" spans="1:12" x14ac:dyDescent="0.2">
      <c r="A15254" s="1">
        <v>1112161</v>
      </c>
      <c r="B15254" s="2">
        <v>40897</v>
      </c>
      <c r="C15254" s="1">
        <v>41</v>
      </c>
      <c r="D15254" t="s">
        <v>759</v>
      </c>
      <c r="E15254">
        <v>40</v>
      </c>
      <c r="F15254" t="s">
        <v>758</v>
      </c>
      <c r="G15254">
        <v>1</v>
      </c>
      <c r="H15254">
        <v>1</v>
      </c>
      <c r="I15254">
        <v>2</v>
      </c>
      <c r="J15254">
        <f t="shared" si="250"/>
        <v>0</v>
      </c>
      <c r="K15254">
        <v>17</v>
      </c>
      <c r="L15254" s="8">
        <f>COUNTIFS($D$2:$D15254,D15254)</f>
        <v>675</v>
      </c>
    </row>
    <row r="15255" spans="1:12" x14ac:dyDescent="0.2">
      <c r="A15255" s="1">
        <v>1112161</v>
      </c>
      <c r="B15255" s="2">
        <v>40897</v>
      </c>
      <c r="C15255">
        <v>40</v>
      </c>
      <c r="D15255" t="s">
        <v>758</v>
      </c>
      <c r="E15255" s="1">
        <v>41</v>
      </c>
      <c r="F15255" t="s">
        <v>759</v>
      </c>
      <c r="G15255">
        <v>0</v>
      </c>
      <c r="H15255">
        <v>2</v>
      </c>
      <c r="I15255">
        <v>1</v>
      </c>
      <c r="J15255">
        <f t="shared" si="250"/>
        <v>3</v>
      </c>
      <c r="K15255">
        <v>17</v>
      </c>
      <c r="L15255" s="8">
        <f>COUNTIFS($D$2:$D15255,D15255)</f>
        <v>473</v>
      </c>
    </row>
    <row r="15256" spans="1:12" x14ac:dyDescent="0.2">
      <c r="A15256" s="1">
        <v>1112162</v>
      </c>
      <c r="B15256" s="2">
        <v>40898</v>
      </c>
      <c r="C15256" s="1">
        <v>22</v>
      </c>
      <c r="D15256" t="s">
        <v>15</v>
      </c>
      <c r="E15256">
        <v>28</v>
      </c>
      <c r="F15256" t="s">
        <v>320</v>
      </c>
      <c r="G15256">
        <v>1</v>
      </c>
      <c r="H15256">
        <v>2</v>
      </c>
      <c r="I15256">
        <v>3</v>
      </c>
      <c r="J15256">
        <f t="shared" si="250"/>
        <v>0</v>
      </c>
      <c r="K15256">
        <v>17</v>
      </c>
      <c r="L15256" s="8">
        <f>COUNTIFS($D$2:$D15256,D15256)</f>
        <v>671</v>
      </c>
    </row>
    <row r="15257" spans="1:12" x14ac:dyDescent="0.2">
      <c r="A15257" s="1">
        <v>1112162</v>
      </c>
      <c r="B15257" s="2">
        <v>40898</v>
      </c>
      <c r="C15257">
        <v>28</v>
      </c>
      <c r="D15257" t="s">
        <v>320</v>
      </c>
      <c r="E15257" s="1">
        <v>22</v>
      </c>
      <c r="F15257" t="s">
        <v>15</v>
      </c>
      <c r="G15257">
        <v>0</v>
      </c>
      <c r="H15257">
        <v>3</v>
      </c>
      <c r="I15257">
        <v>2</v>
      </c>
      <c r="J15257">
        <f t="shared" si="250"/>
        <v>3</v>
      </c>
      <c r="K15257">
        <v>17</v>
      </c>
      <c r="L15257" s="8">
        <f>COUNTIFS($D$2:$D15257,D15257)</f>
        <v>207</v>
      </c>
    </row>
    <row r="15258" spans="1:12" x14ac:dyDescent="0.2">
      <c r="A15258" s="1">
        <v>1112163</v>
      </c>
      <c r="B15258" s="2">
        <v>40898</v>
      </c>
      <c r="C15258" s="1">
        <v>20</v>
      </c>
      <c r="D15258" t="s">
        <v>45</v>
      </c>
      <c r="E15258">
        <v>24</v>
      </c>
      <c r="F15258" t="s">
        <v>319</v>
      </c>
      <c r="G15258">
        <v>1</v>
      </c>
      <c r="H15258">
        <v>3</v>
      </c>
      <c r="I15258">
        <v>0</v>
      </c>
      <c r="J15258">
        <f t="shared" si="250"/>
        <v>3</v>
      </c>
      <c r="K15258">
        <v>17</v>
      </c>
      <c r="L15258" s="8">
        <f>COUNTIFS($D$2:$D15258,D15258)</f>
        <v>561</v>
      </c>
    </row>
    <row r="15259" spans="1:12" x14ac:dyDescent="0.2">
      <c r="A15259" s="1">
        <v>1112163</v>
      </c>
      <c r="B15259" s="2">
        <v>40898</v>
      </c>
      <c r="C15259">
        <v>24</v>
      </c>
      <c r="D15259" t="s">
        <v>319</v>
      </c>
      <c r="E15259" s="1">
        <v>20</v>
      </c>
      <c r="F15259" t="s">
        <v>45</v>
      </c>
      <c r="G15259">
        <v>0</v>
      </c>
      <c r="H15259">
        <v>0</v>
      </c>
      <c r="I15259">
        <v>3</v>
      </c>
      <c r="J15259">
        <f t="shared" si="250"/>
        <v>0</v>
      </c>
      <c r="K15259">
        <v>17</v>
      </c>
      <c r="L15259" s="8">
        <f>COUNTIFS($D$2:$D15259,D15259)</f>
        <v>131</v>
      </c>
    </row>
    <row r="15260" spans="1:12" x14ac:dyDescent="0.2">
      <c r="A15260" s="1">
        <v>1112164</v>
      </c>
      <c r="B15260" s="2">
        <v>40898</v>
      </c>
      <c r="C15260" s="1">
        <v>32</v>
      </c>
      <c r="D15260" t="s">
        <v>559</v>
      </c>
      <c r="E15260">
        <v>10</v>
      </c>
      <c r="F15260" t="s">
        <v>47</v>
      </c>
      <c r="G15260">
        <v>1</v>
      </c>
      <c r="H15260">
        <v>1</v>
      </c>
      <c r="I15260">
        <v>2</v>
      </c>
      <c r="J15260">
        <f t="shared" si="250"/>
        <v>0</v>
      </c>
      <c r="K15260">
        <v>17</v>
      </c>
      <c r="L15260" s="8">
        <f>COUNTIFS($D$2:$D15260,D15260)</f>
        <v>751</v>
      </c>
    </row>
    <row r="15261" spans="1:12" x14ac:dyDescent="0.2">
      <c r="A15261" s="1">
        <v>1112164</v>
      </c>
      <c r="B15261" s="2">
        <v>40898</v>
      </c>
      <c r="C15261">
        <v>10</v>
      </c>
      <c r="D15261" t="s">
        <v>47</v>
      </c>
      <c r="E15261" s="1">
        <v>32</v>
      </c>
      <c r="F15261" t="s">
        <v>559</v>
      </c>
      <c r="G15261">
        <v>0</v>
      </c>
      <c r="H15261">
        <v>2</v>
      </c>
      <c r="I15261">
        <v>1</v>
      </c>
      <c r="J15261">
        <f t="shared" si="250"/>
        <v>3</v>
      </c>
      <c r="K15261">
        <v>17</v>
      </c>
      <c r="L15261" s="8">
        <f>COUNTIFS($D$2:$D15261,D15261)</f>
        <v>751</v>
      </c>
    </row>
    <row r="15262" spans="1:12" x14ac:dyDescent="0.2">
      <c r="A15262" s="1">
        <v>1112165</v>
      </c>
      <c r="B15262" s="2">
        <v>40898</v>
      </c>
      <c r="C15262" s="1">
        <v>63</v>
      </c>
      <c r="D15262" t="s">
        <v>777</v>
      </c>
      <c r="E15262">
        <v>19</v>
      </c>
      <c r="F15262" t="s">
        <v>40</v>
      </c>
      <c r="G15262">
        <v>1</v>
      </c>
      <c r="H15262">
        <v>0</v>
      </c>
      <c r="I15262">
        <v>0</v>
      </c>
      <c r="J15262">
        <f t="shared" si="250"/>
        <v>1</v>
      </c>
      <c r="K15262">
        <v>17</v>
      </c>
      <c r="L15262" s="8">
        <f>COUNTIFS($D$2:$D15262,D15262)</f>
        <v>245</v>
      </c>
    </row>
    <row r="15263" spans="1:12" x14ac:dyDescent="0.2">
      <c r="A15263" s="1">
        <v>1112165</v>
      </c>
      <c r="B15263" s="2">
        <v>40898</v>
      </c>
      <c r="C15263">
        <v>19</v>
      </c>
      <c r="D15263" t="s">
        <v>40</v>
      </c>
      <c r="E15263" s="1">
        <v>63</v>
      </c>
      <c r="F15263" t="s">
        <v>777</v>
      </c>
      <c r="G15263">
        <v>0</v>
      </c>
      <c r="H15263">
        <v>0</v>
      </c>
      <c r="I15263">
        <v>0</v>
      </c>
      <c r="J15263">
        <f t="shared" si="250"/>
        <v>1</v>
      </c>
      <c r="K15263">
        <v>17</v>
      </c>
      <c r="L15263" s="8">
        <f>COUNTIFS($D$2:$D15263,D15263)</f>
        <v>751</v>
      </c>
    </row>
    <row r="15264" spans="1:12" x14ac:dyDescent="0.2">
      <c r="A15264" s="1">
        <v>1112166</v>
      </c>
      <c r="B15264" s="2">
        <v>40898</v>
      </c>
      <c r="C15264" s="1">
        <v>58</v>
      </c>
      <c r="D15264" t="s">
        <v>663</v>
      </c>
      <c r="E15264">
        <v>31</v>
      </c>
      <c r="F15264" t="s">
        <v>447</v>
      </c>
      <c r="G15264">
        <v>1</v>
      </c>
      <c r="H15264">
        <v>2</v>
      </c>
      <c r="I15264">
        <v>3</v>
      </c>
      <c r="J15264">
        <f t="shared" si="250"/>
        <v>0</v>
      </c>
      <c r="K15264">
        <v>17</v>
      </c>
      <c r="L15264" s="8">
        <f>COUNTIFS($D$2:$D15264,D15264)</f>
        <v>181</v>
      </c>
    </row>
    <row r="15265" spans="1:12" x14ac:dyDescent="0.2">
      <c r="A15265" s="1">
        <v>1112166</v>
      </c>
      <c r="B15265" s="2">
        <v>40898</v>
      </c>
      <c r="C15265">
        <v>31</v>
      </c>
      <c r="D15265" t="s">
        <v>447</v>
      </c>
      <c r="E15265" s="1">
        <v>58</v>
      </c>
      <c r="F15265" t="s">
        <v>663</v>
      </c>
      <c r="G15265">
        <v>0</v>
      </c>
      <c r="H15265">
        <v>3</v>
      </c>
      <c r="I15265">
        <v>2</v>
      </c>
      <c r="J15265">
        <f t="shared" si="250"/>
        <v>3</v>
      </c>
      <c r="K15265">
        <v>17</v>
      </c>
      <c r="L15265" s="8">
        <f>COUNTIFS($D$2:$D15265,D15265)</f>
        <v>397</v>
      </c>
    </row>
    <row r="15266" spans="1:12" x14ac:dyDescent="0.2">
      <c r="A15266" s="1">
        <v>1112167</v>
      </c>
      <c r="B15266" s="2">
        <v>40898</v>
      </c>
      <c r="C15266" s="1">
        <v>36</v>
      </c>
      <c r="D15266" t="s">
        <v>25</v>
      </c>
      <c r="E15266">
        <v>21</v>
      </c>
      <c r="F15266" t="s">
        <v>10</v>
      </c>
      <c r="G15266">
        <v>1</v>
      </c>
      <c r="H15266">
        <v>0</v>
      </c>
      <c r="I15266">
        <v>5</v>
      </c>
      <c r="J15266">
        <f t="shared" si="250"/>
        <v>0</v>
      </c>
      <c r="K15266">
        <v>17</v>
      </c>
      <c r="L15266" s="8">
        <f>COUNTIFS($D$2:$D15266,D15266)</f>
        <v>397</v>
      </c>
    </row>
    <row r="15267" spans="1:12" x14ac:dyDescent="0.2">
      <c r="A15267" s="1">
        <v>1112167</v>
      </c>
      <c r="B15267" s="2">
        <v>40898</v>
      </c>
      <c r="C15267">
        <v>21</v>
      </c>
      <c r="D15267" t="s">
        <v>10</v>
      </c>
      <c r="E15267" s="1">
        <v>36</v>
      </c>
      <c r="F15267" t="s">
        <v>25</v>
      </c>
      <c r="G15267">
        <v>0</v>
      </c>
      <c r="H15267">
        <v>5</v>
      </c>
      <c r="I15267">
        <v>0</v>
      </c>
      <c r="J15267">
        <f t="shared" si="250"/>
        <v>3</v>
      </c>
      <c r="K15267">
        <v>17</v>
      </c>
      <c r="L15267" s="8">
        <f>COUNTIFS($D$2:$D15267,D15267)</f>
        <v>751</v>
      </c>
    </row>
    <row r="15268" spans="1:12" x14ac:dyDescent="0.2">
      <c r="A15268" s="1">
        <v>1112168</v>
      </c>
      <c r="B15268" s="2">
        <v>40898</v>
      </c>
      <c r="C15268" s="1">
        <v>16</v>
      </c>
      <c r="D15268" t="s">
        <v>37</v>
      </c>
      <c r="E15268">
        <v>25</v>
      </c>
      <c r="F15268" t="s">
        <v>325</v>
      </c>
      <c r="G15268">
        <v>1</v>
      </c>
      <c r="H15268">
        <v>1</v>
      </c>
      <c r="I15268">
        <v>0</v>
      </c>
      <c r="J15268">
        <f t="shared" si="250"/>
        <v>3</v>
      </c>
      <c r="K15268">
        <v>16</v>
      </c>
      <c r="L15268" s="8">
        <f>COUNTIFS($D$2:$D15268,D15268)</f>
        <v>750</v>
      </c>
    </row>
    <row r="15269" spans="1:12" x14ac:dyDescent="0.2">
      <c r="A15269" s="1">
        <v>1112168</v>
      </c>
      <c r="B15269" s="2">
        <v>40898</v>
      </c>
      <c r="C15269">
        <v>25</v>
      </c>
      <c r="D15269" t="s">
        <v>325</v>
      </c>
      <c r="E15269" s="1">
        <v>16</v>
      </c>
      <c r="F15269" t="s">
        <v>37</v>
      </c>
      <c r="G15269">
        <v>0</v>
      </c>
      <c r="H15269">
        <v>0</v>
      </c>
      <c r="I15269">
        <v>1</v>
      </c>
      <c r="J15269">
        <f t="shared" si="250"/>
        <v>0</v>
      </c>
      <c r="K15269">
        <v>17</v>
      </c>
      <c r="L15269" s="8">
        <f>COUNTIFS($D$2:$D15269,D15269)</f>
        <v>17</v>
      </c>
    </row>
    <row r="15270" spans="1:12" x14ac:dyDescent="0.2">
      <c r="A15270" s="1">
        <v>1112169</v>
      </c>
      <c r="B15270" s="2">
        <v>40899</v>
      </c>
      <c r="C15270" s="1">
        <v>26</v>
      </c>
      <c r="D15270" t="s">
        <v>17</v>
      </c>
      <c r="E15270">
        <v>14</v>
      </c>
      <c r="F15270" t="s">
        <v>27</v>
      </c>
      <c r="G15270">
        <v>1</v>
      </c>
      <c r="H15270">
        <v>1</v>
      </c>
      <c r="I15270">
        <v>1</v>
      </c>
      <c r="J15270">
        <f t="shared" si="250"/>
        <v>1</v>
      </c>
      <c r="K15270">
        <v>16</v>
      </c>
      <c r="L15270" s="8">
        <f>COUNTIFS($D$2:$D15270,D15270)</f>
        <v>750</v>
      </c>
    </row>
    <row r="15271" spans="1:12" x14ac:dyDescent="0.2">
      <c r="A15271" s="1">
        <v>1112169</v>
      </c>
      <c r="B15271" s="2">
        <v>40899</v>
      </c>
      <c r="C15271">
        <v>14</v>
      </c>
      <c r="D15271" t="s">
        <v>27</v>
      </c>
      <c r="E15271" s="1">
        <v>26</v>
      </c>
      <c r="F15271" t="s">
        <v>17</v>
      </c>
      <c r="G15271">
        <v>0</v>
      </c>
      <c r="H15271">
        <v>1</v>
      </c>
      <c r="I15271">
        <v>1</v>
      </c>
      <c r="J15271">
        <f t="shared" si="250"/>
        <v>1</v>
      </c>
      <c r="K15271">
        <v>17</v>
      </c>
      <c r="L15271" s="8">
        <f>COUNTIFS($D$2:$D15271,D15271)</f>
        <v>751</v>
      </c>
    </row>
    <row r="15272" spans="1:12" x14ac:dyDescent="0.2">
      <c r="A15272" s="1">
        <v>1112170</v>
      </c>
      <c r="B15272" s="2">
        <v>40903</v>
      </c>
      <c r="C15272" s="1">
        <v>14</v>
      </c>
      <c r="D15272" t="s">
        <v>27</v>
      </c>
      <c r="E15272">
        <v>36</v>
      </c>
      <c r="F15272" t="s">
        <v>25</v>
      </c>
      <c r="G15272">
        <v>1</v>
      </c>
      <c r="H15272">
        <v>1</v>
      </c>
      <c r="I15272">
        <v>1</v>
      </c>
      <c r="J15272">
        <f t="shared" si="250"/>
        <v>1</v>
      </c>
      <c r="K15272">
        <v>18</v>
      </c>
      <c r="L15272" s="8">
        <f>COUNTIFS($D$2:$D15272,D15272)</f>
        <v>752</v>
      </c>
    </row>
    <row r="15273" spans="1:12" x14ac:dyDescent="0.2">
      <c r="A15273" s="1">
        <v>1112170</v>
      </c>
      <c r="B15273" s="2">
        <v>40903</v>
      </c>
      <c r="C15273">
        <v>36</v>
      </c>
      <c r="D15273" t="s">
        <v>25</v>
      </c>
      <c r="E15273" s="1">
        <v>14</v>
      </c>
      <c r="F15273" t="s">
        <v>27</v>
      </c>
      <c r="G15273">
        <v>0</v>
      </c>
      <c r="H15273">
        <v>1</v>
      </c>
      <c r="I15273">
        <v>1</v>
      </c>
      <c r="J15273">
        <f t="shared" si="250"/>
        <v>1</v>
      </c>
      <c r="K15273">
        <v>18</v>
      </c>
      <c r="L15273" s="8">
        <f>COUNTIFS($D$2:$D15273,D15273)</f>
        <v>398</v>
      </c>
    </row>
    <row r="15274" spans="1:12" x14ac:dyDescent="0.2">
      <c r="A15274" s="1">
        <v>1112171</v>
      </c>
      <c r="B15274" s="2">
        <v>40903</v>
      </c>
      <c r="C15274" s="1">
        <v>28</v>
      </c>
      <c r="D15274" t="s">
        <v>320</v>
      </c>
      <c r="E15274">
        <v>20</v>
      </c>
      <c r="F15274" t="s">
        <v>45</v>
      </c>
      <c r="G15274">
        <v>1</v>
      </c>
      <c r="H15274">
        <v>0</v>
      </c>
      <c r="I15274">
        <v>0</v>
      </c>
      <c r="J15274">
        <f t="shared" si="250"/>
        <v>1</v>
      </c>
      <c r="K15274">
        <v>18</v>
      </c>
      <c r="L15274" s="8">
        <f>COUNTIFS($D$2:$D15274,D15274)</f>
        <v>208</v>
      </c>
    </row>
    <row r="15275" spans="1:12" x14ac:dyDescent="0.2">
      <c r="A15275" s="1">
        <v>1112171</v>
      </c>
      <c r="B15275" s="2">
        <v>40903</v>
      </c>
      <c r="C15275">
        <v>20</v>
      </c>
      <c r="D15275" t="s">
        <v>45</v>
      </c>
      <c r="E15275" s="1">
        <v>28</v>
      </c>
      <c r="F15275" t="s">
        <v>320</v>
      </c>
      <c r="G15275">
        <v>0</v>
      </c>
      <c r="H15275">
        <v>0</v>
      </c>
      <c r="I15275">
        <v>0</v>
      </c>
      <c r="J15275">
        <f t="shared" si="250"/>
        <v>1</v>
      </c>
      <c r="K15275">
        <v>18</v>
      </c>
      <c r="L15275" s="8">
        <f>COUNTIFS($D$2:$D15275,D15275)</f>
        <v>562</v>
      </c>
    </row>
    <row r="15276" spans="1:12" x14ac:dyDescent="0.2">
      <c r="A15276" s="1">
        <v>1112172</v>
      </c>
      <c r="B15276" s="2">
        <v>40903</v>
      </c>
      <c r="C15276" s="1">
        <v>31</v>
      </c>
      <c r="D15276" t="s">
        <v>447</v>
      </c>
      <c r="E15276">
        <v>16</v>
      </c>
      <c r="F15276" t="s">
        <v>37</v>
      </c>
      <c r="G15276">
        <v>1</v>
      </c>
      <c r="H15276">
        <v>1</v>
      </c>
      <c r="I15276">
        <v>1</v>
      </c>
      <c r="J15276">
        <f t="shared" si="250"/>
        <v>1</v>
      </c>
      <c r="K15276">
        <v>18</v>
      </c>
      <c r="L15276" s="8">
        <f>COUNTIFS($D$2:$D15276,D15276)</f>
        <v>398</v>
      </c>
    </row>
    <row r="15277" spans="1:12" x14ac:dyDescent="0.2">
      <c r="A15277" s="1">
        <v>1112172</v>
      </c>
      <c r="B15277" s="2">
        <v>40903</v>
      </c>
      <c r="C15277">
        <v>16</v>
      </c>
      <c r="D15277" t="s">
        <v>37</v>
      </c>
      <c r="E15277" s="1">
        <v>31</v>
      </c>
      <c r="F15277" t="s">
        <v>447</v>
      </c>
      <c r="G15277">
        <v>0</v>
      </c>
      <c r="H15277">
        <v>1</v>
      </c>
      <c r="I15277">
        <v>1</v>
      </c>
      <c r="J15277">
        <f t="shared" si="250"/>
        <v>1</v>
      </c>
      <c r="K15277">
        <v>17</v>
      </c>
      <c r="L15277" s="8">
        <f>COUNTIFS($D$2:$D15277,D15277)</f>
        <v>751</v>
      </c>
    </row>
    <row r="15278" spans="1:12" x14ac:dyDescent="0.2">
      <c r="A15278" s="1">
        <v>1112173</v>
      </c>
      <c r="B15278" s="2">
        <v>40903</v>
      </c>
      <c r="C15278" s="1">
        <v>21</v>
      </c>
      <c r="D15278" t="s">
        <v>10</v>
      </c>
      <c r="E15278">
        <v>63</v>
      </c>
      <c r="F15278" t="s">
        <v>777</v>
      </c>
      <c r="G15278">
        <v>1</v>
      </c>
      <c r="H15278">
        <v>5</v>
      </c>
      <c r="I15278">
        <v>0</v>
      </c>
      <c r="J15278">
        <f t="shared" si="250"/>
        <v>3</v>
      </c>
      <c r="K15278">
        <v>18</v>
      </c>
      <c r="L15278" s="8">
        <f>COUNTIFS($D$2:$D15278,D15278)</f>
        <v>752</v>
      </c>
    </row>
    <row r="15279" spans="1:12" x14ac:dyDescent="0.2">
      <c r="A15279" s="1">
        <v>1112173</v>
      </c>
      <c r="B15279" s="2">
        <v>40903</v>
      </c>
      <c r="C15279">
        <v>63</v>
      </c>
      <c r="D15279" t="s">
        <v>777</v>
      </c>
      <c r="E15279" s="1">
        <v>21</v>
      </c>
      <c r="F15279" t="s">
        <v>10</v>
      </c>
      <c r="G15279">
        <v>0</v>
      </c>
      <c r="H15279">
        <v>0</v>
      </c>
      <c r="I15279">
        <v>5</v>
      </c>
      <c r="J15279">
        <f t="shared" si="250"/>
        <v>0</v>
      </c>
      <c r="K15279">
        <v>18</v>
      </c>
      <c r="L15279" s="8">
        <f>COUNTIFS($D$2:$D15279,D15279)</f>
        <v>246</v>
      </c>
    </row>
    <row r="15280" spans="1:12" x14ac:dyDescent="0.2">
      <c r="A15280" s="1">
        <v>1112174</v>
      </c>
      <c r="B15280" s="2">
        <v>40903</v>
      </c>
      <c r="C15280" s="1">
        <v>19</v>
      </c>
      <c r="D15280" t="s">
        <v>40</v>
      </c>
      <c r="E15280">
        <v>41</v>
      </c>
      <c r="F15280" t="s">
        <v>759</v>
      </c>
      <c r="G15280">
        <v>1</v>
      </c>
      <c r="H15280">
        <v>1</v>
      </c>
      <c r="I15280">
        <v>1</v>
      </c>
      <c r="J15280">
        <f t="shared" si="250"/>
        <v>1</v>
      </c>
      <c r="K15280">
        <v>18</v>
      </c>
      <c r="L15280" s="8">
        <f>COUNTIFS($D$2:$D15280,D15280)</f>
        <v>752</v>
      </c>
    </row>
    <row r="15281" spans="1:12" x14ac:dyDescent="0.2">
      <c r="A15281" s="1">
        <v>1112174</v>
      </c>
      <c r="B15281" s="2">
        <v>40903</v>
      </c>
      <c r="C15281">
        <v>41</v>
      </c>
      <c r="D15281" t="s">
        <v>759</v>
      </c>
      <c r="E15281" s="1">
        <v>19</v>
      </c>
      <c r="F15281" t="s">
        <v>40</v>
      </c>
      <c r="G15281">
        <v>0</v>
      </c>
      <c r="H15281">
        <v>1</v>
      </c>
      <c r="I15281">
        <v>1</v>
      </c>
      <c r="J15281">
        <f t="shared" si="250"/>
        <v>1</v>
      </c>
      <c r="K15281">
        <v>18</v>
      </c>
      <c r="L15281" s="8">
        <f>COUNTIFS($D$2:$D15281,D15281)</f>
        <v>676</v>
      </c>
    </row>
    <row r="15282" spans="1:12" x14ac:dyDescent="0.2">
      <c r="A15282" s="1">
        <v>1112175</v>
      </c>
      <c r="B15282" s="2">
        <v>40903</v>
      </c>
      <c r="C15282" s="1">
        <v>40</v>
      </c>
      <c r="D15282" t="s">
        <v>758</v>
      </c>
      <c r="E15282">
        <v>22</v>
      </c>
      <c r="F15282" t="s">
        <v>15</v>
      </c>
      <c r="G15282">
        <v>1</v>
      </c>
      <c r="H15282">
        <v>0</v>
      </c>
      <c r="I15282">
        <v>2</v>
      </c>
      <c r="J15282">
        <f t="shared" si="250"/>
        <v>0</v>
      </c>
      <c r="K15282">
        <v>18</v>
      </c>
      <c r="L15282" s="8">
        <f>COUNTIFS($D$2:$D15282,D15282)</f>
        <v>474</v>
      </c>
    </row>
    <row r="15283" spans="1:12" x14ac:dyDescent="0.2">
      <c r="A15283" s="1">
        <v>1112175</v>
      </c>
      <c r="B15283" s="2">
        <v>40903</v>
      </c>
      <c r="C15283">
        <v>22</v>
      </c>
      <c r="D15283" t="s">
        <v>15</v>
      </c>
      <c r="E15283" s="1">
        <v>40</v>
      </c>
      <c r="F15283" t="s">
        <v>758</v>
      </c>
      <c r="G15283">
        <v>0</v>
      </c>
      <c r="H15283">
        <v>2</v>
      </c>
      <c r="I15283">
        <v>0</v>
      </c>
      <c r="J15283">
        <f t="shared" si="250"/>
        <v>3</v>
      </c>
      <c r="K15283">
        <v>18</v>
      </c>
      <c r="L15283" s="8">
        <f>COUNTIFS($D$2:$D15283,D15283)</f>
        <v>672</v>
      </c>
    </row>
    <row r="15284" spans="1:12" x14ac:dyDescent="0.2">
      <c r="A15284" s="1">
        <v>1112176</v>
      </c>
      <c r="B15284" s="2">
        <v>40903</v>
      </c>
      <c r="C15284" s="1">
        <v>24</v>
      </c>
      <c r="D15284" t="s">
        <v>319</v>
      </c>
      <c r="E15284">
        <v>32</v>
      </c>
      <c r="F15284" t="s">
        <v>559</v>
      </c>
      <c r="G15284">
        <v>1</v>
      </c>
      <c r="H15284">
        <v>0</v>
      </c>
      <c r="I15284">
        <v>0</v>
      </c>
      <c r="J15284">
        <f t="shared" si="250"/>
        <v>1</v>
      </c>
      <c r="K15284">
        <v>18</v>
      </c>
      <c r="L15284" s="8">
        <f>COUNTIFS($D$2:$D15284,D15284)</f>
        <v>132</v>
      </c>
    </row>
    <row r="15285" spans="1:12" x14ac:dyDescent="0.2">
      <c r="A15285" s="1">
        <v>1112176</v>
      </c>
      <c r="B15285" s="2">
        <v>40903</v>
      </c>
      <c r="C15285">
        <v>32</v>
      </c>
      <c r="D15285" t="s">
        <v>559</v>
      </c>
      <c r="E15285" s="1">
        <v>24</v>
      </c>
      <c r="F15285" t="s">
        <v>319</v>
      </c>
      <c r="G15285">
        <v>0</v>
      </c>
      <c r="H15285">
        <v>0</v>
      </c>
      <c r="I15285">
        <v>0</v>
      </c>
      <c r="J15285">
        <f t="shared" si="250"/>
        <v>1</v>
      </c>
      <c r="K15285">
        <v>18</v>
      </c>
      <c r="L15285" s="8">
        <f>COUNTIFS($D$2:$D15285,D15285)</f>
        <v>752</v>
      </c>
    </row>
    <row r="15286" spans="1:12" x14ac:dyDescent="0.2">
      <c r="A15286" s="1">
        <v>1112177</v>
      </c>
      <c r="B15286" s="2">
        <v>40904</v>
      </c>
      <c r="C15286" s="1">
        <v>10</v>
      </c>
      <c r="D15286" t="s">
        <v>47</v>
      </c>
      <c r="E15286">
        <v>42</v>
      </c>
      <c r="F15286" t="s">
        <v>35</v>
      </c>
      <c r="G15286">
        <v>1</v>
      </c>
      <c r="H15286">
        <v>1</v>
      </c>
      <c r="I15286">
        <v>1</v>
      </c>
      <c r="J15286">
        <f t="shared" si="250"/>
        <v>1</v>
      </c>
      <c r="K15286">
        <v>18</v>
      </c>
      <c r="L15286" s="8">
        <f>COUNTIFS($D$2:$D15286,D15286)</f>
        <v>752</v>
      </c>
    </row>
    <row r="15287" spans="1:12" x14ac:dyDescent="0.2">
      <c r="A15287" s="1">
        <v>1112177</v>
      </c>
      <c r="B15287" s="2">
        <v>40904</v>
      </c>
      <c r="C15287">
        <v>42</v>
      </c>
      <c r="D15287" t="s">
        <v>35</v>
      </c>
      <c r="E15287" s="1">
        <v>10</v>
      </c>
      <c r="F15287" t="s">
        <v>47</v>
      </c>
      <c r="G15287">
        <v>0</v>
      </c>
      <c r="H15287">
        <v>1</v>
      </c>
      <c r="I15287">
        <v>1</v>
      </c>
      <c r="J15287">
        <f t="shared" si="250"/>
        <v>1</v>
      </c>
      <c r="K15287">
        <v>18</v>
      </c>
      <c r="L15287" s="8">
        <f>COUNTIFS($D$2:$D15287,D15287)</f>
        <v>132</v>
      </c>
    </row>
    <row r="15288" spans="1:12" x14ac:dyDescent="0.2">
      <c r="A15288" s="1">
        <v>1112178</v>
      </c>
      <c r="B15288" s="2">
        <v>40904</v>
      </c>
      <c r="C15288" s="1">
        <v>25</v>
      </c>
      <c r="D15288" t="s">
        <v>325</v>
      </c>
      <c r="E15288">
        <v>58</v>
      </c>
      <c r="F15288" t="s">
        <v>663</v>
      </c>
      <c r="G15288">
        <v>1</v>
      </c>
      <c r="H15288">
        <v>1</v>
      </c>
      <c r="I15288">
        <v>1</v>
      </c>
      <c r="J15288">
        <f t="shared" si="250"/>
        <v>1</v>
      </c>
      <c r="K15288">
        <v>18</v>
      </c>
      <c r="L15288" s="8">
        <f>COUNTIFS($D$2:$D15288,D15288)</f>
        <v>18</v>
      </c>
    </row>
    <row r="15289" spans="1:12" x14ac:dyDescent="0.2">
      <c r="A15289" s="1">
        <v>1112178</v>
      </c>
      <c r="B15289" s="2">
        <v>40904</v>
      </c>
      <c r="C15289">
        <v>58</v>
      </c>
      <c r="D15289" t="s">
        <v>663</v>
      </c>
      <c r="E15289" s="1">
        <v>25</v>
      </c>
      <c r="F15289" t="s">
        <v>325</v>
      </c>
      <c r="G15289">
        <v>0</v>
      </c>
      <c r="H15289">
        <v>1</v>
      </c>
      <c r="I15289">
        <v>1</v>
      </c>
      <c r="J15289">
        <f t="shared" si="250"/>
        <v>1</v>
      </c>
      <c r="K15289">
        <v>18</v>
      </c>
      <c r="L15289" s="8">
        <f>COUNTIFS($D$2:$D15289,D15289)</f>
        <v>182</v>
      </c>
    </row>
    <row r="15290" spans="1:12" x14ac:dyDescent="0.2">
      <c r="A15290" s="1">
        <v>1112179</v>
      </c>
      <c r="B15290" s="2">
        <v>40904</v>
      </c>
      <c r="C15290" s="1">
        <v>30</v>
      </c>
      <c r="D15290" t="s">
        <v>561</v>
      </c>
      <c r="E15290">
        <v>26</v>
      </c>
      <c r="F15290" t="s">
        <v>17</v>
      </c>
      <c r="G15290">
        <v>1</v>
      </c>
      <c r="H15290">
        <v>0</v>
      </c>
      <c r="I15290">
        <v>2</v>
      </c>
      <c r="J15290">
        <f t="shared" si="250"/>
        <v>0</v>
      </c>
      <c r="K15290">
        <v>18</v>
      </c>
      <c r="L15290" s="8">
        <f>COUNTIFS($D$2:$D15290,D15290)</f>
        <v>182</v>
      </c>
    </row>
    <row r="15291" spans="1:12" x14ac:dyDescent="0.2">
      <c r="A15291" s="1">
        <v>1112179</v>
      </c>
      <c r="B15291" s="2">
        <v>40904</v>
      </c>
      <c r="C15291">
        <v>26</v>
      </c>
      <c r="D15291" t="s">
        <v>17</v>
      </c>
      <c r="E15291" s="1">
        <v>30</v>
      </c>
      <c r="F15291" t="s">
        <v>561</v>
      </c>
      <c r="G15291">
        <v>0</v>
      </c>
      <c r="H15291">
        <v>2</v>
      </c>
      <c r="I15291">
        <v>0</v>
      </c>
      <c r="J15291">
        <f t="shared" si="250"/>
        <v>3</v>
      </c>
      <c r="K15291">
        <v>17</v>
      </c>
      <c r="L15291" s="8">
        <f>COUNTIFS($D$2:$D15291,D15291)</f>
        <v>751</v>
      </c>
    </row>
    <row r="15292" spans="1:12" x14ac:dyDescent="0.2">
      <c r="A15292" s="1">
        <v>1112180</v>
      </c>
      <c r="B15292" s="2">
        <v>40907</v>
      </c>
      <c r="C15292" s="1">
        <v>19</v>
      </c>
      <c r="D15292" t="s">
        <v>40</v>
      </c>
      <c r="E15292">
        <v>22</v>
      </c>
      <c r="F15292" t="s">
        <v>15</v>
      </c>
      <c r="G15292">
        <v>1</v>
      </c>
      <c r="H15292">
        <v>3</v>
      </c>
      <c r="I15292">
        <v>1</v>
      </c>
      <c r="J15292">
        <f t="shared" si="250"/>
        <v>3</v>
      </c>
      <c r="K15292">
        <v>19</v>
      </c>
      <c r="L15292" s="8">
        <f>COUNTIFS($D$2:$D15292,D15292)</f>
        <v>753</v>
      </c>
    </row>
    <row r="15293" spans="1:12" x14ac:dyDescent="0.2">
      <c r="A15293" s="1">
        <v>1112180</v>
      </c>
      <c r="B15293" s="2">
        <v>40907</v>
      </c>
      <c r="C15293">
        <v>22</v>
      </c>
      <c r="D15293" t="s">
        <v>15</v>
      </c>
      <c r="E15293" s="1">
        <v>19</v>
      </c>
      <c r="F15293" t="s">
        <v>40</v>
      </c>
      <c r="G15293">
        <v>0</v>
      </c>
      <c r="H15293">
        <v>1</v>
      </c>
      <c r="I15293">
        <v>3</v>
      </c>
      <c r="J15293">
        <f t="shared" si="250"/>
        <v>0</v>
      </c>
      <c r="K15293">
        <v>19</v>
      </c>
      <c r="L15293" s="8">
        <f>COUNTIFS($D$2:$D15293,D15293)</f>
        <v>673</v>
      </c>
    </row>
    <row r="15294" spans="1:12" x14ac:dyDescent="0.2">
      <c r="A15294" s="1">
        <v>1112181</v>
      </c>
      <c r="B15294" s="2">
        <v>40908</v>
      </c>
      <c r="C15294" s="1">
        <v>21</v>
      </c>
      <c r="D15294" t="s">
        <v>10</v>
      </c>
      <c r="E15294">
        <v>41</v>
      </c>
      <c r="F15294" t="s">
        <v>759</v>
      </c>
      <c r="G15294">
        <v>1</v>
      </c>
      <c r="H15294">
        <v>2</v>
      </c>
      <c r="I15294">
        <v>3</v>
      </c>
      <c r="J15294">
        <f t="shared" si="250"/>
        <v>0</v>
      </c>
      <c r="K15294">
        <v>19</v>
      </c>
      <c r="L15294" s="8">
        <f>COUNTIFS($D$2:$D15294,D15294)</f>
        <v>753</v>
      </c>
    </row>
    <row r="15295" spans="1:12" x14ac:dyDescent="0.2">
      <c r="A15295" s="1">
        <v>1112181</v>
      </c>
      <c r="B15295" s="2">
        <v>40908</v>
      </c>
      <c r="C15295">
        <v>41</v>
      </c>
      <c r="D15295" t="s">
        <v>759</v>
      </c>
      <c r="E15295" s="1">
        <v>21</v>
      </c>
      <c r="F15295" t="s">
        <v>10</v>
      </c>
      <c r="G15295">
        <v>0</v>
      </c>
      <c r="H15295">
        <v>3</v>
      </c>
      <c r="I15295">
        <v>2</v>
      </c>
      <c r="J15295">
        <f t="shared" si="250"/>
        <v>3</v>
      </c>
      <c r="K15295">
        <v>19</v>
      </c>
      <c r="L15295" s="8">
        <f>COUNTIFS($D$2:$D15295,D15295)</f>
        <v>677</v>
      </c>
    </row>
    <row r="15296" spans="1:12" x14ac:dyDescent="0.2">
      <c r="A15296" s="1">
        <v>1112182</v>
      </c>
      <c r="B15296" s="2">
        <v>40908</v>
      </c>
      <c r="C15296" s="1">
        <v>25</v>
      </c>
      <c r="D15296" t="s">
        <v>325</v>
      </c>
      <c r="E15296">
        <v>26</v>
      </c>
      <c r="F15296" t="s">
        <v>17</v>
      </c>
      <c r="G15296">
        <v>1</v>
      </c>
      <c r="H15296">
        <v>1</v>
      </c>
      <c r="I15296">
        <v>1</v>
      </c>
      <c r="J15296">
        <f t="shared" si="250"/>
        <v>1</v>
      </c>
      <c r="K15296">
        <v>19</v>
      </c>
      <c r="L15296" s="8">
        <f>COUNTIFS($D$2:$D15296,D15296)</f>
        <v>19</v>
      </c>
    </row>
    <row r="15297" spans="1:12" x14ac:dyDescent="0.2">
      <c r="A15297" s="1">
        <v>1112182</v>
      </c>
      <c r="B15297" s="2">
        <v>40908</v>
      </c>
      <c r="C15297">
        <v>26</v>
      </c>
      <c r="D15297" t="s">
        <v>17</v>
      </c>
      <c r="E15297" s="1">
        <v>25</v>
      </c>
      <c r="F15297" t="s">
        <v>325</v>
      </c>
      <c r="G15297">
        <v>0</v>
      </c>
      <c r="H15297">
        <v>1</v>
      </c>
      <c r="I15297">
        <v>1</v>
      </c>
      <c r="J15297">
        <f t="shared" si="250"/>
        <v>1</v>
      </c>
      <c r="K15297">
        <v>18</v>
      </c>
      <c r="L15297" s="8">
        <f>COUNTIFS($D$2:$D15297,D15297)</f>
        <v>752</v>
      </c>
    </row>
    <row r="15298" spans="1:12" x14ac:dyDescent="0.2">
      <c r="A15298" s="1">
        <v>1112183</v>
      </c>
      <c r="B15298" s="2">
        <v>40908</v>
      </c>
      <c r="C15298" s="1">
        <v>24</v>
      </c>
      <c r="D15298" t="s">
        <v>319</v>
      </c>
      <c r="E15298">
        <v>63</v>
      </c>
      <c r="F15298" t="s">
        <v>777</v>
      </c>
      <c r="G15298">
        <v>1</v>
      </c>
      <c r="H15298">
        <v>2</v>
      </c>
      <c r="I15298">
        <v>2</v>
      </c>
      <c r="J15298">
        <f t="shared" ref="J15298:J15361" si="251">IF(H15298&gt;I15298,3,IF(I15298&gt;H15298,0,1))</f>
        <v>1</v>
      </c>
      <c r="K15298">
        <v>19</v>
      </c>
      <c r="L15298" s="8">
        <f>COUNTIFS($D$2:$D15298,D15298)</f>
        <v>133</v>
      </c>
    </row>
    <row r="15299" spans="1:12" x14ac:dyDescent="0.2">
      <c r="A15299" s="1">
        <v>1112183</v>
      </c>
      <c r="B15299" s="2">
        <v>40908</v>
      </c>
      <c r="C15299">
        <v>63</v>
      </c>
      <c r="D15299" t="s">
        <v>777</v>
      </c>
      <c r="E15299" s="1">
        <v>24</v>
      </c>
      <c r="F15299" t="s">
        <v>319</v>
      </c>
      <c r="G15299">
        <v>0</v>
      </c>
      <c r="H15299">
        <v>2</v>
      </c>
      <c r="I15299">
        <v>2</v>
      </c>
      <c r="J15299">
        <f t="shared" si="251"/>
        <v>1</v>
      </c>
      <c r="K15299">
        <v>19</v>
      </c>
      <c r="L15299" s="8">
        <f>COUNTIFS($D$2:$D15299,D15299)</f>
        <v>247</v>
      </c>
    </row>
    <row r="15300" spans="1:12" x14ac:dyDescent="0.2">
      <c r="A15300" s="1">
        <v>1112184</v>
      </c>
      <c r="B15300" s="2">
        <v>40908</v>
      </c>
      <c r="C15300" s="1">
        <v>30</v>
      </c>
      <c r="D15300" t="s">
        <v>561</v>
      </c>
      <c r="E15300">
        <v>36</v>
      </c>
      <c r="F15300" t="s">
        <v>25</v>
      </c>
      <c r="G15300">
        <v>1</v>
      </c>
      <c r="H15300">
        <v>1</v>
      </c>
      <c r="I15300">
        <v>1</v>
      </c>
      <c r="J15300">
        <f t="shared" si="251"/>
        <v>1</v>
      </c>
      <c r="K15300">
        <v>19</v>
      </c>
      <c r="L15300" s="8">
        <f>COUNTIFS($D$2:$D15300,D15300)</f>
        <v>183</v>
      </c>
    </row>
    <row r="15301" spans="1:12" x14ac:dyDescent="0.2">
      <c r="A15301" s="1">
        <v>1112184</v>
      </c>
      <c r="B15301" s="2">
        <v>40908</v>
      </c>
      <c r="C15301">
        <v>36</v>
      </c>
      <c r="D15301" t="s">
        <v>25</v>
      </c>
      <c r="E15301" s="1">
        <v>30</v>
      </c>
      <c r="F15301" t="s">
        <v>561</v>
      </c>
      <c r="G15301">
        <v>0</v>
      </c>
      <c r="H15301">
        <v>1</v>
      </c>
      <c r="I15301">
        <v>1</v>
      </c>
      <c r="J15301">
        <f t="shared" si="251"/>
        <v>1</v>
      </c>
      <c r="K15301">
        <v>19</v>
      </c>
      <c r="L15301" s="8">
        <f>COUNTIFS($D$2:$D15301,D15301)</f>
        <v>399</v>
      </c>
    </row>
    <row r="15302" spans="1:12" x14ac:dyDescent="0.2">
      <c r="A15302" s="1">
        <v>1112185</v>
      </c>
      <c r="B15302" s="2">
        <v>40908</v>
      </c>
      <c r="C15302" s="1">
        <v>14</v>
      </c>
      <c r="D15302" t="s">
        <v>27</v>
      </c>
      <c r="E15302">
        <v>32</v>
      </c>
      <c r="F15302" t="s">
        <v>559</v>
      </c>
      <c r="G15302">
        <v>1</v>
      </c>
      <c r="H15302">
        <v>1</v>
      </c>
      <c r="I15302">
        <v>3</v>
      </c>
      <c r="J15302">
        <f t="shared" si="251"/>
        <v>0</v>
      </c>
      <c r="K15302">
        <v>19</v>
      </c>
      <c r="L15302" s="8">
        <f>COUNTIFS($D$2:$D15302,D15302)</f>
        <v>753</v>
      </c>
    </row>
    <row r="15303" spans="1:12" x14ac:dyDescent="0.2">
      <c r="A15303" s="1">
        <v>1112185</v>
      </c>
      <c r="B15303" s="2">
        <v>40908</v>
      </c>
      <c r="C15303">
        <v>32</v>
      </c>
      <c r="D15303" t="s">
        <v>559</v>
      </c>
      <c r="E15303" s="1">
        <v>14</v>
      </c>
      <c r="F15303" t="s">
        <v>27</v>
      </c>
      <c r="G15303">
        <v>0</v>
      </c>
      <c r="H15303">
        <v>3</v>
      </c>
      <c r="I15303">
        <v>1</v>
      </c>
      <c r="J15303">
        <f t="shared" si="251"/>
        <v>3</v>
      </c>
      <c r="K15303">
        <v>19</v>
      </c>
      <c r="L15303" s="8">
        <f>COUNTIFS($D$2:$D15303,D15303)</f>
        <v>753</v>
      </c>
    </row>
    <row r="15304" spans="1:12" x14ac:dyDescent="0.2">
      <c r="A15304" s="1">
        <v>1112186</v>
      </c>
      <c r="B15304" s="2">
        <v>40908</v>
      </c>
      <c r="C15304" s="1">
        <v>40</v>
      </c>
      <c r="D15304" t="s">
        <v>758</v>
      </c>
      <c r="E15304">
        <v>42</v>
      </c>
      <c r="F15304" t="s">
        <v>35</v>
      </c>
      <c r="G15304">
        <v>1</v>
      </c>
      <c r="H15304">
        <v>1</v>
      </c>
      <c r="I15304">
        <v>1</v>
      </c>
      <c r="J15304">
        <f t="shared" si="251"/>
        <v>1</v>
      </c>
      <c r="K15304">
        <v>19</v>
      </c>
      <c r="L15304" s="8">
        <f>COUNTIFS($D$2:$D15304,D15304)</f>
        <v>475</v>
      </c>
    </row>
    <row r="15305" spans="1:12" x14ac:dyDescent="0.2">
      <c r="A15305" s="1">
        <v>1112186</v>
      </c>
      <c r="B15305" s="2">
        <v>40908</v>
      </c>
      <c r="C15305">
        <v>42</v>
      </c>
      <c r="D15305" t="s">
        <v>35</v>
      </c>
      <c r="E15305" s="1">
        <v>40</v>
      </c>
      <c r="F15305" t="s">
        <v>758</v>
      </c>
      <c r="G15305">
        <v>0</v>
      </c>
      <c r="H15305">
        <v>1</v>
      </c>
      <c r="I15305">
        <v>1</v>
      </c>
      <c r="J15305">
        <f t="shared" si="251"/>
        <v>1</v>
      </c>
      <c r="K15305">
        <v>19</v>
      </c>
      <c r="L15305" s="8">
        <f>COUNTIFS($D$2:$D15305,D15305)</f>
        <v>133</v>
      </c>
    </row>
    <row r="15306" spans="1:12" x14ac:dyDescent="0.2">
      <c r="A15306" s="1">
        <v>1112187</v>
      </c>
      <c r="B15306" s="2">
        <v>40908</v>
      </c>
      <c r="C15306" s="1">
        <v>10</v>
      </c>
      <c r="D15306" t="s">
        <v>47</v>
      </c>
      <c r="E15306">
        <v>58</v>
      </c>
      <c r="F15306" t="s">
        <v>663</v>
      </c>
      <c r="G15306">
        <v>1</v>
      </c>
      <c r="H15306">
        <v>1</v>
      </c>
      <c r="I15306">
        <v>0</v>
      </c>
      <c r="J15306">
        <f t="shared" si="251"/>
        <v>3</v>
      </c>
      <c r="K15306">
        <v>19</v>
      </c>
      <c r="L15306" s="8">
        <f>COUNTIFS($D$2:$D15306,D15306)</f>
        <v>753</v>
      </c>
    </row>
    <row r="15307" spans="1:12" x14ac:dyDescent="0.2">
      <c r="A15307" s="1">
        <v>1112187</v>
      </c>
      <c r="B15307" s="2">
        <v>40908</v>
      </c>
      <c r="C15307">
        <v>58</v>
      </c>
      <c r="D15307" t="s">
        <v>663</v>
      </c>
      <c r="E15307" s="1">
        <v>10</v>
      </c>
      <c r="F15307" t="s">
        <v>47</v>
      </c>
      <c r="G15307">
        <v>0</v>
      </c>
      <c r="H15307">
        <v>0</v>
      </c>
      <c r="I15307">
        <v>1</v>
      </c>
      <c r="J15307">
        <f t="shared" si="251"/>
        <v>0</v>
      </c>
      <c r="K15307">
        <v>19</v>
      </c>
      <c r="L15307" s="8">
        <f>COUNTIFS($D$2:$D15307,D15307)</f>
        <v>183</v>
      </c>
    </row>
    <row r="15308" spans="1:12" x14ac:dyDescent="0.2">
      <c r="A15308" s="1">
        <v>1112188</v>
      </c>
      <c r="B15308" s="2">
        <v>40909</v>
      </c>
      <c r="C15308" s="1">
        <v>28</v>
      </c>
      <c r="D15308" t="s">
        <v>320</v>
      </c>
      <c r="E15308">
        <v>16</v>
      </c>
      <c r="F15308" t="s">
        <v>37</v>
      </c>
      <c r="G15308">
        <v>1</v>
      </c>
      <c r="H15308">
        <v>0</v>
      </c>
      <c r="I15308">
        <v>1</v>
      </c>
      <c r="J15308">
        <f t="shared" si="251"/>
        <v>0</v>
      </c>
      <c r="K15308">
        <v>19</v>
      </c>
      <c r="L15308" s="8">
        <f>COUNTIFS($D$2:$D15308,D15308)</f>
        <v>209</v>
      </c>
    </row>
    <row r="15309" spans="1:12" x14ac:dyDescent="0.2">
      <c r="A15309" s="1">
        <v>1112188</v>
      </c>
      <c r="B15309" s="2">
        <v>40909</v>
      </c>
      <c r="C15309">
        <v>16</v>
      </c>
      <c r="D15309" t="s">
        <v>37</v>
      </c>
      <c r="E15309" s="1">
        <v>28</v>
      </c>
      <c r="F15309" t="s">
        <v>320</v>
      </c>
      <c r="G15309">
        <v>0</v>
      </c>
      <c r="H15309">
        <v>1</v>
      </c>
      <c r="I15309">
        <v>0</v>
      </c>
      <c r="J15309">
        <f t="shared" si="251"/>
        <v>3</v>
      </c>
      <c r="K15309">
        <v>18</v>
      </c>
      <c r="L15309" s="8">
        <f>COUNTIFS($D$2:$D15309,D15309)</f>
        <v>752</v>
      </c>
    </row>
    <row r="15310" spans="1:12" x14ac:dyDescent="0.2">
      <c r="A15310" s="1">
        <v>1112189</v>
      </c>
      <c r="B15310" s="2">
        <v>40909</v>
      </c>
      <c r="C15310" s="1">
        <v>31</v>
      </c>
      <c r="D15310" t="s">
        <v>447</v>
      </c>
      <c r="E15310">
        <v>20</v>
      </c>
      <c r="F15310" t="s">
        <v>45</v>
      </c>
      <c r="G15310">
        <v>1</v>
      </c>
      <c r="H15310">
        <v>1</v>
      </c>
      <c r="I15310">
        <v>0</v>
      </c>
      <c r="J15310">
        <f t="shared" si="251"/>
        <v>3</v>
      </c>
      <c r="K15310">
        <v>19</v>
      </c>
      <c r="L15310" s="8">
        <f>COUNTIFS($D$2:$D15310,D15310)</f>
        <v>399</v>
      </c>
    </row>
    <row r="15311" spans="1:12" x14ac:dyDescent="0.2">
      <c r="A15311" s="1">
        <v>1112189</v>
      </c>
      <c r="B15311" s="2">
        <v>40909</v>
      </c>
      <c r="C15311">
        <v>20</v>
      </c>
      <c r="D15311" t="s">
        <v>45</v>
      </c>
      <c r="E15311" s="1">
        <v>31</v>
      </c>
      <c r="F15311" t="s">
        <v>447</v>
      </c>
      <c r="G15311">
        <v>0</v>
      </c>
      <c r="H15311">
        <v>0</v>
      </c>
      <c r="I15311">
        <v>1</v>
      </c>
      <c r="J15311">
        <f t="shared" si="251"/>
        <v>0</v>
      </c>
      <c r="K15311">
        <v>19</v>
      </c>
      <c r="L15311" s="8">
        <f>COUNTIFS($D$2:$D15311,D15311)</f>
        <v>563</v>
      </c>
    </row>
    <row r="15312" spans="1:12" x14ac:dyDescent="0.2">
      <c r="A15312" s="1">
        <v>1112190</v>
      </c>
      <c r="B15312" s="2">
        <v>40910</v>
      </c>
      <c r="C15312" s="1">
        <v>42</v>
      </c>
      <c r="D15312" t="s">
        <v>35</v>
      </c>
      <c r="E15312">
        <v>14</v>
      </c>
      <c r="F15312" t="s">
        <v>27</v>
      </c>
      <c r="G15312">
        <v>1</v>
      </c>
      <c r="H15312">
        <v>1</v>
      </c>
      <c r="I15312">
        <v>2</v>
      </c>
      <c r="J15312">
        <f t="shared" si="251"/>
        <v>0</v>
      </c>
      <c r="K15312">
        <v>20</v>
      </c>
      <c r="L15312" s="8">
        <f>COUNTIFS($D$2:$D15312,D15312)</f>
        <v>134</v>
      </c>
    </row>
    <row r="15313" spans="1:12" x14ac:dyDescent="0.2">
      <c r="A15313" s="1">
        <v>1112190</v>
      </c>
      <c r="B15313" s="2">
        <v>40910</v>
      </c>
      <c r="C15313">
        <v>14</v>
      </c>
      <c r="D15313" t="s">
        <v>27</v>
      </c>
      <c r="E15313" s="1">
        <v>42</v>
      </c>
      <c r="F15313" t="s">
        <v>35</v>
      </c>
      <c r="G15313">
        <v>0</v>
      </c>
      <c r="H15313">
        <v>2</v>
      </c>
      <c r="I15313">
        <v>1</v>
      </c>
      <c r="J15313">
        <f t="shared" si="251"/>
        <v>3</v>
      </c>
      <c r="K15313">
        <v>20</v>
      </c>
      <c r="L15313" s="8">
        <f>COUNTIFS($D$2:$D15313,D15313)</f>
        <v>754</v>
      </c>
    </row>
    <row r="15314" spans="1:12" x14ac:dyDescent="0.2">
      <c r="A15314" s="1">
        <v>1112191</v>
      </c>
      <c r="B15314" s="2">
        <v>40910</v>
      </c>
      <c r="C15314" s="1">
        <v>58</v>
      </c>
      <c r="D15314" t="s">
        <v>663</v>
      </c>
      <c r="E15314">
        <v>30</v>
      </c>
      <c r="F15314" t="s">
        <v>561</v>
      </c>
      <c r="G15314">
        <v>1</v>
      </c>
      <c r="H15314">
        <v>1</v>
      </c>
      <c r="I15314">
        <v>2</v>
      </c>
      <c r="J15314">
        <f t="shared" si="251"/>
        <v>0</v>
      </c>
      <c r="K15314">
        <v>20</v>
      </c>
      <c r="L15314" s="8">
        <f>COUNTIFS($D$2:$D15314,D15314)</f>
        <v>184</v>
      </c>
    </row>
    <row r="15315" spans="1:12" x14ac:dyDescent="0.2">
      <c r="A15315" s="1">
        <v>1112191</v>
      </c>
      <c r="B15315" s="2">
        <v>40910</v>
      </c>
      <c r="C15315">
        <v>30</v>
      </c>
      <c r="D15315" t="s">
        <v>561</v>
      </c>
      <c r="E15315" s="1">
        <v>58</v>
      </c>
      <c r="F15315" t="s">
        <v>663</v>
      </c>
      <c r="G15315">
        <v>0</v>
      </c>
      <c r="H15315">
        <v>2</v>
      </c>
      <c r="I15315">
        <v>1</v>
      </c>
      <c r="J15315">
        <f t="shared" si="251"/>
        <v>3</v>
      </c>
      <c r="K15315">
        <v>20</v>
      </c>
      <c r="L15315" s="8">
        <f>COUNTIFS($D$2:$D15315,D15315)</f>
        <v>184</v>
      </c>
    </row>
    <row r="15316" spans="1:12" x14ac:dyDescent="0.2">
      <c r="A15316" s="1">
        <v>1112192</v>
      </c>
      <c r="B15316" s="2">
        <v>40910</v>
      </c>
      <c r="C15316" s="1">
        <v>41</v>
      </c>
      <c r="D15316" t="s">
        <v>759</v>
      </c>
      <c r="E15316">
        <v>24</v>
      </c>
      <c r="F15316" t="s">
        <v>319</v>
      </c>
      <c r="G15316">
        <v>1</v>
      </c>
      <c r="H15316">
        <v>1</v>
      </c>
      <c r="I15316">
        <v>2</v>
      </c>
      <c r="J15316">
        <f t="shared" si="251"/>
        <v>0</v>
      </c>
      <c r="K15316">
        <v>20</v>
      </c>
      <c r="L15316" s="8">
        <f>COUNTIFS($D$2:$D15316,D15316)</f>
        <v>678</v>
      </c>
    </row>
    <row r="15317" spans="1:12" x14ac:dyDescent="0.2">
      <c r="A15317" s="1">
        <v>1112192</v>
      </c>
      <c r="B15317" s="2">
        <v>40910</v>
      </c>
      <c r="C15317">
        <v>24</v>
      </c>
      <c r="D15317" t="s">
        <v>319</v>
      </c>
      <c r="E15317" s="1">
        <v>41</v>
      </c>
      <c r="F15317" t="s">
        <v>759</v>
      </c>
      <c r="G15317">
        <v>0</v>
      </c>
      <c r="H15317">
        <v>2</v>
      </c>
      <c r="I15317">
        <v>1</v>
      </c>
      <c r="J15317">
        <f t="shared" si="251"/>
        <v>3</v>
      </c>
      <c r="K15317">
        <v>20</v>
      </c>
      <c r="L15317" s="8">
        <f>COUNTIFS($D$2:$D15317,D15317)</f>
        <v>134</v>
      </c>
    </row>
    <row r="15318" spans="1:12" x14ac:dyDescent="0.2">
      <c r="A15318" s="1">
        <v>1112193</v>
      </c>
      <c r="B15318" s="2">
        <v>40910</v>
      </c>
      <c r="C15318" s="1">
        <v>32</v>
      </c>
      <c r="D15318" t="s">
        <v>559</v>
      </c>
      <c r="E15318">
        <v>25</v>
      </c>
      <c r="F15318" t="s">
        <v>325</v>
      </c>
      <c r="G15318">
        <v>1</v>
      </c>
      <c r="H15318">
        <v>0</v>
      </c>
      <c r="I15318">
        <v>2</v>
      </c>
      <c r="J15318">
        <f t="shared" si="251"/>
        <v>0</v>
      </c>
      <c r="K15318">
        <v>20</v>
      </c>
      <c r="L15318" s="8">
        <f>COUNTIFS($D$2:$D15318,D15318)</f>
        <v>754</v>
      </c>
    </row>
    <row r="15319" spans="1:12" x14ac:dyDescent="0.2">
      <c r="A15319" s="1">
        <v>1112193</v>
      </c>
      <c r="B15319" s="2">
        <v>40910</v>
      </c>
      <c r="C15319">
        <v>25</v>
      </c>
      <c r="D15319" t="s">
        <v>325</v>
      </c>
      <c r="E15319" s="1">
        <v>32</v>
      </c>
      <c r="F15319" t="s">
        <v>559</v>
      </c>
      <c r="G15319">
        <v>0</v>
      </c>
      <c r="H15319">
        <v>2</v>
      </c>
      <c r="I15319">
        <v>0</v>
      </c>
      <c r="J15319">
        <f t="shared" si="251"/>
        <v>3</v>
      </c>
      <c r="K15319">
        <v>20</v>
      </c>
      <c r="L15319" s="8">
        <f>COUNTIFS($D$2:$D15319,D15319)</f>
        <v>20</v>
      </c>
    </row>
    <row r="15320" spans="1:12" x14ac:dyDescent="0.2">
      <c r="A15320" s="1">
        <v>1112194</v>
      </c>
      <c r="B15320" s="2">
        <v>40910</v>
      </c>
      <c r="C15320" s="1">
        <v>36</v>
      </c>
      <c r="D15320" t="s">
        <v>25</v>
      </c>
      <c r="E15320">
        <v>10</v>
      </c>
      <c r="F15320" t="s">
        <v>47</v>
      </c>
      <c r="G15320">
        <v>1</v>
      </c>
      <c r="H15320">
        <v>2</v>
      </c>
      <c r="I15320">
        <v>1</v>
      </c>
      <c r="J15320">
        <f t="shared" si="251"/>
        <v>3</v>
      </c>
      <c r="K15320">
        <v>20</v>
      </c>
      <c r="L15320" s="8">
        <f>COUNTIFS($D$2:$D15320,D15320)</f>
        <v>400</v>
      </c>
    </row>
    <row r="15321" spans="1:12" x14ac:dyDescent="0.2">
      <c r="A15321" s="1">
        <v>1112194</v>
      </c>
      <c r="B15321" s="2">
        <v>40910</v>
      </c>
      <c r="C15321">
        <v>10</v>
      </c>
      <c r="D15321" t="s">
        <v>47</v>
      </c>
      <c r="E15321" s="1">
        <v>36</v>
      </c>
      <c r="F15321" t="s">
        <v>25</v>
      </c>
      <c r="G15321">
        <v>0</v>
      </c>
      <c r="H15321">
        <v>1</v>
      </c>
      <c r="I15321">
        <v>2</v>
      </c>
      <c r="J15321">
        <f t="shared" si="251"/>
        <v>0</v>
      </c>
      <c r="K15321">
        <v>20</v>
      </c>
      <c r="L15321" s="8">
        <f>COUNTIFS($D$2:$D15321,D15321)</f>
        <v>754</v>
      </c>
    </row>
    <row r="15322" spans="1:12" x14ac:dyDescent="0.2">
      <c r="A15322" s="1">
        <v>1112195</v>
      </c>
      <c r="B15322" s="9">
        <v>40911</v>
      </c>
      <c r="C15322" s="1">
        <v>63</v>
      </c>
      <c r="D15322" t="s">
        <v>777</v>
      </c>
      <c r="E15322">
        <v>31</v>
      </c>
      <c r="F15322" t="s">
        <v>447</v>
      </c>
      <c r="G15322">
        <v>1</v>
      </c>
      <c r="H15322">
        <v>1</v>
      </c>
      <c r="I15322">
        <v>4</v>
      </c>
      <c r="J15322">
        <f t="shared" si="251"/>
        <v>0</v>
      </c>
      <c r="K15322">
        <v>20</v>
      </c>
      <c r="L15322" s="8">
        <f>COUNTIFS($D$2:$D15322,D15322)</f>
        <v>248</v>
      </c>
    </row>
    <row r="15323" spans="1:12" x14ac:dyDescent="0.2">
      <c r="A15323" s="1">
        <v>1112195</v>
      </c>
      <c r="B15323" s="9">
        <v>40911</v>
      </c>
      <c r="C15323">
        <v>31</v>
      </c>
      <c r="D15323" t="s">
        <v>447</v>
      </c>
      <c r="E15323" s="1">
        <v>63</v>
      </c>
      <c r="F15323" t="s">
        <v>777</v>
      </c>
      <c r="G15323">
        <v>0</v>
      </c>
      <c r="H15323">
        <v>4</v>
      </c>
      <c r="I15323">
        <v>1</v>
      </c>
      <c r="J15323">
        <f t="shared" si="251"/>
        <v>3</v>
      </c>
      <c r="K15323">
        <v>20</v>
      </c>
      <c r="L15323" s="8">
        <f>COUNTIFS($D$2:$D15323,D15323)</f>
        <v>400</v>
      </c>
    </row>
    <row r="15324" spans="1:12" x14ac:dyDescent="0.2">
      <c r="A15324" s="1">
        <v>1112196</v>
      </c>
      <c r="B15324" s="9">
        <v>40911</v>
      </c>
      <c r="C15324" s="1">
        <v>26</v>
      </c>
      <c r="D15324" t="s">
        <v>17</v>
      </c>
      <c r="E15324">
        <v>28</v>
      </c>
      <c r="F15324" t="s">
        <v>320</v>
      </c>
      <c r="G15324">
        <v>1</v>
      </c>
      <c r="H15324">
        <v>1</v>
      </c>
      <c r="I15324">
        <v>0</v>
      </c>
      <c r="J15324">
        <f t="shared" si="251"/>
        <v>3</v>
      </c>
      <c r="K15324">
        <v>19</v>
      </c>
      <c r="L15324" s="8">
        <f>COUNTIFS($D$2:$D15324,D15324)</f>
        <v>753</v>
      </c>
    </row>
    <row r="15325" spans="1:12" x14ac:dyDescent="0.2">
      <c r="A15325" s="1">
        <v>1112196</v>
      </c>
      <c r="B15325" s="9">
        <v>40911</v>
      </c>
      <c r="C15325">
        <v>28</v>
      </c>
      <c r="D15325" t="s">
        <v>320</v>
      </c>
      <c r="E15325" s="1">
        <v>26</v>
      </c>
      <c r="F15325" t="s">
        <v>17</v>
      </c>
      <c r="G15325">
        <v>0</v>
      </c>
      <c r="H15325">
        <v>0</v>
      </c>
      <c r="I15325">
        <v>1</v>
      </c>
      <c r="J15325">
        <f t="shared" si="251"/>
        <v>0</v>
      </c>
      <c r="K15325">
        <v>20</v>
      </c>
      <c r="L15325" s="8">
        <f>COUNTIFS($D$2:$D15325,D15325)</f>
        <v>210</v>
      </c>
    </row>
    <row r="15326" spans="1:12" x14ac:dyDescent="0.2">
      <c r="A15326" s="1">
        <v>1112197</v>
      </c>
      <c r="B15326" s="9">
        <v>40911</v>
      </c>
      <c r="C15326" s="1">
        <v>20</v>
      </c>
      <c r="D15326" t="s">
        <v>45</v>
      </c>
      <c r="E15326">
        <v>19</v>
      </c>
      <c r="F15326" t="s">
        <v>40</v>
      </c>
      <c r="G15326">
        <v>1</v>
      </c>
      <c r="H15326">
        <v>3</v>
      </c>
      <c r="I15326">
        <v>0</v>
      </c>
      <c r="J15326">
        <f t="shared" si="251"/>
        <v>3</v>
      </c>
      <c r="K15326">
        <v>20</v>
      </c>
      <c r="L15326" s="8">
        <f>COUNTIFS($D$2:$D15326,D15326)</f>
        <v>564</v>
      </c>
    </row>
    <row r="15327" spans="1:12" x14ac:dyDescent="0.2">
      <c r="A15327" s="1">
        <v>1112197</v>
      </c>
      <c r="B15327" s="9">
        <v>40911</v>
      </c>
      <c r="C15327">
        <v>19</v>
      </c>
      <c r="D15327" t="s">
        <v>40</v>
      </c>
      <c r="E15327" s="1">
        <v>20</v>
      </c>
      <c r="F15327" t="s">
        <v>45</v>
      </c>
      <c r="G15327">
        <v>0</v>
      </c>
      <c r="H15327">
        <v>0</v>
      </c>
      <c r="I15327">
        <v>3</v>
      </c>
      <c r="J15327">
        <f t="shared" si="251"/>
        <v>0</v>
      </c>
      <c r="K15327">
        <v>20</v>
      </c>
      <c r="L15327" s="8">
        <f>COUNTIFS($D$2:$D15327,D15327)</f>
        <v>754</v>
      </c>
    </row>
    <row r="15328" spans="1:12" x14ac:dyDescent="0.2">
      <c r="A15328" s="1">
        <v>1112198</v>
      </c>
      <c r="B15328" s="9">
        <v>40912</v>
      </c>
      <c r="C15328" s="1">
        <v>22</v>
      </c>
      <c r="D15328" t="s">
        <v>15</v>
      </c>
      <c r="E15328">
        <v>21</v>
      </c>
      <c r="F15328" t="s">
        <v>10</v>
      </c>
      <c r="G15328">
        <v>1</v>
      </c>
      <c r="H15328">
        <v>3</v>
      </c>
      <c r="I15328">
        <v>0</v>
      </c>
      <c r="J15328">
        <f t="shared" si="251"/>
        <v>3</v>
      </c>
      <c r="K15328">
        <v>20</v>
      </c>
      <c r="L15328" s="8">
        <f>COUNTIFS($D$2:$D15328,D15328)</f>
        <v>674</v>
      </c>
    </row>
    <row r="15329" spans="1:12" x14ac:dyDescent="0.2">
      <c r="A15329" s="1">
        <v>1112198</v>
      </c>
      <c r="B15329" s="9">
        <v>40912</v>
      </c>
      <c r="C15329">
        <v>21</v>
      </c>
      <c r="D15329" t="s">
        <v>10</v>
      </c>
      <c r="E15329" s="1">
        <v>22</v>
      </c>
      <c r="F15329" t="s">
        <v>15</v>
      </c>
      <c r="G15329">
        <v>0</v>
      </c>
      <c r="H15329">
        <v>0</v>
      </c>
      <c r="I15329">
        <v>3</v>
      </c>
      <c r="J15329">
        <f t="shared" si="251"/>
        <v>0</v>
      </c>
      <c r="K15329">
        <v>20</v>
      </c>
      <c r="L15329" s="8">
        <f>COUNTIFS($D$2:$D15329,D15329)</f>
        <v>754</v>
      </c>
    </row>
    <row r="15330" spans="1:12" x14ac:dyDescent="0.2">
      <c r="A15330" s="1">
        <v>1112199</v>
      </c>
      <c r="B15330" s="9">
        <v>40912</v>
      </c>
      <c r="C15330" s="1">
        <v>16</v>
      </c>
      <c r="D15330" t="s">
        <v>37</v>
      </c>
      <c r="E15330">
        <v>40</v>
      </c>
      <c r="F15330" t="s">
        <v>758</v>
      </c>
      <c r="G15330">
        <v>1</v>
      </c>
      <c r="H15330">
        <v>1</v>
      </c>
      <c r="I15330">
        <v>2</v>
      </c>
      <c r="J15330">
        <f t="shared" si="251"/>
        <v>0</v>
      </c>
      <c r="K15330">
        <v>19</v>
      </c>
      <c r="L15330" s="8">
        <f>COUNTIFS($D$2:$D15330,D15330)</f>
        <v>753</v>
      </c>
    </row>
    <row r="15331" spans="1:12" x14ac:dyDescent="0.2">
      <c r="A15331" s="1">
        <v>1112199</v>
      </c>
      <c r="B15331" s="9">
        <v>40912</v>
      </c>
      <c r="C15331">
        <v>40</v>
      </c>
      <c r="D15331" t="s">
        <v>758</v>
      </c>
      <c r="E15331" s="1">
        <v>16</v>
      </c>
      <c r="F15331" t="s">
        <v>37</v>
      </c>
      <c r="G15331">
        <v>0</v>
      </c>
      <c r="H15331">
        <v>2</v>
      </c>
      <c r="I15331">
        <v>1</v>
      </c>
      <c r="J15331">
        <f t="shared" si="251"/>
        <v>3</v>
      </c>
      <c r="K15331">
        <v>20</v>
      </c>
      <c r="L15331" s="8">
        <f>COUNTIFS($D$2:$D15331,D15331)</f>
        <v>476</v>
      </c>
    </row>
    <row r="15332" spans="1:12" x14ac:dyDescent="0.2">
      <c r="A15332" s="1">
        <v>1112200</v>
      </c>
      <c r="B15332" s="9">
        <v>40919</v>
      </c>
      <c r="C15332" s="1">
        <v>26</v>
      </c>
      <c r="D15332" t="s">
        <v>17</v>
      </c>
      <c r="E15332">
        <v>16</v>
      </c>
      <c r="F15332" t="s">
        <v>37</v>
      </c>
      <c r="G15332">
        <v>1</v>
      </c>
      <c r="H15332">
        <v>2</v>
      </c>
      <c r="I15332">
        <v>0</v>
      </c>
      <c r="J15332">
        <f t="shared" si="251"/>
        <v>3</v>
      </c>
      <c r="K15332">
        <v>20</v>
      </c>
      <c r="L15332" s="8">
        <f>COUNTIFS($D$2:$D15332,D15332)</f>
        <v>754</v>
      </c>
    </row>
    <row r="15333" spans="1:12" x14ac:dyDescent="0.2">
      <c r="A15333" s="1">
        <v>1112200</v>
      </c>
      <c r="B15333" s="9">
        <v>40919</v>
      </c>
      <c r="C15333">
        <v>16</v>
      </c>
      <c r="D15333" t="s">
        <v>37</v>
      </c>
      <c r="E15333" s="1">
        <v>26</v>
      </c>
      <c r="F15333" t="s">
        <v>17</v>
      </c>
      <c r="G15333">
        <v>0</v>
      </c>
      <c r="H15333">
        <v>0</v>
      </c>
      <c r="I15333">
        <v>2</v>
      </c>
      <c r="J15333">
        <f t="shared" si="251"/>
        <v>0</v>
      </c>
      <c r="K15333">
        <v>20</v>
      </c>
      <c r="L15333" s="8">
        <f>COUNTIFS($D$2:$D15333,D15333)</f>
        <v>754</v>
      </c>
    </row>
    <row r="15334" spans="1:12" x14ac:dyDescent="0.2">
      <c r="A15334" s="1">
        <v>1112201</v>
      </c>
      <c r="B15334" s="9">
        <v>40922</v>
      </c>
      <c r="C15334" s="1">
        <v>28</v>
      </c>
      <c r="D15334" t="s">
        <v>320</v>
      </c>
      <c r="E15334">
        <v>30</v>
      </c>
      <c r="F15334" t="s">
        <v>561</v>
      </c>
      <c r="G15334">
        <v>1</v>
      </c>
      <c r="H15334">
        <v>1</v>
      </c>
      <c r="I15334">
        <v>2</v>
      </c>
      <c r="J15334">
        <f t="shared" si="251"/>
        <v>0</v>
      </c>
      <c r="K15334">
        <v>21</v>
      </c>
      <c r="L15334" s="8">
        <f>COUNTIFS($D$2:$D15334,D15334)</f>
        <v>211</v>
      </c>
    </row>
    <row r="15335" spans="1:12" x14ac:dyDescent="0.2">
      <c r="A15335" s="1">
        <v>1112201</v>
      </c>
      <c r="B15335" s="9">
        <v>40922</v>
      </c>
      <c r="C15335">
        <v>30</v>
      </c>
      <c r="D15335" t="s">
        <v>561</v>
      </c>
      <c r="E15335" s="1">
        <v>28</v>
      </c>
      <c r="F15335" t="s">
        <v>320</v>
      </c>
      <c r="G15335">
        <v>0</v>
      </c>
      <c r="H15335">
        <v>2</v>
      </c>
      <c r="I15335">
        <v>1</v>
      </c>
      <c r="J15335">
        <f t="shared" si="251"/>
        <v>3</v>
      </c>
      <c r="K15335">
        <v>21</v>
      </c>
      <c r="L15335" s="8">
        <f>COUNTIFS($D$2:$D15335,D15335)</f>
        <v>185</v>
      </c>
    </row>
    <row r="15336" spans="1:12" x14ac:dyDescent="0.2">
      <c r="A15336" s="1">
        <v>1112202</v>
      </c>
      <c r="B15336" s="9">
        <v>40922</v>
      </c>
      <c r="C15336" s="1">
        <v>26</v>
      </c>
      <c r="D15336" t="s">
        <v>17</v>
      </c>
      <c r="E15336">
        <v>42</v>
      </c>
      <c r="F15336" t="s">
        <v>35</v>
      </c>
      <c r="G15336">
        <v>1</v>
      </c>
      <c r="H15336">
        <v>1</v>
      </c>
      <c r="I15336">
        <v>1</v>
      </c>
      <c r="J15336">
        <f t="shared" si="251"/>
        <v>1</v>
      </c>
      <c r="K15336">
        <v>21</v>
      </c>
      <c r="L15336" s="8">
        <f>COUNTIFS($D$2:$D15336,D15336)</f>
        <v>755</v>
      </c>
    </row>
    <row r="15337" spans="1:12" x14ac:dyDescent="0.2">
      <c r="A15337" s="1">
        <v>1112202</v>
      </c>
      <c r="B15337" s="9">
        <v>40922</v>
      </c>
      <c r="C15337">
        <v>42</v>
      </c>
      <c r="D15337" t="s">
        <v>35</v>
      </c>
      <c r="E15337" s="1">
        <v>26</v>
      </c>
      <c r="F15337" t="s">
        <v>17</v>
      </c>
      <c r="G15337">
        <v>0</v>
      </c>
      <c r="H15337">
        <v>1</v>
      </c>
      <c r="I15337">
        <v>1</v>
      </c>
      <c r="J15337">
        <f t="shared" si="251"/>
        <v>1</v>
      </c>
      <c r="K15337">
        <v>21</v>
      </c>
      <c r="L15337" s="8">
        <f>COUNTIFS($D$2:$D15337,D15337)</f>
        <v>135</v>
      </c>
    </row>
    <row r="15338" spans="1:12" x14ac:dyDescent="0.2">
      <c r="A15338" s="1">
        <v>1112203</v>
      </c>
      <c r="B15338" s="9">
        <v>40922</v>
      </c>
      <c r="C15338" s="1">
        <v>21</v>
      </c>
      <c r="D15338" t="s">
        <v>10</v>
      </c>
      <c r="E15338">
        <v>40</v>
      </c>
      <c r="F15338" t="s">
        <v>758</v>
      </c>
      <c r="G15338">
        <v>1</v>
      </c>
      <c r="H15338">
        <v>3</v>
      </c>
      <c r="I15338">
        <v>0</v>
      </c>
      <c r="J15338">
        <f t="shared" si="251"/>
        <v>3</v>
      </c>
      <c r="K15338">
        <v>21</v>
      </c>
      <c r="L15338" s="8">
        <f>COUNTIFS($D$2:$D15338,D15338)</f>
        <v>755</v>
      </c>
    </row>
    <row r="15339" spans="1:12" x14ac:dyDescent="0.2">
      <c r="A15339" s="1">
        <v>1112203</v>
      </c>
      <c r="B15339" s="9">
        <v>40922</v>
      </c>
      <c r="C15339">
        <v>40</v>
      </c>
      <c r="D15339" t="s">
        <v>758</v>
      </c>
      <c r="E15339" s="1">
        <v>21</v>
      </c>
      <c r="F15339" t="s">
        <v>10</v>
      </c>
      <c r="G15339">
        <v>0</v>
      </c>
      <c r="H15339">
        <v>0</v>
      </c>
      <c r="I15339">
        <v>3</v>
      </c>
      <c r="J15339">
        <f t="shared" si="251"/>
        <v>0</v>
      </c>
      <c r="K15339">
        <v>21</v>
      </c>
      <c r="L15339" s="8">
        <f>COUNTIFS($D$2:$D15339,D15339)</f>
        <v>477</v>
      </c>
    </row>
    <row r="15340" spans="1:12" x14ac:dyDescent="0.2">
      <c r="A15340" s="1">
        <v>1112204</v>
      </c>
      <c r="B15340" s="9">
        <v>40922</v>
      </c>
      <c r="C15340" s="1">
        <v>19</v>
      </c>
      <c r="D15340" t="s">
        <v>40</v>
      </c>
      <c r="E15340">
        <v>24</v>
      </c>
      <c r="F15340" t="s">
        <v>319</v>
      </c>
      <c r="G15340">
        <v>1</v>
      </c>
      <c r="H15340">
        <v>0</v>
      </c>
      <c r="I15340">
        <v>0</v>
      </c>
      <c r="J15340">
        <f t="shared" si="251"/>
        <v>1</v>
      </c>
      <c r="K15340">
        <v>21</v>
      </c>
      <c r="L15340" s="8">
        <f>COUNTIFS($D$2:$D15340,D15340)</f>
        <v>755</v>
      </c>
    </row>
    <row r="15341" spans="1:12" x14ac:dyDescent="0.2">
      <c r="A15341" s="1">
        <v>1112204</v>
      </c>
      <c r="B15341" s="9">
        <v>40922</v>
      </c>
      <c r="C15341">
        <v>24</v>
      </c>
      <c r="D15341" t="s">
        <v>319</v>
      </c>
      <c r="E15341" s="1">
        <v>19</v>
      </c>
      <c r="F15341" t="s">
        <v>40</v>
      </c>
      <c r="G15341">
        <v>0</v>
      </c>
      <c r="H15341">
        <v>0</v>
      </c>
      <c r="I15341">
        <v>0</v>
      </c>
      <c r="J15341">
        <f t="shared" si="251"/>
        <v>1</v>
      </c>
      <c r="K15341">
        <v>21</v>
      </c>
      <c r="L15341" s="8">
        <f>COUNTIFS($D$2:$D15341,D15341)</f>
        <v>135</v>
      </c>
    </row>
    <row r="15342" spans="1:12" x14ac:dyDescent="0.2">
      <c r="A15342" s="1">
        <v>1112205</v>
      </c>
      <c r="B15342" s="2">
        <v>40922</v>
      </c>
      <c r="C15342" s="1">
        <v>14</v>
      </c>
      <c r="D15342" t="s">
        <v>27</v>
      </c>
      <c r="E15342">
        <v>31</v>
      </c>
      <c r="F15342" t="s">
        <v>447</v>
      </c>
      <c r="G15342">
        <v>1</v>
      </c>
      <c r="H15342">
        <v>1</v>
      </c>
      <c r="I15342">
        <v>0</v>
      </c>
      <c r="J15342">
        <f t="shared" si="251"/>
        <v>3</v>
      </c>
      <c r="K15342">
        <v>21</v>
      </c>
      <c r="L15342" s="8">
        <f>COUNTIFS($D$2:$D15342,D15342)</f>
        <v>755</v>
      </c>
    </row>
    <row r="15343" spans="1:12" x14ac:dyDescent="0.2">
      <c r="A15343" s="1">
        <v>1112205</v>
      </c>
      <c r="B15343" s="9">
        <v>40922</v>
      </c>
      <c r="C15343">
        <v>31</v>
      </c>
      <c r="D15343" t="s">
        <v>447</v>
      </c>
      <c r="E15343" s="1">
        <v>14</v>
      </c>
      <c r="F15343" t="s">
        <v>27</v>
      </c>
      <c r="G15343">
        <v>0</v>
      </c>
      <c r="H15343">
        <v>0</v>
      </c>
      <c r="I15343">
        <v>1</v>
      </c>
      <c r="J15343">
        <f t="shared" si="251"/>
        <v>0</v>
      </c>
      <c r="K15343">
        <v>21</v>
      </c>
      <c r="L15343" s="8">
        <f>COUNTIFS($D$2:$D15343,D15343)</f>
        <v>401</v>
      </c>
    </row>
    <row r="15344" spans="1:12" x14ac:dyDescent="0.2">
      <c r="A15344" s="1">
        <v>1112206</v>
      </c>
      <c r="B15344" s="9">
        <v>40922</v>
      </c>
      <c r="C15344" s="1">
        <v>41</v>
      </c>
      <c r="D15344" t="s">
        <v>759</v>
      </c>
      <c r="E15344">
        <v>36</v>
      </c>
      <c r="F15344" t="s">
        <v>25</v>
      </c>
      <c r="G15344">
        <v>1</v>
      </c>
      <c r="H15344">
        <v>3</v>
      </c>
      <c r="I15344">
        <v>1</v>
      </c>
      <c r="J15344">
        <f t="shared" si="251"/>
        <v>3</v>
      </c>
      <c r="K15344">
        <v>21</v>
      </c>
      <c r="L15344" s="8">
        <f>COUNTIFS($D$2:$D15344,D15344)</f>
        <v>679</v>
      </c>
    </row>
    <row r="15345" spans="1:12" x14ac:dyDescent="0.2">
      <c r="A15345" s="1">
        <v>1112206</v>
      </c>
      <c r="B15345" s="9">
        <v>40922</v>
      </c>
      <c r="C15345">
        <v>36</v>
      </c>
      <c r="D15345" t="s">
        <v>25</v>
      </c>
      <c r="E15345" s="1">
        <v>41</v>
      </c>
      <c r="F15345" t="s">
        <v>759</v>
      </c>
      <c r="G15345">
        <v>0</v>
      </c>
      <c r="H15345">
        <v>1</v>
      </c>
      <c r="I15345">
        <v>3</v>
      </c>
      <c r="J15345">
        <f t="shared" si="251"/>
        <v>0</v>
      </c>
      <c r="K15345">
        <v>21</v>
      </c>
      <c r="L15345" s="8">
        <f>COUNTIFS($D$2:$D15345,D15345)</f>
        <v>401</v>
      </c>
    </row>
    <row r="15346" spans="1:12" x14ac:dyDescent="0.2">
      <c r="A15346" s="1">
        <v>1112207</v>
      </c>
      <c r="B15346" s="9">
        <v>40922</v>
      </c>
      <c r="C15346" s="1">
        <v>32</v>
      </c>
      <c r="D15346" t="s">
        <v>559</v>
      </c>
      <c r="E15346">
        <v>16</v>
      </c>
      <c r="F15346" t="s">
        <v>37</v>
      </c>
      <c r="G15346">
        <v>1</v>
      </c>
      <c r="H15346">
        <v>1</v>
      </c>
      <c r="I15346">
        <v>1</v>
      </c>
      <c r="J15346">
        <f t="shared" si="251"/>
        <v>1</v>
      </c>
      <c r="K15346">
        <v>21</v>
      </c>
      <c r="L15346" s="8">
        <f>COUNTIFS($D$2:$D15346,D15346)</f>
        <v>755</v>
      </c>
    </row>
    <row r="15347" spans="1:12" x14ac:dyDescent="0.2">
      <c r="A15347" s="1">
        <v>1112207</v>
      </c>
      <c r="B15347" s="9">
        <v>40922</v>
      </c>
      <c r="C15347">
        <v>16</v>
      </c>
      <c r="D15347" t="s">
        <v>37</v>
      </c>
      <c r="E15347" s="1">
        <v>32</v>
      </c>
      <c r="F15347" t="s">
        <v>559</v>
      </c>
      <c r="G15347">
        <v>0</v>
      </c>
      <c r="H15347">
        <v>1</v>
      </c>
      <c r="I15347">
        <v>1</v>
      </c>
      <c r="J15347">
        <f t="shared" si="251"/>
        <v>1</v>
      </c>
      <c r="K15347">
        <v>21</v>
      </c>
      <c r="L15347" s="8">
        <f>COUNTIFS($D$2:$D15347,D15347)</f>
        <v>755</v>
      </c>
    </row>
    <row r="15348" spans="1:12" x14ac:dyDescent="0.2">
      <c r="A15348" s="1">
        <v>1112208</v>
      </c>
      <c r="B15348" s="9">
        <v>40923</v>
      </c>
      <c r="C15348" s="1">
        <v>22</v>
      </c>
      <c r="D15348" t="s">
        <v>15</v>
      </c>
      <c r="E15348">
        <v>58</v>
      </c>
      <c r="F15348" t="s">
        <v>663</v>
      </c>
      <c r="G15348">
        <v>1</v>
      </c>
      <c r="H15348">
        <v>1</v>
      </c>
      <c r="I15348">
        <v>0</v>
      </c>
      <c r="J15348">
        <f t="shared" si="251"/>
        <v>3</v>
      </c>
      <c r="K15348">
        <v>21</v>
      </c>
      <c r="L15348" s="8">
        <f>COUNTIFS($D$2:$D15348,D15348)</f>
        <v>675</v>
      </c>
    </row>
    <row r="15349" spans="1:12" x14ac:dyDescent="0.2">
      <c r="A15349" s="1">
        <v>1112208</v>
      </c>
      <c r="B15349" s="9">
        <v>40923</v>
      </c>
      <c r="C15349">
        <v>58</v>
      </c>
      <c r="D15349" t="s">
        <v>663</v>
      </c>
      <c r="E15349" s="1">
        <v>22</v>
      </c>
      <c r="F15349" t="s">
        <v>15</v>
      </c>
      <c r="G15349">
        <v>0</v>
      </c>
      <c r="H15349">
        <v>0</v>
      </c>
      <c r="I15349">
        <v>1</v>
      </c>
      <c r="J15349">
        <f t="shared" si="251"/>
        <v>0</v>
      </c>
      <c r="K15349">
        <v>21</v>
      </c>
      <c r="L15349" s="8">
        <f>COUNTIFS($D$2:$D15349,D15349)</f>
        <v>185</v>
      </c>
    </row>
    <row r="15350" spans="1:12" x14ac:dyDescent="0.2">
      <c r="A15350" s="1">
        <v>1112209</v>
      </c>
      <c r="B15350" s="9">
        <v>40923</v>
      </c>
      <c r="C15350" s="1">
        <v>25</v>
      </c>
      <c r="D15350" t="s">
        <v>325</v>
      </c>
      <c r="E15350">
        <v>10</v>
      </c>
      <c r="F15350" t="s">
        <v>47</v>
      </c>
      <c r="G15350">
        <v>1</v>
      </c>
      <c r="H15350">
        <v>3</v>
      </c>
      <c r="I15350">
        <v>2</v>
      </c>
      <c r="J15350">
        <f t="shared" si="251"/>
        <v>3</v>
      </c>
      <c r="K15350">
        <v>21</v>
      </c>
      <c r="L15350" s="8">
        <f>COUNTIFS($D$2:$D15350,D15350)</f>
        <v>21</v>
      </c>
    </row>
    <row r="15351" spans="1:12" x14ac:dyDescent="0.2">
      <c r="A15351" s="1">
        <v>1112209</v>
      </c>
      <c r="B15351" s="9">
        <v>40923</v>
      </c>
      <c r="C15351">
        <v>10</v>
      </c>
      <c r="D15351" t="s">
        <v>47</v>
      </c>
      <c r="E15351" s="1">
        <v>25</v>
      </c>
      <c r="F15351" t="s">
        <v>325</v>
      </c>
      <c r="G15351">
        <v>0</v>
      </c>
      <c r="H15351">
        <v>2</v>
      </c>
      <c r="I15351">
        <v>3</v>
      </c>
      <c r="J15351">
        <f t="shared" si="251"/>
        <v>0</v>
      </c>
      <c r="K15351">
        <v>21</v>
      </c>
      <c r="L15351" s="8">
        <f>COUNTIFS($D$2:$D15351,D15351)</f>
        <v>755</v>
      </c>
    </row>
    <row r="15352" spans="1:12" x14ac:dyDescent="0.2">
      <c r="A15352" s="1">
        <v>1112210</v>
      </c>
      <c r="B15352" s="9">
        <v>40924</v>
      </c>
      <c r="C15352" s="1">
        <v>63</v>
      </c>
      <c r="D15352" t="s">
        <v>777</v>
      </c>
      <c r="E15352">
        <v>20</v>
      </c>
      <c r="F15352" t="s">
        <v>45</v>
      </c>
      <c r="G15352">
        <v>1</v>
      </c>
      <c r="H15352">
        <v>0</v>
      </c>
      <c r="I15352">
        <v>1</v>
      </c>
      <c r="J15352">
        <f t="shared" si="251"/>
        <v>0</v>
      </c>
      <c r="K15352">
        <v>21</v>
      </c>
      <c r="L15352" s="8">
        <f>COUNTIFS($D$2:$D15352,D15352)</f>
        <v>249</v>
      </c>
    </row>
    <row r="15353" spans="1:12" x14ac:dyDescent="0.2">
      <c r="A15353" s="1">
        <v>1112210</v>
      </c>
      <c r="B15353" s="9">
        <v>40924</v>
      </c>
      <c r="C15353">
        <v>20</v>
      </c>
      <c r="D15353" t="s">
        <v>45</v>
      </c>
      <c r="E15353" s="1">
        <v>63</v>
      </c>
      <c r="F15353" t="s">
        <v>777</v>
      </c>
      <c r="G15353">
        <v>0</v>
      </c>
      <c r="H15353">
        <v>1</v>
      </c>
      <c r="I15353">
        <v>0</v>
      </c>
      <c r="J15353">
        <f t="shared" si="251"/>
        <v>3</v>
      </c>
      <c r="K15353">
        <v>21</v>
      </c>
      <c r="L15353" s="8">
        <f>COUNTIFS($D$2:$D15353,D15353)</f>
        <v>565</v>
      </c>
    </row>
    <row r="15354" spans="1:12" x14ac:dyDescent="0.2">
      <c r="A15354" s="1">
        <v>1112211</v>
      </c>
      <c r="B15354" s="9">
        <v>40929</v>
      </c>
      <c r="C15354" s="1">
        <v>30</v>
      </c>
      <c r="D15354" t="s">
        <v>561</v>
      </c>
      <c r="E15354">
        <v>14</v>
      </c>
      <c r="F15354" t="s">
        <v>27</v>
      </c>
      <c r="G15354">
        <v>1</v>
      </c>
      <c r="H15354">
        <v>0</v>
      </c>
      <c r="I15354">
        <v>0</v>
      </c>
      <c r="J15354">
        <f t="shared" si="251"/>
        <v>1</v>
      </c>
      <c r="K15354">
        <v>22</v>
      </c>
      <c r="L15354" s="8">
        <f>COUNTIFS($D$2:$D15354,D15354)</f>
        <v>186</v>
      </c>
    </row>
    <row r="15355" spans="1:12" x14ac:dyDescent="0.2">
      <c r="A15355" s="1">
        <v>1112211</v>
      </c>
      <c r="B15355" s="9">
        <v>40929</v>
      </c>
      <c r="C15355">
        <v>14</v>
      </c>
      <c r="D15355" t="s">
        <v>27</v>
      </c>
      <c r="E15355" s="1">
        <v>30</v>
      </c>
      <c r="F15355" t="s">
        <v>561</v>
      </c>
      <c r="G15355">
        <v>0</v>
      </c>
      <c r="H15355">
        <v>0</v>
      </c>
      <c r="I15355">
        <v>0</v>
      </c>
      <c r="J15355">
        <f t="shared" si="251"/>
        <v>1</v>
      </c>
      <c r="K15355">
        <v>22</v>
      </c>
      <c r="L15355" s="8">
        <f>COUNTIFS($D$2:$D15355,D15355)</f>
        <v>756</v>
      </c>
    </row>
    <row r="15356" spans="1:12" x14ac:dyDescent="0.2">
      <c r="A15356" s="1">
        <v>1112212</v>
      </c>
      <c r="B15356" s="9">
        <v>40929</v>
      </c>
      <c r="C15356" s="1">
        <v>42</v>
      </c>
      <c r="D15356" t="s">
        <v>35</v>
      </c>
      <c r="E15356">
        <v>32</v>
      </c>
      <c r="F15356" t="s">
        <v>559</v>
      </c>
      <c r="G15356">
        <v>1</v>
      </c>
      <c r="H15356">
        <v>2</v>
      </c>
      <c r="I15356">
        <v>3</v>
      </c>
      <c r="J15356">
        <f t="shared" si="251"/>
        <v>0</v>
      </c>
      <c r="K15356">
        <v>22</v>
      </c>
      <c r="L15356" s="8">
        <f>COUNTIFS($D$2:$D15356,D15356)</f>
        <v>136</v>
      </c>
    </row>
    <row r="15357" spans="1:12" x14ac:dyDescent="0.2">
      <c r="A15357" s="1">
        <v>1112212</v>
      </c>
      <c r="B15357" s="9">
        <v>40929</v>
      </c>
      <c r="C15357">
        <v>32</v>
      </c>
      <c r="D15357" t="s">
        <v>559</v>
      </c>
      <c r="E15357" s="1">
        <v>42</v>
      </c>
      <c r="F15357" t="s">
        <v>35</v>
      </c>
      <c r="G15357">
        <v>0</v>
      </c>
      <c r="H15357">
        <v>3</v>
      </c>
      <c r="I15357">
        <v>2</v>
      </c>
      <c r="J15357">
        <f t="shared" si="251"/>
        <v>3</v>
      </c>
      <c r="K15357">
        <v>22</v>
      </c>
      <c r="L15357" s="8">
        <f>COUNTIFS($D$2:$D15357,D15357)</f>
        <v>756</v>
      </c>
    </row>
    <row r="15358" spans="1:12" x14ac:dyDescent="0.2">
      <c r="A15358" s="1">
        <v>1112213</v>
      </c>
      <c r="B15358" s="9">
        <v>40929</v>
      </c>
      <c r="C15358" s="1">
        <v>31</v>
      </c>
      <c r="D15358" t="s">
        <v>447</v>
      </c>
      <c r="E15358">
        <v>25</v>
      </c>
      <c r="F15358" t="s">
        <v>325</v>
      </c>
      <c r="G15358">
        <v>1</v>
      </c>
      <c r="H15358">
        <v>2</v>
      </c>
      <c r="I15358">
        <v>0</v>
      </c>
      <c r="J15358">
        <f t="shared" si="251"/>
        <v>3</v>
      </c>
      <c r="K15358">
        <v>22</v>
      </c>
      <c r="L15358" s="8">
        <f>COUNTIFS($D$2:$D15358,D15358)</f>
        <v>402</v>
      </c>
    </row>
    <row r="15359" spans="1:12" x14ac:dyDescent="0.2">
      <c r="A15359" s="1">
        <v>1112213</v>
      </c>
      <c r="B15359" s="9">
        <v>40929</v>
      </c>
      <c r="C15359">
        <v>25</v>
      </c>
      <c r="D15359" t="s">
        <v>325</v>
      </c>
      <c r="E15359" s="1">
        <v>31</v>
      </c>
      <c r="F15359" t="s">
        <v>447</v>
      </c>
      <c r="G15359">
        <v>0</v>
      </c>
      <c r="H15359">
        <v>0</v>
      </c>
      <c r="I15359">
        <v>2</v>
      </c>
      <c r="J15359">
        <f t="shared" si="251"/>
        <v>0</v>
      </c>
      <c r="K15359">
        <v>22</v>
      </c>
      <c r="L15359" s="8">
        <f>COUNTIFS($D$2:$D15359,D15359)</f>
        <v>22</v>
      </c>
    </row>
    <row r="15360" spans="1:12" x14ac:dyDescent="0.2">
      <c r="A15360" s="1">
        <v>1112214</v>
      </c>
      <c r="B15360" s="9">
        <v>40929</v>
      </c>
      <c r="C15360" s="1">
        <v>24</v>
      </c>
      <c r="D15360" t="s">
        <v>319</v>
      </c>
      <c r="E15360">
        <v>28</v>
      </c>
      <c r="F15360" t="s">
        <v>320</v>
      </c>
      <c r="G15360">
        <v>1</v>
      </c>
      <c r="H15360">
        <v>1</v>
      </c>
      <c r="I15360">
        <v>2</v>
      </c>
      <c r="J15360">
        <f t="shared" si="251"/>
        <v>0</v>
      </c>
      <c r="K15360">
        <v>22</v>
      </c>
      <c r="L15360" s="8">
        <f>COUNTIFS($D$2:$D15360,D15360)</f>
        <v>136</v>
      </c>
    </row>
    <row r="15361" spans="1:12" x14ac:dyDescent="0.2">
      <c r="A15361" s="1">
        <v>1112214</v>
      </c>
      <c r="B15361" s="9">
        <v>40929</v>
      </c>
      <c r="C15361">
        <v>28</v>
      </c>
      <c r="D15361" t="s">
        <v>320</v>
      </c>
      <c r="E15361" s="1">
        <v>24</v>
      </c>
      <c r="F15361" t="s">
        <v>319</v>
      </c>
      <c r="G15361">
        <v>0</v>
      </c>
      <c r="H15361">
        <v>2</v>
      </c>
      <c r="I15361">
        <v>1</v>
      </c>
      <c r="J15361">
        <f t="shared" si="251"/>
        <v>3</v>
      </c>
      <c r="K15361">
        <v>22</v>
      </c>
      <c r="L15361" s="8">
        <f>COUNTIFS($D$2:$D15361,D15361)</f>
        <v>212</v>
      </c>
    </row>
    <row r="15362" spans="1:12" x14ac:dyDescent="0.2">
      <c r="A15362" s="1">
        <v>1112215</v>
      </c>
      <c r="B15362" s="9">
        <v>40929</v>
      </c>
      <c r="C15362" s="1">
        <v>58</v>
      </c>
      <c r="D15362" t="s">
        <v>663</v>
      </c>
      <c r="E15362">
        <v>63</v>
      </c>
      <c r="F15362" t="s">
        <v>777</v>
      </c>
      <c r="G15362">
        <v>1</v>
      </c>
      <c r="H15362">
        <v>3</v>
      </c>
      <c r="I15362">
        <v>1</v>
      </c>
      <c r="J15362">
        <f t="shared" ref="J15362:J15425" si="252">IF(H15362&gt;I15362,3,IF(I15362&gt;H15362,0,1))</f>
        <v>3</v>
      </c>
      <c r="K15362">
        <v>22</v>
      </c>
      <c r="L15362" s="8">
        <f>COUNTIFS($D$2:$D15362,D15362)</f>
        <v>186</v>
      </c>
    </row>
    <row r="15363" spans="1:12" x14ac:dyDescent="0.2">
      <c r="A15363" s="1">
        <v>1112215</v>
      </c>
      <c r="B15363" s="9">
        <v>40929</v>
      </c>
      <c r="C15363">
        <v>63</v>
      </c>
      <c r="D15363" t="s">
        <v>777</v>
      </c>
      <c r="E15363" s="1">
        <v>58</v>
      </c>
      <c r="F15363" t="s">
        <v>663</v>
      </c>
      <c r="G15363">
        <v>0</v>
      </c>
      <c r="H15363">
        <v>1</v>
      </c>
      <c r="I15363">
        <v>3</v>
      </c>
      <c r="J15363">
        <f t="shared" si="252"/>
        <v>0</v>
      </c>
      <c r="K15363">
        <v>22</v>
      </c>
      <c r="L15363" s="8">
        <f>COUNTIFS($D$2:$D15363,D15363)</f>
        <v>250</v>
      </c>
    </row>
    <row r="15364" spans="1:12" x14ac:dyDescent="0.2">
      <c r="A15364" s="1">
        <v>1112216</v>
      </c>
      <c r="B15364" s="9">
        <v>40929</v>
      </c>
      <c r="C15364" s="1">
        <v>36</v>
      </c>
      <c r="D15364" t="s">
        <v>25</v>
      </c>
      <c r="E15364">
        <v>22</v>
      </c>
      <c r="F15364" t="s">
        <v>15</v>
      </c>
      <c r="G15364">
        <v>1</v>
      </c>
      <c r="H15364">
        <v>5</v>
      </c>
      <c r="I15364">
        <v>2</v>
      </c>
      <c r="J15364">
        <f t="shared" si="252"/>
        <v>3</v>
      </c>
      <c r="K15364">
        <v>22</v>
      </c>
      <c r="L15364" s="8">
        <f>COUNTIFS($D$2:$D15364,D15364)</f>
        <v>402</v>
      </c>
    </row>
    <row r="15365" spans="1:12" x14ac:dyDescent="0.2">
      <c r="A15365" s="1">
        <v>1112216</v>
      </c>
      <c r="B15365" s="9">
        <v>40929</v>
      </c>
      <c r="C15365">
        <v>22</v>
      </c>
      <c r="D15365" t="s">
        <v>15</v>
      </c>
      <c r="E15365" s="1">
        <v>36</v>
      </c>
      <c r="F15365" t="s">
        <v>25</v>
      </c>
      <c r="G15365">
        <v>0</v>
      </c>
      <c r="H15365">
        <v>2</v>
      </c>
      <c r="I15365">
        <v>5</v>
      </c>
      <c r="J15365">
        <f t="shared" si="252"/>
        <v>0</v>
      </c>
      <c r="K15365">
        <v>22</v>
      </c>
      <c r="L15365" s="8">
        <f>COUNTIFS($D$2:$D15365,D15365)</f>
        <v>676</v>
      </c>
    </row>
    <row r="15366" spans="1:12" x14ac:dyDescent="0.2">
      <c r="A15366" s="1">
        <v>1112217</v>
      </c>
      <c r="B15366" s="9">
        <v>40929</v>
      </c>
      <c r="C15366" s="1">
        <v>16</v>
      </c>
      <c r="D15366" t="s">
        <v>37</v>
      </c>
      <c r="E15366">
        <v>41</v>
      </c>
      <c r="F15366" t="s">
        <v>759</v>
      </c>
      <c r="G15366">
        <v>1</v>
      </c>
      <c r="H15366">
        <v>1</v>
      </c>
      <c r="I15366">
        <v>1</v>
      </c>
      <c r="J15366">
        <f t="shared" si="252"/>
        <v>1</v>
      </c>
      <c r="K15366">
        <v>22</v>
      </c>
      <c r="L15366" s="8">
        <f>COUNTIFS($D$2:$D15366,D15366)</f>
        <v>756</v>
      </c>
    </row>
    <row r="15367" spans="1:12" x14ac:dyDescent="0.2">
      <c r="A15367" s="1">
        <v>1112217</v>
      </c>
      <c r="B15367" s="9">
        <v>40929</v>
      </c>
      <c r="C15367">
        <v>41</v>
      </c>
      <c r="D15367" t="s">
        <v>759</v>
      </c>
      <c r="E15367" s="1">
        <v>16</v>
      </c>
      <c r="F15367" t="s">
        <v>37</v>
      </c>
      <c r="G15367">
        <v>0</v>
      </c>
      <c r="H15367">
        <v>1</v>
      </c>
      <c r="I15367">
        <v>1</v>
      </c>
      <c r="J15367">
        <f t="shared" si="252"/>
        <v>1</v>
      </c>
      <c r="K15367">
        <v>22</v>
      </c>
      <c r="L15367" s="8">
        <f>COUNTIFS($D$2:$D15367,D15367)</f>
        <v>680</v>
      </c>
    </row>
    <row r="15368" spans="1:12" x14ac:dyDescent="0.2">
      <c r="A15368" s="1">
        <v>1112218</v>
      </c>
      <c r="B15368" s="9">
        <v>40929</v>
      </c>
      <c r="C15368" s="1">
        <v>40</v>
      </c>
      <c r="D15368" t="s">
        <v>758</v>
      </c>
      <c r="E15368">
        <v>19</v>
      </c>
      <c r="F15368" t="s">
        <v>40</v>
      </c>
      <c r="G15368">
        <v>1</v>
      </c>
      <c r="H15368">
        <v>3</v>
      </c>
      <c r="I15368">
        <v>1</v>
      </c>
      <c r="J15368">
        <f t="shared" si="252"/>
        <v>3</v>
      </c>
      <c r="K15368">
        <v>22</v>
      </c>
      <c r="L15368" s="8">
        <f>COUNTIFS($D$2:$D15368,D15368)</f>
        <v>478</v>
      </c>
    </row>
    <row r="15369" spans="1:12" x14ac:dyDescent="0.2">
      <c r="A15369" s="1">
        <v>1112218</v>
      </c>
      <c r="B15369" s="9">
        <v>40929</v>
      </c>
      <c r="C15369">
        <v>19</v>
      </c>
      <c r="D15369" t="s">
        <v>40</v>
      </c>
      <c r="E15369" s="1">
        <v>40</v>
      </c>
      <c r="F15369" t="s">
        <v>758</v>
      </c>
      <c r="G15369">
        <v>0</v>
      </c>
      <c r="H15369">
        <v>1</v>
      </c>
      <c r="I15369">
        <v>3</v>
      </c>
      <c r="J15369">
        <f t="shared" si="252"/>
        <v>0</v>
      </c>
      <c r="K15369">
        <v>22</v>
      </c>
      <c r="L15369" s="8">
        <f>COUNTIFS($D$2:$D15369,D15369)</f>
        <v>756</v>
      </c>
    </row>
    <row r="15370" spans="1:12" x14ac:dyDescent="0.2">
      <c r="A15370" s="1">
        <v>1112219</v>
      </c>
      <c r="B15370" s="2">
        <v>40930</v>
      </c>
      <c r="C15370" s="1">
        <v>20</v>
      </c>
      <c r="D15370" t="s">
        <v>45</v>
      </c>
      <c r="E15370">
        <v>26</v>
      </c>
      <c r="F15370" t="s">
        <v>17</v>
      </c>
      <c r="G15370">
        <v>1</v>
      </c>
      <c r="H15370">
        <v>3</v>
      </c>
      <c r="I15370">
        <v>2</v>
      </c>
      <c r="J15370">
        <f t="shared" si="252"/>
        <v>3</v>
      </c>
      <c r="K15370">
        <v>22</v>
      </c>
      <c r="L15370" s="8">
        <f>COUNTIFS($D$2:$D15370,D15370)</f>
        <v>566</v>
      </c>
    </row>
    <row r="15371" spans="1:12" x14ac:dyDescent="0.2">
      <c r="A15371" s="1">
        <v>1112219</v>
      </c>
      <c r="B15371" s="2">
        <v>40930</v>
      </c>
      <c r="C15371">
        <v>26</v>
      </c>
      <c r="D15371" t="s">
        <v>17</v>
      </c>
      <c r="E15371" s="1">
        <v>20</v>
      </c>
      <c r="F15371" t="s">
        <v>45</v>
      </c>
      <c r="G15371">
        <v>0</v>
      </c>
      <c r="H15371">
        <v>2</v>
      </c>
      <c r="I15371">
        <v>3</v>
      </c>
      <c r="J15371">
        <f t="shared" si="252"/>
        <v>0</v>
      </c>
      <c r="K15371">
        <v>22</v>
      </c>
      <c r="L15371" s="8">
        <f>COUNTIFS($D$2:$D15371,D15371)</f>
        <v>756</v>
      </c>
    </row>
    <row r="15372" spans="1:12" x14ac:dyDescent="0.2">
      <c r="A15372" s="1">
        <v>1112220</v>
      </c>
      <c r="B15372" s="2">
        <v>40930</v>
      </c>
      <c r="C15372" s="1">
        <v>10</v>
      </c>
      <c r="D15372" t="s">
        <v>47</v>
      </c>
      <c r="E15372">
        <v>21</v>
      </c>
      <c r="F15372" t="s">
        <v>10</v>
      </c>
      <c r="G15372">
        <v>1</v>
      </c>
      <c r="H15372">
        <v>1</v>
      </c>
      <c r="I15372">
        <v>2</v>
      </c>
      <c r="J15372">
        <f t="shared" si="252"/>
        <v>0</v>
      </c>
      <c r="K15372">
        <v>22</v>
      </c>
      <c r="L15372" s="8">
        <f>COUNTIFS($D$2:$D15372,D15372)</f>
        <v>756</v>
      </c>
    </row>
    <row r="15373" spans="1:12" x14ac:dyDescent="0.2">
      <c r="A15373" s="1">
        <v>1112220</v>
      </c>
      <c r="B15373" s="2">
        <v>40930</v>
      </c>
      <c r="C15373">
        <v>21</v>
      </c>
      <c r="D15373" t="s">
        <v>10</v>
      </c>
      <c r="E15373" s="1">
        <v>10</v>
      </c>
      <c r="F15373" t="s">
        <v>47</v>
      </c>
      <c r="G15373">
        <v>0</v>
      </c>
      <c r="H15373">
        <v>2</v>
      </c>
      <c r="I15373">
        <v>1</v>
      </c>
      <c r="J15373">
        <f t="shared" si="252"/>
        <v>3</v>
      </c>
      <c r="K15373">
        <v>22</v>
      </c>
      <c r="L15373" s="8">
        <f>COUNTIFS($D$2:$D15373,D15373)</f>
        <v>756</v>
      </c>
    </row>
    <row r="15374" spans="1:12" x14ac:dyDescent="0.2">
      <c r="A15374" s="1">
        <v>1112221</v>
      </c>
      <c r="B15374" s="2">
        <v>40939</v>
      </c>
      <c r="C15374" s="1">
        <v>42</v>
      </c>
      <c r="D15374" t="s">
        <v>35</v>
      </c>
      <c r="E15374">
        <v>19</v>
      </c>
      <c r="F15374" t="s">
        <v>40</v>
      </c>
      <c r="G15374">
        <v>1</v>
      </c>
      <c r="H15374">
        <v>0</v>
      </c>
      <c r="I15374">
        <v>3</v>
      </c>
      <c r="J15374">
        <f t="shared" si="252"/>
        <v>0</v>
      </c>
      <c r="K15374">
        <v>23</v>
      </c>
      <c r="L15374" s="8">
        <f>COUNTIFS($D$2:$D15374,D15374)</f>
        <v>137</v>
      </c>
    </row>
    <row r="15375" spans="1:12" x14ac:dyDescent="0.2">
      <c r="A15375" s="1">
        <v>1112221</v>
      </c>
      <c r="B15375" s="2">
        <v>40939</v>
      </c>
      <c r="C15375">
        <v>19</v>
      </c>
      <c r="D15375" t="s">
        <v>40</v>
      </c>
      <c r="E15375" s="1">
        <v>42</v>
      </c>
      <c r="F15375" t="s">
        <v>35</v>
      </c>
      <c r="G15375">
        <v>0</v>
      </c>
      <c r="H15375">
        <v>3</v>
      </c>
      <c r="I15375">
        <v>0</v>
      </c>
      <c r="J15375">
        <f t="shared" si="252"/>
        <v>3</v>
      </c>
      <c r="K15375">
        <v>23</v>
      </c>
      <c r="L15375" s="8">
        <f>COUNTIFS($D$2:$D15375,D15375)</f>
        <v>757</v>
      </c>
    </row>
    <row r="15376" spans="1:12" x14ac:dyDescent="0.2">
      <c r="A15376" s="1">
        <v>1112222</v>
      </c>
      <c r="B15376" s="2">
        <v>40939</v>
      </c>
      <c r="C15376" s="1">
        <v>26</v>
      </c>
      <c r="D15376" t="s">
        <v>17</v>
      </c>
      <c r="E15376">
        <v>63</v>
      </c>
      <c r="F15376" t="s">
        <v>777</v>
      </c>
      <c r="G15376">
        <v>1</v>
      </c>
      <c r="H15376">
        <v>3</v>
      </c>
      <c r="I15376">
        <v>1</v>
      </c>
      <c r="J15376">
        <f t="shared" si="252"/>
        <v>3</v>
      </c>
      <c r="K15376">
        <v>23</v>
      </c>
      <c r="L15376" s="8">
        <f>COUNTIFS($D$2:$D15376,D15376)</f>
        <v>757</v>
      </c>
    </row>
    <row r="15377" spans="1:12" x14ac:dyDescent="0.2">
      <c r="A15377" s="1">
        <v>1112222</v>
      </c>
      <c r="B15377" s="2">
        <v>40939</v>
      </c>
      <c r="C15377">
        <v>63</v>
      </c>
      <c r="D15377" t="s">
        <v>777</v>
      </c>
      <c r="E15377" s="1">
        <v>26</v>
      </c>
      <c r="F15377" t="s">
        <v>17</v>
      </c>
      <c r="G15377">
        <v>0</v>
      </c>
      <c r="H15377">
        <v>1</v>
      </c>
      <c r="I15377">
        <v>3</v>
      </c>
      <c r="J15377">
        <f t="shared" si="252"/>
        <v>0</v>
      </c>
      <c r="K15377">
        <v>23</v>
      </c>
      <c r="L15377" s="8">
        <f>COUNTIFS($D$2:$D15377,D15377)</f>
        <v>251</v>
      </c>
    </row>
    <row r="15378" spans="1:12" x14ac:dyDescent="0.2">
      <c r="A15378" s="1">
        <v>1112223</v>
      </c>
      <c r="B15378" s="2">
        <v>40939</v>
      </c>
      <c r="C15378" s="1">
        <v>25</v>
      </c>
      <c r="D15378" t="s">
        <v>325</v>
      </c>
      <c r="E15378">
        <v>14</v>
      </c>
      <c r="F15378" t="s">
        <v>27</v>
      </c>
      <c r="G15378">
        <v>1</v>
      </c>
      <c r="H15378">
        <v>1</v>
      </c>
      <c r="I15378">
        <v>1</v>
      </c>
      <c r="J15378">
        <f t="shared" si="252"/>
        <v>1</v>
      </c>
      <c r="K15378">
        <v>23</v>
      </c>
      <c r="L15378" s="8">
        <f>COUNTIFS($D$2:$D15378,D15378)</f>
        <v>23</v>
      </c>
    </row>
    <row r="15379" spans="1:12" x14ac:dyDescent="0.2">
      <c r="A15379" s="1">
        <v>1112223</v>
      </c>
      <c r="B15379" s="2">
        <v>40939</v>
      </c>
      <c r="C15379">
        <v>14</v>
      </c>
      <c r="D15379" t="s">
        <v>27</v>
      </c>
      <c r="E15379" s="1">
        <v>25</v>
      </c>
      <c r="F15379" t="s">
        <v>325</v>
      </c>
      <c r="G15379">
        <v>0</v>
      </c>
      <c r="H15379">
        <v>1</v>
      </c>
      <c r="I15379">
        <v>1</v>
      </c>
      <c r="J15379">
        <f t="shared" si="252"/>
        <v>1</v>
      </c>
      <c r="K15379">
        <v>23</v>
      </c>
      <c r="L15379" s="8">
        <f>COUNTIFS($D$2:$D15379,D15379)</f>
        <v>757</v>
      </c>
    </row>
    <row r="15380" spans="1:12" x14ac:dyDescent="0.2">
      <c r="A15380" s="1">
        <v>1112224</v>
      </c>
      <c r="B15380" s="2">
        <v>40939</v>
      </c>
      <c r="C15380" s="1">
        <v>21</v>
      </c>
      <c r="D15380" t="s">
        <v>10</v>
      </c>
      <c r="E15380">
        <v>24</v>
      </c>
      <c r="F15380" t="s">
        <v>319</v>
      </c>
      <c r="G15380">
        <v>1</v>
      </c>
      <c r="H15380">
        <v>2</v>
      </c>
      <c r="I15380">
        <v>0</v>
      </c>
      <c r="J15380">
        <f t="shared" si="252"/>
        <v>3</v>
      </c>
      <c r="K15380">
        <v>23</v>
      </c>
      <c r="L15380" s="8">
        <f>COUNTIFS($D$2:$D15380,D15380)</f>
        <v>757</v>
      </c>
    </row>
    <row r="15381" spans="1:12" x14ac:dyDescent="0.2">
      <c r="A15381" s="1">
        <v>1112224</v>
      </c>
      <c r="B15381" s="2">
        <v>40939</v>
      </c>
      <c r="C15381">
        <v>24</v>
      </c>
      <c r="D15381" t="s">
        <v>319</v>
      </c>
      <c r="E15381" s="1">
        <v>21</v>
      </c>
      <c r="F15381" t="s">
        <v>10</v>
      </c>
      <c r="G15381">
        <v>0</v>
      </c>
      <c r="H15381">
        <v>0</v>
      </c>
      <c r="I15381">
        <v>2</v>
      </c>
      <c r="J15381">
        <f t="shared" si="252"/>
        <v>0</v>
      </c>
      <c r="K15381">
        <v>23</v>
      </c>
      <c r="L15381" s="8">
        <f>COUNTIFS($D$2:$D15381,D15381)</f>
        <v>137</v>
      </c>
    </row>
    <row r="15382" spans="1:12" x14ac:dyDescent="0.2">
      <c r="A15382" s="1">
        <v>1112225</v>
      </c>
      <c r="B15382" s="2">
        <v>40939</v>
      </c>
      <c r="C15382" s="1">
        <v>16</v>
      </c>
      <c r="D15382" t="s">
        <v>37</v>
      </c>
      <c r="E15382">
        <v>20</v>
      </c>
      <c r="F15382" t="s">
        <v>45</v>
      </c>
      <c r="G15382">
        <v>1</v>
      </c>
      <c r="H15382">
        <v>1</v>
      </c>
      <c r="I15382">
        <v>0</v>
      </c>
      <c r="J15382">
        <f t="shared" si="252"/>
        <v>3</v>
      </c>
      <c r="K15382">
        <v>23</v>
      </c>
      <c r="L15382" s="8">
        <f>COUNTIFS($D$2:$D15382,D15382)</f>
        <v>757</v>
      </c>
    </row>
    <row r="15383" spans="1:12" x14ac:dyDescent="0.2">
      <c r="A15383" s="1">
        <v>1112225</v>
      </c>
      <c r="B15383" s="2">
        <v>40939</v>
      </c>
      <c r="C15383">
        <v>20</v>
      </c>
      <c r="D15383" t="s">
        <v>45</v>
      </c>
      <c r="E15383" s="1">
        <v>16</v>
      </c>
      <c r="F15383" t="s">
        <v>37</v>
      </c>
      <c r="G15383">
        <v>0</v>
      </c>
      <c r="H15383">
        <v>0</v>
      </c>
      <c r="I15383">
        <v>1</v>
      </c>
      <c r="J15383">
        <f t="shared" si="252"/>
        <v>0</v>
      </c>
      <c r="K15383">
        <v>23</v>
      </c>
      <c r="L15383" s="8">
        <f>COUNTIFS($D$2:$D15383,D15383)</f>
        <v>567</v>
      </c>
    </row>
    <row r="15384" spans="1:12" x14ac:dyDescent="0.2">
      <c r="A15384" s="1">
        <v>1112226</v>
      </c>
      <c r="B15384" s="2">
        <v>40940</v>
      </c>
      <c r="C15384" s="1">
        <v>32</v>
      </c>
      <c r="D15384" t="s">
        <v>559</v>
      </c>
      <c r="E15384">
        <v>58</v>
      </c>
      <c r="F15384" t="s">
        <v>663</v>
      </c>
      <c r="G15384">
        <v>1</v>
      </c>
      <c r="H15384">
        <v>2</v>
      </c>
      <c r="I15384">
        <v>2</v>
      </c>
      <c r="J15384">
        <f t="shared" si="252"/>
        <v>1</v>
      </c>
      <c r="K15384">
        <v>23</v>
      </c>
      <c r="L15384" s="8">
        <f>COUNTIFS($D$2:$D15384,D15384)</f>
        <v>757</v>
      </c>
    </row>
    <row r="15385" spans="1:12" x14ac:dyDescent="0.2">
      <c r="A15385" s="1">
        <v>1112226</v>
      </c>
      <c r="B15385" s="2">
        <v>40940</v>
      </c>
      <c r="C15385">
        <v>58</v>
      </c>
      <c r="D15385" t="s">
        <v>663</v>
      </c>
      <c r="E15385" s="1">
        <v>32</v>
      </c>
      <c r="F15385" t="s">
        <v>559</v>
      </c>
      <c r="G15385">
        <v>0</v>
      </c>
      <c r="H15385">
        <v>2</v>
      </c>
      <c r="I15385">
        <v>2</v>
      </c>
      <c r="J15385">
        <f t="shared" si="252"/>
        <v>1</v>
      </c>
      <c r="K15385">
        <v>23</v>
      </c>
      <c r="L15385" s="8">
        <f>COUNTIFS($D$2:$D15385,D15385)</f>
        <v>187</v>
      </c>
    </row>
    <row r="15386" spans="1:12" x14ac:dyDescent="0.2">
      <c r="A15386" s="1">
        <v>1112227</v>
      </c>
      <c r="B15386" s="2">
        <v>40940</v>
      </c>
      <c r="C15386" s="1">
        <v>31</v>
      </c>
      <c r="D15386" t="s">
        <v>447</v>
      </c>
      <c r="E15386">
        <v>30</v>
      </c>
      <c r="F15386" t="s">
        <v>561</v>
      </c>
      <c r="G15386">
        <v>1</v>
      </c>
      <c r="H15386">
        <v>3</v>
      </c>
      <c r="I15386">
        <v>0</v>
      </c>
      <c r="J15386">
        <f t="shared" si="252"/>
        <v>3</v>
      </c>
      <c r="K15386">
        <v>23</v>
      </c>
      <c r="L15386" s="8">
        <f>COUNTIFS($D$2:$D15386,D15386)</f>
        <v>403</v>
      </c>
    </row>
    <row r="15387" spans="1:12" x14ac:dyDescent="0.2">
      <c r="A15387" s="1">
        <v>1112227</v>
      </c>
      <c r="B15387" s="2">
        <v>40940</v>
      </c>
      <c r="C15387">
        <v>30</v>
      </c>
      <c r="D15387" t="s">
        <v>561</v>
      </c>
      <c r="E15387" s="1">
        <v>31</v>
      </c>
      <c r="F15387" t="s">
        <v>447</v>
      </c>
      <c r="G15387">
        <v>0</v>
      </c>
      <c r="H15387">
        <v>0</v>
      </c>
      <c r="I15387">
        <v>3</v>
      </c>
      <c r="J15387">
        <f t="shared" si="252"/>
        <v>0</v>
      </c>
      <c r="K15387">
        <v>23</v>
      </c>
      <c r="L15387" s="8">
        <f>COUNTIFS($D$2:$D15387,D15387)</f>
        <v>187</v>
      </c>
    </row>
    <row r="15388" spans="1:12" x14ac:dyDescent="0.2">
      <c r="A15388" s="1">
        <v>1112228</v>
      </c>
      <c r="B15388" s="2">
        <v>40940</v>
      </c>
      <c r="C15388" s="1">
        <v>36</v>
      </c>
      <c r="D15388" t="s">
        <v>25</v>
      </c>
      <c r="E15388">
        <v>28</v>
      </c>
      <c r="F15388" t="s">
        <v>320</v>
      </c>
      <c r="G15388">
        <v>1</v>
      </c>
      <c r="H15388">
        <v>1</v>
      </c>
      <c r="I15388">
        <v>1</v>
      </c>
      <c r="J15388">
        <f t="shared" si="252"/>
        <v>1</v>
      </c>
      <c r="K15388">
        <v>23</v>
      </c>
      <c r="L15388" s="8">
        <f>COUNTIFS($D$2:$D15388,D15388)</f>
        <v>403</v>
      </c>
    </row>
    <row r="15389" spans="1:12" x14ac:dyDescent="0.2">
      <c r="A15389" s="1">
        <v>1112228</v>
      </c>
      <c r="B15389" s="2">
        <v>40940</v>
      </c>
      <c r="C15389">
        <v>28</v>
      </c>
      <c r="D15389" t="s">
        <v>320</v>
      </c>
      <c r="E15389" s="1">
        <v>36</v>
      </c>
      <c r="F15389" t="s">
        <v>25</v>
      </c>
      <c r="G15389">
        <v>0</v>
      </c>
      <c r="H15389">
        <v>1</v>
      </c>
      <c r="I15389">
        <v>1</v>
      </c>
      <c r="J15389">
        <f t="shared" si="252"/>
        <v>1</v>
      </c>
      <c r="K15389">
        <v>23</v>
      </c>
      <c r="L15389" s="8">
        <f>COUNTIFS($D$2:$D15389,D15389)</f>
        <v>213</v>
      </c>
    </row>
    <row r="15390" spans="1:12" x14ac:dyDescent="0.2">
      <c r="A15390" s="1">
        <v>1112229</v>
      </c>
      <c r="B15390" s="2">
        <v>40940</v>
      </c>
      <c r="C15390" s="1">
        <v>40</v>
      </c>
      <c r="D15390" t="s">
        <v>758</v>
      </c>
      <c r="E15390">
        <v>10</v>
      </c>
      <c r="F15390" t="s">
        <v>47</v>
      </c>
      <c r="G15390">
        <v>1</v>
      </c>
      <c r="H15390">
        <v>0</v>
      </c>
      <c r="I15390">
        <v>0</v>
      </c>
      <c r="J15390">
        <f t="shared" si="252"/>
        <v>1</v>
      </c>
      <c r="K15390">
        <v>23</v>
      </c>
      <c r="L15390" s="8">
        <f>COUNTIFS($D$2:$D15390,D15390)</f>
        <v>479</v>
      </c>
    </row>
    <row r="15391" spans="1:12" x14ac:dyDescent="0.2">
      <c r="A15391" s="1">
        <v>1112229</v>
      </c>
      <c r="B15391" s="2">
        <v>40940</v>
      </c>
      <c r="C15391">
        <v>10</v>
      </c>
      <c r="D15391" t="s">
        <v>47</v>
      </c>
      <c r="E15391" s="1">
        <v>40</v>
      </c>
      <c r="F15391" t="s">
        <v>758</v>
      </c>
      <c r="G15391">
        <v>0</v>
      </c>
      <c r="H15391">
        <v>0</v>
      </c>
      <c r="I15391">
        <v>0</v>
      </c>
      <c r="J15391">
        <f t="shared" si="252"/>
        <v>1</v>
      </c>
      <c r="K15391">
        <v>23</v>
      </c>
      <c r="L15391" s="8">
        <f>COUNTIFS($D$2:$D15391,D15391)</f>
        <v>757</v>
      </c>
    </row>
    <row r="15392" spans="1:12" x14ac:dyDescent="0.2">
      <c r="A15392" s="1">
        <v>1112230</v>
      </c>
      <c r="B15392" s="2">
        <v>40940</v>
      </c>
      <c r="C15392" s="1">
        <v>41</v>
      </c>
      <c r="D15392" t="s">
        <v>759</v>
      </c>
      <c r="E15392">
        <v>22</v>
      </c>
      <c r="F15392" t="s">
        <v>15</v>
      </c>
      <c r="G15392">
        <v>1</v>
      </c>
      <c r="H15392">
        <v>0</v>
      </c>
      <c r="I15392">
        <v>2</v>
      </c>
      <c r="J15392">
        <f t="shared" si="252"/>
        <v>0</v>
      </c>
      <c r="K15392">
        <v>23</v>
      </c>
      <c r="L15392" s="8">
        <f>COUNTIFS($D$2:$D15392,D15392)</f>
        <v>681</v>
      </c>
    </row>
    <row r="15393" spans="1:12" x14ac:dyDescent="0.2">
      <c r="A15393" s="1">
        <v>1112230</v>
      </c>
      <c r="B15393" s="2">
        <v>40940</v>
      </c>
      <c r="C15393">
        <v>22</v>
      </c>
      <c r="D15393" t="s">
        <v>15</v>
      </c>
      <c r="E15393" s="1">
        <v>41</v>
      </c>
      <c r="F15393" t="s">
        <v>759</v>
      </c>
      <c r="G15393">
        <v>0</v>
      </c>
      <c r="H15393">
        <v>2</v>
      </c>
      <c r="I15393">
        <v>0</v>
      </c>
      <c r="J15393">
        <f t="shared" si="252"/>
        <v>3</v>
      </c>
      <c r="K15393">
        <v>23</v>
      </c>
      <c r="L15393" s="8">
        <f>COUNTIFS($D$2:$D15393,D15393)</f>
        <v>677</v>
      </c>
    </row>
    <row r="15394" spans="1:12" x14ac:dyDescent="0.2">
      <c r="A15394" s="1">
        <v>1112231</v>
      </c>
      <c r="B15394" s="2">
        <v>40943</v>
      </c>
      <c r="C15394" s="1">
        <v>10</v>
      </c>
      <c r="D15394" t="s">
        <v>47</v>
      </c>
      <c r="E15394">
        <v>41</v>
      </c>
      <c r="F15394" t="s">
        <v>759</v>
      </c>
      <c r="G15394">
        <v>1</v>
      </c>
      <c r="H15394">
        <v>7</v>
      </c>
      <c r="I15394">
        <v>1</v>
      </c>
      <c r="J15394">
        <f t="shared" si="252"/>
        <v>3</v>
      </c>
      <c r="K15394">
        <v>24</v>
      </c>
      <c r="L15394" s="8">
        <f>COUNTIFS($D$2:$D15394,D15394)</f>
        <v>758</v>
      </c>
    </row>
    <row r="15395" spans="1:12" x14ac:dyDescent="0.2">
      <c r="A15395" s="1">
        <v>1112231</v>
      </c>
      <c r="B15395" s="2">
        <v>40943</v>
      </c>
      <c r="C15395">
        <v>41</v>
      </c>
      <c r="D15395" t="s">
        <v>759</v>
      </c>
      <c r="E15395" s="1">
        <v>10</v>
      </c>
      <c r="F15395" t="s">
        <v>47</v>
      </c>
      <c r="G15395">
        <v>0</v>
      </c>
      <c r="H15395">
        <v>1</v>
      </c>
      <c r="I15395">
        <v>7</v>
      </c>
      <c r="J15395">
        <f t="shared" si="252"/>
        <v>0</v>
      </c>
      <c r="K15395">
        <v>24</v>
      </c>
      <c r="L15395" s="8">
        <f>COUNTIFS($D$2:$D15395,D15395)</f>
        <v>682</v>
      </c>
    </row>
    <row r="15396" spans="1:12" x14ac:dyDescent="0.2">
      <c r="A15396" s="1">
        <v>1112232</v>
      </c>
      <c r="B15396" s="2">
        <v>40943</v>
      </c>
      <c r="C15396" s="1">
        <v>63</v>
      </c>
      <c r="D15396" t="s">
        <v>777</v>
      </c>
      <c r="E15396">
        <v>16</v>
      </c>
      <c r="F15396" t="s">
        <v>37</v>
      </c>
      <c r="G15396">
        <v>1</v>
      </c>
      <c r="H15396">
        <v>1</v>
      </c>
      <c r="I15396">
        <v>1</v>
      </c>
      <c r="J15396">
        <f t="shared" si="252"/>
        <v>1</v>
      </c>
      <c r="K15396">
        <v>24</v>
      </c>
      <c r="L15396" s="8">
        <f>COUNTIFS($D$2:$D15396,D15396)</f>
        <v>252</v>
      </c>
    </row>
    <row r="15397" spans="1:12" x14ac:dyDescent="0.2">
      <c r="A15397" s="1">
        <v>1112232</v>
      </c>
      <c r="B15397" s="2">
        <v>40943</v>
      </c>
      <c r="C15397">
        <v>16</v>
      </c>
      <c r="D15397" t="s">
        <v>37</v>
      </c>
      <c r="E15397" s="1">
        <v>63</v>
      </c>
      <c r="F15397" t="s">
        <v>777</v>
      </c>
      <c r="G15397">
        <v>0</v>
      </c>
      <c r="H15397">
        <v>1</v>
      </c>
      <c r="I15397">
        <v>1</v>
      </c>
      <c r="J15397">
        <f t="shared" si="252"/>
        <v>1</v>
      </c>
      <c r="K15397">
        <v>24</v>
      </c>
      <c r="L15397" s="8">
        <f>COUNTIFS($D$2:$D15397,D15397)</f>
        <v>758</v>
      </c>
    </row>
    <row r="15398" spans="1:12" x14ac:dyDescent="0.2">
      <c r="A15398" s="1">
        <v>1112233</v>
      </c>
      <c r="B15398" s="2">
        <v>40943</v>
      </c>
      <c r="C15398" s="1">
        <v>28</v>
      </c>
      <c r="D15398" t="s">
        <v>320</v>
      </c>
      <c r="E15398">
        <v>25</v>
      </c>
      <c r="F15398" t="s">
        <v>325</v>
      </c>
      <c r="G15398">
        <v>1</v>
      </c>
      <c r="H15398">
        <v>1</v>
      </c>
      <c r="I15398">
        <v>2</v>
      </c>
      <c r="J15398">
        <f t="shared" si="252"/>
        <v>0</v>
      </c>
      <c r="K15398">
        <v>24</v>
      </c>
      <c r="L15398" s="8">
        <f>COUNTIFS($D$2:$D15398,D15398)</f>
        <v>214</v>
      </c>
    </row>
    <row r="15399" spans="1:12" x14ac:dyDescent="0.2">
      <c r="A15399" s="1">
        <v>1112233</v>
      </c>
      <c r="B15399" s="2">
        <v>40943</v>
      </c>
      <c r="C15399">
        <v>25</v>
      </c>
      <c r="D15399" t="s">
        <v>325</v>
      </c>
      <c r="E15399" s="1">
        <v>28</v>
      </c>
      <c r="F15399" t="s">
        <v>320</v>
      </c>
      <c r="G15399">
        <v>0</v>
      </c>
      <c r="H15399">
        <v>2</v>
      </c>
      <c r="I15399">
        <v>1</v>
      </c>
      <c r="J15399">
        <f t="shared" si="252"/>
        <v>3</v>
      </c>
      <c r="K15399">
        <v>24</v>
      </c>
      <c r="L15399" s="8">
        <f>COUNTIFS($D$2:$D15399,D15399)</f>
        <v>24</v>
      </c>
    </row>
    <row r="15400" spans="1:12" x14ac:dyDescent="0.2">
      <c r="A15400" s="1">
        <v>1112234</v>
      </c>
      <c r="B15400" s="2">
        <v>40943</v>
      </c>
      <c r="C15400" s="1">
        <v>24</v>
      </c>
      <c r="D15400" t="s">
        <v>319</v>
      </c>
      <c r="E15400">
        <v>31</v>
      </c>
      <c r="F15400" t="s">
        <v>447</v>
      </c>
      <c r="G15400">
        <v>1</v>
      </c>
      <c r="H15400">
        <v>0</v>
      </c>
      <c r="I15400">
        <v>1</v>
      </c>
      <c r="J15400">
        <f t="shared" si="252"/>
        <v>0</v>
      </c>
      <c r="K15400">
        <v>24</v>
      </c>
      <c r="L15400" s="8">
        <f>COUNTIFS($D$2:$D15400,D15400)</f>
        <v>138</v>
      </c>
    </row>
    <row r="15401" spans="1:12" x14ac:dyDescent="0.2">
      <c r="A15401" s="1">
        <v>1112234</v>
      </c>
      <c r="B15401" s="2">
        <v>40943</v>
      </c>
      <c r="C15401">
        <v>31</v>
      </c>
      <c r="D15401" t="s">
        <v>447</v>
      </c>
      <c r="E15401" s="1">
        <v>24</v>
      </c>
      <c r="F15401" t="s">
        <v>319</v>
      </c>
      <c r="G15401">
        <v>0</v>
      </c>
      <c r="H15401">
        <v>1</v>
      </c>
      <c r="I15401">
        <v>0</v>
      </c>
      <c r="J15401">
        <f t="shared" si="252"/>
        <v>3</v>
      </c>
      <c r="K15401">
        <v>24</v>
      </c>
      <c r="L15401" s="8">
        <f>COUNTIFS($D$2:$D15401,D15401)</f>
        <v>404</v>
      </c>
    </row>
    <row r="15402" spans="1:12" x14ac:dyDescent="0.2">
      <c r="A15402" s="1">
        <v>1112235</v>
      </c>
      <c r="B15402" s="2">
        <v>40943</v>
      </c>
      <c r="C15402" s="1">
        <v>58</v>
      </c>
      <c r="D15402" t="s">
        <v>663</v>
      </c>
      <c r="E15402">
        <v>42</v>
      </c>
      <c r="F15402" t="s">
        <v>35</v>
      </c>
      <c r="G15402">
        <v>1</v>
      </c>
      <c r="H15402">
        <v>1</v>
      </c>
      <c r="I15402">
        <v>2</v>
      </c>
      <c r="J15402">
        <f t="shared" si="252"/>
        <v>0</v>
      </c>
      <c r="K15402">
        <v>24</v>
      </c>
      <c r="L15402" s="8">
        <f>COUNTIFS($D$2:$D15402,D15402)</f>
        <v>188</v>
      </c>
    </row>
    <row r="15403" spans="1:12" x14ac:dyDescent="0.2">
      <c r="A15403" s="1">
        <v>1112235</v>
      </c>
      <c r="B15403" s="2">
        <v>40943</v>
      </c>
      <c r="C15403">
        <v>42</v>
      </c>
      <c r="D15403" t="s">
        <v>35</v>
      </c>
      <c r="E15403" s="1">
        <v>58</v>
      </c>
      <c r="F15403" t="s">
        <v>663</v>
      </c>
      <c r="G15403">
        <v>0</v>
      </c>
      <c r="H15403">
        <v>2</v>
      </c>
      <c r="I15403">
        <v>1</v>
      </c>
      <c r="J15403">
        <f t="shared" si="252"/>
        <v>3</v>
      </c>
      <c r="K15403">
        <v>24</v>
      </c>
      <c r="L15403" s="8">
        <f>COUNTIFS($D$2:$D15403,D15403)</f>
        <v>138</v>
      </c>
    </row>
    <row r="15404" spans="1:12" x14ac:dyDescent="0.2">
      <c r="A15404" s="1">
        <v>1112236</v>
      </c>
      <c r="B15404" s="2">
        <v>40943</v>
      </c>
      <c r="C15404" s="1">
        <v>30</v>
      </c>
      <c r="D15404" t="s">
        <v>561</v>
      </c>
      <c r="E15404">
        <v>40</v>
      </c>
      <c r="F15404" t="s">
        <v>758</v>
      </c>
      <c r="G15404">
        <v>1</v>
      </c>
      <c r="H15404">
        <v>2</v>
      </c>
      <c r="I15404">
        <v>0</v>
      </c>
      <c r="J15404">
        <f t="shared" si="252"/>
        <v>3</v>
      </c>
      <c r="K15404">
        <v>24</v>
      </c>
      <c r="L15404" s="8">
        <f>COUNTIFS($D$2:$D15404,D15404)</f>
        <v>188</v>
      </c>
    </row>
    <row r="15405" spans="1:12" x14ac:dyDescent="0.2">
      <c r="A15405" s="1">
        <v>1112236</v>
      </c>
      <c r="B15405" s="2">
        <v>40943</v>
      </c>
      <c r="C15405">
        <v>40</v>
      </c>
      <c r="D15405" t="s">
        <v>758</v>
      </c>
      <c r="E15405" s="1">
        <v>30</v>
      </c>
      <c r="F15405" t="s">
        <v>561</v>
      </c>
      <c r="G15405">
        <v>0</v>
      </c>
      <c r="H15405">
        <v>0</v>
      </c>
      <c r="I15405">
        <v>2</v>
      </c>
      <c r="J15405">
        <f t="shared" si="252"/>
        <v>0</v>
      </c>
      <c r="K15405">
        <v>24</v>
      </c>
      <c r="L15405" s="8">
        <f>COUNTIFS($D$2:$D15405,D15405)</f>
        <v>480</v>
      </c>
    </row>
    <row r="15406" spans="1:12" x14ac:dyDescent="0.2">
      <c r="A15406" s="1">
        <v>1112237</v>
      </c>
      <c r="B15406" s="2">
        <v>40943</v>
      </c>
      <c r="C15406" s="1">
        <v>20</v>
      </c>
      <c r="D15406" t="s">
        <v>45</v>
      </c>
      <c r="E15406">
        <v>36</v>
      </c>
      <c r="F15406" t="s">
        <v>25</v>
      </c>
      <c r="G15406">
        <v>1</v>
      </c>
      <c r="H15406">
        <v>3</v>
      </c>
      <c r="I15406">
        <v>0</v>
      </c>
      <c r="J15406">
        <f t="shared" si="252"/>
        <v>3</v>
      </c>
      <c r="K15406">
        <v>24</v>
      </c>
      <c r="L15406" s="8">
        <f>COUNTIFS($D$2:$D15406,D15406)</f>
        <v>568</v>
      </c>
    </row>
    <row r="15407" spans="1:12" x14ac:dyDescent="0.2">
      <c r="A15407" s="1">
        <v>1112237</v>
      </c>
      <c r="B15407" s="2">
        <v>40943</v>
      </c>
      <c r="C15407">
        <v>36</v>
      </c>
      <c r="D15407" t="s">
        <v>25</v>
      </c>
      <c r="E15407" s="1">
        <v>20</v>
      </c>
      <c r="F15407" t="s">
        <v>45</v>
      </c>
      <c r="G15407">
        <v>0</v>
      </c>
      <c r="H15407">
        <v>0</v>
      </c>
      <c r="I15407">
        <v>3</v>
      </c>
      <c r="J15407">
        <f t="shared" si="252"/>
        <v>0</v>
      </c>
      <c r="K15407">
        <v>24</v>
      </c>
      <c r="L15407" s="8">
        <f>COUNTIFS($D$2:$D15407,D15407)</f>
        <v>404</v>
      </c>
    </row>
    <row r="15408" spans="1:12" x14ac:dyDescent="0.2">
      <c r="A15408" s="1">
        <v>1112238</v>
      </c>
      <c r="B15408" s="2">
        <v>40944</v>
      </c>
      <c r="C15408" s="1">
        <v>22</v>
      </c>
      <c r="D15408" t="s">
        <v>15</v>
      </c>
      <c r="E15408">
        <v>32</v>
      </c>
      <c r="F15408" t="s">
        <v>559</v>
      </c>
      <c r="G15408">
        <v>1</v>
      </c>
      <c r="H15408">
        <v>2</v>
      </c>
      <c r="I15408">
        <v>1</v>
      </c>
      <c r="J15408">
        <f t="shared" si="252"/>
        <v>3</v>
      </c>
      <c r="K15408">
        <v>24</v>
      </c>
      <c r="L15408" s="8">
        <f>COUNTIFS($D$2:$D15408,D15408)</f>
        <v>678</v>
      </c>
    </row>
    <row r="15409" spans="1:12" x14ac:dyDescent="0.2">
      <c r="A15409" s="1">
        <v>1112238</v>
      </c>
      <c r="B15409" s="2">
        <v>40944</v>
      </c>
      <c r="C15409">
        <v>32</v>
      </c>
      <c r="D15409" t="s">
        <v>559</v>
      </c>
      <c r="E15409" s="1">
        <v>22</v>
      </c>
      <c r="F15409" t="s">
        <v>15</v>
      </c>
      <c r="G15409">
        <v>0</v>
      </c>
      <c r="H15409">
        <v>1</v>
      </c>
      <c r="I15409">
        <v>2</v>
      </c>
      <c r="J15409">
        <f t="shared" si="252"/>
        <v>0</v>
      </c>
      <c r="K15409">
        <v>24</v>
      </c>
      <c r="L15409" s="8">
        <f>COUNTIFS($D$2:$D15409,D15409)</f>
        <v>758</v>
      </c>
    </row>
    <row r="15410" spans="1:12" x14ac:dyDescent="0.2">
      <c r="A15410" s="1">
        <v>1112239</v>
      </c>
      <c r="B15410" s="2">
        <v>40944</v>
      </c>
      <c r="C15410" s="1">
        <v>14</v>
      </c>
      <c r="D15410" t="s">
        <v>27</v>
      </c>
      <c r="E15410">
        <v>21</v>
      </c>
      <c r="F15410" t="s">
        <v>10</v>
      </c>
      <c r="G15410">
        <v>1</v>
      </c>
      <c r="H15410">
        <v>3</v>
      </c>
      <c r="I15410">
        <v>3</v>
      </c>
      <c r="J15410">
        <f t="shared" si="252"/>
        <v>1</v>
      </c>
      <c r="K15410">
        <v>24</v>
      </c>
      <c r="L15410" s="8">
        <f>COUNTIFS($D$2:$D15410,D15410)</f>
        <v>758</v>
      </c>
    </row>
    <row r="15411" spans="1:12" x14ac:dyDescent="0.2">
      <c r="A15411" s="1">
        <v>1112239</v>
      </c>
      <c r="B15411" s="2">
        <v>40944</v>
      </c>
      <c r="C15411">
        <v>21</v>
      </c>
      <c r="D15411" t="s">
        <v>10</v>
      </c>
      <c r="E15411" s="1">
        <v>14</v>
      </c>
      <c r="F15411" t="s">
        <v>27</v>
      </c>
      <c r="G15411">
        <v>0</v>
      </c>
      <c r="H15411">
        <v>3</v>
      </c>
      <c r="I15411">
        <v>3</v>
      </c>
      <c r="J15411">
        <f t="shared" si="252"/>
        <v>1</v>
      </c>
      <c r="K15411">
        <v>24</v>
      </c>
      <c r="L15411" s="8">
        <f>COUNTIFS($D$2:$D15411,D15411)</f>
        <v>758</v>
      </c>
    </row>
    <row r="15412" spans="1:12" x14ac:dyDescent="0.2">
      <c r="A15412" s="1">
        <v>1112240</v>
      </c>
      <c r="B15412" s="2">
        <v>40945</v>
      </c>
      <c r="C15412" s="1">
        <v>19</v>
      </c>
      <c r="D15412" t="s">
        <v>40</v>
      </c>
      <c r="E15412">
        <v>26</v>
      </c>
      <c r="F15412" t="s">
        <v>17</v>
      </c>
      <c r="G15412">
        <v>1</v>
      </c>
      <c r="H15412">
        <v>0</v>
      </c>
      <c r="I15412">
        <v>0</v>
      </c>
      <c r="J15412">
        <f t="shared" si="252"/>
        <v>1</v>
      </c>
      <c r="K15412">
        <v>24</v>
      </c>
      <c r="L15412" s="8">
        <f>COUNTIFS($D$2:$D15412,D15412)</f>
        <v>758</v>
      </c>
    </row>
    <row r="15413" spans="1:12" x14ac:dyDescent="0.2">
      <c r="A15413" s="1">
        <v>1112240</v>
      </c>
      <c r="B15413" s="2">
        <v>40945</v>
      </c>
      <c r="C15413">
        <v>26</v>
      </c>
      <c r="D15413" t="s">
        <v>17</v>
      </c>
      <c r="E15413" s="1">
        <v>19</v>
      </c>
      <c r="F15413" t="s">
        <v>40</v>
      </c>
      <c r="G15413">
        <v>0</v>
      </c>
      <c r="H15413">
        <v>0</v>
      </c>
      <c r="I15413">
        <v>0</v>
      </c>
      <c r="J15413">
        <f t="shared" si="252"/>
        <v>1</v>
      </c>
      <c r="K15413">
        <v>24</v>
      </c>
      <c r="L15413" s="8">
        <f>COUNTIFS($D$2:$D15413,D15413)</f>
        <v>758</v>
      </c>
    </row>
    <row r="15414" spans="1:12" x14ac:dyDescent="0.2">
      <c r="A15414" s="1">
        <v>1112241</v>
      </c>
      <c r="B15414" s="2">
        <v>40950</v>
      </c>
      <c r="C15414" s="1">
        <v>21</v>
      </c>
      <c r="D15414" t="s">
        <v>10</v>
      </c>
      <c r="E15414">
        <v>19</v>
      </c>
      <c r="F15414" t="s">
        <v>40</v>
      </c>
      <c r="G15414">
        <v>1</v>
      </c>
      <c r="H15414">
        <v>2</v>
      </c>
      <c r="I15414">
        <v>1</v>
      </c>
      <c r="J15414">
        <f t="shared" si="252"/>
        <v>3</v>
      </c>
      <c r="K15414">
        <v>25</v>
      </c>
      <c r="L15414" s="8">
        <f>COUNTIFS($D$2:$D15414,D15414)</f>
        <v>759</v>
      </c>
    </row>
    <row r="15415" spans="1:12" x14ac:dyDescent="0.2">
      <c r="A15415" s="1">
        <v>1112241</v>
      </c>
      <c r="B15415" s="2">
        <v>40950</v>
      </c>
      <c r="C15415">
        <v>19</v>
      </c>
      <c r="D15415" t="s">
        <v>40</v>
      </c>
      <c r="E15415" s="1">
        <v>21</v>
      </c>
      <c r="F15415" t="s">
        <v>10</v>
      </c>
      <c r="G15415">
        <v>0</v>
      </c>
      <c r="H15415">
        <v>1</v>
      </c>
      <c r="I15415">
        <v>2</v>
      </c>
      <c r="J15415">
        <f t="shared" si="252"/>
        <v>0</v>
      </c>
      <c r="K15415">
        <v>25</v>
      </c>
      <c r="L15415" s="8">
        <f>COUNTIFS($D$2:$D15415,D15415)</f>
        <v>759</v>
      </c>
    </row>
    <row r="15416" spans="1:12" x14ac:dyDescent="0.2">
      <c r="A15416" s="1">
        <v>1112242</v>
      </c>
      <c r="B15416" s="2">
        <v>40950</v>
      </c>
      <c r="C15416" s="1">
        <v>25</v>
      </c>
      <c r="D15416" t="s">
        <v>325</v>
      </c>
      <c r="E15416">
        <v>30</v>
      </c>
      <c r="F15416" t="s">
        <v>561</v>
      </c>
      <c r="G15416">
        <v>1</v>
      </c>
      <c r="H15416">
        <v>2</v>
      </c>
      <c r="I15416">
        <v>3</v>
      </c>
      <c r="J15416">
        <f t="shared" si="252"/>
        <v>0</v>
      </c>
      <c r="K15416">
        <v>25</v>
      </c>
      <c r="L15416" s="8">
        <f>COUNTIFS($D$2:$D15416,D15416)</f>
        <v>25</v>
      </c>
    </row>
    <row r="15417" spans="1:12" x14ac:dyDescent="0.2">
      <c r="A15417" s="1">
        <v>1112242</v>
      </c>
      <c r="B15417" s="2">
        <v>40950</v>
      </c>
      <c r="C15417">
        <v>30</v>
      </c>
      <c r="D15417" t="s">
        <v>561</v>
      </c>
      <c r="E15417" s="1">
        <v>25</v>
      </c>
      <c r="F15417" t="s">
        <v>325</v>
      </c>
      <c r="G15417">
        <v>0</v>
      </c>
      <c r="H15417">
        <v>3</v>
      </c>
      <c r="I15417">
        <v>2</v>
      </c>
      <c r="J15417">
        <f t="shared" si="252"/>
        <v>3</v>
      </c>
      <c r="K15417">
        <v>25</v>
      </c>
      <c r="L15417" s="8">
        <f>COUNTIFS($D$2:$D15417,D15417)</f>
        <v>189</v>
      </c>
    </row>
    <row r="15418" spans="1:12" x14ac:dyDescent="0.2">
      <c r="A15418" s="1">
        <v>1112243</v>
      </c>
      <c r="B15418" s="2">
        <v>40950</v>
      </c>
      <c r="C15418" s="1">
        <v>31</v>
      </c>
      <c r="D15418" t="s">
        <v>447</v>
      </c>
      <c r="E15418">
        <v>10</v>
      </c>
      <c r="F15418" t="s">
        <v>47</v>
      </c>
      <c r="G15418">
        <v>1</v>
      </c>
      <c r="H15418">
        <v>1</v>
      </c>
      <c r="I15418">
        <v>2</v>
      </c>
      <c r="J15418">
        <f t="shared" si="252"/>
        <v>0</v>
      </c>
      <c r="K15418">
        <v>25</v>
      </c>
      <c r="L15418" s="8">
        <f>COUNTIFS($D$2:$D15418,D15418)</f>
        <v>405</v>
      </c>
    </row>
    <row r="15419" spans="1:12" x14ac:dyDescent="0.2">
      <c r="A15419" s="1">
        <v>1112243</v>
      </c>
      <c r="B15419" s="2">
        <v>40950</v>
      </c>
      <c r="C15419">
        <v>10</v>
      </c>
      <c r="D15419" t="s">
        <v>47</v>
      </c>
      <c r="E15419" s="1">
        <v>31</v>
      </c>
      <c r="F15419" t="s">
        <v>447</v>
      </c>
      <c r="G15419">
        <v>0</v>
      </c>
      <c r="H15419">
        <v>2</v>
      </c>
      <c r="I15419">
        <v>1</v>
      </c>
      <c r="J15419">
        <f t="shared" si="252"/>
        <v>3</v>
      </c>
      <c r="K15419">
        <v>25</v>
      </c>
      <c r="L15419" s="8">
        <f>COUNTIFS($D$2:$D15419,D15419)</f>
        <v>759</v>
      </c>
    </row>
    <row r="15420" spans="1:12" x14ac:dyDescent="0.2">
      <c r="A15420" s="1">
        <v>1112244</v>
      </c>
      <c r="B15420" s="2">
        <v>40950</v>
      </c>
      <c r="C15420" s="1">
        <v>36</v>
      </c>
      <c r="D15420" t="s">
        <v>25</v>
      </c>
      <c r="E15420">
        <v>24</v>
      </c>
      <c r="F15420" t="s">
        <v>319</v>
      </c>
      <c r="G15420">
        <v>1</v>
      </c>
      <c r="H15420">
        <v>2</v>
      </c>
      <c r="I15420">
        <v>1</v>
      </c>
      <c r="J15420">
        <f t="shared" si="252"/>
        <v>3</v>
      </c>
      <c r="K15420">
        <v>25</v>
      </c>
      <c r="L15420" s="8">
        <f>COUNTIFS($D$2:$D15420,D15420)</f>
        <v>405</v>
      </c>
    </row>
    <row r="15421" spans="1:12" x14ac:dyDescent="0.2">
      <c r="A15421" s="1">
        <v>1112244</v>
      </c>
      <c r="B15421" s="2">
        <v>40950</v>
      </c>
      <c r="C15421">
        <v>24</v>
      </c>
      <c r="D15421" t="s">
        <v>319</v>
      </c>
      <c r="E15421" s="1">
        <v>36</v>
      </c>
      <c r="F15421" t="s">
        <v>25</v>
      </c>
      <c r="G15421">
        <v>0</v>
      </c>
      <c r="H15421">
        <v>1</v>
      </c>
      <c r="I15421">
        <v>2</v>
      </c>
      <c r="J15421">
        <f t="shared" si="252"/>
        <v>0</v>
      </c>
      <c r="K15421">
        <v>25</v>
      </c>
      <c r="L15421" s="8">
        <f>COUNTIFS($D$2:$D15421,D15421)</f>
        <v>139</v>
      </c>
    </row>
    <row r="15422" spans="1:12" x14ac:dyDescent="0.2">
      <c r="A15422" s="1">
        <v>1112245</v>
      </c>
      <c r="B15422" s="2">
        <v>40950</v>
      </c>
      <c r="C15422" s="1">
        <v>16</v>
      </c>
      <c r="D15422" t="s">
        <v>37</v>
      </c>
      <c r="E15422">
        <v>14</v>
      </c>
      <c r="F15422" t="s">
        <v>27</v>
      </c>
      <c r="G15422">
        <v>1</v>
      </c>
      <c r="H15422">
        <v>2</v>
      </c>
      <c r="I15422">
        <v>0</v>
      </c>
      <c r="J15422">
        <f t="shared" si="252"/>
        <v>3</v>
      </c>
      <c r="K15422">
        <v>25</v>
      </c>
      <c r="L15422" s="8">
        <f>COUNTIFS($D$2:$D15422,D15422)</f>
        <v>759</v>
      </c>
    </row>
    <row r="15423" spans="1:12" x14ac:dyDescent="0.2">
      <c r="A15423" s="1">
        <v>1112245</v>
      </c>
      <c r="B15423" s="2">
        <v>40950</v>
      </c>
      <c r="C15423">
        <v>14</v>
      </c>
      <c r="D15423" t="s">
        <v>27</v>
      </c>
      <c r="E15423" s="1">
        <v>16</v>
      </c>
      <c r="F15423" t="s">
        <v>37</v>
      </c>
      <c r="G15423">
        <v>0</v>
      </c>
      <c r="H15423">
        <v>0</v>
      </c>
      <c r="I15423">
        <v>2</v>
      </c>
      <c r="J15423">
        <f t="shared" si="252"/>
        <v>0</v>
      </c>
      <c r="K15423">
        <v>25</v>
      </c>
      <c r="L15423" s="8">
        <f>COUNTIFS($D$2:$D15423,D15423)</f>
        <v>759</v>
      </c>
    </row>
    <row r="15424" spans="1:12" x14ac:dyDescent="0.2">
      <c r="A15424" s="1">
        <v>1112246</v>
      </c>
      <c r="B15424" s="2">
        <v>40950</v>
      </c>
      <c r="C15424" s="1">
        <v>40</v>
      </c>
      <c r="D15424" t="s">
        <v>758</v>
      </c>
      <c r="E15424">
        <v>63</v>
      </c>
      <c r="F15424" t="s">
        <v>777</v>
      </c>
      <c r="G15424">
        <v>1</v>
      </c>
      <c r="H15424">
        <v>1</v>
      </c>
      <c r="I15424">
        <v>2</v>
      </c>
      <c r="J15424">
        <f t="shared" si="252"/>
        <v>0</v>
      </c>
      <c r="K15424">
        <v>25</v>
      </c>
      <c r="L15424" s="8">
        <f>COUNTIFS($D$2:$D15424,D15424)</f>
        <v>481</v>
      </c>
    </row>
    <row r="15425" spans="1:12" x14ac:dyDescent="0.2">
      <c r="A15425" s="1">
        <v>1112246</v>
      </c>
      <c r="B15425" s="2">
        <v>40950</v>
      </c>
      <c r="C15425">
        <v>63</v>
      </c>
      <c r="D15425" t="s">
        <v>777</v>
      </c>
      <c r="E15425" s="1">
        <v>40</v>
      </c>
      <c r="F15425" t="s">
        <v>758</v>
      </c>
      <c r="G15425">
        <v>0</v>
      </c>
      <c r="H15425">
        <v>2</v>
      </c>
      <c r="I15425">
        <v>1</v>
      </c>
      <c r="J15425">
        <f t="shared" si="252"/>
        <v>3</v>
      </c>
      <c r="K15425">
        <v>25</v>
      </c>
      <c r="L15425" s="8">
        <f>COUNTIFS($D$2:$D15425,D15425)</f>
        <v>253</v>
      </c>
    </row>
    <row r="15426" spans="1:12" x14ac:dyDescent="0.2">
      <c r="A15426" s="1">
        <v>1112247</v>
      </c>
      <c r="B15426" s="2">
        <v>40950</v>
      </c>
      <c r="C15426" s="1">
        <v>41</v>
      </c>
      <c r="D15426" t="s">
        <v>759</v>
      </c>
      <c r="E15426">
        <v>58</v>
      </c>
      <c r="F15426" t="s">
        <v>663</v>
      </c>
      <c r="G15426">
        <v>1</v>
      </c>
      <c r="H15426">
        <v>3</v>
      </c>
      <c r="I15426">
        <v>2</v>
      </c>
      <c r="J15426">
        <f t="shared" ref="J15426:J15489" si="253">IF(H15426&gt;I15426,3,IF(I15426&gt;H15426,0,1))</f>
        <v>3</v>
      </c>
      <c r="K15426">
        <v>25</v>
      </c>
      <c r="L15426" s="8">
        <f>COUNTIFS($D$2:$D15426,D15426)</f>
        <v>683</v>
      </c>
    </row>
    <row r="15427" spans="1:12" x14ac:dyDescent="0.2">
      <c r="A15427" s="1">
        <v>1112247</v>
      </c>
      <c r="B15427" s="2">
        <v>40950</v>
      </c>
      <c r="C15427">
        <v>58</v>
      </c>
      <c r="D15427" t="s">
        <v>663</v>
      </c>
      <c r="E15427" s="1">
        <v>41</v>
      </c>
      <c r="F15427" t="s">
        <v>759</v>
      </c>
      <c r="G15427">
        <v>0</v>
      </c>
      <c r="H15427">
        <v>2</v>
      </c>
      <c r="I15427">
        <v>3</v>
      </c>
      <c r="J15427">
        <f t="shared" si="253"/>
        <v>0</v>
      </c>
      <c r="K15427">
        <v>25</v>
      </c>
      <c r="L15427" s="8">
        <f>COUNTIFS($D$2:$D15427,D15427)</f>
        <v>189</v>
      </c>
    </row>
    <row r="15428" spans="1:12" x14ac:dyDescent="0.2">
      <c r="A15428" s="1">
        <v>1112248</v>
      </c>
      <c r="B15428" s="2">
        <v>40950</v>
      </c>
      <c r="C15428" s="1">
        <v>26</v>
      </c>
      <c r="D15428" t="s">
        <v>17</v>
      </c>
      <c r="E15428">
        <v>22</v>
      </c>
      <c r="F15428" t="s">
        <v>15</v>
      </c>
      <c r="G15428">
        <v>1</v>
      </c>
      <c r="H15428">
        <v>5</v>
      </c>
      <c r="I15428">
        <v>0</v>
      </c>
      <c r="J15428">
        <f t="shared" si="253"/>
        <v>3</v>
      </c>
      <c r="K15428">
        <v>25</v>
      </c>
      <c r="L15428" s="8">
        <f>COUNTIFS($D$2:$D15428,D15428)</f>
        <v>759</v>
      </c>
    </row>
    <row r="15429" spans="1:12" x14ac:dyDescent="0.2">
      <c r="A15429" s="1">
        <v>1112248</v>
      </c>
      <c r="B15429" s="2">
        <v>40950</v>
      </c>
      <c r="C15429">
        <v>22</v>
      </c>
      <c r="D15429" t="s">
        <v>15</v>
      </c>
      <c r="E15429" s="1">
        <v>26</v>
      </c>
      <c r="F15429" t="s">
        <v>17</v>
      </c>
      <c r="G15429">
        <v>0</v>
      </c>
      <c r="H15429">
        <v>0</v>
      </c>
      <c r="I15429">
        <v>5</v>
      </c>
      <c r="J15429">
        <f t="shared" si="253"/>
        <v>0</v>
      </c>
      <c r="K15429">
        <v>25</v>
      </c>
      <c r="L15429" s="8">
        <f>COUNTIFS($D$2:$D15429,D15429)</f>
        <v>679</v>
      </c>
    </row>
    <row r="15430" spans="1:12" x14ac:dyDescent="0.2">
      <c r="A15430" s="1">
        <v>1112249</v>
      </c>
      <c r="B15430" s="2">
        <v>40951</v>
      </c>
      <c r="C15430" s="1">
        <v>42</v>
      </c>
      <c r="D15430" t="s">
        <v>35</v>
      </c>
      <c r="E15430">
        <v>28</v>
      </c>
      <c r="F15430" t="s">
        <v>320</v>
      </c>
      <c r="G15430">
        <v>1</v>
      </c>
      <c r="H15430">
        <v>1</v>
      </c>
      <c r="I15430">
        <v>5</v>
      </c>
      <c r="J15430">
        <f t="shared" si="253"/>
        <v>0</v>
      </c>
      <c r="K15430">
        <v>25</v>
      </c>
      <c r="L15430" s="8">
        <f>COUNTIFS($D$2:$D15430,D15430)</f>
        <v>139</v>
      </c>
    </row>
    <row r="15431" spans="1:12" x14ac:dyDescent="0.2">
      <c r="A15431" s="1">
        <v>1112249</v>
      </c>
      <c r="B15431" s="2">
        <v>40951</v>
      </c>
      <c r="C15431">
        <v>28</v>
      </c>
      <c r="D15431" t="s">
        <v>320</v>
      </c>
      <c r="E15431" s="1">
        <v>42</v>
      </c>
      <c r="F15431" t="s">
        <v>35</v>
      </c>
      <c r="G15431">
        <v>0</v>
      </c>
      <c r="H15431">
        <v>5</v>
      </c>
      <c r="I15431">
        <v>1</v>
      </c>
      <c r="J15431">
        <f t="shared" si="253"/>
        <v>3</v>
      </c>
      <c r="K15431">
        <v>25</v>
      </c>
      <c r="L15431" s="8">
        <f>COUNTIFS($D$2:$D15431,D15431)</f>
        <v>215</v>
      </c>
    </row>
    <row r="15432" spans="1:12" x14ac:dyDescent="0.2">
      <c r="A15432" s="1">
        <v>1112250</v>
      </c>
      <c r="B15432" s="2">
        <v>40951</v>
      </c>
      <c r="C15432" s="1">
        <v>32</v>
      </c>
      <c r="D15432" t="s">
        <v>559</v>
      </c>
      <c r="E15432">
        <v>20</v>
      </c>
      <c r="F15432" t="s">
        <v>45</v>
      </c>
      <c r="G15432">
        <v>1</v>
      </c>
      <c r="H15432">
        <v>0</v>
      </c>
      <c r="I15432">
        <v>1</v>
      </c>
      <c r="J15432">
        <f t="shared" si="253"/>
        <v>0</v>
      </c>
      <c r="K15432">
        <v>25</v>
      </c>
      <c r="L15432" s="8">
        <f>COUNTIFS($D$2:$D15432,D15432)</f>
        <v>759</v>
      </c>
    </row>
    <row r="15433" spans="1:12" x14ac:dyDescent="0.2">
      <c r="A15433" s="1">
        <v>1112250</v>
      </c>
      <c r="B15433" s="2">
        <v>40951</v>
      </c>
      <c r="C15433">
        <v>20</v>
      </c>
      <c r="D15433" t="s">
        <v>45</v>
      </c>
      <c r="E15433" s="1">
        <v>32</v>
      </c>
      <c r="F15433" t="s">
        <v>559</v>
      </c>
      <c r="G15433">
        <v>0</v>
      </c>
      <c r="H15433">
        <v>1</v>
      </c>
      <c r="I15433">
        <v>0</v>
      </c>
      <c r="J15433">
        <f t="shared" si="253"/>
        <v>3</v>
      </c>
      <c r="K15433">
        <v>25</v>
      </c>
      <c r="L15433" s="8">
        <f>COUNTIFS($D$2:$D15433,D15433)</f>
        <v>569</v>
      </c>
    </row>
    <row r="15434" spans="1:12" x14ac:dyDescent="0.2">
      <c r="A15434" s="1">
        <v>1112251</v>
      </c>
      <c r="B15434" s="2">
        <v>40964</v>
      </c>
      <c r="C15434" s="1">
        <v>63</v>
      </c>
      <c r="D15434" t="s">
        <v>777</v>
      </c>
      <c r="E15434">
        <v>32</v>
      </c>
      <c r="F15434" t="s">
        <v>559</v>
      </c>
      <c r="G15434">
        <v>1</v>
      </c>
      <c r="H15434">
        <v>0</v>
      </c>
      <c r="I15434">
        <v>0</v>
      </c>
      <c r="J15434">
        <f t="shared" si="253"/>
        <v>1</v>
      </c>
      <c r="K15434">
        <v>26</v>
      </c>
      <c r="L15434" s="8">
        <f>COUNTIFS($D$2:$D15434,D15434)</f>
        <v>254</v>
      </c>
    </row>
    <row r="15435" spans="1:12" x14ac:dyDescent="0.2">
      <c r="A15435" s="1">
        <v>1112251</v>
      </c>
      <c r="B15435" s="2">
        <v>40964</v>
      </c>
      <c r="C15435">
        <v>32</v>
      </c>
      <c r="D15435" t="s">
        <v>559</v>
      </c>
      <c r="E15435" s="1">
        <v>63</v>
      </c>
      <c r="F15435" t="s">
        <v>777</v>
      </c>
      <c r="G15435">
        <v>0</v>
      </c>
      <c r="H15435">
        <v>0</v>
      </c>
      <c r="I15435">
        <v>0</v>
      </c>
      <c r="J15435">
        <f t="shared" si="253"/>
        <v>1</v>
      </c>
      <c r="K15435">
        <v>26</v>
      </c>
      <c r="L15435" s="8">
        <f>COUNTIFS($D$2:$D15435,D15435)</f>
        <v>760</v>
      </c>
    </row>
    <row r="15436" spans="1:12" x14ac:dyDescent="0.2">
      <c r="A15436" s="1">
        <v>1112252</v>
      </c>
      <c r="B15436" s="2">
        <v>40964</v>
      </c>
      <c r="C15436" s="1">
        <v>28</v>
      </c>
      <c r="D15436" t="s">
        <v>320</v>
      </c>
      <c r="E15436">
        <v>31</v>
      </c>
      <c r="F15436" t="s">
        <v>447</v>
      </c>
      <c r="G15436">
        <v>1</v>
      </c>
      <c r="H15436">
        <v>4</v>
      </c>
      <c r="I15436">
        <v>0</v>
      </c>
      <c r="J15436">
        <f t="shared" si="253"/>
        <v>3</v>
      </c>
      <c r="K15436">
        <v>26</v>
      </c>
      <c r="L15436" s="8">
        <f>COUNTIFS($D$2:$D15436,D15436)</f>
        <v>216</v>
      </c>
    </row>
    <row r="15437" spans="1:12" x14ac:dyDescent="0.2">
      <c r="A15437" s="1">
        <v>1112252</v>
      </c>
      <c r="B15437" s="2">
        <v>40964</v>
      </c>
      <c r="C15437">
        <v>31</v>
      </c>
      <c r="D15437" t="s">
        <v>447</v>
      </c>
      <c r="E15437" s="1">
        <v>28</v>
      </c>
      <c r="F15437" t="s">
        <v>320</v>
      </c>
      <c r="G15437">
        <v>0</v>
      </c>
      <c r="H15437">
        <v>0</v>
      </c>
      <c r="I15437">
        <v>4</v>
      </c>
      <c r="J15437">
        <f t="shared" si="253"/>
        <v>0</v>
      </c>
      <c r="K15437">
        <v>26</v>
      </c>
      <c r="L15437" s="8">
        <f>COUNTIFS($D$2:$D15437,D15437)</f>
        <v>406</v>
      </c>
    </row>
    <row r="15438" spans="1:12" x14ac:dyDescent="0.2">
      <c r="A15438" s="1">
        <v>1112253</v>
      </c>
      <c r="B15438" s="2">
        <v>40964</v>
      </c>
      <c r="C15438" s="1">
        <v>58</v>
      </c>
      <c r="D15438" t="s">
        <v>663</v>
      </c>
      <c r="E15438">
        <v>36</v>
      </c>
      <c r="F15438" t="s">
        <v>25</v>
      </c>
      <c r="G15438">
        <v>1</v>
      </c>
      <c r="H15438">
        <v>0</v>
      </c>
      <c r="I15438">
        <v>1</v>
      </c>
      <c r="J15438">
        <f t="shared" si="253"/>
        <v>0</v>
      </c>
      <c r="K15438">
        <v>26</v>
      </c>
      <c r="L15438" s="8">
        <f>COUNTIFS($D$2:$D15438,D15438)</f>
        <v>190</v>
      </c>
    </row>
    <row r="15439" spans="1:12" x14ac:dyDescent="0.2">
      <c r="A15439" s="1">
        <v>1112253</v>
      </c>
      <c r="B15439" s="2">
        <v>40964</v>
      </c>
      <c r="C15439">
        <v>36</v>
      </c>
      <c r="D15439" t="s">
        <v>25</v>
      </c>
      <c r="E15439" s="1">
        <v>58</v>
      </c>
      <c r="F15439" t="s">
        <v>663</v>
      </c>
      <c r="G15439">
        <v>0</v>
      </c>
      <c r="H15439">
        <v>1</v>
      </c>
      <c r="I15439">
        <v>0</v>
      </c>
      <c r="J15439">
        <f t="shared" si="253"/>
        <v>3</v>
      </c>
      <c r="K15439">
        <v>26</v>
      </c>
      <c r="L15439" s="8">
        <f>COUNTIFS($D$2:$D15439,D15439)</f>
        <v>406</v>
      </c>
    </row>
    <row r="15440" spans="1:12" x14ac:dyDescent="0.2">
      <c r="A15440" s="1">
        <v>1112254</v>
      </c>
      <c r="B15440" s="2">
        <v>40964</v>
      </c>
      <c r="C15440" s="1">
        <v>22</v>
      </c>
      <c r="D15440" t="s">
        <v>15</v>
      </c>
      <c r="E15440">
        <v>42</v>
      </c>
      <c r="F15440" t="s">
        <v>35</v>
      </c>
      <c r="G15440">
        <v>1</v>
      </c>
      <c r="H15440">
        <v>2</v>
      </c>
      <c r="I15440">
        <v>2</v>
      </c>
      <c r="J15440">
        <f t="shared" si="253"/>
        <v>1</v>
      </c>
      <c r="K15440">
        <v>26</v>
      </c>
      <c r="L15440" s="8">
        <f>COUNTIFS($D$2:$D15440,D15440)</f>
        <v>680</v>
      </c>
    </row>
    <row r="15441" spans="1:12" x14ac:dyDescent="0.2">
      <c r="A15441" s="1">
        <v>1112254</v>
      </c>
      <c r="B15441" s="2">
        <v>40964</v>
      </c>
      <c r="C15441">
        <v>42</v>
      </c>
      <c r="D15441" t="s">
        <v>35</v>
      </c>
      <c r="E15441" s="1">
        <v>22</v>
      </c>
      <c r="F15441" t="s">
        <v>15</v>
      </c>
      <c r="G15441">
        <v>0</v>
      </c>
      <c r="H15441">
        <v>2</v>
      </c>
      <c r="I15441">
        <v>2</v>
      </c>
      <c r="J15441">
        <f t="shared" si="253"/>
        <v>1</v>
      </c>
      <c r="K15441">
        <v>26</v>
      </c>
      <c r="L15441" s="8">
        <f>COUNTIFS($D$2:$D15441,D15441)</f>
        <v>140</v>
      </c>
    </row>
    <row r="15442" spans="1:12" x14ac:dyDescent="0.2">
      <c r="A15442" s="1">
        <v>1112255</v>
      </c>
      <c r="B15442" s="2">
        <v>40964</v>
      </c>
      <c r="C15442" s="1">
        <v>14</v>
      </c>
      <c r="D15442" t="s">
        <v>27</v>
      </c>
      <c r="E15442">
        <v>40</v>
      </c>
      <c r="F15442" t="s">
        <v>758</v>
      </c>
      <c r="G15442">
        <v>1</v>
      </c>
      <c r="H15442">
        <v>3</v>
      </c>
      <c r="I15442">
        <v>0</v>
      </c>
      <c r="J15442">
        <f t="shared" si="253"/>
        <v>3</v>
      </c>
      <c r="K15442">
        <v>26</v>
      </c>
      <c r="L15442" s="8">
        <f>COUNTIFS($D$2:$D15442,D15442)</f>
        <v>760</v>
      </c>
    </row>
    <row r="15443" spans="1:12" x14ac:dyDescent="0.2">
      <c r="A15443" s="1">
        <v>1112255</v>
      </c>
      <c r="B15443" s="2">
        <v>40964</v>
      </c>
      <c r="C15443">
        <v>40</v>
      </c>
      <c r="D15443" t="s">
        <v>758</v>
      </c>
      <c r="E15443" s="1">
        <v>14</v>
      </c>
      <c r="F15443" t="s">
        <v>27</v>
      </c>
      <c r="G15443">
        <v>0</v>
      </c>
      <c r="H15443">
        <v>0</v>
      </c>
      <c r="I15443">
        <v>3</v>
      </c>
      <c r="J15443">
        <f t="shared" si="253"/>
        <v>0</v>
      </c>
      <c r="K15443">
        <v>26</v>
      </c>
      <c r="L15443" s="8">
        <f>COUNTIFS($D$2:$D15443,D15443)</f>
        <v>482</v>
      </c>
    </row>
    <row r="15444" spans="1:12" x14ac:dyDescent="0.2">
      <c r="A15444" s="1">
        <v>1112256</v>
      </c>
      <c r="B15444" s="2">
        <v>40964</v>
      </c>
      <c r="C15444" s="1">
        <v>20</v>
      </c>
      <c r="D15444" t="s">
        <v>45</v>
      </c>
      <c r="E15444">
        <v>41</v>
      </c>
      <c r="F15444" t="s">
        <v>759</v>
      </c>
      <c r="G15444">
        <v>1</v>
      </c>
      <c r="H15444">
        <v>3</v>
      </c>
      <c r="I15444">
        <v>0</v>
      </c>
      <c r="J15444">
        <f t="shared" si="253"/>
        <v>3</v>
      </c>
      <c r="K15444">
        <v>26</v>
      </c>
      <c r="L15444" s="8">
        <f>COUNTIFS($D$2:$D15444,D15444)</f>
        <v>570</v>
      </c>
    </row>
    <row r="15445" spans="1:12" x14ac:dyDescent="0.2">
      <c r="A15445" s="1">
        <v>1112256</v>
      </c>
      <c r="B15445" s="2">
        <v>40964</v>
      </c>
      <c r="C15445">
        <v>41</v>
      </c>
      <c r="D15445" t="s">
        <v>759</v>
      </c>
      <c r="E15445" s="1">
        <v>20</v>
      </c>
      <c r="F15445" t="s">
        <v>45</v>
      </c>
      <c r="G15445">
        <v>0</v>
      </c>
      <c r="H15445">
        <v>0</v>
      </c>
      <c r="I15445">
        <v>3</v>
      </c>
      <c r="J15445">
        <f t="shared" si="253"/>
        <v>0</v>
      </c>
      <c r="K15445">
        <v>26</v>
      </c>
      <c r="L15445" s="8">
        <f>COUNTIFS($D$2:$D15445,D15445)</f>
        <v>684</v>
      </c>
    </row>
    <row r="15446" spans="1:12" x14ac:dyDescent="0.2">
      <c r="A15446" s="1">
        <v>1112257</v>
      </c>
      <c r="B15446" s="2">
        <v>40965</v>
      </c>
      <c r="C15446" s="1">
        <v>30</v>
      </c>
      <c r="D15446" t="s">
        <v>561</v>
      </c>
      <c r="E15446">
        <v>21</v>
      </c>
      <c r="F15446" t="s">
        <v>10</v>
      </c>
      <c r="G15446">
        <v>1</v>
      </c>
      <c r="H15446">
        <v>1</v>
      </c>
      <c r="I15446">
        <v>2</v>
      </c>
      <c r="J15446">
        <f t="shared" si="253"/>
        <v>0</v>
      </c>
      <c r="K15446">
        <v>26</v>
      </c>
      <c r="L15446" s="8">
        <f>COUNTIFS($D$2:$D15446,D15446)</f>
        <v>190</v>
      </c>
    </row>
    <row r="15447" spans="1:12" x14ac:dyDescent="0.2">
      <c r="A15447" s="1">
        <v>1112257</v>
      </c>
      <c r="B15447" s="2">
        <v>40965</v>
      </c>
      <c r="C15447">
        <v>21</v>
      </c>
      <c r="D15447" t="s">
        <v>10</v>
      </c>
      <c r="E15447" s="1">
        <v>30</v>
      </c>
      <c r="F15447" t="s">
        <v>561</v>
      </c>
      <c r="G15447">
        <v>0</v>
      </c>
      <c r="H15447">
        <v>2</v>
      </c>
      <c r="I15447">
        <v>1</v>
      </c>
      <c r="J15447">
        <f t="shared" si="253"/>
        <v>3</v>
      </c>
      <c r="K15447">
        <v>26</v>
      </c>
      <c r="L15447" s="8">
        <f>COUNTIFS($D$2:$D15447,D15447)</f>
        <v>760</v>
      </c>
    </row>
    <row r="15448" spans="1:12" x14ac:dyDescent="0.2">
      <c r="A15448" s="1">
        <v>1112258</v>
      </c>
      <c r="B15448" s="2">
        <v>40965</v>
      </c>
      <c r="C15448" s="1">
        <v>10</v>
      </c>
      <c r="D15448" t="s">
        <v>47</v>
      </c>
      <c r="E15448">
        <v>26</v>
      </c>
      <c r="F15448" t="s">
        <v>17</v>
      </c>
      <c r="G15448">
        <v>1</v>
      </c>
      <c r="H15448">
        <v>5</v>
      </c>
      <c r="I15448">
        <v>2</v>
      </c>
      <c r="J15448">
        <f t="shared" si="253"/>
        <v>3</v>
      </c>
      <c r="K15448">
        <v>26</v>
      </c>
      <c r="L15448" s="8">
        <f>COUNTIFS($D$2:$D15448,D15448)</f>
        <v>760</v>
      </c>
    </row>
    <row r="15449" spans="1:12" x14ac:dyDescent="0.2">
      <c r="A15449" s="1">
        <v>1112258</v>
      </c>
      <c r="B15449" s="2">
        <v>40965</v>
      </c>
      <c r="C15449">
        <v>26</v>
      </c>
      <c r="D15449" t="s">
        <v>17</v>
      </c>
      <c r="E15449" s="1">
        <v>10</v>
      </c>
      <c r="F15449" t="s">
        <v>47</v>
      </c>
      <c r="G15449">
        <v>0</v>
      </c>
      <c r="H15449">
        <v>2</v>
      </c>
      <c r="I15449">
        <v>5</v>
      </c>
      <c r="J15449">
        <f t="shared" si="253"/>
        <v>0</v>
      </c>
      <c r="K15449">
        <v>26</v>
      </c>
      <c r="L15449" s="8">
        <f>COUNTIFS($D$2:$D15449,D15449)</f>
        <v>760</v>
      </c>
    </row>
    <row r="15450" spans="1:12" x14ac:dyDescent="0.2">
      <c r="A15450" s="1">
        <v>1112259</v>
      </c>
      <c r="B15450" s="2">
        <v>40965</v>
      </c>
      <c r="C15450" s="1">
        <v>24</v>
      </c>
      <c r="D15450" t="s">
        <v>319</v>
      </c>
      <c r="E15450">
        <v>25</v>
      </c>
      <c r="F15450" t="s">
        <v>325</v>
      </c>
      <c r="G15450">
        <v>1</v>
      </c>
      <c r="H15450">
        <v>2</v>
      </c>
      <c r="I15450">
        <v>0</v>
      </c>
      <c r="J15450">
        <f t="shared" si="253"/>
        <v>3</v>
      </c>
      <c r="K15450">
        <v>26</v>
      </c>
      <c r="L15450" s="8">
        <f>COUNTIFS($D$2:$D15450,D15450)</f>
        <v>140</v>
      </c>
    </row>
    <row r="15451" spans="1:12" x14ac:dyDescent="0.2">
      <c r="A15451" s="1">
        <v>1112259</v>
      </c>
      <c r="B15451" s="2">
        <v>40965</v>
      </c>
      <c r="C15451">
        <v>25</v>
      </c>
      <c r="D15451" t="s">
        <v>325</v>
      </c>
      <c r="E15451" s="1">
        <v>24</v>
      </c>
      <c r="F15451" t="s">
        <v>319</v>
      </c>
      <c r="G15451">
        <v>0</v>
      </c>
      <c r="H15451">
        <v>0</v>
      </c>
      <c r="I15451">
        <v>2</v>
      </c>
      <c r="J15451">
        <f t="shared" si="253"/>
        <v>0</v>
      </c>
      <c r="K15451">
        <v>26</v>
      </c>
      <c r="L15451" s="8">
        <f>COUNTIFS($D$2:$D15451,D15451)</f>
        <v>26</v>
      </c>
    </row>
    <row r="15452" spans="1:12" x14ac:dyDescent="0.2">
      <c r="A15452" s="1">
        <v>1112260</v>
      </c>
      <c r="B15452" s="2">
        <v>40971</v>
      </c>
      <c r="C15452" s="1">
        <v>63</v>
      </c>
      <c r="D15452" t="s">
        <v>777</v>
      </c>
      <c r="E15452">
        <v>25</v>
      </c>
      <c r="F15452" t="s">
        <v>325</v>
      </c>
      <c r="G15452">
        <v>1</v>
      </c>
      <c r="H15452">
        <v>0</v>
      </c>
      <c r="I15452">
        <v>2</v>
      </c>
      <c r="J15452">
        <f t="shared" si="253"/>
        <v>0</v>
      </c>
      <c r="K15452">
        <v>27</v>
      </c>
      <c r="L15452" s="8">
        <f>COUNTIFS($D$2:$D15452,D15452)</f>
        <v>255</v>
      </c>
    </row>
    <row r="15453" spans="1:12" x14ac:dyDescent="0.2">
      <c r="A15453" s="1">
        <v>1112260</v>
      </c>
      <c r="B15453" s="2">
        <v>40971</v>
      </c>
      <c r="C15453">
        <v>25</v>
      </c>
      <c r="D15453" t="s">
        <v>325</v>
      </c>
      <c r="E15453" s="1">
        <v>63</v>
      </c>
      <c r="F15453" t="s">
        <v>777</v>
      </c>
      <c r="G15453">
        <v>0</v>
      </c>
      <c r="H15453">
        <v>2</v>
      </c>
      <c r="I15453">
        <v>0</v>
      </c>
      <c r="J15453">
        <f t="shared" si="253"/>
        <v>3</v>
      </c>
      <c r="K15453">
        <v>27</v>
      </c>
      <c r="L15453" s="8">
        <f>COUNTIFS($D$2:$D15453,D15453)</f>
        <v>27</v>
      </c>
    </row>
    <row r="15454" spans="1:12" x14ac:dyDescent="0.2">
      <c r="A15454" s="1">
        <v>1112261</v>
      </c>
      <c r="B15454" s="2">
        <v>40971</v>
      </c>
      <c r="C15454" s="1">
        <v>28</v>
      </c>
      <c r="D15454" t="s">
        <v>320</v>
      </c>
      <c r="E15454">
        <v>14</v>
      </c>
      <c r="F15454" t="s">
        <v>27</v>
      </c>
      <c r="G15454">
        <v>1</v>
      </c>
      <c r="H15454">
        <v>1</v>
      </c>
      <c r="I15454">
        <v>0</v>
      </c>
      <c r="J15454">
        <f t="shared" si="253"/>
        <v>3</v>
      </c>
      <c r="K15454">
        <v>27</v>
      </c>
      <c r="L15454" s="8">
        <f>COUNTIFS($D$2:$D15454,D15454)</f>
        <v>217</v>
      </c>
    </row>
    <row r="15455" spans="1:12" x14ac:dyDescent="0.2">
      <c r="A15455" s="1">
        <v>1112261</v>
      </c>
      <c r="B15455" s="2">
        <v>40971</v>
      </c>
      <c r="C15455">
        <v>14</v>
      </c>
      <c r="D15455" t="s">
        <v>27</v>
      </c>
      <c r="E15455" s="1">
        <v>28</v>
      </c>
      <c r="F15455" t="s">
        <v>320</v>
      </c>
      <c r="G15455">
        <v>0</v>
      </c>
      <c r="H15455">
        <v>0</v>
      </c>
      <c r="I15455">
        <v>1</v>
      </c>
      <c r="J15455">
        <f t="shared" si="253"/>
        <v>0</v>
      </c>
      <c r="K15455">
        <v>27</v>
      </c>
      <c r="L15455" s="8">
        <f>COUNTIFS($D$2:$D15455,D15455)</f>
        <v>761</v>
      </c>
    </row>
    <row r="15456" spans="1:12" x14ac:dyDescent="0.2">
      <c r="A15456" s="1">
        <v>1112262</v>
      </c>
      <c r="B15456" s="2">
        <v>40971</v>
      </c>
      <c r="C15456" s="1">
        <v>24</v>
      </c>
      <c r="D15456" t="s">
        <v>319</v>
      </c>
      <c r="E15456">
        <v>30</v>
      </c>
      <c r="F15456" t="s">
        <v>561</v>
      </c>
      <c r="G15456">
        <v>1</v>
      </c>
      <c r="H15456">
        <v>1</v>
      </c>
      <c r="I15456">
        <v>0</v>
      </c>
      <c r="J15456">
        <f t="shared" si="253"/>
        <v>3</v>
      </c>
      <c r="K15456">
        <v>27</v>
      </c>
      <c r="L15456" s="8">
        <f>COUNTIFS($D$2:$D15456,D15456)</f>
        <v>141</v>
      </c>
    </row>
    <row r="15457" spans="1:12" x14ac:dyDescent="0.2">
      <c r="A15457" s="1">
        <v>1112262</v>
      </c>
      <c r="B15457" s="2">
        <v>40971</v>
      </c>
      <c r="C15457">
        <v>30</v>
      </c>
      <c r="D15457" t="s">
        <v>561</v>
      </c>
      <c r="E15457" s="1">
        <v>24</v>
      </c>
      <c r="F15457" t="s">
        <v>319</v>
      </c>
      <c r="G15457">
        <v>0</v>
      </c>
      <c r="H15457">
        <v>0</v>
      </c>
      <c r="I15457">
        <v>1</v>
      </c>
      <c r="J15457">
        <f t="shared" si="253"/>
        <v>0</v>
      </c>
      <c r="K15457">
        <v>27</v>
      </c>
      <c r="L15457" s="8">
        <f>COUNTIFS($D$2:$D15457,D15457)</f>
        <v>191</v>
      </c>
    </row>
    <row r="15458" spans="1:12" x14ac:dyDescent="0.2">
      <c r="A15458" s="1">
        <v>1112263</v>
      </c>
      <c r="B15458" s="2">
        <v>40971</v>
      </c>
      <c r="C15458" s="1">
        <v>58</v>
      </c>
      <c r="D15458" t="s">
        <v>663</v>
      </c>
      <c r="E15458">
        <v>16</v>
      </c>
      <c r="F15458" t="s">
        <v>37</v>
      </c>
      <c r="G15458">
        <v>1</v>
      </c>
      <c r="H15458">
        <v>1</v>
      </c>
      <c r="I15458">
        <v>1</v>
      </c>
      <c r="J15458">
        <f t="shared" si="253"/>
        <v>1</v>
      </c>
      <c r="K15458">
        <v>27</v>
      </c>
      <c r="L15458" s="8">
        <f>COUNTIFS($D$2:$D15458,D15458)</f>
        <v>191</v>
      </c>
    </row>
    <row r="15459" spans="1:12" x14ac:dyDescent="0.2">
      <c r="A15459" s="1">
        <v>1112263</v>
      </c>
      <c r="B15459" s="2">
        <v>40971</v>
      </c>
      <c r="C15459">
        <v>16</v>
      </c>
      <c r="D15459" t="s">
        <v>37</v>
      </c>
      <c r="E15459" s="1">
        <v>58</v>
      </c>
      <c r="F15459" t="s">
        <v>663</v>
      </c>
      <c r="G15459">
        <v>0</v>
      </c>
      <c r="H15459">
        <v>1</v>
      </c>
      <c r="I15459">
        <v>1</v>
      </c>
      <c r="J15459">
        <f t="shared" si="253"/>
        <v>1</v>
      </c>
      <c r="K15459">
        <v>26</v>
      </c>
      <c r="L15459" s="8">
        <f>COUNTIFS($D$2:$D15459,D15459)</f>
        <v>760</v>
      </c>
    </row>
    <row r="15460" spans="1:12" x14ac:dyDescent="0.2">
      <c r="A15460" s="1">
        <v>1112264</v>
      </c>
      <c r="B15460" s="2">
        <v>40971</v>
      </c>
      <c r="C15460" s="1">
        <v>20</v>
      </c>
      <c r="D15460" t="s">
        <v>45</v>
      </c>
      <c r="E15460">
        <v>40</v>
      </c>
      <c r="F15460" t="s">
        <v>758</v>
      </c>
      <c r="G15460">
        <v>1</v>
      </c>
      <c r="H15460">
        <v>2</v>
      </c>
      <c r="I15460">
        <v>0</v>
      </c>
      <c r="J15460">
        <f t="shared" si="253"/>
        <v>3</v>
      </c>
      <c r="K15460">
        <v>27</v>
      </c>
      <c r="L15460" s="8">
        <f>COUNTIFS($D$2:$D15460,D15460)</f>
        <v>571</v>
      </c>
    </row>
    <row r="15461" spans="1:12" x14ac:dyDescent="0.2">
      <c r="A15461" s="1">
        <v>1112264</v>
      </c>
      <c r="B15461" s="2">
        <v>40971</v>
      </c>
      <c r="C15461">
        <v>40</v>
      </c>
      <c r="D15461" t="s">
        <v>758</v>
      </c>
      <c r="E15461" s="1">
        <v>20</v>
      </c>
      <c r="F15461" t="s">
        <v>45</v>
      </c>
      <c r="G15461">
        <v>0</v>
      </c>
      <c r="H15461">
        <v>0</v>
      </c>
      <c r="I15461">
        <v>2</v>
      </c>
      <c r="J15461">
        <f t="shared" si="253"/>
        <v>0</v>
      </c>
      <c r="K15461">
        <v>27</v>
      </c>
      <c r="L15461" s="8">
        <f>COUNTIFS($D$2:$D15461,D15461)</f>
        <v>483</v>
      </c>
    </row>
    <row r="15462" spans="1:12" x14ac:dyDescent="0.2">
      <c r="A15462" s="1">
        <v>1112265</v>
      </c>
      <c r="B15462" s="2">
        <v>40971</v>
      </c>
      <c r="C15462" s="1">
        <v>41</v>
      </c>
      <c r="D15462" t="s">
        <v>759</v>
      </c>
      <c r="E15462">
        <v>32</v>
      </c>
      <c r="F15462" t="s">
        <v>559</v>
      </c>
      <c r="G15462">
        <v>1</v>
      </c>
      <c r="H15462">
        <v>1</v>
      </c>
      <c r="I15462">
        <v>1</v>
      </c>
      <c r="J15462">
        <f t="shared" si="253"/>
        <v>1</v>
      </c>
      <c r="K15462">
        <v>27</v>
      </c>
      <c r="L15462" s="8">
        <f>COUNTIFS($D$2:$D15462,D15462)</f>
        <v>685</v>
      </c>
    </row>
    <row r="15463" spans="1:12" x14ac:dyDescent="0.2">
      <c r="A15463" s="1">
        <v>1112265</v>
      </c>
      <c r="B15463" s="2">
        <v>40971</v>
      </c>
      <c r="C15463">
        <v>32</v>
      </c>
      <c r="D15463" t="s">
        <v>559</v>
      </c>
      <c r="E15463" s="1">
        <v>41</v>
      </c>
      <c r="F15463" t="s">
        <v>759</v>
      </c>
      <c r="G15463">
        <v>0</v>
      </c>
      <c r="H15463">
        <v>1</v>
      </c>
      <c r="I15463">
        <v>1</v>
      </c>
      <c r="J15463">
        <f t="shared" si="253"/>
        <v>1</v>
      </c>
      <c r="K15463">
        <v>27</v>
      </c>
      <c r="L15463" s="8">
        <f>COUNTIFS($D$2:$D15463,D15463)</f>
        <v>761</v>
      </c>
    </row>
    <row r="15464" spans="1:12" x14ac:dyDescent="0.2">
      <c r="A15464" s="1">
        <v>1112266</v>
      </c>
      <c r="B15464" s="2">
        <v>40971</v>
      </c>
      <c r="C15464" s="1">
        <v>19</v>
      </c>
      <c r="D15464" t="s">
        <v>40</v>
      </c>
      <c r="E15464">
        <v>10</v>
      </c>
      <c r="F15464" t="s">
        <v>47</v>
      </c>
      <c r="G15464">
        <v>1</v>
      </c>
      <c r="H15464">
        <v>1</v>
      </c>
      <c r="I15464">
        <v>2</v>
      </c>
      <c r="J15464">
        <f t="shared" si="253"/>
        <v>0</v>
      </c>
      <c r="K15464">
        <v>26</v>
      </c>
      <c r="L15464" s="8">
        <f>COUNTIFS($D$2:$D15464,D15464)</f>
        <v>760</v>
      </c>
    </row>
    <row r="15465" spans="1:12" x14ac:dyDescent="0.2">
      <c r="A15465" s="1">
        <v>1112266</v>
      </c>
      <c r="B15465" s="2">
        <v>40971</v>
      </c>
      <c r="C15465">
        <v>10</v>
      </c>
      <c r="D15465" t="s">
        <v>47</v>
      </c>
      <c r="E15465" s="1">
        <v>19</v>
      </c>
      <c r="F15465" t="s">
        <v>40</v>
      </c>
      <c r="G15465">
        <v>0</v>
      </c>
      <c r="H15465">
        <v>2</v>
      </c>
      <c r="I15465">
        <v>1</v>
      </c>
      <c r="J15465">
        <f t="shared" si="253"/>
        <v>3</v>
      </c>
      <c r="K15465">
        <v>27</v>
      </c>
      <c r="L15465" s="8">
        <f>COUNTIFS($D$2:$D15465,D15465)</f>
        <v>761</v>
      </c>
    </row>
    <row r="15466" spans="1:12" x14ac:dyDescent="0.2">
      <c r="A15466" s="1">
        <v>1112267</v>
      </c>
      <c r="B15466" s="2">
        <v>40972</v>
      </c>
      <c r="C15466" s="1">
        <v>22</v>
      </c>
      <c r="D15466" t="s">
        <v>15</v>
      </c>
      <c r="E15466">
        <v>31</v>
      </c>
      <c r="F15466" t="s">
        <v>447</v>
      </c>
      <c r="G15466">
        <v>1</v>
      </c>
      <c r="H15466">
        <v>1</v>
      </c>
      <c r="I15466">
        <v>1</v>
      </c>
      <c r="J15466">
        <f t="shared" si="253"/>
        <v>1</v>
      </c>
      <c r="K15466">
        <v>27</v>
      </c>
      <c r="L15466" s="8">
        <f>COUNTIFS($D$2:$D15466,D15466)</f>
        <v>681</v>
      </c>
    </row>
    <row r="15467" spans="1:12" x14ac:dyDescent="0.2">
      <c r="A15467" s="1">
        <v>1112267</v>
      </c>
      <c r="B15467" s="2">
        <v>40972</v>
      </c>
      <c r="C15467">
        <v>31</v>
      </c>
      <c r="D15467" t="s">
        <v>447</v>
      </c>
      <c r="E15467" s="1">
        <v>22</v>
      </c>
      <c r="F15467" t="s">
        <v>15</v>
      </c>
      <c r="G15467">
        <v>0</v>
      </c>
      <c r="H15467">
        <v>1</v>
      </c>
      <c r="I15467">
        <v>1</v>
      </c>
      <c r="J15467">
        <f t="shared" si="253"/>
        <v>1</v>
      </c>
      <c r="K15467">
        <v>27</v>
      </c>
      <c r="L15467" s="8">
        <f>COUNTIFS($D$2:$D15467,D15467)</f>
        <v>407</v>
      </c>
    </row>
    <row r="15468" spans="1:12" x14ac:dyDescent="0.2">
      <c r="A15468" s="1">
        <v>1112268</v>
      </c>
      <c r="B15468" s="2">
        <v>40972</v>
      </c>
      <c r="C15468" s="1">
        <v>36</v>
      </c>
      <c r="D15468" t="s">
        <v>25</v>
      </c>
      <c r="E15468">
        <v>42</v>
      </c>
      <c r="F15468" t="s">
        <v>35</v>
      </c>
      <c r="G15468">
        <v>1</v>
      </c>
      <c r="H15468">
        <v>5</v>
      </c>
      <c r="I15468">
        <v>0</v>
      </c>
      <c r="J15468">
        <f t="shared" si="253"/>
        <v>3</v>
      </c>
      <c r="K15468">
        <v>27</v>
      </c>
      <c r="L15468" s="8">
        <f>COUNTIFS($D$2:$D15468,D15468)</f>
        <v>407</v>
      </c>
    </row>
    <row r="15469" spans="1:12" x14ac:dyDescent="0.2">
      <c r="A15469" s="1">
        <v>1112268</v>
      </c>
      <c r="B15469" s="2">
        <v>40972</v>
      </c>
      <c r="C15469">
        <v>42</v>
      </c>
      <c r="D15469" t="s">
        <v>35</v>
      </c>
      <c r="E15469" s="1">
        <v>36</v>
      </c>
      <c r="F15469" t="s">
        <v>25</v>
      </c>
      <c r="G15469">
        <v>0</v>
      </c>
      <c r="H15469">
        <v>0</v>
      </c>
      <c r="I15469">
        <v>5</v>
      </c>
      <c r="J15469">
        <f t="shared" si="253"/>
        <v>0</v>
      </c>
      <c r="K15469">
        <v>27</v>
      </c>
      <c r="L15469" s="8">
        <f>COUNTIFS($D$2:$D15469,D15469)</f>
        <v>141</v>
      </c>
    </row>
    <row r="15470" spans="1:12" x14ac:dyDescent="0.2">
      <c r="A15470" s="1">
        <v>1112269</v>
      </c>
      <c r="B15470" s="2">
        <v>40972</v>
      </c>
      <c r="C15470" s="1">
        <v>26</v>
      </c>
      <c r="D15470" t="s">
        <v>17</v>
      </c>
      <c r="E15470">
        <v>21</v>
      </c>
      <c r="F15470" t="s">
        <v>10</v>
      </c>
      <c r="G15470">
        <v>1</v>
      </c>
      <c r="H15470">
        <v>1</v>
      </c>
      <c r="I15470">
        <v>3</v>
      </c>
      <c r="J15470">
        <f t="shared" si="253"/>
        <v>0</v>
      </c>
      <c r="K15470">
        <v>27</v>
      </c>
      <c r="L15470" s="8">
        <f>COUNTIFS($D$2:$D15470,D15470)</f>
        <v>761</v>
      </c>
    </row>
    <row r="15471" spans="1:12" x14ac:dyDescent="0.2">
      <c r="A15471" s="1">
        <v>1112269</v>
      </c>
      <c r="B15471" s="2">
        <v>40972</v>
      </c>
      <c r="C15471">
        <v>21</v>
      </c>
      <c r="D15471" t="s">
        <v>10</v>
      </c>
      <c r="E15471" s="1">
        <v>26</v>
      </c>
      <c r="F15471" t="s">
        <v>17</v>
      </c>
      <c r="G15471">
        <v>0</v>
      </c>
      <c r="H15471">
        <v>3</v>
      </c>
      <c r="I15471">
        <v>1</v>
      </c>
      <c r="J15471">
        <f t="shared" si="253"/>
        <v>3</v>
      </c>
      <c r="K15471">
        <v>27</v>
      </c>
      <c r="L15471" s="8">
        <f>COUNTIFS($D$2:$D15471,D15471)</f>
        <v>761</v>
      </c>
    </row>
    <row r="15472" spans="1:12" x14ac:dyDescent="0.2">
      <c r="A15472" s="1">
        <v>1112270</v>
      </c>
      <c r="B15472" s="2">
        <v>40978</v>
      </c>
      <c r="C15472" s="1">
        <v>40</v>
      </c>
      <c r="D15472" t="s">
        <v>758</v>
      </c>
      <c r="E15472">
        <v>58</v>
      </c>
      <c r="F15472" t="s">
        <v>663</v>
      </c>
      <c r="G15472">
        <v>1</v>
      </c>
      <c r="H15472">
        <v>2</v>
      </c>
      <c r="I15472">
        <v>1</v>
      </c>
      <c r="J15472">
        <f t="shared" si="253"/>
        <v>3</v>
      </c>
      <c r="K15472">
        <v>28</v>
      </c>
      <c r="L15472" s="8">
        <f>COUNTIFS($D$2:$D15472,D15472)</f>
        <v>484</v>
      </c>
    </row>
    <row r="15473" spans="1:12" x14ac:dyDescent="0.2">
      <c r="A15473" s="1">
        <v>1112270</v>
      </c>
      <c r="B15473" s="2">
        <v>40978</v>
      </c>
      <c r="C15473">
        <v>58</v>
      </c>
      <c r="D15473" t="s">
        <v>663</v>
      </c>
      <c r="E15473" s="1">
        <v>40</v>
      </c>
      <c r="F15473" t="s">
        <v>758</v>
      </c>
      <c r="G15473">
        <v>0</v>
      </c>
      <c r="H15473">
        <v>1</v>
      </c>
      <c r="I15473">
        <v>2</v>
      </c>
      <c r="J15473">
        <f t="shared" si="253"/>
        <v>0</v>
      </c>
      <c r="K15473">
        <v>28</v>
      </c>
      <c r="L15473" s="8">
        <f>COUNTIFS($D$2:$D15473,D15473)</f>
        <v>192</v>
      </c>
    </row>
    <row r="15474" spans="1:12" x14ac:dyDescent="0.2">
      <c r="A15474" s="1">
        <v>1112271</v>
      </c>
      <c r="B15474" s="2">
        <v>40978</v>
      </c>
      <c r="C15474" s="1">
        <v>42</v>
      </c>
      <c r="D15474" t="s">
        <v>35</v>
      </c>
      <c r="E15474">
        <v>41</v>
      </c>
      <c r="F15474" t="s">
        <v>759</v>
      </c>
      <c r="G15474">
        <v>1</v>
      </c>
      <c r="H15474">
        <v>0</v>
      </c>
      <c r="I15474">
        <v>2</v>
      </c>
      <c r="J15474">
        <f t="shared" si="253"/>
        <v>0</v>
      </c>
      <c r="K15474">
        <v>28</v>
      </c>
      <c r="L15474" s="8">
        <f>COUNTIFS($D$2:$D15474,D15474)</f>
        <v>142</v>
      </c>
    </row>
    <row r="15475" spans="1:12" x14ac:dyDescent="0.2">
      <c r="A15475" s="1">
        <v>1112271</v>
      </c>
      <c r="B15475" s="2">
        <v>40978</v>
      </c>
      <c r="C15475">
        <v>41</v>
      </c>
      <c r="D15475" t="s">
        <v>759</v>
      </c>
      <c r="E15475" s="1">
        <v>42</v>
      </c>
      <c r="F15475" t="s">
        <v>35</v>
      </c>
      <c r="G15475">
        <v>0</v>
      </c>
      <c r="H15475">
        <v>2</v>
      </c>
      <c r="I15475">
        <v>0</v>
      </c>
      <c r="J15475">
        <f t="shared" si="253"/>
        <v>3</v>
      </c>
      <c r="K15475">
        <v>28</v>
      </c>
      <c r="L15475" s="8">
        <f>COUNTIFS($D$2:$D15475,D15475)</f>
        <v>686</v>
      </c>
    </row>
    <row r="15476" spans="1:12" x14ac:dyDescent="0.2">
      <c r="A15476" s="1">
        <v>1112272</v>
      </c>
      <c r="B15476" s="2">
        <v>40978</v>
      </c>
      <c r="C15476" s="1">
        <v>31</v>
      </c>
      <c r="D15476" t="s">
        <v>447</v>
      </c>
      <c r="E15476">
        <v>19</v>
      </c>
      <c r="F15476" t="s">
        <v>40</v>
      </c>
      <c r="G15476">
        <v>1</v>
      </c>
      <c r="H15476">
        <v>1</v>
      </c>
      <c r="I15476">
        <v>0</v>
      </c>
      <c r="J15476">
        <f t="shared" si="253"/>
        <v>3</v>
      </c>
      <c r="K15476">
        <v>28</v>
      </c>
      <c r="L15476" s="8">
        <f>COUNTIFS($D$2:$D15476,D15476)</f>
        <v>408</v>
      </c>
    </row>
    <row r="15477" spans="1:12" x14ac:dyDescent="0.2">
      <c r="A15477" s="1">
        <v>1112272</v>
      </c>
      <c r="B15477" s="2">
        <v>40978</v>
      </c>
      <c r="C15477">
        <v>19</v>
      </c>
      <c r="D15477" t="s">
        <v>40</v>
      </c>
      <c r="E15477" s="1">
        <v>31</v>
      </c>
      <c r="F15477" t="s">
        <v>447</v>
      </c>
      <c r="G15477">
        <v>0</v>
      </c>
      <c r="H15477">
        <v>0</v>
      </c>
      <c r="I15477">
        <v>1</v>
      </c>
      <c r="J15477">
        <f t="shared" si="253"/>
        <v>0</v>
      </c>
      <c r="K15477">
        <v>27</v>
      </c>
      <c r="L15477" s="8">
        <f>COUNTIFS($D$2:$D15477,D15477)</f>
        <v>761</v>
      </c>
    </row>
    <row r="15478" spans="1:12" x14ac:dyDescent="0.2">
      <c r="A15478" s="1">
        <v>1112273</v>
      </c>
      <c r="B15478" s="2">
        <v>40978</v>
      </c>
      <c r="C15478" s="1">
        <v>14</v>
      </c>
      <c r="D15478" t="s">
        <v>27</v>
      </c>
      <c r="E15478">
        <v>24</v>
      </c>
      <c r="F15478" t="s">
        <v>319</v>
      </c>
      <c r="G15478">
        <v>1</v>
      </c>
      <c r="H15478">
        <v>1</v>
      </c>
      <c r="I15478">
        <v>0</v>
      </c>
      <c r="J15478">
        <f t="shared" si="253"/>
        <v>3</v>
      </c>
      <c r="K15478">
        <v>28</v>
      </c>
      <c r="L15478" s="8">
        <f>COUNTIFS($D$2:$D15478,D15478)</f>
        <v>762</v>
      </c>
    </row>
    <row r="15479" spans="1:12" x14ac:dyDescent="0.2">
      <c r="A15479" s="1">
        <v>1112273</v>
      </c>
      <c r="B15479" s="2">
        <v>40978</v>
      </c>
      <c r="C15479">
        <v>24</v>
      </c>
      <c r="D15479" t="s">
        <v>319</v>
      </c>
      <c r="E15479" s="1">
        <v>14</v>
      </c>
      <c r="F15479" t="s">
        <v>27</v>
      </c>
      <c r="G15479">
        <v>0</v>
      </c>
      <c r="H15479">
        <v>0</v>
      </c>
      <c r="I15479">
        <v>1</v>
      </c>
      <c r="J15479">
        <f t="shared" si="253"/>
        <v>0</v>
      </c>
      <c r="K15479">
        <v>28</v>
      </c>
      <c r="L15479" s="8">
        <f>COUNTIFS($D$2:$D15479,D15479)</f>
        <v>142</v>
      </c>
    </row>
    <row r="15480" spans="1:12" x14ac:dyDescent="0.2">
      <c r="A15480" s="1">
        <v>1112274</v>
      </c>
      <c r="B15480" s="2">
        <v>40978</v>
      </c>
      <c r="C15480" s="1">
        <v>32</v>
      </c>
      <c r="D15480" t="s">
        <v>559</v>
      </c>
      <c r="E15480">
        <v>36</v>
      </c>
      <c r="F15480" t="s">
        <v>25</v>
      </c>
      <c r="G15480">
        <v>1</v>
      </c>
      <c r="H15480">
        <v>1</v>
      </c>
      <c r="I15480">
        <v>0</v>
      </c>
      <c r="J15480">
        <f t="shared" si="253"/>
        <v>3</v>
      </c>
      <c r="K15480">
        <v>28</v>
      </c>
      <c r="L15480" s="8">
        <f>COUNTIFS($D$2:$D15480,D15480)</f>
        <v>762</v>
      </c>
    </row>
    <row r="15481" spans="1:12" x14ac:dyDescent="0.2">
      <c r="A15481" s="1">
        <v>1112274</v>
      </c>
      <c r="B15481" s="2">
        <v>40978</v>
      </c>
      <c r="C15481">
        <v>36</v>
      </c>
      <c r="D15481" t="s">
        <v>25</v>
      </c>
      <c r="E15481" s="1">
        <v>32</v>
      </c>
      <c r="F15481" t="s">
        <v>559</v>
      </c>
      <c r="G15481">
        <v>0</v>
      </c>
      <c r="H15481">
        <v>0</v>
      </c>
      <c r="I15481">
        <v>1</v>
      </c>
      <c r="J15481">
        <f t="shared" si="253"/>
        <v>0</v>
      </c>
      <c r="K15481">
        <v>28</v>
      </c>
      <c r="L15481" s="8">
        <f>COUNTIFS($D$2:$D15481,D15481)</f>
        <v>408</v>
      </c>
    </row>
    <row r="15482" spans="1:12" x14ac:dyDescent="0.2">
      <c r="A15482" s="1">
        <v>1112275</v>
      </c>
      <c r="B15482" s="2">
        <v>40978</v>
      </c>
      <c r="C15482" s="1">
        <v>16</v>
      </c>
      <c r="D15482" t="s">
        <v>37</v>
      </c>
      <c r="E15482">
        <v>26</v>
      </c>
      <c r="F15482" t="s">
        <v>17</v>
      </c>
      <c r="G15482">
        <v>1</v>
      </c>
      <c r="H15482">
        <v>1</v>
      </c>
      <c r="I15482">
        <v>0</v>
      </c>
      <c r="J15482">
        <f t="shared" si="253"/>
        <v>3</v>
      </c>
      <c r="K15482">
        <v>27</v>
      </c>
      <c r="L15482" s="8">
        <f>COUNTIFS($D$2:$D15482,D15482)</f>
        <v>761</v>
      </c>
    </row>
    <row r="15483" spans="1:12" x14ac:dyDescent="0.2">
      <c r="A15483" s="1">
        <v>1112275</v>
      </c>
      <c r="B15483" s="2">
        <v>40978</v>
      </c>
      <c r="C15483">
        <v>26</v>
      </c>
      <c r="D15483" t="s">
        <v>17</v>
      </c>
      <c r="E15483" s="1">
        <v>16</v>
      </c>
      <c r="F15483" t="s">
        <v>37</v>
      </c>
      <c r="G15483">
        <v>0</v>
      </c>
      <c r="H15483">
        <v>0</v>
      </c>
      <c r="I15483">
        <v>1</v>
      </c>
      <c r="J15483">
        <f t="shared" si="253"/>
        <v>0</v>
      </c>
      <c r="K15483">
        <v>28</v>
      </c>
      <c r="L15483" s="8">
        <f>COUNTIFS($D$2:$D15483,D15483)</f>
        <v>762</v>
      </c>
    </row>
    <row r="15484" spans="1:12" x14ac:dyDescent="0.2">
      <c r="A15484" s="1">
        <v>1112276</v>
      </c>
      <c r="B15484" s="2">
        <v>40979</v>
      </c>
      <c r="C15484" s="1">
        <v>25</v>
      </c>
      <c r="D15484" t="s">
        <v>325</v>
      </c>
      <c r="E15484">
        <v>20</v>
      </c>
      <c r="F15484" t="s">
        <v>45</v>
      </c>
      <c r="G15484">
        <v>1</v>
      </c>
      <c r="H15484">
        <v>1</v>
      </c>
      <c r="I15484">
        <v>0</v>
      </c>
      <c r="J15484">
        <f t="shared" si="253"/>
        <v>3</v>
      </c>
      <c r="K15484">
        <v>28</v>
      </c>
      <c r="L15484" s="8">
        <f>COUNTIFS($D$2:$D15484,D15484)</f>
        <v>28</v>
      </c>
    </row>
    <row r="15485" spans="1:12" x14ac:dyDescent="0.2">
      <c r="A15485" s="1">
        <v>1112276</v>
      </c>
      <c r="B15485" s="2">
        <v>40979</v>
      </c>
      <c r="C15485">
        <v>20</v>
      </c>
      <c r="D15485" t="s">
        <v>45</v>
      </c>
      <c r="E15485" s="1">
        <v>25</v>
      </c>
      <c r="F15485" t="s">
        <v>325</v>
      </c>
      <c r="G15485">
        <v>0</v>
      </c>
      <c r="H15485">
        <v>0</v>
      </c>
      <c r="I15485">
        <v>1</v>
      </c>
      <c r="J15485">
        <f t="shared" si="253"/>
        <v>0</v>
      </c>
      <c r="K15485">
        <v>28</v>
      </c>
      <c r="L15485" s="8">
        <f>COUNTIFS($D$2:$D15485,D15485)</f>
        <v>572</v>
      </c>
    </row>
    <row r="15486" spans="1:12" x14ac:dyDescent="0.2">
      <c r="A15486" s="1">
        <v>1112277</v>
      </c>
      <c r="B15486" s="2">
        <v>40979</v>
      </c>
      <c r="C15486" s="1">
        <v>21</v>
      </c>
      <c r="D15486" t="s">
        <v>10</v>
      </c>
      <c r="E15486">
        <v>28</v>
      </c>
      <c r="F15486" t="s">
        <v>320</v>
      </c>
      <c r="G15486">
        <v>1</v>
      </c>
      <c r="H15486">
        <v>2</v>
      </c>
      <c r="I15486">
        <v>0</v>
      </c>
      <c r="J15486">
        <f t="shared" si="253"/>
        <v>3</v>
      </c>
      <c r="K15486">
        <v>28</v>
      </c>
      <c r="L15486" s="8">
        <f>COUNTIFS($D$2:$D15486,D15486)</f>
        <v>762</v>
      </c>
    </row>
    <row r="15487" spans="1:12" x14ac:dyDescent="0.2">
      <c r="A15487" s="1">
        <v>1112277</v>
      </c>
      <c r="B15487" s="2">
        <v>40979</v>
      </c>
      <c r="C15487">
        <v>28</v>
      </c>
      <c r="D15487" t="s">
        <v>320</v>
      </c>
      <c r="E15487" s="1">
        <v>21</v>
      </c>
      <c r="F15487" t="s">
        <v>10</v>
      </c>
      <c r="G15487">
        <v>0</v>
      </c>
      <c r="H15487">
        <v>0</v>
      </c>
      <c r="I15487">
        <v>2</v>
      </c>
      <c r="J15487">
        <f t="shared" si="253"/>
        <v>0</v>
      </c>
      <c r="K15487">
        <v>28</v>
      </c>
      <c r="L15487" s="8">
        <f>COUNTIFS($D$2:$D15487,D15487)</f>
        <v>218</v>
      </c>
    </row>
    <row r="15488" spans="1:12" x14ac:dyDescent="0.2">
      <c r="A15488" s="1">
        <v>1112278</v>
      </c>
      <c r="B15488" s="2">
        <v>40979</v>
      </c>
      <c r="C15488" s="1">
        <v>30</v>
      </c>
      <c r="D15488" t="s">
        <v>561</v>
      </c>
      <c r="E15488">
        <v>63</v>
      </c>
      <c r="F15488" t="s">
        <v>777</v>
      </c>
      <c r="G15488">
        <v>1</v>
      </c>
      <c r="H15488">
        <v>1</v>
      </c>
      <c r="I15488">
        <v>1</v>
      </c>
      <c r="J15488">
        <f t="shared" si="253"/>
        <v>1</v>
      </c>
      <c r="K15488">
        <v>28</v>
      </c>
      <c r="L15488" s="8">
        <f>COUNTIFS($D$2:$D15488,D15488)</f>
        <v>192</v>
      </c>
    </row>
    <row r="15489" spans="1:12" x14ac:dyDescent="0.2">
      <c r="A15489" s="1">
        <v>1112278</v>
      </c>
      <c r="B15489" s="2">
        <v>40979</v>
      </c>
      <c r="C15489">
        <v>63</v>
      </c>
      <c r="D15489" t="s">
        <v>777</v>
      </c>
      <c r="E15489" s="1">
        <v>30</v>
      </c>
      <c r="F15489" t="s">
        <v>561</v>
      </c>
      <c r="G15489">
        <v>0</v>
      </c>
      <c r="H15489">
        <v>1</v>
      </c>
      <c r="I15489">
        <v>1</v>
      </c>
      <c r="J15489">
        <f t="shared" si="253"/>
        <v>1</v>
      </c>
      <c r="K15489">
        <v>28</v>
      </c>
      <c r="L15489" s="8">
        <f>COUNTIFS($D$2:$D15489,D15489)</f>
        <v>256</v>
      </c>
    </row>
    <row r="15490" spans="1:12" x14ac:dyDescent="0.2">
      <c r="A15490" s="1">
        <v>1112279</v>
      </c>
      <c r="B15490" s="2">
        <v>40980</v>
      </c>
      <c r="C15490" s="1">
        <v>10</v>
      </c>
      <c r="D15490" t="s">
        <v>47</v>
      </c>
      <c r="E15490">
        <v>22</v>
      </c>
      <c r="F15490" t="s">
        <v>15</v>
      </c>
      <c r="G15490">
        <v>1</v>
      </c>
      <c r="H15490">
        <v>2</v>
      </c>
      <c r="I15490">
        <v>1</v>
      </c>
      <c r="J15490">
        <f t="shared" ref="J15490:J15553" si="254">IF(H15490&gt;I15490,3,IF(I15490&gt;H15490,0,1))</f>
        <v>3</v>
      </c>
      <c r="K15490">
        <v>28</v>
      </c>
      <c r="L15490" s="8">
        <f>COUNTIFS($D$2:$D15490,D15490)</f>
        <v>762</v>
      </c>
    </row>
    <row r="15491" spans="1:12" x14ac:dyDescent="0.2">
      <c r="A15491" s="1">
        <v>1112279</v>
      </c>
      <c r="B15491" s="2">
        <v>40980</v>
      </c>
      <c r="C15491">
        <v>22</v>
      </c>
      <c r="D15491" t="s">
        <v>15</v>
      </c>
      <c r="E15491" s="1">
        <v>10</v>
      </c>
      <c r="F15491" t="s">
        <v>47</v>
      </c>
      <c r="G15491">
        <v>0</v>
      </c>
      <c r="H15491">
        <v>1</v>
      </c>
      <c r="I15491">
        <v>2</v>
      </c>
      <c r="J15491">
        <f t="shared" si="254"/>
        <v>0</v>
      </c>
      <c r="K15491">
        <v>28</v>
      </c>
      <c r="L15491" s="8">
        <f>COUNTIFS($D$2:$D15491,D15491)</f>
        <v>682</v>
      </c>
    </row>
    <row r="15492" spans="1:12" x14ac:dyDescent="0.2">
      <c r="A15492" s="1">
        <v>1112280</v>
      </c>
      <c r="B15492" s="2">
        <v>40981</v>
      </c>
      <c r="C15492" s="1">
        <v>19</v>
      </c>
      <c r="D15492" t="s">
        <v>40</v>
      </c>
      <c r="E15492">
        <v>16</v>
      </c>
      <c r="F15492" t="s">
        <v>37</v>
      </c>
      <c r="G15492">
        <v>1</v>
      </c>
      <c r="H15492">
        <v>3</v>
      </c>
      <c r="I15492">
        <v>0</v>
      </c>
      <c r="J15492">
        <f t="shared" si="254"/>
        <v>3</v>
      </c>
      <c r="K15492">
        <v>28</v>
      </c>
      <c r="L15492" s="8">
        <f>COUNTIFS($D$2:$D15492,D15492)</f>
        <v>762</v>
      </c>
    </row>
    <row r="15493" spans="1:12" x14ac:dyDescent="0.2">
      <c r="A15493" s="1">
        <v>1112280</v>
      </c>
      <c r="B15493" s="2">
        <v>40981</v>
      </c>
      <c r="C15493">
        <v>16</v>
      </c>
      <c r="D15493" t="s">
        <v>37</v>
      </c>
      <c r="E15493" s="1">
        <v>19</v>
      </c>
      <c r="F15493" t="s">
        <v>40</v>
      </c>
      <c r="G15493">
        <v>0</v>
      </c>
      <c r="H15493">
        <v>0</v>
      </c>
      <c r="I15493">
        <v>3</v>
      </c>
      <c r="J15493">
        <f t="shared" si="254"/>
        <v>0</v>
      </c>
      <c r="K15493">
        <v>28</v>
      </c>
      <c r="L15493" s="8">
        <f>COUNTIFS($D$2:$D15493,D15493)</f>
        <v>762</v>
      </c>
    </row>
    <row r="15494" spans="1:12" x14ac:dyDescent="0.2">
      <c r="A15494" s="1">
        <v>1112281</v>
      </c>
      <c r="B15494" s="2">
        <v>40985</v>
      </c>
      <c r="C15494" s="1">
        <v>63</v>
      </c>
      <c r="D15494" t="s">
        <v>777</v>
      </c>
      <c r="E15494">
        <v>28</v>
      </c>
      <c r="F15494" t="s">
        <v>320</v>
      </c>
      <c r="G15494">
        <v>1</v>
      </c>
      <c r="H15494">
        <v>1</v>
      </c>
      <c r="I15494">
        <v>1</v>
      </c>
      <c r="J15494">
        <f t="shared" si="254"/>
        <v>1</v>
      </c>
      <c r="K15494">
        <v>29</v>
      </c>
      <c r="L15494" s="8">
        <f>COUNTIFS($D$2:$D15494,D15494)</f>
        <v>257</v>
      </c>
    </row>
    <row r="15495" spans="1:12" x14ac:dyDescent="0.2">
      <c r="A15495" s="1">
        <v>1112281</v>
      </c>
      <c r="B15495" s="2">
        <v>40985</v>
      </c>
      <c r="C15495">
        <v>28</v>
      </c>
      <c r="D15495" t="s">
        <v>320</v>
      </c>
      <c r="E15495" s="1">
        <v>63</v>
      </c>
      <c r="F15495" t="s">
        <v>777</v>
      </c>
      <c r="G15495">
        <v>0</v>
      </c>
      <c r="H15495">
        <v>1</v>
      </c>
      <c r="I15495">
        <v>1</v>
      </c>
      <c r="J15495">
        <f t="shared" si="254"/>
        <v>1</v>
      </c>
      <c r="K15495">
        <v>29</v>
      </c>
      <c r="L15495" s="8">
        <f>COUNTIFS($D$2:$D15495,D15495)</f>
        <v>219</v>
      </c>
    </row>
    <row r="15496" spans="1:12" x14ac:dyDescent="0.2">
      <c r="A15496" s="1">
        <v>1112282</v>
      </c>
      <c r="B15496" s="2">
        <v>40985</v>
      </c>
      <c r="C15496" s="1">
        <v>36</v>
      </c>
      <c r="D15496" t="s">
        <v>25</v>
      </c>
      <c r="E15496">
        <v>25</v>
      </c>
      <c r="F15496" t="s">
        <v>325</v>
      </c>
      <c r="G15496">
        <v>1</v>
      </c>
      <c r="H15496">
        <v>0</v>
      </c>
      <c r="I15496">
        <v>3</v>
      </c>
      <c r="J15496">
        <f t="shared" si="254"/>
        <v>0</v>
      </c>
      <c r="K15496">
        <v>29</v>
      </c>
      <c r="L15496" s="8">
        <f>COUNTIFS($D$2:$D15496,D15496)</f>
        <v>409</v>
      </c>
    </row>
    <row r="15497" spans="1:12" x14ac:dyDescent="0.2">
      <c r="A15497" s="1">
        <v>1112282</v>
      </c>
      <c r="B15497" s="2">
        <v>40985</v>
      </c>
      <c r="C15497">
        <v>25</v>
      </c>
      <c r="D15497" t="s">
        <v>325</v>
      </c>
      <c r="E15497" s="1">
        <v>36</v>
      </c>
      <c r="F15497" t="s">
        <v>25</v>
      </c>
      <c r="G15497">
        <v>0</v>
      </c>
      <c r="H15497">
        <v>3</v>
      </c>
      <c r="I15497">
        <v>0</v>
      </c>
      <c r="J15497">
        <f t="shared" si="254"/>
        <v>3</v>
      </c>
      <c r="K15497">
        <v>29</v>
      </c>
      <c r="L15497" s="8">
        <f>COUNTIFS($D$2:$D15497,D15497)</f>
        <v>29</v>
      </c>
    </row>
    <row r="15498" spans="1:12" x14ac:dyDescent="0.2">
      <c r="A15498" s="1">
        <v>1112283</v>
      </c>
      <c r="B15498" s="2">
        <v>40986</v>
      </c>
      <c r="C15498" s="1">
        <v>42</v>
      </c>
      <c r="D15498" t="s">
        <v>35</v>
      </c>
      <c r="E15498">
        <v>21</v>
      </c>
      <c r="F15498" t="s">
        <v>10</v>
      </c>
      <c r="G15498">
        <v>1</v>
      </c>
      <c r="H15498">
        <v>0</v>
      </c>
      <c r="I15498">
        <v>5</v>
      </c>
      <c r="J15498">
        <f t="shared" si="254"/>
        <v>0</v>
      </c>
      <c r="K15498">
        <v>29</v>
      </c>
      <c r="L15498" s="8">
        <f>COUNTIFS($D$2:$D15498,D15498)</f>
        <v>143</v>
      </c>
    </row>
    <row r="15499" spans="1:12" x14ac:dyDescent="0.2">
      <c r="A15499" s="1">
        <v>1112283</v>
      </c>
      <c r="B15499" s="2">
        <v>40986</v>
      </c>
      <c r="C15499">
        <v>21</v>
      </c>
      <c r="D15499" t="s">
        <v>10</v>
      </c>
      <c r="E15499" s="1">
        <v>42</v>
      </c>
      <c r="F15499" t="s">
        <v>35</v>
      </c>
      <c r="G15499">
        <v>0</v>
      </c>
      <c r="H15499">
        <v>5</v>
      </c>
      <c r="I15499">
        <v>0</v>
      </c>
      <c r="J15499">
        <f t="shared" si="254"/>
        <v>3</v>
      </c>
      <c r="K15499">
        <v>29</v>
      </c>
      <c r="L15499" s="8">
        <f>COUNTIFS($D$2:$D15499,D15499)</f>
        <v>763</v>
      </c>
    </row>
    <row r="15500" spans="1:12" x14ac:dyDescent="0.2">
      <c r="A15500" s="1">
        <v>1112284</v>
      </c>
      <c r="B15500" s="2">
        <v>40986</v>
      </c>
      <c r="C15500" s="1">
        <v>22</v>
      </c>
      <c r="D15500" t="s">
        <v>15</v>
      </c>
      <c r="E15500">
        <v>30</v>
      </c>
      <c r="F15500" t="s">
        <v>561</v>
      </c>
      <c r="G15500">
        <v>1</v>
      </c>
      <c r="H15500">
        <v>1</v>
      </c>
      <c r="I15500">
        <v>0</v>
      </c>
      <c r="J15500">
        <f t="shared" si="254"/>
        <v>3</v>
      </c>
      <c r="K15500">
        <v>29</v>
      </c>
      <c r="L15500" s="8">
        <f>COUNTIFS($D$2:$D15500,D15500)</f>
        <v>683</v>
      </c>
    </row>
    <row r="15501" spans="1:12" x14ac:dyDescent="0.2">
      <c r="A15501" s="1">
        <v>1112284</v>
      </c>
      <c r="B15501" s="2">
        <v>40986</v>
      </c>
      <c r="C15501">
        <v>30</v>
      </c>
      <c r="D15501" t="s">
        <v>561</v>
      </c>
      <c r="E15501" s="1">
        <v>22</v>
      </c>
      <c r="F15501" t="s">
        <v>15</v>
      </c>
      <c r="G15501">
        <v>0</v>
      </c>
      <c r="H15501">
        <v>0</v>
      </c>
      <c r="I15501">
        <v>1</v>
      </c>
      <c r="J15501">
        <f t="shared" si="254"/>
        <v>0</v>
      </c>
      <c r="K15501">
        <v>29</v>
      </c>
      <c r="L15501" s="8">
        <f>COUNTIFS($D$2:$D15501,D15501)</f>
        <v>193</v>
      </c>
    </row>
    <row r="15502" spans="1:12" x14ac:dyDescent="0.2">
      <c r="A15502" s="1">
        <v>1112285</v>
      </c>
      <c r="B15502" s="2">
        <v>40988</v>
      </c>
      <c r="C15502" s="1">
        <v>41</v>
      </c>
      <c r="D15502" t="s">
        <v>759</v>
      </c>
      <c r="E15502">
        <v>31</v>
      </c>
      <c r="F15502" t="s">
        <v>447</v>
      </c>
      <c r="G15502">
        <v>1</v>
      </c>
      <c r="H15502">
        <v>2</v>
      </c>
      <c r="I15502">
        <v>0</v>
      </c>
      <c r="J15502">
        <f t="shared" si="254"/>
        <v>3</v>
      </c>
      <c r="K15502">
        <v>29</v>
      </c>
      <c r="L15502" s="8">
        <f>COUNTIFS($D$2:$D15502,D15502)</f>
        <v>687</v>
      </c>
    </row>
    <row r="15503" spans="1:12" x14ac:dyDescent="0.2">
      <c r="A15503" s="1">
        <v>1112285</v>
      </c>
      <c r="B15503" s="2">
        <v>40988</v>
      </c>
      <c r="C15503">
        <v>31</v>
      </c>
      <c r="D15503" t="s">
        <v>447</v>
      </c>
      <c r="E15503" s="1">
        <v>41</v>
      </c>
      <c r="F15503" t="s">
        <v>759</v>
      </c>
      <c r="G15503">
        <v>0</v>
      </c>
      <c r="H15503">
        <v>0</v>
      </c>
      <c r="I15503">
        <v>2</v>
      </c>
      <c r="J15503">
        <f t="shared" si="254"/>
        <v>0</v>
      </c>
      <c r="K15503">
        <v>29</v>
      </c>
      <c r="L15503" s="8">
        <f>COUNTIFS($D$2:$D15503,D15503)</f>
        <v>409</v>
      </c>
    </row>
    <row r="15504" spans="1:12" x14ac:dyDescent="0.2">
      <c r="A15504" s="1">
        <v>1112286</v>
      </c>
      <c r="B15504" s="2">
        <v>40989</v>
      </c>
      <c r="C15504" s="1">
        <v>26</v>
      </c>
      <c r="D15504" t="s">
        <v>17</v>
      </c>
      <c r="E15504">
        <v>24</v>
      </c>
      <c r="F15504" t="s">
        <v>319</v>
      </c>
      <c r="G15504">
        <v>1</v>
      </c>
      <c r="H15504">
        <v>1</v>
      </c>
      <c r="I15504">
        <v>1</v>
      </c>
      <c r="J15504">
        <f t="shared" si="254"/>
        <v>1</v>
      </c>
      <c r="K15504">
        <v>29</v>
      </c>
      <c r="L15504" s="8">
        <f>COUNTIFS($D$2:$D15504,D15504)</f>
        <v>763</v>
      </c>
    </row>
    <row r="15505" spans="1:12" x14ac:dyDescent="0.2">
      <c r="A15505" s="1">
        <v>1112286</v>
      </c>
      <c r="B15505" s="2">
        <v>40989</v>
      </c>
      <c r="C15505">
        <v>24</v>
      </c>
      <c r="D15505" t="s">
        <v>319</v>
      </c>
      <c r="E15505" s="1">
        <v>26</v>
      </c>
      <c r="F15505" t="s">
        <v>17</v>
      </c>
      <c r="G15505">
        <v>0</v>
      </c>
      <c r="H15505">
        <v>1</v>
      </c>
      <c r="I15505">
        <v>1</v>
      </c>
      <c r="J15505">
        <f t="shared" si="254"/>
        <v>1</v>
      </c>
      <c r="K15505">
        <v>29</v>
      </c>
      <c r="L15505" s="8">
        <f>COUNTIFS($D$2:$D15505,D15505)</f>
        <v>143</v>
      </c>
    </row>
    <row r="15506" spans="1:12" x14ac:dyDescent="0.2">
      <c r="A15506" s="1">
        <v>1112287</v>
      </c>
      <c r="B15506" s="2">
        <v>40989</v>
      </c>
      <c r="C15506" s="1">
        <v>20</v>
      </c>
      <c r="D15506" t="s">
        <v>45</v>
      </c>
      <c r="E15506">
        <v>14</v>
      </c>
      <c r="F15506" t="s">
        <v>27</v>
      </c>
      <c r="G15506">
        <v>1</v>
      </c>
      <c r="H15506">
        <v>2</v>
      </c>
      <c r="I15506">
        <v>1</v>
      </c>
      <c r="J15506">
        <f t="shared" si="254"/>
        <v>3</v>
      </c>
      <c r="K15506">
        <v>29</v>
      </c>
      <c r="L15506" s="8">
        <f>COUNTIFS($D$2:$D15506,D15506)</f>
        <v>573</v>
      </c>
    </row>
    <row r="15507" spans="1:12" x14ac:dyDescent="0.2">
      <c r="A15507" s="1">
        <v>1112287</v>
      </c>
      <c r="B15507" s="2">
        <v>40989</v>
      </c>
      <c r="C15507">
        <v>14</v>
      </c>
      <c r="D15507" t="s">
        <v>27</v>
      </c>
      <c r="E15507" s="1">
        <v>20</v>
      </c>
      <c r="F15507" t="s">
        <v>45</v>
      </c>
      <c r="G15507">
        <v>0</v>
      </c>
      <c r="H15507">
        <v>1</v>
      </c>
      <c r="I15507">
        <v>2</v>
      </c>
      <c r="J15507">
        <f t="shared" si="254"/>
        <v>0</v>
      </c>
      <c r="K15507">
        <v>29</v>
      </c>
      <c r="L15507" s="8">
        <f>COUNTIFS($D$2:$D15507,D15507)</f>
        <v>763</v>
      </c>
    </row>
    <row r="15508" spans="1:12" x14ac:dyDescent="0.2">
      <c r="A15508" s="1">
        <v>1112288</v>
      </c>
      <c r="B15508" s="2">
        <v>40989</v>
      </c>
      <c r="C15508" s="1">
        <v>58</v>
      </c>
      <c r="D15508" t="s">
        <v>663</v>
      </c>
      <c r="E15508">
        <v>19</v>
      </c>
      <c r="F15508" t="s">
        <v>40</v>
      </c>
      <c r="G15508">
        <v>1</v>
      </c>
      <c r="H15508">
        <v>3</v>
      </c>
      <c r="I15508">
        <v>2</v>
      </c>
      <c r="J15508">
        <f t="shared" si="254"/>
        <v>3</v>
      </c>
      <c r="K15508">
        <v>29</v>
      </c>
      <c r="L15508" s="8">
        <f>COUNTIFS($D$2:$D15508,D15508)</f>
        <v>193</v>
      </c>
    </row>
    <row r="15509" spans="1:12" x14ac:dyDescent="0.2">
      <c r="A15509" s="1">
        <v>1112288</v>
      </c>
      <c r="B15509" s="2">
        <v>40989</v>
      </c>
      <c r="C15509">
        <v>19</v>
      </c>
      <c r="D15509" t="s">
        <v>40</v>
      </c>
      <c r="E15509" s="1">
        <v>58</v>
      </c>
      <c r="F15509" t="s">
        <v>663</v>
      </c>
      <c r="G15509">
        <v>0</v>
      </c>
      <c r="H15509">
        <v>2</v>
      </c>
      <c r="I15509">
        <v>3</v>
      </c>
      <c r="J15509">
        <f t="shared" si="254"/>
        <v>0</v>
      </c>
      <c r="K15509">
        <v>29</v>
      </c>
      <c r="L15509" s="8">
        <f>COUNTIFS($D$2:$D15509,D15509)</f>
        <v>763</v>
      </c>
    </row>
    <row r="15510" spans="1:12" x14ac:dyDescent="0.2">
      <c r="A15510" s="1">
        <v>1112289</v>
      </c>
      <c r="B15510" s="2">
        <v>40989</v>
      </c>
      <c r="C15510" s="1">
        <v>16</v>
      </c>
      <c r="D15510" t="s">
        <v>37</v>
      </c>
      <c r="E15510">
        <v>10</v>
      </c>
      <c r="F15510" t="s">
        <v>47</v>
      </c>
      <c r="G15510">
        <v>1</v>
      </c>
      <c r="H15510">
        <v>0</v>
      </c>
      <c r="I15510">
        <v>1</v>
      </c>
      <c r="J15510">
        <f t="shared" si="254"/>
        <v>0</v>
      </c>
      <c r="K15510">
        <v>29</v>
      </c>
      <c r="L15510" s="8">
        <f>COUNTIFS($D$2:$D15510,D15510)</f>
        <v>763</v>
      </c>
    </row>
    <row r="15511" spans="1:12" x14ac:dyDescent="0.2">
      <c r="A15511" s="1">
        <v>1112289</v>
      </c>
      <c r="B15511" s="2">
        <v>40989</v>
      </c>
      <c r="C15511">
        <v>10</v>
      </c>
      <c r="D15511" t="s">
        <v>47</v>
      </c>
      <c r="E15511" s="1">
        <v>16</v>
      </c>
      <c r="F15511" t="s">
        <v>37</v>
      </c>
      <c r="G15511">
        <v>0</v>
      </c>
      <c r="H15511">
        <v>1</v>
      </c>
      <c r="I15511">
        <v>0</v>
      </c>
      <c r="J15511">
        <f t="shared" si="254"/>
        <v>3</v>
      </c>
      <c r="K15511">
        <v>29</v>
      </c>
      <c r="L15511" s="8">
        <f>COUNTIFS($D$2:$D15511,D15511)</f>
        <v>763</v>
      </c>
    </row>
    <row r="15512" spans="1:12" x14ac:dyDescent="0.2">
      <c r="A15512" s="1">
        <v>1112290</v>
      </c>
      <c r="B15512" s="2">
        <v>40992</v>
      </c>
      <c r="C15512" s="1">
        <v>14</v>
      </c>
      <c r="D15512" t="s">
        <v>27</v>
      </c>
      <c r="E15512">
        <v>26</v>
      </c>
      <c r="F15512" t="s">
        <v>17</v>
      </c>
      <c r="G15512">
        <v>1</v>
      </c>
      <c r="H15512">
        <v>0</v>
      </c>
      <c r="I15512">
        <v>0</v>
      </c>
      <c r="J15512">
        <f t="shared" si="254"/>
        <v>1</v>
      </c>
      <c r="K15512">
        <v>30</v>
      </c>
      <c r="L15512" s="8">
        <f>COUNTIFS($D$2:$D15512,D15512)</f>
        <v>764</v>
      </c>
    </row>
    <row r="15513" spans="1:12" x14ac:dyDescent="0.2">
      <c r="A15513" s="1">
        <v>1112290</v>
      </c>
      <c r="B15513" s="2">
        <v>40992</v>
      </c>
      <c r="C15513">
        <v>26</v>
      </c>
      <c r="D15513" t="s">
        <v>17</v>
      </c>
      <c r="E15513" s="1">
        <v>14</v>
      </c>
      <c r="F15513" t="s">
        <v>27</v>
      </c>
      <c r="G15513">
        <v>0</v>
      </c>
      <c r="H15513">
        <v>0</v>
      </c>
      <c r="I15513">
        <v>0</v>
      </c>
      <c r="J15513">
        <f t="shared" si="254"/>
        <v>1</v>
      </c>
      <c r="K15513">
        <v>30</v>
      </c>
      <c r="L15513" s="8">
        <f>COUNTIFS($D$2:$D15513,D15513)</f>
        <v>764</v>
      </c>
    </row>
    <row r="15514" spans="1:12" x14ac:dyDescent="0.2">
      <c r="A15514" s="1">
        <v>1112291</v>
      </c>
      <c r="B15514" s="2">
        <v>40992</v>
      </c>
      <c r="C15514" s="1">
        <v>25</v>
      </c>
      <c r="D15514" t="s">
        <v>325</v>
      </c>
      <c r="E15514">
        <v>16</v>
      </c>
      <c r="F15514" t="s">
        <v>37</v>
      </c>
      <c r="G15514">
        <v>1</v>
      </c>
      <c r="H15514">
        <v>0</v>
      </c>
      <c r="I15514">
        <v>2</v>
      </c>
      <c r="J15514">
        <f t="shared" si="254"/>
        <v>0</v>
      </c>
      <c r="K15514">
        <v>30</v>
      </c>
      <c r="L15514" s="8">
        <f>COUNTIFS($D$2:$D15514,D15514)</f>
        <v>30</v>
      </c>
    </row>
    <row r="15515" spans="1:12" x14ac:dyDescent="0.2">
      <c r="A15515" s="1">
        <v>1112291</v>
      </c>
      <c r="B15515" s="2">
        <v>40992</v>
      </c>
      <c r="C15515">
        <v>16</v>
      </c>
      <c r="D15515" t="s">
        <v>37</v>
      </c>
      <c r="E15515" s="1">
        <v>25</v>
      </c>
      <c r="F15515" t="s">
        <v>325</v>
      </c>
      <c r="G15515">
        <v>0</v>
      </c>
      <c r="H15515">
        <v>2</v>
      </c>
      <c r="I15515">
        <v>0</v>
      </c>
      <c r="J15515">
        <f t="shared" si="254"/>
        <v>3</v>
      </c>
      <c r="K15515">
        <v>30</v>
      </c>
      <c r="L15515" s="8">
        <f>COUNTIFS($D$2:$D15515,D15515)</f>
        <v>764</v>
      </c>
    </row>
    <row r="15516" spans="1:12" x14ac:dyDescent="0.2">
      <c r="A15516" s="1">
        <v>1112292</v>
      </c>
      <c r="B15516" s="2">
        <v>40992</v>
      </c>
      <c r="C15516" s="1">
        <v>31</v>
      </c>
      <c r="D15516" t="s">
        <v>447</v>
      </c>
      <c r="E15516">
        <v>58</v>
      </c>
      <c r="F15516" t="s">
        <v>663</v>
      </c>
      <c r="G15516">
        <v>1</v>
      </c>
      <c r="H15516">
        <v>3</v>
      </c>
      <c r="I15516">
        <v>1</v>
      </c>
      <c r="J15516">
        <f t="shared" si="254"/>
        <v>3</v>
      </c>
      <c r="K15516">
        <v>30</v>
      </c>
      <c r="L15516" s="8">
        <f>COUNTIFS($D$2:$D15516,D15516)</f>
        <v>410</v>
      </c>
    </row>
    <row r="15517" spans="1:12" x14ac:dyDescent="0.2">
      <c r="A15517" s="1">
        <v>1112292</v>
      </c>
      <c r="B15517" s="2">
        <v>40992</v>
      </c>
      <c r="C15517">
        <v>58</v>
      </c>
      <c r="D15517" t="s">
        <v>663</v>
      </c>
      <c r="E15517" s="1">
        <v>31</v>
      </c>
      <c r="F15517" t="s">
        <v>447</v>
      </c>
      <c r="G15517">
        <v>0</v>
      </c>
      <c r="H15517">
        <v>1</v>
      </c>
      <c r="I15517">
        <v>3</v>
      </c>
      <c r="J15517">
        <f t="shared" si="254"/>
        <v>0</v>
      </c>
      <c r="K15517">
        <v>30</v>
      </c>
      <c r="L15517" s="8">
        <f>COUNTIFS($D$2:$D15517,D15517)</f>
        <v>194</v>
      </c>
    </row>
    <row r="15518" spans="1:12" x14ac:dyDescent="0.2">
      <c r="A15518" s="1">
        <v>1112293</v>
      </c>
      <c r="B15518" s="2">
        <v>40992</v>
      </c>
      <c r="C15518" s="1">
        <v>30</v>
      </c>
      <c r="D15518" t="s">
        <v>561</v>
      </c>
      <c r="E15518">
        <v>42</v>
      </c>
      <c r="F15518" t="s">
        <v>35</v>
      </c>
      <c r="G15518">
        <v>1</v>
      </c>
      <c r="H15518">
        <v>2</v>
      </c>
      <c r="I15518">
        <v>1</v>
      </c>
      <c r="J15518">
        <f t="shared" si="254"/>
        <v>3</v>
      </c>
      <c r="K15518">
        <v>30</v>
      </c>
      <c r="L15518" s="8">
        <f>COUNTIFS($D$2:$D15518,D15518)</f>
        <v>194</v>
      </c>
    </row>
    <row r="15519" spans="1:12" x14ac:dyDescent="0.2">
      <c r="A15519" s="1">
        <v>1112293</v>
      </c>
      <c r="B15519" s="2">
        <v>40992</v>
      </c>
      <c r="C15519">
        <v>42</v>
      </c>
      <c r="D15519" t="s">
        <v>35</v>
      </c>
      <c r="E15519" s="1">
        <v>30</v>
      </c>
      <c r="F15519" t="s">
        <v>561</v>
      </c>
      <c r="G15519">
        <v>0</v>
      </c>
      <c r="H15519">
        <v>1</v>
      </c>
      <c r="I15519">
        <v>2</v>
      </c>
      <c r="J15519">
        <f t="shared" si="254"/>
        <v>0</v>
      </c>
      <c r="K15519">
        <v>30</v>
      </c>
      <c r="L15519" s="8">
        <f>COUNTIFS($D$2:$D15519,D15519)</f>
        <v>144</v>
      </c>
    </row>
    <row r="15520" spans="1:12" x14ac:dyDescent="0.2">
      <c r="A15520" s="1">
        <v>1112294</v>
      </c>
      <c r="B15520" s="2">
        <v>40992</v>
      </c>
      <c r="C15520" s="1">
        <v>19</v>
      </c>
      <c r="D15520" t="s">
        <v>40</v>
      </c>
      <c r="E15520">
        <v>63</v>
      </c>
      <c r="F15520" t="s">
        <v>777</v>
      </c>
      <c r="G15520">
        <v>1</v>
      </c>
      <c r="H15520">
        <v>1</v>
      </c>
      <c r="I15520">
        <v>2</v>
      </c>
      <c r="J15520">
        <f t="shared" si="254"/>
        <v>0</v>
      </c>
      <c r="K15520">
        <v>30</v>
      </c>
      <c r="L15520" s="8">
        <f>COUNTIFS($D$2:$D15520,D15520)</f>
        <v>764</v>
      </c>
    </row>
    <row r="15521" spans="1:12" x14ac:dyDescent="0.2">
      <c r="A15521" s="1">
        <v>1112294</v>
      </c>
      <c r="B15521" s="2">
        <v>40992</v>
      </c>
      <c r="C15521">
        <v>63</v>
      </c>
      <c r="D15521" t="s">
        <v>777</v>
      </c>
      <c r="E15521" s="1">
        <v>19</v>
      </c>
      <c r="F15521" t="s">
        <v>40</v>
      </c>
      <c r="G15521">
        <v>0</v>
      </c>
      <c r="H15521">
        <v>2</v>
      </c>
      <c r="I15521">
        <v>1</v>
      </c>
      <c r="J15521">
        <f t="shared" si="254"/>
        <v>3</v>
      </c>
      <c r="K15521">
        <v>30</v>
      </c>
      <c r="L15521" s="8">
        <f>COUNTIFS($D$2:$D15521,D15521)</f>
        <v>258</v>
      </c>
    </row>
    <row r="15522" spans="1:12" x14ac:dyDescent="0.2">
      <c r="A15522" s="1">
        <v>1112295</v>
      </c>
      <c r="B15522" s="2">
        <v>40992</v>
      </c>
      <c r="C15522" s="1">
        <v>40</v>
      </c>
      <c r="D15522" t="s">
        <v>758</v>
      </c>
      <c r="E15522">
        <v>41</v>
      </c>
      <c r="F15522" t="s">
        <v>759</v>
      </c>
      <c r="G15522">
        <v>1</v>
      </c>
      <c r="H15522">
        <v>2</v>
      </c>
      <c r="I15522">
        <v>1</v>
      </c>
      <c r="J15522">
        <f t="shared" si="254"/>
        <v>3</v>
      </c>
      <c r="K15522">
        <v>29</v>
      </c>
      <c r="L15522" s="8">
        <f>COUNTIFS($D$2:$D15522,D15522)</f>
        <v>485</v>
      </c>
    </row>
    <row r="15523" spans="1:12" x14ac:dyDescent="0.2">
      <c r="A15523" s="1">
        <v>1112295</v>
      </c>
      <c r="B15523" s="2">
        <v>40992</v>
      </c>
      <c r="C15523">
        <v>41</v>
      </c>
      <c r="D15523" t="s">
        <v>759</v>
      </c>
      <c r="E15523" s="1">
        <v>40</v>
      </c>
      <c r="F15523" t="s">
        <v>758</v>
      </c>
      <c r="G15523">
        <v>0</v>
      </c>
      <c r="H15523">
        <v>1</v>
      </c>
      <c r="I15523">
        <v>2</v>
      </c>
      <c r="J15523">
        <f t="shared" si="254"/>
        <v>0</v>
      </c>
      <c r="K15523">
        <v>30</v>
      </c>
      <c r="L15523" s="8">
        <f>COUNTIFS($D$2:$D15523,D15523)</f>
        <v>688</v>
      </c>
    </row>
    <row r="15524" spans="1:12" x14ac:dyDescent="0.2">
      <c r="A15524" s="1">
        <v>1112296</v>
      </c>
      <c r="B15524" s="2">
        <v>40992</v>
      </c>
      <c r="C15524" s="1">
        <v>10</v>
      </c>
      <c r="D15524" t="s">
        <v>47</v>
      </c>
      <c r="E15524">
        <v>32</v>
      </c>
      <c r="F15524" t="s">
        <v>559</v>
      </c>
      <c r="G15524">
        <v>1</v>
      </c>
      <c r="H15524">
        <v>3</v>
      </c>
      <c r="I15524">
        <v>0</v>
      </c>
      <c r="J15524">
        <f t="shared" si="254"/>
        <v>3</v>
      </c>
      <c r="K15524">
        <v>30</v>
      </c>
      <c r="L15524" s="8">
        <f>COUNTIFS($D$2:$D15524,D15524)</f>
        <v>764</v>
      </c>
    </row>
    <row r="15525" spans="1:12" x14ac:dyDescent="0.2">
      <c r="A15525" s="1">
        <v>1112296</v>
      </c>
      <c r="B15525" s="2">
        <v>40992</v>
      </c>
      <c r="C15525">
        <v>32</v>
      </c>
      <c r="D15525" t="s">
        <v>559</v>
      </c>
      <c r="E15525" s="1">
        <v>10</v>
      </c>
      <c r="F15525" t="s">
        <v>47</v>
      </c>
      <c r="G15525">
        <v>0</v>
      </c>
      <c r="H15525">
        <v>0</v>
      </c>
      <c r="I15525">
        <v>3</v>
      </c>
      <c r="J15525">
        <f t="shared" si="254"/>
        <v>0</v>
      </c>
      <c r="K15525">
        <v>29</v>
      </c>
      <c r="L15525" s="8">
        <f>COUNTIFS($D$2:$D15525,D15525)</f>
        <v>763</v>
      </c>
    </row>
    <row r="15526" spans="1:12" x14ac:dyDescent="0.2">
      <c r="A15526" s="1">
        <v>1112297</v>
      </c>
      <c r="B15526" s="2">
        <v>40992</v>
      </c>
      <c r="C15526" s="1">
        <v>24</v>
      </c>
      <c r="D15526" t="s">
        <v>319</v>
      </c>
      <c r="E15526">
        <v>20</v>
      </c>
      <c r="F15526" t="s">
        <v>45</v>
      </c>
      <c r="G15526">
        <v>1</v>
      </c>
      <c r="H15526">
        <v>1</v>
      </c>
      <c r="I15526">
        <v>1</v>
      </c>
      <c r="J15526">
        <f t="shared" si="254"/>
        <v>1</v>
      </c>
      <c r="K15526">
        <v>30</v>
      </c>
      <c r="L15526" s="8">
        <f>COUNTIFS($D$2:$D15526,D15526)</f>
        <v>144</v>
      </c>
    </row>
    <row r="15527" spans="1:12" x14ac:dyDescent="0.2">
      <c r="A15527" s="1">
        <v>1112297</v>
      </c>
      <c r="B15527" s="2">
        <v>40992</v>
      </c>
      <c r="C15527">
        <v>20</v>
      </c>
      <c r="D15527" t="s">
        <v>45</v>
      </c>
      <c r="E15527" s="1">
        <v>24</v>
      </c>
      <c r="F15527" t="s">
        <v>319</v>
      </c>
      <c r="G15527">
        <v>0</v>
      </c>
      <c r="H15527">
        <v>1</v>
      </c>
      <c r="I15527">
        <v>1</v>
      </c>
      <c r="J15527">
        <f t="shared" si="254"/>
        <v>1</v>
      </c>
      <c r="K15527">
        <v>30</v>
      </c>
      <c r="L15527" s="8">
        <f>COUNTIFS($D$2:$D15527,D15527)</f>
        <v>574</v>
      </c>
    </row>
    <row r="15528" spans="1:12" x14ac:dyDescent="0.2">
      <c r="A15528" s="1">
        <v>1112298</v>
      </c>
      <c r="B15528" s="2">
        <v>40993</v>
      </c>
      <c r="C15528" s="1">
        <v>28</v>
      </c>
      <c r="D15528" t="s">
        <v>320</v>
      </c>
      <c r="E15528">
        <v>22</v>
      </c>
      <c r="F15528" t="s">
        <v>15</v>
      </c>
      <c r="G15528">
        <v>1</v>
      </c>
      <c r="H15528">
        <v>1</v>
      </c>
      <c r="I15528">
        <v>3</v>
      </c>
      <c r="J15528">
        <f t="shared" si="254"/>
        <v>0</v>
      </c>
      <c r="K15528">
        <v>30</v>
      </c>
      <c r="L15528" s="8">
        <f>COUNTIFS($D$2:$D15528,D15528)</f>
        <v>220</v>
      </c>
    </row>
    <row r="15529" spans="1:12" x14ac:dyDescent="0.2">
      <c r="A15529" s="1">
        <v>1112298</v>
      </c>
      <c r="B15529" s="2">
        <v>40993</v>
      </c>
      <c r="C15529">
        <v>22</v>
      </c>
      <c r="D15529" t="s">
        <v>15</v>
      </c>
      <c r="E15529" s="1">
        <v>28</v>
      </c>
      <c r="F15529" t="s">
        <v>320</v>
      </c>
      <c r="G15529">
        <v>0</v>
      </c>
      <c r="H15529">
        <v>3</v>
      </c>
      <c r="I15529">
        <v>1</v>
      </c>
      <c r="J15529">
        <f t="shared" si="254"/>
        <v>3</v>
      </c>
      <c r="K15529">
        <v>30</v>
      </c>
      <c r="L15529" s="8">
        <f>COUNTIFS($D$2:$D15529,D15529)</f>
        <v>684</v>
      </c>
    </row>
    <row r="15530" spans="1:12" x14ac:dyDescent="0.2">
      <c r="A15530" s="1">
        <v>1112299</v>
      </c>
      <c r="B15530" s="2">
        <v>40994</v>
      </c>
      <c r="C15530" s="1">
        <v>21</v>
      </c>
      <c r="D15530" t="s">
        <v>10</v>
      </c>
      <c r="E15530">
        <v>36</v>
      </c>
      <c r="F15530" t="s">
        <v>25</v>
      </c>
      <c r="G15530">
        <v>1</v>
      </c>
      <c r="H15530">
        <v>1</v>
      </c>
      <c r="I15530">
        <v>0</v>
      </c>
      <c r="J15530">
        <f t="shared" si="254"/>
        <v>3</v>
      </c>
      <c r="K15530">
        <v>30</v>
      </c>
      <c r="L15530" s="8">
        <f>COUNTIFS($D$2:$D15530,D15530)</f>
        <v>764</v>
      </c>
    </row>
    <row r="15531" spans="1:12" x14ac:dyDescent="0.2">
      <c r="A15531" s="1">
        <v>1112299</v>
      </c>
      <c r="B15531" s="2">
        <v>40994</v>
      </c>
      <c r="C15531">
        <v>36</v>
      </c>
      <c r="D15531" t="s">
        <v>25</v>
      </c>
      <c r="E15531" s="1">
        <v>21</v>
      </c>
      <c r="F15531" t="s">
        <v>10</v>
      </c>
      <c r="G15531">
        <v>0</v>
      </c>
      <c r="H15531">
        <v>0</v>
      </c>
      <c r="I15531">
        <v>1</v>
      </c>
      <c r="J15531">
        <f t="shared" si="254"/>
        <v>0</v>
      </c>
      <c r="K15531">
        <v>30</v>
      </c>
      <c r="L15531" s="8">
        <f>COUNTIFS($D$2:$D15531,D15531)</f>
        <v>410</v>
      </c>
    </row>
    <row r="15532" spans="1:12" x14ac:dyDescent="0.2">
      <c r="A15532" s="1">
        <v>1112300</v>
      </c>
      <c r="B15532" s="2">
        <v>40999</v>
      </c>
      <c r="C15532" s="1">
        <v>63</v>
      </c>
      <c r="D15532" t="s">
        <v>777</v>
      </c>
      <c r="E15532">
        <v>24</v>
      </c>
      <c r="F15532" t="s">
        <v>319</v>
      </c>
      <c r="G15532">
        <v>1</v>
      </c>
      <c r="H15532">
        <v>2</v>
      </c>
      <c r="I15532">
        <v>0</v>
      </c>
      <c r="J15532">
        <f t="shared" si="254"/>
        <v>3</v>
      </c>
      <c r="K15532">
        <v>31</v>
      </c>
      <c r="L15532" s="8">
        <f>COUNTIFS($D$2:$D15532,D15532)</f>
        <v>259</v>
      </c>
    </row>
    <row r="15533" spans="1:12" x14ac:dyDescent="0.2">
      <c r="A15533" s="1">
        <v>1112300</v>
      </c>
      <c r="B15533" s="2">
        <v>40999</v>
      </c>
      <c r="C15533">
        <v>24</v>
      </c>
      <c r="D15533" t="s">
        <v>319</v>
      </c>
      <c r="E15533" s="1">
        <v>63</v>
      </c>
      <c r="F15533" t="s">
        <v>777</v>
      </c>
      <c r="G15533">
        <v>0</v>
      </c>
      <c r="H15533">
        <v>0</v>
      </c>
      <c r="I15533">
        <v>2</v>
      </c>
      <c r="J15533">
        <f t="shared" si="254"/>
        <v>0</v>
      </c>
      <c r="K15533">
        <v>31</v>
      </c>
      <c r="L15533" s="8">
        <f>COUNTIFS($D$2:$D15533,D15533)</f>
        <v>145</v>
      </c>
    </row>
    <row r="15534" spans="1:12" x14ac:dyDescent="0.2">
      <c r="A15534" s="1">
        <v>1112301</v>
      </c>
      <c r="B15534" s="2">
        <v>40999</v>
      </c>
      <c r="C15534" s="1">
        <v>58</v>
      </c>
      <c r="D15534" t="s">
        <v>663</v>
      </c>
      <c r="E15534">
        <v>10</v>
      </c>
      <c r="F15534" t="s">
        <v>47</v>
      </c>
      <c r="G15534">
        <v>1</v>
      </c>
      <c r="H15534">
        <v>2</v>
      </c>
      <c r="I15534">
        <v>1</v>
      </c>
      <c r="J15534">
        <f t="shared" si="254"/>
        <v>3</v>
      </c>
      <c r="K15534">
        <v>31</v>
      </c>
      <c r="L15534" s="8">
        <f>COUNTIFS($D$2:$D15534,D15534)</f>
        <v>195</v>
      </c>
    </row>
    <row r="15535" spans="1:12" x14ac:dyDescent="0.2">
      <c r="A15535" s="1">
        <v>1112301</v>
      </c>
      <c r="B15535" s="2">
        <v>40999</v>
      </c>
      <c r="C15535">
        <v>10</v>
      </c>
      <c r="D15535" t="s">
        <v>47</v>
      </c>
      <c r="E15535" s="1">
        <v>58</v>
      </c>
      <c r="F15535" t="s">
        <v>663</v>
      </c>
      <c r="G15535">
        <v>0</v>
      </c>
      <c r="H15535">
        <v>1</v>
      </c>
      <c r="I15535">
        <v>2</v>
      </c>
      <c r="J15535">
        <f t="shared" si="254"/>
        <v>0</v>
      </c>
      <c r="K15535">
        <v>31</v>
      </c>
      <c r="L15535" s="8">
        <f>COUNTIFS($D$2:$D15535,D15535)</f>
        <v>765</v>
      </c>
    </row>
    <row r="15536" spans="1:12" x14ac:dyDescent="0.2">
      <c r="A15536" s="1">
        <v>1112302</v>
      </c>
      <c r="B15536" s="2">
        <v>40999</v>
      </c>
      <c r="C15536" s="1">
        <v>20</v>
      </c>
      <c r="D15536" t="s">
        <v>45</v>
      </c>
      <c r="E15536">
        <v>31</v>
      </c>
      <c r="F15536" t="s">
        <v>447</v>
      </c>
      <c r="G15536">
        <v>1</v>
      </c>
      <c r="H15536">
        <v>3</v>
      </c>
      <c r="I15536">
        <v>3</v>
      </c>
      <c r="J15536">
        <f t="shared" si="254"/>
        <v>1</v>
      </c>
      <c r="K15536">
        <v>31</v>
      </c>
      <c r="L15536" s="8">
        <f>COUNTIFS($D$2:$D15536,D15536)</f>
        <v>575</v>
      </c>
    </row>
    <row r="15537" spans="1:12" x14ac:dyDescent="0.2">
      <c r="A15537" s="1">
        <v>1112302</v>
      </c>
      <c r="B15537" s="2">
        <v>40999</v>
      </c>
      <c r="C15537">
        <v>31</v>
      </c>
      <c r="D15537" t="s">
        <v>447</v>
      </c>
      <c r="E15537" s="1">
        <v>20</v>
      </c>
      <c r="F15537" t="s">
        <v>45</v>
      </c>
      <c r="G15537">
        <v>0</v>
      </c>
      <c r="H15537">
        <v>3</v>
      </c>
      <c r="I15537">
        <v>3</v>
      </c>
      <c r="J15537">
        <f t="shared" si="254"/>
        <v>1</v>
      </c>
      <c r="K15537">
        <v>31</v>
      </c>
      <c r="L15537" s="8">
        <f>COUNTIFS($D$2:$D15537,D15537)</f>
        <v>411</v>
      </c>
    </row>
    <row r="15538" spans="1:12" x14ac:dyDescent="0.2">
      <c r="A15538" s="1">
        <v>1112303</v>
      </c>
      <c r="B15538" s="2">
        <v>40999</v>
      </c>
      <c r="C15538" s="1">
        <v>36</v>
      </c>
      <c r="D15538" t="s">
        <v>25</v>
      </c>
      <c r="E15538">
        <v>30</v>
      </c>
      <c r="F15538" t="s">
        <v>561</v>
      </c>
      <c r="G15538">
        <v>1</v>
      </c>
      <c r="H15538">
        <v>2</v>
      </c>
      <c r="I15538">
        <v>1</v>
      </c>
      <c r="J15538">
        <f t="shared" si="254"/>
        <v>3</v>
      </c>
      <c r="K15538">
        <v>31</v>
      </c>
      <c r="L15538" s="8">
        <f>COUNTIFS($D$2:$D15538,D15538)</f>
        <v>411</v>
      </c>
    </row>
    <row r="15539" spans="1:12" x14ac:dyDescent="0.2">
      <c r="A15539" s="1">
        <v>1112303</v>
      </c>
      <c r="B15539" s="2">
        <v>40999</v>
      </c>
      <c r="C15539">
        <v>30</v>
      </c>
      <c r="D15539" t="s">
        <v>561</v>
      </c>
      <c r="E15539" s="1">
        <v>36</v>
      </c>
      <c r="F15539" t="s">
        <v>25</v>
      </c>
      <c r="G15539">
        <v>0</v>
      </c>
      <c r="H15539">
        <v>1</v>
      </c>
      <c r="I15539">
        <v>2</v>
      </c>
      <c r="J15539">
        <f t="shared" si="254"/>
        <v>0</v>
      </c>
      <c r="K15539">
        <v>31</v>
      </c>
      <c r="L15539" s="8">
        <f>COUNTIFS($D$2:$D15539,D15539)</f>
        <v>195</v>
      </c>
    </row>
    <row r="15540" spans="1:12" x14ac:dyDescent="0.2">
      <c r="A15540" s="1">
        <v>1112304</v>
      </c>
      <c r="B15540" s="2">
        <v>40999</v>
      </c>
      <c r="C15540" s="1">
        <v>16</v>
      </c>
      <c r="D15540" t="s">
        <v>37</v>
      </c>
      <c r="E15540">
        <v>28</v>
      </c>
      <c r="F15540" t="s">
        <v>320</v>
      </c>
      <c r="G15540">
        <v>1</v>
      </c>
      <c r="H15540">
        <v>2</v>
      </c>
      <c r="I15540">
        <v>0</v>
      </c>
      <c r="J15540">
        <f t="shared" si="254"/>
        <v>3</v>
      </c>
      <c r="K15540">
        <v>31</v>
      </c>
      <c r="L15540" s="8">
        <f>COUNTIFS($D$2:$D15540,D15540)</f>
        <v>765</v>
      </c>
    </row>
    <row r="15541" spans="1:12" x14ac:dyDescent="0.2">
      <c r="A15541" s="1">
        <v>1112304</v>
      </c>
      <c r="B15541" s="2">
        <v>40999</v>
      </c>
      <c r="C15541">
        <v>28</v>
      </c>
      <c r="D15541" t="s">
        <v>320</v>
      </c>
      <c r="E15541" s="1">
        <v>16</v>
      </c>
      <c r="F15541" t="s">
        <v>37</v>
      </c>
      <c r="G15541">
        <v>0</v>
      </c>
      <c r="H15541">
        <v>0</v>
      </c>
      <c r="I15541">
        <v>2</v>
      </c>
      <c r="J15541">
        <f t="shared" si="254"/>
        <v>0</v>
      </c>
      <c r="K15541">
        <v>31</v>
      </c>
      <c r="L15541" s="8">
        <f>COUNTIFS($D$2:$D15541,D15541)</f>
        <v>221</v>
      </c>
    </row>
    <row r="15542" spans="1:12" x14ac:dyDescent="0.2">
      <c r="A15542" s="1">
        <v>1112305</v>
      </c>
      <c r="B15542" s="2">
        <v>40999</v>
      </c>
      <c r="C15542" s="1">
        <v>32</v>
      </c>
      <c r="D15542" t="s">
        <v>559</v>
      </c>
      <c r="E15542">
        <v>14</v>
      </c>
      <c r="F15542" t="s">
        <v>27</v>
      </c>
      <c r="G15542">
        <v>1</v>
      </c>
      <c r="H15542">
        <v>2</v>
      </c>
      <c r="I15542">
        <v>4</v>
      </c>
      <c r="J15542">
        <f t="shared" si="254"/>
        <v>0</v>
      </c>
      <c r="K15542">
        <v>30</v>
      </c>
      <c r="L15542" s="8">
        <f>COUNTIFS($D$2:$D15542,D15542)</f>
        <v>764</v>
      </c>
    </row>
    <row r="15543" spans="1:12" x14ac:dyDescent="0.2">
      <c r="A15543" s="1">
        <v>1112305</v>
      </c>
      <c r="B15543" s="2">
        <v>40999</v>
      </c>
      <c r="C15543">
        <v>14</v>
      </c>
      <c r="D15543" t="s">
        <v>27</v>
      </c>
      <c r="E15543" s="1">
        <v>32</v>
      </c>
      <c r="F15543" t="s">
        <v>559</v>
      </c>
      <c r="G15543">
        <v>0</v>
      </c>
      <c r="H15543">
        <v>4</v>
      </c>
      <c r="I15543">
        <v>2</v>
      </c>
      <c r="J15543">
        <f t="shared" si="254"/>
        <v>3</v>
      </c>
      <c r="K15543">
        <v>31</v>
      </c>
      <c r="L15543" s="8">
        <f>COUNTIFS($D$2:$D15543,D15543)</f>
        <v>765</v>
      </c>
    </row>
    <row r="15544" spans="1:12" x14ac:dyDescent="0.2">
      <c r="A15544" s="1">
        <v>1112306</v>
      </c>
      <c r="B15544" s="2">
        <v>40999</v>
      </c>
      <c r="C15544" s="1">
        <v>42</v>
      </c>
      <c r="D15544" t="s">
        <v>35</v>
      </c>
      <c r="E15544">
        <v>40</v>
      </c>
      <c r="F15544" t="s">
        <v>758</v>
      </c>
      <c r="G15544">
        <v>1</v>
      </c>
      <c r="H15544">
        <v>2</v>
      </c>
      <c r="I15544">
        <v>3</v>
      </c>
      <c r="J15544">
        <f t="shared" si="254"/>
        <v>0</v>
      </c>
      <c r="K15544">
        <v>31</v>
      </c>
      <c r="L15544" s="8">
        <f>COUNTIFS($D$2:$D15544,D15544)</f>
        <v>145</v>
      </c>
    </row>
    <row r="15545" spans="1:12" x14ac:dyDescent="0.2">
      <c r="A15545" s="1">
        <v>1112306</v>
      </c>
      <c r="B15545" s="2">
        <v>40999</v>
      </c>
      <c r="C15545">
        <v>40</v>
      </c>
      <c r="D15545" t="s">
        <v>758</v>
      </c>
      <c r="E15545" s="1">
        <v>42</v>
      </c>
      <c r="F15545" t="s">
        <v>35</v>
      </c>
      <c r="G15545">
        <v>0</v>
      </c>
      <c r="H15545">
        <v>3</v>
      </c>
      <c r="I15545">
        <v>2</v>
      </c>
      <c r="J15545">
        <f t="shared" si="254"/>
        <v>3</v>
      </c>
      <c r="K15545">
        <v>30</v>
      </c>
      <c r="L15545" s="8">
        <f>COUNTIFS($D$2:$D15545,D15545)</f>
        <v>486</v>
      </c>
    </row>
    <row r="15546" spans="1:12" x14ac:dyDescent="0.2">
      <c r="A15546" s="1">
        <v>1112307</v>
      </c>
      <c r="B15546" s="9">
        <v>41000</v>
      </c>
      <c r="C15546" s="1">
        <v>22</v>
      </c>
      <c r="D15546" t="s">
        <v>15</v>
      </c>
      <c r="E15546">
        <v>19</v>
      </c>
      <c r="F15546" t="s">
        <v>40</v>
      </c>
      <c r="G15546">
        <v>1</v>
      </c>
      <c r="H15546">
        <v>2</v>
      </c>
      <c r="I15546">
        <v>0</v>
      </c>
      <c r="J15546">
        <f t="shared" si="254"/>
        <v>3</v>
      </c>
      <c r="K15546">
        <v>31</v>
      </c>
      <c r="L15546" s="8">
        <f>COUNTIFS($D$2:$D15546,D15546)</f>
        <v>685</v>
      </c>
    </row>
    <row r="15547" spans="1:12" x14ac:dyDescent="0.2">
      <c r="A15547" s="1">
        <v>1112307</v>
      </c>
      <c r="B15547" s="9">
        <v>41000</v>
      </c>
      <c r="C15547">
        <v>19</v>
      </c>
      <c r="D15547" t="s">
        <v>40</v>
      </c>
      <c r="E15547" s="1">
        <v>22</v>
      </c>
      <c r="F15547" t="s">
        <v>15</v>
      </c>
      <c r="G15547">
        <v>0</v>
      </c>
      <c r="H15547">
        <v>0</v>
      </c>
      <c r="I15547">
        <v>2</v>
      </c>
      <c r="J15547">
        <f t="shared" si="254"/>
        <v>0</v>
      </c>
      <c r="K15547">
        <v>31</v>
      </c>
      <c r="L15547" s="8">
        <f>COUNTIFS($D$2:$D15547,D15547)</f>
        <v>765</v>
      </c>
    </row>
    <row r="15548" spans="1:12" x14ac:dyDescent="0.2">
      <c r="A15548" s="1">
        <v>1112308</v>
      </c>
      <c r="B15548" s="9">
        <v>41000</v>
      </c>
      <c r="C15548" s="1">
        <v>26</v>
      </c>
      <c r="D15548" t="s">
        <v>17</v>
      </c>
      <c r="E15548">
        <v>25</v>
      </c>
      <c r="F15548" t="s">
        <v>325</v>
      </c>
      <c r="G15548">
        <v>1</v>
      </c>
      <c r="H15548">
        <v>3</v>
      </c>
      <c r="I15548">
        <v>1</v>
      </c>
      <c r="J15548">
        <f t="shared" si="254"/>
        <v>3</v>
      </c>
      <c r="K15548">
        <v>31</v>
      </c>
      <c r="L15548" s="8">
        <f>COUNTIFS($D$2:$D15548,D15548)</f>
        <v>765</v>
      </c>
    </row>
    <row r="15549" spans="1:12" x14ac:dyDescent="0.2">
      <c r="A15549" s="1">
        <v>1112308</v>
      </c>
      <c r="B15549" s="9">
        <v>41000</v>
      </c>
      <c r="C15549">
        <v>25</v>
      </c>
      <c r="D15549" t="s">
        <v>325</v>
      </c>
      <c r="E15549" s="1">
        <v>26</v>
      </c>
      <c r="F15549" t="s">
        <v>17</v>
      </c>
      <c r="G15549">
        <v>0</v>
      </c>
      <c r="H15549">
        <v>1</v>
      </c>
      <c r="I15549">
        <v>3</v>
      </c>
      <c r="J15549">
        <f t="shared" si="254"/>
        <v>0</v>
      </c>
      <c r="K15549">
        <v>31</v>
      </c>
      <c r="L15549" s="8">
        <f>COUNTIFS($D$2:$D15549,D15549)</f>
        <v>31</v>
      </c>
    </row>
    <row r="15550" spans="1:12" x14ac:dyDescent="0.2">
      <c r="A15550" s="1">
        <v>1112309</v>
      </c>
      <c r="B15550" s="9">
        <v>41001</v>
      </c>
      <c r="C15550" s="1">
        <v>41</v>
      </c>
      <c r="D15550" t="s">
        <v>759</v>
      </c>
      <c r="E15550">
        <v>21</v>
      </c>
      <c r="F15550" t="s">
        <v>10</v>
      </c>
      <c r="G15550">
        <v>1</v>
      </c>
      <c r="H15550">
        <v>0</v>
      </c>
      <c r="I15550">
        <v>2</v>
      </c>
      <c r="J15550">
        <f t="shared" si="254"/>
        <v>0</v>
      </c>
      <c r="K15550">
        <v>31</v>
      </c>
      <c r="L15550" s="8">
        <f>COUNTIFS($D$2:$D15550,D15550)</f>
        <v>689</v>
      </c>
    </row>
    <row r="15551" spans="1:12" x14ac:dyDescent="0.2">
      <c r="A15551" s="1">
        <v>1112309</v>
      </c>
      <c r="B15551" s="9">
        <v>41001</v>
      </c>
      <c r="C15551">
        <v>21</v>
      </c>
      <c r="D15551" t="s">
        <v>10</v>
      </c>
      <c r="E15551" s="1">
        <v>41</v>
      </c>
      <c r="F15551" t="s">
        <v>759</v>
      </c>
      <c r="G15551">
        <v>0</v>
      </c>
      <c r="H15551">
        <v>2</v>
      </c>
      <c r="I15551">
        <v>0</v>
      </c>
      <c r="J15551">
        <f t="shared" si="254"/>
        <v>3</v>
      </c>
      <c r="K15551">
        <v>31</v>
      </c>
      <c r="L15551" s="8">
        <f>COUNTIFS($D$2:$D15551,D15551)</f>
        <v>765</v>
      </c>
    </row>
    <row r="15552" spans="1:12" x14ac:dyDescent="0.2">
      <c r="A15552" s="1">
        <v>1112310</v>
      </c>
      <c r="B15552" s="9">
        <v>41005</v>
      </c>
      <c r="C15552" s="1">
        <v>25</v>
      </c>
      <c r="D15552" t="s">
        <v>325</v>
      </c>
      <c r="E15552">
        <v>22</v>
      </c>
      <c r="F15552" t="s">
        <v>15</v>
      </c>
      <c r="G15552">
        <v>1</v>
      </c>
      <c r="H15552">
        <v>0</v>
      </c>
      <c r="I15552">
        <v>2</v>
      </c>
      <c r="J15552">
        <f t="shared" si="254"/>
        <v>0</v>
      </c>
      <c r="K15552">
        <v>32</v>
      </c>
      <c r="L15552" s="8">
        <f>COUNTIFS($D$2:$D15552,D15552)</f>
        <v>32</v>
      </c>
    </row>
    <row r="15553" spans="1:12" x14ac:dyDescent="0.2">
      <c r="A15553" s="1">
        <v>1112310</v>
      </c>
      <c r="B15553" s="9">
        <v>41005</v>
      </c>
      <c r="C15553">
        <v>22</v>
      </c>
      <c r="D15553" t="s">
        <v>15</v>
      </c>
      <c r="E15553" s="1">
        <v>25</v>
      </c>
      <c r="F15553" t="s">
        <v>325</v>
      </c>
      <c r="G15553">
        <v>0</v>
      </c>
      <c r="H15553">
        <v>2</v>
      </c>
      <c r="I15553">
        <v>0</v>
      </c>
      <c r="J15553">
        <f t="shared" si="254"/>
        <v>3</v>
      </c>
      <c r="K15553">
        <v>32</v>
      </c>
      <c r="L15553" s="8">
        <f>COUNTIFS($D$2:$D15553,D15553)</f>
        <v>686</v>
      </c>
    </row>
    <row r="15554" spans="1:12" x14ac:dyDescent="0.2">
      <c r="A15554" s="1">
        <v>1112311</v>
      </c>
      <c r="B15554" s="9">
        <v>41006</v>
      </c>
      <c r="C15554" s="1">
        <v>31</v>
      </c>
      <c r="D15554" t="s">
        <v>447</v>
      </c>
      <c r="E15554">
        <v>26</v>
      </c>
      <c r="F15554" t="s">
        <v>17</v>
      </c>
      <c r="G15554">
        <v>1</v>
      </c>
      <c r="H15554">
        <v>0</v>
      </c>
      <c r="I15554">
        <v>0</v>
      </c>
      <c r="J15554">
        <f t="shared" ref="J15554:J15617" si="255">IF(H15554&gt;I15554,3,IF(I15554&gt;H15554,0,1))</f>
        <v>1</v>
      </c>
      <c r="K15554">
        <v>32</v>
      </c>
      <c r="L15554" s="8">
        <f>COUNTIFS($D$2:$D15554,D15554)</f>
        <v>412</v>
      </c>
    </row>
    <row r="15555" spans="1:12" x14ac:dyDescent="0.2">
      <c r="A15555" s="1">
        <v>1112311</v>
      </c>
      <c r="B15555" s="9">
        <v>41006</v>
      </c>
      <c r="C15555">
        <v>26</v>
      </c>
      <c r="D15555" t="s">
        <v>17</v>
      </c>
      <c r="E15555" s="1">
        <v>31</v>
      </c>
      <c r="F15555" t="s">
        <v>447</v>
      </c>
      <c r="G15555">
        <v>0</v>
      </c>
      <c r="H15555">
        <v>0</v>
      </c>
      <c r="I15555">
        <v>0</v>
      </c>
      <c r="J15555">
        <f t="shared" si="255"/>
        <v>1</v>
      </c>
      <c r="K15555">
        <v>32</v>
      </c>
      <c r="L15555" s="8">
        <f>COUNTIFS($D$2:$D15555,D15555)</f>
        <v>766</v>
      </c>
    </row>
    <row r="15556" spans="1:12" x14ac:dyDescent="0.2">
      <c r="A15556" s="1">
        <v>1112312</v>
      </c>
      <c r="B15556" s="9">
        <v>41006</v>
      </c>
      <c r="C15556" s="1">
        <v>28</v>
      </c>
      <c r="D15556" t="s">
        <v>320</v>
      </c>
      <c r="E15556">
        <v>41</v>
      </c>
      <c r="F15556" t="s">
        <v>759</v>
      </c>
      <c r="G15556">
        <v>1</v>
      </c>
      <c r="H15556">
        <v>3</v>
      </c>
      <c r="I15556">
        <v>0</v>
      </c>
      <c r="J15556">
        <f t="shared" si="255"/>
        <v>3</v>
      </c>
      <c r="K15556">
        <v>32</v>
      </c>
      <c r="L15556" s="8">
        <f>COUNTIFS($D$2:$D15556,D15556)</f>
        <v>222</v>
      </c>
    </row>
    <row r="15557" spans="1:12" x14ac:dyDescent="0.2">
      <c r="A15557" s="1">
        <v>1112312</v>
      </c>
      <c r="B15557" s="9">
        <v>41006</v>
      </c>
      <c r="C15557">
        <v>41</v>
      </c>
      <c r="D15557" t="s">
        <v>759</v>
      </c>
      <c r="E15557" s="1">
        <v>28</v>
      </c>
      <c r="F15557" t="s">
        <v>320</v>
      </c>
      <c r="G15557">
        <v>0</v>
      </c>
      <c r="H15557">
        <v>0</v>
      </c>
      <c r="I15557">
        <v>3</v>
      </c>
      <c r="J15557">
        <f t="shared" si="255"/>
        <v>0</v>
      </c>
      <c r="K15557">
        <v>32</v>
      </c>
      <c r="L15557" s="8">
        <f>COUNTIFS($D$2:$D15557,D15557)</f>
        <v>690</v>
      </c>
    </row>
    <row r="15558" spans="1:12" x14ac:dyDescent="0.2">
      <c r="A15558" s="1">
        <v>1112313</v>
      </c>
      <c r="B15558" s="9">
        <v>41006</v>
      </c>
      <c r="C15558" s="1">
        <v>30</v>
      </c>
      <c r="D15558" t="s">
        <v>561</v>
      </c>
      <c r="E15558">
        <v>16</v>
      </c>
      <c r="F15558" t="s">
        <v>37</v>
      </c>
      <c r="G15558">
        <v>1</v>
      </c>
      <c r="H15558">
        <v>2</v>
      </c>
      <c r="I15558">
        <v>2</v>
      </c>
      <c r="J15558">
        <f t="shared" si="255"/>
        <v>1</v>
      </c>
      <c r="K15558">
        <v>32</v>
      </c>
      <c r="L15558" s="8">
        <f>COUNTIFS($D$2:$D15558,D15558)</f>
        <v>196</v>
      </c>
    </row>
    <row r="15559" spans="1:12" x14ac:dyDescent="0.2">
      <c r="A15559" s="1">
        <v>1112313</v>
      </c>
      <c r="B15559" s="9">
        <v>41006</v>
      </c>
      <c r="C15559">
        <v>16</v>
      </c>
      <c r="D15559" t="s">
        <v>37</v>
      </c>
      <c r="E15559" s="1">
        <v>30</v>
      </c>
      <c r="F15559" t="s">
        <v>561</v>
      </c>
      <c r="G15559">
        <v>0</v>
      </c>
      <c r="H15559">
        <v>2</v>
      </c>
      <c r="I15559">
        <v>2</v>
      </c>
      <c r="J15559">
        <f t="shared" si="255"/>
        <v>1</v>
      </c>
      <c r="K15559">
        <v>32</v>
      </c>
      <c r="L15559" s="8">
        <f>COUNTIFS($D$2:$D15559,D15559)</f>
        <v>766</v>
      </c>
    </row>
    <row r="15560" spans="1:12" x14ac:dyDescent="0.2">
      <c r="A15560" s="1">
        <v>1112314</v>
      </c>
      <c r="B15560" s="9">
        <v>41006</v>
      </c>
      <c r="C15560" s="1">
        <v>19</v>
      </c>
      <c r="D15560" t="s">
        <v>40</v>
      </c>
      <c r="E15560">
        <v>32</v>
      </c>
      <c r="F15560" t="s">
        <v>559</v>
      </c>
      <c r="G15560">
        <v>1</v>
      </c>
      <c r="H15560">
        <v>1</v>
      </c>
      <c r="I15560">
        <v>1</v>
      </c>
      <c r="J15560">
        <f t="shared" si="255"/>
        <v>1</v>
      </c>
      <c r="K15560">
        <v>32</v>
      </c>
      <c r="L15560" s="8">
        <f>COUNTIFS($D$2:$D15560,D15560)</f>
        <v>766</v>
      </c>
    </row>
    <row r="15561" spans="1:12" x14ac:dyDescent="0.2">
      <c r="A15561" s="1">
        <v>1112314</v>
      </c>
      <c r="B15561" s="9">
        <v>41006</v>
      </c>
      <c r="C15561">
        <v>32</v>
      </c>
      <c r="D15561" t="s">
        <v>559</v>
      </c>
      <c r="E15561" s="1">
        <v>19</v>
      </c>
      <c r="F15561" t="s">
        <v>40</v>
      </c>
      <c r="G15561">
        <v>0</v>
      </c>
      <c r="H15561">
        <v>1</v>
      </c>
      <c r="I15561">
        <v>1</v>
      </c>
      <c r="J15561">
        <f t="shared" si="255"/>
        <v>1</v>
      </c>
      <c r="K15561">
        <v>31</v>
      </c>
      <c r="L15561" s="8">
        <f>COUNTIFS($D$2:$D15561,D15561)</f>
        <v>765</v>
      </c>
    </row>
    <row r="15562" spans="1:12" x14ac:dyDescent="0.2">
      <c r="A15562" s="1">
        <v>1112315</v>
      </c>
      <c r="B15562" s="2">
        <v>41006</v>
      </c>
      <c r="C15562" s="1">
        <v>14</v>
      </c>
      <c r="D15562" t="s">
        <v>27</v>
      </c>
      <c r="E15562">
        <v>63</v>
      </c>
      <c r="F15562" t="s">
        <v>777</v>
      </c>
      <c r="G15562">
        <v>1</v>
      </c>
      <c r="H15562">
        <v>2</v>
      </c>
      <c r="I15562">
        <v>1</v>
      </c>
      <c r="J15562">
        <f t="shared" si="255"/>
        <v>3</v>
      </c>
      <c r="K15562">
        <v>32</v>
      </c>
      <c r="L15562" s="8">
        <f>COUNTIFS($D$2:$D15562,D15562)</f>
        <v>766</v>
      </c>
    </row>
    <row r="15563" spans="1:12" x14ac:dyDescent="0.2">
      <c r="A15563" s="1">
        <v>1112315</v>
      </c>
      <c r="B15563" s="9">
        <v>41006</v>
      </c>
      <c r="C15563">
        <v>63</v>
      </c>
      <c r="D15563" t="s">
        <v>777</v>
      </c>
      <c r="E15563" s="1">
        <v>14</v>
      </c>
      <c r="F15563" t="s">
        <v>27</v>
      </c>
      <c r="G15563">
        <v>0</v>
      </c>
      <c r="H15563">
        <v>1</v>
      </c>
      <c r="I15563">
        <v>2</v>
      </c>
      <c r="J15563">
        <f t="shared" si="255"/>
        <v>0</v>
      </c>
      <c r="K15563">
        <v>32</v>
      </c>
      <c r="L15563" s="8">
        <f>COUNTIFS($D$2:$D15563,D15563)</f>
        <v>260</v>
      </c>
    </row>
    <row r="15564" spans="1:12" x14ac:dyDescent="0.2">
      <c r="A15564" s="1">
        <v>1112316</v>
      </c>
      <c r="B15564" s="9">
        <v>41006</v>
      </c>
      <c r="C15564" s="1">
        <v>40</v>
      </c>
      <c r="D15564" t="s">
        <v>758</v>
      </c>
      <c r="E15564">
        <v>36</v>
      </c>
      <c r="F15564" t="s">
        <v>25</v>
      </c>
      <c r="G15564">
        <v>1</v>
      </c>
      <c r="H15564">
        <v>0</v>
      </c>
      <c r="I15564">
        <v>3</v>
      </c>
      <c r="J15564">
        <f t="shared" si="255"/>
        <v>0</v>
      </c>
      <c r="K15564">
        <v>31</v>
      </c>
      <c r="L15564" s="8">
        <f>COUNTIFS($D$2:$D15564,D15564)</f>
        <v>487</v>
      </c>
    </row>
    <row r="15565" spans="1:12" x14ac:dyDescent="0.2">
      <c r="A15565" s="1">
        <v>1112316</v>
      </c>
      <c r="B15565" s="9">
        <v>41006</v>
      </c>
      <c r="C15565">
        <v>36</v>
      </c>
      <c r="D15565" t="s">
        <v>25</v>
      </c>
      <c r="E15565" s="1">
        <v>40</v>
      </c>
      <c r="F15565" t="s">
        <v>758</v>
      </c>
      <c r="G15565">
        <v>0</v>
      </c>
      <c r="H15565">
        <v>3</v>
      </c>
      <c r="I15565">
        <v>0</v>
      </c>
      <c r="J15565">
        <f t="shared" si="255"/>
        <v>3</v>
      </c>
      <c r="K15565">
        <v>32</v>
      </c>
      <c r="L15565" s="8">
        <f>COUNTIFS($D$2:$D15565,D15565)</f>
        <v>412</v>
      </c>
    </row>
    <row r="15566" spans="1:12" x14ac:dyDescent="0.2">
      <c r="A15566" s="1">
        <v>1112317</v>
      </c>
      <c r="B15566" s="9">
        <v>41006</v>
      </c>
      <c r="C15566" s="1">
        <v>24</v>
      </c>
      <c r="D15566" t="s">
        <v>319</v>
      </c>
      <c r="E15566">
        <v>42</v>
      </c>
      <c r="F15566" t="s">
        <v>35</v>
      </c>
      <c r="G15566">
        <v>1</v>
      </c>
      <c r="H15566">
        <v>2</v>
      </c>
      <c r="I15566">
        <v>1</v>
      </c>
      <c r="J15566">
        <f t="shared" si="255"/>
        <v>3</v>
      </c>
      <c r="K15566">
        <v>32</v>
      </c>
      <c r="L15566" s="8">
        <f>COUNTIFS($D$2:$D15566,D15566)</f>
        <v>146</v>
      </c>
    </row>
    <row r="15567" spans="1:12" x14ac:dyDescent="0.2">
      <c r="A15567" s="1">
        <v>1112317</v>
      </c>
      <c r="B15567" s="9">
        <v>41006</v>
      </c>
      <c r="C15567">
        <v>42</v>
      </c>
      <c r="D15567" t="s">
        <v>35</v>
      </c>
      <c r="E15567" s="1">
        <v>24</v>
      </c>
      <c r="F15567" t="s">
        <v>319</v>
      </c>
      <c r="G15567">
        <v>0</v>
      </c>
      <c r="H15567">
        <v>1</v>
      </c>
      <c r="I15567">
        <v>2</v>
      </c>
      <c r="J15567">
        <f t="shared" si="255"/>
        <v>0</v>
      </c>
      <c r="K15567">
        <v>32</v>
      </c>
      <c r="L15567" s="8">
        <f>COUNTIFS($D$2:$D15567,D15567)</f>
        <v>146</v>
      </c>
    </row>
    <row r="15568" spans="1:12" x14ac:dyDescent="0.2">
      <c r="A15568" s="1">
        <v>1112318</v>
      </c>
      <c r="B15568" s="9">
        <v>41007</v>
      </c>
      <c r="C15568" s="1">
        <v>21</v>
      </c>
      <c r="D15568" t="s">
        <v>10</v>
      </c>
      <c r="E15568">
        <v>58</v>
      </c>
      <c r="F15568" t="s">
        <v>663</v>
      </c>
      <c r="G15568">
        <v>1</v>
      </c>
      <c r="H15568">
        <v>2</v>
      </c>
      <c r="I15568">
        <v>0</v>
      </c>
      <c r="J15568">
        <f t="shared" si="255"/>
        <v>3</v>
      </c>
      <c r="K15568">
        <v>32</v>
      </c>
      <c r="L15568" s="8">
        <f>COUNTIFS($D$2:$D15568,D15568)</f>
        <v>766</v>
      </c>
    </row>
    <row r="15569" spans="1:12" x14ac:dyDescent="0.2">
      <c r="A15569" s="1">
        <v>1112318</v>
      </c>
      <c r="B15569" s="9">
        <v>41007</v>
      </c>
      <c r="C15569">
        <v>58</v>
      </c>
      <c r="D15569" t="s">
        <v>663</v>
      </c>
      <c r="E15569" s="1">
        <v>21</v>
      </c>
      <c r="F15569" t="s">
        <v>10</v>
      </c>
      <c r="G15569">
        <v>0</v>
      </c>
      <c r="H15569">
        <v>0</v>
      </c>
      <c r="I15569">
        <v>2</v>
      </c>
      <c r="J15569">
        <f t="shared" si="255"/>
        <v>0</v>
      </c>
      <c r="K15569">
        <v>32</v>
      </c>
      <c r="L15569" s="8">
        <f>COUNTIFS($D$2:$D15569,D15569)</f>
        <v>196</v>
      </c>
    </row>
    <row r="15570" spans="1:12" x14ac:dyDescent="0.2">
      <c r="A15570" s="1">
        <v>1112319</v>
      </c>
      <c r="B15570" s="9">
        <v>41007</v>
      </c>
      <c r="C15570" s="1">
        <v>10</v>
      </c>
      <c r="D15570" t="s">
        <v>47</v>
      </c>
      <c r="E15570">
        <v>20</v>
      </c>
      <c r="F15570" t="s">
        <v>45</v>
      </c>
      <c r="G15570">
        <v>1</v>
      </c>
      <c r="H15570">
        <v>1</v>
      </c>
      <c r="I15570">
        <v>0</v>
      </c>
      <c r="J15570">
        <f t="shared" si="255"/>
        <v>3</v>
      </c>
      <c r="K15570">
        <v>32</v>
      </c>
      <c r="L15570" s="8">
        <f>COUNTIFS($D$2:$D15570,D15570)</f>
        <v>766</v>
      </c>
    </row>
    <row r="15571" spans="1:12" x14ac:dyDescent="0.2">
      <c r="A15571" s="1">
        <v>1112319</v>
      </c>
      <c r="B15571" s="9">
        <v>41007</v>
      </c>
      <c r="C15571">
        <v>20</v>
      </c>
      <c r="D15571" t="s">
        <v>45</v>
      </c>
      <c r="E15571" s="1">
        <v>10</v>
      </c>
      <c r="F15571" t="s">
        <v>47</v>
      </c>
      <c r="G15571">
        <v>0</v>
      </c>
      <c r="H15571">
        <v>0</v>
      </c>
      <c r="I15571">
        <v>1</v>
      </c>
      <c r="J15571">
        <f t="shared" si="255"/>
        <v>0</v>
      </c>
      <c r="K15571">
        <v>32</v>
      </c>
      <c r="L15571" s="8">
        <f>COUNTIFS($D$2:$D15571,D15571)</f>
        <v>576</v>
      </c>
    </row>
    <row r="15572" spans="1:12" x14ac:dyDescent="0.2">
      <c r="A15572" s="1">
        <v>1112320</v>
      </c>
      <c r="B15572" s="9">
        <v>41008</v>
      </c>
      <c r="C15572" s="1">
        <v>26</v>
      </c>
      <c r="D15572" t="s">
        <v>17</v>
      </c>
      <c r="E15572">
        <v>30</v>
      </c>
      <c r="F15572" t="s">
        <v>561</v>
      </c>
      <c r="G15572">
        <v>1</v>
      </c>
      <c r="H15572">
        <v>1</v>
      </c>
      <c r="I15572">
        <v>2</v>
      </c>
      <c r="J15572">
        <f t="shared" si="255"/>
        <v>0</v>
      </c>
      <c r="K15572">
        <v>33</v>
      </c>
      <c r="L15572" s="8">
        <f>COUNTIFS($D$2:$D15572,D15572)</f>
        <v>767</v>
      </c>
    </row>
    <row r="15573" spans="1:12" x14ac:dyDescent="0.2">
      <c r="A15573" s="1">
        <v>1112320</v>
      </c>
      <c r="B15573" s="9">
        <v>41008</v>
      </c>
      <c r="C15573">
        <v>30</v>
      </c>
      <c r="D15573" t="s">
        <v>561</v>
      </c>
      <c r="E15573" s="1">
        <v>26</v>
      </c>
      <c r="F15573" t="s">
        <v>17</v>
      </c>
      <c r="G15573">
        <v>0</v>
      </c>
      <c r="H15573">
        <v>2</v>
      </c>
      <c r="I15573">
        <v>1</v>
      </c>
      <c r="J15573">
        <f t="shared" si="255"/>
        <v>3</v>
      </c>
      <c r="K15573">
        <v>33</v>
      </c>
      <c r="L15573" s="8">
        <f>COUNTIFS($D$2:$D15573,D15573)</f>
        <v>197</v>
      </c>
    </row>
    <row r="15574" spans="1:12" x14ac:dyDescent="0.2">
      <c r="A15574" s="1">
        <v>1112321</v>
      </c>
      <c r="B15574" s="9">
        <v>41008</v>
      </c>
      <c r="C15574" s="1">
        <v>22</v>
      </c>
      <c r="D15574" t="s">
        <v>15</v>
      </c>
      <c r="E15574">
        <v>40</v>
      </c>
      <c r="F15574" t="s">
        <v>758</v>
      </c>
      <c r="G15574">
        <v>1</v>
      </c>
      <c r="H15574">
        <v>2</v>
      </c>
      <c r="I15574">
        <v>0</v>
      </c>
      <c r="J15574">
        <f t="shared" si="255"/>
        <v>3</v>
      </c>
      <c r="K15574">
        <v>33</v>
      </c>
      <c r="L15574" s="8">
        <f>COUNTIFS($D$2:$D15574,D15574)</f>
        <v>687</v>
      </c>
    </row>
    <row r="15575" spans="1:12" x14ac:dyDescent="0.2">
      <c r="A15575" s="1">
        <v>1112321</v>
      </c>
      <c r="B15575" s="9">
        <v>41008</v>
      </c>
      <c r="C15575">
        <v>40</v>
      </c>
      <c r="D15575" t="s">
        <v>758</v>
      </c>
      <c r="E15575" s="1">
        <v>22</v>
      </c>
      <c r="F15575" t="s">
        <v>15</v>
      </c>
      <c r="G15575">
        <v>0</v>
      </c>
      <c r="H15575">
        <v>0</v>
      </c>
      <c r="I15575">
        <v>2</v>
      </c>
      <c r="J15575">
        <f t="shared" si="255"/>
        <v>0</v>
      </c>
      <c r="K15575">
        <v>32</v>
      </c>
      <c r="L15575" s="8">
        <f>COUNTIFS($D$2:$D15575,D15575)</f>
        <v>488</v>
      </c>
    </row>
    <row r="15576" spans="1:12" x14ac:dyDescent="0.2">
      <c r="A15576" s="1">
        <v>1112322</v>
      </c>
      <c r="B15576" s="9">
        <v>41008</v>
      </c>
      <c r="C15576" s="1">
        <v>16</v>
      </c>
      <c r="D15576" t="s">
        <v>37</v>
      </c>
      <c r="E15576">
        <v>31</v>
      </c>
      <c r="F15576" t="s">
        <v>447</v>
      </c>
      <c r="G15576">
        <v>1</v>
      </c>
      <c r="H15576">
        <v>4</v>
      </c>
      <c r="I15576">
        <v>0</v>
      </c>
      <c r="J15576">
        <f t="shared" si="255"/>
        <v>3</v>
      </c>
      <c r="K15576">
        <v>33</v>
      </c>
      <c r="L15576" s="8">
        <f>COUNTIFS($D$2:$D15576,D15576)</f>
        <v>767</v>
      </c>
    </row>
    <row r="15577" spans="1:12" x14ac:dyDescent="0.2">
      <c r="A15577" s="1">
        <v>1112322</v>
      </c>
      <c r="B15577" s="9">
        <v>41008</v>
      </c>
      <c r="C15577">
        <v>31</v>
      </c>
      <c r="D15577" t="s">
        <v>447</v>
      </c>
      <c r="E15577" s="1">
        <v>16</v>
      </c>
      <c r="F15577" t="s">
        <v>37</v>
      </c>
      <c r="G15577">
        <v>0</v>
      </c>
      <c r="H15577">
        <v>0</v>
      </c>
      <c r="I15577">
        <v>4</v>
      </c>
      <c r="J15577">
        <f t="shared" si="255"/>
        <v>0</v>
      </c>
      <c r="K15577">
        <v>33</v>
      </c>
      <c r="L15577" s="8">
        <f>COUNTIFS($D$2:$D15577,D15577)</f>
        <v>413</v>
      </c>
    </row>
    <row r="15578" spans="1:12" x14ac:dyDescent="0.2">
      <c r="A15578" s="1">
        <v>1112323</v>
      </c>
      <c r="B15578" s="9">
        <v>41008</v>
      </c>
      <c r="C15578" s="1">
        <v>32</v>
      </c>
      <c r="D15578" t="s">
        <v>559</v>
      </c>
      <c r="E15578">
        <v>24</v>
      </c>
      <c r="F15578" t="s">
        <v>319</v>
      </c>
      <c r="G15578">
        <v>1</v>
      </c>
      <c r="H15578">
        <v>1</v>
      </c>
      <c r="I15578">
        <v>1</v>
      </c>
      <c r="J15578">
        <f t="shared" si="255"/>
        <v>1</v>
      </c>
      <c r="K15578">
        <v>32</v>
      </c>
      <c r="L15578" s="8">
        <f>COUNTIFS($D$2:$D15578,D15578)</f>
        <v>766</v>
      </c>
    </row>
    <row r="15579" spans="1:12" x14ac:dyDescent="0.2">
      <c r="A15579" s="1">
        <v>1112323</v>
      </c>
      <c r="B15579" s="9">
        <v>41008</v>
      </c>
      <c r="C15579">
        <v>24</v>
      </c>
      <c r="D15579" t="s">
        <v>319</v>
      </c>
      <c r="E15579" s="1">
        <v>32</v>
      </c>
      <c r="F15579" t="s">
        <v>559</v>
      </c>
      <c r="G15579">
        <v>0</v>
      </c>
      <c r="H15579">
        <v>1</v>
      </c>
      <c r="I15579">
        <v>1</v>
      </c>
      <c r="J15579">
        <f t="shared" si="255"/>
        <v>1</v>
      </c>
      <c r="K15579">
        <v>33</v>
      </c>
      <c r="L15579" s="8">
        <f>COUNTIFS($D$2:$D15579,D15579)</f>
        <v>147</v>
      </c>
    </row>
    <row r="15580" spans="1:12" x14ac:dyDescent="0.2">
      <c r="A15580" s="1">
        <v>1112324</v>
      </c>
      <c r="B15580" s="9">
        <v>41008</v>
      </c>
      <c r="C15580" s="1">
        <v>36</v>
      </c>
      <c r="D15580" t="s">
        <v>25</v>
      </c>
      <c r="E15580">
        <v>14</v>
      </c>
      <c r="F15580" t="s">
        <v>27</v>
      </c>
      <c r="G15580">
        <v>1</v>
      </c>
      <c r="H15580">
        <v>1</v>
      </c>
      <c r="I15580">
        <v>1</v>
      </c>
      <c r="J15580">
        <f t="shared" si="255"/>
        <v>1</v>
      </c>
      <c r="K15580">
        <v>33</v>
      </c>
      <c r="L15580" s="8">
        <f>COUNTIFS($D$2:$D15580,D15580)</f>
        <v>413</v>
      </c>
    </row>
    <row r="15581" spans="1:12" x14ac:dyDescent="0.2">
      <c r="A15581" s="1">
        <v>1112324</v>
      </c>
      <c r="B15581" s="9">
        <v>41008</v>
      </c>
      <c r="C15581">
        <v>14</v>
      </c>
      <c r="D15581" t="s">
        <v>27</v>
      </c>
      <c r="E15581" s="1">
        <v>36</v>
      </c>
      <c r="F15581" t="s">
        <v>25</v>
      </c>
      <c r="G15581">
        <v>0</v>
      </c>
      <c r="H15581">
        <v>1</v>
      </c>
      <c r="I15581">
        <v>1</v>
      </c>
      <c r="J15581">
        <f t="shared" si="255"/>
        <v>1</v>
      </c>
      <c r="K15581">
        <v>33</v>
      </c>
      <c r="L15581" s="8">
        <f>COUNTIFS($D$2:$D15581,D15581)</f>
        <v>767</v>
      </c>
    </row>
    <row r="15582" spans="1:12" x14ac:dyDescent="0.2">
      <c r="A15582" s="1">
        <v>1112325</v>
      </c>
      <c r="B15582" s="2">
        <v>41009</v>
      </c>
      <c r="C15582" s="1">
        <v>41</v>
      </c>
      <c r="D15582" t="s">
        <v>759</v>
      </c>
      <c r="E15582">
        <v>19</v>
      </c>
      <c r="F15582" t="s">
        <v>40</v>
      </c>
      <c r="G15582">
        <v>1</v>
      </c>
      <c r="H15582">
        <v>2</v>
      </c>
      <c r="I15582">
        <v>3</v>
      </c>
      <c r="J15582">
        <f t="shared" si="255"/>
        <v>0</v>
      </c>
      <c r="K15582">
        <v>33</v>
      </c>
      <c r="L15582" s="8">
        <f>COUNTIFS($D$2:$D15582,D15582)</f>
        <v>691</v>
      </c>
    </row>
    <row r="15583" spans="1:12" x14ac:dyDescent="0.2">
      <c r="A15583" s="1">
        <v>1112325</v>
      </c>
      <c r="B15583" s="2">
        <v>41009</v>
      </c>
      <c r="C15583">
        <v>19</v>
      </c>
      <c r="D15583" t="s">
        <v>40</v>
      </c>
      <c r="E15583" s="1">
        <v>41</v>
      </c>
      <c r="F15583" t="s">
        <v>759</v>
      </c>
      <c r="G15583">
        <v>0</v>
      </c>
      <c r="H15583">
        <v>3</v>
      </c>
      <c r="I15583">
        <v>2</v>
      </c>
      <c r="J15583">
        <f t="shared" si="255"/>
        <v>3</v>
      </c>
      <c r="K15583">
        <v>33</v>
      </c>
      <c r="L15583" s="8">
        <f>COUNTIFS($D$2:$D15583,D15583)</f>
        <v>767</v>
      </c>
    </row>
    <row r="15584" spans="1:12" x14ac:dyDescent="0.2">
      <c r="A15584" s="1">
        <v>1112326</v>
      </c>
      <c r="B15584" s="2">
        <v>41010</v>
      </c>
      <c r="C15584" s="1">
        <v>42</v>
      </c>
      <c r="D15584" t="s">
        <v>35</v>
      </c>
      <c r="E15584">
        <v>10</v>
      </c>
      <c r="F15584" t="s">
        <v>47</v>
      </c>
      <c r="G15584">
        <v>1</v>
      </c>
      <c r="H15584">
        <v>0</v>
      </c>
      <c r="I15584">
        <v>3</v>
      </c>
      <c r="J15584">
        <f t="shared" si="255"/>
        <v>0</v>
      </c>
      <c r="K15584">
        <v>33</v>
      </c>
      <c r="L15584" s="8">
        <f>COUNTIFS($D$2:$D15584,D15584)</f>
        <v>147</v>
      </c>
    </row>
    <row r="15585" spans="1:12" x14ac:dyDescent="0.2">
      <c r="A15585" s="1">
        <v>1112326</v>
      </c>
      <c r="B15585" s="2">
        <v>41010</v>
      </c>
      <c r="C15585">
        <v>10</v>
      </c>
      <c r="D15585" t="s">
        <v>47</v>
      </c>
      <c r="E15585" s="1">
        <v>42</v>
      </c>
      <c r="F15585" t="s">
        <v>35</v>
      </c>
      <c r="G15585">
        <v>0</v>
      </c>
      <c r="H15585">
        <v>3</v>
      </c>
      <c r="I15585">
        <v>0</v>
      </c>
      <c r="J15585">
        <f t="shared" si="255"/>
        <v>3</v>
      </c>
      <c r="K15585">
        <v>33</v>
      </c>
      <c r="L15585" s="8">
        <f>COUNTIFS($D$2:$D15585,D15585)</f>
        <v>767</v>
      </c>
    </row>
    <row r="15586" spans="1:12" x14ac:dyDescent="0.2">
      <c r="A15586" s="1">
        <v>1112327</v>
      </c>
      <c r="B15586" s="2">
        <v>41010</v>
      </c>
      <c r="C15586" s="1">
        <v>63</v>
      </c>
      <c r="D15586" t="s">
        <v>777</v>
      </c>
      <c r="E15586">
        <v>21</v>
      </c>
      <c r="F15586" t="s">
        <v>10</v>
      </c>
      <c r="G15586">
        <v>1</v>
      </c>
      <c r="H15586">
        <v>1</v>
      </c>
      <c r="I15586">
        <v>0</v>
      </c>
      <c r="J15586">
        <f t="shared" si="255"/>
        <v>3</v>
      </c>
      <c r="K15586">
        <v>33</v>
      </c>
      <c r="L15586" s="8">
        <f>COUNTIFS($D$2:$D15586,D15586)</f>
        <v>261</v>
      </c>
    </row>
    <row r="15587" spans="1:12" x14ac:dyDescent="0.2">
      <c r="A15587" s="1">
        <v>1112327</v>
      </c>
      <c r="B15587" s="2">
        <v>41010</v>
      </c>
      <c r="C15587">
        <v>21</v>
      </c>
      <c r="D15587" t="s">
        <v>10</v>
      </c>
      <c r="E15587" s="1">
        <v>63</v>
      </c>
      <c r="F15587" t="s">
        <v>777</v>
      </c>
      <c r="G15587">
        <v>0</v>
      </c>
      <c r="H15587">
        <v>0</v>
      </c>
      <c r="I15587">
        <v>1</v>
      </c>
      <c r="J15587">
        <f t="shared" si="255"/>
        <v>0</v>
      </c>
      <c r="K15587">
        <v>33</v>
      </c>
      <c r="L15587" s="8">
        <f>COUNTIFS($D$2:$D15587,D15587)</f>
        <v>767</v>
      </c>
    </row>
    <row r="15588" spans="1:12" x14ac:dyDescent="0.2">
      <c r="A15588" s="1">
        <v>1112328</v>
      </c>
      <c r="B15588" s="2">
        <v>41010</v>
      </c>
      <c r="C15588" s="1">
        <v>20</v>
      </c>
      <c r="D15588" t="s">
        <v>45</v>
      </c>
      <c r="E15588">
        <v>28</v>
      </c>
      <c r="F15588" t="s">
        <v>320</v>
      </c>
      <c r="G15588">
        <v>1</v>
      </c>
      <c r="H15588">
        <v>4</v>
      </c>
      <c r="I15588">
        <v>0</v>
      </c>
      <c r="J15588">
        <f t="shared" si="255"/>
        <v>3</v>
      </c>
      <c r="K15588">
        <v>33</v>
      </c>
      <c r="L15588" s="8">
        <f>COUNTIFS($D$2:$D15588,D15588)</f>
        <v>577</v>
      </c>
    </row>
    <row r="15589" spans="1:12" x14ac:dyDescent="0.2">
      <c r="A15589" s="1">
        <v>1112328</v>
      </c>
      <c r="B15589" s="2">
        <v>41010</v>
      </c>
      <c r="C15589">
        <v>28</v>
      </c>
      <c r="D15589" t="s">
        <v>320</v>
      </c>
      <c r="E15589" s="1">
        <v>20</v>
      </c>
      <c r="F15589" t="s">
        <v>45</v>
      </c>
      <c r="G15589">
        <v>0</v>
      </c>
      <c r="H15589">
        <v>0</v>
      </c>
      <c r="I15589">
        <v>4</v>
      </c>
      <c r="J15589">
        <f t="shared" si="255"/>
        <v>0</v>
      </c>
      <c r="K15589">
        <v>33</v>
      </c>
      <c r="L15589" s="8">
        <f>COUNTIFS($D$2:$D15589,D15589)</f>
        <v>223</v>
      </c>
    </row>
    <row r="15590" spans="1:12" x14ac:dyDescent="0.2">
      <c r="A15590" s="1">
        <v>1112329</v>
      </c>
      <c r="B15590" s="2">
        <v>41010</v>
      </c>
      <c r="C15590" s="1">
        <v>58</v>
      </c>
      <c r="D15590" t="s">
        <v>663</v>
      </c>
      <c r="E15590">
        <v>25</v>
      </c>
      <c r="F15590" t="s">
        <v>325</v>
      </c>
      <c r="G15590">
        <v>1</v>
      </c>
      <c r="H15590">
        <v>3</v>
      </c>
      <c r="I15590">
        <v>0</v>
      </c>
      <c r="J15590">
        <f t="shared" si="255"/>
        <v>3</v>
      </c>
      <c r="K15590">
        <v>33</v>
      </c>
      <c r="L15590" s="8">
        <f>COUNTIFS($D$2:$D15590,D15590)</f>
        <v>197</v>
      </c>
    </row>
    <row r="15591" spans="1:12" x14ac:dyDescent="0.2">
      <c r="A15591" s="1">
        <v>1112329</v>
      </c>
      <c r="B15591" s="2">
        <v>41010</v>
      </c>
      <c r="C15591">
        <v>25</v>
      </c>
      <c r="D15591" t="s">
        <v>325</v>
      </c>
      <c r="E15591" s="1">
        <v>58</v>
      </c>
      <c r="F15591" t="s">
        <v>663</v>
      </c>
      <c r="G15591">
        <v>0</v>
      </c>
      <c r="H15591">
        <v>0</v>
      </c>
      <c r="I15591">
        <v>3</v>
      </c>
      <c r="J15591">
        <f t="shared" si="255"/>
        <v>0</v>
      </c>
      <c r="K15591">
        <v>33</v>
      </c>
      <c r="L15591" s="8">
        <f>COUNTIFS($D$2:$D15591,D15591)</f>
        <v>33</v>
      </c>
    </row>
    <row r="15592" spans="1:12" x14ac:dyDescent="0.2">
      <c r="A15592" s="1">
        <v>1112330</v>
      </c>
      <c r="B15592" s="2">
        <v>41013</v>
      </c>
      <c r="C15592" s="1">
        <v>30</v>
      </c>
      <c r="D15592" t="s">
        <v>561</v>
      </c>
      <c r="E15592">
        <v>20</v>
      </c>
      <c r="F15592" t="s">
        <v>45</v>
      </c>
      <c r="G15592">
        <v>1</v>
      </c>
      <c r="H15592">
        <v>1</v>
      </c>
      <c r="I15592">
        <v>6</v>
      </c>
      <c r="J15592">
        <f t="shared" si="255"/>
        <v>0</v>
      </c>
      <c r="K15592">
        <v>34</v>
      </c>
      <c r="L15592" s="8">
        <f>COUNTIFS($D$2:$D15592,D15592)</f>
        <v>198</v>
      </c>
    </row>
    <row r="15593" spans="1:12" x14ac:dyDescent="0.2">
      <c r="A15593" s="1">
        <v>1112330</v>
      </c>
      <c r="B15593" s="2">
        <v>41013</v>
      </c>
      <c r="C15593">
        <v>20</v>
      </c>
      <c r="D15593" t="s">
        <v>45</v>
      </c>
      <c r="E15593" s="1">
        <v>30</v>
      </c>
      <c r="F15593" t="s">
        <v>561</v>
      </c>
      <c r="G15593">
        <v>0</v>
      </c>
      <c r="H15593">
        <v>6</v>
      </c>
      <c r="I15593">
        <v>1</v>
      </c>
      <c r="J15593">
        <f t="shared" si="255"/>
        <v>3</v>
      </c>
      <c r="K15593">
        <v>34</v>
      </c>
      <c r="L15593" s="8">
        <f>COUNTIFS($D$2:$D15593,D15593)</f>
        <v>578</v>
      </c>
    </row>
    <row r="15594" spans="1:12" x14ac:dyDescent="0.2">
      <c r="A15594" s="1">
        <v>1112331</v>
      </c>
      <c r="B15594" s="2">
        <v>41013</v>
      </c>
      <c r="C15594" s="1">
        <v>28</v>
      </c>
      <c r="D15594" t="s">
        <v>320</v>
      </c>
      <c r="E15594">
        <v>58</v>
      </c>
      <c r="F15594" t="s">
        <v>663</v>
      </c>
      <c r="G15594">
        <v>1</v>
      </c>
      <c r="H15594">
        <v>1</v>
      </c>
      <c r="I15594">
        <v>0</v>
      </c>
      <c r="J15594">
        <f t="shared" si="255"/>
        <v>3</v>
      </c>
      <c r="K15594">
        <v>34</v>
      </c>
      <c r="L15594" s="8">
        <f>COUNTIFS($D$2:$D15594,D15594)</f>
        <v>224</v>
      </c>
    </row>
    <row r="15595" spans="1:12" x14ac:dyDescent="0.2">
      <c r="A15595" s="1">
        <v>1112331</v>
      </c>
      <c r="B15595" s="2">
        <v>41013</v>
      </c>
      <c r="C15595">
        <v>58</v>
      </c>
      <c r="D15595" t="s">
        <v>663</v>
      </c>
      <c r="E15595" s="1">
        <v>28</v>
      </c>
      <c r="F15595" t="s">
        <v>320</v>
      </c>
      <c r="G15595">
        <v>0</v>
      </c>
      <c r="H15595">
        <v>0</v>
      </c>
      <c r="I15595">
        <v>1</v>
      </c>
      <c r="J15595">
        <f t="shared" si="255"/>
        <v>0</v>
      </c>
      <c r="K15595">
        <v>34</v>
      </c>
      <c r="L15595" s="8">
        <f>COUNTIFS($D$2:$D15595,D15595)</f>
        <v>198</v>
      </c>
    </row>
    <row r="15596" spans="1:12" x14ac:dyDescent="0.2">
      <c r="A15596" s="1">
        <v>1112332</v>
      </c>
      <c r="B15596" s="2">
        <v>41013</v>
      </c>
      <c r="C15596" s="1">
        <v>25</v>
      </c>
      <c r="D15596" t="s">
        <v>325</v>
      </c>
      <c r="E15596">
        <v>41</v>
      </c>
      <c r="F15596" t="s">
        <v>759</v>
      </c>
      <c r="G15596">
        <v>1</v>
      </c>
      <c r="H15596">
        <v>3</v>
      </c>
      <c r="I15596">
        <v>0</v>
      </c>
      <c r="J15596">
        <f t="shared" si="255"/>
        <v>3</v>
      </c>
      <c r="K15596">
        <v>34</v>
      </c>
      <c r="L15596" s="8">
        <f>COUNTIFS($D$2:$D15596,D15596)</f>
        <v>34</v>
      </c>
    </row>
    <row r="15597" spans="1:12" x14ac:dyDescent="0.2">
      <c r="A15597" s="1">
        <v>1112332</v>
      </c>
      <c r="B15597" s="2">
        <v>41013</v>
      </c>
      <c r="C15597">
        <v>41</v>
      </c>
      <c r="D15597" t="s">
        <v>759</v>
      </c>
      <c r="E15597" s="1">
        <v>25</v>
      </c>
      <c r="F15597" t="s">
        <v>325</v>
      </c>
      <c r="G15597">
        <v>0</v>
      </c>
      <c r="H15597">
        <v>0</v>
      </c>
      <c r="I15597">
        <v>3</v>
      </c>
      <c r="J15597">
        <f t="shared" si="255"/>
        <v>0</v>
      </c>
      <c r="K15597">
        <v>34</v>
      </c>
      <c r="L15597" s="8">
        <f>COUNTIFS($D$2:$D15597,D15597)</f>
        <v>692</v>
      </c>
    </row>
    <row r="15598" spans="1:12" x14ac:dyDescent="0.2">
      <c r="A15598" s="1">
        <v>1112333</v>
      </c>
      <c r="B15598" s="2">
        <v>41013</v>
      </c>
      <c r="C15598" s="1">
        <v>31</v>
      </c>
      <c r="D15598" t="s">
        <v>447</v>
      </c>
      <c r="E15598">
        <v>42</v>
      </c>
      <c r="F15598" t="s">
        <v>35</v>
      </c>
      <c r="G15598">
        <v>1</v>
      </c>
      <c r="H15598">
        <v>0</v>
      </c>
      <c r="I15598">
        <v>0</v>
      </c>
      <c r="J15598">
        <f t="shared" si="255"/>
        <v>1</v>
      </c>
      <c r="K15598">
        <v>34</v>
      </c>
      <c r="L15598" s="8">
        <f>COUNTIFS($D$2:$D15598,D15598)</f>
        <v>414</v>
      </c>
    </row>
    <row r="15599" spans="1:12" x14ac:dyDescent="0.2">
      <c r="A15599" s="1">
        <v>1112333</v>
      </c>
      <c r="B15599" s="2">
        <v>41013</v>
      </c>
      <c r="C15599">
        <v>42</v>
      </c>
      <c r="D15599" t="s">
        <v>35</v>
      </c>
      <c r="E15599" s="1">
        <v>31</v>
      </c>
      <c r="F15599" t="s">
        <v>447</v>
      </c>
      <c r="G15599">
        <v>0</v>
      </c>
      <c r="H15599">
        <v>0</v>
      </c>
      <c r="I15599">
        <v>0</v>
      </c>
      <c r="J15599">
        <f t="shared" si="255"/>
        <v>1</v>
      </c>
      <c r="K15599">
        <v>34</v>
      </c>
      <c r="L15599" s="8">
        <f>COUNTIFS($D$2:$D15599,D15599)</f>
        <v>148</v>
      </c>
    </row>
    <row r="15600" spans="1:12" x14ac:dyDescent="0.2">
      <c r="A15600" s="1">
        <v>1112334</v>
      </c>
      <c r="B15600" s="2">
        <v>41014</v>
      </c>
      <c r="C15600" s="1">
        <v>21</v>
      </c>
      <c r="D15600" t="s">
        <v>10</v>
      </c>
      <c r="E15600">
        <v>32</v>
      </c>
      <c r="F15600" t="s">
        <v>559</v>
      </c>
      <c r="G15600">
        <v>1</v>
      </c>
      <c r="H15600">
        <v>4</v>
      </c>
      <c r="I15600">
        <v>0</v>
      </c>
      <c r="J15600">
        <f t="shared" si="255"/>
        <v>3</v>
      </c>
      <c r="K15600">
        <v>34</v>
      </c>
      <c r="L15600" s="8">
        <f>COUNTIFS($D$2:$D15600,D15600)</f>
        <v>768</v>
      </c>
    </row>
    <row r="15601" spans="1:12" x14ac:dyDescent="0.2">
      <c r="A15601" s="1">
        <v>1112334</v>
      </c>
      <c r="B15601" s="2">
        <v>41014</v>
      </c>
      <c r="C15601">
        <v>32</v>
      </c>
      <c r="D15601" t="s">
        <v>559</v>
      </c>
      <c r="E15601" s="1">
        <v>21</v>
      </c>
      <c r="F15601" t="s">
        <v>10</v>
      </c>
      <c r="G15601">
        <v>0</v>
      </c>
      <c r="H15601">
        <v>0</v>
      </c>
      <c r="I15601">
        <v>4</v>
      </c>
      <c r="J15601">
        <f t="shared" si="255"/>
        <v>0</v>
      </c>
      <c r="K15601">
        <v>33</v>
      </c>
      <c r="L15601" s="8">
        <f>COUNTIFS($D$2:$D15601,D15601)</f>
        <v>767</v>
      </c>
    </row>
    <row r="15602" spans="1:12" x14ac:dyDescent="0.2">
      <c r="A15602" s="1">
        <v>1112335</v>
      </c>
      <c r="B15602" s="2">
        <v>41015</v>
      </c>
      <c r="C15602" s="1">
        <v>10</v>
      </c>
      <c r="D15602" t="s">
        <v>47</v>
      </c>
      <c r="E15602">
        <v>63</v>
      </c>
      <c r="F15602" t="s">
        <v>777</v>
      </c>
      <c r="G15602">
        <v>1</v>
      </c>
      <c r="H15602">
        <v>1</v>
      </c>
      <c r="I15602">
        <v>2</v>
      </c>
      <c r="J15602">
        <f t="shared" si="255"/>
        <v>0</v>
      </c>
      <c r="K15602">
        <v>34</v>
      </c>
      <c r="L15602" s="8">
        <f>COUNTIFS($D$2:$D15602,D15602)</f>
        <v>768</v>
      </c>
    </row>
    <row r="15603" spans="1:12" x14ac:dyDescent="0.2">
      <c r="A15603" s="1">
        <v>1112335</v>
      </c>
      <c r="B15603" s="2">
        <v>41015</v>
      </c>
      <c r="C15603">
        <v>63</v>
      </c>
      <c r="D15603" t="s">
        <v>777</v>
      </c>
      <c r="E15603" s="1">
        <v>10</v>
      </c>
      <c r="F15603" t="s">
        <v>47</v>
      </c>
      <c r="G15603">
        <v>0</v>
      </c>
      <c r="H15603">
        <v>2</v>
      </c>
      <c r="I15603">
        <v>1</v>
      </c>
      <c r="J15603">
        <f t="shared" si="255"/>
        <v>3</v>
      </c>
      <c r="K15603">
        <v>34</v>
      </c>
      <c r="L15603" s="8">
        <f>COUNTIFS($D$2:$D15603,D15603)</f>
        <v>262</v>
      </c>
    </row>
    <row r="15604" spans="1:12" x14ac:dyDescent="0.2">
      <c r="A15604" s="1">
        <v>1112336</v>
      </c>
      <c r="B15604" s="2">
        <v>41020</v>
      </c>
      <c r="C15604" s="1">
        <v>32</v>
      </c>
      <c r="D15604" t="s">
        <v>559</v>
      </c>
      <c r="E15604">
        <v>31</v>
      </c>
      <c r="F15604" t="s">
        <v>447</v>
      </c>
      <c r="G15604">
        <v>1</v>
      </c>
      <c r="H15604">
        <v>0</v>
      </c>
      <c r="I15604">
        <v>0</v>
      </c>
      <c r="J15604">
        <f t="shared" si="255"/>
        <v>1</v>
      </c>
      <c r="K15604">
        <v>34</v>
      </c>
      <c r="L15604" s="8">
        <f>COUNTIFS($D$2:$D15604,D15604)</f>
        <v>768</v>
      </c>
    </row>
    <row r="15605" spans="1:12" x14ac:dyDescent="0.2">
      <c r="A15605" s="1">
        <v>1112336</v>
      </c>
      <c r="B15605" s="2">
        <v>41020</v>
      </c>
      <c r="C15605">
        <v>31</v>
      </c>
      <c r="D15605" t="s">
        <v>447</v>
      </c>
      <c r="E15605" s="1">
        <v>32</v>
      </c>
      <c r="F15605" t="s">
        <v>559</v>
      </c>
      <c r="G15605">
        <v>0</v>
      </c>
      <c r="H15605">
        <v>0</v>
      </c>
      <c r="I15605">
        <v>0</v>
      </c>
      <c r="J15605">
        <f t="shared" si="255"/>
        <v>1</v>
      </c>
      <c r="K15605">
        <v>35</v>
      </c>
      <c r="L15605" s="8">
        <f>COUNTIFS($D$2:$D15605,D15605)</f>
        <v>415</v>
      </c>
    </row>
    <row r="15606" spans="1:12" x14ac:dyDescent="0.2">
      <c r="A15606" s="1">
        <v>1112337</v>
      </c>
      <c r="B15606" s="2">
        <v>41020</v>
      </c>
      <c r="C15606" s="1">
        <v>58</v>
      </c>
      <c r="D15606" t="s">
        <v>663</v>
      </c>
      <c r="E15606">
        <v>26</v>
      </c>
      <c r="F15606" t="s">
        <v>17</v>
      </c>
      <c r="G15606">
        <v>1</v>
      </c>
      <c r="H15606">
        <v>1</v>
      </c>
      <c r="I15606">
        <v>0</v>
      </c>
      <c r="J15606">
        <f t="shared" si="255"/>
        <v>3</v>
      </c>
      <c r="K15606">
        <v>35</v>
      </c>
      <c r="L15606" s="8">
        <f>COUNTIFS($D$2:$D15606,D15606)</f>
        <v>199</v>
      </c>
    </row>
    <row r="15607" spans="1:12" x14ac:dyDescent="0.2">
      <c r="A15607" s="1">
        <v>1112337</v>
      </c>
      <c r="B15607" s="2">
        <v>41020</v>
      </c>
      <c r="C15607">
        <v>26</v>
      </c>
      <c r="D15607" t="s">
        <v>17</v>
      </c>
      <c r="E15607" s="1">
        <v>58</v>
      </c>
      <c r="F15607" t="s">
        <v>663</v>
      </c>
      <c r="G15607">
        <v>0</v>
      </c>
      <c r="H15607">
        <v>0</v>
      </c>
      <c r="I15607">
        <v>1</v>
      </c>
      <c r="J15607">
        <f t="shared" si="255"/>
        <v>0</v>
      </c>
      <c r="K15607">
        <v>34</v>
      </c>
      <c r="L15607" s="8">
        <f>COUNTIFS($D$2:$D15607,D15607)</f>
        <v>768</v>
      </c>
    </row>
    <row r="15608" spans="1:12" x14ac:dyDescent="0.2">
      <c r="A15608" s="1">
        <v>1112338</v>
      </c>
      <c r="B15608" s="2">
        <v>41020</v>
      </c>
      <c r="C15608" s="1">
        <v>10</v>
      </c>
      <c r="D15608" t="s">
        <v>47</v>
      </c>
      <c r="E15608">
        <v>14</v>
      </c>
      <c r="F15608" t="s">
        <v>27</v>
      </c>
      <c r="G15608">
        <v>1</v>
      </c>
      <c r="H15608">
        <v>0</v>
      </c>
      <c r="I15608">
        <v>0</v>
      </c>
      <c r="J15608">
        <f t="shared" si="255"/>
        <v>1</v>
      </c>
      <c r="K15608">
        <v>35</v>
      </c>
      <c r="L15608" s="8">
        <f>COUNTIFS($D$2:$D15608,D15608)</f>
        <v>769</v>
      </c>
    </row>
    <row r="15609" spans="1:12" x14ac:dyDescent="0.2">
      <c r="A15609" s="1">
        <v>1112338</v>
      </c>
      <c r="B15609" s="2">
        <v>41020</v>
      </c>
      <c r="C15609">
        <v>14</v>
      </c>
      <c r="D15609" t="s">
        <v>27</v>
      </c>
      <c r="E15609" s="1">
        <v>10</v>
      </c>
      <c r="F15609" t="s">
        <v>47</v>
      </c>
      <c r="G15609">
        <v>0</v>
      </c>
      <c r="H15609">
        <v>0</v>
      </c>
      <c r="I15609">
        <v>0</v>
      </c>
      <c r="J15609">
        <f t="shared" si="255"/>
        <v>1</v>
      </c>
      <c r="K15609">
        <v>34</v>
      </c>
      <c r="L15609" s="8">
        <f>COUNTIFS($D$2:$D15609,D15609)</f>
        <v>768</v>
      </c>
    </row>
    <row r="15610" spans="1:12" x14ac:dyDescent="0.2">
      <c r="A15610" s="1">
        <v>1112339</v>
      </c>
      <c r="B15610" s="2">
        <v>41020</v>
      </c>
      <c r="C15610" s="1">
        <v>22</v>
      </c>
      <c r="D15610" t="s">
        <v>15</v>
      </c>
      <c r="E15610">
        <v>24</v>
      </c>
      <c r="F15610" t="s">
        <v>319</v>
      </c>
      <c r="G15610">
        <v>1</v>
      </c>
      <c r="H15610">
        <v>3</v>
      </c>
      <c r="I15610">
        <v>0</v>
      </c>
      <c r="J15610">
        <f t="shared" si="255"/>
        <v>3</v>
      </c>
      <c r="K15610">
        <v>34</v>
      </c>
      <c r="L15610" s="8">
        <f>COUNTIFS($D$2:$D15610,D15610)</f>
        <v>688</v>
      </c>
    </row>
    <row r="15611" spans="1:12" x14ac:dyDescent="0.2">
      <c r="A15611" s="1">
        <v>1112339</v>
      </c>
      <c r="B15611" s="2">
        <v>41020</v>
      </c>
      <c r="C15611">
        <v>24</v>
      </c>
      <c r="D15611" t="s">
        <v>319</v>
      </c>
      <c r="E15611" s="1">
        <v>22</v>
      </c>
      <c r="F15611" t="s">
        <v>15</v>
      </c>
      <c r="G15611">
        <v>0</v>
      </c>
      <c r="H15611">
        <v>0</v>
      </c>
      <c r="I15611">
        <v>3</v>
      </c>
      <c r="J15611">
        <f t="shared" si="255"/>
        <v>0</v>
      </c>
      <c r="K15611">
        <v>34</v>
      </c>
      <c r="L15611" s="8">
        <f>COUNTIFS($D$2:$D15611,D15611)</f>
        <v>148</v>
      </c>
    </row>
    <row r="15612" spans="1:12" x14ac:dyDescent="0.2">
      <c r="A15612" s="1">
        <v>1112340</v>
      </c>
      <c r="B15612" s="2">
        <v>41020</v>
      </c>
      <c r="C15612" s="1">
        <v>36</v>
      </c>
      <c r="D15612" t="s">
        <v>25</v>
      </c>
      <c r="E15612">
        <v>63</v>
      </c>
      <c r="F15612" t="s">
        <v>777</v>
      </c>
      <c r="G15612">
        <v>1</v>
      </c>
      <c r="H15612">
        <v>2</v>
      </c>
      <c r="I15612">
        <v>1</v>
      </c>
      <c r="J15612">
        <f t="shared" si="255"/>
        <v>3</v>
      </c>
      <c r="K15612">
        <v>34</v>
      </c>
      <c r="L15612" s="8">
        <f>COUNTIFS($D$2:$D15612,D15612)</f>
        <v>414</v>
      </c>
    </row>
    <row r="15613" spans="1:12" x14ac:dyDescent="0.2">
      <c r="A15613" s="1">
        <v>1112340</v>
      </c>
      <c r="B15613" s="2">
        <v>41020</v>
      </c>
      <c r="C15613">
        <v>63</v>
      </c>
      <c r="D15613" t="s">
        <v>777</v>
      </c>
      <c r="E15613" s="1">
        <v>36</v>
      </c>
      <c r="F15613" t="s">
        <v>25</v>
      </c>
      <c r="G15613">
        <v>0</v>
      </c>
      <c r="H15613">
        <v>1</v>
      </c>
      <c r="I15613">
        <v>2</v>
      </c>
      <c r="J15613">
        <f t="shared" si="255"/>
        <v>0</v>
      </c>
      <c r="K15613">
        <v>35</v>
      </c>
      <c r="L15613" s="8">
        <f>COUNTIFS($D$2:$D15613,D15613)</f>
        <v>263</v>
      </c>
    </row>
    <row r="15614" spans="1:12" x14ac:dyDescent="0.2">
      <c r="A15614" s="1">
        <v>1112341</v>
      </c>
      <c r="B15614" s="2">
        <v>41020</v>
      </c>
      <c r="C15614" s="1">
        <v>40</v>
      </c>
      <c r="D15614" t="s">
        <v>758</v>
      </c>
      <c r="E15614">
        <v>25</v>
      </c>
      <c r="F15614" t="s">
        <v>325</v>
      </c>
      <c r="G15614">
        <v>1</v>
      </c>
      <c r="H15614">
        <v>1</v>
      </c>
      <c r="I15614">
        <v>1</v>
      </c>
      <c r="J15614">
        <f t="shared" si="255"/>
        <v>1</v>
      </c>
      <c r="K15614">
        <v>33</v>
      </c>
      <c r="L15614" s="8">
        <f>COUNTIFS($D$2:$D15614,D15614)</f>
        <v>489</v>
      </c>
    </row>
    <row r="15615" spans="1:12" x14ac:dyDescent="0.2">
      <c r="A15615" s="1">
        <v>1112341</v>
      </c>
      <c r="B15615" s="2">
        <v>41020</v>
      </c>
      <c r="C15615">
        <v>25</v>
      </c>
      <c r="D15615" t="s">
        <v>325</v>
      </c>
      <c r="E15615" s="1">
        <v>40</v>
      </c>
      <c r="F15615" t="s">
        <v>758</v>
      </c>
      <c r="G15615">
        <v>0</v>
      </c>
      <c r="H15615">
        <v>1</v>
      </c>
      <c r="I15615">
        <v>1</v>
      </c>
      <c r="J15615">
        <f t="shared" si="255"/>
        <v>1</v>
      </c>
      <c r="K15615">
        <v>35</v>
      </c>
      <c r="L15615" s="8">
        <f>COUNTIFS($D$2:$D15615,D15615)</f>
        <v>35</v>
      </c>
    </row>
    <row r="15616" spans="1:12" x14ac:dyDescent="0.2">
      <c r="A15616" s="1">
        <v>1112342</v>
      </c>
      <c r="B15616" s="2">
        <v>41020</v>
      </c>
      <c r="C15616" s="1">
        <v>41</v>
      </c>
      <c r="D15616" t="s">
        <v>759</v>
      </c>
      <c r="E15616">
        <v>30</v>
      </c>
      <c r="F15616" t="s">
        <v>561</v>
      </c>
      <c r="G15616">
        <v>1</v>
      </c>
      <c r="H15616">
        <v>2</v>
      </c>
      <c r="I15616">
        <v>0</v>
      </c>
      <c r="J15616">
        <f t="shared" si="255"/>
        <v>3</v>
      </c>
      <c r="K15616">
        <v>35</v>
      </c>
      <c r="L15616" s="8">
        <f>COUNTIFS($D$2:$D15616,D15616)</f>
        <v>693</v>
      </c>
    </row>
    <row r="15617" spans="1:12" x14ac:dyDescent="0.2">
      <c r="A15617" s="1">
        <v>1112342</v>
      </c>
      <c r="B15617" s="2">
        <v>41020</v>
      </c>
      <c r="C15617">
        <v>30</v>
      </c>
      <c r="D15617" t="s">
        <v>561</v>
      </c>
      <c r="E15617" s="1">
        <v>41</v>
      </c>
      <c r="F15617" t="s">
        <v>759</v>
      </c>
      <c r="G15617">
        <v>0</v>
      </c>
      <c r="H15617">
        <v>0</v>
      </c>
      <c r="I15617">
        <v>2</v>
      </c>
      <c r="J15617">
        <f t="shared" si="255"/>
        <v>0</v>
      </c>
      <c r="K15617">
        <v>35</v>
      </c>
      <c r="L15617" s="8">
        <f>COUNTIFS($D$2:$D15617,D15617)</f>
        <v>199</v>
      </c>
    </row>
    <row r="15618" spans="1:12" x14ac:dyDescent="0.2">
      <c r="A15618" s="1">
        <v>1112343</v>
      </c>
      <c r="B15618" s="2">
        <v>41021</v>
      </c>
      <c r="C15618" s="1">
        <v>21</v>
      </c>
      <c r="D15618" t="s">
        <v>10</v>
      </c>
      <c r="E15618">
        <v>16</v>
      </c>
      <c r="F15618" t="s">
        <v>37</v>
      </c>
      <c r="G15618">
        <v>1</v>
      </c>
      <c r="H15618">
        <v>4</v>
      </c>
      <c r="I15618">
        <v>4</v>
      </c>
      <c r="J15618">
        <f t="shared" ref="J15618:J15681" si="256">IF(H15618&gt;I15618,3,IF(I15618&gt;H15618,0,1))</f>
        <v>1</v>
      </c>
      <c r="K15618">
        <v>35</v>
      </c>
      <c r="L15618" s="8">
        <f>COUNTIFS($D$2:$D15618,D15618)</f>
        <v>769</v>
      </c>
    </row>
    <row r="15619" spans="1:12" x14ac:dyDescent="0.2">
      <c r="A15619" s="1">
        <v>1112343</v>
      </c>
      <c r="B15619" s="2">
        <v>41021</v>
      </c>
      <c r="C15619">
        <v>16</v>
      </c>
      <c r="D15619" t="s">
        <v>37</v>
      </c>
      <c r="E15619" s="1">
        <v>21</v>
      </c>
      <c r="F15619" t="s">
        <v>10</v>
      </c>
      <c r="G15619">
        <v>0</v>
      </c>
      <c r="H15619">
        <v>4</v>
      </c>
      <c r="I15619">
        <v>4</v>
      </c>
      <c r="J15619">
        <f t="shared" si="256"/>
        <v>1</v>
      </c>
      <c r="K15619">
        <v>34</v>
      </c>
      <c r="L15619" s="8">
        <f>COUNTIFS($D$2:$D15619,D15619)</f>
        <v>768</v>
      </c>
    </row>
    <row r="15620" spans="1:12" x14ac:dyDescent="0.2">
      <c r="A15620" s="1">
        <v>1112344</v>
      </c>
      <c r="B15620" s="2">
        <v>41021</v>
      </c>
      <c r="C15620" s="1">
        <v>42</v>
      </c>
      <c r="D15620" t="s">
        <v>35</v>
      </c>
      <c r="E15620">
        <v>20</v>
      </c>
      <c r="F15620" t="s">
        <v>45</v>
      </c>
      <c r="G15620">
        <v>1</v>
      </c>
      <c r="H15620">
        <v>0</v>
      </c>
      <c r="I15620">
        <v>2</v>
      </c>
      <c r="J15620">
        <f t="shared" si="256"/>
        <v>0</v>
      </c>
      <c r="K15620">
        <v>35</v>
      </c>
      <c r="L15620" s="8">
        <f>COUNTIFS($D$2:$D15620,D15620)</f>
        <v>149</v>
      </c>
    </row>
    <row r="15621" spans="1:12" x14ac:dyDescent="0.2">
      <c r="A15621" s="1">
        <v>1112344</v>
      </c>
      <c r="B15621" s="2">
        <v>41021</v>
      </c>
      <c r="C15621">
        <v>20</v>
      </c>
      <c r="D15621" t="s">
        <v>45</v>
      </c>
      <c r="E15621" s="1">
        <v>42</v>
      </c>
      <c r="F15621" t="s">
        <v>35</v>
      </c>
      <c r="G15621">
        <v>0</v>
      </c>
      <c r="H15621">
        <v>2</v>
      </c>
      <c r="I15621">
        <v>0</v>
      </c>
      <c r="J15621">
        <f t="shared" si="256"/>
        <v>3</v>
      </c>
      <c r="K15621">
        <v>35</v>
      </c>
      <c r="L15621" s="8">
        <f>COUNTIFS($D$2:$D15621,D15621)</f>
        <v>579</v>
      </c>
    </row>
    <row r="15622" spans="1:12" x14ac:dyDescent="0.2">
      <c r="A15622" s="1">
        <v>1112345</v>
      </c>
      <c r="B15622" s="2">
        <v>41021</v>
      </c>
      <c r="C15622" s="1">
        <v>19</v>
      </c>
      <c r="D15622" t="s">
        <v>40</v>
      </c>
      <c r="E15622">
        <v>28</v>
      </c>
      <c r="F15622" t="s">
        <v>320</v>
      </c>
      <c r="G15622">
        <v>1</v>
      </c>
      <c r="H15622">
        <v>0</v>
      </c>
      <c r="I15622">
        <v>1</v>
      </c>
      <c r="J15622">
        <f t="shared" si="256"/>
        <v>0</v>
      </c>
      <c r="K15622">
        <v>34</v>
      </c>
      <c r="L15622" s="8">
        <f>COUNTIFS($D$2:$D15622,D15622)</f>
        <v>768</v>
      </c>
    </row>
    <row r="15623" spans="1:12" x14ac:dyDescent="0.2">
      <c r="A15623" s="1">
        <v>1112345</v>
      </c>
      <c r="B15623" s="2">
        <v>41021</v>
      </c>
      <c r="C15623">
        <v>28</v>
      </c>
      <c r="D15623" t="s">
        <v>320</v>
      </c>
      <c r="E15623" s="1">
        <v>19</v>
      </c>
      <c r="F15623" t="s">
        <v>40</v>
      </c>
      <c r="G15623">
        <v>0</v>
      </c>
      <c r="H15623">
        <v>1</v>
      </c>
      <c r="I15623">
        <v>0</v>
      </c>
      <c r="J15623">
        <f t="shared" si="256"/>
        <v>3</v>
      </c>
      <c r="K15623">
        <v>35</v>
      </c>
      <c r="L15623" s="8">
        <f>COUNTIFS($D$2:$D15623,D15623)</f>
        <v>225</v>
      </c>
    </row>
    <row r="15624" spans="1:12" x14ac:dyDescent="0.2">
      <c r="A15624" s="1">
        <v>1112346</v>
      </c>
      <c r="B15624" s="2">
        <v>41023</v>
      </c>
      <c r="C15624" s="1">
        <v>32</v>
      </c>
      <c r="D15624" t="s">
        <v>559</v>
      </c>
      <c r="E15624">
        <v>40</v>
      </c>
      <c r="F15624" t="s">
        <v>758</v>
      </c>
      <c r="G15624">
        <v>1</v>
      </c>
      <c r="H15624">
        <v>1</v>
      </c>
      <c r="I15624">
        <v>2</v>
      </c>
      <c r="J15624">
        <f t="shared" si="256"/>
        <v>0</v>
      </c>
      <c r="K15624">
        <v>35</v>
      </c>
      <c r="L15624" s="8">
        <f>COUNTIFS($D$2:$D15624,D15624)</f>
        <v>769</v>
      </c>
    </row>
    <row r="15625" spans="1:12" x14ac:dyDescent="0.2">
      <c r="A15625" s="1">
        <v>1112346</v>
      </c>
      <c r="B15625" s="2">
        <v>41023</v>
      </c>
      <c r="C15625">
        <v>40</v>
      </c>
      <c r="D15625" t="s">
        <v>758</v>
      </c>
      <c r="E15625" s="1">
        <v>32</v>
      </c>
      <c r="F15625" t="s">
        <v>559</v>
      </c>
      <c r="G15625">
        <v>0</v>
      </c>
      <c r="H15625">
        <v>2</v>
      </c>
      <c r="I15625">
        <v>1</v>
      </c>
      <c r="J15625">
        <f t="shared" si="256"/>
        <v>3</v>
      </c>
      <c r="K15625">
        <v>34</v>
      </c>
      <c r="L15625" s="8">
        <f>COUNTIFS($D$2:$D15625,D15625)</f>
        <v>490</v>
      </c>
    </row>
    <row r="15626" spans="1:12" x14ac:dyDescent="0.2">
      <c r="A15626" s="1">
        <v>1112347</v>
      </c>
      <c r="B15626" s="2">
        <v>41027</v>
      </c>
      <c r="C15626" s="1">
        <v>63</v>
      </c>
      <c r="D15626" t="s">
        <v>777</v>
      </c>
      <c r="E15626">
        <v>22</v>
      </c>
      <c r="F15626" t="s">
        <v>15</v>
      </c>
      <c r="G15626">
        <v>1</v>
      </c>
      <c r="H15626">
        <v>4</v>
      </c>
      <c r="I15626">
        <v>0</v>
      </c>
      <c r="J15626">
        <f t="shared" si="256"/>
        <v>3</v>
      </c>
      <c r="K15626">
        <v>36</v>
      </c>
      <c r="L15626" s="8">
        <f>COUNTIFS($D$2:$D15626,D15626)</f>
        <v>264</v>
      </c>
    </row>
    <row r="15627" spans="1:12" x14ac:dyDescent="0.2">
      <c r="A15627" s="1">
        <v>1112347</v>
      </c>
      <c r="B15627" s="2">
        <v>41027</v>
      </c>
      <c r="C15627">
        <v>22</v>
      </c>
      <c r="D15627" t="s">
        <v>15</v>
      </c>
      <c r="E15627" s="1">
        <v>63</v>
      </c>
      <c r="F15627" t="s">
        <v>777</v>
      </c>
      <c r="G15627">
        <v>0</v>
      </c>
      <c r="H15627">
        <v>0</v>
      </c>
      <c r="I15627">
        <v>4</v>
      </c>
      <c r="J15627">
        <f t="shared" si="256"/>
        <v>0</v>
      </c>
      <c r="K15627">
        <v>35</v>
      </c>
      <c r="L15627" s="8">
        <f>COUNTIFS($D$2:$D15627,D15627)</f>
        <v>689</v>
      </c>
    </row>
    <row r="15628" spans="1:12" x14ac:dyDescent="0.2">
      <c r="A15628" s="1">
        <v>1112348</v>
      </c>
      <c r="B15628" s="2">
        <v>41027</v>
      </c>
      <c r="C15628" s="1">
        <v>28</v>
      </c>
      <c r="D15628" t="s">
        <v>320</v>
      </c>
      <c r="E15628">
        <v>32</v>
      </c>
      <c r="F15628" t="s">
        <v>559</v>
      </c>
      <c r="G15628">
        <v>1</v>
      </c>
      <c r="H15628">
        <v>0</v>
      </c>
      <c r="I15628">
        <v>0</v>
      </c>
      <c r="J15628">
        <f t="shared" si="256"/>
        <v>1</v>
      </c>
      <c r="K15628">
        <v>36</v>
      </c>
      <c r="L15628" s="8">
        <f>COUNTIFS($D$2:$D15628,D15628)</f>
        <v>226</v>
      </c>
    </row>
    <row r="15629" spans="1:12" x14ac:dyDescent="0.2">
      <c r="A15629" s="1">
        <v>1112348</v>
      </c>
      <c r="B15629" s="2">
        <v>41027</v>
      </c>
      <c r="C15629">
        <v>32</v>
      </c>
      <c r="D15629" t="s">
        <v>559</v>
      </c>
      <c r="E15629" s="1">
        <v>28</v>
      </c>
      <c r="F15629" t="s">
        <v>320</v>
      </c>
      <c r="G15629">
        <v>0</v>
      </c>
      <c r="H15629">
        <v>0</v>
      </c>
      <c r="I15629">
        <v>0</v>
      </c>
      <c r="J15629">
        <f t="shared" si="256"/>
        <v>1</v>
      </c>
      <c r="K15629">
        <v>36</v>
      </c>
      <c r="L15629" s="8">
        <f>COUNTIFS($D$2:$D15629,D15629)</f>
        <v>770</v>
      </c>
    </row>
    <row r="15630" spans="1:12" x14ac:dyDescent="0.2">
      <c r="A15630" s="1">
        <v>1112349</v>
      </c>
      <c r="B15630" s="2">
        <v>41027</v>
      </c>
      <c r="C15630" s="1">
        <v>25</v>
      </c>
      <c r="D15630" t="s">
        <v>325</v>
      </c>
      <c r="E15630">
        <v>42</v>
      </c>
      <c r="F15630" t="s">
        <v>35</v>
      </c>
      <c r="G15630">
        <v>1</v>
      </c>
      <c r="H15630">
        <v>4</v>
      </c>
      <c r="I15630">
        <v>4</v>
      </c>
      <c r="J15630">
        <f t="shared" si="256"/>
        <v>1</v>
      </c>
      <c r="K15630">
        <v>36</v>
      </c>
      <c r="L15630" s="8">
        <f>COUNTIFS($D$2:$D15630,D15630)</f>
        <v>36</v>
      </c>
    </row>
    <row r="15631" spans="1:12" x14ac:dyDescent="0.2">
      <c r="A15631" s="1">
        <v>1112349</v>
      </c>
      <c r="B15631" s="2">
        <v>41027</v>
      </c>
      <c r="C15631">
        <v>42</v>
      </c>
      <c r="D15631" t="s">
        <v>35</v>
      </c>
      <c r="E15631" s="1">
        <v>25</v>
      </c>
      <c r="F15631" t="s">
        <v>325</v>
      </c>
      <c r="G15631">
        <v>0</v>
      </c>
      <c r="H15631">
        <v>4</v>
      </c>
      <c r="I15631">
        <v>4</v>
      </c>
      <c r="J15631">
        <f t="shared" si="256"/>
        <v>1</v>
      </c>
      <c r="K15631">
        <v>36</v>
      </c>
      <c r="L15631" s="8">
        <f>COUNTIFS($D$2:$D15631,D15631)</f>
        <v>150</v>
      </c>
    </row>
    <row r="15632" spans="1:12" x14ac:dyDescent="0.2">
      <c r="A15632" s="1">
        <v>1112350</v>
      </c>
      <c r="B15632" s="2">
        <v>41027</v>
      </c>
      <c r="C15632" s="1">
        <v>31</v>
      </c>
      <c r="D15632" t="s">
        <v>447</v>
      </c>
      <c r="E15632">
        <v>40</v>
      </c>
      <c r="F15632" t="s">
        <v>758</v>
      </c>
      <c r="G15632">
        <v>1</v>
      </c>
      <c r="H15632">
        <v>2</v>
      </c>
      <c r="I15632">
        <v>2</v>
      </c>
      <c r="J15632">
        <f t="shared" si="256"/>
        <v>1</v>
      </c>
      <c r="K15632">
        <v>36</v>
      </c>
      <c r="L15632" s="8">
        <f>COUNTIFS($D$2:$D15632,D15632)</f>
        <v>416</v>
      </c>
    </row>
    <row r="15633" spans="1:12" x14ac:dyDescent="0.2">
      <c r="A15633" s="1">
        <v>1112350</v>
      </c>
      <c r="B15633" s="2">
        <v>41027</v>
      </c>
      <c r="C15633">
        <v>40</v>
      </c>
      <c r="D15633" t="s">
        <v>758</v>
      </c>
      <c r="E15633" s="1">
        <v>31</v>
      </c>
      <c r="F15633" t="s">
        <v>447</v>
      </c>
      <c r="G15633">
        <v>0</v>
      </c>
      <c r="H15633">
        <v>2</v>
      </c>
      <c r="I15633">
        <v>2</v>
      </c>
      <c r="J15633">
        <f t="shared" si="256"/>
        <v>1</v>
      </c>
      <c r="K15633">
        <v>35</v>
      </c>
      <c r="L15633" s="8">
        <f>COUNTIFS($D$2:$D15633,D15633)</f>
        <v>491</v>
      </c>
    </row>
    <row r="15634" spans="1:12" x14ac:dyDescent="0.2">
      <c r="A15634" s="1">
        <v>1112351</v>
      </c>
      <c r="B15634" s="2">
        <v>41027</v>
      </c>
      <c r="C15634" s="1">
        <v>24</v>
      </c>
      <c r="D15634" t="s">
        <v>319</v>
      </c>
      <c r="E15634">
        <v>10</v>
      </c>
      <c r="F15634" t="s">
        <v>47</v>
      </c>
      <c r="G15634">
        <v>1</v>
      </c>
      <c r="H15634">
        <v>1</v>
      </c>
      <c r="I15634">
        <v>1</v>
      </c>
      <c r="J15634">
        <f t="shared" si="256"/>
        <v>1</v>
      </c>
      <c r="K15634">
        <v>35</v>
      </c>
      <c r="L15634" s="8">
        <f>COUNTIFS($D$2:$D15634,D15634)</f>
        <v>149</v>
      </c>
    </row>
    <row r="15635" spans="1:12" x14ac:dyDescent="0.2">
      <c r="A15635" s="1">
        <v>1112351</v>
      </c>
      <c r="B15635" s="2">
        <v>41027</v>
      </c>
      <c r="C15635">
        <v>10</v>
      </c>
      <c r="D15635" t="s">
        <v>47</v>
      </c>
      <c r="E15635" s="1">
        <v>24</v>
      </c>
      <c r="F15635" t="s">
        <v>319</v>
      </c>
      <c r="G15635">
        <v>0</v>
      </c>
      <c r="H15635">
        <v>1</v>
      </c>
      <c r="I15635">
        <v>1</v>
      </c>
      <c r="J15635">
        <f t="shared" si="256"/>
        <v>1</v>
      </c>
      <c r="K15635">
        <v>36</v>
      </c>
      <c r="L15635" s="8">
        <f>COUNTIFS($D$2:$D15635,D15635)</f>
        <v>770</v>
      </c>
    </row>
    <row r="15636" spans="1:12" x14ac:dyDescent="0.2">
      <c r="A15636" s="1">
        <v>1112352</v>
      </c>
      <c r="B15636" s="2">
        <v>41027</v>
      </c>
      <c r="C15636" s="1">
        <v>16</v>
      </c>
      <c r="D15636" t="s">
        <v>37</v>
      </c>
      <c r="E15636">
        <v>36</v>
      </c>
      <c r="F15636" t="s">
        <v>25</v>
      </c>
      <c r="G15636">
        <v>1</v>
      </c>
      <c r="H15636">
        <v>4</v>
      </c>
      <c r="I15636">
        <v>0</v>
      </c>
      <c r="J15636">
        <f t="shared" si="256"/>
        <v>3</v>
      </c>
      <c r="K15636">
        <v>35</v>
      </c>
      <c r="L15636" s="8">
        <f>COUNTIFS($D$2:$D15636,D15636)</f>
        <v>769</v>
      </c>
    </row>
    <row r="15637" spans="1:12" x14ac:dyDescent="0.2">
      <c r="A15637" s="1">
        <v>1112352</v>
      </c>
      <c r="B15637" s="2">
        <v>41027</v>
      </c>
      <c r="C15637">
        <v>36</v>
      </c>
      <c r="D15637" t="s">
        <v>25</v>
      </c>
      <c r="E15637" s="1">
        <v>16</v>
      </c>
      <c r="F15637" t="s">
        <v>37</v>
      </c>
      <c r="G15637">
        <v>0</v>
      </c>
      <c r="H15637">
        <v>0</v>
      </c>
      <c r="I15637">
        <v>4</v>
      </c>
      <c r="J15637">
        <f t="shared" si="256"/>
        <v>0</v>
      </c>
      <c r="K15637">
        <v>35</v>
      </c>
      <c r="L15637" s="8">
        <f>COUNTIFS($D$2:$D15637,D15637)</f>
        <v>415</v>
      </c>
    </row>
    <row r="15638" spans="1:12" x14ac:dyDescent="0.2">
      <c r="A15638" s="1">
        <v>1112353</v>
      </c>
      <c r="B15638" s="2">
        <v>41027</v>
      </c>
      <c r="C15638" s="1">
        <v>30</v>
      </c>
      <c r="D15638" t="s">
        <v>561</v>
      </c>
      <c r="E15638">
        <v>19</v>
      </c>
      <c r="F15638" t="s">
        <v>40</v>
      </c>
      <c r="G15638">
        <v>1</v>
      </c>
      <c r="H15638">
        <v>0</v>
      </c>
      <c r="I15638">
        <v>3</v>
      </c>
      <c r="J15638">
        <f t="shared" si="256"/>
        <v>0</v>
      </c>
      <c r="K15638">
        <v>36</v>
      </c>
      <c r="L15638" s="8">
        <f>COUNTIFS($D$2:$D15638,D15638)</f>
        <v>200</v>
      </c>
    </row>
    <row r="15639" spans="1:12" x14ac:dyDescent="0.2">
      <c r="A15639" s="1">
        <v>1112353</v>
      </c>
      <c r="B15639" s="2">
        <v>41027</v>
      </c>
      <c r="C15639">
        <v>19</v>
      </c>
      <c r="D15639" t="s">
        <v>40</v>
      </c>
      <c r="E15639" s="1">
        <v>30</v>
      </c>
      <c r="F15639" t="s">
        <v>561</v>
      </c>
      <c r="G15639">
        <v>0</v>
      </c>
      <c r="H15639">
        <v>3</v>
      </c>
      <c r="I15639">
        <v>0</v>
      </c>
      <c r="J15639">
        <f t="shared" si="256"/>
        <v>3</v>
      </c>
      <c r="K15639">
        <v>35</v>
      </c>
      <c r="L15639" s="8">
        <f>COUNTIFS($D$2:$D15639,D15639)</f>
        <v>769</v>
      </c>
    </row>
    <row r="15640" spans="1:12" x14ac:dyDescent="0.2">
      <c r="A15640" s="1">
        <v>1112354</v>
      </c>
      <c r="B15640" s="2">
        <v>41028</v>
      </c>
      <c r="C15640" s="1">
        <v>14</v>
      </c>
      <c r="D15640" t="s">
        <v>27</v>
      </c>
      <c r="E15640">
        <v>58</v>
      </c>
      <c r="F15640" t="s">
        <v>663</v>
      </c>
      <c r="G15640">
        <v>1</v>
      </c>
      <c r="H15640">
        <v>6</v>
      </c>
      <c r="I15640">
        <v>1</v>
      </c>
      <c r="J15640">
        <f t="shared" si="256"/>
        <v>3</v>
      </c>
      <c r="K15640">
        <v>35</v>
      </c>
      <c r="L15640" s="8">
        <f>COUNTIFS($D$2:$D15640,D15640)</f>
        <v>769</v>
      </c>
    </row>
    <row r="15641" spans="1:12" x14ac:dyDescent="0.2">
      <c r="A15641" s="1">
        <v>1112354</v>
      </c>
      <c r="B15641" s="2">
        <v>41028</v>
      </c>
      <c r="C15641">
        <v>58</v>
      </c>
      <c r="D15641" t="s">
        <v>663</v>
      </c>
      <c r="E15641" s="1">
        <v>14</v>
      </c>
      <c r="F15641" t="s">
        <v>27</v>
      </c>
      <c r="G15641">
        <v>0</v>
      </c>
      <c r="H15641">
        <v>1</v>
      </c>
      <c r="I15641">
        <v>6</v>
      </c>
      <c r="J15641">
        <f t="shared" si="256"/>
        <v>0</v>
      </c>
      <c r="K15641">
        <v>36</v>
      </c>
      <c r="L15641" s="8">
        <f>COUNTIFS($D$2:$D15641,D15641)</f>
        <v>200</v>
      </c>
    </row>
    <row r="15642" spans="1:12" x14ac:dyDescent="0.2">
      <c r="A15642" s="1">
        <v>1112355</v>
      </c>
      <c r="B15642" s="2">
        <v>41028</v>
      </c>
      <c r="C15642" s="1">
        <v>26</v>
      </c>
      <c r="D15642" t="s">
        <v>17</v>
      </c>
      <c r="E15642">
        <v>41</v>
      </c>
      <c r="F15642" t="s">
        <v>759</v>
      </c>
      <c r="G15642">
        <v>1</v>
      </c>
      <c r="H15642">
        <v>2</v>
      </c>
      <c r="I15642">
        <v>0</v>
      </c>
      <c r="J15642">
        <f t="shared" si="256"/>
        <v>3</v>
      </c>
      <c r="K15642">
        <v>35</v>
      </c>
      <c r="L15642" s="8">
        <f>COUNTIFS($D$2:$D15642,D15642)</f>
        <v>769</v>
      </c>
    </row>
    <row r="15643" spans="1:12" x14ac:dyDescent="0.2">
      <c r="A15643" s="1">
        <v>1112355</v>
      </c>
      <c r="B15643" s="2">
        <v>41028</v>
      </c>
      <c r="C15643">
        <v>41</v>
      </c>
      <c r="D15643" t="s">
        <v>759</v>
      </c>
      <c r="E15643" s="1">
        <v>26</v>
      </c>
      <c r="F15643" t="s">
        <v>17</v>
      </c>
      <c r="G15643">
        <v>0</v>
      </c>
      <c r="H15643">
        <v>0</v>
      </c>
      <c r="I15643">
        <v>2</v>
      </c>
      <c r="J15643">
        <f t="shared" si="256"/>
        <v>0</v>
      </c>
      <c r="K15643">
        <v>36</v>
      </c>
      <c r="L15643" s="8">
        <f>COUNTIFS($D$2:$D15643,D15643)</f>
        <v>694</v>
      </c>
    </row>
    <row r="15644" spans="1:12" x14ac:dyDescent="0.2">
      <c r="A15644" s="1">
        <v>1112356</v>
      </c>
      <c r="B15644" s="2">
        <v>41029</v>
      </c>
      <c r="C15644" s="1">
        <v>20</v>
      </c>
      <c r="D15644" t="s">
        <v>45</v>
      </c>
      <c r="E15644">
        <v>21</v>
      </c>
      <c r="F15644" t="s">
        <v>10</v>
      </c>
      <c r="G15644">
        <v>1</v>
      </c>
      <c r="H15644">
        <v>1</v>
      </c>
      <c r="I15644">
        <v>0</v>
      </c>
      <c r="J15644">
        <f t="shared" si="256"/>
        <v>3</v>
      </c>
      <c r="K15644">
        <v>36</v>
      </c>
      <c r="L15644" s="8">
        <f>COUNTIFS($D$2:$D15644,D15644)</f>
        <v>580</v>
      </c>
    </row>
    <row r="15645" spans="1:12" x14ac:dyDescent="0.2">
      <c r="A15645" s="1">
        <v>1112356</v>
      </c>
      <c r="B15645" s="2">
        <v>41029</v>
      </c>
      <c r="C15645">
        <v>21</v>
      </c>
      <c r="D15645" t="s">
        <v>10</v>
      </c>
      <c r="E15645" s="1">
        <v>20</v>
      </c>
      <c r="F15645" t="s">
        <v>45</v>
      </c>
      <c r="G15645">
        <v>0</v>
      </c>
      <c r="H15645">
        <v>0</v>
      </c>
      <c r="I15645">
        <v>1</v>
      </c>
      <c r="J15645">
        <f t="shared" si="256"/>
        <v>0</v>
      </c>
      <c r="K15645">
        <v>36</v>
      </c>
      <c r="L15645" s="8">
        <f>COUNTIFS($D$2:$D15645,D15645)</f>
        <v>770</v>
      </c>
    </row>
    <row r="15646" spans="1:12" x14ac:dyDescent="0.2">
      <c r="A15646" s="1">
        <v>1112357</v>
      </c>
      <c r="B15646" s="2">
        <v>41030</v>
      </c>
      <c r="C15646" s="1">
        <v>24</v>
      </c>
      <c r="D15646" t="s">
        <v>319</v>
      </c>
      <c r="E15646">
        <v>16</v>
      </c>
      <c r="F15646" t="s">
        <v>37</v>
      </c>
      <c r="G15646">
        <v>1</v>
      </c>
      <c r="H15646">
        <v>1</v>
      </c>
      <c r="I15646">
        <v>1</v>
      </c>
      <c r="J15646">
        <f t="shared" si="256"/>
        <v>1</v>
      </c>
      <c r="K15646">
        <v>36</v>
      </c>
      <c r="L15646" s="8">
        <f>COUNTIFS($D$2:$D15646,D15646)</f>
        <v>150</v>
      </c>
    </row>
    <row r="15647" spans="1:12" x14ac:dyDescent="0.2">
      <c r="A15647" s="1">
        <v>1112357</v>
      </c>
      <c r="B15647" s="2">
        <v>41030</v>
      </c>
      <c r="C15647">
        <v>16</v>
      </c>
      <c r="D15647" t="s">
        <v>37</v>
      </c>
      <c r="E15647" s="1">
        <v>24</v>
      </c>
      <c r="F15647" t="s">
        <v>319</v>
      </c>
      <c r="G15647">
        <v>0</v>
      </c>
      <c r="H15647">
        <v>1</v>
      </c>
      <c r="I15647">
        <v>1</v>
      </c>
      <c r="J15647">
        <f t="shared" si="256"/>
        <v>1</v>
      </c>
      <c r="K15647">
        <v>36</v>
      </c>
      <c r="L15647" s="8">
        <f>COUNTIFS($D$2:$D15647,D15647)</f>
        <v>770</v>
      </c>
    </row>
    <row r="15648" spans="1:12" x14ac:dyDescent="0.2">
      <c r="A15648" s="1">
        <v>1112358</v>
      </c>
      <c r="B15648" s="2">
        <v>41030</v>
      </c>
      <c r="C15648" s="1">
        <v>19</v>
      </c>
      <c r="D15648" t="s">
        <v>40</v>
      </c>
      <c r="E15648">
        <v>36</v>
      </c>
      <c r="F15648" t="s">
        <v>25</v>
      </c>
      <c r="G15648">
        <v>1</v>
      </c>
      <c r="H15648">
        <v>0</v>
      </c>
      <c r="I15648">
        <v>1</v>
      </c>
      <c r="J15648">
        <f t="shared" si="256"/>
        <v>0</v>
      </c>
      <c r="K15648">
        <v>36</v>
      </c>
      <c r="L15648" s="8">
        <f>COUNTIFS($D$2:$D15648,D15648)</f>
        <v>770</v>
      </c>
    </row>
    <row r="15649" spans="1:12" x14ac:dyDescent="0.2">
      <c r="A15649" s="1">
        <v>1112358</v>
      </c>
      <c r="B15649" s="2">
        <v>41030</v>
      </c>
      <c r="C15649">
        <v>36</v>
      </c>
      <c r="D15649" t="s">
        <v>25</v>
      </c>
      <c r="E15649" s="1">
        <v>19</v>
      </c>
      <c r="F15649" t="s">
        <v>40</v>
      </c>
      <c r="G15649">
        <v>0</v>
      </c>
      <c r="H15649">
        <v>1</v>
      </c>
      <c r="I15649">
        <v>0</v>
      </c>
      <c r="J15649">
        <f t="shared" si="256"/>
        <v>3</v>
      </c>
      <c r="K15649">
        <v>36</v>
      </c>
      <c r="L15649" s="8">
        <f>COUNTIFS($D$2:$D15649,D15649)</f>
        <v>416</v>
      </c>
    </row>
    <row r="15650" spans="1:12" x14ac:dyDescent="0.2">
      <c r="A15650" s="1">
        <v>1112359</v>
      </c>
      <c r="B15650" s="2">
        <v>41031</v>
      </c>
      <c r="C15650" s="1">
        <v>14</v>
      </c>
      <c r="D15650" t="s">
        <v>27</v>
      </c>
      <c r="E15650">
        <v>22</v>
      </c>
      <c r="F15650" t="s">
        <v>15</v>
      </c>
      <c r="G15650">
        <v>1</v>
      </c>
      <c r="H15650">
        <v>0</v>
      </c>
      <c r="I15650">
        <v>2</v>
      </c>
      <c r="J15650">
        <f t="shared" si="256"/>
        <v>0</v>
      </c>
      <c r="K15650">
        <v>36</v>
      </c>
      <c r="L15650" s="8">
        <f>COUNTIFS($D$2:$D15650,D15650)</f>
        <v>770</v>
      </c>
    </row>
    <row r="15651" spans="1:12" x14ac:dyDescent="0.2">
      <c r="A15651" s="1">
        <v>1112359</v>
      </c>
      <c r="B15651" s="2">
        <v>41031</v>
      </c>
      <c r="C15651">
        <v>22</v>
      </c>
      <c r="D15651" t="s">
        <v>15</v>
      </c>
      <c r="E15651" s="1">
        <v>14</v>
      </c>
      <c r="F15651" t="s">
        <v>27</v>
      </c>
      <c r="G15651">
        <v>0</v>
      </c>
      <c r="H15651">
        <v>2</v>
      </c>
      <c r="I15651">
        <v>0</v>
      </c>
      <c r="J15651">
        <f t="shared" si="256"/>
        <v>3</v>
      </c>
      <c r="K15651">
        <v>36</v>
      </c>
      <c r="L15651" s="8">
        <f>COUNTIFS($D$2:$D15651,D15651)</f>
        <v>690</v>
      </c>
    </row>
    <row r="15652" spans="1:12" x14ac:dyDescent="0.2">
      <c r="A15652" s="1">
        <v>1112360</v>
      </c>
      <c r="B15652" s="2">
        <v>41031</v>
      </c>
      <c r="C15652" s="1">
        <v>40</v>
      </c>
      <c r="D15652" t="s">
        <v>758</v>
      </c>
      <c r="E15652">
        <v>26</v>
      </c>
      <c r="F15652" t="s">
        <v>17</v>
      </c>
      <c r="G15652">
        <v>1</v>
      </c>
      <c r="H15652">
        <v>1</v>
      </c>
      <c r="I15652">
        <v>4</v>
      </c>
      <c r="J15652">
        <f t="shared" si="256"/>
        <v>0</v>
      </c>
      <c r="K15652">
        <v>36</v>
      </c>
      <c r="L15652" s="8">
        <f>COUNTIFS($D$2:$D15652,D15652)</f>
        <v>492</v>
      </c>
    </row>
    <row r="15653" spans="1:12" x14ac:dyDescent="0.2">
      <c r="A15653" s="1">
        <v>1112360</v>
      </c>
      <c r="B15653" s="2">
        <v>41031</v>
      </c>
      <c r="C15653">
        <v>26</v>
      </c>
      <c r="D15653" t="s">
        <v>17</v>
      </c>
      <c r="E15653" s="1">
        <v>40</v>
      </c>
      <c r="F15653" t="s">
        <v>758</v>
      </c>
      <c r="G15653">
        <v>0</v>
      </c>
      <c r="H15653">
        <v>4</v>
      </c>
      <c r="I15653">
        <v>1</v>
      </c>
      <c r="J15653">
        <f t="shared" si="256"/>
        <v>3</v>
      </c>
      <c r="K15653">
        <v>36</v>
      </c>
      <c r="L15653" s="8">
        <f>COUNTIFS($D$2:$D15653,D15653)</f>
        <v>770</v>
      </c>
    </row>
    <row r="15654" spans="1:12" x14ac:dyDescent="0.2">
      <c r="A15654" s="1">
        <v>1112361</v>
      </c>
      <c r="B15654" s="2">
        <v>41034</v>
      </c>
      <c r="C15654" s="1">
        <v>10</v>
      </c>
      <c r="D15654" t="s">
        <v>47</v>
      </c>
      <c r="E15654">
        <v>30</v>
      </c>
      <c r="F15654" t="s">
        <v>561</v>
      </c>
      <c r="G15654">
        <v>1</v>
      </c>
      <c r="H15654">
        <v>3</v>
      </c>
      <c r="I15654">
        <v>3</v>
      </c>
      <c r="J15654">
        <f t="shared" si="256"/>
        <v>1</v>
      </c>
      <c r="K15654">
        <v>37</v>
      </c>
      <c r="L15654" s="8">
        <f>COUNTIFS($D$2:$D15654,D15654)</f>
        <v>771</v>
      </c>
    </row>
    <row r="15655" spans="1:12" x14ac:dyDescent="0.2">
      <c r="A15655" s="1">
        <v>1112361</v>
      </c>
      <c r="B15655" s="2">
        <v>41034</v>
      </c>
      <c r="C15655">
        <v>30</v>
      </c>
      <c r="D15655" t="s">
        <v>561</v>
      </c>
      <c r="E15655" s="1">
        <v>10</v>
      </c>
      <c r="F15655" t="s">
        <v>47</v>
      </c>
      <c r="G15655">
        <v>0</v>
      </c>
      <c r="H15655">
        <v>3</v>
      </c>
      <c r="I15655">
        <v>3</v>
      </c>
      <c r="J15655">
        <f t="shared" si="256"/>
        <v>1</v>
      </c>
      <c r="K15655">
        <v>37</v>
      </c>
      <c r="L15655" s="8">
        <f>COUNTIFS($D$2:$D15655,D15655)</f>
        <v>201</v>
      </c>
    </row>
    <row r="15656" spans="1:12" x14ac:dyDescent="0.2">
      <c r="A15656" s="1">
        <v>1112362</v>
      </c>
      <c r="B15656" s="2">
        <v>41035</v>
      </c>
      <c r="C15656" s="1">
        <v>22</v>
      </c>
      <c r="D15656" t="s">
        <v>15</v>
      </c>
      <c r="E15656">
        <v>20</v>
      </c>
      <c r="F15656" t="s">
        <v>45</v>
      </c>
      <c r="G15656">
        <v>1</v>
      </c>
      <c r="H15656">
        <v>0</v>
      </c>
      <c r="I15656">
        <v>2</v>
      </c>
      <c r="J15656">
        <f t="shared" si="256"/>
        <v>0</v>
      </c>
      <c r="K15656">
        <v>37</v>
      </c>
      <c r="L15656" s="8">
        <f>COUNTIFS($D$2:$D15656,D15656)</f>
        <v>691</v>
      </c>
    </row>
    <row r="15657" spans="1:12" x14ac:dyDescent="0.2">
      <c r="A15657" s="1">
        <v>1112362</v>
      </c>
      <c r="B15657" s="2">
        <v>41035</v>
      </c>
      <c r="C15657">
        <v>20</v>
      </c>
      <c r="D15657" t="s">
        <v>45</v>
      </c>
      <c r="E15657" s="1">
        <v>22</v>
      </c>
      <c r="F15657" t="s">
        <v>15</v>
      </c>
      <c r="G15657">
        <v>0</v>
      </c>
      <c r="H15657">
        <v>2</v>
      </c>
      <c r="I15657">
        <v>0</v>
      </c>
      <c r="J15657">
        <f t="shared" si="256"/>
        <v>3</v>
      </c>
      <c r="K15657">
        <v>37</v>
      </c>
      <c r="L15657" s="8">
        <f>COUNTIFS($D$2:$D15657,D15657)</f>
        <v>581</v>
      </c>
    </row>
    <row r="15658" spans="1:12" x14ac:dyDescent="0.2">
      <c r="A15658" s="1">
        <v>1112363</v>
      </c>
      <c r="B15658" s="2">
        <v>41035</v>
      </c>
      <c r="C15658" s="1">
        <v>42</v>
      </c>
      <c r="D15658" t="s">
        <v>35</v>
      </c>
      <c r="E15658">
        <v>16</v>
      </c>
      <c r="F15658" t="s">
        <v>37</v>
      </c>
      <c r="G15658">
        <v>1</v>
      </c>
      <c r="H15658">
        <v>0</v>
      </c>
      <c r="I15658">
        <v>0</v>
      </c>
      <c r="J15658">
        <f t="shared" si="256"/>
        <v>1</v>
      </c>
      <c r="K15658">
        <v>37</v>
      </c>
      <c r="L15658" s="8">
        <f>COUNTIFS($D$2:$D15658,D15658)</f>
        <v>151</v>
      </c>
    </row>
    <row r="15659" spans="1:12" x14ac:dyDescent="0.2">
      <c r="A15659" s="1">
        <v>1112363</v>
      </c>
      <c r="B15659" s="2">
        <v>41035</v>
      </c>
      <c r="C15659">
        <v>16</v>
      </c>
      <c r="D15659" t="s">
        <v>37</v>
      </c>
      <c r="E15659" s="1">
        <v>42</v>
      </c>
      <c r="F15659" t="s">
        <v>35</v>
      </c>
      <c r="G15659">
        <v>0</v>
      </c>
      <c r="H15659">
        <v>0</v>
      </c>
      <c r="I15659">
        <v>0</v>
      </c>
      <c r="J15659">
        <f t="shared" si="256"/>
        <v>1</v>
      </c>
      <c r="K15659">
        <v>37</v>
      </c>
      <c r="L15659" s="8">
        <f>COUNTIFS($D$2:$D15659,D15659)</f>
        <v>771</v>
      </c>
    </row>
    <row r="15660" spans="1:12" x14ac:dyDescent="0.2">
      <c r="A15660" s="1">
        <v>1112364</v>
      </c>
      <c r="B15660" s="2">
        <v>41035</v>
      </c>
      <c r="C15660" s="1">
        <v>58</v>
      </c>
      <c r="D15660" t="s">
        <v>663</v>
      </c>
      <c r="E15660">
        <v>24</v>
      </c>
      <c r="F15660" t="s">
        <v>319</v>
      </c>
      <c r="G15660">
        <v>1</v>
      </c>
      <c r="H15660">
        <v>1</v>
      </c>
      <c r="I15660">
        <v>0</v>
      </c>
      <c r="J15660">
        <f t="shared" si="256"/>
        <v>3</v>
      </c>
      <c r="K15660">
        <v>37</v>
      </c>
      <c r="L15660" s="8">
        <f>COUNTIFS($D$2:$D15660,D15660)</f>
        <v>201</v>
      </c>
    </row>
    <row r="15661" spans="1:12" x14ac:dyDescent="0.2">
      <c r="A15661" s="1">
        <v>1112364</v>
      </c>
      <c r="B15661" s="2">
        <v>41035</v>
      </c>
      <c r="C15661">
        <v>24</v>
      </c>
      <c r="D15661" t="s">
        <v>319</v>
      </c>
      <c r="E15661" s="1">
        <v>58</v>
      </c>
      <c r="F15661" t="s">
        <v>663</v>
      </c>
      <c r="G15661">
        <v>0</v>
      </c>
      <c r="H15661">
        <v>0</v>
      </c>
      <c r="I15661">
        <v>1</v>
      </c>
      <c r="J15661">
        <f t="shared" si="256"/>
        <v>0</v>
      </c>
      <c r="K15661">
        <v>37</v>
      </c>
      <c r="L15661" s="8">
        <f>COUNTIFS($D$2:$D15661,D15661)</f>
        <v>151</v>
      </c>
    </row>
    <row r="15662" spans="1:12" x14ac:dyDescent="0.2">
      <c r="A15662" s="1">
        <v>1112365</v>
      </c>
      <c r="B15662" s="2">
        <v>41035</v>
      </c>
      <c r="C15662" s="1">
        <v>36</v>
      </c>
      <c r="D15662" t="s">
        <v>25</v>
      </c>
      <c r="E15662">
        <v>31</v>
      </c>
      <c r="F15662" t="s">
        <v>447</v>
      </c>
      <c r="G15662">
        <v>1</v>
      </c>
      <c r="H15662">
        <v>2</v>
      </c>
      <c r="I15662">
        <v>1</v>
      </c>
      <c r="J15662">
        <f t="shared" si="256"/>
        <v>3</v>
      </c>
      <c r="K15662">
        <v>37</v>
      </c>
      <c r="L15662" s="8">
        <f>COUNTIFS($D$2:$D15662,D15662)</f>
        <v>417</v>
      </c>
    </row>
    <row r="15663" spans="1:12" x14ac:dyDescent="0.2">
      <c r="A15663" s="1">
        <v>1112365</v>
      </c>
      <c r="B15663" s="2">
        <v>41035</v>
      </c>
      <c r="C15663">
        <v>31</v>
      </c>
      <c r="D15663" t="s">
        <v>447</v>
      </c>
      <c r="E15663" s="1">
        <v>36</v>
      </c>
      <c r="F15663" t="s">
        <v>25</v>
      </c>
      <c r="G15663">
        <v>0</v>
      </c>
      <c r="H15663">
        <v>1</v>
      </c>
      <c r="I15663">
        <v>2</v>
      </c>
      <c r="J15663">
        <f t="shared" si="256"/>
        <v>0</v>
      </c>
      <c r="K15663">
        <v>37</v>
      </c>
      <c r="L15663" s="8">
        <f>COUNTIFS($D$2:$D15663,D15663)</f>
        <v>417</v>
      </c>
    </row>
    <row r="15664" spans="1:12" x14ac:dyDescent="0.2">
      <c r="A15664" s="1">
        <v>1112366</v>
      </c>
      <c r="B15664" s="2">
        <v>41035</v>
      </c>
      <c r="C15664" s="1">
        <v>40</v>
      </c>
      <c r="D15664" t="s">
        <v>758</v>
      </c>
      <c r="E15664">
        <v>28</v>
      </c>
      <c r="F15664" t="s">
        <v>320</v>
      </c>
      <c r="G15664">
        <v>1</v>
      </c>
      <c r="H15664">
        <v>2</v>
      </c>
      <c r="I15664">
        <v>2</v>
      </c>
      <c r="J15664">
        <f t="shared" si="256"/>
        <v>1</v>
      </c>
      <c r="K15664">
        <v>37</v>
      </c>
      <c r="L15664" s="8">
        <f>COUNTIFS($D$2:$D15664,D15664)</f>
        <v>493</v>
      </c>
    </row>
    <row r="15665" spans="1:12" x14ac:dyDescent="0.2">
      <c r="A15665" s="1">
        <v>1112366</v>
      </c>
      <c r="B15665" s="2">
        <v>41035</v>
      </c>
      <c r="C15665">
        <v>28</v>
      </c>
      <c r="D15665" t="s">
        <v>320</v>
      </c>
      <c r="E15665" s="1">
        <v>40</v>
      </c>
      <c r="F15665" t="s">
        <v>758</v>
      </c>
      <c r="G15665">
        <v>0</v>
      </c>
      <c r="H15665">
        <v>2</v>
      </c>
      <c r="I15665">
        <v>2</v>
      </c>
      <c r="J15665">
        <f t="shared" si="256"/>
        <v>1</v>
      </c>
      <c r="K15665">
        <v>37</v>
      </c>
      <c r="L15665" s="8">
        <f>COUNTIFS($D$2:$D15665,D15665)</f>
        <v>227</v>
      </c>
    </row>
    <row r="15666" spans="1:12" x14ac:dyDescent="0.2">
      <c r="A15666" s="1">
        <v>1112367</v>
      </c>
      <c r="B15666" s="2">
        <v>41035</v>
      </c>
      <c r="C15666" s="1">
        <v>32</v>
      </c>
      <c r="D15666" t="s">
        <v>559</v>
      </c>
      <c r="E15666">
        <v>26</v>
      </c>
      <c r="F15666" t="s">
        <v>17</v>
      </c>
      <c r="G15666">
        <v>1</v>
      </c>
      <c r="H15666">
        <v>1</v>
      </c>
      <c r="I15666">
        <v>1</v>
      </c>
      <c r="J15666">
        <f t="shared" si="256"/>
        <v>1</v>
      </c>
      <c r="K15666">
        <v>37</v>
      </c>
      <c r="L15666" s="8">
        <f>COUNTIFS($D$2:$D15666,D15666)</f>
        <v>771</v>
      </c>
    </row>
    <row r="15667" spans="1:12" x14ac:dyDescent="0.2">
      <c r="A15667" s="1">
        <v>1112367</v>
      </c>
      <c r="B15667" s="2">
        <v>41035</v>
      </c>
      <c r="C15667">
        <v>26</v>
      </c>
      <c r="D15667" t="s">
        <v>17</v>
      </c>
      <c r="E15667" s="1">
        <v>32</v>
      </c>
      <c r="F15667" t="s">
        <v>559</v>
      </c>
      <c r="G15667">
        <v>0</v>
      </c>
      <c r="H15667">
        <v>1</v>
      </c>
      <c r="I15667">
        <v>1</v>
      </c>
      <c r="J15667">
        <f t="shared" si="256"/>
        <v>1</v>
      </c>
      <c r="K15667">
        <v>37</v>
      </c>
      <c r="L15667" s="8">
        <f>COUNTIFS($D$2:$D15667,D15667)</f>
        <v>771</v>
      </c>
    </row>
    <row r="15668" spans="1:12" x14ac:dyDescent="0.2">
      <c r="A15668" s="1">
        <v>1112368</v>
      </c>
      <c r="B15668" s="2">
        <v>41035</v>
      </c>
      <c r="C15668" s="1">
        <v>21</v>
      </c>
      <c r="D15668" t="s">
        <v>10</v>
      </c>
      <c r="E15668">
        <v>25</v>
      </c>
      <c r="F15668" t="s">
        <v>325</v>
      </c>
      <c r="G15668">
        <v>1</v>
      </c>
      <c r="H15668">
        <v>2</v>
      </c>
      <c r="I15668">
        <v>0</v>
      </c>
      <c r="J15668">
        <f t="shared" si="256"/>
        <v>3</v>
      </c>
      <c r="K15668">
        <v>37</v>
      </c>
      <c r="L15668" s="8">
        <f>COUNTIFS($D$2:$D15668,D15668)</f>
        <v>771</v>
      </c>
    </row>
    <row r="15669" spans="1:12" x14ac:dyDescent="0.2">
      <c r="A15669" s="1">
        <v>1112368</v>
      </c>
      <c r="B15669" s="2">
        <v>41035</v>
      </c>
      <c r="C15669">
        <v>25</v>
      </c>
      <c r="D15669" t="s">
        <v>325</v>
      </c>
      <c r="E15669" s="1">
        <v>21</v>
      </c>
      <c r="F15669" t="s">
        <v>10</v>
      </c>
      <c r="G15669">
        <v>0</v>
      </c>
      <c r="H15669">
        <v>0</v>
      </c>
      <c r="I15669">
        <v>2</v>
      </c>
      <c r="J15669">
        <f t="shared" si="256"/>
        <v>0</v>
      </c>
      <c r="K15669">
        <v>37</v>
      </c>
      <c r="L15669" s="8">
        <f>COUNTIFS($D$2:$D15669,D15669)</f>
        <v>37</v>
      </c>
    </row>
    <row r="15670" spans="1:12" x14ac:dyDescent="0.2">
      <c r="A15670" s="1">
        <v>1112369</v>
      </c>
      <c r="B15670" s="2">
        <v>41036</v>
      </c>
      <c r="C15670" s="1">
        <v>41</v>
      </c>
      <c r="D15670" t="s">
        <v>759</v>
      </c>
      <c r="E15670">
        <v>63</v>
      </c>
      <c r="F15670" t="s">
        <v>777</v>
      </c>
      <c r="G15670">
        <v>1</v>
      </c>
      <c r="H15670">
        <v>0</v>
      </c>
      <c r="I15670">
        <v>1</v>
      </c>
      <c r="J15670">
        <f t="shared" si="256"/>
        <v>0</v>
      </c>
      <c r="K15670">
        <v>37</v>
      </c>
      <c r="L15670" s="8">
        <f>COUNTIFS($D$2:$D15670,D15670)</f>
        <v>695</v>
      </c>
    </row>
    <row r="15671" spans="1:12" x14ac:dyDescent="0.2">
      <c r="A15671" s="1">
        <v>1112369</v>
      </c>
      <c r="B15671" s="2">
        <v>41036</v>
      </c>
      <c r="C15671">
        <v>63</v>
      </c>
      <c r="D15671" t="s">
        <v>777</v>
      </c>
      <c r="E15671" s="1">
        <v>41</v>
      </c>
      <c r="F15671" t="s">
        <v>759</v>
      </c>
      <c r="G15671">
        <v>0</v>
      </c>
      <c r="H15671">
        <v>1</v>
      </c>
      <c r="I15671">
        <v>0</v>
      </c>
      <c r="J15671">
        <f t="shared" si="256"/>
        <v>3</v>
      </c>
      <c r="K15671">
        <v>37</v>
      </c>
      <c r="L15671" s="8">
        <f>COUNTIFS($D$2:$D15671,D15671)</f>
        <v>265</v>
      </c>
    </row>
    <row r="15672" spans="1:12" x14ac:dyDescent="0.2">
      <c r="A15672" s="1">
        <v>1112370</v>
      </c>
      <c r="B15672" s="2">
        <v>41037</v>
      </c>
      <c r="C15672" s="1">
        <v>19</v>
      </c>
      <c r="D15672" t="s">
        <v>40</v>
      </c>
      <c r="E15672">
        <v>14</v>
      </c>
      <c r="F15672" t="s">
        <v>27</v>
      </c>
      <c r="G15672">
        <v>1</v>
      </c>
      <c r="H15672">
        <v>4</v>
      </c>
      <c r="I15672">
        <v>1</v>
      </c>
      <c r="J15672">
        <f t="shared" si="256"/>
        <v>3</v>
      </c>
      <c r="K15672">
        <v>37</v>
      </c>
      <c r="L15672" s="8">
        <f>COUNTIFS($D$2:$D15672,D15672)</f>
        <v>771</v>
      </c>
    </row>
    <row r="15673" spans="1:12" x14ac:dyDescent="0.2">
      <c r="A15673" s="1">
        <v>1112370</v>
      </c>
      <c r="B15673" s="2">
        <v>41037</v>
      </c>
      <c r="C15673">
        <v>14</v>
      </c>
      <c r="D15673" t="s">
        <v>27</v>
      </c>
      <c r="E15673" s="1">
        <v>19</v>
      </c>
      <c r="F15673" t="s">
        <v>40</v>
      </c>
      <c r="G15673">
        <v>0</v>
      </c>
      <c r="H15673">
        <v>1</v>
      </c>
      <c r="I15673">
        <v>4</v>
      </c>
      <c r="J15673">
        <f t="shared" si="256"/>
        <v>0</v>
      </c>
      <c r="K15673">
        <v>37</v>
      </c>
      <c r="L15673" s="8">
        <f>COUNTIFS($D$2:$D15673,D15673)</f>
        <v>771</v>
      </c>
    </row>
    <row r="15674" spans="1:12" x14ac:dyDescent="0.2">
      <c r="A15674" s="1">
        <v>1112371</v>
      </c>
      <c r="B15674" s="2">
        <v>41042</v>
      </c>
      <c r="C15674" s="1">
        <v>63</v>
      </c>
      <c r="D15674" t="s">
        <v>777</v>
      </c>
      <c r="E15674">
        <v>42</v>
      </c>
      <c r="F15674" t="s">
        <v>35</v>
      </c>
      <c r="G15674">
        <v>1</v>
      </c>
      <c r="H15674">
        <v>3</v>
      </c>
      <c r="I15674">
        <v>2</v>
      </c>
      <c r="J15674">
        <f t="shared" si="256"/>
        <v>3</v>
      </c>
      <c r="K15674">
        <v>38</v>
      </c>
      <c r="L15674" s="8">
        <f>COUNTIFS($D$2:$D15674,D15674)</f>
        <v>266</v>
      </c>
    </row>
    <row r="15675" spans="1:12" x14ac:dyDescent="0.2">
      <c r="A15675" s="1">
        <v>1112371</v>
      </c>
      <c r="B15675" s="2">
        <v>41042</v>
      </c>
      <c r="C15675">
        <v>42</v>
      </c>
      <c r="D15675" t="s">
        <v>35</v>
      </c>
      <c r="E15675" s="1">
        <v>63</v>
      </c>
      <c r="F15675" t="s">
        <v>777</v>
      </c>
      <c r="G15675">
        <v>0</v>
      </c>
      <c r="H15675">
        <v>2</v>
      </c>
      <c r="I15675">
        <v>3</v>
      </c>
      <c r="J15675">
        <f t="shared" si="256"/>
        <v>0</v>
      </c>
      <c r="K15675">
        <v>38</v>
      </c>
      <c r="L15675" s="8">
        <f>COUNTIFS($D$2:$D15675,D15675)</f>
        <v>152</v>
      </c>
    </row>
    <row r="15676" spans="1:12" x14ac:dyDescent="0.2">
      <c r="A15676" s="1">
        <v>1112372</v>
      </c>
      <c r="B15676" s="2">
        <v>41042</v>
      </c>
      <c r="C15676" s="1">
        <v>28</v>
      </c>
      <c r="D15676" t="s">
        <v>320</v>
      </c>
      <c r="E15676">
        <v>10</v>
      </c>
      <c r="F15676" t="s">
        <v>47</v>
      </c>
      <c r="G15676">
        <v>1</v>
      </c>
      <c r="H15676">
        <v>2</v>
      </c>
      <c r="I15676">
        <v>3</v>
      </c>
      <c r="J15676">
        <f t="shared" si="256"/>
        <v>0</v>
      </c>
      <c r="K15676">
        <v>38</v>
      </c>
      <c r="L15676" s="8">
        <f>COUNTIFS($D$2:$D15676,D15676)</f>
        <v>228</v>
      </c>
    </row>
    <row r="15677" spans="1:12" x14ac:dyDescent="0.2">
      <c r="A15677" s="1">
        <v>1112372</v>
      </c>
      <c r="B15677" s="2">
        <v>41042</v>
      </c>
      <c r="C15677">
        <v>10</v>
      </c>
      <c r="D15677" t="s">
        <v>47</v>
      </c>
      <c r="E15677" s="1">
        <v>28</v>
      </c>
      <c r="F15677" t="s">
        <v>320</v>
      </c>
      <c r="G15677">
        <v>0</v>
      </c>
      <c r="H15677">
        <v>3</v>
      </c>
      <c r="I15677">
        <v>2</v>
      </c>
      <c r="J15677">
        <f t="shared" si="256"/>
        <v>3</v>
      </c>
      <c r="K15677">
        <v>38</v>
      </c>
      <c r="L15677" s="8">
        <f>COUNTIFS($D$2:$D15677,D15677)</f>
        <v>772</v>
      </c>
    </row>
    <row r="15678" spans="1:12" x14ac:dyDescent="0.2">
      <c r="A15678" s="1">
        <v>1112373</v>
      </c>
      <c r="B15678" s="2">
        <v>41042</v>
      </c>
      <c r="C15678" s="1">
        <v>26</v>
      </c>
      <c r="D15678" t="s">
        <v>17</v>
      </c>
      <c r="E15678">
        <v>36</v>
      </c>
      <c r="F15678" t="s">
        <v>25</v>
      </c>
      <c r="G15678">
        <v>1</v>
      </c>
      <c r="H15678">
        <v>2</v>
      </c>
      <c r="I15678">
        <v>0</v>
      </c>
      <c r="J15678">
        <f t="shared" si="256"/>
        <v>3</v>
      </c>
      <c r="K15678">
        <v>38</v>
      </c>
      <c r="L15678" s="8">
        <f>COUNTIFS($D$2:$D15678,D15678)</f>
        <v>772</v>
      </c>
    </row>
    <row r="15679" spans="1:12" x14ac:dyDescent="0.2">
      <c r="A15679" s="1">
        <v>1112373</v>
      </c>
      <c r="B15679" s="2">
        <v>41042</v>
      </c>
      <c r="C15679">
        <v>36</v>
      </c>
      <c r="D15679" t="s">
        <v>25</v>
      </c>
      <c r="E15679" s="1">
        <v>26</v>
      </c>
      <c r="F15679" t="s">
        <v>17</v>
      </c>
      <c r="G15679">
        <v>0</v>
      </c>
      <c r="H15679">
        <v>0</v>
      </c>
      <c r="I15679">
        <v>2</v>
      </c>
      <c r="J15679">
        <f t="shared" si="256"/>
        <v>0</v>
      </c>
      <c r="K15679">
        <v>38</v>
      </c>
      <c r="L15679" s="8">
        <f>COUNTIFS($D$2:$D15679,D15679)</f>
        <v>418</v>
      </c>
    </row>
    <row r="15680" spans="1:12" x14ac:dyDescent="0.2">
      <c r="A15680" s="1">
        <v>1112374</v>
      </c>
      <c r="B15680" s="2">
        <v>41042</v>
      </c>
      <c r="C15680" s="1">
        <v>25</v>
      </c>
      <c r="D15680" t="s">
        <v>325</v>
      </c>
      <c r="E15680">
        <v>19</v>
      </c>
      <c r="F15680" t="s">
        <v>40</v>
      </c>
      <c r="G15680">
        <v>1</v>
      </c>
      <c r="H15680">
        <v>1</v>
      </c>
      <c r="I15680">
        <v>0</v>
      </c>
      <c r="J15680">
        <f t="shared" si="256"/>
        <v>3</v>
      </c>
      <c r="K15680">
        <v>38</v>
      </c>
      <c r="L15680" s="8">
        <f>COUNTIFS($D$2:$D15680,D15680)</f>
        <v>38</v>
      </c>
    </row>
    <row r="15681" spans="1:12" x14ac:dyDescent="0.2">
      <c r="A15681" s="1">
        <v>1112374</v>
      </c>
      <c r="B15681" s="2">
        <v>41042</v>
      </c>
      <c r="C15681">
        <v>19</v>
      </c>
      <c r="D15681" t="s">
        <v>40</v>
      </c>
      <c r="E15681" s="1">
        <v>25</v>
      </c>
      <c r="F15681" t="s">
        <v>325</v>
      </c>
      <c r="G15681">
        <v>0</v>
      </c>
      <c r="H15681">
        <v>0</v>
      </c>
      <c r="I15681">
        <v>1</v>
      </c>
      <c r="J15681">
        <f t="shared" si="256"/>
        <v>0</v>
      </c>
      <c r="K15681">
        <v>38</v>
      </c>
      <c r="L15681" s="8">
        <f>COUNTIFS($D$2:$D15681,D15681)</f>
        <v>772</v>
      </c>
    </row>
    <row r="15682" spans="1:12" x14ac:dyDescent="0.2">
      <c r="A15682" s="1">
        <v>1112375</v>
      </c>
      <c r="B15682" s="2">
        <v>41042</v>
      </c>
      <c r="C15682" s="1">
        <v>31</v>
      </c>
      <c r="D15682" t="s">
        <v>447</v>
      </c>
      <c r="E15682">
        <v>21</v>
      </c>
      <c r="F15682" t="s">
        <v>10</v>
      </c>
      <c r="G15682">
        <v>1</v>
      </c>
      <c r="H15682">
        <v>0</v>
      </c>
      <c r="I15682">
        <v>1</v>
      </c>
      <c r="J15682">
        <f t="shared" ref="J15682:J15745" si="257">IF(H15682&gt;I15682,3,IF(I15682&gt;H15682,0,1))</f>
        <v>0</v>
      </c>
      <c r="K15682">
        <v>38</v>
      </c>
      <c r="L15682" s="8">
        <f>COUNTIFS($D$2:$D15682,D15682)</f>
        <v>418</v>
      </c>
    </row>
    <row r="15683" spans="1:12" x14ac:dyDescent="0.2">
      <c r="A15683" s="1">
        <v>1112375</v>
      </c>
      <c r="B15683" s="2">
        <v>41042</v>
      </c>
      <c r="C15683">
        <v>21</v>
      </c>
      <c r="D15683" t="s">
        <v>10</v>
      </c>
      <c r="E15683" s="1">
        <v>31</v>
      </c>
      <c r="F15683" t="s">
        <v>447</v>
      </c>
      <c r="G15683">
        <v>0</v>
      </c>
      <c r="H15683">
        <v>1</v>
      </c>
      <c r="I15683">
        <v>0</v>
      </c>
      <c r="J15683">
        <f t="shared" si="257"/>
        <v>3</v>
      </c>
      <c r="K15683">
        <v>38</v>
      </c>
      <c r="L15683" s="8">
        <f>COUNTIFS($D$2:$D15683,D15683)</f>
        <v>772</v>
      </c>
    </row>
    <row r="15684" spans="1:12" x14ac:dyDescent="0.2">
      <c r="A15684" s="1">
        <v>1112376</v>
      </c>
      <c r="B15684" s="2">
        <v>41042</v>
      </c>
      <c r="C15684" s="1">
        <v>24</v>
      </c>
      <c r="D15684" t="s">
        <v>319</v>
      </c>
      <c r="E15684">
        <v>40</v>
      </c>
      <c r="F15684" t="s">
        <v>758</v>
      </c>
      <c r="G15684">
        <v>1</v>
      </c>
      <c r="H15684">
        <v>2</v>
      </c>
      <c r="I15684">
        <v>2</v>
      </c>
      <c r="J15684">
        <f t="shared" si="257"/>
        <v>1</v>
      </c>
      <c r="K15684">
        <v>38</v>
      </c>
      <c r="L15684" s="8">
        <f>COUNTIFS($D$2:$D15684,D15684)</f>
        <v>152</v>
      </c>
    </row>
    <row r="15685" spans="1:12" x14ac:dyDescent="0.2">
      <c r="A15685" s="1">
        <v>1112376</v>
      </c>
      <c r="B15685" s="2">
        <v>41042</v>
      </c>
      <c r="C15685">
        <v>40</v>
      </c>
      <c r="D15685" t="s">
        <v>758</v>
      </c>
      <c r="E15685" s="1">
        <v>24</v>
      </c>
      <c r="F15685" t="s">
        <v>319</v>
      </c>
      <c r="G15685">
        <v>0</v>
      </c>
      <c r="H15685">
        <v>2</v>
      </c>
      <c r="I15685">
        <v>2</v>
      </c>
      <c r="J15685">
        <f t="shared" si="257"/>
        <v>1</v>
      </c>
      <c r="K15685">
        <v>38</v>
      </c>
      <c r="L15685" s="8">
        <f>COUNTIFS($D$2:$D15685,D15685)</f>
        <v>494</v>
      </c>
    </row>
    <row r="15686" spans="1:12" x14ac:dyDescent="0.2">
      <c r="A15686" s="1">
        <v>1112377</v>
      </c>
      <c r="B15686" s="2">
        <v>41042</v>
      </c>
      <c r="C15686" s="1">
        <v>30</v>
      </c>
      <c r="D15686" t="s">
        <v>561</v>
      </c>
      <c r="E15686">
        <v>32</v>
      </c>
      <c r="F15686" t="s">
        <v>559</v>
      </c>
      <c r="G15686">
        <v>1</v>
      </c>
      <c r="H15686">
        <v>2</v>
      </c>
      <c r="I15686">
        <v>0</v>
      </c>
      <c r="J15686">
        <f t="shared" si="257"/>
        <v>3</v>
      </c>
      <c r="K15686">
        <v>38</v>
      </c>
      <c r="L15686" s="8">
        <f>COUNTIFS($D$2:$D15686,D15686)</f>
        <v>202</v>
      </c>
    </row>
    <row r="15687" spans="1:12" x14ac:dyDescent="0.2">
      <c r="A15687" s="1">
        <v>1112377</v>
      </c>
      <c r="B15687" s="2">
        <v>41042</v>
      </c>
      <c r="C15687">
        <v>32</v>
      </c>
      <c r="D15687" t="s">
        <v>559</v>
      </c>
      <c r="E15687" s="1">
        <v>30</v>
      </c>
      <c r="F15687" t="s">
        <v>561</v>
      </c>
      <c r="G15687">
        <v>0</v>
      </c>
      <c r="H15687">
        <v>0</v>
      </c>
      <c r="I15687">
        <v>2</v>
      </c>
      <c r="J15687">
        <f t="shared" si="257"/>
        <v>0</v>
      </c>
      <c r="K15687">
        <v>38</v>
      </c>
      <c r="L15687" s="8">
        <f>COUNTIFS($D$2:$D15687,D15687)</f>
        <v>772</v>
      </c>
    </row>
    <row r="15688" spans="1:12" x14ac:dyDescent="0.2">
      <c r="A15688" s="1">
        <v>1112378</v>
      </c>
      <c r="B15688" s="2">
        <v>41042</v>
      </c>
      <c r="C15688" s="1">
        <v>20</v>
      </c>
      <c r="D15688" t="s">
        <v>45</v>
      </c>
      <c r="E15688">
        <v>58</v>
      </c>
      <c r="F15688" t="s">
        <v>663</v>
      </c>
      <c r="G15688">
        <v>1</v>
      </c>
      <c r="H15688">
        <v>3</v>
      </c>
      <c r="I15688">
        <v>2</v>
      </c>
      <c r="J15688">
        <f t="shared" si="257"/>
        <v>3</v>
      </c>
      <c r="K15688">
        <v>38</v>
      </c>
      <c r="L15688" s="8">
        <f>COUNTIFS($D$2:$D15688,D15688)</f>
        <v>582</v>
      </c>
    </row>
    <row r="15689" spans="1:12" x14ac:dyDescent="0.2">
      <c r="A15689" s="1">
        <v>1112378</v>
      </c>
      <c r="B15689" s="2">
        <v>41042</v>
      </c>
      <c r="C15689">
        <v>58</v>
      </c>
      <c r="D15689" t="s">
        <v>663</v>
      </c>
      <c r="E15689" s="1">
        <v>20</v>
      </c>
      <c r="F15689" t="s">
        <v>45</v>
      </c>
      <c r="G15689">
        <v>0</v>
      </c>
      <c r="H15689">
        <v>2</v>
      </c>
      <c r="I15689">
        <v>3</v>
      </c>
      <c r="J15689">
        <f t="shared" si="257"/>
        <v>0</v>
      </c>
      <c r="K15689">
        <v>38</v>
      </c>
      <c r="L15689" s="8">
        <f>COUNTIFS($D$2:$D15689,D15689)</f>
        <v>202</v>
      </c>
    </row>
    <row r="15690" spans="1:12" x14ac:dyDescent="0.2">
      <c r="A15690" s="1">
        <v>1112379</v>
      </c>
      <c r="B15690" s="2">
        <v>41042</v>
      </c>
      <c r="C15690" s="1">
        <v>16</v>
      </c>
      <c r="D15690" t="s">
        <v>37</v>
      </c>
      <c r="E15690">
        <v>22</v>
      </c>
      <c r="F15690" t="s">
        <v>15</v>
      </c>
      <c r="G15690">
        <v>1</v>
      </c>
      <c r="H15690">
        <v>3</v>
      </c>
      <c r="I15690">
        <v>1</v>
      </c>
      <c r="J15690">
        <f t="shared" si="257"/>
        <v>3</v>
      </c>
      <c r="K15690">
        <v>38</v>
      </c>
      <c r="L15690" s="8">
        <f>COUNTIFS($D$2:$D15690,D15690)</f>
        <v>772</v>
      </c>
    </row>
    <row r="15691" spans="1:12" x14ac:dyDescent="0.2">
      <c r="A15691" s="1">
        <v>1112379</v>
      </c>
      <c r="B15691" s="2">
        <v>41042</v>
      </c>
      <c r="C15691">
        <v>22</v>
      </c>
      <c r="D15691" t="s">
        <v>15</v>
      </c>
      <c r="E15691" s="1">
        <v>16</v>
      </c>
      <c r="F15691" t="s">
        <v>37</v>
      </c>
      <c r="G15691">
        <v>0</v>
      </c>
      <c r="H15691">
        <v>1</v>
      </c>
      <c r="I15691">
        <v>3</v>
      </c>
      <c r="J15691">
        <f t="shared" si="257"/>
        <v>0</v>
      </c>
      <c r="K15691">
        <v>38</v>
      </c>
      <c r="L15691" s="8">
        <f>COUNTIFS($D$2:$D15691,D15691)</f>
        <v>692</v>
      </c>
    </row>
    <row r="15692" spans="1:12" x14ac:dyDescent="0.2">
      <c r="A15692" s="1">
        <v>1112380</v>
      </c>
      <c r="B15692" s="2">
        <v>41042</v>
      </c>
      <c r="C15692" s="1">
        <v>14</v>
      </c>
      <c r="D15692" t="s">
        <v>27</v>
      </c>
      <c r="E15692">
        <v>41</v>
      </c>
      <c r="F15692" t="s">
        <v>759</v>
      </c>
      <c r="G15692">
        <v>1</v>
      </c>
      <c r="H15692">
        <v>2</v>
      </c>
      <c r="I15692">
        <v>1</v>
      </c>
      <c r="J15692">
        <f t="shared" si="257"/>
        <v>3</v>
      </c>
      <c r="K15692">
        <v>38</v>
      </c>
      <c r="L15692" s="8">
        <f>COUNTIFS($D$2:$D15692,D15692)</f>
        <v>772</v>
      </c>
    </row>
    <row r="15693" spans="1:12" x14ac:dyDescent="0.2">
      <c r="A15693" s="1">
        <v>1112380</v>
      </c>
      <c r="B15693" s="2">
        <v>41042</v>
      </c>
      <c r="C15693">
        <v>41</v>
      </c>
      <c r="D15693" t="s">
        <v>759</v>
      </c>
      <c r="E15693" s="1">
        <v>14</v>
      </c>
      <c r="F15693" t="s">
        <v>27</v>
      </c>
      <c r="G15693">
        <v>0</v>
      </c>
      <c r="H15693">
        <v>1</v>
      </c>
      <c r="I15693">
        <v>2</v>
      </c>
      <c r="J15693">
        <f t="shared" si="257"/>
        <v>0</v>
      </c>
      <c r="K15693">
        <v>38</v>
      </c>
      <c r="L15693" s="8">
        <f>COUNTIFS($D$2:$D15693,D15693)</f>
        <v>696</v>
      </c>
    </row>
    <row r="15694" spans="1:12" x14ac:dyDescent="0.2">
      <c r="A15694" s="1">
        <v>1213001</v>
      </c>
      <c r="B15694" s="9">
        <v>41139</v>
      </c>
      <c r="C15694" s="1">
        <v>29</v>
      </c>
      <c r="D15694" t="s">
        <v>42</v>
      </c>
      <c r="E15694">
        <v>32</v>
      </c>
      <c r="F15694" t="s">
        <v>559</v>
      </c>
      <c r="G15694">
        <v>1</v>
      </c>
      <c r="H15694">
        <v>1</v>
      </c>
      <c r="I15694">
        <v>0</v>
      </c>
      <c r="J15694">
        <f t="shared" si="257"/>
        <v>3</v>
      </c>
      <c r="K15694">
        <v>1</v>
      </c>
      <c r="L15694" s="8">
        <f>COUNTIFS($D$2:$D15694,D15694)</f>
        <v>617</v>
      </c>
    </row>
    <row r="15695" spans="1:12" x14ac:dyDescent="0.2">
      <c r="A15695" s="1">
        <v>1213001</v>
      </c>
      <c r="B15695" s="9">
        <v>41139</v>
      </c>
      <c r="C15695" s="1">
        <v>32</v>
      </c>
      <c r="D15695" t="s">
        <v>559</v>
      </c>
      <c r="E15695">
        <v>29</v>
      </c>
      <c r="F15695" t="s">
        <v>42</v>
      </c>
      <c r="G15695">
        <v>0</v>
      </c>
      <c r="H15695">
        <v>0</v>
      </c>
      <c r="I15695">
        <v>1</v>
      </c>
      <c r="J15695">
        <f t="shared" si="257"/>
        <v>0</v>
      </c>
      <c r="K15695">
        <v>1</v>
      </c>
      <c r="L15695" s="8">
        <f>COUNTIFS($D$2:$D15695,D15695)</f>
        <v>773</v>
      </c>
    </row>
    <row r="15696" spans="1:12" x14ac:dyDescent="0.2">
      <c r="A15696" s="1">
        <v>1213002</v>
      </c>
      <c r="B15696" s="9">
        <v>41139</v>
      </c>
      <c r="C15696" s="1">
        <v>28</v>
      </c>
      <c r="D15696" t="s">
        <v>320</v>
      </c>
      <c r="E15696">
        <v>19</v>
      </c>
      <c r="F15696" t="s">
        <v>40</v>
      </c>
      <c r="G15696">
        <v>1</v>
      </c>
      <c r="H15696">
        <v>3</v>
      </c>
      <c r="I15696">
        <v>0</v>
      </c>
      <c r="J15696">
        <f t="shared" si="257"/>
        <v>3</v>
      </c>
      <c r="K15696">
        <v>1</v>
      </c>
      <c r="L15696" s="8">
        <f>COUNTIFS($D$2:$D15696,D15696)</f>
        <v>229</v>
      </c>
    </row>
    <row r="15697" spans="1:12" x14ac:dyDescent="0.2">
      <c r="A15697" s="1">
        <v>1213002</v>
      </c>
      <c r="B15697" s="9">
        <v>41139</v>
      </c>
      <c r="C15697" s="1">
        <v>19</v>
      </c>
      <c r="D15697" t="s">
        <v>40</v>
      </c>
      <c r="E15697">
        <v>28</v>
      </c>
      <c r="F15697" t="s">
        <v>320</v>
      </c>
      <c r="G15697">
        <v>0</v>
      </c>
      <c r="H15697">
        <v>0</v>
      </c>
      <c r="I15697">
        <v>3</v>
      </c>
      <c r="J15697">
        <f t="shared" si="257"/>
        <v>0</v>
      </c>
      <c r="K15697">
        <v>1</v>
      </c>
      <c r="L15697" s="8">
        <f>COUNTIFS($D$2:$D15697,D15697)</f>
        <v>773</v>
      </c>
    </row>
    <row r="15698" spans="1:12" x14ac:dyDescent="0.2">
      <c r="A15698" s="1">
        <v>1213003</v>
      </c>
      <c r="B15698" s="9">
        <v>41139</v>
      </c>
      <c r="C15698" s="1">
        <v>62</v>
      </c>
      <c r="D15698" t="s">
        <v>776</v>
      </c>
      <c r="E15698">
        <v>24</v>
      </c>
      <c r="F15698" t="s">
        <v>319</v>
      </c>
      <c r="G15698">
        <v>1</v>
      </c>
      <c r="H15698">
        <v>1</v>
      </c>
      <c r="I15698">
        <v>1</v>
      </c>
      <c r="J15698">
        <f t="shared" si="257"/>
        <v>1</v>
      </c>
      <c r="K15698">
        <v>1</v>
      </c>
      <c r="L15698" s="8">
        <f>COUNTIFS($D$2:$D15698,D15698)</f>
        <v>77</v>
      </c>
    </row>
    <row r="15699" spans="1:12" x14ac:dyDescent="0.2">
      <c r="A15699" s="1">
        <v>1213003</v>
      </c>
      <c r="B15699" s="9">
        <v>41139</v>
      </c>
      <c r="C15699" s="1">
        <v>24</v>
      </c>
      <c r="D15699" t="s">
        <v>319</v>
      </c>
      <c r="E15699">
        <v>62</v>
      </c>
      <c r="F15699" t="s">
        <v>776</v>
      </c>
      <c r="G15699">
        <v>0</v>
      </c>
      <c r="H15699">
        <v>1</v>
      </c>
      <c r="I15699">
        <v>1</v>
      </c>
      <c r="J15699">
        <f t="shared" si="257"/>
        <v>1</v>
      </c>
      <c r="K15699">
        <v>1</v>
      </c>
      <c r="L15699" s="8">
        <f>COUNTIFS($D$2:$D15699,D15699)</f>
        <v>153</v>
      </c>
    </row>
    <row r="15700" spans="1:12" x14ac:dyDescent="0.2">
      <c r="A15700" s="1">
        <v>1213004</v>
      </c>
      <c r="B15700" s="9">
        <v>41139</v>
      </c>
      <c r="C15700" s="1">
        <v>58</v>
      </c>
      <c r="D15700" t="s">
        <v>663</v>
      </c>
      <c r="E15700">
        <v>25</v>
      </c>
      <c r="F15700" t="s">
        <v>325</v>
      </c>
      <c r="G15700">
        <v>1</v>
      </c>
      <c r="H15700">
        <v>0</v>
      </c>
      <c r="I15700">
        <v>5</v>
      </c>
      <c r="J15700">
        <f t="shared" si="257"/>
        <v>0</v>
      </c>
      <c r="K15700">
        <v>1</v>
      </c>
      <c r="L15700" s="8">
        <f>COUNTIFS($D$2:$D15700,D15700)</f>
        <v>203</v>
      </c>
    </row>
    <row r="15701" spans="1:12" x14ac:dyDescent="0.2">
      <c r="A15701" s="1">
        <v>1213004</v>
      </c>
      <c r="B15701" s="9">
        <v>41139</v>
      </c>
      <c r="C15701" s="1">
        <v>25</v>
      </c>
      <c r="D15701" t="s">
        <v>325</v>
      </c>
      <c r="E15701">
        <v>58</v>
      </c>
      <c r="F15701" t="s">
        <v>663</v>
      </c>
      <c r="G15701">
        <v>0</v>
      </c>
      <c r="H15701">
        <v>5</v>
      </c>
      <c r="I15701">
        <v>0</v>
      </c>
      <c r="J15701">
        <f t="shared" si="257"/>
        <v>3</v>
      </c>
      <c r="K15701">
        <v>1</v>
      </c>
      <c r="L15701" s="8">
        <f>COUNTIFS($D$2:$D15701,D15701)</f>
        <v>39</v>
      </c>
    </row>
    <row r="15702" spans="1:12" x14ac:dyDescent="0.2">
      <c r="A15702" s="1">
        <v>1213005</v>
      </c>
      <c r="B15702" s="9">
        <v>41139</v>
      </c>
      <c r="C15702" s="1">
        <v>36</v>
      </c>
      <c r="D15702" t="s">
        <v>25</v>
      </c>
      <c r="E15702">
        <v>30</v>
      </c>
      <c r="F15702" t="s">
        <v>561</v>
      </c>
      <c r="G15702">
        <v>1</v>
      </c>
      <c r="H15702">
        <v>5</v>
      </c>
      <c r="I15702">
        <v>0</v>
      </c>
      <c r="J15702">
        <f t="shared" si="257"/>
        <v>3</v>
      </c>
      <c r="K15702">
        <v>1</v>
      </c>
      <c r="L15702" s="8">
        <f>COUNTIFS($D$2:$D15702,D15702)</f>
        <v>419</v>
      </c>
    </row>
    <row r="15703" spans="1:12" x14ac:dyDescent="0.2">
      <c r="A15703" s="1">
        <v>1213005</v>
      </c>
      <c r="B15703" s="9">
        <v>41139</v>
      </c>
      <c r="C15703" s="1">
        <v>30</v>
      </c>
      <c r="D15703" t="s">
        <v>561</v>
      </c>
      <c r="E15703">
        <v>36</v>
      </c>
      <c r="F15703" t="s">
        <v>25</v>
      </c>
      <c r="G15703">
        <v>0</v>
      </c>
      <c r="H15703">
        <v>0</v>
      </c>
      <c r="I15703">
        <v>5</v>
      </c>
      <c r="J15703">
        <f t="shared" si="257"/>
        <v>0</v>
      </c>
      <c r="K15703">
        <v>1</v>
      </c>
      <c r="L15703" s="8">
        <f>COUNTIFS($D$2:$D15703,D15703)</f>
        <v>203</v>
      </c>
    </row>
    <row r="15704" spans="1:12" x14ac:dyDescent="0.2">
      <c r="A15704" s="1">
        <v>1213006</v>
      </c>
      <c r="B15704" s="9">
        <v>41139</v>
      </c>
      <c r="C15704" s="1">
        <v>10</v>
      </c>
      <c r="D15704" t="s">
        <v>47</v>
      </c>
      <c r="E15704">
        <v>31</v>
      </c>
      <c r="F15704" t="s">
        <v>447</v>
      </c>
      <c r="G15704">
        <v>1</v>
      </c>
      <c r="H15704">
        <v>0</v>
      </c>
      <c r="I15704">
        <v>0</v>
      </c>
      <c r="J15704">
        <f t="shared" si="257"/>
        <v>1</v>
      </c>
      <c r="K15704">
        <v>1</v>
      </c>
      <c r="L15704" s="8">
        <f>COUNTIFS($D$2:$D15704,D15704)</f>
        <v>773</v>
      </c>
    </row>
    <row r="15705" spans="1:12" x14ac:dyDescent="0.2">
      <c r="A15705" s="1">
        <v>1213006</v>
      </c>
      <c r="B15705" s="9">
        <v>41139</v>
      </c>
      <c r="C15705" s="1">
        <v>31</v>
      </c>
      <c r="D15705" t="s">
        <v>447</v>
      </c>
      <c r="E15705">
        <v>10</v>
      </c>
      <c r="F15705" t="s">
        <v>47</v>
      </c>
      <c r="G15705">
        <v>0</v>
      </c>
      <c r="H15705">
        <v>0</v>
      </c>
      <c r="I15705">
        <v>0</v>
      </c>
      <c r="J15705">
        <f t="shared" si="257"/>
        <v>1</v>
      </c>
      <c r="K15705">
        <v>1</v>
      </c>
      <c r="L15705" s="8">
        <f>COUNTIFS($D$2:$D15705,D15705)</f>
        <v>419</v>
      </c>
    </row>
    <row r="15706" spans="1:12" x14ac:dyDescent="0.2">
      <c r="A15706" s="1">
        <v>1213007</v>
      </c>
      <c r="B15706" s="9">
        <v>41139</v>
      </c>
      <c r="C15706" s="1">
        <v>22</v>
      </c>
      <c r="D15706" t="s">
        <v>15</v>
      </c>
      <c r="E15706">
        <v>26</v>
      </c>
      <c r="F15706" t="s">
        <v>17</v>
      </c>
      <c r="G15706">
        <v>1</v>
      </c>
      <c r="H15706">
        <v>2</v>
      </c>
      <c r="I15706">
        <v>1</v>
      </c>
      <c r="J15706">
        <f t="shared" si="257"/>
        <v>3</v>
      </c>
      <c r="K15706">
        <v>1</v>
      </c>
      <c r="L15706" s="8">
        <f>COUNTIFS($D$2:$D15706,D15706)</f>
        <v>693</v>
      </c>
    </row>
    <row r="15707" spans="1:12" x14ac:dyDescent="0.2">
      <c r="A15707" s="1">
        <v>1213007</v>
      </c>
      <c r="B15707" s="9">
        <v>41139</v>
      </c>
      <c r="C15707" s="1">
        <v>26</v>
      </c>
      <c r="D15707" t="s">
        <v>17</v>
      </c>
      <c r="E15707">
        <v>22</v>
      </c>
      <c r="F15707" t="s">
        <v>15</v>
      </c>
      <c r="G15707">
        <v>0</v>
      </c>
      <c r="H15707">
        <v>1</v>
      </c>
      <c r="I15707">
        <v>2</v>
      </c>
      <c r="J15707">
        <f t="shared" si="257"/>
        <v>0</v>
      </c>
      <c r="K15707">
        <v>1</v>
      </c>
      <c r="L15707" s="8">
        <f>COUNTIFS($D$2:$D15707,D15707)</f>
        <v>773</v>
      </c>
    </row>
    <row r="15708" spans="1:12" x14ac:dyDescent="0.2">
      <c r="A15708" s="1">
        <v>1213008</v>
      </c>
      <c r="B15708" s="9">
        <v>41140</v>
      </c>
      <c r="C15708" s="1">
        <v>63</v>
      </c>
      <c r="D15708" t="s">
        <v>777</v>
      </c>
      <c r="E15708">
        <v>14</v>
      </c>
      <c r="F15708" t="s">
        <v>27</v>
      </c>
      <c r="G15708">
        <v>1</v>
      </c>
      <c r="H15708">
        <v>0</v>
      </c>
      <c r="I15708">
        <v>2</v>
      </c>
      <c r="J15708">
        <f t="shared" si="257"/>
        <v>0</v>
      </c>
      <c r="K15708">
        <v>1</v>
      </c>
      <c r="L15708" s="8">
        <f>COUNTIFS($D$2:$D15708,D15708)</f>
        <v>267</v>
      </c>
    </row>
    <row r="15709" spans="1:12" x14ac:dyDescent="0.2">
      <c r="A15709" s="1">
        <v>1213008</v>
      </c>
      <c r="B15709" s="9">
        <v>41140</v>
      </c>
      <c r="C15709" s="1">
        <v>14</v>
      </c>
      <c r="D15709" t="s">
        <v>27</v>
      </c>
      <c r="E15709">
        <v>63</v>
      </c>
      <c r="F15709" t="s">
        <v>777</v>
      </c>
      <c r="G15709">
        <v>0</v>
      </c>
      <c r="H15709">
        <v>2</v>
      </c>
      <c r="I15709">
        <v>0</v>
      </c>
      <c r="J15709">
        <f t="shared" si="257"/>
        <v>3</v>
      </c>
      <c r="K15709">
        <v>1</v>
      </c>
      <c r="L15709" s="8">
        <f>COUNTIFS($D$2:$D15709,D15709)</f>
        <v>773</v>
      </c>
    </row>
    <row r="15710" spans="1:12" x14ac:dyDescent="0.2">
      <c r="A15710" s="1">
        <v>1213009</v>
      </c>
      <c r="B15710" s="9">
        <v>41140</v>
      </c>
      <c r="C15710" s="1">
        <v>20</v>
      </c>
      <c r="D15710" t="s">
        <v>45</v>
      </c>
      <c r="E15710">
        <v>23</v>
      </c>
      <c r="F15710" t="s">
        <v>50</v>
      </c>
      <c r="G15710">
        <v>1</v>
      </c>
      <c r="H15710">
        <v>3</v>
      </c>
      <c r="I15710">
        <v>2</v>
      </c>
      <c r="J15710">
        <f t="shared" si="257"/>
        <v>3</v>
      </c>
      <c r="K15710">
        <v>1</v>
      </c>
      <c r="L15710" s="8">
        <f>COUNTIFS($D$2:$D15710,D15710)</f>
        <v>583</v>
      </c>
    </row>
    <row r="15711" spans="1:12" x14ac:dyDescent="0.2">
      <c r="A15711" s="1">
        <v>1213009</v>
      </c>
      <c r="B15711" s="9">
        <v>41140</v>
      </c>
      <c r="C15711" s="1">
        <v>23</v>
      </c>
      <c r="D15711" t="s">
        <v>50</v>
      </c>
      <c r="E15711">
        <v>20</v>
      </c>
      <c r="F15711" t="s">
        <v>45</v>
      </c>
      <c r="G15711">
        <v>0</v>
      </c>
      <c r="H15711">
        <v>2</v>
      </c>
      <c r="I15711">
        <v>3</v>
      </c>
      <c r="J15711">
        <f t="shared" si="257"/>
        <v>0</v>
      </c>
      <c r="K15711">
        <v>1</v>
      </c>
      <c r="L15711" s="8">
        <f>COUNTIFS($D$2:$D15711,D15711)</f>
        <v>507</v>
      </c>
    </row>
    <row r="15712" spans="1:12" x14ac:dyDescent="0.2">
      <c r="A15712" s="1">
        <v>1213010</v>
      </c>
      <c r="B15712" s="9">
        <v>41141</v>
      </c>
      <c r="C15712" s="1">
        <v>16</v>
      </c>
      <c r="D15712" t="s">
        <v>37</v>
      </c>
      <c r="E15712">
        <v>21</v>
      </c>
      <c r="F15712" t="s">
        <v>10</v>
      </c>
      <c r="G15712">
        <v>1</v>
      </c>
      <c r="H15712">
        <v>1</v>
      </c>
      <c r="I15712">
        <v>0</v>
      </c>
      <c r="J15712">
        <f t="shared" si="257"/>
        <v>3</v>
      </c>
      <c r="K15712">
        <v>1</v>
      </c>
      <c r="L15712" s="8">
        <f>COUNTIFS($D$2:$D15712,D15712)</f>
        <v>773</v>
      </c>
    </row>
    <row r="15713" spans="1:12" x14ac:dyDescent="0.2">
      <c r="A15713" s="1">
        <v>1213010</v>
      </c>
      <c r="B15713" s="9">
        <v>41141</v>
      </c>
      <c r="C15713" s="1">
        <v>21</v>
      </c>
      <c r="D15713" t="s">
        <v>10</v>
      </c>
      <c r="E15713">
        <v>16</v>
      </c>
      <c r="F15713" t="s">
        <v>37</v>
      </c>
      <c r="G15713">
        <v>0</v>
      </c>
      <c r="H15713">
        <v>0</v>
      </c>
      <c r="I15713">
        <v>1</v>
      </c>
      <c r="J15713">
        <f t="shared" si="257"/>
        <v>0</v>
      </c>
      <c r="K15713">
        <v>1</v>
      </c>
      <c r="L15713" s="8">
        <f>COUNTIFS($D$2:$D15713,D15713)</f>
        <v>773</v>
      </c>
    </row>
    <row r="15714" spans="1:12" x14ac:dyDescent="0.2">
      <c r="A15714" s="1">
        <v>1213011</v>
      </c>
      <c r="B15714" s="2">
        <v>41143</v>
      </c>
      <c r="C15714" s="1">
        <v>14</v>
      </c>
      <c r="D15714" t="s">
        <v>27</v>
      </c>
      <c r="E15714">
        <v>62</v>
      </c>
      <c r="F15714" t="s">
        <v>776</v>
      </c>
      <c r="G15714">
        <v>1</v>
      </c>
      <c r="H15714">
        <v>4</v>
      </c>
      <c r="I15714">
        <v>2</v>
      </c>
      <c r="J15714">
        <f t="shared" si="257"/>
        <v>3</v>
      </c>
      <c r="K15714">
        <v>2</v>
      </c>
      <c r="L15714" s="8">
        <f>COUNTIFS($D$2:$D15714,D15714)</f>
        <v>774</v>
      </c>
    </row>
    <row r="15715" spans="1:12" x14ac:dyDescent="0.2">
      <c r="A15715" s="1">
        <v>1213011</v>
      </c>
      <c r="B15715" s="9">
        <v>41143</v>
      </c>
      <c r="C15715" s="1">
        <v>62</v>
      </c>
      <c r="D15715" t="s">
        <v>776</v>
      </c>
      <c r="E15715">
        <v>14</v>
      </c>
      <c r="F15715" t="s">
        <v>27</v>
      </c>
      <c r="G15715">
        <v>0</v>
      </c>
      <c r="H15715">
        <v>2</v>
      </c>
      <c r="I15715">
        <v>4</v>
      </c>
      <c r="J15715">
        <f t="shared" si="257"/>
        <v>0</v>
      </c>
      <c r="K15715">
        <v>2</v>
      </c>
      <c r="L15715" s="8">
        <f>COUNTIFS($D$2:$D15715,D15715)</f>
        <v>78</v>
      </c>
    </row>
    <row r="15716" spans="1:12" x14ac:dyDescent="0.2">
      <c r="A15716" s="1">
        <v>1213012</v>
      </c>
      <c r="B15716" s="9">
        <v>41146</v>
      </c>
      <c r="C15716" s="1">
        <v>25</v>
      </c>
      <c r="D15716" t="s">
        <v>325</v>
      </c>
      <c r="E15716">
        <v>29</v>
      </c>
      <c r="F15716" t="s">
        <v>42</v>
      </c>
      <c r="G15716">
        <v>1</v>
      </c>
      <c r="H15716">
        <v>3</v>
      </c>
      <c r="I15716">
        <v>0</v>
      </c>
      <c r="J15716">
        <f t="shared" si="257"/>
        <v>3</v>
      </c>
      <c r="K15716">
        <v>2</v>
      </c>
      <c r="L15716" s="8">
        <f>COUNTIFS($D$2:$D15716,D15716)</f>
        <v>40</v>
      </c>
    </row>
    <row r="15717" spans="1:12" x14ac:dyDescent="0.2">
      <c r="A15717" s="1">
        <v>1213012</v>
      </c>
      <c r="B15717" s="9">
        <v>41146</v>
      </c>
      <c r="C15717" s="1">
        <v>29</v>
      </c>
      <c r="D15717" t="s">
        <v>42</v>
      </c>
      <c r="E15717">
        <v>25</v>
      </c>
      <c r="F15717" t="s">
        <v>325</v>
      </c>
      <c r="G15717">
        <v>0</v>
      </c>
      <c r="H15717">
        <v>0</v>
      </c>
      <c r="I15717">
        <v>3</v>
      </c>
      <c r="J15717">
        <f t="shared" si="257"/>
        <v>0</v>
      </c>
      <c r="K15717">
        <v>2</v>
      </c>
      <c r="L15717" s="8">
        <f>COUNTIFS($D$2:$D15717,D15717)</f>
        <v>618</v>
      </c>
    </row>
    <row r="15718" spans="1:12" x14ac:dyDescent="0.2">
      <c r="A15718" s="1">
        <v>1213013</v>
      </c>
      <c r="B15718" s="9">
        <v>41146</v>
      </c>
      <c r="C15718" s="1">
        <v>26</v>
      </c>
      <c r="D15718" t="s">
        <v>17</v>
      </c>
      <c r="E15718">
        <v>28</v>
      </c>
      <c r="F15718" t="s">
        <v>320</v>
      </c>
      <c r="G15718">
        <v>1</v>
      </c>
      <c r="H15718">
        <v>1</v>
      </c>
      <c r="I15718">
        <v>1</v>
      </c>
      <c r="J15718">
        <f t="shared" si="257"/>
        <v>1</v>
      </c>
      <c r="K15718">
        <v>2</v>
      </c>
      <c r="L15718" s="8">
        <f>COUNTIFS($D$2:$D15718,D15718)</f>
        <v>774</v>
      </c>
    </row>
    <row r="15719" spans="1:12" x14ac:dyDescent="0.2">
      <c r="A15719" s="1">
        <v>1213013</v>
      </c>
      <c r="B15719" s="9">
        <v>41146</v>
      </c>
      <c r="C15719" s="1">
        <v>28</v>
      </c>
      <c r="D15719" t="s">
        <v>320</v>
      </c>
      <c r="E15719">
        <v>26</v>
      </c>
      <c r="F15719" t="s">
        <v>17</v>
      </c>
      <c r="G15719">
        <v>0</v>
      </c>
      <c r="H15719">
        <v>1</v>
      </c>
      <c r="I15719">
        <v>1</v>
      </c>
      <c r="J15719">
        <f t="shared" si="257"/>
        <v>1</v>
      </c>
      <c r="K15719">
        <v>2</v>
      </c>
      <c r="L15719" s="8">
        <f>COUNTIFS($D$2:$D15719,D15719)</f>
        <v>230</v>
      </c>
    </row>
    <row r="15720" spans="1:12" x14ac:dyDescent="0.2">
      <c r="A15720" s="1">
        <v>1213014</v>
      </c>
      <c r="B15720" s="9">
        <v>41146</v>
      </c>
      <c r="C15720" s="1">
        <v>23</v>
      </c>
      <c r="D15720" t="s">
        <v>50</v>
      </c>
      <c r="E15720">
        <v>63</v>
      </c>
      <c r="F15720" t="s">
        <v>777</v>
      </c>
      <c r="G15720">
        <v>1</v>
      </c>
      <c r="H15720">
        <v>0</v>
      </c>
      <c r="I15720">
        <v>2</v>
      </c>
      <c r="J15720">
        <f t="shared" si="257"/>
        <v>0</v>
      </c>
      <c r="K15720">
        <v>2</v>
      </c>
      <c r="L15720" s="8">
        <f>COUNTIFS($D$2:$D15720,D15720)</f>
        <v>508</v>
      </c>
    </row>
    <row r="15721" spans="1:12" x14ac:dyDescent="0.2">
      <c r="A15721" s="1">
        <v>1213014</v>
      </c>
      <c r="B15721" s="9">
        <v>41146</v>
      </c>
      <c r="C15721" s="1">
        <v>63</v>
      </c>
      <c r="D15721" t="s">
        <v>777</v>
      </c>
      <c r="E15721">
        <v>23</v>
      </c>
      <c r="F15721" t="s">
        <v>50</v>
      </c>
      <c r="G15721">
        <v>0</v>
      </c>
      <c r="H15721">
        <v>2</v>
      </c>
      <c r="I15721">
        <v>0</v>
      </c>
      <c r="J15721">
        <f t="shared" si="257"/>
        <v>3</v>
      </c>
      <c r="K15721">
        <v>2</v>
      </c>
      <c r="L15721" s="8">
        <f>COUNTIFS($D$2:$D15721,D15721)</f>
        <v>268</v>
      </c>
    </row>
    <row r="15722" spans="1:12" x14ac:dyDescent="0.2">
      <c r="A15722" s="1">
        <v>1213015</v>
      </c>
      <c r="B15722" s="9">
        <v>41146</v>
      </c>
      <c r="C15722" s="1">
        <v>30</v>
      </c>
      <c r="D15722" t="s">
        <v>561</v>
      </c>
      <c r="E15722">
        <v>58</v>
      </c>
      <c r="F15722" t="s">
        <v>663</v>
      </c>
      <c r="G15722">
        <v>1</v>
      </c>
      <c r="H15722">
        <v>1</v>
      </c>
      <c r="I15722">
        <v>1</v>
      </c>
      <c r="J15722">
        <f t="shared" si="257"/>
        <v>1</v>
      </c>
      <c r="K15722">
        <v>2</v>
      </c>
      <c r="L15722" s="8">
        <f>COUNTIFS($D$2:$D15722,D15722)</f>
        <v>204</v>
      </c>
    </row>
    <row r="15723" spans="1:12" x14ac:dyDescent="0.2">
      <c r="A15723" s="1">
        <v>1213015</v>
      </c>
      <c r="B15723" s="9">
        <v>41146</v>
      </c>
      <c r="C15723" s="1">
        <v>58</v>
      </c>
      <c r="D15723" t="s">
        <v>663</v>
      </c>
      <c r="E15723">
        <v>30</v>
      </c>
      <c r="F15723" t="s">
        <v>561</v>
      </c>
      <c r="G15723">
        <v>0</v>
      </c>
      <c r="H15723">
        <v>1</v>
      </c>
      <c r="I15723">
        <v>1</v>
      </c>
      <c r="J15723">
        <f t="shared" si="257"/>
        <v>1</v>
      </c>
      <c r="K15723">
        <v>2</v>
      </c>
      <c r="L15723" s="8">
        <f>COUNTIFS($D$2:$D15723,D15723)</f>
        <v>204</v>
      </c>
    </row>
    <row r="15724" spans="1:12" x14ac:dyDescent="0.2">
      <c r="A15724" s="1">
        <v>1213016</v>
      </c>
      <c r="B15724" s="9">
        <v>41146</v>
      </c>
      <c r="C15724" s="1">
        <v>21</v>
      </c>
      <c r="D15724" t="s">
        <v>10</v>
      </c>
      <c r="E15724">
        <v>36</v>
      </c>
      <c r="F15724" t="s">
        <v>25</v>
      </c>
      <c r="G15724">
        <v>1</v>
      </c>
      <c r="H15724">
        <v>3</v>
      </c>
      <c r="I15724">
        <v>2</v>
      </c>
      <c r="J15724">
        <f t="shared" si="257"/>
        <v>3</v>
      </c>
      <c r="K15724">
        <v>2</v>
      </c>
      <c r="L15724" s="8">
        <f>COUNTIFS($D$2:$D15724,D15724)</f>
        <v>774</v>
      </c>
    </row>
    <row r="15725" spans="1:12" x14ac:dyDescent="0.2">
      <c r="A15725" s="1">
        <v>1213016</v>
      </c>
      <c r="B15725" s="9">
        <v>41146</v>
      </c>
      <c r="C15725" s="1">
        <v>36</v>
      </c>
      <c r="D15725" t="s">
        <v>25</v>
      </c>
      <c r="E15725">
        <v>21</v>
      </c>
      <c r="F15725" t="s">
        <v>10</v>
      </c>
      <c r="G15725">
        <v>0</v>
      </c>
      <c r="H15725">
        <v>2</v>
      </c>
      <c r="I15725">
        <v>3</v>
      </c>
      <c r="J15725">
        <f t="shared" si="257"/>
        <v>0</v>
      </c>
      <c r="K15725">
        <v>2</v>
      </c>
      <c r="L15725" s="8">
        <f>COUNTIFS($D$2:$D15725,D15725)</f>
        <v>420</v>
      </c>
    </row>
    <row r="15726" spans="1:12" x14ac:dyDescent="0.2">
      <c r="A15726" s="1">
        <v>1213017</v>
      </c>
      <c r="B15726" s="9">
        <v>41146</v>
      </c>
      <c r="C15726" s="1">
        <v>32</v>
      </c>
      <c r="D15726" t="s">
        <v>559</v>
      </c>
      <c r="E15726">
        <v>16</v>
      </c>
      <c r="F15726" t="s">
        <v>37</v>
      </c>
      <c r="G15726">
        <v>1</v>
      </c>
      <c r="H15726">
        <v>1</v>
      </c>
      <c r="I15726">
        <v>3</v>
      </c>
      <c r="J15726">
        <f t="shared" si="257"/>
        <v>0</v>
      </c>
      <c r="K15726">
        <v>2</v>
      </c>
      <c r="L15726" s="8">
        <f>COUNTIFS($D$2:$D15726,D15726)</f>
        <v>774</v>
      </c>
    </row>
    <row r="15727" spans="1:12" x14ac:dyDescent="0.2">
      <c r="A15727" s="1">
        <v>1213017</v>
      </c>
      <c r="B15727" s="9">
        <v>41146</v>
      </c>
      <c r="C15727" s="1">
        <v>16</v>
      </c>
      <c r="D15727" t="s">
        <v>37</v>
      </c>
      <c r="E15727">
        <v>32</v>
      </c>
      <c r="F15727" t="s">
        <v>559</v>
      </c>
      <c r="G15727">
        <v>0</v>
      </c>
      <c r="H15727">
        <v>3</v>
      </c>
      <c r="I15727">
        <v>1</v>
      </c>
      <c r="J15727">
        <f t="shared" si="257"/>
        <v>3</v>
      </c>
      <c r="K15727">
        <v>2</v>
      </c>
      <c r="L15727" s="8">
        <f>COUNTIFS($D$2:$D15727,D15727)</f>
        <v>774</v>
      </c>
    </row>
    <row r="15728" spans="1:12" x14ac:dyDescent="0.2">
      <c r="A15728" s="1">
        <v>1213018</v>
      </c>
      <c r="B15728" s="2">
        <v>41146</v>
      </c>
      <c r="C15728" s="1">
        <v>14</v>
      </c>
      <c r="D15728" t="s">
        <v>27</v>
      </c>
      <c r="E15728">
        <v>22</v>
      </c>
      <c r="F15728" t="s">
        <v>15</v>
      </c>
      <c r="G15728">
        <v>1</v>
      </c>
      <c r="H15728">
        <v>2</v>
      </c>
      <c r="I15728">
        <v>0</v>
      </c>
      <c r="J15728">
        <f t="shared" si="257"/>
        <v>3</v>
      </c>
      <c r="K15728">
        <v>3</v>
      </c>
      <c r="L15728" s="8">
        <f>COUNTIFS($D$2:$D15728,D15728)</f>
        <v>775</v>
      </c>
    </row>
    <row r="15729" spans="1:12" x14ac:dyDescent="0.2">
      <c r="A15729" s="1">
        <v>1213018</v>
      </c>
      <c r="B15729" s="9">
        <v>41146</v>
      </c>
      <c r="C15729" s="1">
        <v>22</v>
      </c>
      <c r="D15729" t="s">
        <v>15</v>
      </c>
      <c r="E15729">
        <v>14</v>
      </c>
      <c r="F15729" t="s">
        <v>27</v>
      </c>
      <c r="G15729">
        <v>0</v>
      </c>
      <c r="H15729">
        <v>0</v>
      </c>
      <c r="I15729">
        <v>2</v>
      </c>
      <c r="J15729">
        <f t="shared" si="257"/>
        <v>0</v>
      </c>
      <c r="K15729">
        <v>2</v>
      </c>
      <c r="L15729" s="8">
        <f>COUNTIFS($D$2:$D15729,D15729)</f>
        <v>694</v>
      </c>
    </row>
    <row r="15730" spans="1:12" x14ac:dyDescent="0.2">
      <c r="A15730" s="1">
        <v>1213019</v>
      </c>
      <c r="B15730" s="2">
        <v>41147</v>
      </c>
      <c r="C15730" s="1">
        <v>24</v>
      </c>
      <c r="D15730" t="s">
        <v>319</v>
      </c>
      <c r="E15730">
        <v>10</v>
      </c>
      <c r="F15730" t="s">
        <v>47</v>
      </c>
      <c r="G15730">
        <v>1</v>
      </c>
      <c r="H15730">
        <v>0</v>
      </c>
      <c r="I15730">
        <v>0</v>
      </c>
      <c r="J15730">
        <f t="shared" si="257"/>
        <v>1</v>
      </c>
      <c r="K15730">
        <v>2</v>
      </c>
      <c r="L15730" s="8">
        <f>COUNTIFS($D$2:$D15730,D15730)</f>
        <v>154</v>
      </c>
    </row>
    <row r="15731" spans="1:12" x14ac:dyDescent="0.2">
      <c r="A15731" s="1">
        <v>1213019</v>
      </c>
      <c r="B15731" s="2">
        <v>41147</v>
      </c>
      <c r="C15731" s="1">
        <v>10</v>
      </c>
      <c r="D15731" t="s">
        <v>47</v>
      </c>
      <c r="E15731">
        <v>24</v>
      </c>
      <c r="F15731" t="s">
        <v>319</v>
      </c>
      <c r="G15731">
        <v>0</v>
      </c>
      <c r="H15731">
        <v>0</v>
      </c>
      <c r="I15731">
        <v>0</v>
      </c>
      <c r="J15731">
        <f t="shared" si="257"/>
        <v>1</v>
      </c>
      <c r="K15731">
        <v>2</v>
      </c>
      <c r="L15731" s="8">
        <f>COUNTIFS($D$2:$D15731,D15731)</f>
        <v>774</v>
      </c>
    </row>
    <row r="15732" spans="1:12" x14ac:dyDescent="0.2">
      <c r="A15732" s="1">
        <v>1213020</v>
      </c>
      <c r="B15732" s="2">
        <v>41147</v>
      </c>
      <c r="C15732" s="1">
        <v>19</v>
      </c>
      <c r="D15732" t="s">
        <v>40</v>
      </c>
      <c r="E15732">
        <v>20</v>
      </c>
      <c r="F15732" t="s">
        <v>45</v>
      </c>
      <c r="G15732">
        <v>1</v>
      </c>
      <c r="H15732">
        <v>2</v>
      </c>
      <c r="I15732">
        <v>2</v>
      </c>
      <c r="J15732">
        <f t="shared" si="257"/>
        <v>1</v>
      </c>
      <c r="K15732">
        <v>2</v>
      </c>
      <c r="L15732" s="8">
        <f>COUNTIFS($D$2:$D15732,D15732)</f>
        <v>774</v>
      </c>
    </row>
    <row r="15733" spans="1:12" x14ac:dyDescent="0.2">
      <c r="A15733" s="1">
        <v>1213020</v>
      </c>
      <c r="B15733" s="2">
        <v>41147</v>
      </c>
      <c r="C15733" s="1">
        <v>20</v>
      </c>
      <c r="D15733" t="s">
        <v>45</v>
      </c>
      <c r="E15733">
        <v>19</v>
      </c>
      <c r="F15733" t="s">
        <v>40</v>
      </c>
      <c r="G15733">
        <v>0</v>
      </c>
      <c r="H15733">
        <v>2</v>
      </c>
      <c r="I15733">
        <v>2</v>
      </c>
      <c r="J15733">
        <f t="shared" si="257"/>
        <v>1</v>
      </c>
      <c r="K15733">
        <v>2</v>
      </c>
      <c r="L15733" s="8">
        <f>COUNTIFS($D$2:$D15733,D15733)</f>
        <v>584</v>
      </c>
    </row>
    <row r="15734" spans="1:12" x14ac:dyDescent="0.2">
      <c r="A15734" s="1">
        <v>1213021</v>
      </c>
      <c r="B15734" s="2">
        <v>41153</v>
      </c>
      <c r="C15734" s="1">
        <v>29</v>
      </c>
      <c r="D15734" t="s">
        <v>42</v>
      </c>
      <c r="E15734">
        <v>36</v>
      </c>
      <c r="F15734" t="s">
        <v>25</v>
      </c>
      <c r="G15734">
        <v>1</v>
      </c>
      <c r="H15734">
        <v>3</v>
      </c>
      <c r="I15734">
        <v>0</v>
      </c>
      <c r="J15734">
        <f t="shared" si="257"/>
        <v>3</v>
      </c>
      <c r="K15734">
        <v>3</v>
      </c>
      <c r="L15734" s="8">
        <f>COUNTIFS($D$2:$D15734,D15734)</f>
        <v>619</v>
      </c>
    </row>
    <row r="15735" spans="1:12" x14ac:dyDescent="0.2">
      <c r="A15735" s="1">
        <v>1213021</v>
      </c>
      <c r="B15735" s="2">
        <v>41153</v>
      </c>
      <c r="C15735" s="1">
        <v>36</v>
      </c>
      <c r="D15735" t="s">
        <v>25</v>
      </c>
      <c r="E15735">
        <v>29</v>
      </c>
      <c r="F15735" t="s">
        <v>42</v>
      </c>
      <c r="G15735">
        <v>0</v>
      </c>
      <c r="H15735">
        <v>0</v>
      </c>
      <c r="I15735">
        <v>3</v>
      </c>
      <c r="J15735">
        <f t="shared" si="257"/>
        <v>0</v>
      </c>
      <c r="K15735">
        <v>3</v>
      </c>
      <c r="L15735" s="8">
        <f>COUNTIFS($D$2:$D15735,D15735)</f>
        <v>421</v>
      </c>
    </row>
    <row r="15736" spans="1:12" x14ac:dyDescent="0.2">
      <c r="A15736" s="1">
        <v>1213022</v>
      </c>
      <c r="B15736" s="2">
        <v>41153</v>
      </c>
      <c r="C15736" s="1">
        <v>63</v>
      </c>
      <c r="D15736" t="s">
        <v>777</v>
      </c>
      <c r="E15736">
        <v>24</v>
      </c>
      <c r="F15736" t="s">
        <v>319</v>
      </c>
      <c r="G15736">
        <v>1</v>
      </c>
      <c r="H15736">
        <v>2</v>
      </c>
      <c r="I15736">
        <v>2</v>
      </c>
      <c r="J15736">
        <f t="shared" si="257"/>
        <v>1</v>
      </c>
      <c r="K15736">
        <v>3</v>
      </c>
      <c r="L15736" s="8">
        <f>COUNTIFS($D$2:$D15736,D15736)</f>
        <v>269</v>
      </c>
    </row>
    <row r="15737" spans="1:12" x14ac:dyDescent="0.2">
      <c r="A15737" s="1">
        <v>1213022</v>
      </c>
      <c r="B15737" s="2">
        <v>41153</v>
      </c>
      <c r="C15737" s="1">
        <v>24</v>
      </c>
      <c r="D15737" t="s">
        <v>319</v>
      </c>
      <c r="E15737">
        <v>63</v>
      </c>
      <c r="F15737" t="s">
        <v>777</v>
      </c>
      <c r="G15737">
        <v>0</v>
      </c>
      <c r="H15737">
        <v>2</v>
      </c>
      <c r="I15737">
        <v>2</v>
      </c>
      <c r="J15737">
        <f t="shared" si="257"/>
        <v>1</v>
      </c>
      <c r="K15737">
        <v>3</v>
      </c>
      <c r="L15737" s="8">
        <f>COUNTIFS($D$2:$D15737,D15737)</f>
        <v>155</v>
      </c>
    </row>
    <row r="15738" spans="1:12" x14ac:dyDescent="0.2">
      <c r="A15738" s="1">
        <v>1213023</v>
      </c>
      <c r="B15738" s="2">
        <v>41153</v>
      </c>
      <c r="C15738" s="1">
        <v>28</v>
      </c>
      <c r="D15738" t="s">
        <v>320</v>
      </c>
      <c r="E15738">
        <v>16</v>
      </c>
      <c r="F15738" t="s">
        <v>37</v>
      </c>
      <c r="G15738">
        <v>1</v>
      </c>
      <c r="H15738">
        <v>2</v>
      </c>
      <c r="I15738">
        <v>0</v>
      </c>
      <c r="J15738">
        <f t="shared" si="257"/>
        <v>3</v>
      </c>
      <c r="K15738">
        <v>3</v>
      </c>
      <c r="L15738" s="8">
        <f>COUNTIFS($D$2:$D15738,D15738)</f>
        <v>231</v>
      </c>
    </row>
    <row r="15739" spans="1:12" x14ac:dyDescent="0.2">
      <c r="A15739" s="1">
        <v>1213023</v>
      </c>
      <c r="B15739" s="2">
        <v>41153</v>
      </c>
      <c r="C15739" s="1">
        <v>16</v>
      </c>
      <c r="D15739" t="s">
        <v>37</v>
      </c>
      <c r="E15739">
        <v>28</v>
      </c>
      <c r="F15739" t="s">
        <v>320</v>
      </c>
      <c r="G15739">
        <v>0</v>
      </c>
      <c r="H15739">
        <v>0</v>
      </c>
      <c r="I15739">
        <v>2</v>
      </c>
      <c r="J15739">
        <f t="shared" si="257"/>
        <v>0</v>
      </c>
      <c r="K15739">
        <v>3</v>
      </c>
      <c r="L15739" s="8">
        <f>COUNTIFS($D$2:$D15739,D15739)</f>
        <v>775</v>
      </c>
    </row>
    <row r="15740" spans="1:12" x14ac:dyDescent="0.2">
      <c r="A15740" s="1">
        <v>1213024</v>
      </c>
      <c r="B15740" s="2">
        <v>41153</v>
      </c>
      <c r="C15740" s="1">
        <v>26</v>
      </c>
      <c r="D15740" t="s">
        <v>17</v>
      </c>
      <c r="E15740">
        <v>30</v>
      </c>
      <c r="F15740" t="s">
        <v>561</v>
      </c>
      <c r="G15740">
        <v>1</v>
      </c>
      <c r="H15740">
        <v>1</v>
      </c>
      <c r="I15740">
        <v>1</v>
      </c>
      <c r="J15740">
        <f t="shared" si="257"/>
        <v>1</v>
      </c>
      <c r="K15740">
        <v>3</v>
      </c>
      <c r="L15740" s="8">
        <f>COUNTIFS($D$2:$D15740,D15740)</f>
        <v>775</v>
      </c>
    </row>
    <row r="15741" spans="1:12" x14ac:dyDescent="0.2">
      <c r="A15741" s="1">
        <v>1213024</v>
      </c>
      <c r="B15741" s="2">
        <v>41153</v>
      </c>
      <c r="C15741" s="1">
        <v>30</v>
      </c>
      <c r="D15741" t="s">
        <v>561</v>
      </c>
      <c r="E15741">
        <v>26</v>
      </c>
      <c r="F15741" t="s">
        <v>17</v>
      </c>
      <c r="G15741">
        <v>0</v>
      </c>
      <c r="H15741">
        <v>1</v>
      </c>
      <c r="I15741">
        <v>1</v>
      </c>
      <c r="J15741">
        <f t="shared" si="257"/>
        <v>1</v>
      </c>
      <c r="K15741">
        <v>3</v>
      </c>
      <c r="L15741" s="8">
        <f>COUNTIFS($D$2:$D15741,D15741)</f>
        <v>205</v>
      </c>
    </row>
    <row r="15742" spans="1:12" x14ac:dyDescent="0.2">
      <c r="A15742" s="1">
        <v>1213025</v>
      </c>
      <c r="B15742" s="2">
        <v>41153</v>
      </c>
      <c r="C15742" s="1">
        <v>25</v>
      </c>
      <c r="D15742" t="s">
        <v>325</v>
      </c>
      <c r="E15742">
        <v>31</v>
      </c>
      <c r="F15742" t="s">
        <v>447</v>
      </c>
      <c r="G15742">
        <v>1</v>
      </c>
      <c r="H15742">
        <v>2</v>
      </c>
      <c r="I15742">
        <v>2</v>
      </c>
      <c r="J15742">
        <f t="shared" si="257"/>
        <v>1</v>
      </c>
      <c r="K15742">
        <v>3</v>
      </c>
      <c r="L15742" s="8">
        <f>COUNTIFS($D$2:$D15742,D15742)</f>
        <v>41</v>
      </c>
    </row>
    <row r="15743" spans="1:12" x14ac:dyDescent="0.2">
      <c r="A15743" s="1">
        <v>1213025</v>
      </c>
      <c r="B15743" s="2">
        <v>41153</v>
      </c>
      <c r="C15743" s="1">
        <v>31</v>
      </c>
      <c r="D15743" t="s">
        <v>447</v>
      </c>
      <c r="E15743">
        <v>25</v>
      </c>
      <c r="F15743" t="s">
        <v>325</v>
      </c>
      <c r="G15743">
        <v>0</v>
      </c>
      <c r="H15743">
        <v>2</v>
      </c>
      <c r="I15743">
        <v>2</v>
      </c>
      <c r="J15743">
        <f t="shared" si="257"/>
        <v>1</v>
      </c>
      <c r="K15743">
        <v>2</v>
      </c>
      <c r="L15743" s="8">
        <f>COUNTIFS($D$2:$D15743,D15743)</f>
        <v>420</v>
      </c>
    </row>
    <row r="15744" spans="1:12" x14ac:dyDescent="0.2">
      <c r="A15744" s="1">
        <v>1213026</v>
      </c>
      <c r="B15744" s="2">
        <v>41153</v>
      </c>
      <c r="C15744" s="1">
        <v>20</v>
      </c>
      <c r="D15744" t="s">
        <v>45</v>
      </c>
      <c r="E15744">
        <v>58</v>
      </c>
      <c r="F15744" t="s">
        <v>663</v>
      </c>
      <c r="G15744">
        <v>1</v>
      </c>
      <c r="H15744">
        <v>3</v>
      </c>
      <c r="I15744">
        <v>1</v>
      </c>
      <c r="J15744">
        <f t="shared" si="257"/>
        <v>3</v>
      </c>
      <c r="K15744">
        <v>3</v>
      </c>
      <c r="L15744" s="8">
        <f>COUNTIFS($D$2:$D15744,D15744)</f>
        <v>585</v>
      </c>
    </row>
    <row r="15745" spans="1:12" x14ac:dyDescent="0.2">
      <c r="A15745" s="1">
        <v>1213026</v>
      </c>
      <c r="B15745" s="2">
        <v>41153</v>
      </c>
      <c r="C15745" s="1">
        <v>58</v>
      </c>
      <c r="D15745" t="s">
        <v>663</v>
      </c>
      <c r="E15745">
        <v>20</v>
      </c>
      <c r="F15745" t="s">
        <v>45</v>
      </c>
      <c r="G15745">
        <v>0</v>
      </c>
      <c r="H15745">
        <v>1</v>
      </c>
      <c r="I15745">
        <v>3</v>
      </c>
      <c r="J15745">
        <f t="shared" si="257"/>
        <v>0</v>
      </c>
      <c r="K15745">
        <v>3</v>
      </c>
      <c r="L15745" s="8">
        <f>COUNTIFS($D$2:$D15745,D15745)</f>
        <v>205</v>
      </c>
    </row>
    <row r="15746" spans="1:12" x14ac:dyDescent="0.2">
      <c r="A15746" s="1">
        <v>1213027</v>
      </c>
      <c r="B15746" s="2">
        <v>41154</v>
      </c>
      <c r="C15746" s="1">
        <v>19</v>
      </c>
      <c r="D15746" t="s">
        <v>40</v>
      </c>
      <c r="E15746">
        <v>10</v>
      </c>
      <c r="F15746" t="s">
        <v>47</v>
      </c>
      <c r="G15746">
        <v>1</v>
      </c>
      <c r="H15746">
        <v>0</v>
      </c>
      <c r="I15746">
        <v>2</v>
      </c>
      <c r="J15746">
        <f t="shared" ref="J15746:J15809" si="258">IF(H15746&gt;I15746,3,IF(I15746&gt;H15746,0,1))</f>
        <v>0</v>
      </c>
      <c r="K15746">
        <v>3</v>
      </c>
      <c r="L15746" s="8">
        <f>COUNTIFS($D$2:$D15746,D15746)</f>
        <v>775</v>
      </c>
    </row>
    <row r="15747" spans="1:12" x14ac:dyDescent="0.2">
      <c r="A15747" s="1">
        <v>1213027</v>
      </c>
      <c r="B15747" s="2">
        <v>41154</v>
      </c>
      <c r="C15747" s="1">
        <v>10</v>
      </c>
      <c r="D15747" t="s">
        <v>47</v>
      </c>
      <c r="E15747">
        <v>19</v>
      </c>
      <c r="F15747" t="s">
        <v>40</v>
      </c>
      <c r="G15747">
        <v>0</v>
      </c>
      <c r="H15747">
        <v>2</v>
      </c>
      <c r="I15747">
        <v>0</v>
      </c>
      <c r="J15747">
        <f t="shared" si="258"/>
        <v>3</v>
      </c>
      <c r="K15747">
        <v>3</v>
      </c>
      <c r="L15747" s="8">
        <f>COUNTIFS($D$2:$D15747,D15747)</f>
        <v>775</v>
      </c>
    </row>
    <row r="15748" spans="1:12" x14ac:dyDescent="0.2">
      <c r="A15748" s="1">
        <v>1213028</v>
      </c>
      <c r="B15748" s="2">
        <v>41154</v>
      </c>
      <c r="C15748" s="1">
        <v>23</v>
      </c>
      <c r="D15748" t="s">
        <v>50</v>
      </c>
      <c r="E15748">
        <v>21</v>
      </c>
      <c r="F15748" t="s">
        <v>10</v>
      </c>
      <c r="G15748">
        <v>1</v>
      </c>
      <c r="H15748">
        <v>2</v>
      </c>
      <c r="I15748">
        <v>3</v>
      </c>
      <c r="J15748">
        <f t="shared" si="258"/>
        <v>0</v>
      </c>
      <c r="K15748">
        <v>3</v>
      </c>
      <c r="L15748" s="8">
        <f>COUNTIFS($D$2:$D15748,D15748)</f>
        <v>509</v>
      </c>
    </row>
    <row r="15749" spans="1:12" x14ac:dyDescent="0.2">
      <c r="A15749" s="1">
        <v>1213028</v>
      </c>
      <c r="B15749" s="2">
        <v>41154</v>
      </c>
      <c r="C15749" s="1">
        <v>21</v>
      </c>
      <c r="D15749" t="s">
        <v>10</v>
      </c>
      <c r="E15749">
        <v>23</v>
      </c>
      <c r="F15749" t="s">
        <v>50</v>
      </c>
      <c r="G15749">
        <v>0</v>
      </c>
      <c r="H15749">
        <v>3</v>
      </c>
      <c r="I15749">
        <v>2</v>
      </c>
      <c r="J15749">
        <f t="shared" si="258"/>
        <v>3</v>
      </c>
      <c r="K15749">
        <v>3</v>
      </c>
      <c r="L15749" s="8">
        <f>COUNTIFS($D$2:$D15749,D15749)</f>
        <v>775</v>
      </c>
    </row>
    <row r="15750" spans="1:12" x14ac:dyDescent="0.2">
      <c r="A15750" s="1">
        <v>1213029</v>
      </c>
      <c r="B15750" s="2">
        <v>41154</v>
      </c>
      <c r="C15750" s="1">
        <v>22</v>
      </c>
      <c r="D15750" t="s">
        <v>15</v>
      </c>
      <c r="E15750">
        <v>32</v>
      </c>
      <c r="F15750" t="s">
        <v>559</v>
      </c>
      <c r="G15750">
        <v>1</v>
      </c>
      <c r="H15750">
        <v>1</v>
      </c>
      <c r="I15750">
        <v>1</v>
      </c>
      <c r="J15750">
        <f t="shared" si="258"/>
        <v>1</v>
      </c>
      <c r="K15750">
        <v>3</v>
      </c>
      <c r="L15750" s="8">
        <f>COUNTIFS($D$2:$D15750,D15750)</f>
        <v>695</v>
      </c>
    </row>
    <row r="15751" spans="1:12" x14ac:dyDescent="0.2">
      <c r="A15751" s="1">
        <v>1213029</v>
      </c>
      <c r="B15751" s="2">
        <v>41154</v>
      </c>
      <c r="C15751" s="1">
        <v>32</v>
      </c>
      <c r="D15751" t="s">
        <v>559</v>
      </c>
      <c r="E15751">
        <v>22</v>
      </c>
      <c r="F15751" t="s">
        <v>15</v>
      </c>
      <c r="G15751">
        <v>0</v>
      </c>
      <c r="H15751">
        <v>1</v>
      </c>
      <c r="I15751">
        <v>1</v>
      </c>
      <c r="J15751">
        <f t="shared" si="258"/>
        <v>1</v>
      </c>
      <c r="K15751">
        <v>3</v>
      </c>
      <c r="L15751" s="8">
        <f>COUNTIFS($D$2:$D15751,D15751)</f>
        <v>775</v>
      </c>
    </row>
    <row r="15752" spans="1:12" x14ac:dyDescent="0.2">
      <c r="A15752" s="1">
        <v>1213030</v>
      </c>
      <c r="B15752" s="2">
        <v>41165</v>
      </c>
      <c r="C15752" s="1">
        <v>30</v>
      </c>
      <c r="D15752" t="s">
        <v>561</v>
      </c>
      <c r="E15752">
        <v>29</v>
      </c>
      <c r="F15752" t="s">
        <v>42</v>
      </c>
      <c r="G15752">
        <v>1</v>
      </c>
      <c r="H15752">
        <v>0</v>
      </c>
      <c r="I15752">
        <v>0</v>
      </c>
      <c r="J15752">
        <f t="shared" si="258"/>
        <v>1</v>
      </c>
      <c r="K15752">
        <v>4</v>
      </c>
      <c r="L15752" s="8">
        <f>COUNTIFS($D$2:$D15752,D15752)</f>
        <v>206</v>
      </c>
    </row>
    <row r="15753" spans="1:12" x14ac:dyDescent="0.2">
      <c r="A15753" s="1">
        <v>1213030</v>
      </c>
      <c r="B15753" s="2">
        <v>41165</v>
      </c>
      <c r="C15753" s="1">
        <v>29</v>
      </c>
      <c r="D15753" t="s">
        <v>42</v>
      </c>
      <c r="E15753">
        <v>30</v>
      </c>
      <c r="F15753" t="s">
        <v>561</v>
      </c>
      <c r="G15753">
        <v>0</v>
      </c>
      <c r="H15753">
        <v>0</v>
      </c>
      <c r="I15753">
        <v>0</v>
      </c>
      <c r="J15753">
        <f t="shared" si="258"/>
        <v>1</v>
      </c>
      <c r="K15753">
        <v>4</v>
      </c>
      <c r="L15753" s="8">
        <f>COUNTIFS($D$2:$D15753,D15753)</f>
        <v>620</v>
      </c>
    </row>
    <row r="15754" spans="1:12" x14ac:dyDescent="0.2">
      <c r="A15754" s="1">
        <v>1213031</v>
      </c>
      <c r="B15754" s="2">
        <v>41165</v>
      </c>
      <c r="C15754" s="1">
        <v>24</v>
      </c>
      <c r="D15754" t="s">
        <v>319</v>
      </c>
      <c r="E15754">
        <v>20</v>
      </c>
      <c r="F15754" t="s">
        <v>45</v>
      </c>
      <c r="G15754">
        <v>1</v>
      </c>
      <c r="H15754">
        <v>1</v>
      </c>
      <c r="I15754">
        <v>1</v>
      </c>
      <c r="J15754">
        <f t="shared" si="258"/>
        <v>1</v>
      </c>
      <c r="K15754">
        <v>4</v>
      </c>
      <c r="L15754" s="8">
        <f>COUNTIFS($D$2:$D15754,D15754)</f>
        <v>156</v>
      </c>
    </row>
    <row r="15755" spans="1:12" x14ac:dyDescent="0.2">
      <c r="A15755" s="1">
        <v>1213031</v>
      </c>
      <c r="B15755" s="2">
        <v>41165</v>
      </c>
      <c r="C15755" s="1">
        <v>20</v>
      </c>
      <c r="D15755" t="s">
        <v>45</v>
      </c>
      <c r="E15755">
        <v>24</v>
      </c>
      <c r="F15755" t="s">
        <v>319</v>
      </c>
      <c r="G15755">
        <v>0</v>
      </c>
      <c r="H15755">
        <v>1</v>
      </c>
      <c r="I15755">
        <v>1</v>
      </c>
      <c r="J15755">
        <f t="shared" si="258"/>
        <v>1</v>
      </c>
      <c r="K15755">
        <v>4</v>
      </c>
      <c r="L15755" s="8">
        <f>COUNTIFS($D$2:$D15755,D15755)</f>
        <v>586</v>
      </c>
    </row>
    <row r="15756" spans="1:12" x14ac:dyDescent="0.2">
      <c r="A15756" s="1">
        <v>1213032</v>
      </c>
      <c r="B15756" s="2">
        <v>41165</v>
      </c>
      <c r="C15756" s="1">
        <v>58</v>
      </c>
      <c r="D15756" t="s">
        <v>663</v>
      </c>
      <c r="E15756">
        <v>14</v>
      </c>
      <c r="F15756" t="s">
        <v>27</v>
      </c>
      <c r="G15756">
        <v>1</v>
      </c>
      <c r="H15756">
        <v>0</v>
      </c>
      <c r="I15756">
        <v>0</v>
      </c>
      <c r="J15756">
        <f t="shared" si="258"/>
        <v>1</v>
      </c>
      <c r="K15756">
        <v>4</v>
      </c>
      <c r="L15756" s="8">
        <f>COUNTIFS($D$2:$D15756,D15756)</f>
        <v>206</v>
      </c>
    </row>
    <row r="15757" spans="1:12" x14ac:dyDescent="0.2">
      <c r="A15757" s="1">
        <v>1213032</v>
      </c>
      <c r="B15757" s="2">
        <v>41165</v>
      </c>
      <c r="C15757" s="1">
        <v>14</v>
      </c>
      <c r="D15757" t="s">
        <v>27</v>
      </c>
      <c r="E15757">
        <v>58</v>
      </c>
      <c r="F15757" t="s">
        <v>663</v>
      </c>
      <c r="G15757">
        <v>0</v>
      </c>
      <c r="H15757">
        <v>0</v>
      </c>
      <c r="I15757">
        <v>0</v>
      </c>
      <c r="J15757">
        <f t="shared" si="258"/>
        <v>1</v>
      </c>
      <c r="K15757">
        <v>4</v>
      </c>
      <c r="L15757" s="8">
        <f>COUNTIFS($D$2:$D15757,D15757)</f>
        <v>776</v>
      </c>
    </row>
    <row r="15758" spans="1:12" x14ac:dyDescent="0.2">
      <c r="A15758" s="1">
        <v>1213033</v>
      </c>
      <c r="B15758" s="2">
        <v>41165</v>
      </c>
      <c r="C15758" s="1">
        <v>21</v>
      </c>
      <c r="D15758" t="s">
        <v>10</v>
      </c>
      <c r="E15758">
        <v>63</v>
      </c>
      <c r="F15758" t="s">
        <v>777</v>
      </c>
      <c r="G15758">
        <v>1</v>
      </c>
      <c r="H15758">
        <v>4</v>
      </c>
      <c r="I15758">
        <v>0</v>
      </c>
      <c r="J15758">
        <f t="shared" si="258"/>
        <v>3</v>
      </c>
      <c r="K15758">
        <v>4</v>
      </c>
      <c r="L15758" s="8">
        <f>COUNTIFS($D$2:$D15758,D15758)</f>
        <v>776</v>
      </c>
    </row>
    <row r="15759" spans="1:12" x14ac:dyDescent="0.2">
      <c r="A15759" s="1">
        <v>1213033</v>
      </c>
      <c r="B15759" s="2">
        <v>41165</v>
      </c>
      <c r="C15759" s="1">
        <v>63</v>
      </c>
      <c r="D15759" t="s">
        <v>777</v>
      </c>
      <c r="E15759">
        <v>21</v>
      </c>
      <c r="F15759" t="s">
        <v>10</v>
      </c>
      <c r="G15759">
        <v>0</v>
      </c>
      <c r="H15759">
        <v>0</v>
      </c>
      <c r="I15759">
        <v>4</v>
      </c>
      <c r="J15759">
        <f t="shared" si="258"/>
        <v>0</v>
      </c>
      <c r="K15759">
        <v>4</v>
      </c>
      <c r="L15759" s="8">
        <f>COUNTIFS($D$2:$D15759,D15759)</f>
        <v>270</v>
      </c>
    </row>
    <row r="15760" spans="1:12" x14ac:dyDescent="0.2">
      <c r="A15760" s="1">
        <v>1213034</v>
      </c>
      <c r="B15760" s="2">
        <v>41165</v>
      </c>
      <c r="C15760" s="1">
        <v>36</v>
      </c>
      <c r="D15760" t="s">
        <v>25</v>
      </c>
      <c r="E15760">
        <v>28</v>
      </c>
      <c r="F15760" t="s">
        <v>320</v>
      </c>
      <c r="G15760">
        <v>1</v>
      </c>
      <c r="H15760">
        <v>3</v>
      </c>
      <c r="I15760">
        <v>0</v>
      </c>
      <c r="J15760">
        <f t="shared" si="258"/>
        <v>3</v>
      </c>
      <c r="K15760">
        <v>4</v>
      </c>
      <c r="L15760" s="8">
        <f>COUNTIFS($D$2:$D15760,D15760)</f>
        <v>422</v>
      </c>
    </row>
    <row r="15761" spans="1:12" x14ac:dyDescent="0.2">
      <c r="A15761" s="1">
        <v>1213034</v>
      </c>
      <c r="B15761" s="2">
        <v>41165</v>
      </c>
      <c r="C15761" s="1">
        <v>28</v>
      </c>
      <c r="D15761" t="s">
        <v>320</v>
      </c>
      <c r="E15761">
        <v>36</v>
      </c>
      <c r="F15761" t="s">
        <v>25</v>
      </c>
      <c r="G15761">
        <v>0</v>
      </c>
      <c r="H15761">
        <v>0</v>
      </c>
      <c r="I15761">
        <v>3</v>
      </c>
      <c r="J15761">
        <f t="shared" si="258"/>
        <v>0</v>
      </c>
      <c r="K15761">
        <v>4</v>
      </c>
      <c r="L15761" s="8">
        <f>COUNTIFS($D$2:$D15761,D15761)</f>
        <v>232</v>
      </c>
    </row>
    <row r="15762" spans="1:12" x14ac:dyDescent="0.2">
      <c r="A15762" s="1">
        <v>1213035</v>
      </c>
      <c r="B15762" s="2">
        <v>41165</v>
      </c>
      <c r="C15762" s="1">
        <v>32</v>
      </c>
      <c r="D15762" t="s">
        <v>559</v>
      </c>
      <c r="E15762">
        <v>25</v>
      </c>
      <c r="F15762" t="s">
        <v>325</v>
      </c>
      <c r="G15762">
        <v>1</v>
      </c>
      <c r="H15762">
        <v>2</v>
      </c>
      <c r="I15762">
        <v>0</v>
      </c>
      <c r="J15762">
        <f t="shared" si="258"/>
        <v>3</v>
      </c>
      <c r="K15762">
        <v>4</v>
      </c>
      <c r="L15762" s="8">
        <f>COUNTIFS($D$2:$D15762,D15762)</f>
        <v>776</v>
      </c>
    </row>
    <row r="15763" spans="1:12" x14ac:dyDescent="0.2">
      <c r="A15763" s="1">
        <v>1213035</v>
      </c>
      <c r="B15763" s="2">
        <v>41165</v>
      </c>
      <c r="C15763" s="1">
        <v>25</v>
      </c>
      <c r="D15763" t="s">
        <v>325</v>
      </c>
      <c r="E15763">
        <v>32</v>
      </c>
      <c r="F15763" t="s">
        <v>559</v>
      </c>
      <c r="G15763">
        <v>0</v>
      </c>
      <c r="H15763">
        <v>0</v>
      </c>
      <c r="I15763">
        <v>2</v>
      </c>
      <c r="J15763">
        <f t="shared" si="258"/>
        <v>0</v>
      </c>
      <c r="K15763">
        <v>4</v>
      </c>
      <c r="L15763" s="8">
        <f>COUNTIFS($D$2:$D15763,D15763)</f>
        <v>42</v>
      </c>
    </row>
    <row r="15764" spans="1:12" x14ac:dyDescent="0.2">
      <c r="A15764" s="1">
        <v>1213036</v>
      </c>
      <c r="B15764" s="2">
        <v>41165</v>
      </c>
      <c r="C15764" s="1">
        <v>10</v>
      </c>
      <c r="D15764" t="s">
        <v>47</v>
      </c>
      <c r="E15764">
        <v>23</v>
      </c>
      <c r="F15764" t="s">
        <v>50</v>
      </c>
      <c r="G15764">
        <v>1</v>
      </c>
      <c r="H15764">
        <v>6</v>
      </c>
      <c r="I15764">
        <v>1</v>
      </c>
      <c r="J15764">
        <f t="shared" si="258"/>
        <v>3</v>
      </c>
      <c r="K15764">
        <v>4</v>
      </c>
      <c r="L15764" s="8">
        <f>COUNTIFS($D$2:$D15764,D15764)</f>
        <v>776</v>
      </c>
    </row>
    <row r="15765" spans="1:12" x14ac:dyDescent="0.2">
      <c r="A15765" s="1">
        <v>1213036</v>
      </c>
      <c r="B15765" s="2">
        <v>41165</v>
      </c>
      <c r="C15765" s="1">
        <v>23</v>
      </c>
      <c r="D15765" t="s">
        <v>50</v>
      </c>
      <c r="E15765">
        <v>10</v>
      </c>
      <c r="F15765" t="s">
        <v>47</v>
      </c>
      <c r="G15765">
        <v>0</v>
      </c>
      <c r="H15765">
        <v>1</v>
      </c>
      <c r="I15765">
        <v>6</v>
      </c>
      <c r="J15765">
        <f t="shared" si="258"/>
        <v>0</v>
      </c>
      <c r="K15765">
        <v>4</v>
      </c>
      <c r="L15765" s="8">
        <f>COUNTIFS($D$2:$D15765,D15765)</f>
        <v>510</v>
      </c>
    </row>
    <row r="15766" spans="1:12" x14ac:dyDescent="0.2">
      <c r="A15766" s="1">
        <v>1213037</v>
      </c>
      <c r="B15766" s="2">
        <v>41165</v>
      </c>
      <c r="C15766" s="1">
        <v>31</v>
      </c>
      <c r="D15766" t="s">
        <v>447</v>
      </c>
      <c r="E15766">
        <v>19</v>
      </c>
      <c r="F15766" t="s">
        <v>40</v>
      </c>
      <c r="G15766">
        <v>1</v>
      </c>
      <c r="H15766">
        <v>1</v>
      </c>
      <c r="I15766">
        <v>1</v>
      </c>
      <c r="J15766">
        <f t="shared" si="258"/>
        <v>1</v>
      </c>
      <c r="K15766">
        <v>3</v>
      </c>
      <c r="L15766" s="8">
        <f>COUNTIFS($D$2:$D15766,D15766)</f>
        <v>421</v>
      </c>
    </row>
    <row r="15767" spans="1:12" x14ac:dyDescent="0.2">
      <c r="A15767" s="1">
        <v>1213037</v>
      </c>
      <c r="B15767" s="2">
        <v>41165</v>
      </c>
      <c r="C15767" s="1">
        <v>19</v>
      </c>
      <c r="D15767" t="s">
        <v>40</v>
      </c>
      <c r="E15767">
        <v>31</v>
      </c>
      <c r="F15767" t="s">
        <v>447</v>
      </c>
      <c r="G15767">
        <v>0</v>
      </c>
      <c r="H15767">
        <v>1</v>
      </c>
      <c r="I15767">
        <v>1</v>
      </c>
      <c r="J15767">
        <f t="shared" si="258"/>
        <v>1</v>
      </c>
      <c r="K15767">
        <v>4</v>
      </c>
      <c r="L15767" s="8">
        <f>COUNTIFS($D$2:$D15767,D15767)</f>
        <v>776</v>
      </c>
    </row>
    <row r="15768" spans="1:12" x14ac:dyDescent="0.2">
      <c r="A15768" s="1">
        <v>1213038</v>
      </c>
      <c r="B15768" s="2">
        <v>41168</v>
      </c>
      <c r="C15768" s="1">
        <v>62</v>
      </c>
      <c r="D15768" t="s">
        <v>776</v>
      </c>
      <c r="E15768">
        <v>26</v>
      </c>
      <c r="F15768" t="s">
        <v>17</v>
      </c>
      <c r="G15768">
        <v>1</v>
      </c>
      <c r="H15768">
        <v>1</v>
      </c>
      <c r="I15768">
        <v>3</v>
      </c>
      <c r="J15768">
        <f t="shared" si="258"/>
        <v>0</v>
      </c>
      <c r="K15768">
        <v>3</v>
      </c>
      <c r="L15768" s="8">
        <f>COUNTIFS($D$2:$D15768,D15768)</f>
        <v>79</v>
      </c>
    </row>
    <row r="15769" spans="1:12" x14ac:dyDescent="0.2">
      <c r="A15769" s="1">
        <v>1213038</v>
      </c>
      <c r="B15769" s="2">
        <v>41168</v>
      </c>
      <c r="C15769" s="1">
        <v>26</v>
      </c>
      <c r="D15769" t="s">
        <v>17</v>
      </c>
      <c r="E15769">
        <v>62</v>
      </c>
      <c r="F15769" t="s">
        <v>776</v>
      </c>
      <c r="G15769">
        <v>0</v>
      </c>
      <c r="H15769">
        <v>3</v>
      </c>
      <c r="I15769">
        <v>1</v>
      </c>
      <c r="J15769">
        <f t="shared" si="258"/>
        <v>3</v>
      </c>
      <c r="K15769">
        <v>4</v>
      </c>
      <c r="L15769" s="8">
        <f>COUNTIFS($D$2:$D15769,D15769)</f>
        <v>776</v>
      </c>
    </row>
    <row r="15770" spans="1:12" x14ac:dyDescent="0.2">
      <c r="A15770" s="1">
        <v>1213039</v>
      </c>
      <c r="B15770" s="2">
        <v>41169</v>
      </c>
      <c r="C15770" s="1">
        <v>16</v>
      </c>
      <c r="D15770" t="s">
        <v>37</v>
      </c>
      <c r="E15770">
        <v>22</v>
      </c>
      <c r="F15770" t="s">
        <v>15</v>
      </c>
      <c r="G15770">
        <v>1</v>
      </c>
      <c r="H15770">
        <v>2</v>
      </c>
      <c r="I15770">
        <v>2</v>
      </c>
      <c r="J15770">
        <f t="shared" si="258"/>
        <v>1</v>
      </c>
      <c r="K15770">
        <v>4</v>
      </c>
      <c r="L15770" s="8">
        <f>COUNTIFS($D$2:$D15770,D15770)</f>
        <v>776</v>
      </c>
    </row>
    <row r="15771" spans="1:12" x14ac:dyDescent="0.2">
      <c r="A15771" s="1">
        <v>1213039</v>
      </c>
      <c r="B15771" s="2">
        <v>41169</v>
      </c>
      <c r="C15771" s="1">
        <v>22</v>
      </c>
      <c r="D15771" t="s">
        <v>15</v>
      </c>
      <c r="E15771">
        <v>16</v>
      </c>
      <c r="F15771" t="s">
        <v>37</v>
      </c>
      <c r="G15771">
        <v>0</v>
      </c>
      <c r="H15771">
        <v>2</v>
      </c>
      <c r="I15771">
        <v>2</v>
      </c>
      <c r="J15771">
        <f t="shared" si="258"/>
        <v>1</v>
      </c>
      <c r="K15771">
        <v>4</v>
      </c>
      <c r="L15771" s="8">
        <f>COUNTIFS($D$2:$D15771,D15771)</f>
        <v>696</v>
      </c>
    </row>
    <row r="15772" spans="1:12" x14ac:dyDescent="0.2">
      <c r="A15772" s="1">
        <v>1213040</v>
      </c>
      <c r="B15772" s="2">
        <v>41174</v>
      </c>
      <c r="C15772" s="1">
        <v>25</v>
      </c>
      <c r="D15772" t="s">
        <v>325</v>
      </c>
      <c r="E15772">
        <v>16</v>
      </c>
      <c r="F15772" t="s">
        <v>37</v>
      </c>
      <c r="G15772">
        <v>1</v>
      </c>
      <c r="H15772">
        <v>0</v>
      </c>
      <c r="I15772">
        <v>3</v>
      </c>
      <c r="J15772">
        <f t="shared" si="258"/>
        <v>0</v>
      </c>
      <c r="K15772">
        <v>5</v>
      </c>
      <c r="L15772" s="8">
        <f>COUNTIFS($D$2:$D15772,D15772)</f>
        <v>43</v>
      </c>
    </row>
    <row r="15773" spans="1:12" x14ac:dyDescent="0.2">
      <c r="A15773" s="1">
        <v>1213040</v>
      </c>
      <c r="B15773" s="2">
        <v>41174</v>
      </c>
      <c r="C15773" s="1">
        <v>16</v>
      </c>
      <c r="D15773" t="s">
        <v>37</v>
      </c>
      <c r="E15773">
        <v>25</v>
      </c>
      <c r="F15773" t="s">
        <v>325</v>
      </c>
      <c r="G15773">
        <v>0</v>
      </c>
      <c r="H15773">
        <v>3</v>
      </c>
      <c r="I15773">
        <v>0</v>
      </c>
      <c r="J15773">
        <f t="shared" si="258"/>
        <v>3</v>
      </c>
      <c r="K15773">
        <v>5</v>
      </c>
      <c r="L15773" s="8">
        <f>COUNTIFS($D$2:$D15773,D15773)</f>
        <v>777</v>
      </c>
    </row>
    <row r="15774" spans="1:12" x14ac:dyDescent="0.2">
      <c r="A15774" s="1">
        <v>1213041</v>
      </c>
      <c r="B15774" s="2">
        <v>41174</v>
      </c>
      <c r="C15774" s="1">
        <v>63</v>
      </c>
      <c r="D15774" t="s">
        <v>777</v>
      </c>
      <c r="E15774">
        <v>36</v>
      </c>
      <c r="F15774" t="s">
        <v>25</v>
      </c>
      <c r="G15774">
        <v>1</v>
      </c>
      <c r="H15774">
        <v>1</v>
      </c>
      <c r="I15774">
        <v>2</v>
      </c>
      <c r="J15774">
        <f t="shared" si="258"/>
        <v>0</v>
      </c>
      <c r="K15774">
        <v>5</v>
      </c>
      <c r="L15774" s="8">
        <f>COUNTIFS($D$2:$D15774,D15774)</f>
        <v>271</v>
      </c>
    </row>
    <row r="15775" spans="1:12" x14ac:dyDescent="0.2">
      <c r="A15775" s="1">
        <v>1213041</v>
      </c>
      <c r="B15775" s="2">
        <v>41174</v>
      </c>
      <c r="C15775" s="1">
        <v>36</v>
      </c>
      <c r="D15775" t="s">
        <v>25</v>
      </c>
      <c r="E15775">
        <v>63</v>
      </c>
      <c r="F15775" t="s">
        <v>777</v>
      </c>
      <c r="G15775">
        <v>0</v>
      </c>
      <c r="H15775">
        <v>2</v>
      </c>
      <c r="I15775">
        <v>1</v>
      </c>
      <c r="J15775">
        <f t="shared" si="258"/>
        <v>3</v>
      </c>
      <c r="K15775">
        <v>5</v>
      </c>
      <c r="L15775" s="8">
        <f>COUNTIFS($D$2:$D15775,D15775)</f>
        <v>423</v>
      </c>
    </row>
    <row r="15776" spans="1:12" x14ac:dyDescent="0.2">
      <c r="A15776" s="1">
        <v>1213042</v>
      </c>
      <c r="B15776" s="2">
        <v>41174</v>
      </c>
      <c r="C15776" s="1">
        <v>29</v>
      </c>
      <c r="D15776" t="s">
        <v>42</v>
      </c>
      <c r="E15776">
        <v>31</v>
      </c>
      <c r="F15776" t="s">
        <v>447</v>
      </c>
      <c r="G15776">
        <v>1</v>
      </c>
      <c r="H15776">
        <v>1</v>
      </c>
      <c r="I15776">
        <v>1</v>
      </c>
      <c r="J15776">
        <f t="shared" si="258"/>
        <v>1</v>
      </c>
      <c r="K15776">
        <v>5</v>
      </c>
      <c r="L15776" s="8">
        <f>COUNTIFS($D$2:$D15776,D15776)</f>
        <v>621</v>
      </c>
    </row>
    <row r="15777" spans="1:12" x14ac:dyDescent="0.2">
      <c r="A15777" s="1">
        <v>1213042</v>
      </c>
      <c r="B15777" s="2">
        <v>41174</v>
      </c>
      <c r="C15777" s="1">
        <v>31</v>
      </c>
      <c r="D15777" t="s">
        <v>447</v>
      </c>
      <c r="E15777">
        <v>29</v>
      </c>
      <c r="F15777" t="s">
        <v>42</v>
      </c>
      <c r="G15777">
        <v>0</v>
      </c>
      <c r="H15777">
        <v>1</v>
      </c>
      <c r="I15777">
        <v>1</v>
      </c>
      <c r="J15777">
        <f t="shared" si="258"/>
        <v>1</v>
      </c>
      <c r="K15777">
        <v>4</v>
      </c>
      <c r="L15777" s="8">
        <f>COUNTIFS($D$2:$D15777,D15777)</f>
        <v>422</v>
      </c>
    </row>
    <row r="15778" spans="1:12" x14ac:dyDescent="0.2">
      <c r="A15778" s="1">
        <v>1213043</v>
      </c>
      <c r="B15778" s="2">
        <v>41174</v>
      </c>
      <c r="C15778" s="1">
        <v>28</v>
      </c>
      <c r="D15778" t="s">
        <v>320</v>
      </c>
      <c r="E15778">
        <v>62</v>
      </c>
      <c r="F15778" t="s">
        <v>776</v>
      </c>
      <c r="G15778">
        <v>1</v>
      </c>
      <c r="H15778">
        <v>1</v>
      </c>
      <c r="I15778">
        <v>0</v>
      </c>
      <c r="J15778">
        <f t="shared" si="258"/>
        <v>3</v>
      </c>
      <c r="K15778">
        <v>5</v>
      </c>
      <c r="L15778" s="8">
        <f>COUNTIFS($D$2:$D15778,D15778)</f>
        <v>233</v>
      </c>
    </row>
    <row r="15779" spans="1:12" x14ac:dyDescent="0.2">
      <c r="A15779" s="1">
        <v>1213043</v>
      </c>
      <c r="B15779" s="2">
        <v>41174</v>
      </c>
      <c r="C15779" s="1">
        <v>62</v>
      </c>
      <c r="D15779" t="s">
        <v>776</v>
      </c>
      <c r="E15779">
        <v>28</v>
      </c>
      <c r="F15779" t="s">
        <v>320</v>
      </c>
      <c r="G15779">
        <v>0</v>
      </c>
      <c r="H15779">
        <v>0</v>
      </c>
      <c r="I15779">
        <v>1</v>
      </c>
      <c r="J15779">
        <f t="shared" si="258"/>
        <v>0</v>
      </c>
      <c r="K15779">
        <v>4</v>
      </c>
      <c r="L15779" s="8">
        <f>COUNTIFS($D$2:$D15779,D15779)</f>
        <v>80</v>
      </c>
    </row>
    <row r="15780" spans="1:12" x14ac:dyDescent="0.2">
      <c r="A15780" s="1">
        <v>1213044</v>
      </c>
      <c r="B15780" s="2">
        <v>41174</v>
      </c>
      <c r="C15780" s="1">
        <v>23</v>
      </c>
      <c r="D15780" t="s">
        <v>50</v>
      </c>
      <c r="E15780">
        <v>32</v>
      </c>
      <c r="F15780" t="s">
        <v>559</v>
      </c>
      <c r="G15780">
        <v>1</v>
      </c>
      <c r="H15780">
        <v>4</v>
      </c>
      <c r="I15780">
        <v>1</v>
      </c>
      <c r="J15780">
        <f t="shared" si="258"/>
        <v>3</v>
      </c>
      <c r="K15780">
        <v>5</v>
      </c>
      <c r="L15780" s="8">
        <f>COUNTIFS($D$2:$D15780,D15780)</f>
        <v>511</v>
      </c>
    </row>
    <row r="15781" spans="1:12" x14ac:dyDescent="0.2">
      <c r="A15781" s="1">
        <v>1213044</v>
      </c>
      <c r="B15781" s="2">
        <v>41174</v>
      </c>
      <c r="C15781" s="1">
        <v>32</v>
      </c>
      <c r="D15781" t="s">
        <v>559</v>
      </c>
      <c r="E15781">
        <v>23</v>
      </c>
      <c r="F15781" t="s">
        <v>50</v>
      </c>
      <c r="G15781">
        <v>0</v>
      </c>
      <c r="H15781">
        <v>1</v>
      </c>
      <c r="I15781">
        <v>4</v>
      </c>
      <c r="J15781">
        <f t="shared" si="258"/>
        <v>0</v>
      </c>
      <c r="K15781">
        <v>5</v>
      </c>
      <c r="L15781" s="8">
        <f>COUNTIFS($D$2:$D15781,D15781)</f>
        <v>777</v>
      </c>
    </row>
    <row r="15782" spans="1:12" x14ac:dyDescent="0.2">
      <c r="A15782" s="1">
        <v>1213045</v>
      </c>
      <c r="B15782" s="2">
        <v>41174</v>
      </c>
      <c r="C15782" s="1">
        <v>14</v>
      </c>
      <c r="D15782" t="s">
        <v>27</v>
      </c>
      <c r="E15782">
        <v>24</v>
      </c>
      <c r="F15782" t="s">
        <v>319</v>
      </c>
      <c r="G15782">
        <v>1</v>
      </c>
      <c r="H15782">
        <v>1</v>
      </c>
      <c r="I15782">
        <v>0</v>
      </c>
      <c r="J15782">
        <f t="shared" si="258"/>
        <v>3</v>
      </c>
      <c r="K15782">
        <v>5</v>
      </c>
      <c r="L15782" s="8">
        <f>COUNTIFS($D$2:$D15782,D15782)</f>
        <v>777</v>
      </c>
    </row>
    <row r="15783" spans="1:12" x14ac:dyDescent="0.2">
      <c r="A15783" s="1">
        <v>1213045</v>
      </c>
      <c r="B15783" s="2">
        <v>41174</v>
      </c>
      <c r="C15783" s="1">
        <v>24</v>
      </c>
      <c r="D15783" t="s">
        <v>319</v>
      </c>
      <c r="E15783">
        <v>14</v>
      </c>
      <c r="F15783" t="s">
        <v>27</v>
      </c>
      <c r="G15783">
        <v>0</v>
      </c>
      <c r="H15783">
        <v>0</v>
      </c>
      <c r="I15783">
        <v>1</v>
      </c>
      <c r="J15783">
        <f t="shared" si="258"/>
        <v>0</v>
      </c>
      <c r="K15783">
        <v>5</v>
      </c>
      <c r="L15783" s="8">
        <f>COUNTIFS($D$2:$D15783,D15783)</f>
        <v>157</v>
      </c>
    </row>
    <row r="15784" spans="1:12" x14ac:dyDescent="0.2">
      <c r="A15784" s="1">
        <v>1213046</v>
      </c>
      <c r="B15784" s="2">
        <v>41175</v>
      </c>
      <c r="C15784" s="1">
        <v>19</v>
      </c>
      <c r="D15784" t="s">
        <v>40</v>
      </c>
      <c r="E15784">
        <v>21</v>
      </c>
      <c r="F15784" t="s">
        <v>10</v>
      </c>
      <c r="G15784">
        <v>1</v>
      </c>
      <c r="H15784">
        <v>1</v>
      </c>
      <c r="I15784">
        <v>2</v>
      </c>
      <c r="J15784">
        <f t="shared" si="258"/>
        <v>0</v>
      </c>
      <c r="K15784">
        <v>5</v>
      </c>
      <c r="L15784" s="8">
        <f>COUNTIFS($D$2:$D15784,D15784)</f>
        <v>777</v>
      </c>
    </row>
    <row r="15785" spans="1:12" x14ac:dyDescent="0.2">
      <c r="A15785" s="1">
        <v>1213046</v>
      </c>
      <c r="B15785" s="2">
        <v>41175</v>
      </c>
      <c r="C15785" s="1">
        <v>21</v>
      </c>
      <c r="D15785" t="s">
        <v>10</v>
      </c>
      <c r="E15785">
        <v>19</v>
      </c>
      <c r="F15785" t="s">
        <v>40</v>
      </c>
      <c r="G15785">
        <v>0</v>
      </c>
      <c r="H15785">
        <v>2</v>
      </c>
      <c r="I15785">
        <v>1</v>
      </c>
      <c r="J15785">
        <f t="shared" si="258"/>
        <v>3</v>
      </c>
      <c r="K15785">
        <v>5</v>
      </c>
      <c r="L15785" s="8">
        <f>COUNTIFS($D$2:$D15785,D15785)</f>
        <v>777</v>
      </c>
    </row>
    <row r="15786" spans="1:12" x14ac:dyDescent="0.2">
      <c r="A15786" s="1">
        <v>1213047</v>
      </c>
      <c r="B15786" s="2">
        <v>41175</v>
      </c>
      <c r="C15786" s="1">
        <v>22</v>
      </c>
      <c r="D15786" t="s">
        <v>15</v>
      </c>
      <c r="E15786">
        <v>30</v>
      </c>
      <c r="F15786" t="s">
        <v>561</v>
      </c>
      <c r="G15786">
        <v>1</v>
      </c>
      <c r="H15786">
        <v>1</v>
      </c>
      <c r="I15786">
        <v>0</v>
      </c>
      <c r="J15786">
        <f t="shared" si="258"/>
        <v>3</v>
      </c>
      <c r="K15786">
        <v>5</v>
      </c>
      <c r="L15786" s="8">
        <f>COUNTIFS($D$2:$D15786,D15786)</f>
        <v>697</v>
      </c>
    </row>
    <row r="15787" spans="1:12" x14ac:dyDescent="0.2">
      <c r="A15787" s="1">
        <v>1213047</v>
      </c>
      <c r="B15787" s="2">
        <v>41175</v>
      </c>
      <c r="C15787" s="1">
        <v>30</v>
      </c>
      <c r="D15787" t="s">
        <v>561</v>
      </c>
      <c r="E15787">
        <v>22</v>
      </c>
      <c r="F15787" t="s">
        <v>15</v>
      </c>
      <c r="G15787">
        <v>0</v>
      </c>
      <c r="H15787">
        <v>0</v>
      </c>
      <c r="I15787">
        <v>1</v>
      </c>
      <c r="J15787">
        <f t="shared" si="258"/>
        <v>0</v>
      </c>
      <c r="K15787">
        <v>5</v>
      </c>
      <c r="L15787" s="8">
        <f>COUNTIFS($D$2:$D15787,D15787)</f>
        <v>207</v>
      </c>
    </row>
    <row r="15788" spans="1:12" x14ac:dyDescent="0.2">
      <c r="A15788" s="1">
        <v>1213048</v>
      </c>
      <c r="B15788" s="2">
        <v>41175</v>
      </c>
      <c r="C15788" s="1">
        <v>26</v>
      </c>
      <c r="D15788" t="s">
        <v>17</v>
      </c>
      <c r="E15788">
        <v>58</v>
      </c>
      <c r="F15788" t="s">
        <v>663</v>
      </c>
      <c r="G15788">
        <v>1</v>
      </c>
      <c r="H15788">
        <v>2</v>
      </c>
      <c r="I15788">
        <v>1</v>
      </c>
      <c r="J15788">
        <f t="shared" si="258"/>
        <v>3</v>
      </c>
      <c r="K15788">
        <v>5</v>
      </c>
      <c r="L15788" s="8">
        <f>COUNTIFS($D$2:$D15788,D15788)</f>
        <v>777</v>
      </c>
    </row>
    <row r="15789" spans="1:12" x14ac:dyDescent="0.2">
      <c r="A15789" s="1">
        <v>1213048</v>
      </c>
      <c r="B15789" s="2">
        <v>41175</v>
      </c>
      <c r="C15789" s="1">
        <v>58</v>
      </c>
      <c r="D15789" t="s">
        <v>663</v>
      </c>
      <c r="E15789">
        <v>26</v>
      </c>
      <c r="F15789" t="s">
        <v>17</v>
      </c>
      <c r="G15789">
        <v>0</v>
      </c>
      <c r="H15789">
        <v>1</v>
      </c>
      <c r="I15789">
        <v>2</v>
      </c>
      <c r="J15789">
        <f t="shared" si="258"/>
        <v>0</v>
      </c>
      <c r="K15789">
        <v>5</v>
      </c>
      <c r="L15789" s="8">
        <f>COUNTIFS($D$2:$D15789,D15789)</f>
        <v>207</v>
      </c>
    </row>
    <row r="15790" spans="1:12" x14ac:dyDescent="0.2">
      <c r="A15790" s="1">
        <v>1213049</v>
      </c>
      <c r="B15790" s="2">
        <v>41175</v>
      </c>
      <c r="C15790" s="1">
        <v>20</v>
      </c>
      <c r="D15790" t="s">
        <v>45</v>
      </c>
      <c r="E15790">
        <v>10</v>
      </c>
      <c r="F15790" t="s">
        <v>47</v>
      </c>
      <c r="G15790">
        <v>1</v>
      </c>
      <c r="H15790">
        <v>1</v>
      </c>
      <c r="I15790">
        <v>1</v>
      </c>
      <c r="J15790">
        <f t="shared" si="258"/>
        <v>1</v>
      </c>
      <c r="K15790">
        <v>5</v>
      </c>
      <c r="L15790" s="8">
        <f>COUNTIFS($D$2:$D15790,D15790)</f>
        <v>587</v>
      </c>
    </row>
    <row r="15791" spans="1:12" x14ac:dyDescent="0.2">
      <c r="A15791" s="1">
        <v>1213049</v>
      </c>
      <c r="B15791" s="2">
        <v>41175</v>
      </c>
      <c r="C15791" s="1">
        <v>10</v>
      </c>
      <c r="D15791" t="s">
        <v>47</v>
      </c>
      <c r="E15791">
        <v>20</v>
      </c>
      <c r="F15791" t="s">
        <v>45</v>
      </c>
      <c r="G15791">
        <v>0</v>
      </c>
      <c r="H15791">
        <v>1</v>
      </c>
      <c r="I15791">
        <v>1</v>
      </c>
      <c r="J15791">
        <f t="shared" si="258"/>
        <v>1</v>
      </c>
      <c r="K15791">
        <v>5</v>
      </c>
      <c r="L15791" s="8">
        <f>COUNTIFS($D$2:$D15791,D15791)</f>
        <v>777</v>
      </c>
    </row>
    <row r="15792" spans="1:12" x14ac:dyDescent="0.2">
      <c r="A15792" s="1">
        <v>1213050</v>
      </c>
      <c r="B15792" s="2">
        <v>41181</v>
      </c>
      <c r="C15792" s="1">
        <v>10</v>
      </c>
      <c r="D15792" t="s">
        <v>47</v>
      </c>
      <c r="E15792">
        <v>14</v>
      </c>
      <c r="F15792" t="s">
        <v>27</v>
      </c>
      <c r="G15792">
        <v>1</v>
      </c>
      <c r="H15792">
        <v>1</v>
      </c>
      <c r="I15792">
        <v>2</v>
      </c>
      <c r="J15792">
        <f t="shared" si="258"/>
        <v>0</v>
      </c>
      <c r="K15792">
        <v>6</v>
      </c>
      <c r="L15792" s="8">
        <f>COUNTIFS($D$2:$D15792,D15792)</f>
        <v>778</v>
      </c>
    </row>
    <row r="15793" spans="1:12" x14ac:dyDescent="0.2">
      <c r="A15793" s="1">
        <v>1213050</v>
      </c>
      <c r="B15793" s="2">
        <v>41181</v>
      </c>
      <c r="C15793" s="1">
        <v>14</v>
      </c>
      <c r="D15793" t="s">
        <v>27</v>
      </c>
      <c r="E15793">
        <v>10</v>
      </c>
      <c r="F15793" t="s">
        <v>47</v>
      </c>
      <c r="G15793">
        <v>0</v>
      </c>
      <c r="H15793">
        <v>2</v>
      </c>
      <c r="I15793">
        <v>1</v>
      </c>
      <c r="J15793">
        <f t="shared" si="258"/>
        <v>3</v>
      </c>
      <c r="K15793">
        <v>6</v>
      </c>
      <c r="L15793" s="8">
        <f>COUNTIFS($D$2:$D15793,D15793)</f>
        <v>778</v>
      </c>
    </row>
    <row r="15794" spans="1:12" x14ac:dyDescent="0.2">
      <c r="A15794" s="1">
        <v>1213051</v>
      </c>
      <c r="B15794" s="2">
        <v>41181</v>
      </c>
      <c r="C15794" s="1">
        <v>31</v>
      </c>
      <c r="D15794" t="s">
        <v>447</v>
      </c>
      <c r="E15794">
        <v>63</v>
      </c>
      <c r="F15794" t="s">
        <v>777</v>
      </c>
      <c r="G15794">
        <v>1</v>
      </c>
      <c r="H15794">
        <v>1</v>
      </c>
      <c r="I15794">
        <v>0</v>
      </c>
      <c r="J15794">
        <f t="shared" si="258"/>
        <v>3</v>
      </c>
      <c r="K15794">
        <v>5</v>
      </c>
      <c r="L15794" s="8">
        <f>COUNTIFS($D$2:$D15794,D15794)</f>
        <v>423</v>
      </c>
    </row>
    <row r="15795" spans="1:12" x14ac:dyDescent="0.2">
      <c r="A15795" s="1">
        <v>1213051</v>
      </c>
      <c r="B15795" s="2">
        <v>41181</v>
      </c>
      <c r="C15795" s="1">
        <v>63</v>
      </c>
      <c r="D15795" t="s">
        <v>777</v>
      </c>
      <c r="E15795">
        <v>31</v>
      </c>
      <c r="F15795" t="s">
        <v>447</v>
      </c>
      <c r="G15795">
        <v>0</v>
      </c>
      <c r="H15795">
        <v>0</v>
      </c>
      <c r="I15795">
        <v>1</v>
      </c>
      <c r="J15795">
        <f t="shared" si="258"/>
        <v>0</v>
      </c>
      <c r="K15795">
        <v>6</v>
      </c>
      <c r="L15795" s="8">
        <f>COUNTIFS($D$2:$D15795,D15795)</f>
        <v>272</v>
      </c>
    </row>
    <row r="15796" spans="1:12" x14ac:dyDescent="0.2">
      <c r="A15796" s="1">
        <v>1213052</v>
      </c>
      <c r="B15796" s="2">
        <v>41181</v>
      </c>
      <c r="C15796" s="1">
        <v>24</v>
      </c>
      <c r="D15796" t="s">
        <v>319</v>
      </c>
      <c r="E15796">
        <v>25</v>
      </c>
      <c r="F15796" t="s">
        <v>325</v>
      </c>
      <c r="G15796">
        <v>1</v>
      </c>
      <c r="H15796">
        <v>2</v>
      </c>
      <c r="I15796">
        <v>0</v>
      </c>
      <c r="J15796">
        <f t="shared" si="258"/>
        <v>3</v>
      </c>
      <c r="K15796">
        <v>6</v>
      </c>
      <c r="L15796" s="8">
        <f>COUNTIFS($D$2:$D15796,D15796)</f>
        <v>158</v>
      </c>
    </row>
    <row r="15797" spans="1:12" x14ac:dyDescent="0.2">
      <c r="A15797" s="1">
        <v>1213052</v>
      </c>
      <c r="B15797" s="2">
        <v>41181</v>
      </c>
      <c r="C15797" s="1">
        <v>25</v>
      </c>
      <c r="D15797" t="s">
        <v>325</v>
      </c>
      <c r="E15797">
        <v>24</v>
      </c>
      <c r="F15797" t="s">
        <v>319</v>
      </c>
      <c r="G15797">
        <v>0</v>
      </c>
      <c r="H15797">
        <v>0</v>
      </c>
      <c r="I15797">
        <v>2</v>
      </c>
      <c r="J15797">
        <f t="shared" si="258"/>
        <v>0</v>
      </c>
      <c r="K15797">
        <v>6</v>
      </c>
      <c r="L15797" s="8">
        <f>COUNTIFS($D$2:$D15797,D15797)</f>
        <v>44</v>
      </c>
    </row>
    <row r="15798" spans="1:12" x14ac:dyDescent="0.2">
      <c r="A15798" s="1">
        <v>1213053</v>
      </c>
      <c r="B15798" s="2">
        <v>41181</v>
      </c>
      <c r="C15798" s="1">
        <v>62</v>
      </c>
      <c r="D15798" t="s">
        <v>776</v>
      </c>
      <c r="E15798">
        <v>22</v>
      </c>
      <c r="F15798" t="s">
        <v>15</v>
      </c>
      <c r="G15798">
        <v>1</v>
      </c>
      <c r="H15798">
        <v>2</v>
      </c>
      <c r="I15798">
        <v>2</v>
      </c>
      <c r="J15798">
        <f t="shared" si="258"/>
        <v>1</v>
      </c>
      <c r="K15798">
        <v>5</v>
      </c>
      <c r="L15798" s="8">
        <f>COUNTIFS($D$2:$D15798,D15798)</f>
        <v>81</v>
      </c>
    </row>
    <row r="15799" spans="1:12" x14ac:dyDescent="0.2">
      <c r="A15799" s="1">
        <v>1213053</v>
      </c>
      <c r="B15799" s="2">
        <v>41181</v>
      </c>
      <c r="C15799" s="1">
        <v>22</v>
      </c>
      <c r="D15799" t="s">
        <v>15</v>
      </c>
      <c r="E15799">
        <v>62</v>
      </c>
      <c r="F15799" t="s">
        <v>776</v>
      </c>
      <c r="G15799">
        <v>0</v>
      </c>
      <c r="H15799">
        <v>2</v>
      </c>
      <c r="I15799">
        <v>2</v>
      </c>
      <c r="J15799">
        <f t="shared" si="258"/>
        <v>1</v>
      </c>
      <c r="K15799">
        <v>6</v>
      </c>
      <c r="L15799" s="8">
        <f>COUNTIFS($D$2:$D15799,D15799)</f>
        <v>698</v>
      </c>
    </row>
    <row r="15800" spans="1:12" x14ac:dyDescent="0.2">
      <c r="A15800" s="1">
        <v>1213054</v>
      </c>
      <c r="B15800" s="2">
        <v>41181</v>
      </c>
      <c r="C15800" s="1">
        <v>30</v>
      </c>
      <c r="D15800" t="s">
        <v>561</v>
      </c>
      <c r="E15800">
        <v>19</v>
      </c>
      <c r="F15800" t="s">
        <v>40</v>
      </c>
      <c r="G15800">
        <v>1</v>
      </c>
      <c r="H15800">
        <v>2</v>
      </c>
      <c r="I15800">
        <v>5</v>
      </c>
      <c r="J15800">
        <f t="shared" si="258"/>
        <v>0</v>
      </c>
      <c r="K15800">
        <v>6</v>
      </c>
      <c r="L15800" s="8">
        <f>COUNTIFS($D$2:$D15800,D15800)</f>
        <v>208</v>
      </c>
    </row>
    <row r="15801" spans="1:12" x14ac:dyDescent="0.2">
      <c r="A15801" s="1">
        <v>1213054</v>
      </c>
      <c r="B15801" s="2">
        <v>41181</v>
      </c>
      <c r="C15801" s="1">
        <v>19</v>
      </c>
      <c r="D15801" t="s">
        <v>40</v>
      </c>
      <c r="E15801">
        <v>30</v>
      </c>
      <c r="F15801" t="s">
        <v>561</v>
      </c>
      <c r="G15801">
        <v>0</v>
      </c>
      <c r="H15801">
        <v>5</v>
      </c>
      <c r="I15801">
        <v>2</v>
      </c>
      <c r="J15801">
        <f t="shared" si="258"/>
        <v>3</v>
      </c>
      <c r="K15801">
        <v>6</v>
      </c>
      <c r="L15801" s="8">
        <f>COUNTIFS($D$2:$D15801,D15801)</f>
        <v>778</v>
      </c>
    </row>
    <row r="15802" spans="1:12" x14ac:dyDescent="0.2">
      <c r="A15802" s="1">
        <v>1213055</v>
      </c>
      <c r="B15802" s="2">
        <v>41181</v>
      </c>
      <c r="C15802" s="1">
        <v>36</v>
      </c>
      <c r="D15802" t="s">
        <v>25</v>
      </c>
      <c r="E15802">
        <v>20</v>
      </c>
      <c r="F15802" t="s">
        <v>45</v>
      </c>
      <c r="G15802">
        <v>1</v>
      </c>
      <c r="H15802">
        <v>1</v>
      </c>
      <c r="I15802">
        <v>2</v>
      </c>
      <c r="J15802">
        <f t="shared" si="258"/>
        <v>0</v>
      </c>
      <c r="K15802">
        <v>6</v>
      </c>
      <c r="L15802" s="8">
        <f>COUNTIFS($D$2:$D15802,D15802)</f>
        <v>424</v>
      </c>
    </row>
    <row r="15803" spans="1:12" x14ac:dyDescent="0.2">
      <c r="A15803" s="1">
        <v>1213055</v>
      </c>
      <c r="B15803" s="2">
        <v>41181</v>
      </c>
      <c r="C15803" s="1">
        <v>20</v>
      </c>
      <c r="D15803" t="s">
        <v>45</v>
      </c>
      <c r="E15803">
        <v>36</v>
      </c>
      <c r="F15803" t="s">
        <v>25</v>
      </c>
      <c r="G15803">
        <v>0</v>
      </c>
      <c r="H15803">
        <v>2</v>
      </c>
      <c r="I15803">
        <v>1</v>
      </c>
      <c r="J15803">
        <f t="shared" si="258"/>
        <v>3</v>
      </c>
      <c r="K15803">
        <v>6</v>
      </c>
      <c r="L15803" s="8">
        <f>COUNTIFS($D$2:$D15803,D15803)</f>
        <v>588</v>
      </c>
    </row>
    <row r="15804" spans="1:12" x14ac:dyDescent="0.2">
      <c r="A15804" s="1">
        <v>1213056</v>
      </c>
      <c r="B15804" s="2">
        <v>41181</v>
      </c>
      <c r="C15804" s="1">
        <v>16</v>
      </c>
      <c r="D15804" t="s">
        <v>37</v>
      </c>
      <c r="E15804">
        <v>23</v>
      </c>
      <c r="F15804" t="s">
        <v>50</v>
      </c>
      <c r="G15804">
        <v>1</v>
      </c>
      <c r="H15804">
        <v>3</v>
      </c>
      <c r="I15804">
        <v>1</v>
      </c>
      <c r="J15804">
        <f t="shared" si="258"/>
        <v>3</v>
      </c>
      <c r="K15804">
        <v>6</v>
      </c>
      <c r="L15804" s="8">
        <f>COUNTIFS($D$2:$D15804,D15804)</f>
        <v>778</v>
      </c>
    </row>
    <row r="15805" spans="1:12" x14ac:dyDescent="0.2">
      <c r="A15805" s="1">
        <v>1213056</v>
      </c>
      <c r="B15805" s="2">
        <v>41181</v>
      </c>
      <c r="C15805" s="1">
        <v>23</v>
      </c>
      <c r="D15805" t="s">
        <v>50</v>
      </c>
      <c r="E15805">
        <v>16</v>
      </c>
      <c r="F15805" t="s">
        <v>37</v>
      </c>
      <c r="G15805">
        <v>0</v>
      </c>
      <c r="H15805">
        <v>1</v>
      </c>
      <c r="I15805">
        <v>3</v>
      </c>
      <c r="J15805">
        <f t="shared" si="258"/>
        <v>0</v>
      </c>
      <c r="K15805">
        <v>6</v>
      </c>
      <c r="L15805" s="8">
        <f>COUNTIFS($D$2:$D15805,D15805)</f>
        <v>512</v>
      </c>
    </row>
    <row r="15806" spans="1:12" x14ac:dyDescent="0.2">
      <c r="A15806" s="1">
        <v>1213057</v>
      </c>
      <c r="B15806" s="2">
        <v>41181</v>
      </c>
      <c r="C15806" s="1">
        <v>21</v>
      </c>
      <c r="D15806" t="s">
        <v>10</v>
      </c>
      <c r="E15806">
        <v>26</v>
      </c>
      <c r="F15806" t="s">
        <v>17</v>
      </c>
      <c r="G15806">
        <v>1</v>
      </c>
      <c r="H15806">
        <v>2</v>
      </c>
      <c r="I15806">
        <v>3</v>
      </c>
      <c r="J15806">
        <f t="shared" si="258"/>
        <v>0</v>
      </c>
      <c r="K15806">
        <v>6</v>
      </c>
      <c r="L15806" s="8">
        <f>COUNTIFS($D$2:$D15806,D15806)</f>
        <v>778</v>
      </c>
    </row>
    <row r="15807" spans="1:12" x14ac:dyDescent="0.2">
      <c r="A15807" s="1">
        <v>1213057</v>
      </c>
      <c r="B15807" s="2">
        <v>41181</v>
      </c>
      <c r="C15807" s="1">
        <v>26</v>
      </c>
      <c r="D15807" t="s">
        <v>17</v>
      </c>
      <c r="E15807">
        <v>21</v>
      </c>
      <c r="F15807" t="s">
        <v>10</v>
      </c>
      <c r="G15807">
        <v>0</v>
      </c>
      <c r="H15807">
        <v>3</v>
      </c>
      <c r="I15807">
        <v>2</v>
      </c>
      <c r="J15807">
        <f t="shared" si="258"/>
        <v>3</v>
      </c>
      <c r="K15807">
        <v>6</v>
      </c>
      <c r="L15807" s="8">
        <f>COUNTIFS($D$2:$D15807,D15807)</f>
        <v>778</v>
      </c>
    </row>
    <row r="15808" spans="1:12" x14ac:dyDescent="0.2">
      <c r="A15808" s="1">
        <v>1213058</v>
      </c>
      <c r="B15808" s="9">
        <v>41182</v>
      </c>
      <c r="C15808" s="1">
        <v>32</v>
      </c>
      <c r="D15808" t="s">
        <v>559</v>
      </c>
      <c r="E15808">
        <v>28</v>
      </c>
      <c r="F15808" t="s">
        <v>320</v>
      </c>
      <c r="G15808">
        <v>1</v>
      </c>
      <c r="H15808">
        <v>1</v>
      </c>
      <c r="I15808">
        <v>1</v>
      </c>
      <c r="J15808">
        <f t="shared" si="258"/>
        <v>1</v>
      </c>
      <c r="K15808">
        <v>6</v>
      </c>
      <c r="L15808" s="8">
        <f>COUNTIFS($D$2:$D15808,D15808)</f>
        <v>778</v>
      </c>
    </row>
    <row r="15809" spans="1:12" x14ac:dyDescent="0.2">
      <c r="A15809" s="1">
        <v>1213058</v>
      </c>
      <c r="B15809" s="9">
        <v>41182</v>
      </c>
      <c r="C15809" s="1">
        <v>28</v>
      </c>
      <c r="D15809" t="s">
        <v>320</v>
      </c>
      <c r="E15809">
        <v>32</v>
      </c>
      <c r="F15809" t="s">
        <v>559</v>
      </c>
      <c r="G15809">
        <v>0</v>
      </c>
      <c r="H15809">
        <v>1</v>
      </c>
      <c r="I15809">
        <v>1</v>
      </c>
      <c r="J15809">
        <f t="shared" si="258"/>
        <v>1</v>
      </c>
      <c r="K15809">
        <v>6</v>
      </c>
      <c r="L15809" s="8">
        <f>COUNTIFS($D$2:$D15809,D15809)</f>
        <v>234</v>
      </c>
    </row>
    <row r="15810" spans="1:12" x14ac:dyDescent="0.2">
      <c r="A15810" s="1">
        <v>1213059</v>
      </c>
      <c r="B15810" s="9">
        <v>41183</v>
      </c>
      <c r="C15810" s="1">
        <v>58</v>
      </c>
      <c r="D15810" t="s">
        <v>663</v>
      </c>
      <c r="E15810">
        <v>29</v>
      </c>
      <c r="F15810" t="s">
        <v>42</v>
      </c>
      <c r="G15810">
        <v>1</v>
      </c>
      <c r="H15810">
        <v>1</v>
      </c>
      <c r="I15810">
        <v>2</v>
      </c>
      <c r="J15810">
        <f t="shared" ref="J15810:J15873" si="259">IF(H15810&gt;I15810,3,IF(I15810&gt;H15810,0,1))</f>
        <v>0</v>
      </c>
      <c r="K15810">
        <v>6</v>
      </c>
      <c r="L15810" s="8">
        <f>COUNTIFS($D$2:$D15810,D15810)</f>
        <v>208</v>
      </c>
    </row>
    <row r="15811" spans="1:12" x14ac:dyDescent="0.2">
      <c r="A15811" s="1">
        <v>1213059</v>
      </c>
      <c r="B15811" s="9">
        <v>41183</v>
      </c>
      <c r="C15811" s="1">
        <v>29</v>
      </c>
      <c r="D15811" t="s">
        <v>42</v>
      </c>
      <c r="E15811">
        <v>58</v>
      </c>
      <c r="F15811" t="s">
        <v>663</v>
      </c>
      <c r="G15811">
        <v>0</v>
      </c>
      <c r="H15811">
        <v>2</v>
      </c>
      <c r="I15811">
        <v>1</v>
      </c>
      <c r="J15811">
        <f t="shared" si="259"/>
        <v>3</v>
      </c>
      <c r="K15811">
        <v>6</v>
      </c>
      <c r="L15811" s="8">
        <f>COUNTIFS($D$2:$D15811,D15811)</f>
        <v>622</v>
      </c>
    </row>
    <row r="15812" spans="1:12" x14ac:dyDescent="0.2">
      <c r="A15812" s="1">
        <v>1213060</v>
      </c>
      <c r="B15812" s="9">
        <v>41188</v>
      </c>
      <c r="C15812" s="1">
        <v>63</v>
      </c>
      <c r="D15812" t="s">
        <v>777</v>
      </c>
      <c r="E15812">
        <v>16</v>
      </c>
      <c r="F15812" t="s">
        <v>37</v>
      </c>
      <c r="G15812">
        <v>1</v>
      </c>
      <c r="H15812">
        <v>2</v>
      </c>
      <c r="I15812">
        <v>2</v>
      </c>
      <c r="J15812">
        <f t="shared" si="259"/>
        <v>1</v>
      </c>
      <c r="K15812">
        <v>7</v>
      </c>
      <c r="L15812" s="8">
        <f>COUNTIFS($D$2:$D15812,D15812)</f>
        <v>273</v>
      </c>
    </row>
    <row r="15813" spans="1:12" x14ac:dyDescent="0.2">
      <c r="A15813" s="1">
        <v>1213060</v>
      </c>
      <c r="B15813" s="9">
        <v>41188</v>
      </c>
      <c r="C15813" s="1">
        <v>16</v>
      </c>
      <c r="D15813" t="s">
        <v>37</v>
      </c>
      <c r="E15813">
        <v>63</v>
      </c>
      <c r="F15813" t="s">
        <v>777</v>
      </c>
      <c r="G15813">
        <v>0</v>
      </c>
      <c r="H15813">
        <v>2</v>
      </c>
      <c r="I15813">
        <v>2</v>
      </c>
      <c r="J15813">
        <f t="shared" si="259"/>
        <v>1</v>
      </c>
      <c r="K15813">
        <v>7</v>
      </c>
      <c r="L15813" s="8">
        <f>COUNTIFS($D$2:$D15813,D15813)</f>
        <v>779</v>
      </c>
    </row>
    <row r="15814" spans="1:12" x14ac:dyDescent="0.2">
      <c r="A15814" s="1">
        <v>1213061</v>
      </c>
      <c r="B15814" s="9">
        <v>41188</v>
      </c>
      <c r="C15814" s="1">
        <v>28</v>
      </c>
      <c r="D15814" t="s">
        <v>320</v>
      </c>
      <c r="E15814">
        <v>58</v>
      </c>
      <c r="F15814" t="s">
        <v>663</v>
      </c>
      <c r="G15814">
        <v>1</v>
      </c>
      <c r="H15814">
        <v>3</v>
      </c>
      <c r="I15814">
        <v>2</v>
      </c>
      <c r="J15814">
        <f t="shared" si="259"/>
        <v>3</v>
      </c>
      <c r="K15814">
        <v>7</v>
      </c>
      <c r="L15814" s="8">
        <f>COUNTIFS($D$2:$D15814,D15814)</f>
        <v>235</v>
      </c>
    </row>
    <row r="15815" spans="1:12" x14ac:dyDescent="0.2">
      <c r="A15815" s="1">
        <v>1213061</v>
      </c>
      <c r="B15815" s="9">
        <v>41188</v>
      </c>
      <c r="C15815" s="1">
        <v>58</v>
      </c>
      <c r="D15815" t="s">
        <v>663</v>
      </c>
      <c r="E15815">
        <v>28</v>
      </c>
      <c r="F15815" t="s">
        <v>320</v>
      </c>
      <c r="G15815">
        <v>0</v>
      </c>
      <c r="H15815">
        <v>2</v>
      </c>
      <c r="I15815">
        <v>3</v>
      </c>
      <c r="J15815">
        <f t="shared" si="259"/>
        <v>0</v>
      </c>
      <c r="K15815">
        <v>7</v>
      </c>
      <c r="L15815" s="8">
        <f>COUNTIFS($D$2:$D15815,D15815)</f>
        <v>209</v>
      </c>
    </row>
    <row r="15816" spans="1:12" x14ac:dyDescent="0.2">
      <c r="A15816" s="1">
        <v>1213062</v>
      </c>
      <c r="B15816" s="9">
        <v>41188</v>
      </c>
      <c r="C15816" s="1">
        <v>25</v>
      </c>
      <c r="D15816" t="s">
        <v>325</v>
      </c>
      <c r="E15816">
        <v>62</v>
      </c>
      <c r="F15816" t="s">
        <v>776</v>
      </c>
      <c r="G15816">
        <v>1</v>
      </c>
      <c r="H15816">
        <v>2</v>
      </c>
      <c r="I15816">
        <v>2</v>
      </c>
      <c r="J15816">
        <f t="shared" si="259"/>
        <v>1</v>
      </c>
      <c r="K15816">
        <v>7</v>
      </c>
      <c r="L15816" s="8">
        <f>COUNTIFS($D$2:$D15816,D15816)</f>
        <v>45</v>
      </c>
    </row>
    <row r="15817" spans="1:12" x14ac:dyDescent="0.2">
      <c r="A15817" s="1">
        <v>1213062</v>
      </c>
      <c r="B15817" s="9">
        <v>41188</v>
      </c>
      <c r="C15817" s="1">
        <v>62</v>
      </c>
      <c r="D15817" t="s">
        <v>776</v>
      </c>
      <c r="E15817">
        <v>25</v>
      </c>
      <c r="F15817" t="s">
        <v>325</v>
      </c>
      <c r="G15817">
        <v>0</v>
      </c>
      <c r="H15817">
        <v>2</v>
      </c>
      <c r="I15817">
        <v>2</v>
      </c>
      <c r="J15817">
        <f t="shared" si="259"/>
        <v>1</v>
      </c>
      <c r="K15817">
        <v>6</v>
      </c>
      <c r="L15817" s="8">
        <f>COUNTIFS($D$2:$D15817,D15817)</f>
        <v>82</v>
      </c>
    </row>
    <row r="15818" spans="1:12" x14ac:dyDescent="0.2">
      <c r="A15818" s="1">
        <v>1213063</v>
      </c>
      <c r="B15818" s="2">
        <v>41188</v>
      </c>
      <c r="C15818" s="1">
        <v>14</v>
      </c>
      <c r="D15818" t="s">
        <v>27</v>
      </c>
      <c r="E15818">
        <v>30</v>
      </c>
      <c r="F15818" t="s">
        <v>561</v>
      </c>
      <c r="G15818">
        <v>1</v>
      </c>
      <c r="H15818">
        <v>4</v>
      </c>
      <c r="I15818">
        <v>1</v>
      </c>
      <c r="J15818">
        <f t="shared" si="259"/>
        <v>3</v>
      </c>
      <c r="K15818">
        <v>7</v>
      </c>
      <c r="L15818" s="8">
        <f>COUNTIFS($D$2:$D15818,D15818)</f>
        <v>779</v>
      </c>
    </row>
    <row r="15819" spans="1:12" x14ac:dyDescent="0.2">
      <c r="A15819" s="1">
        <v>1213063</v>
      </c>
      <c r="B15819" s="9">
        <v>41188</v>
      </c>
      <c r="C15819" s="1">
        <v>30</v>
      </c>
      <c r="D15819" t="s">
        <v>561</v>
      </c>
      <c r="E15819">
        <v>14</v>
      </c>
      <c r="F15819" t="s">
        <v>27</v>
      </c>
      <c r="G15819">
        <v>0</v>
      </c>
      <c r="H15819">
        <v>1</v>
      </c>
      <c r="I15819">
        <v>4</v>
      </c>
      <c r="J15819">
        <f t="shared" si="259"/>
        <v>0</v>
      </c>
      <c r="K15819">
        <v>7</v>
      </c>
      <c r="L15819" s="8">
        <f>COUNTIFS($D$2:$D15819,D15819)</f>
        <v>209</v>
      </c>
    </row>
    <row r="15820" spans="1:12" x14ac:dyDescent="0.2">
      <c r="A15820" s="1">
        <v>1213064</v>
      </c>
      <c r="B15820" s="9">
        <v>41188</v>
      </c>
      <c r="C15820" s="1">
        <v>29</v>
      </c>
      <c r="D15820" t="s">
        <v>42</v>
      </c>
      <c r="E15820">
        <v>10</v>
      </c>
      <c r="F15820" t="s">
        <v>47</v>
      </c>
      <c r="G15820">
        <v>1</v>
      </c>
      <c r="H15820">
        <v>1</v>
      </c>
      <c r="I15820">
        <v>3</v>
      </c>
      <c r="J15820">
        <f t="shared" si="259"/>
        <v>0</v>
      </c>
      <c r="K15820">
        <v>7</v>
      </c>
      <c r="L15820" s="8">
        <f>COUNTIFS($D$2:$D15820,D15820)</f>
        <v>623</v>
      </c>
    </row>
    <row r="15821" spans="1:12" x14ac:dyDescent="0.2">
      <c r="A15821" s="1">
        <v>1213064</v>
      </c>
      <c r="B15821" s="9">
        <v>41188</v>
      </c>
      <c r="C15821" s="1">
        <v>10</v>
      </c>
      <c r="D15821" t="s">
        <v>47</v>
      </c>
      <c r="E15821">
        <v>29</v>
      </c>
      <c r="F15821" t="s">
        <v>42</v>
      </c>
      <c r="G15821">
        <v>0</v>
      </c>
      <c r="H15821">
        <v>3</v>
      </c>
      <c r="I15821">
        <v>1</v>
      </c>
      <c r="J15821">
        <f t="shared" si="259"/>
        <v>3</v>
      </c>
      <c r="K15821">
        <v>7</v>
      </c>
      <c r="L15821" s="8">
        <f>COUNTIFS($D$2:$D15821,D15821)</f>
        <v>779</v>
      </c>
    </row>
    <row r="15822" spans="1:12" x14ac:dyDescent="0.2">
      <c r="A15822" s="1">
        <v>1213065</v>
      </c>
      <c r="B15822" s="9">
        <v>41188</v>
      </c>
      <c r="C15822" s="1">
        <v>20</v>
      </c>
      <c r="D15822" t="s">
        <v>45</v>
      </c>
      <c r="E15822">
        <v>31</v>
      </c>
      <c r="F15822" t="s">
        <v>447</v>
      </c>
      <c r="G15822">
        <v>1</v>
      </c>
      <c r="H15822">
        <v>3</v>
      </c>
      <c r="I15822">
        <v>0</v>
      </c>
      <c r="J15822">
        <f t="shared" si="259"/>
        <v>3</v>
      </c>
      <c r="K15822">
        <v>7</v>
      </c>
      <c r="L15822" s="8">
        <f>COUNTIFS($D$2:$D15822,D15822)</f>
        <v>589</v>
      </c>
    </row>
    <row r="15823" spans="1:12" x14ac:dyDescent="0.2">
      <c r="A15823" s="1">
        <v>1213065</v>
      </c>
      <c r="B15823" s="9">
        <v>41188</v>
      </c>
      <c r="C15823" s="1">
        <v>31</v>
      </c>
      <c r="D15823" t="s">
        <v>447</v>
      </c>
      <c r="E15823">
        <v>20</v>
      </c>
      <c r="F15823" t="s">
        <v>45</v>
      </c>
      <c r="G15823">
        <v>0</v>
      </c>
      <c r="H15823">
        <v>0</v>
      </c>
      <c r="I15823">
        <v>3</v>
      </c>
      <c r="J15823">
        <f t="shared" si="259"/>
        <v>0</v>
      </c>
      <c r="K15823">
        <v>6</v>
      </c>
      <c r="L15823" s="8">
        <f>COUNTIFS($D$2:$D15823,D15823)</f>
        <v>424</v>
      </c>
    </row>
    <row r="15824" spans="1:12" x14ac:dyDescent="0.2">
      <c r="A15824" s="1">
        <v>1213066</v>
      </c>
      <c r="B15824" s="2">
        <v>41189</v>
      </c>
      <c r="C15824" s="1">
        <v>23</v>
      </c>
      <c r="D15824" t="s">
        <v>50</v>
      </c>
      <c r="E15824">
        <v>36</v>
      </c>
      <c r="F15824" t="s">
        <v>25</v>
      </c>
      <c r="G15824">
        <v>1</v>
      </c>
      <c r="H15824">
        <v>2</v>
      </c>
      <c r="I15824">
        <v>2</v>
      </c>
      <c r="J15824">
        <f t="shared" si="259"/>
        <v>1</v>
      </c>
      <c r="K15824">
        <v>7</v>
      </c>
      <c r="L15824" s="8">
        <f>COUNTIFS($D$2:$D15824,D15824)</f>
        <v>513</v>
      </c>
    </row>
    <row r="15825" spans="1:12" x14ac:dyDescent="0.2">
      <c r="A15825" s="1">
        <v>1213066</v>
      </c>
      <c r="B15825" s="2">
        <v>41189</v>
      </c>
      <c r="C15825" s="1">
        <v>36</v>
      </c>
      <c r="D15825" t="s">
        <v>25</v>
      </c>
      <c r="E15825">
        <v>23</v>
      </c>
      <c r="F15825" t="s">
        <v>50</v>
      </c>
      <c r="G15825">
        <v>0</v>
      </c>
      <c r="H15825">
        <v>2</v>
      </c>
      <c r="I15825">
        <v>2</v>
      </c>
      <c r="J15825">
        <f t="shared" si="259"/>
        <v>1</v>
      </c>
      <c r="K15825">
        <v>7</v>
      </c>
      <c r="L15825" s="8">
        <f>COUNTIFS($D$2:$D15825,D15825)</f>
        <v>425</v>
      </c>
    </row>
    <row r="15826" spans="1:12" x14ac:dyDescent="0.2">
      <c r="A15826" s="1">
        <v>1213067</v>
      </c>
      <c r="B15826" s="2">
        <v>41189</v>
      </c>
      <c r="C15826" s="1">
        <v>26</v>
      </c>
      <c r="D15826" t="s">
        <v>17</v>
      </c>
      <c r="E15826">
        <v>32</v>
      </c>
      <c r="F15826" t="s">
        <v>559</v>
      </c>
      <c r="G15826">
        <v>1</v>
      </c>
      <c r="H15826">
        <v>2</v>
      </c>
      <c r="I15826">
        <v>0</v>
      </c>
      <c r="J15826">
        <f t="shared" si="259"/>
        <v>3</v>
      </c>
      <c r="K15826">
        <v>7</v>
      </c>
      <c r="L15826" s="8">
        <f>COUNTIFS($D$2:$D15826,D15826)</f>
        <v>779</v>
      </c>
    </row>
    <row r="15827" spans="1:12" x14ac:dyDescent="0.2">
      <c r="A15827" s="1">
        <v>1213067</v>
      </c>
      <c r="B15827" s="2">
        <v>41189</v>
      </c>
      <c r="C15827" s="1">
        <v>32</v>
      </c>
      <c r="D15827" t="s">
        <v>559</v>
      </c>
      <c r="E15827">
        <v>26</v>
      </c>
      <c r="F15827" t="s">
        <v>17</v>
      </c>
      <c r="G15827">
        <v>0</v>
      </c>
      <c r="H15827">
        <v>0</v>
      </c>
      <c r="I15827">
        <v>2</v>
      </c>
      <c r="J15827">
        <f t="shared" si="259"/>
        <v>0</v>
      </c>
      <c r="K15827">
        <v>7</v>
      </c>
      <c r="L15827" s="8">
        <f>COUNTIFS($D$2:$D15827,D15827)</f>
        <v>779</v>
      </c>
    </row>
    <row r="15828" spans="1:12" x14ac:dyDescent="0.2">
      <c r="A15828" s="1">
        <v>1213068</v>
      </c>
      <c r="B15828" s="2">
        <v>41189</v>
      </c>
      <c r="C15828" s="1">
        <v>19</v>
      </c>
      <c r="D15828" t="s">
        <v>40</v>
      </c>
      <c r="E15828">
        <v>24</v>
      </c>
      <c r="F15828" t="s">
        <v>319</v>
      </c>
      <c r="G15828">
        <v>1</v>
      </c>
      <c r="H15828">
        <v>0</v>
      </c>
      <c r="I15828">
        <v>0</v>
      </c>
      <c r="J15828">
        <f t="shared" si="259"/>
        <v>1</v>
      </c>
      <c r="K15828">
        <v>7</v>
      </c>
      <c r="L15828" s="8">
        <f>COUNTIFS($D$2:$D15828,D15828)</f>
        <v>779</v>
      </c>
    </row>
    <row r="15829" spans="1:12" x14ac:dyDescent="0.2">
      <c r="A15829" s="1">
        <v>1213068</v>
      </c>
      <c r="B15829" s="2">
        <v>41189</v>
      </c>
      <c r="C15829" s="1">
        <v>24</v>
      </c>
      <c r="D15829" t="s">
        <v>319</v>
      </c>
      <c r="E15829">
        <v>19</v>
      </c>
      <c r="F15829" t="s">
        <v>40</v>
      </c>
      <c r="G15829">
        <v>0</v>
      </c>
      <c r="H15829">
        <v>0</v>
      </c>
      <c r="I15829">
        <v>0</v>
      </c>
      <c r="J15829">
        <f t="shared" si="259"/>
        <v>1</v>
      </c>
      <c r="K15829">
        <v>7</v>
      </c>
      <c r="L15829" s="8">
        <f>COUNTIFS($D$2:$D15829,D15829)</f>
        <v>159</v>
      </c>
    </row>
    <row r="15830" spans="1:12" x14ac:dyDescent="0.2">
      <c r="A15830" s="1">
        <v>1213069</v>
      </c>
      <c r="B15830" s="2">
        <v>41189</v>
      </c>
      <c r="C15830" s="1">
        <v>22</v>
      </c>
      <c r="D15830" t="s">
        <v>15</v>
      </c>
      <c r="E15830">
        <v>21</v>
      </c>
      <c r="F15830" t="s">
        <v>10</v>
      </c>
      <c r="G15830">
        <v>1</v>
      </c>
      <c r="H15830">
        <v>0</v>
      </c>
      <c r="I15830">
        <v>3</v>
      </c>
      <c r="J15830">
        <f t="shared" si="259"/>
        <v>0</v>
      </c>
      <c r="K15830">
        <v>7</v>
      </c>
      <c r="L15830" s="8">
        <f>COUNTIFS($D$2:$D15830,D15830)</f>
        <v>699</v>
      </c>
    </row>
    <row r="15831" spans="1:12" x14ac:dyDescent="0.2">
      <c r="A15831" s="1">
        <v>1213069</v>
      </c>
      <c r="B15831" s="2">
        <v>41189</v>
      </c>
      <c r="C15831" s="1">
        <v>21</v>
      </c>
      <c r="D15831" t="s">
        <v>10</v>
      </c>
      <c r="E15831">
        <v>22</v>
      </c>
      <c r="F15831" t="s">
        <v>15</v>
      </c>
      <c r="G15831">
        <v>0</v>
      </c>
      <c r="H15831">
        <v>3</v>
      </c>
      <c r="I15831">
        <v>0</v>
      </c>
      <c r="J15831">
        <f t="shared" si="259"/>
        <v>3</v>
      </c>
      <c r="K15831">
        <v>7</v>
      </c>
      <c r="L15831" s="8">
        <f>COUNTIFS($D$2:$D15831,D15831)</f>
        <v>779</v>
      </c>
    </row>
    <row r="15832" spans="1:12" x14ac:dyDescent="0.2">
      <c r="A15832" s="1">
        <v>1213070</v>
      </c>
      <c r="B15832" s="2">
        <v>41202</v>
      </c>
      <c r="C15832" s="1">
        <v>26</v>
      </c>
      <c r="D15832" t="s">
        <v>17</v>
      </c>
      <c r="E15832">
        <v>14</v>
      </c>
      <c r="F15832" t="s">
        <v>27</v>
      </c>
      <c r="G15832">
        <v>1</v>
      </c>
      <c r="H15832">
        <v>2</v>
      </c>
      <c r="I15832">
        <v>4</v>
      </c>
      <c r="J15832">
        <f t="shared" si="259"/>
        <v>0</v>
      </c>
      <c r="K15832">
        <v>8</v>
      </c>
      <c r="L15832" s="8">
        <f>COUNTIFS($D$2:$D15832,D15832)</f>
        <v>780</v>
      </c>
    </row>
    <row r="15833" spans="1:12" x14ac:dyDescent="0.2">
      <c r="A15833" s="1">
        <v>1213070</v>
      </c>
      <c r="B15833" s="2">
        <v>41202</v>
      </c>
      <c r="C15833" s="1">
        <v>14</v>
      </c>
      <c r="D15833" t="s">
        <v>27</v>
      </c>
      <c r="E15833">
        <v>26</v>
      </c>
      <c r="F15833" t="s">
        <v>17</v>
      </c>
      <c r="G15833">
        <v>0</v>
      </c>
      <c r="H15833">
        <v>4</v>
      </c>
      <c r="I15833">
        <v>2</v>
      </c>
      <c r="J15833">
        <f t="shared" si="259"/>
        <v>3</v>
      </c>
      <c r="K15833">
        <v>8</v>
      </c>
      <c r="L15833" s="8">
        <f>COUNTIFS($D$2:$D15833,D15833)</f>
        <v>780</v>
      </c>
    </row>
    <row r="15834" spans="1:12" x14ac:dyDescent="0.2">
      <c r="A15834" s="1">
        <v>1213071</v>
      </c>
      <c r="B15834" s="2">
        <v>41202</v>
      </c>
      <c r="C15834" s="1">
        <v>29</v>
      </c>
      <c r="D15834" t="s">
        <v>42</v>
      </c>
      <c r="E15834">
        <v>23</v>
      </c>
      <c r="F15834" t="s">
        <v>50</v>
      </c>
      <c r="G15834">
        <v>1</v>
      </c>
      <c r="H15834">
        <v>4</v>
      </c>
      <c r="I15834">
        <v>1</v>
      </c>
      <c r="J15834">
        <f t="shared" si="259"/>
        <v>3</v>
      </c>
      <c r="K15834">
        <v>8</v>
      </c>
      <c r="L15834" s="8">
        <f>COUNTIFS($D$2:$D15834,D15834)</f>
        <v>624</v>
      </c>
    </row>
    <row r="15835" spans="1:12" x14ac:dyDescent="0.2">
      <c r="A15835" s="1">
        <v>1213071</v>
      </c>
      <c r="B15835" s="2">
        <v>41202</v>
      </c>
      <c r="C15835" s="1">
        <v>23</v>
      </c>
      <c r="D15835" t="s">
        <v>50</v>
      </c>
      <c r="E15835">
        <v>29</v>
      </c>
      <c r="F15835" t="s">
        <v>42</v>
      </c>
      <c r="G15835">
        <v>0</v>
      </c>
      <c r="H15835">
        <v>1</v>
      </c>
      <c r="I15835">
        <v>4</v>
      </c>
      <c r="J15835">
        <f t="shared" si="259"/>
        <v>0</v>
      </c>
      <c r="K15835">
        <v>8</v>
      </c>
      <c r="L15835" s="8">
        <f>COUNTIFS($D$2:$D15835,D15835)</f>
        <v>514</v>
      </c>
    </row>
    <row r="15836" spans="1:12" x14ac:dyDescent="0.2">
      <c r="A15836" s="1">
        <v>1213072</v>
      </c>
      <c r="B15836" s="2">
        <v>41202</v>
      </c>
      <c r="C15836" s="1">
        <v>28</v>
      </c>
      <c r="D15836" t="s">
        <v>320</v>
      </c>
      <c r="E15836">
        <v>20</v>
      </c>
      <c r="F15836" t="s">
        <v>45</v>
      </c>
      <c r="G15836">
        <v>1</v>
      </c>
      <c r="H15836">
        <v>1</v>
      </c>
      <c r="I15836">
        <v>2</v>
      </c>
      <c r="J15836">
        <f t="shared" si="259"/>
        <v>0</v>
      </c>
      <c r="K15836">
        <v>8</v>
      </c>
      <c r="L15836" s="8">
        <f>COUNTIFS($D$2:$D15836,D15836)</f>
        <v>236</v>
      </c>
    </row>
    <row r="15837" spans="1:12" x14ac:dyDescent="0.2">
      <c r="A15837" s="1">
        <v>1213072</v>
      </c>
      <c r="B15837" s="2">
        <v>41202</v>
      </c>
      <c r="C15837" s="1">
        <v>20</v>
      </c>
      <c r="D15837" t="s">
        <v>45</v>
      </c>
      <c r="E15837">
        <v>28</v>
      </c>
      <c r="F15837" t="s">
        <v>320</v>
      </c>
      <c r="G15837">
        <v>0</v>
      </c>
      <c r="H15837">
        <v>2</v>
      </c>
      <c r="I15837">
        <v>1</v>
      </c>
      <c r="J15837">
        <f t="shared" si="259"/>
        <v>3</v>
      </c>
      <c r="K15837">
        <v>8</v>
      </c>
      <c r="L15837" s="8">
        <f>COUNTIFS($D$2:$D15837,D15837)</f>
        <v>590</v>
      </c>
    </row>
    <row r="15838" spans="1:12" x14ac:dyDescent="0.2">
      <c r="A15838" s="1">
        <v>1213073</v>
      </c>
      <c r="B15838" s="2">
        <v>41202</v>
      </c>
      <c r="C15838" s="1">
        <v>25</v>
      </c>
      <c r="D15838" t="s">
        <v>325</v>
      </c>
      <c r="E15838">
        <v>63</v>
      </c>
      <c r="F15838" t="s">
        <v>777</v>
      </c>
      <c r="G15838">
        <v>1</v>
      </c>
      <c r="H15838">
        <v>2</v>
      </c>
      <c r="I15838">
        <v>1</v>
      </c>
      <c r="J15838">
        <f t="shared" si="259"/>
        <v>3</v>
      </c>
      <c r="K15838">
        <v>8</v>
      </c>
      <c r="L15838" s="8">
        <f>COUNTIFS($D$2:$D15838,D15838)</f>
        <v>46</v>
      </c>
    </row>
    <row r="15839" spans="1:12" x14ac:dyDescent="0.2">
      <c r="A15839" s="1">
        <v>1213073</v>
      </c>
      <c r="B15839" s="2">
        <v>41202</v>
      </c>
      <c r="C15839" s="1">
        <v>63</v>
      </c>
      <c r="D15839" t="s">
        <v>777</v>
      </c>
      <c r="E15839">
        <v>25</v>
      </c>
      <c r="F15839" t="s">
        <v>325</v>
      </c>
      <c r="G15839">
        <v>0</v>
      </c>
      <c r="H15839">
        <v>1</v>
      </c>
      <c r="I15839">
        <v>2</v>
      </c>
      <c r="J15839">
        <f t="shared" si="259"/>
        <v>0</v>
      </c>
      <c r="K15839">
        <v>8</v>
      </c>
      <c r="L15839" s="8">
        <f>COUNTIFS($D$2:$D15839,D15839)</f>
        <v>274</v>
      </c>
    </row>
    <row r="15840" spans="1:12" x14ac:dyDescent="0.2">
      <c r="A15840" s="1">
        <v>1213074</v>
      </c>
      <c r="B15840" s="2">
        <v>41202</v>
      </c>
      <c r="C15840" s="1">
        <v>21</v>
      </c>
      <c r="D15840" t="s">
        <v>10</v>
      </c>
      <c r="E15840">
        <v>24</v>
      </c>
      <c r="F15840" t="s">
        <v>319</v>
      </c>
      <c r="G15840">
        <v>1</v>
      </c>
      <c r="H15840">
        <v>4</v>
      </c>
      <c r="I15840">
        <v>2</v>
      </c>
      <c r="J15840">
        <f t="shared" si="259"/>
        <v>3</v>
      </c>
      <c r="K15840">
        <v>8</v>
      </c>
      <c r="L15840" s="8">
        <f>COUNTIFS($D$2:$D15840,D15840)</f>
        <v>780</v>
      </c>
    </row>
    <row r="15841" spans="1:12" x14ac:dyDescent="0.2">
      <c r="A15841" s="1">
        <v>1213074</v>
      </c>
      <c r="B15841" s="2">
        <v>41202</v>
      </c>
      <c r="C15841" s="1">
        <v>24</v>
      </c>
      <c r="D15841" t="s">
        <v>319</v>
      </c>
      <c r="E15841">
        <v>21</v>
      </c>
      <c r="F15841" t="s">
        <v>10</v>
      </c>
      <c r="G15841">
        <v>0</v>
      </c>
      <c r="H15841">
        <v>2</v>
      </c>
      <c r="I15841">
        <v>4</v>
      </c>
      <c r="J15841">
        <f t="shared" si="259"/>
        <v>0</v>
      </c>
      <c r="K15841">
        <v>8</v>
      </c>
      <c r="L15841" s="8">
        <f>COUNTIFS($D$2:$D15841,D15841)</f>
        <v>160</v>
      </c>
    </row>
    <row r="15842" spans="1:12" x14ac:dyDescent="0.2">
      <c r="A15842" s="1">
        <v>1213075</v>
      </c>
      <c r="B15842" s="2">
        <v>41202</v>
      </c>
      <c r="C15842" s="1">
        <v>19</v>
      </c>
      <c r="D15842" t="s">
        <v>40</v>
      </c>
      <c r="E15842">
        <v>62</v>
      </c>
      <c r="F15842" t="s">
        <v>776</v>
      </c>
      <c r="G15842">
        <v>1</v>
      </c>
      <c r="H15842">
        <v>1</v>
      </c>
      <c r="I15842">
        <v>0</v>
      </c>
      <c r="J15842">
        <f t="shared" si="259"/>
        <v>3</v>
      </c>
      <c r="K15842">
        <v>8</v>
      </c>
      <c r="L15842" s="8">
        <f>COUNTIFS($D$2:$D15842,D15842)</f>
        <v>780</v>
      </c>
    </row>
    <row r="15843" spans="1:12" x14ac:dyDescent="0.2">
      <c r="A15843" s="1">
        <v>1213075</v>
      </c>
      <c r="B15843" s="2">
        <v>41202</v>
      </c>
      <c r="C15843" s="1">
        <v>62</v>
      </c>
      <c r="D15843" t="s">
        <v>776</v>
      </c>
      <c r="E15843">
        <v>19</v>
      </c>
      <c r="F15843" t="s">
        <v>40</v>
      </c>
      <c r="G15843">
        <v>0</v>
      </c>
      <c r="H15843">
        <v>0</v>
      </c>
      <c r="I15843">
        <v>1</v>
      </c>
      <c r="J15843">
        <f t="shared" si="259"/>
        <v>0</v>
      </c>
      <c r="K15843">
        <v>7</v>
      </c>
      <c r="L15843" s="8">
        <f>COUNTIFS($D$2:$D15843,D15843)</f>
        <v>83</v>
      </c>
    </row>
    <row r="15844" spans="1:12" x14ac:dyDescent="0.2">
      <c r="A15844" s="1">
        <v>1213076</v>
      </c>
      <c r="B15844" s="2">
        <v>41202</v>
      </c>
      <c r="C15844" s="1">
        <v>36</v>
      </c>
      <c r="D15844" t="s">
        <v>25</v>
      </c>
      <c r="E15844">
        <v>32</v>
      </c>
      <c r="F15844" t="s">
        <v>559</v>
      </c>
      <c r="G15844">
        <v>1</v>
      </c>
      <c r="H15844">
        <v>1</v>
      </c>
      <c r="I15844">
        <v>0</v>
      </c>
      <c r="J15844">
        <f t="shared" si="259"/>
        <v>3</v>
      </c>
      <c r="K15844">
        <v>8</v>
      </c>
      <c r="L15844" s="8">
        <f>COUNTIFS($D$2:$D15844,D15844)</f>
        <v>426</v>
      </c>
    </row>
    <row r="15845" spans="1:12" x14ac:dyDescent="0.2">
      <c r="A15845" s="1">
        <v>1213076</v>
      </c>
      <c r="B15845" s="2">
        <v>41202</v>
      </c>
      <c r="C15845" s="1">
        <v>32</v>
      </c>
      <c r="D15845" t="s">
        <v>559</v>
      </c>
      <c r="E15845">
        <v>36</v>
      </c>
      <c r="F15845" t="s">
        <v>25</v>
      </c>
      <c r="G15845">
        <v>0</v>
      </c>
      <c r="H15845">
        <v>0</v>
      </c>
      <c r="I15845">
        <v>1</v>
      </c>
      <c r="J15845">
        <f t="shared" si="259"/>
        <v>0</v>
      </c>
      <c r="K15845">
        <v>8</v>
      </c>
      <c r="L15845" s="8">
        <f>COUNTIFS($D$2:$D15845,D15845)</f>
        <v>780</v>
      </c>
    </row>
    <row r="15846" spans="1:12" x14ac:dyDescent="0.2">
      <c r="A15846" s="1">
        <v>1213077</v>
      </c>
      <c r="B15846" s="2">
        <v>41202</v>
      </c>
      <c r="C15846" s="1">
        <v>30</v>
      </c>
      <c r="D15846" t="s">
        <v>561</v>
      </c>
      <c r="E15846">
        <v>10</v>
      </c>
      <c r="F15846" t="s">
        <v>47</v>
      </c>
      <c r="G15846">
        <v>1</v>
      </c>
      <c r="H15846">
        <v>1</v>
      </c>
      <c r="I15846">
        <v>0</v>
      </c>
      <c r="J15846">
        <f t="shared" si="259"/>
        <v>3</v>
      </c>
      <c r="K15846">
        <v>8</v>
      </c>
      <c r="L15846" s="8">
        <f>COUNTIFS($D$2:$D15846,D15846)</f>
        <v>210</v>
      </c>
    </row>
    <row r="15847" spans="1:12" x14ac:dyDescent="0.2">
      <c r="A15847" s="1">
        <v>1213077</v>
      </c>
      <c r="B15847" s="2">
        <v>41202</v>
      </c>
      <c r="C15847" s="1">
        <v>10</v>
      </c>
      <c r="D15847" t="s">
        <v>47</v>
      </c>
      <c r="E15847">
        <v>30</v>
      </c>
      <c r="F15847" t="s">
        <v>561</v>
      </c>
      <c r="G15847">
        <v>0</v>
      </c>
      <c r="H15847">
        <v>0</v>
      </c>
      <c r="I15847">
        <v>1</v>
      </c>
      <c r="J15847">
        <f t="shared" si="259"/>
        <v>0</v>
      </c>
      <c r="K15847">
        <v>8</v>
      </c>
      <c r="L15847" s="8">
        <f>COUNTIFS($D$2:$D15847,D15847)</f>
        <v>780</v>
      </c>
    </row>
    <row r="15848" spans="1:12" x14ac:dyDescent="0.2">
      <c r="A15848" s="1">
        <v>1213078</v>
      </c>
      <c r="B15848" s="2">
        <v>41203</v>
      </c>
      <c r="C15848" s="1">
        <v>31</v>
      </c>
      <c r="D15848" t="s">
        <v>447</v>
      </c>
      <c r="E15848">
        <v>22</v>
      </c>
      <c r="F15848" t="s">
        <v>15</v>
      </c>
      <c r="G15848">
        <v>1</v>
      </c>
      <c r="H15848">
        <v>1</v>
      </c>
      <c r="I15848">
        <v>1</v>
      </c>
      <c r="J15848">
        <f t="shared" si="259"/>
        <v>1</v>
      </c>
      <c r="K15848">
        <v>7</v>
      </c>
      <c r="L15848" s="8">
        <f>COUNTIFS($D$2:$D15848,D15848)</f>
        <v>425</v>
      </c>
    </row>
    <row r="15849" spans="1:12" x14ac:dyDescent="0.2">
      <c r="A15849" s="1">
        <v>1213078</v>
      </c>
      <c r="B15849" s="2">
        <v>41203</v>
      </c>
      <c r="C15849" s="1">
        <v>22</v>
      </c>
      <c r="D15849" t="s">
        <v>15</v>
      </c>
      <c r="E15849">
        <v>31</v>
      </c>
      <c r="F15849" t="s">
        <v>447</v>
      </c>
      <c r="G15849">
        <v>0</v>
      </c>
      <c r="H15849">
        <v>1</v>
      </c>
      <c r="I15849">
        <v>1</v>
      </c>
      <c r="J15849">
        <f t="shared" si="259"/>
        <v>1</v>
      </c>
      <c r="K15849">
        <v>8</v>
      </c>
      <c r="L15849" s="8">
        <f>COUNTIFS($D$2:$D15849,D15849)</f>
        <v>700</v>
      </c>
    </row>
    <row r="15850" spans="1:12" x14ac:dyDescent="0.2">
      <c r="A15850" s="1">
        <v>1213079</v>
      </c>
      <c r="B15850" s="2">
        <v>41203</v>
      </c>
      <c r="C15850" s="1">
        <v>58</v>
      </c>
      <c r="D15850" t="s">
        <v>663</v>
      </c>
      <c r="E15850">
        <v>16</v>
      </c>
      <c r="F15850" t="s">
        <v>37</v>
      </c>
      <c r="G15850">
        <v>1</v>
      </c>
      <c r="H15850">
        <v>1</v>
      </c>
      <c r="I15850">
        <v>1</v>
      </c>
      <c r="J15850">
        <f t="shared" si="259"/>
        <v>1</v>
      </c>
      <c r="K15850">
        <v>8</v>
      </c>
      <c r="L15850" s="8">
        <f>COUNTIFS($D$2:$D15850,D15850)</f>
        <v>210</v>
      </c>
    </row>
    <row r="15851" spans="1:12" x14ac:dyDescent="0.2">
      <c r="A15851" s="1">
        <v>1213079</v>
      </c>
      <c r="B15851" s="2">
        <v>41203</v>
      </c>
      <c r="C15851" s="1">
        <v>16</v>
      </c>
      <c r="D15851" t="s">
        <v>37</v>
      </c>
      <c r="E15851">
        <v>58</v>
      </c>
      <c r="F15851" t="s">
        <v>663</v>
      </c>
      <c r="G15851">
        <v>0</v>
      </c>
      <c r="H15851">
        <v>1</v>
      </c>
      <c r="I15851">
        <v>1</v>
      </c>
      <c r="J15851">
        <f t="shared" si="259"/>
        <v>1</v>
      </c>
      <c r="K15851">
        <v>8</v>
      </c>
      <c r="L15851" s="8">
        <f>COUNTIFS($D$2:$D15851,D15851)</f>
        <v>780</v>
      </c>
    </row>
    <row r="15852" spans="1:12" x14ac:dyDescent="0.2">
      <c r="A15852" s="1">
        <v>1213080</v>
      </c>
      <c r="B15852" s="2">
        <v>41209</v>
      </c>
      <c r="C15852" s="1">
        <v>32</v>
      </c>
      <c r="D15852" t="s">
        <v>559</v>
      </c>
      <c r="E15852">
        <v>30</v>
      </c>
      <c r="F15852" t="s">
        <v>561</v>
      </c>
      <c r="G15852">
        <v>1</v>
      </c>
      <c r="H15852">
        <v>1</v>
      </c>
      <c r="I15852">
        <v>1</v>
      </c>
      <c r="J15852">
        <f t="shared" si="259"/>
        <v>1</v>
      </c>
      <c r="K15852">
        <v>9</v>
      </c>
      <c r="L15852" s="8">
        <f>COUNTIFS($D$2:$D15852,D15852)</f>
        <v>781</v>
      </c>
    </row>
    <row r="15853" spans="1:12" x14ac:dyDescent="0.2">
      <c r="A15853" s="1">
        <v>1213080</v>
      </c>
      <c r="B15853" s="2">
        <v>41209</v>
      </c>
      <c r="C15853" s="1">
        <v>30</v>
      </c>
      <c r="D15853" t="s">
        <v>561</v>
      </c>
      <c r="E15853">
        <v>32</v>
      </c>
      <c r="F15853" t="s">
        <v>559</v>
      </c>
      <c r="G15853">
        <v>0</v>
      </c>
      <c r="H15853">
        <v>1</v>
      </c>
      <c r="I15853">
        <v>1</v>
      </c>
      <c r="J15853">
        <f t="shared" si="259"/>
        <v>1</v>
      </c>
      <c r="K15853">
        <v>9</v>
      </c>
      <c r="L15853" s="8">
        <f>COUNTIFS($D$2:$D15853,D15853)</f>
        <v>211</v>
      </c>
    </row>
    <row r="15854" spans="1:12" x14ac:dyDescent="0.2">
      <c r="A15854" s="1">
        <v>1213081</v>
      </c>
      <c r="B15854" s="2">
        <v>41209</v>
      </c>
      <c r="C15854" s="1">
        <v>63</v>
      </c>
      <c r="D15854" t="s">
        <v>777</v>
      </c>
      <c r="E15854">
        <v>29</v>
      </c>
      <c r="F15854" t="s">
        <v>42</v>
      </c>
      <c r="G15854">
        <v>1</v>
      </c>
      <c r="H15854">
        <v>2</v>
      </c>
      <c r="I15854">
        <v>1</v>
      </c>
      <c r="J15854">
        <f t="shared" si="259"/>
        <v>3</v>
      </c>
      <c r="K15854">
        <v>9</v>
      </c>
      <c r="L15854" s="8">
        <f>COUNTIFS($D$2:$D15854,D15854)</f>
        <v>275</v>
      </c>
    </row>
    <row r="15855" spans="1:12" x14ac:dyDescent="0.2">
      <c r="A15855" s="1">
        <v>1213081</v>
      </c>
      <c r="B15855" s="2">
        <v>41209</v>
      </c>
      <c r="C15855" s="1">
        <v>29</v>
      </c>
      <c r="D15855" t="s">
        <v>42</v>
      </c>
      <c r="E15855">
        <v>63</v>
      </c>
      <c r="F15855" t="s">
        <v>777</v>
      </c>
      <c r="G15855">
        <v>0</v>
      </c>
      <c r="H15855">
        <v>1</v>
      </c>
      <c r="I15855">
        <v>2</v>
      </c>
      <c r="J15855">
        <f t="shared" si="259"/>
        <v>0</v>
      </c>
      <c r="K15855">
        <v>9</v>
      </c>
      <c r="L15855" s="8">
        <f>COUNTIFS($D$2:$D15855,D15855)</f>
        <v>625</v>
      </c>
    </row>
    <row r="15856" spans="1:12" x14ac:dyDescent="0.2">
      <c r="A15856" s="1">
        <v>1213082</v>
      </c>
      <c r="B15856" s="2">
        <v>41209</v>
      </c>
      <c r="C15856" s="1">
        <v>24</v>
      </c>
      <c r="D15856" t="s">
        <v>319</v>
      </c>
      <c r="E15856">
        <v>31</v>
      </c>
      <c r="F15856" t="s">
        <v>447</v>
      </c>
      <c r="G15856">
        <v>1</v>
      </c>
      <c r="H15856">
        <v>0</v>
      </c>
      <c r="I15856">
        <v>0</v>
      </c>
      <c r="J15856">
        <f t="shared" si="259"/>
        <v>1</v>
      </c>
      <c r="K15856">
        <v>9</v>
      </c>
      <c r="L15856" s="8">
        <f>COUNTIFS($D$2:$D15856,D15856)</f>
        <v>161</v>
      </c>
    </row>
    <row r="15857" spans="1:12" x14ac:dyDescent="0.2">
      <c r="A15857" s="1">
        <v>1213082</v>
      </c>
      <c r="B15857" s="2">
        <v>41209</v>
      </c>
      <c r="C15857" s="1">
        <v>31</v>
      </c>
      <c r="D15857" t="s">
        <v>447</v>
      </c>
      <c r="E15857">
        <v>24</v>
      </c>
      <c r="F15857" t="s">
        <v>319</v>
      </c>
      <c r="G15857">
        <v>0</v>
      </c>
      <c r="H15857">
        <v>0</v>
      </c>
      <c r="I15857">
        <v>0</v>
      </c>
      <c r="J15857">
        <f t="shared" si="259"/>
        <v>1</v>
      </c>
      <c r="K15857">
        <v>8</v>
      </c>
      <c r="L15857" s="8">
        <f>COUNTIFS($D$2:$D15857,D15857)</f>
        <v>426</v>
      </c>
    </row>
    <row r="15858" spans="1:12" x14ac:dyDescent="0.2">
      <c r="A15858" s="1">
        <v>1213083</v>
      </c>
      <c r="B15858" s="2">
        <v>41209</v>
      </c>
      <c r="C15858" s="1">
        <v>62</v>
      </c>
      <c r="D15858" t="s">
        <v>776</v>
      </c>
      <c r="E15858">
        <v>36</v>
      </c>
      <c r="F15858" t="s">
        <v>25</v>
      </c>
      <c r="G15858">
        <v>1</v>
      </c>
      <c r="H15858">
        <v>3</v>
      </c>
      <c r="I15858">
        <v>3</v>
      </c>
      <c r="J15858">
        <f t="shared" si="259"/>
        <v>1</v>
      </c>
      <c r="K15858">
        <v>8</v>
      </c>
      <c r="L15858" s="8">
        <f>COUNTIFS($D$2:$D15858,D15858)</f>
        <v>84</v>
      </c>
    </row>
    <row r="15859" spans="1:12" x14ac:dyDescent="0.2">
      <c r="A15859" s="1">
        <v>1213083</v>
      </c>
      <c r="B15859" s="2">
        <v>41209</v>
      </c>
      <c r="C15859" s="1">
        <v>36</v>
      </c>
      <c r="D15859" t="s">
        <v>25</v>
      </c>
      <c r="E15859">
        <v>62</v>
      </c>
      <c r="F15859" t="s">
        <v>776</v>
      </c>
      <c r="G15859">
        <v>0</v>
      </c>
      <c r="H15859">
        <v>3</v>
      </c>
      <c r="I15859">
        <v>3</v>
      </c>
      <c r="J15859">
        <f t="shared" si="259"/>
        <v>1</v>
      </c>
      <c r="K15859">
        <v>9</v>
      </c>
      <c r="L15859" s="8">
        <f>COUNTIFS($D$2:$D15859,D15859)</f>
        <v>427</v>
      </c>
    </row>
    <row r="15860" spans="1:12" x14ac:dyDescent="0.2">
      <c r="A15860" s="1">
        <v>1213084</v>
      </c>
      <c r="B15860" s="2">
        <v>41209</v>
      </c>
      <c r="C15860" s="1">
        <v>10</v>
      </c>
      <c r="D15860" t="s">
        <v>47</v>
      </c>
      <c r="E15860">
        <v>58</v>
      </c>
      <c r="F15860" t="s">
        <v>663</v>
      </c>
      <c r="G15860">
        <v>1</v>
      </c>
      <c r="H15860">
        <v>1</v>
      </c>
      <c r="I15860">
        <v>0</v>
      </c>
      <c r="J15860">
        <f t="shared" si="259"/>
        <v>3</v>
      </c>
      <c r="K15860">
        <v>9</v>
      </c>
      <c r="L15860" s="8">
        <f>COUNTIFS($D$2:$D15860,D15860)</f>
        <v>781</v>
      </c>
    </row>
    <row r="15861" spans="1:12" x14ac:dyDescent="0.2">
      <c r="A15861" s="1">
        <v>1213084</v>
      </c>
      <c r="B15861" s="2">
        <v>41209</v>
      </c>
      <c r="C15861" s="1">
        <v>58</v>
      </c>
      <c r="D15861" t="s">
        <v>663</v>
      </c>
      <c r="E15861">
        <v>10</v>
      </c>
      <c r="F15861" t="s">
        <v>47</v>
      </c>
      <c r="G15861">
        <v>0</v>
      </c>
      <c r="H15861">
        <v>0</v>
      </c>
      <c r="I15861">
        <v>1</v>
      </c>
      <c r="J15861">
        <f t="shared" si="259"/>
        <v>0</v>
      </c>
      <c r="K15861">
        <v>9</v>
      </c>
      <c r="L15861" s="8">
        <f>COUNTIFS($D$2:$D15861,D15861)</f>
        <v>211</v>
      </c>
    </row>
    <row r="15862" spans="1:12" x14ac:dyDescent="0.2">
      <c r="A15862" s="1">
        <v>1213085</v>
      </c>
      <c r="B15862" s="2">
        <v>41209</v>
      </c>
      <c r="C15862" s="1">
        <v>20</v>
      </c>
      <c r="D15862" t="s">
        <v>45</v>
      </c>
      <c r="E15862">
        <v>25</v>
      </c>
      <c r="F15862" t="s">
        <v>325</v>
      </c>
      <c r="G15862">
        <v>1</v>
      </c>
      <c r="H15862">
        <v>1</v>
      </c>
      <c r="I15862">
        <v>0</v>
      </c>
      <c r="J15862">
        <f t="shared" si="259"/>
        <v>3</v>
      </c>
      <c r="K15862">
        <v>9</v>
      </c>
      <c r="L15862" s="8">
        <f>COUNTIFS($D$2:$D15862,D15862)</f>
        <v>591</v>
      </c>
    </row>
    <row r="15863" spans="1:12" x14ac:dyDescent="0.2">
      <c r="A15863" s="1">
        <v>1213085</v>
      </c>
      <c r="B15863" s="2">
        <v>41209</v>
      </c>
      <c r="C15863" s="1">
        <v>25</v>
      </c>
      <c r="D15863" t="s">
        <v>325</v>
      </c>
      <c r="E15863">
        <v>20</v>
      </c>
      <c r="F15863" t="s">
        <v>45</v>
      </c>
      <c r="G15863">
        <v>0</v>
      </c>
      <c r="H15863">
        <v>0</v>
      </c>
      <c r="I15863">
        <v>1</v>
      </c>
      <c r="J15863">
        <f t="shared" si="259"/>
        <v>0</v>
      </c>
      <c r="K15863">
        <v>9</v>
      </c>
      <c r="L15863" s="8">
        <f>COUNTIFS($D$2:$D15863,D15863)</f>
        <v>47</v>
      </c>
    </row>
    <row r="15864" spans="1:12" x14ac:dyDescent="0.2">
      <c r="A15864" s="1">
        <v>1213086</v>
      </c>
      <c r="B15864" s="2">
        <v>41210</v>
      </c>
      <c r="C15864" s="1">
        <v>16</v>
      </c>
      <c r="D15864" t="s">
        <v>37</v>
      </c>
      <c r="E15864">
        <v>19</v>
      </c>
      <c r="F15864" t="s">
        <v>40</v>
      </c>
      <c r="G15864">
        <v>1</v>
      </c>
      <c r="H15864">
        <v>2</v>
      </c>
      <c r="I15864">
        <v>2</v>
      </c>
      <c r="J15864">
        <f t="shared" si="259"/>
        <v>1</v>
      </c>
      <c r="K15864">
        <v>9</v>
      </c>
      <c r="L15864" s="8">
        <f>COUNTIFS($D$2:$D15864,D15864)</f>
        <v>781</v>
      </c>
    </row>
    <row r="15865" spans="1:12" x14ac:dyDescent="0.2">
      <c r="A15865" s="1">
        <v>1213086</v>
      </c>
      <c r="B15865" s="2">
        <v>41210</v>
      </c>
      <c r="C15865" s="1">
        <v>19</v>
      </c>
      <c r="D15865" t="s">
        <v>40</v>
      </c>
      <c r="E15865">
        <v>16</v>
      </c>
      <c r="F15865" t="s">
        <v>37</v>
      </c>
      <c r="G15865">
        <v>0</v>
      </c>
      <c r="H15865">
        <v>2</v>
      </c>
      <c r="I15865">
        <v>2</v>
      </c>
      <c r="J15865">
        <f t="shared" si="259"/>
        <v>1</v>
      </c>
      <c r="K15865">
        <v>9</v>
      </c>
      <c r="L15865" s="8">
        <f>COUNTIFS($D$2:$D15865,D15865)</f>
        <v>781</v>
      </c>
    </row>
    <row r="15866" spans="1:12" x14ac:dyDescent="0.2">
      <c r="A15866" s="1">
        <v>1213087</v>
      </c>
      <c r="B15866" s="2">
        <v>41210</v>
      </c>
      <c r="C15866" s="1">
        <v>23</v>
      </c>
      <c r="D15866" t="s">
        <v>50</v>
      </c>
      <c r="E15866">
        <v>26</v>
      </c>
      <c r="F15866" t="s">
        <v>17</v>
      </c>
      <c r="G15866">
        <v>1</v>
      </c>
      <c r="H15866">
        <v>1</v>
      </c>
      <c r="I15866">
        <v>2</v>
      </c>
      <c r="J15866">
        <f t="shared" si="259"/>
        <v>0</v>
      </c>
      <c r="K15866">
        <v>9</v>
      </c>
      <c r="L15866" s="8">
        <f>COUNTIFS($D$2:$D15866,D15866)</f>
        <v>515</v>
      </c>
    </row>
    <row r="15867" spans="1:12" x14ac:dyDescent="0.2">
      <c r="A15867" s="1">
        <v>1213087</v>
      </c>
      <c r="B15867" s="2">
        <v>41210</v>
      </c>
      <c r="C15867" s="1">
        <v>26</v>
      </c>
      <c r="D15867" t="s">
        <v>17</v>
      </c>
      <c r="E15867">
        <v>23</v>
      </c>
      <c r="F15867" t="s">
        <v>50</v>
      </c>
      <c r="G15867">
        <v>0</v>
      </c>
      <c r="H15867">
        <v>2</v>
      </c>
      <c r="I15867">
        <v>1</v>
      </c>
      <c r="J15867">
        <f t="shared" si="259"/>
        <v>3</v>
      </c>
      <c r="K15867">
        <v>9</v>
      </c>
      <c r="L15867" s="8">
        <f>COUNTIFS($D$2:$D15867,D15867)</f>
        <v>781</v>
      </c>
    </row>
    <row r="15868" spans="1:12" x14ac:dyDescent="0.2">
      <c r="A15868" s="1">
        <v>1213088</v>
      </c>
      <c r="B15868" s="2">
        <v>41210</v>
      </c>
      <c r="C15868" s="1">
        <v>22</v>
      </c>
      <c r="D15868" t="s">
        <v>15</v>
      </c>
      <c r="E15868">
        <v>28</v>
      </c>
      <c r="F15868" t="s">
        <v>320</v>
      </c>
      <c r="G15868">
        <v>1</v>
      </c>
      <c r="H15868">
        <v>2</v>
      </c>
      <c r="I15868">
        <v>1</v>
      </c>
      <c r="J15868">
        <f t="shared" si="259"/>
        <v>3</v>
      </c>
      <c r="K15868">
        <v>9</v>
      </c>
      <c r="L15868" s="8">
        <f>COUNTIFS($D$2:$D15868,D15868)</f>
        <v>701</v>
      </c>
    </row>
    <row r="15869" spans="1:12" x14ac:dyDescent="0.2">
      <c r="A15869" s="1">
        <v>1213088</v>
      </c>
      <c r="B15869" s="2">
        <v>41210</v>
      </c>
      <c r="C15869" s="1">
        <v>28</v>
      </c>
      <c r="D15869" t="s">
        <v>320</v>
      </c>
      <c r="E15869">
        <v>22</v>
      </c>
      <c r="F15869" t="s">
        <v>15</v>
      </c>
      <c r="G15869">
        <v>0</v>
      </c>
      <c r="H15869">
        <v>1</v>
      </c>
      <c r="I15869">
        <v>2</v>
      </c>
      <c r="J15869">
        <f t="shared" si="259"/>
        <v>0</v>
      </c>
      <c r="K15869">
        <v>9</v>
      </c>
      <c r="L15869" s="8">
        <f>COUNTIFS($D$2:$D15869,D15869)</f>
        <v>237</v>
      </c>
    </row>
    <row r="15870" spans="1:12" x14ac:dyDescent="0.2">
      <c r="A15870" s="1">
        <v>1213089</v>
      </c>
      <c r="B15870" s="2">
        <v>41210</v>
      </c>
      <c r="C15870" s="1">
        <v>14</v>
      </c>
      <c r="D15870" t="s">
        <v>27</v>
      </c>
      <c r="E15870">
        <v>21</v>
      </c>
      <c r="F15870" t="s">
        <v>10</v>
      </c>
      <c r="G15870">
        <v>1</v>
      </c>
      <c r="H15870">
        <v>2</v>
      </c>
      <c r="I15870">
        <v>3</v>
      </c>
      <c r="J15870">
        <f t="shared" si="259"/>
        <v>0</v>
      </c>
      <c r="K15870">
        <v>9</v>
      </c>
      <c r="L15870" s="8">
        <f>COUNTIFS($D$2:$D15870,D15870)</f>
        <v>781</v>
      </c>
    </row>
    <row r="15871" spans="1:12" x14ac:dyDescent="0.2">
      <c r="A15871" s="1">
        <v>1213089</v>
      </c>
      <c r="B15871" s="2">
        <v>41210</v>
      </c>
      <c r="C15871" s="1">
        <v>21</v>
      </c>
      <c r="D15871" t="s">
        <v>10</v>
      </c>
      <c r="E15871">
        <v>14</v>
      </c>
      <c r="F15871" t="s">
        <v>27</v>
      </c>
      <c r="G15871">
        <v>0</v>
      </c>
      <c r="H15871">
        <v>3</v>
      </c>
      <c r="I15871">
        <v>2</v>
      </c>
      <c r="J15871">
        <f t="shared" si="259"/>
        <v>3</v>
      </c>
      <c r="K15871">
        <v>9</v>
      </c>
      <c r="L15871" s="8">
        <f>COUNTIFS($D$2:$D15871,D15871)</f>
        <v>781</v>
      </c>
    </row>
    <row r="15872" spans="1:12" x14ac:dyDescent="0.2">
      <c r="A15872" s="1">
        <v>1213090</v>
      </c>
      <c r="B15872" s="2">
        <v>41216</v>
      </c>
      <c r="C15872" s="1">
        <v>21</v>
      </c>
      <c r="D15872" t="s">
        <v>10</v>
      </c>
      <c r="E15872">
        <v>10</v>
      </c>
      <c r="F15872" t="s">
        <v>47</v>
      </c>
      <c r="G15872">
        <v>1</v>
      </c>
      <c r="H15872">
        <v>2</v>
      </c>
      <c r="I15872">
        <v>1</v>
      </c>
      <c r="J15872">
        <f t="shared" si="259"/>
        <v>3</v>
      </c>
      <c r="K15872">
        <v>10</v>
      </c>
      <c r="L15872" s="8">
        <f>COUNTIFS($D$2:$D15872,D15872)</f>
        <v>782</v>
      </c>
    </row>
    <row r="15873" spans="1:12" x14ac:dyDescent="0.2">
      <c r="A15873" s="1">
        <v>1213090</v>
      </c>
      <c r="B15873" s="2">
        <v>41216</v>
      </c>
      <c r="C15873" s="1">
        <v>10</v>
      </c>
      <c r="D15873" t="s">
        <v>47</v>
      </c>
      <c r="E15873">
        <v>21</v>
      </c>
      <c r="F15873" t="s">
        <v>10</v>
      </c>
      <c r="G15873">
        <v>0</v>
      </c>
      <c r="H15873">
        <v>1</v>
      </c>
      <c r="I15873">
        <v>2</v>
      </c>
      <c r="J15873">
        <f t="shared" si="259"/>
        <v>0</v>
      </c>
      <c r="K15873">
        <v>10</v>
      </c>
      <c r="L15873" s="8">
        <f>COUNTIFS($D$2:$D15873,D15873)</f>
        <v>782</v>
      </c>
    </row>
    <row r="15874" spans="1:12" x14ac:dyDescent="0.2">
      <c r="A15874" s="1">
        <v>1213091</v>
      </c>
      <c r="B15874" s="2">
        <v>41216</v>
      </c>
      <c r="C15874" s="1">
        <v>26</v>
      </c>
      <c r="D15874" t="s">
        <v>17</v>
      </c>
      <c r="E15874">
        <v>63</v>
      </c>
      <c r="F15874" t="s">
        <v>777</v>
      </c>
      <c r="G15874">
        <v>1</v>
      </c>
      <c r="H15874">
        <v>0</v>
      </c>
      <c r="I15874">
        <v>1</v>
      </c>
      <c r="J15874">
        <f t="shared" ref="J15874:J15937" si="260">IF(H15874&gt;I15874,3,IF(I15874&gt;H15874,0,1))</f>
        <v>0</v>
      </c>
      <c r="K15874">
        <v>10</v>
      </c>
      <c r="L15874" s="8">
        <f>COUNTIFS($D$2:$D15874,D15874)</f>
        <v>782</v>
      </c>
    </row>
    <row r="15875" spans="1:12" x14ac:dyDescent="0.2">
      <c r="A15875" s="1">
        <v>1213091</v>
      </c>
      <c r="B15875" s="2">
        <v>41216</v>
      </c>
      <c r="C15875" s="1">
        <v>63</v>
      </c>
      <c r="D15875" t="s">
        <v>777</v>
      </c>
      <c r="E15875">
        <v>26</v>
      </c>
      <c r="F15875" t="s">
        <v>17</v>
      </c>
      <c r="G15875">
        <v>0</v>
      </c>
      <c r="H15875">
        <v>1</v>
      </c>
      <c r="I15875">
        <v>0</v>
      </c>
      <c r="J15875">
        <f t="shared" si="260"/>
        <v>3</v>
      </c>
      <c r="K15875">
        <v>10</v>
      </c>
      <c r="L15875" s="8">
        <f>COUNTIFS($D$2:$D15875,D15875)</f>
        <v>276</v>
      </c>
    </row>
    <row r="15876" spans="1:12" x14ac:dyDescent="0.2">
      <c r="A15876" s="1">
        <v>1213092</v>
      </c>
      <c r="B15876" s="2">
        <v>41216</v>
      </c>
      <c r="C15876" s="1">
        <v>25</v>
      </c>
      <c r="D15876" t="s">
        <v>325</v>
      </c>
      <c r="E15876">
        <v>14</v>
      </c>
      <c r="F15876" t="s">
        <v>27</v>
      </c>
      <c r="G15876">
        <v>1</v>
      </c>
      <c r="H15876">
        <v>1</v>
      </c>
      <c r="I15876">
        <v>1</v>
      </c>
      <c r="J15876">
        <f t="shared" si="260"/>
        <v>1</v>
      </c>
      <c r="K15876">
        <v>10</v>
      </c>
      <c r="L15876" s="8">
        <f>COUNTIFS($D$2:$D15876,D15876)</f>
        <v>48</v>
      </c>
    </row>
    <row r="15877" spans="1:12" x14ac:dyDescent="0.2">
      <c r="A15877" s="1">
        <v>1213092</v>
      </c>
      <c r="B15877" s="2">
        <v>41216</v>
      </c>
      <c r="C15877" s="1">
        <v>14</v>
      </c>
      <c r="D15877" t="s">
        <v>27</v>
      </c>
      <c r="E15877">
        <v>25</v>
      </c>
      <c r="F15877" t="s">
        <v>325</v>
      </c>
      <c r="G15877">
        <v>0</v>
      </c>
      <c r="H15877">
        <v>1</v>
      </c>
      <c r="I15877">
        <v>1</v>
      </c>
      <c r="J15877">
        <f t="shared" si="260"/>
        <v>1</v>
      </c>
      <c r="K15877">
        <v>10</v>
      </c>
      <c r="L15877" s="8">
        <f>COUNTIFS($D$2:$D15877,D15877)</f>
        <v>782</v>
      </c>
    </row>
    <row r="15878" spans="1:12" x14ac:dyDescent="0.2">
      <c r="A15878" s="1">
        <v>1213093</v>
      </c>
      <c r="B15878" s="2">
        <v>41216</v>
      </c>
      <c r="C15878" s="1">
        <v>31</v>
      </c>
      <c r="D15878" t="s">
        <v>447</v>
      </c>
      <c r="E15878">
        <v>32</v>
      </c>
      <c r="F15878" t="s">
        <v>559</v>
      </c>
      <c r="G15878">
        <v>1</v>
      </c>
      <c r="H15878">
        <v>0</v>
      </c>
      <c r="I15878">
        <v>1</v>
      </c>
      <c r="J15878">
        <f t="shared" si="260"/>
        <v>0</v>
      </c>
      <c r="K15878">
        <v>9</v>
      </c>
      <c r="L15878" s="8">
        <f>COUNTIFS($D$2:$D15878,D15878)</f>
        <v>427</v>
      </c>
    </row>
    <row r="15879" spans="1:12" x14ac:dyDescent="0.2">
      <c r="A15879" s="1">
        <v>1213093</v>
      </c>
      <c r="B15879" s="2">
        <v>41216</v>
      </c>
      <c r="C15879" s="1">
        <v>32</v>
      </c>
      <c r="D15879" t="s">
        <v>559</v>
      </c>
      <c r="E15879">
        <v>31</v>
      </c>
      <c r="F15879" t="s">
        <v>447</v>
      </c>
      <c r="G15879">
        <v>0</v>
      </c>
      <c r="H15879">
        <v>1</v>
      </c>
      <c r="I15879">
        <v>0</v>
      </c>
      <c r="J15879">
        <f t="shared" si="260"/>
        <v>3</v>
      </c>
      <c r="K15879">
        <v>10</v>
      </c>
      <c r="L15879" s="8">
        <f>COUNTIFS($D$2:$D15879,D15879)</f>
        <v>782</v>
      </c>
    </row>
    <row r="15880" spans="1:12" x14ac:dyDescent="0.2">
      <c r="A15880" s="1">
        <v>1213094</v>
      </c>
      <c r="B15880" s="2">
        <v>41216</v>
      </c>
      <c r="C15880" s="1">
        <v>30</v>
      </c>
      <c r="D15880" t="s">
        <v>561</v>
      </c>
      <c r="E15880">
        <v>24</v>
      </c>
      <c r="F15880" t="s">
        <v>319</v>
      </c>
      <c r="G15880">
        <v>1</v>
      </c>
      <c r="H15880">
        <v>1</v>
      </c>
      <c r="I15880">
        <v>0</v>
      </c>
      <c r="J15880">
        <f t="shared" si="260"/>
        <v>3</v>
      </c>
      <c r="K15880">
        <v>10</v>
      </c>
      <c r="L15880" s="8">
        <f>COUNTIFS($D$2:$D15880,D15880)</f>
        <v>212</v>
      </c>
    </row>
    <row r="15881" spans="1:12" x14ac:dyDescent="0.2">
      <c r="A15881" s="1">
        <v>1213094</v>
      </c>
      <c r="B15881" s="2">
        <v>41216</v>
      </c>
      <c r="C15881" s="1">
        <v>24</v>
      </c>
      <c r="D15881" t="s">
        <v>319</v>
      </c>
      <c r="E15881">
        <v>30</v>
      </c>
      <c r="F15881" t="s">
        <v>561</v>
      </c>
      <c r="G15881">
        <v>0</v>
      </c>
      <c r="H15881">
        <v>0</v>
      </c>
      <c r="I15881">
        <v>1</v>
      </c>
      <c r="J15881">
        <f t="shared" si="260"/>
        <v>0</v>
      </c>
      <c r="K15881">
        <v>10</v>
      </c>
      <c r="L15881" s="8">
        <f>COUNTIFS($D$2:$D15881,D15881)</f>
        <v>162</v>
      </c>
    </row>
    <row r="15882" spans="1:12" x14ac:dyDescent="0.2">
      <c r="A15882" s="1">
        <v>1213095</v>
      </c>
      <c r="B15882" s="2">
        <v>41216</v>
      </c>
      <c r="C15882" s="1">
        <v>36</v>
      </c>
      <c r="D15882" t="s">
        <v>25</v>
      </c>
      <c r="E15882">
        <v>16</v>
      </c>
      <c r="F15882" t="s">
        <v>37</v>
      </c>
      <c r="G15882">
        <v>1</v>
      </c>
      <c r="H15882">
        <v>2</v>
      </c>
      <c r="I15882">
        <v>2</v>
      </c>
      <c r="J15882">
        <f t="shared" si="260"/>
        <v>1</v>
      </c>
      <c r="K15882">
        <v>10</v>
      </c>
      <c r="L15882" s="8">
        <f>COUNTIFS($D$2:$D15882,D15882)</f>
        <v>428</v>
      </c>
    </row>
    <row r="15883" spans="1:12" x14ac:dyDescent="0.2">
      <c r="A15883" s="1">
        <v>1213095</v>
      </c>
      <c r="B15883" s="2">
        <v>41216</v>
      </c>
      <c r="C15883" s="1">
        <v>16</v>
      </c>
      <c r="D15883" t="s">
        <v>37</v>
      </c>
      <c r="E15883">
        <v>36</v>
      </c>
      <c r="F15883" t="s">
        <v>25</v>
      </c>
      <c r="G15883">
        <v>0</v>
      </c>
      <c r="H15883">
        <v>2</v>
      </c>
      <c r="I15883">
        <v>2</v>
      </c>
      <c r="J15883">
        <f t="shared" si="260"/>
        <v>1</v>
      </c>
      <c r="K15883">
        <v>10</v>
      </c>
      <c r="L15883" s="8">
        <f>COUNTIFS($D$2:$D15883,D15883)</f>
        <v>782</v>
      </c>
    </row>
    <row r="15884" spans="1:12" x14ac:dyDescent="0.2">
      <c r="A15884" s="1">
        <v>1213096</v>
      </c>
      <c r="B15884" s="2">
        <v>41216</v>
      </c>
      <c r="C15884" s="1">
        <v>29</v>
      </c>
      <c r="D15884" t="s">
        <v>42</v>
      </c>
      <c r="E15884">
        <v>20</v>
      </c>
      <c r="F15884" t="s">
        <v>45</v>
      </c>
      <c r="G15884">
        <v>1</v>
      </c>
      <c r="H15884">
        <v>0</v>
      </c>
      <c r="I15884">
        <v>0</v>
      </c>
      <c r="J15884">
        <f t="shared" si="260"/>
        <v>1</v>
      </c>
      <c r="K15884">
        <v>10</v>
      </c>
      <c r="L15884" s="8">
        <f>COUNTIFS($D$2:$D15884,D15884)</f>
        <v>626</v>
      </c>
    </row>
    <row r="15885" spans="1:12" x14ac:dyDescent="0.2">
      <c r="A15885" s="1">
        <v>1213096</v>
      </c>
      <c r="B15885" s="2">
        <v>41216</v>
      </c>
      <c r="C15885" s="1">
        <v>20</v>
      </c>
      <c r="D15885" t="s">
        <v>45</v>
      </c>
      <c r="E15885">
        <v>29</v>
      </c>
      <c r="F15885" t="s">
        <v>42</v>
      </c>
      <c r="G15885">
        <v>0</v>
      </c>
      <c r="H15885">
        <v>0</v>
      </c>
      <c r="I15885">
        <v>0</v>
      </c>
      <c r="J15885">
        <f t="shared" si="260"/>
        <v>1</v>
      </c>
      <c r="K15885">
        <v>10</v>
      </c>
      <c r="L15885" s="8">
        <f>COUNTIFS($D$2:$D15885,D15885)</f>
        <v>592</v>
      </c>
    </row>
    <row r="15886" spans="1:12" x14ac:dyDescent="0.2">
      <c r="A15886" s="1">
        <v>1213097</v>
      </c>
      <c r="B15886" s="9">
        <v>41217</v>
      </c>
      <c r="C15886" s="1">
        <v>58</v>
      </c>
      <c r="D15886" t="s">
        <v>663</v>
      </c>
      <c r="E15886">
        <v>62</v>
      </c>
      <c r="F15886" t="s">
        <v>776</v>
      </c>
      <c r="G15886">
        <v>1</v>
      </c>
      <c r="H15886">
        <v>1</v>
      </c>
      <c r="I15886">
        <v>1</v>
      </c>
      <c r="J15886">
        <f t="shared" si="260"/>
        <v>1</v>
      </c>
      <c r="K15886">
        <v>10</v>
      </c>
      <c r="L15886" s="8">
        <f>COUNTIFS($D$2:$D15886,D15886)</f>
        <v>212</v>
      </c>
    </row>
    <row r="15887" spans="1:12" x14ac:dyDescent="0.2">
      <c r="A15887" s="1">
        <v>1213097</v>
      </c>
      <c r="B15887" s="9">
        <v>41217</v>
      </c>
      <c r="C15887" s="1">
        <v>62</v>
      </c>
      <c r="D15887" t="s">
        <v>776</v>
      </c>
      <c r="E15887">
        <v>58</v>
      </c>
      <c r="F15887" t="s">
        <v>663</v>
      </c>
      <c r="G15887">
        <v>0</v>
      </c>
      <c r="H15887">
        <v>1</v>
      </c>
      <c r="I15887">
        <v>1</v>
      </c>
      <c r="J15887">
        <f t="shared" si="260"/>
        <v>1</v>
      </c>
      <c r="K15887">
        <v>9</v>
      </c>
      <c r="L15887" s="8">
        <f>COUNTIFS($D$2:$D15887,D15887)</f>
        <v>85</v>
      </c>
    </row>
    <row r="15888" spans="1:12" x14ac:dyDescent="0.2">
      <c r="A15888" s="1">
        <v>1213098</v>
      </c>
      <c r="B15888" s="9">
        <v>41217</v>
      </c>
      <c r="C15888" s="1">
        <v>19</v>
      </c>
      <c r="D15888" t="s">
        <v>40</v>
      </c>
      <c r="E15888">
        <v>22</v>
      </c>
      <c r="F15888" t="s">
        <v>15</v>
      </c>
      <c r="G15888">
        <v>1</v>
      </c>
      <c r="H15888">
        <v>1</v>
      </c>
      <c r="I15888">
        <v>1</v>
      </c>
      <c r="J15888">
        <f t="shared" si="260"/>
        <v>1</v>
      </c>
      <c r="K15888">
        <v>10</v>
      </c>
      <c r="L15888" s="8">
        <f>COUNTIFS($D$2:$D15888,D15888)</f>
        <v>782</v>
      </c>
    </row>
    <row r="15889" spans="1:12" x14ac:dyDescent="0.2">
      <c r="A15889" s="1">
        <v>1213098</v>
      </c>
      <c r="B15889" s="9">
        <v>41217</v>
      </c>
      <c r="C15889" s="1">
        <v>22</v>
      </c>
      <c r="D15889" t="s">
        <v>15</v>
      </c>
      <c r="E15889">
        <v>19</v>
      </c>
      <c r="F15889" t="s">
        <v>40</v>
      </c>
      <c r="G15889">
        <v>0</v>
      </c>
      <c r="H15889">
        <v>1</v>
      </c>
      <c r="I15889">
        <v>1</v>
      </c>
      <c r="J15889">
        <f t="shared" si="260"/>
        <v>1</v>
      </c>
      <c r="K15889">
        <v>10</v>
      </c>
      <c r="L15889" s="8">
        <f>COUNTIFS($D$2:$D15889,D15889)</f>
        <v>702</v>
      </c>
    </row>
    <row r="15890" spans="1:12" x14ac:dyDescent="0.2">
      <c r="A15890" s="1">
        <v>1213099</v>
      </c>
      <c r="B15890" s="9">
        <v>41218</v>
      </c>
      <c r="C15890" s="1">
        <v>28</v>
      </c>
      <c r="D15890" t="s">
        <v>320</v>
      </c>
      <c r="E15890">
        <v>23</v>
      </c>
      <c r="F15890" t="s">
        <v>50</v>
      </c>
      <c r="G15890">
        <v>1</v>
      </c>
      <c r="H15890">
        <v>2</v>
      </c>
      <c r="I15890">
        <v>0</v>
      </c>
      <c r="J15890">
        <f t="shared" si="260"/>
        <v>3</v>
      </c>
      <c r="K15890">
        <v>10</v>
      </c>
      <c r="L15890" s="8">
        <f>COUNTIFS($D$2:$D15890,D15890)</f>
        <v>238</v>
      </c>
    </row>
    <row r="15891" spans="1:12" x14ac:dyDescent="0.2">
      <c r="A15891" s="1">
        <v>1213099</v>
      </c>
      <c r="B15891" s="9">
        <v>41218</v>
      </c>
      <c r="C15891" s="1">
        <v>23</v>
      </c>
      <c r="D15891" t="s">
        <v>50</v>
      </c>
      <c r="E15891">
        <v>28</v>
      </c>
      <c r="F15891" t="s">
        <v>320</v>
      </c>
      <c r="G15891">
        <v>0</v>
      </c>
      <c r="H15891">
        <v>0</v>
      </c>
      <c r="I15891">
        <v>2</v>
      </c>
      <c r="J15891">
        <f t="shared" si="260"/>
        <v>0</v>
      </c>
      <c r="K15891">
        <v>10</v>
      </c>
      <c r="L15891" s="8">
        <f>COUNTIFS($D$2:$D15891,D15891)</f>
        <v>516</v>
      </c>
    </row>
    <row r="15892" spans="1:12" x14ac:dyDescent="0.2">
      <c r="A15892" s="1">
        <v>1213100</v>
      </c>
      <c r="B15892" s="9">
        <v>41223</v>
      </c>
      <c r="C15892" s="1">
        <v>24</v>
      </c>
      <c r="D15892" t="s">
        <v>319</v>
      </c>
      <c r="E15892">
        <v>58</v>
      </c>
      <c r="F15892" t="s">
        <v>663</v>
      </c>
      <c r="G15892">
        <v>1</v>
      </c>
      <c r="H15892">
        <v>1</v>
      </c>
      <c r="I15892">
        <v>0</v>
      </c>
      <c r="J15892">
        <f t="shared" si="260"/>
        <v>3</v>
      </c>
      <c r="K15892">
        <v>11</v>
      </c>
      <c r="L15892" s="8">
        <f>COUNTIFS($D$2:$D15892,D15892)</f>
        <v>163</v>
      </c>
    </row>
    <row r="15893" spans="1:12" x14ac:dyDescent="0.2">
      <c r="A15893" s="1">
        <v>1213100</v>
      </c>
      <c r="B15893" s="9">
        <v>41223</v>
      </c>
      <c r="C15893" s="1">
        <v>58</v>
      </c>
      <c r="D15893" t="s">
        <v>663</v>
      </c>
      <c r="E15893">
        <v>24</v>
      </c>
      <c r="F15893" t="s">
        <v>319</v>
      </c>
      <c r="G15893">
        <v>0</v>
      </c>
      <c r="H15893">
        <v>0</v>
      </c>
      <c r="I15893">
        <v>1</v>
      </c>
      <c r="J15893">
        <f t="shared" si="260"/>
        <v>0</v>
      </c>
      <c r="K15893">
        <v>11</v>
      </c>
      <c r="L15893" s="8">
        <f>COUNTIFS($D$2:$D15893,D15893)</f>
        <v>213</v>
      </c>
    </row>
    <row r="15894" spans="1:12" x14ac:dyDescent="0.2">
      <c r="A15894" s="1">
        <v>1213101</v>
      </c>
      <c r="B15894" s="9">
        <v>41223</v>
      </c>
      <c r="C15894" s="1">
        <v>23</v>
      </c>
      <c r="D15894" t="s">
        <v>50</v>
      </c>
      <c r="E15894">
        <v>25</v>
      </c>
      <c r="F15894" t="s">
        <v>325</v>
      </c>
      <c r="G15894">
        <v>1</v>
      </c>
      <c r="H15894">
        <v>1</v>
      </c>
      <c r="I15894">
        <v>1</v>
      </c>
      <c r="J15894">
        <f t="shared" si="260"/>
        <v>1</v>
      </c>
      <c r="K15894">
        <v>11</v>
      </c>
      <c r="L15894" s="8">
        <f>COUNTIFS($D$2:$D15894,D15894)</f>
        <v>517</v>
      </c>
    </row>
    <row r="15895" spans="1:12" x14ac:dyDescent="0.2">
      <c r="A15895" s="1">
        <v>1213101</v>
      </c>
      <c r="B15895" s="9">
        <v>41223</v>
      </c>
      <c r="C15895" s="1">
        <v>25</v>
      </c>
      <c r="D15895" t="s">
        <v>325</v>
      </c>
      <c r="E15895">
        <v>23</v>
      </c>
      <c r="F15895" t="s">
        <v>50</v>
      </c>
      <c r="G15895">
        <v>0</v>
      </c>
      <c r="H15895">
        <v>1</v>
      </c>
      <c r="I15895">
        <v>1</v>
      </c>
      <c r="J15895">
        <f t="shared" si="260"/>
        <v>1</v>
      </c>
      <c r="K15895">
        <v>11</v>
      </c>
      <c r="L15895" s="8">
        <f>COUNTIFS($D$2:$D15895,D15895)</f>
        <v>49</v>
      </c>
    </row>
    <row r="15896" spans="1:12" x14ac:dyDescent="0.2">
      <c r="A15896" s="1">
        <v>1213102</v>
      </c>
      <c r="B15896" s="9">
        <v>41223</v>
      </c>
      <c r="C15896" s="1">
        <v>62</v>
      </c>
      <c r="D15896" t="s">
        <v>776</v>
      </c>
      <c r="E15896">
        <v>30</v>
      </c>
      <c r="F15896" t="s">
        <v>561</v>
      </c>
      <c r="G15896">
        <v>1</v>
      </c>
      <c r="H15896">
        <v>0</v>
      </c>
      <c r="I15896">
        <v>0</v>
      </c>
      <c r="J15896">
        <f t="shared" si="260"/>
        <v>1</v>
      </c>
      <c r="K15896">
        <v>10</v>
      </c>
      <c r="L15896" s="8">
        <f>COUNTIFS($D$2:$D15896,D15896)</f>
        <v>86</v>
      </c>
    </row>
    <row r="15897" spans="1:12" x14ac:dyDescent="0.2">
      <c r="A15897" s="1">
        <v>1213102</v>
      </c>
      <c r="B15897" s="9">
        <v>41223</v>
      </c>
      <c r="C15897" s="1">
        <v>30</v>
      </c>
      <c r="D15897" t="s">
        <v>561</v>
      </c>
      <c r="E15897">
        <v>62</v>
      </c>
      <c r="F15897" t="s">
        <v>776</v>
      </c>
      <c r="G15897">
        <v>0</v>
      </c>
      <c r="H15897">
        <v>0</v>
      </c>
      <c r="I15897">
        <v>0</v>
      </c>
      <c r="J15897">
        <f t="shared" si="260"/>
        <v>1</v>
      </c>
      <c r="K15897">
        <v>11</v>
      </c>
      <c r="L15897" s="8">
        <f>COUNTIFS($D$2:$D15897,D15897)</f>
        <v>213</v>
      </c>
    </row>
    <row r="15898" spans="1:12" x14ac:dyDescent="0.2">
      <c r="A15898" s="1">
        <v>1213103</v>
      </c>
      <c r="B15898" s="9">
        <v>41223</v>
      </c>
      <c r="C15898" s="1">
        <v>16</v>
      </c>
      <c r="D15898" t="s">
        <v>37</v>
      </c>
      <c r="E15898">
        <v>31</v>
      </c>
      <c r="F15898" t="s">
        <v>447</v>
      </c>
      <c r="G15898">
        <v>1</v>
      </c>
      <c r="H15898">
        <v>2</v>
      </c>
      <c r="I15898">
        <v>1</v>
      </c>
      <c r="J15898">
        <f t="shared" si="260"/>
        <v>3</v>
      </c>
      <c r="K15898">
        <v>11</v>
      </c>
      <c r="L15898" s="8">
        <f>COUNTIFS($D$2:$D15898,D15898)</f>
        <v>783</v>
      </c>
    </row>
    <row r="15899" spans="1:12" x14ac:dyDescent="0.2">
      <c r="A15899" s="1">
        <v>1213103</v>
      </c>
      <c r="B15899" s="9">
        <v>41223</v>
      </c>
      <c r="C15899" s="1">
        <v>31</v>
      </c>
      <c r="D15899" t="s">
        <v>447</v>
      </c>
      <c r="E15899">
        <v>16</v>
      </c>
      <c r="F15899" t="s">
        <v>37</v>
      </c>
      <c r="G15899">
        <v>0</v>
      </c>
      <c r="H15899">
        <v>1</v>
      </c>
      <c r="I15899">
        <v>2</v>
      </c>
      <c r="J15899">
        <f t="shared" si="260"/>
        <v>0</v>
      </c>
      <c r="K15899">
        <v>10</v>
      </c>
      <c r="L15899" s="8">
        <f>COUNTIFS($D$2:$D15899,D15899)</f>
        <v>428</v>
      </c>
    </row>
    <row r="15900" spans="1:12" x14ac:dyDescent="0.2">
      <c r="A15900" s="1">
        <v>1213104</v>
      </c>
      <c r="B15900" s="9">
        <v>41223</v>
      </c>
      <c r="C15900" s="1">
        <v>10</v>
      </c>
      <c r="D15900" t="s">
        <v>47</v>
      </c>
      <c r="E15900">
        <v>36</v>
      </c>
      <c r="F15900" t="s">
        <v>25</v>
      </c>
      <c r="G15900">
        <v>1</v>
      </c>
      <c r="H15900">
        <v>3</v>
      </c>
      <c r="I15900">
        <v>3</v>
      </c>
      <c r="J15900">
        <f t="shared" si="260"/>
        <v>1</v>
      </c>
      <c r="K15900">
        <v>11</v>
      </c>
      <c r="L15900" s="8">
        <f>COUNTIFS($D$2:$D15900,D15900)</f>
        <v>783</v>
      </c>
    </row>
    <row r="15901" spans="1:12" x14ac:dyDescent="0.2">
      <c r="A15901" s="1">
        <v>1213104</v>
      </c>
      <c r="B15901" s="9">
        <v>41223</v>
      </c>
      <c r="C15901" s="1">
        <v>36</v>
      </c>
      <c r="D15901" t="s">
        <v>25</v>
      </c>
      <c r="E15901">
        <v>10</v>
      </c>
      <c r="F15901" t="s">
        <v>47</v>
      </c>
      <c r="G15901">
        <v>0</v>
      </c>
      <c r="H15901">
        <v>3</v>
      </c>
      <c r="I15901">
        <v>3</v>
      </c>
      <c r="J15901">
        <f t="shared" si="260"/>
        <v>1</v>
      </c>
      <c r="K15901">
        <v>11</v>
      </c>
      <c r="L15901" s="8">
        <f>COUNTIFS($D$2:$D15901,D15901)</f>
        <v>429</v>
      </c>
    </row>
    <row r="15902" spans="1:12" x14ac:dyDescent="0.2">
      <c r="A15902" s="1">
        <v>1213105</v>
      </c>
      <c r="B15902" s="9">
        <v>41223</v>
      </c>
      <c r="C15902" s="1">
        <v>32</v>
      </c>
      <c r="D15902" t="s">
        <v>559</v>
      </c>
      <c r="E15902">
        <v>21</v>
      </c>
      <c r="F15902" t="s">
        <v>10</v>
      </c>
      <c r="G15902">
        <v>1</v>
      </c>
      <c r="H15902">
        <v>2</v>
      </c>
      <c r="I15902">
        <v>3</v>
      </c>
      <c r="J15902">
        <f t="shared" si="260"/>
        <v>0</v>
      </c>
      <c r="K15902">
        <v>11</v>
      </c>
      <c r="L15902" s="8">
        <f>COUNTIFS($D$2:$D15902,D15902)</f>
        <v>783</v>
      </c>
    </row>
    <row r="15903" spans="1:12" x14ac:dyDescent="0.2">
      <c r="A15903" s="1">
        <v>1213105</v>
      </c>
      <c r="B15903" s="9">
        <v>41223</v>
      </c>
      <c r="C15903" s="1">
        <v>21</v>
      </c>
      <c r="D15903" t="s">
        <v>10</v>
      </c>
      <c r="E15903">
        <v>32</v>
      </c>
      <c r="F15903" t="s">
        <v>559</v>
      </c>
      <c r="G15903">
        <v>0</v>
      </c>
      <c r="H15903">
        <v>3</v>
      </c>
      <c r="I15903">
        <v>2</v>
      </c>
      <c r="J15903">
        <f t="shared" si="260"/>
        <v>3</v>
      </c>
      <c r="K15903">
        <v>11</v>
      </c>
      <c r="L15903" s="8">
        <f>COUNTIFS($D$2:$D15903,D15903)</f>
        <v>783</v>
      </c>
    </row>
    <row r="15904" spans="1:12" x14ac:dyDescent="0.2">
      <c r="A15904" s="1">
        <v>1213106</v>
      </c>
      <c r="B15904" s="9">
        <v>41223</v>
      </c>
      <c r="C15904" s="1">
        <v>63</v>
      </c>
      <c r="D15904" t="s">
        <v>777</v>
      </c>
      <c r="E15904">
        <v>28</v>
      </c>
      <c r="F15904" t="s">
        <v>320</v>
      </c>
      <c r="G15904">
        <v>1</v>
      </c>
      <c r="H15904">
        <v>1</v>
      </c>
      <c r="I15904">
        <v>2</v>
      </c>
      <c r="J15904">
        <f t="shared" si="260"/>
        <v>0</v>
      </c>
      <c r="K15904">
        <v>11</v>
      </c>
      <c r="L15904" s="8">
        <f>COUNTIFS($D$2:$D15904,D15904)</f>
        <v>277</v>
      </c>
    </row>
    <row r="15905" spans="1:12" x14ac:dyDescent="0.2">
      <c r="A15905" s="1">
        <v>1213106</v>
      </c>
      <c r="B15905" s="9">
        <v>41223</v>
      </c>
      <c r="C15905" s="1">
        <v>28</v>
      </c>
      <c r="D15905" t="s">
        <v>320</v>
      </c>
      <c r="E15905">
        <v>63</v>
      </c>
      <c r="F15905" t="s">
        <v>777</v>
      </c>
      <c r="G15905">
        <v>0</v>
      </c>
      <c r="H15905">
        <v>2</v>
      </c>
      <c r="I15905">
        <v>1</v>
      </c>
      <c r="J15905">
        <f t="shared" si="260"/>
        <v>3</v>
      </c>
      <c r="K15905">
        <v>11</v>
      </c>
      <c r="L15905" s="8">
        <f>COUNTIFS($D$2:$D15905,D15905)</f>
        <v>239</v>
      </c>
    </row>
    <row r="15906" spans="1:12" x14ac:dyDescent="0.2">
      <c r="A15906" s="1">
        <v>1213107</v>
      </c>
      <c r="B15906" s="2">
        <v>41224</v>
      </c>
      <c r="C15906" s="1">
        <v>20</v>
      </c>
      <c r="D15906" t="s">
        <v>45</v>
      </c>
      <c r="E15906">
        <v>26</v>
      </c>
      <c r="F15906" t="s">
        <v>17</v>
      </c>
      <c r="G15906">
        <v>1</v>
      </c>
      <c r="H15906">
        <v>2</v>
      </c>
      <c r="I15906">
        <v>1</v>
      </c>
      <c r="J15906">
        <f t="shared" si="260"/>
        <v>3</v>
      </c>
      <c r="K15906">
        <v>11</v>
      </c>
      <c r="L15906" s="8">
        <f>COUNTIFS($D$2:$D15906,D15906)</f>
        <v>593</v>
      </c>
    </row>
    <row r="15907" spans="1:12" x14ac:dyDescent="0.2">
      <c r="A15907" s="1">
        <v>1213107</v>
      </c>
      <c r="B15907" s="2">
        <v>41224</v>
      </c>
      <c r="C15907" s="1">
        <v>26</v>
      </c>
      <c r="D15907" t="s">
        <v>17</v>
      </c>
      <c r="E15907">
        <v>20</v>
      </c>
      <c r="F15907" t="s">
        <v>45</v>
      </c>
      <c r="G15907">
        <v>0</v>
      </c>
      <c r="H15907">
        <v>1</v>
      </c>
      <c r="I15907">
        <v>2</v>
      </c>
      <c r="J15907">
        <f t="shared" si="260"/>
        <v>0</v>
      </c>
      <c r="K15907">
        <v>11</v>
      </c>
      <c r="L15907" s="8">
        <f>COUNTIFS($D$2:$D15907,D15907)</f>
        <v>783</v>
      </c>
    </row>
    <row r="15908" spans="1:12" x14ac:dyDescent="0.2">
      <c r="A15908" s="1">
        <v>1213108</v>
      </c>
      <c r="B15908" s="2">
        <v>41224</v>
      </c>
      <c r="C15908" s="1">
        <v>22</v>
      </c>
      <c r="D15908" t="s">
        <v>15</v>
      </c>
      <c r="E15908">
        <v>29</v>
      </c>
      <c r="F15908" t="s">
        <v>42</v>
      </c>
      <c r="G15908">
        <v>1</v>
      </c>
      <c r="H15908">
        <v>0</v>
      </c>
      <c r="I15908">
        <v>1</v>
      </c>
      <c r="J15908">
        <f t="shared" si="260"/>
        <v>0</v>
      </c>
      <c r="K15908">
        <v>11</v>
      </c>
      <c r="L15908" s="8">
        <f>COUNTIFS($D$2:$D15908,D15908)</f>
        <v>703</v>
      </c>
    </row>
    <row r="15909" spans="1:12" x14ac:dyDescent="0.2">
      <c r="A15909" s="1">
        <v>1213108</v>
      </c>
      <c r="B15909" s="2">
        <v>41224</v>
      </c>
      <c r="C15909" s="1">
        <v>29</v>
      </c>
      <c r="D15909" t="s">
        <v>42</v>
      </c>
      <c r="E15909">
        <v>22</v>
      </c>
      <c r="F15909" t="s">
        <v>15</v>
      </c>
      <c r="G15909">
        <v>0</v>
      </c>
      <c r="H15909">
        <v>1</v>
      </c>
      <c r="I15909">
        <v>0</v>
      </c>
      <c r="J15909">
        <f t="shared" si="260"/>
        <v>3</v>
      </c>
      <c r="K15909">
        <v>11</v>
      </c>
      <c r="L15909" s="8">
        <f>COUNTIFS($D$2:$D15909,D15909)</f>
        <v>627</v>
      </c>
    </row>
    <row r="15910" spans="1:12" x14ac:dyDescent="0.2">
      <c r="A15910" s="1">
        <v>1213109</v>
      </c>
      <c r="B15910" s="2">
        <v>41224</v>
      </c>
      <c r="C15910" s="1">
        <v>14</v>
      </c>
      <c r="D15910" t="s">
        <v>27</v>
      </c>
      <c r="E15910">
        <v>19</v>
      </c>
      <c r="F15910" t="s">
        <v>40</v>
      </c>
      <c r="G15910">
        <v>1</v>
      </c>
      <c r="H15910">
        <v>1</v>
      </c>
      <c r="I15910">
        <v>1</v>
      </c>
      <c r="J15910">
        <f t="shared" si="260"/>
        <v>1</v>
      </c>
      <c r="K15910">
        <v>11</v>
      </c>
      <c r="L15910" s="8">
        <f>COUNTIFS($D$2:$D15910,D15910)</f>
        <v>783</v>
      </c>
    </row>
    <row r="15911" spans="1:12" x14ac:dyDescent="0.2">
      <c r="A15911" s="1">
        <v>1213109</v>
      </c>
      <c r="B15911" s="2">
        <v>41224</v>
      </c>
      <c r="C15911" s="1">
        <v>19</v>
      </c>
      <c r="D15911" t="s">
        <v>40</v>
      </c>
      <c r="E15911">
        <v>14</v>
      </c>
      <c r="F15911" t="s">
        <v>27</v>
      </c>
      <c r="G15911">
        <v>0</v>
      </c>
      <c r="H15911">
        <v>1</v>
      </c>
      <c r="I15911">
        <v>1</v>
      </c>
      <c r="J15911">
        <f t="shared" si="260"/>
        <v>1</v>
      </c>
      <c r="K15911">
        <v>11</v>
      </c>
      <c r="L15911" s="8">
        <f>COUNTIFS($D$2:$D15911,D15911)</f>
        <v>783</v>
      </c>
    </row>
    <row r="15912" spans="1:12" x14ac:dyDescent="0.2">
      <c r="A15912" s="1">
        <v>1213110</v>
      </c>
      <c r="B15912" s="2">
        <v>41230</v>
      </c>
      <c r="C15912" s="1">
        <v>10</v>
      </c>
      <c r="D15912" t="s">
        <v>47</v>
      </c>
      <c r="E15912">
        <v>26</v>
      </c>
      <c r="F15912" t="s">
        <v>17</v>
      </c>
      <c r="G15912">
        <v>1</v>
      </c>
      <c r="H15912">
        <v>5</v>
      </c>
      <c r="I15912">
        <v>2</v>
      </c>
      <c r="J15912">
        <f t="shared" si="260"/>
        <v>3</v>
      </c>
      <c r="K15912">
        <v>12</v>
      </c>
      <c r="L15912" s="8">
        <f>COUNTIFS($D$2:$D15912,D15912)</f>
        <v>784</v>
      </c>
    </row>
    <row r="15913" spans="1:12" x14ac:dyDescent="0.2">
      <c r="A15913" s="1">
        <v>1213110</v>
      </c>
      <c r="B15913" s="2">
        <v>41230</v>
      </c>
      <c r="C15913" s="1">
        <v>26</v>
      </c>
      <c r="D15913" t="s">
        <v>17</v>
      </c>
      <c r="E15913">
        <v>10</v>
      </c>
      <c r="F15913" t="s">
        <v>47</v>
      </c>
      <c r="G15913">
        <v>0</v>
      </c>
      <c r="H15913">
        <v>2</v>
      </c>
      <c r="I15913">
        <v>5</v>
      </c>
      <c r="J15913">
        <f t="shared" si="260"/>
        <v>0</v>
      </c>
      <c r="K15913">
        <v>12</v>
      </c>
      <c r="L15913" s="8">
        <f>COUNTIFS($D$2:$D15913,D15913)</f>
        <v>784</v>
      </c>
    </row>
    <row r="15914" spans="1:12" x14ac:dyDescent="0.2">
      <c r="A15914" s="1">
        <v>1213111</v>
      </c>
      <c r="B15914" s="2">
        <v>41230</v>
      </c>
      <c r="C15914" s="1">
        <v>28</v>
      </c>
      <c r="D15914" t="s">
        <v>320</v>
      </c>
      <c r="E15914">
        <v>14</v>
      </c>
      <c r="F15914" t="s">
        <v>27</v>
      </c>
      <c r="G15914">
        <v>1</v>
      </c>
      <c r="H15914">
        <v>2</v>
      </c>
      <c r="I15914">
        <v>1</v>
      </c>
      <c r="J15914">
        <f t="shared" si="260"/>
        <v>3</v>
      </c>
      <c r="K15914">
        <v>12</v>
      </c>
      <c r="L15914" s="8">
        <f>COUNTIFS($D$2:$D15914,D15914)</f>
        <v>240</v>
      </c>
    </row>
    <row r="15915" spans="1:12" x14ac:dyDescent="0.2">
      <c r="A15915" s="1">
        <v>1213111</v>
      </c>
      <c r="B15915" s="2">
        <v>41230</v>
      </c>
      <c r="C15915" s="1">
        <v>14</v>
      </c>
      <c r="D15915" t="s">
        <v>27</v>
      </c>
      <c r="E15915">
        <v>28</v>
      </c>
      <c r="F15915" t="s">
        <v>320</v>
      </c>
      <c r="G15915">
        <v>0</v>
      </c>
      <c r="H15915">
        <v>1</v>
      </c>
      <c r="I15915">
        <v>2</v>
      </c>
      <c r="J15915">
        <f t="shared" si="260"/>
        <v>0</v>
      </c>
      <c r="K15915">
        <v>12</v>
      </c>
      <c r="L15915" s="8">
        <f>COUNTIFS($D$2:$D15915,D15915)</f>
        <v>784</v>
      </c>
    </row>
    <row r="15916" spans="1:12" x14ac:dyDescent="0.2">
      <c r="A15916" s="1">
        <v>1213112</v>
      </c>
      <c r="B15916" s="2">
        <v>41230</v>
      </c>
      <c r="C15916" s="1">
        <v>62</v>
      </c>
      <c r="D15916" t="s">
        <v>776</v>
      </c>
      <c r="E15916">
        <v>16</v>
      </c>
      <c r="F15916" t="s">
        <v>37</v>
      </c>
      <c r="G15916">
        <v>1</v>
      </c>
      <c r="H15916">
        <v>2</v>
      </c>
      <c r="I15916">
        <v>1</v>
      </c>
      <c r="J15916">
        <f t="shared" si="260"/>
        <v>3</v>
      </c>
      <c r="K15916">
        <v>11</v>
      </c>
      <c r="L15916" s="8">
        <f>COUNTIFS($D$2:$D15916,D15916)</f>
        <v>87</v>
      </c>
    </row>
    <row r="15917" spans="1:12" x14ac:dyDescent="0.2">
      <c r="A15917" s="1">
        <v>1213112</v>
      </c>
      <c r="B15917" s="2">
        <v>41230</v>
      </c>
      <c r="C15917" s="1">
        <v>16</v>
      </c>
      <c r="D15917" t="s">
        <v>37</v>
      </c>
      <c r="E15917">
        <v>62</v>
      </c>
      <c r="F15917" t="s">
        <v>776</v>
      </c>
      <c r="G15917">
        <v>0</v>
      </c>
      <c r="H15917">
        <v>1</v>
      </c>
      <c r="I15917">
        <v>2</v>
      </c>
      <c r="J15917">
        <f t="shared" si="260"/>
        <v>0</v>
      </c>
      <c r="K15917">
        <v>12</v>
      </c>
      <c r="L15917" s="8">
        <f>COUNTIFS($D$2:$D15917,D15917)</f>
        <v>784</v>
      </c>
    </row>
    <row r="15918" spans="1:12" x14ac:dyDescent="0.2">
      <c r="A15918" s="1">
        <v>1213113</v>
      </c>
      <c r="B15918" s="2">
        <v>41230</v>
      </c>
      <c r="C15918" s="1">
        <v>58</v>
      </c>
      <c r="D15918" t="s">
        <v>663</v>
      </c>
      <c r="E15918">
        <v>23</v>
      </c>
      <c r="F15918" t="s">
        <v>50</v>
      </c>
      <c r="G15918">
        <v>1</v>
      </c>
      <c r="H15918">
        <v>1</v>
      </c>
      <c r="I15918">
        <v>3</v>
      </c>
      <c r="J15918">
        <f t="shared" si="260"/>
        <v>0</v>
      </c>
      <c r="K15918">
        <v>12</v>
      </c>
      <c r="L15918" s="8">
        <f>COUNTIFS($D$2:$D15918,D15918)</f>
        <v>214</v>
      </c>
    </row>
    <row r="15919" spans="1:12" x14ac:dyDescent="0.2">
      <c r="A15919" s="1">
        <v>1213113</v>
      </c>
      <c r="B15919" s="2">
        <v>41230</v>
      </c>
      <c r="C15919" s="1">
        <v>23</v>
      </c>
      <c r="D15919" t="s">
        <v>50</v>
      </c>
      <c r="E15919">
        <v>58</v>
      </c>
      <c r="F15919" t="s">
        <v>663</v>
      </c>
      <c r="G15919">
        <v>0</v>
      </c>
      <c r="H15919">
        <v>3</v>
      </c>
      <c r="I15919">
        <v>1</v>
      </c>
      <c r="J15919">
        <f t="shared" si="260"/>
        <v>3</v>
      </c>
      <c r="K15919">
        <v>12</v>
      </c>
      <c r="L15919" s="8">
        <f>COUNTIFS($D$2:$D15919,D15919)</f>
        <v>518</v>
      </c>
    </row>
    <row r="15920" spans="1:12" x14ac:dyDescent="0.2">
      <c r="A15920" s="1">
        <v>1213114</v>
      </c>
      <c r="B15920" s="2">
        <v>41230</v>
      </c>
      <c r="C15920" s="1">
        <v>22</v>
      </c>
      <c r="D15920" t="s">
        <v>15</v>
      </c>
      <c r="E15920">
        <v>25</v>
      </c>
      <c r="F15920" t="s">
        <v>325</v>
      </c>
      <c r="G15920">
        <v>1</v>
      </c>
      <c r="H15920">
        <v>1</v>
      </c>
      <c r="I15920">
        <v>2</v>
      </c>
      <c r="J15920">
        <f t="shared" si="260"/>
        <v>0</v>
      </c>
      <c r="K15920">
        <v>12</v>
      </c>
      <c r="L15920" s="8">
        <f>COUNTIFS($D$2:$D15920,D15920)</f>
        <v>704</v>
      </c>
    </row>
    <row r="15921" spans="1:12" x14ac:dyDescent="0.2">
      <c r="A15921" s="1">
        <v>1213114</v>
      </c>
      <c r="B15921" s="2">
        <v>41230</v>
      </c>
      <c r="C15921" s="1">
        <v>25</v>
      </c>
      <c r="D15921" t="s">
        <v>325</v>
      </c>
      <c r="E15921">
        <v>22</v>
      </c>
      <c r="F15921" t="s">
        <v>15</v>
      </c>
      <c r="G15921">
        <v>0</v>
      </c>
      <c r="H15921">
        <v>2</v>
      </c>
      <c r="I15921">
        <v>1</v>
      </c>
      <c r="J15921">
        <f t="shared" si="260"/>
        <v>3</v>
      </c>
      <c r="K15921">
        <v>12</v>
      </c>
      <c r="L15921" s="8">
        <f>COUNTIFS($D$2:$D15921,D15921)</f>
        <v>50</v>
      </c>
    </row>
    <row r="15922" spans="1:12" x14ac:dyDescent="0.2">
      <c r="A15922" s="1">
        <v>1213115</v>
      </c>
      <c r="B15922" s="2">
        <v>41230</v>
      </c>
      <c r="C15922" s="1">
        <v>20</v>
      </c>
      <c r="D15922" t="s">
        <v>45</v>
      </c>
      <c r="E15922">
        <v>32</v>
      </c>
      <c r="F15922" t="s">
        <v>559</v>
      </c>
      <c r="G15922">
        <v>1</v>
      </c>
      <c r="H15922">
        <v>5</v>
      </c>
      <c r="I15922">
        <v>0</v>
      </c>
      <c r="J15922">
        <f t="shared" si="260"/>
        <v>3</v>
      </c>
      <c r="K15922">
        <v>12</v>
      </c>
      <c r="L15922" s="8">
        <f>COUNTIFS($D$2:$D15922,D15922)</f>
        <v>594</v>
      </c>
    </row>
    <row r="15923" spans="1:12" x14ac:dyDescent="0.2">
      <c r="A15923" s="1">
        <v>1213115</v>
      </c>
      <c r="B15923" s="2">
        <v>41230</v>
      </c>
      <c r="C15923" s="1">
        <v>32</v>
      </c>
      <c r="D15923" t="s">
        <v>559</v>
      </c>
      <c r="E15923">
        <v>20</v>
      </c>
      <c r="F15923" t="s">
        <v>45</v>
      </c>
      <c r="G15923">
        <v>0</v>
      </c>
      <c r="H15923">
        <v>0</v>
      </c>
      <c r="I15923">
        <v>5</v>
      </c>
      <c r="J15923">
        <f t="shared" si="260"/>
        <v>0</v>
      </c>
      <c r="K15923">
        <v>12</v>
      </c>
      <c r="L15923" s="8">
        <f>COUNTIFS($D$2:$D15923,D15923)</f>
        <v>784</v>
      </c>
    </row>
    <row r="15924" spans="1:12" x14ac:dyDescent="0.2">
      <c r="A15924" s="1">
        <v>1213116</v>
      </c>
      <c r="B15924" s="2">
        <v>41230</v>
      </c>
      <c r="C15924" s="1">
        <v>19</v>
      </c>
      <c r="D15924" t="s">
        <v>40</v>
      </c>
      <c r="E15924">
        <v>63</v>
      </c>
      <c r="F15924" t="s">
        <v>777</v>
      </c>
      <c r="G15924">
        <v>1</v>
      </c>
      <c r="H15924">
        <v>3</v>
      </c>
      <c r="I15924">
        <v>0</v>
      </c>
      <c r="J15924">
        <f t="shared" si="260"/>
        <v>3</v>
      </c>
      <c r="K15924">
        <v>12</v>
      </c>
      <c r="L15924" s="8">
        <f>COUNTIFS($D$2:$D15924,D15924)</f>
        <v>784</v>
      </c>
    </row>
    <row r="15925" spans="1:12" x14ac:dyDescent="0.2">
      <c r="A15925" s="1">
        <v>1213116</v>
      </c>
      <c r="B15925" s="2">
        <v>41230</v>
      </c>
      <c r="C15925" s="1">
        <v>63</v>
      </c>
      <c r="D15925" t="s">
        <v>777</v>
      </c>
      <c r="E15925">
        <v>19</v>
      </c>
      <c r="F15925" t="s">
        <v>40</v>
      </c>
      <c r="G15925">
        <v>0</v>
      </c>
      <c r="H15925">
        <v>0</v>
      </c>
      <c r="I15925">
        <v>3</v>
      </c>
      <c r="J15925">
        <f t="shared" si="260"/>
        <v>0</v>
      </c>
      <c r="K15925">
        <v>12</v>
      </c>
      <c r="L15925" s="8">
        <f>COUNTIFS($D$2:$D15925,D15925)</f>
        <v>278</v>
      </c>
    </row>
    <row r="15926" spans="1:12" x14ac:dyDescent="0.2">
      <c r="A15926" s="1">
        <v>1213117</v>
      </c>
      <c r="B15926" s="2">
        <v>41230</v>
      </c>
      <c r="C15926" s="1">
        <v>30</v>
      </c>
      <c r="D15926" t="s">
        <v>561</v>
      </c>
      <c r="E15926">
        <v>21</v>
      </c>
      <c r="F15926" t="s">
        <v>10</v>
      </c>
      <c r="G15926">
        <v>1</v>
      </c>
      <c r="H15926">
        <v>1</v>
      </c>
      <c r="I15926">
        <v>0</v>
      </c>
      <c r="J15926">
        <f t="shared" si="260"/>
        <v>3</v>
      </c>
      <c r="K15926">
        <v>12</v>
      </c>
      <c r="L15926" s="8">
        <f>COUNTIFS($D$2:$D15926,D15926)</f>
        <v>214</v>
      </c>
    </row>
    <row r="15927" spans="1:12" x14ac:dyDescent="0.2">
      <c r="A15927" s="1">
        <v>1213117</v>
      </c>
      <c r="B15927" s="2">
        <v>41230</v>
      </c>
      <c r="C15927" s="1">
        <v>21</v>
      </c>
      <c r="D15927" t="s">
        <v>10</v>
      </c>
      <c r="E15927">
        <v>30</v>
      </c>
      <c r="F15927" t="s">
        <v>561</v>
      </c>
      <c r="G15927">
        <v>0</v>
      </c>
      <c r="H15927">
        <v>0</v>
      </c>
      <c r="I15927">
        <v>1</v>
      </c>
      <c r="J15927">
        <f t="shared" si="260"/>
        <v>0</v>
      </c>
      <c r="K15927">
        <v>12</v>
      </c>
      <c r="L15927" s="8">
        <f>COUNTIFS($D$2:$D15927,D15927)</f>
        <v>784</v>
      </c>
    </row>
    <row r="15928" spans="1:12" x14ac:dyDescent="0.2">
      <c r="A15928" s="1">
        <v>1213118</v>
      </c>
      <c r="B15928" s="2">
        <v>41231</v>
      </c>
      <c r="C15928" s="1">
        <v>36</v>
      </c>
      <c r="D15928" t="s">
        <v>25</v>
      </c>
      <c r="E15928">
        <v>31</v>
      </c>
      <c r="F15928" t="s">
        <v>447</v>
      </c>
      <c r="G15928">
        <v>1</v>
      </c>
      <c r="H15928">
        <v>1</v>
      </c>
      <c r="I15928">
        <v>3</v>
      </c>
      <c r="J15928">
        <f t="shared" si="260"/>
        <v>0</v>
      </c>
      <c r="K15928">
        <v>12</v>
      </c>
      <c r="L15928" s="8">
        <f>COUNTIFS($D$2:$D15928,D15928)</f>
        <v>430</v>
      </c>
    </row>
    <row r="15929" spans="1:12" x14ac:dyDescent="0.2">
      <c r="A15929" s="1">
        <v>1213118</v>
      </c>
      <c r="B15929" s="2">
        <v>41231</v>
      </c>
      <c r="C15929" s="1">
        <v>31</v>
      </c>
      <c r="D15929" t="s">
        <v>447</v>
      </c>
      <c r="E15929">
        <v>36</v>
      </c>
      <c r="F15929" t="s">
        <v>25</v>
      </c>
      <c r="G15929">
        <v>0</v>
      </c>
      <c r="H15929">
        <v>3</v>
      </c>
      <c r="I15929">
        <v>1</v>
      </c>
      <c r="J15929">
        <f t="shared" si="260"/>
        <v>3</v>
      </c>
      <c r="K15929">
        <v>11</v>
      </c>
      <c r="L15929" s="8">
        <f>COUNTIFS($D$2:$D15929,D15929)</f>
        <v>429</v>
      </c>
    </row>
    <row r="15930" spans="1:12" x14ac:dyDescent="0.2">
      <c r="A15930" s="1">
        <v>1213119</v>
      </c>
      <c r="B15930" s="2">
        <v>41232</v>
      </c>
      <c r="C15930" s="1">
        <v>29</v>
      </c>
      <c r="D15930" t="s">
        <v>42</v>
      </c>
      <c r="E15930">
        <v>24</v>
      </c>
      <c r="F15930" t="s">
        <v>319</v>
      </c>
      <c r="G15930">
        <v>1</v>
      </c>
      <c r="H15930">
        <v>1</v>
      </c>
      <c r="I15930">
        <v>1</v>
      </c>
      <c r="J15930">
        <f t="shared" si="260"/>
        <v>1</v>
      </c>
      <c r="K15930">
        <v>12</v>
      </c>
      <c r="L15930" s="8">
        <f>COUNTIFS($D$2:$D15930,D15930)</f>
        <v>628</v>
      </c>
    </row>
    <row r="15931" spans="1:12" x14ac:dyDescent="0.2">
      <c r="A15931" s="1">
        <v>1213119</v>
      </c>
      <c r="B15931" s="2">
        <v>41232</v>
      </c>
      <c r="C15931" s="1">
        <v>24</v>
      </c>
      <c r="D15931" t="s">
        <v>319</v>
      </c>
      <c r="E15931">
        <v>29</v>
      </c>
      <c r="F15931" t="s">
        <v>42</v>
      </c>
      <c r="G15931">
        <v>0</v>
      </c>
      <c r="H15931">
        <v>1</v>
      </c>
      <c r="I15931">
        <v>1</v>
      </c>
      <c r="J15931">
        <f t="shared" si="260"/>
        <v>1</v>
      </c>
      <c r="K15931">
        <v>12</v>
      </c>
      <c r="L15931" s="8">
        <f>COUNTIFS($D$2:$D15931,D15931)</f>
        <v>164</v>
      </c>
    </row>
    <row r="15932" spans="1:12" x14ac:dyDescent="0.2">
      <c r="A15932" s="1">
        <v>1213120</v>
      </c>
      <c r="B15932" s="2">
        <v>41237</v>
      </c>
      <c r="C15932" s="1">
        <v>31</v>
      </c>
      <c r="D15932" t="s">
        <v>447</v>
      </c>
      <c r="E15932">
        <v>28</v>
      </c>
      <c r="F15932" t="s">
        <v>320</v>
      </c>
      <c r="G15932">
        <v>1</v>
      </c>
      <c r="H15932">
        <v>2</v>
      </c>
      <c r="I15932">
        <v>4</v>
      </c>
      <c r="J15932">
        <f t="shared" si="260"/>
        <v>0</v>
      </c>
      <c r="K15932">
        <v>12</v>
      </c>
      <c r="L15932" s="8">
        <f>COUNTIFS($D$2:$D15932,D15932)</f>
        <v>430</v>
      </c>
    </row>
    <row r="15933" spans="1:12" x14ac:dyDescent="0.2">
      <c r="A15933" s="1">
        <v>1213120</v>
      </c>
      <c r="B15933" s="2">
        <v>41237</v>
      </c>
      <c r="C15933" s="1">
        <v>28</v>
      </c>
      <c r="D15933" t="s">
        <v>320</v>
      </c>
      <c r="E15933">
        <v>31</v>
      </c>
      <c r="F15933" t="s">
        <v>447</v>
      </c>
      <c r="G15933">
        <v>0</v>
      </c>
      <c r="H15933">
        <v>4</v>
      </c>
      <c r="I15933">
        <v>2</v>
      </c>
      <c r="J15933">
        <f t="shared" si="260"/>
        <v>3</v>
      </c>
      <c r="K15933">
        <v>13</v>
      </c>
      <c r="L15933" s="8">
        <f>COUNTIFS($D$2:$D15933,D15933)</f>
        <v>241</v>
      </c>
    </row>
    <row r="15934" spans="1:12" x14ac:dyDescent="0.2">
      <c r="A15934" s="1">
        <v>1213121</v>
      </c>
      <c r="B15934" s="2">
        <v>41237</v>
      </c>
      <c r="C15934" s="1">
        <v>63</v>
      </c>
      <c r="D15934" t="s">
        <v>777</v>
      </c>
      <c r="E15934">
        <v>62</v>
      </c>
      <c r="F15934" t="s">
        <v>776</v>
      </c>
      <c r="G15934">
        <v>1</v>
      </c>
      <c r="H15934">
        <v>3</v>
      </c>
      <c r="I15934">
        <v>2</v>
      </c>
      <c r="J15934">
        <f t="shared" si="260"/>
        <v>3</v>
      </c>
      <c r="K15934">
        <v>13</v>
      </c>
      <c r="L15934" s="8">
        <f>COUNTIFS($D$2:$D15934,D15934)</f>
        <v>279</v>
      </c>
    </row>
    <row r="15935" spans="1:12" x14ac:dyDescent="0.2">
      <c r="A15935" s="1">
        <v>1213121</v>
      </c>
      <c r="B15935" s="2">
        <v>41237</v>
      </c>
      <c r="C15935" s="1">
        <v>62</v>
      </c>
      <c r="D15935" t="s">
        <v>776</v>
      </c>
      <c r="E15935">
        <v>63</v>
      </c>
      <c r="F15935" t="s">
        <v>777</v>
      </c>
      <c r="G15935">
        <v>0</v>
      </c>
      <c r="H15935">
        <v>2</v>
      </c>
      <c r="I15935">
        <v>3</v>
      </c>
      <c r="J15935">
        <f t="shared" si="260"/>
        <v>0</v>
      </c>
      <c r="K15935">
        <v>12</v>
      </c>
      <c r="L15935" s="8">
        <f>COUNTIFS($D$2:$D15935,D15935)</f>
        <v>88</v>
      </c>
    </row>
    <row r="15936" spans="1:12" x14ac:dyDescent="0.2">
      <c r="A15936" s="1">
        <v>1213122</v>
      </c>
      <c r="B15936" s="2">
        <v>41237</v>
      </c>
      <c r="C15936" s="1">
        <v>24</v>
      </c>
      <c r="D15936" t="s">
        <v>319</v>
      </c>
      <c r="E15936">
        <v>36</v>
      </c>
      <c r="F15936" t="s">
        <v>25</v>
      </c>
      <c r="G15936">
        <v>1</v>
      </c>
      <c r="H15936">
        <v>1</v>
      </c>
      <c r="I15936">
        <v>0</v>
      </c>
      <c r="J15936">
        <f t="shared" si="260"/>
        <v>3</v>
      </c>
      <c r="K15936">
        <v>13</v>
      </c>
      <c r="L15936" s="8">
        <f>COUNTIFS($D$2:$D15936,D15936)</f>
        <v>165</v>
      </c>
    </row>
    <row r="15937" spans="1:12" x14ac:dyDescent="0.2">
      <c r="A15937" s="1">
        <v>1213122</v>
      </c>
      <c r="B15937" s="2">
        <v>41237</v>
      </c>
      <c r="C15937" s="1">
        <v>36</v>
      </c>
      <c r="D15937" t="s">
        <v>25</v>
      </c>
      <c r="E15937">
        <v>24</v>
      </c>
      <c r="F15937" t="s">
        <v>319</v>
      </c>
      <c r="G15937">
        <v>0</v>
      </c>
      <c r="H15937">
        <v>0</v>
      </c>
      <c r="I15937">
        <v>1</v>
      </c>
      <c r="J15937">
        <f t="shared" si="260"/>
        <v>0</v>
      </c>
      <c r="K15937">
        <v>13</v>
      </c>
      <c r="L15937" s="8">
        <f>COUNTIFS($D$2:$D15937,D15937)</f>
        <v>431</v>
      </c>
    </row>
    <row r="15938" spans="1:12" x14ac:dyDescent="0.2">
      <c r="A15938" s="1">
        <v>1213123</v>
      </c>
      <c r="B15938" s="2">
        <v>41237</v>
      </c>
      <c r="C15938" s="1">
        <v>21</v>
      </c>
      <c r="D15938" t="s">
        <v>10</v>
      </c>
      <c r="E15938">
        <v>58</v>
      </c>
      <c r="F15938" t="s">
        <v>663</v>
      </c>
      <c r="G15938">
        <v>1</v>
      </c>
      <c r="H15938">
        <v>3</v>
      </c>
      <c r="I15938">
        <v>1</v>
      </c>
      <c r="J15938">
        <f t="shared" ref="J15938:J16001" si="261">IF(H15938&gt;I15938,3,IF(I15938&gt;H15938,0,1))</f>
        <v>3</v>
      </c>
      <c r="K15938">
        <v>13</v>
      </c>
      <c r="L15938" s="8">
        <f>COUNTIFS($D$2:$D15938,D15938)</f>
        <v>785</v>
      </c>
    </row>
    <row r="15939" spans="1:12" x14ac:dyDescent="0.2">
      <c r="A15939" s="1">
        <v>1213123</v>
      </c>
      <c r="B15939" s="2">
        <v>41237</v>
      </c>
      <c r="C15939" s="1">
        <v>58</v>
      </c>
      <c r="D15939" t="s">
        <v>663</v>
      </c>
      <c r="E15939">
        <v>21</v>
      </c>
      <c r="F15939" t="s">
        <v>10</v>
      </c>
      <c r="G15939">
        <v>0</v>
      </c>
      <c r="H15939">
        <v>1</v>
      </c>
      <c r="I15939">
        <v>3</v>
      </c>
      <c r="J15939">
        <f t="shared" si="261"/>
        <v>0</v>
      </c>
      <c r="K15939">
        <v>13</v>
      </c>
      <c r="L15939" s="8">
        <f>COUNTIFS($D$2:$D15939,D15939)</f>
        <v>215</v>
      </c>
    </row>
    <row r="15940" spans="1:12" x14ac:dyDescent="0.2">
      <c r="A15940" s="1">
        <v>1213124</v>
      </c>
      <c r="B15940" s="2">
        <v>41237</v>
      </c>
      <c r="C15940" s="1">
        <v>16</v>
      </c>
      <c r="D15940" t="s">
        <v>37</v>
      </c>
      <c r="E15940">
        <v>30</v>
      </c>
      <c r="F15940" t="s">
        <v>561</v>
      </c>
      <c r="G15940">
        <v>1</v>
      </c>
      <c r="H15940">
        <v>1</v>
      </c>
      <c r="I15940">
        <v>1</v>
      </c>
      <c r="J15940">
        <f t="shared" si="261"/>
        <v>1</v>
      </c>
      <c r="K15940">
        <v>13</v>
      </c>
      <c r="L15940" s="8">
        <f>COUNTIFS($D$2:$D15940,D15940)</f>
        <v>785</v>
      </c>
    </row>
    <row r="15941" spans="1:12" x14ac:dyDescent="0.2">
      <c r="A15941" s="1">
        <v>1213124</v>
      </c>
      <c r="B15941" s="2">
        <v>41237</v>
      </c>
      <c r="C15941" s="1">
        <v>30</v>
      </c>
      <c r="D15941" t="s">
        <v>561</v>
      </c>
      <c r="E15941">
        <v>16</v>
      </c>
      <c r="F15941" t="s">
        <v>37</v>
      </c>
      <c r="G15941">
        <v>0</v>
      </c>
      <c r="H15941">
        <v>1</v>
      </c>
      <c r="I15941">
        <v>1</v>
      </c>
      <c r="J15941">
        <f t="shared" si="261"/>
        <v>1</v>
      </c>
      <c r="K15941">
        <v>13</v>
      </c>
      <c r="L15941" s="8">
        <f>COUNTIFS($D$2:$D15941,D15941)</f>
        <v>215</v>
      </c>
    </row>
    <row r="15942" spans="1:12" x14ac:dyDescent="0.2">
      <c r="A15942" s="1">
        <v>1213125</v>
      </c>
      <c r="B15942" s="2">
        <v>41237</v>
      </c>
      <c r="C15942" s="1">
        <v>32</v>
      </c>
      <c r="D15942" t="s">
        <v>559</v>
      </c>
      <c r="E15942">
        <v>10</v>
      </c>
      <c r="F15942" t="s">
        <v>47</v>
      </c>
      <c r="G15942">
        <v>1</v>
      </c>
      <c r="H15942">
        <v>0</v>
      </c>
      <c r="I15942">
        <v>0</v>
      </c>
      <c r="J15942">
        <f t="shared" si="261"/>
        <v>1</v>
      </c>
      <c r="K15942">
        <v>13</v>
      </c>
      <c r="L15942" s="8">
        <f>COUNTIFS($D$2:$D15942,D15942)</f>
        <v>785</v>
      </c>
    </row>
    <row r="15943" spans="1:12" x14ac:dyDescent="0.2">
      <c r="A15943" s="1">
        <v>1213125</v>
      </c>
      <c r="B15943" s="2">
        <v>41237</v>
      </c>
      <c r="C15943" s="1">
        <v>10</v>
      </c>
      <c r="D15943" t="s">
        <v>47</v>
      </c>
      <c r="E15943">
        <v>32</v>
      </c>
      <c r="F15943" t="s">
        <v>559</v>
      </c>
      <c r="G15943">
        <v>0</v>
      </c>
      <c r="H15943">
        <v>0</v>
      </c>
      <c r="I15943">
        <v>0</v>
      </c>
      <c r="J15943">
        <f t="shared" si="261"/>
        <v>1</v>
      </c>
      <c r="K15943">
        <v>13</v>
      </c>
      <c r="L15943" s="8">
        <f>COUNTIFS($D$2:$D15943,D15943)</f>
        <v>785</v>
      </c>
    </row>
    <row r="15944" spans="1:12" x14ac:dyDescent="0.2">
      <c r="A15944" s="1">
        <v>1213126</v>
      </c>
      <c r="B15944" s="2">
        <v>41238</v>
      </c>
      <c r="C15944" s="1">
        <v>25</v>
      </c>
      <c r="D15944" t="s">
        <v>325</v>
      </c>
      <c r="E15944">
        <v>19</v>
      </c>
      <c r="F15944" t="s">
        <v>40</v>
      </c>
      <c r="G15944">
        <v>1</v>
      </c>
      <c r="H15944">
        <v>0</v>
      </c>
      <c r="I15944">
        <v>0</v>
      </c>
      <c r="J15944">
        <f t="shared" si="261"/>
        <v>1</v>
      </c>
      <c r="K15944">
        <v>13</v>
      </c>
      <c r="L15944" s="8">
        <f>COUNTIFS($D$2:$D15944,D15944)</f>
        <v>51</v>
      </c>
    </row>
    <row r="15945" spans="1:12" x14ac:dyDescent="0.2">
      <c r="A15945" s="1">
        <v>1213126</v>
      </c>
      <c r="B15945" s="2">
        <v>41238</v>
      </c>
      <c r="C15945" s="1">
        <v>19</v>
      </c>
      <c r="D15945" t="s">
        <v>40</v>
      </c>
      <c r="E15945">
        <v>25</v>
      </c>
      <c r="F15945" t="s">
        <v>325</v>
      </c>
      <c r="G15945">
        <v>0</v>
      </c>
      <c r="H15945">
        <v>0</v>
      </c>
      <c r="I15945">
        <v>0</v>
      </c>
      <c r="J15945">
        <f t="shared" si="261"/>
        <v>1</v>
      </c>
      <c r="K15945">
        <v>13</v>
      </c>
      <c r="L15945" s="8">
        <f>COUNTIFS($D$2:$D15945,D15945)</f>
        <v>785</v>
      </c>
    </row>
    <row r="15946" spans="1:12" x14ac:dyDescent="0.2">
      <c r="A15946" s="1">
        <v>1213127</v>
      </c>
      <c r="B15946" s="2">
        <v>41238</v>
      </c>
      <c r="C15946" s="1">
        <v>23</v>
      </c>
      <c r="D15946" t="s">
        <v>50</v>
      </c>
      <c r="E15946">
        <v>22</v>
      </c>
      <c r="F15946" t="s">
        <v>15</v>
      </c>
      <c r="G15946">
        <v>1</v>
      </c>
      <c r="H15946">
        <v>2</v>
      </c>
      <c r="I15946">
        <v>0</v>
      </c>
      <c r="J15946">
        <f t="shared" si="261"/>
        <v>3</v>
      </c>
      <c r="K15946">
        <v>13</v>
      </c>
      <c r="L15946" s="8">
        <f>COUNTIFS($D$2:$D15946,D15946)</f>
        <v>519</v>
      </c>
    </row>
    <row r="15947" spans="1:12" x14ac:dyDescent="0.2">
      <c r="A15947" s="1">
        <v>1213127</v>
      </c>
      <c r="B15947" s="2">
        <v>41238</v>
      </c>
      <c r="C15947" s="1">
        <v>22</v>
      </c>
      <c r="D15947" t="s">
        <v>15</v>
      </c>
      <c r="E15947">
        <v>23</v>
      </c>
      <c r="F15947" t="s">
        <v>50</v>
      </c>
      <c r="G15947">
        <v>0</v>
      </c>
      <c r="H15947">
        <v>0</v>
      </c>
      <c r="I15947">
        <v>2</v>
      </c>
      <c r="J15947">
        <f t="shared" si="261"/>
        <v>0</v>
      </c>
      <c r="K15947">
        <v>13</v>
      </c>
      <c r="L15947" s="8">
        <f>COUNTIFS($D$2:$D15947,D15947)</f>
        <v>705</v>
      </c>
    </row>
    <row r="15948" spans="1:12" x14ac:dyDescent="0.2">
      <c r="A15948" s="1">
        <v>1213128</v>
      </c>
      <c r="B15948" s="2">
        <v>41238</v>
      </c>
      <c r="C15948" s="1">
        <v>26</v>
      </c>
      <c r="D15948" t="s">
        <v>17</v>
      </c>
      <c r="E15948">
        <v>29</v>
      </c>
      <c r="F15948" t="s">
        <v>42</v>
      </c>
      <c r="G15948">
        <v>1</v>
      </c>
      <c r="H15948">
        <v>3</v>
      </c>
      <c r="I15948">
        <v>1</v>
      </c>
      <c r="J15948">
        <f t="shared" si="261"/>
        <v>3</v>
      </c>
      <c r="K15948">
        <v>13</v>
      </c>
      <c r="L15948" s="8">
        <f>COUNTIFS($D$2:$D15948,D15948)</f>
        <v>785</v>
      </c>
    </row>
    <row r="15949" spans="1:12" x14ac:dyDescent="0.2">
      <c r="A15949" s="1">
        <v>1213128</v>
      </c>
      <c r="B15949" s="2">
        <v>41238</v>
      </c>
      <c r="C15949" s="1">
        <v>29</v>
      </c>
      <c r="D15949" t="s">
        <v>42</v>
      </c>
      <c r="E15949">
        <v>26</v>
      </c>
      <c r="F15949" t="s">
        <v>17</v>
      </c>
      <c r="G15949">
        <v>0</v>
      </c>
      <c r="H15949">
        <v>1</v>
      </c>
      <c r="I15949">
        <v>3</v>
      </c>
      <c r="J15949">
        <f t="shared" si="261"/>
        <v>0</v>
      </c>
      <c r="K15949">
        <v>13</v>
      </c>
      <c r="L15949" s="8">
        <f>COUNTIFS($D$2:$D15949,D15949)</f>
        <v>629</v>
      </c>
    </row>
    <row r="15950" spans="1:12" x14ac:dyDescent="0.2">
      <c r="A15950" s="1">
        <v>1213129</v>
      </c>
      <c r="B15950" s="2">
        <v>41238</v>
      </c>
      <c r="C15950" s="1">
        <v>14</v>
      </c>
      <c r="D15950" t="s">
        <v>27</v>
      </c>
      <c r="E15950">
        <v>20</v>
      </c>
      <c r="F15950" t="s">
        <v>45</v>
      </c>
      <c r="G15950">
        <v>1</v>
      </c>
      <c r="H15950">
        <v>0</v>
      </c>
      <c r="I15950">
        <v>0</v>
      </c>
      <c r="J15950">
        <f t="shared" si="261"/>
        <v>1</v>
      </c>
      <c r="K15950">
        <v>13</v>
      </c>
      <c r="L15950" s="8">
        <f>COUNTIFS($D$2:$D15950,D15950)</f>
        <v>785</v>
      </c>
    </row>
    <row r="15951" spans="1:12" x14ac:dyDescent="0.2">
      <c r="A15951" s="1">
        <v>1213129</v>
      </c>
      <c r="B15951" s="2">
        <v>41238</v>
      </c>
      <c r="C15951" s="1">
        <v>20</v>
      </c>
      <c r="D15951" t="s">
        <v>45</v>
      </c>
      <c r="E15951">
        <v>14</v>
      </c>
      <c r="F15951" t="s">
        <v>27</v>
      </c>
      <c r="G15951">
        <v>0</v>
      </c>
      <c r="H15951">
        <v>0</v>
      </c>
      <c r="I15951">
        <v>0</v>
      </c>
      <c r="J15951">
        <f t="shared" si="261"/>
        <v>1</v>
      </c>
      <c r="K15951">
        <v>13</v>
      </c>
      <c r="L15951" s="8">
        <f>COUNTIFS($D$2:$D15951,D15951)</f>
        <v>595</v>
      </c>
    </row>
    <row r="15952" spans="1:12" x14ac:dyDescent="0.2">
      <c r="A15952" s="1">
        <v>1213130</v>
      </c>
      <c r="B15952" s="2">
        <v>41240</v>
      </c>
      <c r="C15952" s="1">
        <v>31</v>
      </c>
      <c r="D15952" t="s">
        <v>447</v>
      </c>
      <c r="E15952">
        <v>58</v>
      </c>
      <c r="F15952" t="s">
        <v>663</v>
      </c>
      <c r="G15952">
        <v>1</v>
      </c>
      <c r="H15952">
        <v>0</v>
      </c>
      <c r="I15952">
        <v>0</v>
      </c>
      <c r="J15952">
        <f t="shared" si="261"/>
        <v>1</v>
      </c>
      <c r="K15952">
        <v>13</v>
      </c>
      <c r="L15952" s="8">
        <f>COUNTIFS($D$2:$D15952,D15952)</f>
        <v>431</v>
      </c>
    </row>
    <row r="15953" spans="1:12" x14ac:dyDescent="0.2">
      <c r="A15953" s="1">
        <v>1213130</v>
      </c>
      <c r="B15953" s="2">
        <v>41240</v>
      </c>
      <c r="C15953" s="1">
        <v>58</v>
      </c>
      <c r="D15953" t="s">
        <v>663</v>
      </c>
      <c r="E15953">
        <v>31</v>
      </c>
      <c r="F15953" t="s">
        <v>447</v>
      </c>
      <c r="G15953">
        <v>0</v>
      </c>
      <c r="H15953">
        <v>0</v>
      </c>
      <c r="I15953">
        <v>0</v>
      </c>
      <c r="J15953">
        <f t="shared" si="261"/>
        <v>1</v>
      </c>
      <c r="K15953">
        <v>14</v>
      </c>
      <c r="L15953" s="8">
        <f>COUNTIFS($D$2:$D15953,D15953)</f>
        <v>216</v>
      </c>
    </row>
    <row r="15954" spans="1:12" x14ac:dyDescent="0.2">
      <c r="A15954" s="1">
        <v>1213131</v>
      </c>
      <c r="B15954" s="2">
        <v>41240</v>
      </c>
      <c r="C15954" s="1">
        <v>32</v>
      </c>
      <c r="D15954" t="s">
        <v>559</v>
      </c>
      <c r="E15954">
        <v>62</v>
      </c>
      <c r="F15954" t="s">
        <v>776</v>
      </c>
      <c r="G15954">
        <v>1</v>
      </c>
      <c r="H15954">
        <v>1</v>
      </c>
      <c r="I15954">
        <v>0</v>
      </c>
      <c r="J15954">
        <f t="shared" si="261"/>
        <v>3</v>
      </c>
      <c r="K15954">
        <v>14</v>
      </c>
      <c r="L15954" s="8">
        <f>COUNTIFS($D$2:$D15954,D15954)</f>
        <v>786</v>
      </c>
    </row>
    <row r="15955" spans="1:12" x14ac:dyDescent="0.2">
      <c r="A15955" s="1">
        <v>1213131</v>
      </c>
      <c r="B15955" s="2">
        <v>41240</v>
      </c>
      <c r="C15955" s="1">
        <v>62</v>
      </c>
      <c r="D15955" t="s">
        <v>776</v>
      </c>
      <c r="E15955">
        <v>32</v>
      </c>
      <c r="F15955" t="s">
        <v>559</v>
      </c>
      <c r="G15955">
        <v>0</v>
      </c>
      <c r="H15955">
        <v>0</v>
      </c>
      <c r="I15955">
        <v>1</v>
      </c>
      <c r="J15955">
        <f t="shared" si="261"/>
        <v>0</v>
      </c>
      <c r="K15955">
        <v>13</v>
      </c>
      <c r="L15955" s="8">
        <f>COUNTIFS($D$2:$D15955,D15955)</f>
        <v>89</v>
      </c>
    </row>
    <row r="15956" spans="1:12" x14ac:dyDescent="0.2">
      <c r="A15956" s="1">
        <v>1213132</v>
      </c>
      <c r="B15956" s="2">
        <v>41241</v>
      </c>
      <c r="C15956" s="1">
        <v>26</v>
      </c>
      <c r="D15956" t="s">
        <v>17</v>
      </c>
      <c r="E15956">
        <v>19</v>
      </c>
      <c r="F15956" t="s">
        <v>40</v>
      </c>
      <c r="G15956">
        <v>1</v>
      </c>
      <c r="H15956">
        <v>2</v>
      </c>
      <c r="I15956">
        <v>1</v>
      </c>
      <c r="J15956">
        <f t="shared" si="261"/>
        <v>3</v>
      </c>
      <c r="K15956">
        <v>14</v>
      </c>
      <c r="L15956" s="8">
        <f>COUNTIFS($D$2:$D15956,D15956)</f>
        <v>786</v>
      </c>
    </row>
    <row r="15957" spans="1:12" x14ac:dyDescent="0.2">
      <c r="A15957" s="1">
        <v>1213132</v>
      </c>
      <c r="B15957" s="2">
        <v>41241</v>
      </c>
      <c r="C15957" s="1">
        <v>19</v>
      </c>
      <c r="D15957" t="s">
        <v>40</v>
      </c>
      <c r="E15957">
        <v>26</v>
      </c>
      <c r="F15957" t="s">
        <v>17</v>
      </c>
      <c r="G15957">
        <v>0</v>
      </c>
      <c r="H15957">
        <v>1</v>
      </c>
      <c r="I15957">
        <v>2</v>
      </c>
      <c r="J15957">
        <f t="shared" si="261"/>
        <v>0</v>
      </c>
      <c r="K15957">
        <v>14</v>
      </c>
      <c r="L15957" s="8">
        <f>COUNTIFS($D$2:$D15957,D15957)</f>
        <v>786</v>
      </c>
    </row>
    <row r="15958" spans="1:12" x14ac:dyDescent="0.2">
      <c r="A15958" s="1">
        <v>1213133</v>
      </c>
      <c r="B15958" s="2">
        <v>41241</v>
      </c>
      <c r="C15958" s="1">
        <v>25</v>
      </c>
      <c r="D15958" t="s">
        <v>325</v>
      </c>
      <c r="E15958">
        <v>28</v>
      </c>
      <c r="F15958" t="s">
        <v>320</v>
      </c>
      <c r="G15958">
        <v>1</v>
      </c>
      <c r="H15958">
        <v>3</v>
      </c>
      <c r="I15958">
        <v>1</v>
      </c>
      <c r="J15958">
        <f t="shared" si="261"/>
        <v>3</v>
      </c>
      <c r="K15958">
        <v>14</v>
      </c>
      <c r="L15958" s="8">
        <f>COUNTIFS($D$2:$D15958,D15958)</f>
        <v>52</v>
      </c>
    </row>
    <row r="15959" spans="1:12" x14ac:dyDescent="0.2">
      <c r="A15959" s="1">
        <v>1213133</v>
      </c>
      <c r="B15959" s="2">
        <v>41241</v>
      </c>
      <c r="C15959" s="1">
        <v>28</v>
      </c>
      <c r="D15959" t="s">
        <v>320</v>
      </c>
      <c r="E15959">
        <v>25</v>
      </c>
      <c r="F15959" t="s">
        <v>325</v>
      </c>
      <c r="G15959">
        <v>0</v>
      </c>
      <c r="H15959">
        <v>1</v>
      </c>
      <c r="I15959">
        <v>3</v>
      </c>
      <c r="J15959">
        <f t="shared" si="261"/>
        <v>0</v>
      </c>
      <c r="K15959">
        <v>14</v>
      </c>
      <c r="L15959" s="8">
        <f>COUNTIFS($D$2:$D15959,D15959)</f>
        <v>242</v>
      </c>
    </row>
    <row r="15960" spans="1:12" x14ac:dyDescent="0.2">
      <c r="A15960" s="1">
        <v>1213134</v>
      </c>
      <c r="B15960" s="2">
        <v>41241</v>
      </c>
      <c r="C15960" s="1">
        <v>24</v>
      </c>
      <c r="D15960" t="s">
        <v>319</v>
      </c>
      <c r="E15960">
        <v>22</v>
      </c>
      <c r="F15960" t="s">
        <v>15</v>
      </c>
      <c r="G15960">
        <v>1</v>
      </c>
      <c r="H15960">
        <v>2</v>
      </c>
      <c r="I15960">
        <v>1</v>
      </c>
      <c r="J15960">
        <f t="shared" si="261"/>
        <v>3</v>
      </c>
      <c r="K15960">
        <v>14</v>
      </c>
      <c r="L15960" s="8">
        <f>COUNTIFS($D$2:$D15960,D15960)</f>
        <v>166</v>
      </c>
    </row>
    <row r="15961" spans="1:12" x14ac:dyDescent="0.2">
      <c r="A15961" s="1">
        <v>1213134</v>
      </c>
      <c r="B15961" s="2">
        <v>41241</v>
      </c>
      <c r="C15961" s="1">
        <v>22</v>
      </c>
      <c r="D15961" t="s">
        <v>15</v>
      </c>
      <c r="E15961">
        <v>24</v>
      </c>
      <c r="F15961" t="s">
        <v>319</v>
      </c>
      <c r="G15961">
        <v>0</v>
      </c>
      <c r="H15961">
        <v>1</v>
      </c>
      <c r="I15961">
        <v>2</v>
      </c>
      <c r="J15961">
        <f t="shared" si="261"/>
        <v>0</v>
      </c>
      <c r="K15961">
        <v>14</v>
      </c>
      <c r="L15961" s="8">
        <f>COUNTIFS($D$2:$D15961,D15961)</f>
        <v>706</v>
      </c>
    </row>
    <row r="15962" spans="1:12" x14ac:dyDescent="0.2">
      <c r="A15962" s="1">
        <v>1213135</v>
      </c>
      <c r="B15962" s="2">
        <v>41241</v>
      </c>
      <c r="C15962" s="1">
        <v>23</v>
      </c>
      <c r="D15962" t="s">
        <v>50</v>
      </c>
      <c r="E15962">
        <v>30</v>
      </c>
      <c r="F15962" t="s">
        <v>561</v>
      </c>
      <c r="G15962">
        <v>1</v>
      </c>
      <c r="H15962">
        <v>1</v>
      </c>
      <c r="I15962">
        <v>1</v>
      </c>
      <c r="J15962">
        <f t="shared" si="261"/>
        <v>1</v>
      </c>
      <c r="K15962">
        <v>14</v>
      </c>
      <c r="L15962" s="8">
        <f>COUNTIFS($D$2:$D15962,D15962)</f>
        <v>520</v>
      </c>
    </row>
    <row r="15963" spans="1:12" x14ac:dyDescent="0.2">
      <c r="A15963" s="1">
        <v>1213135</v>
      </c>
      <c r="B15963" s="2">
        <v>41241</v>
      </c>
      <c r="C15963" s="1">
        <v>30</v>
      </c>
      <c r="D15963" t="s">
        <v>561</v>
      </c>
      <c r="E15963">
        <v>23</v>
      </c>
      <c r="F15963" t="s">
        <v>50</v>
      </c>
      <c r="G15963">
        <v>0</v>
      </c>
      <c r="H15963">
        <v>1</v>
      </c>
      <c r="I15963">
        <v>1</v>
      </c>
      <c r="J15963">
        <f t="shared" si="261"/>
        <v>1</v>
      </c>
      <c r="K15963">
        <v>14</v>
      </c>
      <c r="L15963" s="8">
        <f>COUNTIFS($D$2:$D15963,D15963)</f>
        <v>216</v>
      </c>
    </row>
    <row r="15964" spans="1:12" x14ac:dyDescent="0.2">
      <c r="A15964" s="1">
        <v>1213136</v>
      </c>
      <c r="B15964" s="2">
        <v>41241</v>
      </c>
      <c r="C15964" s="1">
        <v>16</v>
      </c>
      <c r="D15964" t="s">
        <v>37</v>
      </c>
      <c r="E15964">
        <v>10</v>
      </c>
      <c r="F15964" t="s">
        <v>47</v>
      </c>
      <c r="G15964">
        <v>1</v>
      </c>
      <c r="H15964">
        <v>1</v>
      </c>
      <c r="I15964">
        <v>1</v>
      </c>
      <c r="J15964">
        <f t="shared" si="261"/>
        <v>1</v>
      </c>
      <c r="K15964">
        <v>14</v>
      </c>
      <c r="L15964" s="8">
        <f>COUNTIFS($D$2:$D15964,D15964)</f>
        <v>786</v>
      </c>
    </row>
    <row r="15965" spans="1:12" x14ac:dyDescent="0.2">
      <c r="A15965" s="1">
        <v>1213136</v>
      </c>
      <c r="B15965" s="2">
        <v>41241</v>
      </c>
      <c r="C15965" s="1">
        <v>10</v>
      </c>
      <c r="D15965" t="s">
        <v>47</v>
      </c>
      <c r="E15965">
        <v>16</v>
      </c>
      <c r="F15965" t="s">
        <v>37</v>
      </c>
      <c r="G15965">
        <v>0</v>
      </c>
      <c r="H15965">
        <v>1</v>
      </c>
      <c r="I15965">
        <v>1</v>
      </c>
      <c r="J15965">
        <f t="shared" si="261"/>
        <v>1</v>
      </c>
      <c r="K15965">
        <v>14</v>
      </c>
      <c r="L15965" s="8">
        <f>COUNTIFS($D$2:$D15965,D15965)</f>
        <v>786</v>
      </c>
    </row>
    <row r="15966" spans="1:12" x14ac:dyDescent="0.2">
      <c r="A15966" s="1">
        <v>1213137</v>
      </c>
      <c r="B15966" s="2">
        <v>41241</v>
      </c>
      <c r="C15966" s="1">
        <v>14</v>
      </c>
      <c r="D15966" t="s">
        <v>27</v>
      </c>
      <c r="E15966">
        <v>36</v>
      </c>
      <c r="F15966" t="s">
        <v>25</v>
      </c>
      <c r="G15966">
        <v>1</v>
      </c>
      <c r="H15966">
        <v>0</v>
      </c>
      <c r="I15966">
        <v>0</v>
      </c>
      <c r="J15966">
        <f t="shared" si="261"/>
        <v>1</v>
      </c>
      <c r="K15966">
        <v>14</v>
      </c>
      <c r="L15966" s="8">
        <f>COUNTIFS($D$2:$D15966,D15966)</f>
        <v>786</v>
      </c>
    </row>
    <row r="15967" spans="1:12" x14ac:dyDescent="0.2">
      <c r="A15967" s="1">
        <v>1213137</v>
      </c>
      <c r="B15967" s="2">
        <v>41241</v>
      </c>
      <c r="C15967" s="1">
        <v>36</v>
      </c>
      <c r="D15967" t="s">
        <v>25</v>
      </c>
      <c r="E15967">
        <v>14</v>
      </c>
      <c r="F15967" t="s">
        <v>27</v>
      </c>
      <c r="G15967">
        <v>0</v>
      </c>
      <c r="H15967">
        <v>0</v>
      </c>
      <c r="I15967">
        <v>0</v>
      </c>
      <c r="J15967">
        <f t="shared" si="261"/>
        <v>1</v>
      </c>
      <c r="K15967">
        <v>14</v>
      </c>
      <c r="L15967" s="8">
        <f>COUNTIFS($D$2:$D15967,D15967)</f>
        <v>432</v>
      </c>
    </row>
    <row r="15968" spans="1:12" x14ac:dyDescent="0.2">
      <c r="A15968" s="1">
        <v>1213138</v>
      </c>
      <c r="B15968" s="2">
        <v>41241</v>
      </c>
      <c r="C15968" s="1">
        <v>63</v>
      </c>
      <c r="D15968" t="s">
        <v>777</v>
      </c>
      <c r="E15968">
        <v>20</v>
      </c>
      <c r="F15968" t="s">
        <v>45</v>
      </c>
      <c r="G15968">
        <v>1</v>
      </c>
      <c r="H15968">
        <v>0</v>
      </c>
      <c r="I15968">
        <v>2</v>
      </c>
      <c r="J15968">
        <f t="shared" si="261"/>
        <v>0</v>
      </c>
      <c r="K15968">
        <v>14</v>
      </c>
      <c r="L15968" s="8">
        <f>COUNTIFS($D$2:$D15968,D15968)</f>
        <v>280</v>
      </c>
    </row>
    <row r="15969" spans="1:12" x14ac:dyDescent="0.2">
      <c r="A15969" s="1">
        <v>1213138</v>
      </c>
      <c r="B15969" s="2">
        <v>41241</v>
      </c>
      <c r="C15969" s="1">
        <v>20</v>
      </c>
      <c r="D15969" t="s">
        <v>45</v>
      </c>
      <c r="E15969">
        <v>63</v>
      </c>
      <c r="F15969" t="s">
        <v>777</v>
      </c>
      <c r="G15969">
        <v>0</v>
      </c>
      <c r="H15969">
        <v>2</v>
      </c>
      <c r="I15969">
        <v>0</v>
      </c>
      <c r="J15969">
        <f t="shared" si="261"/>
        <v>3</v>
      </c>
      <c r="K15969">
        <v>14</v>
      </c>
      <c r="L15969" s="8">
        <f>COUNTIFS($D$2:$D15969,D15969)</f>
        <v>596</v>
      </c>
    </row>
    <row r="15970" spans="1:12" x14ac:dyDescent="0.2">
      <c r="A15970" s="1">
        <v>1213139</v>
      </c>
      <c r="B15970" s="2">
        <v>41241</v>
      </c>
      <c r="C15970" s="1">
        <v>21</v>
      </c>
      <c r="D15970" t="s">
        <v>10</v>
      </c>
      <c r="E15970">
        <v>29</v>
      </c>
      <c r="F15970" t="s">
        <v>42</v>
      </c>
      <c r="G15970">
        <v>1</v>
      </c>
      <c r="H15970">
        <v>1</v>
      </c>
      <c r="I15970">
        <v>0</v>
      </c>
      <c r="J15970">
        <f t="shared" si="261"/>
        <v>3</v>
      </c>
      <c r="K15970">
        <v>14</v>
      </c>
      <c r="L15970" s="8">
        <f>COUNTIFS($D$2:$D15970,D15970)</f>
        <v>786</v>
      </c>
    </row>
    <row r="15971" spans="1:12" x14ac:dyDescent="0.2">
      <c r="A15971" s="1">
        <v>1213139</v>
      </c>
      <c r="B15971" s="2">
        <v>41241</v>
      </c>
      <c r="C15971" s="1">
        <v>29</v>
      </c>
      <c r="D15971" t="s">
        <v>42</v>
      </c>
      <c r="E15971">
        <v>21</v>
      </c>
      <c r="F15971" t="s">
        <v>10</v>
      </c>
      <c r="G15971">
        <v>0</v>
      </c>
      <c r="H15971">
        <v>0</v>
      </c>
      <c r="I15971">
        <v>1</v>
      </c>
      <c r="J15971">
        <f t="shared" si="261"/>
        <v>0</v>
      </c>
      <c r="K15971">
        <v>14</v>
      </c>
      <c r="L15971" s="8">
        <f>COUNTIFS($D$2:$D15971,D15971)</f>
        <v>630</v>
      </c>
    </row>
    <row r="15972" spans="1:12" x14ac:dyDescent="0.2">
      <c r="A15972" s="1">
        <v>1213140</v>
      </c>
      <c r="B15972" s="2">
        <v>41244</v>
      </c>
      <c r="C15972" s="1">
        <v>28</v>
      </c>
      <c r="D15972" t="s">
        <v>320</v>
      </c>
      <c r="E15972">
        <v>24</v>
      </c>
      <c r="F15972" t="s">
        <v>319</v>
      </c>
      <c r="G15972">
        <v>1</v>
      </c>
      <c r="H15972">
        <v>0</v>
      </c>
      <c r="I15972">
        <v>1</v>
      </c>
      <c r="J15972">
        <f t="shared" si="261"/>
        <v>0</v>
      </c>
      <c r="K15972">
        <v>15</v>
      </c>
      <c r="L15972" s="8">
        <f>COUNTIFS($D$2:$D15972,D15972)</f>
        <v>243</v>
      </c>
    </row>
    <row r="15973" spans="1:12" x14ac:dyDescent="0.2">
      <c r="A15973" s="1">
        <v>1213140</v>
      </c>
      <c r="B15973" s="2">
        <v>41244</v>
      </c>
      <c r="C15973" s="1">
        <v>24</v>
      </c>
      <c r="D15973" t="s">
        <v>319</v>
      </c>
      <c r="E15973">
        <v>28</v>
      </c>
      <c r="F15973" t="s">
        <v>320</v>
      </c>
      <c r="G15973">
        <v>0</v>
      </c>
      <c r="H15973">
        <v>1</v>
      </c>
      <c r="I15973">
        <v>0</v>
      </c>
      <c r="J15973">
        <f t="shared" si="261"/>
        <v>3</v>
      </c>
      <c r="K15973">
        <v>15</v>
      </c>
      <c r="L15973" s="8">
        <f>COUNTIFS($D$2:$D15973,D15973)</f>
        <v>167</v>
      </c>
    </row>
    <row r="15974" spans="1:12" x14ac:dyDescent="0.2">
      <c r="A15974" s="1">
        <v>1213141</v>
      </c>
      <c r="B15974" s="2">
        <v>41244</v>
      </c>
      <c r="C15974" s="1">
        <v>58</v>
      </c>
      <c r="D15974" t="s">
        <v>663</v>
      </c>
      <c r="E15974">
        <v>32</v>
      </c>
      <c r="F15974" t="s">
        <v>559</v>
      </c>
      <c r="G15974">
        <v>1</v>
      </c>
      <c r="H15974">
        <v>1</v>
      </c>
      <c r="I15974">
        <v>1</v>
      </c>
      <c r="J15974">
        <f t="shared" si="261"/>
        <v>1</v>
      </c>
      <c r="K15974">
        <v>15</v>
      </c>
      <c r="L15974" s="8">
        <f>COUNTIFS($D$2:$D15974,D15974)</f>
        <v>217</v>
      </c>
    </row>
    <row r="15975" spans="1:12" x14ac:dyDescent="0.2">
      <c r="A15975" s="1">
        <v>1213141</v>
      </c>
      <c r="B15975" s="2">
        <v>41244</v>
      </c>
      <c r="C15975" s="1">
        <v>32</v>
      </c>
      <c r="D15975" t="s">
        <v>559</v>
      </c>
      <c r="E15975">
        <v>58</v>
      </c>
      <c r="F15975" t="s">
        <v>663</v>
      </c>
      <c r="G15975">
        <v>0</v>
      </c>
      <c r="H15975">
        <v>1</v>
      </c>
      <c r="I15975">
        <v>1</v>
      </c>
      <c r="J15975">
        <f t="shared" si="261"/>
        <v>1</v>
      </c>
      <c r="K15975">
        <v>15</v>
      </c>
      <c r="L15975" s="8">
        <f>COUNTIFS($D$2:$D15975,D15975)</f>
        <v>787</v>
      </c>
    </row>
    <row r="15976" spans="1:12" x14ac:dyDescent="0.2">
      <c r="A15976" s="1">
        <v>1213142</v>
      </c>
      <c r="B15976" s="2">
        <v>41244</v>
      </c>
      <c r="C15976" s="1">
        <v>20</v>
      </c>
      <c r="D15976" t="s">
        <v>45</v>
      </c>
      <c r="E15976">
        <v>16</v>
      </c>
      <c r="F15976" t="s">
        <v>37</v>
      </c>
      <c r="G15976">
        <v>1</v>
      </c>
      <c r="H15976">
        <v>1</v>
      </c>
      <c r="I15976">
        <v>1</v>
      </c>
      <c r="J15976">
        <f t="shared" si="261"/>
        <v>1</v>
      </c>
      <c r="K15976">
        <v>15</v>
      </c>
      <c r="L15976" s="8">
        <f>COUNTIFS($D$2:$D15976,D15976)</f>
        <v>597</v>
      </c>
    </row>
    <row r="15977" spans="1:12" x14ac:dyDescent="0.2">
      <c r="A15977" s="1">
        <v>1213142</v>
      </c>
      <c r="B15977" s="2">
        <v>41244</v>
      </c>
      <c r="C15977" s="1">
        <v>16</v>
      </c>
      <c r="D15977" t="s">
        <v>37</v>
      </c>
      <c r="E15977">
        <v>20</v>
      </c>
      <c r="F15977" t="s">
        <v>45</v>
      </c>
      <c r="G15977">
        <v>0</v>
      </c>
      <c r="H15977">
        <v>1</v>
      </c>
      <c r="I15977">
        <v>1</v>
      </c>
      <c r="J15977">
        <f t="shared" si="261"/>
        <v>1</v>
      </c>
      <c r="K15977">
        <v>15</v>
      </c>
      <c r="L15977" s="8">
        <f>COUNTIFS($D$2:$D15977,D15977)</f>
        <v>787</v>
      </c>
    </row>
    <row r="15978" spans="1:12" x14ac:dyDescent="0.2">
      <c r="A15978" s="1">
        <v>1213143</v>
      </c>
      <c r="B15978" s="2">
        <v>41244</v>
      </c>
      <c r="C15978" s="1">
        <v>19</v>
      </c>
      <c r="D15978" t="s">
        <v>40</v>
      </c>
      <c r="E15978">
        <v>23</v>
      </c>
      <c r="F15978" t="s">
        <v>50</v>
      </c>
      <c r="G15978">
        <v>1</v>
      </c>
      <c r="H15978">
        <v>1</v>
      </c>
      <c r="I15978">
        <v>0</v>
      </c>
      <c r="J15978">
        <f t="shared" si="261"/>
        <v>3</v>
      </c>
      <c r="K15978">
        <v>15</v>
      </c>
      <c r="L15978" s="8">
        <f>COUNTIFS($D$2:$D15978,D15978)</f>
        <v>787</v>
      </c>
    </row>
    <row r="15979" spans="1:12" x14ac:dyDescent="0.2">
      <c r="A15979" s="1">
        <v>1213143</v>
      </c>
      <c r="B15979" s="2">
        <v>41244</v>
      </c>
      <c r="C15979" s="1">
        <v>23</v>
      </c>
      <c r="D15979" t="s">
        <v>50</v>
      </c>
      <c r="E15979">
        <v>19</v>
      </c>
      <c r="F15979" t="s">
        <v>40</v>
      </c>
      <c r="G15979">
        <v>0</v>
      </c>
      <c r="H15979">
        <v>0</v>
      </c>
      <c r="I15979">
        <v>1</v>
      </c>
      <c r="J15979">
        <f t="shared" si="261"/>
        <v>0</v>
      </c>
      <c r="K15979">
        <v>15</v>
      </c>
      <c r="L15979" s="8">
        <f>COUNTIFS($D$2:$D15979,D15979)</f>
        <v>521</v>
      </c>
    </row>
    <row r="15980" spans="1:12" x14ac:dyDescent="0.2">
      <c r="A15980" s="1">
        <v>1213144</v>
      </c>
      <c r="B15980" s="2">
        <v>41244</v>
      </c>
      <c r="C15980" s="1">
        <v>36</v>
      </c>
      <c r="D15980" t="s">
        <v>25</v>
      </c>
      <c r="E15980">
        <v>26</v>
      </c>
      <c r="F15980" t="s">
        <v>17</v>
      </c>
      <c r="G15980">
        <v>1</v>
      </c>
      <c r="H15980">
        <v>0</v>
      </c>
      <c r="I15980">
        <v>3</v>
      </c>
      <c r="J15980">
        <f t="shared" si="261"/>
        <v>0</v>
      </c>
      <c r="K15980">
        <v>15</v>
      </c>
      <c r="L15980" s="8">
        <f>COUNTIFS($D$2:$D15980,D15980)</f>
        <v>433</v>
      </c>
    </row>
    <row r="15981" spans="1:12" x14ac:dyDescent="0.2">
      <c r="A15981" s="1">
        <v>1213144</v>
      </c>
      <c r="B15981" s="2">
        <v>41244</v>
      </c>
      <c r="C15981" s="1">
        <v>26</v>
      </c>
      <c r="D15981" t="s">
        <v>17</v>
      </c>
      <c r="E15981">
        <v>36</v>
      </c>
      <c r="F15981" t="s">
        <v>25</v>
      </c>
      <c r="G15981">
        <v>0</v>
      </c>
      <c r="H15981">
        <v>3</v>
      </c>
      <c r="I15981">
        <v>0</v>
      </c>
      <c r="J15981">
        <f t="shared" si="261"/>
        <v>3</v>
      </c>
      <c r="K15981">
        <v>15</v>
      </c>
      <c r="L15981" s="8">
        <f>COUNTIFS($D$2:$D15981,D15981)</f>
        <v>787</v>
      </c>
    </row>
    <row r="15982" spans="1:12" x14ac:dyDescent="0.2">
      <c r="A15982" s="1">
        <v>1213145</v>
      </c>
      <c r="B15982" s="2">
        <v>41244</v>
      </c>
      <c r="C15982" s="1">
        <v>10</v>
      </c>
      <c r="D15982" t="s">
        <v>47</v>
      </c>
      <c r="E15982">
        <v>25</v>
      </c>
      <c r="F15982" t="s">
        <v>325</v>
      </c>
      <c r="G15982">
        <v>1</v>
      </c>
      <c r="H15982">
        <v>0</v>
      </c>
      <c r="I15982">
        <v>2</v>
      </c>
      <c r="J15982">
        <f t="shared" si="261"/>
        <v>0</v>
      </c>
      <c r="K15982">
        <v>15</v>
      </c>
      <c r="L15982" s="8">
        <f>COUNTIFS($D$2:$D15982,D15982)</f>
        <v>787</v>
      </c>
    </row>
    <row r="15983" spans="1:12" x14ac:dyDescent="0.2">
      <c r="A15983" s="1">
        <v>1213145</v>
      </c>
      <c r="B15983" s="2">
        <v>41244</v>
      </c>
      <c r="C15983" s="1">
        <v>25</v>
      </c>
      <c r="D15983" t="s">
        <v>325</v>
      </c>
      <c r="E15983">
        <v>10</v>
      </c>
      <c r="F15983" t="s">
        <v>47</v>
      </c>
      <c r="G15983">
        <v>0</v>
      </c>
      <c r="H15983">
        <v>2</v>
      </c>
      <c r="I15983">
        <v>0</v>
      </c>
      <c r="J15983">
        <f t="shared" si="261"/>
        <v>3</v>
      </c>
      <c r="K15983">
        <v>15</v>
      </c>
      <c r="L15983" s="8">
        <f>COUNTIFS($D$2:$D15983,D15983)</f>
        <v>53</v>
      </c>
    </row>
    <row r="15984" spans="1:12" x14ac:dyDescent="0.2">
      <c r="A15984" s="1">
        <v>1213146</v>
      </c>
      <c r="B15984" s="2">
        <v>41244</v>
      </c>
      <c r="C15984" s="1">
        <v>62</v>
      </c>
      <c r="D15984" t="s">
        <v>776</v>
      </c>
      <c r="E15984">
        <v>21</v>
      </c>
      <c r="F15984" t="s">
        <v>10</v>
      </c>
      <c r="G15984">
        <v>1</v>
      </c>
      <c r="H15984">
        <v>3</v>
      </c>
      <c r="I15984">
        <v>4</v>
      </c>
      <c r="J15984">
        <f t="shared" si="261"/>
        <v>0</v>
      </c>
      <c r="K15984">
        <v>14</v>
      </c>
      <c r="L15984" s="8">
        <f>COUNTIFS($D$2:$D15984,D15984)</f>
        <v>90</v>
      </c>
    </row>
    <row r="15985" spans="1:12" x14ac:dyDescent="0.2">
      <c r="A15985" s="1">
        <v>1213146</v>
      </c>
      <c r="B15985" s="2">
        <v>41244</v>
      </c>
      <c r="C15985" s="1">
        <v>21</v>
      </c>
      <c r="D15985" t="s">
        <v>10</v>
      </c>
      <c r="E15985">
        <v>62</v>
      </c>
      <c r="F15985" t="s">
        <v>776</v>
      </c>
      <c r="G15985">
        <v>0</v>
      </c>
      <c r="H15985">
        <v>4</v>
      </c>
      <c r="I15985">
        <v>3</v>
      </c>
      <c r="J15985">
        <f t="shared" si="261"/>
        <v>3</v>
      </c>
      <c r="K15985">
        <v>15</v>
      </c>
      <c r="L15985" s="8">
        <f>COUNTIFS($D$2:$D15985,D15985)</f>
        <v>787</v>
      </c>
    </row>
    <row r="15986" spans="1:12" x14ac:dyDescent="0.2">
      <c r="A15986" s="1">
        <v>1213147</v>
      </c>
      <c r="B15986" s="2">
        <v>41244</v>
      </c>
      <c r="C15986" s="1">
        <v>29</v>
      </c>
      <c r="D15986" t="s">
        <v>42</v>
      </c>
      <c r="E15986">
        <v>14</v>
      </c>
      <c r="F15986" t="s">
        <v>27</v>
      </c>
      <c r="G15986">
        <v>1</v>
      </c>
      <c r="H15986">
        <v>3</v>
      </c>
      <c r="I15986">
        <v>1</v>
      </c>
      <c r="J15986">
        <f t="shared" si="261"/>
        <v>3</v>
      </c>
      <c r="K15986">
        <v>15</v>
      </c>
      <c r="L15986" s="8">
        <f>COUNTIFS($D$2:$D15986,D15986)</f>
        <v>631</v>
      </c>
    </row>
    <row r="15987" spans="1:12" x14ac:dyDescent="0.2">
      <c r="A15987" s="1">
        <v>1213147</v>
      </c>
      <c r="B15987" s="2">
        <v>41244</v>
      </c>
      <c r="C15987" s="1">
        <v>14</v>
      </c>
      <c r="D15987" t="s">
        <v>27</v>
      </c>
      <c r="E15987">
        <v>29</v>
      </c>
      <c r="F15987" t="s">
        <v>42</v>
      </c>
      <c r="G15987">
        <v>0</v>
      </c>
      <c r="H15987">
        <v>1</v>
      </c>
      <c r="I15987">
        <v>3</v>
      </c>
      <c r="J15987">
        <f t="shared" si="261"/>
        <v>0</v>
      </c>
      <c r="K15987">
        <v>15</v>
      </c>
      <c r="L15987" s="8">
        <f>COUNTIFS($D$2:$D15987,D15987)</f>
        <v>787</v>
      </c>
    </row>
    <row r="15988" spans="1:12" x14ac:dyDescent="0.2">
      <c r="A15988" s="1">
        <v>1213148</v>
      </c>
      <c r="B15988" s="9">
        <v>41245</v>
      </c>
      <c r="C15988" s="1">
        <v>30</v>
      </c>
      <c r="D15988" t="s">
        <v>561</v>
      </c>
      <c r="E15988">
        <v>31</v>
      </c>
      <c r="F15988" t="s">
        <v>447</v>
      </c>
      <c r="G15988">
        <v>1</v>
      </c>
      <c r="H15988">
        <v>2</v>
      </c>
      <c r="I15988">
        <v>1</v>
      </c>
      <c r="J15988">
        <f t="shared" si="261"/>
        <v>3</v>
      </c>
      <c r="K15988">
        <v>15</v>
      </c>
      <c r="L15988" s="8">
        <f>COUNTIFS($D$2:$D15988,D15988)</f>
        <v>217</v>
      </c>
    </row>
    <row r="15989" spans="1:12" x14ac:dyDescent="0.2">
      <c r="A15989" s="1">
        <v>1213148</v>
      </c>
      <c r="B15989" s="9">
        <v>41245</v>
      </c>
      <c r="C15989" s="1">
        <v>31</v>
      </c>
      <c r="D15989" t="s">
        <v>447</v>
      </c>
      <c r="E15989">
        <v>30</v>
      </c>
      <c r="F15989" t="s">
        <v>561</v>
      </c>
      <c r="G15989">
        <v>0</v>
      </c>
      <c r="H15989">
        <v>1</v>
      </c>
      <c r="I15989">
        <v>2</v>
      </c>
      <c r="J15989">
        <f t="shared" si="261"/>
        <v>0</v>
      </c>
      <c r="K15989">
        <v>14</v>
      </c>
      <c r="L15989" s="8">
        <f>COUNTIFS($D$2:$D15989,D15989)</f>
        <v>432</v>
      </c>
    </row>
    <row r="15990" spans="1:12" x14ac:dyDescent="0.2">
      <c r="A15990" s="1">
        <v>1213149</v>
      </c>
      <c r="B15990" s="9">
        <v>41246</v>
      </c>
      <c r="C15990" s="1">
        <v>22</v>
      </c>
      <c r="D15990" t="s">
        <v>15</v>
      </c>
      <c r="E15990">
        <v>63</v>
      </c>
      <c r="F15990" t="s">
        <v>777</v>
      </c>
      <c r="G15990">
        <v>1</v>
      </c>
      <c r="H15990">
        <v>3</v>
      </c>
      <c r="I15990">
        <v>0</v>
      </c>
      <c r="J15990">
        <f t="shared" si="261"/>
        <v>3</v>
      </c>
      <c r="K15990">
        <v>15</v>
      </c>
      <c r="L15990" s="8">
        <f>COUNTIFS($D$2:$D15990,D15990)</f>
        <v>707</v>
      </c>
    </row>
    <row r="15991" spans="1:12" x14ac:dyDescent="0.2">
      <c r="A15991" s="1">
        <v>1213149</v>
      </c>
      <c r="B15991" s="9">
        <v>41246</v>
      </c>
      <c r="C15991" s="1">
        <v>63</v>
      </c>
      <c r="D15991" t="s">
        <v>777</v>
      </c>
      <c r="E15991">
        <v>22</v>
      </c>
      <c r="F15991" t="s">
        <v>15</v>
      </c>
      <c r="G15991">
        <v>0</v>
      </c>
      <c r="H15991">
        <v>0</v>
      </c>
      <c r="I15991">
        <v>3</v>
      </c>
      <c r="J15991">
        <f t="shared" si="261"/>
        <v>0</v>
      </c>
      <c r="K15991">
        <v>15</v>
      </c>
      <c r="L15991" s="8">
        <f>COUNTIFS($D$2:$D15991,D15991)</f>
        <v>281</v>
      </c>
    </row>
    <row r="15992" spans="1:12" x14ac:dyDescent="0.2">
      <c r="A15992" s="1">
        <v>1213150</v>
      </c>
      <c r="B15992" s="9">
        <v>41251</v>
      </c>
      <c r="C15992" s="1">
        <v>63</v>
      </c>
      <c r="D15992" t="s">
        <v>777</v>
      </c>
      <c r="E15992">
        <v>58</v>
      </c>
      <c r="F15992" t="s">
        <v>663</v>
      </c>
      <c r="G15992">
        <v>1</v>
      </c>
      <c r="H15992">
        <v>2</v>
      </c>
      <c r="I15992">
        <v>2</v>
      </c>
      <c r="J15992">
        <f t="shared" si="261"/>
        <v>1</v>
      </c>
      <c r="K15992">
        <v>16</v>
      </c>
      <c r="L15992" s="8">
        <f>COUNTIFS($D$2:$D15992,D15992)</f>
        <v>282</v>
      </c>
    </row>
    <row r="15993" spans="1:12" x14ac:dyDescent="0.2">
      <c r="A15993" s="1">
        <v>1213150</v>
      </c>
      <c r="B15993" s="9">
        <v>41251</v>
      </c>
      <c r="C15993" s="1">
        <v>58</v>
      </c>
      <c r="D15993" t="s">
        <v>663</v>
      </c>
      <c r="E15993">
        <v>63</v>
      </c>
      <c r="F15993" t="s">
        <v>777</v>
      </c>
      <c r="G15993">
        <v>0</v>
      </c>
      <c r="H15993">
        <v>2</v>
      </c>
      <c r="I15993">
        <v>2</v>
      </c>
      <c r="J15993">
        <f t="shared" si="261"/>
        <v>1</v>
      </c>
      <c r="K15993">
        <v>16</v>
      </c>
      <c r="L15993" s="8">
        <f>COUNTIFS($D$2:$D15993,D15993)</f>
        <v>218</v>
      </c>
    </row>
    <row r="15994" spans="1:12" x14ac:dyDescent="0.2">
      <c r="A15994" s="1">
        <v>1213151</v>
      </c>
      <c r="B15994" s="9">
        <v>41251</v>
      </c>
      <c r="C15994" s="1">
        <v>25</v>
      </c>
      <c r="D15994" t="s">
        <v>325</v>
      </c>
      <c r="E15994">
        <v>30</v>
      </c>
      <c r="F15994" t="s">
        <v>561</v>
      </c>
      <c r="G15994">
        <v>1</v>
      </c>
      <c r="H15994">
        <v>3</v>
      </c>
      <c r="I15994">
        <v>4</v>
      </c>
      <c r="J15994">
        <f t="shared" si="261"/>
        <v>0</v>
      </c>
      <c r="K15994">
        <v>16</v>
      </c>
      <c r="L15994" s="8">
        <f>COUNTIFS($D$2:$D15994,D15994)</f>
        <v>54</v>
      </c>
    </row>
    <row r="15995" spans="1:12" x14ac:dyDescent="0.2">
      <c r="A15995" s="1">
        <v>1213151</v>
      </c>
      <c r="B15995" s="9">
        <v>41251</v>
      </c>
      <c r="C15995" s="1">
        <v>30</v>
      </c>
      <c r="D15995" t="s">
        <v>561</v>
      </c>
      <c r="E15995">
        <v>25</v>
      </c>
      <c r="F15995" t="s">
        <v>325</v>
      </c>
      <c r="G15995">
        <v>0</v>
      </c>
      <c r="H15995">
        <v>4</v>
      </c>
      <c r="I15995">
        <v>3</v>
      </c>
      <c r="J15995">
        <f t="shared" si="261"/>
        <v>3</v>
      </c>
      <c r="K15995">
        <v>16</v>
      </c>
      <c r="L15995" s="8">
        <f>COUNTIFS($D$2:$D15995,D15995)</f>
        <v>218</v>
      </c>
    </row>
    <row r="15996" spans="1:12" x14ac:dyDescent="0.2">
      <c r="A15996" s="1">
        <v>1213152</v>
      </c>
      <c r="B15996" s="9">
        <v>41251</v>
      </c>
      <c r="C15996" s="1">
        <v>31</v>
      </c>
      <c r="D15996" t="s">
        <v>447</v>
      </c>
      <c r="E15996">
        <v>14</v>
      </c>
      <c r="F15996" t="s">
        <v>27</v>
      </c>
      <c r="G15996">
        <v>1</v>
      </c>
      <c r="H15996">
        <v>1</v>
      </c>
      <c r="I15996">
        <v>3</v>
      </c>
      <c r="J15996">
        <f t="shared" si="261"/>
        <v>0</v>
      </c>
      <c r="K15996">
        <v>15</v>
      </c>
      <c r="L15996" s="8">
        <f>COUNTIFS($D$2:$D15996,D15996)</f>
        <v>433</v>
      </c>
    </row>
    <row r="15997" spans="1:12" x14ac:dyDescent="0.2">
      <c r="A15997" s="1">
        <v>1213152</v>
      </c>
      <c r="B15997" s="9">
        <v>41251</v>
      </c>
      <c r="C15997" s="1">
        <v>14</v>
      </c>
      <c r="D15997" t="s">
        <v>27</v>
      </c>
      <c r="E15997">
        <v>31</v>
      </c>
      <c r="F15997" t="s">
        <v>447</v>
      </c>
      <c r="G15997">
        <v>0</v>
      </c>
      <c r="H15997">
        <v>3</v>
      </c>
      <c r="I15997">
        <v>1</v>
      </c>
      <c r="J15997">
        <f t="shared" si="261"/>
        <v>3</v>
      </c>
      <c r="K15997">
        <v>16</v>
      </c>
      <c r="L15997" s="8">
        <f>COUNTIFS($D$2:$D15997,D15997)</f>
        <v>788</v>
      </c>
    </row>
    <row r="15998" spans="1:12" x14ac:dyDescent="0.2">
      <c r="A15998" s="1">
        <v>1213153</v>
      </c>
      <c r="B15998" s="9">
        <v>41251</v>
      </c>
      <c r="C15998" s="1">
        <v>23</v>
      </c>
      <c r="D15998" t="s">
        <v>50</v>
      </c>
      <c r="E15998">
        <v>62</v>
      </c>
      <c r="F15998" t="s">
        <v>776</v>
      </c>
      <c r="G15998">
        <v>1</v>
      </c>
      <c r="H15998">
        <v>1</v>
      </c>
      <c r="I15998">
        <v>0</v>
      </c>
      <c r="J15998">
        <f t="shared" si="261"/>
        <v>3</v>
      </c>
      <c r="K15998">
        <v>16</v>
      </c>
      <c r="L15998" s="8">
        <f>COUNTIFS($D$2:$D15998,D15998)</f>
        <v>522</v>
      </c>
    </row>
    <row r="15999" spans="1:12" x14ac:dyDescent="0.2">
      <c r="A15999" s="1">
        <v>1213153</v>
      </c>
      <c r="B15999" s="9">
        <v>41251</v>
      </c>
      <c r="C15999" s="1">
        <v>62</v>
      </c>
      <c r="D15999" t="s">
        <v>776</v>
      </c>
      <c r="E15999">
        <v>23</v>
      </c>
      <c r="F15999" t="s">
        <v>50</v>
      </c>
      <c r="G15999">
        <v>0</v>
      </c>
      <c r="H15999">
        <v>0</v>
      </c>
      <c r="I15999">
        <v>1</v>
      </c>
      <c r="J15999">
        <f t="shared" si="261"/>
        <v>0</v>
      </c>
      <c r="K15999">
        <v>15</v>
      </c>
      <c r="L15999" s="8">
        <f>COUNTIFS($D$2:$D15999,D15999)</f>
        <v>91</v>
      </c>
    </row>
    <row r="16000" spans="1:12" x14ac:dyDescent="0.2">
      <c r="A16000" s="1">
        <v>1213154</v>
      </c>
      <c r="B16000" s="9">
        <v>41251</v>
      </c>
      <c r="C16000" s="1">
        <v>32</v>
      </c>
      <c r="D16000" t="s">
        <v>559</v>
      </c>
      <c r="E16000">
        <v>24</v>
      </c>
      <c r="F16000" t="s">
        <v>319</v>
      </c>
      <c r="G16000">
        <v>1</v>
      </c>
      <c r="H16000">
        <v>0</v>
      </c>
      <c r="I16000">
        <v>0</v>
      </c>
      <c r="J16000">
        <f t="shared" si="261"/>
        <v>1</v>
      </c>
      <c r="K16000">
        <v>16</v>
      </c>
      <c r="L16000" s="8">
        <f>COUNTIFS($D$2:$D16000,D16000)</f>
        <v>788</v>
      </c>
    </row>
    <row r="16001" spans="1:12" x14ac:dyDescent="0.2">
      <c r="A16001" s="1">
        <v>1213154</v>
      </c>
      <c r="B16001" s="9">
        <v>41251</v>
      </c>
      <c r="C16001" s="1">
        <v>24</v>
      </c>
      <c r="D16001" t="s">
        <v>319</v>
      </c>
      <c r="E16001">
        <v>32</v>
      </c>
      <c r="F16001" t="s">
        <v>559</v>
      </c>
      <c r="G16001">
        <v>0</v>
      </c>
      <c r="H16001">
        <v>0</v>
      </c>
      <c r="I16001">
        <v>0</v>
      </c>
      <c r="J16001">
        <f t="shared" si="261"/>
        <v>1</v>
      </c>
      <c r="K16001">
        <v>16</v>
      </c>
      <c r="L16001" s="8">
        <f>COUNTIFS($D$2:$D16001,D16001)</f>
        <v>168</v>
      </c>
    </row>
    <row r="16002" spans="1:12" x14ac:dyDescent="0.2">
      <c r="A16002" s="1">
        <v>1213155</v>
      </c>
      <c r="B16002" s="9">
        <v>41251</v>
      </c>
      <c r="C16002" s="1">
        <v>10</v>
      </c>
      <c r="D16002" t="s">
        <v>47</v>
      </c>
      <c r="E16002">
        <v>28</v>
      </c>
      <c r="F16002" t="s">
        <v>320</v>
      </c>
      <c r="G16002">
        <v>1</v>
      </c>
      <c r="H16002">
        <v>2</v>
      </c>
      <c r="I16002">
        <v>0</v>
      </c>
      <c r="J16002">
        <f t="shared" ref="J16002:J16065" si="262">IF(H16002&gt;I16002,3,IF(I16002&gt;H16002,0,1))</f>
        <v>3</v>
      </c>
      <c r="K16002">
        <v>16</v>
      </c>
      <c r="L16002" s="8">
        <f>COUNTIFS($D$2:$D16002,D16002)</f>
        <v>788</v>
      </c>
    </row>
    <row r="16003" spans="1:12" x14ac:dyDescent="0.2">
      <c r="A16003" s="1">
        <v>1213155</v>
      </c>
      <c r="B16003" s="9">
        <v>41251</v>
      </c>
      <c r="C16003" s="1">
        <v>28</v>
      </c>
      <c r="D16003" t="s">
        <v>320</v>
      </c>
      <c r="E16003">
        <v>10</v>
      </c>
      <c r="F16003" t="s">
        <v>47</v>
      </c>
      <c r="G16003">
        <v>0</v>
      </c>
      <c r="H16003">
        <v>0</v>
      </c>
      <c r="I16003">
        <v>2</v>
      </c>
      <c r="J16003">
        <f t="shared" si="262"/>
        <v>0</v>
      </c>
      <c r="K16003">
        <v>16</v>
      </c>
      <c r="L16003" s="8">
        <f>COUNTIFS($D$2:$D16003,D16003)</f>
        <v>244</v>
      </c>
    </row>
    <row r="16004" spans="1:12" x14ac:dyDescent="0.2">
      <c r="A16004" s="1">
        <v>1213156</v>
      </c>
      <c r="B16004" s="9">
        <v>41252</v>
      </c>
      <c r="C16004" s="1">
        <v>20</v>
      </c>
      <c r="D16004" t="s">
        <v>45</v>
      </c>
      <c r="E16004">
        <v>21</v>
      </c>
      <c r="F16004" t="s">
        <v>10</v>
      </c>
      <c r="G16004">
        <v>1</v>
      </c>
      <c r="H16004">
        <v>2</v>
      </c>
      <c r="I16004">
        <v>3</v>
      </c>
      <c r="J16004">
        <f t="shared" si="262"/>
        <v>0</v>
      </c>
      <c r="K16004">
        <v>16</v>
      </c>
      <c r="L16004" s="8">
        <f>COUNTIFS($D$2:$D16004,D16004)</f>
        <v>598</v>
      </c>
    </row>
    <row r="16005" spans="1:12" x14ac:dyDescent="0.2">
      <c r="A16005" s="1">
        <v>1213156</v>
      </c>
      <c r="B16005" s="9">
        <v>41252</v>
      </c>
      <c r="C16005" s="1">
        <v>21</v>
      </c>
      <c r="D16005" t="s">
        <v>10</v>
      </c>
      <c r="E16005">
        <v>20</v>
      </c>
      <c r="F16005" t="s">
        <v>45</v>
      </c>
      <c r="G16005">
        <v>0</v>
      </c>
      <c r="H16005">
        <v>3</v>
      </c>
      <c r="I16005">
        <v>2</v>
      </c>
      <c r="J16005">
        <f t="shared" si="262"/>
        <v>3</v>
      </c>
      <c r="K16005">
        <v>16</v>
      </c>
      <c r="L16005" s="8">
        <f>COUNTIFS($D$2:$D16005,D16005)</f>
        <v>788</v>
      </c>
    </row>
    <row r="16006" spans="1:12" x14ac:dyDescent="0.2">
      <c r="A16006" s="1">
        <v>1213157</v>
      </c>
      <c r="B16006" s="9">
        <v>41252</v>
      </c>
      <c r="C16006" s="1">
        <v>16</v>
      </c>
      <c r="D16006" t="s">
        <v>37</v>
      </c>
      <c r="E16006">
        <v>26</v>
      </c>
      <c r="F16006" t="s">
        <v>17</v>
      </c>
      <c r="G16006">
        <v>1</v>
      </c>
      <c r="H16006">
        <v>2</v>
      </c>
      <c r="I16006">
        <v>1</v>
      </c>
      <c r="J16006">
        <f t="shared" si="262"/>
        <v>3</v>
      </c>
      <c r="K16006">
        <v>16</v>
      </c>
      <c r="L16006" s="8">
        <f>COUNTIFS($D$2:$D16006,D16006)</f>
        <v>788</v>
      </c>
    </row>
    <row r="16007" spans="1:12" x14ac:dyDescent="0.2">
      <c r="A16007" s="1">
        <v>1213157</v>
      </c>
      <c r="B16007" s="9">
        <v>41252</v>
      </c>
      <c r="C16007" s="1">
        <v>26</v>
      </c>
      <c r="D16007" t="s">
        <v>17</v>
      </c>
      <c r="E16007">
        <v>16</v>
      </c>
      <c r="F16007" t="s">
        <v>37</v>
      </c>
      <c r="G16007">
        <v>0</v>
      </c>
      <c r="H16007">
        <v>1</v>
      </c>
      <c r="I16007">
        <v>2</v>
      </c>
      <c r="J16007">
        <f t="shared" si="262"/>
        <v>0</v>
      </c>
      <c r="K16007">
        <v>16</v>
      </c>
      <c r="L16007" s="8">
        <f>COUNTIFS($D$2:$D16007,D16007)</f>
        <v>788</v>
      </c>
    </row>
    <row r="16008" spans="1:12" x14ac:dyDescent="0.2">
      <c r="A16008" s="1">
        <v>1213158</v>
      </c>
      <c r="B16008" s="9">
        <v>41252</v>
      </c>
      <c r="C16008" s="1">
        <v>29</v>
      </c>
      <c r="D16008" t="s">
        <v>42</v>
      </c>
      <c r="E16008">
        <v>19</v>
      </c>
      <c r="F16008" t="s">
        <v>40</v>
      </c>
      <c r="G16008">
        <v>1</v>
      </c>
      <c r="H16008">
        <v>2</v>
      </c>
      <c r="I16008">
        <v>3</v>
      </c>
      <c r="J16008">
        <f t="shared" si="262"/>
        <v>0</v>
      </c>
      <c r="K16008">
        <v>16</v>
      </c>
      <c r="L16008" s="8">
        <f>COUNTIFS($D$2:$D16008,D16008)</f>
        <v>632</v>
      </c>
    </row>
    <row r="16009" spans="1:12" x14ac:dyDescent="0.2">
      <c r="A16009" s="1">
        <v>1213158</v>
      </c>
      <c r="B16009" s="9">
        <v>41252</v>
      </c>
      <c r="C16009" s="1">
        <v>19</v>
      </c>
      <c r="D16009" t="s">
        <v>40</v>
      </c>
      <c r="E16009">
        <v>29</v>
      </c>
      <c r="F16009" t="s">
        <v>42</v>
      </c>
      <c r="G16009">
        <v>0</v>
      </c>
      <c r="H16009">
        <v>3</v>
      </c>
      <c r="I16009">
        <v>2</v>
      </c>
      <c r="J16009">
        <f t="shared" si="262"/>
        <v>3</v>
      </c>
      <c r="K16009">
        <v>16</v>
      </c>
      <c r="L16009" s="8">
        <f>COUNTIFS($D$2:$D16009,D16009)</f>
        <v>788</v>
      </c>
    </row>
    <row r="16010" spans="1:12" x14ac:dyDescent="0.2">
      <c r="A16010" s="1">
        <v>1213159</v>
      </c>
      <c r="B16010" s="2">
        <v>41253</v>
      </c>
      <c r="C16010" s="1">
        <v>36</v>
      </c>
      <c r="D16010" t="s">
        <v>25</v>
      </c>
      <c r="E16010">
        <v>22</v>
      </c>
      <c r="F16010" t="s">
        <v>15</v>
      </c>
      <c r="G16010">
        <v>1</v>
      </c>
      <c r="H16010">
        <v>2</v>
      </c>
      <c r="I16010">
        <v>1</v>
      </c>
      <c r="J16010">
        <f t="shared" si="262"/>
        <v>3</v>
      </c>
      <c r="K16010">
        <v>16</v>
      </c>
      <c r="L16010" s="8">
        <f>COUNTIFS($D$2:$D16010,D16010)</f>
        <v>434</v>
      </c>
    </row>
    <row r="16011" spans="1:12" x14ac:dyDescent="0.2">
      <c r="A16011" s="1">
        <v>1213159</v>
      </c>
      <c r="B16011" s="2">
        <v>41253</v>
      </c>
      <c r="C16011" s="1">
        <v>22</v>
      </c>
      <c r="D16011" t="s">
        <v>15</v>
      </c>
      <c r="E16011">
        <v>36</v>
      </c>
      <c r="F16011" t="s">
        <v>25</v>
      </c>
      <c r="G16011">
        <v>0</v>
      </c>
      <c r="H16011">
        <v>1</v>
      </c>
      <c r="I16011">
        <v>2</v>
      </c>
      <c r="J16011">
        <f t="shared" si="262"/>
        <v>0</v>
      </c>
      <c r="K16011">
        <v>16</v>
      </c>
      <c r="L16011" s="8">
        <f>COUNTIFS($D$2:$D16011,D16011)</f>
        <v>708</v>
      </c>
    </row>
    <row r="16012" spans="1:12" x14ac:dyDescent="0.2">
      <c r="A16012" s="1">
        <v>1213160</v>
      </c>
      <c r="B16012" s="2">
        <v>41254</v>
      </c>
      <c r="C16012" s="1">
        <v>31</v>
      </c>
      <c r="D16012" t="s">
        <v>447</v>
      </c>
      <c r="E16012">
        <v>62</v>
      </c>
      <c r="F16012" t="s">
        <v>776</v>
      </c>
      <c r="G16012">
        <v>1</v>
      </c>
      <c r="H16012">
        <v>3</v>
      </c>
      <c r="I16012">
        <v>0</v>
      </c>
      <c r="J16012">
        <f t="shared" si="262"/>
        <v>3</v>
      </c>
      <c r="K16012">
        <v>16</v>
      </c>
      <c r="L16012" s="8">
        <f>COUNTIFS($D$2:$D16012,D16012)</f>
        <v>434</v>
      </c>
    </row>
    <row r="16013" spans="1:12" x14ac:dyDescent="0.2">
      <c r="A16013" s="1">
        <v>1213160</v>
      </c>
      <c r="B16013" s="2">
        <v>41254</v>
      </c>
      <c r="C16013" s="1">
        <v>62</v>
      </c>
      <c r="D16013" t="s">
        <v>776</v>
      </c>
      <c r="E16013">
        <v>31</v>
      </c>
      <c r="F16013" t="s">
        <v>447</v>
      </c>
      <c r="G16013">
        <v>0</v>
      </c>
      <c r="H16013">
        <v>0</v>
      </c>
      <c r="I16013">
        <v>3</v>
      </c>
      <c r="J16013">
        <f t="shared" si="262"/>
        <v>0</v>
      </c>
      <c r="K16013">
        <v>16</v>
      </c>
      <c r="L16013" s="8">
        <f>COUNTIFS($D$2:$D16013,D16013)</f>
        <v>92</v>
      </c>
    </row>
    <row r="16014" spans="1:12" x14ac:dyDescent="0.2">
      <c r="A16014" s="1">
        <v>1213161</v>
      </c>
      <c r="B16014" s="2">
        <v>41258</v>
      </c>
      <c r="C16014" s="1">
        <v>22</v>
      </c>
      <c r="D16014" t="s">
        <v>15</v>
      </c>
      <c r="E16014">
        <v>20</v>
      </c>
      <c r="F16014" t="s">
        <v>45</v>
      </c>
      <c r="G16014">
        <v>1</v>
      </c>
      <c r="H16014">
        <v>1</v>
      </c>
      <c r="I16014">
        <v>3</v>
      </c>
      <c r="J16014">
        <f t="shared" si="262"/>
        <v>0</v>
      </c>
      <c r="K16014">
        <v>17</v>
      </c>
      <c r="L16014" s="8">
        <f>COUNTIFS($D$2:$D16014,D16014)</f>
        <v>709</v>
      </c>
    </row>
    <row r="16015" spans="1:12" x14ac:dyDescent="0.2">
      <c r="A16015" s="1">
        <v>1213161</v>
      </c>
      <c r="B16015" s="2">
        <v>41258</v>
      </c>
      <c r="C16015" s="1">
        <v>20</v>
      </c>
      <c r="D16015" t="s">
        <v>45</v>
      </c>
      <c r="E16015">
        <v>22</v>
      </c>
      <c r="F16015" t="s">
        <v>15</v>
      </c>
      <c r="G16015">
        <v>0</v>
      </c>
      <c r="H16015">
        <v>3</v>
      </c>
      <c r="I16015">
        <v>1</v>
      </c>
      <c r="J16015">
        <f t="shared" si="262"/>
        <v>3</v>
      </c>
      <c r="K16015">
        <v>17</v>
      </c>
      <c r="L16015" s="8">
        <f>COUNTIFS($D$2:$D16015,D16015)</f>
        <v>599</v>
      </c>
    </row>
    <row r="16016" spans="1:12" x14ac:dyDescent="0.2">
      <c r="A16016" s="1">
        <v>1213162</v>
      </c>
      <c r="B16016" s="2">
        <v>41258</v>
      </c>
      <c r="C16016" s="1">
        <v>24</v>
      </c>
      <c r="D16016" t="s">
        <v>319</v>
      </c>
      <c r="E16016">
        <v>16</v>
      </c>
      <c r="F16016" t="s">
        <v>37</v>
      </c>
      <c r="G16016">
        <v>1</v>
      </c>
      <c r="H16016">
        <v>1</v>
      </c>
      <c r="I16016">
        <v>1</v>
      </c>
      <c r="J16016">
        <f t="shared" si="262"/>
        <v>1</v>
      </c>
      <c r="K16016">
        <v>17</v>
      </c>
      <c r="L16016" s="8">
        <f>COUNTIFS($D$2:$D16016,D16016)</f>
        <v>169</v>
      </c>
    </row>
    <row r="16017" spans="1:12" x14ac:dyDescent="0.2">
      <c r="A16017" s="1">
        <v>1213162</v>
      </c>
      <c r="B16017" s="2">
        <v>41258</v>
      </c>
      <c r="C16017" s="1">
        <v>16</v>
      </c>
      <c r="D16017" t="s">
        <v>37</v>
      </c>
      <c r="E16017">
        <v>24</v>
      </c>
      <c r="F16017" t="s">
        <v>319</v>
      </c>
      <c r="G16017">
        <v>0</v>
      </c>
      <c r="H16017">
        <v>1</v>
      </c>
      <c r="I16017">
        <v>1</v>
      </c>
      <c r="J16017">
        <f t="shared" si="262"/>
        <v>1</v>
      </c>
      <c r="K16017">
        <v>17</v>
      </c>
      <c r="L16017" s="8">
        <f>COUNTIFS($D$2:$D16017,D16017)</f>
        <v>789</v>
      </c>
    </row>
    <row r="16018" spans="1:12" x14ac:dyDescent="0.2">
      <c r="A16018" s="1">
        <v>1213163</v>
      </c>
      <c r="B16018" s="2">
        <v>41258</v>
      </c>
      <c r="C16018" s="1">
        <v>58</v>
      </c>
      <c r="D16018" t="s">
        <v>663</v>
      </c>
      <c r="E16018">
        <v>36</v>
      </c>
      <c r="F16018" t="s">
        <v>25</v>
      </c>
      <c r="G16018">
        <v>1</v>
      </c>
      <c r="H16018">
        <v>2</v>
      </c>
      <c r="I16018">
        <v>1</v>
      </c>
      <c r="J16018">
        <f t="shared" si="262"/>
        <v>3</v>
      </c>
      <c r="K16018">
        <v>17</v>
      </c>
      <c r="L16018" s="8">
        <f>COUNTIFS($D$2:$D16018,D16018)</f>
        <v>219</v>
      </c>
    </row>
    <row r="16019" spans="1:12" x14ac:dyDescent="0.2">
      <c r="A16019" s="1">
        <v>1213163</v>
      </c>
      <c r="B16019" s="2">
        <v>41258</v>
      </c>
      <c r="C16019" s="1">
        <v>36</v>
      </c>
      <c r="D16019" t="s">
        <v>25</v>
      </c>
      <c r="E16019">
        <v>58</v>
      </c>
      <c r="F16019" t="s">
        <v>663</v>
      </c>
      <c r="G16019">
        <v>0</v>
      </c>
      <c r="H16019">
        <v>1</v>
      </c>
      <c r="I16019">
        <v>2</v>
      </c>
      <c r="J16019">
        <f t="shared" si="262"/>
        <v>0</v>
      </c>
      <c r="K16019">
        <v>17</v>
      </c>
      <c r="L16019" s="8">
        <f>COUNTIFS($D$2:$D16019,D16019)</f>
        <v>435</v>
      </c>
    </row>
    <row r="16020" spans="1:12" x14ac:dyDescent="0.2">
      <c r="A16020" s="1">
        <v>1213164</v>
      </c>
      <c r="B16020" s="2">
        <v>41258</v>
      </c>
      <c r="C16020" s="1">
        <v>30</v>
      </c>
      <c r="D16020" t="s">
        <v>561</v>
      </c>
      <c r="E16020">
        <v>63</v>
      </c>
      <c r="F16020" t="s">
        <v>777</v>
      </c>
      <c r="G16020">
        <v>1</v>
      </c>
      <c r="H16020">
        <v>2</v>
      </c>
      <c r="I16020">
        <v>1</v>
      </c>
      <c r="J16020">
        <f t="shared" si="262"/>
        <v>3</v>
      </c>
      <c r="K16020">
        <v>17</v>
      </c>
      <c r="L16020" s="8">
        <f>COUNTIFS($D$2:$D16020,D16020)</f>
        <v>219</v>
      </c>
    </row>
    <row r="16021" spans="1:12" x14ac:dyDescent="0.2">
      <c r="A16021" s="1">
        <v>1213164</v>
      </c>
      <c r="B16021" s="2">
        <v>41258</v>
      </c>
      <c r="C16021" s="1">
        <v>63</v>
      </c>
      <c r="D16021" t="s">
        <v>777</v>
      </c>
      <c r="E16021">
        <v>30</v>
      </c>
      <c r="F16021" t="s">
        <v>561</v>
      </c>
      <c r="G16021">
        <v>0</v>
      </c>
      <c r="H16021">
        <v>1</v>
      </c>
      <c r="I16021">
        <v>2</v>
      </c>
      <c r="J16021">
        <f t="shared" si="262"/>
        <v>0</v>
      </c>
      <c r="K16021">
        <v>17</v>
      </c>
      <c r="L16021" s="8">
        <f>COUNTIFS($D$2:$D16021,D16021)</f>
        <v>283</v>
      </c>
    </row>
    <row r="16022" spans="1:12" x14ac:dyDescent="0.2">
      <c r="A16022" s="1">
        <v>1213165</v>
      </c>
      <c r="B16022" s="2">
        <v>41258</v>
      </c>
      <c r="C16022" s="1">
        <v>21</v>
      </c>
      <c r="D16022" t="s">
        <v>10</v>
      </c>
      <c r="E16022">
        <v>31</v>
      </c>
      <c r="F16022" t="s">
        <v>447</v>
      </c>
      <c r="G16022">
        <v>1</v>
      </c>
      <c r="H16022">
        <v>3</v>
      </c>
      <c r="I16022">
        <v>1</v>
      </c>
      <c r="J16022">
        <f t="shared" si="262"/>
        <v>3</v>
      </c>
      <c r="K16022">
        <v>17</v>
      </c>
      <c r="L16022" s="8">
        <f>COUNTIFS($D$2:$D16022,D16022)</f>
        <v>789</v>
      </c>
    </row>
    <row r="16023" spans="1:12" x14ac:dyDescent="0.2">
      <c r="A16023" s="1">
        <v>1213165</v>
      </c>
      <c r="B16023" s="2">
        <v>41258</v>
      </c>
      <c r="C16023" s="1">
        <v>31</v>
      </c>
      <c r="D16023" t="s">
        <v>447</v>
      </c>
      <c r="E16023">
        <v>21</v>
      </c>
      <c r="F16023" t="s">
        <v>10</v>
      </c>
      <c r="G16023">
        <v>0</v>
      </c>
      <c r="H16023">
        <v>1</v>
      </c>
      <c r="I16023">
        <v>3</v>
      </c>
      <c r="J16023">
        <f t="shared" si="262"/>
        <v>0</v>
      </c>
      <c r="K16023">
        <v>17</v>
      </c>
      <c r="L16023" s="8">
        <f>COUNTIFS($D$2:$D16023,D16023)</f>
        <v>435</v>
      </c>
    </row>
    <row r="16024" spans="1:12" x14ac:dyDescent="0.2">
      <c r="A16024" s="1">
        <v>1213166</v>
      </c>
      <c r="B16024" s="2">
        <v>41258</v>
      </c>
      <c r="C16024" s="1">
        <v>19</v>
      </c>
      <c r="D16024" t="s">
        <v>40</v>
      </c>
      <c r="E16024">
        <v>32</v>
      </c>
      <c r="F16024" t="s">
        <v>559</v>
      </c>
      <c r="G16024">
        <v>1</v>
      </c>
      <c r="H16024">
        <v>1</v>
      </c>
      <c r="I16024">
        <v>3</v>
      </c>
      <c r="J16024">
        <f t="shared" si="262"/>
        <v>0</v>
      </c>
      <c r="K16024">
        <v>17</v>
      </c>
      <c r="L16024" s="8">
        <f>COUNTIFS($D$2:$D16024,D16024)</f>
        <v>789</v>
      </c>
    </row>
    <row r="16025" spans="1:12" x14ac:dyDescent="0.2">
      <c r="A16025" s="1">
        <v>1213166</v>
      </c>
      <c r="B16025" s="2">
        <v>41258</v>
      </c>
      <c r="C16025" s="1">
        <v>32</v>
      </c>
      <c r="D16025" t="s">
        <v>559</v>
      </c>
      <c r="E16025">
        <v>19</v>
      </c>
      <c r="F16025" t="s">
        <v>40</v>
      </c>
      <c r="G16025">
        <v>0</v>
      </c>
      <c r="H16025">
        <v>3</v>
      </c>
      <c r="I16025">
        <v>1</v>
      </c>
      <c r="J16025">
        <f t="shared" si="262"/>
        <v>3</v>
      </c>
      <c r="K16025">
        <v>17</v>
      </c>
      <c r="L16025" s="8">
        <f>COUNTIFS($D$2:$D16025,D16025)</f>
        <v>789</v>
      </c>
    </row>
    <row r="16026" spans="1:12" x14ac:dyDescent="0.2">
      <c r="A16026" s="1">
        <v>1213167</v>
      </c>
      <c r="B16026" s="2">
        <v>41259</v>
      </c>
      <c r="C16026" s="1">
        <v>26</v>
      </c>
      <c r="D16026" t="s">
        <v>17</v>
      </c>
      <c r="E16026">
        <v>25</v>
      </c>
      <c r="F16026" t="s">
        <v>325</v>
      </c>
      <c r="G16026">
        <v>1</v>
      </c>
      <c r="H16026">
        <v>1</v>
      </c>
      <c r="I16026">
        <v>0</v>
      </c>
      <c r="J16026">
        <f t="shared" si="262"/>
        <v>3</v>
      </c>
      <c r="K16026">
        <v>17</v>
      </c>
      <c r="L16026" s="8">
        <f>COUNTIFS($D$2:$D16026,D16026)</f>
        <v>789</v>
      </c>
    </row>
    <row r="16027" spans="1:12" x14ac:dyDescent="0.2">
      <c r="A16027" s="1">
        <v>1213167</v>
      </c>
      <c r="B16027" s="2">
        <v>41259</v>
      </c>
      <c r="C16027" s="1">
        <v>25</v>
      </c>
      <c r="D16027" t="s">
        <v>325</v>
      </c>
      <c r="E16027">
        <v>26</v>
      </c>
      <c r="F16027" t="s">
        <v>17</v>
      </c>
      <c r="G16027">
        <v>0</v>
      </c>
      <c r="H16027">
        <v>0</v>
      </c>
      <c r="I16027">
        <v>1</v>
      </c>
      <c r="J16027">
        <f t="shared" si="262"/>
        <v>0</v>
      </c>
      <c r="K16027">
        <v>17</v>
      </c>
      <c r="L16027" s="8">
        <f>COUNTIFS($D$2:$D16027,D16027)</f>
        <v>55</v>
      </c>
    </row>
    <row r="16028" spans="1:12" x14ac:dyDescent="0.2">
      <c r="A16028" s="1">
        <v>1213168</v>
      </c>
      <c r="B16028" s="2">
        <v>41259</v>
      </c>
      <c r="C16028" s="1">
        <v>28</v>
      </c>
      <c r="D16028" t="s">
        <v>320</v>
      </c>
      <c r="E16028">
        <v>29</v>
      </c>
      <c r="F16028" t="s">
        <v>42</v>
      </c>
      <c r="G16028">
        <v>1</v>
      </c>
      <c r="H16028">
        <v>0</v>
      </c>
      <c r="I16028">
        <v>0</v>
      </c>
      <c r="J16028">
        <f t="shared" si="262"/>
        <v>1</v>
      </c>
      <c r="K16028">
        <v>17</v>
      </c>
      <c r="L16028" s="8">
        <f>COUNTIFS($D$2:$D16028,D16028)</f>
        <v>245</v>
      </c>
    </row>
    <row r="16029" spans="1:12" x14ac:dyDescent="0.2">
      <c r="A16029" s="1">
        <v>1213168</v>
      </c>
      <c r="B16029" s="2">
        <v>41259</v>
      </c>
      <c r="C16029" s="1">
        <v>29</v>
      </c>
      <c r="D16029" t="s">
        <v>42</v>
      </c>
      <c r="E16029">
        <v>28</v>
      </c>
      <c r="F16029" t="s">
        <v>320</v>
      </c>
      <c r="G16029">
        <v>0</v>
      </c>
      <c r="H16029">
        <v>0</v>
      </c>
      <c r="I16029">
        <v>0</v>
      </c>
      <c r="J16029">
        <f t="shared" si="262"/>
        <v>1</v>
      </c>
      <c r="K16029">
        <v>17</v>
      </c>
      <c r="L16029" s="8">
        <f>COUNTIFS($D$2:$D16029,D16029)</f>
        <v>633</v>
      </c>
    </row>
    <row r="16030" spans="1:12" x14ac:dyDescent="0.2">
      <c r="A16030" s="1">
        <v>1213169</v>
      </c>
      <c r="B16030" s="2">
        <v>41260</v>
      </c>
      <c r="C16030" s="1">
        <v>62</v>
      </c>
      <c r="D16030" t="s">
        <v>776</v>
      </c>
      <c r="E16030">
        <v>10</v>
      </c>
      <c r="F16030" t="s">
        <v>47</v>
      </c>
      <c r="G16030">
        <v>1</v>
      </c>
      <c r="H16030">
        <v>2</v>
      </c>
      <c r="I16030">
        <v>5</v>
      </c>
      <c r="J16030">
        <f t="shared" si="262"/>
        <v>0</v>
      </c>
      <c r="K16030">
        <v>17</v>
      </c>
      <c r="L16030" s="8">
        <f>COUNTIFS($D$2:$D16030,D16030)</f>
        <v>93</v>
      </c>
    </row>
    <row r="16031" spans="1:12" x14ac:dyDescent="0.2">
      <c r="A16031" s="1">
        <v>1213169</v>
      </c>
      <c r="B16031" s="2">
        <v>41260</v>
      </c>
      <c r="C16031" s="1">
        <v>10</v>
      </c>
      <c r="D16031" t="s">
        <v>47</v>
      </c>
      <c r="E16031">
        <v>62</v>
      </c>
      <c r="F16031" t="s">
        <v>776</v>
      </c>
      <c r="G16031">
        <v>0</v>
      </c>
      <c r="H16031">
        <v>5</v>
      </c>
      <c r="I16031">
        <v>2</v>
      </c>
      <c r="J16031">
        <f t="shared" si="262"/>
        <v>3</v>
      </c>
      <c r="K16031">
        <v>17</v>
      </c>
      <c r="L16031" s="8">
        <f>COUNTIFS($D$2:$D16031,D16031)</f>
        <v>789</v>
      </c>
    </row>
    <row r="16032" spans="1:12" x14ac:dyDescent="0.2">
      <c r="A16032" s="1">
        <v>1213170</v>
      </c>
      <c r="B16032" s="2">
        <v>41265</v>
      </c>
      <c r="C16032" s="1">
        <v>63</v>
      </c>
      <c r="D16032" t="s">
        <v>777</v>
      </c>
      <c r="E16032">
        <v>10</v>
      </c>
      <c r="F16032" t="s">
        <v>47</v>
      </c>
      <c r="G16032">
        <v>1</v>
      </c>
      <c r="H16032">
        <v>0</v>
      </c>
      <c r="I16032">
        <v>1</v>
      </c>
      <c r="J16032">
        <f t="shared" si="262"/>
        <v>0</v>
      </c>
      <c r="K16032">
        <v>18</v>
      </c>
      <c r="L16032" s="8">
        <f>COUNTIFS($D$2:$D16032,D16032)</f>
        <v>284</v>
      </c>
    </row>
    <row r="16033" spans="1:12" x14ac:dyDescent="0.2">
      <c r="A16033" s="1">
        <v>1213170</v>
      </c>
      <c r="B16033" s="2">
        <v>41265</v>
      </c>
      <c r="C16033" s="1">
        <v>10</v>
      </c>
      <c r="D16033" t="s">
        <v>47</v>
      </c>
      <c r="E16033">
        <v>63</v>
      </c>
      <c r="F16033" t="s">
        <v>777</v>
      </c>
      <c r="G16033">
        <v>0</v>
      </c>
      <c r="H16033">
        <v>1</v>
      </c>
      <c r="I16033">
        <v>0</v>
      </c>
      <c r="J16033">
        <f t="shared" si="262"/>
        <v>3</v>
      </c>
      <c r="K16033">
        <v>18</v>
      </c>
      <c r="L16033" s="8">
        <f>COUNTIFS($D$2:$D16033,D16033)</f>
        <v>790</v>
      </c>
    </row>
    <row r="16034" spans="1:12" x14ac:dyDescent="0.2">
      <c r="A16034" s="1">
        <v>1213171</v>
      </c>
      <c r="B16034" s="2">
        <v>41265</v>
      </c>
      <c r="C16034" s="1">
        <v>29</v>
      </c>
      <c r="D16034" t="s">
        <v>42</v>
      </c>
      <c r="E16034">
        <v>16</v>
      </c>
      <c r="F16034" t="s">
        <v>37</v>
      </c>
      <c r="G16034">
        <v>1</v>
      </c>
      <c r="H16034">
        <v>1</v>
      </c>
      <c r="I16034">
        <v>2</v>
      </c>
      <c r="J16034">
        <f t="shared" si="262"/>
        <v>0</v>
      </c>
      <c r="K16034">
        <v>18</v>
      </c>
      <c r="L16034" s="8">
        <f>COUNTIFS($D$2:$D16034,D16034)</f>
        <v>634</v>
      </c>
    </row>
    <row r="16035" spans="1:12" x14ac:dyDescent="0.2">
      <c r="A16035" s="1">
        <v>1213171</v>
      </c>
      <c r="B16035" s="2">
        <v>41265</v>
      </c>
      <c r="C16035" s="1">
        <v>16</v>
      </c>
      <c r="D16035" t="s">
        <v>37</v>
      </c>
      <c r="E16035">
        <v>29</v>
      </c>
      <c r="F16035" t="s">
        <v>42</v>
      </c>
      <c r="G16035">
        <v>0</v>
      </c>
      <c r="H16035">
        <v>2</v>
      </c>
      <c r="I16035">
        <v>1</v>
      </c>
      <c r="J16035">
        <f t="shared" si="262"/>
        <v>3</v>
      </c>
      <c r="K16035">
        <v>18</v>
      </c>
      <c r="L16035" s="8">
        <f>COUNTIFS($D$2:$D16035,D16035)</f>
        <v>790</v>
      </c>
    </row>
    <row r="16036" spans="1:12" x14ac:dyDescent="0.2">
      <c r="A16036" s="1">
        <v>1213172</v>
      </c>
      <c r="B16036" s="2">
        <v>41265</v>
      </c>
      <c r="C16036" s="1">
        <v>28</v>
      </c>
      <c r="D16036" t="s">
        <v>320</v>
      </c>
      <c r="E16036">
        <v>30</v>
      </c>
      <c r="F16036" t="s">
        <v>561</v>
      </c>
      <c r="G16036">
        <v>1</v>
      </c>
      <c r="H16036">
        <v>2</v>
      </c>
      <c r="I16036">
        <v>1</v>
      </c>
      <c r="J16036">
        <f t="shared" si="262"/>
        <v>3</v>
      </c>
      <c r="K16036">
        <v>18</v>
      </c>
      <c r="L16036" s="8">
        <f>COUNTIFS($D$2:$D16036,D16036)</f>
        <v>246</v>
      </c>
    </row>
    <row r="16037" spans="1:12" x14ac:dyDescent="0.2">
      <c r="A16037" s="1">
        <v>1213172</v>
      </c>
      <c r="B16037" s="2">
        <v>41265</v>
      </c>
      <c r="C16037" s="1">
        <v>30</v>
      </c>
      <c r="D16037" t="s">
        <v>561</v>
      </c>
      <c r="E16037">
        <v>28</v>
      </c>
      <c r="F16037" t="s">
        <v>320</v>
      </c>
      <c r="G16037">
        <v>0</v>
      </c>
      <c r="H16037">
        <v>1</v>
      </c>
      <c r="I16037">
        <v>2</v>
      </c>
      <c r="J16037">
        <f t="shared" si="262"/>
        <v>0</v>
      </c>
      <c r="K16037">
        <v>18</v>
      </c>
      <c r="L16037" s="8">
        <f>COUNTIFS($D$2:$D16037,D16037)</f>
        <v>220</v>
      </c>
    </row>
    <row r="16038" spans="1:12" x14ac:dyDescent="0.2">
      <c r="A16038" s="1">
        <v>1213173</v>
      </c>
      <c r="B16038" s="2">
        <v>41265</v>
      </c>
      <c r="C16038" s="1">
        <v>26</v>
      </c>
      <c r="D16038" t="s">
        <v>17</v>
      </c>
      <c r="E16038">
        <v>24</v>
      </c>
      <c r="F16038" t="s">
        <v>319</v>
      </c>
      <c r="G16038">
        <v>1</v>
      </c>
      <c r="H16038">
        <v>0</v>
      </c>
      <c r="I16038">
        <v>0</v>
      </c>
      <c r="J16038">
        <f t="shared" si="262"/>
        <v>1</v>
      </c>
      <c r="K16038">
        <v>18</v>
      </c>
      <c r="L16038" s="8">
        <f>COUNTIFS($D$2:$D16038,D16038)</f>
        <v>790</v>
      </c>
    </row>
    <row r="16039" spans="1:12" x14ac:dyDescent="0.2">
      <c r="A16039" s="1">
        <v>1213173</v>
      </c>
      <c r="B16039" s="2">
        <v>41265</v>
      </c>
      <c r="C16039" s="1">
        <v>24</v>
      </c>
      <c r="D16039" t="s">
        <v>319</v>
      </c>
      <c r="E16039">
        <v>26</v>
      </c>
      <c r="F16039" t="s">
        <v>17</v>
      </c>
      <c r="G16039">
        <v>0</v>
      </c>
      <c r="H16039">
        <v>0</v>
      </c>
      <c r="I16039">
        <v>0</v>
      </c>
      <c r="J16039">
        <f t="shared" si="262"/>
        <v>1</v>
      </c>
      <c r="K16039">
        <v>18</v>
      </c>
      <c r="L16039" s="8">
        <f>COUNTIFS($D$2:$D16039,D16039)</f>
        <v>170</v>
      </c>
    </row>
    <row r="16040" spans="1:12" x14ac:dyDescent="0.2">
      <c r="A16040" s="1">
        <v>1213174</v>
      </c>
      <c r="B16040" s="2">
        <v>41265</v>
      </c>
      <c r="C16040" s="1">
        <v>23</v>
      </c>
      <c r="D16040" t="s">
        <v>50</v>
      </c>
      <c r="E16040">
        <v>31</v>
      </c>
      <c r="F16040" t="s">
        <v>447</v>
      </c>
      <c r="G16040">
        <v>1</v>
      </c>
      <c r="H16040">
        <v>0</v>
      </c>
      <c r="I16040">
        <v>1</v>
      </c>
      <c r="J16040">
        <f t="shared" si="262"/>
        <v>0</v>
      </c>
      <c r="K16040">
        <v>17</v>
      </c>
      <c r="L16040" s="8">
        <f>COUNTIFS($D$2:$D16040,D16040)</f>
        <v>523</v>
      </c>
    </row>
    <row r="16041" spans="1:12" x14ac:dyDescent="0.2">
      <c r="A16041" s="1">
        <v>1213174</v>
      </c>
      <c r="B16041" s="2">
        <v>41265</v>
      </c>
      <c r="C16041" s="1">
        <v>31</v>
      </c>
      <c r="D16041" t="s">
        <v>447</v>
      </c>
      <c r="E16041">
        <v>23</v>
      </c>
      <c r="F16041" t="s">
        <v>50</v>
      </c>
      <c r="G16041">
        <v>0</v>
      </c>
      <c r="H16041">
        <v>1</v>
      </c>
      <c r="I16041">
        <v>0</v>
      </c>
      <c r="J16041">
        <f t="shared" si="262"/>
        <v>3</v>
      </c>
      <c r="K16041">
        <v>18</v>
      </c>
      <c r="L16041" s="8">
        <f>COUNTIFS($D$2:$D16041,D16041)</f>
        <v>436</v>
      </c>
    </row>
    <row r="16042" spans="1:12" x14ac:dyDescent="0.2">
      <c r="A16042" s="1">
        <v>1213175</v>
      </c>
      <c r="B16042" s="2">
        <v>41265</v>
      </c>
      <c r="C16042" s="1">
        <v>22</v>
      </c>
      <c r="D16042" t="s">
        <v>15</v>
      </c>
      <c r="E16042">
        <v>58</v>
      </c>
      <c r="F16042" t="s">
        <v>663</v>
      </c>
      <c r="G16042">
        <v>1</v>
      </c>
      <c r="H16042">
        <v>1</v>
      </c>
      <c r="I16042">
        <v>0</v>
      </c>
      <c r="J16042">
        <f t="shared" si="262"/>
        <v>3</v>
      </c>
      <c r="K16042">
        <v>18</v>
      </c>
      <c r="L16042" s="8">
        <f>COUNTIFS($D$2:$D16042,D16042)</f>
        <v>710</v>
      </c>
    </row>
    <row r="16043" spans="1:12" x14ac:dyDescent="0.2">
      <c r="A16043" s="1">
        <v>1213175</v>
      </c>
      <c r="B16043" s="2">
        <v>41265</v>
      </c>
      <c r="C16043" s="1">
        <v>58</v>
      </c>
      <c r="D16043" t="s">
        <v>663</v>
      </c>
      <c r="E16043">
        <v>22</v>
      </c>
      <c r="F16043" t="s">
        <v>15</v>
      </c>
      <c r="G16043">
        <v>0</v>
      </c>
      <c r="H16043">
        <v>0</v>
      </c>
      <c r="I16043">
        <v>1</v>
      </c>
      <c r="J16043">
        <f t="shared" si="262"/>
        <v>0</v>
      </c>
      <c r="K16043">
        <v>18</v>
      </c>
      <c r="L16043" s="8">
        <f>COUNTIFS($D$2:$D16043,D16043)</f>
        <v>220</v>
      </c>
    </row>
    <row r="16044" spans="1:12" x14ac:dyDescent="0.2">
      <c r="A16044" s="1">
        <v>1213176</v>
      </c>
      <c r="B16044" s="2">
        <v>41265</v>
      </c>
      <c r="C16044" s="1">
        <v>20</v>
      </c>
      <c r="D16044" t="s">
        <v>45</v>
      </c>
      <c r="E16044">
        <v>62</v>
      </c>
      <c r="F16044" t="s">
        <v>776</v>
      </c>
      <c r="G16044">
        <v>1</v>
      </c>
      <c r="H16044">
        <v>1</v>
      </c>
      <c r="I16044">
        <v>0</v>
      </c>
      <c r="J16044">
        <f t="shared" si="262"/>
        <v>3</v>
      </c>
      <c r="K16044">
        <v>18</v>
      </c>
      <c r="L16044" s="8">
        <f>COUNTIFS($D$2:$D16044,D16044)</f>
        <v>600</v>
      </c>
    </row>
    <row r="16045" spans="1:12" x14ac:dyDescent="0.2">
      <c r="A16045" s="1">
        <v>1213176</v>
      </c>
      <c r="B16045" s="2">
        <v>41265</v>
      </c>
      <c r="C16045" s="1">
        <v>62</v>
      </c>
      <c r="D16045" t="s">
        <v>776</v>
      </c>
      <c r="E16045">
        <v>20</v>
      </c>
      <c r="F16045" t="s">
        <v>45</v>
      </c>
      <c r="G16045">
        <v>0</v>
      </c>
      <c r="H16045">
        <v>0</v>
      </c>
      <c r="I16045">
        <v>1</v>
      </c>
      <c r="J16045">
        <f t="shared" si="262"/>
        <v>0</v>
      </c>
      <c r="K16045">
        <v>18</v>
      </c>
      <c r="L16045" s="8">
        <f>COUNTIFS($D$2:$D16045,D16045)</f>
        <v>94</v>
      </c>
    </row>
    <row r="16046" spans="1:12" x14ac:dyDescent="0.2">
      <c r="A16046" s="1">
        <v>1213177</v>
      </c>
      <c r="B16046" s="2">
        <v>41265</v>
      </c>
      <c r="C16046" s="1">
        <v>19</v>
      </c>
      <c r="D16046" t="s">
        <v>40</v>
      </c>
      <c r="E16046">
        <v>36</v>
      </c>
      <c r="F16046" t="s">
        <v>25</v>
      </c>
      <c r="G16046">
        <v>1</v>
      </c>
      <c r="H16046">
        <v>4</v>
      </c>
      <c r="I16046">
        <v>0</v>
      </c>
      <c r="J16046">
        <f t="shared" si="262"/>
        <v>3</v>
      </c>
      <c r="K16046">
        <v>18</v>
      </c>
      <c r="L16046" s="8">
        <f>COUNTIFS($D$2:$D16046,D16046)</f>
        <v>790</v>
      </c>
    </row>
    <row r="16047" spans="1:12" x14ac:dyDescent="0.2">
      <c r="A16047" s="1">
        <v>1213177</v>
      </c>
      <c r="B16047" s="2">
        <v>41265</v>
      </c>
      <c r="C16047" s="1">
        <v>36</v>
      </c>
      <c r="D16047" t="s">
        <v>25</v>
      </c>
      <c r="E16047">
        <v>19</v>
      </c>
      <c r="F16047" t="s">
        <v>40</v>
      </c>
      <c r="G16047">
        <v>0</v>
      </c>
      <c r="H16047">
        <v>0</v>
      </c>
      <c r="I16047">
        <v>4</v>
      </c>
      <c r="J16047">
        <f t="shared" si="262"/>
        <v>0</v>
      </c>
      <c r="K16047">
        <v>18</v>
      </c>
      <c r="L16047" s="8">
        <f>COUNTIFS($D$2:$D16047,D16047)</f>
        <v>436</v>
      </c>
    </row>
    <row r="16048" spans="1:12" x14ac:dyDescent="0.2">
      <c r="A16048" s="1">
        <v>1213178</v>
      </c>
      <c r="B16048" s="2">
        <v>41266</v>
      </c>
      <c r="C16048" s="1">
        <v>25</v>
      </c>
      <c r="D16048" t="s">
        <v>325</v>
      </c>
      <c r="E16048">
        <v>21</v>
      </c>
      <c r="F16048" t="s">
        <v>10</v>
      </c>
      <c r="G16048">
        <v>1</v>
      </c>
      <c r="H16048">
        <v>1</v>
      </c>
      <c r="I16048">
        <v>1</v>
      </c>
      <c r="J16048">
        <f t="shared" si="262"/>
        <v>1</v>
      </c>
      <c r="K16048">
        <v>18</v>
      </c>
      <c r="L16048" s="8">
        <f>COUNTIFS($D$2:$D16048,D16048)</f>
        <v>56</v>
      </c>
    </row>
    <row r="16049" spans="1:12" x14ac:dyDescent="0.2">
      <c r="A16049" s="1">
        <v>1213178</v>
      </c>
      <c r="B16049" s="2">
        <v>41266</v>
      </c>
      <c r="C16049" s="1">
        <v>21</v>
      </c>
      <c r="D16049" t="s">
        <v>10</v>
      </c>
      <c r="E16049">
        <v>25</v>
      </c>
      <c r="F16049" t="s">
        <v>325</v>
      </c>
      <c r="G16049">
        <v>0</v>
      </c>
      <c r="H16049">
        <v>1</v>
      </c>
      <c r="I16049">
        <v>1</v>
      </c>
      <c r="J16049">
        <f t="shared" si="262"/>
        <v>1</v>
      </c>
      <c r="K16049">
        <v>18</v>
      </c>
      <c r="L16049" s="8">
        <f>COUNTIFS($D$2:$D16049,D16049)</f>
        <v>790</v>
      </c>
    </row>
    <row r="16050" spans="1:12" x14ac:dyDescent="0.2">
      <c r="A16050" s="1">
        <v>1213179</v>
      </c>
      <c r="B16050" s="2">
        <v>41266</v>
      </c>
      <c r="C16050" s="1">
        <v>14</v>
      </c>
      <c r="D16050" t="s">
        <v>27</v>
      </c>
      <c r="E16050">
        <v>32</v>
      </c>
      <c r="F16050" t="s">
        <v>559</v>
      </c>
      <c r="G16050">
        <v>1</v>
      </c>
      <c r="H16050">
        <v>8</v>
      </c>
      <c r="I16050">
        <v>0</v>
      </c>
      <c r="J16050">
        <f t="shared" si="262"/>
        <v>3</v>
      </c>
      <c r="K16050">
        <v>17</v>
      </c>
      <c r="L16050" s="8">
        <f>COUNTIFS($D$2:$D16050,D16050)</f>
        <v>789</v>
      </c>
    </row>
    <row r="16051" spans="1:12" x14ac:dyDescent="0.2">
      <c r="A16051" s="1">
        <v>1213179</v>
      </c>
      <c r="B16051" s="2">
        <v>41266</v>
      </c>
      <c r="C16051" s="1">
        <v>32</v>
      </c>
      <c r="D16051" t="s">
        <v>559</v>
      </c>
      <c r="E16051">
        <v>14</v>
      </c>
      <c r="F16051" t="s">
        <v>27</v>
      </c>
      <c r="G16051">
        <v>0</v>
      </c>
      <c r="H16051">
        <v>0</v>
      </c>
      <c r="I16051">
        <v>8</v>
      </c>
      <c r="J16051">
        <f t="shared" si="262"/>
        <v>0</v>
      </c>
      <c r="K16051">
        <v>18</v>
      </c>
      <c r="L16051" s="8">
        <f>COUNTIFS($D$2:$D16051,D16051)</f>
        <v>790</v>
      </c>
    </row>
    <row r="16052" spans="1:12" x14ac:dyDescent="0.2">
      <c r="A16052" s="1">
        <v>1213180</v>
      </c>
      <c r="B16052" s="2">
        <v>41269</v>
      </c>
      <c r="C16052" s="1">
        <v>62</v>
      </c>
      <c r="D16052" t="s">
        <v>776</v>
      </c>
      <c r="E16052">
        <v>25</v>
      </c>
      <c r="F16052" t="s">
        <v>325</v>
      </c>
      <c r="G16052">
        <v>1</v>
      </c>
      <c r="H16052">
        <v>0</v>
      </c>
      <c r="I16052">
        <v>0</v>
      </c>
      <c r="J16052">
        <f t="shared" si="262"/>
        <v>1</v>
      </c>
      <c r="K16052">
        <v>19</v>
      </c>
      <c r="L16052" s="8">
        <f>COUNTIFS($D$2:$D16052,D16052)</f>
        <v>95</v>
      </c>
    </row>
    <row r="16053" spans="1:12" x14ac:dyDescent="0.2">
      <c r="A16053" s="1">
        <v>1213180</v>
      </c>
      <c r="B16053" s="2">
        <v>41269</v>
      </c>
      <c r="C16053" s="1">
        <v>25</v>
      </c>
      <c r="D16053" t="s">
        <v>325</v>
      </c>
      <c r="E16053">
        <v>62</v>
      </c>
      <c r="F16053" t="s">
        <v>776</v>
      </c>
      <c r="G16053">
        <v>0</v>
      </c>
      <c r="H16053">
        <v>0</v>
      </c>
      <c r="I16053">
        <v>0</v>
      </c>
      <c r="J16053">
        <f t="shared" si="262"/>
        <v>1</v>
      </c>
      <c r="K16053">
        <v>19</v>
      </c>
      <c r="L16053" s="8">
        <f>COUNTIFS($D$2:$D16053,D16053)</f>
        <v>57</v>
      </c>
    </row>
    <row r="16054" spans="1:12" x14ac:dyDescent="0.2">
      <c r="A16054" s="1">
        <v>1213181</v>
      </c>
      <c r="B16054" s="2">
        <v>41269</v>
      </c>
      <c r="C16054" s="1">
        <v>58</v>
      </c>
      <c r="D16054" t="s">
        <v>663</v>
      </c>
      <c r="E16054">
        <v>28</v>
      </c>
      <c r="F16054" t="s">
        <v>320</v>
      </c>
      <c r="G16054">
        <v>1</v>
      </c>
      <c r="H16054">
        <v>1</v>
      </c>
      <c r="I16054">
        <v>2</v>
      </c>
      <c r="J16054">
        <f t="shared" si="262"/>
        <v>0</v>
      </c>
      <c r="K16054">
        <v>19</v>
      </c>
      <c r="L16054" s="8">
        <f>COUNTIFS($D$2:$D16054,D16054)</f>
        <v>221</v>
      </c>
    </row>
    <row r="16055" spans="1:12" x14ac:dyDescent="0.2">
      <c r="A16055" s="1">
        <v>1213181</v>
      </c>
      <c r="B16055" s="2">
        <v>41269</v>
      </c>
      <c r="C16055" s="1">
        <v>28</v>
      </c>
      <c r="D16055" t="s">
        <v>320</v>
      </c>
      <c r="E16055">
        <v>58</v>
      </c>
      <c r="F16055" t="s">
        <v>663</v>
      </c>
      <c r="G16055">
        <v>0</v>
      </c>
      <c r="H16055">
        <v>2</v>
      </c>
      <c r="I16055">
        <v>1</v>
      </c>
      <c r="J16055">
        <f t="shared" si="262"/>
        <v>3</v>
      </c>
      <c r="K16055">
        <v>19</v>
      </c>
      <c r="L16055" s="8">
        <f>COUNTIFS($D$2:$D16055,D16055)</f>
        <v>247</v>
      </c>
    </row>
    <row r="16056" spans="1:12" x14ac:dyDescent="0.2">
      <c r="A16056" s="1">
        <v>1213182</v>
      </c>
      <c r="B16056" s="2">
        <v>41269</v>
      </c>
      <c r="C16056" s="1">
        <v>30</v>
      </c>
      <c r="D16056" t="s">
        <v>561</v>
      </c>
      <c r="E16056">
        <v>14</v>
      </c>
      <c r="F16056" t="s">
        <v>27</v>
      </c>
      <c r="G16056">
        <v>1</v>
      </c>
      <c r="H16056">
        <v>0</v>
      </c>
      <c r="I16056">
        <v>1</v>
      </c>
      <c r="J16056">
        <f t="shared" si="262"/>
        <v>0</v>
      </c>
      <c r="K16056">
        <v>19</v>
      </c>
      <c r="L16056" s="8">
        <f>COUNTIFS($D$2:$D16056,D16056)</f>
        <v>221</v>
      </c>
    </row>
    <row r="16057" spans="1:12" x14ac:dyDescent="0.2">
      <c r="A16057" s="1">
        <v>1213182</v>
      </c>
      <c r="B16057" s="2">
        <v>41269</v>
      </c>
      <c r="C16057" s="1">
        <v>14</v>
      </c>
      <c r="D16057" t="s">
        <v>27</v>
      </c>
      <c r="E16057">
        <v>30</v>
      </c>
      <c r="F16057" t="s">
        <v>561</v>
      </c>
      <c r="G16057">
        <v>0</v>
      </c>
      <c r="H16057">
        <v>1</v>
      </c>
      <c r="I16057">
        <v>0</v>
      </c>
      <c r="J16057">
        <f t="shared" si="262"/>
        <v>3</v>
      </c>
      <c r="K16057">
        <v>18</v>
      </c>
      <c r="L16057" s="8">
        <f>COUNTIFS($D$2:$D16057,D16057)</f>
        <v>790</v>
      </c>
    </row>
    <row r="16058" spans="1:12" x14ac:dyDescent="0.2">
      <c r="A16058" s="1">
        <v>1213183</v>
      </c>
      <c r="B16058" s="2">
        <v>41269</v>
      </c>
      <c r="C16058" s="1">
        <v>21</v>
      </c>
      <c r="D16058" t="s">
        <v>10</v>
      </c>
      <c r="E16058">
        <v>22</v>
      </c>
      <c r="F16058" t="s">
        <v>15</v>
      </c>
      <c r="G16058">
        <v>1</v>
      </c>
      <c r="H16058">
        <v>4</v>
      </c>
      <c r="I16058">
        <v>3</v>
      </c>
      <c r="J16058">
        <f t="shared" si="262"/>
        <v>3</v>
      </c>
      <c r="K16058">
        <v>19</v>
      </c>
      <c r="L16058" s="8">
        <f>COUNTIFS($D$2:$D16058,D16058)</f>
        <v>791</v>
      </c>
    </row>
    <row r="16059" spans="1:12" x14ac:dyDescent="0.2">
      <c r="A16059" s="1">
        <v>1213183</v>
      </c>
      <c r="B16059" s="2">
        <v>41269</v>
      </c>
      <c r="C16059" s="1">
        <v>22</v>
      </c>
      <c r="D16059" t="s">
        <v>15</v>
      </c>
      <c r="E16059">
        <v>21</v>
      </c>
      <c r="F16059" t="s">
        <v>10</v>
      </c>
      <c r="G16059">
        <v>0</v>
      </c>
      <c r="H16059">
        <v>3</v>
      </c>
      <c r="I16059">
        <v>4</v>
      </c>
      <c r="J16059">
        <f t="shared" si="262"/>
        <v>0</v>
      </c>
      <c r="K16059">
        <v>19</v>
      </c>
      <c r="L16059" s="8">
        <f>COUNTIFS($D$2:$D16059,D16059)</f>
        <v>711</v>
      </c>
    </row>
    <row r="16060" spans="1:12" x14ac:dyDescent="0.2">
      <c r="A16060" s="1">
        <v>1213184</v>
      </c>
      <c r="B16060" s="2">
        <v>41269</v>
      </c>
      <c r="C16060" s="1">
        <v>36</v>
      </c>
      <c r="D16060" t="s">
        <v>25</v>
      </c>
      <c r="E16060">
        <v>23</v>
      </c>
      <c r="F16060" t="s">
        <v>50</v>
      </c>
      <c r="G16060">
        <v>1</v>
      </c>
      <c r="H16060">
        <v>1</v>
      </c>
      <c r="I16060">
        <v>1</v>
      </c>
      <c r="J16060">
        <f t="shared" si="262"/>
        <v>1</v>
      </c>
      <c r="K16060">
        <v>19</v>
      </c>
      <c r="L16060" s="8">
        <f>COUNTIFS($D$2:$D16060,D16060)</f>
        <v>437</v>
      </c>
    </row>
    <row r="16061" spans="1:12" x14ac:dyDescent="0.2">
      <c r="A16061" s="1">
        <v>1213184</v>
      </c>
      <c r="B16061" s="2">
        <v>41269</v>
      </c>
      <c r="C16061" s="1">
        <v>23</v>
      </c>
      <c r="D16061" t="s">
        <v>50</v>
      </c>
      <c r="E16061">
        <v>36</v>
      </c>
      <c r="F16061" t="s">
        <v>25</v>
      </c>
      <c r="G16061">
        <v>0</v>
      </c>
      <c r="H16061">
        <v>1</v>
      </c>
      <c r="I16061">
        <v>1</v>
      </c>
      <c r="J16061">
        <f t="shared" si="262"/>
        <v>1</v>
      </c>
      <c r="K16061">
        <v>18</v>
      </c>
      <c r="L16061" s="8">
        <f>COUNTIFS($D$2:$D16061,D16061)</f>
        <v>524</v>
      </c>
    </row>
    <row r="16062" spans="1:12" x14ac:dyDescent="0.2">
      <c r="A16062" s="1">
        <v>1213185</v>
      </c>
      <c r="B16062" s="2">
        <v>41269</v>
      </c>
      <c r="C16062" s="1">
        <v>16</v>
      </c>
      <c r="D16062" t="s">
        <v>37</v>
      </c>
      <c r="E16062">
        <v>63</v>
      </c>
      <c r="F16062" t="s">
        <v>777</v>
      </c>
      <c r="G16062">
        <v>1</v>
      </c>
      <c r="H16062">
        <v>2</v>
      </c>
      <c r="I16062">
        <v>1</v>
      </c>
      <c r="J16062">
        <f t="shared" si="262"/>
        <v>3</v>
      </c>
      <c r="K16062">
        <v>19</v>
      </c>
      <c r="L16062" s="8">
        <f>COUNTIFS($D$2:$D16062,D16062)</f>
        <v>791</v>
      </c>
    </row>
    <row r="16063" spans="1:12" x14ac:dyDescent="0.2">
      <c r="A16063" s="1">
        <v>1213185</v>
      </c>
      <c r="B16063" s="2">
        <v>41269</v>
      </c>
      <c r="C16063" s="1">
        <v>63</v>
      </c>
      <c r="D16063" t="s">
        <v>777</v>
      </c>
      <c r="E16063">
        <v>16</v>
      </c>
      <c r="F16063" t="s">
        <v>37</v>
      </c>
      <c r="G16063">
        <v>0</v>
      </c>
      <c r="H16063">
        <v>1</v>
      </c>
      <c r="I16063">
        <v>2</v>
      </c>
      <c r="J16063">
        <f t="shared" si="262"/>
        <v>0</v>
      </c>
      <c r="K16063">
        <v>19</v>
      </c>
      <c r="L16063" s="8">
        <f>COUNTIFS($D$2:$D16063,D16063)</f>
        <v>285</v>
      </c>
    </row>
    <row r="16064" spans="1:12" x14ac:dyDescent="0.2">
      <c r="A16064" s="1">
        <v>1213186</v>
      </c>
      <c r="B16064" s="2">
        <v>41269</v>
      </c>
      <c r="C16064" s="1">
        <v>32</v>
      </c>
      <c r="D16064" t="s">
        <v>559</v>
      </c>
      <c r="E16064">
        <v>26</v>
      </c>
      <c r="F16064" t="s">
        <v>17</v>
      </c>
      <c r="G16064">
        <v>1</v>
      </c>
      <c r="H16064">
        <v>0</v>
      </c>
      <c r="I16064">
        <v>4</v>
      </c>
      <c r="J16064">
        <f t="shared" si="262"/>
        <v>0</v>
      </c>
      <c r="K16064">
        <v>19</v>
      </c>
      <c r="L16064" s="8">
        <f>COUNTIFS($D$2:$D16064,D16064)</f>
        <v>791</v>
      </c>
    </row>
    <row r="16065" spans="1:12" x14ac:dyDescent="0.2">
      <c r="A16065" s="1">
        <v>1213186</v>
      </c>
      <c r="B16065" s="2">
        <v>41269</v>
      </c>
      <c r="C16065" s="1">
        <v>26</v>
      </c>
      <c r="D16065" t="s">
        <v>17</v>
      </c>
      <c r="E16065">
        <v>32</v>
      </c>
      <c r="F16065" t="s">
        <v>559</v>
      </c>
      <c r="G16065">
        <v>0</v>
      </c>
      <c r="H16065">
        <v>4</v>
      </c>
      <c r="I16065">
        <v>0</v>
      </c>
      <c r="J16065">
        <f t="shared" si="262"/>
        <v>3</v>
      </c>
      <c r="K16065">
        <v>19</v>
      </c>
      <c r="L16065" s="8">
        <f>COUNTIFS($D$2:$D16065,D16065)</f>
        <v>791</v>
      </c>
    </row>
    <row r="16066" spans="1:12" x14ac:dyDescent="0.2">
      <c r="A16066" s="1">
        <v>1213187</v>
      </c>
      <c r="B16066" s="2">
        <v>41269</v>
      </c>
      <c r="C16066" s="1">
        <v>24</v>
      </c>
      <c r="D16066" t="s">
        <v>319</v>
      </c>
      <c r="E16066">
        <v>19</v>
      </c>
      <c r="F16066" t="s">
        <v>40</v>
      </c>
      <c r="G16066">
        <v>1</v>
      </c>
      <c r="H16066">
        <v>3</v>
      </c>
      <c r="I16066">
        <v>1</v>
      </c>
      <c r="J16066">
        <f t="shared" ref="J16066:J16129" si="263">IF(H16066&gt;I16066,3,IF(I16066&gt;H16066,0,1))</f>
        <v>3</v>
      </c>
      <c r="K16066">
        <v>19</v>
      </c>
      <c r="L16066" s="8">
        <f>COUNTIFS($D$2:$D16066,D16066)</f>
        <v>171</v>
      </c>
    </row>
    <row r="16067" spans="1:12" x14ac:dyDescent="0.2">
      <c r="A16067" s="1">
        <v>1213187</v>
      </c>
      <c r="B16067" s="2">
        <v>41269</v>
      </c>
      <c r="C16067" s="1">
        <v>19</v>
      </c>
      <c r="D16067" t="s">
        <v>40</v>
      </c>
      <c r="E16067">
        <v>24</v>
      </c>
      <c r="F16067" t="s">
        <v>319</v>
      </c>
      <c r="G16067">
        <v>0</v>
      </c>
      <c r="H16067">
        <v>1</v>
      </c>
      <c r="I16067">
        <v>3</v>
      </c>
      <c r="J16067">
        <f t="shared" si="263"/>
        <v>0</v>
      </c>
      <c r="K16067">
        <v>19</v>
      </c>
      <c r="L16067" s="8">
        <f>COUNTIFS($D$2:$D16067,D16067)</f>
        <v>791</v>
      </c>
    </row>
    <row r="16068" spans="1:12" x14ac:dyDescent="0.2">
      <c r="A16068" s="1">
        <v>1213188</v>
      </c>
      <c r="B16068" s="2">
        <v>41269</v>
      </c>
      <c r="C16068" s="1">
        <v>31</v>
      </c>
      <c r="D16068" t="s">
        <v>447</v>
      </c>
      <c r="E16068">
        <v>20</v>
      </c>
      <c r="F16068" t="s">
        <v>45</v>
      </c>
      <c r="G16068">
        <v>1</v>
      </c>
      <c r="H16068">
        <v>1</v>
      </c>
      <c r="I16068">
        <v>0</v>
      </c>
      <c r="J16068">
        <f t="shared" si="263"/>
        <v>3</v>
      </c>
      <c r="K16068">
        <v>19</v>
      </c>
      <c r="L16068" s="8">
        <f>COUNTIFS($D$2:$D16068,D16068)</f>
        <v>437</v>
      </c>
    </row>
    <row r="16069" spans="1:12" x14ac:dyDescent="0.2">
      <c r="A16069" s="1">
        <v>1213188</v>
      </c>
      <c r="B16069" s="2">
        <v>41269</v>
      </c>
      <c r="C16069" s="1">
        <v>20</v>
      </c>
      <c r="D16069" t="s">
        <v>45</v>
      </c>
      <c r="E16069">
        <v>31</v>
      </c>
      <c r="F16069" t="s">
        <v>447</v>
      </c>
      <c r="G16069">
        <v>0</v>
      </c>
      <c r="H16069">
        <v>0</v>
      </c>
      <c r="I16069">
        <v>1</v>
      </c>
      <c r="J16069">
        <f t="shared" si="263"/>
        <v>0</v>
      </c>
      <c r="K16069">
        <v>19</v>
      </c>
      <c r="L16069" s="8">
        <f>COUNTIFS($D$2:$D16069,D16069)</f>
        <v>601</v>
      </c>
    </row>
    <row r="16070" spans="1:12" x14ac:dyDescent="0.2">
      <c r="A16070" s="1">
        <v>1213189</v>
      </c>
      <c r="B16070" s="9">
        <v>41272</v>
      </c>
      <c r="C16070" s="1">
        <v>31</v>
      </c>
      <c r="D16070" t="s">
        <v>447</v>
      </c>
      <c r="E16070">
        <v>26</v>
      </c>
      <c r="F16070" t="s">
        <v>17</v>
      </c>
      <c r="G16070">
        <v>1</v>
      </c>
      <c r="H16070">
        <v>1</v>
      </c>
      <c r="I16070">
        <v>2</v>
      </c>
      <c r="J16070">
        <f t="shared" si="263"/>
        <v>0</v>
      </c>
      <c r="K16070">
        <v>20</v>
      </c>
      <c r="L16070" s="8">
        <f>COUNTIFS($D$2:$D16070,D16070)</f>
        <v>438</v>
      </c>
    </row>
    <row r="16071" spans="1:12" x14ac:dyDescent="0.2">
      <c r="A16071" s="1">
        <v>1213189</v>
      </c>
      <c r="B16071" s="9">
        <v>41272</v>
      </c>
      <c r="C16071" s="1">
        <v>26</v>
      </c>
      <c r="D16071" t="s">
        <v>17</v>
      </c>
      <c r="E16071">
        <v>31</v>
      </c>
      <c r="F16071" t="s">
        <v>447</v>
      </c>
      <c r="G16071">
        <v>0</v>
      </c>
      <c r="H16071">
        <v>2</v>
      </c>
      <c r="I16071">
        <v>1</v>
      </c>
      <c r="J16071">
        <f t="shared" si="263"/>
        <v>3</v>
      </c>
      <c r="K16071">
        <v>20</v>
      </c>
      <c r="L16071" s="8">
        <f>COUNTIFS($D$2:$D16071,D16071)</f>
        <v>792</v>
      </c>
    </row>
    <row r="16072" spans="1:12" x14ac:dyDescent="0.2">
      <c r="A16072" s="1">
        <v>1213190</v>
      </c>
      <c r="B16072" s="9">
        <v>41272</v>
      </c>
      <c r="C16072" s="1">
        <v>24</v>
      </c>
      <c r="D16072" t="s">
        <v>319</v>
      </c>
      <c r="E16072">
        <v>23</v>
      </c>
      <c r="F16072" t="s">
        <v>50</v>
      </c>
      <c r="G16072">
        <v>1</v>
      </c>
      <c r="H16072">
        <v>3</v>
      </c>
      <c r="I16072">
        <v>3</v>
      </c>
      <c r="J16072">
        <f t="shared" si="263"/>
        <v>1</v>
      </c>
      <c r="K16072">
        <v>20</v>
      </c>
      <c r="L16072" s="8">
        <f>COUNTIFS($D$2:$D16072,D16072)</f>
        <v>172</v>
      </c>
    </row>
    <row r="16073" spans="1:12" x14ac:dyDescent="0.2">
      <c r="A16073" s="1">
        <v>1213190</v>
      </c>
      <c r="B16073" s="9">
        <v>41272</v>
      </c>
      <c r="C16073" s="1">
        <v>23</v>
      </c>
      <c r="D16073" t="s">
        <v>50</v>
      </c>
      <c r="E16073">
        <v>24</v>
      </c>
      <c r="F16073" t="s">
        <v>319</v>
      </c>
      <c r="G16073">
        <v>0</v>
      </c>
      <c r="H16073">
        <v>3</v>
      </c>
      <c r="I16073">
        <v>3</v>
      </c>
      <c r="J16073">
        <f t="shared" si="263"/>
        <v>1</v>
      </c>
      <c r="K16073">
        <v>19</v>
      </c>
      <c r="L16073" s="8">
        <f>COUNTIFS($D$2:$D16073,D16073)</f>
        <v>525</v>
      </c>
    </row>
    <row r="16074" spans="1:12" x14ac:dyDescent="0.2">
      <c r="A16074" s="1">
        <v>1213191</v>
      </c>
      <c r="B16074" s="9">
        <v>41272</v>
      </c>
      <c r="C16074" s="1">
        <v>62</v>
      </c>
      <c r="D16074" t="s">
        <v>776</v>
      </c>
      <c r="E16074">
        <v>29</v>
      </c>
      <c r="F16074" t="s">
        <v>42</v>
      </c>
      <c r="G16074">
        <v>1</v>
      </c>
      <c r="H16074">
        <v>1</v>
      </c>
      <c r="I16074">
        <v>0</v>
      </c>
      <c r="J16074">
        <f t="shared" si="263"/>
        <v>3</v>
      </c>
      <c r="K16074">
        <v>20</v>
      </c>
      <c r="L16074" s="8">
        <f>COUNTIFS($D$2:$D16074,D16074)</f>
        <v>96</v>
      </c>
    </row>
    <row r="16075" spans="1:12" x14ac:dyDescent="0.2">
      <c r="A16075" s="1">
        <v>1213191</v>
      </c>
      <c r="B16075" s="9">
        <v>41272</v>
      </c>
      <c r="C16075" s="1">
        <v>29</v>
      </c>
      <c r="D16075" t="s">
        <v>42</v>
      </c>
      <c r="E16075">
        <v>62</v>
      </c>
      <c r="F16075" t="s">
        <v>776</v>
      </c>
      <c r="G16075">
        <v>0</v>
      </c>
      <c r="H16075">
        <v>0</v>
      </c>
      <c r="I16075">
        <v>1</v>
      </c>
      <c r="J16075">
        <f t="shared" si="263"/>
        <v>0</v>
      </c>
      <c r="K16075">
        <v>19</v>
      </c>
      <c r="L16075" s="8">
        <f>COUNTIFS($D$2:$D16075,D16075)</f>
        <v>635</v>
      </c>
    </row>
    <row r="16076" spans="1:12" x14ac:dyDescent="0.2">
      <c r="A16076" s="1">
        <v>1213192</v>
      </c>
      <c r="B16076" s="9">
        <v>41272</v>
      </c>
      <c r="C16076" s="1">
        <v>30</v>
      </c>
      <c r="D16076" t="s">
        <v>561</v>
      </c>
      <c r="E16076">
        <v>20</v>
      </c>
      <c r="F16076" t="s">
        <v>45</v>
      </c>
      <c r="G16076">
        <v>1</v>
      </c>
      <c r="H16076">
        <v>3</v>
      </c>
      <c r="I16076">
        <v>4</v>
      </c>
      <c r="J16076">
        <f t="shared" si="263"/>
        <v>0</v>
      </c>
      <c r="K16076">
        <v>20</v>
      </c>
      <c r="L16076" s="8">
        <f>COUNTIFS($D$2:$D16076,D16076)</f>
        <v>222</v>
      </c>
    </row>
    <row r="16077" spans="1:12" x14ac:dyDescent="0.2">
      <c r="A16077" s="1">
        <v>1213192</v>
      </c>
      <c r="B16077" s="9">
        <v>41272</v>
      </c>
      <c r="C16077" s="1">
        <v>20</v>
      </c>
      <c r="D16077" t="s">
        <v>45</v>
      </c>
      <c r="E16077">
        <v>30</v>
      </c>
      <c r="F16077" t="s">
        <v>561</v>
      </c>
      <c r="G16077">
        <v>0</v>
      </c>
      <c r="H16077">
        <v>4</v>
      </c>
      <c r="I16077">
        <v>3</v>
      </c>
      <c r="J16077">
        <f t="shared" si="263"/>
        <v>3</v>
      </c>
      <c r="K16077">
        <v>20</v>
      </c>
      <c r="L16077" s="8">
        <f>COUNTIFS($D$2:$D16077,D16077)</f>
        <v>602</v>
      </c>
    </row>
    <row r="16078" spans="1:12" x14ac:dyDescent="0.2">
      <c r="A16078" s="1">
        <v>1213193</v>
      </c>
      <c r="B16078" s="9">
        <v>41272</v>
      </c>
      <c r="C16078" s="1">
        <v>21</v>
      </c>
      <c r="D16078" t="s">
        <v>10</v>
      </c>
      <c r="E16078">
        <v>28</v>
      </c>
      <c r="F16078" t="s">
        <v>320</v>
      </c>
      <c r="G16078">
        <v>1</v>
      </c>
      <c r="H16078">
        <v>2</v>
      </c>
      <c r="I16078">
        <v>0</v>
      </c>
      <c r="J16078">
        <f t="shared" si="263"/>
        <v>3</v>
      </c>
      <c r="K16078">
        <v>20</v>
      </c>
      <c r="L16078" s="8">
        <f>COUNTIFS($D$2:$D16078,D16078)</f>
        <v>792</v>
      </c>
    </row>
    <row r="16079" spans="1:12" x14ac:dyDescent="0.2">
      <c r="A16079" s="1">
        <v>1213193</v>
      </c>
      <c r="B16079" s="9">
        <v>41272</v>
      </c>
      <c r="C16079" s="1">
        <v>28</v>
      </c>
      <c r="D16079" t="s">
        <v>320</v>
      </c>
      <c r="E16079">
        <v>21</v>
      </c>
      <c r="F16079" t="s">
        <v>10</v>
      </c>
      <c r="G16079">
        <v>0</v>
      </c>
      <c r="H16079">
        <v>0</v>
      </c>
      <c r="I16079">
        <v>2</v>
      </c>
      <c r="J16079">
        <f t="shared" si="263"/>
        <v>0</v>
      </c>
      <c r="K16079">
        <v>20</v>
      </c>
      <c r="L16079" s="8">
        <f>COUNTIFS($D$2:$D16079,D16079)</f>
        <v>248</v>
      </c>
    </row>
    <row r="16080" spans="1:12" x14ac:dyDescent="0.2">
      <c r="A16080" s="1">
        <v>1213194</v>
      </c>
      <c r="B16080" s="9">
        <v>41272</v>
      </c>
      <c r="C16080" s="1">
        <v>36</v>
      </c>
      <c r="D16080" t="s">
        <v>25</v>
      </c>
      <c r="E16080">
        <v>25</v>
      </c>
      <c r="F16080" t="s">
        <v>325</v>
      </c>
      <c r="G16080">
        <v>1</v>
      </c>
      <c r="H16080">
        <v>1</v>
      </c>
      <c r="I16080">
        <v>2</v>
      </c>
      <c r="J16080">
        <f t="shared" si="263"/>
        <v>0</v>
      </c>
      <c r="K16080">
        <v>20</v>
      </c>
      <c r="L16080" s="8">
        <f>COUNTIFS($D$2:$D16080,D16080)</f>
        <v>438</v>
      </c>
    </row>
    <row r="16081" spans="1:12" x14ac:dyDescent="0.2">
      <c r="A16081" s="1">
        <v>1213194</v>
      </c>
      <c r="B16081" s="9">
        <v>41272</v>
      </c>
      <c r="C16081" s="1">
        <v>25</v>
      </c>
      <c r="D16081" t="s">
        <v>325</v>
      </c>
      <c r="E16081">
        <v>36</v>
      </c>
      <c r="F16081" t="s">
        <v>25</v>
      </c>
      <c r="G16081">
        <v>0</v>
      </c>
      <c r="H16081">
        <v>2</v>
      </c>
      <c r="I16081">
        <v>1</v>
      </c>
      <c r="J16081">
        <f t="shared" si="263"/>
        <v>3</v>
      </c>
      <c r="K16081">
        <v>20</v>
      </c>
      <c r="L16081" s="8">
        <f>COUNTIFS($D$2:$D16081,D16081)</f>
        <v>58</v>
      </c>
    </row>
    <row r="16082" spans="1:12" x14ac:dyDescent="0.2">
      <c r="A16082" s="1">
        <v>1213195</v>
      </c>
      <c r="B16082" s="9">
        <v>41272</v>
      </c>
      <c r="C16082" s="1">
        <v>32</v>
      </c>
      <c r="D16082" t="s">
        <v>559</v>
      </c>
      <c r="E16082">
        <v>63</v>
      </c>
      <c r="F16082" t="s">
        <v>777</v>
      </c>
      <c r="G16082">
        <v>1</v>
      </c>
      <c r="H16082">
        <v>0</v>
      </c>
      <c r="I16082">
        <v>3</v>
      </c>
      <c r="J16082">
        <f t="shared" si="263"/>
        <v>0</v>
      </c>
      <c r="K16082">
        <v>20</v>
      </c>
      <c r="L16082" s="8">
        <f>COUNTIFS($D$2:$D16082,D16082)</f>
        <v>792</v>
      </c>
    </row>
    <row r="16083" spans="1:12" x14ac:dyDescent="0.2">
      <c r="A16083" s="1">
        <v>1213195</v>
      </c>
      <c r="B16083" s="9">
        <v>41272</v>
      </c>
      <c r="C16083" s="1">
        <v>63</v>
      </c>
      <c r="D16083" t="s">
        <v>777</v>
      </c>
      <c r="E16083">
        <v>32</v>
      </c>
      <c r="F16083" t="s">
        <v>559</v>
      </c>
      <c r="G16083">
        <v>0</v>
      </c>
      <c r="H16083">
        <v>3</v>
      </c>
      <c r="I16083">
        <v>0</v>
      </c>
      <c r="J16083">
        <f t="shared" si="263"/>
        <v>3</v>
      </c>
      <c r="K16083">
        <v>20</v>
      </c>
      <c r="L16083" s="8">
        <f>COUNTIFS($D$2:$D16083,D16083)</f>
        <v>286</v>
      </c>
    </row>
    <row r="16084" spans="1:12" x14ac:dyDescent="0.2">
      <c r="A16084" s="1">
        <v>1213196</v>
      </c>
      <c r="B16084" s="9">
        <v>41272</v>
      </c>
      <c r="C16084" s="1">
        <v>10</v>
      </c>
      <c r="D16084" t="s">
        <v>47</v>
      </c>
      <c r="E16084">
        <v>22</v>
      </c>
      <c r="F16084" t="s">
        <v>15</v>
      </c>
      <c r="G16084">
        <v>1</v>
      </c>
      <c r="H16084">
        <v>7</v>
      </c>
      <c r="I16084">
        <v>3</v>
      </c>
      <c r="J16084">
        <f t="shared" si="263"/>
        <v>3</v>
      </c>
      <c r="K16084">
        <v>19</v>
      </c>
      <c r="L16084" s="8">
        <f>COUNTIFS($D$2:$D16084,D16084)</f>
        <v>791</v>
      </c>
    </row>
    <row r="16085" spans="1:12" x14ac:dyDescent="0.2">
      <c r="A16085" s="1">
        <v>1213196</v>
      </c>
      <c r="B16085" s="9">
        <v>41272</v>
      </c>
      <c r="C16085" s="1">
        <v>22</v>
      </c>
      <c r="D16085" t="s">
        <v>15</v>
      </c>
      <c r="E16085">
        <v>10</v>
      </c>
      <c r="F16085" t="s">
        <v>47</v>
      </c>
      <c r="G16085">
        <v>0</v>
      </c>
      <c r="H16085">
        <v>3</v>
      </c>
      <c r="I16085">
        <v>7</v>
      </c>
      <c r="J16085">
        <f t="shared" si="263"/>
        <v>0</v>
      </c>
      <c r="K16085">
        <v>20</v>
      </c>
      <c r="L16085" s="8">
        <f>COUNTIFS($D$2:$D16085,D16085)</f>
        <v>712</v>
      </c>
    </row>
    <row r="16086" spans="1:12" x14ac:dyDescent="0.2">
      <c r="A16086" s="1">
        <v>1213197</v>
      </c>
      <c r="B16086" s="2">
        <v>41273</v>
      </c>
      <c r="C16086" s="1">
        <v>16</v>
      </c>
      <c r="D16086" t="s">
        <v>37</v>
      </c>
      <c r="E16086">
        <v>14</v>
      </c>
      <c r="F16086" t="s">
        <v>27</v>
      </c>
      <c r="G16086">
        <v>1</v>
      </c>
      <c r="H16086">
        <v>1</v>
      </c>
      <c r="I16086">
        <v>2</v>
      </c>
      <c r="J16086">
        <f t="shared" si="263"/>
        <v>0</v>
      </c>
      <c r="K16086">
        <v>20</v>
      </c>
      <c r="L16086" s="8">
        <f>COUNTIFS($D$2:$D16086,D16086)</f>
        <v>792</v>
      </c>
    </row>
    <row r="16087" spans="1:12" x14ac:dyDescent="0.2">
      <c r="A16087" s="1">
        <v>1213197</v>
      </c>
      <c r="B16087" s="2">
        <v>41273</v>
      </c>
      <c r="C16087" s="1">
        <v>14</v>
      </c>
      <c r="D16087" t="s">
        <v>27</v>
      </c>
      <c r="E16087">
        <v>16</v>
      </c>
      <c r="F16087" t="s">
        <v>37</v>
      </c>
      <c r="G16087">
        <v>0</v>
      </c>
      <c r="H16087">
        <v>2</v>
      </c>
      <c r="I16087">
        <v>1</v>
      </c>
      <c r="J16087">
        <f t="shared" si="263"/>
        <v>3</v>
      </c>
      <c r="K16087">
        <v>19</v>
      </c>
      <c r="L16087" s="8">
        <f>COUNTIFS($D$2:$D16087,D16087)</f>
        <v>791</v>
      </c>
    </row>
    <row r="16088" spans="1:12" x14ac:dyDescent="0.2">
      <c r="A16088" s="1">
        <v>1213198</v>
      </c>
      <c r="B16088" s="2">
        <v>41273</v>
      </c>
      <c r="C16088" s="1">
        <v>58</v>
      </c>
      <c r="D16088" t="s">
        <v>663</v>
      </c>
      <c r="E16088">
        <v>19</v>
      </c>
      <c r="F16088" t="s">
        <v>40</v>
      </c>
      <c r="G16088">
        <v>1</v>
      </c>
      <c r="H16088">
        <v>0</v>
      </c>
      <c r="I16088">
        <v>3</v>
      </c>
      <c r="J16088">
        <f t="shared" si="263"/>
        <v>0</v>
      </c>
      <c r="K16088">
        <v>20</v>
      </c>
      <c r="L16088" s="8">
        <f>COUNTIFS($D$2:$D16088,D16088)</f>
        <v>222</v>
      </c>
    </row>
    <row r="16089" spans="1:12" x14ac:dyDescent="0.2">
      <c r="A16089" s="1">
        <v>1213198</v>
      </c>
      <c r="B16089" s="2">
        <v>41273</v>
      </c>
      <c r="C16089" s="1">
        <v>19</v>
      </c>
      <c r="D16089" t="s">
        <v>40</v>
      </c>
      <c r="E16089">
        <v>58</v>
      </c>
      <c r="F16089" t="s">
        <v>663</v>
      </c>
      <c r="G16089">
        <v>0</v>
      </c>
      <c r="H16089">
        <v>3</v>
      </c>
      <c r="I16089">
        <v>0</v>
      </c>
      <c r="J16089">
        <f t="shared" si="263"/>
        <v>3</v>
      </c>
      <c r="K16089">
        <v>20</v>
      </c>
      <c r="L16089" s="8">
        <f>COUNTIFS($D$2:$D16089,D16089)</f>
        <v>792</v>
      </c>
    </row>
    <row r="16090" spans="1:12" x14ac:dyDescent="0.2">
      <c r="A16090" s="1">
        <v>1213199</v>
      </c>
      <c r="B16090" s="2">
        <v>41275</v>
      </c>
      <c r="C16090" s="1">
        <v>28</v>
      </c>
      <c r="D16090" t="s">
        <v>320</v>
      </c>
      <c r="E16090">
        <v>36</v>
      </c>
      <c r="F16090" t="s">
        <v>25</v>
      </c>
      <c r="G16090">
        <v>1</v>
      </c>
      <c r="H16090">
        <v>1</v>
      </c>
      <c r="I16090">
        <v>2</v>
      </c>
      <c r="J16090">
        <f t="shared" si="263"/>
        <v>0</v>
      </c>
      <c r="K16090">
        <v>21</v>
      </c>
      <c r="L16090" s="8">
        <f>COUNTIFS($D$2:$D16090,D16090)</f>
        <v>249</v>
      </c>
    </row>
    <row r="16091" spans="1:12" x14ac:dyDescent="0.2">
      <c r="A16091" s="1">
        <v>1213199</v>
      </c>
      <c r="B16091" s="2">
        <v>41275</v>
      </c>
      <c r="C16091" s="1">
        <v>36</v>
      </c>
      <c r="D16091" t="s">
        <v>25</v>
      </c>
      <c r="E16091">
        <v>28</v>
      </c>
      <c r="F16091" t="s">
        <v>320</v>
      </c>
      <c r="G16091">
        <v>0</v>
      </c>
      <c r="H16091">
        <v>2</v>
      </c>
      <c r="I16091">
        <v>1</v>
      </c>
      <c r="J16091">
        <f t="shared" si="263"/>
        <v>3</v>
      </c>
      <c r="K16091">
        <v>21</v>
      </c>
      <c r="L16091" s="8">
        <f>COUNTIFS($D$2:$D16091,D16091)</f>
        <v>439</v>
      </c>
    </row>
    <row r="16092" spans="1:12" x14ac:dyDescent="0.2">
      <c r="A16092" s="1">
        <v>1213200</v>
      </c>
      <c r="B16092" s="2">
        <v>41275</v>
      </c>
      <c r="C16092" s="1">
        <v>63</v>
      </c>
      <c r="D16092" t="s">
        <v>777</v>
      </c>
      <c r="E16092">
        <v>21</v>
      </c>
      <c r="F16092" t="s">
        <v>10</v>
      </c>
      <c r="G16092">
        <v>1</v>
      </c>
      <c r="H16092">
        <v>0</v>
      </c>
      <c r="I16092">
        <v>4</v>
      </c>
      <c r="J16092">
        <f t="shared" si="263"/>
        <v>0</v>
      </c>
      <c r="K16092">
        <v>21</v>
      </c>
      <c r="L16092" s="8">
        <f>COUNTIFS($D$2:$D16092,D16092)</f>
        <v>287</v>
      </c>
    </row>
    <row r="16093" spans="1:12" x14ac:dyDescent="0.2">
      <c r="A16093" s="1">
        <v>1213200</v>
      </c>
      <c r="B16093" s="2">
        <v>41275</v>
      </c>
      <c r="C16093" s="1">
        <v>21</v>
      </c>
      <c r="D16093" t="s">
        <v>10</v>
      </c>
      <c r="E16093">
        <v>63</v>
      </c>
      <c r="F16093" t="s">
        <v>777</v>
      </c>
      <c r="G16093">
        <v>0</v>
      </c>
      <c r="H16093">
        <v>4</v>
      </c>
      <c r="I16093">
        <v>0</v>
      </c>
      <c r="J16093">
        <f t="shared" si="263"/>
        <v>3</v>
      </c>
      <c r="K16093">
        <v>21</v>
      </c>
      <c r="L16093" s="8">
        <f>COUNTIFS($D$2:$D16093,D16093)</f>
        <v>793</v>
      </c>
    </row>
    <row r="16094" spans="1:12" x14ac:dyDescent="0.2">
      <c r="A16094" s="1">
        <v>1213201</v>
      </c>
      <c r="B16094" s="2">
        <v>41275</v>
      </c>
      <c r="C16094" s="1">
        <v>29</v>
      </c>
      <c r="D16094" t="s">
        <v>42</v>
      </c>
      <c r="E16094">
        <v>30</v>
      </c>
      <c r="F16094" t="s">
        <v>561</v>
      </c>
      <c r="G16094">
        <v>1</v>
      </c>
      <c r="H16094">
        <v>2</v>
      </c>
      <c r="I16094">
        <v>1</v>
      </c>
      <c r="J16094">
        <f t="shared" si="263"/>
        <v>3</v>
      </c>
      <c r="K16094">
        <v>20</v>
      </c>
      <c r="L16094" s="8">
        <f>COUNTIFS($D$2:$D16094,D16094)</f>
        <v>636</v>
      </c>
    </row>
    <row r="16095" spans="1:12" x14ac:dyDescent="0.2">
      <c r="A16095" s="1">
        <v>1213201</v>
      </c>
      <c r="B16095" s="2">
        <v>41275</v>
      </c>
      <c r="C16095" s="1">
        <v>30</v>
      </c>
      <c r="D16095" t="s">
        <v>561</v>
      </c>
      <c r="E16095">
        <v>29</v>
      </c>
      <c r="F16095" t="s">
        <v>42</v>
      </c>
      <c r="G16095">
        <v>0</v>
      </c>
      <c r="H16095">
        <v>1</v>
      </c>
      <c r="I16095">
        <v>2</v>
      </c>
      <c r="J16095">
        <f t="shared" si="263"/>
        <v>0</v>
      </c>
      <c r="K16095">
        <v>21</v>
      </c>
      <c r="L16095" s="8">
        <f>COUNTIFS($D$2:$D16095,D16095)</f>
        <v>223</v>
      </c>
    </row>
    <row r="16096" spans="1:12" x14ac:dyDescent="0.2">
      <c r="A16096" s="1">
        <v>1213202</v>
      </c>
      <c r="B16096" s="2">
        <v>41275</v>
      </c>
      <c r="C16096" s="1">
        <v>26</v>
      </c>
      <c r="D16096" t="s">
        <v>17</v>
      </c>
      <c r="E16096">
        <v>62</v>
      </c>
      <c r="F16096" t="s">
        <v>776</v>
      </c>
      <c r="G16096">
        <v>1</v>
      </c>
      <c r="H16096">
        <v>3</v>
      </c>
      <c r="I16096">
        <v>1</v>
      </c>
      <c r="J16096">
        <f t="shared" si="263"/>
        <v>3</v>
      </c>
      <c r="K16096">
        <v>21</v>
      </c>
      <c r="L16096" s="8">
        <f>COUNTIFS($D$2:$D16096,D16096)</f>
        <v>793</v>
      </c>
    </row>
    <row r="16097" spans="1:12" x14ac:dyDescent="0.2">
      <c r="A16097" s="1">
        <v>1213202</v>
      </c>
      <c r="B16097" s="2">
        <v>41275</v>
      </c>
      <c r="C16097" s="1">
        <v>62</v>
      </c>
      <c r="D16097" t="s">
        <v>776</v>
      </c>
      <c r="E16097">
        <v>26</v>
      </c>
      <c r="F16097" t="s">
        <v>17</v>
      </c>
      <c r="G16097">
        <v>0</v>
      </c>
      <c r="H16097">
        <v>1</v>
      </c>
      <c r="I16097">
        <v>3</v>
      </c>
      <c r="J16097">
        <f t="shared" si="263"/>
        <v>0</v>
      </c>
      <c r="K16097">
        <v>21</v>
      </c>
      <c r="L16097" s="8">
        <f>COUNTIFS($D$2:$D16097,D16097)</f>
        <v>97</v>
      </c>
    </row>
    <row r="16098" spans="1:12" x14ac:dyDescent="0.2">
      <c r="A16098" s="1">
        <v>1213203</v>
      </c>
      <c r="B16098" s="2">
        <v>41275</v>
      </c>
      <c r="C16098" s="1">
        <v>25</v>
      </c>
      <c r="D16098" t="s">
        <v>325</v>
      </c>
      <c r="E16098">
        <v>32</v>
      </c>
      <c r="F16098" t="s">
        <v>559</v>
      </c>
      <c r="G16098">
        <v>1</v>
      </c>
      <c r="H16098">
        <v>2</v>
      </c>
      <c r="I16098">
        <v>2</v>
      </c>
      <c r="J16098">
        <f t="shared" si="263"/>
        <v>1</v>
      </c>
      <c r="K16098">
        <v>21</v>
      </c>
      <c r="L16098" s="8">
        <f>COUNTIFS($D$2:$D16098,D16098)</f>
        <v>59</v>
      </c>
    </row>
    <row r="16099" spans="1:12" x14ac:dyDescent="0.2">
      <c r="A16099" s="1">
        <v>1213203</v>
      </c>
      <c r="B16099" s="2">
        <v>41275</v>
      </c>
      <c r="C16099" s="1">
        <v>32</v>
      </c>
      <c r="D16099" t="s">
        <v>559</v>
      </c>
      <c r="E16099">
        <v>25</v>
      </c>
      <c r="F16099" t="s">
        <v>325</v>
      </c>
      <c r="G16099">
        <v>0</v>
      </c>
      <c r="H16099">
        <v>2</v>
      </c>
      <c r="I16099">
        <v>2</v>
      </c>
      <c r="J16099">
        <f t="shared" si="263"/>
        <v>1</v>
      </c>
      <c r="K16099">
        <v>21</v>
      </c>
      <c r="L16099" s="8">
        <f>COUNTIFS($D$2:$D16099,D16099)</f>
        <v>793</v>
      </c>
    </row>
    <row r="16100" spans="1:12" x14ac:dyDescent="0.2">
      <c r="A16100" s="1">
        <v>1213204</v>
      </c>
      <c r="B16100" s="2">
        <v>41275</v>
      </c>
      <c r="C16100" s="1">
        <v>20</v>
      </c>
      <c r="D16100" t="s">
        <v>45</v>
      </c>
      <c r="E16100">
        <v>24</v>
      </c>
      <c r="F16100" t="s">
        <v>319</v>
      </c>
      <c r="G16100">
        <v>1</v>
      </c>
      <c r="H16100">
        <v>3</v>
      </c>
      <c r="I16100">
        <v>0</v>
      </c>
      <c r="J16100">
        <f t="shared" si="263"/>
        <v>3</v>
      </c>
      <c r="K16100">
        <v>21</v>
      </c>
      <c r="L16100" s="8">
        <f>COUNTIFS($D$2:$D16100,D16100)</f>
        <v>603</v>
      </c>
    </row>
    <row r="16101" spans="1:12" x14ac:dyDescent="0.2">
      <c r="A16101" s="1">
        <v>1213204</v>
      </c>
      <c r="B16101" s="2">
        <v>41275</v>
      </c>
      <c r="C16101" s="1">
        <v>24</v>
      </c>
      <c r="D16101" t="s">
        <v>319</v>
      </c>
      <c r="E16101">
        <v>20</v>
      </c>
      <c r="F16101" t="s">
        <v>45</v>
      </c>
      <c r="G16101">
        <v>0</v>
      </c>
      <c r="H16101">
        <v>0</v>
      </c>
      <c r="I16101">
        <v>3</v>
      </c>
      <c r="J16101">
        <f t="shared" si="263"/>
        <v>0</v>
      </c>
      <c r="K16101">
        <v>21</v>
      </c>
      <c r="L16101" s="8">
        <f>COUNTIFS($D$2:$D16101,D16101)</f>
        <v>173</v>
      </c>
    </row>
    <row r="16102" spans="1:12" x14ac:dyDescent="0.2">
      <c r="A16102" s="1">
        <v>1213205</v>
      </c>
      <c r="B16102" s="2">
        <v>41275</v>
      </c>
      <c r="C16102" s="1">
        <v>23</v>
      </c>
      <c r="D16102" t="s">
        <v>50</v>
      </c>
      <c r="E16102">
        <v>10</v>
      </c>
      <c r="F16102" t="s">
        <v>47</v>
      </c>
      <c r="G16102">
        <v>1</v>
      </c>
      <c r="H16102">
        <v>1</v>
      </c>
      <c r="I16102">
        <v>1</v>
      </c>
      <c r="J16102">
        <f t="shared" si="263"/>
        <v>1</v>
      </c>
      <c r="K16102">
        <v>20</v>
      </c>
      <c r="L16102" s="8">
        <f>COUNTIFS($D$2:$D16102,D16102)</f>
        <v>526</v>
      </c>
    </row>
    <row r="16103" spans="1:12" x14ac:dyDescent="0.2">
      <c r="A16103" s="1">
        <v>1213205</v>
      </c>
      <c r="B16103" s="2">
        <v>41275</v>
      </c>
      <c r="C16103" s="1">
        <v>10</v>
      </c>
      <c r="D16103" t="s">
        <v>47</v>
      </c>
      <c r="E16103">
        <v>23</v>
      </c>
      <c r="F16103" t="s">
        <v>50</v>
      </c>
      <c r="G16103">
        <v>0</v>
      </c>
      <c r="H16103">
        <v>1</v>
      </c>
      <c r="I16103">
        <v>1</v>
      </c>
      <c r="J16103">
        <f t="shared" si="263"/>
        <v>1</v>
      </c>
      <c r="K16103">
        <v>20</v>
      </c>
      <c r="L16103" s="8">
        <f>COUNTIFS($D$2:$D16103,D16103)</f>
        <v>792</v>
      </c>
    </row>
    <row r="16104" spans="1:12" x14ac:dyDescent="0.2">
      <c r="A16104" s="1">
        <v>1213206</v>
      </c>
      <c r="B16104" s="2">
        <v>41276</v>
      </c>
      <c r="C16104" s="1">
        <v>19</v>
      </c>
      <c r="D16104" t="s">
        <v>40</v>
      </c>
      <c r="E16104">
        <v>31</v>
      </c>
      <c r="F16104" t="s">
        <v>447</v>
      </c>
      <c r="G16104">
        <v>1</v>
      </c>
      <c r="H16104">
        <v>3</v>
      </c>
      <c r="I16104">
        <v>0</v>
      </c>
      <c r="J16104">
        <f t="shared" si="263"/>
        <v>3</v>
      </c>
      <c r="K16104">
        <v>21</v>
      </c>
      <c r="L16104" s="8">
        <f>COUNTIFS($D$2:$D16104,D16104)</f>
        <v>793</v>
      </c>
    </row>
    <row r="16105" spans="1:12" x14ac:dyDescent="0.2">
      <c r="A16105" s="1">
        <v>1213206</v>
      </c>
      <c r="B16105" s="2">
        <v>41276</v>
      </c>
      <c r="C16105" s="1">
        <v>31</v>
      </c>
      <c r="D16105" t="s">
        <v>447</v>
      </c>
      <c r="E16105">
        <v>19</v>
      </c>
      <c r="F16105" t="s">
        <v>40</v>
      </c>
      <c r="G16105">
        <v>0</v>
      </c>
      <c r="H16105">
        <v>0</v>
      </c>
      <c r="I16105">
        <v>3</v>
      </c>
      <c r="J16105">
        <f t="shared" si="263"/>
        <v>0</v>
      </c>
      <c r="K16105">
        <v>21</v>
      </c>
      <c r="L16105" s="8">
        <f>COUNTIFS($D$2:$D16105,D16105)</f>
        <v>439</v>
      </c>
    </row>
    <row r="16106" spans="1:12" x14ac:dyDescent="0.2">
      <c r="A16106" s="1">
        <v>1213207</v>
      </c>
      <c r="B16106" s="2">
        <v>41276</v>
      </c>
      <c r="C16106" s="1">
        <v>14</v>
      </c>
      <c r="D16106" t="s">
        <v>27</v>
      </c>
      <c r="E16106">
        <v>58</v>
      </c>
      <c r="F16106" t="s">
        <v>663</v>
      </c>
      <c r="G16106">
        <v>1</v>
      </c>
      <c r="H16106">
        <v>0</v>
      </c>
      <c r="I16106">
        <v>1</v>
      </c>
      <c r="J16106">
        <f t="shared" si="263"/>
        <v>0</v>
      </c>
      <c r="K16106">
        <v>20</v>
      </c>
      <c r="L16106" s="8">
        <f>COUNTIFS($D$2:$D16106,D16106)</f>
        <v>792</v>
      </c>
    </row>
    <row r="16107" spans="1:12" x14ac:dyDescent="0.2">
      <c r="A16107" s="1">
        <v>1213207</v>
      </c>
      <c r="B16107" s="2">
        <v>41276</v>
      </c>
      <c r="C16107" s="1">
        <v>58</v>
      </c>
      <c r="D16107" t="s">
        <v>663</v>
      </c>
      <c r="E16107">
        <v>14</v>
      </c>
      <c r="F16107" t="s">
        <v>27</v>
      </c>
      <c r="G16107">
        <v>0</v>
      </c>
      <c r="H16107">
        <v>1</v>
      </c>
      <c r="I16107">
        <v>0</v>
      </c>
      <c r="J16107">
        <f t="shared" si="263"/>
        <v>3</v>
      </c>
      <c r="K16107">
        <v>21</v>
      </c>
      <c r="L16107" s="8">
        <f>COUNTIFS($D$2:$D16107,D16107)</f>
        <v>223</v>
      </c>
    </row>
    <row r="16108" spans="1:12" x14ac:dyDescent="0.2">
      <c r="A16108" s="1">
        <v>1213208</v>
      </c>
      <c r="B16108" s="2">
        <v>41276</v>
      </c>
      <c r="C16108" s="1">
        <v>22</v>
      </c>
      <c r="D16108" t="s">
        <v>15</v>
      </c>
      <c r="E16108">
        <v>16</v>
      </c>
      <c r="F16108" t="s">
        <v>37</v>
      </c>
      <c r="G16108">
        <v>1</v>
      </c>
      <c r="H16108">
        <v>1</v>
      </c>
      <c r="I16108">
        <v>2</v>
      </c>
      <c r="J16108">
        <f t="shared" si="263"/>
        <v>0</v>
      </c>
      <c r="K16108">
        <v>21</v>
      </c>
      <c r="L16108" s="8">
        <f>COUNTIFS($D$2:$D16108,D16108)</f>
        <v>713</v>
      </c>
    </row>
    <row r="16109" spans="1:12" x14ac:dyDescent="0.2">
      <c r="A16109" s="1">
        <v>1213208</v>
      </c>
      <c r="B16109" s="2">
        <v>41276</v>
      </c>
      <c r="C16109" s="1">
        <v>16</v>
      </c>
      <c r="D16109" t="s">
        <v>37</v>
      </c>
      <c r="E16109">
        <v>22</v>
      </c>
      <c r="F16109" t="s">
        <v>15</v>
      </c>
      <c r="G16109">
        <v>0</v>
      </c>
      <c r="H16109">
        <v>2</v>
      </c>
      <c r="I16109">
        <v>1</v>
      </c>
      <c r="J16109">
        <f t="shared" si="263"/>
        <v>3</v>
      </c>
      <c r="K16109">
        <v>21</v>
      </c>
      <c r="L16109" s="8">
        <f>COUNTIFS($D$2:$D16109,D16109)</f>
        <v>793</v>
      </c>
    </row>
    <row r="16110" spans="1:12" x14ac:dyDescent="0.2">
      <c r="A16110" s="1">
        <v>1213209</v>
      </c>
      <c r="B16110" s="2">
        <v>41286</v>
      </c>
      <c r="C16110" s="1">
        <v>58</v>
      </c>
      <c r="D16110" t="s">
        <v>663</v>
      </c>
      <c r="E16110">
        <v>26</v>
      </c>
      <c r="F16110" t="s">
        <v>17</v>
      </c>
      <c r="G16110">
        <v>1</v>
      </c>
      <c r="H16110">
        <v>0</v>
      </c>
      <c r="I16110">
        <v>0</v>
      </c>
      <c r="J16110">
        <f t="shared" si="263"/>
        <v>1</v>
      </c>
      <c r="K16110">
        <v>22</v>
      </c>
      <c r="L16110" s="8">
        <f>COUNTIFS($D$2:$D16110,D16110)</f>
        <v>224</v>
      </c>
    </row>
    <row r="16111" spans="1:12" x14ac:dyDescent="0.2">
      <c r="A16111" s="1">
        <v>1213209</v>
      </c>
      <c r="B16111" s="2">
        <v>41286</v>
      </c>
      <c r="C16111" s="1">
        <v>26</v>
      </c>
      <c r="D16111" t="s">
        <v>17</v>
      </c>
      <c r="E16111">
        <v>58</v>
      </c>
      <c r="F16111" t="s">
        <v>663</v>
      </c>
      <c r="G16111">
        <v>0</v>
      </c>
      <c r="H16111">
        <v>0</v>
      </c>
      <c r="I16111">
        <v>0</v>
      </c>
      <c r="J16111">
        <f t="shared" si="263"/>
        <v>1</v>
      </c>
      <c r="K16111">
        <v>22</v>
      </c>
      <c r="L16111" s="8">
        <f>COUNTIFS($D$2:$D16111,D16111)</f>
        <v>794</v>
      </c>
    </row>
    <row r="16112" spans="1:12" x14ac:dyDescent="0.2">
      <c r="A16112" s="1">
        <v>1213210</v>
      </c>
      <c r="B16112" s="2">
        <v>41286</v>
      </c>
      <c r="C16112" s="1">
        <v>31</v>
      </c>
      <c r="D16112" t="s">
        <v>447</v>
      </c>
      <c r="E16112">
        <v>29</v>
      </c>
      <c r="F16112" t="s">
        <v>42</v>
      </c>
      <c r="G16112">
        <v>1</v>
      </c>
      <c r="H16112">
        <v>3</v>
      </c>
      <c r="I16112">
        <v>0</v>
      </c>
      <c r="J16112">
        <f t="shared" si="263"/>
        <v>3</v>
      </c>
      <c r="K16112">
        <v>22</v>
      </c>
      <c r="L16112" s="8">
        <f>COUNTIFS($D$2:$D16112,D16112)</f>
        <v>440</v>
      </c>
    </row>
    <row r="16113" spans="1:12" x14ac:dyDescent="0.2">
      <c r="A16113" s="1">
        <v>1213210</v>
      </c>
      <c r="B16113" s="2">
        <v>41286</v>
      </c>
      <c r="C16113" s="1">
        <v>29</v>
      </c>
      <c r="D16113" t="s">
        <v>42</v>
      </c>
      <c r="E16113">
        <v>31</v>
      </c>
      <c r="F16113" t="s">
        <v>447</v>
      </c>
      <c r="G16113">
        <v>0</v>
      </c>
      <c r="H16113">
        <v>0</v>
      </c>
      <c r="I16113">
        <v>3</v>
      </c>
      <c r="J16113">
        <f t="shared" si="263"/>
        <v>0</v>
      </c>
      <c r="K16113">
        <v>21</v>
      </c>
      <c r="L16113" s="8">
        <f>COUNTIFS($D$2:$D16113,D16113)</f>
        <v>637</v>
      </c>
    </row>
    <row r="16114" spans="1:12" x14ac:dyDescent="0.2">
      <c r="A16114" s="1">
        <v>1213211</v>
      </c>
      <c r="B16114" s="2">
        <v>41286</v>
      </c>
      <c r="C16114" s="1">
        <v>24</v>
      </c>
      <c r="D16114" t="s">
        <v>319</v>
      </c>
      <c r="E16114">
        <v>14</v>
      </c>
      <c r="F16114" t="s">
        <v>27</v>
      </c>
      <c r="G16114">
        <v>1</v>
      </c>
      <c r="H16114">
        <v>0</v>
      </c>
      <c r="I16114">
        <v>4</v>
      </c>
      <c r="J16114">
        <f t="shared" si="263"/>
        <v>0</v>
      </c>
      <c r="K16114">
        <v>22</v>
      </c>
      <c r="L16114" s="8">
        <f>COUNTIFS($D$2:$D16114,D16114)</f>
        <v>174</v>
      </c>
    </row>
    <row r="16115" spans="1:12" x14ac:dyDescent="0.2">
      <c r="A16115" s="1">
        <v>1213211</v>
      </c>
      <c r="B16115" s="2">
        <v>41286</v>
      </c>
      <c r="C16115" s="1">
        <v>14</v>
      </c>
      <c r="D16115" t="s">
        <v>27</v>
      </c>
      <c r="E16115">
        <v>24</v>
      </c>
      <c r="F16115" t="s">
        <v>319</v>
      </c>
      <c r="G16115">
        <v>0</v>
      </c>
      <c r="H16115">
        <v>4</v>
      </c>
      <c r="I16115">
        <v>0</v>
      </c>
      <c r="J16115">
        <f t="shared" si="263"/>
        <v>3</v>
      </c>
      <c r="K16115">
        <v>21</v>
      </c>
      <c r="L16115" s="8">
        <f>COUNTIFS($D$2:$D16115,D16115)</f>
        <v>793</v>
      </c>
    </row>
    <row r="16116" spans="1:12" x14ac:dyDescent="0.2">
      <c r="A16116" s="1">
        <v>1213212</v>
      </c>
      <c r="B16116" s="2">
        <v>41286</v>
      </c>
      <c r="C16116" s="1">
        <v>62</v>
      </c>
      <c r="D16116" t="s">
        <v>776</v>
      </c>
      <c r="E16116">
        <v>28</v>
      </c>
      <c r="F16116" t="s">
        <v>320</v>
      </c>
      <c r="G16116">
        <v>1</v>
      </c>
      <c r="H16116">
        <v>3</v>
      </c>
      <c r="I16116">
        <v>2</v>
      </c>
      <c r="J16116">
        <f t="shared" si="263"/>
        <v>3</v>
      </c>
      <c r="K16116">
        <v>22</v>
      </c>
      <c r="L16116" s="8">
        <f>COUNTIFS($D$2:$D16116,D16116)</f>
        <v>98</v>
      </c>
    </row>
    <row r="16117" spans="1:12" x14ac:dyDescent="0.2">
      <c r="A16117" s="1">
        <v>1213212</v>
      </c>
      <c r="B16117" s="2">
        <v>41286</v>
      </c>
      <c r="C16117" s="1">
        <v>28</v>
      </c>
      <c r="D16117" t="s">
        <v>320</v>
      </c>
      <c r="E16117">
        <v>62</v>
      </c>
      <c r="F16117" t="s">
        <v>776</v>
      </c>
      <c r="G16117">
        <v>0</v>
      </c>
      <c r="H16117">
        <v>2</v>
      </c>
      <c r="I16117">
        <v>3</v>
      </c>
      <c r="J16117">
        <f t="shared" si="263"/>
        <v>0</v>
      </c>
      <c r="K16117">
        <v>22</v>
      </c>
      <c r="L16117" s="8">
        <f>COUNTIFS($D$2:$D16117,D16117)</f>
        <v>250</v>
      </c>
    </row>
    <row r="16118" spans="1:12" x14ac:dyDescent="0.2">
      <c r="A16118" s="1">
        <v>1213213</v>
      </c>
      <c r="B16118" s="2">
        <v>41286</v>
      </c>
      <c r="C16118" s="1">
        <v>30</v>
      </c>
      <c r="D16118" t="s">
        <v>561</v>
      </c>
      <c r="E16118">
        <v>22</v>
      </c>
      <c r="F16118" t="s">
        <v>15</v>
      </c>
      <c r="G16118">
        <v>1</v>
      </c>
      <c r="H16118">
        <v>0</v>
      </c>
      <c r="I16118">
        <v>0</v>
      </c>
      <c r="J16118">
        <f t="shared" si="263"/>
        <v>1</v>
      </c>
      <c r="K16118">
        <v>22</v>
      </c>
      <c r="L16118" s="8">
        <f>COUNTIFS($D$2:$D16118,D16118)</f>
        <v>224</v>
      </c>
    </row>
    <row r="16119" spans="1:12" x14ac:dyDescent="0.2">
      <c r="A16119" s="1">
        <v>1213213</v>
      </c>
      <c r="B16119" s="2">
        <v>41286</v>
      </c>
      <c r="C16119" s="1">
        <v>22</v>
      </c>
      <c r="D16119" t="s">
        <v>15</v>
      </c>
      <c r="E16119">
        <v>30</v>
      </c>
      <c r="F16119" t="s">
        <v>561</v>
      </c>
      <c r="G16119">
        <v>0</v>
      </c>
      <c r="H16119">
        <v>0</v>
      </c>
      <c r="I16119">
        <v>0</v>
      </c>
      <c r="J16119">
        <f t="shared" si="263"/>
        <v>1</v>
      </c>
      <c r="K16119">
        <v>22</v>
      </c>
      <c r="L16119" s="8">
        <f>COUNTIFS($D$2:$D16119,D16119)</f>
        <v>714</v>
      </c>
    </row>
    <row r="16120" spans="1:12" x14ac:dyDescent="0.2">
      <c r="A16120" s="1">
        <v>1213214</v>
      </c>
      <c r="B16120" s="2">
        <v>41286</v>
      </c>
      <c r="C16120" s="1">
        <v>36</v>
      </c>
      <c r="D16120" t="s">
        <v>25</v>
      </c>
      <c r="E16120">
        <v>63</v>
      </c>
      <c r="F16120" t="s">
        <v>777</v>
      </c>
      <c r="G16120">
        <v>1</v>
      </c>
      <c r="H16120">
        <v>1</v>
      </c>
      <c r="I16120">
        <v>1</v>
      </c>
      <c r="J16120">
        <f t="shared" si="263"/>
        <v>1</v>
      </c>
      <c r="K16120">
        <v>22</v>
      </c>
      <c r="L16120" s="8">
        <f>COUNTIFS($D$2:$D16120,D16120)</f>
        <v>440</v>
      </c>
    </row>
    <row r="16121" spans="1:12" x14ac:dyDescent="0.2">
      <c r="A16121" s="1">
        <v>1213214</v>
      </c>
      <c r="B16121" s="2">
        <v>41286</v>
      </c>
      <c r="C16121" s="1">
        <v>63</v>
      </c>
      <c r="D16121" t="s">
        <v>777</v>
      </c>
      <c r="E16121">
        <v>36</v>
      </c>
      <c r="F16121" t="s">
        <v>25</v>
      </c>
      <c r="G16121">
        <v>0</v>
      </c>
      <c r="H16121">
        <v>1</v>
      </c>
      <c r="I16121">
        <v>1</v>
      </c>
      <c r="J16121">
        <f t="shared" si="263"/>
        <v>1</v>
      </c>
      <c r="K16121">
        <v>22</v>
      </c>
      <c r="L16121" s="8">
        <f>COUNTIFS($D$2:$D16121,D16121)</f>
        <v>288</v>
      </c>
    </row>
    <row r="16122" spans="1:12" x14ac:dyDescent="0.2">
      <c r="A16122" s="1">
        <v>1213215</v>
      </c>
      <c r="B16122" s="2">
        <v>41286</v>
      </c>
      <c r="C16122" s="1">
        <v>16</v>
      </c>
      <c r="D16122" t="s">
        <v>37</v>
      </c>
      <c r="E16122">
        <v>25</v>
      </c>
      <c r="F16122" t="s">
        <v>325</v>
      </c>
      <c r="G16122">
        <v>1</v>
      </c>
      <c r="H16122">
        <v>0</v>
      </c>
      <c r="I16122">
        <v>0</v>
      </c>
      <c r="J16122">
        <f t="shared" si="263"/>
        <v>1</v>
      </c>
      <c r="K16122">
        <v>22</v>
      </c>
      <c r="L16122" s="8">
        <f>COUNTIFS($D$2:$D16122,D16122)</f>
        <v>794</v>
      </c>
    </row>
    <row r="16123" spans="1:12" x14ac:dyDescent="0.2">
      <c r="A16123" s="1">
        <v>1213215</v>
      </c>
      <c r="B16123" s="2">
        <v>41286</v>
      </c>
      <c r="C16123" s="1">
        <v>25</v>
      </c>
      <c r="D16123" t="s">
        <v>325</v>
      </c>
      <c r="E16123">
        <v>16</v>
      </c>
      <c r="F16123" t="s">
        <v>37</v>
      </c>
      <c r="G16123">
        <v>0</v>
      </c>
      <c r="H16123">
        <v>0</v>
      </c>
      <c r="I16123">
        <v>0</v>
      </c>
      <c r="J16123">
        <f t="shared" si="263"/>
        <v>1</v>
      </c>
      <c r="K16123">
        <v>22</v>
      </c>
      <c r="L16123" s="8">
        <f>COUNTIFS($D$2:$D16123,D16123)</f>
        <v>60</v>
      </c>
    </row>
    <row r="16124" spans="1:12" x14ac:dyDescent="0.2">
      <c r="A16124" s="1">
        <v>1213216</v>
      </c>
      <c r="B16124" s="2">
        <v>41286</v>
      </c>
      <c r="C16124" s="1">
        <v>32</v>
      </c>
      <c r="D16124" t="s">
        <v>559</v>
      </c>
      <c r="E16124">
        <v>23</v>
      </c>
      <c r="F16124" t="s">
        <v>50</v>
      </c>
      <c r="G16124">
        <v>1</v>
      </c>
      <c r="H16124">
        <v>0</v>
      </c>
      <c r="I16124">
        <v>1</v>
      </c>
      <c r="J16124">
        <f t="shared" si="263"/>
        <v>0</v>
      </c>
      <c r="K16124">
        <v>22</v>
      </c>
      <c r="L16124" s="8">
        <f>COUNTIFS($D$2:$D16124,D16124)</f>
        <v>794</v>
      </c>
    </row>
    <row r="16125" spans="1:12" x14ac:dyDescent="0.2">
      <c r="A16125" s="1">
        <v>1213216</v>
      </c>
      <c r="B16125" s="2">
        <v>41286</v>
      </c>
      <c r="C16125" s="1">
        <v>23</v>
      </c>
      <c r="D16125" t="s">
        <v>50</v>
      </c>
      <c r="E16125">
        <v>32</v>
      </c>
      <c r="F16125" t="s">
        <v>559</v>
      </c>
      <c r="G16125">
        <v>0</v>
      </c>
      <c r="H16125">
        <v>1</v>
      </c>
      <c r="I16125">
        <v>0</v>
      </c>
      <c r="J16125">
        <f t="shared" si="263"/>
        <v>3</v>
      </c>
      <c r="K16125">
        <v>21</v>
      </c>
      <c r="L16125" s="8">
        <f>COUNTIFS($D$2:$D16125,D16125)</f>
        <v>527</v>
      </c>
    </row>
    <row r="16126" spans="1:12" x14ac:dyDescent="0.2">
      <c r="A16126" s="1">
        <v>1213217</v>
      </c>
      <c r="B16126" s="2">
        <v>40921</v>
      </c>
      <c r="C16126" s="1">
        <v>21</v>
      </c>
      <c r="D16126" t="s">
        <v>10</v>
      </c>
      <c r="E16126">
        <v>19</v>
      </c>
      <c r="F16126" t="s">
        <v>40</v>
      </c>
      <c r="G16126">
        <v>1</v>
      </c>
      <c r="H16126">
        <v>2</v>
      </c>
      <c r="I16126">
        <v>1</v>
      </c>
      <c r="J16126">
        <f t="shared" si="263"/>
        <v>3</v>
      </c>
      <c r="K16126">
        <v>22</v>
      </c>
      <c r="L16126" s="8">
        <f>COUNTIFS($D$2:$D16126,D16126)</f>
        <v>794</v>
      </c>
    </row>
    <row r="16127" spans="1:12" x14ac:dyDescent="0.2">
      <c r="A16127" s="1">
        <v>1213217</v>
      </c>
      <c r="B16127" s="2">
        <v>40921</v>
      </c>
      <c r="C16127" s="1">
        <v>19</v>
      </c>
      <c r="D16127" t="s">
        <v>40</v>
      </c>
      <c r="E16127">
        <v>21</v>
      </c>
      <c r="F16127" t="s">
        <v>10</v>
      </c>
      <c r="G16127">
        <v>0</v>
      </c>
      <c r="H16127">
        <v>1</v>
      </c>
      <c r="I16127">
        <v>2</v>
      </c>
      <c r="J16127">
        <f t="shared" si="263"/>
        <v>0</v>
      </c>
      <c r="K16127">
        <v>22</v>
      </c>
      <c r="L16127" s="8">
        <f>COUNTIFS($D$2:$D16127,D16127)</f>
        <v>794</v>
      </c>
    </row>
    <row r="16128" spans="1:12" x14ac:dyDescent="0.2">
      <c r="A16128" s="1">
        <v>1213218</v>
      </c>
      <c r="B16128" s="2">
        <v>40921</v>
      </c>
      <c r="C16128" s="1">
        <v>10</v>
      </c>
      <c r="D16128" t="s">
        <v>47</v>
      </c>
      <c r="E16128">
        <v>20</v>
      </c>
      <c r="F16128" t="s">
        <v>45</v>
      </c>
      <c r="G16128">
        <v>1</v>
      </c>
      <c r="H16128">
        <v>0</v>
      </c>
      <c r="I16128">
        <v>2</v>
      </c>
      <c r="J16128">
        <f t="shared" si="263"/>
        <v>0</v>
      </c>
      <c r="K16128">
        <v>21</v>
      </c>
      <c r="L16128" s="8">
        <f>COUNTIFS($D$2:$D16128,D16128)</f>
        <v>793</v>
      </c>
    </row>
    <row r="16129" spans="1:12" x14ac:dyDescent="0.2">
      <c r="A16129" s="1">
        <v>1213218</v>
      </c>
      <c r="B16129" s="2">
        <v>40921</v>
      </c>
      <c r="C16129" s="1">
        <v>20</v>
      </c>
      <c r="D16129" t="s">
        <v>45</v>
      </c>
      <c r="E16129">
        <v>10</v>
      </c>
      <c r="F16129" t="s">
        <v>47</v>
      </c>
      <c r="G16129">
        <v>0</v>
      </c>
      <c r="H16129">
        <v>2</v>
      </c>
      <c r="I16129">
        <v>0</v>
      </c>
      <c r="J16129">
        <f t="shared" si="263"/>
        <v>3</v>
      </c>
      <c r="K16129">
        <v>22</v>
      </c>
      <c r="L16129" s="8">
        <f>COUNTIFS($D$2:$D16129,D16129)</f>
        <v>604</v>
      </c>
    </row>
    <row r="16130" spans="1:12" x14ac:dyDescent="0.2">
      <c r="A16130" s="1">
        <v>1213219</v>
      </c>
      <c r="B16130" s="2">
        <v>41290</v>
      </c>
      <c r="C16130" s="1">
        <v>14</v>
      </c>
      <c r="D16130" t="s">
        <v>27</v>
      </c>
      <c r="E16130">
        <v>23</v>
      </c>
      <c r="F16130" t="s">
        <v>50</v>
      </c>
      <c r="G16130">
        <v>1</v>
      </c>
      <c r="H16130">
        <v>2</v>
      </c>
      <c r="I16130">
        <v>2</v>
      </c>
      <c r="J16130">
        <f t="shared" ref="J16130:J16193" si="264">IF(H16130&gt;I16130,3,IF(I16130&gt;H16130,0,1))</f>
        <v>1</v>
      </c>
      <c r="K16130">
        <v>22</v>
      </c>
      <c r="L16130" s="8">
        <f>COUNTIFS($D$2:$D16130,D16130)</f>
        <v>794</v>
      </c>
    </row>
    <row r="16131" spans="1:12" x14ac:dyDescent="0.2">
      <c r="A16131" s="1">
        <v>1213219</v>
      </c>
      <c r="B16131" s="2">
        <v>41290</v>
      </c>
      <c r="C16131" s="1">
        <v>23</v>
      </c>
      <c r="D16131" t="s">
        <v>50</v>
      </c>
      <c r="E16131">
        <v>14</v>
      </c>
      <c r="F16131" t="s">
        <v>27</v>
      </c>
      <c r="G16131">
        <v>0</v>
      </c>
      <c r="H16131">
        <v>2</v>
      </c>
      <c r="I16131">
        <v>2</v>
      </c>
      <c r="J16131">
        <f t="shared" si="264"/>
        <v>1</v>
      </c>
      <c r="K16131">
        <v>22</v>
      </c>
      <c r="L16131" s="8">
        <f>COUNTIFS($D$2:$D16131,D16131)</f>
        <v>528</v>
      </c>
    </row>
    <row r="16132" spans="1:12" x14ac:dyDescent="0.2">
      <c r="A16132" s="1">
        <v>1213220</v>
      </c>
      <c r="B16132" s="2">
        <v>41293</v>
      </c>
      <c r="C16132" s="1">
        <v>29</v>
      </c>
      <c r="D16132" t="s">
        <v>42</v>
      </c>
      <c r="E16132">
        <v>58</v>
      </c>
      <c r="F16132" t="s">
        <v>663</v>
      </c>
      <c r="G16132">
        <v>1</v>
      </c>
      <c r="H16132">
        <v>1</v>
      </c>
      <c r="I16132">
        <v>1</v>
      </c>
      <c r="J16132">
        <f t="shared" si="264"/>
        <v>1</v>
      </c>
      <c r="K16132">
        <v>22</v>
      </c>
      <c r="L16132" s="8">
        <f>COUNTIFS($D$2:$D16132,D16132)</f>
        <v>638</v>
      </c>
    </row>
    <row r="16133" spans="1:12" x14ac:dyDescent="0.2">
      <c r="A16133" s="1">
        <v>1213220</v>
      </c>
      <c r="B16133" s="2">
        <v>41293</v>
      </c>
      <c r="C16133" s="1">
        <v>58</v>
      </c>
      <c r="D16133" t="s">
        <v>663</v>
      </c>
      <c r="E16133">
        <v>29</v>
      </c>
      <c r="F16133" t="s">
        <v>42</v>
      </c>
      <c r="G16133">
        <v>0</v>
      </c>
      <c r="H16133">
        <v>1</v>
      </c>
      <c r="I16133">
        <v>1</v>
      </c>
      <c r="J16133">
        <f t="shared" si="264"/>
        <v>1</v>
      </c>
      <c r="K16133">
        <v>23</v>
      </c>
      <c r="L16133" s="8">
        <f>COUNTIFS($D$2:$D16133,D16133)</f>
        <v>225</v>
      </c>
    </row>
    <row r="16134" spans="1:12" x14ac:dyDescent="0.2">
      <c r="A16134" s="1">
        <v>1213221</v>
      </c>
      <c r="B16134" s="2">
        <v>41293</v>
      </c>
      <c r="C16134" s="1">
        <v>25</v>
      </c>
      <c r="D16134" t="s">
        <v>325</v>
      </c>
      <c r="E16134">
        <v>24</v>
      </c>
      <c r="F16134" t="s">
        <v>319</v>
      </c>
      <c r="G16134">
        <v>1</v>
      </c>
      <c r="H16134">
        <v>3</v>
      </c>
      <c r="I16134">
        <v>1</v>
      </c>
      <c r="J16134">
        <f t="shared" si="264"/>
        <v>3</v>
      </c>
      <c r="K16134">
        <v>23</v>
      </c>
      <c r="L16134" s="8">
        <f>COUNTIFS($D$2:$D16134,D16134)</f>
        <v>61</v>
      </c>
    </row>
    <row r="16135" spans="1:12" x14ac:dyDescent="0.2">
      <c r="A16135" s="1">
        <v>1213221</v>
      </c>
      <c r="B16135" s="2">
        <v>41293</v>
      </c>
      <c r="C16135" s="1">
        <v>24</v>
      </c>
      <c r="D16135" t="s">
        <v>319</v>
      </c>
      <c r="E16135">
        <v>25</v>
      </c>
      <c r="F16135" t="s">
        <v>325</v>
      </c>
      <c r="G16135">
        <v>0</v>
      </c>
      <c r="H16135">
        <v>1</v>
      </c>
      <c r="I16135">
        <v>3</v>
      </c>
      <c r="J16135">
        <f t="shared" si="264"/>
        <v>0</v>
      </c>
      <c r="K16135">
        <v>23</v>
      </c>
      <c r="L16135" s="8">
        <f>COUNTIFS($D$2:$D16135,D16135)</f>
        <v>175</v>
      </c>
    </row>
    <row r="16136" spans="1:12" x14ac:dyDescent="0.2">
      <c r="A16136" s="1">
        <v>1213222</v>
      </c>
      <c r="B16136" s="2">
        <v>41293</v>
      </c>
      <c r="C16136" s="1">
        <v>22</v>
      </c>
      <c r="D16136" t="s">
        <v>15</v>
      </c>
      <c r="E16136">
        <v>62</v>
      </c>
      <c r="F16136" t="s">
        <v>776</v>
      </c>
      <c r="G16136">
        <v>1</v>
      </c>
      <c r="H16136">
        <v>1</v>
      </c>
      <c r="I16136">
        <v>2</v>
      </c>
      <c r="J16136">
        <f t="shared" si="264"/>
        <v>0</v>
      </c>
      <c r="K16136">
        <v>23</v>
      </c>
      <c r="L16136" s="8">
        <f>COUNTIFS($D$2:$D16136,D16136)</f>
        <v>715</v>
      </c>
    </row>
    <row r="16137" spans="1:12" x14ac:dyDescent="0.2">
      <c r="A16137" s="1">
        <v>1213222</v>
      </c>
      <c r="B16137" s="2">
        <v>41293</v>
      </c>
      <c r="C16137" s="1">
        <v>62</v>
      </c>
      <c r="D16137" t="s">
        <v>776</v>
      </c>
      <c r="E16137">
        <v>22</v>
      </c>
      <c r="F16137" t="s">
        <v>15</v>
      </c>
      <c r="G16137">
        <v>0</v>
      </c>
      <c r="H16137">
        <v>2</v>
      </c>
      <c r="I16137">
        <v>1</v>
      </c>
      <c r="J16137">
        <f t="shared" si="264"/>
        <v>3</v>
      </c>
      <c r="K16137">
        <v>23</v>
      </c>
      <c r="L16137" s="8">
        <f>COUNTIFS($D$2:$D16137,D16137)</f>
        <v>99</v>
      </c>
    </row>
    <row r="16138" spans="1:12" x14ac:dyDescent="0.2">
      <c r="A16138" s="1">
        <v>1213223</v>
      </c>
      <c r="B16138" s="2">
        <v>41293</v>
      </c>
      <c r="C16138" s="1">
        <v>20</v>
      </c>
      <c r="D16138" t="s">
        <v>45</v>
      </c>
      <c r="E16138">
        <v>36</v>
      </c>
      <c r="F16138" t="s">
        <v>25</v>
      </c>
      <c r="G16138">
        <v>1</v>
      </c>
      <c r="H16138">
        <v>2</v>
      </c>
      <c r="I16138">
        <v>0</v>
      </c>
      <c r="J16138">
        <f t="shared" si="264"/>
        <v>3</v>
      </c>
      <c r="K16138">
        <v>23</v>
      </c>
      <c r="L16138" s="8">
        <f>COUNTIFS($D$2:$D16138,D16138)</f>
        <v>605</v>
      </c>
    </row>
    <row r="16139" spans="1:12" x14ac:dyDescent="0.2">
      <c r="A16139" s="1">
        <v>1213223</v>
      </c>
      <c r="B16139" s="2">
        <v>41293</v>
      </c>
      <c r="C16139" s="1">
        <v>36</v>
      </c>
      <c r="D16139" t="s">
        <v>25</v>
      </c>
      <c r="E16139">
        <v>20</v>
      </c>
      <c r="F16139" t="s">
        <v>45</v>
      </c>
      <c r="G16139">
        <v>0</v>
      </c>
      <c r="H16139">
        <v>0</v>
      </c>
      <c r="I16139">
        <v>2</v>
      </c>
      <c r="J16139">
        <f t="shared" si="264"/>
        <v>0</v>
      </c>
      <c r="K16139">
        <v>23</v>
      </c>
      <c r="L16139" s="8">
        <f>COUNTIFS($D$2:$D16139,D16139)</f>
        <v>441</v>
      </c>
    </row>
    <row r="16140" spans="1:12" x14ac:dyDescent="0.2">
      <c r="A16140" s="1">
        <v>1213224</v>
      </c>
      <c r="B16140" s="2">
        <v>41293</v>
      </c>
      <c r="C16140" s="1">
        <v>19</v>
      </c>
      <c r="D16140" t="s">
        <v>40</v>
      </c>
      <c r="E16140">
        <v>30</v>
      </c>
      <c r="F16140" t="s">
        <v>561</v>
      </c>
      <c r="G16140">
        <v>1</v>
      </c>
      <c r="H16140">
        <v>5</v>
      </c>
      <c r="I16140">
        <v>0</v>
      </c>
      <c r="J16140">
        <f t="shared" si="264"/>
        <v>3</v>
      </c>
      <c r="K16140">
        <v>23</v>
      </c>
      <c r="L16140" s="8">
        <f>COUNTIFS($D$2:$D16140,D16140)</f>
        <v>795</v>
      </c>
    </row>
    <row r="16141" spans="1:12" x14ac:dyDescent="0.2">
      <c r="A16141" s="1">
        <v>1213224</v>
      </c>
      <c r="B16141" s="2">
        <v>41293</v>
      </c>
      <c r="C16141" s="1">
        <v>30</v>
      </c>
      <c r="D16141" t="s">
        <v>561</v>
      </c>
      <c r="E16141">
        <v>19</v>
      </c>
      <c r="F16141" t="s">
        <v>40</v>
      </c>
      <c r="G16141">
        <v>0</v>
      </c>
      <c r="H16141">
        <v>0</v>
      </c>
      <c r="I16141">
        <v>5</v>
      </c>
      <c r="J16141">
        <f t="shared" si="264"/>
        <v>0</v>
      </c>
      <c r="K16141">
        <v>23</v>
      </c>
      <c r="L16141" s="8">
        <f>COUNTIFS($D$2:$D16141,D16141)</f>
        <v>225</v>
      </c>
    </row>
    <row r="16142" spans="1:12" x14ac:dyDescent="0.2">
      <c r="A16142" s="1">
        <v>1213225</v>
      </c>
      <c r="B16142" s="2">
        <v>41293</v>
      </c>
      <c r="C16142" s="1">
        <v>28</v>
      </c>
      <c r="D16142" t="s">
        <v>320</v>
      </c>
      <c r="E16142">
        <v>32</v>
      </c>
      <c r="F16142" t="s">
        <v>559</v>
      </c>
      <c r="G16142">
        <v>1</v>
      </c>
      <c r="H16142">
        <v>2</v>
      </c>
      <c r="I16142">
        <v>2</v>
      </c>
      <c r="J16142">
        <f t="shared" si="264"/>
        <v>1</v>
      </c>
      <c r="K16142">
        <v>23</v>
      </c>
      <c r="L16142" s="8">
        <f>COUNTIFS($D$2:$D16142,D16142)</f>
        <v>251</v>
      </c>
    </row>
    <row r="16143" spans="1:12" x14ac:dyDescent="0.2">
      <c r="A16143" s="1">
        <v>1213225</v>
      </c>
      <c r="B16143" s="2">
        <v>41293</v>
      </c>
      <c r="C16143" s="1">
        <v>32</v>
      </c>
      <c r="D16143" t="s">
        <v>559</v>
      </c>
      <c r="E16143">
        <v>28</v>
      </c>
      <c r="F16143" t="s">
        <v>320</v>
      </c>
      <c r="G16143">
        <v>0</v>
      </c>
      <c r="H16143">
        <v>2</v>
      </c>
      <c r="I16143">
        <v>2</v>
      </c>
      <c r="J16143">
        <f t="shared" si="264"/>
        <v>1</v>
      </c>
      <c r="K16143">
        <v>23</v>
      </c>
      <c r="L16143" s="8">
        <f>COUNTIFS($D$2:$D16143,D16143)</f>
        <v>795</v>
      </c>
    </row>
    <row r="16144" spans="1:12" x14ac:dyDescent="0.2">
      <c r="A16144" s="1">
        <v>1213226</v>
      </c>
      <c r="B16144" s="2">
        <v>41293</v>
      </c>
      <c r="C16144" s="1">
        <v>63</v>
      </c>
      <c r="D16144" t="s">
        <v>777</v>
      </c>
      <c r="E16144">
        <v>31</v>
      </c>
      <c r="F16144" t="s">
        <v>447</v>
      </c>
      <c r="G16144">
        <v>1</v>
      </c>
      <c r="H16144">
        <v>2</v>
      </c>
      <c r="I16144">
        <v>3</v>
      </c>
      <c r="J16144">
        <f t="shared" si="264"/>
        <v>0</v>
      </c>
      <c r="K16144">
        <v>23</v>
      </c>
      <c r="L16144" s="8">
        <f>COUNTIFS($D$2:$D16144,D16144)</f>
        <v>289</v>
      </c>
    </row>
    <row r="16145" spans="1:12" x14ac:dyDescent="0.2">
      <c r="A16145" s="1">
        <v>1213226</v>
      </c>
      <c r="B16145" s="2">
        <v>41293</v>
      </c>
      <c r="C16145" s="1">
        <v>31</v>
      </c>
      <c r="D16145" t="s">
        <v>447</v>
      </c>
      <c r="E16145">
        <v>63</v>
      </c>
      <c r="F16145" t="s">
        <v>777</v>
      </c>
      <c r="G16145">
        <v>0</v>
      </c>
      <c r="H16145">
        <v>3</v>
      </c>
      <c r="I16145">
        <v>2</v>
      </c>
      <c r="J16145">
        <f t="shared" si="264"/>
        <v>3</v>
      </c>
      <c r="K16145">
        <v>23</v>
      </c>
      <c r="L16145" s="8">
        <f>COUNTIFS($D$2:$D16145,D16145)</f>
        <v>441</v>
      </c>
    </row>
    <row r="16146" spans="1:12" x14ac:dyDescent="0.2">
      <c r="A16146" s="1">
        <v>1213227</v>
      </c>
      <c r="B16146" s="2">
        <v>41294</v>
      </c>
      <c r="C16146" s="1">
        <v>14</v>
      </c>
      <c r="D16146" t="s">
        <v>27</v>
      </c>
      <c r="E16146">
        <v>10</v>
      </c>
      <c r="F16146" t="s">
        <v>47</v>
      </c>
      <c r="G16146">
        <v>1</v>
      </c>
      <c r="H16146">
        <v>2</v>
      </c>
      <c r="I16146">
        <v>1</v>
      </c>
      <c r="J16146">
        <f t="shared" si="264"/>
        <v>3</v>
      </c>
      <c r="K16146">
        <v>23</v>
      </c>
      <c r="L16146" s="8">
        <f>COUNTIFS($D$2:$D16146,D16146)</f>
        <v>795</v>
      </c>
    </row>
    <row r="16147" spans="1:12" x14ac:dyDescent="0.2">
      <c r="A16147" s="1">
        <v>1213227</v>
      </c>
      <c r="B16147" s="9">
        <v>41294</v>
      </c>
      <c r="C16147" s="1">
        <v>10</v>
      </c>
      <c r="D16147" t="s">
        <v>47</v>
      </c>
      <c r="E16147">
        <v>14</v>
      </c>
      <c r="F16147" t="s">
        <v>27</v>
      </c>
      <c r="G16147">
        <v>0</v>
      </c>
      <c r="H16147">
        <v>1</v>
      </c>
      <c r="I16147">
        <v>2</v>
      </c>
      <c r="J16147">
        <f t="shared" si="264"/>
        <v>0</v>
      </c>
      <c r="K16147">
        <v>22</v>
      </c>
      <c r="L16147" s="8">
        <f>COUNTIFS($D$2:$D16147,D16147)</f>
        <v>794</v>
      </c>
    </row>
    <row r="16148" spans="1:12" x14ac:dyDescent="0.2">
      <c r="A16148" s="1">
        <v>1213228</v>
      </c>
      <c r="B16148" s="9">
        <v>41294</v>
      </c>
      <c r="C16148" s="1">
        <v>26</v>
      </c>
      <c r="D16148" t="s">
        <v>17</v>
      </c>
      <c r="E16148">
        <v>21</v>
      </c>
      <c r="F16148" t="s">
        <v>10</v>
      </c>
      <c r="G16148">
        <v>1</v>
      </c>
      <c r="H16148">
        <v>1</v>
      </c>
      <c r="I16148">
        <v>1</v>
      </c>
      <c r="J16148">
        <f t="shared" si="264"/>
        <v>1</v>
      </c>
      <c r="K16148">
        <v>23</v>
      </c>
      <c r="L16148" s="8">
        <f>COUNTIFS($D$2:$D16148,D16148)</f>
        <v>795</v>
      </c>
    </row>
    <row r="16149" spans="1:12" x14ac:dyDescent="0.2">
      <c r="A16149" s="1">
        <v>1213228</v>
      </c>
      <c r="B16149" s="9">
        <v>41294</v>
      </c>
      <c r="C16149" s="1">
        <v>21</v>
      </c>
      <c r="D16149" t="s">
        <v>10</v>
      </c>
      <c r="E16149">
        <v>26</v>
      </c>
      <c r="F16149" t="s">
        <v>17</v>
      </c>
      <c r="G16149">
        <v>0</v>
      </c>
      <c r="H16149">
        <v>1</v>
      </c>
      <c r="I16149">
        <v>1</v>
      </c>
      <c r="J16149">
        <f t="shared" si="264"/>
        <v>1</v>
      </c>
      <c r="K16149">
        <v>23</v>
      </c>
      <c r="L16149" s="8">
        <f>COUNTIFS($D$2:$D16149,D16149)</f>
        <v>795</v>
      </c>
    </row>
    <row r="16150" spans="1:12" x14ac:dyDescent="0.2">
      <c r="A16150" s="1">
        <v>1213229</v>
      </c>
      <c r="B16150" s="9">
        <v>41295</v>
      </c>
      <c r="C16150" s="1">
        <v>23</v>
      </c>
      <c r="D16150" t="s">
        <v>50</v>
      </c>
      <c r="E16150">
        <v>16</v>
      </c>
      <c r="F16150" t="s">
        <v>37</v>
      </c>
      <c r="G16150">
        <v>1</v>
      </c>
      <c r="H16150">
        <v>0</v>
      </c>
      <c r="I16150">
        <v>0</v>
      </c>
      <c r="J16150">
        <f t="shared" si="264"/>
        <v>1</v>
      </c>
      <c r="K16150">
        <v>23</v>
      </c>
      <c r="L16150" s="8">
        <f>COUNTIFS($D$2:$D16150,D16150)</f>
        <v>529</v>
      </c>
    </row>
    <row r="16151" spans="1:12" x14ac:dyDescent="0.2">
      <c r="A16151" s="1">
        <v>1213229</v>
      </c>
      <c r="B16151" s="9">
        <v>41295</v>
      </c>
      <c r="C16151" s="1">
        <v>16</v>
      </c>
      <c r="D16151" t="s">
        <v>37</v>
      </c>
      <c r="E16151">
        <v>23</v>
      </c>
      <c r="F16151" t="s">
        <v>50</v>
      </c>
      <c r="G16151">
        <v>0</v>
      </c>
      <c r="H16151">
        <v>0</v>
      </c>
      <c r="I16151">
        <v>0</v>
      </c>
      <c r="J16151">
        <f t="shared" si="264"/>
        <v>1</v>
      </c>
      <c r="K16151">
        <v>23</v>
      </c>
      <c r="L16151" s="8">
        <f>COUNTIFS($D$2:$D16151,D16151)</f>
        <v>795</v>
      </c>
    </row>
    <row r="16152" spans="1:12" x14ac:dyDescent="0.2">
      <c r="A16152" s="1">
        <v>1213230</v>
      </c>
      <c r="B16152" s="9">
        <v>41297</v>
      </c>
      <c r="C16152" s="1">
        <v>10</v>
      </c>
      <c r="D16152" t="s">
        <v>47</v>
      </c>
      <c r="E16152">
        <v>29</v>
      </c>
      <c r="F16152" t="s">
        <v>42</v>
      </c>
      <c r="G16152">
        <v>1</v>
      </c>
      <c r="H16152">
        <v>5</v>
      </c>
      <c r="I16152">
        <v>1</v>
      </c>
      <c r="J16152">
        <f t="shared" si="264"/>
        <v>3</v>
      </c>
      <c r="K16152">
        <v>23</v>
      </c>
      <c r="L16152" s="8">
        <f>COUNTIFS($D$2:$D16152,D16152)</f>
        <v>795</v>
      </c>
    </row>
    <row r="16153" spans="1:12" x14ac:dyDescent="0.2">
      <c r="A16153" s="1">
        <v>1213230</v>
      </c>
      <c r="B16153" s="9">
        <v>41297</v>
      </c>
      <c r="C16153" s="1">
        <v>29</v>
      </c>
      <c r="D16153" t="s">
        <v>42</v>
      </c>
      <c r="E16153">
        <v>10</v>
      </c>
      <c r="F16153" t="s">
        <v>47</v>
      </c>
      <c r="G16153">
        <v>0</v>
      </c>
      <c r="H16153">
        <v>1</v>
      </c>
      <c r="I16153">
        <v>5</v>
      </c>
      <c r="J16153">
        <f t="shared" si="264"/>
        <v>0</v>
      </c>
      <c r="K16153">
        <v>23</v>
      </c>
      <c r="L16153" s="8">
        <f>COUNTIFS($D$2:$D16153,D16153)</f>
        <v>639</v>
      </c>
    </row>
    <row r="16154" spans="1:12" x14ac:dyDescent="0.2">
      <c r="A16154" s="1">
        <v>1213231</v>
      </c>
      <c r="B16154" s="9">
        <v>41303</v>
      </c>
      <c r="C16154" s="1">
        <v>31</v>
      </c>
      <c r="D16154" t="s">
        <v>447</v>
      </c>
      <c r="E16154">
        <v>25</v>
      </c>
      <c r="F16154" t="s">
        <v>325</v>
      </c>
      <c r="G16154">
        <v>1</v>
      </c>
      <c r="H16154">
        <v>0</v>
      </c>
      <c r="I16154">
        <v>0</v>
      </c>
      <c r="J16154">
        <f t="shared" si="264"/>
        <v>1</v>
      </c>
      <c r="K16154">
        <v>24</v>
      </c>
      <c r="L16154" s="8">
        <f>COUNTIFS($D$2:$D16154,D16154)</f>
        <v>442</v>
      </c>
    </row>
    <row r="16155" spans="1:12" x14ac:dyDescent="0.2">
      <c r="A16155" s="1">
        <v>1213231</v>
      </c>
      <c r="B16155" s="9">
        <v>41303</v>
      </c>
      <c r="C16155" s="1">
        <v>25</v>
      </c>
      <c r="D16155" t="s">
        <v>325</v>
      </c>
      <c r="E16155">
        <v>31</v>
      </c>
      <c r="F16155" t="s">
        <v>447</v>
      </c>
      <c r="G16155">
        <v>0</v>
      </c>
      <c r="H16155">
        <v>0</v>
      </c>
      <c r="I16155">
        <v>0</v>
      </c>
      <c r="J16155">
        <f t="shared" si="264"/>
        <v>1</v>
      </c>
      <c r="K16155">
        <v>24</v>
      </c>
      <c r="L16155" s="8">
        <f>COUNTIFS($D$2:$D16155,D16155)</f>
        <v>62</v>
      </c>
    </row>
    <row r="16156" spans="1:12" x14ac:dyDescent="0.2">
      <c r="A16156" s="1">
        <v>1213232</v>
      </c>
      <c r="B16156" s="9">
        <v>41303</v>
      </c>
      <c r="C16156" s="1">
        <v>24</v>
      </c>
      <c r="D16156" t="s">
        <v>319</v>
      </c>
      <c r="E16156">
        <v>63</v>
      </c>
      <c r="F16156" t="s">
        <v>777</v>
      </c>
      <c r="G16156">
        <v>1</v>
      </c>
      <c r="H16156">
        <v>2</v>
      </c>
      <c r="I16156">
        <v>2</v>
      </c>
      <c r="J16156">
        <f t="shared" si="264"/>
        <v>1</v>
      </c>
      <c r="K16156">
        <v>24</v>
      </c>
      <c r="L16156" s="8">
        <f>COUNTIFS($D$2:$D16156,D16156)</f>
        <v>176</v>
      </c>
    </row>
    <row r="16157" spans="1:12" x14ac:dyDescent="0.2">
      <c r="A16157" s="1">
        <v>1213232</v>
      </c>
      <c r="B16157" s="9">
        <v>41303</v>
      </c>
      <c r="C16157" s="1">
        <v>63</v>
      </c>
      <c r="D16157" t="s">
        <v>777</v>
      </c>
      <c r="E16157">
        <v>24</v>
      </c>
      <c r="F16157" t="s">
        <v>319</v>
      </c>
      <c r="G16157">
        <v>0</v>
      </c>
      <c r="H16157">
        <v>2</v>
      </c>
      <c r="I16157">
        <v>2</v>
      </c>
      <c r="J16157">
        <f t="shared" si="264"/>
        <v>1</v>
      </c>
      <c r="K16157">
        <v>24</v>
      </c>
      <c r="L16157" s="8">
        <f>COUNTIFS($D$2:$D16157,D16157)</f>
        <v>290</v>
      </c>
    </row>
    <row r="16158" spans="1:12" x14ac:dyDescent="0.2">
      <c r="A16158" s="1">
        <v>1213233</v>
      </c>
      <c r="B16158" s="9">
        <v>41303</v>
      </c>
      <c r="C16158" s="1">
        <v>58</v>
      </c>
      <c r="D16158" t="s">
        <v>663</v>
      </c>
      <c r="E16158">
        <v>20</v>
      </c>
      <c r="F16158" t="s">
        <v>45</v>
      </c>
      <c r="G16158">
        <v>1</v>
      </c>
      <c r="H16158">
        <v>0</v>
      </c>
      <c r="I16158">
        <v>0</v>
      </c>
      <c r="J16158">
        <f t="shared" si="264"/>
        <v>1</v>
      </c>
      <c r="K16158">
        <v>24</v>
      </c>
      <c r="L16158" s="8">
        <f>COUNTIFS($D$2:$D16158,D16158)</f>
        <v>226</v>
      </c>
    </row>
    <row r="16159" spans="1:12" x14ac:dyDescent="0.2">
      <c r="A16159" s="1">
        <v>1213233</v>
      </c>
      <c r="B16159" s="9">
        <v>41303</v>
      </c>
      <c r="C16159" s="1">
        <v>20</v>
      </c>
      <c r="D16159" t="s">
        <v>45</v>
      </c>
      <c r="E16159">
        <v>58</v>
      </c>
      <c r="F16159" t="s">
        <v>663</v>
      </c>
      <c r="G16159">
        <v>0</v>
      </c>
      <c r="H16159">
        <v>0</v>
      </c>
      <c r="I16159">
        <v>0</v>
      </c>
      <c r="J16159">
        <f t="shared" si="264"/>
        <v>1</v>
      </c>
      <c r="K16159">
        <v>24</v>
      </c>
      <c r="L16159" s="8">
        <f>COUNTIFS($D$2:$D16159,D16159)</f>
        <v>606</v>
      </c>
    </row>
    <row r="16160" spans="1:12" x14ac:dyDescent="0.2">
      <c r="A16160" s="1">
        <v>1213234</v>
      </c>
      <c r="B16160" s="9">
        <v>41303</v>
      </c>
      <c r="C16160" s="1">
        <v>32</v>
      </c>
      <c r="D16160" t="s">
        <v>559</v>
      </c>
      <c r="E16160">
        <v>22</v>
      </c>
      <c r="F16160" t="s">
        <v>15</v>
      </c>
      <c r="G16160">
        <v>1</v>
      </c>
      <c r="H16160">
        <v>1</v>
      </c>
      <c r="I16160">
        <v>2</v>
      </c>
      <c r="J16160">
        <f t="shared" si="264"/>
        <v>0</v>
      </c>
      <c r="K16160">
        <v>24</v>
      </c>
      <c r="L16160" s="8">
        <f>COUNTIFS($D$2:$D16160,D16160)</f>
        <v>796</v>
      </c>
    </row>
    <row r="16161" spans="1:12" x14ac:dyDescent="0.2">
      <c r="A16161" s="1">
        <v>1213234</v>
      </c>
      <c r="B16161" s="9">
        <v>41303</v>
      </c>
      <c r="C16161" s="1">
        <v>22</v>
      </c>
      <c r="D16161" t="s">
        <v>15</v>
      </c>
      <c r="E16161">
        <v>32</v>
      </c>
      <c r="F16161" t="s">
        <v>559</v>
      </c>
      <c r="G16161">
        <v>0</v>
      </c>
      <c r="H16161">
        <v>2</v>
      </c>
      <c r="I16161">
        <v>1</v>
      </c>
      <c r="J16161">
        <f t="shared" si="264"/>
        <v>3</v>
      </c>
      <c r="K16161">
        <v>24</v>
      </c>
      <c r="L16161" s="8">
        <f>COUNTIFS($D$2:$D16161,D16161)</f>
        <v>716</v>
      </c>
    </row>
    <row r="16162" spans="1:12" x14ac:dyDescent="0.2">
      <c r="A16162" s="1">
        <v>1213235</v>
      </c>
      <c r="B16162" s="2">
        <v>41304</v>
      </c>
      <c r="C16162" s="1">
        <v>30</v>
      </c>
      <c r="D16162" t="s">
        <v>561</v>
      </c>
      <c r="E16162">
        <v>26</v>
      </c>
      <c r="F16162" t="s">
        <v>17</v>
      </c>
      <c r="G16162">
        <v>1</v>
      </c>
      <c r="H16162">
        <v>1</v>
      </c>
      <c r="I16162">
        <v>1</v>
      </c>
      <c r="J16162">
        <f t="shared" si="264"/>
        <v>1</v>
      </c>
      <c r="K16162">
        <v>24</v>
      </c>
      <c r="L16162" s="8">
        <f>COUNTIFS($D$2:$D16162,D16162)</f>
        <v>226</v>
      </c>
    </row>
    <row r="16163" spans="1:12" x14ac:dyDescent="0.2">
      <c r="A16163" s="1">
        <v>1213235</v>
      </c>
      <c r="B16163" s="2">
        <v>41304</v>
      </c>
      <c r="C16163" s="1">
        <v>26</v>
      </c>
      <c r="D16163" t="s">
        <v>17</v>
      </c>
      <c r="E16163">
        <v>30</v>
      </c>
      <c r="F16163" t="s">
        <v>561</v>
      </c>
      <c r="G16163">
        <v>0</v>
      </c>
      <c r="H16163">
        <v>1</v>
      </c>
      <c r="I16163">
        <v>1</v>
      </c>
      <c r="J16163">
        <f t="shared" si="264"/>
        <v>1</v>
      </c>
      <c r="K16163">
        <v>24</v>
      </c>
      <c r="L16163" s="8">
        <f>COUNTIFS($D$2:$D16163,D16163)</f>
        <v>796</v>
      </c>
    </row>
    <row r="16164" spans="1:12" x14ac:dyDescent="0.2">
      <c r="A16164" s="1">
        <v>1213236</v>
      </c>
      <c r="B16164" s="2">
        <v>41304</v>
      </c>
      <c r="C16164" s="1">
        <v>16</v>
      </c>
      <c r="D16164" t="s">
        <v>37</v>
      </c>
      <c r="E16164">
        <v>28</v>
      </c>
      <c r="F16164" t="s">
        <v>320</v>
      </c>
      <c r="G16164">
        <v>1</v>
      </c>
      <c r="H16164">
        <v>2</v>
      </c>
      <c r="I16164">
        <v>1</v>
      </c>
      <c r="J16164">
        <f t="shared" si="264"/>
        <v>3</v>
      </c>
      <c r="K16164">
        <v>24</v>
      </c>
      <c r="L16164" s="8">
        <f>COUNTIFS($D$2:$D16164,D16164)</f>
        <v>796</v>
      </c>
    </row>
    <row r="16165" spans="1:12" x14ac:dyDescent="0.2">
      <c r="A16165" s="1">
        <v>1213236</v>
      </c>
      <c r="B16165" s="2">
        <v>41304</v>
      </c>
      <c r="C16165" s="1">
        <v>28</v>
      </c>
      <c r="D16165" t="s">
        <v>320</v>
      </c>
      <c r="E16165">
        <v>16</v>
      </c>
      <c r="F16165" t="s">
        <v>37</v>
      </c>
      <c r="G16165">
        <v>0</v>
      </c>
      <c r="H16165">
        <v>1</v>
      </c>
      <c r="I16165">
        <v>2</v>
      </c>
      <c r="J16165">
        <f t="shared" si="264"/>
        <v>0</v>
      </c>
      <c r="K16165">
        <v>24</v>
      </c>
      <c r="L16165" s="8">
        <f>COUNTIFS($D$2:$D16165,D16165)</f>
        <v>252</v>
      </c>
    </row>
    <row r="16166" spans="1:12" x14ac:dyDescent="0.2">
      <c r="A16166" s="1">
        <v>1213237</v>
      </c>
      <c r="B16166" s="2">
        <v>41304</v>
      </c>
      <c r="C16166" s="1">
        <v>10</v>
      </c>
      <c r="D16166" t="s">
        <v>47</v>
      </c>
      <c r="E16166">
        <v>19</v>
      </c>
      <c r="F16166" t="s">
        <v>40</v>
      </c>
      <c r="G16166">
        <v>1</v>
      </c>
      <c r="H16166">
        <v>2</v>
      </c>
      <c r="I16166">
        <v>2</v>
      </c>
      <c r="J16166">
        <f t="shared" si="264"/>
        <v>1</v>
      </c>
      <c r="K16166">
        <v>24</v>
      </c>
      <c r="L16166" s="8">
        <f>COUNTIFS($D$2:$D16166,D16166)</f>
        <v>796</v>
      </c>
    </row>
    <row r="16167" spans="1:12" x14ac:dyDescent="0.2">
      <c r="A16167" s="1">
        <v>1213237</v>
      </c>
      <c r="B16167" s="2">
        <v>41304</v>
      </c>
      <c r="C16167" s="1">
        <v>19</v>
      </c>
      <c r="D16167" t="s">
        <v>40</v>
      </c>
      <c r="E16167">
        <v>10</v>
      </c>
      <c r="F16167" t="s">
        <v>47</v>
      </c>
      <c r="G16167">
        <v>0</v>
      </c>
      <c r="H16167">
        <v>2</v>
      </c>
      <c r="I16167">
        <v>2</v>
      </c>
      <c r="J16167">
        <f t="shared" si="264"/>
        <v>1</v>
      </c>
      <c r="K16167">
        <v>24</v>
      </c>
      <c r="L16167" s="8">
        <f>COUNTIFS($D$2:$D16167,D16167)</f>
        <v>796</v>
      </c>
    </row>
    <row r="16168" spans="1:12" x14ac:dyDescent="0.2">
      <c r="A16168" s="1">
        <v>1213238</v>
      </c>
      <c r="B16168" s="2">
        <v>41304</v>
      </c>
      <c r="C16168" s="1">
        <v>62</v>
      </c>
      <c r="D16168" t="s">
        <v>776</v>
      </c>
      <c r="E16168">
        <v>14</v>
      </c>
      <c r="F16168" t="s">
        <v>27</v>
      </c>
      <c r="G16168">
        <v>1</v>
      </c>
      <c r="H16168">
        <v>2</v>
      </c>
      <c r="I16168">
        <v>2</v>
      </c>
      <c r="J16168">
        <f t="shared" si="264"/>
        <v>1</v>
      </c>
      <c r="K16168">
        <v>24</v>
      </c>
      <c r="L16168" s="8">
        <f>COUNTIFS($D$2:$D16168,D16168)</f>
        <v>100</v>
      </c>
    </row>
    <row r="16169" spans="1:12" x14ac:dyDescent="0.2">
      <c r="A16169" s="1">
        <v>1213238</v>
      </c>
      <c r="B16169" s="2">
        <v>41304</v>
      </c>
      <c r="C16169" s="1">
        <v>14</v>
      </c>
      <c r="D16169" t="s">
        <v>27</v>
      </c>
      <c r="E16169">
        <v>62</v>
      </c>
      <c r="F16169" t="s">
        <v>776</v>
      </c>
      <c r="G16169">
        <v>0</v>
      </c>
      <c r="H16169">
        <v>2</v>
      </c>
      <c r="I16169">
        <v>2</v>
      </c>
      <c r="J16169">
        <f t="shared" si="264"/>
        <v>1</v>
      </c>
      <c r="K16169">
        <v>24</v>
      </c>
      <c r="L16169" s="8">
        <f>COUNTIFS($D$2:$D16169,D16169)</f>
        <v>796</v>
      </c>
    </row>
    <row r="16170" spans="1:12" x14ac:dyDescent="0.2">
      <c r="A16170" s="1">
        <v>1213239</v>
      </c>
      <c r="B16170" s="2">
        <v>41304</v>
      </c>
      <c r="C16170" s="1">
        <v>21</v>
      </c>
      <c r="D16170" t="s">
        <v>10</v>
      </c>
      <c r="E16170">
        <v>23</v>
      </c>
      <c r="F16170" t="s">
        <v>50</v>
      </c>
      <c r="G16170">
        <v>1</v>
      </c>
      <c r="H16170">
        <v>2</v>
      </c>
      <c r="I16170">
        <v>1</v>
      </c>
      <c r="J16170">
        <f t="shared" si="264"/>
        <v>3</v>
      </c>
      <c r="K16170">
        <v>24</v>
      </c>
      <c r="L16170" s="8">
        <f>COUNTIFS($D$2:$D16170,D16170)</f>
        <v>796</v>
      </c>
    </row>
    <row r="16171" spans="1:12" x14ac:dyDescent="0.2">
      <c r="A16171" s="1">
        <v>1213239</v>
      </c>
      <c r="B16171" s="2">
        <v>41304</v>
      </c>
      <c r="C16171" s="1">
        <v>23</v>
      </c>
      <c r="D16171" t="s">
        <v>50</v>
      </c>
      <c r="E16171">
        <v>21</v>
      </c>
      <c r="F16171" t="s">
        <v>10</v>
      </c>
      <c r="G16171">
        <v>0</v>
      </c>
      <c r="H16171">
        <v>1</v>
      </c>
      <c r="I16171">
        <v>2</v>
      </c>
      <c r="J16171">
        <f t="shared" si="264"/>
        <v>0</v>
      </c>
      <c r="K16171">
        <v>24</v>
      </c>
      <c r="L16171" s="8">
        <f>COUNTIFS($D$2:$D16171,D16171)</f>
        <v>530</v>
      </c>
    </row>
    <row r="16172" spans="1:12" x14ac:dyDescent="0.2">
      <c r="A16172" s="1">
        <v>1213240</v>
      </c>
      <c r="B16172" s="2">
        <v>41304</v>
      </c>
      <c r="C16172" s="1">
        <v>36</v>
      </c>
      <c r="D16172" t="s">
        <v>25</v>
      </c>
      <c r="E16172">
        <v>29</v>
      </c>
      <c r="F16172" t="s">
        <v>42</v>
      </c>
      <c r="G16172">
        <v>1</v>
      </c>
      <c r="H16172">
        <v>3</v>
      </c>
      <c r="I16172">
        <v>1</v>
      </c>
      <c r="J16172">
        <f t="shared" si="264"/>
        <v>3</v>
      </c>
      <c r="K16172">
        <v>24</v>
      </c>
      <c r="L16172" s="8">
        <f>COUNTIFS($D$2:$D16172,D16172)</f>
        <v>442</v>
      </c>
    </row>
    <row r="16173" spans="1:12" x14ac:dyDescent="0.2">
      <c r="A16173" s="1">
        <v>1213240</v>
      </c>
      <c r="B16173" s="2">
        <v>41304</v>
      </c>
      <c r="C16173" s="1">
        <v>29</v>
      </c>
      <c r="D16173" t="s">
        <v>42</v>
      </c>
      <c r="E16173">
        <v>36</v>
      </c>
      <c r="F16173" t="s">
        <v>25</v>
      </c>
      <c r="G16173">
        <v>0</v>
      </c>
      <c r="H16173">
        <v>1</v>
      </c>
      <c r="I16173">
        <v>3</v>
      </c>
      <c r="J16173">
        <f t="shared" si="264"/>
        <v>0</v>
      </c>
      <c r="K16173">
        <v>24</v>
      </c>
      <c r="L16173" s="8">
        <f>COUNTIFS($D$2:$D16173,D16173)</f>
        <v>640</v>
      </c>
    </row>
    <row r="16174" spans="1:12" x14ac:dyDescent="0.2">
      <c r="A16174" s="1">
        <v>1213241</v>
      </c>
      <c r="B16174" s="2">
        <v>41307</v>
      </c>
      <c r="C16174" s="1">
        <v>58</v>
      </c>
      <c r="D16174" t="s">
        <v>663</v>
      </c>
      <c r="E16174">
        <v>30</v>
      </c>
      <c r="F16174" t="s">
        <v>561</v>
      </c>
      <c r="G16174">
        <v>1</v>
      </c>
      <c r="H16174">
        <v>0</v>
      </c>
      <c r="I16174">
        <v>0</v>
      </c>
      <c r="J16174">
        <f t="shared" si="264"/>
        <v>1</v>
      </c>
      <c r="K16174">
        <v>25</v>
      </c>
      <c r="L16174" s="8">
        <f>COUNTIFS($D$2:$D16174,D16174)</f>
        <v>227</v>
      </c>
    </row>
    <row r="16175" spans="1:12" x14ac:dyDescent="0.2">
      <c r="A16175" s="1">
        <v>1213241</v>
      </c>
      <c r="B16175" s="2">
        <v>41307</v>
      </c>
      <c r="C16175" s="1">
        <v>30</v>
      </c>
      <c r="D16175" t="s">
        <v>561</v>
      </c>
      <c r="E16175">
        <v>58</v>
      </c>
      <c r="F16175" t="s">
        <v>663</v>
      </c>
      <c r="G16175">
        <v>0</v>
      </c>
      <c r="H16175">
        <v>0</v>
      </c>
      <c r="I16175">
        <v>0</v>
      </c>
      <c r="J16175">
        <f t="shared" si="264"/>
        <v>1</v>
      </c>
      <c r="K16175">
        <v>25</v>
      </c>
      <c r="L16175" s="8">
        <f>COUNTIFS($D$2:$D16175,D16175)</f>
        <v>227</v>
      </c>
    </row>
    <row r="16176" spans="1:12" x14ac:dyDescent="0.2">
      <c r="A16176" s="1">
        <v>1213242</v>
      </c>
      <c r="B16176" s="2">
        <v>41307</v>
      </c>
      <c r="C16176" s="1">
        <v>63</v>
      </c>
      <c r="D16176" t="s">
        <v>777</v>
      </c>
      <c r="E16176">
        <v>23</v>
      </c>
      <c r="F16176" t="s">
        <v>50</v>
      </c>
      <c r="G16176">
        <v>1</v>
      </c>
      <c r="H16176">
        <v>2</v>
      </c>
      <c r="I16176">
        <v>2</v>
      </c>
      <c r="J16176">
        <f t="shared" si="264"/>
        <v>1</v>
      </c>
      <c r="K16176">
        <v>25</v>
      </c>
      <c r="L16176" s="8">
        <f>COUNTIFS($D$2:$D16176,D16176)</f>
        <v>291</v>
      </c>
    </row>
    <row r="16177" spans="1:12" x14ac:dyDescent="0.2">
      <c r="A16177" s="1">
        <v>1213242</v>
      </c>
      <c r="B16177" s="2">
        <v>41307</v>
      </c>
      <c r="C16177" s="1">
        <v>23</v>
      </c>
      <c r="D16177" t="s">
        <v>50</v>
      </c>
      <c r="E16177">
        <v>63</v>
      </c>
      <c r="F16177" t="s">
        <v>777</v>
      </c>
      <c r="G16177">
        <v>0</v>
      </c>
      <c r="H16177">
        <v>2</v>
      </c>
      <c r="I16177">
        <v>2</v>
      </c>
      <c r="J16177">
        <f t="shared" si="264"/>
        <v>1</v>
      </c>
      <c r="K16177">
        <v>25</v>
      </c>
      <c r="L16177" s="8">
        <f>COUNTIFS($D$2:$D16177,D16177)</f>
        <v>531</v>
      </c>
    </row>
    <row r="16178" spans="1:12" x14ac:dyDescent="0.2">
      <c r="A16178" s="1">
        <v>1213243</v>
      </c>
      <c r="B16178" s="2">
        <v>41307</v>
      </c>
      <c r="C16178" s="1">
        <v>29</v>
      </c>
      <c r="D16178" t="s">
        <v>42</v>
      </c>
      <c r="E16178">
        <v>25</v>
      </c>
      <c r="F16178" t="s">
        <v>325</v>
      </c>
      <c r="G16178">
        <v>1</v>
      </c>
      <c r="H16178">
        <v>1</v>
      </c>
      <c r="I16178">
        <v>0</v>
      </c>
      <c r="J16178">
        <f t="shared" si="264"/>
        <v>3</v>
      </c>
      <c r="K16178">
        <v>25</v>
      </c>
      <c r="L16178" s="8">
        <f>COUNTIFS($D$2:$D16178,D16178)</f>
        <v>641</v>
      </c>
    </row>
    <row r="16179" spans="1:12" x14ac:dyDescent="0.2">
      <c r="A16179" s="1">
        <v>1213243</v>
      </c>
      <c r="B16179" s="2">
        <v>41307</v>
      </c>
      <c r="C16179" s="1">
        <v>25</v>
      </c>
      <c r="D16179" t="s">
        <v>325</v>
      </c>
      <c r="E16179">
        <v>29</v>
      </c>
      <c r="F16179" t="s">
        <v>42</v>
      </c>
      <c r="G16179">
        <v>0</v>
      </c>
      <c r="H16179">
        <v>0</v>
      </c>
      <c r="I16179">
        <v>1</v>
      </c>
      <c r="J16179">
        <f t="shared" si="264"/>
        <v>0</v>
      </c>
      <c r="K16179">
        <v>25</v>
      </c>
      <c r="L16179" s="8">
        <f>COUNTIFS($D$2:$D16179,D16179)</f>
        <v>63</v>
      </c>
    </row>
    <row r="16180" spans="1:12" x14ac:dyDescent="0.2">
      <c r="A16180" s="1">
        <v>1213244</v>
      </c>
      <c r="B16180" s="2">
        <v>41307</v>
      </c>
      <c r="C16180" s="1">
        <v>62</v>
      </c>
      <c r="D16180" t="s">
        <v>776</v>
      </c>
      <c r="E16180">
        <v>31</v>
      </c>
      <c r="F16180" t="s">
        <v>447</v>
      </c>
      <c r="G16180">
        <v>1</v>
      </c>
      <c r="H16180">
        <v>2</v>
      </c>
      <c r="I16180">
        <v>1</v>
      </c>
      <c r="J16180">
        <f t="shared" si="264"/>
        <v>3</v>
      </c>
      <c r="K16180">
        <v>25</v>
      </c>
      <c r="L16180" s="8">
        <f>COUNTIFS($D$2:$D16180,D16180)</f>
        <v>101</v>
      </c>
    </row>
    <row r="16181" spans="1:12" x14ac:dyDescent="0.2">
      <c r="A16181" s="1">
        <v>1213244</v>
      </c>
      <c r="B16181" s="2">
        <v>41307</v>
      </c>
      <c r="C16181" s="1">
        <v>31</v>
      </c>
      <c r="D16181" t="s">
        <v>447</v>
      </c>
      <c r="E16181">
        <v>62</v>
      </c>
      <c r="F16181" t="s">
        <v>776</v>
      </c>
      <c r="G16181">
        <v>0</v>
      </c>
      <c r="H16181">
        <v>1</v>
      </c>
      <c r="I16181">
        <v>2</v>
      </c>
      <c r="J16181">
        <f t="shared" si="264"/>
        <v>0</v>
      </c>
      <c r="K16181">
        <v>25</v>
      </c>
      <c r="L16181" s="8">
        <f>COUNTIFS($D$2:$D16181,D16181)</f>
        <v>443</v>
      </c>
    </row>
    <row r="16182" spans="1:12" x14ac:dyDescent="0.2">
      <c r="A16182" s="1">
        <v>1213245</v>
      </c>
      <c r="B16182" s="2">
        <v>41307</v>
      </c>
      <c r="C16182" s="1">
        <v>22</v>
      </c>
      <c r="D16182" t="s">
        <v>15</v>
      </c>
      <c r="E16182">
        <v>14</v>
      </c>
      <c r="F16182" t="s">
        <v>27</v>
      </c>
      <c r="G16182">
        <v>1</v>
      </c>
      <c r="H16182">
        <v>3</v>
      </c>
      <c r="I16182">
        <v>2</v>
      </c>
      <c r="J16182">
        <f t="shared" si="264"/>
        <v>3</v>
      </c>
      <c r="K16182">
        <v>25</v>
      </c>
      <c r="L16182" s="8">
        <f>COUNTIFS($D$2:$D16182,D16182)</f>
        <v>717</v>
      </c>
    </row>
    <row r="16183" spans="1:12" x14ac:dyDescent="0.2">
      <c r="A16183" s="1">
        <v>1213245</v>
      </c>
      <c r="B16183" s="2">
        <v>41307</v>
      </c>
      <c r="C16183" s="1">
        <v>14</v>
      </c>
      <c r="D16183" t="s">
        <v>27</v>
      </c>
      <c r="E16183">
        <v>22</v>
      </c>
      <c r="F16183" t="s">
        <v>15</v>
      </c>
      <c r="G16183">
        <v>0</v>
      </c>
      <c r="H16183">
        <v>2</v>
      </c>
      <c r="I16183">
        <v>3</v>
      </c>
      <c r="J16183">
        <f t="shared" si="264"/>
        <v>0</v>
      </c>
      <c r="K16183">
        <v>25</v>
      </c>
      <c r="L16183" s="8">
        <f>COUNTIFS($D$2:$D16183,D16183)</f>
        <v>797</v>
      </c>
    </row>
    <row r="16184" spans="1:12" x14ac:dyDescent="0.2">
      <c r="A16184" s="1">
        <v>1213246</v>
      </c>
      <c r="B16184" s="2">
        <v>41307</v>
      </c>
      <c r="C16184" s="1">
        <v>16</v>
      </c>
      <c r="D16184" t="s">
        <v>37</v>
      </c>
      <c r="E16184">
        <v>32</v>
      </c>
      <c r="F16184" t="s">
        <v>559</v>
      </c>
      <c r="G16184">
        <v>1</v>
      </c>
      <c r="H16184">
        <v>3</v>
      </c>
      <c r="I16184">
        <v>3</v>
      </c>
      <c r="J16184">
        <f t="shared" si="264"/>
        <v>1</v>
      </c>
      <c r="K16184">
        <v>25</v>
      </c>
      <c r="L16184" s="8">
        <f>COUNTIFS($D$2:$D16184,D16184)</f>
        <v>797</v>
      </c>
    </row>
    <row r="16185" spans="1:12" x14ac:dyDescent="0.2">
      <c r="A16185" s="1">
        <v>1213246</v>
      </c>
      <c r="B16185" s="2">
        <v>41307</v>
      </c>
      <c r="C16185" s="1">
        <v>32</v>
      </c>
      <c r="D16185" t="s">
        <v>559</v>
      </c>
      <c r="E16185">
        <v>16</v>
      </c>
      <c r="F16185" t="s">
        <v>37</v>
      </c>
      <c r="G16185">
        <v>0</v>
      </c>
      <c r="H16185">
        <v>3</v>
      </c>
      <c r="I16185">
        <v>3</v>
      </c>
      <c r="J16185">
        <f t="shared" si="264"/>
        <v>1</v>
      </c>
      <c r="K16185">
        <v>25</v>
      </c>
      <c r="L16185" s="8">
        <f>COUNTIFS($D$2:$D16185,D16185)</f>
        <v>797</v>
      </c>
    </row>
    <row r="16186" spans="1:12" x14ac:dyDescent="0.2">
      <c r="A16186" s="1">
        <v>1213247</v>
      </c>
      <c r="B16186" s="2">
        <v>41307</v>
      </c>
      <c r="C16186" s="1">
        <v>10</v>
      </c>
      <c r="D16186" t="s">
        <v>47</v>
      </c>
      <c r="E16186">
        <v>24</v>
      </c>
      <c r="F16186" t="s">
        <v>319</v>
      </c>
      <c r="G16186">
        <v>1</v>
      </c>
      <c r="H16186">
        <v>1</v>
      </c>
      <c r="I16186">
        <v>0</v>
      </c>
      <c r="J16186">
        <f t="shared" si="264"/>
        <v>3</v>
      </c>
      <c r="K16186">
        <v>25</v>
      </c>
      <c r="L16186" s="8">
        <f>COUNTIFS($D$2:$D16186,D16186)</f>
        <v>797</v>
      </c>
    </row>
    <row r="16187" spans="1:12" x14ac:dyDescent="0.2">
      <c r="A16187" s="1">
        <v>1213247</v>
      </c>
      <c r="B16187" s="2">
        <v>41307</v>
      </c>
      <c r="C16187" s="1">
        <v>24</v>
      </c>
      <c r="D16187" t="s">
        <v>319</v>
      </c>
      <c r="E16187">
        <v>10</v>
      </c>
      <c r="F16187" t="s">
        <v>47</v>
      </c>
      <c r="G16187">
        <v>0</v>
      </c>
      <c r="H16187">
        <v>0</v>
      </c>
      <c r="I16187">
        <v>1</v>
      </c>
      <c r="J16187">
        <f t="shared" si="264"/>
        <v>0</v>
      </c>
      <c r="K16187">
        <v>25</v>
      </c>
      <c r="L16187" s="8">
        <f>COUNTIFS($D$2:$D16187,D16187)</f>
        <v>177</v>
      </c>
    </row>
    <row r="16188" spans="1:12" x14ac:dyDescent="0.2">
      <c r="A16188" s="1">
        <v>1213248</v>
      </c>
      <c r="B16188" s="2">
        <v>41307</v>
      </c>
      <c r="C16188" s="1">
        <v>36</v>
      </c>
      <c r="D16188" t="s">
        <v>25</v>
      </c>
      <c r="E16188">
        <v>21</v>
      </c>
      <c r="F16188" t="s">
        <v>10</v>
      </c>
      <c r="G16188">
        <v>1</v>
      </c>
      <c r="H16188">
        <v>0</v>
      </c>
      <c r="I16188">
        <v>1</v>
      </c>
      <c r="J16188">
        <f t="shared" si="264"/>
        <v>0</v>
      </c>
      <c r="K16188">
        <v>25</v>
      </c>
      <c r="L16188" s="8">
        <f>COUNTIFS($D$2:$D16188,D16188)</f>
        <v>443</v>
      </c>
    </row>
    <row r="16189" spans="1:12" x14ac:dyDescent="0.2">
      <c r="A16189" s="1">
        <v>1213248</v>
      </c>
      <c r="B16189" s="2">
        <v>41307</v>
      </c>
      <c r="C16189" s="1">
        <v>21</v>
      </c>
      <c r="D16189" t="s">
        <v>10</v>
      </c>
      <c r="E16189">
        <v>36</v>
      </c>
      <c r="F16189" t="s">
        <v>25</v>
      </c>
      <c r="G16189">
        <v>0</v>
      </c>
      <c r="H16189">
        <v>1</v>
      </c>
      <c r="I16189">
        <v>0</v>
      </c>
      <c r="J16189">
        <f t="shared" si="264"/>
        <v>3</v>
      </c>
      <c r="K16189">
        <v>25</v>
      </c>
      <c r="L16189" s="8">
        <f>COUNTIFS($D$2:$D16189,D16189)</f>
        <v>797</v>
      </c>
    </row>
    <row r="16190" spans="1:12" x14ac:dyDescent="0.2">
      <c r="A16190" s="1">
        <v>1213249</v>
      </c>
      <c r="B16190" s="2">
        <v>41308</v>
      </c>
      <c r="C16190" s="1">
        <v>28</v>
      </c>
      <c r="D16190" t="s">
        <v>320</v>
      </c>
      <c r="E16190">
        <v>26</v>
      </c>
      <c r="F16190" t="s">
        <v>17</v>
      </c>
      <c r="G16190">
        <v>1</v>
      </c>
      <c r="H16190">
        <v>0</v>
      </c>
      <c r="I16190">
        <v>1</v>
      </c>
      <c r="J16190">
        <f t="shared" si="264"/>
        <v>0</v>
      </c>
      <c r="K16190">
        <v>25</v>
      </c>
      <c r="L16190" s="8">
        <f>COUNTIFS($D$2:$D16190,D16190)</f>
        <v>253</v>
      </c>
    </row>
    <row r="16191" spans="1:12" x14ac:dyDescent="0.2">
      <c r="A16191" s="1">
        <v>1213249</v>
      </c>
      <c r="B16191" s="2">
        <v>41308</v>
      </c>
      <c r="C16191" s="1">
        <v>26</v>
      </c>
      <c r="D16191" t="s">
        <v>17</v>
      </c>
      <c r="E16191">
        <v>28</v>
      </c>
      <c r="F16191" t="s">
        <v>320</v>
      </c>
      <c r="G16191">
        <v>0</v>
      </c>
      <c r="H16191">
        <v>1</v>
      </c>
      <c r="I16191">
        <v>0</v>
      </c>
      <c r="J16191">
        <f t="shared" si="264"/>
        <v>3</v>
      </c>
      <c r="K16191">
        <v>25</v>
      </c>
      <c r="L16191" s="8">
        <f>COUNTIFS($D$2:$D16191,D16191)</f>
        <v>797</v>
      </c>
    </row>
    <row r="16192" spans="1:12" x14ac:dyDescent="0.2">
      <c r="A16192" s="1">
        <v>1213250</v>
      </c>
      <c r="B16192" s="2">
        <v>41308</v>
      </c>
      <c r="C16192" s="1">
        <v>20</v>
      </c>
      <c r="D16192" t="s">
        <v>45</v>
      </c>
      <c r="E16192">
        <v>19</v>
      </c>
      <c r="F16192" t="s">
        <v>40</v>
      </c>
      <c r="G16192">
        <v>1</v>
      </c>
      <c r="H16192">
        <v>2</v>
      </c>
      <c r="I16192">
        <v>2</v>
      </c>
      <c r="J16192">
        <f t="shared" si="264"/>
        <v>1</v>
      </c>
      <c r="K16192">
        <v>25</v>
      </c>
      <c r="L16192" s="8">
        <f>COUNTIFS($D$2:$D16192,D16192)</f>
        <v>607</v>
      </c>
    </row>
    <row r="16193" spans="1:12" x14ac:dyDescent="0.2">
      <c r="A16193" s="1">
        <v>1213250</v>
      </c>
      <c r="B16193" s="2">
        <v>41308</v>
      </c>
      <c r="C16193" s="1">
        <v>19</v>
      </c>
      <c r="D16193" t="s">
        <v>40</v>
      </c>
      <c r="E16193">
        <v>20</v>
      </c>
      <c r="F16193" t="s">
        <v>45</v>
      </c>
      <c r="G16193">
        <v>0</v>
      </c>
      <c r="H16193">
        <v>2</v>
      </c>
      <c r="I16193">
        <v>2</v>
      </c>
      <c r="J16193">
        <f t="shared" si="264"/>
        <v>1</v>
      </c>
      <c r="K16193">
        <v>25</v>
      </c>
      <c r="L16193" s="8">
        <f>COUNTIFS($D$2:$D16193,D16193)</f>
        <v>797</v>
      </c>
    </row>
    <row r="16194" spans="1:12" x14ac:dyDescent="0.2">
      <c r="A16194" s="1">
        <v>1213251</v>
      </c>
      <c r="B16194" s="2">
        <v>41314</v>
      </c>
      <c r="C16194" s="1">
        <v>26</v>
      </c>
      <c r="D16194" t="s">
        <v>17</v>
      </c>
      <c r="E16194">
        <v>22</v>
      </c>
      <c r="F16194" t="s">
        <v>15</v>
      </c>
      <c r="G16194">
        <v>1</v>
      </c>
      <c r="H16194">
        <v>2</v>
      </c>
      <c r="I16194">
        <v>1</v>
      </c>
      <c r="J16194">
        <f t="shared" ref="J16194:J16257" si="265">IF(H16194&gt;I16194,3,IF(I16194&gt;H16194,0,1))</f>
        <v>3</v>
      </c>
      <c r="K16194">
        <v>26</v>
      </c>
      <c r="L16194" s="8">
        <f>COUNTIFS($D$2:$D16194,D16194)</f>
        <v>798</v>
      </c>
    </row>
    <row r="16195" spans="1:12" x14ac:dyDescent="0.2">
      <c r="A16195" s="1">
        <v>1213251</v>
      </c>
      <c r="B16195" s="2">
        <v>41314</v>
      </c>
      <c r="C16195" s="1">
        <v>22</v>
      </c>
      <c r="D16195" t="s">
        <v>15</v>
      </c>
      <c r="E16195">
        <v>26</v>
      </c>
      <c r="F16195" t="s">
        <v>17</v>
      </c>
      <c r="G16195">
        <v>0</v>
      </c>
      <c r="H16195">
        <v>1</v>
      </c>
      <c r="I16195">
        <v>2</v>
      </c>
      <c r="J16195">
        <f t="shared" si="265"/>
        <v>0</v>
      </c>
      <c r="K16195">
        <v>26</v>
      </c>
      <c r="L16195" s="8">
        <f>COUNTIFS($D$2:$D16195,D16195)</f>
        <v>718</v>
      </c>
    </row>
    <row r="16196" spans="1:12" x14ac:dyDescent="0.2">
      <c r="A16196" s="1">
        <v>1213252</v>
      </c>
      <c r="B16196" s="2">
        <v>41314</v>
      </c>
      <c r="C16196" s="1">
        <v>25</v>
      </c>
      <c r="D16196" t="s">
        <v>325</v>
      </c>
      <c r="E16196">
        <v>58</v>
      </c>
      <c r="F16196" t="s">
        <v>663</v>
      </c>
      <c r="G16196">
        <v>1</v>
      </c>
      <c r="H16196">
        <v>4</v>
      </c>
      <c r="I16196">
        <v>1</v>
      </c>
      <c r="J16196">
        <f t="shared" si="265"/>
        <v>3</v>
      </c>
      <c r="K16196">
        <v>26</v>
      </c>
      <c r="L16196" s="8">
        <f>COUNTIFS($D$2:$D16196,D16196)</f>
        <v>64</v>
      </c>
    </row>
    <row r="16197" spans="1:12" x14ac:dyDescent="0.2">
      <c r="A16197" s="1">
        <v>1213252</v>
      </c>
      <c r="B16197" s="2">
        <v>41314</v>
      </c>
      <c r="C16197" s="1">
        <v>58</v>
      </c>
      <c r="D16197" t="s">
        <v>663</v>
      </c>
      <c r="E16197">
        <v>25</v>
      </c>
      <c r="F16197" t="s">
        <v>325</v>
      </c>
      <c r="G16197">
        <v>0</v>
      </c>
      <c r="H16197">
        <v>1</v>
      </c>
      <c r="I16197">
        <v>4</v>
      </c>
      <c r="J16197">
        <f t="shared" si="265"/>
        <v>0</v>
      </c>
      <c r="K16197">
        <v>26</v>
      </c>
      <c r="L16197" s="8">
        <f>COUNTIFS($D$2:$D16197,D16197)</f>
        <v>228</v>
      </c>
    </row>
    <row r="16198" spans="1:12" x14ac:dyDescent="0.2">
      <c r="A16198" s="1">
        <v>1213253</v>
      </c>
      <c r="B16198" s="2">
        <v>41314</v>
      </c>
      <c r="C16198" s="1">
        <v>31</v>
      </c>
      <c r="D16198" t="s">
        <v>447</v>
      </c>
      <c r="E16198">
        <v>10</v>
      </c>
      <c r="F16198" t="s">
        <v>47</v>
      </c>
      <c r="G16198">
        <v>1</v>
      </c>
      <c r="H16198">
        <v>0</v>
      </c>
      <c r="I16198">
        <v>1</v>
      </c>
      <c r="J16198">
        <f t="shared" si="265"/>
        <v>0</v>
      </c>
      <c r="K16198">
        <v>26</v>
      </c>
      <c r="L16198" s="8">
        <f>COUNTIFS($D$2:$D16198,D16198)</f>
        <v>444</v>
      </c>
    </row>
    <row r="16199" spans="1:12" x14ac:dyDescent="0.2">
      <c r="A16199" s="1">
        <v>1213253</v>
      </c>
      <c r="B16199" s="2">
        <v>41314</v>
      </c>
      <c r="C16199" s="1">
        <v>10</v>
      </c>
      <c r="D16199" t="s">
        <v>47</v>
      </c>
      <c r="E16199">
        <v>31</v>
      </c>
      <c r="F16199" t="s">
        <v>447</v>
      </c>
      <c r="G16199">
        <v>0</v>
      </c>
      <c r="H16199">
        <v>1</v>
      </c>
      <c r="I16199">
        <v>0</v>
      </c>
      <c r="J16199">
        <f t="shared" si="265"/>
        <v>3</v>
      </c>
      <c r="K16199">
        <v>26</v>
      </c>
      <c r="L16199" s="8">
        <f>COUNTIFS($D$2:$D16199,D16199)</f>
        <v>798</v>
      </c>
    </row>
    <row r="16200" spans="1:12" x14ac:dyDescent="0.2">
      <c r="A16200" s="1">
        <v>1213254</v>
      </c>
      <c r="B16200" s="2">
        <v>41314</v>
      </c>
      <c r="C16200" s="1">
        <v>24</v>
      </c>
      <c r="D16200" t="s">
        <v>319</v>
      </c>
      <c r="E16200">
        <v>62</v>
      </c>
      <c r="F16200" t="s">
        <v>776</v>
      </c>
      <c r="G16200">
        <v>1</v>
      </c>
      <c r="H16200">
        <v>2</v>
      </c>
      <c r="I16200">
        <v>1</v>
      </c>
      <c r="J16200">
        <f t="shared" si="265"/>
        <v>3</v>
      </c>
      <c r="K16200">
        <v>26</v>
      </c>
      <c r="L16200" s="8">
        <f>COUNTIFS($D$2:$D16200,D16200)</f>
        <v>178</v>
      </c>
    </row>
    <row r="16201" spans="1:12" x14ac:dyDescent="0.2">
      <c r="A16201" s="1">
        <v>1213254</v>
      </c>
      <c r="B16201" s="2">
        <v>41314</v>
      </c>
      <c r="C16201" s="1">
        <v>62</v>
      </c>
      <c r="D16201" t="s">
        <v>776</v>
      </c>
      <c r="E16201">
        <v>24</v>
      </c>
      <c r="F16201" t="s">
        <v>319</v>
      </c>
      <c r="G16201">
        <v>0</v>
      </c>
      <c r="H16201">
        <v>1</v>
      </c>
      <c r="I16201">
        <v>2</v>
      </c>
      <c r="J16201">
        <f t="shared" si="265"/>
        <v>0</v>
      </c>
      <c r="K16201">
        <v>26</v>
      </c>
      <c r="L16201" s="8">
        <f>COUNTIFS($D$2:$D16201,D16201)</f>
        <v>102</v>
      </c>
    </row>
    <row r="16202" spans="1:12" x14ac:dyDescent="0.2">
      <c r="A16202" s="1">
        <v>1213255</v>
      </c>
      <c r="B16202" s="2">
        <v>41314</v>
      </c>
      <c r="C16202" s="1">
        <v>30</v>
      </c>
      <c r="D16202" t="s">
        <v>561</v>
      </c>
      <c r="E16202">
        <v>36</v>
      </c>
      <c r="F16202" t="s">
        <v>25</v>
      </c>
      <c r="G16202">
        <v>1</v>
      </c>
      <c r="H16202">
        <v>0</v>
      </c>
      <c r="I16202">
        <v>0</v>
      </c>
      <c r="J16202">
        <f t="shared" si="265"/>
        <v>1</v>
      </c>
      <c r="K16202">
        <v>26</v>
      </c>
      <c r="L16202" s="8">
        <f>COUNTIFS($D$2:$D16202,D16202)</f>
        <v>228</v>
      </c>
    </row>
    <row r="16203" spans="1:12" x14ac:dyDescent="0.2">
      <c r="A16203" s="1">
        <v>1213255</v>
      </c>
      <c r="B16203" s="2">
        <v>41314</v>
      </c>
      <c r="C16203" s="1">
        <v>36</v>
      </c>
      <c r="D16203" t="s">
        <v>25</v>
      </c>
      <c r="E16203">
        <v>30</v>
      </c>
      <c r="F16203" t="s">
        <v>561</v>
      </c>
      <c r="G16203">
        <v>0</v>
      </c>
      <c r="H16203">
        <v>0</v>
      </c>
      <c r="I16203">
        <v>0</v>
      </c>
      <c r="J16203">
        <f t="shared" si="265"/>
        <v>1</v>
      </c>
      <c r="K16203">
        <v>26</v>
      </c>
      <c r="L16203" s="8">
        <f>COUNTIFS($D$2:$D16203,D16203)</f>
        <v>444</v>
      </c>
    </row>
    <row r="16204" spans="1:12" x14ac:dyDescent="0.2">
      <c r="A16204" s="1">
        <v>1213256</v>
      </c>
      <c r="B16204" s="2">
        <v>41314</v>
      </c>
      <c r="C16204" s="1">
        <v>14</v>
      </c>
      <c r="D16204" t="s">
        <v>27</v>
      </c>
      <c r="E16204">
        <v>63</v>
      </c>
      <c r="F16204" t="s">
        <v>777</v>
      </c>
      <c r="G16204">
        <v>1</v>
      </c>
      <c r="H16204">
        <v>4</v>
      </c>
      <c r="I16204">
        <v>1</v>
      </c>
      <c r="J16204">
        <f t="shared" si="265"/>
        <v>3</v>
      </c>
      <c r="K16204">
        <v>26</v>
      </c>
      <c r="L16204" s="8">
        <f>COUNTIFS($D$2:$D16204,D16204)</f>
        <v>798</v>
      </c>
    </row>
    <row r="16205" spans="1:12" x14ac:dyDescent="0.2">
      <c r="A16205" s="1">
        <v>1213256</v>
      </c>
      <c r="B16205" s="2">
        <v>41314</v>
      </c>
      <c r="C16205" s="1">
        <v>63</v>
      </c>
      <c r="D16205" t="s">
        <v>777</v>
      </c>
      <c r="E16205">
        <v>14</v>
      </c>
      <c r="F16205" t="s">
        <v>27</v>
      </c>
      <c r="G16205">
        <v>0</v>
      </c>
      <c r="H16205">
        <v>1</v>
      </c>
      <c r="I16205">
        <v>4</v>
      </c>
      <c r="J16205">
        <f t="shared" si="265"/>
        <v>0</v>
      </c>
      <c r="K16205">
        <v>26</v>
      </c>
      <c r="L16205" s="8">
        <f>COUNTIFS($D$2:$D16205,D16205)</f>
        <v>292</v>
      </c>
    </row>
    <row r="16206" spans="1:12" x14ac:dyDescent="0.2">
      <c r="A16206" s="1">
        <v>1213257</v>
      </c>
      <c r="B16206" s="2">
        <v>41314</v>
      </c>
      <c r="C16206" s="1">
        <v>23</v>
      </c>
      <c r="D16206" t="s">
        <v>50</v>
      </c>
      <c r="E16206">
        <v>20</v>
      </c>
      <c r="F16206" t="s">
        <v>45</v>
      </c>
      <c r="G16206">
        <v>1</v>
      </c>
      <c r="H16206">
        <v>3</v>
      </c>
      <c r="I16206">
        <v>1</v>
      </c>
      <c r="J16206">
        <f t="shared" si="265"/>
        <v>3</v>
      </c>
      <c r="K16206">
        <v>26</v>
      </c>
      <c r="L16206" s="8">
        <f>COUNTIFS($D$2:$D16206,D16206)</f>
        <v>532</v>
      </c>
    </row>
    <row r="16207" spans="1:12" x14ac:dyDescent="0.2">
      <c r="A16207" s="1">
        <v>1213257</v>
      </c>
      <c r="B16207" s="2">
        <v>41314</v>
      </c>
      <c r="C16207" s="1">
        <v>20</v>
      </c>
      <c r="D16207" t="s">
        <v>45</v>
      </c>
      <c r="E16207">
        <v>23</v>
      </c>
      <c r="F16207" t="s">
        <v>50</v>
      </c>
      <c r="G16207">
        <v>0</v>
      </c>
      <c r="H16207">
        <v>1</v>
      </c>
      <c r="I16207">
        <v>3</v>
      </c>
      <c r="J16207">
        <f t="shared" si="265"/>
        <v>0</v>
      </c>
      <c r="K16207">
        <v>26</v>
      </c>
      <c r="L16207" s="8">
        <f>COUNTIFS($D$2:$D16207,D16207)</f>
        <v>608</v>
      </c>
    </row>
    <row r="16208" spans="1:12" x14ac:dyDescent="0.2">
      <c r="A16208" s="1">
        <v>1213258</v>
      </c>
      <c r="B16208" s="2">
        <v>41315</v>
      </c>
      <c r="C16208" s="1">
        <v>32</v>
      </c>
      <c r="D16208" t="s">
        <v>559</v>
      </c>
      <c r="E16208">
        <v>29</v>
      </c>
      <c r="F16208" t="s">
        <v>42</v>
      </c>
      <c r="G16208">
        <v>1</v>
      </c>
      <c r="H16208">
        <v>2</v>
      </c>
      <c r="I16208">
        <v>1</v>
      </c>
      <c r="J16208">
        <f t="shared" si="265"/>
        <v>3</v>
      </c>
      <c r="K16208">
        <v>26</v>
      </c>
      <c r="L16208" s="8">
        <f>COUNTIFS($D$2:$D16208,D16208)</f>
        <v>798</v>
      </c>
    </row>
    <row r="16209" spans="1:12" x14ac:dyDescent="0.2">
      <c r="A16209" s="1">
        <v>1213258</v>
      </c>
      <c r="B16209" s="2">
        <v>41315</v>
      </c>
      <c r="C16209" s="1">
        <v>29</v>
      </c>
      <c r="D16209" t="s">
        <v>42</v>
      </c>
      <c r="E16209">
        <v>32</v>
      </c>
      <c r="F16209" t="s">
        <v>559</v>
      </c>
      <c r="G16209">
        <v>0</v>
      </c>
      <c r="H16209">
        <v>1</v>
      </c>
      <c r="I16209">
        <v>2</v>
      </c>
      <c r="J16209">
        <f t="shared" si="265"/>
        <v>0</v>
      </c>
      <c r="K16209">
        <v>26</v>
      </c>
      <c r="L16209" s="8">
        <f>COUNTIFS($D$2:$D16209,D16209)</f>
        <v>642</v>
      </c>
    </row>
    <row r="16210" spans="1:12" x14ac:dyDescent="0.2">
      <c r="A16210" s="1">
        <v>1213259</v>
      </c>
      <c r="B16210" s="2">
        <v>41315</v>
      </c>
      <c r="C16210" s="1">
        <v>21</v>
      </c>
      <c r="D16210" t="s">
        <v>10</v>
      </c>
      <c r="E16210">
        <v>16</v>
      </c>
      <c r="F16210" t="s">
        <v>37</v>
      </c>
      <c r="G16210">
        <v>1</v>
      </c>
      <c r="H16210">
        <v>2</v>
      </c>
      <c r="I16210">
        <v>0</v>
      </c>
      <c r="J16210">
        <f t="shared" si="265"/>
        <v>3</v>
      </c>
      <c r="K16210">
        <v>26</v>
      </c>
      <c r="L16210" s="8">
        <f>COUNTIFS($D$2:$D16210,D16210)</f>
        <v>798</v>
      </c>
    </row>
    <row r="16211" spans="1:12" x14ac:dyDescent="0.2">
      <c r="A16211" s="1">
        <v>1213259</v>
      </c>
      <c r="B16211" s="2">
        <v>41315</v>
      </c>
      <c r="C16211" s="1">
        <v>16</v>
      </c>
      <c r="D16211" t="s">
        <v>37</v>
      </c>
      <c r="E16211">
        <v>21</v>
      </c>
      <c r="F16211" t="s">
        <v>10</v>
      </c>
      <c r="G16211">
        <v>0</v>
      </c>
      <c r="H16211">
        <v>0</v>
      </c>
      <c r="I16211">
        <v>2</v>
      </c>
      <c r="J16211">
        <f t="shared" si="265"/>
        <v>0</v>
      </c>
      <c r="K16211">
        <v>26</v>
      </c>
      <c r="L16211" s="8">
        <f>COUNTIFS($D$2:$D16211,D16211)</f>
        <v>798</v>
      </c>
    </row>
    <row r="16212" spans="1:12" x14ac:dyDescent="0.2">
      <c r="A16212" s="1">
        <v>1213260</v>
      </c>
      <c r="B16212" s="2">
        <v>41316</v>
      </c>
      <c r="C16212" s="1">
        <v>19</v>
      </c>
      <c r="D16212" t="s">
        <v>40</v>
      </c>
      <c r="E16212">
        <v>28</v>
      </c>
      <c r="F16212" t="s">
        <v>320</v>
      </c>
      <c r="G16212">
        <v>1</v>
      </c>
      <c r="H16212">
        <v>0</v>
      </c>
      <c r="I16212">
        <v>2</v>
      </c>
      <c r="J16212">
        <f t="shared" si="265"/>
        <v>0</v>
      </c>
      <c r="K16212">
        <v>26</v>
      </c>
      <c r="L16212" s="8">
        <f>COUNTIFS($D$2:$D16212,D16212)</f>
        <v>798</v>
      </c>
    </row>
    <row r="16213" spans="1:12" x14ac:dyDescent="0.2">
      <c r="A16213" s="1">
        <v>1213260</v>
      </c>
      <c r="B16213" s="2">
        <v>41316</v>
      </c>
      <c r="C16213" s="1">
        <v>28</v>
      </c>
      <c r="D16213" t="s">
        <v>320</v>
      </c>
      <c r="E16213">
        <v>19</v>
      </c>
      <c r="F16213" t="s">
        <v>40</v>
      </c>
      <c r="G16213">
        <v>0</v>
      </c>
      <c r="H16213">
        <v>2</v>
      </c>
      <c r="I16213">
        <v>0</v>
      </c>
      <c r="J16213">
        <f t="shared" si="265"/>
        <v>3</v>
      </c>
      <c r="K16213">
        <v>26</v>
      </c>
      <c r="L16213" s="8">
        <f>COUNTIFS($D$2:$D16213,D16213)</f>
        <v>254</v>
      </c>
    </row>
    <row r="16214" spans="1:12" x14ac:dyDescent="0.2">
      <c r="A16214" s="1">
        <v>1213261</v>
      </c>
      <c r="B16214" s="2">
        <v>41322</v>
      </c>
      <c r="C16214" s="1">
        <v>19</v>
      </c>
      <c r="D16214" t="s">
        <v>40</v>
      </c>
      <c r="E16214">
        <v>25</v>
      </c>
      <c r="F16214" t="s">
        <v>325</v>
      </c>
      <c r="G16214">
        <v>1</v>
      </c>
      <c r="H16214">
        <v>5</v>
      </c>
      <c r="I16214">
        <v>0</v>
      </c>
      <c r="J16214">
        <f t="shared" si="265"/>
        <v>3</v>
      </c>
      <c r="K16214">
        <v>27</v>
      </c>
      <c r="L16214" s="8">
        <f>COUNTIFS($D$2:$D16214,D16214)</f>
        <v>799</v>
      </c>
    </row>
    <row r="16215" spans="1:12" x14ac:dyDescent="0.2">
      <c r="A16215" s="1">
        <v>1213261</v>
      </c>
      <c r="B16215" s="2">
        <v>41322</v>
      </c>
      <c r="C16215" s="1">
        <v>25</v>
      </c>
      <c r="D16215" t="s">
        <v>325</v>
      </c>
      <c r="E16215">
        <v>19</v>
      </c>
      <c r="F16215" t="s">
        <v>40</v>
      </c>
      <c r="G16215">
        <v>0</v>
      </c>
      <c r="H16215">
        <v>0</v>
      </c>
      <c r="I16215">
        <v>5</v>
      </c>
      <c r="J16215">
        <f t="shared" si="265"/>
        <v>0</v>
      </c>
      <c r="K16215">
        <v>27</v>
      </c>
      <c r="L16215" s="8">
        <f>COUNTIFS($D$2:$D16215,D16215)</f>
        <v>65</v>
      </c>
    </row>
    <row r="16216" spans="1:12" x14ac:dyDescent="0.2">
      <c r="A16216" s="1">
        <v>1213262</v>
      </c>
      <c r="B16216" s="2">
        <v>40962</v>
      </c>
      <c r="C16216" s="1">
        <v>36</v>
      </c>
      <c r="D16216" t="s">
        <v>25</v>
      </c>
      <c r="E16216">
        <v>24</v>
      </c>
      <c r="F16216" t="s">
        <v>319</v>
      </c>
      <c r="G16216">
        <v>1</v>
      </c>
      <c r="H16216">
        <v>1</v>
      </c>
      <c r="I16216">
        <v>0</v>
      </c>
      <c r="J16216">
        <f t="shared" si="265"/>
        <v>3</v>
      </c>
      <c r="K16216">
        <v>27</v>
      </c>
      <c r="L16216" s="8">
        <f>COUNTIFS($D$2:$D16216,D16216)</f>
        <v>445</v>
      </c>
    </row>
    <row r="16217" spans="1:12" x14ac:dyDescent="0.2">
      <c r="A16217" s="1">
        <v>1213262</v>
      </c>
      <c r="B16217" s="2">
        <v>40962</v>
      </c>
      <c r="C16217" s="1">
        <v>24</v>
      </c>
      <c r="D16217" t="s">
        <v>319</v>
      </c>
      <c r="E16217">
        <v>36</v>
      </c>
      <c r="F16217" t="s">
        <v>25</v>
      </c>
      <c r="G16217">
        <v>0</v>
      </c>
      <c r="H16217">
        <v>0</v>
      </c>
      <c r="I16217">
        <v>1</v>
      </c>
      <c r="J16217">
        <f t="shared" si="265"/>
        <v>0</v>
      </c>
      <c r="K16217">
        <v>27</v>
      </c>
      <c r="L16217" s="8">
        <f>COUNTIFS($D$2:$D16217,D16217)</f>
        <v>179</v>
      </c>
    </row>
    <row r="16218" spans="1:12" x14ac:dyDescent="0.2">
      <c r="A16218" s="1">
        <v>1213263</v>
      </c>
      <c r="B16218" s="2">
        <v>40962</v>
      </c>
      <c r="C16218" s="1">
        <v>28</v>
      </c>
      <c r="D16218" t="s">
        <v>320</v>
      </c>
      <c r="E16218">
        <v>31</v>
      </c>
      <c r="F16218" t="s">
        <v>447</v>
      </c>
      <c r="G16218">
        <v>1</v>
      </c>
      <c r="H16218">
        <v>2</v>
      </c>
      <c r="I16218">
        <v>1</v>
      </c>
      <c r="J16218">
        <f t="shared" si="265"/>
        <v>3</v>
      </c>
      <c r="K16218">
        <v>27</v>
      </c>
      <c r="L16218" s="8">
        <f>COUNTIFS($D$2:$D16218,D16218)</f>
        <v>255</v>
      </c>
    </row>
    <row r="16219" spans="1:12" x14ac:dyDescent="0.2">
      <c r="A16219" s="1">
        <v>1213263</v>
      </c>
      <c r="B16219" s="2">
        <v>40962</v>
      </c>
      <c r="C16219" s="1">
        <v>31</v>
      </c>
      <c r="D16219" t="s">
        <v>447</v>
      </c>
      <c r="E16219">
        <v>28</v>
      </c>
      <c r="F16219" t="s">
        <v>320</v>
      </c>
      <c r="G16219">
        <v>0</v>
      </c>
      <c r="H16219">
        <v>1</v>
      </c>
      <c r="I16219">
        <v>2</v>
      </c>
      <c r="J16219">
        <f t="shared" si="265"/>
        <v>0</v>
      </c>
      <c r="K16219">
        <v>27</v>
      </c>
      <c r="L16219" s="8">
        <f>COUNTIFS($D$2:$D16219,D16219)</f>
        <v>445</v>
      </c>
    </row>
    <row r="16220" spans="1:12" x14ac:dyDescent="0.2">
      <c r="A16220" s="1">
        <v>1213264</v>
      </c>
      <c r="B16220" s="2">
        <v>40962</v>
      </c>
      <c r="C16220" s="1">
        <v>62</v>
      </c>
      <c r="D16220" t="s">
        <v>776</v>
      </c>
      <c r="E16220">
        <v>63</v>
      </c>
      <c r="F16220" t="s">
        <v>777</v>
      </c>
      <c r="G16220">
        <v>1</v>
      </c>
      <c r="H16220">
        <v>0</v>
      </c>
      <c r="I16220">
        <v>3</v>
      </c>
      <c r="J16220">
        <f t="shared" si="265"/>
        <v>0</v>
      </c>
      <c r="K16220">
        <v>27</v>
      </c>
      <c r="L16220" s="8">
        <f>COUNTIFS($D$2:$D16220,D16220)</f>
        <v>103</v>
      </c>
    </row>
    <row r="16221" spans="1:12" x14ac:dyDescent="0.2">
      <c r="A16221" s="1">
        <v>1213264</v>
      </c>
      <c r="B16221" s="2">
        <v>40962</v>
      </c>
      <c r="C16221" s="1">
        <v>63</v>
      </c>
      <c r="D16221" t="s">
        <v>777</v>
      </c>
      <c r="E16221">
        <v>62</v>
      </c>
      <c r="F16221" t="s">
        <v>776</v>
      </c>
      <c r="G16221">
        <v>0</v>
      </c>
      <c r="H16221">
        <v>3</v>
      </c>
      <c r="I16221">
        <v>0</v>
      </c>
      <c r="J16221">
        <f t="shared" si="265"/>
        <v>3</v>
      </c>
      <c r="K16221">
        <v>27</v>
      </c>
      <c r="L16221" s="8">
        <f>COUNTIFS($D$2:$D16221,D16221)</f>
        <v>293</v>
      </c>
    </row>
    <row r="16222" spans="1:12" x14ac:dyDescent="0.2">
      <c r="A16222" s="1">
        <v>1213265</v>
      </c>
      <c r="B16222" s="2">
        <v>40962</v>
      </c>
      <c r="C16222" s="1">
        <v>58</v>
      </c>
      <c r="D16222" t="s">
        <v>663</v>
      </c>
      <c r="E16222">
        <v>21</v>
      </c>
      <c r="F16222" t="s">
        <v>10</v>
      </c>
      <c r="G16222">
        <v>1</v>
      </c>
      <c r="H16222">
        <v>0</v>
      </c>
      <c r="I16222">
        <v>2</v>
      </c>
      <c r="J16222">
        <f t="shared" si="265"/>
        <v>0</v>
      </c>
      <c r="K16222">
        <v>27</v>
      </c>
      <c r="L16222" s="8">
        <f>COUNTIFS($D$2:$D16222,D16222)</f>
        <v>229</v>
      </c>
    </row>
    <row r="16223" spans="1:12" x14ac:dyDescent="0.2">
      <c r="A16223" s="1">
        <v>1213265</v>
      </c>
      <c r="B16223" s="2">
        <v>40962</v>
      </c>
      <c r="C16223" s="1">
        <v>21</v>
      </c>
      <c r="D16223" t="s">
        <v>10</v>
      </c>
      <c r="E16223">
        <v>58</v>
      </c>
      <c r="F16223" t="s">
        <v>663</v>
      </c>
      <c r="G16223">
        <v>0</v>
      </c>
      <c r="H16223">
        <v>2</v>
      </c>
      <c r="I16223">
        <v>0</v>
      </c>
      <c r="J16223">
        <f t="shared" si="265"/>
        <v>3</v>
      </c>
      <c r="K16223">
        <v>27</v>
      </c>
      <c r="L16223" s="8">
        <f>COUNTIFS($D$2:$D16223,D16223)</f>
        <v>799</v>
      </c>
    </row>
    <row r="16224" spans="1:12" x14ac:dyDescent="0.2">
      <c r="A16224" s="1">
        <v>1213266</v>
      </c>
      <c r="B16224" s="2">
        <v>40962</v>
      </c>
      <c r="C16224" s="1">
        <v>30</v>
      </c>
      <c r="D16224" t="s">
        <v>561</v>
      </c>
      <c r="E16224">
        <v>16</v>
      </c>
      <c r="F16224" t="s">
        <v>37</v>
      </c>
      <c r="G16224">
        <v>1</v>
      </c>
      <c r="H16224">
        <v>2</v>
      </c>
      <c r="I16224">
        <v>1</v>
      </c>
      <c r="J16224">
        <f t="shared" si="265"/>
        <v>3</v>
      </c>
      <c r="K16224">
        <v>27</v>
      </c>
      <c r="L16224" s="8">
        <f>COUNTIFS($D$2:$D16224,D16224)</f>
        <v>229</v>
      </c>
    </row>
    <row r="16225" spans="1:12" x14ac:dyDescent="0.2">
      <c r="A16225" s="1">
        <v>1213266</v>
      </c>
      <c r="B16225" s="2">
        <v>40962</v>
      </c>
      <c r="C16225" s="1">
        <v>16</v>
      </c>
      <c r="D16225" t="s">
        <v>37</v>
      </c>
      <c r="E16225">
        <v>30</v>
      </c>
      <c r="F16225" t="s">
        <v>561</v>
      </c>
      <c r="G16225">
        <v>0</v>
      </c>
      <c r="H16225">
        <v>1</v>
      </c>
      <c r="I16225">
        <v>2</v>
      </c>
      <c r="J16225">
        <f t="shared" si="265"/>
        <v>0</v>
      </c>
      <c r="K16225">
        <v>27</v>
      </c>
      <c r="L16225" s="8">
        <f>COUNTIFS($D$2:$D16225,D16225)</f>
        <v>799</v>
      </c>
    </row>
    <row r="16226" spans="1:12" x14ac:dyDescent="0.2">
      <c r="A16226" s="1">
        <v>1213267</v>
      </c>
      <c r="B16226" s="2">
        <v>40962</v>
      </c>
      <c r="C16226" s="1">
        <v>10</v>
      </c>
      <c r="D16226" t="s">
        <v>47</v>
      </c>
      <c r="E16226">
        <v>32</v>
      </c>
      <c r="F16226" t="s">
        <v>559</v>
      </c>
      <c r="G16226">
        <v>1</v>
      </c>
      <c r="H16226">
        <v>2</v>
      </c>
      <c r="I16226">
        <v>1</v>
      </c>
      <c r="J16226">
        <f t="shared" si="265"/>
        <v>3</v>
      </c>
      <c r="K16226">
        <v>27</v>
      </c>
      <c r="L16226" s="8">
        <f>COUNTIFS($D$2:$D16226,D16226)</f>
        <v>799</v>
      </c>
    </row>
    <row r="16227" spans="1:12" x14ac:dyDescent="0.2">
      <c r="A16227" s="1">
        <v>1213267</v>
      </c>
      <c r="B16227" s="2">
        <v>40962</v>
      </c>
      <c r="C16227" s="1">
        <v>32</v>
      </c>
      <c r="D16227" t="s">
        <v>559</v>
      </c>
      <c r="E16227">
        <v>10</v>
      </c>
      <c r="F16227" t="s">
        <v>47</v>
      </c>
      <c r="G16227">
        <v>0</v>
      </c>
      <c r="H16227">
        <v>1</v>
      </c>
      <c r="I16227">
        <v>2</v>
      </c>
      <c r="J16227">
        <f t="shared" si="265"/>
        <v>0</v>
      </c>
      <c r="K16227">
        <v>27</v>
      </c>
      <c r="L16227" s="8">
        <f>COUNTIFS($D$2:$D16227,D16227)</f>
        <v>799</v>
      </c>
    </row>
    <row r="16228" spans="1:12" x14ac:dyDescent="0.2">
      <c r="A16228" s="1">
        <v>1213268</v>
      </c>
      <c r="B16228" s="9">
        <v>41329</v>
      </c>
      <c r="C16228" s="1">
        <v>22</v>
      </c>
      <c r="D16228" t="s">
        <v>15</v>
      </c>
      <c r="E16228">
        <v>23</v>
      </c>
      <c r="F16228" t="s">
        <v>50</v>
      </c>
      <c r="G16228">
        <v>1</v>
      </c>
      <c r="H16228">
        <v>4</v>
      </c>
      <c r="I16228">
        <v>2</v>
      </c>
      <c r="J16228">
        <f t="shared" si="265"/>
        <v>3</v>
      </c>
      <c r="K16228">
        <v>27</v>
      </c>
      <c r="L16228" s="8">
        <f>COUNTIFS($D$2:$D16228,D16228)</f>
        <v>719</v>
      </c>
    </row>
    <row r="16229" spans="1:12" x14ac:dyDescent="0.2">
      <c r="A16229" s="1">
        <v>1213268</v>
      </c>
      <c r="B16229" s="9">
        <v>41329</v>
      </c>
      <c r="C16229" s="1">
        <v>23</v>
      </c>
      <c r="D16229" t="s">
        <v>50</v>
      </c>
      <c r="E16229">
        <v>22</v>
      </c>
      <c r="F16229" t="s">
        <v>15</v>
      </c>
      <c r="G16229">
        <v>0</v>
      </c>
      <c r="H16229">
        <v>2</v>
      </c>
      <c r="I16229">
        <v>4</v>
      </c>
      <c r="J16229">
        <f t="shared" si="265"/>
        <v>0</v>
      </c>
      <c r="K16229">
        <v>27</v>
      </c>
      <c r="L16229" s="8">
        <f>COUNTIFS($D$2:$D16229,D16229)</f>
        <v>533</v>
      </c>
    </row>
    <row r="16230" spans="1:12" x14ac:dyDescent="0.2">
      <c r="A16230" s="1">
        <v>1213269</v>
      </c>
      <c r="B16230" s="9">
        <v>41329</v>
      </c>
      <c r="C16230" s="1">
        <v>20</v>
      </c>
      <c r="D16230" t="s">
        <v>45</v>
      </c>
      <c r="E16230">
        <v>14</v>
      </c>
      <c r="F16230" t="s">
        <v>27</v>
      </c>
      <c r="G16230">
        <v>1</v>
      </c>
      <c r="H16230">
        <v>2</v>
      </c>
      <c r="I16230">
        <v>0</v>
      </c>
      <c r="J16230">
        <f t="shared" si="265"/>
        <v>3</v>
      </c>
      <c r="K16230">
        <v>27</v>
      </c>
      <c r="L16230" s="8">
        <f>COUNTIFS($D$2:$D16230,D16230)</f>
        <v>609</v>
      </c>
    </row>
    <row r="16231" spans="1:12" x14ac:dyDescent="0.2">
      <c r="A16231" s="1">
        <v>1213269</v>
      </c>
      <c r="B16231" s="9">
        <v>41329</v>
      </c>
      <c r="C16231" s="1">
        <v>14</v>
      </c>
      <c r="D16231" t="s">
        <v>27</v>
      </c>
      <c r="E16231">
        <v>20</v>
      </c>
      <c r="F16231" t="s">
        <v>45</v>
      </c>
      <c r="G16231">
        <v>0</v>
      </c>
      <c r="H16231">
        <v>0</v>
      </c>
      <c r="I16231">
        <v>2</v>
      </c>
      <c r="J16231">
        <f t="shared" si="265"/>
        <v>0</v>
      </c>
      <c r="K16231">
        <v>27</v>
      </c>
      <c r="L16231" s="8">
        <f>COUNTIFS($D$2:$D16231,D16231)</f>
        <v>799</v>
      </c>
    </row>
    <row r="16232" spans="1:12" x14ac:dyDescent="0.2">
      <c r="A16232" s="1">
        <v>1213270</v>
      </c>
      <c r="B16232" s="9">
        <v>41330</v>
      </c>
      <c r="C16232" s="1">
        <v>29</v>
      </c>
      <c r="D16232" t="s">
        <v>42</v>
      </c>
      <c r="E16232">
        <v>26</v>
      </c>
      <c r="F16232" t="s">
        <v>17</v>
      </c>
      <c r="G16232">
        <v>1</v>
      </c>
      <c r="H16232">
        <v>2</v>
      </c>
      <c r="I16232">
        <v>3</v>
      </c>
      <c r="J16232">
        <f t="shared" si="265"/>
        <v>0</v>
      </c>
      <c r="K16232">
        <v>27</v>
      </c>
      <c r="L16232" s="8">
        <f>COUNTIFS($D$2:$D16232,D16232)</f>
        <v>643</v>
      </c>
    </row>
    <row r="16233" spans="1:12" x14ac:dyDescent="0.2">
      <c r="A16233" s="1">
        <v>1213270</v>
      </c>
      <c r="B16233" s="9">
        <v>41330</v>
      </c>
      <c r="C16233" s="1">
        <v>26</v>
      </c>
      <c r="D16233" t="s">
        <v>17</v>
      </c>
      <c r="E16233">
        <v>29</v>
      </c>
      <c r="F16233" t="s">
        <v>42</v>
      </c>
      <c r="G16233">
        <v>0</v>
      </c>
      <c r="H16233">
        <v>3</v>
      </c>
      <c r="I16233">
        <v>2</v>
      </c>
      <c r="J16233">
        <f t="shared" si="265"/>
        <v>3</v>
      </c>
      <c r="K16233">
        <v>27</v>
      </c>
      <c r="L16233" s="8">
        <f>COUNTIFS($D$2:$D16233,D16233)</f>
        <v>799</v>
      </c>
    </row>
    <row r="16234" spans="1:12" x14ac:dyDescent="0.2">
      <c r="A16234" s="1">
        <v>1213271</v>
      </c>
      <c r="B16234" s="9">
        <v>41335</v>
      </c>
      <c r="C16234" s="1">
        <v>25</v>
      </c>
      <c r="D16234" t="s">
        <v>325</v>
      </c>
      <c r="E16234">
        <v>22</v>
      </c>
      <c r="F16234" t="s">
        <v>15</v>
      </c>
      <c r="G16234">
        <v>1</v>
      </c>
      <c r="H16234">
        <v>1</v>
      </c>
      <c r="I16234">
        <v>0</v>
      </c>
      <c r="J16234">
        <f t="shared" si="265"/>
        <v>3</v>
      </c>
      <c r="K16234">
        <v>28</v>
      </c>
      <c r="L16234" s="8">
        <f>COUNTIFS($D$2:$D16234,D16234)</f>
        <v>66</v>
      </c>
    </row>
    <row r="16235" spans="1:12" x14ac:dyDescent="0.2">
      <c r="A16235" s="1">
        <v>1213271</v>
      </c>
      <c r="B16235" s="9">
        <v>41335</v>
      </c>
      <c r="C16235" s="1">
        <v>22</v>
      </c>
      <c r="D16235" t="s">
        <v>15</v>
      </c>
      <c r="E16235">
        <v>25</v>
      </c>
      <c r="F16235" t="s">
        <v>325</v>
      </c>
      <c r="G16235">
        <v>0</v>
      </c>
      <c r="H16235">
        <v>0</v>
      </c>
      <c r="I16235">
        <v>1</v>
      </c>
      <c r="J16235">
        <f t="shared" si="265"/>
        <v>0</v>
      </c>
      <c r="K16235">
        <v>28</v>
      </c>
      <c r="L16235" s="8">
        <f>COUNTIFS($D$2:$D16235,D16235)</f>
        <v>720</v>
      </c>
    </row>
    <row r="16236" spans="1:12" x14ac:dyDescent="0.2">
      <c r="A16236" s="1">
        <v>1213272</v>
      </c>
      <c r="B16236" s="9">
        <v>41335</v>
      </c>
      <c r="C16236" s="1">
        <v>31</v>
      </c>
      <c r="D16236" t="s">
        <v>447</v>
      </c>
      <c r="E16236">
        <v>36</v>
      </c>
      <c r="F16236" t="s">
        <v>25</v>
      </c>
      <c r="G16236">
        <v>1</v>
      </c>
      <c r="H16236">
        <v>2</v>
      </c>
      <c r="I16236">
        <v>2</v>
      </c>
      <c r="J16236">
        <f t="shared" si="265"/>
        <v>1</v>
      </c>
      <c r="K16236">
        <v>28</v>
      </c>
      <c r="L16236" s="8">
        <f>COUNTIFS($D$2:$D16236,D16236)</f>
        <v>446</v>
      </c>
    </row>
    <row r="16237" spans="1:12" x14ac:dyDescent="0.2">
      <c r="A16237" s="1">
        <v>1213272</v>
      </c>
      <c r="B16237" s="9">
        <v>41335</v>
      </c>
      <c r="C16237" s="1">
        <v>36</v>
      </c>
      <c r="D16237" t="s">
        <v>25</v>
      </c>
      <c r="E16237">
        <v>31</v>
      </c>
      <c r="F16237" t="s">
        <v>447</v>
      </c>
      <c r="G16237">
        <v>0</v>
      </c>
      <c r="H16237">
        <v>2</v>
      </c>
      <c r="I16237">
        <v>2</v>
      </c>
      <c r="J16237">
        <f t="shared" si="265"/>
        <v>1</v>
      </c>
      <c r="K16237">
        <v>28</v>
      </c>
      <c r="L16237" s="8">
        <f>COUNTIFS($D$2:$D16237,D16237)</f>
        <v>446</v>
      </c>
    </row>
    <row r="16238" spans="1:12" x14ac:dyDescent="0.2">
      <c r="A16238" s="1">
        <v>1213273</v>
      </c>
      <c r="B16238" s="9">
        <v>41335</v>
      </c>
      <c r="C16238" s="1">
        <v>24</v>
      </c>
      <c r="D16238" t="s">
        <v>319</v>
      </c>
      <c r="E16238">
        <v>29</v>
      </c>
      <c r="F16238" t="s">
        <v>42</v>
      </c>
      <c r="G16238">
        <v>1</v>
      </c>
      <c r="H16238">
        <v>0</v>
      </c>
      <c r="I16238">
        <v>1</v>
      </c>
      <c r="J16238">
        <f t="shared" si="265"/>
        <v>0</v>
      </c>
      <c r="K16238">
        <v>28</v>
      </c>
      <c r="L16238" s="8">
        <f>COUNTIFS($D$2:$D16238,D16238)</f>
        <v>180</v>
      </c>
    </row>
    <row r="16239" spans="1:12" x14ac:dyDescent="0.2">
      <c r="A16239" s="1">
        <v>1213273</v>
      </c>
      <c r="B16239" s="9">
        <v>41335</v>
      </c>
      <c r="C16239" s="1">
        <v>29</v>
      </c>
      <c r="D16239" t="s">
        <v>42</v>
      </c>
      <c r="E16239">
        <v>24</v>
      </c>
      <c r="F16239" t="s">
        <v>319</v>
      </c>
      <c r="G16239">
        <v>0</v>
      </c>
      <c r="H16239">
        <v>1</v>
      </c>
      <c r="I16239">
        <v>0</v>
      </c>
      <c r="J16239">
        <f t="shared" si="265"/>
        <v>3</v>
      </c>
      <c r="K16239">
        <v>28</v>
      </c>
      <c r="L16239" s="8">
        <f>COUNTIFS($D$2:$D16239,D16239)</f>
        <v>644</v>
      </c>
    </row>
    <row r="16240" spans="1:12" x14ac:dyDescent="0.2">
      <c r="A16240" s="1">
        <v>1213274</v>
      </c>
      <c r="B16240" s="9">
        <v>41335</v>
      </c>
      <c r="C16240" s="1">
        <v>23</v>
      </c>
      <c r="D16240" t="s">
        <v>50</v>
      </c>
      <c r="E16240">
        <v>58</v>
      </c>
      <c r="F16240" t="s">
        <v>663</v>
      </c>
      <c r="G16240">
        <v>1</v>
      </c>
      <c r="H16240">
        <v>1</v>
      </c>
      <c r="I16240">
        <v>2</v>
      </c>
      <c r="J16240">
        <f t="shared" si="265"/>
        <v>0</v>
      </c>
      <c r="K16240">
        <v>28</v>
      </c>
      <c r="L16240" s="8">
        <f>COUNTIFS($D$2:$D16240,D16240)</f>
        <v>534</v>
      </c>
    </row>
    <row r="16241" spans="1:12" x14ac:dyDescent="0.2">
      <c r="A16241" s="1">
        <v>1213274</v>
      </c>
      <c r="B16241" s="9">
        <v>41335</v>
      </c>
      <c r="C16241" s="1">
        <v>58</v>
      </c>
      <c r="D16241" t="s">
        <v>663</v>
      </c>
      <c r="E16241">
        <v>23</v>
      </c>
      <c r="F16241" t="s">
        <v>50</v>
      </c>
      <c r="G16241">
        <v>0</v>
      </c>
      <c r="H16241">
        <v>2</v>
      </c>
      <c r="I16241">
        <v>1</v>
      </c>
      <c r="J16241">
        <f t="shared" si="265"/>
        <v>3</v>
      </c>
      <c r="K16241">
        <v>28</v>
      </c>
      <c r="L16241" s="8">
        <f>COUNTIFS($D$2:$D16241,D16241)</f>
        <v>230</v>
      </c>
    </row>
    <row r="16242" spans="1:12" x14ac:dyDescent="0.2">
      <c r="A16242" s="1">
        <v>1213275</v>
      </c>
      <c r="B16242" s="9">
        <v>41335</v>
      </c>
      <c r="C16242" s="1">
        <v>21</v>
      </c>
      <c r="D16242" t="s">
        <v>10</v>
      </c>
      <c r="E16242">
        <v>30</v>
      </c>
      <c r="F16242" t="s">
        <v>561</v>
      </c>
      <c r="G16242">
        <v>1</v>
      </c>
      <c r="H16242">
        <v>4</v>
      </c>
      <c r="I16242">
        <v>0</v>
      </c>
      <c r="J16242">
        <f t="shared" si="265"/>
        <v>3</v>
      </c>
      <c r="K16242">
        <v>28</v>
      </c>
      <c r="L16242" s="8">
        <f>COUNTIFS($D$2:$D16242,D16242)</f>
        <v>800</v>
      </c>
    </row>
    <row r="16243" spans="1:12" x14ac:dyDescent="0.2">
      <c r="A16243" s="1">
        <v>1213275</v>
      </c>
      <c r="B16243" s="9">
        <v>41335</v>
      </c>
      <c r="C16243" s="1">
        <v>30</v>
      </c>
      <c r="D16243" t="s">
        <v>561</v>
      </c>
      <c r="E16243">
        <v>21</v>
      </c>
      <c r="F16243" t="s">
        <v>10</v>
      </c>
      <c r="G16243">
        <v>0</v>
      </c>
      <c r="H16243">
        <v>0</v>
      </c>
      <c r="I16243">
        <v>4</v>
      </c>
      <c r="J16243">
        <f t="shared" si="265"/>
        <v>0</v>
      </c>
      <c r="K16243">
        <v>28</v>
      </c>
      <c r="L16243" s="8">
        <f>COUNTIFS($D$2:$D16243,D16243)</f>
        <v>230</v>
      </c>
    </row>
    <row r="16244" spans="1:12" x14ac:dyDescent="0.2">
      <c r="A16244" s="1">
        <v>1213276</v>
      </c>
      <c r="B16244" s="9">
        <v>41335</v>
      </c>
      <c r="C16244" s="1">
        <v>16</v>
      </c>
      <c r="D16244" t="s">
        <v>37</v>
      </c>
      <c r="E16244">
        <v>62</v>
      </c>
      <c r="F16244" t="s">
        <v>776</v>
      </c>
      <c r="G16244">
        <v>1</v>
      </c>
      <c r="H16244">
        <v>3</v>
      </c>
      <c r="I16244">
        <v>1</v>
      </c>
      <c r="J16244">
        <f t="shared" si="265"/>
        <v>3</v>
      </c>
      <c r="K16244">
        <v>28</v>
      </c>
      <c r="L16244" s="8">
        <f>COUNTIFS($D$2:$D16244,D16244)</f>
        <v>800</v>
      </c>
    </row>
    <row r="16245" spans="1:12" x14ac:dyDescent="0.2">
      <c r="A16245" s="1">
        <v>1213276</v>
      </c>
      <c r="B16245" s="9">
        <v>41335</v>
      </c>
      <c r="C16245" s="1">
        <v>62</v>
      </c>
      <c r="D16245" t="s">
        <v>776</v>
      </c>
      <c r="E16245">
        <v>16</v>
      </c>
      <c r="F16245" t="s">
        <v>37</v>
      </c>
      <c r="G16245">
        <v>0</v>
      </c>
      <c r="H16245">
        <v>1</v>
      </c>
      <c r="I16245">
        <v>3</v>
      </c>
      <c r="J16245">
        <f t="shared" si="265"/>
        <v>0</v>
      </c>
      <c r="K16245">
        <v>28</v>
      </c>
      <c r="L16245" s="8">
        <f>COUNTIFS($D$2:$D16245,D16245)</f>
        <v>104</v>
      </c>
    </row>
    <row r="16246" spans="1:12" x14ac:dyDescent="0.2">
      <c r="A16246" s="1">
        <v>1213277</v>
      </c>
      <c r="B16246" s="2">
        <v>41335</v>
      </c>
      <c r="C16246" s="1">
        <v>14</v>
      </c>
      <c r="D16246" t="s">
        <v>27</v>
      </c>
      <c r="E16246">
        <v>28</v>
      </c>
      <c r="F16246" t="s">
        <v>320</v>
      </c>
      <c r="G16246">
        <v>1</v>
      </c>
      <c r="H16246">
        <v>1</v>
      </c>
      <c r="I16246">
        <v>0</v>
      </c>
      <c r="J16246">
        <f t="shared" si="265"/>
        <v>3</v>
      </c>
      <c r="K16246">
        <v>28</v>
      </c>
      <c r="L16246" s="8">
        <f>COUNTIFS($D$2:$D16246,D16246)</f>
        <v>800</v>
      </c>
    </row>
    <row r="16247" spans="1:12" x14ac:dyDescent="0.2">
      <c r="A16247" s="1">
        <v>1213277</v>
      </c>
      <c r="B16247" s="9">
        <v>41335</v>
      </c>
      <c r="C16247" s="1">
        <v>28</v>
      </c>
      <c r="D16247" t="s">
        <v>320</v>
      </c>
      <c r="E16247">
        <v>14</v>
      </c>
      <c r="F16247" t="s">
        <v>27</v>
      </c>
      <c r="G16247">
        <v>0</v>
      </c>
      <c r="H16247">
        <v>0</v>
      </c>
      <c r="I16247">
        <v>1</v>
      </c>
      <c r="J16247">
        <f t="shared" si="265"/>
        <v>0</v>
      </c>
      <c r="K16247">
        <v>28</v>
      </c>
      <c r="L16247" s="8">
        <f>COUNTIFS($D$2:$D16247,D16247)</f>
        <v>256</v>
      </c>
    </row>
    <row r="16248" spans="1:12" x14ac:dyDescent="0.2">
      <c r="A16248" s="1">
        <v>1213278</v>
      </c>
      <c r="B16248" s="9">
        <v>41335</v>
      </c>
      <c r="C16248" s="1">
        <v>63</v>
      </c>
      <c r="D16248" t="s">
        <v>777</v>
      </c>
      <c r="E16248">
        <v>19</v>
      </c>
      <c r="F16248" t="s">
        <v>40</v>
      </c>
      <c r="G16248">
        <v>1</v>
      </c>
      <c r="H16248">
        <v>0</v>
      </c>
      <c r="I16248">
        <v>4</v>
      </c>
      <c r="J16248">
        <f t="shared" si="265"/>
        <v>0</v>
      </c>
      <c r="K16248">
        <v>28</v>
      </c>
      <c r="L16248" s="8">
        <f>COUNTIFS($D$2:$D16248,D16248)</f>
        <v>294</v>
      </c>
    </row>
    <row r="16249" spans="1:12" x14ac:dyDescent="0.2">
      <c r="A16249" s="1">
        <v>1213278</v>
      </c>
      <c r="B16249" s="9">
        <v>41335</v>
      </c>
      <c r="C16249" s="1">
        <v>19</v>
      </c>
      <c r="D16249" t="s">
        <v>40</v>
      </c>
      <c r="E16249">
        <v>63</v>
      </c>
      <c r="F16249" t="s">
        <v>777</v>
      </c>
      <c r="G16249">
        <v>0</v>
      </c>
      <c r="H16249">
        <v>4</v>
      </c>
      <c r="I16249">
        <v>0</v>
      </c>
      <c r="J16249">
        <f t="shared" si="265"/>
        <v>3</v>
      </c>
      <c r="K16249">
        <v>28</v>
      </c>
      <c r="L16249" s="8">
        <f>COUNTIFS($D$2:$D16249,D16249)</f>
        <v>800</v>
      </c>
    </row>
    <row r="16250" spans="1:12" x14ac:dyDescent="0.2">
      <c r="A16250" s="1">
        <v>1213279</v>
      </c>
      <c r="B16250" s="9">
        <v>41336</v>
      </c>
      <c r="C16250" s="1">
        <v>26</v>
      </c>
      <c r="D16250" t="s">
        <v>17</v>
      </c>
      <c r="E16250">
        <v>10</v>
      </c>
      <c r="F16250" t="s">
        <v>47</v>
      </c>
      <c r="G16250">
        <v>1</v>
      </c>
      <c r="H16250">
        <v>2</v>
      </c>
      <c r="I16250">
        <v>1</v>
      </c>
      <c r="J16250">
        <f t="shared" si="265"/>
        <v>3</v>
      </c>
      <c r="K16250">
        <v>28</v>
      </c>
      <c r="L16250" s="8">
        <f>COUNTIFS($D$2:$D16250,D16250)</f>
        <v>800</v>
      </c>
    </row>
    <row r="16251" spans="1:12" x14ac:dyDescent="0.2">
      <c r="A16251" s="1">
        <v>1213279</v>
      </c>
      <c r="B16251" s="9">
        <v>41336</v>
      </c>
      <c r="C16251" s="1">
        <v>10</v>
      </c>
      <c r="D16251" t="s">
        <v>47</v>
      </c>
      <c r="E16251">
        <v>26</v>
      </c>
      <c r="F16251" t="s">
        <v>17</v>
      </c>
      <c r="G16251">
        <v>0</v>
      </c>
      <c r="H16251">
        <v>1</v>
      </c>
      <c r="I16251">
        <v>2</v>
      </c>
      <c r="J16251">
        <f t="shared" si="265"/>
        <v>0</v>
      </c>
      <c r="K16251">
        <v>28</v>
      </c>
      <c r="L16251" s="8">
        <f>COUNTIFS($D$2:$D16251,D16251)</f>
        <v>800</v>
      </c>
    </row>
    <row r="16252" spans="1:12" x14ac:dyDescent="0.2">
      <c r="A16252" s="1">
        <v>1213280</v>
      </c>
      <c r="B16252" s="9">
        <v>41337</v>
      </c>
      <c r="C16252" s="1">
        <v>32</v>
      </c>
      <c r="D16252" t="s">
        <v>559</v>
      </c>
      <c r="E16252">
        <v>20</v>
      </c>
      <c r="F16252" t="s">
        <v>45</v>
      </c>
      <c r="G16252">
        <v>1</v>
      </c>
      <c r="H16252">
        <v>0</v>
      </c>
      <c r="I16252">
        <v>1</v>
      </c>
      <c r="J16252">
        <f t="shared" si="265"/>
        <v>0</v>
      </c>
      <c r="K16252">
        <v>28</v>
      </c>
      <c r="L16252" s="8">
        <f>COUNTIFS($D$2:$D16252,D16252)</f>
        <v>800</v>
      </c>
    </row>
    <row r="16253" spans="1:12" x14ac:dyDescent="0.2">
      <c r="A16253" s="1">
        <v>1213280</v>
      </c>
      <c r="B16253" s="9">
        <v>41337</v>
      </c>
      <c r="C16253" s="1">
        <v>20</v>
      </c>
      <c r="D16253" t="s">
        <v>45</v>
      </c>
      <c r="E16253">
        <v>32</v>
      </c>
      <c r="F16253" t="s">
        <v>559</v>
      </c>
      <c r="G16253">
        <v>0</v>
      </c>
      <c r="H16253">
        <v>1</v>
      </c>
      <c r="I16253">
        <v>0</v>
      </c>
      <c r="J16253">
        <f t="shared" si="265"/>
        <v>3</v>
      </c>
      <c r="K16253">
        <v>28</v>
      </c>
      <c r="L16253" s="8">
        <f>COUNTIFS($D$2:$D16253,D16253)</f>
        <v>610</v>
      </c>
    </row>
    <row r="16254" spans="1:12" x14ac:dyDescent="0.2">
      <c r="A16254" s="1">
        <v>1213281</v>
      </c>
      <c r="B16254" s="2">
        <v>41342</v>
      </c>
      <c r="C16254" s="1">
        <v>28</v>
      </c>
      <c r="D16254" t="s">
        <v>320</v>
      </c>
      <c r="E16254">
        <v>25</v>
      </c>
      <c r="F16254" t="s">
        <v>325</v>
      </c>
      <c r="G16254">
        <v>1</v>
      </c>
      <c r="H16254">
        <v>2</v>
      </c>
      <c r="I16254">
        <v>1</v>
      </c>
      <c r="J16254">
        <f t="shared" si="265"/>
        <v>3</v>
      </c>
      <c r="K16254">
        <v>29</v>
      </c>
      <c r="L16254" s="8">
        <f>COUNTIFS($D$2:$D16254,D16254)</f>
        <v>257</v>
      </c>
    </row>
    <row r="16255" spans="1:12" x14ac:dyDescent="0.2">
      <c r="A16255" s="1">
        <v>1213281</v>
      </c>
      <c r="B16255" s="2">
        <v>41342</v>
      </c>
      <c r="C16255" s="1">
        <v>25</v>
      </c>
      <c r="D16255" t="s">
        <v>325</v>
      </c>
      <c r="E16255">
        <v>28</v>
      </c>
      <c r="F16255" t="s">
        <v>320</v>
      </c>
      <c r="G16255">
        <v>0</v>
      </c>
      <c r="H16255">
        <v>1</v>
      </c>
      <c r="I16255">
        <v>2</v>
      </c>
      <c r="J16255">
        <f t="shared" si="265"/>
        <v>0</v>
      </c>
      <c r="K16255">
        <v>29</v>
      </c>
      <c r="L16255" s="8">
        <f>COUNTIFS($D$2:$D16255,D16255)</f>
        <v>67</v>
      </c>
    </row>
    <row r="16256" spans="1:12" x14ac:dyDescent="0.2">
      <c r="A16256" s="1">
        <v>1213282</v>
      </c>
      <c r="B16256" s="2">
        <v>41342</v>
      </c>
      <c r="C16256" s="1">
        <v>62</v>
      </c>
      <c r="D16256" t="s">
        <v>776</v>
      </c>
      <c r="E16256">
        <v>32</v>
      </c>
      <c r="F16256" t="s">
        <v>559</v>
      </c>
      <c r="G16256">
        <v>1</v>
      </c>
      <c r="H16256">
        <v>1</v>
      </c>
      <c r="I16256">
        <v>2</v>
      </c>
      <c r="J16256">
        <f t="shared" si="265"/>
        <v>0</v>
      </c>
      <c r="K16256">
        <v>29</v>
      </c>
      <c r="L16256" s="8">
        <f>COUNTIFS($D$2:$D16256,D16256)</f>
        <v>105</v>
      </c>
    </row>
    <row r="16257" spans="1:12" x14ac:dyDescent="0.2">
      <c r="A16257" s="1">
        <v>1213282</v>
      </c>
      <c r="B16257" s="2">
        <v>41342</v>
      </c>
      <c r="C16257" s="1">
        <v>32</v>
      </c>
      <c r="D16257" t="s">
        <v>559</v>
      </c>
      <c r="E16257">
        <v>62</v>
      </c>
      <c r="F16257" t="s">
        <v>776</v>
      </c>
      <c r="G16257">
        <v>0</v>
      </c>
      <c r="H16257">
        <v>2</v>
      </c>
      <c r="I16257">
        <v>1</v>
      </c>
      <c r="J16257">
        <f t="shared" si="265"/>
        <v>3</v>
      </c>
      <c r="K16257">
        <v>29</v>
      </c>
      <c r="L16257" s="8">
        <f>COUNTIFS($D$2:$D16257,D16257)</f>
        <v>801</v>
      </c>
    </row>
    <row r="16258" spans="1:12" x14ac:dyDescent="0.2">
      <c r="A16258" s="1">
        <v>1213283</v>
      </c>
      <c r="B16258" s="2">
        <v>41342</v>
      </c>
      <c r="C16258" s="1">
        <v>58</v>
      </c>
      <c r="D16258" t="s">
        <v>663</v>
      </c>
      <c r="E16258">
        <v>31</v>
      </c>
      <c r="F16258" t="s">
        <v>447</v>
      </c>
      <c r="G16258">
        <v>1</v>
      </c>
      <c r="H16258">
        <v>3</v>
      </c>
      <c r="I16258">
        <v>1</v>
      </c>
      <c r="J16258">
        <f t="shared" ref="J16258:J16321" si="266">IF(H16258&gt;I16258,3,IF(I16258&gt;H16258,0,1))</f>
        <v>3</v>
      </c>
      <c r="K16258">
        <v>29</v>
      </c>
      <c r="L16258" s="8">
        <f>COUNTIFS($D$2:$D16258,D16258)</f>
        <v>231</v>
      </c>
    </row>
    <row r="16259" spans="1:12" x14ac:dyDescent="0.2">
      <c r="A16259" s="1">
        <v>1213283</v>
      </c>
      <c r="B16259" s="2">
        <v>41342</v>
      </c>
      <c r="C16259" s="1">
        <v>31</v>
      </c>
      <c r="D16259" t="s">
        <v>447</v>
      </c>
      <c r="E16259">
        <v>58</v>
      </c>
      <c r="F16259" t="s">
        <v>663</v>
      </c>
      <c r="G16259">
        <v>0</v>
      </c>
      <c r="H16259">
        <v>1</v>
      </c>
      <c r="I16259">
        <v>3</v>
      </c>
      <c r="J16259">
        <f t="shared" si="266"/>
        <v>0</v>
      </c>
      <c r="K16259">
        <v>29</v>
      </c>
      <c r="L16259" s="8">
        <f>COUNTIFS($D$2:$D16259,D16259)</f>
        <v>447</v>
      </c>
    </row>
    <row r="16260" spans="1:12" x14ac:dyDescent="0.2">
      <c r="A16260" s="1">
        <v>1213284</v>
      </c>
      <c r="B16260" s="2">
        <v>41342</v>
      </c>
      <c r="C16260" s="1">
        <v>30</v>
      </c>
      <c r="D16260" t="s">
        <v>561</v>
      </c>
      <c r="E16260">
        <v>23</v>
      </c>
      <c r="F16260" t="s">
        <v>50</v>
      </c>
      <c r="G16260">
        <v>1</v>
      </c>
      <c r="H16260">
        <v>0</v>
      </c>
      <c r="I16260">
        <v>0</v>
      </c>
      <c r="J16260">
        <f t="shared" si="266"/>
        <v>1</v>
      </c>
      <c r="K16260">
        <v>29</v>
      </c>
      <c r="L16260" s="8">
        <f>COUNTIFS($D$2:$D16260,D16260)</f>
        <v>231</v>
      </c>
    </row>
    <row r="16261" spans="1:12" x14ac:dyDescent="0.2">
      <c r="A16261" s="1">
        <v>1213284</v>
      </c>
      <c r="B16261" s="2">
        <v>41342</v>
      </c>
      <c r="C16261" s="1">
        <v>23</v>
      </c>
      <c r="D16261" t="s">
        <v>50</v>
      </c>
      <c r="E16261">
        <v>30</v>
      </c>
      <c r="F16261" t="s">
        <v>561</v>
      </c>
      <c r="G16261">
        <v>0</v>
      </c>
      <c r="H16261">
        <v>0</v>
      </c>
      <c r="I16261">
        <v>0</v>
      </c>
      <c r="J16261">
        <f t="shared" si="266"/>
        <v>1</v>
      </c>
      <c r="K16261">
        <v>29</v>
      </c>
      <c r="L16261" s="8">
        <f>COUNTIFS($D$2:$D16261,D16261)</f>
        <v>535</v>
      </c>
    </row>
    <row r="16262" spans="1:12" x14ac:dyDescent="0.2">
      <c r="A16262" s="1">
        <v>1213285</v>
      </c>
      <c r="B16262" s="2">
        <v>41343</v>
      </c>
      <c r="C16262" s="1">
        <v>22</v>
      </c>
      <c r="D16262" t="s">
        <v>15</v>
      </c>
      <c r="E16262">
        <v>24</v>
      </c>
      <c r="F16262" t="s">
        <v>319</v>
      </c>
      <c r="G16262">
        <v>1</v>
      </c>
      <c r="H16262">
        <v>2</v>
      </c>
      <c r="I16262">
        <v>1</v>
      </c>
      <c r="J16262">
        <f t="shared" si="266"/>
        <v>3</v>
      </c>
      <c r="K16262">
        <v>29</v>
      </c>
      <c r="L16262" s="8">
        <f>COUNTIFS($D$2:$D16262,D16262)</f>
        <v>721</v>
      </c>
    </row>
    <row r="16263" spans="1:12" x14ac:dyDescent="0.2">
      <c r="A16263" s="1">
        <v>1213285</v>
      </c>
      <c r="B16263" s="2">
        <v>41343</v>
      </c>
      <c r="C16263" s="1">
        <v>24</v>
      </c>
      <c r="D16263" t="s">
        <v>319</v>
      </c>
      <c r="E16263">
        <v>22</v>
      </c>
      <c r="F16263" t="s">
        <v>15</v>
      </c>
      <c r="G16263">
        <v>0</v>
      </c>
      <c r="H16263">
        <v>1</v>
      </c>
      <c r="I16263">
        <v>2</v>
      </c>
      <c r="J16263">
        <f t="shared" si="266"/>
        <v>0</v>
      </c>
      <c r="K16263">
        <v>29</v>
      </c>
      <c r="L16263" s="8">
        <f>COUNTIFS($D$2:$D16263,D16263)</f>
        <v>181</v>
      </c>
    </row>
    <row r="16264" spans="1:12" x14ac:dyDescent="0.2">
      <c r="A16264" s="1">
        <v>1213286</v>
      </c>
      <c r="B16264" s="2">
        <v>41343</v>
      </c>
      <c r="C16264" s="1">
        <v>19</v>
      </c>
      <c r="D16264" t="s">
        <v>40</v>
      </c>
      <c r="E16264">
        <v>26</v>
      </c>
      <c r="F16264" t="s">
        <v>17</v>
      </c>
      <c r="G16264">
        <v>1</v>
      </c>
      <c r="H16264">
        <v>3</v>
      </c>
      <c r="I16264">
        <v>2</v>
      </c>
      <c r="J16264">
        <f t="shared" si="266"/>
        <v>3</v>
      </c>
      <c r="K16264">
        <v>29</v>
      </c>
      <c r="L16264" s="8">
        <f>COUNTIFS($D$2:$D16264,D16264)</f>
        <v>801</v>
      </c>
    </row>
    <row r="16265" spans="1:12" x14ac:dyDescent="0.2">
      <c r="A16265" s="1">
        <v>1213286</v>
      </c>
      <c r="B16265" s="2">
        <v>41343</v>
      </c>
      <c r="C16265" s="1">
        <v>26</v>
      </c>
      <c r="D16265" t="s">
        <v>17</v>
      </c>
      <c r="E16265">
        <v>19</v>
      </c>
      <c r="F16265" t="s">
        <v>40</v>
      </c>
      <c r="G16265">
        <v>0</v>
      </c>
      <c r="H16265">
        <v>2</v>
      </c>
      <c r="I16265">
        <v>3</v>
      </c>
      <c r="J16265">
        <f t="shared" si="266"/>
        <v>0</v>
      </c>
      <c r="K16265">
        <v>29</v>
      </c>
      <c r="L16265" s="8">
        <f>COUNTIFS($D$2:$D16265,D16265)</f>
        <v>801</v>
      </c>
    </row>
    <row r="16266" spans="1:12" x14ac:dyDescent="0.2">
      <c r="A16266" s="1">
        <v>1213287</v>
      </c>
      <c r="B16266" s="2">
        <v>41349</v>
      </c>
      <c r="C16266" s="1">
        <v>16</v>
      </c>
      <c r="D16266" t="s">
        <v>37</v>
      </c>
      <c r="E16266">
        <v>20</v>
      </c>
      <c r="F16266" t="s">
        <v>45</v>
      </c>
      <c r="G16266">
        <v>1</v>
      </c>
      <c r="H16266">
        <v>2</v>
      </c>
      <c r="I16266">
        <v>0</v>
      </c>
      <c r="J16266">
        <f t="shared" si="266"/>
        <v>3</v>
      </c>
      <c r="K16266">
        <v>29</v>
      </c>
      <c r="L16266" s="8">
        <f>COUNTIFS($D$2:$D16266,D16266)</f>
        <v>801</v>
      </c>
    </row>
    <row r="16267" spans="1:12" x14ac:dyDescent="0.2">
      <c r="A16267" s="1">
        <v>1213287</v>
      </c>
      <c r="B16267" s="2">
        <v>41349</v>
      </c>
      <c r="C16267" s="1">
        <v>20</v>
      </c>
      <c r="D16267" t="s">
        <v>45</v>
      </c>
      <c r="E16267">
        <v>16</v>
      </c>
      <c r="F16267" t="s">
        <v>37</v>
      </c>
      <c r="G16267">
        <v>0</v>
      </c>
      <c r="H16267">
        <v>0</v>
      </c>
      <c r="I16267">
        <v>2</v>
      </c>
      <c r="J16267">
        <f t="shared" si="266"/>
        <v>0</v>
      </c>
      <c r="K16267">
        <v>29</v>
      </c>
      <c r="L16267" s="8">
        <f>COUNTIFS($D$2:$D16267,D16267)</f>
        <v>611</v>
      </c>
    </row>
    <row r="16268" spans="1:12" x14ac:dyDescent="0.2">
      <c r="A16268" s="1">
        <v>1213288</v>
      </c>
      <c r="B16268" s="2">
        <v>41349</v>
      </c>
      <c r="C16268" s="1">
        <v>25</v>
      </c>
      <c r="D16268" t="s">
        <v>325</v>
      </c>
      <c r="E16268">
        <v>10</v>
      </c>
      <c r="F16268" t="s">
        <v>47</v>
      </c>
      <c r="G16268">
        <v>1</v>
      </c>
      <c r="H16268">
        <v>0</v>
      </c>
      <c r="I16268">
        <v>2</v>
      </c>
      <c r="J16268">
        <f t="shared" si="266"/>
        <v>0</v>
      </c>
      <c r="K16268">
        <v>30</v>
      </c>
      <c r="L16268" s="8">
        <f>COUNTIFS($D$2:$D16268,D16268)</f>
        <v>68</v>
      </c>
    </row>
    <row r="16269" spans="1:12" x14ac:dyDescent="0.2">
      <c r="A16269" s="1">
        <v>1213288</v>
      </c>
      <c r="B16269" s="2">
        <v>41349</v>
      </c>
      <c r="C16269" s="1">
        <v>10</v>
      </c>
      <c r="D16269" t="s">
        <v>47</v>
      </c>
      <c r="E16269">
        <v>25</v>
      </c>
      <c r="F16269" t="s">
        <v>325</v>
      </c>
      <c r="G16269">
        <v>0</v>
      </c>
      <c r="H16269">
        <v>2</v>
      </c>
      <c r="I16269">
        <v>0</v>
      </c>
      <c r="J16269">
        <f t="shared" si="266"/>
        <v>3</v>
      </c>
      <c r="K16269">
        <v>29</v>
      </c>
      <c r="L16269" s="8">
        <f>COUNTIFS($D$2:$D16269,D16269)</f>
        <v>801</v>
      </c>
    </row>
    <row r="16270" spans="1:12" x14ac:dyDescent="0.2">
      <c r="A16270" s="1">
        <v>1213289</v>
      </c>
      <c r="B16270" s="2">
        <v>41349</v>
      </c>
      <c r="C16270" s="1">
        <v>24</v>
      </c>
      <c r="D16270" t="s">
        <v>319</v>
      </c>
      <c r="E16270">
        <v>28</v>
      </c>
      <c r="F16270" t="s">
        <v>320</v>
      </c>
      <c r="G16270">
        <v>1</v>
      </c>
      <c r="H16270">
        <v>0</v>
      </c>
      <c r="I16270">
        <v>0</v>
      </c>
      <c r="J16270">
        <f t="shared" si="266"/>
        <v>1</v>
      </c>
      <c r="K16270">
        <v>30</v>
      </c>
      <c r="L16270" s="8">
        <f>COUNTIFS($D$2:$D16270,D16270)</f>
        <v>182</v>
      </c>
    </row>
    <row r="16271" spans="1:12" x14ac:dyDescent="0.2">
      <c r="A16271" s="1">
        <v>1213289</v>
      </c>
      <c r="B16271" s="2">
        <v>41349</v>
      </c>
      <c r="C16271" s="1">
        <v>28</v>
      </c>
      <c r="D16271" t="s">
        <v>320</v>
      </c>
      <c r="E16271">
        <v>24</v>
      </c>
      <c r="F16271" t="s">
        <v>319</v>
      </c>
      <c r="G16271">
        <v>0</v>
      </c>
      <c r="H16271">
        <v>0</v>
      </c>
      <c r="I16271">
        <v>0</v>
      </c>
      <c r="J16271">
        <f t="shared" si="266"/>
        <v>1</v>
      </c>
      <c r="K16271">
        <v>30</v>
      </c>
      <c r="L16271" s="8">
        <f>COUNTIFS($D$2:$D16271,D16271)</f>
        <v>258</v>
      </c>
    </row>
    <row r="16272" spans="1:12" x14ac:dyDescent="0.2">
      <c r="A16272" s="1">
        <v>1213290</v>
      </c>
      <c r="B16272" s="2">
        <v>41349</v>
      </c>
      <c r="C16272" s="1">
        <v>23</v>
      </c>
      <c r="D16272" t="s">
        <v>50</v>
      </c>
      <c r="E16272">
        <v>19</v>
      </c>
      <c r="F16272" t="s">
        <v>40</v>
      </c>
      <c r="G16272">
        <v>1</v>
      </c>
      <c r="H16272">
        <v>3</v>
      </c>
      <c r="I16272">
        <v>1</v>
      </c>
      <c r="J16272">
        <f t="shared" si="266"/>
        <v>3</v>
      </c>
      <c r="K16272">
        <v>30</v>
      </c>
      <c r="L16272" s="8">
        <f>COUNTIFS($D$2:$D16272,D16272)</f>
        <v>536</v>
      </c>
    </row>
    <row r="16273" spans="1:12" x14ac:dyDescent="0.2">
      <c r="A16273" s="1">
        <v>1213290</v>
      </c>
      <c r="B16273" s="2">
        <v>41349</v>
      </c>
      <c r="C16273" s="1">
        <v>19</v>
      </c>
      <c r="D16273" t="s">
        <v>40</v>
      </c>
      <c r="E16273">
        <v>23</v>
      </c>
      <c r="F16273" t="s">
        <v>50</v>
      </c>
      <c r="G16273">
        <v>0</v>
      </c>
      <c r="H16273">
        <v>1</v>
      </c>
      <c r="I16273">
        <v>3</v>
      </c>
      <c r="J16273">
        <f t="shared" si="266"/>
        <v>0</v>
      </c>
      <c r="K16273">
        <v>30</v>
      </c>
      <c r="L16273" s="8">
        <f>COUNTIFS($D$2:$D16273,D16273)</f>
        <v>802</v>
      </c>
    </row>
    <row r="16274" spans="1:12" x14ac:dyDescent="0.2">
      <c r="A16274" s="1">
        <v>1213291</v>
      </c>
      <c r="B16274" s="2">
        <v>41349</v>
      </c>
      <c r="C16274" s="1">
        <v>32</v>
      </c>
      <c r="D16274" t="s">
        <v>559</v>
      </c>
      <c r="E16274">
        <v>58</v>
      </c>
      <c r="F16274" t="s">
        <v>663</v>
      </c>
      <c r="G16274">
        <v>1</v>
      </c>
      <c r="H16274">
        <v>3</v>
      </c>
      <c r="I16274">
        <v>2</v>
      </c>
      <c r="J16274">
        <f t="shared" si="266"/>
        <v>3</v>
      </c>
      <c r="K16274">
        <v>30</v>
      </c>
      <c r="L16274" s="8">
        <f>COUNTIFS($D$2:$D16274,D16274)</f>
        <v>802</v>
      </c>
    </row>
    <row r="16275" spans="1:12" x14ac:dyDescent="0.2">
      <c r="A16275" s="1">
        <v>1213291</v>
      </c>
      <c r="B16275" s="2">
        <v>41349</v>
      </c>
      <c r="C16275" s="1">
        <v>58</v>
      </c>
      <c r="D16275" t="s">
        <v>663</v>
      </c>
      <c r="E16275">
        <v>32</v>
      </c>
      <c r="F16275" t="s">
        <v>559</v>
      </c>
      <c r="G16275">
        <v>0</v>
      </c>
      <c r="H16275">
        <v>2</v>
      </c>
      <c r="I16275">
        <v>3</v>
      </c>
      <c r="J16275">
        <f t="shared" si="266"/>
        <v>0</v>
      </c>
      <c r="K16275">
        <v>30</v>
      </c>
      <c r="L16275" s="8">
        <f>COUNTIFS($D$2:$D16275,D16275)</f>
        <v>232</v>
      </c>
    </row>
    <row r="16276" spans="1:12" x14ac:dyDescent="0.2">
      <c r="A16276" s="1">
        <v>1213292</v>
      </c>
      <c r="B16276" s="2">
        <v>41349</v>
      </c>
      <c r="C16276" s="1">
        <v>21</v>
      </c>
      <c r="D16276" t="s">
        <v>10</v>
      </c>
      <c r="E16276">
        <v>62</v>
      </c>
      <c r="F16276" t="s">
        <v>776</v>
      </c>
      <c r="G16276">
        <v>1</v>
      </c>
      <c r="H16276">
        <v>1</v>
      </c>
      <c r="I16276">
        <v>0</v>
      </c>
      <c r="J16276">
        <f t="shared" si="266"/>
        <v>3</v>
      </c>
      <c r="K16276">
        <v>29</v>
      </c>
      <c r="L16276" s="8">
        <f>COUNTIFS($D$2:$D16276,D16276)</f>
        <v>801</v>
      </c>
    </row>
    <row r="16277" spans="1:12" x14ac:dyDescent="0.2">
      <c r="A16277" s="1">
        <v>1213292</v>
      </c>
      <c r="B16277" s="2">
        <v>41349</v>
      </c>
      <c r="C16277" s="1">
        <v>62</v>
      </c>
      <c r="D16277" t="s">
        <v>776</v>
      </c>
      <c r="E16277">
        <v>21</v>
      </c>
      <c r="F16277" t="s">
        <v>10</v>
      </c>
      <c r="G16277">
        <v>0</v>
      </c>
      <c r="H16277">
        <v>0</v>
      </c>
      <c r="I16277">
        <v>1</v>
      </c>
      <c r="J16277">
        <f t="shared" si="266"/>
        <v>0</v>
      </c>
      <c r="K16277">
        <v>30</v>
      </c>
      <c r="L16277" s="8">
        <f>COUNTIFS($D$2:$D16277,D16277)</f>
        <v>106</v>
      </c>
    </row>
    <row r="16278" spans="1:12" x14ac:dyDescent="0.2">
      <c r="A16278" s="1">
        <v>1213293</v>
      </c>
      <c r="B16278" s="2">
        <v>41350</v>
      </c>
      <c r="C16278" s="1">
        <v>31</v>
      </c>
      <c r="D16278" t="s">
        <v>447</v>
      </c>
      <c r="E16278">
        <v>30</v>
      </c>
      <c r="F16278" t="s">
        <v>561</v>
      </c>
      <c r="G16278">
        <v>1</v>
      </c>
      <c r="H16278">
        <v>1</v>
      </c>
      <c r="I16278">
        <v>1</v>
      </c>
      <c r="J16278">
        <f t="shared" si="266"/>
        <v>1</v>
      </c>
      <c r="K16278">
        <v>30</v>
      </c>
      <c r="L16278" s="8">
        <f>COUNTIFS($D$2:$D16278,D16278)</f>
        <v>448</v>
      </c>
    </row>
    <row r="16279" spans="1:12" x14ac:dyDescent="0.2">
      <c r="A16279" s="1">
        <v>1213293</v>
      </c>
      <c r="B16279" s="2">
        <v>41350</v>
      </c>
      <c r="C16279" s="1">
        <v>30</v>
      </c>
      <c r="D16279" t="s">
        <v>561</v>
      </c>
      <c r="E16279">
        <v>31</v>
      </c>
      <c r="F16279" t="s">
        <v>447</v>
      </c>
      <c r="G16279">
        <v>0</v>
      </c>
      <c r="H16279">
        <v>1</v>
      </c>
      <c r="I16279">
        <v>1</v>
      </c>
      <c r="J16279">
        <f t="shared" si="266"/>
        <v>1</v>
      </c>
      <c r="K16279">
        <v>30</v>
      </c>
      <c r="L16279" s="8">
        <f>COUNTIFS($D$2:$D16279,D16279)</f>
        <v>232</v>
      </c>
    </row>
    <row r="16280" spans="1:12" x14ac:dyDescent="0.2">
      <c r="A16280" s="1">
        <v>1213294</v>
      </c>
      <c r="B16280" s="2">
        <v>41350</v>
      </c>
      <c r="C16280" s="1">
        <v>26</v>
      </c>
      <c r="D16280" t="s">
        <v>17</v>
      </c>
      <c r="E16280">
        <v>36</v>
      </c>
      <c r="F16280" t="s">
        <v>25</v>
      </c>
      <c r="G16280">
        <v>1</v>
      </c>
      <c r="H16280">
        <v>0</v>
      </c>
      <c r="I16280">
        <v>1</v>
      </c>
      <c r="J16280">
        <f t="shared" si="266"/>
        <v>0</v>
      </c>
      <c r="K16280">
        <v>30</v>
      </c>
      <c r="L16280" s="8">
        <f>COUNTIFS($D$2:$D16280,D16280)</f>
        <v>802</v>
      </c>
    </row>
    <row r="16281" spans="1:12" x14ac:dyDescent="0.2">
      <c r="A16281" s="1">
        <v>1213294</v>
      </c>
      <c r="B16281" s="2">
        <v>41350</v>
      </c>
      <c r="C16281" s="1">
        <v>36</v>
      </c>
      <c r="D16281" t="s">
        <v>25</v>
      </c>
      <c r="E16281">
        <v>26</v>
      </c>
      <c r="F16281" t="s">
        <v>17</v>
      </c>
      <c r="G16281">
        <v>0</v>
      </c>
      <c r="H16281">
        <v>1</v>
      </c>
      <c r="I16281">
        <v>0</v>
      </c>
      <c r="J16281">
        <f t="shared" si="266"/>
        <v>3</v>
      </c>
      <c r="K16281">
        <v>29</v>
      </c>
      <c r="L16281" s="8">
        <f>COUNTIFS($D$2:$D16281,D16281)</f>
        <v>447</v>
      </c>
    </row>
    <row r="16282" spans="1:12" x14ac:dyDescent="0.2">
      <c r="A16282" s="1">
        <v>1213295</v>
      </c>
      <c r="B16282" s="2">
        <v>41350</v>
      </c>
      <c r="C16282" s="1">
        <v>63</v>
      </c>
      <c r="D16282" t="s">
        <v>777</v>
      </c>
      <c r="E16282">
        <v>22</v>
      </c>
      <c r="F16282" t="s">
        <v>15</v>
      </c>
      <c r="G16282">
        <v>1</v>
      </c>
      <c r="H16282">
        <v>2</v>
      </c>
      <c r="I16282">
        <v>1</v>
      </c>
      <c r="J16282">
        <f t="shared" si="266"/>
        <v>3</v>
      </c>
      <c r="K16282">
        <v>29</v>
      </c>
      <c r="L16282" s="8">
        <f>COUNTIFS($D$2:$D16282,D16282)</f>
        <v>295</v>
      </c>
    </row>
    <row r="16283" spans="1:12" x14ac:dyDescent="0.2">
      <c r="A16283" s="1">
        <v>1213295</v>
      </c>
      <c r="B16283" s="2">
        <v>41350</v>
      </c>
      <c r="C16283" s="1">
        <v>22</v>
      </c>
      <c r="D16283" t="s">
        <v>15</v>
      </c>
      <c r="E16283">
        <v>63</v>
      </c>
      <c r="F16283" t="s">
        <v>777</v>
      </c>
      <c r="G16283">
        <v>0</v>
      </c>
      <c r="H16283">
        <v>1</v>
      </c>
      <c r="I16283">
        <v>2</v>
      </c>
      <c r="J16283">
        <f t="shared" si="266"/>
        <v>0</v>
      </c>
      <c r="K16283">
        <v>30</v>
      </c>
      <c r="L16283" s="8">
        <f>COUNTIFS($D$2:$D16283,D16283)</f>
        <v>722</v>
      </c>
    </row>
    <row r="16284" spans="1:12" x14ac:dyDescent="0.2">
      <c r="A16284" s="1">
        <v>1213296</v>
      </c>
      <c r="B16284" s="2">
        <v>41350</v>
      </c>
      <c r="C16284" s="1">
        <v>14</v>
      </c>
      <c r="D16284" t="s">
        <v>27</v>
      </c>
      <c r="E16284">
        <v>29</v>
      </c>
      <c r="F16284" t="s">
        <v>42</v>
      </c>
      <c r="G16284">
        <v>1</v>
      </c>
      <c r="H16284">
        <v>2</v>
      </c>
      <c r="I16284">
        <v>0</v>
      </c>
      <c r="J16284">
        <f t="shared" si="266"/>
        <v>3</v>
      </c>
      <c r="K16284">
        <v>29</v>
      </c>
      <c r="L16284" s="8">
        <f>COUNTIFS($D$2:$D16284,D16284)</f>
        <v>801</v>
      </c>
    </row>
    <row r="16285" spans="1:12" x14ac:dyDescent="0.2">
      <c r="A16285" s="1">
        <v>1213296</v>
      </c>
      <c r="B16285" s="2">
        <v>41350</v>
      </c>
      <c r="C16285" s="1">
        <v>29</v>
      </c>
      <c r="D16285" t="s">
        <v>42</v>
      </c>
      <c r="E16285">
        <v>14</v>
      </c>
      <c r="F16285" t="s">
        <v>27</v>
      </c>
      <c r="G16285">
        <v>0</v>
      </c>
      <c r="H16285">
        <v>0</v>
      </c>
      <c r="I16285">
        <v>2</v>
      </c>
      <c r="J16285">
        <f t="shared" si="266"/>
        <v>0</v>
      </c>
      <c r="K16285">
        <v>29</v>
      </c>
      <c r="L16285" s="8">
        <f>COUNTIFS($D$2:$D16285,D16285)</f>
        <v>645</v>
      </c>
    </row>
    <row r="16286" spans="1:12" x14ac:dyDescent="0.2">
      <c r="A16286" s="1">
        <v>1213297</v>
      </c>
      <c r="B16286" s="9">
        <v>41363</v>
      </c>
      <c r="C16286" s="1">
        <v>23</v>
      </c>
      <c r="D16286" t="s">
        <v>50</v>
      </c>
      <c r="E16286">
        <v>14</v>
      </c>
      <c r="F16286" t="s">
        <v>27</v>
      </c>
      <c r="G16286">
        <v>1</v>
      </c>
      <c r="H16286">
        <v>2</v>
      </c>
      <c r="I16286">
        <v>1</v>
      </c>
      <c r="J16286">
        <f t="shared" si="266"/>
        <v>3</v>
      </c>
      <c r="K16286">
        <v>31</v>
      </c>
      <c r="L16286" s="8">
        <f>COUNTIFS($D$2:$D16286,D16286)</f>
        <v>537</v>
      </c>
    </row>
    <row r="16287" spans="1:12" x14ac:dyDescent="0.2">
      <c r="A16287" s="1">
        <v>1213297</v>
      </c>
      <c r="B16287" s="9">
        <v>41363</v>
      </c>
      <c r="C16287" s="1">
        <v>14</v>
      </c>
      <c r="D16287" t="s">
        <v>27</v>
      </c>
      <c r="E16287">
        <v>23</v>
      </c>
      <c r="F16287" t="s">
        <v>50</v>
      </c>
      <c r="G16287">
        <v>0</v>
      </c>
      <c r="H16287">
        <v>1</v>
      </c>
      <c r="I16287">
        <v>2</v>
      </c>
      <c r="J16287">
        <f t="shared" si="266"/>
        <v>0</v>
      </c>
      <c r="K16287">
        <v>30</v>
      </c>
      <c r="L16287" s="8">
        <f>COUNTIFS($D$2:$D16287,D16287)</f>
        <v>802</v>
      </c>
    </row>
    <row r="16288" spans="1:12" x14ac:dyDescent="0.2">
      <c r="A16288" s="1">
        <v>1213298</v>
      </c>
      <c r="B16288" s="9">
        <v>41363</v>
      </c>
      <c r="C16288" s="1">
        <v>20</v>
      </c>
      <c r="D16288" t="s">
        <v>45</v>
      </c>
      <c r="E16288">
        <v>22</v>
      </c>
      <c r="F16288" t="s">
        <v>15</v>
      </c>
      <c r="G16288">
        <v>1</v>
      </c>
      <c r="H16288">
        <v>4</v>
      </c>
      <c r="I16288">
        <v>0</v>
      </c>
      <c r="J16288">
        <f t="shared" si="266"/>
        <v>3</v>
      </c>
      <c r="K16288">
        <v>30</v>
      </c>
      <c r="L16288" s="8">
        <f>COUNTIFS($D$2:$D16288,D16288)</f>
        <v>612</v>
      </c>
    </row>
    <row r="16289" spans="1:12" x14ac:dyDescent="0.2">
      <c r="A16289" s="1">
        <v>1213298</v>
      </c>
      <c r="B16289" s="9">
        <v>41363</v>
      </c>
      <c r="C16289" s="1">
        <v>22</v>
      </c>
      <c r="D16289" t="s">
        <v>15</v>
      </c>
      <c r="E16289">
        <v>20</v>
      </c>
      <c r="F16289" t="s">
        <v>45</v>
      </c>
      <c r="G16289">
        <v>0</v>
      </c>
      <c r="H16289">
        <v>0</v>
      </c>
      <c r="I16289">
        <v>4</v>
      </c>
      <c r="J16289">
        <f t="shared" si="266"/>
        <v>0</v>
      </c>
      <c r="K16289">
        <v>31</v>
      </c>
      <c r="L16289" s="8">
        <f>COUNTIFS($D$2:$D16289,D16289)</f>
        <v>723</v>
      </c>
    </row>
    <row r="16290" spans="1:12" x14ac:dyDescent="0.2">
      <c r="A16290" s="1">
        <v>1213299</v>
      </c>
      <c r="B16290" s="9">
        <v>41363</v>
      </c>
      <c r="C16290" s="1">
        <v>10</v>
      </c>
      <c r="D16290" t="s">
        <v>47</v>
      </c>
      <c r="E16290">
        <v>62</v>
      </c>
      <c r="F16290" t="s">
        <v>776</v>
      </c>
      <c r="G16290">
        <v>1</v>
      </c>
      <c r="H16290">
        <v>4</v>
      </c>
      <c r="I16290">
        <v>1</v>
      </c>
      <c r="J16290">
        <f t="shared" si="266"/>
        <v>3</v>
      </c>
      <c r="K16290">
        <v>30</v>
      </c>
      <c r="L16290" s="8">
        <f>COUNTIFS($D$2:$D16290,D16290)</f>
        <v>802</v>
      </c>
    </row>
    <row r="16291" spans="1:12" x14ac:dyDescent="0.2">
      <c r="A16291" s="1">
        <v>1213299</v>
      </c>
      <c r="B16291" s="9">
        <v>41363</v>
      </c>
      <c r="C16291" s="1">
        <v>62</v>
      </c>
      <c r="D16291" t="s">
        <v>776</v>
      </c>
      <c r="E16291">
        <v>10</v>
      </c>
      <c r="F16291" t="s">
        <v>47</v>
      </c>
      <c r="G16291">
        <v>0</v>
      </c>
      <c r="H16291">
        <v>1</v>
      </c>
      <c r="I16291">
        <v>4</v>
      </c>
      <c r="J16291">
        <f t="shared" si="266"/>
        <v>0</v>
      </c>
      <c r="K16291">
        <v>31</v>
      </c>
      <c r="L16291" s="8">
        <f>COUNTIFS($D$2:$D16291,D16291)</f>
        <v>107</v>
      </c>
    </row>
    <row r="16292" spans="1:12" x14ac:dyDescent="0.2">
      <c r="A16292" s="1">
        <v>1213300</v>
      </c>
      <c r="B16292" s="9">
        <v>41363</v>
      </c>
      <c r="C16292" s="1">
        <v>16</v>
      </c>
      <c r="D16292" t="s">
        <v>37</v>
      </c>
      <c r="E16292">
        <v>24</v>
      </c>
      <c r="F16292" t="s">
        <v>319</v>
      </c>
      <c r="G16292">
        <v>1</v>
      </c>
      <c r="H16292">
        <v>1</v>
      </c>
      <c r="I16292">
        <v>0</v>
      </c>
      <c r="J16292">
        <f t="shared" si="266"/>
        <v>3</v>
      </c>
      <c r="K16292">
        <v>30</v>
      </c>
      <c r="L16292" s="8">
        <f>COUNTIFS($D$2:$D16292,D16292)</f>
        <v>802</v>
      </c>
    </row>
    <row r="16293" spans="1:12" x14ac:dyDescent="0.2">
      <c r="A16293" s="1">
        <v>1213300</v>
      </c>
      <c r="B16293" s="9">
        <v>41363</v>
      </c>
      <c r="C16293" s="1">
        <v>24</v>
      </c>
      <c r="D16293" t="s">
        <v>319</v>
      </c>
      <c r="E16293">
        <v>16</v>
      </c>
      <c r="F16293" t="s">
        <v>37</v>
      </c>
      <c r="G16293">
        <v>0</v>
      </c>
      <c r="H16293">
        <v>0</v>
      </c>
      <c r="I16293">
        <v>1</v>
      </c>
      <c r="J16293">
        <f t="shared" si="266"/>
        <v>0</v>
      </c>
      <c r="K16293">
        <v>31</v>
      </c>
      <c r="L16293" s="8">
        <f>COUNTIFS($D$2:$D16293,D16293)</f>
        <v>183</v>
      </c>
    </row>
    <row r="16294" spans="1:12" x14ac:dyDescent="0.2">
      <c r="A16294" s="1">
        <v>1213301</v>
      </c>
      <c r="B16294" s="9">
        <v>41363</v>
      </c>
      <c r="C16294" s="1">
        <v>31</v>
      </c>
      <c r="D16294" t="s">
        <v>447</v>
      </c>
      <c r="E16294">
        <v>21</v>
      </c>
      <c r="F16294" t="s">
        <v>10</v>
      </c>
      <c r="G16294">
        <v>1</v>
      </c>
      <c r="H16294">
        <v>0</v>
      </c>
      <c r="I16294">
        <v>1</v>
      </c>
      <c r="J16294">
        <f t="shared" si="266"/>
        <v>0</v>
      </c>
      <c r="K16294">
        <v>31</v>
      </c>
      <c r="L16294" s="8">
        <f>COUNTIFS($D$2:$D16294,D16294)</f>
        <v>449</v>
      </c>
    </row>
    <row r="16295" spans="1:12" x14ac:dyDescent="0.2">
      <c r="A16295" s="1">
        <v>1213301</v>
      </c>
      <c r="B16295" s="9">
        <v>41363</v>
      </c>
      <c r="C16295" s="1">
        <v>21</v>
      </c>
      <c r="D16295" t="s">
        <v>10</v>
      </c>
      <c r="E16295">
        <v>31</v>
      </c>
      <c r="F16295" t="s">
        <v>447</v>
      </c>
      <c r="G16295">
        <v>0</v>
      </c>
      <c r="H16295">
        <v>1</v>
      </c>
      <c r="I16295">
        <v>0</v>
      </c>
      <c r="J16295">
        <f t="shared" si="266"/>
        <v>3</v>
      </c>
      <c r="K16295">
        <v>30</v>
      </c>
      <c r="L16295" s="8">
        <f>COUNTIFS($D$2:$D16295,D16295)</f>
        <v>802</v>
      </c>
    </row>
    <row r="16296" spans="1:12" x14ac:dyDescent="0.2">
      <c r="A16296" s="1">
        <v>1213302</v>
      </c>
      <c r="B16296" s="9">
        <v>41363</v>
      </c>
      <c r="C16296" s="1">
        <v>63</v>
      </c>
      <c r="D16296" t="s">
        <v>777</v>
      </c>
      <c r="E16296">
        <v>30</v>
      </c>
      <c r="F16296" t="s">
        <v>561</v>
      </c>
      <c r="G16296">
        <v>1</v>
      </c>
      <c r="H16296">
        <v>1</v>
      </c>
      <c r="I16296">
        <v>0</v>
      </c>
      <c r="J16296">
        <f t="shared" si="266"/>
        <v>3</v>
      </c>
      <c r="K16296">
        <v>30</v>
      </c>
      <c r="L16296" s="8">
        <f>COUNTIFS($D$2:$D16296,D16296)</f>
        <v>296</v>
      </c>
    </row>
    <row r="16297" spans="1:12" x14ac:dyDescent="0.2">
      <c r="A16297" s="1">
        <v>1213302</v>
      </c>
      <c r="B16297" s="9">
        <v>41363</v>
      </c>
      <c r="C16297" s="1">
        <v>30</v>
      </c>
      <c r="D16297" t="s">
        <v>561</v>
      </c>
      <c r="E16297">
        <v>63</v>
      </c>
      <c r="F16297" t="s">
        <v>777</v>
      </c>
      <c r="G16297">
        <v>0</v>
      </c>
      <c r="H16297">
        <v>0</v>
      </c>
      <c r="I16297">
        <v>1</v>
      </c>
      <c r="J16297">
        <f t="shared" si="266"/>
        <v>0</v>
      </c>
      <c r="K16297">
        <v>31</v>
      </c>
      <c r="L16297" s="8">
        <f>COUNTIFS($D$2:$D16297,D16297)</f>
        <v>233</v>
      </c>
    </row>
    <row r="16298" spans="1:12" x14ac:dyDescent="0.2">
      <c r="A16298" s="1">
        <v>1213303</v>
      </c>
      <c r="B16298" s="9">
        <v>41363</v>
      </c>
      <c r="C16298" s="1">
        <v>29</v>
      </c>
      <c r="D16298" t="s">
        <v>42</v>
      </c>
      <c r="E16298">
        <v>28</v>
      </c>
      <c r="F16298" t="s">
        <v>320</v>
      </c>
      <c r="G16298">
        <v>1</v>
      </c>
      <c r="H16298">
        <v>3</v>
      </c>
      <c r="I16298">
        <v>1</v>
      </c>
      <c r="J16298">
        <f t="shared" si="266"/>
        <v>3</v>
      </c>
      <c r="K16298">
        <v>30</v>
      </c>
      <c r="L16298" s="8">
        <f>COUNTIFS($D$2:$D16298,D16298)</f>
        <v>646</v>
      </c>
    </row>
    <row r="16299" spans="1:12" x14ac:dyDescent="0.2">
      <c r="A16299" s="1">
        <v>1213303</v>
      </c>
      <c r="B16299" s="9">
        <v>41363</v>
      </c>
      <c r="C16299" s="1">
        <v>28</v>
      </c>
      <c r="D16299" t="s">
        <v>320</v>
      </c>
      <c r="E16299">
        <v>29</v>
      </c>
      <c r="F16299" t="s">
        <v>42</v>
      </c>
      <c r="G16299">
        <v>0</v>
      </c>
      <c r="H16299">
        <v>1</v>
      </c>
      <c r="I16299">
        <v>3</v>
      </c>
      <c r="J16299">
        <f t="shared" si="266"/>
        <v>0</v>
      </c>
      <c r="K16299">
        <v>31</v>
      </c>
      <c r="L16299" s="8">
        <f>COUNTIFS($D$2:$D16299,D16299)</f>
        <v>259</v>
      </c>
    </row>
    <row r="16300" spans="1:12" x14ac:dyDescent="0.2">
      <c r="A16300" s="1">
        <v>1213304</v>
      </c>
      <c r="B16300" s="9">
        <v>41363</v>
      </c>
      <c r="C16300" s="1">
        <v>25</v>
      </c>
      <c r="D16300" t="s">
        <v>325</v>
      </c>
      <c r="E16300">
        <v>26</v>
      </c>
      <c r="F16300" t="s">
        <v>17</v>
      </c>
      <c r="G16300">
        <v>1</v>
      </c>
      <c r="H16300">
        <v>1</v>
      </c>
      <c r="I16300">
        <v>2</v>
      </c>
      <c r="J16300">
        <f t="shared" si="266"/>
        <v>0</v>
      </c>
      <c r="K16300">
        <v>31</v>
      </c>
      <c r="L16300" s="8">
        <f>COUNTIFS($D$2:$D16300,D16300)</f>
        <v>69</v>
      </c>
    </row>
    <row r="16301" spans="1:12" x14ac:dyDescent="0.2">
      <c r="A16301" s="1">
        <v>1213304</v>
      </c>
      <c r="B16301" s="9">
        <v>41363</v>
      </c>
      <c r="C16301" s="1">
        <v>26</v>
      </c>
      <c r="D16301" t="s">
        <v>17</v>
      </c>
      <c r="E16301">
        <v>25</v>
      </c>
      <c r="F16301" t="s">
        <v>325</v>
      </c>
      <c r="G16301">
        <v>0</v>
      </c>
      <c r="H16301">
        <v>2</v>
      </c>
      <c r="I16301">
        <v>1</v>
      </c>
      <c r="J16301">
        <f t="shared" si="266"/>
        <v>3</v>
      </c>
      <c r="K16301">
        <v>31</v>
      </c>
      <c r="L16301" s="8">
        <f>COUNTIFS($D$2:$D16301,D16301)</f>
        <v>803</v>
      </c>
    </row>
    <row r="16302" spans="1:12" x14ac:dyDescent="0.2">
      <c r="A16302" s="1">
        <v>1213305</v>
      </c>
      <c r="B16302" s="2">
        <v>41364</v>
      </c>
      <c r="C16302" s="1">
        <v>32</v>
      </c>
      <c r="D16302" t="s">
        <v>559</v>
      </c>
      <c r="E16302">
        <v>19</v>
      </c>
      <c r="F16302" t="s">
        <v>40</v>
      </c>
      <c r="G16302">
        <v>1</v>
      </c>
      <c r="H16302">
        <v>1</v>
      </c>
      <c r="I16302">
        <v>2</v>
      </c>
      <c r="J16302">
        <f t="shared" si="266"/>
        <v>0</v>
      </c>
      <c r="K16302">
        <v>31</v>
      </c>
      <c r="L16302" s="8">
        <f>COUNTIFS($D$2:$D16302,D16302)</f>
        <v>803</v>
      </c>
    </row>
    <row r="16303" spans="1:12" x14ac:dyDescent="0.2">
      <c r="A16303" s="1">
        <v>1213305</v>
      </c>
      <c r="B16303" s="2">
        <v>41364</v>
      </c>
      <c r="C16303" s="1">
        <v>19</v>
      </c>
      <c r="D16303" t="s">
        <v>40</v>
      </c>
      <c r="E16303">
        <v>32</v>
      </c>
      <c r="F16303" t="s">
        <v>559</v>
      </c>
      <c r="G16303">
        <v>0</v>
      </c>
      <c r="H16303">
        <v>2</v>
      </c>
      <c r="I16303">
        <v>1</v>
      </c>
      <c r="J16303">
        <f t="shared" si="266"/>
        <v>3</v>
      </c>
      <c r="K16303">
        <v>31</v>
      </c>
      <c r="L16303" s="8">
        <f>COUNTIFS($D$2:$D16303,D16303)</f>
        <v>803</v>
      </c>
    </row>
    <row r="16304" spans="1:12" x14ac:dyDescent="0.2">
      <c r="A16304" s="1">
        <v>1213306</v>
      </c>
      <c r="B16304" s="2">
        <v>41365</v>
      </c>
      <c r="C16304" s="1">
        <v>36</v>
      </c>
      <c r="D16304" t="s">
        <v>25</v>
      </c>
      <c r="E16304">
        <v>58</v>
      </c>
      <c r="F16304" t="s">
        <v>663</v>
      </c>
      <c r="G16304">
        <v>1</v>
      </c>
      <c r="H16304">
        <v>3</v>
      </c>
      <c r="I16304">
        <v>2</v>
      </c>
      <c r="J16304">
        <f t="shared" si="266"/>
        <v>3</v>
      </c>
      <c r="K16304">
        <v>30</v>
      </c>
      <c r="L16304" s="8">
        <f>COUNTIFS($D$2:$D16304,D16304)</f>
        <v>448</v>
      </c>
    </row>
    <row r="16305" spans="1:12" x14ac:dyDescent="0.2">
      <c r="A16305" s="1">
        <v>1213306</v>
      </c>
      <c r="B16305" s="2">
        <v>41365</v>
      </c>
      <c r="C16305" s="1">
        <v>58</v>
      </c>
      <c r="D16305" t="s">
        <v>663</v>
      </c>
      <c r="E16305">
        <v>36</v>
      </c>
      <c r="F16305" t="s">
        <v>25</v>
      </c>
      <c r="G16305">
        <v>0</v>
      </c>
      <c r="H16305">
        <v>2</v>
      </c>
      <c r="I16305">
        <v>3</v>
      </c>
      <c r="J16305">
        <f t="shared" si="266"/>
        <v>0</v>
      </c>
      <c r="K16305">
        <v>31</v>
      </c>
      <c r="L16305" s="8">
        <f>COUNTIFS($D$2:$D16305,D16305)</f>
        <v>233</v>
      </c>
    </row>
    <row r="16306" spans="1:12" x14ac:dyDescent="0.2">
      <c r="A16306" s="1">
        <v>1213307</v>
      </c>
      <c r="B16306" s="2">
        <v>41370</v>
      </c>
      <c r="C16306" s="1">
        <v>62</v>
      </c>
      <c r="D16306" t="s">
        <v>776</v>
      </c>
      <c r="E16306">
        <v>23</v>
      </c>
      <c r="F16306" t="s">
        <v>50</v>
      </c>
      <c r="G16306">
        <v>1</v>
      </c>
      <c r="H16306">
        <v>0</v>
      </c>
      <c r="I16306">
        <v>2</v>
      </c>
      <c r="J16306">
        <f t="shared" si="266"/>
        <v>0</v>
      </c>
      <c r="K16306">
        <v>32</v>
      </c>
      <c r="L16306" s="8">
        <f>COUNTIFS($D$2:$D16306,D16306)</f>
        <v>108</v>
      </c>
    </row>
    <row r="16307" spans="1:12" x14ac:dyDescent="0.2">
      <c r="A16307" s="1">
        <v>1213307</v>
      </c>
      <c r="B16307" s="2">
        <v>41370</v>
      </c>
      <c r="C16307" s="1">
        <v>23</v>
      </c>
      <c r="D16307" t="s">
        <v>50</v>
      </c>
      <c r="E16307">
        <v>62</v>
      </c>
      <c r="F16307" t="s">
        <v>776</v>
      </c>
      <c r="G16307">
        <v>0</v>
      </c>
      <c r="H16307">
        <v>2</v>
      </c>
      <c r="I16307">
        <v>0</v>
      </c>
      <c r="J16307">
        <f t="shared" si="266"/>
        <v>3</v>
      </c>
      <c r="K16307">
        <v>32</v>
      </c>
      <c r="L16307" s="8">
        <f>COUNTIFS($D$2:$D16307,D16307)</f>
        <v>538</v>
      </c>
    </row>
    <row r="16308" spans="1:12" x14ac:dyDescent="0.2">
      <c r="A16308" s="1">
        <v>1213308</v>
      </c>
      <c r="B16308" s="2">
        <v>41370</v>
      </c>
      <c r="C16308" s="1">
        <v>28</v>
      </c>
      <c r="D16308" t="s">
        <v>320</v>
      </c>
      <c r="E16308">
        <v>10</v>
      </c>
      <c r="F16308" t="s">
        <v>47</v>
      </c>
      <c r="G16308">
        <v>1</v>
      </c>
      <c r="H16308">
        <v>1</v>
      </c>
      <c r="I16308">
        <v>2</v>
      </c>
      <c r="J16308">
        <f t="shared" si="266"/>
        <v>0</v>
      </c>
      <c r="K16308">
        <v>32</v>
      </c>
      <c r="L16308" s="8">
        <f>COUNTIFS($D$2:$D16308,D16308)</f>
        <v>260</v>
      </c>
    </row>
    <row r="16309" spans="1:12" x14ac:dyDescent="0.2">
      <c r="A16309" s="1">
        <v>1213308</v>
      </c>
      <c r="B16309" s="2">
        <v>41370</v>
      </c>
      <c r="C16309" s="1">
        <v>10</v>
      </c>
      <c r="D16309" t="s">
        <v>47</v>
      </c>
      <c r="E16309">
        <v>28</v>
      </c>
      <c r="F16309" t="s">
        <v>320</v>
      </c>
      <c r="G16309">
        <v>0</v>
      </c>
      <c r="H16309">
        <v>2</v>
      </c>
      <c r="I16309">
        <v>1</v>
      </c>
      <c r="J16309">
        <f t="shared" si="266"/>
        <v>3</v>
      </c>
      <c r="K16309">
        <v>31</v>
      </c>
      <c r="L16309" s="8">
        <f>COUNTIFS($D$2:$D16309,D16309)</f>
        <v>803</v>
      </c>
    </row>
    <row r="16310" spans="1:12" x14ac:dyDescent="0.2">
      <c r="A16310" s="1">
        <v>1213309</v>
      </c>
      <c r="B16310" s="2">
        <v>41370</v>
      </c>
      <c r="C16310" s="1">
        <v>24</v>
      </c>
      <c r="D16310" t="s">
        <v>319</v>
      </c>
      <c r="E16310">
        <v>32</v>
      </c>
      <c r="F16310" t="s">
        <v>559</v>
      </c>
      <c r="G16310">
        <v>1</v>
      </c>
      <c r="H16310">
        <v>1</v>
      </c>
      <c r="I16310">
        <v>3</v>
      </c>
      <c r="J16310">
        <f t="shared" si="266"/>
        <v>0</v>
      </c>
      <c r="K16310">
        <v>32</v>
      </c>
      <c r="L16310" s="8">
        <f>COUNTIFS($D$2:$D16310,D16310)</f>
        <v>184</v>
      </c>
    </row>
    <row r="16311" spans="1:12" x14ac:dyDescent="0.2">
      <c r="A16311" s="1">
        <v>1213309</v>
      </c>
      <c r="B16311" s="2">
        <v>41370</v>
      </c>
      <c r="C16311" s="1">
        <v>32</v>
      </c>
      <c r="D16311" t="s">
        <v>559</v>
      </c>
      <c r="E16311">
        <v>24</v>
      </c>
      <c r="F16311" t="s">
        <v>319</v>
      </c>
      <c r="G16311">
        <v>0</v>
      </c>
      <c r="H16311">
        <v>3</v>
      </c>
      <c r="I16311">
        <v>1</v>
      </c>
      <c r="J16311">
        <f t="shared" si="266"/>
        <v>3</v>
      </c>
      <c r="K16311">
        <v>32</v>
      </c>
      <c r="L16311" s="8">
        <f>COUNTIFS($D$2:$D16311,D16311)</f>
        <v>804</v>
      </c>
    </row>
    <row r="16312" spans="1:12" x14ac:dyDescent="0.2">
      <c r="A16312" s="1">
        <v>1213310</v>
      </c>
      <c r="B16312" s="2">
        <v>41370</v>
      </c>
      <c r="C16312" s="1">
        <v>30</v>
      </c>
      <c r="D16312" t="s">
        <v>561</v>
      </c>
      <c r="E16312">
        <v>25</v>
      </c>
      <c r="F16312" t="s">
        <v>325</v>
      </c>
      <c r="G16312">
        <v>1</v>
      </c>
      <c r="H16312">
        <v>2</v>
      </c>
      <c r="I16312">
        <v>2</v>
      </c>
      <c r="J16312">
        <f t="shared" si="266"/>
        <v>1</v>
      </c>
      <c r="K16312">
        <v>32</v>
      </c>
      <c r="L16312" s="8">
        <f>COUNTIFS($D$2:$D16312,D16312)</f>
        <v>234</v>
      </c>
    </row>
    <row r="16313" spans="1:12" x14ac:dyDescent="0.2">
      <c r="A16313" s="1">
        <v>1213310</v>
      </c>
      <c r="B16313" s="2">
        <v>41370</v>
      </c>
      <c r="C16313" s="1">
        <v>25</v>
      </c>
      <c r="D16313" t="s">
        <v>325</v>
      </c>
      <c r="E16313">
        <v>30</v>
      </c>
      <c r="F16313" t="s">
        <v>561</v>
      </c>
      <c r="G16313">
        <v>0</v>
      </c>
      <c r="H16313">
        <v>2</v>
      </c>
      <c r="I16313">
        <v>2</v>
      </c>
      <c r="J16313">
        <f t="shared" si="266"/>
        <v>1</v>
      </c>
      <c r="K16313">
        <v>32</v>
      </c>
      <c r="L16313" s="8">
        <f>COUNTIFS($D$2:$D16313,D16313)</f>
        <v>70</v>
      </c>
    </row>
    <row r="16314" spans="1:12" x14ac:dyDescent="0.2">
      <c r="A16314" s="1">
        <v>1213311</v>
      </c>
      <c r="B16314" s="2">
        <v>41371</v>
      </c>
      <c r="C16314" s="1">
        <v>19</v>
      </c>
      <c r="D16314" t="s">
        <v>40</v>
      </c>
      <c r="E16314">
        <v>29</v>
      </c>
      <c r="F16314" t="s">
        <v>42</v>
      </c>
      <c r="G16314">
        <v>1</v>
      </c>
      <c r="H16314">
        <v>0</v>
      </c>
      <c r="I16314">
        <v>0</v>
      </c>
      <c r="J16314">
        <f t="shared" si="266"/>
        <v>1</v>
      </c>
      <c r="K16314">
        <v>32</v>
      </c>
      <c r="L16314" s="8">
        <f>COUNTIFS($D$2:$D16314,D16314)</f>
        <v>804</v>
      </c>
    </row>
    <row r="16315" spans="1:12" x14ac:dyDescent="0.2">
      <c r="A16315" s="1">
        <v>1213311</v>
      </c>
      <c r="B16315" s="2">
        <v>41371</v>
      </c>
      <c r="C16315" s="1">
        <v>29</v>
      </c>
      <c r="D16315" t="s">
        <v>42</v>
      </c>
      <c r="E16315">
        <v>19</v>
      </c>
      <c r="F16315" t="s">
        <v>40</v>
      </c>
      <c r="G16315">
        <v>0</v>
      </c>
      <c r="H16315">
        <v>0</v>
      </c>
      <c r="I16315">
        <v>0</v>
      </c>
      <c r="J16315">
        <f t="shared" si="266"/>
        <v>1</v>
      </c>
      <c r="K16315">
        <v>31</v>
      </c>
      <c r="L16315" s="8">
        <f>COUNTIFS($D$2:$D16315,D16315)</f>
        <v>647</v>
      </c>
    </row>
    <row r="16316" spans="1:12" x14ac:dyDescent="0.2">
      <c r="A16316" s="1">
        <v>1213312</v>
      </c>
      <c r="B16316" s="2">
        <v>41371</v>
      </c>
      <c r="C16316" s="1">
        <v>26</v>
      </c>
      <c r="D16316" t="s">
        <v>17</v>
      </c>
      <c r="E16316">
        <v>16</v>
      </c>
      <c r="F16316" t="s">
        <v>37</v>
      </c>
      <c r="G16316">
        <v>1</v>
      </c>
      <c r="H16316">
        <v>2</v>
      </c>
      <c r="I16316">
        <v>2</v>
      </c>
      <c r="J16316">
        <f t="shared" si="266"/>
        <v>1</v>
      </c>
      <c r="K16316">
        <v>32</v>
      </c>
      <c r="L16316" s="8">
        <f>COUNTIFS($D$2:$D16316,D16316)</f>
        <v>804</v>
      </c>
    </row>
    <row r="16317" spans="1:12" x14ac:dyDescent="0.2">
      <c r="A16317" s="1">
        <v>1213312</v>
      </c>
      <c r="B16317" s="2">
        <v>41371</v>
      </c>
      <c r="C16317" s="1">
        <v>16</v>
      </c>
      <c r="D16317" t="s">
        <v>37</v>
      </c>
      <c r="E16317">
        <v>26</v>
      </c>
      <c r="F16317" t="s">
        <v>17</v>
      </c>
      <c r="G16317">
        <v>0</v>
      </c>
      <c r="H16317">
        <v>2</v>
      </c>
      <c r="I16317">
        <v>2</v>
      </c>
      <c r="J16317">
        <f t="shared" si="266"/>
        <v>1</v>
      </c>
      <c r="K16317">
        <v>31</v>
      </c>
      <c r="L16317" s="8">
        <f>COUNTIFS($D$2:$D16317,D16317)</f>
        <v>803</v>
      </c>
    </row>
    <row r="16318" spans="1:12" x14ac:dyDescent="0.2">
      <c r="A16318" s="1">
        <v>1213313</v>
      </c>
      <c r="B16318" s="2">
        <v>41371</v>
      </c>
      <c r="C16318" s="1">
        <v>22</v>
      </c>
      <c r="D16318" t="s">
        <v>15</v>
      </c>
      <c r="E16318">
        <v>36</v>
      </c>
      <c r="F16318" t="s">
        <v>25</v>
      </c>
      <c r="G16318">
        <v>1</v>
      </c>
      <c r="H16318">
        <v>1</v>
      </c>
      <c r="I16318">
        <v>0</v>
      </c>
      <c r="J16318">
        <f t="shared" si="266"/>
        <v>3</v>
      </c>
      <c r="K16318">
        <v>32</v>
      </c>
      <c r="L16318" s="8">
        <f>COUNTIFS($D$2:$D16318,D16318)</f>
        <v>724</v>
      </c>
    </row>
    <row r="16319" spans="1:12" x14ac:dyDescent="0.2">
      <c r="A16319" s="1">
        <v>1213313</v>
      </c>
      <c r="B16319" s="2">
        <v>41371</v>
      </c>
      <c r="C16319" s="1">
        <v>36</v>
      </c>
      <c r="D16319" t="s">
        <v>25</v>
      </c>
      <c r="E16319">
        <v>22</v>
      </c>
      <c r="F16319" t="s">
        <v>15</v>
      </c>
      <c r="G16319">
        <v>0</v>
      </c>
      <c r="H16319">
        <v>0</v>
      </c>
      <c r="I16319">
        <v>1</v>
      </c>
      <c r="J16319">
        <f t="shared" si="266"/>
        <v>0</v>
      </c>
      <c r="K16319">
        <v>31</v>
      </c>
      <c r="L16319" s="8">
        <f>COUNTIFS($D$2:$D16319,D16319)</f>
        <v>449</v>
      </c>
    </row>
    <row r="16320" spans="1:12" x14ac:dyDescent="0.2">
      <c r="A16320" s="1">
        <v>1213314</v>
      </c>
      <c r="B16320" s="2">
        <v>41371</v>
      </c>
      <c r="C16320" s="1">
        <v>14</v>
      </c>
      <c r="D16320" t="s">
        <v>27</v>
      </c>
      <c r="E16320">
        <v>31</v>
      </c>
      <c r="F16320" t="s">
        <v>447</v>
      </c>
      <c r="G16320">
        <v>1</v>
      </c>
      <c r="H16320">
        <v>2</v>
      </c>
      <c r="I16320">
        <v>1</v>
      </c>
      <c r="J16320">
        <f t="shared" si="266"/>
        <v>3</v>
      </c>
      <c r="K16320">
        <v>31</v>
      </c>
      <c r="L16320" s="8">
        <f>COUNTIFS($D$2:$D16320,D16320)</f>
        <v>803</v>
      </c>
    </row>
    <row r="16321" spans="1:12" x14ac:dyDescent="0.2">
      <c r="A16321" s="1">
        <v>1213314</v>
      </c>
      <c r="B16321" s="2">
        <v>41371</v>
      </c>
      <c r="C16321" s="1">
        <v>31</v>
      </c>
      <c r="D16321" t="s">
        <v>447</v>
      </c>
      <c r="E16321">
        <v>14</v>
      </c>
      <c r="F16321" t="s">
        <v>27</v>
      </c>
      <c r="G16321">
        <v>0</v>
      </c>
      <c r="H16321">
        <v>1</v>
      </c>
      <c r="I16321">
        <v>2</v>
      </c>
      <c r="J16321">
        <f t="shared" si="266"/>
        <v>0</v>
      </c>
      <c r="K16321">
        <v>32</v>
      </c>
      <c r="L16321" s="8">
        <f>COUNTIFS($D$2:$D16321,D16321)</f>
        <v>450</v>
      </c>
    </row>
    <row r="16322" spans="1:12" x14ac:dyDescent="0.2">
      <c r="A16322" s="1">
        <v>1213315</v>
      </c>
      <c r="B16322" s="2">
        <v>41371</v>
      </c>
      <c r="C16322" s="1">
        <v>58</v>
      </c>
      <c r="D16322" t="s">
        <v>663</v>
      </c>
      <c r="E16322">
        <v>63</v>
      </c>
      <c r="F16322" t="s">
        <v>777</v>
      </c>
      <c r="G16322">
        <v>1</v>
      </c>
      <c r="H16322">
        <v>1</v>
      </c>
      <c r="I16322">
        <v>1</v>
      </c>
      <c r="J16322">
        <f t="shared" ref="J16322:J16385" si="267">IF(H16322&gt;I16322,3,IF(I16322&gt;H16322,0,1))</f>
        <v>1</v>
      </c>
      <c r="K16322">
        <v>32</v>
      </c>
      <c r="L16322" s="8">
        <f>COUNTIFS($D$2:$D16322,D16322)</f>
        <v>234</v>
      </c>
    </row>
    <row r="16323" spans="1:12" x14ac:dyDescent="0.2">
      <c r="A16323" s="1">
        <v>1213315</v>
      </c>
      <c r="B16323" s="2">
        <v>41371</v>
      </c>
      <c r="C16323" s="1">
        <v>63</v>
      </c>
      <c r="D16323" t="s">
        <v>777</v>
      </c>
      <c r="E16323">
        <v>58</v>
      </c>
      <c r="F16323" t="s">
        <v>663</v>
      </c>
      <c r="G16323">
        <v>0</v>
      </c>
      <c r="H16323">
        <v>1</v>
      </c>
      <c r="I16323">
        <v>1</v>
      </c>
      <c r="J16323">
        <f t="shared" si="267"/>
        <v>1</v>
      </c>
      <c r="K16323">
        <v>31</v>
      </c>
      <c r="L16323" s="8">
        <f>COUNTIFS($D$2:$D16323,D16323)</f>
        <v>297</v>
      </c>
    </row>
    <row r="16324" spans="1:12" x14ac:dyDescent="0.2">
      <c r="A16324" s="1">
        <v>1213316</v>
      </c>
      <c r="B16324" s="2">
        <v>41372</v>
      </c>
      <c r="C16324" s="1">
        <v>21</v>
      </c>
      <c r="D16324" t="s">
        <v>10</v>
      </c>
      <c r="E16324">
        <v>20</v>
      </c>
      <c r="F16324" t="s">
        <v>45</v>
      </c>
      <c r="G16324">
        <v>1</v>
      </c>
      <c r="H16324">
        <v>1</v>
      </c>
      <c r="I16324">
        <v>2</v>
      </c>
      <c r="J16324">
        <f t="shared" si="267"/>
        <v>0</v>
      </c>
      <c r="K16324">
        <v>31</v>
      </c>
      <c r="L16324" s="8">
        <f>COUNTIFS($D$2:$D16324,D16324)</f>
        <v>803</v>
      </c>
    </row>
    <row r="16325" spans="1:12" x14ac:dyDescent="0.2">
      <c r="A16325" s="1">
        <v>1213316</v>
      </c>
      <c r="B16325" s="2">
        <v>41372</v>
      </c>
      <c r="C16325" s="1">
        <v>20</v>
      </c>
      <c r="D16325" t="s">
        <v>45</v>
      </c>
      <c r="E16325">
        <v>21</v>
      </c>
      <c r="F16325" t="s">
        <v>10</v>
      </c>
      <c r="G16325">
        <v>0</v>
      </c>
      <c r="H16325">
        <v>2</v>
      </c>
      <c r="I16325">
        <v>1</v>
      </c>
      <c r="J16325">
        <f t="shared" si="267"/>
        <v>3</v>
      </c>
      <c r="K16325">
        <v>31</v>
      </c>
      <c r="L16325" s="8">
        <f>COUNTIFS($D$2:$D16325,D16325)</f>
        <v>613</v>
      </c>
    </row>
    <row r="16326" spans="1:12" x14ac:dyDescent="0.2">
      <c r="A16326" s="1">
        <v>1213317</v>
      </c>
      <c r="B16326" s="2">
        <v>41377</v>
      </c>
      <c r="C16326" s="1">
        <v>23</v>
      </c>
      <c r="D16326" t="s">
        <v>50</v>
      </c>
      <c r="E16326">
        <v>29</v>
      </c>
      <c r="F16326" t="s">
        <v>42</v>
      </c>
      <c r="G16326">
        <v>1</v>
      </c>
      <c r="H16326">
        <v>1</v>
      </c>
      <c r="I16326">
        <v>1</v>
      </c>
      <c r="J16326">
        <f t="shared" si="267"/>
        <v>1</v>
      </c>
      <c r="K16326">
        <v>33</v>
      </c>
      <c r="L16326" s="8">
        <f>COUNTIFS($D$2:$D16326,D16326)</f>
        <v>539</v>
      </c>
    </row>
    <row r="16327" spans="1:12" x14ac:dyDescent="0.2">
      <c r="A16327" s="1">
        <v>1213317</v>
      </c>
      <c r="B16327" s="2">
        <v>41377</v>
      </c>
      <c r="C16327" s="1">
        <v>29</v>
      </c>
      <c r="D16327" t="s">
        <v>42</v>
      </c>
      <c r="E16327">
        <v>23</v>
      </c>
      <c r="F16327" t="s">
        <v>50</v>
      </c>
      <c r="G16327">
        <v>0</v>
      </c>
      <c r="H16327">
        <v>1</v>
      </c>
      <c r="I16327">
        <v>1</v>
      </c>
      <c r="J16327">
        <f t="shared" si="267"/>
        <v>1</v>
      </c>
      <c r="K16327">
        <v>32</v>
      </c>
      <c r="L16327" s="8">
        <f>COUNTIFS($D$2:$D16327,D16327)</f>
        <v>648</v>
      </c>
    </row>
    <row r="16328" spans="1:12" x14ac:dyDescent="0.2">
      <c r="A16328" s="1">
        <v>1213318</v>
      </c>
      <c r="B16328" s="2">
        <v>41377</v>
      </c>
      <c r="C16328" s="1">
        <v>62</v>
      </c>
      <c r="D16328" t="s">
        <v>776</v>
      </c>
      <c r="E16328">
        <v>19</v>
      </c>
      <c r="F16328" t="s">
        <v>40</v>
      </c>
      <c r="G16328">
        <v>1</v>
      </c>
      <c r="H16328">
        <v>0</v>
      </c>
      <c r="I16328">
        <v>0</v>
      </c>
      <c r="J16328">
        <f t="shared" si="267"/>
        <v>1</v>
      </c>
      <c r="K16328">
        <v>33</v>
      </c>
      <c r="L16328" s="8">
        <f>COUNTIFS($D$2:$D16328,D16328)</f>
        <v>109</v>
      </c>
    </row>
    <row r="16329" spans="1:12" x14ac:dyDescent="0.2">
      <c r="A16329" s="1">
        <v>1213318</v>
      </c>
      <c r="B16329" s="2">
        <v>41377</v>
      </c>
      <c r="C16329" s="1">
        <v>19</v>
      </c>
      <c r="D16329" t="s">
        <v>40</v>
      </c>
      <c r="E16329">
        <v>62</v>
      </c>
      <c r="F16329" t="s">
        <v>776</v>
      </c>
      <c r="G16329">
        <v>0</v>
      </c>
      <c r="H16329">
        <v>0</v>
      </c>
      <c r="I16329">
        <v>0</v>
      </c>
      <c r="J16329">
        <f t="shared" si="267"/>
        <v>1</v>
      </c>
      <c r="K16329">
        <v>33</v>
      </c>
      <c r="L16329" s="8">
        <f>COUNTIFS($D$2:$D16329,D16329)</f>
        <v>805</v>
      </c>
    </row>
    <row r="16330" spans="1:12" x14ac:dyDescent="0.2">
      <c r="A16330" s="1">
        <v>1213319</v>
      </c>
      <c r="B16330" s="2">
        <v>41377</v>
      </c>
      <c r="C16330" s="1">
        <v>16</v>
      </c>
      <c r="D16330" t="s">
        <v>37</v>
      </c>
      <c r="E16330">
        <v>58</v>
      </c>
      <c r="F16330" t="s">
        <v>663</v>
      </c>
      <c r="G16330">
        <v>1</v>
      </c>
      <c r="H16330">
        <v>2</v>
      </c>
      <c r="I16330">
        <v>0</v>
      </c>
      <c r="J16330">
        <f t="shared" si="267"/>
        <v>3</v>
      </c>
      <c r="K16330">
        <v>32</v>
      </c>
      <c r="L16330" s="8">
        <f>COUNTIFS($D$2:$D16330,D16330)</f>
        <v>804</v>
      </c>
    </row>
    <row r="16331" spans="1:12" x14ac:dyDescent="0.2">
      <c r="A16331" s="1">
        <v>1213319</v>
      </c>
      <c r="B16331" s="2">
        <v>41377</v>
      </c>
      <c r="C16331" s="1">
        <v>58</v>
      </c>
      <c r="D16331" t="s">
        <v>663</v>
      </c>
      <c r="E16331">
        <v>16</v>
      </c>
      <c r="F16331" t="s">
        <v>37</v>
      </c>
      <c r="G16331">
        <v>0</v>
      </c>
      <c r="H16331">
        <v>0</v>
      </c>
      <c r="I16331">
        <v>2</v>
      </c>
      <c r="J16331">
        <f t="shared" si="267"/>
        <v>0</v>
      </c>
      <c r="K16331">
        <v>33</v>
      </c>
      <c r="L16331" s="8">
        <f>COUNTIFS($D$2:$D16331,D16331)</f>
        <v>235</v>
      </c>
    </row>
    <row r="16332" spans="1:12" x14ac:dyDescent="0.2">
      <c r="A16332" s="1">
        <v>1213320</v>
      </c>
      <c r="B16332" s="2">
        <v>41377</v>
      </c>
      <c r="C16332" s="1">
        <v>32</v>
      </c>
      <c r="D16332" t="s">
        <v>559</v>
      </c>
      <c r="E16332">
        <v>36</v>
      </c>
      <c r="F16332" t="s">
        <v>25</v>
      </c>
      <c r="G16332">
        <v>1</v>
      </c>
      <c r="H16332">
        <v>1</v>
      </c>
      <c r="I16332">
        <v>1</v>
      </c>
      <c r="J16332">
        <f t="shared" si="267"/>
        <v>1</v>
      </c>
      <c r="K16332">
        <v>33</v>
      </c>
      <c r="L16332" s="8">
        <f>COUNTIFS($D$2:$D16332,D16332)</f>
        <v>805</v>
      </c>
    </row>
    <row r="16333" spans="1:12" x14ac:dyDescent="0.2">
      <c r="A16333" s="1">
        <v>1213320</v>
      </c>
      <c r="B16333" s="2">
        <v>41377</v>
      </c>
      <c r="C16333" s="1">
        <v>36</v>
      </c>
      <c r="D16333" t="s">
        <v>25</v>
      </c>
      <c r="E16333">
        <v>32</v>
      </c>
      <c r="F16333" t="s">
        <v>559</v>
      </c>
      <c r="G16333">
        <v>0</v>
      </c>
      <c r="H16333">
        <v>1</v>
      </c>
      <c r="I16333">
        <v>1</v>
      </c>
      <c r="J16333">
        <f t="shared" si="267"/>
        <v>1</v>
      </c>
      <c r="K16333">
        <v>32</v>
      </c>
      <c r="L16333" s="8">
        <f>COUNTIFS($D$2:$D16333,D16333)</f>
        <v>450</v>
      </c>
    </row>
    <row r="16334" spans="1:12" x14ac:dyDescent="0.2">
      <c r="A16334" s="1">
        <v>1213321</v>
      </c>
      <c r="B16334" s="2">
        <v>41377</v>
      </c>
      <c r="C16334" s="1">
        <v>10</v>
      </c>
      <c r="D16334" t="s">
        <v>47</v>
      </c>
      <c r="E16334">
        <v>30</v>
      </c>
      <c r="F16334" t="s">
        <v>561</v>
      </c>
      <c r="G16334">
        <v>1</v>
      </c>
      <c r="H16334">
        <v>3</v>
      </c>
      <c r="I16334">
        <v>1</v>
      </c>
      <c r="J16334">
        <f t="shared" si="267"/>
        <v>3</v>
      </c>
      <c r="K16334">
        <v>32</v>
      </c>
      <c r="L16334" s="8">
        <f>COUNTIFS($D$2:$D16334,D16334)</f>
        <v>804</v>
      </c>
    </row>
    <row r="16335" spans="1:12" x14ac:dyDescent="0.2">
      <c r="A16335" s="1">
        <v>1213321</v>
      </c>
      <c r="B16335" s="2">
        <v>41377</v>
      </c>
      <c r="C16335" s="1">
        <v>30</v>
      </c>
      <c r="D16335" t="s">
        <v>561</v>
      </c>
      <c r="E16335">
        <v>10</v>
      </c>
      <c r="F16335" t="s">
        <v>47</v>
      </c>
      <c r="G16335">
        <v>0</v>
      </c>
      <c r="H16335">
        <v>1</v>
      </c>
      <c r="I16335">
        <v>3</v>
      </c>
      <c r="J16335">
        <f t="shared" si="267"/>
        <v>0</v>
      </c>
      <c r="K16335">
        <v>33</v>
      </c>
      <c r="L16335" s="8">
        <f>COUNTIFS($D$2:$D16335,D16335)</f>
        <v>235</v>
      </c>
    </row>
    <row r="16336" spans="1:12" x14ac:dyDescent="0.2">
      <c r="A16336" s="1">
        <v>1213322</v>
      </c>
      <c r="B16336" s="2">
        <v>41378</v>
      </c>
      <c r="C16336" s="1">
        <v>22</v>
      </c>
      <c r="D16336" t="s">
        <v>15</v>
      </c>
      <c r="E16336">
        <v>31</v>
      </c>
      <c r="F16336" t="s">
        <v>447</v>
      </c>
      <c r="G16336">
        <v>1</v>
      </c>
      <c r="H16336">
        <v>0</v>
      </c>
      <c r="I16336">
        <v>3</v>
      </c>
      <c r="J16336">
        <f t="shared" si="267"/>
        <v>0</v>
      </c>
      <c r="K16336">
        <v>33</v>
      </c>
      <c r="L16336" s="8">
        <f>COUNTIFS($D$2:$D16336,D16336)</f>
        <v>725</v>
      </c>
    </row>
    <row r="16337" spans="1:12" x14ac:dyDescent="0.2">
      <c r="A16337" s="1">
        <v>1213322</v>
      </c>
      <c r="B16337" s="2">
        <v>41378</v>
      </c>
      <c r="C16337" s="1">
        <v>31</v>
      </c>
      <c r="D16337" t="s">
        <v>447</v>
      </c>
      <c r="E16337">
        <v>22</v>
      </c>
      <c r="F16337" t="s">
        <v>15</v>
      </c>
      <c r="G16337">
        <v>0</v>
      </c>
      <c r="H16337">
        <v>3</v>
      </c>
      <c r="I16337">
        <v>0</v>
      </c>
      <c r="J16337">
        <f t="shared" si="267"/>
        <v>3</v>
      </c>
      <c r="K16337">
        <v>33</v>
      </c>
      <c r="L16337" s="8">
        <f>COUNTIFS($D$2:$D16337,D16337)</f>
        <v>451</v>
      </c>
    </row>
    <row r="16338" spans="1:12" x14ac:dyDescent="0.2">
      <c r="A16338" s="1">
        <v>1213323</v>
      </c>
      <c r="B16338" s="2">
        <v>41378</v>
      </c>
      <c r="C16338" s="1">
        <v>24</v>
      </c>
      <c r="D16338" t="s">
        <v>319</v>
      </c>
      <c r="E16338">
        <v>21</v>
      </c>
      <c r="F16338" t="s">
        <v>10</v>
      </c>
      <c r="G16338">
        <v>1</v>
      </c>
      <c r="H16338">
        <v>0</v>
      </c>
      <c r="I16338">
        <v>2</v>
      </c>
      <c r="J16338">
        <f t="shared" si="267"/>
        <v>0</v>
      </c>
      <c r="K16338">
        <v>33</v>
      </c>
      <c r="L16338" s="8">
        <f>COUNTIFS($D$2:$D16338,D16338)</f>
        <v>185</v>
      </c>
    </row>
    <row r="16339" spans="1:12" x14ac:dyDescent="0.2">
      <c r="A16339" s="1">
        <v>1213323</v>
      </c>
      <c r="B16339" s="2">
        <v>41378</v>
      </c>
      <c r="C16339" s="1">
        <v>21</v>
      </c>
      <c r="D16339" t="s">
        <v>10</v>
      </c>
      <c r="E16339">
        <v>24</v>
      </c>
      <c r="F16339" t="s">
        <v>319</v>
      </c>
      <c r="G16339">
        <v>0</v>
      </c>
      <c r="H16339">
        <v>2</v>
      </c>
      <c r="I16339">
        <v>0</v>
      </c>
      <c r="J16339">
        <f t="shared" si="267"/>
        <v>3</v>
      </c>
      <c r="K16339">
        <v>32</v>
      </c>
      <c r="L16339" s="8">
        <f>COUNTIFS($D$2:$D16339,D16339)</f>
        <v>804</v>
      </c>
    </row>
    <row r="16340" spans="1:12" x14ac:dyDescent="0.2">
      <c r="A16340" s="1">
        <v>1213324</v>
      </c>
      <c r="B16340" s="2">
        <v>41380</v>
      </c>
      <c r="C16340" s="1">
        <v>10</v>
      </c>
      <c r="D16340" t="s">
        <v>47</v>
      </c>
      <c r="E16340">
        <v>16</v>
      </c>
      <c r="F16340" t="s">
        <v>37</v>
      </c>
      <c r="G16340">
        <v>1</v>
      </c>
      <c r="H16340">
        <v>0</v>
      </c>
      <c r="I16340">
        <v>0</v>
      </c>
      <c r="J16340">
        <f t="shared" si="267"/>
        <v>1</v>
      </c>
      <c r="K16340">
        <v>33</v>
      </c>
      <c r="L16340" s="8">
        <f>COUNTIFS($D$2:$D16340,D16340)</f>
        <v>805</v>
      </c>
    </row>
    <row r="16341" spans="1:12" x14ac:dyDescent="0.2">
      <c r="A16341" s="1">
        <v>1213324</v>
      </c>
      <c r="B16341" s="2">
        <v>41380</v>
      </c>
      <c r="C16341" s="1">
        <v>16</v>
      </c>
      <c r="D16341" t="s">
        <v>37</v>
      </c>
      <c r="E16341">
        <v>10</v>
      </c>
      <c r="F16341" t="s">
        <v>47</v>
      </c>
      <c r="G16341">
        <v>0</v>
      </c>
      <c r="H16341">
        <v>0</v>
      </c>
      <c r="I16341">
        <v>0</v>
      </c>
      <c r="J16341">
        <f t="shared" si="267"/>
        <v>1</v>
      </c>
      <c r="K16341">
        <v>33</v>
      </c>
      <c r="L16341" s="8">
        <f>COUNTIFS($D$2:$D16341,D16341)</f>
        <v>805</v>
      </c>
    </row>
    <row r="16342" spans="1:12" x14ac:dyDescent="0.2">
      <c r="A16342" s="1">
        <v>1213325</v>
      </c>
      <c r="B16342" s="2">
        <v>41381</v>
      </c>
      <c r="C16342" s="1">
        <v>29</v>
      </c>
      <c r="D16342" t="s">
        <v>42</v>
      </c>
      <c r="E16342">
        <v>21</v>
      </c>
      <c r="F16342" t="s">
        <v>10</v>
      </c>
      <c r="G16342">
        <v>1</v>
      </c>
      <c r="H16342">
        <v>2</v>
      </c>
      <c r="I16342">
        <v>2</v>
      </c>
      <c r="J16342">
        <f t="shared" si="267"/>
        <v>1</v>
      </c>
      <c r="K16342">
        <v>33</v>
      </c>
      <c r="L16342" s="8">
        <f>COUNTIFS($D$2:$D16342,D16342)</f>
        <v>649</v>
      </c>
    </row>
    <row r="16343" spans="1:12" x14ac:dyDescent="0.2">
      <c r="A16343" s="1">
        <v>1213325</v>
      </c>
      <c r="B16343" s="2">
        <v>41381</v>
      </c>
      <c r="C16343" s="1">
        <v>21</v>
      </c>
      <c r="D16343" t="s">
        <v>10</v>
      </c>
      <c r="E16343">
        <v>29</v>
      </c>
      <c r="F16343" t="s">
        <v>42</v>
      </c>
      <c r="G16343">
        <v>0</v>
      </c>
      <c r="H16343">
        <v>2</v>
      </c>
      <c r="I16343">
        <v>2</v>
      </c>
      <c r="J16343">
        <f t="shared" si="267"/>
        <v>1</v>
      </c>
      <c r="K16343">
        <v>33</v>
      </c>
      <c r="L16343" s="8">
        <f>COUNTIFS($D$2:$D16343,D16343)</f>
        <v>805</v>
      </c>
    </row>
    <row r="16344" spans="1:12" x14ac:dyDescent="0.2">
      <c r="A16344" s="1">
        <v>1213326</v>
      </c>
      <c r="B16344" s="2">
        <v>41381</v>
      </c>
      <c r="C16344" s="1">
        <v>20</v>
      </c>
      <c r="D16344" t="s">
        <v>45</v>
      </c>
      <c r="E16344">
        <v>63</v>
      </c>
      <c r="F16344" t="s">
        <v>777</v>
      </c>
      <c r="G16344">
        <v>1</v>
      </c>
      <c r="H16344">
        <v>1</v>
      </c>
      <c r="I16344">
        <v>0</v>
      </c>
      <c r="J16344">
        <f t="shared" si="267"/>
        <v>3</v>
      </c>
      <c r="K16344">
        <v>32</v>
      </c>
      <c r="L16344" s="8">
        <f>COUNTIFS($D$2:$D16344,D16344)</f>
        <v>614</v>
      </c>
    </row>
    <row r="16345" spans="1:12" x14ac:dyDescent="0.2">
      <c r="A16345" s="1">
        <v>1213326</v>
      </c>
      <c r="B16345" s="2">
        <v>41381</v>
      </c>
      <c r="C16345" s="1">
        <v>63</v>
      </c>
      <c r="D16345" t="s">
        <v>777</v>
      </c>
      <c r="E16345">
        <v>20</v>
      </c>
      <c r="F16345" t="s">
        <v>45</v>
      </c>
      <c r="G16345">
        <v>0</v>
      </c>
      <c r="H16345">
        <v>0</v>
      </c>
      <c r="I16345">
        <v>1</v>
      </c>
      <c r="J16345">
        <f t="shared" si="267"/>
        <v>0</v>
      </c>
      <c r="K16345">
        <v>32</v>
      </c>
      <c r="L16345" s="8">
        <f>COUNTIFS($D$2:$D16345,D16345)</f>
        <v>298</v>
      </c>
    </row>
    <row r="16346" spans="1:12" x14ac:dyDescent="0.2">
      <c r="A16346" s="1">
        <v>1213327</v>
      </c>
      <c r="B16346" s="2">
        <v>41381</v>
      </c>
      <c r="C16346" s="1">
        <v>36</v>
      </c>
      <c r="D16346" t="s">
        <v>25</v>
      </c>
      <c r="E16346">
        <v>14</v>
      </c>
      <c r="F16346" t="s">
        <v>27</v>
      </c>
      <c r="G16346">
        <v>1</v>
      </c>
      <c r="H16346">
        <v>0</v>
      </c>
      <c r="I16346">
        <v>3</v>
      </c>
      <c r="J16346">
        <f t="shared" si="267"/>
        <v>0</v>
      </c>
      <c r="K16346">
        <v>33</v>
      </c>
      <c r="L16346" s="8">
        <f>COUNTIFS($D$2:$D16346,D16346)</f>
        <v>451</v>
      </c>
    </row>
    <row r="16347" spans="1:12" x14ac:dyDescent="0.2">
      <c r="A16347" s="1">
        <v>1213327</v>
      </c>
      <c r="B16347" s="2">
        <v>41381</v>
      </c>
      <c r="C16347" s="1">
        <v>14</v>
      </c>
      <c r="D16347" t="s">
        <v>27</v>
      </c>
      <c r="E16347">
        <v>36</v>
      </c>
      <c r="F16347" t="s">
        <v>25</v>
      </c>
      <c r="G16347">
        <v>0</v>
      </c>
      <c r="H16347">
        <v>3</v>
      </c>
      <c r="I16347">
        <v>0</v>
      </c>
      <c r="J16347">
        <f t="shared" si="267"/>
        <v>3</v>
      </c>
      <c r="K16347">
        <v>32</v>
      </c>
      <c r="L16347" s="8">
        <f>COUNTIFS($D$2:$D16347,D16347)</f>
        <v>804</v>
      </c>
    </row>
    <row r="16348" spans="1:12" x14ac:dyDescent="0.2">
      <c r="A16348" s="1">
        <v>1213328</v>
      </c>
      <c r="B16348" s="2">
        <v>41384</v>
      </c>
      <c r="C16348" s="1">
        <v>29</v>
      </c>
      <c r="D16348" t="s">
        <v>42</v>
      </c>
      <c r="E16348">
        <v>63</v>
      </c>
      <c r="F16348" t="s">
        <v>777</v>
      </c>
      <c r="G16348">
        <v>1</v>
      </c>
      <c r="H16348">
        <v>2</v>
      </c>
      <c r="I16348">
        <v>0</v>
      </c>
      <c r="J16348">
        <f t="shared" si="267"/>
        <v>3</v>
      </c>
      <c r="K16348">
        <v>34</v>
      </c>
      <c r="L16348" s="8">
        <f>COUNTIFS($D$2:$D16348,D16348)</f>
        <v>650</v>
      </c>
    </row>
    <row r="16349" spans="1:12" x14ac:dyDescent="0.2">
      <c r="A16349" s="1">
        <v>1213328</v>
      </c>
      <c r="B16349" s="2">
        <v>41384</v>
      </c>
      <c r="C16349" s="1">
        <v>63</v>
      </c>
      <c r="D16349" t="s">
        <v>777</v>
      </c>
      <c r="E16349">
        <v>29</v>
      </c>
      <c r="F16349" t="s">
        <v>42</v>
      </c>
      <c r="G16349">
        <v>0</v>
      </c>
      <c r="H16349">
        <v>0</v>
      </c>
      <c r="I16349">
        <v>2</v>
      </c>
      <c r="J16349">
        <f t="shared" si="267"/>
        <v>0</v>
      </c>
      <c r="K16349">
        <v>33</v>
      </c>
      <c r="L16349" s="8">
        <f>COUNTIFS($D$2:$D16349,D16349)</f>
        <v>299</v>
      </c>
    </row>
    <row r="16350" spans="1:12" x14ac:dyDescent="0.2">
      <c r="A16350" s="1">
        <v>1213329</v>
      </c>
      <c r="B16350" s="2">
        <v>41384</v>
      </c>
      <c r="C16350" s="1">
        <v>28</v>
      </c>
      <c r="D16350" t="s">
        <v>320</v>
      </c>
      <c r="E16350">
        <v>22</v>
      </c>
      <c r="F16350" t="s">
        <v>15</v>
      </c>
      <c r="G16350">
        <v>1</v>
      </c>
      <c r="H16350">
        <v>1</v>
      </c>
      <c r="I16350">
        <v>1</v>
      </c>
      <c r="J16350">
        <f t="shared" si="267"/>
        <v>1</v>
      </c>
      <c r="K16350">
        <v>33</v>
      </c>
      <c r="L16350" s="8">
        <f>COUNTIFS($D$2:$D16350,D16350)</f>
        <v>261</v>
      </c>
    </row>
    <row r="16351" spans="1:12" x14ac:dyDescent="0.2">
      <c r="A16351" s="1">
        <v>1213329</v>
      </c>
      <c r="B16351" s="2">
        <v>41384</v>
      </c>
      <c r="C16351" s="1">
        <v>22</v>
      </c>
      <c r="D16351" t="s">
        <v>15</v>
      </c>
      <c r="E16351">
        <v>28</v>
      </c>
      <c r="F16351" t="s">
        <v>320</v>
      </c>
      <c r="G16351">
        <v>0</v>
      </c>
      <c r="H16351">
        <v>1</v>
      </c>
      <c r="I16351">
        <v>1</v>
      </c>
      <c r="J16351">
        <f t="shared" si="267"/>
        <v>1</v>
      </c>
      <c r="K16351">
        <v>34</v>
      </c>
      <c r="L16351" s="8">
        <f>COUNTIFS($D$2:$D16351,D16351)</f>
        <v>726</v>
      </c>
    </row>
    <row r="16352" spans="1:12" x14ac:dyDescent="0.2">
      <c r="A16352" s="1">
        <v>1213330</v>
      </c>
      <c r="B16352" s="2">
        <v>41384</v>
      </c>
      <c r="C16352" s="1">
        <v>25</v>
      </c>
      <c r="D16352" t="s">
        <v>325</v>
      </c>
      <c r="E16352">
        <v>23</v>
      </c>
      <c r="F16352" t="s">
        <v>50</v>
      </c>
      <c r="G16352">
        <v>1</v>
      </c>
      <c r="H16352">
        <v>0</v>
      </c>
      <c r="I16352">
        <v>0</v>
      </c>
      <c r="J16352">
        <f t="shared" si="267"/>
        <v>1</v>
      </c>
      <c r="K16352">
        <v>33</v>
      </c>
      <c r="L16352" s="8">
        <f>COUNTIFS($D$2:$D16352,D16352)</f>
        <v>71</v>
      </c>
    </row>
    <row r="16353" spans="1:12" x14ac:dyDescent="0.2">
      <c r="A16353" s="1">
        <v>1213330</v>
      </c>
      <c r="B16353" s="2">
        <v>41384</v>
      </c>
      <c r="C16353" s="1">
        <v>23</v>
      </c>
      <c r="D16353" t="s">
        <v>50</v>
      </c>
      <c r="E16353">
        <v>25</v>
      </c>
      <c r="F16353" t="s">
        <v>325</v>
      </c>
      <c r="G16353">
        <v>0</v>
      </c>
      <c r="H16353">
        <v>0</v>
      </c>
      <c r="I16353">
        <v>0</v>
      </c>
      <c r="J16353">
        <f t="shared" si="267"/>
        <v>1</v>
      </c>
      <c r="K16353">
        <v>34</v>
      </c>
      <c r="L16353" s="8">
        <f>COUNTIFS($D$2:$D16353,D16353)</f>
        <v>540</v>
      </c>
    </row>
    <row r="16354" spans="1:12" x14ac:dyDescent="0.2">
      <c r="A16354" s="1">
        <v>1213331</v>
      </c>
      <c r="B16354" s="2">
        <v>41384</v>
      </c>
      <c r="C16354" s="1">
        <v>31</v>
      </c>
      <c r="D16354" t="s">
        <v>447</v>
      </c>
      <c r="E16354">
        <v>16</v>
      </c>
      <c r="F16354" t="s">
        <v>37</v>
      </c>
      <c r="G16354">
        <v>1</v>
      </c>
      <c r="H16354">
        <v>1</v>
      </c>
      <c r="I16354">
        <v>0</v>
      </c>
      <c r="J16354">
        <f t="shared" si="267"/>
        <v>3</v>
      </c>
      <c r="K16354">
        <v>34</v>
      </c>
      <c r="L16354" s="8">
        <f>COUNTIFS($D$2:$D16354,D16354)</f>
        <v>452</v>
      </c>
    </row>
    <row r="16355" spans="1:12" x14ac:dyDescent="0.2">
      <c r="A16355" s="1">
        <v>1213331</v>
      </c>
      <c r="B16355" s="2">
        <v>41384</v>
      </c>
      <c r="C16355" s="1">
        <v>16</v>
      </c>
      <c r="D16355" t="s">
        <v>37</v>
      </c>
      <c r="E16355">
        <v>31</v>
      </c>
      <c r="F16355" t="s">
        <v>447</v>
      </c>
      <c r="G16355">
        <v>0</v>
      </c>
      <c r="H16355">
        <v>0</v>
      </c>
      <c r="I16355">
        <v>1</v>
      </c>
      <c r="J16355">
        <f t="shared" si="267"/>
        <v>0</v>
      </c>
      <c r="K16355">
        <v>34</v>
      </c>
      <c r="L16355" s="8">
        <f>COUNTIFS($D$2:$D16355,D16355)</f>
        <v>806</v>
      </c>
    </row>
    <row r="16356" spans="1:12" x14ac:dyDescent="0.2">
      <c r="A16356" s="1">
        <v>1213332</v>
      </c>
      <c r="B16356" s="2">
        <v>41384</v>
      </c>
      <c r="C16356" s="1">
        <v>58</v>
      </c>
      <c r="D16356" t="s">
        <v>663</v>
      </c>
      <c r="E16356">
        <v>24</v>
      </c>
      <c r="F16356" t="s">
        <v>319</v>
      </c>
      <c r="G16356">
        <v>1</v>
      </c>
      <c r="H16356">
        <v>0</v>
      </c>
      <c r="I16356">
        <v>2</v>
      </c>
      <c r="J16356">
        <f t="shared" si="267"/>
        <v>0</v>
      </c>
      <c r="K16356">
        <v>34</v>
      </c>
      <c r="L16356" s="8">
        <f>COUNTIFS($D$2:$D16356,D16356)</f>
        <v>236</v>
      </c>
    </row>
    <row r="16357" spans="1:12" x14ac:dyDescent="0.2">
      <c r="A16357" s="1">
        <v>1213332</v>
      </c>
      <c r="B16357" s="2">
        <v>41384</v>
      </c>
      <c r="C16357" s="1">
        <v>24</v>
      </c>
      <c r="D16357" t="s">
        <v>319</v>
      </c>
      <c r="E16357">
        <v>58</v>
      </c>
      <c r="F16357" t="s">
        <v>663</v>
      </c>
      <c r="G16357">
        <v>0</v>
      </c>
      <c r="H16357">
        <v>2</v>
      </c>
      <c r="I16357">
        <v>0</v>
      </c>
      <c r="J16357">
        <f t="shared" si="267"/>
        <v>3</v>
      </c>
      <c r="K16357">
        <v>34</v>
      </c>
      <c r="L16357" s="8">
        <f>COUNTIFS($D$2:$D16357,D16357)</f>
        <v>186</v>
      </c>
    </row>
    <row r="16358" spans="1:12" x14ac:dyDescent="0.2">
      <c r="A16358" s="1">
        <v>1213333</v>
      </c>
      <c r="B16358" s="2">
        <v>41384</v>
      </c>
      <c r="C16358" s="1">
        <v>30</v>
      </c>
      <c r="D16358" t="s">
        <v>561</v>
      </c>
      <c r="E16358">
        <v>62</v>
      </c>
      <c r="F16358" t="s">
        <v>776</v>
      </c>
      <c r="G16358">
        <v>1</v>
      </c>
      <c r="H16358">
        <v>2</v>
      </c>
      <c r="I16358">
        <v>1</v>
      </c>
      <c r="J16358">
        <f t="shared" si="267"/>
        <v>3</v>
      </c>
      <c r="K16358">
        <v>34</v>
      </c>
      <c r="L16358" s="8">
        <f>COUNTIFS($D$2:$D16358,D16358)</f>
        <v>236</v>
      </c>
    </row>
    <row r="16359" spans="1:12" x14ac:dyDescent="0.2">
      <c r="A16359" s="1">
        <v>1213333</v>
      </c>
      <c r="B16359" s="2">
        <v>41384</v>
      </c>
      <c r="C16359" s="1">
        <v>62</v>
      </c>
      <c r="D16359" t="s">
        <v>776</v>
      </c>
      <c r="E16359">
        <v>30</v>
      </c>
      <c r="F16359" t="s">
        <v>561</v>
      </c>
      <c r="G16359">
        <v>0</v>
      </c>
      <c r="H16359">
        <v>1</v>
      </c>
      <c r="I16359">
        <v>2</v>
      </c>
      <c r="J16359">
        <f t="shared" si="267"/>
        <v>0</v>
      </c>
      <c r="K16359">
        <v>34</v>
      </c>
      <c r="L16359" s="8">
        <f>COUNTIFS($D$2:$D16359,D16359)</f>
        <v>110</v>
      </c>
    </row>
    <row r="16360" spans="1:12" x14ac:dyDescent="0.2">
      <c r="A16360" s="1">
        <v>1213334</v>
      </c>
      <c r="B16360" s="2">
        <v>41384</v>
      </c>
      <c r="C16360" s="1">
        <v>36</v>
      </c>
      <c r="D16360" t="s">
        <v>25</v>
      </c>
      <c r="E16360">
        <v>10</v>
      </c>
      <c r="F16360" t="s">
        <v>47</v>
      </c>
      <c r="G16360">
        <v>1</v>
      </c>
      <c r="H16360">
        <v>0</v>
      </c>
      <c r="I16360">
        <v>1</v>
      </c>
      <c r="J16360">
        <f t="shared" si="267"/>
        <v>0</v>
      </c>
      <c r="K16360">
        <v>34</v>
      </c>
      <c r="L16360" s="8">
        <f>COUNTIFS($D$2:$D16360,D16360)</f>
        <v>452</v>
      </c>
    </row>
    <row r="16361" spans="1:12" x14ac:dyDescent="0.2">
      <c r="A16361" s="1">
        <v>1213334</v>
      </c>
      <c r="B16361" s="2">
        <v>41384</v>
      </c>
      <c r="C16361" s="1">
        <v>10</v>
      </c>
      <c r="D16361" t="s">
        <v>47</v>
      </c>
      <c r="E16361">
        <v>36</v>
      </c>
      <c r="F16361" t="s">
        <v>25</v>
      </c>
      <c r="G16361">
        <v>0</v>
      </c>
      <c r="H16361">
        <v>1</v>
      </c>
      <c r="I16361">
        <v>0</v>
      </c>
      <c r="J16361">
        <f t="shared" si="267"/>
        <v>3</v>
      </c>
      <c r="K16361">
        <v>34</v>
      </c>
      <c r="L16361" s="8">
        <f>COUNTIFS($D$2:$D16361,D16361)</f>
        <v>806</v>
      </c>
    </row>
    <row r="16362" spans="1:12" x14ac:dyDescent="0.2">
      <c r="A16362" s="1">
        <v>1213335</v>
      </c>
      <c r="B16362" s="2">
        <v>41385</v>
      </c>
      <c r="C16362" s="1">
        <v>26</v>
      </c>
      <c r="D16362" t="s">
        <v>17</v>
      </c>
      <c r="E16362">
        <v>20</v>
      </c>
      <c r="F16362" t="s">
        <v>45</v>
      </c>
      <c r="G16362">
        <v>1</v>
      </c>
      <c r="H16362">
        <v>3</v>
      </c>
      <c r="I16362">
        <v>1</v>
      </c>
      <c r="J16362">
        <f t="shared" si="267"/>
        <v>3</v>
      </c>
      <c r="K16362">
        <v>33</v>
      </c>
      <c r="L16362" s="8">
        <f>COUNTIFS($D$2:$D16362,D16362)</f>
        <v>805</v>
      </c>
    </row>
    <row r="16363" spans="1:12" x14ac:dyDescent="0.2">
      <c r="A16363" s="1">
        <v>1213335</v>
      </c>
      <c r="B16363" s="2">
        <v>41385</v>
      </c>
      <c r="C16363" s="1">
        <v>20</v>
      </c>
      <c r="D16363" t="s">
        <v>45</v>
      </c>
      <c r="E16363">
        <v>26</v>
      </c>
      <c r="F16363" t="s">
        <v>17</v>
      </c>
      <c r="G16363">
        <v>0</v>
      </c>
      <c r="H16363">
        <v>1</v>
      </c>
      <c r="I16363">
        <v>3</v>
      </c>
      <c r="J16363">
        <f t="shared" si="267"/>
        <v>0</v>
      </c>
      <c r="K16363">
        <v>33</v>
      </c>
      <c r="L16363" s="8">
        <f>COUNTIFS($D$2:$D16363,D16363)</f>
        <v>615</v>
      </c>
    </row>
    <row r="16364" spans="1:12" x14ac:dyDescent="0.2">
      <c r="A16364" s="1">
        <v>1213336</v>
      </c>
      <c r="B16364" s="2">
        <v>41385</v>
      </c>
      <c r="C16364" s="1">
        <v>19</v>
      </c>
      <c r="D16364" t="s">
        <v>40</v>
      </c>
      <c r="E16364">
        <v>14</v>
      </c>
      <c r="F16364" t="s">
        <v>27</v>
      </c>
      <c r="G16364">
        <v>1</v>
      </c>
      <c r="H16364">
        <v>2</v>
      </c>
      <c r="I16364">
        <v>2</v>
      </c>
      <c r="J16364">
        <f t="shared" si="267"/>
        <v>1</v>
      </c>
      <c r="K16364">
        <v>34</v>
      </c>
      <c r="L16364" s="8">
        <f>COUNTIFS($D$2:$D16364,D16364)</f>
        <v>806</v>
      </c>
    </row>
    <row r="16365" spans="1:12" x14ac:dyDescent="0.2">
      <c r="A16365" s="1">
        <v>1213336</v>
      </c>
      <c r="B16365" s="2">
        <v>41385</v>
      </c>
      <c r="C16365" s="1">
        <v>14</v>
      </c>
      <c r="D16365" t="s">
        <v>27</v>
      </c>
      <c r="E16365">
        <v>19</v>
      </c>
      <c r="F16365" t="s">
        <v>40</v>
      </c>
      <c r="G16365">
        <v>0</v>
      </c>
      <c r="H16365">
        <v>2</v>
      </c>
      <c r="I16365">
        <v>2</v>
      </c>
      <c r="J16365">
        <f t="shared" si="267"/>
        <v>1</v>
      </c>
      <c r="K16365">
        <v>33</v>
      </c>
      <c r="L16365" s="8">
        <f>COUNTIFS($D$2:$D16365,D16365)</f>
        <v>805</v>
      </c>
    </row>
    <row r="16366" spans="1:12" x14ac:dyDescent="0.2">
      <c r="A16366" s="1">
        <v>1213337</v>
      </c>
      <c r="B16366" s="2">
        <v>41386</v>
      </c>
      <c r="C16366" s="1">
        <v>21</v>
      </c>
      <c r="D16366" t="s">
        <v>10</v>
      </c>
      <c r="E16366">
        <v>32</v>
      </c>
      <c r="F16366" t="s">
        <v>559</v>
      </c>
      <c r="G16366">
        <v>1</v>
      </c>
      <c r="H16366">
        <v>3</v>
      </c>
      <c r="I16366">
        <v>0</v>
      </c>
      <c r="J16366">
        <f t="shared" si="267"/>
        <v>3</v>
      </c>
      <c r="K16366">
        <v>34</v>
      </c>
      <c r="L16366" s="8">
        <f>COUNTIFS($D$2:$D16366,D16366)</f>
        <v>806</v>
      </c>
    </row>
    <row r="16367" spans="1:12" x14ac:dyDescent="0.2">
      <c r="A16367" s="1">
        <v>1213337</v>
      </c>
      <c r="B16367" s="2">
        <v>41386</v>
      </c>
      <c r="C16367" s="1">
        <v>32</v>
      </c>
      <c r="D16367" t="s">
        <v>559</v>
      </c>
      <c r="E16367">
        <v>21</v>
      </c>
      <c r="F16367" t="s">
        <v>10</v>
      </c>
      <c r="G16367">
        <v>0</v>
      </c>
      <c r="H16367">
        <v>0</v>
      </c>
      <c r="I16367">
        <v>3</v>
      </c>
      <c r="J16367">
        <f t="shared" si="267"/>
        <v>0</v>
      </c>
      <c r="K16367">
        <v>34</v>
      </c>
      <c r="L16367" s="8">
        <f>COUNTIFS($D$2:$D16367,D16367)</f>
        <v>806</v>
      </c>
    </row>
    <row r="16368" spans="1:12" x14ac:dyDescent="0.2">
      <c r="A16368" s="1">
        <v>1213338</v>
      </c>
      <c r="B16368" s="2">
        <v>41391</v>
      </c>
      <c r="C16368" s="1">
        <v>23</v>
      </c>
      <c r="D16368" t="s">
        <v>50</v>
      </c>
      <c r="E16368">
        <v>28</v>
      </c>
      <c r="F16368" t="s">
        <v>320</v>
      </c>
      <c r="G16368">
        <v>1</v>
      </c>
      <c r="H16368">
        <v>0</v>
      </c>
      <c r="I16368">
        <v>3</v>
      </c>
      <c r="J16368">
        <f t="shared" si="267"/>
        <v>0</v>
      </c>
      <c r="K16368">
        <v>35</v>
      </c>
      <c r="L16368" s="8">
        <f>COUNTIFS($D$2:$D16368,D16368)</f>
        <v>541</v>
      </c>
    </row>
    <row r="16369" spans="1:12" x14ac:dyDescent="0.2">
      <c r="A16369" s="1">
        <v>1213338</v>
      </c>
      <c r="B16369" s="2">
        <v>41391</v>
      </c>
      <c r="C16369" s="1">
        <v>28</v>
      </c>
      <c r="D16369" t="s">
        <v>320</v>
      </c>
      <c r="E16369">
        <v>23</v>
      </c>
      <c r="F16369" t="s">
        <v>50</v>
      </c>
      <c r="G16369">
        <v>0</v>
      </c>
      <c r="H16369">
        <v>3</v>
      </c>
      <c r="I16369">
        <v>0</v>
      </c>
      <c r="J16369">
        <f t="shared" si="267"/>
        <v>3</v>
      </c>
      <c r="K16369">
        <v>34</v>
      </c>
      <c r="L16369" s="8">
        <f>COUNTIFS($D$2:$D16369,D16369)</f>
        <v>262</v>
      </c>
    </row>
    <row r="16370" spans="1:12" x14ac:dyDescent="0.2">
      <c r="A16370" s="1">
        <v>1213339</v>
      </c>
      <c r="B16370" s="2">
        <v>41391</v>
      </c>
      <c r="C16370" s="1">
        <v>16</v>
      </c>
      <c r="D16370" t="s">
        <v>37</v>
      </c>
      <c r="E16370">
        <v>36</v>
      </c>
      <c r="F16370" t="s">
        <v>25</v>
      </c>
      <c r="G16370">
        <v>1</v>
      </c>
      <c r="H16370">
        <v>1</v>
      </c>
      <c r="I16370">
        <v>0</v>
      </c>
      <c r="J16370">
        <f t="shared" si="267"/>
        <v>3</v>
      </c>
      <c r="K16370">
        <v>35</v>
      </c>
      <c r="L16370" s="8">
        <f>COUNTIFS($D$2:$D16370,D16370)</f>
        <v>807</v>
      </c>
    </row>
    <row r="16371" spans="1:12" x14ac:dyDescent="0.2">
      <c r="A16371" s="1">
        <v>1213339</v>
      </c>
      <c r="B16371" s="2">
        <v>41391</v>
      </c>
      <c r="C16371" s="1">
        <v>36</v>
      </c>
      <c r="D16371" t="s">
        <v>25</v>
      </c>
      <c r="E16371">
        <v>16</v>
      </c>
      <c r="F16371" t="s">
        <v>37</v>
      </c>
      <c r="G16371">
        <v>0</v>
      </c>
      <c r="H16371">
        <v>0</v>
      </c>
      <c r="I16371">
        <v>1</v>
      </c>
      <c r="J16371">
        <f t="shared" si="267"/>
        <v>0</v>
      </c>
      <c r="K16371">
        <v>35</v>
      </c>
      <c r="L16371" s="8">
        <f>COUNTIFS($D$2:$D16371,D16371)</f>
        <v>453</v>
      </c>
    </row>
    <row r="16372" spans="1:12" x14ac:dyDescent="0.2">
      <c r="A16372" s="1">
        <v>1213340</v>
      </c>
      <c r="B16372" s="2">
        <v>41391</v>
      </c>
      <c r="C16372" s="1">
        <v>22</v>
      </c>
      <c r="D16372" t="s">
        <v>15</v>
      </c>
      <c r="E16372">
        <v>19</v>
      </c>
      <c r="F16372" t="s">
        <v>40</v>
      </c>
      <c r="G16372">
        <v>1</v>
      </c>
      <c r="H16372">
        <v>0</v>
      </c>
      <c r="I16372">
        <v>6</v>
      </c>
      <c r="J16372">
        <f t="shared" si="267"/>
        <v>0</v>
      </c>
      <c r="K16372">
        <v>35</v>
      </c>
      <c r="L16372" s="8">
        <f>COUNTIFS($D$2:$D16372,D16372)</f>
        <v>727</v>
      </c>
    </row>
    <row r="16373" spans="1:12" x14ac:dyDescent="0.2">
      <c r="A16373" s="1">
        <v>1213340</v>
      </c>
      <c r="B16373" s="2">
        <v>41391</v>
      </c>
      <c r="C16373" s="1">
        <v>19</v>
      </c>
      <c r="D16373" t="s">
        <v>40</v>
      </c>
      <c r="E16373">
        <v>22</v>
      </c>
      <c r="F16373" t="s">
        <v>15</v>
      </c>
      <c r="G16373">
        <v>0</v>
      </c>
      <c r="H16373">
        <v>6</v>
      </c>
      <c r="I16373">
        <v>0</v>
      </c>
      <c r="J16373">
        <f t="shared" si="267"/>
        <v>3</v>
      </c>
      <c r="K16373">
        <v>35</v>
      </c>
      <c r="L16373" s="8">
        <f>COUNTIFS($D$2:$D16373,D16373)</f>
        <v>807</v>
      </c>
    </row>
    <row r="16374" spans="1:12" x14ac:dyDescent="0.2">
      <c r="A16374" s="1">
        <v>1213341</v>
      </c>
      <c r="B16374" s="2">
        <v>41391</v>
      </c>
      <c r="C16374" s="1">
        <v>20</v>
      </c>
      <c r="D16374" t="s">
        <v>45</v>
      </c>
      <c r="E16374">
        <v>29</v>
      </c>
      <c r="F16374" t="s">
        <v>42</v>
      </c>
      <c r="G16374">
        <v>1</v>
      </c>
      <c r="H16374">
        <v>2</v>
      </c>
      <c r="I16374">
        <v>1</v>
      </c>
      <c r="J16374">
        <f t="shared" si="267"/>
        <v>3</v>
      </c>
      <c r="K16374">
        <v>34</v>
      </c>
      <c r="L16374" s="8">
        <f>COUNTIFS($D$2:$D16374,D16374)</f>
        <v>616</v>
      </c>
    </row>
    <row r="16375" spans="1:12" x14ac:dyDescent="0.2">
      <c r="A16375" s="1">
        <v>1213341</v>
      </c>
      <c r="B16375" s="2">
        <v>41391</v>
      </c>
      <c r="C16375" s="1">
        <v>29</v>
      </c>
      <c r="D16375" t="s">
        <v>42</v>
      </c>
      <c r="E16375">
        <v>20</v>
      </c>
      <c r="F16375" t="s">
        <v>45</v>
      </c>
      <c r="G16375">
        <v>0</v>
      </c>
      <c r="H16375">
        <v>1</v>
      </c>
      <c r="I16375">
        <v>2</v>
      </c>
      <c r="J16375">
        <f t="shared" si="267"/>
        <v>0</v>
      </c>
      <c r="K16375">
        <v>35</v>
      </c>
      <c r="L16375" s="8">
        <f>COUNTIFS($D$2:$D16375,D16375)</f>
        <v>651</v>
      </c>
    </row>
    <row r="16376" spans="1:12" x14ac:dyDescent="0.2">
      <c r="A16376" s="1">
        <v>1213342</v>
      </c>
      <c r="B16376" s="2">
        <v>41391</v>
      </c>
      <c r="C16376" s="1">
        <v>63</v>
      </c>
      <c r="D16376" t="s">
        <v>777</v>
      </c>
      <c r="E16376">
        <v>26</v>
      </c>
      <c r="F16376" t="s">
        <v>17</v>
      </c>
      <c r="G16376">
        <v>1</v>
      </c>
      <c r="H16376">
        <v>2</v>
      </c>
      <c r="I16376">
        <v>2</v>
      </c>
      <c r="J16376">
        <f t="shared" si="267"/>
        <v>1</v>
      </c>
      <c r="K16376">
        <v>34</v>
      </c>
      <c r="L16376" s="8">
        <f>COUNTIFS($D$2:$D16376,D16376)</f>
        <v>300</v>
      </c>
    </row>
    <row r="16377" spans="1:12" x14ac:dyDescent="0.2">
      <c r="A16377" s="1">
        <v>1213342</v>
      </c>
      <c r="B16377" s="2">
        <v>41391</v>
      </c>
      <c r="C16377" s="1">
        <v>26</v>
      </c>
      <c r="D16377" t="s">
        <v>17</v>
      </c>
      <c r="E16377">
        <v>63</v>
      </c>
      <c r="F16377" t="s">
        <v>777</v>
      </c>
      <c r="G16377">
        <v>0</v>
      </c>
      <c r="H16377">
        <v>2</v>
      </c>
      <c r="I16377">
        <v>2</v>
      </c>
      <c r="J16377">
        <f t="shared" si="267"/>
        <v>1</v>
      </c>
      <c r="K16377">
        <v>34</v>
      </c>
      <c r="L16377" s="8">
        <f>COUNTIFS($D$2:$D16377,D16377)</f>
        <v>806</v>
      </c>
    </row>
    <row r="16378" spans="1:12" x14ac:dyDescent="0.2">
      <c r="A16378" s="1">
        <v>1213343</v>
      </c>
      <c r="B16378" s="2">
        <v>41391</v>
      </c>
      <c r="C16378" s="1">
        <v>24</v>
      </c>
      <c r="D16378" t="s">
        <v>319</v>
      </c>
      <c r="E16378">
        <v>30</v>
      </c>
      <c r="F16378" t="s">
        <v>561</v>
      </c>
      <c r="G16378">
        <v>1</v>
      </c>
      <c r="H16378">
        <v>1</v>
      </c>
      <c r="I16378">
        <v>0</v>
      </c>
      <c r="J16378">
        <f t="shared" si="267"/>
        <v>3</v>
      </c>
      <c r="K16378">
        <v>35</v>
      </c>
      <c r="L16378" s="8">
        <f>COUNTIFS($D$2:$D16378,D16378)</f>
        <v>187</v>
      </c>
    </row>
    <row r="16379" spans="1:12" x14ac:dyDescent="0.2">
      <c r="A16379" s="1">
        <v>1213343</v>
      </c>
      <c r="B16379" s="2">
        <v>41391</v>
      </c>
      <c r="C16379" s="1">
        <v>30</v>
      </c>
      <c r="D16379" t="s">
        <v>561</v>
      </c>
      <c r="E16379">
        <v>24</v>
      </c>
      <c r="F16379" t="s">
        <v>319</v>
      </c>
      <c r="G16379">
        <v>0</v>
      </c>
      <c r="H16379">
        <v>0</v>
      </c>
      <c r="I16379">
        <v>1</v>
      </c>
      <c r="J16379">
        <f t="shared" si="267"/>
        <v>0</v>
      </c>
      <c r="K16379">
        <v>35</v>
      </c>
      <c r="L16379" s="8">
        <f>COUNTIFS($D$2:$D16379,D16379)</f>
        <v>237</v>
      </c>
    </row>
    <row r="16380" spans="1:12" x14ac:dyDescent="0.2">
      <c r="A16380" s="1">
        <v>1213344</v>
      </c>
      <c r="B16380" s="2">
        <v>41392</v>
      </c>
      <c r="C16380" s="1">
        <v>62</v>
      </c>
      <c r="D16380" t="s">
        <v>776</v>
      </c>
      <c r="E16380">
        <v>58</v>
      </c>
      <c r="F16380" t="s">
        <v>663</v>
      </c>
      <c r="G16380">
        <v>1</v>
      </c>
      <c r="H16380">
        <v>0</v>
      </c>
      <c r="I16380">
        <v>0</v>
      </c>
      <c r="J16380">
        <f t="shared" si="267"/>
        <v>1</v>
      </c>
      <c r="K16380">
        <v>35</v>
      </c>
      <c r="L16380" s="8">
        <f>COUNTIFS($D$2:$D16380,D16380)</f>
        <v>111</v>
      </c>
    </row>
    <row r="16381" spans="1:12" x14ac:dyDescent="0.2">
      <c r="A16381" s="1">
        <v>1213344</v>
      </c>
      <c r="B16381" s="2">
        <v>41392</v>
      </c>
      <c r="C16381" s="1">
        <v>58</v>
      </c>
      <c r="D16381" t="s">
        <v>663</v>
      </c>
      <c r="E16381">
        <v>62</v>
      </c>
      <c r="F16381" t="s">
        <v>776</v>
      </c>
      <c r="G16381">
        <v>0</v>
      </c>
      <c r="H16381">
        <v>0</v>
      </c>
      <c r="I16381">
        <v>0</v>
      </c>
      <c r="J16381">
        <f t="shared" si="267"/>
        <v>1</v>
      </c>
      <c r="K16381">
        <v>35</v>
      </c>
      <c r="L16381" s="8">
        <f>COUNTIFS($D$2:$D16381,D16381)</f>
        <v>237</v>
      </c>
    </row>
    <row r="16382" spans="1:12" x14ac:dyDescent="0.2">
      <c r="A16382" s="1">
        <v>1213345</v>
      </c>
      <c r="B16382" s="2">
        <v>41392</v>
      </c>
      <c r="C16382" s="1">
        <v>14</v>
      </c>
      <c r="D16382" t="s">
        <v>27</v>
      </c>
      <c r="E16382">
        <v>25</v>
      </c>
      <c r="F16382" t="s">
        <v>325</v>
      </c>
      <c r="G16382">
        <v>1</v>
      </c>
      <c r="H16382">
        <v>2</v>
      </c>
      <c r="I16382">
        <v>0</v>
      </c>
      <c r="J16382">
        <f t="shared" si="267"/>
        <v>3</v>
      </c>
      <c r="K16382">
        <v>34</v>
      </c>
      <c r="L16382" s="8">
        <f>COUNTIFS($D$2:$D16382,D16382)</f>
        <v>806</v>
      </c>
    </row>
    <row r="16383" spans="1:12" x14ac:dyDescent="0.2">
      <c r="A16383" s="1">
        <v>1213345</v>
      </c>
      <c r="B16383" s="2">
        <v>41392</v>
      </c>
      <c r="C16383" s="1">
        <v>25</v>
      </c>
      <c r="D16383" t="s">
        <v>325</v>
      </c>
      <c r="E16383">
        <v>14</v>
      </c>
      <c r="F16383" t="s">
        <v>27</v>
      </c>
      <c r="G16383">
        <v>0</v>
      </c>
      <c r="H16383">
        <v>0</v>
      </c>
      <c r="I16383">
        <v>2</v>
      </c>
      <c r="J16383">
        <f t="shared" si="267"/>
        <v>0</v>
      </c>
      <c r="K16383">
        <v>34</v>
      </c>
      <c r="L16383" s="8">
        <f>COUNTIFS($D$2:$D16383,D16383)</f>
        <v>72</v>
      </c>
    </row>
    <row r="16384" spans="1:12" x14ac:dyDescent="0.2">
      <c r="A16384" s="1">
        <v>1213346</v>
      </c>
      <c r="B16384" s="2">
        <v>41392</v>
      </c>
      <c r="C16384" s="1">
        <v>10</v>
      </c>
      <c r="D16384" t="s">
        <v>47</v>
      </c>
      <c r="E16384">
        <v>21</v>
      </c>
      <c r="F16384" t="s">
        <v>10</v>
      </c>
      <c r="G16384">
        <v>1</v>
      </c>
      <c r="H16384">
        <v>1</v>
      </c>
      <c r="I16384">
        <v>1</v>
      </c>
      <c r="J16384">
        <f t="shared" si="267"/>
        <v>1</v>
      </c>
      <c r="K16384">
        <v>35</v>
      </c>
      <c r="L16384" s="8">
        <f>COUNTIFS($D$2:$D16384,D16384)</f>
        <v>807</v>
      </c>
    </row>
    <row r="16385" spans="1:12" x14ac:dyDescent="0.2">
      <c r="A16385" s="1">
        <v>1213346</v>
      </c>
      <c r="B16385" s="2">
        <v>41392</v>
      </c>
      <c r="C16385" s="1">
        <v>21</v>
      </c>
      <c r="D16385" t="s">
        <v>10</v>
      </c>
      <c r="E16385">
        <v>10</v>
      </c>
      <c r="F16385" t="s">
        <v>47</v>
      </c>
      <c r="G16385">
        <v>0</v>
      </c>
      <c r="H16385">
        <v>1</v>
      </c>
      <c r="I16385">
        <v>1</v>
      </c>
      <c r="J16385">
        <f t="shared" si="267"/>
        <v>1</v>
      </c>
      <c r="K16385">
        <v>35</v>
      </c>
      <c r="L16385" s="8">
        <f>COUNTIFS($D$2:$D16385,D16385)</f>
        <v>807</v>
      </c>
    </row>
    <row r="16386" spans="1:12" x14ac:dyDescent="0.2">
      <c r="A16386" s="1">
        <v>1213347</v>
      </c>
      <c r="B16386" s="2">
        <v>41393</v>
      </c>
      <c r="C16386" s="1">
        <v>32</v>
      </c>
      <c r="D16386" t="s">
        <v>559</v>
      </c>
      <c r="E16386">
        <v>31</v>
      </c>
      <c r="F16386" t="s">
        <v>447</v>
      </c>
      <c r="G16386">
        <v>1</v>
      </c>
      <c r="H16386">
        <v>6</v>
      </c>
      <c r="I16386">
        <v>1</v>
      </c>
      <c r="J16386">
        <f t="shared" ref="J16386:J16449" si="268">IF(H16386&gt;I16386,3,IF(I16386&gt;H16386,0,1))</f>
        <v>3</v>
      </c>
      <c r="K16386">
        <v>35</v>
      </c>
      <c r="L16386" s="8">
        <f>COUNTIFS($D$2:$D16386,D16386)</f>
        <v>807</v>
      </c>
    </row>
    <row r="16387" spans="1:12" x14ac:dyDescent="0.2">
      <c r="A16387" s="1">
        <v>1213347</v>
      </c>
      <c r="B16387" s="2">
        <v>41393</v>
      </c>
      <c r="C16387" s="1">
        <v>31</v>
      </c>
      <c r="D16387" t="s">
        <v>447</v>
      </c>
      <c r="E16387">
        <v>32</v>
      </c>
      <c r="F16387" t="s">
        <v>559</v>
      </c>
      <c r="G16387">
        <v>0</v>
      </c>
      <c r="H16387">
        <v>1</v>
      </c>
      <c r="I16387">
        <v>6</v>
      </c>
      <c r="J16387">
        <f t="shared" si="268"/>
        <v>0</v>
      </c>
      <c r="K16387">
        <v>35</v>
      </c>
      <c r="L16387" s="8">
        <f>COUNTIFS($D$2:$D16387,D16387)</f>
        <v>453</v>
      </c>
    </row>
    <row r="16388" spans="1:12" x14ac:dyDescent="0.2">
      <c r="A16388" s="1">
        <v>1213348</v>
      </c>
      <c r="B16388" s="2">
        <v>41398</v>
      </c>
      <c r="C16388" s="1">
        <v>29</v>
      </c>
      <c r="D16388" t="s">
        <v>42</v>
      </c>
      <c r="E16388">
        <v>22</v>
      </c>
      <c r="F16388" t="s">
        <v>15</v>
      </c>
      <c r="G16388">
        <v>1</v>
      </c>
      <c r="H16388">
        <v>0</v>
      </c>
      <c r="I16388">
        <v>0</v>
      </c>
      <c r="J16388">
        <f t="shared" si="268"/>
        <v>1</v>
      </c>
      <c r="K16388">
        <v>36</v>
      </c>
      <c r="L16388" s="8">
        <f>COUNTIFS($D$2:$D16388,D16388)</f>
        <v>652</v>
      </c>
    </row>
    <row r="16389" spans="1:12" x14ac:dyDescent="0.2">
      <c r="A16389" s="1">
        <v>1213348</v>
      </c>
      <c r="B16389" s="2">
        <v>41398</v>
      </c>
      <c r="C16389" s="1">
        <v>22</v>
      </c>
      <c r="D16389" t="s">
        <v>15</v>
      </c>
      <c r="E16389">
        <v>29</v>
      </c>
      <c r="F16389" t="s">
        <v>42</v>
      </c>
      <c r="G16389">
        <v>0</v>
      </c>
      <c r="H16389">
        <v>0</v>
      </c>
      <c r="I16389">
        <v>0</v>
      </c>
      <c r="J16389">
        <f t="shared" si="268"/>
        <v>1</v>
      </c>
      <c r="K16389">
        <v>36</v>
      </c>
      <c r="L16389" s="8">
        <f>COUNTIFS($D$2:$D16389,D16389)</f>
        <v>728</v>
      </c>
    </row>
    <row r="16390" spans="1:12" x14ac:dyDescent="0.2">
      <c r="A16390" s="1">
        <v>1213349</v>
      </c>
      <c r="B16390" s="2">
        <v>41398</v>
      </c>
      <c r="C16390" s="1">
        <v>28</v>
      </c>
      <c r="D16390" t="s">
        <v>320</v>
      </c>
      <c r="E16390">
        <v>63</v>
      </c>
      <c r="F16390" t="s">
        <v>777</v>
      </c>
      <c r="G16390">
        <v>1</v>
      </c>
      <c r="H16390">
        <v>2</v>
      </c>
      <c r="I16390">
        <v>3</v>
      </c>
      <c r="J16390">
        <f t="shared" si="268"/>
        <v>0</v>
      </c>
      <c r="K16390">
        <v>35</v>
      </c>
      <c r="L16390" s="8">
        <f>COUNTIFS($D$2:$D16390,D16390)</f>
        <v>263</v>
      </c>
    </row>
    <row r="16391" spans="1:12" x14ac:dyDescent="0.2">
      <c r="A16391" s="1">
        <v>1213349</v>
      </c>
      <c r="B16391" s="2">
        <v>41398</v>
      </c>
      <c r="C16391" s="1">
        <v>63</v>
      </c>
      <c r="D16391" t="s">
        <v>777</v>
      </c>
      <c r="E16391">
        <v>28</v>
      </c>
      <c r="F16391" t="s">
        <v>320</v>
      </c>
      <c r="G16391">
        <v>0</v>
      </c>
      <c r="H16391">
        <v>3</v>
      </c>
      <c r="I16391">
        <v>2</v>
      </c>
      <c r="J16391">
        <f t="shared" si="268"/>
        <v>3</v>
      </c>
      <c r="K16391">
        <v>35</v>
      </c>
      <c r="L16391" s="8">
        <f>COUNTIFS($D$2:$D16391,D16391)</f>
        <v>301</v>
      </c>
    </row>
    <row r="16392" spans="1:12" x14ac:dyDescent="0.2">
      <c r="A16392" s="1">
        <v>1213350</v>
      </c>
      <c r="B16392" s="2">
        <v>41398</v>
      </c>
      <c r="C16392" s="1">
        <v>26</v>
      </c>
      <c r="D16392" t="s">
        <v>17</v>
      </c>
      <c r="E16392">
        <v>23</v>
      </c>
      <c r="F16392" t="s">
        <v>50</v>
      </c>
      <c r="G16392">
        <v>1</v>
      </c>
      <c r="H16392">
        <v>1</v>
      </c>
      <c r="I16392">
        <v>0</v>
      </c>
      <c r="J16392">
        <f t="shared" si="268"/>
        <v>3</v>
      </c>
      <c r="K16392">
        <v>35</v>
      </c>
      <c r="L16392" s="8">
        <f>COUNTIFS($D$2:$D16392,D16392)</f>
        <v>807</v>
      </c>
    </row>
    <row r="16393" spans="1:12" x14ac:dyDescent="0.2">
      <c r="A16393" s="1">
        <v>1213350</v>
      </c>
      <c r="B16393" s="2">
        <v>41398</v>
      </c>
      <c r="C16393" s="1">
        <v>23</v>
      </c>
      <c r="D16393" t="s">
        <v>50</v>
      </c>
      <c r="E16393">
        <v>26</v>
      </c>
      <c r="F16393" t="s">
        <v>17</v>
      </c>
      <c r="G16393">
        <v>0</v>
      </c>
      <c r="H16393">
        <v>0</v>
      </c>
      <c r="I16393">
        <v>1</v>
      </c>
      <c r="J16393">
        <f t="shared" si="268"/>
        <v>0</v>
      </c>
      <c r="K16393">
        <v>36</v>
      </c>
      <c r="L16393" s="8">
        <f>COUNTIFS($D$2:$D16393,D16393)</f>
        <v>542</v>
      </c>
    </row>
    <row r="16394" spans="1:12" x14ac:dyDescent="0.2">
      <c r="A16394" s="1">
        <v>1213351</v>
      </c>
      <c r="B16394" s="2">
        <v>41398</v>
      </c>
      <c r="C16394" s="1">
        <v>25</v>
      </c>
      <c r="D16394" t="s">
        <v>325</v>
      </c>
      <c r="E16394">
        <v>20</v>
      </c>
      <c r="F16394" t="s">
        <v>45</v>
      </c>
      <c r="G16394">
        <v>1</v>
      </c>
      <c r="H16394">
        <v>0</v>
      </c>
      <c r="I16394">
        <v>0</v>
      </c>
      <c r="J16394">
        <f t="shared" si="268"/>
        <v>1</v>
      </c>
      <c r="K16394">
        <v>35</v>
      </c>
      <c r="L16394" s="8">
        <f>COUNTIFS($D$2:$D16394,D16394)</f>
        <v>73</v>
      </c>
    </row>
    <row r="16395" spans="1:12" x14ac:dyDescent="0.2">
      <c r="A16395" s="1">
        <v>1213351</v>
      </c>
      <c r="B16395" s="2">
        <v>41398</v>
      </c>
      <c r="C16395" s="1">
        <v>20</v>
      </c>
      <c r="D16395" t="s">
        <v>45</v>
      </c>
      <c r="E16395">
        <v>25</v>
      </c>
      <c r="F16395" t="s">
        <v>325</v>
      </c>
      <c r="G16395">
        <v>0</v>
      </c>
      <c r="H16395">
        <v>0</v>
      </c>
      <c r="I16395">
        <v>0</v>
      </c>
      <c r="J16395">
        <f t="shared" si="268"/>
        <v>1</v>
      </c>
      <c r="K16395">
        <v>35</v>
      </c>
      <c r="L16395" s="8">
        <f>COUNTIFS($D$2:$D16395,D16395)</f>
        <v>617</v>
      </c>
    </row>
    <row r="16396" spans="1:12" x14ac:dyDescent="0.2">
      <c r="A16396" s="1">
        <v>1213352</v>
      </c>
      <c r="B16396" s="2">
        <v>41398</v>
      </c>
      <c r="C16396" s="1">
        <v>30</v>
      </c>
      <c r="D16396" t="s">
        <v>561</v>
      </c>
      <c r="E16396">
        <v>32</v>
      </c>
      <c r="F16396" t="s">
        <v>559</v>
      </c>
      <c r="G16396">
        <v>1</v>
      </c>
      <c r="H16396">
        <v>1</v>
      </c>
      <c r="I16396">
        <v>2</v>
      </c>
      <c r="J16396">
        <f t="shared" si="268"/>
        <v>0</v>
      </c>
      <c r="K16396">
        <v>36</v>
      </c>
      <c r="L16396" s="8">
        <f>COUNTIFS($D$2:$D16396,D16396)</f>
        <v>238</v>
      </c>
    </row>
    <row r="16397" spans="1:12" x14ac:dyDescent="0.2">
      <c r="A16397" s="1">
        <v>1213352</v>
      </c>
      <c r="B16397" s="2">
        <v>41398</v>
      </c>
      <c r="C16397" s="1">
        <v>32</v>
      </c>
      <c r="D16397" t="s">
        <v>559</v>
      </c>
      <c r="E16397">
        <v>30</v>
      </c>
      <c r="F16397" t="s">
        <v>561</v>
      </c>
      <c r="G16397">
        <v>0</v>
      </c>
      <c r="H16397">
        <v>2</v>
      </c>
      <c r="I16397">
        <v>1</v>
      </c>
      <c r="J16397">
        <f t="shared" si="268"/>
        <v>3</v>
      </c>
      <c r="K16397">
        <v>36</v>
      </c>
      <c r="L16397" s="8">
        <f>COUNTIFS($D$2:$D16397,D16397)</f>
        <v>808</v>
      </c>
    </row>
    <row r="16398" spans="1:12" x14ac:dyDescent="0.2">
      <c r="A16398" s="1">
        <v>1213353</v>
      </c>
      <c r="B16398" s="2">
        <v>41398</v>
      </c>
      <c r="C16398" s="1">
        <v>36</v>
      </c>
      <c r="D16398" t="s">
        <v>25</v>
      </c>
      <c r="E16398">
        <v>62</v>
      </c>
      <c r="F16398" t="s">
        <v>776</v>
      </c>
      <c r="G16398">
        <v>1</v>
      </c>
      <c r="H16398">
        <v>2</v>
      </c>
      <c r="I16398">
        <v>4</v>
      </c>
      <c r="J16398">
        <f t="shared" si="268"/>
        <v>0</v>
      </c>
      <c r="K16398">
        <v>36</v>
      </c>
      <c r="L16398" s="8">
        <f>COUNTIFS($D$2:$D16398,D16398)</f>
        <v>454</v>
      </c>
    </row>
    <row r="16399" spans="1:12" x14ac:dyDescent="0.2">
      <c r="A16399" s="1">
        <v>1213353</v>
      </c>
      <c r="B16399" s="2">
        <v>41398</v>
      </c>
      <c r="C16399" s="1">
        <v>62</v>
      </c>
      <c r="D16399" t="s">
        <v>776</v>
      </c>
      <c r="E16399">
        <v>36</v>
      </c>
      <c r="F16399" t="s">
        <v>25</v>
      </c>
      <c r="G16399">
        <v>0</v>
      </c>
      <c r="H16399">
        <v>4</v>
      </c>
      <c r="I16399">
        <v>2</v>
      </c>
      <c r="J16399">
        <f t="shared" si="268"/>
        <v>3</v>
      </c>
      <c r="K16399">
        <v>36</v>
      </c>
      <c r="L16399" s="8">
        <f>COUNTIFS($D$2:$D16399,D16399)</f>
        <v>112</v>
      </c>
    </row>
    <row r="16400" spans="1:12" x14ac:dyDescent="0.2">
      <c r="A16400" s="1">
        <v>1213354</v>
      </c>
      <c r="B16400" s="2">
        <v>41398</v>
      </c>
      <c r="C16400" s="1">
        <v>58</v>
      </c>
      <c r="D16400" t="s">
        <v>663</v>
      </c>
      <c r="E16400">
        <v>10</v>
      </c>
      <c r="F16400" t="s">
        <v>47</v>
      </c>
      <c r="G16400">
        <v>1</v>
      </c>
      <c r="H16400">
        <v>0</v>
      </c>
      <c r="I16400">
        <v>1</v>
      </c>
      <c r="J16400">
        <f t="shared" si="268"/>
        <v>0</v>
      </c>
      <c r="K16400">
        <v>36</v>
      </c>
      <c r="L16400" s="8">
        <f>COUNTIFS($D$2:$D16400,D16400)</f>
        <v>238</v>
      </c>
    </row>
    <row r="16401" spans="1:12" x14ac:dyDescent="0.2">
      <c r="A16401" s="1">
        <v>1213354</v>
      </c>
      <c r="B16401" s="2">
        <v>41398</v>
      </c>
      <c r="C16401" s="1">
        <v>10</v>
      </c>
      <c r="D16401" t="s">
        <v>47</v>
      </c>
      <c r="E16401">
        <v>58</v>
      </c>
      <c r="F16401" t="s">
        <v>663</v>
      </c>
      <c r="G16401">
        <v>0</v>
      </c>
      <c r="H16401">
        <v>1</v>
      </c>
      <c r="I16401">
        <v>0</v>
      </c>
      <c r="J16401">
        <f t="shared" si="268"/>
        <v>3</v>
      </c>
      <c r="K16401">
        <v>36</v>
      </c>
      <c r="L16401" s="8">
        <f>COUNTIFS($D$2:$D16401,D16401)</f>
        <v>808</v>
      </c>
    </row>
    <row r="16402" spans="1:12" x14ac:dyDescent="0.2">
      <c r="A16402" s="1">
        <v>1213355</v>
      </c>
      <c r="B16402" s="2">
        <v>41399</v>
      </c>
      <c r="C16402" s="1">
        <v>19</v>
      </c>
      <c r="D16402" t="s">
        <v>40</v>
      </c>
      <c r="E16402">
        <v>16</v>
      </c>
      <c r="F16402" t="s">
        <v>37</v>
      </c>
      <c r="G16402">
        <v>1</v>
      </c>
      <c r="H16402">
        <v>0</v>
      </c>
      <c r="I16402">
        <v>0</v>
      </c>
      <c r="J16402">
        <f t="shared" si="268"/>
        <v>1</v>
      </c>
      <c r="K16402">
        <v>36</v>
      </c>
      <c r="L16402" s="8">
        <f>COUNTIFS($D$2:$D16402,D16402)</f>
        <v>808</v>
      </c>
    </row>
    <row r="16403" spans="1:12" x14ac:dyDescent="0.2">
      <c r="A16403" s="1">
        <v>1213355</v>
      </c>
      <c r="B16403" s="2">
        <v>41399</v>
      </c>
      <c r="C16403" s="1">
        <v>16</v>
      </c>
      <c r="D16403" t="s">
        <v>37</v>
      </c>
      <c r="E16403">
        <v>19</v>
      </c>
      <c r="F16403" t="s">
        <v>40</v>
      </c>
      <c r="G16403">
        <v>0</v>
      </c>
      <c r="H16403">
        <v>0</v>
      </c>
      <c r="I16403">
        <v>0</v>
      </c>
      <c r="J16403">
        <f t="shared" si="268"/>
        <v>1</v>
      </c>
      <c r="K16403">
        <v>36</v>
      </c>
      <c r="L16403" s="8">
        <f>COUNTIFS($D$2:$D16403,D16403)</f>
        <v>808</v>
      </c>
    </row>
    <row r="16404" spans="1:12" x14ac:dyDescent="0.2">
      <c r="A16404" s="1">
        <v>1213356</v>
      </c>
      <c r="B16404" s="2">
        <v>41399</v>
      </c>
      <c r="C16404" s="1">
        <v>21</v>
      </c>
      <c r="D16404" t="s">
        <v>10</v>
      </c>
      <c r="E16404">
        <v>14</v>
      </c>
      <c r="F16404" t="s">
        <v>27</v>
      </c>
      <c r="G16404">
        <v>1</v>
      </c>
      <c r="H16404">
        <v>0</v>
      </c>
      <c r="I16404">
        <v>1</v>
      </c>
      <c r="J16404">
        <f t="shared" si="268"/>
        <v>0</v>
      </c>
      <c r="K16404">
        <v>36</v>
      </c>
      <c r="L16404" s="8">
        <f>COUNTIFS($D$2:$D16404,D16404)</f>
        <v>808</v>
      </c>
    </row>
    <row r="16405" spans="1:12" x14ac:dyDescent="0.2">
      <c r="A16405" s="1">
        <v>1213356</v>
      </c>
      <c r="B16405" s="2">
        <v>41399</v>
      </c>
      <c r="C16405" s="1">
        <v>14</v>
      </c>
      <c r="D16405" t="s">
        <v>27</v>
      </c>
      <c r="E16405">
        <v>21</v>
      </c>
      <c r="F16405" t="s">
        <v>10</v>
      </c>
      <c r="G16405">
        <v>0</v>
      </c>
      <c r="H16405">
        <v>1</v>
      </c>
      <c r="I16405">
        <v>0</v>
      </c>
      <c r="J16405">
        <f t="shared" si="268"/>
        <v>3</v>
      </c>
      <c r="K16405">
        <v>35</v>
      </c>
      <c r="L16405" s="8">
        <f>COUNTIFS($D$2:$D16405,D16405)</f>
        <v>807</v>
      </c>
    </row>
    <row r="16406" spans="1:12" x14ac:dyDescent="0.2">
      <c r="A16406" s="1">
        <v>1213357</v>
      </c>
      <c r="B16406" s="2">
        <v>41400</v>
      </c>
      <c r="C16406" s="1">
        <v>31</v>
      </c>
      <c r="D16406" t="s">
        <v>447</v>
      </c>
      <c r="E16406">
        <v>24</v>
      </c>
      <c r="F16406" t="s">
        <v>319</v>
      </c>
      <c r="G16406">
        <v>1</v>
      </c>
      <c r="H16406">
        <v>1</v>
      </c>
      <c r="I16406">
        <v>1</v>
      </c>
      <c r="J16406">
        <f t="shared" si="268"/>
        <v>1</v>
      </c>
      <c r="K16406">
        <v>36</v>
      </c>
      <c r="L16406" s="8">
        <f>COUNTIFS($D$2:$D16406,D16406)</f>
        <v>454</v>
      </c>
    </row>
    <row r="16407" spans="1:12" x14ac:dyDescent="0.2">
      <c r="A16407" s="1">
        <v>1213357</v>
      </c>
      <c r="B16407" s="2">
        <v>41400</v>
      </c>
      <c r="C16407" s="1">
        <v>24</v>
      </c>
      <c r="D16407" t="s">
        <v>319</v>
      </c>
      <c r="E16407">
        <v>31</v>
      </c>
      <c r="F16407" t="s">
        <v>447</v>
      </c>
      <c r="G16407">
        <v>0</v>
      </c>
      <c r="H16407">
        <v>1</v>
      </c>
      <c r="I16407">
        <v>1</v>
      </c>
      <c r="J16407">
        <f t="shared" si="268"/>
        <v>1</v>
      </c>
      <c r="K16407">
        <v>36</v>
      </c>
      <c r="L16407" s="8">
        <f>COUNTIFS($D$2:$D16407,D16407)</f>
        <v>188</v>
      </c>
    </row>
    <row r="16408" spans="1:12" x14ac:dyDescent="0.2">
      <c r="A16408" s="1">
        <v>1213358</v>
      </c>
      <c r="B16408" s="2">
        <v>41401</v>
      </c>
      <c r="C16408" s="1">
        <v>63</v>
      </c>
      <c r="D16408" t="s">
        <v>777</v>
      </c>
      <c r="E16408">
        <v>25</v>
      </c>
      <c r="F16408" t="s">
        <v>325</v>
      </c>
      <c r="G16408">
        <v>1</v>
      </c>
      <c r="H16408">
        <v>2</v>
      </c>
      <c r="I16408">
        <v>3</v>
      </c>
      <c r="J16408">
        <f t="shared" si="268"/>
        <v>0</v>
      </c>
      <c r="K16408">
        <v>36</v>
      </c>
      <c r="L16408" s="8">
        <f>COUNTIFS($D$2:$D16408,D16408)</f>
        <v>302</v>
      </c>
    </row>
    <row r="16409" spans="1:12" x14ac:dyDescent="0.2">
      <c r="A16409" s="1">
        <v>1213358</v>
      </c>
      <c r="B16409" s="2">
        <v>41401</v>
      </c>
      <c r="C16409" s="1">
        <v>25</v>
      </c>
      <c r="D16409" t="s">
        <v>325</v>
      </c>
      <c r="E16409">
        <v>63</v>
      </c>
      <c r="F16409" t="s">
        <v>777</v>
      </c>
      <c r="G16409">
        <v>0</v>
      </c>
      <c r="H16409">
        <v>3</v>
      </c>
      <c r="I16409">
        <v>2</v>
      </c>
      <c r="J16409">
        <f t="shared" si="268"/>
        <v>3</v>
      </c>
      <c r="K16409">
        <v>36</v>
      </c>
      <c r="L16409" s="8">
        <f>COUNTIFS($D$2:$D16409,D16409)</f>
        <v>74</v>
      </c>
    </row>
    <row r="16410" spans="1:12" x14ac:dyDescent="0.2">
      <c r="A16410" s="1">
        <v>1213359</v>
      </c>
      <c r="B16410" s="2">
        <v>41401</v>
      </c>
      <c r="C16410" s="1">
        <v>20</v>
      </c>
      <c r="D16410" t="s">
        <v>45</v>
      </c>
      <c r="E16410">
        <v>28</v>
      </c>
      <c r="F16410" t="s">
        <v>320</v>
      </c>
      <c r="G16410">
        <v>1</v>
      </c>
      <c r="H16410">
        <v>1</v>
      </c>
      <c r="I16410">
        <v>0</v>
      </c>
      <c r="J16410">
        <f t="shared" si="268"/>
        <v>3</v>
      </c>
      <c r="K16410">
        <v>36</v>
      </c>
      <c r="L16410" s="8">
        <f>COUNTIFS($D$2:$D16410,D16410)</f>
        <v>618</v>
      </c>
    </row>
    <row r="16411" spans="1:12" x14ac:dyDescent="0.2">
      <c r="A16411" s="1">
        <v>1213359</v>
      </c>
      <c r="B16411" s="2">
        <v>41401</v>
      </c>
      <c r="C16411" s="1">
        <v>28</v>
      </c>
      <c r="D16411" t="s">
        <v>320</v>
      </c>
      <c r="E16411">
        <v>20</v>
      </c>
      <c r="F16411" t="s">
        <v>45</v>
      </c>
      <c r="G16411">
        <v>0</v>
      </c>
      <c r="H16411">
        <v>0</v>
      </c>
      <c r="I16411">
        <v>1</v>
      </c>
      <c r="J16411">
        <f t="shared" si="268"/>
        <v>0</v>
      </c>
      <c r="K16411">
        <v>36</v>
      </c>
      <c r="L16411" s="8">
        <f>COUNTIFS($D$2:$D16411,D16411)</f>
        <v>264</v>
      </c>
    </row>
    <row r="16412" spans="1:12" x14ac:dyDescent="0.2">
      <c r="A16412" s="1">
        <v>1213360</v>
      </c>
      <c r="B16412" s="2">
        <v>41402</v>
      </c>
      <c r="C16412" s="1">
        <v>14</v>
      </c>
      <c r="D16412" t="s">
        <v>27</v>
      </c>
      <c r="E16412">
        <v>26</v>
      </c>
      <c r="F16412" t="s">
        <v>17</v>
      </c>
      <c r="G16412">
        <v>1</v>
      </c>
      <c r="H16412">
        <v>2</v>
      </c>
      <c r="I16412">
        <v>2</v>
      </c>
      <c r="J16412">
        <f t="shared" si="268"/>
        <v>1</v>
      </c>
      <c r="K16412">
        <v>36</v>
      </c>
      <c r="L16412" s="8">
        <f>COUNTIFS($D$2:$D16412,D16412)</f>
        <v>808</v>
      </c>
    </row>
    <row r="16413" spans="1:12" x14ac:dyDescent="0.2">
      <c r="A16413" s="1">
        <v>1213360</v>
      </c>
      <c r="B16413" s="2">
        <v>41402</v>
      </c>
      <c r="C16413" s="1">
        <v>26</v>
      </c>
      <c r="D16413" t="s">
        <v>17</v>
      </c>
      <c r="E16413">
        <v>14</v>
      </c>
      <c r="F16413" t="s">
        <v>27</v>
      </c>
      <c r="G16413">
        <v>0</v>
      </c>
      <c r="H16413">
        <v>2</v>
      </c>
      <c r="I16413">
        <v>2</v>
      </c>
      <c r="J16413">
        <f t="shared" si="268"/>
        <v>1</v>
      </c>
      <c r="K16413">
        <v>36</v>
      </c>
      <c r="L16413" s="8">
        <f>COUNTIFS($D$2:$D16413,D16413)</f>
        <v>808</v>
      </c>
    </row>
    <row r="16414" spans="1:12" x14ac:dyDescent="0.2">
      <c r="A16414" s="1">
        <v>1213361</v>
      </c>
      <c r="B16414" s="2">
        <v>41405</v>
      </c>
      <c r="C16414" s="1">
        <v>32</v>
      </c>
      <c r="D16414" t="s">
        <v>559</v>
      </c>
      <c r="E16414">
        <v>14</v>
      </c>
      <c r="F16414" t="s">
        <v>27</v>
      </c>
      <c r="G16414">
        <v>1</v>
      </c>
      <c r="H16414">
        <v>1</v>
      </c>
      <c r="I16414">
        <v>2</v>
      </c>
      <c r="J16414">
        <f t="shared" si="268"/>
        <v>0</v>
      </c>
      <c r="K16414">
        <v>37</v>
      </c>
      <c r="L16414" s="8">
        <f>COUNTIFS($D$2:$D16414,D16414)</f>
        <v>809</v>
      </c>
    </row>
    <row r="16415" spans="1:12" x14ac:dyDescent="0.2">
      <c r="A16415" s="1">
        <v>1213361</v>
      </c>
      <c r="B16415" s="2">
        <v>41405</v>
      </c>
      <c r="C16415" s="1">
        <v>14</v>
      </c>
      <c r="D16415" t="s">
        <v>27</v>
      </c>
      <c r="E16415">
        <v>32</v>
      </c>
      <c r="F16415" t="s">
        <v>559</v>
      </c>
      <c r="G16415">
        <v>0</v>
      </c>
      <c r="H16415">
        <v>2</v>
      </c>
      <c r="I16415">
        <v>1</v>
      </c>
      <c r="J16415">
        <f t="shared" si="268"/>
        <v>3</v>
      </c>
      <c r="K16415">
        <v>37</v>
      </c>
      <c r="L16415" s="8">
        <f>COUNTIFS($D$2:$D16415,D16415)</f>
        <v>809</v>
      </c>
    </row>
    <row r="16416" spans="1:12" x14ac:dyDescent="0.2">
      <c r="A16416" s="1">
        <v>1213362</v>
      </c>
      <c r="B16416" s="2">
        <v>41406</v>
      </c>
      <c r="C16416" s="1">
        <v>24</v>
      </c>
      <c r="D16416" t="s">
        <v>319</v>
      </c>
      <c r="E16416">
        <v>26</v>
      </c>
      <c r="F16416" t="s">
        <v>17</v>
      </c>
      <c r="G16416">
        <v>1</v>
      </c>
      <c r="H16416">
        <v>1</v>
      </c>
      <c r="I16416">
        <v>2</v>
      </c>
      <c r="J16416">
        <f t="shared" si="268"/>
        <v>0</v>
      </c>
      <c r="K16416">
        <v>37</v>
      </c>
      <c r="L16416" s="8">
        <f>COUNTIFS($D$2:$D16416,D16416)</f>
        <v>189</v>
      </c>
    </row>
    <row r="16417" spans="1:12" x14ac:dyDescent="0.2">
      <c r="A16417" s="1">
        <v>1213362</v>
      </c>
      <c r="B16417" s="2">
        <v>41406</v>
      </c>
      <c r="C16417" s="1">
        <v>26</v>
      </c>
      <c r="D16417" t="s">
        <v>17</v>
      </c>
      <c r="E16417">
        <v>24</v>
      </c>
      <c r="F16417" t="s">
        <v>319</v>
      </c>
      <c r="G16417">
        <v>0</v>
      </c>
      <c r="H16417">
        <v>2</v>
      </c>
      <c r="I16417">
        <v>1</v>
      </c>
      <c r="J16417">
        <f t="shared" si="268"/>
        <v>3</v>
      </c>
      <c r="K16417">
        <v>37</v>
      </c>
      <c r="L16417" s="8">
        <f>COUNTIFS($D$2:$D16417,D16417)</f>
        <v>809</v>
      </c>
    </row>
    <row r="16418" spans="1:12" x14ac:dyDescent="0.2">
      <c r="A16418" s="1">
        <v>1213363</v>
      </c>
      <c r="B16418" s="2">
        <v>41406</v>
      </c>
      <c r="C16418" s="1">
        <v>31</v>
      </c>
      <c r="D16418" t="s">
        <v>447</v>
      </c>
      <c r="E16418">
        <v>23</v>
      </c>
      <c r="F16418" t="s">
        <v>50</v>
      </c>
      <c r="G16418">
        <v>1</v>
      </c>
      <c r="H16418">
        <v>1</v>
      </c>
      <c r="I16418">
        <v>1</v>
      </c>
      <c r="J16418">
        <f t="shared" si="268"/>
        <v>1</v>
      </c>
      <c r="K16418">
        <v>37</v>
      </c>
      <c r="L16418" s="8">
        <f>COUNTIFS($D$2:$D16418,D16418)</f>
        <v>455</v>
      </c>
    </row>
    <row r="16419" spans="1:12" x14ac:dyDescent="0.2">
      <c r="A16419" s="1">
        <v>1213363</v>
      </c>
      <c r="B16419" s="2">
        <v>41406</v>
      </c>
      <c r="C16419" s="1">
        <v>23</v>
      </c>
      <c r="D16419" t="s">
        <v>50</v>
      </c>
      <c r="E16419">
        <v>31</v>
      </c>
      <c r="F16419" t="s">
        <v>447</v>
      </c>
      <c r="G16419">
        <v>0</v>
      </c>
      <c r="H16419">
        <v>1</v>
      </c>
      <c r="I16419">
        <v>1</v>
      </c>
      <c r="J16419">
        <f t="shared" si="268"/>
        <v>1</v>
      </c>
      <c r="K16419">
        <v>37</v>
      </c>
      <c r="L16419" s="8">
        <f>COUNTIFS($D$2:$D16419,D16419)</f>
        <v>543</v>
      </c>
    </row>
    <row r="16420" spans="1:12" x14ac:dyDescent="0.2">
      <c r="A16420" s="1">
        <v>1213364</v>
      </c>
      <c r="B16420" s="2">
        <v>41406</v>
      </c>
      <c r="C16420" s="1">
        <v>58</v>
      </c>
      <c r="D16420" t="s">
        <v>663</v>
      </c>
      <c r="E16420">
        <v>22</v>
      </c>
      <c r="F16420" t="s">
        <v>15</v>
      </c>
      <c r="G16420">
        <v>1</v>
      </c>
      <c r="H16420">
        <v>1</v>
      </c>
      <c r="I16420">
        <v>2</v>
      </c>
      <c r="J16420">
        <f t="shared" si="268"/>
        <v>0</v>
      </c>
      <c r="K16420">
        <v>37</v>
      </c>
      <c r="L16420" s="8">
        <f>COUNTIFS($D$2:$D16420,D16420)</f>
        <v>239</v>
      </c>
    </row>
    <row r="16421" spans="1:12" x14ac:dyDescent="0.2">
      <c r="A16421" s="1">
        <v>1213364</v>
      </c>
      <c r="B16421" s="2">
        <v>41406</v>
      </c>
      <c r="C16421" s="1">
        <v>22</v>
      </c>
      <c r="D16421" t="s">
        <v>15</v>
      </c>
      <c r="E16421">
        <v>58</v>
      </c>
      <c r="F16421" t="s">
        <v>663</v>
      </c>
      <c r="G16421">
        <v>0</v>
      </c>
      <c r="H16421">
        <v>2</v>
      </c>
      <c r="I16421">
        <v>1</v>
      </c>
      <c r="J16421">
        <f t="shared" si="268"/>
        <v>3</v>
      </c>
      <c r="K16421">
        <v>37</v>
      </c>
      <c r="L16421" s="8">
        <f>COUNTIFS($D$2:$D16421,D16421)</f>
        <v>729</v>
      </c>
    </row>
    <row r="16422" spans="1:12" x14ac:dyDescent="0.2">
      <c r="A16422" s="1">
        <v>1213365</v>
      </c>
      <c r="B16422" s="2">
        <v>41406</v>
      </c>
      <c r="C16422" s="1">
        <v>30</v>
      </c>
      <c r="D16422" t="s">
        <v>561</v>
      </c>
      <c r="E16422">
        <v>28</v>
      </c>
      <c r="F16422" t="s">
        <v>320</v>
      </c>
      <c r="G16422">
        <v>1</v>
      </c>
      <c r="H16422">
        <v>4</v>
      </c>
      <c r="I16422">
        <v>0</v>
      </c>
      <c r="J16422">
        <f t="shared" si="268"/>
        <v>3</v>
      </c>
      <c r="K16422">
        <v>37</v>
      </c>
      <c r="L16422" s="8">
        <f>COUNTIFS($D$2:$D16422,D16422)</f>
        <v>239</v>
      </c>
    </row>
    <row r="16423" spans="1:12" x14ac:dyDescent="0.2">
      <c r="A16423" s="1">
        <v>1213365</v>
      </c>
      <c r="B16423" s="2">
        <v>41406</v>
      </c>
      <c r="C16423" s="1">
        <v>28</v>
      </c>
      <c r="D16423" t="s">
        <v>320</v>
      </c>
      <c r="E16423">
        <v>30</v>
      </c>
      <c r="F16423" t="s">
        <v>561</v>
      </c>
      <c r="G16423">
        <v>0</v>
      </c>
      <c r="H16423">
        <v>0</v>
      </c>
      <c r="I16423">
        <v>4</v>
      </c>
      <c r="J16423">
        <f t="shared" si="268"/>
        <v>0</v>
      </c>
      <c r="K16423">
        <v>37</v>
      </c>
      <c r="L16423" s="8">
        <f>COUNTIFS($D$2:$D16423,D16423)</f>
        <v>265</v>
      </c>
    </row>
    <row r="16424" spans="1:12" x14ac:dyDescent="0.2">
      <c r="A16424" s="1">
        <v>1213366</v>
      </c>
      <c r="B16424" s="2">
        <v>41406</v>
      </c>
      <c r="C16424" s="1">
        <v>36</v>
      </c>
      <c r="D16424" t="s">
        <v>25</v>
      </c>
      <c r="E16424">
        <v>19</v>
      </c>
      <c r="F16424" t="s">
        <v>40</v>
      </c>
      <c r="G16424">
        <v>1</v>
      </c>
      <c r="H16424">
        <v>1</v>
      </c>
      <c r="I16424">
        <v>3</v>
      </c>
      <c r="J16424">
        <f t="shared" si="268"/>
        <v>0</v>
      </c>
      <c r="K16424">
        <v>37</v>
      </c>
      <c r="L16424" s="8">
        <f>COUNTIFS($D$2:$D16424,D16424)</f>
        <v>455</v>
      </c>
    </row>
    <row r="16425" spans="1:12" x14ac:dyDescent="0.2">
      <c r="A16425" s="1">
        <v>1213366</v>
      </c>
      <c r="B16425" s="2">
        <v>41406</v>
      </c>
      <c r="C16425" s="1">
        <v>19</v>
      </c>
      <c r="D16425" t="s">
        <v>40</v>
      </c>
      <c r="E16425">
        <v>36</v>
      </c>
      <c r="F16425" t="s">
        <v>25</v>
      </c>
      <c r="G16425">
        <v>0</v>
      </c>
      <c r="H16425">
        <v>3</v>
      </c>
      <c r="I16425">
        <v>1</v>
      </c>
      <c r="J16425">
        <f t="shared" si="268"/>
        <v>3</v>
      </c>
      <c r="K16425">
        <v>37</v>
      </c>
      <c r="L16425" s="8">
        <f>COUNTIFS($D$2:$D16425,D16425)</f>
        <v>809</v>
      </c>
    </row>
    <row r="16426" spans="1:12" x14ac:dyDescent="0.2">
      <c r="A16426" s="1">
        <v>1213367</v>
      </c>
      <c r="B16426" s="2">
        <v>41406</v>
      </c>
      <c r="C16426" s="1">
        <v>16</v>
      </c>
      <c r="D16426" t="s">
        <v>37</v>
      </c>
      <c r="E16426">
        <v>29</v>
      </c>
      <c r="F16426" t="s">
        <v>42</v>
      </c>
      <c r="G16426">
        <v>1</v>
      </c>
      <c r="H16426">
        <v>2</v>
      </c>
      <c r="I16426">
        <v>0</v>
      </c>
      <c r="J16426">
        <f t="shared" si="268"/>
        <v>3</v>
      </c>
      <c r="K16426">
        <v>37</v>
      </c>
      <c r="L16426" s="8">
        <f>COUNTIFS($D$2:$D16426,D16426)</f>
        <v>809</v>
      </c>
    </row>
    <row r="16427" spans="1:12" x14ac:dyDescent="0.2">
      <c r="A16427" s="1">
        <v>1213367</v>
      </c>
      <c r="B16427" s="2">
        <v>41406</v>
      </c>
      <c r="C16427" s="1">
        <v>29</v>
      </c>
      <c r="D16427" t="s">
        <v>42</v>
      </c>
      <c r="E16427">
        <v>16</v>
      </c>
      <c r="F16427" t="s">
        <v>37</v>
      </c>
      <c r="G16427">
        <v>0</v>
      </c>
      <c r="H16427">
        <v>0</v>
      </c>
      <c r="I16427">
        <v>2</v>
      </c>
      <c r="J16427">
        <f t="shared" si="268"/>
        <v>0</v>
      </c>
      <c r="K16427">
        <v>37</v>
      </c>
      <c r="L16427" s="8">
        <f>COUNTIFS($D$2:$D16427,D16427)</f>
        <v>653</v>
      </c>
    </row>
    <row r="16428" spans="1:12" x14ac:dyDescent="0.2">
      <c r="A16428" s="1">
        <v>1213368</v>
      </c>
      <c r="B16428" s="2">
        <v>41406</v>
      </c>
      <c r="C16428" s="1">
        <v>21</v>
      </c>
      <c r="D16428" t="s">
        <v>10</v>
      </c>
      <c r="E16428">
        <v>25</v>
      </c>
      <c r="F16428" t="s">
        <v>325</v>
      </c>
      <c r="G16428">
        <v>1</v>
      </c>
      <c r="H16428">
        <v>2</v>
      </c>
      <c r="I16428">
        <v>1</v>
      </c>
      <c r="J16428">
        <f t="shared" si="268"/>
        <v>3</v>
      </c>
      <c r="K16428">
        <v>37</v>
      </c>
      <c r="L16428" s="8">
        <f>COUNTIFS($D$2:$D16428,D16428)</f>
        <v>809</v>
      </c>
    </row>
    <row r="16429" spans="1:12" x14ac:dyDescent="0.2">
      <c r="A16429" s="1">
        <v>1213368</v>
      </c>
      <c r="B16429" s="2">
        <v>41406</v>
      </c>
      <c r="C16429" s="1">
        <v>25</v>
      </c>
      <c r="D16429" t="s">
        <v>325</v>
      </c>
      <c r="E16429">
        <v>21</v>
      </c>
      <c r="F16429" t="s">
        <v>10</v>
      </c>
      <c r="G16429">
        <v>0</v>
      </c>
      <c r="H16429">
        <v>1</v>
      </c>
      <c r="I16429">
        <v>2</v>
      </c>
      <c r="J16429">
        <f t="shared" si="268"/>
        <v>0</v>
      </c>
      <c r="K16429">
        <v>37</v>
      </c>
      <c r="L16429" s="8">
        <f>COUNTIFS($D$2:$D16429,D16429)</f>
        <v>75</v>
      </c>
    </row>
    <row r="16430" spans="1:12" x14ac:dyDescent="0.2">
      <c r="A16430" s="1">
        <v>1213369</v>
      </c>
      <c r="B16430" s="2">
        <v>41408</v>
      </c>
      <c r="C16430" s="1">
        <v>10</v>
      </c>
      <c r="D16430" t="s">
        <v>47</v>
      </c>
      <c r="E16430">
        <v>63</v>
      </c>
      <c r="F16430" t="s">
        <v>777</v>
      </c>
      <c r="G16430">
        <v>1</v>
      </c>
      <c r="H16430">
        <v>4</v>
      </c>
      <c r="I16430">
        <v>1</v>
      </c>
      <c r="J16430">
        <f t="shared" si="268"/>
        <v>3</v>
      </c>
      <c r="K16430">
        <v>37</v>
      </c>
      <c r="L16430" s="8">
        <f>COUNTIFS($D$2:$D16430,D16430)</f>
        <v>809</v>
      </c>
    </row>
    <row r="16431" spans="1:12" x14ac:dyDescent="0.2">
      <c r="A16431" s="1">
        <v>1213369</v>
      </c>
      <c r="B16431" s="2">
        <v>41408</v>
      </c>
      <c r="C16431" s="1">
        <v>63</v>
      </c>
      <c r="D16431" t="s">
        <v>777</v>
      </c>
      <c r="E16431">
        <v>10</v>
      </c>
      <c r="F16431" t="s">
        <v>47</v>
      </c>
      <c r="G16431">
        <v>0</v>
      </c>
      <c r="H16431">
        <v>1</v>
      </c>
      <c r="I16431">
        <v>4</v>
      </c>
      <c r="J16431">
        <f t="shared" si="268"/>
        <v>0</v>
      </c>
      <c r="K16431">
        <v>37</v>
      </c>
      <c r="L16431" s="8">
        <f>COUNTIFS($D$2:$D16431,D16431)</f>
        <v>303</v>
      </c>
    </row>
    <row r="16432" spans="1:12" x14ac:dyDescent="0.2">
      <c r="A16432" s="1">
        <v>1213370</v>
      </c>
      <c r="B16432" s="2">
        <v>41408</v>
      </c>
      <c r="C16432" s="1">
        <v>62</v>
      </c>
      <c r="D16432" t="s">
        <v>776</v>
      </c>
      <c r="E16432">
        <v>20</v>
      </c>
      <c r="F16432" t="s">
        <v>45</v>
      </c>
      <c r="G16432">
        <v>1</v>
      </c>
      <c r="H16432">
        <v>0</v>
      </c>
      <c r="I16432">
        <v>2</v>
      </c>
      <c r="J16432">
        <f t="shared" si="268"/>
        <v>0</v>
      </c>
      <c r="K16432">
        <v>37</v>
      </c>
      <c r="L16432" s="8">
        <f>COUNTIFS($D$2:$D16432,D16432)</f>
        <v>113</v>
      </c>
    </row>
    <row r="16433" spans="1:12" x14ac:dyDescent="0.2">
      <c r="A16433" s="1">
        <v>1213370</v>
      </c>
      <c r="B16433" s="2">
        <v>41408</v>
      </c>
      <c r="C16433" s="1">
        <v>20</v>
      </c>
      <c r="D16433" t="s">
        <v>45</v>
      </c>
      <c r="E16433">
        <v>62</v>
      </c>
      <c r="F16433" t="s">
        <v>776</v>
      </c>
      <c r="G16433">
        <v>0</v>
      </c>
      <c r="H16433">
        <v>2</v>
      </c>
      <c r="I16433">
        <v>0</v>
      </c>
      <c r="J16433">
        <f t="shared" si="268"/>
        <v>3</v>
      </c>
      <c r="K16433">
        <v>37</v>
      </c>
      <c r="L16433" s="8">
        <f>COUNTIFS($D$2:$D16433,D16433)</f>
        <v>619</v>
      </c>
    </row>
    <row r="16434" spans="1:12" x14ac:dyDescent="0.2">
      <c r="A16434" s="1">
        <v>1213371</v>
      </c>
      <c r="B16434" s="2">
        <v>41413</v>
      </c>
      <c r="C16434" s="1">
        <v>63</v>
      </c>
      <c r="D16434" t="s">
        <v>777</v>
      </c>
      <c r="E16434">
        <v>32</v>
      </c>
      <c r="F16434" t="s">
        <v>559</v>
      </c>
      <c r="G16434">
        <v>1</v>
      </c>
      <c r="H16434">
        <v>2</v>
      </c>
      <c r="I16434">
        <v>2</v>
      </c>
      <c r="J16434">
        <f t="shared" si="268"/>
        <v>1</v>
      </c>
      <c r="K16434">
        <v>38</v>
      </c>
      <c r="L16434" s="8">
        <f>COUNTIFS($D$2:$D16434,D16434)</f>
        <v>304</v>
      </c>
    </row>
    <row r="16435" spans="1:12" x14ac:dyDescent="0.2">
      <c r="A16435" s="1">
        <v>1213371</v>
      </c>
      <c r="B16435" s="2">
        <v>41413</v>
      </c>
      <c r="C16435" s="1">
        <v>32</v>
      </c>
      <c r="D16435" t="s">
        <v>559</v>
      </c>
      <c r="E16435">
        <v>63</v>
      </c>
      <c r="F16435" t="s">
        <v>777</v>
      </c>
      <c r="G16435">
        <v>0</v>
      </c>
      <c r="H16435">
        <v>2</v>
      </c>
      <c r="I16435">
        <v>2</v>
      </c>
      <c r="J16435">
        <f t="shared" si="268"/>
        <v>1</v>
      </c>
      <c r="K16435">
        <v>38</v>
      </c>
      <c r="L16435" s="8">
        <f>COUNTIFS($D$2:$D16435,D16435)</f>
        <v>810</v>
      </c>
    </row>
    <row r="16436" spans="1:12" x14ac:dyDescent="0.2">
      <c r="A16436" s="1">
        <v>1213372</v>
      </c>
      <c r="B16436" s="2">
        <v>41413</v>
      </c>
      <c r="C16436" s="1">
        <v>29</v>
      </c>
      <c r="D16436" t="s">
        <v>42</v>
      </c>
      <c r="E16436">
        <v>62</v>
      </c>
      <c r="F16436" t="s">
        <v>776</v>
      </c>
      <c r="G16436">
        <v>1</v>
      </c>
      <c r="H16436">
        <v>4</v>
      </c>
      <c r="I16436">
        <v>2</v>
      </c>
      <c r="J16436">
        <f t="shared" si="268"/>
        <v>3</v>
      </c>
      <c r="K16436">
        <v>38</v>
      </c>
      <c r="L16436" s="8">
        <f>COUNTIFS($D$2:$D16436,D16436)</f>
        <v>654</v>
      </c>
    </row>
    <row r="16437" spans="1:12" x14ac:dyDescent="0.2">
      <c r="A16437" s="1">
        <v>1213372</v>
      </c>
      <c r="B16437" s="2">
        <v>41413</v>
      </c>
      <c r="C16437" s="1">
        <v>62</v>
      </c>
      <c r="D16437" t="s">
        <v>776</v>
      </c>
      <c r="E16437">
        <v>29</v>
      </c>
      <c r="F16437" t="s">
        <v>42</v>
      </c>
      <c r="G16437">
        <v>0</v>
      </c>
      <c r="H16437">
        <v>2</v>
      </c>
      <c r="I16437">
        <v>4</v>
      </c>
      <c r="J16437">
        <f t="shared" si="268"/>
        <v>0</v>
      </c>
      <c r="K16437">
        <v>38</v>
      </c>
      <c r="L16437" s="8">
        <f>COUNTIFS($D$2:$D16437,D16437)</f>
        <v>114</v>
      </c>
    </row>
    <row r="16438" spans="1:12" x14ac:dyDescent="0.2">
      <c r="A16438" s="1">
        <v>1213373</v>
      </c>
      <c r="B16438" s="2">
        <v>41413</v>
      </c>
      <c r="C16438" s="1">
        <v>28</v>
      </c>
      <c r="D16438" t="s">
        <v>320</v>
      </c>
      <c r="E16438">
        <v>21</v>
      </c>
      <c r="F16438" t="s">
        <v>10</v>
      </c>
      <c r="G16438">
        <v>1</v>
      </c>
      <c r="H16438">
        <v>5</v>
      </c>
      <c r="I16438">
        <v>5</v>
      </c>
      <c r="J16438">
        <f t="shared" si="268"/>
        <v>1</v>
      </c>
      <c r="K16438">
        <v>38</v>
      </c>
      <c r="L16438" s="8">
        <f>COUNTIFS($D$2:$D16438,D16438)</f>
        <v>266</v>
      </c>
    </row>
    <row r="16439" spans="1:12" x14ac:dyDescent="0.2">
      <c r="A16439" s="1">
        <v>1213373</v>
      </c>
      <c r="B16439" s="2">
        <v>41413</v>
      </c>
      <c r="C16439" s="1">
        <v>21</v>
      </c>
      <c r="D16439" t="s">
        <v>10</v>
      </c>
      <c r="E16439">
        <v>28</v>
      </c>
      <c r="F16439" t="s">
        <v>320</v>
      </c>
      <c r="G16439">
        <v>0</v>
      </c>
      <c r="H16439">
        <v>5</v>
      </c>
      <c r="I16439">
        <v>5</v>
      </c>
      <c r="J16439">
        <f t="shared" si="268"/>
        <v>1</v>
      </c>
      <c r="K16439">
        <v>38</v>
      </c>
      <c r="L16439" s="8">
        <f>COUNTIFS($D$2:$D16439,D16439)</f>
        <v>810</v>
      </c>
    </row>
    <row r="16440" spans="1:12" x14ac:dyDescent="0.2">
      <c r="A16440" s="1">
        <v>1213374</v>
      </c>
      <c r="B16440" s="2">
        <v>41413</v>
      </c>
      <c r="C16440" s="1">
        <v>26</v>
      </c>
      <c r="D16440" t="s">
        <v>17</v>
      </c>
      <c r="E16440">
        <v>31</v>
      </c>
      <c r="F16440" t="s">
        <v>447</v>
      </c>
      <c r="G16440">
        <v>1</v>
      </c>
      <c r="H16440">
        <v>1</v>
      </c>
      <c r="I16440">
        <v>0</v>
      </c>
      <c r="J16440">
        <f t="shared" si="268"/>
        <v>3</v>
      </c>
      <c r="K16440">
        <v>38</v>
      </c>
      <c r="L16440" s="8">
        <f>COUNTIFS($D$2:$D16440,D16440)</f>
        <v>810</v>
      </c>
    </row>
    <row r="16441" spans="1:12" x14ac:dyDescent="0.2">
      <c r="A16441" s="1">
        <v>1213374</v>
      </c>
      <c r="B16441" s="2">
        <v>41413</v>
      </c>
      <c r="C16441" s="1">
        <v>31</v>
      </c>
      <c r="D16441" t="s">
        <v>447</v>
      </c>
      <c r="E16441">
        <v>26</v>
      </c>
      <c r="F16441" t="s">
        <v>17</v>
      </c>
      <c r="G16441">
        <v>0</v>
      </c>
      <c r="H16441">
        <v>0</v>
      </c>
      <c r="I16441">
        <v>1</v>
      </c>
      <c r="J16441">
        <f t="shared" si="268"/>
        <v>0</v>
      </c>
      <c r="K16441">
        <v>38</v>
      </c>
      <c r="L16441" s="8">
        <f>COUNTIFS($D$2:$D16441,D16441)</f>
        <v>456</v>
      </c>
    </row>
    <row r="16442" spans="1:12" x14ac:dyDescent="0.2">
      <c r="A16442" s="1">
        <v>1213375</v>
      </c>
      <c r="B16442" s="2">
        <v>41413</v>
      </c>
      <c r="C16442" s="1">
        <v>25</v>
      </c>
      <c r="D16442" t="s">
        <v>325</v>
      </c>
      <c r="E16442">
        <v>36</v>
      </c>
      <c r="F16442" t="s">
        <v>25</v>
      </c>
      <c r="G16442">
        <v>1</v>
      </c>
      <c r="H16442">
        <v>0</v>
      </c>
      <c r="I16442">
        <v>3</v>
      </c>
      <c r="J16442">
        <f t="shared" si="268"/>
        <v>0</v>
      </c>
      <c r="K16442">
        <v>38</v>
      </c>
      <c r="L16442" s="8">
        <f>COUNTIFS($D$2:$D16442,D16442)</f>
        <v>76</v>
      </c>
    </row>
    <row r="16443" spans="1:12" x14ac:dyDescent="0.2">
      <c r="A16443" s="1">
        <v>1213375</v>
      </c>
      <c r="B16443" s="2">
        <v>41413</v>
      </c>
      <c r="C16443" s="1">
        <v>36</v>
      </c>
      <c r="D16443" t="s">
        <v>25</v>
      </c>
      <c r="E16443">
        <v>25</v>
      </c>
      <c r="F16443" t="s">
        <v>325</v>
      </c>
      <c r="G16443">
        <v>0</v>
      </c>
      <c r="H16443">
        <v>3</v>
      </c>
      <c r="I16443">
        <v>0</v>
      </c>
      <c r="J16443">
        <f t="shared" si="268"/>
        <v>3</v>
      </c>
      <c r="K16443">
        <v>38</v>
      </c>
      <c r="L16443" s="8">
        <f>COUNTIFS($D$2:$D16443,D16443)</f>
        <v>456</v>
      </c>
    </row>
    <row r="16444" spans="1:12" x14ac:dyDescent="0.2">
      <c r="A16444" s="1">
        <v>1213376</v>
      </c>
      <c r="B16444" s="2">
        <v>41413</v>
      </c>
      <c r="C16444" s="1">
        <v>23</v>
      </c>
      <c r="D16444" t="s">
        <v>50</v>
      </c>
      <c r="E16444">
        <v>24</v>
      </c>
      <c r="F16444" t="s">
        <v>319</v>
      </c>
      <c r="G16444">
        <v>1</v>
      </c>
      <c r="H16444">
        <v>1</v>
      </c>
      <c r="I16444">
        <v>1</v>
      </c>
      <c r="J16444">
        <f t="shared" si="268"/>
        <v>1</v>
      </c>
      <c r="K16444">
        <v>38</v>
      </c>
      <c r="L16444" s="8">
        <f>COUNTIFS($D$2:$D16444,D16444)</f>
        <v>544</v>
      </c>
    </row>
    <row r="16445" spans="1:12" x14ac:dyDescent="0.2">
      <c r="A16445" s="1">
        <v>1213376</v>
      </c>
      <c r="B16445" s="2">
        <v>41413</v>
      </c>
      <c r="C16445" s="1">
        <v>24</v>
      </c>
      <c r="D16445" t="s">
        <v>319</v>
      </c>
      <c r="E16445">
        <v>23</v>
      </c>
      <c r="F16445" t="s">
        <v>50</v>
      </c>
      <c r="G16445">
        <v>0</v>
      </c>
      <c r="H16445">
        <v>1</v>
      </c>
      <c r="I16445">
        <v>1</v>
      </c>
      <c r="J16445">
        <f t="shared" si="268"/>
        <v>1</v>
      </c>
      <c r="K16445">
        <v>38</v>
      </c>
      <c r="L16445" s="8">
        <f>COUNTIFS($D$2:$D16445,D16445)</f>
        <v>190</v>
      </c>
    </row>
    <row r="16446" spans="1:12" x14ac:dyDescent="0.2">
      <c r="A16446" s="1">
        <v>1213377</v>
      </c>
      <c r="B16446" s="2">
        <v>41413</v>
      </c>
      <c r="C16446" s="1">
        <v>22</v>
      </c>
      <c r="D16446" t="s">
        <v>15</v>
      </c>
      <c r="E16446">
        <v>10</v>
      </c>
      <c r="F16446" t="s">
        <v>47</v>
      </c>
      <c r="G16446">
        <v>1</v>
      </c>
      <c r="H16446">
        <v>0</v>
      </c>
      <c r="I16446">
        <v>1</v>
      </c>
      <c r="J16446">
        <f t="shared" si="268"/>
        <v>0</v>
      </c>
      <c r="K16446">
        <v>38</v>
      </c>
      <c r="L16446" s="8">
        <f>COUNTIFS($D$2:$D16446,D16446)</f>
        <v>730</v>
      </c>
    </row>
    <row r="16447" spans="1:12" x14ac:dyDescent="0.2">
      <c r="A16447" s="1">
        <v>1213377</v>
      </c>
      <c r="B16447" s="2">
        <v>41413</v>
      </c>
      <c r="C16447" s="1">
        <v>10</v>
      </c>
      <c r="D16447" t="s">
        <v>47</v>
      </c>
      <c r="E16447">
        <v>22</v>
      </c>
      <c r="F16447" t="s">
        <v>15</v>
      </c>
      <c r="G16447">
        <v>0</v>
      </c>
      <c r="H16447">
        <v>1</v>
      </c>
      <c r="I16447">
        <v>0</v>
      </c>
      <c r="J16447">
        <f t="shared" si="268"/>
        <v>3</v>
      </c>
      <c r="K16447">
        <v>38</v>
      </c>
      <c r="L16447" s="8">
        <f>COUNTIFS($D$2:$D16447,D16447)</f>
        <v>810</v>
      </c>
    </row>
    <row r="16448" spans="1:12" x14ac:dyDescent="0.2">
      <c r="A16448" s="1">
        <v>1213378</v>
      </c>
      <c r="B16448" s="2">
        <v>41413</v>
      </c>
      <c r="C16448" s="1">
        <v>20</v>
      </c>
      <c r="D16448" t="s">
        <v>45</v>
      </c>
      <c r="E16448">
        <v>30</v>
      </c>
      <c r="F16448" t="s">
        <v>561</v>
      </c>
      <c r="G16448">
        <v>1</v>
      </c>
      <c r="H16448">
        <v>2</v>
      </c>
      <c r="I16448">
        <v>3</v>
      </c>
      <c r="J16448">
        <f t="shared" si="268"/>
        <v>0</v>
      </c>
      <c r="K16448">
        <v>38</v>
      </c>
      <c r="L16448" s="8">
        <f>COUNTIFS($D$2:$D16448,D16448)</f>
        <v>620</v>
      </c>
    </row>
    <row r="16449" spans="1:12" x14ac:dyDescent="0.2">
      <c r="A16449" s="1">
        <v>1213378</v>
      </c>
      <c r="B16449" s="2">
        <v>41413</v>
      </c>
      <c r="C16449" s="1">
        <v>30</v>
      </c>
      <c r="D16449" t="s">
        <v>561</v>
      </c>
      <c r="E16449">
        <v>20</v>
      </c>
      <c r="F16449" t="s">
        <v>45</v>
      </c>
      <c r="G16449">
        <v>0</v>
      </c>
      <c r="H16449">
        <v>3</v>
      </c>
      <c r="I16449">
        <v>2</v>
      </c>
      <c r="J16449">
        <f t="shared" si="268"/>
        <v>3</v>
      </c>
      <c r="K16449">
        <v>38</v>
      </c>
      <c r="L16449" s="8">
        <f>COUNTIFS($D$2:$D16449,D16449)</f>
        <v>240</v>
      </c>
    </row>
    <row r="16450" spans="1:12" x14ac:dyDescent="0.2">
      <c r="A16450" s="1">
        <v>1213379</v>
      </c>
      <c r="B16450" s="2">
        <v>41413</v>
      </c>
      <c r="C16450" s="1">
        <v>19</v>
      </c>
      <c r="D16450" t="s">
        <v>40</v>
      </c>
      <c r="E16450">
        <v>58</v>
      </c>
      <c r="F16450" t="s">
        <v>663</v>
      </c>
      <c r="G16450">
        <v>1</v>
      </c>
      <c r="H16450">
        <v>1</v>
      </c>
      <c r="I16450">
        <v>0</v>
      </c>
      <c r="J16450">
        <f t="shared" ref="J16450:J16513" si="269">IF(H16450&gt;I16450,3,IF(I16450&gt;H16450,0,1))</f>
        <v>3</v>
      </c>
      <c r="K16450">
        <v>38</v>
      </c>
      <c r="L16450" s="8">
        <f>COUNTIFS($D$2:$D16450,D16450)</f>
        <v>810</v>
      </c>
    </row>
    <row r="16451" spans="1:12" x14ac:dyDescent="0.2">
      <c r="A16451" s="1">
        <v>1213379</v>
      </c>
      <c r="B16451" s="2">
        <v>41413</v>
      </c>
      <c r="C16451" s="1">
        <v>58</v>
      </c>
      <c r="D16451" t="s">
        <v>663</v>
      </c>
      <c r="E16451">
        <v>19</v>
      </c>
      <c r="F16451" t="s">
        <v>40</v>
      </c>
      <c r="G16451">
        <v>0</v>
      </c>
      <c r="H16451">
        <v>0</v>
      </c>
      <c r="I16451">
        <v>1</v>
      </c>
      <c r="J16451">
        <f t="shared" si="269"/>
        <v>0</v>
      </c>
      <c r="K16451">
        <v>38</v>
      </c>
      <c r="L16451" s="8">
        <f>COUNTIFS($D$2:$D16451,D16451)</f>
        <v>240</v>
      </c>
    </row>
    <row r="16452" spans="1:12" x14ac:dyDescent="0.2">
      <c r="A16452" s="1">
        <v>1213380</v>
      </c>
      <c r="B16452" s="2">
        <v>41413</v>
      </c>
      <c r="C16452" s="1">
        <v>14</v>
      </c>
      <c r="D16452" t="s">
        <v>27</v>
      </c>
      <c r="E16452">
        <v>16</v>
      </c>
      <c r="F16452" t="s">
        <v>37</v>
      </c>
      <c r="G16452">
        <v>1</v>
      </c>
      <c r="H16452">
        <v>2</v>
      </c>
      <c r="I16452">
        <v>1</v>
      </c>
      <c r="J16452">
        <f t="shared" si="269"/>
        <v>3</v>
      </c>
      <c r="K16452">
        <v>38</v>
      </c>
      <c r="L16452" s="8">
        <f>COUNTIFS($D$2:$D16452,D16452)</f>
        <v>810</v>
      </c>
    </row>
    <row r="16453" spans="1:12" x14ac:dyDescent="0.2">
      <c r="A16453" s="1">
        <v>1213380</v>
      </c>
      <c r="B16453" s="2">
        <v>41413</v>
      </c>
      <c r="C16453" s="1">
        <v>16</v>
      </c>
      <c r="D16453" t="s">
        <v>37</v>
      </c>
      <c r="E16453">
        <v>14</v>
      </c>
      <c r="F16453" t="s">
        <v>27</v>
      </c>
      <c r="G16453">
        <v>0</v>
      </c>
      <c r="H16453">
        <v>1</v>
      </c>
      <c r="I16453">
        <v>2</v>
      </c>
      <c r="J16453">
        <f t="shared" si="269"/>
        <v>0</v>
      </c>
      <c r="K16453">
        <v>38</v>
      </c>
      <c r="L16453" s="8">
        <f>COUNTIFS($D$2:$D16453,D16453)</f>
        <v>810</v>
      </c>
    </row>
    <row r="16454" spans="1:12" x14ac:dyDescent="0.2">
      <c r="A16454" s="1">
        <v>1314001</v>
      </c>
      <c r="B16454" s="9">
        <v>41503</v>
      </c>
      <c r="C16454" s="1">
        <v>10</v>
      </c>
      <c r="D16454" t="s">
        <v>47</v>
      </c>
      <c r="E16454">
        <v>32</v>
      </c>
      <c r="F16454" t="s">
        <v>559</v>
      </c>
      <c r="G16454">
        <v>1</v>
      </c>
      <c r="H16454">
        <v>1</v>
      </c>
      <c r="I16454">
        <v>3</v>
      </c>
      <c r="J16454">
        <f t="shared" si="269"/>
        <v>0</v>
      </c>
      <c r="K16454">
        <v>1</v>
      </c>
      <c r="L16454" s="8">
        <f>COUNTIFS($D$2:$D16454,D16454)</f>
        <v>811</v>
      </c>
    </row>
    <row r="16455" spans="1:12" x14ac:dyDescent="0.2">
      <c r="A16455" s="1">
        <v>1314001</v>
      </c>
      <c r="B16455" s="9">
        <v>41503</v>
      </c>
      <c r="C16455" s="1">
        <v>32</v>
      </c>
      <c r="D16455" t="s">
        <v>559</v>
      </c>
      <c r="E16455">
        <v>10</v>
      </c>
      <c r="F16455" t="s">
        <v>47</v>
      </c>
      <c r="G16455">
        <v>0</v>
      </c>
      <c r="H16455">
        <v>3</v>
      </c>
      <c r="I16455">
        <v>1</v>
      </c>
      <c r="J16455">
        <f t="shared" si="269"/>
        <v>3</v>
      </c>
      <c r="K16455">
        <v>1</v>
      </c>
      <c r="L16455" s="8">
        <f>COUNTIFS($D$2:$D16455,D16455)</f>
        <v>811</v>
      </c>
    </row>
    <row r="16456" spans="1:12" x14ac:dyDescent="0.2">
      <c r="A16456" s="1">
        <v>1314002</v>
      </c>
      <c r="B16456" s="9">
        <v>41503</v>
      </c>
      <c r="C16456" s="1">
        <v>19</v>
      </c>
      <c r="D16456" t="s">
        <v>40</v>
      </c>
      <c r="E16456">
        <v>24</v>
      </c>
      <c r="F16456" t="s">
        <v>319</v>
      </c>
      <c r="G16456">
        <v>1</v>
      </c>
      <c r="H16456">
        <v>1</v>
      </c>
      <c r="I16456">
        <v>0</v>
      </c>
      <c r="J16456">
        <f t="shared" si="269"/>
        <v>3</v>
      </c>
      <c r="K16456">
        <v>1</v>
      </c>
      <c r="L16456" s="8">
        <f>COUNTIFS($D$2:$D16456,D16456)</f>
        <v>811</v>
      </c>
    </row>
    <row r="16457" spans="1:12" x14ac:dyDescent="0.2">
      <c r="A16457" s="1">
        <v>1314002</v>
      </c>
      <c r="B16457" s="9">
        <v>41503</v>
      </c>
      <c r="C16457" s="1">
        <v>24</v>
      </c>
      <c r="D16457" t="s">
        <v>319</v>
      </c>
      <c r="E16457">
        <v>19</v>
      </c>
      <c r="F16457" t="s">
        <v>40</v>
      </c>
      <c r="G16457">
        <v>0</v>
      </c>
      <c r="H16457">
        <v>0</v>
      </c>
      <c r="I16457">
        <v>1</v>
      </c>
      <c r="J16457">
        <f t="shared" si="269"/>
        <v>0</v>
      </c>
      <c r="K16457">
        <v>1</v>
      </c>
      <c r="L16457" s="8">
        <f>COUNTIFS($D$2:$D16457,D16457)</f>
        <v>191</v>
      </c>
    </row>
    <row r="16458" spans="1:12" x14ac:dyDescent="0.2">
      <c r="A16458" s="1">
        <v>1314003</v>
      </c>
      <c r="B16458" s="9">
        <v>41503</v>
      </c>
      <c r="C16458" s="1">
        <v>30</v>
      </c>
      <c r="D16458" t="s">
        <v>561</v>
      </c>
      <c r="E16458">
        <v>16</v>
      </c>
      <c r="F16458" t="s">
        <v>37</v>
      </c>
      <c r="G16458">
        <v>1</v>
      </c>
      <c r="H16458">
        <v>2</v>
      </c>
      <c r="I16458">
        <v>2</v>
      </c>
      <c r="J16458">
        <f t="shared" si="269"/>
        <v>1</v>
      </c>
      <c r="K16458">
        <v>1</v>
      </c>
      <c r="L16458" s="8">
        <f>COUNTIFS($D$2:$D16458,D16458)</f>
        <v>241</v>
      </c>
    </row>
    <row r="16459" spans="1:12" x14ac:dyDescent="0.2">
      <c r="A16459" s="1">
        <v>1314003</v>
      </c>
      <c r="B16459" s="9">
        <v>41503</v>
      </c>
      <c r="C16459" s="1">
        <v>16</v>
      </c>
      <c r="D16459" t="s">
        <v>37</v>
      </c>
      <c r="E16459">
        <v>30</v>
      </c>
      <c r="F16459" t="s">
        <v>561</v>
      </c>
      <c r="G16459">
        <v>0</v>
      </c>
      <c r="H16459">
        <v>2</v>
      </c>
      <c r="I16459">
        <v>2</v>
      </c>
      <c r="J16459">
        <f t="shared" si="269"/>
        <v>1</v>
      </c>
      <c r="K16459">
        <v>1</v>
      </c>
      <c r="L16459" s="8">
        <f>COUNTIFS($D$2:$D16459,D16459)</f>
        <v>811</v>
      </c>
    </row>
    <row r="16460" spans="1:12" x14ac:dyDescent="0.2">
      <c r="A16460" s="1">
        <v>1314004</v>
      </c>
      <c r="B16460" s="9">
        <v>41503</v>
      </c>
      <c r="C16460" s="1">
        <v>31</v>
      </c>
      <c r="D16460" t="s">
        <v>447</v>
      </c>
      <c r="E16460">
        <v>36</v>
      </c>
      <c r="F16460" t="s">
        <v>25</v>
      </c>
      <c r="G16460">
        <v>1</v>
      </c>
      <c r="H16460">
        <v>0</v>
      </c>
      <c r="I16460">
        <v>1</v>
      </c>
      <c r="J16460">
        <f t="shared" si="269"/>
        <v>0</v>
      </c>
      <c r="K16460">
        <v>1</v>
      </c>
      <c r="L16460" s="8">
        <f>COUNTIFS($D$2:$D16460,D16460)</f>
        <v>457</v>
      </c>
    </row>
    <row r="16461" spans="1:12" x14ac:dyDescent="0.2">
      <c r="A16461" s="1">
        <v>1314004</v>
      </c>
      <c r="B16461" s="9">
        <v>41503</v>
      </c>
      <c r="C16461" s="1">
        <v>36</v>
      </c>
      <c r="D16461" t="s">
        <v>25</v>
      </c>
      <c r="E16461">
        <v>31</v>
      </c>
      <c r="F16461" t="s">
        <v>447</v>
      </c>
      <c r="G16461">
        <v>0</v>
      </c>
      <c r="H16461">
        <v>1</v>
      </c>
      <c r="I16461">
        <v>0</v>
      </c>
      <c r="J16461">
        <f t="shared" si="269"/>
        <v>3</v>
      </c>
      <c r="K16461">
        <v>1</v>
      </c>
      <c r="L16461" s="8">
        <f>COUNTIFS($D$2:$D16461,D16461)</f>
        <v>457</v>
      </c>
    </row>
    <row r="16462" spans="1:12" x14ac:dyDescent="0.2">
      <c r="A16462" s="1">
        <v>1314005</v>
      </c>
      <c r="B16462" s="9">
        <v>41503</v>
      </c>
      <c r="C16462" s="1">
        <v>25</v>
      </c>
      <c r="D16462" t="s">
        <v>325</v>
      </c>
      <c r="E16462">
        <v>21</v>
      </c>
      <c r="F16462" t="s">
        <v>10</v>
      </c>
      <c r="G16462">
        <v>1</v>
      </c>
      <c r="H16462">
        <v>1</v>
      </c>
      <c r="I16462">
        <v>4</v>
      </c>
      <c r="J16462">
        <f t="shared" si="269"/>
        <v>0</v>
      </c>
      <c r="K16462">
        <v>1</v>
      </c>
      <c r="L16462" s="8">
        <f>COUNTIFS($D$2:$D16462,D16462)</f>
        <v>77</v>
      </c>
    </row>
    <row r="16463" spans="1:12" x14ac:dyDescent="0.2">
      <c r="A16463" s="1">
        <v>1314005</v>
      </c>
      <c r="B16463" s="9">
        <v>41503</v>
      </c>
      <c r="C16463" s="1">
        <v>21</v>
      </c>
      <c r="D16463" t="s">
        <v>10</v>
      </c>
      <c r="E16463">
        <v>25</v>
      </c>
      <c r="F16463" t="s">
        <v>325</v>
      </c>
      <c r="G16463">
        <v>0</v>
      </c>
      <c r="H16463">
        <v>4</v>
      </c>
      <c r="I16463">
        <v>1</v>
      </c>
      <c r="J16463">
        <f t="shared" si="269"/>
        <v>3</v>
      </c>
      <c r="K16463">
        <v>1</v>
      </c>
      <c r="L16463" s="8">
        <f>COUNTIFS($D$2:$D16463,D16463)</f>
        <v>811</v>
      </c>
    </row>
    <row r="16464" spans="1:12" x14ac:dyDescent="0.2">
      <c r="A16464" s="1">
        <v>1314006</v>
      </c>
      <c r="B16464" s="9">
        <v>41503</v>
      </c>
      <c r="C16464" s="1">
        <v>28</v>
      </c>
      <c r="D16464" t="s">
        <v>320</v>
      </c>
      <c r="E16464">
        <v>23</v>
      </c>
      <c r="F16464" t="s">
        <v>50</v>
      </c>
      <c r="G16464">
        <v>1</v>
      </c>
      <c r="H16464">
        <v>0</v>
      </c>
      <c r="I16464">
        <v>1</v>
      </c>
      <c r="J16464">
        <f t="shared" si="269"/>
        <v>0</v>
      </c>
      <c r="K16464">
        <v>1</v>
      </c>
      <c r="L16464" s="8">
        <f>COUNTIFS($D$2:$D16464,D16464)</f>
        <v>267</v>
      </c>
    </row>
    <row r="16465" spans="1:12" x14ac:dyDescent="0.2">
      <c r="A16465" s="1">
        <v>1314006</v>
      </c>
      <c r="B16465" s="9">
        <v>41503</v>
      </c>
      <c r="C16465" s="1">
        <v>23</v>
      </c>
      <c r="D16465" t="s">
        <v>50</v>
      </c>
      <c r="E16465">
        <v>28</v>
      </c>
      <c r="F16465" t="s">
        <v>320</v>
      </c>
      <c r="G16465">
        <v>0</v>
      </c>
      <c r="H16465">
        <v>1</v>
      </c>
      <c r="I16465">
        <v>0</v>
      </c>
      <c r="J16465">
        <f t="shared" si="269"/>
        <v>3</v>
      </c>
      <c r="K16465">
        <v>1</v>
      </c>
      <c r="L16465" s="8">
        <f>COUNTIFS($D$2:$D16465,D16465)</f>
        <v>545</v>
      </c>
    </row>
    <row r="16466" spans="1:12" x14ac:dyDescent="0.2">
      <c r="A16466" s="1">
        <v>1314007</v>
      </c>
      <c r="B16466" s="9">
        <v>41503</v>
      </c>
      <c r="C16466" s="1">
        <v>29</v>
      </c>
      <c r="D16466" t="s">
        <v>42</v>
      </c>
      <c r="E16466">
        <v>35</v>
      </c>
      <c r="F16466" t="s">
        <v>22</v>
      </c>
      <c r="G16466">
        <v>1</v>
      </c>
      <c r="H16466">
        <v>2</v>
      </c>
      <c r="I16466">
        <v>0</v>
      </c>
      <c r="J16466">
        <f t="shared" si="269"/>
        <v>3</v>
      </c>
      <c r="K16466">
        <v>1</v>
      </c>
      <c r="L16466" s="8">
        <f>COUNTIFS($D$2:$D16466,D16466)</f>
        <v>655</v>
      </c>
    </row>
    <row r="16467" spans="1:12" x14ac:dyDescent="0.2">
      <c r="A16467" s="1">
        <v>1314007</v>
      </c>
      <c r="B16467" s="9">
        <v>41503</v>
      </c>
      <c r="C16467" s="1">
        <v>35</v>
      </c>
      <c r="D16467" t="s">
        <v>22</v>
      </c>
      <c r="E16467">
        <v>29</v>
      </c>
      <c r="F16467" t="s">
        <v>42</v>
      </c>
      <c r="G16467">
        <v>0</v>
      </c>
      <c r="H16467">
        <v>0</v>
      </c>
      <c r="I16467">
        <v>2</v>
      </c>
      <c r="J16467">
        <f t="shared" si="269"/>
        <v>0</v>
      </c>
      <c r="K16467">
        <v>1</v>
      </c>
      <c r="L16467" s="8">
        <f>COUNTIFS($D$2:$D16467,D16467)</f>
        <v>1</v>
      </c>
    </row>
    <row r="16468" spans="1:12" x14ac:dyDescent="0.2">
      <c r="A16468" s="1">
        <v>1314008</v>
      </c>
      <c r="B16468" s="2">
        <v>41504</v>
      </c>
      <c r="C16468" s="1">
        <v>14</v>
      </c>
      <c r="D16468" t="s">
        <v>27</v>
      </c>
      <c r="E16468">
        <v>33</v>
      </c>
      <c r="F16468" t="s">
        <v>443</v>
      </c>
      <c r="G16468">
        <v>1</v>
      </c>
      <c r="H16468">
        <v>2</v>
      </c>
      <c r="I16468">
        <v>0</v>
      </c>
      <c r="J16468">
        <f t="shared" si="269"/>
        <v>3</v>
      </c>
      <c r="K16468">
        <v>1</v>
      </c>
      <c r="L16468" s="8">
        <f>COUNTIFS($D$2:$D16468,D16468)</f>
        <v>811</v>
      </c>
    </row>
    <row r="16469" spans="1:12" x14ac:dyDescent="0.2">
      <c r="A16469" s="1">
        <v>1314008</v>
      </c>
      <c r="B16469" s="2">
        <v>41504</v>
      </c>
      <c r="C16469" s="1">
        <v>33</v>
      </c>
      <c r="D16469" t="s">
        <v>443</v>
      </c>
      <c r="E16469">
        <v>14</v>
      </c>
      <c r="F16469" t="s">
        <v>27</v>
      </c>
      <c r="G16469">
        <v>0</v>
      </c>
      <c r="H16469">
        <v>0</v>
      </c>
      <c r="I16469">
        <v>2</v>
      </c>
      <c r="J16469">
        <f t="shared" si="269"/>
        <v>0</v>
      </c>
      <c r="K16469">
        <v>1</v>
      </c>
      <c r="L16469" s="8">
        <f>COUNTIFS($D$2:$D16469,D16469)</f>
        <v>77</v>
      </c>
    </row>
    <row r="16470" spans="1:12" x14ac:dyDescent="0.2">
      <c r="A16470" s="1">
        <v>1314009</v>
      </c>
      <c r="B16470" s="2">
        <v>41504</v>
      </c>
      <c r="C16470" s="1">
        <v>15</v>
      </c>
      <c r="D16470" t="s">
        <v>23</v>
      </c>
      <c r="E16470">
        <v>26</v>
      </c>
      <c r="F16470" t="s">
        <v>17</v>
      </c>
      <c r="G16470">
        <v>1</v>
      </c>
      <c r="H16470">
        <v>0</v>
      </c>
      <c r="I16470">
        <v>1</v>
      </c>
      <c r="J16470">
        <f t="shared" si="269"/>
        <v>0</v>
      </c>
      <c r="K16470">
        <v>1</v>
      </c>
      <c r="L16470" s="8">
        <f>COUNTIFS($D$2:$D16470,D16470)</f>
        <v>161</v>
      </c>
    </row>
    <row r="16471" spans="1:12" x14ac:dyDescent="0.2">
      <c r="A16471" s="1">
        <v>1314009</v>
      </c>
      <c r="B16471" s="2">
        <v>41504</v>
      </c>
      <c r="C16471" s="1">
        <v>26</v>
      </c>
      <c r="D16471" t="s">
        <v>17</v>
      </c>
      <c r="E16471">
        <v>15</v>
      </c>
      <c r="F16471" t="s">
        <v>23</v>
      </c>
      <c r="G16471">
        <v>0</v>
      </c>
      <c r="H16471">
        <v>1</v>
      </c>
      <c r="I16471">
        <v>0</v>
      </c>
      <c r="J16471">
        <f t="shared" si="269"/>
        <v>3</v>
      </c>
      <c r="K16471">
        <v>1</v>
      </c>
      <c r="L16471" s="8">
        <f>COUNTIFS($D$2:$D16471,D16471)</f>
        <v>811</v>
      </c>
    </row>
    <row r="16472" spans="1:12" x14ac:dyDescent="0.2">
      <c r="A16472" s="1">
        <v>1314010</v>
      </c>
      <c r="B16472" s="2">
        <v>41505</v>
      </c>
      <c r="C16472" s="1">
        <v>20</v>
      </c>
      <c r="D16472" t="s">
        <v>45</v>
      </c>
      <c r="E16472">
        <v>22</v>
      </c>
      <c r="F16472" t="s">
        <v>15</v>
      </c>
      <c r="G16472">
        <v>1</v>
      </c>
      <c r="H16472">
        <v>4</v>
      </c>
      <c r="I16472">
        <v>0</v>
      </c>
      <c r="J16472">
        <f t="shared" si="269"/>
        <v>3</v>
      </c>
      <c r="K16472">
        <v>1</v>
      </c>
      <c r="L16472" s="8">
        <f>COUNTIFS($D$2:$D16472,D16472)</f>
        <v>621</v>
      </c>
    </row>
    <row r="16473" spans="1:12" x14ac:dyDescent="0.2">
      <c r="A16473" s="1">
        <v>1314010</v>
      </c>
      <c r="B16473" s="2">
        <v>41505</v>
      </c>
      <c r="C16473" s="1">
        <v>22</v>
      </c>
      <c r="D16473" t="s">
        <v>15</v>
      </c>
      <c r="E16473">
        <v>20</v>
      </c>
      <c r="F16473" t="s">
        <v>45</v>
      </c>
      <c r="G16473">
        <v>0</v>
      </c>
      <c r="H16473">
        <v>0</v>
      </c>
      <c r="I16473">
        <v>4</v>
      </c>
      <c r="J16473">
        <f t="shared" si="269"/>
        <v>0</v>
      </c>
      <c r="K16473">
        <v>1</v>
      </c>
      <c r="L16473" s="8">
        <f>COUNTIFS($D$2:$D16473,D16473)</f>
        <v>731</v>
      </c>
    </row>
    <row r="16474" spans="1:12" x14ac:dyDescent="0.2">
      <c r="A16474" s="1">
        <v>1314011</v>
      </c>
      <c r="B16474" s="2">
        <v>41507</v>
      </c>
      <c r="C16474" s="1">
        <v>14</v>
      </c>
      <c r="D16474" t="s">
        <v>27</v>
      </c>
      <c r="E16474">
        <v>32</v>
      </c>
      <c r="F16474" t="s">
        <v>559</v>
      </c>
      <c r="G16474">
        <v>1</v>
      </c>
      <c r="H16474">
        <v>2</v>
      </c>
      <c r="I16474">
        <v>1</v>
      </c>
      <c r="J16474">
        <f t="shared" si="269"/>
        <v>3</v>
      </c>
      <c r="K16474">
        <v>2</v>
      </c>
      <c r="L16474" s="8">
        <f>COUNTIFS($D$2:$D16474,D16474)</f>
        <v>812</v>
      </c>
    </row>
    <row r="16475" spans="1:12" x14ac:dyDescent="0.2">
      <c r="A16475" s="1">
        <v>1314011</v>
      </c>
      <c r="B16475" s="2">
        <v>41507</v>
      </c>
      <c r="C16475" s="1">
        <v>32</v>
      </c>
      <c r="D16475" t="s">
        <v>559</v>
      </c>
      <c r="E16475">
        <v>14</v>
      </c>
      <c r="F16475" t="s">
        <v>27</v>
      </c>
      <c r="G16475">
        <v>0</v>
      </c>
      <c r="H16475">
        <v>1</v>
      </c>
      <c r="I16475">
        <v>2</v>
      </c>
      <c r="J16475">
        <f t="shared" si="269"/>
        <v>0</v>
      </c>
      <c r="K16475">
        <v>2</v>
      </c>
      <c r="L16475" s="8">
        <f>COUNTIFS($D$2:$D16475,D16475)</f>
        <v>812</v>
      </c>
    </row>
    <row r="16476" spans="1:12" x14ac:dyDescent="0.2">
      <c r="A16476" s="1">
        <v>1314012</v>
      </c>
      <c r="B16476" s="2">
        <v>41510</v>
      </c>
      <c r="C16476" s="1">
        <v>32</v>
      </c>
      <c r="D16476" t="s">
        <v>559</v>
      </c>
      <c r="E16476">
        <v>19</v>
      </c>
      <c r="F16476" t="s">
        <v>40</v>
      </c>
      <c r="G16476">
        <v>1</v>
      </c>
      <c r="H16476">
        <v>0</v>
      </c>
      <c r="I16476">
        <v>1</v>
      </c>
      <c r="J16476">
        <f t="shared" si="269"/>
        <v>0</v>
      </c>
      <c r="K16476">
        <v>3</v>
      </c>
      <c r="L16476" s="8">
        <f>COUNTIFS($D$2:$D16476,D16476)</f>
        <v>813</v>
      </c>
    </row>
    <row r="16477" spans="1:12" x14ac:dyDescent="0.2">
      <c r="A16477" s="1">
        <v>1314012</v>
      </c>
      <c r="B16477" s="2">
        <v>41510</v>
      </c>
      <c r="C16477" s="1">
        <v>19</v>
      </c>
      <c r="D16477" t="s">
        <v>40</v>
      </c>
      <c r="E16477">
        <v>32</v>
      </c>
      <c r="F16477" t="s">
        <v>559</v>
      </c>
      <c r="G16477">
        <v>0</v>
      </c>
      <c r="H16477">
        <v>1</v>
      </c>
      <c r="I16477">
        <v>0</v>
      </c>
      <c r="J16477">
        <f t="shared" si="269"/>
        <v>3</v>
      </c>
      <c r="K16477">
        <v>2</v>
      </c>
      <c r="L16477" s="8">
        <f>COUNTIFS($D$2:$D16477,D16477)</f>
        <v>812</v>
      </c>
    </row>
    <row r="16478" spans="1:12" x14ac:dyDescent="0.2">
      <c r="A16478" s="1">
        <v>1314013</v>
      </c>
      <c r="B16478" s="2">
        <v>41510</v>
      </c>
      <c r="C16478" s="1">
        <v>16</v>
      </c>
      <c r="D16478" t="s">
        <v>37</v>
      </c>
      <c r="E16478">
        <v>28</v>
      </c>
      <c r="F16478" t="s">
        <v>320</v>
      </c>
      <c r="G16478">
        <v>1</v>
      </c>
      <c r="H16478">
        <v>0</v>
      </c>
      <c r="I16478">
        <v>0</v>
      </c>
      <c r="J16478">
        <f t="shared" si="269"/>
        <v>1</v>
      </c>
      <c r="K16478">
        <v>2</v>
      </c>
      <c r="L16478" s="8">
        <f>COUNTIFS($D$2:$D16478,D16478)</f>
        <v>812</v>
      </c>
    </row>
    <row r="16479" spans="1:12" x14ac:dyDescent="0.2">
      <c r="A16479" s="1">
        <v>1314013</v>
      </c>
      <c r="B16479" s="2">
        <v>41510</v>
      </c>
      <c r="C16479" s="1">
        <v>28</v>
      </c>
      <c r="D16479" t="s">
        <v>320</v>
      </c>
      <c r="E16479">
        <v>16</v>
      </c>
      <c r="F16479" t="s">
        <v>37</v>
      </c>
      <c r="G16479">
        <v>0</v>
      </c>
      <c r="H16479">
        <v>0</v>
      </c>
      <c r="I16479">
        <v>0</v>
      </c>
      <c r="J16479">
        <f t="shared" si="269"/>
        <v>1</v>
      </c>
      <c r="K16479">
        <v>2</v>
      </c>
      <c r="L16479" s="8">
        <f>COUNTIFS($D$2:$D16479,D16479)</f>
        <v>268</v>
      </c>
    </row>
    <row r="16480" spans="1:12" x14ac:dyDescent="0.2">
      <c r="A16480" s="1">
        <v>1314014</v>
      </c>
      <c r="B16480" s="2">
        <v>41510</v>
      </c>
      <c r="C16480" s="1">
        <v>36</v>
      </c>
      <c r="D16480" t="s">
        <v>25</v>
      </c>
      <c r="E16480">
        <v>10</v>
      </c>
      <c r="F16480" t="s">
        <v>47</v>
      </c>
      <c r="G16480">
        <v>1</v>
      </c>
      <c r="H16480">
        <v>1</v>
      </c>
      <c r="I16480">
        <v>3</v>
      </c>
      <c r="J16480">
        <f t="shared" si="269"/>
        <v>0</v>
      </c>
      <c r="K16480">
        <v>2</v>
      </c>
      <c r="L16480" s="8">
        <f>COUNTIFS($D$2:$D16480,D16480)</f>
        <v>458</v>
      </c>
    </row>
    <row r="16481" spans="1:12" x14ac:dyDescent="0.2">
      <c r="A16481" s="1">
        <v>1314014</v>
      </c>
      <c r="B16481" s="2">
        <v>41510</v>
      </c>
      <c r="C16481" s="1">
        <v>10</v>
      </c>
      <c r="D16481" t="s">
        <v>47</v>
      </c>
      <c r="E16481">
        <v>36</v>
      </c>
      <c r="F16481" t="s">
        <v>25</v>
      </c>
      <c r="G16481">
        <v>0</v>
      </c>
      <c r="H16481">
        <v>3</v>
      </c>
      <c r="I16481">
        <v>1</v>
      </c>
      <c r="J16481">
        <f t="shared" si="269"/>
        <v>3</v>
      </c>
      <c r="K16481">
        <v>2</v>
      </c>
      <c r="L16481" s="8">
        <f>COUNTIFS($D$2:$D16481,D16481)</f>
        <v>812</v>
      </c>
    </row>
    <row r="16482" spans="1:12" x14ac:dyDescent="0.2">
      <c r="A16482" s="1">
        <v>1314015</v>
      </c>
      <c r="B16482" s="2">
        <v>41510</v>
      </c>
      <c r="C16482" s="1">
        <v>33</v>
      </c>
      <c r="D16482" t="s">
        <v>443</v>
      </c>
      <c r="E16482">
        <v>30</v>
      </c>
      <c r="F16482" t="s">
        <v>561</v>
      </c>
      <c r="G16482">
        <v>1</v>
      </c>
      <c r="H16482">
        <v>1</v>
      </c>
      <c r="I16482">
        <v>0</v>
      </c>
      <c r="J16482">
        <f t="shared" si="269"/>
        <v>3</v>
      </c>
      <c r="K16482">
        <v>2</v>
      </c>
      <c r="L16482" s="8">
        <f>COUNTIFS($D$2:$D16482,D16482)</f>
        <v>78</v>
      </c>
    </row>
    <row r="16483" spans="1:12" x14ac:dyDescent="0.2">
      <c r="A16483" s="1">
        <v>1314015</v>
      </c>
      <c r="B16483" s="2">
        <v>41510</v>
      </c>
      <c r="C16483" s="1">
        <v>30</v>
      </c>
      <c r="D16483" t="s">
        <v>561</v>
      </c>
      <c r="E16483">
        <v>33</v>
      </c>
      <c r="F16483" t="s">
        <v>443</v>
      </c>
      <c r="G16483">
        <v>0</v>
      </c>
      <c r="H16483">
        <v>0</v>
      </c>
      <c r="I16483">
        <v>1</v>
      </c>
      <c r="J16483">
        <f t="shared" si="269"/>
        <v>0</v>
      </c>
      <c r="K16483">
        <v>2</v>
      </c>
      <c r="L16483" s="8">
        <f>COUNTIFS($D$2:$D16483,D16483)</f>
        <v>242</v>
      </c>
    </row>
    <row r="16484" spans="1:12" x14ac:dyDescent="0.2">
      <c r="A16484" s="1">
        <v>1314016</v>
      </c>
      <c r="B16484" s="2">
        <v>41510</v>
      </c>
      <c r="C16484" s="1">
        <v>22</v>
      </c>
      <c r="D16484" t="s">
        <v>15</v>
      </c>
      <c r="E16484">
        <v>29</v>
      </c>
      <c r="F16484" t="s">
        <v>42</v>
      </c>
      <c r="G16484">
        <v>1</v>
      </c>
      <c r="H16484">
        <v>0</v>
      </c>
      <c r="I16484">
        <v>0</v>
      </c>
      <c r="J16484">
        <f t="shared" si="269"/>
        <v>1</v>
      </c>
      <c r="K16484">
        <v>2</v>
      </c>
      <c r="L16484" s="8">
        <f>COUNTIFS($D$2:$D16484,D16484)</f>
        <v>732</v>
      </c>
    </row>
    <row r="16485" spans="1:12" x14ac:dyDescent="0.2">
      <c r="A16485" s="1">
        <v>1314016</v>
      </c>
      <c r="B16485" s="2">
        <v>41510</v>
      </c>
      <c r="C16485" s="1">
        <v>29</v>
      </c>
      <c r="D16485" t="s">
        <v>42</v>
      </c>
      <c r="E16485">
        <v>22</v>
      </c>
      <c r="F16485" t="s">
        <v>15</v>
      </c>
      <c r="G16485">
        <v>0</v>
      </c>
      <c r="H16485">
        <v>0</v>
      </c>
      <c r="I16485">
        <v>0</v>
      </c>
      <c r="J16485">
        <f t="shared" si="269"/>
        <v>1</v>
      </c>
      <c r="K16485">
        <v>2</v>
      </c>
      <c r="L16485" s="8">
        <f>COUNTIFS($D$2:$D16485,D16485)</f>
        <v>656</v>
      </c>
    </row>
    <row r="16486" spans="1:12" x14ac:dyDescent="0.2">
      <c r="A16486" s="1">
        <v>1314017</v>
      </c>
      <c r="B16486" s="2">
        <v>41510</v>
      </c>
      <c r="C16486" s="1">
        <v>23</v>
      </c>
      <c r="D16486" t="s">
        <v>50</v>
      </c>
      <c r="E16486">
        <v>31</v>
      </c>
      <c r="F16486" t="s">
        <v>447</v>
      </c>
      <c r="G16486">
        <v>1</v>
      </c>
      <c r="H16486">
        <v>1</v>
      </c>
      <c r="I16486">
        <v>1</v>
      </c>
      <c r="J16486">
        <f t="shared" si="269"/>
        <v>1</v>
      </c>
      <c r="K16486">
        <v>2</v>
      </c>
      <c r="L16486" s="8">
        <f>COUNTIFS($D$2:$D16486,D16486)</f>
        <v>546</v>
      </c>
    </row>
    <row r="16487" spans="1:12" x14ac:dyDescent="0.2">
      <c r="A16487" s="1">
        <v>1314017</v>
      </c>
      <c r="B16487" s="2">
        <v>41510</v>
      </c>
      <c r="C16487" s="1">
        <v>31</v>
      </c>
      <c r="D16487" t="s">
        <v>447</v>
      </c>
      <c r="E16487">
        <v>23</v>
      </c>
      <c r="F16487" t="s">
        <v>50</v>
      </c>
      <c r="G16487">
        <v>0</v>
      </c>
      <c r="H16487">
        <v>1</v>
      </c>
      <c r="I16487">
        <v>1</v>
      </c>
      <c r="J16487">
        <f t="shared" si="269"/>
        <v>1</v>
      </c>
      <c r="K16487">
        <v>2</v>
      </c>
      <c r="L16487" s="8">
        <f>COUNTIFS($D$2:$D16487,D16487)</f>
        <v>458</v>
      </c>
    </row>
    <row r="16488" spans="1:12" x14ac:dyDescent="0.2">
      <c r="A16488" s="1">
        <v>1314018</v>
      </c>
      <c r="B16488" s="2">
        <v>41510</v>
      </c>
      <c r="C16488" s="1">
        <v>24</v>
      </c>
      <c r="D16488" t="s">
        <v>319</v>
      </c>
      <c r="E16488">
        <v>15</v>
      </c>
      <c r="F16488" t="s">
        <v>23</v>
      </c>
      <c r="G16488">
        <v>1</v>
      </c>
      <c r="H16488">
        <v>2</v>
      </c>
      <c r="I16488">
        <v>1</v>
      </c>
      <c r="J16488">
        <f t="shared" si="269"/>
        <v>3</v>
      </c>
      <c r="K16488">
        <v>2</v>
      </c>
      <c r="L16488" s="8">
        <f>COUNTIFS($D$2:$D16488,D16488)</f>
        <v>192</v>
      </c>
    </row>
    <row r="16489" spans="1:12" x14ac:dyDescent="0.2">
      <c r="A16489" s="1">
        <v>1314018</v>
      </c>
      <c r="B16489" s="2">
        <v>41510</v>
      </c>
      <c r="C16489" s="1">
        <v>15</v>
      </c>
      <c r="D16489" t="s">
        <v>23</v>
      </c>
      <c r="E16489">
        <v>24</v>
      </c>
      <c r="F16489" t="s">
        <v>319</v>
      </c>
      <c r="G16489">
        <v>0</v>
      </c>
      <c r="H16489">
        <v>1</v>
      </c>
      <c r="I16489">
        <v>2</v>
      </c>
      <c r="J16489">
        <f t="shared" si="269"/>
        <v>0</v>
      </c>
      <c r="K16489">
        <v>2</v>
      </c>
      <c r="L16489" s="8">
        <f>COUNTIFS($D$2:$D16489,D16489)</f>
        <v>162</v>
      </c>
    </row>
    <row r="16490" spans="1:12" x14ac:dyDescent="0.2">
      <c r="A16490" s="1">
        <v>1314019</v>
      </c>
      <c r="B16490" s="2">
        <v>41511</v>
      </c>
      <c r="C16490" s="1">
        <v>35</v>
      </c>
      <c r="D16490" t="s">
        <v>22</v>
      </c>
      <c r="E16490">
        <v>20</v>
      </c>
      <c r="F16490" t="s">
        <v>45</v>
      </c>
      <c r="G16490">
        <v>1</v>
      </c>
      <c r="H16490">
        <v>3</v>
      </c>
      <c r="I16490">
        <v>2</v>
      </c>
      <c r="J16490">
        <f t="shared" si="269"/>
        <v>3</v>
      </c>
      <c r="K16490">
        <v>2</v>
      </c>
      <c r="L16490" s="8">
        <f>COUNTIFS($D$2:$D16490,D16490)</f>
        <v>2</v>
      </c>
    </row>
    <row r="16491" spans="1:12" x14ac:dyDescent="0.2">
      <c r="A16491" s="1">
        <v>1314019</v>
      </c>
      <c r="B16491" s="2">
        <v>41511</v>
      </c>
      <c r="C16491" s="1">
        <v>20</v>
      </c>
      <c r="D16491" t="s">
        <v>45</v>
      </c>
      <c r="E16491">
        <v>35</v>
      </c>
      <c r="F16491" t="s">
        <v>22</v>
      </c>
      <c r="G16491">
        <v>0</v>
      </c>
      <c r="H16491">
        <v>2</v>
      </c>
      <c r="I16491">
        <v>3</v>
      </c>
      <c r="J16491">
        <f t="shared" si="269"/>
        <v>0</v>
      </c>
      <c r="K16491">
        <v>2</v>
      </c>
      <c r="L16491" s="8">
        <f>COUNTIFS($D$2:$D16491,D16491)</f>
        <v>622</v>
      </c>
    </row>
    <row r="16492" spans="1:12" x14ac:dyDescent="0.2">
      <c r="A16492" s="1">
        <v>1314020</v>
      </c>
      <c r="B16492" s="2">
        <v>41511</v>
      </c>
      <c r="C16492" s="1">
        <v>26</v>
      </c>
      <c r="D16492" t="s">
        <v>17</v>
      </c>
      <c r="E16492">
        <v>25</v>
      </c>
      <c r="F16492" t="s">
        <v>325</v>
      </c>
      <c r="G16492">
        <v>1</v>
      </c>
      <c r="H16492">
        <v>1</v>
      </c>
      <c r="I16492">
        <v>0</v>
      </c>
      <c r="J16492">
        <f t="shared" si="269"/>
        <v>3</v>
      </c>
      <c r="K16492">
        <v>2</v>
      </c>
      <c r="L16492" s="8">
        <f>COUNTIFS($D$2:$D16492,D16492)</f>
        <v>812</v>
      </c>
    </row>
    <row r="16493" spans="1:12" x14ac:dyDescent="0.2">
      <c r="A16493" s="1">
        <v>1314020</v>
      </c>
      <c r="B16493" s="2">
        <v>41511</v>
      </c>
      <c r="C16493" s="1">
        <v>25</v>
      </c>
      <c r="D16493" t="s">
        <v>325</v>
      </c>
      <c r="E16493">
        <v>26</v>
      </c>
      <c r="F16493" t="s">
        <v>17</v>
      </c>
      <c r="G16493">
        <v>0</v>
      </c>
      <c r="H16493">
        <v>0</v>
      </c>
      <c r="I16493">
        <v>1</v>
      </c>
      <c r="J16493">
        <f t="shared" si="269"/>
        <v>0</v>
      </c>
      <c r="K16493">
        <v>2</v>
      </c>
      <c r="L16493" s="8">
        <f>COUNTIFS($D$2:$D16493,D16493)</f>
        <v>78</v>
      </c>
    </row>
    <row r="16494" spans="1:12" x14ac:dyDescent="0.2">
      <c r="A16494" s="1">
        <v>1314021</v>
      </c>
      <c r="B16494" s="2">
        <v>41512</v>
      </c>
      <c r="C16494" s="1">
        <v>21</v>
      </c>
      <c r="D16494" t="s">
        <v>10</v>
      </c>
      <c r="E16494">
        <v>14</v>
      </c>
      <c r="F16494" t="s">
        <v>27</v>
      </c>
      <c r="G16494">
        <v>1</v>
      </c>
      <c r="H16494">
        <v>0</v>
      </c>
      <c r="I16494">
        <v>0</v>
      </c>
      <c r="J16494">
        <f t="shared" si="269"/>
        <v>1</v>
      </c>
      <c r="K16494">
        <v>2</v>
      </c>
      <c r="L16494" s="8">
        <f>COUNTIFS($D$2:$D16494,D16494)</f>
        <v>812</v>
      </c>
    </row>
    <row r="16495" spans="1:12" x14ac:dyDescent="0.2">
      <c r="A16495" s="1">
        <v>1314021</v>
      </c>
      <c r="B16495" s="2">
        <v>41512</v>
      </c>
      <c r="C16495" s="1">
        <v>14</v>
      </c>
      <c r="D16495" t="s">
        <v>27</v>
      </c>
      <c r="E16495">
        <v>21</v>
      </c>
      <c r="F16495" t="s">
        <v>10</v>
      </c>
      <c r="G16495">
        <v>0</v>
      </c>
      <c r="H16495">
        <v>0</v>
      </c>
      <c r="I16495">
        <v>0</v>
      </c>
      <c r="J16495">
        <f t="shared" si="269"/>
        <v>1</v>
      </c>
      <c r="K16495">
        <v>3</v>
      </c>
      <c r="L16495" s="8">
        <f>COUNTIFS($D$2:$D16495,D16495)</f>
        <v>813</v>
      </c>
    </row>
    <row r="16496" spans="1:12" x14ac:dyDescent="0.2">
      <c r="A16496" s="1">
        <v>1314022</v>
      </c>
      <c r="B16496" s="2">
        <v>41517</v>
      </c>
      <c r="C16496" s="1">
        <v>35</v>
      </c>
      <c r="D16496" t="s">
        <v>22</v>
      </c>
      <c r="E16496">
        <v>16</v>
      </c>
      <c r="F16496" t="s">
        <v>37</v>
      </c>
      <c r="G16496">
        <v>1</v>
      </c>
      <c r="H16496">
        <v>0</v>
      </c>
      <c r="I16496">
        <v>0</v>
      </c>
      <c r="J16496">
        <f t="shared" si="269"/>
        <v>1</v>
      </c>
      <c r="K16496">
        <v>3</v>
      </c>
      <c r="L16496" s="8">
        <f>COUNTIFS($D$2:$D16496,D16496)</f>
        <v>3</v>
      </c>
    </row>
    <row r="16497" spans="1:12" x14ac:dyDescent="0.2">
      <c r="A16497" s="1">
        <v>1314022</v>
      </c>
      <c r="B16497" s="2">
        <v>41517</v>
      </c>
      <c r="C16497" s="1">
        <v>16</v>
      </c>
      <c r="D16497" t="s">
        <v>37</v>
      </c>
      <c r="E16497">
        <v>35</v>
      </c>
      <c r="F16497" t="s">
        <v>22</v>
      </c>
      <c r="G16497">
        <v>0</v>
      </c>
      <c r="H16497">
        <v>0</v>
      </c>
      <c r="I16497">
        <v>0</v>
      </c>
      <c r="J16497">
        <f t="shared" si="269"/>
        <v>1</v>
      </c>
      <c r="K16497">
        <v>3</v>
      </c>
      <c r="L16497" s="8">
        <f>COUNTIFS($D$2:$D16497,D16497)</f>
        <v>813</v>
      </c>
    </row>
    <row r="16498" spans="1:12" x14ac:dyDescent="0.2">
      <c r="A16498" s="1">
        <v>1314023</v>
      </c>
      <c r="B16498" s="2">
        <v>41517</v>
      </c>
      <c r="C16498" s="1">
        <v>15</v>
      </c>
      <c r="D16498" t="s">
        <v>23</v>
      </c>
      <c r="E16498">
        <v>31</v>
      </c>
      <c r="F16498" t="s">
        <v>447</v>
      </c>
      <c r="G16498">
        <v>1</v>
      </c>
      <c r="H16498">
        <v>3</v>
      </c>
      <c r="I16498">
        <v>1</v>
      </c>
      <c r="J16498">
        <f t="shared" si="269"/>
        <v>3</v>
      </c>
      <c r="K16498">
        <v>3</v>
      </c>
      <c r="L16498" s="8">
        <f>COUNTIFS($D$2:$D16498,D16498)</f>
        <v>163</v>
      </c>
    </row>
    <row r="16499" spans="1:12" x14ac:dyDescent="0.2">
      <c r="A16499" s="1">
        <v>1314023</v>
      </c>
      <c r="B16499" s="2">
        <v>41517</v>
      </c>
      <c r="C16499" s="1">
        <v>31</v>
      </c>
      <c r="D16499" t="s">
        <v>447</v>
      </c>
      <c r="E16499">
        <v>15</v>
      </c>
      <c r="F16499" t="s">
        <v>23</v>
      </c>
      <c r="G16499">
        <v>0</v>
      </c>
      <c r="H16499">
        <v>1</v>
      </c>
      <c r="I16499">
        <v>3</v>
      </c>
      <c r="J16499">
        <f t="shared" si="269"/>
        <v>0</v>
      </c>
      <c r="K16499">
        <v>3</v>
      </c>
      <c r="L16499" s="8">
        <f>COUNTIFS($D$2:$D16499,D16499)</f>
        <v>459</v>
      </c>
    </row>
    <row r="16500" spans="1:12" x14ac:dyDescent="0.2">
      <c r="A16500" s="1">
        <v>1314024</v>
      </c>
      <c r="B16500" s="2">
        <v>41517</v>
      </c>
      <c r="C16500" s="1">
        <v>20</v>
      </c>
      <c r="D16500" t="s">
        <v>45</v>
      </c>
      <c r="E16500">
        <v>33</v>
      </c>
      <c r="F16500" t="s">
        <v>443</v>
      </c>
      <c r="G16500">
        <v>1</v>
      </c>
      <c r="H16500">
        <v>2</v>
      </c>
      <c r="I16500">
        <v>0</v>
      </c>
      <c r="J16500">
        <f t="shared" si="269"/>
        <v>3</v>
      </c>
      <c r="K16500">
        <v>3</v>
      </c>
      <c r="L16500" s="8">
        <f>COUNTIFS($D$2:$D16500,D16500)</f>
        <v>623</v>
      </c>
    </row>
    <row r="16501" spans="1:12" x14ac:dyDescent="0.2">
      <c r="A16501" s="1">
        <v>1314024</v>
      </c>
      <c r="B16501" s="2">
        <v>41517</v>
      </c>
      <c r="C16501" s="1">
        <v>33</v>
      </c>
      <c r="D16501" t="s">
        <v>443</v>
      </c>
      <c r="E16501">
        <v>20</v>
      </c>
      <c r="F16501" t="s">
        <v>45</v>
      </c>
      <c r="G16501">
        <v>0</v>
      </c>
      <c r="H16501">
        <v>0</v>
      </c>
      <c r="I16501">
        <v>2</v>
      </c>
      <c r="J16501">
        <f t="shared" si="269"/>
        <v>0</v>
      </c>
      <c r="K16501">
        <v>3</v>
      </c>
      <c r="L16501" s="8">
        <f>COUNTIFS($D$2:$D16501,D16501)</f>
        <v>79</v>
      </c>
    </row>
    <row r="16502" spans="1:12" x14ac:dyDescent="0.2">
      <c r="A16502" s="1">
        <v>1314025</v>
      </c>
      <c r="B16502" s="2">
        <v>41517</v>
      </c>
      <c r="C16502" s="1">
        <v>22</v>
      </c>
      <c r="D16502" t="s">
        <v>15</v>
      </c>
      <c r="E16502">
        <v>36</v>
      </c>
      <c r="F16502" t="s">
        <v>25</v>
      </c>
      <c r="G16502">
        <v>1</v>
      </c>
      <c r="H16502">
        <v>1</v>
      </c>
      <c r="I16502">
        <v>0</v>
      </c>
      <c r="J16502">
        <f t="shared" si="269"/>
        <v>3</v>
      </c>
      <c r="K16502">
        <v>3</v>
      </c>
      <c r="L16502" s="8">
        <f>COUNTIFS($D$2:$D16502,D16502)</f>
        <v>733</v>
      </c>
    </row>
    <row r="16503" spans="1:12" x14ac:dyDescent="0.2">
      <c r="A16503" s="1">
        <v>1314025</v>
      </c>
      <c r="B16503" s="2">
        <v>41517</v>
      </c>
      <c r="C16503" s="1">
        <v>36</v>
      </c>
      <c r="D16503" t="s">
        <v>25</v>
      </c>
      <c r="E16503">
        <v>22</v>
      </c>
      <c r="F16503" t="s">
        <v>15</v>
      </c>
      <c r="G16503">
        <v>0</v>
      </c>
      <c r="H16503">
        <v>0</v>
      </c>
      <c r="I16503">
        <v>1</v>
      </c>
      <c r="J16503">
        <f t="shared" si="269"/>
        <v>0</v>
      </c>
      <c r="K16503">
        <v>3</v>
      </c>
      <c r="L16503" s="8">
        <f>COUNTIFS($D$2:$D16503,D16503)</f>
        <v>459</v>
      </c>
    </row>
    <row r="16504" spans="1:12" x14ac:dyDescent="0.2">
      <c r="A16504" s="1">
        <v>1314026</v>
      </c>
      <c r="B16504" s="2">
        <v>41517</v>
      </c>
      <c r="C16504" s="1">
        <v>30</v>
      </c>
      <c r="D16504" t="s">
        <v>561</v>
      </c>
      <c r="E16504">
        <v>23</v>
      </c>
      <c r="F16504" t="s">
        <v>50</v>
      </c>
      <c r="G16504">
        <v>1</v>
      </c>
      <c r="H16504">
        <v>1</v>
      </c>
      <c r="I16504">
        <v>0</v>
      </c>
      <c r="J16504">
        <f t="shared" si="269"/>
        <v>3</v>
      </c>
      <c r="K16504">
        <v>3</v>
      </c>
      <c r="L16504" s="8">
        <f>COUNTIFS($D$2:$D16504,D16504)</f>
        <v>243</v>
      </c>
    </row>
    <row r="16505" spans="1:12" x14ac:dyDescent="0.2">
      <c r="A16505" s="1">
        <v>1314026</v>
      </c>
      <c r="B16505" s="2">
        <v>41517</v>
      </c>
      <c r="C16505" s="1">
        <v>23</v>
      </c>
      <c r="D16505" t="s">
        <v>50</v>
      </c>
      <c r="E16505">
        <v>30</v>
      </c>
      <c r="F16505" t="s">
        <v>561</v>
      </c>
      <c r="G16505">
        <v>0</v>
      </c>
      <c r="H16505">
        <v>0</v>
      </c>
      <c r="I16505">
        <v>1</v>
      </c>
      <c r="J16505">
        <f t="shared" si="269"/>
        <v>0</v>
      </c>
      <c r="K16505">
        <v>3</v>
      </c>
      <c r="L16505" s="8">
        <f>COUNTIFS($D$2:$D16505,D16505)</f>
        <v>547</v>
      </c>
    </row>
    <row r="16506" spans="1:12" x14ac:dyDescent="0.2">
      <c r="A16506" s="1">
        <v>1314027</v>
      </c>
      <c r="B16506" s="2">
        <v>41517</v>
      </c>
      <c r="C16506" s="1">
        <v>29</v>
      </c>
      <c r="D16506" t="s">
        <v>42</v>
      </c>
      <c r="E16506">
        <v>24</v>
      </c>
      <c r="F16506" t="s">
        <v>319</v>
      </c>
      <c r="G16506">
        <v>1</v>
      </c>
      <c r="H16506">
        <v>0</v>
      </c>
      <c r="I16506">
        <v>1</v>
      </c>
      <c r="J16506">
        <f t="shared" si="269"/>
        <v>0</v>
      </c>
      <c r="K16506">
        <v>3</v>
      </c>
      <c r="L16506" s="8">
        <f>COUNTIFS($D$2:$D16506,D16506)</f>
        <v>657</v>
      </c>
    </row>
    <row r="16507" spans="1:12" x14ac:dyDescent="0.2">
      <c r="A16507" s="1">
        <v>1314027</v>
      </c>
      <c r="B16507" s="2">
        <v>41517</v>
      </c>
      <c r="C16507" s="1">
        <v>24</v>
      </c>
      <c r="D16507" t="s">
        <v>319</v>
      </c>
      <c r="E16507">
        <v>29</v>
      </c>
      <c r="F16507" t="s">
        <v>42</v>
      </c>
      <c r="G16507">
        <v>0</v>
      </c>
      <c r="H16507">
        <v>1</v>
      </c>
      <c r="I16507">
        <v>0</v>
      </c>
      <c r="J16507">
        <f t="shared" si="269"/>
        <v>3</v>
      </c>
      <c r="K16507">
        <v>3</v>
      </c>
      <c r="L16507" s="8">
        <f>COUNTIFS($D$2:$D16507,D16507)</f>
        <v>193</v>
      </c>
    </row>
    <row r="16508" spans="1:12" x14ac:dyDescent="0.2">
      <c r="A16508" s="1">
        <v>1314028</v>
      </c>
      <c r="B16508" s="9">
        <v>41518</v>
      </c>
      <c r="C16508" s="1">
        <v>10</v>
      </c>
      <c r="D16508" t="s">
        <v>47</v>
      </c>
      <c r="E16508">
        <v>26</v>
      </c>
      <c r="F16508" t="s">
        <v>17</v>
      </c>
      <c r="G16508">
        <v>1</v>
      </c>
      <c r="H16508">
        <v>1</v>
      </c>
      <c r="I16508">
        <v>0</v>
      </c>
      <c r="J16508">
        <f t="shared" si="269"/>
        <v>3</v>
      </c>
      <c r="K16508">
        <v>3</v>
      </c>
      <c r="L16508" s="8">
        <f>COUNTIFS($D$2:$D16508,D16508)</f>
        <v>813</v>
      </c>
    </row>
    <row r="16509" spans="1:12" x14ac:dyDescent="0.2">
      <c r="A16509" s="1">
        <v>1314028</v>
      </c>
      <c r="B16509" s="9">
        <v>41518</v>
      </c>
      <c r="C16509" s="1">
        <v>26</v>
      </c>
      <c r="D16509" t="s">
        <v>17</v>
      </c>
      <c r="E16509">
        <v>10</v>
      </c>
      <c r="F16509" t="s">
        <v>47</v>
      </c>
      <c r="G16509">
        <v>0</v>
      </c>
      <c r="H16509">
        <v>0</v>
      </c>
      <c r="I16509">
        <v>1</v>
      </c>
      <c r="J16509">
        <f t="shared" si="269"/>
        <v>0</v>
      </c>
      <c r="K16509">
        <v>3</v>
      </c>
      <c r="L16509" s="8">
        <f>COUNTIFS($D$2:$D16509,D16509)</f>
        <v>813</v>
      </c>
    </row>
    <row r="16510" spans="1:12" x14ac:dyDescent="0.2">
      <c r="A16510" s="1">
        <v>1314029</v>
      </c>
      <c r="B16510" s="9">
        <v>41518</v>
      </c>
      <c r="C16510" s="1">
        <v>19</v>
      </c>
      <c r="D16510" t="s">
        <v>40</v>
      </c>
      <c r="E16510">
        <v>21</v>
      </c>
      <c r="F16510" t="s">
        <v>10</v>
      </c>
      <c r="G16510">
        <v>1</v>
      </c>
      <c r="H16510">
        <v>1</v>
      </c>
      <c r="I16510">
        <v>0</v>
      </c>
      <c r="J16510">
        <f t="shared" si="269"/>
        <v>3</v>
      </c>
      <c r="K16510">
        <v>3</v>
      </c>
      <c r="L16510" s="8">
        <f>COUNTIFS($D$2:$D16510,D16510)</f>
        <v>813</v>
      </c>
    </row>
    <row r="16511" spans="1:12" x14ac:dyDescent="0.2">
      <c r="A16511" s="1">
        <v>1314029</v>
      </c>
      <c r="B16511" s="9">
        <v>41518</v>
      </c>
      <c r="C16511" s="1">
        <v>21</v>
      </c>
      <c r="D16511" t="s">
        <v>10</v>
      </c>
      <c r="E16511">
        <v>19</v>
      </c>
      <c r="F16511" t="s">
        <v>40</v>
      </c>
      <c r="G16511">
        <v>0</v>
      </c>
      <c r="H16511">
        <v>0</v>
      </c>
      <c r="I16511">
        <v>1</v>
      </c>
      <c r="J16511">
        <f t="shared" si="269"/>
        <v>0</v>
      </c>
      <c r="K16511">
        <v>3</v>
      </c>
      <c r="L16511" s="8">
        <f>COUNTIFS($D$2:$D16511,D16511)</f>
        <v>813</v>
      </c>
    </row>
    <row r="16512" spans="1:12" x14ac:dyDescent="0.2">
      <c r="A16512" s="1">
        <v>1314030</v>
      </c>
      <c r="B16512" s="9">
        <v>41518</v>
      </c>
      <c r="C16512" s="1">
        <v>28</v>
      </c>
      <c r="D16512" t="s">
        <v>320</v>
      </c>
      <c r="E16512">
        <v>25</v>
      </c>
      <c r="F16512" t="s">
        <v>325</v>
      </c>
      <c r="G16512">
        <v>1</v>
      </c>
      <c r="H16512">
        <v>0</v>
      </c>
      <c r="I16512">
        <v>2</v>
      </c>
      <c r="J16512">
        <f t="shared" si="269"/>
        <v>0</v>
      </c>
      <c r="K16512">
        <v>3</v>
      </c>
      <c r="L16512" s="8">
        <f>COUNTIFS($D$2:$D16512,D16512)</f>
        <v>269</v>
      </c>
    </row>
    <row r="16513" spans="1:12" x14ac:dyDescent="0.2">
      <c r="A16513" s="1">
        <v>1314030</v>
      </c>
      <c r="B16513" s="9">
        <v>41518</v>
      </c>
      <c r="C16513" s="1">
        <v>25</v>
      </c>
      <c r="D16513" t="s">
        <v>325</v>
      </c>
      <c r="E16513">
        <v>28</v>
      </c>
      <c r="F16513" t="s">
        <v>320</v>
      </c>
      <c r="G16513">
        <v>0</v>
      </c>
      <c r="H16513">
        <v>2</v>
      </c>
      <c r="I16513">
        <v>0</v>
      </c>
      <c r="J16513">
        <f t="shared" si="269"/>
        <v>3</v>
      </c>
      <c r="K16513">
        <v>3</v>
      </c>
      <c r="L16513" s="8">
        <f>COUNTIFS($D$2:$D16513,D16513)</f>
        <v>79</v>
      </c>
    </row>
    <row r="16514" spans="1:12" x14ac:dyDescent="0.2">
      <c r="A16514" s="1">
        <v>1314031</v>
      </c>
      <c r="B16514" s="2">
        <v>41531</v>
      </c>
      <c r="C16514" s="1">
        <v>32</v>
      </c>
      <c r="D16514" t="s">
        <v>559</v>
      </c>
      <c r="E16514">
        <v>22</v>
      </c>
      <c r="F16514" t="s">
        <v>15</v>
      </c>
      <c r="G16514">
        <v>1</v>
      </c>
      <c r="H16514">
        <v>1</v>
      </c>
      <c r="I16514">
        <v>2</v>
      </c>
      <c r="J16514">
        <f t="shared" ref="J16514:J16577" si="270">IF(H16514&gt;I16514,3,IF(I16514&gt;H16514,0,1))</f>
        <v>0</v>
      </c>
      <c r="K16514">
        <v>4</v>
      </c>
      <c r="L16514" s="8">
        <f>COUNTIFS($D$2:$D16514,D16514)</f>
        <v>814</v>
      </c>
    </row>
    <row r="16515" spans="1:12" x14ac:dyDescent="0.2">
      <c r="A16515" s="1">
        <v>1314031</v>
      </c>
      <c r="B16515" s="2">
        <v>41531</v>
      </c>
      <c r="C16515" s="1">
        <v>22</v>
      </c>
      <c r="D16515" t="s">
        <v>15</v>
      </c>
      <c r="E16515">
        <v>32</v>
      </c>
      <c r="F16515" t="s">
        <v>559</v>
      </c>
      <c r="G16515">
        <v>0</v>
      </c>
      <c r="H16515">
        <v>2</v>
      </c>
      <c r="I16515">
        <v>1</v>
      </c>
      <c r="J16515">
        <f t="shared" si="270"/>
        <v>3</v>
      </c>
      <c r="K16515">
        <v>4</v>
      </c>
      <c r="L16515" s="8">
        <f>COUNTIFS($D$2:$D16515,D16515)</f>
        <v>734</v>
      </c>
    </row>
    <row r="16516" spans="1:12" x14ac:dyDescent="0.2">
      <c r="A16516" s="1">
        <v>1314032</v>
      </c>
      <c r="B16516" s="2">
        <v>41531</v>
      </c>
      <c r="C16516" s="1">
        <v>16</v>
      </c>
      <c r="D16516" t="s">
        <v>37</v>
      </c>
      <c r="E16516">
        <v>14</v>
      </c>
      <c r="F16516" t="s">
        <v>27</v>
      </c>
      <c r="G16516">
        <v>1</v>
      </c>
      <c r="H16516">
        <v>1</v>
      </c>
      <c r="I16516">
        <v>0</v>
      </c>
      <c r="J16516">
        <f t="shared" si="270"/>
        <v>3</v>
      </c>
      <c r="K16516">
        <v>4</v>
      </c>
      <c r="L16516" s="8">
        <f>COUNTIFS($D$2:$D16516,D16516)</f>
        <v>814</v>
      </c>
    </row>
    <row r="16517" spans="1:12" x14ac:dyDescent="0.2">
      <c r="A16517" s="1">
        <v>1314032</v>
      </c>
      <c r="B16517" s="2">
        <v>41531</v>
      </c>
      <c r="C16517" s="1">
        <v>14</v>
      </c>
      <c r="D16517" t="s">
        <v>27</v>
      </c>
      <c r="E16517">
        <v>16</v>
      </c>
      <c r="F16517" t="s">
        <v>37</v>
      </c>
      <c r="G16517">
        <v>0</v>
      </c>
      <c r="H16517">
        <v>0</v>
      </c>
      <c r="I16517">
        <v>1</v>
      </c>
      <c r="J16517">
        <f t="shared" si="270"/>
        <v>0</v>
      </c>
      <c r="K16517">
        <v>4</v>
      </c>
      <c r="L16517" s="8">
        <f>COUNTIFS($D$2:$D16517,D16517)</f>
        <v>814</v>
      </c>
    </row>
    <row r="16518" spans="1:12" x14ac:dyDescent="0.2">
      <c r="A16518" s="1">
        <v>1314033</v>
      </c>
      <c r="B16518" s="2">
        <v>41531</v>
      </c>
      <c r="C16518" s="1">
        <v>36</v>
      </c>
      <c r="D16518" t="s">
        <v>25</v>
      </c>
      <c r="E16518">
        <v>28</v>
      </c>
      <c r="F16518" t="s">
        <v>320</v>
      </c>
      <c r="G16518">
        <v>1</v>
      </c>
      <c r="H16518">
        <v>1</v>
      </c>
      <c r="I16518">
        <v>1</v>
      </c>
      <c r="J16518">
        <f t="shared" si="270"/>
        <v>1</v>
      </c>
      <c r="K16518">
        <v>4</v>
      </c>
      <c r="L16518" s="8">
        <f>COUNTIFS($D$2:$D16518,D16518)</f>
        <v>460</v>
      </c>
    </row>
    <row r="16519" spans="1:12" x14ac:dyDescent="0.2">
      <c r="A16519" s="1">
        <v>1314033</v>
      </c>
      <c r="B16519" s="2">
        <v>41531</v>
      </c>
      <c r="C16519" s="1">
        <v>28</v>
      </c>
      <c r="D16519" t="s">
        <v>320</v>
      </c>
      <c r="E16519">
        <v>36</v>
      </c>
      <c r="F16519" t="s">
        <v>25</v>
      </c>
      <c r="G16519">
        <v>0</v>
      </c>
      <c r="H16519">
        <v>1</v>
      </c>
      <c r="I16519">
        <v>1</v>
      </c>
      <c r="J16519">
        <f t="shared" si="270"/>
        <v>1</v>
      </c>
      <c r="K16519">
        <v>4</v>
      </c>
      <c r="L16519" s="8">
        <f>COUNTIFS($D$2:$D16519,D16519)</f>
        <v>270</v>
      </c>
    </row>
    <row r="16520" spans="1:12" x14ac:dyDescent="0.2">
      <c r="A16520" s="1">
        <v>1314034</v>
      </c>
      <c r="B16520" s="2">
        <v>41531</v>
      </c>
      <c r="C16520" s="1">
        <v>33</v>
      </c>
      <c r="D16520" t="s">
        <v>443</v>
      </c>
      <c r="E16520">
        <v>35</v>
      </c>
      <c r="F16520" t="s">
        <v>22</v>
      </c>
      <c r="G16520">
        <v>1</v>
      </c>
      <c r="H16520">
        <v>1</v>
      </c>
      <c r="I16520">
        <v>1</v>
      </c>
      <c r="J16520">
        <f t="shared" si="270"/>
        <v>1</v>
      </c>
      <c r="K16520">
        <v>4</v>
      </c>
      <c r="L16520" s="8">
        <f>COUNTIFS($D$2:$D16520,D16520)</f>
        <v>80</v>
      </c>
    </row>
    <row r="16521" spans="1:12" x14ac:dyDescent="0.2">
      <c r="A16521" s="1">
        <v>1314034</v>
      </c>
      <c r="B16521" s="2">
        <v>41531</v>
      </c>
      <c r="C16521" s="1">
        <v>35</v>
      </c>
      <c r="D16521" t="s">
        <v>22</v>
      </c>
      <c r="E16521">
        <v>33</v>
      </c>
      <c r="F16521" t="s">
        <v>443</v>
      </c>
      <c r="G16521">
        <v>0</v>
      </c>
      <c r="H16521">
        <v>1</v>
      </c>
      <c r="I16521">
        <v>1</v>
      </c>
      <c r="J16521">
        <f t="shared" si="270"/>
        <v>1</v>
      </c>
      <c r="K16521">
        <v>4</v>
      </c>
      <c r="L16521" s="8">
        <f>COUNTIFS($D$2:$D16521,D16521)</f>
        <v>4</v>
      </c>
    </row>
    <row r="16522" spans="1:12" x14ac:dyDescent="0.2">
      <c r="A16522" s="1">
        <v>1314035</v>
      </c>
      <c r="B16522" s="2">
        <v>41531</v>
      </c>
      <c r="C16522" s="1">
        <v>21</v>
      </c>
      <c r="D16522" t="s">
        <v>10</v>
      </c>
      <c r="E16522">
        <v>15</v>
      </c>
      <c r="F16522" t="s">
        <v>23</v>
      </c>
      <c r="G16522">
        <v>1</v>
      </c>
      <c r="H16522">
        <v>2</v>
      </c>
      <c r="I16522">
        <v>0</v>
      </c>
      <c r="J16522">
        <f t="shared" si="270"/>
        <v>3</v>
      </c>
      <c r="K16522">
        <v>4</v>
      </c>
      <c r="L16522" s="8">
        <f>COUNTIFS($D$2:$D16522,D16522)</f>
        <v>814</v>
      </c>
    </row>
    <row r="16523" spans="1:12" x14ac:dyDescent="0.2">
      <c r="A16523" s="1">
        <v>1314035</v>
      </c>
      <c r="B16523" s="2">
        <v>41531</v>
      </c>
      <c r="C16523" s="1">
        <v>15</v>
      </c>
      <c r="D16523" t="s">
        <v>23</v>
      </c>
      <c r="E16523">
        <v>21</v>
      </c>
      <c r="F16523" t="s">
        <v>10</v>
      </c>
      <c r="G16523">
        <v>0</v>
      </c>
      <c r="H16523">
        <v>0</v>
      </c>
      <c r="I16523">
        <v>2</v>
      </c>
      <c r="J16523">
        <f t="shared" si="270"/>
        <v>0</v>
      </c>
      <c r="K16523">
        <v>4</v>
      </c>
      <c r="L16523" s="8">
        <f>COUNTIFS($D$2:$D16523,D16523)</f>
        <v>164</v>
      </c>
    </row>
    <row r="16524" spans="1:12" x14ac:dyDescent="0.2">
      <c r="A16524" s="1">
        <v>1314036</v>
      </c>
      <c r="B16524" s="2">
        <v>41531</v>
      </c>
      <c r="C16524" s="1">
        <v>24</v>
      </c>
      <c r="D16524" t="s">
        <v>319</v>
      </c>
      <c r="E16524">
        <v>20</v>
      </c>
      <c r="F16524" t="s">
        <v>45</v>
      </c>
      <c r="G16524">
        <v>1</v>
      </c>
      <c r="H16524">
        <v>0</v>
      </c>
      <c r="I16524">
        <v>0</v>
      </c>
      <c r="J16524">
        <f t="shared" si="270"/>
        <v>1</v>
      </c>
      <c r="K16524">
        <v>4</v>
      </c>
      <c r="L16524" s="8">
        <f>COUNTIFS($D$2:$D16524,D16524)</f>
        <v>194</v>
      </c>
    </row>
    <row r="16525" spans="1:12" x14ac:dyDescent="0.2">
      <c r="A16525" s="1">
        <v>1314036</v>
      </c>
      <c r="B16525" s="2">
        <v>41531</v>
      </c>
      <c r="C16525" s="1">
        <v>20</v>
      </c>
      <c r="D16525" t="s">
        <v>45</v>
      </c>
      <c r="E16525">
        <v>24</v>
      </c>
      <c r="F16525" t="s">
        <v>319</v>
      </c>
      <c r="G16525">
        <v>0</v>
      </c>
      <c r="H16525">
        <v>0</v>
      </c>
      <c r="I16525">
        <v>0</v>
      </c>
      <c r="J16525">
        <f t="shared" si="270"/>
        <v>1</v>
      </c>
      <c r="K16525">
        <v>4</v>
      </c>
      <c r="L16525" s="8">
        <f>COUNTIFS($D$2:$D16525,D16525)</f>
        <v>624</v>
      </c>
    </row>
    <row r="16526" spans="1:12" x14ac:dyDescent="0.2">
      <c r="A16526" s="1">
        <v>1314037</v>
      </c>
      <c r="B16526" s="2">
        <v>41531</v>
      </c>
      <c r="C16526" s="1">
        <v>31</v>
      </c>
      <c r="D16526" t="s">
        <v>447</v>
      </c>
      <c r="E16526">
        <v>10</v>
      </c>
      <c r="F16526" t="s">
        <v>47</v>
      </c>
      <c r="G16526">
        <v>1</v>
      </c>
      <c r="H16526">
        <v>1</v>
      </c>
      <c r="I16526">
        <v>3</v>
      </c>
      <c r="J16526">
        <f t="shared" si="270"/>
        <v>0</v>
      </c>
      <c r="K16526">
        <v>4</v>
      </c>
      <c r="L16526" s="8">
        <f>COUNTIFS($D$2:$D16526,D16526)</f>
        <v>460</v>
      </c>
    </row>
    <row r="16527" spans="1:12" x14ac:dyDescent="0.2">
      <c r="A16527" s="1">
        <v>1314037</v>
      </c>
      <c r="B16527" s="2">
        <v>41531</v>
      </c>
      <c r="C16527" s="1">
        <v>10</v>
      </c>
      <c r="D16527" t="s">
        <v>47</v>
      </c>
      <c r="E16527">
        <v>31</v>
      </c>
      <c r="F16527" t="s">
        <v>447</v>
      </c>
      <c r="G16527">
        <v>0</v>
      </c>
      <c r="H16527">
        <v>3</v>
      </c>
      <c r="I16527">
        <v>1</v>
      </c>
      <c r="J16527">
        <f t="shared" si="270"/>
        <v>3</v>
      </c>
      <c r="K16527">
        <v>4</v>
      </c>
      <c r="L16527" s="8">
        <f>COUNTIFS($D$2:$D16527,D16527)</f>
        <v>814</v>
      </c>
    </row>
    <row r="16528" spans="1:12" x14ac:dyDescent="0.2">
      <c r="A16528" s="1">
        <v>1314038</v>
      </c>
      <c r="B16528" s="2">
        <v>41531</v>
      </c>
      <c r="C16528" s="1">
        <v>26</v>
      </c>
      <c r="D16528" t="s">
        <v>17</v>
      </c>
      <c r="E16528">
        <v>30</v>
      </c>
      <c r="F16528" t="s">
        <v>561</v>
      </c>
      <c r="G16528">
        <v>1</v>
      </c>
      <c r="H16528">
        <v>2</v>
      </c>
      <c r="I16528">
        <v>0</v>
      </c>
      <c r="J16528">
        <f t="shared" si="270"/>
        <v>3</v>
      </c>
      <c r="K16528">
        <v>4</v>
      </c>
      <c r="L16528" s="8">
        <f>COUNTIFS($D$2:$D16528,D16528)</f>
        <v>814</v>
      </c>
    </row>
    <row r="16529" spans="1:12" x14ac:dyDescent="0.2">
      <c r="A16529" s="1">
        <v>1314038</v>
      </c>
      <c r="B16529" s="2">
        <v>41531</v>
      </c>
      <c r="C16529" s="1">
        <v>30</v>
      </c>
      <c r="D16529" t="s">
        <v>561</v>
      </c>
      <c r="E16529">
        <v>26</v>
      </c>
      <c r="F16529" t="s">
        <v>17</v>
      </c>
      <c r="G16529">
        <v>0</v>
      </c>
      <c r="H16529">
        <v>0</v>
      </c>
      <c r="I16529">
        <v>2</v>
      </c>
      <c r="J16529">
        <f t="shared" si="270"/>
        <v>0</v>
      </c>
      <c r="K16529">
        <v>4</v>
      </c>
      <c r="L16529" s="8">
        <f>COUNTIFS($D$2:$D16529,D16529)</f>
        <v>244</v>
      </c>
    </row>
    <row r="16530" spans="1:12" x14ac:dyDescent="0.2">
      <c r="A16530" s="1">
        <v>1314039</v>
      </c>
      <c r="B16530" s="2">
        <v>41532</v>
      </c>
      <c r="C16530" s="1">
        <v>23</v>
      </c>
      <c r="D16530" t="s">
        <v>50</v>
      </c>
      <c r="E16530">
        <v>29</v>
      </c>
      <c r="F16530" t="s">
        <v>42</v>
      </c>
      <c r="G16530">
        <v>1</v>
      </c>
      <c r="H16530">
        <v>0</v>
      </c>
      <c r="I16530">
        <v>0</v>
      </c>
      <c r="J16530">
        <f t="shared" si="270"/>
        <v>1</v>
      </c>
      <c r="K16530">
        <v>4</v>
      </c>
      <c r="L16530" s="8">
        <f>COUNTIFS($D$2:$D16530,D16530)</f>
        <v>548</v>
      </c>
    </row>
    <row r="16531" spans="1:12" x14ac:dyDescent="0.2">
      <c r="A16531" s="1">
        <v>1314039</v>
      </c>
      <c r="B16531" s="2">
        <v>41532</v>
      </c>
      <c r="C16531" s="1">
        <v>29</v>
      </c>
      <c r="D16531" t="s">
        <v>42</v>
      </c>
      <c r="E16531">
        <v>23</v>
      </c>
      <c r="F16531" t="s">
        <v>50</v>
      </c>
      <c r="G16531">
        <v>0</v>
      </c>
      <c r="H16531">
        <v>0</v>
      </c>
      <c r="I16531">
        <v>0</v>
      </c>
      <c r="J16531">
        <f t="shared" si="270"/>
        <v>1</v>
      </c>
      <c r="K16531">
        <v>4</v>
      </c>
      <c r="L16531" s="8">
        <f>COUNTIFS($D$2:$D16531,D16531)</f>
        <v>658</v>
      </c>
    </row>
    <row r="16532" spans="1:12" x14ac:dyDescent="0.2">
      <c r="A16532" s="1">
        <v>1314040</v>
      </c>
      <c r="B16532" s="2">
        <v>41533</v>
      </c>
      <c r="C16532" s="1">
        <v>25</v>
      </c>
      <c r="D16532" t="s">
        <v>325</v>
      </c>
      <c r="E16532">
        <v>19</v>
      </c>
      <c r="F16532" t="s">
        <v>40</v>
      </c>
      <c r="G16532">
        <v>1</v>
      </c>
      <c r="H16532">
        <v>2</v>
      </c>
      <c r="I16532">
        <v>2</v>
      </c>
      <c r="J16532">
        <f t="shared" si="270"/>
        <v>1</v>
      </c>
      <c r="K16532">
        <v>4</v>
      </c>
      <c r="L16532" s="8">
        <f>COUNTIFS($D$2:$D16532,D16532)</f>
        <v>80</v>
      </c>
    </row>
    <row r="16533" spans="1:12" x14ac:dyDescent="0.2">
      <c r="A16533" s="1">
        <v>1314040</v>
      </c>
      <c r="B16533" s="2">
        <v>41533</v>
      </c>
      <c r="C16533" s="1">
        <v>19</v>
      </c>
      <c r="D16533" t="s">
        <v>40</v>
      </c>
      <c r="E16533">
        <v>25</v>
      </c>
      <c r="F16533" t="s">
        <v>325</v>
      </c>
      <c r="G16533">
        <v>0</v>
      </c>
      <c r="H16533">
        <v>2</v>
      </c>
      <c r="I16533">
        <v>2</v>
      </c>
      <c r="J16533">
        <f t="shared" si="270"/>
        <v>1</v>
      </c>
      <c r="K16533">
        <v>4</v>
      </c>
      <c r="L16533" s="8">
        <f>COUNTIFS($D$2:$D16533,D16533)</f>
        <v>814</v>
      </c>
    </row>
    <row r="16534" spans="1:12" x14ac:dyDescent="0.2">
      <c r="A16534" s="1">
        <v>1314041</v>
      </c>
      <c r="B16534" s="2">
        <v>41538</v>
      </c>
      <c r="C16534" s="1">
        <v>14</v>
      </c>
      <c r="D16534" t="s">
        <v>27</v>
      </c>
      <c r="E16534">
        <v>36</v>
      </c>
      <c r="F16534" t="s">
        <v>25</v>
      </c>
      <c r="G16534">
        <v>1</v>
      </c>
      <c r="H16534">
        <v>2</v>
      </c>
      <c r="I16534">
        <v>0</v>
      </c>
      <c r="J16534">
        <f t="shared" si="270"/>
        <v>3</v>
      </c>
      <c r="K16534">
        <v>5</v>
      </c>
      <c r="L16534" s="8">
        <f>COUNTIFS($D$2:$D16534,D16534)</f>
        <v>815</v>
      </c>
    </row>
    <row r="16535" spans="1:12" x14ac:dyDescent="0.2">
      <c r="A16535" s="1">
        <v>1314041</v>
      </c>
      <c r="B16535" s="2">
        <v>41538</v>
      </c>
      <c r="C16535" s="1">
        <v>36</v>
      </c>
      <c r="D16535" t="s">
        <v>25</v>
      </c>
      <c r="E16535">
        <v>14</v>
      </c>
      <c r="F16535" t="s">
        <v>27</v>
      </c>
      <c r="G16535">
        <v>0</v>
      </c>
      <c r="H16535">
        <v>0</v>
      </c>
      <c r="I16535">
        <v>2</v>
      </c>
      <c r="J16535">
        <f t="shared" si="270"/>
        <v>0</v>
      </c>
      <c r="K16535">
        <v>5</v>
      </c>
      <c r="L16535" s="8">
        <f>COUNTIFS($D$2:$D16535,D16535)</f>
        <v>461</v>
      </c>
    </row>
    <row r="16536" spans="1:12" x14ac:dyDescent="0.2">
      <c r="A16536" s="1">
        <v>1314042</v>
      </c>
      <c r="B16536" s="2">
        <v>41538</v>
      </c>
      <c r="C16536" s="1">
        <v>19</v>
      </c>
      <c r="D16536" t="s">
        <v>40</v>
      </c>
      <c r="E16536">
        <v>23</v>
      </c>
      <c r="F16536" t="s">
        <v>50</v>
      </c>
      <c r="G16536">
        <v>1</v>
      </c>
      <c r="H16536">
        <v>0</v>
      </c>
      <c r="I16536">
        <v>1</v>
      </c>
      <c r="J16536">
        <f t="shared" si="270"/>
        <v>0</v>
      </c>
      <c r="K16536">
        <v>5</v>
      </c>
      <c r="L16536" s="8">
        <f>COUNTIFS($D$2:$D16536,D16536)</f>
        <v>815</v>
      </c>
    </row>
    <row r="16537" spans="1:12" x14ac:dyDescent="0.2">
      <c r="A16537" s="1">
        <v>1314042</v>
      </c>
      <c r="B16537" s="2">
        <v>41538</v>
      </c>
      <c r="C16537" s="1">
        <v>23</v>
      </c>
      <c r="D16537" t="s">
        <v>50</v>
      </c>
      <c r="E16537">
        <v>19</v>
      </c>
      <c r="F16537" t="s">
        <v>40</v>
      </c>
      <c r="G16537">
        <v>0</v>
      </c>
      <c r="H16537">
        <v>1</v>
      </c>
      <c r="I16537">
        <v>0</v>
      </c>
      <c r="J16537">
        <f t="shared" si="270"/>
        <v>3</v>
      </c>
      <c r="K16537">
        <v>5</v>
      </c>
      <c r="L16537" s="8">
        <f>COUNTIFS($D$2:$D16537,D16537)</f>
        <v>549</v>
      </c>
    </row>
    <row r="16538" spans="1:12" x14ac:dyDescent="0.2">
      <c r="A16538" s="1">
        <v>1314043</v>
      </c>
      <c r="B16538" s="2">
        <v>41538</v>
      </c>
      <c r="C16538" s="1">
        <v>22</v>
      </c>
      <c r="D16538" t="s">
        <v>15</v>
      </c>
      <c r="E16538">
        <v>33</v>
      </c>
      <c r="F16538" t="s">
        <v>443</v>
      </c>
      <c r="G16538">
        <v>1</v>
      </c>
      <c r="H16538">
        <v>2</v>
      </c>
      <c r="I16538">
        <v>3</v>
      </c>
      <c r="J16538">
        <f t="shared" si="270"/>
        <v>0</v>
      </c>
      <c r="K16538">
        <v>5</v>
      </c>
      <c r="L16538" s="8">
        <f>COUNTIFS($D$2:$D16538,D16538)</f>
        <v>735</v>
      </c>
    </row>
    <row r="16539" spans="1:12" x14ac:dyDescent="0.2">
      <c r="A16539" s="1">
        <v>1314043</v>
      </c>
      <c r="B16539" s="2">
        <v>41538</v>
      </c>
      <c r="C16539" s="1">
        <v>33</v>
      </c>
      <c r="D16539" t="s">
        <v>443</v>
      </c>
      <c r="E16539">
        <v>22</v>
      </c>
      <c r="F16539" t="s">
        <v>15</v>
      </c>
      <c r="G16539">
        <v>0</v>
      </c>
      <c r="H16539">
        <v>3</v>
      </c>
      <c r="I16539">
        <v>2</v>
      </c>
      <c r="J16539">
        <f t="shared" si="270"/>
        <v>3</v>
      </c>
      <c r="K16539">
        <v>5</v>
      </c>
      <c r="L16539" s="8">
        <f>COUNTIFS($D$2:$D16539,D16539)</f>
        <v>81</v>
      </c>
    </row>
    <row r="16540" spans="1:12" x14ac:dyDescent="0.2">
      <c r="A16540" s="1">
        <v>1314044</v>
      </c>
      <c r="B16540" s="2">
        <v>41538</v>
      </c>
      <c r="C16540" s="1">
        <v>30</v>
      </c>
      <c r="D16540" t="s">
        <v>561</v>
      </c>
      <c r="E16540">
        <v>32</v>
      </c>
      <c r="F16540" t="s">
        <v>559</v>
      </c>
      <c r="G16540">
        <v>1</v>
      </c>
      <c r="H16540">
        <v>0</v>
      </c>
      <c r="I16540">
        <v>1</v>
      </c>
      <c r="J16540">
        <f t="shared" si="270"/>
        <v>0</v>
      </c>
      <c r="K16540">
        <v>5</v>
      </c>
      <c r="L16540" s="8">
        <f>COUNTIFS($D$2:$D16540,D16540)</f>
        <v>245</v>
      </c>
    </row>
    <row r="16541" spans="1:12" x14ac:dyDescent="0.2">
      <c r="A16541" s="1">
        <v>1314044</v>
      </c>
      <c r="B16541" s="2">
        <v>41538</v>
      </c>
      <c r="C16541" s="1">
        <v>32</v>
      </c>
      <c r="D16541" t="s">
        <v>559</v>
      </c>
      <c r="E16541">
        <v>30</v>
      </c>
      <c r="F16541" t="s">
        <v>561</v>
      </c>
      <c r="G16541">
        <v>0</v>
      </c>
      <c r="H16541">
        <v>1</v>
      </c>
      <c r="I16541">
        <v>0</v>
      </c>
      <c r="J16541">
        <f t="shared" si="270"/>
        <v>3</v>
      </c>
      <c r="K16541">
        <v>5</v>
      </c>
      <c r="L16541" s="8">
        <f>COUNTIFS($D$2:$D16541,D16541)</f>
        <v>815</v>
      </c>
    </row>
    <row r="16542" spans="1:12" x14ac:dyDescent="0.2">
      <c r="A16542" s="1">
        <v>1314045</v>
      </c>
      <c r="B16542" s="2">
        <v>41538</v>
      </c>
      <c r="C16542" s="1">
        <v>28</v>
      </c>
      <c r="D16542" t="s">
        <v>320</v>
      </c>
      <c r="E16542">
        <v>31</v>
      </c>
      <c r="F16542" t="s">
        <v>447</v>
      </c>
      <c r="G16542">
        <v>1</v>
      </c>
      <c r="H16542">
        <v>3</v>
      </c>
      <c r="I16542">
        <v>0</v>
      </c>
      <c r="J16542">
        <f t="shared" si="270"/>
        <v>3</v>
      </c>
      <c r="K16542">
        <v>5</v>
      </c>
      <c r="L16542" s="8">
        <f>COUNTIFS($D$2:$D16542,D16542)</f>
        <v>271</v>
      </c>
    </row>
    <row r="16543" spans="1:12" x14ac:dyDescent="0.2">
      <c r="A16543" s="1">
        <v>1314045</v>
      </c>
      <c r="B16543" s="2">
        <v>41538</v>
      </c>
      <c r="C16543" s="1">
        <v>31</v>
      </c>
      <c r="D16543" t="s">
        <v>447</v>
      </c>
      <c r="E16543">
        <v>28</v>
      </c>
      <c r="F16543" t="s">
        <v>320</v>
      </c>
      <c r="G16543">
        <v>0</v>
      </c>
      <c r="H16543">
        <v>0</v>
      </c>
      <c r="I16543">
        <v>3</v>
      </c>
      <c r="J16543">
        <f t="shared" si="270"/>
        <v>0</v>
      </c>
      <c r="K16543">
        <v>5</v>
      </c>
      <c r="L16543" s="8">
        <f>COUNTIFS($D$2:$D16543,D16543)</f>
        <v>461</v>
      </c>
    </row>
    <row r="16544" spans="1:12" x14ac:dyDescent="0.2">
      <c r="A16544" s="1">
        <v>1314046</v>
      </c>
      <c r="B16544" s="2">
        <v>41538</v>
      </c>
      <c r="C16544" s="1">
        <v>29</v>
      </c>
      <c r="D16544" t="s">
        <v>42</v>
      </c>
      <c r="E16544">
        <v>16</v>
      </c>
      <c r="F16544" t="s">
        <v>37</v>
      </c>
      <c r="G16544">
        <v>1</v>
      </c>
      <c r="H16544">
        <v>2</v>
      </c>
      <c r="I16544">
        <v>3</v>
      </c>
      <c r="J16544">
        <f t="shared" si="270"/>
        <v>0</v>
      </c>
      <c r="K16544">
        <v>5</v>
      </c>
      <c r="L16544" s="8">
        <f>COUNTIFS($D$2:$D16544,D16544)</f>
        <v>659</v>
      </c>
    </row>
    <row r="16545" spans="1:12" x14ac:dyDescent="0.2">
      <c r="A16545" s="1">
        <v>1314046</v>
      </c>
      <c r="B16545" s="2">
        <v>41538</v>
      </c>
      <c r="C16545" s="1">
        <v>16</v>
      </c>
      <c r="D16545" t="s">
        <v>37</v>
      </c>
      <c r="E16545">
        <v>29</v>
      </c>
      <c r="F16545" t="s">
        <v>42</v>
      </c>
      <c r="G16545">
        <v>0</v>
      </c>
      <c r="H16545">
        <v>3</v>
      </c>
      <c r="I16545">
        <v>2</v>
      </c>
      <c r="J16545">
        <f t="shared" si="270"/>
        <v>3</v>
      </c>
      <c r="K16545">
        <v>5</v>
      </c>
      <c r="L16545" s="8">
        <f>COUNTIFS($D$2:$D16545,D16545)</f>
        <v>815</v>
      </c>
    </row>
    <row r="16546" spans="1:12" x14ac:dyDescent="0.2">
      <c r="A16546" s="1">
        <v>1314047</v>
      </c>
      <c r="B16546" s="9">
        <v>41539</v>
      </c>
      <c r="C16546" s="1">
        <v>10</v>
      </c>
      <c r="D16546" t="s">
        <v>47</v>
      </c>
      <c r="E16546">
        <v>24</v>
      </c>
      <c r="F16546" t="s">
        <v>319</v>
      </c>
      <c r="G16546">
        <v>1</v>
      </c>
      <c r="H16546">
        <v>3</v>
      </c>
      <c r="I16546">
        <v>1</v>
      </c>
      <c r="J16546">
        <f t="shared" si="270"/>
        <v>3</v>
      </c>
      <c r="K16546">
        <v>5</v>
      </c>
      <c r="L16546" s="8">
        <f>COUNTIFS($D$2:$D16546,D16546)</f>
        <v>815</v>
      </c>
    </row>
    <row r="16547" spans="1:12" x14ac:dyDescent="0.2">
      <c r="A16547" s="1">
        <v>1314047</v>
      </c>
      <c r="B16547" s="9">
        <v>41539</v>
      </c>
      <c r="C16547" s="1">
        <v>24</v>
      </c>
      <c r="D16547" t="s">
        <v>319</v>
      </c>
      <c r="E16547">
        <v>10</v>
      </c>
      <c r="F16547" t="s">
        <v>47</v>
      </c>
      <c r="G16547">
        <v>0</v>
      </c>
      <c r="H16547">
        <v>1</v>
      </c>
      <c r="I16547">
        <v>3</v>
      </c>
      <c r="J16547">
        <f t="shared" si="270"/>
        <v>0</v>
      </c>
      <c r="K16547">
        <v>5</v>
      </c>
      <c r="L16547" s="8">
        <f>COUNTIFS($D$2:$D16547,D16547)</f>
        <v>195</v>
      </c>
    </row>
    <row r="16548" spans="1:12" x14ac:dyDescent="0.2">
      <c r="A16548" s="1">
        <v>1314048</v>
      </c>
      <c r="B16548" s="9">
        <v>41539</v>
      </c>
      <c r="C16548" s="1">
        <v>35</v>
      </c>
      <c r="D16548" t="s">
        <v>22</v>
      </c>
      <c r="E16548">
        <v>26</v>
      </c>
      <c r="F16548" t="s">
        <v>17</v>
      </c>
      <c r="G16548">
        <v>1</v>
      </c>
      <c r="H16548">
        <v>0</v>
      </c>
      <c r="I16548">
        <v>1</v>
      </c>
      <c r="J16548">
        <f t="shared" si="270"/>
        <v>0</v>
      </c>
      <c r="K16548">
        <v>5</v>
      </c>
      <c r="L16548" s="8">
        <f>COUNTIFS($D$2:$D16548,D16548)</f>
        <v>5</v>
      </c>
    </row>
    <row r="16549" spans="1:12" x14ac:dyDescent="0.2">
      <c r="A16549" s="1">
        <v>1314048</v>
      </c>
      <c r="B16549" s="9">
        <v>41539</v>
      </c>
      <c r="C16549" s="1">
        <v>26</v>
      </c>
      <c r="D16549" t="s">
        <v>17</v>
      </c>
      <c r="E16549">
        <v>35</v>
      </c>
      <c r="F16549" t="s">
        <v>22</v>
      </c>
      <c r="G16549">
        <v>0</v>
      </c>
      <c r="H16549">
        <v>1</v>
      </c>
      <c r="I16549">
        <v>0</v>
      </c>
      <c r="J16549">
        <f t="shared" si="270"/>
        <v>3</v>
      </c>
      <c r="K16549">
        <v>5</v>
      </c>
      <c r="L16549" s="8">
        <f>COUNTIFS($D$2:$D16549,D16549)</f>
        <v>815</v>
      </c>
    </row>
    <row r="16550" spans="1:12" x14ac:dyDescent="0.2">
      <c r="A16550" s="1">
        <v>1314049</v>
      </c>
      <c r="B16550" s="9">
        <v>41539</v>
      </c>
      <c r="C16550" s="1">
        <v>15</v>
      </c>
      <c r="D16550" t="s">
        <v>23</v>
      </c>
      <c r="E16550">
        <v>25</v>
      </c>
      <c r="F16550" t="s">
        <v>325</v>
      </c>
      <c r="G16550">
        <v>1</v>
      </c>
      <c r="H16550">
        <v>0</v>
      </c>
      <c r="I16550">
        <v>2</v>
      </c>
      <c r="J16550">
        <f t="shared" si="270"/>
        <v>0</v>
      </c>
      <c r="K16550">
        <v>5</v>
      </c>
      <c r="L16550" s="8">
        <f>COUNTIFS($D$2:$D16550,D16550)</f>
        <v>165</v>
      </c>
    </row>
    <row r="16551" spans="1:12" x14ac:dyDescent="0.2">
      <c r="A16551" s="1">
        <v>1314049</v>
      </c>
      <c r="B16551" s="9">
        <v>41539</v>
      </c>
      <c r="C16551" s="1">
        <v>25</v>
      </c>
      <c r="D16551" t="s">
        <v>325</v>
      </c>
      <c r="E16551">
        <v>15</v>
      </c>
      <c r="F16551" t="s">
        <v>23</v>
      </c>
      <c r="G16551">
        <v>0</v>
      </c>
      <c r="H16551">
        <v>2</v>
      </c>
      <c r="I16551">
        <v>0</v>
      </c>
      <c r="J16551">
        <f t="shared" si="270"/>
        <v>3</v>
      </c>
      <c r="K16551">
        <v>5</v>
      </c>
      <c r="L16551" s="8">
        <f>COUNTIFS($D$2:$D16551,D16551)</f>
        <v>81</v>
      </c>
    </row>
    <row r="16552" spans="1:12" x14ac:dyDescent="0.2">
      <c r="A16552" s="1">
        <v>1314050</v>
      </c>
      <c r="B16552" s="9">
        <v>41539</v>
      </c>
      <c r="C16552" s="1">
        <v>20</v>
      </c>
      <c r="D16552" t="s">
        <v>45</v>
      </c>
      <c r="E16552">
        <v>21</v>
      </c>
      <c r="F16552" t="s">
        <v>10</v>
      </c>
      <c r="G16552">
        <v>1</v>
      </c>
      <c r="H16552">
        <v>4</v>
      </c>
      <c r="I16552">
        <v>1</v>
      </c>
      <c r="J16552">
        <f t="shared" si="270"/>
        <v>3</v>
      </c>
      <c r="K16552">
        <v>5</v>
      </c>
      <c r="L16552" s="8">
        <f>COUNTIFS($D$2:$D16552,D16552)</f>
        <v>625</v>
      </c>
    </row>
    <row r="16553" spans="1:12" x14ac:dyDescent="0.2">
      <c r="A16553" s="1">
        <v>1314050</v>
      </c>
      <c r="B16553" s="9">
        <v>41539</v>
      </c>
      <c r="C16553" s="1">
        <v>21</v>
      </c>
      <c r="D16553" t="s">
        <v>10</v>
      </c>
      <c r="E16553">
        <v>20</v>
      </c>
      <c r="F16553" t="s">
        <v>45</v>
      </c>
      <c r="G16553">
        <v>0</v>
      </c>
      <c r="H16553">
        <v>1</v>
      </c>
      <c r="I16553">
        <v>4</v>
      </c>
      <c r="J16553">
        <f t="shared" si="270"/>
        <v>0</v>
      </c>
      <c r="K16553">
        <v>5</v>
      </c>
      <c r="L16553" s="8">
        <f>COUNTIFS($D$2:$D16553,D16553)</f>
        <v>815</v>
      </c>
    </row>
    <row r="16554" spans="1:12" x14ac:dyDescent="0.2">
      <c r="A16554" s="1">
        <v>1314051</v>
      </c>
      <c r="B16554" s="2">
        <v>41545</v>
      </c>
      <c r="C16554" s="1">
        <v>32</v>
      </c>
      <c r="D16554" t="s">
        <v>559</v>
      </c>
      <c r="E16554">
        <v>20</v>
      </c>
      <c r="F16554" t="s">
        <v>45</v>
      </c>
      <c r="G16554">
        <v>1</v>
      </c>
      <c r="H16554">
        <v>3</v>
      </c>
      <c r="I16554">
        <v>2</v>
      </c>
      <c r="J16554">
        <f t="shared" si="270"/>
        <v>3</v>
      </c>
      <c r="K16554">
        <v>6</v>
      </c>
      <c r="L16554" s="8">
        <f>COUNTIFS($D$2:$D16554,D16554)</f>
        <v>816</v>
      </c>
    </row>
    <row r="16555" spans="1:12" x14ac:dyDescent="0.2">
      <c r="A16555" s="1">
        <v>1314051</v>
      </c>
      <c r="B16555" s="2">
        <v>41545</v>
      </c>
      <c r="C16555" s="1">
        <v>20</v>
      </c>
      <c r="D16555" t="s">
        <v>45</v>
      </c>
      <c r="E16555">
        <v>32</v>
      </c>
      <c r="F16555" t="s">
        <v>559</v>
      </c>
      <c r="G16555">
        <v>0</v>
      </c>
      <c r="H16555">
        <v>2</v>
      </c>
      <c r="I16555">
        <v>3</v>
      </c>
      <c r="J16555">
        <f t="shared" si="270"/>
        <v>0</v>
      </c>
      <c r="K16555">
        <v>6</v>
      </c>
      <c r="L16555" s="8">
        <f>COUNTIFS($D$2:$D16555,D16555)</f>
        <v>626</v>
      </c>
    </row>
    <row r="16556" spans="1:12" x14ac:dyDescent="0.2">
      <c r="A16556" s="1">
        <v>1314052</v>
      </c>
      <c r="B16556" s="2">
        <v>41545</v>
      </c>
      <c r="C16556" s="1">
        <v>36</v>
      </c>
      <c r="D16556" t="s">
        <v>25</v>
      </c>
      <c r="E16556">
        <v>35</v>
      </c>
      <c r="F16556" t="s">
        <v>22</v>
      </c>
      <c r="G16556">
        <v>1</v>
      </c>
      <c r="H16556">
        <v>1</v>
      </c>
      <c r="I16556">
        <v>2</v>
      </c>
      <c r="J16556">
        <f t="shared" si="270"/>
        <v>0</v>
      </c>
      <c r="K16556">
        <v>6</v>
      </c>
      <c r="L16556" s="8">
        <f>COUNTIFS($D$2:$D16556,D16556)</f>
        <v>462</v>
      </c>
    </row>
    <row r="16557" spans="1:12" x14ac:dyDescent="0.2">
      <c r="A16557" s="1">
        <v>1314052</v>
      </c>
      <c r="B16557" s="2">
        <v>41545</v>
      </c>
      <c r="C16557" s="1">
        <v>35</v>
      </c>
      <c r="D16557" t="s">
        <v>22</v>
      </c>
      <c r="E16557">
        <v>36</v>
      </c>
      <c r="F16557" t="s">
        <v>25</v>
      </c>
      <c r="G16557">
        <v>0</v>
      </c>
      <c r="H16557">
        <v>2</v>
      </c>
      <c r="I16557">
        <v>1</v>
      </c>
      <c r="J16557">
        <f t="shared" si="270"/>
        <v>3</v>
      </c>
      <c r="K16557">
        <v>6</v>
      </c>
      <c r="L16557" s="8">
        <f>COUNTIFS($D$2:$D16557,D16557)</f>
        <v>6</v>
      </c>
    </row>
    <row r="16558" spans="1:12" x14ac:dyDescent="0.2">
      <c r="A16558" s="1">
        <v>1314053</v>
      </c>
      <c r="B16558" s="2">
        <v>41545</v>
      </c>
      <c r="C16558" s="1">
        <v>33</v>
      </c>
      <c r="D16558" t="s">
        <v>443</v>
      </c>
      <c r="E16558">
        <v>29</v>
      </c>
      <c r="F16558" t="s">
        <v>42</v>
      </c>
      <c r="G16558">
        <v>1</v>
      </c>
      <c r="H16558">
        <v>1</v>
      </c>
      <c r="I16558">
        <v>0</v>
      </c>
      <c r="J16558">
        <f t="shared" si="270"/>
        <v>3</v>
      </c>
      <c r="K16558">
        <v>6</v>
      </c>
      <c r="L16558" s="8">
        <f>COUNTIFS($D$2:$D16558,D16558)</f>
        <v>82</v>
      </c>
    </row>
    <row r="16559" spans="1:12" x14ac:dyDescent="0.2">
      <c r="A16559" s="1">
        <v>1314053</v>
      </c>
      <c r="B16559" s="2">
        <v>41545</v>
      </c>
      <c r="C16559" s="1">
        <v>29</v>
      </c>
      <c r="D16559" t="s">
        <v>42</v>
      </c>
      <c r="E16559">
        <v>33</v>
      </c>
      <c r="F16559" t="s">
        <v>443</v>
      </c>
      <c r="G16559">
        <v>0</v>
      </c>
      <c r="H16559">
        <v>0</v>
      </c>
      <c r="I16559">
        <v>1</v>
      </c>
      <c r="J16559">
        <f t="shared" si="270"/>
        <v>0</v>
      </c>
      <c r="K16559">
        <v>6</v>
      </c>
      <c r="L16559" s="8">
        <f>COUNTIFS($D$2:$D16559,D16559)</f>
        <v>660</v>
      </c>
    </row>
    <row r="16560" spans="1:12" x14ac:dyDescent="0.2">
      <c r="A16560" s="1">
        <v>1314054</v>
      </c>
      <c r="B16560" s="2">
        <v>41545</v>
      </c>
      <c r="C16560" s="1">
        <v>21</v>
      </c>
      <c r="D16560" t="s">
        <v>10</v>
      </c>
      <c r="E16560">
        <v>28</v>
      </c>
      <c r="F16560" t="s">
        <v>320</v>
      </c>
      <c r="G16560">
        <v>1</v>
      </c>
      <c r="H16560">
        <v>1</v>
      </c>
      <c r="I16560">
        <v>2</v>
      </c>
      <c r="J16560">
        <f t="shared" si="270"/>
        <v>0</v>
      </c>
      <c r="K16560">
        <v>6</v>
      </c>
      <c r="L16560" s="8">
        <f>COUNTIFS($D$2:$D16560,D16560)</f>
        <v>816</v>
      </c>
    </row>
    <row r="16561" spans="1:12" x14ac:dyDescent="0.2">
      <c r="A16561" s="1">
        <v>1314054</v>
      </c>
      <c r="B16561" s="2">
        <v>41545</v>
      </c>
      <c r="C16561" s="1">
        <v>28</v>
      </c>
      <c r="D16561" t="s">
        <v>320</v>
      </c>
      <c r="E16561">
        <v>21</v>
      </c>
      <c r="F16561" t="s">
        <v>10</v>
      </c>
      <c r="G16561">
        <v>0</v>
      </c>
      <c r="H16561">
        <v>2</v>
      </c>
      <c r="I16561">
        <v>1</v>
      </c>
      <c r="J16561">
        <f t="shared" si="270"/>
        <v>3</v>
      </c>
      <c r="K16561">
        <v>6</v>
      </c>
      <c r="L16561" s="8">
        <f>COUNTIFS($D$2:$D16561,D16561)</f>
        <v>272</v>
      </c>
    </row>
    <row r="16562" spans="1:12" x14ac:dyDescent="0.2">
      <c r="A16562" s="1">
        <v>1314055</v>
      </c>
      <c r="B16562" s="2">
        <v>41545</v>
      </c>
      <c r="C16562" s="1">
        <v>23</v>
      </c>
      <c r="D16562" t="s">
        <v>50</v>
      </c>
      <c r="E16562">
        <v>15</v>
      </c>
      <c r="F16562" t="s">
        <v>23</v>
      </c>
      <c r="G16562">
        <v>1</v>
      </c>
      <c r="H16562">
        <v>2</v>
      </c>
      <c r="I16562">
        <v>0</v>
      </c>
      <c r="J16562">
        <f t="shared" si="270"/>
        <v>3</v>
      </c>
      <c r="K16562">
        <v>6</v>
      </c>
      <c r="L16562" s="8">
        <f>COUNTIFS($D$2:$D16562,D16562)</f>
        <v>550</v>
      </c>
    </row>
    <row r="16563" spans="1:12" x14ac:dyDescent="0.2">
      <c r="A16563" s="1">
        <v>1314055</v>
      </c>
      <c r="B16563" s="2">
        <v>41545</v>
      </c>
      <c r="C16563" s="1">
        <v>15</v>
      </c>
      <c r="D16563" t="s">
        <v>23</v>
      </c>
      <c r="E16563">
        <v>23</v>
      </c>
      <c r="F16563" t="s">
        <v>50</v>
      </c>
      <c r="G16563">
        <v>0</v>
      </c>
      <c r="H16563">
        <v>0</v>
      </c>
      <c r="I16563">
        <v>2</v>
      </c>
      <c r="J16563">
        <f t="shared" si="270"/>
        <v>0</v>
      </c>
      <c r="K16563">
        <v>6</v>
      </c>
      <c r="L16563" s="8">
        <f>COUNTIFS($D$2:$D16563,D16563)</f>
        <v>166</v>
      </c>
    </row>
    <row r="16564" spans="1:12" x14ac:dyDescent="0.2">
      <c r="A16564" s="1">
        <v>1314056</v>
      </c>
      <c r="B16564" s="2">
        <v>41545</v>
      </c>
      <c r="C16564" s="1">
        <v>25</v>
      </c>
      <c r="D16564" t="s">
        <v>325</v>
      </c>
      <c r="E16564">
        <v>10</v>
      </c>
      <c r="F16564" t="s">
        <v>47</v>
      </c>
      <c r="G16564">
        <v>1</v>
      </c>
      <c r="H16564">
        <v>1</v>
      </c>
      <c r="I16564">
        <v>2</v>
      </c>
      <c r="J16564">
        <f t="shared" si="270"/>
        <v>0</v>
      </c>
      <c r="K16564">
        <v>6</v>
      </c>
      <c r="L16564" s="8">
        <f>COUNTIFS($D$2:$D16564,D16564)</f>
        <v>82</v>
      </c>
    </row>
    <row r="16565" spans="1:12" x14ac:dyDescent="0.2">
      <c r="A16565" s="1">
        <v>1314056</v>
      </c>
      <c r="B16565" s="2">
        <v>41545</v>
      </c>
      <c r="C16565" s="1">
        <v>10</v>
      </c>
      <c r="D16565" t="s">
        <v>47</v>
      </c>
      <c r="E16565">
        <v>25</v>
      </c>
      <c r="F16565" t="s">
        <v>325</v>
      </c>
      <c r="G16565">
        <v>0</v>
      </c>
      <c r="H16565">
        <v>2</v>
      </c>
      <c r="I16565">
        <v>1</v>
      </c>
      <c r="J16565">
        <f t="shared" si="270"/>
        <v>3</v>
      </c>
      <c r="K16565">
        <v>6</v>
      </c>
      <c r="L16565" s="8">
        <f>COUNTIFS($D$2:$D16565,D16565)</f>
        <v>816</v>
      </c>
    </row>
    <row r="16566" spans="1:12" x14ac:dyDescent="0.2">
      <c r="A16566" s="1">
        <v>1314057</v>
      </c>
      <c r="B16566" s="2">
        <v>41545</v>
      </c>
      <c r="C16566" s="1">
        <v>26</v>
      </c>
      <c r="D16566" t="s">
        <v>17</v>
      </c>
      <c r="E16566">
        <v>14</v>
      </c>
      <c r="F16566" t="s">
        <v>27</v>
      </c>
      <c r="G16566">
        <v>1</v>
      </c>
      <c r="H16566">
        <v>1</v>
      </c>
      <c r="I16566">
        <v>1</v>
      </c>
      <c r="J16566">
        <f t="shared" si="270"/>
        <v>1</v>
      </c>
      <c r="K16566">
        <v>6</v>
      </c>
      <c r="L16566" s="8">
        <f>COUNTIFS($D$2:$D16566,D16566)</f>
        <v>816</v>
      </c>
    </row>
    <row r="16567" spans="1:12" x14ac:dyDescent="0.2">
      <c r="A16567" s="1">
        <v>1314057</v>
      </c>
      <c r="B16567" s="2">
        <v>41545</v>
      </c>
      <c r="C16567" s="1">
        <v>14</v>
      </c>
      <c r="D16567" t="s">
        <v>27</v>
      </c>
      <c r="E16567">
        <v>26</v>
      </c>
      <c r="F16567" t="s">
        <v>17</v>
      </c>
      <c r="G16567">
        <v>0</v>
      </c>
      <c r="H16567">
        <v>1</v>
      </c>
      <c r="I16567">
        <v>1</v>
      </c>
      <c r="J16567">
        <f t="shared" si="270"/>
        <v>1</v>
      </c>
      <c r="K16567">
        <v>6</v>
      </c>
      <c r="L16567" s="8">
        <f>COUNTIFS($D$2:$D16567,D16567)</f>
        <v>816</v>
      </c>
    </row>
    <row r="16568" spans="1:12" x14ac:dyDescent="0.2">
      <c r="A16568" s="1">
        <v>1314058</v>
      </c>
      <c r="B16568" s="2">
        <v>41546</v>
      </c>
      <c r="C16568" s="1">
        <v>24</v>
      </c>
      <c r="D16568" t="s">
        <v>319</v>
      </c>
      <c r="E16568">
        <v>30</v>
      </c>
      <c r="F16568" t="s">
        <v>561</v>
      </c>
      <c r="G16568">
        <v>1</v>
      </c>
      <c r="H16568">
        <v>0</v>
      </c>
      <c r="I16568">
        <v>1</v>
      </c>
      <c r="J16568">
        <f t="shared" si="270"/>
        <v>0</v>
      </c>
      <c r="K16568">
        <v>6</v>
      </c>
      <c r="L16568" s="8">
        <f>COUNTIFS($D$2:$D16568,D16568)</f>
        <v>196</v>
      </c>
    </row>
    <row r="16569" spans="1:12" x14ac:dyDescent="0.2">
      <c r="A16569" s="1">
        <v>1314058</v>
      </c>
      <c r="B16569" s="2">
        <v>41546</v>
      </c>
      <c r="C16569" s="1">
        <v>30</v>
      </c>
      <c r="D16569" t="s">
        <v>561</v>
      </c>
      <c r="E16569">
        <v>24</v>
      </c>
      <c r="F16569" t="s">
        <v>319</v>
      </c>
      <c r="G16569">
        <v>0</v>
      </c>
      <c r="H16569">
        <v>1</v>
      </c>
      <c r="I16569">
        <v>0</v>
      </c>
      <c r="J16569">
        <f t="shared" si="270"/>
        <v>3</v>
      </c>
      <c r="K16569">
        <v>6</v>
      </c>
      <c r="L16569" s="8">
        <f>COUNTIFS($D$2:$D16569,D16569)</f>
        <v>246</v>
      </c>
    </row>
    <row r="16570" spans="1:12" x14ac:dyDescent="0.2">
      <c r="A16570" s="1">
        <v>1314059</v>
      </c>
      <c r="B16570" s="2">
        <v>41546</v>
      </c>
      <c r="C16570" s="1">
        <v>31</v>
      </c>
      <c r="D16570" t="s">
        <v>447</v>
      </c>
      <c r="E16570">
        <v>19</v>
      </c>
      <c r="F16570" t="s">
        <v>40</v>
      </c>
      <c r="G16570">
        <v>1</v>
      </c>
      <c r="H16570">
        <v>1</v>
      </c>
      <c r="I16570">
        <v>3</v>
      </c>
      <c r="J16570">
        <f t="shared" si="270"/>
        <v>0</v>
      </c>
      <c r="K16570">
        <v>6</v>
      </c>
      <c r="L16570" s="8">
        <f>COUNTIFS($D$2:$D16570,D16570)</f>
        <v>462</v>
      </c>
    </row>
    <row r="16571" spans="1:12" x14ac:dyDescent="0.2">
      <c r="A16571" s="1">
        <v>1314059</v>
      </c>
      <c r="B16571" s="2">
        <v>41546</v>
      </c>
      <c r="C16571" s="1">
        <v>19</v>
      </c>
      <c r="D16571" t="s">
        <v>40</v>
      </c>
      <c r="E16571">
        <v>31</v>
      </c>
      <c r="F16571" t="s">
        <v>447</v>
      </c>
      <c r="G16571">
        <v>0</v>
      </c>
      <c r="H16571">
        <v>3</v>
      </c>
      <c r="I16571">
        <v>1</v>
      </c>
      <c r="J16571">
        <f t="shared" si="270"/>
        <v>3</v>
      </c>
      <c r="K16571">
        <v>6</v>
      </c>
      <c r="L16571" s="8">
        <f>COUNTIFS($D$2:$D16571,D16571)</f>
        <v>816</v>
      </c>
    </row>
    <row r="16572" spans="1:12" x14ac:dyDescent="0.2">
      <c r="A16572" s="1">
        <v>1314060</v>
      </c>
      <c r="B16572" s="2">
        <v>41547</v>
      </c>
      <c r="C16572" s="1">
        <v>16</v>
      </c>
      <c r="D16572" t="s">
        <v>37</v>
      </c>
      <c r="E16572">
        <v>22</v>
      </c>
      <c r="F16572" t="s">
        <v>15</v>
      </c>
      <c r="G16572">
        <v>1</v>
      </c>
      <c r="H16572">
        <v>3</v>
      </c>
      <c r="I16572">
        <v>2</v>
      </c>
      <c r="J16572">
        <f t="shared" si="270"/>
        <v>3</v>
      </c>
      <c r="K16572">
        <v>6</v>
      </c>
      <c r="L16572" s="8">
        <f>COUNTIFS($D$2:$D16572,D16572)</f>
        <v>816</v>
      </c>
    </row>
    <row r="16573" spans="1:12" x14ac:dyDescent="0.2">
      <c r="A16573" s="1">
        <v>1314060</v>
      </c>
      <c r="B16573" s="2">
        <v>41547</v>
      </c>
      <c r="C16573" s="1">
        <v>22</v>
      </c>
      <c r="D16573" t="s">
        <v>15</v>
      </c>
      <c r="E16573">
        <v>16</v>
      </c>
      <c r="F16573" t="s">
        <v>37</v>
      </c>
      <c r="G16573">
        <v>0</v>
      </c>
      <c r="H16573">
        <v>2</v>
      </c>
      <c r="I16573">
        <v>3</v>
      </c>
      <c r="J16573">
        <f t="shared" si="270"/>
        <v>0</v>
      </c>
      <c r="K16573">
        <v>6</v>
      </c>
      <c r="L16573" s="8">
        <f>COUNTIFS($D$2:$D16573,D16573)</f>
        <v>736</v>
      </c>
    </row>
    <row r="16574" spans="1:12" x14ac:dyDescent="0.2">
      <c r="A16574" s="1">
        <v>1314061</v>
      </c>
      <c r="B16574" s="2">
        <v>41552</v>
      </c>
      <c r="C16574" s="1">
        <v>35</v>
      </c>
      <c r="D16574" t="s">
        <v>22</v>
      </c>
      <c r="E16574">
        <v>22</v>
      </c>
      <c r="F16574" t="s">
        <v>15</v>
      </c>
      <c r="G16574">
        <v>1</v>
      </c>
      <c r="H16574">
        <v>1</v>
      </c>
      <c r="I16574">
        <v>2</v>
      </c>
      <c r="J16574">
        <f t="shared" si="270"/>
        <v>0</v>
      </c>
      <c r="K16574">
        <v>7</v>
      </c>
      <c r="L16574" s="8">
        <f>COUNTIFS($D$2:$D16574,D16574)</f>
        <v>7</v>
      </c>
    </row>
    <row r="16575" spans="1:12" x14ac:dyDescent="0.2">
      <c r="A16575" s="1">
        <v>1314061</v>
      </c>
      <c r="B16575" s="2">
        <v>41552</v>
      </c>
      <c r="C16575" s="1">
        <v>22</v>
      </c>
      <c r="D16575" t="s">
        <v>15</v>
      </c>
      <c r="E16575">
        <v>35</v>
      </c>
      <c r="F16575" t="s">
        <v>22</v>
      </c>
      <c r="G16575">
        <v>0</v>
      </c>
      <c r="H16575">
        <v>2</v>
      </c>
      <c r="I16575">
        <v>1</v>
      </c>
      <c r="J16575">
        <f t="shared" si="270"/>
        <v>3</v>
      </c>
      <c r="K16575">
        <v>7</v>
      </c>
      <c r="L16575" s="8">
        <f>COUNTIFS($D$2:$D16575,D16575)</f>
        <v>737</v>
      </c>
    </row>
    <row r="16576" spans="1:12" x14ac:dyDescent="0.2">
      <c r="A16576" s="1">
        <v>1314062</v>
      </c>
      <c r="B16576" s="2">
        <v>41552</v>
      </c>
      <c r="C16576" s="1">
        <v>36</v>
      </c>
      <c r="D16576" t="s">
        <v>25</v>
      </c>
      <c r="E16576">
        <v>24</v>
      </c>
      <c r="F16576" t="s">
        <v>319</v>
      </c>
      <c r="G16576">
        <v>1</v>
      </c>
      <c r="H16576">
        <v>1</v>
      </c>
      <c r="I16576">
        <v>0</v>
      </c>
      <c r="J16576">
        <f t="shared" si="270"/>
        <v>3</v>
      </c>
      <c r="K16576">
        <v>7</v>
      </c>
      <c r="L16576" s="8">
        <f>COUNTIFS($D$2:$D16576,D16576)</f>
        <v>463</v>
      </c>
    </row>
    <row r="16577" spans="1:12" x14ac:dyDescent="0.2">
      <c r="A16577" s="1">
        <v>1314062</v>
      </c>
      <c r="B16577" s="2">
        <v>41552</v>
      </c>
      <c r="C16577" s="1">
        <v>24</v>
      </c>
      <c r="D16577" t="s">
        <v>319</v>
      </c>
      <c r="E16577">
        <v>36</v>
      </c>
      <c r="F16577" t="s">
        <v>25</v>
      </c>
      <c r="G16577">
        <v>0</v>
      </c>
      <c r="H16577">
        <v>0</v>
      </c>
      <c r="I16577">
        <v>1</v>
      </c>
      <c r="J16577">
        <f t="shared" si="270"/>
        <v>0</v>
      </c>
      <c r="K16577">
        <v>7</v>
      </c>
      <c r="L16577" s="8">
        <f>COUNTIFS($D$2:$D16577,D16577)</f>
        <v>197</v>
      </c>
    </row>
    <row r="16578" spans="1:12" x14ac:dyDescent="0.2">
      <c r="A16578" s="1">
        <v>1314063</v>
      </c>
      <c r="B16578" s="2">
        <v>41552</v>
      </c>
      <c r="C16578" s="1">
        <v>33</v>
      </c>
      <c r="D16578" t="s">
        <v>443</v>
      </c>
      <c r="E16578">
        <v>32</v>
      </c>
      <c r="F16578" t="s">
        <v>559</v>
      </c>
      <c r="G16578">
        <v>1</v>
      </c>
      <c r="H16578">
        <v>0</v>
      </c>
      <c r="I16578">
        <v>0</v>
      </c>
      <c r="J16578">
        <f t="shared" ref="J16578:J16641" si="271">IF(H16578&gt;I16578,3,IF(I16578&gt;H16578,0,1))</f>
        <v>1</v>
      </c>
      <c r="K16578">
        <v>7</v>
      </c>
      <c r="L16578" s="8">
        <f>COUNTIFS($D$2:$D16578,D16578)</f>
        <v>83</v>
      </c>
    </row>
    <row r="16579" spans="1:12" x14ac:dyDescent="0.2">
      <c r="A16579" s="1">
        <v>1314063</v>
      </c>
      <c r="B16579" s="2">
        <v>41552</v>
      </c>
      <c r="C16579" s="1">
        <v>32</v>
      </c>
      <c r="D16579" t="s">
        <v>559</v>
      </c>
      <c r="E16579">
        <v>33</v>
      </c>
      <c r="F16579" t="s">
        <v>443</v>
      </c>
      <c r="G16579">
        <v>0</v>
      </c>
      <c r="H16579">
        <v>0</v>
      </c>
      <c r="I16579">
        <v>0</v>
      </c>
      <c r="J16579">
        <f t="shared" si="271"/>
        <v>1</v>
      </c>
      <c r="K16579">
        <v>7</v>
      </c>
      <c r="L16579" s="8">
        <f>COUNTIFS($D$2:$D16579,D16579)</f>
        <v>817</v>
      </c>
    </row>
    <row r="16580" spans="1:12" x14ac:dyDescent="0.2">
      <c r="A16580" s="1">
        <v>1314064</v>
      </c>
      <c r="B16580" s="2">
        <v>41552</v>
      </c>
      <c r="C16580" s="1">
        <v>19</v>
      </c>
      <c r="D16580" t="s">
        <v>40</v>
      </c>
      <c r="E16580">
        <v>15</v>
      </c>
      <c r="F16580" t="s">
        <v>23</v>
      </c>
      <c r="G16580">
        <v>1</v>
      </c>
      <c r="H16580">
        <v>3</v>
      </c>
      <c r="I16580">
        <v>1</v>
      </c>
      <c r="J16580">
        <f t="shared" si="271"/>
        <v>3</v>
      </c>
      <c r="K16580">
        <v>7</v>
      </c>
      <c r="L16580" s="8">
        <f>COUNTIFS($D$2:$D16580,D16580)</f>
        <v>817</v>
      </c>
    </row>
    <row r="16581" spans="1:12" x14ac:dyDescent="0.2">
      <c r="A16581" s="1">
        <v>1314064</v>
      </c>
      <c r="B16581" s="2">
        <v>41552</v>
      </c>
      <c r="C16581" s="1">
        <v>15</v>
      </c>
      <c r="D16581" t="s">
        <v>23</v>
      </c>
      <c r="E16581">
        <v>19</v>
      </c>
      <c r="F16581" t="s">
        <v>40</v>
      </c>
      <c r="G16581">
        <v>0</v>
      </c>
      <c r="H16581">
        <v>1</v>
      </c>
      <c r="I16581">
        <v>3</v>
      </c>
      <c r="J16581">
        <f t="shared" si="271"/>
        <v>0</v>
      </c>
      <c r="K16581">
        <v>7</v>
      </c>
      <c r="L16581" s="8">
        <f>COUNTIFS($D$2:$D16581,D16581)</f>
        <v>167</v>
      </c>
    </row>
    <row r="16582" spans="1:12" x14ac:dyDescent="0.2">
      <c r="A16582" s="1">
        <v>1314065</v>
      </c>
      <c r="B16582" s="2">
        <v>41552</v>
      </c>
      <c r="C16582" s="1">
        <v>20</v>
      </c>
      <c r="D16582" t="s">
        <v>45</v>
      </c>
      <c r="E16582">
        <v>16</v>
      </c>
      <c r="F16582" t="s">
        <v>37</v>
      </c>
      <c r="G16582">
        <v>1</v>
      </c>
      <c r="H16582">
        <v>3</v>
      </c>
      <c r="I16582">
        <v>1</v>
      </c>
      <c r="J16582">
        <f t="shared" si="271"/>
        <v>3</v>
      </c>
      <c r="K16582">
        <v>7</v>
      </c>
      <c r="L16582" s="8">
        <f>COUNTIFS($D$2:$D16582,D16582)</f>
        <v>627</v>
      </c>
    </row>
    <row r="16583" spans="1:12" x14ac:dyDescent="0.2">
      <c r="A16583" s="1">
        <v>1314065</v>
      </c>
      <c r="B16583" s="2">
        <v>41552</v>
      </c>
      <c r="C16583" s="1">
        <v>16</v>
      </c>
      <c r="D16583" t="s">
        <v>37</v>
      </c>
      <c r="E16583">
        <v>20</v>
      </c>
      <c r="F16583" t="s">
        <v>45</v>
      </c>
      <c r="G16583">
        <v>0</v>
      </c>
      <c r="H16583">
        <v>1</v>
      </c>
      <c r="I16583">
        <v>3</v>
      </c>
      <c r="J16583">
        <f t="shared" si="271"/>
        <v>0</v>
      </c>
      <c r="K16583">
        <v>7</v>
      </c>
      <c r="L16583" s="8">
        <f>COUNTIFS($D$2:$D16583,D16583)</f>
        <v>817</v>
      </c>
    </row>
    <row r="16584" spans="1:12" x14ac:dyDescent="0.2">
      <c r="A16584" s="1">
        <v>1314066</v>
      </c>
      <c r="B16584" s="2">
        <v>41552</v>
      </c>
      <c r="C16584" s="1">
        <v>31</v>
      </c>
      <c r="D16584" t="s">
        <v>447</v>
      </c>
      <c r="E16584">
        <v>21</v>
      </c>
      <c r="F16584" t="s">
        <v>10</v>
      </c>
      <c r="G16584">
        <v>1</v>
      </c>
      <c r="H16584">
        <v>1</v>
      </c>
      <c r="I16584">
        <v>2</v>
      </c>
      <c r="J16584">
        <f t="shared" si="271"/>
        <v>0</v>
      </c>
      <c r="K16584">
        <v>7</v>
      </c>
      <c r="L16584" s="8">
        <f>COUNTIFS($D$2:$D16584,D16584)</f>
        <v>463</v>
      </c>
    </row>
    <row r="16585" spans="1:12" x14ac:dyDescent="0.2">
      <c r="A16585" s="1">
        <v>1314066</v>
      </c>
      <c r="B16585" s="2">
        <v>41552</v>
      </c>
      <c r="C16585" s="1">
        <v>21</v>
      </c>
      <c r="D16585" t="s">
        <v>10</v>
      </c>
      <c r="E16585">
        <v>31</v>
      </c>
      <c r="F16585" t="s">
        <v>447</v>
      </c>
      <c r="G16585">
        <v>0</v>
      </c>
      <c r="H16585">
        <v>2</v>
      </c>
      <c r="I16585">
        <v>1</v>
      </c>
      <c r="J16585">
        <f t="shared" si="271"/>
        <v>3</v>
      </c>
      <c r="K16585">
        <v>7</v>
      </c>
      <c r="L16585" s="8">
        <f>COUNTIFS($D$2:$D16585,D16585)</f>
        <v>817</v>
      </c>
    </row>
    <row r="16586" spans="1:12" x14ac:dyDescent="0.2">
      <c r="A16586" s="1">
        <v>1314067</v>
      </c>
      <c r="B16586" s="2">
        <v>41553</v>
      </c>
      <c r="C16586" s="1">
        <v>30</v>
      </c>
      <c r="D16586" t="s">
        <v>561</v>
      </c>
      <c r="E16586">
        <v>14</v>
      </c>
      <c r="F16586" t="s">
        <v>27</v>
      </c>
      <c r="G16586">
        <v>1</v>
      </c>
      <c r="H16586">
        <v>1</v>
      </c>
      <c r="I16586">
        <v>3</v>
      </c>
      <c r="J16586">
        <f t="shared" si="271"/>
        <v>0</v>
      </c>
      <c r="K16586">
        <v>7</v>
      </c>
      <c r="L16586" s="8">
        <f>COUNTIFS($D$2:$D16586,D16586)</f>
        <v>247</v>
      </c>
    </row>
    <row r="16587" spans="1:12" x14ac:dyDescent="0.2">
      <c r="A16587" s="1">
        <v>1314067</v>
      </c>
      <c r="B16587" s="2">
        <v>41553</v>
      </c>
      <c r="C16587" s="1">
        <v>14</v>
      </c>
      <c r="D16587" t="s">
        <v>27</v>
      </c>
      <c r="E16587">
        <v>30</v>
      </c>
      <c r="F16587" t="s">
        <v>561</v>
      </c>
      <c r="G16587">
        <v>0</v>
      </c>
      <c r="H16587">
        <v>3</v>
      </c>
      <c r="I16587">
        <v>1</v>
      </c>
      <c r="J16587">
        <f t="shared" si="271"/>
        <v>3</v>
      </c>
      <c r="K16587">
        <v>7</v>
      </c>
      <c r="L16587" s="8">
        <f>COUNTIFS($D$2:$D16587,D16587)</f>
        <v>817</v>
      </c>
    </row>
    <row r="16588" spans="1:12" x14ac:dyDescent="0.2">
      <c r="A16588" s="1">
        <v>1314068</v>
      </c>
      <c r="B16588" s="2">
        <v>41553</v>
      </c>
      <c r="C16588" s="1">
        <v>23</v>
      </c>
      <c r="D16588" t="s">
        <v>50</v>
      </c>
      <c r="E16588">
        <v>25</v>
      </c>
      <c r="F16588" t="s">
        <v>325</v>
      </c>
      <c r="G16588">
        <v>1</v>
      </c>
      <c r="H16588">
        <v>2</v>
      </c>
      <c r="I16588">
        <v>0</v>
      </c>
      <c r="J16588">
        <f t="shared" si="271"/>
        <v>3</v>
      </c>
      <c r="K16588">
        <v>7</v>
      </c>
      <c r="L16588" s="8">
        <f>COUNTIFS($D$2:$D16588,D16588)</f>
        <v>551</v>
      </c>
    </row>
    <row r="16589" spans="1:12" x14ac:dyDescent="0.2">
      <c r="A16589" s="1">
        <v>1314068</v>
      </c>
      <c r="B16589" s="2">
        <v>41553</v>
      </c>
      <c r="C16589" s="1">
        <v>25</v>
      </c>
      <c r="D16589" t="s">
        <v>325</v>
      </c>
      <c r="E16589">
        <v>23</v>
      </c>
      <c r="F16589" t="s">
        <v>50</v>
      </c>
      <c r="G16589">
        <v>0</v>
      </c>
      <c r="H16589">
        <v>0</v>
      </c>
      <c r="I16589">
        <v>2</v>
      </c>
      <c r="J16589">
        <f t="shared" si="271"/>
        <v>0</v>
      </c>
      <c r="K16589">
        <v>7</v>
      </c>
      <c r="L16589" s="8">
        <f>COUNTIFS($D$2:$D16589,D16589)</f>
        <v>83</v>
      </c>
    </row>
    <row r="16590" spans="1:12" x14ac:dyDescent="0.2">
      <c r="A16590" s="1">
        <v>1314069</v>
      </c>
      <c r="B16590" s="2">
        <v>41553</v>
      </c>
      <c r="C16590" s="1">
        <v>26</v>
      </c>
      <c r="D16590" t="s">
        <v>17</v>
      </c>
      <c r="E16590">
        <v>29</v>
      </c>
      <c r="F16590" t="s">
        <v>42</v>
      </c>
      <c r="G16590">
        <v>1</v>
      </c>
      <c r="H16590">
        <v>0</v>
      </c>
      <c r="I16590">
        <v>3</v>
      </c>
      <c r="J16590">
        <f t="shared" si="271"/>
        <v>0</v>
      </c>
      <c r="K16590">
        <v>7</v>
      </c>
      <c r="L16590" s="8">
        <f>COUNTIFS($D$2:$D16590,D16590)</f>
        <v>817</v>
      </c>
    </row>
    <row r="16591" spans="1:12" x14ac:dyDescent="0.2">
      <c r="A16591" s="1">
        <v>1314069</v>
      </c>
      <c r="B16591" s="2">
        <v>41553</v>
      </c>
      <c r="C16591" s="1">
        <v>29</v>
      </c>
      <c r="D16591" t="s">
        <v>42</v>
      </c>
      <c r="E16591">
        <v>26</v>
      </c>
      <c r="F16591" t="s">
        <v>17</v>
      </c>
      <c r="G16591">
        <v>0</v>
      </c>
      <c r="H16591">
        <v>3</v>
      </c>
      <c r="I16591">
        <v>0</v>
      </c>
      <c r="J16591">
        <f t="shared" si="271"/>
        <v>3</v>
      </c>
      <c r="K16591">
        <v>7</v>
      </c>
      <c r="L16591" s="8">
        <f>COUNTIFS($D$2:$D16591,D16591)</f>
        <v>661</v>
      </c>
    </row>
    <row r="16592" spans="1:12" x14ac:dyDescent="0.2">
      <c r="A16592" s="1">
        <v>1314070</v>
      </c>
      <c r="B16592" s="2">
        <v>41553</v>
      </c>
      <c r="C16592" s="1">
        <v>28</v>
      </c>
      <c r="D16592" t="s">
        <v>320</v>
      </c>
      <c r="E16592">
        <v>10</v>
      </c>
      <c r="F16592" t="s">
        <v>47</v>
      </c>
      <c r="G16592">
        <v>1</v>
      </c>
      <c r="H16592">
        <v>1</v>
      </c>
      <c r="I16592">
        <v>1</v>
      </c>
      <c r="J16592">
        <f t="shared" si="271"/>
        <v>1</v>
      </c>
      <c r="K16592">
        <v>7</v>
      </c>
      <c r="L16592" s="8">
        <f>COUNTIFS($D$2:$D16592,D16592)</f>
        <v>273</v>
      </c>
    </row>
    <row r="16593" spans="1:12" x14ac:dyDescent="0.2">
      <c r="A16593" s="1">
        <v>1314070</v>
      </c>
      <c r="B16593" s="2">
        <v>41553</v>
      </c>
      <c r="C16593" s="1">
        <v>10</v>
      </c>
      <c r="D16593" t="s">
        <v>47</v>
      </c>
      <c r="E16593">
        <v>28</v>
      </c>
      <c r="F16593" t="s">
        <v>320</v>
      </c>
      <c r="G16593">
        <v>0</v>
      </c>
      <c r="H16593">
        <v>1</v>
      </c>
      <c r="I16593">
        <v>1</v>
      </c>
      <c r="J16593">
        <f t="shared" si="271"/>
        <v>1</v>
      </c>
      <c r="K16593">
        <v>7</v>
      </c>
      <c r="L16593" s="8">
        <f>COUNTIFS($D$2:$D16593,D16593)</f>
        <v>817</v>
      </c>
    </row>
    <row r="16594" spans="1:12" x14ac:dyDescent="0.2">
      <c r="A16594" s="1">
        <v>1314071</v>
      </c>
      <c r="B16594" s="9">
        <v>41566</v>
      </c>
      <c r="C16594" s="1">
        <v>10</v>
      </c>
      <c r="D16594" t="s">
        <v>47</v>
      </c>
      <c r="E16594">
        <v>30</v>
      </c>
      <c r="F16594" t="s">
        <v>561</v>
      </c>
      <c r="G16594">
        <v>1</v>
      </c>
      <c r="H16594">
        <v>4</v>
      </c>
      <c r="I16594">
        <v>1</v>
      </c>
      <c r="J16594">
        <f t="shared" si="271"/>
        <v>3</v>
      </c>
      <c r="K16594">
        <v>8</v>
      </c>
      <c r="L16594" s="8">
        <f>COUNTIFS($D$2:$D16594,D16594)</f>
        <v>818</v>
      </c>
    </row>
    <row r="16595" spans="1:12" x14ac:dyDescent="0.2">
      <c r="A16595" s="1">
        <v>1314071</v>
      </c>
      <c r="B16595" s="9">
        <v>41566</v>
      </c>
      <c r="C16595" s="1">
        <v>30</v>
      </c>
      <c r="D16595" t="s">
        <v>561</v>
      </c>
      <c r="E16595">
        <v>10</v>
      </c>
      <c r="F16595" t="s">
        <v>47</v>
      </c>
      <c r="G16595">
        <v>0</v>
      </c>
      <c r="H16595">
        <v>1</v>
      </c>
      <c r="I16595">
        <v>4</v>
      </c>
      <c r="J16595">
        <f t="shared" si="271"/>
        <v>0</v>
      </c>
      <c r="K16595">
        <v>8</v>
      </c>
      <c r="L16595" s="8">
        <f>COUNTIFS($D$2:$D16595,D16595)</f>
        <v>248</v>
      </c>
    </row>
    <row r="16596" spans="1:12" x14ac:dyDescent="0.2">
      <c r="A16596" s="1">
        <v>1314072</v>
      </c>
      <c r="B16596" s="2">
        <v>41566</v>
      </c>
      <c r="C16596" s="1">
        <v>14</v>
      </c>
      <c r="D16596" t="s">
        <v>27</v>
      </c>
      <c r="E16596">
        <v>35</v>
      </c>
      <c r="F16596" t="s">
        <v>22</v>
      </c>
      <c r="G16596">
        <v>1</v>
      </c>
      <c r="H16596">
        <v>4</v>
      </c>
      <c r="I16596">
        <v>1</v>
      </c>
      <c r="J16596">
        <f t="shared" si="271"/>
        <v>3</v>
      </c>
      <c r="K16596">
        <v>8</v>
      </c>
      <c r="L16596" s="8">
        <f>COUNTIFS($D$2:$D16596,D16596)</f>
        <v>818</v>
      </c>
    </row>
    <row r="16597" spans="1:12" x14ac:dyDescent="0.2">
      <c r="A16597" s="1">
        <v>1314072</v>
      </c>
      <c r="B16597" s="9">
        <v>41566</v>
      </c>
      <c r="C16597" s="1">
        <v>35</v>
      </c>
      <c r="D16597" t="s">
        <v>22</v>
      </c>
      <c r="E16597">
        <v>14</v>
      </c>
      <c r="F16597" t="s">
        <v>27</v>
      </c>
      <c r="G16597">
        <v>0</v>
      </c>
      <c r="H16597">
        <v>1</v>
      </c>
      <c r="I16597">
        <v>4</v>
      </c>
      <c r="J16597">
        <f t="shared" si="271"/>
        <v>0</v>
      </c>
      <c r="K16597">
        <v>8</v>
      </c>
      <c r="L16597" s="8">
        <f>COUNTIFS($D$2:$D16597,D16597)</f>
        <v>8</v>
      </c>
    </row>
    <row r="16598" spans="1:12" x14ac:dyDescent="0.2">
      <c r="A16598" s="1">
        <v>1314073</v>
      </c>
      <c r="B16598" s="9">
        <v>41566</v>
      </c>
      <c r="C16598" s="1">
        <v>16</v>
      </c>
      <c r="D16598" t="s">
        <v>37</v>
      </c>
      <c r="E16598">
        <v>33</v>
      </c>
      <c r="F16598" t="s">
        <v>443</v>
      </c>
      <c r="G16598">
        <v>1</v>
      </c>
      <c r="H16598">
        <v>2</v>
      </c>
      <c r="I16598">
        <v>1</v>
      </c>
      <c r="J16598">
        <f t="shared" si="271"/>
        <v>3</v>
      </c>
      <c r="K16598">
        <v>8</v>
      </c>
      <c r="L16598" s="8">
        <f>COUNTIFS($D$2:$D16598,D16598)</f>
        <v>818</v>
      </c>
    </row>
    <row r="16599" spans="1:12" x14ac:dyDescent="0.2">
      <c r="A16599" s="1">
        <v>1314073</v>
      </c>
      <c r="B16599" s="9">
        <v>41566</v>
      </c>
      <c r="C16599" s="1">
        <v>33</v>
      </c>
      <c r="D16599" t="s">
        <v>443</v>
      </c>
      <c r="E16599">
        <v>16</v>
      </c>
      <c r="F16599" t="s">
        <v>37</v>
      </c>
      <c r="G16599">
        <v>0</v>
      </c>
      <c r="H16599">
        <v>1</v>
      </c>
      <c r="I16599">
        <v>2</v>
      </c>
      <c r="J16599">
        <f t="shared" si="271"/>
        <v>0</v>
      </c>
      <c r="K16599">
        <v>8</v>
      </c>
      <c r="L16599" s="8">
        <f>COUNTIFS($D$2:$D16599,D16599)</f>
        <v>84</v>
      </c>
    </row>
    <row r="16600" spans="1:12" x14ac:dyDescent="0.2">
      <c r="A16600" s="1">
        <v>1314074</v>
      </c>
      <c r="B16600" s="9">
        <v>41566</v>
      </c>
      <c r="C16600" s="1">
        <v>21</v>
      </c>
      <c r="D16600" t="s">
        <v>10</v>
      </c>
      <c r="E16600">
        <v>23</v>
      </c>
      <c r="F16600" t="s">
        <v>50</v>
      </c>
      <c r="G16600">
        <v>1</v>
      </c>
      <c r="H16600">
        <v>1</v>
      </c>
      <c r="I16600">
        <v>1</v>
      </c>
      <c r="J16600">
        <f t="shared" si="271"/>
        <v>1</v>
      </c>
      <c r="K16600">
        <v>8</v>
      </c>
      <c r="L16600" s="8">
        <f>COUNTIFS($D$2:$D16600,D16600)</f>
        <v>818</v>
      </c>
    </row>
    <row r="16601" spans="1:12" x14ac:dyDescent="0.2">
      <c r="A16601" s="1">
        <v>1314074</v>
      </c>
      <c r="B16601" s="9">
        <v>41566</v>
      </c>
      <c r="C16601" s="1">
        <v>23</v>
      </c>
      <c r="D16601" t="s">
        <v>50</v>
      </c>
      <c r="E16601">
        <v>21</v>
      </c>
      <c r="F16601" t="s">
        <v>10</v>
      </c>
      <c r="G16601">
        <v>0</v>
      </c>
      <c r="H16601">
        <v>1</v>
      </c>
      <c r="I16601">
        <v>1</v>
      </c>
      <c r="J16601">
        <f t="shared" si="271"/>
        <v>1</v>
      </c>
      <c r="K16601">
        <v>8</v>
      </c>
      <c r="L16601" s="8">
        <f>COUNTIFS($D$2:$D16601,D16601)</f>
        <v>552</v>
      </c>
    </row>
    <row r="16602" spans="1:12" x14ac:dyDescent="0.2">
      <c r="A16602" s="1">
        <v>1314075</v>
      </c>
      <c r="B16602" s="9">
        <v>41566</v>
      </c>
      <c r="C16602" s="1">
        <v>22</v>
      </c>
      <c r="D16602" t="s">
        <v>15</v>
      </c>
      <c r="E16602">
        <v>19</v>
      </c>
      <c r="F16602" t="s">
        <v>40</v>
      </c>
      <c r="G16602">
        <v>1</v>
      </c>
      <c r="H16602">
        <v>2</v>
      </c>
      <c r="I16602">
        <v>2</v>
      </c>
      <c r="J16602">
        <f t="shared" si="271"/>
        <v>1</v>
      </c>
      <c r="K16602">
        <v>8</v>
      </c>
      <c r="L16602" s="8">
        <f>COUNTIFS($D$2:$D16602,D16602)</f>
        <v>738</v>
      </c>
    </row>
    <row r="16603" spans="1:12" x14ac:dyDescent="0.2">
      <c r="A16603" s="1">
        <v>1314075</v>
      </c>
      <c r="B16603" s="9">
        <v>41566</v>
      </c>
      <c r="C16603" s="1">
        <v>19</v>
      </c>
      <c r="D16603" t="s">
        <v>40</v>
      </c>
      <c r="E16603">
        <v>22</v>
      </c>
      <c r="F16603" t="s">
        <v>15</v>
      </c>
      <c r="G16603">
        <v>0</v>
      </c>
      <c r="H16603">
        <v>2</v>
      </c>
      <c r="I16603">
        <v>2</v>
      </c>
      <c r="J16603">
        <f t="shared" si="271"/>
        <v>1</v>
      </c>
      <c r="K16603">
        <v>8</v>
      </c>
      <c r="L16603" s="8">
        <f>COUNTIFS($D$2:$D16603,D16603)</f>
        <v>818</v>
      </c>
    </row>
    <row r="16604" spans="1:12" x14ac:dyDescent="0.2">
      <c r="A16604" s="1">
        <v>1314076</v>
      </c>
      <c r="B16604" s="9">
        <v>41566</v>
      </c>
      <c r="C16604" s="1">
        <v>24</v>
      </c>
      <c r="D16604" t="s">
        <v>319</v>
      </c>
      <c r="E16604">
        <v>28</v>
      </c>
      <c r="F16604" t="s">
        <v>320</v>
      </c>
      <c r="G16604">
        <v>1</v>
      </c>
      <c r="H16604">
        <v>0</v>
      </c>
      <c r="I16604">
        <v>0</v>
      </c>
      <c r="J16604">
        <f t="shared" si="271"/>
        <v>1</v>
      </c>
      <c r="K16604">
        <v>8</v>
      </c>
      <c r="L16604" s="8">
        <f>COUNTIFS($D$2:$D16604,D16604)</f>
        <v>198</v>
      </c>
    </row>
    <row r="16605" spans="1:12" x14ac:dyDescent="0.2">
      <c r="A16605" s="1">
        <v>1314076</v>
      </c>
      <c r="B16605" s="9">
        <v>41566</v>
      </c>
      <c r="C16605" s="1">
        <v>28</v>
      </c>
      <c r="D16605" t="s">
        <v>320</v>
      </c>
      <c r="E16605">
        <v>24</v>
      </c>
      <c r="F16605" t="s">
        <v>319</v>
      </c>
      <c r="G16605">
        <v>0</v>
      </c>
      <c r="H16605">
        <v>0</v>
      </c>
      <c r="I16605">
        <v>0</v>
      </c>
      <c r="J16605">
        <f t="shared" si="271"/>
        <v>1</v>
      </c>
      <c r="K16605">
        <v>8</v>
      </c>
      <c r="L16605" s="8">
        <f>COUNTIFS($D$2:$D16605,D16605)</f>
        <v>274</v>
      </c>
    </row>
    <row r="16606" spans="1:12" x14ac:dyDescent="0.2">
      <c r="A16606" s="1">
        <v>1314077</v>
      </c>
      <c r="B16606" s="9">
        <v>41566</v>
      </c>
      <c r="C16606" s="1">
        <v>25</v>
      </c>
      <c r="D16606" t="s">
        <v>325</v>
      </c>
      <c r="E16606">
        <v>31</v>
      </c>
      <c r="F16606" t="s">
        <v>447</v>
      </c>
      <c r="G16606">
        <v>1</v>
      </c>
      <c r="H16606">
        <v>4</v>
      </c>
      <c r="I16606">
        <v>0</v>
      </c>
      <c r="J16606">
        <f t="shared" si="271"/>
        <v>3</v>
      </c>
      <c r="K16606">
        <v>8</v>
      </c>
      <c r="L16606" s="8">
        <f>COUNTIFS($D$2:$D16606,D16606)</f>
        <v>84</v>
      </c>
    </row>
    <row r="16607" spans="1:12" x14ac:dyDescent="0.2">
      <c r="A16607" s="1">
        <v>1314077</v>
      </c>
      <c r="B16607" s="9">
        <v>41566</v>
      </c>
      <c r="C16607" s="1">
        <v>31</v>
      </c>
      <c r="D16607" t="s">
        <v>447</v>
      </c>
      <c r="E16607">
        <v>25</v>
      </c>
      <c r="F16607" t="s">
        <v>325</v>
      </c>
      <c r="G16607">
        <v>0</v>
      </c>
      <c r="H16607">
        <v>0</v>
      </c>
      <c r="I16607">
        <v>4</v>
      </c>
      <c r="J16607">
        <f t="shared" si="271"/>
        <v>0</v>
      </c>
      <c r="K16607">
        <v>8</v>
      </c>
      <c r="L16607" s="8">
        <f>COUNTIFS($D$2:$D16607,D16607)</f>
        <v>464</v>
      </c>
    </row>
    <row r="16608" spans="1:12" x14ac:dyDescent="0.2">
      <c r="A16608" s="1">
        <v>1314078</v>
      </c>
      <c r="B16608" s="9">
        <v>41566</v>
      </c>
      <c r="C16608" s="1">
        <v>29</v>
      </c>
      <c r="D16608" t="s">
        <v>42</v>
      </c>
      <c r="E16608">
        <v>20</v>
      </c>
      <c r="F16608" t="s">
        <v>45</v>
      </c>
      <c r="G16608">
        <v>1</v>
      </c>
      <c r="H16608">
        <v>1</v>
      </c>
      <c r="I16608">
        <v>3</v>
      </c>
      <c r="J16608">
        <f t="shared" si="271"/>
        <v>0</v>
      </c>
      <c r="K16608">
        <v>8</v>
      </c>
      <c r="L16608" s="8">
        <f>COUNTIFS($D$2:$D16608,D16608)</f>
        <v>662</v>
      </c>
    </row>
    <row r="16609" spans="1:12" x14ac:dyDescent="0.2">
      <c r="A16609" s="1">
        <v>1314078</v>
      </c>
      <c r="B16609" s="9">
        <v>41566</v>
      </c>
      <c r="C16609" s="1">
        <v>20</v>
      </c>
      <c r="D16609" t="s">
        <v>45</v>
      </c>
      <c r="E16609">
        <v>29</v>
      </c>
      <c r="F16609" t="s">
        <v>42</v>
      </c>
      <c r="G16609">
        <v>0</v>
      </c>
      <c r="H16609">
        <v>3</v>
      </c>
      <c r="I16609">
        <v>1</v>
      </c>
      <c r="J16609">
        <f t="shared" si="271"/>
        <v>3</v>
      </c>
      <c r="K16609">
        <v>8</v>
      </c>
      <c r="L16609" s="8">
        <f>COUNTIFS($D$2:$D16609,D16609)</f>
        <v>628</v>
      </c>
    </row>
    <row r="16610" spans="1:12" x14ac:dyDescent="0.2">
      <c r="A16610" s="1">
        <v>1314079</v>
      </c>
      <c r="B16610" s="2">
        <v>41567</v>
      </c>
      <c r="C16610" s="1">
        <v>32</v>
      </c>
      <c r="D16610" t="s">
        <v>559</v>
      </c>
      <c r="E16610">
        <v>26</v>
      </c>
      <c r="F16610" t="s">
        <v>17</v>
      </c>
      <c r="G16610">
        <v>1</v>
      </c>
      <c r="H16610">
        <v>0</v>
      </c>
      <c r="I16610">
        <v>2</v>
      </c>
      <c r="J16610">
        <f t="shared" si="271"/>
        <v>0</v>
      </c>
      <c r="K16610">
        <v>8</v>
      </c>
      <c r="L16610" s="8">
        <f>COUNTIFS($D$2:$D16610,D16610)</f>
        <v>818</v>
      </c>
    </row>
    <row r="16611" spans="1:12" x14ac:dyDescent="0.2">
      <c r="A16611" s="1">
        <v>1314079</v>
      </c>
      <c r="B16611" s="2">
        <v>41567</v>
      </c>
      <c r="C16611" s="1">
        <v>26</v>
      </c>
      <c r="D16611" t="s">
        <v>17</v>
      </c>
      <c r="E16611">
        <v>32</v>
      </c>
      <c r="F16611" t="s">
        <v>559</v>
      </c>
      <c r="G16611">
        <v>0</v>
      </c>
      <c r="H16611">
        <v>2</v>
      </c>
      <c r="I16611">
        <v>0</v>
      </c>
      <c r="J16611">
        <f t="shared" si="271"/>
        <v>3</v>
      </c>
      <c r="K16611">
        <v>8</v>
      </c>
      <c r="L16611" s="8">
        <f>COUNTIFS($D$2:$D16611,D16611)</f>
        <v>818</v>
      </c>
    </row>
    <row r="16612" spans="1:12" x14ac:dyDescent="0.2">
      <c r="A16612" s="1">
        <v>1314080</v>
      </c>
      <c r="B16612" s="2">
        <v>41568</v>
      </c>
      <c r="C16612" s="1">
        <v>15</v>
      </c>
      <c r="D16612" t="s">
        <v>23</v>
      </c>
      <c r="E16612">
        <v>36</v>
      </c>
      <c r="F16612" t="s">
        <v>25</v>
      </c>
      <c r="G16612">
        <v>1</v>
      </c>
      <c r="H16612">
        <v>1</v>
      </c>
      <c r="I16612">
        <v>4</v>
      </c>
      <c r="J16612">
        <f t="shared" si="271"/>
        <v>0</v>
      </c>
      <c r="K16612">
        <v>8</v>
      </c>
      <c r="L16612" s="8">
        <f>COUNTIFS($D$2:$D16612,D16612)</f>
        <v>168</v>
      </c>
    </row>
    <row r="16613" spans="1:12" x14ac:dyDescent="0.2">
      <c r="A16613" s="1">
        <v>1314080</v>
      </c>
      <c r="B16613" s="2">
        <v>41568</v>
      </c>
      <c r="C16613" s="1">
        <v>36</v>
      </c>
      <c r="D16613" t="s">
        <v>25</v>
      </c>
      <c r="E16613">
        <v>15</v>
      </c>
      <c r="F16613" t="s">
        <v>23</v>
      </c>
      <c r="G16613">
        <v>0</v>
      </c>
      <c r="H16613">
        <v>4</v>
      </c>
      <c r="I16613">
        <v>1</v>
      </c>
      <c r="J16613">
        <f t="shared" si="271"/>
        <v>3</v>
      </c>
      <c r="K16613">
        <v>8</v>
      </c>
      <c r="L16613" s="8">
        <f>COUNTIFS($D$2:$D16613,D16613)</f>
        <v>464</v>
      </c>
    </row>
    <row r="16614" spans="1:12" x14ac:dyDescent="0.2">
      <c r="A16614" s="1">
        <v>1314081</v>
      </c>
      <c r="B16614" s="2">
        <v>41573</v>
      </c>
      <c r="C16614" s="1">
        <v>32</v>
      </c>
      <c r="D16614" t="s">
        <v>559</v>
      </c>
      <c r="E16614">
        <v>16</v>
      </c>
      <c r="F16614" t="s">
        <v>37</v>
      </c>
      <c r="G16614">
        <v>1</v>
      </c>
      <c r="H16614">
        <v>0</v>
      </c>
      <c r="I16614">
        <v>2</v>
      </c>
      <c r="J16614">
        <f t="shared" si="271"/>
        <v>0</v>
      </c>
      <c r="K16614">
        <v>9</v>
      </c>
      <c r="L16614" s="8">
        <f>COUNTIFS($D$2:$D16614,D16614)</f>
        <v>819</v>
      </c>
    </row>
    <row r="16615" spans="1:12" x14ac:dyDescent="0.2">
      <c r="A16615" s="1">
        <v>1314081</v>
      </c>
      <c r="B16615" s="2">
        <v>41573</v>
      </c>
      <c r="C16615" s="1">
        <v>16</v>
      </c>
      <c r="D16615" t="s">
        <v>37</v>
      </c>
      <c r="E16615">
        <v>32</v>
      </c>
      <c r="F16615" t="s">
        <v>559</v>
      </c>
      <c r="G16615">
        <v>0</v>
      </c>
      <c r="H16615">
        <v>2</v>
      </c>
      <c r="I16615">
        <v>0</v>
      </c>
      <c r="J16615">
        <f t="shared" si="271"/>
        <v>3</v>
      </c>
      <c r="K16615">
        <v>9</v>
      </c>
      <c r="L16615" s="8">
        <f>COUNTIFS($D$2:$D16615,D16615)</f>
        <v>819</v>
      </c>
    </row>
    <row r="16616" spans="1:12" x14ac:dyDescent="0.2">
      <c r="A16616" s="1">
        <v>1314082</v>
      </c>
      <c r="B16616" s="2">
        <v>41573</v>
      </c>
      <c r="C16616" s="1">
        <v>15</v>
      </c>
      <c r="D16616" t="s">
        <v>23</v>
      </c>
      <c r="E16616">
        <v>10</v>
      </c>
      <c r="F16616" t="s">
        <v>47</v>
      </c>
      <c r="G16616">
        <v>1</v>
      </c>
      <c r="H16616">
        <v>0</v>
      </c>
      <c r="I16616">
        <v>2</v>
      </c>
      <c r="J16616">
        <f t="shared" si="271"/>
        <v>0</v>
      </c>
      <c r="K16616">
        <v>9</v>
      </c>
      <c r="L16616" s="8">
        <f>COUNTIFS($D$2:$D16616,D16616)</f>
        <v>169</v>
      </c>
    </row>
    <row r="16617" spans="1:12" x14ac:dyDescent="0.2">
      <c r="A16617" s="1">
        <v>1314082</v>
      </c>
      <c r="B16617" s="2">
        <v>41573</v>
      </c>
      <c r="C16617" s="1">
        <v>10</v>
      </c>
      <c r="D16617" t="s">
        <v>47</v>
      </c>
      <c r="E16617">
        <v>15</v>
      </c>
      <c r="F16617" t="s">
        <v>23</v>
      </c>
      <c r="G16617">
        <v>0</v>
      </c>
      <c r="H16617">
        <v>2</v>
      </c>
      <c r="I16617">
        <v>0</v>
      </c>
      <c r="J16617">
        <f t="shared" si="271"/>
        <v>3</v>
      </c>
      <c r="K16617">
        <v>9</v>
      </c>
      <c r="L16617" s="8">
        <f>COUNTIFS($D$2:$D16617,D16617)</f>
        <v>819</v>
      </c>
    </row>
    <row r="16618" spans="1:12" x14ac:dyDescent="0.2">
      <c r="A16618" s="1">
        <v>1314083</v>
      </c>
      <c r="B16618" s="2">
        <v>41573</v>
      </c>
      <c r="C16618" s="1">
        <v>19</v>
      </c>
      <c r="D16618" t="s">
        <v>40</v>
      </c>
      <c r="E16618">
        <v>28</v>
      </c>
      <c r="F16618" t="s">
        <v>320</v>
      </c>
      <c r="G16618">
        <v>1</v>
      </c>
      <c r="H16618">
        <v>4</v>
      </c>
      <c r="I16618">
        <v>1</v>
      </c>
      <c r="J16618">
        <f t="shared" si="271"/>
        <v>3</v>
      </c>
      <c r="K16618">
        <v>9</v>
      </c>
      <c r="L16618" s="8">
        <f>COUNTIFS($D$2:$D16618,D16618)</f>
        <v>819</v>
      </c>
    </row>
    <row r="16619" spans="1:12" x14ac:dyDescent="0.2">
      <c r="A16619" s="1">
        <v>1314083</v>
      </c>
      <c r="B16619" s="2">
        <v>41573</v>
      </c>
      <c r="C16619" s="1">
        <v>28</v>
      </c>
      <c r="D16619" t="s">
        <v>320</v>
      </c>
      <c r="E16619">
        <v>19</v>
      </c>
      <c r="F16619" t="s">
        <v>40</v>
      </c>
      <c r="G16619">
        <v>0</v>
      </c>
      <c r="H16619">
        <v>1</v>
      </c>
      <c r="I16619">
        <v>4</v>
      </c>
      <c r="J16619">
        <f t="shared" si="271"/>
        <v>0</v>
      </c>
      <c r="K16619">
        <v>9</v>
      </c>
      <c r="L16619" s="8">
        <f>COUNTIFS($D$2:$D16619,D16619)</f>
        <v>275</v>
      </c>
    </row>
    <row r="16620" spans="1:12" x14ac:dyDescent="0.2">
      <c r="A16620" s="1">
        <v>1314084</v>
      </c>
      <c r="B16620" s="2">
        <v>41573</v>
      </c>
      <c r="C16620" s="1">
        <v>21</v>
      </c>
      <c r="D16620" t="s">
        <v>10</v>
      </c>
      <c r="E16620">
        <v>24</v>
      </c>
      <c r="F16620" t="s">
        <v>319</v>
      </c>
      <c r="G16620">
        <v>1</v>
      </c>
      <c r="H16620">
        <v>3</v>
      </c>
      <c r="I16620">
        <v>2</v>
      </c>
      <c r="J16620">
        <f t="shared" si="271"/>
        <v>3</v>
      </c>
      <c r="K16620">
        <v>9</v>
      </c>
      <c r="L16620" s="8">
        <f>COUNTIFS($D$2:$D16620,D16620)</f>
        <v>819</v>
      </c>
    </row>
    <row r="16621" spans="1:12" x14ac:dyDescent="0.2">
      <c r="A16621" s="1">
        <v>1314084</v>
      </c>
      <c r="B16621" s="2">
        <v>41573</v>
      </c>
      <c r="C16621" s="1">
        <v>24</v>
      </c>
      <c r="D16621" t="s">
        <v>319</v>
      </c>
      <c r="E16621">
        <v>21</v>
      </c>
      <c r="F16621" t="s">
        <v>10</v>
      </c>
      <c r="G16621">
        <v>0</v>
      </c>
      <c r="H16621">
        <v>2</v>
      </c>
      <c r="I16621">
        <v>3</v>
      </c>
      <c r="J16621">
        <f t="shared" si="271"/>
        <v>0</v>
      </c>
      <c r="K16621">
        <v>9</v>
      </c>
      <c r="L16621" s="8">
        <f>COUNTIFS($D$2:$D16621,D16621)</f>
        <v>199</v>
      </c>
    </row>
    <row r="16622" spans="1:12" x14ac:dyDescent="0.2">
      <c r="A16622" s="1">
        <v>1314085</v>
      </c>
      <c r="B16622" s="2">
        <v>41573</v>
      </c>
      <c r="C16622" s="1">
        <v>30</v>
      </c>
      <c r="D16622" t="s">
        <v>561</v>
      </c>
      <c r="E16622">
        <v>35</v>
      </c>
      <c r="F16622" t="s">
        <v>22</v>
      </c>
      <c r="G16622">
        <v>1</v>
      </c>
      <c r="H16622">
        <v>0</v>
      </c>
      <c r="I16622">
        <v>0</v>
      </c>
      <c r="J16622">
        <f t="shared" si="271"/>
        <v>1</v>
      </c>
      <c r="K16622">
        <v>9</v>
      </c>
      <c r="L16622" s="8">
        <f>COUNTIFS($D$2:$D16622,D16622)</f>
        <v>249</v>
      </c>
    </row>
    <row r="16623" spans="1:12" x14ac:dyDescent="0.2">
      <c r="A16623" s="1">
        <v>1314085</v>
      </c>
      <c r="B16623" s="2">
        <v>41573</v>
      </c>
      <c r="C16623" s="1">
        <v>35</v>
      </c>
      <c r="D16623" t="s">
        <v>22</v>
      </c>
      <c r="E16623">
        <v>30</v>
      </c>
      <c r="F16623" t="s">
        <v>561</v>
      </c>
      <c r="G16623">
        <v>0</v>
      </c>
      <c r="H16623">
        <v>0</v>
      </c>
      <c r="I16623">
        <v>0</v>
      </c>
      <c r="J16623">
        <f t="shared" si="271"/>
        <v>1</v>
      </c>
      <c r="K16623">
        <v>9</v>
      </c>
      <c r="L16623" s="8">
        <f>COUNTIFS($D$2:$D16623,D16623)</f>
        <v>9</v>
      </c>
    </row>
    <row r="16624" spans="1:12" x14ac:dyDescent="0.2">
      <c r="A16624" s="1">
        <v>1314086</v>
      </c>
      <c r="B16624" s="2">
        <v>41573</v>
      </c>
      <c r="C16624" s="1">
        <v>23</v>
      </c>
      <c r="D16624" t="s">
        <v>50</v>
      </c>
      <c r="E16624">
        <v>36</v>
      </c>
      <c r="F16624" t="s">
        <v>25</v>
      </c>
      <c r="G16624">
        <v>1</v>
      </c>
      <c r="H16624">
        <v>2</v>
      </c>
      <c r="I16624">
        <v>0</v>
      </c>
      <c r="J16624">
        <f t="shared" si="271"/>
        <v>3</v>
      </c>
      <c r="K16624">
        <v>9</v>
      </c>
      <c r="L16624" s="8">
        <f>COUNTIFS($D$2:$D16624,D16624)</f>
        <v>553</v>
      </c>
    </row>
    <row r="16625" spans="1:12" x14ac:dyDescent="0.2">
      <c r="A16625" s="1">
        <v>1314086</v>
      </c>
      <c r="B16625" s="2">
        <v>41573</v>
      </c>
      <c r="C16625" s="1">
        <v>36</v>
      </c>
      <c r="D16625" t="s">
        <v>25</v>
      </c>
      <c r="E16625">
        <v>23</v>
      </c>
      <c r="F16625" t="s">
        <v>50</v>
      </c>
      <c r="G16625">
        <v>0</v>
      </c>
      <c r="H16625">
        <v>0</v>
      </c>
      <c r="I16625">
        <v>2</v>
      </c>
      <c r="J16625">
        <f t="shared" si="271"/>
        <v>0</v>
      </c>
      <c r="K16625">
        <v>9</v>
      </c>
      <c r="L16625" s="8">
        <f>COUNTIFS($D$2:$D16625,D16625)</f>
        <v>465</v>
      </c>
    </row>
    <row r="16626" spans="1:12" x14ac:dyDescent="0.2">
      <c r="A16626" s="1">
        <v>1314087</v>
      </c>
      <c r="B16626" s="2">
        <v>41574</v>
      </c>
      <c r="C16626" s="1">
        <v>14</v>
      </c>
      <c r="D16626" t="s">
        <v>27</v>
      </c>
      <c r="E16626">
        <v>20</v>
      </c>
      <c r="F16626" t="s">
        <v>45</v>
      </c>
      <c r="G16626">
        <v>1</v>
      </c>
      <c r="H16626">
        <v>2</v>
      </c>
      <c r="I16626">
        <v>1</v>
      </c>
      <c r="J16626">
        <f t="shared" si="271"/>
        <v>3</v>
      </c>
      <c r="K16626">
        <v>9</v>
      </c>
      <c r="L16626" s="8">
        <f>COUNTIFS($D$2:$D16626,D16626)</f>
        <v>819</v>
      </c>
    </row>
    <row r="16627" spans="1:12" x14ac:dyDescent="0.2">
      <c r="A16627" s="1">
        <v>1314087</v>
      </c>
      <c r="B16627" s="2">
        <v>41574</v>
      </c>
      <c r="C16627" s="1">
        <v>20</v>
      </c>
      <c r="D16627" t="s">
        <v>45</v>
      </c>
      <c r="E16627">
        <v>14</v>
      </c>
      <c r="F16627" t="s">
        <v>27</v>
      </c>
      <c r="G16627">
        <v>0</v>
      </c>
      <c r="H16627">
        <v>1</v>
      </c>
      <c r="I16627">
        <v>2</v>
      </c>
      <c r="J16627">
        <f t="shared" si="271"/>
        <v>0</v>
      </c>
      <c r="K16627">
        <v>9</v>
      </c>
      <c r="L16627" s="8">
        <f>COUNTIFS($D$2:$D16627,D16627)</f>
        <v>629</v>
      </c>
    </row>
    <row r="16628" spans="1:12" x14ac:dyDescent="0.2">
      <c r="A16628" s="1">
        <v>1314088</v>
      </c>
      <c r="B16628" s="2">
        <v>41574</v>
      </c>
      <c r="C16628" s="1">
        <v>31</v>
      </c>
      <c r="D16628" t="s">
        <v>447</v>
      </c>
      <c r="E16628">
        <v>22</v>
      </c>
      <c r="F16628" t="s">
        <v>15</v>
      </c>
      <c r="G16628">
        <v>1</v>
      </c>
      <c r="H16628">
        <v>2</v>
      </c>
      <c r="I16628">
        <v>1</v>
      </c>
      <c r="J16628">
        <f t="shared" si="271"/>
        <v>3</v>
      </c>
      <c r="K16628">
        <v>9</v>
      </c>
      <c r="L16628" s="8">
        <f>COUNTIFS($D$2:$D16628,D16628)</f>
        <v>465</v>
      </c>
    </row>
    <row r="16629" spans="1:12" x14ac:dyDescent="0.2">
      <c r="A16629" s="1">
        <v>1314088</v>
      </c>
      <c r="B16629" s="2">
        <v>41574</v>
      </c>
      <c r="C16629" s="1">
        <v>22</v>
      </c>
      <c r="D16629" t="s">
        <v>15</v>
      </c>
      <c r="E16629">
        <v>31</v>
      </c>
      <c r="F16629" t="s">
        <v>447</v>
      </c>
      <c r="G16629">
        <v>0</v>
      </c>
      <c r="H16629">
        <v>1</v>
      </c>
      <c r="I16629">
        <v>2</v>
      </c>
      <c r="J16629">
        <f t="shared" si="271"/>
        <v>0</v>
      </c>
      <c r="K16629">
        <v>9</v>
      </c>
      <c r="L16629" s="8">
        <f>COUNTIFS($D$2:$D16629,D16629)</f>
        <v>739</v>
      </c>
    </row>
    <row r="16630" spans="1:12" x14ac:dyDescent="0.2">
      <c r="A16630" s="1">
        <v>1314089</v>
      </c>
      <c r="B16630" s="2">
        <v>41574</v>
      </c>
      <c r="C16630" s="1">
        <v>25</v>
      </c>
      <c r="D16630" t="s">
        <v>325</v>
      </c>
      <c r="E16630">
        <v>29</v>
      </c>
      <c r="F16630" t="s">
        <v>42</v>
      </c>
      <c r="G16630">
        <v>1</v>
      </c>
      <c r="H16630">
        <v>0</v>
      </c>
      <c r="I16630">
        <v>0</v>
      </c>
      <c r="J16630">
        <f t="shared" si="271"/>
        <v>1</v>
      </c>
      <c r="K16630">
        <v>9</v>
      </c>
      <c r="L16630" s="8">
        <f>COUNTIFS($D$2:$D16630,D16630)</f>
        <v>85</v>
      </c>
    </row>
    <row r="16631" spans="1:12" x14ac:dyDescent="0.2">
      <c r="A16631" s="1">
        <v>1314089</v>
      </c>
      <c r="B16631" s="2">
        <v>41574</v>
      </c>
      <c r="C16631" s="1">
        <v>29</v>
      </c>
      <c r="D16631" t="s">
        <v>42</v>
      </c>
      <c r="E16631">
        <v>25</v>
      </c>
      <c r="F16631" t="s">
        <v>325</v>
      </c>
      <c r="G16631">
        <v>0</v>
      </c>
      <c r="H16631">
        <v>0</v>
      </c>
      <c r="I16631">
        <v>0</v>
      </c>
      <c r="J16631">
        <f t="shared" si="271"/>
        <v>1</v>
      </c>
      <c r="K16631">
        <v>9</v>
      </c>
      <c r="L16631" s="8">
        <f>COUNTIFS($D$2:$D16631,D16631)</f>
        <v>663</v>
      </c>
    </row>
    <row r="16632" spans="1:12" x14ac:dyDescent="0.2">
      <c r="A16632" s="1">
        <v>1314090</v>
      </c>
      <c r="B16632" s="2">
        <v>41574</v>
      </c>
      <c r="C16632" s="1">
        <v>26</v>
      </c>
      <c r="D16632" t="s">
        <v>17</v>
      </c>
      <c r="E16632">
        <v>33</v>
      </c>
      <c r="F16632" t="s">
        <v>443</v>
      </c>
      <c r="G16632">
        <v>1</v>
      </c>
      <c r="H16632">
        <v>1</v>
      </c>
      <c r="I16632">
        <v>0</v>
      </c>
      <c r="J16632">
        <f t="shared" si="271"/>
        <v>3</v>
      </c>
      <c r="K16632">
        <v>9</v>
      </c>
      <c r="L16632" s="8">
        <f>COUNTIFS($D$2:$D16632,D16632)</f>
        <v>819</v>
      </c>
    </row>
    <row r="16633" spans="1:12" x14ac:dyDescent="0.2">
      <c r="A16633" s="1">
        <v>1314090</v>
      </c>
      <c r="B16633" s="2">
        <v>41574</v>
      </c>
      <c r="C16633" s="1">
        <v>33</v>
      </c>
      <c r="D16633" t="s">
        <v>443</v>
      </c>
      <c r="E16633">
        <v>26</v>
      </c>
      <c r="F16633" t="s">
        <v>17</v>
      </c>
      <c r="G16633">
        <v>0</v>
      </c>
      <c r="H16633">
        <v>0</v>
      </c>
      <c r="I16633">
        <v>1</v>
      </c>
      <c r="J16633">
        <f t="shared" si="271"/>
        <v>0</v>
      </c>
      <c r="K16633">
        <v>9</v>
      </c>
      <c r="L16633" s="8">
        <f>COUNTIFS($D$2:$D16633,D16633)</f>
        <v>85</v>
      </c>
    </row>
    <row r="16634" spans="1:12" x14ac:dyDescent="0.2">
      <c r="A16634" s="1">
        <v>1314091</v>
      </c>
      <c r="B16634" s="9">
        <v>41580</v>
      </c>
      <c r="C16634" s="1">
        <v>10</v>
      </c>
      <c r="D16634" t="s">
        <v>47</v>
      </c>
      <c r="E16634">
        <v>19</v>
      </c>
      <c r="F16634" t="s">
        <v>40</v>
      </c>
      <c r="G16634">
        <v>1</v>
      </c>
      <c r="H16634">
        <v>2</v>
      </c>
      <c r="I16634">
        <v>0</v>
      </c>
      <c r="J16634">
        <f t="shared" si="271"/>
        <v>3</v>
      </c>
      <c r="K16634">
        <v>10</v>
      </c>
      <c r="L16634" s="8">
        <f>COUNTIFS($D$2:$D16634,D16634)</f>
        <v>820</v>
      </c>
    </row>
    <row r="16635" spans="1:12" x14ac:dyDescent="0.2">
      <c r="A16635" s="1">
        <v>1314091</v>
      </c>
      <c r="B16635" s="9">
        <v>41580</v>
      </c>
      <c r="C16635" s="1">
        <v>19</v>
      </c>
      <c r="D16635" t="s">
        <v>40</v>
      </c>
      <c r="E16635">
        <v>10</v>
      </c>
      <c r="F16635" t="s">
        <v>47</v>
      </c>
      <c r="G16635">
        <v>0</v>
      </c>
      <c r="H16635">
        <v>0</v>
      </c>
      <c r="I16635">
        <v>2</v>
      </c>
      <c r="J16635">
        <f t="shared" si="271"/>
        <v>0</v>
      </c>
      <c r="K16635">
        <v>10</v>
      </c>
      <c r="L16635" s="8">
        <f>COUNTIFS($D$2:$D16635,D16635)</f>
        <v>820</v>
      </c>
    </row>
    <row r="16636" spans="1:12" x14ac:dyDescent="0.2">
      <c r="A16636" s="1">
        <v>1314092</v>
      </c>
      <c r="B16636" s="9">
        <v>41580</v>
      </c>
      <c r="C16636" s="1">
        <v>36</v>
      </c>
      <c r="D16636" t="s">
        <v>25</v>
      </c>
      <c r="E16636">
        <v>21</v>
      </c>
      <c r="F16636" t="s">
        <v>10</v>
      </c>
      <c r="G16636">
        <v>1</v>
      </c>
      <c r="H16636">
        <v>1</v>
      </c>
      <c r="I16636">
        <v>3</v>
      </c>
      <c r="J16636">
        <f t="shared" si="271"/>
        <v>0</v>
      </c>
      <c r="K16636">
        <v>10</v>
      </c>
      <c r="L16636" s="8">
        <f>COUNTIFS($D$2:$D16636,D16636)</f>
        <v>466</v>
      </c>
    </row>
    <row r="16637" spans="1:12" x14ac:dyDescent="0.2">
      <c r="A16637" s="1">
        <v>1314092</v>
      </c>
      <c r="B16637" s="9">
        <v>41580</v>
      </c>
      <c r="C16637" s="1">
        <v>21</v>
      </c>
      <c r="D16637" t="s">
        <v>10</v>
      </c>
      <c r="E16637">
        <v>36</v>
      </c>
      <c r="F16637" t="s">
        <v>25</v>
      </c>
      <c r="G16637">
        <v>0</v>
      </c>
      <c r="H16637">
        <v>3</v>
      </c>
      <c r="I16637">
        <v>1</v>
      </c>
      <c r="J16637">
        <f t="shared" si="271"/>
        <v>3</v>
      </c>
      <c r="K16637">
        <v>10</v>
      </c>
      <c r="L16637" s="8">
        <f>COUNTIFS($D$2:$D16637,D16637)</f>
        <v>820</v>
      </c>
    </row>
    <row r="16638" spans="1:12" x14ac:dyDescent="0.2">
      <c r="A16638" s="1">
        <v>1314093</v>
      </c>
      <c r="B16638" s="9">
        <v>41580</v>
      </c>
      <c r="C16638" s="1">
        <v>33</v>
      </c>
      <c r="D16638" t="s">
        <v>443</v>
      </c>
      <c r="E16638">
        <v>31</v>
      </c>
      <c r="F16638" t="s">
        <v>447</v>
      </c>
      <c r="G16638">
        <v>1</v>
      </c>
      <c r="H16638">
        <v>1</v>
      </c>
      <c r="I16638">
        <v>0</v>
      </c>
      <c r="J16638">
        <f t="shared" si="271"/>
        <v>3</v>
      </c>
      <c r="K16638">
        <v>10</v>
      </c>
      <c r="L16638" s="8">
        <f>COUNTIFS($D$2:$D16638,D16638)</f>
        <v>86</v>
      </c>
    </row>
    <row r="16639" spans="1:12" x14ac:dyDescent="0.2">
      <c r="A16639" s="1">
        <v>1314093</v>
      </c>
      <c r="B16639" s="9">
        <v>41580</v>
      </c>
      <c r="C16639" s="1">
        <v>31</v>
      </c>
      <c r="D16639" t="s">
        <v>447</v>
      </c>
      <c r="E16639">
        <v>33</v>
      </c>
      <c r="F16639" t="s">
        <v>443</v>
      </c>
      <c r="G16639">
        <v>0</v>
      </c>
      <c r="H16639">
        <v>0</v>
      </c>
      <c r="I16639">
        <v>1</v>
      </c>
      <c r="J16639">
        <f t="shared" si="271"/>
        <v>0</v>
      </c>
      <c r="K16639">
        <v>10</v>
      </c>
      <c r="L16639" s="8">
        <f>COUNTIFS($D$2:$D16639,D16639)</f>
        <v>466</v>
      </c>
    </row>
    <row r="16640" spans="1:12" x14ac:dyDescent="0.2">
      <c r="A16640" s="1">
        <v>1314094</v>
      </c>
      <c r="B16640" s="9">
        <v>41580</v>
      </c>
      <c r="C16640" s="1">
        <v>20</v>
      </c>
      <c r="D16640" t="s">
        <v>45</v>
      </c>
      <c r="E16640">
        <v>30</v>
      </c>
      <c r="F16640" t="s">
        <v>561</v>
      </c>
      <c r="G16640">
        <v>1</v>
      </c>
      <c r="H16640">
        <v>7</v>
      </c>
      <c r="I16640">
        <v>0</v>
      </c>
      <c r="J16640">
        <f t="shared" si="271"/>
        <v>3</v>
      </c>
      <c r="K16640">
        <v>10</v>
      </c>
      <c r="L16640" s="8">
        <f>COUNTIFS($D$2:$D16640,D16640)</f>
        <v>630</v>
      </c>
    </row>
    <row r="16641" spans="1:12" x14ac:dyDescent="0.2">
      <c r="A16641" s="1">
        <v>1314094</v>
      </c>
      <c r="B16641" s="9">
        <v>41580</v>
      </c>
      <c r="C16641" s="1">
        <v>30</v>
      </c>
      <c r="D16641" t="s">
        <v>561</v>
      </c>
      <c r="E16641">
        <v>20</v>
      </c>
      <c r="F16641" t="s">
        <v>45</v>
      </c>
      <c r="G16641">
        <v>0</v>
      </c>
      <c r="H16641">
        <v>0</v>
      </c>
      <c r="I16641">
        <v>7</v>
      </c>
      <c r="J16641">
        <f t="shared" si="271"/>
        <v>0</v>
      </c>
      <c r="K16641">
        <v>10</v>
      </c>
      <c r="L16641" s="8">
        <f>COUNTIFS($D$2:$D16641,D16641)</f>
        <v>250</v>
      </c>
    </row>
    <row r="16642" spans="1:12" x14ac:dyDescent="0.2">
      <c r="A16642" s="1">
        <v>1314095</v>
      </c>
      <c r="B16642" s="9">
        <v>41580</v>
      </c>
      <c r="C16642" s="1">
        <v>22</v>
      </c>
      <c r="D16642" t="s">
        <v>15</v>
      </c>
      <c r="E16642">
        <v>14</v>
      </c>
      <c r="F16642" t="s">
        <v>27</v>
      </c>
      <c r="G16642">
        <v>1</v>
      </c>
      <c r="H16642">
        <v>2</v>
      </c>
      <c r="I16642">
        <v>0</v>
      </c>
      <c r="J16642">
        <f t="shared" ref="J16642:J16705" si="272">IF(H16642&gt;I16642,3,IF(I16642&gt;H16642,0,1))</f>
        <v>3</v>
      </c>
      <c r="K16642">
        <v>10</v>
      </c>
      <c r="L16642" s="8">
        <f>COUNTIFS($D$2:$D16642,D16642)</f>
        <v>740</v>
      </c>
    </row>
    <row r="16643" spans="1:12" x14ac:dyDescent="0.2">
      <c r="A16643" s="1">
        <v>1314095</v>
      </c>
      <c r="B16643" s="9">
        <v>41580</v>
      </c>
      <c r="C16643" s="1">
        <v>14</v>
      </c>
      <c r="D16643" t="s">
        <v>27</v>
      </c>
      <c r="E16643">
        <v>22</v>
      </c>
      <c r="F16643" t="s">
        <v>15</v>
      </c>
      <c r="G16643">
        <v>0</v>
      </c>
      <c r="H16643">
        <v>0</v>
      </c>
      <c r="I16643">
        <v>2</v>
      </c>
      <c r="J16643">
        <f t="shared" si="272"/>
        <v>0</v>
      </c>
      <c r="K16643">
        <v>10</v>
      </c>
      <c r="L16643" s="8">
        <f>COUNTIFS($D$2:$D16643,D16643)</f>
        <v>820</v>
      </c>
    </row>
    <row r="16644" spans="1:12" x14ac:dyDescent="0.2">
      <c r="A16644" s="1">
        <v>1314096</v>
      </c>
      <c r="B16644" s="9">
        <v>41580</v>
      </c>
      <c r="C16644" s="1">
        <v>24</v>
      </c>
      <c r="D16644" t="s">
        <v>319</v>
      </c>
      <c r="E16644">
        <v>23</v>
      </c>
      <c r="F16644" t="s">
        <v>50</v>
      </c>
      <c r="G16644">
        <v>1</v>
      </c>
      <c r="H16644">
        <v>1</v>
      </c>
      <c r="I16644">
        <v>1</v>
      </c>
      <c r="J16644">
        <f t="shared" si="272"/>
        <v>1</v>
      </c>
      <c r="K16644">
        <v>10</v>
      </c>
      <c r="L16644" s="8">
        <f>COUNTIFS($D$2:$D16644,D16644)</f>
        <v>200</v>
      </c>
    </row>
    <row r="16645" spans="1:12" x14ac:dyDescent="0.2">
      <c r="A16645" s="1">
        <v>1314096</v>
      </c>
      <c r="B16645" s="9">
        <v>41580</v>
      </c>
      <c r="C16645" s="1">
        <v>23</v>
      </c>
      <c r="D16645" t="s">
        <v>50</v>
      </c>
      <c r="E16645">
        <v>24</v>
      </c>
      <c r="F16645" t="s">
        <v>319</v>
      </c>
      <c r="G16645">
        <v>0</v>
      </c>
      <c r="H16645">
        <v>1</v>
      </c>
      <c r="I16645">
        <v>1</v>
      </c>
      <c r="J16645">
        <f t="shared" si="272"/>
        <v>1</v>
      </c>
      <c r="K16645">
        <v>10</v>
      </c>
      <c r="L16645" s="8">
        <f>COUNTIFS($D$2:$D16645,D16645)</f>
        <v>554</v>
      </c>
    </row>
    <row r="16646" spans="1:12" x14ac:dyDescent="0.2">
      <c r="A16646" s="1">
        <v>1314097</v>
      </c>
      <c r="B16646" s="9">
        <v>41580</v>
      </c>
      <c r="C16646" s="1">
        <v>28</v>
      </c>
      <c r="D16646" t="s">
        <v>320</v>
      </c>
      <c r="E16646">
        <v>15</v>
      </c>
      <c r="F16646" t="s">
        <v>23</v>
      </c>
      <c r="G16646">
        <v>1</v>
      </c>
      <c r="H16646">
        <v>2</v>
      </c>
      <c r="I16646">
        <v>0</v>
      </c>
      <c r="J16646">
        <f t="shared" si="272"/>
        <v>3</v>
      </c>
      <c r="K16646">
        <v>10</v>
      </c>
      <c r="L16646" s="8">
        <f>COUNTIFS($D$2:$D16646,D16646)</f>
        <v>276</v>
      </c>
    </row>
    <row r="16647" spans="1:12" x14ac:dyDescent="0.2">
      <c r="A16647" s="1">
        <v>1314097</v>
      </c>
      <c r="B16647" s="9">
        <v>41580</v>
      </c>
      <c r="C16647" s="1">
        <v>15</v>
      </c>
      <c r="D16647" t="s">
        <v>23</v>
      </c>
      <c r="E16647">
        <v>28</v>
      </c>
      <c r="F16647" t="s">
        <v>320</v>
      </c>
      <c r="G16647">
        <v>0</v>
      </c>
      <c r="H16647">
        <v>0</v>
      </c>
      <c r="I16647">
        <v>2</v>
      </c>
      <c r="J16647">
        <f t="shared" si="272"/>
        <v>0</v>
      </c>
      <c r="K16647">
        <v>10</v>
      </c>
      <c r="L16647" s="8">
        <f>COUNTIFS($D$2:$D16647,D16647)</f>
        <v>170</v>
      </c>
    </row>
    <row r="16648" spans="1:12" x14ac:dyDescent="0.2">
      <c r="A16648" s="1">
        <v>1314098</v>
      </c>
      <c r="B16648" s="9">
        <v>41580</v>
      </c>
      <c r="C16648" s="1">
        <v>29</v>
      </c>
      <c r="D16648" t="s">
        <v>42</v>
      </c>
      <c r="E16648">
        <v>32</v>
      </c>
      <c r="F16648" t="s">
        <v>559</v>
      </c>
      <c r="G16648">
        <v>1</v>
      </c>
      <c r="H16648">
        <v>0</v>
      </c>
      <c r="I16648">
        <v>0</v>
      </c>
      <c r="J16648">
        <f t="shared" si="272"/>
        <v>1</v>
      </c>
      <c r="K16648">
        <v>10</v>
      </c>
      <c r="L16648" s="8">
        <f>COUNTIFS($D$2:$D16648,D16648)</f>
        <v>664</v>
      </c>
    </row>
    <row r="16649" spans="1:12" x14ac:dyDescent="0.2">
      <c r="A16649" s="1">
        <v>1314098</v>
      </c>
      <c r="B16649" s="9">
        <v>41580</v>
      </c>
      <c r="C16649" s="1">
        <v>32</v>
      </c>
      <c r="D16649" t="s">
        <v>559</v>
      </c>
      <c r="E16649">
        <v>29</v>
      </c>
      <c r="F16649" t="s">
        <v>42</v>
      </c>
      <c r="G16649">
        <v>0</v>
      </c>
      <c r="H16649">
        <v>0</v>
      </c>
      <c r="I16649">
        <v>0</v>
      </c>
      <c r="J16649">
        <f t="shared" si="272"/>
        <v>1</v>
      </c>
      <c r="K16649">
        <v>10</v>
      </c>
      <c r="L16649" s="8">
        <f>COUNTIFS($D$2:$D16649,D16649)</f>
        <v>820</v>
      </c>
    </row>
    <row r="16650" spans="1:12" x14ac:dyDescent="0.2">
      <c r="A16650" s="1">
        <v>1314099</v>
      </c>
      <c r="B16650" s="2">
        <v>41581</v>
      </c>
      <c r="C16650" s="1">
        <v>35</v>
      </c>
      <c r="D16650" t="s">
        <v>22</v>
      </c>
      <c r="E16650">
        <v>25</v>
      </c>
      <c r="F16650" t="s">
        <v>325</v>
      </c>
      <c r="G16650">
        <v>1</v>
      </c>
      <c r="H16650">
        <v>1</v>
      </c>
      <c r="I16650">
        <v>0</v>
      </c>
      <c r="J16650">
        <f t="shared" si="272"/>
        <v>3</v>
      </c>
      <c r="K16650">
        <v>10</v>
      </c>
      <c r="L16650" s="8">
        <f>COUNTIFS($D$2:$D16650,D16650)</f>
        <v>10</v>
      </c>
    </row>
    <row r="16651" spans="1:12" x14ac:dyDescent="0.2">
      <c r="A16651" s="1">
        <v>1314099</v>
      </c>
      <c r="B16651" s="2">
        <v>41581</v>
      </c>
      <c r="C16651" s="1">
        <v>25</v>
      </c>
      <c r="D16651" t="s">
        <v>325</v>
      </c>
      <c r="E16651">
        <v>35</v>
      </c>
      <c r="F16651" t="s">
        <v>22</v>
      </c>
      <c r="G16651">
        <v>0</v>
      </c>
      <c r="H16651">
        <v>0</v>
      </c>
      <c r="I16651">
        <v>1</v>
      </c>
      <c r="J16651">
        <f t="shared" si="272"/>
        <v>0</v>
      </c>
      <c r="K16651">
        <v>10</v>
      </c>
      <c r="L16651" s="8">
        <f>COUNTIFS($D$2:$D16651,D16651)</f>
        <v>86</v>
      </c>
    </row>
    <row r="16652" spans="1:12" x14ac:dyDescent="0.2">
      <c r="A16652" s="1">
        <v>1314100</v>
      </c>
      <c r="B16652" s="2">
        <v>41581</v>
      </c>
      <c r="C16652" s="1">
        <v>16</v>
      </c>
      <c r="D16652" t="s">
        <v>37</v>
      </c>
      <c r="E16652">
        <v>26</v>
      </c>
      <c r="F16652" t="s">
        <v>17</v>
      </c>
      <c r="G16652">
        <v>1</v>
      </c>
      <c r="H16652">
        <v>0</v>
      </c>
      <c r="I16652">
        <v>0</v>
      </c>
      <c r="J16652">
        <f t="shared" si="272"/>
        <v>1</v>
      </c>
      <c r="K16652">
        <v>10</v>
      </c>
      <c r="L16652" s="8">
        <f>COUNTIFS($D$2:$D16652,D16652)</f>
        <v>820</v>
      </c>
    </row>
    <row r="16653" spans="1:12" x14ac:dyDescent="0.2">
      <c r="A16653" s="1">
        <v>1314100</v>
      </c>
      <c r="B16653" s="2">
        <v>41581</v>
      </c>
      <c r="C16653" s="1">
        <v>26</v>
      </c>
      <c r="D16653" t="s">
        <v>17</v>
      </c>
      <c r="E16653">
        <v>16</v>
      </c>
      <c r="F16653" t="s">
        <v>37</v>
      </c>
      <c r="G16653">
        <v>0</v>
      </c>
      <c r="H16653">
        <v>0</v>
      </c>
      <c r="I16653">
        <v>0</v>
      </c>
      <c r="J16653">
        <f t="shared" si="272"/>
        <v>1</v>
      </c>
      <c r="K16653">
        <v>10</v>
      </c>
      <c r="L16653" s="8">
        <f>COUNTIFS($D$2:$D16653,D16653)</f>
        <v>820</v>
      </c>
    </row>
    <row r="16654" spans="1:12" x14ac:dyDescent="0.2">
      <c r="A16654" s="1">
        <v>1314101</v>
      </c>
      <c r="B16654" s="2">
        <v>41587</v>
      </c>
      <c r="C16654" s="1">
        <v>32</v>
      </c>
      <c r="D16654" t="s">
        <v>559</v>
      </c>
      <c r="E16654">
        <v>35</v>
      </c>
      <c r="F16654" t="s">
        <v>22</v>
      </c>
      <c r="G16654">
        <v>1</v>
      </c>
      <c r="H16654">
        <v>2</v>
      </c>
      <c r="I16654">
        <v>0</v>
      </c>
      <c r="J16654">
        <f t="shared" si="272"/>
        <v>3</v>
      </c>
      <c r="K16654">
        <v>11</v>
      </c>
      <c r="L16654" s="8">
        <f>COUNTIFS($D$2:$D16654,D16654)</f>
        <v>821</v>
      </c>
    </row>
    <row r="16655" spans="1:12" x14ac:dyDescent="0.2">
      <c r="A16655" s="1">
        <v>1314101</v>
      </c>
      <c r="B16655" s="2">
        <v>41587</v>
      </c>
      <c r="C16655" s="1">
        <v>35</v>
      </c>
      <c r="D16655" t="s">
        <v>22</v>
      </c>
      <c r="E16655">
        <v>32</v>
      </c>
      <c r="F16655" t="s">
        <v>559</v>
      </c>
      <c r="G16655">
        <v>0</v>
      </c>
      <c r="H16655">
        <v>0</v>
      </c>
      <c r="I16655">
        <v>2</v>
      </c>
      <c r="J16655">
        <f t="shared" si="272"/>
        <v>0</v>
      </c>
      <c r="K16655">
        <v>11</v>
      </c>
      <c r="L16655" s="8">
        <f>COUNTIFS($D$2:$D16655,D16655)</f>
        <v>11</v>
      </c>
    </row>
    <row r="16656" spans="1:12" x14ac:dyDescent="0.2">
      <c r="A16656" s="1">
        <v>1314102</v>
      </c>
      <c r="B16656" s="2">
        <v>41587</v>
      </c>
      <c r="C16656" s="1">
        <v>14</v>
      </c>
      <c r="D16656" t="s">
        <v>27</v>
      </c>
      <c r="E16656">
        <v>28</v>
      </c>
      <c r="F16656" t="s">
        <v>320</v>
      </c>
      <c r="G16656">
        <v>1</v>
      </c>
      <c r="H16656">
        <v>2</v>
      </c>
      <c r="I16656">
        <v>2</v>
      </c>
      <c r="J16656">
        <f t="shared" si="272"/>
        <v>1</v>
      </c>
      <c r="K16656">
        <v>11</v>
      </c>
      <c r="L16656" s="8">
        <f>COUNTIFS($D$2:$D16656,D16656)</f>
        <v>821</v>
      </c>
    </row>
    <row r="16657" spans="1:12" x14ac:dyDescent="0.2">
      <c r="A16657" s="1">
        <v>1314102</v>
      </c>
      <c r="B16657" s="2">
        <v>41587</v>
      </c>
      <c r="C16657" s="1">
        <v>28</v>
      </c>
      <c r="D16657" t="s">
        <v>320</v>
      </c>
      <c r="E16657">
        <v>14</v>
      </c>
      <c r="F16657" t="s">
        <v>27</v>
      </c>
      <c r="G16657">
        <v>0</v>
      </c>
      <c r="H16657">
        <v>2</v>
      </c>
      <c r="I16657">
        <v>2</v>
      </c>
      <c r="J16657">
        <f t="shared" si="272"/>
        <v>1</v>
      </c>
      <c r="K16657">
        <v>11</v>
      </c>
      <c r="L16657" s="8">
        <f>COUNTIFS($D$2:$D16657,D16657)</f>
        <v>277</v>
      </c>
    </row>
    <row r="16658" spans="1:12" x14ac:dyDescent="0.2">
      <c r="A16658" s="1">
        <v>1314103</v>
      </c>
      <c r="B16658" s="2">
        <v>41587</v>
      </c>
      <c r="C16658" s="1">
        <v>15</v>
      </c>
      <c r="D16658" t="s">
        <v>23</v>
      </c>
      <c r="E16658">
        <v>16</v>
      </c>
      <c r="F16658" t="s">
        <v>37</v>
      </c>
      <c r="G16658">
        <v>1</v>
      </c>
      <c r="H16658">
        <v>0</v>
      </c>
      <c r="I16658">
        <v>0</v>
      </c>
      <c r="J16658">
        <f t="shared" si="272"/>
        <v>1</v>
      </c>
      <c r="K16658">
        <v>11</v>
      </c>
      <c r="L16658" s="8">
        <f>COUNTIFS($D$2:$D16658,D16658)</f>
        <v>171</v>
      </c>
    </row>
    <row r="16659" spans="1:12" x14ac:dyDescent="0.2">
      <c r="A16659" s="1">
        <v>1314103</v>
      </c>
      <c r="B16659" s="2">
        <v>41587</v>
      </c>
      <c r="C16659" s="1">
        <v>16</v>
      </c>
      <c r="D16659" t="s">
        <v>37</v>
      </c>
      <c r="E16659">
        <v>15</v>
      </c>
      <c r="F16659" t="s">
        <v>23</v>
      </c>
      <c r="G16659">
        <v>0</v>
      </c>
      <c r="H16659">
        <v>0</v>
      </c>
      <c r="I16659">
        <v>0</v>
      </c>
      <c r="J16659">
        <f t="shared" si="272"/>
        <v>1</v>
      </c>
      <c r="K16659">
        <v>11</v>
      </c>
      <c r="L16659" s="8">
        <f>COUNTIFS($D$2:$D16659,D16659)</f>
        <v>821</v>
      </c>
    </row>
    <row r="16660" spans="1:12" x14ac:dyDescent="0.2">
      <c r="A16660" s="1">
        <v>1314104</v>
      </c>
      <c r="B16660" s="2">
        <v>41587</v>
      </c>
      <c r="C16660" s="1">
        <v>19</v>
      </c>
      <c r="D16660" t="s">
        <v>40</v>
      </c>
      <c r="E16660">
        <v>36</v>
      </c>
      <c r="F16660" t="s">
        <v>25</v>
      </c>
      <c r="G16660">
        <v>1</v>
      </c>
      <c r="H16660">
        <v>4</v>
      </c>
      <c r="I16660">
        <v>0</v>
      </c>
      <c r="J16660">
        <f t="shared" si="272"/>
        <v>3</v>
      </c>
      <c r="K16660">
        <v>11</v>
      </c>
      <c r="L16660" s="8">
        <f>COUNTIFS($D$2:$D16660,D16660)</f>
        <v>821</v>
      </c>
    </row>
    <row r="16661" spans="1:12" x14ac:dyDescent="0.2">
      <c r="A16661" s="1">
        <v>1314104</v>
      </c>
      <c r="B16661" s="2">
        <v>41587</v>
      </c>
      <c r="C16661" s="1">
        <v>36</v>
      </c>
      <c r="D16661" t="s">
        <v>25</v>
      </c>
      <c r="E16661">
        <v>19</v>
      </c>
      <c r="F16661" t="s">
        <v>40</v>
      </c>
      <c r="G16661">
        <v>0</v>
      </c>
      <c r="H16661">
        <v>0</v>
      </c>
      <c r="I16661">
        <v>4</v>
      </c>
      <c r="J16661">
        <f t="shared" si="272"/>
        <v>0</v>
      </c>
      <c r="K16661">
        <v>11</v>
      </c>
      <c r="L16661" s="8">
        <f>COUNTIFS($D$2:$D16661,D16661)</f>
        <v>467</v>
      </c>
    </row>
    <row r="16662" spans="1:12" x14ac:dyDescent="0.2">
      <c r="A16662" s="1">
        <v>1314105</v>
      </c>
      <c r="B16662" s="2">
        <v>41587</v>
      </c>
      <c r="C16662" s="1">
        <v>30</v>
      </c>
      <c r="D16662" t="s">
        <v>561</v>
      </c>
      <c r="E16662">
        <v>29</v>
      </c>
      <c r="F16662" t="s">
        <v>42</v>
      </c>
      <c r="G16662">
        <v>1</v>
      </c>
      <c r="H16662">
        <v>3</v>
      </c>
      <c r="I16662">
        <v>1</v>
      </c>
      <c r="J16662">
        <f t="shared" si="272"/>
        <v>3</v>
      </c>
      <c r="K16662">
        <v>11</v>
      </c>
      <c r="L16662" s="8">
        <f>COUNTIFS($D$2:$D16662,D16662)</f>
        <v>251</v>
      </c>
    </row>
    <row r="16663" spans="1:12" x14ac:dyDescent="0.2">
      <c r="A16663" s="1">
        <v>1314105</v>
      </c>
      <c r="B16663" s="2">
        <v>41587</v>
      </c>
      <c r="C16663" s="1">
        <v>29</v>
      </c>
      <c r="D16663" t="s">
        <v>42</v>
      </c>
      <c r="E16663">
        <v>30</v>
      </c>
      <c r="F16663" t="s">
        <v>561</v>
      </c>
      <c r="G16663">
        <v>0</v>
      </c>
      <c r="H16663">
        <v>1</v>
      </c>
      <c r="I16663">
        <v>3</v>
      </c>
      <c r="J16663">
        <f t="shared" si="272"/>
        <v>0</v>
      </c>
      <c r="K16663">
        <v>11</v>
      </c>
      <c r="L16663" s="8">
        <f>COUNTIFS($D$2:$D16663,D16663)</f>
        <v>665</v>
      </c>
    </row>
    <row r="16664" spans="1:12" x14ac:dyDescent="0.2">
      <c r="A16664" s="1">
        <v>1314106</v>
      </c>
      <c r="B16664" s="2">
        <v>41587</v>
      </c>
      <c r="C16664" s="1">
        <v>23</v>
      </c>
      <c r="D16664" t="s">
        <v>50</v>
      </c>
      <c r="E16664">
        <v>33</v>
      </c>
      <c r="F16664" t="s">
        <v>443</v>
      </c>
      <c r="G16664">
        <v>1</v>
      </c>
      <c r="H16664">
        <v>4</v>
      </c>
      <c r="I16664">
        <v>1</v>
      </c>
      <c r="J16664">
        <f t="shared" si="272"/>
        <v>3</v>
      </c>
      <c r="K16664">
        <v>11</v>
      </c>
      <c r="L16664" s="8">
        <f>COUNTIFS($D$2:$D16664,D16664)</f>
        <v>555</v>
      </c>
    </row>
    <row r="16665" spans="1:12" x14ac:dyDescent="0.2">
      <c r="A16665" s="1">
        <v>1314106</v>
      </c>
      <c r="B16665" s="2">
        <v>41587</v>
      </c>
      <c r="C16665" s="1">
        <v>33</v>
      </c>
      <c r="D16665" t="s">
        <v>443</v>
      </c>
      <c r="E16665">
        <v>23</v>
      </c>
      <c r="F16665" t="s">
        <v>50</v>
      </c>
      <c r="G16665">
        <v>0</v>
      </c>
      <c r="H16665">
        <v>1</v>
      </c>
      <c r="I16665">
        <v>4</v>
      </c>
      <c r="J16665">
        <f t="shared" si="272"/>
        <v>0</v>
      </c>
      <c r="K16665">
        <v>11</v>
      </c>
      <c r="L16665" s="8">
        <f>COUNTIFS($D$2:$D16665,D16665)</f>
        <v>87</v>
      </c>
    </row>
    <row r="16666" spans="1:12" x14ac:dyDescent="0.2">
      <c r="A16666" s="1">
        <v>1314107</v>
      </c>
      <c r="B16666" s="2">
        <v>41588</v>
      </c>
      <c r="C16666" s="1">
        <v>21</v>
      </c>
      <c r="D16666" t="s">
        <v>10</v>
      </c>
      <c r="E16666">
        <v>10</v>
      </c>
      <c r="F16666" t="s">
        <v>47</v>
      </c>
      <c r="G16666">
        <v>1</v>
      </c>
      <c r="H16666">
        <v>1</v>
      </c>
      <c r="I16666">
        <v>0</v>
      </c>
      <c r="J16666">
        <f t="shared" si="272"/>
        <v>3</v>
      </c>
      <c r="K16666">
        <v>11</v>
      </c>
      <c r="L16666" s="8">
        <f>COUNTIFS($D$2:$D16666,D16666)</f>
        <v>821</v>
      </c>
    </row>
    <row r="16667" spans="1:12" x14ac:dyDescent="0.2">
      <c r="A16667" s="1">
        <v>1314107</v>
      </c>
      <c r="B16667" s="2">
        <v>41588</v>
      </c>
      <c r="C16667" s="1">
        <v>10</v>
      </c>
      <c r="D16667" t="s">
        <v>47</v>
      </c>
      <c r="E16667">
        <v>21</v>
      </c>
      <c r="F16667" t="s">
        <v>10</v>
      </c>
      <c r="G16667">
        <v>0</v>
      </c>
      <c r="H16667">
        <v>0</v>
      </c>
      <c r="I16667">
        <v>1</v>
      </c>
      <c r="J16667">
        <f t="shared" si="272"/>
        <v>0</v>
      </c>
      <c r="K16667">
        <v>11</v>
      </c>
      <c r="L16667" s="8">
        <f>COUNTIFS($D$2:$D16667,D16667)</f>
        <v>821</v>
      </c>
    </row>
    <row r="16668" spans="1:12" x14ac:dyDescent="0.2">
      <c r="A16668" s="1">
        <v>1314108</v>
      </c>
      <c r="B16668" s="2">
        <v>41588</v>
      </c>
      <c r="C16668" s="1">
        <v>31</v>
      </c>
      <c r="D16668" t="s">
        <v>447</v>
      </c>
      <c r="E16668">
        <v>20</v>
      </c>
      <c r="F16668" t="s">
        <v>45</v>
      </c>
      <c r="G16668">
        <v>1</v>
      </c>
      <c r="H16668">
        <v>1</v>
      </c>
      <c r="I16668">
        <v>0</v>
      </c>
      <c r="J16668">
        <f t="shared" si="272"/>
        <v>3</v>
      </c>
      <c r="K16668">
        <v>11</v>
      </c>
      <c r="L16668" s="8">
        <f>COUNTIFS($D$2:$D16668,D16668)</f>
        <v>467</v>
      </c>
    </row>
    <row r="16669" spans="1:12" x14ac:dyDescent="0.2">
      <c r="A16669" s="1">
        <v>1314108</v>
      </c>
      <c r="B16669" s="2">
        <v>41588</v>
      </c>
      <c r="C16669" s="1">
        <v>20</v>
      </c>
      <c r="D16669" t="s">
        <v>45</v>
      </c>
      <c r="E16669">
        <v>31</v>
      </c>
      <c r="F16669" t="s">
        <v>447</v>
      </c>
      <c r="G16669">
        <v>0</v>
      </c>
      <c r="H16669">
        <v>0</v>
      </c>
      <c r="I16669">
        <v>1</v>
      </c>
      <c r="J16669">
        <f t="shared" si="272"/>
        <v>0</v>
      </c>
      <c r="K16669">
        <v>11</v>
      </c>
      <c r="L16669" s="8">
        <f>COUNTIFS($D$2:$D16669,D16669)</f>
        <v>631</v>
      </c>
    </row>
    <row r="16670" spans="1:12" x14ac:dyDescent="0.2">
      <c r="A16670" s="1">
        <v>1314109</v>
      </c>
      <c r="B16670" s="2">
        <v>41588</v>
      </c>
      <c r="C16670" s="1">
        <v>25</v>
      </c>
      <c r="D16670" t="s">
        <v>325</v>
      </c>
      <c r="E16670">
        <v>24</v>
      </c>
      <c r="F16670" t="s">
        <v>319</v>
      </c>
      <c r="G16670">
        <v>1</v>
      </c>
      <c r="H16670">
        <v>3</v>
      </c>
      <c r="I16670">
        <v>3</v>
      </c>
      <c r="J16670">
        <f t="shared" si="272"/>
        <v>1</v>
      </c>
      <c r="K16670">
        <v>11</v>
      </c>
      <c r="L16670" s="8">
        <f>COUNTIFS($D$2:$D16670,D16670)</f>
        <v>87</v>
      </c>
    </row>
    <row r="16671" spans="1:12" x14ac:dyDescent="0.2">
      <c r="A16671" s="1">
        <v>1314109</v>
      </c>
      <c r="B16671" s="2">
        <v>41588</v>
      </c>
      <c r="C16671" s="1">
        <v>24</v>
      </c>
      <c r="D16671" t="s">
        <v>319</v>
      </c>
      <c r="E16671">
        <v>25</v>
      </c>
      <c r="F16671" t="s">
        <v>325</v>
      </c>
      <c r="G16671">
        <v>0</v>
      </c>
      <c r="H16671">
        <v>3</v>
      </c>
      <c r="I16671">
        <v>3</v>
      </c>
      <c r="J16671">
        <f t="shared" si="272"/>
        <v>1</v>
      </c>
      <c r="K16671">
        <v>11</v>
      </c>
      <c r="L16671" s="8">
        <f>COUNTIFS($D$2:$D16671,D16671)</f>
        <v>201</v>
      </c>
    </row>
    <row r="16672" spans="1:12" x14ac:dyDescent="0.2">
      <c r="A16672" s="1">
        <v>1314110</v>
      </c>
      <c r="B16672" s="2">
        <v>41588</v>
      </c>
      <c r="C16672" s="1">
        <v>26</v>
      </c>
      <c r="D16672" t="s">
        <v>17</v>
      </c>
      <c r="E16672">
        <v>22</v>
      </c>
      <c r="F16672" t="s">
        <v>15</v>
      </c>
      <c r="G16672">
        <v>1</v>
      </c>
      <c r="H16672">
        <v>0</v>
      </c>
      <c r="I16672">
        <v>1</v>
      </c>
      <c r="J16672">
        <f t="shared" si="272"/>
        <v>0</v>
      </c>
      <c r="K16672">
        <v>11</v>
      </c>
      <c r="L16672" s="8">
        <f>COUNTIFS($D$2:$D16672,D16672)</f>
        <v>821</v>
      </c>
    </row>
    <row r="16673" spans="1:12" x14ac:dyDescent="0.2">
      <c r="A16673" s="1">
        <v>1314110</v>
      </c>
      <c r="B16673" s="2">
        <v>41588</v>
      </c>
      <c r="C16673" s="1">
        <v>22</v>
      </c>
      <c r="D16673" t="s">
        <v>15</v>
      </c>
      <c r="E16673">
        <v>26</v>
      </c>
      <c r="F16673" t="s">
        <v>17</v>
      </c>
      <c r="G16673">
        <v>0</v>
      </c>
      <c r="H16673">
        <v>1</v>
      </c>
      <c r="I16673">
        <v>0</v>
      </c>
      <c r="J16673">
        <f t="shared" si="272"/>
        <v>3</v>
      </c>
      <c r="K16673">
        <v>11</v>
      </c>
      <c r="L16673" s="8">
        <f>COUNTIFS($D$2:$D16673,D16673)</f>
        <v>741</v>
      </c>
    </row>
    <row r="16674" spans="1:12" x14ac:dyDescent="0.2">
      <c r="A16674" s="1">
        <v>1314111</v>
      </c>
      <c r="B16674" s="9">
        <v>41601</v>
      </c>
      <c r="C16674" s="1">
        <v>10</v>
      </c>
      <c r="D16674" t="s">
        <v>47</v>
      </c>
      <c r="E16674">
        <v>23</v>
      </c>
      <c r="F16674" t="s">
        <v>50</v>
      </c>
      <c r="G16674">
        <v>1</v>
      </c>
      <c r="H16674">
        <v>2</v>
      </c>
      <c r="I16674">
        <v>0</v>
      </c>
      <c r="J16674">
        <f t="shared" si="272"/>
        <v>3</v>
      </c>
      <c r="K16674">
        <v>12</v>
      </c>
      <c r="L16674" s="8">
        <f>COUNTIFS($D$2:$D16674,D16674)</f>
        <v>822</v>
      </c>
    </row>
    <row r="16675" spans="1:12" x14ac:dyDescent="0.2">
      <c r="A16675" s="1">
        <v>1314111</v>
      </c>
      <c r="B16675" s="9">
        <v>41601</v>
      </c>
      <c r="C16675" s="1">
        <v>23</v>
      </c>
      <c r="D16675" t="s">
        <v>50</v>
      </c>
      <c r="E16675">
        <v>10</v>
      </c>
      <c r="F16675" t="s">
        <v>47</v>
      </c>
      <c r="G16675">
        <v>0</v>
      </c>
      <c r="H16675">
        <v>0</v>
      </c>
      <c r="I16675">
        <v>2</v>
      </c>
      <c r="J16675">
        <f t="shared" si="272"/>
        <v>0</v>
      </c>
      <c r="K16675">
        <v>12</v>
      </c>
      <c r="L16675" s="8">
        <f>COUNTIFS($D$2:$D16675,D16675)</f>
        <v>556</v>
      </c>
    </row>
    <row r="16676" spans="1:12" x14ac:dyDescent="0.2">
      <c r="A16676" s="1">
        <v>1314112</v>
      </c>
      <c r="B16676" s="9">
        <v>41601</v>
      </c>
      <c r="C16676" s="1">
        <v>16</v>
      </c>
      <c r="D16676" t="s">
        <v>37</v>
      </c>
      <c r="E16676">
        <v>19</v>
      </c>
      <c r="F16676" t="s">
        <v>40</v>
      </c>
      <c r="G16676">
        <v>1</v>
      </c>
      <c r="H16676">
        <v>3</v>
      </c>
      <c r="I16676">
        <v>3</v>
      </c>
      <c r="J16676">
        <f t="shared" si="272"/>
        <v>1</v>
      </c>
      <c r="K16676">
        <v>12</v>
      </c>
      <c r="L16676" s="8">
        <f>COUNTIFS($D$2:$D16676,D16676)</f>
        <v>822</v>
      </c>
    </row>
    <row r="16677" spans="1:12" x14ac:dyDescent="0.2">
      <c r="A16677" s="1">
        <v>1314112</v>
      </c>
      <c r="B16677" s="9">
        <v>41601</v>
      </c>
      <c r="C16677" s="1">
        <v>19</v>
      </c>
      <c r="D16677" t="s">
        <v>40</v>
      </c>
      <c r="E16677">
        <v>16</v>
      </c>
      <c r="F16677" t="s">
        <v>37</v>
      </c>
      <c r="G16677">
        <v>0</v>
      </c>
      <c r="H16677">
        <v>3</v>
      </c>
      <c r="I16677">
        <v>3</v>
      </c>
      <c r="J16677">
        <f t="shared" si="272"/>
        <v>1</v>
      </c>
      <c r="K16677">
        <v>12</v>
      </c>
      <c r="L16677" s="8">
        <f>COUNTIFS($D$2:$D16677,D16677)</f>
        <v>822</v>
      </c>
    </row>
    <row r="16678" spans="1:12" x14ac:dyDescent="0.2">
      <c r="A16678" s="1">
        <v>1314113</v>
      </c>
      <c r="B16678" s="9">
        <v>41601</v>
      </c>
      <c r="C16678" s="1">
        <v>36</v>
      </c>
      <c r="D16678" t="s">
        <v>25</v>
      </c>
      <c r="E16678">
        <v>25</v>
      </c>
      <c r="F16678" t="s">
        <v>325</v>
      </c>
      <c r="G16678">
        <v>1</v>
      </c>
      <c r="H16678">
        <v>1</v>
      </c>
      <c r="I16678">
        <v>2</v>
      </c>
      <c r="J16678">
        <f t="shared" si="272"/>
        <v>0</v>
      </c>
      <c r="K16678">
        <v>12</v>
      </c>
      <c r="L16678" s="8">
        <f>COUNTIFS($D$2:$D16678,D16678)</f>
        <v>468</v>
      </c>
    </row>
    <row r="16679" spans="1:12" x14ac:dyDescent="0.2">
      <c r="A16679" s="1">
        <v>1314113</v>
      </c>
      <c r="B16679" s="9">
        <v>41601</v>
      </c>
      <c r="C16679" s="1">
        <v>25</v>
      </c>
      <c r="D16679" t="s">
        <v>325</v>
      </c>
      <c r="E16679">
        <v>36</v>
      </c>
      <c r="F16679" t="s">
        <v>25</v>
      </c>
      <c r="G16679">
        <v>0</v>
      </c>
      <c r="H16679">
        <v>2</v>
      </c>
      <c r="I16679">
        <v>1</v>
      </c>
      <c r="J16679">
        <f t="shared" si="272"/>
        <v>3</v>
      </c>
      <c r="K16679">
        <v>12</v>
      </c>
      <c r="L16679" s="8">
        <f>COUNTIFS($D$2:$D16679,D16679)</f>
        <v>88</v>
      </c>
    </row>
    <row r="16680" spans="1:12" x14ac:dyDescent="0.2">
      <c r="A16680" s="1">
        <v>1314114</v>
      </c>
      <c r="B16680" s="9">
        <v>41601</v>
      </c>
      <c r="C16680" s="1">
        <v>33</v>
      </c>
      <c r="D16680" t="s">
        <v>443</v>
      </c>
      <c r="E16680">
        <v>15</v>
      </c>
      <c r="F16680" t="s">
        <v>23</v>
      </c>
      <c r="G16680">
        <v>1</v>
      </c>
      <c r="H16680">
        <v>0</v>
      </c>
      <c r="I16680">
        <v>1</v>
      </c>
      <c r="J16680">
        <f t="shared" si="272"/>
        <v>0</v>
      </c>
      <c r="K16680">
        <v>12</v>
      </c>
      <c r="L16680" s="8">
        <f>COUNTIFS($D$2:$D16680,D16680)</f>
        <v>88</v>
      </c>
    </row>
    <row r="16681" spans="1:12" x14ac:dyDescent="0.2">
      <c r="A16681" s="1">
        <v>1314114</v>
      </c>
      <c r="B16681" s="9">
        <v>41601</v>
      </c>
      <c r="C16681" s="1">
        <v>15</v>
      </c>
      <c r="D16681" t="s">
        <v>23</v>
      </c>
      <c r="E16681">
        <v>33</v>
      </c>
      <c r="F16681" t="s">
        <v>443</v>
      </c>
      <c r="G16681">
        <v>0</v>
      </c>
      <c r="H16681">
        <v>1</v>
      </c>
      <c r="I16681">
        <v>0</v>
      </c>
      <c r="J16681">
        <f t="shared" si="272"/>
        <v>3</v>
      </c>
      <c r="K16681">
        <v>12</v>
      </c>
      <c r="L16681" s="8">
        <f>COUNTIFS($D$2:$D16681,D16681)</f>
        <v>172</v>
      </c>
    </row>
    <row r="16682" spans="1:12" x14ac:dyDescent="0.2">
      <c r="A16682" s="1">
        <v>1314115</v>
      </c>
      <c r="B16682" s="9">
        <v>41601</v>
      </c>
      <c r="C16682" s="1">
        <v>22</v>
      </c>
      <c r="D16682" t="s">
        <v>15</v>
      </c>
      <c r="E16682">
        <v>30</v>
      </c>
      <c r="F16682" t="s">
        <v>561</v>
      </c>
      <c r="G16682">
        <v>1</v>
      </c>
      <c r="H16682">
        <v>2</v>
      </c>
      <c r="I16682">
        <v>1</v>
      </c>
      <c r="J16682">
        <f t="shared" si="272"/>
        <v>3</v>
      </c>
      <c r="K16682">
        <v>12</v>
      </c>
      <c r="L16682" s="8">
        <f>COUNTIFS($D$2:$D16682,D16682)</f>
        <v>742</v>
      </c>
    </row>
    <row r="16683" spans="1:12" x14ac:dyDescent="0.2">
      <c r="A16683" s="1">
        <v>1314115</v>
      </c>
      <c r="B16683" s="9">
        <v>41601</v>
      </c>
      <c r="C16683" s="1">
        <v>30</v>
      </c>
      <c r="D16683" t="s">
        <v>561</v>
      </c>
      <c r="E16683">
        <v>22</v>
      </c>
      <c r="F16683" t="s">
        <v>15</v>
      </c>
      <c r="G16683">
        <v>0</v>
      </c>
      <c r="H16683">
        <v>1</v>
      </c>
      <c r="I16683">
        <v>2</v>
      </c>
      <c r="J16683">
        <f t="shared" si="272"/>
        <v>0</v>
      </c>
      <c r="K16683">
        <v>12</v>
      </c>
      <c r="L16683" s="8">
        <f>COUNTIFS($D$2:$D16683,D16683)</f>
        <v>252</v>
      </c>
    </row>
    <row r="16684" spans="1:12" x14ac:dyDescent="0.2">
      <c r="A16684" s="1">
        <v>1314116</v>
      </c>
      <c r="B16684" s="9">
        <v>41601</v>
      </c>
      <c r="C16684" s="1">
        <v>24</v>
      </c>
      <c r="D16684" t="s">
        <v>319</v>
      </c>
      <c r="E16684">
        <v>31</v>
      </c>
      <c r="F16684" t="s">
        <v>447</v>
      </c>
      <c r="G16684">
        <v>1</v>
      </c>
      <c r="H16684">
        <v>2</v>
      </c>
      <c r="I16684">
        <v>0</v>
      </c>
      <c r="J16684">
        <f t="shared" si="272"/>
        <v>3</v>
      </c>
      <c r="K16684">
        <v>12</v>
      </c>
      <c r="L16684" s="8">
        <f>COUNTIFS($D$2:$D16684,D16684)</f>
        <v>202</v>
      </c>
    </row>
    <row r="16685" spans="1:12" x14ac:dyDescent="0.2">
      <c r="A16685" s="1">
        <v>1314116</v>
      </c>
      <c r="B16685" s="9">
        <v>41601</v>
      </c>
      <c r="C16685" s="1">
        <v>31</v>
      </c>
      <c r="D16685" t="s">
        <v>447</v>
      </c>
      <c r="E16685">
        <v>24</v>
      </c>
      <c r="F16685" t="s">
        <v>319</v>
      </c>
      <c r="G16685">
        <v>0</v>
      </c>
      <c r="H16685">
        <v>0</v>
      </c>
      <c r="I16685">
        <v>2</v>
      </c>
      <c r="J16685">
        <f t="shared" si="272"/>
        <v>0</v>
      </c>
      <c r="K16685">
        <v>12</v>
      </c>
      <c r="L16685" s="8">
        <f>COUNTIFS($D$2:$D16685,D16685)</f>
        <v>468</v>
      </c>
    </row>
    <row r="16686" spans="1:12" x14ac:dyDescent="0.2">
      <c r="A16686" s="1">
        <v>1314117</v>
      </c>
      <c r="B16686" s="9">
        <v>41601</v>
      </c>
      <c r="C16686" s="1">
        <v>29</v>
      </c>
      <c r="D16686" t="s">
        <v>42</v>
      </c>
      <c r="E16686">
        <v>14</v>
      </c>
      <c r="F16686" t="s">
        <v>27</v>
      </c>
      <c r="G16686">
        <v>1</v>
      </c>
      <c r="H16686">
        <v>0</v>
      </c>
      <c r="I16686">
        <v>3</v>
      </c>
      <c r="J16686">
        <f t="shared" si="272"/>
        <v>0</v>
      </c>
      <c r="K16686">
        <v>12</v>
      </c>
      <c r="L16686" s="8">
        <f>COUNTIFS($D$2:$D16686,D16686)</f>
        <v>666</v>
      </c>
    </row>
    <row r="16687" spans="1:12" x14ac:dyDescent="0.2">
      <c r="A16687" s="1">
        <v>1314117</v>
      </c>
      <c r="B16687" s="9">
        <v>41601</v>
      </c>
      <c r="C16687" s="1">
        <v>14</v>
      </c>
      <c r="D16687" t="s">
        <v>27</v>
      </c>
      <c r="E16687">
        <v>29</v>
      </c>
      <c r="F16687" t="s">
        <v>42</v>
      </c>
      <c r="G16687">
        <v>0</v>
      </c>
      <c r="H16687">
        <v>3</v>
      </c>
      <c r="I16687">
        <v>0</v>
      </c>
      <c r="J16687">
        <f t="shared" si="272"/>
        <v>3</v>
      </c>
      <c r="K16687">
        <v>12</v>
      </c>
      <c r="L16687" s="8">
        <f>COUNTIFS($D$2:$D16687,D16687)</f>
        <v>822</v>
      </c>
    </row>
    <row r="16688" spans="1:12" x14ac:dyDescent="0.2">
      <c r="A16688" s="1">
        <v>1314118</v>
      </c>
      <c r="B16688" s="2">
        <v>41602</v>
      </c>
      <c r="C16688" s="1">
        <v>35</v>
      </c>
      <c r="D16688" t="s">
        <v>22</v>
      </c>
      <c r="E16688">
        <v>21</v>
      </c>
      <c r="F16688" t="s">
        <v>10</v>
      </c>
      <c r="G16688">
        <v>1</v>
      </c>
      <c r="H16688">
        <v>2</v>
      </c>
      <c r="I16688">
        <v>2</v>
      </c>
      <c r="J16688">
        <f t="shared" si="272"/>
        <v>1</v>
      </c>
      <c r="K16688">
        <v>12</v>
      </c>
      <c r="L16688" s="8">
        <f>COUNTIFS($D$2:$D16688,D16688)</f>
        <v>12</v>
      </c>
    </row>
    <row r="16689" spans="1:12" x14ac:dyDescent="0.2">
      <c r="A16689" s="1">
        <v>1314118</v>
      </c>
      <c r="B16689" s="2">
        <v>41602</v>
      </c>
      <c r="C16689" s="1">
        <v>21</v>
      </c>
      <c r="D16689" t="s">
        <v>10</v>
      </c>
      <c r="E16689">
        <v>35</v>
      </c>
      <c r="F16689" t="s">
        <v>22</v>
      </c>
      <c r="G16689">
        <v>0</v>
      </c>
      <c r="H16689">
        <v>2</v>
      </c>
      <c r="I16689">
        <v>2</v>
      </c>
      <c r="J16689">
        <f t="shared" si="272"/>
        <v>1</v>
      </c>
      <c r="K16689">
        <v>12</v>
      </c>
      <c r="L16689" s="8">
        <f>COUNTIFS($D$2:$D16689,D16689)</f>
        <v>822</v>
      </c>
    </row>
    <row r="16690" spans="1:12" x14ac:dyDescent="0.2">
      <c r="A16690" s="1">
        <v>1314119</v>
      </c>
      <c r="B16690" s="2">
        <v>41602</v>
      </c>
      <c r="C16690" s="1">
        <v>20</v>
      </c>
      <c r="D16690" t="s">
        <v>45</v>
      </c>
      <c r="E16690">
        <v>26</v>
      </c>
      <c r="F16690" t="s">
        <v>17</v>
      </c>
      <c r="G16690">
        <v>1</v>
      </c>
      <c r="H16690">
        <v>6</v>
      </c>
      <c r="I16690">
        <v>0</v>
      </c>
      <c r="J16690">
        <f t="shared" si="272"/>
        <v>3</v>
      </c>
      <c r="K16690">
        <v>12</v>
      </c>
      <c r="L16690" s="8">
        <f>COUNTIFS($D$2:$D16690,D16690)</f>
        <v>632</v>
      </c>
    </row>
    <row r="16691" spans="1:12" x14ac:dyDescent="0.2">
      <c r="A16691" s="1">
        <v>1314119</v>
      </c>
      <c r="B16691" s="2">
        <v>41602</v>
      </c>
      <c r="C16691" s="1">
        <v>26</v>
      </c>
      <c r="D16691" t="s">
        <v>17</v>
      </c>
      <c r="E16691">
        <v>20</v>
      </c>
      <c r="F16691" t="s">
        <v>45</v>
      </c>
      <c r="G16691">
        <v>0</v>
      </c>
      <c r="H16691">
        <v>0</v>
      </c>
      <c r="I16691">
        <v>6</v>
      </c>
      <c r="J16691">
        <f t="shared" si="272"/>
        <v>0</v>
      </c>
      <c r="K16691">
        <v>12</v>
      </c>
      <c r="L16691" s="8">
        <f>COUNTIFS($D$2:$D16691,D16691)</f>
        <v>822</v>
      </c>
    </row>
    <row r="16692" spans="1:12" x14ac:dyDescent="0.2">
      <c r="A16692" s="1">
        <v>1314120</v>
      </c>
      <c r="B16692" s="2">
        <v>41603</v>
      </c>
      <c r="C16692" s="1">
        <v>28</v>
      </c>
      <c r="D16692" t="s">
        <v>320</v>
      </c>
      <c r="E16692">
        <v>32</v>
      </c>
      <c r="F16692" t="s">
        <v>559</v>
      </c>
      <c r="G16692">
        <v>1</v>
      </c>
      <c r="H16692">
        <v>2</v>
      </c>
      <c r="I16692">
        <v>2</v>
      </c>
      <c r="J16692">
        <f t="shared" si="272"/>
        <v>1</v>
      </c>
      <c r="K16692">
        <v>12</v>
      </c>
      <c r="L16692" s="8">
        <f>COUNTIFS($D$2:$D16692,D16692)</f>
        <v>278</v>
      </c>
    </row>
    <row r="16693" spans="1:12" x14ac:dyDescent="0.2">
      <c r="A16693" s="1">
        <v>1314120</v>
      </c>
      <c r="B16693" s="2">
        <v>41603</v>
      </c>
      <c r="C16693" s="1">
        <v>32</v>
      </c>
      <c r="D16693" t="s">
        <v>559</v>
      </c>
      <c r="E16693">
        <v>28</v>
      </c>
      <c r="F16693" t="s">
        <v>320</v>
      </c>
      <c r="G16693">
        <v>0</v>
      </c>
      <c r="H16693">
        <v>2</v>
      </c>
      <c r="I16693">
        <v>2</v>
      </c>
      <c r="J16693">
        <f t="shared" si="272"/>
        <v>1</v>
      </c>
      <c r="K16693">
        <v>12</v>
      </c>
      <c r="L16693" s="8">
        <f>COUNTIFS($D$2:$D16693,D16693)</f>
        <v>822</v>
      </c>
    </row>
    <row r="16694" spans="1:12" x14ac:dyDescent="0.2">
      <c r="A16694" s="1">
        <v>1314121</v>
      </c>
      <c r="B16694" s="2">
        <v>41608</v>
      </c>
      <c r="C16694" s="1">
        <v>32</v>
      </c>
      <c r="D16694" t="s">
        <v>559</v>
      </c>
      <c r="E16694">
        <v>31</v>
      </c>
      <c r="F16694" t="s">
        <v>447</v>
      </c>
      <c r="G16694">
        <v>1</v>
      </c>
      <c r="H16694">
        <v>0</v>
      </c>
      <c r="I16694">
        <v>0</v>
      </c>
      <c r="J16694">
        <f t="shared" si="272"/>
        <v>1</v>
      </c>
      <c r="K16694">
        <v>13</v>
      </c>
      <c r="L16694" s="8">
        <f>COUNTIFS($D$2:$D16694,D16694)</f>
        <v>823</v>
      </c>
    </row>
    <row r="16695" spans="1:12" x14ac:dyDescent="0.2">
      <c r="A16695" s="1">
        <v>1314121</v>
      </c>
      <c r="B16695" s="2">
        <v>41608</v>
      </c>
      <c r="C16695" s="1">
        <v>31</v>
      </c>
      <c r="D16695" t="s">
        <v>447</v>
      </c>
      <c r="E16695">
        <v>32</v>
      </c>
      <c r="F16695" t="s">
        <v>559</v>
      </c>
      <c r="G16695">
        <v>0</v>
      </c>
      <c r="H16695">
        <v>0</v>
      </c>
      <c r="I16695">
        <v>0</v>
      </c>
      <c r="J16695">
        <f t="shared" si="272"/>
        <v>1</v>
      </c>
      <c r="K16695">
        <v>13</v>
      </c>
      <c r="L16695" s="8">
        <f>COUNTIFS($D$2:$D16695,D16695)</f>
        <v>469</v>
      </c>
    </row>
    <row r="16696" spans="1:12" x14ac:dyDescent="0.2">
      <c r="A16696" s="1">
        <v>1314122</v>
      </c>
      <c r="B16696" s="2">
        <v>41608</v>
      </c>
      <c r="C16696" s="1">
        <v>35</v>
      </c>
      <c r="D16696" t="s">
        <v>22</v>
      </c>
      <c r="E16696">
        <v>10</v>
      </c>
      <c r="F16696" t="s">
        <v>47</v>
      </c>
      <c r="G16696">
        <v>1</v>
      </c>
      <c r="H16696">
        <v>0</v>
      </c>
      <c r="I16696">
        <v>3</v>
      </c>
      <c r="J16696">
        <f t="shared" si="272"/>
        <v>0</v>
      </c>
      <c r="K16696">
        <v>13</v>
      </c>
      <c r="L16696" s="8">
        <f>COUNTIFS($D$2:$D16696,D16696)</f>
        <v>13</v>
      </c>
    </row>
    <row r="16697" spans="1:12" x14ac:dyDescent="0.2">
      <c r="A16697" s="1">
        <v>1314122</v>
      </c>
      <c r="B16697" s="2">
        <v>41608</v>
      </c>
      <c r="C16697" s="1">
        <v>10</v>
      </c>
      <c r="D16697" t="s">
        <v>47</v>
      </c>
      <c r="E16697">
        <v>35</v>
      </c>
      <c r="F16697" t="s">
        <v>22</v>
      </c>
      <c r="G16697">
        <v>0</v>
      </c>
      <c r="H16697">
        <v>3</v>
      </c>
      <c r="I16697">
        <v>0</v>
      </c>
      <c r="J16697">
        <f t="shared" si="272"/>
        <v>3</v>
      </c>
      <c r="K16697">
        <v>13</v>
      </c>
      <c r="L16697" s="8">
        <f>COUNTIFS($D$2:$D16697,D16697)</f>
        <v>823</v>
      </c>
    </row>
    <row r="16698" spans="1:12" x14ac:dyDescent="0.2">
      <c r="A16698" s="1">
        <v>1314123</v>
      </c>
      <c r="B16698" s="2">
        <v>41608</v>
      </c>
      <c r="C16698" s="1">
        <v>16</v>
      </c>
      <c r="D16698" t="s">
        <v>37</v>
      </c>
      <c r="E16698">
        <v>24</v>
      </c>
      <c r="F16698" t="s">
        <v>319</v>
      </c>
      <c r="G16698">
        <v>1</v>
      </c>
      <c r="H16698">
        <v>4</v>
      </c>
      <c r="I16698">
        <v>0</v>
      </c>
      <c r="J16698">
        <f t="shared" si="272"/>
        <v>3</v>
      </c>
      <c r="K16698">
        <v>13</v>
      </c>
      <c r="L16698" s="8">
        <f>COUNTIFS($D$2:$D16698,D16698)</f>
        <v>823</v>
      </c>
    </row>
    <row r="16699" spans="1:12" x14ac:dyDescent="0.2">
      <c r="A16699" s="1">
        <v>1314123</v>
      </c>
      <c r="B16699" s="2">
        <v>41608</v>
      </c>
      <c r="C16699" s="1">
        <v>24</v>
      </c>
      <c r="D16699" t="s">
        <v>319</v>
      </c>
      <c r="E16699">
        <v>16</v>
      </c>
      <c r="F16699" t="s">
        <v>37</v>
      </c>
      <c r="G16699">
        <v>0</v>
      </c>
      <c r="H16699">
        <v>0</v>
      </c>
      <c r="I16699">
        <v>4</v>
      </c>
      <c r="J16699">
        <f t="shared" si="272"/>
        <v>0</v>
      </c>
      <c r="K16699">
        <v>13</v>
      </c>
      <c r="L16699" s="8">
        <f>COUNTIFS($D$2:$D16699,D16699)</f>
        <v>203</v>
      </c>
    </row>
    <row r="16700" spans="1:12" x14ac:dyDescent="0.2">
      <c r="A16700" s="1">
        <v>1314124</v>
      </c>
      <c r="B16700" s="2">
        <v>41608</v>
      </c>
      <c r="C16700" s="1">
        <v>22</v>
      </c>
      <c r="D16700" t="s">
        <v>15</v>
      </c>
      <c r="E16700">
        <v>28</v>
      </c>
      <c r="F16700" t="s">
        <v>320</v>
      </c>
      <c r="G16700">
        <v>1</v>
      </c>
      <c r="H16700">
        <v>2</v>
      </c>
      <c r="I16700">
        <v>1</v>
      </c>
      <c r="J16700">
        <f t="shared" si="272"/>
        <v>3</v>
      </c>
      <c r="K16700">
        <v>13</v>
      </c>
      <c r="L16700" s="8">
        <f>COUNTIFS($D$2:$D16700,D16700)</f>
        <v>743</v>
      </c>
    </row>
    <row r="16701" spans="1:12" x14ac:dyDescent="0.2">
      <c r="A16701" s="1">
        <v>1314124</v>
      </c>
      <c r="B16701" s="2">
        <v>41608</v>
      </c>
      <c r="C16701" s="1">
        <v>28</v>
      </c>
      <c r="D16701" t="s">
        <v>320</v>
      </c>
      <c r="E16701">
        <v>22</v>
      </c>
      <c r="F16701" t="s">
        <v>15</v>
      </c>
      <c r="G16701">
        <v>0</v>
      </c>
      <c r="H16701">
        <v>1</v>
      </c>
      <c r="I16701">
        <v>2</v>
      </c>
      <c r="J16701">
        <f t="shared" si="272"/>
        <v>0</v>
      </c>
      <c r="K16701">
        <v>13</v>
      </c>
      <c r="L16701" s="8">
        <f>COUNTIFS($D$2:$D16701,D16701)</f>
        <v>279</v>
      </c>
    </row>
    <row r="16702" spans="1:12" x14ac:dyDescent="0.2">
      <c r="A16702" s="1">
        <v>1314125</v>
      </c>
      <c r="B16702" s="2">
        <v>41608</v>
      </c>
      <c r="C16702" s="1">
        <v>30</v>
      </c>
      <c r="D16702" t="s">
        <v>561</v>
      </c>
      <c r="E16702">
        <v>15</v>
      </c>
      <c r="F16702" t="s">
        <v>23</v>
      </c>
      <c r="G16702">
        <v>1</v>
      </c>
      <c r="H16702">
        <v>1</v>
      </c>
      <c r="I16702">
        <v>0</v>
      </c>
      <c r="J16702">
        <f t="shared" si="272"/>
        <v>3</v>
      </c>
      <c r="K16702">
        <v>13</v>
      </c>
      <c r="L16702" s="8">
        <f>COUNTIFS($D$2:$D16702,D16702)</f>
        <v>253</v>
      </c>
    </row>
    <row r="16703" spans="1:12" x14ac:dyDescent="0.2">
      <c r="A16703" s="1">
        <v>1314125</v>
      </c>
      <c r="B16703" s="2">
        <v>41608</v>
      </c>
      <c r="C16703" s="1">
        <v>15</v>
      </c>
      <c r="D16703" t="s">
        <v>23</v>
      </c>
      <c r="E16703">
        <v>30</v>
      </c>
      <c r="F16703" t="s">
        <v>561</v>
      </c>
      <c r="G16703">
        <v>0</v>
      </c>
      <c r="H16703">
        <v>0</v>
      </c>
      <c r="I16703">
        <v>1</v>
      </c>
      <c r="J16703">
        <f t="shared" si="272"/>
        <v>0</v>
      </c>
      <c r="K16703">
        <v>13</v>
      </c>
      <c r="L16703" s="8">
        <f>COUNTIFS($D$2:$D16703,D16703)</f>
        <v>173</v>
      </c>
    </row>
    <row r="16704" spans="1:12" x14ac:dyDescent="0.2">
      <c r="A16704" s="1">
        <v>1314126</v>
      </c>
      <c r="B16704" s="2">
        <v>41608</v>
      </c>
      <c r="C16704" s="1">
        <v>29</v>
      </c>
      <c r="D16704" t="s">
        <v>42</v>
      </c>
      <c r="E16704">
        <v>36</v>
      </c>
      <c r="F16704" t="s">
        <v>25</v>
      </c>
      <c r="G16704">
        <v>1</v>
      </c>
      <c r="H16704">
        <v>3</v>
      </c>
      <c r="I16704">
        <v>0</v>
      </c>
      <c r="J16704">
        <f t="shared" si="272"/>
        <v>3</v>
      </c>
      <c r="K16704">
        <v>13</v>
      </c>
      <c r="L16704" s="8">
        <f>COUNTIFS($D$2:$D16704,D16704)</f>
        <v>667</v>
      </c>
    </row>
    <row r="16705" spans="1:12" x14ac:dyDescent="0.2">
      <c r="A16705" s="1">
        <v>1314126</v>
      </c>
      <c r="B16705" s="2">
        <v>41608</v>
      </c>
      <c r="C16705" s="1">
        <v>36</v>
      </c>
      <c r="D16705" t="s">
        <v>25</v>
      </c>
      <c r="E16705">
        <v>29</v>
      </c>
      <c r="F16705" t="s">
        <v>42</v>
      </c>
      <c r="G16705">
        <v>0</v>
      </c>
      <c r="H16705">
        <v>0</v>
      </c>
      <c r="I16705">
        <v>3</v>
      </c>
      <c r="J16705">
        <f t="shared" si="272"/>
        <v>0</v>
      </c>
      <c r="K16705">
        <v>13</v>
      </c>
      <c r="L16705" s="8">
        <f>COUNTIFS($D$2:$D16705,D16705)</f>
        <v>469</v>
      </c>
    </row>
    <row r="16706" spans="1:12" x14ac:dyDescent="0.2">
      <c r="A16706" s="1">
        <v>1314127</v>
      </c>
      <c r="B16706" s="2">
        <v>41609</v>
      </c>
      <c r="C16706" s="1">
        <v>14</v>
      </c>
      <c r="D16706" t="s">
        <v>27</v>
      </c>
      <c r="E16706">
        <v>23</v>
      </c>
      <c r="F16706" t="s">
        <v>50</v>
      </c>
      <c r="G16706">
        <v>1</v>
      </c>
      <c r="H16706">
        <v>3</v>
      </c>
      <c r="I16706">
        <v>1</v>
      </c>
      <c r="J16706">
        <f t="shared" ref="J16706:J16769" si="273">IF(H16706&gt;I16706,3,IF(I16706&gt;H16706,0,1))</f>
        <v>3</v>
      </c>
      <c r="K16706">
        <v>13</v>
      </c>
      <c r="L16706" s="8">
        <f>COUNTIFS($D$2:$D16706,D16706)</f>
        <v>823</v>
      </c>
    </row>
    <row r="16707" spans="1:12" x14ac:dyDescent="0.2">
      <c r="A16707" s="1">
        <v>1314127</v>
      </c>
      <c r="B16707" s="2">
        <v>41609</v>
      </c>
      <c r="C16707" s="1">
        <v>23</v>
      </c>
      <c r="D16707" t="s">
        <v>50</v>
      </c>
      <c r="E16707">
        <v>14</v>
      </c>
      <c r="F16707" t="s">
        <v>27</v>
      </c>
      <c r="G16707">
        <v>0</v>
      </c>
      <c r="H16707">
        <v>1</v>
      </c>
      <c r="I16707">
        <v>3</v>
      </c>
      <c r="J16707">
        <f t="shared" si="273"/>
        <v>0</v>
      </c>
      <c r="K16707">
        <v>13</v>
      </c>
      <c r="L16707" s="8">
        <f>COUNTIFS($D$2:$D16707,D16707)</f>
        <v>557</v>
      </c>
    </row>
    <row r="16708" spans="1:12" x14ac:dyDescent="0.2">
      <c r="A16708" s="1">
        <v>1314128</v>
      </c>
      <c r="B16708" s="2">
        <v>41609</v>
      </c>
      <c r="C16708" s="1">
        <v>33</v>
      </c>
      <c r="D16708" t="s">
        <v>443</v>
      </c>
      <c r="E16708">
        <v>19</v>
      </c>
      <c r="F16708" t="s">
        <v>40</v>
      </c>
      <c r="G16708">
        <v>1</v>
      </c>
      <c r="H16708">
        <v>3</v>
      </c>
      <c r="I16708">
        <v>1</v>
      </c>
      <c r="J16708">
        <f t="shared" si="273"/>
        <v>3</v>
      </c>
      <c r="K16708">
        <v>13</v>
      </c>
      <c r="L16708" s="8">
        <f>COUNTIFS($D$2:$D16708,D16708)</f>
        <v>89</v>
      </c>
    </row>
    <row r="16709" spans="1:12" x14ac:dyDescent="0.2">
      <c r="A16709" s="1">
        <v>1314128</v>
      </c>
      <c r="B16709" s="2">
        <v>41609</v>
      </c>
      <c r="C16709" s="1">
        <v>19</v>
      </c>
      <c r="D16709" t="s">
        <v>40</v>
      </c>
      <c r="E16709">
        <v>33</v>
      </c>
      <c r="F16709" t="s">
        <v>443</v>
      </c>
      <c r="G16709">
        <v>0</v>
      </c>
      <c r="H16709">
        <v>1</v>
      </c>
      <c r="I16709">
        <v>3</v>
      </c>
      <c r="J16709">
        <f t="shared" si="273"/>
        <v>0</v>
      </c>
      <c r="K16709">
        <v>13</v>
      </c>
      <c r="L16709" s="8">
        <f>COUNTIFS($D$2:$D16709,D16709)</f>
        <v>823</v>
      </c>
    </row>
    <row r="16710" spans="1:12" x14ac:dyDescent="0.2">
      <c r="A16710" s="1">
        <v>1314129</v>
      </c>
      <c r="B16710" s="2">
        <v>41609</v>
      </c>
      <c r="C16710" s="1">
        <v>20</v>
      </c>
      <c r="D16710" t="s">
        <v>45</v>
      </c>
      <c r="E16710">
        <v>25</v>
      </c>
      <c r="F16710" t="s">
        <v>325</v>
      </c>
      <c r="G16710">
        <v>1</v>
      </c>
      <c r="H16710">
        <v>3</v>
      </c>
      <c r="I16710">
        <v>0</v>
      </c>
      <c r="J16710">
        <f t="shared" si="273"/>
        <v>3</v>
      </c>
      <c r="K16710">
        <v>13</v>
      </c>
      <c r="L16710" s="8">
        <f>COUNTIFS($D$2:$D16710,D16710)</f>
        <v>633</v>
      </c>
    </row>
    <row r="16711" spans="1:12" x14ac:dyDescent="0.2">
      <c r="A16711" s="1">
        <v>1314129</v>
      </c>
      <c r="B16711" s="2">
        <v>41609</v>
      </c>
      <c r="C16711" s="1">
        <v>25</v>
      </c>
      <c r="D16711" t="s">
        <v>325</v>
      </c>
      <c r="E16711">
        <v>20</v>
      </c>
      <c r="F16711" t="s">
        <v>45</v>
      </c>
      <c r="G16711">
        <v>0</v>
      </c>
      <c r="H16711">
        <v>0</v>
      </c>
      <c r="I16711">
        <v>3</v>
      </c>
      <c r="J16711">
        <f t="shared" si="273"/>
        <v>0</v>
      </c>
      <c r="K16711">
        <v>13</v>
      </c>
      <c r="L16711" s="8">
        <f>COUNTIFS($D$2:$D16711,D16711)</f>
        <v>89</v>
      </c>
    </row>
    <row r="16712" spans="1:12" x14ac:dyDescent="0.2">
      <c r="A16712" s="1">
        <v>1314130</v>
      </c>
      <c r="B16712" s="2">
        <v>41609</v>
      </c>
      <c r="C16712" s="1">
        <v>26</v>
      </c>
      <c r="D16712" t="s">
        <v>17</v>
      </c>
      <c r="E16712">
        <v>21</v>
      </c>
      <c r="F16712" t="s">
        <v>10</v>
      </c>
      <c r="G16712">
        <v>1</v>
      </c>
      <c r="H16712">
        <v>2</v>
      </c>
      <c r="I16712">
        <v>2</v>
      </c>
      <c r="J16712">
        <f t="shared" si="273"/>
        <v>1</v>
      </c>
      <c r="K16712">
        <v>13</v>
      </c>
      <c r="L16712" s="8">
        <f>COUNTIFS($D$2:$D16712,D16712)</f>
        <v>823</v>
      </c>
    </row>
    <row r="16713" spans="1:12" x14ac:dyDescent="0.2">
      <c r="A16713" s="1">
        <v>1314130</v>
      </c>
      <c r="B16713" s="2">
        <v>41609</v>
      </c>
      <c r="C16713" s="1">
        <v>21</v>
      </c>
      <c r="D16713" t="s">
        <v>10</v>
      </c>
      <c r="E16713">
        <v>26</v>
      </c>
      <c r="F16713" t="s">
        <v>17</v>
      </c>
      <c r="G16713">
        <v>0</v>
      </c>
      <c r="H16713">
        <v>2</v>
      </c>
      <c r="I16713">
        <v>2</v>
      </c>
      <c r="J16713">
        <f t="shared" si="273"/>
        <v>1</v>
      </c>
      <c r="K16713">
        <v>13</v>
      </c>
      <c r="L16713" s="8">
        <f>COUNTIFS($D$2:$D16713,D16713)</f>
        <v>823</v>
      </c>
    </row>
    <row r="16714" spans="1:12" x14ac:dyDescent="0.2">
      <c r="A16714" s="1">
        <v>1314131</v>
      </c>
      <c r="B16714" s="2">
        <v>41611</v>
      </c>
      <c r="C16714" s="1">
        <v>15</v>
      </c>
      <c r="D16714" t="s">
        <v>23</v>
      </c>
      <c r="E16714">
        <v>29</v>
      </c>
      <c r="F16714" t="s">
        <v>42</v>
      </c>
      <c r="G16714">
        <v>1</v>
      </c>
      <c r="H16714">
        <v>1</v>
      </c>
      <c r="I16714">
        <v>0</v>
      </c>
      <c r="J16714">
        <f t="shared" si="273"/>
        <v>3</v>
      </c>
      <c r="K16714">
        <v>14</v>
      </c>
      <c r="L16714" s="8">
        <f>COUNTIFS($D$2:$D16714,D16714)</f>
        <v>174</v>
      </c>
    </row>
    <row r="16715" spans="1:12" x14ac:dyDescent="0.2">
      <c r="A16715" s="1">
        <v>1314131</v>
      </c>
      <c r="B16715" s="2">
        <v>41611</v>
      </c>
      <c r="C16715" s="1">
        <v>29</v>
      </c>
      <c r="D16715" t="s">
        <v>42</v>
      </c>
      <c r="E16715">
        <v>15</v>
      </c>
      <c r="F16715" t="s">
        <v>23</v>
      </c>
      <c r="G16715">
        <v>0</v>
      </c>
      <c r="H16715">
        <v>0</v>
      </c>
      <c r="I16715">
        <v>1</v>
      </c>
      <c r="J16715">
        <f t="shared" si="273"/>
        <v>0</v>
      </c>
      <c r="K16715">
        <v>14</v>
      </c>
      <c r="L16715" s="8">
        <f>COUNTIFS($D$2:$D16715,D16715)</f>
        <v>668</v>
      </c>
    </row>
    <row r="16716" spans="1:12" x14ac:dyDescent="0.2">
      <c r="A16716" s="1">
        <v>1314132</v>
      </c>
      <c r="B16716" s="9">
        <v>41612</v>
      </c>
      <c r="C16716" s="1">
        <v>10</v>
      </c>
      <c r="D16716" t="s">
        <v>47</v>
      </c>
      <c r="E16716">
        <v>33</v>
      </c>
      <c r="F16716" t="s">
        <v>443</v>
      </c>
      <c r="G16716">
        <v>1</v>
      </c>
      <c r="H16716">
        <v>2</v>
      </c>
      <c r="I16716">
        <v>0</v>
      </c>
      <c r="J16716">
        <f t="shared" si="273"/>
        <v>3</v>
      </c>
      <c r="K16716">
        <v>14</v>
      </c>
      <c r="L16716" s="8">
        <f>COUNTIFS($D$2:$D16716,D16716)</f>
        <v>824</v>
      </c>
    </row>
    <row r="16717" spans="1:12" x14ac:dyDescent="0.2">
      <c r="A16717" s="1">
        <v>1314132</v>
      </c>
      <c r="B16717" s="9">
        <v>41612</v>
      </c>
      <c r="C16717" s="1">
        <v>33</v>
      </c>
      <c r="D16717" t="s">
        <v>443</v>
      </c>
      <c r="E16717">
        <v>10</v>
      </c>
      <c r="F16717" t="s">
        <v>47</v>
      </c>
      <c r="G16717">
        <v>0</v>
      </c>
      <c r="H16717">
        <v>0</v>
      </c>
      <c r="I16717">
        <v>2</v>
      </c>
      <c r="J16717">
        <f t="shared" si="273"/>
        <v>0</v>
      </c>
      <c r="K16717">
        <v>14</v>
      </c>
      <c r="L16717" s="8">
        <f>COUNTIFS($D$2:$D16717,D16717)</f>
        <v>90</v>
      </c>
    </row>
    <row r="16718" spans="1:12" x14ac:dyDescent="0.2">
      <c r="A16718" s="1">
        <v>1314133</v>
      </c>
      <c r="B16718" s="9">
        <v>41612</v>
      </c>
      <c r="C16718" s="1">
        <v>36</v>
      </c>
      <c r="D16718" t="s">
        <v>25</v>
      </c>
      <c r="E16718">
        <v>26</v>
      </c>
      <c r="F16718" t="s">
        <v>17</v>
      </c>
      <c r="G16718">
        <v>1</v>
      </c>
      <c r="H16718">
        <v>1</v>
      </c>
      <c r="I16718">
        <v>2</v>
      </c>
      <c r="J16718">
        <f t="shared" si="273"/>
        <v>0</v>
      </c>
      <c r="K16718">
        <v>14</v>
      </c>
      <c r="L16718" s="8">
        <f>COUNTIFS($D$2:$D16718,D16718)</f>
        <v>470</v>
      </c>
    </row>
    <row r="16719" spans="1:12" x14ac:dyDescent="0.2">
      <c r="A16719" s="1">
        <v>1314133</v>
      </c>
      <c r="B16719" s="9">
        <v>41612</v>
      </c>
      <c r="C16719" s="1">
        <v>26</v>
      </c>
      <c r="D16719" t="s">
        <v>17</v>
      </c>
      <c r="E16719">
        <v>36</v>
      </c>
      <c r="F16719" t="s">
        <v>25</v>
      </c>
      <c r="G16719">
        <v>0</v>
      </c>
      <c r="H16719">
        <v>2</v>
      </c>
      <c r="I16719">
        <v>1</v>
      </c>
      <c r="J16719">
        <f t="shared" si="273"/>
        <v>3</v>
      </c>
      <c r="K16719">
        <v>14</v>
      </c>
      <c r="L16719" s="8">
        <f>COUNTIFS($D$2:$D16719,D16719)</f>
        <v>824</v>
      </c>
    </row>
    <row r="16720" spans="1:12" x14ac:dyDescent="0.2">
      <c r="A16720" s="1">
        <v>1314134</v>
      </c>
      <c r="B16720" s="9">
        <v>41612</v>
      </c>
      <c r="C16720" s="1">
        <v>19</v>
      </c>
      <c r="D16720" t="s">
        <v>40</v>
      </c>
      <c r="E16720">
        <v>30</v>
      </c>
      <c r="F16720" t="s">
        <v>561</v>
      </c>
      <c r="G16720">
        <v>1</v>
      </c>
      <c r="H16720">
        <v>5</v>
      </c>
      <c r="I16720">
        <v>1</v>
      </c>
      <c r="J16720">
        <f t="shared" si="273"/>
        <v>3</v>
      </c>
      <c r="K16720">
        <v>14</v>
      </c>
      <c r="L16720" s="8">
        <f>COUNTIFS($D$2:$D16720,D16720)</f>
        <v>824</v>
      </c>
    </row>
    <row r="16721" spans="1:12" x14ac:dyDescent="0.2">
      <c r="A16721" s="1">
        <v>1314134</v>
      </c>
      <c r="B16721" s="9">
        <v>41612</v>
      </c>
      <c r="C16721" s="1">
        <v>30</v>
      </c>
      <c r="D16721" t="s">
        <v>561</v>
      </c>
      <c r="E16721">
        <v>19</v>
      </c>
      <c r="F16721" t="s">
        <v>40</v>
      </c>
      <c r="G16721">
        <v>0</v>
      </c>
      <c r="H16721">
        <v>1</v>
      </c>
      <c r="I16721">
        <v>5</v>
      </c>
      <c r="J16721">
        <f t="shared" si="273"/>
        <v>0</v>
      </c>
      <c r="K16721">
        <v>14</v>
      </c>
      <c r="L16721" s="8">
        <f>COUNTIFS($D$2:$D16721,D16721)</f>
        <v>254</v>
      </c>
    </row>
    <row r="16722" spans="1:12" x14ac:dyDescent="0.2">
      <c r="A16722" s="1">
        <v>1314135</v>
      </c>
      <c r="B16722" s="9">
        <v>41612</v>
      </c>
      <c r="C16722" s="1">
        <v>21</v>
      </c>
      <c r="D16722" t="s">
        <v>10</v>
      </c>
      <c r="E16722">
        <v>16</v>
      </c>
      <c r="F16722" t="s">
        <v>37</v>
      </c>
      <c r="G16722">
        <v>1</v>
      </c>
      <c r="H16722">
        <v>0</v>
      </c>
      <c r="I16722">
        <v>1</v>
      </c>
      <c r="J16722">
        <f t="shared" si="273"/>
        <v>0</v>
      </c>
      <c r="K16722">
        <v>14</v>
      </c>
      <c r="L16722" s="8">
        <f>COUNTIFS($D$2:$D16722,D16722)</f>
        <v>824</v>
      </c>
    </row>
    <row r="16723" spans="1:12" x14ac:dyDescent="0.2">
      <c r="A16723" s="1">
        <v>1314135</v>
      </c>
      <c r="B16723" s="9">
        <v>41612</v>
      </c>
      <c r="C16723" s="1">
        <v>16</v>
      </c>
      <c r="D16723" t="s">
        <v>37</v>
      </c>
      <c r="E16723">
        <v>21</v>
      </c>
      <c r="F16723" t="s">
        <v>10</v>
      </c>
      <c r="G16723">
        <v>0</v>
      </c>
      <c r="H16723">
        <v>1</v>
      </c>
      <c r="I16723">
        <v>0</v>
      </c>
      <c r="J16723">
        <f t="shared" si="273"/>
        <v>3</v>
      </c>
      <c r="K16723">
        <v>14</v>
      </c>
      <c r="L16723" s="8">
        <f>COUNTIFS($D$2:$D16723,D16723)</f>
        <v>824</v>
      </c>
    </row>
    <row r="16724" spans="1:12" x14ac:dyDescent="0.2">
      <c r="A16724" s="1">
        <v>1314136</v>
      </c>
      <c r="B16724" s="9">
        <v>41612</v>
      </c>
      <c r="C16724" s="1">
        <v>23</v>
      </c>
      <c r="D16724" t="s">
        <v>50</v>
      </c>
      <c r="E16724">
        <v>32</v>
      </c>
      <c r="F16724" t="s">
        <v>559</v>
      </c>
      <c r="G16724">
        <v>1</v>
      </c>
      <c r="H16724">
        <v>2</v>
      </c>
      <c r="I16724">
        <v>3</v>
      </c>
      <c r="J16724">
        <f t="shared" si="273"/>
        <v>0</v>
      </c>
      <c r="K16724">
        <v>14</v>
      </c>
      <c r="L16724" s="8">
        <f>COUNTIFS($D$2:$D16724,D16724)</f>
        <v>558</v>
      </c>
    </row>
    <row r="16725" spans="1:12" x14ac:dyDescent="0.2">
      <c r="A16725" s="1">
        <v>1314136</v>
      </c>
      <c r="B16725" s="9">
        <v>41612</v>
      </c>
      <c r="C16725" s="1">
        <v>32</v>
      </c>
      <c r="D16725" t="s">
        <v>559</v>
      </c>
      <c r="E16725">
        <v>23</v>
      </c>
      <c r="F16725" t="s">
        <v>50</v>
      </c>
      <c r="G16725">
        <v>0</v>
      </c>
      <c r="H16725">
        <v>3</v>
      </c>
      <c r="I16725">
        <v>2</v>
      </c>
      <c r="J16725">
        <f t="shared" si="273"/>
        <v>3</v>
      </c>
      <c r="K16725">
        <v>14</v>
      </c>
      <c r="L16725" s="8">
        <f>COUNTIFS($D$2:$D16725,D16725)</f>
        <v>824</v>
      </c>
    </row>
    <row r="16726" spans="1:12" x14ac:dyDescent="0.2">
      <c r="A16726" s="1">
        <v>1314137</v>
      </c>
      <c r="B16726" s="9">
        <v>41612</v>
      </c>
      <c r="C16726" s="1">
        <v>24</v>
      </c>
      <c r="D16726" t="s">
        <v>319</v>
      </c>
      <c r="E16726">
        <v>35</v>
      </c>
      <c r="F16726" t="s">
        <v>22</v>
      </c>
      <c r="G16726">
        <v>1</v>
      </c>
      <c r="H16726">
        <v>0</v>
      </c>
      <c r="I16726">
        <v>0</v>
      </c>
      <c r="J16726">
        <f t="shared" si="273"/>
        <v>1</v>
      </c>
      <c r="K16726">
        <v>14</v>
      </c>
      <c r="L16726" s="8">
        <f>COUNTIFS($D$2:$D16726,D16726)</f>
        <v>204</v>
      </c>
    </row>
    <row r="16727" spans="1:12" x14ac:dyDescent="0.2">
      <c r="A16727" s="1">
        <v>1314137</v>
      </c>
      <c r="B16727" s="9">
        <v>41612</v>
      </c>
      <c r="C16727" s="1">
        <v>35</v>
      </c>
      <c r="D16727" t="s">
        <v>22</v>
      </c>
      <c r="E16727">
        <v>24</v>
      </c>
      <c r="F16727" t="s">
        <v>319</v>
      </c>
      <c r="G16727">
        <v>0</v>
      </c>
      <c r="H16727">
        <v>0</v>
      </c>
      <c r="I16727">
        <v>0</v>
      </c>
      <c r="J16727">
        <f t="shared" si="273"/>
        <v>1</v>
      </c>
      <c r="K16727">
        <v>14</v>
      </c>
      <c r="L16727" s="8">
        <f>COUNTIFS($D$2:$D16727,D16727)</f>
        <v>14</v>
      </c>
    </row>
    <row r="16728" spans="1:12" x14ac:dyDescent="0.2">
      <c r="A16728" s="1">
        <v>1314138</v>
      </c>
      <c r="B16728" s="9">
        <v>41612</v>
      </c>
      <c r="C16728" s="1">
        <v>31</v>
      </c>
      <c r="D16728" t="s">
        <v>447</v>
      </c>
      <c r="E16728">
        <v>14</v>
      </c>
      <c r="F16728" t="s">
        <v>27</v>
      </c>
      <c r="G16728">
        <v>1</v>
      </c>
      <c r="H16728">
        <v>3</v>
      </c>
      <c r="I16728">
        <v>4</v>
      </c>
      <c r="J16728">
        <f t="shared" si="273"/>
        <v>0</v>
      </c>
      <c r="K16728">
        <v>14</v>
      </c>
      <c r="L16728" s="8">
        <f>COUNTIFS($D$2:$D16728,D16728)</f>
        <v>470</v>
      </c>
    </row>
    <row r="16729" spans="1:12" x14ac:dyDescent="0.2">
      <c r="A16729" s="1">
        <v>1314138</v>
      </c>
      <c r="B16729" s="9">
        <v>41612</v>
      </c>
      <c r="C16729" s="1">
        <v>14</v>
      </c>
      <c r="D16729" t="s">
        <v>27</v>
      </c>
      <c r="E16729">
        <v>31</v>
      </c>
      <c r="F16729" t="s">
        <v>447</v>
      </c>
      <c r="G16729">
        <v>0</v>
      </c>
      <c r="H16729">
        <v>4</v>
      </c>
      <c r="I16729">
        <v>3</v>
      </c>
      <c r="J16729">
        <f t="shared" si="273"/>
        <v>3</v>
      </c>
      <c r="K16729">
        <v>14</v>
      </c>
      <c r="L16729" s="8">
        <f>COUNTIFS($D$2:$D16729,D16729)</f>
        <v>824</v>
      </c>
    </row>
    <row r="16730" spans="1:12" x14ac:dyDescent="0.2">
      <c r="A16730" s="1">
        <v>1314139</v>
      </c>
      <c r="B16730" s="9">
        <v>41612</v>
      </c>
      <c r="C16730" s="1">
        <v>25</v>
      </c>
      <c r="D16730" t="s">
        <v>325</v>
      </c>
      <c r="E16730">
        <v>22</v>
      </c>
      <c r="F16730" t="s">
        <v>15</v>
      </c>
      <c r="G16730">
        <v>1</v>
      </c>
      <c r="H16730">
        <v>3</v>
      </c>
      <c r="I16730">
        <v>0</v>
      </c>
      <c r="J16730">
        <f t="shared" si="273"/>
        <v>3</v>
      </c>
      <c r="K16730">
        <v>14</v>
      </c>
      <c r="L16730" s="8">
        <f>COUNTIFS($D$2:$D16730,D16730)</f>
        <v>90</v>
      </c>
    </row>
    <row r="16731" spans="1:12" x14ac:dyDescent="0.2">
      <c r="A16731" s="1">
        <v>1314139</v>
      </c>
      <c r="B16731" s="9">
        <v>41612</v>
      </c>
      <c r="C16731" s="1">
        <v>22</v>
      </c>
      <c r="D16731" t="s">
        <v>15</v>
      </c>
      <c r="E16731">
        <v>25</v>
      </c>
      <c r="F16731" t="s">
        <v>325</v>
      </c>
      <c r="G16731">
        <v>0</v>
      </c>
      <c r="H16731">
        <v>0</v>
      </c>
      <c r="I16731">
        <v>3</v>
      </c>
      <c r="J16731">
        <f t="shared" si="273"/>
        <v>0</v>
      </c>
      <c r="K16731">
        <v>14</v>
      </c>
      <c r="L16731" s="8">
        <f>COUNTIFS($D$2:$D16731,D16731)</f>
        <v>744</v>
      </c>
    </row>
    <row r="16732" spans="1:12" x14ac:dyDescent="0.2">
      <c r="A16732" s="1">
        <v>1314140</v>
      </c>
      <c r="B16732" s="9">
        <v>41612</v>
      </c>
      <c r="C16732" s="1">
        <v>28</v>
      </c>
      <c r="D16732" t="s">
        <v>320</v>
      </c>
      <c r="E16732">
        <v>20</v>
      </c>
      <c r="F16732" t="s">
        <v>45</v>
      </c>
      <c r="G16732">
        <v>1</v>
      </c>
      <c r="H16732">
        <v>2</v>
      </c>
      <c r="I16732">
        <v>3</v>
      </c>
      <c r="J16732">
        <f t="shared" si="273"/>
        <v>0</v>
      </c>
      <c r="K16732">
        <v>14</v>
      </c>
      <c r="L16732" s="8">
        <f>COUNTIFS($D$2:$D16732,D16732)</f>
        <v>280</v>
      </c>
    </row>
    <row r="16733" spans="1:12" x14ac:dyDescent="0.2">
      <c r="A16733" s="1">
        <v>1314140</v>
      </c>
      <c r="B16733" s="9">
        <v>41612</v>
      </c>
      <c r="C16733" s="1">
        <v>20</v>
      </c>
      <c r="D16733" t="s">
        <v>45</v>
      </c>
      <c r="E16733">
        <v>28</v>
      </c>
      <c r="F16733" t="s">
        <v>320</v>
      </c>
      <c r="G16733">
        <v>0</v>
      </c>
      <c r="H16733">
        <v>3</v>
      </c>
      <c r="I16733">
        <v>2</v>
      </c>
      <c r="J16733">
        <f t="shared" si="273"/>
        <v>3</v>
      </c>
      <c r="K16733">
        <v>14</v>
      </c>
      <c r="L16733" s="8">
        <f>COUNTIFS($D$2:$D16733,D16733)</f>
        <v>634</v>
      </c>
    </row>
    <row r="16734" spans="1:12" x14ac:dyDescent="0.2">
      <c r="A16734" s="1">
        <v>1314141</v>
      </c>
      <c r="B16734" s="2">
        <v>41615</v>
      </c>
      <c r="C16734" s="1">
        <v>15</v>
      </c>
      <c r="D16734" t="s">
        <v>23</v>
      </c>
      <c r="E16734">
        <v>35</v>
      </c>
      <c r="F16734" t="s">
        <v>22</v>
      </c>
      <c r="G16734">
        <v>1</v>
      </c>
      <c r="H16734">
        <v>2</v>
      </c>
      <c r="I16734">
        <v>0</v>
      </c>
      <c r="J16734">
        <f t="shared" si="273"/>
        <v>3</v>
      </c>
      <c r="K16734">
        <v>15</v>
      </c>
      <c r="L16734" s="8">
        <f>COUNTIFS($D$2:$D16734,D16734)</f>
        <v>175</v>
      </c>
    </row>
    <row r="16735" spans="1:12" x14ac:dyDescent="0.2">
      <c r="A16735" s="1">
        <v>1314141</v>
      </c>
      <c r="B16735" s="2">
        <v>41615</v>
      </c>
      <c r="C16735" s="1">
        <v>35</v>
      </c>
      <c r="D16735" t="s">
        <v>22</v>
      </c>
      <c r="E16735">
        <v>15</v>
      </c>
      <c r="F16735" t="s">
        <v>23</v>
      </c>
      <c r="G16735">
        <v>0</v>
      </c>
      <c r="H16735">
        <v>0</v>
      </c>
      <c r="I16735">
        <v>2</v>
      </c>
      <c r="J16735">
        <f t="shared" si="273"/>
        <v>0</v>
      </c>
      <c r="K16735">
        <v>15</v>
      </c>
      <c r="L16735" s="8">
        <f>COUNTIFS($D$2:$D16735,D16735)</f>
        <v>15</v>
      </c>
    </row>
    <row r="16736" spans="1:12" x14ac:dyDescent="0.2">
      <c r="A16736" s="1">
        <v>1314142</v>
      </c>
      <c r="B16736" s="2">
        <v>41615</v>
      </c>
      <c r="C16736" s="1">
        <v>19</v>
      </c>
      <c r="D16736" t="s">
        <v>40</v>
      </c>
      <c r="E16736">
        <v>29</v>
      </c>
      <c r="F16736" t="s">
        <v>42</v>
      </c>
      <c r="G16736">
        <v>1</v>
      </c>
      <c r="H16736">
        <v>4</v>
      </c>
      <c r="I16736">
        <v>1</v>
      </c>
      <c r="J16736">
        <f t="shared" si="273"/>
        <v>3</v>
      </c>
      <c r="K16736">
        <v>15</v>
      </c>
      <c r="L16736" s="8">
        <f>COUNTIFS($D$2:$D16736,D16736)</f>
        <v>825</v>
      </c>
    </row>
    <row r="16737" spans="1:12" x14ac:dyDescent="0.2">
      <c r="A16737" s="1">
        <v>1314142</v>
      </c>
      <c r="B16737" s="2">
        <v>41615</v>
      </c>
      <c r="C16737" s="1">
        <v>29</v>
      </c>
      <c r="D16737" t="s">
        <v>42</v>
      </c>
      <c r="E16737">
        <v>19</v>
      </c>
      <c r="F16737" t="s">
        <v>40</v>
      </c>
      <c r="G16737">
        <v>0</v>
      </c>
      <c r="H16737">
        <v>1</v>
      </c>
      <c r="I16737">
        <v>4</v>
      </c>
      <c r="J16737">
        <f t="shared" si="273"/>
        <v>0</v>
      </c>
      <c r="K16737">
        <v>15</v>
      </c>
      <c r="L16737" s="8">
        <f>COUNTIFS($D$2:$D16737,D16737)</f>
        <v>669</v>
      </c>
    </row>
    <row r="16738" spans="1:12" x14ac:dyDescent="0.2">
      <c r="A16738" s="1">
        <v>1314143</v>
      </c>
      <c r="B16738" s="2">
        <v>41615</v>
      </c>
      <c r="C16738" s="1">
        <v>21</v>
      </c>
      <c r="D16738" t="s">
        <v>10</v>
      </c>
      <c r="E16738">
        <v>22</v>
      </c>
      <c r="F16738" t="s">
        <v>15</v>
      </c>
      <c r="G16738">
        <v>1</v>
      </c>
      <c r="H16738">
        <v>0</v>
      </c>
      <c r="I16738">
        <v>1</v>
      </c>
      <c r="J16738">
        <f t="shared" si="273"/>
        <v>0</v>
      </c>
      <c r="K16738">
        <v>15</v>
      </c>
      <c r="L16738" s="8">
        <f>COUNTIFS($D$2:$D16738,D16738)</f>
        <v>825</v>
      </c>
    </row>
    <row r="16739" spans="1:12" x14ac:dyDescent="0.2">
      <c r="A16739" s="1">
        <v>1314143</v>
      </c>
      <c r="B16739" s="2">
        <v>41615</v>
      </c>
      <c r="C16739" s="1">
        <v>22</v>
      </c>
      <c r="D16739" t="s">
        <v>15</v>
      </c>
      <c r="E16739">
        <v>21</v>
      </c>
      <c r="F16739" t="s">
        <v>10</v>
      </c>
      <c r="G16739">
        <v>0</v>
      </c>
      <c r="H16739">
        <v>1</v>
      </c>
      <c r="I16739">
        <v>0</v>
      </c>
      <c r="J16739">
        <f t="shared" si="273"/>
        <v>3</v>
      </c>
      <c r="K16739">
        <v>15</v>
      </c>
      <c r="L16739" s="8">
        <f>COUNTIFS($D$2:$D16739,D16739)</f>
        <v>745</v>
      </c>
    </row>
    <row r="16740" spans="1:12" x14ac:dyDescent="0.2">
      <c r="A16740" s="1">
        <v>1314144</v>
      </c>
      <c r="B16740" s="2">
        <v>41615</v>
      </c>
      <c r="C16740" s="1">
        <v>23</v>
      </c>
      <c r="D16740" t="s">
        <v>50</v>
      </c>
      <c r="E16740">
        <v>20</v>
      </c>
      <c r="F16740" t="s">
        <v>45</v>
      </c>
      <c r="G16740">
        <v>1</v>
      </c>
      <c r="H16740">
        <v>1</v>
      </c>
      <c r="I16740">
        <v>1</v>
      </c>
      <c r="J16740">
        <f t="shared" si="273"/>
        <v>1</v>
      </c>
      <c r="K16740">
        <v>15</v>
      </c>
      <c r="L16740" s="8">
        <f>COUNTIFS($D$2:$D16740,D16740)</f>
        <v>559</v>
      </c>
    </row>
    <row r="16741" spans="1:12" x14ac:dyDescent="0.2">
      <c r="A16741" s="1">
        <v>1314144</v>
      </c>
      <c r="B16741" s="2">
        <v>41615</v>
      </c>
      <c r="C16741" s="1">
        <v>20</v>
      </c>
      <c r="D16741" t="s">
        <v>45</v>
      </c>
      <c r="E16741">
        <v>23</v>
      </c>
      <c r="F16741" t="s">
        <v>50</v>
      </c>
      <c r="G16741">
        <v>0</v>
      </c>
      <c r="H16741">
        <v>1</v>
      </c>
      <c r="I16741">
        <v>1</v>
      </c>
      <c r="J16741">
        <f t="shared" si="273"/>
        <v>1</v>
      </c>
      <c r="K16741">
        <v>15</v>
      </c>
      <c r="L16741" s="8">
        <f>COUNTIFS($D$2:$D16741,D16741)</f>
        <v>635</v>
      </c>
    </row>
    <row r="16742" spans="1:12" x14ac:dyDescent="0.2">
      <c r="A16742" s="1">
        <v>1314145</v>
      </c>
      <c r="B16742" s="2">
        <v>41615</v>
      </c>
      <c r="C16742" s="1">
        <v>24</v>
      </c>
      <c r="D16742" t="s">
        <v>319</v>
      </c>
      <c r="E16742">
        <v>14</v>
      </c>
      <c r="F16742" t="s">
        <v>27</v>
      </c>
      <c r="G16742">
        <v>1</v>
      </c>
      <c r="H16742">
        <v>3</v>
      </c>
      <c r="I16742">
        <v>2</v>
      </c>
      <c r="J16742">
        <f t="shared" si="273"/>
        <v>3</v>
      </c>
      <c r="K16742">
        <v>15</v>
      </c>
      <c r="L16742" s="8">
        <f>COUNTIFS($D$2:$D16742,D16742)</f>
        <v>205</v>
      </c>
    </row>
    <row r="16743" spans="1:12" x14ac:dyDescent="0.2">
      <c r="A16743" s="1">
        <v>1314145</v>
      </c>
      <c r="B16743" s="2">
        <v>41615</v>
      </c>
      <c r="C16743" s="1">
        <v>14</v>
      </c>
      <c r="D16743" t="s">
        <v>27</v>
      </c>
      <c r="E16743">
        <v>24</v>
      </c>
      <c r="F16743" t="s">
        <v>319</v>
      </c>
      <c r="G16743">
        <v>0</v>
      </c>
      <c r="H16743">
        <v>2</v>
      </c>
      <c r="I16743">
        <v>3</v>
      </c>
      <c r="J16743">
        <f t="shared" si="273"/>
        <v>0</v>
      </c>
      <c r="K16743">
        <v>15</v>
      </c>
      <c r="L16743" s="8">
        <f>COUNTIFS($D$2:$D16743,D16743)</f>
        <v>825</v>
      </c>
    </row>
    <row r="16744" spans="1:12" x14ac:dyDescent="0.2">
      <c r="A16744" s="1">
        <v>1314146</v>
      </c>
      <c r="B16744" s="2">
        <v>41615</v>
      </c>
      <c r="C16744" s="1">
        <v>31</v>
      </c>
      <c r="D16744" t="s">
        <v>447</v>
      </c>
      <c r="E16744">
        <v>26</v>
      </c>
      <c r="F16744" t="s">
        <v>17</v>
      </c>
      <c r="G16744">
        <v>1</v>
      </c>
      <c r="H16744">
        <v>1</v>
      </c>
      <c r="I16744">
        <v>2</v>
      </c>
      <c r="J16744">
        <f t="shared" si="273"/>
        <v>0</v>
      </c>
      <c r="K16744">
        <v>15</v>
      </c>
      <c r="L16744" s="8">
        <f>COUNTIFS($D$2:$D16744,D16744)</f>
        <v>471</v>
      </c>
    </row>
    <row r="16745" spans="1:12" x14ac:dyDescent="0.2">
      <c r="A16745" s="1">
        <v>1314146</v>
      </c>
      <c r="B16745" s="2">
        <v>41615</v>
      </c>
      <c r="C16745" s="1">
        <v>26</v>
      </c>
      <c r="D16745" t="s">
        <v>17</v>
      </c>
      <c r="E16745">
        <v>31</v>
      </c>
      <c r="F16745" t="s">
        <v>447</v>
      </c>
      <c r="G16745">
        <v>0</v>
      </c>
      <c r="H16745">
        <v>2</v>
      </c>
      <c r="I16745">
        <v>1</v>
      </c>
      <c r="J16745">
        <f t="shared" si="273"/>
        <v>3</v>
      </c>
      <c r="K16745">
        <v>15</v>
      </c>
      <c r="L16745" s="8">
        <f>COUNTIFS($D$2:$D16745,D16745)</f>
        <v>825</v>
      </c>
    </row>
    <row r="16746" spans="1:12" x14ac:dyDescent="0.2">
      <c r="A16746" s="1">
        <v>1314147</v>
      </c>
      <c r="B16746" s="2">
        <v>41615</v>
      </c>
      <c r="C16746" s="1">
        <v>28</v>
      </c>
      <c r="D16746" t="s">
        <v>320</v>
      </c>
      <c r="E16746">
        <v>30</v>
      </c>
      <c r="F16746" t="s">
        <v>561</v>
      </c>
      <c r="G16746">
        <v>1</v>
      </c>
      <c r="H16746">
        <v>0</v>
      </c>
      <c r="I16746">
        <v>2</v>
      </c>
      <c r="J16746">
        <f t="shared" si="273"/>
        <v>0</v>
      </c>
      <c r="K16746">
        <v>15</v>
      </c>
      <c r="L16746" s="8">
        <f>COUNTIFS($D$2:$D16746,D16746)</f>
        <v>281</v>
      </c>
    </row>
    <row r="16747" spans="1:12" x14ac:dyDescent="0.2">
      <c r="A16747" s="1">
        <v>1314147</v>
      </c>
      <c r="B16747" s="2">
        <v>41615</v>
      </c>
      <c r="C16747" s="1">
        <v>30</v>
      </c>
      <c r="D16747" t="s">
        <v>561</v>
      </c>
      <c r="E16747">
        <v>28</v>
      </c>
      <c r="F16747" t="s">
        <v>320</v>
      </c>
      <c r="G16747">
        <v>0</v>
      </c>
      <c r="H16747">
        <v>2</v>
      </c>
      <c r="I16747">
        <v>0</v>
      </c>
      <c r="J16747">
        <f t="shared" si="273"/>
        <v>3</v>
      </c>
      <c r="K16747">
        <v>15</v>
      </c>
      <c r="L16747" s="8">
        <f>COUNTIFS($D$2:$D16747,D16747)</f>
        <v>255</v>
      </c>
    </row>
    <row r="16748" spans="1:12" x14ac:dyDescent="0.2">
      <c r="A16748" s="1">
        <v>1314148</v>
      </c>
      <c r="B16748" s="9">
        <v>41616</v>
      </c>
      <c r="C16748" s="1">
        <v>10</v>
      </c>
      <c r="D16748" t="s">
        <v>47</v>
      </c>
      <c r="E16748">
        <v>16</v>
      </c>
      <c r="F16748" t="s">
        <v>37</v>
      </c>
      <c r="G16748">
        <v>1</v>
      </c>
      <c r="H16748">
        <v>1</v>
      </c>
      <c r="I16748">
        <v>1</v>
      </c>
      <c r="J16748">
        <f t="shared" si="273"/>
        <v>1</v>
      </c>
      <c r="K16748">
        <v>15</v>
      </c>
      <c r="L16748" s="8">
        <f>COUNTIFS($D$2:$D16748,D16748)</f>
        <v>825</v>
      </c>
    </row>
    <row r="16749" spans="1:12" x14ac:dyDescent="0.2">
      <c r="A16749" s="1">
        <v>1314148</v>
      </c>
      <c r="B16749" s="9">
        <v>41616</v>
      </c>
      <c r="C16749" s="1">
        <v>16</v>
      </c>
      <c r="D16749" t="s">
        <v>37</v>
      </c>
      <c r="E16749">
        <v>10</v>
      </c>
      <c r="F16749" t="s">
        <v>47</v>
      </c>
      <c r="G16749">
        <v>0</v>
      </c>
      <c r="H16749">
        <v>1</v>
      </c>
      <c r="I16749">
        <v>1</v>
      </c>
      <c r="J16749">
        <f t="shared" si="273"/>
        <v>1</v>
      </c>
      <c r="K16749">
        <v>15</v>
      </c>
      <c r="L16749" s="8">
        <f>COUNTIFS($D$2:$D16749,D16749)</f>
        <v>825</v>
      </c>
    </row>
    <row r="16750" spans="1:12" x14ac:dyDescent="0.2">
      <c r="A16750" s="1">
        <v>1314149</v>
      </c>
      <c r="B16750" s="9">
        <v>41616</v>
      </c>
      <c r="C16750" s="1">
        <v>36</v>
      </c>
      <c r="D16750" t="s">
        <v>25</v>
      </c>
      <c r="E16750">
        <v>32</v>
      </c>
      <c r="F16750" t="s">
        <v>559</v>
      </c>
      <c r="G16750">
        <v>1</v>
      </c>
      <c r="H16750">
        <v>2</v>
      </c>
      <c r="I16750">
        <v>0</v>
      </c>
      <c r="J16750">
        <f t="shared" si="273"/>
        <v>3</v>
      </c>
      <c r="K16750">
        <v>15</v>
      </c>
      <c r="L16750" s="8">
        <f>COUNTIFS($D$2:$D16750,D16750)</f>
        <v>471</v>
      </c>
    </row>
    <row r="16751" spans="1:12" x14ac:dyDescent="0.2">
      <c r="A16751" s="1">
        <v>1314149</v>
      </c>
      <c r="B16751" s="9">
        <v>41616</v>
      </c>
      <c r="C16751" s="1">
        <v>32</v>
      </c>
      <c r="D16751" t="s">
        <v>559</v>
      </c>
      <c r="E16751">
        <v>36</v>
      </c>
      <c r="F16751" t="s">
        <v>25</v>
      </c>
      <c r="G16751">
        <v>0</v>
      </c>
      <c r="H16751">
        <v>0</v>
      </c>
      <c r="I16751">
        <v>2</v>
      </c>
      <c r="J16751">
        <f t="shared" si="273"/>
        <v>0</v>
      </c>
      <c r="K16751">
        <v>15</v>
      </c>
      <c r="L16751" s="8">
        <f>COUNTIFS($D$2:$D16751,D16751)</f>
        <v>825</v>
      </c>
    </row>
    <row r="16752" spans="1:12" x14ac:dyDescent="0.2">
      <c r="A16752" s="1">
        <v>1314150</v>
      </c>
      <c r="B16752" s="2">
        <v>41617</v>
      </c>
      <c r="C16752" s="1">
        <v>25</v>
      </c>
      <c r="D16752" t="s">
        <v>325</v>
      </c>
      <c r="E16752">
        <v>33</v>
      </c>
      <c r="F16752" t="s">
        <v>443</v>
      </c>
      <c r="G16752">
        <v>1</v>
      </c>
      <c r="H16752">
        <v>1</v>
      </c>
      <c r="I16752">
        <v>1</v>
      </c>
      <c r="J16752">
        <f t="shared" si="273"/>
        <v>1</v>
      </c>
      <c r="K16752">
        <v>15</v>
      </c>
      <c r="L16752" s="8">
        <f>COUNTIFS($D$2:$D16752,D16752)</f>
        <v>91</v>
      </c>
    </row>
    <row r="16753" spans="1:12" x14ac:dyDescent="0.2">
      <c r="A16753" s="1">
        <v>1314150</v>
      </c>
      <c r="B16753" s="2">
        <v>41617</v>
      </c>
      <c r="C16753" s="1">
        <v>33</v>
      </c>
      <c r="D16753" t="s">
        <v>443</v>
      </c>
      <c r="E16753">
        <v>25</v>
      </c>
      <c r="F16753" t="s">
        <v>325</v>
      </c>
      <c r="G16753">
        <v>0</v>
      </c>
      <c r="H16753">
        <v>1</v>
      </c>
      <c r="I16753">
        <v>1</v>
      </c>
      <c r="J16753">
        <f t="shared" si="273"/>
        <v>1</v>
      </c>
      <c r="K16753">
        <v>15</v>
      </c>
      <c r="L16753" s="8">
        <f>COUNTIFS($D$2:$D16753,D16753)</f>
        <v>91</v>
      </c>
    </row>
    <row r="16754" spans="1:12" x14ac:dyDescent="0.2">
      <c r="A16754" s="1">
        <v>1314151</v>
      </c>
      <c r="B16754" s="2">
        <v>41622</v>
      </c>
      <c r="C16754" s="1">
        <v>35</v>
      </c>
      <c r="D16754" t="s">
        <v>22</v>
      </c>
      <c r="E16754">
        <v>28</v>
      </c>
      <c r="F16754" t="s">
        <v>320</v>
      </c>
      <c r="G16754">
        <v>1</v>
      </c>
      <c r="H16754">
        <v>1</v>
      </c>
      <c r="I16754">
        <v>0</v>
      </c>
      <c r="J16754">
        <f t="shared" si="273"/>
        <v>3</v>
      </c>
      <c r="K16754">
        <v>16</v>
      </c>
      <c r="L16754" s="8">
        <f>COUNTIFS($D$2:$D16754,D16754)</f>
        <v>16</v>
      </c>
    </row>
    <row r="16755" spans="1:12" x14ac:dyDescent="0.2">
      <c r="A16755" s="1">
        <v>1314151</v>
      </c>
      <c r="B16755" s="2">
        <v>41622</v>
      </c>
      <c r="C16755" s="1">
        <v>28</v>
      </c>
      <c r="D16755" t="s">
        <v>320</v>
      </c>
      <c r="E16755">
        <v>35</v>
      </c>
      <c r="F16755" t="s">
        <v>22</v>
      </c>
      <c r="G16755">
        <v>0</v>
      </c>
      <c r="H16755">
        <v>0</v>
      </c>
      <c r="I16755">
        <v>1</v>
      </c>
      <c r="J16755">
        <f t="shared" si="273"/>
        <v>0</v>
      </c>
      <c r="K16755">
        <v>16</v>
      </c>
      <c r="L16755" s="8">
        <f>COUNTIFS($D$2:$D16755,D16755)</f>
        <v>282</v>
      </c>
    </row>
    <row r="16756" spans="1:12" x14ac:dyDescent="0.2">
      <c r="A16756" s="1">
        <v>1314152</v>
      </c>
      <c r="B16756" s="2">
        <v>41622</v>
      </c>
      <c r="C16756" s="1">
        <v>14</v>
      </c>
      <c r="D16756" t="s">
        <v>27</v>
      </c>
      <c r="E16756">
        <v>15</v>
      </c>
      <c r="F16756" t="s">
        <v>23</v>
      </c>
      <c r="G16756">
        <v>1</v>
      </c>
      <c r="H16756">
        <v>2</v>
      </c>
      <c r="I16756">
        <v>1</v>
      </c>
      <c r="J16756">
        <f t="shared" si="273"/>
        <v>3</v>
      </c>
      <c r="K16756">
        <v>16</v>
      </c>
      <c r="L16756" s="8">
        <f>COUNTIFS($D$2:$D16756,D16756)</f>
        <v>826</v>
      </c>
    </row>
    <row r="16757" spans="1:12" x14ac:dyDescent="0.2">
      <c r="A16757" s="1">
        <v>1314152</v>
      </c>
      <c r="B16757" s="2">
        <v>41622</v>
      </c>
      <c r="C16757" s="1">
        <v>15</v>
      </c>
      <c r="D16757" t="s">
        <v>23</v>
      </c>
      <c r="E16757">
        <v>14</v>
      </c>
      <c r="F16757" t="s">
        <v>27</v>
      </c>
      <c r="G16757">
        <v>0</v>
      </c>
      <c r="H16757">
        <v>1</v>
      </c>
      <c r="I16757">
        <v>2</v>
      </c>
      <c r="J16757">
        <f t="shared" si="273"/>
        <v>0</v>
      </c>
      <c r="K16757">
        <v>16</v>
      </c>
      <c r="L16757" s="8">
        <f>COUNTIFS($D$2:$D16757,D16757)</f>
        <v>176</v>
      </c>
    </row>
    <row r="16758" spans="1:12" x14ac:dyDescent="0.2">
      <c r="A16758" s="1">
        <v>1314153</v>
      </c>
      <c r="B16758" s="2">
        <v>41622</v>
      </c>
      <c r="C16758" s="1">
        <v>16</v>
      </c>
      <c r="D16758" t="s">
        <v>37</v>
      </c>
      <c r="E16758">
        <v>36</v>
      </c>
      <c r="F16758" t="s">
        <v>25</v>
      </c>
      <c r="G16758">
        <v>1</v>
      </c>
      <c r="H16758">
        <v>4</v>
      </c>
      <c r="I16758">
        <v>1</v>
      </c>
      <c r="J16758">
        <f t="shared" si="273"/>
        <v>3</v>
      </c>
      <c r="K16758">
        <v>16</v>
      </c>
      <c r="L16758" s="8">
        <f>COUNTIFS($D$2:$D16758,D16758)</f>
        <v>826</v>
      </c>
    </row>
    <row r="16759" spans="1:12" x14ac:dyDescent="0.2">
      <c r="A16759" s="1">
        <v>1314153</v>
      </c>
      <c r="B16759" s="2">
        <v>41622</v>
      </c>
      <c r="C16759" s="1">
        <v>36</v>
      </c>
      <c r="D16759" t="s">
        <v>25</v>
      </c>
      <c r="E16759">
        <v>16</v>
      </c>
      <c r="F16759" t="s">
        <v>37</v>
      </c>
      <c r="G16759">
        <v>0</v>
      </c>
      <c r="H16759">
        <v>1</v>
      </c>
      <c r="I16759">
        <v>4</v>
      </c>
      <c r="J16759">
        <f t="shared" si="273"/>
        <v>0</v>
      </c>
      <c r="K16759">
        <v>16</v>
      </c>
      <c r="L16759" s="8">
        <f>COUNTIFS($D$2:$D16759,D16759)</f>
        <v>472</v>
      </c>
    </row>
    <row r="16760" spans="1:12" x14ac:dyDescent="0.2">
      <c r="A16760" s="1">
        <v>1314154</v>
      </c>
      <c r="B16760" s="2">
        <v>41622</v>
      </c>
      <c r="C16760" s="1">
        <v>33</v>
      </c>
      <c r="D16760" t="s">
        <v>443</v>
      </c>
      <c r="E16760">
        <v>24</v>
      </c>
      <c r="F16760" t="s">
        <v>319</v>
      </c>
      <c r="G16760">
        <v>1</v>
      </c>
      <c r="H16760">
        <v>0</v>
      </c>
      <c r="I16760">
        <v>0</v>
      </c>
      <c r="J16760">
        <f t="shared" si="273"/>
        <v>1</v>
      </c>
      <c r="K16760">
        <v>16</v>
      </c>
      <c r="L16760" s="8">
        <f>COUNTIFS($D$2:$D16760,D16760)</f>
        <v>92</v>
      </c>
    </row>
    <row r="16761" spans="1:12" x14ac:dyDescent="0.2">
      <c r="A16761" s="1">
        <v>1314154</v>
      </c>
      <c r="B16761" s="2">
        <v>41622</v>
      </c>
      <c r="C16761" s="1">
        <v>24</v>
      </c>
      <c r="D16761" t="s">
        <v>319</v>
      </c>
      <c r="E16761">
        <v>33</v>
      </c>
      <c r="F16761" t="s">
        <v>443</v>
      </c>
      <c r="G16761">
        <v>0</v>
      </c>
      <c r="H16761">
        <v>0</v>
      </c>
      <c r="I16761">
        <v>0</v>
      </c>
      <c r="J16761">
        <f t="shared" si="273"/>
        <v>1</v>
      </c>
      <c r="K16761">
        <v>16</v>
      </c>
      <c r="L16761" s="8">
        <f>COUNTIFS($D$2:$D16761,D16761)</f>
        <v>206</v>
      </c>
    </row>
    <row r="16762" spans="1:12" x14ac:dyDescent="0.2">
      <c r="A16762" s="1">
        <v>1314155</v>
      </c>
      <c r="B16762" s="2">
        <v>41622</v>
      </c>
      <c r="C16762" s="1">
        <v>20</v>
      </c>
      <c r="D16762" t="s">
        <v>45</v>
      </c>
      <c r="E16762">
        <v>10</v>
      </c>
      <c r="F16762" t="s">
        <v>47</v>
      </c>
      <c r="G16762">
        <v>1</v>
      </c>
      <c r="H16762">
        <v>6</v>
      </c>
      <c r="I16762">
        <v>3</v>
      </c>
      <c r="J16762">
        <f t="shared" si="273"/>
        <v>3</v>
      </c>
      <c r="K16762">
        <v>16</v>
      </c>
      <c r="L16762" s="8">
        <f>COUNTIFS($D$2:$D16762,D16762)</f>
        <v>636</v>
      </c>
    </row>
    <row r="16763" spans="1:12" x14ac:dyDescent="0.2">
      <c r="A16763" s="1">
        <v>1314155</v>
      </c>
      <c r="B16763" s="2">
        <v>41622</v>
      </c>
      <c r="C16763" s="1">
        <v>10</v>
      </c>
      <c r="D16763" t="s">
        <v>47</v>
      </c>
      <c r="E16763">
        <v>20</v>
      </c>
      <c r="F16763" t="s">
        <v>45</v>
      </c>
      <c r="G16763">
        <v>0</v>
      </c>
      <c r="H16763">
        <v>3</v>
      </c>
      <c r="I16763">
        <v>6</v>
      </c>
      <c r="J16763">
        <f t="shared" si="273"/>
        <v>0</v>
      </c>
      <c r="K16763">
        <v>16</v>
      </c>
      <c r="L16763" s="8">
        <f>COUNTIFS($D$2:$D16763,D16763)</f>
        <v>826</v>
      </c>
    </row>
    <row r="16764" spans="1:12" x14ac:dyDescent="0.2">
      <c r="A16764" s="1">
        <v>1314156</v>
      </c>
      <c r="B16764" s="2">
        <v>41622</v>
      </c>
      <c r="C16764" s="1">
        <v>22</v>
      </c>
      <c r="D16764" t="s">
        <v>15</v>
      </c>
      <c r="E16764">
        <v>23</v>
      </c>
      <c r="F16764" t="s">
        <v>50</v>
      </c>
      <c r="G16764">
        <v>1</v>
      </c>
      <c r="H16764">
        <v>1</v>
      </c>
      <c r="I16764">
        <v>1</v>
      </c>
      <c r="J16764">
        <f t="shared" si="273"/>
        <v>1</v>
      </c>
      <c r="K16764">
        <v>16</v>
      </c>
      <c r="L16764" s="8">
        <f>COUNTIFS($D$2:$D16764,D16764)</f>
        <v>746</v>
      </c>
    </row>
    <row r="16765" spans="1:12" x14ac:dyDescent="0.2">
      <c r="A16765" s="1">
        <v>1314156</v>
      </c>
      <c r="B16765" s="2">
        <v>41622</v>
      </c>
      <c r="C16765" s="1">
        <v>23</v>
      </c>
      <c r="D16765" t="s">
        <v>50</v>
      </c>
      <c r="E16765">
        <v>22</v>
      </c>
      <c r="F16765" t="s">
        <v>15</v>
      </c>
      <c r="G16765">
        <v>0</v>
      </c>
      <c r="H16765">
        <v>1</v>
      </c>
      <c r="I16765">
        <v>1</v>
      </c>
      <c r="J16765">
        <f t="shared" si="273"/>
        <v>1</v>
      </c>
      <c r="K16765">
        <v>16</v>
      </c>
      <c r="L16765" s="8">
        <f>COUNTIFS($D$2:$D16765,D16765)</f>
        <v>560</v>
      </c>
    </row>
    <row r="16766" spans="1:12" x14ac:dyDescent="0.2">
      <c r="A16766" s="1">
        <v>1314157</v>
      </c>
      <c r="B16766" s="2">
        <v>41622</v>
      </c>
      <c r="C16766" s="1">
        <v>29</v>
      </c>
      <c r="D16766" t="s">
        <v>42</v>
      </c>
      <c r="E16766">
        <v>31</v>
      </c>
      <c r="F16766" t="s">
        <v>447</v>
      </c>
      <c r="G16766">
        <v>1</v>
      </c>
      <c r="H16766">
        <v>0</v>
      </c>
      <c r="I16766">
        <v>0</v>
      </c>
      <c r="J16766">
        <f t="shared" si="273"/>
        <v>1</v>
      </c>
      <c r="K16766">
        <v>16</v>
      </c>
      <c r="L16766" s="8">
        <f>COUNTIFS($D$2:$D16766,D16766)</f>
        <v>670</v>
      </c>
    </row>
    <row r="16767" spans="1:12" x14ac:dyDescent="0.2">
      <c r="A16767" s="1">
        <v>1314157</v>
      </c>
      <c r="B16767" s="2">
        <v>41622</v>
      </c>
      <c r="C16767" s="1">
        <v>31</v>
      </c>
      <c r="D16767" t="s">
        <v>447</v>
      </c>
      <c r="E16767">
        <v>29</v>
      </c>
      <c r="F16767" t="s">
        <v>42</v>
      </c>
      <c r="G16767">
        <v>0</v>
      </c>
      <c r="H16767">
        <v>0</v>
      </c>
      <c r="I16767">
        <v>0</v>
      </c>
      <c r="J16767">
        <f t="shared" si="273"/>
        <v>1</v>
      </c>
      <c r="K16767">
        <v>16</v>
      </c>
      <c r="L16767" s="8">
        <f>COUNTIFS($D$2:$D16767,D16767)</f>
        <v>472</v>
      </c>
    </row>
    <row r="16768" spans="1:12" x14ac:dyDescent="0.2">
      <c r="A16768" s="1">
        <v>1314158</v>
      </c>
      <c r="B16768" s="2">
        <v>41623</v>
      </c>
      <c r="C16768" s="1">
        <v>32</v>
      </c>
      <c r="D16768" t="s">
        <v>559</v>
      </c>
      <c r="E16768">
        <v>21</v>
      </c>
      <c r="F16768" t="s">
        <v>10</v>
      </c>
      <c r="G16768">
        <v>1</v>
      </c>
      <c r="H16768">
        <v>0</v>
      </c>
      <c r="I16768">
        <v>3</v>
      </c>
      <c r="J16768">
        <f t="shared" si="273"/>
        <v>0</v>
      </c>
      <c r="K16768">
        <v>16</v>
      </c>
      <c r="L16768" s="8">
        <f>COUNTIFS($D$2:$D16768,D16768)</f>
        <v>826</v>
      </c>
    </row>
    <row r="16769" spans="1:12" x14ac:dyDescent="0.2">
      <c r="A16769" s="1">
        <v>1314158</v>
      </c>
      <c r="B16769" s="2">
        <v>41623</v>
      </c>
      <c r="C16769" s="1">
        <v>21</v>
      </c>
      <c r="D16769" t="s">
        <v>10</v>
      </c>
      <c r="E16769">
        <v>32</v>
      </c>
      <c r="F16769" t="s">
        <v>559</v>
      </c>
      <c r="G16769">
        <v>0</v>
      </c>
      <c r="H16769">
        <v>3</v>
      </c>
      <c r="I16769">
        <v>0</v>
      </c>
      <c r="J16769">
        <f t="shared" si="273"/>
        <v>3</v>
      </c>
      <c r="K16769">
        <v>16</v>
      </c>
      <c r="L16769" s="8">
        <f>COUNTIFS($D$2:$D16769,D16769)</f>
        <v>826</v>
      </c>
    </row>
    <row r="16770" spans="1:12" x14ac:dyDescent="0.2">
      <c r="A16770" s="1">
        <v>1314159</v>
      </c>
      <c r="B16770" s="2">
        <v>41623</v>
      </c>
      <c r="C16770" s="1">
        <v>30</v>
      </c>
      <c r="D16770" t="s">
        <v>561</v>
      </c>
      <c r="E16770">
        <v>25</v>
      </c>
      <c r="F16770" t="s">
        <v>325</v>
      </c>
      <c r="G16770">
        <v>1</v>
      </c>
      <c r="H16770">
        <v>1</v>
      </c>
      <c r="I16770">
        <v>1</v>
      </c>
      <c r="J16770">
        <f t="shared" ref="J16770:J16833" si="274">IF(H16770&gt;I16770,3,IF(I16770&gt;H16770,0,1))</f>
        <v>1</v>
      </c>
      <c r="K16770">
        <v>16</v>
      </c>
      <c r="L16770" s="8">
        <f>COUNTIFS($D$2:$D16770,D16770)</f>
        <v>256</v>
      </c>
    </row>
    <row r="16771" spans="1:12" x14ac:dyDescent="0.2">
      <c r="A16771" s="1">
        <v>1314159</v>
      </c>
      <c r="B16771" s="2">
        <v>41623</v>
      </c>
      <c r="C16771" s="1">
        <v>25</v>
      </c>
      <c r="D16771" t="s">
        <v>325</v>
      </c>
      <c r="E16771">
        <v>30</v>
      </c>
      <c r="F16771" t="s">
        <v>561</v>
      </c>
      <c r="G16771">
        <v>0</v>
      </c>
      <c r="H16771">
        <v>1</v>
      </c>
      <c r="I16771">
        <v>1</v>
      </c>
      <c r="J16771">
        <f t="shared" si="274"/>
        <v>1</v>
      </c>
      <c r="K16771">
        <v>16</v>
      </c>
      <c r="L16771" s="8">
        <f>COUNTIFS($D$2:$D16771,D16771)</f>
        <v>92</v>
      </c>
    </row>
    <row r="16772" spans="1:12" x14ac:dyDescent="0.2">
      <c r="A16772" s="1">
        <v>1314160</v>
      </c>
      <c r="B16772" s="2">
        <v>41623</v>
      </c>
      <c r="C16772" s="1">
        <v>26</v>
      </c>
      <c r="D16772" t="s">
        <v>17</v>
      </c>
      <c r="E16772">
        <v>19</v>
      </c>
      <c r="F16772" t="s">
        <v>40</v>
      </c>
      <c r="G16772">
        <v>1</v>
      </c>
      <c r="H16772">
        <v>0</v>
      </c>
      <c r="I16772">
        <v>5</v>
      </c>
      <c r="J16772">
        <f t="shared" si="274"/>
        <v>0</v>
      </c>
      <c r="K16772">
        <v>16</v>
      </c>
      <c r="L16772" s="8">
        <f>COUNTIFS($D$2:$D16772,D16772)</f>
        <v>826</v>
      </c>
    </row>
    <row r="16773" spans="1:12" x14ac:dyDescent="0.2">
      <c r="A16773" s="1">
        <v>1314160</v>
      </c>
      <c r="B16773" s="2">
        <v>41623</v>
      </c>
      <c r="C16773" s="1">
        <v>19</v>
      </c>
      <c r="D16773" t="s">
        <v>40</v>
      </c>
      <c r="E16773">
        <v>26</v>
      </c>
      <c r="F16773" t="s">
        <v>17</v>
      </c>
      <c r="G16773">
        <v>0</v>
      </c>
      <c r="H16773">
        <v>5</v>
      </c>
      <c r="I16773">
        <v>0</v>
      </c>
      <c r="J16773">
        <f t="shared" si="274"/>
        <v>3</v>
      </c>
      <c r="K16773">
        <v>16</v>
      </c>
      <c r="L16773" s="8">
        <f>COUNTIFS($D$2:$D16773,D16773)</f>
        <v>826</v>
      </c>
    </row>
    <row r="16774" spans="1:12" x14ac:dyDescent="0.2">
      <c r="A16774" s="1">
        <v>1314161</v>
      </c>
      <c r="B16774" s="2">
        <v>41629</v>
      </c>
      <c r="C16774" s="1">
        <v>15</v>
      </c>
      <c r="D16774" t="s">
        <v>23</v>
      </c>
      <c r="E16774">
        <v>22</v>
      </c>
      <c r="F16774" t="s">
        <v>15</v>
      </c>
      <c r="G16774">
        <v>1</v>
      </c>
      <c r="H16774">
        <v>0</v>
      </c>
      <c r="I16774">
        <v>3</v>
      </c>
      <c r="J16774">
        <f t="shared" si="274"/>
        <v>0</v>
      </c>
      <c r="K16774">
        <v>17</v>
      </c>
      <c r="L16774" s="8">
        <f>COUNTIFS($D$2:$D16774,D16774)</f>
        <v>177</v>
      </c>
    </row>
    <row r="16775" spans="1:12" x14ac:dyDescent="0.2">
      <c r="A16775" s="1">
        <v>1314161</v>
      </c>
      <c r="B16775" s="2">
        <v>41629</v>
      </c>
      <c r="C16775" s="1">
        <v>22</v>
      </c>
      <c r="D16775" t="s">
        <v>15</v>
      </c>
      <c r="E16775">
        <v>15</v>
      </c>
      <c r="F16775" t="s">
        <v>23</v>
      </c>
      <c r="G16775">
        <v>0</v>
      </c>
      <c r="H16775">
        <v>3</v>
      </c>
      <c r="I16775">
        <v>0</v>
      </c>
      <c r="J16775">
        <f t="shared" si="274"/>
        <v>3</v>
      </c>
      <c r="K16775">
        <v>17</v>
      </c>
      <c r="L16775" s="8">
        <f>COUNTIFS($D$2:$D16775,D16775)</f>
        <v>747</v>
      </c>
    </row>
    <row r="16776" spans="1:12" x14ac:dyDescent="0.2">
      <c r="A16776" s="1">
        <v>1314162</v>
      </c>
      <c r="B16776" s="2">
        <v>41629</v>
      </c>
      <c r="C16776" s="1">
        <v>36</v>
      </c>
      <c r="D16776" t="s">
        <v>25</v>
      </c>
      <c r="E16776">
        <v>20</v>
      </c>
      <c r="F16776" t="s">
        <v>45</v>
      </c>
      <c r="G16776">
        <v>1</v>
      </c>
      <c r="H16776">
        <v>2</v>
      </c>
      <c r="I16776">
        <v>4</v>
      </c>
      <c r="J16776">
        <f t="shared" si="274"/>
        <v>0</v>
      </c>
      <c r="K16776">
        <v>17</v>
      </c>
      <c r="L16776" s="8">
        <f>COUNTIFS($D$2:$D16776,D16776)</f>
        <v>473</v>
      </c>
    </row>
    <row r="16777" spans="1:12" x14ac:dyDescent="0.2">
      <c r="A16777" s="1">
        <v>1314162</v>
      </c>
      <c r="B16777" s="2">
        <v>41629</v>
      </c>
      <c r="C16777" s="1">
        <v>20</v>
      </c>
      <c r="D16777" t="s">
        <v>45</v>
      </c>
      <c r="E16777">
        <v>36</v>
      </c>
      <c r="F16777" t="s">
        <v>25</v>
      </c>
      <c r="G16777">
        <v>0</v>
      </c>
      <c r="H16777">
        <v>4</v>
      </c>
      <c r="I16777">
        <v>2</v>
      </c>
      <c r="J16777">
        <f t="shared" si="274"/>
        <v>3</v>
      </c>
      <c r="K16777">
        <v>17</v>
      </c>
      <c r="L16777" s="8">
        <f>COUNTIFS($D$2:$D16777,D16777)</f>
        <v>637</v>
      </c>
    </row>
    <row r="16778" spans="1:12" x14ac:dyDescent="0.2">
      <c r="A16778" s="1">
        <v>1314163</v>
      </c>
      <c r="B16778" s="2">
        <v>41629</v>
      </c>
      <c r="C16778" s="1">
        <v>19</v>
      </c>
      <c r="D16778" t="s">
        <v>40</v>
      </c>
      <c r="E16778">
        <v>35</v>
      </c>
      <c r="F16778" t="s">
        <v>22</v>
      </c>
      <c r="G16778">
        <v>1</v>
      </c>
      <c r="H16778">
        <v>3</v>
      </c>
      <c r="I16778">
        <v>1</v>
      </c>
      <c r="J16778">
        <f t="shared" si="274"/>
        <v>3</v>
      </c>
      <c r="K16778">
        <v>17</v>
      </c>
      <c r="L16778" s="8">
        <f>COUNTIFS($D$2:$D16778,D16778)</f>
        <v>827</v>
      </c>
    </row>
    <row r="16779" spans="1:12" x14ac:dyDescent="0.2">
      <c r="A16779" s="1">
        <v>1314163</v>
      </c>
      <c r="B16779" s="2">
        <v>41629</v>
      </c>
      <c r="C16779" s="1">
        <v>35</v>
      </c>
      <c r="D16779" t="s">
        <v>22</v>
      </c>
      <c r="E16779">
        <v>19</v>
      </c>
      <c r="F16779" t="s">
        <v>40</v>
      </c>
      <c r="G16779">
        <v>0</v>
      </c>
      <c r="H16779">
        <v>1</v>
      </c>
      <c r="I16779">
        <v>3</v>
      </c>
      <c r="J16779">
        <f t="shared" si="274"/>
        <v>0</v>
      </c>
      <c r="K16779">
        <v>17</v>
      </c>
      <c r="L16779" s="8">
        <f>COUNTIFS($D$2:$D16779,D16779)</f>
        <v>17</v>
      </c>
    </row>
    <row r="16780" spans="1:12" x14ac:dyDescent="0.2">
      <c r="A16780" s="1">
        <v>1314164</v>
      </c>
      <c r="B16780" s="2">
        <v>41629</v>
      </c>
      <c r="C16780" s="1">
        <v>21</v>
      </c>
      <c r="D16780" t="s">
        <v>10</v>
      </c>
      <c r="E16780">
        <v>29</v>
      </c>
      <c r="F16780" t="s">
        <v>42</v>
      </c>
      <c r="G16780">
        <v>1</v>
      </c>
      <c r="H16780">
        <v>3</v>
      </c>
      <c r="I16780">
        <v>1</v>
      </c>
      <c r="J16780">
        <f t="shared" si="274"/>
        <v>3</v>
      </c>
      <c r="K16780">
        <v>17</v>
      </c>
      <c r="L16780" s="8">
        <f>COUNTIFS($D$2:$D16780,D16780)</f>
        <v>827</v>
      </c>
    </row>
    <row r="16781" spans="1:12" x14ac:dyDescent="0.2">
      <c r="A16781" s="1">
        <v>1314164</v>
      </c>
      <c r="B16781" s="2">
        <v>41629</v>
      </c>
      <c r="C16781" s="1">
        <v>29</v>
      </c>
      <c r="D16781" t="s">
        <v>42</v>
      </c>
      <c r="E16781">
        <v>21</v>
      </c>
      <c r="F16781" t="s">
        <v>10</v>
      </c>
      <c r="G16781">
        <v>0</v>
      </c>
      <c r="H16781">
        <v>1</v>
      </c>
      <c r="I16781">
        <v>3</v>
      </c>
      <c r="J16781">
        <f t="shared" si="274"/>
        <v>0</v>
      </c>
      <c r="K16781">
        <v>17</v>
      </c>
      <c r="L16781" s="8">
        <f>COUNTIFS($D$2:$D16781,D16781)</f>
        <v>671</v>
      </c>
    </row>
    <row r="16782" spans="1:12" x14ac:dyDescent="0.2">
      <c r="A16782" s="1">
        <v>1314165</v>
      </c>
      <c r="B16782" s="2">
        <v>41629</v>
      </c>
      <c r="C16782" s="1">
        <v>24</v>
      </c>
      <c r="D16782" t="s">
        <v>319</v>
      </c>
      <c r="E16782">
        <v>32</v>
      </c>
      <c r="F16782" t="s">
        <v>559</v>
      </c>
      <c r="G16782">
        <v>1</v>
      </c>
      <c r="H16782">
        <v>2</v>
      </c>
      <c r="I16782">
        <v>1</v>
      </c>
      <c r="J16782">
        <f t="shared" si="274"/>
        <v>3</v>
      </c>
      <c r="K16782">
        <v>17</v>
      </c>
      <c r="L16782" s="8">
        <f>COUNTIFS($D$2:$D16782,D16782)</f>
        <v>207</v>
      </c>
    </row>
    <row r="16783" spans="1:12" x14ac:dyDescent="0.2">
      <c r="A16783" s="1">
        <v>1314165</v>
      </c>
      <c r="B16783" s="2">
        <v>41629</v>
      </c>
      <c r="C16783" s="1">
        <v>32</v>
      </c>
      <c r="D16783" t="s">
        <v>559</v>
      </c>
      <c r="E16783">
        <v>24</v>
      </c>
      <c r="F16783" t="s">
        <v>319</v>
      </c>
      <c r="G16783">
        <v>0</v>
      </c>
      <c r="H16783">
        <v>1</v>
      </c>
      <c r="I16783">
        <v>2</v>
      </c>
      <c r="J16783">
        <f t="shared" si="274"/>
        <v>0</v>
      </c>
      <c r="K16783">
        <v>17</v>
      </c>
      <c r="L16783" s="8">
        <f>COUNTIFS($D$2:$D16783,D16783)</f>
        <v>827</v>
      </c>
    </row>
    <row r="16784" spans="1:12" x14ac:dyDescent="0.2">
      <c r="A16784" s="1">
        <v>1314166</v>
      </c>
      <c r="B16784" s="2">
        <v>41629</v>
      </c>
      <c r="C16784" s="1">
        <v>31</v>
      </c>
      <c r="D16784" t="s">
        <v>447</v>
      </c>
      <c r="E16784">
        <v>30</v>
      </c>
      <c r="F16784" t="s">
        <v>561</v>
      </c>
      <c r="G16784">
        <v>1</v>
      </c>
      <c r="H16784">
        <v>0</v>
      </c>
      <c r="I16784">
        <v>0</v>
      </c>
      <c r="J16784">
        <f t="shared" si="274"/>
        <v>1</v>
      </c>
      <c r="K16784">
        <v>17</v>
      </c>
      <c r="L16784" s="8">
        <f>COUNTIFS($D$2:$D16784,D16784)</f>
        <v>473</v>
      </c>
    </row>
    <row r="16785" spans="1:12" x14ac:dyDescent="0.2">
      <c r="A16785" s="1">
        <v>1314166</v>
      </c>
      <c r="B16785" s="2">
        <v>41629</v>
      </c>
      <c r="C16785" s="1">
        <v>30</v>
      </c>
      <c r="D16785" t="s">
        <v>561</v>
      </c>
      <c r="E16785">
        <v>31</v>
      </c>
      <c r="F16785" t="s">
        <v>447</v>
      </c>
      <c r="G16785">
        <v>0</v>
      </c>
      <c r="H16785">
        <v>0</v>
      </c>
      <c r="I16785">
        <v>0</v>
      </c>
      <c r="J16785">
        <f t="shared" si="274"/>
        <v>1</v>
      </c>
      <c r="K16785">
        <v>17</v>
      </c>
      <c r="L16785" s="8">
        <f>COUNTIFS($D$2:$D16785,D16785)</f>
        <v>257</v>
      </c>
    </row>
    <row r="16786" spans="1:12" x14ac:dyDescent="0.2">
      <c r="A16786" s="1">
        <v>1314167</v>
      </c>
      <c r="B16786" s="2">
        <v>41629</v>
      </c>
      <c r="C16786" s="1">
        <v>28</v>
      </c>
      <c r="D16786" t="s">
        <v>320</v>
      </c>
      <c r="E16786">
        <v>33</v>
      </c>
      <c r="F16786" t="s">
        <v>443</v>
      </c>
      <c r="G16786">
        <v>1</v>
      </c>
      <c r="H16786">
        <v>1</v>
      </c>
      <c r="I16786">
        <v>1</v>
      </c>
      <c r="J16786">
        <f t="shared" si="274"/>
        <v>1</v>
      </c>
      <c r="K16786">
        <v>17</v>
      </c>
      <c r="L16786" s="8">
        <f>COUNTIFS($D$2:$D16786,D16786)</f>
        <v>283</v>
      </c>
    </row>
    <row r="16787" spans="1:12" x14ac:dyDescent="0.2">
      <c r="A16787" s="1">
        <v>1314167</v>
      </c>
      <c r="B16787" s="2">
        <v>41629</v>
      </c>
      <c r="C16787" s="1">
        <v>33</v>
      </c>
      <c r="D16787" t="s">
        <v>443</v>
      </c>
      <c r="E16787">
        <v>28</v>
      </c>
      <c r="F16787" t="s">
        <v>320</v>
      </c>
      <c r="G16787">
        <v>0</v>
      </c>
      <c r="H16787">
        <v>1</v>
      </c>
      <c r="I16787">
        <v>1</v>
      </c>
      <c r="J16787">
        <f t="shared" si="274"/>
        <v>1</v>
      </c>
      <c r="K16787">
        <v>17</v>
      </c>
      <c r="L16787" s="8">
        <f>COUNTIFS($D$2:$D16787,D16787)</f>
        <v>93</v>
      </c>
    </row>
    <row r="16788" spans="1:12" x14ac:dyDescent="0.2">
      <c r="A16788" s="1">
        <v>1314168</v>
      </c>
      <c r="B16788" s="2">
        <v>41630</v>
      </c>
      <c r="C16788" s="1">
        <v>23</v>
      </c>
      <c r="D16788" t="s">
        <v>50</v>
      </c>
      <c r="E16788">
        <v>26</v>
      </c>
      <c r="F16788" t="s">
        <v>17</v>
      </c>
      <c r="G16788">
        <v>1</v>
      </c>
      <c r="H16788">
        <v>2</v>
      </c>
      <c r="I16788">
        <v>3</v>
      </c>
      <c r="J16788">
        <f t="shared" si="274"/>
        <v>0</v>
      </c>
      <c r="K16788">
        <v>17</v>
      </c>
      <c r="L16788" s="8">
        <f>COUNTIFS($D$2:$D16788,D16788)</f>
        <v>561</v>
      </c>
    </row>
    <row r="16789" spans="1:12" x14ac:dyDescent="0.2">
      <c r="A16789" s="1">
        <v>1314168</v>
      </c>
      <c r="B16789" s="2">
        <v>41630</v>
      </c>
      <c r="C16789" s="1">
        <v>26</v>
      </c>
      <c r="D16789" t="s">
        <v>17</v>
      </c>
      <c r="E16789">
        <v>23</v>
      </c>
      <c r="F16789" t="s">
        <v>50</v>
      </c>
      <c r="G16789">
        <v>0</v>
      </c>
      <c r="H16789">
        <v>3</v>
      </c>
      <c r="I16789">
        <v>2</v>
      </c>
      <c r="J16789">
        <f t="shared" si="274"/>
        <v>3</v>
      </c>
      <c r="K16789">
        <v>17</v>
      </c>
      <c r="L16789" s="8">
        <f>COUNTIFS($D$2:$D16789,D16789)</f>
        <v>827</v>
      </c>
    </row>
    <row r="16790" spans="1:12" x14ac:dyDescent="0.2">
      <c r="A16790" s="1">
        <v>1314169</v>
      </c>
      <c r="B16790" s="2">
        <v>41630</v>
      </c>
      <c r="C16790" s="1">
        <v>25</v>
      </c>
      <c r="D16790" t="s">
        <v>325</v>
      </c>
      <c r="E16790">
        <v>16</v>
      </c>
      <c r="F16790" t="s">
        <v>37</v>
      </c>
      <c r="G16790">
        <v>1</v>
      </c>
      <c r="H16790">
        <v>1</v>
      </c>
      <c r="I16790">
        <v>2</v>
      </c>
      <c r="J16790">
        <f t="shared" si="274"/>
        <v>0</v>
      </c>
      <c r="K16790">
        <v>17</v>
      </c>
      <c r="L16790" s="8">
        <f>COUNTIFS($D$2:$D16790,D16790)</f>
        <v>93</v>
      </c>
    </row>
    <row r="16791" spans="1:12" x14ac:dyDescent="0.2">
      <c r="A16791" s="1">
        <v>1314169</v>
      </c>
      <c r="B16791" s="2">
        <v>41630</v>
      </c>
      <c r="C16791" s="1">
        <v>16</v>
      </c>
      <c r="D16791" t="s">
        <v>37</v>
      </c>
      <c r="E16791">
        <v>25</v>
      </c>
      <c r="F16791" t="s">
        <v>325</v>
      </c>
      <c r="G16791">
        <v>0</v>
      </c>
      <c r="H16791">
        <v>2</v>
      </c>
      <c r="I16791">
        <v>1</v>
      </c>
      <c r="J16791">
        <f t="shared" si="274"/>
        <v>3</v>
      </c>
      <c r="K16791">
        <v>17</v>
      </c>
      <c r="L16791" s="8">
        <f>COUNTIFS($D$2:$D16791,D16791)</f>
        <v>827</v>
      </c>
    </row>
    <row r="16792" spans="1:12" x14ac:dyDescent="0.2">
      <c r="A16792" s="1">
        <v>1314170</v>
      </c>
      <c r="B16792" s="9">
        <v>41631</v>
      </c>
      <c r="C16792" s="1">
        <v>10</v>
      </c>
      <c r="D16792" t="s">
        <v>47</v>
      </c>
      <c r="E16792">
        <v>14</v>
      </c>
      <c r="F16792" t="s">
        <v>27</v>
      </c>
      <c r="G16792">
        <v>1</v>
      </c>
      <c r="H16792">
        <v>0</v>
      </c>
      <c r="I16792">
        <v>0</v>
      </c>
      <c r="J16792">
        <f t="shared" si="274"/>
        <v>1</v>
      </c>
      <c r="K16792">
        <v>17</v>
      </c>
      <c r="L16792" s="8">
        <f>COUNTIFS($D$2:$D16792,D16792)</f>
        <v>827</v>
      </c>
    </row>
    <row r="16793" spans="1:12" x14ac:dyDescent="0.2">
      <c r="A16793" s="1">
        <v>1314170</v>
      </c>
      <c r="B16793" s="9">
        <v>41631</v>
      </c>
      <c r="C16793" s="1">
        <v>14</v>
      </c>
      <c r="D16793" t="s">
        <v>27</v>
      </c>
      <c r="E16793">
        <v>10</v>
      </c>
      <c r="F16793" t="s">
        <v>47</v>
      </c>
      <c r="G16793">
        <v>0</v>
      </c>
      <c r="H16793">
        <v>0</v>
      </c>
      <c r="I16793">
        <v>0</v>
      </c>
      <c r="J16793">
        <f t="shared" si="274"/>
        <v>1</v>
      </c>
      <c r="K16793">
        <v>17</v>
      </c>
      <c r="L16793" s="8">
        <f>COUNTIFS($D$2:$D16793,D16793)</f>
        <v>827</v>
      </c>
    </row>
    <row r="16794" spans="1:12" x14ac:dyDescent="0.2">
      <c r="A16794" s="1">
        <v>1314171</v>
      </c>
      <c r="B16794" s="2">
        <v>41634</v>
      </c>
      <c r="C16794" s="1">
        <v>32</v>
      </c>
      <c r="D16794" t="s">
        <v>559</v>
      </c>
      <c r="E16794">
        <v>15</v>
      </c>
      <c r="F16794" t="s">
        <v>23</v>
      </c>
      <c r="G16794">
        <v>1</v>
      </c>
      <c r="H16794">
        <v>0</v>
      </c>
      <c r="I16794">
        <v>1</v>
      </c>
      <c r="J16794">
        <f t="shared" si="274"/>
        <v>0</v>
      </c>
      <c r="K16794">
        <v>18</v>
      </c>
      <c r="L16794" s="8">
        <f>COUNTIFS($D$2:$D16794,D16794)</f>
        <v>828</v>
      </c>
    </row>
    <row r="16795" spans="1:12" x14ac:dyDescent="0.2">
      <c r="A16795" s="1">
        <v>1314171</v>
      </c>
      <c r="B16795" s="2">
        <v>41634</v>
      </c>
      <c r="C16795" s="1">
        <v>15</v>
      </c>
      <c r="D16795" t="s">
        <v>23</v>
      </c>
      <c r="E16795">
        <v>32</v>
      </c>
      <c r="F16795" t="s">
        <v>559</v>
      </c>
      <c r="G16795">
        <v>0</v>
      </c>
      <c r="H16795">
        <v>1</v>
      </c>
      <c r="I16795">
        <v>0</v>
      </c>
      <c r="J16795">
        <f t="shared" si="274"/>
        <v>3</v>
      </c>
      <c r="K16795">
        <v>18</v>
      </c>
      <c r="L16795" s="8">
        <f>COUNTIFS($D$2:$D16795,D16795)</f>
        <v>178</v>
      </c>
    </row>
    <row r="16796" spans="1:12" x14ac:dyDescent="0.2">
      <c r="A16796" s="1">
        <v>1314172</v>
      </c>
      <c r="B16796" s="2">
        <v>41634</v>
      </c>
      <c r="C16796" s="1">
        <v>35</v>
      </c>
      <c r="D16796" t="s">
        <v>22</v>
      </c>
      <c r="E16796">
        <v>23</v>
      </c>
      <c r="F16796" t="s">
        <v>50</v>
      </c>
      <c r="G16796">
        <v>1</v>
      </c>
      <c r="H16796">
        <v>0</v>
      </c>
      <c r="I16796">
        <v>3</v>
      </c>
      <c r="J16796">
        <f t="shared" si="274"/>
        <v>0</v>
      </c>
      <c r="K16796">
        <v>18</v>
      </c>
      <c r="L16796" s="8">
        <f>COUNTIFS($D$2:$D16796,D16796)</f>
        <v>18</v>
      </c>
    </row>
    <row r="16797" spans="1:12" x14ac:dyDescent="0.2">
      <c r="A16797" s="1">
        <v>1314172</v>
      </c>
      <c r="B16797" s="2">
        <v>41634</v>
      </c>
      <c r="C16797" s="1">
        <v>23</v>
      </c>
      <c r="D16797" t="s">
        <v>50</v>
      </c>
      <c r="E16797">
        <v>35</v>
      </c>
      <c r="F16797" t="s">
        <v>22</v>
      </c>
      <c r="G16797">
        <v>0</v>
      </c>
      <c r="H16797">
        <v>3</v>
      </c>
      <c r="I16797">
        <v>0</v>
      </c>
      <c r="J16797">
        <f t="shared" si="274"/>
        <v>3</v>
      </c>
      <c r="K16797">
        <v>18</v>
      </c>
      <c r="L16797" s="8">
        <f>COUNTIFS($D$2:$D16797,D16797)</f>
        <v>562</v>
      </c>
    </row>
    <row r="16798" spans="1:12" x14ac:dyDescent="0.2">
      <c r="A16798" s="1">
        <v>1314173</v>
      </c>
      <c r="B16798" s="2">
        <v>41634</v>
      </c>
      <c r="C16798" s="1">
        <v>14</v>
      </c>
      <c r="D16798" t="s">
        <v>27</v>
      </c>
      <c r="E16798">
        <v>25</v>
      </c>
      <c r="F16798" t="s">
        <v>325</v>
      </c>
      <c r="G16798">
        <v>1</v>
      </c>
      <c r="H16798">
        <v>1</v>
      </c>
      <c r="I16798">
        <v>0</v>
      </c>
      <c r="J16798">
        <f t="shared" si="274"/>
        <v>3</v>
      </c>
      <c r="K16798">
        <v>18</v>
      </c>
      <c r="L16798" s="8">
        <f>COUNTIFS($D$2:$D16798,D16798)</f>
        <v>828</v>
      </c>
    </row>
    <row r="16799" spans="1:12" x14ac:dyDescent="0.2">
      <c r="A16799" s="1">
        <v>1314173</v>
      </c>
      <c r="B16799" s="2">
        <v>41634</v>
      </c>
      <c r="C16799" s="1">
        <v>25</v>
      </c>
      <c r="D16799" t="s">
        <v>325</v>
      </c>
      <c r="E16799">
        <v>14</v>
      </c>
      <c r="F16799" t="s">
        <v>27</v>
      </c>
      <c r="G16799">
        <v>0</v>
      </c>
      <c r="H16799">
        <v>0</v>
      </c>
      <c r="I16799">
        <v>1</v>
      </c>
      <c r="J16799">
        <f t="shared" si="274"/>
        <v>0</v>
      </c>
      <c r="K16799">
        <v>18</v>
      </c>
      <c r="L16799" s="8">
        <f>COUNTIFS($D$2:$D16799,D16799)</f>
        <v>94</v>
      </c>
    </row>
    <row r="16800" spans="1:12" x14ac:dyDescent="0.2">
      <c r="A16800" s="1">
        <v>1314174</v>
      </c>
      <c r="B16800" s="2">
        <v>41634</v>
      </c>
      <c r="C16800" s="1">
        <v>16</v>
      </c>
      <c r="D16800" t="s">
        <v>37</v>
      </c>
      <c r="E16800">
        <v>31</v>
      </c>
      <c r="F16800" t="s">
        <v>447</v>
      </c>
      <c r="G16800">
        <v>1</v>
      </c>
      <c r="H16800">
        <v>0</v>
      </c>
      <c r="I16800">
        <v>1</v>
      </c>
      <c r="J16800">
        <f t="shared" si="274"/>
        <v>0</v>
      </c>
      <c r="K16800">
        <v>18</v>
      </c>
      <c r="L16800" s="8">
        <f>COUNTIFS($D$2:$D16800,D16800)</f>
        <v>828</v>
      </c>
    </row>
    <row r="16801" spans="1:12" x14ac:dyDescent="0.2">
      <c r="A16801" s="1">
        <v>1314174</v>
      </c>
      <c r="B16801" s="2">
        <v>41634</v>
      </c>
      <c r="C16801" s="1">
        <v>31</v>
      </c>
      <c r="D16801" t="s">
        <v>447</v>
      </c>
      <c r="E16801">
        <v>16</v>
      </c>
      <c r="F16801" t="s">
        <v>37</v>
      </c>
      <c r="G16801">
        <v>0</v>
      </c>
      <c r="H16801">
        <v>1</v>
      </c>
      <c r="I16801">
        <v>0</v>
      </c>
      <c r="J16801">
        <f t="shared" si="274"/>
        <v>3</v>
      </c>
      <c r="K16801">
        <v>18</v>
      </c>
      <c r="L16801" s="8">
        <f>COUNTIFS($D$2:$D16801,D16801)</f>
        <v>474</v>
      </c>
    </row>
    <row r="16802" spans="1:12" x14ac:dyDescent="0.2">
      <c r="A16802" s="1">
        <v>1314175</v>
      </c>
      <c r="B16802" s="2">
        <v>41634</v>
      </c>
      <c r="C16802" s="1">
        <v>33</v>
      </c>
      <c r="D16802" t="s">
        <v>443</v>
      </c>
      <c r="E16802">
        <v>21</v>
      </c>
      <c r="F16802" t="s">
        <v>10</v>
      </c>
      <c r="G16802">
        <v>1</v>
      </c>
      <c r="H16802">
        <v>2</v>
      </c>
      <c r="I16802">
        <v>3</v>
      </c>
      <c r="J16802">
        <f t="shared" si="274"/>
        <v>0</v>
      </c>
      <c r="K16802">
        <v>18</v>
      </c>
      <c r="L16802" s="8">
        <f>COUNTIFS($D$2:$D16802,D16802)</f>
        <v>94</v>
      </c>
    </row>
    <row r="16803" spans="1:12" x14ac:dyDescent="0.2">
      <c r="A16803" s="1">
        <v>1314175</v>
      </c>
      <c r="B16803" s="2">
        <v>41634</v>
      </c>
      <c r="C16803" s="1">
        <v>21</v>
      </c>
      <c r="D16803" t="s">
        <v>10</v>
      </c>
      <c r="E16803">
        <v>33</v>
      </c>
      <c r="F16803" t="s">
        <v>443</v>
      </c>
      <c r="G16803">
        <v>0</v>
      </c>
      <c r="H16803">
        <v>3</v>
      </c>
      <c r="I16803">
        <v>2</v>
      </c>
      <c r="J16803">
        <f t="shared" si="274"/>
        <v>3</v>
      </c>
      <c r="K16803">
        <v>18</v>
      </c>
      <c r="L16803" s="8">
        <f>COUNTIFS($D$2:$D16803,D16803)</f>
        <v>828</v>
      </c>
    </row>
    <row r="16804" spans="1:12" x14ac:dyDescent="0.2">
      <c r="A16804" s="1">
        <v>1314176</v>
      </c>
      <c r="B16804" s="2">
        <v>41634</v>
      </c>
      <c r="C16804" s="1">
        <v>20</v>
      </c>
      <c r="D16804" t="s">
        <v>45</v>
      </c>
      <c r="E16804">
        <v>19</v>
      </c>
      <c r="F16804" t="s">
        <v>40</v>
      </c>
      <c r="G16804">
        <v>1</v>
      </c>
      <c r="H16804">
        <v>2</v>
      </c>
      <c r="I16804">
        <v>1</v>
      </c>
      <c r="J16804">
        <f t="shared" si="274"/>
        <v>3</v>
      </c>
      <c r="K16804">
        <v>18</v>
      </c>
      <c r="L16804" s="8">
        <f>COUNTIFS($D$2:$D16804,D16804)</f>
        <v>638</v>
      </c>
    </row>
    <row r="16805" spans="1:12" x14ac:dyDescent="0.2">
      <c r="A16805" s="1">
        <v>1314176</v>
      </c>
      <c r="B16805" s="2">
        <v>41634</v>
      </c>
      <c r="C16805" s="1">
        <v>19</v>
      </c>
      <c r="D16805" t="s">
        <v>40</v>
      </c>
      <c r="E16805">
        <v>20</v>
      </c>
      <c r="F16805" t="s">
        <v>45</v>
      </c>
      <c r="G16805">
        <v>0</v>
      </c>
      <c r="H16805">
        <v>1</v>
      </c>
      <c r="I16805">
        <v>2</v>
      </c>
      <c r="J16805">
        <f t="shared" si="274"/>
        <v>0</v>
      </c>
      <c r="K16805">
        <v>18</v>
      </c>
      <c r="L16805" s="8">
        <f>COUNTIFS($D$2:$D16805,D16805)</f>
        <v>828</v>
      </c>
    </row>
    <row r="16806" spans="1:12" x14ac:dyDescent="0.2">
      <c r="A16806" s="1">
        <v>1314177</v>
      </c>
      <c r="B16806" s="2">
        <v>41634</v>
      </c>
      <c r="C16806" s="1">
        <v>22</v>
      </c>
      <c r="D16806" t="s">
        <v>15</v>
      </c>
      <c r="E16806">
        <v>24</v>
      </c>
      <c r="F16806" t="s">
        <v>319</v>
      </c>
      <c r="G16806">
        <v>1</v>
      </c>
      <c r="H16806">
        <v>5</v>
      </c>
      <c r="I16806">
        <v>1</v>
      </c>
      <c r="J16806">
        <f t="shared" si="274"/>
        <v>3</v>
      </c>
      <c r="K16806">
        <v>18</v>
      </c>
      <c r="L16806" s="8">
        <f>COUNTIFS($D$2:$D16806,D16806)</f>
        <v>748</v>
      </c>
    </row>
    <row r="16807" spans="1:12" x14ac:dyDescent="0.2">
      <c r="A16807" s="1">
        <v>1314177</v>
      </c>
      <c r="B16807" s="2">
        <v>41634</v>
      </c>
      <c r="C16807" s="1">
        <v>24</v>
      </c>
      <c r="D16807" t="s">
        <v>319</v>
      </c>
      <c r="E16807">
        <v>22</v>
      </c>
      <c r="F16807" t="s">
        <v>15</v>
      </c>
      <c r="G16807">
        <v>0</v>
      </c>
      <c r="H16807">
        <v>1</v>
      </c>
      <c r="I16807">
        <v>5</v>
      </c>
      <c r="J16807">
        <f t="shared" si="274"/>
        <v>0</v>
      </c>
      <c r="K16807">
        <v>18</v>
      </c>
      <c r="L16807" s="8">
        <f>COUNTIFS($D$2:$D16807,D16807)</f>
        <v>208</v>
      </c>
    </row>
    <row r="16808" spans="1:12" x14ac:dyDescent="0.2">
      <c r="A16808" s="1">
        <v>1314178</v>
      </c>
      <c r="B16808" s="2">
        <v>41634</v>
      </c>
      <c r="C16808" s="1">
        <v>30</v>
      </c>
      <c r="D16808" t="s">
        <v>561</v>
      </c>
      <c r="E16808">
        <v>36</v>
      </c>
      <c r="F16808" t="s">
        <v>25</v>
      </c>
      <c r="G16808">
        <v>1</v>
      </c>
      <c r="H16808">
        <v>1</v>
      </c>
      <c r="I16808">
        <v>2</v>
      </c>
      <c r="J16808">
        <f t="shared" si="274"/>
        <v>0</v>
      </c>
      <c r="K16808">
        <v>18</v>
      </c>
      <c r="L16808" s="8">
        <f>COUNTIFS($D$2:$D16808,D16808)</f>
        <v>258</v>
      </c>
    </row>
    <row r="16809" spans="1:12" x14ac:dyDescent="0.2">
      <c r="A16809" s="1">
        <v>1314178</v>
      </c>
      <c r="B16809" s="2">
        <v>41634</v>
      </c>
      <c r="C16809" s="1">
        <v>36</v>
      </c>
      <c r="D16809" t="s">
        <v>25</v>
      </c>
      <c r="E16809">
        <v>30</v>
      </c>
      <c r="F16809" t="s">
        <v>561</v>
      </c>
      <c r="G16809">
        <v>0</v>
      </c>
      <c r="H16809">
        <v>2</v>
      </c>
      <c r="I16809">
        <v>1</v>
      </c>
      <c r="J16809">
        <f t="shared" si="274"/>
        <v>3</v>
      </c>
      <c r="K16809">
        <v>18</v>
      </c>
      <c r="L16809" s="8">
        <f>COUNTIFS($D$2:$D16809,D16809)</f>
        <v>474</v>
      </c>
    </row>
    <row r="16810" spans="1:12" x14ac:dyDescent="0.2">
      <c r="A16810" s="1">
        <v>1314179</v>
      </c>
      <c r="B16810" s="2">
        <v>41634</v>
      </c>
      <c r="C16810" s="1">
        <v>26</v>
      </c>
      <c r="D16810" t="s">
        <v>17</v>
      </c>
      <c r="E16810">
        <v>28</v>
      </c>
      <c r="F16810" t="s">
        <v>320</v>
      </c>
      <c r="G16810">
        <v>1</v>
      </c>
      <c r="H16810">
        <v>1</v>
      </c>
      <c r="I16810">
        <v>1</v>
      </c>
      <c r="J16810">
        <f t="shared" si="274"/>
        <v>1</v>
      </c>
      <c r="K16810">
        <v>18</v>
      </c>
      <c r="L16810" s="8">
        <f>COUNTIFS($D$2:$D16810,D16810)</f>
        <v>828</v>
      </c>
    </row>
    <row r="16811" spans="1:12" x14ac:dyDescent="0.2">
      <c r="A16811" s="1">
        <v>1314179</v>
      </c>
      <c r="B16811" s="2">
        <v>41634</v>
      </c>
      <c r="C16811" s="1">
        <v>28</v>
      </c>
      <c r="D16811" t="s">
        <v>320</v>
      </c>
      <c r="E16811">
        <v>26</v>
      </c>
      <c r="F16811" t="s">
        <v>17</v>
      </c>
      <c r="G16811">
        <v>0</v>
      </c>
      <c r="H16811">
        <v>1</v>
      </c>
      <c r="I16811">
        <v>1</v>
      </c>
      <c r="J16811">
        <f t="shared" si="274"/>
        <v>1</v>
      </c>
      <c r="K16811">
        <v>18</v>
      </c>
      <c r="L16811" s="8">
        <f>COUNTIFS($D$2:$D16811,D16811)</f>
        <v>284</v>
      </c>
    </row>
    <row r="16812" spans="1:12" x14ac:dyDescent="0.2">
      <c r="A16812" s="1">
        <v>1314180</v>
      </c>
      <c r="B16812" s="2">
        <v>41634</v>
      </c>
      <c r="C16812" s="1">
        <v>29</v>
      </c>
      <c r="D16812" t="s">
        <v>42</v>
      </c>
      <c r="E16812">
        <v>10</v>
      </c>
      <c r="F16812" t="s">
        <v>47</v>
      </c>
      <c r="G16812">
        <v>1</v>
      </c>
      <c r="H16812">
        <v>1</v>
      </c>
      <c r="I16812">
        <v>3</v>
      </c>
      <c r="J16812">
        <f t="shared" si="274"/>
        <v>0</v>
      </c>
      <c r="K16812">
        <v>18</v>
      </c>
      <c r="L16812" s="8">
        <f>COUNTIFS($D$2:$D16812,D16812)</f>
        <v>672</v>
      </c>
    </row>
    <row r="16813" spans="1:12" x14ac:dyDescent="0.2">
      <c r="A16813" s="1">
        <v>1314180</v>
      </c>
      <c r="B16813" s="2">
        <v>41634</v>
      </c>
      <c r="C16813" s="1">
        <v>10</v>
      </c>
      <c r="D16813" t="s">
        <v>47</v>
      </c>
      <c r="E16813">
        <v>29</v>
      </c>
      <c r="F16813" t="s">
        <v>42</v>
      </c>
      <c r="G16813">
        <v>0</v>
      </c>
      <c r="H16813">
        <v>3</v>
      </c>
      <c r="I16813">
        <v>1</v>
      </c>
      <c r="J16813">
        <f t="shared" si="274"/>
        <v>3</v>
      </c>
      <c r="K16813">
        <v>18</v>
      </c>
      <c r="L16813" s="8">
        <f>COUNTIFS($D$2:$D16813,D16813)</f>
        <v>828</v>
      </c>
    </row>
    <row r="16814" spans="1:12" x14ac:dyDescent="0.2">
      <c r="A16814" s="1">
        <v>1314181</v>
      </c>
      <c r="B16814" s="2">
        <v>41636</v>
      </c>
      <c r="C16814" s="1">
        <v>32</v>
      </c>
      <c r="D16814" t="s">
        <v>559</v>
      </c>
      <c r="E16814">
        <v>25</v>
      </c>
      <c r="F16814" t="s">
        <v>325</v>
      </c>
      <c r="G16814">
        <v>1</v>
      </c>
      <c r="H16814">
        <v>1</v>
      </c>
      <c r="I16814">
        <v>1</v>
      </c>
      <c r="J16814">
        <f t="shared" si="274"/>
        <v>1</v>
      </c>
      <c r="K16814">
        <v>19</v>
      </c>
      <c r="L16814" s="8">
        <f>COUNTIFS($D$2:$D16814,D16814)</f>
        <v>829</v>
      </c>
    </row>
    <row r="16815" spans="1:12" x14ac:dyDescent="0.2">
      <c r="A16815" s="1">
        <v>1314181</v>
      </c>
      <c r="B16815" s="2">
        <v>41636</v>
      </c>
      <c r="C16815" s="1">
        <v>25</v>
      </c>
      <c r="D16815" t="s">
        <v>325</v>
      </c>
      <c r="E16815">
        <v>32</v>
      </c>
      <c r="F16815" t="s">
        <v>559</v>
      </c>
      <c r="G16815">
        <v>0</v>
      </c>
      <c r="H16815">
        <v>1</v>
      </c>
      <c r="I16815">
        <v>1</v>
      </c>
      <c r="J16815">
        <f t="shared" si="274"/>
        <v>1</v>
      </c>
      <c r="K16815">
        <v>19</v>
      </c>
      <c r="L16815" s="8">
        <f>COUNTIFS($D$2:$D16815,D16815)</f>
        <v>95</v>
      </c>
    </row>
    <row r="16816" spans="1:12" x14ac:dyDescent="0.2">
      <c r="A16816" s="1">
        <v>1314182</v>
      </c>
      <c r="B16816" s="2">
        <v>41636</v>
      </c>
      <c r="C16816" s="1">
        <v>35</v>
      </c>
      <c r="D16816" t="s">
        <v>22</v>
      </c>
      <c r="E16816">
        <v>31</v>
      </c>
      <c r="F16816" t="s">
        <v>447</v>
      </c>
      <c r="G16816">
        <v>1</v>
      </c>
      <c r="H16816">
        <v>2</v>
      </c>
      <c r="I16816">
        <v>2</v>
      </c>
      <c r="J16816">
        <f t="shared" si="274"/>
        <v>1</v>
      </c>
      <c r="K16816">
        <v>19</v>
      </c>
      <c r="L16816" s="8">
        <f>COUNTIFS($D$2:$D16816,D16816)</f>
        <v>19</v>
      </c>
    </row>
    <row r="16817" spans="1:12" x14ac:dyDescent="0.2">
      <c r="A16817" s="1">
        <v>1314182</v>
      </c>
      <c r="B16817" s="2">
        <v>41636</v>
      </c>
      <c r="C16817" s="1">
        <v>31</v>
      </c>
      <c r="D16817" t="s">
        <v>447</v>
      </c>
      <c r="E16817">
        <v>35</v>
      </c>
      <c r="F16817" t="s">
        <v>22</v>
      </c>
      <c r="G16817">
        <v>0</v>
      </c>
      <c r="H16817">
        <v>2</v>
      </c>
      <c r="I16817">
        <v>2</v>
      </c>
      <c r="J16817">
        <f t="shared" si="274"/>
        <v>1</v>
      </c>
      <c r="K16817">
        <v>19</v>
      </c>
      <c r="L16817" s="8">
        <f>COUNTIFS($D$2:$D16817,D16817)</f>
        <v>475</v>
      </c>
    </row>
    <row r="16818" spans="1:12" x14ac:dyDescent="0.2">
      <c r="A16818" s="1">
        <v>1314183</v>
      </c>
      <c r="B16818" s="2">
        <v>41636</v>
      </c>
      <c r="C16818" s="1">
        <v>33</v>
      </c>
      <c r="D16818" t="s">
        <v>443</v>
      </c>
      <c r="E16818">
        <v>36</v>
      </c>
      <c r="F16818" t="s">
        <v>25</v>
      </c>
      <c r="G16818">
        <v>1</v>
      </c>
      <c r="H16818">
        <v>6</v>
      </c>
      <c r="I16818">
        <v>0</v>
      </c>
      <c r="J16818">
        <f t="shared" si="274"/>
        <v>3</v>
      </c>
      <c r="K16818">
        <v>19</v>
      </c>
      <c r="L16818" s="8">
        <f>COUNTIFS($D$2:$D16818,D16818)</f>
        <v>95</v>
      </c>
    </row>
    <row r="16819" spans="1:12" x14ac:dyDescent="0.2">
      <c r="A16819" s="1">
        <v>1314183</v>
      </c>
      <c r="B16819" s="2">
        <v>41636</v>
      </c>
      <c r="C16819" s="1">
        <v>36</v>
      </c>
      <c r="D16819" t="s">
        <v>25</v>
      </c>
      <c r="E16819">
        <v>33</v>
      </c>
      <c r="F16819" t="s">
        <v>443</v>
      </c>
      <c r="G16819">
        <v>0</v>
      </c>
      <c r="H16819">
        <v>0</v>
      </c>
      <c r="I16819">
        <v>6</v>
      </c>
      <c r="J16819">
        <f t="shared" si="274"/>
        <v>0</v>
      </c>
      <c r="K16819">
        <v>19</v>
      </c>
      <c r="L16819" s="8">
        <f>COUNTIFS($D$2:$D16819,D16819)</f>
        <v>475</v>
      </c>
    </row>
    <row r="16820" spans="1:12" x14ac:dyDescent="0.2">
      <c r="A16820" s="1">
        <v>1314184</v>
      </c>
      <c r="B16820" s="2">
        <v>41636</v>
      </c>
      <c r="C16820" s="1">
        <v>20</v>
      </c>
      <c r="D16820" t="s">
        <v>45</v>
      </c>
      <c r="E16820">
        <v>15</v>
      </c>
      <c r="F16820" t="s">
        <v>23</v>
      </c>
      <c r="G16820">
        <v>1</v>
      </c>
      <c r="H16820">
        <v>1</v>
      </c>
      <c r="I16820">
        <v>0</v>
      </c>
      <c r="J16820">
        <f t="shared" si="274"/>
        <v>3</v>
      </c>
      <c r="K16820">
        <v>19</v>
      </c>
      <c r="L16820" s="8">
        <f>COUNTIFS($D$2:$D16820,D16820)</f>
        <v>639</v>
      </c>
    </row>
    <row r="16821" spans="1:12" x14ac:dyDescent="0.2">
      <c r="A16821" s="1">
        <v>1314184</v>
      </c>
      <c r="B16821" s="2">
        <v>41636</v>
      </c>
      <c r="C16821" s="1">
        <v>15</v>
      </c>
      <c r="D16821" t="s">
        <v>23</v>
      </c>
      <c r="E16821">
        <v>20</v>
      </c>
      <c r="F16821" t="s">
        <v>45</v>
      </c>
      <c r="G16821">
        <v>0</v>
      </c>
      <c r="H16821">
        <v>0</v>
      </c>
      <c r="I16821">
        <v>1</v>
      </c>
      <c r="J16821">
        <f t="shared" si="274"/>
        <v>0</v>
      </c>
      <c r="K16821">
        <v>19</v>
      </c>
      <c r="L16821" s="8">
        <f>COUNTIFS($D$2:$D16821,D16821)</f>
        <v>179</v>
      </c>
    </row>
    <row r="16822" spans="1:12" x14ac:dyDescent="0.2">
      <c r="A16822" s="1">
        <v>1314185</v>
      </c>
      <c r="B16822" s="2">
        <v>41636</v>
      </c>
      <c r="C16822" s="1">
        <v>30</v>
      </c>
      <c r="D16822" t="s">
        <v>561</v>
      </c>
      <c r="E16822">
        <v>21</v>
      </c>
      <c r="F16822" t="s">
        <v>10</v>
      </c>
      <c r="G16822">
        <v>1</v>
      </c>
      <c r="H16822">
        <v>0</v>
      </c>
      <c r="I16822">
        <v>1</v>
      </c>
      <c r="J16822">
        <f t="shared" si="274"/>
        <v>0</v>
      </c>
      <c r="K16822">
        <v>19</v>
      </c>
      <c r="L16822" s="8">
        <f>COUNTIFS($D$2:$D16822,D16822)</f>
        <v>259</v>
      </c>
    </row>
    <row r="16823" spans="1:12" x14ac:dyDescent="0.2">
      <c r="A16823" s="1">
        <v>1314185</v>
      </c>
      <c r="B16823" s="2">
        <v>41636</v>
      </c>
      <c r="C16823" s="1">
        <v>21</v>
      </c>
      <c r="D16823" t="s">
        <v>10</v>
      </c>
      <c r="E16823">
        <v>30</v>
      </c>
      <c r="F16823" t="s">
        <v>561</v>
      </c>
      <c r="G16823">
        <v>0</v>
      </c>
      <c r="H16823">
        <v>1</v>
      </c>
      <c r="I16823">
        <v>0</v>
      </c>
      <c r="J16823">
        <f t="shared" si="274"/>
        <v>3</v>
      </c>
      <c r="K16823">
        <v>19</v>
      </c>
      <c r="L16823" s="8">
        <f>COUNTIFS($D$2:$D16823,D16823)</f>
        <v>829</v>
      </c>
    </row>
    <row r="16824" spans="1:12" x14ac:dyDescent="0.2">
      <c r="A16824" s="1">
        <v>1314186</v>
      </c>
      <c r="B16824" s="2">
        <v>41636</v>
      </c>
      <c r="C16824" s="1">
        <v>29</v>
      </c>
      <c r="D16824" t="s">
        <v>42</v>
      </c>
      <c r="E16824">
        <v>28</v>
      </c>
      <c r="F16824" t="s">
        <v>320</v>
      </c>
      <c r="G16824">
        <v>1</v>
      </c>
      <c r="H16824">
        <v>3</v>
      </c>
      <c r="I16824">
        <v>3</v>
      </c>
      <c r="J16824">
        <f t="shared" si="274"/>
        <v>1</v>
      </c>
      <c r="K16824">
        <v>19</v>
      </c>
      <c r="L16824" s="8">
        <f>COUNTIFS($D$2:$D16824,D16824)</f>
        <v>673</v>
      </c>
    </row>
    <row r="16825" spans="1:12" x14ac:dyDescent="0.2">
      <c r="A16825" s="1">
        <v>1314186</v>
      </c>
      <c r="B16825" s="2">
        <v>41636</v>
      </c>
      <c r="C16825" s="1">
        <v>28</v>
      </c>
      <c r="D16825" t="s">
        <v>320</v>
      </c>
      <c r="E16825">
        <v>29</v>
      </c>
      <c r="F16825" t="s">
        <v>42</v>
      </c>
      <c r="G16825">
        <v>0</v>
      </c>
      <c r="H16825">
        <v>3</v>
      </c>
      <c r="I16825">
        <v>3</v>
      </c>
      <c r="J16825">
        <f t="shared" si="274"/>
        <v>1</v>
      </c>
      <c r="K16825">
        <v>19</v>
      </c>
      <c r="L16825" s="8">
        <f>COUNTIFS($D$2:$D16825,D16825)</f>
        <v>285</v>
      </c>
    </row>
    <row r="16826" spans="1:12" x14ac:dyDescent="0.2">
      <c r="A16826" s="1">
        <v>1314187</v>
      </c>
      <c r="B16826" s="2">
        <v>41637</v>
      </c>
      <c r="C16826" s="1">
        <v>14</v>
      </c>
      <c r="D16826" t="s">
        <v>27</v>
      </c>
      <c r="E16826">
        <v>19</v>
      </c>
      <c r="F16826" t="s">
        <v>40</v>
      </c>
      <c r="G16826">
        <v>1</v>
      </c>
      <c r="H16826">
        <v>2</v>
      </c>
      <c r="I16826">
        <v>1</v>
      </c>
      <c r="J16826">
        <f t="shared" si="274"/>
        <v>3</v>
      </c>
      <c r="K16826">
        <v>19</v>
      </c>
      <c r="L16826" s="8">
        <f>COUNTIFS($D$2:$D16826,D16826)</f>
        <v>829</v>
      </c>
    </row>
    <row r="16827" spans="1:12" x14ac:dyDescent="0.2">
      <c r="A16827" s="1">
        <v>1314187</v>
      </c>
      <c r="B16827" s="2">
        <v>41637</v>
      </c>
      <c r="C16827" s="1">
        <v>19</v>
      </c>
      <c r="D16827" t="s">
        <v>40</v>
      </c>
      <c r="E16827">
        <v>14</v>
      </c>
      <c r="F16827" t="s">
        <v>27</v>
      </c>
      <c r="G16827">
        <v>0</v>
      </c>
      <c r="H16827">
        <v>1</v>
      </c>
      <c r="I16827">
        <v>2</v>
      </c>
      <c r="J16827">
        <f t="shared" si="274"/>
        <v>0</v>
      </c>
      <c r="K16827">
        <v>19</v>
      </c>
      <c r="L16827" s="8">
        <f>COUNTIFS($D$2:$D16827,D16827)</f>
        <v>829</v>
      </c>
    </row>
    <row r="16828" spans="1:12" x14ac:dyDescent="0.2">
      <c r="A16828" s="1">
        <v>1314188</v>
      </c>
      <c r="B16828" s="2">
        <v>41637</v>
      </c>
      <c r="C16828" s="1">
        <v>16</v>
      </c>
      <c r="D16828" t="s">
        <v>37</v>
      </c>
      <c r="E16828">
        <v>23</v>
      </c>
      <c r="F16828" t="s">
        <v>50</v>
      </c>
      <c r="G16828">
        <v>1</v>
      </c>
      <c r="H16828">
        <v>2</v>
      </c>
      <c r="I16828">
        <v>1</v>
      </c>
      <c r="J16828">
        <f t="shared" si="274"/>
        <v>3</v>
      </c>
      <c r="K16828">
        <v>19</v>
      </c>
      <c r="L16828" s="8">
        <f>COUNTIFS($D$2:$D16828,D16828)</f>
        <v>829</v>
      </c>
    </row>
    <row r="16829" spans="1:12" x14ac:dyDescent="0.2">
      <c r="A16829" s="1">
        <v>1314188</v>
      </c>
      <c r="B16829" s="2">
        <v>41637</v>
      </c>
      <c r="C16829" s="1">
        <v>23</v>
      </c>
      <c r="D16829" t="s">
        <v>50</v>
      </c>
      <c r="E16829">
        <v>16</v>
      </c>
      <c r="F16829" t="s">
        <v>37</v>
      </c>
      <c r="G16829">
        <v>0</v>
      </c>
      <c r="H16829">
        <v>1</v>
      </c>
      <c r="I16829">
        <v>2</v>
      </c>
      <c r="J16829">
        <f t="shared" si="274"/>
        <v>0</v>
      </c>
      <c r="K16829">
        <v>19</v>
      </c>
      <c r="L16829" s="8">
        <f>COUNTIFS($D$2:$D16829,D16829)</f>
        <v>563</v>
      </c>
    </row>
    <row r="16830" spans="1:12" x14ac:dyDescent="0.2">
      <c r="A16830" s="1">
        <v>1314189</v>
      </c>
      <c r="B16830" s="2">
        <v>41637</v>
      </c>
      <c r="C16830" s="1">
        <v>22</v>
      </c>
      <c r="D16830" t="s">
        <v>15</v>
      </c>
      <c r="E16830">
        <v>10</v>
      </c>
      <c r="F16830" t="s">
        <v>47</v>
      </c>
      <c r="G16830">
        <v>1</v>
      </c>
      <c r="H16830">
        <v>0</v>
      </c>
      <c r="I16830">
        <v>1</v>
      </c>
      <c r="J16830">
        <f t="shared" si="274"/>
        <v>0</v>
      </c>
      <c r="K16830">
        <v>19</v>
      </c>
      <c r="L16830" s="8">
        <f>COUNTIFS($D$2:$D16830,D16830)</f>
        <v>749</v>
      </c>
    </row>
    <row r="16831" spans="1:12" x14ac:dyDescent="0.2">
      <c r="A16831" s="1">
        <v>1314189</v>
      </c>
      <c r="B16831" s="2">
        <v>41637</v>
      </c>
      <c r="C16831" s="1">
        <v>10</v>
      </c>
      <c r="D16831" t="s">
        <v>47</v>
      </c>
      <c r="E16831">
        <v>22</v>
      </c>
      <c r="F16831" t="s">
        <v>15</v>
      </c>
      <c r="G16831">
        <v>0</v>
      </c>
      <c r="H16831">
        <v>1</v>
      </c>
      <c r="I16831">
        <v>0</v>
      </c>
      <c r="J16831">
        <f t="shared" si="274"/>
        <v>3</v>
      </c>
      <c r="K16831">
        <v>19</v>
      </c>
      <c r="L16831" s="8">
        <f>COUNTIFS($D$2:$D16831,D16831)</f>
        <v>829</v>
      </c>
    </row>
    <row r="16832" spans="1:12" x14ac:dyDescent="0.2">
      <c r="A16832" s="1">
        <v>1314190</v>
      </c>
      <c r="B16832" s="2">
        <v>41637</v>
      </c>
      <c r="C16832" s="1">
        <v>26</v>
      </c>
      <c r="D16832" t="s">
        <v>17</v>
      </c>
      <c r="E16832">
        <v>24</v>
      </c>
      <c r="F16832" t="s">
        <v>319</v>
      </c>
      <c r="G16832">
        <v>1</v>
      </c>
      <c r="H16832">
        <v>3</v>
      </c>
      <c r="I16832">
        <v>0</v>
      </c>
      <c r="J16832">
        <f t="shared" si="274"/>
        <v>3</v>
      </c>
      <c r="K16832">
        <v>19</v>
      </c>
      <c r="L16832" s="8">
        <f>COUNTIFS($D$2:$D16832,D16832)</f>
        <v>829</v>
      </c>
    </row>
    <row r="16833" spans="1:12" x14ac:dyDescent="0.2">
      <c r="A16833" s="1">
        <v>1314190</v>
      </c>
      <c r="B16833" s="2">
        <v>41637</v>
      </c>
      <c r="C16833" s="1">
        <v>24</v>
      </c>
      <c r="D16833" t="s">
        <v>319</v>
      </c>
      <c r="E16833">
        <v>26</v>
      </c>
      <c r="F16833" t="s">
        <v>17</v>
      </c>
      <c r="G16833">
        <v>0</v>
      </c>
      <c r="H16833">
        <v>0</v>
      </c>
      <c r="I16833">
        <v>3</v>
      </c>
      <c r="J16833">
        <f t="shared" si="274"/>
        <v>0</v>
      </c>
      <c r="K16833">
        <v>19</v>
      </c>
      <c r="L16833" s="8">
        <f>COUNTIFS($D$2:$D16833,D16833)</f>
        <v>209</v>
      </c>
    </row>
    <row r="16834" spans="1:12" x14ac:dyDescent="0.2">
      <c r="A16834" s="1">
        <v>1314191</v>
      </c>
      <c r="B16834" s="9">
        <v>41640</v>
      </c>
      <c r="C16834" s="1">
        <v>10</v>
      </c>
      <c r="D16834" t="s">
        <v>47</v>
      </c>
      <c r="E16834">
        <v>35</v>
      </c>
      <c r="F16834" t="s">
        <v>22</v>
      </c>
      <c r="G16834">
        <v>1</v>
      </c>
      <c r="H16834">
        <v>2</v>
      </c>
      <c r="I16834">
        <v>0</v>
      </c>
      <c r="J16834">
        <f t="shared" ref="J16834:J16897" si="275">IF(H16834&gt;I16834,3,IF(I16834&gt;H16834,0,1))</f>
        <v>3</v>
      </c>
      <c r="K16834">
        <v>20</v>
      </c>
      <c r="L16834" s="8">
        <f>COUNTIFS($D$2:$D16834,D16834)</f>
        <v>830</v>
      </c>
    </row>
    <row r="16835" spans="1:12" x14ac:dyDescent="0.2">
      <c r="A16835" s="1">
        <v>1314191</v>
      </c>
      <c r="B16835" s="9">
        <v>41640</v>
      </c>
      <c r="C16835" s="1">
        <v>35</v>
      </c>
      <c r="D16835" t="s">
        <v>22</v>
      </c>
      <c r="E16835">
        <v>10</v>
      </c>
      <c r="F16835" t="s">
        <v>47</v>
      </c>
      <c r="G16835">
        <v>0</v>
      </c>
      <c r="H16835">
        <v>0</v>
      </c>
      <c r="I16835">
        <v>2</v>
      </c>
      <c r="J16835">
        <f t="shared" si="275"/>
        <v>0</v>
      </c>
      <c r="K16835">
        <v>20</v>
      </c>
      <c r="L16835" s="8">
        <f>COUNTIFS($D$2:$D16835,D16835)</f>
        <v>20</v>
      </c>
    </row>
    <row r="16836" spans="1:12" x14ac:dyDescent="0.2">
      <c r="A16836" s="1">
        <v>1314192</v>
      </c>
      <c r="B16836" s="9">
        <v>41640</v>
      </c>
      <c r="C16836" s="1">
        <v>15</v>
      </c>
      <c r="D16836" t="s">
        <v>23</v>
      </c>
      <c r="E16836">
        <v>30</v>
      </c>
      <c r="F16836" t="s">
        <v>561</v>
      </c>
      <c r="G16836">
        <v>1</v>
      </c>
      <c r="H16836">
        <v>1</v>
      </c>
      <c r="I16836">
        <v>1</v>
      </c>
      <c r="J16836">
        <f t="shared" si="275"/>
        <v>1</v>
      </c>
      <c r="K16836">
        <v>20</v>
      </c>
      <c r="L16836" s="8">
        <f>COUNTIFS($D$2:$D16836,D16836)</f>
        <v>180</v>
      </c>
    </row>
    <row r="16837" spans="1:12" x14ac:dyDescent="0.2">
      <c r="A16837" s="1">
        <v>1314192</v>
      </c>
      <c r="B16837" s="9">
        <v>41640</v>
      </c>
      <c r="C16837" s="1">
        <v>30</v>
      </c>
      <c r="D16837" t="s">
        <v>561</v>
      </c>
      <c r="E16837">
        <v>15</v>
      </c>
      <c r="F16837" t="s">
        <v>23</v>
      </c>
      <c r="G16837">
        <v>0</v>
      </c>
      <c r="H16837">
        <v>1</v>
      </c>
      <c r="I16837">
        <v>1</v>
      </c>
      <c r="J16837">
        <f t="shared" si="275"/>
        <v>1</v>
      </c>
      <c r="K16837">
        <v>20</v>
      </c>
      <c r="L16837" s="8">
        <f>COUNTIFS($D$2:$D16837,D16837)</f>
        <v>260</v>
      </c>
    </row>
    <row r="16838" spans="1:12" x14ac:dyDescent="0.2">
      <c r="A16838" s="1">
        <v>1314193</v>
      </c>
      <c r="B16838" s="9">
        <v>41640</v>
      </c>
      <c r="C16838" s="1">
        <v>36</v>
      </c>
      <c r="D16838" t="s">
        <v>25</v>
      </c>
      <c r="E16838">
        <v>29</v>
      </c>
      <c r="F16838" t="s">
        <v>42</v>
      </c>
      <c r="G16838">
        <v>1</v>
      </c>
      <c r="H16838">
        <v>2</v>
      </c>
      <c r="I16838">
        <v>1</v>
      </c>
      <c r="J16838">
        <f t="shared" si="275"/>
        <v>3</v>
      </c>
      <c r="K16838">
        <v>20</v>
      </c>
      <c r="L16838" s="8">
        <f>COUNTIFS($D$2:$D16838,D16838)</f>
        <v>476</v>
      </c>
    </row>
    <row r="16839" spans="1:12" x14ac:dyDescent="0.2">
      <c r="A16839" s="1">
        <v>1314193</v>
      </c>
      <c r="B16839" s="9">
        <v>41640</v>
      </c>
      <c r="C16839" s="1">
        <v>29</v>
      </c>
      <c r="D16839" t="s">
        <v>42</v>
      </c>
      <c r="E16839">
        <v>36</v>
      </c>
      <c r="F16839" t="s">
        <v>25</v>
      </c>
      <c r="G16839">
        <v>0</v>
      </c>
      <c r="H16839">
        <v>1</v>
      </c>
      <c r="I16839">
        <v>2</v>
      </c>
      <c r="J16839">
        <f t="shared" si="275"/>
        <v>0</v>
      </c>
      <c r="K16839">
        <v>20</v>
      </c>
      <c r="L16839" s="8">
        <f>COUNTIFS($D$2:$D16839,D16839)</f>
        <v>674</v>
      </c>
    </row>
    <row r="16840" spans="1:12" x14ac:dyDescent="0.2">
      <c r="A16840" s="1">
        <v>1314194</v>
      </c>
      <c r="B16840" s="9">
        <v>41640</v>
      </c>
      <c r="C16840" s="1">
        <v>19</v>
      </c>
      <c r="D16840" t="s">
        <v>40</v>
      </c>
      <c r="E16840">
        <v>33</v>
      </c>
      <c r="F16840" t="s">
        <v>443</v>
      </c>
      <c r="G16840">
        <v>1</v>
      </c>
      <c r="H16840">
        <v>2</v>
      </c>
      <c r="I16840">
        <v>0</v>
      </c>
      <c r="J16840">
        <f t="shared" si="275"/>
        <v>3</v>
      </c>
      <c r="K16840">
        <v>20</v>
      </c>
      <c r="L16840" s="8">
        <f>COUNTIFS($D$2:$D16840,D16840)</f>
        <v>830</v>
      </c>
    </row>
    <row r="16841" spans="1:12" x14ac:dyDescent="0.2">
      <c r="A16841" s="1">
        <v>1314194</v>
      </c>
      <c r="B16841" s="9">
        <v>41640</v>
      </c>
      <c r="C16841" s="1">
        <v>33</v>
      </c>
      <c r="D16841" t="s">
        <v>443</v>
      </c>
      <c r="E16841">
        <v>19</v>
      </c>
      <c r="F16841" t="s">
        <v>40</v>
      </c>
      <c r="G16841">
        <v>0</v>
      </c>
      <c r="H16841">
        <v>0</v>
      </c>
      <c r="I16841">
        <v>2</v>
      </c>
      <c r="J16841">
        <f t="shared" si="275"/>
        <v>0</v>
      </c>
      <c r="K16841">
        <v>20</v>
      </c>
      <c r="L16841" s="8">
        <f>COUNTIFS($D$2:$D16841,D16841)</f>
        <v>96</v>
      </c>
    </row>
    <row r="16842" spans="1:12" x14ac:dyDescent="0.2">
      <c r="A16842" s="1">
        <v>1314195</v>
      </c>
      <c r="B16842" s="9">
        <v>41640</v>
      </c>
      <c r="C16842" s="1">
        <v>21</v>
      </c>
      <c r="D16842" t="s">
        <v>10</v>
      </c>
      <c r="E16842">
        <v>26</v>
      </c>
      <c r="F16842" t="s">
        <v>17</v>
      </c>
      <c r="G16842">
        <v>1</v>
      </c>
      <c r="H16842">
        <v>1</v>
      </c>
      <c r="I16842">
        <v>2</v>
      </c>
      <c r="J16842">
        <f t="shared" si="275"/>
        <v>0</v>
      </c>
      <c r="K16842">
        <v>20</v>
      </c>
      <c r="L16842" s="8">
        <f>COUNTIFS($D$2:$D16842,D16842)</f>
        <v>830</v>
      </c>
    </row>
    <row r="16843" spans="1:12" x14ac:dyDescent="0.2">
      <c r="A16843" s="1">
        <v>1314195</v>
      </c>
      <c r="B16843" s="9">
        <v>41640</v>
      </c>
      <c r="C16843" s="1">
        <v>26</v>
      </c>
      <c r="D16843" t="s">
        <v>17</v>
      </c>
      <c r="E16843">
        <v>21</v>
      </c>
      <c r="F16843" t="s">
        <v>10</v>
      </c>
      <c r="G16843">
        <v>0</v>
      </c>
      <c r="H16843">
        <v>2</v>
      </c>
      <c r="I16843">
        <v>1</v>
      </c>
      <c r="J16843">
        <f t="shared" si="275"/>
        <v>3</v>
      </c>
      <c r="K16843">
        <v>20</v>
      </c>
      <c r="L16843" s="8">
        <f>COUNTIFS($D$2:$D16843,D16843)</f>
        <v>830</v>
      </c>
    </row>
    <row r="16844" spans="1:12" x14ac:dyDescent="0.2">
      <c r="A16844" s="1">
        <v>1314196</v>
      </c>
      <c r="B16844" s="9">
        <v>41640</v>
      </c>
      <c r="C16844" s="1">
        <v>23</v>
      </c>
      <c r="D16844" t="s">
        <v>50</v>
      </c>
      <c r="E16844">
        <v>14</v>
      </c>
      <c r="F16844" t="s">
        <v>27</v>
      </c>
      <c r="G16844">
        <v>1</v>
      </c>
      <c r="H16844">
        <v>0</v>
      </c>
      <c r="I16844">
        <v>3</v>
      </c>
      <c r="J16844">
        <f t="shared" si="275"/>
        <v>0</v>
      </c>
      <c r="K16844">
        <v>20</v>
      </c>
      <c r="L16844" s="8">
        <f>COUNTIFS($D$2:$D16844,D16844)</f>
        <v>564</v>
      </c>
    </row>
    <row r="16845" spans="1:12" x14ac:dyDescent="0.2">
      <c r="A16845" s="1">
        <v>1314196</v>
      </c>
      <c r="B16845" s="9">
        <v>41640</v>
      </c>
      <c r="C16845" s="1">
        <v>14</v>
      </c>
      <c r="D16845" t="s">
        <v>27</v>
      </c>
      <c r="E16845">
        <v>23</v>
      </c>
      <c r="F16845" t="s">
        <v>50</v>
      </c>
      <c r="G16845">
        <v>0</v>
      </c>
      <c r="H16845">
        <v>3</v>
      </c>
      <c r="I16845">
        <v>0</v>
      </c>
      <c r="J16845">
        <f t="shared" si="275"/>
        <v>3</v>
      </c>
      <c r="K16845">
        <v>20</v>
      </c>
      <c r="L16845" s="8">
        <f>COUNTIFS($D$2:$D16845,D16845)</f>
        <v>830</v>
      </c>
    </row>
    <row r="16846" spans="1:12" x14ac:dyDescent="0.2">
      <c r="A16846" s="1">
        <v>1314197</v>
      </c>
      <c r="B16846" s="9">
        <v>41640</v>
      </c>
      <c r="C16846" s="1">
        <v>24</v>
      </c>
      <c r="D16846" t="s">
        <v>319</v>
      </c>
      <c r="E16846">
        <v>16</v>
      </c>
      <c r="F16846" t="s">
        <v>37</v>
      </c>
      <c r="G16846">
        <v>1</v>
      </c>
      <c r="H16846">
        <v>1</v>
      </c>
      <c r="I16846">
        <v>1</v>
      </c>
      <c r="J16846">
        <f t="shared" si="275"/>
        <v>1</v>
      </c>
      <c r="K16846">
        <v>20</v>
      </c>
      <c r="L16846" s="8">
        <f>COUNTIFS($D$2:$D16846,D16846)</f>
        <v>210</v>
      </c>
    </row>
    <row r="16847" spans="1:12" x14ac:dyDescent="0.2">
      <c r="A16847" s="1">
        <v>1314197</v>
      </c>
      <c r="B16847" s="9">
        <v>41640</v>
      </c>
      <c r="C16847" s="1">
        <v>16</v>
      </c>
      <c r="D16847" t="s">
        <v>37</v>
      </c>
      <c r="E16847">
        <v>24</v>
      </c>
      <c r="F16847" t="s">
        <v>319</v>
      </c>
      <c r="G16847">
        <v>0</v>
      </c>
      <c r="H16847">
        <v>1</v>
      </c>
      <c r="I16847">
        <v>1</v>
      </c>
      <c r="J16847">
        <f t="shared" si="275"/>
        <v>1</v>
      </c>
      <c r="K16847">
        <v>20</v>
      </c>
      <c r="L16847" s="8">
        <f>COUNTIFS($D$2:$D16847,D16847)</f>
        <v>830</v>
      </c>
    </row>
    <row r="16848" spans="1:12" x14ac:dyDescent="0.2">
      <c r="A16848" s="1">
        <v>1314198</v>
      </c>
      <c r="B16848" s="9">
        <v>41640</v>
      </c>
      <c r="C16848" s="1">
        <v>31</v>
      </c>
      <c r="D16848" t="s">
        <v>447</v>
      </c>
      <c r="E16848">
        <v>32</v>
      </c>
      <c r="F16848" t="s">
        <v>559</v>
      </c>
      <c r="G16848">
        <v>1</v>
      </c>
      <c r="H16848">
        <v>0</v>
      </c>
      <c r="I16848">
        <v>1</v>
      </c>
      <c r="J16848">
        <f t="shared" si="275"/>
        <v>0</v>
      </c>
      <c r="K16848">
        <v>20</v>
      </c>
      <c r="L16848" s="8">
        <f>COUNTIFS($D$2:$D16848,D16848)</f>
        <v>476</v>
      </c>
    </row>
    <row r="16849" spans="1:12" x14ac:dyDescent="0.2">
      <c r="A16849" s="1">
        <v>1314198</v>
      </c>
      <c r="B16849" s="9">
        <v>41640</v>
      </c>
      <c r="C16849" s="1">
        <v>32</v>
      </c>
      <c r="D16849" t="s">
        <v>559</v>
      </c>
      <c r="E16849">
        <v>31</v>
      </c>
      <c r="F16849" t="s">
        <v>447</v>
      </c>
      <c r="G16849">
        <v>0</v>
      </c>
      <c r="H16849">
        <v>1</v>
      </c>
      <c r="I16849">
        <v>0</v>
      </c>
      <c r="J16849">
        <f t="shared" si="275"/>
        <v>3</v>
      </c>
      <c r="K16849">
        <v>20</v>
      </c>
      <c r="L16849" s="8">
        <f>COUNTIFS($D$2:$D16849,D16849)</f>
        <v>830</v>
      </c>
    </row>
    <row r="16850" spans="1:12" x14ac:dyDescent="0.2">
      <c r="A16850" s="1">
        <v>1314199</v>
      </c>
      <c r="B16850" s="9">
        <v>41640</v>
      </c>
      <c r="C16850" s="1">
        <v>25</v>
      </c>
      <c r="D16850" t="s">
        <v>325</v>
      </c>
      <c r="E16850">
        <v>20</v>
      </c>
      <c r="F16850" t="s">
        <v>45</v>
      </c>
      <c r="G16850">
        <v>1</v>
      </c>
      <c r="H16850">
        <v>2</v>
      </c>
      <c r="I16850">
        <v>3</v>
      </c>
      <c r="J16850">
        <f t="shared" si="275"/>
        <v>0</v>
      </c>
      <c r="K16850">
        <v>20</v>
      </c>
      <c r="L16850" s="8">
        <f>COUNTIFS($D$2:$D16850,D16850)</f>
        <v>96</v>
      </c>
    </row>
    <row r="16851" spans="1:12" x14ac:dyDescent="0.2">
      <c r="A16851" s="1">
        <v>1314199</v>
      </c>
      <c r="B16851" s="9">
        <v>41640</v>
      </c>
      <c r="C16851" s="1">
        <v>20</v>
      </c>
      <c r="D16851" t="s">
        <v>45</v>
      </c>
      <c r="E16851">
        <v>25</v>
      </c>
      <c r="F16851" t="s">
        <v>325</v>
      </c>
      <c r="G16851">
        <v>0</v>
      </c>
      <c r="H16851">
        <v>3</v>
      </c>
      <c r="I16851">
        <v>2</v>
      </c>
      <c r="J16851">
        <f t="shared" si="275"/>
        <v>3</v>
      </c>
      <c r="K16851">
        <v>20</v>
      </c>
      <c r="L16851" s="8">
        <f>COUNTIFS($D$2:$D16851,D16851)</f>
        <v>640</v>
      </c>
    </row>
    <row r="16852" spans="1:12" x14ac:dyDescent="0.2">
      <c r="A16852" s="1">
        <v>1314200</v>
      </c>
      <c r="B16852" s="9">
        <v>41640</v>
      </c>
      <c r="C16852" s="1">
        <v>28</v>
      </c>
      <c r="D16852" t="s">
        <v>320</v>
      </c>
      <c r="E16852">
        <v>22</v>
      </c>
      <c r="F16852" t="s">
        <v>15</v>
      </c>
      <c r="G16852">
        <v>1</v>
      </c>
      <c r="H16852">
        <v>1</v>
      </c>
      <c r="I16852">
        <v>0</v>
      </c>
      <c r="J16852">
        <f t="shared" si="275"/>
        <v>3</v>
      </c>
      <c r="K16852">
        <v>20</v>
      </c>
      <c r="L16852" s="8">
        <f>COUNTIFS($D$2:$D16852,D16852)</f>
        <v>286</v>
      </c>
    </row>
    <row r="16853" spans="1:12" x14ac:dyDescent="0.2">
      <c r="A16853" s="1">
        <v>1314200</v>
      </c>
      <c r="B16853" s="9">
        <v>41640</v>
      </c>
      <c r="C16853" s="1">
        <v>22</v>
      </c>
      <c r="D16853" t="s">
        <v>15</v>
      </c>
      <c r="E16853">
        <v>28</v>
      </c>
      <c r="F16853" t="s">
        <v>320</v>
      </c>
      <c r="G16853">
        <v>0</v>
      </c>
      <c r="H16853">
        <v>0</v>
      </c>
      <c r="I16853">
        <v>1</v>
      </c>
      <c r="J16853">
        <f t="shared" si="275"/>
        <v>0</v>
      </c>
      <c r="K16853">
        <v>20</v>
      </c>
      <c r="L16853" s="8">
        <f>COUNTIFS($D$2:$D16853,D16853)</f>
        <v>750</v>
      </c>
    </row>
    <row r="16854" spans="1:12" x14ac:dyDescent="0.2">
      <c r="A16854" s="1">
        <v>1314201</v>
      </c>
      <c r="B16854" s="2">
        <v>41650</v>
      </c>
      <c r="C16854" s="1">
        <v>35</v>
      </c>
      <c r="D16854" t="s">
        <v>22</v>
      </c>
      <c r="E16854">
        <v>29</v>
      </c>
      <c r="F16854" t="s">
        <v>42</v>
      </c>
      <c r="G16854">
        <v>1</v>
      </c>
      <c r="H16854">
        <v>0</v>
      </c>
      <c r="I16854">
        <v>2</v>
      </c>
      <c r="J16854">
        <f t="shared" si="275"/>
        <v>0</v>
      </c>
      <c r="K16854">
        <v>21</v>
      </c>
      <c r="L16854" s="8">
        <f>COUNTIFS($D$2:$D16854,D16854)</f>
        <v>21</v>
      </c>
    </row>
    <row r="16855" spans="1:12" x14ac:dyDescent="0.2">
      <c r="A16855" s="1">
        <v>1314201</v>
      </c>
      <c r="B16855" s="2">
        <v>41650</v>
      </c>
      <c r="C16855" s="1">
        <v>29</v>
      </c>
      <c r="D16855" t="s">
        <v>42</v>
      </c>
      <c r="E16855">
        <v>35</v>
      </c>
      <c r="F16855" t="s">
        <v>22</v>
      </c>
      <c r="G16855">
        <v>0</v>
      </c>
      <c r="H16855">
        <v>2</v>
      </c>
      <c r="I16855">
        <v>0</v>
      </c>
      <c r="J16855">
        <f t="shared" si="275"/>
        <v>3</v>
      </c>
      <c r="K16855">
        <v>21</v>
      </c>
      <c r="L16855" s="8">
        <f>COUNTIFS($D$2:$D16855,D16855)</f>
        <v>675</v>
      </c>
    </row>
    <row r="16856" spans="1:12" x14ac:dyDescent="0.2">
      <c r="A16856" s="1">
        <v>1314202</v>
      </c>
      <c r="B16856" s="2">
        <v>41650</v>
      </c>
      <c r="C16856" s="1">
        <v>16</v>
      </c>
      <c r="D16856" t="s">
        <v>37</v>
      </c>
      <c r="E16856">
        <v>30</v>
      </c>
      <c r="F16856" t="s">
        <v>561</v>
      </c>
      <c r="G16856">
        <v>1</v>
      </c>
      <c r="H16856">
        <v>2</v>
      </c>
      <c r="I16856">
        <v>0</v>
      </c>
      <c r="J16856">
        <f t="shared" si="275"/>
        <v>3</v>
      </c>
      <c r="K16856">
        <v>21</v>
      </c>
      <c r="L16856" s="8">
        <f>COUNTIFS($D$2:$D16856,D16856)</f>
        <v>831</v>
      </c>
    </row>
    <row r="16857" spans="1:12" x14ac:dyDescent="0.2">
      <c r="A16857" s="1">
        <v>1314202</v>
      </c>
      <c r="B16857" s="2">
        <v>41650</v>
      </c>
      <c r="C16857" s="1">
        <v>30</v>
      </c>
      <c r="D16857" t="s">
        <v>561</v>
      </c>
      <c r="E16857">
        <v>16</v>
      </c>
      <c r="F16857" t="s">
        <v>37</v>
      </c>
      <c r="G16857">
        <v>0</v>
      </c>
      <c r="H16857">
        <v>0</v>
      </c>
      <c r="I16857">
        <v>2</v>
      </c>
      <c r="J16857">
        <f t="shared" si="275"/>
        <v>0</v>
      </c>
      <c r="K16857">
        <v>21</v>
      </c>
      <c r="L16857" s="8">
        <f>COUNTIFS($D$2:$D16857,D16857)</f>
        <v>261</v>
      </c>
    </row>
    <row r="16858" spans="1:12" x14ac:dyDescent="0.2">
      <c r="A16858" s="1">
        <v>1314203</v>
      </c>
      <c r="B16858" s="2">
        <v>41650</v>
      </c>
      <c r="C16858" s="1">
        <v>36</v>
      </c>
      <c r="D16858" t="s">
        <v>25</v>
      </c>
      <c r="E16858">
        <v>31</v>
      </c>
      <c r="F16858" t="s">
        <v>447</v>
      </c>
      <c r="G16858">
        <v>1</v>
      </c>
      <c r="H16858">
        <v>1</v>
      </c>
      <c r="I16858">
        <v>4</v>
      </c>
      <c r="J16858">
        <f t="shared" si="275"/>
        <v>0</v>
      </c>
      <c r="K16858">
        <v>21</v>
      </c>
      <c r="L16858" s="8">
        <f>COUNTIFS($D$2:$D16858,D16858)</f>
        <v>477</v>
      </c>
    </row>
    <row r="16859" spans="1:12" x14ac:dyDescent="0.2">
      <c r="A16859" s="1">
        <v>1314203</v>
      </c>
      <c r="B16859" s="2">
        <v>41650</v>
      </c>
      <c r="C16859" s="1">
        <v>31</v>
      </c>
      <c r="D16859" t="s">
        <v>447</v>
      </c>
      <c r="E16859">
        <v>36</v>
      </c>
      <c r="F16859" t="s">
        <v>25</v>
      </c>
      <c r="G16859">
        <v>0</v>
      </c>
      <c r="H16859">
        <v>4</v>
      </c>
      <c r="I16859">
        <v>1</v>
      </c>
      <c r="J16859">
        <f t="shared" si="275"/>
        <v>3</v>
      </c>
      <c r="K16859">
        <v>21</v>
      </c>
      <c r="L16859" s="8">
        <f>COUNTIFS($D$2:$D16859,D16859)</f>
        <v>477</v>
      </c>
    </row>
    <row r="16860" spans="1:12" x14ac:dyDescent="0.2">
      <c r="A16860" s="1">
        <v>1314204</v>
      </c>
      <c r="B16860" s="2">
        <v>41650</v>
      </c>
      <c r="C16860" s="1">
        <v>33</v>
      </c>
      <c r="D16860" t="s">
        <v>443</v>
      </c>
      <c r="E16860">
        <v>14</v>
      </c>
      <c r="F16860" t="s">
        <v>27</v>
      </c>
      <c r="G16860">
        <v>1</v>
      </c>
      <c r="H16860">
        <v>0</v>
      </c>
      <c r="I16860">
        <v>2</v>
      </c>
      <c r="J16860">
        <f t="shared" si="275"/>
        <v>0</v>
      </c>
      <c r="K16860">
        <v>21</v>
      </c>
      <c r="L16860" s="8">
        <f>COUNTIFS($D$2:$D16860,D16860)</f>
        <v>97</v>
      </c>
    </row>
    <row r="16861" spans="1:12" x14ac:dyDescent="0.2">
      <c r="A16861" s="1">
        <v>1314204</v>
      </c>
      <c r="B16861" s="2">
        <v>41650</v>
      </c>
      <c r="C16861" s="1">
        <v>14</v>
      </c>
      <c r="D16861" t="s">
        <v>27</v>
      </c>
      <c r="E16861">
        <v>33</v>
      </c>
      <c r="F16861" t="s">
        <v>443</v>
      </c>
      <c r="G16861">
        <v>0</v>
      </c>
      <c r="H16861">
        <v>2</v>
      </c>
      <c r="I16861">
        <v>0</v>
      </c>
      <c r="J16861">
        <f t="shared" si="275"/>
        <v>3</v>
      </c>
      <c r="K16861">
        <v>21</v>
      </c>
      <c r="L16861" s="8">
        <f>COUNTIFS($D$2:$D16861,D16861)</f>
        <v>831</v>
      </c>
    </row>
    <row r="16862" spans="1:12" x14ac:dyDescent="0.2">
      <c r="A16862" s="1">
        <v>1314205</v>
      </c>
      <c r="B16862" s="2">
        <v>41650</v>
      </c>
      <c r="C16862" s="1">
        <v>21</v>
      </c>
      <c r="D16862" t="s">
        <v>10</v>
      </c>
      <c r="E16862">
        <v>25</v>
      </c>
      <c r="F16862" t="s">
        <v>325</v>
      </c>
      <c r="G16862">
        <v>1</v>
      </c>
      <c r="H16862">
        <v>2</v>
      </c>
      <c r="I16862">
        <v>0</v>
      </c>
      <c r="J16862">
        <f t="shared" si="275"/>
        <v>3</v>
      </c>
      <c r="K16862">
        <v>21</v>
      </c>
      <c r="L16862" s="8">
        <f>COUNTIFS($D$2:$D16862,D16862)</f>
        <v>831</v>
      </c>
    </row>
    <row r="16863" spans="1:12" x14ac:dyDescent="0.2">
      <c r="A16863" s="1">
        <v>1314205</v>
      </c>
      <c r="B16863" s="2">
        <v>41650</v>
      </c>
      <c r="C16863" s="1">
        <v>25</v>
      </c>
      <c r="D16863" t="s">
        <v>325</v>
      </c>
      <c r="E16863">
        <v>21</v>
      </c>
      <c r="F16863" t="s">
        <v>10</v>
      </c>
      <c r="G16863">
        <v>0</v>
      </c>
      <c r="H16863">
        <v>0</v>
      </c>
      <c r="I16863">
        <v>2</v>
      </c>
      <c r="J16863">
        <f t="shared" si="275"/>
        <v>0</v>
      </c>
      <c r="K16863">
        <v>21</v>
      </c>
      <c r="L16863" s="8">
        <f>COUNTIFS($D$2:$D16863,D16863)</f>
        <v>97</v>
      </c>
    </row>
    <row r="16864" spans="1:12" x14ac:dyDescent="0.2">
      <c r="A16864" s="1">
        <v>1314206</v>
      </c>
      <c r="B16864" s="2">
        <v>41650</v>
      </c>
      <c r="C16864" s="1">
        <v>23</v>
      </c>
      <c r="D16864" t="s">
        <v>50</v>
      </c>
      <c r="E16864">
        <v>28</v>
      </c>
      <c r="F16864" t="s">
        <v>320</v>
      </c>
      <c r="G16864">
        <v>1</v>
      </c>
      <c r="H16864">
        <v>1</v>
      </c>
      <c r="I16864">
        <v>0</v>
      </c>
      <c r="J16864">
        <f t="shared" si="275"/>
        <v>3</v>
      </c>
      <c r="K16864">
        <v>21</v>
      </c>
      <c r="L16864" s="8">
        <f>COUNTIFS($D$2:$D16864,D16864)</f>
        <v>565</v>
      </c>
    </row>
    <row r="16865" spans="1:12" x14ac:dyDescent="0.2">
      <c r="A16865" s="1">
        <v>1314206</v>
      </c>
      <c r="B16865" s="2">
        <v>41650</v>
      </c>
      <c r="C16865" s="1">
        <v>28</v>
      </c>
      <c r="D16865" t="s">
        <v>320</v>
      </c>
      <c r="E16865">
        <v>23</v>
      </c>
      <c r="F16865" t="s">
        <v>50</v>
      </c>
      <c r="G16865">
        <v>0</v>
      </c>
      <c r="H16865">
        <v>0</v>
      </c>
      <c r="I16865">
        <v>1</v>
      </c>
      <c r="J16865">
        <f t="shared" si="275"/>
        <v>0</v>
      </c>
      <c r="K16865">
        <v>21</v>
      </c>
      <c r="L16865" s="8">
        <f>COUNTIFS($D$2:$D16865,D16865)</f>
        <v>287</v>
      </c>
    </row>
    <row r="16866" spans="1:12" x14ac:dyDescent="0.2">
      <c r="A16866" s="1">
        <v>1314207</v>
      </c>
      <c r="B16866" s="2">
        <v>41650</v>
      </c>
      <c r="C16866" s="1">
        <v>26</v>
      </c>
      <c r="D16866" t="s">
        <v>17</v>
      </c>
      <c r="E16866">
        <v>15</v>
      </c>
      <c r="F16866" t="s">
        <v>23</v>
      </c>
      <c r="G16866">
        <v>1</v>
      </c>
      <c r="H16866">
        <v>2</v>
      </c>
      <c r="I16866">
        <v>0</v>
      </c>
      <c r="J16866">
        <f t="shared" si="275"/>
        <v>3</v>
      </c>
      <c r="K16866">
        <v>21</v>
      </c>
      <c r="L16866" s="8">
        <f>COUNTIFS($D$2:$D16866,D16866)</f>
        <v>831</v>
      </c>
    </row>
    <row r="16867" spans="1:12" x14ac:dyDescent="0.2">
      <c r="A16867" s="1">
        <v>1314207</v>
      </c>
      <c r="B16867" s="2">
        <v>41650</v>
      </c>
      <c r="C16867" s="1">
        <v>15</v>
      </c>
      <c r="D16867" t="s">
        <v>23</v>
      </c>
      <c r="E16867">
        <v>26</v>
      </c>
      <c r="F16867" t="s">
        <v>17</v>
      </c>
      <c r="G16867">
        <v>0</v>
      </c>
      <c r="H16867">
        <v>0</v>
      </c>
      <c r="I16867">
        <v>2</v>
      </c>
      <c r="J16867">
        <f t="shared" si="275"/>
        <v>0</v>
      </c>
      <c r="K16867">
        <v>21</v>
      </c>
      <c r="L16867" s="8">
        <f>COUNTIFS($D$2:$D16867,D16867)</f>
        <v>181</v>
      </c>
    </row>
    <row r="16868" spans="1:12" x14ac:dyDescent="0.2">
      <c r="A16868" s="1">
        <v>1314208</v>
      </c>
      <c r="B16868" s="2">
        <v>41651</v>
      </c>
      <c r="C16868" s="1">
        <v>22</v>
      </c>
      <c r="D16868" t="s">
        <v>15</v>
      </c>
      <c r="E16868">
        <v>20</v>
      </c>
      <c r="F16868" t="s">
        <v>45</v>
      </c>
      <c r="G16868">
        <v>1</v>
      </c>
      <c r="H16868">
        <v>0</v>
      </c>
      <c r="I16868">
        <v>2</v>
      </c>
      <c r="J16868">
        <f t="shared" si="275"/>
        <v>0</v>
      </c>
      <c r="K16868">
        <v>21</v>
      </c>
      <c r="L16868" s="8">
        <f>COUNTIFS($D$2:$D16868,D16868)</f>
        <v>751</v>
      </c>
    </row>
    <row r="16869" spans="1:12" x14ac:dyDescent="0.2">
      <c r="A16869" s="1">
        <v>1314208</v>
      </c>
      <c r="B16869" s="2">
        <v>41651</v>
      </c>
      <c r="C16869" s="1">
        <v>20</v>
      </c>
      <c r="D16869" t="s">
        <v>45</v>
      </c>
      <c r="E16869">
        <v>22</v>
      </c>
      <c r="F16869" t="s">
        <v>15</v>
      </c>
      <c r="G16869">
        <v>0</v>
      </c>
      <c r="H16869">
        <v>2</v>
      </c>
      <c r="I16869">
        <v>0</v>
      </c>
      <c r="J16869">
        <f t="shared" si="275"/>
        <v>3</v>
      </c>
      <c r="K16869">
        <v>21</v>
      </c>
      <c r="L16869" s="8">
        <f>COUNTIFS($D$2:$D16869,D16869)</f>
        <v>641</v>
      </c>
    </row>
    <row r="16870" spans="1:12" x14ac:dyDescent="0.2">
      <c r="A16870" s="1">
        <v>1314209</v>
      </c>
      <c r="B16870" s="2">
        <v>41651</v>
      </c>
      <c r="C16870" s="1">
        <v>24</v>
      </c>
      <c r="D16870" t="s">
        <v>319</v>
      </c>
      <c r="E16870">
        <v>19</v>
      </c>
      <c r="F16870" t="s">
        <v>40</v>
      </c>
      <c r="G16870">
        <v>1</v>
      </c>
      <c r="H16870">
        <v>3</v>
      </c>
      <c r="I16870">
        <v>5</v>
      </c>
      <c r="J16870">
        <f t="shared" si="275"/>
        <v>0</v>
      </c>
      <c r="K16870">
        <v>21</v>
      </c>
      <c r="L16870" s="8">
        <f>COUNTIFS($D$2:$D16870,D16870)</f>
        <v>211</v>
      </c>
    </row>
    <row r="16871" spans="1:12" x14ac:dyDescent="0.2">
      <c r="A16871" s="1">
        <v>1314209</v>
      </c>
      <c r="B16871" s="2">
        <v>41651</v>
      </c>
      <c r="C16871" s="1">
        <v>19</v>
      </c>
      <c r="D16871" t="s">
        <v>40</v>
      </c>
      <c r="E16871">
        <v>24</v>
      </c>
      <c r="F16871" t="s">
        <v>319</v>
      </c>
      <c r="G16871">
        <v>0</v>
      </c>
      <c r="H16871">
        <v>5</v>
      </c>
      <c r="I16871">
        <v>3</v>
      </c>
      <c r="J16871">
        <f t="shared" si="275"/>
        <v>3</v>
      </c>
      <c r="K16871">
        <v>21</v>
      </c>
      <c r="L16871" s="8">
        <f>COUNTIFS($D$2:$D16871,D16871)</f>
        <v>831</v>
      </c>
    </row>
    <row r="16872" spans="1:12" x14ac:dyDescent="0.2">
      <c r="A16872" s="1">
        <v>1314210</v>
      </c>
      <c r="B16872" s="2">
        <v>41652</v>
      </c>
      <c r="C16872" s="1">
        <v>32</v>
      </c>
      <c r="D16872" t="s">
        <v>559</v>
      </c>
      <c r="E16872">
        <v>10</v>
      </c>
      <c r="F16872" t="s">
        <v>47</v>
      </c>
      <c r="G16872">
        <v>1</v>
      </c>
      <c r="H16872">
        <v>1</v>
      </c>
      <c r="I16872">
        <v>2</v>
      </c>
      <c r="J16872">
        <f t="shared" si="275"/>
        <v>0</v>
      </c>
      <c r="K16872">
        <v>21</v>
      </c>
      <c r="L16872" s="8">
        <f>COUNTIFS($D$2:$D16872,D16872)</f>
        <v>831</v>
      </c>
    </row>
    <row r="16873" spans="1:12" x14ac:dyDescent="0.2">
      <c r="A16873" s="1">
        <v>1314210</v>
      </c>
      <c r="B16873" s="2">
        <v>41652</v>
      </c>
      <c r="C16873" s="1">
        <v>10</v>
      </c>
      <c r="D16873" t="s">
        <v>47</v>
      </c>
      <c r="E16873">
        <v>32</v>
      </c>
      <c r="F16873" t="s">
        <v>559</v>
      </c>
      <c r="G16873">
        <v>0</v>
      </c>
      <c r="H16873">
        <v>2</v>
      </c>
      <c r="I16873">
        <v>1</v>
      </c>
      <c r="J16873">
        <f t="shared" si="275"/>
        <v>3</v>
      </c>
      <c r="K16873">
        <v>21</v>
      </c>
      <c r="L16873" s="8">
        <f>COUNTIFS($D$2:$D16873,D16873)</f>
        <v>831</v>
      </c>
    </row>
    <row r="16874" spans="1:12" x14ac:dyDescent="0.2">
      <c r="A16874" s="1">
        <v>1314211</v>
      </c>
      <c r="B16874" s="9">
        <v>41657</v>
      </c>
      <c r="C16874" s="1">
        <v>10</v>
      </c>
      <c r="D16874" t="s">
        <v>47</v>
      </c>
      <c r="E16874">
        <v>36</v>
      </c>
      <c r="F16874" t="s">
        <v>25</v>
      </c>
      <c r="G16874">
        <v>1</v>
      </c>
      <c r="H16874">
        <v>2</v>
      </c>
      <c r="I16874">
        <v>0</v>
      </c>
      <c r="J16874">
        <f t="shared" si="275"/>
        <v>3</v>
      </c>
      <c r="K16874">
        <v>22</v>
      </c>
      <c r="L16874" s="8">
        <f>COUNTIFS($D$2:$D16874,D16874)</f>
        <v>832</v>
      </c>
    </row>
    <row r="16875" spans="1:12" x14ac:dyDescent="0.2">
      <c r="A16875" s="1">
        <v>1314211</v>
      </c>
      <c r="B16875" s="9">
        <v>41657</v>
      </c>
      <c r="C16875" s="1">
        <v>36</v>
      </c>
      <c r="D16875" t="s">
        <v>25</v>
      </c>
      <c r="E16875">
        <v>10</v>
      </c>
      <c r="F16875" t="s">
        <v>47</v>
      </c>
      <c r="G16875">
        <v>0</v>
      </c>
      <c r="H16875">
        <v>0</v>
      </c>
      <c r="I16875">
        <v>2</v>
      </c>
      <c r="J16875">
        <f t="shared" si="275"/>
        <v>0</v>
      </c>
      <c r="K16875">
        <v>22</v>
      </c>
      <c r="L16875" s="8">
        <f>COUNTIFS($D$2:$D16875,D16875)</f>
        <v>478</v>
      </c>
    </row>
    <row r="16876" spans="1:12" x14ac:dyDescent="0.2">
      <c r="A16876" s="1">
        <v>1314212</v>
      </c>
      <c r="B16876" s="9">
        <v>41657</v>
      </c>
      <c r="C16876" s="1">
        <v>15</v>
      </c>
      <c r="D16876" t="s">
        <v>23</v>
      </c>
      <c r="E16876">
        <v>24</v>
      </c>
      <c r="F16876" t="s">
        <v>319</v>
      </c>
      <c r="G16876">
        <v>1</v>
      </c>
      <c r="H16876">
        <v>1</v>
      </c>
      <c r="I16876">
        <v>0</v>
      </c>
      <c r="J16876">
        <f t="shared" si="275"/>
        <v>3</v>
      </c>
      <c r="K16876">
        <v>22</v>
      </c>
      <c r="L16876" s="8">
        <f>COUNTIFS($D$2:$D16876,D16876)</f>
        <v>182</v>
      </c>
    </row>
    <row r="16877" spans="1:12" x14ac:dyDescent="0.2">
      <c r="A16877" s="1">
        <v>1314212</v>
      </c>
      <c r="B16877" s="9">
        <v>41657</v>
      </c>
      <c r="C16877" s="1">
        <v>24</v>
      </c>
      <c r="D16877" t="s">
        <v>319</v>
      </c>
      <c r="E16877">
        <v>15</v>
      </c>
      <c r="F16877" t="s">
        <v>23</v>
      </c>
      <c r="G16877">
        <v>0</v>
      </c>
      <c r="H16877">
        <v>0</v>
      </c>
      <c r="I16877">
        <v>1</v>
      </c>
      <c r="J16877">
        <f t="shared" si="275"/>
        <v>0</v>
      </c>
      <c r="K16877">
        <v>22</v>
      </c>
      <c r="L16877" s="8">
        <f>COUNTIFS($D$2:$D16877,D16877)</f>
        <v>212</v>
      </c>
    </row>
    <row r="16878" spans="1:12" x14ac:dyDescent="0.2">
      <c r="A16878" s="1">
        <v>1314213</v>
      </c>
      <c r="B16878" s="9">
        <v>41657</v>
      </c>
      <c r="C16878" s="1">
        <v>19</v>
      </c>
      <c r="D16878" t="s">
        <v>40</v>
      </c>
      <c r="E16878">
        <v>32</v>
      </c>
      <c r="F16878" t="s">
        <v>559</v>
      </c>
      <c r="G16878">
        <v>1</v>
      </c>
      <c r="H16878">
        <v>2</v>
      </c>
      <c r="I16878">
        <v>2</v>
      </c>
      <c r="J16878">
        <f t="shared" si="275"/>
        <v>1</v>
      </c>
      <c r="K16878">
        <v>22</v>
      </c>
      <c r="L16878" s="8">
        <f>COUNTIFS($D$2:$D16878,D16878)</f>
        <v>832</v>
      </c>
    </row>
    <row r="16879" spans="1:12" x14ac:dyDescent="0.2">
      <c r="A16879" s="1">
        <v>1314213</v>
      </c>
      <c r="B16879" s="9">
        <v>41657</v>
      </c>
      <c r="C16879" s="1">
        <v>32</v>
      </c>
      <c r="D16879" t="s">
        <v>559</v>
      </c>
      <c r="E16879">
        <v>19</v>
      </c>
      <c r="F16879" t="s">
        <v>40</v>
      </c>
      <c r="G16879">
        <v>0</v>
      </c>
      <c r="H16879">
        <v>2</v>
      </c>
      <c r="I16879">
        <v>2</v>
      </c>
      <c r="J16879">
        <f t="shared" si="275"/>
        <v>1</v>
      </c>
      <c r="K16879">
        <v>22</v>
      </c>
      <c r="L16879" s="8">
        <f>COUNTIFS($D$2:$D16879,D16879)</f>
        <v>832</v>
      </c>
    </row>
    <row r="16880" spans="1:12" x14ac:dyDescent="0.2">
      <c r="A16880" s="1">
        <v>1314214</v>
      </c>
      <c r="B16880" s="9">
        <v>41657</v>
      </c>
      <c r="C16880" s="1">
        <v>20</v>
      </c>
      <c r="D16880" t="s">
        <v>45</v>
      </c>
      <c r="E16880">
        <v>35</v>
      </c>
      <c r="F16880" t="s">
        <v>22</v>
      </c>
      <c r="G16880">
        <v>1</v>
      </c>
      <c r="H16880">
        <v>4</v>
      </c>
      <c r="I16880">
        <v>2</v>
      </c>
      <c r="J16880">
        <f t="shared" si="275"/>
        <v>3</v>
      </c>
      <c r="K16880">
        <v>22</v>
      </c>
      <c r="L16880" s="8">
        <f>COUNTIFS($D$2:$D16880,D16880)</f>
        <v>642</v>
      </c>
    </row>
    <row r="16881" spans="1:12" x14ac:dyDescent="0.2">
      <c r="A16881" s="1">
        <v>1314214</v>
      </c>
      <c r="B16881" s="9">
        <v>41657</v>
      </c>
      <c r="C16881" s="1">
        <v>35</v>
      </c>
      <c r="D16881" t="s">
        <v>22</v>
      </c>
      <c r="E16881">
        <v>20</v>
      </c>
      <c r="F16881" t="s">
        <v>45</v>
      </c>
      <c r="G16881">
        <v>0</v>
      </c>
      <c r="H16881">
        <v>2</v>
      </c>
      <c r="I16881">
        <v>4</v>
      </c>
      <c r="J16881">
        <f t="shared" si="275"/>
        <v>0</v>
      </c>
      <c r="K16881">
        <v>22</v>
      </c>
      <c r="L16881" s="8">
        <f>COUNTIFS($D$2:$D16881,D16881)</f>
        <v>22</v>
      </c>
    </row>
    <row r="16882" spans="1:12" x14ac:dyDescent="0.2">
      <c r="A16882" s="1">
        <v>1314215</v>
      </c>
      <c r="B16882" s="9">
        <v>41657</v>
      </c>
      <c r="C16882" s="1">
        <v>30</v>
      </c>
      <c r="D16882" t="s">
        <v>561</v>
      </c>
      <c r="E16882">
        <v>33</v>
      </c>
      <c r="F16882" t="s">
        <v>443</v>
      </c>
      <c r="G16882">
        <v>1</v>
      </c>
      <c r="H16882">
        <v>1</v>
      </c>
      <c r="I16882">
        <v>0</v>
      </c>
      <c r="J16882">
        <f t="shared" si="275"/>
        <v>3</v>
      </c>
      <c r="K16882">
        <v>22</v>
      </c>
      <c r="L16882" s="8">
        <f>COUNTIFS($D$2:$D16882,D16882)</f>
        <v>262</v>
      </c>
    </row>
    <row r="16883" spans="1:12" x14ac:dyDescent="0.2">
      <c r="A16883" s="1">
        <v>1314215</v>
      </c>
      <c r="B16883" s="9">
        <v>41657</v>
      </c>
      <c r="C16883" s="1">
        <v>33</v>
      </c>
      <c r="D16883" t="s">
        <v>443</v>
      </c>
      <c r="E16883">
        <v>30</v>
      </c>
      <c r="F16883" t="s">
        <v>561</v>
      </c>
      <c r="G16883">
        <v>0</v>
      </c>
      <c r="H16883">
        <v>0</v>
      </c>
      <c r="I16883">
        <v>1</v>
      </c>
      <c r="J16883">
        <f t="shared" si="275"/>
        <v>0</v>
      </c>
      <c r="K16883">
        <v>22</v>
      </c>
      <c r="L16883" s="8">
        <f>COUNTIFS($D$2:$D16883,D16883)</f>
        <v>98</v>
      </c>
    </row>
    <row r="16884" spans="1:12" x14ac:dyDescent="0.2">
      <c r="A16884" s="1">
        <v>1314216</v>
      </c>
      <c r="B16884" s="9">
        <v>41657</v>
      </c>
      <c r="C16884" s="1">
        <v>31</v>
      </c>
      <c r="D16884" t="s">
        <v>447</v>
      </c>
      <c r="E16884">
        <v>23</v>
      </c>
      <c r="F16884" t="s">
        <v>50</v>
      </c>
      <c r="G16884">
        <v>1</v>
      </c>
      <c r="H16884">
        <v>2</v>
      </c>
      <c r="I16884">
        <v>2</v>
      </c>
      <c r="J16884">
        <f t="shared" si="275"/>
        <v>1</v>
      </c>
      <c r="K16884">
        <v>22</v>
      </c>
      <c r="L16884" s="8">
        <f>COUNTIFS($D$2:$D16884,D16884)</f>
        <v>478</v>
      </c>
    </row>
    <row r="16885" spans="1:12" x14ac:dyDescent="0.2">
      <c r="A16885" s="1">
        <v>1314216</v>
      </c>
      <c r="B16885" s="9">
        <v>41657</v>
      </c>
      <c r="C16885" s="1">
        <v>23</v>
      </c>
      <c r="D16885" t="s">
        <v>50</v>
      </c>
      <c r="E16885">
        <v>31</v>
      </c>
      <c r="F16885" t="s">
        <v>447</v>
      </c>
      <c r="G16885">
        <v>0</v>
      </c>
      <c r="H16885">
        <v>2</v>
      </c>
      <c r="I16885">
        <v>2</v>
      </c>
      <c r="J16885">
        <f t="shared" si="275"/>
        <v>1</v>
      </c>
      <c r="K16885">
        <v>22</v>
      </c>
      <c r="L16885" s="8">
        <f>COUNTIFS($D$2:$D16885,D16885)</f>
        <v>566</v>
      </c>
    </row>
    <row r="16886" spans="1:12" x14ac:dyDescent="0.2">
      <c r="A16886" s="1">
        <v>1314217</v>
      </c>
      <c r="B16886" s="9">
        <v>41657</v>
      </c>
      <c r="C16886" s="1">
        <v>29</v>
      </c>
      <c r="D16886" t="s">
        <v>42</v>
      </c>
      <c r="E16886">
        <v>22</v>
      </c>
      <c r="F16886" t="s">
        <v>15</v>
      </c>
      <c r="G16886">
        <v>1</v>
      </c>
      <c r="H16886">
        <v>1</v>
      </c>
      <c r="I16886">
        <v>3</v>
      </c>
      <c r="J16886">
        <f t="shared" si="275"/>
        <v>0</v>
      </c>
      <c r="K16886">
        <v>22</v>
      </c>
      <c r="L16886" s="8">
        <f>COUNTIFS($D$2:$D16886,D16886)</f>
        <v>676</v>
      </c>
    </row>
    <row r="16887" spans="1:12" x14ac:dyDescent="0.2">
      <c r="A16887" s="1">
        <v>1314217</v>
      </c>
      <c r="B16887" s="9">
        <v>41657</v>
      </c>
      <c r="C16887" s="1">
        <v>22</v>
      </c>
      <c r="D16887" t="s">
        <v>15</v>
      </c>
      <c r="E16887">
        <v>29</v>
      </c>
      <c r="F16887" t="s">
        <v>42</v>
      </c>
      <c r="G16887">
        <v>0</v>
      </c>
      <c r="H16887">
        <v>3</v>
      </c>
      <c r="I16887">
        <v>1</v>
      </c>
      <c r="J16887">
        <f t="shared" si="275"/>
        <v>3</v>
      </c>
      <c r="K16887">
        <v>22</v>
      </c>
      <c r="L16887" s="8">
        <f>COUNTIFS($D$2:$D16887,D16887)</f>
        <v>752</v>
      </c>
    </row>
    <row r="16888" spans="1:12" x14ac:dyDescent="0.2">
      <c r="A16888" s="1">
        <v>1314218</v>
      </c>
      <c r="B16888" s="2">
        <v>41658</v>
      </c>
      <c r="C16888" s="1">
        <v>14</v>
      </c>
      <c r="D16888" t="s">
        <v>27</v>
      </c>
      <c r="E16888">
        <v>21</v>
      </c>
      <c r="F16888" t="s">
        <v>10</v>
      </c>
      <c r="G16888">
        <v>1</v>
      </c>
      <c r="H16888">
        <v>3</v>
      </c>
      <c r="I16888">
        <v>1</v>
      </c>
      <c r="J16888">
        <f t="shared" si="275"/>
        <v>3</v>
      </c>
      <c r="K16888">
        <v>22</v>
      </c>
      <c r="L16888" s="8">
        <f>COUNTIFS($D$2:$D16888,D16888)</f>
        <v>832</v>
      </c>
    </row>
    <row r="16889" spans="1:12" x14ac:dyDescent="0.2">
      <c r="A16889" s="1">
        <v>1314218</v>
      </c>
      <c r="B16889" s="2">
        <v>41658</v>
      </c>
      <c r="C16889" s="1">
        <v>21</v>
      </c>
      <c r="D16889" t="s">
        <v>10</v>
      </c>
      <c r="E16889">
        <v>14</v>
      </c>
      <c r="F16889" t="s">
        <v>27</v>
      </c>
      <c r="G16889">
        <v>0</v>
      </c>
      <c r="H16889">
        <v>1</v>
      </c>
      <c r="I16889">
        <v>3</v>
      </c>
      <c r="J16889">
        <f t="shared" si="275"/>
        <v>0</v>
      </c>
      <c r="K16889">
        <v>22</v>
      </c>
      <c r="L16889" s="8">
        <f>COUNTIFS($D$2:$D16889,D16889)</f>
        <v>832</v>
      </c>
    </row>
    <row r="16890" spans="1:12" x14ac:dyDescent="0.2">
      <c r="A16890" s="1">
        <v>1314219</v>
      </c>
      <c r="B16890" s="2">
        <v>41658</v>
      </c>
      <c r="C16890" s="1">
        <v>25</v>
      </c>
      <c r="D16890" t="s">
        <v>325</v>
      </c>
      <c r="E16890">
        <v>26</v>
      </c>
      <c r="F16890" t="s">
        <v>17</v>
      </c>
      <c r="G16890">
        <v>1</v>
      </c>
      <c r="H16890">
        <v>1</v>
      </c>
      <c r="I16890">
        <v>3</v>
      </c>
      <c r="J16890">
        <f t="shared" si="275"/>
        <v>0</v>
      </c>
      <c r="K16890">
        <v>22</v>
      </c>
      <c r="L16890" s="8">
        <f>COUNTIFS($D$2:$D16890,D16890)</f>
        <v>98</v>
      </c>
    </row>
    <row r="16891" spans="1:12" x14ac:dyDescent="0.2">
      <c r="A16891" s="1">
        <v>1314219</v>
      </c>
      <c r="B16891" s="2">
        <v>41658</v>
      </c>
      <c r="C16891" s="1">
        <v>26</v>
      </c>
      <c r="D16891" t="s">
        <v>17</v>
      </c>
      <c r="E16891">
        <v>25</v>
      </c>
      <c r="F16891" t="s">
        <v>325</v>
      </c>
      <c r="G16891">
        <v>0</v>
      </c>
      <c r="H16891">
        <v>3</v>
      </c>
      <c r="I16891">
        <v>1</v>
      </c>
      <c r="J16891">
        <f t="shared" si="275"/>
        <v>3</v>
      </c>
      <c r="K16891">
        <v>22</v>
      </c>
      <c r="L16891" s="8">
        <f>COUNTIFS($D$2:$D16891,D16891)</f>
        <v>832</v>
      </c>
    </row>
    <row r="16892" spans="1:12" x14ac:dyDescent="0.2">
      <c r="A16892" s="1">
        <v>1314220</v>
      </c>
      <c r="B16892" s="2">
        <v>41659</v>
      </c>
      <c r="C16892" s="1">
        <v>28</v>
      </c>
      <c r="D16892" t="s">
        <v>320</v>
      </c>
      <c r="E16892">
        <v>16</v>
      </c>
      <c r="F16892" t="s">
        <v>37</v>
      </c>
      <c r="G16892">
        <v>1</v>
      </c>
      <c r="H16892">
        <v>1</v>
      </c>
      <c r="I16892">
        <v>1</v>
      </c>
      <c r="J16892">
        <f t="shared" si="275"/>
        <v>1</v>
      </c>
      <c r="K16892">
        <v>22</v>
      </c>
      <c r="L16892" s="8">
        <f>COUNTIFS($D$2:$D16892,D16892)</f>
        <v>288</v>
      </c>
    </row>
    <row r="16893" spans="1:12" x14ac:dyDescent="0.2">
      <c r="A16893" s="1">
        <v>1314220</v>
      </c>
      <c r="B16893" s="2">
        <v>41659</v>
      </c>
      <c r="C16893" s="1">
        <v>16</v>
      </c>
      <c r="D16893" t="s">
        <v>37</v>
      </c>
      <c r="E16893">
        <v>28</v>
      </c>
      <c r="F16893" t="s">
        <v>320</v>
      </c>
      <c r="G16893">
        <v>0</v>
      </c>
      <c r="H16893">
        <v>1</v>
      </c>
      <c r="I16893">
        <v>1</v>
      </c>
      <c r="J16893">
        <f t="shared" si="275"/>
        <v>1</v>
      </c>
      <c r="K16893">
        <v>22</v>
      </c>
      <c r="L16893" s="8">
        <f>COUNTIFS($D$2:$D16893,D16893)</f>
        <v>832</v>
      </c>
    </row>
    <row r="16894" spans="1:12" x14ac:dyDescent="0.2">
      <c r="A16894" s="1">
        <v>1314221</v>
      </c>
      <c r="B16894" s="2">
        <v>41667</v>
      </c>
      <c r="C16894" s="1">
        <v>15</v>
      </c>
      <c r="D16894" t="s">
        <v>23</v>
      </c>
      <c r="E16894">
        <v>33</v>
      </c>
      <c r="F16894" t="s">
        <v>443</v>
      </c>
      <c r="G16894">
        <v>1</v>
      </c>
      <c r="H16894">
        <v>1</v>
      </c>
      <c r="I16894">
        <v>0</v>
      </c>
      <c r="J16894">
        <f t="shared" si="275"/>
        <v>3</v>
      </c>
      <c r="K16894">
        <v>23</v>
      </c>
      <c r="L16894" s="8">
        <f>COUNTIFS($D$2:$D16894,D16894)</f>
        <v>183</v>
      </c>
    </row>
    <row r="16895" spans="1:12" x14ac:dyDescent="0.2">
      <c r="A16895" s="1">
        <v>1314221</v>
      </c>
      <c r="B16895" s="2">
        <v>41667</v>
      </c>
      <c r="C16895" s="1">
        <v>33</v>
      </c>
      <c r="D16895" t="s">
        <v>443</v>
      </c>
      <c r="E16895">
        <v>15</v>
      </c>
      <c r="F16895" t="s">
        <v>23</v>
      </c>
      <c r="G16895">
        <v>0</v>
      </c>
      <c r="H16895">
        <v>0</v>
      </c>
      <c r="I16895">
        <v>1</v>
      </c>
      <c r="J16895">
        <f t="shared" si="275"/>
        <v>0</v>
      </c>
      <c r="K16895">
        <v>23</v>
      </c>
      <c r="L16895" s="8">
        <f>COUNTIFS($D$2:$D16895,D16895)</f>
        <v>99</v>
      </c>
    </row>
    <row r="16896" spans="1:12" x14ac:dyDescent="0.2">
      <c r="A16896" s="1">
        <v>1314222</v>
      </c>
      <c r="B16896" s="2">
        <v>41667</v>
      </c>
      <c r="C16896" s="1">
        <v>19</v>
      </c>
      <c r="D16896" t="s">
        <v>40</v>
      </c>
      <c r="E16896">
        <v>16</v>
      </c>
      <c r="F16896" t="s">
        <v>37</v>
      </c>
      <c r="G16896">
        <v>1</v>
      </c>
      <c r="H16896">
        <v>4</v>
      </c>
      <c r="I16896">
        <v>0</v>
      </c>
      <c r="J16896">
        <f t="shared" si="275"/>
        <v>3</v>
      </c>
      <c r="K16896">
        <v>23</v>
      </c>
      <c r="L16896" s="8">
        <f>COUNTIFS($D$2:$D16896,D16896)</f>
        <v>833</v>
      </c>
    </row>
    <row r="16897" spans="1:12" x14ac:dyDescent="0.2">
      <c r="A16897" s="1">
        <v>1314222</v>
      </c>
      <c r="B16897" s="2">
        <v>41667</v>
      </c>
      <c r="C16897" s="1">
        <v>16</v>
      </c>
      <c r="D16897" t="s">
        <v>37</v>
      </c>
      <c r="E16897">
        <v>19</v>
      </c>
      <c r="F16897" t="s">
        <v>40</v>
      </c>
      <c r="G16897">
        <v>0</v>
      </c>
      <c r="H16897">
        <v>0</v>
      </c>
      <c r="I16897">
        <v>4</v>
      </c>
      <c r="J16897">
        <f t="shared" si="275"/>
        <v>0</v>
      </c>
      <c r="K16897">
        <v>23</v>
      </c>
      <c r="L16897" s="8">
        <f>COUNTIFS($D$2:$D16897,D16897)</f>
        <v>833</v>
      </c>
    </row>
    <row r="16898" spans="1:12" x14ac:dyDescent="0.2">
      <c r="A16898" s="1">
        <v>1314223</v>
      </c>
      <c r="B16898" s="2">
        <v>41667</v>
      </c>
      <c r="C16898" s="1">
        <v>21</v>
      </c>
      <c r="D16898" t="s">
        <v>10</v>
      </c>
      <c r="E16898">
        <v>35</v>
      </c>
      <c r="F16898" t="s">
        <v>22</v>
      </c>
      <c r="G16898">
        <v>1</v>
      </c>
      <c r="H16898">
        <v>2</v>
      </c>
      <c r="I16898">
        <v>0</v>
      </c>
      <c r="J16898">
        <f t="shared" ref="J16898:J16961" si="276">IF(H16898&gt;I16898,3,IF(I16898&gt;H16898,0,1))</f>
        <v>3</v>
      </c>
      <c r="K16898">
        <v>23</v>
      </c>
      <c r="L16898" s="8">
        <f>COUNTIFS($D$2:$D16898,D16898)</f>
        <v>833</v>
      </c>
    </row>
    <row r="16899" spans="1:12" x14ac:dyDescent="0.2">
      <c r="A16899" s="1">
        <v>1314223</v>
      </c>
      <c r="B16899" s="2">
        <v>41667</v>
      </c>
      <c r="C16899" s="1">
        <v>35</v>
      </c>
      <c r="D16899" t="s">
        <v>22</v>
      </c>
      <c r="E16899">
        <v>21</v>
      </c>
      <c r="F16899" t="s">
        <v>10</v>
      </c>
      <c r="G16899">
        <v>0</v>
      </c>
      <c r="H16899">
        <v>0</v>
      </c>
      <c r="I16899">
        <v>2</v>
      </c>
      <c r="J16899">
        <f t="shared" si="276"/>
        <v>0</v>
      </c>
      <c r="K16899">
        <v>23</v>
      </c>
      <c r="L16899" s="8">
        <f>COUNTIFS($D$2:$D16899,D16899)</f>
        <v>23</v>
      </c>
    </row>
    <row r="16900" spans="1:12" x14ac:dyDescent="0.2">
      <c r="A16900" s="1">
        <v>1314224</v>
      </c>
      <c r="B16900" s="2">
        <v>41667</v>
      </c>
      <c r="C16900" s="1">
        <v>30</v>
      </c>
      <c r="D16900" t="s">
        <v>561</v>
      </c>
      <c r="E16900">
        <v>22</v>
      </c>
      <c r="F16900" t="s">
        <v>15</v>
      </c>
      <c r="G16900">
        <v>1</v>
      </c>
      <c r="H16900">
        <v>0</v>
      </c>
      <c r="I16900">
        <v>0</v>
      </c>
      <c r="J16900">
        <f t="shared" si="276"/>
        <v>1</v>
      </c>
      <c r="K16900">
        <v>23</v>
      </c>
      <c r="L16900" s="8">
        <f>COUNTIFS($D$2:$D16900,D16900)</f>
        <v>263</v>
      </c>
    </row>
    <row r="16901" spans="1:12" x14ac:dyDescent="0.2">
      <c r="A16901" s="1">
        <v>1314224</v>
      </c>
      <c r="B16901" s="2">
        <v>41667</v>
      </c>
      <c r="C16901" s="1">
        <v>22</v>
      </c>
      <c r="D16901" t="s">
        <v>15</v>
      </c>
      <c r="E16901">
        <v>30</v>
      </c>
      <c r="F16901" t="s">
        <v>561</v>
      </c>
      <c r="G16901">
        <v>0</v>
      </c>
      <c r="H16901">
        <v>0</v>
      </c>
      <c r="I16901">
        <v>0</v>
      </c>
      <c r="J16901">
        <f t="shared" si="276"/>
        <v>1</v>
      </c>
      <c r="K16901">
        <v>23</v>
      </c>
      <c r="L16901" s="8">
        <f>COUNTIFS($D$2:$D16901,D16901)</f>
        <v>753</v>
      </c>
    </row>
    <row r="16902" spans="1:12" x14ac:dyDescent="0.2">
      <c r="A16902" s="1">
        <v>1314225</v>
      </c>
      <c r="B16902" s="2">
        <v>41667</v>
      </c>
      <c r="C16902" s="1">
        <v>23</v>
      </c>
      <c r="D16902" t="s">
        <v>50</v>
      </c>
      <c r="E16902">
        <v>10</v>
      </c>
      <c r="F16902" t="s">
        <v>47</v>
      </c>
      <c r="G16902">
        <v>1</v>
      </c>
      <c r="H16902">
        <v>2</v>
      </c>
      <c r="I16902">
        <v>2</v>
      </c>
      <c r="J16902">
        <f t="shared" si="276"/>
        <v>1</v>
      </c>
      <c r="K16902">
        <v>23</v>
      </c>
      <c r="L16902" s="8">
        <f>COUNTIFS($D$2:$D16902,D16902)</f>
        <v>567</v>
      </c>
    </row>
    <row r="16903" spans="1:12" x14ac:dyDescent="0.2">
      <c r="A16903" s="1">
        <v>1314225</v>
      </c>
      <c r="B16903" s="2">
        <v>41667</v>
      </c>
      <c r="C16903" s="1">
        <v>10</v>
      </c>
      <c r="D16903" t="s">
        <v>47</v>
      </c>
      <c r="E16903">
        <v>23</v>
      </c>
      <c r="F16903" t="s">
        <v>50</v>
      </c>
      <c r="G16903">
        <v>0</v>
      </c>
      <c r="H16903">
        <v>2</v>
      </c>
      <c r="I16903">
        <v>2</v>
      </c>
      <c r="J16903">
        <f t="shared" si="276"/>
        <v>1</v>
      </c>
      <c r="K16903">
        <v>23</v>
      </c>
      <c r="L16903" s="8">
        <f>COUNTIFS($D$2:$D16903,D16903)</f>
        <v>833</v>
      </c>
    </row>
    <row r="16904" spans="1:12" x14ac:dyDescent="0.2">
      <c r="A16904" s="1">
        <v>1314226</v>
      </c>
      <c r="B16904" s="2">
        <v>41667</v>
      </c>
      <c r="C16904" s="1">
        <v>25</v>
      </c>
      <c r="D16904" t="s">
        <v>325</v>
      </c>
      <c r="E16904">
        <v>36</v>
      </c>
      <c r="F16904" t="s">
        <v>25</v>
      </c>
      <c r="G16904">
        <v>1</v>
      </c>
      <c r="H16904">
        <v>2</v>
      </c>
      <c r="I16904">
        <v>0</v>
      </c>
      <c r="J16904">
        <f t="shared" si="276"/>
        <v>3</v>
      </c>
      <c r="K16904">
        <v>23</v>
      </c>
      <c r="L16904" s="8">
        <f>COUNTIFS($D$2:$D16904,D16904)</f>
        <v>99</v>
      </c>
    </row>
    <row r="16905" spans="1:12" x14ac:dyDescent="0.2">
      <c r="A16905" s="1">
        <v>1314226</v>
      </c>
      <c r="B16905" s="2">
        <v>41667</v>
      </c>
      <c r="C16905" s="1">
        <v>36</v>
      </c>
      <c r="D16905" t="s">
        <v>25</v>
      </c>
      <c r="E16905">
        <v>25</v>
      </c>
      <c r="F16905" t="s">
        <v>325</v>
      </c>
      <c r="G16905">
        <v>0</v>
      </c>
      <c r="H16905">
        <v>0</v>
      </c>
      <c r="I16905">
        <v>2</v>
      </c>
      <c r="J16905">
        <f t="shared" si="276"/>
        <v>0</v>
      </c>
      <c r="K16905">
        <v>23</v>
      </c>
      <c r="L16905" s="8">
        <f>COUNTIFS($D$2:$D16905,D16905)</f>
        <v>479</v>
      </c>
    </row>
    <row r="16906" spans="1:12" x14ac:dyDescent="0.2">
      <c r="A16906" s="1">
        <v>1314227</v>
      </c>
      <c r="B16906" s="2">
        <v>41668</v>
      </c>
      <c r="C16906" s="1">
        <v>32</v>
      </c>
      <c r="D16906" t="s">
        <v>559</v>
      </c>
      <c r="E16906">
        <v>28</v>
      </c>
      <c r="F16906" t="s">
        <v>320</v>
      </c>
      <c r="G16906">
        <v>1</v>
      </c>
      <c r="H16906">
        <v>4</v>
      </c>
      <c r="I16906">
        <v>3</v>
      </c>
      <c r="J16906">
        <f t="shared" si="276"/>
        <v>3</v>
      </c>
      <c r="K16906">
        <v>23</v>
      </c>
      <c r="L16906" s="8">
        <f>COUNTIFS($D$2:$D16906,D16906)</f>
        <v>833</v>
      </c>
    </row>
    <row r="16907" spans="1:12" x14ac:dyDescent="0.2">
      <c r="A16907" s="1">
        <v>1314227</v>
      </c>
      <c r="B16907" s="2">
        <v>41668</v>
      </c>
      <c r="C16907" s="1">
        <v>28</v>
      </c>
      <c r="D16907" t="s">
        <v>320</v>
      </c>
      <c r="E16907">
        <v>32</v>
      </c>
      <c r="F16907" t="s">
        <v>559</v>
      </c>
      <c r="G16907">
        <v>0</v>
      </c>
      <c r="H16907">
        <v>3</v>
      </c>
      <c r="I16907">
        <v>4</v>
      </c>
      <c r="J16907">
        <f t="shared" si="276"/>
        <v>0</v>
      </c>
      <c r="K16907">
        <v>23</v>
      </c>
      <c r="L16907" s="8">
        <f>COUNTIFS($D$2:$D16907,D16907)</f>
        <v>289</v>
      </c>
    </row>
    <row r="16908" spans="1:12" x14ac:dyDescent="0.2">
      <c r="A16908" s="1">
        <v>1314228</v>
      </c>
      <c r="B16908" s="2">
        <v>41668</v>
      </c>
      <c r="C16908" s="1">
        <v>14</v>
      </c>
      <c r="D16908" t="s">
        <v>27</v>
      </c>
      <c r="E16908">
        <v>29</v>
      </c>
      <c r="F16908" t="s">
        <v>42</v>
      </c>
      <c r="G16908">
        <v>1</v>
      </c>
      <c r="H16908">
        <v>0</v>
      </c>
      <c r="I16908">
        <v>0</v>
      </c>
      <c r="J16908">
        <f t="shared" si="276"/>
        <v>1</v>
      </c>
      <c r="K16908">
        <v>23</v>
      </c>
      <c r="L16908" s="8">
        <f>COUNTIFS($D$2:$D16908,D16908)</f>
        <v>833</v>
      </c>
    </row>
    <row r="16909" spans="1:12" x14ac:dyDescent="0.2">
      <c r="A16909" s="1">
        <v>1314228</v>
      </c>
      <c r="B16909" s="2">
        <v>41668</v>
      </c>
      <c r="C16909" s="1">
        <v>29</v>
      </c>
      <c r="D16909" t="s">
        <v>42</v>
      </c>
      <c r="E16909">
        <v>14</v>
      </c>
      <c r="F16909" t="s">
        <v>27</v>
      </c>
      <c r="G16909">
        <v>0</v>
      </c>
      <c r="H16909">
        <v>0</v>
      </c>
      <c r="I16909">
        <v>0</v>
      </c>
      <c r="J16909">
        <f t="shared" si="276"/>
        <v>1</v>
      </c>
      <c r="K16909">
        <v>23</v>
      </c>
      <c r="L16909" s="8">
        <f>COUNTIFS($D$2:$D16909,D16909)</f>
        <v>677</v>
      </c>
    </row>
    <row r="16910" spans="1:12" x14ac:dyDescent="0.2">
      <c r="A16910" s="1">
        <v>1314229</v>
      </c>
      <c r="B16910" s="2">
        <v>41668</v>
      </c>
      <c r="C16910" s="1">
        <v>31</v>
      </c>
      <c r="D16910" t="s">
        <v>447</v>
      </c>
      <c r="E16910">
        <v>24</v>
      </c>
      <c r="F16910" t="s">
        <v>319</v>
      </c>
      <c r="G16910">
        <v>1</v>
      </c>
      <c r="H16910">
        <v>1</v>
      </c>
      <c r="I16910">
        <v>0</v>
      </c>
      <c r="J16910">
        <f t="shared" si="276"/>
        <v>3</v>
      </c>
      <c r="K16910">
        <v>23</v>
      </c>
      <c r="L16910" s="8">
        <f>COUNTIFS($D$2:$D16910,D16910)</f>
        <v>479</v>
      </c>
    </row>
    <row r="16911" spans="1:12" x14ac:dyDescent="0.2">
      <c r="A16911" s="1">
        <v>1314229</v>
      </c>
      <c r="B16911" s="2">
        <v>41668</v>
      </c>
      <c r="C16911" s="1">
        <v>24</v>
      </c>
      <c r="D16911" t="s">
        <v>319</v>
      </c>
      <c r="E16911">
        <v>31</v>
      </c>
      <c r="F16911" t="s">
        <v>447</v>
      </c>
      <c r="G16911">
        <v>0</v>
      </c>
      <c r="H16911">
        <v>0</v>
      </c>
      <c r="I16911">
        <v>1</v>
      </c>
      <c r="J16911">
        <f t="shared" si="276"/>
        <v>0</v>
      </c>
      <c r="K16911">
        <v>23</v>
      </c>
      <c r="L16911" s="8">
        <f>COUNTIFS($D$2:$D16911,D16911)</f>
        <v>213</v>
      </c>
    </row>
    <row r="16912" spans="1:12" x14ac:dyDescent="0.2">
      <c r="A16912" s="1">
        <v>1314230</v>
      </c>
      <c r="B16912" s="2">
        <v>41668</v>
      </c>
      <c r="C16912" s="1">
        <v>26</v>
      </c>
      <c r="D16912" t="s">
        <v>17</v>
      </c>
      <c r="E16912">
        <v>20</v>
      </c>
      <c r="F16912" t="s">
        <v>45</v>
      </c>
      <c r="G16912">
        <v>1</v>
      </c>
      <c r="H16912">
        <v>1</v>
      </c>
      <c r="I16912">
        <v>5</v>
      </c>
      <c r="J16912">
        <f t="shared" si="276"/>
        <v>0</v>
      </c>
      <c r="K16912">
        <v>23</v>
      </c>
      <c r="L16912" s="8">
        <f>COUNTIFS($D$2:$D16912,D16912)</f>
        <v>833</v>
      </c>
    </row>
    <row r="16913" spans="1:12" x14ac:dyDescent="0.2">
      <c r="A16913" s="1">
        <v>1314230</v>
      </c>
      <c r="B16913" s="2">
        <v>41668</v>
      </c>
      <c r="C16913" s="1">
        <v>20</v>
      </c>
      <c r="D16913" t="s">
        <v>45</v>
      </c>
      <c r="E16913">
        <v>26</v>
      </c>
      <c r="F16913" t="s">
        <v>17</v>
      </c>
      <c r="G16913">
        <v>0</v>
      </c>
      <c r="H16913">
        <v>5</v>
      </c>
      <c r="I16913">
        <v>1</v>
      </c>
      <c r="J16913">
        <f t="shared" si="276"/>
        <v>3</v>
      </c>
      <c r="K16913">
        <v>23</v>
      </c>
      <c r="L16913" s="8">
        <f>COUNTIFS($D$2:$D16913,D16913)</f>
        <v>643</v>
      </c>
    </row>
    <row r="16914" spans="1:12" x14ac:dyDescent="0.2">
      <c r="A16914" s="1">
        <v>1314231</v>
      </c>
      <c r="B16914" s="2">
        <v>41671</v>
      </c>
      <c r="C16914" s="1">
        <v>35</v>
      </c>
      <c r="D16914" t="s">
        <v>22</v>
      </c>
      <c r="E16914">
        <v>30</v>
      </c>
      <c r="F16914" t="s">
        <v>561</v>
      </c>
      <c r="G16914">
        <v>1</v>
      </c>
      <c r="H16914">
        <v>2</v>
      </c>
      <c r="I16914">
        <v>1</v>
      </c>
      <c r="J16914">
        <f t="shared" si="276"/>
        <v>3</v>
      </c>
      <c r="K16914">
        <v>24</v>
      </c>
      <c r="L16914" s="8">
        <f>COUNTIFS($D$2:$D16914,D16914)</f>
        <v>24</v>
      </c>
    </row>
    <row r="16915" spans="1:12" x14ac:dyDescent="0.2">
      <c r="A16915" s="1">
        <v>1314231</v>
      </c>
      <c r="B16915" s="2">
        <v>41671</v>
      </c>
      <c r="C16915" s="1">
        <v>30</v>
      </c>
      <c r="D16915" t="s">
        <v>561</v>
      </c>
      <c r="E16915">
        <v>35</v>
      </c>
      <c r="F16915" t="s">
        <v>22</v>
      </c>
      <c r="G16915">
        <v>0</v>
      </c>
      <c r="H16915">
        <v>1</v>
      </c>
      <c r="I16915">
        <v>2</v>
      </c>
      <c r="J16915">
        <f t="shared" si="276"/>
        <v>0</v>
      </c>
      <c r="K16915">
        <v>24</v>
      </c>
      <c r="L16915" s="8">
        <f>COUNTIFS($D$2:$D16915,D16915)</f>
        <v>264</v>
      </c>
    </row>
    <row r="16916" spans="1:12" x14ac:dyDescent="0.2">
      <c r="A16916" s="1">
        <v>1314232</v>
      </c>
      <c r="B16916" s="2">
        <v>41671</v>
      </c>
      <c r="C16916" s="1">
        <v>16</v>
      </c>
      <c r="D16916" t="s">
        <v>37</v>
      </c>
      <c r="E16916">
        <v>32</v>
      </c>
      <c r="F16916" t="s">
        <v>559</v>
      </c>
      <c r="G16916">
        <v>1</v>
      </c>
      <c r="H16916">
        <v>2</v>
      </c>
      <c r="I16916">
        <v>1</v>
      </c>
      <c r="J16916">
        <f t="shared" si="276"/>
        <v>3</v>
      </c>
      <c r="K16916">
        <v>24</v>
      </c>
      <c r="L16916" s="8">
        <f>COUNTIFS($D$2:$D16916,D16916)</f>
        <v>834</v>
      </c>
    </row>
    <row r="16917" spans="1:12" x14ac:dyDescent="0.2">
      <c r="A16917" s="1">
        <v>1314232</v>
      </c>
      <c r="B16917" s="2">
        <v>41671</v>
      </c>
      <c r="C16917" s="1">
        <v>32</v>
      </c>
      <c r="D16917" t="s">
        <v>559</v>
      </c>
      <c r="E16917">
        <v>16</v>
      </c>
      <c r="F16917" t="s">
        <v>37</v>
      </c>
      <c r="G16917">
        <v>0</v>
      </c>
      <c r="H16917">
        <v>1</v>
      </c>
      <c r="I16917">
        <v>2</v>
      </c>
      <c r="J16917">
        <f t="shared" si="276"/>
        <v>0</v>
      </c>
      <c r="K16917">
        <v>24</v>
      </c>
      <c r="L16917" s="8">
        <f>COUNTIFS($D$2:$D16917,D16917)</f>
        <v>834</v>
      </c>
    </row>
    <row r="16918" spans="1:12" x14ac:dyDescent="0.2">
      <c r="A16918" s="1">
        <v>1314233</v>
      </c>
      <c r="B16918" s="2">
        <v>41671</v>
      </c>
      <c r="C16918" s="1">
        <v>36</v>
      </c>
      <c r="D16918" t="s">
        <v>25</v>
      </c>
      <c r="E16918">
        <v>23</v>
      </c>
      <c r="F16918" t="s">
        <v>50</v>
      </c>
      <c r="G16918">
        <v>1</v>
      </c>
      <c r="H16918">
        <v>0</v>
      </c>
      <c r="I16918">
        <v>3</v>
      </c>
      <c r="J16918">
        <f t="shared" si="276"/>
        <v>0</v>
      </c>
      <c r="K16918">
        <v>24</v>
      </c>
      <c r="L16918" s="8">
        <f>COUNTIFS($D$2:$D16918,D16918)</f>
        <v>480</v>
      </c>
    </row>
    <row r="16919" spans="1:12" x14ac:dyDescent="0.2">
      <c r="A16919" s="1">
        <v>1314233</v>
      </c>
      <c r="B16919" s="2">
        <v>41671</v>
      </c>
      <c r="C16919" s="1">
        <v>23</v>
      </c>
      <c r="D16919" t="s">
        <v>50</v>
      </c>
      <c r="E16919">
        <v>36</v>
      </c>
      <c r="F16919" t="s">
        <v>25</v>
      </c>
      <c r="G16919">
        <v>0</v>
      </c>
      <c r="H16919">
        <v>3</v>
      </c>
      <c r="I16919">
        <v>0</v>
      </c>
      <c r="J16919">
        <f t="shared" si="276"/>
        <v>3</v>
      </c>
      <c r="K16919">
        <v>24</v>
      </c>
      <c r="L16919" s="8">
        <f>COUNTIFS($D$2:$D16919,D16919)</f>
        <v>568</v>
      </c>
    </row>
    <row r="16920" spans="1:12" x14ac:dyDescent="0.2">
      <c r="A16920" s="1">
        <v>1314234</v>
      </c>
      <c r="B16920" s="2">
        <v>41671</v>
      </c>
      <c r="C16920" s="1">
        <v>33</v>
      </c>
      <c r="D16920" t="s">
        <v>443</v>
      </c>
      <c r="E16920">
        <v>26</v>
      </c>
      <c r="F16920" t="s">
        <v>17</v>
      </c>
      <c r="G16920">
        <v>1</v>
      </c>
      <c r="H16920">
        <v>1</v>
      </c>
      <c r="I16920">
        <v>1</v>
      </c>
      <c r="J16920">
        <f t="shared" si="276"/>
        <v>1</v>
      </c>
      <c r="K16920">
        <v>24</v>
      </c>
      <c r="L16920" s="8">
        <f>COUNTIFS($D$2:$D16920,D16920)</f>
        <v>100</v>
      </c>
    </row>
    <row r="16921" spans="1:12" x14ac:dyDescent="0.2">
      <c r="A16921" s="1">
        <v>1314234</v>
      </c>
      <c r="B16921" s="2">
        <v>41671</v>
      </c>
      <c r="C16921" s="1">
        <v>26</v>
      </c>
      <c r="D16921" t="s">
        <v>17</v>
      </c>
      <c r="E16921">
        <v>33</v>
      </c>
      <c r="F16921" t="s">
        <v>443</v>
      </c>
      <c r="G16921">
        <v>0</v>
      </c>
      <c r="H16921">
        <v>1</v>
      </c>
      <c r="I16921">
        <v>1</v>
      </c>
      <c r="J16921">
        <f t="shared" si="276"/>
        <v>1</v>
      </c>
      <c r="K16921">
        <v>24</v>
      </c>
      <c r="L16921" s="8">
        <f>COUNTIFS($D$2:$D16921,D16921)</f>
        <v>834</v>
      </c>
    </row>
    <row r="16922" spans="1:12" x14ac:dyDescent="0.2">
      <c r="A16922" s="1">
        <v>1314235</v>
      </c>
      <c r="B16922" s="2">
        <v>41671</v>
      </c>
      <c r="C16922" s="1">
        <v>22</v>
      </c>
      <c r="D16922" t="s">
        <v>15</v>
      </c>
      <c r="E16922">
        <v>31</v>
      </c>
      <c r="F16922" t="s">
        <v>447</v>
      </c>
      <c r="G16922">
        <v>1</v>
      </c>
      <c r="H16922">
        <v>0</v>
      </c>
      <c r="I16922">
        <v>3</v>
      </c>
      <c r="J16922">
        <f t="shared" si="276"/>
        <v>0</v>
      </c>
      <c r="K16922">
        <v>24</v>
      </c>
      <c r="L16922" s="8">
        <f>COUNTIFS($D$2:$D16922,D16922)</f>
        <v>754</v>
      </c>
    </row>
    <row r="16923" spans="1:12" x14ac:dyDescent="0.2">
      <c r="A16923" s="1">
        <v>1314235</v>
      </c>
      <c r="B16923" s="2">
        <v>41671</v>
      </c>
      <c r="C16923" s="1">
        <v>31</v>
      </c>
      <c r="D16923" t="s">
        <v>447</v>
      </c>
      <c r="E16923">
        <v>22</v>
      </c>
      <c r="F16923" t="s">
        <v>15</v>
      </c>
      <c r="G16923">
        <v>0</v>
      </c>
      <c r="H16923">
        <v>3</v>
      </c>
      <c r="I16923">
        <v>0</v>
      </c>
      <c r="J16923">
        <f t="shared" si="276"/>
        <v>3</v>
      </c>
      <c r="K16923">
        <v>24</v>
      </c>
      <c r="L16923" s="8">
        <f>COUNTIFS($D$2:$D16923,D16923)</f>
        <v>480</v>
      </c>
    </row>
    <row r="16924" spans="1:12" x14ac:dyDescent="0.2">
      <c r="A16924" s="1">
        <v>1314236</v>
      </c>
      <c r="B16924" s="2">
        <v>41671</v>
      </c>
      <c r="C16924" s="1">
        <v>24</v>
      </c>
      <c r="D16924" t="s">
        <v>319</v>
      </c>
      <c r="E16924">
        <v>21</v>
      </c>
      <c r="F16924" t="s">
        <v>10</v>
      </c>
      <c r="G16924">
        <v>1</v>
      </c>
      <c r="H16924">
        <v>2</v>
      </c>
      <c r="I16924">
        <v>1</v>
      </c>
      <c r="J16924">
        <f t="shared" si="276"/>
        <v>3</v>
      </c>
      <c r="K16924">
        <v>24</v>
      </c>
      <c r="L16924" s="8">
        <f>COUNTIFS($D$2:$D16924,D16924)</f>
        <v>214</v>
      </c>
    </row>
    <row r="16925" spans="1:12" x14ac:dyDescent="0.2">
      <c r="A16925" s="1">
        <v>1314236</v>
      </c>
      <c r="B16925" s="2">
        <v>41671</v>
      </c>
      <c r="C16925" s="1">
        <v>21</v>
      </c>
      <c r="D16925" t="s">
        <v>10</v>
      </c>
      <c r="E16925">
        <v>24</v>
      </c>
      <c r="F16925" t="s">
        <v>319</v>
      </c>
      <c r="G16925">
        <v>0</v>
      </c>
      <c r="H16925">
        <v>1</v>
      </c>
      <c r="I16925">
        <v>2</v>
      </c>
      <c r="J16925">
        <f t="shared" si="276"/>
        <v>0</v>
      </c>
      <c r="K16925">
        <v>24</v>
      </c>
      <c r="L16925" s="8">
        <f>COUNTIFS($D$2:$D16925,D16925)</f>
        <v>834</v>
      </c>
    </row>
    <row r="16926" spans="1:12" x14ac:dyDescent="0.2">
      <c r="A16926" s="1">
        <v>1314237</v>
      </c>
      <c r="B16926" s="2">
        <v>41671</v>
      </c>
      <c r="C16926" s="1">
        <v>29</v>
      </c>
      <c r="D16926" t="s">
        <v>42</v>
      </c>
      <c r="E16926">
        <v>25</v>
      </c>
      <c r="F16926" t="s">
        <v>325</v>
      </c>
      <c r="G16926">
        <v>1</v>
      </c>
      <c r="H16926">
        <v>2</v>
      </c>
      <c r="I16926">
        <v>0</v>
      </c>
      <c r="J16926">
        <f t="shared" si="276"/>
        <v>3</v>
      </c>
      <c r="K16926">
        <v>24</v>
      </c>
      <c r="L16926" s="8">
        <f>COUNTIFS($D$2:$D16926,D16926)</f>
        <v>678</v>
      </c>
    </row>
    <row r="16927" spans="1:12" x14ac:dyDescent="0.2">
      <c r="A16927" s="1">
        <v>1314237</v>
      </c>
      <c r="B16927" s="2">
        <v>41671</v>
      </c>
      <c r="C16927" s="1">
        <v>25</v>
      </c>
      <c r="D16927" t="s">
        <v>325</v>
      </c>
      <c r="E16927">
        <v>29</v>
      </c>
      <c r="F16927" t="s">
        <v>42</v>
      </c>
      <c r="G16927">
        <v>0</v>
      </c>
      <c r="H16927">
        <v>0</v>
      </c>
      <c r="I16927">
        <v>2</v>
      </c>
      <c r="J16927">
        <f t="shared" si="276"/>
        <v>0</v>
      </c>
      <c r="K16927">
        <v>24</v>
      </c>
      <c r="L16927" s="8">
        <f>COUNTIFS($D$2:$D16927,D16927)</f>
        <v>100</v>
      </c>
    </row>
    <row r="16928" spans="1:12" x14ac:dyDescent="0.2">
      <c r="A16928" s="1">
        <v>1314238</v>
      </c>
      <c r="B16928" s="9">
        <v>41672</v>
      </c>
      <c r="C16928" s="1">
        <v>10</v>
      </c>
      <c r="D16928" t="s">
        <v>47</v>
      </c>
      <c r="E16928">
        <v>15</v>
      </c>
      <c r="F16928" t="s">
        <v>23</v>
      </c>
      <c r="G16928">
        <v>1</v>
      </c>
      <c r="H16928">
        <v>2</v>
      </c>
      <c r="I16928">
        <v>0</v>
      </c>
      <c r="J16928">
        <f t="shared" si="276"/>
        <v>3</v>
      </c>
      <c r="K16928">
        <v>24</v>
      </c>
      <c r="L16928" s="8">
        <f>COUNTIFS($D$2:$D16928,D16928)</f>
        <v>834</v>
      </c>
    </row>
    <row r="16929" spans="1:12" x14ac:dyDescent="0.2">
      <c r="A16929" s="1">
        <v>1314238</v>
      </c>
      <c r="B16929" s="9">
        <v>41672</v>
      </c>
      <c r="C16929" s="1">
        <v>15</v>
      </c>
      <c r="D16929" t="s">
        <v>23</v>
      </c>
      <c r="E16929">
        <v>10</v>
      </c>
      <c r="F16929" t="s">
        <v>47</v>
      </c>
      <c r="G16929">
        <v>0</v>
      </c>
      <c r="H16929">
        <v>0</v>
      </c>
      <c r="I16929">
        <v>2</v>
      </c>
      <c r="J16929">
        <f t="shared" si="276"/>
        <v>0</v>
      </c>
      <c r="K16929">
        <v>24</v>
      </c>
      <c r="L16929" s="8">
        <f>COUNTIFS($D$2:$D16929,D16929)</f>
        <v>184</v>
      </c>
    </row>
    <row r="16930" spans="1:12" x14ac:dyDescent="0.2">
      <c r="A16930" s="1">
        <v>1314239</v>
      </c>
      <c r="B16930" s="9">
        <v>41672</v>
      </c>
      <c r="C16930" s="1">
        <v>28</v>
      </c>
      <c r="D16930" t="s">
        <v>320</v>
      </c>
      <c r="E16930">
        <v>19</v>
      </c>
      <c r="F16930" t="s">
        <v>40</v>
      </c>
      <c r="G16930">
        <v>1</v>
      </c>
      <c r="H16930">
        <v>1</v>
      </c>
      <c r="I16930">
        <v>1</v>
      </c>
      <c r="J16930">
        <f t="shared" si="276"/>
        <v>1</v>
      </c>
      <c r="K16930">
        <v>24</v>
      </c>
      <c r="L16930" s="8">
        <f>COUNTIFS($D$2:$D16930,D16930)</f>
        <v>290</v>
      </c>
    </row>
    <row r="16931" spans="1:12" x14ac:dyDescent="0.2">
      <c r="A16931" s="1">
        <v>1314239</v>
      </c>
      <c r="B16931" s="9">
        <v>41672</v>
      </c>
      <c r="C16931" s="1">
        <v>19</v>
      </c>
      <c r="D16931" t="s">
        <v>40</v>
      </c>
      <c r="E16931">
        <v>28</v>
      </c>
      <c r="F16931" t="s">
        <v>320</v>
      </c>
      <c r="G16931">
        <v>0</v>
      </c>
      <c r="H16931">
        <v>1</v>
      </c>
      <c r="I16931">
        <v>1</v>
      </c>
      <c r="J16931">
        <f t="shared" si="276"/>
        <v>1</v>
      </c>
      <c r="K16931">
        <v>24</v>
      </c>
      <c r="L16931" s="8">
        <f>COUNTIFS($D$2:$D16931,D16931)</f>
        <v>834</v>
      </c>
    </row>
    <row r="16932" spans="1:12" x14ac:dyDescent="0.2">
      <c r="A16932" s="1">
        <v>1314240</v>
      </c>
      <c r="B16932" s="2">
        <v>41673</v>
      </c>
      <c r="C16932" s="1">
        <v>20</v>
      </c>
      <c r="D16932" t="s">
        <v>45</v>
      </c>
      <c r="E16932">
        <v>14</v>
      </c>
      <c r="F16932" t="s">
        <v>27</v>
      </c>
      <c r="G16932">
        <v>1</v>
      </c>
      <c r="H16932">
        <v>0</v>
      </c>
      <c r="I16932">
        <v>1</v>
      </c>
      <c r="J16932">
        <f t="shared" si="276"/>
        <v>0</v>
      </c>
      <c r="K16932">
        <v>24</v>
      </c>
      <c r="L16932" s="8">
        <f>COUNTIFS($D$2:$D16932,D16932)</f>
        <v>644</v>
      </c>
    </row>
    <row r="16933" spans="1:12" x14ac:dyDescent="0.2">
      <c r="A16933" s="1">
        <v>1314240</v>
      </c>
      <c r="B16933" s="2">
        <v>41673</v>
      </c>
      <c r="C16933" s="1">
        <v>14</v>
      </c>
      <c r="D16933" t="s">
        <v>27</v>
      </c>
      <c r="E16933">
        <v>20</v>
      </c>
      <c r="F16933" t="s">
        <v>45</v>
      </c>
      <c r="G16933">
        <v>0</v>
      </c>
      <c r="H16933">
        <v>1</v>
      </c>
      <c r="I16933">
        <v>0</v>
      </c>
      <c r="J16933">
        <f t="shared" si="276"/>
        <v>3</v>
      </c>
      <c r="K16933">
        <v>24</v>
      </c>
      <c r="L16933" s="8">
        <f>COUNTIFS($D$2:$D16933,D16933)</f>
        <v>834</v>
      </c>
    </row>
    <row r="16934" spans="1:12" x14ac:dyDescent="0.2">
      <c r="A16934" s="1">
        <v>1314241</v>
      </c>
      <c r="B16934" s="2">
        <v>41678</v>
      </c>
      <c r="C16934" s="1">
        <v>32</v>
      </c>
      <c r="D16934" t="s">
        <v>559</v>
      </c>
      <c r="E16934">
        <v>29</v>
      </c>
      <c r="F16934" t="s">
        <v>42</v>
      </c>
      <c r="G16934">
        <v>1</v>
      </c>
      <c r="H16934">
        <v>0</v>
      </c>
      <c r="I16934">
        <v>2</v>
      </c>
      <c r="J16934">
        <f t="shared" si="276"/>
        <v>0</v>
      </c>
      <c r="K16934">
        <v>25</v>
      </c>
      <c r="L16934" s="8">
        <f>COUNTIFS($D$2:$D16934,D16934)</f>
        <v>835</v>
      </c>
    </row>
    <row r="16935" spans="1:12" x14ac:dyDescent="0.2">
      <c r="A16935" s="1">
        <v>1314241</v>
      </c>
      <c r="B16935" s="2">
        <v>41678</v>
      </c>
      <c r="C16935" s="1">
        <v>29</v>
      </c>
      <c r="D16935" t="s">
        <v>42</v>
      </c>
      <c r="E16935">
        <v>32</v>
      </c>
      <c r="F16935" t="s">
        <v>559</v>
      </c>
      <c r="G16935">
        <v>0</v>
      </c>
      <c r="H16935">
        <v>2</v>
      </c>
      <c r="I16935">
        <v>0</v>
      </c>
      <c r="J16935">
        <f t="shared" si="276"/>
        <v>3</v>
      </c>
      <c r="K16935">
        <v>25</v>
      </c>
      <c r="L16935" s="8">
        <f>COUNTIFS($D$2:$D16935,D16935)</f>
        <v>679</v>
      </c>
    </row>
    <row r="16936" spans="1:12" x14ac:dyDescent="0.2">
      <c r="A16936" s="1">
        <v>1314242</v>
      </c>
      <c r="B16936" s="2">
        <v>41678</v>
      </c>
      <c r="C16936" s="1">
        <v>14</v>
      </c>
      <c r="D16936" t="s">
        <v>27</v>
      </c>
      <c r="E16936">
        <v>22</v>
      </c>
      <c r="F16936" t="s">
        <v>15</v>
      </c>
      <c r="G16936">
        <v>1</v>
      </c>
      <c r="H16936">
        <v>3</v>
      </c>
      <c r="I16936">
        <v>0</v>
      </c>
      <c r="J16936">
        <f t="shared" si="276"/>
        <v>3</v>
      </c>
      <c r="K16936">
        <v>25</v>
      </c>
      <c r="L16936" s="8">
        <f>COUNTIFS($D$2:$D16936,D16936)</f>
        <v>835</v>
      </c>
    </row>
    <row r="16937" spans="1:12" x14ac:dyDescent="0.2">
      <c r="A16937" s="1">
        <v>1314242</v>
      </c>
      <c r="B16937" s="2">
        <v>41678</v>
      </c>
      <c r="C16937" s="1">
        <v>22</v>
      </c>
      <c r="D16937" t="s">
        <v>15</v>
      </c>
      <c r="E16937">
        <v>14</v>
      </c>
      <c r="F16937" t="s">
        <v>27</v>
      </c>
      <c r="G16937">
        <v>0</v>
      </c>
      <c r="H16937">
        <v>0</v>
      </c>
      <c r="I16937">
        <v>3</v>
      </c>
      <c r="J16937">
        <f t="shared" si="276"/>
        <v>0</v>
      </c>
      <c r="K16937">
        <v>25</v>
      </c>
      <c r="L16937" s="8">
        <f>COUNTIFS($D$2:$D16937,D16937)</f>
        <v>755</v>
      </c>
    </row>
    <row r="16938" spans="1:12" x14ac:dyDescent="0.2">
      <c r="A16938" s="1">
        <v>1314243</v>
      </c>
      <c r="B16938" s="2">
        <v>41678</v>
      </c>
      <c r="C16938" s="1">
        <v>15</v>
      </c>
      <c r="D16938" t="s">
        <v>23</v>
      </c>
      <c r="E16938">
        <v>28</v>
      </c>
      <c r="F16938" t="s">
        <v>320</v>
      </c>
      <c r="G16938">
        <v>1</v>
      </c>
      <c r="H16938">
        <v>3</v>
      </c>
      <c r="I16938">
        <v>1</v>
      </c>
      <c r="J16938">
        <f t="shared" si="276"/>
        <v>3</v>
      </c>
      <c r="K16938">
        <v>25</v>
      </c>
      <c r="L16938" s="8">
        <f>COUNTIFS($D$2:$D16938,D16938)</f>
        <v>185</v>
      </c>
    </row>
    <row r="16939" spans="1:12" x14ac:dyDescent="0.2">
      <c r="A16939" s="1">
        <v>1314243</v>
      </c>
      <c r="B16939" s="2">
        <v>41678</v>
      </c>
      <c r="C16939" s="1">
        <v>28</v>
      </c>
      <c r="D16939" t="s">
        <v>320</v>
      </c>
      <c r="E16939">
        <v>15</v>
      </c>
      <c r="F16939" t="s">
        <v>23</v>
      </c>
      <c r="G16939">
        <v>0</v>
      </c>
      <c r="H16939">
        <v>1</v>
      </c>
      <c r="I16939">
        <v>3</v>
      </c>
      <c r="J16939">
        <f t="shared" si="276"/>
        <v>0</v>
      </c>
      <c r="K16939">
        <v>25</v>
      </c>
      <c r="L16939" s="8">
        <f>COUNTIFS($D$2:$D16939,D16939)</f>
        <v>291</v>
      </c>
    </row>
    <row r="16940" spans="1:12" x14ac:dyDescent="0.2">
      <c r="A16940" s="1">
        <v>1314244</v>
      </c>
      <c r="B16940" s="2">
        <v>41678</v>
      </c>
      <c r="C16940" s="1">
        <v>19</v>
      </c>
      <c r="D16940" t="s">
        <v>40</v>
      </c>
      <c r="E16940">
        <v>10</v>
      </c>
      <c r="F16940" t="s">
        <v>47</v>
      </c>
      <c r="G16940">
        <v>1</v>
      </c>
      <c r="H16940">
        <v>5</v>
      </c>
      <c r="I16940">
        <v>1</v>
      </c>
      <c r="J16940">
        <f t="shared" si="276"/>
        <v>3</v>
      </c>
      <c r="K16940">
        <v>25</v>
      </c>
      <c r="L16940" s="8">
        <f>COUNTIFS($D$2:$D16940,D16940)</f>
        <v>835</v>
      </c>
    </row>
    <row r="16941" spans="1:12" x14ac:dyDescent="0.2">
      <c r="A16941" s="1">
        <v>1314244</v>
      </c>
      <c r="B16941" s="2">
        <v>41678</v>
      </c>
      <c r="C16941" s="1">
        <v>10</v>
      </c>
      <c r="D16941" t="s">
        <v>47</v>
      </c>
      <c r="E16941">
        <v>19</v>
      </c>
      <c r="F16941" t="s">
        <v>40</v>
      </c>
      <c r="G16941">
        <v>0</v>
      </c>
      <c r="H16941">
        <v>1</v>
      </c>
      <c r="I16941">
        <v>5</v>
      </c>
      <c r="J16941">
        <f t="shared" si="276"/>
        <v>0</v>
      </c>
      <c r="K16941">
        <v>25</v>
      </c>
      <c r="L16941" s="8">
        <f>COUNTIFS($D$2:$D16941,D16941)</f>
        <v>835</v>
      </c>
    </row>
    <row r="16942" spans="1:12" x14ac:dyDescent="0.2">
      <c r="A16942" s="1">
        <v>1314245</v>
      </c>
      <c r="B16942" s="2">
        <v>41678</v>
      </c>
      <c r="C16942" s="1">
        <v>30</v>
      </c>
      <c r="D16942" t="s">
        <v>561</v>
      </c>
      <c r="E16942">
        <v>20</v>
      </c>
      <c r="F16942" t="s">
        <v>45</v>
      </c>
      <c r="G16942">
        <v>1</v>
      </c>
      <c r="H16942">
        <v>0</v>
      </c>
      <c r="I16942">
        <v>0</v>
      </c>
      <c r="J16942">
        <f t="shared" si="276"/>
        <v>1</v>
      </c>
      <c r="K16942">
        <v>25</v>
      </c>
      <c r="L16942" s="8">
        <f>COUNTIFS($D$2:$D16942,D16942)</f>
        <v>265</v>
      </c>
    </row>
    <row r="16943" spans="1:12" x14ac:dyDescent="0.2">
      <c r="A16943" s="1">
        <v>1314245</v>
      </c>
      <c r="B16943" s="2">
        <v>41678</v>
      </c>
      <c r="C16943" s="1">
        <v>20</v>
      </c>
      <c r="D16943" t="s">
        <v>45</v>
      </c>
      <c r="E16943">
        <v>30</v>
      </c>
      <c r="F16943" t="s">
        <v>561</v>
      </c>
      <c r="G16943">
        <v>0</v>
      </c>
      <c r="H16943">
        <v>0</v>
      </c>
      <c r="I16943">
        <v>0</v>
      </c>
      <c r="J16943">
        <f t="shared" si="276"/>
        <v>1</v>
      </c>
      <c r="K16943">
        <v>25</v>
      </c>
      <c r="L16943" s="8">
        <f>COUNTIFS($D$2:$D16943,D16943)</f>
        <v>645</v>
      </c>
    </row>
    <row r="16944" spans="1:12" x14ac:dyDescent="0.2">
      <c r="A16944" s="1">
        <v>1314246</v>
      </c>
      <c r="B16944" s="2">
        <v>41678</v>
      </c>
      <c r="C16944" s="1">
        <v>23</v>
      </c>
      <c r="D16944" t="s">
        <v>50</v>
      </c>
      <c r="E16944">
        <v>24</v>
      </c>
      <c r="F16944" t="s">
        <v>319</v>
      </c>
      <c r="G16944">
        <v>1</v>
      </c>
      <c r="H16944">
        <v>2</v>
      </c>
      <c r="I16944">
        <v>2</v>
      </c>
      <c r="J16944">
        <f t="shared" si="276"/>
        <v>1</v>
      </c>
      <c r="K16944">
        <v>25</v>
      </c>
      <c r="L16944" s="8">
        <f>COUNTIFS($D$2:$D16944,D16944)</f>
        <v>569</v>
      </c>
    </row>
    <row r="16945" spans="1:12" x14ac:dyDescent="0.2">
      <c r="A16945" s="1">
        <v>1314246</v>
      </c>
      <c r="B16945" s="2">
        <v>41678</v>
      </c>
      <c r="C16945" s="1">
        <v>24</v>
      </c>
      <c r="D16945" t="s">
        <v>319</v>
      </c>
      <c r="E16945">
        <v>23</v>
      </c>
      <c r="F16945" t="s">
        <v>50</v>
      </c>
      <c r="G16945">
        <v>0</v>
      </c>
      <c r="H16945">
        <v>2</v>
      </c>
      <c r="I16945">
        <v>2</v>
      </c>
      <c r="J16945">
        <f t="shared" si="276"/>
        <v>1</v>
      </c>
      <c r="K16945">
        <v>25</v>
      </c>
      <c r="L16945" s="8">
        <f>COUNTIFS($D$2:$D16945,D16945)</f>
        <v>215</v>
      </c>
    </row>
    <row r="16946" spans="1:12" x14ac:dyDescent="0.2">
      <c r="A16946" s="1">
        <v>1314247</v>
      </c>
      <c r="B16946" s="2">
        <v>41678</v>
      </c>
      <c r="C16946" s="1">
        <v>31</v>
      </c>
      <c r="D16946" t="s">
        <v>447</v>
      </c>
      <c r="E16946">
        <v>33</v>
      </c>
      <c r="F16946" t="s">
        <v>443</v>
      </c>
      <c r="G16946">
        <v>1</v>
      </c>
      <c r="H16946">
        <v>0</v>
      </c>
      <c r="I16946">
        <v>2</v>
      </c>
      <c r="J16946">
        <f t="shared" si="276"/>
        <v>0</v>
      </c>
      <c r="K16946">
        <v>25</v>
      </c>
      <c r="L16946" s="8">
        <f>COUNTIFS($D$2:$D16946,D16946)</f>
        <v>481</v>
      </c>
    </row>
    <row r="16947" spans="1:12" x14ac:dyDescent="0.2">
      <c r="A16947" s="1">
        <v>1314247</v>
      </c>
      <c r="B16947" s="2">
        <v>41678</v>
      </c>
      <c r="C16947" s="1">
        <v>33</v>
      </c>
      <c r="D16947" t="s">
        <v>443</v>
      </c>
      <c r="E16947">
        <v>31</v>
      </c>
      <c r="F16947" t="s">
        <v>447</v>
      </c>
      <c r="G16947">
        <v>0</v>
      </c>
      <c r="H16947">
        <v>2</v>
      </c>
      <c r="I16947">
        <v>0</v>
      </c>
      <c r="J16947">
        <f t="shared" si="276"/>
        <v>3</v>
      </c>
      <c r="K16947">
        <v>25</v>
      </c>
      <c r="L16947" s="8">
        <f>COUNTIFS($D$2:$D16947,D16947)</f>
        <v>101</v>
      </c>
    </row>
    <row r="16948" spans="1:12" x14ac:dyDescent="0.2">
      <c r="A16948" s="1">
        <v>1314248</v>
      </c>
      <c r="B16948" s="2">
        <v>41678</v>
      </c>
      <c r="C16948" s="1">
        <v>25</v>
      </c>
      <c r="D16948" t="s">
        <v>325</v>
      </c>
      <c r="E16948">
        <v>35</v>
      </c>
      <c r="F16948" t="s">
        <v>22</v>
      </c>
      <c r="G16948">
        <v>1</v>
      </c>
      <c r="H16948">
        <v>3</v>
      </c>
      <c r="I16948">
        <v>0</v>
      </c>
      <c r="J16948">
        <f t="shared" si="276"/>
        <v>3</v>
      </c>
      <c r="K16948">
        <v>25</v>
      </c>
      <c r="L16948" s="8">
        <f>COUNTIFS($D$2:$D16948,D16948)</f>
        <v>101</v>
      </c>
    </row>
    <row r="16949" spans="1:12" x14ac:dyDescent="0.2">
      <c r="A16949" s="1">
        <v>1314248</v>
      </c>
      <c r="B16949" s="2">
        <v>41678</v>
      </c>
      <c r="C16949" s="1">
        <v>35</v>
      </c>
      <c r="D16949" t="s">
        <v>22</v>
      </c>
      <c r="E16949">
        <v>25</v>
      </c>
      <c r="F16949" t="s">
        <v>325</v>
      </c>
      <c r="G16949">
        <v>0</v>
      </c>
      <c r="H16949">
        <v>0</v>
      </c>
      <c r="I16949">
        <v>3</v>
      </c>
      <c r="J16949">
        <f t="shared" si="276"/>
        <v>0</v>
      </c>
      <c r="K16949">
        <v>25</v>
      </c>
      <c r="L16949" s="8">
        <f>COUNTIFS($D$2:$D16949,D16949)</f>
        <v>25</v>
      </c>
    </row>
    <row r="16950" spans="1:12" x14ac:dyDescent="0.2">
      <c r="A16950" s="1">
        <v>1314249</v>
      </c>
      <c r="B16950" s="2">
        <v>41679</v>
      </c>
      <c r="C16950" s="1">
        <v>21</v>
      </c>
      <c r="D16950" t="s">
        <v>10</v>
      </c>
      <c r="E16950">
        <v>36</v>
      </c>
      <c r="F16950" t="s">
        <v>25</v>
      </c>
      <c r="G16950">
        <v>1</v>
      </c>
      <c r="H16950">
        <v>2</v>
      </c>
      <c r="I16950">
        <v>2</v>
      </c>
      <c r="J16950">
        <f t="shared" si="276"/>
        <v>1</v>
      </c>
      <c r="K16950">
        <v>25</v>
      </c>
      <c r="L16950" s="8">
        <f>COUNTIFS($D$2:$D16950,D16950)</f>
        <v>835</v>
      </c>
    </row>
    <row r="16951" spans="1:12" x14ac:dyDescent="0.2">
      <c r="A16951" s="1">
        <v>1314249</v>
      </c>
      <c r="B16951" s="2">
        <v>41679</v>
      </c>
      <c r="C16951" s="1">
        <v>36</v>
      </c>
      <c r="D16951" t="s">
        <v>25</v>
      </c>
      <c r="E16951">
        <v>21</v>
      </c>
      <c r="F16951" t="s">
        <v>10</v>
      </c>
      <c r="G16951">
        <v>0</v>
      </c>
      <c r="H16951">
        <v>2</v>
      </c>
      <c r="I16951">
        <v>2</v>
      </c>
      <c r="J16951">
        <f t="shared" si="276"/>
        <v>1</v>
      </c>
      <c r="K16951">
        <v>25</v>
      </c>
      <c r="L16951" s="8">
        <f>COUNTIFS($D$2:$D16951,D16951)</f>
        <v>481</v>
      </c>
    </row>
    <row r="16952" spans="1:12" x14ac:dyDescent="0.2">
      <c r="A16952" s="1">
        <v>1314250</v>
      </c>
      <c r="B16952" s="2">
        <v>41679</v>
      </c>
      <c r="C16952" s="1">
        <v>26</v>
      </c>
      <c r="D16952" t="s">
        <v>17</v>
      </c>
      <c r="E16952">
        <v>16</v>
      </c>
      <c r="F16952" t="s">
        <v>37</v>
      </c>
      <c r="G16952">
        <v>1</v>
      </c>
      <c r="H16952">
        <v>1</v>
      </c>
      <c r="I16952">
        <v>0</v>
      </c>
      <c r="J16952">
        <f t="shared" si="276"/>
        <v>3</v>
      </c>
      <c r="K16952">
        <v>25</v>
      </c>
      <c r="L16952" s="8">
        <f>COUNTIFS($D$2:$D16952,D16952)</f>
        <v>835</v>
      </c>
    </row>
    <row r="16953" spans="1:12" x14ac:dyDescent="0.2">
      <c r="A16953" s="1">
        <v>1314250</v>
      </c>
      <c r="B16953" s="2">
        <v>41679</v>
      </c>
      <c r="C16953" s="1">
        <v>16</v>
      </c>
      <c r="D16953" t="s">
        <v>37</v>
      </c>
      <c r="E16953">
        <v>26</v>
      </c>
      <c r="F16953" t="s">
        <v>17</v>
      </c>
      <c r="G16953">
        <v>0</v>
      </c>
      <c r="H16953">
        <v>0</v>
      </c>
      <c r="I16953">
        <v>1</v>
      </c>
      <c r="J16953">
        <f t="shared" si="276"/>
        <v>0</v>
      </c>
      <c r="K16953">
        <v>25</v>
      </c>
      <c r="L16953" s="8">
        <f>COUNTIFS($D$2:$D16953,D16953)</f>
        <v>835</v>
      </c>
    </row>
    <row r="16954" spans="1:12" x14ac:dyDescent="0.2">
      <c r="A16954" s="1">
        <v>1314251</v>
      </c>
      <c r="B16954" s="2">
        <v>41681</v>
      </c>
      <c r="C16954" s="1">
        <v>35</v>
      </c>
      <c r="D16954" t="s">
        <v>22</v>
      </c>
      <c r="E16954">
        <v>32</v>
      </c>
      <c r="F16954" t="s">
        <v>559</v>
      </c>
      <c r="G16954">
        <v>1</v>
      </c>
      <c r="H16954">
        <v>0</v>
      </c>
      <c r="I16954">
        <v>0</v>
      </c>
      <c r="J16954">
        <f t="shared" si="276"/>
        <v>1</v>
      </c>
      <c r="K16954">
        <v>26</v>
      </c>
      <c r="L16954" s="8">
        <f>COUNTIFS($D$2:$D16954,D16954)</f>
        <v>26</v>
      </c>
    </row>
    <row r="16955" spans="1:12" x14ac:dyDescent="0.2">
      <c r="A16955" s="1">
        <v>1314251</v>
      </c>
      <c r="B16955" s="2">
        <v>41681</v>
      </c>
      <c r="C16955" s="1">
        <v>32</v>
      </c>
      <c r="D16955" t="s">
        <v>559</v>
      </c>
      <c r="E16955">
        <v>35</v>
      </c>
      <c r="F16955" t="s">
        <v>22</v>
      </c>
      <c r="G16955">
        <v>0</v>
      </c>
      <c r="H16955">
        <v>0</v>
      </c>
      <c r="I16955">
        <v>0</v>
      </c>
      <c r="J16955">
        <f t="shared" si="276"/>
        <v>1</v>
      </c>
      <c r="K16955">
        <v>26</v>
      </c>
      <c r="L16955" s="8">
        <f>COUNTIFS($D$2:$D16955,D16955)</f>
        <v>836</v>
      </c>
    </row>
    <row r="16956" spans="1:12" x14ac:dyDescent="0.2">
      <c r="A16956" s="1">
        <v>1314252</v>
      </c>
      <c r="B16956" s="2">
        <v>41681</v>
      </c>
      <c r="C16956" s="1">
        <v>33</v>
      </c>
      <c r="D16956" t="s">
        <v>443</v>
      </c>
      <c r="E16956">
        <v>23</v>
      </c>
      <c r="F16956" t="s">
        <v>50</v>
      </c>
      <c r="G16956">
        <v>1</v>
      </c>
      <c r="H16956">
        <v>0</v>
      </c>
      <c r="I16956">
        <v>1</v>
      </c>
      <c r="J16956">
        <f t="shared" si="276"/>
        <v>0</v>
      </c>
      <c r="K16956">
        <v>26</v>
      </c>
      <c r="L16956" s="8">
        <f>COUNTIFS($D$2:$D16956,D16956)</f>
        <v>102</v>
      </c>
    </row>
    <row r="16957" spans="1:12" x14ac:dyDescent="0.2">
      <c r="A16957" s="1">
        <v>1314252</v>
      </c>
      <c r="B16957" s="2">
        <v>41681</v>
      </c>
      <c r="C16957" s="1">
        <v>23</v>
      </c>
      <c r="D16957" t="s">
        <v>50</v>
      </c>
      <c r="E16957">
        <v>33</v>
      </c>
      <c r="F16957" t="s">
        <v>443</v>
      </c>
      <c r="G16957">
        <v>0</v>
      </c>
      <c r="H16957">
        <v>1</v>
      </c>
      <c r="I16957">
        <v>0</v>
      </c>
      <c r="J16957">
        <f t="shared" si="276"/>
        <v>3</v>
      </c>
      <c r="K16957">
        <v>26</v>
      </c>
      <c r="L16957" s="8">
        <f>COUNTIFS($D$2:$D16957,D16957)</f>
        <v>570</v>
      </c>
    </row>
    <row r="16958" spans="1:12" x14ac:dyDescent="0.2">
      <c r="A16958" s="1">
        <v>1314253</v>
      </c>
      <c r="B16958" s="2">
        <v>41681</v>
      </c>
      <c r="C16958" s="1">
        <v>28</v>
      </c>
      <c r="D16958" t="s">
        <v>320</v>
      </c>
      <c r="E16958">
        <v>14</v>
      </c>
      <c r="F16958" t="s">
        <v>27</v>
      </c>
      <c r="G16958">
        <v>1</v>
      </c>
      <c r="H16958">
        <v>1</v>
      </c>
      <c r="I16958">
        <v>1</v>
      </c>
      <c r="J16958">
        <f t="shared" si="276"/>
        <v>1</v>
      </c>
      <c r="K16958">
        <v>26</v>
      </c>
      <c r="L16958" s="8">
        <f>COUNTIFS($D$2:$D16958,D16958)</f>
        <v>292</v>
      </c>
    </row>
    <row r="16959" spans="1:12" x14ac:dyDescent="0.2">
      <c r="A16959" s="1">
        <v>1314253</v>
      </c>
      <c r="B16959" s="2">
        <v>41681</v>
      </c>
      <c r="C16959" s="1">
        <v>14</v>
      </c>
      <c r="D16959" t="s">
        <v>27</v>
      </c>
      <c r="E16959">
        <v>28</v>
      </c>
      <c r="F16959" t="s">
        <v>320</v>
      </c>
      <c r="G16959">
        <v>0</v>
      </c>
      <c r="H16959">
        <v>1</v>
      </c>
      <c r="I16959">
        <v>1</v>
      </c>
      <c r="J16959">
        <f t="shared" si="276"/>
        <v>1</v>
      </c>
      <c r="K16959">
        <v>26</v>
      </c>
      <c r="L16959" s="8">
        <f>COUNTIFS($D$2:$D16959,D16959)</f>
        <v>836</v>
      </c>
    </row>
    <row r="16960" spans="1:12" x14ac:dyDescent="0.2">
      <c r="A16960" s="1">
        <v>1314254</v>
      </c>
      <c r="B16960" s="2">
        <v>41681</v>
      </c>
      <c r="C16960" s="1">
        <v>29</v>
      </c>
      <c r="D16960" t="s">
        <v>42</v>
      </c>
      <c r="E16960">
        <v>30</v>
      </c>
      <c r="F16960" t="s">
        <v>561</v>
      </c>
      <c r="G16960">
        <v>1</v>
      </c>
      <c r="H16960">
        <v>2</v>
      </c>
      <c r="I16960">
        <v>0</v>
      </c>
      <c r="J16960">
        <f t="shared" si="276"/>
        <v>3</v>
      </c>
      <c r="K16960">
        <v>26</v>
      </c>
      <c r="L16960" s="8">
        <f>COUNTIFS($D$2:$D16960,D16960)</f>
        <v>680</v>
      </c>
    </row>
    <row r="16961" spans="1:12" x14ac:dyDescent="0.2">
      <c r="A16961" s="1">
        <v>1314254</v>
      </c>
      <c r="B16961" s="2">
        <v>41681</v>
      </c>
      <c r="C16961" s="1">
        <v>30</v>
      </c>
      <c r="D16961" t="s">
        <v>561</v>
      </c>
      <c r="E16961">
        <v>29</v>
      </c>
      <c r="F16961" t="s">
        <v>42</v>
      </c>
      <c r="G16961">
        <v>0</v>
      </c>
      <c r="H16961">
        <v>0</v>
      </c>
      <c r="I16961">
        <v>2</v>
      </c>
      <c r="J16961">
        <f t="shared" si="276"/>
        <v>0</v>
      </c>
      <c r="K16961">
        <v>26</v>
      </c>
      <c r="L16961" s="8">
        <f>COUNTIFS($D$2:$D16961,D16961)</f>
        <v>266</v>
      </c>
    </row>
    <row r="16962" spans="1:12" x14ac:dyDescent="0.2">
      <c r="A16962" s="1">
        <v>1314255</v>
      </c>
      <c r="B16962" s="9">
        <v>41682</v>
      </c>
      <c r="C16962" s="1">
        <v>10</v>
      </c>
      <c r="D16962" t="s">
        <v>47</v>
      </c>
      <c r="E16962">
        <v>21</v>
      </c>
      <c r="F16962" t="s">
        <v>10</v>
      </c>
      <c r="G16962">
        <v>1</v>
      </c>
      <c r="H16962">
        <v>0</v>
      </c>
      <c r="I16962">
        <v>0</v>
      </c>
      <c r="J16962">
        <f t="shared" ref="J16962:J17025" si="277">IF(H16962&gt;I16962,3,IF(I16962&gt;H16962,0,1))</f>
        <v>1</v>
      </c>
      <c r="K16962">
        <v>26</v>
      </c>
      <c r="L16962" s="8">
        <f>COUNTIFS($D$2:$D16962,D16962)</f>
        <v>836</v>
      </c>
    </row>
    <row r="16963" spans="1:12" x14ac:dyDescent="0.2">
      <c r="A16963" s="1">
        <v>1314255</v>
      </c>
      <c r="B16963" s="9">
        <v>41682</v>
      </c>
      <c r="C16963" s="1">
        <v>21</v>
      </c>
      <c r="D16963" t="s">
        <v>10</v>
      </c>
      <c r="E16963">
        <v>10</v>
      </c>
      <c r="F16963" t="s">
        <v>47</v>
      </c>
      <c r="G16963">
        <v>0</v>
      </c>
      <c r="H16963">
        <v>0</v>
      </c>
      <c r="I16963">
        <v>0</v>
      </c>
      <c r="J16963">
        <f t="shared" si="277"/>
        <v>1</v>
      </c>
      <c r="K16963">
        <v>26</v>
      </c>
      <c r="L16963" s="8">
        <f>COUNTIFS($D$2:$D16963,D16963)</f>
        <v>836</v>
      </c>
    </row>
    <row r="16964" spans="1:12" x14ac:dyDescent="0.2">
      <c r="A16964" s="1">
        <v>1314256</v>
      </c>
      <c r="B16964" s="9">
        <v>41682</v>
      </c>
      <c r="C16964" s="1">
        <v>36</v>
      </c>
      <c r="D16964" t="s">
        <v>25</v>
      </c>
      <c r="E16964">
        <v>19</v>
      </c>
      <c r="F16964" t="s">
        <v>40</v>
      </c>
      <c r="G16964">
        <v>1</v>
      </c>
      <c r="H16964">
        <v>2</v>
      </c>
      <c r="I16964">
        <v>3</v>
      </c>
      <c r="J16964">
        <f t="shared" si="277"/>
        <v>0</v>
      </c>
      <c r="K16964">
        <v>26</v>
      </c>
      <c r="L16964" s="8">
        <f>COUNTIFS($D$2:$D16964,D16964)</f>
        <v>482</v>
      </c>
    </row>
    <row r="16965" spans="1:12" x14ac:dyDescent="0.2">
      <c r="A16965" s="1">
        <v>1314256</v>
      </c>
      <c r="B16965" s="9">
        <v>41682</v>
      </c>
      <c r="C16965" s="1">
        <v>19</v>
      </c>
      <c r="D16965" t="s">
        <v>40</v>
      </c>
      <c r="E16965">
        <v>36</v>
      </c>
      <c r="F16965" t="s">
        <v>25</v>
      </c>
      <c r="G16965">
        <v>0</v>
      </c>
      <c r="H16965">
        <v>3</v>
      </c>
      <c r="I16965">
        <v>2</v>
      </c>
      <c r="J16965">
        <f t="shared" si="277"/>
        <v>3</v>
      </c>
      <c r="K16965">
        <v>26</v>
      </c>
      <c r="L16965" s="8">
        <f>COUNTIFS($D$2:$D16965,D16965)</f>
        <v>836</v>
      </c>
    </row>
    <row r="16966" spans="1:12" x14ac:dyDescent="0.2">
      <c r="A16966" s="1">
        <v>1314257</v>
      </c>
      <c r="B16966" s="9">
        <v>41682</v>
      </c>
      <c r="C16966" s="1">
        <v>22</v>
      </c>
      <c r="D16966" t="s">
        <v>15</v>
      </c>
      <c r="E16966">
        <v>26</v>
      </c>
      <c r="F16966" t="s">
        <v>17</v>
      </c>
      <c r="G16966">
        <v>1</v>
      </c>
      <c r="H16966">
        <v>0</v>
      </c>
      <c r="I16966">
        <v>4</v>
      </c>
      <c r="J16966">
        <f t="shared" si="277"/>
        <v>0</v>
      </c>
      <c r="K16966">
        <v>26</v>
      </c>
      <c r="L16966" s="8">
        <f>COUNTIFS($D$2:$D16966,D16966)</f>
        <v>756</v>
      </c>
    </row>
    <row r="16967" spans="1:12" x14ac:dyDescent="0.2">
      <c r="A16967" s="1">
        <v>1314257</v>
      </c>
      <c r="B16967" s="9">
        <v>41682</v>
      </c>
      <c r="C16967" s="1">
        <v>26</v>
      </c>
      <c r="D16967" t="s">
        <v>17</v>
      </c>
      <c r="E16967">
        <v>22</v>
      </c>
      <c r="F16967" t="s">
        <v>15</v>
      </c>
      <c r="G16967">
        <v>0</v>
      </c>
      <c r="H16967">
        <v>4</v>
      </c>
      <c r="I16967">
        <v>0</v>
      </c>
      <c r="J16967">
        <f t="shared" si="277"/>
        <v>3</v>
      </c>
      <c r="K16967">
        <v>26</v>
      </c>
      <c r="L16967" s="8">
        <f>COUNTIFS($D$2:$D16967,D16967)</f>
        <v>836</v>
      </c>
    </row>
    <row r="16968" spans="1:12" x14ac:dyDescent="0.2">
      <c r="A16968" s="1">
        <v>1314258</v>
      </c>
      <c r="B16968" s="9">
        <v>41682</v>
      </c>
      <c r="C16968" s="1">
        <v>24</v>
      </c>
      <c r="D16968" t="s">
        <v>319</v>
      </c>
      <c r="E16968">
        <v>25</v>
      </c>
      <c r="F16968" t="s">
        <v>325</v>
      </c>
      <c r="G16968">
        <v>1</v>
      </c>
      <c r="H16968">
        <v>1</v>
      </c>
      <c r="I16968">
        <v>1</v>
      </c>
      <c r="J16968">
        <f t="shared" si="277"/>
        <v>1</v>
      </c>
      <c r="K16968">
        <v>26</v>
      </c>
      <c r="L16968" s="8">
        <f>COUNTIFS($D$2:$D16968,D16968)</f>
        <v>216</v>
      </c>
    </row>
    <row r="16969" spans="1:12" x14ac:dyDescent="0.2">
      <c r="A16969" s="1">
        <v>1314258</v>
      </c>
      <c r="B16969" s="9">
        <v>41682</v>
      </c>
      <c r="C16969" s="1">
        <v>25</v>
      </c>
      <c r="D16969" t="s">
        <v>325</v>
      </c>
      <c r="E16969">
        <v>24</v>
      </c>
      <c r="F16969" t="s">
        <v>319</v>
      </c>
      <c r="G16969">
        <v>0</v>
      </c>
      <c r="H16969">
        <v>1</v>
      </c>
      <c r="I16969">
        <v>1</v>
      </c>
      <c r="J16969">
        <f t="shared" si="277"/>
        <v>1</v>
      </c>
      <c r="K16969">
        <v>26</v>
      </c>
      <c r="L16969" s="8">
        <f>COUNTIFS($D$2:$D16969,D16969)</f>
        <v>102</v>
      </c>
    </row>
    <row r="16970" spans="1:12" x14ac:dyDescent="0.2">
      <c r="A16970" s="1">
        <v>1314259</v>
      </c>
      <c r="B16970" s="9">
        <v>41692</v>
      </c>
      <c r="C16970" s="1">
        <v>10</v>
      </c>
      <c r="D16970" t="s">
        <v>47</v>
      </c>
      <c r="E16970">
        <v>31</v>
      </c>
      <c r="F16970" t="s">
        <v>447</v>
      </c>
      <c r="G16970">
        <v>1</v>
      </c>
      <c r="H16970">
        <v>4</v>
      </c>
      <c r="I16970">
        <v>1</v>
      </c>
      <c r="J16970">
        <f t="shared" si="277"/>
        <v>3</v>
      </c>
      <c r="K16970">
        <v>27</v>
      </c>
      <c r="L16970" s="8">
        <f>COUNTIFS($D$2:$D16970,D16970)</f>
        <v>837</v>
      </c>
    </row>
    <row r="16971" spans="1:12" x14ac:dyDescent="0.2">
      <c r="A16971" s="1">
        <v>1314259</v>
      </c>
      <c r="B16971" s="9">
        <v>41692</v>
      </c>
      <c r="C16971" s="1">
        <v>31</v>
      </c>
      <c r="D16971" t="s">
        <v>447</v>
      </c>
      <c r="E16971">
        <v>10</v>
      </c>
      <c r="F16971" t="s">
        <v>47</v>
      </c>
      <c r="G16971">
        <v>0</v>
      </c>
      <c r="H16971">
        <v>1</v>
      </c>
      <c r="I16971">
        <v>4</v>
      </c>
      <c r="J16971">
        <f t="shared" si="277"/>
        <v>0</v>
      </c>
      <c r="K16971">
        <v>26</v>
      </c>
      <c r="L16971" s="8">
        <f>COUNTIFS($D$2:$D16971,D16971)</f>
        <v>482</v>
      </c>
    </row>
    <row r="16972" spans="1:12" x14ac:dyDescent="0.2">
      <c r="A16972" s="1">
        <v>1314260</v>
      </c>
      <c r="B16972" s="9">
        <v>41692</v>
      </c>
      <c r="C16972" s="1">
        <v>35</v>
      </c>
      <c r="D16972" t="s">
        <v>22</v>
      </c>
      <c r="E16972">
        <v>33</v>
      </c>
      <c r="F16972" t="s">
        <v>443</v>
      </c>
      <c r="G16972">
        <v>1</v>
      </c>
      <c r="H16972">
        <v>0</v>
      </c>
      <c r="I16972">
        <v>4</v>
      </c>
      <c r="J16972">
        <f t="shared" si="277"/>
        <v>0</v>
      </c>
      <c r="K16972">
        <v>27</v>
      </c>
      <c r="L16972" s="8">
        <f>COUNTIFS($D$2:$D16972,D16972)</f>
        <v>27</v>
      </c>
    </row>
    <row r="16973" spans="1:12" x14ac:dyDescent="0.2">
      <c r="A16973" s="1">
        <v>1314260</v>
      </c>
      <c r="B16973" s="9">
        <v>41692</v>
      </c>
      <c r="C16973" s="1">
        <v>33</v>
      </c>
      <c r="D16973" t="s">
        <v>443</v>
      </c>
      <c r="E16973">
        <v>35</v>
      </c>
      <c r="F16973" t="s">
        <v>22</v>
      </c>
      <c r="G16973">
        <v>0</v>
      </c>
      <c r="H16973">
        <v>4</v>
      </c>
      <c r="I16973">
        <v>0</v>
      </c>
      <c r="J16973">
        <f t="shared" si="277"/>
        <v>3</v>
      </c>
      <c r="K16973">
        <v>27</v>
      </c>
      <c r="L16973" s="8">
        <f>COUNTIFS($D$2:$D16973,D16973)</f>
        <v>103</v>
      </c>
    </row>
    <row r="16974" spans="1:12" x14ac:dyDescent="0.2">
      <c r="A16974" s="1">
        <v>1314261</v>
      </c>
      <c r="B16974" s="2">
        <v>41692</v>
      </c>
      <c r="C16974" s="1">
        <v>14</v>
      </c>
      <c r="D16974" t="s">
        <v>27</v>
      </c>
      <c r="E16974">
        <v>16</v>
      </c>
      <c r="F16974" t="s">
        <v>37</v>
      </c>
      <c r="G16974">
        <v>1</v>
      </c>
      <c r="H16974">
        <v>1</v>
      </c>
      <c r="I16974">
        <v>0</v>
      </c>
      <c r="J16974">
        <f t="shared" si="277"/>
        <v>3</v>
      </c>
      <c r="K16974">
        <v>27</v>
      </c>
      <c r="L16974" s="8">
        <f>COUNTIFS($D$2:$D16974,D16974)</f>
        <v>837</v>
      </c>
    </row>
    <row r="16975" spans="1:12" x14ac:dyDescent="0.2">
      <c r="A16975" s="1">
        <v>1314261</v>
      </c>
      <c r="B16975" s="9">
        <v>41692</v>
      </c>
      <c r="C16975" s="1">
        <v>16</v>
      </c>
      <c r="D16975" t="s">
        <v>37</v>
      </c>
      <c r="E16975">
        <v>14</v>
      </c>
      <c r="F16975" t="s">
        <v>27</v>
      </c>
      <c r="G16975">
        <v>0</v>
      </c>
      <c r="H16975">
        <v>0</v>
      </c>
      <c r="I16975">
        <v>1</v>
      </c>
      <c r="J16975">
        <f t="shared" si="277"/>
        <v>0</v>
      </c>
      <c r="K16975">
        <v>26</v>
      </c>
      <c r="L16975" s="8">
        <f>COUNTIFS($D$2:$D16975,D16975)</f>
        <v>836</v>
      </c>
    </row>
    <row r="16976" spans="1:12" x14ac:dyDescent="0.2">
      <c r="A16976" s="1">
        <v>1314262</v>
      </c>
      <c r="B16976" s="9">
        <v>41692</v>
      </c>
      <c r="C16976" s="1">
        <v>15</v>
      </c>
      <c r="D16976" t="s">
        <v>23</v>
      </c>
      <c r="E16976">
        <v>21</v>
      </c>
      <c r="F16976" t="s">
        <v>10</v>
      </c>
      <c r="G16976">
        <v>1</v>
      </c>
      <c r="H16976">
        <v>0</v>
      </c>
      <c r="I16976">
        <v>2</v>
      </c>
      <c r="J16976">
        <f t="shared" si="277"/>
        <v>0</v>
      </c>
      <c r="K16976">
        <v>26</v>
      </c>
      <c r="L16976" s="8">
        <f>COUNTIFS($D$2:$D16976,D16976)</f>
        <v>186</v>
      </c>
    </row>
    <row r="16977" spans="1:12" x14ac:dyDescent="0.2">
      <c r="A16977" s="1">
        <v>1314262</v>
      </c>
      <c r="B16977" s="9">
        <v>41692</v>
      </c>
      <c r="C16977" s="1">
        <v>21</v>
      </c>
      <c r="D16977" t="s">
        <v>10</v>
      </c>
      <c r="E16977">
        <v>15</v>
      </c>
      <c r="F16977" t="s">
        <v>23</v>
      </c>
      <c r="G16977">
        <v>0</v>
      </c>
      <c r="H16977">
        <v>2</v>
      </c>
      <c r="I16977">
        <v>0</v>
      </c>
      <c r="J16977">
        <f t="shared" si="277"/>
        <v>3</v>
      </c>
      <c r="K16977">
        <v>27</v>
      </c>
      <c r="L16977" s="8">
        <f>COUNTIFS($D$2:$D16977,D16977)</f>
        <v>837</v>
      </c>
    </row>
    <row r="16978" spans="1:12" x14ac:dyDescent="0.2">
      <c r="A16978" s="1">
        <v>1314263</v>
      </c>
      <c r="B16978" s="9">
        <v>41692</v>
      </c>
      <c r="C16978" s="1">
        <v>20</v>
      </c>
      <c r="D16978" t="s">
        <v>45</v>
      </c>
      <c r="E16978">
        <v>24</v>
      </c>
      <c r="F16978" t="s">
        <v>319</v>
      </c>
      <c r="G16978">
        <v>1</v>
      </c>
      <c r="H16978">
        <v>1</v>
      </c>
      <c r="I16978">
        <v>0</v>
      </c>
      <c r="J16978">
        <f t="shared" si="277"/>
        <v>3</v>
      </c>
      <c r="K16978">
        <v>26</v>
      </c>
      <c r="L16978" s="8">
        <f>COUNTIFS($D$2:$D16978,D16978)</f>
        <v>646</v>
      </c>
    </row>
    <row r="16979" spans="1:12" x14ac:dyDescent="0.2">
      <c r="A16979" s="1">
        <v>1314263</v>
      </c>
      <c r="B16979" s="9">
        <v>41692</v>
      </c>
      <c r="C16979" s="1">
        <v>24</v>
      </c>
      <c r="D16979" t="s">
        <v>319</v>
      </c>
      <c r="E16979">
        <v>20</v>
      </c>
      <c r="F16979" t="s">
        <v>45</v>
      </c>
      <c r="G16979">
        <v>0</v>
      </c>
      <c r="H16979">
        <v>0</v>
      </c>
      <c r="I16979">
        <v>1</v>
      </c>
      <c r="J16979">
        <f t="shared" si="277"/>
        <v>0</v>
      </c>
      <c r="K16979">
        <v>27</v>
      </c>
      <c r="L16979" s="8">
        <f>COUNTIFS($D$2:$D16979,D16979)</f>
        <v>217</v>
      </c>
    </row>
    <row r="16980" spans="1:12" x14ac:dyDescent="0.2">
      <c r="A16980" s="1">
        <v>1314264</v>
      </c>
      <c r="B16980" s="9">
        <v>41692</v>
      </c>
      <c r="C16980" s="1">
        <v>28</v>
      </c>
      <c r="D16980" t="s">
        <v>320</v>
      </c>
      <c r="E16980">
        <v>36</v>
      </c>
      <c r="F16980" t="s">
        <v>25</v>
      </c>
      <c r="G16980">
        <v>1</v>
      </c>
      <c r="H16980">
        <v>1</v>
      </c>
      <c r="I16980">
        <v>1</v>
      </c>
      <c r="J16980">
        <f t="shared" si="277"/>
        <v>1</v>
      </c>
      <c r="K16980">
        <v>27</v>
      </c>
      <c r="L16980" s="8">
        <f>COUNTIFS($D$2:$D16980,D16980)</f>
        <v>293</v>
      </c>
    </row>
    <row r="16981" spans="1:12" x14ac:dyDescent="0.2">
      <c r="A16981" s="1">
        <v>1314264</v>
      </c>
      <c r="B16981" s="9">
        <v>41692</v>
      </c>
      <c r="C16981" s="1">
        <v>36</v>
      </c>
      <c r="D16981" t="s">
        <v>25</v>
      </c>
      <c r="E16981">
        <v>28</v>
      </c>
      <c r="F16981" t="s">
        <v>320</v>
      </c>
      <c r="G16981">
        <v>0</v>
      </c>
      <c r="H16981">
        <v>1</v>
      </c>
      <c r="I16981">
        <v>1</v>
      </c>
      <c r="J16981">
        <f t="shared" si="277"/>
        <v>1</v>
      </c>
      <c r="K16981">
        <v>27</v>
      </c>
      <c r="L16981" s="8">
        <f>COUNTIFS($D$2:$D16981,D16981)</f>
        <v>483</v>
      </c>
    </row>
    <row r="16982" spans="1:12" x14ac:dyDescent="0.2">
      <c r="A16982" s="1">
        <v>1314265</v>
      </c>
      <c r="B16982" s="9">
        <v>41692</v>
      </c>
      <c r="C16982" s="1">
        <v>29</v>
      </c>
      <c r="D16982" t="s">
        <v>42</v>
      </c>
      <c r="E16982">
        <v>23</v>
      </c>
      <c r="F16982" t="s">
        <v>50</v>
      </c>
      <c r="G16982">
        <v>1</v>
      </c>
      <c r="H16982">
        <v>3</v>
      </c>
      <c r="I16982">
        <v>1</v>
      </c>
      <c r="J16982">
        <f t="shared" si="277"/>
        <v>3</v>
      </c>
      <c r="K16982">
        <v>27</v>
      </c>
      <c r="L16982" s="8">
        <f>COUNTIFS($D$2:$D16982,D16982)</f>
        <v>681</v>
      </c>
    </row>
    <row r="16983" spans="1:12" x14ac:dyDescent="0.2">
      <c r="A16983" s="1">
        <v>1314265</v>
      </c>
      <c r="B16983" s="9">
        <v>41692</v>
      </c>
      <c r="C16983" s="1">
        <v>23</v>
      </c>
      <c r="D16983" t="s">
        <v>50</v>
      </c>
      <c r="E16983">
        <v>29</v>
      </c>
      <c r="F16983" t="s">
        <v>42</v>
      </c>
      <c r="G16983">
        <v>0</v>
      </c>
      <c r="H16983">
        <v>1</v>
      </c>
      <c r="I16983">
        <v>3</v>
      </c>
      <c r="J16983">
        <f t="shared" si="277"/>
        <v>0</v>
      </c>
      <c r="K16983">
        <v>27</v>
      </c>
      <c r="L16983" s="8">
        <f>COUNTIFS($D$2:$D16983,D16983)</f>
        <v>571</v>
      </c>
    </row>
    <row r="16984" spans="1:12" x14ac:dyDescent="0.2">
      <c r="A16984" s="1">
        <v>1314266</v>
      </c>
      <c r="B16984" s="2">
        <v>41693</v>
      </c>
      <c r="C16984" s="1">
        <v>19</v>
      </c>
      <c r="D16984" t="s">
        <v>40</v>
      </c>
      <c r="E16984">
        <v>25</v>
      </c>
      <c r="F16984" t="s">
        <v>325</v>
      </c>
      <c r="G16984">
        <v>1</v>
      </c>
      <c r="H16984">
        <v>4</v>
      </c>
      <c r="I16984">
        <v>3</v>
      </c>
      <c r="J16984">
        <f t="shared" si="277"/>
        <v>3</v>
      </c>
      <c r="K16984">
        <v>27</v>
      </c>
      <c r="L16984" s="8">
        <f>COUNTIFS($D$2:$D16984,D16984)</f>
        <v>837</v>
      </c>
    </row>
    <row r="16985" spans="1:12" x14ac:dyDescent="0.2">
      <c r="A16985" s="1">
        <v>1314266</v>
      </c>
      <c r="B16985" s="2">
        <v>41693</v>
      </c>
      <c r="C16985" s="1">
        <v>25</v>
      </c>
      <c r="D16985" t="s">
        <v>325</v>
      </c>
      <c r="E16985">
        <v>19</v>
      </c>
      <c r="F16985" t="s">
        <v>40</v>
      </c>
      <c r="G16985">
        <v>0</v>
      </c>
      <c r="H16985">
        <v>3</v>
      </c>
      <c r="I16985">
        <v>4</v>
      </c>
      <c r="J16985">
        <f t="shared" si="277"/>
        <v>0</v>
      </c>
      <c r="K16985">
        <v>27</v>
      </c>
      <c r="L16985" s="8">
        <f>COUNTIFS($D$2:$D16985,D16985)</f>
        <v>103</v>
      </c>
    </row>
    <row r="16986" spans="1:12" x14ac:dyDescent="0.2">
      <c r="A16986" s="1">
        <v>1314267</v>
      </c>
      <c r="B16986" s="2">
        <v>41693</v>
      </c>
      <c r="C16986" s="1">
        <v>22</v>
      </c>
      <c r="D16986" t="s">
        <v>15</v>
      </c>
      <c r="E16986">
        <v>32</v>
      </c>
      <c r="F16986" t="s">
        <v>559</v>
      </c>
      <c r="G16986">
        <v>1</v>
      </c>
      <c r="H16986">
        <v>1</v>
      </c>
      <c r="I16986">
        <v>0</v>
      </c>
      <c r="J16986">
        <f t="shared" si="277"/>
        <v>3</v>
      </c>
      <c r="K16986">
        <v>27</v>
      </c>
      <c r="L16986" s="8">
        <f>COUNTIFS($D$2:$D16986,D16986)</f>
        <v>757</v>
      </c>
    </row>
    <row r="16987" spans="1:12" x14ac:dyDescent="0.2">
      <c r="A16987" s="1">
        <v>1314267</v>
      </c>
      <c r="B16987" s="2">
        <v>41693</v>
      </c>
      <c r="C16987" s="1">
        <v>32</v>
      </c>
      <c r="D16987" t="s">
        <v>559</v>
      </c>
      <c r="E16987">
        <v>22</v>
      </c>
      <c r="F16987" t="s">
        <v>15</v>
      </c>
      <c r="G16987">
        <v>0</v>
      </c>
      <c r="H16987">
        <v>0</v>
      </c>
      <c r="I16987">
        <v>1</v>
      </c>
      <c r="J16987">
        <f t="shared" si="277"/>
        <v>0</v>
      </c>
      <c r="K16987">
        <v>27</v>
      </c>
      <c r="L16987" s="8">
        <f>COUNTIFS($D$2:$D16987,D16987)</f>
        <v>837</v>
      </c>
    </row>
    <row r="16988" spans="1:12" x14ac:dyDescent="0.2">
      <c r="A16988" s="1">
        <v>1314268</v>
      </c>
      <c r="B16988" s="2">
        <v>41693</v>
      </c>
      <c r="C16988" s="1">
        <v>30</v>
      </c>
      <c r="D16988" t="s">
        <v>561</v>
      </c>
      <c r="E16988">
        <v>26</v>
      </c>
      <c r="F16988" t="s">
        <v>17</v>
      </c>
      <c r="G16988">
        <v>1</v>
      </c>
      <c r="H16988">
        <v>1</v>
      </c>
      <c r="I16988">
        <v>0</v>
      </c>
      <c r="J16988">
        <f t="shared" si="277"/>
        <v>3</v>
      </c>
      <c r="K16988">
        <v>27</v>
      </c>
      <c r="L16988" s="8">
        <f>COUNTIFS($D$2:$D16988,D16988)</f>
        <v>267</v>
      </c>
    </row>
    <row r="16989" spans="1:12" x14ac:dyDescent="0.2">
      <c r="A16989" s="1">
        <v>1314268</v>
      </c>
      <c r="B16989" s="2">
        <v>41693</v>
      </c>
      <c r="C16989" s="1">
        <v>26</v>
      </c>
      <c r="D16989" t="s">
        <v>17</v>
      </c>
      <c r="E16989">
        <v>30</v>
      </c>
      <c r="F16989" t="s">
        <v>561</v>
      </c>
      <c r="G16989">
        <v>0</v>
      </c>
      <c r="H16989">
        <v>0</v>
      </c>
      <c r="I16989">
        <v>1</v>
      </c>
      <c r="J16989">
        <f t="shared" si="277"/>
        <v>0</v>
      </c>
      <c r="K16989">
        <v>27</v>
      </c>
      <c r="L16989" s="8">
        <f>COUNTIFS($D$2:$D16989,D16989)</f>
        <v>837</v>
      </c>
    </row>
    <row r="16990" spans="1:12" x14ac:dyDescent="0.2">
      <c r="A16990" s="1">
        <v>1314269</v>
      </c>
      <c r="B16990" s="2">
        <v>41699</v>
      </c>
      <c r="C16990" s="1">
        <v>16</v>
      </c>
      <c r="D16990" t="s">
        <v>37</v>
      </c>
      <c r="E16990">
        <v>29</v>
      </c>
      <c r="F16990" t="s">
        <v>42</v>
      </c>
      <c r="G16990">
        <v>1</v>
      </c>
      <c r="H16990">
        <v>1</v>
      </c>
      <c r="I16990">
        <v>0</v>
      </c>
      <c r="J16990">
        <f t="shared" si="277"/>
        <v>3</v>
      </c>
      <c r="K16990">
        <v>27</v>
      </c>
      <c r="L16990" s="8">
        <f>COUNTIFS($D$2:$D16990,D16990)</f>
        <v>837</v>
      </c>
    </row>
    <row r="16991" spans="1:12" x14ac:dyDescent="0.2">
      <c r="A16991" s="1">
        <v>1314269</v>
      </c>
      <c r="B16991" s="2">
        <v>41699</v>
      </c>
      <c r="C16991" s="1">
        <v>29</v>
      </c>
      <c r="D16991" t="s">
        <v>42</v>
      </c>
      <c r="E16991">
        <v>16</v>
      </c>
      <c r="F16991" t="s">
        <v>37</v>
      </c>
      <c r="G16991">
        <v>0</v>
      </c>
      <c r="H16991">
        <v>0</v>
      </c>
      <c r="I16991">
        <v>1</v>
      </c>
      <c r="J16991">
        <f t="shared" si="277"/>
        <v>0</v>
      </c>
      <c r="K16991">
        <v>28</v>
      </c>
      <c r="L16991" s="8">
        <f>COUNTIFS($D$2:$D16991,D16991)</f>
        <v>682</v>
      </c>
    </row>
    <row r="16992" spans="1:12" x14ac:dyDescent="0.2">
      <c r="A16992" s="1">
        <v>1314270</v>
      </c>
      <c r="B16992" s="2">
        <v>41699</v>
      </c>
      <c r="C16992" s="1">
        <v>36</v>
      </c>
      <c r="D16992" t="s">
        <v>25</v>
      </c>
      <c r="E16992">
        <v>14</v>
      </c>
      <c r="F16992" t="s">
        <v>27</v>
      </c>
      <c r="G16992">
        <v>1</v>
      </c>
      <c r="H16992">
        <v>1</v>
      </c>
      <c r="I16992">
        <v>3</v>
      </c>
      <c r="J16992">
        <f t="shared" si="277"/>
        <v>0</v>
      </c>
      <c r="K16992">
        <v>28</v>
      </c>
      <c r="L16992" s="8">
        <f>COUNTIFS($D$2:$D16992,D16992)</f>
        <v>484</v>
      </c>
    </row>
    <row r="16993" spans="1:12" x14ac:dyDescent="0.2">
      <c r="A16993" s="1">
        <v>1314270</v>
      </c>
      <c r="B16993" s="2">
        <v>41699</v>
      </c>
      <c r="C16993" s="1">
        <v>14</v>
      </c>
      <c r="D16993" t="s">
        <v>27</v>
      </c>
      <c r="E16993">
        <v>36</v>
      </c>
      <c r="F16993" t="s">
        <v>25</v>
      </c>
      <c r="G16993">
        <v>0</v>
      </c>
      <c r="H16993">
        <v>3</v>
      </c>
      <c r="I16993">
        <v>1</v>
      </c>
      <c r="J16993">
        <f t="shared" si="277"/>
        <v>3</v>
      </c>
      <c r="K16993">
        <v>28</v>
      </c>
      <c r="L16993" s="8">
        <f>COUNTIFS($D$2:$D16993,D16993)</f>
        <v>838</v>
      </c>
    </row>
    <row r="16994" spans="1:12" x14ac:dyDescent="0.2">
      <c r="A16994" s="1">
        <v>1314271</v>
      </c>
      <c r="B16994" s="2">
        <v>41699</v>
      </c>
      <c r="C16994" s="1">
        <v>33</v>
      </c>
      <c r="D16994" t="s">
        <v>443</v>
      </c>
      <c r="E16994">
        <v>22</v>
      </c>
      <c r="F16994" t="s">
        <v>15</v>
      </c>
      <c r="G16994">
        <v>1</v>
      </c>
      <c r="H16994">
        <v>1</v>
      </c>
      <c r="I16994">
        <v>4</v>
      </c>
      <c r="J16994">
        <f t="shared" si="277"/>
        <v>0</v>
      </c>
      <c r="K16994">
        <v>28</v>
      </c>
      <c r="L16994" s="8">
        <f>COUNTIFS($D$2:$D16994,D16994)</f>
        <v>104</v>
      </c>
    </row>
    <row r="16995" spans="1:12" x14ac:dyDescent="0.2">
      <c r="A16995" s="1">
        <v>1314271</v>
      </c>
      <c r="B16995" s="2">
        <v>41699</v>
      </c>
      <c r="C16995" s="1">
        <v>22</v>
      </c>
      <c r="D16995" t="s">
        <v>15</v>
      </c>
      <c r="E16995">
        <v>33</v>
      </c>
      <c r="F16995" t="s">
        <v>443</v>
      </c>
      <c r="G16995">
        <v>0</v>
      </c>
      <c r="H16995">
        <v>4</v>
      </c>
      <c r="I16995">
        <v>1</v>
      </c>
      <c r="J16995">
        <f t="shared" si="277"/>
        <v>3</v>
      </c>
      <c r="K16995">
        <v>28</v>
      </c>
      <c r="L16995" s="8">
        <f>COUNTIFS($D$2:$D16995,D16995)</f>
        <v>758</v>
      </c>
    </row>
    <row r="16996" spans="1:12" x14ac:dyDescent="0.2">
      <c r="A16996" s="1">
        <v>1314272</v>
      </c>
      <c r="B16996" s="2">
        <v>41699</v>
      </c>
      <c r="C16996" s="1">
        <v>23</v>
      </c>
      <c r="D16996" t="s">
        <v>50</v>
      </c>
      <c r="E16996">
        <v>19</v>
      </c>
      <c r="F16996" t="s">
        <v>40</v>
      </c>
      <c r="G16996">
        <v>1</v>
      </c>
      <c r="H16996">
        <v>0</v>
      </c>
      <c r="I16996">
        <v>3</v>
      </c>
      <c r="J16996">
        <f t="shared" si="277"/>
        <v>0</v>
      </c>
      <c r="K16996">
        <v>28</v>
      </c>
      <c r="L16996" s="8">
        <f>COUNTIFS($D$2:$D16996,D16996)</f>
        <v>572</v>
      </c>
    </row>
    <row r="16997" spans="1:12" x14ac:dyDescent="0.2">
      <c r="A16997" s="1">
        <v>1314272</v>
      </c>
      <c r="B16997" s="2">
        <v>41699</v>
      </c>
      <c r="C16997" s="1">
        <v>19</v>
      </c>
      <c r="D16997" t="s">
        <v>40</v>
      </c>
      <c r="E16997">
        <v>23</v>
      </c>
      <c r="F16997" t="s">
        <v>50</v>
      </c>
      <c r="G16997">
        <v>0</v>
      </c>
      <c r="H16997">
        <v>3</v>
      </c>
      <c r="I16997">
        <v>0</v>
      </c>
      <c r="J16997">
        <f t="shared" si="277"/>
        <v>3</v>
      </c>
      <c r="K16997">
        <v>28</v>
      </c>
      <c r="L16997" s="8">
        <f>COUNTIFS($D$2:$D16997,D16997)</f>
        <v>838</v>
      </c>
    </row>
    <row r="16998" spans="1:12" x14ac:dyDescent="0.2">
      <c r="A16998" s="1">
        <v>1314273</v>
      </c>
      <c r="B16998" s="2">
        <v>41699</v>
      </c>
      <c r="C16998" s="1">
        <v>24</v>
      </c>
      <c r="D16998" t="s">
        <v>319</v>
      </c>
      <c r="E16998">
        <v>10</v>
      </c>
      <c r="F16998" t="s">
        <v>47</v>
      </c>
      <c r="G16998">
        <v>1</v>
      </c>
      <c r="H16998">
        <v>1</v>
      </c>
      <c r="I16998">
        <v>0</v>
      </c>
      <c r="J16998">
        <f t="shared" si="277"/>
        <v>3</v>
      </c>
      <c r="K16998">
        <v>28</v>
      </c>
      <c r="L16998" s="8">
        <f>COUNTIFS($D$2:$D16998,D16998)</f>
        <v>218</v>
      </c>
    </row>
    <row r="16999" spans="1:12" x14ac:dyDescent="0.2">
      <c r="A16999" s="1">
        <v>1314273</v>
      </c>
      <c r="B16999" s="2">
        <v>41699</v>
      </c>
      <c r="C16999" s="1">
        <v>10</v>
      </c>
      <c r="D16999" t="s">
        <v>47</v>
      </c>
      <c r="E16999">
        <v>24</v>
      </c>
      <c r="F16999" t="s">
        <v>319</v>
      </c>
      <c r="G16999">
        <v>0</v>
      </c>
      <c r="H16999">
        <v>0</v>
      </c>
      <c r="I16999">
        <v>1</v>
      </c>
      <c r="J16999">
        <f t="shared" si="277"/>
        <v>0</v>
      </c>
      <c r="K16999">
        <v>28</v>
      </c>
      <c r="L16999" s="8">
        <f>COUNTIFS($D$2:$D16999,D16999)</f>
        <v>838</v>
      </c>
    </row>
    <row r="17000" spans="1:12" x14ac:dyDescent="0.2">
      <c r="A17000" s="1">
        <v>1314274</v>
      </c>
      <c r="B17000" s="2">
        <v>41700</v>
      </c>
      <c r="C17000" s="1">
        <v>32</v>
      </c>
      <c r="D17000" t="s">
        <v>559</v>
      </c>
      <c r="E17000">
        <v>30</v>
      </c>
      <c r="F17000" t="s">
        <v>561</v>
      </c>
      <c r="G17000">
        <v>1</v>
      </c>
      <c r="H17000">
        <v>4</v>
      </c>
      <c r="I17000">
        <v>1</v>
      </c>
      <c r="J17000">
        <f t="shared" si="277"/>
        <v>3</v>
      </c>
      <c r="K17000">
        <v>28</v>
      </c>
      <c r="L17000" s="8">
        <f>COUNTIFS($D$2:$D17000,D17000)</f>
        <v>838</v>
      </c>
    </row>
    <row r="17001" spans="1:12" x14ac:dyDescent="0.2">
      <c r="A17001" s="1">
        <v>1314274</v>
      </c>
      <c r="B17001" s="2">
        <v>41700</v>
      </c>
      <c r="C17001" s="1">
        <v>30</v>
      </c>
      <c r="D17001" t="s">
        <v>561</v>
      </c>
      <c r="E17001">
        <v>32</v>
      </c>
      <c r="F17001" t="s">
        <v>559</v>
      </c>
      <c r="G17001">
        <v>0</v>
      </c>
      <c r="H17001">
        <v>1</v>
      </c>
      <c r="I17001">
        <v>4</v>
      </c>
      <c r="J17001">
        <f t="shared" si="277"/>
        <v>0</v>
      </c>
      <c r="K17001">
        <v>28</v>
      </c>
      <c r="L17001" s="8">
        <f>COUNTIFS($D$2:$D17001,D17001)</f>
        <v>268</v>
      </c>
    </row>
    <row r="17002" spans="1:12" x14ac:dyDescent="0.2">
      <c r="A17002" s="1">
        <v>1314275</v>
      </c>
      <c r="B17002" s="2">
        <v>41700</v>
      </c>
      <c r="C17002" s="1">
        <v>25</v>
      </c>
      <c r="D17002" t="s">
        <v>325</v>
      </c>
      <c r="E17002">
        <v>15</v>
      </c>
      <c r="F17002" t="s">
        <v>23</v>
      </c>
      <c r="G17002">
        <v>1</v>
      </c>
      <c r="H17002">
        <v>1</v>
      </c>
      <c r="I17002">
        <v>1</v>
      </c>
      <c r="J17002">
        <f t="shared" si="277"/>
        <v>1</v>
      </c>
      <c r="K17002">
        <v>28</v>
      </c>
      <c r="L17002" s="8">
        <f>COUNTIFS($D$2:$D17002,D17002)</f>
        <v>104</v>
      </c>
    </row>
    <row r="17003" spans="1:12" x14ac:dyDescent="0.2">
      <c r="A17003" s="1">
        <v>1314275</v>
      </c>
      <c r="B17003" s="2">
        <v>41700</v>
      </c>
      <c r="C17003" s="1">
        <v>15</v>
      </c>
      <c r="D17003" t="s">
        <v>23</v>
      </c>
      <c r="E17003">
        <v>25</v>
      </c>
      <c r="F17003" t="s">
        <v>325</v>
      </c>
      <c r="G17003">
        <v>0</v>
      </c>
      <c r="H17003">
        <v>1</v>
      </c>
      <c r="I17003">
        <v>1</v>
      </c>
      <c r="J17003">
        <f t="shared" si="277"/>
        <v>1</v>
      </c>
      <c r="K17003">
        <v>27</v>
      </c>
      <c r="L17003" s="8">
        <f>COUNTIFS($D$2:$D17003,D17003)</f>
        <v>187</v>
      </c>
    </row>
    <row r="17004" spans="1:12" x14ac:dyDescent="0.2">
      <c r="A17004" s="1">
        <v>1314276</v>
      </c>
      <c r="B17004" s="2">
        <v>41700</v>
      </c>
      <c r="C17004" s="1">
        <v>26</v>
      </c>
      <c r="D17004" t="s">
        <v>17</v>
      </c>
      <c r="E17004">
        <v>35</v>
      </c>
      <c r="F17004" t="s">
        <v>22</v>
      </c>
      <c r="G17004">
        <v>1</v>
      </c>
      <c r="H17004">
        <v>1</v>
      </c>
      <c r="I17004">
        <v>0</v>
      </c>
      <c r="J17004">
        <f t="shared" si="277"/>
        <v>3</v>
      </c>
      <c r="K17004">
        <v>28</v>
      </c>
      <c r="L17004" s="8">
        <f>COUNTIFS($D$2:$D17004,D17004)</f>
        <v>838</v>
      </c>
    </row>
    <row r="17005" spans="1:12" x14ac:dyDescent="0.2">
      <c r="A17005" s="1">
        <v>1314276</v>
      </c>
      <c r="B17005" s="2">
        <v>41700</v>
      </c>
      <c r="C17005" s="1">
        <v>35</v>
      </c>
      <c r="D17005" t="s">
        <v>22</v>
      </c>
      <c r="E17005">
        <v>26</v>
      </c>
      <c r="F17005" t="s">
        <v>17</v>
      </c>
      <c r="G17005">
        <v>0</v>
      </c>
      <c r="H17005">
        <v>0</v>
      </c>
      <c r="I17005">
        <v>1</v>
      </c>
      <c r="J17005">
        <f t="shared" si="277"/>
        <v>0</v>
      </c>
      <c r="K17005">
        <v>28</v>
      </c>
      <c r="L17005" s="8">
        <f>COUNTIFS($D$2:$D17005,D17005)</f>
        <v>28</v>
      </c>
    </row>
    <row r="17006" spans="1:12" x14ac:dyDescent="0.2">
      <c r="A17006" s="1">
        <v>1314277</v>
      </c>
      <c r="B17006" s="2">
        <v>41706</v>
      </c>
      <c r="C17006" s="1">
        <v>35</v>
      </c>
      <c r="D17006" t="s">
        <v>22</v>
      </c>
      <c r="E17006">
        <v>36</v>
      </c>
      <c r="F17006" t="s">
        <v>25</v>
      </c>
      <c r="G17006">
        <v>1</v>
      </c>
      <c r="H17006">
        <v>3</v>
      </c>
      <c r="I17006">
        <v>1</v>
      </c>
      <c r="J17006">
        <f t="shared" si="277"/>
        <v>3</v>
      </c>
      <c r="K17006">
        <v>29</v>
      </c>
      <c r="L17006" s="8">
        <f>COUNTIFS($D$2:$D17006,D17006)</f>
        <v>29</v>
      </c>
    </row>
    <row r="17007" spans="1:12" x14ac:dyDescent="0.2">
      <c r="A17007" s="1">
        <v>1314277</v>
      </c>
      <c r="B17007" s="2">
        <v>41706</v>
      </c>
      <c r="C17007" s="1">
        <v>36</v>
      </c>
      <c r="D17007" t="s">
        <v>25</v>
      </c>
      <c r="E17007">
        <v>35</v>
      </c>
      <c r="F17007" t="s">
        <v>22</v>
      </c>
      <c r="G17007">
        <v>0</v>
      </c>
      <c r="H17007">
        <v>1</v>
      </c>
      <c r="I17007">
        <v>3</v>
      </c>
      <c r="J17007">
        <f t="shared" si="277"/>
        <v>0</v>
      </c>
      <c r="K17007">
        <v>29</v>
      </c>
      <c r="L17007" s="8">
        <f>COUNTIFS($D$2:$D17007,D17007)</f>
        <v>485</v>
      </c>
    </row>
    <row r="17008" spans="1:12" x14ac:dyDescent="0.2">
      <c r="A17008" s="1">
        <v>1314278</v>
      </c>
      <c r="B17008" s="2">
        <v>41706</v>
      </c>
      <c r="C17008" s="1">
        <v>14</v>
      </c>
      <c r="D17008" t="s">
        <v>27</v>
      </c>
      <c r="E17008">
        <v>26</v>
      </c>
      <c r="F17008" t="s">
        <v>17</v>
      </c>
      <c r="G17008">
        <v>1</v>
      </c>
      <c r="H17008">
        <v>4</v>
      </c>
      <c r="I17008">
        <v>0</v>
      </c>
      <c r="J17008">
        <f t="shared" si="277"/>
        <v>3</v>
      </c>
      <c r="K17008">
        <v>29</v>
      </c>
      <c r="L17008" s="8">
        <f>COUNTIFS($D$2:$D17008,D17008)</f>
        <v>839</v>
      </c>
    </row>
    <row r="17009" spans="1:12" x14ac:dyDescent="0.2">
      <c r="A17009" s="1">
        <v>1314278</v>
      </c>
      <c r="B17009" s="2">
        <v>41706</v>
      </c>
      <c r="C17009" s="1">
        <v>26</v>
      </c>
      <c r="D17009" t="s">
        <v>17</v>
      </c>
      <c r="E17009">
        <v>14</v>
      </c>
      <c r="F17009" t="s">
        <v>27</v>
      </c>
      <c r="G17009">
        <v>0</v>
      </c>
      <c r="H17009">
        <v>0</v>
      </c>
      <c r="I17009">
        <v>4</v>
      </c>
      <c r="J17009">
        <f t="shared" si="277"/>
        <v>0</v>
      </c>
      <c r="K17009">
        <v>29</v>
      </c>
      <c r="L17009" s="8">
        <f>COUNTIFS($D$2:$D17009,D17009)</f>
        <v>839</v>
      </c>
    </row>
    <row r="17010" spans="1:12" x14ac:dyDescent="0.2">
      <c r="A17010" s="1">
        <v>1314279</v>
      </c>
      <c r="B17010" s="2">
        <v>41706</v>
      </c>
      <c r="C17010" s="1">
        <v>15</v>
      </c>
      <c r="D17010" t="s">
        <v>23</v>
      </c>
      <c r="E17010">
        <v>23</v>
      </c>
      <c r="F17010" t="s">
        <v>50</v>
      </c>
      <c r="G17010">
        <v>1</v>
      </c>
      <c r="H17010">
        <v>0</v>
      </c>
      <c r="I17010">
        <v>1</v>
      </c>
      <c r="J17010">
        <f t="shared" si="277"/>
        <v>0</v>
      </c>
      <c r="K17010">
        <v>28</v>
      </c>
      <c r="L17010" s="8">
        <f>COUNTIFS($D$2:$D17010,D17010)</f>
        <v>188</v>
      </c>
    </row>
    <row r="17011" spans="1:12" x14ac:dyDescent="0.2">
      <c r="A17011" s="1">
        <v>1314279</v>
      </c>
      <c r="B17011" s="2">
        <v>41706</v>
      </c>
      <c r="C17011" s="1">
        <v>23</v>
      </c>
      <c r="D17011" t="s">
        <v>50</v>
      </c>
      <c r="E17011">
        <v>15</v>
      </c>
      <c r="F17011" t="s">
        <v>23</v>
      </c>
      <c r="G17011">
        <v>0</v>
      </c>
      <c r="H17011">
        <v>1</v>
      </c>
      <c r="I17011">
        <v>0</v>
      </c>
      <c r="J17011">
        <f t="shared" si="277"/>
        <v>3</v>
      </c>
      <c r="K17011">
        <v>29</v>
      </c>
      <c r="L17011" s="8">
        <f>COUNTIFS($D$2:$D17011,D17011)</f>
        <v>573</v>
      </c>
    </row>
    <row r="17012" spans="1:12" x14ac:dyDescent="0.2">
      <c r="A17012" s="1">
        <v>1314280</v>
      </c>
      <c r="B17012" s="2">
        <v>41706</v>
      </c>
      <c r="C17012" s="1">
        <v>30</v>
      </c>
      <c r="D17012" t="s">
        <v>561</v>
      </c>
      <c r="E17012">
        <v>24</v>
      </c>
      <c r="F17012" t="s">
        <v>319</v>
      </c>
      <c r="G17012">
        <v>1</v>
      </c>
      <c r="H17012">
        <v>1</v>
      </c>
      <c r="I17012">
        <v>1</v>
      </c>
      <c r="J17012">
        <f t="shared" si="277"/>
        <v>1</v>
      </c>
      <c r="K17012">
        <v>29</v>
      </c>
      <c r="L17012" s="8">
        <f>COUNTIFS($D$2:$D17012,D17012)</f>
        <v>269</v>
      </c>
    </row>
    <row r="17013" spans="1:12" x14ac:dyDescent="0.2">
      <c r="A17013" s="1">
        <v>1314280</v>
      </c>
      <c r="B17013" s="2">
        <v>41706</v>
      </c>
      <c r="C17013" s="1">
        <v>24</v>
      </c>
      <c r="D17013" t="s">
        <v>319</v>
      </c>
      <c r="E17013">
        <v>30</v>
      </c>
      <c r="F17013" t="s">
        <v>561</v>
      </c>
      <c r="G17013">
        <v>0</v>
      </c>
      <c r="H17013">
        <v>1</v>
      </c>
      <c r="I17013">
        <v>1</v>
      </c>
      <c r="J17013">
        <f t="shared" si="277"/>
        <v>1</v>
      </c>
      <c r="K17013">
        <v>29</v>
      </c>
      <c r="L17013" s="8">
        <f>COUNTIFS($D$2:$D17013,D17013)</f>
        <v>219</v>
      </c>
    </row>
    <row r="17014" spans="1:12" x14ac:dyDescent="0.2">
      <c r="A17014" s="1">
        <v>1314281</v>
      </c>
      <c r="B17014" s="2">
        <v>41706</v>
      </c>
      <c r="C17014" s="1">
        <v>28</v>
      </c>
      <c r="D17014" t="s">
        <v>320</v>
      </c>
      <c r="E17014">
        <v>21</v>
      </c>
      <c r="F17014" t="s">
        <v>10</v>
      </c>
      <c r="G17014">
        <v>1</v>
      </c>
      <c r="H17014">
        <v>0</v>
      </c>
      <c r="I17014">
        <v>3</v>
      </c>
      <c r="J17014">
        <f t="shared" si="277"/>
        <v>0</v>
      </c>
      <c r="K17014">
        <v>28</v>
      </c>
      <c r="L17014" s="8">
        <f>COUNTIFS($D$2:$D17014,D17014)</f>
        <v>294</v>
      </c>
    </row>
    <row r="17015" spans="1:12" x14ac:dyDescent="0.2">
      <c r="A17015" s="1">
        <v>1314281</v>
      </c>
      <c r="B17015" s="2">
        <v>41706</v>
      </c>
      <c r="C17015" s="1">
        <v>21</v>
      </c>
      <c r="D17015" t="s">
        <v>10</v>
      </c>
      <c r="E17015">
        <v>28</v>
      </c>
      <c r="F17015" t="s">
        <v>320</v>
      </c>
      <c r="G17015">
        <v>0</v>
      </c>
      <c r="H17015">
        <v>3</v>
      </c>
      <c r="I17015">
        <v>0</v>
      </c>
      <c r="J17015">
        <f t="shared" si="277"/>
        <v>3</v>
      </c>
      <c r="K17015">
        <v>28</v>
      </c>
      <c r="L17015" s="8">
        <f>COUNTIFS($D$2:$D17015,D17015)</f>
        <v>838</v>
      </c>
    </row>
    <row r="17016" spans="1:12" x14ac:dyDescent="0.2">
      <c r="A17016" s="1">
        <v>1314282</v>
      </c>
      <c r="B17016" s="2">
        <v>41713</v>
      </c>
      <c r="C17016" s="1">
        <v>32</v>
      </c>
      <c r="D17016" t="s">
        <v>559</v>
      </c>
      <c r="E17016">
        <v>14</v>
      </c>
      <c r="F17016" t="s">
        <v>27</v>
      </c>
      <c r="G17016">
        <v>1</v>
      </c>
      <c r="H17016">
        <v>1</v>
      </c>
      <c r="I17016">
        <v>0</v>
      </c>
      <c r="J17016">
        <f t="shared" si="277"/>
        <v>3</v>
      </c>
      <c r="K17016">
        <v>29</v>
      </c>
      <c r="L17016" s="8">
        <f>COUNTIFS($D$2:$D17016,D17016)</f>
        <v>839</v>
      </c>
    </row>
    <row r="17017" spans="1:12" x14ac:dyDescent="0.2">
      <c r="A17017" s="1">
        <v>1314282</v>
      </c>
      <c r="B17017" s="2">
        <v>41713</v>
      </c>
      <c r="C17017" s="1">
        <v>14</v>
      </c>
      <c r="D17017" t="s">
        <v>27</v>
      </c>
      <c r="E17017">
        <v>32</v>
      </c>
      <c r="F17017" t="s">
        <v>559</v>
      </c>
      <c r="G17017">
        <v>0</v>
      </c>
      <c r="H17017">
        <v>0</v>
      </c>
      <c r="I17017">
        <v>1</v>
      </c>
      <c r="J17017">
        <f t="shared" si="277"/>
        <v>0</v>
      </c>
      <c r="K17017">
        <v>30</v>
      </c>
      <c r="L17017" s="8">
        <f>COUNTIFS($D$2:$D17017,D17017)</f>
        <v>840</v>
      </c>
    </row>
    <row r="17018" spans="1:12" x14ac:dyDescent="0.2">
      <c r="A17018" s="1">
        <v>1314283</v>
      </c>
      <c r="B17018" s="2">
        <v>41713</v>
      </c>
      <c r="C17018" s="1">
        <v>16</v>
      </c>
      <c r="D17018" t="s">
        <v>37</v>
      </c>
      <c r="E17018">
        <v>35</v>
      </c>
      <c r="F17018" t="s">
        <v>22</v>
      </c>
      <c r="G17018">
        <v>1</v>
      </c>
      <c r="H17018">
        <v>2</v>
      </c>
      <c r="I17018">
        <v>1</v>
      </c>
      <c r="J17018">
        <f t="shared" si="277"/>
        <v>3</v>
      </c>
      <c r="K17018">
        <v>28</v>
      </c>
      <c r="L17018" s="8">
        <f>COUNTIFS($D$2:$D17018,D17018)</f>
        <v>838</v>
      </c>
    </row>
    <row r="17019" spans="1:12" x14ac:dyDescent="0.2">
      <c r="A17019" s="1">
        <v>1314283</v>
      </c>
      <c r="B17019" s="2">
        <v>41713</v>
      </c>
      <c r="C17019" s="1">
        <v>35</v>
      </c>
      <c r="D17019" t="s">
        <v>22</v>
      </c>
      <c r="E17019">
        <v>16</v>
      </c>
      <c r="F17019" t="s">
        <v>37</v>
      </c>
      <c r="G17019">
        <v>0</v>
      </c>
      <c r="H17019">
        <v>1</v>
      </c>
      <c r="I17019">
        <v>2</v>
      </c>
      <c r="J17019">
        <f t="shared" si="277"/>
        <v>0</v>
      </c>
      <c r="K17019">
        <v>30</v>
      </c>
      <c r="L17019" s="8">
        <f>COUNTIFS($D$2:$D17019,D17019)</f>
        <v>30</v>
      </c>
    </row>
    <row r="17020" spans="1:12" x14ac:dyDescent="0.2">
      <c r="A17020" s="1">
        <v>1314284</v>
      </c>
      <c r="B17020" s="2">
        <v>41713</v>
      </c>
      <c r="C17020" s="1">
        <v>36</v>
      </c>
      <c r="D17020" t="s">
        <v>25</v>
      </c>
      <c r="E17020">
        <v>22</v>
      </c>
      <c r="F17020" t="s">
        <v>15</v>
      </c>
      <c r="G17020">
        <v>1</v>
      </c>
      <c r="H17020">
        <v>1</v>
      </c>
      <c r="I17020">
        <v>0</v>
      </c>
      <c r="J17020">
        <f t="shared" si="277"/>
        <v>3</v>
      </c>
      <c r="K17020">
        <v>30</v>
      </c>
      <c r="L17020" s="8">
        <f>COUNTIFS($D$2:$D17020,D17020)</f>
        <v>486</v>
      </c>
    </row>
    <row r="17021" spans="1:12" x14ac:dyDescent="0.2">
      <c r="A17021" s="1">
        <v>1314284</v>
      </c>
      <c r="B17021" s="2">
        <v>41713</v>
      </c>
      <c r="C17021" s="1">
        <v>22</v>
      </c>
      <c r="D17021" t="s">
        <v>15</v>
      </c>
      <c r="E17021">
        <v>36</v>
      </c>
      <c r="F17021" t="s">
        <v>25</v>
      </c>
      <c r="G17021">
        <v>0</v>
      </c>
      <c r="H17021">
        <v>0</v>
      </c>
      <c r="I17021">
        <v>1</v>
      </c>
      <c r="J17021">
        <f t="shared" si="277"/>
        <v>0</v>
      </c>
      <c r="K17021">
        <v>29</v>
      </c>
      <c r="L17021" s="8">
        <f>COUNTIFS($D$2:$D17021,D17021)</f>
        <v>759</v>
      </c>
    </row>
    <row r="17022" spans="1:12" x14ac:dyDescent="0.2">
      <c r="A17022" s="1">
        <v>1314285</v>
      </c>
      <c r="B17022" s="2">
        <v>41713</v>
      </c>
      <c r="C17022" s="1">
        <v>33</v>
      </c>
      <c r="D17022" t="s">
        <v>443</v>
      </c>
      <c r="E17022">
        <v>20</v>
      </c>
      <c r="F17022" t="s">
        <v>45</v>
      </c>
      <c r="G17022">
        <v>1</v>
      </c>
      <c r="H17022">
        <v>0</v>
      </c>
      <c r="I17022">
        <v>2</v>
      </c>
      <c r="J17022">
        <f t="shared" si="277"/>
        <v>0</v>
      </c>
      <c r="K17022">
        <v>29</v>
      </c>
      <c r="L17022" s="8">
        <f>COUNTIFS($D$2:$D17022,D17022)</f>
        <v>105</v>
      </c>
    </row>
    <row r="17023" spans="1:12" x14ac:dyDescent="0.2">
      <c r="A17023" s="1">
        <v>1314285</v>
      </c>
      <c r="B17023" s="2">
        <v>41713</v>
      </c>
      <c r="C17023" s="1">
        <v>20</v>
      </c>
      <c r="D17023" t="s">
        <v>45</v>
      </c>
      <c r="E17023">
        <v>33</v>
      </c>
      <c r="F17023" t="s">
        <v>443</v>
      </c>
      <c r="G17023">
        <v>0</v>
      </c>
      <c r="H17023">
        <v>2</v>
      </c>
      <c r="I17023">
        <v>0</v>
      </c>
      <c r="J17023">
        <f t="shared" si="277"/>
        <v>3</v>
      </c>
      <c r="K17023">
        <v>27</v>
      </c>
      <c r="L17023" s="8">
        <f>COUNTIFS($D$2:$D17023,D17023)</f>
        <v>647</v>
      </c>
    </row>
    <row r="17024" spans="1:12" x14ac:dyDescent="0.2">
      <c r="A17024" s="1">
        <v>1314286</v>
      </c>
      <c r="B17024" s="2">
        <v>41713</v>
      </c>
      <c r="C17024" s="1">
        <v>23</v>
      </c>
      <c r="D17024" t="s">
        <v>50</v>
      </c>
      <c r="E17024">
        <v>30</v>
      </c>
      <c r="F17024" t="s">
        <v>561</v>
      </c>
      <c r="G17024">
        <v>1</v>
      </c>
      <c r="H17024">
        <v>4</v>
      </c>
      <c r="I17024">
        <v>2</v>
      </c>
      <c r="J17024">
        <f t="shared" si="277"/>
        <v>3</v>
      </c>
      <c r="K17024">
        <v>30</v>
      </c>
      <c r="L17024" s="8">
        <f>COUNTIFS($D$2:$D17024,D17024)</f>
        <v>574</v>
      </c>
    </row>
    <row r="17025" spans="1:12" x14ac:dyDescent="0.2">
      <c r="A17025" s="1">
        <v>1314286</v>
      </c>
      <c r="B17025" s="2">
        <v>41713</v>
      </c>
      <c r="C17025" s="1">
        <v>30</v>
      </c>
      <c r="D17025" t="s">
        <v>561</v>
      </c>
      <c r="E17025">
        <v>23</v>
      </c>
      <c r="F17025" t="s">
        <v>50</v>
      </c>
      <c r="G17025">
        <v>0</v>
      </c>
      <c r="H17025">
        <v>2</v>
      </c>
      <c r="I17025">
        <v>4</v>
      </c>
      <c r="J17025">
        <f t="shared" si="277"/>
        <v>0</v>
      </c>
      <c r="K17025">
        <v>30</v>
      </c>
      <c r="L17025" s="8">
        <f>COUNTIFS($D$2:$D17025,D17025)</f>
        <v>270</v>
      </c>
    </row>
    <row r="17026" spans="1:12" x14ac:dyDescent="0.2">
      <c r="A17026" s="1">
        <v>1314287</v>
      </c>
      <c r="B17026" s="2">
        <v>41713</v>
      </c>
      <c r="C17026" s="1">
        <v>24</v>
      </c>
      <c r="D17026" t="s">
        <v>319</v>
      </c>
      <c r="E17026">
        <v>29</v>
      </c>
      <c r="F17026" t="s">
        <v>42</v>
      </c>
      <c r="G17026">
        <v>1</v>
      </c>
      <c r="H17026">
        <v>3</v>
      </c>
      <c r="I17026">
        <v>1</v>
      </c>
      <c r="J17026">
        <f t="shared" ref="J17026:J17089" si="278">IF(H17026&gt;I17026,3,IF(I17026&gt;H17026,0,1))</f>
        <v>3</v>
      </c>
      <c r="K17026">
        <v>30</v>
      </c>
      <c r="L17026" s="8">
        <f>COUNTIFS($D$2:$D17026,D17026)</f>
        <v>220</v>
      </c>
    </row>
    <row r="17027" spans="1:12" x14ac:dyDescent="0.2">
      <c r="A17027" s="1">
        <v>1314287</v>
      </c>
      <c r="B17027" s="2">
        <v>41713</v>
      </c>
      <c r="C17027" s="1">
        <v>29</v>
      </c>
      <c r="D17027" t="s">
        <v>42</v>
      </c>
      <c r="E17027">
        <v>24</v>
      </c>
      <c r="F17027" t="s">
        <v>319</v>
      </c>
      <c r="G17027">
        <v>0</v>
      </c>
      <c r="H17027">
        <v>1</v>
      </c>
      <c r="I17027">
        <v>3</v>
      </c>
      <c r="J17027">
        <f t="shared" si="278"/>
        <v>0</v>
      </c>
      <c r="K17027">
        <v>29</v>
      </c>
      <c r="L17027" s="8">
        <f>COUNTIFS($D$2:$D17027,D17027)</f>
        <v>683</v>
      </c>
    </row>
    <row r="17028" spans="1:12" x14ac:dyDescent="0.2">
      <c r="A17028" s="1">
        <v>1314288</v>
      </c>
      <c r="B17028" s="2">
        <v>41713</v>
      </c>
      <c r="C17028" s="1">
        <v>31</v>
      </c>
      <c r="D17028" t="s">
        <v>447</v>
      </c>
      <c r="E17028">
        <v>15</v>
      </c>
      <c r="F17028" t="s">
        <v>23</v>
      </c>
      <c r="G17028">
        <v>1</v>
      </c>
      <c r="H17028">
        <v>0</v>
      </c>
      <c r="I17028">
        <v>0</v>
      </c>
      <c r="J17028">
        <f t="shared" si="278"/>
        <v>1</v>
      </c>
      <c r="K17028">
        <v>27</v>
      </c>
      <c r="L17028" s="8">
        <f>COUNTIFS($D$2:$D17028,D17028)</f>
        <v>483</v>
      </c>
    </row>
    <row r="17029" spans="1:12" x14ac:dyDescent="0.2">
      <c r="A17029" s="1">
        <v>1314288</v>
      </c>
      <c r="B17029" s="2">
        <v>41713</v>
      </c>
      <c r="C17029" s="1">
        <v>15</v>
      </c>
      <c r="D17029" t="s">
        <v>23</v>
      </c>
      <c r="E17029">
        <v>31</v>
      </c>
      <c r="F17029" t="s">
        <v>447</v>
      </c>
      <c r="G17029">
        <v>0</v>
      </c>
      <c r="H17029">
        <v>0</v>
      </c>
      <c r="I17029">
        <v>0</v>
      </c>
      <c r="J17029">
        <f t="shared" si="278"/>
        <v>1</v>
      </c>
      <c r="K17029">
        <v>29</v>
      </c>
      <c r="L17029" s="8">
        <f>COUNTIFS($D$2:$D17029,D17029)</f>
        <v>189</v>
      </c>
    </row>
    <row r="17030" spans="1:12" x14ac:dyDescent="0.2">
      <c r="A17030" s="1">
        <v>1314289</v>
      </c>
      <c r="B17030" s="2">
        <v>41713</v>
      </c>
      <c r="C17030" s="1">
        <v>25</v>
      </c>
      <c r="D17030" t="s">
        <v>325</v>
      </c>
      <c r="E17030">
        <v>28</v>
      </c>
      <c r="F17030" t="s">
        <v>320</v>
      </c>
      <c r="G17030">
        <v>1</v>
      </c>
      <c r="H17030">
        <v>1</v>
      </c>
      <c r="I17030">
        <v>2</v>
      </c>
      <c r="J17030">
        <f t="shared" si="278"/>
        <v>0</v>
      </c>
      <c r="K17030">
        <v>29</v>
      </c>
      <c r="L17030" s="8">
        <f>COUNTIFS($D$2:$D17030,D17030)</f>
        <v>105</v>
      </c>
    </row>
    <row r="17031" spans="1:12" x14ac:dyDescent="0.2">
      <c r="A17031" s="1">
        <v>1314289</v>
      </c>
      <c r="B17031" s="2">
        <v>41713</v>
      </c>
      <c r="C17031" s="1">
        <v>28</v>
      </c>
      <c r="D17031" t="s">
        <v>320</v>
      </c>
      <c r="E17031">
        <v>25</v>
      </c>
      <c r="F17031" t="s">
        <v>325</v>
      </c>
      <c r="G17031">
        <v>0</v>
      </c>
      <c r="H17031">
        <v>2</v>
      </c>
      <c r="I17031">
        <v>1</v>
      </c>
      <c r="J17031">
        <f t="shared" si="278"/>
        <v>3</v>
      </c>
      <c r="K17031">
        <v>29</v>
      </c>
      <c r="L17031" s="8">
        <f>COUNTIFS($D$2:$D17031,D17031)</f>
        <v>295</v>
      </c>
    </row>
    <row r="17032" spans="1:12" x14ac:dyDescent="0.2">
      <c r="A17032" s="1">
        <v>1314290</v>
      </c>
      <c r="B17032" s="2">
        <v>41714</v>
      </c>
      <c r="C17032" s="1">
        <v>21</v>
      </c>
      <c r="D17032" t="s">
        <v>10</v>
      </c>
      <c r="E17032">
        <v>19</v>
      </c>
      <c r="F17032" t="s">
        <v>40</v>
      </c>
      <c r="G17032">
        <v>1</v>
      </c>
      <c r="H17032">
        <v>0</v>
      </c>
      <c r="I17032">
        <v>3</v>
      </c>
      <c r="J17032">
        <f t="shared" si="278"/>
        <v>0</v>
      </c>
      <c r="K17032">
        <v>29</v>
      </c>
      <c r="L17032" s="8">
        <f>COUNTIFS($D$2:$D17032,D17032)</f>
        <v>839</v>
      </c>
    </row>
    <row r="17033" spans="1:12" x14ac:dyDescent="0.2">
      <c r="A17033" s="1">
        <v>1314290</v>
      </c>
      <c r="B17033" s="2">
        <v>41714</v>
      </c>
      <c r="C17033" s="1">
        <v>19</v>
      </c>
      <c r="D17033" t="s">
        <v>40</v>
      </c>
      <c r="E17033">
        <v>21</v>
      </c>
      <c r="F17033" t="s">
        <v>10</v>
      </c>
      <c r="G17033">
        <v>0</v>
      </c>
      <c r="H17033">
        <v>3</v>
      </c>
      <c r="I17033">
        <v>0</v>
      </c>
      <c r="J17033">
        <f t="shared" si="278"/>
        <v>3</v>
      </c>
      <c r="K17033">
        <v>29</v>
      </c>
      <c r="L17033" s="8">
        <f>COUNTIFS($D$2:$D17033,D17033)</f>
        <v>839</v>
      </c>
    </row>
    <row r="17034" spans="1:12" x14ac:dyDescent="0.2">
      <c r="A17034" s="1">
        <v>1314291</v>
      </c>
      <c r="B17034" s="2">
        <v>41714</v>
      </c>
      <c r="C17034" s="1">
        <v>26</v>
      </c>
      <c r="D17034" t="s">
        <v>17</v>
      </c>
      <c r="E17034">
        <v>10</v>
      </c>
      <c r="F17034" t="s">
        <v>47</v>
      </c>
      <c r="G17034">
        <v>1</v>
      </c>
      <c r="H17034">
        <v>0</v>
      </c>
      <c r="I17034">
        <v>1</v>
      </c>
      <c r="J17034">
        <f t="shared" si="278"/>
        <v>0</v>
      </c>
      <c r="K17034">
        <v>30</v>
      </c>
      <c r="L17034" s="8">
        <f>COUNTIFS($D$2:$D17034,D17034)</f>
        <v>840</v>
      </c>
    </row>
    <row r="17035" spans="1:12" x14ac:dyDescent="0.2">
      <c r="A17035" s="1">
        <v>1314291</v>
      </c>
      <c r="B17035" s="2">
        <v>41714</v>
      </c>
      <c r="C17035" s="1">
        <v>10</v>
      </c>
      <c r="D17035" t="s">
        <v>47</v>
      </c>
      <c r="E17035">
        <v>26</v>
      </c>
      <c r="F17035" t="s">
        <v>17</v>
      </c>
      <c r="G17035">
        <v>0</v>
      </c>
      <c r="H17035">
        <v>1</v>
      </c>
      <c r="I17035">
        <v>0</v>
      </c>
      <c r="J17035">
        <f t="shared" si="278"/>
        <v>3</v>
      </c>
      <c r="K17035">
        <v>29</v>
      </c>
      <c r="L17035" s="8">
        <f>COUNTIFS($D$2:$D17035,D17035)</f>
        <v>839</v>
      </c>
    </row>
    <row r="17036" spans="1:12" x14ac:dyDescent="0.2">
      <c r="A17036" s="1">
        <v>1314292</v>
      </c>
      <c r="B17036" s="2">
        <v>41720</v>
      </c>
      <c r="C17036" s="1">
        <v>35</v>
      </c>
      <c r="D17036" t="s">
        <v>22</v>
      </c>
      <c r="E17036">
        <v>19</v>
      </c>
      <c r="F17036" t="s">
        <v>40</v>
      </c>
      <c r="G17036">
        <v>1</v>
      </c>
      <c r="H17036">
        <v>3</v>
      </c>
      <c r="I17036">
        <v>6</v>
      </c>
      <c r="J17036">
        <f t="shared" si="278"/>
        <v>0</v>
      </c>
      <c r="K17036">
        <v>31</v>
      </c>
      <c r="L17036" s="8">
        <f>COUNTIFS($D$2:$D17036,D17036)</f>
        <v>31</v>
      </c>
    </row>
    <row r="17037" spans="1:12" x14ac:dyDescent="0.2">
      <c r="A17037" s="1">
        <v>1314292</v>
      </c>
      <c r="B17037" s="2">
        <v>41720</v>
      </c>
      <c r="C17037" s="1">
        <v>19</v>
      </c>
      <c r="D17037" t="s">
        <v>40</v>
      </c>
      <c r="E17037">
        <v>35</v>
      </c>
      <c r="F17037" t="s">
        <v>22</v>
      </c>
      <c r="G17037">
        <v>0</v>
      </c>
      <c r="H17037">
        <v>6</v>
      </c>
      <c r="I17037">
        <v>3</v>
      </c>
      <c r="J17037">
        <f t="shared" si="278"/>
        <v>3</v>
      </c>
      <c r="K17037">
        <v>30</v>
      </c>
      <c r="L17037" s="8">
        <f>COUNTIFS($D$2:$D17037,D17037)</f>
        <v>840</v>
      </c>
    </row>
    <row r="17038" spans="1:12" x14ac:dyDescent="0.2">
      <c r="A17038" s="1">
        <v>1314293</v>
      </c>
      <c r="B17038" s="2">
        <v>41720</v>
      </c>
      <c r="C17038" s="1">
        <v>14</v>
      </c>
      <c r="D17038" t="s">
        <v>27</v>
      </c>
      <c r="E17038">
        <v>10</v>
      </c>
      <c r="F17038" t="s">
        <v>47</v>
      </c>
      <c r="G17038">
        <v>1</v>
      </c>
      <c r="H17038">
        <v>6</v>
      </c>
      <c r="I17038">
        <v>0</v>
      </c>
      <c r="J17038">
        <f t="shared" si="278"/>
        <v>3</v>
      </c>
      <c r="K17038">
        <v>31</v>
      </c>
      <c r="L17038" s="8">
        <f>COUNTIFS($D$2:$D17038,D17038)</f>
        <v>841</v>
      </c>
    </row>
    <row r="17039" spans="1:12" x14ac:dyDescent="0.2">
      <c r="A17039" s="1">
        <v>1314293</v>
      </c>
      <c r="B17039" s="2">
        <v>41720</v>
      </c>
      <c r="C17039" s="1">
        <v>10</v>
      </c>
      <c r="D17039" t="s">
        <v>47</v>
      </c>
      <c r="E17039">
        <v>14</v>
      </c>
      <c r="F17039" t="s">
        <v>27</v>
      </c>
      <c r="G17039">
        <v>0</v>
      </c>
      <c r="H17039">
        <v>0</v>
      </c>
      <c r="I17039">
        <v>6</v>
      </c>
      <c r="J17039">
        <f t="shared" si="278"/>
        <v>0</v>
      </c>
      <c r="K17039">
        <v>30</v>
      </c>
      <c r="L17039" s="8">
        <f>COUNTIFS($D$2:$D17039,D17039)</f>
        <v>840</v>
      </c>
    </row>
    <row r="17040" spans="1:12" x14ac:dyDescent="0.2">
      <c r="A17040" s="1">
        <v>1314294</v>
      </c>
      <c r="B17040" s="2">
        <v>41720</v>
      </c>
      <c r="C17040" s="1">
        <v>16</v>
      </c>
      <c r="D17040" t="s">
        <v>37</v>
      </c>
      <c r="E17040">
        <v>25</v>
      </c>
      <c r="F17040" t="s">
        <v>325</v>
      </c>
      <c r="G17040">
        <v>1</v>
      </c>
      <c r="H17040">
        <v>3</v>
      </c>
      <c r="I17040">
        <v>2</v>
      </c>
      <c r="J17040">
        <f t="shared" si="278"/>
        <v>3</v>
      </c>
      <c r="K17040">
        <v>29</v>
      </c>
      <c r="L17040" s="8">
        <f>COUNTIFS($D$2:$D17040,D17040)</f>
        <v>839</v>
      </c>
    </row>
    <row r="17041" spans="1:12" x14ac:dyDescent="0.2">
      <c r="A17041" s="1">
        <v>1314294</v>
      </c>
      <c r="B17041" s="2">
        <v>41720</v>
      </c>
      <c r="C17041" s="1">
        <v>25</v>
      </c>
      <c r="D17041" t="s">
        <v>325</v>
      </c>
      <c r="E17041">
        <v>16</v>
      </c>
      <c r="F17041" t="s">
        <v>37</v>
      </c>
      <c r="G17041">
        <v>0</v>
      </c>
      <c r="H17041">
        <v>2</v>
      </c>
      <c r="I17041">
        <v>3</v>
      </c>
      <c r="J17041">
        <f t="shared" si="278"/>
        <v>0</v>
      </c>
      <c r="K17041">
        <v>30</v>
      </c>
      <c r="L17041" s="8">
        <f>COUNTIFS($D$2:$D17041,D17041)</f>
        <v>106</v>
      </c>
    </row>
    <row r="17042" spans="1:12" x14ac:dyDescent="0.2">
      <c r="A17042" s="1">
        <v>1314295</v>
      </c>
      <c r="B17042" s="2">
        <v>41720</v>
      </c>
      <c r="C17042" s="1">
        <v>33</v>
      </c>
      <c r="D17042" t="s">
        <v>443</v>
      </c>
      <c r="E17042">
        <v>28</v>
      </c>
      <c r="F17042" t="s">
        <v>320</v>
      </c>
      <c r="G17042">
        <v>1</v>
      </c>
      <c r="H17042">
        <v>2</v>
      </c>
      <c r="I17042">
        <v>0</v>
      </c>
      <c r="J17042">
        <f t="shared" si="278"/>
        <v>3</v>
      </c>
      <c r="K17042">
        <v>30</v>
      </c>
      <c r="L17042" s="8">
        <f>COUNTIFS($D$2:$D17042,D17042)</f>
        <v>106</v>
      </c>
    </row>
    <row r="17043" spans="1:12" x14ac:dyDescent="0.2">
      <c r="A17043" s="1">
        <v>1314295</v>
      </c>
      <c r="B17043" s="2">
        <v>41720</v>
      </c>
      <c r="C17043" s="1">
        <v>28</v>
      </c>
      <c r="D17043" t="s">
        <v>320</v>
      </c>
      <c r="E17043">
        <v>33</v>
      </c>
      <c r="F17043" t="s">
        <v>443</v>
      </c>
      <c r="G17043">
        <v>0</v>
      </c>
      <c r="H17043">
        <v>0</v>
      </c>
      <c r="I17043">
        <v>2</v>
      </c>
      <c r="J17043">
        <f t="shared" si="278"/>
        <v>0</v>
      </c>
      <c r="K17043">
        <v>30</v>
      </c>
      <c r="L17043" s="8">
        <f>COUNTIFS($D$2:$D17043,D17043)</f>
        <v>296</v>
      </c>
    </row>
    <row r="17044" spans="1:12" x14ac:dyDescent="0.2">
      <c r="A17044" s="1">
        <v>1314296</v>
      </c>
      <c r="B17044" s="2">
        <v>41720</v>
      </c>
      <c r="C17044" s="1">
        <v>20</v>
      </c>
      <c r="D17044" t="s">
        <v>45</v>
      </c>
      <c r="E17044">
        <v>36</v>
      </c>
      <c r="F17044" t="s">
        <v>25</v>
      </c>
      <c r="G17044">
        <v>1</v>
      </c>
      <c r="H17044">
        <v>5</v>
      </c>
      <c r="I17044">
        <v>0</v>
      </c>
      <c r="J17044">
        <f t="shared" si="278"/>
        <v>3</v>
      </c>
      <c r="K17044">
        <v>28</v>
      </c>
      <c r="L17044" s="8">
        <f>COUNTIFS($D$2:$D17044,D17044)</f>
        <v>648</v>
      </c>
    </row>
    <row r="17045" spans="1:12" x14ac:dyDescent="0.2">
      <c r="A17045" s="1">
        <v>1314296</v>
      </c>
      <c r="B17045" s="2">
        <v>41720</v>
      </c>
      <c r="C17045" s="1">
        <v>36</v>
      </c>
      <c r="D17045" t="s">
        <v>25</v>
      </c>
      <c r="E17045">
        <v>20</v>
      </c>
      <c r="F17045" t="s">
        <v>45</v>
      </c>
      <c r="G17045">
        <v>0</v>
      </c>
      <c r="H17045">
        <v>0</v>
      </c>
      <c r="I17045">
        <v>5</v>
      </c>
      <c r="J17045">
        <f t="shared" si="278"/>
        <v>0</v>
      </c>
      <c r="K17045">
        <v>31</v>
      </c>
      <c r="L17045" s="8">
        <f>COUNTIFS($D$2:$D17045,D17045)</f>
        <v>487</v>
      </c>
    </row>
    <row r="17046" spans="1:12" x14ac:dyDescent="0.2">
      <c r="A17046" s="1">
        <v>1314297</v>
      </c>
      <c r="B17046" s="2">
        <v>41720</v>
      </c>
      <c r="C17046" s="1">
        <v>22</v>
      </c>
      <c r="D17046" t="s">
        <v>15</v>
      </c>
      <c r="E17046">
        <v>15</v>
      </c>
      <c r="F17046" t="s">
        <v>23</v>
      </c>
      <c r="G17046">
        <v>1</v>
      </c>
      <c r="H17046">
        <v>1</v>
      </c>
      <c r="I17046">
        <v>0</v>
      </c>
      <c r="J17046">
        <f t="shared" si="278"/>
        <v>3</v>
      </c>
      <c r="K17046">
        <v>30</v>
      </c>
      <c r="L17046" s="8">
        <f>COUNTIFS($D$2:$D17046,D17046)</f>
        <v>760</v>
      </c>
    </row>
    <row r="17047" spans="1:12" x14ac:dyDescent="0.2">
      <c r="A17047" s="1">
        <v>1314297</v>
      </c>
      <c r="B17047" s="2">
        <v>41720</v>
      </c>
      <c r="C17047" s="1">
        <v>15</v>
      </c>
      <c r="D17047" t="s">
        <v>23</v>
      </c>
      <c r="E17047">
        <v>22</v>
      </c>
      <c r="F17047" t="s">
        <v>15</v>
      </c>
      <c r="G17047">
        <v>0</v>
      </c>
      <c r="H17047">
        <v>0</v>
      </c>
      <c r="I17047">
        <v>1</v>
      </c>
      <c r="J17047">
        <f t="shared" si="278"/>
        <v>0</v>
      </c>
      <c r="K17047">
        <v>30</v>
      </c>
      <c r="L17047" s="8">
        <f>COUNTIFS($D$2:$D17047,D17047)</f>
        <v>190</v>
      </c>
    </row>
    <row r="17048" spans="1:12" x14ac:dyDescent="0.2">
      <c r="A17048" s="1">
        <v>1314298</v>
      </c>
      <c r="B17048" s="2">
        <v>41720</v>
      </c>
      <c r="C17048" s="1">
        <v>30</v>
      </c>
      <c r="D17048" t="s">
        <v>561</v>
      </c>
      <c r="E17048">
        <v>31</v>
      </c>
      <c r="F17048" t="s">
        <v>447</v>
      </c>
      <c r="G17048">
        <v>1</v>
      </c>
      <c r="H17048">
        <v>2</v>
      </c>
      <c r="I17048">
        <v>0</v>
      </c>
      <c r="J17048">
        <f t="shared" si="278"/>
        <v>3</v>
      </c>
      <c r="K17048">
        <v>31</v>
      </c>
      <c r="L17048" s="8">
        <f>COUNTIFS($D$2:$D17048,D17048)</f>
        <v>271</v>
      </c>
    </row>
    <row r="17049" spans="1:12" x14ac:dyDescent="0.2">
      <c r="A17049" s="1">
        <v>1314298</v>
      </c>
      <c r="B17049" s="2">
        <v>41720</v>
      </c>
      <c r="C17049" s="1">
        <v>31</v>
      </c>
      <c r="D17049" t="s">
        <v>447</v>
      </c>
      <c r="E17049">
        <v>30</v>
      </c>
      <c r="F17049" t="s">
        <v>561</v>
      </c>
      <c r="G17049">
        <v>0</v>
      </c>
      <c r="H17049">
        <v>0</v>
      </c>
      <c r="I17049">
        <v>2</v>
      </c>
      <c r="J17049">
        <f t="shared" si="278"/>
        <v>0</v>
      </c>
      <c r="K17049">
        <v>28</v>
      </c>
      <c r="L17049" s="8">
        <f>COUNTIFS($D$2:$D17049,D17049)</f>
        <v>484</v>
      </c>
    </row>
    <row r="17050" spans="1:12" x14ac:dyDescent="0.2">
      <c r="A17050" s="1">
        <v>1314299</v>
      </c>
      <c r="B17050" s="2">
        <v>41720</v>
      </c>
      <c r="C17050" s="1">
        <v>29</v>
      </c>
      <c r="D17050" t="s">
        <v>42</v>
      </c>
      <c r="E17050">
        <v>21</v>
      </c>
      <c r="F17050" t="s">
        <v>10</v>
      </c>
      <c r="G17050">
        <v>1</v>
      </c>
      <c r="H17050">
        <v>0</v>
      </c>
      <c r="I17050">
        <v>2</v>
      </c>
      <c r="J17050">
        <f t="shared" si="278"/>
        <v>0</v>
      </c>
      <c r="K17050">
        <v>30</v>
      </c>
      <c r="L17050" s="8">
        <f>COUNTIFS($D$2:$D17050,D17050)</f>
        <v>684</v>
      </c>
    </row>
    <row r="17051" spans="1:12" x14ac:dyDescent="0.2">
      <c r="A17051" s="1">
        <v>1314299</v>
      </c>
      <c r="B17051" s="2">
        <v>41720</v>
      </c>
      <c r="C17051" s="1">
        <v>21</v>
      </c>
      <c r="D17051" t="s">
        <v>10</v>
      </c>
      <c r="E17051">
        <v>29</v>
      </c>
      <c r="F17051" t="s">
        <v>42</v>
      </c>
      <c r="G17051">
        <v>0</v>
      </c>
      <c r="H17051">
        <v>2</v>
      </c>
      <c r="I17051">
        <v>0</v>
      </c>
      <c r="J17051">
        <f t="shared" si="278"/>
        <v>3</v>
      </c>
      <c r="K17051">
        <v>30</v>
      </c>
      <c r="L17051" s="8">
        <f>COUNTIFS($D$2:$D17051,D17051)</f>
        <v>840</v>
      </c>
    </row>
    <row r="17052" spans="1:12" x14ac:dyDescent="0.2">
      <c r="A17052" s="1">
        <v>1314300</v>
      </c>
      <c r="B17052" s="2">
        <v>41721</v>
      </c>
      <c r="C17052" s="1">
        <v>32</v>
      </c>
      <c r="D17052" t="s">
        <v>559</v>
      </c>
      <c r="E17052">
        <v>24</v>
      </c>
      <c r="F17052" t="s">
        <v>319</v>
      </c>
      <c r="G17052">
        <v>1</v>
      </c>
      <c r="H17052">
        <v>1</v>
      </c>
      <c r="I17052">
        <v>4</v>
      </c>
      <c r="J17052">
        <f t="shared" si="278"/>
        <v>0</v>
      </c>
      <c r="K17052">
        <v>30</v>
      </c>
      <c r="L17052" s="8">
        <f>COUNTIFS($D$2:$D17052,D17052)</f>
        <v>840</v>
      </c>
    </row>
    <row r="17053" spans="1:12" x14ac:dyDescent="0.2">
      <c r="A17053" s="1">
        <v>1314300</v>
      </c>
      <c r="B17053" s="2">
        <v>41721</v>
      </c>
      <c r="C17053" s="1">
        <v>24</v>
      </c>
      <c r="D17053" t="s">
        <v>319</v>
      </c>
      <c r="E17053">
        <v>32</v>
      </c>
      <c r="F17053" t="s">
        <v>559</v>
      </c>
      <c r="G17053">
        <v>0</v>
      </c>
      <c r="H17053">
        <v>4</v>
      </c>
      <c r="I17053">
        <v>1</v>
      </c>
      <c r="J17053">
        <f t="shared" si="278"/>
        <v>3</v>
      </c>
      <c r="K17053">
        <v>31</v>
      </c>
      <c r="L17053" s="8">
        <f>COUNTIFS($D$2:$D17053,D17053)</f>
        <v>221</v>
      </c>
    </row>
    <row r="17054" spans="1:12" x14ac:dyDescent="0.2">
      <c r="A17054" s="1">
        <v>1314301</v>
      </c>
      <c r="B17054" s="2">
        <v>41721</v>
      </c>
      <c r="C17054" s="1">
        <v>26</v>
      </c>
      <c r="D17054" t="s">
        <v>17</v>
      </c>
      <c r="E17054">
        <v>23</v>
      </c>
      <c r="F17054" t="s">
        <v>50</v>
      </c>
      <c r="G17054">
        <v>1</v>
      </c>
      <c r="H17054">
        <v>3</v>
      </c>
      <c r="I17054">
        <v>2</v>
      </c>
      <c r="J17054">
        <f t="shared" si="278"/>
        <v>3</v>
      </c>
      <c r="K17054">
        <v>31</v>
      </c>
      <c r="L17054" s="8">
        <f>COUNTIFS($D$2:$D17054,D17054)</f>
        <v>841</v>
      </c>
    </row>
    <row r="17055" spans="1:12" x14ac:dyDescent="0.2">
      <c r="A17055" s="1">
        <v>1314301</v>
      </c>
      <c r="B17055" s="2">
        <v>41721</v>
      </c>
      <c r="C17055" s="1">
        <v>23</v>
      </c>
      <c r="D17055" t="s">
        <v>50</v>
      </c>
      <c r="E17055">
        <v>26</v>
      </c>
      <c r="F17055" t="s">
        <v>17</v>
      </c>
      <c r="G17055">
        <v>0</v>
      </c>
      <c r="H17055">
        <v>2</v>
      </c>
      <c r="I17055">
        <v>3</v>
      </c>
      <c r="J17055">
        <f t="shared" si="278"/>
        <v>0</v>
      </c>
      <c r="K17055">
        <v>31</v>
      </c>
      <c r="L17055" s="8">
        <f>COUNTIFS($D$2:$D17055,D17055)</f>
        <v>575</v>
      </c>
    </row>
    <row r="17056" spans="1:12" x14ac:dyDescent="0.2">
      <c r="A17056" s="1">
        <v>1314302</v>
      </c>
      <c r="B17056" s="9">
        <v>41723</v>
      </c>
      <c r="C17056" s="1">
        <v>10</v>
      </c>
      <c r="D17056" t="s">
        <v>47</v>
      </c>
      <c r="E17056">
        <v>25</v>
      </c>
      <c r="F17056" t="s">
        <v>325</v>
      </c>
      <c r="G17056">
        <v>1</v>
      </c>
      <c r="H17056">
        <v>2</v>
      </c>
      <c r="I17056">
        <v>2</v>
      </c>
      <c r="J17056">
        <f t="shared" si="278"/>
        <v>1</v>
      </c>
      <c r="K17056">
        <v>31</v>
      </c>
      <c r="L17056" s="8">
        <f>COUNTIFS($D$2:$D17056,D17056)</f>
        <v>841</v>
      </c>
    </row>
    <row r="17057" spans="1:12" x14ac:dyDescent="0.2">
      <c r="A17057" s="1">
        <v>1314302</v>
      </c>
      <c r="B17057" s="9">
        <v>41723</v>
      </c>
      <c r="C17057" s="1">
        <v>25</v>
      </c>
      <c r="D17057" t="s">
        <v>325</v>
      </c>
      <c r="E17057">
        <v>10</v>
      </c>
      <c r="F17057" t="s">
        <v>47</v>
      </c>
      <c r="G17057">
        <v>0</v>
      </c>
      <c r="H17057">
        <v>2</v>
      </c>
      <c r="I17057">
        <v>2</v>
      </c>
      <c r="J17057">
        <f t="shared" si="278"/>
        <v>1</v>
      </c>
      <c r="K17057">
        <v>31</v>
      </c>
      <c r="L17057" s="8">
        <f>COUNTIFS($D$2:$D17057,D17057)</f>
        <v>107</v>
      </c>
    </row>
    <row r="17058" spans="1:12" x14ac:dyDescent="0.2">
      <c r="A17058" s="1">
        <v>1314303</v>
      </c>
      <c r="B17058" s="9">
        <v>41723</v>
      </c>
      <c r="C17058" s="1">
        <v>21</v>
      </c>
      <c r="D17058" t="s">
        <v>10</v>
      </c>
      <c r="E17058">
        <v>20</v>
      </c>
      <c r="F17058" t="s">
        <v>45</v>
      </c>
      <c r="G17058">
        <v>1</v>
      </c>
      <c r="H17058">
        <v>0</v>
      </c>
      <c r="I17058">
        <v>3</v>
      </c>
      <c r="J17058">
        <f t="shared" si="278"/>
        <v>0</v>
      </c>
      <c r="K17058">
        <v>31</v>
      </c>
      <c r="L17058" s="8">
        <f>COUNTIFS($D$2:$D17058,D17058)</f>
        <v>841</v>
      </c>
    </row>
    <row r="17059" spans="1:12" x14ac:dyDescent="0.2">
      <c r="A17059" s="1">
        <v>1314303</v>
      </c>
      <c r="B17059" s="9">
        <v>41723</v>
      </c>
      <c r="C17059" s="1">
        <v>20</v>
      </c>
      <c r="D17059" t="s">
        <v>45</v>
      </c>
      <c r="E17059">
        <v>21</v>
      </c>
      <c r="F17059" t="s">
        <v>10</v>
      </c>
      <c r="G17059">
        <v>0</v>
      </c>
      <c r="H17059">
        <v>3</v>
      </c>
      <c r="I17059">
        <v>0</v>
      </c>
      <c r="J17059">
        <f t="shared" si="278"/>
        <v>3</v>
      </c>
      <c r="K17059">
        <v>29</v>
      </c>
      <c r="L17059" s="8">
        <f>COUNTIFS($D$2:$D17059,D17059)</f>
        <v>649</v>
      </c>
    </row>
    <row r="17060" spans="1:12" x14ac:dyDescent="0.2">
      <c r="A17060" s="1">
        <v>1314304</v>
      </c>
      <c r="B17060" s="9">
        <v>41723</v>
      </c>
      <c r="C17060" s="1">
        <v>22</v>
      </c>
      <c r="D17060" t="s">
        <v>15</v>
      </c>
      <c r="E17060">
        <v>16</v>
      </c>
      <c r="F17060" t="s">
        <v>37</v>
      </c>
      <c r="G17060">
        <v>1</v>
      </c>
      <c r="H17060">
        <v>0</v>
      </c>
      <c r="I17060">
        <v>3</v>
      </c>
      <c r="J17060">
        <f t="shared" si="278"/>
        <v>0</v>
      </c>
      <c r="K17060">
        <v>31</v>
      </c>
      <c r="L17060" s="8">
        <f>COUNTIFS($D$2:$D17060,D17060)</f>
        <v>761</v>
      </c>
    </row>
    <row r="17061" spans="1:12" x14ac:dyDescent="0.2">
      <c r="A17061" s="1">
        <v>1314304</v>
      </c>
      <c r="B17061" s="9">
        <v>41723</v>
      </c>
      <c r="C17061" s="1">
        <v>16</v>
      </c>
      <c r="D17061" t="s">
        <v>37</v>
      </c>
      <c r="E17061">
        <v>22</v>
      </c>
      <c r="F17061" t="s">
        <v>15</v>
      </c>
      <c r="G17061">
        <v>0</v>
      </c>
      <c r="H17061">
        <v>3</v>
      </c>
      <c r="I17061">
        <v>0</v>
      </c>
      <c r="J17061">
        <f t="shared" si="278"/>
        <v>3</v>
      </c>
      <c r="K17061">
        <v>30</v>
      </c>
      <c r="L17061" s="8">
        <f>COUNTIFS($D$2:$D17061,D17061)</f>
        <v>840</v>
      </c>
    </row>
    <row r="17062" spans="1:12" x14ac:dyDescent="0.2">
      <c r="A17062" s="1">
        <v>1314305</v>
      </c>
      <c r="B17062" s="2">
        <v>41724</v>
      </c>
      <c r="C17062" s="1">
        <v>19</v>
      </c>
      <c r="D17062" t="s">
        <v>40</v>
      </c>
      <c r="E17062">
        <v>31</v>
      </c>
      <c r="F17062" t="s">
        <v>447</v>
      </c>
      <c r="G17062">
        <v>1</v>
      </c>
      <c r="H17062">
        <v>2</v>
      </c>
      <c r="I17062">
        <v>1</v>
      </c>
      <c r="J17062">
        <f t="shared" si="278"/>
        <v>3</v>
      </c>
      <c r="K17062">
        <v>31</v>
      </c>
      <c r="L17062" s="8">
        <f>COUNTIFS($D$2:$D17062,D17062)</f>
        <v>841</v>
      </c>
    </row>
    <row r="17063" spans="1:12" x14ac:dyDescent="0.2">
      <c r="A17063" s="1">
        <v>1314305</v>
      </c>
      <c r="B17063" s="2">
        <v>41724</v>
      </c>
      <c r="C17063" s="1">
        <v>31</v>
      </c>
      <c r="D17063" t="s">
        <v>447</v>
      </c>
      <c r="E17063">
        <v>19</v>
      </c>
      <c r="F17063" t="s">
        <v>40</v>
      </c>
      <c r="G17063">
        <v>0</v>
      </c>
      <c r="H17063">
        <v>1</v>
      </c>
      <c r="I17063">
        <v>2</v>
      </c>
      <c r="J17063">
        <f t="shared" si="278"/>
        <v>0</v>
      </c>
      <c r="K17063">
        <v>29</v>
      </c>
      <c r="L17063" s="8">
        <f>COUNTIFS($D$2:$D17063,D17063)</f>
        <v>485</v>
      </c>
    </row>
    <row r="17064" spans="1:12" x14ac:dyDescent="0.2">
      <c r="A17064" s="1">
        <v>1314306</v>
      </c>
      <c r="B17064" s="2">
        <v>41724</v>
      </c>
      <c r="C17064" s="1">
        <v>29</v>
      </c>
      <c r="D17064" t="s">
        <v>42</v>
      </c>
      <c r="E17064">
        <v>33</v>
      </c>
      <c r="F17064" t="s">
        <v>443</v>
      </c>
      <c r="G17064">
        <v>1</v>
      </c>
      <c r="H17064">
        <v>2</v>
      </c>
      <c r="I17064">
        <v>1</v>
      </c>
      <c r="J17064">
        <f t="shared" si="278"/>
        <v>3</v>
      </c>
      <c r="K17064">
        <v>31</v>
      </c>
      <c r="L17064" s="8">
        <f>COUNTIFS($D$2:$D17064,D17064)</f>
        <v>685</v>
      </c>
    </row>
    <row r="17065" spans="1:12" x14ac:dyDescent="0.2">
      <c r="A17065" s="1">
        <v>1314306</v>
      </c>
      <c r="B17065" s="2">
        <v>41724</v>
      </c>
      <c r="C17065" s="1">
        <v>33</v>
      </c>
      <c r="D17065" t="s">
        <v>443</v>
      </c>
      <c r="E17065">
        <v>29</v>
      </c>
      <c r="F17065" t="s">
        <v>42</v>
      </c>
      <c r="G17065">
        <v>0</v>
      </c>
      <c r="H17065">
        <v>1</v>
      </c>
      <c r="I17065">
        <v>2</v>
      </c>
      <c r="J17065">
        <f t="shared" si="278"/>
        <v>0</v>
      </c>
      <c r="K17065">
        <v>31</v>
      </c>
      <c r="L17065" s="8">
        <f>COUNTIFS($D$2:$D17065,D17065)</f>
        <v>107</v>
      </c>
    </row>
    <row r="17066" spans="1:12" x14ac:dyDescent="0.2">
      <c r="A17066" s="1">
        <v>1314307</v>
      </c>
      <c r="B17066" s="9">
        <v>41727</v>
      </c>
      <c r="C17066" s="1">
        <v>10</v>
      </c>
      <c r="D17066" t="s">
        <v>47</v>
      </c>
      <c r="E17066">
        <v>20</v>
      </c>
      <c r="F17066" t="s">
        <v>45</v>
      </c>
      <c r="G17066">
        <v>1</v>
      </c>
      <c r="H17066">
        <v>1</v>
      </c>
      <c r="I17066">
        <v>1</v>
      </c>
      <c r="J17066">
        <f t="shared" si="278"/>
        <v>1</v>
      </c>
      <c r="K17066">
        <v>32</v>
      </c>
      <c r="L17066" s="8">
        <f>COUNTIFS($D$2:$D17066,D17066)</f>
        <v>842</v>
      </c>
    </row>
    <row r="17067" spans="1:12" x14ac:dyDescent="0.2">
      <c r="A17067" s="1">
        <v>1314307</v>
      </c>
      <c r="B17067" s="9">
        <v>41727</v>
      </c>
      <c r="C17067" s="1">
        <v>20</v>
      </c>
      <c r="D17067" t="s">
        <v>45</v>
      </c>
      <c r="E17067">
        <v>10</v>
      </c>
      <c r="F17067" t="s">
        <v>47</v>
      </c>
      <c r="G17067">
        <v>0</v>
      </c>
      <c r="H17067">
        <v>1</v>
      </c>
      <c r="I17067">
        <v>1</v>
      </c>
      <c r="J17067">
        <f t="shared" si="278"/>
        <v>1</v>
      </c>
      <c r="K17067">
        <v>30</v>
      </c>
      <c r="L17067" s="8">
        <f>COUNTIFS($D$2:$D17067,D17067)</f>
        <v>650</v>
      </c>
    </row>
    <row r="17068" spans="1:12" x14ac:dyDescent="0.2">
      <c r="A17068" s="1">
        <v>1314308</v>
      </c>
      <c r="B17068" s="9">
        <v>41727</v>
      </c>
      <c r="C17068" s="1">
        <v>15</v>
      </c>
      <c r="D17068" t="s">
        <v>23</v>
      </c>
      <c r="E17068">
        <v>14</v>
      </c>
      <c r="F17068" t="s">
        <v>27</v>
      </c>
      <c r="G17068">
        <v>1</v>
      </c>
      <c r="H17068">
        <v>1</v>
      </c>
      <c r="I17068">
        <v>0</v>
      </c>
      <c r="J17068">
        <f t="shared" si="278"/>
        <v>3</v>
      </c>
      <c r="K17068">
        <v>31</v>
      </c>
      <c r="L17068" s="8">
        <f>COUNTIFS($D$2:$D17068,D17068)</f>
        <v>191</v>
      </c>
    </row>
    <row r="17069" spans="1:12" x14ac:dyDescent="0.2">
      <c r="A17069" s="1">
        <v>1314308</v>
      </c>
      <c r="B17069" s="9">
        <v>41727</v>
      </c>
      <c r="C17069" s="1">
        <v>14</v>
      </c>
      <c r="D17069" t="s">
        <v>27</v>
      </c>
      <c r="E17069">
        <v>15</v>
      </c>
      <c r="F17069" t="s">
        <v>23</v>
      </c>
      <c r="G17069">
        <v>0</v>
      </c>
      <c r="H17069">
        <v>0</v>
      </c>
      <c r="I17069">
        <v>1</v>
      </c>
      <c r="J17069">
        <f t="shared" si="278"/>
        <v>0</v>
      </c>
      <c r="K17069">
        <v>32</v>
      </c>
      <c r="L17069" s="8">
        <f>COUNTIFS($D$2:$D17069,D17069)</f>
        <v>842</v>
      </c>
    </row>
    <row r="17070" spans="1:12" x14ac:dyDescent="0.2">
      <c r="A17070" s="1">
        <v>1314309</v>
      </c>
      <c r="B17070" s="9">
        <v>41727</v>
      </c>
      <c r="C17070" s="1">
        <v>21</v>
      </c>
      <c r="D17070" t="s">
        <v>10</v>
      </c>
      <c r="E17070">
        <v>32</v>
      </c>
      <c r="F17070" t="s">
        <v>559</v>
      </c>
      <c r="G17070">
        <v>1</v>
      </c>
      <c r="H17070">
        <v>4</v>
      </c>
      <c r="I17070">
        <v>1</v>
      </c>
      <c r="J17070">
        <f t="shared" si="278"/>
        <v>3</v>
      </c>
      <c r="K17070">
        <v>32</v>
      </c>
      <c r="L17070" s="8">
        <f>COUNTIFS($D$2:$D17070,D17070)</f>
        <v>842</v>
      </c>
    </row>
    <row r="17071" spans="1:12" x14ac:dyDescent="0.2">
      <c r="A17071" s="1">
        <v>1314309</v>
      </c>
      <c r="B17071" s="9">
        <v>41727</v>
      </c>
      <c r="C17071" s="1">
        <v>32</v>
      </c>
      <c r="D17071" t="s">
        <v>559</v>
      </c>
      <c r="E17071">
        <v>21</v>
      </c>
      <c r="F17071" t="s">
        <v>10</v>
      </c>
      <c r="G17071">
        <v>0</v>
      </c>
      <c r="H17071">
        <v>1</v>
      </c>
      <c r="I17071">
        <v>4</v>
      </c>
      <c r="J17071">
        <f t="shared" si="278"/>
        <v>0</v>
      </c>
      <c r="K17071">
        <v>31</v>
      </c>
      <c r="L17071" s="8">
        <f>COUNTIFS($D$2:$D17071,D17071)</f>
        <v>841</v>
      </c>
    </row>
    <row r="17072" spans="1:12" x14ac:dyDescent="0.2">
      <c r="A17072" s="1">
        <v>1314310</v>
      </c>
      <c r="B17072" s="9">
        <v>41727</v>
      </c>
      <c r="C17072" s="1">
        <v>23</v>
      </c>
      <c r="D17072" t="s">
        <v>50</v>
      </c>
      <c r="E17072">
        <v>22</v>
      </c>
      <c r="F17072" t="s">
        <v>15</v>
      </c>
      <c r="G17072">
        <v>1</v>
      </c>
      <c r="H17072">
        <v>4</v>
      </c>
      <c r="I17072">
        <v>0</v>
      </c>
      <c r="J17072">
        <f t="shared" si="278"/>
        <v>3</v>
      </c>
      <c r="K17072">
        <v>32</v>
      </c>
      <c r="L17072" s="8">
        <f>COUNTIFS($D$2:$D17072,D17072)</f>
        <v>576</v>
      </c>
    </row>
    <row r="17073" spans="1:12" x14ac:dyDescent="0.2">
      <c r="A17073" s="1">
        <v>1314310</v>
      </c>
      <c r="B17073" s="9">
        <v>41727</v>
      </c>
      <c r="C17073" s="1">
        <v>22</v>
      </c>
      <c r="D17073" t="s">
        <v>15</v>
      </c>
      <c r="E17073">
        <v>23</v>
      </c>
      <c r="F17073" t="s">
        <v>50</v>
      </c>
      <c r="G17073">
        <v>0</v>
      </c>
      <c r="H17073">
        <v>0</v>
      </c>
      <c r="I17073">
        <v>4</v>
      </c>
      <c r="J17073">
        <f t="shared" si="278"/>
        <v>0</v>
      </c>
      <c r="K17073">
        <v>32</v>
      </c>
      <c r="L17073" s="8">
        <f>COUNTIFS($D$2:$D17073,D17073)</f>
        <v>762</v>
      </c>
    </row>
    <row r="17074" spans="1:12" x14ac:dyDescent="0.2">
      <c r="A17074" s="1">
        <v>1314311</v>
      </c>
      <c r="B17074" s="9">
        <v>41727</v>
      </c>
      <c r="C17074" s="1">
        <v>24</v>
      </c>
      <c r="D17074" t="s">
        <v>319</v>
      </c>
      <c r="E17074">
        <v>33</v>
      </c>
      <c r="F17074" t="s">
        <v>443</v>
      </c>
      <c r="G17074">
        <v>1</v>
      </c>
      <c r="H17074">
        <v>1</v>
      </c>
      <c r="I17074">
        <v>0</v>
      </c>
      <c r="J17074">
        <f t="shared" si="278"/>
        <v>3</v>
      </c>
      <c r="K17074">
        <v>32</v>
      </c>
      <c r="L17074" s="8">
        <f>COUNTIFS($D$2:$D17074,D17074)</f>
        <v>222</v>
      </c>
    </row>
    <row r="17075" spans="1:12" x14ac:dyDescent="0.2">
      <c r="A17075" s="1">
        <v>1314311</v>
      </c>
      <c r="B17075" s="9">
        <v>41727</v>
      </c>
      <c r="C17075" s="1">
        <v>33</v>
      </c>
      <c r="D17075" t="s">
        <v>443</v>
      </c>
      <c r="E17075">
        <v>24</v>
      </c>
      <c r="F17075" t="s">
        <v>319</v>
      </c>
      <c r="G17075">
        <v>0</v>
      </c>
      <c r="H17075">
        <v>0</v>
      </c>
      <c r="I17075">
        <v>1</v>
      </c>
      <c r="J17075">
        <f t="shared" si="278"/>
        <v>0</v>
      </c>
      <c r="K17075">
        <v>32</v>
      </c>
      <c r="L17075" s="8">
        <f>COUNTIFS($D$2:$D17075,D17075)</f>
        <v>108</v>
      </c>
    </row>
    <row r="17076" spans="1:12" x14ac:dyDescent="0.2">
      <c r="A17076" s="1">
        <v>1314312</v>
      </c>
      <c r="B17076" s="9">
        <v>41727</v>
      </c>
      <c r="C17076" s="1">
        <v>25</v>
      </c>
      <c r="D17076" t="s">
        <v>325</v>
      </c>
      <c r="E17076">
        <v>30</v>
      </c>
      <c r="F17076" t="s">
        <v>561</v>
      </c>
      <c r="G17076">
        <v>1</v>
      </c>
      <c r="H17076">
        <v>3</v>
      </c>
      <c r="I17076">
        <v>0</v>
      </c>
      <c r="J17076">
        <f t="shared" si="278"/>
        <v>3</v>
      </c>
      <c r="K17076">
        <v>32</v>
      </c>
      <c r="L17076" s="8">
        <f>COUNTIFS($D$2:$D17076,D17076)</f>
        <v>108</v>
      </c>
    </row>
    <row r="17077" spans="1:12" x14ac:dyDescent="0.2">
      <c r="A17077" s="1">
        <v>1314312</v>
      </c>
      <c r="B17077" s="9">
        <v>41727</v>
      </c>
      <c r="C17077" s="1">
        <v>30</v>
      </c>
      <c r="D17077" t="s">
        <v>561</v>
      </c>
      <c r="E17077">
        <v>25</v>
      </c>
      <c r="F17077" t="s">
        <v>325</v>
      </c>
      <c r="G17077">
        <v>0</v>
      </c>
      <c r="H17077">
        <v>0</v>
      </c>
      <c r="I17077">
        <v>3</v>
      </c>
      <c r="J17077">
        <f t="shared" si="278"/>
        <v>0</v>
      </c>
      <c r="K17077">
        <v>32</v>
      </c>
      <c r="L17077" s="8">
        <f>COUNTIFS($D$2:$D17077,D17077)</f>
        <v>272</v>
      </c>
    </row>
    <row r="17078" spans="1:12" x14ac:dyDescent="0.2">
      <c r="A17078" s="1">
        <v>1314313</v>
      </c>
      <c r="B17078" s="9">
        <v>41727</v>
      </c>
      <c r="C17078" s="1">
        <v>28</v>
      </c>
      <c r="D17078" t="s">
        <v>320</v>
      </c>
      <c r="E17078">
        <v>35</v>
      </c>
      <c r="F17078" t="s">
        <v>22</v>
      </c>
      <c r="G17078">
        <v>1</v>
      </c>
      <c r="H17078">
        <v>3</v>
      </c>
      <c r="I17078">
        <v>3</v>
      </c>
      <c r="J17078">
        <f t="shared" si="278"/>
        <v>1</v>
      </c>
      <c r="K17078">
        <v>31</v>
      </c>
      <c r="L17078" s="8">
        <f>COUNTIFS($D$2:$D17078,D17078)</f>
        <v>297</v>
      </c>
    </row>
    <row r="17079" spans="1:12" x14ac:dyDescent="0.2">
      <c r="A17079" s="1">
        <v>1314313</v>
      </c>
      <c r="B17079" s="9">
        <v>41727</v>
      </c>
      <c r="C17079" s="1">
        <v>35</v>
      </c>
      <c r="D17079" t="s">
        <v>22</v>
      </c>
      <c r="E17079">
        <v>28</v>
      </c>
      <c r="F17079" t="s">
        <v>320</v>
      </c>
      <c r="G17079">
        <v>0</v>
      </c>
      <c r="H17079">
        <v>3</v>
      </c>
      <c r="I17079">
        <v>3</v>
      </c>
      <c r="J17079">
        <f t="shared" si="278"/>
        <v>1</v>
      </c>
      <c r="K17079">
        <v>32</v>
      </c>
      <c r="L17079" s="8">
        <f>COUNTIFS($D$2:$D17079,D17079)</f>
        <v>32</v>
      </c>
    </row>
    <row r="17080" spans="1:12" x14ac:dyDescent="0.2">
      <c r="A17080" s="1">
        <v>1314314</v>
      </c>
      <c r="B17080" s="2">
        <v>41728</v>
      </c>
      <c r="C17080" s="1">
        <v>36</v>
      </c>
      <c r="D17080" t="s">
        <v>25</v>
      </c>
      <c r="E17080">
        <v>16</v>
      </c>
      <c r="F17080" t="s">
        <v>37</v>
      </c>
      <c r="G17080">
        <v>1</v>
      </c>
      <c r="H17080">
        <v>1</v>
      </c>
      <c r="I17080">
        <v>3</v>
      </c>
      <c r="J17080">
        <f t="shared" si="278"/>
        <v>0</v>
      </c>
      <c r="K17080">
        <v>32</v>
      </c>
      <c r="L17080" s="8">
        <f>COUNTIFS($D$2:$D17080,D17080)</f>
        <v>488</v>
      </c>
    </row>
    <row r="17081" spans="1:12" x14ac:dyDescent="0.2">
      <c r="A17081" s="1">
        <v>1314314</v>
      </c>
      <c r="B17081" s="2">
        <v>41728</v>
      </c>
      <c r="C17081" s="1">
        <v>16</v>
      </c>
      <c r="D17081" t="s">
        <v>37</v>
      </c>
      <c r="E17081">
        <v>36</v>
      </c>
      <c r="F17081" t="s">
        <v>25</v>
      </c>
      <c r="G17081">
        <v>0</v>
      </c>
      <c r="H17081">
        <v>3</v>
      </c>
      <c r="I17081">
        <v>1</v>
      </c>
      <c r="J17081">
        <f t="shared" si="278"/>
        <v>3</v>
      </c>
      <c r="K17081">
        <v>31</v>
      </c>
      <c r="L17081" s="8">
        <f>COUNTIFS($D$2:$D17081,D17081)</f>
        <v>841</v>
      </c>
    </row>
    <row r="17082" spans="1:12" x14ac:dyDescent="0.2">
      <c r="A17082" s="1">
        <v>1314315</v>
      </c>
      <c r="B17082" s="2">
        <v>41728</v>
      </c>
      <c r="C17082" s="1">
        <v>19</v>
      </c>
      <c r="D17082" t="s">
        <v>40</v>
      </c>
      <c r="E17082">
        <v>26</v>
      </c>
      <c r="F17082" t="s">
        <v>17</v>
      </c>
      <c r="G17082">
        <v>1</v>
      </c>
      <c r="H17082">
        <v>4</v>
      </c>
      <c r="I17082">
        <v>0</v>
      </c>
      <c r="J17082">
        <f t="shared" si="278"/>
        <v>3</v>
      </c>
      <c r="K17082">
        <v>32</v>
      </c>
      <c r="L17082" s="8">
        <f>COUNTIFS($D$2:$D17082,D17082)</f>
        <v>842</v>
      </c>
    </row>
    <row r="17083" spans="1:12" x14ac:dyDescent="0.2">
      <c r="A17083" s="1">
        <v>1314315</v>
      </c>
      <c r="B17083" s="2">
        <v>41728</v>
      </c>
      <c r="C17083" s="1">
        <v>26</v>
      </c>
      <c r="D17083" t="s">
        <v>17</v>
      </c>
      <c r="E17083">
        <v>19</v>
      </c>
      <c r="F17083" t="s">
        <v>40</v>
      </c>
      <c r="G17083">
        <v>0</v>
      </c>
      <c r="H17083">
        <v>0</v>
      </c>
      <c r="I17083">
        <v>4</v>
      </c>
      <c r="J17083">
        <f t="shared" si="278"/>
        <v>0</v>
      </c>
      <c r="K17083">
        <v>32</v>
      </c>
      <c r="L17083" s="8">
        <f>COUNTIFS($D$2:$D17083,D17083)</f>
        <v>842</v>
      </c>
    </row>
    <row r="17084" spans="1:12" x14ac:dyDescent="0.2">
      <c r="A17084" s="1">
        <v>1314316</v>
      </c>
      <c r="B17084" s="2">
        <v>41729</v>
      </c>
      <c r="C17084" s="1">
        <v>31</v>
      </c>
      <c r="D17084" t="s">
        <v>447</v>
      </c>
      <c r="E17084">
        <v>29</v>
      </c>
      <c r="F17084" t="s">
        <v>42</v>
      </c>
      <c r="G17084">
        <v>1</v>
      </c>
      <c r="H17084">
        <v>1</v>
      </c>
      <c r="I17084">
        <v>2</v>
      </c>
      <c r="J17084">
        <f t="shared" si="278"/>
        <v>0</v>
      </c>
      <c r="K17084">
        <v>30</v>
      </c>
      <c r="L17084" s="8">
        <f>COUNTIFS($D$2:$D17084,D17084)</f>
        <v>486</v>
      </c>
    </row>
    <row r="17085" spans="1:12" x14ac:dyDescent="0.2">
      <c r="A17085" s="1">
        <v>1314316</v>
      </c>
      <c r="B17085" s="2">
        <v>41729</v>
      </c>
      <c r="C17085" s="1">
        <v>29</v>
      </c>
      <c r="D17085" t="s">
        <v>42</v>
      </c>
      <c r="E17085">
        <v>31</v>
      </c>
      <c r="F17085" t="s">
        <v>447</v>
      </c>
      <c r="G17085">
        <v>0</v>
      </c>
      <c r="H17085">
        <v>2</v>
      </c>
      <c r="I17085">
        <v>1</v>
      </c>
      <c r="J17085">
        <f t="shared" si="278"/>
        <v>3</v>
      </c>
      <c r="K17085">
        <v>32</v>
      </c>
      <c r="L17085" s="8">
        <f>COUNTIFS($D$2:$D17085,D17085)</f>
        <v>686</v>
      </c>
    </row>
    <row r="17086" spans="1:12" x14ac:dyDescent="0.2">
      <c r="A17086" s="1">
        <v>1314317</v>
      </c>
      <c r="B17086" s="2">
        <v>41734</v>
      </c>
      <c r="C17086" s="1">
        <v>32</v>
      </c>
      <c r="D17086" t="s">
        <v>559</v>
      </c>
      <c r="E17086">
        <v>36</v>
      </c>
      <c r="F17086" t="s">
        <v>25</v>
      </c>
      <c r="G17086">
        <v>1</v>
      </c>
      <c r="H17086">
        <v>1</v>
      </c>
      <c r="I17086">
        <v>2</v>
      </c>
      <c r="J17086">
        <f t="shared" si="278"/>
        <v>0</v>
      </c>
      <c r="K17086">
        <v>32</v>
      </c>
      <c r="L17086" s="8">
        <f>COUNTIFS($D$2:$D17086,D17086)</f>
        <v>842</v>
      </c>
    </row>
    <row r="17087" spans="1:12" x14ac:dyDescent="0.2">
      <c r="A17087" s="1">
        <v>1314317</v>
      </c>
      <c r="B17087" s="2">
        <v>41734</v>
      </c>
      <c r="C17087" s="1">
        <v>36</v>
      </c>
      <c r="D17087" t="s">
        <v>25</v>
      </c>
      <c r="E17087">
        <v>32</v>
      </c>
      <c r="F17087" t="s">
        <v>559</v>
      </c>
      <c r="G17087">
        <v>0</v>
      </c>
      <c r="H17087">
        <v>2</v>
      </c>
      <c r="I17087">
        <v>1</v>
      </c>
      <c r="J17087">
        <f t="shared" si="278"/>
        <v>3</v>
      </c>
      <c r="K17087">
        <v>33</v>
      </c>
      <c r="L17087" s="8">
        <f>COUNTIFS($D$2:$D17087,D17087)</f>
        <v>489</v>
      </c>
    </row>
    <row r="17088" spans="1:12" x14ac:dyDescent="0.2">
      <c r="A17088" s="1">
        <v>1314318</v>
      </c>
      <c r="B17088" s="2">
        <v>41734</v>
      </c>
      <c r="C17088" s="1">
        <v>35</v>
      </c>
      <c r="D17088" t="s">
        <v>22</v>
      </c>
      <c r="E17088">
        <v>15</v>
      </c>
      <c r="F17088" t="s">
        <v>23</v>
      </c>
      <c r="G17088">
        <v>1</v>
      </c>
      <c r="H17088">
        <v>0</v>
      </c>
      <c r="I17088">
        <v>3</v>
      </c>
      <c r="J17088">
        <f t="shared" si="278"/>
        <v>0</v>
      </c>
      <c r="K17088">
        <v>33</v>
      </c>
      <c r="L17088" s="8">
        <f>COUNTIFS($D$2:$D17088,D17088)</f>
        <v>33</v>
      </c>
    </row>
    <row r="17089" spans="1:12" x14ac:dyDescent="0.2">
      <c r="A17089" s="1">
        <v>1314318</v>
      </c>
      <c r="B17089" s="2">
        <v>41734</v>
      </c>
      <c r="C17089" s="1">
        <v>15</v>
      </c>
      <c r="D17089" t="s">
        <v>23</v>
      </c>
      <c r="E17089">
        <v>35</v>
      </c>
      <c r="F17089" t="s">
        <v>22</v>
      </c>
      <c r="G17089">
        <v>0</v>
      </c>
      <c r="H17089">
        <v>3</v>
      </c>
      <c r="I17089">
        <v>0</v>
      </c>
      <c r="J17089">
        <f t="shared" si="278"/>
        <v>3</v>
      </c>
      <c r="K17089">
        <v>32</v>
      </c>
      <c r="L17089" s="8">
        <f>COUNTIFS($D$2:$D17089,D17089)</f>
        <v>192</v>
      </c>
    </row>
    <row r="17090" spans="1:12" x14ac:dyDescent="0.2">
      <c r="A17090" s="1">
        <v>1314319</v>
      </c>
      <c r="B17090" s="2">
        <v>41734</v>
      </c>
      <c r="C17090" s="1">
        <v>14</v>
      </c>
      <c r="D17090" t="s">
        <v>27</v>
      </c>
      <c r="E17090">
        <v>24</v>
      </c>
      <c r="F17090" t="s">
        <v>319</v>
      </c>
      <c r="G17090">
        <v>1</v>
      </c>
      <c r="H17090">
        <v>3</v>
      </c>
      <c r="I17090">
        <v>0</v>
      </c>
      <c r="J17090">
        <f t="shared" ref="J17090:J17153" si="279">IF(H17090&gt;I17090,3,IF(I17090&gt;H17090,0,1))</f>
        <v>3</v>
      </c>
      <c r="K17090">
        <v>33</v>
      </c>
      <c r="L17090" s="8">
        <f>COUNTIFS($D$2:$D17090,D17090)</f>
        <v>843</v>
      </c>
    </row>
    <row r="17091" spans="1:12" x14ac:dyDescent="0.2">
      <c r="A17091" s="1">
        <v>1314319</v>
      </c>
      <c r="B17091" s="2">
        <v>41734</v>
      </c>
      <c r="C17091" s="1">
        <v>24</v>
      </c>
      <c r="D17091" t="s">
        <v>319</v>
      </c>
      <c r="E17091">
        <v>14</v>
      </c>
      <c r="F17091" t="s">
        <v>27</v>
      </c>
      <c r="G17091">
        <v>0</v>
      </c>
      <c r="H17091">
        <v>0</v>
      </c>
      <c r="I17091">
        <v>3</v>
      </c>
      <c r="J17091">
        <f t="shared" si="279"/>
        <v>0</v>
      </c>
      <c r="K17091">
        <v>33</v>
      </c>
      <c r="L17091" s="8">
        <f>COUNTIFS($D$2:$D17091,D17091)</f>
        <v>223</v>
      </c>
    </row>
    <row r="17092" spans="1:12" x14ac:dyDescent="0.2">
      <c r="A17092" s="1">
        <v>1314320</v>
      </c>
      <c r="B17092" s="2">
        <v>41734</v>
      </c>
      <c r="C17092" s="1">
        <v>33</v>
      </c>
      <c r="D17092" t="s">
        <v>443</v>
      </c>
      <c r="E17092">
        <v>25</v>
      </c>
      <c r="F17092" t="s">
        <v>325</v>
      </c>
      <c r="G17092">
        <v>1</v>
      </c>
      <c r="H17092">
        <v>1</v>
      </c>
      <c r="I17092">
        <v>0</v>
      </c>
      <c r="J17092">
        <f t="shared" si="279"/>
        <v>3</v>
      </c>
      <c r="K17092">
        <v>33</v>
      </c>
      <c r="L17092" s="8">
        <f>COUNTIFS($D$2:$D17092,D17092)</f>
        <v>109</v>
      </c>
    </row>
    <row r="17093" spans="1:12" x14ac:dyDescent="0.2">
      <c r="A17093" s="1">
        <v>1314320</v>
      </c>
      <c r="B17093" s="2">
        <v>41734</v>
      </c>
      <c r="C17093" s="1">
        <v>25</v>
      </c>
      <c r="D17093" t="s">
        <v>325</v>
      </c>
      <c r="E17093">
        <v>33</v>
      </c>
      <c r="F17093" t="s">
        <v>443</v>
      </c>
      <c r="G17093">
        <v>0</v>
      </c>
      <c r="H17093">
        <v>0</v>
      </c>
      <c r="I17093">
        <v>1</v>
      </c>
      <c r="J17093">
        <f t="shared" si="279"/>
        <v>0</v>
      </c>
      <c r="K17093">
        <v>33</v>
      </c>
      <c r="L17093" s="8">
        <f>COUNTIFS($D$2:$D17093,D17093)</f>
        <v>109</v>
      </c>
    </row>
    <row r="17094" spans="1:12" x14ac:dyDescent="0.2">
      <c r="A17094" s="1">
        <v>1314321</v>
      </c>
      <c r="B17094" s="2">
        <v>41734</v>
      </c>
      <c r="C17094" s="1">
        <v>20</v>
      </c>
      <c r="D17094" t="s">
        <v>45</v>
      </c>
      <c r="E17094">
        <v>23</v>
      </c>
      <c r="F17094" t="s">
        <v>50</v>
      </c>
      <c r="G17094">
        <v>1</v>
      </c>
      <c r="H17094">
        <v>4</v>
      </c>
      <c r="I17094">
        <v>1</v>
      </c>
      <c r="J17094">
        <f t="shared" si="279"/>
        <v>3</v>
      </c>
      <c r="K17094">
        <v>31</v>
      </c>
      <c r="L17094" s="8">
        <f>COUNTIFS($D$2:$D17094,D17094)</f>
        <v>651</v>
      </c>
    </row>
    <row r="17095" spans="1:12" x14ac:dyDescent="0.2">
      <c r="A17095" s="1">
        <v>1314321</v>
      </c>
      <c r="B17095" s="2">
        <v>41734</v>
      </c>
      <c r="C17095" s="1">
        <v>23</v>
      </c>
      <c r="D17095" t="s">
        <v>50</v>
      </c>
      <c r="E17095">
        <v>20</v>
      </c>
      <c r="F17095" t="s">
        <v>45</v>
      </c>
      <c r="G17095">
        <v>0</v>
      </c>
      <c r="H17095">
        <v>1</v>
      </c>
      <c r="I17095">
        <v>4</v>
      </c>
      <c r="J17095">
        <f t="shared" si="279"/>
        <v>0</v>
      </c>
      <c r="K17095">
        <v>33</v>
      </c>
      <c r="L17095" s="8">
        <f>COUNTIFS($D$2:$D17095,D17095)</f>
        <v>577</v>
      </c>
    </row>
    <row r="17096" spans="1:12" x14ac:dyDescent="0.2">
      <c r="A17096" s="1">
        <v>1314322</v>
      </c>
      <c r="B17096" s="2">
        <v>41734</v>
      </c>
      <c r="C17096" s="1">
        <v>22</v>
      </c>
      <c r="D17096" t="s">
        <v>15</v>
      </c>
      <c r="E17096">
        <v>21</v>
      </c>
      <c r="F17096" t="s">
        <v>10</v>
      </c>
      <c r="G17096">
        <v>1</v>
      </c>
      <c r="H17096">
        <v>0</v>
      </c>
      <c r="I17096">
        <v>4</v>
      </c>
      <c r="J17096">
        <f t="shared" si="279"/>
        <v>0</v>
      </c>
      <c r="K17096">
        <v>33</v>
      </c>
      <c r="L17096" s="8">
        <f>COUNTIFS($D$2:$D17096,D17096)</f>
        <v>763</v>
      </c>
    </row>
    <row r="17097" spans="1:12" x14ac:dyDescent="0.2">
      <c r="A17097" s="1">
        <v>1314322</v>
      </c>
      <c r="B17097" s="2">
        <v>41734</v>
      </c>
      <c r="C17097" s="1">
        <v>21</v>
      </c>
      <c r="D17097" t="s">
        <v>10</v>
      </c>
      <c r="E17097">
        <v>22</v>
      </c>
      <c r="F17097" t="s">
        <v>15</v>
      </c>
      <c r="G17097">
        <v>0</v>
      </c>
      <c r="H17097">
        <v>4</v>
      </c>
      <c r="I17097">
        <v>0</v>
      </c>
      <c r="J17097">
        <f t="shared" si="279"/>
        <v>3</v>
      </c>
      <c r="K17097">
        <v>33</v>
      </c>
      <c r="L17097" s="8">
        <f>COUNTIFS($D$2:$D17097,D17097)</f>
        <v>843</v>
      </c>
    </row>
    <row r="17098" spans="1:12" x14ac:dyDescent="0.2">
      <c r="A17098" s="1">
        <v>1314323</v>
      </c>
      <c r="B17098" s="2">
        <v>41734</v>
      </c>
      <c r="C17098" s="1">
        <v>30</v>
      </c>
      <c r="D17098" t="s">
        <v>561</v>
      </c>
      <c r="E17098">
        <v>28</v>
      </c>
      <c r="F17098" t="s">
        <v>320</v>
      </c>
      <c r="G17098">
        <v>1</v>
      </c>
      <c r="H17098">
        <v>0</v>
      </c>
      <c r="I17098">
        <v>1</v>
      </c>
      <c r="J17098">
        <f t="shared" si="279"/>
        <v>0</v>
      </c>
      <c r="K17098">
        <v>33</v>
      </c>
      <c r="L17098" s="8">
        <f>COUNTIFS($D$2:$D17098,D17098)</f>
        <v>273</v>
      </c>
    </row>
    <row r="17099" spans="1:12" x14ac:dyDescent="0.2">
      <c r="A17099" s="1">
        <v>1314323</v>
      </c>
      <c r="B17099" s="2">
        <v>41734</v>
      </c>
      <c r="C17099" s="1">
        <v>28</v>
      </c>
      <c r="D17099" t="s">
        <v>320</v>
      </c>
      <c r="E17099">
        <v>30</v>
      </c>
      <c r="F17099" t="s">
        <v>561</v>
      </c>
      <c r="G17099">
        <v>0</v>
      </c>
      <c r="H17099">
        <v>1</v>
      </c>
      <c r="I17099">
        <v>0</v>
      </c>
      <c r="J17099">
        <f t="shared" si="279"/>
        <v>3</v>
      </c>
      <c r="K17099">
        <v>32</v>
      </c>
      <c r="L17099" s="8">
        <f>COUNTIFS($D$2:$D17099,D17099)</f>
        <v>298</v>
      </c>
    </row>
    <row r="17100" spans="1:12" x14ac:dyDescent="0.2">
      <c r="A17100" s="1">
        <v>1314324</v>
      </c>
      <c r="B17100" s="2">
        <v>41735</v>
      </c>
      <c r="C17100" s="1">
        <v>16</v>
      </c>
      <c r="D17100" t="s">
        <v>37</v>
      </c>
      <c r="E17100">
        <v>10</v>
      </c>
      <c r="F17100" t="s">
        <v>47</v>
      </c>
      <c r="G17100">
        <v>1</v>
      </c>
      <c r="H17100">
        <v>3</v>
      </c>
      <c r="I17100">
        <v>0</v>
      </c>
      <c r="J17100">
        <f t="shared" si="279"/>
        <v>3</v>
      </c>
      <c r="K17100">
        <v>32</v>
      </c>
      <c r="L17100" s="8">
        <f>COUNTIFS($D$2:$D17100,D17100)</f>
        <v>842</v>
      </c>
    </row>
    <row r="17101" spans="1:12" x14ac:dyDescent="0.2">
      <c r="A17101" s="1">
        <v>1314324</v>
      </c>
      <c r="B17101" s="2">
        <v>41735</v>
      </c>
      <c r="C17101" s="1">
        <v>10</v>
      </c>
      <c r="D17101" t="s">
        <v>47</v>
      </c>
      <c r="E17101">
        <v>16</v>
      </c>
      <c r="F17101" t="s">
        <v>37</v>
      </c>
      <c r="G17101">
        <v>0</v>
      </c>
      <c r="H17101">
        <v>0</v>
      </c>
      <c r="I17101">
        <v>3</v>
      </c>
      <c r="J17101">
        <f t="shared" si="279"/>
        <v>0</v>
      </c>
      <c r="K17101">
        <v>33</v>
      </c>
      <c r="L17101" s="8">
        <f>COUNTIFS($D$2:$D17101,D17101)</f>
        <v>843</v>
      </c>
    </row>
    <row r="17102" spans="1:12" x14ac:dyDescent="0.2">
      <c r="A17102" s="1">
        <v>1314325</v>
      </c>
      <c r="B17102" s="2">
        <v>41735</v>
      </c>
      <c r="C17102" s="1">
        <v>29</v>
      </c>
      <c r="D17102" t="s">
        <v>42</v>
      </c>
      <c r="E17102">
        <v>19</v>
      </c>
      <c r="F17102" t="s">
        <v>40</v>
      </c>
      <c r="G17102">
        <v>1</v>
      </c>
      <c r="H17102">
        <v>1</v>
      </c>
      <c r="I17102">
        <v>2</v>
      </c>
      <c r="J17102">
        <f t="shared" si="279"/>
        <v>0</v>
      </c>
      <c r="K17102">
        <v>33</v>
      </c>
      <c r="L17102" s="8">
        <f>COUNTIFS($D$2:$D17102,D17102)</f>
        <v>687</v>
      </c>
    </row>
    <row r="17103" spans="1:12" x14ac:dyDescent="0.2">
      <c r="A17103" s="1">
        <v>1314325</v>
      </c>
      <c r="B17103" s="2">
        <v>41735</v>
      </c>
      <c r="C17103" s="1">
        <v>19</v>
      </c>
      <c r="D17103" t="s">
        <v>40</v>
      </c>
      <c r="E17103">
        <v>29</v>
      </c>
      <c r="F17103" t="s">
        <v>42</v>
      </c>
      <c r="G17103">
        <v>0</v>
      </c>
      <c r="H17103">
        <v>2</v>
      </c>
      <c r="I17103">
        <v>1</v>
      </c>
      <c r="J17103">
        <f t="shared" si="279"/>
        <v>3</v>
      </c>
      <c r="K17103">
        <v>33</v>
      </c>
      <c r="L17103" s="8">
        <f>COUNTIFS($D$2:$D17103,D17103)</f>
        <v>843</v>
      </c>
    </row>
    <row r="17104" spans="1:12" x14ac:dyDescent="0.2">
      <c r="A17104" s="1">
        <v>1314326</v>
      </c>
      <c r="B17104" s="2">
        <v>41736</v>
      </c>
      <c r="C17104" s="1">
        <v>26</v>
      </c>
      <c r="D17104" t="s">
        <v>17</v>
      </c>
      <c r="E17104">
        <v>31</v>
      </c>
      <c r="F17104" t="s">
        <v>447</v>
      </c>
      <c r="G17104">
        <v>1</v>
      </c>
      <c r="H17104">
        <v>5</v>
      </c>
      <c r="I17104">
        <v>1</v>
      </c>
      <c r="J17104">
        <f t="shared" si="279"/>
        <v>3</v>
      </c>
      <c r="K17104">
        <v>33</v>
      </c>
      <c r="L17104" s="8">
        <f>COUNTIFS($D$2:$D17104,D17104)</f>
        <v>843</v>
      </c>
    </row>
    <row r="17105" spans="1:12" x14ac:dyDescent="0.2">
      <c r="A17105" s="1">
        <v>1314326</v>
      </c>
      <c r="B17105" s="2">
        <v>41736</v>
      </c>
      <c r="C17105" s="1">
        <v>31</v>
      </c>
      <c r="D17105" t="s">
        <v>447</v>
      </c>
      <c r="E17105">
        <v>26</v>
      </c>
      <c r="F17105" t="s">
        <v>17</v>
      </c>
      <c r="G17105">
        <v>0</v>
      </c>
      <c r="H17105">
        <v>1</v>
      </c>
      <c r="I17105">
        <v>5</v>
      </c>
      <c r="J17105">
        <f t="shared" si="279"/>
        <v>0</v>
      </c>
      <c r="K17105">
        <v>31</v>
      </c>
      <c r="L17105" s="8">
        <f>COUNTIFS($D$2:$D17105,D17105)</f>
        <v>487</v>
      </c>
    </row>
    <row r="17106" spans="1:12" x14ac:dyDescent="0.2">
      <c r="A17106" s="1">
        <v>1314327</v>
      </c>
      <c r="B17106" s="2">
        <v>41741</v>
      </c>
      <c r="C17106" s="1">
        <v>15</v>
      </c>
      <c r="D17106" t="s">
        <v>23</v>
      </c>
      <c r="E17106">
        <v>32</v>
      </c>
      <c r="F17106" t="s">
        <v>559</v>
      </c>
      <c r="G17106">
        <v>1</v>
      </c>
      <c r="H17106">
        <v>1</v>
      </c>
      <c r="I17106">
        <v>0</v>
      </c>
      <c r="J17106">
        <f t="shared" si="279"/>
        <v>3</v>
      </c>
      <c r="K17106">
        <v>33</v>
      </c>
      <c r="L17106" s="8">
        <f>COUNTIFS($D$2:$D17106,D17106)</f>
        <v>193</v>
      </c>
    </row>
    <row r="17107" spans="1:12" x14ac:dyDescent="0.2">
      <c r="A17107" s="1">
        <v>1314327</v>
      </c>
      <c r="B17107" s="2">
        <v>41741</v>
      </c>
      <c r="C17107" s="1">
        <v>32</v>
      </c>
      <c r="D17107" t="s">
        <v>559</v>
      </c>
      <c r="E17107">
        <v>15</v>
      </c>
      <c r="F17107" t="s">
        <v>23</v>
      </c>
      <c r="G17107">
        <v>0</v>
      </c>
      <c r="H17107">
        <v>0</v>
      </c>
      <c r="I17107">
        <v>1</v>
      </c>
      <c r="J17107">
        <f t="shared" si="279"/>
        <v>0</v>
      </c>
      <c r="K17107">
        <v>33</v>
      </c>
      <c r="L17107" s="8">
        <f>COUNTIFS($D$2:$D17107,D17107)</f>
        <v>843</v>
      </c>
    </row>
    <row r="17108" spans="1:12" x14ac:dyDescent="0.2">
      <c r="A17108" s="1">
        <v>1314328</v>
      </c>
      <c r="B17108" s="2">
        <v>41741</v>
      </c>
      <c r="C17108" s="1">
        <v>36</v>
      </c>
      <c r="D17108" t="s">
        <v>25</v>
      </c>
      <c r="E17108">
        <v>30</v>
      </c>
      <c r="F17108" t="s">
        <v>561</v>
      </c>
      <c r="G17108">
        <v>1</v>
      </c>
      <c r="H17108">
        <v>1</v>
      </c>
      <c r="I17108">
        <v>0</v>
      </c>
      <c r="J17108">
        <f t="shared" si="279"/>
        <v>3</v>
      </c>
      <c r="K17108">
        <v>34</v>
      </c>
      <c r="L17108" s="8">
        <f>COUNTIFS($D$2:$D17108,D17108)</f>
        <v>490</v>
      </c>
    </row>
    <row r="17109" spans="1:12" x14ac:dyDescent="0.2">
      <c r="A17109" s="1">
        <v>1314328</v>
      </c>
      <c r="B17109" s="2">
        <v>41741</v>
      </c>
      <c r="C17109" s="1">
        <v>30</v>
      </c>
      <c r="D17109" t="s">
        <v>561</v>
      </c>
      <c r="E17109">
        <v>36</v>
      </c>
      <c r="F17109" t="s">
        <v>25</v>
      </c>
      <c r="G17109">
        <v>0</v>
      </c>
      <c r="H17109">
        <v>0</v>
      </c>
      <c r="I17109">
        <v>1</v>
      </c>
      <c r="J17109">
        <f t="shared" si="279"/>
        <v>0</v>
      </c>
      <c r="K17109">
        <v>34</v>
      </c>
      <c r="L17109" s="8">
        <f>COUNTIFS($D$2:$D17109,D17109)</f>
        <v>274</v>
      </c>
    </row>
    <row r="17110" spans="1:12" x14ac:dyDescent="0.2">
      <c r="A17110" s="1">
        <v>1314329</v>
      </c>
      <c r="B17110" s="2">
        <v>41741</v>
      </c>
      <c r="C17110" s="1">
        <v>23</v>
      </c>
      <c r="D17110" t="s">
        <v>50</v>
      </c>
      <c r="E17110">
        <v>35</v>
      </c>
      <c r="F17110" t="s">
        <v>22</v>
      </c>
      <c r="G17110">
        <v>1</v>
      </c>
      <c r="H17110">
        <v>0</v>
      </c>
      <c r="I17110">
        <v>1</v>
      </c>
      <c r="J17110">
        <f t="shared" si="279"/>
        <v>0</v>
      </c>
      <c r="K17110">
        <v>34</v>
      </c>
      <c r="L17110" s="8">
        <f>COUNTIFS($D$2:$D17110,D17110)</f>
        <v>578</v>
      </c>
    </row>
    <row r="17111" spans="1:12" x14ac:dyDescent="0.2">
      <c r="A17111" s="1">
        <v>1314329</v>
      </c>
      <c r="B17111" s="2">
        <v>41741</v>
      </c>
      <c r="C17111" s="1">
        <v>35</v>
      </c>
      <c r="D17111" t="s">
        <v>22</v>
      </c>
      <c r="E17111">
        <v>23</v>
      </c>
      <c r="F17111" t="s">
        <v>50</v>
      </c>
      <c r="G17111">
        <v>0</v>
      </c>
      <c r="H17111">
        <v>1</v>
      </c>
      <c r="I17111">
        <v>0</v>
      </c>
      <c r="J17111">
        <f t="shared" si="279"/>
        <v>3</v>
      </c>
      <c r="K17111">
        <v>34</v>
      </c>
      <c r="L17111" s="8">
        <f>COUNTIFS($D$2:$D17111,D17111)</f>
        <v>34</v>
      </c>
    </row>
    <row r="17112" spans="1:12" x14ac:dyDescent="0.2">
      <c r="A17112" s="1">
        <v>1314330</v>
      </c>
      <c r="B17112" s="2">
        <v>41741</v>
      </c>
      <c r="C17112" s="1">
        <v>24</v>
      </c>
      <c r="D17112" t="s">
        <v>319</v>
      </c>
      <c r="E17112">
        <v>22</v>
      </c>
      <c r="F17112" t="s">
        <v>15</v>
      </c>
      <c r="G17112">
        <v>1</v>
      </c>
      <c r="H17112">
        <v>1</v>
      </c>
      <c r="I17112">
        <v>0</v>
      </c>
      <c r="J17112">
        <f t="shared" si="279"/>
        <v>3</v>
      </c>
      <c r="K17112">
        <v>34</v>
      </c>
      <c r="L17112" s="8">
        <f>COUNTIFS($D$2:$D17112,D17112)</f>
        <v>224</v>
      </c>
    </row>
    <row r="17113" spans="1:12" x14ac:dyDescent="0.2">
      <c r="A17113" s="1">
        <v>1314330</v>
      </c>
      <c r="B17113" s="2">
        <v>41741</v>
      </c>
      <c r="C17113" s="1">
        <v>22</v>
      </c>
      <c r="D17113" t="s">
        <v>15</v>
      </c>
      <c r="E17113">
        <v>24</v>
      </c>
      <c r="F17113" t="s">
        <v>319</v>
      </c>
      <c r="G17113">
        <v>0</v>
      </c>
      <c r="H17113">
        <v>0</v>
      </c>
      <c r="I17113">
        <v>1</v>
      </c>
      <c r="J17113">
        <f t="shared" si="279"/>
        <v>0</v>
      </c>
      <c r="K17113">
        <v>34</v>
      </c>
      <c r="L17113" s="8">
        <f>COUNTIFS($D$2:$D17113,D17113)</f>
        <v>764</v>
      </c>
    </row>
    <row r="17114" spans="1:12" x14ac:dyDescent="0.2">
      <c r="A17114" s="1">
        <v>1314331</v>
      </c>
      <c r="B17114" s="2">
        <v>41741</v>
      </c>
      <c r="C17114" s="1">
        <v>31</v>
      </c>
      <c r="D17114" t="s">
        <v>447</v>
      </c>
      <c r="E17114">
        <v>16</v>
      </c>
      <c r="F17114" t="s">
        <v>37</v>
      </c>
      <c r="G17114">
        <v>1</v>
      </c>
      <c r="H17114">
        <v>0</v>
      </c>
      <c r="I17114">
        <v>1</v>
      </c>
      <c r="J17114">
        <f t="shared" si="279"/>
        <v>0</v>
      </c>
      <c r="K17114">
        <v>32</v>
      </c>
      <c r="L17114" s="8">
        <f>COUNTIFS($D$2:$D17114,D17114)</f>
        <v>488</v>
      </c>
    </row>
    <row r="17115" spans="1:12" x14ac:dyDescent="0.2">
      <c r="A17115" s="1">
        <v>1314331</v>
      </c>
      <c r="B17115" s="2">
        <v>41741</v>
      </c>
      <c r="C17115" s="1">
        <v>16</v>
      </c>
      <c r="D17115" t="s">
        <v>37</v>
      </c>
      <c r="E17115">
        <v>31</v>
      </c>
      <c r="F17115" t="s">
        <v>447</v>
      </c>
      <c r="G17115">
        <v>0</v>
      </c>
      <c r="H17115">
        <v>1</v>
      </c>
      <c r="I17115">
        <v>0</v>
      </c>
      <c r="J17115">
        <f t="shared" si="279"/>
        <v>3</v>
      </c>
      <c r="K17115">
        <v>33</v>
      </c>
      <c r="L17115" s="8">
        <f>COUNTIFS($D$2:$D17115,D17115)</f>
        <v>843</v>
      </c>
    </row>
    <row r="17116" spans="1:12" x14ac:dyDescent="0.2">
      <c r="A17116" s="1">
        <v>1314332</v>
      </c>
      <c r="B17116" s="2">
        <v>41741</v>
      </c>
      <c r="C17116" s="1">
        <v>28</v>
      </c>
      <c r="D17116" t="s">
        <v>320</v>
      </c>
      <c r="E17116">
        <v>26</v>
      </c>
      <c r="F17116" t="s">
        <v>17</v>
      </c>
      <c r="G17116">
        <v>1</v>
      </c>
      <c r="H17116">
        <v>3</v>
      </c>
      <c r="I17116">
        <v>3</v>
      </c>
      <c r="J17116">
        <f t="shared" si="279"/>
        <v>1</v>
      </c>
      <c r="K17116">
        <v>33</v>
      </c>
      <c r="L17116" s="8">
        <f>COUNTIFS($D$2:$D17116,D17116)</f>
        <v>299</v>
      </c>
    </row>
    <row r="17117" spans="1:12" x14ac:dyDescent="0.2">
      <c r="A17117" s="1">
        <v>1314332</v>
      </c>
      <c r="B17117" s="2">
        <v>41741</v>
      </c>
      <c r="C17117" s="1">
        <v>26</v>
      </c>
      <c r="D17117" t="s">
        <v>17</v>
      </c>
      <c r="E17117">
        <v>28</v>
      </c>
      <c r="F17117" t="s">
        <v>320</v>
      </c>
      <c r="G17117">
        <v>0</v>
      </c>
      <c r="H17117">
        <v>3</v>
      </c>
      <c r="I17117">
        <v>3</v>
      </c>
      <c r="J17117">
        <f t="shared" si="279"/>
        <v>1</v>
      </c>
      <c r="K17117">
        <v>34</v>
      </c>
      <c r="L17117" s="8">
        <f>COUNTIFS($D$2:$D17117,D17117)</f>
        <v>844</v>
      </c>
    </row>
    <row r="17118" spans="1:12" x14ac:dyDescent="0.2">
      <c r="A17118" s="1">
        <v>1314333</v>
      </c>
      <c r="B17118" s="2">
        <v>41742</v>
      </c>
      <c r="C17118" s="1">
        <v>19</v>
      </c>
      <c r="D17118" t="s">
        <v>40</v>
      </c>
      <c r="E17118">
        <v>20</v>
      </c>
      <c r="F17118" t="s">
        <v>45</v>
      </c>
      <c r="G17118">
        <v>1</v>
      </c>
      <c r="H17118">
        <v>3</v>
      </c>
      <c r="I17118">
        <v>2</v>
      </c>
      <c r="J17118">
        <f t="shared" si="279"/>
        <v>3</v>
      </c>
      <c r="K17118">
        <v>34</v>
      </c>
      <c r="L17118" s="8">
        <f>COUNTIFS($D$2:$D17118,D17118)</f>
        <v>844</v>
      </c>
    </row>
    <row r="17119" spans="1:12" x14ac:dyDescent="0.2">
      <c r="A17119" s="1">
        <v>1314333</v>
      </c>
      <c r="B17119" s="2">
        <v>41742</v>
      </c>
      <c r="C17119" s="1">
        <v>20</v>
      </c>
      <c r="D17119" t="s">
        <v>45</v>
      </c>
      <c r="E17119">
        <v>19</v>
      </c>
      <c r="F17119" t="s">
        <v>40</v>
      </c>
      <c r="G17119">
        <v>0</v>
      </c>
      <c r="H17119">
        <v>2</v>
      </c>
      <c r="I17119">
        <v>3</v>
      </c>
      <c r="J17119">
        <f t="shared" si="279"/>
        <v>0</v>
      </c>
      <c r="K17119">
        <v>32</v>
      </c>
      <c r="L17119" s="8">
        <f>COUNTIFS($D$2:$D17119,D17119)</f>
        <v>652</v>
      </c>
    </row>
    <row r="17120" spans="1:12" x14ac:dyDescent="0.2">
      <c r="A17120" s="1">
        <v>1314334</v>
      </c>
      <c r="B17120" s="2">
        <v>41742</v>
      </c>
      <c r="C17120" s="1">
        <v>25</v>
      </c>
      <c r="D17120" t="s">
        <v>325</v>
      </c>
      <c r="E17120">
        <v>14</v>
      </c>
      <c r="F17120" t="s">
        <v>27</v>
      </c>
      <c r="G17120">
        <v>1</v>
      </c>
      <c r="H17120">
        <v>0</v>
      </c>
      <c r="I17120">
        <v>1</v>
      </c>
      <c r="J17120">
        <f t="shared" si="279"/>
        <v>0</v>
      </c>
      <c r="K17120">
        <v>34</v>
      </c>
      <c r="L17120" s="8">
        <f>COUNTIFS($D$2:$D17120,D17120)</f>
        <v>110</v>
      </c>
    </row>
    <row r="17121" spans="1:12" x14ac:dyDescent="0.2">
      <c r="A17121" s="1">
        <v>1314334</v>
      </c>
      <c r="B17121" s="2">
        <v>41742</v>
      </c>
      <c r="C17121" s="1">
        <v>14</v>
      </c>
      <c r="D17121" t="s">
        <v>27</v>
      </c>
      <c r="E17121">
        <v>25</v>
      </c>
      <c r="F17121" t="s">
        <v>325</v>
      </c>
      <c r="G17121">
        <v>0</v>
      </c>
      <c r="H17121">
        <v>1</v>
      </c>
      <c r="I17121">
        <v>0</v>
      </c>
      <c r="J17121">
        <f t="shared" si="279"/>
        <v>3</v>
      </c>
      <c r="K17121">
        <v>34</v>
      </c>
      <c r="L17121" s="8">
        <f>COUNTIFS($D$2:$D17121,D17121)</f>
        <v>844</v>
      </c>
    </row>
    <row r="17122" spans="1:12" x14ac:dyDescent="0.2">
      <c r="A17122" s="1">
        <v>1314335</v>
      </c>
      <c r="B17122" s="9">
        <v>41744</v>
      </c>
      <c r="C17122" s="1">
        <v>10</v>
      </c>
      <c r="D17122" t="s">
        <v>47</v>
      </c>
      <c r="E17122">
        <v>29</v>
      </c>
      <c r="F17122" t="s">
        <v>42</v>
      </c>
      <c r="G17122">
        <v>1</v>
      </c>
      <c r="H17122">
        <v>3</v>
      </c>
      <c r="I17122">
        <v>1</v>
      </c>
      <c r="J17122">
        <f t="shared" si="279"/>
        <v>3</v>
      </c>
      <c r="K17122">
        <v>34</v>
      </c>
      <c r="L17122" s="8">
        <f>COUNTIFS($D$2:$D17122,D17122)</f>
        <v>844</v>
      </c>
    </row>
    <row r="17123" spans="1:12" x14ac:dyDescent="0.2">
      <c r="A17123" s="1">
        <v>1314335</v>
      </c>
      <c r="B17123" s="9">
        <v>41744</v>
      </c>
      <c r="C17123" s="1">
        <v>29</v>
      </c>
      <c r="D17123" t="s">
        <v>42</v>
      </c>
      <c r="E17123">
        <v>10</v>
      </c>
      <c r="F17123" t="s">
        <v>47</v>
      </c>
      <c r="G17123">
        <v>0</v>
      </c>
      <c r="H17123">
        <v>1</v>
      </c>
      <c r="I17123">
        <v>3</v>
      </c>
      <c r="J17123">
        <f t="shared" si="279"/>
        <v>0</v>
      </c>
      <c r="K17123">
        <v>34</v>
      </c>
      <c r="L17123" s="8">
        <f>COUNTIFS($D$2:$D17123,D17123)</f>
        <v>688</v>
      </c>
    </row>
    <row r="17124" spans="1:12" x14ac:dyDescent="0.2">
      <c r="A17124" s="1">
        <v>1314336</v>
      </c>
      <c r="B17124" s="2">
        <v>41745</v>
      </c>
      <c r="C17124" s="1">
        <v>16</v>
      </c>
      <c r="D17124" t="s">
        <v>37</v>
      </c>
      <c r="E17124">
        <v>15</v>
      </c>
      <c r="F17124" t="s">
        <v>23</v>
      </c>
      <c r="G17124">
        <v>1</v>
      </c>
      <c r="H17124">
        <v>2</v>
      </c>
      <c r="I17124">
        <v>3</v>
      </c>
      <c r="J17124">
        <f t="shared" si="279"/>
        <v>0</v>
      </c>
      <c r="K17124">
        <v>34</v>
      </c>
      <c r="L17124" s="8">
        <f>COUNTIFS($D$2:$D17124,D17124)</f>
        <v>844</v>
      </c>
    </row>
    <row r="17125" spans="1:12" x14ac:dyDescent="0.2">
      <c r="A17125" s="1">
        <v>1314336</v>
      </c>
      <c r="B17125" s="2">
        <v>41745</v>
      </c>
      <c r="C17125" s="1">
        <v>15</v>
      </c>
      <c r="D17125" t="s">
        <v>23</v>
      </c>
      <c r="E17125">
        <v>16</v>
      </c>
      <c r="F17125" t="s">
        <v>37</v>
      </c>
      <c r="G17125">
        <v>0</v>
      </c>
      <c r="H17125">
        <v>3</v>
      </c>
      <c r="I17125">
        <v>2</v>
      </c>
      <c r="J17125">
        <f t="shared" si="279"/>
        <v>3</v>
      </c>
      <c r="K17125">
        <v>34</v>
      </c>
      <c r="L17125" s="8">
        <f>COUNTIFS($D$2:$D17125,D17125)</f>
        <v>194</v>
      </c>
    </row>
    <row r="17126" spans="1:12" x14ac:dyDescent="0.2">
      <c r="A17126" s="1">
        <v>1314337</v>
      </c>
      <c r="B17126" s="2">
        <v>41745</v>
      </c>
      <c r="C17126" s="1">
        <v>20</v>
      </c>
      <c r="D17126" t="s">
        <v>45</v>
      </c>
      <c r="E17126">
        <v>31</v>
      </c>
      <c r="F17126" t="s">
        <v>447</v>
      </c>
      <c r="G17126">
        <v>1</v>
      </c>
      <c r="H17126">
        <v>2</v>
      </c>
      <c r="I17126">
        <v>2</v>
      </c>
      <c r="J17126">
        <f t="shared" si="279"/>
        <v>1</v>
      </c>
      <c r="K17126">
        <v>33</v>
      </c>
      <c r="L17126" s="8">
        <f>COUNTIFS($D$2:$D17126,D17126)</f>
        <v>653</v>
      </c>
    </row>
    <row r="17127" spans="1:12" x14ac:dyDescent="0.2">
      <c r="A17127" s="1">
        <v>1314337</v>
      </c>
      <c r="B17127" s="2">
        <v>41745</v>
      </c>
      <c r="C17127" s="1">
        <v>31</v>
      </c>
      <c r="D17127" t="s">
        <v>447</v>
      </c>
      <c r="E17127">
        <v>20</v>
      </c>
      <c r="F17127" t="s">
        <v>45</v>
      </c>
      <c r="G17127">
        <v>0</v>
      </c>
      <c r="H17127">
        <v>2</v>
      </c>
      <c r="I17127">
        <v>2</v>
      </c>
      <c r="J17127">
        <f t="shared" si="279"/>
        <v>1</v>
      </c>
      <c r="K17127">
        <v>33</v>
      </c>
      <c r="L17127" s="8">
        <f>COUNTIFS($D$2:$D17127,D17127)</f>
        <v>489</v>
      </c>
    </row>
    <row r="17128" spans="1:12" x14ac:dyDescent="0.2">
      <c r="A17128" s="1">
        <v>1314338</v>
      </c>
      <c r="B17128" s="2">
        <v>41748</v>
      </c>
      <c r="C17128" s="1">
        <v>32</v>
      </c>
      <c r="D17128" t="s">
        <v>559</v>
      </c>
      <c r="E17128">
        <v>23</v>
      </c>
      <c r="F17128" t="s">
        <v>50</v>
      </c>
      <c r="G17128">
        <v>1</v>
      </c>
      <c r="H17128">
        <v>0</v>
      </c>
      <c r="I17128">
        <v>0</v>
      </c>
      <c r="J17128">
        <f t="shared" si="279"/>
        <v>1</v>
      </c>
      <c r="K17128">
        <v>34</v>
      </c>
      <c r="L17128" s="8">
        <f>COUNTIFS($D$2:$D17128,D17128)</f>
        <v>844</v>
      </c>
    </row>
    <row r="17129" spans="1:12" x14ac:dyDescent="0.2">
      <c r="A17129" s="1">
        <v>1314338</v>
      </c>
      <c r="B17129" s="2">
        <v>41748</v>
      </c>
      <c r="C17129" s="1">
        <v>23</v>
      </c>
      <c r="D17129" t="s">
        <v>50</v>
      </c>
      <c r="E17129">
        <v>32</v>
      </c>
      <c r="F17129" t="s">
        <v>559</v>
      </c>
      <c r="G17129">
        <v>0</v>
      </c>
      <c r="H17129">
        <v>0</v>
      </c>
      <c r="I17129">
        <v>0</v>
      </c>
      <c r="J17129">
        <f t="shared" si="279"/>
        <v>1</v>
      </c>
      <c r="K17129">
        <v>35</v>
      </c>
      <c r="L17129" s="8">
        <f>COUNTIFS($D$2:$D17129,D17129)</f>
        <v>579</v>
      </c>
    </row>
    <row r="17130" spans="1:12" x14ac:dyDescent="0.2">
      <c r="A17130" s="1">
        <v>1314339</v>
      </c>
      <c r="B17130" s="2">
        <v>41748</v>
      </c>
      <c r="C17130" s="1">
        <v>35</v>
      </c>
      <c r="D17130" t="s">
        <v>22</v>
      </c>
      <c r="E17130">
        <v>24</v>
      </c>
      <c r="F17130" t="s">
        <v>319</v>
      </c>
      <c r="G17130">
        <v>1</v>
      </c>
      <c r="H17130">
        <v>1</v>
      </c>
      <c r="I17130">
        <v>1</v>
      </c>
      <c r="J17130">
        <f t="shared" si="279"/>
        <v>1</v>
      </c>
      <c r="K17130">
        <v>35</v>
      </c>
      <c r="L17130" s="8">
        <f>COUNTIFS($D$2:$D17130,D17130)</f>
        <v>35</v>
      </c>
    </row>
    <row r="17131" spans="1:12" x14ac:dyDescent="0.2">
      <c r="A17131" s="1">
        <v>1314339</v>
      </c>
      <c r="B17131" s="2">
        <v>41748</v>
      </c>
      <c r="C17131" s="1">
        <v>24</v>
      </c>
      <c r="D17131" t="s">
        <v>319</v>
      </c>
      <c r="E17131">
        <v>35</v>
      </c>
      <c r="F17131" t="s">
        <v>22</v>
      </c>
      <c r="G17131">
        <v>0</v>
      </c>
      <c r="H17131">
        <v>1</v>
      </c>
      <c r="I17131">
        <v>1</v>
      </c>
      <c r="J17131">
        <f t="shared" si="279"/>
        <v>1</v>
      </c>
      <c r="K17131">
        <v>35</v>
      </c>
      <c r="L17131" s="8">
        <f>COUNTIFS($D$2:$D17131,D17131)</f>
        <v>225</v>
      </c>
    </row>
    <row r="17132" spans="1:12" x14ac:dyDescent="0.2">
      <c r="A17132" s="1">
        <v>1314340</v>
      </c>
      <c r="B17132" s="2">
        <v>41748</v>
      </c>
      <c r="C17132" s="1">
        <v>14</v>
      </c>
      <c r="D17132" t="s">
        <v>27</v>
      </c>
      <c r="E17132">
        <v>31</v>
      </c>
      <c r="F17132" t="s">
        <v>447</v>
      </c>
      <c r="G17132">
        <v>1</v>
      </c>
      <c r="H17132">
        <v>1</v>
      </c>
      <c r="I17132">
        <v>2</v>
      </c>
      <c r="J17132">
        <f t="shared" si="279"/>
        <v>0</v>
      </c>
      <c r="K17132">
        <v>35</v>
      </c>
      <c r="L17132" s="8">
        <f>COUNTIFS($D$2:$D17132,D17132)</f>
        <v>845</v>
      </c>
    </row>
    <row r="17133" spans="1:12" x14ac:dyDescent="0.2">
      <c r="A17133" s="1">
        <v>1314340</v>
      </c>
      <c r="B17133" s="2">
        <v>41748</v>
      </c>
      <c r="C17133" s="1">
        <v>31</v>
      </c>
      <c r="D17133" t="s">
        <v>447</v>
      </c>
      <c r="E17133">
        <v>14</v>
      </c>
      <c r="F17133" t="s">
        <v>27</v>
      </c>
      <c r="G17133">
        <v>0</v>
      </c>
      <c r="H17133">
        <v>2</v>
      </c>
      <c r="I17133">
        <v>1</v>
      </c>
      <c r="J17133">
        <f t="shared" si="279"/>
        <v>3</v>
      </c>
      <c r="K17133">
        <v>34</v>
      </c>
      <c r="L17133" s="8">
        <f>COUNTIFS($D$2:$D17133,D17133)</f>
        <v>490</v>
      </c>
    </row>
    <row r="17134" spans="1:12" x14ac:dyDescent="0.2">
      <c r="A17134" s="1">
        <v>1314341</v>
      </c>
      <c r="B17134" s="2">
        <v>41748</v>
      </c>
      <c r="C17134" s="1">
        <v>22</v>
      </c>
      <c r="D17134" t="s">
        <v>15</v>
      </c>
      <c r="E17134">
        <v>25</v>
      </c>
      <c r="F17134" t="s">
        <v>325</v>
      </c>
      <c r="G17134">
        <v>1</v>
      </c>
      <c r="H17134">
        <v>1</v>
      </c>
      <c r="I17134">
        <v>2</v>
      </c>
      <c r="J17134">
        <f t="shared" si="279"/>
        <v>0</v>
      </c>
      <c r="K17134">
        <v>35</v>
      </c>
      <c r="L17134" s="8">
        <f>COUNTIFS($D$2:$D17134,D17134)</f>
        <v>765</v>
      </c>
    </row>
    <row r="17135" spans="1:12" x14ac:dyDescent="0.2">
      <c r="A17135" s="1">
        <v>1314341</v>
      </c>
      <c r="B17135" s="2">
        <v>41748</v>
      </c>
      <c r="C17135" s="1">
        <v>25</v>
      </c>
      <c r="D17135" t="s">
        <v>325</v>
      </c>
      <c r="E17135">
        <v>22</v>
      </c>
      <c r="F17135" t="s">
        <v>15</v>
      </c>
      <c r="G17135">
        <v>0</v>
      </c>
      <c r="H17135">
        <v>2</v>
      </c>
      <c r="I17135">
        <v>1</v>
      </c>
      <c r="J17135">
        <f t="shared" si="279"/>
        <v>3</v>
      </c>
      <c r="K17135">
        <v>35</v>
      </c>
      <c r="L17135" s="8">
        <f>COUNTIFS($D$2:$D17135,D17135)</f>
        <v>111</v>
      </c>
    </row>
    <row r="17136" spans="1:12" x14ac:dyDescent="0.2">
      <c r="A17136" s="1">
        <v>1314342</v>
      </c>
      <c r="B17136" s="2">
        <v>41748</v>
      </c>
      <c r="C17136" s="1">
        <v>26</v>
      </c>
      <c r="D17136" t="s">
        <v>17</v>
      </c>
      <c r="E17136">
        <v>36</v>
      </c>
      <c r="F17136" t="s">
        <v>25</v>
      </c>
      <c r="G17136">
        <v>1</v>
      </c>
      <c r="H17136">
        <v>3</v>
      </c>
      <c r="I17136">
        <v>1</v>
      </c>
      <c r="J17136">
        <f t="shared" si="279"/>
        <v>3</v>
      </c>
      <c r="K17136">
        <v>35</v>
      </c>
      <c r="L17136" s="8">
        <f>COUNTIFS($D$2:$D17136,D17136)</f>
        <v>845</v>
      </c>
    </row>
    <row r="17137" spans="1:12" x14ac:dyDescent="0.2">
      <c r="A17137" s="1">
        <v>1314342</v>
      </c>
      <c r="B17137" s="2">
        <v>41748</v>
      </c>
      <c r="C17137" s="1">
        <v>36</v>
      </c>
      <c r="D17137" t="s">
        <v>25</v>
      </c>
      <c r="E17137">
        <v>26</v>
      </c>
      <c r="F17137" t="s">
        <v>17</v>
      </c>
      <c r="G17137">
        <v>0</v>
      </c>
      <c r="H17137">
        <v>1</v>
      </c>
      <c r="I17137">
        <v>3</v>
      </c>
      <c r="J17137">
        <f t="shared" si="279"/>
        <v>0</v>
      </c>
      <c r="K17137">
        <v>35</v>
      </c>
      <c r="L17137" s="8">
        <f>COUNTIFS($D$2:$D17137,D17137)</f>
        <v>491</v>
      </c>
    </row>
    <row r="17138" spans="1:12" x14ac:dyDescent="0.2">
      <c r="A17138" s="1">
        <v>1314343</v>
      </c>
      <c r="B17138" s="2">
        <v>41748</v>
      </c>
      <c r="C17138" s="1">
        <v>29</v>
      </c>
      <c r="D17138" t="s">
        <v>42</v>
      </c>
      <c r="E17138">
        <v>15</v>
      </c>
      <c r="F17138" t="s">
        <v>23</v>
      </c>
      <c r="G17138">
        <v>1</v>
      </c>
      <c r="H17138">
        <v>0</v>
      </c>
      <c r="I17138">
        <v>1</v>
      </c>
      <c r="J17138">
        <f t="shared" si="279"/>
        <v>0</v>
      </c>
      <c r="K17138">
        <v>35</v>
      </c>
      <c r="L17138" s="8">
        <f>COUNTIFS($D$2:$D17138,D17138)</f>
        <v>689</v>
      </c>
    </row>
    <row r="17139" spans="1:12" x14ac:dyDescent="0.2">
      <c r="A17139" s="1">
        <v>1314343</v>
      </c>
      <c r="B17139" s="2">
        <v>41748</v>
      </c>
      <c r="C17139" s="1">
        <v>15</v>
      </c>
      <c r="D17139" t="s">
        <v>23</v>
      </c>
      <c r="E17139">
        <v>29</v>
      </c>
      <c r="F17139" t="s">
        <v>42</v>
      </c>
      <c r="G17139">
        <v>0</v>
      </c>
      <c r="H17139">
        <v>1</v>
      </c>
      <c r="I17139">
        <v>0</v>
      </c>
      <c r="J17139">
        <f t="shared" si="279"/>
        <v>3</v>
      </c>
      <c r="K17139">
        <v>35</v>
      </c>
      <c r="L17139" s="8">
        <f>COUNTIFS($D$2:$D17139,D17139)</f>
        <v>195</v>
      </c>
    </row>
    <row r="17140" spans="1:12" x14ac:dyDescent="0.2">
      <c r="A17140" s="1">
        <v>1314344</v>
      </c>
      <c r="B17140" s="2">
        <v>41749</v>
      </c>
      <c r="C17140" s="1">
        <v>16</v>
      </c>
      <c r="D17140" t="s">
        <v>37</v>
      </c>
      <c r="E17140">
        <v>21</v>
      </c>
      <c r="F17140" t="s">
        <v>10</v>
      </c>
      <c r="G17140">
        <v>1</v>
      </c>
      <c r="H17140">
        <v>2</v>
      </c>
      <c r="I17140">
        <v>0</v>
      </c>
      <c r="J17140">
        <f t="shared" si="279"/>
        <v>3</v>
      </c>
      <c r="K17140">
        <v>35</v>
      </c>
      <c r="L17140" s="8">
        <f>COUNTIFS($D$2:$D17140,D17140)</f>
        <v>845</v>
      </c>
    </row>
    <row r="17141" spans="1:12" x14ac:dyDescent="0.2">
      <c r="A17141" s="1">
        <v>1314344</v>
      </c>
      <c r="B17141" s="2">
        <v>41749</v>
      </c>
      <c r="C17141" s="1">
        <v>21</v>
      </c>
      <c r="D17141" t="s">
        <v>10</v>
      </c>
      <c r="E17141">
        <v>16</v>
      </c>
      <c r="F17141" t="s">
        <v>37</v>
      </c>
      <c r="G17141">
        <v>0</v>
      </c>
      <c r="H17141">
        <v>0</v>
      </c>
      <c r="I17141">
        <v>2</v>
      </c>
      <c r="J17141">
        <f t="shared" si="279"/>
        <v>0</v>
      </c>
      <c r="K17141">
        <v>34</v>
      </c>
      <c r="L17141" s="8">
        <f>COUNTIFS($D$2:$D17141,D17141)</f>
        <v>844</v>
      </c>
    </row>
    <row r="17142" spans="1:12" x14ac:dyDescent="0.2">
      <c r="A17142" s="1">
        <v>1314345</v>
      </c>
      <c r="B17142" s="2">
        <v>41749</v>
      </c>
      <c r="C17142" s="1">
        <v>33</v>
      </c>
      <c r="D17142" t="s">
        <v>443</v>
      </c>
      <c r="E17142">
        <v>10</v>
      </c>
      <c r="F17142" t="s">
        <v>47</v>
      </c>
      <c r="G17142">
        <v>1</v>
      </c>
      <c r="H17142">
        <v>0</v>
      </c>
      <c r="I17142">
        <v>3</v>
      </c>
      <c r="J17142">
        <f t="shared" si="279"/>
        <v>0</v>
      </c>
      <c r="K17142">
        <v>34</v>
      </c>
      <c r="L17142" s="8">
        <f>COUNTIFS($D$2:$D17142,D17142)</f>
        <v>110</v>
      </c>
    </row>
    <row r="17143" spans="1:12" x14ac:dyDescent="0.2">
      <c r="A17143" s="1">
        <v>1314345</v>
      </c>
      <c r="B17143" s="2">
        <v>41749</v>
      </c>
      <c r="C17143" s="1">
        <v>10</v>
      </c>
      <c r="D17143" t="s">
        <v>47</v>
      </c>
      <c r="E17143">
        <v>33</v>
      </c>
      <c r="F17143" t="s">
        <v>443</v>
      </c>
      <c r="G17143">
        <v>0</v>
      </c>
      <c r="H17143">
        <v>3</v>
      </c>
      <c r="I17143">
        <v>0</v>
      </c>
      <c r="J17143">
        <f t="shared" si="279"/>
        <v>3</v>
      </c>
      <c r="K17143">
        <v>35</v>
      </c>
      <c r="L17143" s="8">
        <f>COUNTIFS($D$2:$D17143,D17143)</f>
        <v>845</v>
      </c>
    </row>
    <row r="17144" spans="1:12" x14ac:dyDescent="0.2">
      <c r="A17144" s="1">
        <v>1314346</v>
      </c>
      <c r="B17144" s="2">
        <v>41749</v>
      </c>
      <c r="C17144" s="1">
        <v>30</v>
      </c>
      <c r="D17144" t="s">
        <v>561</v>
      </c>
      <c r="E17144">
        <v>19</v>
      </c>
      <c r="F17144" t="s">
        <v>40</v>
      </c>
      <c r="G17144">
        <v>1</v>
      </c>
      <c r="H17144">
        <v>2</v>
      </c>
      <c r="I17144">
        <v>3</v>
      </c>
      <c r="J17144">
        <f t="shared" si="279"/>
        <v>0</v>
      </c>
      <c r="K17144">
        <v>35</v>
      </c>
      <c r="L17144" s="8">
        <f>COUNTIFS($D$2:$D17144,D17144)</f>
        <v>275</v>
      </c>
    </row>
    <row r="17145" spans="1:12" x14ac:dyDescent="0.2">
      <c r="A17145" s="1">
        <v>1314346</v>
      </c>
      <c r="B17145" s="2">
        <v>41749</v>
      </c>
      <c r="C17145" s="1">
        <v>19</v>
      </c>
      <c r="D17145" t="s">
        <v>40</v>
      </c>
      <c r="E17145">
        <v>30</v>
      </c>
      <c r="F17145" t="s">
        <v>561</v>
      </c>
      <c r="G17145">
        <v>0</v>
      </c>
      <c r="H17145">
        <v>3</v>
      </c>
      <c r="I17145">
        <v>2</v>
      </c>
      <c r="J17145">
        <f t="shared" si="279"/>
        <v>3</v>
      </c>
      <c r="K17145">
        <v>35</v>
      </c>
      <c r="L17145" s="8">
        <f>COUNTIFS($D$2:$D17145,D17145)</f>
        <v>845</v>
      </c>
    </row>
    <row r="17146" spans="1:12" x14ac:dyDescent="0.2">
      <c r="A17146" s="1">
        <v>1314347</v>
      </c>
      <c r="B17146" s="2">
        <v>41750</v>
      </c>
      <c r="C17146" s="1">
        <v>20</v>
      </c>
      <c r="D17146" t="s">
        <v>45</v>
      </c>
      <c r="E17146">
        <v>28</v>
      </c>
      <c r="F17146" t="s">
        <v>320</v>
      </c>
      <c r="G17146">
        <v>1</v>
      </c>
      <c r="H17146">
        <v>3</v>
      </c>
      <c r="I17146">
        <v>1</v>
      </c>
      <c r="J17146">
        <f t="shared" si="279"/>
        <v>3</v>
      </c>
      <c r="K17146">
        <v>34</v>
      </c>
      <c r="L17146" s="8">
        <f>COUNTIFS($D$2:$D17146,D17146)</f>
        <v>654</v>
      </c>
    </row>
    <row r="17147" spans="1:12" x14ac:dyDescent="0.2">
      <c r="A17147" s="1">
        <v>1314347</v>
      </c>
      <c r="B17147" s="2">
        <v>41750</v>
      </c>
      <c r="C17147" s="1">
        <v>28</v>
      </c>
      <c r="D17147" t="s">
        <v>320</v>
      </c>
      <c r="E17147">
        <v>20</v>
      </c>
      <c r="F17147" t="s">
        <v>45</v>
      </c>
      <c r="G17147">
        <v>0</v>
      </c>
      <c r="H17147">
        <v>1</v>
      </c>
      <c r="I17147">
        <v>3</v>
      </c>
      <c r="J17147">
        <f t="shared" si="279"/>
        <v>0</v>
      </c>
      <c r="K17147">
        <v>34</v>
      </c>
      <c r="L17147" s="8">
        <f>COUNTIFS($D$2:$D17147,D17147)</f>
        <v>300</v>
      </c>
    </row>
    <row r="17148" spans="1:12" x14ac:dyDescent="0.2">
      <c r="A17148" s="1">
        <v>1314348</v>
      </c>
      <c r="B17148" s="2">
        <v>41755</v>
      </c>
      <c r="C17148" s="1">
        <v>36</v>
      </c>
      <c r="D17148" t="s">
        <v>25</v>
      </c>
      <c r="E17148">
        <v>33</v>
      </c>
      <c r="F17148" t="s">
        <v>443</v>
      </c>
      <c r="G17148">
        <v>1</v>
      </c>
      <c r="H17148">
        <v>2</v>
      </c>
      <c r="I17148">
        <v>2</v>
      </c>
      <c r="J17148">
        <f t="shared" si="279"/>
        <v>1</v>
      </c>
      <c r="K17148">
        <v>36</v>
      </c>
      <c r="L17148" s="8">
        <f>COUNTIFS($D$2:$D17148,D17148)</f>
        <v>492</v>
      </c>
    </row>
    <row r="17149" spans="1:12" x14ac:dyDescent="0.2">
      <c r="A17149" s="1">
        <v>1314348</v>
      </c>
      <c r="B17149" s="2">
        <v>41755</v>
      </c>
      <c r="C17149" s="1">
        <v>33</v>
      </c>
      <c r="D17149" t="s">
        <v>443</v>
      </c>
      <c r="E17149">
        <v>36</v>
      </c>
      <c r="F17149" t="s">
        <v>25</v>
      </c>
      <c r="G17149">
        <v>0</v>
      </c>
      <c r="H17149">
        <v>2</v>
      </c>
      <c r="I17149">
        <v>2</v>
      </c>
      <c r="J17149">
        <f t="shared" si="279"/>
        <v>1</v>
      </c>
      <c r="K17149">
        <v>35</v>
      </c>
      <c r="L17149" s="8">
        <f>COUNTIFS($D$2:$D17149,D17149)</f>
        <v>111</v>
      </c>
    </row>
    <row r="17150" spans="1:12" x14ac:dyDescent="0.2">
      <c r="A17150" s="1">
        <v>1314349</v>
      </c>
      <c r="B17150" s="2">
        <v>41755</v>
      </c>
      <c r="C17150" s="1">
        <v>21</v>
      </c>
      <c r="D17150" t="s">
        <v>10</v>
      </c>
      <c r="E17150">
        <v>30</v>
      </c>
      <c r="F17150" t="s">
        <v>561</v>
      </c>
      <c r="G17150">
        <v>1</v>
      </c>
      <c r="H17150">
        <v>4</v>
      </c>
      <c r="I17150">
        <v>0</v>
      </c>
      <c r="J17150">
        <f t="shared" si="279"/>
        <v>3</v>
      </c>
      <c r="K17150">
        <v>35</v>
      </c>
      <c r="L17150" s="8">
        <f>COUNTIFS($D$2:$D17150,D17150)</f>
        <v>845</v>
      </c>
    </row>
    <row r="17151" spans="1:12" x14ac:dyDescent="0.2">
      <c r="A17151" s="1">
        <v>1314349</v>
      </c>
      <c r="B17151" s="2">
        <v>41755</v>
      </c>
      <c r="C17151" s="1">
        <v>30</v>
      </c>
      <c r="D17151" t="s">
        <v>561</v>
      </c>
      <c r="E17151">
        <v>21</v>
      </c>
      <c r="F17151" t="s">
        <v>10</v>
      </c>
      <c r="G17151">
        <v>0</v>
      </c>
      <c r="H17151">
        <v>0</v>
      </c>
      <c r="I17151">
        <v>4</v>
      </c>
      <c r="J17151">
        <f t="shared" si="279"/>
        <v>0</v>
      </c>
      <c r="K17151">
        <v>36</v>
      </c>
      <c r="L17151" s="8">
        <f>COUNTIFS($D$2:$D17151,D17151)</f>
        <v>276</v>
      </c>
    </row>
    <row r="17152" spans="1:12" x14ac:dyDescent="0.2">
      <c r="A17152" s="1">
        <v>1314350</v>
      </c>
      <c r="B17152" s="2">
        <v>41755</v>
      </c>
      <c r="C17152" s="1">
        <v>23</v>
      </c>
      <c r="D17152" t="s">
        <v>50</v>
      </c>
      <c r="E17152">
        <v>16</v>
      </c>
      <c r="F17152" t="s">
        <v>37</v>
      </c>
      <c r="G17152">
        <v>1</v>
      </c>
      <c r="H17152">
        <v>2</v>
      </c>
      <c r="I17152">
        <v>0</v>
      </c>
      <c r="J17152">
        <f t="shared" si="279"/>
        <v>3</v>
      </c>
      <c r="K17152">
        <v>36</v>
      </c>
      <c r="L17152" s="8">
        <f>COUNTIFS($D$2:$D17152,D17152)</f>
        <v>580</v>
      </c>
    </row>
    <row r="17153" spans="1:12" x14ac:dyDescent="0.2">
      <c r="A17153" s="1">
        <v>1314350</v>
      </c>
      <c r="B17153" s="2">
        <v>41755</v>
      </c>
      <c r="C17153" s="1">
        <v>16</v>
      </c>
      <c r="D17153" t="s">
        <v>37</v>
      </c>
      <c r="E17153">
        <v>23</v>
      </c>
      <c r="F17153" t="s">
        <v>50</v>
      </c>
      <c r="G17153">
        <v>0</v>
      </c>
      <c r="H17153">
        <v>0</v>
      </c>
      <c r="I17153">
        <v>2</v>
      </c>
      <c r="J17153">
        <f t="shared" si="279"/>
        <v>0</v>
      </c>
      <c r="K17153">
        <v>36</v>
      </c>
      <c r="L17153" s="8">
        <f>COUNTIFS($D$2:$D17153,D17153)</f>
        <v>846</v>
      </c>
    </row>
    <row r="17154" spans="1:12" x14ac:dyDescent="0.2">
      <c r="A17154" s="1">
        <v>1314351</v>
      </c>
      <c r="B17154" s="2">
        <v>41755</v>
      </c>
      <c r="C17154" s="1">
        <v>24</v>
      </c>
      <c r="D17154" t="s">
        <v>319</v>
      </c>
      <c r="E17154">
        <v>26</v>
      </c>
      <c r="F17154" t="s">
        <v>17</v>
      </c>
      <c r="G17154">
        <v>1</v>
      </c>
      <c r="H17154">
        <v>0</v>
      </c>
      <c r="I17154">
        <v>1</v>
      </c>
      <c r="J17154">
        <f t="shared" ref="J17154:J17217" si="280">IF(H17154&gt;I17154,3,IF(I17154&gt;H17154,0,1))</f>
        <v>0</v>
      </c>
      <c r="K17154">
        <v>36</v>
      </c>
      <c r="L17154" s="8">
        <f>COUNTIFS($D$2:$D17154,D17154)</f>
        <v>226</v>
      </c>
    </row>
    <row r="17155" spans="1:12" x14ac:dyDescent="0.2">
      <c r="A17155" s="1">
        <v>1314351</v>
      </c>
      <c r="B17155" s="2">
        <v>41755</v>
      </c>
      <c r="C17155" s="1">
        <v>26</v>
      </c>
      <c r="D17155" t="s">
        <v>17</v>
      </c>
      <c r="E17155">
        <v>24</v>
      </c>
      <c r="F17155" t="s">
        <v>319</v>
      </c>
      <c r="G17155">
        <v>0</v>
      </c>
      <c r="H17155">
        <v>1</v>
      </c>
      <c r="I17155">
        <v>0</v>
      </c>
      <c r="J17155">
        <f t="shared" si="280"/>
        <v>3</v>
      </c>
      <c r="K17155">
        <v>36</v>
      </c>
      <c r="L17155" s="8">
        <f>COUNTIFS($D$2:$D17155,D17155)</f>
        <v>846</v>
      </c>
    </row>
    <row r="17156" spans="1:12" x14ac:dyDescent="0.2">
      <c r="A17156" s="1">
        <v>1314352</v>
      </c>
      <c r="B17156" s="2">
        <v>41755</v>
      </c>
      <c r="C17156" s="1">
        <v>25</v>
      </c>
      <c r="D17156" t="s">
        <v>325</v>
      </c>
      <c r="E17156">
        <v>32</v>
      </c>
      <c r="F17156" t="s">
        <v>559</v>
      </c>
      <c r="G17156">
        <v>1</v>
      </c>
      <c r="H17156">
        <v>4</v>
      </c>
      <c r="I17156">
        <v>1</v>
      </c>
      <c r="J17156">
        <f t="shared" si="280"/>
        <v>3</v>
      </c>
      <c r="K17156">
        <v>36</v>
      </c>
      <c r="L17156" s="8">
        <f>COUNTIFS($D$2:$D17156,D17156)</f>
        <v>112</v>
      </c>
    </row>
    <row r="17157" spans="1:12" x14ac:dyDescent="0.2">
      <c r="A17157" s="1">
        <v>1314352</v>
      </c>
      <c r="B17157" s="2">
        <v>41755</v>
      </c>
      <c r="C17157" s="1">
        <v>32</v>
      </c>
      <c r="D17157" t="s">
        <v>559</v>
      </c>
      <c r="E17157">
        <v>25</v>
      </c>
      <c r="F17157" t="s">
        <v>325</v>
      </c>
      <c r="G17157">
        <v>0</v>
      </c>
      <c r="H17157">
        <v>1</v>
      </c>
      <c r="I17157">
        <v>4</v>
      </c>
      <c r="J17157">
        <f t="shared" si="280"/>
        <v>0</v>
      </c>
      <c r="K17157">
        <v>35</v>
      </c>
      <c r="L17157" s="8">
        <f>COUNTIFS($D$2:$D17157,D17157)</f>
        <v>845</v>
      </c>
    </row>
    <row r="17158" spans="1:12" x14ac:dyDescent="0.2">
      <c r="A17158" s="1">
        <v>1314353</v>
      </c>
      <c r="B17158" s="2">
        <v>41755</v>
      </c>
      <c r="C17158" s="1">
        <v>28</v>
      </c>
      <c r="D17158" t="s">
        <v>320</v>
      </c>
      <c r="E17158">
        <v>29</v>
      </c>
      <c r="F17158" t="s">
        <v>42</v>
      </c>
      <c r="G17158">
        <v>1</v>
      </c>
      <c r="H17158">
        <v>1</v>
      </c>
      <c r="I17158">
        <v>0</v>
      </c>
      <c r="J17158">
        <f t="shared" si="280"/>
        <v>3</v>
      </c>
      <c r="K17158">
        <v>35</v>
      </c>
      <c r="L17158" s="8">
        <f>COUNTIFS($D$2:$D17158,D17158)</f>
        <v>301</v>
      </c>
    </row>
    <row r="17159" spans="1:12" x14ac:dyDescent="0.2">
      <c r="A17159" s="1">
        <v>1314353</v>
      </c>
      <c r="B17159" s="2">
        <v>41755</v>
      </c>
      <c r="C17159" s="1">
        <v>29</v>
      </c>
      <c r="D17159" t="s">
        <v>42</v>
      </c>
      <c r="E17159">
        <v>28</v>
      </c>
      <c r="F17159" t="s">
        <v>320</v>
      </c>
      <c r="G17159">
        <v>0</v>
      </c>
      <c r="H17159">
        <v>0</v>
      </c>
      <c r="I17159">
        <v>1</v>
      </c>
      <c r="J17159">
        <f t="shared" si="280"/>
        <v>0</v>
      </c>
      <c r="K17159">
        <v>36</v>
      </c>
      <c r="L17159" s="8">
        <f>COUNTIFS($D$2:$D17159,D17159)</f>
        <v>690</v>
      </c>
    </row>
    <row r="17160" spans="1:12" x14ac:dyDescent="0.2">
      <c r="A17160" s="1">
        <v>1314354</v>
      </c>
      <c r="B17160" s="2">
        <v>41756</v>
      </c>
      <c r="C17160" s="1">
        <v>15</v>
      </c>
      <c r="D17160" t="s">
        <v>23</v>
      </c>
      <c r="E17160">
        <v>20</v>
      </c>
      <c r="F17160" t="s">
        <v>45</v>
      </c>
      <c r="G17160">
        <v>1</v>
      </c>
      <c r="H17160">
        <v>0</v>
      </c>
      <c r="I17160">
        <v>2</v>
      </c>
      <c r="J17160">
        <f t="shared" si="280"/>
        <v>0</v>
      </c>
      <c r="K17160">
        <v>36</v>
      </c>
      <c r="L17160" s="8">
        <f>COUNTIFS($D$2:$D17160,D17160)</f>
        <v>196</v>
      </c>
    </row>
    <row r="17161" spans="1:12" x14ac:dyDescent="0.2">
      <c r="A17161" s="1">
        <v>1314354</v>
      </c>
      <c r="B17161" s="2">
        <v>41756</v>
      </c>
      <c r="C17161" s="1">
        <v>20</v>
      </c>
      <c r="D17161" t="s">
        <v>45</v>
      </c>
      <c r="E17161">
        <v>15</v>
      </c>
      <c r="F17161" t="s">
        <v>23</v>
      </c>
      <c r="G17161">
        <v>0</v>
      </c>
      <c r="H17161">
        <v>2</v>
      </c>
      <c r="I17161">
        <v>0</v>
      </c>
      <c r="J17161">
        <f t="shared" si="280"/>
        <v>3</v>
      </c>
      <c r="K17161">
        <v>35</v>
      </c>
      <c r="L17161" s="8">
        <f>COUNTIFS($D$2:$D17161,D17161)</f>
        <v>655</v>
      </c>
    </row>
    <row r="17162" spans="1:12" x14ac:dyDescent="0.2">
      <c r="A17162" s="1">
        <v>1314355</v>
      </c>
      <c r="B17162" s="2">
        <v>41756</v>
      </c>
      <c r="C17162" s="1">
        <v>19</v>
      </c>
      <c r="D17162" t="s">
        <v>40</v>
      </c>
      <c r="E17162">
        <v>14</v>
      </c>
      <c r="F17162" t="s">
        <v>27</v>
      </c>
      <c r="G17162">
        <v>1</v>
      </c>
      <c r="H17162">
        <v>0</v>
      </c>
      <c r="I17162">
        <v>2</v>
      </c>
      <c r="J17162">
        <f t="shared" si="280"/>
        <v>0</v>
      </c>
      <c r="K17162">
        <v>36</v>
      </c>
      <c r="L17162" s="8">
        <f>COUNTIFS($D$2:$D17162,D17162)</f>
        <v>846</v>
      </c>
    </row>
    <row r="17163" spans="1:12" x14ac:dyDescent="0.2">
      <c r="A17163" s="1">
        <v>1314355</v>
      </c>
      <c r="B17163" s="2">
        <v>41756</v>
      </c>
      <c r="C17163" s="1">
        <v>14</v>
      </c>
      <c r="D17163" t="s">
        <v>27</v>
      </c>
      <c r="E17163">
        <v>19</v>
      </c>
      <c r="F17163" t="s">
        <v>40</v>
      </c>
      <c r="G17163">
        <v>0</v>
      </c>
      <c r="H17163">
        <v>2</v>
      </c>
      <c r="I17163">
        <v>0</v>
      </c>
      <c r="J17163">
        <f t="shared" si="280"/>
        <v>3</v>
      </c>
      <c r="K17163">
        <v>36</v>
      </c>
      <c r="L17163" s="8">
        <f>COUNTIFS($D$2:$D17163,D17163)</f>
        <v>846</v>
      </c>
    </row>
    <row r="17164" spans="1:12" x14ac:dyDescent="0.2">
      <c r="A17164" s="1">
        <v>1314356</v>
      </c>
      <c r="B17164" s="2">
        <v>41756</v>
      </c>
      <c r="C17164" s="1">
        <v>31</v>
      </c>
      <c r="D17164" t="s">
        <v>447</v>
      </c>
      <c r="E17164">
        <v>35</v>
      </c>
      <c r="F17164" t="s">
        <v>22</v>
      </c>
      <c r="G17164">
        <v>1</v>
      </c>
      <c r="H17164">
        <v>4</v>
      </c>
      <c r="I17164">
        <v>0</v>
      </c>
      <c r="J17164">
        <f t="shared" si="280"/>
        <v>3</v>
      </c>
      <c r="K17164">
        <v>35</v>
      </c>
      <c r="L17164" s="8">
        <f>COUNTIFS($D$2:$D17164,D17164)</f>
        <v>491</v>
      </c>
    </row>
    <row r="17165" spans="1:12" x14ac:dyDescent="0.2">
      <c r="A17165" s="1">
        <v>1314356</v>
      </c>
      <c r="B17165" s="2">
        <v>41756</v>
      </c>
      <c r="C17165" s="1">
        <v>35</v>
      </c>
      <c r="D17165" t="s">
        <v>22</v>
      </c>
      <c r="E17165">
        <v>31</v>
      </c>
      <c r="F17165" t="s">
        <v>447</v>
      </c>
      <c r="G17165">
        <v>0</v>
      </c>
      <c r="H17165">
        <v>0</v>
      </c>
      <c r="I17165">
        <v>4</v>
      </c>
      <c r="J17165">
        <f t="shared" si="280"/>
        <v>0</v>
      </c>
      <c r="K17165">
        <v>36</v>
      </c>
      <c r="L17165" s="8">
        <f>COUNTIFS($D$2:$D17165,D17165)</f>
        <v>36</v>
      </c>
    </row>
    <row r="17166" spans="1:12" x14ac:dyDescent="0.2">
      <c r="A17166" s="1">
        <v>1314357</v>
      </c>
      <c r="B17166" s="9">
        <v>41757</v>
      </c>
      <c r="C17166" s="1">
        <v>10</v>
      </c>
      <c r="D17166" t="s">
        <v>47</v>
      </c>
      <c r="E17166">
        <v>22</v>
      </c>
      <c r="F17166" t="s">
        <v>15</v>
      </c>
      <c r="G17166">
        <v>1</v>
      </c>
      <c r="H17166">
        <v>3</v>
      </c>
      <c r="I17166">
        <v>0</v>
      </c>
      <c r="J17166">
        <f t="shared" si="280"/>
        <v>3</v>
      </c>
      <c r="K17166">
        <v>36</v>
      </c>
      <c r="L17166" s="8">
        <f>COUNTIFS($D$2:$D17166,D17166)</f>
        <v>846</v>
      </c>
    </row>
    <row r="17167" spans="1:12" x14ac:dyDescent="0.2">
      <c r="A17167" s="1">
        <v>1314357</v>
      </c>
      <c r="B17167" s="9">
        <v>41757</v>
      </c>
      <c r="C17167" s="1">
        <v>22</v>
      </c>
      <c r="D17167" t="s">
        <v>15</v>
      </c>
      <c r="E17167">
        <v>10</v>
      </c>
      <c r="F17167" t="s">
        <v>47</v>
      </c>
      <c r="G17167">
        <v>0</v>
      </c>
      <c r="H17167">
        <v>0</v>
      </c>
      <c r="I17167">
        <v>3</v>
      </c>
      <c r="J17167">
        <f t="shared" si="280"/>
        <v>0</v>
      </c>
      <c r="K17167">
        <v>36</v>
      </c>
      <c r="L17167" s="8">
        <f>COUNTIFS($D$2:$D17167,D17167)</f>
        <v>766</v>
      </c>
    </row>
    <row r="17168" spans="1:12" x14ac:dyDescent="0.2">
      <c r="A17168" s="1">
        <v>1314358</v>
      </c>
      <c r="B17168" s="2">
        <v>41762</v>
      </c>
      <c r="C17168" s="1">
        <v>32</v>
      </c>
      <c r="D17168" t="s">
        <v>559</v>
      </c>
      <c r="E17168">
        <v>33</v>
      </c>
      <c r="F17168" t="s">
        <v>443</v>
      </c>
      <c r="G17168">
        <v>1</v>
      </c>
      <c r="H17168">
        <v>3</v>
      </c>
      <c r="I17168">
        <v>1</v>
      </c>
      <c r="J17168">
        <f t="shared" si="280"/>
        <v>3</v>
      </c>
      <c r="K17168">
        <v>36</v>
      </c>
      <c r="L17168" s="8">
        <f>COUNTIFS($D$2:$D17168,D17168)</f>
        <v>846</v>
      </c>
    </row>
    <row r="17169" spans="1:12" x14ac:dyDescent="0.2">
      <c r="A17169" s="1">
        <v>1314358</v>
      </c>
      <c r="B17169" s="2">
        <v>41762</v>
      </c>
      <c r="C17169" s="1">
        <v>33</v>
      </c>
      <c r="D17169" t="s">
        <v>443</v>
      </c>
      <c r="E17169">
        <v>32</v>
      </c>
      <c r="F17169" t="s">
        <v>559</v>
      </c>
      <c r="G17169">
        <v>0</v>
      </c>
      <c r="H17169">
        <v>1</v>
      </c>
      <c r="I17169">
        <v>3</v>
      </c>
      <c r="J17169">
        <f t="shared" si="280"/>
        <v>0</v>
      </c>
      <c r="K17169">
        <v>36</v>
      </c>
      <c r="L17169" s="8">
        <f>COUNTIFS($D$2:$D17169,D17169)</f>
        <v>112</v>
      </c>
    </row>
    <row r="17170" spans="1:12" x14ac:dyDescent="0.2">
      <c r="A17170" s="1">
        <v>1314359</v>
      </c>
      <c r="B17170" s="2">
        <v>41762</v>
      </c>
      <c r="C17170" s="1">
        <v>21</v>
      </c>
      <c r="D17170" t="s">
        <v>10</v>
      </c>
      <c r="E17170">
        <v>31</v>
      </c>
      <c r="F17170" t="s">
        <v>447</v>
      </c>
      <c r="G17170">
        <v>1</v>
      </c>
      <c r="H17170">
        <v>0</v>
      </c>
      <c r="I17170">
        <v>1</v>
      </c>
      <c r="J17170">
        <f t="shared" si="280"/>
        <v>0</v>
      </c>
      <c r="K17170">
        <v>36</v>
      </c>
      <c r="L17170" s="8">
        <f>COUNTIFS($D$2:$D17170,D17170)</f>
        <v>846</v>
      </c>
    </row>
    <row r="17171" spans="1:12" x14ac:dyDescent="0.2">
      <c r="A17171" s="1">
        <v>1314359</v>
      </c>
      <c r="B17171" s="2">
        <v>41762</v>
      </c>
      <c r="C17171" s="1">
        <v>31</v>
      </c>
      <c r="D17171" t="s">
        <v>447</v>
      </c>
      <c r="E17171">
        <v>21</v>
      </c>
      <c r="F17171" t="s">
        <v>10</v>
      </c>
      <c r="G17171">
        <v>0</v>
      </c>
      <c r="H17171">
        <v>1</v>
      </c>
      <c r="I17171">
        <v>0</v>
      </c>
      <c r="J17171">
        <f t="shared" si="280"/>
        <v>3</v>
      </c>
      <c r="K17171">
        <v>36</v>
      </c>
      <c r="L17171" s="8">
        <f>COUNTIFS($D$2:$D17171,D17171)</f>
        <v>492</v>
      </c>
    </row>
    <row r="17172" spans="1:12" x14ac:dyDescent="0.2">
      <c r="A17172" s="1">
        <v>1314360</v>
      </c>
      <c r="B17172" s="2">
        <v>41762</v>
      </c>
      <c r="C17172" s="1">
        <v>22</v>
      </c>
      <c r="D17172" t="s">
        <v>15</v>
      </c>
      <c r="E17172">
        <v>35</v>
      </c>
      <c r="F17172" t="s">
        <v>22</v>
      </c>
      <c r="G17172">
        <v>1</v>
      </c>
      <c r="H17172">
        <v>3</v>
      </c>
      <c r="I17172">
        <v>0</v>
      </c>
      <c r="J17172">
        <f t="shared" si="280"/>
        <v>3</v>
      </c>
      <c r="K17172">
        <v>37</v>
      </c>
      <c r="L17172" s="8">
        <f>COUNTIFS($D$2:$D17172,D17172)</f>
        <v>767</v>
      </c>
    </row>
    <row r="17173" spans="1:12" x14ac:dyDescent="0.2">
      <c r="A17173" s="1">
        <v>1314360</v>
      </c>
      <c r="B17173" s="2">
        <v>41762</v>
      </c>
      <c r="C17173" s="1">
        <v>35</v>
      </c>
      <c r="D17173" t="s">
        <v>22</v>
      </c>
      <c r="E17173">
        <v>22</v>
      </c>
      <c r="F17173" t="s">
        <v>15</v>
      </c>
      <c r="G17173">
        <v>0</v>
      </c>
      <c r="H17173">
        <v>0</v>
      </c>
      <c r="I17173">
        <v>3</v>
      </c>
      <c r="J17173">
        <f t="shared" si="280"/>
        <v>0</v>
      </c>
      <c r="K17173">
        <v>37</v>
      </c>
      <c r="L17173" s="8">
        <f>COUNTIFS($D$2:$D17173,D17173)</f>
        <v>37</v>
      </c>
    </row>
    <row r="17174" spans="1:12" x14ac:dyDescent="0.2">
      <c r="A17174" s="1">
        <v>1314361</v>
      </c>
      <c r="B17174" s="2">
        <v>41762</v>
      </c>
      <c r="C17174" s="1">
        <v>24</v>
      </c>
      <c r="D17174" t="s">
        <v>319</v>
      </c>
      <c r="E17174">
        <v>36</v>
      </c>
      <c r="F17174" t="s">
        <v>25</v>
      </c>
      <c r="G17174">
        <v>1</v>
      </c>
      <c r="H17174">
        <v>4</v>
      </c>
      <c r="I17174">
        <v>1</v>
      </c>
      <c r="J17174">
        <f t="shared" si="280"/>
        <v>3</v>
      </c>
      <c r="K17174">
        <v>37</v>
      </c>
      <c r="L17174" s="8">
        <f>COUNTIFS($D$2:$D17174,D17174)</f>
        <v>227</v>
      </c>
    </row>
    <row r="17175" spans="1:12" x14ac:dyDescent="0.2">
      <c r="A17175" s="1">
        <v>1314361</v>
      </c>
      <c r="B17175" s="2">
        <v>41762</v>
      </c>
      <c r="C17175" s="1">
        <v>36</v>
      </c>
      <c r="D17175" t="s">
        <v>25</v>
      </c>
      <c r="E17175">
        <v>24</v>
      </c>
      <c r="F17175" t="s">
        <v>319</v>
      </c>
      <c r="G17175">
        <v>0</v>
      </c>
      <c r="H17175">
        <v>1</v>
      </c>
      <c r="I17175">
        <v>4</v>
      </c>
      <c r="J17175">
        <f t="shared" si="280"/>
        <v>0</v>
      </c>
      <c r="K17175">
        <v>37</v>
      </c>
      <c r="L17175" s="8">
        <f>COUNTIFS($D$2:$D17175,D17175)</f>
        <v>493</v>
      </c>
    </row>
    <row r="17176" spans="1:12" x14ac:dyDescent="0.2">
      <c r="A17176" s="1">
        <v>1314362</v>
      </c>
      <c r="B17176" s="2">
        <v>41762</v>
      </c>
      <c r="C17176" s="1">
        <v>25</v>
      </c>
      <c r="D17176" t="s">
        <v>325</v>
      </c>
      <c r="E17176">
        <v>23</v>
      </c>
      <c r="F17176" t="s">
        <v>50</v>
      </c>
      <c r="G17176">
        <v>1</v>
      </c>
      <c r="H17176">
        <v>0</v>
      </c>
      <c r="I17176">
        <v>1</v>
      </c>
      <c r="J17176">
        <f t="shared" si="280"/>
        <v>0</v>
      </c>
      <c r="K17176">
        <v>37</v>
      </c>
      <c r="L17176" s="8">
        <f>COUNTIFS($D$2:$D17176,D17176)</f>
        <v>113</v>
      </c>
    </row>
    <row r="17177" spans="1:12" x14ac:dyDescent="0.2">
      <c r="A17177" s="1">
        <v>1314362</v>
      </c>
      <c r="B17177" s="2">
        <v>41762</v>
      </c>
      <c r="C17177" s="1">
        <v>23</v>
      </c>
      <c r="D17177" t="s">
        <v>50</v>
      </c>
      <c r="E17177">
        <v>25</v>
      </c>
      <c r="F17177" t="s">
        <v>325</v>
      </c>
      <c r="G17177">
        <v>0</v>
      </c>
      <c r="H17177">
        <v>1</v>
      </c>
      <c r="I17177">
        <v>0</v>
      </c>
      <c r="J17177">
        <f t="shared" si="280"/>
        <v>3</v>
      </c>
      <c r="K17177">
        <v>37</v>
      </c>
      <c r="L17177" s="8">
        <f>COUNTIFS($D$2:$D17177,D17177)</f>
        <v>581</v>
      </c>
    </row>
    <row r="17178" spans="1:12" x14ac:dyDescent="0.2">
      <c r="A17178" s="1">
        <v>1314363</v>
      </c>
      <c r="B17178" s="2">
        <v>41762</v>
      </c>
      <c r="C17178" s="1">
        <v>29</v>
      </c>
      <c r="D17178" t="s">
        <v>42</v>
      </c>
      <c r="E17178">
        <v>26</v>
      </c>
      <c r="F17178" t="s">
        <v>17</v>
      </c>
      <c r="G17178">
        <v>1</v>
      </c>
      <c r="H17178">
        <v>2</v>
      </c>
      <c r="I17178">
        <v>0</v>
      </c>
      <c r="J17178">
        <f t="shared" si="280"/>
        <v>3</v>
      </c>
      <c r="K17178">
        <v>37</v>
      </c>
      <c r="L17178" s="8">
        <f>COUNTIFS($D$2:$D17178,D17178)</f>
        <v>691</v>
      </c>
    </row>
    <row r="17179" spans="1:12" x14ac:dyDescent="0.2">
      <c r="A17179" s="1">
        <v>1314363</v>
      </c>
      <c r="B17179" s="2">
        <v>41762</v>
      </c>
      <c r="C17179" s="1">
        <v>26</v>
      </c>
      <c r="D17179" t="s">
        <v>17</v>
      </c>
      <c r="E17179">
        <v>29</v>
      </c>
      <c r="F17179" t="s">
        <v>42</v>
      </c>
      <c r="G17179">
        <v>0</v>
      </c>
      <c r="H17179">
        <v>0</v>
      </c>
      <c r="I17179">
        <v>2</v>
      </c>
      <c r="J17179">
        <f t="shared" si="280"/>
        <v>0</v>
      </c>
      <c r="K17179">
        <v>37</v>
      </c>
      <c r="L17179" s="8">
        <f>COUNTIFS($D$2:$D17179,D17179)</f>
        <v>847</v>
      </c>
    </row>
    <row r="17180" spans="1:12" x14ac:dyDescent="0.2">
      <c r="A17180" s="1">
        <v>1314364</v>
      </c>
      <c r="B17180" s="2">
        <v>41762</v>
      </c>
      <c r="C17180" s="1">
        <v>16</v>
      </c>
      <c r="D17180" t="s">
        <v>37</v>
      </c>
      <c r="E17180">
        <v>20</v>
      </c>
      <c r="F17180" t="s">
        <v>45</v>
      </c>
      <c r="G17180">
        <v>1</v>
      </c>
      <c r="H17180">
        <v>2</v>
      </c>
      <c r="I17180">
        <v>3</v>
      </c>
      <c r="J17180">
        <f t="shared" si="280"/>
        <v>0</v>
      </c>
      <c r="K17180">
        <v>37</v>
      </c>
      <c r="L17180" s="8">
        <f>COUNTIFS($D$2:$D17180,D17180)</f>
        <v>847</v>
      </c>
    </row>
    <row r="17181" spans="1:12" x14ac:dyDescent="0.2">
      <c r="A17181" s="1">
        <v>1314364</v>
      </c>
      <c r="B17181" s="2">
        <v>41762</v>
      </c>
      <c r="C17181" s="1">
        <v>20</v>
      </c>
      <c r="D17181" t="s">
        <v>45</v>
      </c>
      <c r="E17181">
        <v>16</v>
      </c>
      <c r="F17181" t="s">
        <v>37</v>
      </c>
      <c r="G17181">
        <v>0</v>
      </c>
      <c r="H17181">
        <v>3</v>
      </c>
      <c r="I17181">
        <v>2</v>
      </c>
      <c r="J17181">
        <f t="shared" si="280"/>
        <v>3</v>
      </c>
      <c r="K17181">
        <v>36</v>
      </c>
      <c r="L17181" s="8">
        <f>COUNTIFS($D$2:$D17181,D17181)</f>
        <v>656</v>
      </c>
    </row>
    <row r="17182" spans="1:12" x14ac:dyDescent="0.2">
      <c r="A17182" s="1">
        <v>1314365</v>
      </c>
      <c r="B17182" s="9">
        <v>41763</v>
      </c>
      <c r="C17182" s="1">
        <v>10</v>
      </c>
      <c r="D17182" t="s">
        <v>47</v>
      </c>
      <c r="E17182">
        <v>28</v>
      </c>
      <c r="F17182" t="s">
        <v>320</v>
      </c>
      <c r="G17182">
        <v>1</v>
      </c>
      <c r="H17182">
        <v>1</v>
      </c>
      <c r="I17182">
        <v>0</v>
      </c>
      <c r="J17182">
        <f t="shared" si="280"/>
        <v>3</v>
      </c>
      <c r="K17182">
        <v>37</v>
      </c>
      <c r="L17182" s="8">
        <f>COUNTIFS($D$2:$D17182,D17182)</f>
        <v>847</v>
      </c>
    </row>
    <row r="17183" spans="1:12" x14ac:dyDescent="0.2">
      <c r="A17183" s="1">
        <v>1314365</v>
      </c>
      <c r="B17183" s="9">
        <v>41763</v>
      </c>
      <c r="C17183" s="1">
        <v>28</v>
      </c>
      <c r="D17183" t="s">
        <v>320</v>
      </c>
      <c r="E17183">
        <v>10</v>
      </c>
      <c r="F17183" t="s">
        <v>47</v>
      </c>
      <c r="G17183">
        <v>0</v>
      </c>
      <c r="H17183">
        <v>0</v>
      </c>
      <c r="I17183">
        <v>1</v>
      </c>
      <c r="J17183">
        <f t="shared" si="280"/>
        <v>0</v>
      </c>
      <c r="K17183">
        <v>36</v>
      </c>
      <c r="L17183" s="8">
        <f>COUNTIFS($D$2:$D17183,D17183)</f>
        <v>302</v>
      </c>
    </row>
    <row r="17184" spans="1:12" x14ac:dyDescent="0.2">
      <c r="A17184" s="1">
        <v>1314366</v>
      </c>
      <c r="B17184" s="2">
        <v>41763</v>
      </c>
      <c r="C17184" s="1">
        <v>14</v>
      </c>
      <c r="D17184" t="s">
        <v>27</v>
      </c>
      <c r="E17184">
        <v>30</v>
      </c>
      <c r="F17184" t="s">
        <v>561</v>
      </c>
      <c r="G17184">
        <v>1</v>
      </c>
      <c r="H17184">
        <v>0</v>
      </c>
      <c r="I17184">
        <v>0</v>
      </c>
      <c r="J17184">
        <f t="shared" si="280"/>
        <v>1</v>
      </c>
      <c r="K17184">
        <v>37</v>
      </c>
      <c r="L17184" s="8">
        <f>COUNTIFS($D$2:$D17184,D17184)</f>
        <v>847</v>
      </c>
    </row>
    <row r="17185" spans="1:12" x14ac:dyDescent="0.2">
      <c r="A17185" s="1">
        <v>1314366</v>
      </c>
      <c r="B17185" s="9">
        <v>41763</v>
      </c>
      <c r="C17185" s="1">
        <v>30</v>
      </c>
      <c r="D17185" t="s">
        <v>561</v>
      </c>
      <c r="E17185">
        <v>14</v>
      </c>
      <c r="F17185" t="s">
        <v>27</v>
      </c>
      <c r="G17185">
        <v>0</v>
      </c>
      <c r="H17185">
        <v>0</v>
      </c>
      <c r="I17185">
        <v>0</v>
      </c>
      <c r="J17185">
        <f t="shared" si="280"/>
        <v>1</v>
      </c>
      <c r="K17185">
        <v>37</v>
      </c>
      <c r="L17185" s="8">
        <f>COUNTIFS($D$2:$D17185,D17185)</f>
        <v>277</v>
      </c>
    </row>
    <row r="17186" spans="1:12" x14ac:dyDescent="0.2">
      <c r="A17186" s="1">
        <v>1314367</v>
      </c>
      <c r="B17186" s="2">
        <v>41764</v>
      </c>
      <c r="C17186" s="1">
        <v>15</v>
      </c>
      <c r="D17186" t="s">
        <v>23</v>
      </c>
      <c r="E17186">
        <v>19</v>
      </c>
      <c r="F17186" t="s">
        <v>40</v>
      </c>
      <c r="G17186">
        <v>1</v>
      </c>
      <c r="H17186">
        <v>3</v>
      </c>
      <c r="I17186">
        <v>3</v>
      </c>
      <c r="J17186">
        <f t="shared" si="280"/>
        <v>1</v>
      </c>
      <c r="K17186">
        <v>37</v>
      </c>
      <c r="L17186" s="8">
        <f>COUNTIFS($D$2:$D17186,D17186)</f>
        <v>197</v>
      </c>
    </row>
    <row r="17187" spans="1:12" x14ac:dyDescent="0.2">
      <c r="A17187" s="1">
        <v>1314367</v>
      </c>
      <c r="B17187" s="2">
        <v>41764</v>
      </c>
      <c r="C17187" s="1">
        <v>19</v>
      </c>
      <c r="D17187" t="s">
        <v>40</v>
      </c>
      <c r="E17187">
        <v>15</v>
      </c>
      <c r="F17187" t="s">
        <v>23</v>
      </c>
      <c r="G17187">
        <v>0</v>
      </c>
      <c r="H17187">
        <v>3</v>
      </c>
      <c r="I17187">
        <v>3</v>
      </c>
      <c r="J17187">
        <f t="shared" si="280"/>
        <v>1</v>
      </c>
      <c r="K17187">
        <v>37</v>
      </c>
      <c r="L17187" s="8">
        <f>COUNTIFS($D$2:$D17187,D17187)</f>
        <v>847</v>
      </c>
    </row>
    <row r="17188" spans="1:12" x14ac:dyDescent="0.2">
      <c r="A17188" s="1">
        <v>1314368</v>
      </c>
      <c r="B17188" s="2">
        <v>41765</v>
      </c>
      <c r="C17188" s="1">
        <v>21</v>
      </c>
      <c r="D17188" t="s">
        <v>10</v>
      </c>
      <c r="E17188">
        <v>33</v>
      </c>
      <c r="F17188" t="s">
        <v>443</v>
      </c>
      <c r="G17188">
        <v>1</v>
      </c>
      <c r="H17188">
        <v>3</v>
      </c>
      <c r="I17188">
        <v>1</v>
      </c>
      <c r="J17188">
        <f t="shared" si="280"/>
        <v>3</v>
      </c>
      <c r="K17188">
        <v>37</v>
      </c>
      <c r="L17188" s="8">
        <f>COUNTIFS($D$2:$D17188,D17188)</f>
        <v>847</v>
      </c>
    </row>
    <row r="17189" spans="1:12" x14ac:dyDescent="0.2">
      <c r="A17189" s="1">
        <v>1314368</v>
      </c>
      <c r="B17189" s="2">
        <v>41765</v>
      </c>
      <c r="C17189" s="1">
        <v>33</v>
      </c>
      <c r="D17189" t="s">
        <v>443</v>
      </c>
      <c r="E17189">
        <v>21</v>
      </c>
      <c r="F17189" t="s">
        <v>10</v>
      </c>
      <c r="G17189">
        <v>0</v>
      </c>
      <c r="H17189">
        <v>1</v>
      </c>
      <c r="I17189">
        <v>3</v>
      </c>
      <c r="J17189">
        <f t="shared" si="280"/>
        <v>0</v>
      </c>
      <c r="K17189">
        <v>37</v>
      </c>
      <c r="L17189" s="8">
        <f>COUNTIFS($D$2:$D17189,D17189)</f>
        <v>113</v>
      </c>
    </row>
    <row r="17190" spans="1:12" x14ac:dyDescent="0.2">
      <c r="A17190" s="1">
        <v>1314369</v>
      </c>
      <c r="B17190" s="2">
        <v>41766</v>
      </c>
      <c r="C17190" s="1">
        <v>20</v>
      </c>
      <c r="D17190" t="s">
        <v>45</v>
      </c>
      <c r="E17190">
        <v>32</v>
      </c>
      <c r="F17190" t="s">
        <v>559</v>
      </c>
      <c r="G17190">
        <v>1</v>
      </c>
      <c r="H17190">
        <v>4</v>
      </c>
      <c r="I17190">
        <v>0</v>
      </c>
      <c r="J17190">
        <f t="shared" si="280"/>
        <v>3</v>
      </c>
      <c r="K17190">
        <v>37</v>
      </c>
      <c r="L17190" s="8">
        <f>COUNTIFS($D$2:$D17190,D17190)</f>
        <v>657</v>
      </c>
    </row>
    <row r="17191" spans="1:12" x14ac:dyDescent="0.2">
      <c r="A17191" s="1">
        <v>1314369</v>
      </c>
      <c r="B17191" s="2">
        <v>41766</v>
      </c>
      <c r="C17191" s="1">
        <v>32</v>
      </c>
      <c r="D17191" t="s">
        <v>559</v>
      </c>
      <c r="E17191">
        <v>20</v>
      </c>
      <c r="F17191" t="s">
        <v>45</v>
      </c>
      <c r="G17191">
        <v>0</v>
      </c>
      <c r="H17191">
        <v>0</v>
      </c>
      <c r="I17191">
        <v>4</v>
      </c>
      <c r="J17191">
        <f t="shared" si="280"/>
        <v>0</v>
      </c>
      <c r="K17191">
        <v>37</v>
      </c>
      <c r="L17191" s="8">
        <f>COUNTIFS($D$2:$D17191,D17191)</f>
        <v>847</v>
      </c>
    </row>
    <row r="17192" spans="1:12" x14ac:dyDescent="0.2">
      <c r="A17192" s="1">
        <v>1314370</v>
      </c>
      <c r="B17192" s="2">
        <v>41766</v>
      </c>
      <c r="C17192" s="1">
        <v>31</v>
      </c>
      <c r="D17192" t="s">
        <v>447</v>
      </c>
      <c r="E17192">
        <v>28</v>
      </c>
      <c r="F17192" t="s">
        <v>320</v>
      </c>
      <c r="G17192">
        <v>1</v>
      </c>
      <c r="H17192">
        <v>2</v>
      </c>
      <c r="I17192">
        <v>0</v>
      </c>
      <c r="J17192">
        <f t="shared" si="280"/>
        <v>3</v>
      </c>
      <c r="K17192">
        <v>37</v>
      </c>
      <c r="L17192" s="8">
        <f>COUNTIFS($D$2:$D17192,D17192)</f>
        <v>493</v>
      </c>
    </row>
    <row r="17193" spans="1:12" x14ac:dyDescent="0.2">
      <c r="A17193" s="1">
        <v>1314370</v>
      </c>
      <c r="B17193" s="2">
        <v>41766</v>
      </c>
      <c r="C17193" s="1">
        <v>28</v>
      </c>
      <c r="D17193" t="s">
        <v>320</v>
      </c>
      <c r="E17193">
        <v>31</v>
      </c>
      <c r="F17193" t="s">
        <v>447</v>
      </c>
      <c r="G17193">
        <v>0</v>
      </c>
      <c r="H17193">
        <v>0</v>
      </c>
      <c r="I17193">
        <v>2</v>
      </c>
      <c r="J17193">
        <f t="shared" si="280"/>
        <v>0</v>
      </c>
      <c r="K17193">
        <v>37</v>
      </c>
      <c r="L17193" s="8">
        <f>COUNTIFS($D$2:$D17193,D17193)</f>
        <v>303</v>
      </c>
    </row>
    <row r="17194" spans="1:12" x14ac:dyDescent="0.2">
      <c r="A17194" s="1">
        <v>1314371</v>
      </c>
      <c r="B17194" s="2">
        <v>41770</v>
      </c>
      <c r="C17194" s="1">
        <v>35</v>
      </c>
      <c r="D17194" t="s">
        <v>22</v>
      </c>
      <c r="E17194">
        <v>14</v>
      </c>
      <c r="F17194" t="s">
        <v>27</v>
      </c>
      <c r="G17194">
        <v>1</v>
      </c>
      <c r="H17194">
        <v>1</v>
      </c>
      <c r="I17194">
        <v>2</v>
      </c>
      <c r="J17194">
        <f t="shared" si="280"/>
        <v>0</v>
      </c>
      <c r="K17194">
        <v>38</v>
      </c>
      <c r="L17194" s="8">
        <f>COUNTIFS($D$2:$D17194,D17194)</f>
        <v>38</v>
      </c>
    </row>
    <row r="17195" spans="1:12" x14ac:dyDescent="0.2">
      <c r="A17195" s="1">
        <v>1314371</v>
      </c>
      <c r="B17195" s="2">
        <v>41770</v>
      </c>
      <c r="C17195" s="1">
        <v>14</v>
      </c>
      <c r="D17195" t="s">
        <v>27</v>
      </c>
      <c r="E17195">
        <v>35</v>
      </c>
      <c r="F17195" t="s">
        <v>22</v>
      </c>
      <c r="G17195">
        <v>0</v>
      </c>
      <c r="H17195">
        <v>2</v>
      </c>
      <c r="I17195">
        <v>1</v>
      </c>
      <c r="J17195">
        <f t="shared" si="280"/>
        <v>3</v>
      </c>
      <c r="K17195">
        <v>38</v>
      </c>
      <c r="L17195" s="8">
        <f>COUNTIFS($D$2:$D17195,D17195)</f>
        <v>848</v>
      </c>
    </row>
    <row r="17196" spans="1:12" x14ac:dyDescent="0.2">
      <c r="A17196" s="1">
        <v>1314372</v>
      </c>
      <c r="B17196" s="2">
        <v>41770</v>
      </c>
      <c r="C17196" s="1">
        <v>36</v>
      </c>
      <c r="D17196" t="s">
        <v>25</v>
      </c>
      <c r="E17196">
        <v>15</v>
      </c>
      <c r="F17196" t="s">
        <v>23</v>
      </c>
      <c r="G17196">
        <v>1</v>
      </c>
      <c r="H17196">
        <v>2</v>
      </c>
      <c r="I17196">
        <v>2</v>
      </c>
      <c r="J17196">
        <f t="shared" si="280"/>
        <v>1</v>
      </c>
      <c r="K17196">
        <v>38</v>
      </c>
      <c r="L17196" s="8">
        <f>COUNTIFS($D$2:$D17196,D17196)</f>
        <v>494</v>
      </c>
    </row>
    <row r="17197" spans="1:12" x14ac:dyDescent="0.2">
      <c r="A17197" s="1">
        <v>1314372</v>
      </c>
      <c r="B17197" s="2">
        <v>41770</v>
      </c>
      <c r="C17197" s="1">
        <v>15</v>
      </c>
      <c r="D17197" t="s">
        <v>23</v>
      </c>
      <c r="E17197">
        <v>36</v>
      </c>
      <c r="F17197" t="s">
        <v>25</v>
      </c>
      <c r="G17197">
        <v>0</v>
      </c>
      <c r="H17197">
        <v>2</v>
      </c>
      <c r="I17197">
        <v>2</v>
      </c>
      <c r="J17197">
        <f t="shared" si="280"/>
        <v>1</v>
      </c>
      <c r="K17197">
        <v>38</v>
      </c>
      <c r="L17197" s="8">
        <f>COUNTIFS($D$2:$D17197,D17197)</f>
        <v>198</v>
      </c>
    </row>
    <row r="17198" spans="1:12" x14ac:dyDescent="0.2">
      <c r="A17198" s="1">
        <v>1314373</v>
      </c>
      <c r="B17198" s="2">
        <v>41770</v>
      </c>
      <c r="C17198" s="1">
        <v>33</v>
      </c>
      <c r="D17198" t="s">
        <v>443</v>
      </c>
      <c r="E17198">
        <v>16</v>
      </c>
      <c r="F17198" t="s">
        <v>37</v>
      </c>
      <c r="G17198">
        <v>1</v>
      </c>
      <c r="H17198">
        <v>0</v>
      </c>
      <c r="I17198">
        <v>2</v>
      </c>
      <c r="J17198">
        <f t="shared" si="280"/>
        <v>0</v>
      </c>
      <c r="K17198">
        <v>38</v>
      </c>
      <c r="L17198" s="8">
        <f>COUNTIFS($D$2:$D17198,D17198)</f>
        <v>114</v>
      </c>
    </row>
    <row r="17199" spans="1:12" x14ac:dyDescent="0.2">
      <c r="A17199" s="1">
        <v>1314373</v>
      </c>
      <c r="B17199" s="2">
        <v>41770</v>
      </c>
      <c r="C17199" s="1">
        <v>16</v>
      </c>
      <c r="D17199" t="s">
        <v>37</v>
      </c>
      <c r="E17199">
        <v>33</v>
      </c>
      <c r="F17199" t="s">
        <v>443</v>
      </c>
      <c r="G17199">
        <v>0</v>
      </c>
      <c r="H17199">
        <v>2</v>
      </c>
      <c r="I17199">
        <v>0</v>
      </c>
      <c r="J17199">
        <f t="shared" si="280"/>
        <v>3</v>
      </c>
      <c r="K17199">
        <v>38</v>
      </c>
      <c r="L17199" s="8">
        <f>COUNTIFS($D$2:$D17199,D17199)</f>
        <v>848</v>
      </c>
    </row>
    <row r="17200" spans="1:12" x14ac:dyDescent="0.2">
      <c r="A17200" s="1">
        <v>1314374</v>
      </c>
      <c r="B17200" s="2">
        <v>41770</v>
      </c>
      <c r="C17200" s="1">
        <v>19</v>
      </c>
      <c r="D17200" t="s">
        <v>40</v>
      </c>
      <c r="E17200">
        <v>22</v>
      </c>
      <c r="F17200" t="s">
        <v>15</v>
      </c>
      <c r="G17200">
        <v>1</v>
      </c>
      <c r="H17200">
        <v>2</v>
      </c>
      <c r="I17200">
        <v>1</v>
      </c>
      <c r="J17200">
        <f t="shared" si="280"/>
        <v>3</v>
      </c>
      <c r="K17200">
        <v>38</v>
      </c>
      <c r="L17200" s="8">
        <f>COUNTIFS($D$2:$D17200,D17200)</f>
        <v>848</v>
      </c>
    </row>
    <row r="17201" spans="1:12" x14ac:dyDescent="0.2">
      <c r="A17201" s="1">
        <v>1314374</v>
      </c>
      <c r="B17201" s="2">
        <v>41770</v>
      </c>
      <c r="C17201" s="1">
        <v>22</v>
      </c>
      <c r="D17201" t="s">
        <v>15</v>
      </c>
      <c r="E17201">
        <v>19</v>
      </c>
      <c r="F17201" t="s">
        <v>40</v>
      </c>
      <c r="G17201">
        <v>0</v>
      </c>
      <c r="H17201">
        <v>1</v>
      </c>
      <c r="I17201">
        <v>2</v>
      </c>
      <c r="J17201">
        <f t="shared" si="280"/>
        <v>0</v>
      </c>
      <c r="K17201">
        <v>38</v>
      </c>
      <c r="L17201" s="8">
        <f>COUNTIFS($D$2:$D17201,D17201)</f>
        <v>768</v>
      </c>
    </row>
    <row r="17202" spans="1:12" x14ac:dyDescent="0.2">
      <c r="A17202" s="1">
        <v>1314375</v>
      </c>
      <c r="B17202" s="2">
        <v>41770</v>
      </c>
      <c r="C17202" s="1">
        <v>20</v>
      </c>
      <c r="D17202" t="s">
        <v>45</v>
      </c>
      <c r="E17202">
        <v>29</v>
      </c>
      <c r="F17202" t="s">
        <v>42</v>
      </c>
      <c r="G17202">
        <v>1</v>
      </c>
      <c r="H17202">
        <v>2</v>
      </c>
      <c r="I17202">
        <v>0</v>
      </c>
      <c r="J17202">
        <f t="shared" si="280"/>
        <v>3</v>
      </c>
      <c r="K17202">
        <v>38</v>
      </c>
      <c r="L17202" s="8">
        <f>COUNTIFS($D$2:$D17202,D17202)</f>
        <v>658</v>
      </c>
    </row>
    <row r="17203" spans="1:12" x14ac:dyDescent="0.2">
      <c r="A17203" s="1">
        <v>1314375</v>
      </c>
      <c r="B17203" s="2">
        <v>41770</v>
      </c>
      <c r="C17203" s="1">
        <v>29</v>
      </c>
      <c r="D17203" t="s">
        <v>42</v>
      </c>
      <c r="E17203">
        <v>20</v>
      </c>
      <c r="F17203" t="s">
        <v>45</v>
      </c>
      <c r="G17203">
        <v>0</v>
      </c>
      <c r="H17203">
        <v>0</v>
      </c>
      <c r="I17203">
        <v>2</v>
      </c>
      <c r="J17203">
        <f t="shared" si="280"/>
        <v>0</v>
      </c>
      <c r="K17203">
        <v>38</v>
      </c>
      <c r="L17203" s="8">
        <f>COUNTIFS($D$2:$D17203,D17203)</f>
        <v>692</v>
      </c>
    </row>
    <row r="17204" spans="1:12" x14ac:dyDescent="0.2">
      <c r="A17204" s="1">
        <v>1314376</v>
      </c>
      <c r="B17204" s="2">
        <v>41770</v>
      </c>
      <c r="C17204" s="1">
        <v>30</v>
      </c>
      <c r="D17204" t="s">
        <v>561</v>
      </c>
      <c r="E17204">
        <v>10</v>
      </c>
      <c r="F17204" t="s">
        <v>47</v>
      </c>
      <c r="G17204">
        <v>1</v>
      </c>
      <c r="H17204">
        <v>0</v>
      </c>
      <c r="I17204">
        <v>2</v>
      </c>
      <c r="J17204">
        <f t="shared" si="280"/>
        <v>0</v>
      </c>
      <c r="K17204">
        <v>38</v>
      </c>
      <c r="L17204" s="8">
        <f>COUNTIFS($D$2:$D17204,D17204)</f>
        <v>278</v>
      </c>
    </row>
    <row r="17205" spans="1:12" x14ac:dyDescent="0.2">
      <c r="A17205" s="1">
        <v>1314376</v>
      </c>
      <c r="B17205" s="2">
        <v>41770</v>
      </c>
      <c r="C17205" s="1">
        <v>10</v>
      </c>
      <c r="D17205" t="s">
        <v>47</v>
      </c>
      <c r="E17205">
        <v>30</v>
      </c>
      <c r="F17205" t="s">
        <v>561</v>
      </c>
      <c r="G17205">
        <v>0</v>
      </c>
      <c r="H17205">
        <v>2</v>
      </c>
      <c r="I17205">
        <v>0</v>
      </c>
      <c r="J17205">
        <f t="shared" si="280"/>
        <v>3</v>
      </c>
      <c r="K17205">
        <v>38</v>
      </c>
      <c r="L17205" s="8">
        <f>COUNTIFS($D$2:$D17205,D17205)</f>
        <v>848</v>
      </c>
    </row>
    <row r="17206" spans="1:12" x14ac:dyDescent="0.2">
      <c r="A17206" s="1">
        <v>1314377</v>
      </c>
      <c r="B17206" s="2">
        <v>41770</v>
      </c>
      <c r="C17206" s="1">
        <v>23</v>
      </c>
      <c r="D17206" t="s">
        <v>50</v>
      </c>
      <c r="E17206">
        <v>21</v>
      </c>
      <c r="F17206" t="s">
        <v>10</v>
      </c>
      <c r="G17206">
        <v>1</v>
      </c>
      <c r="H17206">
        <v>1</v>
      </c>
      <c r="I17206">
        <v>1</v>
      </c>
      <c r="J17206">
        <f t="shared" si="280"/>
        <v>1</v>
      </c>
      <c r="K17206">
        <v>38</v>
      </c>
      <c r="L17206" s="8">
        <f>COUNTIFS($D$2:$D17206,D17206)</f>
        <v>582</v>
      </c>
    </row>
    <row r="17207" spans="1:12" x14ac:dyDescent="0.2">
      <c r="A17207" s="1">
        <v>1314377</v>
      </c>
      <c r="B17207" s="2">
        <v>41770</v>
      </c>
      <c r="C17207" s="1">
        <v>21</v>
      </c>
      <c r="D17207" t="s">
        <v>10</v>
      </c>
      <c r="E17207">
        <v>23</v>
      </c>
      <c r="F17207" t="s">
        <v>50</v>
      </c>
      <c r="G17207">
        <v>0</v>
      </c>
      <c r="H17207">
        <v>1</v>
      </c>
      <c r="I17207">
        <v>1</v>
      </c>
      <c r="J17207">
        <f t="shared" si="280"/>
        <v>1</v>
      </c>
      <c r="K17207">
        <v>38</v>
      </c>
      <c r="L17207" s="8">
        <f>COUNTIFS($D$2:$D17207,D17207)</f>
        <v>848</v>
      </c>
    </row>
    <row r="17208" spans="1:12" x14ac:dyDescent="0.2">
      <c r="A17208" s="1">
        <v>1314378</v>
      </c>
      <c r="B17208" s="2">
        <v>41770</v>
      </c>
      <c r="C17208" s="1">
        <v>31</v>
      </c>
      <c r="D17208" t="s">
        <v>447</v>
      </c>
      <c r="E17208">
        <v>25</v>
      </c>
      <c r="F17208" t="s">
        <v>325</v>
      </c>
      <c r="G17208">
        <v>1</v>
      </c>
      <c r="H17208">
        <v>1</v>
      </c>
      <c r="I17208">
        <v>3</v>
      </c>
      <c r="J17208">
        <f t="shared" si="280"/>
        <v>0</v>
      </c>
      <c r="K17208">
        <v>38</v>
      </c>
      <c r="L17208" s="8">
        <f>COUNTIFS($D$2:$D17208,D17208)</f>
        <v>494</v>
      </c>
    </row>
    <row r="17209" spans="1:12" x14ac:dyDescent="0.2">
      <c r="A17209" s="1">
        <v>1314378</v>
      </c>
      <c r="B17209" s="2">
        <v>41770</v>
      </c>
      <c r="C17209" s="1">
        <v>25</v>
      </c>
      <c r="D17209" t="s">
        <v>325</v>
      </c>
      <c r="E17209">
        <v>31</v>
      </c>
      <c r="F17209" t="s">
        <v>447</v>
      </c>
      <c r="G17209">
        <v>0</v>
      </c>
      <c r="H17209">
        <v>3</v>
      </c>
      <c r="I17209">
        <v>1</v>
      </c>
      <c r="J17209">
        <f t="shared" si="280"/>
        <v>3</v>
      </c>
      <c r="K17209">
        <v>38</v>
      </c>
      <c r="L17209" s="8">
        <f>COUNTIFS($D$2:$D17209,D17209)</f>
        <v>114</v>
      </c>
    </row>
    <row r="17210" spans="1:12" x14ac:dyDescent="0.2">
      <c r="A17210" s="1">
        <v>1314379</v>
      </c>
      <c r="B17210" s="2">
        <v>41770</v>
      </c>
      <c r="C17210" s="1">
        <v>26</v>
      </c>
      <c r="D17210" t="s">
        <v>17</v>
      </c>
      <c r="E17210">
        <v>32</v>
      </c>
      <c r="F17210" t="s">
        <v>559</v>
      </c>
      <c r="G17210">
        <v>1</v>
      </c>
      <c r="H17210">
        <v>3</v>
      </c>
      <c r="I17210">
        <v>0</v>
      </c>
      <c r="J17210">
        <f t="shared" si="280"/>
        <v>3</v>
      </c>
      <c r="K17210">
        <v>38</v>
      </c>
      <c r="L17210" s="8">
        <f>COUNTIFS($D$2:$D17210,D17210)</f>
        <v>848</v>
      </c>
    </row>
    <row r="17211" spans="1:12" x14ac:dyDescent="0.2">
      <c r="A17211" s="1">
        <v>1314379</v>
      </c>
      <c r="B17211" s="2">
        <v>41770</v>
      </c>
      <c r="C17211" s="1">
        <v>32</v>
      </c>
      <c r="D17211" t="s">
        <v>559</v>
      </c>
      <c r="E17211">
        <v>26</v>
      </c>
      <c r="F17211" t="s">
        <v>17</v>
      </c>
      <c r="G17211">
        <v>0</v>
      </c>
      <c r="H17211">
        <v>0</v>
      </c>
      <c r="I17211">
        <v>3</v>
      </c>
      <c r="J17211">
        <f t="shared" si="280"/>
        <v>0</v>
      </c>
      <c r="K17211">
        <v>38</v>
      </c>
      <c r="L17211" s="8">
        <f>COUNTIFS($D$2:$D17211,D17211)</f>
        <v>848</v>
      </c>
    </row>
    <row r="17212" spans="1:12" x14ac:dyDescent="0.2">
      <c r="A17212" s="1">
        <v>1314380</v>
      </c>
      <c r="B17212" s="2">
        <v>41770</v>
      </c>
      <c r="C17212" s="1">
        <v>28</v>
      </c>
      <c r="D17212" t="s">
        <v>320</v>
      </c>
      <c r="E17212">
        <v>24</v>
      </c>
      <c r="F17212" t="s">
        <v>319</v>
      </c>
      <c r="G17212">
        <v>1</v>
      </c>
      <c r="H17212">
        <v>1</v>
      </c>
      <c r="I17212">
        <v>2</v>
      </c>
      <c r="J17212">
        <f t="shared" si="280"/>
        <v>0</v>
      </c>
      <c r="K17212">
        <v>38</v>
      </c>
      <c r="L17212" s="8">
        <f>COUNTIFS($D$2:$D17212,D17212)</f>
        <v>304</v>
      </c>
    </row>
    <row r="17213" spans="1:12" x14ac:dyDescent="0.2">
      <c r="A17213" s="1">
        <v>1314380</v>
      </c>
      <c r="B17213" s="2">
        <v>41770</v>
      </c>
      <c r="C17213" s="1">
        <v>24</v>
      </c>
      <c r="D17213" t="s">
        <v>319</v>
      </c>
      <c r="E17213">
        <v>28</v>
      </c>
      <c r="F17213" t="s">
        <v>320</v>
      </c>
      <c r="G17213">
        <v>0</v>
      </c>
      <c r="H17213">
        <v>2</v>
      </c>
      <c r="I17213">
        <v>1</v>
      </c>
      <c r="J17213">
        <f t="shared" si="280"/>
        <v>3</v>
      </c>
      <c r="K17213">
        <v>38</v>
      </c>
      <c r="L17213" s="8">
        <f>COUNTIFS($D$2:$D17213,D17213)</f>
        <v>228</v>
      </c>
    </row>
    <row r="17214" spans="1:12" x14ac:dyDescent="0.2">
      <c r="A17214">
        <v>1415001</v>
      </c>
      <c r="B17214" s="11">
        <v>41867</v>
      </c>
      <c r="C17214" s="1">
        <v>10</v>
      </c>
      <c r="D17214" t="s">
        <v>47</v>
      </c>
      <c r="E17214">
        <v>15</v>
      </c>
      <c r="F17214" t="s">
        <v>23</v>
      </c>
      <c r="G17214">
        <v>1</v>
      </c>
      <c r="H17214">
        <v>2</v>
      </c>
      <c r="I17214">
        <v>1</v>
      </c>
      <c r="J17214">
        <f t="shared" si="280"/>
        <v>3</v>
      </c>
      <c r="K17214">
        <v>1</v>
      </c>
      <c r="L17214" s="8">
        <f>COUNTIFS($D$2:$D17214,D17214)</f>
        <v>849</v>
      </c>
    </row>
    <row r="17215" spans="1:12" x14ac:dyDescent="0.2">
      <c r="A17215">
        <v>1415002</v>
      </c>
      <c r="B17215" s="11">
        <v>41867</v>
      </c>
      <c r="C17215" s="1">
        <v>15</v>
      </c>
      <c r="D17215" t="s">
        <v>23</v>
      </c>
      <c r="E17215">
        <v>10</v>
      </c>
      <c r="F17215" t="s">
        <v>47</v>
      </c>
      <c r="G17215">
        <v>0</v>
      </c>
      <c r="H17215">
        <v>1</v>
      </c>
      <c r="I17215">
        <v>2</v>
      </c>
      <c r="J17215">
        <f t="shared" si="280"/>
        <v>0</v>
      </c>
      <c r="K17215">
        <v>1</v>
      </c>
      <c r="L17215" s="8">
        <f>COUNTIFS($D$2:$D17215,D17215)</f>
        <v>199</v>
      </c>
    </row>
    <row r="17216" spans="1:12" x14ac:dyDescent="0.2">
      <c r="A17216">
        <v>1415003</v>
      </c>
      <c r="B17216" s="11">
        <v>41867</v>
      </c>
      <c r="C17216" s="1">
        <v>18</v>
      </c>
      <c r="D17216" t="s">
        <v>12</v>
      </c>
      <c r="E17216">
        <v>16</v>
      </c>
      <c r="F17216" t="s">
        <v>37</v>
      </c>
      <c r="G17216">
        <v>1</v>
      </c>
      <c r="H17216">
        <v>2</v>
      </c>
      <c r="I17216">
        <v>2</v>
      </c>
      <c r="J17216">
        <f t="shared" si="280"/>
        <v>1</v>
      </c>
      <c r="K17216">
        <v>1</v>
      </c>
      <c r="L17216" s="8">
        <f>COUNTIFS($D$2:$D17216,D17216)</f>
        <v>309</v>
      </c>
    </row>
    <row r="17217" spans="1:12" x14ac:dyDescent="0.2">
      <c r="A17217">
        <v>1415004</v>
      </c>
      <c r="B17217" s="11">
        <v>41867</v>
      </c>
      <c r="C17217" s="1">
        <v>16</v>
      </c>
      <c r="D17217" t="s">
        <v>37</v>
      </c>
      <c r="E17217">
        <v>18</v>
      </c>
      <c r="F17217" t="s">
        <v>12</v>
      </c>
      <c r="G17217">
        <v>0</v>
      </c>
      <c r="H17217">
        <v>2</v>
      </c>
      <c r="I17217">
        <v>2</v>
      </c>
      <c r="J17217">
        <f t="shared" si="280"/>
        <v>1</v>
      </c>
      <c r="K17217">
        <v>1</v>
      </c>
      <c r="L17217" s="8">
        <f>COUNTIFS($D$2:$D17217,D17217)</f>
        <v>849</v>
      </c>
    </row>
    <row r="17218" spans="1:12" x14ac:dyDescent="0.2">
      <c r="A17218">
        <v>1415005</v>
      </c>
      <c r="B17218" s="11">
        <v>41867</v>
      </c>
      <c r="C17218" s="1">
        <v>21</v>
      </c>
      <c r="D17218" t="s">
        <v>10</v>
      </c>
      <c r="E17218">
        <v>25</v>
      </c>
      <c r="F17218" t="s">
        <v>325</v>
      </c>
      <c r="G17218">
        <v>1</v>
      </c>
      <c r="H17218">
        <v>1</v>
      </c>
      <c r="I17218">
        <v>2</v>
      </c>
      <c r="J17218">
        <f t="shared" ref="J17218:J17281" si="281">IF(H17218&gt;I17218,3,IF(I17218&gt;H17218,0,1))</f>
        <v>0</v>
      </c>
      <c r="K17218">
        <v>1</v>
      </c>
      <c r="L17218" s="8">
        <f>COUNTIFS($D$2:$D17218,D17218)</f>
        <v>849</v>
      </c>
    </row>
    <row r="17219" spans="1:12" x14ac:dyDescent="0.2">
      <c r="A17219">
        <v>1415006</v>
      </c>
      <c r="B17219" s="11">
        <v>41867</v>
      </c>
      <c r="C17219" s="1">
        <v>25</v>
      </c>
      <c r="D17219" t="s">
        <v>325</v>
      </c>
      <c r="E17219">
        <v>21</v>
      </c>
      <c r="F17219" t="s">
        <v>10</v>
      </c>
      <c r="G17219">
        <v>0</v>
      </c>
      <c r="H17219">
        <v>2</v>
      </c>
      <c r="I17219">
        <v>1</v>
      </c>
      <c r="J17219">
        <f t="shared" si="281"/>
        <v>3</v>
      </c>
      <c r="K17219">
        <v>1</v>
      </c>
      <c r="L17219" s="8">
        <f>COUNTIFS($D$2:$D17219,D17219)</f>
        <v>115</v>
      </c>
    </row>
    <row r="17220" spans="1:12" x14ac:dyDescent="0.2">
      <c r="A17220">
        <v>1415007</v>
      </c>
      <c r="B17220" s="11">
        <v>41867</v>
      </c>
      <c r="C17220" s="1">
        <v>58</v>
      </c>
      <c r="D17220" t="s">
        <v>663</v>
      </c>
      <c r="E17220">
        <v>33</v>
      </c>
      <c r="F17220" t="s">
        <v>443</v>
      </c>
      <c r="G17220">
        <v>1</v>
      </c>
      <c r="H17220">
        <v>0</v>
      </c>
      <c r="I17220">
        <v>1</v>
      </c>
      <c r="J17220">
        <f t="shared" si="281"/>
        <v>0</v>
      </c>
      <c r="K17220">
        <v>1</v>
      </c>
      <c r="L17220" s="8">
        <f>COUNTIFS($D$2:$D17220,D17220)</f>
        <v>241</v>
      </c>
    </row>
    <row r="17221" spans="1:12" x14ac:dyDescent="0.2">
      <c r="A17221">
        <v>1415008</v>
      </c>
      <c r="B17221" s="11">
        <v>41867</v>
      </c>
      <c r="C17221" s="1">
        <v>33</v>
      </c>
      <c r="D17221" t="s">
        <v>443</v>
      </c>
      <c r="E17221" s="1">
        <v>58</v>
      </c>
      <c r="F17221" t="s">
        <v>663</v>
      </c>
      <c r="G17221">
        <v>0</v>
      </c>
      <c r="H17221">
        <v>1</v>
      </c>
      <c r="I17221">
        <v>0</v>
      </c>
      <c r="J17221">
        <f t="shared" si="281"/>
        <v>3</v>
      </c>
      <c r="K17221">
        <v>1</v>
      </c>
      <c r="L17221" s="8">
        <f>COUNTIFS($D$2:$D17221,D17221)</f>
        <v>115</v>
      </c>
    </row>
    <row r="17222" spans="1:12" x14ac:dyDescent="0.2">
      <c r="A17222">
        <v>1415009</v>
      </c>
      <c r="B17222" s="11">
        <v>41867</v>
      </c>
      <c r="C17222" s="1">
        <v>24</v>
      </c>
      <c r="D17222" t="s">
        <v>319</v>
      </c>
      <c r="E17222">
        <v>32</v>
      </c>
      <c r="F17222" t="s">
        <v>559</v>
      </c>
      <c r="G17222">
        <v>1</v>
      </c>
      <c r="H17222">
        <v>0</v>
      </c>
      <c r="I17222">
        <v>1</v>
      </c>
      <c r="J17222">
        <f t="shared" si="281"/>
        <v>0</v>
      </c>
      <c r="K17222">
        <v>1</v>
      </c>
      <c r="L17222" s="8">
        <f>COUNTIFS($D$2:$D17222,D17222)</f>
        <v>229</v>
      </c>
    </row>
    <row r="17223" spans="1:12" x14ac:dyDescent="0.2">
      <c r="A17223">
        <v>1415010</v>
      </c>
      <c r="B17223" s="11">
        <v>41867</v>
      </c>
      <c r="C17223" s="1">
        <v>32</v>
      </c>
      <c r="D17223" t="s">
        <v>559</v>
      </c>
      <c r="E17223">
        <v>24</v>
      </c>
      <c r="F17223" t="s">
        <v>319</v>
      </c>
      <c r="G17223">
        <v>0</v>
      </c>
      <c r="H17223">
        <v>1</v>
      </c>
      <c r="I17223">
        <v>0</v>
      </c>
      <c r="J17223">
        <f t="shared" si="281"/>
        <v>3</v>
      </c>
      <c r="K17223">
        <v>1</v>
      </c>
      <c r="L17223" s="8">
        <f>COUNTIFS($D$2:$D17223,D17223)</f>
        <v>849</v>
      </c>
    </row>
    <row r="17224" spans="1:12" x14ac:dyDescent="0.2">
      <c r="A17224">
        <v>1415011</v>
      </c>
      <c r="B17224" s="11">
        <v>41867</v>
      </c>
      <c r="C17224" s="1">
        <v>28</v>
      </c>
      <c r="D17224" t="s">
        <v>320</v>
      </c>
      <c r="E17224">
        <v>31</v>
      </c>
      <c r="F17224" t="s">
        <v>447</v>
      </c>
      <c r="G17224">
        <v>1</v>
      </c>
      <c r="H17224">
        <v>2</v>
      </c>
      <c r="I17224">
        <v>2</v>
      </c>
      <c r="J17224">
        <f t="shared" si="281"/>
        <v>1</v>
      </c>
      <c r="K17224">
        <v>1</v>
      </c>
      <c r="L17224" s="8">
        <f>COUNTIFS($D$2:$D17224,D17224)</f>
        <v>305</v>
      </c>
    </row>
    <row r="17225" spans="1:12" x14ac:dyDescent="0.2">
      <c r="A17225">
        <v>1415012</v>
      </c>
      <c r="B17225" s="11">
        <v>41867</v>
      </c>
      <c r="C17225" s="1">
        <v>31</v>
      </c>
      <c r="D17225" t="s">
        <v>447</v>
      </c>
      <c r="E17225">
        <v>28</v>
      </c>
      <c r="F17225" t="s">
        <v>320</v>
      </c>
      <c r="G17225">
        <v>0</v>
      </c>
      <c r="H17225">
        <v>2</v>
      </c>
      <c r="I17225">
        <v>2</v>
      </c>
      <c r="J17225">
        <f t="shared" si="281"/>
        <v>1</v>
      </c>
      <c r="K17225">
        <v>1</v>
      </c>
      <c r="L17225" s="8">
        <f>COUNTIFS($D$2:$D17225,D17225)</f>
        <v>495</v>
      </c>
    </row>
    <row r="17226" spans="1:12" x14ac:dyDescent="0.2">
      <c r="A17226">
        <v>1415013</v>
      </c>
      <c r="B17226" s="11">
        <v>41867</v>
      </c>
      <c r="C17226" s="1">
        <v>29</v>
      </c>
      <c r="D17226" t="s">
        <v>42</v>
      </c>
      <c r="E17226">
        <v>26</v>
      </c>
      <c r="F17226" t="s">
        <v>17</v>
      </c>
      <c r="G17226">
        <v>1</v>
      </c>
      <c r="H17226">
        <v>0</v>
      </c>
      <c r="I17226">
        <v>1</v>
      </c>
      <c r="J17226">
        <f t="shared" si="281"/>
        <v>0</v>
      </c>
      <c r="K17226">
        <v>1</v>
      </c>
      <c r="L17226" s="8">
        <f>COUNTIFS($D$2:$D17226,D17226)</f>
        <v>693</v>
      </c>
    </row>
    <row r="17227" spans="1:12" x14ac:dyDescent="0.2">
      <c r="A17227">
        <v>1415014</v>
      </c>
      <c r="B17227" s="11">
        <v>41867</v>
      </c>
      <c r="C17227" s="1">
        <v>26</v>
      </c>
      <c r="D17227" t="s">
        <v>17</v>
      </c>
      <c r="E17227">
        <v>29</v>
      </c>
      <c r="F17227" t="s">
        <v>42</v>
      </c>
      <c r="G17227">
        <v>0</v>
      </c>
      <c r="H17227">
        <v>1</v>
      </c>
      <c r="I17227">
        <v>0</v>
      </c>
      <c r="J17227">
        <f t="shared" si="281"/>
        <v>3</v>
      </c>
      <c r="K17227">
        <v>1</v>
      </c>
      <c r="L17227" s="8">
        <f>COUNTIFS($D$2:$D17227,D17227)</f>
        <v>849</v>
      </c>
    </row>
    <row r="17228" spans="1:12" x14ac:dyDescent="0.2">
      <c r="A17228">
        <v>1415015</v>
      </c>
      <c r="B17228" s="11">
        <v>41868</v>
      </c>
      <c r="C17228" s="1">
        <v>19</v>
      </c>
      <c r="D17228" t="s">
        <v>40</v>
      </c>
      <c r="E17228">
        <v>23</v>
      </c>
      <c r="F17228" t="s">
        <v>50</v>
      </c>
      <c r="G17228">
        <v>1</v>
      </c>
      <c r="H17228">
        <v>2</v>
      </c>
      <c r="I17228">
        <v>1</v>
      </c>
      <c r="J17228">
        <f t="shared" si="281"/>
        <v>3</v>
      </c>
      <c r="K17228">
        <v>1</v>
      </c>
      <c r="L17228" s="8">
        <f>COUNTIFS($D$2:$D17228,D17228)</f>
        <v>849</v>
      </c>
    </row>
    <row r="17229" spans="1:12" x14ac:dyDescent="0.2">
      <c r="A17229">
        <v>1415016</v>
      </c>
      <c r="B17229" s="11">
        <v>41868</v>
      </c>
      <c r="C17229" s="1">
        <v>23</v>
      </c>
      <c r="D17229" t="s">
        <v>50</v>
      </c>
      <c r="E17229">
        <v>19</v>
      </c>
      <c r="F17229" t="s">
        <v>40</v>
      </c>
      <c r="G17229">
        <v>0</v>
      </c>
      <c r="H17229">
        <v>1</v>
      </c>
      <c r="I17229">
        <v>2</v>
      </c>
      <c r="J17229">
        <f t="shared" si="281"/>
        <v>0</v>
      </c>
      <c r="K17229">
        <v>1</v>
      </c>
      <c r="L17229" s="8">
        <f>COUNTIFS($D$2:$D17229,D17229)</f>
        <v>583</v>
      </c>
    </row>
    <row r="17230" spans="1:12" x14ac:dyDescent="0.2">
      <c r="A17230">
        <v>1415017</v>
      </c>
      <c r="B17230" s="11">
        <v>41868</v>
      </c>
      <c r="C17230" s="1">
        <v>22</v>
      </c>
      <c r="D17230" t="s">
        <v>15</v>
      </c>
      <c r="E17230">
        <v>20</v>
      </c>
      <c r="F17230" t="s">
        <v>45</v>
      </c>
      <c r="G17230">
        <v>1</v>
      </c>
      <c r="H17230">
        <v>0</v>
      </c>
      <c r="I17230">
        <v>2</v>
      </c>
      <c r="J17230">
        <f t="shared" si="281"/>
        <v>0</v>
      </c>
      <c r="K17230">
        <v>1</v>
      </c>
      <c r="L17230" s="8">
        <f>COUNTIFS($D$2:$D17230,D17230)</f>
        <v>769</v>
      </c>
    </row>
    <row r="17231" spans="1:12" x14ac:dyDescent="0.2">
      <c r="A17231">
        <v>1415018</v>
      </c>
      <c r="B17231" s="11">
        <v>41868</v>
      </c>
      <c r="C17231" s="1">
        <v>20</v>
      </c>
      <c r="D17231" t="s">
        <v>45</v>
      </c>
      <c r="E17231">
        <v>22</v>
      </c>
      <c r="F17231" t="s">
        <v>15</v>
      </c>
      <c r="G17231">
        <v>0</v>
      </c>
      <c r="H17231">
        <v>2</v>
      </c>
      <c r="I17231">
        <v>0</v>
      </c>
      <c r="J17231">
        <f t="shared" si="281"/>
        <v>3</v>
      </c>
      <c r="K17231">
        <v>1</v>
      </c>
      <c r="L17231" s="8">
        <f>COUNTIFS($D$2:$D17231,D17231)</f>
        <v>659</v>
      </c>
    </row>
    <row r="17232" spans="1:12" x14ac:dyDescent="0.2">
      <c r="A17232">
        <v>1415019</v>
      </c>
      <c r="B17232" s="11">
        <v>41869</v>
      </c>
      <c r="C17232" s="1">
        <v>13</v>
      </c>
      <c r="D17232" t="s">
        <v>64</v>
      </c>
      <c r="E17232">
        <v>14</v>
      </c>
      <c r="F17232" t="s">
        <v>27</v>
      </c>
      <c r="G17232">
        <v>1</v>
      </c>
      <c r="H17232">
        <v>1</v>
      </c>
      <c r="I17232">
        <v>3</v>
      </c>
      <c r="J17232">
        <f t="shared" si="281"/>
        <v>0</v>
      </c>
      <c r="K17232">
        <v>1</v>
      </c>
      <c r="L17232" s="8">
        <f>COUNTIFS($D$2:$D17232,D17232)</f>
        <v>39</v>
      </c>
    </row>
    <row r="17233" spans="1:12" x14ac:dyDescent="0.2">
      <c r="A17233">
        <v>1415020</v>
      </c>
      <c r="B17233" s="11">
        <v>41869</v>
      </c>
      <c r="C17233" s="1">
        <v>14</v>
      </c>
      <c r="D17233" t="s">
        <v>27</v>
      </c>
      <c r="E17233">
        <v>13</v>
      </c>
      <c r="F17233" t="s">
        <v>64</v>
      </c>
      <c r="G17233">
        <v>0</v>
      </c>
      <c r="H17233">
        <v>3</v>
      </c>
      <c r="I17233">
        <v>1</v>
      </c>
      <c r="J17233">
        <f t="shared" si="281"/>
        <v>3</v>
      </c>
      <c r="K17233">
        <v>1</v>
      </c>
      <c r="L17233" s="8">
        <f>COUNTIFS($D$2:$D17233,D17233)</f>
        <v>849</v>
      </c>
    </row>
    <row r="17234" spans="1:12" x14ac:dyDescent="0.2">
      <c r="A17234">
        <v>1415021</v>
      </c>
      <c r="B17234" s="11">
        <v>41874</v>
      </c>
      <c r="C17234" s="1">
        <v>32</v>
      </c>
      <c r="D17234" t="s">
        <v>559</v>
      </c>
      <c r="E17234">
        <v>22</v>
      </c>
      <c r="F17234" t="s">
        <v>15</v>
      </c>
      <c r="G17234">
        <v>1</v>
      </c>
      <c r="H17234">
        <v>0</v>
      </c>
      <c r="I17234">
        <v>0</v>
      </c>
      <c r="J17234">
        <f t="shared" si="281"/>
        <v>1</v>
      </c>
      <c r="K17234">
        <v>2</v>
      </c>
      <c r="L17234" s="8">
        <f>COUNTIFS($D$2:$D17234,D17234)</f>
        <v>850</v>
      </c>
    </row>
    <row r="17235" spans="1:12" x14ac:dyDescent="0.2">
      <c r="A17235">
        <v>1415022</v>
      </c>
      <c r="B17235" s="11">
        <v>41874</v>
      </c>
      <c r="C17235" s="1">
        <v>22</v>
      </c>
      <c r="D17235" t="s">
        <v>15</v>
      </c>
      <c r="E17235">
        <v>32</v>
      </c>
      <c r="F17235" t="s">
        <v>559</v>
      </c>
      <c r="G17235">
        <v>0</v>
      </c>
      <c r="H17235">
        <v>0</v>
      </c>
      <c r="I17235">
        <v>0</v>
      </c>
      <c r="J17235">
        <f t="shared" si="281"/>
        <v>1</v>
      </c>
      <c r="K17235">
        <v>2</v>
      </c>
      <c r="L17235" s="8">
        <f>COUNTIFS($D$2:$D17235,D17235)</f>
        <v>770</v>
      </c>
    </row>
    <row r="17236" spans="1:12" x14ac:dyDescent="0.2">
      <c r="A17236">
        <v>1415023</v>
      </c>
      <c r="B17236" s="2">
        <v>41874</v>
      </c>
      <c r="C17236" s="1">
        <v>14</v>
      </c>
      <c r="D17236" t="s">
        <v>27</v>
      </c>
      <c r="E17236">
        <v>18</v>
      </c>
      <c r="F17236" t="s">
        <v>12</v>
      </c>
      <c r="G17236">
        <v>1</v>
      </c>
      <c r="H17236">
        <v>2</v>
      </c>
      <c r="I17236">
        <v>0</v>
      </c>
      <c r="J17236">
        <f t="shared" si="281"/>
        <v>3</v>
      </c>
      <c r="K17236">
        <v>2</v>
      </c>
      <c r="L17236" s="8">
        <f>COUNTIFS($D$2:$D17236,D17236)</f>
        <v>850</v>
      </c>
    </row>
    <row r="17237" spans="1:12" x14ac:dyDescent="0.2">
      <c r="A17237">
        <v>1415024</v>
      </c>
      <c r="B17237" s="11">
        <v>41874</v>
      </c>
      <c r="C17237" s="1">
        <v>18</v>
      </c>
      <c r="D17237" t="s">
        <v>12</v>
      </c>
      <c r="E17237">
        <v>14</v>
      </c>
      <c r="F17237" t="s">
        <v>27</v>
      </c>
      <c r="G17237">
        <v>0</v>
      </c>
      <c r="H17237">
        <v>0</v>
      </c>
      <c r="I17237">
        <v>2</v>
      </c>
      <c r="J17237">
        <f t="shared" si="281"/>
        <v>0</v>
      </c>
      <c r="K17237">
        <v>2</v>
      </c>
      <c r="L17237" s="8">
        <f>COUNTIFS($D$2:$D17237,D17237)</f>
        <v>310</v>
      </c>
    </row>
    <row r="17238" spans="1:12" x14ac:dyDescent="0.2">
      <c r="A17238">
        <v>1415025</v>
      </c>
      <c r="B17238" s="11">
        <v>41874</v>
      </c>
      <c r="C17238" s="1">
        <v>15</v>
      </c>
      <c r="D17238" t="s">
        <v>23</v>
      </c>
      <c r="E17238">
        <v>29</v>
      </c>
      <c r="F17238" t="s">
        <v>42</v>
      </c>
      <c r="G17238">
        <v>1</v>
      </c>
      <c r="H17238">
        <v>1</v>
      </c>
      <c r="I17238">
        <v>3</v>
      </c>
      <c r="J17238">
        <f t="shared" si="281"/>
        <v>0</v>
      </c>
      <c r="K17238">
        <v>2</v>
      </c>
      <c r="L17238" s="8">
        <f>COUNTIFS($D$2:$D17238,D17238)</f>
        <v>200</v>
      </c>
    </row>
    <row r="17239" spans="1:12" x14ac:dyDescent="0.2">
      <c r="A17239">
        <v>1415026</v>
      </c>
      <c r="B17239" s="11">
        <v>41874</v>
      </c>
      <c r="C17239" s="1">
        <v>29</v>
      </c>
      <c r="D17239" t="s">
        <v>42</v>
      </c>
      <c r="E17239">
        <v>15</v>
      </c>
      <c r="F17239" t="s">
        <v>23</v>
      </c>
      <c r="G17239">
        <v>0</v>
      </c>
      <c r="H17239">
        <v>3</v>
      </c>
      <c r="I17239">
        <v>1</v>
      </c>
      <c r="J17239">
        <f t="shared" si="281"/>
        <v>3</v>
      </c>
      <c r="K17239">
        <v>2</v>
      </c>
      <c r="L17239" s="8">
        <f>COUNTIFS($D$2:$D17239,D17239)</f>
        <v>694</v>
      </c>
    </row>
    <row r="17240" spans="1:12" x14ac:dyDescent="0.2">
      <c r="A17240">
        <v>1415027</v>
      </c>
      <c r="B17240" s="11">
        <v>41874</v>
      </c>
      <c r="C17240" s="1">
        <v>16</v>
      </c>
      <c r="D17240" t="s">
        <v>37</v>
      </c>
      <c r="E17240">
        <v>10</v>
      </c>
      <c r="F17240" t="s">
        <v>47</v>
      </c>
      <c r="G17240">
        <v>1</v>
      </c>
      <c r="H17240">
        <v>2</v>
      </c>
      <c r="I17240">
        <v>2</v>
      </c>
      <c r="J17240">
        <f t="shared" si="281"/>
        <v>1</v>
      </c>
      <c r="K17240">
        <v>2</v>
      </c>
      <c r="L17240" s="8">
        <f>COUNTIFS($D$2:$D17240,D17240)</f>
        <v>850</v>
      </c>
    </row>
    <row r="17241" spans="1:12" x14ac:dyDescent="0.2">
      <c r="A17241">
        <v>1415028</v>
      </c>
      <c r="B17241" s="11">
        <v>41874</v>
      </c>
      <c r="C17241" s="1">
        <v>10</v>
      </c>
      <c r="D17241" t="s">
        <v>47</v>
      </c>
      <c r="E17241">
        <v>16</v>
      </c>
      <c r="F17241" t="s">
        <v>37</v>
      </c>
      <c r="G17241">
        <v>0</v>
      </c>
      <c r="H17241">
        <v>2</v>
      </c>
      <c r="I17241">
        <v>2</v>
      </c>
      <c r="J17241">
        <f t="shared" si="281"/>
        <v>1</v>
      </c>
      <c r="K17241">
        <v>2</v>
      </c>
      <c r="L17241" s="8">
        <f>COUNTIFS($D$2:$D17241,D17241)</f>
        <v>850</v>
      </c>
    </row>
    <row r="17242" spans="1:12" x14ac:dyDescent="0.2">
      <c r="A17242">
        <v>1415029</v>
      </c>
      <c r="B17242" s="11">
        <v>41874</v>
      </c>
      <c r="C17242" s="1">
        <v>23</v>
      </c>
      <c r="D17242" t="s">
        <v>50</v>
      </c>
      <c r="E17242">
        <v>28</v>
      </c>
      <c r="F17242" t="s">
        <v>320</v>
      </c>
      <c r="G17242">
        <v>1</v>
      </c>
      <c r="H17242">
        <v>0</v>
      </c>
      <c r="I17242">
        <v>0</v>
      </c>
      <c r="J17242">
        <f t="shared" si="281"/>
        <v>1</v>
      </c>
      <c r="K17242">
        <v>2</v>
      </c>
      <c r="L17242" s="8">
        <f>COUNTIFS($D$2:$D17242,D17242)</f>
        <v>584</v>
      </c>
    </row>
    <row r="17243" spans="1:12" x14ac:dyDescent="0.2">
      <c r="A17243">
        <v>1415030</v>
      </c>
      <c r="B17243" s="11">
        <v>41874</v>
      </c>
      <c r="C17243" s="1">
        <v>28</v>
      </c>
      <c r="D17243" t="s">
        <v>320</v>
      </c>
      <c r="E17243">
        <v>23</v>
      </c>
      <c r="F17243" t="s">
        <v>50</v>
      </c>
      <c r="G17243">
        <v>0</v>
      </c>
      <c r="H17243">
        <v>0</v>
      </c>
      <c r="I17243">
        <v>0</v>
      </c>
      <c r="J17243">
        <f t="shared" si="281"/>
        <v>1</v>
      </c>
      <c r="K17243">
        <v>2</v>
      </c>
      <c r="L17243" s="8">
        <f>COUNTIFS($D$2:$D17243,D17243)</f>
        <v>306</v>
      </c>
    </row>
    <row r="17244" spans="1:12" x14ac:dyDescent="0.2">
      <c r="A17244">
        <v>1415031</v>
      </c>
      <c r="B17244" s="11">
        <v>41874</v>
      </c>
      <c r="C17244" s="1">
        <v>25</v>
      </c>
      <c r="D17244" t="s">
        <v>325</v>
      </c>
      <c r="E17244">
        <v>13</v>
      </c>
      <c r="F17244" t="s">
        <v>64</v>
      </c>
      <c r="G17244">
        <v>1</v>
      </c>
      <c r="H17244">
        <v>1</v>
      </c>
      <c r="I17244">
        <v>0</v>
      </c>
      <c r="J17244">
        <f t="shared" si="281"/>
        <v>3</v>
      </c>
      <c r="K17244">
        <v>2</v>
      </c>
      <c r="L17244" s="8">
        <f>COUNTIFS($D$2:$D17244,D17244)</f>
        <v>116</v>
      </c>
    </row>
    <row r="17245" spans="1:12" x14ac:dyDescent="0.2">
      <c r="A17245">
        <v>1415032</v>
      </c>
      <c r="B17245" s="11">
        <v>41874</v>
      </c>
      <c r="C17245" s="1">
        <v>13</v>
      </c>
      <c r="D17245" t="s">
        <v>64</v>
      </c>
      <c r="E17245">
        <v>25</v>
      </c>
      <c r="F17245" t="s">
        <v>325</v>
      </c>
      <c r="G17245">
        <v>0</v>
      </c>
      <c r="H17245">
        <v>0</v>
      </c>
      <c r="I17245">
        <v>1</v>
      </c>
      <c r="J17245">
        <f t="shared" si="281"/>
        <v>0</v>
      </c>
      <c r="K17245">
        <v>2</v>
      </c>
      <c r="L17245" s="8">
        <f>COUNTIFS($D$2:$D17245,D17245)</f>
        <v>40</v>
      </c>
    </row>
    <row r="17246" spans="1:12" x14ac:dyDescent="0.2">
      <c r="A17246">
        <v>1415033</v>
      </c>
      <c r="B17246" s="11">
        <v>41875</v>
      </c>
      <c r="C17246" s="1">
        <v>33</v>
      </c>
      <c r="D17246" t="s">
        <v>443</v>
      </c>
      <c r="E17246">
        <v>24</v>
      </c>
      <c r="F17246" t="s">
        <v>319</v>
      </c>
      <c r="G17246">
        <v>1</v>
      </c>
      <c r="H17246">
        <v>1</v>
      </c>
      <c r="I17246">
        <v>1</v>
      </c>
      <c r="J17246">
        <f t="shared" si="281"/>
        <v>1</v>
      </c>
      <c r="K17246">
        <v>2</v>
      </c>
      <c r="L17246" s="8">
        <f>COUNTIFS($D$2:$D17246,D17246)</f>
        <v>116</v>
      </c>
    </row>
    <row r="17247" spans="1:12" x14ac:dyDescent="0.2">
      <c r="A17247">
        <v>1415034</v>
      </c>
      <c r="B17247" s="11">
        <v>41875</v>
      </c>
      <c r="C17247" s="1">
        <v>24</v>
      </c>
      <c r="D17247" t="s">
        <v>319</v>
      </c>
      <c r="E17247">
        <v>33</v>
      </c>
      <c r="F17247" t="s">
        <v>443</v>
      </c>
      <c r="G17247">
        <v>0</v>
      </c>
      <c r="H17247">
        <v>1</v>
      </c>
      <c r="I17247">
        <v>1</v>
      </c>
      <c r="J17247">
        <f t="shared" si="281"/>
        <v>1</v>
      </c>
      <c r="K17247">
        <v>2</v>
      </c>
      <c r="L17247" s="8">
        <f>COUNTIFS($D$2:$D17247,D17247)</f>
        <v>230</v>
      </c>
    </row>
    <row r="17248" spans="1:12" x14ac:dyDescent="0.2">
      <c r="A17248">
        <v>1415035</v>
      </c>
      <c r="B17248" s="11">
        <v>41875</v>
      </c>
      <c r="C17248" s="1">
        <v>31</v>
      </c>
      <c r="D17248" t="s">
        <v>447</v>
      </c>
      <c r="E17248">
        <v>21</v>
      </c>
      <c r="F17248" t="s">
        <v>10</v>
      </c>
      <c r="G17248">
        <v>1</v>
      </c>
      <c r="H17248">
        <v>1</v>
      </c>
      <c r="I17248">
        <v>1</v>
      </c>
      <c r="J17248">
        <f t="shared" si="281"/>
        <v>1</v>
      </c>
      <c r="K17248">
        <v>2</v>
      </c>
      <c r="L17248" s="8">
        <f>COUNTIFS($D$2:$D17248,D17248)</f>
        <v>496</v>
      </c>
    </row>
    <row r="17249" spans="1:12" x14ac:dyDescent="0.2">
      <c r="A17249">
        <v>1415036</v>
      </c>
      <c r="B17249" s="11">
        <v>41875</v>
      </c>
      <c r="C17249" s="1">
        <v>21</v>
      </c>
      <c r="D17249" t="s">
        <v>10</v>
      </c>
      <c r="E17249">
        <v>31</v>
      </c>
      <c r="F17249" t="s">
        <v>447</v>
      </c>
      <c r="G17249">
        <v>0</v>
      </c>
      <c r="H17249">
        <v>1</v>
      </c>
      <c r="I17249">
        <v>1</v>
      </c>
      <c r="J17249">
        <f t="shared" si="281"/>
        <v>1</v>
      </c>
      <c r="K17249">
        <v>2</v>
      </c>
      <c r="L17249" s="8">
        <f>COUNTIFS($D$2:$D17249,D17249)</f>
        <v>850</v>
      </c>
    </row>
    <row r="17250" spans="1:12" x14ac:dyDescent="0.2">
      <c r="A17250">
        <v>1415037</v>
      </c>
      <c r="B17250" s="11">
        <v>41875</v>
      </c>
      <c r="C17250" s="1">
        <v>26</v>
      </c>
      <c r="D17250" t="s">
        <v>17</v>
      </c>
      <c r="E17250" s="1">
        <v>58</v>
      </c>
      <c r="F17250" t="s">
        <v>663</v>
      </c>
      <c r="G17250">
        <v>1</v>
      </c>
      <c r="H17250">
        <v>4</v>
      </c>
      <c r="I17250">
        <v>0</v>
      </c>
      <c r="J17250">
        <f t="shared" si="281"/>
        <v>3</v>
      </c>
      <c r="K17250">
        <v>2</v>
      </c>
      <c r="L17250" s="8">
        <f>COUNTIFS($D$2:$D17250,D17250)</f>
        <v>850</v>
      </c>
    </row>
    <row r="17251" spans="1:12" x14ac:dyDescent="0.2">
      <c r="A17251">
        <v>1415038</v>
      </c>
      <c r="B17251" s="11">
        <v>41875</v>
      </c>
      <c r="C17251" s="1">
        <v>58</v>
      </c>
      <c r="D17251" t="s">
        <v>663</v>
      </c>
      <c r="E17251">
        <v>26</v>
      </c>
      <c r="F17251" t="s">
        <v>17</v>
      </c>
      <c r="G17251">
        <v>0</v>
      </c>
      <c r="H17251">
        <v>0</v>
      </c>
      <c r="I17251">
        <v>4</v>
      </c>
      <c r="J17251">
        <f t="shared" si="281"/>
        <v>0</v>
      </c>
      <c r="K17251">
        <v>2</v>
      </c>
      <c r="L17251" s="8">
        <f>COUNTIFS($D$2:$D17251,D17251)</f>
        <v>242</v>
      </c>
    </row>
    <row r="17252" spans="1:12" x14ac:dyDescent="0.2">
      <c r="A17252">
        <v>1415039</v>
      </c>
      <c r="B17252" s="11">
        <v>41876</v>
      </c>
      <c r="C17252" s="1">
        <v>20</v>
      </c>
      <c r="D17252" t="s">
        <v>45</v>
      </c>
      <c r="E17252">
        <v>19</v>
      </c>
      <c r="F17252" t="s">
        <v>40</v>
      </c>
      <c r="G17252">
        <v>1</v>
      </c>
      <c r="H17252">
        <v>3</v>
      </c>
      <c r="I17252">
        <v>1</v>
      </c>
      <c r="J17252">
        <f t="shared" si="281"/>
        <v>3</v>
      </c>
      <c r="K17252">
        <v>2</v>
      </c>
      <c r="L17252" s="8">
        <f>COUNTIFS($D$2:$D17252,D17252)</f>
        <v>660</v>
      </c>
    </row>
    <row r="17253" spans="1:12" x14ac:dyDescent="0.2">
      <c r="A17253">
        <v>1415040</v>
      </c>
      <c r="B17253" s="11">
        <v>41876</v>
      </c>
      <c r="C17253" s="1">
        <v>19</v>
      </c>
      <c r="D17253" t="s">
        <v>40</v>
      </c>
      <c r="E17253">
        <v>20</v>
      </c>
      <c r="F17253" t="s">
        <v>45</v>
      </c>
      <c r="G17253">
        <v>0</v>
      </c>
      <c r="H17253">
        <v>1</v>
      </c>
      <c r="I17253">
        <v>3</v>
      </c>
      <c r="J17253">
        <f t="shared" si="281"/>
        <v>0</v>
      </c>
      <c r="K17253">
        <v>2</v>
      </c>
      <c r="L17253" s="8">
        <f>COUNTIFS($D$2:$D17253,D17253)</f>
        <v>850</v>
      </c>
    </row>
    <row r="17254" spans="1:12" x14ac:dyDescent="0.2">
      <c r="A17254">
        <v>1415041</v>
      </c>
      <c r="B17254" s="11">
        <v>41881</v>
      </c>
      <c r="C17254" s="1">
        <v>13</v>
      </c>
      <c r="D17254" t="s">
        <v>64</v>
      </c>
      <c r="E17254">
        <v>21</v>
      </c>
      <c r="F17254" t="s">
        <v>10</v>
      </c>
      <c r="G17254">
        <v>1</v>
      </c>
      <c r="H17254">
        <v>0</v>
      </c>
      <c r="I17254">
        <v>0</v>
      </c>
      <c r="J17254">
        <f t="shared" si="281"/>
        <v>1</v>
      </c>
      <c r="K17254">
        <v>3</v>
      </c>
      <c r="L17254" s="8">
        <f>COUNTIFS($D$2:$D17254,D17254)</f>
        <v>41</v>
      </c>
    </row>
    <row r="17255" spans="1:12" x14ac:dyDescent="0.2">
      <c r="A17255">
        <v>1415042</v>
      </c>
      <c r="B17255" s="11">
        <v>41881</v>
      </c>
      <c r="C17255" s="1">
        <v>21</v>
      </c>
      <c r="D17255" t="s">
        <v>10</v>
      </c>
      <c r="E17255">
        <v>13</v>
      </c>
      <c r="F17255" t="s">
        <v>64</v>
      </c>
      <c r="G17255">
        <v>0</v>
      </c>
      <c r="H17255">
        <v>0</v>
      </c>
      <c r="I17255">
        <v>0</v>
      </c>
      <c r="J17255">
        <f t="shared" si="281"/>
        <v>1</v>
      </c>
      <c r="K17255">
        <v>3</v>
      </c>
      <c r="L17255" s="8">
        <f>COUNTIFS($D$2:$D17255,D17255)</f>
        <v>851</v>
      </c>
    </row>
    <row r="17256" spans="1:12" x14ac:dyDescent="0.2">
      <c r="A17256">
        <v>1415043</v>
      </c>
      <c r="B17256" s="11">
        <v>41881</v>
      </c>
      <c r="C17256" s="1">
        <v>16</v>
      </c>
      <c r="D17256" t="s">
        <v>37</v>
      </c>
      <c r="E17256">
        <v>14</v>
      </c>
      <c r="F17256" t="s">
        <v>27</v>
      </c>
      <c r="G17256">
        <v>1</v>
      </c>
      <c r="H17256">
        <v>3</v>
      </c>
      <c r="I17256">
        <v>6</v>
      </c>
      <c r="J17256">
        <f t="shared" si="281"/>
        <v>0</v>
      </c>
      <c r="K17256">
        <v>3</v>
      </c>
      <c r="L17256" s="8">
        <f>COUNTIFS($D$2:$D17256,D17256)</f>
        <v>851</v>
      </c>
    </row>
    <row r="17257" spans="1:12" x14ac:dyDescent="0.2">
      <c r="A17257">
        <v>1415044</v>
      </c>
      <c r="B17257" s="11">
        <v>41881</v>
      </c>
      <c r="C17257" s="1">
        <v>14</v>
      </c>
      <c r="D17257" t="s">
        <v>27</v>
      </c>
      <c r="E17257">
        <v>16</v>
      </c>
      <c r="F17257" t="s">
        <v>37</v>
      </c>
      <c r="G17257">
        <v>0</v>
      </c>
      <c r="H17257">
        <v>6</v>
      </c>
      <c r="I17257">
        <v>3</v>
      </c>
      <c r="J17257">
        <f t="shared" si="281"/>
        <v>3</v>
      </c>
      <c r="K17257">
        <v>3</v>
      </c>
      <c r="L17257" s="8">
        <f>COUNTIFS($D$2:$D17257,D17257)</f>
        <v>851</v>
      </c>
    </row>
    <row r="17258" spans="1:12" x14ac:dyDescent="0.2">
      <c r="A17258">
        <v>1415045</v>
      </c>
      <c r="B17258" s="11">
        <v>41881</v>
      </c>
      <c r="C17258" s="1">
        <v>20</v>
      </c>
      <c r="D17258" t="s">
        <v>45</v>
      </c>
      <c r="E17258">
        <v>24</v>
      </c>
      <c r="F17258" t="s">
        <v>319</v>
      </c>
      <c r="G17258">
        <v>1</v>
      </c>
      <c r="H17258">
        <v>0</v>
      </c>
      <c r="I17258">
        <v>1</v>
      </c>
      <c r="J17258">
        <f t="shared" si="281"/>
        <v>0</v>
      </c>
      <c r="K17258">
        <v>3</v>
      </c>
      <c r="L17258" s="8">
        <f>COUNTIFS($D$2:$D17258,D17258)</f>
        <v>661</v>
      </c>
    </row>
    <row r="17259" spans="1:12" x14ac:dyDescent="0.2">
      <c r="A17259">
        <v>1415046</v>
      </c>
      <c r="B17259" s="11">
        <v>41881</v>
      </c>
      <c r="C17259" s="1">
        <v>24</v>
      </c>
      <c r="D17259" t="s">
        <v>319</v>
      </c>
      <c r="E17259">
        <v>20</v>
      </c>
      <c r="F17259" t="s">
        <v>45</v>
      </c>
      <c r="G17259">
        <v>0</v>
      </c>
      <c r="H17259">
        <v>1</v>
      </c>
      <c r="I17259">
        <v>0</v>
      </c>
      <c r="J17259">
        <f t="shared" si="281"/>
        <v>3</v>
      </c>
      <c r="K17259">
        <v>3</v>
      </c>
      <c r="L17259" s="8">
        <f>COUNTIFS($D$2:$D17259,D17259)</f>
        <v>231</v>
      </c>
    </row>
    <row r="17260" spans="1:12" x14ac:dyDescent="0.2">
      <c r="A17260">
        <v>1415047</v>
      </c>
      <c r="B17260" s="11">
        <v>41881</v>
      </c>
      <c r="C17260" s="1">
        <v>22</v>
      </c>
      <c r="D17260" t="s">
        <v>15</v>
      </c>
      <c r="E17260">
        <v>15</v>
      </c>
      <c r="F17260" t="s">
        <v>23</v>
      </c>
      <c r="G17260">
        <v>1</v>
      </c>
      <c r="H17260">
        <v>3</v>
      </c>
      <c r="I17260">
        <v>3</v>
      </c>
      <c r="J17260">
        <f t="shared" si="281"/>
        <v>1</v>
      </c>
      <c r="K17260">
        <v>3</v>
      </c>
      <c r="L17260" s="8">
        <f>COUNTIFS($D$2:$D17260,D17260)</f>
        <v>771</v>
      </c>
    </row>
    <row r="17261" spans="1:12" x14ac:dyDescent="0.2">
      <c r="A17261">
        <v>1415048</v>
      </c>
      <c r="B17261" s="11">
        <v>41881</v>
      </c>
      <c r="C17261" s="1">
        <v>15</v>
      </c>
      <c r="D17261" t="s">
        <v>23</v>
      </c>
      <c r="E17261">
        <v>22</v>
      </c>
      <c r="F17261" t="s">
        <v>15</v>
      </c>
      <c r="G17261">
        <v>0</v>
      </c>
      <c r="H17261">
        <v>3</v>
      </c>
      <c r="I17261">
        <v>3</v>
      </c>
      <c r="J17261">
        <f t="shared" si="281"/>
        <v>1</v>
      </c>
      <c r="K17261">
        <v>3</v>
      </c>
      <c r="L17261" s="8">
        <f>COUNTIFS($D$2:$D17261,D17261)</f>
        <v>201</v>
      </c>
    </row>
    <row r="17262" spans="1:12" x14ac:dyDescent="0.2">
      <c r="A17262">
        <v>1415049</v>
      </c>
      <c r="B17262" s="11">
        <v>41881</v>
      </c>
      <c r="C17262" s="1">
        <v>58</v>
      </c>
      <c r="D17262" t="s">
        <v>663</v>
      </c>
      <c r="E17262">
        <v>31</v>
      </c>
      <c r="F17262" t="s">
        <v>447</v>
      </c>
      <c r="G17262">
        <v>1</v>
      </c>
      <c r="H17262">
        <v>1</v>
      </c>
      <c r="I17262">
        <v>0</v>
      </c>
      <c r="J17262">
        <f t="shared" si="281"/>
        <v>3</v>
      </c>
      <c r="K17262">
        <v>3</v>
      </c>
      <c r="L17262" s="8">
        <f>COUNTIFS($D$2:$D17262,D17262)</f>
        <v>243</v>
      </c>
    </row>
    <row r="17263" spans="1:12" x14ac:dyDescent="0.2">
      <c r="A17263">
        <v>1415050</v>
      </c>
      <c r="B17263" s="11">
        <v>41881</v>
      </c>
      <c r="C17263" s="1">
        <v>31</v>
      </c>
      <c r="D17263" t="s">
        <v>447</v>
      </c>
      <c r="E17263" s="1">
        <v>58</v>
      </c>
      <c r="F17263" t="s">
        <v>663</v>
      </c>
      <c r="G17263">
        <v>0</v>
      </c>
      <c r="H17263">
        <v>0</v>
      </c>
      <c r="I17263">
        <v>1</v>
      </c>
      <c r="J17263">
        <f t="shared" si="281"/>
        <v>0</v>
      </c>
      <c r="K17263">
        <v>3</v>
      </c>
      <c r="L17263" s="8">
        <f>COUNTIFS($D$2:$D17263,D17263)</f>
        <v>497</v>
      </c>
    </row>
    <row r="17264" spans="1:12" x14ac:dyDescent="0.2">
      <c r="A17264">
        <v>1415051</v>
      </c>
      <c r="B17264" s="11">
        <v>41881</v>
      </c>
      <c r="C17264" s="1">
        <v>25</v>
      </c>
      <c r="D17264" t="s">
        <v>325</v>
      </c>
      <c r="E17264">
        <v>28</v>
      </c>
      <c r="F17264" t="s">
        <v>320</v>
      </c>
      <c r="G17264">
        <v>1</v>
      </c>
      <c r="H17264">
        <v>3</v>
      </c>
      <c r="I17264">
        <v>0</v>
      </c>
      <c r="J17264">
        <f t="shared" si="281"/>
        <v>3</v>
      </c>
      <c r="K17264">
        <v>3</v>
      </c>
      <c r="L17264" s="8">
        <f>COUNTIFS($D$2:$D17264,D17264)</f>
        <v>117</v>
      </c>
    </row>
    <row r="17265" spans="1:12" x14ac:dyDescent="0.2">
      <c r="A17265">
        <v>1415052</v>
      </c>
      <c r="B17265" s="11">
        <v>41881</v>
      </c>
      <c r="C17265" s="1">
        <v>28</v>
      </c>
      <c r="D17265" t="s">
        <v>320</v>
      </c>
      <c r="E17265">
        <v>25</v>
      </c>
      <c r="F17265" t="s">
        <v>325</v>
      </c>
      <c r="G17265">
        <v>0</v>
      </c>
      <c r="H17265">
        <v>0</v>
      </c>
      <c r="I17265">
        <v>3</v>
      </c>
      <c r="J17265">
        <f t="shared" si="281"/>
        <v>0</v>
      </c>
      <c r="K17265">
        <v>3</v>
      </c>
      <c r="L17265" s="8">
        <f>COUNTIFS($D$2:$D17265,D17265)</f>
        <v>307</v>
      </c>
    </row>
    <row r="17266" spans="1:12" x14ac:dyDescent="0.2">
      <c r="A17266">
        <v>1415053</v>
      </c>
      <c r="B17266" s="11">
        <v>41881</v>
      </c>
      <c r="C17266" s="1">
        <v>29</v>
      </c>
      <c r="D17266" t="s">
        <v>42</v>
      </c>
      <c r="E17266">
        <v>23</v>
      </c>
      <c r="F17266" t="s">
        <v>50</v>
      </c>
      <c r="G17266">
        <v>1</v>
      </c>
      <c r="H17266">
        <v>1</v>
      </c>
      <c r="I17266">
        <v>3</v>
      </c>
      <c r="J17266">
        <f t="shared" si="281"/>
        <v>0</v>
      </c>
      <c r="K17266">
        <v>3</v>
      </c>
      <c r="L17266" s="8">
        <f>COUNTIFS($D$2:$D17266,D17266)</f>
        <v>695</v>
      </c>
    </row>
    <row r="17267" spans="1:12" x14ac:dyDescent="0.2">
      <c r="A17267">
        <v>1415054</v>
      </c>
      <c r="B17267" s="11">
        <v>41881</v>
      </c>
      <c r="C17267" s="1">
        <v>23</v>
      </c>
      <c r="D17267" t="s">
        <v>50</v>
      </c>
      <c r="E17267">
        <v>29</v>
      </c>
      <c r="F17267" t="s">
        <v>42</v>
      </c>
      <c r="G17267">
        <v>0</v>
      </c>
      <c r="H17267">
        <v>3</v>
      </c>
      <c r="I17267">
        <v>1</v>
      </c>
      <c r="J17267">
        <f t="shared" si="281"/>
        <v>3</v>
      </c>
      <c r="K17267">
        <v>3</v>
      </c>
      <c r="L17267" s="8">
        <f>COUNTIFS($D$2:$D17267,D17267)</f>
        <v>585</v>
      </c>
    </row>
    <row r="17268" spans="1:12" x14ac:dyDescent="0.2">
      <c r="A17268">
        <v>1415055</v>
      </c>
      <c r="B17268" s="11">
        <v>41882</v>
      </c>
      <c r="C17268" s="1">
        <v>32</v>
      </c>
      <c r="D17268" t="s">
        <v>559</v>
      </c>
      <c r="E17268">
        <v>33</v>
      </c>
      <c r="F17268" t="s">
        <v>443</v>
      </c>
      <c r="G17268">
        <v>1</v>
      </c>
      <c r="H17268">
        <v>2</v>
      </c>
      <c r="I17268">
        <v>1</v>
      </c>
      <c r="J17268">
        <f t="shared" si="281"/>
        <v>3</v>
      </c>
      <c r="K17268">
        <v>3</v>
      </c>
      <c r="L17268" s="8">
        <f>COUNTIFS($D$2:$D17268,D17268)</f>
        <v>851</v>
      </c>
    </row>
    <row r="17269" spans="1:12" x14ac:dyDescent="0.2">
      <c r="A17269">
        <v>1415056</v>
      </c>
      <c r="B17269" s="11">
        <v>41882</v>
      </c>
      <c r="C17269" s="1">
        <v>33</v>
      </c>
      <c r="D17269" t="s">
        <v>443</v>
      </c>
      <c r="E17269">
        <v>32</v>
      </c>
      <c r="F17269" t="s">
        <v>559</v>
      </c>
      <c r="G17269">
        <v>0</v>
      </c>
      <c r="H17269">
        <v>1</v>
      </c>
      <c r="I17269">
        <v>2</v>
      </c>
      <c r="J17269">
        <f t="shared" si="281"/>
        <v>0</v>
      </c>
      <c r="K17269">
        <v>3</v>
      </c>
      <c r="L17269" s="8">
        <f>COUNTIFS($D$2:$D17269,D17269)</f>
        <v>117</v>
      </c>
    </row>
    <row r="17270" spans="1:12" x14ac:dyDescent="0.2">
      <c r="A17270">
        <v>1415057</v>
      </c>
      <c r="B17270" s="11">
        <v>41882</v>
      </c>
      <c r="C17270" s="1">
        <v>18</v>
      </c>
      <c r="D17270" t="s">
        <v>12</v>
      </c>
      <c r="E17270">
        <v>10</v>
      </c>
      <c r="F17270" t="s">
        <v>47</v>
      </c>
      <c r="G17270">
        <v>1</v>
      </c>
      <c r="H17270">
        <v>1</v>
      </c>
      <c r="I17270">
        <v>1</v>
      </c>
      <c r="J17270">
        <f t="shared" si="281"/>
        <v>1</v>
      </c>
      <c r="K17270">
        <v>3</v>
      </c>
      <c r="L17270" s="8">
        <f>COUNTIFS($D$2:$D17270,D17270)</f>
        <v>311</v>
      </c>
    </row>
    <row r="17271" spans="1:12" x14ac:dyDescent="0.2">
      <c r="A17271">
        <v>1415058</v>
      </c>
      <c r="B17271" s="11">
        <v>41882</v>
      </c>
      <c r="C17271" s="1">
        <v>10</v>
      </c>
      <c r="D17271" t="s">
        <v>47</v>
      </c>
      <c r="E17271">
        <v>18</v>
      </c>
      <c r="F17271" t="s">
        <v>12</v>
      </c>
      <c r="G17271">
        <v>0</v>
      </c>
      <c r="H17271">
        <v>1</v>
      </c>
      <c r="I17271">
        <v>1</v>
      </c>
      <c r="J17271">
        <f t="shared" si="281"/>
        <v>1</v>
      </c>
      <c r="K17271">
        <v>3</v>
      </c>
      <c r="L17271" s="8">
        <f>COUNTIFS($D$2:$D17271,D17271)</f>
        <v>851</v>
      </c>
    </row>
    <row r="17272" spans="1:12" x14ac:dyDescent="0.2">
      <c r="A17272">
        <v>1415059</v>
      </c>
      <c r="B17272" s="11">
        <v>41882</v>
      </c>
      <c r="C17272" s="1">
        <v>26</v>
      </c>
      <c r="D17272" t="s">
        <v>17</v>
      </c>
      <c r="E17272">
        <v>19</v>
      </c>
      <c r="F17272" t="s">
        <v>40</v>
      </c>
      <c r="G17272">
        <v>1</v>
      </c>
      <c r="H17272">
        <v>0</v>
      </c>
      <c r="I17272">
        <v>3</v>
      </c>
      <c r="J17272">
        <f t="shared" si="281"/>
        <v>0</v>
      </c>
      <c r="K17272">
        <v>3</v>
      </c>
      <c r="L17272" s="8">
        <f>COUNTIFS($D$2:$D17272,D17272)</f>
        <v>851</v>
      </c>
    </row>
    <row r="17273" spans="1:12" x14ac:dyDescent="0.2">
      <c r="A17273">
        <v>1415060</v>
      </c>
      <c r="B17273" s="11">
        <v>41882</v>
      </c>
      <c r="C17273" s="1">
        <v>19</v>
      </c>
      <c r="D17273" t="s">
        <v>40</v>
      </c>
      <c r="E17273">
        <v>26</v>
      </c>
      <c r="F17273" t="s">
        <v>17</v>
      </c>
      <c r="G17273">
        <v>0</v>
      </c>
      <c r="H17273">
        <v>3</v>
      </c>
      <c r="I17273">
        <v>0</v>
      </c>
      <c r="J17273">
        <f t="shared" si="281"/>
        <v>3</v>
      </c>
      <c r="K17273">
        <v>3</v>
      </c>
      <c r="L17273" s="8">
        <f>COUNTIFS($D$2:$D17273,D17273)</f>
        <v>851</v>
      </c>
    </row>
    <row r="17274" spans="1:12" x14ac:dyDescent="0.2">
      <c r="A17274">
        <v>1415061</v>
      </c>
      <c r="B17274" s="11">
        <v>41895</v>
      </c>
      <c r="C17274" s="1">
        <v>10</v>
      </c>
      <c r="D17274" t="s">
        <v>47</v>
      </c>
      <c r="E17274">
        <v>20</v>
      </c>
      <c r="F17274" t="s">
        <v>45</v>
      </c>
      <c r="G17274">
        <v>1</v>
      </c>
      <c r="H17274">
        <v>2</v>
      </c>
      <c r="I17274">
        <v>2</v>
      </c>
      <c r="J17274">
        <f t="shared" si="281"/>
        <v>1</v>
      </c>
      <c r="K17274">
        <v>4</v>
      </c>
      <c r="L17274" s="8">
        <f>COUNTIFS($D$2:$D17274,D17274)</f>
        <v>852</v>
      </c>
    </row>
    <row r="17275" spans="1:12" x14ac:dyDescent="0.2">
      <c r="A17275">
        <v>1415062</v>
      </c>
      <c r="B17275" s="11">
        <v>41895</v>
      </c>
      <c r="C17275" s="1">
        <v>20</v>
      </c>
      <c r="D17275" t="s">
        <v>45</v>
      </c>
      <c r="E17275">
        <v>10</v>
      </c>
      <c r="F17275" t="s">
        <v>47</v>
      </c>
      <c r="G17275">
        <v>0</v>
      </c>
      <c r="H17275">
        <v>2</v>
      </c>
      <c r="I17275">
        <v>2</v>
      </c>
      <c r="J17275">
        <f t="shared" si="281"/>
        <v>1</v>
      </c>
      <c r="K17275">
        <v>4</v>
      </c>
      <c r="L17275" s="8">
        <f>COUNTIFS($D$2:$D17275,D17275)</f>
        <v>662</v>
      </c>
    </row>
    <row r="17276" spans="1:12" x14ac:dyDescent="0.2">
      <c r="A17276">
        <v>1415063</v>
      </c>
      <c r="B17276" s="2">
        <v>41895</v>
      </c>
      <c r="C17276" s="1">
        <v>14</v>
      </c>
      <c r="D17276" t="s">
        <v>27</v>
      </c>
      <c r="E17276">
        <v>25</v>
      </c>
      <c r="F17276" t="s">
        <v>325</v>
      </c>
      <c r="G17276">
        <v>1</v>
      </c>
      <c r="H17276">
        <v>4</v>
      </c>
      <c r="I17276">
        <v>2</v>
      </c>
      <c r="J17276">
        <f t="shared" si="281"/>
        <v>3</v>
      </c>
      <c r="K17276">
        <v>4</v>
      </c>
      <c r="L17276" s="8">
        <f>COUNTIFS($D$2:$D17276,D17276)</f>
        <v>852</v>
      </c>
    </row>
    <row r="17277" spans="1:12" x14ac:dyDescent="0.2">
      <c r="A17277">
        <v>1415064</v>
      </c>
      <c r="B17277" s="11">
        <v>41895</v>
      </c>
      <c r="C17277" s="1">
        <v>25</v>
      </c>
      <c r="D17277" t="s">
        <v>325</v>
      </c>
      <c r="E17277">
        <v>14</v>
      </c>
      <c r="F17277" t="s">
        <v>27</v>
      </c>
      <c r="G17277">
        <v>0</v>
      </c>
      <c r="H17277">
        <v>2</v>
      </c>
      <c r="I17277">
        <v>4</v>
      </c>
      <c r="J17277">
        <f t="shared" si="281"/>
        <v>0</v>
      </c>
      <c r="K17277">
        <v>4</v>
      </c>
      <c r="L17277" s="8">
        <f>COUNTIFS($D$2:$D17277,D17277)</f>
        <v>118</v>
      </c>
    </row>
    <row r="17278" spans="1:12" x14ac:dyDescent="0.2">
      <c r="A17278">
        <v>1415065</v>
      </c>
      <c r="B17278" s="11">
        <v>41895</v>
      </c>
      <c r="C17278" s="1">
        <v>15</v>
      </c>
      <c r="D17278" t="s">
        <v>23</v>
      </c>
      <c r="E17278">
        <v>13</v>
      </c>
      <c r="F17278" t="s">
        <v>64</v>
      </c>
      <c r="G17278">
        <v>1</v>
      </c>
      <c r="H17278">
        <v>0</v>
      </c>
      <c r="I17278">
        <v>0</v>
      </c>
      <c r="J17278">
        <f t="shared" si="281"/>
        <v>1</v>
      </c>
      <c r="K17278">
        <v>4</v>
      </c>
      <c r="L17278" s="8">
        <f>COUNTIFS($D$2:$D17278,D17278)</f>
        <v>202</v>
      </c>
    </row>
    <row r="17279" spans="1:12" x14ac:dyDescent="0.2">
      <c r="A17279">
        <v>1415066</v>
      </c>
      <c r="B17279" s="11">
        <v>41895</v>
      </c>
      <c r="C17279" s="1">
        <v>13</v>
      </c>
      <c r="D17279" t="s">
        <v>64</v>
      </c>
      <c r="E17279">
        <v>15</v>
      </c>
      <c r="F17279" t="s">
        <v>23</v>
      </c>
      <c r="G17279">
        <v>0</v>
      </c>
      <c r="H17279">
        <v>0</v>
      </c>
      <c r="I17279">
        <v>0</v>
      </c>
      <c r="J17279">
        <f t="shared" si="281"/>
        <v>1</v>
      </c>
      <c r="K17279">
        <v>4</v>
      </c>
      <c r="L17279" s="8">
        <f>COUNTIFS($D$2:$D17279,D17279)</f>
        <v>42</v>
      </c>
    </row>
    <row r="17280" spans="1:12" x14ac:dyDescent="0.2">
      <c r="A17280">
        <v>1415067</v>
      </c>
      <c r="B17280" s="11">
        <v>41895</v>
      </c>
      <c r="C17280" s="1">
        <v>19</v>
      </c>
      <c r="D17280" t="s">
        <v>40</v>
      </c>
      <c r="E17280">
        <v>32</v>
      </c>
      <c r="F17280" t="s">
        <v>559</v>
      </c>
      <c r="G17280">
        <v>1</v>
      </c>
      <c r="H17280">
        <v>0</v>
      </c>
      <c r="I17280">
        <v>1</v>
      </c>
      <c r="J17280">
        <f t="shared" si="281"/>
        <v>0</v>
      </c>
      <c r="K17280">
        <v>4</v>
      </c>
      <c r="L17280" s="8">
        <f>COUNTIFS($D$2:$D17280,D17280)</f>
        <v>852</v>
      </c>
    </row>
    <row r="17281" spans="1:12" x14ac:dyDescent="0.2">
      <c r="A17281">
        <v>1415068</v>
      </c>
      <c r="B17281" s="11">
        <v>41895</v>
      </c>
      <c r="C17281" s="1">
        <v>32</v>
      </c>
      <c r="D17281" t="s">
        <v>559</v>
      </c>
      <c r="E17281">
        <v>19</v>
      </c>
      <c r="F17281" t="s">
        <v>40</v>
      </c>
      <c r="G17281">
        <v>0</v>
      </c>
      <c r="H17281">
        <v>1</v>
      </c>
      <c r="I17281">
        <v>0</v>
      </c>
      <c r="J17281">
        <f t="shared" si="281"/>
        <v>3</v>
      </c>
      <c r="K17281">
        <v>4</v>
      </c>
      <c r="L17281" s="8">
        <f>COUNTIFS($D$2:$D17281,D17281)</f>
        <v>852</v>
      </c>
    </row>
    <row r="17282" spans="1:12" x14ac:dyDescent="0.2">
      <c r="A17282">
        <v>1415069</v>
      </c>
      <c r="B17282" s="11">
        <v>41895</v>
      </c>
      <c r="C17282" s="1">
        <v>23</v>
      </c>
      <c r="D17282" t="s">
        <v>50</v>
      </c>
      <c r="E17282">
        <v>22</v>
      </c>
      <c r="F17282" t="s">
        <v>15</v>
      </c>
      <c r="G17282">
        <v>1</v>
      </c>
      <c r="H17282">
        <v>4</v>
      </c>
      <c r="I17282">
        <v>0</v>
      </c>
      <c r="J17282">
        <f t="shared" ref="J17282:J17345" si="282">IF(H17282&gt;I17282,3,IF(I17282&gt;H17282,0,1))</f>
        <v>3</v>
      </c>
      <c r="K17282">
        <v>4</v>
      </c>
      <c r="L17282" s="8">
        <f>COUNTIFS($D$2:$D17282,D17282)</f>
        <v>586</v>
      </c>
    </row>
    <row r="17283" spans="1:12" x14ac:dyDescent="0.2">
      <c r="A17283">
        <v>1415070</v>
      </c>
      <c r="B17283" s="11">
        <v>41895</v>
      </c>
      <c r="C17283" s="1">
        <v>22</v>
      </c>
      <c r="D17283" t="s">
        <v>15</v>
      </c>
      <c r="E17283">
        <v>23</v>
      </c>
      <c r="F17283" t="s">
        <v>50</v>
      </c>
      <c r="G17283">
        <v>0</v>
      </c>
      <c r="H17283">
        <v>0</v>
      </c>
      <c r="I17283">
        <v>4</v>
      </c>
      <c r="J17283">
        <f t="shared" si="282"/>
        <v>0</v>
      </c>
      <c r="K17283">
        <v>4</v>
      </c>
      <c r="L17283" s="8">
        <f>COUNTIFS($D$2:$D17283,D17283)</f>
        <v>772</v>
      </c>
    </row>
    <row r="17284" spans="1:12" x14ac:dyDescent="0.2">
      <c r="A17284">
        <v>1415071</v>
      </c>
      <c r="B17284" s="11">
        <v>41895</v>
      </c>
      <c r="C17284" s="1">
        <v>24</v>
      </c>
      <c r="D17284" t="s">
        <v>319</v>
      </c>
      <c r="E17284">
        <v>18</v>
      </c>
      <c r="F17284" t="s">
        <v>12</v>
      </c>
      <c r="G17284">
        <v>1</v>
      </c>
      <c r="H17284">
        <v>0</v>
      </c>
      <c r="I17284">
        <v>1</v>
      </c>
      <c r="J17284">
        <f t="shared" si="282"/>
        <v>0</v>
      </c>
      <c r="K17284">
        <v>4</v>
      </c>
      <c r="L17284" s="8">
        <f>COUNTIFS($D$2:$D17284,D17284)</f>
        <v>232</v>
      </c>
    </row>
    <row r="17285" spans="1:12" x14ac:dyDescent="0.2">
      <c r="A17285">
        <v>1415072</v>
      </c>
      <c r="B17285" s="11">
        <v>41895</v>
      </c>
      <c r="C17285" s="1">
        <v>18</v>
      </c>
      <c r="D17285" t="s">
        <v>12</v>
      </c>
      <c r="E17285">
        <v>24</v>
      </c>
      <c r="F17285" t="s">
        <v>319</v>
      </c>
      <c r="G17285">
        <v>0</v>
      </c>
      <c r="H17285">
        <v>1</v>
      </c>
      <c r="I17285">
        <v>0</v>
      </c>
      <c r="J17285">
        <f t="shared" si="282"/>
        <v>3</v>
      </c>
      <c r="K17285">
        <v>4</v>
      </c>
      <c r="L17285" s="8">
        <f>COUNTIFS($D$2:$D17285,D17285)</f>
        <v>312</v>
      </c>
    </row>
    <row r="17286" spans="1:12" x14ac:dyDescent="0.2">
      <c r="A17286">
        <v>1415073</v>
      </c>
      <c r="B17286" s="11">
        <v>41895</v>
      </c>
      <c r="C17286" s="1">
        <v>31</v>
      </c>
      <c r="D17286" t="s">
        <v>447</v>
      </c>
      <c r="E17286">
        <v>26</v>
      </c>
      <c r="F17286" t="s">
        <v>17</v>
      </c>
      <c r="G17286">
        <v>1</v>
      </c>
      <c r="H17286">
        <v>2</v>
      </c>
      <c r="I17286">
        <v>2</v>
      </c>
      <c r="J17286">
        <f t="shared" si="282"/>
        <v>1</v>
      </c>
      <c r="K17286">
        <v>4</v>
      </c>
      <c r="L17286" s="8">
        <f>COUNTIFS($D$2:$D17286,D17286)</f>
        <v>498</v>
      </c>
    </row>
    <row r="17287" spans="1:12" x14ac:dyDescent="0.2">
      <c r="A17287">
        <v>1415074</v>
      </c>
      <c r="B17287" s="11">
        <v>41895</v>
      </c>
      <c r="C17287" s="1">
        <v>26</v>
      </c>
      <c r="D17287" t="s">
        <v>17</v>
      </c>
      <c r="E17287">
        <v>31</v>
      </c>
      <c r="F17287" t="s">
        <v>447</v>
      </c>
      <c r="G17287">
        <v>0</v>
      </c>
      <c r="H17287">
        <v>2</v>
      </c>
      <c r="I17287">
        <v>2</v>
      </c>
      <c r="J17287">
        <f t="shared" si="282"/>
        <v>1</v>
      </c>
      <c r="K17287">
        <v>4</v>
      </c>
      <c r="L17287" s="8">
        <f>COUNTIFS($D$2:$D17287,D17287)</f>
        <v>852</v>
      </c>
    </row>
    <row r="17288" spans="1:12" x14ac:dyDescent="0.2">
      <c r="A17288">
        <v>1415075</v>
      </c>
      <c r="B17288" s="11">
        <v>41895</v>
      </c>
      <c r="C17288" s="1">
        <v>28</v>
      </c>
      <c r="D17288" t="s">
        <v>320</v>
      </c>
      <c r="E17288">
        <v>16</v>
      </c>
      <c r="F17288" t="s">
        <v>37</v>
      </c>
      <c r="G17288">
        <v>1</v>
      </c>
      <c r="H17288">
        <v>0</v>
      </c>
      <c r="I17288">
        <v>2</v>
      </c>
      <c r="J17288">
        <f t="shared" si="282"/>
        <v>0</v>
      </c>
      <c r="K17288">
        <v>4</v>
      </c>
      <c r="L17288" s="8">
        <f>COUNTIFS($D$2:$D17288,D17288)</f>
        <v>308</v>
      </c>
    </row>
    <row r="17289" spans="1:12" x14ac:dyDescent="0.2">
      <c r="A17289">
        <v>1415076</v>
      </c>
      <c r="B17289" s="11">
        <v>41895</v>
      </c>
      <c r="C17289" s="1">
        <v>16</v>
      </c>
      <c r="D17289" t="s">
        <v>37</v>
      </c>
      <c r="E17289">
        <v>28</v>
      </c>
      <c r="F17289" t="s">
        <v>320</v>
      </c>
      <c r="G17289">
        <v>0</v>
      </c>
      <c r="H17289">
        <v>2</v>
      </c>
      <c r="I17289">
        <v>0</v>
      </c>
      <c r="J17289">
        <f t="shared" si="282"/>
        <v>3</v>
      </c>
      <c r="K17289">
        <v>4</v>
      </c>
      <c r="L17289" s="8">
        <f>COUNTIFS($D$2:$D17289,D17289)</f>
        <v>852</v>
      </c>
    </row>
    <row r="17290" spans="1:12" x14ac:dyDescent="0.2">
      <c r="A17290">
        <v>1415077</v>
      </c>
      <c r="B17290" s="11">
        <v>41896</v>
      </c>
      <c r="C17290" s="1">
        <v>21</v>
      </c>
      <c r="D17290" t="s">
        <v>10</v>
      </c>
      <c r="E17290" s="1">
        <v>58</v>
      </c>
      <c r="F17290" t="s">
        <v>663</v>
      </c>
      <c r="G17290">
        <v>1</v>
      </c>
      <c r="H17290">
        <v>4</v>
      </c>
      <c r="I17290">
        <v>0</v>
      </c>
      <c r="J17290">
        <f t="shared" si="282"/>
        <v>3</v>
      </c>
      <c r="K17290">
        <v>4</v>
      </c>
      <c r="L17290" s="8">
        <f>COUNTIFS($D$2:$D17290,D17290)</f>
        <v>852</v>
      </c>
    </row>
    <row r="17291" spans="1:12" x14ac:dyDescent="0.2">
      <c r="A17291">
        <v>1415078</v>
      </c>
      <c r="B17291" s="11">
        <v>41896</v>
      </c>
      <c r="C17291" s="1">
        <v>58</v>
      </c>
      <c r="D17291" t="s">
        <v>663</v>
      </c>
      <c r="E17291">
        <v>21</v>
      </c>
      <c r="F17291" t="s">
        <v>10</v>
      </c>
      <c r="G17291">
        <v>0</v>
      </c>
      <c r="H17291">
        <v>0</v>
      </c>
      <c r="I17291">
        <v>4</v>
      </c>
      <c r="J17291">
        <f t="shared" si="282"/>
        <v>0</v>
      </c>
      <c r="K17291">
        <v>4</v>
      </c>
      <c r="L17291" s="8">
        <f>COUNTIFS($D$2:$D17291,D17291)</f>
        <v>244</v>
      </c>
    </row>
    <row r="17292" spans="1:12" x14ac:dyDescent="0.2">
      <c r="A17292">
        <v>1415079</v>
      </c>
      <c r="B17292" s="11">
        <v>41897</v>
      </c>
      <c r="C17292" s="1">
        <v>33</v>
      </c>
      <c r="D17292" t="s">
        <v>443</v>
      </c>
      <c r="E17292">
        <v>29</v>
      </c>
      <c r="F17292" t="s">
        <v>42</v>
      </c>
      <c r="G17292">
        <v>1</v>
      </c>
      <c r="H17292">
        <v>2</v>
      </c>
      <c r="I17292">
        <v>2</v>
      </c>
      <c r="J17292">
        <f t="shared" si="282"/>
        <v>1</v>
      </c>
      <c r="K17292">
        <v>4</v>
      </c>
      <c r="L17292" s="8">
        <f>COUNTIFS($D$2:$D17292,D17292)</f>
        <v>118</v>
      </c>
    </row>
    <row r="17293" spans="1:12" x14ac:dyDescent="0.2">
      <c r="A17293">
        <v>1415080</v>
      </c>
      <c r="B17293" s="11">
        <v>41897</v>
      </c>
      <c r="C17293" s="1">
        <v>29</v>
      </c>
      <c r="D17293" t="s">
        <v>42</v>
      </c>
      <c r="E17293">
        <v>33</v>
      </c>
      <c r="F17293" t="s">
        <v>443</v>
      </c>
      <c r="G17293">
        <v>0</v>
      </c>
      <c r="H17293">
        <v>2</v>
      </c>
      <c r="I17293">
        <v>2</v>
      </c>
      <c r="J17293">
        <f t="shared" si="282"/>
        <v>1</v>
      </c>
      <c r="K17293">
        <v>4</v>
      </c>
      <c r="L17293" s="8">
        <f>COUNTIFS($D$2:$D17293,D17293)</f>
        <v>696</v>
      </c>
    </row>
    <row r="17294" spans="1:12" x14ac:dyDescent="0.2">
      <c r="A17294">
        <v>1415081</v>
      </c>
      <c r="B17294" s="11">
        <v>41902</v>
      </c>
      <c r="C17294" s="1">
        <v>32</v>
      </c>
      <c r="D17294" t="s">
        <v>559</v>
      </c>
      <c r="E17294">
        <v>10</v>
      </c>
      <c r="F17294" t="s">
        <v>47</v>
      </c>
      <c r="G17294">
        <v>1</v>
      </c>
      <c r="H17294">
        <v>0</v>
      </c>
      <c r="I17294">
        <v>3</v>
      </c>
      <c r="J17294">
        <f t="shared" si="282"/>
        <v>0</v>
      </c>
      <c r="K17294">
        <v>5</v>
      </c>
      <c r="L17294" s="8">
        <f>COUNTIFS($D$2:$D17294,D17294)</f>
        <v>853</v>
      </c>
    </row>
    <row r="17295" spans="1:12" x14ac:dyDescent="0.2">
      <c r="A17295">
        <v>1415082</v>
      </c>
      <c r="B17295" s="11">
        <v>41902</v>
      </c>
      <c r="C17295" s="1">
        <v>10</v>
      </c>
      <c r="D17295" t="s">
        <v>47</v>
      </c>
      <c r="E17295">
        <v>32</v>
      </c>
      <c r="F17295" t="s">
        <v>559</v>
      </c>
      <c r="G17295">
        <v>0</v>
      </c>
      <c r="H17295">
        <v>3</v>
      </c>
      <c r="I17295">
        <v>0</v>
      </c>
      <c r="J17295">
        <f t="shared" si="282"/>
        <v>3</v>
      </c>
      <c r="K17295">
        <v>5</v>
      </c>
      <c r="L17295" s="8">
        <f>COUNTIFS($D$2:$D17295,D17295)</f>
        <v>853</v>
      </c>
    </row>
    <row r="17296" spans="1:12" x14ac:dyDescent="0.2">
      <c r="A17296">
        <v>1415083</v>
      </c>
      <c r="B17296" s="11">
        <v>41902</v>
      </c>
      <c r="C17296" s="1">
        <v>13</v>
      </c>
      <c r="D17296" t="s">
        <v>64</v>
      </c>
      <c r="E17296">
        <v>31</v>
      </c>
      <c r="F17296" t="s">
        <v>447</v>
      </c>
      <c r="G17296">
        <v>1</v>
      </c>
      <c r="H17296">
        <v>0</v>
      </c>
      <c r="I17296">
        <v>0</v>
      </c>
      <c r="J17296">
        <f t="shared" si="282"/>
        <v>1</v>
      </c>
      <c r="K17296">
        <v>5</v>
      </c>
      <c r="L17296" s="8">
        <f>COUNTIFS($D$2:$D17296,D17296)</f>
        <v>43</v>
      </c>
    </row>
    <row r="17297" spans="1:12" x14ac:dyDescent="0.2">
      <c r="A17297">
        <v>1415084</v>
      </c>
      <c r="B17297" s="11">
        <v>41902</v>
      </c>
      <c r="C17297" s="1">
        <v>31</v>
      </c>
      <c r="D17297" t="s">
        <v>447</v>
      </c>
      <c r="E17297">
        <v>13</v>
      </c>
      <c r="F17297" t="s">
        <v>64</v>
      </c>
      <c r="G17297">
        <v>0</v>
      </c>
      <c r="H17297">
        <v>0</v>
      </c>
      <c r="I17297">
        <v>0</v>
      </c>
      <c r="J17297">
        <f t="shared" si="282"/>
        <v>1</v>
      </c>
      <c r="K17297">
        <v>5</v>
      </c>
      <c r="L17297" s="8">
        <f>COUNTIFS($D$2:$D17297,D17297)</f>
        <v>499</v>
      </c>
    </row>
    <row r="17298" spans="1:12" x14ac:dyDescent="0.2">
      <c r="A17298">
        <v>1415085</v>
      </c>
      <c r="B17298" s="11">
        <v>41902</v>
      </c>
      <c r="C17298" s="1">
        <v>22</v>
      </c>
      <c r="D17298" t="s">
        <v>15</v>
      </c>
      <c r="E17298">
        <v>33</v>
      </c>
      <c r="F17298" t="s">
        <v>443</v>
      </c>
      <c r="G17298">
        <v>1</v>
      </c>
      <c r="H17298">
        <v>2</v>
      </c>
      <c r="I17298">
        <v>2</v>
      </c>
      <c r="J17298">
        <f t="shared" si="282"/>
        <v>1</v>
      </c>
      <c r="K17298">
        <v>5</v>
      </c>
      <c r="L17298" s="8">
        <f>COUNTIFS($D$2:$D17298,D17298)</f>
        <v>773</v>
      </c>
    </row>
    <row r="17299" spans="1:12" x14ac:dyDescent="0.2">
      <c r="A17299">
        <v>1415086</v>
      </c>
      <c r="B17299" s="11">
        <v>41902</v>
      </c>
      <c r="C17299" s="1">
        <v>33</v>
      </c>
      <c r="D17299" t="s">
        <v>443</v>
      </c>
      <c r="E17299">
        <v>22</v>
      </c>
      <c r="F17299" t="s">
        <v>15</v>
      </c>
      <c r="G17299">
        <v>0</v>
      </c>
      <c r="H17299">
        <v>2</v>
      </c>
      <c r="I17299">
        <v>2</v>
      </c>
      <c r="J17299">
        <f t="shared" si="282"/>
        <v>1</v>
      </c>
      <c r="K17299">
        <v>5</v>
      </c>
      <c r="L17299" s="8">
        <f>COUNTIFS($D$2:$D17299,D17299)</f>
        <v>119</v>
      </c>
    </row>
    <row r="17300" spans="1:12" x14ac:dyDescent="0.2">
      <c r="A17300">
        <v>1415087</v>
      </c>
      <c r="B17300" s="11">
        <v>41902</v>
      </c>
      <c r="C17300" s="1">
        <v>58</v>
      </c>
      <c r="D17300" t="s">
        <v>663</v>
      </c>
      <c r="E17300">
        <v>24</v>
      </c>
      <c r="F17300" t="s">
        <v>319</v>
      </c>
      <c r="G17300">
        <v>1</v>
      </c>
      <c r="H17300">
        <v>2</v>
      </c>
      <c r="I17300">
        <v>2</v>
      </c>
      <c r="J17300">
        <f t="shared" si="282"/>
        <v>1</v>
      </c>
      <c r="K17300">
        <v>5</v>
      </c>
      <c r="L17300" s="8">
        <f>COUNTIFS($D$2:$D17300,D17300)</f>
        <v>245</v>
      </c>
    </row>
    <row r="17301" spans="1:12" x14ac:dyDescent="0.2">
      <c r="A17301">
        <v>1415088</v>
      </c>
      <c r="B17301" s="11">
        <v>41902</v>
      </c>
      <c r="C17301" s="1">
        <v>24</v>
      </c>
      <c r="D17301" t="s">
        <v>319</v>
      </c>
      <c r="E17301" s="1">
        <v>58</v>
      </c>
      <c r="F17301" t="s">
        <v>663</v>
      </c>
      <c r="G17301">
        <v>0</v>
      </c>
      <c r="H17301">
        <v>2</v>
      </c>
      <c r="I17301">
        <v>2</v>
      </c>
      <c r="J17301">
        <f t="shared" si="282"/>
        <v>1</v>
      </c>
      <c r="K17301">
        <v>5</v>
      </c>
      <c r="L17301" s="8">
        <f>COUNTIFS($D$2:$D17301,D17301)</f>
        <v>233</v>
      </c>
    </row>
    <row r="17302" spans="1:12" x14ac:dyDescent="0.2">
      <c r="A17302">
        <v>1415089</v>
      </c>
      <c r="B17302" s="11">
        <v>41902</v>
      </c>
      <c r="C17302" s="1">
        <v>25</v>
      </c>
      <c r="D17302" t="s">
        <v>325</v>
      </c>
      <c r="E17302">
        <v>23</v>
      </c>
      <c r="F17302" t="s">
        <v>50</v>
      </c>
      <c r="G17302">
        <v>1</v>
      </c>
      <c r="H17302">
        <v>0</v>
      </c>
      <c r="I17302">
        <v>1</v>
      </c>
      <c r="J17302">
        <f t="shared" si="282"/>
        <v>0</v>
      </c>
      <c r="K17302">
        <v>5</v>
      </c>
      <c r="L17302" s="8">
        <f>COUNTIFS($D$2:$D17302,D17302)</f>
        <v>119</v>
      </c>
    </row>
    <row r="17303" spans="1:12" x14ac:dyDescent="0.2">
      <c r="A17303">
        <v>1415090</v>
      </c>
      <c r="B17303" s="11">
        <v>41902</v>
      </c>
      <c r="C17303" s="1">
        <v>23</v>
      </c>
      <c r="D17303" t="s">
        <v>50</v>
      </c>
      <c r="E17303">
        <v>25</v>
      </c>
      <c r="F17303" t="s">
        <v>325</v>
      </c>
      <c r="G17303">
        <v>0</v>
      </c>
      <c r="H17303">
        <v>1</v>
      </c>
      <c r="I17303">
        <v>0</v>
      </c>
      <c r="J17303">
        <f t="shared" si="282"/>
        <v>3</v>
      </c>
      <c r="K17303">
        <v>5</v>
      </c>
      <c r="L17303" s="8">
        <f>COUNTIFS($D$2:$D17303,D17303)</f>
        <v>587</v>
      </c>
    </row>
    <row r="17304" spans="1:12" x14ac:dyDescent="0.2">
      <c r="A17304">
        <v>1415091</v>
      </c>
      <c r="B17304" s="11">
        <v>41902</v>
      </c>
      <c r="C17304" s="1">
        <v>29</v>
      </c>
      <c r="D17304" t="s">
        <v>42</v>
      </c>
      <c r="E17304">
        <v>19</v>
      </c>
      <c r="F17304" t="s">
        <v>40</v>
      </c>
      <c r="G17304">
        <v>1</v>
      </c>
      <c r="H17304">
        <v>3</v>
      </c>
      <c r="I17304">
        <v>1</v>
      </c>
      <c r="J17304">
        <f t="shared" si="282"/>
        <v>3</v>
      </c>
      <c r="K17304">
        <v>5</v>
      </c>
      <c r="L17304" s="8">
        <f>COUNTIFS($D$2:$D17304,D17304)</f>
        <v>697</v>
      </c>
    </row>
    <row r="17305" spans="1:12" x14ac:dyDescent="0.2">
      <c r="A17305">
        <v>1415092</v>
      </c>
      <c r="B17305" s="11">
        <v>41902</v>
      </c>
      <c r="C17305" s="1">
        <v>19</v>
      </c>
      <c r="D17305" t="s">
        <v>40</v>
      </c>
      <c r="E17305">
        <v>29</v>
      </c>
      <c r="F17305" t="s">
        <v>42</v>
      </c>
      <c r="G17305">
        <v>0</v>
      </c>
      <c r="H17305">
        <v>1</v>
      </c>
      <c r="I17305">
        <v>3</v>
      </c>
      <c r="J17305">
        <f t="shared" si="282"/>
        <v>0</v>
      </c>
      <c r="K17305">
        <v>5</v>
      </c>
      <c r="L17305" s="8">
        <f>COUNTIFS($D$2:$D17305,D17305)</f>
        <v>853</v>
      </c>
    </row>
    <row r="17306" spans="1:12" x14ac:dyDescent="0.2">
      <c r="A17306">
        <v>1415093</v>
      </c>
      <c r="B17306" s="11">
        <v>41903</v>
      </c>
      <c r="C17306" s="1">
        <v>16</v>
      </c>
      <c r="D17306" t="s">
        <v>37</v>
      </c>
      <c r="E17306">
        <v>15</v>
      </c>
      <c r="F17306" t="s">
        <v>23</v>
      </c>
      <c r="G17306">
        <v>1</v>
      </c>
      <c r="H17306">
        <v>2</v>
      </c>
      <c r="I17306">
        <v>3</v>
      </c>
      <c r="J17306">
        <f t="shared" si="282"/>
        <v>0</v>
      </c>
      <c r="K17306">
        <v>5</v>
      </c>
      <c r="L17306" s="8">
        <f>COUNTIFS($D$2:$D17306,D17306)</f>
        <v>853</v>
      </c>
    </row>
    <row r="17307" spans="1:12" x14ac:dyDescent="0.2">
      <c r="A17307">
        <v>1415094</v>
      </c>
      <c r="B17307" s="11">
        <v>41903</v>
      </c>
      <c r="C17307" s="1">
        <v>15</v>
      </c>
      <c r="D17307" t="s">
        <v>23</v>
      </c>
      <c r="E17307">
        <v>16</v>
      </c>
      <c r="F17307" t="s">
        <v>37</v>
      </c>
      <c r="G17307">
        <v>0</v>
      </c>
      <c r="H17307">
        <v>3</v>
      </c>
      <c r="I17307">
        <v>2</v>
      </c>
      <c r="J17307">
        <f t="shared" si="282"/>
        <v>3</v>
      </c>
      <c r="K17307">
        <v>5</v>
      </c>
      <c r="L17307" s="8">
        <f>COUNTIFS($D$2:$D17307,D17307)</f>
        <v>203</v>
      </c>
    </row>
    <row r="17308" spans="1:12" x14ac:dyDescent="0.2">
      <c r="A17308">
        <v>1415095</v>
      </c>
      <c r="B17308" s="11">
        <v>41903</v>
      </c>
      <c r="C17308" s="1">
        <v>18</v>
      </c>
      <c r="D17308" t="s">
        <v>12</v>
      </c>
      <c r="E17308">
        <v>21</v>
      </c>
      <c r="F17308" t="s">
        <v>10</v>
      </c>
      <c r="G17308">
        <v>1</v>
      </c>
      <c r="H17308">
        <v>5</v>
      </c>
      <c r="I17308">
        <v>3</v>
      </c>
      <c r="J17308">
        <f t="shared" si="282"/>
        <v>3</v>
      </c>
      <c r="K17308">
        <v>5</v>
      </c>
      <c r="L17308" s="8">
        <f>COUNTIFS($D$2:$D17308,D17308)</f>
        <v>313</v>
      </c>
    </row>
    <row r="17309" spans="1:12" x14ac:dyDescent="0.2">
      <c r="A17309">
        <v>1415096</v>
      </c>
      <c r="B17309" s="11">
        <v>41903</v>
      </c>
      <c r="C17309" s="1">
        <v>21</v>
      </c>
      <c r="D17309" t="s">
        <v>10</v>
      </c>
      <c r="E17309">
        <v>18</v>
      </c>
      <c r="F17309" t="s">
        <v>12</v>
      </c>
      <c r="G17309">
        <v>0</v>
      </c>
      <c r="H17309">
        <v>3</v>
      </c>
      <c r="I17309">
        <v>5</v>
      </c>
      <c r="J17309">
        <f t="shared" si="282"/>
        <v>0</v>
      </c>
      <c r="K17309">
        <v>5</v>
      </c>
      <c r="L17309" s="8">
        <f>COUNTIFS($D$2:$D17309,D17309)</f>
        <v>853</v>
      </c>
    </row>
    <row r="17310" spans="1:12" x14ac:dyDescent="0.2">
      <c r="A17310">
        <v>1415097</v>
      </c>
      <c r="B17310" s="11">
        <v>41903</v>
      </c>
      <c r="C17310" s="1">
        <v>20</v>
      </c>
      <c r="D17310" t="s">
        <v>45</v>
      </c>
      <c r="E17310">
        <v>14</v>
      </c>
      <c r="F17310" t="s">
        <v>27</v>
      </c>
      <c r="G17310">
        <v>1</v>
      </c>
      <c r="H17310">
        <v>1</v>
      </c>
      <c r="I17310">
        <v>1</v>
      </c>
      <c r="J17310">
        <f t="shared" si="282"/>
        <v>1</v>
      </c>
      <c r="K17310">
        <v>5</v>
      </c>
      <c r="L17310" s="8">
        <f>COUNTIFS($D$2:$D17310,D17310)</f>
        <v>663</v>
      </c>
    </row>
    <row r="17311" spans="1:12" x14ac:dyDescent="0.2">
      <c r="A17311">
        <v>1415098</v>
      </c>
      <c r="B17311" s="11">
        <v>41903</v>
      </c>
      <c r="C17311" s="1">
        <v>14</v>
      </c>
      <c r="D17311" t="s">
        <v>27</v>
      </c>
      <c r="E17311">
        <v>20</v>
      </c>
      <c r="F17311" t="s">
        <v>45</v>
      </c>
      <c r="G17311">
        <v>0</v>
      </c>
      <c r="H17311">
        <v>1</v>
      </c>
      <c r="I17311">
        <v>1</v>
      </c>
      <c r="J17311">
        <f t="shared" si="282"/>
        <v>1</v>
      </c>
      <c r="K17311">
        <v>5</v>
      </c>
      <c r="L17311" s="8">
        <f>COUNTIFS($D$2:$D17311,D17311)</f>
        <v>853</v>
      </c>
    </row>
    <row r="17312" spans="1:12" x14ac:dyDescent="0.2">
      <c r="A17312">
        <v>1415099</v>
      </c>
      <c r="B17312" s="11">
        <v>41903</v>
      </c>
      <c r="C17312" s="1">
        <v>26</v>
      </c>
      <c r="D17312" t="s">
        <v>17</v>
      </c>
      <c r="E17312">
        <v>28</v>
      </c>
      <c r="F17312" t="s">
        <v>320</v>
      </c>
      <c r="G17312">
        <v>1</v>
      </c>
      <c r="H17312">
        <v>0</v>
      </c>
      <c r="I17312">
        <v>1</v>
      </c>
      <c r="J17312">
        <f t="shared" si="282"/>
        <v>0</v>
      </c>
      <c r="K17312">
        <v>5</v>
      </c>
      <c r="L17312" s="8">
        <f>COUNTIFS($D$2:$D17312,D17312)</f>
        <v>853</v>
      </c>
    </row>
    <row r="17313" spans="1:12" x14ac:dyDescent="0.2">
      <c r="A17313">
        <v>1415100</v>
      </c>
      <c r="B17313" s="11">
        <v>41903</v>
      </c>
      <c r="C17313" s="1">
        <v>28</v>
      </c>
      <c r="D17313" t="s">
        <v>320</v>
      </c>
      <c r="E17313">
        <v>26</v>
      </c>
      <c r="F17313" t="s">
        <v>17</v>
      </c>
      <c r="G17313">
        <v>0</v>
      </c>
      <c r="H17313">
        <v>1</v>
      </c>
      <c r="I17313">
        <v>0</v>
      </c>
      <c r="J17313">
        <f t="shared" si="282"/>
        <v>3</v>
      </c>
      <c r="K17313">
        <v>5</v>
      </c>
      <c r="L17313" s="8">
        <f>COUNTIFS($D$2:$D17313,D17313)</f>
        <v>309</v>
      </c>
    </row>
    <row r="17314" spans="1:12" x14ac:dyDescent="0.2">
      <c r="A17314">
        <v>1415101</v>
      </c>
      <c r="B17314" s="11">
        <v>41909</v>
      </c>
      <c r="C17314" s="1">
        <v>10</v>
      </c>
      <c r="D17314" t="s">
        <v>47</v>
      </c>
      <c r="E17314">
        <v>26</v>
      </c>
      <c r="F17314" t="s">
        <v>17</v>
      </c>
      <c r="G17314">
        <v>1</v>
      </c>
      <c r="H17314">
        <v>1</v>
      </c>
      <c r="I17314">
        <v>1</v>
      </c>
      <c r="J17314">
        <f t="shared" si="282"/>
        <v>1</v>
      </c>
      <c r="K17314">
        <v>6</v>
      </c>
      <c r="L17314" s="8">
        <f>COUNTIFS($D$2:$D17314,D17314)</f>
        <v>854</v>
      </c>
    </row>
    <row r="17315" spans="1:12" x14ac:dyDescent="0.2">
      <c r="A17315">
        <v>1415102</v>
      </c>
      <c r="B17315" s="11">
        <v>41909</v>
      </c>
      <c r="C17315" s="1">
        <v>26</v>
      </c>
      <c r="D17315" t="s">
        <v>17</v>
      </c>
      <c r="E17315">
        <v>10</v>
      </c>
      <c r="F17315" t="s">
        <v>47</v>
      </c>
      <c r="G17315">
        <v>0</v>
      </c>
      <c r="H17315">
        <v>1</v>
      </c>
      <c r="I17315">
        <v>1</v>
      </c>
      <c r="J17315">
        <f t="shared" si="282"/>
        <v>1</v>
      </c>
      <c r="K17315">
        <v>6</v>
      </c>
      <c r="L17315" s="8">
        <f>COUNTIFS($D$2:$D17315,D17315)</f>
        <v>854</v>
      </c>
    </row>
    <row r="17316" spans="1:12" x14ac:dyDescent="0.2">
      <c r="A17316">
        <v>1415103</v>
      </c>
      <c r="B17316" s="2">
        <v>41909</v>
      </c>
      <c r="C17316" s="1">
        <v>14</v>
      </c>
      <c r="D17316" t="s">
        <v>27</v>
      </c>
      <c r="E17316">
        <v>32</v>
      </c>
      <c r="F17316" t="s">
        <v>559</v>
      </c>
      <c r="G17316">
        <v>1</v>
      </c>
      <c r="H17316">
        <v>3</v>
      </c>
      <c r="I17316">
        <v>0</v>
      </c>
      <c r="J17316">
        <f t="shared" si="282"/>
        <v>3</v>
      </c>
      <c r="K17316">
        <v>6</v>
      </c>
      <c r="L17316" s="8">
        <f>COUNTIFS($D$2:$D17316,D17316)</f>
        <v>854</v>
      </c>
    </row>
    <row r="17317" spans="1:12" x14ac:dyDescent="0.2">
      <c r="A17317">
        <v>1415104</v>
      </c>
      <c r="B17317" s="11">
        <v>41909</v>
      </c>
      <c r="C17317" s="1">
        <v>32</v>
      </c>
      <c r="D17317" t="s">
        <v>559</v>
      </c>
      <c r="E17317">
        <v>14</v>
      </c>
      <c r="F17317" t="s">
        <v>27</v>
      </c>
      <c r="G17317">
        <v>0</v>
      </c>
      <c r="H17317">
        <v>0</v>
      </c>
      <c r="I17317">
        <v>3</v>
      </c>
      <c r="J17317">
        <f t="shared" si="282"/>
        <v>0</v>
      </c>
      <c r="K17317">
        <v>6</v>
      </c>
      <c r="L17317" s="8">
        <f>COUNTIFS($D$2:$D17317,D17317)</f>
        <v>854</v>
      </c>
    </row>
    <row r="17318" spans="1:12" x14ac:dyDescent="0.2">
      <c r="A17318">
        <v>1415105</v>
      </c>
      <c r="B17318" s="11">
        <v>41909</v>
      </c>
      <c r="C17318" s="1">
        <v>15</v>
      </c>
      <c r="D17318" t="s">
        <v>23</v>
      </c>
      <c r="E17318">
        <v>18</v>
      </c>
      <c r="F17318" t="s">
        <v>12</v>
      </c>
      <c r="G17318">
        <v>1</v>
      </c>
      <c r="H17318">
        <v>2</v>
      </c>
      <c r="I17318">
        <v>0</v>
      </c>
      <c r="J17318">
        <f t="shared" si="282"/>
        <v>3</v>
      </c>
      <c r="K17318">
        <v>6</v>
      </c>
      <c r="L17318" s="8">
        <f>COUNTIFS($D$2:$D17318,D17318)</f>
        <v>204</v>
      </c>
    </row>
    <row r="17319" spans="1:12" x14ac:dyDescent="0.2">
      <c r="A17319">
        <v>1415106</v>
      </c>
      <c r="B17319" s="11">
        <v>41909</v>
      </c>
      <c r="C17319" s="1">
        <v>18</v>
      </c>
      <c r="D17319" t="s">
        <v>12</v>
      </c>
      <c r="E17319">
        <v>15</v>
      </c>
      <c r="F17319" t="s">
        <v>23</v>
      </c>
      <c r="G17319">
        <v>0</v>
      </c>
      <c r="H17319">
        <v>0</v>
      </c>
      <c r="I17319">
        <v>2</v>
      </c>
      <c r="J17319">
        <f t="shared" si="282"/>
        <v>0</v>
      </c>
      <c r="K17319">
        <v>6</v>
      </c>
      <c r="L17319" s="8">
        <f>COUNTIFS($D$2:$D17319,D17319)</f>
        <v>314</v>
      </c>
    </row>
    <row r="17320" spans="1:12" x14ac:dyDescent="0.2">
      <c r="A17320">
        <v>1415107</v>
      </c>
      <c r="B17320" s="11">
        <v>41909</v>
      </c>
      <c r="C17320" s="1">
        <v>33</v>
      </c>
      <c r="D17320" t="s">
        <v>443</v>
      </c>
      <c r="E17320">
        <v>20</v>
      </c>
      <c r="F17320" t="s">
        <v>45</v>
      </c>
      <c r="G17320">
        <v>1</v>
      </c>
      <c r="H17320">
        <v>2</v>
      </c>
      <c r="I17320">
        <v>4</v>
      </c>
      <c r="J17320">
        <f t="shared" si="282"/>
        <v>0</v>
      </c>
      <c r="K17320">
        <v>6</v>
      </c>
      <c r="L17320" s="8">
        <f>COUNTIFS($D$2:$D17320,D17320)</f>
        <v>120</v>
      </c>
    </row>
    <row r="17321" spans="1:12" x14ac:dyDescent="0.2">
      <c r="A17321">
        <v>1415108</v>
      </c>
      <c r="B17321" s="11">
        <v>41909</v>
      </c>
      <c r="C17321" s="1">
        <v>20</v>
      </c>
      <c r="D17321" t="s">
        <v>45</v>
      </c>
      <c r="E17321">
        <v>33</v>
      </c>
      <c r="F17321" t="s">
        <v>443</v>
      </c>
      <c r="G17321">
        <v>0</v>
      </c>
      <c r="H17321">
        <v>4</v>
      </c>
      <c r="I17321">
        <v>2</v>
      </c>
      <c r="J17321">
        <f t="shared" si="282"/>
        <v>3</v>
      </c>
      <c r="K17321">
        <v>6</v>
      </c>
      <c r="L17321" s="8">
        <f>COUNTIFS($D$2:$D17321,D17321)</f>
        <v>664</v>
      </c>
    </row>
    <row r="17322" spans="1:12" x14ac:dyDescent="0.2">
      <c r="A17322">
        <v>1415109</v>
      </c>
      <c r="B17322" s="11">
        <v>41909</v>
      </c>
      <c r="C17322" s="1">
        <v>19</v>
      </c>
      <c r="D17322" t="s">
        <v>40</v>
      </c>
      <c r="E17322">
        <v>16</v>
      </c>
      <c r="F17322" t="s">
        <v>37</v>
      </c>
      <c r="G17322">
        <v>1</v>
      </c>
      <c r="H17322">
        <v>1</v>
      </c>
      <c r="I17322">
        <v>1</v>
      </c>
      <c r="J17322">
        <f t="shared" si="282"/>
        <v>1</v>
      </c>
      <c r="K17322">
        <v>6</v>
      </c>
      <c r="L17322" s="8">
        <f>COUNTIFS($D$2:$D17322,D17322)</f>
        <v>854</v>
      </c>
    </row>
    <row r="17323" spans="1:12" x14ac:dyDescent="0.2">
      <c r="A17323">
        <v>1415110</v>
      </c>
      <c r="B17323" s="11">
        <v>41909</v>
      </c>
      <c r="C17323" s="1">
        <v>16</v>
      </c>
      <c r="D17323" t="s">
        <v>37</v>
      </c>
      <c r="E17323">
        <v>19</v>
      </c>
      <c r="F17323" t="s">
        <v>40</v>
      </c>
      <c r="G17323">
        <v>0</v>
      </c>
      <c r="H17323">
        <v>1</v>
      </c>
      <c r="I17323">
        <v>1</v>
      </c>
      <c r="J17323">
        <f t="shared" si="282"/>
        <v>1</v>
      </c>
      <c r="K17323">
        <v>6</v>
      </c>
      <c r="L17323" s="8">
        <f>COUNTIFS($D$2:$D17323,D17323)</f>
        <v>854</v>
      </c>
    </row>
    <row r="17324" spans="1:12" x14ac:dyDescent="0.2">
      <c r="A17324">
        <v>1415111</v>
      </c>
      <c r="B17324" s="11">
        <v>41909</v>
      </c>
      <c r="C17324" s="1">
        <v>21</v>
      </c>
      <c r="D17324" t="s">
        <v>10</v>
      </c>
      <c r="E17324">
        <v>29</v>
      </c>
      <c r="F17324" t="s">
        <v>42</v>
      </c>
      <c r="G17324">
        <v>1</v>
      </c>
      <c r="H17324">
        <v>2</v>
      </c>
      <c r="I17324">
        <v>1</v>
      </c>
      <c r="J17324">
        <f t="shared" si="282"/>
        <v>3</v>
      </c>
      <c r="K17324">
        <v>6</v>
      </c>
      <c r="L17324" s="8">
        <f>COUNTIFS($D$2:$D17324,D17324)</f>
        <v>854</v>
      </c>
    </row>
    <row r="17325" spans="1:12" x14ac:dyDescent="0.2">
      <c r="A17325">
        <v>1415112</v>
      </c>
      <c r="B17325" s="11">
        <v>41909</v>
      </c>
      <c r="C17325" s="1">
        <v>29</v>
      </c>
      <c r="D17325" t="s">
        <v>42</v>
      </c>
      <c r="E17325">
        <v>21</v>
      </c>
      <c r="F17325" t="s">
        <v>10</v>
      </c>
      <c r="G17325">
        <v>0</v>
      </c>
      <c r="H17325">
        <v>1</v>
      </c>
      <c r="I17325">
        <v>2</v>
      </c>
      <c r="J17325">
        <f t="shared" si="282"/>
        <v>0</v>
      </c>
      <c r="K17325">
        <v>6</v>
      </c>
      <c r="L17325" s="8">
        <f>COUNTIFS($D$2:$D17325,D17325)</f>
        <v>698</v>
      </c>
    </row>
    <row r="17326" spans="1:12" x14ac:dyDescent="0.2">
      <c r="A17326">
        <v>1415113</v>
      </c>
      <c r="B17326" s="11">
        <v>41909</v>
      </c>
      <c r="C17326" s="1">
        <v>23</v>
      </c>
      <c r="D17326" t="s">
        <v>50</v>
      </c>
      <c r="E17326" s="1">
        <v>58</v>
      </c>
      <c r="F17326" t="s">
        <v>663</v>
      </c>
      <c r="G17326">
        <v>1</v>
      </c>
      <c r="H17326">
        <v>2</v>
      </c>
      <c r="I17326">
        <v>1</v>
      </c>
      <c r="J17326">
        <f t="shared" si="282"/>
        <v>3</v>
      </c>
      <c r="K17326">
        <v>6</v>
      </c>
      <c r="L17326" s="8">
        <f>COUNTIFS($D$2:$D17326,D17326)</f>
        <v>588</v>
      </c>
    </row>
    <row r="17327" spans="1:12" x14ac:dyDescent="0.2">
      <c r="A17327">
        <v>1415114</v>
      </c>
      <c r="B17327" s="11">
        <v>41909</v>
      </c>
      <c r="C17327" s="1">
        <v>58</v>
      </c>
      <c r="D17327" t="s">
        <v>663</v>
      </c>
      <c r="E17327">
        <v>23</v>
      </c>
      <c r="F17327" t="s">
        <v>50</v>
      </c>
      <c r="G17327">
        <v>0</v>
      </c>
      <c r="H17327">
        <v>1</v>
      </c>
      <c r="I17327">
        <v>2</v>
      </c>
      <c r="J17327">
        <f t="shared" si="282"/>
        <v>0</v>
      </c>
      <c r="K17327">
        <v>6</v>
      </c>
      <c r="L17327" s="8">
        <f>COUNTIFS($D$2:$D17327,D17327)</f>
        <v>246</v>
      </c>
    </row>
    <row r="17328" spans="1:12" x14ac:dyDescent="0.2">
      <c r="A17328">
        <v>1415115</v>
      </c>
      <c r="B17328" s="11">
        <v>41909</v>
      </c>
      <c r="C17328" s="1">
        <v>31</v>
      </c>
      <c r="D17328" t="s">
        <v>447</v>
      </c>
      <c r="E17328">
        <v>25</v>
      </c>
      <c r="F17328" t="s">
        <v>325</v>
      </c>
      <c r="G17328">
        <v>1</v>
      </c>
      <c r="H17328">
        <v>0</v>
      </c>
      <c r="I17328">
        <v>0</v>
      </c>
      <c r="J17328">
        <f t="shared" si="282"/>
        <v>1</v>
      </c>
      <c r="K17328">
        <v>6</v>
      </c>
      <c r="L17328" s="8">
        <f>COUNTIFS($D$2:$D17328,D17328)</f>
        <v>500</v>
      </c>
    </row>
    <row r="17329" spans="1:12" x14ac:dyDescent="0.2">
      <c r="A17329">
        <v>1415116</v>
      </c>
      <c r="B17329" s="11">
        <v>41909</v>
      </c>
      <c r="C17329" s="1">
        <v>25</v>
      </c>
      <c r="D17329" t="s">
        <v>325</v>
      </c>
      <c r="E17329">
        <v>31</v>
      </c>
      <c r="F17329" t="s">
        <v>447</v>
      </c>
      <c r="G17329">
        <v>0</v>
      </c>
      <c r="H17329">
        <v>0</v>
      </c>
      <c r="I17329">
        <v>0</v>
      </c>
      <c r="J17329">
        <f t="shared" si="282"/>
        <v>1</v>
      </c>
      <c r="K17329">
        <v>6</v>
      </c>
      <c r="L17329" s="8">
        <f>COUNTIFS($D$2:$D17329,D17329)</f>
        <v>120</v>
      </c>
    </row>
    <row r="17330" spans="1:12" x14ac:dyDescent="0.2">
      <c r="A17330">
        <v>1415117</v>
      </c>
      <c r="B17330" s="11">
        <v>41910</v>
      </c>
      <c r="C17330" s="1">
        <v>28</v>
      </c>
      <c r="D17330" t="s">
        <v>320</v>
      </c>
      <c r="E17330">
        <v>13</v>
      </c>
      <c r="F17330" t="s">
        <v>64</v>
      </c>
      <c r="G17330">
        <v>1</v>
      </c>
      <c r="H17330">
        <v>4</v>
      </c>
      <c r="I17330">
        <v>0</v>
      </c>
      <c r="J17330">
        <f t="shared" si="282"/>
        <v>3</v>
      </c>
      <c r="K17330">
        <v>6</v>
      </c>
      <c r="L17330" s="8">
        <f>COUNTIFS($D$2:$D17330,D17330)</f>
        <v>310</v>
      </c>
    </row>
    <row r="17331" spans="1:12" x14ac:dyDescent="0.2">
      <c r="A17331">
        <v>1415118</v>
      </c>
      <c r="B17331" s="11">
        <v>41910</v>
      </c>
      <c r="C17331" s="1">
        <v>13</v>
      </c>
      <c r="D17331" t="s">
        <v>64</v>
      </c>
      <c r="E17331">
        <v>28</v>
      </c>
      <c r="F17331" t="s">
        <v>320</v>
      </c>
      <c r="G17331">
        <v>0</v>
      </c>
      <c r="H17331">
        <v>0</v>
      </c>
      <c r="I17331">
        <v>4</v>
      </c>
      <c r="J17331">
        <f t="shared" si="282"/>
        <v>0</v>
      </c>
      <c r="K17331">
        <v>6</v>
      </c>
      <c r="L17331" s="8">
        <f>COUNTIFS($D$2:$D17331,D17331)</f>
        <v>44</v>
      </c>
    </row>
    <row r="17332" spans="1:12" x14ac:dyDescent="0.2">
      <c r="A17332">
        <v>1415119</v>
      </c>
      <c r="B17332" s="11">
        <v>41911</v>
      </c>
      <c r="C17332" s="1">
        <v>24</v>
      </c>
      <c r="D17332" t="s">
        <v>319</v>
      </c>
      <c r="E17332">
        <v>22</v>
      </c>
      <c r="F17332" t="s">
        <v>15</v>
      </c>
      <c r="G17332">
        <v>1</v>
      </c>
      <c r="H17332">
        <v>1</v>
      </c>
      <c r="I17332">
        <v>0</v>
      </c>
      <c r="J17332">
        <f t="shared" si="282"/>
        <v>3</v>
      </c>
      <c r="K17332">
        <v>6</v>
      </c>
      <c r="L17332" s="8">
        <f>COUNTIFS($D$2:$D17332,D17332)</f>
        <v>234</v>
      </c>
    </row>
    <row r="17333" spans="1:12" x14ac:dyDescent="0.2">
      <c r="A17333">
        <v>1415120</v>
      </c>
      <c r="B17333" s="11">
        <v>41911</v>
      </c>
      <c r="C17333" s="1">
        <v>22</v>
      </c>
      <c r="D17333" t="s">
        <v>15</v>
      </c>
      <c r="E17333">
        <v>24</v>
      </c>
      <c r="F17333" t="s">
        <v>319</v>
      </c>
      <c r="G17333">
        <v>0</v>
      </c>
      <c r="H17333">
        <v>0</v>
      </c>
      <c r="I17333">
        <v>1</v>
      </c>
      <c r="J17333">
        <f t="shared" si="282"/>
        <v>0</v>
      </c>
      <c r="K17333">
        <v>6</v>
      </c>
      <c r="L17333" s="8">
        <f>COUNTIFS($D$2:$D17333,D17333)</f>
        <v>774</v>
      </c>
    </row>
    <row r="17334" spans="1:12" x14ac:dyDescent="0.2">
      <c r="A17334">
        <v>1415121</v>
      </c>
      <c r="B17334" s="11">
        <v>41916</v>
      </c>
      <c r="C17334" s="1">
        <v>32</v>
      </c>
      <c r="D17334" t="s">
        <v>559</v>
      </c>
      <c r="E17334">
        <v>20</v>
      </c>
      <c r="F17334" t="s">
        <v>45</v>
      </c>
      <c r="G17334">
        <v>1</v>
      </c>
      <c r="H17334">
        <v>0</v>
      </c>
      <c r="I17334">
        <v>2</v>
      </c>
      <c r="J17334">
        <f t="shared" si="282"/>
        <v>0</v>
      </c>
      <c r="K17334">
        <v>7</v>
      </c>
      <c r="L17334" s="8">
        <f>COUNTIFS($D$2:$D17334,D17334)</f>
        <v>855</v>
      </c>
    </row>
    <row r="17335" spans="1:12" x14ac:dyDescent="0.2">
      <c r="A17335">
        <v>1415122</v>
      </c>
      <c r="B17335" s="11">
        <v>41916</v>
      </c>
      <c r="C17335" s="1">
        <v>20</v>
      </c>
      <c r="D17335" t="s">
        <v>45</v>
      </c>
      <c r="E17335">
        <v>32</v>
      </c>
      <c r="F17335" t="s">
        <v>559</v>
      </c>
      <c r="G17335">
        <v>0</v>
      </c>
      <c r="H17335">
        <v>2</v>
      </c>
      <c r="I17335">
        <v>0</v>
      </c>
      <c r="J17335">
        <f t="shared" si="282"/>
        <v>3</v>
      </c>
      <c r="K17335">
        <v>7</v>
      </c>
      <c r="L17335" s="8">
        <f>COUNTIFS($D$2:$D17335,D17335)</f>
        <v>665</v>
      </c>
    </row>
    <row r="17336" spans="1:12" x14ac:dyDescent="0.2">
      <c r="A17336">
        <v>1415123</v>
      </c>
      <c r="B17336" s="11">
        <v>41916</v>
      </c>
      <c r="C17336" s="1">
        <v>33</v>
      </c>
      <c r="D17336" t="s">
        <v>443</v>
      </c>
      <c r="E17336">
        <v>15</v>
      </c>
      <c r="F17336" t="s">
        <v>23</v>
      </c>
      <c r="G17336">
        <v>1</v>
      </c>
      <c r="H17336">
        <v>2</v>
      </c>
      <c r="I17336">
        <v>0</v>
      </c>
      <c r="J17336">
        <f t="shared" si="282"/>
        <v>3</v>
      </c>
      <c r="K17336">
        <v>7</v>
      </c>
      <c r="L17336" s="8">
        <f>COUNTIFS($D$2:$D17336,D17336)</f>
        <v>121</v>
      </c>
    </row>
    <row r="17337" spans="1:12" x14ac:dyDescent="0.2">
      <c r="A17337">
        <v>1415124</v>
      </c>
      <c r="B17337" s="11">
        <v>41916</v>
      </c>
      <c r="C17337" s="1">
        <v>15</v>
      </c>
      <c r="D17337" t="s">
        <v>23</v>
      </c>
      <c r="E17337">
        <v>33</v>
      </c>
      <c r="F17337" t="s">
        <v>443</v>
      </c>
      <c r="G17337">
        <v>0</v>
      </c>
      <c r="H17337">
        <v>0</v>
      </c>
      <c r="I17337">
        <v>2</v>
      </c>
      <c r="J17337">
        <f t="shared" si="282"/>
        <v>0</v>
      </c>
      <c r="K17337">
        <v>7</v>
      </c>
      <c r="L17337" s="8">
        <f>COUNTIFS($D$2:$D17337,D17337)</f>
        <v>205</v>
      </c>
    </row>
    <row r="17338" spans="1:12" x14ac:dyDescent="0.2">
      <c r="A17338">
        <v>1415125</v>
      </c>
      <c r="B17338" s="11">
        <v>41916</v>
      </c>
      <c r="C17338" s="1">
        <v>18</v>
      </c>
      <c r="D17338" t="s">
        <v>12</v>
      </c>
      <c r="E17338">
        <v>13</v>
      </c>
      <c r="F17338" t="s">
        <v>64</v>
      </c>
      <c r="G17338">
        <v>1</v>
      </c>
      <c r="H17338">
        <v>2</v>
      </c>
      <c r="I17338">
        <v>2</v>
      </c>
      <c r="J17338">
        <f t="shared" si="282"/>
        <v>1</v>
      </c>
      <c r="K17338">
        <v>7</v>
      </c>
      <c r="L17338" s="8">
        <f>COUNTIFS($D$2:$D17338,D17338)</f>
        <v>315</v>
      </c>
    </row>
    <row r="17339" spans="1:12" x14ac:dyDescent="0.2">
      <c r="A17339">
        <v>1415126</v>
      </c>
      <c r="B17339" s="11">
        <v>41916</v>
      </c>
      <c r="C17339" s="1">
        <v>13</v>
      </c>
      <c r="D17339" t="s">
        <v>64</v>
      </c>
      <c r="E17339">
        <v>18</v>
      </c>
      <c r="F17339" t="s">
        <v>12</v>
      </c>
      <c r="G17339">
        <v>0</v>
      </c>
      <c r="H17339">
        <v>2</v>
      </c>
      <c r="I17339">
        <v>2</v>
      </c>
      <c r="J17339">
        <f t="shared" si="282"/>
        <v>1</v>
      </c>
      <c r="K17339">
        <v>7</v>
      </c>
      <c r="L17339" s="8">
        <f>COUNTIFS($D$2:$D17339,D17339)</f>
        <v>45</v>
      </c>
    </row>
    <row r="17340" spans="1:12" x14ac:dyDescent="0.2">
      <c r="A17340">
        <v>1415127</v>
      </c>
      <c r="B17340" s="11">
        <v>41916</v>
      </c>
      <c r="C17340" s="1">
        <v>19</v>
      </c>
      <c r="D17340" t="s">
        <v>40</v>
      </c>
      <c r="E17340">
        <v>28</v>
      </c>
      <c r="F17340" t="s">
        <v>320</v>
      </c>
      <c r="G17340">
        <v>1</v>
      </c>
      <c r="H17340">
        <v>2</v>
      </c>
      <c r="I17340">
        <v>1</v>
      </c>
      <c r="J17340">
        <f t="shared" si="282"/>
        <v>3</v>
      </c>
      <c r="K17340">
        <v>7</v>
      </c>
      <c r="L17340" s="8">
        <f>COUNTIFS($D$2:$D17340,D17340)</f>
        <v>855</v>
      </c>
    </row>
    <row r="17341" spans="1:12" x14ac:dyDescent="0.2">
      <c r="A17341">
        <v>1415128</v>
      </c>
      <c r="B17341" s="11">
        <v>41916</v>
      </c>
      <c r="C17341" s="1">
        <v>28</v>
      </c>
      <c r="D17341" t="s">
        <v>320</v>
      </c>
      <c r="E17341">
        <v>19</v>
      </c>
      <c r="F17341" t="s">
        <v>40</v>
      </c>
      <c r="G17341">
        <v>0</v>
      </c>
      <c r="H17341">
        <v>1</v>
      </c>
      <c r="I17341">
        <v>2</v>
      </c>
      <c r="J17341">
        <f t="shared" si="282"/>
        <v>0</v>
      </c>
      <c r="K17341">
        <v>7</v>
      </c>
      <c r="L17341" s="8">
        <f>COUNTIFS($D$2:$D17341,D17341)</f>
        <v>311</v>
      </c>
    </row>
    <row r="17342" spans="1:12" x14ac:dyDescent="0.2">
      <c r="A17342">
        <v>1415129</v>
      </c>
      <c r="B17342" s="11">
        <v>41916</v>
      </c>
      <c r="C17342" s="1">
        <v>31</v>
      </c>
      <c r="D17342" t="s">
        <v>447</v>
      </c>
      <c r="E17342">
        <v>24</v>
      </c>
      <c r="F17342" t="s">
        <v>319</v>
      </c>
      <c r="G17342">
        <v>1</v>
      </c>
      <c r="H17342">
        <v>3</v>
      </c>
      <c r="I17342">
        <v>1</v>
      </c>
      <c r="J17342">
        <f t="shared" si="282"/>
        <v>3</v>
      </c>
      <c r="K17342">
        <v>7</v>
      </c>
      <c r="L17342" s="8">
        <f>COUNTIFS($D$2:$D17342,D17342)</f>
        <v>501</v>
      </c>
    </row>
    <row r="17343" spans="1:12" x14ac:dyDescent="0.2">
      <c r="A17343">
        <v>1415130</v>
      </c>
      <c r="B17343" s="11">
        <v>41916</v>
      </c>
      <c r="C17343" s="1">
        <v>24</v>
      </c>
      <c r="D17343" t="s">
        <v>319</v>
      </c>
      <c r="E17343">
        <v>31</v>
      </c>
      <c r="F17343" t="s">
        <v>447</v>
      </c>
      <c r="G17343">
        <v>0</v>
      </c>
      <c r="H17343">
        <v>1</v>
      </c>
      <c r="I17343">
        <v>3</v>
      </c>
      <c r="J17343">
        <f t="shared" si="282"/>
        <v>0</v>
      </c>
      <c r="K17343">
        <v>7</v>
      </c>
      <c r="L17343" s="8">
        <f>COUNTIFS($D$2:$D17343,D17343)</f>
        <v>235</v>
      </c>
    </row>
    <row r="17344" spans="1:12" x14ac:dyDescent="0.2">
      <c r="A17344">
        <v>1415131</v>
      </c>
      <c r="B17344" s="11">
        <v>41916</v>
      </c>
      <c r="C17344" s="1">
        <v>25</v>
      </c>
      <c r="D17344" t="s">
        <v>325</v>
      </c>
      <c r="E17344">
        <v>22</v>
      </c>
      <c r="F17344" t="s">
        <v>15</v>
      </c>
      <c r="G17344">
        <v>1</v>
      </c>
      <c r="H17344">
        <v>2</v>
      </c>
      <c r="I17344">
        <v>2</v>
      </c>
      <c r="J17344">
        <f t="shared" si="282"/>
        <v>1</v>
      </c>
      <c r="K17344">
        <v>7</v>
      </c>
      <c r="L17344" s="8">
        <f>COUNTIFS($D$2:$D17344,D17344)</f>
        <v>121</v>
      </c>
    </row>
    <row r="17345" spans="1:12" x14ac:dyDescent="0.2">
      <c r="A17345">
        <v>1415132</v>
      </c>
      <c r="B17345" s="11">
        <v>41916</v>
      </c>
      <c r="C17345" s="1">
        <v>22</v>
      </c>
      <c r="D17345" t="s">
        <v>15</v>
      </c>
      <c r="E17345">
        <v>25</v>
      </c>
      <c r="F17345" t="s">
        <v>325</v>
      </c>
      <c r="G17345">
        <v>0</v>
      </c>
      <c r="H17345">
        <v>2</v>
      </c>
      <c r="I17345">
        <v>2</v>
      </c>
      <c r="J17345">
        <f t="shared" si="282"/>
        <v>1</v>
      </c>
      <c r="K17345">
        <v>7</v>
      </c>
      <c r="L17345" s="8">
        <f>COUNTIFS($D$2:$D17345,D17345)</f>
        <v>775</v>
      </c>
    </row>
    <row r="17346" spans="1:12" x14ac:dyDescent="0.2">
      <c r="A17346">
        <v>1415133</v>
      </c>
      <c r="B17346" s="2">
        <v>41917</v>
      </c>
      <c r="C17346" s="1">
        <v>14</v>
      </c>
      <c r="D17346" t="s">
        <v>27</v>
      </c>
      <c r="E17346">
        <v>10</v>
      </c>
      <c r="F17346" t="s">
        <v>47</v>
      </c>
      <c r="G17346">
        <v>1</v>
      </c>
      <c r="H17346">
        <v>2</v>
      </c>
      <c r="I17346">
        <v>0</v>
      </c>
      <c r="J17346">
        <f t="shared" ref="J17346:J17409" si="283">IF(H17346&gt;I17346,3,IF(I17346&gt;H17346,0,1))</f>
        <v>3</v>
      </c>
      <c r="K17346">
        <v>7</v>
      </c>
      <c r="L17346" s="8">
        <f>COUNTIFS($D$2:$D17346,D17346)</f>
        <v>855</v>
      </c>
    </row>
    <row r="17347" spans="1:12" x14ac:dyDescent="0.2">
      <c r="A17347">
        <v>1415134</v>
      </c>
      <c r="B17347" s="11">
        <v>41917</v>
      </c>
      <c r="C17347" s="1">
        <v>10</v>
      </c>
      <c r="D17347" t="s">
        <v>47</v>
      </c>
      <c r="E17347">
        <v>14</v>
      </c>
      <c r="F17347" t="s">
        <v>27</v>
      </c>
      <c r="G17347">
        <v>0</v>
      </c>
      <c r="H17347">
        <v>0</v>
      </c>
      <c r="I17347">
        <v>2</v>
      </c>
      <c r="J17347">
        <f t="shared" si="283"/>
        <v>0</v>
      </c>
      <c r="K17347">
        <v>7</v>
      </c>
      <c r="L17347" s="8">
        <f>COUNTIFS($D$2:$D17347,D17347)</f>
        <v>855</v>
      </c>
    </row>
    <row r="17348" spans="1:12" x14ac:dyDescent="0.2">
      <c r="A17348">
        <v>1415135</v>
      </c>
      <c r="B17348" s="11">
        <v>41917</v>
      </c>
      <c r="C17348" s="1">
        <v>21</v>
      </c>
      <c r="D17348" t="s">
        <v>10</v>
      </c>
      <c r="E17348">
        <v>16</v>
      </c>
      <c r="F17348" t="s">
        <v>37</v>
      </c>
      <c r="G17348">
        <v>1</v>
      </c>
      <c r="H17348">
        <v>2</v>
      </c>
      <c r="I17348">
        <v>1</v>
      </c>
      <c r="J17348">
        <f t="shared" si="283"/>
        <v>3</v>
      </c>
      <c r="K17348">
        <v>7</v>
      </c>
      <c r="L17348" s="8">
        <f>COUNTIFS($D$2:$D17348,D17348)</f>
        <v>855</v>
      </c>
    </row>
    <row r="17349" spans="1:12" x14ac:dyDescent="0.2">
      <c r="A17349">
        <v>1415136</v>
      </c>
      <c r="B17349" s="11">
        <v>41917</v>
      </c>
      <c r="C17349" s="1">
        <v>16</v>
      </c>
      <c r="D17349" t="s">
        <v>37</v>
      </c>
      <c r="E17349">
        <v>21</v>
      </c>
      <c r="F17349" t="s">
        <v>10</v>
      </c>
      <c r="G17349">
        <v>0</v>
      </c>
      <c r="H17349">
        <v>1</v>
      </c>
      <c r="I17349">
        <v>2</v>
      </c>
      <c r="J17349">
        <f t="shared" si="283"/>
        <v>0</v>
      </c>
      <c r="K17349">
        <v>7</v>
      </c>
      <c r="L17349" s="8">
        <f>COUNTIFS($D$2:$D17349,D17349)</f>
        <v>855</v>
      </c>
    </row>
    <row r="17350" spans="1:12" x14ac:dyDescent="0.2">
      <c r="A17350">
        <v>1415137</v>
      </c>
      <c r="B17350" s="11">
        <v>41917</v>
      </c>
      <c r="C17350" s="1">
        <v>26</v>
      </c>
      <c r="D17350" t="s">
        <v>17</v>
      </c>
      <c r="E17350">
        <v>23</v>
      </c>
      <c r="F17350" t="s">
        <v>50</v>
      </c>
      <c r="G17350">
        <v>1</v>
      </c>
      <c r="H17350">
        <v>1</v>
      </c>
      <c r="I17350">
        <v>0</v>
      </c>
      <c r="J17350">
        <f t="shared" si="283"/>
        <v>3</v>
      </c>
      <c r="K17350">
        <v>7</v>
      </c>
      <c r="L17350" s="8">
        <f>COUNTIFS($D$2:$D17350,D17350)</f>
        <v>855</v>
      </c>
    </row>
    <row r="17351" spans="1:12" x14ac:dyDescent="0.2">
      <c r="A17351">
        <v>1415138</v>
      </c>
      <c r="B17351" s="11">
        <v>41917</v>
      </c>
      <c r="C17351" s="1">
        <v>23</v>
      </c>
      <c r="D17351" t="s">
        <v>50</v>
      </c>
      <c r="E17351">
        <v>26</v>
      </c>
      <c r="F17351" t="s">
        <v>17</v>
      </c>
      <c r="G17351">
        <v>0</v>
      </c>
      <c r="H17351">
        <v>0</v>
      </c>
      <c r="I17351">
        <v>1</v>
      </c>
      <c r="J17351">
        <f t="shared" si="283"/>
        <v>0</v>
      </c>
      <c r="K17351">
        <v>7</v>
      </c>
      <c r="L17351" s="8">
        <f>COUNTIFS($D$2:$D17351,D17351)</f>
        <v>589</v>
      </c>
    </row>
    <row r="17352" spans="1:12" x14ac:dyDescent="0.2">
      <c r="A17352">
        <v>1415139</v>
      </c>
      <c r="B17352" s="11">
        <v>41917</v>
      </c>
      <c r="C17352" s="1">
        <v>29</v>
      </c>
      <c r="D17352" t="s">
        <v>42</v>
      </c>
      <c r="E17352" s="1">
        <v>58</v>
      </c>
      <c r="F17352" t="s">
        <v>663</v>
      </c>
      <c r="G17352">
        <v>1</v>
      </c>
      <c r="H17352">
        <v>2</v>
      </c>
      <c r="I17352">
        <v>0</v>
      </c>
      <c r="J17352">
        <f t="shared" si="283"/>
        <v>3</v>
      </c>
      <c r="K17352">
        <v>7</v>
      </c>
      <c r="L17352" s="8">
        <f>COUNTIFS($D$2:$D17352,D17352)</f>
        <v>699</v>
      </c>
    </row>
    <row r="17353" spans="1:12" x14ac:dyDescent="0.2">
      <c r="A17353">
        <v>1415140</v>
      </c>
      <c r="B17353" s="11">
        <v>41917</v>
      </c>
      <c r="C17353" s="1">
        <v>58</v>
      </c>
      <c r="D17353" t="s">
        <v>663</v>
      </c>
      <c r="E17353">
        <v>29</v>
      </c>
      <c r="F17353" t="s">
        <v>42</v>
      </c>
      <c r="G17353">
        <v>0</v>
      </c>
      <c r="H17353">
        <v>0</v>
      </c>
      <c r="I17353">
        <v>2</v>
      </c>
      <c r="J17353">
        <f t="shared" si="283"/>
        <v>0</v>
      </c>
      <c r="K17353">
        <v>7</v>
      </c>
      <c r="L17353" s="8">
        <f>COUNTIFS($D$2:$D17353,D17353)</f>
        <v>247</v>
      </c>
    </row>
    <row r="17354" spans="1:12" x14ac:dyDescent="0.2">
      <c r="A17354">
        <v>1415141</v>
      </c>
      <c r="B17354" s="11">
        <v>41930</v>
      </c>
      <c r="C17354" s="1">
        <v>10</v>
      </c>
      <c r="D17354" t="s">
        <v>47</v>
      </c>
      <c r="E17354">
        <v>33</v>
      </c>
      <c r="F17354" t="s">
        <v>443</v>
      </c>
      <c r="G17354">
        <v>1</v>
      </c>
      <c r="H17354">
        <v>2</v>
      </c>
      <c r="I17354">
        <v>2</v>
      </c>
      <c r="J17354">
        <f t="shared" si="283"/>
        <v>1</v>
      </c>
      <c r="K17354">
        <v>8</v>
      </c>
      <c r="L17354" s="8">
        <f>COUNTIFS($D$2:$D17354,D17354)</f>
        <v>856</v>
      </c>
    </row>
    <row r="17355" spans="1:12" x14ac:dyDescent="0.2">
      <c r="A17355">
        <v>1415142</v>
      </c>
      <c r="B17355" s="11">
        <v>41930</v>
      </c>
      <c r="C17355" s="1">
        <v>33</v>
      </c>
      <c r="D17355" t="s">
        <v>443</v>
      </c>
      <c r="E17355">
        <v>10</v>
      </c>
      <c r="F17355" t="s">
        <v>47</v>
      </c>
      <c r="G17355">
        <v>0</v>
      </c>
      <c r="H17355">
        <v>2</v>
      </c>
      <c r="I17355">
        <v>2</v>
      </c>
      <c r="J17355">
        <f t="shared" si="283"/>
        <v>1</v>
      </c>
      <c r="K17355">
        <v>8</v>
      </c>
      <c r="L17355" s="8">
        <f>COUNTIFS($D$2:$D17355,D17355)</f>
        <v>122</v>
      </c>
    </row>
    <row r="17356" spans="1:12" x14ac:dyDescent="0.2">
      <c r="A17356">
        <v>1415143</v>
      </c>
      <c r="B17356" s="11">
        <v>41930</v>
      </c>
      <c r="C17356" s="1">
        <v>13</v>
      </c>
      <c r="D17356" t="s">
        <v>64</v>
      </c>
      <c r="E17356">
        <v>29</v>
      </c>
      <c r="F17356" t="s">
        <v>42</v>
      </c>
      <c r="G17356">
        <v>1</v>
      </c>
      <c r="H17356">
        <v>1</v>
      </c>
      <c r="I17356">
        <v>3</v>
      </c>
      <c r="J17356">
        <f t="shared" si="283"/>
        <v>0</v>
      </c>
      <c r="K17356">
        <v>8</v>
      </c>
      <c r="L17356" s="8">
        <f>COUNTIFS($D$2:$D17356,D17356)</f>
        <v>46</v>
      </c>
    </row>
    <row r="17357" spans="1:12" x14ac:dyDescent="0.2">
      <c r="A17357">
        <v>1415144</v>
      </c>
      <c r="B17357" s="11">
        <v>41930</v>
      </c>
      <c r="C17357" s="1">
        <v>29</v>
      </c>
      <c r="D17357" t="s">
        <v>42</v>
      </c>
      <c r="E17357">
        <v>13</v>
      </c>
      <c r="F17357" t="s">
        <v>64</v>
      </c>
      <c r="G17357">
        <v>0</v>
      </c>
      <c r="H17357">
        <v>3</v>
      </c>
      <c r="I17357">
        <v>1</v>
      </c>
      <c r="J17357">
        <f t="shared" si="283"/>
        <v>3</v>
      </c>
      <c r="K17357">
        <v>8</v>
      </c>
      <c r="L17357" s="8">
        <f>COUNTIFS($D$2:$D17357,D17357)</f>
        <v>700</v>
      </c>
    </row>
    <row r="17358" spans="1:12" x14ac:dyDescent="0.2">
      <c r="A17358">
        <v>1415145</v>
      </c>
      <c r="B17358" s="11">
        <v>41930</v>
      </c>
      <c r="C17358" s="1">
        <v>15</v>
      </c>
      <c r="D17358" t="s">
        <v>23</v>
      </c>
      <c r="E17358">
        <v>14</v>
      </c>
      <c r="F17358" t="s">
        <v>27</v>
      </c>
      <c r="G17358">
        <v>1</v>
      </c>
      <c r="H17358">
        <v>1</v>
      </c>
      <c r="I17358">
        <v>2</v>
      </c>
      <c r="J17358">
        <f t="shared" si="283"/>
        <v>0</v>
      </c>
      <c r="K17358">
        <v>8</v>
      </c>
      <c r="L17358" s="8">
        <f>COUNTIFS($D$2:$D17358,D17358)</f>
        <v>206</v>
      </c>
    </row>
    <row r="17359" spans="1:12" x14ac:dyDescent="0.2">
      <c r="A17359">
        <v>1415146</v>
      </c>
      <c r="B17359" s="11">
        <v>41930</v>
      </c>
      <c r="C17359" s="1">
        <v>14</v>
      </c>
      <c r="D17359" t="s">
        <v>27</v>
      </c>
      <c r="E17359">
        <v>15</v>
      </c>
      <c r="F17359" t="s">
        <v>23</v>
      </c>
      <c r="G17359">
        <v>0</v>
      </c>
      <c r="H17359">
        <v>2</v>
      </c>
      <c r="I17359">
        <v>1</v>
      </c>
      <c r="J17359">
        <f t="shared" si="283"/>
        <v>3</v>
      </c>
      <c r="K17359">
        <v>8</v>
      </c>
      <c r="L17359" s="8">
        <f>COUNTIFS($D$2:$D17359,D17359)</f>
        <v>856</v>
      </c>
    </row>
    <row r="17360" spans="1:12" x14ac:dyDescent="0.2">
      <c r="A17360">
        <v>1415147</v>
      </c>
      <c r="B17360" s="11">
        <v>41930</v>
      </c>
      <c r="C17360" s="1">
        <v>16</v>
      </c>
      <c r="D17360" t="s">
        <v>37</v>
      </c>
      <c r="E17360">
        <v>32</v>
      </c>
      <c r="F17360" t="s">
        <v>559</v>
      </c>
      <c r="G17360">
        <v>1</v>
      </c>
      <c r="H17360">
        <v>3</v>
      </c>
      <c r="I17360">
        <v>0</v>
      </c>
      <c r="J17360">
        <f t="shared" si="283"/>
        <v>3</v>
      </c>
      <c r="K17360">
        <v>8</v>
      </c>
      <c r="L17360" s="8">
        <f>COUNTIFS($D$2:$D17360,D17360)</f>
        <v>856</v>
      </c>
    </row>
    <row r="17361" spans="1:12" x14ac:dyDescent="0.2">
      <c r="A17361">
        <v>1415148</v>
      </c>
      <c r="B17361" s="11">
        <v>41930</v>
      </c>
      <c r="C17361" s="1">
        <v>32</v>
      </c>
      <c r="D17361" t="s">
        <v>559</v>
      </c>
      <c r="E17361">
        <v>16</v>
      </c>
      <c r="F17361" t="s">
        <v>37</v>
      </c>
      <c r="G17361">
        <v>0</v>
      </c>
      <c r="H17361">
        <v>0</v>
      </c>
      <c r="I17361">
        <v>3</v>
      </c>
      <c r="J17361">
        <f t="shared" si="283"/>
        <v>0</v>
      </c>
      <c r="K17361">
        <v>8</v>
      </c>
      <c r="L17361" s="8">
        <f>COUNTIFS($D$2:$D17361,D17361)</f>
        <v>856</v>
      </c>
    </row>
    <row r="17362" spans="1:12" x14ac:dyDescent="0.2">
      <c r="A17362">
        <v>1415149</v>
      </c>
      <c r="B17362" s="11">
        <v>41930</v>
      </c>
      <c r="C17362" s="1">
        <v>20</v>
      </c>
      <c r="D17362" t="s">
        <v>45</v>
      </c>
      <c r="E17362">
        <v>26</v>
      </c>
      <c r="F17362" t="s">
        <v>17</v>
      </c>
      <c r="G17362">
        <v>1</v>
      </c>
      <c r="H17362">
        <v>4</v>
      </c>
      <c r="I17362">
        <v>1</v>
      </c>
      <c r="J17362">
        <f t="shared" si="283"/>
        <v>3</v>
      </c>
      <c r="K17362">
        <v>8</v>
      </c>
      <c r="L17362" s="8">
        <f>COUNTIFS($D$2:$D17362,D17362)</f>
        <v>666</v>
      </c>
    </row>
    <row r="17363" spans="1:12" x14ac:dyDescent="0.2">
      <c r="A17363">
        <v>1415150</v>
      </c>
      <c r="B17363" s="11">
        <v>41930</v>
      </c>
      <c r="C17363" s="1">
        <v>26</v>
      </c>
      <c r="D17363" t="s">
        <v>17</v>
      </c>
      <c r="E17363">
        <v>20</v>
      </c>
      <c r="F17363" t="s">
        <v>45</v>
      </c>
      <c r="G17363">
        <v>0</v>
      </c>
      <c r="H17363">
        <v>1</v>
      </c>
      <c r="I17363">
        <v>4</v>
      </c>
      <c r="J17363">
        <f t="shared" si="283"/>
        <v>0</v>
      </c>
      <c r="K17363">
        <v>8</v>
      </c>
      <c r="L17363" s="8">
        <f>COUNTIFS($D$2:$D17363,D17363)</f>
        <v>856</v>
      </c>
    </row>
    <row r="17364" spans="1:12" x14ac:dyDescent="0.2">
      <c r="A17364">
        <v>1415151</v>
      </c>
      <c r="B17364" s="11">
        <v>41930</v>
      </c>
      <c r="C17364" s="1">
        <v>22</v>
      </c>
      <c r="D17364" t="s">
        <v>15</v>
      </c>
      <c r="E17364">
        <v>18</v>
      </c>
      <c r="F17364" t="s">
        <v>12</v>
      </c>
      <c r="G17364">
        <v>1</v>
      </c>
      <c r="H17364">
        <v>1</v>
      </c>
      <c r="I17364">
        <v>0</v>
      </c>
      <c r="J17364">
        <f t="shared" si="283"/>
        <v>3</v>
      </c>
      <c r="K17364">
        <v>8</v>
      </c>
      <c r="L17364" s="8">
        <f>COUNTIFS($D$2:$D17364,D17364)</f>
        <v>776</v>
      </c>
    </row>
    <row r="17365" spans="1:12" x14ac:dyDescent="0.2">
      <c r="A17365">
        <v>1415152</v>
      </c>
      <c r="B17365" s="11">
        <v>41930</v>
      </c>
      <c r="C17365" s="1">
        <v>18</v>
      </c>
      <c r="D17365" t="s">
        <v>12</v>
      </c>
      <c r="E17365">
        <v>22</v>
      </c>
      <c r="F17365" t="s">
        <v>15</v>
      </c>
      <c r="G17365">
        <v>0</v>
      </c>
      <c r="H17365">
        <v>0</v>
      </c>
      <c r="I17365">
        <v>1</v>
      </c>
      <c r="J17365">
        <f t="shared" si="283"/>
        <v>0</v>
      </c>
      <c r="K17365">
        <v>8</v>
      </c>
      <c r="L17365" s="8">
        <f>COUNTIFS($D$2:$D17365,D17365)</f>
        <v>316</v>
      </c>
    </row>
    <row r="17366" spans="1:12" x14ac:dyDescent="0.2">
      <c r="A17366">
        <v>1415153</v>
      </c>
      <c r="B17366" s="11">
        <v>41930</v>
      </c>
      <c r="C17366" s="1">
        <v>23</v>
      </c>
      <c r="D17366" t="s">
        <v>50</v>
      </c>
      <c r="E17366">
        <v>31</v>
      </c>
      <c r="F17366" t="s">
        <v>447</v>
      </c>
      <c r="G17366">
        <v>1</v>
      </c>
      <c r="H17366">
        <v>8</v>
      </c>
      <c r="I17366">
        <v>0</v>
      </c>
      <c r="J17366">
        <f t="shared" si="283"/>
        <v>3</v>
      </c>
      <c r="K17366">
        <v>8</v>
      </c>
      <c r="L17366" s="8">
        <f>COUNTIFS($D$2:$D17366,D17366)</f>
        <v>590</v>
      </c>
    </row>
    <row r="17367" spans="1:12" x14ac:dyDescent="0.2">
      <c r="A17367">
        <v>1415154</v>
      </c>
      <c r="B17367" s="11">
        <v>41930</v>
      </c>
      <c r="C17367" s="1">
        <v>31</v>
      </c>
      <c r="D17367" t="s">
        <v>447</v>
      </c>
      <c r="E17367">
        <v>23</v>
      </c>
      <c r="F17367" t="s">
        <v>50</v>
      </c>
      <c r="G17367">
        <v>0</v>
      </c>
      <c r="H17367">
        <v>0</v>
      </c>
      <c r="I17367">
        <v>8</v>
      </c>
      <c r="J17367">
        <f t="shared" si="283"/>
        <v>0</v>
      </c>
      <c r="K17367">
        <v>8</v>
      </c>
      <c r="L17367" s="8">
        <f>COUNTIFS($D$2:$D17367,D17367)</f>
        <v>502</v>
      </c>
    </row>
    <row r="17368" spans="1:12" x14ac:dyDescent="0.2">
      <c r="A17368">
        <v>1415155</v>
      </c>
      <c r="B17368" s="11">
        <v>41931</v>
      </c>
      <c r="C17368" s="1">
        <v>58</v>
      </c>
      <c r="D17368" t="s">
        <v>663</v>
      </c>
      <c r="E17368">
        <v>19</v>
      </c>
      <c r="F17368" t="s">
        <v>40</v>
      </c>
      <c r="G17368">
        <v>1</v>
      </c>
      <c r="H17368">
        <v>2</v>
      </c>
      <c r="I17368">
        <v>3</v>
      </c>
      <c r="J17368">
        <f t="shared" si="283"/>
        <v>0</v>
      </c>
      <c r="K17368">
        <v>8</v>
      </c>
      <c r="L17368" s="8">
        <f>COUNTIFS($D$2:$D17368,D17368)</f>
        <v>248</v>
      </c>
    </row>
    <row r="17369" spans="1:12" x14ac:dyDescent="0.2">
      <c r="A17369">
        <v>1415156</v>
      </c>
      <c r="B17369" s="11">
        <v>41931</v>
      </c>
      <c r="C17369" s="1">
        <v>19</v>
      </c>
      <c r="D17369" t="s">
        <v>40</v>
      </c>
      <c r="E17369" s="1">
        <v>58</v>
      </c>
      <c r="F17369" t="s">
        <v>663</v>
      </c>
      <c r="G17369">
        <v>0</v>
      </c>
      <c r="H17369">
        <v>3</v>
      </c>
      <c r="I17369">
        <v>2</v>
      </c>
      <c r="J17369">
        <f t="shared" si="283"/>
        <v>3</v>
      </c>
      <c r="K17369">
        <v>8</v>
      </c>
      <c r="L17369" s="8">
        <f>COUNTIFS($D$2:$D17369,D17369)</f>
        <v>856</v>
      </c>
    </row>
    <row r="17370" spans="1:12" x14ac:dyDescent="0.2">
      <c r="A17370">
        <v>1415157</v>
      </c>
      <c r="B17370" s="11">
        <v>41931</v>
      </c>
      <c r="C17370" s="1">
        <v>24</v>
      </c>
      <c r="D17370" t="s">
        <v>319</v>
      </c>
      <c r="E17370">
        <v>25</v>
      </c>
      <c r="F17370" t="s">
        <v>325</v>
      </c>
      <c r="G17370">
        <v>1</v>
      </c>
      <c r="H17370">
        <v>2</v>
      </c>
      <c r="I17370">
        <v>1</v>
      </c>
      <c r="J17370">
        <f t="shared" si="283"/>
        <v>3</v>
      </c>
      <c r="K17370">
        <v>8</v>
      </c>
      <c r="L17370" s="8">
        <f>COUNTIFS($D$2:$D17370,D17370)</f>
        <v>236</v>
      </c>
    </row>
    <row r="17371" spans="1:12" x14ac:dyDescent="0.2">
      <c r="A17371">
        <v>1415158</v>
      </c>
      <c r="B17371" s="11">
        <v>41931</v>
      </c>
      <c r="C17371" s="1">
        <v>25</v>
      </c>
      <c r="D17371" t="s">
        <v>325</v>
      </c>
      <c r="E17371">
        <v>24</v>
      </c>
      <c r="F17371" t="s">
        <v>319</v>
      </c>
      <c r="G17371">
        <v>0</v>
      </c>
      <c r="H17371">
        <v>1</v>
      </c>
      <c r="I17371">
        <v>2</v>
      </c>
      <c r="J17371">
        <f t="shared" si="283"/>
        <v>0</v>
      </c>
      <c r="K17371">
        <v>8</v>
      </c>
      <c r="L17371" s="8">
        <f>COUNTIFS($D$2:$D17371,D17371)</f>
        <v>122</v>
      </c>
    </row>
    <row r="17372" spans="1:12" x14ac:dyDescent="0.2">
      <c r="A17372">
        <v>1415159</v>
      </c>
      <c r="B17372" s="11">
        <v>41932</v>
      </c>
      <c r="C17372" s="1">
        <v>28</v>
      </c>
      <c r="D17372" t="s">
        <v>320</v>
      </c>
      <c r="E17372">
        <v>21</v>
      </c>
      <c r="F17372" t="s">
        <v>10</v>
      </c>
      <c r="G17372">
        <v>1</v>
      </c>
      <c r="H17372">
        <v>2</v>
      </c>
      <c r="I17372">
        <v>2</v>
      </c>
      <c r="J17372">
        <f t="shared" si="283"/>
        <v>1</v>
      </c>
      <c r="K17372">
        <v>8</v>
      </c>
      <c r="L17372" s="8">
        <f>COUNTIFS($D$2:$D17372,D17372)</f>
        <v>312</v>
      </c>
    </row>
    <row r="17373" spans="1:12" x14ac:dyDescent="0.2">
      <c r="A17373">
        <v>1415160</v>
      </c>
      <c r="B17373" s="11">
        <v>41932</v>
      </c>
      <c r="C17373" s="1">
        <v>21</v>
      </c>
      <c r="D17373" t="s">
        <v>10</v>
      </c>
      <c r="E17373">
        <v>28</v>
      </c>
      <c r="F17373" t="s">
        <v>320</v>
      </c>
      <c r="G17373">
        <v>0</v>
      </c>
      <c r="H17373">
        <v>2</v>
      </c>
      <c r="I17373">
        <v>2</v>
      </c>
      <c r="J17373">
        <f t="shared" si="283"/>
        <v>1</v>
      </c>
      <c r="K17373">
        <v>8</v>
      </c>
      <c r="L17373" s="8">
        <f>COUNTIFS($D$2:$D17373,D17373)</f>
        <v>856</v>
      </c>
    </row>
    <row r="17374" spans="1:12" x14ac:dyDescent="0.2">
      <c r="A17374">
        <v>1415161</v>
      </c>
      <c r="B17374" s="11">
        <v>41937</v>
      </c>
      <c r="C17374" s="1">
        <v>19</v>
      </c>
      <c r="D17374" t="s">
        <v>40</v>
      </c>
      <c r="E17374">
        <v>33</v>
      </c>
      <c r="F17374" t="s">
        <v>443</v>
      </c>
      <c r="G17374">
        <v>1</v>
      </c>
      <c r="H17374">
        <v>0</v>
      </c>
      <c r="I17374">
        <v>0</v>
      </c>
      <c r="J17374">
        <f t="shared" si="283"/>
        <v>1</v>
      </c>
      <c r="K17374">
        <v>9</v>
      </c>
      <c r="L17374" s="8">
        <f>COUNTIFS($D$2:$D17374,D17374)</f>
        <v>857</v>
      </c>
    </row>
    <row r="17375" spans="1:12" x14ac:dyDescent="0.2">
      <c r="A17375">
        <v>1415162</v>
      </c>
      <c r="B17375" s="11">
        <v>41937</v>
      </c>
      <c r="C17375" s="1">
        <v>33</v>
      </c>
      <c r="D17375" t="s">
        <v>443</v>
      </c>
      <c r="E17375">
        <v>19</v>
      </c>
      <c r="F17375" t="s">
        <v>40</v>
      </c>
      <c r="G17375">
        <v>0</v>
      </c>
      <c r="H17375">
        <v>0</v>
      </c>
      <c r="I17375">
        <v>0</v>
      </c>
      <c r="J17375">
        <f t="shared" si="283"/>
        <v>1</v>
      </c>
      <c r="K17375">
        <v>9</v>
      </c>
      <c r="L17375" s="8">
        <f>COUNTIFS($D$2:$D17375,D17375)</f>
        <v>123</v>
      </c>
    </row>
    <row r="17376" spans="1:12" x14ac:dyDescent="0.2">
      <c r="A17376">
        <v>1415163</v>
      </c>
      <c r="B17376" s="11">
        <v>41937</v>
      </c>
      <c r="C17376" s="1">
        <v>23</v>
      </c>
      <c r="D17376" t="s">
        <v>50</v>
      </c>
      <c r="E17376">
        <v>24</v>
      </c>
      <c r="F17376" t="s">
        <v>319</v>
      </c>
      <c r="G17376">
        <v>1</v>
      </c>
      <c r="H17376">
        <v>1</v>
      </c>
      <c r="I17376">
        <v>0</v>
      </c>
      <c r="J17376">
        <f t="shared" si="283"/>
        <v>3</v>
      </c>
      <c r="K17376">
        <v>9</v>
      </c>
      <c r="L17376" s="8">
        <f>COUNTIFS($D$2:$D17376,D17376)</f>
        <v>591</v>
      </c>
    </row>
    <row r="17377" spans="1:12" x14ac:dyDescent="0.2">
      <c r="A17377">
        <v>1415164</v>
      </c>
      <c r="B17377" s="11">
        <v>41937</v>
      </c>
      <c r="C17377" s="1">
        <v>24</v>
      </c>
      <c r="D17377" t="s">
        <v>319</v>
      </c>
      <c r="E17377">
        <v>23</v>
      </c>
      <c r="F17377" t="s">
        <v>50</v>
      </c>
      <c r="G17377">
        <v>0</v>
      </c>
      <c r="H17377">
        <v>0</v>
      </c>
      <c r="I17377">
        <v>1</v>
      </c>
      <c r="J17377">
        <f t="shared" si="283"/>
        <v>0</v>
      </c>
      <c r="K17377">
        <v>9</v>
      </c>
      <c r="L17377" s="8">
        <f>COUNTIFS($D$2:$D17377,D17377)</f>
        <v>237</v>
      </c>
    </row>
    <row r="17378" spans="1:12" x14ac:dyDescent="0.2">
      <c r="A17378">
        <v>1415165</v>
      </c>
      <c r="B17378" s="11">
        <v>41937</v>
      </c>
      <c r="C17378" s="1">
        <v>31</v>
      </c>
      <c r="D17378" t="s">
        <v>447</v>
      </c>
      <c r="E17378">
        <v>10</v>
      </c>
      <c r="F17378" t="s">
        <v>47</v>
      </c>
      <c r="G17378">
        <v>1</v>
      </c>
      <c r="H17378">
        <v>0</v>
      </c>
      <c r="I17378">
        <v>2</v>
      </c>
      <c r="J17378">
        <f t="shared" si="283"/>
        <v>0</v>
      </c>
      <c r="K17378">
        <v>9</v>
      </c>
      <c r="L17378" s="8">
        <f>COUNTIFS($D$2:$D17378,D17378)</f>
        <v>503</v>
      </c>
    </row>
    <row r="17379" spans="1:12" x14ac:dyDescent="0.2">
      <c r="A17379">
        <v>1415166</v>
      </c>
      <c r="B17379" s="11">
        <v>41937</v>
      </c>
      <c r="C17379" s="1">
        <v>10</v>
      </c>
      <c r="D17379" t="s">
        <v>47</v>
      </c>
      <c r="E17379">
        <v>31</v>
      </c>
      <c r="F17379" t="s">
        <v>447</v>
      </c>
      <c r="G17379">
        <v>0</v>
      </c>
      <c r="H17379">
        <v>2</v>
      </c>
      <c r="I17379">
        <v>0</v>
      </c>
      <c r="J17379">
        <f t="shared" si="283"/>
        <v>3</v>
      </c>
      <c r="K17379">
        <v>9</v>
      </c>
      <c r="L17379" s="8">
        <f>COUNTIFS($D$2:$D17379,D17379)</f>
        <v>857</v>
      </c>
    </row>
    <row r="17380" spans="1:12" x14ac:dyDescent="0.2">
      <c r="A17380">
        <v>1415167</v>
      </c>
      <c r="B17380" s="11">
        <v>41937</v>
      </c>
      <c r="C17380" s="1">
        <v>25</v>
      </c>
      <c r="D17380" t="s">
        <v>325</v>
      </c>
      <c r="E17380">
        <v>18</v>
      </c>
      <c r="F17380" t="s">
        <v>12</v>
      </c>
      <c r="G17380">
        <v>1</v>
      </c>
      <c r="H17380">
        <v>2</v>
      </c>
      <c r="I17380">
        <v>0</v>
      </c>
      <c r="J17380">
        <f t="shared" si="283"/>
        <v>3</v>
      </c>
      <c r="K17380">
        <v>9</v>
      </c>
      <c r="L17380" s="8">
        <f>COUNTIFS($D$2:$D17380,D17380)</f>
        <v>123</v>
      </c>
    </row>
    <row r="17381" spans="1:12" x14ac:dyDescent="0.2">
      <c r="A17381">
        <v>1415168</v>
      </c>
      <c r="B17381" s="11">
        <v>41937</v>
      </c>
      <c r="C17381" s="1">
        <v>18</v>
      </c>
      <c r="D17381" t="s">
        <v>12</v>
      </c>
      <c r="E17381">
        <v>25</v>
      </c>
      <c r="F17381" t="s">
        <v>325</v>
      </c>
      <c r="G17381">
        <v>0</v>
      </c>
      <c r="H17381">
        <v>0</v>
      </c>
      <c r="I17381">
        <v>2</v>
      </c>
      <c r="J17381">
        <f t="shared" si="283"/>
        <v>0</v>
      </c>
      <c r="K17381">
        <v>9</v>
      </c>
      <c r="L17381" s="8">
        <f>COUNTIFS($D$2:$D17381,D17381)</f>
        <v>317</v>
      </c>
    </row>
    <row r="17382" spans="1:12" x14ac:dyDescent="0.2">
      <c r="A17382">
        <v>1415169</v>
      </c>
      <c r="B17382" s="11">
        <v>41937</v>
      </c>
      <c r="C17382" s="1">
        <v>28</v>
      </c>
      <c r="D17382" t="s">
        <v>320</v>
      </c>
      <c r="E17382">
        <v>15</v>
      </c>
      <c r="F17382" t="s">
        <v>23</v>
      </c>
      <c r="G17382">
        <v>1</v>
      </c>
      <c r="H17382">
        <v>2</v>
      </c>
      <c r="I17382">
        <v>2</v>
      </c>
      <c r="J17382">
        <f t="shared" si="283"/>
        <v>1</v>
      </c>
      <c r="K17382">
        <v>9</v>
      </c>
      <c r="L17382" s="8">
        <f>COUNTIFS($D$2:$D17382,D17382)</f>
        <v>313</v>
      </c>
    </row>
    <row r="17383" spans="1:12" x14ac:dyDescent="0.2">
      <c r="A17383">
        <v>1415170</v>
      </c>
      <c r="B17383" s="11">
        <v>41937</v>
      </c>
      <c r="C17383" s="1">
        <v>15</v>
      </c>
      <c r="D17383" t="s">
        <v>23</v>
      </c>
      <c r="E17383">
        <v>28</v>
      </c>
      <c r="F17383" t="s">
        <v>320</v>
      </c>
      <c r="G17383">
        <v>0</v>
      </c>
      <c r="H17383">
        <v>2</v>
      </c>
      <c r="I17383">
        <v>2</v>
      </c>
      <c r="J17383">
        <f t="shared" si="283"/>
        <v>1</v>
      </c>
      <c r="K17383">
        <v>9</v>
      </c>
      <c r="L17383" s="8">
        <f>COUNTIFS($D$2:$D17383,D17383)</f>
        <v>207</v>
      </c>
    </row>
    <row r="17384" spans="1:12" x14ac:dyDescent="0.2">
      <c r="A17384">
        <v>1415171</v>
      </c>
      <c r="B17384" s="11">
        <v>41937</v>
      </c>
      <c r="C17384" s="1">
        <v>29</v>
      </c>
      <c r="D17384" t="s">
        <v>42</v>
      </c>
      <c r="E17384">
        <v>20</v>
      </c>
      <c r="F17384" t="s">
        <v>45</v>
      </c>
      <c r="G17384">
        <v>1</v>
      </c>
      <c r="H17384">
        <v>2</v>
      </c>
      <c r="I17384">
        <v>1</v>
      </c>
      <c r="J17384">
        <f t="shared" si="283"/>
        <v>3</v>
      </c>
      <c r="K17384">
        <v>9</v>
      </c>
      <c r="L17384" s="8">
        <f>COUNTIFS($D$2:$D17384,D17384)</f>
        <v>701</v>
      </c>
    </row>
    <row r="17385" spans="1:12" x14ac:dyDescent="0.2">
      <c r="A17385">
        <v>1415172</v>
      </c>
      <c r="B17385" s="11">
        <v>41937</v>
      </c>
      <c r="C17385" s="1">
        <v>20</v>
      </c>
      <c r="D17385" t="s">
        <v>45</v>
      </c>
      <c r="E17385">
        <v>29</v>
      </c>
      <c r="F17385" t="s">
        <v>42</v>
      </c>
      <c r="G17385">
        <v>0</v>
      </c>
      <c r="H17385">
        <v>1</v>
      </c>
      <c r="I17385">
        <v>2</v>
      </c>
      <c r="J17385">
        <f t="shared" si="283"/>
        <v>0</v>
      </c>
      <c r="K17385">
        <v>9</v>
      </c>
      <c r="L17385" s="8">
        <f>COUNTIFS($D$2:$D17385,D17385)</f>
        <v>667</v>
      </c>
    </row>
    <row r="17386" spans="1:12" x14ac:dyDescent="0.2">
      <c r="A17386">
        <v>1415173</v>
      </c>
      <c r="B17386" s="11">
        <v>41938</v>
      </c>
      <c r="C17386" s="1">
        <v>13</v>
      </c>
      <c r="D17386" t="s">
        <v>64</v>
      </c>
      <c r="E17386">
        <v>16</v>
      </c>
      <c r="F17386" t="s">
        <v>37</v>
      </c>
      <c r="G17386">
        <v>1</v>
      </c>
      <c r="H17386">
        <v>1</v>
      </c>
      <c r="I17386">
        <v>3</v>
      </c>
      <c r="J17386">
        <f t="shared" si="283"/>
        <v>0</v>
      </c>
      <c r="K17386">
        <v>9</v>
      </c>
      <c r="L17386" s="8">
        <f>COUNTIFS($D$2:$D17386,D17386)</f>
        <v>47</v>
      </c>
    </row>
    <row r="17387" spans="1:12" x14ac:dyDescent="0.2">
      <c r="A17387">
        <v>1415174</v>
      </c>
      <c r="B17387" s="11">
        <v>41938</v>
      </c>
      <c r="C17387" s="1">
        <v>16</v>
      </c>
      <c r="D17387" t="s">
        <v>37</v>
      </c>
      <c r="E17387">
        <v>13</v>
      </c>
      <c r="F17387" t="s">
        <v>64</v>
      </c>
      <c r="G17387">
        <v>0</v>
      </c>
      <c r="H17387">
        <v>3</v>
      </c>
      <c r="I17387">
        <v>1</v>
      </c>
      <c r="J17387">
        <f t="shared" si="283"/>
        <v>3</v>
      </c>
      <c r="K17387">
        <v>9</v>
      </c>
      <c r="L17387" s="8">
        <f>COUNTIFS($D$2:$D17387,D17387)</f>
        <v>857</v>
      </c>
    </row>
    <row r="17388" spans="1:12" x14ac:dyDescent="0.2">
      <c r="A17388">
        <v>1415175</v>
      </c>
      <c r="B17388" s="11">
        <v>41938</v>
      </c>
      <c r="C17388" s="1">
        <v>21</v>
      </c>
      <c r="D17388" t="s">
        <v>10</v>
      </c>
      <c r="E17388">
        <v>14</v>
      </c>
      <c r="F17388" t="s">
        <v>27</v>
      </c>
      <c r="G17388">
        <v>1</v>
      </c>
      <c r="H17388">
        <v>1</v>
      </c>
      <c r="I17388">
        <v>1</v>
      </c>
      <c r="J17388">
        <f t="shared" si="283"/>
        <v>1</v>
      </c>
      <c r="K17388">
        <v>9</v>
      </c>
      <c r="L17388" s="8">
        <f>COUNTIFS($D$2:$D17388,D17388)</f>
        <v>857</v>
      </c>
    </row>
    <row r="17389" spans="1:12" x14ac:dyDescent="0.2">
      <c r="A17389">
        <v>1415176</v>
      </c>
      <c r="B17389" s="11">
        <v>41938</v>
      </c>
      <c r="C17389" s="1">
        <v>14</v>
      </c>
      <c r="D17389" t="s">
        <v>27</v>
      </c>
      <c r="E17389">
        <v>21</v>
      </c>
      <c r="F17389" t="s">
        <v>10</v>
      </c>
      <c r="G17389">
        <v>0</v>
      </c>
      <c r="H17389">
        <v>1</v>
      </c>
      <c r="I17389">
        <v>1</v>
      </c>
      <c r="J17389">
        <f t="shared" si="283"/>
        <v>1</v>
      </c>
      <c r="K17389">
        <v>9</v>
      </c>
      <c r="L17389" s="8">
        <f>COUNTIFS($D$2:$D17389,D17389)</f>
        <v>857</v>
      </c>
    </row>
    <row r="17390" spans="1:12" x14ac:dyDescent="0.2">
      <c r="A17390">
        <v>1415177</v>
      </c>
      <c r="B17390" s="11">
        <v>41938</v>
      </c>
      <c r="C17390" s="1">
        <v>26</v>
      </c>
      <c r="D17390" t="s">
        <v>17</v>
      </c>
      <c r="E17390">
        <v>22</v>
      </c>
      <c r="F17390" t="s">
        <v>15</v>
      </c>
      <c r="G17390">
        <v>1</v>
      </c>
      <c r="H17390">
        <v>1</v>
      </c>
      <c r="I17390">
        <v>2</v>
      </c>
      <c r="J17390">
        <f t="shared" si="283"/>
        <v>0</v>
      </c>
      <c r="K17390">
        <v>9</v>
      </c>
      <c r="L17390" s="8">
        <f>COUNTIFS($D$2:$D17390,D17390)</f>
        <v>857</v>
      </c>
    </row>
    <row r="17391" spans="1:12" x14ac:dyDescent="0.2">
      <c r="A17391">
        <v>1415178</v>
      </c>
      <c r="B17391" s="11">
        <v>41938</v>
      </c>
      <c r="C17391" s="1">
        <v>22</v>
      </c>
      <c r="D17391" t="s">
        <v>15</v>
      </c>
      <c r="E17391">
        <v>26</v>
      </c>
      <c r="F17391" t="s">
        <v>17</v>
      </c>
      <c r="G17391">
        <v>0</v>
      </c>
      <c r="H17391">
        <v>2</v>
      </c>
      <c r="I17391">
        <v>1</v>
      </c>
      <c r="J17391">
        <f t="shared" si="283"/>
        <v>3</v>
      </c>
      <c r="K17391">
        <v>9</v>
      </c>
      <c r="L17391" s="8">
        <f>COUNTIFS($D$2:$D17391,D17391)</f>
        <v>777</v>
      </c>
    </row>
    <row r="17392" spans="1:12" x14ac:dyDescent="0.2">
      <c r="A17392">
        <v>1415179</v>
      </c>
      <c r="B17392" s="11">
        <v>41939</v>
      </c>
      <c r="C17392" s="1">
        <v>58</v>
      </c>
      <c r="D17392" t="s">
        <v>663</v>
      </c>
      <c r="E17392">
        <v>32</v>
      </c>
      <c r="F17392" t="s">
        <v>559</v>
      </c>
      <c r="G17392">
        <v>1</v>
      </c>
      <c r="H17392">
        <v>2</v>
      </c>
      <c r="I17392">
        <v>0</v>
      </c>
      <c r="J17392">
        <f t="shared" si="283"/>
        <v>3</v>
      </c>
      <c r="K17392">
        <v>9</v>
      </c>
      <c r="L17392" s="8">
        <f>COUNTIFS($D$2:$D17392,D17392)</f>
        <v>249</v>
      </c>
    </row>
    <row r="17393" spans="1:12" x14ac:dyDescent="0.2">
      <c r="A17393">
        <v>1415180</v>
      </c>
      <c r="B17393" s="11">
        <v>41939</v>
      </c>
      <c r="C17393" s="1">
        <v>32</v>
      </c>
      <c r="D17393" t="s">
        <v>559</v>
      </c>
      <c r="E17393" s="1">
        <v>58</v>
      </c>
      <c r="F17393" t="s">
        <v>663</v>
      </c>
      <c r="G17393">
        <v>0</v>
      </c>
      <c r="H17393">
        <v>0</v>
      </c>
      <c r="I17393">
        <v>2</v>
      </c>
      <c r="J17393">
        <f t="shared" si="283"/>
        <v>0</v>
      </c>
      <c r="K17393">
        <v>9</v>
      </c>
      <c r="L17393" s="8">
        <f>COUNTIFS($D$2:$D17393,D17393)</f>
        <v>857</v>
      </c>
    </row>
    <row r="17394" spans="1:12" x14ac:dyDescent="0.2">
      <c r="A17394">
        <v>1415181</v>
      </c>
      <c r="B17394" s="11">
        <v>41944</v>
      </c>
      <c r="C17394" s="1">
        <v>10</v>
      </c>
      <c r="D17394" t="s">
        <v>47</v>
      </c>
      <c r="E17394">
        <v>13</v>
      </c>
      <c r="F17394" t="s">
        <v>64</v>
      </c>
      <c r="G17394">
        <v>1</v>
      </c>
      <c r="H17394">
        <v>3</v>
      </c>
      <c r="I17394">
        <v>0</v>
      </c>
      <c r="J17394">
        <f t="shared" si="283"/>
        <v>3</v>
      </c>
      <c r="K17394">
        <v>10</v>
      </c>
      <c r="L17394" s="8">
        <f>COUNTIFS($D$2:$D17394,D17394)</f>
        <v>858</v>
      </c>
    </row>
    <row r="17395" spans="1:12" x14ac:dyDescent="0.2">
      <c r="A17395">
        <v>1415182</v>
      </c>
      <c r="B17395" s="11">
        <v>41944</v>
      </c>
      <c r="C17395" s="1">
        <v>13</v>
      </c>
      <c r="D17395" t="s">
        <v>64</v>
      </c>
      <c r="E17395">
        <v>10</v>
      </c>
      <c r="F17395" t="s">
        <v>47</v>
      </c>
      <c r="G17395">
        <v>0</v>
      </c>
      <c r="H17395">
        <v>0</v>
      </c>
      <c r="I17395">
        <v>3</v>
      </c>
      <c r="J17395">
        <f t="shared" si="283"/>
        <v>0</v>
      </c>
      <c r="K17395">
        <v>10</v>
      </c>
      <c r="L17395" s="8">
        <f>COUNTIFS($D$2:$D17395,D17395)</f>
        <v>48</v>
      </c>
    </row>
    <row r="17396" spans="1:12" x14ac:dyDescent="0.2">
      <c r="A17396">
        <v>1415183</v>
      </c>
      <c r="B17396" s="2">
        <v>41944</v>
      </c>
      <c r="C17396" s="1">
        <v>14</v>
      </c>
      <c r="D17396" t="s">
        <v>27</v>
      </c>
      <c r="E17396" s="1">
        <v>58</v>
      </c>
      <c r="F17396" t="s">
        <v>663</v>
      </c>
      <c r="G17396">
        <v>1</v>
      </c>
      <c r="H17396">
        <v>2</v>
      </c>
      <c r="I17396">
        <v>1</v>
      </c>
      <c r="J17396">
        <f t="shared" si="283"/>
        <v>3</v>
      </c>
      <c r="K17396">
        <v>10</v>
      </c>
      <c r="L17396" s="8">
        <f>COUNTIFS($D$2:$D17396,D17396)</f>
        <v>858</v>
      </c>
    </row>
    <row r="17397" spans="1:12" x14ac:dyDescent="0.2">
      <c r="A17397">
        <v>1415184</v>
      </c>
      <c r="B17397" s="11">
        <v>41944</v>
      </c>
      <c r="C17397" s="1">
        <v>58</v>
      </c>
      <c r="D17397" t="s">
        <v>663</v>
      </c>
      <c r="E17397">
        <v>14</v>
      </c>
      <c r="F17397" t="s">
        <v>27</v>
      </c>
      <c r="G17397">
        <v>0</v>
      </c>
      <c r="H17397">
        <v>1</v>
      </c>
      <c r="I17397">
        <v>2</v>
      </c>
      <c r="J17397">
        <f t="shared" si="283"/>
        <v>0</v>
      </c>
      <c r="K17397">
        <v>10</v>
      </c>
      <c r="L17397" s="8">
        <f>COUNTIFS($D$2:$D17397,D17397)</f>
        <v>250</v>
      </c>
    </row>
    <row r="17398" spans="1:12" x14ac:dyDescent="0.2">
      <c r="A17398">
        <v>1415185</v>
      </c>
      <c r="B17398" s="11">
        <v>41944</v>
      </c>
      <c r="C17398" s="1">
        <v>16</v>
      </c>
      <c r="D17398" t="s">
        <v>37</v>
      </c>
      <c r="E17398">
        <v>25</v>
      </c>
      <c r="F17398" t="s">
        <v>325</v>
      </c>
      <c r="G17398">
        <v>1</v>
      </c>
      <c r="H17398">
        <v>0</v>
      </c>
      <c r="I17398">
        <v>0</v>
      </c>
      <c r="J17398">
        <f t="shared" si="283"/>
        <v>1</v>
      </c>
      <c r="K17398">
        <v>10</v>
      </c>
      <c r="L17398" s="8">
        <f>COUNTIFS($D$2:$D17398,D17398)</f>
        <v>858</v>
      </c>
    </row>
    <row r="17399" spans="1:12" x14ac:dyDescent="0.2">
      <c r="A17399">
        <v>1415186</v>
      </c>
      <c r="B17399" s="11">
        <v>41944</v>
      </c>
      <c r="C17399" s="1">
        <v>25</v>
      </c>
      <c r="D17399" t="s">
        <v>325</v>
      </c>
      <c r="E17399">
        <v>16</v>
      </c>
      <c r="F17399" t="s">
        <v>37</v>
      </c>
      <c r="G17399">
        <v>0</v>
      </c>
      <c r="H17399">
        <v>0</v>
      </c>
      <c r="I17399">
        <v>0</v>
      </c>
      <c r="J17399">
        <f t="shared" si="283"/>
        <v>1</v>
      </c>
      <c r="K17399">
        <v>10</v>
      </c>
      <c r="L17399" s="8">
        <f>COUNTIFS($D$2:$D17399,D17399)</f>
        <v>124</v>
      </c>
    </row>
    <row r="17400" spans="1:12" x14ac:dyDescent="0.2">
      <c r="A17400">
        <v>1415187</v>
      </c>
      <c r="B17400" s="11">
        <v>41944</v>
      </c>
      <c r="C17400" s="1">
        <v>33</v>
      </c>
      <c r="D17400" t="s">
        <v>443</v>
      </c>
      <c r="E17400">
        <v>23</v>
      </c>
      <c r="F17400" t="s">
        <v>50</v>
      </c>
      <c r="G17400">
        <v>1</v>
      </c>
      <c r="H17400">
        <v>0</v>
      </c>
      <c r="I17400">
        <v>1</v>
      </c>
      <c r="J17400">
        <f t="shared" si="283"/>
        <v>0</v>
      </c>
      <c r="K17400">
        <v>10</v>
      </c>
      <c r="L17400" s="8">
        <f>COUNTIFS($D$2:$D17400,D17400)</f>
        <v>124</v>
      </c>
    </row>
    <row r="17401" spans="1:12" x14ac:dyDescent="0.2">
      <c r="A17401">
        <v>1415188</v>
      </c>
      <c r="B17401" s="11">
        <v>41944</v>
      </c>
      <c r="C17401" s="1">
        <v>23</v>
      </c>
      <c r="D17401" t="s">
        <v>50</v>
      </c>
      <c r="E17401">
        <v>33</v>
      </c>
      <c r="F17401" t="s">
        <v>443</v>
      </c>
      <c r="G17401">
        <v>0</v>
      </c>
      <c r="H17401">
        <v>1</v>
      </c>
      <c r="I17401">
        <v>0</v>
      </c>
      <c r="J17401">
        <f t="shared" si="283"/>
        <v>3</v>
      </c>
      <c r="K17401">
        <v>10</v>
      </c>
      <c r="L17401" s="8">
        <f>COUNTIFS($D$2:$D17401,D17401)</f>
        <v>592</v>
      </c>
    </row>
    <row r="17402" spans="1:12" x14ac:dyDescent="0.2">
      <c r="A17402">
        <v>1415189</v>
      </c>
      <c r="B17402" s="11">
        <v>41944</v>
      </c>
      <c r="C17402" s="1">
        <v>18</v>
      </c>
      <c r="D17402" t="s">
        <v>12</v>
      </c>
      <c r="E17402">
        <v>28</v>
      </c>
      <c r="F17402" t="s">
        <v>320</v>
      </c>
      <c r="G17402">
        <v>1</v>
      </c>
      <c r="H17402">
        <v>0</v>
      </c>
      <c r="I17402">
        <v>1</v>
      </c>
      <c r="J17402">
        <f t="shared" si="283"/>
        <v>0</v>
      </c>
      <c r="K17402">
        <v>10</v>
      </c>
      <c r="L17402" s="8">
        <f>COUNTIFS($D$2:$D17402,D17402)</f>
        <v>318</v>
      </c>
    </row>
    <row r="17403" spans="1:12" x14ac:dyDescent="0.2">
      <c r="A17403">
        <v>1415190</v>
      </c>
      <c r="B17403" s="11">
        <v>41944</v>
      </c>
      <c r="C17403" s="1">
        <v>28</v>
      </c>
      <c r="D17403" t="s">
        <v>320</v>
      </c>
      <c r="E17403">
        <v>18</v>
      </c>
      <c r="F17403" t="s">
        <v>12</v>
      </c>
      <c r="G17403">
        <v>0</v>
      </c>
      <c r="H17403">
        <v>1</v>
      </c>
      <c r="I17403">
        <v>0</v>
      </c>
      <c r="J17403">
        <f t="shared" si="283"/>
        <v>3</v>
      </c>
      <c r="K17403">
        <v>10</v>
      </c>
      <c r="L17403" s="8">
        <f>COUNTIFS($D$2:$D17403,D17403)</f>
        <v>314</v>
      </c>
    </row>
    <row r="17404" spans="1:12" x14ac:dyDescent="0.2">
      <c r="A17404">
        <v>1415191</v>
      </c>
      <c r="B17404" s="11">
        <v>41944</v>
      </c>
      <c r="C17404" s="1">
        <v>22</v>
      </c>
      <c r="D17404" t="s">
        <v>15</v>
      </c>
      <c r="E17404">
        <v>19</v>
      </c>
      <c r="F17404" t="s">
        <v>40</v>
      </c>
      <c r="G17404">
        <v>1</v>
      </c>
      <c r="H17404">
        <v>1</v>
      </c>
      <c r="I17404">
        <v>0</v>
      </c>
      <c r="J17404">
        <f t="shared" si="283"/>
        <v>3</v>
      </c>
      <c r="K17404">
        <v>10</v>
      </c>
      <c r="L17404" s="8">
        <f>COUNTIFS($D$2:$D17404,D17404)</f>
        <v>778</v>
      </c>
    </row>
    <row r="17405" spans="1:12" x14ac:dyDescent="0.2">
      <c r="A17405">
        <v>1415192</v>
      </c>
      <c r="B17405" s="11">
        <v>41944</v>
      </c>
      <c r="C17405" s="1">
        <v>19</v>
      </c>
      <c r="D17405" t="s">
        <v>40</v>
      </c>
      <c r="E17405">
        <v>22</v>
      </c>
      <c r="F17405" t="s">
        <v>15</v>
      </c>
      <c r="G17405">
        <v>0</v>
      </c>
      <c r="H17405">
        <v>0</v>
      </c>
      <c r="I17405">
        <v>1</v>
      </c>
      <c r="J17405">
        <f t="shared" si="283"/>
        <v>0</v>
      </c>
      <c r="K17405">
        <v>10</v>
      </c>
      <c r="L17405" s="8">
        <f>COUNTIFS($D$2:$D17405,D17405)</f>
        <v>858</v>
      </c>
    </row>
    <row r="17406" spans="1:12" x14ac:dyDescent="0.2">
      <c r="A17406">
        <v>1415193</v>
      </c>
      <c r="B17406" s="11">
        <v>41944</v>
      </c>
      <c r="C17406" s="1">
        <v>24</v>
      </c>
      <c r="D17406" t="s">
        <v>319</v>
      </c>
      <c r="E17406">
        <v>29</v>
      </c>
      <c r="F17406" t="s">
        <v>42</v>
      </c>
      <c r="G17406">
        <v>1</v>
      </c>
      <c r="H17406">
        <v>2</v>
      </c>
      <c r="I17406">
        <v>2</v>
      </c>
      <c r="J17406">
        <f t="shared" si="283"/>
        <v>1</v>
      </c>
      <c r="K17406">
        <v>10</v>
      </c>
      <c r="L17406" s="8">
        <f>COUNTIFS($D$2:$D17406,D17406)</f>
        <v>238</v>
      </c>
    </row>
    <row r="17407" spans="1:12" x14ac:dyDescent="0.2">
      <c r="A17407">
        <v>1415194</v>
      </c>
      <c r="B17407" s="11">
        <v>41944</v>
      </c>
      <c r="C17407" s="1">
        <v>29</v>
      </c>
      <c r="D17407" t="s">
        <v>42</v>
      </c>
      <c r="E17407">
        <v>24</v>
      </c>
      <c r="F17407" t="s">
        <v>319</v>
      </c>
      <c r="G17407">
        <v>0</v>
      </c>
      <c r="H17407">
        <v>2</v>
      </c>
      <c r="I17407">
        <v>2</v>
      </c>
      <c r="J17407">
        <f t="shared" si="283"/>
        <v>1</v>
      </c>
      <c r="K17407">
        <v>10</v>
      </c>
      <c r="L17407" s="8">
        <f>COUNTIFS($D$2:$D17407,D17407)</f>
        <v>702</v>
      </c>
    </row>
    <row r="17408" spans="1:12" x14ac:dyDescent="0.2">
      <c r="A17408">
        <v>1415195</v>
      </c>
      <c r="B17408" s="11">
        <v>41945</v>
      </c>
      <c r="C17408" s="1">
        <v>32</v>
      </c>
      <c r="D17408" t="s">
        <v>559</v>
      </c>
      <c r="E17408">
        <v>26</v>
      </c>
      <c r="F17408" t="s">
        <v>17</v>
      </c>
      <c r="G17408">
        <v>1</v>
      </c>
      <c r="H17408">
        <v>1</v>
      </c>
      <c r="I17408">
        <v>2</v>
      </c>
      <c r="J17408">
        <f t="shared" si="283"/>
        <v>0</v>
      </c>
      <c r="K17408">
        <v>10</v>
      </c>
      <c r="L17408" s="8">
        <f>COUNTIFS($D$2:$D17408,D17408)</f>
        <v>858</v>
      </c>
    </row>
    <row r="17409" spans="1:12" x14ac:dyDescent="0.2">
      <c r="A17409">
        <v>1415196</v>
      </c>
      <c r="B17409" s="11">
        <v>41945</v>
      </c>
      <c r="C17409" s="1">
        <v>26</v>
      </c>
      <c r="D17409" t="s">
        <v>17</v>
      </c>
      <c r="E17409">
        <v>32</v>
      </c>
      <c r="F17409" t="s">
        <v>559</v>
      </c>
      <c r="G17409">
        <v>0</v>
      </c>
      <c r="H17409">
        <v>2</v>
      </c>
      <c r="I17409">
        <v>1</v>
      </c>
      <c r="J17409">
        <f t="shared" si="283"/>
        <v>3</v>
      </c>
      <c r="K17409">
        <v>10</v>
      </c>
      <c r="L17409" s="8">
        <f>COUNTIFS($D$2:$D17409,D17409)</f>
        <v>858</v>
      </c>
    </row>
    <row r="17410" spans="1:12" x14ac:dyDescent="0.2">
      <c r="A17410">
        <v>1415197</v>
      </c>
      <c r="B17410" s="11">
        <v>41945</v>
      </c>
      <c r="C17410" s="1">
        <v>20</v>
      </c>
      <c r="D17410" t="s">
        <v>45</v>
      </c>
      <c r="E17410">
        <v>21</v>
      </c>
      <c r="F17410" t="s">
        <v>10</v>
      </c>
      <c r="G17410">
        <v>1</v>
      </c>
      <c r="H17410">
        <v>1</v>
      </c>
      <c r="I17410">
        <v>0</v>
      </c>
      <c r="J17410">
        <f t="shared" ref="J17410:J17473" si="284">IF(H17410&gt;I17410,3,IF(I17410&gt;H17410,0,1))</f>
        <v>3</v>
      </c>
      <c r="K17410">
        <v>10</v>
      </c>
      <c r="L17410" s="8">
        <f>COUNTIFS($D$2:$D17410,D17410)</f>
        <v>668</v>
      </c>
    </row>
    <row r="17411" spans="1:12" x14ac:dyDescent="0.2">
      <c r="A17411">
        <v>1415198</v>
      </c>
      <c r="B17411" s="11">
        <v>41945</v>
      </c>
      <c r="C17411" s="1">
        <v>21</v>
      </c>
      <c r="D17411" t="s">
        <v>10</v>
      </c>
      <c r="E17411">
        <v>20</v>
      </c>
      <c r="F17411" t="s">
        <v>45</v>
      </c>
      <c r="G17411">
        <v>0</v>
      </c>
      <c r="H17411">
        <v>0</v>
      </c>
      <c r="I17411">
        <v>1</v>
      </c>
      <c r="J17411">
        <f t="shared" si="284"/>
        <v>0</v>
      </c>
      <c r="K17411">
        <v>10</v>
      </c>
      <c r="L17411" s="8">
        <f>COUNTIFS($D$2:$D17411,D17411)</f>
        <v>858</v>
      </c>
    </row>
    <row r="17412" spans="1:12" x14ac:dyDescent="0.2">
      <c r="A17412">
        <v>1415199</v>
      </c>
      <c r="B17412" s="11">
        <v>41946</v>
      </c>
      <c r="C17412" s="1">
        <v>15</v>
      </c>
      <c r="D17412" t="s">
        <v>23</v>
      </c>
      <c r="E17412">
        <v>31</v>
      </c>
      <c r="F17412" t="s">
        <v>447</v>
      </c>
      <c r="G17412">
        <v>1</v>
      </c>
      <c r="H17412">
        <v>1</v>
      </c>
      <c r="I17412">
        <v>3</v>
      </c>
      <c r="J17412">
        <f t="shared" si="284"/>
        <v>0</v>
      </c>
      <c r="K17412">
        <v>10</v>
      </c>
      <c r="L17412" s="8">
        <f>COUNTIFS($D$2:$D17412,D17412)</f>
        <v>208</v>
      </c>
    </row>
    <row r="17413" spans="1:12" x14ac:dyDescent="0.2">
      <c r="A17413">
        <v>1415200</v>
      </c>
      <c r="B17413" s="11">
        <v>41946</v>
      </c>
      <c r="C17413" s="1">
        <v>31</v>
      </c>
      <c r="D17413" t="s">
        <v>447</v>
      </c>
      <c r="E17413">
        <v>15</v>
      </c>
      <c r="F17413" t="s">
        <v>23</v>
      </c>
      <c r="G17413">
        <v>0</v>
      </c>
      <c r="H17413">
        <v>3</v>
      </c>
      <c r="I17413">
        <v>1</v>
      </c>
      <c r="J17413">
        <f t="shared" si="284"/>
        <v>3</v>
      </c>
      <c r="K17413">
        <v>10</v>
      </c>
      <c r="L17413" s="8">
        <f>COUNTIFS($D$2:$D17413,D17413)</f>
        <v>504</v>
      </c>
    </row>
    <row r="17414" spans="1:12" x14ac:dyDescent="0.2">
      <c r="A17414">
        <v>1415201</v>
      </c>
      <c r="B17414" s="11">
        <v>41951</v>
      </c>
      <c r="C17414" s="1">
        <v>13</v>
      </c>
      <c r="D17414" t="s">
        <v>64</v>
      </c>
      <c r="E17414">
        <v>33</v>
      </c>
      <c r="F17414" t="s">
        <v>443</v>
      </c>
      <c r="G17414">
        <v>1</v>
      </c>
      <c r="H17414">
        <v>1</v>
      </c>
      <c r="I17414">
        <v>0</v>
      </c>
      <c r="J17414">
        <f t="shared" si="284"/>
        <v>3</v>
      </c>
      <c r="K17414">
        <v>11</v>
      </c>
      <c r="L17414" s="8">
        <f>COUNTIFS($D$2:$D17414,D17414)</f>
        <v>49</v>
      </c>
    </row>
    <row r="17415" spans="1:12" x14ac:dyDescent="0.2">
      <c r="A17415">
        <v>1415202</v>
      </c>
      <c r="B17415" s="11">
        <v>41951</v>
      </c>
      <c r="C17415" s="1">
        <v>33</v>
      </c>
      <c r="D17415" t="s">
        <v>443</v>
      </c>
      <c r="E17415">
        <v>13</v>
      </c>
      <c r="F17415" t="s">
        <v>64</v>
      </c>
      <c r="G17415">
        <v>0</v>
      </c>
      <c r="H17415">
        <v>0</v>
      </c>
      <c r="I17415">
        <v>1</v>
      </c>
      <c r="J17415">
        <f t="shared" si="284"/>
        <v>0</v>
      </c>
      <c r="K17415">
        <v>11</v>
      </c>
      <c r="L17415" s="8">
        <f>COUNTIFS($D$2:$D17415,D17415)</f>
        <v>125</v>
      </c>
    </row>
    <row r="17416" spans="1:12" x14ac:dyDescent="0.2">
      <c r="A17416">
        <v>1415203</v>
      </c>
      <c r="B17416" s="11">
        <v>41951</v>
      </c>
      <c r="C17416" s="1">
        <v>19</v>
      </c>
      <c r="D17416" t="s">
        <v>40</v>
      </c>
      <c r="E17416">
        <v>14</v>
      </c>
      <c r="F17416" t="s">
        <v>27</v>
      </c>
      <c r="G17416">
        <v>1</v>
      </c>
      <c r="H17416">
        <v>1</v>
      </c>
      <c r="I17416">
        <v>2</v>
      </c>
      <c r="J17416">
        <f t="shared" si="284"/>
        <v>0</v>
      </c>
      <c r="K17416">
        <v>11</v>
      </c>
      <c r="L17416" s="8">
        <f>COUNTIFS($D$2:$D17416,D17416)</f>
        <v>859</v>
      </c>
    </row>
    <row r="17417" spans="1:12" x14ac:dyDescent="0.2">
      <c r="A17417">
        <v>1415204</v>
      </c>
      <c r="B17417" s="11">
        <v>41951</v>
      </c>
      <c r="C17417" s="1">
        <v>14</v>
      </c>
      <c r="D17417" t="s">
        <v>27</v>
      </c>
      <c r="E17417">
        <v>19</v>
      </c>
      <c r="F17417" t="s">
        <v>40</v>
      </c>
      <c r="G17417">
        <v>0</v>
      </c>
      <c r="H17417">
        <v>2</v>
      </c>
      <c r="I17417">
        <v>1</v>
      </c>
      <c r="J17417">
        <f t="shared" si="284"/>
        <v>3</v>
      </c>
      <c r="K17417">
        <v>11</v>
      </c>
      <c r="L17417" s="8">
        <f>COUNTIFS($D$2:$D17417,D17417)</f>
        <v>859</v>
      </c>
    </row>
    <row r="17418" spans="1:12" x14ac:dyDescent="0.2">
      <c r="A17418">
        <v>1415205</v>
      </c>
      <c r="B17418" s="11">
        <v>41951</v>
      </c>
      <c r="C17418" s="1">
        <v>21</v>
      </c>
      <c r="D17418" t="s">
        <v>10</v>
      </c>
      <c r="E17418">
        <v>15</v>
      </c>
      <c r="F17418" t="s">
        <v>23</v>
      </c>
      <c r="G17418">
        <v>1</v>
      </c>
      <c r="H17418">
        <v>1</v>
      </c>
      <c r="I17418">
        <v>0</v>
      </c>
      <c r="J17418">
        <f t="shared" si="284"/>
        <v>3</v>
      </c>
      <c r="K17418">
        <v>11</v>
      </c>
      <c r="L17418" s="8">
        <f>COUNTIFS($D$2:$D17418,D17418)</f>
        <v>859</v>
      </c>
    </row>
    <row r="17419" spans="1:12" x14ac:dyDescent="0.2">
      <c r="A17419">
        <v>1415206</v>
      </c>
      <c r="B17419" s="11">
        <v>41951</v>
      </c>
      <c r="C17419" s="1">
        <v>15</v>
      </c>
      <c r="D17419" t="s">
        <v>23</v>
      </c>
      <c r="E17419">
        <v>21</v>
      </c>
      <c r="F17419" t="s">
        <v>10</v>
      </c>
      <c r="G17419">
        <v>0</v>
      </c>
      <c r="H17419">
        <v>0</v>
      </c>
      <c r="I17419">
        <v>1</v>
      </c>
      <c r="J17419">
        <f t="shared" si="284"/>
        <v>0</v>
      </c>
      <c r="K17419">
        <v>11</v>
      </c>
      <c r="L17419" s="8">
        <f>COUNTIFS($D$2:$D17419,D17419)</f>
        <v>209</v>
      </c>
    </row>
    <row r="17420" spans="1:12" x14ac:dyDescent="0.2">
      <c r="A17420">
        <v>1415207</v>
      </c>
      <c r="B17420" s="11">
        <v>41951</v>
      </c>
      <c r="C17420" s="1">
        <v>58</v>
      </c>
      <c r="D17420" t="s">
        <v>663</v>
      </c>
      <c r="E17420">
        <v>20</v>
      </c>
      <c r="F17420" t="s">
        <v>45</v>
      </c>
      <c r="G17420">
        <v>1</v>
      </c>
      <c r="H17420">
        <v>2</v>
      </c>
      <c r="I17420">
        <v>2</v>
      </c>
      <c r="J17420">
        <f t="shared" si="284"/>
        <v>1</v>
      </c>
      <c r="K17420">
        <v>11</v>
      </c>
      <c r="L17420" s="8">
        <f>COUNTIFS($D$2:$D17420,D17420)</f>
        <v>251</v>
      </c>
    </row>
    <row r="17421" spans="1:12" x14ac:dyDescent="0.2">
      <c r="A17421">
        <v>1415208</v>
      </c>
      <c r="B17421" s="11">
        <v>41951</v>
      </c>
      <c r="C17421" s="1">
        <v>20</v>
      </c>
      <c r="D17421" t="s">
        <v>45</v>
      </c>
      <c r="E17421" s="1">
        <v>58</v>
      </c>
      <c r="F17421" t="s">
        <v>663</v>
      </c>
      <c r="G17421">
        <v>0</v>
      </c>
      <c r="H17421">
        <v>2</v>
      </c>
      <c r="I17421">
        <v>2</v>
      </c>
      <c r="J17421">
        <f t="shared" si="284"/>
        <v>1</v>
      </c>
      <c r="K17421">
        <v>11</v>
      </c>
      <c r="L17421" s="8">
        <f>COUNTIFS($D$2:$D17421,D17421)</f>
        <v>669</v>
      </c>
    </row>
    <row r="17422" spans="1:12" x14ac:dyDescent="0.2">
      <c r="A17422">
        <v>1415209</v>
      </c>
      <c r="B17422" s="11">
        <v>41951</v>
      </c>
      <c r="C17422" s="1">
        <v>23</v>
      </c>
      <c r="D17422" t="s">
        <v>50</v>
      </c>
      <c r="E17422">
        <v>18</v>
      </c>
      <c r="F17422" t="s">
        <v>12</v>
      </c>
      <c r="G17422">
        <v>1</v>
      </c>
      <c r="H17422">
        <v>2</v>
      </c>
      <c r="I17422">
        <v>0</v>
      </c>
      <c r="J17422">
        <f t="shared" si="284"/>
        <v>3</v>
      </c>
      <c r="K17422">
        <v>11</v>
      </c>
      <c r="L17422" s="8">
        <f>COUNTIFS($D$2:$D17422,D17422)</f>
        <v>593</v>
      </c>
    </row>
    <row r="17423" spans="1:12" x14ac:dyDescent="0.2">
      <c r="A17423">
        <v>1415210</v>
      </c>
      <c r="B17423" s="11">
        <v>41951</v>
      </c>
      <c r="C17423" s="1">
        <v>18</v>
      </c>
      <c r="D17423" t="s">
        <v>12</v>
      </c>
      <c r="E17423">
        <v>23</v>
      </c>
      <c r="F17423" t="s">
        <v>50</v>
      </c>
      <c r="G17423">
        <v>0</v>
      </c>
      <c r="H17423">
        <v>0</v>
      </c>
      <c r="I17423">
        <v>2</v>
      </c>
      <c r="J17423">
        <f t="shared" si="284"/>
        <v>0</v>
      </c>
      <c r="K17423">
        <v>11</v>
      </c>
      <c r="L17423" s="8">
        <f>COUNTIFS($D$2:$D17423,D17423)</f>
        <v>319</v>
      </c>
    </row>
    <row r="17424" spans="1:12" x14ac:dyDescent="0.2">
      <c r="A17424">
        <v>1415211</v>
      </c>
      <c r="B17424" s="11">
        <v>41951</v>
      </c>
      <c r="C17424" s="1">
        <v>29</v>
      </c>
      <c r="D17424" t="s">
        <v>42</v>
      </c>
      <c r="E17424">
        <v>32</v>
      </c>
      <c r="F17424" t="s">
        <v>559</v>
      </c>
      <c r="G17424">
        <v>1</v>
      </c>
      <c r="H17424">
        <v>0</v>
      </c>
      <c r="I17424">
        <v>0</v>
      </c>
      <c r="J17424">
        <f t="shared" si="284"/>
        <v>1</v>
      </c>
      <c r="K17424">
        <v>11</v>
      </c>
      <c r="L17424" s="8">
        <f>COUNTIFS($D$2:$D17424,D17424)</f>
        <v>703</v>
      </c>
    </row>
    <row r="17425" spans="1:12" x14ac:dyDescent="0.2">
      <c r="A17425">
        <v>1415212</v>
      </c>
      <c r="B17425" s="11">
        <v>41951</v>
      </c>
      <c r="C17425" s="1">
        <v>32</v>
      </c>
      <c r="D17425" t="s">
        <v>559</v>
      </c>
      <c r="E17425">
        <v>29</v>
      </c>
      <c r="F17425" t="s">
        <v>42</v>
      </c>
      <c r="G17425">
        <v>0</v>
      </c>
      <c r="H17425">
        <v>0</v>
      </c>
      <c r="I17425">
        <v>0</v>
      </c>
      <c r="J17425">
        <f t="shared" si="284"/>
        <v>1</v>
      </c>
      <c r="K17425">
        <v>11</v>
      </c>
      <c r="L17425" s="8">
        <f>COUNTIFS($D$2:$D17425,D17425)</f>
        <v>859</v>
      </c>
    </row>
    <row r="17426" spans="1:12" x14ac:dyDescent="0.2">
      <c r="A17426">
        <v>1415213</v>
      </c>
      <c r="B17426" s="11">
        <v>41952</v>
      </c>
      <c r="C17426" s="1">
        <v>31</v>
      </c>
      <c r="D17426" t="s">
        <v>447</v>
      </c>
      <c r="E17426">
        <v>16</v>
      </c>
      <c r="F17426" t="s">
        <v>37</v>
      </c>
      <c r="G17426">
        <v>1</v>
      </c>
      <c r="H17426">
        <v>1</v>
      </c>
      <c r="I17426">
        <v>1</v>
      </c>
      <c r="J17426">
        <f t="shared" si="284"/>
        <v>1</v>
      </c>
      <c r="K17426">
        <v>11</v>
      </c>
      <c r="L17426" s="8">
        <f>COUNTIFS($D$2:$D17426,D17426)</f>
        <v>505</v>
      </c>
    </row>
    <row r="17427" spans="1:12" x14ac:dyDescent="0.2">
      <c r="A17427">
        <v>1415214</v>
      </c>
      <c r="B17427" s="11">
        <v>41952</v>
      </c>
      <c r="C17427" s="1">
        <v>16</v>
      </c>
      <c r="D17427" t="s">
        <v>37</v>
      </c>
      <c r="E17427">
        <v>31</v>
      </c>
      <c r="F17427" t="s">
        <v>447</v>
      </c>
      <c r="G17427">
        <v>0</v>
      </c>
      <c r="H17427">
        <v>1</v>
      </c>
      <c r="I17427">
        <v>1</v>
      </c>
      <c r="J17427">
        <f t="shared" si="284"/>
        <v>1</v>
      </c>
      <c r="K17427">
        <v>11</v>
      </c>
      <c r="L17427" s="8">
        <f>COUNTIFS($D$2:$D17427,D17427)</f>
        <v>859</v>
      </c>
    </row>
    <row r="17428" spans="1:12" x14ac:dyDescent="0.2">
      <c r="A17428">
        <v>1415215</v>
      </c>
      <c r="B17428" s="11">
        <v>41952</v>
      </c>
      <c r="C17428" s="1">
        <v>25</v>
      </c>
      <c r="D17428" t="s">
        <v>325</v>
      </c>
      <c r="E17428">
        <v>10</v>
      </c>
      <c r="F17428" t="s">
        <v>47</v>
      </c>
      <c r="G17428">
        <v>1</v>
      </c>
      <c r="H17428">
        <v>2</v>
      </c>
      <c r="I17428">
        <v>1</v>
      </c>
      <c r="J17428">
        <f t="shared" si="284"/>
        <v>3</v>
      </c>
      <c r="K17428">
        <v>11</v>
      </c>
      <c r="L17428" s="8">
        <f>COUNTIFS($D$2:$D17428,D17428)</f>
        <v>125</v>
      </c>
    </row>
    <row r="17429" spans="1:12" x14ac:dyDescent="0.2">
      <c r="A17429">
        <v>1415216</v>
      </c>
      <c r="B17429" s="11">
        <v>41952</v>
      </c>
      <c r="C17429" s="1">
        <v>10</v>
      </c>
      <c r="D17429" t="s">
        <v>47</v>
      </c>
      <c r="E17429">
        <v>25</v>
      </c>
      <c r="F17429" t="s">
        <v>325</v>
      </c>
      <c r="G17429">
        <v>0</v>
      </c>
      <c r="H17429">
        <v>1</v>
      </c>
      <c r="I17429">
        <v>2</v>
      </c>
      <c r="J17429">
        <f t="shared" si="284"/>
        <v>0</v>
      </c>
      <c r="K17429">
        <v>11</v>
      </c>
      <c r="L17429" s="8">
        <f>COUNTIFS($D$2:$D17429,D17429)</f>
        <v>859</v>
      </c>
    </row>
    <row r="17430" spans="1:12" x14ac:dyDescent="0.2">
      <c r="A17430">
        <v>1415217</v>
      </c>
      <c r="B17430" s="11">
        <v>41952</v>
      </c>
      <c r="C17430" s="1">
        <v>26</v>
      </c>
      <c r="D17430" t="s">
        <v>17</v>
      </c>
      <c r="E17430">
        <v>24</v>
      </c>
      <c r="F17430" t="s">
        <v>319</v>
      </c>
      <c r="G17430">
        <v>1</v>
      </c>
      <c r="H17430">
        <v>1</v>
      </c>
      <c r="I17430">
        <v>2</v>
      </c>
      <c r="J17430">
        <f t="shared" si="284"/>
        <v>0</v>
      </c>
      <c r="K17430">
        <v>11</v>
      </c>
      <c r="L17430" s="8">
        <f>COUNTIFS($D$2:$D17430,D17430)</f>
        <v>859</v>
      </c>
    </row>
    <row r="17431" spans="1:12" x14ac:dyDescent="0.2">
      <c r="A17431">
        <v>1415218</v>
      </c>
      <c r="B17431" s="11">
        <v>41952</v>
      </c>
      <c r="C17431" s="1">
        <v>24</v>
      </c>
      <c r="D17431" t="s">
        <v>319</v>
      </c>
      <c r="E17431">
        <v>26</v>
      </c>
      <c r="F17431" t="s">
        <v>17</v>
      </c>
      <c r="G17431">
        <v>0</v>
      </c>
      <c r="H17431">
        <v>2</v>
      </c>
      <c r="I17431">
        <v>1</v>
      </c>
      <c r="J17431">
        <f t="shared" si="284"/>
        <v>3</v>
      </c>
      <c r="K17431">
        <v>11</v>
      </c>
      <c r="L17431" s="8">
        <f>COUNTIFS($D$2:$D17431,D17431)</f>
        <v>239</v>
      </c>
    </row>
    <row r="17432" spans="1:12" x14ac:dyDescent="0.2">
      <c r="A17432">
        <v>1415219</v>
      </c>
      <c r="B17432" s="11">
        <v>41952</v>
      </c>
      <c r="C17432" s="1">
        <v>28</v>
      </c>
      <c r="D17432" t="s">
        <v>320</v>
      </c>
      <c r="E17432">
        <v>22</v>
      </c>
      <c r="F17432" t="s">
        <v>15</v>
      </c>
      <c r="G17432">
        <v>1</v>
      </c>
      <c r="H17432">
        <v>0</v>
      </c>
      <c r="I17432">
        <v>2</v>
      </c>
      <c r="J17432">
        <f t="shared" si="284"/>
        <v>0</v>
      </c>
      <c r="K17432">
        <v>11</v>
      </c>
      <c r="L17432" s="8">
        <f>COUNTIFS($D$2:$D17432,D17432)</f>
        <v>315</v>
      </c>
    </row>
    <row r="17433" spans="1:12" x14ac:dyDescent="0.2">
      <c r="A17433">
        <v>1415220</v>
      </c>
      <c r="B17433" s="11">
        <v>41952</v>
      </c>
      <c r="C17433" s="1">
        <v>22</v>
      </c>
      <c r="D17433" t="s">
        <v>15</v>
      </c>
      <c r="E17433">
        <v>28</v>
      </c>
      <c r="F17433" t="s">
        <v>320</v>
      </c>
      <c r="G17433">
        <v>0</v>
      </c>
      <c r="H17433">
        <v>2</v>
      </c>
      <c r="I17433">
        <v>0</v>
      </c>
      <c r="J17433">
        <f t="shared" si="284"/>
        <v>3</v>
      </c>
      <c r="K17433">
        <v>11</v>
      </c>
      <c r="L17433" s="8">
        <f>COUNTIFS($D$2:$D17433,D17433)</f>
        <v>779</v>
      </c>
    </row>
    <row r="17434" spans="1:12" x14ac:dyDescent="0.2">
      <c r="A17434">
        <v>1415221</v>
      </c>
      <c r="B17434" s="11">
        <v>41965</v>
      </c>
      <c r="C17434" s="1">
        <v>10</v>
      </c>
      <c r="D17434" t="s">
        <v>47</v>
      </c>
      <c r="E17434">
        <v>21</v>
      </c>
      <c r="F17434" t="s">
        <v>10</v>
      </c>
      <c r="G17434">
        <v>1</v>
      </c>
      <c r="H17434">
        <v>1</v>
      </c>
      <c r="I17434">
        <v>2</v>
      </c>
      <c r="J17434">
        <f t="shared" si="284"/>
        <v>0</v>
      </c>
      <c r="K17434">
        <v>12</v>
      </c>
      <c r="L17434" s="8">
        <f>COUNTIFS($D$2:$D17434,D17434)</f>
        <v>860</v>
      </c>
    </row>
    <row r="17435" spans="1:12" x14ac:dyDescent="0.2">
      <c r="A17435">
        <v>1415222</v>
      </c>
      <c r="B17435" s="11">
        <v>41965</v>
      </c>
      <c r="C17435" s="1">
        <v>21</v>
      </c>
      <c r="D17435" t="s">
        <v>10</v>
      </c>
      <c r="E17435">
        <v>10</v>
      </c>
      <c r="F17435" t="s">
        <v>47</v>
      </c>
      <c r="G17435">
        <v>0</v>
      </c>
      <c r="H17435">
        <v>2</v>
      </c>
      <c r="I17435">
        <v>1</v>
      </c>
      <c r="J17435">
        <f t="shared" si="284"/>
        <v>3</v>
      </c>
      <c r="K17435">
        <v>12</v>
      </c>
      <c r="L17435" s="8">
        <f>COUNTIFS($D$2:$D17435,D17435)</f>
        <v>860</v>
      </c>
    </row>
    <row r="17436" spans="1:12" x14ac:dyDescent="0.2">
      <c r="A17436">
        <v>1415223</v>
      </c>
      <c r="B17436" s="2">
        <v>41965</v>
      </c>
      <c r="C17436" s="1">
        <v>14</v>
      </c>
      <c r="D17436" t="s">
        <v>27</v>
      </c>
      <c r="E17436">
        <v>28</v>
      </c>
      <c r="F17436" t="s">
        <v>320</v>
      </c>
      <c r="G17436">
        <v>1</v>
      </c>
      <c r="H17436">
        <v>2</v>
      </c>
      <c r="I17436">
        <v>0</v>
      </c>
      <c r="J17436">
        <f t="shared" si="284"/>
        <v>3</v>
      </c>
      <c r="K17436">
        <v>12</v>
      </c>
      <c r="L17436" s="8">
        <f>COUNTIFS($D$2:$D17436,D17436)</f>
        <v>860</v>
      </c>
    </row>
    <row r="17437" spans="1:12" x14ac:dyDescent="0.2">
      <c r="A17437">
        <v>1415224</v>
      </c>
      <c r="B17437" s="11">
        <v>41965</v>
      </c>
      <c r="C17437" s="1">
        <v>28</v>
      </c>
      <c r="D17437" t="s">
        <v>320</v>
      </c>
      <c r="E17437">
        <v>14</v>
      </c>
      <c r="F17437" t="s">
        <v>27</v>
      </c>
      <c r="G17437">
        <v>0</v>
      </c>
      <c r="H17437">
        <v>0</v>
      </c>
      <c r="I17437">
        <v>2</v>
      </c>
      <c r="J17437">
        <f t="shared" si="284"/>
        <v>0</v>
      </c>
      <c r="K17437">
        <v>12</v>
      </c>
      <c r="L17437" s="8">
        <f>COUNTIFS($D$2:$D17437,D17437)</f>
        <v>316</v>
      </c>
    </row>
    <row r="17438" spans="1:12" x14ac:dyDescent="0.2">
      <c r="A17438">
        <v>1415225</v>
      </c>
      <c r="B17438" s="11">
        <v>41965</v>
      </c>
      <c r="C17438" s="1">
        <v>16</v>
      </c>
      <c r="D17438" t="s">
        <v>37</v>
      </c>
      <c r="E17438">
        <v>29</v>
      </c>
      <c r="F17438" t="s">
        <v>42</v>
      </c>
      <c r="G17438">
        <v>1</v>
      </c>
      <c r="H17438">
        <v>2</v>
      </c>
      <c r="I17438">
        <v>1</v>
      </c>
      <c r="J17438">
        <f t="shared" si="284"/>
        <v>3</v>
      </c>
      <c r="K17438">
        <v>12</v>
      </c>
      <c r="L17438" s="8">
        <f>COUNTIFS($D$2:$D17438,D17438)</f>
        <v>860</v>
      </c>
    </row>
    <row r="17439" spans="1:12" x14ac:dyDescent="0.2">
      <c r="A17439">
        <v>1415226</v>
      </c>
      <c r="B17439" s="11">
        <v>41965</v>
      </c>
      <c r="C17439" s="1">
        <v>29</v>
      </c>
      <c r="D17439" t="s">
        <v>42</v>
      </c>
      <c r="E17439">
        <v>16</v>
      </c>
      <c r="F17439" t="s">
        <v>37</v>
      </c>
      <c r="G17439">
        <v>0</v>
      </c>
      <c r="H17439">
        <v>1</v>
      </c>
      <c r="I17439">
        <v>2</v>
      </c>
      <c r="J17439">
        <f t="shared" si="284"/>
        <v>0</v>
      </c>
      <c r="K17439">
        <v>12</v>
      </c>
      <c r="L17439" s="8">
        <f>COUNTIFS($D$2:$D17439,D17439)</f>
        <v>704</v>
      </c>
    </row>
    <row r="17440" spans="1:12" x14ac:dyDescent="0.2">
      <c r="A17440">
        <v>1415227</v>
      </c>
      <c r="B17440" s="11">
        <v>41965</v>
      </c>
      <c r="C17440" s="1">
        <v>18</v>
      </c>
      <c r="D17440" t="s">
        <v>12</v>
      </c>
      <c r="E17440">
        <v>31</v>
      </c>
      <c r="F17440" t="s">
        <v>447</v>
      </c>
      <c r="G17440">
        <v>1</v>
      </c>
      <c r="H17440">
        <v>0</v>
      </c>
      <c r="I17440">
        <v>0</v>
      </c>
      <c r="J17440">
        <f t="shared" si="284"/>
        <v>1</v>
      </c>
      <c r="K17440">
        <v>12</v>
      </c>
      <c r="L17440" s="8">
        <f>COUNTIFS($D$2:$D17440,D17440)</f>
        <v>320</v>
      </c>
    </row>
    <row r="17441" spans="1:12" x14ac:dyDescent="0.2">
      <c r="A17441">
        <v>1415228</v>
      </c>
      <c r="B17441" s="11">
        <v>41965</v>
      </c>
      <c r="C17441" s="1">
        <v>31</v>
      </c>
      <c r="D17441" t="s">
        <v>447</v>
      </c>
      <c r="E17441">
        <v>18</v>
      </c>
      <c r="F17441" t="s">
        <v>12</v>
      </c>
      <c r="G17441">
        <v>0</v>
      </c>
      <c r="H17441">
        <v>0</v>
      </c>
      <c r="I17441">
        <v>0</v>
      </c>
      <c r="J17441">
        <f t="shared" si="284"/>
        <v>1</v>
      </c>
      <c r="K17441">
        <v>12</v>
      </c>
      <c r="L17441" s="8">
        <f>COUNTIFS($D$2:$D17441,D17441)</f>
        <v>506</v>
      </c>
    </row>
    <row r="17442" spans="1:12" x14ac:dyDescent="0.2">
      <c r="A17442">
        <v>1415229</v>
      </c>
      <c r="B17442" s="11">
        <v>41965</v>
      </c>
      <c r="C17442" s="1">
        <v>20</v>
      </c>
      <c r="D17442" t="s">
        <v>45</v>
      </c>
      <c r="E17442">
        <v>25</v>
      </c>
      <c r="F17442" t="s">
        <v>325</v>
      </c>
      <c r="G17442">
        <v>1</v>
      </c>
      <c r="H17442">
        <v>2</v>
      </c>
      <c r="I17442">
        <v>1</v>
      </c>
      <c r="J17442">
        <f t="shared" si="284"/>
        <v>3</v>
      </c>
      <c r="K17442">
        <v>12</v>
      </c>
      <c r="L17442" s="8">
        <f>COUNTIFS($D$2:$D17442,D17442)</f>
        <v>670</v>
      </c>
    </row>
    <row r="17443" spans="1:12" x14ac:dyDescent="0.2">
      <c r="A17443">
        <v>1415230</v>
      </c>
      <c r="B17443" s="11">
        <v>41965</v>
      </c>
      <c r="C17443" s="1">
        <v>25</v>
      </c>
      <c r="D17443" t="s">
        <v>325</v>
      </c>
      <c r="E17443">
        <v>20</v>
      </c>
      <c r="F17443" t="s">
        <v>45</v>
      </c>
      <c r="G17443">
        <v>0</v>
      </c>
      <c r="H17443">
        <v>1</v>
      </c>
      <c r="I17443">
        <v>2</v>
      </c>
      <c r="J17443">
        <f t="shared" si="284"/>
        <v>0</v>
      </c>
      <c r="K17443">
        <v>12</v>
      </c>
      <c r="L17443" s="8">
        <f>COUNTIFS($D$2:$D17443,D17443)</f>
        <v>126</v>
      </c>
    </row>
    <row r="17444" spans="1:12" x14ac:dyDescent="0.2">
      <c r="A17444">
        <v>1415231</v>
      </c>
      <c r="B17444" s="11">
        <v>41965</v>
      </c>
      <c r="C17444" s="1">
        <v>22</v>
      </c>
      <c r="D17444" t="s">
        <v>15</v>
      </c>
      <c r="E17444" s="1">
        <v>58</v>
      </c>
      <c r="F17444" t="s">
        <v>663</v>
      </c>
      <c r="G17444">
        <v>1</v>
      </c>
      <c r="H17444">
        <v>1</v>
      </c>
      <c r="I17444">
        <v>0</v>
      </c>
      <c r="J17444">
        <f t="shared" si="284"/>
        <v>3</v>
      </c>
      <c r="K17444">
        <v>12</v>
      </c>
      <c r="L17444" s="8">
        <f>COUNTIFS($D$2:$D17444,D17444)</f>
        <v>780</v>
      </c>
    </row>
    <row r="17445" spans="1:12" x14ac:dyDescent="0.2">
      <c r="A17445">
        <v>1415232</v>
      </c>
      <c r="B17445" s="11">
        <v>41965</v>
      </c>
      <c r="C17445" s="1">
        <v>58</v>
      </c>
      <c r="D17445" t="s">
        <v>663</v>
      </c>
      <c r="E17445">
        <v>22</v>
      </c>
      <c r="F17445" t="s">
        <v>15</v>
      </c>
      <c r="G17445">
        <v>0</v>
      </c>
      <c r="H17445">
        <v>0</v>
      </c>
      <c r="I17445">
        <v>1</v>
      </c>
      <c r="J17445">
        <f t="shared" si="284"/>
        <v>0</v>
      </c>
      <c r="K17445">
        <v>12</v>
      </c>
      <c r="L17445" s="8">
        <f>COUNTIFS($D$2:$D17445,D17445)</f>
        <v>252</v>
      </c>
    </row>
    <row r="17446" spans="1:12" x14ac:dyDescent="0.2">
      <c r="A17446">
        <v>1415233</v>
      </c>
      <c r="B17446" s="11">
        <v>41965</v>
      </c>
      <c r="C17446" s="1">
        <v>24</v>
      </c>
      <c r="D17446" t="s">
        <v>319</v>
      </c>
      <c r="E17446">
        <v>13</v>
      </c>
      <c r="F17446" t="s">
        <v>64</v>
      </c>
      <c r="G17446">
        <v>1</v>
      </c>
      <c r="H17446">
        <v>1</v>
      </c>
      <c r="I17446">
        <v>2</v>
      </c>
      <c r="J17446">
        <f t="shared" si="284"/>
        <v>0</v>
      </c>
      <c r="K17446">
        <v>12</v>
      </c>
      <c r="L17446" s="8">
        <f>COUNTIFS($D$2:$D17446,D17446)</f>
        <v>240</v>
      </c>
    </row>
    <row r="17447" spans="1:12" x14ac:dyDescent="0.2">
      <c r="A17447">
        <v>1415234</v>
      </c>
      <c r="B17447" s="11">
        <v>41965</v>
      </c>
      <c r="C17447" s="1">
        <v>13</v>
      </c>
      <c r="D17447" t="s">
        <v>64</v>
      </c>
      <c r="E17447">
        <v>24</v>
      </c>
      <c r="F17447" t="s">
        <v>319</v>
      </c>
      <c r="G17447">
        <v>0</v>
      </c>
      <c r="H17447">
        <v>2</v>
      </c>
      <c r="I17447">
        <v>1</v>
      </c>
      <c r="J17447">
        <f t="shared" si="284"/>
        <v>3</v>
      </c>
      <c r="K17447">
        <v>12</v>
      </c>
      <c r="L17447" s="8">
        <f>COUNTIFS($D$2:$D17447,D17447)</f>
        <v>50</v>
      </c>
    </row>
    <row r="17448" spans="1:12" x14ac:dyDescent="0.2">
      <c r="A17448">
        <v>1415235</v>
      </c>
      <c r="B17448" s="11">
        <v>41966</v>
      </c>
      <c r="C17448" s="1">
        <v>15</v>
      </c>
      <c r="D17448" t="s">
        <v>23</v>
      </c>
      <c r="E17448">
        <v>19</v>
      </c>
      <c r="F17448" t="s">
        <v>40</v>
      </c>
      <c r="G17448">
        <v>1</v>
      </c>
      <c r="H17448">
        <v>3</v>
      </c>
      <c r="I17448">
        <v>1</v>
      </c>
      <c r="J17448">
        <f t="shared" si="284"/>
        <v>3</v>
      </c>
      <c r="K17448">
        <v>12</v>
      </c>
      <c r="L17448" s="8">
        <f>COUNTIFS($D$2:$D17448,D17448)</f>
        <v>210</v>
      </c>
    </row>
    <row r="17449" spans="1:12" x14ac:dyDescent="0.2">
      <c r="A17449">
        <v>1415236</v>
      </c>
      <c r="B17449" s="11">
        <v>41966</v>
      </c>
      <c r="C17449" s="1">
        <v>19</v>
      </c>
      <c r="D17449" t="s">
        <v>40</v>
      </c>
      <c r="E17449">
        <v>15</v>
      </c>
      <c r="F17449" t="s">
        <v>23</v>
      </c>
      <c r="G17449">
        <v>0</v>
      </c>
      <c r="H17449">
        <v>1</v>
      </c>
      <c r="I17449">
        <v>3</v>
      </c>
      <c r="J17449">
        <f t="shared" si="284"/>
        <v>0</v>
      </c>
      <c r="K17449">
        <v>12</v>
      </c>
      <c r="L17449" s="8">
        <f>COUNTIFS($D$2:$D17449,D17449)</f>
        <v>860</v>
      </c>
    </row>
    <row r="17450" spans="1:12" x14ac:dyDescent="0.2">
      <c r="A17450">
        <v>1415237</v>
      </c>
      <c r="B17450" s="11">
        <v>41966</v>
      </c>
      <c r="C17450" s="1">
        <v>33</v>
      </c>
      <c r="D17450" t="s">
        <v>443</v>
      </c>
      <c r="E17450">
        <v>26</v>
      </c>
      <c r="F17450" t="s">
        <v>17</v>
      </c>
      <c r="G17450">
        <v>1</v>
      </c>
      <c r="H17450">
        <v>1</v>
      </c>
      <c r="I17450">
        <v>2</v>
      </c>
      <c r="J17450">
        <f t="shared" si="284"/>
        <v>0</v>
      </c>
      <c r="K17450">
        <v>12</v>
      </c>
      <c r="L17450" s="8">
        <f>COUNTIFS($D$2:$D17450,D17450)</f>
        <v>126</v>
      </c>
    </row>
    <row r="17451" spans="1:12" x14ac:dyDescent="0.2">
      <c r="A17451">
        <v>1415238</v>
      </c>
      <c r="B17451" s="11">
        <v>41966</v>
      </c>
      <c r="C17451" s="1">
        <v>26</v>
      </c>
      <c r="D17451" t="s">
        <v>17</v>
      </c>
      <c r="E17451">
        <v>33</v>
      </c>
      <c r="F17451" t="s">
        <v>443</v>
      </c>
      <c r="G17451">
        <v>0</v>
      </c>
      <c r="H17451">
        <v>2</v>
      </c>
      <c r="I17451">
        <v>1</v>
      </c>
      <c r="J17451">
        <f t="shared" si="284"/>
        <v>3</v>
      </c>
      <c r="K17451">
        <v>12</v>
      </c>
      <c r="L17451" s="8">
        <f>COUNTIFS($D$2:$D17451,D17451)</f>
        <v>860</v>
      </c>
    </row>
    <row r="17452" spans="1:12" x14ac:dyDescent="0.2">
      <c r="A17452">
        <v>1415239</v>
      </c>
      <c r="B17452" s="11">
        <v>41967</v>
      </c>
      <c r="C17452" s="1">
        <v>32</v>
      </c>
      <c r="D17452" t="s">
        <v>559</v>
      </c>
      <c r="E17452">
        <v>23</v>
      </c>
      <c r="F17452" t="s">
        <v>50</v>
      </c>
      <c r="G17452">
        <v>1</v>
      </c>
      <c r="H17452">
        <v>1</v>
      </c>
      <c r="I17452">
        <v>1</v>
      </c>
      <c r="J17452">
        <f t="shared" si="284"/>
        <v>1</v>
      </c>
      <c r="K17452">
        <v>12</v>
      </c>
      <c r="L17452" s="8">
        <f>COUNTIFS($D$2:$D17452,D17452)</f>
        <v>860</v>
      </c>
    </row>
    <row r="17453" spans="1:12" x14ac:dyDescent="0.2">
      <c r="A17453">
        <v>1415240</v>
      </c>
      <c r="B17453" s="11">
        <v>41967</v>
      </c>
      <c r="C17453" s="1">
        <v>23</v>
      </c>
      <c r="D17453" t="s">
        <v>50</v>
      </c>
      <c r="E17453">
        <v>32</v>
      </c>
      <c r="F17453" t="s">
        <v>559</v>
      </c>
      <c r="G17453">
        <v>0</v>
      </c>
      <c r="H17453">
        <v>1</v>
      </c>
      <c r="I17453">
        <v>1</v>
      </c>
      <c r="J17453">
        <f t="shared" si="284"/>
        <v>1</v>
      </c>
      <c r="K17453">
        <v>12</v>
      </c>
      <c r="L17453" s="8">
        <f>COUNTIFS($D$2:$D17453,D17453)</f>
        <v>594</v>
      </c>
    </row>
    <row r="17454" spans="1:12" x14ac:dyDescent="0.2">
      <c r="A17454">
        <v>1415241</v>
      </c>
      <c r="B17454" s="11">
        <v>41972</v>
      </c>
      <c r="C17454" s="1">
        <v>13</v>
      </c>
      <c r="D17454" t="s">
        <v>64</v>
      </c>
      <c r="E17454">
        <v>32</v>
      </c>
      <c r="F17454" t="s">
        <v>559</v>
      </c>
      <c r="G17454">
        <v>1</v>
      </c>
      <c r="H17454">
        <v>1</v>
      </c>
      <c r="I17454">
        <v>1</v>
      </c>
      <c r="J17454">
        <f t="shared" si="284"/>
        <v>1</v>
      </c>
      <c r="K17454">
        <v>13</v>
      </c>
      <c r="L17454" s="8">
        <f>COUNTIFS($D$2:$D17454,D17454)</f>
        <v>51</v>
      </c>
    </row>
    <row r="17455" spans="1:12" x14ac:dyDescent="0.2">
      <c r="A17455">
        <v>1415242</v>
      </c>
      <c r="B17455" s="11">
        <v>41972</v>
      </c>
      <c r="C17455" s="1">
        <v>32</v>
      </c>
      <c r="D17455" t="s">
        <v>559</v>
      </c>
      <c r="E17455">
        <v>13</v>
      </c>
      <c r="F17455" t="s">
        <v>64</v>
      </c>
      <c r="G17455">
        <v>0</v>
      </c>
      <c r="H17455">
        <v>1</v>
      </c>
      <c r="I17455">
        <v>1</v>
      </c>
      <c r="J17455">
        <f t="shared" si="284"/>
        <v>1</v>
      </c>
      <c r="K17455">
        <v>13</v>
      </c>
      <c r="L17455" s="8">
        <f>COUNTIFS($D$2:$D17455,D17455)</f>
        <v>861</v>
      </c>
    </row>
    <row r="17456" spans="1:12" x14ac:dyDescent="0.2">
      <c r="A17456">
        <v>1415243</v>
      </c>
      <c r="B17456" s="11">
        <v>41972</v>
      </c>
      <c r="C17456" s="1">
        <v>19</v>
      </c>
      <c r="D17456" t="s">
        <v>40</v>
      </c>
      <c r="E17456">
        <v>24</v>
      </c>
      <c r="F17456" t="s">
        <v>319</v>
      </c>
      <c r="G17456">
        <v>1</v>
      </c>
      <c r="H17456">
        <v>1</v>
      </c>
      <c r="I17456">
        <v>0</v>
      </c>
      <c r="J17456">
        <f t="shared" si="284"/>
        <v>3</v>
      </c>
      <c r="K17456">
        <v>13</v>
      </c>
      <c r="L17456" s="8">
        <f>COUNTIFS($D$2:$D17456,D17456)</f>
        <v>861</v>
      </c>
    </row>
    <row r="17457" spans="1:12" x14ac:dyDescent="0.2">
      <c r="A17457">
        <v>1415244</v>
      </c>
      <c r="B17457" s="11">
        <v>41972</v>
      </c>
      <c r="C17457" s="1">
        <v>24</v>
      </c>
      <c r="D17457" t="s">
        <v>319</v>
      </c>
      <c r="E17457">
        <v>19</v>
      </c>
      <c r="F17457" t="s">
        <v>40</v>
      </c>
      <c r="G17457">
        <v>0</v>
      </c>
      <c r="H17457">
        <v>0</v>
      </c>
      <c r="I17457">
        <v>1</v>
      </c>
      <c r="J17457">
        <f t="shared" si="284"/>
        <v>0</v>
      </c>
      <c r="K17457">
        <v>13</v>
      </c>
      <c r="L17457" s="8">
        <f>COUNTIFS($D$2:$D17457,D17457)</f>
        <v>241</v>
      </c>
    </row>
    <row r="17458" spans="1:12" x14ac:dyDescent="0.2">
      <c r="A17458">
        <v>1415245</v>
      </c>
      <c r="B17458" s="11">
        <v>41972</v>
      </c>
      <c r="C17458" s="1">
        <v>21</v>
      </c>
      <c r="D17458" t="s">
        <v>10</v>
      </c>
      <c r="E17458">
        <v>33</v>
      </c>
      <c r="F17458" t="s">
        <v>443</v>
      </c>
      <c r="G17458">
        <v>1</v>
      </c>
      <c r="H17458">
        <v>3</v>
      </c>
      <c r="I17458">
        <v>0</v>
      </c>
      <c r="J17458">
        <f t="shared" si="284"/>
        <v>3</v>
      </c>
      <c r="K17458">
        <v>13</v>
      </c>
      <c r="L17458" s="8">
        <f>COUNTIFS($D$2:$D17458,D17458)</f>
        <v>861</v>
      </c>
    </row>
    <row r="17459" spans="1:12" x14ac:dyDescent="0.2">
      <c r="A17459">
        <v>1415246</v>
      </c>
      <c r="B17459" s="11">
        <v>41972</v>
      </c>
      <c r="C17459" s="1">
        <v>33</v>
      </c>
      <c r="D17459" t="s">
        <v>443</v>
      </c>
      <c r="E17459">
        <v>21</v>
      </c>
      <c r="F17459" t="s">
        <v>10</v>
      </c>
      <c r="G17459">
        <v>0</v>
      </c>
      <c r="H17459">
        <v>0</v>
      </c>
      <c r="I17459">
        <v>3</v>
      </c>
      <c r="J17459">
        <f t="shared" si="284"/>
        <v>0</v>
      </c>
      <c r="K17459">
        <v>13</v>
      </c>
      <c r="L17459" s="8">
        <f>COUNTIFS($D$2:$D17459,D17459)</f>
        <v>127</v>
      </c>
    </row>
    <row r="17460" spans="1:12" x14ac:dyDescent="0.2">
      <c r="A17460">
        <v>1415247</v>
      </c>
      <c r="B17460" s="11">
        <v>41972</v>
      </c>
      <c r="C17460" s="1">
        <v>58</v>
      </c>
      <c r="D17460" t="s">
        <v>663</v>
      </c>
      <c r="E17460">
        <v>18</v>
      </c>
      <c r="F17460" t="s">
        <v>12</v>
      </c>
      <c r="G17460">
        <v>1</v>
      </c>
      <c r="H17460">
        <v>3</v>
      </c>
      <c r="I17460">
        <v>2</v>
      </c>
      <c r="J17460">
        <f t="shared" si="284"/>
        <v>3</v>
      </c>
      <c r="K17460">
        <v>13</v>
      </c>
      <c r="L17460" s="8">
        <f>COUNTIFS($D$2:$D17460,D17460)</f>
        <v>253</v>
      </c>
    </row>
    <row r="17461" spans="1:12" x14ac:dyDescent="0.2">
      <c r="A17461">
        <v>1415248</v>
      </c>
      <c r="B17461" s="11">
        <v>41972</v>
      </c>
      <c r="C17461" s="1">
        <v>18</v>
      </c>
      <c r="D17461" t="s">
        <v>12</v>
      </c>
      <c r="E17461" s="1">
        <v>58</v>
      </c>
      <c r="F17461" t="s">
        <v>663</v>
      </c>
      <c r="G17461">
        <v>0</v>
      </c>
      <c r="H17461">
        <v>2</v>
      </c>
      <c r="I17461">
        <v>3</v>
      </c>
      <c r="J17461">
        <f t="shared" si="284"/>
        <v>0</v>
      </c>
      <c r="K17461">
        <v>13</v>
      </c>
      <c r="L17461" s="8">
        <f>COUNTIFS($D$2:$D17461,D17461)</f>
        <v>321</v>
      </c>
    </row>
    <row r="17462" spans="1:12" x14ac:dyDescent="0.2">
      <c r="A17462">
        <v>1415249</v>
      </c>
      <c r="B17462" s="11">
        <v>41972</v>
      </c>
      <c r="C17462" s="1">
        <v>31</v>
      </c>
      <c r="D17462" t="s">
        <v>447</v>
      </c>
      <c r="E17462">
        <v>14</v>
      </c>
      <c r="F17462" t="s">
        <v>27</v>
      </c>
      <c r="G17462">
        <v>1</v>
      </c>
      <c r="H17462">
        <v>0</v>
      </c>
      <c r="I17462">
        <v>0</v>
      </c>
      <c r="J17462">
        <f t="shared" si="284"/>
        <v>1</v>
      </c>
      <c r="K17462">
        <v>13</v>
      </c>
      <c r="L17462" s="8">
        <f>COUNTIFS($D$2:$D17462,D17462)</f>
        <v>507</v>
      </c>
    </row>
    <row r="17463" spans="1:12" x14ac:dyDescent="0.2">
      <c r="A17463">
        <v>1415250</v>
      </c>
      <c r="B17463" s="11">
        <v>41972</v>
      </c>
      <c r="C17463" s="1">
        <v>14</v>
      </c>
      <c r="D17463" t="s">
        <v>27</v>
      </c>
      <c r="E17463">
        <v>31</v>
      </c>
      <c r="F17463" t="s">
        <v>447</v>
      </c>
      <c r="G17463">
        <v>0</v>
      </c>
      <c r="H17463">
        <v>0</v>
      </c>
      <c r="I17463">
        <v>0</v>
      </c>
      <c r="J17463">
        <f t="shared" si="284"/>
        <v>1</v>
      </c>
      <c r="K17463">
        <v>13</v>
      </c>
      <c r="L17463" s="8">
        <f>COUNTIFS($D$2:$D17463,D17463)</f>
        <v>861</v>
      </c>
    </row>
    <row r="17464" spans="1:12" x14ac:dyDescent="0.2">
      <c r="A17464">
        <v>1415251</v>
      </c>
      <c r="B17464" s="11">
        <v>41972</v>
      </c>
      <c r="C17464" s="1">
        <v>25</v>
      </c>
      <c r="D17464" t="s">
        <v>325</v>
      </c>
      <c r="E17464">
        <v>15</v>
      </c>
      <c r="F17464" t="s">
        <v>23</v>
      </c>
      <c r="G17464">
        <v>1</v>
      </c>
      <c r="H17464">
        <v>1</v>
      </c>
      <c r="I17464">
        <v>1</v>
      </c>
      <c r="J17464">
        <f t="shared" si="284"/>
        <v>1</v>
      </c>
      <c r="K17464">
        <v>13</v>
      </c>
      <c r="L17464" s="8">
        <f>COUNTIFS($D$2:$D17464,D17464)</f>
        <v>127</v>
      </c>
    </row>
    <row r="17465" spans="1:12" x14ac:dyDescent="0.2">
      <c r="A17465">
        <v>1415252</v>
      </c>
      <c r="B17465" s="11">
        <v>41972</v>
      </c>
      <c r="C17465" s="1">
        <v>15</v>
      </c>
      <c r="D17465" t="s">
        <v>23</v>
      </c>
      <c r="E17465">
        <v>25</v>
      </c>
      <c r="F17465" t="s">
        <v>325</v>
      </c>
      <c r="G17465">
        <v>0</v>
      </c>
      <c r="H17465">
        <v>1</v>
      </c>
      <c r="I17465">
        <v>1</v>
      </c>
      <c r="J17465">
        <f t="shared" si="284"/>
        <v>1</v>
      </c>
      <c r="K17465">
        <v>13</v>
      </c>
      <c r="L17465" s="8">
        <f>COUNTIFS($D$2:$D17465,D17465)</f>
        <v>211</v>
      </c>
    </row>
    <row r="17466" spans="1:12" x14ac:dyDescent="0.2">
      <c r="A17466">
        <v>1415253</v>
      </c>
      <c r="B17466" s="11">
        <v>41972</v>
      </c>
      <c r="C17466" s="1">
        <v>28</v>
      </c>
      <c r="D17466" t="s">
        <v>320</v>
      </c>
      <c r="E17466">
        <v>10</v>
      </c>
      <c r="F17466" t="s">
        <v>47</v>
      </c>
      <c r="G17466">
        <v>1</v>
      </c>
      <c r="H17466">
        <v>0</v>
      </c>
      <c r="I17466">
        <v>1</v>
      </c>
      <c r="J17466">
        <f t="shared" si="284"/>
        <v>0</v>
      </c>
      <c r="K17466">
        <v>13</v>
      </c>
      <c r="L17466" s="8">
        <f>COUNTIFS($D$2:$D17466,D17466)</f>
        <v>317</v>
      </c>
    </row>
    <row r="17467" spans="1:12" x14ac:dyDescent="0.2">
      <c r="A17467">
        <v>1415254</v>
      </c>
      <c r="B17467" s="11">
        <v>41972</v>
      </c>
      <c r="C17467" s="1">
        <v>10</v>
      </c>
      <c r="D17467" t="s">
        <v>47</v>
      </c>
      <c r="E17467">
        <v>28</v>
      </c>
      <c r="F17467" t="s">
        <v>320</v>
      </c>
      <c r="G17467">
        <v>0</v>
      </c>
      <c r="H17467">
        <v>1</v>
      </c>
      <c r="I17467">
        <v>0</v>
      </c>
      <c r="J17467">
        <f t="shared" si="284"/>
        <v>3</v>
      </c>
      <c r="K17467">
        <v>13</v>
      </c>
      <c r="L17467" s="8">
        <f>COUNTIFS($D$2:$D17467,D17467)</f>
        <v>861</v>
      </c>
    </row>
    <row r="17468" spans="1:12" x14ac:dyDescent="0.2">
      <c r="A17468">
        <v>1415255</v>
      </c>
      <c r="B17468" s="11">
        <v>41972</v>
      </c>
      <c r="C17468" s="1">
        <v>29</v>
      </c>
      <c r="D17468" t="s">
        <v>42</v>
      </c>
      <c r="E17468">
        <v>22</v>
      </c>
      <c r="F17468" t="s">
        <v>15</v>
      </c>
      <c r="G17468">
        <v>1</v>
      </c>
      <c r="H17468">
        <v>1</v>
      </c>
      <c r="I17468">
        <v>0</v>
      </c>
      <c r="J17468">
        <f t="shared" si="284"/>
        <v>3</v>
      </c>
      <c r="K17468">
        <v>13</v>
      </c>
      <c r="L17468" s="8">
        <f>COUNTIFS($D$2:$D17468,D17468)</f>
        <v>705</v>
      </c>
    </row>
    <row r="17469" spans="1:12" x14ac:dyDescent="0.2">
      <c r="A17469">
        <v>1415256</v>
      </c>
      <c r="B17469" s="11">
        <v>41972</v>
      </c>
      <c r="C17469" s="1">
        <v>22</v>
      </c>
      <c r="D17469" t="s">
        <v>15</v>
      </c>
      <c r="E17469">
        <v>29</v>
      </c>
      <c r="F17469" t="s">
        <v>42</v>
      </c>
      <c r="G17469">
        <v>0</v>
      </c>
      <c r="H17469">
        <v>0</v>
      </c>
      <c r="I17469">
        <v>1</v>
      </c>
      <c r="J17469">
        <f t="shared" si="284"/>
        <v>0</v>
      </c>
      <c r="K17469">
        <v>13</v>
      </c>
      <c r="L17469" s="8">
        <f>COUNTIFS($D$2:$D17469,D17469)</f>
        <v>781</v>
      </c>
    </row>
    <row r="17470" spans="1:12" x14ac:dyDescent="0.2">
      <c r="A17470">
        <v>1415257</v>
      </c>
      <c r="B17470" s="11">
        <v>41973</v>
      </c>
      <c r="C17470" s="1">
        <v>23</v>
      </c>
      <c r="D17470" t="s">
        <v>50</v>
      </c>
      <c r="E17470">
        <v>20</v>
      </c>
      <c r="F17470" t="s">
        <v>45</v>
      </c>
      <c r="G17470">
        <v>1</v>
      </c>
      <c r="H17470">
        <v>0</v>
      </c>
      <c r="I17470">
        <v>3</v>
      </c>
      <c r="J17470">
        <f t="shared" si="284"/>
        <v>0</v>
      </c>
      <c r="K17470">
        <v>13</v>
      </c>
      <c r="L17470" s="8">
        <f>COUNTIFS($D$2:$D17470,D17470)</f>
        <v>595</v>
      </c>
    </row>
    <row r="17471" spans="1:12" x14ac:dyDescent="0.2">
      <c r="A17471">
        <v>1415258</v>
      </c>
      <c r="B17471" s="11">
        <v>41973</v>
      </c>
      <c r="C17471" s="1">
        <v>20</v>
      </c>
      <c r="D17471" t="s">
        <v>45</v>
      </c>
      <c r="E17471">
        <v>23</v>
      </c>
      <c r="F17471" t="s">
        <v>50</v>
      </c>
      <c r="G17471">
        <v>0</v>
      </c>
      <c r="H17471">
        <v>3</v>
      </c>
      <c r="I17471">
        <v>0</v>
      </c>
      <c r="J17471">
        <f t="shared" si="284"/>
        <v>3</v>
      </c>
      <c r="K17471">
        <v>13</v>
      </c>
      <c r="L17471" s="8">
        <f>COUNTIFS($D$2:$D17471,D17471)</f>
        <v>671</v>
      </c>
    </row>
    <row r="17472" spans="1:12" x14ac:dyDescent="0.2">
      <c r="A17472">
        <v>1415259</v>
      </c>
      <c r="B17472" s="11">
        <v>41973</v>
      </c>
      <c r="C17472" s="1">
        <v>26</v>
      </c>
      <c r="D17472" t="s">
        <v>17</v>
      </c>
      <c r="E17472">
        <v>16</v>
      </c>
      <c r="F17472" t="s">
        <v>37</v>
      </c>
      <c r="G17472">
        <v>1</v>
      </c>
      <c r="H17472">
        <v>2</v>
      </c>
      <c r="I17472">
        <v>1</v>
      </c>
      <c r="J17472">
        <f t="shared" si="284"/>
        <v>3</v>
      </c>
      <c r="K17472">
        <v>13</v>
      </c>
      <c r="L17472" s="8">
        <f>COUNTIFS($D$2:$D17472,D17472)</f>
        <v>861</v>
      </c>
    </row>
    <row r="17473" spans="1:12" x14ac:dyDescent="0.2">
      <c r="A17473">
        <v>1415260</v>
      </c>
      <c r="B17473" s="11">
        <v>41973</v>
      </c>
      <c r="C17473" s="1">
        <v>16</v>
      </c>
      <c r="D17473" t="s">
        <v>37</v>
      </c>
      <c r="E17473">
        <v>26</v>
      </c>
      <c r="F17473" t="s">
        <v>17</v>
      </c>
      <c r="G17473">
        <v>0</v>
      </c>
      <c r="H17473">
        <v>1</v>
      </c>
      <c r="I17473">
        <v>2</v>
      </c>
      <c r="J17473">
        <f t="shared" si="284"/>
        <v>0</v>
      </c>
      <c r="K17473">
        <v>13</v>
      </c>
      <c r="L17473" s="8">
        <f>COUNTIFS($D$2:$D17473,D17473)</f>
        <v>861</v>
      </c>
    </row>
    <row r="17474" spans="1:12" x14ac:dyDescent="0.2">
      <c r="A17474">
        <v>1415261</v>
      </c>
      <c r="B17474" s="11">
        <v>41975</v>
      </c>
      <c r="C17474" s="1">
        <v>13</v>
      </c>
      <c r="D17474" t="s">
        <v>64</v>
      </c>
      <c r="E17474">
        <v>22</v>
      </c>
      <c r="F17474" t="s">
        <v>15</v>
      </c>
      <c r="G17474">
        <v>1</v>
      </c>
      <c r="H17474">
        <v>1</v>
      </c>
      <c r="I17474">
        <v>1</v>
      </c>
      <c r="J17474">
        <f t="shared" ref="J17474:J17537" si="285">IF(H17474&gt;I17474,3,IF(I17474&gt;H17474,0,1))</f>
        <v>1</v>
      </c>
      <c r="K17474">
        <v>14</v>
      </c>
      <c r="L17474" s="8">
        <f>COUNTIFS($D$2:$D17474,D17474)</f>
        <v>52</v>
      </c>
    </row>
    <row r="17475" spans="1:12" x14ac:dyDescent="0.2">
      <c r="A17475">
        <v>1415262</v>
      </c>
      <c r="B17475" s="11">
        <v>41975</v>
      </c>
      <c r="C17475" s="1">
        <v>22</v>
      </c>
      <c r="D17475" t="s">
        <v>15</v>
      </c>
      <c r="E17475">
        <v>13</v>
      </c>
      <c r="F17475" t="s">
        <v>64</v>
      </c>
      <c r="G17475">
        <v>0</v>
      </c>
      <c r="H17475">
        <v>1</v>
      </c>
      <c r="I17475">
        <v>1</v>
      </c>
      <c r="J17475">
        <f t="shared" si="285"/>
        <v>1</v>
      </c>
      <c r="K17475">
        <v>14</v>
      </c>
      <c r="L17475" s="8">
        <f>COUNTIFS($D$2:$D17475,D17475)</f>
        <v>782</v>
      </c>
    </row>
    <row r="17476" spans="1:12" x14ac:dyDescent="0.2">
      <c r="A17476">
        <v>1415263</v>
      </c>
      <c r="B17476" s="11">
        <v>41975</v>
      </c>
      <c r="C17476" s="1">
        <v>15</v>
      </c>
      <c r="D17476" t="s">
        <v>23</v>
      </c>
      <c r="E17476">
        <v>32</v>
      </c>
      <c r="F17476" t="s">
        <v>559</v>
      </c>
      <c r="G17476">
        <v>1</v>
      </c>
      <c r="H17476">
        <v>0</v>
      </c>
      <c r="I17476">
        <v>1</v>
      </c>
      <c r="J17476">
        <f t="shared" si="285"/>
        <v>0</v>
      </c>
      <c r="K17476">
        <v>14</v>
      </c>
      <c r="L17476" s="8">
        <f>COUNTIFS($D$2:$D17476,D17476)</f>
        <v>212</v>
      </c>
    </row>
    <row r="17477" spans="1:12" x14ac:dyDescent="0.2">
      <c r="A17477">
        <v>1415264</v>
      </c>
      <c r="B17477" s="11">
        <v>41975</v>
      </c>
      <c r="C17477" s="1">
        <v>32</v>
      </c>
      <c r="D17477" t="s">
        <v>559</v>
      </c>
      <c r="E17477">
        <v>15</v>
      </c>
      <c r="F17477" t="s">
        <v>23</v>
      </c>
      <c r="G17477">
        <v>0</v>
      </c>
      <c r="H17477">
        <v>1</v>
      </c>
      <c r="I17477">
        <v>0</v>
      </c>
      <c r="J17477">
        <f t="shared" si="285"/>
        <v>3</v>
      </c>
      <c r="K17477">
        <v>14</v>
      </c>
      <c r="L17477" s="8">
        <f>COUNTIFS($D$2:$D17477,D17477)</f>
        <v>862</v>
      </c>
    </row>
    <row r="17478" spans="1:12" x14ac:dyDescent="0.2">
      <c r="A17478">
        <v>1415265</v>
      </c>
      <c r="B17478" s="11">
        <v>41975</v>
      </c>
      <c r="C17478" s="1">
        <v>18</v>
      </c>
      <c r="D17478" t="s">
        <v>12</v>
      </c>
      <c r="E17478">
        <v>19</v>
      </c>
      <c r="F17478" t="s">
        <v>40</v>
      </c>
      <c r="G17478">
        <v>1</v>
      </c>
      <c r="H17478">
        <v>1</v>
      </c>
      <c r="I17478">
        <v>3</v>
      </c>
      <c r="J17478">
        <f t="shared" si="285"/>
        <v>0</v>
      </c>
      <c r="K17478">
        <v>14</v>
      </c>
      <c r="L17478" s="8">
        <f>COUNTIFS($D$2:$D17478,D17478)</f>
        <v>322</v>
      </c>
    </row>
    <row r="17479" spans="1:12" x14ac:dyDescent="0.2">
      <c r="A17479">
        <v>1415266</v>
      </c>
      <c r="B17479" s="11">
        <v>41975</v>
      </c>
      <c r="C17479" s="1">
        <v>19</v>
      </c>
      <c r="D17479" t="s">
        <v>40</v>
      </c>
      <c r="E17479">
        <v>18</v>
      </c>
      <c r="F17479" t="s">
        <v>12</v>
      </c>
      <c r="G17479">
        <v>0</v>
      </c>
      <c r="H17479">
        <v>3</v>
      </c>
      <c r="I17479">
        <v>1</v>
      </c>
      <c r="J17479">
        <f t="shared" si="285"/>
        <v>3</v>
      </c>
      <c r="K17479">
        <v>14</v>
      </c>
      <c r="L17479" s="8">
        <f>COUNTIFS($D$2:$D17479,D17479)</f>
        <v>862</v>
      </c>
    </row>
    <row r="17480" spans="1:12" x14ac:dyDescent="0.2">
      <c r="A17480">
        <v>1415267</v>
      </c>
      <c r="B17480" s="11">
        <v>41975</v>
      </c>
      <c r="C17480" s="1">
        <v>21</v>
      </c>
      <c r="D17480" t="s">
        <v>10</v>
      </c>
      <c r="E17480">
        <v>24</v>
      </c>
      <c r="F17480" t="s">
        <v>319</v>
      </c>
      <c r="G17480">
        <v>1</v>
      </c>
      <c r="H17480">
        <v>2</v>
      </c>
      <c r="I17480">
        <v>1</v>
      </c>
      <c r="J17480">
        <f t="shared" si="285"/>
        <v>3</v>
      </c>
      <c r="K17480">
        <v>14</v>
      </c>
      <c r="L17480" s="8">
        <f>COUNTIFS($D$2:$D17480,D17480)</f>
        <v>862</v>
      </c>
    </row>
    <row r="17481" spans="1:12" x14ac:dyDescent="0.2">
      <c r="A17481">
        <v>1415268</v>
      </c>
      <c r="B17481" s="11">
        <v>41975</v>
      </c>
      <c r="C17481" s="1">
        <v>24</v>
      </c>
      <c r="D17481" t="s">
        <v>319</v>
      </c>
      <c r="E17481">
        <v>21</v>
      </c>
      <c r="F17481" t="s">
        <v>10</v>
      </c>
      <c r="G17481">
        <v>0</v>
      </c>
      <c r="H17481">
        <v>1</v>
      </c>
      <c r="I17481">
        <v>2</v>
      </c>
      <c r="J17481">
        <f t="shared" si="285"/>
        <v>0</v>
      </c>
      <c r="K17481">
        <v>14</v>
      </c>
      <c r="L17481" s="8">
        <f>COUNTIFS($D$2:$D17481,D17481)</f>
        <v>242</v>
      </c>
    </row>
    <row r="17482" spans="1:12" x14ac:dyDescent="0.2">
      <c r="A17482">
        <v>1415269</v>
      </c>
      <c r="B17482" s="11">
        <v>41975</v>
      </c>
      <c r="C17482" s="1">
        <v>25</v>
      </c>
      <c r="D17482" t="s">
        <v>325</v>
      </c>
      <c r="E17482" s="1">
        <v>58</v>
      </c>
      <c r="F17482" t="s">
        <v>663</v>
      </c>
      <c r="G17482">
        <v>1</v>
      </c>
      <c r="H17482">
        <v>2</v>
      </c>
      <c r="I17482">
        <v>0</v>
      </c>
      <c r="J17482">
        <f t="shared" si="285"/>
        <v>3</v>
      </c>
      <c r="K17482">
        <v>14</v>
      </c>
      <c r="L17482" s="8">
        <f>COUNTIFS($D$2:$D17482,D17482)</f>
        <v>128</v>
      </c>
    </row>
    <row r="17483" spans="1:12" x14ac:dyDescent="0.2">
      <c r="A17483">
        <v>1415270</v>
      </c>
      <c r="B17483" s="11">
        <v>41975</v>
      </c>
      <c r="C17483" s="1">
        <v>58</v>
      </c>
      <c r="D17483" t="s">
        <v>663</v>
      </c>
      <c r="E17483">
        <v>25</v>
      </c>
      <c r="F17483" t="s">
        <v>325</v>
      </c>
      <c r="G17483">
        <v>0</v>
      </c>
      <c r="H17483">
        <v>0</v>
      </c>
      <c r="I17483">
        <v>2</v>
      </c>
      <c r="J17483">
        <f t="shared" si="285"/>
        <v>0</v>
      </c>
      <c r="K17483">
        <v>14</v>
      </c>
      <c r="L17483" s="8">
        <f>COUNTIFS($D$2:$D17483,D17483)</f>
        <v>254</v>
      </c>
    </row>
    <row r="17484" spans="1:12" x14ac:dyDescent="0.2">
      <c r="A17484">
        <v>1415271</v>
      </c>
      <c r="B17484" s="11">
        <v>41975</v>
      </c>
      <c r="C17484" s="1">
        <v>28</v>
      </c>
      <c r="D17484" t="s">
        <v>320</v>
      </c>
      <c r="E17484">
        <v>29</v>
      </c>
      <c r="F17484" t="s">
        <v>42</v>
      </c>
      <c r="G17484">
        <v>1</v>
      </c>
      <c r="H17484">
        <v>1</v>
      </c>
      <c r="I17484">
        <v>2</v>
      </c>
      <c r="J17484">
        <f t="shared" si="285"/>
        <v>0</v>
      </c>
      <c r="K17484">
        <v>14</v>
      </c>
      <c r="L17484" s="8">
        <f>COUNTIFS($D$2:$D17484,D17484)</f>
        <v>318</v>
      </c>
    </row>
    <row r="17485" spans="1:12" x14ac:dyDescent="0.2">
      <c r="A17485">
        <v>1415272</v>
      </c>
      <c r="B17485" s="11">
        <v>41975</v>
      </c>
      <c r="C17485" s="1">
        <v>29</v>
      </c>
      <c r="D17485" t="s">
        <v>42</v>
      </c>
      <c r="E17485">
        <v>28</v>
      </c>
      <c r="F17485" t="s">
        <v>320</v>
      </c>
      <c r="G17485">
        <v>0</v>
      </c>
      <c r="H17485">
        <v>2</v>
      </c>
      <c r="I17485">
        <v>1</v>
      </c>
      <c r="J17485">
        <f t="shared" si="285"/>
        <v>3</v>
      </c>
      <c r="K17485">
        <v>14</v>
      </c>
      <c r="L17485" s="8">
        <f>COUNTIFS($D$2:$D17485,D17485)</f>
        <v>706</v>
      </c>
    </row>
    <row r="17486" spans="1:12" x14ac:dyDescent="0.2">
      <c r="A17486">
        <v>1415273</v>
      </c>
      <c r="B17486" s="11">
        <v>41976</v>
      </c>
      <c r="C17486" s="1">
        <v>10</v>
      </c>
      <c r="D17486" t="s">
        <v>47</v>
      </c>
      <c r="E17486">
        <v>23</v>
      </c>
      <c r="F17486" t="s">
        <v>50</v>
      </c>
      <c r="G17486">
        <v>1</v>
      </c>
      <c r="H17486">
        <v>1</v>
      </c>
      <c r="I17486">
        <v>0</v>
      </c>
      <c r="J17486">
        <f t="shared" si="285"/>
        <v>3</v>
      </c>
      <c r="K17486">
        <v>14</v>
      </c>
      <c r="L17486" s="8">
        <f>COUNTIFS($D$2:$D17486,D17486)</f>
        <v>862</v>
      </c>
    </row>
    <row r="17487" spans="1:12" x14ac:dyDescent="0.2">
      <c r="A17487">
        <v>1415274</v>
      </c>
      <c r="B17487" s="11">
        <v>41976</v>
      </c>
      <c r="C17487" s="1">
        <v>23</v>
      </c>
      <c r="D17487" t="s">
        <v>50</v>
      </c>
      <c r="E17487">
        <v>10</v>
      </c>
      <c r="F17487" t="s">
        <v>47</v>
      </c>
      <c r="G17487">
        <v>0</v>
      </c>
      <c r="H17487">
        <v>0</v>
      </c>
      <c r="I17487">
        <v>1</v>
      </c>
      <c r="J17487">
        <f t="shared" si="285"/>
        <v>0</v>
      </c>
      <c r="K17487">
        <v>14</v>
      </c>
      <c r="L17487" s="8">
        <f>COUNTIFS($D$2:$D17487,D17487)</f>
        <v>596</v>
      </c>
    </row>
    <row r="17488" spans="1:12" x14ac:dyDescent="0.2">
      <c r="A17488">
        <v>1415275</v>
      </c>
      <c r="B17488" s="2">
        <v>41976</v>
      </c>
      <c r="C17488" s="1">
        <v>14</v>
      </c>
      <c r="D17488" t="s">
        <v>27</v>
      </c>
      <c r="E17488">
        <v>26</v>
      </c>
      <c r="F17488" t="s">
        <v>17</v>
      </c>
      <c r="G17488">
        <v>1</v>
      </c>
      <c r="H17488">
        <v>3</v>
      </c>
      <c r="I17488">
        <v>0</v>
      </c>
      <c r="J17488">
        <f t="shared" si="285"/>
        <v>3</v>
      </c>
      <c r="K17488">
        <v>14</v>
      </c>
      <c r="L17488" s="8">
        <f>COUNTIFS($D$2:$D17488,D17488)</f>
        <v>862</v>
      </c>
    </row>
    <row r="17489" spans="1:12" x14ac:dyDescent="0.2">
      <c r="A17489">
        <v>1415276</v>
      </c>
      <c r="B17489" s="11">
        <v>41976</v>
      </c>
      <c r="C17489" s="1">
        <v>26</v>
      </c>
      <c r="D17489" t="s">
        <v>17</v>
      </c>
      <c r="E17489">
        <v>14</v>
      </c>
      <c r="F17489" t="s">
        <v>27</v>
      </c>
      <c r="G17489">
        <v>0</v>
      </c>
      <c r="H17489">
        <v>0</v>
      </c>
      <c r="I17489">
        <v>3</v>
      </c>
      <c r="J17489">
        <f t="shared" si="285"/>
        <v>0</v>
      </c>
      <c r="K17489">
        <v>14</v>
      </c>
      <c r="L17489" s="8">
        <f>COUNTIFS($D$2:$D17489,D17489)</f>
        <v>862</v>
      </c>
    </row>
    <row r="17490" spans="1:12" x14ac:dyDescent="0.2">
      <c r="A17490">
        <v>1415277</v>
      </c>
      <c r="B17490" s="11">
        <v>41976</v>
      </c>
      <c r="C17490" s="1">
        <v>16</v>
      </c>
      <c r="D17490" t="s">
        <v>37</v>
      </c>
      <c r="E17490">
        <v>33</v>
      </c>
      <c r="F17490" t="s">
        <v>443</v>
      </c>
      <c r="G17490">
        <v>1</v>
      </c>
      <c r="H17490">
        <v>1</v>
      </c>
      <c r="I17490">
        <v>1</v>
      </c>
      <c r="J17490">
        <f t="shared" si="285"/>
        <v>1</v>
      </c>
      <c r="K17490">
        <v>14</v>
      </c>
      <c r="L17490" s="8">
        <f>COUNTIFS($D$2:$D17490,D17490)</f>
        <v>862</v>
      </c>
    </row>
    <row r="17491" spans="1:12" x14ac:dyDescent="0.2">
      <c r="A17491">
        <v>1415278</v>
      </c>
      <c r="B17491" s="11">
        <v>41976</v>
      </c>
      <c r="C17491" s="1">
        <v>33</v>
      </c>
      <c r="D17491" t="s">
        <v>443</v>
      </c>
      <c r="E17491">
        <v>16</v>
      </c>
      <c r="F17491" t="s">
        <v>37</v>
      </c>
      <c r="G17491">
        <v>0</v>
      </c>
      <c r="H17491">
        <v>1</v>
      </c>
      <c r="I17491">
        <v>1</v>
      </c>
      <c r="J17491">
        <f t="shared" si="285"/>
        <v>1</v>
      </c>
      <c r="K17491">
        <v>14</v>
      </c>
      <c r="L17491" s="8">
        <f>COUNTIFS($D$2:$D17491,D17491)</f>
        <v>128</v>
      </c>
    </row>
    <row r="17492" spans="1:12" x14ac:dyDescent="0.2">
      <c r="A17492">
        <v>1415279</v>
      </c>
      <c r="B17492" s="11">
        <v>41976</v>
      </c>
      <c r="C17492" s="1">
        <v>31</v>
      </c>
      <c r="D17492" t="s">
        <v>447</v>
      </c>
      <c r="E17492">
        <v>20</v>
      </c>
      <c r="F17492" t="s">
        <v>45</v>
      </c>
      <c r="G17492">
        <v>1</v>
      </c>
      <c r="H17492">
        <v>1</v>
      </c>
      <c r="I17492">
        <v>4</v>
      </c>
      <c r="J17492">
        <f t="shared" si="285"/>
        <v>0</v>
      </c>
      <c r="K17492">
        <v>14</v>
      </c>
      <c r="L17492" s="8">
        <f>COUNTIFS($D$2:$D17492,D17492)</f>
        <v>508</v>
      </c>
    </row>
    <row r="17493" spans="1:12" x14ac:dyDescent="0.2">
      <c r="A17493">
        <v>1415280</v>
      </c>
      <c r="B17493" s="11">
        <v>41976</v>
      </c>
      <c r="C17493" s="1">
        <v>20</v>
      </c>
      <c r="D17493" t="s">
        <v>45</v>
      </c>
      <c r="E17493">
        <v>31</v>
      </c>
      <c r="F17493" t="s">
        <v>447</v>
      </c>
      <c r="G17493">
        <v>0</v>
      </c>
      <c r="H17493">
        <v>4</v>
      </c>
      <c r="I17493">
        <v>1</v>
      </c>
      <c r="J17493">
        <f t="shared" si="285"/>
        <v>3</v>
      </c>
      <c r="K17493">
        <v>14</v>
      </c>
      <c r="L17493" s="8">
        <f>COUNTIFS($D$2:$D17493,D17493)</f>
        <v>672</v>
      </c>
    </row>
    <row r="17494" spans="1:12" x14ac:dyDescent="0.2">
      <c r="A17494">
        <v>1415281</v>
      </c>
      <c r="B17494" s="11">
        <v>41979</v>
      </c>
      <c r="C17494" s="1">
        <v>33</v>
      </c>
      <c r="D17494" t="s">
        <v>443</v>
      </c>
      <c r="E17494">
        <v>28</v>
      </c>
      <c r="F17494" t="s">
        <v>320</v>
      </c>
      <c r="G17494">
        <v>1</v>
      </c>
      <c r="H17494">
        <v>0</v>
      </c>
      <c r="I17494">
        <v>0</v>
      </c>
      <c r="J17494">
        <f t="shared" si="285"/>
        <v>1</v>
      </c>
      <c r="K17494">
        <v>15</v>
      </c>
      <c r="L17494" s="8">
        <f>COUNTIFS($D$2:$D17494,D17494)</f>
        <v>129</v>
      </c>
    </row>
    <row r="17495" spans="1:12" x14ac:dyDescent="0.2">
      <c r="A17495">
        <v>1415282</v>
      </c>
      <c r="B17495" s="11">
        <v>41979</v>
      </c>
      <c r="C17495" s="1">
        <v>28</v>
      </c>
      <c r="D17495" t="s">
        <v>320</v>
      </c>
      <c r="E17495">
        <v>33</v>
      </c>
      <c r="F17495" t="s">
        <v>443</v>
      </c>
      <c r="G17495">
        <v>0</v>
      </c>
      <c r="H17495">
        <v>0</v>
      </c>
      <c r="I17495">
        <v>0</v>
      </c>
      <c r="J17495">
        <f t="shared" si="285"/>
        <v>1</v>
      </c>
      <c r="K17495">
        <v>15</v>
      </c>
      <c r="L17495" s="8">
        <f>COUNTIFS($D$2:$D17495,D17495)</f>
        <v>319</v>
      </c>
    </row>
    <row r="17496" spans="1:12" x14ac:dyDescent="0.2">
      <c r="A17496">
        <v>1415283</v>
      </c>
      <c r="B17496" s="11">
        <v>41979</v>
      </c>
      <c r="C17496" s="1">
        <v>19</v>
      </c>
      <c r="D17496" t="s">
        <v>40</v>
      </c>
      <c r="E17496">
        <v>31</v>
      </c>
      <c r="F17496" t="s">
        <v>447</v>
      </c>
      <c r="G17496">
        <v>1</v>
      </c>
      <c r="H17496">
        <v>0</v>
      </c>
      <c r="I17496">
        <v>0</v>
      </c>
      <c r="J17496">
        <f t="shared" si="285"/>
        <v>1</v>
      </c>
      <c r="K17496">
        <v>15</v>
      </c>
      <c r="L17496" s="8">
        <f>COUNTIFS($D$2:$D17496,D17496)</f>
        <v>863</v>
      </c>
    </row>
    <row r="17497" spans="1:12" x14ac:dyDescent="0.2">
      <c r="A17497">
        <v>1415284</v>
      </c>
      <c r="B17497" s="11">
        <v>41979</v>
      </c>
      <c r="C17497" s="1">
        <v>31</v>
      </c>
      <c r="D17497" t="s">
        <v>447</v>
      </c>
      <c r="E17497">
        <v>19</v>
      </c>
      <c r="F17497" t="s">
        <v>40</v>
      </c>
      <c r="G17497">
        <v>0</v>
      </c>
      <c r="H17497">
        <v>0</v>
      </c>
      <c r="I17497">
        <v>0</v>
      </c>
      <c r="J17497">
        <f t="shared" si="285"/>
        <v>1</v>
      </c>
      <c r="K17497">
        <v>15</v>
      </c>
      <c r="L17497" s="8">
        <f>COUNTIFS($D$2:$D17497,D17497)</f>
        <v>509</v>
      </c>
    </row>
    <row r="17498" spans="1:12" x14ac:dyDescent="0.2">
      <c r="A17498">
        <v>1415285</v>
      </c>
      <c r="B17498" s="11">
        <v>41979</v>
      </c>
      <c r="C17498" s="1">
        <v>20</v>
      </c>
      <c r="D17498" t="s">
        <v>45</v>
      </c>
      <c r="E17498">
        <v>16</v>
      </c>
      <c r="F17498" t="s">
        <v>37</v>
      </c>
      <c r="G17498">
        <v>1</v>
      </c>
      <c r="H17498">
        <v>1</v>
      </c>
      <c r="I17498">
        <v>0</v>
      </c>
      <c r="J17498">
        <f t="shared" si="285"/>
        <v>3</v>
      </c>
      <c r="K17498">
        <v>15</v>
      </c>
      <c r="L17498" s="8">
        <f>COUNTIFS($D$2:$D17498,D17498)</f>
        <v>673</v>
      </c>
    </row>
    <row r="17499" spans="1:12" x14ac:dyDescent="0.2">
      <c r="A17499">
        <v>1415286</v>
      </c>
      <c r="B17499" s="11">
        <v>41979</v>
      </c>
      <c r="C17499" s="1">
        <v>16</v>
      </c>
      <c r="D17499" t="s">
        <v>37</v>
      </c>
      <c r="E17499">
        <v>20</v>
      </c>
      <c r="F17499" t="s">
        <v>45</v>
      </c>
      <c r="G17499">
        <v>0</v>
      </c>
      <c r="H17499">
        <v>0</v>
      </c>
      <c r="I17499">
        <v>1</v>
      </c>
      <c r="J17499">
        <f t="shared" si="285"/>
        <v>0</v>
      </c>
      <c r="K17499">
        <v>15</v>
      </c>
      <c r="L17499" s="8">
        <f>COUNTIFS($D$2:$D17499,D17499)</f>
        <v>863</v>
      </c>
    </row>
    <row r="17500" spans="1:12" x14ac:dyDescent="0.2">
      <c r="A17500">
        <v>1415287</v>
      </c>
      <c r="B17500" s="11">
        <v>41979</v>
      </c>
      <c r="C17500" s="1">
        <v>22</v>
      </c>
      <c r="D17500" t="s">
        <v>15</v>
      </c>
      <c r="E17500">
        <v>14</v>
      </c>
      <c r="F17500" t="s">
        <v>27</v>
      </c>
      <c r="G17500">
        <v>1</v>
      </c>
      <c r="H17500">
        <v>2</v>
      </c>
      <c r="I17500">
        <v>1</v>
      </c>
      <c r="J17500">
        <f t="shared" si="285"/>
        <v>3</v>
      </c>
      <c r="K17500">
        <v>15</v>
      </c>
      <c r="L17500" s="8">
        <f>COUNTIFS($D$2:$D17500,D17500)</f>
        <v>783</v>
      </c>
    </row>
    <row r="17501" spans="1:12" x14ac:dyDescent="0.2">
      <c r="A17501">
        <v>1415288</v>
      </c>
      <c r="B17501" s="11">
        <v>41979</v>
      </c>
      <c r="C17501" s="1">
        <v>14</v>
      </c>
      <c r="D17501" t="s">
        <v>27</v>
      </c>
      <c r="E17501">
        <v>22</v>
      </c>
      <c r="F17501" t="s">
        <v>15</v>
      </c>
      <c r="G17501">
        <v>0</v>
      </c>
      <c r="H17501">
        <v>1</v>
      </c>
      <c r="I17501">
        <v>2</v>
      </c>
      <c r="J17501">
        <f t="shared" si="285"/>
        <v>0</v>
      </c>
      <c r="K17501">
        <v>15</v>
      </c>
      <c r="L17501" s="8">
        <f>COUNTIFS($D$2:$D17501,D17501)</f>
        <v>863</v>
      </c>
    </row>
    <row r="17502" spans="1:12" x14ac:dyDescent="0.2">
      <c r="A17502">
        <v>1415289</v>
      </c>
      <c r="B17502" s="11">
        <v>41979</v>
      </c>
      <c r="C17502" s="1">
        <v>58</v>
      </c>
      <c r="D17502" t="s">
        <v>663</v>
      </c>
      <c r="E17502">
        <v>13</v>
      </c>
      <c r="F17502" t="s">
        <v>64</v>
      </c>
      <c r="G17502">
        <v>1</v>
      </c>
      <c r="H17502">
        <v>2</v>
      </c>
      <c r="I17502">
        <v>0</v>
      </c>
      <c r="J17502">
        <f t="shared" si="285"/>
        <v>3</v>
      </c>
      <c r="K17502">
        <v>15</v>
      </c>
      <c r="L17502" s="8">
        <f>COUNTIFS($D$2:$D17502,D17502)</f>
        <v>255</v>
      </c>
    </row>
    <row r="17503" spans="1:12" x14ac:dyDescent="0.2">
      <c r="A17503">
        <v>1415290</v>
      </c>
      <c r="B17503" s="11">
        <v>41979</v>
      </c>
      <c r="C17503" s="1">
        <v>13</v>
      </c>
      <c r="D17503" t="s">
        <v>64</v>
      </c>
      <c r="E17503" s="1">
        <v>58</v>
      </c>
      <c r="F17503" t="s">
        <v>663</v>
      </c>
      <c r="G17503">
        <v>0</v>
      </c>
      <c r="H17503">
        <v>0</v>
      </c>
      <c r="I17503">
        <v>2</v>
      </c>
      <c r="J17503">
        <f t="shared" si="285"/>
        <v>0</v>
      </c>
      <c r="K17503">
        <v>15</v>
      </c>
      <c r="L17503" s="8">
        <f>COUNTIFS($D$2:$D17503,D17503)</f>
        <v>53</v>
      </c>
    </row>
    <row r="17504" spans="1:12" x14ac:dyDescent="0.2">
      <c r="A17504">
        <v>1415291</v>
      </c>
      <c r="B17504" s="11">
        <v>41979</v>
      </c>
      <c r="C17504" s="1">
        <v>24</v>
      </c>
      <c r="D17504" t="s">
        <v>319</v>
      </c>
      <c r="E17504">
        <v>10</v>
      </c>
      <c r="F17504" t="s">
        <v>47</v>
      </c>
      <c r="G17504">
        <v>1</v>
      </c>
      <c r="H17504">
        <v>3</v>
      </c>
      <c r="I17504">
        <v>2</v>
      </c>
      <c r="J17504">
        <f t="shared" si="285"/>
        <v>3</v>
      </c>
      <c r="K17504">
        <v>15</v>
      </c>
      <c r="L17504" s="8">
        <f>COUNTIFS($D$2:$D17504,D17504)</f>
        <v>243</v>
      </c>
    </row>
    <row r="17505" spans="1:12" x14ac:dyDescent="0.2">
      <c r="A17505">
        <v>1415292</v>
      </c>
      <c r="B17505" s="11">
        <v>41979</v>
      </c>
      <c r="C17505" s="1">
        <v>10</v>
      </c>
      <c r="D17505" t="s">
        <v>47</v>
      </c>
      <c r="E17505">
        <v>24</v>
      </c>
      <c r="F17505" t="s">
        <v>319</v>
      </c>
      <c r="G17505">
        <v>0</v>
      </c>
      <c r="H17505">
        <v>2</v>
      </c>
      <c r="I17505">
        <v>3</v>
      </c>
      <c r="J17505">
        <f t="shared" si="285"/>
        <v>0</v>
      </c>
      <c r="K17505">
        <v>15</v>
      </c>
      <c r="L17505" s="8">
        <f>COUNTIFS($D$2:$D17505,D17505)</f>
        <v>863</v>
      </c>
    </row>
    <row r="17506" spans="1:12" x14ac:dyDescent="0.2">
      <c r="A17506">
        <v>1415293</v>
      </c>
      <c r="B17506" s="11">
        <v>41979</v>
      </c>
      <c r="C17506" s="1">
        <v>26</v>
      </c>
      <c r="D17506" t="s">
        <v>17</v>
      </c>
      <c r="E17506">
        <v>15</v>
      </c>
      <c r="F17506" t="s">
        <v>23</v>
      </c>
      <c r="G17506">
        <v>1</v>
      </c>
      <c r="H17506">
        <v>0</v>
      </c>
      <c r="I17506">
        <v>0</v>
      </c>
      <c r="J17506">
        <f t="shared" si="285"/>
        <v>1</v>
      </c>
      <c r="K17506">
        <v>15</v>
      </c>
      <c r="L17506" s="8">
        <f>COUNTIFS($D$2:$D17506,D17506)</f>
        <v>863</v>
      </c>
    </row>
    <row r="17507" spans="1:12" x14ac:dyDescent="0.2">
      <c r="A17507">
        <v>1415294</v>
      </c>
      <c r="B17507" s="11">
        <v>41979</v>
      </c>
      <c r="C17507" s="1">
        <v>15</v>
      </c>
      <c r="D17507" t="s">
        <v>23</v>
      </c>
      <c r="E17507">
        <v>26</v>
      </c>
      <c r="F17507" t="s">
        <v>17</v>
      </c>
      <c r="G17507">
        <v>0</v>
      </c>
      <c r="H17507">
        <v>0</v>
      </c>
      <c r="I17507">
        <v>0</v>
      </c>
      <c r="J17507">
        <f t="shared" si="285"/>
        <v>1</v>
      </c>
      <c r="K17507">
        <v>15</v>
      </c>
      <c r="L17507" s="8">
        <f>COUNTIFS($D$2:$D17507,D17507)</f>
        <v>213</v>
      </c>
    </row>
    <row r="17508" spans="1:12" x14ac:dyDescent="0.2">
      <c r="A17508">
        <v>1415295</v>
      </c>
      <c r="B17508" s="11">
        <v>41980</v>
      </c>
      <c r="C17508" s="1">
        <v>32</v>
      </c>
      <c r="D17508" t="s">
        <v>559</v>
      </c>
      <c r="E17508">
        <v>18</v>
      </c>
      <c r="F17508" t="s">
        <v>12</v>
      </c>
      <c r="G17508">
        <v>1</v>
      </c>
      <c r="H17508">
        <v>2</v>
      </c>
      <c r="I17508">
        <v>1</v>
      </c>
      <c r="J17508">
        <f t="shared" si="285"/>
        <v>3</v>
      </c>
      <c r="K17508">
        <v>15</v>
      </c>
      <c r="L17508" s="8">
        <f>COUNTIFS($D$2:$D17508,D17508)</f>
        <v>863</v>
      </c>
    </row>
    <row r="17509" spans="1:12" x14ac:dyDescent="0.2">
      <c r="A17509">
        <v>1415296</v>
      </c>
      <c r="B17509" s="11">
        <v>41980</v>
      </c>
      <c r="C17509" s="1">
        <v>18</v>
      </c>
      <c r="D17509" t="s">
        <v>12</v>
      </c>
      <c r="E17509">
        <v>32</v>
      </c>
      <c r="F17509" t="s">
        <v>559</v>
      </c>
      <c r="G17509">
        <v>0</v>
      </c>
      <c r="H17509">
        <v>1</v>
      </c>
      <c r="I17509">
        <v>2</v>
      </c>
      <c r="J17509">
        <f t="shared" si="285"/>
        <v>0</v>
      </c>
      <c r="K17509">
        <v>15</v>
      </c>
      <c r="L17509" s="8">
        <f>COUNTIFS($D$2:$D17509,D17509)</f>
        <v>323</v>
      </c>
    </row>
    <row r="17510" spans="1:12" x14ac:dyDescent="0.2">
      <c r="A17510">
        <v>1415297</v>
      </c>
      <c r="B17510" s="11">
        <v>41980</v>
      </c>
      <c r="C17510" s="1">
        <v>29</v>
      </c>
      <c r="D17510" t="s">
        <v>42</v>
      </c>
      <c r="E17510">
        <v>25</v>
      </c>
      <c r="F17510" t="s">
        <v>325</v>
      </c>
      <c r="G17510">
        <v>1</v>
      </c>
      <c r="H17510">
        <v>3</v>
      </c>
      <c r="I17510">
        <v>1</v>
      </c>
      <c r="J17510">
        <f t="shared" si="285"/>
        <v>3</v>
      </c>
      <c r="K17510">
        <v>15</v>
      </c>
      <c r="L17510" s="8">
        <f>COUNTIFS($D$2:$D17510,D17510)</f>
        <v>707</v>
      </c>
    </row>
    <row r="17511" spans="1:12" x14ac:dyDescent="0.2">
      <c r="A17511">
        <v>1415298</v>
      </c>
      <c r="B17511" s="11">
        <v>41980</v>
      </c>
      <c r="C17511" s="1">
        <v>25</v>
      </c>
      <c r="D17511" t="s">
        <v>325</v>
      </c>
      <c r="E17511">
        <v>29</v>
      </c>
      <c r="F17511" t="s">
        <v>42</v>
      </c>
      <c r="G17511">
        <v>0</v>
      </c>
      <c r="H17511">
        <v>1</v>
      </c>
      <c r="I17511">
        <v>3</v>
      </c>
      <c r="J17511">
        <f t="shared" si="285"/>
        <v>0</v>
      </c>
      <c r="K17511">
        <v>15</v>
      </c>
      <c r="L17511" s="8">
        <f>COUNTIFS($D$2:$D17511,D17511)</f>
        <v>129</v>
      </c>
    </row>
    <row r="17512" spans="1:12" x14ac:dyDescent="0.2">
      <c r="A17512">
        <v>1415299</v>
      </c>
      <c r="B17512" s="11">
        <v>41981</v>
      </c>
      <c r="C17512" s="1">
        <v>23</v>
      </c>
      <c r="D17512" t="s">
        <v>50</v>
      </c>
      <c r="E17512">
        <v>21</v>
      </c>
      <c r="F17512" t="s">
        <v>10</v>
      </c>
      <c r="G17512">
        <v>1</v>
      </c>
      <c r="H17512">
        <v>1</v>
      </c>
      <c r="I17512">
        <v>2</v>
      </c>
      <c r="J17512">
        <f t="shared" si="285"/>
        <v>0</v>
      </c>
      <c r="K17512">
        <v>15</v>
      </c>
      <c r="L17512" s="8">
        <f>COUNTIFS($D$2:$D17512,D17512)</f>
        <v>597</v>
      </c>
    </row>
    <row r="17513" spans="1:12" x14ac:dyDescent="0.2">
      <c r="A17513">
        <v>1415300</v>
      </c>
      <c r="B17513" s="11">
        <v>41981</v>
      </c>
      <c r="C17513" s="1">
        <v>21</v>
      </c>
      <c r="D17513" t="s">
        <v>10</v>
      </c>
      <c r="E17513">
        <v>23</v>
      </c>
      <c r="F17513" t="s">
        <v>50</v>
      </c>
      <c r="G17513">
        <v>0</v>
      </c>
      <c r="H17513">
        <v>2</v>
      </c>
      <c r="I17513">
        <v>1</v>
      </c>
      <c r="J17513">
        <f t="shared" si="285"/>
        <v>3</v>
      </c>
      <c r="K17513">
        <v>15</v>
      </c>
      <c r="L17513" s="8">
        <f>COUNTIFS($D$2:$D17513,D17513)</f>
        <v>863</v>
      </c>
    </row>
    <row r="17514" spans="1:12" x14ac:dyDescent="0.2">
      <c r="A17514">
        <v>1415301</v>
      </c>
      <c r="B17514" s="11">
        <v>41986</v>
      </c>
      <c r="C17514" s="1">
        <v>10</v>
      </c>
      <c r="D17514" t="s">
        <v>47</v>
      </c>
      <c r="E17514">
        <v>22</v>
      </c>
      <c r="F17514" t="s">
        <v>15</v>
      </c>
      <c r="G17514">
        <v>1</v>
      </c>
      <c r="H17514">
        <v>4</v>
      </c>
      <c r="I17514">
        <v>1</v>
      </c>
      <c r="J17514">
        <f t="shared" si="285"/>
        <v>3</v>
      </c>
      <c r="K17514">
        <v>16</v>
      </c>
      <c r="L17514" s="8">
        <f>COUNTIFS($D$2:$D17514,D17514)</f>
        <v>864</v>
      </c>
    </row>
    <row r="17515" spans="1:12" x14ac:dyDescent="0.2">
      <c r="A17515">
        <v>1415302</v>
      </c>
      <c r="B17515" s="11">
        <v>41986</v>
      </c>
      <c r="C17515" s="1">
        <v>22</v>
      </c>
      <c r="D17515" t="s">
        <v>15</v>
      </c>
      <c r="E17515">
        <v>10</v>
      </c>
      <c r="F17515" t="s">
        <v>47</v>
      </c>
      <c r="G17515">
        <v>0</v>
      </c>
      <c r="H17515">
        <v>1</v>
      </c>
      <c r="I17515">
        <v>4</v>
      </c>
      <c r="J17515">
        <f t="shared" si="285"/>
        <v>0</v>
      </c>
      <c r="K17515">
        <v>16</v>
      </c>
      <c r="L17515" s="8">
        <f>COUNTIFS($D$2:$D17515,D17515)</f>
        <v>784</v>
      </c>
    </row>
    <row r="17516" spans="1:12" x14ac:dyDescent="0.2">
      <c r="A17516">
        <v>1415303</v>
      </c>
      <c r="B17516" s="11">
        <v>41986</v>
      </c>
      <c r="C17516" s="1">
        <v>13</v>
      </c>
      <c r="D17516" t="s">
        <v>64</v>
      </c>
      <c r="E17516">
        <v>23</v>
      </c>
      <c r="F17516" t="s">
        <v>50</v>
      </c>
      <c r="G17516">
        <v>1</v>
      </c>
      <c r="H17516">
        <v>1</v>
      </c>
      <c r="I17516">
        <v>0</v>
      </c>
      <c r="J17516">
        <f t="shared" si="285"/>
        <v>3</v>
      </c>
      <c r="K17516">
        <v>16</v>
      </c>
      <c r="L17516" s="8">
        <f>COUNTIFS($D$2:$D17516,D17516)</f>
        <v>54</v>
      </c>
    </row>
    <row r="17517" spans="1:12" x14ac:dyDescent="0.2">
      <c r="A17517">
        <v>1415304</v>
      </c>
      <c r="B17517" s="11">
        <v>41986</v>
      </c>
      <c r="C17517" s="1">
        <v>23</v>
      </c>
      <c r="D17517" t="s">
        <v>50</v>
      </c>
      <c r="E17517">
        <v>13</v>
      </c>
      <c r="F17517" t="s">
        <v>64</v>
      </c>
      <c r="G17517">
        <v>0</v>
      </c>
      <c r="H17517">
        <v>0</v>
      </c>
      <c r="I17517">
        <v>1</v>
      </c>
      <c r="J17517">
        <f t="shared" si="285"/>
        <v>0</v>
      </c>
      <c r="K17517">
        <v>16</v>
      </c>
      <c r="L17517" s="8">
        <f>COUNTIFS($D$2:$D17517,D17517)</f>
        <v>598</v>
      </c>
    </row>
    <row r="17518" spans="1:12" x14ac:dyDescent="0.2">
      <c r="A17518">
        <v>1415305</v>
      </c>
      <c r="B17518" s="2">
        <v>41986</v>
      </c>
      <c r="C17518" s="1">
        <v>14</v>
      </c>
      <c r="D17518" t="s">
        <v>27</v>
      </c>
      <c r="E17518">
        <v>33</v>
      </c>
      <c r="F17518" t="s">
        <v>443</v>
      </c>
      <c r="G17518">
        <v>1</v>
      </c>
      <c r="H17518">
        <v>2</v>
      </c>
      <c r="I17518">
        <v>0</v>
      </c>
      <c r="J17518">
        <f t="shared" si="285"/>
        <v>3</v>
      </c>
      <c r="K17518">
        <v>16</v>
      </c>
      <c r="L17518" s="8">
        <f>COUNTIFS($D$2:$D17518,D17518)</f>
        <v>864</v>
      </c>
    </row>
    <row r="17519" spans="1:12" x14ac:dyDescent="0.2">
      <c r="A17519">
        <v>1415306</v>
      </c>
      <c r="B17519" s="11">
        <v>41986</v>
      </c>
      <c r="C17519" s="1">
        <v>33</v>
      </c>
      <c r="D17519" t="s">
        <v>443</v>
      </c>
      <c r="E17519">
        <v>14</v>
      </c>
      <c r="F17519" t="s">
        <v>27</v>
      </c>
      <c r="G17519">
        <v>0</v>
      </c>
      <c r="H17519">
        <v>0</v>
      </c>
      <c r="I17519">
        <v>2</v>
      </c>
      <c r="J17519">
        <f t="shared" si="285"/>
        <v>0</v>
      </c>
      <c r="K17519">
        <v>16</v>
      </c>
      <c r="L17519" s="8">
        <f>COUNTIFS($D$2:$D17519,D17519)</f>
        <v>130</v>
      </c>
    </row>
    <row r="17520" spans="1:12" x14ac:dyDescent="0.2">
      <c r="A17520">
        <v>1415307</v>
      </c>
      <c r="B17520" s="11">
        <v>41986</v>
      </c>
      <c r="C17520" s="1">
        <v>15</v>
      </c>
      <c r="D17520" t="s">
        <v>23</v>
      </c>
      <c r="E17520">
        <v>24</v>
      </c>
      <c r="F17520" t="s">
        <v>319</v>
      </c>
      <c r="G17520">
        <v>1</v>
      </c>
      <c r="H17520">
        <v>1</v>
      </c>
      <c r="I17520">
        <v>1</v>
      </c>
      <c r="J17520">
        <f t="shared" si="285"/>
        <v>1</v>
      </c>
      <c r="K17520">
        <v>16</v>
      </c>
      <c r="L17520" s="8">
        <f>COUNTIFS($D$2:$D17520,D17520)</f>
        <v>214</v>
      </c>
    </row>
    <row r="17521" spans="1:12" x14ac:dyDescent="0.2">
      <c r="A17521">
        <v>1415308</v>
      </c>
      <c r="B17521" s="11">
        <v>41986</v>
      </c>
      <c r="C17521" s="1">
        <v>24</v>
      </c>
      <c r="D17521" t="s">
        <v>319</v>
      </c>
      <c r="E17521">
        <v>15</v>
      </c>
      <c r="F17521" t="s">
        <v>23</v>
      </c>
      <c r="G17521">
        <v>0</v>
      </c>
      <c r="H17521">
        <v>1</v>
      </c>
      <c r="I17521">
        <v>1</v>
      </c>
      <c r="J17521">
        <f t="shared" si="285"/>
        <v>1</v>
      </c>
      <c r="K17521">
        <v>16</v>
      </c>
      <c r="L17521" s="8">
        <f>COUNTIFS($D$2:$D17521,D17521)</f>
        <v>244</v>
      </c>
    </row>
    <row r="17522" spans="1:12" x14ac:dyDescent="0.2">
      <c r="A17522">
        <v>1415309</v>
      </c>
      <c r="B17522" s="11">
        <v>41986</v>
      </c>
      <c r="C17522" s="1">
        <v>18</v>
      </c>
      <c r="D17522" t="s">
        <v>12</v>
      </c>
      <c r="E17522">
        <v>20</v>
      </c>
      <c r="F17522" t="s">
        <v>45</v>
      </c>
      <c r="G17522">
        <v>1</v>
      </c>
      <c r="H17522">
        <v>0</v>
      </c>
      <c r="I17522">
        <v>1</v>
      </c>
      <c r="J17522">
        <f t="shared" si="285"/>
        <v>0</v>
      </c>
      <c r="K17522">
        <v>16</v>
      </c>
      <c r="L17522" s="8">
        <f>COUNTIFS($D$2:$D17522,D17522)</f>
        <v>324</v>
      </c>
    </row>
    <row r="17523" spans="1:12" x14ac:dyDescent="0.2">
      <c r="A17523">
        <v>1415310</v>
      </c>
      <c r="B17523" s="11">
        <v>41986</v>
      </c>
      <c r="C17523" s="1">
        <v>20</v>
      </c>
      <c r="D17523" t="s">
        <v>45</v>
      </c>
      <c r="E17523">
        <v>18</v>
      </c>
      <c r="F17523" t="s">
        <v>12</v>
      </c>
      <c r="G17523">
        <v>0</v>
      </c>
      <c r="H17523">
        <v>1</v>
      </c>
      <c r="I17523">
        <v>0</v>
      </c>
      <c r="J17523">
        <f t="shared" si="285"/>
        <v>3</v>
      </c>
      <c r="K17523">
        <v>16</v>
      </c>
      <c r="L17523" s="8">
        <f>COUNTIFS($D$2:$D17523,D17523)</f>
        <v>674</v>
      </c>
    </row>
    <row r="17524" spans="1:12" x14ac:dyDescent="0.2">
      <c r="A17524">
        <v>1415311</v>
      </c>
      <c r="B17524" s="11">
        <v>41986</v>
      </c>
      <c r="C17524" s="1">
        <v>31</v>
      </c>
      <c r="D17524" t="s">
        <v>447</v>
      </c>
      <c r="E17524">
        <v>29</v>
      </c>
      <c r="F17524" t="s">
        <v>42</v>
      </c>
      <c r="G17524">
        <v>1</v>
      </c>
      <c r="H17524">
        <v>1</v>
      </c>
      <c r="I17524">
        <v>1</v>
      </c>
      <c r="J17524">
        <f t="shared" si="285"/>
        <v>1</v>
      </c>
      <c r="K17524">
        <v>16</v>
      </c>
      <c r="L17524" s="8">
        <f>COUNTIFS($D$2:$D17524,D17524)</f>
        <v>510</v>
      </c>
    </row>
    <row r="17525" spans="1:12" x14ac:dyDescent="0.2">
      <c r="A17525">
        <v>1415312</v>
      </c>
      <c r="B17525" s="11">
        <v>41986</v>
      </c>
      <c r="C17525" s="1">
        <v>29</v>
      </c>
      <c r="D17525" t="s">
        <v>42</v>
      </c>
      <c r="E17525">
        <v>31</v>
      </c>
      <c r="F17525" t="s">
        <v>447</v>
      </c>
      <c r="G17525">
        <v>0</v>
      </c>
      <c r="H17525">
        <v>1</v>
      </c>
      <c r="I17525">
        <v>1</v>
      </c>
      <c r="J17525">
        <f t="shared" si="285"/>
        <v>1</v>
      </c>
      <c r="K17525">
        <v>16</v>
      </c>
      <c r="L17525" s="8">
        <f>COUNTIFS($D$2:$D17525,D17525)</f>
        <v>708</v>
      </c>
    </row>
    <row r="17526" spans="1:12" x14ac:dyDescent="0.2">
      <c r="A17526">
        <v>1415313</v>
      </c>
      <c r="B17526" s="11">
        <v>41986</v>
      </c>
      <c r="C17526" s="1">
        <v>28</v>
      </c>
      <c r="D17526" t="s">
        <v>320</v>
      </c>
      <c r="E17526">
        <v>32</v>
      </c>
      <c r="F17526" t="s">
        <v>559</v>
      </c>
      <c r="G17526">
        <v>1</v>
      </c>
      <c r="H17526">
        <v>1</v>
      </c>
      <c r="I17526">
        <v>0</v>
      </c>
      <c r="J17526">
        <f t="shared" si="285"/>
        <v>3</v>
      </c>
      <c r="K17526">
        <v>16</v>
      </c>
      <c r="L17526" s="8">
        <f>COUNTIFS($D$2:$D17526,D17526)</f>
        <v>320</v>
      </c>
    </row>
    <row r="17527" spans="1:12" x14ac:dyDescent="0.2">
      <c r="A17527">
        <v>1415314</v>
      </c>
      <c r="B17527" s="11">
        <v>41986</v>
      </c>
      <c r="C17527" s="1">
        <v>32</v>
      </c>
      <c r="D17527" t="s">
        <v>559</v>
      </c>
      <c r="E17527">
        <v>28</v>
      </c>
      <c r="F17527" t="s">
        <v>320</v>
      </c>
      <c r="G17527">
        <v>0</v>
      </c>
      <c r="H17527">
        <v>0</v>
      </c>
      <c r="I17527">
        <v>1</v>
      </c>
      <c r="J17527">
        <f t="shared" si="285"/>
        <v>0</v>
      </c>
      <c r="K17527">
        <v>16</v>
      </c>
      <c r="L17527" s="8">
        <f>COUNTIFS($D$2:$D17527,D17527)</f>
        <v>864</v>
      </c>
    </row>
    <row r="17528" spans="1:12" x14ac:dyDescent="0.2">
      <c r="A17528">
        <v>1415315</v>
      </c>
      <c r="B17528" s="11">
        <v>41987</v>
      </c>
      <c r="C17528" s="1">
        <v>21</v>
      </c>
      <c r="D17528" t="s">
        <v>10</v>
      </c>
      <c r="E17528">
        <v>19</v>
      </c>
      <c r="F17528" t="s">
        <v>40</v>
      </c>
      <c r="G17528">
        <v>1</v>
      </c>
      <c r="H17528">
        <v>3</v>
      </c>
      <c r="I17528">
        <v>0</v>
      </c>
      <c r="J17528">
        <f t="shared" si="285"/>
        <v>3</v>
      </c>
      <c r="K17528">
        <v>16</v>
      </c>
      <c r="L17528" s="8">
        <f>COUNTIFS($D$2:$D17528,D17528)</f>
        <v>864</v>
      </c>
    </row>
    <row r="17529" spans="1:12" x14ac:dyDescent="0.2">
      <c r="A17529">
        <v>1415316</v>
      </c>
      <c r="B17529" s="11">
        <v>41987</v>
      </c>
      <c r="C17529" s="1">
        <v>19</v>
      </c>
      <c r="D17529" t="s">
        <v>40</v>
      </c>
      <c r="E17529">
        <v>21</v>
      </c>
      <c r="F17529" t="s">
        <v>10</v>
      </c>
      <c r="G17529">
        <v>0</v>
      </c>
      <c r="H17529">
        <v>0</v>
      </c>
      <c r="I17529">
        <v>3</v>
      </c>
      <c r="J17529">
        <f t="shared" si="285"/>
        <v>0</v>
      </c>
      <c r="K17529">
        <v>16</v>
      </c>
      <c r="L17529" s="8">
        <f>COUNTIFS($D$2:$D17529,D17529)</f>
        <v>864</v>
      </c>
    </row>
    <row r="17530" spans="1:12" x14ac:dyDescent="0.2">
      <c r="A17530">
        <v>1415317</v>
      </c>
      <c r="B17530" s="11">
        <v>41987</v>
      </c>
      <c r="C17530" s="1">
        <v>25</v>
      </c>
      <c r="D17530" t="s">
        <v>325</v>
      </c>
      <c r="E17530">
        <v>26</v>
      </c>
      <c r="F17530" t="s">
        <v>17</v>
      </c>
      <c r="G17530">
        <v>1</v>
      </c>
      <c r="H17530">
        <v>1</v>
      </c>
      <c r="I17530">
        <v>2</v>
      </c>
      <c r="J17530">
        <f t="shared" si="285"/>
        <v>0</v>
      </c>
      <c r="K17530">
        <v>16</v>
      </c>
      <c r="L17530" s="8">
        <f>COUNTIFS($D$2:$D17530,D17530)</f>
        <v>130</v>
      </c>
    </row>
    <row r="17531" spans="1:12" x14ac:dyDescent="0.2">
      <c r="A17531">
        <v>1415318</v>
      </c>
      <c r="B17531" s="11">
        <v>41987</v>
      </c>
      <c r="C17531" s="1">
        <v>26</v>
      </c>
      <c r="D17531" t="s">
        <v>17</v>
      </c>
      <c r="E17531">
        <v>25</v>
      </c>
      <c r="F17531" t="s">
        <v>325</v>
      </c>
      <c r="G17531">
        <v>0</v>
      </c>
      <c r="H17531">
        <v>2</v>
      </c>
      <c r="I17531">
        <v>1</v>
      </c>
      <c r="J17531">
        <f t="shared" si="285"/>
        <v>3</v>
      </c>
      <c r="K17531">
        <v>16</v>
      </c>
      <c r="L17531" s="8">
        <f>COUNTIFS($D$2:$D17531,D17531)</f>
        <v>864</v>
      </c>
    </row>
    <row r="17532" spans="1:12" x14ac:dyDescent="0.2">
      <c r="A17532">
        <v>1415319</v>
      </c>
      <c r="B17532" s="11">
        <v>41988</v>
      </c>
      <c r="C17532" s="1">
        <v>16</v>
      </c>
      <c r="D17532" t="s">
        <v>37</v>
      </c>
      <c r="E17532" s="1">
        <v>58</v>
      </c>
      <c r="F17532" t="s">
        <v>663</v>
      </c>
      <c r="G17532">
        <v>1</v>
      </c>
      <c r="H17532">
        <v>3</v>
      </c>
      <c r="I17532">
        <v>1</v>
      </c>
      <c r="J17532">
        <f t="shared" si="285"/>
        <v>3</v>
      </c>
      <c r="K17532">
        <v>16</v>
      </c>
      <c r="L17532" s="8">
        <f>COUNTIFS($D$2:$D17532,D17532)</f>
        <v>864</v>
      </c>
    </row>
    <row r="17533" spans="1:12" x14ac:dyDescent="0.2">
      <c r="A17533">
        <v>1415320</v>
      </c>
      <c r="B17533" s="11">
        <v>41988</v>
      </c>
      <c r="C17533" s="1">
        <v>58</v>
      </c>
      <c r="D17533" t="s">
        <v>663</v>
      </c>
      <c r="E17533">
        <v>16</v>
      </c>
      <c r="F17533" t="s">
        <v>37</v>
      </c>
      <c r="G17533">
        <v>0</v>
      </c>
      <c r="H17533">
        <v>1</v>
      </c>
      <c r="I17533">
        <v>3</v>
      </c>
      <c r="J17533">
        <f t="shared" si="285"/>
        <v>0</v>
      </c>
      <c r="K17533">
        <v>16</v>
      </c>
      <c r="L17533" s="8">
        <f>COUNTIFS($D$2:$D17533,D17533)</f>
        <v>256</v>
      </c>
    </row>
    <row r="17534" spans="1:12" x14ac:dyDescent="0.2">
      <c r="A17534">
        <v>1415321</v>
      </c>
      <c r="B17534" s="11">
        <v>41993</v>
      </c>
      <c r="C17534" s="1">
        <v>32</v>
      </c>
      <c r="D17534" t="s">
        <v>559</v>
      </c>
      <c r="E17534">
        <v>21</v>
      </c>
      <c r="F17534" t="s">
        <v>10</v>
      </c>
      <c r="G17534">
        <v>1</v>
      </c>
      <c r="H17534">
        <v>1</v>
      </c>
      <c r="I17534">
        <v>1</v>
      </c>
      <c r="J17534">
        <f t="shared" si="285"/>
        <v>1</v>
      </c>
      <c r="K17534">
        <v>17</v>
      </c>
      <c r="L17534" s="8">
        <f>COUNTIFS($D$2:$D17534,D17534)</f>
        <v>865</v>
      </c>
    </row>
    <row r="17535" spans="1:12" x14ac:dyDescent="0.2">
      <c r="A17535">
        <v>1415322</v>
      </c>
      <c r="B17535" s="11">
        <v>41993</v>
      </c>
      <c r="C17535" s="1">
        <v>21</v>
      </c>
      <c r="D17535" t="s">
        <v>10</v>
      </c>
      <c r="E17535">
        <v>32</v>
      </c>
      <c r="F17535" t="s">
        <v>559</v>
      </c>
      <c r="G17535">
        <v>0</v>
      </c>
      <c r="H17535">
        <v>1</v>
      </c>
      <c r="I17535">
        <v>1</v>
      </c>
      <c r="J17535">
        <f t="shared" si="285"/>
        <v>1</v>
      </c>
      <c r="K17535">
        <v>17</v>
      </c>
      <c r="L17535" s="8">
        <f>COUNTIFS($D$2:$D17535,D17535)</f>
        <v>865</v>
      </c>
    </row>
    <row r="17536" spans="1:12" x14ac:dyDescent="0.2">
      <c r="A17536">
        <v>1415323</v>
      </c>
      <c r="B17536" s="11">
        <v>41993</v>
      </c>
      <c r="C17536" s="1">
        <v>33</v>
      </c>
      <c r="D17536" t="s">
        <v>443</v>
      </c>
      <c r="E17536">
        <v>25</v>
      </c>
      <c r="F17536" t="s">
        <v>325</v>
      </c>
      <c r="G17536">
        <v>1</v>
      </c>
      <c r="H17536">
        <v>0</v>
      </c>
      <c r="I17536">
        <v>1</v>
      </c>
      <c r="J17536">
        <f t="shared" si="285"/>
        <v>0</v>
      </c>
      <c r="K17536">
        <v>17</v>
      </c>
      <c r="L17536" s="8">
        <f>COUNTIFS($D$2:$D17536,D17536)</f>
        <v>131</v>
      </c>
    </row>
    <row r="17537" spans="1:12" x14ac:dyDescent="0.2">
      <c r="A17537">
        <v>1415324</v>
      </c>
      <c r="B17537" s="11">
        <v>41993</v>
      </c>
      <c r="C17537" s="1">
        <v>25</v>
      </c>
      <c r="D17537" t="s">
        <v>325</v>
      </c>
      <c r="E17537">
        <v>33</v>
      </c>
      <c r="F17537" t="s">
        <v>443</v>
      </c>
      <c r="G17537">
        <v>0</v>
      </c>
      <c r="H17537">
        <v>1</v>
      </c>
      <c r="I17537">
        <v>0</v>
      </c>
      <c r="J17537">
        <f t="shared" si="285"/>
        <v>3</v>
      </c>
      <c r="K17537">
        <v>17</v>
      </c>
      <c r="L17537" s="8">
        <f>COUNTIFS($D$2:$D17537,D17537)</f>
        <v>131</v>
      </c>
    </row>
    <row r="17538" spans="1:12" x14ac:dyDescent="0.2">
      <c r="A17538">
        <v>1415325</v>
      </c>
      <c r="B17538" s="11">
        <v>41993</v>
      </c>
      <c r="C17538" s="1">
        <v>20</v>
      </c>
      <c r="D17538" t="s">
        <v>45</v>
      </c>
      <c r="E17538">
        <v>15</v>
      </c>
      <c r="F17538" t="s">
        <v>23</v>
      </c>
      <c r="G17538">
        <v>1</v>
      </c>
      <c r="H17538">
        <v>3</v>
      </c>
      <c r="I17538">
        <v>0</v>
      </c>
      <c r="J17538">
        <f t="shared" ref="J17538:J17601" si="286">IF(H17538&gt;I17538,3,IF(I17538&gt;H17538,0,1))</f>
        <v>3</v>
      </c>
      <c r="K17538">
        <v>17</v>
      </c>
      <c r="L17538" s="8">
        <f>COUNTIFS($D$2:$D17538,D17538)</f>
        <v>675</v>
      </c>
    </row>
    <row r="17539" spans="1:12" x14ac:dyDescent="0.2">
      <c r="A17539">
        <v>1415326</v>
      </c>
      <c r="B17539" s="11">
        <v>41993</v>
      </c>
      <c r="C17539" s="1">
        <v>15</v>
      </c>
      <c r="D17539" t="s">
        <v>23</v>
      </c>
      <c r="E17539">
        <v>20</v>
      </c>
      <c r="F17539" t="s">
        <v>45</v>
      </c>
      <c r="G17539">
        <v>0</v>
      </c>
      <c r="H17539">
        <v>0</v>
      </c>
      <c r="I17539">
        <v>3</v>
      </c>
      <c r="J17539">
        <f t="shared" si="286"/>
        <v>0</v>
      </c>
      <c r="K17539">
        <v>17</v>
      </c>
      <c r="L17539" s="8">
        <f>COUNTIFS($D$2:$D17539,D17539)</f>
        <v>215</v>
      </c>
    </row>
    <row r="17540" spans="1:12" x14ac:dyDescent="0.2">
      <c r="A17540">
        <v>1415327</v>
      </c>
      <c r="B17540" s="11">
        <v>41993</v>
      </c>
      <c r="C17540" s="1">
        <v>58</v>
      </c>
      <c r="D17540" t="s">
        <v>663</v>
      </c>
      <c r="E17540">
        <v>28</v>
      </c>
      <c r="F17540" t="s">
        <v>320</v>
      </c>
      <c r="G17540">
        <v>1</v>
      </c>
      <c r="H17540">
        <v>3</v>
      </c>
      <c r="I17540">
        <v>2</v>
      </c>
      <c r="J17540">
        <f t="shared" si="286"/>
        <v>3</v>
      </c>
      <c r="K17540">
        <v>17</v>
      </c>
      <c r="L17540" s="8">
        <f>COUNTIFS($D$2:$D17540,D17540)</f>
        <v>257</v>
      </c>
    </row>
    <row r="17541" spans="1:12" x14ac:dyDescent="0.2">
      <c r="A17541">
        <v>1415328</v>
      </c>
      <c r="B17541" s="11">
        <v>41993</v>
      </c>
      <c r="C17541" s="1">
        <v>28</v>
      </c>
      <c r="D17541" t="s">
        <v>320</v>
      </c>
      <c r="E17541" s="1">
        <v>58</v>
      </c>
      <c r="F17541" t="s">
        <v>663</v>
      </c>
      <c r="G17541">
        <v>0</v>
      </c>
      <c r="H17541">
        <v>2</v>
      </c>
      <c r="I17541">
        <v>3</v>
      </c>
      <c r="J17541">
        <f t="shared" si="286"/>
        <v>0</v>
      </c>
      <c r="K17541">
        <v>17</v>
      </c>
      <c r="L17541" s="8">
        <f>COUNTIFS($D$2:$D17541,D17541)</f>
        <v>321</v>
      </c>
    </row>
    <row r="17542" spans="1:12" x14ac:dyDescent="0.2">
      <c r="A17542">
        <v>1415329</v>
      </c>
      <c r="B17542" s="11">
        <v>41993</v>
      </c>
      <c r="C17542" s="1">
        <v>23</v>
      </c>
      <c r="D17542" t="s">
        <v>50</v>
      </c>
      <c r="E17542">
        <v>16</v>
      </c>
      <c r="F17542" t="s">
        <v>37</v>
      </c>
      <c r="G17542">
        <v>1</v>
      </c>
      <c r="H17542">
        <v>3</v>
      </c>
      <c r="I17542">
        <v>0</v>
      </c>
      <c r="J17542">
        <f t="shared" si="286"/>
        <v>3</v>
      </c>
      <c r="K17542">
        <v>17</v>
      </c>
      <c r="L17542" s="8">
        <f>COUNTIFS($D$2:$D17542,D17542)</f>
        <v>599</v>
      </c>
    </row>
    <row r="17543" spans="1:12" x14ac:dyDescent="0.2">
      <c r="A17543">
        <v>1415330</v>
      </c>
      <c r="B17543" s="11">
        <v>41993</v>
      </c>
      <c r="C17543" s="1">
        <v>16</v>
      </c>
      <c r="D17543" t="s">
        <v>37</v>
      </c>
      <c r="E17543">
        <v>23</v>
      </c>
      <c r="F17543" t="s">
        <v>50</v>
      </c>
      <c r="G17543">
        <v>0</v>
      </c>
      <c r="H17543">
        <v>0</v>
      </c>
      <c r="I17543">
        <v>3</v>
      </c>
      <c r="J17543">
        <f t="shared" si="286"/>
        <v>0</v>
      </c>
      <c r="K17543">
        <v>17</v>
      </c>
      <c r="L17543" s="8">
        <f>COUNTIFS($D$2:$D17543,D17543)</f>
        <v>865</v>
      </c>
    </row>
    <row r="17544" spans="1:12" x14ac:dyDescent="0.2">
      <c r="A17544">
        <v>1415331</v>
      </c>
      <c r="B17544" s="11">
        <v>41993</v>
      </c>
      <c r="C17544" s="1">
        <v>26</v>
      </c>
      <c r="D17544" t="s">
        <v>17</v>
      </c>
      <c r="E17544">
        <v>13</v>
      </c>
      <c r="F17544" t="s">
        <v>64</v>
      </c>
      <c r="G17544">
        <v>1</v>
      </c>
      <c r="H17544">
        <v>2</v>
      </c>
      <c r="I17544">
        <v>1</v>
      </c>
      <c r="J17544">
        <f t="shared" si="286"/>
        <v>3</v>
      </c>
      <c r="K17544">
        <v>17</v>
      </c>
      <c r="L17544" s="8">
        <f>COUNTIFS($D$2:$D17544,D17544)</f>
        <v>865</v>
      </c>
    </row>
    <row r="17545" spans="1:12" x14ac:dyDescent="0.2">
      <c r="A17545">
        <v>1415332</v>
      </c>
      <c r="B17545" s="11">
        <v>41993</v>
      </c>
      <c r="C17545" s="1">
        <v>13</v>
      </c>
      <c r="D17545" t="s">
        <v>64</v>
      </c>
      <c r="E17545">
        <v>26</v>
      </c>
      <c r="F17545" t="s">
        <v>17</v>
      </c>
      <c r="G17545">
        <v>0</v>
      </c>
      <c r="H17545">
        <v>1</v>
      </c>
      <c r="I17545">
        <v>2</v>
      </c>
      <c r="J17545">
        <f t="shared" si="286"/>
        <v>0</v>
      </c>
      <c r="K17545">
        <v>17</v>
      </c>
      <c r="L17545" s="8">
        <f>COUNTIFS($D$2:$D17545,D17545)</f>
        <v>55</v>
      </c>
    </row>
    <row r="17546" spans="1:12" x14ac:dyDescent="0.2">
      <c r="A17546">
        <v>1415333</v>
      </c>
      <c r="B17546" s="11">
        <v>41993</v>
      </c>
      <c r="C17546" s="1">
        <v>29</v>
      </c>
      <c r="D17546" t="s">
        <v>42</v>
      </c>
      <c r="E17546">
        <v>18</v>
      </c>
      <c r="F17546" t="s">
        <v>12</v>
      </c>
      <c r="G17546">
        <v>1</v>
      </c>
      <c r="H17546">
        <v>2</v>
      </c>
      <c r="I17546">
        <v>0</v>
      </c>
      <c r="J17546">
        <f t="shared" si="286"/>
        <v>3</v>
      </c>
      <c r="K17546">
        <v>17</v>
      </c>
      <c r="L17546" s="8">
        <f>COUNTIFS($D$2:$D17546,D17546)</f>
        <v>709</v>
      </c>
    </row>
    <row r="17547" spans="1:12" x14ac:dyDescent="0.2">
      <c r="A17547">
        <v>1415334</v>
      </c>
      <c r="B17547" s="11">
        <v>41993</v>
      </c>
      <c r="C17547" s="1">
        <v>18</v>
      </c>
      <c r="D17547" t="s">
        <v>12</v>
      </c>
      <c r="E17547">
        <v>29</v>
      </c>
      <c r="F17547" t="s">
        <v>42</v>
      </c>
      <c r="G17547">
        <v>0</v>
      </c>
      <c r="H17547">
        <v>0</v>
      </c>
      <c r="I17547">
        <v>2</v>
      </c>
      <c r="J17547">
        <f t="shared" si="286"/>
        <v>0</v>
      </c>
      <c r="K17547">
        <v>17</v>
      </c>
      <c r="L17547" s="8">
        <f>COUNTIFS($D$2:$D17547,D17547)</f>
        <v>325</v>
      </c>
    </row>
    <row r="17548" spans="1:12" x14ac:dyDescent="0.2">
      <c r="A17548">
        <v>1415335</v>
      </c>
      <c r="B17548" s="11">
        <v>41994</v>
      </c>
      <c r="C17548" s="1">
        <v>19</v>
      </c>
      <c r="D17548" t="s">
        <v>40</v>
      </c>
      <c r="E17548">
        <v>10</v>
      </c>
      <c r="F17548" t="s">
        <v>47</v>
      </c>
      <c r="G17548">
        <v>1</v>
      </c>
      <c r="H17548">
        <v>2</v>
      </c>
      <c r="I17548">
        <v>2</v>
      </c>
      <c r="J17548">
        <f t="shared" si="286"/>
        <v>1</v>
      </c>
      <c r="K17548">
        <v>17</v>
      </c>
      <c r="L17548" s="8">
        <f>COUNTIFS($D$2:$D17548,D17548)</f>
        <v>865</v>
      </c>
    </row>
    <row r="17549" spans="1:12" x14ac:dyDescent="0.2">
      <c r="A17549">
        <v>1415336</v>
      </c>
      <c r="B17549" s="11">
        <v>41994</v>
      </c>
      <c r="C17549" s="1">
        <v>10</v>
      </c>
      <c r="D17549" t="s">
        <v>47</v>
      </c>
      <c r="E17549">
        <v>19</v>
      </c>
      <c r="F17549" t="s">
        <v>40</v>
      </c>
      <c r="G17549">
        <v>0</v>
      </c>
      <c r="H17549">
        <v>2</v>
      </c>
      <c r="I17549">
        <v>2</v>
      </c>
      <c r="J17549">
        <f t="shared" si="286"/>
        <v>1</v>
      </c>
      <c r="K17549">
        <v>17</v>
      </c>
      <c r="L17549" s="8">
        <f>COUNTIFS($D$2:$D17549,D17549)</f>
        <v>865</v>
      </c>
    </row>
    <row r="17550" spans="1:12" x14ac:dyDescent="0.2">
      <c r="A17550">
        <v>1415337</v>
      </c>
      <c r="B17550" s="11">
        <v>41994</v>
      </c>
      <c r="C17550" s="1">
        <v>22</v>
      </c>
      <c r="D17550" t="s">
        <v>15</v>
      </c>
      <c r="E17550">
        <v>31</v>
      </c>
      <c r="F17550" t="s">
        <v>447</v>
      </c>
      <c r="G17550">
        <v>1</v>
      </c>
      <c r="H17550">
        <v>0</v>
      </c>
      <c r="I17550">
        <v>1</v>
      </c>
      <c r="J17550">
        <f t="shared" si="286"/>
        <v>0</v>
      </c>
      <c r="K17550">
        <v>17</v>
      </c>
      <c r="L17550" s="8">
        <f>COUNTIFS($D$2:$D17550,D17550)</f>
        <v>785</v>
      </c>
    </row>
    <row r="17551" spans="1:12" x14ac:dyDescent="0.2">
      <c r="A17551">
        <v>1415338</v>
      </c>
      <c r="B17551" s="11">
        <v>41994</v>
      </c>
      <c r="C17551" s="1">
        <v>31</v>
      </c>
      <c r="D17551" t="s">
        <v>447</v>
      </c>
      <c r="E17551">
        <v>22</v>
      </c>
      <c r="F17551" t="s">
        <v>15</v>
      </c>
      <c r="G17551">
        <v>0</v>
      </c>
      <c r="H17551">
        <v>1</v>
      </c>
      <c r="I17551">
        <v>0</v>
      </c>
      <c r="J17551">
        <f t="shared" si="286"/>
        <v>3</v>
      </c>
      <c r="K17551">
        <v>17</v>
      </c>
      <c r="L17551" s="8">
        <f>COUNTIFS($D$2:$D17551,D17551)</f>
        <v>511</v>
      </c>
    </row>
    <row r="17552" spans="1:12" x14ac:dyDescent="0.2">
      <c r="A17552">
        <v>1415339</v>
      </c>
      <c r="B17552" s="11">
        <v>41995</v>
      </c>
      <c r="C17552" s="1">
        <v>24</v>
      </c>
      <c r="D17552" t="s">
        <v>319</v>
      </c>
      <c r="E17552">
        <v>14</v>
      </c>
      <c r="F17552" t="s">
        <v>27</v>
      </c>
      <c r="G17552">
        <v>1</v>
      </c>
      <c r="H17552">
        <v>0</v>
      </c>
      <c r="I17552">
        <v>2</v>
      </c>
      <c r="J17552">
        <f t="shared" si="286"/>
        <v>0</v>
      </c>
      <c r="K17552">
        <v>17</v>
      </c>
      <c r="L17552" s="8">
        <f>COUNTIFS($D$2:$D17552,D17552)</f>
        <v>245</v>
      </c>
    </row>
    <row r="17553" spans="1:12" x14ac:dyDescent="0.2">
      <c r="A17553">
        <v>1415340</v>
      </c>
      <c r="B17553" s="11">
        <v>41995</v>
      </c>
      <c r="C17553" s="1">
        <v>14</v>
      </c>
      <c r="D17553" t="s">
        <v>27</v>
      </c>
      <c r="E17553">
        <v>24</v>
      </c>
      <c r="F17553" t="s">
        <v>319</v>
      </c>
      <c r="G17553">
        <v>0</v>
      </c>
      <c r="H17553">
        <v>2</v>
      </c>
      <c r="I17553">
        <v>0</v>
      </c>
      <c r="J17553">
        <f t="shared" si="286"/>
        <v>3</v>
      </c>
      <c r="K17553">
        <v>17</v>
      </c>
      <c r="L17553" s="8">
        <f>COUNTIFS($D$2:$D17553,D17553)</f>
        <v>865</v>
      </c>
    </row>
    <row r="17554" spans="1:12" x14ac:dyDescent="0.2">
      <c r="A17554">
        <v>1415341</v>
      </c>
      <c r="B17554" s="11">
        <v>41999</v>
      </c>
      <c r="C17554" s="1">
        <v>10</v>
      </c>
      <c r="D17554" t="s">
        <v>47</v>
      </c>
      <c r="E17554" s="1">
        <v>58</v>
      </c>
      <c r="F17554" t="s">
        <v>663</v>
      </c>
      <c r="G17554">
        <v>1</v>
      </c>
      <c r="H17554">
        <v>2</v>
      </c>
      <c r="I17554">
        <v>1</v>
      </c>
      <c r="J17554">
        <f t="shared" si="286"/>
        <v>3</v>
      </c>
      <c r="K17554">
        <v>18</v>
      </c>
      <c r="L17554" s="8">
        <f>COUNTIFS($D$2:$D17554,D17554)</f>
        <v>866</v>
      </c>
    </row>
    <row r="17555" spans="1:12" x14ac:dyDescent="0.2">
      <c r="A17555">
        <v>1415342</v>
      </c>
      <c r="B17555" s="11">
        <v>41999</v>
      </c>
      <c r="C17555" s="1">
        <v>58</v>
      </c>
      <c r="D17555" t="s">
        <v>663</v>
      </c>
      <c r="E17555">
        <v>10</v>
      </c>
      <c r="F17555" t="s">
        <v>47</v>
      </c>
      <c r="G17555">
        <v>0</v>
      </c>
      <c r="H17555">
        <v>1</v>
      </c>
      <c r="I17555">
        <v>2</v>
      </c>
      <c r="J17555">
        <f t="shared" si="286"/>
        <v>0</v>
      </c>
      <c r="K17555">
        <v>18</v>
      </c>
      <c r="L17555" s="8">
        <f>COUNTIFS($D$2:$D17555,D17555)</f>
        <v>258</v>
      </c>
    </row>
    <row r="17556" spans="1:12" x14ac:dyDescent="0.2">
      <c r="A17556">
        <v>1415343</v>
      </c>
      <c r="B17556" s="11">
        <v>41999</v>
      </c>
      <c r="C17556" s="1">
        <v>13</v>
      </c>
      <c r="D17556" t="s">
        <v>64</v>
      </c>
      <c r="E17556">
        <v>19</v>
      </c>
      <c r="F17556" t="s">
        <v>40</v>
      </c>
      <c r="G17556">
        <v>1</v>
      </c>
      <c r="H17556">
        <v>0</v>
      </c>
      <c r="I17556">
        <v>1</v>
      </c>
      <c r="J17556">
        <f t="shared" si="286"/>
        <v>0</v>
      </c>
      <c r="K17556">
        <v>18</v>
      </c>
      <c r="L17556" s="8">
        <f>COUNTIFS($D$2:$D17556,D17556)</f>
        <v>56</v>
      </c>
    </row>
    <row r="17557" spans="1:12" x14ac:dyDescent="0.2">
      <c r="A17557">
        <v>1415344</v>
      </c>
      <c r="B17557" s="11">
        <v>41999</v>
      </c>
      <c r="C17557" s="1">
        <v>19</v>
      </c>
      <c r="D17557" t="s">
        <v>40</v>
      </c>
      <c r="E17557">
        <v>13</v>
      </c>
      <c r="F17557" t="s">
        <v>64</v>
      </c>
      <c r="G17557">
        <v>0</v>
      </c>
      <c r="H17557">
        <v>1</v>
      </c>
      <c r="I17557">
        <v>0</v>
      </c>
      <c r="J17557">
        <f t="shared" si="286"/>
        <v>3</v>
      </c>
      <c r="K17557">
        <v>18</v>
      </c>
      <c r="L17557" s="8">
        <f>COUNTIFS($D$2:$D17557,D17557)</f>
        <v>866</v>
      </c>
    </row>
    <row r="17558" spans="1:12" x14ac:dyDescent="0.2">
      <c r="A17558">
        <v>1415345</v>
      </c>
      <c r="B17558" s="2">
        <v>41999</v>
      </c>
      <c r="C17558" s="1">
        <v>14</v>
      </c>
      <c r="D17558" t="s">
        <v>27</v>
      </c>
      <c r="E17558">
        <v>29</v>
      </c>
      <c r="F17558" t="s">
        <v>42</v>
      </c>
      <c r="G17558">
        <v>1</v>
      </c>
      <c r="H17558">
        <v>2</v>
      </c>
      <c r="I17558">
        <v>0</v>
      </c>
      <c r="J17558">
        <f t="shared" si="286"/>
        <v>3</v>
      </c>
      <c r="K17558">
        <v>18</v>
      </c>
      <c r="L17558" s="8">
        <f>COUNTIFS($D$2:$D17558,D17558)</f>
        <v>866</v>
      </c>
    </row>
    <row r="17559" spans="1:12" x14ac:dyDescent="0.2">
      <c r="A17559">
        <v>1415346</v>
      </c>
      <c r="B17559" s="11">
        <v>41999</v>
      </c>
      <c r="C17559" s="1">
        <v>29</v>
      </c>
      <c r="D17559" t="s">
        <v>42</v>
      </c>
      <c r="E17559">
        <v>14</v>
      </c>
      <c r="F17559" t="s">
        <v>27</v>
      </c>
      <c r="G17559">
        <v>0</v>
      </c>
      <c r="H17559">
        <v>0</v>
      </c>
      <c r="I17559">
        <v>2</v>
      </c>
      <c r="J17559">
        <f t="shared" si="286"/>
        <v>0</v>
      </c>
      <c r="K17559">
        <v>18</v>
      </c>
      <c r="L17559" s="8">
        <f>COUNTIFS($D$2:$D17559,D17559)</f>
        <v>710</v>
      </c>
    </row>
    <row r="17560" spans="1:12" x14ac:dyDescent="0.2">
      <c r="A17560">
        <v>1415347</v>
      </c>
      <c r="B17560" s="11">
        <v>41999</v>
      </c>
      <c r="C17560" s="1">
        <v>15</v>
      </c>
      <c r="D17560" t="s">
        <v>23</v>
      </c>
      <c r="E17560">
        <v>23</v>
      </c>
      <c r="F17560" t="s">
        <v>50</v>
      </c>
      <c r="G17560">
        <v>1</v>
      </c>
      <c r="H17560">
        <v>1</v>
      </c>
      <c r="I17560">
        <v>3</v>
      </c>
      <c r="J17560">
        <f t="shared" si="286"/>
        <v>0</v>
      </c>
      <c r="K17560">
        <v>18</v>
      </c>
      <c r="L17560" s="8">
        <f>COUNTIFS($D$2:$D17560,D17560)</f>
        <v>216</v>
      </c>
    </row>
    <row r="17561" spans="1:12" x14ac:dyDescent="0.2">
      <c r="A17561">
        <v>1415348</v>
      </c>
      <c r="B17561" s="11">
        <v>41999</v>
      </c>
      <c r="C17561" s="1">
        <v>23</v>
      </c>
      <c r="D17561" t="s">
        <v>50</v>
      </c>
      <c r="E17561">
        <v>15</v>
      </c>
      <c r="F17561" t="s">
        <v>23</v>
      </c>
      <c r="G17561">
        <v>0</v>
      </c>
      <c r="H17561">
        <v>3</v>
      </c>
      <c r="I17561">
        <v>1</v>
      </c>
      <c r="J17561">
        <f t="shared" si="286"/>
        <v>3</v>
      </c>
      <c r="K17561">
        <v>18</v>
      </c>
      <c r="L17561" s="8">
        <f>COUNTIFS($D$2:$D17561,D17561)</f>
        <v>600</v>
      </c>
    </row>
    <row r="17562" spans="1:12" x14ac:dyDescent="0.2">
      <c r="A17562">
        <v>1415349</v>
      </c>
      <c r="B17562" s="11">
        <v>41999</v>
      </c>
      <c r="C17562" s="1">
        <v>16</v>
      </c>
      <c r="D17562" t="s">
        <v>37</v>
      </c>
      <c r="E17562">
        <v>24</v>
      </c>
      <c r="F17562" t="s">
        <v>319</v>
      </c>
      <c r="G17562">
        <v>1</v>
      </c>
      <c r="H17562">
        <v>0</v>
      </c>
      <c r="I17562">
        <v>1</v>
      </c>
      <c r="J17562">
        <f t="shared" si="286"/>
        <v>0</v>
      </c>
      <c r="K17562">
        <v>18</v>
      </c>
      <c r="L17562" s="8">
        <f>COUNTIFS($D$2:$D17562,D17562)</f>
        <v>866</v>
      </c>
    </row>
    <row r="17563" spans="1:12" x14ac:dyDescent="0.2">
      <c r="A17563">
        <v>1415350</v>
      </c>
      <c r="B17563" s="11">
        <v>41999</v>
      </c>
      <c r="C17563" s="1">
        <v>24</v>
      </c>
      <c r="D17563" t="s">
        <v>319</v>
      </c>
      <c r="E17563">
        <v>16</v>
      </c>
      <c r="F17563" t="s">
        <v>37</v>
      </c>
      <c r="G17563">
        <v>0</v>
      </c>
      <c r="H17563">
        <v>1</v>
      </c>
      <c r="I17563">
        <v>0</v>
      </c>
      <c r="J17563">
        <f t="shared" si="286"/>
        <v>3</v>
      </c>
      <c r="K17563">
        <v>18</v>
      </c>
      <c r="L17563" s="8">
        <f>COUNTIFS($D$2:$D17563,D17563)</f>
        <v>246</v>
      </c>
    </row>
    <row r="17564" spans="1:12" x14ac:dyDescent="0.2">
      <c r="A17564">
        <v>1415351</v>
      </c>
      <c r="B17564" s="11">
        <v>41999</v>
      </c>
      <c r="C17564" s="1">
        <v>18</v>
      </c>
      <c r="D17564" t="s">
        <v>12</v>
      </c>
      <c r="E17564">
        <v>26</v>
      </c>
      <c r="F17564" t="s">
        <v>17</v>
      </c>
      <c r="G17564">
        <v>1</v>
      </c>
      <c r="H17564">
        <v>1</v>
      </c>
      <c r="I17564">
        <v>2</v>
      </c>
      <c r="J17564">
        <f t="shared" si="286"/>
        <v>0</v>
      </c>
      <c r="K17564">
        <v>18</v>
      </c>
      <c r="L17564" s="8">
        <f>COUNTIFS($D$2:$D17564,D17564)</f>
        <v>326</v>
      </c>
    </row>
    <row r="17565" spans="1:12" x14ac:dyDescent="0.2">
      <c r="A17565">
        <v>1415352</v>
      </c>
      <c r="B17565" s="11">
        <v>41999</v>
      </c>
      <c r="C17565" s="1">
        <v>26</v>
      </c>
      <c r="D17565" t="s">
        <v>17</v>
      </c>
      <c r="E17565">
        <v>18</v>
      </c>
      <c r="F17565" t="s">
        <v>12</v>
      </c>
      <c r="G17565">
        <v>0</v>
      </c>
      <c r="H17565">
        <v>2</v>
      </c>
      <c r="I17565">
        <v>1</v>
      </c>
      <c r="J17565">
        <f t="shared" si="286"/>
        <v>3</v>
      </c>
      <c r="K17565">
        <v>18</v>
      </c>
      <c r="L17565" s="8">
        <f>COUNTIFS($D$2:$D17565,D17565)</f>
        <v>866</v>
      </c>
    </row>
    <row r="17566" spans="1:12" x14ac:dyDescent="0.2">
      <c r="A17566">
        <v>1415353</v>
      </c>
      <c r="B17566" s="11">
        <v>41999</v>
      </c>
      <c r="C17566" s="1">
        <v>21</v>
      </c>
      <c r="D17566" t="s">
        <v>10</v>
      </c>
      <c r="E17566">
        <v>22</v>
      </c>
      <c r="F17566" t="s">
        <v>15</v>
      </c>
      <c r="G17566">
        <v>1</v>
      </c>
      <c r="H17566">
        <v>3</v>
      </c>
      <c r="I17566">
        <v>1</v>
      </c>
      <c r="J17566">
        <f t="shared" si="286"/>
        <v>3</v>
      </c>
      <c r="K17566">
        <v>18</v>
      </c>
      <c r="L17566" s="8">
        <f>COUNTIFS($D$2:$D17566,D17566)</f>
        <v>866</v>
      </c>
    </row>
    <row r="17567" spans="1:12" x14ac:dyDescent="0.2">
      <c r="A17567">
        <v>1415354</v>
      </c>
      <c r="B17567" s="11">
        <v>41999</v>
      </c>
      <c r="C17567" s="1">
        <v>22</v>
      </c>
      <c r="D17567" t="s">
        <v>15</v>
      </c>
      <c r="E17567">
        <v>21</v>
      </c>
      <c r="F17567" t="s">
        <v>10</v>
      </c>
      <c r="G17567">
        <v>0</v>
      </c>
      <c r="H17567">
        <v>1</v>
      </c>
      <c r="I17567">
        <v>3</v>
      </c>
      <c r="J17567">
        <f t="shared" si="286"/>
        <v>0</v>
      </c>
      <c r="K17567">
        <v>18</v>
      </c>
      <c r="L17567" s="8">
        <f>COUNTIFS($D$2:$D17567,D17567)</f>
        <v>786</v>
      </c>
    </row>
    <row r="17568" spans="1:12" x14ac:dyDescent="0.2">
      <c r="A17568">
        <v>1415355</v>
      </c>
      <c r="B17568" s="11">
        <v>41999</v>
      </c>
      <c r="C17568" s="1">
        <v>31</v>
      </c>
      <c r="D17568" t="s">
        <v>447</v>
      </c>
      <c r="E17568">
        <v>33</v>
      </c>
      <c r="F17568" t="s">
        <v>443</v>
      </c>
      <c r="G17568">
        <v>1</v>
      </c>
      <c r="H17568">
        <v>1</v>
      </c>
      <c r="I17568">
        <v>3</v>
      </c>
      <c r="J17568">
        <f t="shared" si="286"/>
        <v>0</v>
      </c>
      <c r="K17568">
        <v>18</v>
      </c>
      <c r="L17568" s="8">
        <f>COUNTIFS($D$2:$D17568,D17568)</f>
        <v>512</v>
      </c>
    </row>
    <row r="17569" spans="1:12" x14ac:dyDescent="0.2">
      <c r="A17569">
        <v>1415356</v>
      </c>
      <c r="B17569" s="11">
        <v>41999</v>
      </c>
      <c r="C17569" s="1">
        <v>33</v>
      </c>
      <c r="D17569" t="s">
        <v>443</v>
      </c>
      <c r="E17569">
        <v>31</v>
      </c>
      <c r="F17569" t="s">
        <v>447</v>
      </c>
      <c r="G17569">
        <v>0</v>
      </c>
      <c r="H17569">
        <v>3</v>
      </c>
      <c r="I17569">
        <v>1</v>
      </c>
      <c r="J17569">
        <f t="shared" si="286"/>
        <v>3</v>
      </c>
      <c r="K17569">
        <v>18</v>
      </c>
      <c r="L17569" s="8">
        <f>COUNTIFS($D$2:$D17569,D17569)</f>
        <v>132</v>
      </c>
    </row>
    <row r="17570" spans="1:12" x14ac:dyDescent="0.2">
      <c r="A17570">
        <v>1415357</v>
      </c>
      <c r="B17570" s="11">
        <v>41999</v>
      </c>
      <c r="C17570" s="1">
        <v>25</v>
      </c>
      <c r="D17570" t="s">
        <v>325</v>
      </c>
      <c r="E17570">
        <v>32</v>
      </c>
      <c r="F17570" t="s">
        <v>559</v>
      </c>
      <c r="G17570">
        <v>1</v>
      </c>
      <c r="H17570">
        <v>1</v>
      </c>
      <c r="I17570">
        <v>0</v>
      </c>
      <c r="J17570">
        <f t="shared" si="286"/>
        <v>3</v>
      </c>
      <c r="K17570">
        <v>18</v>
      </c>
      <c r="L17570" s="8">
        <f>COUNTIFS($D$2:$D17570,D17570)</f>
        <v>132</v>
      </c>
    </row>
    <row r="17571" spans="1:12" x14ac:dyDescent="0.2">
      <c r="A17571">
        <v>1415358</v>
      </c>
      <c r="B17571" s="11">
        <v>41999</v>
      </c>
      <c r="C17571" s="1">
        <v>32</v>
      </c>
      <c r="D17571" t="s">
        <v>559</v>
      </c>
      <c r="E17571">
        <v>25</v>
      </c>
      <c r="F17571" t="s">
        <v>325</v>
      </c>
      <c r="G17571">
        <v>0</v>
      </c>
      <c r="H17571">
        <v>0</v>
      </c>
      <c r="I17571">
        <v>1</v>
      </c>
      <c r="J17571">
        <f t="shared" si="286"/>
        <v>0</v>
      </c>
      <c r="K17571">
        <v>18</v>
      </c>
      <c r="L17571" s="8">
        <f>COUNTIFS($D$2:$D17571,D17571)</f>
        <v>866</v>
      </c>
    </row>
    <row r="17572" spans="1:12" x14ac:dyDescent="0.2">
      <c r="A17572">
        <v>1415359</v>
      </c>
      <c r="B17572" s="11">
        <v>41999</v>
      </c>
      <c r="C17572" s="1">
        <v>28</v>
      </c>
      <c r="D17572" t="s">
        <v>320</v>
      </c>
      <c r="E17572">
        <v>20</v>
      </c>
      <c r="F17572" t="s">
        <v>45</v>
      </c>
      <c r="G17572">
        <v>1</v>
      </c>
      <c r="H17572">
        <v>1</v>
      </c>
      <c r="I17572">
        <v>3</v>
      </c>
      <c r="J17572">
        <f t="shared" si="286"/>
        <v>0</v>
      </c>
      <c r="K17572">
        <v>18</v>
      </c>
      <c r="L17572" s="8">
        <f>COUNTIFS($D$2:$D17572,D17572)</f>
        <v>322</v>
      </c>
    </row>
    <row r="17573" spans="1:12" x14ac:dyDescent="0.2">
      <c r="A17573">
        <v>1415360</v>
      </c>
      <c r="B17573" s="11">
        <v>41999</v>
      </c>
      <c r="C17573" s="1">
        <v>20</v>
      </c>
      <c r="D17573" t="s">
        <v>45</v>
      </c>
      <c r="E17573">
        <v>28</v>
      </c>
      <c r="F17573" t="s">
        <v>320</v>
      </c>
      <c r="G17573">
        <v>0</v>
      </c>
      <c r="H17573">
        <v>3</v>
      </c>
      <c r="I17573">
        <v>1</v>
      </c>
      <c r="J17573">
        <f t="shared" si="286"/>
        <v>3</v>
      </c>
      <c r="K17573">
        <v>18</v>
      </c>
      <c r="L17573" s="8">
        <f>COUNTIFS($D$2:$D17573,D17573)</f>
        <v>676</v>
      </c>
    </row>
    <row r="17574" spans="1:12" x14ac:dyDescent="0.2">
      <c r="A17574">
        <v>1415361</v>
      </c>
      <c r="B17574" s="11">
        <v>42001</v>
      </c>
      <c r="C17574" s="1">
        <v>32</v>
      </c>
      <c r="D17574" t="s">
        <v>559</v>
      </c>
      <c r="E17574">
        <v>31</v>
      </c>
      <c r="F17574" t="s">
        <v>447</v>
      </c>
      <c r="G17574">
        <v>1</v>
      </c>
      <c r="H17574">
        <v>0</v>
      </c>
      <c r="I17574">
        <v>0</v>
      </c>
      <c r="J17574">
        <f t="shared" si="286"/>
        <v>1</v>
      </c>
      <c r="K17574">
        <v>19</v>
      </c>
      <c r="L17574" s="8">
        <f>COUNTIFS($D$2:$D17574,D17574)</f>
        <v>867</v>
      </c>
    </row>
    <row r="17575" spans="1:12" x14ac:dyDescent="0.2">
      <c r="A17575">
        <v>1415362</v>
      </c>
      <c r="B17575" s="11">
        <v>42001</v>
      </c>
      <c r="C17575" s="1">
        <v>31</v>
      </c>
      <c r="D17575" t="s">
        <v>447</v>
      </c>
      <c r="E17575">
        <v>32</v>
      </c>
      <c r="F17575" t="s">
        <v>559</v>
      </c>
      <c r="G17575">
        <v>0</v>
      </c>
      <c r="H17575">
        <v>0</v>
      </c>
      <c r="I17575">
        <v>0</v>
      </c>
      <c r="J17575">
        <f t="shared" si="286"/>
        <v>1</v>
      </c>
      <c r="K17575">
        <v>19</v>
      </c>
      <c r="L17575" s="8">
        <f>COUNTIFS($D$2:$D17575,D17575)</f>
        <v>513</v>
      </c>
    </row>
    <row r="17576" spans="1:12" x14ac:dyDescent="0.2">
      <c r="A17576">
        <v>1415363</v>
      </c>
      <c r="B17576" s="11">
        <v>42001</v>
      </c>
      <c r="C17576" s="1">
        <v>33</v>
      </c>
      <c r="D17576" t="s">
        <v>443</v>
      </c>
      <c r="E17576">
        <v>18</v>
      </c>
      <c r="F17576" t="s">
        <v>12</v>
      </c>
      <c r="G17576">
        <v>1</v>
      </c>
      <c r="H17576">
        <v>0</v>
      </c>
      <c r="I17576">
        <v>1</v>
      </c>
      <c r="J17576">
        <f t="shared" si="286"/>
        <v>0</v>
      </c>
      <c r="K17576">
        <v>19</v>
      </c>
      <c r="L17576" s="8">
        <f>COUNTIFS($D$2:$D17576,D17576)</f>
        <v>133</v>
      </c>
    </row>
    <row r="17577" spans="1:12" x14ac:dyDescent="0.2">
      <c r="A17577">
        <v>1415364</v>
      </c>
      <c r="B17577" s="11">
        <v>42001</v>
      </c>
      <c r="C17577" s="1">
        <v>18</v>
      </c>
      <c r="D17577" t="s">
        <v>12</v>
      </c>
      <c r="E17577">
        <v>33</v>
      </c>
      <c r="F17577" t="s">
        <v>443</v>
      </c>
      <c r="G17577">
        <v>0</v>
      </c>
      <c r="H17577">
        <v>1</v>
      </c>
      <c r="I17577">
        <v>0</v>
      </c>
      <c r="J17577">
        <f t="shared" si="286"/>
        <v>3</v>
      </c>
      <c r="K17577">
        <v>19</v>
      </c>
      <c r="L17577" s="8">
        <f>COUNTIFS($D$2:$D17577,D17577)</f>
        <v>327</v>
      </c>
    </row>
    <row r="17578" spans="1:12" x14ac:dyDescent="0.2">
      <c r="A17578">
        <v>1415365</v>
      </c>
      <c r="B17578" s="11">
        <v>42001</v>
      </c>
      <c r="C17578" s="1">
        <v>20</v>
      </c>
      <c r="D17578" t="s">
        <v>45</v>
      </c>
      <c r="E17578">
        <v>13</v>
      </c>
      <c r="F17578" t="s">
        <v>64</v>
      </c>
      <c r="G17578">
        <v>1</v>
      </c>
      <c r="H17578">
        <v>2</v>
      </c>
      <c r="I17578">
        <v>2</v>
      </c>
      <c r="J17578">
        <f t="shared" si="286"/>
        <v>1</v>
      </c>
      <c r="K17578">
        <v>19</v>
      </c>
      <c r="L17578" s="8">
        <f>COUNTIFS($D$2:$D17578,D17578)</f>
        <v>677</v>
      </c>
    </row>
    <row r="17579" spans="1:12" x14ac:dyDescent="0.2">
      <c r="A17579">
        <v>1415366</v>
      </c>
      <c r="B17579" s="11">
        <v>42001</v>
      </c>
      <c r="C17579" s="1">
        <v>13</v>
      </c>
      <c r="D17579" t="s">
        <v>64</v>
      </c>
      <c r="E17579">
        <v>20</v>
      </c>
      <c r="F17579" t="s">
        <v>45</v>
      </c>
      <c r="G17579">
        <v>0</v>
      </c>
      <c r="H17579">
        <v>2</v>
      </c>
      <c r="I17579">
        <v>2</v>
      </c>
      <c r="J17579">
        <f t="shared" si="286"/>
        <v>1</v>
      </c>
      <c r="K17579">
        <v>19</v>
      </c>
      <c r="L17579" s="8">
        <f>COUNTIFS($D$2:$D17579,D17579)</f>
        <v>57</v>
      </c>
    </row>
    <row r="17580" spans="1:12" x14ac:dyDescent="0.2">
      <c r="A17580">
        <v>1415367</v>
      </c>
      <c r="B17580" s="11">
        <v>42001</v>
      </c>
      <c r="C17580" s="1">
        <v>22</v>
      </c>
      <c r="D17580" t="s">
        <v>15</v>
      </c>
      <c r="E17580">
        <v>16</v>
      </c>
      <c r="F17580" t="s">
        <v>37</v>
      </c>
      <c r="G17580">
        <v>1</v>
      </c>
      <c r="H17580">
        <v>3</v>
      </c>
      <c r="I17580">
        <v>2</v>
      </c>
      <c r="J17580">
        <f t="shared" si="286"/>
        <v>3</v>
      </c>
      <c r="K17580">
        <v>19</v>
      </c>
      <c r="L17580" s="8">
        <f>COUNTIFS($D$2:$D17580,D17580)</f>
        <v>787</v>
      </c>
    </row>
    <row r="17581" spans="1:12" x14ac:dyDescent="0.2">
      <c r="A17581">
        <v>1415368</v>
      </c>
      <c r="B17581" s="11">
        <v>42001</v>
      </c>
      <c r="C17581" s="1">
        <v>16</v>
      </c>
      <c r="D17581" t="s">
        <v>37</v>
      </c>
      <c r="E17581">
        <v>22</v>
      </c>
      <c r="F17581" t="s">
        <v>15</v>
      </c>
      <c r="G17581">
        <v>0</v>
      </c>
      <c r="H17581">
        <v>2</v>
      </c>
      <c r="I17581">
        <v>3</v>
      </c>
      <c r="J17581">
        <f t="shared" si="286"/>
        <v>0</v>
      </c>
      <c r="K17581">
        <v>19</v>
      </c>
      <c r="L17581" s="8">
        <f>COUNTIFS($D$2:$D17581,D17581)</f>
        <v>867</v>
      </c>
    </row>
    <row r="17582" spans="1:12" x14ac:dyDescent="0.2">
      <c r="A17582">
        <v>1415369</v>
      </c>
      <c r="B17582" s="11">
        <v>42001</v>
      </c>
      <c r="C17582" s="1">
        <v>58</v>
      </c>
      <c r="D17582" t="s">
        <v>663</v>
      </c>
      <c r="E17582">
        <v>15</v>
      </c>
      <c r="F17582" t="s">
        <v>23</v>
      </c>
      <c r="G17582">
        <v>1</v>
      </c>
      <c r="H17582">
        <v>0</v>
      </c>
      <c r="I17582">
        <v>0</v>
      </c>
      <c r="J17582">
        <f t="shared" si="286"/>
        <v>1</v>
      </c>
      <c r="K17582">
        <v>19</v>
      </c>
      <c r="L17582" s="8">
        <f>COUNTIFS($D$2:$D17582,D17582)</f>
        <v>259</v>
      </c>
    </row>
    <row r="17583" spans="1:12" x14ac:dyDescent="0.2">
      <c r="A17583">
        <v>1415370</v>
      </c>
      <c r="B17583" s="11">
        <v>42001</v>
      </c>
      <c r="C17583" s="1">
        <v>15</v>
      </c>
      <c r="D17583" t="s">
        <v>23</v>
      </c>
      <c r="E17583" s="1">
        <v>58</v>
      </c>
      <c r="F17583" t="s">
        <v>663</v>
      </c>
      <c r="G17583">
        <v>0</v>
      </c>
      <c r="H17583">
        <v>0</v>
      </c>
      <c r="I17583">
        <v>0</v>
      </c>
      <c r="J17583">
        <f t="shared" si="286"/>
        <v>1</v>
      </c>
      <c r="K17583">
        <v>19</v>
      </c>
      <c r="L17583" s="8">
        <f>COUNTIFS($D$2:$D17583,D17583)</f>
        <v>217</v>
      </c>
    </row>
    <row r="17584" spans="1:12" x14ac:dyDescent="0.2">
      <c r="A17584">
        <v>1415371</v>
      </c>
      <c r="B17584" s="11">
        <v>42001</v>
      </c>
      <c r="C17584" s="1">
        <v>23</v>
      </c>
      <c r="D17584" t="s">
        <v>50</v>
      </c>
      <c r="E17584">
        <v>14</v>
      </c>
      <c r="F17584" t="s">
        <v>27</v>
      </c>
      <c r="G17584">
        <v>1</v>
      </c>
      <c r="H17584">
        <v>1</v>
      </c>
      <c r="I17584">
        <v>1</v>
      </c>
      <c r="J17584">
        <f t="shared" si="286"/>
        <v>1</v>
      </c>
      <c r="K17584">
        <v>19</v>
      </c>
      <c r="L17584" s="8">
        <f>COUNTIFS($D$2:$D17584,D17584)</f>
        <v>601</v>
      </c>
    </row>
    <row r="17585" spans="1:12" x14ac:dyDescent="0.2">
      <c r="A17585">
        <v>1415372</v>
      </c>
      <c r="B17585" s="11">
        <v>42001</v>
      </c>
      <c r="C17585" s="1">
        <v>14</v>
      </c>
      <c r="D17585" t="s">
        <v>27</v>
      </c>
      <c r="E17585">
        <v>23</v>
      </c>
      <c r="F17585" t="s">
        <v>50</v>
      </c>
      <c r="G17585">
        <v>0</v>
      </c>
      <c r="H17585">
        <v>1</v>
      </c>
      <c r="I17585">
        <v>1</v>
      </c>
      <c r="J17585">
        <f t="shared" si="286"/>
        <v>1</v>
      </c>
      <c r="K17585">
        <v>19</v>
      </c>
      <c r="L17585" s="8">
        <f>COUNTIFS($D$2:$D17585,D17585)</f>
        <v>867</v>
      </c>
    </row>
    <row r="17586" spans="1:12" x14ac:dyDescent="0.2">
      <c r="A17586">
        <v>1415373</v>
      </c>
      <c r="B17586" s="11">
        <v>42001</v>
      </c>
      <c r="C17586" s="1">
        <v>24</v>
      </c>
      <c r="D17586" t="s">
        <v>319</v>
      </c>
      <c r="E17586">
        <v>28</v>
      </c>
      <c r="F17586" t="s">
        <v>320</v>
      </c>
      <c r="G17586">
        <v>1</v>
      </c>
      <c r="H17586">
        <v>2</v>
      </c>
      <c r="I17586">
        <v>0</v>
      </c>
      <c r="J17586">
        <f t="shared" si="286"/>
        <v>3</v>
      </c>
      <c r="K17586">
        <v>19</v>
      </c>
      <c r="L17586" s="8">
        <f>COUNTIFS($D$2:$D17586,D17586)</f>
        <v>247</v>
      </c>
    </row>
    <row r="17587" spans="1:12" x14ac:dyDescent="0.2">
      <c r="A17587">
        <v>1415374</v>
      </c>
      <c r="B17587" s="11">
        <v>42001</v>
      </c>
      <c r="C17587" s="1">
        <v>28</v>
      </c>
      <c r="D17587" t="s">
        <v>320</v>
      </c>
      <c r="E17587">
        <v>24</v>
      </c>
      <c r="F17587" t="s">
        <v>319</v>
      </c>
      <c r="G17587">
        <v>0</v>
      </c>
      <c r="H17587">
        <v>0</v>
      </c>
      <c r="I17587">
        <v>2</v>
      </c>
      <c r="J17587">
        <f t="shared" si="286"/>
        <v>0</v>
      </c>
      <c r="K17587">
        <v>19</v>
      </c>
      <c r="L17587" s="8">
        <f>COUNTIFS($D$2:$D17587,D17587)</f>
        <v>323</v>
      </c>
    </row>
    <row r="17588" spans="1:12" x14ac:dyDescent="0.2">
      <c r="A17588">
        <v>1415375</v>
      </c>
      <c r="B17588" s="11">
        <v>42001</v>
      </c>
      <c r="C17588" s="1">
        <v>26</v>
      </c>
      <c r="D17588" t="s">
        <v>17</v>
      </c>
      <c r="E17588">
        <v>21</v>
      </c>
      <c r="F17588" t="s">
        <v>10</v>
      </c>
      <c r="G17588">
        <v>1</v>
      </c>
      <c r="H17588">
        <v>0</v>
      </c>
      <c r="I17588">
        <v>0</v>
      </c>
      <c r="J17588">
        <f t="shared" si="286"/>
        <v>1</v>
      </c>
      <c r="K17588">
        <v>19</v>
      </c>
      <c r="L17588" s="8">
        <f>COUNTIFS($D$2:$D17588,D17588)</f>
        <v>867</v>
      </c>
    </row>
    <row r="17589" spans="1:12" x14ac:dyDescent="0.2">
      <c r="A17589">
        <v>1415376</v>
      </c>
      <c r="B17589" s="11">
        <v>42001</v>
      </c>
      <c r="C17589" s="1">
        <v>21</v>
      </c>
      <c r="D17589" t="s">
        <v>10</v>
      </c>
      <c r="E17589">
        <v>26</v>
      </c>
      <c r="F17589" t="s">
        <v>17</v>
      </c>
      <c r="G17589">
        <v>0</v>
      </c>
      <c r="H17589">
        <v>0</v>
      </c>
      <c r="I17589">
        <v>0</v>
      </c>
      <c r="J17589">
        <f t="shared" si="286"/>
        <v>1</v>
      </c>
      <c r="K17589">
        <v>19</v>
      </c>
      <c r="L17589" s="8">
        <f>COUNTIFS($D$2:$D17589,D17589)</f>
        <v>867</v>
      </c>
    </row>
    <row r="17590" spans="1:12" x14ac:dyDescent="0.2">
      <c r="A17590">
        <v>1415377</v>
      </c>
      <c r="B17590" s="11">
        <v>42001</v>
      </c>
      <c r="C17590" s="1">
        <v>29</v>
      </c>
      <c r="D17590" t="s">
        <v>42</v>
      </c>
      <c r="E17590">
        <v>10</v>
      </c>
      <c r="F17590" t="s">
        <v>47</v>
      </c>
      <c r="G17590">
        <v>1</v>
      </c>
      <c r="H17590">
        <v>1</v>
      </c>
      <c r="I17590">
        <v>2</v>
      </c>
      <c r="J17590">
        <f t="shared" si="286"/>
        <v>0</v>
      </c>
      <c r="K17590">
        <v>19</v>
      </c>
      <c r="L17590" s="8">
        <f>COUNTIFS($D$2:$D17590,D17590)</f>
        <v>711</v>
      </c>
    </row>
    <row r="17591" spans="1:12" x14ac:dyDescent="0.2">
      <c r="A17591">
        <v>1415378</v>
      </c>
      <c r="B17591" s="11">
        <v>42001</v>
      </c>
      <c r="C17591" s="1">
        <v>10</v>
      </c>
      <c r="D17591" t="s">
        <v>47</v>
      </c>
      <c r="E17591">
        <v>29</v>
      </c>
      <c r="F17591" t="s">
        <v>42</v>
      </c>
      <c r="G17591">
        <v>0</v>
      </c>
      <c r="H17591">
        <v>2</v>
      </c>
      <c r="I17591">
        <v>1</v>
      </c>
      <c r="J17591">
        <f t="shared" si="286"/>
        <v>3</v>
      </c>
      <c r="K17591">
        <v>19</v>
      </c>
      <c r="L17591" s="8">
        <f>COUNTIFS($D$2:$D17591,D17591)</f>
        <v>867</v>
      </c>
    </row>
    <row r="17592" spans="1:12" x14ac:dyDescent="0.2">
      <c r="A17592">
        <v>1415379</v>
      </c>
      <c r="B17592" s="11">
        <v>42002</v>
      </c>
      <c r="C17592" s="1">
        <v>19</v>
      </c>
      <c r="D17592" t="s">
        <v>40</v>
      </c>
      <c r="E17592">
        <v>25</v>
      </c>
      <c r="F17592" t="s">
        <v>325</v>
      </c>
      <c r="G17592">
        <v>1</v>
      </c>
      <c r="H17592">
        <v>4</v>
      </c>
      <c r="I17592">
        <v>1</v>
      </c>
      <c r="J17592">
        <f t="shared" si="286"/>
        <v>3</v>
      </c>
      <c r="K17592">
        <v>19</v>
      </c>
      <c r="L17592" s="8">
        <f>COUNTIFS($D$2:$D17592,D17592)</f>
        <v>867</v>
      </c>
    </row>
    <row r="17593" spans="1:12" x14ac:dyDescent="0.2">
      <c r="A17593">
        <v>1415380</v>
      </c>
      <c r="B17593" s="11">
        <v>42002</v>
      </c>
      <c r="C17593" s="1">
        <v>25</v>
      </c>
      <c r="D17593" t="s">
        <v>325</v>
      </c>
      <c r="E17593">
        <v>19</v>
      </c>
      <c r="F17593" t="s">
        <v>40</v>
      </c>
      <c r="G17593">
        <v>0</v>
      </c>
      <c r="H17593">
        <v>1</v>
      </c>
      <c r="I17593">
        <v>4</v>
      </c>
      <c r="J17593">
        <f t="shared" si="286"/>
        <v>0</v>
      </c>
      <c r="K17593">
        <v>19</v>
      </c>
      <c r="L17593" s="8">
        <f>COUNTIFS($D$2:$D17593,D17593)</f>
        <v>133</v>
      </c>
    </row>
    <row r="17594" spans="1:12" x14ac:dyDescent="0.2">
      <c r="A17594">
        <v>1415381</v>
      </c>
      <c r="B17594" s="11">
        <v>42005</v>
      </c>
      <c r="C17594" s="1">
        <v>32</v>
      </c>
      <c r="D17594" t="s">
        <v>559</v>
      </c>
      <c r="E17594">
        <v>15</v>
      </c>
      <c r="F17594" t="s">
        <v>23</v>
      </c>
      <c r="G17594">
        <v>1</v>
      </c>
      <c r="H17594">
        <v>0</v>
      </c>
      <c r="I17594">
        <v>0</v>
      </c>
      <c r="J17594">
        <f t="shared" si="286"/>
        <v>1</v>
      </c>
      <c r="K17594">
        <v>20</v>
      </c>
      <c r="L17594" s="8">
        <f>COUNTIFS($D$2:$D17594,D17594)</f>
        <v>868</v>
      </c>
    </row>
    <row r="17595" spans="1:12" x14ac:dyDescent="0.2">
      <c r="A17595">
        <v>1415382</v>
      </c>
      <c r="B17595" s="11">
        <v>42005</v>
      </c>
      <c r="C17595" s="1">
        <v>15</v>
      </c>
      <c r="D17595" t="s">
        <v>23</v>
      </c>
      <c r="E17595">
        <v>32</v>
      </c>
      <c r="F17595" t="s">
        <v>559</v>
      </c>
      <c r="G17595">
        <v>0</v>
      </c>
      <c r="H17595">
        <v>0</v>
      </c>
      <c r="I17595">
        <v>0</v>
      </c>
      <c r="J17595">
        <f t="shared" si="286"/>
        <v>1</v>
      </c>
      <c r="K17595">
        <v>20</v>
      </c>
      <c r="L17595" s="8">
        <f>COUNTIFS($D$2:$D17595,D17595)</f>
        <v>218</v>
      </c>
    </row>
    <row r="17596" spans="1:12" x14ac:dyDescent="0.2">
      <c r="A17596">
        <v>1415383</v>
      </c>
      <c r="B17596" s="11">
        <v>42005</v>
      </c>
      <c r="C17596" s="1">
        <v>33</v>
      </c>
      <c r="D17596" t="s">
        <v>443</v>
      </c>
      <c r="E17596">
        <v>16</v>
      </c>
      <c r="F17596" t="s">
        <v>37</v>
      </c>
      <c r="G17596">
        <v>1</v>
      </c>
      <c r="H17596">
        <v>2</v>
      </c>
      <c r="I17596">
        <v>0</v>
      </c>
      <c r="J17596">
        <f t="shared" si="286"/>
        <v>3</v>
      </c>
      <c r="K17596">
        <v>20</v>
      </c>
      <c r="L17596" s="8">
        <f>COUNTIFS($D$2:$D17596,D17596)</f>
        <v>134</v>
      </c>
    </row>
    <row r="17597" spans="1:12" x14ac:dyDescent="0.2">
      <c r="A17597">
        <v>1415384</v>
      </c>
      <c r="B17597" s="11">
        <v>42005</v>
      </c>
      <c r="C17597" s="1">
        <v>16</v>
      </c>
      <c r="D17597" t="s">
        <v>37</v>
      </c>
      <c r="E17597">
        <v>33</v>
      </c>
      <c r="F17597" t="s">
        <v>443</v>
      </c>
      <c r="G17597">
        <v>0</v>
      </c>
      <c r="H17597">
        <v>0</v>
      </c>
      <c r="I17597">
        <v>2</v>
      </c>
      <c r="J17597">
        <f t="shared" si="286"/>
        <v>0</v>
      </c>
      <c r="K17597">
        <v>20</v>
      </c>
      <c r="L17597" s="8">
        <f>COUNTIFS($D$2:$D17597,D17597)</f>
        <v>868</v>
      </c>
    </row>
    <row r="17598" spans="1:12" x14ac:dyDescent="0.2">
      <c r="A17598">
        <v>1415385</v>
      </c>
      <c r="B17598" s="11">
        <v>42005</v>
      </c>
      <c r="C17598" s="1">
        <v>19</v>
      </c>
      <c r="D17598" t="s">
        <v>40</v>
      </c>
      <c r="E17598">
        <v>18</v>
      </c>
      <c r="F17598" t="s">
        <v>12</v>
      </c>
      <c r="G17598">
        <v>1</v>
      </c>
      <c r="H17598">
        <v>2</v>
      </c>
      <c r="I17598">
        <v>2</v>
      </c>
      <c r="J17598">
        <f t="shared" si="286"/>
        <v>1</v>
      </c>
      <c r="K17598">
        <v>20</v>
      </c>
      <c r="L17598" s="8">
        <f>COUNTIFS($D$2:$D17598,D17598)</f>
        <v>868</v>
      </c>
    </row>
    <row r="17599" spans="1:12" x14ac:dyDescent="0.2">
      <c r="A17599">
        <v>1415386</v>
      </c>
      <c r="B17599" s="11">
        <v>42005</v>
      </c>
      <c r="C17599" s="1">
        <v>18</v>
      </c>
      <c r="D17599" t="s">
        <v>12</v>
      </c>
      <c r="E17599">
        <v>19</v>
      </c>
      <c r="F17599" t="s">
        <v>40</v>
      </c>
      <c r="G17599">
        <v>0</v>
      </c>
      <c r="H17599">
        <v>2</v>
      </c>
      <c r="I17599">
        <v>2</v>
      </c>
      <c r="J17599">
        <f t="shared" si="286"/>
        <v>1</v>
      </c>
      <c r="K17599">
        <v>20</v>
      </c>
      <c r="L17599" s="8">
        <f>COUNTIFS($D$2:$D17599,D17599)</f>
        <v>328</v>
      </c>
    </row>
    <row r="17600" spans="1:12" x14ac:dyDescent="0.2">
      <c r="A17600">
        <v>1415387</v>
      </c>
      <c r="B17600" s="11">
        <v>42005</v>
      </c>
      <c r="C17600" s="1">
        <v>20</v>
      </c>
      <c r="D17600" t="s">
        <v>45</v>
      </c>
      <c r="E17600">
        <v>31</v>
      </c>
      <c r="F17600" t="s">
        <v>447</v>
      </c>
      <c r="G17600">
        <v>1</v>
      </c>
      <c r="H17600">
        <v>3</v>
      </c>
      <c r="I17600">
        <v>2</v>
      </c>
      <c r="J17600">
        <f t="shared" si="286"/>
        <v>3</v>
      </c>
      <c r="K17600">
        <v>20</v>
      </c>
      <c r="L17600" s="8">
        <f>COUNTIFS($D$2:$D17600,D17600)</f>
        <v>678</v>
      </c>
    </row>
    <row r="17601" spans="1:12" x14ac:dyDescent="0.2">
      <c r="A17601">
        <v>1415388</v>
      </c>
      <c r="B17601" s="11">
        <v>42005</v>
      </c>
      <c r="C17601" s="1">
        <v>31</v>
      </c>
      <c r="D17601" t="s">
        <v>447</v>
      </c>
      <c r="E17601">
        <v>20</v>
      </c>
      <c r="F17601" t="s">
        <v>45</v>
      </c>
      <c r="G17601">
        <v>0</v>
      </c>
      <c r="H17601">
        <v>2</v>
      </c>
      <c r="I17601">
        <v>3</v>
      </c>
      <c r="J17601">
        <f t="shared" si="286"/>
        <v>0</v>
      </c>
      <c r="K17601">
        <v>20</v>
      </c>
      <c r="L17601" s="8">
        <f>COUNTIFS($D$2:$D17601,D17601)</f>
        <v>514</v>
      </c>
    </row>
    <row r="17602" spans="1:12" x14ac:dyDescent="0.2">
      <c r="A17602">
        <v>1415389</v>
      </c>
      <c r="B17602" s="11">
        <v>42005</v>
      </c>
      <c r="C17602" s="1">
        <v>22</v>
      </c>
      <c r="D17602" t="s">
        <v>15</v>
      </c>
      <c r="E17602">
        <v>13</v>
      </c>
      <c r="F17602" t="s">
        <v>64</v>
      </c>
      <c r="G17602">
        <v>1</v>
      </c>
      <c r="H17602">
        <v>3</v>
      </c>
      <c r="I17602">
        <v>3</v>
      </c>
      <c r="J17602">
        <f t="shared" ref="J17602:J17665" si="287">IF(H17602&gt;I17602,3,IF(I17602&gt;H17602,0,1))</f>
        <v>1</v>
      </c>
      <c r="K17602">
        <v>20</v>
      </c>
      <c r="L17602" s="8">
        <f>COUNTIFS($D$2:$D17602,D17602)</f>
        <v>788</v>
      </c>
    </row>
    <row r="17603" spans="1:12" x14ac:dyDescent="0.2">
      <c r="A17603">
        <v>1415390</v>
      </c>
      <c r="B17603" s="11">
        <v>42005</v>
      </c>
      <c r="C17603" s="1">
        <v>13</v>
      </c>
      <c r="D17603" t="s">
        <v>64</v>
      </c>
      <c r="E17603">
        <v>22</v>
      </c>
      <c r="F17603" t="s">
        <v>15</v>
      </c>
      <c r="G17603">
        <v>0</v>
      </c>
      <c r="H17603">
        <v>3</v>
      </c>
      <c r="I17603">
        <v>3</v>
      </c>
      <c r="J17603">
        <f t="shared" si="287"/>
        <v>1</v>
      </c>
      <c r="K17603">
        <v>20</v>
      </c>
      <c r="L17603" s="8">
        <f>COUNTIFS($D$2:$D17603,D17603)</f>
        <v>58</v>
      </c>
    </row>
    <row r="17604" spans="1:12" x14ac:dyDescent="0.2">
      <c r="A17604">
        <v>1415391</v>
      </c>
      <c r="B17604" s="11">
        <v>42005</v>
      </c>
      <c r="C17604" s="1">
        <v>58</v>
      </c>
      <c r="D17604" t="s">
        <v>663</v>
      </c>
      <c r="E17604">
        <v>25</v>
      </c>
      <c r="F17604" t="s">
        <v>325</v>
      </c>
      <c r="G17604">
        <v>1</v>
      </c>
      <c r="H17604">
        <v>1</v>
      </c>
      <c r="I17604">
        <v>1</v>
      </c>
      <c r="J17604">
        <f t="shared" si="287"/>
        <v>1</v>
      </c>
      <c r="K17604">
        <v>20</v>
      </c>
      <c r="L17604" s="8">
        <f>COUNTIFS($D$2:$D17604,D17604)</f>
        <v>260</v>
      </c>
    </row>
    <row r="17605" spans="1:12" x14ac:dyDescent="0.2">
      <c r="A17605">
        <v>1415392</v>
      </c>
      <c r="B17605" s="11">
        <v>42005</v>
      </c>
      <c r="C17605" s="1">
        <v>25</v>
      </c>
      <c r="D17605" t="s">
        <v>325</v>
      </c>
      <c r="E17605" s="1">
        <v>58</v>
      </c>
      <c r="F17605" t="s">
        <v>663</v>
      </c>
      <c r="G17605">
        <v>0</v>
      </c>
      <c r="H17605">
        <v>1</v>
      </c>
      <c r="I17605">
        <v>1</v>
      </c>
      <c r="J17605">
        <f t="shared" si="287"/>
        <v>1</v>
      </c>
      <c r="K17605">
        <v>20</v>
      </c>
      <c r="L17605" s="8">
        <f>COUNTIFS($D$2:$D17605,D17605)</f>
        <v>134</v>
      </c>
    </row>
    <row r="17606" spans="1:12" x14ac:dyDescent="0.2">
      <c r="A17606">
        <v>1415393</v>
      </c>
      <c r="B17606" s="11">
        <v>42005</v>
      </c>
      <c r="C17606" s="1">
        <v>23</v>
      </c>
      <c r="D17606" t="s">
        <v>50</v>
      </c>
      <c r="E17606">
        <v>10</v>
      </c>
      <c r="F17606" t="s">
        <v>47</v>
      </c>
      <c r="G17606">
        <v>1</v>
      </c>
      <c r="H17606">
        <v>2</v>
      </c>
      <c r="I17606">
        <v>0</v>
      </c>
      <c r="J17606">
        <f t="shared" si="287"/>
        <v>3</v>
      </c>
      <c r="K17606">
        <v>20</v>
      </c>
      <c r="L17606" s="8">
        <f>COUNTIFS($D$2:$D17606,D17606)</f>
        <v>602</v>
      </c>
    </row>
    <row r="17607" spans="1:12" x14ac:dyDescent="0.2">
      <c r="A17607">
        <v>1415394</v>
      </c>
      <c r="B17607" s="11">
        <v>42005</v>
      </c>
      <c r="C17607" s="1">
        <v>10</v>
      </c>
      <c r="D17607" t="s">
        <v>47</v>
      </c>
      <c r="E17607">
        <v>23</v>
      </c>
      <c r="F17607" t="s">
        <v>50</v>
      </c>
      <c r="G17607">
        <v>0</v>
      </c>
      <c r="H17607">
        <v>0</v>
      </c>
      <c r="I17607">
        <v>2</v>
      </c>
      <c r="J17607">
        <f t="shared" si="287"/>
        <v>0</v>
      </c>
      <c r="K17607">
        <v>20</v>
      </c>
      <c r="L17607" s="8">
        <f>COUNTIFS($D$2:$D17607,D17607)</f>
        <v>868</v>
      </c>
    </row>
    <row r="17608" spans="1:12" x14ac:dyDescent="0.2">
      <c r="A17608">
        <v>1415395</v>
      </c>
      <c r="B17608" s="11">
        <v>42005</v>
      </c>
      <c r="C17608" s="1">
        <v>24</v>
      </c>
      <c r="D17608" t="s">
        <v>319</v>
      </c>
      <c r="E17608">
        <v>21</v>
      </c>
      <c r="F17608" t="s">
        <v>10</v>
      </c>
      <c r="G17608">
        <v>1</v>
      </c>
      <c r="H17608">
        <v>1</v>
      </c>
      <c r="I17608">
        <v>1</v>
      </c>
      <c r="J17608">
        <f t="shared" si="287"/>
        <v>1</v>
      </c>
      <c r="K17608">
        <v>20</v>
      </c>
      <c r="L17608" s="8">
        <f>COUNTIFS($D$2:$D17608,D17608)</f>
        <v>248</v>
      </c>
    </row>
    <row r="17609" spans="1:12" x14ac:dyDescent="0.2">
      <c r="A17609">
        <v>1415396</v>
      </c>
      <c r="B17609" s="11">
        <v>42005</v>
      </c>
      <c r="C17609" s="1">
        <v>21</v>
      </c>
      <c r="D17609" t="s">
        <v>10</v>
      </c>
      <c r="E17609">
        <v>24</v>
      </c>
      <c r="F17609" t="s">
        <v>319</v>
      </c>
      <c r="G17609">
        <v>0</v>
      </c>
      <c r="H17609">
        <v>1</v>
      </c>
      <c r="I17609">
        <v>1</v>
      </c>
      <c r="J17609">
        <f t="shared" si="287"/>
        <v>1</v>
      </c>
      <c r="K17609">
        <v>20</v>
      </c>
      <c r="L17609" s="8">
        <f>COUNTIFS($D$2:$D17609,D17609)</f>
        <v>868</v>
      </c>
    </row>
    <row r="17610" spans="1:12" x14ac:dyDescent="0.2">
      <c r="A17610">
        <v>1415397</v>
      </c>
      <c r="B17610" s="11">
        <v>42005</v>
      </c>
      <c r="C17610" s="1">
        <v>26</v>
      </c>
      <c r="D17610" t="s">
        <v>17</v>
      </c>
      <c r="E17610">
        <v>14</v>
      </c>
      <c r="F17610" t="s">
        <v>27</v>
      </c>
      <c r="G17610">
        <v>1</v>
      </c>
      <c r="H17610">
        <v>5</v>
      </c>
      <c r="I17610">
        <v>3</v>
      </c>
      <c r="J17610">
        <f t="shared" si="287"/>
        <v>3</v>
      </c>
      <c r="K17610">
        <v>20</v>
      </c>
      <c r="L17610" s="8">
        <f>COUNTIFS($D$2:$D17610,D17610)</f>
        <v>868</v>
      </c>
    </row>
    <row r="17611" spans="1:12" x14ac:dyDescent="0.2">
      <c r="A17611">
        <v>1415398</v>
      </c>
      <c r="B17611" s="11">
        <v>42005</v>
      </c>
      <c r="C17611" s="1">
        <v>14</v>
      </c>
      <c r="D17611" t="s">
        <v>27</v>
      </c>
      <c r="E17611">
        <v>26</v>
      </c>
      <c r="F17611" t="s">
        <v>17</v>
      </c>
      <c r="G17611">
        <v>0</v>
      </c>
      <c r="H17611">
        <v>3</v>
      </c>
      <c r="I17611">
        <v>5</v>
      </c>
      <c r="J17611">
        <f t="shared" si="287"/>
        <v>0</v>
      </c>
      <c r="K17611">
        <v>20</v>
      </c>
      <c r="L17611" s="8">
        <f>COUNTIFS($D$2:$D17611,D17611)</f>
        <v>868</v>
      </c>
    </row>
    <row r="17612" spans="1:12" x14ac:dyDescent="0.2">
      <c r="A17612">
        <v>1415399</v>
      </c>
      <c r="B17612" s="11">
        <v>42005</v>
      </c>
      <c r="C17612" s="1">
        <v>29</v>
      </c>
      <c r="D17612" t="s">
        <v>42</v>
      </c>
      <c r="E17612">
        <v>28</v>
      </c>
      <c r="F17612" t="s">
        <v>320</v>
      </c>
      <c r="G17612">
        <v>1</v>
      </c>
      <c r="H17612">
        <v>1</v>
      </c>
      <c r="I17612">
        <v>1</v>
      </c>
      <c r="J17612">
        <f t="shared" si="287"/>
        <v>1</v>
      </c>
      <c r="K17612">
        <v>20</v>
      </c>
      <c r="L17612" s="8">
        <f>COUNTIFS($D$2:$D17612,D17612)</f>
        <v>712</v>
      </c>
    </row>
    <row r="17613" spans="1:12" x14ac:dyDescent="0.2">
      <c r="A17613">
        <v>1415400</v>
      </c>
      <c r="B17613" s="11">
        <v>42005</v>
      </c>
      <c r="C17613" s="1">
        <v>28</v>
      </c>
      <c r="D17613" t="s">
        <v>320</v>
      </c>
      <c r="E17613">
        <v>29</v>
      </c>
      <c r="F17613" t="s">
        <v>42</v>
      </c>
      <c r="G17613">
        <v>0</v>
      </c>
      <c r="H17613">
        <v>1</v>
      </c>
      <c r="I17613">
        <v>1</v>
      </c>
      <c r="J17613">
        <f t="shared" si="287"/>
        <v>1</v>
      </c>
      <c r="K17613">
        <v>20</v>
      </c>
      <c r="L17613" s="8">
        <f>COUNTIFS($D$2:$D17613,D17613)</f>
        <v>324</v>
      </c>
    </row>
    <row r="17614" spans="1:12" x14ac:dyDescent="0.2">
      <c r="A17614">
        <v>1415401</v>
      </c>
      <c r="B17614" s="11">
        <v>42014</v>
      </c>
      <c r="C17614" s="1">
        <v>13</v>
      </c>
      <c r="D17614" t="s">
        <v>64</v>
      </c>
      <c r="E17614" s="1">
        <v>58</v>
      </c>
      <c r="F17614" t="s">
        <v>663</v>
      </c>
      <c r="G17614">
        <v>1</v>
      </c>
      <c r="H17614">
        <v>2</v>
      </c>
      <c r="I17614">
        <v>1</v>
      </c>
      <c r="J17614">
        <f t="shared" si="287"/>
        <v>3</v>
      </c>
      <c r="K17614">
        <v>21</v>
      </c>
      <c r="L17614" s="8">
        <f>COUNTIFS($D$2:$D17614,D17614)</f>
        <v>59</v>
      </c>
    </row>
    <row r="17615" spans="1:12" x14ac:dyDescent="0.2">
      <c r="A17615">
        <v>1415402</v>
      </c>
      <c r="B17615" s="11">
        <v>42014</v>
      </c>
      <c r="C17615" s="1">
        <v>58</v>
      </c>
      <c r="D17615" t="s">
        <v>663</v>
      </c>
      <c r="E17615">
        <v>13</v>
      </c>
      <c r="F17615" t="s">
        <v>64</v>
      </c>
      <c r="G17615">
        <v>0</v>
      </c>
      <c r="H17615">
        <v>1</v>
      </c>
      <c r="I17615">
        <v>2</v>
      </c>
      <c r="J17615">
        <f t="shared" si="287"/>
        <v>0</v>
      </c>
      <c r="K17615">
        <v>21</v>
      </c>
      <c r="L17615" s="8">
        <f>COUNTIFS($D$2:$D17615,D17615)</f>
        <v>261</v>
      </c>
    </row>
    <row r="17616" spans="1:12" x14ac:dyDescent="0.2">
      <c r="A17616">
        <v>1415403</v>
      </c>
      <c r="B17616" s="2">
        <v>42014</v>
      </c>
      <c r="C17616" s="1">
        <v>14</v>
      </c>
      <c r="D17616" t="s">
        <v>27</v>
      </c>
      <c r="E17616">
        <v>22</v>
      </c>
      <c r="F17616" t="s">
        <v>15</v>
      </c>
      <c r="G17616">
        <v>1</v>
      </c>
      <c r="H17616">
        <v>2</v>
      </c>
      <c r="I17616">
        <v>0</v>
      </c>
      <c r="J17616">
        <f t="shared" si="287"/>
        <v>3</v>
      </c>
      <c r="K17616">
        <v>21</v>
      </c>
      <c r="L17616" s="8">
        <f>COUNTIFS($D$2:$D17616,D17616)</f>
        <v>869</v>
      </c>
    </row>
    <row r="17617" spans="1:12" x14ac:dyDescent="0.2">
      <c r="A17617">
        <v>1415404</v>
      </c>
      <c r="B17617" s="11">
        <v>42014</v>
      </c>
      <c r="C17617" s="1">
        <v>22</v>
      </c>
      <c r="D17617" t="s">
        <v>15</v>
      </c>
      <c r="E17617">
        <v>14</v>
      </c>
      <c r="F17617" t="s">
        <v>27</v>
      </c>
      <c r="G17617">
        <v>0</v>
      </c>
      <c r="H17617">
        <v>0</v>
      </c>
      <c r="I17617">
        <v>2</v>
      </c>
      <c r="J17617">
        <f t="shared" si="287"/>
        <v>0</v>
      </c>
      <c r="K17617">
        <v>21</v>
      </c>
      <c r="L17617" s="8">
        <f>COUNTIFS($D$2:$D17617,D17617)</f>
        <v>789</v>
      </c>
    </row>
    <row r="17618" spans="1:12" x14ac:dyDescent="0.2">
      <c r="A17618">
        <v>1415405</v>
      </c>
      <c r="B17618" s="11">
        <v>42014</v>
      </c>
      <c r="C17618" s="1">
        <v>15</v>
      </c>
      <c r="D17618" t="s">
        <v>23</v>
      </c>
      <c r="E17618">
        <v>26</v>
      </c>
      <c r="F17618" t="s">
        <v>17</v>
      </c>
      <c r="G17618">
        <v>1</v>
      </c>
      <c r="H17618">
        <v>2</v>
      </c>
      <c r="I17618">
        <v>1</v>
      </c>
      <c r="J17618">
        <f t="shared" si="287"/>
        <v>3</v>
      </c>
      <c r="K17618">
        <v>21</v>
      </c>
      <c r="L17618" s="8">
        <f>COUNTIFS($D$2:$D17618,D17618)</f>
        <v>219</v>
      </c>
    </row>
    <row r="17619" spans="1:12" x14ac:dyDescent="0.2">
      <c r="A17619">
        <v>1415406</v>
      </c>
      <c r="B17619" s="11">
        <v>42014</v>
      </c>
      <c r="C17619" s="1">
        <v>26</v>
      </c>
      <c r="D17619" t="s">
        <v>17</v>
      </c>
      <c r="E17619">
        <v>15</v>
      </c>
      <c r="F17619" t="s">
        <v>23</v>
      </c>
      <c r="G17619">
        <v>0</v>
      </c>
      <c r="H17619">
        <v>1</v>
      </c>
      <c r="I17619">
        <v>2</v>
      </c>
      <c r="J17619">
        <f t="shared" si="287"/>
        <v>0</v>
      </c>
      <c r="K17619">
        <v>21</v>
      </c>
      <c r="L17619" s="8">
        <f>COUNTIFS($D$2:$D17619,D17619)</f>
        <v>869</v>
      </c>
    </row>
    <row r="17620" spans="1:12" x14ac:dyDescent="0.2">
      <c r="A17620">
        <v>1415407</v>
      </c>
      <c r="B17620" s="11">
        <v>42014</v>
      </c>
      <c r="C17620" s="1">
        <v>16</v>
      </c>
      <c r="D17620" t="s">
        <v>37</v>
      </c>
      <c r="E17620">
        <v>20</v>
      </c>
      <c r="F17620" t="s">
        <v>45</v>
      </c>
      <c r="G17620">
        <v>1</v>
      </c>
      <c r="H17620">
        <v>1</v>
      </c>
      <c r="I17620">
        <v>1</v>
      </c>
      <c r="J17620">
        <f t="shared" si="287"/>
        <v>1</v>
      </c>
      <c r="K17620">
        <v>21</v>
      </c>
      <c r="L17620" s="8">
        <f>COUNTIFS($D$2:$D17620,D17620)</f>
        <v>869</v>
      </c>
    </row>
    <row r="17621" spans="1:12" x14ac:dyDescent="0.2">
      <c r="A17621">
        <v>1415408</v>
      </c>
      <c r="B17621" s="11">
        <v>42014</v>
      </c>
      <c r="C17621" s="1">
        <v>20</v>
      </c>
      <c r="D17621" t="s">
        <v>45</v>
      </c>
      <c r="E17621">
        <v>16</v>
      </c>
      <c r="F17621" t="s">
        <v>37</v>
      </c>
      <c r="G17621">
        <v>0</v>
      </c>
      <c r="H17621">
        <v>1</v>
      </c>
      <c r="I17621">
        <v>1</v>
      </c>
      <c r="J17621">
        <f t="shared" si="287"/>
        <v>1</v>
      </c>
      <c r="K17621">
        <v>21</v>
      </c>
      <c r="L17621" s="8">
        <f>COUNTIFS($D$2:$D17621,D17621)</f>
        <v>679</v>
      </c>
    </row>
    <row r="17622" spans="1:12" x14ac:dyDescent="0.2">
      <c r="A17622">
        <v>1415409</v>
      </c>
      <c r="B17622" s="11">
        <v>42014</v>
      </c>
      <c r="C17622" s="1">
        <v>18</v>
      </c>
      <c r="D17622" t="s">
        <v>12</v>
      </c>
      <c r="E17622">
        <v>32</v>
      </c>
      <c r="F17622" t="s">
        <v>559</v>
      </c>
      <c r="G17622">
        <v>1</v>
      </c>
      <c r="H17622">
        <v>1</v>
      </c>
      <c r="I17622">
        <v>0</v>
      </c>
      <c r="J17622">
        <f t="shared" si="287"/>
        <v>3</v>
      </c>
      <c r="K17622">
        <v>21</v>
      </c>
      <c r="L17622" s="8">
        <f>COUNTIFS($D$2:$D17622,D17622)</f>
        <v>329</v>
      </c>
    </row>
    <row r="17623" spans="1:12" x14ac:dyDescent="0.2">
      <c r="A17623">
        <v>1415410</v>
      </c>
      <c r="B17623" s="11">
        <v>42014</v>
      </c>
      <c r="C17623" s="1">
        <v>32</v>
      </c>
      <c r="D17623" t="s">
        <v>559</v>
      </c>
      <c r="E17623">
        <v>18</v>
      </c>
      <c r="F17623" t="s">
        <v>12</v>
      </c>
      <c r="G17623">
        <v>0</v>
      </c>
      <c r="H17623">
        <v>0</v>
      </c>
      <c r="I17623">
        <v>1</v>
      </c>
      <c r="J17623">
        <f t="shared" si="287"/>
        <v>0</v>
      </c>
      <c r="K17623">
        <v>21</v>
      </c>
      <c r="L17623" s="8">
        <f>COUNTIFS($D$2:$D17623,D17623)</f>
        <v>869</v>
      </c>
    </row>
    <row r="17624" spans="1:12" x14ac:dyDescent="0.2">
      <c r="A17624">
        <v>1415411</v>
      </c>
      <c r="B17624" s="11">
        <v>42014</v>
      </c>
      <c r="C17624" s="1">
        <v>31</v>
      </c>
      <c r="D17624" t="s">
        <v>447</v>
      </c>
      <c r="E17624">
        <v>19</v>
      </c>
      <c r="F17624" t="s">
        <v>40</v>
      </c>
      <c r="G17624">
        <v>1</v>
      </c>
      <c r="H17624">
        <v>0</v>
      </c>
      <c r="I17624">
        <v>1</v>
      </c>
      <c r="J17624">
        <f t="shared" si="287"/>
        <v>0</v>
      </c>
      <c r="K17624">
        <v>21</v>
      </c>
      <c r="L17624" s="8">
        <f>COUNTIFS($D$2:$D17624,D17624)</f>
        <v>515</v>
      </c>
    </row>
    <row r="17625" spans="1:12" x14ac:dyDescent="0.2">
      <c r="A17625">
        <v>1415412</v>
      </c>
      <c r="B17625" s="11">
        <v>42014</v>
      </c>
      <c r="C17625" s="1">
        <v>19</v>
      </c>
      <c r="D17625" t="s">
        <v>40</v>
      </c>
      <c r="E17625">
        <v>31</v>
      </c>
      <c r="F17625" t="s">
        <v>447</v>
      </c>
      <c r="G17625">
        <v>0</v>
      </c>
      <c r="H17625">
        <v>1</v>
      </c>
      <c r="I17625">
        <v>0</v>
      </c>
      <c r="J17625">
        <f t="shared" si="287"/>
        <v>3</v>
      </c>
      <c r="K17625">
        <v>21</v>
      </c>
      <c r="L17625" s="8">
        <f>COUNTIFS($D$2:$D17625,D17625)</f>
        <v>869</v>
      </c>
    </row>
    <row r="17626" spans="1:12" x14ac:dyDescent="0.2">
      <c r="A17626">
        <v>1415413</v>
      </c>
      <c r="B17626" s="11">
        <v>42014</v>
      </c>
      <c r="C17626" s="1">
        <v>25</v>
      </c>
      <c r="D17626" t="s">
        <v>325</v>
      </c>
      <c r="E17626">
        <v>29</v>
      </c>
      <c r="F17626" t="s">
        <v>42</v>
      </c>
      <c r="G17626">
        <v>1</v>
      </c>
      <c r="H17626">
        <v>1</v>
      </c>
      <c r="I17626">
        <v>1</v>
      </c>
      <c r="J17626">
        <f t="shared" si="287"/>
        <v>1</v>
      </c>
      <c r="K17626">
        <v>21</v>
      </c>
      <c r="L17626" s="8">
        <f>COUNTIFS($D$2:$D17626,D17626)</f>
        <v>135</v>
      </c>
    </row>
    <row r="17627" spans="1:12" x14ac:dyDescent="0.2">
      <c r="A17627">
        <v>1415414</v>
      </c>
      <c r="B17627" s="11">
        <v>42014</v>
      </c>
      <c r="C17627" s="1">
        <v>29</v>
      </c>
      <c r="D17627" t="s">
        <v>42</v>
      </c>
      <c r="E17627">
        <v>25</v>
      </c>
      <c r="F17627" t="s">
        <v>325</v>
      </c>
      <c r="G17627">
        <v>0</v>
      </c>
      <c r="H17627">
        <v>1</v>
      </c>
      <c r="I17627">
        <v>1</v>
      </c>
      <c r="J17627">
        <f t="shared" si="287"/>
        <v>1</v>
      </c>
      <c r="K17627">
        <v>21</v>
      </c>
      <c r="L17627" s="8">
        <f>COUNTIFS($D$2:$D17627,D17627)</f>
        <v>713</v>
      </c>
    </row>
    <row r="17628" spans="1:12" x14ac:dyDescent="0.2">
      <c r="A17628">
        <v>1415415</v>
      </c>
      <c r="B17628" s="11">
        <v>42014</v>
      </c>
      <c r="C17628" s="1">
        <v>28</v>
      </c>
      <c r="D17628" t="s">
        <v>320</v>
      </c>
      <c r="E17628">
        <v>33</v>
      </c>
      <c r="F17628" t="s">
        <v>443</v>
      </c>
      <c r="G17628">
        <v>1</v>
      </c>
      <c r="H17628">
        <v>1</v>
      </c>
      <c r="I17628">
        <v>0</v>
      </c>
      <c r="J17628">
        <f t="shared" si="287"/>
        <v>3</v>
      </c>
      <c r="K17628">
        <v>21</v>
      </c>
      <c r="L17628" s="8">
        <f>COUNTIFS($D$2:$D17628,D17628)</f>
        <v>325</v>
      </c>
    </row>
    <row r="17629" spans="1:12" x14ac:dyDescent="0.2">
      <c r="A17629">
        <v>1415416</v>
      </c>
      <c r="B17629" s="11">
        <v>42014</v>
      </c>
      <c r="C17629" s="1">
        <v>33</v>
      </c>
      <c r="D17629" t="s">
        <v>443</v>
      </c>
      <c r="E17629">
        <v>28</v>
      </c>
      <c r="F17629" t="s">
        <v>320</v>
      </c>
      <c r="G17629">
        <v>0</v>
      </c>
      <c r="H17629">
        <v>0</v>
      </c>
      <c r="I17629">
        <v>1</v>
      </c>
      <c r="J17629">
        <f t="shared" si="287"/>
        <v>0</v>
      </c>
      <c r="K17629">
        <v>21</v>
      </c>
      <c r="L17629" s="8">
        <f>COUNTIFS($D$2:$D17629,D17629)</f>
        <v>135</v>
      </c>
    </row>
    <row r="17630" spans="1:12" x14ac:dyDescent="0.2">
      <c r="A17630">
        <v>1415417</v>
      </c>
      <c r="B17630" s="11">
        <v>42015</v>
      </c>
      <c r="C17630" s="1">
        <v>10</v>
      </c>
      <c r="D17630" t="s">
        <v>47</v>
      </c>
      <c r="E17630">
        <v>24</v>
      </c>
      <c r="F17630" t="s">
        <v>319</v>
      </c>
      <c r="G17630">
        <v>1</v>
      </c>
      <c r="H17630">
        <v>3</v>
      </c>
      <c r="I17630">
        <v>0</v>
      </c>
      <c r="J17630">
        <f t="shared" si="287"/>
        <v>3</v>
      </c>
      <c r="K17630">
        <v>21</v>
      </c>
      <c r="L17630" s="8">
        <f>COUNTIFS($D$2:$D17630,D17630)</f>
        <v>869</v>
      </c>
    </row>
    <row r="17631" spans="1:12" x14ac:dyDescent="0.2">
      <c r="A17631">
        <v>1415418</v>
      </c>
      <c r="B17631" s="11">
        <v>42015</v>
      </c>
      <c r="C17631" s="1">
        <v>24</v>
      </c>
      <c r="D17631" t="s">
        <v>319</v>
      </c>
      <c r="E17631">
        <v>10</v>
      </c>
      <c r="F17631" t="s">
        <v>47</v>
      </c>
      <c r="G17631">
        <v>0</v>
      </c>
      <c r="H17631">
        <v>0</v>
      </c>
      <c r="I17631">
        <v>3</v>
      </c>
      <c r="J17631">
        <f t="shared" si="287"/>
        <v>0</v>
      </c>
      <c r="K17631">
        <v>21</v>
      </c>
      <c r="L17631" s="8">
        <f>COUNTIFS($D$2:$D17631,D17631)</f>
        <v>249</v>
      </c>
    </row>
    <row r="17632" spans="1:12" x14ac:dyDescent="0.2">
      <c r="A17632">
        <v>1415419</v>
      </c>
      <c r="B17632" s="11">
        <v>42015</v>
      </c>
      <c r="C17632" s="1">
        <v>21</v>
      </c>
      <c r="D17632" t="s">
        <v>10</v>
      </c>
      <c r="E17632">
        <v>23</v>
      </c>
      <c r="F17632" t="s">
        <v>50</v>
      </c>
      <c r="G17632">
        <v>1</v>
      </c>
      <c r="H17632">
        <v>0</v>
      </c>
      <c r="I17632">
        <v>1</v>
      </c>
      <c r="J17632">
        <f t="shared" si="287"/>
        <v>0</v>
      </c>
      <c r="K17632">
        <v>21</v>
      </c>
      <c r="L17632" s="8">
        <f>COUNTIFS($D$2:$D17632,D17632)</f>
        <v>869</v>
      </c>
    </row>
    <row r="17633" spans="1:12" x14ac:dyDescent="0.2">
      <c r="A17633">
        <v>1415420</v>
      </c>
      <c r="B17633" s="11">
        <v>42015</v>
      </c>
      <c r="C17633" s="1">
        <v>23</v>
      </c>
      <c r="D17633" t="s">
        <v>50</v>
      </c>
      <c r="E17633">
        <v>21</v>
      </c>
      <c r="F17633" t="s">
        <v>10</v>
      </c>
      <c r="G17633">
        <v>0</v>
      </c>
      <c r="H17633">
        <v>1</v>
      </c>
      <c r="I17633">
        <v>0</v>
      </c>
      <c r="J17633">
        <f t="shared" si="287"/>
        <v>3</v>
      </c>
      <c r="K17633">
        <v>21</v>
      </c>
      <c r="L17633" s="8">
        <f>COUNTIFS($D$2:$D17633,D17633)</f>
        <v>603</v>
      </c>
    </row>
    <row r="17634" spans="1:12" x14ac:dyDescent="0.2">
      <c r="A17634">
        <v>1415421</v>
      </c>
      <c r="B17634" s="11">
        <v>42021</v>
      </c>
      <c r="C17634" s="1">
        <v>32</v>
      </c>
      <c r="D17634" t="s">
        <v>559</v>
      </c>
      <c r="E17634">
        <v>19</v>
      </c>
      <c r="F17634" t="s">
        <v>40</v>
      </c>
      <c r="G17634">
        <v>1</v>
      </c>
      <c r="H17634">
        <v>0</v>
      </c>
      <c r="I17634">
        <v>2</v>
      </c>
      <c r="J17634">
        <f t="shared" si="287"/>
        <v>0</v>
      </c>
      <c r="K17634">
        <v>22</v>
      </c>
      <c r="L17634" s="8">
        <f>COUNTIFS($D$2:$D17634,D17634)</f>
        <v>870</v>
      </c>
    </row>
    <row r="17635" spans="1:12" x14ac:dyDescent="0.2">
      <c r="A17635">
        <v>1415422</v>
      </c>
      <c r="B17635" s="11">
        <v>42021</v>
      </c>
      <c r="C17635" s="1">
        <v>19</v>
      </c>
      <c r="D17635" t="s">
        <v>40</v>
      </c>
      <c r="E17635">
        <v>32</v>
      </c>
      <c r="F17635" t="s">
        <v>559</v>
      </c>
      <c r="G17635">
        <v>0</v>
      </c>
      <c r="H17635">
        <v>2</v>
      </c>
      <c r="I17635">
        <v>0</v>
      </c>
      <c r="J17635">
        <f t="shared" si="287"/>
        <v>3</v>
      </c>
      <c r="K17635">
        <v>22</v>
      </c>
      <c r="L17635" s="8">
        <f>COUNTIFS($D$2:$D17635,D17635)</f>
        <v>870</v>
      </c>
    </row>
    <row r="17636" spans="1:12" x14ac:dyDescent="0.2">
      <c r="A17636">
        <v>1415423</v>
      </c>
      <c r="B17636" s="11">
        <v>42021</v>
      </c>
      <c r="C17636" s="1">
        <v>13</v>
      </c>
      <c r="D17636" t="s">
        <v>64</v>
      </c>
      <c r="E17636">
        <v>15</v>
      </c>
      <c r="F17636" t="s">
        <v>23</v>
      </c>
      <c r="G17636">
        <v>1</v>
      </c>
      <c r="H17636">
        <v>2</v>
      </c>
      <c r="I17636">
        <v>3</v>
      </c>
      <c r="J17636">
        <f t="shared" si="287"/>
        <v>0</v>
      </c>
      <c r="K17636">
        <v>22</v>
      </c>
      <c r="L17636" s="8">
        <f>COUNTIFS($D$2:$D17636,D17636)</f>
        <v>60</v>
      </c>
    </row>
    <row r="17637" spans="1:12" x14ac:dyDescent="0.2">
      <c r="A17637">
        <v>1415424</v>
      </c>
      <c r="B17637" s="11">
        <v>42021</v>
      </c>
      <c r="C17637" s="1">
        <v>15</v>
      </c>
      <c r="D17637" t="s">
        <v>23</v>
      </c>
      <c r="E17637">
        <v>13</v>
      </c>
      <c r="F17637" t="s">
        <v>64</v>
      </c>
      <c r="G17637">
        <v>0</v>
      </c>
      <c r="H17637">
        <v>3</v>
      </c>
      <c r="I17637">
        <v>2</v>
      </c>
      <c r="J17637">
        <f t="shared" si="287"/>
        <v>3</v>
      </c>
      <c r="K17637">
        <v>22</v>
      </c>
      <c r="L17637" s="8">
        <f>COUNTIFS($D$2:$D17637,D17637)</f>
        <v>220</v>
      </c>
    </row>
    <row r="17638" spans="1:12" x14ac:dyDescent="0.2">
      <c r="A17638">
        <v>1415425</v>
      </c>
      <c r="B17638" s="11">
        <v>42021</v>
      </c>
      <c r="C17638" s="1">
        <v>18</v>
      </c>
      <c r="D17638" t="s">
        <v>12</v>
      </c>
      <c r="E17638">
        <v>24</v>
      </c>
      <c r="F17638" t="s">
        <v>319</v>
      </c>
      <c r="G17638">
        <v>1</v>
      </c>
      <c r="H17638">
        <v>0</v>
      </c>
      <c r="I17638">
        <v>1</v>
      </c>
      <c r="J17638">
        <f t="shared" si="287"/>
        <v>0</v>
      </c>
      <c r="K17638">
        <v>22</v>
      </c>
      <c r="L17638" s="8">
        <f>COUNTIFS($D$2:$D17638,D17638)</f>
        <v>330</v>
      </c>
    </row>
    <row r="17639" spans="1:12" x14ac:dyDescent="0.2">
      <c r="A17639">
        <v>1415426</v>
      </c>
      <c r="B17639" s="11">
        <v>42021</v>
      </c>
      <c r="C17639" s="1">
        <v>24</v>
      </c>
      <c r="D17639" t="s">
        <v>319</v>
      </c>
      <c r="E17639">
        <v>18</v>
      </c>
      <c r="F17639" t="s">
        <v>12</v>
      </c>
      <c r="G17639">
        <v>0</v>
      </c>
      <c r="H17639">
        <v>1</v>
      </c>
      <c r="I17639">
        <v>0</v>
      </c>
      <c r="J17639">
        <f t="shared" si="287"/>
        <v>3</v>
      </c>
      <c r="K17639">
        <v>22</v>
      </c>
      <c r="L17639" s="8">
        <f>COUNTIFS($D$2:$D17639,D17639)</f>
        <v>250</v>
      </c>
    </row>
    <row r="17640" spans="1:12" x14ac:dyDescent="0.2">
      <c r="A17640">
        <v>1415427</v>
      </c>
      <c r="B17640" s="11">
        <v>42021</v>
      </c>
      <c r="C17640" s="1">
        <v>22</v>
      </c>
      <c r="D17640" t="s">
        <v>15</v>
      </c>
      <c r="E17640">
        <v>23</v>
      </c>
      <c r="F17640" t="s">
        <v>50</v>
      </c>
      <c r="G17640">
        <v>1</v>
      </c>
      <c r="H17640">
        <v>1</v>
      </c>
      <c r="I17640">
        <v>2</v>
      </c>
      <c r="J17640">
        <f t="shared" si="287"/>
        <v>0</v>
      </c>
      <c r="K17640">
        <v>22</v>
      </c>
      <c r="L17640" s="8">
        <f>COUNTIFS($D$2:$D17640,D17640)</f>
        <v>790</v>
      </c>
    </row>
    <row r="17641" spans="1:12" x14ac:dyDescent="0.2">
      <c r="A17641">
        <v>1415428</v>
      </c>
      <c r="B17641" s="11">
        <v>42021</v>
      </c>
      <c r="C17641" s="1">
        <v>23</v>
      </c>
      <c r="D17641" t="s">
        <v>50</v>
      </c>
      <c r="E17641">
        <v>22</v>
      </c>
      <c r="F17641" t="s">
        <v>15</v>
      </c>
      <c r="G17641">
        <v>0</v>
      </c>
      <c r="H17641">
        <v>2</v>
      </c>
      <c r="I17641">
        <v>1</v>
      </c>
      <c r="J17641">
        <f t="shared" si="287"/>
        <v>3</v>
      </c>
      <c r="K17641">
        <v>22</v>
      </c>
      <c r="L17641" s="8">
        <f>COUNTIFS($D$2:$D17641,D17641)</f>
        <v>604</v>
      </c>
    </row>
    <row r="17642" spans="1:12" x14ac:dyDescent="0.2">
      <c r="A17642">
        <v>1415429</v>
      </c>
      <c r="B17642" s="11">
        <v>42021</v>
      </c>
      <c r="C17642" s="1">
        <v>58</v>
      </c>
      <c r="D17642" t="s">
        <v>663</v>
      </c>
      <c r="E17642">
        <v>21</v>
      </c>
      <c r="F17642" t="s">
        <v>10</v>
      </c>
      <c r="G17642">
        <v>1</v>
      </c>
      <c r="H17642">
        <v>0</v>
      </c>
      <c r="I17642">
        <v>2</v>
      </c>
      <c r="J17642">
        <f t="shared" si="287"/>
        <v>0</v>
      </c>
      <c r="K17642">
        <v>22</v>
      </c>
      <c r="L17642" s="8">
        <f>COUNTIFS($D$2:$D17642,D17642)</f>
        <v>262</v>
      </c>
    </row>
    <row r="17643" spans="1:12" x14ac:dyDescent="0.2">
      <c r="A17643">
        <v>1415430</v>
      </c>
      <c r="B17643" s="11">
        <v>42021</v>
      </c>
      <c r="C17643" s="1">
        <v>21</v>
      </c>
      <c r="D17643" t="s">
        <v>10</v>
      </c>
      <c r="E17643" s="1">
        <v>58</v>
      </c>
      <c r="F17643" t="s">
        <v>663</v>
      </c>
      <c r="G17643">
        <v>0</v>
      </c>
      <c r="H17643">
        <v>2</v>
      </c>
      <c r="I17643">
        <v>0</v>
      </c>
      <c r="J17643">
        <f t="shared" si="287"/>
        <v>3</v>
      </c>
      <c r="K17643">
        <v>22</v>
      </c>
      <c r="L17643" s="8">
        <f>COUNTIFS($D$2:$D17643,D17643)</f>
        <v>870</v>
      </c>
    </row>
    <row r="17644" spans="1:12" x14ac:dyDescent="0.2">
      <c r="A17644">
        <v>1415431</v>
      </c>
      <c r="B17644" s="11">
        <v>42021</v>
      </c>
      <c r="C17644" s="1">
        <v>25</v>
      </c>
      <c r="D17644" t="s">
        <v>325</v>
      </c>
      <c r="E17644">
        <v>14</v>
      </c>
      <c r="F17644" t="s">
        <v>27</v>
      </c>
      <c r="G17644">
        <v>1</v>
      </c>
      <c r="H17644">
        <v>0</v>
      </c>
      <c r="I17644">
        <v>5</v>
      </c>
      <c r="J17644">
        <f t="shared" si="287"/>
        <v>0</v>
      </c>
      <c r="K17644">
        <v>22</v>
      </c>
      <c r="L17644" s="8">
        <f>COUNTIFS($D$2:$D17644,D17644)</f>
        <v>136</v>
      </c>
    </row>
    <row r="17645" spans="1:12" x14ac:dyDescent="0.2">
      <c r="A17645">
        <v>1415432</v>
      </c>
      <c r="B17645" s="11">
        <v>42021</v>
      </c>
      <c r="C17645" s="1">
        <v>14</v>
      </c>
      <c r="D17645" t="s">
        <v>27</v>
      </c>
      <c r="E17645">
        <v>25</v>
      </c>
      <c r="F17645" t="s">
        <v>325</v>
      </c>
      <c r="G17645">
        <v>0</v>
      </c>
      <c r="H17645">
        <v>5</v>
      </c>
      <c r="I17645">
        <v>0</v>
      </c>
      <c r="J17645">
        <f t="shared" si="287"/>
        <v>3</v>
      </c>
      <c r="K17645">
        <v>22</v>
      </c>
      <c r="L17645" s="8">
        <f>COUNTIFS($D$2:$D17645,D17645)</f>
        <v>870</v>
      </c>
    </row>
    <row r="17646" spans="1:12" x14ac:dyDescent="0.2">
      <c r="A17646">
        <v>1415433</v>
      </c>
      <c r="B17646" s="11">
        <v>42021</v>
      </c>
      <c r="C17646" s="1">
        <v>26</v>
      </c>
      <c r="D17646" t="s">
        <v>17</v>
      </c>
      <c r="E17646">
        <v>31</v>
      </c>
      <c r="F17646" t="s">
        <v>447</v>
      </c>
      <c r="G17646">
        <v>1</v>
      </c>
      <c r="H17646">
        <v>2</v>
      </c>
      <c r="I17646">
        <v>1</v>
      </c>
      <c r="J17646">
        <f t="shared" si="287"/>
        <v>3</v>
      </c>
      <c r="K17646">
        <v>22</v>
      </c>
      <c r="L17646" s="8">
        <f>COUNTIFS($D$2:$D17646,D17646)</f>
        <v>870</v>
      </c>
    </row>
    <row r="17647" spans="1:12" x14ac:dyDescent="0.2">
      <c r="A17647">
        <v>1415434</v>
      </c>
      <c r="B17647" s="11">
        <v>42021</v>
      </c>
      <c r="C17647" s="1">
        <v>31</v>
      </c>
      <c r="D17647" t="s">
        <v>447</v>
      </c>
      <c r="E17647">
        <v>26</v>
      </c>
      <c r="F17647" t="s">
        <v>17</v>
      </c>
      <c r="G17647">
        <v>0</v>
      </c>
      <c r="H17647">
        <v>1</v>
      </c>
      <c r="I17647">
        <v>2</v>
      </c>
      <c r="J17647">
        <f t="shared" si="287"/>
        <v>0</v>
      </c>
      <c r="K17647">
        <v>22</v>
      </c>
      <c r="L17647" s="8">
        <f>COUNTIFS($D$2:$D17647,D17647)</f>
        <v>516</v>
      </c>
    </row>
    <row r="17648" spans="1:12" x14ac:dyDescent="0.2">
      <c r="A17648">
        <v>1415435</v>
      </c>
      <c r="B17648" s="11">
        <v>42022</v>
      </c>
      <c r="C17648" s="1">
        <v>20</v>
      </c>
      <c r="D17648" t="s">
        <v>45</v>
      </c>
      <c r="E17648">
        <v>10</v>
      </c>
      <c r="F17648" t="s">
        <v>47</v>
      </c>
      <c r="G17648">
        <v>1</v>
      </c>
      <c r="H17648">
        <v>0</v>
      </c>
      <c r="I17648">
        <v>2</v>
      </c>
      <c r="J17648">
        <f t="shared" si="287"/>
        <v>0</v>
      </c>
      <c r="K17648">
        <v>22</v>
      </c>
      <c r="L17648" s="8">
        <f>COUNTIFS($D$2:$D17648,D17648)</f>
        <v>680</v>
      </c>
    </row>
    <row r="17649" spans="1:12" x14ac:dyDescent="0.2">
      <c r="A17649">
        <v>1415436</v>
      </c>
      <c r="B17649" s="11">
        <v>42022</v>
      </c>
      <c r="C17649" s="1">
        <v>10</v>
      </c>
      <c r="D17649" t="s">
        <v>47</v>
      </c>
      <c r="E17649">
        <v>20</v>
      </c>
      <c r="F17649" t="s">
        <v>45</v>
      </c>
      <c r="G17649">
        <v>0</v>
      </c>
      <c r="H17649">
        <v>2</v>
      </c>
      <c r="I17649">
        <v>0</v>
      </c>
      <c r="J17649">
        <f t="shared" si="287"/>
        <v>3</v>
      </c>
      <c r="K17649">
        <v>22</v>
      </c>
      <c r="L17649" s="8">
        <f>COUNTIFS($D$2:$D17649,D17649)</f>
        <v>870</v>
      </c>
    </row>
    <row r="17650" spans="1:12" x14ac:dyDescent="0.2">
      <c r="A17650">
        <v>1415437</v>
      </c>
      <c r="B17650" s="11">
        <v>42022</v>
      </c>
      <c r="C17650" s="1">
        <v>29</v>
      </c>
      <c r="D17650" t="s">
        <v>42</v>
      </c>
      <c r="E17650">
        <v>33</v>
      </c>
      <c r="F17650" t="s">
        <v>443</v>
      </c>
      <c r="G17650">
        <v>1</v>
      </c>
      <c r="H17650">
        <v>3</v>
      </c>
      <c r="I17650">
        <v>0</v>
      </c>
      <c r="J17650">
        <f t="shared" si="287"/>
        <v>3</v>
      </c>
      <c r="K17650">
        <v>22</v>
      </c>
      <c r="L17650" s="8">
        <f>COUNTIFS($D$2:$D17650,D17650)</f>
        <v>714</v>
      </c>
    </row>
    <row r="17651" spans="1:12" x14ac:dyDescent="0.2">
      <c r="A17651">
        <v>1415438</v>
      </c>
      <c r="B17651" s="11">
        <v>42022</v>
      </c>
      <c r="C17651" s="1">
        <v>33</v>
      </c>
      <c r="D17651" t="s">
        <v>443</v>
      </c>
      <c r="E17651">
        <v>29</v>
      </c>
      <c r="F17651" t="s">
        <v>42</v>
      </c>
      <c r="G17651">
        <v>0</v>
      </c>
      <c r="H17651">
        <v>0</v>
      </c>
      <c r="I17651">
        <v>3</v>
      </c>
      <c r="J17651">
        <f t="shared" si="287"/>
        <v>0</v>
      </c>
      <c r="K17651">
        <v>22</v>
      </c>
      <c r="L17651" s="8">
        <f>COUNTIFS($D$2:$D17651,D17651)</f>
        <v>136</v>
      </c>
    </row>
    <row r="17652" spans="1:12" x14ac:dyDescent="0.2">
      <c r="A17652">
        <v>1415439</v>
      </c>
      <c r="B17652" s="11">
        <v>42023</v>
      </c>
      <c r="C17652" s="1">
        <v>16</v>
      </c>
      <c r="D17652" t="s">
        <v>37</v>
      </c>
      <c r="E17652">
        <v>28</v>
      </c>
      <c r="F17652" t="s">
        <v>320</v>
      </c>
      <c r="G17652">
        <v>1</v>
      </c>
      <c r="H17652">
        <v>0</v>
      </c>
      <c r="I17652">
        <v>0</v>
      </c>
      <c r="J17652">
        <f t="shared" si="287"/>
        <v>1</v>
      </c>
      <c r="K17652">
        <v>22</v>
      </c>
      <c r="L17652" s="8">
        <f>COUNTIFS($D$2:$D17652,D17652)</f>
        <v>870</v>
      </c>
    </row>
    <row r="17653" spans="1:12" x14ac:dyDescent="0.2">
      <c r="A17653">
        <v>1415440</v>
      </c>
      <c r="B17653" s="11">
        <v>42023</v>
      </c>
      <c r="C17653" s="1">
        <v>28</v>
      </c>
      <c r="D17653" t="s">
        <v>320</v>
      </c>
      <c r="E17653">
        <v>16</v>
      </c>
      <c r="F17653" t="s">
        <v>37</v>
      </c>
      <c r="G17653">
        <v>0</v>
      </c>
      <c r="H17653">
        <v>0</v>
      </c>
      <c r="I17653">
        <v>0</v>
      </c>
      <c r="J17653">
        <f t="shared" si="287"/>
        <v>1</v>
      </c>
      <c r="K17653">
        <v>22</v>
      </c>
      <c r="L17653" s="8">
        <f>COUNTIFS($D$2:$D17653,D17653)</f>
        <v>326</v>
      </c>
    </row>
    <row r="17654" spans="1:12" x14ac:dyDescent="0.2">
      <c r="A17654">
        <v>1415441</v>
      </c>
      <c r="B17654" s="2">
        <v>42035</v>
      </c>
      <c r="C17654" s="1">
        <v>14</v>
      </c>
      <c r="D17654" t="s">
        <v>27</v>
      </c>
      <c r="E17654">
        <v>20</v>
      </c>
      <c r="F17654" t="s">
        <v>45</v>
      </c>
      <c r="G17654">
        <v>1</v>
      </c>
      <c r="H17654">
        <v>1</v>
      </c>
      <c r="I17654">
        <v>1</v>
      </c>
      <c r="J17654">
        <f t="shared" si="287"/>
        <v>1</v>
      </c>
      <c r="K17654">
        <v>23</v>
      </c>
      <c r="L17654" s="8">
        <f>COUNTIFS($D$2:$D17654,D17654)</f>
        <v>871</v>
      </c>
    </row>
    <row r="17655" spans="1:12" x14ac:dyDescent="0.2">
      <c r="A17655">
        <v>1415442</v>
      </c>
      <c r="B17655" s="11">
        <v>42035</v>
      </c>
      <c r="C17655" s="1">
        <v>20</v>
      </c>
      <c r="D17655" t="s">
        <v>45</v>
      </c>
      <c r="E17655">
        <v>14</v>
      </c>
      <c r="F17655" t="s">
        <v>27</v>
      </c>
      <c r="G17655">
        <v>0</v>
      </c>
      <c r="H17655">
        <v>1</v>
      </c>
      <c r="I17655">
        <v>1</v>
      </c>
      <c r="J17655">
        <f t="shared" si="287"/>
        <v>1</v>
      </c>
      <c r="K17655">
        <v>23</v>
      </c>
      <c r="L17655" s="8">
        <f>COUNTIFS($D$2:$D17655,D17655)</f>
        <v>681</v>
      </c>
    </row>
    <row r="17656" spans="1:12" x14ac:dyDescent="0.2">
      <c r="A17656">
        <v>1415443</v>
      </c>
      <c r="B17656" s="11">
        <v>42035</v>
      </c>
      <c r="C17656" s="1">
        <v>15</v>
      </c>
      <c r="D17656" t="s">
        <v>23</v>
      </c>
      <c r="E17656">
        <v>16</v>
      </c>
      <c r="F17656" t="s">
        <v>37</v>
      </c>
      <c r="G17656">
        <v>1</v>
      </c>
      <c r="H17656">
        <v>0</v>
      </c>
      <c r="I17656">
        <v>1</v>
      </c>
      <c r="J17656">
        <f t="shared" si="287"/>
        <v>0</v>
      </c>
      <c r="K17656">
        <v>23</v>
      </c>
      <c r="L17656" s="8">
        <f>COUNTIFS($D$2:$D17656,D17656)</f>
        <v>221</v>
      </c>
    </row>
    <row r="17657" spans="1:12" x14ac:dyDescent="0.2">
      <c r="A17657">
        <v>1415444</v>
      </c>
      <c r="B17657" s="11">
        <v>42035</v>
      </c>
      <c r="C17657" s="1">
        <v>16</v>
      </c>
      <c r="D17657" t="s">
        <v>37</v>
      </c>
      <c r="E17657">
        <v>15</v>
      </c>
      <c r="F17657" t="s">
        <v>23</v>
      </c>
      <c r="G17657">
        <v>0</v>
      </c>
      <c r="H17657">
        <v>1</v>
      </c>
      <c r="I17657">
        <v>0</v>
      </c>
      <c r="J17657">
        <f t="shared" si="287"/>
        <v>3</v>
      </c>
      <c r="K17657">
        <v>23</v>
      </c>
      <c r="L17657" s="8">
        <f>COUNTIFS($D$2:$D17657,D17657)</f>
        <v>871</v>
      </c>
    </row>
    <row r="17658" spans="1:12" x14ac:dyDescent="0.2">
      <c r="A17658">
        <v>1415445</v>
      </c>
      <c r="B17658" s="11">
        <v>42035</v>
      </c>
      <c r="C17658" s="1">
        <v>33</v>
      </c>
      <c r="D17658" t="s">
        <v>443</v>
      </c>
      <c r="E17658">
        <v>22</v>
      </c>
      <c r="F17658" t="s">
        <v>15</v>
      </c>
      <c r="G17658">
        <v>1</v>
      </c>
      <c r="H17658">
        <v>0</v>
      </c>
      <c r="I17658">
        <v>3</v>
      </c>
      <c r="J17658">
        <f t="shared" si="287"/>
        <v>0</v>
      </c>
      <c r="K17658">
        <v>23</v>
      </c>
      <c r="L17658" s="8">
        <f>COUNTIFS($D$2:$D17658,D17658)</f>
        <v>137</v>
      </c>
    </row>
    <row r="17659" spans="1:12" x14ac:dyDescent="0.2">
      <c r="A17659">
        <v>1415446</v>
      </c>
      <c r="B17659" s="11">
        <v>42035</v>
      </c>
      <c r="C17659" s="1">
        <v>22</v>
      </c>
      <c r="D17659" t="s">
        <v>15</v>
      </c>
      <c r="E17659">
        <v>33</v>
      </c>
      <c r="F17659" t="s">
        <v>443</v>
      </c>
      <c r="G17659">
        <v>0</v>
      </c>
      <c r="H17659">
        <v>3</v>
      </c>
      <c r="I17659">
        <v>0</v>
      </c>
      <c r="J17659">
        <f t="shared" si="287"/>
        <v>3</v>
      </c>
      <c r="K17659">
        <v>23</v>
      </c>
      <c r="L17659" s="8">
        <f>COUNTIFS($D$2:$D17659,D17659)</f>
        <v>791</v>
      </c>
    </row>
    <row r="17660" spans="1:12" x14ac:dyDescent="0.2">
      <c r="A17660">
        <v>1415447</v>
      </c>
      <c r="B17660" s="11">
        <v>42035</v>
      </c>
      <c r="C17660" s="1">
        <v>19</v>
      </c>
      <c r="D17660" t="s">
        <v>40</v>
      </c>
      <c r="E17660">
        <v>29</v>
      </c>
      <c r="F17660" t="s">
        <v>42</v>
      </c>
      <c r="G17660">
        <v>1</v>
      </c>
      <c r="H17660">
        <v>2</v>
      </c>
      <c r="I17660">
        <v>0</v>
      </c>
      <c r="J17660">
        <f t="shared" si="287"/>
        <v>3</v>
      </c>
      <c r="K17660">
        <v>23</v>
      </c>
      <c r="L17660" s="8">
        <f>COUNTIFS($D$2:$D17660,D17660)</f>
        <v>871</v>
      </c>
    </row>
    <row r="17661" spans="1:12" x14ac:dyDescent="0.2">
      <c r="A17661">
        <v>1415448</v>
      </c>
      <c r="B17661" s="11">
        <v>42035</v>
      </c>
      <c r="C17661" s="1">
        <v>29</v>
      </c>
      <c r="D17661" t="s">
        <v>42</v>
      </c>
      <c r="E17661">
        <v>19</v>
      </c>
      <c r="F17661" t="s">
        <v>40</v>
      </c>
      <c r="G17661">
        <v>0</v>
      </c>
      <c r="H17661">
        <v>0</v>
      </c>
      <c r="I17661">
        <v>2</v>
      </c>
      <c r="J17661">
        <f t="shared" si="287"/>
        <v>0</v>
      </c>
      <c r="K17661">
        <v>23</v>
      </c>
      <c r="L17661" s="8">
        <f>COUNTIFS($D$2:$D17661,D17661)</f>
        <v>715</v>
      </c>
    </row>
    <row r="17662" spans="1:12" x14ac:dyDescent="0.2">
      <c r="A17662">
        <v>1415449</v>
      </c>
      <c r="B17662" s="11">
        <v>42035</v>
      </c>
      <c r="C17662" s="1">
        <v>21</v>
      </c>
      <c r="D17662" t="s">
        <v>10</v>
      </c>
      <c r="E17662">
        <v>18</v>
      </c>
      <c r="F17662" t="s">
        <v>12</v>
      </c>
      <c r="G17662">
        <v>1</v>
      </c>
      <c r="H17662">
        <v>3</v>
      </c>
      <c r="I17662">
        <v>1</v>
      </c>
      <c r="J17662">
        <f t="shared" si="287"/>
        <v>3</v>
      </c>
      <c r="K17662">
        <v>23</v>
      </c>
      <c r="L17662" s="8">
        <f>COUNTIFS($D$2:$D17662,D17662)</f>
        <v>871</v>
      </c>
    </row>
    <row r="17663" spans="1:12" x14ac:dyDescent="0.2">
      <c r="A17663">
        <v>1415450</v>
      </c>
      <c r="B17663" s="11">
        <v>42035</v>
      </c>
      <c r="C17663" s="1">
        <v>18</v>
      </c>
      <c r="D17663" t="s">
        <v>12</v>
      </c>
      <c r="E17663">
        <v>21</v>
      </c>
      <c r="F17663" t="s">
        <v>10</v>
      </c>
      <c r="G17663">
        <v>0</v>
      </c>
      <c r="H17663">
        <v>1</v>
      </c>
      <c r="I17663">
        <v>3</v>
      </c>
      <c r="J17663">
        <f t="shared" si="287"/>
        <v>0</v>
      </c>
      <c r="K17663">
        <v>23</v>
      </c>
      <c r="L17663" s="8">
        <f>COUNTIFS($D$2:$D17663,D17663)</f>
        <v>331</v>
      </c>
    </row>
    <row r="17664" spans="1:12" x14ac:dyDescent="0.2">
      <c r="A17664">
        <v>1415451</v>
      </c>
      <c r="B17664" s="11">
        <v>42035</v>
      </c>
      <c r="C17664" s="1">
        <v>24</v>
      </c>
      <c r="D17664" t="s">
        <v>319</v>
      </c>
      <c r="E17664" s="1">
        <v>58</v>
      </c>
      <c r="F17664" t="s">
        <v>663</v>
      </c>
      <c r="G17664">
        <v>1</v>
      </c>
      <c r="H17664">
        <v>3</v>
      </c>
      <c r="I17664">
        <v>1</v>
      </c>
      <c r="J17664">
        <f t="shared" si="287"/>
        <v>3</v>
      </c>
      <c r="K17664">
        <v>23</v>
      </c>
      <c r="L17664" s="8">
        <f>COUNTIFS($D$2:$D17664,D17664)</f>
        <v>251</v>
      </c>
    </row>
    <row r="17665" spans="1:12" x14ac:dyDescent="0.2">
      <c r="A17665">
        <v>1415452</v>
      </c>
      <c r="B17665" s="11">
        <v>42035</v>
      </c>
      <c r="C17665" s="1">
        <v>58</v>
      </c>
      <c r="D17665" t="s">
        <v>663</v>
      </c>
      <c r="E17665">
        <v>24</v>
      </c>
      <c r="F17665" t="s">
        <v>319</v>
      </c>
      <c r="G17665">
        <v>0</v>
      </c>
      <c r="H17665">
        <v>1</v>
      </c>
      <c r="I17665">
        <v>3</v>
      </c>
      <c r="J17665">
        <f t="shared" si="287"/>
        <v>0</v>
      </c>
      <c r="K17665">
        <v>23</v>
      </c>
      <c r="L17665" s="8">
        <f>COUNTIFS($D$2:$D17665,D17665)</f>
        <v>263</v>
      </c>
    </row>
    <row r="17666" spans="1:12" x14ac:dyDescent="0.2">
      <c r="A17666">
        <v>1415453</v>
      </c>
      <c r="B17666" s="11">
        <v>42035</v>
      </c>
      <c r="C17666" s="1">
        <v>31</v>
      </c>
      <c r="D17666" t="s">
        <v>447</v>
      </c>
      <c r="E17666">
        <v>13</v>
      </c>
      <c r="F17666" t="s">
        <v>64</v>
      </c>
      <c r="G17666">
        <v>1</v>
      </c>
      <c r="H17666">
        <v>2</v>
      </c>
      <c r="I17666">
        <v>0</v>
      </c>
      <c r="J17666">
        <f t="shared" ref="J17666:J17729" si="288">IF(H17666&gt;I17666,3,IF(I17666&gt;H17666,0,1))</f>
        <v>3</v>
      </c>
      <c r="K17666">
        <v>23</v>
      </c>
      <c r="L17666" s="8">
        <f>COUNTIFS($D$2:$D17666,D17666)</f>
        <v>517</v>
      </c>
    </row>
    <row r="17667" spans="1:12" x14ac:dyDescent="0.2">
      <c r="A17667">
        <v>1415454</v>
      </c>
      <c r="B17667" s="11">
        <v>42035</v>
      </c>
      <c r="C17667" s="1">
        <v>13</v>
      </c>
      <c r="D17667" t="s">
        <v>64</v>
      </c>
      <c r="E17667">
        <v>31</v>
      </c>
      <c r="F17667" t="s">
        <v>447</v>
      </c>
      <c r="G17667">
        <v>0</v>
      </c>
      <c r="H17667">
        <v>0</v>
      </c>
      <c r="I17667">
        <v>2</v>
      </c>
      <c r="J17667">
        <f t="shared" si="288"/>
        <v>0</v>
      </c>
      <c r="K17667">
        <v>23</v>
      </c>
      <c r="L17667" s="8">
        <f>COUNTIFS($D$2:$D17667,D17667)</f>
        <v>61</v>
      </c>
    </row>
    <row r="17668" spans="1:12" x14ac:dyDescent="0.2">
      <c r="A17668">
        <v>1415455</v>
      </c>
      <c r="B17668" s="11">
        <v>42035</v>
      </c>
      <c r="C17668" s="1">
        <v>28</v>
      </c>
      <c r="D17668" t="s">
        <v>320</v>
      </c>
      <c r="E17668">
        <v>26</v>
      </c>
      <c r="F17668" t="s">
        <v>17</v>
      </c>
      <c r="G17668">
        <v>1</v>
      </c>
      <c r="H17668">
        <v>0</v>
      </c>
      <c r="I17668">
        <v>3</v>
      </c>
      <c r="J17668">
        <f t="shared" si="288"/>
        <v>0</v>
      </c>
      <c r="K17668">
        <v>23</v>
      </c>
      <c r="L17668" s="8">
        <f>COUNTIFS($D$2:$D17668,D17668)</f>
        <v>327</v>
      </c>
    </row>
    <row r="17669" spans="1:12" x14ac:dyDescent="0.2">
      <c r="A17669">
        <v>1415456</v>
      </c>
      <c r="B17669" s="11">
        <v>42035</v>
      </c>
      <c r="C17669" s="1">
        <v>26</v>
      </c>
      <c r="D17669" t="s">
        <v>17</v>
      </c>
      <c r="E17669">
        <v>28</v>
      </c>
      <c r="F17669" t="s">
        <v>320</v>
      </c>
      <c r="G17669">
        <v>0</v>
      </c>
      <c r="H17669">
        <v>3</v>
      </c>
      <c r="I17669">
        <v>0</v>
      </c>
      <c r="J17669">
        <f t="shared" si="288"/>
        <v>3</v>
      </c>
      <c r="K17669">
        <v>23</v>
      </c>
      <c r="L17669" s="8">
        <f>COUNTIFS($D$2:$D17669,D17669)</f>
        <v>871</v>
      </c>
    </row>
    <row r="17670" spans="1:12" x14ac:dyDescent="0.2">
      <c r="A17670">
        <v>1415457</v>
      </c>
      <c r="B17670" s="11">
        <v>42036</v>
      </c>
      <c r="C17670" s="1">
        <v>10</v>
      </c>
      <c r="D17670" t="s">
        <v>47</v>
      </c>
      <c r="E17670">
        <v>32</v>
      </c>
      <c r="F17670" t="s">
        <v>559</v>
      </c>
      <c r="G17670">
        <v>1</v>
      </c>
      <c r="H17670">
        <v>5</v>
      </c>
      <c r="I17670">
        <v>0</v>
      </c>
      <c r="J17670">
        <f t="shared" si="288"/>
        <v>3</v>
      </c>
      <c r="K17670">
        <v>23</v>
      </c>
      <c r="L17670" s="8">
        <f>COUNTIFS($D$2:$D17670,D17670)</f>
        <v>871</v>
      </c>
    </row>
    <row r="17671" spans="1:12" x14ac:dyDescent="0.2">
      <c r="A17671">
        <v>1415458</v>
      </c>
      <c r="B17671" s="11">
        <v>42036</v>
      </c>
      <c r="C17671" s="1">
        <v>32</v>
      </c>
      <c r="D17671" t="s">
        <v>559</v>
      </c>
      <c r="E17671">
        <v>10</v>
      </c>
      <c r="F17671" t="s">
        <v>47</v>
      </c>
      <c r="G17671">
        <v>0</v>
      </c>
      <c r="H17671">
        <v>0</v>
      </c>
      <c r="I17671">
        <v>5</v>
      </c>
      <c r="J17671">
        <f t="shared" si="288"/>
        <v>0</v>
      </c>
      <c r="K17671">
        <v>23</v>
      </c>
      <c r="L17671" s="8">
        <f>COUNTIFS($D$2:$D17671,D17671)</f>
        <v>871</v>
      </c>
    </row>
    <row r="17672" spans="1:12" x14ac:dyDescent="0.2">
      <c r="A17672">
        <v>1415459</v>
      </c>
      <c r="B17672" s="11">
        <v>42036</v>
      </c>
      <c r="C17672" s="1">
        <v>23</v>
      </c>
      <c r="D17672" t="s">
        <v>50</v>
      </c>
      <c r="E17672">
        <v>25</v>
      </c>
      <c r="F17672" t="s">
        <v>325</v>
      </c>
      <c r="G17672">
        <v>1</v>
      </c>
      <c r="H17672">
        <v>0</v>
      </c>
      <c r="I17672">
        <v>1</v>
      </c>
      <c r="J17672">
        <f t="shared" si="288"/>
        <v>0</v>
      </c>
      <c r="K17672">
        <v>23</v>
      </c>
      <c r="L17672" s="8">
        <f>COUNTIFS($D$2:$D17672,D17672)</f>
        <v>605</v>
      </c>
    </row>
    <row r="17673" spans="1:12" x14ac:dyDescent="0.2">
      <c r="A17673">
        <v>1415460</v>
      </c>
      <c r="B17673" s="11">
        <v>42036</v>
      </c>
      <c r="C17673" s="1">
        <v>25</v>
      </c>
      <c r="D17673" t="s">
        <v>325</v>
      </c>
      <c r="E17673">
        <v>23</v>
      </c>
      <c r="F17673" t="s">
        <v>50</v>
      </c>
      <c r="G17673">
        <v>0</v>
      </c>
      <c r="H17673">
        <v>1</v>
      </c>
      <c r="I17673">
        <v>0</v>
      </c>
      <c r="J17673">
        <f t="shared" si="288"/>
        <v>3</v>
      </c>
      <c r="K17673">
        <v>23</v>
      </c>
      <c r="L17673" s="8">
        <f>COUNTIFS($D$2:$D17673,D17673)</f>
        <v>137</v>
      </c>
    </row>
    <row r="17674" spans="1:12" x14ac:dyDescent="0.2">
      <c r="A17674">
        <v>1415461</v>
      </c>
      <c r="B17674" s="11">
        <v>42042</v>
      </c>
      <c r="C17674" s="1">
        <v>32</v>
      </c>
      <c r="D17674" t="s">
        <v>559</v>
      </c>
      <c r="E17674">
        <v>14</v>
      </c>
      <c r="F17674" t="s">
        <v>27</v>
      </c>
      <c r="G17674">
        <v>1</v>
      </c>
      <c r="H17674">
        <v>1</v>
      </c>
      <c r="I17674">
        <v>2</v>
      </c>
      <c r="J17674">
        <f t="shared" si="288"/>
        <v>0</v>
      </c>
      <c r="K17674">
        <v>24</v>
      </c>
      <c r="L17674" s="8">
        <f>COUNTIFS($D$2:$D17674,D17674)</f>
        <v>872</v>
      </c>
    </row>
    <row r="17675" spans="1:12" x14ac:dyDescent="0.2">
      <c r="A17675">
        <v>1415462</v>
      </c>
      <c r="B17675" s="11">
        <v>42042</v>
      </c>
      <c r="C17675" s="1">
        <v>14</v>
      </c>
      <c r="D17675" t="s">
        <v>27</v>
      </c>
      <c r="E17675">
        <v>32</v>
      </c>
      <c r="F17675" t="s">
        <v>559</v>
      </c>
      <c r="G17675">
        <v>0</v>
      </c>
      <c r="H17675">
        <v>2</v>
      </c>
      <c r="I17675">
        <v>1</v>
      </c>
      <c r="J17675">
        <f t="shared" si="288"/>
        <v>3</v>
      </c>
      <c r="K17675">
        <v>24</v>
      </c>
      <c r="L17675" s="8">
        <f>COUNTIFS($D$2:$D17675,D17675)</f>
        <v>872</v>
      </c>
    </row>
    <row r="17676" spans="1:12" x14ac:dyDescent="0.2">
      <c r="A17676">
        <v>1415463</v>
      </c>
      <c r="B17676" s="11">
        <v>42042</v>
      </c>
      <c r="C17676" s="1">
        <v>16</v>
      </c>
      <c r="D17676" t="s">
        <v>37</v>
      </c>
      <c r="E17676">
        <v>19</v>
      </c>
      <c r="F17676" t="s">
        <v>40</v>
      </c>
      <c r="G17676">
        <v>1</v>
      </c>
      <c r="H17676">
        <v>0</v>
      </c>
      <c r="I17676">
        <v>0</v>
      </c>
      <c r="J17676">
        <f t="shared" si="288"/>
        <v>1</v>
      </c>
      <c r="K17676">
        <v>24</v>
      </c>
      <c r="L17676" s="8">
        <f>COUNTIFS($D$2:$D17676,D17676)</f>
        <v>872</v>
      </c>
    </row>
    <row r="17677" spans="1:12" x14ac:dyDescent="0.2">
      <c r="A17677">
        <v>1415464</v>
      </c>
      <c r="B17677" s="11">
        <v>42042</v>
      </c>
      <c r="C17677" s="1">
        <v>19</v>
      </c>
      <c r="D17677" t="s">
        <v>40</v>
      </c>
      <c r="E17677">
        <v>16</v>
      </c>
      <c r="F17677" t="s">
        <v>37</v>
      </c>
      <c r="G17677">
        <v>0</v>
      </c>
      <c r="H17677">
        <v>0</v>
      </c>
      <c r="I17677">
        <v>0</v>
      </c>
      <c r="J17677">
        <f t="shared" si="288"/>
        <v>1</v>
      </c>
      <c r="K17677">
        <v>24</v>
      </c>
      <c r="L17677" s="8">
        <f>COUNTIFS($D$2:$D17677,D17677)</f>
        <v>872</v>
      </c>
    </row>
    <row r="17678" spans="1:12" x14ac:dyDescent="0.2">
      <c r="A17678">
        <v>1415465</v>
      </c>
      <c r="B17678" s="11">
        <v>42042</v>
      </c>
      <c r="C17678" s="1">
        <v>18</v>
      </c>
      <c r="D17678" t="s">
        <v>12</v>
      </c>
      <c r="E17678">
        <v>15</v>
      </c>
      <c r="F17678" t="s">
        <v>23</v>
      </c>
      <c r="G17678">
        <v>1</v>
      </c>
      <c r="H17678">
        <v>0</v>
      </c>
      <c r="I17678">
        <v>1</v>
      </c>
      <c r="J17678">
        <f t="shared" si="288"/>
        <v>0</v>
      </c>
      <c r="K17678">
        <v>24</v>
      </c>
      <c r="L17678" s="8">
        <f>COUNTIFS($D$2:$D17678,D17678)</f>
        <v>332</v>
      </c>
    </row>
    <row r="17679" spans="1:12" x14ac:dyDescent="0.2">
      <c r="A17679">
        <v>1415466</v>
      </c>
      <c r="B17679" s="11">
        <v>42042</v>
      </c>
      <c r="C17679" s="1">
        <v>15</v>
      </c>
      <c r="D17679" t="s">
        <v>23</v>
      </c>
      <c r="E17679">
        <v>18</v>
      </c>
      <c r="F17679" t="s">
        <v>12</v>
      </c>
      <c r="G17679">
        <v>0</v>
      </c>
      <c r="H17679">
        <v>1</v>
      </c>
      <c r="I17679">
        <v>0</v>
      </c>
      <c r="J17679">
        <f t="shared" si="288"/>
        <v>3</v>
      </c>
      <c r="K17679">
        <v>24</v>
      </c>
      <c r="L17679" s="8">
        <f>COUNTIFS($D$2:$D17679,D17679)</f>
        <v>222</v>
      </c>
    </row>
    <row r="17680" spans="1:12" x14ac:dyDescent="0.2">
      <c r="A17680">
        <v>1415467</v>
      </c>
      <c r="B17680" s="11">
        <v>42042</v>
      </c>
      <c r="C17680" s="1">
        <v>20</v>
      </c>
      <c r="D17680" t="s">
        <v>45</v>
      </c>
      <c r="E17680">
        <v>33</v>
      </c>
      <c r="F17680" t="s">
        <v>443</v>
      </c>
      <c r="G17680">
        <v>1</v>
      </c>
      <c r="H17680">
        <v>1</v>
      </c>
      <c r="I17680">
        <v>1</v>
      </c>
      <c r="J17680">
        <f t="shared" si="288"/>
        <v>1</v>
      </c>
      <c r="K17680">
        <v>24</v>
      </c>
      <c r="L17680" s="8">
        <f>COUNTIFS($D$2:$D17680,D17680)</f>
        <v>682</v>
      </c>
    </row>
    <row r="17681" spans="1:12" x14ac:dyDescent="0.2">
      <c r="A17681">
        <v>1415468</v>
      </c>
      <c r="B17681" s="11">
        <v>42042</v>
      </c>
      <c r="C17681" s="1">
        <v>33</v>
      </c>
      <c r="D17681" t="s">
        <v>443</v>
      </c>
      <c r="E17681">
        <v>20</v>
      </c>
      <c r="F17681" t="s">
        <v>45</v>
      </c>
      <c r="G17681">
        <v>0</v>
      </c>
      <c r="H17681">
        <v>1</v>
      </c>
      <c r="I17681">
        <v>1</v>
      </c>
      <c r="J17681">
        <f t="shared" si="288"/>
        <v>1</v>
      </c>
      <c r="K17681">
        <v>24</v>
      </c>
      <c r="L17681" s="8">
        <f>COUNTIFS($D$2:$D17681,D17681)</f>
        <v>138</v>
      </c>
    </row>
    <row r="17682" spans="1:12" x14ac:dyDescent="0.2">
      <c r="A17682">
        <v>1415469</v>
      </c>
      <c r="B17682" s="11">
        <v>42042</v>
      </c>
      <c r="C17682" s="1">
        <v>58</v>
      </c>
      <c r="D17682" t="s">
        <v>663</v>
      </c>
      <c r="E17682">
        <v>23</v>
      </c>
      <c r="F17682" t="s">
        <v>50</v>
      </c>
      <c r="G17682">
        <v>1</v>
      </c>
      <c r="H17682">
        <v>0</v>
      </c>
      <c r="I17682">
        <v>1</v>
      </c>
      <c r="J17682">
        <f t="shared" si="288"/>
        <v>0</v>
      </c>
      <c r="K17682">
        <v>24</v>
      </c>
      <c r="L17682" s="8">
        <f>COUNTIFS($D$2:$D17682,D17682)</f>
        <v>264</v>
      </c>
    </row>
    <row r="17683" spans="1:12" x14ac:dyDescent="0.2">
      <c r="A17683">
        <v>1415470</v>
      </c>
      <c r="B17683" s="11">
        <v>42042</v>
      </c>
      <c r="C17683" s="1">
        <v>23</v>
      </c>
      <c r="D17683" t="s">
        <v>50</v>
      </c>
      <c r="E17683" s="1">
        <v>58</v>
      </c>
      <c r="F17683" t="s">
        <v>663</v>
      </c>
      <c r="G17683">
        <v>0</v>
      </c>
      <c r="H17683">
        <v>1</v>
      </c>
      <c r="I17683">
        <v>0</v>
      </c>
      <c r="J17683">
        <f t="shared" si="288"/>
        <v>3</v>
      </c>
      <c r="K17683">
        <v>24</v>
      </c>
      <c r="L17683" s="8">
        <f>COUNTIFS($D$2:$D17683,D17683)</f>
        <v>606</v>
      </c>
    </row>
    <row r="17684" spans="1:12" x14ac:dyDescent="0.2">
      <c r="A17684">
        <v>1415471</v>
      </c>
      <c r="B17684" s="11">
        <v>42042</v>
      </c>
      <c r="C17684" s="1">
        <v>25</v>
      </c>
      <c r="D17684" t="s">
        <v>325</v>
      </c>
      <c r="E17684">
        <v>31</v>
      </c>
      <c r="F17684" t="s">
        <v>447</v>
      </c>
      <c r="G17684">
        <v>1</v>
      </c>
      <c r="H17684">
        <v>1</v>
      </c>
      <c r="I17684">
        <v>1</v>
      </c>
      <c r="J17684">
        <f t="shared" si="288"/>
        <v>1</v>
      </c>
      <c r="K17684">
        <v>24</v>
      </c>
      <c r="L17684" s="8">
        <f>COUNTIFS($D$2:$D17684,D17684)</f>
        <v>138</v>
      </c>
    </row>
    <row r="17685" spans="1:12" x14ac:dyDescent="0.2">
      <c r="A17685">
        <v>1415472</v>
      </c>
      <c r="B17685" s="11">
        <v>42042</v>
      </c>
      <c r="C17685" s="1">
        <v>31</v>
      </c>
      <c r="D17685" t="s">
        <v>447</v>
      </c>
      <c r="E17685">
        <v>25</v>
      </c>
      <c r="F17685" t="s">
        <v>325</v>
      </c>
      <c r="G17685">
        <v>0</v>
      </c>
      <c r="H17685">
        <v>1</v>
      </c>
      <c r="I17685">
        <v>1</v>
      </c>
      <c r="J17685">
        <f t="shared" si="288"/>
        <v>1</v>
      </c>
      <c r="K17685">
        <v>24</v>
      </c>
      <c r="L17685" s="8">
        <f>COUNTIFS($D$2:$D17685,D17685)</f>
        <v>518</v>
      </c>
    </row>
    <row r="17686" spans="1:12" x14ac:dyDescent="0.2">
      <c r="A17686">
        <v>1415473</v>
      </c>
      <c r="B17686" s="11">
        <v>42042</v>
      </c>
      <c r="C17686" s="1">
        <v>26</v>
      </c>
      <c r="D17686" t="s">
        <v>17</v>
      </c>
      <c r="E17686">
        <v>10</v>
      </c>
      <c r="F17686" t="s">
        <v>47</v>
      </c>
      <c r="G17686">
        <v>1</v>
      </c>
      <c r="H17686">
        <v>2</v>
      </c>
      <c r="I17686">
        <v>1</v>
      </c>
      <c r="J17686">
        <f t="shared" si="288"/>
        <v>3</v>
      </c>
      <c r="K17686">
        <v>24</v>
      </c>
      <c r="L17686" s="8">
        <f>COUNTIFS($D$2:$D17686,D17686)</f>
        <v>872</v>
      </c>
    </row>
    <row r="17687" spans="1:12" x14ac:dyDescent="0.2">
      <c r="A17687">
        <v>1415474</v>
      </c>
      <c r="B17687" s="11">
        <v>42042</v>
      </c>
      <c r="C17687" s="1">
        <v>10</v>
      </c>
      <c r="D17687" t="s">
        <v>47</v>
      </c>
      <c r="E17687">
        <v>26</v>
      </c>
      <c r="F17687" t="s">
        <v>17</v>
      </c>
      <c r="G17687">
        <v>0</v>
      </c>
      <c r="H17687">
        <v>1</v>
      </c>
      <c r="I17687">
        <v>2</v>
      </c>
      <c r="J17687">
        <f t="shared" si="288"/>
        <v>0</v>
      </c>
      <c r="K17687">
        <v>24</v>
      </c>
      <c r="L17687" s="8">
        <f>COUNTIFS($D$2:$D17687,D17687)</f>
        <v>872</v>
      </c>
    </row>
    <row r="17688" spans="1:12" x14ac:dyDescent="0.2">
      <c r="A17688">
        <v>1415475</v>
      </c>
      <c r="B17688" s="11">
        <v>42043</v>
      </c>
      <c r="C17688" s="1">
        <v>13</v>
      </c>
      <c r="D17688" t="s">
        <v>64</v>
      </c>
      <c r="E17688">
        <v>28</v>
      </c>
      <c r="F17688" t="s">
        <v>320</v>
      </c>
      <c r="G17688">
        <v>1</v>
      </c>
      <c r="H17688">
        <v>2</v>
      </c>
      <c r="I17688">
        <v>2</v>
      </c>
      <c r="J17688">
        <f t="shared" si="288"/>
        <v>1</v>
      </c>
      <c r="K17688">
        <v>24</v>
      </c>
      <c r="L17688" s="8">
        <f>COUNTIFS($D$2:$D17688,D17688)</f>
        <v>62</v>
      </c>
    </row>
    <row r="17689" spans="1:12" x14ac:dyDescent="0.2">
      <c r="A17689">
        <v>1415476</v>
      </c>
      <c r="B17689" s="11">
        <v>42043</v>
      </c>
      <c r="C17689" s="1">
        <v>28</v>
      </c>
      <c r="D17689" t="s">
        <v>320</v>
      </c>
      <c r="E17689">
        <v>13</v>
      </c>
      <c r="F17689" t="s">
        <v>64</v>
      </c>
      <c r="G17689">
        <v>0</v>
      </c>
      <c r="H17689">
        <v>2</v>
      </c>
      <c r="I17689">
        <v>2</v>
      </c>
      <c r="J17689">
        <f t="shared" si="288"/>
        <v>1</v>
      </c>
      <c r="K17689">
        <v>24</v>
      </c>
      <c r="L17689" s="8">
        <f>COUNTIFS($D$2:$D17689,D17689)</f>
        <v>328</v>
      </c>
    </row>
    <row r="17690" spans="1:12" x14ac:dyDescent="0.2">
      <c r="A17690">
        <v>1415477</v>
      </c>
      <c r="B17690" s="11">
        <v>42043</v>
      </c>
      <c r="C17690" s="1">
        <v>22</v>
      </c>
      <c r="D17690" t="s">
        <v>15</v>
      </c>
      <c r="E17690">
        <v>24</v>
      </c>
      <c r="F17690" t="s">
        <v>319</v>
      </c>
      <c r="G17690">
        <v>1</v>
      </c>
      <c r="H17690">
        <v>1</v>
      </c>
      <c r="I17690">
        <v>1</v>
      </c>
      <c r="J17690">
        <f t="shared" si="288"/>
        <v>1</v>
      </c>
      <c r="K17690">
        <v>24</v>
      </c>
      <c r="L17690" s="8">
        <f>COUNTIFS($D$2:$D17690,D17690)</f>
        <v>792</v>
      </c>
    </row>
    <row r="17691" spans="1:12" x14ac:dyDescent="0.2">
      <c r="A17691">
        <v>1415478</v>
      </c>
      <c r="B17691" s="11">
        <v>42043</v>
      </c>
      <c r="C17691" s="1">
        <v>24</v>
      </c>
      <c r="D17691" t="s">
        <v>319</v>
      </c>
      <c r="E17691">
        <v>22</v>
      </c>
      <c r="F17691" t="s">
        <v>15</v>
      </c>
      <c r="G17691">
        <v>0</v>
      </c>
      <c r="H17691">
        <v>1</v>
      </c>
      <c r="I17691">
        <v>1</v>
      </c>
      <c r="J17691">
        <f t="shared" si="288"/>
        <v>1</v>
      </c>
      <c r="K17691">
        <v>24</v>
      </c>
      <c r="L17691" s="8">
        <f>COUNTIFS($D$2:$D17691,D17691)</f>
        <v>252</v>
      </c>
    </row>
    <row r="17692" spans="1:12" x14ac:dyDescent="0.2">
      <c r="A17692">
        <v>1415479</v>
      </c>
      <c r="B17692" s="11">
        <v>42043</v>
      </c>
      <c r="C17692" s="1">
        <v>29</v>
      </c>
      <c r="D17692" t="s">
        <v>42</v>
      </c>
      <c r="E17692">
        <v>21</v>
      </c>
      <c r="F17692" t="s">
        <v>10</v>
      </c>
      <c r="G17692">
        <v>1</v>
      </c>
      <c r="H17692">
        <v>1</v>
      </c>
      <c r="I17692">
        <v>1</v>
      </c>
      <c r="J17692">
        <f t="shared" si="288"/>
        <v>1</v>
      </c>
      <c r="K17692">
        <v>24</v>
      </c>
      <c r="L17692" s="8">
        <f>COUNTIFS($D$2:$D17692,D17692)</f>
        <v>716</v>
      </c>
    </row>
    <row r="17693" spans="1:12" x14ac:dyDescent="0.2">
      <c r="A17693">
        <v>1415480</v>
      </c>
      <c r="B17693" s="11">
        <v>42043</v>
      </c>
      <c r="C17693" s="1">
        <v>21</v>
      </c>
      <c r="D17693" t="s">
        <v>10</v>
      </c>
      <c r="E17693">
        <v>29</v>
      </c>
      <c r="F17693" t="s">
        <v>42</v>
      </c>
      <c r="G17693">
        <v>0</v>
      </c>
      <c r="H17693">
        <v>1</v>
      </c>
      <c r="I17693">
        <v>1</v>
      </c>
      <c r="J17693">
        <f t="shared" si="288"/>
        <v>1</v>
      </c>
      <c r="K17693">
        <v>24</v>
      </c>
      <c r="L17693" s="8">
        <f>COUNTIFS($D$2:$D17693,D17693)</f>
        <v>872</v>
      </c>
    </row>
    <row r="17694" spans="1:12" x14ac:dyDescent="0.2">
      <c r="A17694">
        <v>1415481</v>
      </c>
      <c r="B17694" s="11">
        <v>42045</v>
      </c>
      <c r="C17694" s="1">
        <v>10</v>
      </c>
      <c r="D17694" t="s">
        <v>47</v>
      </c>
      <c r="E17694">
        <v>18</v>
      </c>
      <c r="F17694" t="s">
        <v>12</v>
      </c>
      <c r="G17694">
        <v>1</v>
      </c>
      <c r="H17694">
        <v>2</v>
      </c>
      <c r="I17694">
        <v>1</v>
      </c>
      <c r="J17694">
        <f t="shared" si="288"/>
        <v>3</v>
      </c>
      <c r="K17694">
        <v>25</v>
      </c>
      <c r="L17694" s="8">
        <f>COUNTIFS($D$2:$D17694,D17694)</f>
        <v>873</v>
      </c>
    </row>
    <row r="17695" spans="1:12" x14ac:dyDescent="0.2">
      <c r="A17695">
        <v>1415482</v>
      </c>
      <c r="B17695" s="11">
        <v>42045</v>
      </c>
      <c r="C17695" s="1">
        <v>18</v>
      </c>
      <c r="D17695" t="s">
        <v>12</v>
      </c>
      <c r="E17695">
        <v>10</v>
      </c>
      <c r="F17695" t="s">
        <v>47</v>
      </c>
      <c r="G17695">
        <v>0</v>
      </c>
      <c r="H17695">
        <v>1</v>
      </c>
      <c r="I17695">
        <v>2</v>
      </c>
      <c r="J17695">
        <f t="shared" si="288"/>
        <v>0</v>
      </c>
      <c r="K17695">
        <v>25</v>
      </c>
      <c r="L17695" s="8">
        <f>COUNTIFS($D$2:$D17695,D17695)</f>
        <v>333</v>
      </c>
    </row>
    <row r="17696" spans="1:12" x14ac:dyDescent="0.2">
      <c r="A17696">
        <v>1415483</v>
      </c>
      <c r="B17696" s="11">
        <v>42045</v>
      </c>
      <c r="C17696" s="1">
        <v>33</v>
      </c>
      <c r="D17696" t="s">
        <v>443</v>
      </c>
      <c r="E17696">
        <v>32</v>
      </c>
      <c r="F17696" t="s">
        <v>559</v>
      </c>
      <c r="G17696">
        <v>1</v>
      </c>
      <c r="H17696">
        <v>2</v>
      </c>
      <c r="I17696">
        <v>0</v>
      </c>
      <c r="J17696">
        <f t="shared" si="288"/>
        <v>3</v>
      </c>
      <c r="K17696">
        <v>25</v>
      </c>
      <c r="L17696" s="8">
        <f>COUNTIFS($D$2:$D17696,D17696)</f>
        <v>139</v>
      </c>
    </row>
    <row r="17697" spans="1:12" x14ac:dyDescent="0.2">
      <c r="A17697">
        <v>1415484</v>
      </c>
      <c r="B17697" s="11">
        <v>42045</v>
      </c>
      <c r="C17697" s="1">
        <v>32</v>
      </c>
      <c r="D17697" t="s">
        <v>559</v>
      </c>
      <c r="E17697">
        <v>33</v>
      </c>
      <c r="F17697" t="s">
        <v>443</v>
      </c>
      <c r="G17697">
        <v>0</v>
      </c>
      <c r="H17697">
        <v>0</v>
      </c>
      <c r="I17697">
        <v>2</v>
      </c>
      <c r="J17697">
        <f t="shared" si="288"/>
        <v>0</v>
      </c>
      <c r="K17697">
        <v>25</v>
      </c>
      <c r="L17697" s="8">
        <f>COUNTIFS($D$2:$D17697,D17697)</f>
        <v>873</v>
      </c>
    </row>
    <row r="17698" spans="1:12" x14ac:dyDescent="0.2">
      <c r="A17698">
        <v>1415485</v>
      </c>
      <c r="B17698" s="11">
        <v>42045</v>
      </c>
      <c r="C17698" s="1">
        <v>19</v>
      </c>
      <c r="D17698" t="s">
        <v>40</v>
      </c>
      <c r="E17698">
        <v>26</v>
      </c>
      <c r="F17698" t="s">
        <v>17</v>
      </c>
      <c r="G17698">
        <v>1</v>
      </c>
      <c r="H17698">
        <v>3</v>
      </c>
      <c r="I17698">
        <v>2</v>
      </c>
      <c r="J17698">
        <f t="shared" si="288"/>
        <v>3</v>
      </c>
      <c r="K17698">
        <v>25</v>
      </c>
      <c r="L17698" s="8">
        <f>COUNTIFS($D$2:$D17698,D17698)</f>
        <v>873</v>
      </c>
    </row>
    <row r="17699" spans="1:12" x14ac:dyDescent="0.2">
      <c r="A17699">
        <v>1415486</v>
      </c>
      <c r="B17699" s="11">
        <v>42045</v>
      </c>
      <c r="C17699" s="1">
        <v>26</v>
      </c>
      <c r="D17699" t="s">
        <v>17</v>
      </c>
      <c r="E17699">
        <v>19</v>
      </c>
      <c r="F17699" t="s">
        <v>40</v>
      </c>
      <c r="G17699">
        <v>0</v>
      </c>
      <c r="H17699">
        <v>2</v>
      </c>
      <c r="I17699">
        <v>3</v>
      </c>
      <c r="J17699">
        <f t="shared" si="288"/>
        <v>0</v>
      </c>
      <c r="K17699">
        <v>25</v>
      </c>
      <c r="L17699" s="8">
        <f>COUNTIFS($D$2:$D17699,D17699)</f>
        <v>873</v>
      </c>
    </row>
    <row r="17700" spans="1:12" x14ac:dyDescent="0.2">
      <c r="A17700">
        <v>1415487</v>
      </c>
      <c r="B17700" s="11">
        <v>42045</v>
      </c>
      <c r="C17700" s="1">
        <v>31</v>
      </c>
      <c r="D17700" t="s">
        <v>447</v>
      </c>
      <c r="E17700" s="1">
        <v>58</v>
      </c>
      <c r="F17700" t="s">
        <v>663</v>
      </c>
      <c r="G17700">
        <v>1</v>
      </c>
      <c r="H17700">
        <v>0</v>
      </c>
      <c r="I17700">
        <v>2</v>
      </c>
      <c r="J17700">
        <f t="shared" si="288"/>
        <v>0</v>
      </c>
      <c r="K17700">
        <v>25</v>
      </c>
      <c r="L17700" s="8">
        <f>COUNTIFS($D$2:$D17700,D17700)</f>
        <v>519</v>
      </c>
    </row>
    <row r="17701" spans="1:12" x14ac:dyDescent="0.2">
      <c r="A17701">
        <v>1415488</v>
      </c>
      <c r="B17701" s="11">
        <v>42045</v>
      </c>
      <c r="C17701" s="1">
        <v>58</v>
      </c>
      <c r="D17701" t="s">
        <v>663</v>
      </c>
      <c r="E17701">
        <v>31</v>
      </c>
      <c r="F17701" t="s">
        <v>447</v>
      </c>
      <c r="G17701">
        <v>0</v>
      </c>
      <c r="H17701">
        <v>2</v>
      </c>
      <c r="I17701">
        <v>0</v>
      </c>
      <c r="J17701">
        <f t="shared" si="288"/>
        <v>3</v>
      </c>
      <c r="K17701">
        <v>25</v>
      </c>
      <c r="L17701" s="8">
        <f>COUNTIFS($D$2:$D17701,D17701)</f>
        <v>265</v>
      </c>
    </row>
    <row r="17702" spans="1:12" x14ac:dyDescent="0.2">
      <c r="A17702">
        <v>1415489</v>
      </c>
      <c r="B17702" s="2">
        <v>42046</v>
      </c>
      <c r="C17702" s="1">
        <v>14</v>
      </c>
      <c r="D17702" t="s">
        <v>27</v>
      </c>
      <c r="E17702">
        <v>16</v>
      </c>
      <c r="F17702" t="s">
        <v>37</v>
      </c>
      <c r="G17702">
        <v>1</v>
      </c>
      <c r="H17702">
        <v>1</v>
      </c>
      <c r="I17702">
        <v>0</v>
      </c>
      <c r="J17702">
        <f t="shared" si="288"/>
        <v>3</v>
      </c>
      <c r="K17702">
        <v>25</v>
      </c>
      <c r="L17702" s="8">
        <f>COUNTIFS($D$2:$D17702,D17702)</f>
        <v>873</v>
      </c>
    </row>
    <row r="17703" spans="1:12" x14ac:dyDescent="0.2">
      <c r="A17703">
        <v>1415490</v>
      </c>
      <c r="B17703" s="11">
        <v>42046</v>
      </c>
      <c r="C17703" s="1">
        <v>16</v>
      </c>
      <c r="D17703" t="s">
        <v>37</v>
      </c>
      <c r="E17703">
        <v>14</v>
      </c>
      <c r="F17703" t="s">
        <v>27</v>
      </c>
      <c r="G17703">
        <v>0</v>
      </c>
      <c r="H17703">
        <v>0</v>
      </c>
      <c r="I17703">
        <v>1</v>
      </c>
      <c r="J17703">
        <f t="shared" si="288"/>
        <v>0</v>
      </c>
      <c r="K17703">
        <v>25</v>
      </c>
      <c r="L17703" s="8">
        <f>COUNTIFS($D$2:$D17703,D17703)</f>
        <v>873</v>
      </c>
    </row>
    <row r="17704" spans="1:12" x14ac:dyDescent="0.2">
      <c r="A17704">
        <v>1415491</v>
      </c>
      <c r="B17704" s="11">
        <v>42046</v>
      </c>
      <c r="C17704" s="1">
        <v>15</v>
      </c>
      <c r="D17704" t="s">
        <v>23</v>
      </c>
      <c r="E17704">
        <v>22</v>
      </c>
      <c r="F17704" t="s">
        <v>15</v>
      </c>
      <c r="G17704">
        <v>1</v>
      </c>
      <c r="H17704">
        <v>1</v>
      </c>
      <c r="I17704">
        <v>1</v>
      </c>
      <c r="J17704">
        <f t="shared" si="288"/>
        <v>1</v>
      </c>
      <c r="K17704">
        <v>25</v>
      </c>
      <c r="L17704" s="8">
        <f>COUNTIFS($D$2:$D17704,D17704)</f>
        <v>223</v>
      </c>
    </row>
    <row r="17705" spans="1:12" x14ac:dyDescent="0.2">
      <c r="A17705">
        <v>1415492</v>
      </c>
      <c r="B17705" s="11">
        <v>42046</v>
      </c>
      <c r="C17705" s="1">
        <v>22</v>
      </c>
      <c r="D17705" t="s">
        <v>15</v>
      </c>
      <c r="E17705">
        <v>15</v>
      </c>
      <c r="F17705" t="s">
        <v>23</v>
      </c>
      <c r="G17705">
        <v>0</v>
      </c>
      <c r="H17705">
        <v>1</v>
      </c>
      <c r="I17705">
        <v>1</v>
      </c>
      <c r="J17705">
        <f t="shared" si="288"/>
        <v>1</v>
      </c>
      <c r="K17705">
        <v>25</v>
      </c>
      <c r="L17705" s="8">
        <f>COUNTIFS($D$2:$D17705,D17705)</f>
        <v>793</v>
      </c>
    </row>
    <row r="17706" spans="1:12" x14ac:dyDescent="0.2">
      <c r="A17706">
        <v>1415493</v>
      </c>
      <c r="B17706" s="11">
        <v>42046</v>
      </c>
      <c r="C17706" s="1">
        <v>21</v>
      </c>
      <c r="D17706" t="s">
        <v>10</v>
      </c>
      <c r="E17706">
        <v>13</v>
      </c>
      <c r="F17706" t="s">
        <v>64</v>
      </c>
      <c r="G17706">
        <v>1</v>
      </c>
      <c r="H17706">
        <v>3</v>
      </c>
      <c r="I17706">
        <v>1</v>
      </c>
      <c r="J17706">
        <f t="shared" si="288"/>
        <v>3</v>
      </c>
      <c r="K17706">
        <v>25</v>
      </c>
      <c r="L17706" s="8">
        <f>COUNTIFS($D$2:$D17706,D17706)</f>
        <v>873</v>
      </c>
    </row>
    <row r="17707" spans="1:12" x14ac:dyDescent="0.2">
      <c r="A17707">
        <v>1415494</v>
      </c>
      <c r="B17707" s="11">
        <v>42046</v>
      </c>
      <c r="C17707" s="1">
        <v>13</v>
      </c>
      <c r="D17707" t="s">
        <v>64</v>
      </c>
      <c r="E17707">
        <v>21</v>
      </c>
      <c r="F17707" t="s">
        <v>10</v>
      </c>
      <c r="G17707">
        <v>0</v>
      </c>
      <c r="H17707">
        <v>1</v>
      </c>
      <c r="I17707">
        <v>3</v>
      </c>
      <c r="J17707">
        <f t="shared" si="288"/>
        <v>0</v>
      </c>
      <c r="K17707">
        <v>25</v>
      </c>
      <c r="L17707" s="8">
        <f>COUNTIFS($D$2:$D17707,D17707)</f>
        <v>63</v>
      </c>
    </row>
    <row r="17708" spans="1:12" x14ac:dyDescent="0.2">
      <c r="A17708">
        <v>1415495</v>
      </c>
      <c r="B17708" s="11">
        <v>42046</v>
      </c>
      <c r="C17708" s="1">
        <v>23</v>
      </c>
      <c r="D17708" t="s">
        <v>50</v>
      </c>
      <c r="E17708">
        <v>29</v>
      </c>
      <c r="F17708" t="s">
        <v>42</v>
      </c>
      <c r="G17708">
        <v>1</v>
      </c>
      <c r="H17708">
        <v>0</v>
      </c>
      <c r="I17708">
        <v>0</v>
      </c>
      <c r="J17708">
        <f t="shared" si="288"/>
        <v>1</v>
      </c>
      <c r="K17708">
        <v>25</v>
      </c>
      <c r="L17708" s="8">
        <f>COUNTIFS($D$2:$D17708,D17708)</f>
        <v>607</v>
      </c>
    </row>
    <row r="17709" spans="1:12" x14ac:dyDescent="0.2">
      <c r="A17709">
        <v>1415496</v>
      </c>
      <c r="B17709" s="11">
        <v>42046</v>
      </c>
      <c r="C17709" s="1">
        <v>29</v>
      </c>
      <c r="D17709" t="s">
        <v>42</v>
      </c>
      <c r="E17709">
        <v>23</v>
      </c>
      <c r="F17709" t="s">
        <v>50</v>
      </c>
      <c r="G17709">
        <v>0</v>
      </c>
      <c r="H17709">
        <v>0</v>
      </c>
      <c r="I17709">
        <v>0</v>
      </c>
      <c r="J17709">
        <f t="shared" si="288"/>
        <v>1</v>
      </c>
      <c r="K17709">
        <v>25</v>
      </c>
      <c r="L17709" s="8">
        <f>COUNTIFS($D$2:$D17709,D17709)</f>
        <v>717</v>
      </c>
    </row>
    <row r="17710" spans="1:12" x14ac:dyDescent="0.2">
      <c r="A17710">
        <v>1415497</v>
      </c>
      <c r="B17710" s="11">
        <v>42046</v>
      </c>
      <c r="C17710" s="1">
        <v>24</v>
      </c>
      <c r="D17710" t="s">
        <v>319</v>
      </c>
      <c r="E17710">
        <v>20</v>
      </c>
      <c r="F17710" t="s">
        <v>45</v>
      </c>
      <c r="G17710">
        <v>1</v>
      </c>
      <c r="H17710">
        <v>1</v>
      </c>
      <c r="I17710">
        <v>4</v>
      </c>
      <c r="J17710">
        <f t="shared" si="288"/>
        <v>0</v>
      </c>
      <c r="K17710">
        <v>25</v>
      </c>
      <c r="L17710" s="8">
        <f>COUNTIFS($D$2:$D17710,D17710)</f>
        <v>253</v>
      </c>
    </row>
    <row r="17711" spans="1:12" x14ac:dyDescent="0.2">
      <c r="A17711">
        <v>1415498</v>
      </c>
      <c r="B17711" s="11">
        <v>42046</v>
      </c>
      <c r="C17711" s="1">
        <v>20</v>
      </c>
      <c r="D17711" t="s">
        <v>45</v>
      </c>
      <c r="E17711">
        <v>24</v>
      </c>
      <c r="F17711" t="s">
        <v>319</v>
      </c>
      <c r="G17711">
        <v>0</v>
      </c>
      <c r="H17711">
        <v>4</v>
      </c>
      <c r="I17711">
        <v>1</v>
      </c>
      <c r="J17711">
        <f t="shared" si="288"/>
        <v>3</v>
      </c>
      <c r="K17711">
        <v>25</v>
      </c>
      <c r="L17711" s="8">
        <f>COUNTIFS($D$2:$D17711,D17711)</f>
        <v>683</v>
      </c>
    </row>
    <row r="17712" spans="1:12" x14ac:dyDescent="0.2">
      <c r="A17712">
        <v>1415499</v>
      </c>
      <c r="B17712" s="11">
        <v>42046</v>
      </c>
      <c r="C17712" s="1">
        <v>28</v>
      </c>
      <c r="D17712" t="s">
        <v>320</v>
      </c>
      <c r="E17712">
        <v>25</v>
      </c>
      <c r="F17712" t="s">
        <v>325</v>
      </c>
      <c r="G17712">
        <v>1</v>
      </c>
      <c r="H17712">
        <v>2</v>
      </c>
      <c r="I17712">
        <v>0</v>
      </c>
      <c r="J17712">
        <f t="shared" si="288"/>
        <v>3</v>
      </c>
      <c r="K17712">
        <v>25</v>
      </c>
      <c r="L17712" s="8">
        <f>COUNTIFS($D$2:$D17712,D17712)</f>
        <v>329</v>
      </c>
    </row>
    <row r="17713" spans="1:12" x14ac:dyDescent="0.2">
      <c r="A17713">
        <v>1415500</v>
      </c>
      <c r="B17713" s="11">
        <v>42046</v>
      </c>
      <c r="C17713" s="1">
        <v>25</v>
      </c>
      <c r="D17713" t="s">
        <v>325</v>
      </c>
      <c r="E17713">
        <v>28</v>
      </c>
      <c r="F17713" t="s">
        <v>320</v>
      </c>
      <c r="G17713">
        <v>0</v>
      </c>
      <c r="H17713">
        <v>0</v>
      </c>
      <c r="I17713">
        <v>2</v>
      </c>
      <c r="J17713">
        <f t="shared" si="288"/>
        <v>0</v>
      </c>
      <c r="K17713">
        <v>25</v>
      </c>
      <c r="L17713" s="8">
        <f>COUNTIFS($D$2:$D17713,D17713)</f>
        <v>139</v>
      </c>
    </row>
    <row r="17714" spans="1:12" x14ac:dyDescent="0.2">
      <c r="A17714">
        <v>1415501</v>
      </c>
      <c r="B17714" s="11">
        <v>42056</v>
      </c>
      <c r="C17714" s="1">
        <v>32</v>
      </c>
      <c r="D17714" t="s">
        <v>559</v>
      </c>
      <c r="E17714">
        <v>24</v>
      </c>
      <c r="F17714" t="s">
        <v>319</v>
      </c>
      <c r="G17714">
        <v>1</v>
      </c>
      <c r="H17714">
        <v>1</v>
      </c>
      <c r="I17714">
        <v>2</v>
      </c>
      <c r="J17714">
        <f t="shared" si="288"/>
        <v>0</v>
      </c>
      <c r="K17714">
        <v>26</v>
      </c>
      <c r="L17714" s="8">
        <f>COUNTIFS($D$2:$D17714,D17714)</f>
        <v>874</v>
      </c>
    </row>
    <row r="17715" spans="1:12" x14ac:dyDescent="0.2">
      <c r="A17715">
        <v>1415502</v>
      </c>
      <c r="B17715" s="11">
        <v>42056</v>
      </c>
      <c r="C17715" s="1">
        <v>24</v>
      </c>
      <c r="D17715" t="s">
        <v>319</v>
      </c>
      <c r="E17715">
        <v>32</v>
      </c>
      <c r="F17715" t="s">
        <v>559</v>
      </c>
      <c r="G17715">
        <v>0</v>
      </c>
      <c r="H17715">
        <v>2</v>
      </c>
      <c r="I17715">
        <v>1</v>
      </c>
      <c r="J17715">
        <f t="shared" si="288"/>
        <v>3</v>
      </c>
      <c r="K17715">
        <v>26</v>
      </c>
      <c r="L17715" s="8">
        <f>COUNTIFS($D$2:$D17715,D17715)</f>
        <v>254</v>
      </c>
    </row>
    <row r="17716" spans="1:12" x14ac:dyDescent="0.2">
      <c r="A17716">
        <v>1415503</v>
      </c>
      <c r="B17716" s="2">
        <v>42056</v>
      </c>
      <c r="C17716" s="1">
        <v>14</v>
      </c>
      <c r="D17716" t="s">
        <v>27</v>
      </c>
      <c r="E17716">
        <v>13</v>
      </c>
      <c r="F17716" t="s">
        <v>64</v>
      </c>
      <c r="G17716">
        <v>1</v>
      </c>
      <c r="H17716">
        <v>1</v>
      </c>
      <c r="I17716">
        <v>1</v>
      </c>
      <c r="J17716">
        <f t="shared" si="288"/>
        <v>1</v>
      </c>
      <c r="K17716">
        <v>26</v>
      </c>
      <c r="L17716" s="8">
        <f>COUNTIFS($D$2:$D17716,D17716)</f>
        <v>874</v>
      </c>
    </row>
    <row r="17717" spans="1:12" x14ac:dyDescent="0.2">
      <c r="A17717">
        <v>1415504</v>
      </c>
      <c r="B17717" s="11">
        <v>42056</v>
      </c>
      <c r="C17717" s="1">
        <v>13</v>
      </c>
      <c r="D17717" t="s">
        <v>64</v>
      </c>
      <c r="E17717">
        <v>14</v>
      </c>
      <c r="F17717" t="s">
        <v>27</v>
      </c>
      <c r="G17717">
        <v>0</v>
      </c>
      <c r="H17717">
        <v>1</v>
      </c>
      <c r="I17717">
        <v>1</v>
      </c>
      <c r="J17717">
        <f t="shared" si="288"/>
        <v>1</v>
      </c>
      <c r="K17717">
        <v>26</v>
      </c>
      <c r="L17717" s="8">
        <f>COUNTIFS($D$2:$D17717,D17717)</f>
        <v>64</v>
      </c>
    </row>
    <row r="17718" spans="1:12" x14ac:dyDescent="0.2">
      <c r="A17718">
        <v>1415505</v>
      </c>
      <c r="B17718" s="11">
        <v>42056</v>
      </c>
      <c r="C17718" s="1">
        <v>15</v>
      </c>
      <c r="D17718" t="s">
        <v>23</v>
      </c>
      <c r="E17718">
        <v>10</v>
      </c>
      <c r="F17718" t="s">
        <v>47</v>
      </c>
      <c r="G17718">
        <v>1</v>
      </c>
      <c r="H17718">
        <v>1</v>
      </c>
      <c r="I17718">
        <v>2</v>
      </c>
      <c r="J17718">
        <f t="shared" si="288"/>
        <v>0</v>
      </c>
      <c r="K17718">
        <v>26</v>
      </c>
      <c r="L17718" s="8">
        <f>COUNTIFS($D$2:$D17718,D17718)</f>
        <v>224</v>
      </c>
    </row>
    <row r="17719" spans="1:12" x14ac:dyDescent="0.2">
      <c r="A17719">
        <v>1415506</v>
      </c>
      <c r="B17719" s="11">
        <v>42056</v>
      </c>
      <c r="C17719" s="1">
        <v>10</v>
      </c>
      <c r="D17719" t="s">
        <v>47</v>
      </c>
      <c r="E17719">
        <v>15</v>
      </c>
      <c r="F17719" t="s">
        <v>23</v>
      </c>
      <c r="G17719">
        <v>0</v>
      </c>
      <c r="H17719">
        <v>2</v>
      </c>
      <c r="I17719">
        <v>1</v>
      </c>
      <c r="J17719">
        <f t="shared" si="288"/>
        <v>3</v>
      </c>
      <c r="K17719">
        <v>26</v>
      </c>
      <c r="L17719" s="8">
        <f>COUNTIFS($D$2:$D17719,D17719)</f>
        <v>874</v>
      </c>
    </row>
    <row r="17720" spans="1:12" x14ac:dyDescent="0.2">
      <c r="A17720">
        <v>1415507</v>
      </c>
      <c r="B17720" s="11">
        <v>42056</v>
      </c>
      <c r="C17720" s="1">
        <v>33</v>
      </c>
      <c r="D17720" t="s">
        <v>443</v>
      </c>
      <c r="E17720" s="1">
        <v>58</v>
      </c>
      <c r="F17720" t="s">
        <v>663</v>
      </c>
      <c r="G17720">
        <v>1</v>
      </c>
      <c r="H17720">
        <v>2</v>
      </c>
      <c r="I17720">
        <v>1</v>
      </c>
      <c r="J17720">
        <f t="shared" si="288"/>
        <v>3</v>
      </c>
      <c r="K17720">
        <v>26</v>
      </c>
      <c r="L17720" s="8">
        <f>COUNTIFS($D$2:$D17720,D17720)</f>
        <v>140</v>
      </c>
    </row>
    <row r="17721" spans="1:12" x14ac:dyDescent="0.2">
      <c r="A17721">
        <v>1415508</v>
      </c>
      <c r="B17721" s="11">
        <v>42056</v>
      </c>
      <c r="C17721" s="1">
        <v>58</v>
      </c>
      <c r="D17721" t="s">
        <v>663</v>
      </c>
      <c r="E17721">
        <v>33</v>
      </c>
      <c r="F17721" t="s">
        <v>443</v>
      </c>
      <c r="G17721">
        <v>0</v>
      </c>
      <c r="H17721">
        <v>1</v>
      </c>
      <c r="I17721">
        <v>2</v>
      </c>
      <c r="J17721">
        <f t="shared" si="288"/>
        <v>0</v>
      </c>
      <c r="K17721">
        <v>26</v>
      </c>
      <c r="L17721" s="8">
        <f>COUNTIFS($D$2:$D17721,D17721)</f>
        <v>266</v>
      </c>
    </row>
    <row r="17722" spans="1:12" x14ac:dyDescent="0.2">
      <c r="A17722">
        <v>1415509</v>
      </c>
      <c r="B17722" s="11">
        <v>42056</v>
      </c>
      <c r="C17722" s="1">
        <v>20</v>
      </c>
      <c r="D17722" t="s">
        <v>45</v>
      </c>
      <c r="E17722">
        <v>22</v>
      </c>
      <c r="F17722" t="s">
        <v>15</v>
      </c>
      <c r="G17722">
        <v>1</v>
      </c>
      <c r="H17722">
        <v>5</v>
      </c>
      <c r="I17722">
        <v>0</v>
      </c>
      <c r="J17722">
        <f t="shared" si="288"/>
        <v>3</v>
      </c>
      <c r="K17722">
        <v>26</v>
      </c>
      <c r="L17722" s="8">
        <f>COUNTIFS($D$2:$D17722,D17722)</f>
        <v>684</v>
      </c>
    </row>
    <row r="17723" spans="1:12" x14ac:dyDescent="0.2">
      <c r="A17723">
        <v>1415510</v>
      </c>
      <c r="B17723" s="11">
        <v>42056</v>
      </c>
      <c r="C17723" s="1">
        <v>22</v>
      </c>
      <c r="D17723" t="s">
        <v>15</v>
      </c>
      <c r="E17723">
        <v>20</v>
      </c>
      <c r="F17723" t="s">
        <v>45</v>
      </c>
      <c r="G17723">
        <v>0</v>
      </c>
      <c r="H17723">
        <v>0</v>
      </c>
      <c r="I17723">
        <v>5</v>
      </c>
      <c r="J17723">
        <f t="shared" si="288"/>
        <v>0</v>
      </c>
      <c r="K17723">
        <v>26</v>
      </c>
      <c r="L17723" s="8">
        <f>COUNTIFS($D$2:$D17723,D17723)</f>
        <v>794</v>
      </c>
    </row>
    <row r="17724" spans="1:12" x14ac:dyDescent="0.2">
      <c r="A17724">
        <v>1415511</v>
      </c>
      <c r="B17724" s="11">
        <v>42056</v>
      </c>
      <c r="C17724" s="1">
        <v>31</v>
      </c>
      <c r="D17724" t="s">
        <v>447</v>
      </c>
      <c r="E17724">
        <v>28</v>
      </c>
      <c r="F17724" t="s">
        <v>320</v>
      </c>
      <c r="G17724">
        <v>1</v>
      </c>
      <c r="H17724">
        <v>0</v>
      </c>
      <c r="I17724">
        <v>0</v>
      </c>
      <c r="J17724">
        <f t="shared" si="288"/>
        <v>1</v>
      </c>
      <c r="K17724">
        <v>26</v>
      </c>
      <c r="L17724" s="8">
        <f>COUNTIFS($D$2:$D17724,D17724)</f>
        <v>520</v>
      </c>
    </row>
    <row r="17725" spans="1:12" x14ac:dyDescent="0.2">
      <c r="A17725">
        <v>1415512</v>
      </c>
      <c r="B17725" s="11">
        <v>42056</v>
      </c>
      <c r="C17725" s="1">
        <v>28</v>
      </c>
      <c r="D17725" t="s">
        <v>320</v>
      </c>
      <c r="E17725">
        <v>31</v>
      </c>
      <c r="F17725" t="s">
        <v>447</v>
      </c>
      <c r="G17725">
        <v>0</v>
      </c>
      <c r="H17725">
        <v>0</v>
      </c>
      <c r="I17725">
        <v>0</v>
      </c>
      <c r="J17725">
        <f t="shared" si="288"/>
        <v>1</v>
      </c>
      <c r="K17725">
        <v>26</v>
      </c>
      <c r="L17725" s="8">
        <f>COUNTIFS($D$2:$D17725,D17725)</f>
        <v>330</v>
      </c>
    </row>
    <row r="17726" spans="1:12" x14ac:dyDescent="0.2">
      <c r="A17726">
        <v>1415513</v>
      </c>
      <c r="B17726" s="11">
        <v>42056</v>
      </c>
      <c r="C17726" s="1">
        <v>25</v>
      </c>
      <c r="D17726" t="s">
        <v>325</v>
      </c>
      <c r="E17726">
        <v>21</v>
      </c>
      <c r="F17726" t="s">
        <v>10</v>
      </c>
      <c r="G17726">
        <v>1</v>
      </c>
      <c r="H17726">
        <v>2</v>
      </c>
      <c r="I17726">
        <v>1</v>
      </c>
      <c r="J17726">
        <f t="shared" si="288"/>
        <v>3</v>
      </c>
      <c r="K17726">
        <v>26</v>
      </c>
      <c r="L17726" s="8">
        <f>COUNTIFS($D$2:$D17726,D17726)</f>
        <v>140</v>
      </c>
    </row>
    <row r="17727" spans="1:12" x14ac:dyDescent="0.2">
      <c r="A17727">
        <v>1415514</v>
      </c>
      <c r="B17727" s="11">
        <v>42056</v>
      </c>
      <c r="C17727" s="1">
        <v>21</v>
      </c>
      <c r="D17727" t="s">
        <v>10</v>
      </c>
      <c r="E17727">
        <v>25</v>
      </c>
      <c r="F17727" t="s">
        <v>325</v>
      </c>
      <c r="G17727">
        <v>0</v>
      </c>
      <c r="H17727">
        <v>1</v>
      </c>
      <c r="I17727">
        <v>2</v>
      </c>
      <c r="J17727">
        <f t="shared" si="288"/>
        <v>0</v>
      </c>
      <c r="K17727">
        <v>26</v>
      </c>
      <c r="L17727" s="8">
        <f>COUNTIFS($D$2:$D17727,D17727)</f>
        <v>874</v>
      </c>
    </row>
    <row r="17728" spans="1:12" x14ac:dyDescent="0.2">
      <c r="A17728">
        <v>1415515</v>
      </c>
      <c r="B17728" s="11">
        <v>42057</v>
      </c>
      <c r="C17728" s="1">
        <v>16</v>
      </c>
      <c r="D17728" t="s">
        <v>37</v>
      </c>
      <c r="E17728">
        <v>18</v>
      </c>
      <c r="F17728" t="s">
        <v>12</v>
      </c>
      <c r="G17728">
        <v>1</v>
      </c>
      <c r="H17728">
        <v>2</v>
      </c>
      <c r="I17728">
        <v>2</v>
      </c>
      <c r="J17728">
        <f t="shared" si="288"/>
        <v>1</v>
      </c>
      <c r="K17728">
        <v>26</v>
      </c>
      <c r="L17728" s="8">
        <f>COUNTIFS($D$2:$D17728,D17728)</f>
        <v>874</v>
      </c>
    </row>
    <row r="17729" spans="1:12" x14ac:dyDescent="0.2">
      <c r="A17729">
        <v>1415516</v>
      </c>
      <c r="B17729" s="11">
        <v>42057</v>
      </c>
      <c r="C17729" s="1">
        <v>18</v>
      </c>
      <c r="D17729" t="s">
        <v>12</v>
      </c>
      <c r="E17729">
        <v>16</v>
      </c>
      <c r="F17729" t="s">
        <v>37</v>
      </c>
      <c r="G17729">
        <v>0</v>
      </c>
      <c r="H17729">
        <v>2</v>
      </c>
      <c r="I17729">
        <v>2</v>
      </c>
      <c r="J17729">
        <f t="shared" si="288"/>
        <v>1</v>
      </c>
      <c r="K17729">
        <v>26</v>
      </c>
      <c r="L17729" s="8">
        <f>COUNTIFS($D$2:$D17729,D17729)</f>
        <v>334</v>
      </c>
    </row>
    <row r="17730" spans="1:12" x14ac:dyDescent="0.2">
      <c r="A17730">
        <v>1415517</v>
      </c>
      <c r="B17730" s="11">
        <v>42057</v>
      </c>
      <c r="C17730" s="1">
        <v>23</v>
      </c>
      <c r="D17730" t="s">
        <v>50</v>
      </c>
      <c r="E17730">
        <v>19</v>
      </c>
      <c r="F17730" t="s">
        <v>40</v>
      </c>
      <c r="G17730">
        <v>1</v>
      </c>
      <c r="H17730">
        <v>0</v>
      </c>
      <c r="I17730">
        <v>2</v>
      </c>
      <c r="J17730">
        <f t="shared" ref="J17730:J17793" si="289">IF(H17730&gt;I17730,3,IF(I17730&gt;H17730,0,1))</f>
        <v>0</v>
      </c>
      <c r="K17730">
        <v>26</v>
      </c>
      <c r="L17730" s="8">
        <f>COUNTIFS($D$2:$D17730,D17730)</f>
        <v>608</v>
      </c>
    </row>
    <row r="17731" spans="1:12" x14ac:dyDescent="0.2">
      <c r="A17731">
        <v>1415518</v>
      </c>
      <c r="B17731" s="11">
        <v>42057</v>
      </c>
      <c r="C17731" s="1">
        <v>19</v>
      </c>
      <c r="D17731" t="s">
        <v>40</v>
      </c>
      <c r="E17731">
        <v>23</v>
      </c>
      <c r="F17731" t="s">
        <v>50</v>
      </c>
      <c r="G17731">
        <v>0</v>
      </c>
      <c r="H17731">
        <v>2</v>
      </c>
      <c r="I17731">
        <v>0</v>
      </c>
      <c r="J17731">
        <f t="shared" si="289"/>
        <v>3</v>
      </c>
      <c r="K17731">
        <v>26</v>
      </c>
      <c r="L17731" s="8">
        <f>COUNTIFS($D$2:$D17731,D17731)</f>
        <v>874</v>
      </c>
    </row>
    <row r="17732" spans="1:12" x14ac:dyDescent="0.2">
      <c r="A17732">
        <v>1415519</v>
      </c>
      <c r="B17732" s="11">
        <v>42057</v>
      </c>
      <c r="C17732" s="1">
        <v>26</v>
      </c>
      <c r="D17732" t="s">
        <v>17</v>
      </c>
      <c r="E17732">
        <v>29</v>
      </c>
      <c r="F17732" t="s">
        <v>42</v>
      </c>
      <c r="G17732">
        <v>1</v>
      </c>
      <c r="H17732">
        <v>2</v>
      </c>
      <c r="I17732">
        <v>2</v>
      </c>
      <c r="J17732">
        <f t="shared" si="289"/>
        <v>1</v>
      </c>
      <c r="K17732">
        <v>26</v>
      </c>
      <c r="L17732" s="8">
        <f>COUNTIFS($D$2:$D17732,D17732)</f>
        <v>874</v>
      </c>
    </row>
    <row r="17733" spans="1:12" x14ac:dyDescent="0.2">
      <c r="A17733">
        <v>1415520</v>
      </c>
      <c r="B17733" s="11">
        <v>42057</v>
      </c>
      <c r="C17733" s="1">
        <v>29</v>
      </c>
      <c r="D17733" t="s">
        <v>42</v>
      </c>
      <c r="E17733">
        <v>26</v>
      </c>
      <c r="F17733" t="s">
        <v>17</v>
      </c>
      <c r="G17733">
        <v>0</v>
      </c>
      <c r="H17733">
        <v>2</v>
      </c>
      <c r="I17733">
        <v>2</v>
      </c>
      <c r="J17733">
        <f t="shared" si="289"/>
        <v>1</v>
      </c>
      <c r="K17733">
        <v>26</v>
      </c>
      <c r="L17733" s="8">
        <f>COUNTIFS($D$2:$D17733,D17733)</f>
        <v>718</v>
      </c>
    </row>
    <row r="17734" spans="1:12" x14ac:dyDescent="0.2">
      <c r="A17734">
        <v>1415521</v>
      </c>
      <c r="B17734" s="11">
        <v>42063</v>
      </c>
      <c r="C17734" s="1">
        <v>13</v>
      </c>
      <c r="D17734" t="s">
        <v>64</v>
      </c>
      <c r="E17734">
        <v>25</v>
      </c>
      <c r="F17734" t="s">
        <v>325</v>
      </c>
      <c r="G17734">
        <v>1</v>
      </c>
      <c r="H17734">
        <v>0</v>
      </c>
      <c r="I17734">
        <v>1</v>
      </c>
      <c r="J17734">
        <f t="shared" si="289"/>
        <v>0</v>
      </c>
      <c r="K17734">
        <v>27</v>
      </c>
      <c r="L17734" s="8">
        <f>COUNTIFS($D$2:$D17734,D17734)</f>
        <v>65</v>
      </c>
    </row>
    <row r="17735" spans="1:12" x14ac:dyDescent="0.2">
      <c r="A17735">
        <v>1415522</v>
      </c>
      <c r="B17735" s="11">
        <v>42063</v>
      </c>
      <c r="C17735" s="1">
        <v>25</v>
      </c>
      <c r="D17735" t="s">
        <v>325</v>
      </c>
      <c r="E17735">
        <v>13</v>
      </c>
      <c r="F17735" t="s">
        <v>64</v>
      </c>
      <c r="G17735">
        <v>0</v>
      </c>
      <c r="H17735">
        <v>1</v>
      </c>
      <c r="I17735">
        <v>0</v>
      </c>
      <c r="J17735">
        <f t="shared" si="289"/>
        <v>3</v>
      </c>
      <c r="K17735">
        <v>27</v>
      </c>
      <c r="L17735" s="8">
        <f>COUNTIFS($D$2:$D17735,D17735)</f>
        <v>141</v>
      </c>
    </row>
    <row r="17736" spans="1:12" x14ac:dyDescent="0.2">
      <c r="A17736">
        <v>1415523</v>
      </c>
      <c r="B17736" s="11">
        <v>42063</v>
      </c>
      <c r="C17736" s="1">
        <v>21</v>
      </c>
      <c r="D17736" t="s">
        <v>10</v>
      </c>
      <c r="E17736">
        <v>31</v>
      </c>
      <c r="F17736" t="s">
        <v>447</v>
      </c>
      <c r="G17736">
        <v>1</v>
      </c>
      <c r="H17736">
        <v>2</v>
      </c>
      <c r="I17736">
        <v>0</v>
      </c>
      <c r="J17736">
        <f t="shared" si="289"/>
        <v>3</v>
      </c>
      <c r="K17736">
        <v>27</v>
      </c>
      <c r="L17736" s="8">
        <f>COUNTIFS($D$2:$D17736,D17736)</f>
        <v>875</v>
      </c>
    </row>
    <row r="17737" spans="1:12" x14ac:dyDescent="0.2">
      <c r="A17737">
        <v>1415524</v>
      </c>
      <c r="B17737" s="11">
        <v>42063</v>
      </c>
      <c r="C17737" s="1">
        <v>31</v>
      </c>
      <c r="D17737" t="s">
        <v>447</v>
      </c>
      <c r="E17737">
        <v>21</v>
      </c>
      <c r="F17737" t="s">
        <v>10</v>
      </c>
      <c r="G17737">
        <v>0</v>
      </c>
      <c r="H17737">
        <v>0</v>
      </c>
      <c r="I17737">
        <v>2</v>
      </c>
      <c r="J17737">
        <f t="shared" si="289"/>
        <v>0</v>
      </c>
      <c r="K17737">
        <v>27</v>
      </c>
      <c r="L17737" s="8">
        <f>COUNTIFS($D$2:$D17737,D17737)</f>
        <v>521</v>
      </c>
    </row>
    <row r="17738" spans="1:12" x14ac:dyDescent="0.2">
      <c r="A17738">
        <v>1415525</v>
      </c>
      <c r="B17738" s="11">
        <v>42063</v>
      </c>
      <c r="C17738" s="1">
        <v>22</v>
      </c>
      <c r="D17738" t="s">
        <v>15</v>
      </c>
      <c r="E17738">
        <v>32</v>
      </c>
      <c r="F17738" t="s">
        <v>559</v>
      </c>
      <c r="G17738">
        <v>1</v>
      </c>
      <c r="H17738">
        <v>1</v>
      </c>
      <c r="I17738">
        <v>0</v>
      </c>
      <c r="J17738">
        <f t="shared" si="289"/>
        <v>3</v>
      </c>
      <c r="K17738">
        <v>27</v>
      </c>
      <c r="L17738" s="8">
        <f>COUNTIFS($D$2:$D17738,D17738)</f>
        <v>795</v>
      </c>
    </row>
    <row r="17739" spans="1:12" x14ac:dyDescent="0.2">
      <c r="A17739">
        <v>1415526</v>
      </c>
      <c r="B17739" s="11">
        <v>42063</v>
      </c>
      <c r="C17739" s="1">
        <v>32</v>
      </c>
      <c r="D17739" t="s">
        <v>559</v>
      </c>
      <c r="E17739">
        <v>22</v>
      </c>
      <c r="F17739" t="s">
        <v>15</v>
      </c>
      <c r="G17739">
        <v>0</v>
      </c>
      <c r="H17739">
        <v>0</v>
      </c>
      <c r="I17739">
        <v>1</v>
      </c>
      <c r="J17739">
        <f t="shared" si="289"/>
        <v>0</v>
      </c>
      <c r="K17739">
        <v>27</v>
      </c>
      <c r="L17739" s="8">
        <f>COUNTIFS($D$2:$D17739,D17739)</f>
        <v>875</v>
      </c>
    </row>
    <row r="17740" spans="1:12" x14ac:dyDescent="0.2">
      <c r="A17740">
        <v>1415527</v>
      </c>
      <c r="B17740" s="11">
        <v>42063</v>
      </c>
      <c r="C17740" s="1">
        <v>24</v>
      </c>
      <c r="D17740" t="s">
        <v>319</v>
      </c>
      <c r="E17740">
        <v>33</v>
      </c>
      <c r="F17740" t="s">
        <v>443</v>
      </c>
      <c r="G17740">
        <v>1</v>
      </c>
      <c r="H17740">
        <v>1</v>
      </c>
      <c r="I17740">
        <v>0</v>
      </c>
      <c r="J17740">
        <f t="shared" si="289"/>
        <v>3</v>
      </c>
      <c r="K17740">
        <v>27</v>
      </c>
      <c r="L17740" s="8">
        <f>COUNTIFS($D$2:$D17740,D17740)</f>
        <v>255</v>
      </c>
    </row>
    <row r="17741" spans="1:12" x14ac:dyDescent="0.2">
      <c r="A17741">
        <v>1415528</v>
      </c>
      <c r="B17741" s="11">
        <v>42063</v>
      </c>
      <c r="C17741" s="1">
        <v>33</v>
      </c>
      <c r="D17741" t="s">
        <v>443</v>
      </c>
      <c r="E17741">
        <v>24</v>
      </c>
      <c r="F17741" t="s">
        <v>319</v>
      </c>
      <c r="G17741">
        <v>0</v>
      </c>
      <c r="H17741">
        <v>0</v>
      </c>
      <c r="I17741">
        <v>1</v>
      </c>
      <c r="J17741">
        <f t="shared" si="289"/>
        <v>0</v>
      </c>
      <c r="K17741">
        <v>27</v>
      </c>
      <c r="L17741" s="8">
        <f>COUNTIFS($D$2:$D17741,D17741)</f>
        <v>141</v>
      </c>
    </row>
    <row r="17742" spans="1:12" x14ac:dyDescent="0.2">
      <c r="A17742">
        <v>1415529</v>
      </c>
      <c r="B17742" s="11">
        <v>42063</v>
      </c>
      <c r="C17742" s="1">
        <v>28</v>
      </c>
      <c r="D17742" t="s">
        <v>320</v>
      </c>
      <c r="E17742">
        <v>23</v>
      </c>
      <c r="F17742" t="s">
        <v>50</v>
      </c>
      <c r="G17742">
        <v>1</v>
      </c>
      <c r="H17742">
        <v>1</v>
      </c>
      <c r="I17742">
        <v>0</v>
      </c>
      <c r="J17742">
        <f t="shared" si="289"/>
        <v>3</v>
      </c>
      <c r="K17742">
        <v>27</v>
      </c>
      <c r="L17742" s="8">
        <f>COUNTIFS($D$2:$D17742,D17742)</f>
        <v>331</v>
      </c>
    </row>
    <row r="17743" spans="1:12" x14ac:dyDescent="0.2">
      <c r="A17743">
        <v>1415530</v>
      </c>
      <c r="B17743" s="11">
        <v>42063</v>
      </c>
      <c r="C17743" s="1">
        <v>23</v>
      </c>
      <c r="D17743" t="s">
        <v>50</v>
      </c>
      <c r="E17743">
        <v>28</v>
      </c>
      <c r="F17743" t="s">
        <v>320</v>
      </c>
      <c r="G17743">
        <v>0</v>
      </c>
      <c r="H17743">
        <v>0</v>
      </c>
      <c r="I17743">
        <v>1</v>
      </c>
      <c r="J17743">
        <f t="shared" si="289"/>
        <v>0</v>
      </c>
      <c r="K17743">
        <v>27</v>
      </c>
      <c r="L17743" s="8">
        <f>COUNTIFS($D$2:$D17743,D17743)</f>
        <v>609</v>
      </c>
    </row>
    <row r="17744" spans="1:12" x14ac:dyDescent="0.2">
      <c r="A17744">
        <v>1415531</v>
      </c>
      <c r="B17744" s="11">
        <v>42063</v>
      </c>
      <c r="C17744" s="1">
        <v>29</v>
      </c>
      <c r="D17744" t="s">
        <v>42</v>
      </c>
      <c r="E17744">
        <v>15</v>
      </c>
      <c r="F17744" t="s">
        <v>23</v>
      </c>
      <c r="G17744">
        <v>1</v>
      </c>
      <c r="H17744">
        <v>1</v>
      </c>
      <c r="I17744">
        <v>3</v>
      </c>
      <c r="J17744">
        <f t="shared" si="289"/>
        <v>0</v>
      </c>
      <c r="K17744">
        <v>27</v>
      </c>
      <c r="L17744" s="8">
        <f>COUNTIFS($D$2:$D17744,D17744)</f>
        <v>719</v>
      </c>
    </row>
    <row r="17745" spans="1:12" x14ac:dyDescent="0.2">
      <c r="A17745">
        <v>1415532</v>
      </c>
      <c r="B17745" s="11">
        <v>42063</v>
      </c>
      <c r="C17745" s="1">
        <v>15</v>
      </c>
      <c r="D17745" t="s">
        <v>23</v>
      </c>
      <c r="E17745">
        <v>29</v>
      </c>
      <c r="F17745" t="s">
        <v>42</v>
      </c>
      <c r="G17745">
        <v>0</v>
      </c>
      <c r="H17745">
        <v>3</v>
      </c>
      <c r="I17745">
        <v>1</v>
      </c>
      <c r="J17745">
        <f t="shared" si="289"/>
        <v>3</v>
      </c>
      <c r="K17745">
        <v>27</v>
      </c>
      <c r="L17745" s="8">
        <f>COUNTIFS($D$2:$D17745,D17745)</f>
        <v>225</v>
      </c>
    </row>
    <row r="17746" spans="1:12" x14ac:dyDescent="0.2">
      <c r="A17746">
        <v>1415533</v>
      </c>
      <c r="B17746" s="11">
        <v>42064</v>
      </c>
      <c r="C17746" s="1">
        <v>10</v>
      </c>
      <c r="D17746" t="s">
        <v>47</v>
      </c>
      <c r="E17746">
        <v>16</v>
      </c>
      <c r="F17746" t="s">
        <v>37</v>
      </c>
      <c r="G17746">
        <v>1</v>
      </c>
      <c r="H17746">
        <v>2</v>
      </c>
      <c r="I17746">
        <v>0</v>
      </c>
      <c r="J17746">
        <f t="shared" si="289"/>
        <v>3</v>
      </c>
      <c r="K17746">
        <v>27</v>
      </c>
      <c r="L17746" s="8">
        <f>COUNTIFS($D$2:$D17746,D17746)</f>
        <v>875</v>
      </c>
    </row>
    <row r="17747" spans="1:12" x14ac:dyDescent="0.2">
      <c r="A17747">
        <v>1415534</v>
      </c>
      <c r="B17747" s="11">
        <v>42064</v>
      </c>
      <c r="C17747" s="1">
        <v>16</v>
      </c>
      <c r="D17747" t="s">
        <v>37</v>
      </c>
      <c r="E17747">
        <v>10</v>
      </c>
      <c r="F17747" t="s">
        <v>47</v>
      </c>
      <c r="G17747">
        <v>0</v>
      </c>
      <c r="H17747">
        <v>0</v>
      </c>
      <c r="I17747">
        <v>2</v>
      </c>
      <c r="J17747">
        <f t="shared" si="289"/>
        <v>0</v>
      </c>
      <c r="K17747">
        <v>27</v>
      </c>
      <c r="L17747" s="8">
        <f>COUNTIFS($D$2:$D17747,D17747)</f>
        <v>875</v>
      </c>
    </row>
    <row r="17748" spans="1:12" x14ac:dyDescent="0.2">
      <c r="A17748">
        <v>1415535</v>
      </c>
      <c r="B17748" s="11">
        <v>42064</v>
      </c>
      <c r="C17748" s="1">
        <v>19</v>
      </c>
      <c r="D17748" t="s">
        <v>40</v>
      </c>
      <c r="E17748">
        <v>20</v>
      </c>
      <c r="F17748" t="s">
        <v>45</v>
      </c>
      <c r="G17748">
        <v>1</v>
      </c>
      <c r="H17748">
        <v>2</v>
      </c>
      <c r="I17748">
        <v>1</v>
      </c>
      <c r="J17748">
        <f t="shared" si="289"/>
        <v>3</v>
      </c>
      <c r="K17748">
        <v>27</v>
      </c>
      <c r="L17748" s="8">
        <f>COUNTIFS($D$2:$D17748,D17748)</f>
        <v>875</v>
      </c>
    </row>
    <row r="17749" spans="1:12" x14ac:dyDescent="0.2">
      <c r="A17749">
        <v>1415536</v>
      </c>
      <c r="B17749" s="11">
        <v>42064</v>
      </c>
      <c r="C17749" s="1">
        <v>20</v>
      </c>
      <c r="D17749" t="s">
        <v>45</v>
      </c>
      <c r="E17749">
        <v>19</v>
      </c>
      <c r="F17749" t="s">
        <v>40</v>
      </c>
      <c r="G17749">
        <v>0</v>
      </c>
      <c r="H17749">
        <v>1</v>
      </c>
      <c r="I17749">
        <v>2</v>
      </c>
      <c r="J17749">
        <f t="shared" si="289"/>
        <v>0</v>
      </c>
      <c r="K17749">
        <v>27</v>
      </c>
      <c r="L17749" s="8">
        <f>COUNTIFS($D$2:$D17749,D17749)</f>
        <v>685</v>
      </c>
    </row>
    <row r="17750" spans="1:12" x14ac:dyDescent="0.2">
      <c r="A17750">
        <v>1415537</v>
      </c>
      <c r="B17750" s="11">
        <v>42066</v>
      </c>
      <c r="C17750" s="1">
        <v>32</v>
      </c>
      <c r="D17750" t="s">
        <v>559</v>
      </c>
      <c r="E17750">
        <v>28</v>
      </c>
      <c r="F17750" t="s">
        <v>320</v>
      </c>
      <c r="G17750">
        <v>1</v>
      </c>
      <c r="H17750">
        <v>2</v>
      </c>
      <c r="I17750">
        <v>1</v>
      </c>
      <c r="J17750">
        <f t="shared" si="289"/>
        <v>3</v>
      </c>
      <c r="K17750">
        <v>28</v>
      </c>
      <c r="L17750" s="8">
        <f>COUNTIFS($D$2:$D17750,D17750)</f>
        <v>876</v>
      </c>
    </row>
    <row r="17751" spans="1:12" x14ac:dyDescent="0.2">
      <c r="A17751">
        <v>1415538</v>
      </c>
      <c r="B17751" s="11">
        <v>42066</v>
      </c>
      <c r="C17751" s="1">
        <v>28</v>
      </c>
      <c r="D17751" t="s">
        <v>320</v>
      </c>
      <c r="E17751">
        <v>32</v>
      </c>
      <c r="F17751" t="s">
        <v>559</v>
      </c>
      <c r="G17751">
        <v>0</v>
      </c>
      <c r="H17751">
        <v>1</v>
      </c>
      <c r="I17751">
        <v>2</v>
      </c>
      <c r="J17751">
        <f t="shared" si="289"/>
        <v>0</v>
      </c>
      <c r="K17751">
        <v>28</v>
      </c>
      <c r="L17751" s="8">
        <f>COUNTIFS($D$2:$D17751,D17751)</f>
        <v>332</v>
      </c>
    </row>
    <row r="17752" spans="1:12" x14ac:dyDescent="0.2">
      <c r="A17752">
        <v>1415539</v>
      </c>
      <c r="B17752" s="11">
        <v>42066</v>
      </c>
      <c r="C17752" s="1">
        <v>33</v>
      </c>
      <c r="D17752" t="s">
        <v>443</v>
      </c>
      <c r="E17752">
        <v>31</v>
      </c>
      <c r="F17752" t="s">
        <v>447</v>
      </c>
      <c r="G17752">
        <v>1</v>
      </c>
      <c r="H17752">
        <v>1</v>
      </c>
      <c r="I17752">
        <v>1</v>
      </c>
      <c r="J17752">
        <f t="shared" si="289"/>
        <v>1</v>
      </c>
      <c r="K17752">
        <v>28</v>
      </c>
      <c r="L17752" s="8">
        <f>COUNTIFS($D$2:$D17752,D17752)</f>
        <v>142</v>
      </c>
    </row>
    <row r="17753" spans="1:12" x14ac:dyDescent="0.2">
      <c r="A17753">
        <v>1415540</v>
      </c>
      <c r="B17753" s="11">
        <v>42066</v>
      </c>
      <c r="C17753" s="1">
        <v>31</v>
      </c>
      <c r="D17753" t="s">
        <v>447</v>
      </c>
      <c r="E17753">
        <v>33</v>
      </c>
      <c r="F17753" t="s">
        <v>443</v>
      </c>
      <c r="G17753">
        <v>0</v>
      </c>
      <c r="H17753">
        <v>1</v>
      </c>
      <c r="I17753">
        <v>1</v>
      </c>
      <c r="J17753">
        <f t="shared" si="289"/>
        <v>1</v>
      </c>
      <c r="K17753">
        <v>28</v>
      </c>
      <c r="L17753" s="8">
        <f>COUNTIFS($D$2:$D17753,D17753)</f>
        <v>522</v>
      </c>
    </row>
    <row r="17754" spans="1:12" x14ac:dyDescent="0.2">
      <c r="A17754">
        <v>1415541</v>
      </c>
      <c r="B17754" s="11">
        <v>42066</v>
      </c>
      <c r="C17754" s="1">
        <v>23</v>
      </c>
      <c r="D17754" t="s">
        <v>50</v>
      </c>
      <c r="E17754">
        <v>15</v>
      </c>
      <c r="F17754" t="s">
        <v>23</v>
      </c>
      <c r="G17754">
        <v>1</v>
      </c>
      <c r="H17754">
        <v>1</v>
      </c>
      <c r="I17754">
        <v>0</v>
      </c>
      <c r="J17754">
        <f t="shared" si="289"/>
        <v>3</v>
      </c>
      <c r="K17754">
        <v>28</v>
      </c>
      <c r="L17754" s="8">
        <f>COUNTIFS($D$2:$D17754,D17754)</f>
        <v>610</v>
      </c>
    </row>
    <row r="17755" spans="1:12" x14ac:dyDescent="0.2">
      <c r="A17755">
        <v>1415542</v>
      </c>
      <c r="B17755" s="11">
        <v>42066</v>
      </c>
      <c r="C17755" s="1">
        <v>15</v>
      </c>
      <c r="D17755" t="s">
        <v>23</v>
      </c>
      <c r="E17755">
        <v>23</v>
      </c>
      <c r="F17755" t="s">
        <v>50</v>
      </c>
      <c r="G17755">
        <v>0</v>
      </c>
      <c r="H17755">
        <v>0</v>
      </c>
      <c r="I17755">
        <v>1</v>
      </c>
      <c r="J17755">
        <f t="shared" si="289"/>
        <v>0</v>
      </c>
      <c r="K17755">
        <v>28</v>
      </c>
      <c r="L17755" s="8">
        <f>COUNTIFS($D$2:$D17755,D17755)</f>
        <v>226</v>
      </c>
    </row>
    <row r="17756" spans="1:12" x14ac:dyDescent="0.2">
      <c r="A17756">
        <v>1415543</v>
      </c>
      <c r="B17756" s="11">
        <v>42067</v>
      </c>
      <c r="C17756" s="1">
        <v>19</v>
      </c>
      <c r="D17756" t="s">
        <v>40</v>
      </c>
      <c r="E17756">
        <v>13</v>
      </c>
      <c r="F17756" t="s">
        <v>64</v>
      </c>
      <c r="G17756">
        <v>1</v>
      </c>
      <c r="H17756">
        <v>2</v>
      </c>
      <c r="I17756">
        <v>0</v>
      </c>
      <c r="J17756">
        <f t="shared" si="289"/>
        <v>3</v>
      </c>
      <c r="K17756">
        <v>28</v>
      </c>
      <c r="L17756" s="8">
        <f>COUNTIFS($D$2:$D17756,D17756)</f>
        <v>876</v>
      </c>
    </row>
    <row r="17757" spans="1:12" x14ac:dyDescent="0.2">
      <c r="A17757">
        <v>1415544</v>
      </c>
      <c r="B17757" s="11">
        <v>42067</v>
      </c>
      <c r="C17757" s="1">
        <v>13</v>
      </c>
      <c r="D17757" t="s">
        <v>64</v>
      </c>
      <c r="E17757">
        <v>19</v>
      </c>
      <c r="F17757" t="s">
        <v>40</v>
      </c>
      <c r="G17757">
        <v>0</v>
      </c>
      <c r="H17757">
        <v>0</v>
      </c>
      <c r="I17757">
        <v>2</v>
      </c>
      <c r="J17757">
        <f t="shared" si="289"/>
        <v>0</v>
      </c>
      <c r="K17757">
        <v>28</v>
      </c>
      <c r="L17757" s="8">
        <f>COUNTIFS($D$2:$D17757,D17757)</f>
        <v>66</v>
      </c>
    </row>
    <row r="17758" spans="1:12" x14ac:dyDescent="0.2">
      <c r="A17758">
        <v>1415545</v>
      </c>
      <c r="B17758" s="11">
        <v>42067</v>
      </c>
      <c r="C17758" s="1">
        <v>20</v>
      </c>
      <c r="D17758" t="s">
        <v>45</v>
      </c>
      <c r="E17758">
        <v>18</v>
      </c>
      <c r="F17758" t="s">
        <v>12</v>
      </c>
      <c r="G17758">
        <v>1</v>
      </c>
      <c r="H17758">
        <v>2</v>
      </c>
      <c r="I17758">
        <v>0</v>
      </c>
      <c r="J17758">
        <f t="shared" si="289"/>
        <v>3</v>
      </c>
      <c r="K17758">
        <v>28</v>
      </c>
      <c r="L17758" s="8">
        <f>COUNTIFS($D$2:$D17758,D17758)</f>
        <v>686</v>
      </c>
    </row>
    <row r="17759" spans="1:12" x14ac:dyDescent="0.2">
      <c r="A17759">
        <v>1415546</v>
      </c>
      <c r="B17759" s="11">
        <v>42067</v>
      </c>
      <c r="C17759" s="1">
        <v>18</v>
      </c>
      <c r="D17759" t="s">
        <v>12</v>
      </c>
      <c r="E17759">
        <v>20</v>
      </c>
      <c r="F17759" t="s">
        <v>45</v>
      </c>
      <c r="G17759">
        <v>0</v>
      </c>
      <c r="H17759">
        <v>0</v>
      </c>
      <c r="I17759">
        <v>2</v>
      </c>
      <c r="J17759">
        <f t="shared" si="289"/>
        <v>0</v>
      </c>
      <c r="K17759">
        <v>27</v>
      </c>
      <c r="L17759" s="8">
        <f>COUNTIFS($D$2:$D17759,D17759)</f>
        <v>335</v>
      </c>
    </row>
    <row r="17760" spans="1:12" x14ac:dyDescent="0.2">
      <c r="A17760">
        <v>1415547</v>
      </c>
      <c r="B17760" s="11">
        <v>42067</v>
      </c>
      <c r="C17760" s="1">
        <v>22</v>
      </c>
      <c r="D17760" t="s">
        <v>15</v>
      </c>
      <c r="E17760">
        <v>21</v>
      </c>
      <c r="F17760" t="s">
        <v>10</v>
      </c>
      <c r="G17760">
        <v>1</v>
      </c>
      <c r="H17760">
        <v>0</v>
      </c>
      <c r="I17760">
        <v>1</v>
      </c>
      <c r="J17760">
        <f t="shared" si="289"/>
        <v>0</v>
      </c>
      <c r="K17760">
        <v>28</v>
      </c>
      <c r="L17760" s="8">
        <f>COUNTIFS($D$2:$D17760,D17760)</f>
        <v>796</v>
      </c>
    </row>
    <row r="17761" spans="1:12" x14ac:dyDescent="0.2">
      <c r="A17761">
        <v>1415548</v>
      </c>
      <c r="B17761" s="11">
        <v>42067</v>
      </c>
      <c r="C17761" s="1">
        <v>21</v>
      </c>
      <c r="D17761" t="s">
        <v>10</v>
      </c>
      <c r="E17761">
        <v>22</v>
      </c>
      <c r="F17761" t="s">
        <v>15</v>
      </c>
      <c r="G17761">
        <v>0</v>
      </c>
      <c r="H17761">
        <v>1</v>
      </c>
      <c r="I17761">
        <v>0</v>
      </c>
      <c r="J17761">
        <f t="shared" si="289"/>
        <v>3</v>
      </c>
      <c r="K17761">
        <v>28</v>
      </c>
      <c r="L17761" s="8">
        <f>COUNTIFS($D$2:$D17761,D17761)</f>
        <v>876</v>
      </c>
    </row>
    <row r="17762" spans="1:12" x14ac:dyDescent="0.2">
      <c r="A17762">
        <v>1415549</v>
      </c>
      <c r="B17762" s="11">
        <v>42067</v>
      </c>
      <c r="C17762" s="1">
        <v>58</v>
      </c>
      <c r="D17762" t="s">
        <v>663</v>
      </c>
      <c r="E17762">
        <v>10</v>
      </c>
      <c r="F17762" t="s">
        <v>47</v>
      </c>
      <c r="G17762">
        <v>1</v>
      </c>
      <c r="H17762">
        <v>1</v>
      </c>
      <c r="I17762">
        <v>2</v>
      </c>
      <c r="J17762">
        <f t="shared" si="289"/>
        <v>0</v>
      </c>
      <c r="K17762">
        <v>27</v>
      </c>
      <c r="L17762" s="8">
        <f>COUNTIFS($D$2:$D17762,D17762)</f>
        <v>267</v>
      </c>
    </row>
    <row r="17763" spans="1:12" x14ac:dyDescent="0.2">
      <c r="A17763">
        <v>1415550</v>
      </c>
      <c r="B17763" s="11">
        <v>42067</v>
      </c>
      <c r="C17763" s="1">
        <v>10</v>
      </c>
      <c r="D17763" t="s">
        <v>47</v>
      </c>
      <c r="E17763" s="1">
        <v>58</v>
      </c>
      <c r="F17763" t="s">
        <v>663</v>
      </c>
      <c r="G17763">
        <v>0</v>
      </c>
      <c r="H17763">
        <v>2</v>
      </c>
      <c r="I17763">
        <v>1</v>
      </c>
      <c r="J17763">
        <f t="shared" si="289"/>
        <v>3</v>
      </c>
      <c r="K17763">
        <v>28</v>
      </c>
      <c r="L17763" s="8">
        <f>COUNTIFS($D$2:$D17763,D17763)</f>
        <v>876</v>
      </c>
    </row>
    <row r="17764" spans="1:12" x14ac:dyDescent="0.2">
      <c r="A17764">
        <v>1415551</v>
      </c>
      <c r="B17764" s="11">
        <v>42067</v>
      </c>
      <c r="C17764" s="1">
        <v>24</v>
      </c>
      <c r="D17764" t="s">
        <v>319</v>
      </c>
      <c r="E17764">
        <v>16</v>
      </c>
      <c r="F17764" t="s">
        <v>37</v>
      </c>
      <c r="G17764">
        <v>1</v>
      </c>
      <c r="H17764">
        <v>2</v>
      </c>
      <c r="I17764">
        <v>0</v>
      </c>
      <c r="J17764">
        <f t="shared" si="289"/>
        <v>3</v>
      </c>
      <c r="K17764">
        <v>28</v>
      </c>
      <c r="L17764" s="8">
        <f>COUNTIFS($D$2:$D17764,D17764)</f>
        <v>256</v>
      </c>
    </row>
    <row r="17765" spans="1:12" x14ac:dyDescent="0.2">
      <c r="A17765">
        <v>1415552</v>
      </c>
      <c r="B17765" s="11">
        <v>42067</v>
      </c>
      <c r="C17765" s="1">
        <v>16</v>
      </c>
      <c r="D17765" t="s">
        <v>37</v>
      </c>
      <c r="E17765">
        <v>24</v>
      </c>
      <c r="F17765" t="s">
        <v>319</v>
      </c>
      <c r="G17765">
        <v>0</v>
      </c>
      <c r="H17765">
        <v>0</v>
      </c>
      <c r="I17765">
        <v>2</v>
      </c>
      <c r="J17765">
        <f t="shared" si="289"/>
        <v>0</v>
      </c>
      <c r="K17765">
        <v>28</v>
      </c>
      <c r="L17765" s="8">
        <f>COUNTIFS($D$2:$D17765,D17765)</f>
        <v>876</v>
      </c>
    </row>
    <row r="17766" spans="1:12" x14ac:dyDescent="0.2">
      <c r="A17766">
        <v>1415553</v>
      </c>
      <c r="B17766" s="11">
        <v>42067</v>
      </c>
      <c r="C17766" s="1">
        <v>26</v>
      </c>
      <c r="D17766" t="s">
        <v>17</v>
      </c>
      <c r="E17766">
        <v>25</v>
      </c>
      <c r="F17766" t="s">
        <v>325</v>
      </c>
      <c r="G17766">
        <v>1</v>
      </c>
      <c r="H17766">
        <v>3</v>
      </c>
      <c r="I17766">
        <v>2</v>
      </c>
      <c r="J17766">
        <f t="shared" si="289"/>
        <v>3</v>
      </c>
      <c r="K17766">
        <v>27</v>
      </c>
      <c r="L17766" s="8">
        <f>COUNTIFS($D$2:$D17766,D17766)</f>
        <v>875</v>
      </c>
    </row>
    <row r="17767" spans="1:12" x14ac:dyDescent="0.2">
      <c r="A17767">
        <v>1415554</v>
      </c>
      <c r="B17767" s="11">
        <v>42067</v>
      </c>
      <c r="C17767" s="1">
        <v>25</v>
      </c>
      <c r="D17767" t="s">
        <v>325</v>
      </c>
      <c r="E17767">
        <v>26</v>
      </c>
      <c r="F17767" t="s">
        <v>17</v>
      </c>
      <c r="G17767">
        <v>0</v>
      </c>
      <c r="H17767">
        <v>2</v>
      </c>
      <c r="I17767">
        <v>3</v>
      </c>
      <c r="J17767">
        <f t="shared" si="289"/>
        <v>0</v>
      </c>
      <c r="K17767">
        <v>28</v>
      </c>
      <c r="L17767" s="8">
        <f>COUNTIFS($D$2:$D17767,D17767)</f>
        <v>142</v>
      </c>
    </row>
    <row r="17768" spans="1:12" x14ac:dyDescent="0.2">
      <c r="A17768">
        <v>1415555</v>
      </c>
      <c r="B17768" s="11">
        <v>42067</v>
      </c>
      <c r="C17768" s="1">
        <v>29</v>
      </c>
      <c r="D17768" t="s">
        <v>42</v>
      </c>
      <c r="E17768">
        <v>14</v>
      </c>
      <c r="F17768" t="s">
        <v>27</v>
      </c>
      <c r="G17768">
        <v>1</v>
      </c>
      <c r="H17768">
        <v>0</v>
      </c>
      <c r="I17768">
        <v>1</v>
      </c>
      <c r="J17768">
        <f t="shared" si="289"/>
        <v>0</v>
      </c>
      <c r="K17768">
        <v>28</v>
      </c>
      <c r="L17768" s="8">
        <f>COUNTIFS($D$2:$D17768,D17768)</f>
        <v>720</v>
      </c>
    </row>
    <row r="17769" spans="1:12" x14ac:dyDescent="0.2">
      <c r="A17769">
        <v>1415556</v>
      </c>
      <c r="B17769" s="11">
        <v>42067</v>
      </c>
      <c r="C17769" s="1">
        <v>14</v>
      </c>
      <c r="D17769" t="s">
        <v>27</v>
      </c>
      <c r="E17769">
        <v>29</v>
      </c>
      <c r="F17769" t="s">
        <v>42</v>
      </c>
      <c r="G17769">
        <v>0</v>
      </c>
      <c r="H17769">
        <v>1</v>
      </c>
      <c r="I17769">
        <v>0</v>
      </c>
      <c r="J17769">
        <f t="shared" si="289"/>
        <v>3</v>
      </c>
      <c r="K17769">
        <v>27</v>
      </c>
      <c r="L17769" s="8">
        <f>COUNTIFS($D$2:$D17769,D17769)</f>
        <v>875</v>
      </c>
    </row>
    <row r="17770" spans="1:12" x14ac:dyDescent="0.2">
      <c r="A17770">
        <v>1415557</v>
      </c>
      <c r="B17770" s="11">
        <v>42070</v>
      </c>
      <c r="C17770" s="1">
        <v>58</v>
      </c>
      <c r="D17770" t="s">
        <v>663</v>
      </c>
      <c r="E17770">
        <v>26</v>
      </c>
      <c r="F17770" t="s">
        <v>17</v>
      </c>
      <c r="G17770">
        <v>1</v>
      </c>
      <c r="H17770">
        <v>1</v>
      </c>
      <c r="I17770">
        <v>2</v>
      </c>
      <c r="J17770">
        <f t="shared" si="289"/>
        <v>0</v>
      </c>
      <c r="K17770">
        <v>28</v>
      </c>
      <c r="L17770" s="8">
        <f>COUNTIFS($D$2:$D17770,D17770)</f>
        <v>268</v>
      </c>
    </row>
    <row r="17771" spans="1:12" x14ac:dyDescent="0.2">
      <c r="A17771">
        <v>1415558</v>
      </c>
      <c r="B17771" s="11">
        <v>42070</v>
      </c>
      <c r="C17771" s="1">
        <v>26</v>
      </c>
      <c r="D17771" t="s">
        <v>17</v>
      </c>
      <c r="E17771" s="1">
        <v>58</v>
      </c>
      <c r="F17771" t="s">
        <v>663</v>
      </c>
      <c r="G17771">
        <v>0</v>
      </c>
      <c r="H17771">
        <v>2</v>
      </c>
      <c r="I17771">
        <v>1</v>
      </c>
      <c r="J17771">
        <f t="shared" si="289"/>
        <v>3</v>
      </c>
      <c r="K17771">
        <v>28</v>
      </c>
      <c r="L17771" s="8">
        <f>COUNTIFS($D$2:$D17771,D17771)</f>
        <v>876</v>
      </c>
    </row>
    <row r="17772" spans="1:12" x14ac:dyDescent="0.2">
      <c r="A17772">
        <v>1415559</v>
      </c>
      <c r="B17772" s="11">
        <v>42077</v>
      </c>
      <c r="C17772" s="1">
        <v>10</v>
      </c>
      <c r="D17772" t="s">
        <v>47</v>
      </c>
      <c r="E17772">
        <v>29</v>
      </c>
      <c r="F17772" t="s">
        <v>42</v>
      </c>
      <c r="G17772">
        <v>1</v>
      </c>
      <c r="H17772">
        <v>3</v>
      </c>
      <c r="I17772">
        <v>0</v>
      </c>
      <c r="J17772">
        <f t="shared" si="289"/>
        <v>3</v>
      </c>
      <c r="K17772">
        <v>29</v>
      </c>
      <c r="L17772" s="8">
        <f>COUNTIFS($D$2:$D17772,D17772)</f>
        <v>877</v>
      </c>
    </row>
    <row r="17773" spans="1:12" x14ac:dyDescent="0.2">
      <c r="A17773">
        <v>1415560</v>
      </c>
      <c r="B17773" s="11">
        <v>42077</v>
      </c>
      <c r="C17773" s="1">
        <v>29</v>
      </c>
      <c r="D17773" t="s">
        <v>42</v>
      </c>
      <c r="E17773">
        <v>10</v>
      </c>
      <c r="F17773" t="s">
        <v>47</v>
      </c>
      <c r="G17773">
        <v>0</v>
      </c>
      <c r="H17773">
        <v>0</v>
      </c>
      <c r="I17773">
        <v>3</v>
      </c>
      <c r="J17773">
        <f t="shared" si="289"/>
        <v>0</v>
      </c>
      <c r="K17773">
        <v>29</v>
      </c>
      <c r="L17773" s="8">
        <f>COUNTIFS($D$2:$D17773,D17773)</f>
        <v>721</v>
      </c>
    </row>
    <row r="17774" spans="1:12" x14ac:dyDescent="0.2">
      <c r="A17774">
        <v>1415561</v>
      </c>
      <c r="B17774" s="11">
        <v>42077</v>
      </c>
      <c r="C17774" s="1">
        <v>13</v>
      </c>
      <c r="D17774" t="s">
        <v>64</v>
      </c>
      <c r="E17774">
        <v>20</v>
      </c>
      <c r="F17774" t="s">
        <v>45</v>
      </c>
      <c r="G17774">
        <v>1</v>
      </c>
      <c r="H17774">
        <v>1</v>
      </c>
      <c r="I17774">
        <v>0</v>
      </c>
      <c r="J17774">
        <f t="shared" si="289"/>
        <v>3</v>
      </c>
      <c r="K17774">
        <v>29</v>
      </c>
      <c r="L17774" s="8">
        <f>COUNTIFS($D$2:$D17774,D17774)</f>
        <v>67</v>
      </c>
    </row>
    <row r="17775" spans="1:12" x14ac:dyDescent="0.2">
      <c r="A17775">
        <v>1415562</v>
      </c>
      <c r="B17775" s="11">
        <v>42077</v>
      </c>
      <c r="C17775" s="1">
        <v>20</v>
      </c>
      <c r="D17775" t="s">
        <v>45</v>
      </c>
      <c r="E17775">
        <v>13</v>
      </c>
      <c r="F17775" t="s">
        <v>64</v>
      </c>
      <c r="G17775">
        <v>0</v>
      </c>
      <c r="H17775">
        <v>0</v>
      </c>
      <c r="I17775">
        <v>1</v>
      </c>
      <c r="J17775">
        <f t="shared" si="289"/>
        <v>0</v>
      </c>
      <c r="K17775">
        <v>29</v>
      </c>
      <c r="L17775" s="8">
        <f>COUNTIFS($D$2:$D17775,D17775)</f>
        <v>687</v>
      </c>
    </row>
    <row r="17776" spans="1:12" x14ac:dyDescent="0.2">
      <c r="A17776">
        <v>1415563</v>
      </c>
      <c r="B17776" s="11">
        <v>42077</v>
      </c>
      <c r="C17776" s="1">
        <v>15</v>
      </c>
      <c r="D17776" t="s">
        <v>23</v>
      </c>
      <c r="E17776" s="1">
        <v>58</v>
      </c>
      <c r="F17776" t="s">
        <v>663</v>
      </c>
      <c r="G17776">
        <v>1</v>
      </c>
      <c r="H17776">
        <v>3</v>
      </c>
      <c r="I17776">
        <v>1</v>
      </c>
      <c r="J17776">
        <f t="shared" si="289"/>
        <v>3</v>
      </c>
      <c r="K17776">
        <v>29</v>
      </c>
      <c r="L17776" s="8">
        <f>COUNTIFS($D$2:$D17776,D17776)</f>
        <v>227</v>
      </c>
    </row>
    <row r="17777" spans="1:12" x14ac:dyDescent="0.2">
      <c r="A17777">
        <v>1415564</v>
      </c>
      <c r="B17777" s="11">
        <v>42077</v>
      </c>
      <c r="C17777" s="1">
        <v>58</v>
      </c>
      <c r="D17777" t="s">
        <v>663</v>
      </c>
      <c r="E17777">
        <v>15</v>
      </c>
      <c r="F17777" t="s">
        <v>23</v>
      </c>
      <c r="G17777">
        <v>0</v>
      </c>
      <c r="H17777">
        <v>1</v>
      </c>
      <c r="I17777">
        <v>3</v>
      </c>
      <c r="J17777">
        <f t="shared" si="289"/>
        <v>0</v>
      </c>
      <c r="K17777">
        <v>29</v>
      </c>
      <c r="L17777" s="8">
        <f>COUNTIFS($D$2:$D17777,D17777)</f>
        <v>269</v>
      </c>
    </row>
    <row r="17778" spans="1:12" x14ac:dyDescent="0.2">
      <c r="A17778">
        <v>1415565</v>
      </c>
      <c r="B17778" s="11">
        <v>42077</v>
      </c>
      <c r="C17778" s="1">
        <v>18</v>
      </c>
      <c r="D17778" t="s">
        <v>12</v>
      </c>
      <c r="E17778">
        <v>33</v>
      </c>
      <c r="F17778" t="s">
        <v>443</v>
      </c>
      <c r="G17778">
        <v>1</v>
      </c>
      <c r="H17778">
        <v>0</v>
      </c>
      <c r="I17778">
        <v>0</v>
      </c>
      <c r="J17778">
        <f t="shared" si="289"/>
        <v>1</v>
      </c>
      <c r="K17778">
        <v>28</v>
      </c>
      <c r="L17778" s="8">
        <f>COUNTIFS($D$2:$D17778,D17778)</f>
        <v>336</v>
      </c>
    </row>
    <row r="17779" spans="1:12" x14ac:dyDescent="0.2">
      <c r="A17779">
        <v>1415566</v>
      </c>
      <c r="B17779" s="11">
        <v>42077</v>
      </c>
      <c r="C17779" s="1">
        <v>33</v>
      </c>
      <c r="D17779" t="s">
        <v>443</v>
      </c>
      <c r="E17779">
        <v>18</v>
      </c>
      <c r="F17779" t="s">
        <v>12</v>
      </c>
      <c r="G17779">
        <v>0</v>
      </c>
      <c r="H17779">
        <v>0</v>
      </c>
      <c r="I17779">
        <v>0</v>
      </c>
      <c r="J17779">
        <f t="shared" si="289"/>
        <v>1</v>
      </c>
      <c r="K17779">
        <v>29</v>
      </c>
      <c r="L17779" s="8">
        <f>COUNTIFS($D$2:$D17779,D17779)</f>
        <v>143</v>
      </c>
    </row>
    <row r="17780" spans="1:12" x14ac:dyDescent="0.2">
      <c r="A17780">
        <v>1415567</v>
      </c>
      <c r="B17780" s="11">
        <v>42077</v>
      </c>
      <c r="C17780" s="1">
        <v>31</v>
      </c>
      <c r="D17780" t="s">
        <v>447</v>
      </c>
      <c r="E17780">
        <v>32</v>
      </c>
      <c r="F17780" t="s">
        <v>559</v>
      </c>
      <c r="G17780">
        <v>1</v>
      </c>
      <c r="H17780">
        <v>0</v>
      </c>
      <c r="I17780">
        <v>4</v>
      </c>
      <c r="J17780">
        <f t="shared" si="289"/>
        <v>0</v>
      </c>
      <c r="K17780">
        <v>29</v>
      </c>
      <c r="L17780" s="8">
        <f>COUNTIFS($D$2:$D17780,D17780)</f>
        <v>523</v>
      </c>
    </row>
    <row r="17781" spans="1:12" x14ac:dyDescent="0.2">
      <c r="A17781">
        <v>1415568</v>
      </c>
      <c r="B17781" s="11">
        <v>42077</v>
      </c>
      <c r="C17781" s="1">
        <v>32</v>
      </c>
      <c r="D17781" t="s">
        <v>559</v>
      </c>
      <c r="E17781">
        <v>31</v>
      </c>
      <c r="F17781" t="s">
        <v>447</v>
      </c>
      <c r="G17781">
        <v>0</v>
      </c>
      <c r="H17781">
        <v>4</v>
      </c>
      <c r="I17781">
        <v>0</v>
      </c>
      <c r="J17781">
        <f t="shared" si="289"/>
        <v>3</v>
      </c>
      <c r="K17781">
        <v>29</v>
      </c>
      <c r="L17781" s="8">
        <f>COUNTIFS($D$2:$D17781,D17781)</f>
        <v>877</v>
      </c>
    </row>
    <row r="17782" spans="1:12" x14ac:dyDescent="0.2">
      <c r="A17782">
        <v>1415569</v>
      </c>
      <c r="B17782" s="11">
        <v>42077</v>
      </c>
      <c r="C17782" s="1">
        <v>28</v>
      </c>
      <c r="D17782" t="s">
        <v>320</v>
      </c>
      <c r="E17782">
        <v>24</v>
      </c>
      <c r="F17782" t="s">
        <v>319</v>
      </c>
      <c r="G17782">
        <v>1</v>
      </c>
      <c r="H17782">
        <v>1</v>
      </c>
      <c r="I17782">
        <v>0</v>
      </c>
      <c r="J17782">
        <f t="shared" si="289"/>
        <v>3</v>
      </c>
      <c r="K17782">
        <v>29</v>
      </c>
      <c r="L17782" s="8">
        <f>COUNTIFS($D$2:$D17782,D17782)</f>
        <v>333</v>
      </c>
    </row>
    <row r="17783" spans="1:12" x14ac:dyDescent="0.2">
      <c r="A17783">
        <v>1415570</v>
      </c>
      <c r="B17783" s="11">
        <v>42077</v>
      </c>
      <c r="C17783" s="1">
        <v>24</v>
      </c>
      <c r="D17783" t="s">
        <v>319</v>
      </c>
      <c r="E17783">
        <v>28</v>
      </c>
      <c r="F17783" t="s">
        <v>320</v>
      </c>
      <c r="G17783">
        <v>0</v>
      </c>
      <c r="H17783">
        <v>0</v>
      </c>
      <c r="I17783">
        <v>1</v>
      </c>
      <c r="J17783">
        <f t="shared" si="289"/>
        <v>0</v>
      </c>
      <c r="K17783">
        <v>29</v>
      </c>
      <c r="L17783" s="8">
        <f>COUNTIFS($D$2:$D17783,D17783)</f>
        <v>257</v>
      </c>
    </row>
    <row r="17784" spans="1:12" x14ac:dyDescent="0.2">
      <c r="A17784">
        <v>1415571</v>
      </c>
      <c r="B17784" s="2">
        <v>42078</v>
      </c>
      <c r="C17784" s="1">
        <v>14</v>
      </c>
      <c r="D17784" t="s">
        <v>27</v>
      </c>
      <c r="E17784">
        <v>23</v>
      </c>
      <c r="F17784" t="s">
        <v>50</v>
      </c>
      <c r="G17784">
        <v>1</v>
      </c>
      <c r="H17784">
        <v>1</v>
      </c>
      <c r="I17784">
        <v>1</v>
      </c>
      <c r="J17784">
        <f t="shared" si="289"/>
        <v>1</v>
      </c>
      <c r="K17784">
        <v>28</v>
      </c>
      <c r="L17784" s="8">
        <f>COUNTIFS($D$2:$D17784,D17784)</f>
        <v>876</v>
      </c>
    </row>
    <row r="17785" spans="1:12" x14ac:dyDescent="0.2">
      <c r="A17785">
        <v>1415572</v>
      </c>
      <c r="B17785" s="11">
        <v>42078</v>
      </c>
      <c r="C17785" s="1">
        <v>23</v>
      </c>
      <c r="D17785" t="s">
        <v>50</v>
      </c>
      <c r="E17785">
        <v>14</v>
      </c>
      <c r="F17785" t="s">
        <v>27</v>
      </c>
      <c r="G17785">
        <v>0</v>
      </c>
      <c r="H17785">
        <v>1</v>
      </c>
      <c r="I17785">
        <v>1</v>
      </c>
      <c r="J17785">
        <f t="shared" si="289"/>
        <v>1</v>
      </c>
      <c r="K17785">
        <v>29</v>
      </c>
      <c r="L17785" s="8">
        <f>COUNTIFS($D$2:$D17785,D17785)</f>
        <v>611</v>
      </c>
    </row>
    <row r="17786" spans="1:12" x14ac:dyDescent="0.2">
      <c r="A17786">
        <v>1415573</v>
      </c>
      <c r="B17786" s="11">
        <v>42078</v>
      </c>
      <c r="C17786" s="1">
        <v>16</v>
      </c>
      <c r="D17786" t="s">
        <v>37</v>
      </c>
      <c r="E17786">
        <v>22</v>
      </c>
      <c r="F17786" t="s">
        <v>15</v>
      </c>
      <c r="G17786">
        <v>1</v>
      </c>
      <c r="H17786">
        <v>3</v>
      </c>
      <c r="I17786">
        <v>0</v>
      </c>
      <c r="J17786">
        <f t="shared" si="289"/>
        <v>3</v>
      </c>
      <c r="K17786">
        <v>29</v>
      </c>
      <c r="L17786" s="8">
        <f>COUNTIFS($D$2:$D17786,D17786)</f>
        <v>877</v>
      </c>
    </row>
    <row r="17787" spans="1:12" x14ac:dyDescent="0.2">
      <c r="A17787">
        <v>1415574</v>
      </c>
      <c r="B17787" s="11">
        <v>42078</v>
      </c>
      <c r="C17787" s="1">
        <v>22</v>
      </c>
      <c r="D17787" t="s">
        <v>15</v>
      </c>
      <c r="E17787">
        <v>16</v>
      </c>
      <c r="F17787" t="s">
        <v>37</v>
      </c>
      <c r="G17787">
        <v>0</v>
      </c>
      <c r="H17787">
        <v>0</v>
      </c>
      <c r="I17787">
        <v>3</v>
      </c>
      <c r="J17787">
        <f t="shared" si="289"/>
        <v>0</v>
      </c>
      <c r="K17787">
        <v>29</v>
      </c>
      <c r="L17787" s="8">
        <f>COUNTIFS($D$2:$D17787,D17787)</f>
        <v>797</v>
      </c>
    </row>
    <row r="17788" spans="1:12" x14ac:dyDescent="0.2">
      <c r="A17788">
        <v>1415575</v>
      </c>
      <c r="B17788" s="11">
        <v>42078</v>
      </c>
      <c r="C17788" s="1">
        <v>21</v>
      </c>
      <c r="D17788" t="s">
        <v>10</v>
      </c>
      <c r="E17788">
        <v>26</v>
      </c>
      <c r="F17788" t="s">
        <v>17</v>
      </c>
      <c r="G17788">
        <v>1</v>
      </c>
      <c r="H17788">
        <v>3</v>
      </c>
      <c r="I17788">
        <v>0</v>
      </c>
      <c r="J17788">
        <f t="shared" si="289"/>
        <v>3</v>
      </c>
      <c r="K17788">
        <v>29</v>
      </c>
      <c r="L17788" s="8">
        <f>COUNTIFS($D$2:$D17788,D17788)</f>
        <v>877</v>
      </c>
    </row>
    <row r="17789" spans="1:12" x14ac:dyDescent="0.2">
      <c r="A17789">
        <v>1415576</v>
      </c>
      <c r="B17789" s="11">
        <v>42078</v>
      </c>
      <c r="C17789" s="1">
        <v>26</v>
      </c>
      <c r="D17789" t="s">
        <v>17</v>
      </c>
      <c r="E17789">
        <v>21</v>
      </c>
      <c r="F17789" t="s">
        <v>10</v>
      </c>
      <c r="G17789">
        <v>0</v>
      </c>
      <c r="H17789">
        <v>0</v>
      </c>
      <c r="I17789">
        <v>3</v>
      </c>
      <c r="J17789">
        <f t="shared" si="289"/>
        <v>0</v>
      </c>
      <c r="K17789">
        <v>29</v>
      </c>
      <c r="L17789" s="8">
        <f>COUNTIFS($D$2:$D17789,D17789)</f>
        <v>877</v>
      </c>
    </row>
    <row r="17790" spans="1:12" x14ac:dyDescent="0.2">
      <c r="A17790">
        <v>1415577</v>
      </c>
      <c r="B17790" s="11">
        <v>42079</v>
      </c>
      <c r="C17790" s="1">
        <v>25</v>
      </c>
      <c r="D17790" t="s">
        <v>325</v>
      </c>
      <c r="E17790">
        <v>19</v>
      </c>
      <c r="F17790" t="s">
        <v>40</v>
      </c>
      <c r="G17790">
        <v>1</v>
      </c>
      <c r="H17790">
        <v>0</v>
      </c>
      <c r="I17790">
        <v>1</v>
      </c>
      <c r="J17790">
        <f t="shared" si="289"/>
        <v>0</v>
      </c>
      <c r="K17790">
        <v>29</v>
      </c>
      <c r="L17790" s="8">
        <f>COUNTIFS($D$2:$D17790,D17790)</f>
        <v>143</v>
      </c>
    </row>
    <row r="17791" spans="1:12" x14ac:dyDescent="0.2">
      <c r="A17791">
        <v>1415578</v>
      </c>
      <c r="B17791" s="11">
        <v>42079</v>
      </c>
      <c r="C17791" s="1">
        <v>19</v>
      </c>
      <c r="D17791" t="s">
        <v>40</v>
      </c>
      <c r="E17791">
        <v>25</v>
      </c>
      <c r="F17791" t="s">
        <v>325</v>
      </c>
      <c r="G17791">
        <v>0</v>
      </c>
      <c r="H17791">
        <v>1</v>
      </c>
      <c r="I17791">
        <v>0</v>
      </c>
      <c r="J17791">
        <f t="shared" si="289"/>
        <v>3</v>
      </c>
      <c r="K17791">
        <v>29</v>
      </c>
      <c r="L17791" s="8">
        <f>COUNTIFS($D$2:$D17791,D17791)</f>
        <v>877</v>
      </c>
    </row>
    <row r="17792" spans="1:12" x14ac:dyDescent="0.2">
      <c r="A17792">
        <v>1415579</v>
      </c>
      <c r="B17792" s="11">
        <v>42084</v>
      </c>
      <c r="C17792" s="1">
        <v>32</v>
      </c>
      <c r="D17792" t="s">
        <v>559</v>
      </c>
      <c r="E17792">
        <v>25</v>
      </c>
      <c r="F17792" t="s">
        <v>325</v>
      </c>
      <c r="G17792">
        <v>1</v>
      </c>
      <c r="H17792">
        <v>0</v>
      </c>
      <c r="I17792">
        <v>1</v>
      </c>
      <c r="J17792">
        <f t="shared" si="289"/>
        <v>0</v>
      </c>
      <c r="K17792">
        <v>30</v>
      </c>
      <c r="L17792" s="8">
        <f>COUNTIFS($D$2:$D17792,D17792)</f>
        <v>878</v>
      </c>
    </row>
    <row r="17793" spans="1:12" x14ac:dyDescent="0.2">
      <c r="A17793">
        <v>1415580</v>
      </c>
      <c r="B17793" s="11">
        <v>42084</v>
      </c>
      <c r="C17793" s="1">
        <v>25</v>
      </c>
      <c r="D17793" t="s">
        <v>325</v>
      </c>
      <c r="E17793">
        <v>32</v>
      </c>
      <c r="F17793" t="s">
        <v>559</v>
      </c>
      <c r="G17793">
        <v>0</v>
      </c>
      <c r="H17793">
        <v>1</v>
      </c>
      <c r="I17793">
        <v>0</v>
      </c>
      <c r="J17793">
        <f t="shared" si="289"/>
        <v>3</v>
      </c>
      <c r="K17793">
        <v>30</v>
      </c>
      <c r="L17793" s="8">
        <f>COUNTIFS($D$2:$D17793,D17793)</f>
        <v>144</v>
      </c>
    </row>
    <row r="17794" spans="1:12" x14ac:dyDescent="0.2">
      <c r="A17794">
        <v>1415581</v>
      </c>
      <c r="B17794" s="11">
        <v>42084</v>
      </c>
      <c r="C17794" s="1">
        <v>20</v>
      </c>
      <c r="D17794" t="s">
        <v>45</v>
      </c>
      <c r="E17794">
        <v>28</v>
      </c>
      <c r="F17794" t="s">
        <v>320</v>
      </c>
      <c r="G17794">
        <v>1</v>
      </c>
      <c r="H17794">
        <v>3</v>
      </c>
      <c r="I17794">
        <v>0</v>
      </c>
      <c r="J17794">
        <f t="shared" ref="J17794:J17857" si="290">IF(H17794&gt;I17794,3,IF(I17794&gt;H17794,0,1))</f>
        <v>3</v>
      </c>
      <c r="K17794">
        <v>30</v>
      </c>
      <c r="L17794" s="8">
        <f>COUNTIFS($D$2:$D17794,D17794)</f>
        <v>688</v>
      </c>
    </row>
    <row r="17795" spans="1:12" x14ac:dyDescent="0.2">
      <c r="A17795">
        <v>1415582</v>
      </c>
      <c r="B17795" s="11">
        <v>42084</v>
      </c>
      <c r="C17795" s="1">
        <v>28</v>
      </c>
      <c r="D17795" t="s">
        <v>320</v>
      </c>
      <c r="E17795">
        <v>20</v>
      </c>
      <c r="F17795" t="s">
        <v>45</v>
      </c>
      <c r="G17795">
        <v>0</v>
      </c>
      <c r="H17795">
        <v>0</v>
      </c>
      <c r="I17795">
        <v>3</v>
      </c>
      <c r="J17795">
        <f t="shared" si="290"/>
        <v>0</v>
      </c>
      <c r="K17795">
        <v>30</v>
      </c>
      <c r="L17795" s="8">
        <f>COUNTIFS($D$2:$D17795,D17795)</f>
        <v>334</v>
      </c>
    </row>
    <row r="17796" spans="1:12" x14ac:dyDescent="0.2">
      <c r="A17796">
        <v>1415583</v>
      </c>
      <c r="B17796" s="11">
        <v>42084</v>
      </c>
      <c r="C17796" s="1">
        <v>22</v>
      </c>
      <c r="D17796" t="s">
        <v>15</v>
      </c>
      <c r="E17796">
        <v>10</v>
      </c>
      <c r="F17796" t="s">
        <v>47</v>
      </c>
      <c r="G17796">
        <v>1</v>
      </c>
      <c r="H17796">
        <v>1</v>
      </c>
      <c r="I17796">
        <v>2</v>
      </c>
      <c r="J17796">
        <f t="shared" si="290"/>
        <v>0</v>
      </c>
      <c r="K17796">
        <v>30</v>
      </c>
      <c r="L17796" s="8">
        <f>COUNTIFS($D$2:$D17796,D17796)</f>
        <v>798</v>
      </c>
    </row>
    <row r="17797" spans="1:12" x14ac:dyDescent="0.2">
      <c r="A17797">
        <v>1415584</v>
      </c>
      <c r="B17797" s="11">
        <v>42084</v>
      </c>
      <c r="C17797" s="1">
        <v>10</v>
      </c>
      <c r="D17797" t="s">
        <v>47</v>
      </c>
      <c r="E17797">
        <v>22</v>
      </c>
      <c r="F17797" t="s">
        <v>15</v>
      </c>
      <c r="G17797">
        <v>0</v>
      </c>
      <c r="H17797">
        <v>2</v>
      </c>
      <c r="I17797">
        <v>1</v>
      </c>
      <c r="J17797">
        <f t="shared" si="290"/>
        <v>3</v>
      </c>
      <c r="K17797">
        <v>30</v>
      </c>
      <c r="L17797" s="8">
        <f>COUNTIFS($D$2:$D17797,D17797)</f>
        <v>878</v>
      </c>
    </row>
    <row r="17798" spans="1:12" x14ac:dyDescent="0.2">
      <c r="A17798">
        <v>1415585</v>
      </c>
      <c r="B17798" s="11">
        <v>42084</v>
      </c>
      <c r="C17798" s="1">
        <v>23</v>
      </c>
      <c r="D17798" t="s">
        <v>50</v>
      </c>
      <c r="E17798">
        <v>13</v>
      </c>
      <c r="F17798" t="s">
        <v>64</v>
      </c>
      <c r="G17798">
        <v>1</v>
      </c>
      <c r="H17798">
        <v>2</v>
      </c>
      <c r="I17798">
        <v>0</v>
      </c>
      <c r="J17798">
        <f t="shared" si="290"/>
        <v>3</v>
      </c>
      <c r="K17798">
        <v>30</v>
      </c>
      <c r="L17798" s="8">
        <f>COUNTIFS($D$2:$D17798,D17798)</f>
        <v>612</v>
      </c>
    </row>
    <row r="17799" spans="1:12" x14ac:dyDescent="0.2">
      <c r="A17799">
        <v>1415586</v>
      </c>
      <c r="B17799" s="11">
        <v>42084</v>
      </c>
      <c r="C17799" s="1">
        <v>13</v>
      </c>
      <c r="D17799" t="s">
        <v>64</v>
      </c>
      <c r="E17799">
        <v>23</v>
      </c>
      <c r="F17799" t="s">
        <v>50</v>
      </c>
      <c r="G17799">
        <v>0</v>
      </c>
      <c r="H17799">
        <v>0</v>
      </c>
      <c r="I17799">
        <v>2</v>
      </c>
      <c r="J17799">
        <f t="shared" si="290"/>
        <v>0</v>
      </c>
      <c r="K17799">
        <v>30</v>
      </c>
      <c r="L17799" s="8">
        <f>COUNTIFS($D$2:$D17799,D17799)</f>
        <v>68</v>
      </c>
    </row>
    <row r="17800" spans="1:12" x14ac:dyDescent="0.2">
      <c r="A17800">
        <v>1415587</v>
      </c>
      <c r="B17800" s="11">
        <v>42084</v>
      </c>
      <c r="C17800" s="1">
        <v>24</v>
      </c>
      <c r="D17800" t="s">
        <v>319</v>
      </c>
      <c r="E17800">
        <v>15</v>
      </c>
      <c r="F17800" t="s">
        <v>23</v>
      </c>
      <c r="G17800">
        <v>1</v>
      </c>
      <c r="H17800">
        <v>1</v>
      </c>
      <c r="I17800">
        <v>2</v>
      </c>
      <c r="J17800">
        <f t="shared" si="290"/>
        <v>0</v>
      </c>
      <c r="K17800">
        <v>30</v>
      </c>
      <c r="L17800" s="8">
        <f>COUNTIFS($D$2:$D17800,D17800)</f>
        <v>258</v>
      </c>
    </row>
    <row r="17801" spans="1:12" x14ac:dyDescent="0.2">
      <c r="A17801">
        <v>1415588</v>
      </c>
      <c r="B17801" s="11">
        <v>42084</v>
      </c>
      <c r="C17801" s="1">
        <v>15</v>
      </c>
      <c r="D17801" t="s">
        <v>23</v>
      </c>
      <c r="E17801">
        <v>24</v>
      </c>
      <c r="F17801" t="s">
        <v>319</v>
      </c>
      <c r="G17801">
        <v>0</v>
      </c>
      <c r="H17801">
        <v>2</v>
      </c>
      <c r="I17801">
        <v>1</v>
      </c>
      <c r="J17801">
        <f t="shared" si="290"/>
        <v>3</v>
      </c>
      <c r="K17801">
        <v>30</v>
      </c>
      <c r="L17801" s="8">
        <f>COUNTIFS($D$2:$D17801,D17801)</f>
        <v>228</v>
      </c>
    </row>
    <row r="17802" spans="1:12" x14ac:dyDescent="0.2">
      <c r="A17802">
        <v>1415589</v>
      </c>
      <c r="B17802" s="11">
        <v>42084</v>
      </c>
      <c r="C17802" s="1">
        <v>26</v>
      </c>
      <c r="D17802" t="s">
        <v>17</v>
      </c>
      <c r="E17802">
        <v>18</v>
      </c>
      <c r="F17802" t="s">
        <v>12</v>
      </c>
      <c r="G17802">
        <v>1</v>
      </c>
      <c r="H17802">
        <v>4</v>
      </c>
      <c r="I17802">
        <v>3</v>
      </c>
      <c r="J17802">
        <f t="shared" si="290"/>
        <v>3</v>
      </c>
      <c r="K17802">
        <v>30</v>
      </c>
      <c r="L17802" s="8">
        <f>COUNTIFS($D$2:$D17802,D17802)</f>
        <v>878</v>
      </c>
    </row>
    <row r="17803" spans="1:12" x14ac:dyDescent="0.2">
      <c r="A17803">
        <v>1415590</v>
      </c>
      <c r="B17803" s="11">
        <v>42084</v>
      </c>
      <c r="C17803" s="1">
        <v>18</v>
      </c>
      <c r="D17803" t="s">
        <v>12</v>
      </c>
      <c r="E17803">
        <v>26</v>
      </c>
      <c r="F17803" t="s">
        <v>17</v>
      </c>
      <c r="G17803">
        <v>0</v>
      </c>
      <c r="H17803">
        <v>3</v>
      </c>
      <c r="I17803">
        <v>4</v>
      </c>
      <c r="J17803">
        <f t="shared" si="290"/>
        <v>0</v>
      </c>
      <c r="K17803">
        <v>29</v>
      </c>
      <c r="L17803" s="8">
        <f>COUNTIFS($D$2:$D17803,D17803)</f>
        <v>337</v>
      </c>
    </row>
    <row r="17804" spans="1:12" x14ac:dyDescent="0.2">
      <c r="A17804">
        <v>1415591</v>
      </c>
      <c r="B17804" s="11">
        <v>42084</v>
      </c>
      <c r="C17804" s="1">
        <v>29</v>
      </c>
      <c r="D17804" t="s">
        <v>42</v>
      </c>
      <c r="E17804">
        <v>31</v>
      </c>
      <c r="F17804" t="s">
        <v>447</v>
      </c>
      <c r="G17804">
        <v>1</v>
      </c>
      <c r="H17804">
        <v>1</v>
      </c>
      <c r="I17804">
        <v>0</v>
      </c>
      <c r="J17804">
        <f t="shared" si="290"/>
        <v>3</v>
      </c>
      <c r="K17804">
        <v>30</v>
      </c>
      <c r="L17804" s="8">
        <f>COUNTIFS($D$2:$D17804,D17804)</f>
        <v>722</v>
      </c>
    </row>
    <row r="17805" spans="1:12" x14ac:dyDescent="0.2">
      <c r="A17805">
        <v>1415592</v>
      </c>
      <c r="B17805" s="11">
        <v>42084</v>
      </c>
      <c r="C17805" s="1">
        <v>31</v>
      </c>
      <c r="D17805" t="s">
        <v>447</v>
      </c>
      <c r="E17805">
        <v>29</v>
      </c>
      <c r="F17805" t="s">
        <v>42</v>
      </c>
      <c r="G17805">
        <v>0</v>
      </c>
      <c r="H17805">
        <v>0</v>
      </c>
      <c r="I17805">
        <v>1</v>
      </c>
      <c r="J17805">
        <f t="shared" si="290"/>
        <v>0</v>
      </c>
      <c r="K17805">
        <v>30</v>
      </c>
      <c r="L17805" s="8">
        <f>COUNTIFS($D$2:$D17805,D17805)</f>
        <v>524</v>
      </c>
    </row>
    <row r="17806" spans="1:12" x14ac:dyDescent="0.2">
      <c r="A17806">
        <v>1415593</v>
      </c>
      <c r="B17806" s="11">
        <v>42085</v>
      </c>
      <c r="C17806" s="1">
        <v>33</v>
      </c>
      <c r="D17806" t="s">
        <v>443</v>
      </c>
      <c r="E17806">
        <v>14</v>
      </c>
      <c r="F17806" t="s">
        <v>27</v>
      </c>
      <c r="G17806">
        <v>1</v>
      </c>
      <c r="H17806">
        <v>2</v>
      </c>
      <c r="I17806">
        <v>3</v>
      </c>
      <c r="J17806">
        <f t="shared" si="290"/>
        <v>0</v>
      </c>
      <c r="K17806">
        <v>30</v>
      </c>
      <c r="L17806" s="8">
        <f>COUNTIFS($D$2:$D17806,D17806)</f>
        <v>144</v>
      </c>
    </row>
    <row r="17807" spans="1:12" x14ac:dyDescent="0.2">
      <c r="A17807">
        <v>1415594</v>
      </c>
      <c r="B17807" s="11">
        <v>42085</v>
      </c>
      <c r="C17807" s="1">
        <v>14</v>
      </c>
      <c r="D17807" t="s">
        <v>27</v>
      </c>
      <c r="E17807">
        <v>33</v>
      </c>
      <c r="F17807" t="s">
        <v>443</v>
      </c>
      <c r="G17807">
        <v>0</v>
      </c>
      <c r="H17807">
        <v>3</v>
      </c>
      <c r="I17807">
        <v>2</v>
      </c>
      <c r="J17807">
        <f t="shared" si="290"/>
        <v>3</v>
      </c>
      <c r="K17807">
        <v>29</v>
      </c>
      <c r="L17807" s="8">
        <f>COUNTIFS($D$2:$D17807,D17807)</f>
        <v>877</v>
      </c>
    </row>
    <row r="17808" spans="1:12" x14ac:dyDescent="0.2">
      <c r="A17808">
        <v>1415595</v>
      </c>
      <c r="B17808" s="11">
        <v>42085</v>
      </c>
      <c r="C17808" s="1">
        <v>19</v>
      </c>
      <c r="D17808" t="s">
        <v>40</v>
      </c>
      <c r="E17808">
        <v>21</v>
      </c>
      <c r="F17808" t="s">
        <v>10</v>
      </c>
      <c r="G17808">
        <v>1</v>
      </c>
      <c r="H17808">
        <v>1</v>
      </c>
      <c r="I17808">
        <v>2</v>
      </c>
      <c r="J17808">
        <f t="shared" si="290"/>
        <v>0</v>
      </c>
      <c r="K17808">
        <v>30</v>
      </c>
      <c r="L17808" s="8">
        <f>COUNTIFS($D$2:$D17808,D17808)</f>
        <v>878</v>
      </c>
    </row>
    <row r="17809" spans="1:12" x14ac:dyDescent="0.2">
      <c r="A17809">
        <v>1415596</v>
      </c>
      <c r="B17809" s="11">
        <v>42085</v>
      </c>
      <c r="C17809" s="1">
        <v>21</v>
      </c>
      <c r="D17809" t="s">
        <v>10</v>
      </c>
      <c r="E17809">
        <v>19</v>
      </c>
      <c r="F17809" t="s">
        <v>40</v>
      </c>
      <c r="G17809">
        <v>0</v>
      </c>
      <c r="H17809">
        <v>2</v>
      </c>
      <c r="I17809">
        <v>1</v>
      </c>
      <c r="J17809">
        <f t="shared" si="290"/>
        <v>3</v>
      </c>
      <c r="K17809">
        <v>30</v>
      </c>
      <c r="L17809" s="8">
        <f>COUNTIFS($D$2:$D17809,D17809)</f>
        <v>878</v>
      </c>
    </row>
    <row r="17810" spans="1:12" x14ac:dyDescent="0.2">
      <c r="A17810">
        <v>1415597</v>
      </c>
      <c r="B17810" s="11">
        <v>42085</v>
      </c>
      <c r="C17810" s="1">
        <v>58</v>
      </c>
      <c r="D17810" t="s">
        <v>663</v>
      </c>
      <c r="E17810">
        <v>16</v>
      </c>
      <c r="F17810" t="s">
        <v>37</v>
      </c>
      <c r="G17810">
        <v>1</v>
      </c>
      <c r="H17810">
        <v>1</v>
      </c>
      <c r="I17810">
        <v>2</v>
      </c>
      <c r="J17810">
        <f t="shared" si="290"/>
        <v>0</v>
      </c>
      <c r="K17810">
        <v>30</v>
      </c>
      <c r="L17810" s="8">
        <f>COUNTIFS($D$2:$D17810,D17810)</f>
        <v>270</v>
      </c>
    </row>
    <row r="17811" spans="1:12" x14ac:dyDescent="0.2">
      <c r="A17811">
        <v>1415598</v>
      </c>
      <c r="B17811" s="11">
        <v>42085</v>
      </c>
      <c r="C17811" s="1">
        <v>16</v>
      </c>
      <c r="D17811" t="s">
        <v>37</v>
      </c>
      <c r="E17811" s="1">
        <v>58</v>
      </c>
      <c r="F17811" t="s">
        <v>663</v>
      </c>
      <c r="G17811">
        <v>0</v>
      </c>
      <c r="H17811">
        <v>2</v>
      </c>
      <c r="I17811">
        <v>1</v>
      </c>
      <c r="J17811">
        <f t="shared" si="290"/>
        <v>3</v>
      </c>
      <c r="K17811">
        <v>30</v>
      </c>
      <c r="L17811" s="8">
        <f>COUNTIFS($D$2:$D17811,D17811)</f>
        <v>878</v>
      </c>
    </row>
    <row r="17812" spans="1:12" x14ac:dyDescent="0.2">
      <c r="A17812">
        <v>1415599</v>
      </c>
      <c r="B17812" s="11">
        <v>42098</v>
      </c>
      <c r="C17812" s="1">
        <v>10</v>
      </c>
      <c r="D17812" t="s">
        <v>47</v>
      </c>
      <c r="E17812">
        <v>19</v>
      </c>
      <c r="F17812" t="s">
        <v>40</v>
      </c>
      <c r="G17812">
        <v>1</v>
      </c>
      <c r="H17812">
        <v>4</v>
      </c>
      <c r="I17812">
        <v>1</v>
      </c>
      <c r="J17812">
        <f t="shared" si="290"/>
        <v>3</v>
      </c>
      <c r="K17812">
        <v>31</v>
      </c>
      <c r="L17812" s="8">
        <f>COUNTIFS($D$2:$D17812,D17812)</f>
        <v>879</v>
      </c>
    </row>
    <row r="17813" spans="1:12" x14ac:dyDescent="0.2">
      <c r="A17813">
        <v>1415600</v>
      </c>
      <c r="B17813" s="11">
        <v>42098</v>
      </c>
      <c r="C17813" s="1">
        <v>19</v>
      </c>
      <c r="D17813" t="s">
        <v>40</v>
      </c>
      <c r="E17813">
        <v>10</v>
      </c>
      <c r="F17813" t="s">
        <v>47</v>
      </c>
      <c r="G17813">
        <v>0</v>
      </c>
      <c r="H17813">
        <v>1</v>
      </c>
      <c r="I17813">
        <v>4</v>
      </c>
      <c r="J17813">
        <f t="shared" si="290"/>
        <v>0</v>
      </c>
      <c r="K17813">
        <v>31</v>
      </c>
      <c r="L17813" s="8">
        <f>COUNTIFS($D$2:$D17813,D17813)</f>
        <v>879</v>
      </c>
    </row>
    <row r="17814" spans="1:12" x14ac:dyDescent="0.2">
      <c r="A17814">
        <v>1415601</v>
      </c>
      <c r="B17814" s="2">
        <v>42098</v>
      </c>
      <c r="C17814" s="1">
        <v>14</v>
      </c>
      <c r="D17814" t="s">
        <v>27</v>
      </c>
      <c r="E17814">
        <v>24</v>
      </c>
      <c r="F17814" t="s">
        <v>319</v>
      </c>
      <c r="G17814">
        <v>1</v>
      </c>
      <c r="H17814">
        <v>2</v>
      </c>
      <c r="I17814">
        <v>1</v>
      </c>
      <c r="J17814">
        <f t="shared" si="290"/>
        <v>3</v>
      </c>
      <c r="K17814">
        <v>30</v>
      </c>
      <c r="L17814" s="8">
        <f>COUNTIFS($D$2:$D17814,D17814)</f>
        <v>878</v>
      </c>
    </row>
    <row r="17815" spans="1:12" x14ac:dyDescent="0.2">
      <c r="A17815">
        <v>1415602</v>
      </c>
      <c r="B17815" s="11">
        <v>42098</v>
      </c>
      <c r="C17815" s="1">
        <v>24</v>
      </c>
      <c r="D17815" t="s">
        <v>319</v>
      </c>
      <c r="E17815">
        <v>14</v>
      </c>
      <c r="F17815" t="s">
        <v>27</v>
      </c>
      <c r="G17815">
        <v>0</v>
      </c>
      <c r="H17815">
        <v>1</v>
      </c>
      <c r="I17815">
        <v>2</v>
      </c>
      <c r="J17815">
        <f t="shared" si="290"/>
        <v>0</v>
      </c>
      <c r="K17815">
        <v>31</v>
      </c>
      <c r="L17815" s="8">
        <f>COUNTIFS($D$2:$D17815,D17815)</f>
        <v>259</v>
      </c>
    </row>
    <row r="17816" spans="1:12" x14ac:dyDescent="0.2">
      <c r="A17816">
        <v>1415603</v>
      </c>
      <c r="B17816" s="11">
        <v>42098</v>
      </c>
      <c r="C17816" s="1">
        <v>16</v>
      </c>
      <c r="D17816" t="s">
        <v>37</v>
      </c>
      <c r="E17816">
        <v>23</v>
      </c>
      <c r="F17816" t="s">
        <v>50</v>
      </c>
      <c r="G17816">
        <v>1</v>
      </c>
      <c r="H17816">
        <v>1</v>
      </c>
      <c r="I17816">
        <v>0</v>
      </c>
      <c r="J17816">
        <f t="shared" si="290"/>
        <v>3</v>
      </c>
      <c r="K17816">
        <v>31</v>
      </c>
      <c r="L17816" s="8">
        <f>COUNTIFS($D$2:$D17816,D17816)</f>
        <v>879</v>
      </c>
    </row>
    <row r="17817" spans="1:12" x14ac:dyDescent="0.2">
      <c r="A17817">
        <v>1415604</v>
      </c>
      <c r="B17817" s="11">
        <v>42098</v>
      </c>
      <c r="C17817" s="1">
        <v>23</v>
      </c>
      <c r="D17817" t="s">
        <v>50</v>
      </c>
      <c r="E17817">
        <v>16</v>
      </c>
      <c r="F17817" t="s">
        <v>37</v>
      </c>
      <c r="G17817">
        <v>0</v>
      </c>
      <c r="H17817">
        <v>0</v>
      </c>
      <c r="I17817">
        <v>1</v>
      </c>
      <c r="J17817">
        <f t="shared" si="290"/>
        <v>0</v>
      </c>
      <c r="K17817">
        <v>31</v>
      </c>
      <c r="L17817" s="8">
        <f>COUNTIFS($D$2:$D17817,D17817)</f>
        <v>613</v>
      </c>
    </row>
    <row r="17818" spans="1:12" x14ac:dyDescent="0.2">
      <c r="A17818">
        <v>1415605</v>
      </c>
      <c r="B17818" s="11">
        <v>42098</v>
      </c>
      <c r="C17818" s="1">
        <v>18</v>
      </c>
      <c r="D17818" t="s">
        <v>12</v>
      </c>
      <c r="E17818">
        <v>29</v>
      </c>
      <c r="F17818" t="s">
        <v>42</v>
      </c>
      <c r="G17818">
        <v>1</v>
      </c>
      <c r="H17818">
        <v>2</v>
      </c>
      <c r="I17818">
        <v>1</v>
      </c>
      <c r="J17818">
        <f t="shared" si="290"/>
        <v>3</v>
      </c>
      <c r="K17818">
        <v>30</v>
      </c>
      <c r="L17818" s="8">
        <f>COUNTIFS($D$2:$D17818,D17818)</f>
        <v>338</v>
      </c>
    </row>
    <row r="17819" spans="1:12" x14ac:dyDescent="0.2">
      <c r="A17819">
        <v>1415606</v>
      </c>
      <c r="B17819" s="11">
        <v>42098</v>
      </c>
      <c r="C17819" s="1">
        <v>29</v>
      </c>
      <c r="D17819" t="s">
        <v>42</v>
      </c>
      <c r="E17819">
        <v>18</v>
      </c>
      <c r="F17819" t="s">
        <v>12</v>
      </c>
      <c r="G17819">
        <v>0</v>
      </c>
      <c r="H17819">
        <v>1</v>
      </c>
      <c r="I17819">
        <v>2</v>
      </c>
      <c r="J17819">
        <f t="shared" si="290"/>
        <v>0</v>
      </c>
      <c r="K17819">
        <v>31</v>
      </c>
      <c r="L17819" s="8">
        <f>COUNTIFS($D$2:$D17819,D17819)</f>
        <v>723</v>
      </c>
    </row>
    <row r="17820" spans="1:12" x14ac:dyDescent="0.2">
      <c r="A17820">
        <v>1415607</v>
      </c>
      <c r="B17820" s="11">
        <v>42098</v>
      </c>
      <c r="C17820" s="1">
        <v>21</v>
      </c>
      <c r="D17820" t="s">
        <v>10</v>
      </c>
      <c r="E17820">
        <v>32</v>
      </c>
      <c r="F17820" t="s">
        <v>559</v>
      </c>
      <c r="G17820">
        <v>1</v>
      </c>
      <c r="H17820">
        <v>3</v>
      </c>
      <c r="I17820">
        <v>1</v>
      </c>
      <c r="J17820">
        <f t="shared" si="290"/>
        <v>3</v>
      </c>
      <c r="K17820">
        <v>31</v>
      </c>
      <c r="L17820" s="8">
        <f>COUNTIFS($D$2:$D17820,D17820)</f>
        <v>879</v>
      </c>
    </row>
    <row r="17821" spans="1:12" x14ac:dyDescent="0.2">
      <c r="A17821">
        <v>1415608</v>
      </c>
      <c r="B17821" s="11">
        <v>42098</v>
      </c>
      <c r="C17821" s="1">
        <v>32</v>
      </c>
      <c r="D17821" t="s">
        <v>559</v>
      </c>
      <c r="E17821">
        <v>21</v>
      </c>
      <c r="F17821" t="s">
        <v>10</v>
      </c>
      <c r="G17821">
        <v>0</v>
      </c>
      <c r="H17821">
        <v>1</v>
      </c>
      <c r="I17821">
        <v>3</v>
      </c>
      <c r="J17821">
        <f t="shared" si="290"/>
        <v>0</v>
      </c>
      <c r="K17821">
        <v>31</v>
      </c>
      <c r="L17821" s="8">
        <f>COUNTIFS($D$2:$D17821,D17821)</f>
        <v>879</v>
      </c>
    </row>
    <row r="17822" spans="1:12" x14ac:dyDescent="0.2">
      <c r="A17822">
        <v>1415609</v>
      </c>
      <c r="B17822" s="11">
        <v>42098</v>
      </c>
      <c r="C17822" s="1">
        <v>25</v>
      </c>
      <c r="D17822" t="s">
        <v>325</v>
      </c>
      <c r="E17822">
        <v>33</v>
      </c>
      <c r="F17822" t="s">
        <v>443</v>
      </c>
      <c r="G17822">
        <v>1</v>
      </c>
      <c r="H17822">
        <v>3</v>
      </c>
      <c r="I17822">
        <v>1</v>
      </c>
      <c r="J17822">
        <f t="shared" si="290"/>
        <v>3</v>
      </c>
      <c r="K17822">
        <v>31</v>
      </c>
      <c r="L17822" s="8">
        <f>COUNTIFS($D$2:$D17822,D17822)</f>
        <v>145</v>
      </c>
    </row>
    <row r="17823" spans="1:12" x14ac:dyDescent="0.2">
      <c r="A17823">
        <v>1415610</v>
      </c>
      <c r="B17823" s="11">
        <v>42098</v>
      </c>
      <c r="C17823" s="1">
        <v>33</v>
      </c>
      <c r="D17823" t="s">
        <v>443</v>
      </c>
      <c r="E17823">
        <v>25</v>
      </c>
      <c r="F17823" t="s">
        <v>325</v>
      </c>
      <c r="G17823">
        <v>0</v>
      </c>
      <c r="H17823">
        <v>1</v>
      </c>
      <c r="I17823">
        <v>3</v>
      </c>
      <c r="J17823">
        <f t="shared" si="290"/>
        <v>0</v>
      </c>
      <c r="K17823">
        <v>31</v>
      </c>
      <c r="L17823" s="8">
        <f>COUNTIFS($D$2:$D17823,D17823)</f>
        <v>145</v>
      </c>
    </row>
    <row r="17824" spans="1:12" x14ac:dyDescent="0.2">
      <c r="A17824">
        <v>1415611</v>
      </c>
      <c r="B17824" s="11">
        <v>42098</v>
      </c>
      <c r="C17824" s="1">
        <v>28</v>
      </c>
      <c r="D17824" t="s">
        <v>320</v>
      </c>
      <c r="E17824" s="1">
        <v>58</v>
      </c>
      <c r="F17824" t="s">
        <v>663</v>
      </c>
      <c r="G17824">
        <v>1</v>
      </c>
      <c r="H17824">
        <v>1</v>
      </c>
      <c r="I17824">
        <v>4</v>
      </c>
      <c r="J17824">
        <f t="shared" si="290"/>
        <v>0</v>
      </c>
      <c r="K17824">
        <v>31</v>
      </c>
      <c r="L17824" s="8">
        <f>COUNTIFS($D$2:$D17824,D17824)</f>
        <v>335</v>
      </c>
    </row>
    <row r="17825" spans="1:12" x14ac:dyDescent="0.2">
      <c r="A17825">
        <v>1415612</v>
      </c>
      <c r="B17825" s="11">
        <v>42098</v>
      </c>
      <c r="C17825" s="1">
        <v>58</v>
      </c>
      <c r="D17825" t="s">
        <v>663</v>
      </c>
      <c r="E17825">
        <v>28</v>
      </c>
      <c r="F17825" t="s">
        <v>320</v>
      </c>
      <c r="G17825">
        <v>0</v>
      </c>
      <c r="H17825">
        <v>4</v>
      </c>
      <c r="I17825">
        <v>1</v>
      </c>
      <c r="J17825">
        <f t="shared" si="290"/>
        <v>3</v>
      </c>
      <c r="K17825">
        <v>31</v>
      </c>
      <c r="L17825" s="8">
        <f>COUNTIFS($D$2:$D17825,D17825)</f>
        <v>271</v>
      </c>
    </row>
    <row r="17826" spans="1:12" x14ac:dyDescent="0.2">
      <c r="A17826">
        <v>1415613</v>
      </c>
      <c r="B17826" s="11">
        <v>42099</v>
      </c>
      <c r="C17826" s="1">
        <v>13</v>
      </c>
      <c r="D17826" t="s">
        <v>64</v>
      </c>
      <c r="E17826">
        <v>26</v>
      </c>
      <c r="F17826" t="s">
        <v>17</v>
      </c>
      <c r="G17826">
        <v>1</v>
      </c>
      <c r="H17826">
        <v>0</v>
      </c>
      <c r="I17826">
        <v>0</v>
      </c>
      <c r="J17826">
        <f t="shared" si="290"/>
        <v>1</v>
      </c>
      <c r="K17826">
        <v>31</v>
      </c>
      <c r="L17826" s="8">
        <f>COUNTIFS($D$2:$D17826,D17826)</f>
        <v>69</v>
      </c>
    </row>
    <row r="17827" spans="1:12" x14ac:dyDescent="0.2">
      <c r="A17827">
        <v>1415614</v>
      </c>
      <c r="B17827" s="11">
        <v>42099</v>
      </c>
      <c r="C17827" s="1">
        <v>26</v>
      </c>
      <c r="D17827" t="s">
        <v>17</v>
      </c>
      <c r="E17827">
        <v>13</v>
      </c>
      <c r="F17827" t="s">
        <v>64</v>
      </c>
      <c r="G17827">
        <v>0</v>
      </c>
      <c r="H17827">
        <v>0</v>
      </c>
      <c r="I17827">
        <v>0</v>
      </c>
      <c r="J17827">
        <f t="shared" si="290"/>
        <v>1</v>
      </c>
      <c r="K17827">
        <v>31</v>
      </c>
      <c r="L17827" s="8">
        <f>COUNTIFS($D$2:$D17827,D17827)</f>
        <v>879</v>
      </c>
    </row>
    <row r="17828" spans="1:12" x14ac:dyDescent="0.2">
      <c r="A17828">
        <v>1415615</v>
      </c>
      <c r="B17828" s="11">
        <v>42099</v>
      </c>
      <c r="C17828" s="1">
        <v>31</v>
      </c>
      <c r="D17828" t="s">
        <v>447</v>
      </c>
      <c r="E17828">
        <v>22</v>
      </c>
      <c r="F17828" t="s">
        <v>15</v>
      </c>
      <c r="G17828">
        <v>1</v>
      </c>
      <c r="H17828">
        <v>1</v>
      </c>
      <c r="I17828">
        <v>0</v>
      </c>
      <c r="J17828">
        <f t="shared" si="290"/>
        <v>3</v>
      </c>
      <c r="K17828">
        <v>31</v>
      </c>
      <c r="L17828" s="8">
        <f>COUNTIFS($D$2:$D17828,D17828)</f>
        <v>525</v>
      </c>
    </row>
    <row r="17829" spans="1:12" x14ac:dyDescent="0.2">
      <c r="A17829">
        <v>1415616</v>
      </c>
      <c r="B17829" s="11">
        <v>42099</v>
      </c>
      <c r="C17829" s="1">
        <v>22</v>
      </c>
      <c r="D17829" t="s">
        <v>15</v>
      </c>
      <c r="E17829">
        <v>31</v>
      </c>
      <c r="F17829" t="s">
        <v>447</v>
      </c>
      <c r="G17829">
        <v>0</v>
      </c>
      <c r="H17829">
        <v>0</v>
      </c>
      <c r="I17829">
        <v>1</v>
      </c>
      <c r="J17829">
        <f t="shared" si="290"/>
        <v>0</v>
      </c>
      <c r="K17829">
        <v>31</v>
      </c>
      <c r="L17829" s="8">
        <f>COUNTIFS($D$2:$D17829,D17829)</f>
        <v>799</v>
      </c>
    </row>
    <row r="17830" spans="1:12" x14ac:dyDescent="0.2">
      <c r="A17830">
        <v>1415617</v>
      </c>
      <c r="B17830" s="11">
        <v>42100</v>
      </c>
      <c r="C17830" s="1">
        <v>15</v>
      </c>
      <c r="D17830" t="s">
        <v>23</v>
      </c>
      <c r="E17830">
        <v>20</v>
      </c>
      <c r="F17830" t="s">
        <v>45</v>
      </c>
      <c r="G17830">
        <v>1</v>
      </c>
      <c r="H17830">
        <v>2</v>
      </c>
      <c r="I17830">
        <v>1</v>
      </c>
      <c r="J17830">
        <f t="shared" si="290"/>
        <v>3</v>
      </c>
      <c r="K17830">
        <v>31</v>
      </c>
      <c r="L17830" s="8">
        <f>COUNTIFS($D$2:$D17830,D17830)</f>
        <v>229</v>
      </c>
    </row>
    <row r="17831" spans="1:12" x14ac:dyDescent="0.2">
      <c r="A17831">
        <v>1415618</v>
      </c>
      <c r="B17831" s="11">
        <v>42100</v>
      </c>
      <c r="C17831" s="1">
        <v>20</v>
      </c>
      <c r="D17831" t="s">
        <v>45</v>
      </c>
      <c r="E17831">
        <v>15</v>
      </c>
      <c r="F17831" t="s">
        <v>23</v>
      </c>
      <c r="G17831">
        <v>0</v>
      </c>
      <c r="H17831">
        <v>1</v>
      </c>
      <c r="I17831">
        <v>2</v>
      </c>
      <c r="J17831">
        <f t="shared" si="290"/>
        <v>0</v>
      </c>
      <c r="K17831">
        <v>31</v>
      </c>
      <c r="L17831" s="8">
        <f>COUNTIFS($D$2:$D17831,D17831)</f>
        <v>689</v>
      </c>
    </row>
    <row r="17832" spans="1:12" x14ac:dyDescent="0.2">
      <c r="A17832">
        <v>1415619</v>
      </c>
      <c r="B17832" s="11">
        <v>42101</v>
      </c>
      <c r="C17832" s="1">
        <v>32</v>
      </c>
      <c r="D17832" t="s">
        <v>559</v>
      </c>
      <c r="E17832" s="1">
        <v>58</v>
      </c>
      <c r="F17832" t="s">
        <v>663</v>
      </c>
      <c r="G17832">
        <v>1</v>
      </c>
      <c r="H17832">
        <v>3</v>
      </c>
      <c r="I17832">
        <v>3</v>
      </c>
      <c r="J17832">
        <f t="shared" si="290"/>
        <v>1</v>
      </c>
      <c r="K17832">
        <v>32</v>
      </c>
      <c r="L17832" s="8">
        <f>COUNTIFS($D$2:$D17832,D17832)</f>
        <v>880</v>
      </c>
    </row>
    <row r="17833" spans="1:12" x14ac:dyDescent="0.2">
      <c r="A17833">
        <v>1415620</v>
      </c>
      <c r="B17833" s="11">
        <v>42101</v>
      </c>
      <c r="C17833" s="1">
        <v>58</v>
      </c>
      <c r="D17833" t="s">
        <v>663</v>
      </c>
      <c r="E17833">
        <v>32</v>
      </c>
      <c r="F17833" t="s">
        <v>559</v>
      </c>
      <c r="G17833">
        <v>0</v>
      </c>
      <c r="H17833">
        <v>3</v>
      </c>
      <c r="I17833">
        <v>3</v>
      </c>
      <c r="J17833">
        <f t="shared" si="290"/>
        <v>1</v>
      </c>
      <c r="K17833">
        <v>32</v>
      </c>
      <c r="L17833" s="8">
        <f>COUNTIFS($D$2:$D17833,D17833)</f>
        <v>272</v>
      </c>
    </row>
    <row r="17834" spans="1:12" x14ac:dyDescent="0.2">
      <c r="A17834">
        <v>1415621</v>
      </c>
      <c r="B17834" s="11">
        <v>42105</v>
      </c>
      <c r="C17834" s="1">
        <v>13</v>
      </c>
      <c r="D17834" t="s">
        <v>64</v>
      </c>
      <c r="E17834">
        <v>10</v>
      </c>
      <c r="F17834" t="s">
        <v>47</v>
      </c>
      <c r="G17834">
        <v>1</v>
      </c>
      <c r="H17834">
        <v>0</v>
      </c>
      <c r="I17834">
        <v>1</v>
      </c>
      <c r="J17834">
        <f t="shared" si="290"/>
        <v>0</v>
      </c>
      <c r="K17834">
        <v>32</v>
      </c>
      <c r="L17834" s="8">
        <f>COUNTIFS($D$2:$D17834,D17834)</f>
        <v>70</v>
      </c>
    </row>
    <row r="17835" spans="1:12" x14ac:dyDescent="0.2">
      <c r="A17835">
        <v>1415622</v>
      </c>
      <c r="B17835" s="11">
        <v>42105</v>
      </c>
      <c r="C17835" s="1">
        <v>10</v>
      </c>
      <c r="D17835" t="s">
        <v>47</v>
      </c>
      <c r="E17835">
        <v>13</v>
      </c>
      <c r="F17835" t="s">
        <v>64</v>
      </c>
      <c r="G17835">
        <v>0</v>
      </c>
      <c r="H17835">
        <v>1</v>
      </c>
      <c r="I17835">
        <v>0</v>
      </c>
      <c r="J17835">
        <f t="shared" si="290"/>
        <v>3</v>
      </c>
      <c r="K17835">
        <v>32</v>
      </c>
      <c r="L17835" s="8">
        <f>COUNTIFS($D$2:$D17835,D17835)</f>
        <v>880</v>
      </c>
    </row>
    <row r="17836" spans="1:12" x14ac:dyDescent="0.2">
      <c r="A17836">
        <v>1415623</v>
      </c>
      <c r="B17836" s="11">
        <v>42105</v>
      </c>
      <c r="C17836" s="1">
        <v>23</v>
      </c>
      <c r="D17836" t="s">
        <v>50</v>
      </c>
      <c r="E17836">
        <v>33</v>
      </c>
      <c r="F17836" t="s">
        <v>443</v>
      </c>
      <c r="G17836">
        <v>1</v>
      </c>
      <c r="H17836">
        <v>2</v>
      </c>
      <c r="I17836">
        <v>0</v>
      </c>
      <c r="J17836">
        <f t="shared" si="290"/>
        <v>3</v>
      </c>
      <c r="K17836">
        <v>32</v>
      </c>
      <c r="L17836" s="8">
        <f>COUNTIFS($D$2:$D17836,D17836)</f>
        <v>614</v>
      </c>
    </row>
    <row r="17837" spans="1:12" x14ac:dyDescent="0.2">
      <c r="A17837">
        <v>1415624</v>
      </c>
      <c r="B17837" s="11">
        <v>42105</v>
      </c>
      <c r="C17837" s="1">
        <v>33</v>
      </c>
      <c r="D17837" t="s">
        <v>443</v>
      </c>
      <c r="E17837">
        <v>23</v>
      </c>
      <c r="F17837" t="s">
        <v>50</v>
      </c>
      <c r="G17837">
        <v>0</v>
      </c>
      <c r="H17837">
        <v>0</v>
      </c>
      <c r="I17837">
        <v>2</v>
      </c>
      <c r="J17837">
        <f t="shared" si="290"/>
        <v>0</v>
      </c>
      <c r="K17837">
        <v>32</v>
      </c>
      <c r="L17837" s="8">
        <f>COUNTIFS($D$2:$D17837,D17837)</f>
        <v>146</v>
      </c>
    </row>
    <row r="17838" spans="1:12" x14ac:dyDescent="0.2">
      <c r="A17838">
        <v>1415625</v>
      </c>
      <c r="B17838" s="11">
        <v>42105</v>
      </c>
      <c r="C17838" s="1">
        <v>31</v>
      </c>
      <c r="D17838" t="s">
        <v>447</v>
      </c>
      <c r="E17838">
        <v>15</v>
      </c>
      <c r="F17838" t="s">
        <v>23</v>
      </c>
      <c r="G17838">
        <v>1</v>
      </c>
      <c r="H17838">
        <v>1</v>
      </c>
      <c r="I17838">
        <v>4</v>
      </c>
      <c r="J17838">
        <f t="shared" si="290"/>
        <v>0</v>
      </c>
      <c r="K17838">
        <v>32</v>
      </c>
      <c r="L17838" s="8">
        <f>COUNTIFS($D$2:$D17838,D17838)</f>
        <v>526</v>
      </c>
    </row>
    <row r="17839" spans="1:12" x14ac:dyDescent="0.2">
      <c r="A17839">
        <v>1415626</v>
      </c>
      <c r="B17839" s="11">
        <v>42105</v>
      </c>
      <c r="C17839" s="1">
        <v>15</v>
      </c>
      <c r="D17839" t="s">
        <v>23</v>
      </c>
      <c r="E17839">
        <v>31</v>
      </c>
      <c r="F17839" t="s">
        <v>447</v>
      </c>
      <c r="G17839">
        <v>0</v>
      </c>
      <c r="H17839">
        <v>4</v>
      </c>
      <c r="I17839">
        <v>1</v>
      </c>
      <c r="J17839">
        <f t="shared" si="290"/>
        <v>3</v>
      </c>
      <c r="K17839">
        <v>32</v>
      </c>
      <c r="L17839" s="8">
        <f>COUNTIFS($D$2:$D17839,D17839)</f>
        <v>230</v>
      </c>
    </row>
    <row r="17840" spans="1:12" x14ac:dyDescent="0.2">
      <c r="A17840">
        <v>1415627</v>
      </c>
      <c r="B17840" s="11">
        <v>42105</v>
      </c>
      <c r="C17840" s="1">
        <v>25</v>
      </c>
      <c r="D17840" t="s">
        <v>325</v>
      </c>
      <c r="E17840">
        <v>16</v>
      </c>
      <c r="F17840" t="s">
        <v>37</v>
      </c>
      <c r="G17840">
        <v>1</v>
      </c>
      <c r="H17840">
        <v>1</v>
      </c>
      <c r="I17840">
        <v>1</v>
      </c>
      <c r="J17840">
        <f t="shared" si="290"/>
        <v>1</v>
      </c>
      <c r="K17840">
        <v>32</v>
      </c>
      <c r="L17840" s="8">
        <f>COUNTIFS($D$2:$D17840,D17840)</f>
        <v>146</v>
      </c>
    </row>
    <row r="17841" spans="1:12" x14ac:dyDescent="0.2">
      <c r="A17841">
        <v>1415628</v>
      </c>
      <c r="B17841" s="11">
        <v>42105</v>
      </c>
      <c r="C17841" s="1">
        <v>16</v>
      </c>
      <c r="D17841" t="s">
        <v>37</v>
      </c>
      <c r="E17841">
        <v>25</v>
      </c>
      <c r="F17841" t="s">
        <v>325</v>
      </c>
      <c r="G17841">
        <v>0</v>
      </c>
      <c r="H17841">
        <v>1</v>
      </c>
      <c r="I17841">
        <v>1</v>
      </c>
      <c r="J17841">
        <f t="shared" si="290"/>
        <v>1</v>
      </c>
      <c r="K17841">
        <v>32</v>
      </c>
      <c r="L17841" s="8">
        <f>COUNTIFS($D$2:$D17841,D17841)</f>
        <v>880</v>
      </c>
    </row>
    <row r="17842" spans="1:12" x14ac:dyDescent="0.2">
      <c r="A17842">
        <v>1415629</v>
      </c>
      <c r="B17842" s="11">
        <v>42105</v>
      </c>
      <c r="C17842" s="1">
        <v>26</v>
      </c>
      <c r="D17842" t="s">
        <v>17</v>
      </c>
      <c r="E17842">
        <v>32</v>
      </c>
      <c r="F17842" t="s">
        <v>559</v>
      </c>
      <c r="G17842">
        <v>1</v>
      </c>
      <c r="H17842">
        <v>0</v>
      </c>
      <c r="I17842">
        <v>1</v>
      </c>
      <c r="J17842">
        <f t="shared" si="290"/>
        <v>0</v>
      </c>
      <c r="K17842">
        <v>32</v>
      </c>
      <c r="L17842" s="8">
        <f>COUNTIFS($D$2:$D17842,D17842)</f>
        <v>880</v>
      </c>
    </row>
    <row r="17843" spans="1:12" x14ac:dyDescent="0.2">
      <c r="A17843">
        <v>1415630</v>
      </c>
      <c r="B17843" s="11">
        <v>42105</v>
      </c>
      <c r="C17843" s="1">
        <v>32</v>
      </c>
      <c r="D17843" t="s">
        <v>559</v>
      </c>
      <c r="E17843">
        <v>26</v>
      </c>
      <c r="F17843" t="s">
        <v>17</v>
      </c>
      <c r="G17843">
        <v>0</v>
      </c>
      <c r="H17843">
        <v>1</v>
      </c>
      <c r="I17843">
        <v>0</v>
      </c>
      <c r="J17843">
        <f t="shared" si="290"/>
        <v>3</v>
      </c>
      <c r="K17843">
        <v>33</v>
      </c>
      <c r="L17843" s="8">
        <f>COUNTIFS($D$2:$D17843,D17843)</f>
        <v>881</v>
      </c>
    </row>
    <row r="17844" spans="1:12" x14ac:dyDescent="0.2">
      <c r="A17844">
        <v>1415631</v>
      </c>
      <c r="B17844" s="11">
        <v>42105</v>
      </c>
      <c r="C17844" s="1">
        <v>28</v>
      </c>
      <c r="D17844" t="s">
        <v>320</v>
      </c>
      <c r="E17844">
        <v>18</v>
      </c>
      <c r="F17844" t="s">
        <v>12</v>
      </c>
      <c r="G17844">
        <v>1</v>
      </c>
      <c r="H17844">
        <v>2</v>
      </c>
      <c r="I17844">
        <v>3</v>
      </c>
      <c r="J17844">
        <f t="shared" si="290"/>
        <v>0</v>
      </c>
      <c r="K17844">
        <v>32</v>
      </c>
      <c r="L17844" s="8">
        <f>COUNTIFS($D$2:$D17844,D17844)</f>
        <v>336</v>
      </c>
    </row>
    <row r="17845" spans="1:12" x14ac:dyDescent="0.2">
      <c r="A17845">
        <v>1415632</v>
      </c>
      <c r="B17845" s="11">
        <v>42105</v>
      </c>
      <c r="C17845" s="1">
        <v>18</v>
      </c>
      <c r="D17845" t="s">
        <v>12</v>
      </c>
      <c r="E17845">
        <v>28</v>
      </c>
      <c r="F17845" t="s">
        <v>320</v>
      </c>
      <c r="G17845">
        <v>0</v>
      </c>
      <c r="H17845">
        <v>3</v>
      </c>
      <c r="I17845">
        <v>2</v>
      </c>
      <c r="J17845">
        <f t="shared" si="290"/>
        <v>3</v>
      </c>
      <c r="K17845">
        <v>31</v>
      </c>
      <c r="L17845" s="8">
        <f>COUNTIFS($D$2:$D17845,D17845)</f>
        <v>339</v>
      </c>
    </row>
    <row r="17846" spans="1:12" x14ac:dyDescent="0.2">
      <c r="A17846">
        <v>1415633</v>
      </c>
      <c r="B17846" s="11">
        <v>42105</v>
      </c>
      <c r="C17846" s="1">
        <v>29</v>
      </c>
      <c r="D17846" t="s">
        <v>42</v>
      </c>
      <c r="E17846">
        <v>24</v>
      </c>
      <c r="F17846" t="s">
        <v>319</v>
      </c>
      <c r="G17846">
        <v>1</v>
      </c>
      <c r="H17846">
        <v>1</v>
      </c>
      <c r="I17846">
        <v>1</v>
      </c>
      <c r="J17846">
        <f t="shared" si="290"/>
        <v>1</v>
      </c>
      <c r="K17846">
        <v>32</v>
      </c>
      <c r="L17846" s="8">
        <f>COUNTIFS($D$2:$D17846,D17846)</f>
        <v>724</v>
      </c>
    </row>
    <row r="17847" spans="1:12" x14ac:dyDescent="0.2">
      <c r="A17847">
        <v>1415634</v>
      </c>
      <c r="B17847" s="11">
        <v>42105</v>
      </c>
      <c r="C17847" s="1">
        <v>24</v>
      </c>
      <c r="D17847" t="s">
        <v>319</v>
      </c>
      <c r="E17847">
        <v>29</v>
      </c>
      <c r="F17847" t="s">
        <v>42</v>
      </c>
      <c r="G17847">
        <v>0</v>
      </c>
      <c r="H17847">
        <v>1</v>
      </c>
      <c r="I17847">
        <v>1</v>
      </c>
      <c r="J17847">
        <f t="shared" si="290"/>
        <v>1</v>
      </c>
      <c r="K17847">
        <v>32</v>
      </c>
      <c r="L17847" s="8">
        <f>COUNTIFS($D$2:$D17847,D17847)</f>
        <v>260</v>
      </c>
    </row>
    <row r="17848" spans="1:12" x14ac:dyDescent="0.2">
      <c r="A17848">
        <v>1415635</v>
      </c>
      <c r="B17848" s="11">
        <v>42106</v>
      </c>
      <c r="C17848" s="1">
        <v>21</v>
      </c>
      <c r="D17848" t="s">
        <v>10</v>
      </c>
      <c r="E17848">
        <v>20</v>
      </c>
      <c r="F17848" t="s">
        <v>45</v>
      </c>
      <c r="G17848">
        <v>1</v>
      </c>
      <c r="H17848">
        <v>4</v>
      </c>
      <c r="I17848">
        <v>2</v>
      </c>
      <c r="J17848">
        <f t="shared" si="290"/>
        <v>3</v>
      </c>
      <c r="K17848">
        <v>32</v>
      </c>
      <c r="L17848" s="8">
        <f>COUNTIFS($D$2:$D17848,D17848)</f>
        <v>880</v>
      </c>
    </row>
    <row r="17849" spans="1:12" x14ac:dyDescent="0.2">
      <c r="A17849">
        <v>1415636</v>
      </c>
      <c r="B17849" s="11">
        <v>42106</v>
      </c>
      <c r="C17849" s="1">
        <v>20</v>
      </c>
      <c r="D17849" t="s">
        <v>45</v>
      </c>
      <c r="E17849">
        <v>21</v>
      </c>
      <c r="F17849" t="s">
        <v>10</v>
      </c>
      <c r="G17849">
        <v>0</v>
      </c>
      <c r="H17849">
        <v>2</v>
      </c>
      <c r="I17849">
        <v>4</v>
      </c>
      <c r="J17849">
        <f t="shared" si="290"/>
        <v>0</v>
      </c>
      <c r="K17849">
        <v>32</v>
      </c>
      <c r="L17849" s="8">
        <f>COUNTIFS($D$2:$D17849,D17849)</f>
        <v>690</v>
      </c>
    </row>
    <row r="17850" spans="1:12" x14ac:dyDescent="0.2">
      <c r="A17850">
        <v>1415637</v>
      </c>
      <c r="B17850" s="11">
        <v>42106</v>
      </c>
      <c r="C17850" s="1">
        <v>58</v>
      </c>
      <c r="D17850" t="s">
        <v>663</v>
      </c>
      <c r="E17850">
        <v>14</v>
      </c>
      <c r="F17850" t="s">
        <v>27</v>
      </c>
      <c r="G17850">
        <v>1</v>
      </c>
      <c r="H17850">
        <v>0</v>
      </c>
      <c r="I17850">
        <v>1</v>
      </c>
      <c r="J17850">
        <f t="shared" si="290"/>
        <v>0</v>
      </c>
      <c r="K17850">
        <v>33</v>
      </c>
      <c r="L17850" s="8">
        <f>COUNTIFS($D$2:$D17850,D17850)</f>
        <v>273</v>
      </c>
    </row>
    <row r="17851" spans="1:12" x14ac:dyDescent="0.2">
      <c r="A17851">
        <v>1415638</v>
      </c>
      <c r="B17851" s="11">
        <v>42106</v>
      </c>
      <c r="C17851" s="1">
        <v>14</v>
      </c>
      <c r="D17851" t="s">
        <v>27</v>
      </c>
      <c r="E17851" s="1">
        <v>58</v>
      </c>
      <c r="F17851" t="s">
        <v>663</v>
      </c>
      <c r="G17851">
        <v>0</v>
      </c>
      <c r="H17851">
        <v>1</v>
      </c>
      <c r="I17851">
        <v>0</v>
      </c>
      <c r="J17851">
        <f t="shared" si="290"/>
        <v>3</v>
      </c>
      <c r="K17851">
        <v>31</v>
      </c>
      <c r="L17851" s="8">
        <f>COUNTIFS($D$2:$D17851,D17851)</f>
        <v>879</v>
      </c>
    </row>
    <row r="17852" spans="1:12" x14ac:dyDescent="0.2">
      <c r="A17852">
        <v>1415639</v>
      </c>
      <c r="B17852" s="11">
        <v>42107</v>
      </c>
      <c r="C17852" s="1">
        <v>19</v>
      </c>
      <c r="D17852" t="s">
        <v>40</v>
      </c>
      <c r="E17852">
        <v>22</v>
      </c>
      <c r="F17852" t="s">
        <v>15</v>
      </c>
      <c r="G17852">
        <v>1</v>
      </c>
      <c r="H17852">
        <v>2</v>
      </c>
      <c r="I17852">
        <v>0</v>
      </c>
      <c r="J17852">
        <f t="shared" si="290"/>
        <v>3</v>
      </c>
      <c r="K17852">
        <v>32</v>
      </c>
      <c r="L17852" s="8">
        <f>COUNTIFS($D$2:$D17852,D17852)</f>
        <v>880</v>
      </c>
    </row>
    <row r="17853" spans="1:12" x14ac:dyDescent="0.2">
      <c r="A17853">
        <v>1415640</v>
      </c>
      <c r="B17853" s="11">
        <v>42107</v>
      </c>
      <c r="C17853" s="1">
        <v>22</v>
      </c>
      <c r="D17853" t="s">
        <v>15</v>
      </c>
      <c r="E17853">
        <v>19</v>
      </c>
      <c r="F17853" t="s">
        <v>40</v>
      </c>
      <c r="G17853">
        <v>0</v>
      </c>
      <c r="H17853">
        <v>0</v>
      </c>
      <c r="I17853">
        <v>2</v>
      </c>
      <c r="J17853">
        <f t="shared" si="290"/>
        <v>0</v>
      </c>
      <c r="K17853">
        <v>32</v>
      </c>
      <c r="L17853" s="8">
        <f>COUNTIFS($D$2:$D17853,D17853)</f>
        <v>800</v>
      </c>
    </row>
    <row r="17854" spans="1:12" x14ac:dyDescent="0.2">
      <c r="A17854">
        <v>1415641</v>
      </c>
      <c r="B17854" s="2">
        <v>42112</v>
      </c>
      <c r="C17854" s="1">
        <v>14</v>
      </c>
      <c r="D17854" t="s">
        <v>27</v>
      </c>
      <c r="E17854">
        <v>21</v>
      </c>
      <c r="F17854" t="s">
        <v>10</v>
      </c>
      <c r="G17854">
        <v>1</v>
      </c>
      <c r="H17854">
        <v>1</v>
      </c>
      <c r="I17854">
        <v>0</v>
      </c>
      <c r="J17854">
        <f t="shared" si="290"/>
        <v>3</v>
      </c>
      <c r="K17854">
        <v>32</v>
      </c>
      <c r="L17854" s="8">
        <f>COUNTIFS($D$2:$D17854,D17854)</f>
        <v>880</v>
      </c>
    </row>
    <row r="17855" spans="1:12" x14ac:dyDescent="0.2">
      <c r="A17855">
        <v>1415642</v>
      </c>
      <c r="B17855" s="11">
        <v>42112</v>
      </c>
      <c r="C17855" s="1">
        <v>21</v>
      </c>
      <c r="D17855" t="s">
        <v>10</v>
      </c>
      <c r="E17855">
        <v>14</v>
      </c>
      <c r="F17855" t="s">
        <v>27</v>
      </c>
      <c r="G17855">
        <v>0</v>
      </c>
      <c r="H17855">
        <v>0</v>
      </c>
      <c r="I17855">
        <v>1</v>
      </c>
      <c r="J17855">
        <f t="shared" si="290"/>
        <v>0</v>
      </c>
      <c r="K17855">
        <v>33</v>
      </c>
      <c r="L17855" s="8">
        <f>COUNTIFS($D$2:$D17855,D17855)</f>
        <v>881</v>
      </c>
    </row>
    <row r="17856" spans="1:12" x14ac:dyDescent="0.2">
      <c r="A17856">
        <v>1415643</v>
      </c>
      <c r="B17856" s="11">
        <v>42112</v>
      </c>
      <c r="C17856" s="1">
        <v>15</v>
      </c>
      <c r="D17856" t="s">
        <v>23</v>
      </c>
      <c r="E17856">
        <v>28</v>
      </c>
      <c r="F17856" t="s">
        <v>320</v>
      </c>
      <c r="G17856">
        <v>1</v>
      </c>
      <c r="H17856">
        <v>0</v>
      </c>
      <c r="I17856">
        <v>2</v>
      </c>
      <c r="J17856">
        <f t="shared" si="290"/>
        <v>0</v>
      </c>
      <c r="K17856">
        <v>33</v>
      </c>
      <c r="L17856" s="8">
        <f>COUNTIFS($D$2:$D17856,D17856)</f>
        <v>231</v>
      </c>
    </row>
    <row r="17857" spans="1:12" x14ac:dyDescent="0.2">
      <c r="A17857">
        <v>1415644</v>
      </c>
      <c r="B17857" s="11">
        <v>42112</v>
      </c>
      <c r="C17857" s="1">
        <v>28</v>
      </c>
      <c r="D17857" t="s">
        <v>320</v>
      </c>
      <c r="E17857">
        <v>15</v>
      </c>
      <c r="F17857" t="s">
        <v>23</v>
      </c>
      <c r="G17857">
        <v>0</v>
      </c>
      <c r="H17857">
        <v>2</v>
      </c>
      <c r="I17857">
        <v>0</v>
      </c>
      <c r="J17857">
        <f t="shared" si="290"/>
        <v>3</v>
      </c>
      <c r="K17857">
        <v>33</v>
      </c>
      <c r="L17857" s="8">
        <f>COUNTIFS($D$2:$D17857,D17857)</f>
        <v>337</v>
      </c>
    </row>
    <row r="17858" spans="1:12" x14ac:dyDescent="0.2">
      <c r="A17858">
        <v>1415645</v>
      </c>
      <c r="B17858" s="11">
        <v>42112</v>
      </c>
      <c r="C17858" s="1">
        <v>16</v>
      </c>
      <c r="D17858" t="s">
        <v>37</v>
      </c>
      <c r="E17858">
        <v>13</v>
      </c>
      <c r="F17858" t="s">
        <v>64</v>
      </c>
      <c r="G17858">
        <v>1</v>
      </c>
      <c r="H17858">
        <v>1</v>
      </c>
      <c r="I17858">
        <v>0</v>
      </c>
      <c r="J17858">
        <f t="shared" ref="J17858:J17921" si="291">IF(H17858&gt;I17858,3,IF(I17858&gt;H17858,0,1))</f>
        <v>3</v>
      </c>
      <c r="K17858">
        <v>33</v>
      </c>
      <c r="L17858" s="8">
        <f>COUNTIFS($D$2:$D17858,D17858)</f>
        <v>881</v>
      </c>
    </row>
    <row r="17859" spans="1:12" x14ac:dyDescent="0.2">
      <c r="A17859">
        <v>1415646</v>
      </c>
      <c r="B17859" s="11">
        <v>42112</v>
      </c>
      <c r="C17859" s="1">
        <v>13</v>
      </c>
      <c r="D17859" t="s">
        <v>64</v>
      </c>
      <c r="E17859">
        <v>16</v>
      </c>
      <c r="F17859" t="s">
        <v>37</v>
      </c>
      <c r="G17859">
        <v>0</v>
      </c>
      <c r="H17859">
        <v>0</v>
      </c>
      <c r="I17859">
        <v>1</v>
      </c>
      <c r="J17859">
        <f t="shared" si="291"/>
        <v>0</v>
      </c>
      <c r="K17859">
        <v>33</v>
      </c>
      <c r="L17859" s="8">
        <f>COUNTIFS($D$2:$D17859,D17859)</f>
        <v>71</v>
      </c>
    </row>
    <row r="17860" spans="1:12" x14ac:dyDescent="0.2">
      <c r="A17860">
        <v>1415647</v>
      </c>
      <c r="B17860" s="11">
        <v>42112</v>
      </c>
      <c r="C17860" s="1">
        <v>18</v>
      </c>
      <c r="D17860" t="s">
        <v>12</v>
      </c>
      <c r="E17860">
        <v>25</v>
      </c>
      <c r="F17860" t="s">
        <v>325</v>
      </c>
      <c r="G17860">
        <v>1</v>
      </c>
      <c r="H17860">
        <v>2</v>
      </c>
      <c r="I17860">
        <v>0</v>
      </c>
      <c r="J17860">
        <f t="shared" si="291"/>
        <v>3</v>
      </c>
      <c r="K17860">
        <v>32</v>
      </c>
      <c r="L17860" s="8">
        <f>COUNTIFS($D$2:$D17860,D17860)</f>
        <v>340</v>
      </c>
    </row>
    <row r="17861" spans="1:12" x14ac:dyDescent="0.2">
      <c r="A17861">
        <v>1415648</v>
      </c>
      <c r="B17861" s="11">
        <v>42112</v>
      </c>
      <c r="C17861" s="1">
        <v>25</v>
      </c>
      <c r="D17861" t="s">
        <v>325</v>
      </c>
      <c r="E17861">
        <v>18</v>
      </c>
      <c r="F17861" t="s">
        <v>12</v>
      </c>
      <c r="G17861">
        <v>0</v>
      </c>
      <c r="H17861">
        <v>0</v>
      </c>
      <c r="I17861">
        <v>2</v>
      </c>
      <c r="J17861">
        <f t="shared" si="291"/>
        <v>0</v>
      </c>
      <c r="K17861">
        <v>33</v>
      </c>
      <c r="L17861" s="8">
        <f>COUNTIFS($D$2:$D17861,D17861)</f>
        <v>147</v>
      </c>
    </row>
    <row r="17862" spans="1:12" x14ac:dyDescent="0.2">
      <c r="A17862">
        <v>1415649</v>
      </c>
      <c r="B17862" s="11">
        <v>42112</v>
      </c>
      <c r="C17862" s="1">
        <v>24</v>
      </c>
      <c r="D17862" t="s">
        <v>319</v>
      </c>
      <c r="E17862">
        <v>23</v>
      </c>
      <c r="F17862" t="s">
        <v>50</v>
      </c>
      <c r="G17862">
        <v>1</v>
      </c>
      <c r="H17862">
        <v>2</v>
      </c>
      <c r="I17862">
        <v>1</v>
      </c>
      <c r="J17862">
        <f t="shared" si="291"/>
        <v>3</v>
      </c>
      <c r="K17862">
        <v>33</v>
      </c>
      <c r="L17862" s="8">
        <f>COUNTIFS($D$2:$D17862,D17862)</f>
        <v>261</v>
      </c>
    </row>
    <row r="17863" spans="1:12" x14ac:dyDescent="0.2">
      <c r="A17863">
        <v>1415650</v>
      </c>
      <c r="B17863" s="11">
        <v>42112</v>
      </c>
      <c r="C17863" s="1">
        <v>23</v>
      </c>
      <c r="D17863" t="s">
        <v>50</v>
      </c>
      <c r="E17863">
        <v>24</v>
      </c>
      <c r="F17863" t="s">
        <v>319</v>
      </c>
      <c r="G17863">
        <v>0</v>
      </c>
      <c r="H17863">
        <v>1</v>
      </c>
      <c r="I17863">
        <v>2</v>
      </c>
      <c r="J17863">
        <f t="shared" si="291"/>
        <v>0</v>
      </c>
      <c r="K17863">
        <v>33</v>
      </c>
      <c r="L17863" s="8">
        <f>COUNTIFS($D$2:$D17863,D17863)</f>
        <v>615</v>
      </c>
    </row>
    <row r="17864" spans="1:12" x14ac:dyDescent="0.2">
      <c r="A17864">
        <v>1415651</v>
      </c>
      <c r="B17864" s="11">
        <v>42113</v>
      </c>
      <c r="C17864" s="1">
        <v>20</v>
      </c>
      <c r="D17864" t="s">
        <v>45</v>
      </c>
      <c r="E17864">
        <v>29</v>
      </c>
      <c r="F17864" t="s">
        <v>42</v>
      </c>
      <c r="G17864">
        <v>1</v>
      </c>
      <c r="H17864">
        <v>2</v>
      </c>
      <c r="I17864">
        <v>0</v>
      </c>
      <c r="J17864">
        <f t="shared" si="291"/>
        <v>3</v>
      </c>
      <c r="K17864">
        <v>33</v>
      </c>
      <c r="L17864" s="8">
        <f>COUNTIFS($D$2:$D17864,D17864)</f>
        <v>691</v>
      </c>
    </row>
    <row r="17865" spans="1:12" x14ac:dyDescent="0.2">
      <c r="A17865">
        <v>1415652</v>
      </c>
      <c r="B17865" s="11">
        <v>42113</v>
      </c>
      <c r="C17865" s="1">
        <v>29</v>
      </c>
      <c r="D17865" t="s">
        <v>42</v>
      </c>
      <c r="E17865">
        <v>20</v>
      </c>
      <c r="F17865" t="s">
        <v>45</v>
      </c>
      <c r="G17865">
        <v>0</v>
      </c>
      <c r="H17865">
        <v>0</v>
      </c>
      <c r="I17865">
        <v>2</v>
      </c>
      <c r="J17865">
        <f t="shared" si="291"/>
        <v>0</v>
      </c>
      <c r="K17865">
        <v>33</v>
      </c>
      <c r="L17865" s="8">
        <f>COUNTIFS($D$2:$D17865,D17865)</f>
        <v>725</v>
      </c>
    </row>
    <row r="17866" spans="1:12" x14ac:dyDescent="0.2">
      <c r="A17866">
        <v>1415653</v>
      </c>
      <c r="B17866" s="11">
        <v>42113</v>
      </c>
      <c r="C17866" s="1">
        <v>22</v>
      </c>
      <c r="D17866" t="s">
        <v>15</v>
      </c>
      <c r="E17866">
        <v>26</v>
      </c>
      <c r="F17866" t="s">
        <v>17</v>
      </c>
      <c r="G17866">
        <v>1</v>
      </c>
      <c r="H17866">
        <v>1</v>
      </c>
      <c r="I17866">
        <v>3</v>
      </c>
      <c r="J17866">
        <f t="shared" si="291"/>
        <v>0</v>
      </c>
      <c r="K17866">
        <v>33</v>
      </c>
      <c r="L17866" s="8">
        <f>COUNTIFS($D$2:$D17866,D17866)</f>
        <v>801</v>
      </c>
    </row>
    <row r="17867" spans="1:12" x14ac:dyDescent="0.2">
      <c r="A17867">
        <v>1415654</v>
      </c>
      <c r="B17867" s="11">
        <v>42113</v>
      </c>
      <c r="C17867" s="1">
        <v>26</v>
      </c>
      <c r="D17867" t="s">
        <v>17</v>
      </c>
      <c r="E17867">
        <v>22</v>
      </c>
      <c r="F17867" t="s">
        <v>15</v>
      </c>
      <c r="G17867">
        <v>0</v>
      </c>
      <c r="H17867">
        <v>3</v>
      </c>
      <c r="I17867">
        <v>1</v>
      </c>
      <c r="J17867">
        <f t="shared" si="291"/>
        <v>3</v>
      </c>
      <c r="K17867">
        <v>33</v>
      </c>
      <c r="L17867" s="8">
        <f>COUNTIFS($D$2:$D17867,D17867)</f>
        <v>881</v>
      </c>
    </row>
    <row r="17868" spans="1:12" x14ac:dyDescent="0.2">
      <c r="A17868">
        <v>1415655</v>
      </c>
      <c r="B17868" s="11">
        <v>42119</v>
      </c>
      <c r="C17868" s="1">
        <v>13</v>
      </c>
      <c r="D17868" t="s">
        <v>64</v>
      </c>
      <c r="E17868">
        <v>18</v>
      </c>
      <c r="F17868" t="s">
        <v>12</v>
      </c>
      <c r="G17868">
        <v>1</v>
      </c>
      <c r="H17868">
        <v>0</v>
      </c>
      <c r="I17868">
        <v>1</v>
      </c>
      <c r="J17868">
        <f t="shared" si="291"/>
        <v>0</v>
      </c>
      <c r="K17868">
        <v>34</v>
      </c>
      <c r="L17868" s="8">
        <f>COUNTIFS($D$2:$D17868,D17868)</f>
        <v>72</v>
      </c>
    </row>
    <row r="17869" spans="1:12" x14ac:dyDescent="0.2">
      <c r="A17869">
        <v>1415656</v>
      </c>
      <c r="B17869" s="11">
        <v>42119</v>
      </c>
      <c r="C17869" s="1">
        <v>18</v>
      </c>
      <c r="D17869" t="s">
        <v>12</v>
      </c>
      <c r="E17869">
        <v>13</v>
      </c>
      <c r="F17869" t="s">
        <v>64</v>
      </c>
      <c r="G17869">
        <v>0</v>
      </c>
      <c r="H17869">
        <v>1</v>
      </c>
      <c r="I17869">
        <v>0</v>
      </c>
      <c r="J17869">
        <f t="shared" si="291"/>
        <v>3</v>
      </c>
      <c r="K17869">
        <v>33</v>
      </c>
      <c r="L17869" s="8">
        <f>COUNTIFS($D$2:$D17869,D17869)</f>
        <v>341</v>
      </c>
    </row>
    <row r="17870" spans="1:12" x14ac:dyDescent="0.2">
      <c r="A17870">
        <v>1415657</v>
      </c>
      <c r="B17870" s="11">
        <v>42119</v>
      </c>
      <c r="C17870" s="1">
        <v>15</v>
      </c>
      <c r="D17870" t="s">
        <v>23</v>
      </c>
      <c r="E17870">
        <v>33</v>
      </c>
      <c r="F17870" t="s">
        <v>443</v>
      </c>
      <c r="G17870">
        <v>1</v>
      </c>
      <c r="H17870">
        <v>0</v>
      </c>
      <c r="I17870">
        <v>2</v>
      </c>
      <c r="J17870">
        <f t="shared" si="291"/>
        <v>0</v>
      </c>
      <c r="K17870">
        <v>34</v>
      </c>
      <c r="L17870" s="8">
        <f>COUNTIFS($D$2:$D17870,D17870)</f>
        <v>232</v>
      </c>
    </row>
    <row r="17871" spans="1:12" x14ac:dyDescent="0.2">
      <c r="A17871">
        <v>1415658</v>
      </c>
      <c r="B17871" s="11">
        <v>42119</v>
      </c>
      <c r="C17871" s="1">
        <v>33</v>
      </c>
      <c r="D17871" t="s">
        <v>443</v>
      </c>
      <c r="E17871">
        <v>15</v>
      </c>
      <c r="F17871" t="s">
        <v>23</v>
      </c>
      <c r="G17871">
        <v>0</v>
      </c>
      <c r="H17871">
        <v>2</v>
      </c>
      <c r="I17871">
        <v>0</v>
      </c>
      <c r="J17871">
        <f t="shared" si="291"/>
        <v>3</v>
      </c>
      <c r="K17871">
        <v>33</v>
      </c>
      <c r="L17871" s="8">
        <f>COUNTIFS($D$2:$D17871,D17871)</f>
        <v>147</v>
      </c>
    </row>
    <row r="17872" spans="1:12" x14ac:dyDescent="0.2">
      <c r="A17872">
        <v>1415659</v>
      </c>
      <c r="B17872" s="11">
        <v>42119</v>
      </c>
      <c r="C17872" s="1">
        <v>20</v>
      </c>
      <c r="D17872" t="s">
        <v>45</v>
      </c>
      <c r="E17872">
        <v>32</v>
      </c>
      <c r="F17872" t="s">
        <v>559</v>
      </c>
      <c r="G17872">
        <v>1</v>
      </c>
      <c r="H17872">
        <v>3</v>
      </c>
      <c r="I17872">
        <v>2</v>
      </c>
      <c r="J17872">
        <f t="shared" si="291"/>
        <v>3</v>
      </c>
      <c r="K17872">
        <v>34</v>
      </c>
      <c r="L17872" s="8">
        <f>COUNTIFS($D$2:$D17872,D17872)</f>
        <v>692</v>
      </c>
    </row>
    <row r="17873" spans="1:12" x14ac:dyDescent="0.2">
      <c r="A17873">
        <v>1415660</v>
      </c>
      <c r="B17873" s="11">
        <v>42119</v>
      </c>
      <c r="C17873" s="1">
        <v>32</v>
      </c>
      <c r="D17873" t="s">
        <v>559</v>
      </c>
      <c r="E17873">
        <v>20</v>
      </c>
      <c r="F17873" t="s">
        <v>45</v>
      </c>
      <c r="G17873">
        <v>0</v>
      </c>
      <c r="H17873">
        <v>2</v>
      </c>
      <c r="I17873">
        <v>3</v>
      </c>
      <c r="J17873">
        <f t="shared" si="291"/>
        <v>0</v>
      </c>
      <c r="K17873">
        <v>3</v>
      </c>
      <c r="L17873" s="8">
        <f>COUNTIFS($D$2:$D17873,D17873)</f>
        <v>882</v>
      </c>
    </row>
    <row r="17874" spans="1:12" x14ac:dyDescent="0.2">
      <c r="A17874">
        <v>1415661</v>
      </c>
      <c r="B17874" s="11">
        <v>42119</v>
      </c>
      <c r="C17874" s="1">
        <v>22</v>
      </c>
      <c r="D17874" t="s">
        <v>15</v>
      </c>
      <c r="E17874">
        <v>25</v>
      </c>
      <c r="F17874" t="s">
        <v>325</v>
      </c>
      <c r="G17874">
        <v>1</v>
      </c>
      <c r="H17874">
        <v>2</v>
      </c>
      <c r="I17874">
        <v>3</v>
      </c>
      <c r="J17874">
        <f t="shared" si="291"/>
        <v>0</v>
      </c>
      <c r="K17874">
        <v>34</v>
      </c>
      <c r="L17874" s="8">
        <f>COUNTIFS($D$2:$D17874,D17874)</f>
        <v>802</v>
      </c>
    </row>
    <row r="17875" spans="1:12" x14ac:dyDescent="0.2">
      <c r="A17875">
        <v>1415662</v>
      </c>
      <c r="B17875" s="11">
        <v>42119</v>
      </c>
      <c r="C17875" s="1">
        <v>25</v>
      </c>
      <c r="D17875" t="s">
        <v>325</v>
      </c>
      <c r="E17875">
        <v>22</v>
      </c>
      <c r="F17875" t="s">
        <v>15</v>
      </c>
      <c r="G17875">
        <v>0</v>
      </c>
      <c r="H17875">
        <v>3</v>
      </c>
      <c r="I17875">
        <v>2</v>
      </c>
      <c r="J17875">
        <f t="shared" si="291"/>
        <v>3</v>
      </c>
      <c r="K17875">
        <v>34</v>
      </c>
      <c r="L17875" s="8">
        <f>COUNTIFS($D$2:$D17875,D17875)</f>
        <v>148</v>
      </c>
    </row>
    <row r="17876" spans="1:12" x14ac:dyDescent="0.2">
      <c r="A17876">
        <v>1415663</v>
      </c>
      <c r="B17876" s="11">
        <v>42119</v>
      </c>
      <c r="C17876" s="1">
        <v>58</v>
      </c>
      <c r="D17876" t="s">
        <v>663</v>
      </c>
      <c r="E17876">
        <v>29</v>
      </c>
      <c r="F17876" t="s">
        <v>42</v>
      </c>
      <c r="G17876">
        <v>1</v>
      </c>
      <c r="H17876">
        <v>0</v>
      </c>
      <c r="I17876">
        <v>0</v>
      </c>
      <c r="J17876">
        <f t="shared" si="291"/>
        <v>1</v>
      </c>
      <c r="K17876">
        <v>34</v>
      </c>
      <c r="L17876" s="8">
        <f>COUNTIFS($D$2:$D17876,D17876)</f>
        <v>274</v>
      </c>
    </row>
    <row r="17877" spans="1:12" x14ac:dyDescent="0.2">
      <c r="A17877">
        <v>1415664</v>
      </c>
      <c r="B17877" s="11">
        <v>42119</v>
      </c>
      <c r="C17877" s="1">
        <v>29</v>
      </c>
      <c r="D17877" t="s">
        <v>42</v>
      </c>
      <c r="E17877" s="1">
        <v>58</v>
      </c>
      <c r="F17877" t="s">
        <v>663</v>
      </c>
      <c r="G17877">
        <v>0</v>
      </c>
      <c r="H17877">
        <v>0</v>
      </c>
      <c r="I17877">
        <v>0</v>
      </c>
      <c r="J17877">
        <f t="shared" si="291"/>
        <v>1</v>
      </c>
      <c r="K17877">
        <v>34</v>
      </c>
      <c r="L17877" s="8">
        <f>COUNTIFS($D$2:$D17877,D17877)</f>
        <v>726</v>
      </c>
    </row>
    <row r="17878" spans="1:12" x14ac:dyDescent="0.2">
      <c r="A17878">
        <v>1415665</v>
      </c>
      <c r="B17878" s="11">
        <v>42119</v>
      </c>
      <c r="C17878" s="1">
        <v>23</v>
      </c>
      <c r="D17878" t="s">
        <v>50</v>
      </c>
      <c r="E17878">
        <v>26</v>
      </c>
      <c r="F17878" t="s">
        <v>17</v>
      </c>
      <c r="G17878">
        <v>1</v>
      </c>
      <c r="H17878">
        <v>2</v>
      </c>
      <c r="I17878">
        <v>2</v>
      </c>
      <c r="J17878">
        <f t="shared" si="291"/>
        <v>1</v>
      </c>
      <c r="K17878">
        <v>34</v>
      </c>
      <c r="L17878" s="8">
        <f>COUNTIFS($D$2:$D17878,D17878)</f>
        <v>616</v>
      </c>
    </row>
    <row r="17879" spans="1:12" x14ac:dyDescent="0.2">
      <c r="A17879">
        <v>1415666</v>
      </c>
      <c r="B17879" s="11">
        <v>42119</v>
      </c>
      <c r="C17879" s="1">
        <v>26</v>
      </c>
      <c r="D17879" t="s">
        <v>17</v>
      </c>
      <c r="E17879">
        <v>23</v>
      </c>
      <c r="F17879" t="s">
        <v>50</v>
      </c>
      <c r="G17879">
        <v>0</v>
      </c>
      <c r="H17879">
        <v>2</v>
      </c>
      <c r="I17879">
        <v>2</v>
      </c>
      <c r="J17879">
        <f t="shared" si="291"/>
        <v>1</v>
      </c>
      <c r="K17879">
        <v>34</v>
      </c>
      <c r="L17879" s="8">
        <f>COUNTIFS($D$2:$D17879,D17879)</f>
        <v>882</v>
      </c>
    </row>
    <row r="17880" spans="1:12" x14ac:dyDescent="0.2">
      <c r="A17880">
        <v>1415667</v>
      </c>
      <c r="B17880" s="11">
        <v>42119</v>
      </c>
      <c r="C17880" s="1">
        <v>24</v>
      </c>
      <c r="D17880" t="s">
        <v>319</v>
      </c>
      <c r="E17880">
        <v>31</v>
      </c>
      <c r="F17880" t="s">
        <v>447</v>
      </c>
      <c r="G17880">
        <v>1</v>
      </c>
      <c r="H17880">
        <v>1</v>
      </c>
      <c r="I17880">
        <v>1</v>
      </c>
      <c r="J17880">
        <f t="shared" si="291"/>
        <v>1</v>
      </c>
      <c r="K17880">
        <v>34</v>
      </c>
      <c r="L17880" s="8">
        <f>COUNTIFS($D$2:$D17880,D17880)</f>
        <v>262</v>
      </c>
    </row>
    <row r="17881" spans="1:12" x14ac:dyDescent="0.2">
      <c r="A17881">
        <v>1415668</v>
      </c>
      <c r="B17881" s="11">
        <v>42119</v>
      </c>
      <c r="C17881" s="1">
        <v>31</v>
      </c>
      <c r="D17881" t="s">
        <v>447</v>
      </c>
      <c r="E17881">
        <v>24</v>
      </c>
      <c r="F17881" t="s">
        <v>319</v>
      </c>
      <c r="G17881">
        <v>0</v>
      </c>
      <c r="H17881">
        <v>1</v>
      </c>
      <c r="I17881">
        <v>1</v>
      </c>
      <c r="J17881">
        <f t="shared" si="291"/>
        <v>1</v>
      </c>
      <c r="K17881">
        <v>33</v>
      </c>
      <c r="L17881" s="8">
        <f>COUNTIFS($D$2:$D17881,D17881)</f>
        <v>527</v>
      </c>
    </row>
    <row r="17882" spans="1:12" x14ac:dyDescent="0.2">
      <c r="A17882">
        <v>1415669</v>
      </c>
      <c r="B17882" s="11">
        <v>42119</v>
      </c>
      <c r="C17882" s="1">
        <v>28</v>
      </c>
      <c r="D17882" t="s">
        <v>320</v>
      </c>
      <c r="E17882">
        <v>19</v>
      </c>
      <c r="F17882" t="s">
        <v>40</v>
      </c>
      <c r="G17882">
        <v>1</v>
      </c>
      <c r="H17882">
        <v>0</v>
      </c>
      <c r="I17882">
        <v>0</v>
      </c>
      <c r="J17882">
        <f t="shared" si="291"/>
        <v>1</v>
      </c>
      <c r="K17882">
        <v>34</v>
      </c>
      <c r="L17882" s="8">
        <f>COUNTIFS($D$2:$D17882,D17882)</f>
        <v>338</v>
      </c>
    </row>
    <row r="17883" spans="1:12" x14ac:dyDescent="0.2">
      <c r="A17883">
        <v>1415670</v>
      </c>
      <c r="B17883" s="11">
        <v>42119</v>
      </c>
      <c r="C17883" s="1">
        <v>19</v>
      </c>
      <c r="D17883" t="s">
        <v>40</v>
      </c>
      <c r="E17883">
        <v>28</v>
      </c>
      <c r="F17883" t="s">
        <v>320</v>
      </c>
      <c r="G17883">
        <v>0</v>
      </c>
      <c r="H17883">
        <v>0</v>
      </c>
      <c r="I17883">
        <v>0</v>
      </c>
      <c r="J17883">
        <f t="shared" si="291"/>
        <v>1</v>
      </c>
      <c r="K17883">
        <v>33</v>
      </c>
      <c r="L17883" s="8">
        <f>COUNTIFS($D$2:$D17883,D17883)</f>
        <v>881</v>
      </c>
    </row>
    <row r="17884" spans="1:12" x14ac:dyDescent="0.2">
      <c r="A17884">
        <v>1415671</v>
      </c>
      <c r="B17884" s="11">
        <v>42120</v>
      </c>
      <c r="C17884" s="1">
        <v>10</v>
      </c>
      <c r="D17884" t="s">
        <v>47</v>
      </c>
      <c r="E17884">
        <v>14</v>
      </c>
      <c r="F17884" t="s">
        <v>27</v>
      </c>
      <c r="G17884">
        <v>1</v>
      </c>
      <c r="H17884">
        <v>0</v>
      </c>
      <c r="I17884">
        <v>0</v>
      </c>
      <c r="J17884">
        <f t="shared" si="291"/>
        <v>1</v>
      </c>
      <c r="K17884">
        <v>33</v>
      </c>
      <c r="L17884" s="8">
        <f>COUNTIFS($D$2:$D17884,D17884)</f>
        <v>881</v>
      </c>
    </row>
    <row r="17885" spans="1:12" x14ac:dyDescent="0.2">
      <c r="A17885">
        <v>1415672</v>
      </c>
      <c r="B17885" s="11">
        <v>42120</v>
      </c>
      <c r="C17885" s="1">
        <v>14</v>
      </c>
      <c r="D17885" t="s">
        <v>27</v>
      </c>
      <c r="E17885">
        <v>10</v>
      </c>
      <c r="F17885" t="s">
        <v>47</v>
      </c>
      <c r="G17885">
        <v>0</v>
      </c>
      <c r="H17885">
        <v>0</v>
      </c>
      <c r="I17885">
        <v>0</v>
      </c>
      <c r="J17885">
        <f t="shared" si="291"/>
        <v>1</v>
      </c>
      <c r="K17885">
        <v>33</v>
      </c>
      <c r="L17885" s="8">
        <f>COUNTIFS($D$2:$D17885,D17885)</f>
        <v>881</v>
      </c>
    </row>
    <row r="17886" spans="1:12" x14ac:dyDescent="0.2">
      <c r="A17886">
        <v>1415673</v>
      </c>
      <c r="B17886" s="11">
        <v>42120</v>
      </c>
      <c r="C17886" s="1">
        <v>16</v>
      </c>
      <c r="D17886" t="s">
        <v>37</v>
      </c>
      <c r="E17886">
        <v>21</v>
      </c>
      <c r="F17886" t="s">
        <v>10</v>
      </c>
      <c r="G17886">
        <v>1</v>
      </c>
      <c r="H17886">
        <v>3</v>
      </c>
      <c r="I17886">
        <v>0</v>
      </c>
      <c r="J17886">
        <f t="shared" si="291"/>
        <v>3</v>
      </c>
      <c r="K17886">
        <v>34</v>
      </c>
      <c r="L17886" s="8">
        <f>COUNTIFS($D$2:$D17886,D17886)</f>
        <v>882</v>
      </c>
    </row>
    <row r="17887" spans="1:12" x14ac:dyDescent="0.2">
      <c r="A17887">
        <v>1415674</v>
      </c>
      <c r="B17887" s="11">
        <v>42120</v>
      </c>
      <c r="C17887" s="1">
        <v>21</v>
      </c>
      <c r="D17887" t="s">
        <v>10</v>
      </c>
      <c r="E17887">
        <v>16</v>
      </c>
      <c r="F17887" t="s">
        <v>37</v>
      </c>
      <c r="G17887">
        <v>0</v>
      </c>
      <c r="H17887">
        <v>0</v>
      </c>
      <c r="I17887">
        <v>3</v>
      </c>
      <c r="J17887">
        <f t="shared" si="291"/>
        <v>0</v>
      </c>
      <c r="K17887">
        <v>34</v>
      </c>
      <c r="L17887" s="8">
        <f>COUNTIFS($D$2:$D17887,D17887)</f>
        <v>882</v>
      </c>
    </row>
    <row r="17888" spans="1:12" x14ac:dyDescent="0.2">
      <c r="A17888">
        <v>1415675</v>
      </c>
      <c r="B17888" s="11">
        <v>42122</v>
      </c>
      <c r="C17888" s="1">
        <v>33</v>
      </c>
      <c r="D17888" t="s">
        <v>443</v>
      </c>
      <c r="E17888">
        <v>19</v>
      </c>
      <c r="F17888" t="s">
        <v>40</v>
      </c>
      <c r="G17888">
        <v>1</v>
      </c>
      <c r="H17888">
        <v>1</v>
      </c>
      <c r="I17888">
        <v>0</v>
      </c>
      <c r="J17888">
        <f t="shared" si="291"/>
        <v>3</v>
      </c>
      <c r="K17888">
        <v>34</v>
      </c>
      <c r="L17888" s="8">
        <f>COUNTIFS($D$2:$D17888,D17888)</f>
        <v>148</v>
      </c>
    </row>
    <row r="17889" spans="1:12" x14ac:dyDescent="0.2">
      <c r="A17889">
        <v>1415676</v>
      </c>
      <c r="B17889" s="11">
        <v>42122</v>
      </c>
      <c r="C17889" s="1">
        <v>19</v>
      </c>
      <c r="D17889" t="s">
        <v>40</v>
      </c>
      <c r="E17889">
        <v>33</v>
      </c>
      <c r="F17889" t="s">
        <v>443</v>
      </c>
      <c r="G17889">
        <v>0</v>
      </c>
      <c r="H17889">
        <v>0</v>
      </c>
      <c r="I17889">
        <v>1</v>
      </c>
      <c r="J17889">
        <f t="shared" si="291"/>
        <v>0</v>
      </c>
      <c r="K17889">
        <v>34</v>
      </c>
      <c r="L17889" s="8">
        <f>COUNTIFS($D$2:$D17889,D17889)</f>
        <v>882</v>
      </c>
    </row>
    <row r="17890" spans="1:12" x14ac:dyDescent="0.2">
      <c r="A17890">
        <v>1415677</v>
      </c>
      <c r="B17890" s="11">
        <v>42123</v>
      </c>
      <c r="C17890" s="1">
        <v>18</v>
      </c>
      <c r="D17890" t="s">
        <v>12</v>
      </c>
      <c r="E17890">
        <v>14</v>
      </c>
      <c r="F17890" t="s">
        <v>27</v>
      </c>
      <c r="G17890">
        <v>1</v>
      </c>
      <c r="H17890">
        <v>1</v>
      </c>
      <c r="I17890">
        <v>3</v>
      </c>
      <c r="J17890">
        <f t="shared" si="291"/>
        <v>0</v>
      </c>
      <c r="K17890">
        <v>34</v>
      </c>
      <c r="L17890" s="8">
        <f>COUNTIFS($D$2:$D17890,D17890)</f>
        <v>342</v>
      </c>
    </row>
    <row r="17891" spans="1:12" x14ac:dyDescent="0.2">
      <c r="A17891">
        <v>1415678</v>
      </c>
      <c r="B17891" s="11">
        <v>42123</v>
      </c>
      <c r="C17891" s="1">
        <v>14</v>
      </c>
      <c r="D17891" t="s">
        <v>27</v>
      </c>
      <c r="E17891">
        <v>18</v>
      </c>
      <c r="F17891" t="s">
        <v>12</v>
      </c>
      <c r="G17891">
        <v>0</v>
      </c>
      <c r="H17891">
        <v>3</v>
      </c>
      <c r="I17891">
        <v>1</v>
      </c>
      <c r="J17891">
        <f t="shared" si="291"/>
        <v>3</v>
      </c>
      <c r="K17891">
        <v>34</v>
      </c>
      <c r="L17891" s="8">
        <f>COUNTIFS($D$2:$D17891,D17891)</f>
        <v>882</v>
      </c>
    </row>
    <row r="17892" spans="1:12" x14ac:dyDescent="0.2">
      <c r="A17892">
        <v>1415679</v>
      </c>
      <c r="B17892" s="11">
        <v>42126</v>
      </c>
      <c r="C17892" s="1">
        <v>32</v>
      </c>
      <c r="D17892" t="s">
        <v>559</v>
      </c>
      <c r="E17892">
        <v>16</v>
      </c>
      <c r="F17892" t="s">
        <v>37</v>
      </c>
      <c r="G17892">
        <v>1</v>
      </c>
      <c r="H17892">
        <v>3</v>
      </c>
      <c r="I17892">
        <v>2</v>
      </c>
      <c r="J17892">
        <f t="shared" si="291"/>
        <v>3</v>
      </c>
      <c r="K17892">
        <v>35</v>
      </c>
      <c r="L17892" s="8">
        <f>COUNTIFS($D$2:$D17892,D17892)</f>
        <v>883</v>
      </c>
    </row>
    <row r="17893" spans="1:12" x14ac:dyDescent="0.2">
      <c r="A17893">
        <v>1415680</v>
      </c>
      <c r="B17893" s="11">
        <v>42126</v>
      </c>
      <c r="C17893" s="1">
        <v>16</v>
      </c>
      <c r="D17893" t="s">
        <v>37</v>
      </c>
      <c r="E17893">
        <v>32</v>
      </c>
      <c r="F17893" t="s">
        <v>559</v>
      </c>
      <c r="G17893">
        <v>0</v>
      </c>
      <c r="H17893">
        <v>2</v>
      </c>
      <c r="I17893">
        <v>3</v>
      </c>
      <c r="J17893">
        <f t="shared" si="291"/>
        <v>0</v>
      </c>
      <c r="K17893">
        <v>35</v>
      </c>
      <c r="L17893" s="8">
        <f>COUNTIFS($D$2:$D17893,D17893)</f>
        <v>883</v>
      </c>
    </row>
    <row r="17894" spans="1:12" x14ac:dyDescent="0.2">
      <c r="A17894">
        <v>1415681</v>
      </c>
      <c r="B17894" s="11">
        <v>42126</v>
      </c>
      <c r="C17894" s="1">
        <v>18</v>
      </c>
      <c r="D17894" t="s">
        <v>12</v>
      </c>
      <c r="E17894">
        <v>22</v>
      </c>
      <c r="F17894" t="s">
        <v>15</v>
      </c>
      <c r="G17894">
        <v>1</v>
      </c>
      <c r="H17894">
        <v>3</v>
      </c>
      <c r="I17894">
        <v>0</v>
      </c>
      <c r="J17894">
        <f t="shared" si="291"/>
        <v>3</v>
      </c>
      <c r="K17894">
        <v>35</v>
      </c>
      <c r="L17894" s="8">
        <f>COUNTIFS($D$2:$D17894,D17894)</f>
        <v>343</v>
      </c>
    </row>
    <row r="17895" spans="1:12" x14ac:dyDescent="0.2">
      <c r="A17895">
        <v>1415682</v>
      </c>
      <c r="B17895" s="11">
        <v>42126</v>
      </c>
      <c r="C17895" s="1">
        <v>22</v>
      </c>
      <c r="D17895" t="s">
        <v>15</v>
      </c>
      <c r="E17895">
        <v>18</v>
      </c>
      <c r="F17895" t="s">
        <v>12</v>
      </c>
      <c r="G17895">
        <v>0</v>
      </c>
      <c r="H17895">
        <v>0</v>
      </c>
      <c r="I17895">
        <v>3</v>
      </c>
      <c r="J17895">
        <f t="shared" si="291"/>
        <v>0</v>
      </c>
      <c r="K17895">
        <v>35</v>
      </c>
      <c r="L17895" s="8">
        <f>COUNTIFS($D$2:$D17895,D17895)</f>
        <v>803</v>
      </c>
    </row>
    <row r="17896" spans="1:12" x14ac:dyDescent="0.2">
      <c r="A17896">
        <v>1415683</v>
      </c>
      <c r="B17896" s="11">
        <v>42126</v>
      </c>
      <c r="C17896" s="1">
        <v>19</v>
      </c>
      <c r="D17896" t="s">
        <v>40</v>
      </c>
      <c r="E17896" s="1">
        <v>58</v>
      </c>
      <c r="F17896" t="s">
        <v>663</v>
      </c>
      <c r="G17896">
        <v>1</v>
      </c>
      <c r="H17896">
        <v>2</v>
      </c>
      <c r="I17896">
        <v>1</v>
      </c>
      <c r="J17896">
        <f t="shared" si="291"/>
        <v>3</v>
      </c>
      <c r="K17896">
        <v>35</v>
      </c>
      <c r="L17896" s="8">
        <f>COUNTIFS($D$2:$D17896,D17896)</f>
        <v>883</v>
      </c>
    </row>
    <row r="17897" spans="1:12" x14ac:dyDescent="0.2">
      <c r="A17897">
        <v>1415684</v>
      </c>
      <c r="B17897" s="11">
        <v>42126</v>
      </c>
      <c r="C17897" s="1">
        <v>58</v>
      </c>
      <c r="D17897" t="s">
        <v>663</v>
      </c>
      <c r="E17897">
        <v>19</v>
      </c>
      <c r="F17897" t="s">
        <v>40</v>
      </c>
      <c r="G17897">
        <v>0</v>
      </c>
      <c r="H17897">
        <v>1</v>
      </c>
      <c r="I17897">
        <v>2</v>
      </c>
      <c r="J17897">
        <f t="shared" si="291"/>
        <v>0</v>
      </c>
      <c r="K17897">
        <v>35</v>
      </c>
      <c r="L17897" s="8">
        <f>COUNTIFS($D$2:$D17897,D17897)</f>
        <v>275</v>
      </c>
    </row>
    <row r="17898" spans="1:12" x14ac:dyDescent="0.2">
      <c r="A17898">
        <v>1415685</v>
      </c>
      <c r="B17898" s="11">
        <v>42126</v>
      </c>
      <c r="C17898" s="1">
        <v>21</v>
      </c>
      <c r="D17898" t="s">
        <v>10</v>
      </c>
      <c r="E17898">
        <v>28</v>
      </c>
      <c r="F17898" t="s">
        <v>320</v>
      </c>
      <c r="G17898">
        <v>1</v>
      </c>
      <c r="H17898">
        <v>0</v>
      </c>
      <c r="I17898">
        <v>1</v>
      </c>
      <c r="J17898">
        <f t="shared" si="291"/>
        <v>0</v>
      </c>
      <c r="K17898">
        <v>35</v>
      </c>
      <c r="L17898" s="8">
        <f>COUNTIFS($D$2:$D17898,D17898)</f>
        <v>883</v>
      </c>
    </row>
    <row r="17899" spans="1:12" x14ac:dyDescent="0.2">
      <c r="A17899">
        <v>1415686</v>
      </c>
      <c r="B17899" s="11">
        <v>42126</v>
      </c>
      <c r="C17899" s="1">
        <v>28</v>
      </c>
      <c r="D17899" t="s">
        <v>320</v>
      </c>
      <c r="E17899">
        <v>21</v>
      </c>
      <c r="F17899" t="s">
        <v>10</v>
      </c>
      <c r="G17899">
        <v>0</v>
      </c>
      <c r="H17899">
        <v>1</v>
      </c>
      <c r="I17899">
        <v>0</v>
      </c>
      <c r="J17899">
        <f t="shared" si="291"/>
        <v>3</v>
      </c>
      <c r="K17899">
        <v>35</v>
      </c>
      <c r="L17899" s="8">
        <f>COUNTIFS($D$2:$D17899,D17899)</f>
        <v>339</v>
      </c>
    </row>
    <row r="17900" spans="1:12" x14ac:dyDescent="0.2">
      <c r="A17900">
        <v>1415687</v>
      </c>
      <c r="B17900" s="11">
        <v>42126</v>
      </c>
      <c r="C17900" s="1">
        <v>31</v>
      </c>
      <c r="D17900" t="s">
        <v>447</v>
      </c>
      <c r="E17900">
        <v>23</v>
      </c>
      <c r="F17900" t="s">
        <v>50</v>
      </c>
      <c r="G17900">
        <v>1</v>
      </c>
      <c r="H17900">
        <v>2</v>
      </c>
      <c r="I17900">
        <v>1</v>
      </c>
      <c r="J17900">
        <f t="shared" si="291"/>
        <v>3</v>
      </c>
      <c r="K17900">
        <v>34</v>
      </c>
      <c r="L17900" s="8">
        <f>COUNTIFS($D$2:$D17900,D17900)</f>
        <v>528</v>
      </c>
    </row>
    <row r="17901" spans="1:12" x14ac:dyDescent="0.2">
      <c r="A17901">
        <v>1415688</v>
      </c>
      <c r="B17901" s="11">
        <v>42126</v>
      </c>
      <c r="C17901" s="1">
        <v>23</v>
      </c>
      <c r="D17901" t="s">
        <v>50</v>
      </c>
      <c r="E17901">
        <v>31</v>
      </c>
      <c r="F17901" t="s">
        <v>447</v>
      </c>
      <c r="G17901">
        <v>0</v>
      </c>
      <c r="H17901">
        <v>1</v>
      </c>
      <c r="I17901">
        <v>2</v>
      </c>
      <c r="J17901">
        <f t="shared" si="291"/>
        <v>0</v>
      </c>
      <c r="K17901">
        <v>35</v>
      </c>
      <c r="L17901" s="8">
        <f>COUNTIFS($D$2:$D17901,D17901)</f>
        <v>617</v>
      </c>
    </row>
    <row r="17902" spans="1:12" x14ac:dyDescent="0.2">
      <c r="A17902">
        <v>1415689</v>
      </c>
      <c r="B17902" s="11">
        <v>42126</v>
      </c>
      <c r="C17902" s="1">
        <v>25</v>
      </c>
      <c r="D17902" t="s">
        <v>325</v>
      </c>
      <c r="E17902">
        <v>24</v>
      </c>
      <c r="F17902" t="s">
        <v>319</v>
      </c>
      <c r="G17902">
        <v>1</v>
      </c>
      <c r="H17902">
        <v>2</v>
      </c>
      <c r="I17902">
        <v>0</v>
      </c>
      <c r="J17902">
        <f t="shared" si="291"/>
        <v>3</v>
      </c>
      <c r="K17902">
        <v>35</v>
      </c>
      <c r="L17902" s="8">
        <f>COUNTIFS($D$2:$D17902,D17902)</f>
        <v>149</v>
      </c>
    </row>
    <row r="17903" spans="1:12" x14ac:dyDescent="0.2">
      <c r="A17903">
        <v>1415690</v>
      </c>
      <c r="B17903" s="11">
        <v>42126</v>
      </c>
      <c r="C17903" s="1">
        <v>24</v>
      </c>
      <c r="D17903" t="s">
        <v>319</v>
      </c>
      <c r="E17903">
        <v>25</v>
      </c>
      <c r="F17903" t="s">
        <v>325</v>
      </c>
      <c r="G17903">
        <v>0</v>
      </c>
      <c r="H17903">
        <v>0</v>
      </c>
      <c r="I17903">
        <v>2</v>
      </c>
      <c r="J17903">
        <f t="shared" si="291"/>
        <v>0</v>
      </c>
      <c r="K17903">
        <v>35</v>
      </c>
      <c r="L17903" s="8">
        <f>COUNTIFS($D$2:$D17903,D17903)</f>
        <v>263</v>
      </c>
    </row>
    <row r="17904" spans="1:12" x14ac:dyDescent="0.2">
      <c r="A17904">
        <v>1415691</v>
      </c>
      <c r="B17904" s="11">
        <v>42126</v>
      </c>
      <c r="C17904" s="1">
        <v>29</v>
      </c>
      <c r="D17904" t="s">
        <v>42</v>
      </c>
      <c r="E17904">
        <v>13</v>
      </c>
      <c r="F17904" t="s">
        <v>64</v>
      </c>
      <c r="G17904">
        <v>1</v>
      </c>
      <c r="H17904">
        <v>1</v>
      </c>
      <c r="I17904">
        <v>0</v>
      </c>
      <c r="J17904">
        <f t="shared" si="291"/>
        <v>3</v>
      </c>
      <c r="K17904">
        <v>35</v>
      </c>
      <c r="L17904" s="8">
        <f>COUNTIFS($D$2:$D17904,D17904)</f>
        <v>727</v>
      </c>
    </row>
    <row r="17905" spans="1:12" x14ac:dyDescent="0.2">
      <c r="A17905">
        <v>1415692</v>
      </c>
      <c r="B17905" s="11">
        <v>42126</v>
      </c>
      <c r="C17905" s="1">
        <v>13</v>
      </c>
      <c r="D17905" t="s">
        <v>64</v>
      </c>
      <c r="E17905">
        <v>29</v>
      </c>
      <c r="F17905" t="s">
        <v>42</v>
      </c>
      <c r="G17905">
        <v>0</v>
      </c>
      <c r="H17905">
        <v>0</v>
      </c>
      <c r="I17905">
        <v>1</v>
      </c>
      <c r="J17905">
        <f t="shared" si="291"/>
        <v>0</v>
      </c>
      <c r="K17905">
        <v>35</v>
      </c>
      <c r="L17905" s="8">
        <f>COUNTIFS($D$2:$D17905,D17905)</f>
        <v>73</v>
      </c>
    </row>
    <row r="17906" spans="1:12" x14ac:dyDescent="0.2">
      <c r="A17906">
        <v>1415693</v>
      </c>
      <c r="B17906" s="2">
        <v>42127</v>
      </c>
      <c r="C17906" s="1">
        <v>14</v>
      </c>
      <c r="D17906" t="s">
        <v>27</v>
      </c>
      <c r="E17906">
        <v>15</v>
      </c>
      <c r="F17906" t="s">
        <v>23</v>
      </c>
      <c r="G17906">
        <v>1</v>
      </c>
      <c r="H17906">
        <v>1</v>
      </c>
      <c r="I17906">
        <v>0</v>
      </c>
      <c r="J17906">
        <f t="shared" si="291"/>
        <v>3</v>
      </c>
      <c r="K17906">
        <v>35</v>
      </c>
      <c r="L17906" s="8">
        <f>COUNTIFS($D$2:$D17906,D17906)</f>
        <v>883</v>
      </c>
    </row>
    <row r="17907" spans="1:12" x14ac:dyDescent="0.2">
      <c r="A17907">
        <v>1415694</v>
      </c>
      <c r="B17907" s="11">
        <v>42127</v>
      </c>
      <c r="C17907" s="1">
        <v>15</v>
      </c>
      <c r="D17907" t="s">
        <v>23</v>
      </c>
      <c r="E17907">
        <v>14</v>
      </c>
      <c r="F17907" t="s">
        <v>27</v>
      </c>
      <c r="G17907">
        <v>0</v>
      </c>
      <c r="H17907">
        <v>0</v>
      </c>
      <c r="I17907">
        <v>1</v>
      </c>
      <c r="J17907">
        <f t="shared" si="291"/>
        <v>0</v>
      </c>
      <c r="K17907">
        <v>35</v>
      </c>
      <c r="L17907" s="8">
        <f>COUNTIFS($D$2:$D17907,D17907)</f>
        <v>233</v>
      </c>
    </row>
    <row r="17908" spans="1:12" x14ac:dyDescent="0.2">
      <c r="A17908">
        <v>1415695</v>
      </c>
      <c r="B17908" s="11">
        <v>42127</v>
      </c>
      <c r="C17908" s="1">
        <v>26</v>
      </c>
      <c r="D17908" t="s">
        <v>17</v>
      </c>
      <c r="E17908">
        <v>20</v>
      </c>
      <c r="F17908" t="s">
        <v>45</v>
      </c>
      <c r="G17908">
        <v>1</v>
      </c>
      <c r="H17908">
        <v>0</v>
      </c>
      <c r="I17908">
        <v>1</v>
      </c>
      <c r="J17908">
        <f t="shared" si="291"/>
        <v>0</v>
      </c>
      <c r="K17908">
        <v>35</v>
      </c>
      <c r="L17908" s="8">
        <f>COUNTIFS($D$2:$D17908,D17908)</f>
        <v>883</v>
      </c>
    </row>
    <row r="17909" spans="1:12" x14ac:dyDescent="0.2">
      <c r="A17909">
        <v>1415696</v>
      </c>
      <c r="B17909" s="11">
        <v>42127</v>
      </c>
      <c r="C17909" s="1">
        <v>20</v>
      </c>
      <c r="D17909" t="s">
        <v>45</v>
      </c>
      <c r="E17909">
        <v>26</v>
      </c>
      <c r="F17909" t="s">
        <v>17</v>
      </c>
      <c r="G17909">
        <v>0</v>
      </c>
      <c r="H17909">
        <v>1</v>
      </c>
      <c r="I17909">
        <v>0</v>
      </c>
      <c r="J17909">
        <f t="shared" si="291"/>
        <v>3</v>
      </c>
      <c r="K17909">
        <v>35</v>
      </c>
      <c r="L17909" s="8">
        <f>COUNTIFS($D$2:$D17909,D17909)</f>
        <v>693</v>
      </c>
    </row>
    <row r="17910" spans="1:12" x14ac:dyDescent="0.2">
      <c r="A17910">
        <v>1415697</v>
      </c>
      <c r="B17910" s="11">
        <v>42128</v>
      </c>
      <c r="C17910" s="1">
        <v>33</v>
      </c>
      <c r="D17910" t="s">
        <v>443</v>
      </c>
      <c r="E17910">
        <v>10</v>
      </c>
      <c r="F17910" t="s">
        <v>47</v>
      </c>
      <c r="G17910">
        <v>1</v>
      </c>
      <c r="H17910">
        <v>1</v>
      </c>
      <c r="I17910">
        <v>3</v>
      </c>
      <c r="J17910">
        <f t="shared" si="291"/>
        <v>0</v>
      </c>
      <c r="K17910">
        <v>35</v>
      </c>
      <c r="L17910" s="8">
        <f>COUNTIFS($D$2:$D17910,D17910)</f>
        <v>149</v>
      </c>
    </row>
    <row r="17911" spans="1:12" x14ac:dyDescent="0.2">
      <c r="A17911">
        <v>1415698</v>
      </c>
      <c r="B17911" s="11">
        <v>42128</v>
      </c>
      <c r="C17911" s="1">
        <v>10</v>
      </c>
      <c r="D17911" t="s">
        <v>47</v>
      </c>
      <c r="E17911">
        <v>33</v>
      </c>
      <c r="F17911" t="s">
        <v>443</v>
      </c>
      <c r="G17911">
        <v>0</v>
      </c>
      <c r="H17911">
        <v>3</v>
      </c>
      <c r="I17911">
        <v>1</v>
      </c>
      <c r="J17911">
        <f t="shared" si="291"/>
        <v>3</v>
      </c>
      <c r="K17911">
        <v>34</v>
      </c>
      <c r="L17911" s="8">
        <f>COUNTIFS($D$2:$D17911,D17911)</f>
        <v>882</v>
      </c>
    </row>
    <row r="17912" spans="1:12" x14ac:dyDescent="0.2">
      <c r="A17912">
        <v>1415699</v>
      </c>
      <c r="B17912" s="11">
        <v>42133</v>
      </c>
      <c r="C17912" s="1">
        <v>32</v>
      </c>
      <c r="D17912" t="s">
        <v>559</v>
      </c>
      <c r="E17912">
        <v>29</v>
      </c>
      <c r="F17912" t="s">
        <v>42</v>
      </c>
      <c r="G17912">
        <v>1</v>
      </c>
      <c r="H17912">
        <v>1</v>
      </c>
      <c r="I17912">
        <v>0</v>
      </c>
      <c r="J17912">
        <f t="shared" si="291"/>
        <v>3</v>
      </c>
      <c r="K17912">
        <v>36</v>
      </c>
      <c r="L17912" s="8">
        <f>COUNTIFS($D$2:$D17912,D17912)</f>
        <v>884</v>
      </c>
    </row>
    <row r="17913" spans="1:12" x14ac:dyDescent="0.2">
      <c r="A17913">
        <v>1415700</v>
      </c>
      <c r="B17913" s="11">
        <v>42133</v>
      </c>
      <c r="C17913" s="1">
        <v>29</v>
      </c>
      <c r="D17913" t="s">
        <v>42</v>
      </c>
      <c r="E17913">
        <v>32</v>
      </c>
      <c r="F17913" t="s">
        <v>559</v>
      </c>
      <c r="G17913">
        <v>0</v>
      </c>
      <c r="H17913">
        <v>0</v>
      </c>
      <c r="I17913">
        <v>1</v>
      </c>
      <c r="J17913">
        <f t="shared" si="291"/>
        <v>0</v>
      </c>
      <c r="K17913">
        <v>36</v>
      </c>
      <c r="L17913" s="8">
        <f>COUNTIFS($D$2:$D17913,D17913)</f>
        <v>728</v>
      </c>
    </row>
    <row r="17914" spans="1:12" x14ac:dyDescent="0.2">
      <c r="A17914">
        <v>1415701</v>
      </c>
      <c r="B17914" s="11">
        <v>42133</v>
      </c>
      <c r="C17914" s="1">
        <v>15</v>
      </c>
      <c r="D17914" t="s">
        <v>23</v>
      </c>
      <c r="E17914">
        <v>21</v>
      </c>
      <c r="F17914" t="s">
        <v>10</v>
      </c>
      <c r="G17914">
        <v>1</v>
      </c>
      <c r="H17914">
        <v>1</v>
      </c>
      <c r="I17914">
        <v>2</v>
      </c>
      <c r="J17914">
        <f t="shared" si="291"/>
        <v>0</v>
      </c>
      <c r="K17914">
        <v>36</v>
      </c>
      <c r="L17914" s="8">
        <f>COUNTIFS($D$2:$D17914,D17914)</f>
        <v>234</v>
      </c>
    </row>
    <row r="17915" spans="1:12" x14ac:dyDescent="0.2">
      <c r="A17915">
        <v>1415702</v>
      </c>
      <c r="B17915" s="11">
        <v>42133</v>
      </c>
      <c r="C17915" s="1">
        <v>21</v>
      </c>
      <c r="D17915" t="s">
        <v>10</v>
      </c>
      <c r="E17915">
        <v>15</v>
      </c>
      <c r="F17915" t="s">
        <v>23</v>
      </c>
      <c r="G17915">
        <v>0</v>
      </c>
      <c r="H17915">
        <v>2</v>
      </c>
      <c r="I17915">
        <v>1</v>
      </c>
      <c r="J17915">
        <f t="shared" si="291"/>
        <v>3</v>
      </c>
      <c r="K17915">
        <v>36</v>
      </c>
      <c r="L17915" s="8">
        <f>COUNTIFS($D$2:$D17915,D17915)</f>
        <v>884</v>
      </c>
    </row>
    <row r="17916" spans="1:12" x14ac:dyDescent="0.2">
      <c r="A17916">
        <v>1415703</v>
      </c>
      <c r="B17916" s="11">
        <v>42133</v>
      </c>
      <c r="C17916" s="1">
        <v>16</v>
      </c>
      <c r="D17916" t="s">
        <v>37</v>
      </c>
      <c r="E17916">
        <v>31</v>
      </c>
      <c r="F17916" t="s">
        <v>447</v>
      </c>
      <c r="G17916">
        <v>1</v>
      </c>
      <c r="H17916">
        <v>0</v>
      </c>
      <c r="I17916">
        <v>2</v>
      </c>
      <c r="J17916">
        <f t="shared" si="291"/>
        <v>0</v>
      </c>
      <c r="K17916">
        <v>36</v>
      </c>
      <c r="L17916" s="8">
        <f>COUNTIFS($D$2:$D17916,D17916)</f>
        <v>884</v>
      </c>
    </row>
    <row r="17917" spans="1:12" x14ac:dyDescent="0.2">
      <c r="A17917">
        <v>1415704</v>
      </c>
      <c r="B17917" s="11">
        <v>42133</v>
      </c>
      <c r="C17917" s="1">
        <v>31</v>
      </c>
      <c r="D17917" t="s">
        <v>447</v>
      </c>
      <c r="E17917">
        <v>16</v>
      </c>
      <c r="F17917" t="s">
        <v>37</v>
      </c>
      <c r="G17917">
        <v>0</v>
      </c>
      <c r="H17917">
        <v>2</v>
      </c>
      <c r="I17917">
        <v>0</v>
      </c>
      <c r="J17917">
        <f t="shared" si="291"/>
        <v>3</v>
      </c>
      <c r="K17917">
        <v>35</v>
      </c>
      <c r="L17917" s="8">
        <f>COUNTIFS($D$2:$D17917,D17917)</f>
        <v>529</v>
      </c>
    </row>
    <row r="17918" spans="1:12" x14ac:dyDescent="0.2">
      <c r="A17918">
        <v>1415705</v>
      </c>
      <c r="B17918" s="11">
        <v>42133</v>
      </c>
      <c r="C17918" s="1">
        <v>33</v>
      </c>
      <c r="D17918" t="s">
        <v>443</v>
      </c>
      <c r="E17918">
        <v>13</v>
      </c>
      <c r="F17918" t="s">
        <v>64</v>
      </c>
      <c r="G17918">
        <v>1</v>
      </c>
      <c r="H17918">
        <v>0</v>
      </c>
      <c r="I17918">
        <v>1</v>
      </c>
      <c r="J17918">
        <f t="shared" si="291"/>
        <v>0</v>
      </c>
      <c r="K17918">
        <v>36</v>
      </c>
      <c r="L17918" s="8">
        <f>COUNTIFS($D$2:$D17918,D17918)</f>
        <v>150</v>
      </c>
    </row>
    <row r="17919" spans="1:12" x14ac:dyDescent="0.2">
      <c r="A17919">
        <v>1415706</v>
      </c>
      <c r="B17919" s="11">
        <v>42133</v>
      </c>
      <c r="C17919" s="1">
        <v>13</v>
      </c>
      <c r="D17919" t="s">
        <v>64</v>
      </c>
      <c r="E17919">
        <v>33</v>
      </c>
      <c r="F17919" t="s">
        <v>443</v>
      </c>
      <c r="G17919">
        <v>0</v>
      </c>
      <c r="H17919">
        <v>1</v>
      </c>
      <c r="I17919">
        <v>0</v>
      </c>
      <c r="J17919">
        <f t="shared" si="291"/>
        <v>3</v>
      </c>
      <c r="K17919">
        <v>36</v>
      </c>
      <c r="L17919" s="8">
        <f>COUNTIFS($D$2:$D17919,D17919)</f>
        <v>74</v>
      </c>
    </row>
    <row r="17920" spans="1:12" x14ac:dyDescent="0.2">
      <c r="A17920">
        <v>1415707</v>
      </c>
      <c r="B17920" s="11">
        <v>42133</v>
      </c>
      <c r="C17920" s="1">
        <v>18</v>
      </c>
      <c r="D17920" t="s">
        <v>12</v>
      </c>
      <c r="E17920">
        <v>23</v>
      </c>
      <c r="F17920" t="s">
        <v>50</v>
      </c>
      <c r="G17920">
        <v>1</v>
      </c>
      <c r="H17920">
        <v>2</v>
      </c>
      <c r="I17920">
        <v>0</v>
      </c>
      <c r="J17920">
        <f t="shared" si="291"/>
        <v>3</v>
      </c>
      <c r="K17920">
        <v>36</v>
      </c>
      <c r="L17920" s="8">
        <f>COUNTIFS($D$2:$D17920,D17920)</f>
        <v>344</v>
      </c>
    </row>
    <row r="17921" spans="1:12" x14ac:dyDescent="0.2">
      <c r="A17921">
        <v>1415708</v>
      </c>
      <c r="B17921" s="11">
        <v>42133</v>
      </c>
      <c r="C17921" s="1">
        <v>23</v>
      </c>
      <c r="D17921" t="s">
        <v>50</v>
      </c>
      <c r="E17921">
        <v>18</v>
      </c>
      <c r="F17921" t="s">
        <v>12</v>
      </c>
      <c r="G17921">
        <v>0</v>
      </c>
      <c r="H17921">
        <v>0</v>
      </c>
      <c r="I17921">
        <v>2</v>
      </c>
      <c r="J17921">
        <f t="shared" si="291"/>
        <v>0</v>
      </c>
      <c r="K17921">
        <v>36</v>
      </c>
      <c r="L17921" s="8">
        <f>COUNTIFS($D$2:$D17921,D17921)</f>
        <v>618</v>
      </c>
    </row>
    <row r="17922" spans="1:12" x14ac:dyDescent="0.2">
      <c r="A17922">
        <v>1415709</v>
      </c>
      <c r="B17922" s="11">
        <v>42133</v>
      </c>
      <c r="C17922" s="1">
        <v>22</v>
      </c>
      <c r="D17922" t="s">
        <v>15</v>
      </c>
      <c r="E17922">
        <v>28</v>
      </c>
      <c r="F17922" t="s">
        <v>320</v>
      </c>
      <c r="G17922">
        <v>1</v>
      </c>
      <c r="H17922">
        <v>1</v>
      </c>
      <c r="I17922">
        <v>1</v>
      </c>
      <c r="J17922">
        <f t="shared" ref="J17922:J17985" si="292">IF(H17922&gt;I17922,3,IF(I17922&gt;H17922,0,1))</f>
        <v>1</v>
      </c>
      <c r="K17922">
        <v>36</v>
      </c>
      <c r="L17922" s="8">
        <f>COUNTIFS($D$2:$D17922,D17922)</f>
        <v>804</v>
      </c>
    </row>
    <row r="17923" spans="1:12" x14ac:dyDescent="0.2">
      <c r="A17923">
        <v>1415710</v>
      </c>
      <c r="B17923" s="11">
        <v>42133</v>
      </c>
      <c r="C17923" s="1">
        <v>28</v>
      </c>
      <c r="D17923" t="s">
        <v>320</v>
      </c>
      <c r="E17923">
        <v>22</v>
      </c>
      <c r="F17923" t="s">
        <v>15</v>
      </c>
      <c r="G17923">
        <v>0</v>
      </c>
      <c r="H17923">
        <v>1</v>
      </c>
      <c r="I17923">
        <v>1</v>
      </c>
      <c r="J17923">
        <f t="shared" si="292"/>
        <v>1</v>
      </c>
      <c r="K17923">
        <v>36</v>
      </c>
      <c r="L17923" s="8">
        <f>COUNTIFS($D$2:$D17923,D17923)</f>
        <v>340</v>
      </c>
    </row>
    <row r="17924" spans="1:12" x14ac:dyDescent="0.2">
      <c r="A17924">
        <v>1415711</v>
      </c>
      <c r="B17924" s="11">
        <v>42133</v>
      </c>
      <c r="C17924" s="1">
        <v>24</v>
      </c>
      <c r="D17924" t="s">
        <v>319</v>
      </c>
      <c r="E17924">
        <v>26</v>
      </c>
      <c r="F17924" t="s">
        <v>17</v>
      </c>
      <c r="G17924">
        <v>1</v>
      </c>
      <c r="H17924">
        <v>3</v>
      </c>
      <c r="I17924">
        <v>0</v>
      </c>
      <c r="J17924">
        <f t="shared" si="292"/>
        <v>3</v>
      </c>
      <c r="K17924">
        <v>36</v>
      </c>
      <c r="L17924" s="8">
        <f>COUNTIFS($D$2:$D17924,D17924)</f>
        <v>264</v>
      </c>
    </row>
    <row r="17925" spans="1:12" x14ac:dyDescent="0.2">
      <c r="A17925">
        <v>1415712</v>
      </c>
      <c r="B17925" s="11">
        <v>42133</v>
      </c>
      <c r="C17925" s="1">
        <v>26</v>
      </c>
      <c r="D17925" t="s">
        <v>17</v>
      </c>
      <c r="E17925">
        <v>24</v>
      </c>
      <c r="F17925" t="s">
        <v>319</v>
      </c>
      <c r="G17925">
        <v>0</v>
      </c>
      <c r="H17925">
        <v>0</v>
      </c>
      <c r="I17925">
        <v>3</v>
      </c>
      <c r="J17925">
        <f t="shared" si="292"/>
        <v>0</v>
      </c>
      <c r="K17925">
        <v>36</v>
      </c>
      <c r="L17925" s="8">
        <f>COUNTIFS($D$2:$D17925,D17925)</f>
        <v>884</v>
      </c>
    </row>
    <row r="17926" spans="1:12" x14ac:dyDescent="0.2">
      <c r="A17926">
        <v>1415713</v>
      </c>
      <c r="B17926" s="2">
        <v>42134</v>
      </c>
      <c r="C17926" s="1">
        <v>14</v>
      </c>
      <c r="D17926" t="s">
        <v>27</v>
      </c>
      <c r="E17926">
        <v>19</v>
      </c>
      <c r="F17926" t="s">
        <v>40</v>
      </c>
      <c r="G17926">
        <v>1</v>
      </c>
      <c r="H17926">
        <v>1</v>
      </c>
      <c r="I17926">
        <v>1</v>
      </c>
      <c r="J17926">
        <f t="shared" si="292"/>
        <v>1</v>
      </c>
      <c r="K17926">
        <v>36</v>
      </c>
      <c r="L17926" s="8">
        <f>COUNTIFS($D$2:$D17926,D17926)</f>
        <v>884</v>
      </c>
    </row>
    <row r="17927" spans="1:12" x14ac:dyDescent="0.2">
      <c r="A17927">
        <v>1415714</v>
      </c>
      <c r="B17927" s="11">
        <v>42134</v>
      </c>
      <c r="C17927" s="1">
        <v>19</v>
      </c>
      <c r="D17927" t="s">
        <v>40</v>
      </c>
      <c r="E17927">
        <v>14</v>
      </c>
      <c r="F17927" t="s">
        <v>27</v>
      </c>
      <c r="G17927">
        <v>0</v>
      </c>
      <c r="H17927">
        <v>1</v>
      </c>
      <c r="I17927">
        <v>1</v>
      </c>
      <c r="J17927">
        <f t="shared" si="292"/>
        <v>1</v>
      </c>
      <c r="K17927">
        <v>36</v>
      </c>
      <c r="L17927" s="8">
        <f>COUNTIFS($D$2:$D17927,D17927)</f>
        <v>884</v>
      </c>
    </row>
    <row r="17928" spans="1:12" x14ac:dyDescent="0.2">
      <c r="A17928">
        <v>1415715</v>
      </c>
      <c r="B17928" s="11">
        <v>42134</v>
      </c>
      <c r="C17928" s="1">
        <v>20</v>
      </c>
      <c r="D17928" t="s">
        <v>45</v>
      </c>
      <c r="E17928" s="1">
        <v>58</v>
      </c>
      <c r="F17928" t="s">
        <v>663</v>
      </c>
      <c r="G17928">
        <v>1</v>
      </c>
      <c r="H17928">
        <v>6</v>
      </c>
      <c r="I17928">
        <v>0</v>
      </c>
      <c r="J17928">
        <f t="shared" si="292"/>
        <v>3</v>
      </c>
      <c r="K17928">
        <v>36</v>
      </c>
      <c r="L17928" s="8">
        <f>COUNTIFS($D$2:$D17928,D17928)</f>
        <v>694</v>
      </c>
    </row>
    <row r="17929" spans="1:12" x14ac:dyDescent="0.2">
      <c r="A17929">
        <v>1415716</v>
      </c>
      <c r="B17929" s="11">
        <v>42134</v>
      </c>
      <c r="C17929" s="1">
        <v>58</v>
      </c>
      <c r="D17929" t="s">
        <v>663</v>
      </c>
      <c r="E17929">
        <v>20</v>
      </c>
      <c r="F17929" t="s">
        <v>45</v>
      </c>
      <c r="G17929">
        <v>0</v>
      </c>
      <c r="H17929">
        <v>0</v>
      </c>
      <c r="I17929">
        <v>6</v>
      </c>
      <c r="J17929">
        <f t="shared" si="292"/>
        <v>0</v>
      </c>
      <c r="K17929">
        <v>36</v>
      </c>
      <c r="L17929" s="8">
        <f>COUNTIFS($D$2:$D17929,D17929)</f>
        <v>276</v>
      </c>
    </row>
    <row r="17930" spans="1:12" x14ac:dyDescent="0.2">
      <c r="A17930">
        <v>1415717</v>
      </c>
      <c r="B17930" s="11">
        <v>42135</v>
      </c>
      <c r="C17930" s="1">
        <v>10</v>
      </c>
      <c r="D17930" t="s">
        <v>47</v>
      </c>
      <c r="E17930">
        <v>25</v>
      </c>
      <c r="F17930" t="s">
        <v>325</v>
      </c>
      <c r="G17930">
        <v>1</v>
      </c>
      <c r="H17930">
        <v>0</v>
      </c>
      <c r="I17930">
        <v>1</v>
      </c>
      <c r="J17930">
        <f t="shared" si="292"/>
        <v>0</v>
      </c>
      <c r="K17930">
        <v>35</v>
      </c>
      <c r="L17930" s="8">
        <f>COUNTIFS($D$2:$D17930,D17930)</f>
        <v>883</v>
      </c>
    </row>
    <row r="17931" spans="1:12" x14ac:dyDescent="0.2">
      <c r="A17931">
        <v>1415718</v>
      </c>
      <c r="B17931" s="11">
        <v>42135</v>
      </c>
      <c r="C17931" s="1">
        <v>25</v>
      </c>
      <c r="D17931" t="s">
        <v>325</v>
      </c>
      <c r="E17931">
        <v>10</v>
      </c>
      <c r="F17931" t="s">
        <v>47</v>
      </c>
      <c r="G17931">
        <v>0</v>
      </c>
      <c r="H17931">
        <v>1</v>
      </c>
      <c r="I17931">
        <v>0</v>
      </c>
      <c r="J17931">
        <f t="shared" si="292"/>
        <v>3</v>
      </c>
      <c r="K17931">
        <v>36</v>
      </c>
      <c r="L17931" s="8">
        <f>COUNTIFS($D$2:$D17931,D17931)</f>
        <v>150</v>
      </c>
    </row>
    <row r="17932" spans="1:12" x14ac:dyDescent="0.2">
      <c r="A17932">
        <v>1415719</v>
      </c>
      <c r="B17932" s="11">
        <v>42140</v>
      </c>
      <c r="C17932" s="1">
        <v>13</v>
      </c>
      <c r="D17932" t="s">
        <v>64</v>
      </c>
      <c r="E17932">
        <v>24</v>
      </c>
      <c r="F17932" t="s">
        <v>319</v>
      </c>
      <c r="G17932">
        <v>1</v>
      </c>
      <c r="H17932">
        <v>0</v>
      </c>
      <c r="I17932">
        <v>0</v>
      </c>
      <c r="J17932">
        <f t="shared" si="292"/>
        <v>1</v>
      </c>
      <c r="K17932">
        <v>37</v>
      </c>
      <c r="L17932" s="8">
        <f>COUNTIFS($D$2:$D17932,D17932)</f>
        <v>75</v>
      </c>
    </row>
    <row r="17933" spans="1:12" x14ac:dyDescent="0.2">
      <c r="A17933">
        <v>1415720</v>
      </c>
      <c r="B17933" s="11">
        <v>42140</v>
      </c>
      <c r="C17933" s="1">
        <v>24</v>
      </c>
      <c r="D17933" t="s">
        <v>319</v>
      </c>
      <c r="E17933">
        <v>13</v>
      </c>
      <c r="F17933" t="s">
        <v>64</v>
      </c>
      <c r="G17933">
        <v>0</v>
      </c>
      <c r="H17933">
        <v>0</v>
      </c>
      <c r="I17933">
        <v>0</v>
      </c>
      <c r="J17933">
        <f t="shared" si="292"/>
        <v>1</v>
      </c>
      <c r="K17933">
        <v>37</v>
      </c>
      <c r="L17933" s="8">
        <f>COUNTIFS($D$2:$D17933,D17933)</f>
        <v>265</v>
      </c>
    </row>
    <row r="17934" spans="1:12" x14ac:dyDescent="0.2">
      <c r="A17934">
        <v>1415721</v>
      </c>
      <c r="B17934" s="11">
        <v>42140</v>
      </c>
      <c r="C17934" s="1">
        <v>19</v>
      </c>
      <c r="D17934" t="s">
        <v>40</v>
      </c>
      <c r="E17934">
        <v>15</v>
      </c>
      <c r="F17934" t="s">
        <v>23</v>
      </c>
      <c r="G17934">
        <v>1</v>
      </c>
      <c r="H17934">
        <v>1</v>
      </c>
      <c r="I17934">
        <v>3</v>
      </c>
      <c r="J17934">
        <f t="shared" si="292"/>
        <v>0</v>
      </c>
      <c r="K17934">
        <v>37</v>
      </c>
      <c r="L17934" s="8">
        <f>COUNTIFS($D$2:$D17934,D17934)</f>
        <v>885</v>
      </c>
    </row>
    <row r="17935" spans="1:12" x14ac:dyDescent="0.2">
      <c r="A17935">
        <v>1415722</v>
      </c>
      <c r="B17935" s="11">
        <v>42140</v>
      </c>
      <c r="C17935" s="1">
        <v>15</v>
      </c>
      <c r="D17935" t="s">
        <v>23</v>
      </c>
      <c r="E17935">
        <v>19</v>
      </c>
      <c r="F17935" t="s">
        <v>40</v>
      </c>
      <c r="G17935">
        <v>0</v>
      </c>
      <c r="H17935">
        <v>3</v>
      </c>
      <c r="I17935">
        <v>1</v>
      </c>
      <c r="J17935">
        <f t="shared" si="292"/>
        <v>3</v>
      </c>
      <c r="K17935">
        <v>37</v>
      </c>
      <c r="L17935" s="8">
        <f>COUNTIFS($D$2:$D17935,D17935)</f>
        <v>235</v>
      </c>
    </row>
    <row r="17936" spans="1:12" x14ac:dyDescent="0.2">
      <c r="A17936">
        <v>1415723</v>
      </c>
      <c r="B17936" s="11">
        <v>42140</v>
      </c>
      <c r="C17936" s="1">
        <v>58</v>
      </c>
      <c r="D17936" t="s">
        <v>663</v>
      </c>
      <c r="E17936">
        <v>22</v>
      </c>
      <c r="F17936" t="s">
        <v>15</v>
      </c>
      <c r="G17936">
        <v>1</v>
      </c>
      <c r="H17936">
        <v>2</v>
      </c>
      <c r="I17936">
        <v>1</v>
      </c>
      <c r="J17936">
        <f t="shared" si="292"/>
        <v>3</v>
      </c>
      <c r="K17936">
        <v>37</v>
      </c>
      <c r="L17936" s="8">
        <f>COUNTIFS($D$2:$D17936,D17936)</f>
        <v>277</v>
      </c>
    </row>
    <row r="17937" spans="1:12" x14ac:dyDescent="0.2">
      <c r="A17937">
        <v>1415724</v>
      </c>
      <c r="B17937" s="11">
        <v>42140</v>
      </c>
      <c r="C17937" s="1">
        <v>22</v>
      </c>
      <c r="D17937" t="s">
        <v>15</v>
      </c>
      <c r="E17937" s="1">
        <v>58</v>
      </c>
      <c r="F17937" t="s">
        <v>663</v>
      </c>
      <c r="G17937">
        <v>0</v>
      </c>
      <c r="H17937">
        <v>1</v>
      </c>
      <c r="I17937">
        <v>2</v>
      </c>
      <c r="J17937">
        <f t="shared" si="292"/>
        <v>0</v>
      </c>
      <c r="K17937">
        <v>37</v>
      </c>
      <c r="L17937" s="8">
        <f>COUNTIFS($D$2:$D17937,D17937)</f>
        <v>805</v>
      </c>
    </row>
    <row r="17938" spans="1:12" x14ac:dyDescent="0.2">
      <c r="A17938">
        <v>1415725</v>
      </c>
      <c r="B17938" s="11">
        <v>42140</v>
      </c>
      <c r="C17938" s="1">
        <v>23</v>
      </c>
      <c r="D17938" t="s">
        <v>50</v>
      </c>
      <c r="E17938">
        <v>32</v>
      </c>
      <c r="F17938" t="s">
        <v>559</v>
      </c>
      <c r="G17938">
        <v>1</v>
      </c>
      <c r="H17938">
        <v>6</v>
      </c>
      <c r="I17938">
        <v>1</v>
      </c>
      <c r="J17938">
        <f t="shared" si="292"/>
        <v>3</v>
      </c>
      <c r="K17938">
        <v>37</v>
      </c>
      <c r="L17938" s="8">
        <f>COUNTIFS($D$2:$D17938,D17938)</f>
        <v>619</v>
      </c>
    </row>
    <row r="17939" spans="1:12" x14ac:dyDescent="0.2">
      <c r="A17939">
        <v>1415726</v>
      </c>
      <c r="B17939" s="11">
        <v>42140</v>
      </c>
      <c r="C17939" s="1">
        <v>32</v>
      </c>
      <c r="D17939" t="s">
        <v>559</v>
      </c>
      <c r="E17939">
        <v>23</v>
      </c>
      <c r="F17939" t="s">
        <v>50</v>
      </c>
      <c r="G17939">
        <v>0</v>
      </c>
      <c r="H17939">
        <v>1</v>
      </c>
      <c r="I17939">
        <v>6</v>
      </c>
      <c r="J17939">
        <f t="shared" si="292"/>
        <v>0</v>
      </c>
      <c r="K17939">
        <v>37</v>
      </c>
      <c r="L17939" s="8">
        <f>COUNTIFS($D$2:$D17939,D17939)</f>
        <v>885</v>
      </c>
    </row>
    <row r="17940" spans="1:12" x14ac:dyDescent="0.2">
      <c r="A17940">
        <v>1415727</v>
      </c>
      <c r="B17940" s="11">
        <v>42140</v>
      </c>
      <c r="C17940" s="1">
        <v>31</v>
      </c>
      <c r="D17940" t="s">
        <v>447</v>
      </c>
      <c r="E17940">
        <v>18</v>
      </c>
      <c r="F17940" t="s">
        <v>12</v>
      </c>
      <c r="G17940">
        <v>1</v>
      </c>
      <c r="H17940">
        <v>0</v>
      </c>
      <c r="I17940">
        <v>0</v>
      </c>
      <c r="J17940">
        <f t="shared" si="292"/>
        <v>1</v>
      </c>
      <c r="K17940">
        <v>36</v>
      </c>
      <c r="L17940" s="8">
        <f>COUNTIFS($D$2:$D17940,D17940)</f>
        <v>530</v>
      </c>
    </row>
    <row r="17941" spans="1:12" x14ac:dyDescent="0.2">
      <c r="A17941">
        <v>1415728</v>
      </c>
      <c r="B17941" s="11">
        <v>42140</v>
      </c>
      <c r="C17941" s="1">
        <v>18</v>
      </c>
      <c r="D17941" t="s">
        <v>12</v>
      </c>
      <c r="E17941">
        <v>31</v>
      </c>
      <c r="F17941" t="s">
        <v>447</v>
      </c>
      <c r="G17941">
        <v>0</v>
      </c>
      <c r="H17941">
        <v>0</v>
      </c>
      <c r="I17941">
        <v>0</v>
      </c>
      <c r="J17941">
        <f t="shared" si="292"/>
        <v>1</v>
      </c>
      <c r="K17941">
        <v>37</v>
      </c>
      <c r="L17941" s="8">
        <f>COUNTIFS($D$2:$D17941,D17941)</f>
        <v>345</v>
      </c>
    </row>
    <row r="17942" spans="1:12" x14ac:dyDescent="0.2">
      <c r="A17942">
        <v>1415729</v>
      </c>
      <c r="B17942" s="11">
        <v>42140</v>
      </c>
      <c r="C17942" s="1">
        <v>26</v>
      </c>
      <c r="D17942" t="s">
        <v>17</v>
      </c>
      <c r="E17942">
        <v>33</v>
      </c>
      <c r="F17942" t="s">
        <v>443</v>
      </c>
      <c r="G17942">
        <v>1</v>
      </c>
      <c r="H17942">
        <v>2</v>
      </c>
      <c r="I17942">
        <v>0</v>
      </c>
      <c r="J17942">
        <f t="shared" si="292"/>
        <v>3</v>
      </c>
      <c r="K17942">
        <v>37</v>
      </c>
      <c r="L17942" s="8">
        <f>COUNTIFS($D$2:$D17942,D17942)</f>
        <v>885</v>
      </c>
    </row>
    <row r="17943" spans="1:12" x14ac:dyDescent="0.2">
      <c r="A17943">
        <v>1415730</v>
      </c>
      <c r="B17943" s="11">
        <v>42140</v>
      </c>
      <c r="C17943" s="1">
        <v>33</v>
      </c>
      <c r="D17943" t="s">
        <v>443</v>
      </c>
      <c r="E17943">
        <v>26</v>
      </c>
      <c r="F17943" t="s">
        <v>17</v>
      </c>
      <c r="G17943">
        <v>0</v>
      </c>
      <c r="H17943">
        <v>0</v>
      </c>
      <c r="I17943">
        <v>2</v>
      </c>
      <c r="J17943">
        <f t="shared" si="292"/>
        <v>0</v>
      </c>
      <c r="K17943">
        <v>37</v>
      </c>
      <c r="L17943" s="8">
        <f>COUNTIFS($D$2:$D17943,D17943)</f>
        <v>151</v>
      </c>
    </row>
    <row r="17944" spans="1:12" x14ac:dyDescent="0.2">
      <c r="A17944">
        <v>1415731</v>
      </c>
      <c r="B17944" s="11">
        <v>42140</v>
      </c>
      <c r="C17944" s="1">
        <v>29</v>
      </c>
      <c r="D17944" t="s">
        <v>42</v>
      </c>
      <c r="E17944">
        <v>16</v>
      </c>
      <c r="F17944" t="s">
        <v>37</v>
      </c>
      <c r="G17944">
        <v>1</v>
      </c>
      <c r="H17944">
        <v>1</v>
      </c>
      <c r="I17944">
        <v>2</v>
      </c>
      <c r="J17944">
        <f t="shared" si="292"/>
        <v>0</v>
      </c>
      <c r="K17944">
        <v>37</v>
      </c>
      <c r="L17944" s="8">
        <f>COUNTIFS($D$2:$D17944,D17944)</f>
        <v>729</v>
      </c>
    </row>
    <row r="17945" spans="1:12" x14ac:dyDescent="0.2">
      <c r="A17945">
        <v>1415732</v>
      </c>
      <c r="B17945" s="11">
        <v>42140</v>
      </c>
      <c r="C17945" s="1">
        <v>16</v>
      </c>
      <c r="D17945" t="s">
        <v>37</v>
      </c>
      <c r="E17945">
        <v>29</v>
      </c>
      <c r="F17945" t="s">
        <v>42</v>
      </c>
      <c r="G17945">
        <v>0</v>
      </c>
      <c r="H17945">
        <v>2</v>
      </c>
      <c r="I17945">
        <v>1</v>
      </c>
      <c r="J17945">
        <f t="shared" si="292"/>
        <v>3</v>
      </c>
      <c r="K17945">
        <v>37</v>
      </c>
      <c r="L17945" s="8">
        <f>COUNTIFS($D$2:$D17945,D17945)</f>
        <v>885</v>
      </c>
    </row>
    <row r="17946" spans="1:12" x14ac:dyDescent="0.2">
      <c r="A17946">
        <v>1415733</v>
      </c>
      <c r="B17946" s="11">
        <v>42141</v>
      </c>
      <c r="C17946" s="1">
        <v>21</v>
      </c>
      <c r="D17946" t="s">
        <v>10</v>
      </c>
      <c r="E17946">
        <v>10</v>
      </c>
      <c r="F17946" t="s">
        <v>47</v>
      </c>
      <c r="G17946">
        <v>1</v>
      </c>
      <c r="H17946">
        <v>1</v>
      </c>
      <c r="I17946">
        <v>1</v>
      </c>
      <c r="J17946">
        <f t="shared" si="292"/>
        <v>1</v>
      </c>
      <c r="K17946">
        <v>37</v>
      </c>
      <c r="L17946" s="8">
        <f>COUNTIFS($D$2:$D17946,D17946)</f>
        <v>885</v>
      </c>
    </row>
    <row r="17947" spans="1:12" x14ac:dyDescent="0.2">
      <c r="A17947">
        <v>1415734</v>
      </c>
      <c r="B17947" s="11">
        <v>42141</v>
      </c>
      <c r="C17947" s="1">
        <v>10</v>
      </c>
      <c r="D17947" t="s">
        <v>47</v>
      </c>
      <c r="E17947">
        <v>21</v>
      </c>
      <c r="F17947" t="s">
        <v>10</v>
      </c>
      <c r="G17947">
        <v>0</v>
      </c>
      <c r="H17947">
        <v>1</v>
      </c>
      <c r="I17947">
        <v>1</v>
      </c>
      <c r="J17947">
        <f t="shared" si="292"/>
        <v>1</v>
      </c>
      <c r="K17947">
        <v>36</v>
      </c>
      <c r="L17947" s="8">
        <f>COUNTIFS($D$2:$D17947,D17947)</f>
        <v>884</v>
      </c>
    </row>
    <row r="17948" spans="1:12" x14ac:dyDescent="0.2">
      <c r="A17948">
        <v>1415735</v>
      </c>
      <c r="B17948" s="11">
        <v>42141</v>
      </c>
      <c r="C17948" s="1">
        <v>25</v>
      </c>
      <c r="D17948" t="s">
        <v>325</v>
      </c>
      <c r="E17948">
        <v>20</v>
      </c>
      <c r="F17948" t="s">
        <v>45</v>
      </c>
      <c r="G17948">
        <v>1</v>
      </c>
      <c r="H17948">
        <v>2</v>
      </c>
      <c r="I17948">
        <v>4</v>
      </c>
      <c r="J17948">
        <f t="shared" si="292"/>
        <v>0</v>
      </c>
      <c r="K17948">
        <v>37</v>
      </c>
      <c r="L17948" s="8">
        <f>COUNTIFS($D$2:$D17948,D17948)</f>
        <v>151</v>
      </c>
    </row>
    <row r="17949" spans="1:12" x14ac:dyDescent="0.2">
      <c r="A17949">
        <v>1415736</v>
      </c>
      <c r="B17949" s="11">
        <v>42141</v>
      </c>
      <c r="C17949" s="1">
        <v>20</v>
      </c>
      <c r="D17949" t="s">
        <v>45</v>
      </c>
      <c r="E17949">
        <v>25</v>
      </c>
      <c r="F17949" t="s">
        <v>325</v>
      </c>
      <c r="G17949">
        <v>0</v>
      </c>
      <c r="H17949">
        <v>4</v>
      </c>
      <c r="I17949">
        <v>2</v>
      </c>
      <c r="J17949">
        <f t="shared" si="292"/>
        <v>3</v>
      </c>
      <c r="K17949">
        <v>37</v>
      </c>
      <c r="L17949" s="8">
        <f>COUNTIFS($D$2:$D17949,D17949)</f>
        <v>695</v>
      </c>
    </row>
    <row r="17950" spans="1:12" x14ac:dyDescent="0.2">
      <c r="A17950">
        <v>1415737</v>
      </c>
      <c r="B17950" s="11">
        <v>42142</v>
      </c>
      <c r="C17950" s="1">
        <v>28</v>
      </c>
      <c r="D17950" t="s">
        <v>320</v>
      </c>
      <c r="E17950">
        <v>14</v>
      </c>
      <c r="F17950" t="s">
        <v>27</v>
      </c>
      <c r="G17950">
        <v>1</v>
      </c>
      <c r="H17950">
        <v>3</v>
      </c>
      <c r="I17950">
        <v>0</v>
      </c>
      <c r="J17950">
        <f t="shared" si="292"/>
        <v>3</v>
      </c>
      <c r="K17950">
        <v>37</v>
      </c>
      <c r="L17950" s="8">
        <f>COUNTIFS($D$2:$D17950,D17950)</f>
        <v>341</v>
      </c>
    </row>
    <row r="17951" spans="1:12" x14ac:dyDescent="0.2">
      <c r="A17951">
        <v>1415738</v>
      </c>
      <c r="B17951" s="11">
        <v>42142</v>
      </c>
      <c r="C17951" s="1">
        <v>14</v>
      </c>
      <c r="D17951" t="s">
        <v>27</v>
      </c>
      <c r="E17951">
        <v>28</v>
      </c>
      <c r="F17951" t="s">
        <v>320</v>
      </c>
      <c r="G17951">
        <v>0</v>
      </c>
      <c r="H17951">
        <v>0</v>
      </c>
      <c r="I17951">
        <v>3</v>
      </c>
      <c r="J17951">
        <f t="shared" si="292"/>
        <v>0</v>
      </c>
      <c r="K17951">
        <v>37</v>
      </c>
      <c r="L17951" s="8">
        <f>COUNTIFS($D$2:$D17951,D17951)</f>
        <v>885</v>
      </c>
    </row>
    <row r="17952" spans="1:12" x14ac:dyDescent="0.2">
      <c r="A17952">
        <v>1415739</v>
      </c>
      <c r="B17952" s="11">
        <v>42144</v>
      </c>
      <c r="C17952" s="1">
        <v>10</v>
      </c>
      <c r="D17952" t="s">
        <v>47</v>
      </c>
      <c r="E17952">
        <v>31</v>
      </c>
      <c r="F17952" t="s">
        <v>447</v>
      </c>
      <c r="G17952">
        <v>1</v>
      </c>
      <c r="H17952">
        <v>0</v>
      </c>
      <c r="I17952">
        <v>0</v>
      </c>
      <c r="J17952">
        <f t="shared" si="292"/>
        <v>1</v>
      </c>
      <c r="K17952">
        <v>37</v>
      </c>
      <c r="L17952" s="8">
        <f>COUNTIFS($D$2:$D17952,D17952)</f>
        <v>885</v>
      </c>
    </row>
    <row r="17953" spans="1:12" x14ac:dyDescent="0.2">
      <c r="A17953">
        <v>1415740</v>
      </c>
      <c r="B17953" s="11">
        <v>42144</v>
      </c>
      <c r="C17953" s="1">
        <v>31</v>
      </c>
      <c r="D17953" t="s">
        <v>447</v>
      </c>
      <c r="E17953">
        <v>10</v>
      </c>
      <c r="F17953" t="s">
        <v>47</v>
      </c>
      <c r="G17953">
        <v>0</v>
      </c>
      <c r="H17953">
        <v>0</v>
      </c>
      <c r="I17953">
        <v>0</v>
      </c>
      <c r="J17953">
        <f t="shared" si="292"/>
        <v>1</v>
      </c>
      <c r="K17953">
        <v>37</v>
      </c>
      <c r="L17953" s="8">
        <f>COUNTIFS($D$2:$D17953,D17953)</f>
        <v>531</v>
      </c>
    </row>
    <row r="17954" spans="1:12" x14ac:dyDescent="0.2">
      <c r="A17954">
        <v>1415741</v>
      </c>
      <c r="B17954" s="11">
        <v>42148</v>
      </c>
      <c r="C17954" s="1">
        <v>10</v>
      </c>
      <c r="D17954" t="s">
        <v>47</v>
      </c>
      <c r="E17954">
        <v>28</v>
      </c>
      <c r="F17954" t="s">
        <v>320</v>
      </c>
      <c r="G17954">
        <v>1</v>
      </c>
      <c r="H17954">
        <v>4</v>
      </c>
      <c r="I17954">
        <v>1</v>
      </c>
      <c r="J17954">
        <f t="shared" si="292"/>
        <v>3</v>
      </c>
      <c r="K17954">
        <v>38</v>
      </c>
      <c r="L17954" s="8">
        <f>COUNTIFS($D$2:$D17954,D17954)</f>
        <v>886</v>
      </c>
    </row>
    <row r="17955" spans="1:12" x14ac:dyDescent="0.2">
      <c r="A17955">
        <v>1415742</v>
      </c>
      <c r="B17955" s="11">
        <v>42148</v>
      </c>
      <c r="C17955" s="1">
        <v>28</v>
      </c>
      <c r="D17955" t="s">
        <v>320</v>
      </c>
      <c r="E17955">
        <v>10</v>
      </c>
      <c r="F17955" t="s">
        <v>47</v>
      </c>
      <c r="G17955">
        <v>0</v>
      </c>
      <c r="H17955">
        <v>1</v>
      </c>
      <c r="I17955">
        <v>4</v>
      </c>
      <c r="J17955">
        <f t="shared" si="292"/>
        <v>0</v>
      </c>
      <c r="K17955">
        <v>38</v>
      </c>
      <c r="L17955" s="8">
        <f>COUNTIFS($D$2:$D17955,D17955)</f>
        <v>342</v>
      </c>
    </row>
    <row r="17956" spans="1:12" x14ac:dyDescent="0.2">
      <c r="A17956">
        <v>1415743</v>
      </c>
      <c r="B17956" s="11">
        <v>42148</v>
      </c>
      <c r="C17956" s="1">
        <v>32</v>
      </c>
      <c r="D17956" t="s">
        <v>559</v>
      </c>
      <c r="E17956">
        <v>13</v>
      </c>
      <c r="F17956" t="s">
        <v>64</v>
      </c>
      <c r="G17956">
        <v>1</v>
      </c>
      <c r="H17956">
        <v>0</v>
      </c>
      <c r="I17956">
        <v>1</v>
      </c>
      <c r="J17956">
        <f t="shared" si="292"/>
        <v>0</v>
      </c>
      <c r="K17956">
        <v>38</v>
      </c>
      <c r="L17956" s="8">
        <f>COUNTIFS($D$2:$D17956,D17956)</f>
        <v>886</v>
      </c>
    </row>
    <row r="17957" spans="1:12" x14ac:dyDescent="0.2">
      <c r="A17957">
        <v>1415744</v>
      </c>
      <c r="B17957" s="11">
        <v>42148</v>
      </c>
      <c r="C17957" s="1">
        <v>13</v>
      </c>
      <c r="D17957" t="s">
        <v>64</v>
      </c>
      <c r="E17957">
        <v>32</v>
      </c>
      <c r="F17957" t="s">
        <v>559</v>
      </c>
      <c r="G17957">
        <v>0</v>
      </c>
      <c r="H17957">
        <v>1</v>
      </c>
      <c r="I17957">
        <v>0</v>
      </c>
      <c r="J17957">
        <f t="shared" si="292"/>
        <v>3</v>
      </c>
      <c r="K17957">
        <v>38</v>
      </c>
      <c r="L17957" s="8">
        <f>COUNTIFS($D$2:$D17957,D17957)</f>
        <v>76</v>
      </c>
    </row>
    <row r="17958" spans="1:12" x14ac:dyDescent="0.2">
      <c r="A17958">
        <v>1415745</v>
      </c>
      <c r="B17958" s="2">
        <v>42148</v>
      </c>
      <c r="C17958" s="1">
        <v>14</v>
      </c>
      <c r="D17958" t="s">
        <v>27</v>
      </c>
      <c r="E17958">
        <v>31</v>
      </c>
      <c r="F17958" t="s">
        <v>447</v>
      </c>
      <c r="G17958">
        <v>1</v>
      </c>
      <c r="H17958">
        <v>3</v>
      </c>
      <c r="I17958">
        <v>1</v>
      </c>
      <c r="J17958">
        <f t="shared" si="292"/>
        <v>3</v>
      </c>
      <c r="K17958">
        <v>38</v>
      </c>
      <c r="L17958" s="8">
        <f>COUNTIFS($D$2:$D17958,D17958)</f>
        <v>886</v>
      </c>
    </row>
    <row r="17959" spans="1:12" x14ac:dyDescent="0.2">
      <c r="A17959">
        <v>1415746</v>
      </c>
      <c r="B17959" s="11">
        <v>42148</v>
      </c>
      <c r="C17959" s="1">
        <v>31</v>
      </c>
      <c r="D17959" t="s">
        <v>447</v>
      </c>
      <c r="E17959">
        <v>14</v>
      </c>
      <c r="F17959" t="s">
        <v>27</v>
      </c>
      <c r="G17959">
        <v>0</v>
      </c>
      <c r="H17959">
        <v>1</v>
      </c>
      <c r="I17959">
        <v>3</v>
      </c>
      <c r="J17959">
        <f t="shared" si="292"/>
        <v>0</v>
      </c>
      <c r="K17959">
        <v>38</v>
      </c>
      <c r="L17959" s="8">
        <f>COUNTIFS($D$2:$D17959,D17959)</f>
        <v>532</v>
      </c>
    </row>
    <row r="17960" spans="1:12" x14ac:dyDescent="0.2">
      <c r="A17960">
        <v>1415747</v>
      </c>
      <c r="B17960" s="11">
        <v>42148</v>
      </c>
      <c r="C17960" s="1">
        <v>15</v>
      </c>
      <c r="D17960" t="s">
        <v>23</v>
      </c>
      <c r="E17960">
        <v>25</v>
      </c>
      <c r="F17960" t="s">
        <v>325</v>
      </c>
      <c r="G17960">
        <v>1</v>
      </c>
      <c r="H17960">
        <v>1</v>
      </c>
      <c r="I17960">
        <v>0</v>
      </c>
      <c r="J17960">
        <f t="shared" si="292"/>
        <v>3</v>
      </c>
      <c r="K17960">
        <v>38</v>
      </c>
      <c r="L17960" s="8">
        <f>COUNTIFS($D$2:$D17960,D17960)</f>
        <v>236</v>
      </c>
    </row>
    <row r="17961" spans="1:12" x14ac:dyDescent="0.2">
      <c r="A17961">
        <v>1415748</v>
      </c>
      <c r="B17961" s="11">
        <v>42148</v>
      </c>
      <c r="C17961" s="1">
        <v>25</v>
      </c>
      <c r="D17961" t="s">
        <v>325</v>
      </c>
      <c r="E17961">
        <v>15</v>
      </c>
      <c r="F17961" t="s">
        <v>23</v>
      </c>
      <c r="G17961">
        <v>0</v>
      </c>
      <c r="H17961">
        <v>0</v>
      </c>
      <c r="I17961">
        <v>1</v>
      </c>
      <c r="J17961">
        <f t="shared" si="292"/>
        <v>0</v>
      </c>
      <c r="K17961">
        <v>38</v>
      </c>
      <c r="L17961" s="8">
        <f>COUNTIFS($D$2:$D17961,D17961)</f>
        <v>152</v>
      </c>
    </row>
    <row r="17962" spans="1:12" x14ac:dyDescent="0.2">
      <c r="A17962">
        <v>1415749</v>
      </c>
      <c r="B17962" s="11">
        <v>42148</v>
      </c>
      <c r="C17962" s="1">
        <v>16</v>
      </c>
      <c r="D17962" t="s">
        <v>37</v>
      </c>
      <c r="E17962">
        <v>26</v>
      </c>
      <c r="F17962" t="s">
        <v>17</v>
      </c>
      <c r="G17962">
        <v>1</v>
      </c>
      <c r="H17962">
        <v>0</v>
      </c>
      <c r="I17962">
        <v>1</v>
      </c>
      <c r="J17962">
        <f t="shared" si="292"/>
        <v>0</v>
      </c>
      <c r="K17962">
        <v>38</v>
      </c>
      <c r="L17962" s="8">
        <f>COUNTIFS($D$2:$D17962,D17962)</f>
        <v>886</v>
      </c>
    </row>
    <row r="17963" spans="1:12" x14ac:dyDescent="0.2">
      <c r="A17963">
        <v>1415750</v>
      </c>
      <c r="B17963" s="11">
        <v>42148</v>
      </c>
      <c r="C17963" s="1">
        <v>26</v>
      </c>
      <c r="D17963" t="s">
        <v>17</v>
      </c>
      <c r="E17963">
        <v>16</v>
      </c>
      <c r="F17963" t="s">
        <v>37</v>
      </c>
      <c r="G17963">
        <v>0</v>
      </c>
      <c r="H17963">
        <v>1</v>
      </c>
      <c r="I17963">
        <v>0</v>
      </c>
      <c r="J17963">
        <f t="shared" si="292"/>
        <v>3</v>
      </c>
      <c r="K17963">
        <v>38</v>
      </c>
      <c r="L17963" s="8">
        <f>COUNTIFS($D$2:$D17963,D17963)</f>
        <v>886</v>
      </c>
    </row>
    <row r="17964" spans="1:12" x14ac:dyDescent="0.2">
      <c r="A17964">
        <v>1415751</v>
      </c>
      <c r="B17964" s="11">
        <v>42148</v>
      </c>
      <c r="C17964" s="1">
        <v>33</v>
      </c>
      <c r="D17964" t="s">
        <v>443</v>
      </c>
      <c r="E17964">
        <v>21</v>
      </c>
      <c r="F17964" t="s">
        <v>10</v>
      </c>
      <c r="G17964">
        <v>1</v>
      </c>
      <c r="H17964">
        <v>0</v>
      </c>
      <c r="I17964">
        <v>0</v>
      </c>
      <c r="J17964">
        <f t="shared" si="292"/>
        <v>1</v>
      </c>
      <c r="K17964">
        <v>38</v>
      </c>
      <c r="L17964" s="8">
        <f>COUNTIFS($D$2:$D17964,D17964)</f>
        <v>152</v>
      </c>
    </row>
    <row r="17965" spans="1:12" x14ac:dyDescent="0.2">
      <c r="A17965">
        <v>1415752</v>
      </c>
      <c r="B17965" s="11">
        <v>42148</v>
      </c>
      <c r="C17965" s="1">
        <v>21</v>
      </c>
      <c r="D17965" t="s">
        <v>10</v>
      </c>
      <c r="E17965">
        <v>33</v>
      </c>
      <c r="F17965" t="s">
        <v>443</v>
      </c>
      <c r="G17965">
        <v>0</v>
      </c>
      <c r="H17965">
        <v>0</v>
      </c>
      <c r="I17965">
        <v>0</v>
      </c>
      <c r="J17965">
        <f t="shared" si="292"/>
        <v>1</v>
      </c>
      <c r="K17965">
        <v>38</v>
      </c>
      <c r="L17965" s="8">
        <f>COUNTIFS($D$2:$D17965,D17965)</f>
        <v>886</v>
      </c>
    </row>
    <row r="17966" spans="1:12" x14ac:dyDescent="0.2">
      <c r="A17966">
        <v>1415753</v>
      </c>
      <c r="B17966" s="11">
        <v>42148</v>
      </c>
      <c r="C17966" s="1">
        <v>18</v>
      </c>
      <c r="D17966" t="s">
        <v>12</v>
      </c>
      <c r="E17966" s="1">
        <v>58</v>
      </c>
      <c r="F17966" t="s">
        <v>663</v>
      </c>
      <c r="G17966">
        <v>1</v>
      </c>
      <c r="H17966">
        <v>5</v>
      </c>
      <c r="I17966">
        <v>1</v>
      </c>
      <c r="J17966">
        <f t="shared" si="292"/>
        <v>3</v>
      </c>
      <c r="K17966">
        <v>38</v>
      </c>
      <c r="L17966" s="8">
        <f>COUNTIFS($D$2:$D17966,D17966)</f>
        <v>346</v>
      </c>
    </row>
    <row r="17967" spans="1:12" x14ac:dyDescent="0.2">
      <c r="A17967">
        <v>1415754</v>
      </c>
      <c r="B17967" s="11">
        <v>42148</v>
      </c>
      <c r="C17967" s="1">
        <v>58</v>
      </c>
      <c r="D17967" t="s">
        <v>663</v>
      </c>
      <c r="E17967">
        <v>18</v>
      </c>
      <c r="F17967" t="s">
        <v>12</v>
      </c>
      <c r="G17967">
        <v>0</v>
      </c>
      <c r="H17967">
        <v>1</v>
      </c>
      <c r="I17967">
        <v>5</v>
      </c>
      <c r="J17967">
        <f t="shared" si="292"/>
        <v>0</v>
      </c>
      <c r="K17967">
        <v>38</v>
      </c>
      <c r="L17967" s="8">
        <f>COUNTIFS($D$2:$D17967,D17967)</f>
        <v>278</v>
      </c>
    </row>
    <row r="17968" spans="1:12" x14ac:dyDescent="0.2">
      <c r="A17968">
        <v>1415755</v>
      </c>
      <c r="B17968" s="11">
        <v>42148</v>
      </c>
      <c r="C17968" s="1">
        <v>20</v>
      </c>
      <c r="D17968" t="s">
        <v>45</v>
      </c>
      <c r="E17968">
        <v>23</v>
      </c>
      <c r="F17968" t="s">
        <v>50</v>
      </c>
      <c r="G17968">
        <v>1</v>
      </c>
      <c r="H17968">
        <v>2</v>
      </c>
      <c r="I17968">
        <v>0</v>
      </c>
      <c r="J17968">
        <f t="shared" si="292"/>
        <v>3</v>
      </c>
      <c r="K17968">
        <v>38</v>
      </c>
      <c r="L17968" s="8">
        <f>COUNTIFS($D$2:$D17968,D17968)</f>
        <v>696</v>
      </c>
    </row>
    <row r="17969" spans="1:12" x14ac:dyDescent="0.2">
      <c r="A17969">
        <v>1415756</v>
      </c>
      <c r="B17969" s="11">
        <v>42148</v>
      </c>
      <c r="C17969" s="1">
        <v>23</v>
      </c>
      <c r="D17969" t="s">
        <v>50</v>
      </c>
      <c r="E17969">
        <v>20</v>
      </c>
      <c r="F17969" t="s">
        <v>45</v>
      </c>
      <c r="G17969">
        <v>0</v>
      </c>
      <c r="H17969">
        <v>0</v>
      </c>
      <c r="I17969">
        <v>2</v>
      </c>
      <c r="J17969">
        <f t="shared" si="292"/>
        <v>0</v>
      </c>
      <c r="K17969">
        <v>38</v>
      </c>
      <c r="L17969" s="8">
        <f>COUNTIFS($D$2:$D17969,D17969)</f>
        <v>620</v>
      </c>
    </row>
    <row r="17970" spans="1:12" x14ac:dyDescent="0.2">
      <c r="A17970">
        <v>1415757</v>
      </c>
      <c r="B17970" s="11">
        <v>42148</v>
      </c>
      <c r="C17970" s="1">
        <v>22</v>
      </c>
      <c r="D17970" t="s">
        <v>15</v>
      </c>
      <c r="E17970">
        <v>29</v>
      </c>
      <c r="F17970" t="s">
        <v>42</v>
      </c>
      <c r="G17970">
        <v>1</v>
      </c>
      <c r="H17970">
        <v>2</v>
      </c>
      <c r="I17970">
        <v>0</v>
      </c>
      <c r="J17970">
        <f t="shared" si="292"/>
        <v>3</v>
      </c>
      <c r="K17970">
        <v>38</v>
      </c>
      <c r="L17970" s="8">
        <f>COUNTIFS($D$2:$D17970,D17970)</f>
        <v>806</v>
      </c>
    </row>
    <row r="17971" spans="1:12" x14ac:dyDescent="0.2">
      <c r="A17971">
        <v>1415758</v>
      </c>
      <c r="B17971" s="11">
        <v>42148</v>
      </c>
      <c r="C17971" s="1">
        <v>29</v>
      </c>
      <c r="D17971" t="s">
        <v>42</v>
      </c>
      <c r="E17971">
        <v>22</v>
      </c>
      <c r="F17971" t="s">
        <v>15</v>
      </c>
      <c r="G17971">
        <v>0</v>
      </c>
      <c r="H17971">
        <v>0</v>
      </c>
      <c r="I17971">
        <v>2</v>
      </c>
      <c r="J17971">
        <f t="shared" si="292"/>
        <v>0</v>
      </c>
      <c r="K17971">
        <v>38</v>
      </c>
      <c r="L17971" s="8">
        <f>COUNTIFS($D$2:$D17971,D17971)</f>
        <v>730</v>
      </c>
    </row>
    <row r="17972" spans="1:12" x14ac:dyDescent="0.2">
      <c r="A17972">
        <v>1415759</v>
      </c>
      <c r="B17972" s="11">
        <v>42148</v>
      </c>
      <c r="C17972" s="1">
        <v>24</v>
      </c>
      <c r="D17972" t="s">
        <v>319</v>
      </c>
      <c r="E17972">
        <v>19</v>
      </c>
      <c r="F17972" t="s">
        <v>40</v>
      </c>
      <c r="G17972">
        <v>1</v>
      </c>
      <c r="H17972">
        <v>6</v>
      </c>
      <c r="I17972">
        <v>1</v>
      </c>
      <c r="J17972">
        <f t="shared" si="292"/>
        <v>3</v>
      </c>
      <c r="K17972">
        <v>38</v>
      </c>
      <c r="L17972" s="8">
        <f>COUNTIFS($D$2:$D17972,D17972)</f>
        <v>266</v>
      </c>
    </row>
    <row r="17973" spans="1:12" x14ac:dyDescent="0.2">
      <c r="A17973">
        <v>1415760</v>
      </c>
      <c r="B17973" s="11">
        <v>42148</v>
      </c>
      <c r="C17973" s="1">
        <v>19</v>
      </c>
      <c r="D17973" t="s">
        <v>40</v>
      </c>
      <c r="E17973">
        <v>24</v>
      </c>
      <c r="F17973" t="s">
        <v>319</v>
      </c>
      <c r="G17973">
        <v>0</v>
      </c>
      <c r="H17973">
        <v>1</v>
      </c>
      <c r="I17973">
        <v>6</v>
      </c>
      <c r="J17973">
        <f t="shared" si="292"/>
        <v>0</v>
      </c>
      <c r="K17973">
        <v>38</v>
      </c>
      <c r="L17973" s="8">
        <f>COUNTIFS($D$2:$D17973,D17973)</f>
        <v>886</v>
      </c>
    </row>
    <row r="17974" spans="1:12" x14ac:dyDescent="0.2">
      <c r="A17974">
        <v>1516001</v>
      </c>
      <c r="B17974" s="2">
        <v>42224</v>
      </c>
      <c r="C17974" s="1">
        <v>21</v>
      </c>
      <c r="D17974" t="s">
        <v>10</v>
      </c>
      <c r="E17974">
        <v>26</v>
      </c>
      <c r="F17974" t="s">
        <v>17</v>
      </c>
      <c r="G17974">
        <v>1</v>
      </c>
      <c r="H17974">
        <v>1</v>
      </c>
      <c r="I17974">
        <v>0</v>
      </c>
      <c r="J17974">
        <f t="shared" si="292"/>
        <v>3</v>
      </c>
      <c r="K17974">
        <v>1</v>
      </c>
      <c r="L17974" s="8">
        <f>COUNTIFS($D$2:$D17974,D17974)</f>
        <v>887</v>
      </c>
    </row>
    <row r="17975" spans="1:12" x14ac:dyDescent="0.2">
      <c r="A17975">
        <f>A17974</f>
        <v>1516001</v>
      </c>
      <c r="B17975" s="2">
        <v>42224</v>
      </c>
      <c r="C17975" s="1">
        <v>26</v>
      </c>
      <c r="D17975" t="s">
        <v>17</v>
      </c>
      <c r="E17975">
        <v>21</v>
      </c>
      <c r="F17975" t="s">
        <v>10</v>
      </c>
      <c r="G17975">
        <v>0</v>
      </c>
      <c r="H17975">
        <v>0</v>
      </c>
      <c r="I17975">
        <v>1</v>
      </c>
      <c r="J17975">
        <f t="shared" si="292"/>
        <v>0</v>
      </c>
      <c r="K17975">
        <v>1</v>
      </c>
      <c r="L17975" s="8">
        <f>COUNTIFS($D$2:$D17975,D17975)</f>
        <v>887</v>
      </c>
    </row>
    <row r="17976" spans="1:12" x14ac:dyDescent="0.2">
      <c r="A17976">
        <v>1516002</v>
      </c>
      <c r="B17976" s="2">
        <v>42224</v>
      </c>
      <c r="C17976" s="1">
        <v>11</v>
      </c>
      <c r="D17976" t="s">
        <v>20</v>
      </c>
      <c r="E17976">
        <v>32</v>
      </c>
      <c r="F17976" t="s">
        <v>559</v>
      </c>
      <c r="G17976">
        <v>1</v>
      </c>
      <c r="H17976">
        <v>0</v>
      </c>
      <c r="I17976">
        <v>1</v>
      </c>
      <c r="J17976">
        <f t="shared" si="292"/>
        <v>0</v>
      </c>
      <c r="K17976">
        <v>1</v>
      </c>
      <c r="L17976" s="8">
        <f>COUNTIFS($D$2:$D17976,D17976)</f>
        <v>1</v>
      </c>
    </row>
    <row r="17977" spans="1:12" x14ac:dyDescent="0.2">
      <c r="A17977">
        <f>A17976</f>
        <v>1516002</v>
      </c>
      <c r="B17977" s="2">
        <v>42224</v>
      </c>
      <c r="C17977" s="1">
        <v>32</v>
      </c>
      <c r="D17977" t="s">
        <v>559</v>
      </c>
      <c r="E17977">
        <v>11</v>
      </c>
      <c r="F17977" t="s">
        <v>20</v>
      </c>
      <c r="G17977">
        <v>0</v>
      </c>
      <c r="H17977">
        <v>1</v>
      </c>
      <c r="I17977">
        <v>0</v>
      </c>
      <c r="J17977">
        <f t="shared" si="292"/>
        <v>3</v>
      </c>
      <c r="K17977">
        <v>1</v>
      </c>
      <c r="L17977" s="8">
        <f>COUNTIFS($D$2:$D17977,D17977)</f>
        <v>887</v>
      </c>
    </row>
    <row r="17978" spans="1:12" x14ac:dyDescent="0.2">
      <c r="A17978">
        <v>1516003</v>
      </c>
      <c r="B17978" s="2">
        <v>42224</v>
      </c>
      <c r="C17978" s="1">
        <v>16</v>
      </c>
      <c r="D17978" t="s">
        <v>37</v>
      </c>
      <c r="E17978">
        <v>27</v>
      </c>
      <c r="F17978" t="s">
        <v>32</v>
      </c>
      <c r="G17978">
        <v>1</v>
      </c>
      <c r="H17978">
        <v>2</v>
      </c>
      <c r="I17978">
        <v>2</v>
      </c>
      <c r="J17978">
        <f t="shared" si="292"/>
        <v>1</v>
      </c>
      <c r="K17978">
        <v>1</v>
      </c>
      <c r="L17978" s="8">
        <f>COUNTIFS($D$2:$D17978,D17978)</f>
        <v>887</v>
      </c>
    </row>
    <row r="17979" spans="1:12" x14ac:dyDescent="0.2">
      <c r="A17979">
        <f>A17978</f>
        <v>1516003</v>
      </c>
      <c r="B17979" s="2">
        <v>42224</v>
      </c>
      <c r="C17979" s="1">
        <v>27</v>
      </c>
      <c r="D17979" t="s">
        <v>32</v>
      </c>
      <c r="E17979">
        <v>16</v>
      </c>
      <c r="F17979" t="s">
        <v>37</v>
      </c>
      <c r="G17979">
        <v>0</v>
      </c>
      <c r="H17979">
        <v>2</v>
      </c>
      <c r="I17979">
        <v>2</v>
      </c>
      <c r="J17979">
        <f t="shared" si="292"/>
        <v>1</v>
      </c>
      <c r="K17979">
        <v>1</v>
      </c>
      <c r="L17979" s="8">
        <f>COUNTIFS($D$2:$D17979,D17979)</f>
        <v>77</v>
      </c>
    </row>
    <row r="17980" spans="1:12" x14ac:dyDescent="0.2">
      <c r="A17980">
        <v>1516004</v>
      </c>
      <c r="B17980" s="2">
        <v>42224</v>
      </c>
      <c r="C17980" s="1">
        <v>18</v>
      </c>
      <c r="D17980" t="s">
        <v>12</v>
      </c>
      <c r="E17980">
        <v>31</v>
      </c>
      <c r="F17980" t="s">
        <v>447</v>
      </c>
      <c r="G17980">
        <v>1</v>
      </c>
      <c r="H17980">
        <v>4</v>
      </c>
      <c r="I17980">
        <v>2</v>
      </c>
      <c r="J17980">
        <f t="shared" si="292"/>
        <v>3</v>
      </c>
      <c r="K17980">
        <v>1</v>
      </c>
      <c r="L17980" s="8">
        <f>COUNTIFS($D$2:$D17980,D17980)</f>
        <v>347</v>
      </c>
    </row>
    <row r="17981" spans="1:12" x14ac:dyDescent="0.2">
      <c r="A17981">
        <f>A17980</f>
        <v>1516004</v>
      </c>
      <c r="B17981" s="2">
        <v>42224</v>
      </c>
      <c r="C17981" s="1">
        <v>31</v>
      </c>
      <c r="D17981" t="s">
        <v>447</v>
      </c>
      <c r="E17981">
        <v>18</v>
      </c>
      <c r="F17981" t="s">
        <v>12</v>
      </c>
      <c r="G17981">
        <v>0</v>
      </c>
      <c r="H17981">
        <v>2</v>
      </c>
      <c r="I17981">
        <v>4</v>
      </c>
      <c r="J17981">
        <f t="shared" si="292"/>
        <v>0</v>
      </c>
      <c r="K17981">
        <v>1</v>
      </c>
      <c r="L17981" s="8">
        <f>COUNTIFS($D$2:$D17981,D17981)</f>
        <v>533</v>
      </c>
    </row>
    <row r="17982" spans="1:12" x14ac:dyDescent="0.2">
      <c r="A17982">
        <v>1516005</v>
      </c>
      <c r="B17982" s="2">
        <v>42224</v>
      </c>
      <c r="C17982" s="1">
        <v>30</v>
      </c>
      <c r="D17982" t="s">
        <v>561</v>
      </c>
      <c r="E17982">
        <v>15</v>
      </c>
      <c r="F17982" t="s">
        <v>23</v>
      </c>
      <c r="G17982">
        <v>1</v>
      </c>
      <c r="H17982">
        <v>1</v>
      </c>
      <c r="I17982">
        <v>3</v>
      </c>
      <c r="J17982">
        <f t="shared" si="292"/>
        <v>0</v>
      </c>
      <c r="K17982">
        <v>1</v>
      </c>
      <c r="L17982" s="8">
        <f>COUNTIFS($D$2:$D17982,D17982)</f>
        <v>279</v>
      </c>
    </row>
    <row r="17983" spans="1:12" x14ac:dyDescent="0.2">
      <c r="A17983">
        <f>A17982</f>
        <v>1516005</v>
      </c>
      <c r="B17983" s="2">
        <v>42224</v>
      </c>
      <c r="C17983" s="1">
        <v>15</v>
      </c>
      <c r="D17983" t="s">
        <v>23</v>
      </c>
      <c r="E17983">
        <v>30</v>
      </c>
      <c r="F17983" t="s">
        <v>561</v>
      </c>
      <c r="G17983">
        <v>0</v>
      </c>
      <c r="H17983">
        <v>3</v>
      </c>
      <c r="I17983">
        <v>1</v>
      </c>
      <c r="J17983">
        <f t="shared" si="292"/>
        <v>3</v>
      </c>
      <c r="K17983">
        <v>1</v>
      </c>
      <c r="L17983" s="8">
        <f>COUNTIFS($D$2:$D17983,D17983)</f>
        <v>237</v>
      </c>
    </row>
    <row r="17984" spans="1:12" x14ac:dyDescent="0.2">
      <c r="A17984">
        <v>1516006</v>
      </c>
      <c r="B17984" s="2">
        <v>42224</v>
      </c>
      <c r="C17984" s="1">
        <v>14</v>
      </c>
      <c r="D17984" t="s">
        <v>27</v>
      </c>
      <c r="E17984">
        <v>25</v>
      </c>
      <c r="F17984" t="s">
        <v>325</v>
      </c>
      <c r="G17984">
        <v>1</v>
      </c>
      <c r="H17984">
        <v>2</v>
      </c>
      <c r="I17984">
        <v>2</v>
      </c>
      <c r="J17984">
        <f t="shared" si="292"/>
        <v>1</v>
      </c>
      <c r="K17984">
        <v>1</v>
      </c>
      <c r="L17984" s="8">
        <f>COUNTIFS($D$2:$D17984,D17984)</f>
        <v>887</v>
      </c>
    </row>
    <row r="17985" spans="1:12" x14ac:dyDescent="0.2">
      <c r="A17985">
        <f>A17984</f>
        <v>1516006</v>
      </c>
      <c r="B17985" s="2">
        <v>42224</v>
      </c>
      <c r="C17985" s="1">
        <v>25</v>
      </c>
      <c r="D17985" t="s">
        <v>325</v>
      </c>
      <c r="E17985">
        <v>14</v>
      </c>
      <c r="F17985" t="s">
        <v>27</v>
      </c>
      <c r="G17985">
        <v>0</v>
      </c>
      <c r="H17985">
        <v>2</v>
      </c>
      <c r="I17985">
        <v>2</v>
      </c>
      <c r="J17985">
        <f t="shared" si="292"/>
        <v>1</v>
      </c>
      <c r="K17985">
        <v>1</v>
      </c>
      <c r="L17985" s="8">
        <f>COUNTIFS($D$2:$D17985,D17985)</f>
        <v>153</v>
      </c>
    </row>
    <row r="17986" spans="1:12" x14ac:dyDescent="0.2">
      <c r="A17986">
        <v>1516007</v>
      </c>
      <c r="B17986" s="2">
        <v>42225</v>
      </c>
      <c r="C17986" s="1">
        <v>10</v>
      </c>
      <c r="D17986" t="s">
        <v>47</v>
      </c>
      <c r="E17986">
        <v>29</v>
      </c>
      <c r="F17986" t="s">
        <v>42</v>
      </c>
      <c r="G17986">
        <v>1</v>
      </c>
      <c r="H17986">
        <v>0</v>
      </c>
      <c r="I17986">
        <v>2</v>
      </c>
      <c r="J17986">
        <f t="shared" ref="J17986:J18049" si="293">IF(H17986&gt;I17986,3,IF(I17986&gt;H17986,0,1))</f>
        <v>0</v>
      </c>
      <c r="K17986">
        <v>1</v>
      </c>
      <c r="L17986" s="8">
        <f>COUNTIFS($D$2:$D17986,D17986)</f>
        <v>887</v>
      </c>
    </row>
    <row r="17987" spans="1:12" x14ac:dyDescent="0.2">
      <c r="A17987">
        <f>A17986</f>
        <v>1516007</v>
      </c>
      <c r="B17987" s="2">
        <v>42225</v>
      </c>
      <c r="C17987" s="1">
        <v>29</v>
      </c>
      <c r="D17987" t="s">
        <v>42</v>
      </c>
      <c r="E17987">
        <v>10</v>
      </c>
      <c r="F17987" t="s">
        <v>47</v>
      </c>
      <c r="G17987">
        <v>0</v>
      </c>
      <c r="H17987">
        <v>2</v>
      </c>
      <c r="I17987">
        <v>0</v>
      </c>
      <c r="J17987">
        <f t="shared" si="293"/>
        <v>3</v>
      </c>
      <c r="K17987">
        <v>1</v>
      </c>
      <c r="L17987" s="8">
        <f>COUNTIFS($D$2:$D17987,D17987)</f>
        <v>731</v>
      </c>
    </row>
    <row r="17988" spans="1:12" x14ac:dyDescent="0.2">
      <c r="A17988">
        <v>1516008</v>
      </c>
      <c r="B17988" s="2">
        <v>42225</v>
      </c>
      <c r="C17988" s="1">
        <v>22</v>
      </c>
      <c r="D17988" t="s">
        <v>15</v>
      </c>
      <c r="E17988">
        <v>23</v>
      </c>
      <c r="F17988" t="s">
        <v>50</v>
      </c>
      <c r="G17988">
        <v>1</v>
      </c>
      <c r="H17988">
        <v>2</v>
      </c>
      <c r="I17988">
        <v>2</v>
      </c>
      <c r="J17988">
        <f t="shared" si="293"/>
        <v>1</v>
      </c>
      <c r="K17988">
        <v>1</v>
      </c>
      <c r="L17988" s="8">
        <f>COUNTIFS($D$2:$D17988,D17988)</f>
        <v>807</v>
      </c>
    </row>
    <row r="17989" spans="1:12" x14ac:dyDescent="0.2">
      <c r="A17989">
        <f>A17988</f>
        <v>1516008</v>
      </c>
      <c r="B17989" s="2">
        <v>42225</v>
      </c>
      <c r="C17989" s="1">
        <v>23</v>
      </c>
      <c r="D17989" t="s">
        <v>50</v>
      </c>
      <c r="E17989">
        <v>22</v>
      </c>
      <c r="F17989" t="s">
        <v>15</v>
      </c>
      <c r="G17989">
        <v>0</v>
      </c>
      <c r="H17989">
        <v>2</v>
      </c>
      <c r="I17989">
        <v>2</v>
      </c>
      <c r="J17989">
        <f t="shared" si="293"/>
        <v>1</v>
      </c>
      <c r="K17989">
        <v>1</v>
      </c>
      <c r="L17989" s="8">
        <f>COUNTIFS($D$2:$D17989,D17989)</f>
        <v>621</v>
      </c>
    </row>
    <row r="17990" spans="1:12" x14ac:dyDescent="0.2">
      <c r="A17990">
        <v>1516009</v>
      </c>
      <c r="B17990" s="2">
        <v>42225</v>
      </c>
      <c r="C17990" s="1">
        <v>24</v>
      </c>
      <c r="D17990" t="s">
        <v>319</v>
      </c>
      <c r="E17990">
        <v>19</v>
      </c>
      <c r="F17990" t="s">
        <v>40</v>
      </c>
      <c r="G17990">
        <v>1</v>
      </c>
      <c r="H17990">
        <v>0</v>
      </c>
      <c r="I17990">
        <v>1</v>
      </c>
      <c r="J17990">
        <f t="shared" si="293"/>
        <v>0</v>
      </c>
      <c r="K17990">
        <v>1</v>
      </c>
      <c r="L17990" s="8">
        <f>COUNTIFS($D$2:$D17990,D17990)</f>
        <v>267</v>
      </c>
    </row>
    <row r="17991" spans="1:12" x14ac:dyDescent="0.2">
      <c r="A17991">
        <f>A17990</f>
        <v>1516009</v>
      </c>
      <c r="B17991" s="2">
        <v>42225</v>
      </c>
      <c r="C17991" s="1">
        <v>19</v>
      </c>
      <c r="D17991" t="s">
        <v>40</v>
      </c>
      <c r="E17991">
        <v>24</v>
      </c>
      <c r="F17991" t="s">
        <v>319</v>
      </c>
      <c r="G17991">
        <v>0</v>
      </c>
      <c r="H17991">
        <v>1</v>
      </c>
      <c r="I17991">
        <v>0</v>
      </c>
      <c r="J17991">
        <f t="shared" si="293"/>
        <v>3</v>
      </c>
      <c r="K17991">
        <v>1</v>
      </c>
      <c r="L17991" s="8">
        <f>COUNTIFS($D$2:$D17991,D17991)</f>
        <v>887</v>
      </c>
    </row>
    <row r="17992" spans="1:12" x14ac:dyDescent="0.2">
      <c r="A17992">
        <v>1516010</v>
      </c>
      <c r="B17992" s="2">
        <v>42226</v>
      </c>
      <c r="C17992" s="1">
        <v>28</v>
      </c>
      <c r="D17992" t="s">
        <v>320</v>
      </c>
      <c r="E17992">
        <v>20</v>
      </c>
      <c r="F17992" t="s">
        <v>45</v>
      </c>
      <c r="G17992">
        <v>1</v>
      </c>
      <c r="H17992">
        <v>0</v>
      </c>
      <c r="I17992">
        <v>3</v>
      </c>
      <c r="J17992">
        <f t="shared" si="293"/>
        <v>0</v>
      </c>
      <c r="K17992">
        <v>1</v>
      </c>
      <c r="L17992" s="8">
        <f>COUNTIFS($D$2:$D17992,D17992)</f>
        <v>343</v>
      </c>
    </row>
    <row r="17993" spans="1:12" x14ac:dyDescent="0.2">
      <c r="A17993">
        <f>A17992</f>
        <v>1516010</v>
      </c>
      <c r="B17993" s="2">
        <v>42226</v>
      </c>
      <c r="C17993" s="1">
        <v>20</v>
      </c>
      <c r="D17993" t="s">
        <v>45</v>
      </c>
      <c r="E17993">
        <v>28</v>
      </c>
      <c r="F17993" t="s">
        <v>320</v>
      </c>
      <c r="G17993">
        <v>0</v>
      </c>
      <c r="H17993">
        <v>3</v>
      </c>
      <c r="I17993">
        <v>0</v>
      </c>
      <c r="J17993">
        <f t="shared" si="293"/>
        <v>3</v>
      </c>
      <c r="K17993">
        <v>1</v>
      </c>
      <c r="L17993" s="8">
        <f>COUNTIFS($D$2:$D17993,D17993)</f>
        <v>697</v>
      </c>
    </row>
    <row r="17994" spans="1:12" x14ac:dyDescent="0.2">
      <c r="A17994">
        <v>1516011</v>
      </c>
      <c r="B17994" s="2">
        <v>42230</v>
      </c>
      <c r="C17994" s="1">
        <v>32</v>
      </c>
      <c r="D17994" t="s">
        <v>559</v>
      </c>
      <c r="E17994">
        <v>21</v>
      </c>
      <c r="F17994" t="s">
        <v>10</v>
      </c>
      <c r="G17994">
        <v>1</v>
      </c>
      <c r="H17994">
        <v>0</v>
      </c>
      <c r="I17994">
        <v>1</v>
      </c>
      <c r="J17994">
        <f t="shared" si="293"/>
        <v>0</v>
      </c>
      <c r="K17994">
        <v>2</v>
      </c>
      <c r="L17994" s="8">
        <f>COUNTIFS($D$2:$D17994,D17994)</f>
        <v>888</v>
      </c>
    </row>
    <row r="17995" spans="1:12" x14ac:dyDescent="0.2">
      <c r="A17995">
        <f>A17994</f>
        <v>1516011</v>
      </c>
      <c r="B17995" s="2">
        <v>42230</v>
      </c>
      <c r="C17995" s="1">
        <v>21</v>
      </c>
      <c r="D17995" t="s">
        <v>10</v>
      </c>
      <c r="E17995">
        <v>32</v>
      </c>
      <c r="F17995" t="s">
        <v>559</v>
      </c>
      <c r="G17995">
        <v>0</v>
      </c>
      <c r="H17995">
        <v>1</v>
      </c>
      <c r="I17995">
        <v>0</v>
      </c>
      <c r="J17995">
        <f t="shared" si="293"/>
        <v>3</v>
      </c>
      <c r="K17995">
        <v>2</v>
      </c>
      <c r="L17995" s="8">
        <f>COUNTIFS($D$2:$D17995,D17995)</f>
        <v>888</v>
      </c>
    </row>
    <row r="17996" spans="1:12" x14ac:dyDescent="0.2">
      <c r="A17996">
        <v>1516012</v>
      </c>
      <c r="B17996" s="2">
        <v>42231</v>
      </c>
      <c r="C17996" s="1">
        <v>23</v>
      </c>
      <c r="D17996" t="s">
        <v>50</v>
      </c>
      <c r="E17996">
        <v>16</v>
      </c>
      <c r="F17996" t="s">
        <v>37</v>
      </c>
      <c r="G17996">
        <v>1</v>
      </c>
      <c r="H17996">
        <v>0</v>
      </c>
      <c r="I17996">
        <v>3</v>
      </c>
      <c r="J17996">
        <f t="shared" si="293"/>
        <v>0</v>
      </c>
      <c r="K17996">
        <v>2</v>
      </c>
      <c r="L17996" s="8">
        <f>COUNTIFS($D$2:$D17996,D17996)</f>
        <v>622</v>
      </c>
    </row>
    <row r="17997" spans="1:12" x14ac:dyDescent="0.2">
      <c r="A17997">
        <f>A17996</f>
        <v>1516012</v>
      </c>
      <c r="B17997" s="2">
        <v>42231</v>
      </c>
      <c r="C17997" s="1">
        <v>16</v>
      </c>
      <c r="D17997" t="s">
        <v>37</v>
      </c>
      <c r="E17997">
        <v>23</v>
      </c>
      <c r="F17997" t="s">
        <v>50</v>
      </c>
      <c r="G17997">
        <v>0</v>
      </c>
      <c r="H17997">
        <v>3</v>
      </c>
      <c r="I17997">
        <v>0</v>
      </c>
      <c r="J17997">
        <f t="shared" si="293"/>
        <v>3</v>
      </c>
      <c r="K17997">
        <v>2</v>
      </c>
      <c r="L17997" s="8">
        <f>COUNTIFS($D$2:$D17997,D17997)</f>
        <v>888</v>
      </c>
    </row>
    <row r="17998" spans="1:12" x14ac:dyDescent="0.2">
      <c r="A17998">
        <v>1516013</v>
      </c>
      <c r="B17998" s="2">
        <v>42231</v>
      </c>
      <c r="C17998" s="1">
        <v>31</v>
      </c>
      <c r="D17998" t="s">
        <v>447</v>
      </c>
      <c r="E17998">
        <v>30</v>
      </c>
      <c r="F17998" t="s">
        <v>561</v>
      </c>
      <c r="G17998">
        <v>1</v>
      </c>
      <c r="H17998">
        <v>1</v>
      </c>
      <c r="I17998">
        <v>3</v>
      </c>
      <c r="J17998">
        <f t="shared" si="293"/>
        <v>0</v>
      </c>
      <c r="K17998">
        <v>2</v>
      </c>
      <c r="L17998" s="8">
        <f>COUNTIFS($D$2:$D17998,D17998)</f>
        <v>534</v>
      </c>
    </row>
    <row r="17999" spans="1:12" x14ac:dyDescent="0.2">
      <c r="A17999">
        <f>A17998</f>
        <v>1516013</v>
      </c>
      <c r="B17999" s="2">
        <v>42231</v>
      </c>
      <c r="C17999" s="1">
        <v>30</v>
      </c>
      <c r="D17999" t="s">
        <v>561</v>
      </c>
      <c r="E17999">
        <v>31</v>
      </c>
      <c r="F17999" t="s">
        <v>447</v>
      </c>
      <c r="G17999">
        <v>0</v>
      </c>
      <c r="H17999">
        <v>3</v>
      </c>
      <c r="I17999">
        <v>1</v>
      </c>
      <c r="J17999">
        <f t="shared" si="293"/>
        <v>3</v>
      </c>
      <c r="K17999">
        <v>2</v>
      </c>
      <c r="L17999" s="8">
        <f>COUNTIFS($D$2:$D17999,D17999)</f>
        <v>280</v>
      </c>
    </row>
    <row r="18000" spans="1:12" x14ac:dyDescent="0.2">
      <c r="A18000">
        <v>1516014</v>
      </c>
      <c r="B18000" s="2">
        <v>42231</v>
      </c>
      <c r="C18000" s="1">
        <v>25</v>
      </c>
      <c r="D18000" t="s">
        <v>325</v>
      </c>
      <c r="E18000">
        <v>22</v>
      </c>
      <c r="F18000" t="s">
        <v>15</v>
      </c>
      <c r="G18000">
        <v>1</v>
      </c>
      <c r="H18000">
        <v>2</v>
      </c>
      <c r="I18000">
        <v>0</v>
      </c>
      <c r="J18000">
        <f t="shared" si="293"/>
        <v>3</v>
      </c>
      <c r="K18000">
        <v>2</v>
      </c>
      <c r="L18000" s="8">
        <f>COUNTIFS($D$2:$D18000,D18000)</f>
        <v>154</v>
      </c>
    </row>
    <row r="18001" spans="1:12" x14ac:dyDescent="0.2">
      <c r="A18001">
        <f>A18000</f>
        <v>1516014</v>
      </c>
      <c r="B18001" s="2">
        <v>42231</v>
      </c>
      <c r="C18001" s="1">
        <v>22</v>
      </c>
      <c r="D18001" t="s">
        <v>15</v>
      </c>
      <c r="E18001">
        <v>25</v>
      </c>
      <c r="F18001" t="s">
        <v>325</v>
      </c>
      <c r="G18001">
        <v>0</v>
      </c>
      <c r="H18001">
        <v>0</v>
      </c>
      <c r="I18001">
        <v>2</v>
      </c>
      <c r="J18001">
        <f t="shared" si="293"/>
        <v>0</v>
      </c>
      <c r="K18001">
        <v>2</v>
      </c>
      <c r="L18001" s="8">
        <f>COUNTIFS($D$2:$D18001,D18001)</f>
        <v>808</v>
      </c>
    </row>
    <row r="18002" spans="1:12" x14ac:dyDescent="0.2">
      <c r="A18002">
        <v>1516015</v>
      </c>
      <c r="B18002" s="2">
        <v>42231</v>
      </c>
      <c r="C18002" s="1">
        <v>26</v>
      </c>
      <c r="D18002" t="s">
        <v>17</v>
      </c>
      <c r="E18002">
        <v>24</v>
      </c>
      <c r="F18002" t="s">
        <v>319</v>
      </c>
      <c r="G18002">
        <v>1</v>
      </c>
      <c r="H18002">
        <v>2</v>
      </c>
      <c r="I18002">
        <v>2</v>
      </c>
      <c r="J18002">
        <f t="shared" si="293"/>
        <v>1</v>
      </c>
      <c r="K18002">
        <v>2</v>
      </c>
      <c r="L18002" s="8">
        <f>COUNTIFS($D$2:$D18002,D18002)</f>
        <v>888</v>
      </c>
    </row>
    <row r="18003" spans="1:12" x14ac:dyDescent="0.2">
      <c r="A18003">
        <f>A18002</f>
        <v>1516015</v>
      </c>
      <c r="B18003" s="2">
        <v>42231</v>
      </c>
      <c r="C18003" s="1">
        <v>24</v>
      </c>
      <c r="D18003" t="s">
        <v>319</v>
      </c>
      <c r="E18003">
        <v>26</v>
      </c>
      <c r="F18003" t="s">
        <v>17</v>
      </c>
      <c r="G18003">
        <v>0</v>
      </c>
      <c r="H18003">
        <v>2</v>
      </c>
      <c r="I18003">
        <v>2</v>
      </c>
      <c r="J18003">
        <f t="shared" si="293"/>
        <v>1</v>
      </c>
      <c r="K18003">
        <v>2</v>
      </c>
      <c r="L18003" s="8">
        <f>COUNTIFS($D$2:$D18003,D18003)</f>
        <v>268</v>
      </c>
    </row>
    <row r="18004" spans="1:12" x14ac:dyDescent="0.2">
      <c r="A18004">
        <v>1516016</v>
      </c>
      <c r="B18004" s="2">
        <v>42231</v>
      </c>
      <c r="C18004" s="1">
        <v>27</v>
      </c>
      <c r="D18004" t="s">
        <v>32</v>
      </c>
      <c r="E18004">
        <v>28</v>
      </c>
      <c r="F18004" t="s">
        <v>320</v>
      </c>
      <c r="G18004">
        <v>1</v>
      </c>
      <c r="H18004">
        <v>0</v>
      </c>
      <c r="I18004">
        <v>0</v>
      </c>
      <c r="J18004">
        <f t="shared" si="293"/>
        <v>1</v>
      </c>
      <c r="K18004">
        <v>2</v>
      </c>
      <c r="L18004" s="8">
        <f>COUNTIFS($D$2:$D18004,D18004)</f>
        <v>78</v>
      </c>
    </row>
    <row r="18005" spans="1:12" x14ac:dyDescent="0.2">
      <c r="A18005">
        <f>A18004</f>
        <v>1516016</v>
      </c>
      <c r="B18005" s="2">
        <v>42231</v>
      </c>
      <c r="C18005" s="1">
        <v>28</v>
      </c>
      <c r="D18005" t="s">
        <v>320</v>
      </c>
      <c r="E18005">
        <v>27</v>
      </c>
      <c r="F18005" t="s">
        <v>32</v>
      </c>
      <c r="G18005">
        <v>0</v>
      </c>
      <c r="H18005">
        <v>0</v>
      </c>
      <c r="I18005">
        <v>0</v>
      </c>
      <c r="J18005">
        <f t="shared" si="293"/>
        <v>1</v>
      </c>
      <c r="K18005">
        <v>2</v>
      </c>
      <c r="L18005" s="8">
        <f>COUNTIFS($D$2:$D18005,D18005)</f>
        <v>344</v>
      </c>
    </row>
    <row r="18006" spans="1:12" x14ac:dyDescent="0.2">
      <c r="A18006">
        <v>1516017</v>
      </c>
      <c r="B18006" s="2">
        <v>42231</v>
      </c>
      <c r="C18006" s="1">
        <v>29</v>
      </c>
      <c r="D18006" t="s">
        <v>42</v>
      </c>
      <c r="E18006">
        <v>18</v>
      </c>
      <c r="F18006" t="s">
        <v>12</v>
      </c>
      <c r="G18006">
        <v>1</v>
      </c>
      <c r="H18006">
        <v>1</v>
      </c>
      <c r="I18006">
        <v>2</v>
      </c>
      <c r="J18006">
        <f t="shared" si="293"/>
        <v>0</v>
      </c>
      <c r="K18006">
        <v>2</v>
      </c>
      <c r="L18006" s="8">
        <f>COUNTIFS($D$2:$D18006,D18006)</f>
        <v>732</v>
      </c>
    </row>
    <row r="18007" spans="1:12" x14ac:dyDescent="0.2">
      <c r="A18007">
        <f>A18006</f>
        <v>1516017</v>
      </c>
      <c r="B18007" s="2">
        <v>42231</v>
      </c>
      <c r="C18007" s="1">
        <v>18</v>
      </c>
      <c r="D18007" t="s">
        <v>12</v>
      </c>
      <c r="E18007">
        <v>29</v>
      </c>
      <c r="F18007" t="s">
        <v>42</v>
      </c>
      <c r="G18007">
        <v>0</v>
      </c>
      <c r="H18007">
        <v>2</v>
      </c>
      <c r="I18007">
        <v>1</v>
      </c>
      <c r="J18007">
        <f t="shared" si="293"/>
        <v>3</v>
      </c>
      <c r="K18007">
        <v>2</v>
      </c>
      <c r="L18007" s="8">
        <f>COUNTIFS($D$2:$D18007,D18007)</f>
        <v>348</v>
      </c>
    </row>
    <row r="18008" spans="1:12" x14ac:dyDescent="0.2">
      <c r="A18008">
        <v>1516018</v>
      </c>
      <c r="B18008" s="2">
        <v>42232</v>
      </c>
      <c r="C18008" s="1">
        <v>15</v>
      </c>
      <c r="D18008" t="s">
        <v>23</v>
      </c>
      <c r="E18008">
        <v>10</v>
      </c>
      <c r="F18008" t="s">
        <v>47</v>
      </c>
      <c r="G18008">
        <v>1</v>
      </c>
      <c r="H18008">
        <v>1</v>
      </c>
      <c r="I18008">
        <v>2</v>
      </c>
      <c r="J18008">
        <f t="shared" si="293"/>
        <v>0</v>
      </c>
      <c r="K18008">
        <v>2</v>
      </c>
      <c r="L18008" s="8">
        <f>COUNTIFS($D$2:$D18008,D18008)</f>
        <v>238</v>
      </c>
    </row>
    <row r="18009" spans="1:12" x14ac:dyDescent="0.2">
      <c r="A18009">
        <f>A18008</f>
        <v>1516018</v>
      </c>
      <c r="B18009" s="2">
        <v>42232</v>
      </c>
      <c r="C18009" s="1">
        <v>10</v>
      </c>
      <c r="D18009" t="s">
        <v>47</v>
      </c>
      <c r="E18009">
        <v>15</v>
      </c>
      <c r="F18009" t="s">
        <v>23</v>
      </c>
      <c r="G18009">
        <v>0</v>
      </c>
      <c r="H18009">
        <v>2</v>
      </c>
      <c r="I18009">
        <v>1</v>
      </c>
      <c r="J18009">
        <f t="shared" si="293"/>
        <v>3</v>
      </c>
      <c r="K18009">
        <v>2</v>
      </c>
      <c r="L18009" s="8">
        <f>COUNTIFS($D$2:$D18009,D18009)</f>
        <v>888</v>
      </c>
    </row>
    <row r="18010" spans="1:12" x14ac:dyDescent="0.2">
      <c r="A18010">
        <v>1516019</v>
      </c>
      <c r="B18010" s="2">
        <v>42232</v>
      </c>
      <c r="C18010" s="1">
        <v>20</v>
      </c>
      <c r="D18010" t="s">
        <v>45</v>
      </c>
      <c r="E18010">
        <v>14</v>
      </c>
      <c r="F18010" t="s">
        <v>27</v>
      </c>
      <c r="G18010">
        <v>1</v>
      </c>
      <c r="H18010">
        <v>3</v>
      </c>
      <c r="I18010">
        <v>0</v>
      </c>
      <c r="J18010">
        <f t="shared" si="293"/>
        <v>3</v>
      </c>
      <c r="K18010">
        <v>2</v>
      </c>
      <c r="L18010" s="8">
        <f>COUNTIFS($D$2:$D18010,D18010)</f>
        <v>698</v>
      </c>
    </row>
    <row r="18011" spans="1:12" x14ac:dyDescent="0.2">
      <c r="A18011">
        <f>A18010</f>
        <v>1516019</v>
      </c>
      <c r="B18011" s="2">
        <v>42232</v>
      </c>
      <c r="C18011" s="1">
        <v>14</v>
      </c>
      <c r="D18011" t="s">
        <v>27</v>
      </c>
      <c r="E18011">
        <v>20</v>
      </c>
      <c r="F18011" t="s">
        <v>45</v>
      </c>
      <c r="G18011">
        <v>0</v>
      </c>
      <c r="H18011">
        <v>0</v>
      </c>
      <c r="I18011">
        <v>3</v>
      </c>
      <c r="J18011">
        <f t="shared" si="293"/>
        <v>0</v>
      </c>
      <c r="K18011">
        <v>2</v>
      </c>
      <c r="L18011" s="8">
        <f>COUNTIFS($D$2:$D18011,D18011)</f>
        <v>888</v>
      </c>
    </row>
    <row r="18012" spans="1:12" x14ac:dyDescent="0.2">
      <c r="A18012">
        <v>1516020</v>
      </c>
      <c r="B18012" s="2">
        <v>42233</v>
      </c>
      <c r="C18012" s="1">
        <v>19</v>
      </c>
      <c r="D18012" t="s">
        <v>40</v>
      </c>
      <c r="E18012">
        <v>11</v>
      </c>
      <c r="F18012" t="s">
        <v>20</v>
      </c>
      <c r="G18012">
        <v>1</v>
      </c>
      <c r="H18012">
        <v>1</v>
      </c>
      <c r="I18012">
        <v>0</v>
      </c>
      <c r="J18012">
        <f t="shared" si="293"/>
        <v>3</v>
      </c>
      <c r="K18012">
        <v>2</v>
      </c>
      <c r="L18012" s="8">
        <f>COUNTIFS($D$2:$D18012,D18012)</f>
        <v>888</v>
      </c>
    </row>
    <row r="18013" spans="1:12" x14ac:dyDescent="0.2">
      <c r="A18013">
        <f>A18012</f>
        <v>1516020</v>
      </c>
      <c r="B18013" s="2">
        <v>42233</v>
      </c>
      <c r="C18013" s="1">
        <v>11</v>
      </c>
      <c r="D18013" t="s">
        <v>20</v>
      </c>
      <c r="E18013">
        <v>19</v>
      </c>
      <c r="F18013" t="s">
        <v>40</v>
      </c>
      <c r="G18013">
        <v>0</v>
      </c>
      <c r="H18013">
        <v>0</v>
      </c>
      <c r="I18013">
        <v>1</v>
      </c>
      <c r="J18013">
        <f t="shared" si="293"/>
        <v>0</v>
      </c>
      <c r="K18013">
        <v>2</v>
      </c>
      <c r="L18013" s="8">
        <f>COUNTIFS($D$2:$D18013,D18013)</f>
        <v>2</v>
      </c>
    </row>
    <row r="18014" spans="1:12" x14ac:dyDescent="0.2">
      <c r="A18014">
        <v>1516021</v>
      </c>
      <c r="B18014" s="2">
        <v>42238</v>
      </c>
      <c r="C18014" s="1">
        <v>21</v>
      </c>
      <c r="D18014" t="s">
        <v>10</v>
      </c>
      <c r="E18014">
        <v>22</v>
      </c>
      <c r="F18014" t="s">
        <v>15</v>
      </c>
      <c r="G18014">
        <v>1</v>
      </c>
      <c r="H18014">
        <v>0</v>
      </c>
      <c r="I18014">
        <v>0</v>
      </c>
      <c r="J18014">
        <f t="shared" si="293"/>
        <v>1</v>
      </c>
      <c r="K18014">
        <v>3</v>
      </c>
      <c r="L18014" s="8">
        <f>COUNTIFS($D$2:$D18014,D18014)</f>
        <v>889</v>
      </c>
    </row>
    <row r="18015" spans="1:12" x14ac:dyDescent="0.2">
      <c r="A18015">
        <f>A18014</f>
        <v>1516021</v>
      </c>
      <c r="B18015" s="2">
        <v>42238</v>
      </c>
      <c r="C18015" s="1">
        <v>22</v>
      </c>
      <c r="D18015" t="s">
        <v>15</v>
      </c>
      <c r="E18015">
        <v>21</v>
      </c>
      <c r="F18015" t="s">
        <v>10</v>
      </c>
      <c r="G18015">
        <v>0</v>
      </c>
      <c r="H18015">
        <v>0</v>
      </c>
      <c r="I18015">
        <v>0</v>
      </c>
      <c r="J18015">
        <f t="shared" si="293"/>
        <v>1</v>
      </c>
      <c r="K18015">
        <v>3</v>
      </c>
      <c r="L18015" s="8">
        <f>COUNTIFS($D$2:$D18015,D18015)</f>
        <v>809</v>
      </c>
    </row>
    <row r="18016" spans="1:12" x14ac:dyDescent="0.2">
      <c r="A18016">
        <v>1516022</v>
      </c>
      <c r="B18016" s="2">
        <v>42238</v>
      </c>
      <c r="C18016" s="1">
        <v>15</v>
      </c>
      <c r="D18016" t="s">
        <v>23</v>
      </c>
      <c r="E18016">
        <v>32</v>
      </c>
      <c r="F18016" t="s">
        <v>559</v>
      </c>
      <c r="G18016">
        <v>1</v>
      </c>
      <c r="H18016">
        <v>2</v>
      </c>
      <c r="I18016">
        <v>1</v>
      </c>
      <c r="J18016">
        <f t="shared" si="293"/>
        <v>3</v>
      </c>
      <c r="K18016">
        <v>3</v>
      </c>
      <c r="L18016" s="8">
        <f>COUNTIFS($D$2:$D18016,D18016)</f>
        <v>239</v>
      </c>
    </row>
    <row r="18017" spans="1:12" x14ac:dyDescent="0.2">
      <c r="A18017">
        <f>A18016</f>
        <v>1516022</v>
      </c>
      <c r="B18017" s="2">
        <v>42238</v>
      </c>
      <c r="C18017" s="1">
        <v>32</v>
      </c>
      <c r="D18017" t="s">
        <v>559</v>
      </c>
      <c r="E18017">
        <v>15</v>
      </c>
      <c r="F18017" t="s">
        <v>23</v>
      </c>
      <c r="G18017">
        <v>0</v>
      </c>
      <c r="H18017">
        <v>1</v>
      </c>
      <c r="I18017">
        <v>2</v>
      </c>
      <c r="J18017">
        <f t="shared" si="293"/>
        <v>0</v>
      </c>
      <c r="K18017">
        <v>3</v>
      </c>
      <c r="L18017" s="8">
        <f>COUNTIFS($D$2:$D18017,D18017)</f>
        <v>889</v>
      </c>
    </row>
    <row r="18018" spans="1:12" x14ac:dyDescent="0.2">
      <c r="A18018">
        <v>1516023</v>
      </c>
      <c r="B18018" s="2">
        <v>42238</v>
      </c>
      <c r="C18018" s="1">
        <v>18</v>
      </c>
      <c r="D18018" t="s">
        <v>12</v>
      </c>
      <c r="E18018">
        <v>26</v>
      </c>
      <c r="F18018" t="s">
        <v>17</v>
      </c>
      <c r="G18018">
        <v>1</v>
      </c>
      <c r="H18018">
        <v>1</v>
      </c>
      <c r="I18018">
        <v>1</v>
      </c>
      <c r="J18018">
        <f t="shared" si="293"/>
        <v>1</v>
      </c>
      <c r="K18018">
        <v>3</v>
      </c>
      <c r="L18018" s="8">
        <f>COUNTIFS($D$2:$D18018,D18018)</f>
        <v>349</v>
      </c>
    </row>
    <row r="18019" spans="1:12" x14ac:dyDescent="0.2">
      <c r="A18019">
        <f>A18018</f>
        <v>1516023</v>
      </c>
      <c r="B18019" s="2">
        <v>42238</v>
      </c>
      <c r="C18019" s="1">
        <v>26</v>
      </c>
      <c r="D18019" t="s">
        <v>17</v>
      </c>
      <c r="E18019">
        <v>18</v>
      </c>
      <c r="F18019" t="s">
        <v>12</v>
      </c>
      <c r="G18019">
        <v>0</v>
      </c>
      <c r="H18019">
        <v>1</v>
      </c>
      <c r="I18019">
        <v>1</v>
      </c>
      <c r="J18019">
        <f t="shared" si="293"/>
        <v>1</v>
      </c>
      <c r="K18019">
        <v>3</v>
      </c>
      <c r="L18019" s="8">
        <f>COUNTIFS($D$2:$D18019,D18019)</f>
        <v>889</v>
      </c>
    </row>
    <row r="18020" spans="1:12" x14ac:dyDescent="0.2">
      <c r="A18020">
        <v>1516024</v>
      </c>
      <c r="B18020" s="2">
        <v>42238</v>
      </c>
      <c r="C18020" s="1">
        <v>30</v>
      </c>
      <c r="D18020" t="s">
        <v>561</v>
      </c>
      <c r="E18020">
        <v>24</v>
      </c>
      <c r="F18020" t="s">
        <v>319</v>
      </c>
      <c r="G18020">
        <v>1</v>
      </c>
      <c r="H18020">
        <v>1</v>
      </c>
      <c r="I18020">
        <v>1</v>
      </c>
      <c r="J18020">
        <f t="shared" si="293"/>
        <v>1</v>
      </c>
      <c r="K18020">
        <v>3</v>
      </c>
      <c r="L18020" s="8">
        <f>COUNTIFS($D$2:$D18020,D18020)</f>
        <v>281</v>
      </c>
    </row>
    <row r="18021" spans="1:12" x14ac:dyDescent="0.2">
      <c r="A18021">
        <f>A18020</f>
        <v>1516024</v>
      </c>
      <c r="B18021" s="2">
        <v>42238</v>
      </c>
      <c r="C18021" s="1">
        <v>24</v>
      </c>
      <c r="D18021" t="s">
        <v>319</v>
      </c>
      <c r="E18021">
        <v>30</v>
      </c>
      <c r="F18021" t="s">
        <v>561</v>
      </c>
      <c r="G18021">
        <v>0</v>
      </c>
      <c r="H18021">
        <v>1</v>
      </c>
      <c r="I18021">
        <v>1</v>
      </c>
      <c r="J18021">
        <f t="shared" si="293"/>
        <v>1</v>
      </c>
      <c r="K18021">
        <v>3</v>
      </c>
      <c r="L18021" s="8">
        <f>COUNTIFS($D$2:$D18021,D18021)</f>
        <v>269</v>
      </c>
    </row>
    <row r="18022" spans="1:12" x14ac:dyDescent="0.2">
      <c r="A18022">
        <v>1516025</v>
      </c>
      <c r="B18022" s="2">
        <v>42238</v>
      </c>
      <c r="C18022" s="1">
        <v>31</v>
      </c>
      <c r="D18022" t="s">
        <v>447</v>
      </c>
      <c r="E18022">
        <v>25</v>
      </c>
      <c r="F18022" t="s">
        <v>325</v>
      </c>
      <c r="G18022">
        <v>1</v>
      </c>
      <c r="H18022">
        <v>1</v>
      </c>
      <c r="I18022">
        <v>1</v>
      </c>
      <c r="J18022">
        <f t="shared" si="293"/>
        <v>1</v>
      </c>
      <c r="K18022">
        <v>3</v>
      </c>
      <c r="L18022" s="8">
        <f>COUNTIFS($D$2:$D18022,D18022)</f>
        <v>535</v>
      </c>
    </row>
    <row r="18023" spans="1:12" x14ac:dyDescent="0.2">
      <c r="A18023">
        <f>A18022</f>
        <v>1516025</v>
      </c>
      <c r="B18023" s="2">
        <v>42238</v>
      </c>
      <c r="C18023" s="1">
        <v>25</v>
      </c>
      <c r="D18023" t="s">
        <v>325</v>
      </c>
      <c r="E18023">
        <v>31</v>
      </c>
      <c r="F18023" t="s">
        <v>447</v>
      </c>
      <c r="G18023">
        <v>0</v>
      </c>
      <c r="H18023">
        <v>1</v>
      </c>
      <c r="I18023">
        <v>1</v>
      </c>
      <c r="J18023">
        <f t="shared" si="293"/>
        <v>1</v>
      </c>
      <c r="K18023">
        <v>3</v>
      </c>
      <c r="L18023" s="8">
        <f>COUNTIFS($D$2:$D18023,D18023)</f>
        <v>155</v>
      </c>
    </row>
    <row r="18024" spans="1:12" x14ac:dyDescent="0.2">
      <c r="A18024">
        <v>1516026</v>
      </c>
      <c r="B18024" s="2">
        <v>42238</v>
      </c>
      <c r="C18024" s="1">
        <v>29</v>
      </c>
      <c r="D18024" t="s">
        <v>42</v>
      </c>
      <c r="E18024">
        <v>11</v>
      </c>
      <c r="F18024" t="s">
        <v>20</v>
      </c>
      <c r="G18024">
        <v>1</v>
      </c>
      <c r="H18024">
        <v>3</v>
      </c>
      <c r="I18024">
        <v>4</v>
      </c>
      <c r="J18024">
        <f t="shared" si="293"/>
        <v>0</v>
      </c>
      <c r="K18024">
        <v>3</v>
      </c>
      <c r="L18024" s="8">
        <f>COUNTIFS($D$2:$D18024,D18024)</f>
        <v>733</v>
      </c>
    </row>
    <row r="18025" spans="1:12" x14ac:dyDescent="0.2">
      <c r="A18025">
        <f>A18024</f>
        <v>1516026</v>
      </c>
      <c r="B18025" s="2">
        <v>42238</v>
      </c>
      <c r="C18025" s="1">
        <v>11</v>
      </c>
      <c r="D18025" t="s">
        <v>20</v>
      </c>
      <c r="E18025">
        <v>29</v>
      </c>
      <c r="F18025" t="s">
        <v>42</v>
      </c>
      <c r="G18025">
        <v>0</v>
      </c>
      <c r="H18025">
        <v>4</v>
      </c>
      <c r="I18025">
        <v>3</v>
      </c>
      <c r="J18025">
        <f t="shared" si="293"/>
        <v>3</v>
      </c>
      <c r="K18025">
        <v>3</v>
      </c>
      <c r="L18025" s="8">
        <f>COUNTIFS($D$2:$D18025,D18025)</f>
        <v>3</v>
      </c>
    </row>
    <row r="18026" spans="1:12" x14ac:dyDescent="0.2">
      <c r="A18026">
        <v>1516027</v>
      </c>
      <c r="B18026" s="2">
        <v>42239</v>
      </c>
      <c r="C18026" s="1">
        <v>28</v>
      </c>
      <c r="D18026" t="s">
        <v>320</v>
      </c>
      <c r="E18026">
        <v>14</v>
      </c>
      <c r="F18026" t="s">
        <v>27</v>
      </c>
      <c r="G18026">
        <v>1</v>
      </c>
      <c r="H18026">
        <v>2</v>
      </c>
      <c r="I18026">
        <v>3</v>
      </c>
      <c r="J18026">
        <f t="shared" si="293"/>
        <v>0</v>
      </c>
      <c r="K18026">
        <v>3</v>
      </c>
      <c r="L18026" s="8">
        <f>COUNTIFS($D$2:$D18026,D18026)</f>
        <v>345</v>
      </c>
    </row>
    <row r="18027" spans="1:12" x14ac:dyDescent="0.2">
      <c r="A18027">
        <f>A18026</f>
        <v>1516027</v>
      </c>
      <c r="B18027" s="2">
        <v>42239</v>
      </c>
      <c r="C18027" s="1">
        <v>14</v>
      </c>
      <c r="D18027" t="s">
        <v>27</v>
      </c>
      <c r="E18027">
        <v>28</v>
      </c>
      <c r="F18027" t="s">
        <v>320</v>
      </c>
      <c r="G18027">
        <v>0</v>
      </c>
      <c r="H18027">
        <v>3</v>
      </c>
      <c r="I18027">
        <v>2</v>
      </c>
      <c r="J18027">
        <f t="shared" si="293"/>
        <v>3</v>
      </c>
      <c r="K18027">
        <v>3</v>
      </c>
      <c r="L18027" s="8">
        <f>COUNTIFS($D$2:$D18027,D18027)</f>
        <v>889</v>
      </c>
    </row>
    <row r="18028" spans="1:12" x14ac:dyDescent="0.2">
      <c r="A18028">
        <v>1516028</v>
      </c>
      <c r="B18028" s="2">
        <v>42239</v>
      </c>
      <c r="C18028" s="1">
        <v>16</v>
      </c>
      <c r="D18028" t="s">
        <v>37</v>
      </c>
      <c r="E18028">
        <v>20</v>
      </c>
      <c r="F18028" t="s">
        <v>45</v>
      </c>
      <c r="G18028">
        <v>1</v>
      </c>
      <c r="H18028">
        <v>0</v>
      </c>
      <c r="I18028">
        <v>2</v>
      </c>
      <c r="J18028">
        <f t="shared" si="293"/>
        <v>0</v>
      </c>
      <c r="K18028">
        <v>3</v>
      </c>
      <c r="L18028" s="8">
        <f>COUNTIFS($D$2:$D18028,D18028)</f>
        <v>889</v>
      </c>
    </row>
    <row r="18029" spans="1:12" x14ac:dyDescent="0.2">
      <c r="A18029">
        <f>A18028</f>
        <v>1516028</v>
      </c>
      <c r="B18029" s="2">
        <v>42239</v>
      </c>
      <c r="C18029" s="1">
        <v>20</v>
      </c>
      <c r="D18029" t="s">
        <v>45</v>
      </c>
      <c r="E18029">
        <v>16</v>
      </c>
      <c r="F18029" t="s">
        <v>37</v>
      </c>
      <c r="G18029">
        <v>0</v>
      </c>
      <c r="H18029">
        <v>2</v>
      </c>
      <c r="I18029">
        <v>0</v>
      </c>
      <c r="J18029">
        <f t="shared" si="293"/>
        <v>3</v>
      </c>
      <c r="K18029">
        <v>3</v>
      </c>
      <c r="L18029" s="8">
        <f>COUNTIFS($D$2:$D18029,D18029)</f>
        <v>699</v>
      </c>
    </row>
    <row r="18030" spans="1:12" x14ac:dyDescent="0.2">
      <c r="A18030">
        <v>1516029</v>
      </c>
      <c r="B18030" s="2">
        <v>42239</v>
      </c>
      <c r="C18030" s="1">
        <v>27</v>
      </c>
      <c r="D18030" t="s">
        <v>32</v>
      </c>
      <c r="E18030">
        <v>23</v>
      </c>
      <c r="F18030" t="s">
        <v>50</v>
      </c>
      <c r="G18030">
        <v>1</v>
      </c>
      <c r="H18030">
        <v>0</v>
      </c>
      <c r="I18030">
        <v>0</v>
      </c>
      <c r="J18030">
        <f t="shared" si="293"/>
        <v>1</v>
      </c>
      <c r="K18030">
        <v>3</v>
      </c>
      <c r="L18030" s="8">
        <f>COUNTIFS($D$2:$D18030,D18030)</f>
        <v>79</v>
      </c>
    </row>
    <row r="18031" spans="1:12" x14ac:dyDescent="0.2">
      <c r="A18031">
        <f>A18030</f>
        <v>1516029</v>
      </c>
      <c r="B18031" s="2">
        <v>42239</v>
      </c>
      <c r="C18031" s="1">
        <v>23</v>
      </c>
      <c r="D18031" t="s">
        <v>50</v>
      </c>
      <c r="E18031">
        <v>27</v>
      </c>
      <c r="F18031" t="s">
        <v>32</v>
      </c>
      <c r="G18031">
        <v>0</v>
      </c>
      <c r="H18031">
        <v>0</v>
      </c>
      <c r="I18031">
        <v>0</v>
      </c>
      <c r="J18031">
        <f t="shared" si="293"/>
        <v>1</v>
      </c>
      <c r="K18031">
        <v>3</v>
      </c>
      <c r="L18031" s="8">
        <f>COUNTIFS($D$2:$D18031,D18031)</f>
        <v>623</v>
      </c>
    </row>
    <row r="18032" spans="1:12" x14ac:dyDescent="0.2">
      <c r="A18032">
        <v>1516030</v>
      </c>
      <c r="B18032" s="2">
        <v>42240</v>
      </c>
      <c r="C18032" s="1">
        <v>10</v>
      </c>
      <c r="D18032" t="s">
        <v>47</v>
      </c>
      <c r="E18032">
        <v>19</v>
      </c>
      <c r="F18032" t="s">
        <v>40</v>
      </c>
      <c r="G18032">
        <v>1</v>
      </c>
      <c r="H18032">
        <v>0</v>
      </c>
      <c r="I18032">
        <v>0</v>
      </c>
      <c r="J18032">
        <f t="shared" si="293"/>
        <v>1</v>
      </c>
      <c r="K18032">
        <v>3</v>
      </c>
      <c r="L18032" s="8">
        <f>COUNTIFS($D$2:$D18032,D18032)</f>
        <v>889</v>
      </c>
    </row>
    <row r="18033" spans="1:12" x14ac:dyDescent="0.2">
      <c r="A18033">
        <f>A18032</f>
        <v>1516030</v>
      </c>
      <c r="B18033" s="2">
        <v>42240</v>
      </c>
      <c r="C18033" s="1">
        <v>19</v>
      </c>
      <c r="D18033" t="s">
        <v>40</v>
      </c>
      <c r="E18033">
        <v>10</v>
      </c>
      <c r="F18033" t="s">
        <v>47</v>
      </c>
      <c r="G18033">
        <v>0</v>
      </c>
      <c r="H18033">
        <v>0</v>
      </c>
      <c r="I18033">
        <v>0</v>
      </c>
      <c r="J18033">
        <f t="shared" si="293"/>
        <v>1</v>
      </c>
      <c r="K18033">
        <v>3</v>
      </c>
      <c r="L18033" s="8">
        <f>COUNTIFS($D$2:$D18033,D18033)</f>
        <v>889</v>
      </c>
    </row>
    <row r="18034" spans="1:12" x14ac:dyDescent="0.2">
      <c r="A18034">
        <v>1516031</v>
      </c>
      <c r="B18034" s="2">
        <v>42245</v>
      </c>
      <c r="C18034" s="1">
        <v>22</v>
      </c>
      <c r="D18034" t="s">
        <v>15</v>
      </c>
      <c r="E18034">
        <v>10</v>
      </c>
      <c r="F18034" t="s">
        <v>47</v>
      </c>
      <c r="G18034">
        <v>1</v>
      </c>
      <c r="H18034">
        <v>0</v>
      </c>
      <c r="I18034">
        <v>1</v>
      </c>
      <c r="J18034">
        <f t="shared" si="293"/>
        <v>0</v>
      </c>
      <c r="K18034">
        <v>4</v>
      </c>
      <c r="L18034" s="8">
        <f>COUNTIFS($D$2:$D18034,D18034)</f>
        <v>810</v>
      </c>
    </row>
    <row r="18035" spans="1:12" x14ac:dyDescent="0.2">
      <c r="A18035">
        <f>A18034</f>
        <v>1516031</v>
      </c>
      <c r="B18035" s="2">
        <v>42245</v>
      </c>
      <c r="C18035" s="1">
        <v>10</v>
      </c>
      <c r="D18035" t="s">
        <v>47</v>
      </c>
      <c r="E18035">
        <v>22</v>
      </c>
      <c r="F18035" t="s">
        <v>15</v>
      </c>
      <c r="G18035">
        <v>0</v>
      </c>
      <c r="H18035">
        <v>1</v>
      </c>
      <c r="I18035">
        <v>0</v>
      </c>
      <c r="J18035">
        <f t="shared" si="293"/>
        <v>3</v>
      </c>
      <c r="K18035">
        <v>4</v>
      </c>
      <c r="L18035" s="8">
        <f>COUNTIFS($D$2:$D18035,D18035)</f>
        <v>890</v>
      </c>
    </row>
    <row r="18036" spans="1:12" x14ac:dyDescent="0.2">
      <c r="A18036">
        <v>1516032</v>
      </c>
      <c r="B18036" s="2">
        <v>42245</v>
      </c>
      <c r="C18036" s="1">
        <v>32</v>
      </c>
      <c r="D18036" t="s">
        <v>559</v>
      </c>
      <c r="E18036">
        <v>31</v>
      </c>
      <c r="F18036" t="s">
        <v>447</v>
      </c>
      <c r="G18036">
        <v>1</v>
      </c>
      <c r="H18036">
        <v>2</v>
      </c>
      <c r="I18036">
        <v>2</v>
      </c>
      <c r="J18036">
        <f t="shared" si="293"/>
        <v>1</v>
      </c>
      <c r="K18036">
        <v>4</v>
      </c>
      <c r="L18036" s="8">
        <f>COUNTIFS($D$2:$D18036,D18036)</f>
        <v>890</v>
      </c>
    </row>
    <row r="18037" spans="1:12" x14ac:dyDescent="0.2">
      <c r="A18037">
        <f>A18036</f>
        <v>1516032</v>
      </c>
      <c r="B18037" s="2">
        <v>42245</v>
      </c>
      <c r="C18037" s="1">
        <v>31</v>
      </c>
      <c r="D18037" t="s">
        <v>447</v>
      </c>
      <c r="E18037">
        <v>32</v>
      </c>
      <c r="F18037" t="s">
        <v>559</v>
      </c>
      <c r="G18037">
        <v>0</v>
      </c>
      <c r="H18037">
        <v>2</v>
      </c>
      <c r="I18037">
        <v>2</v>
      </c>
      <c r="J18037">
        <f t="shared" si="293"/>
        <v>1</v>
      </c>
      <c r="K18037">
        <v>4</v>
      </c>
      <c r="L18037" s="8">
        <f>COUNTIFS($D$2:$D18037,D18037)</f>
        <v>536</v>
      </c>
    </row>
    <row r="18038" spans="1:12" x14ac:dyDescent="0.2">
      <c r="A18038">
        <v>1516033</v>
      </c>
      <c r="B18038" s="2">
        <v>42245</v>
      </c>
      <c r="C18038" s="1">
        <v>11</v>
      </c>
      <c r="D18038" t="s">
        <v>20</v>
      </c>
      <c r="E18038">
        <v>18</v>
      </c>
      <c r="F18038" t="s">
        <v>12</v>
      </c>
      <c r="G18038">
        <v>1</v>
      </c>
      <c r="H18038">
        <v>1</v>
      </c>
      <c r="I18038">
        <v>1</v>
      </c>
      <c r="J18038">
        <f t="shared" si="293"/>
        <v>1</v>
      </c>
      <c r="K18038">
        <v>4</v>
      </c>
      <c r="L18038" s="8">
        <f>COUNTIFS($D$2:$D18038,D18038)</f>
        <v>4</v>
      </c>
    </row>
    <row r="18039" spans="1:12" x14ac:dyDescent="0.2">
      <c r="A18039">
        <f>A18038</f>
        <v>1516033</v>
      </c>
      <c r="B18039" s="2">
        <v>42245</v>
      </c>
      <c r="C18039" s="1">
        <v>18</v>
      </c>
      <c r="D18039" t="s">
        <v>12</v>
      </c>
      <c r="E18039">
        <v>11</v>
      </c>
      <c r="F18039" t="s">
        <v>20</v>
      </c>
      <c r="G18039">
        <v>0</v>
      </c>
      <c r="H18039">
        <v>1</v>
      </c>
      <c r="I18039">
        <v>1</v>
      </c>
      <c r="J18039">
        <f t="shared" si="293"/>
        <v>1</v>
      </c>
      <c r="K18039">
        <v>4</v>
      </c>
      <c r="L18039" s="8">
        <f>COUNTIFS($D$2:$D18039,D18039)</f>
        <v>350</v>
      </c>
    </row>
    <row r="18040" spans="1:12" x14ac:dyDescent="0.2">
      <c r="A18040">
        <v>1516034</v>
      </c>
      <c r="B18040" s="2">
        <v>42245</v>
      </c>
      <c r="C18040" s="1">
        <v>14</v>
      </c>
      <c r="D18040" t="s">
        <v>27</v>
      </c>
      <c r="E18040">
        <v>15</v>
      </c>
      <c r="F18040" t="s">
        <v>23</v>
      </c>
      <c r="G18040">
        <v>1</v>
      </c>
      <c r="H18040">
        <v>1</v>
      </c>
      <c r="I18040">
        <v>2</v>
      </c>
      <c r="J18040">
        <f t="shared" si="293"/>
        <v>0</v>
      </c>
      <c r="K18040">
        <v>4</v>
      </c>
      <c r="L18040" s="8">
        <f>COUNTIFS($D$2:$D18040,D18040)</f>
        <v>890</v>
      </c>
    </row>
    <row r="18041" spans="1:12" x14ac:dyDescent="0.2">
      <c r="A18041">
        <f>A18040</f>
        <v>1516034</v>
      </c>
      <c r="B18041" s="2">
        <v>42245</v>
      </c>
      <c r="C18041" s="1">
        <v>15</v>
      </c>
      <c r="D18041" t="s">
        <v>23</v>
      </c>
      <c r="E18041">
        <v>14</v>
      </c>
      <c r="F18041" t="s">
        <v>27</v>
      </c>
      <c r="G18041">
        <v>0</v>
      </c>
      <c r="H18041">
        <v>2</v>
      </c>
      <c r="I18041">
        <v>1</v>
      </c>
      <c r="J18041">
        <f t="shared" si="293"/>
        <v>3</v>
      </c>
      <c r="K18041">
        <v>4</v>
      </c>
      <c r="L18041" s="8">
        <f>COUNTIFS($D$2:$D18041,D18041)</f>
        <v>240</v>
      </c>
    </row>
    <row r="18042" spans="1:12" x14ac:dyDescent="0.2">
      <c r="A18042">
        <v>1516035</v>
      </c>
      <c r="B18042" s="2">
        <v>42245</v>
      </c>
      <c r="C18042" s="1">
        <v>19</v>
      </c>
      <c r="D18042" t="s">
        <v>40</v>
      </c>
      <c r="E18042">
        <v>29</v>
      </c>
      <c r="F18042" t="s">
        <v>42</v>
      </c>
      <c r="G18042">
        <v>1</v>
      </c>
      <c r="H18042">
        <v>0</v>
      </c>
      <c r="I18042">
        <v>3</v>
      </c>
      <c r="J18042">
        <f t="shared" si="293"/>
        <v>0</v>
      </c>
      <c r="K18042">
        <v>4</v>
      </c>
      <c r="L18042" s="8">
        <f>COUNTIFS($D$2:$D18042,D18042)</f>
        <v>890</v>
      </c>
    </row>
    <row r="18043" spans="1:12" x14ac:dyDescent="0.2">
      <c r="A18043">
        <f>A18042</f>
        <v>1516035</v>
      </c>
      <c r="B18043" s="2">
        <v>42245</v>
      </c>
      <c r="C18043" s="1">
        <v>29</v>
      </c>
      <c r="D18043" t="s">
        <v>42</v>
      </c>
      <c r="E18043">
        <v>19</v>
      </c>
      <c r="F18043" t="s">
        <v>40</v>
      </c>
      <c r="G18043">
        <v>0</v>
      </c>
      <c r="H18043">
        <v>3</v>
      </c>
      <c r="I18043">
        <v>0</v>
      </c>
      <c r="J18043">
        <f t="shared" si="293"/>
        <v>3</v>
      </c>
      <c r="K18043">
        <v>4</v>
      </c>
      <c r="L18043" s="8">
        <f>COUNTIFS($D$2:$D18043,D18043)</f>
        <v>734</v>
      </c>
    </row>
    <row r="18044" spans="1:12" x14ac:dyDescent="0.2">
      <c r="A18044">
        <v>1516036</v>
      </c>
      <c r="B18044" s="2">
        <v>42245</v>
      </c>
      <c r="C18044" s="1">
        <v>20</v>
      </c>
      <c r="D18044" t="s">
        <v>45</v>
      </c>
      <c r="E18044">
        <v>27</v>
      </c>
      <c r="F18044" t="s">
        <v>32</v>
      </c>
      <c r="G18044">
        <v>1</v>
      </c>
      <c r="H18044">
        <v>2</v>
      </c>
      <c r="I18044">
        <v>0</v>
      </c>
      <c r="J18044">
        <f t="shared" si="293"/>
        <v>3</v>
      </c>
      <c r="K18044">
        <v>4</v>
      </c>
      <c r="L18044" s="8">
        <f>COUNTIFS($D$2:$D18044,D18044)</f>
        <v>700</v>
      </c>
    </row>
    <row r="18045" spans="1:12" x14ac:dyDescent="0.2">
      <c r="A18045">
        <f>A18044</f>
        <v>1516036</v>
      </c>
      <c r="B18045" s="2">
        <v>42245</v>
      </c>
      <c r="C18045" s="1">
        <v>27</v>
      </c>
      <c r="D18045" t="s">
        <v>32</v>
      </c>
      <c r="E18045">
        <v>20</v>
      </c>
      <c r="F18045" t="s">
        <v>45</v>
      </c>
      <c r="G18045">
        <v>0</v>
      </c>
      <c r="H18045">
        <v>0</v>
      </c>
      <c r="I18045">
        <v>2</v>
      </c>
      <c r="J18045">
        <f t="shared" si="293"/>
        <v>0</v>
      </c>
      <c r="K18045">
        <v>4</v>
      </c>
      <c r="L18045" s="8">
        <f>COUNTIFS($D$2:$D18045,D18045)</f>
        <v>80</v>
      </c>
    </row>
    <row r="18046" spans="1:12" x14ac:dyDescent="0.2">
      <c r="A18046">
        <v>1516037</v>
      </c>
      <c r="B18046" s="2">
        <v>42245</v>
      </c>
      <c r="C18046" s="1">
        <v>24</v>
      </c>
      <c r="D18046" t="s">
        <v>319</v>
      </c>
      <c r="E18046">
        <v>28</v>
      </c>
      <c r="F18046" t="s">
        <v>320</v>
      </c>
      <c r="G18046">
        <v>1</v>
      </c>
      <c r="H18046">
        <v>0</v>
      </c>
      <c r="I18046">
        <v>1</v>
      </c>
      <c r="J18046">
        <f t="shared" si="293"/>
        <v>0</v>
      </c>
      <c r="K18046">
        <v>4</v>
      </c>
      <c r="L18046" s="8">
        <f>COUNTIFS($D$2:$D18046,D18046)</f>
        <v>270</v>
      </c>
    </row>
    <row r="18047" spans="1:12" x14ac:dyDescent="0.2">
      <c r="A18047">
        <f>A18046</f>
        <v>1516037</v>
      </c>
      <c r="B18047" s="2">
        <v>42245</v>
      </c>
      <c r="C18047" s="1">
        <v>28</v>
      </c>
      <c r="D18047" t="s">
        <v>320</v>
      </c>
      <c r="E18047">
        <v>24</v>
      </c>
      <c r="F18047" t="s">
        <v>319</v>
      </c>
      <c r="G18047">
        <v>0</v>
      </c>
      <c r="H18047">
        <v>1</v>
      </c>
      <c r="I18047">
        <v>0</v>
      </c>
      <c r="J18047">
        <f t="shared" si="293"/>
        <v>3</v>
      </c>
      <c r="K18047">
        <v>4</v>
      </c>
      <c r="L18047" s="8">
        <f>COUNTIFS($D$2:$D18047,D18047)</f>
        <v>346</v>
      </c>
    </row>
    <row r="18048" spans="1:12" x14ac:dyDescent="0.2">
      <c r="A18048">
        <v>1516038</v>
      </c>
      <c r="B18048" s="2">
        <v>42245</v>
      </c>
      <c r="C18048" s="1">
        <v>26</v>
      </c>
      <c r="D18048" t="s">
        <v>17</v>
      </c>
      <c r="E18048">
        <v>16</v>
      </c>
      <c r="F18048" t="s">
        <v>37</v>
      </c>
      <c r="G18048">
        <v>1</v>
      </c>
      <c r="H18048">
        <v>0</v>
      </c>
      <c r="I18048">
        <v>0</v>
      </c>
      <c r="J18048">
        <f t="shared" si="293"/>
        <v>1</v>
      </c>
      <c r="K18048">
        <v>4</v>
      </c>
      <c r="L18048" s="8">
        <f>COUNTIFS($D$2:$D18048,D18048)</f>
        <v>890</v>
      </c>
    </row>
    <row r="18049" spans="1:12" x14ac:dyDescent="0.2">
      <c r="A18049">
        <f>A18048</f>
        <v>1516038</v>
      </c>
      <c r="B18049" s="2">
        <v>42245</v>
      </c>
      <c r="C18049" s="1">
        <v>16</v>
      </c>
      <c r="D18049" t="s">
        <v>37</v>
      </c>
      <c r="E18049">
        <v>26</v>
      </c>
      <c r="F18049" t="s">
        <v>17</v>
      </c>
      <c r="G18049">
        <v>0</v>
      </c>
      <c r="H18049">
        <v>0</v>
      </c>
      <c r="I18049">
        <v>0</v>
      </c>
      <c r="J18049">
        <f t="shared" si="293"/>
        <v>1</v>
      </c>
      <c r="K18049">
        <v>4</v>
      </c>
      <c r="L18049" s="8">
        <f>COUNTIFS($D$2:$D18049,D18049)</f>
        <v>890</v>
      </c>
    </row>
    <row r="18050" spans="1:12" x14ac:dyDescent="0.2">
      <c r="A18050">
        <v>1516039</v>
      </c>
      <c r="B18050" s="2">
        <v>42246</v>
      </c>
      <c r="C18050" s="1">
        <v>23</v>
      </c>
      <c r="D18050" t="s">
        <v>50</v>
      </c>
      <c r="E18050">
        <v>30</v>
      </c>
      <c r="F18050" t="s">
        <v>561</v>
      </c>
      <c r="G18050">
        <v>1</v>
      </c>
      <c r="H18050">
        <v>3</v>
      </c>
      <c r="I18050">
        <v>0</v>
      </c>
      <c r="J18050">
        <f t="shared" ref="J18050:J18113" si="294">IF(H18050&gt;I18050,3,IF(I18050&gt;H18050,0,1))</f>
        <v>3</v>
      </c>
      <c r="K18050">
        <v>4</v>
      </c>
      <c r="L18050" s="8">
        <f>COUNTIFS($D$2:$D18050,D18050)</f>
        <v>624</v>
      </c>
    </row>
    <row r="18051" spans="1:12" x14ac:dyDescent="0.2">
      <c r="A18051">
        <f>A18050</f>
        <v>1516039</v>
      </c>
      <c r="B18051" s="2">
        <v>42246</v>
      </c>
      <c r="C18051" s="1">
        <v>30</v>
      </c>
      <c r="D18051" t="s">
        <v>561</v>
      </c>
      <c r="E18051">
        <v>23</v>
      </c>
      <c r="F18051" t="s">
        <v>50</v>
      </c>
      <c r="G18051">
        <v>0</v>
      </c>
      <c r="H18051">
        <v>0</v>
      </c>
      <c r="I18051">
        <v>3</v>
      </c>
      <c r="J18051">
        <f t="shared" si="294"/>
        <v>0</v>
      </c>
      <c r="K18051">
        <v>4</v>
      </c>
      <c r="L18051" s="8">
        <f>COUNTIFS($D$2:$D18051,D18051)</f>
        <v>282</v>
      </c>
    </row>
    <row r="18052" spans="1:12" x14ac:dyDescent="0.2">
      <c r="A18052">
        <v>1516040</v>
      </c>
      <c r="B18052" s="2">
        <v>42246</v>
      </c>
      <c r="C18052" s="1">
        <v>25</v>
      </c>
      <c r="D18052" t="s">
        <v>325</v>
      </c>
      <c r="E18052">
        <v>21</v>
      </c>
      <c r="F18052" t="s">
        <v>10</v>
      </c>
      <c r="G18052">
        <v>1</v>
      </c>
      <c r="H18052">
        <v>2</v>
      </c>
      <c r="I18052">
        <v>1</v>
      </c>
      <c r="J18052">
        <f t="shared" si="294"/>
        <v>3</v>
      </c>
      <c r="K18052">
        <v>4</v>
      </c>
      <c r="L18052" s="8">
        <f>COUNTIFS($D$2:$D18052,D18052)</f>
        <v>156</v>
      </c>
    </row>
    <row r="18053" spans="1:12" x14ac:dyDescent="0.2">
      <c r="A18053">
        <f>A18052</f>
        <v>1516040</v>
      </c>
      <c r="B18053" s="2">
        <v>42246</v>
      </c>
      <c r="C18053" s="1">
        <v>21</v>
      </c>
      <c r="D18053" t="s">
        <v>10</v>
      </c>
      <c r="E18053">
        <v>25</v>
      </c>
      <c r="F18053" t="s">
        <v>325</v>
      </c>
      <c r="G18053">
        <v>0</v>
      </c>
      <c r="H18053">
        <v>1</v>
      </c>
      <c r="I18053">
        <v>2</v>
      </c>
      <c r="J18053">
        <f t="shared" si="294"/>
        <v>0</v>
      </c>
      <c r="K18053">
        <v>4</v>
      </c>
      <c r="L18053" s="8">
        <f>COUNTIFS($D$2:$D18053,D18053)</f>
        <v>890</v>
      </c>
    </row>
    <row r="18054" spans="1:12" x14ac:dyDescent="0.2">
      <c r="A18054">
        <v>1516041</v>
      </c>
      <c r="B18054" s="2">
        <v>42259</v>
      </c>
      <c r="C18054" s="1">
        <v>16</v>
      </c>
      <c r="D18054" t="s">
        <v>37</v>
      </c>
      <c r="E18054">
        <v>14</v>
      </c>
      <c r="F18054" t="s">
        <v>27</v>
      </c>
      <c r="G18054">
        <v>1</v>
      </c>
      <c r="H18054">
        <v>3</v>
      </c>
      <c r="I18054">
        <v>1</v>
      </c>
      <c r="J18054">
        <f t="shared" si="294"/>
        <v>3</v>
      </c>
      <c r="K18054">
        <v>5</v>
      </c>
      <c r="L18054" s="8">
        <f>COUNTIFS($D$2:$D18054,D18054)</f>
        <v>891</v>
      </c>
    </row>
    <row r="18055" spans="1:12" x14ac:dyDescent="0.2">
      <c r="A18055">
        <f>A18054</f>
        <v>1516041</v>
      </c>
      <c r="B18055" s="2">
        <v>42259</v>
      </c>
      <c r="C18055" s="1">
        <v>14</v>
      </c>
      <c r="D18055" t="s">
        <v>27</v>
      </c>
      <c r="E18055">
        <v>16</v>
      </c>
      <c r="F18055" t="s">
        <v>37</v>
      </c>
      <c r="G18055">
        <v>0</v>
      </c>
      <c r="H18055">
        <v>1</v>
      </c>
      <c r="I18055">
        <v>3</v>
      </c>
      <c r="J18055">
        <f t="shared" si="294"/>
        <v>0</v>
      </c>
      <c r="K18055">
        <v>5</v>
      </c>
      <c r="L18055" s="8">
        <f>COUNTIFS($D$2:$D18055,D18055)</f>
        <v>891</v>
      </c>
    </row>
    <row r="18056" spans="1:12" x14ac:dyDescent="0.2">
      <c r="A18056">
        <v>1516042</v>
      </c>
      <c r="B18056" s="2">
        <v>42259</v>
      </c>
      <c r="C18056" s="1">
        <v>10</v>
      </c>
      <c r="D18056" t="s">
        <v>47</v>
      </c>
      <c r="E18056">
        <v>24</v>
      </c>
      <c r="F18056" t="s">
        <v>319</v>
      </c>
      <c r="G18056">
        <v>1</v>
      </c>
      <c r="H18056">
        <v>2</v>
      </c>
      <c r="I18056">
        <v>0</v>
      </c>
      <c r="J18056">
        <f t="shared" si="294"/>
        <v>3</v>
      </c>
      <c r="K18056">
        <v>5</v>
      </c>
      <c r="L18056" s="8">
        <f>COUNTIFS($D$2:$D18056,D18056)</f>
        <v>891</v>
      </c>
    </row>
    <row r="18057" spans="1:12" x14ac:dyDescent="0.2">
      <c r="A18057">
        <f>A18056</f>
        <v>1516042</v>
      </c>
      <c r="B18057" s="2">
        <v>42259</v>
      </c>
      <c r="C18057" s="1">
        <v>24</v>
      </c>
      <c r="D18057" t="s">
        <v>319</v>
      </c>
      <c r="E18057">
        <v>10</v>
      </c>
      <c r="F18057" t="s">
        <v>47</v>
      </c>
      <c r="G18057">
        <v>0</v>
      </c>
      <c r="H18057">
        <v>0</v>
      </c>
      <c r="I18057">
        <v>2</v>
      </c>
      <c r="J18057">
        <f t="shared" si="294"/>
        <v>0</v>
      </c>
      <c r="K18057">
        <v>5</v>
      </c>
      <c r="L18057" s="8">
        <f>COUNTIFS($D$2:$D18057,D18057)</f>
        <v>271</v>
      </c>
    </row>
    <row r="18058" spans="1:12" x14ac:dyDescent="0.2">
      <c r="A18058">
        <v>1516043</v>
      </c>
      <c r="B18058" s="2">
        <v>42259</v>
      </c>
      <c r="C18058" s="1">
        <v>15</v>
      </c>
      <c r="D18058" t="s">
        <v>23</v>
      </c>
      <c r="E18058">
        <v>20</v>
      </c>
      <c r="F18058" t="s">
        <v>45</v>
      </c>
      <c r="G18058">
        <v>1</v>
      </c>
      <c r="H18058">
        <v>0</v>
      </c>
      <c r="I18058">
        <v>1</v>
      </c>
      <c r="J18058">
        <f t="shared" si="294"/>
        <v>0</v>
      </c>
      <c r="K18058">
        <v>5</v>
      </c>
      <c r="L18058" s="8">
        <f>COUNTIFS($D$2:$D18058,D18058)</f>
        <v>241</v>
      </c>
    </row>
    <row r="18059" spans="1:12" x14ac:dyDescent="0.2">
      <c r="A18059">
        <f>A18058</f>
        <v>1516043</v>
      </c>
      <c r="B18059" s="2">
        <v>42259</v>
      </c>
      <c r="C18059" s="1">
        <v>20</v>
      </c>
      <c r="D18059" t="s">
        <v>45</v>
      </c>
      <c r="E18059">
        <v>15</v>
      </c>
      <c r="F18059" t="s">
        <v>23</v>
      </c>
      <c r="G18059">
        <v>0</v>
      </c>
      <c r="H18059">
        <v>1</v>
      </c>
      <c r="I18059">
        <v>0</v>
      </c>
      <c r="J18059">
        <f t="shared" si="294"/>
        <v>3</v>
      </c>
      <c r="K18059">
        <v>5</v>
      </c>
      <c r="L18059" s="8">
        <f>COUNTIFS($D$2:$D18059,D18059)</f>
        <v>701</v>
      </c>
    </row>
    <row r="18060" spans="1:12" x14ac:dyDescent="0.2">
      <c r="A18060">
        <v>1516044</v>
      </c>
      <c r="B18060" s="2">
        <v>42259</v>
      </c>
      <c r="C18060" s="1">
        <v>30</v>
      </c>
      <c r="D18060" t="s">
        <v>561</v>
      </c>
      <c r="E18060">
        <v>11</v>
      </c>
      <c r="F18060" t="s">
        <v>20</v>
      </c>
      <c r="G18060">
        <v>1</v>
      </c>
      <c r="H18060">
        <v>3</v>
      </c>
      <c r="I18060">
        <v>1</v>
      </c>
      <c r="J18060">
        <f t="shared" si="294"/>
        <v>3</v>
      </c>
      <c r="K18060">
        <v>5</v>
      </c>
      <c r="L18060" s="8">
        <f>COUNTIFS($D$2:$D18060,D18060)</f>
        <v>283</v>
      </c>
    </row>
    <row r="18061" spans="1:12" x14ac:dyDescent="0.2">
      <c r="A18061">
        <f>A18060</f>
        <v>1516044</v>
      </c>
      <c r="B18061" s="2">
        <v>42259</v>
      </c>
      <c r="C18061" s="1">
        <v>11</v>
      </c>
      <c r="D18061" t="s">
        <v>20</v>
      </c>
      <c r="E18061">
        <v>30</v>
      </c>
      <c r="F18061" t="s">
        <v>561</v>
      </c>
      <c r="G18061">
        <v>0</v>
      </c>
      <c r="H18061">
        <v>1</v>
      </c>
      <c r="I18061">
        <v>3</v>
      </c>
      <c r="J18061">
        <f t="shared" si="294"/>
        <v>0</v>
      </c>
      <c r="K18061">
        <v>5</v>
      </c>
      <c r="L18061" s="8">
        <f>COUNTIFS($D$2:$D18061,D18061)</f>
        <v>5</v>
      </c>
    </row>
    <row r="18062" spans="1:12" x14ac:dyDescent="0.2">
      <c r="A18062">
        <v>1516045</v>
      </c>
      <c r="B18062" s="2">
        <v>42259</v>
      </c>
      <c r="C18062" s="1">
        <v>27</v>
      </c>
      <c r="D18062" t="s">
        <v>32</v>
      </c>
      <c r="E18062">
        <v>25</v>
      </c>
      <c r="F18062" t="s">
        <v>325</v>
      </c>
      <c r="G18062">
        <v>1</v>
      </c>
      <c r="H18062">
        <v>1</v>
      </c>
      <c r="I18062">
        <v>0</v>
      </c>
      <c r="J18062">
        <f t="shared" si="294"/>
        <v>3</v>
      </c>
      <c r="K18062">
        <v>5</v>
      </c>
      <c r="L18062" s="8">
        <f>COUNTIFS($D$2:$D18062,D18062)</f>
        <v>81</v>
      </c>
    </row>
    <row r="18063" spans="1:12" x14ac:dyDescent="0.2">
      <c r="A18063">
        <f>A18062</f>
        <v>1516045</v>
      </c>
      <c r="B18063" s="2">
        <v>42259</v>
      </c>
      <c r="C18063" s="1">
        <v>25</v>
      </c>
      <c r="D18063" t="s">
        <v>325</v>
      </c>
      <c r="E18063">
        <v>27</v>
      </c>
      <c r="F18063" t="s">
        <v>32</v>
      </c>
      <c r="G18063">
        <v>0</v>
      </c>
      <c r="H18063">
        <v>0</v>
      </c>
      <c r="I18063">
        <v>1</v>
      </c>
      <c r="J18063">
        <f t="shared" si="294"/>
        <v>0</v>
      </c>
      <c r="K18063">
        <v>5</v>
      </c>
      <c r="L18063" s="8">
        <f>COUNTIFS($D$2:$D18063,D18063)</f>
        <v>157</v>
      </c>
    </row>
    <row r="18064" spans="1:12" x14ac:dyDescent="0.2">
      <c r="A18064">
        <v>1516046</v>
      </c>
      <c r="B18064" s="2">
        <v>42259</v>
      </c>
      <c r="C18064" s="1">
        <v>28</v>
      </c>
      <c r="D18064" t="s">
        <v>320</v>
      </c>
      <c r="E18064">
        <v>23</v>
      </c>
      <c r="F18064" t="s">
        <v>50</v>
      </c>
      <c r="G18064">
        <v>1</v>
      </c>
      <c r="H18064">
        <v>0</v>
      </c>
      <c r="I18064">
        <v>0</v>
      </c>
      <c r="J18064">
        <f t="shared" si="294"/>
        <v>1</v>
      </c>
      <c r="K18064">
        <v>5</v>
      </c>
      <c r="L18064" s="8">
        <f>COUNTIFS($D$2:$D18064,D18064)</f>
        <v>347</v>
      </c>
    </row>
    <row r="18065" spans="1:12" x14ac:dyDescent="0.2">
      <c r="A18065">
        <f>A18064</f>
        <v>1516046</v>
      </c>
      <c r="B18065" s="2">
        <v>42259</v>
      </c>
      <c r="C18065" s="1">
        <v>23</v>
      </c>
      <c r="D18065" t="s">
        <v>50</v>
      </c>
      <c r="E18065">
        <v>28</v>
      </c>
      <c r="F18065" t="s">
        <v>320</v>
      </c>
      <c r="G18065">
        <v>0</v>
      </c>
      <c r="H18065">
        <v>0</v>
      </c>
      <c r="I18065">
        <v>0</v>
      </c>
      <c r="J18065">
        <f t="shared" si="294"/>
        <v>1</v>
      </c>
      <c r="K18065">
        <v>5</v>
      </c>
      <c r="L18065" s="8">
        <f>COUNTIFS($D$2:$D18065,D18065)</f>
        <v>625</v>
      </c>
    </row>
    <row r="18066" spans="1:12" x14ac:dyDescent="0.2">
      <c r="A18066">
        <v>1516047</v>
      </c>
      <c r="B18066" s="2">
        <v>42259</v>
      </c>
      <c r="C18066" s="1">
        <v>21</v>
      </c>
      <c r="D18066" t="s">
        <v>10</v>
      </c>
      <c r="E18066">
        <v>19</v>
      </c>
      <c r="F18066" t="s">
        <v>40</v>
      </c>
      <c r="G18066">
        <v>1</v>
      </c>
      <c r="H18066">
        <v>3</v>
      </c>
      <c r="I18066">
        <v>1</v>
      </c>
      <c r="J18066">
        <f t="shared" si="294"/>
        <v>3</v>
      </c>
      <c r="K18066">
        <v>5</v>
      </c>
      <c r="L18066" s="8">
        <f>COUNTIFS($D$2:$D18066,D18066)</f>
        <v>891</v>
      </c>
    </row>
    <row r="18067" spans="1:12" x14ac:dyDescent="0.2">
      <c r="A18067">
        <f>A18066</f>
        <v>1516047</v>
      </c>
      <c r="B18067" s="2">
        <v>42259</v>
      </c>
      <c r="C18067" s="1">
        <v>19</v>
      </c>
      <c r="D18067" t="s">
        <v>40</v>
      </c>
      <c r="E18067">
        <v>21</v>
      </c>
      <c r="F18067" t="s">
        <v>10</v>
      </c>
      <c r="G18067">
        <v>0</v>
      </c>
      <c r="H18067">
        <v>1</v>
      </c>
      <c r="I18067">
        <v>3</v>
      </c>
      <c r="J18067">
        <f t="shared" si="294"/>
        <v>0</v>
      </c>
      <c r="K18067">
        <v>5</v>
      </c>
      <c r="L18067" s="8">
        <f>COUNTIFS($D$2:$D18067,D18067)</f>
        <v>891</v>
      </c>
    </row>
    <row r="18068" spans="1:12" x14ac:dyDescent="0.2">
      <c r="A18068">
        <v>1516048</v>
      </c>
      <c r="B18068" s="2">
        <v>42260</v>
      </c>
      <c r="C18068" s="1">
        <v>31</v>
      </c>
      <c r="D18068" t="s">
        <v>447</v>
      </c>
      <c r="E18068">
        <v>26</v>
      </c>
      <c r="F18068" t="s">
        <v>17</v>
      </c>
      <c r="G18068">
        <v>1</v>
      </c>
      <c r="H18068">
        <v>0</v>
      </c>
      <c r="I18068">
        <v>1</v>
      </c>
      <c r="J18068">
        <f t="shared" si="294"/>
        <v>0</v>
      </c>
      <c r="K18068">
        <v>5</v>
      </c>
      <c r="L18068" s="8">
        <f>COUNTIFS($D$2:$D18068,D18068)</f>
        <v>537</v>
      </c>
    </row>
    <row r="18069" spans="1:12" x14ac:dyDescent="0.2">
      <c r="A18069">
        <f>A18068</f>
        <v>1516048</v>
      </c>
      <c r="B18069" s="2">
        <v>42260</v>
      </c>
      <c r="C18069" s="1">
        <v>26</v>
      </c>
      <c r="D18069" t="s">
        <v>17</v>
      </c>
      <c r="E18069">
        <v>31</v>
      </c>
      <c r="F18069" t="s">
        <v>447</v>
      </c>
      <c r="G18069">
        <v>0</v>
      </c>
      <c r="H18069">
        <v>1</v>
      </c>
      <c r="I18069">
        <v>0</v>
      </c>
      <c r="J18069">
        <f t="shared" si="294"/>
        <v>3</v>
      </c>
      <c r="K18069">
        <v>5</v>
      </c>
      <c r="L18069" s="8">
        <f>COUNTIFS($D$2:$D18069,D18069)</f>
        <v>891</v>
      </c>
    </row>
    <row r="18070" spans="1:12" x14ac:dyDescent="0.2">
      <c r="A18070">
        <v>1516049</v>
      </c>
      <c r="B18070" s="2">
        <v>42260</v>
      </c>
      <c r="C18070" s="1">
        <v>18</v>
      </c>
      <c r="D18070" t="s">
        <v>12</v>
      </c>
      <c r="E18070">
        <v>32</v>
      </c>
      <c r="F18070" t="s">
        <v>559</v>
      </c>
      <c r="G18070">
        <v>1</v>
      </c>
      <c r="H18070">
        <v>3</v>
      </c>
      <c r="I18070">
        <v>2</v>
      </c>
      <c r="J18070">
        <f t="shared" si="294"/>
        <v>3</v>
      </c>
      <c r="K18070">
        <v>5</v>
      </c>
      <c r="L18070" s="8">
        <f>COUNTIFS($D$2:$D18070,D18070)</f>
        <v>351</v>
      </c>
    </row>
    <row r="18071" spans="1:12" x14ac:dyDescent="0.2">
      <c r="A18071">
        <f>A18070</f>
        <v>1516049</v>
      </c>
      <c r="B18071" s="2">
        <v>42260</v>
      </c>
      <c r="C18071" s="1">
        <v>32</v>
      </c>
      <c r="D18071" t="s">
        <v>559</v>
      </c>
      <c r="E18071">
        <v>18</v>
      </c>
      <c r="F18071" t="s">
        <v>12</v>
      </c>
      <c r="G18071">
        <v>0</v>
      </c>
      <c r="H18071">
        <v>2</v>
      </c>
      <c r="I18071">
        <v>3</v>
      </c>
      <c r="J18071">
        <f t="shared" si="294"/>
        <v>0</v>
      </c>
      <c r="K18071">
        <v>5</v>
      </c>
      <c r="L18071" s="8">
        <f>COUNTIFS($D$2:$D18071,D18071)</f>
        <v>891</v>
      </c>
    </row>
    <row r="18072" spans="1:12" x14ac:dyDescent="0.2">
      <c r="A18072">
        <v>1516050</v>
      </c>
      <c r="B18072" s="2">
        <v>42261</v>
      </c>
      <c r="C18072" s="1">
        <v>29</v>
      </c>
      <c r="D18072" t="s">
        <v>42</v>
      </c>
      <c r="E18072">
        <v>22</v>
      </c>
      <c r="F18072" t="s">
        <v>15</v>
      </c>
      <c r="G18072">
        <v>1</v>
      </c>
      <c r="H18072">
        <v>2</v>
      </c>
      <c r="I18072">
        <v>0</v>
      </c>
      <c r="J18072">
        <f t="shared" si="294"/>
        <v>3</v>
      </c>
      <c r="K18072">
        <v>5</v>
      </c>
      <c r="L18072" s="8">
        <f>COUNTIFS($D$2:$D18072,D18072)</f>
        <v>735</v>
      </c>
    </row>
    <row r="18073" spans="1:12" x14ac:dyDescent="0.2">
      <c r="A18073">
        <f>A18072</f>
        <v>1516050</v>
      </c>
      <c r="B18073" s="2">
        <v>42261</v>
      </c>
      <c r="C18073" s="1">
        <v>22</v>
      </c>
      <c r="D18073" t="s">
        <v>15</v>
      </c>
      <c r="E18073">
        <v>29</v>
      </c>
      <c r="F18073" t="s">
        <v>42</v>
      </c>
      <c r="G18073">
        <v>0</v>
      </c>
      <c r="H18073">
        <v>0</v>
      </c>
      <c r="I18073">
        <v>2</v>
      </c>
      <c r="J18073">
        <f t="shared" si="294"/>
        <v>0</v>
      </c>
      <c r="K18073">
        <v>5</v>
      </c>
      <c r="L18073" s="8">
        <f>COUNTIFS($D$2:$D18073,D18073)</f>
        <v>811</v>
      </c>
    </row>
    <row r="18074" spans="1:12" x14ac:dyDescent="0.2">
      <c r="A18074">
        <v>1516051</v>
      </c>
      <c r="B18074" s="2">
        <v>42266</v>
      </c>
      <c r="C18074" s="1">
        <v>14</v>
      </c>
      <c r="D18074" t="s">
        <v>27</v>
      </c>
      <c r="E18074">
        <v>10</v>
      </c>
      <c r="F18074" t="s">
        <v>47</v>
      </c>
      <c r="G18074">
        <v>1</v>
      </c>
      <c r="H18074">
        <v>2</v>
      </c>
      <c r="I18074">
        <v>0</v>
      </c>
      <c r="J18074">
        <f t="shared" si="294"/>
        <v>3</v>
      </c>
      <c r="K18074">
        <v>6</v>
      </c>
      <c r="L18074" s="8">
        <f>COUNTIFS($D$2:$D18074,D18074)</f>
        <v>892</v>
      </c>
    </row>
    <row r="18075" spans="1:12" x14ac:dyDescent="0.2">
      <c r="A18075">
        <f>A18074</f>
        <v>1516051</v>
      </c>
      <c r="B18075" s="2">
        <v>42266</v>
      </c>
      <c r="C18075" s="1">
        <v>10</v>
      </c>
      <c r="D18075" t="s">
        <v>47</v>
      </c>
      <c r="E18075">
        <v>14</v>
      </c>
      <c r="F18075" t="s">
        <v>27</v>
      </c>
      <c r="G18075">
        <v>0</v>
      </c>
      <c r="H18075">
        <v>0</v>
      </c>
      <c r="I18075">
        <v>2</v>
      </c>
      <c r="J18075">
        <f t="shared" si="294"/>
        <v>0</v>
      </c>
      <c r="K18075">
        <v>6</v>
      </c>
      <c r="L18075" s="8">
        <f>COUNTIFS($D$2:$D18075,D18075)</f>
        <v>892</v>
      </c>
    </row>
    <row r="18076" spans="1:12" x14ac:dyDescent="0.2">
      <c r="A18076">
        <v>1516052</v>
      </c>
      <c r="B18076" s="2">
        <v>42266</v>
      </c>
      <c r="C18076" s="1">
        <v>32</v>
      </c>
      <c r="D18076" t="s">
        <v>559</v>
      </c>
      <c r="E18076">
        <v>28</v>
      </c>
      <c r="F18076" t="s">
        <v>320</v>
      </c>
      <c r="G18076">
        <v>1</v>
      </c>
      <c r="H18076">
        <v>0</v>
      </c>
      <c r="I18076">
        <v>1</v>
      </c>
      <c r="J18076">
        <f t="shared" si="294"/>
        <v>0</v>
      </c>
      <c r="K18076">
        <v>6</v>
      </c>
      <c r="L18076" s="8">
        <f>COUNTIFS($D$2:$D18076,D18076)</f>
        <v>892</v>
      </c>
    </row>
    <row r="18077" spans="1:12" x14ac:dyDescent="0.2">
      <c r="A18077">
        <f>A18076</f>
        <v>1516052</v>
      </c>
      <c r="B18077" s="2">
        <v>42266</v>
      </c>
      <c r="C18077" s="1">
        <v>28</v>
      </c>
      <c r="D18077" t="s">
        <v>320</v>
      </c>
      <c r="E18077">
        <v>32</v>
      </c>
      <c r="F18077" t="s">
        <v>559</v>
      </c>
      <c r="G18077">
        <v>0</v>
      </c>
      <c r="H18077">
        <v>1</v>
      </c>
      <c r="I18077">
        <v>0</v>
      </c>
      <c r="J18077">
        <f t="shared" si="294"/>
        <v>3</v>
      </c>
      <c r="K18077">
        <v>6</v>
      </c>
      <c r="L18077" s="8">
        <f>COUNTIFS($D$2:$D18077,D18077)</f>
        <v>348</v>
      </c>
    </row>
    <row r="18078" spans="1:12" x14ac:dyDescent="0.2">
      <c r="A18078">
        <v>1516053</v>
      </c>
      <c r="B18078" s="2">
        <v>42266</v>
      </c>
      <c r="C18078" s="1">
        <v>11</v>
      </c>
      <c r="D18078" t="s">
        <v>20</v>
      </c>
      <c r="E18078">
        <v>31</v>
      </c>
      <c r="F18078" t="s">
        <v>447</v>
      </c>
      <c r="G18078">
        <v>1</v>
      </c>
      <c r="H18078">
        <v>2</v>
      </c>
      <c r="I18078">
        <v>0</v>
      </c>
      <c r="J18078">
        <f t="shared" si="294"/>
        <v>3</v>
      </c>
      <c r="K18078">
        <v>6</v>
      </c>
      <c r="L18078" s="8">
        <f>COUNTIFS($D$2:$D18078,D18078)</f>
        <v>6</v>
      </c>
    </row>
    <row r="18079" spans="1:12" x14ac:dyDescent="0.2">
      <c r="A18079">
        <f>A18078</f>
        <v>1516053</v>
      </c>
      <c r="B18079" s="2">
        <v>42266</v>
      </c>
      <c r="C18079" s="1">
        <v>31</v>
      </c>
      <c r="D18079" t="s">
        <v>447</v>
      </c>
      <c r="E18079">
        <v>11</v>
      </c>
      <c r="F18079" t="s">
        <v>20</v>
      </c>
      <c r="G18079">
        <v>0</v>
      </c>
      <c r="H18079">
        <v>0</v>
      </c>
      <c r="I18079">
        <v>2</v>
      </c>
      <c r="J18079">
        <f t="shared" si="294"/>
        <v>0</v>
      </c>
      <c r="K18079">
        <v>6</v>
      </c>
      <c r="L18079" s="8">
        <f>COUNTIFS($D$2:$D18079,D18079)</f>
        <v>538</v>
      </c>
    </row>
    <row r="18080" spans="1:12" x14ac:dyDescent="0.2">
      <c r="A18080">
        <v>1516054</v>
      </c>
      <c r="B18080" s="2">
        <v>42266</v>
      </c>
      <c r="C18080" s="1">
        <v>22</v>
      </c>
      <c r="D18080" t="s">
        <v>15</v>
      </c>
      <c r="E18080">
        <v>27</v>
      </c>
      <c r="F18080" t="s">
        <v>32</v>
      </c>
      <c r="G18080">
        <v>1</v>
      </c>
      <c r="H18080">
        <v>1</v>
      </c>
      <c r="I18080">
        <v>2</v>
      </c>
      <c r="J18080">
        <f t="shared" si="294"/>
        <v>0</v>
      </c>
      <c r="K18080">
        <v>6</v>
      </c>
      <c r="L18080" s="8">
        <f>COUNTIFS($D$2:$D18080,D18080)</f>
        <v>812</v>
      </c>
    </row>
    <row r="18081" spans="1:12" x14ac:dyDescent="0.2">
      <c r="A18081">
        <f>A18080</f>
        <v>1516054</v>
      </c>
      <c r="B18081" s="2">
        <v>42266</v>
      </c>
      <c r="C18081" s="1">
        <v>27</v>
      </c>
      <c r="D18081" t="s">
        <v>32</v>
      </c>
      <c r="E18081">
        <v>22</v>
      </c>
      <c r="F18081" t="s">
        <v>15</v>
      </c>
      <c r="G18081">
        <v>0</v>
      </c>
      <c r="H18081">
        <v>2</v>
      </c>
      <c r="I18081">
        <v>1</v>
      </c>
      <c r="J18081">
        <f t="shared" si="294"/>
        <v>3</v>
      </c>
      <c r="K18081">
        <v>6</v>
      </c>
      <c r="L18081" s="8">
        <f>COUNTIFS($D$2:$D18081,D18081)</f>
        <v>82</v>
      </c>
    </row>
    <row r="18082" spans="1:12" x14ac:dyDescent="0.2">
      <c r="A18082">
        <v>1516055</v>
      </c>
      <c r="B18082" s="2">
        <v>42266</v>
      </c>
      <c r="C18082" s="1">
        <v>24</v>
      </c>
      <c r="D18082" t="s">
        <v>319</v>
      </c>
      <c r="E18082">
        <v>18</v>
      </c>
      <c r="F18082" t="s">
        <v>12</v>
      </c>
      <c r="G18082">
        <v>1</v>
      </c>
      <c r="H18082">
        <v>2</v>
      </c>
      <c r="I18082">
        <v>2</v>
      </c>
      <c r="J18082">
        <f t="shared" si="294"/>
        <v>1</v>
      </c>
      <c r="K18082">
        <v>6</v>
      </c>
      <c r="L18082" s="8">
        <f>COUNTIFS($D$2:$D18082,D18082)</f>
        <v>272</v>
      </c>
    </row>
    <row r="18083" spans="1:12" x14ac:dyDescent="0.2">
      <c r="A18083">
        <f>A18082</f>
        <v>1516055</v>
      </c>
      <c r="B18083" s="2">
        <v>42266</v>
      </c>
      <c r="C18083" s="1">
        <v>18</v>
      </c>
      <c r="D18083" t="s">
        <v>12</v>
      </c>
      <c r="E18083">
        <v>24</v>
      </c>
      <c r="F18083" t="s">
        <v>319</v>
      </c>
      <c r="G18083">
        <v>0</v>
      </c>
      <c r="H18083">
        <v>2</v>
      </c>
      <c r="I18083">
        <v>2</v>
      </c>
      <c r="J18083">
        <f t="shared" si="294"/>
        <v>1</v>
      </c>
      <c r="K18083">
        <v>6</v>
      </c>
      <c r="L18083" s="8">
        <f>COUNTIFS($D$2:$D18083,D18083)</f>
        <v>352</v>
      </c>
    </row>
    <row r="18084" spans="1:12" x14ac:dyDescent="0.2">
      <c r="A18084">
        <v>1516056</v>
      </c>
      <c r="B18084" s="2">
        <v>42266</v>
      </c>
      <c r="C18084" s="1">
        <v>25</v>
      </c>
      <c r="D18084" t="s">
        <v>325</v>
      </c>
      <c r="E18084">
        <v>16</v>
      </c>
      <c r="F18084" t="s">
        <v>37</v>
      </c>
      <c r="G18084">
        <v>1</v>
      </c>
      <c r="H18084">
        <v>0</v>
      </c>
      <c r="I18084">
        <v>0</v>
      </c>
      <c r="J18084">
        <f t="shared" si="294"/>
        <v>1</v>
      </c>
      <c r="K18084">
        <v>6</v>
      </c>
      <c r="L18084" s="8">
        <f>COUNTIFS($D$2:$D18084,D18084)</f>
        <v>158</v>
      </c>
    </row>
    <row r="18085" spans="1:12" x14ac:dyDescent="0.2">
      <c r="A18085">
        <f>A18084</f>
        <v>1516056</v>
      </c>
      <c r="B18085" s="2">
        <v>42266</v>
      </c>
      <c r="C18085" s="1">
        <v>16</v>
      </c>
      <c r="D18085" t="s">
        <v>37</v>
      </c>
      <c r="E18085">
        <v>25</v>
      </c>
      <c r="F18085" t="s">
        <v>325</v>
      </c>
      <c r="G18085">
        <v>0</v>
      </c>
      <c r="H18085">
        <v>0</v>
      </c>
      <c r="I18085">
        <v>0</v>
      </c>
      <c r="J18085">
        <f t="shared" si="294"/>
        <v>1</v>
      </c>
      <c r="K18085">
        <v>6</v>
      </c>
      <c r="L18085" s="8">
        <f>COUNTIFS($D$2:$D18085,D18085)</f>
        <v>892</v>
      </c>
    </row>
    <row r="18086" spans="1:12" x14ac:dyDescent="0.2">
      <c r="A18086">
        <v>1516057</v>
      </c>
      <c r="B18086" s="2">
        <v>42266</v>
      </c>
      <c r="C18086" s="1">
        <v>20</v>
      </c>
      <c r="D18086" t="s">
        <v>45</v>
      </c>
      <c r="E18086">
        <v>29</v>
      </c>
      <c r="F18086" t="s">
        <v>42</v>
      </c>
      <c r="G18086">
        <v>1</v>
      </c>
      <c r="H18086">
        <v>1</v>
      </c>
      <c r="I18086">
        <v>2</v>
      </c>
      <c r="J18086">
        <f t="shared" si="294"/>
        <v>0</v>
      </c>
      <c r="K18086">
        <v>6</v>
      </c>
      <c r="L18086" s="8">
        <f>COUNTIFS($D$2:$D18086,D18086)</f>
        <v>702</v>
      </c>
    </row>
    <row r="18087" spans="1:12" x14ac:dyDescent="0.2">
      <c r="A18087">
        <f>A18086</f>
        <v>1516057</v>
      </c>
      <c r="B18087" s="2">
        <v>42266</v>
      </c>
      <c r="C18087" s="1">
        <v>29</v>
      </c>
      <c r="D18087" t="s">
        <v>42</v>
      </c>
      <c r="E18087">
        <v>20</v>
      </c>
      <c r="F18087" t="s">
        <v>45</v>
      </c>
      <c r="G18087">
        <v>0</v>
      </c>
      <c r="H18087">
        <v>2</v>
      </c>
      <c r="I18087">
        <v>1</v>
      </c>
      <c r="J18087">
        <f t="shared" si="294"/>
        <v>3</v>
      </c>
      <c r="K18087">
        <v>6</v>
      </c>
      <c r="L18087" s="8">
        <f>COUNTIFS($D$2:$D18087,D18087)</f>
        <v>736</v>
      </c>
    </row>
    <row r="18088" spans="1:12" x14ac:dyDescent="0.2">
      <c r="A18088">
        <v>1516058</v>
      </c>
      <c r="B18088" s="2">
        <v>42267</v>
      </c>
      <c r="C18088" s="1">
        <v>26</v>
      </c>
      <c r="D18088" t="s">
        <v>17</v>
      </c>
      <c r="E18088">
        <v>15</v>
      </c>
      <c r="F18088" t="s">
        <v>23</v>
      </c>
      <c r="G18088">
        <v>1</v>
      </c>
      <c r="H18088">
        <v>1</v>
      </c>
      <c r="I18088">
        <v>0</v>
      </c>
      <c r="J18088">
        <f t="shared" si="294"/>
        <v>3</v>
      </c>
      <c r="K18088">
        <v>6</v>
      </c>
      <c r="L18088" s="8">
        <f>COUNTIFS($D$2:$D18088,D18088)</f>
        <v>892</v>
      </c>
    </row>
    <row r="18089" spans="1:12" x14ac:dyDescent="0.2">
      <c r="A18089">
        <f>A18088</f>
        <v>1516058</v>
      </c>
      <c r="B18089" s="2">
        <v>42267</v>
      </c>
      <c r="C18089" s="1">
        <v>15</v>
      </c>
      <c r="D18089" t="s">
        <v>23</v>
      </c>
      <c r="E18089">
        <v>26</v>
      </c>
      <c r="F18089" t="s">
        <v>17</v>
      </c>
      <c r="G18089">
        <v>0</v>
      </c>
      <c r="H18089">
        <v>0</v>
      </c>
      <c r="I18089">
        <v>1</v>
      </c>
      <c r="J18089">
        <f t="shared" si="294"/>
        <v>0</v>
      </c>
      <c r="K18089">
        <v>6</v>
      </c>
      <c r="L18089" s="8">
        <f>COUNTIFS($D$2:$D18089,D18089)</f>
        <v>242</v>
      </c>
    </row>
    <row r="18090" spans="1:12" x14ac:dyDescent="0.2">
      <c r="A18090">
        <v>1516059</v>
      </c>
      <c r="B18090" s="2">
        <v>42267</v>
      </c>
      <c r="C18090" s="1">
        <v>19</v>
      </c>
      <c r="D18090" t="s">
        <v>40</v>
      </c>
      <c r="E18090">
        <v>30</v>
      </c>
      <c r="F18090" t="s">
        <v>561</v>
      </c>
      <c r="G18090">
        <v>1</v>
      </c>
      <c r="H18090">
        <v>1</v>
      </c>
      <c r="I18090">
        <v>1</v>
      </c>
      <c r="J18090">
        <f t="shared" si="294"/>
        <v>1</v>
      </c>
      <c r="K18090">
        <v>6</v>
      </c>
      <c r="L18090" s="8">
        <f>COUNTIFS($D$2:$D18090,D18090)</f>
        <v>892</v>
      </c>
    </row>
    <row r="18091" spans="1:12" x14ac:dyDescent="0.2">
      <c r="A18091">
        <f>A18090</f>
        <v>1516059</v>
      </c>
      <c r="B18091" s="2">
        <v>42267</v>
      </c>
      <c r="C18091" s="1">
        <v>30</v>
      </c>
      <c r="D18091" t="s">
        <v>561</v>
      </c>
      <c r="E18091">
        <v>19</v>
      </c>
      <c r="F18091" t="s">
        <v>40</v>
      </c>
      <c r="G18091">
        <v>0</v>
      </c>
      <c r="H18091">
        <v>1</v>
      </c>
      <c r="I18091">
        <v>1</v>
      </c>
      <c r="J18091">
        <f t="shared" si="294"/>
        <v>1</v>
      </c>
      <c r="K18091">
        <v>6</v>
      </c>
      <c r="L18091" s="8">
        <f>COUNTIFS($D$2:$D18091,D18091)</f>
        <v>284</v>
      </c>
    </row>
    <row r="18092" spans="1:12" x14ac:dyDescent="0.2">
      <c r="A18092">
        <v>1516060</v>
      </c>
      <c r="B18092" s="2">
        <v>42267</v>
      </c>
      <c r="C18092" s="1">
        <v>23</v>
      </c>
      <c r="D18092" t="s">
        <v>50</v>
      </c>
      <c r="E18092">
        <v>21</v>
      </c>
      <c r="F18092" t="s">
        <v>10</v>
      </c>
      <c r="G18092">
        <v>1</v>
      </c>
      <c r="H18092">
        <v>2</v>
      </c>
      <c r="I18092">
        <v>3</v>
      </c>
      <c r="J18092">
        <f t="shared" si="294"/>
        <v>0</v>
      </c>
      <c r="K18092">
        <v>6</v>
      </c>
      <c r="L18092" s="8">
        <f>COUNTIFS($D$2:$D18092,D18092)</f>
        <v>626</v>
      </c>
    </row>
    <row r="18093" spans="1:12" x14ac:dyDescent="0.2">
      <c r="A18093">
        <f>A18092</f>
        <v>1516060</v>
      </c>
      <c r="B18093" s="2">
        <v>42267</v>
      </c>
      <c r="C18093" s="1">
        <v>21</v>
      </c>
      <c r="D18093" t="s">
        <v>10</v>
      </c>
      <c r="E18093">
        <v>23</v>
      </c>
      <c r="F18093" t="s">
        <v>50</v>
      </c>
      <c r="G18093">
        <v>0</v>
      </c>
      <c r="H18093">
        <v>3</v>
      </c>
      <c r="I18093">
        <v>2</v>
      </c>
      <c r="J18093">
        <f t="shared" si="294"/>
        <v>3</v>
      </c>
      <c r="K18093">
        <v>6</v>
      </c>
      <c r="L18093" s="8">
        <f>COUNTIFS($D$2:$D18093,D18093)</f>
        <v>892</v>
      </c>
    </row>
    <row r="18094" spans="1:12" x14ac:dyDescent="0.2">
      <c r="A18094">
        <v>1516061</v>
      </c>
      <c r="B18094" s="2">
        <v>42273</v>
      </c>
      <c r="C18094" s="1">
        <v>26</v>
      </c>
      <c r="D18094" t="s">
        <v>17</v>
      </c>
      <c r="E18094">
        <v>20</v>
      </c>
      <c r="F18094" t="s">
        <v>45</v>
      </c>
      <c r="G18094">
        <v>1</v>
      </c>
      <c r="H18094">
        <v>4</v>
      </c>
      <c r="I18094">
        <v>1</v>
      </c>
      <c r="J18094">
        <f t="shared" si="294"/>
        <v>3</v>
      </c>
      <c r="K18094">
        <v>7</v>
      </c>
      <c r="L18094" s="8">
        <f>COUNTIFS($D$2:$D18094,D18094)</f>
        <v>893</v>
      </c>
    </row>
    <row r="18095" spans="1:12" x14ac:dyDescent="0.2">
      <c r="A18095">
        <f>A18094</f>
        <v>1516061</v>
      </c>
      <c r="B18095" s="2">
        <v>42273</v>
      </c>
      <c r="C18095" s="1">
        <v>20</v>
      </c>
      <c r="D18095" t="s">
        <v>45</v>
      </c>
      <c r="E18095">
        <v>26</v>
      </c>
      <c r="F18095" t="s">
        <v>17</v>
      </c>
      <c r="G18095">
        <v>0</v>
      </c>
      <c r="H18095">
        <v>1</v>
      </c>
      <c r="I18095">
        <v>4</v>
      </c>
      <c r="J18095">
        <f t="shared" si="294"/>
        <v>0</v>
      </c>
      <c r="K18095">
        <v>7</v>
      </c>
      <c r="L18095" s="8">
        <f>COUNTIFS($D$2:$D18095,D18095)</f>
        <v>703</v>
      </c>
    </row>
    <row r="18096" spans="1:12" x14ac:dyDescent="0.2">
      <c r="A18096">
        <v>1516062</v>
      </c>
      <c r="B18096" s="2">
        <v>42273</v>
      </c>
      <c r="C18096" s="1">
        <v>18</v>
      </c>
      <c r="D18096" t="s">
        <v>12</v>
      </c>
      <c r="E18096">
        <v>10</v>
      </c>
      <c r="F18096" t="s">
        <v>47</v>
      </c>
      <c r="G18096">
        <v>1</v>
      </c>
      <c r="H18096">
        <v>2</v>
      </c>
      <c r="I18096">
        <v>5</v>
      </c>
      <c r="J18096">
        <f t="shared" si="294"/>
        <v>0</v>
      </c>
      <c r="K18096">
        <v>7</v>
      </c>
      <c r="L18096" s="8">
        <f>COUNTIFS($D$2:$D18096,D18096)</f>
        <v>353</v>
      </c>
    </row>
    <row r="18097" spans="1:12" x14ac:dyDescent="0.2">
      <c r="A18097">
        <f>A18096</f>
        <v>1516062</v>
      </c>
      <c r="B18097" s="2">
        <v>42273</v>
      </c>
      <c r="C18097" s="1">
        <v>10</v>
      </c>
      <c r="D18097" t="s">
        <v>47</v>
      </c>
      <c r="E18097">
        <v>18</v>
      </c>
      <c r="F18097" t="s">
        <v>12</v>
      </c>
      <c r="G18097">
        <v>0</v>
      </c>
      <c r="H18097">
        <v>5</v>
      </c>
      <c r="I18097">
        <v>2</v>
      </c>
      <c r="J18097">
        <f t="shared" si="294"/>
        <v>3</v>
      </c>
      <c r="K18097">
        <v>7</v>
      </c>
      <c r="L18097" s="8">
        <f>COUNTIFS($D$2:$D18097,D18097)</f>
        <v>893</v>
      </c>
    </row>
    <row r="18098" spans="1:12" x14ac:dyDescent="0.2">
      <c r="A18098">
        <v>1516063</v>
      </c>
      <c r="B18098" s="2">
        <v>42273</v>
      </c>
      <c r="C18098" s="1">
        <v>19</v>
      </c>
      <c r="D18098" t="s">
        <v>40</v>
      </c>
      <c r="E18098">
        <v>32</v>
      </c>
      <c r="F18098" t="s">
        <v>559</v>
      </c>
      <c r="G18098">
        <v>1</v>
      </c>
      <c r="H18098">
        <v>3</v>
      </c>
      <c r="I18098">
        <v>2</v>
      </c>
      <c r="J18098">
        <f t="shared" si="294"/>
        <v>3</v>
      </c>
      <c r="K18098">
        <v>7</v>
      </c>
      <c r="L18098" s="8">
        <f>COUNTIFS($D$2:$D18098,D18098)</f>
        <v>893</v>
      </c>
    </row>
    <row r="18099" spans="1:12" x14ac:dyDescent="0.2">
      <c r="A18099">
        <f>A18098</f>
        <v>1516063</v>
      </c>
      <c r="B18099" s="2">
        <v>42273</v>
      </c>
      <c r="C18099" s="1">
        <v>32</v>
      </c>
      <c r="D18099" t="s">
        <v>559</v>
      </c>
      <c r="E18099">
        <v>19</v>
      </c>
      <c r="F18099" t="s">
        <v>40</v>
      </c>
      <c r="G18099">
        <v>0</v>
      </c>
      <c r="H18099">
        <v>2</v>
      </c>
      <c r="I18099">
        <v>3</v>
      </c>
      <c r="J18099">
        <f t="shared" si="294"/>
        <v>0</v>
      </c>
      <c r="K18099">
        <v>7</v>
      </c>
      <c r="L18099" s="8">
        <f>COUNTIFS($D$2:$D18099,D18099)</f>
        <v>893</v>
      </c>
    </row>
    <row r="18100" spans="1:12" x14ac:dyDescent="0.2">
      <c r="A18100">
        <v>1516064</v>
      </c>
      <c r="B18100" s="2">
        <v>42273</v>
      </c>
      <c r="C18100" s="1">
        <v>21</v>
      </c>
      <c r="D18100" t="s">
        <v>10</v>
      </c>
      <c r="E18100">
        <v>31</v>
      </c>
      <c r="F18100" t="s">
        <v>447</v>
      </c>
      <c r="G18100">
        <v>1</v>
      </c>
      <c r="H18100">
        <v>3</v>
      </c>
      <c r="I18100">
        <v>0</v>
      </c>
      <c r="J18100">
        <f t="shared" si="294"/>
        <v>3</v>
      </c>
      <c r="K18100">
        <v>7</v>
      </c>
      <c r="L18100" s="8">
        <f>COUNTIFS($D$2:$D18100,D18100)</f>
        <v>893</v>
      </c>
    </row>
    <row r="18101" spans="1:12" x14ac:dyDescent="0.2">
      <c r="A18101">
        <f>A18100</f>
        <v>1516064</v>
      </c>
      <c r="B18101" s="2">
        <v>42273</v>
      </c>
      <c r="C18101" s="1">
        <v>31</v>
      </c>
      <c r="D18101" t="s">
        <v>447</v>
      </c>
      <c r="E18101">
        <v>21</v>
      </c>
      <c r="F18101" t="s">
        <v>10</v>
      </c>
      <c r="G18101">
        <v>0</v>
      </c>
      <c r="H18101">
        <v>0</v>
      </c>
      <c r="I18101">
        <v>3</v>
      </c>
      <c r="J18101">
        <f t="shared" si="294"/>
        <v>0</v>
      </c>
      <c r="K18101">
        <v>7</v>
      </c>
      <c r="L18101" s="8">
        <f>COUNTIFS($D$2:$D18101,D18101)</f>
        <v>539</v>
      </c>
    </row>
    <row r="18102" spans="1:12" x14ac:dyDescent="0.2">
      <c r="A18102">
        <v>1516065</v>
      </c>
      <c r="B18102" s="2">
        <v>42273</v>
      </c>
      <c r="C18102" s="1">
        <v>23</v>
      </c>
      <c r="D18102" t="s">
        <v>50</v>
      </c>
      <c r="E18102">
        <v>25</v>
      </c>
      <c r="F18102" t="s">
        <v>325</v>
      </c>
      <c r="G18102">
        <v>1</v>
      </c>
      <c r="H18102">
        <v>3</v>
      </c>
      <c r="I18102">
        <v>1</v>
      </c>
      <c r="J18102">
        <f t="shared" si="294"/>
        <v>3</v>
      </c>
      <c r="K18102">
        <v>7</v>
      </c>
      <c r="L18102" s="8">
        <f>COUNTIFS($D$2:$D18102,D18102)</f>
        <v>627</v>
      </c>
    </row>
    <row r="18103" spans="1:12" x14ac:dyDescent="0.2">
      <c r="A18103">
        <f>A18102</f>
        <v>1516065</v>
      </c>
      <c r="B18103" s="2">
        <v>42273</v>
      </c>
      <c r="C18103" s="1">
        <v>25</v>
      </c>
      <c r="D18103" t="s">
        <v>325</v>
      </c>
      <c r="E18103">
        <v>23</v>
      </c>
      <c r="F18103" t="s">
        <v>50</v>
      </c>
      <c r="G18103">
        <v>0</v>
      </c>
      <c r="H18103">
        <v>1</v>
      </c>
      <c r="I18103">
        <v>3</v>
      </c>
      <c r="J18103">
        <f t="shared" si="294"/>
        <v>0</v>
      </c>
      <c r="K18103">
        <v>7</v>
      </c>
      <c r="L18103" s="8">
        <f>COUNTIFS($D$2:$D18103,D18103)</f>
        <v>159</v>
      </c>
    </row>
    <row r="18104" spans="1:12" x14ac:dyDescent="0.2">
      <c r="A18104">
        <v>1516066</v>
      </c>
      <c r="B18104" s="2">
        <v>42273</v>
      </c>
      <c r="C18104" s="1">
        <v>24</v>
      </c>
      <c r="D18104" t="s">
        <v>319</v>
      </c>
      <c r="E18104">
        <v>11</v>
      </c>
      <c r="F18104" t="s">
        <v>20</v>
      </c>
      <c r="G18104">
        <v>1</v>
      </c>
      <c r="H18104">
        <v>2</v>
      </c>
      <c r="I18104">
        <v>1</v>
      </c>
      <c r="J18104">
        <f t="shared" si="294"/>
        <v>3</v>
      </c>
      <c r="K18104">
        <v>7</v>
      </c>
      <c r="L18104" s="8">
        <f>COUNTIFS($D$2:$D18104,D18104)</f>
        <v>273</v>
      </c>
    </row>
    <row r="18105" spans="1:12" x14ac:dyDescent="0.2">
      <c r="A18105">
        <f>A18104</f>
        <v>1516066</v>
      </c>
      <c r="B18105" s="2">
        <v>42273</v>
      </c>
      <c r="C18105" s="1">
        <v>11</v>
      </c>
      <c r="D18105" t="s">
        <v>20</v>
      </c>
      <c r="E18105">
        <v>24</v>
      </c>
      <c r="F18105" t="s">
        <v>319</v>
      </c>
      <c r="G18105">
        <v>0</v>
      </c>
      <c r="H18105">
        <v>1</v>
      </c>
      <c r="I18105">
        <v>2</v>
      </c>
      <c r="J18105">
        <f t="shared" si="294"/>
        <v>0</v>
      </c>
      <c r="K18105">
        <v>7</v>
      </c>
      <c r="L18105" s="8">
        <f>COUNTIFS($D$2:$D18105,D18105)</f>
        <v>7</v>
      </c>
    </row>
    <row r="18106" spans="1:12" x14ac:dyDescent="0.2">
      <c r="A18106">
        <v>1516067</v>
      </c>
      <c r="B18106" s="2">
        <v>42273</v>
      </c>
      <c r="C18106" s="1">
        <v>29</v>
      </c>
      <c r="D18106" t="s">
        <v>42</v>
      </c>
      <c r="E18106">
        <v>30</v>
      </c>
      <c r="F18106" t="s">
        <v>561</v>
      </c>
      <c r="G18106">
        <v>1</v>
      </c>
      <c r="H18106">
        <v>2</v>
      </c>
      <c r="I18106">
        <v>2</v>
      </c>
      <c r="J18106">
        <f t="shared" si="294"/>
        <v>1</v>
      </c>
      <c r="K18106">
        <v>7</v>
      </c>
      <c r="L18106" s="8">
        <f>COUNTIFS($D$2:$D18106,D18106)</f>
        <v>737</v>
      </c>
    </row>
    <row r="18107" spans="1:12" x14ac:dyDescent="0.2">
      <c r="A18107">
        <f>A18106</f>
        <v>1516067</v>
      </c>
      <c r="B18107" s="2">
        <v>42273</v>
      </c>
      <c r="C18107" s="1">
        <v>30</v>
      </c>
      <c r="D18107" t="s">
        <v>561</v>
      </c>
      <c r="E18107">
        <v>29</v>
      </c>
      <c r="F18107" t="s">
        <v>42</v>
      </c>
      <c r="G18107">
        <v>0</v>
      </c>
      <c r="H18107">
        <v>2</v>
      </c>
      <c r="I18107">
        <v>2</v>
      </c>
      <c r="J18107">
        <f t="shared" si="294"/>
        <v>1</v>
      </c>
      <c r="K18107">
        <v>7</v>
      </c>
      <c r="L18107" s="8">
        <f>COUNTIFS($D$2:$D18107,D18107)</f>
        <v>285</v>
      </c>
    </row>
    <row r="18108" spans="1:12" x14ac:dyDescent="0.2">
      <c r="A18108">
        <v>1516068</v>
      </c>
      <c r="B18108" s="2">
        <v>42273</v>
      </c>
      <c r="C18108" s="1">
        <v>22</v>
      </c>
      <c r="D18108" t="s">
        <v>15</v>
      </c>
      <c r="E18108">
        <v>14</v>
      </c>
      <c r="F18108" t="s">
        <v>27</v>
      </c>
      <c r="G18108">
        <v>1</v>
      </c>
      <c r="H18108">
        <v>2</v>
      </c>
      <c r="I18108">
        <v>2</v>
      </c>
      <c r="J18108">
        <f t="shared" si="294"/>
        <v>1</v>
      </c>
      <c r="K18108">
        <v>7</v>
      </c>
      <c r="L18108" s="8">
        <f>COUNTIFS($D$2:$D18108,D18108)</f>
        <v>813</v>
      </c>
    </row>
    <row r="18109" spans="1:12" x14ac:dyDescent="0.2">
      <c r="A18109">
        <f>A18108</f>
        <v>1516068</v>
      </c>
      <c r="B18109" s="2">
        <v>42273</v>
      </c>
      <c r="C18109" s="1">
        <v>14</v>
      </c>
      <c r="D18109" t="s">
        <v>27</v>
      </c>
      <c r="E18109">
        <v>22</v>
      </c>
      <c r="F18109" t="s">
        <v>15</v>
      </c>
      <c r="G18109">
        <v>0</v>
      </c>
      <c r="H18109">
        <v>2</v>
      </c>
      <c r="I18109">
        <v>2</v>
      </c>
      <c r="J18109">
        <f t="shared" si="294"/>
        <v>1</v>
      </c>
      <c r="K18109">
        <v>7</v>
      </c>
      <c r="L18109" s="8">
        <f>COUNTIFS($D$2:$D18109,D18109)</f>
        <v>893</v>
      </c>
    </row>
    <row r="18110" spans="1:12" x14ac:dyDescent="0.2">
      <c r="A18110">
        <v>1516069</v>
      </c>
      <c r="B18110" s="2">
        <v>42274</v>
      </c>
      <c r="C18110" s="1">
        <v>27</v>
      </c>
      <c r="D18110" t="s">
        <v>32</v>
      </c>
      <c r="E18110">
        <v>15</v>
      </c>
      <c r="F18110" t="s">
        <v>23</v>
      </c>
      <c r="G18110">
        <v>1</v>
      </c>
      <c r="H18110">
        <v>0</v>
      </c>
      <c r="I18110">
        <v>1</v>
      </c>
      <c r="J18110">
        <f t="shared" si="294"/>
        <v>0</v>
      </c>
      <c r="K18110">
        <v>7</v>
      </c>
      <c r="L18110" s="8">
        <f>COUNTIFS($D$2:$D18110,D18110)</f>
        <v>83</v>
      </c>
    </row>
    <row r="18111" spans="1:12" x14ac:dyDescent="0.2">
      <c r="A18111">
        <f>A18110</f>
        <v>1516069</v>
      </c>
      <c r="B18111" s="2">
        <v>42274</v>
      </c>
      <c r="C18111" s="1">
        <v>15</v>
      </c>
      <c r="D18111" t="s">
        <v>23</v>
      </c>
      <c r="E18111">
        <v>27</v>
      </c>
      <c r="F18111" t="s">
        <v>32</v>
      </c>
      <c r="G18111">
        <v>0</v>
      </c>
      <c r="H18111">
        <v>1</v>
      </c>
      <c r="I18111">
        <v>0</v>
      </c>
      <c r="J18111">
        <f t="shared" si="294"/>
        <v>3</v>
      </c>
      <c r="K18111">
        <v>7</v>
      </c>
      <c r="L18111" s="8">
        <f>COUNTIFS($D$2:$D18111,D18111)</f>
        <v>243</v>
      </c>
    </row>
    <row r="18112" spans="1:12" x14ac:dyDescent="0.2">
      <c r="A18112">
        <v>1516070</v>
      </c>
      <c r="B18112" s="2">
        <v>42275</v>
      </c>
      <c r="C18112" s="1">
        <v>28</v>
      </c>
      <c r="D18112" t="s">
        <v>320</v>
      </c>
      <c r="E18112">
        <v>16</v>
      </c>
      <c r="F18112" t="s">
        <v>37</v>
      </c>
      <c r="G18112">
        <v>1</v>
      </c>
      <c r="H18112">
        <v>2</v>
      </c>
      <c r="I18112">
        <v>3</v>
      </c>
      <c r="J18112">
        <f t="shared" si="294"/>
        <v>0</v>
      </c>
      <c r="K18112">
        <v>7</v>
      </c>
      <c r="L18112" s="8">
        <f>COUNTIFS($D$2:$D18112,D18112)</f>
        <v>349</v>
      </c>
    </row>
    <row r="18113" spans="1:12" x14ac:dyDescent="0.2">
      <c r="A18113">
        <f>A18112</f>
        <v>1516070</v>
      </c>
      <c r="B18113" s="2">
        <v>42275</v>
      </c>
      <c r="C18113" s="1">
        <v>16</v>
      </c>
      <c r="D18113" t="s">
        <v>37</v>
      </c>
      <c r="E18113">
        <v>28</v>
      </c>
      <c r="F18113" t="s">
        <v>320</v>
      </c>
      <c r="G18113">
        <v>0</v>
      </c>
      <c r="H18113">
        <v>3</v>
      </c>
      <c r="I18113">
        <v>2</v>
      </c>
      <c r="J18113">
        <f t="shared" si="294"/>
        <v>3</v>
      </c>
      <c r="K18113">
        <v>7</v>
      </c>
      <c r="L18113" s="8">
        <f>COUNTIFS($D$2:$D18113,D18113)</f>
        <v>893</v>
      </c>
    </row>
    <row r="18114" spans="1:12" x14ac:dyDescent="0.2">
      <c r="A18114">
        <v>1516071</v>
      </c>
      <c r="B18114" s="2">
        <v>42280</v>
      </c>
      <c r="C18114" s="1">
        <v>15</v>
      </c>
      <c r="D18114" t="s">
        <v>23</v>
      </c>
      <c r="E18114">
        <v>28</v>
      </c>
      <c r="F18114" t="s">
        <v>320</v>
      </c>
      <c r="G18114">
        <v>1</v>
      </c>
      <c r="H18114">
        <v>2</v>
      </c>
      <c r="I18114">
        <v>0</v>
      </c>
      <c r="J18114">
        <f t="shared" ref="J18114:J18177" si="295">IF(H18114&gt;I18114,3,IF(I18114&gt;H18114,0,1))</f>
        <v>3</v>
      </c>
      <c r="K18114">
        <v>8</v>
      </c>
      <c r="L18114" s="8">
        <f>COUNTIFS($D$2:$D18114,D18114)</f>
        <v>244</v>
      </c>
    </row>
    <row r="18115" spans="1:12" x14ac:dyDescent="0.2">
      <c r="A18115">
        <f>A18114</f>
        <v>1516071</v>
      </c>
      <c r="B18115" s="2">
        <v>42280</v>
      </c>
      <c r="C18115" s="1">
        <v>28</v>
      </c>
      <c r="D18115" t="s">
        <v>320</v>
      </c>
      <c r="E18115">
        <v>15</v>
      </c>
      <c r="F18115" t="s">
        <v>23</v>
      </c>
      <c r="G18115">
        <v>0</v>
      </c>
      <c r="H18115">
        <v>0</v>
      </c>
      <c r="I18115">
        <v>2</v>
      </c>
      <c r="J18115">
        <f t="shared" si="295"/>
        <v>0</v>
      </c>
      <c r="K18115">
        <v>8</v>
      </c>
      <c r="L18115" s="8">
        <f>COUNTIFS($D$2:$D18115,D18115)</f>
        <v>350</v>
      </c>
    </row>
    <row r="18116" spans="1:12" x14ac:dyDescent="0.2">
      <c r="A18116">
        <v>1516072</v>
      </c>
      <c r="B18116" s="2">
        <v>42280</v>
      </c>
      <c r="C18116" s="1">
        <v>32</v>
      </c>
      <c r="D18116" t="s">
        <v>559</v>
      </c>
      <c r="E18116">
        <v>24</v>
      </c>
      <c r="F18116" t="s">
        <v>319</v>
      </c>
      <c r="G18116">
        <v>1</v>
      </c>
      <c r="H18116">
        <v>0</v>
      </c>
      <c r="I18116">
        <v>1</v>
      </c>
      <c r="J18116">
        <f t="shared" si="295"/>
        <v>0</v>
      </c>
      <c r="K18116">
        <v>8</v>
      </c>
      <c r="L18116" s="8">
        <f>COUNTIFS($D$2:$D18116,D18116)</f>
        <v>894</v>
      </c>
    </row>
    <row r="18117" spans="1:12" x14ac:dyDescent="0.2">
      <c r="A18117">
        <f>A18116</f>
        <v>1516072</v>
      </c>
      <c r="B18117" s="2">
        <v>42280</v>
      </c>
      <c r="C18117" s="1">
        <v>24</v>
      </c>
      <c r="D18117" t="s">
        <v>319</v>
      </c>
      <c r="E18117">
        <v>32</v>
      </c>
      <c r="F18117" t="s">
        <v>559</v>
      </c>
      <c r="G18117">
        <v>0</v>
      </c>
      <c r="H18117">
        <v>1</v>
      </c>
      <c r="I18117">
        <v>0</v>
      </c>
      <c r="J18117">
        <f t="shared" si="295"/>
        <v>3</v>
      </c>
      <c r="K18117">
        <v>8</v>
      </c>
      <c r="L18117" s="8">
        <f>COUNTIFS($D$2:$D18117,D18117)</f>
        <v>274</v>
      </c>
    </row>
    <row r="18118" spans="1:12" x14ac:dyDescent="0.2">
      <c r="A18118">
        <v>1516073</v>
      </c>
      <c r="B18118" s="2">
        <v>42280</v>
      </c>
      <c r="C18118" s="1">
        <v>11</v>
      </c>
      <c r="D18118" t="s">
        <v>20</v>
      </c>
      <c r="E18118">
        <v>27</v>
      </c>
      <c r="F18118" t="s">
        <v>32</v>
      </c>
      <c r="G18118">
        <v>1</v>
      </c>
      <c r="H18118">
        <v>1</v>
      </c>
      <c r="I18118">
        <v>1</v>
      </c>
      <c r="J18118">
        <f t="shared" si="295"/>
        <v>1</v>
      </c>
      <c r="K18118">
        <v>8</v>
      </c>
      <c r="L18118" s="8">
        <f>COUNTIFS($D$2:$D18118,D18118)</f>
        <v>8</v>
      </c>
    </row>
    <row r="18119" spans="1:12" x14ac:dyDescent="0.2">
      <c r="A18119">
        <f>A18118</f>
        <v>1516073</v>
      </c>
      <c r="B18119" s="2">
        <v>42280</v>
      </c>
      <c r="C18119" s="1">
        <v>27</v>
      </c>
      <c r="D18119" t="s">
        <v>32</v>
      </c>
      <c r="E18119">
        <v>11</v>
      </c>
      <c r="F18119" t="s">
        <v>20</v>
      </c>
      <c r="G18119">
        <v>0</v>
      </c>
      <c r="H18119">
        <v>1</v>
      </c>
      <c r="I18119">
        <v>1</v>
      </c>
      <c r="J18119">
        <f t="shared" si="295"/>
        <v>1</v>
      </c>
      <c r="K18119">
        <v>8</v>
      </c>
      <c r="L18119" s="8">
        <f>COUNTIFS($D$2:$D18119,D18119)</f>
        <v>84</v>
      </c>
    </row>
    <row r="18120" spans="1:12" x14ac:dyDescent="0.2">
      <c r="A18120">
        <v>1516074</v>
      </c>
      <c r="B18120" s="2">
        <v>42280</v>
      </c>
      <c r="C18120" s="1">
        <v>20</v>
      </c>
      <c r="D18120" t="s">
        <v>45</v>
      </c>
      <c r="E18120">
        <v>22</v>
      </c>
      <c r="F18120" t="s">
        <v>15</v>
      </c>
      <c r="G18120">
        <v>1</v>
      </c>
      <c r="H18120">
        <v>6</v>
      </c>
      <c r="I18120">
        <v>1</v>
      </c>
      <c r="J18120">
        <f t="shared" si="295"/>
        <v>3</v>
      </c>
      <c r="K18120">
        <v>8</v>
      </c>
      <c r="L18120" s="8">
        <f>COUNTIFS($D$2:$D18120,D18120)</f>
        <v>704</v>
      </c>
    </row>
    <row r="18121" spans="1:12" x14ac:dyDescent="0.2">
      <c r="A18121">
        <f>A18120</f>
        <v>1516074</v>
      </c>
      <c r="B18121" s="2">
        <v>42280</v>
      </c>
      <c r="C18121" s="1">
        <v>22</v>
      </c>
      <c r="D18121" t="s">
        <v>15</v>
      </c>
      <c r="E18121">
        <v>20</v>
      </c>
      <c r="F18121" t="s">
        <v>45</v>
      </c>
      <c r="G18121">
        <v>0</v>
      </c>
      <c r="H18121">
        <v>1</v>
      </c>
      <c r="I18121">
        <v>6</v>
      </c>
      <c r="J18121">
        <f t="shared" si="295"/>
        <v>0</v>
      </c>
      <c r="K18121">
        <v>8</v>
      </c>
      <c r="L18121" s="8">
        <f>COUNTIFS($D$2:$D18121,D18121)</f>
        <v>814</v>
      </c>
    </row>
    <row r="18122" spans="1:12" x14ac:dyDescent="0.2">
      <c r="A18122">
        <v>1516075</v>
      </c>
      <c r="B18122" s="2">
        <v>42280</v>
      </c>
      <c r="C18122" s="1">
        <v>30</v>
      </c>
      <c r="D18122" t="s">
        <v>561</v>
      </c>
      <c r="E18122">
        <v>18</v>
      </c>
      <c r="F18122" t="s">
        <v>12</v>
      </c>
      <c r="G18122">
        <v>1</v>
      </c>
      <c r="H18122">
        <v>1</v>
      </c>
      <c r="I18122">
        <v>2</v>
      </c>
      <c r="J18122">
        <f t="shared" si="295"/>
        <v>0</v>
      </c>
      <c r="K18122">
        <v>8</v>
      </c>
      <c r="L18122" s="8">
        <f>COUNTIFS($D$2:$D18122,D18122)</f>
        <v>286</v>
      </c>
    </row>
    <row r="18123" spans="1:12" x14ac:dyDescent="0.2">
      <c r="A18123">
        <f>A18122</f>
        <v>1516075</v>
      </c>
      <c r="B18123" s="2">
        <v>42280</v>
      </c>
      <c r="C18123" s="1">
        <v>18</v>
      </c>
      <c r="D18123" t="s">
        <v>12</v>
      </c>
      <c r="E18123">
        <v>30</v>
      </c>
      <c r="F18123" t="s">
        <v>561</v>
      </c>
      <c r="G18123">
        <v>0</v>
      </c>
      <c r="H18123">
        <v>2</v>
      </c>
      <c r="I18123">
        <v>1</v>
      </c>
      <c r="J18123">
        <f t="shared" si="295"/>
        <v>3</v>
      </c>
      <c r="K18123">
        <v>8</v>
      </c>
      <c r="L18123" s="8">
        <f>COUNTIFS($D$2:$D18123,D18123)</f>
        <v>354</v>
      </c>
    </row>
    <row r="18124" spans="1:12" x14ac:dyDescent="0.2">
      <c r="A18124">
        <v>1516076</v>
      </c>
      <c r="B18124" s="2">
        <v>42280</v>
      </c>
      <c r="C18124" s="1">
        <v>31</v>
      </c>
      <c r="D18124" t="s">
        <v>447</v>
      </c>
      <c r="E18124">
        <v>29</v>
      </c>
      <c r="F18124" t="s">
        <v>42</v>
      </c>
      <c r="G18124">
        <v>1</v>
      </c>
      <c r="H18124">
        <v>2</v>
      </c>
      <c r="I18124">
        <v>2</v>
      </c>
      <c r="J18124">
        <f t="shared" si="295"/>
        <v>1</v>
      </c>
      <c r="K18124">
        <v>8</v>
      </c>
      <c r="L18124" s="8">
        <f>COUNTIFS($D$2:$D18124,D18124)</f>
        <v>540</v>
      </c>
    </row>
    <row r="18125" spans="1:12" x14ac:dyDescent="0.2">
      <c r="A18125">
        <f>A18124</f>
        <v>1516076</v>
      </c>
      <c r="B18125" s="2">
        <v>42280</v>
      </c>
      <c r="C18125" s="1">
        <v>29</v>
      </c>
      <c r="D18125" t="s">
        <v>42</v>
      </c>
      <c r="E18125">
        <v>31</v>
      </c>
      <c r="F18125" t="s">
        <v>447</v>
      </c>
      <c r="G18125">
        <v>0</v>
      </c>
      <c r="H18125">
        <v>2</v>
      </c>
      <c r="I18125">
        <v>2</v>
      </c>
      <c r="J18125">
        <f t="shared" si="295"/>
        <v>1</v>
      </c>
      <c r="K18125">
        <v>8</v>
      </c>
      <c r="L18125" s="8">
        <f>COUNTIFS($D$2:$D18125,D18125)</f>
        <v>738</v>
      </c>
    </row>
    <row r="18126" spans="1:12" x14ac:dyDescent="0.2">
      <c r="A18126">
        <v>1516077</v>
      </c>
      <c r="B18126" s="2">
        <v>42280</v>
      </c>
      <c r="C18126" s="1">
        <v>14</v>
      </c>
      <c r="D18126" t="s">
        <v>27</v>
      </c>
      <c r="E18126">
        <v>23</v>
      </c>
      <c r="F18126" t="s">
        <v>50</v>
      </c>
      <c r="G18126">
        <v>1</v>
      </c>
      <c r="H18126">
        <v>1</v>
      </c>
      <c r="I18126">
        <v>3</v>
      </c>
      <c r="J18126">
        <f t="shared" si="295"/>
        <v>0</v>
      </c>
      <c r="K18126">
        <v>8</v>
      </c>
      <c r="L18126" s="8">
        <f>COUNTIFS($D$2:$D18126,D18126)</f>
        <v>894</v>
      </c>
    </row>
    <row r="18127" spans="1:12" x14ac:dyDescent="0.2">
      <c r="A18127">
        <f>A18126</f>
        <v>1516077</v>
      </c>
      <c r="B18127" s="2">
        <v>42280</v>
      </c>
      <c r="C18127" s="1">
        <v>23</v>
      </c>
      <c r="D18127" t="s">
        <v>50</v>
      </c>
      <c r="E18127">
        <v>14</v>
      </c>
      <c r="F18127" t="s">
        <v>27</v>
      </c>
      <c r="G18127">
        <v>0</v>
      </c>
      <c r="H18127">
        <v>3</v>
      </c>
      <c r="I18127">
        <v>1</v>
      </c>
      <c r="J18127">
        <f t="shared" si="295"/>
        <v>3</v>
      </c>
      <c r="K18127">
        <v>8</v>
      </c>
      <c r="L18127" s="8">
        <f>COUNTIFS($D$2:$D18127,D18127)</f>
        <v>628</v>
      </c>
    </row>
    <row r="18128" spans="1:12" x14ac:dyDescent="0.2">
      <c r="A18128">
        <v>1516078</v>
      </c>
      <c r="B18128" s="2">
        <v>42281</v>
      </c>
      <c r="C18128" s="1">
        <v>16</v>
      </c>
      <c r="D18128" t="s">
        <v>37</v>
      </c>
      <c r="E18128">
        <v>19</v>
      </c>
      <c r="F18128" t="s">
        <v>40</v>
      </c>
      <c r="G18128">
        <v>1</v>
      </c>
      <c r="H18128">
        <v>1</v>
      </c>
      <c r="I18128">
        <v>1</v>
      </c>
      <c r="J18128">
        <f t="shared" si="295"/>
        <v>1</v>
      </c>
      <c r="K18128">
        <v>8</v>
      </c>
      <c r="L18128" s="8">
        <f>COUNTIFS($D$2:$D18128,D18128)</f>
        <v>894</v>
      </c>
    </row>
    <row r="18129" spans="1:12" x14ac:dyDescent="0.2">
      <c r="A18129">
        <f>A18128</f>
        <v>1516078</v>
      </c>
      <c r="B18129" s="2">
        <v>42281</v>
      </c>
      <c r="C18129" s="1">
        <v>19</v>
      </c>
      <c r="D18129" t="s">
        <v>40</v>
      </c>
      <c r="E18129">
        <v>16</v>
      </c>
      <c r="F18129" t="s">
        <v>37</v>
      </c>
      <c r="G18129">
        <v>0</v>
      </c>
      <c r="H18129">
        <v>1</v>
      </c>
      <c r="I18129">
        <v>1</v>
      </c>
      <c r="J18129">
        <f t="shared" si="295"/>
        <v>1</v>
      </c>
      <c r="K18129">
        <v>8</v>
      </c>
      <c r="L18129" s="8">
        <f>COUNTIFS($D$2:$D18129,D18129)</f>
        <v>894</v>
      </c>
    </row>
    <row r="18130" spans="1:12" x14ac:dyDescent="0.2">
      <c r="A18130">
        <v>1516079</v>
      </c>
      <c r="B18130" s="2">
        <v>42281</v>
      </c>
      <c r="C18130" s="1">
        <v>10</v>
      </c>
      <c r="D18130" t="s">
        <v>47</v>
      </c>
      <c r="E18130">
        <v>21</v>
      </c>
      <c r="F18130" t="s">
        <v>10</v>
      </c>
      <c r="G18130">
        <v>1</v>
      </c>
      <c r="H18130">
        <v>3</v>
      </c>
      <c r="I18130">
        <v>0</v>
      </c>
      <c r="J18130">
        <f t="shared" si="295"/>
        <v>3</v>
      </c>
      <c r="K18130">
        <v>8</v>
      </c>
      <c r="L18130" s="8">
        <f>COUNTIFS($D$2:$D18130,D18130)</f>
        <v>894</v>
      </c>
    </row>
    <row r="18131" spans="1:12" x14ac:dyDescent="0.2">
      <c r="A18131">
        <f>A18130</f>
        <v>1516079</v>
      </c>
      <c r="B18131" s="2">
        <v>42281</v>
      </c>
      <c r="C18131" s="1">
        <v>21</v>
      </c>
      <c r="D18131" t="s">
        <v>10</v>
      </c>
      <c r="E18131">
        <v>10</v>
      </c>
      <c r="F18131" t="s">
        <v>47</v>
      </c>
      <c r="G18131">
        <v>0</v>
      </c>
      <c r="H18131">
        <v>0</v>
      </c>
      <c r="I18131">
        <v>3</v>
      </c>
      <c r="J18131">
        <f t="shared" si="295"/>
        <v>0</v>
      </c>
      <c r="K18131">
        <v>8</v>
      </c>
      <c r="L18131" s="8">
        <f>COUNTIFS($D$2:$D18131,D18131)</f>
        <v>894</v>
      </c>
    </row>
    <row r="18132" spans="1:12" x14ac:dyDescent="0.2">
      <c r="A18132">
        <v>1516080</v>
      </c>
      <c r="B18132" s="2">
        <v>42281</v>
      </c>
      <c r="C18132" s="1">
        <v>25</v>
      </c>
      <c r="D18132" t="s">
        <v>325</v>
      </c>
      <c r="E18132">
        <v>26</v>
      </c>
      <c r="F18132" t="s">
        <v>17</v>
      </c>
      <c r="G18132">
        <v>1</v>
      </c>
      <c r="H18132">
        <v>2</v>
      </c>
      <c r="I18132">
        <v>2</v>
      </c>
      <c r="J18132">
        <f t="shared" si="295"/>
        <v>1</v>
      </c>
      <c r="K18132">
        <v>8</v>
      </c>
      <c r="L18132" s="8">
        <f>COUNTIFS($D$2:$D18132,D18132)</f>
        <v>160</v>
      </c>
    </row>
    <row r="18133" spans="1:12" x14ac:dyDescent="0.2">
      <c r="A18133">
        <f>A18132</f>
        <v>1516080</v>
      </c>
      <c r="B18133" s="2">
        <v>42281</v>
      </c>
      <c r="C18133" s="1">
        <v>26</v>
      </c>
      <c r="D18133" t="s">
        <v>17</v>
      </c>
      <c r="E18133">
        <v>25</v>
      </c>
      <c r="F18133" t="s">
        <v>325</v>
      </c>
      <c r="G18133">
        <v>0</v>
      </c>
      <c r="H18133">
        <v>2</v>
      </c>
      <c r="I18133">
        <v>2</v>
      </c>
      <c r="J18133">
        <f t="shared" si="295"/>
        <v>1</v>
      </c>
      <c r="K18133">
        <v>8</v>
      </c>
      <c r="L18133" s="8">
        <f>COUNTIFS($D$2:$D18133,D18133)</f>
        <v>894</v>
      </c>
    </row>
    <row r="18134" spans="1:12" x14ac:dyDescent="0.2">
      <c r="A18134">
        <v>1516081</v>
      </c>
      <c r="B18134" s="2">
        <v>42294</v>
      </c>
      <c r="C18134" s="1">
        <v>26</v>
      </c>
      <c r="D18134" t="s">
        <v>17</v>
      </c>
      <c r="E18134">
        <v>19</v>
      </c>
      <c r="F18134" t="s">
        <v>40</v>
      </c>
      <c r="G18134">
        <v>1</v>
      </c>
      <c r="H18134">
        <v>0</v>
      </c>
      <c r="I18134">
        <v>0</v>
      </c>
      <c r="J18134">
        <f t="shared" si="295"/>
        <v>1</v>
      </c>
      <c r="K18134">
        <v>9</v>
      </c>
      <c r="L18134" s="8">
        <f>COUNTIFS($D$2:$D18134,D18134)</f>
        <v>895</v>
      </c>
    </row>
    <row r="18135" spans="1:12" x14ac:dyDescent="0.2">
      <c r="A18135">
        <f>A18134</f>
        <v>1516081</v>
      </c>
      <c r="B18135" s="2">
        <v>42294</v>
      </c>
      <c r="C18135" s="1">
        <v>19</v>
      </c>
      <c r="D18135" t="s">
        <v>40</v>
      </c>
      <c r="E18135">
        <v>26</v>
      </c>
      <c r="F18135" t="s">
        <v>17</v>
      </c>
      <c r="G18135">
        <v>0</v>
      </c>
      <c r="H18135">
        <v>0</v>
      </c>
      <c r="I18135">
        <v>0</v>
      </c>
      <c r="J18135">
        <f t="shared" si="295"/>
        <v>1</v>
      </c>
      <c r="K18135">
        <v>9</v>
      </c>
      <c r="L18135" s="8">
        <f>COUNTIFS($D$2:$D18135,D18135)</f>
        <v>895</v>
      </c>
    </row>
    <row r="18136" spans="1:12" x14ac:dyDescent="0.2">
      <c r="A18136">
        <v>1516082</v>
      </c>
      <c r="B18136" s="2">
        <v>42294</v>
      </c>
      <c r="C18136" s="1">
        <v>14</v>
      </c>
      <c r="D18136" t="s">
        <v>27</v>
      </c>
      <c r="E18136">
        <v>32</v>
      </c>
      <c r="F18136" t="s">
        <v>559</v>
      </c>
      <c r="G18136">
        <v>1</v>
      </c>
      <c r="H18136">
        <v>2</v>
      </c>
      <c r="I18136">
        <v>0</v>
      </c>
      <c r="J18136">
        <f t="shared" si="295"/>
        <v>3</v>
      </c>
      <c r="K18136">
        <v>9</v>
      </c>
      <c r="L18136" s="8">
        <f>COUNTIFS($D$2:$D18136,D18136)</f>
        <v>895</v>
      </c>
    </row>
    <row r="18137" spans="1:12" x14ac:dyDescent="0.2">
      <c r="A18137">
        <f>A18136</f>
        <v>1516082</v>
      </c>
      <c r="B18137" s="2">
        <v>42294</v>
      </c>
      <c r="C18137" s="1">
        <v>32</v>
      </c>
      <c r="D18137" t="s">
        <v>559</v>
      </c>
      <c r="E18137">
        <v>14</v>
      </c>
      <c r="F18137" t="s">
        <v>27</v>
      </c>
      <c r="G18137">
        <v>0</v>
      </c>
      <c r="H18137">
        <v>0</v>
      </c>
      <c r="I18137">
        <v>2</v>
      </c>
      <c r="J18137">
        <f t="shared" si="295"/>
        <v>0</v>
      </c>
      <c r="K18137">
        <v>9</v>
      </c>
      <c r="L18137" s="8">
        <f>COUNTIFS($D$2:$D18137,D18137)</f>
        <v>895</v>
      </c>
    </row>
    <row r="18138" spans="1:12" x14ac:dyDescent="0.2">
      <c r="A18138">
        <v>1516083</v>
      </c>
      <c r="B18138" s="2">
        <v>42294</v>
      </c>
      <c r="C18138" s="1">
        <v>15</v>
      </c>
      <c r="D18138" t="s">
        <v>23</v>
      </c>
      <c r="E18138">
        <v>29</v>
      </c>
      <c r="F18138" t="s">
        <v>42</v>
      </c>
      <c r="G18138">
        <v>1</v>
      </c>
      <c r="H18138">
        <v>1</v>
      </c>
      <c r="I18138">
        <v>3</v>
      </c>
      <c r="J18138">
        <f t="shared" si="295"/>
        <v>0</v>
      </c>
      <c r="K18138">
        <v>9</v>
      </c>
      <c r="L18138" s="8">
        <f>COUNTIFS($D$2:$D18138,D18138)</f>
        <v>245</v>
      </c>
    </row>
    <row r="18139" spans="1:12" x14ac:dyDescent="0.2">
      <c r="A18139">
        <f>A18138</f>
        <v>1516083</v>
      </c>
      <c r="B18139" s="2">
        <v>42294</v>
      </c>
      <c r="C18139" s="1">
        <v>29</v>
      </c>
      <c r="D18139" t="s">
        <v>42</v>
      </c>
      <c r="E18139">
        <v>15</v>
      </c>
      <c r="F18139" t="s">
        <v>23</v>
      </c>
      <c r="G18139">
        <v>0</v>
      </c>
      <c r="H18139">
        <v>3</v>
      </c>
      <c r="I18139">
        <v>1</v>
      </c>
      <c r="J18139">
        <f t="shared" si="295"/>
        <v>3</v>
      </c>
      <c r="K18139">
        <v>9</v>
      </c>
      <c r="L18139" s="8">
        <f>COUNTIFS($D$2:$D18139,D18139)</f>
        <v>739</v>
      </c>
    </row>
    <row r="18140" spans="1:12" x14ac:dyDescent="0.2">
      <c r="A18140">
        <v>1516084</v>
      </c>
      <c r="B18140" s="2">
        <v>42294</v>
      </c>
      <c r="C18140" s="1">
        <v>16</v>
      </c>
      <c r="D18140" t="s">
        <v>37</v>
      </c>
      <c r="E18140">
        <v>21</v>
      </c>
      <c r="F18140" t="s">
        <v>10</v>
      </c>
      <c r="G18140">
        <v>1</v>
      </c>
      <c r="H18140">
        <v>0</v>
      </c>
      <c r="I18140">
        <v>3</v>
      </c>
      <c r="J18140">
        <f t="shared" si="295"/>
        <v>0</v>
      </c>
      <c r="K18140">
        <v>9</v>
      </c>
      <c r="L18140" s="8">
        <f>COUNTIFS($D$2:$D18140,D18140)</f>
        <v>895</v>
      </c>
    </row>
    <row r="18141" spans="1:12" x14ac:dyDescent="0.2">
      <c r="A18141">
        <f>A18140</f>
        <v>1516084</v>
      </c>
      <c r="B18141" s="2">
        <v>42294</v>
      </c>
      <c r="C18141" s="1">
        <v>21</v>
      </c>
      <c r="D18141" t="s">
        <v>10</v>
      </c>
      <c r="E18141">
        <v>16</v>
      </c>
      <c r="F18141" t="s">
        <v>37</v>
      </c>
      <c r="G18141">
        <v>0</v>
      </c>
      <c r="H18141">
        <v>3</v>
      </c>
      <c r="I18141">
        <v>0</v>
      </c>
      <c r="J18141">
        <f t="shared" si="295"/>
        <v>3</v>
      </c>
      <c r="K18141">
        <v>9</v>
      </c>
      <c r="L18141" s="8">
        <f>COUNTIFS($D$2:$D18141,D18141)</f>
        <v>895</v>
      </c>
    </row>
    <row r="18142" spans="1:12" x14ac:dyDescent="0.2">
      <c r="A18142">
        <v>1516085</v>
      </c>
      <c r="B18142" s="2">
        <v>42294</v>
      </c>
      <c r="C18142" s="1">
        <v>20</v>
      </c>
      <c r="D18142" t="s">
        <v>45</v>
      </c>
      <c r="E18142">
        <v>11</v>
      </c>
      <c r="F18142" t="s">
        <v>20</v>
      </c>
      <c r="G18142">
        <v>1</v>
      </c>
      <c r="H18142">
        <v>5</v>
      </c>
      <c r="I18142">
        <v>1</v>
      </c>
      <c r="J18142">
        <f t="shared" si="295"/>
        <v>3</v>
      </c>
      <c r="K18142">
        <v>9</v>
      </c>
      <c r="L18142" s="8">
        <f>COUNTIFS($D$2:$D18142,D18142)</f>
        <v>705</v>
      </c>
    </row>
    <row r="18143" spans="1:12" x14ac:dyDescent="0.2">
      <c r="A18143">
        <f>A18142</f>
        <v>1516085</v>
      </c>
      <c r="B18143" s="2">
        <v>42294</v>
      </c>
      <c r="C18143" s="1">
        <v>11</v>
      </c>
      <c r="D18143" t="s">
        <v>20</v>
      </c>
      <c r="E18143">
        <v>20</v>
      </c>
      <c r="F18143" t="s">
        <v>45</v>
      </c>
      <c r="G18143">
        <v>0</v>
      </c>
      <c r="H18143">
        <v>1</v>
      </c>
      <c r="I18143">
        <v>5</v>
      </c>
      <c r="J18143">
        <f t="shared" si="295"/>
        <v>0</v>
      </c>
      <c r="K18143">
        <v>9</v>
      </c>
      <c r="L18143" s="8">
        <f>COUNTIFS($D$2:$D18143,D18143)</f>
        <v>9</v>
      </c>
    </row>
    <row r="18144" spans="1:12" x14ac:dyDescent="0.2">
      <c r="A18144">
        <v>1516086</v>
      </c>
      <c r="B18144" s="2">
        <v>42294</v>
      </c>
      <c r="C18144" s="1">
        <v>23</v>
      </c>
      <c r="D18144" t="s">
        <v>50</v>
      </c>
      <c r="E18144">
        <v>18</v>
      </c>
      <c r="F18144" t="s">
        <v>12</v>
      </c>
      <c r="G18144">
        <v>1</v>
      </c>
      <c r="H18144">
        <v>2</v>
      </c>
      <c r="I18144">
        <v>2</v>
      </c>
      <c r="J18144">
        <f t="shared" si="295"/>
        <v>1</v>
      </c>
      <c r="K18144">
        <v>9</v>
      </c>
      <c r="L18144" s="8">
        <f>COUNTIFS($D$2:$D18144,D18144)</f>
        <v>629</v>
      </c>
    </row>
    <row r="18145" spans="1:12" x14ac:dyDescent="0.2">
      <c r="A18145">
        <f>A18144</f>
        <v>1516086</v>
      </c>
      <c r="B18145" s="2">
        <v>42294</v>
      </c>
      <c r="C18145" s="1">
        <v>18</v>
      </c>
      <c r="D18145" t="s">
        <v>12</v>
      </c>
      <c r="E18145">
        <v>23</v>
      </c>
      <c r="F18145" t="s">
        <v>50</v>
      </c>
      <c r="G18145">
        <v>0</v>
      </c>
      <c r="H18145">
        <v>2</v>
      </c>
      <c r="I18145">
        <v>2</v>
      </c>
      <c r="J18145">
        <f t="shared" si="295"/>
        <v>1</v>
      </c>
      <c r="K18145">
        <v>9</v>
      </c>
      <c r="L18145" s="8">
        <f>COUNTIFS($D$2:$D18145,D18145)</f>
        <v>355</v>
      </c>
    </row>
    <row r="18146" spans="1:12" x14ac:dyDescent="0.2">
      <c r="A18146">
        <v>1516087</v>
      </c>
      <c r="B18146" s="2">
        <v>42294</v>
      </c>
      <c r="C18146" s="1">
        <v>28</v>
      </c>
      <c r="D18146" t="s">
        <v>320</v>
      </c>
      <c r="E18146">
        <v>31</v>
      </c>
      <c r="F18146" t="s">
        <v>447</v>
      </c>
      <c r="G18146">
        <v>1</v>
      </c>
      <c r="H18146">
        <v>1</v>
      </c>
      <c r="I18146">
        <v>0</v>
      </c>
      <c r="J18146">
        <f t="shared" si="295"/>
        <v>3</v>
      </c>
      <c r="K18146">
        <v>9</v>
      </c>
      <c r="L18146" s="8">
        <f>COUNTIFS($D$2:$D18146,D18146)</f>
        <v>351</v>
      </c>
    </row>
    <row r="18147" spans="1:12" x14ac:dyDescent="0.2">
      <c r="A18147">
        <f>A18146</f>
        <v>1516087</v>
      </c>
      <c r="B18147" s="2">
        <v>42294</v>
      </c>
      <c r="C18147" s="1">
        <v>31</v>
      </c>
      <c r="D18147" t="s">
        <v>447</v>
      </c>
      <c r="E18147">
        <v>28</v>
      </c>
      <c r="F18147" t="s">
        <v>320</v>
      </c>
      <c r="G18147">
        <v>0</v>
      </c>
      <c r="H18147">
        <v>0</v>
      </c>
      <c r="I18147">
        <v>1</v>
      </c>
      <c r="J18147">
        <f t="shared" si="295"/>
        <v>0</v>
      </c>
      <c r="K18147">
        <v>9</v>
      </c>
      <c r="L18147" s="8">
        <f>COUNTIFS($D$2:$D18147,D18147)</f>
        <v>541</v>
      </c>
    </row>
    <row r="18148" spans="1:12" x14ac:dyDescent="0.2">
      <c r="A18148">
        <v>1516088</v>
      </c>
      <c r="B18148" s="2">
        <v>42294</v>
      </c>
      <c r="C18148" s="1">
        <v>27</v>
      </c>
      <c r="D18148" t="s">
        <v>32</v>
      </c>
      <c r="E18148">
        <v>10</v>
      </c>
      <c r="F18148" t="s">
        <v>47</v>
      </c>
      <c r="G18148">
        <v>1</v>
      </c>
      <c r="H18148">
        <v>0</v>
      </c>
      <c r="I18148">
        <v>3</v>
      </c>
      <c r="J18148">
        <f t="shared" si="295"/>
        <v>0</v>
      </c>
      <c r="K18148">
        <v>9</v>
      </c>
      <c r="L18148" s="8">
        <f>COUNTIFS($D$2:$D18148,D18148)</f>
        <v>85</v>
      </c>
    </row>
    <row r="18149" spans="1:12" x14ac:dyDescent="0.2">
      <c r="A18149">
        <f>A18148</f>
        <v>1516088</v>
      </c>
      <c r="B18149" s="2">
        <v>42294</v>
      </c>
      <c r="C18149" s="1">
        <v>10</v>
      </c>
      <c r="D18149" t="s">
        <v>47</v>
      </c>
      <c r="E18149">
        <v>27</v>
      </c>
      <c r="F18149" t="s">
        <v>32</v>
      </c>
      <c r="G18149">
        <v>0</v>
      </c>
      <c r="H18149">
        <v>3</v>
      </c>
      <c r="I18149">
        <v>0</v>
      </c>
      <c r="J18149">
        <f t="shared" si="295"/>
        <v>3</v>
      </c>
      <c r="K18149">
        <v>9</v>
      </c>
      <c r="L18149" s="8">
        <f>COUNTIFS($D$2:$D18149,D18149)</f>
        <v>895</v>
      </c>
    </row>
    <row r="18150" spans="1:12" x14ac:dyDescent="0.2">
      <c r="A18150">
        <v>1516089</v>
      </c>
      <c r="B18150" s="2">
        <v>42295</v>
      </c>
      <c r="C18150" s="1">
        <v>22</v>
      </c>
      <c r="D18150" t="s">
        <v>15</v>
      </c>
      <c r="E18150">
        <v>30</v>
      </c>
      <c r="F18150" t="s">
        <v>561</v>
      </c>
      <c r="G18150">
        <v>1</v>
      </c>
      <c r="H18150">
        <v>6</v>
      </c>
      <c r="I18150">
        <v>2</v>
      </c>
      <c r="J18150">
        <f t="shared" si="295"/>
        <v>3</v>
      </c>
      <c r="K18150">
        <v>9</v>
      </c>
      <c r="L18150" s="8">
        <f>COUNTIFS($D$2:$D18150,D18150)</f>
        <v>815</v>
      </c>
    </row>
    <row r="18151" spans="1:12" x14ac:dyDescent="0.2">
      <c r="A18151">
        <f>A18150</f>
        <v>1516089</v>
      </c>
      <c r="B18151" s="2">
        <v>42295</v>
      </c>
      <c r="C18151" s="1">
        <v>30</v>
      </c>
      <c r="D18151" t="s">
        <v>561</v>
      </c>
      <c r="E18151">
        <v>22</v>
      </c>
      <c r="F18151" t="s">
        <v>15</v>
      </c>
      <c r="G18151">
        <v>0</v>
      </c>
      <c r="H18151">
        <v>2</v>
      </c>
      <c r="I18151">
        <v>6</v>
      </c>
      <c r="J18151">
        <f t="shared" si="295"/>
        <v>0</v>
      </c>
      <c r="K18151">
        <v>9</v>
      </c>
      <c r="L18151" s="8">
        <f>COUNTIFS($D$2:$D18151,D18151)</f>
        <v>287</v>
      </c>
    </row>
    <row r="18152" spans="1:12" x14ac:dyDescent="0.2">
      <c r="A18152">
        <v>1516090</v>
      </c>
      <c r="B18152" s="2">
        <v>42296</v>
      </c>
      <c r="C18152" s="1">
        <v>25</v>
      </c>
      <c r="D18152" t="s">
        <v>325</v>
      </c>
      <c r="E18152">
        <v>24</v>
      </c>
      <c r="F18152" t="s">
        <v>319</v>
      </c>
      <c r="G18152">
        <v>1</v>
      </c>
      <c r="H18152">
        <v>0</v>
      </c>
      <c r="I18152">
        <v>1</v>
      </c>
      <c r="J18152">
        <f t="shared" si="295"/>
        <v>0</v>
      </c>
      <c r="K18152">
        <v>9</v>
      </c>
      <c r="L18152" s="8">
        <f>COUNTIFS($D$2:$D18152,D18152)</f>
        <v>161</v>
      </c>
    </row>
    <row r="18153" spans="1:12" x14ac:dyDescent="0.2">
      <c r="A18153">
        <f>A18152</f>
        <v>1516090</v>
      </c>
      <c r="B18153" s="2">
        <v>42296</v>
      </c>
      <c r="C18153" s="1">
        <v>24</v>
      </c>
      <c r="D18153" t="s">
        <v>319</v>
      </c>
      <c r="E18153">
        <v>25</v>
      </c>
      <c r="F18153" t="s">
        <v>325</v>
      </c>
      <c r="G18153">
        <v>0</v>
      </c>
      <c r="H18153">
        <v>1</v>
      </c>
      <c r="I18153">
        <v>0</v>
      </c>
      <c r="J18153">
        <f t="shared" si="295"/>
        <v>3</v>
      </c>
      <c r="K18153">
        <v>9</v>
      </c>
      <c r="L18153" s="8">
        <f>COUNTIFS($D$2:$D18153,D18153)</f>
        <v>275</v>
      </c>
    </row>
    <row r="18154" spans="1:12" x14ac:dyDescent="0.2">
      <c r="A18154">
        <v>1516091</v>
      </c>
      <c r="B18154" s="2">
        <v>42301</v>
      </c>
      <c r="C18154" s="1">
        <v>32</v>
      </c>
      <c r="D18154" t="s">
        <v>559</v>
      </c>
      <c r="E18154">
        <v>25</v>
      </c>
      <c r="F18154" t="s">
        <v>325</v>
      </c>
      <c r="G18154">
        <v>1</v>
      </c>
      <c r="H18154">
        <v>1</v>
      </c>
      <c r="I18154">
        <v>2</v>
      </c>
      <c r="J18154">
        <f t="shared" si="295"/>
        <v>0</v>
      </c>
      <c r="K18154">
        <v>10</v>
      </c>
      <c r="L18154" s="8">
        <f>COUNTIFS($D$2:$D18154,D18154)</f>
        <v>896</v>
      </c>
    </row>
    <row r="18155" spans="1:12" x14ac:dyDescent="0.2">
      <c r="A18155">
        <f>A18154</f>
        <v>1516091</v>
      </c>
      <c r="B18155" s="2">
        <v>42301</v>
      </c>
      <c r="C18155" s="1">
        <v>25</v>
      </c>
      <c r="D18155" t="s">
        <v>325</v>
      </c>
      <c r="E18155">
        <v>32</v>
      </c>
      <c r="F18155" t="s">
        <v>559</v>
      </c>
      <c r="G18155">
        <v>0</v>
      </c>
      <c r="H18155">
        <v>2</v>
      </c>
      <c r="I18155">
        <v>1</v>
      </c>
      <c r="J18155">
        <f t="shared" si="295"/>
        <v>3</v>
      </c>
      <c r="K18155">
        <v>10</v>
      </c>
      <c r="L18155" s="8">
        <f>COUNTIFS($D$2:$D18155,D18155)</f>
        <v>162</v>
      </c>
    </row>
    <row r="18156" spans="1:12" x14ac:dyDescent="0.2">
      <c r="A18156">
        <v>1516092</v>
      </c>
      <c r="B18156" s="2">
        <v>42301</v>
      </c>
      <c r="C18156" s="1">
        <v>18</v>
      </c>
      <c r="D18156" t="s">
        <v>12</v>
      </c>
      <c r="E18156">
        <v>15</v>
      </c>
      <c r="F18156" t="s">
        <v>23</v>
      </c>
      <c r="G18156">
        <v>1</v>
      </c>
      <c r="H18156">
        <v>1</v>
      </c>
      <c r="I18156">
        <v>0</v>
      </c>
      <c r="J18156">
        <f t="shared" si="295"/>
        <v>3</v>
      </c>
      <c r="K18156">
        <v>10</v>
      </c>
      <c r="L18156" s="8">
        <f>COUNTIFS($D$2:$D18156,D18156)</f>
        <v>356</v>
      </c>
    </row>
    <row r="18157" spans="1:12" x14ac:dyDescent="0.2">
      <c r="A18157">
        <f>A18156</f>
        <v>1516092</v>
      </c>
      <c r="B18157" s="2">
        <v>42301</v>
      </c>
      <c r="C18157" s="1">
        <v>15</v>
      </c>
      <c r="D18157" t="s">
        <v>23</v>
      </c>
      <c r="E18157">
        <v>18</v>
      </c>
      <c r="F18157" t="s">
        <v>12</v>
      </c>
      <c r="G18157">
        <v>0</v>
      </c>
      <c r="H18157">
        <v>0</v>
      </c>
      <c r="I18157">
        <v>1</v>
      </c>
      <c r="J18157">
        <f t="shared" si="295"/>
        <v>0</v>
      </c>
      <c r="K18157">
        <v>10</v>
      </c>
      <c r="L18157" s="8">
        <f>COUNTIFS($D$2:$D18157,D18157)</f>
        <v>246</v>
      </c>
    </row>
    <row r="18158" spans="1:12" x14ac:dyDescent="0.2">
      <c r="A18158">
        <v>1516093</v>
      </c>
      <c r="B18158" s="2">
        <v>42301</v>
      </c>
      <c r="C18158" s="1">
        <v>30</v>
      </c>
      <c r="D18158" t="s">
        <v>561</v>
      </c>
      <c r="E18158">
        <v>28</v>
      </c>
      <c r="F18158" t="s">
        <v>320</v>
      </c>
      <c r="G18158">
        <v>1</v>
      </c>
      <c r="H18158">
        <v>0</v>
      </c>
      <c r="I18158">
        <v>1</v>
      </c>
      <c r="J18158">
        <f t="shared" si="295"/>
        <v>0</v>
      </c>
      <c r="K18158">
        <v>10</v>
      </c>
      <c r="L18158" s="8">
        <f>COUNTIFS($D$2:$D18158,D18158)</f>
        <v>288</v>
      </c>
    </row>
    <row r="18159" spans="1:12" x14ac:dyDescent="0.2">
      <c r="A18159">
        <f>A18158</f>
        <v>1516093</v>
      </c>
      <c r="B18159" s="2">
        <v>42301</v>
      </c>
      <c r="C18159" s="1">
        <v>28</v>
      </c>
      <c r="D18159" t="s">
        <v>320</v>
      </c>
      <c r="E18159">
        <v>30</v>
      </c>
      <c r="F18159" t="s">
        <v>561</v>
      </c>
      <c r="G18159">
        <v>0</v>
      </c>
      <c r="H18159">
        <v>1</v>
      </c>
      <c r="I18159">
        <v>0</v>
      </c>
      <c r="J18159">
        <f t="shared" si="295"/>
        <v>3</v>
      </c>
      <c r="K18159">
        <v>10</v>
      </c>
      <c r="L18159" s="8">
        <f>COUNTIFS($D$2:$D18159,D18159)</f>
        <v>352</v>
      </c>
    </row>
    <row r="18160" spans="1:12" x14ac:dyDescent="0.2">
      <c r="A18160">
        <v>1516094</v>
      </c>
      <c r="B18160" s="2">
        <v>42301</v>
      </c>
      <c r="C18160" s="1">
        <v>24</v>
      </c>
      <c r="D18160" t="s">
        <v>319</v>
      </c>
      <c r="E18160">
        <v>27</v>
      </c>
      <c r="F18160" t="s">
        <v>32</v>
      </c>
      <c r="G18160">
        <v>1</v>
      </c>
      <c r="H18160">
        <v>0</v>
      </c>
      <c r="I18160">
        <v>2</v>
      </c>
      <c r="J18160">
        <f t="shared" si="295"/>
        <v>0</v>
      </c>
      <c r="K18160">
        <v>10</v>
      </c>
      <c r="L18160" s="8">
        <f>COUNTIFS($D$2:$D18160,D18160)</f>
        <v>276</v>
      </c>
    </row>
    <row r="18161" spans="1:12" x14ac:dyDescent="0.2">
      <c r="A18161">
        <f>A18160</f>
        <v>1516094</v>
      </c>
      <c r="B18161" s="2">
        <v>42301</v>
      </c>
      <c r="C18161" s="1">
        <v>27</v>
      </c>
      <c r="D18161" t="s">
        <v>32</v>
      </c>
      <c r="E18161">
        <v>24</v>
      </c>
      <c r="F18161" t="s">
        <v>319</v>
      </c>
      <c r="G18161">
        <v>0</v>
      </c>
      <c r="H18161">
        <v>2</v>
      </c>
      <c r="I18161">
        <v>0</v>
      </c>
      <c r="J18161">
        <f t="shared" si="295"/>
        <v>3</v>
      </c>
      <c r="K18161">
        <v>10</v>
      </c>
      <c r="L18161" s="8">
        <f>COUNTIFS($D$2:$D18161,D18161)</f>
        <v>86</v>
      </c>
    </row>
    <row r="18162" spans="1:12" x14ac:dyDescent="0.2">
      <c r="A18162">
        <v>1516095</v>
      </c>
      <c r="B18162" s="2">
        <v>42301</v>
      </c>
      <c r="C18162" s="1">
        <v>29</v>
      </c>
      <c r="D18162" t="s">
        <v>42</v>
      </c>
      <c r="E18162">
        <v>14</v>
      </c>
      <c r="F18162" t="s">
        <v>27</v>
      </c>
      <c r="G18162">
        <v>1</v>
      </c>
      <c r="H18162">
        <v>2</v>
      </c>
      <c r="I18162">
        <v>1</v>
      </c>
      <c r="J18162">
        <f t="shared" si="295"/>
        <v>3</v>
      </c>
      <c r="K18162">
        <v>10</v>
      </c>
      <c r="L18162" s="8">
        <f>COUNTIFS($D$2:$D18162,D18162)</f>
        <v>740</v>
      </c>
    </row>
    <row r="18163" spans="1:12" x14ac:dyDescent="0.2">
      <c r="A18163">
        <f>A18162</f>
        <v>1516095</v>
      </c>
      <c r="B18163" s="2">
        <v>42301</v>
      </c>
      <c r="C18163" s="1">
        <v>14</v>
      </c>
      <c r="D18163" t="s">
        <v>27</v>
      </c>
      <c r="E18163">
        <v>29</v>
      </c>
      <c r="F18163" t="s">
        <v>42</v>
      </c>
      <c r="G18163">
        <v>0</v>
      </c>
      <c r="H18163">
        <v>1</v>
      </c>
      <c r="I18163">
        <v>2</v>
      </c>
      <c r="J18163">
        <f t="shared" si="295"/>
        <v>0</v>
      </c>
      <c r="K18163">
        <v>10</v>
      </c>
      <c r="L18163" s="8">
        <f>COUNTIFS($D$2:$D18163,D18163)</f>
        <v>896</v>
      </c>
    </row>
    <row r="18164" spans="1:12" x14ac:dyDescent="0.2">
      <c r="A18164">
        <v>1516096</v>
      </c>
      <c r="B18164" s="2">
        <v>42301</v>
      </c>
      <c r="C18164" s="1">
        <v>10</v>
      </c>
      <c r="D18164" t="s">
        <v>47</v>
      </c>
      <c r="E18164">
        <v>16</v>
      </c>
      <c r="F18164" t="s">
        <v>37</v>
      </c>
      <c r="G18164">
        <v>1</v>
      </c>
      <c r="H18164">
        <v>2</v>
      </c>
      <c r="I18164">
        <v>1</v>
      </c>
      <c r="J18164">
        <f t="shared" si="295"/>
        <v>3</v>
      </c>
      <c r="K18164">
        <v>10</v>
      </c>
      <c r="L18164" s="8">
        <f>COUNTIFS($D$2:$D18164,D18164)</f>
        <v>896</v>
      </c>
    </row>
    <row r="18165" spans="1:12" x14ac:dyDescent="0.2">
      <c r="A18165">
        <f>A18164</f>
        <v>1516096</v>
      </c>
      <c r="B18165" s="2">
        <v>42301</v>
      </c>
      <c r="C18165" s="1">
        <v>16</v>
      </c>
      <c r="D18165" t="s">
        <v>37</v>
      </c>
      <c r="E18165">
        <v>10</v>
      </c>
      <c r="F18165" t="s">
        <v>47</v>
      </c>
      <c r="G18165">
        <v>0</v>
      </c>
      <c r="H18165">
        <v>1</v>
      </c>
      <c r="I18165">
        <v>2</v>
      </c>
      <c r="J18165">
        <f t="shared" si="295"/>
        <v>0</v>
      </c>
      <c r="K18165">
        <v>10</v>
      </c>
      <c r="L18165" s="8">
        <f>COUNTIFS($D$2:$D18165,D18165)</f>
        <v>896</v>
      </c>
    </row>
    <row r="18166" spans="1:12" x14ac:dyDescent="0.2">
      <c r="A18166">
        <v>1516097</v>
      </c>
      <c r="B18166" s="2">
        <v>42302</v>
      </c>
      <c r="C18166" s="1">
        <v>31</v>
      </c>
      <c r="D18166" t="s">
        <v>447</v>
      </c>
      <c r="E18166">
        <v>22</v>
      </c>
      <c r="F18166" t="s">
        <v>15</v>
      </c>
      <c r="G18166">
        <v>1</v>
      </c>
      <c r="H18166">
        <v>3</v>
      </c>
      <c r="I18166">
        <v>0</v>
      </c>
      <c r="J18166">
        <f t="shared" si="295"/>
        <v>3</v>
      </c>
      <c r="K18166">
        <v>10</v>
      </c>
      <c r="L18166" s="8">
        <f>COUNTIFS($D$2:$D18166,D18166)</f>
        <v>542</v>
      </c>
    </row>
    <row r="18167" spans="1:12" x14ac:dyDescent="0.2">
      <c r="A18167">
        <f>A18166</f>
        <v>1516097</v>
      </c>
      <c r="B18167" s="2">
        <v>42302</v>
      </c>
      <c r="C18167" s="1">
        <v>22</v>
      </c>
      <c r="D18167" t="s">
        <v>15</v>
      </c>
      <c r="E18167">
        <v>31</v>
      </c>
      <c r="F18167" t="s">
        <v>447</v>
      </c>
      <c r="G18167">
        <v>0</v>
      </c>
      <c r="H18167">
        <v>0</v>
      </c>
      <c r="I18167">
        <v>3</v>
      </c>
      <c r="J18167">
        <f t="shared" si="295"/>
        <v>0</v>
      </c>
      <c r="K18167">
        <v>10</v>
      </c>
      <c r="L18167" s="8">
        <f>COUNTIFS($D$2:$D18167,D18167)</f>
        <v>816</v>
      </c>
    </row>
    <row r="18168" spans="1:12" x14ac:dyDescent="0.2">
      <c r="A18168">
        <v>1516098</v>
      </c>
      <c r="B18168" s="2">
        <v>42302</v>
      </c>
      <c r="C18168" s="1">
        <v>11</v>
      </c>
      <c r="D18168" t="s">
        <v>20</v>
      </c>
      <c r="E18168">
        <v>26</v>
      </c>
      <c r="F18168" t="s">
        <v>17</v>
      </c>
      <c r="G18168">
        <v>1</v>
      </c>
      <c r="H18168">
        <v>1</v>
      </c>
      <c r="I18168">
        <v>5</v>
      </c>
      <c r="J18168">
        <f t="shared" si="295"/>
        <v>0</v>
      </c>
      <c r="K18168">
        <v>10</v>
      </c>
      <c r="L18168" s="8">
        <f>COUNTIFS($D$2:$D18168,D18168)</f>
        <v>10</v>
      </c>
    </row>
    <row r="18169" spans="1:12" x14ac:dyDescent="0.2">
      <c r="A18169">
        <f>A18168</f>
        <v>1516098</v>
      </c>
      <c r="B18169" s="2">
        <v>42302</v>
      </c>
      <c r="C18169" s="1">
        <v>26</v>
      </c>
      <c r="D18169" t="s">
        <v>17</v>
      </c>
      <c r="E18169">
        <v>11</v>
      </c>
      <c r="F18169" t="s">
        <v>20</v>
      </c>
      <c r="G18169">
        <v>0</v>
      </c>
      <c r="H18169">
        <v>5</v>
      </c>
      <c r="I18169">
        <v>1</v>
      </c>
      <c r="J18169">
        <f t="shared" si="295"/>
        <v>3</v>
      </c>
      <c r="K18169">
        <v>10</v>
      </c>
      <c r="L18169" s="8">
        <f>COUNTIFS($D$2:$D18169,D18169)</f>
        <v>896</v>
      </c>
    </row>
    <row r="18170" spans="1:12" x14ac:dyDescent="0.2">
      <c r="A18170">
        <v>1516099</v>
      </c>
      <c r="B18170" s="2">
        <v>42302</v>
      </c>
      <c r="C18170" s="1">
        <v>21</v>
      </c>
      <c r="D18170" t="s">
        <v>10</v>
      </c>
      <c r="E18170">
        <v>20</v>
      </c>
      <c r="F18170" t="s">
        <v>45</v>
      </c>
      <c r="G18170">
        <v>1</v>
      </c>
      <c r="H18170">
        <v>0</v>
      </c>
      <c r="I18170">
        <v>0</v>
      </c>
      <c r="J18170">
        <f t="shared" si="295"/>
        <v>1</v>
      </c>
      <c r="K18170">
        <v>10</v>
      </c>
      <c r="L18170" s="8">
        <f>COUNTIFS($D$2:$D18170,D18170)</f>
        <v>896</v>
      </c>
    </row>
    <row r="18171" spans="1:12" x14ac:dyDescent="0.2">
      <c r="A18171">
        <f>A18170</f>
        <v>1516099</v>
      </c>
      <c r="B18171" s="2">
        <v>42302</v>
      </c>
      <c r="C18171" s="1">
        <v>20</v>
      </c>
      <c r="D18171" t="s">
        <v>45</v>
      </c>
      <c r="E18171">
        <v>21</v>
      </c>
      <c r="F18171" t="s">
        <v>10</v>
      </c>
      <c r="G18171">
        <v>0</v>
      </c>
      <c r="H18171">
        <v>0</v>
      </c>
      <c r="I18171">
        <v>0</v>
      </c>
      <c r="J18171">
        <f t="shared" si="295"/>
        <v>1</v>
      </c>
      <c r="K18171">
        <v>10</v>
      </c>
      <c r="L18171" s="8">
        <f>COUNTIFS($D$2:$D18171,D18171)</f>
        <v>706</v>
      </c>
    </row>
    <row r="18172" spans="1:12" x14ac:dyDescent="0.2">
      <c r="A18172">
        <v>1516100</v>
      </c>
      <c r="B18172" s="2">
        <v>42302</v>
      </c>
      <c r="C18172" s="1">
        <v>19</v>
      </c>
      <c r="D18172" t="s">
        <v>40</v>
      </c>
      <c r="E18172">
        <v>23</v>
      </c>
      <c r="F18172" t="s">
        <v>50</v>
      </c>
      <c r="G18172">
        <v>1</v>
      </c>
      <c r="H18172">
        <v>1</v>
      </c>
      <c r="I18172">
        <v>1</v>
      </c>
      <c r="J18172">
        <f t="shared" si="295"/>
        <v>1</v>
      </c>
      <c r="K18172">
        <v>10</v>
      </c>
      <c r="L18172" s="8">
        <f>COUNTIFS($D$2:$D18172,D18172)</f>
        <v>896</v>
      </c>
    </row>
    <row r="18173" spans="1:12" x14ac:dyDescent="0.2">
      <c r="A18173">
        <f>A18172</f>
        <v>1516100</v>
      </c>
      <c r="B18173" s="2">
        <v>42302</v>
      </c>
      <c r="C18173" s="1">
        <v>23</v>
      </c>
      <c r="D18173" t="s">
        <v>50</v>
      </c>
      <c r="E18173">
        <v>19</v>
      </c>
      <c r="F18173" t="s">
        <v>40</v>
      </c>
      <c r="G18173">
        <v>0</v>
      </c>
      <c r="H18173">
        <v>1</v>
      </c>
      <c r="I18173">
        <v>1</v>
      </c>
      <c r="J18173">
        <f t="shared" si="295"/>
        <v>1</v>
      </c>
      <c r="K18173">
        <v>10</v>
      </c>
      <c r="L18173" s="8">
        <f>COUNTIFS($D$2:$D18173,D18173)</f>
        <v>630</v>
      </c>
    </row>
    <row r="18174" spans="1:12" x14ac:dyDescent="0.2">
      <c r="A18174">
        <v>1516101</v>
      </c>
      <c r="B18174" s="2">
        <v>42308</v>
      </c>
      <c r="C18174" s="1">
        <v>14</v>
      </c>
      <c r="D18174" t="s">
        <v>27</v>
      </c>
      <c r="E18174">
        <v>19</v>
      </c>
      <c r="F18174" t="s">
        <v>40</v>
      </c>
      <c r="G18174">
        <v>1</v>
      </c>
      <c r="H18174">
        <v>1</v>
      </c>
      <c r="I18174">
        <v>3</v>
      </c>
      <c r="J18174">
        <f t="shared" si="295"/>
        <v>0</v>
      </c>
      <c r="K18174">
        <v>11</v>
      </c>
      <c r="L18174" s="8">
        <f>COUNTIFS($D$2:$D18174,D18174)</f>
        <v>897</v>
      </c>
    </row>
    <row r="18175" spans="1:12" x14ac:dyDescent="0.2">
      <c r="A18175">
        <f>A18174</f>
        <v>1516101</v>
      </c>
      <c r="B18175" s="2">
        <v>42308</v>
      </c>
      <c r="C18175" s="1">
        <v>19</v>
      </c>
      <c r="D18175" t="s">
        <v>40</v>
      </c>
      <c r="E18175">
        <v>14</v>
      </c>
      <c r="F18175" t="s">
        <v>27</v>
      </c>
      <c r="G18175">
        <v>0</v>
      </c>
      <c r="H18175">
        <v>3</v>
      </c>
      <c r="I18175">
        <v>1</v>
      </c>
      <c r="J18175">
        <f t="shared" si="295"/>
        <v>3</v>
      </c>
      <c r="K18175">
        <v>11</v>
      </c>
      <c r="L18175" s="8">
        <f>COUNTIFS($D$2:$D18175,D18175)</f>
        <v>897</v>
      </c>
    </row>
    <row r="18176" spans="1:12" x14ac:dyDescent="0.2">
      <c r="A18176">
        <v>1516102</v>
      </c>
      <c r="B18176" s="2">
        <v>42308</v>
      </c>
      <c r="C18176" s="1">
        <v>15</v>
      </c>
      <c r="D18176" t="s">
        <v>23</v>
      </c>
      <c r="E18176">
        <v>21</v>
      </c>
      <c r="F18176" t="s">
        <v>10</v>
      </c>
      <c r="G18176">
        <v>1</v>
      </c>
      <c r="H18176">
        <v>0</v>
      </c>
      <c r="I18176">
        <v>0</v>
      </c>
      <c r="J18176">
        <f t="shared" si="295"/>
        <v>1</v>
      </c>
      <c r="K18176">
        <v>11</v>
      </c>
      <c r="L18176" s="8">
        <f>COUNTIFS($D$2:$D18176,D18176)</f>
        <v>247</v>
      </c>
    </row>
    <row r="18177" spans="1:12" x14ac:dyDescent="0.2">
      <c r="A18177">
        <f>A18176</f>
        <v>1516102</v>
      </c>
      <c r="B18177" s="2">
        <v>42308</v>
      </c>
      <c r="C18177" s="1">
        <v>21</v>
      </c>
      <c r="D18177" t="s">
        <v>10</v>
      </c>
      <c r="E18177">
        <v>15</v>
      </c>
      <c r="F18177" t="s">
        <v>23</v>
      </c>
      <c r="G18177">
        <v>0</v>
      </c>
      <c r="H18177">
        <v>0</v>
      </c>
      <c r="I18177">
        <v>0</v>
      </c>
      <c r="J18177">
        <f t="shared" si="295"/>
        <v>1</v>
      </c>
      <c r="K18177">
        <v>11</v>
      </c>
      <c r="L18177" s="8">
        <f>COUNTIFS($D$2:$D18177,D18177)</f>
        <v>897</v>
      </c>
    </row>
    <row r="18178" spans="1:12" x14ac:dyDescent="0.2">
      <c r="A18178">
        <v>1516103</v>
      </c>
      <c r="B18178" s="2">
        <v>42308</v>
      </c>
      <c r="C18178" s="1">
        <v>20</v>
      </c>
      <c r="D18178" t="s">
        <v>45</v>
      </c>
      <c r="E18178">
        <v>30</v>
      </c>
      <c r="F18178" t="s">
        <v>561</v>
      </c>
      <c r="G18178">
        <v>1</v>
      </c>
      <c r="H18178">
        <v>2</v>
      </c>
      <c r="I18178">
        <v>1</v>
      </c>
      <c r="J18178">
        <f t="shared" ref="J18178:J18241" si="296">IF(H18178&gt;I18178,3,IF(I18178&gt;H18178,0,1))</f>
        <v>3</v>
      </c>
      <c r="K18178">
        <v>11</v>
      </c>
      <c r="L18178" s="8">
        <f>COUNTIFS($D$2:$D18178,D18178)</f>
        <v>707</v>
      </c>
    </row>
    <row r="18179" spans="1:12" x14ac:dyDescent="0.2">
      <c r="A18179">
        <f>A18178</f>
        <v>1516103</v>
      </c>
      <c r="B18179" s="2">
        <v>42308</v>
      </c>
      <c r="C18179" s="1">
        <v>30</v>
      </c>
      <c r="D18179" t="s">
        <v>561</v>
      </c>
      <c r="E18179">
        <v>20</v>
      </c>
      <c r="F18179" t="s">
        <v>45</v>
      </c>
      <c r="G18179">
        <v>0</v>
      </c>
      <c r="H18179">
        <v>1</v>
      </c>
      <c r="I18179">
        <v>2</v>
      </c>
      <c r="J18179">
        <f t="shared" si="296"/>
        <v>0</v>
      </c>
      <c r="K18179">
        <v>11</v>
      </c>
      <c r="L18179" s="8">
        <f>COUNTIFS($D$2:$D18179,D18179)</f>
        <v>289</v>
      </c>
    </row>
    <row r="18180" spans="1:12" x14ac:dyDescent="0.2">
      <c r="A18180">
        <v>1516104</v>
      </c>
      <c r="B18180" s="2">
        <v>42308</v>
      </c>
      <c r="C18180" s="1">
        <v>22</v>
      </c>
      <c r="D18180" t="s">
        <v>15</v>
      </c>
      <c r="E18180">
        <v>24</v>
      </c>
      <c r="F18180" t="s">
        <v>319</v>
      </c>
      <c r="G18180">
        <v>1</v>
      </c>
      <c r="H18180">
        <v>0</v>
      </c>
      <c r="I18180">
        <v>0</v>
      </c>
      <c r="J18180">
        <f t="shared" si="296"/>
        <v>1</v>
      </c>
      <c r="K18180">
        <v>11</v>
      </c>
      <c r="L18180" s="8">
        <f>COUNTIFS($D$2:$D18180,D18180)</f>
        <v>817</v>
      </c>
    </row>
    <row r="18181" spans="1:12" x14ac:dyDescent="0.2">
      <c r="A18181">
        <f>A18180</f>
        <v>1516104</v>
      </c>
      <c r="B18181" s="2">
        <v>42308</v>
      </c>
      <c r="C18181" s="1">
        <v>24</v>
      </c>
      <c r="D18181" t="s">
        <v>319</v>
      </c>
      <c r="E18181">
        <v>22</v>
      </c>
      <c r="F18181" t="s">
        <v>15</v>
      </c>
      <c r="G18181">
        <v>0</v>
      </c>
      <c r="H18181">
        <v>0</v>
      </c>
      <c r="I18181">
        <v>0</v>
      </c>
      <c r="J18181">
        <f t="shared" si="296"/>
        <v>1</v>
      </c>
      <c r="K18181">
        <v>11</v>
      </c>
      <c r="L18181" s="8">
        <f>COUNTIFS($D$2:$D18181,D18181)</f>
        <v>277</v>
      </c>
    </row>
    <row r="18182" spans="1:12" x14ac:dyDescent="0.2">
      <c r="A18182">
        <v>1516105</v>
      </c>
      <c r="B18182" s="2">
        <v>42308</v>
      </c>
      <c r="C18182" s="1">
        <v>25</v>
      </c>
      <c r="D18182" t="s">
        <v>325</v>
      </c>
      <c r="E18182">
        <v>10</v>
      </c>
      <c r="F18182" t="s">
        <v>47</v>
      </c>
      <c r="G18182">
        <v>1</v>
      </c>
      <c r="H18182">
        <v>0</v>
      </c>
      <c r="I18182">
        <v>3</v>
      </c>
      <c r="J18182">
        <f t="shared" si="296"/>
        <v>0</v>
      </c>
      <c r="K18182">
        <v>11</v>
      </c>
      <c r="L18182" s="8">
        <f>COUNTIFS($D$2:$D18182,D18182)</f>
        <v>163</v>
      </c>
    </row>
    <row r="18183" spans="1:12" x14ac:dyDescent="0.2">
      <c r="A18183">
        <f>A18182</f>
        <v>1516105</v>
      </c>
      <c r="B18183" s="2">
        <v>42308</v>
      </c>
      <c r="C18183" s="1">
        <v>10</v>
      </c>
      <c r="D18183" t="s">
        <v>47</v>
      </c>
      <c r="E18183">
        <v>25</v>
      </c>
      <c r="F18183" t="s">
        <v>325</v>
      </c>
      <c r="G18183">
        <v>0</v>
      </c>
      <c r="H18183">
        <v>3</v>
      </c>
      <c r="I18183">
        <v>0</v>
      </c>
      <c r="J18183">
        <f t="shared" si="296"/>
        <v>3</v>
      </c>
      <c r="K18183">
        <v>11</v>
      </c>
      <c r="L18183" s="8">
        <f>COUNTIFS($D$2:$D18183,D18183)</f>
        <v>897</v>
      </c>
    </row>
    <row r="18184" spans="1:12" x14ac:dyDescent="0.2">
      <c r="A18184">
        <v>1516106</v>
      </c>
      <c r="B18184" s="2">
        <v>42308</v>
      </c>
      <c r="C18184" s="1">
        <v>27</v>
      </c>
      <c r="D18184" t="s">
        <v>32</v>
      </c>
      <c r="E18184">
        <v>29</v>
      </c>
      <c r="F18184" t="s">
        <v>42</v>
      </c>
      <c r="G18184">
        <v>1</v>
      </c>
      <c r="H18184">
        <v>2</v>
      </c>
      <c r="I18184">
        <v>0</v>
      </c>
      <c r="J18184">
        <f t="shared" si="296"/>
        <v>3</v>
      </c>
      <c r="K18184">
        <v>11</v>
      </c>
      <c r="L18184" s="8">
        <f>COUNTIFS($D$2:$D18184,D18184)</f>
        <v>87</v>
      </c>
    </row>
    <row r="18185" spans="1:12" x14ac:dyDescent="0.2">
      <c r="A18185">
        <f>A18184</f>
        <v>1516106</v>
      </c>
      <c r="B18185" s="2">
        <v>42308</v>
      </c>
      <c r="C18185" s="1">
        <v>29</v>
      </c>
      <c r="D18185" t="s">
        <v>42</v>
      </c>
      <c r="E18185">
        <v>27</v>
      </c>
      <c r="F18185" t="s">
        <v>32</v>
      </c>
      <c r="G18185">
        <v>0</v>
      </c>
      <c r="H18185">
        <v>0</v>
      </c>
      <c r="I18185">
        <v>2</v>
      </c>
      <c r="J18185">
        <f t="shared" si="296"/>
        <v>0</v>
      </c>
      <c r="K18185">
        <v>11</v>
      </c>
      <c r="L18185" s="8">
        <f>COUNTIFS($D$2:$D18185,D18185)</f>
        <v>741</v>
      </c>
    </row>
    <row r="18186" spans="1:12" x14ac:dyDescent="0.2">
      <c r="A18186">
        <v>1516107</v>
      </c>
      <c r="B18186" s="2">
        <v>42308</v>
      </c>
      <c r="C18186" s="1">
        <v>28</v>
      </c>
      <c r="D18186" t="s">
        <v>320</v>
      </c>
      <c r="E18186">
        <v>18</v>
      </c>
      <c r="F18186" t="s">
        <v>12</v>
      </c>
      <c r="G18186">
        <v>1</v>
      </c>
      <c r="H18186">
        <v>2</v>
      </c>
      <c r="I18186">
        <v>3</v>
      </c>
      <c r="J18186">
        <f t="shared" si="296"/>
        <v>0</v>
      </c>
      <c r="K18186">
        <v>11</v>
      </c>
      <c r="L18186" s="8">
        <f>COUNTIFS($D$2:$D18186,D18186)</f>
        <v>353</v>
      </c>
    </row>
    <row r="18187" spans="1:12" x14ac:dyDescent="0.2">
      <c r="A18187">
        <f>A18186</f>
        <v>1516107</v>
      </c>
      <c r="B18187" s="2">
        <v>42308</v>
      </c>
      <c r="C18187" s="1">
        <v>18</v>
      </c>
      <c r="D18187" t="s">
        <v>12</v>
      </c>
      <c r="E18187">
        <v>28</v>
      </c>
      <c r="F18187" t="s">
        <v>320</v>
      </c>
      <c r="G18187">
        <v>0</v>
      </c>
      <c r="H18187">
        <v>3</v>
      </c>
      <c r="I18187">
        <v>2</v>
      </c>
      <c r="J18187">
        <f t="shared" si="296"/>
        <v>3</v>
      </c>
      <c r="K18187">
        <v>11</v>
      </c>
      <c r="L18187" s="8">
        <f>COUNTIFS($D$2:$D18187,D18187)</f>
        <v>357</v>
      </c>
    </row>
    <row r="18188" spans="1:12" x14ac:dyDescent="0.2">
      <c r="A18188">
        <v>1516108</v>
      </c>
      <c r="B18188" s="2">
        <v>42309</v>
      </c>
      <c r="C18188" s="1">
        <v>16</v>
      </c>
      <c r="D18188" t="s">
        <v>37</v>
      </c>
      <c r="E18188">
        <v>31</v>
      </c>
      <c r="F18188" t="s">
        <v>447</v>
      </c>
      <c r="G18188">
        <v>1</v>
      </c>
      <c r="H18188">
        <v>6</v>
      </c>
      <c r="I18188">
        <v>2</v>
      </c>
      <c r="J18188">
        <f t="shared" si="296"/>
        <v>3</v>
      </c>
      <c r="K18188">
        <v>11</v>
      </c>
      <c r="L18188" s="8">
        <f>COUNTIFS($D$2:$D18188,D18188)</f>
        <v>897</v>
      </c>
    </row>
    <row r="18189" spans="1:12" x14ac:dyDescent="0.2">
      <c r="A18189">
        <f>A18188</f>
        <v>1516108</v>
      </c>
      <c r="B18189" s="2">
        <v>42309</v>
      </c>
      <c r="C18189" s="1">
        <v>31</v>
      </c>
      <c r="D18189" t="s">
        <v>447</v>
      </c>
      <c r="E18189">
        <v>16</v>
      </c>
      <c r="F18189" t="s">
        <v>37</v>
      </c>
      <c r="G18189">
        <v>0</v>
      </c>
      <c r="H18189">
        <v>2</v>
      </c>
      <c r="I18189">
        <v>6</v>
      </c>
      <c r="J18189">
        <f t="shared" si="296"/>
        <v>0</v>
      </c>
      <c r="K18189">
        <v>11</v>
      </c>
      <c r="L18189" s="8">
        <f>COUNTIFS($D$2:$D18189,D18189)</f>
        <v>543</v>
      </c>
    </row>
    <row r="18190" spans="1:12" x14ac:dyDescent="0.2">
      <c r="A18190">
        <v>1516109</v>
      </c>
      <c r="B18190" s="2">
        <v>42309</v>
      </c>
      <c r="C18190" s="1">
        <v>23</v>
      </c>
      <c r="D18190" t="s">
        <v>50</v>
      </c>
      <c r="E18190">
        <v>11</v>
      </c>
      <c r="F18190" t="s">
        <v>20</v>
      </c>
      <c r="G18190">
        <v>1</v>
      </c>
      <c r="H18190">
        <v>2</v>
      </c>
      <c r="I18190">
        <v>0</v>
      </c>
      <c r="J18190">
        <f t="shared" si="296"/>
        <v>3</v>
      </c>
      <c r="K18190">
        <v>11</v>
      </c>
      <c r="L18190" s="8">
        <f>COUNTIFS($D$2:$D18190,D18190)</f>
        <v>631</v>
      </c>
    </row>
    <row r="18191" spans="1:12" x14ac:dyDescent="0.2">
      <c r="A18191">
        <f>A18190</f>
        <v>1516109</v>
      </c>
      <c r="B18191" s="2">
        <v>42309</v>
      </c>
      <c r="C18191" s="1">
        <v>11</v>
      </c>
      <c r="D18191" t="s">
        <v>20</v>
      </c>
      <c r="E18191">
        <v>23</v>
      </c>
      <c r="F18191" t="s">
        <v>50</v>
      </c>
      <c r="G18191">
        <v>0</v>
      </c>
      <c r="H18191">
        <v>0</v>
      </c>
      <c r="I18191">
        <v>2</v>
      </c>
      <c r="J18191">
        <f t="shared" si="296"/>
        <v>0</v>
      </c>
      <c r="K18191">
        <v>11</v>
      </c>
      <c r="L18191" s="8">
        <f>COUNTIFS($D$2:$D18191,D18191)</f>
        <v>11</v>
      </c>
    </row>
    <row r="18192" spans="1:12" x14ac:dyDescent="0.2">
      <c r="A18192">
        <v>1516110</v>
      </c>
      <c r="B18192" s="2">
        <v>42310</v>
      </c>
      <c r="C18192" s="1">
        <v>26</v>
      </c>
      <c r="D18192" t="s">
        <v>17</v>
      </c>
      <c r="E18192">
        <v>32</v>
      </c>
      <c r="F18192" t="s">
        <v>559</v>
      </c>
      <c r="G18192">
        <v>1</v>
      </c>
      <c r="H18192">
        <v>3</v>
      </c>
      <c r="I18192">
        <v>1</v>
      </c>
      <c r="J18192">
        <f t="shared" si="296"/>
        <v>3</v>
      </c>
      <c r="K18192">
        <v>11</v>
      </c>
      <c r="L18192" s="8">
        <f>COUNTIFS($D$2:$D18192,D18192)</f>
        <v>897</v>
      </c>
    </row>
    <row r="18193" spans="1:12" x14ac:dyDescent="0.2">
      <c r="A18193">
        <f>A18192</f>
        <v>1516110</v>
      </c>
      <c r="B18193" s="2">
        <v>42310</v>
      </c>
      <c r="C18193" s="1">
        <v>32</v>
      </c>
      <c r="D18193" t="s">
        <v>559</v>
      </c>
      <c r="E18193">
        <v>26</v>
      </c>
      <c r="F18193" t="s">
        <v>17</v>
      </c>
      <c r="G18193">
        <v>0</v>
      </c>
      <c r="H18193">
        <v>1</v>
      </c>
      <c r="I18193">
        <v>3</v>
      </c>
      <c r="J18193">
        <f t="shared" si="296"/>
        <v>0</v>
      </c>
      <c r="K18193">
        <v>11</v>
      </c>
      <c r="L18193" s="8">
        <f>COUNTIFS($D$2:$D18193,D18193)</f>
        <v>897</v>
      </c>
    </row>
    <row r="18194" spans="1:12" x14ac:dyDescent="0.2">
      <c r="A18194">
        <v>1516111</v>
      </c>
      <c r="B18194" s="2">
        <v>42315</v>
      </c>
      <c r="C18194" s="1">
        <v>11</v>
      </c>
      <c r="D18194" t="s">
        <v>20</v>
      </c>
      <c r="E18194">
        <v>22</v>
      </c>
      <c r="F18194" t="s">
        <v>15</v>
      </c>
      <c r="G18194">
        <v>1</v>
      </c>
      <c r="H18194">
        <v>0</v>
      </c>
      <c r="I18194">
        <v>1</v>
      </c>
      <c r="J18194">
        <f t="shared" si="296"/>
        <v>0</v>
      </c>
      <c r="K18194">
        <v>12</v>
      </c>
      <c r="L18194" s="8">
        <f>COUNTIFS($D$2:$D18194,D18194)</f>
        <v>12</v>
      </c>
    </row>
    <row r="18195" spans="1:12" x14ac:dyDescent="0.2">
      <c r="A18195">
        <f>A18194</f>
        <v>1516111</v>
      </c>
      <c r="B18195" s="2">
        <v>42315</v>
      </c>
      <c r="C18195" s="1">
        <v>22</v>
      </c>
      <c r="D18195" t="s">
        <v>15</v>
      </c>
      <c r="E18195">
        <v>11</v>
      </c>
      <c r="F18195" t="s">
        <v>20</v>
      </c>
      <c r="G18195">
        <v>0</v>
      </c>
      <c r="H18195">
        <v>1</v>
      </c>
      <c r="I18195">
        <v>0</v>
      </c>
      <c r="J18195">
        <f t="shared" si="296"/>
        <v>3</v>
      </c>
      <c r="K18195">
        <v>12</v>
      </c>
      <c r="L18195" s="8">
        <f>COUNTIFS($D$2:$D18195,D18195)</f>
        <v>818</v>
      </c>
    </row>
    <row r="18196" spans="1:12" x14ac:dyDescent="0.2">
      <c r="A18196">
        <v>1516112</v>
      </c>
      <c r="B18196" s="2">
        <v>42315</v>
      </c>
      <c r="C18196" s="1">
        <v>18</v>
      </c>
      <c r="D18196" t="s">
        <v>12</v>
      </c>
      <c r="E18196">
        <v>27</v>
      </c>
      <c r="F18196" t="s">
        <v>32</v>
      </c>
      <c r="G18196">
        <v>1</v>
      </c>
      <c r="H18196">
        <v>2</v>
      </c>
      <c r="I18196">
        <v>1</v>
      </c>
      <c r="J18196">
        <f t="shared" si="296"/>
        <v>3</v>
      </c>
      <c r="K18196">
        <v>12</v>
      </c>
      <c r="L18196" s="8">
        <f>COUNTIFS($D$2:$D18196,D18196)</f>
        <v>358</v>
      </c>
    </row>
    <row r="18197" spans="1:12" x14ac:dyDescent="0.2">
      <c r="A18197">
        <f>A18196</f>
        <v>1516112</v>
      </c>
      <c r="B18197" s="2">
        <v>42315</v>
      </c>
      <c r="C18197" s="1">
        <v>27</v>
      </c>
      <c r="D18197" t="s">
        <v>32</v>
      </c>
      <c r="E18197">
        <v>18</v>
      </c>
      <c r="F18197" t="s">
        <v>12</v>
      </c>
      <c r="G18197">
        <v>0</v>
      </c>
      <c r="H18197">
        <v>1</v>
      </c>
      <c r="I18197">
        <v>2</v>
      </c>
      <c r="J18197">
        <f t="shared" si="296"/>
        <v>0</v>
      </c>
      <c r="K18197">
        <v>12</v>
      </c>
      <c r="L18197" s="8">
        <f>COUNTIFS($D$2:$D18197,D18197)</f>
        <v>88</v>
      </c>
    </row>
    <row r="18198" spans="1:12" x14ac:dyDescent="0.2">
      <c r="A18198">
        <v>1516113</v>
      </c>
      <c r="B18198" s="2">
        <v>42315</v>
      </c>
      <c r="C18198" s="1">
        <v>21</v>
      </c>
      <c r="D18198" t="s">
        <v>10</v>
      </c>
      <c r="E18198">
        <v>28</v>
      </c>
      <c r="F18198" t="s">
        <v>320</v>
      </c>
      <c r="G18198">
        <v>1</v>
      </c>
      <c r="H18198">
        <v>2</v>
      </c>
      <c r="I18198">
        <v>0</v>
      </c>
      <c r="J18198">
        <f t="shared" si="296"/>
        <v>3</v>
      </c>
      <c r="K18198">
        <v>12</v>
      </c>
      <c r="L18198" s="8">
        <f>COUNTIFS($D$2:$D18198,D18198)</f>
        <v>898</v>
      </c>
    </row>
    <row r="18199" spans="1:12" x14ac:dyDescent="0.2">
      <c r="A18199">
        <f>A18198</f>
        <v>1516113</v>
      </c>
      <c r="B18199" s="2">
        <v>42315</v>
      </c>
      <c r="C18199" s="1">
        <v>28</v>
      </c>
      <c r="D18199" t="s">
        <v>320</v>
      </c>
      <c r="E18199">
        <v>21</v>
      </c>
      <c r="F18199" t="s">
        <v>10</v>
      </c>
      <c r="G18199">
        <v>0</v>
      </c>
      <c r="H18199">
        <v>0</v>
      </c>
      <c r="I18199">
        <v>2</v>
      </c>
      <c r="J18199">
        <f t="shared" si="296"/>
        <v>0</v>
      </c>
      <c r="K18199">
        <v>12</v>
      </c>
      <c r="L18199" s="8">
        <f>COUNTIFS($D$2:$D18199,D18199)</f>
        <v>354</v>
      </c>
    </row>
    <row r="18200" spans="1:12" x14ac:dyDescent="0.2">
      <c r="A18200">
        <v>1516114</v>
      </c>
      <c r="B18200" s="2">
        <v>42315</v>
      </c>
      <c r="C18200" s="1">
        <v>30</v>
      </c>
      <c r="D18200" t="s">
        <v>561</v>
      </c>
      <c r="E18200">
        <v>25</v>
      </c>
      <c r="F18200" t="s">
        <v>325</v>
      </c>
      <c r="G18200">
        <v>1</v>
      </c>
      <c r="H18200">
        <v>1</v>
      </c>
      <c r="I18200">
        <v>0</v>
      </c>
      <c r="J18200">
        <f t="shared" si="296"/>
        <v>3</v>
      </c>
      <c r="K18200">
        <v>12</v>
      </c>
      <c r="L18200" s="8">
        <f>COUNTIFS($D$2:$D18200,D18200)</f>
        <v>290</v>
      </c>
    </row>
    <row r="18201" spans="1:12" x14ac:dyDescent="0.2">
      <c r="A18201">
        <f>A18200</f>
        <v>1516114</v>
      </c>
      <c r="B18201" s="2">
        <v>42315</v>
      </c>
      <c r="C18201" s="1">
        <v>25</v>
      </c>
      <c r="D18201" t="s">
        <v>325</v>
      </c>
      <c r="E18201">
        <v>30</v>
      </c>
      <c r="F18201" t="s">
        <v>561</v>
      </c>
      <c r="G18201">
        <v>0</v>
      </c>
      <c r="H18201">
        <v>0</v>
      </c>
      <c r="I18201">
        <v>1</v>
      </c>
      <c r="J18201">
        <f t="shared" si="296"/>
        <v>0</v>
      </c>
      <c r="K18201">
        <v>12</v>
      </c>
      <c r="L18201" s="8">
        <f>COUNTIFS($D$2:$D18201,D18201)</f>
        <v>164</v>
      </c>
    </row>
    <row r="18202" spans="1:12" x14ac:dyDescent="0.2">
      <c r="A18202">
        <v>1516115</v>
      </c>
      <c r="B18202" s="2">
        <v>42315</v>
      </c>
      <c r="C18202" s="1">
        <v>31</v>
      </c>
      <c r="D18202" t="s">
        <v>447</v>
      </c>
      <c r="E18202">
        <v>23</v>
      </c>
      <c r="F18202" t="s">
        <v>50</v>
      </c>
      <c r="G18202">
        <v>1</v>
      </c>
      <c r="H18202">
        <v>0</v>
      </c>
      <c r="I18202">
        <v>1</v>
      </c>
      <c r="J18202">
        <f t="shared" si="296"/>
        <v>0</v>
      </c>
      <c r="K18202">
        <v>12</v>
      </c>
      <c r="L18202" s="8">
        <f>COUNTIFS($D$2:$D18202,D18202)</f>
        <v>544</v>
      </c>
    </row>
    <row r="18203" spans="1:12" x14ac:dyDescent="0.2">
      <c r="A18203">
        <f>A18202</f>
        <v>1516115</v>
      </c>
      <c r="B18203" s="2">
        <v>42315</v>
      </c>
      <c r="C18203" s="1">
        <v>23</v>
      </c>
      <c r="D18203" t="s">
        <v>50</v>
      </c>
      <c r="E18203">
        <v>31</v>
      </c>
      <c r="F18203" t="s">
        <v>447</v>
      </c>
      <c r="G18203">
        <v>0</v>
      </c>
      <c r="H18203">
        <v>1</v>
      </c>
      <c r="I18203">
        <v>0</v>
      </c>
      <c r="J18203">
        <f t="shared" si="296"/>
        <v>3</v>
      </c>
      <c r="K18203">
        <v>12</v>
      </c>
      <c r="L18203" s="8">
        <f>COUNTIFS($D$2:$D18203,D18203)</f>
        <v>632</v>
      </c>
    </row>
    <row r="18204" spans="1:12" x14ac:dyDescent="0.2">
      <c r="A18204">
        <v>1516116</v>
      </c>
      <c r="B18204" s="2">
        <v>42315</v>
      </c>
      <c r="C18204" s="1">
        <v>29</v>
      </c>
      <c r="D18204" t="s">
        <v>42</v>
      </c>
      <c r="E18204">
        <v>16</v>
      </c>
      <c r="F18204" t="s">
        <v>37</v>
      </c>
      <c r="G18204">
        <v>1</v>
      </c>
      <c r="H18204">
        <v>1</v>
      </c>
      <c r="I18204">
        <v>1</v>
      </c>
      <c r="J18204">
        <f t="shared" si="296"/>
        <v>1</v>
      </c>
      <c r="K18204">
        <v>12</v>
      </c>
      <c r="L18204" s="8">
        <f>COUNTIFS($D$2:$D18204,D18204)</f>
        <v>742</v>
      </c>
    </row>
    <row r="18205" spans="1:12" x14ac:dyDescent="0.2">
      <c r="A18205">
        <f>A18204</f>
        <v>1516116</v>
      </c>
      <c r="B18205" s="2">
        <v>42315</v>
      </c>
      <c r="C18205" s="1">
        <v>16</v>
      </c>
      <c r="D18205" t="s">
        <v>37</v>
      </c>
      <c r="E18205">
        <v>29</v>
      </c>
      <c r="F18205" t="s">
        <v>42</v>
      </c>
      <c r="G18205">
        <v>0</v>
      </c>
      <c r="H18205">
        <v>1</v>
      </c>
      <c r="I18205">
        <v>1</v>
      </c>
      <c r="J18205">
        <f t="shared" si="296"/>
        <v>1</v>
      </c>
      <c r="K18205">
        <v>12</v>
      </c>
      <c r="L18205" s="8">
        <f>COUNTIFS($D$2:$D18205,D18205)</f>
        <v>898</v>
      </c>
    </row>
    <row r="18206" spans="1:12" x14ac:dyDescent="0.2">
      <c r="A18206">
        <v>1516117</v>
      </c>
      <c r="B18206" s="2">
        <v>42315</v>
      </c>
      <c r="C18206" s="1">
        <v>24</v>
      </c>
      <c r="D18206" t="s">
        <v>319</v>
      </c>
      <c r="E18206">
        <v>14</v>
      </c>
      <c r="F18206" t="s">
        <v>27</v>
      </c>
      <c r="G18206">
        <v>1</v>
      </c>
      <c r="H18206">
        <v>1</v>
      </c>
      <c r="I18206">
        <v>0</v>
      </c>
      <c r="J18206">
        <f t="shared" si="296"/>
        <v>3</v>
      </c>
      <c r="K18206">
        <v>12</v>
      </c>
      <c r="L18206" s="8">
        <f>COUNTIFS($D$2:$D18206,D18206)</f>
        <v>278</v>
      </c>
    </row>
    <row r="18207" spans="1:12" x14ac:dyDescent="0.2">
      <c r="A18207">
        <f>A18206</f>
        <v>1516117</v>
      </c>
      <c r="B18207" s="2">
        <v>42315</v>
      </c>
      <c r="C18207" s="1">
        <v>14</v>
      </c>
      <c r="D18207" t="s">
        <v>27</v>
      </c>
      <c r="E18207">
        <v>24</v>
      </c>
      <c r="F18207" t="s">
        <v>319</v>
      </c>
      <c r="G18207">
        <v>0</v>
      </c>
      <c r="H18207">
        <v>0</v>
      </c>
      <c r="I18207">
        <v>1</v>
      </c>
      <c r="J18207">
        <f t="shared" si="296"/>
        <v>0</v>
      </c>
      <c r="K18207">
        <v>12</v>
      </c>
      <c r="L18207" s="8">
        <f>COUNTIFS($D$2:$D18207,D18207)</f>
        <v>898</v>
      </c>
    </row>
    <row r="18208" spans="1:12" x14ac:dyDescent="0.2">
      <c r="A18208">
        <v>1516118</v>
      </c>
      <c r="B18208" s="2">
        <v>42316</v>
      </c>
      <c r="C18208" s="1">
        <v>32</v>
      </c>
      <c r="D18208" t="s">
        <v>559</v>
      </c>
      <c r="E18208">
        <v>20</v>
      </c>
      <c r="F18208" t="s">
        <v>45</v>
      </c>
      <c r="G18208">
        <v>1</v>
      </c>
      <c r="H18208">
        <v>0</v>
      </c>
      <c r="I18208">
        <v>0</v>
      </c>
      <c r="J18208">
        <f t="shared" si="296"/>
        <v>1</v>
      </c>
      <c r="K18208">
        <v>12</v>
      </c>
      <c r="L18208" s="8">
        <f>COUNTIFS($D$2:$D18208,D18208)</f>
        <v>898</v>
      </c>
    </row>
    <row r="18209" spans="1:12" x14ac:dyDescent="0.2">
      <c r="A18209">
        <f>A18208</f>
        <v>1516118</v>
      </c>
      <c r="B18209" s="2">
        <v>42316</v>
      </c>
      <c r="C18209" s="1">
        <v>20</v>
      </c>
      <c r="D18209" t="s">
        <v>45</v>
      </c>
      <c r="E18209">
        <v>32</v>
      </c>
      <c r="F18209" t="s">
        <v>559</v>
      </c>
      <c r="G18209">
        <v>0</v>
      </c>
      <c r="H18209">
        <v>0</v>
      </c>
      <c r="I18209">
        <v>0</v>
      </c>
      <c r="J18209">
        <f t="shared" si="296"/>
        <v>1</v>
      </c>
      <c r="K18209">
        <v>12</v>
      </c>
      <c r="L18209" s="8">
        <f>COUNTIFS($D$2:$D18209,D18209)</f>
        <v>708</v>
      </c>
    </row>
    <row r="18210" spans="1:12" x14ac:dyDescent="0.2">
      <c r="A18210">
        <v>1516119</v>
      </c>
      <c r="B18210" s="2">
        <v>42316</v>
      </c>
      <c r="C18210" s="1">
        <v>10</v>
      </c>
      <c r="D18210" t="s">
        <v>47</v>
      </c>
      <c r="E18210">
        <v>26</v>
      </c>
      <c r="F18210" t="s">
        <v>17</v>
      </c>
      <c r="G18210">
        <v>1</v>
      </c>
      <c r="H18210">
        <v>1</v>
      </c>
      <c r="I18210">
        <v>1</v>
      </c>
      <c r="J18210">
        <f t="shared" si="296"/>
        <v>1</v>
      </c>
      <c r="K18210">
        <v>12</v>
      </c>
      <c r="L18210" s="8">
        <f>COUNTIFS($D$2:$D18210,D18210)</f>
        <v>898</v>
      </c>
    </row>
    <row r="18211" spans="1:12" x14ac:dyDescent="0.2">
      <c r="A18211">
        <f>A18210</f>
        <v>1516119</v>
      </c>
      <c r="B18211" s="2">
        <v>42316</v>
      </c>
      <c r="C18211" s="1">
        <v>26</v>
      </c>
      <c r="D18211" t="s">
        <v>17</v>
      </c>
      <c r="E18211">
        <v>10</v>
      </c>
      <c r="F18211" t="s">
        <v>47</v>
      </c>
      <c r="G18211">
        <v>0</v>
      </c>
      <c r="H18211">
        <v>1</v>
      </c>
      <c r="I18211">
        <v>1</v>
      </c>
      <c r="J18211">
        <f t="shared" si="296"/>
        <v>1</v>
      </c>
      <c r="K18211">
        <v>12</v>
      </c>
      <c r="L18211" s="8">
        <f>COUNTIFS($D$2:$D18211,D18211)</f>
        <v>898</v>
      </c>
    </row>
    <row r="18212" spans="1:12" x14ac:dyDescent="0.2">
      <c r="A18212">
        <v>1516120</v>
      </c>
      <c r="B18212" s="2">
        <v>42316</v>
      </c>
      <c r="C18212" s="1">
        <v>19</v>
      </c>
      <c r="D18212" t="s">
        <v>40</v>
      </c>
      <c r="E18212">
        <v>15</v>
      </c>
      <c r="F18212" t="s">
        <v>23</v>
      </c>
      <c r="G18212">
        <v>1</v>
      </c>
      <c r="H18212">
        <v>1</v>
      </c>
      <c r="I18212">
        <v>2</v>
      </c>
      <c r="J18212">
        <f t="shared" si="296"/>
        <v>0</v>
      </c>
      <c r="K18212">
        <v>12</v>
      </c>
      <c r="L18212" s="8">
        <f>COUNTIFS($D$2:$D18212,D18212)</f>
        <v>898</v>
      </c>
    </row>
    <row r="18213" spans="1:12" x14ac:dyDescent="0.2">
      <c r="A18213">
        <f>A18212</f>
        <v>1516120</v>
      </c>
      <c r="B18213" s="2">
        <v>42316</v>
      </c>
      <c r="C18213" s="1">
        <v>15</v>
      </c>
      <c r="D18213" t="s">
        <v>23</v>
      </c>
      <c r="E18213">
        <v>19</v>
      </c>
      <c r="F18213" t="s">
        <v>40</v>
      </c>
      <c r="G18213">
        <v>0</v>
      </c>
      <c r="H18213">
        <v>2</v>
      </c>
      <c r="I18213">
        <v>1</v>
      </c>
      <c r="J18213">
        <f t="shared" si="296"/>
        <v>3</v>
      </c>
      <c r="K18213">
        <v>12</v>
      </c>
      <c r="L18213" s="8">
        <f>COUNTIFS($D$2:$D18213,D18213)</f>
        <v>248</v>
      </c>
    </row>
    <row r="18214" spans="1:12" x14ac:dyDescent="0.2">
      <c r="A18214">
        <v>1516121</v>
      </c>
      <c r="B18214" s="2">
        <v>42329</v>
      </c>
      <c r="C18214" s="1">
        <v>27</v>
      </c>
      <c r="D18214" t="s">
        <v>32</v>
      </c>
      <c r="E18214">
        <v>21</v>
      </c>
      <c r="F18214" t="s">
        <v>10</v>
      </c>
      <c r="G18214">
        <v>1</v>
      </c>
      <c r="H18214">
        <v>1</v>
      </c>
      <c r="I18214">
        <v>2</v>
      </c>
      <c r="J18214">
        <f t="shared" si="296"/>
        <v>0</v>
      </c>
      <c r="K18214">
        <v>13</v>
      </c>
      <c r="L18214" s="8">
        <f>COUNTIFS($D$2:$D18214,D18214)</f>
        <v>89</v>
      </c>
    </row>
    <row r="18215" spans="1:12" x14ac:dyDescent="0.2">
      <c r="A18215">
        <f>A18214</f>
        <v>1516121</v>
      </c>
      <c r="B18215" s="2">
        <v>42329</v>
      </c>
      <c r="C18215" s="1">
        <v>21</v>
      </c>
      <c r="D18215" t="s">
        <v>10</v>
      </c>
      <c r="E18215">
        <v>27</v>
      </c>
      <c r="F18215" t="s">
        <v>32</v>
      </c>
      <c r="G18215">
        <v>0</v>
      </c>
      <c r="H18215">
        <v>2</v>
      </c>
      <c r="I18215">
        <v>1</v>
      </c>
      <c r="J18215">
        <f t="shared" si="296"/>
        <v>3</v>
      </c>
      <c r="K18215">
        <v>13</v>
      </c>
      <c r="L18215" s="8">
        <f>COUNTIFS($D$2:$D18215,D18215)</f>
        <v>899</v>
      </c>
    </row>
    <row r="18216" spans="1:12" x14ac:dyDescent="0.2">
      <c r="A18216">
        <v>1516122</v>
      </c>
      <c r="B18216" s="2">
        <v>42329</v>
      </c>
      <c r="C18216" s="1">
        <v>14</v>
      </c>
      <c r="D18216" t="s">
        <v>27</v>
      </c>
      <c r="E18216">
        <v>30</v>
      </c>
      <c r="F18216" t="s">
        <v>561</v>
      </c>
      <c r="G18216">
        <v>1</v>
      </c>
      <c r="H18216">
        <v>1</v>
      </c>
      <c r="I18216">
        <v>0</v>
      </c>
      <c r="J18216">
        <f t="shared" si="296"/>
        <v>3</v>
      </c>
      <c r="K18216">
        <v>13</v>
      </c>
      <c r="L18216" s="8">
        <f>COUNTIFS($D$2:$D18216,D18216)</f>
        <v>899</v>
      </c>
    </row>
    <row r="18217" spans="1:12" x14ac:dyDescent="0.2">
      <c r="A18217">
        <f>A18216</f>
        <v>1516122</v>
      </c>
      <c r="B18217" s="2">
        <v>42329</v>
      </c>
      <c r="C18217" s="1">
        <v>30</v>
      </c>
      <c r="D18217" t="s">
        <v>561</v>
      </c>
      <c r="E18217">
        <v>14</v>
      </c>
      <c r="F18217" t="s">
        <v>27</v>
      </c>
      <c r="G18217">
        <v>0</v>
      </c>
      <c r="H18217">
        <v>0</v>
      </c>
      <c r="I18217">
        <v>1</v>
      </c>
      <c r="J18217">
        <f t="shared" si="296"/>
        <v>0</v>
      </c>
      <c r="K18217">
        <v>13</v>
      </c>
      <c r="L18217" s="8">
        <f>COUNTIFS($D$2:$D18217,D18217)</f>
        <v>291</v>
      </c>
    </row>
    <row r="18218" spans="1:12" x14ac:dyDescent="0.2">
      <c r="A18218">
        <v>1516123</v>
      </c>
      <c r="B18218" s="2">
        <v>42329</v>
      </c>
      <c r="C18218" s="1">
        <v>16</v>
      </c>
      <c r="D18218" t="s">
        <v>37</v>
      </c>
      <c r="E18218">
        <v>32</v>
      </c>
      <c r="F18218" t="s">
        <v>559</v>
      </c>
      <c r="G18218">
        <v>1</v>
      </c>
      <c r="H18218">
        <v>4</v>
      </c>
      <c r="I18218">
        <v>0</v>
      </c>
      <c r="J18218">
        <f t="shared" si="296"/>
        <v>3</v>
      </c>
      <c r="K18218">
        <v>13</v>
      </c>
      <c r="L18218" s="8">
        <f>COUNTIFS($D$2:$D18218,D18218)</f>
        <v>899</v>
      </c>
    </row>
    <row r="18219" spans="1:12" x14ac:dyDescent="0.2">
      <c r="A18219">
        <f>A18218</f>
        <v>1516123</v>
      </c>
      <c r="B18219" s="2">
        <v>42329</v>
      </c>
      <c r="C18219" s="1">
        <v>32</v>
      </c>
      <c r="D18219" t="s">
        <v>559</v>
      </c>
      <c r="E18219">
        <v>16</v>
      </c>
      <c r="F18219" t="s">
        <v>37</v>
      </c>
      <c r="G18219">
        <v>0</v>
      </c>
      <c r="H18219">
        <v>0</v>
      </c>
      <c r="I18219">
        <v>4</v>
      </c>
      <c r="J18219">
        <f t="shared" si="296"/>
        <v>0</v>
      </c>
      <c r="K18219">
        <v>13</v>
      </c>
      <c r="L18219" s="8">
        <f>COUNTIFS($D$2:$D18219,D18219)</f>
        <v>899</v>
      </c>
    </row>
    <row r="18220" spans="1:12" x14ac:dyDescent="0.2">
      <c r="A18220">
        <v>1516124</v>
      </c>
      <c r="B18220" s="2">
        <v>42329</v>
      </c>
      <c r="C18220" s="1">
        <v>22</v>
      </c>
      <c r="D18220" t="s">
        <v>15</v>
      </c>
      <c r="E18220">
        <v>18</v>
      </c>
      <c r="F18220" t="s">
        <v>12</v>
      </c>
      <c r="G18220">
        <v>1</v>
      </c>
      <c r="H18220">
        <v>0</v>
      </c>
      <c r="I18220">
        <v>3</v>
      </c>
      <c r="J18220">
        <f t="shared" si="296"/>
        <v>0</v>
      </c>
      <c r="K18220">
        <v>13</v>
      </c>
      <c r="L18220" s="8">
        <f>COUNTIFS($D$2:$D18220,D18220)</f>
        <v>819</v>
      </c>
    </row>
    <row r="18221" spans="1:12" x14ac:dyDescent="0.2">
      <c r="A18221">
        <f>A18220</f>
        <v>1516124</v>
      </c>
      <c r="B18221" s="2">
        <v>42329</v>
      </c>
      <c r="C18221" s="1">
        <v>18</v>
      </c>
      <c r="D18221" t="s">
        <v>12</v>
      </c>
      <c r="E18221">
        <v>22</v>
      </c>
      <c r="F18221" t="s">
        <v>15</v>
      </c>
      <c r="G18221">
        <v>0</v>
      </c>
      <c r="H18221">
        <v>3</v>
      </c>
      <c r="I18221">
        <v>0</v>
      </c>
      <c r="J18221">
        <f t="shared" si="296"/>
        <v>3</v>
      </c>
      <c r="K18221">
        <v>13</v>
      </c>
      <c r="L18221" s="8">
        <f>COUNTIFS($D$2:$D18221,D18221)</f>
        <v>359</v>
      </c>
    </row>
    <row r="18222" spans="1:12" x14ac:dyDescent="0.2">
      <c r="A18222">
        <v>1516125</v>
      </c>
      <c r="B18222" s="2">
        <v>42329</v>
      </c>
      <c r="C18222" s="1">
        <v>23</v>
      </c>
      <c r="D18222" t="s">
        <v>50</v>
      </c>
      <c r="E18222">
        <v>24</v>
      </c>
      <c r="F18222" t="s">
        <v>319</v>
      </c>
      <c r="G18222">
        <v>1</v>
      </c>
      <c r="H18222">
        <v>0</v>
      </c>
      <c r="I18222">
        <v>1</v>
      </c>
      <c r="J18222">
        <f t="shared" si="296"/>
        <v>0</v>
      </c>
      <c r="K18222">
        <v>13</v>
      </c>
      <c r="L18222" s="8">
        <f>COUNTIFS($D$2:$D18222,D18222)</f>
        <v>633</v>
      </c>
    </row>
    <row r="18223" spans="1:12" x14ac:dyDescent="0.2">
      <c r="A18223">
        <f>A18222</f>
        <v>1516125</v>
      </c>
      <c r="B18223" s="2">
        <v>42329</v>
      </c>
      <c r="C18223" s="1">
        <v>24</v>
      </c>
      <c r="D18223" t="s">
        <v>319</v>
      </c>
      <c r="E18223">
        <v>23</v>
      </c>
      <c r="F18223" t="s">
        <v>50</v>
      </c>
      <c r="G18223">
        <v>0</v>
      </c>
      <c r="H18223">
        <v>1</v>
      </c>
      <c r="I18223">
        <v>0</v>
      </c>
      <c r="J18223">
        <f t="shared" si="296"/>
        <v>3</v>
      </c>
      <c r="K18223">
        <v>13</v>
      </c>
      <c r="L18223" s="8">
        <f>COUNTIFS($D$2:$D18223,D18223)</f>
        <v>279</v>
      </c>
    </row>
    <row r="18224" spans="1:12" x14ac:dyDescent="0.2">
      <c r="A18224">
        <v>1516126</v>
      </c>
      <c r="B18224" s="2">
        <v>42329</v>
      </c>
      <c r="C18224" s="1">
        <v>25</v>
      </c>
      <c r="D18224" t="s">
        <v>325</v>
      </c>
      <c r="E18224">
        <v>11</v>
      </c>
      <c r="F18224" t="s">
        <v>20</v>
      </c>
      <c r="G18224">
        <v>1</v>
      </c>
      <c r="H18224">
        <v>2</v>
      </c>
      <c r="I18224">
        <v>2</v>
      </c>
      <c r="J18224">
        <f t="shared" si="296"/>
        <v>1</v>
      </c>
      <c r="K18224">
        <v>13</v>
      </c>
      <c r="L18224" s="8">
        <f>COUNTIFS($D$2:$D18224,D18224)</f>
        <v>165</v>
      </c>
    </row>
    <row r="18225" spans="1:12" x14ac:dyDescent="0.2">
      <c r="A18225">
        <f>A18224</f>
        <v>1516126</v>
      </c>
      <c r="B18225" s="2">
        <v>42329</v>
      </c>
      <c r="C18225" s="1">
        <v>11</v>
      </c>
      <c r="D18225" t="s">
        <v>20</v>
      </c>
      <c r="E18225">
        <v>25</v>
      </c>
      <c r="F18225" t="s">
        <v>325</v>
      </c>
      <c r="G18225">
        <v>0</v>
      </c>
      <c r="H18225">
        <v>2</v>
      </c>
      <c r="I18225">
        <v>2</v>
      </c>
      <c r="J18225">
        <f t="shared" si="296"/>
        <v>1</v>
      </c>
      <c r="K18225">
        <v>13</v>
      </c>
      <c r="L18225" s="8">
        <f>COUNTIFS($D$2:$D18225,D18225)</f>
        <v>13</v>
      </c>
    </row>
    <row r="18226" spans="1:12" x14ac:dyDescent="0.2">
      <c r="A18226">
        <v>1516127</v>
      </c>
      <c r="B18226" s="2">
        <v>42329</v>
      </c>
      <c r="C18226" s="1">
        <v>28</v>
      </c>
      <c r="D18226" t="s">
        <v>320</v>
      </c>
      <c r="E18226">
        <v>10</v>
      </c>
      <c r="F18226" t="s">
        <v>47</v>
      </c>
      <c r="G18226">
        <v>1</v>
      </c>
      <c r="H18226">
        <v>2</v>
      </c>
      <c r="I18226">
        <v>1</v>
      </c>
      <c r="J18226">
        <f t="shared" si="296"/>
        <v>3</v>
      </c>
      <c r="K18226">
        <v>13</v>
      </c>
      <c r="L18226" s="8">
        <f>COUNTIFS($D$2:$D18226,D18226)</f>
        <v>355</v>
      </c>
    </row>
    <row r="18227" spans="1:12" x14ac:dyDescent="0.2">
      <c r="A18227">
        <f>A18226</f>
        <v>1516127</v>
      </c>
      <c r="B18227" s="2">
        <v>42329</v>
      </c>
      <c r="C18227" s="1">
        <v>10</v>
      </c>
      <c r="D18227" t="s">
        <v>47</v>
      </c>
      <c r="E18227">
        <v>28</v>
      </c>
      <c r="F18227" t="s">
        <v>320</v>
      </c>
      <c r="G18227">
        <v>0</v>
      </c>
      <c r="H18227">
        <v>1</v>
      </c>
      <c r="I18227">
        <v>2</v>
      </c>
      <c r="J18227">
        <f t="shared" si="296"/>
        <v>0</v>
      </c>
      <c r="K18227">
        <v>13</v>
      </c>
      <c r="L18227" s="8">
        <f>COUNTIFS($D$2:$D18227,D18227)</f>
        <v>899</v>
      </c>
    </row>
    <row r="18228" spans="1:12" x14ac:dyDescent="0.2">
      <c r="A18228">
        <v>1516128</v>
      </c>
      <c r="B18228" s="2">
        <v>42329</v>
      </c>
      <c r="C18228" s="1">
        <v>20</v>
      </c>
      <c r="D18228" t="s">
        <v>45</v>
      </c>
      <c r="E18228">
        <v>19</v>
      </c>
      <c r="F18228" t="s">
        <v>40</v>
      </c>
      <c r="G18228">
        <v>1</v>
      </c>
      <c r="H18228">
        <v>1</v>
      </c>
      <c r="I18228">
        <v>4</v>
      </c>
      <c r="J18228">
        <f t="shared" si="296"/>
        <v>0</v>
      </c>
      <c r="K18228">
        <v>13</v>
      </c>
      <c r="L18228" s="8">
        <f>COUNTIFS($D$2:$D18228,D18228)</f>
        <v>709</v>
      </c>
    </row>
    <row r="18229" spans="1:12" x14ac:dyDescent="0.2">
      <c r="A18229">
        <f>A18228</f>
        <v>1516128</v>
      </c>
      <c r="B18229" s="2">
        <v>42329</v>
      </c>
      <c r="C18229" s="1">
        <v>19</v>
      </c>
      <c r="D18229" t="s">
        <v>40</v>
      </c>
      <c r="E18229">
        <v>20</v>
      </c>
      <c r="F18229" t="s">
        <v>45</v>
      </c>
      <c r="G18229">
        <v>0</v>
      </c>
      <c r="H18229">
        <v>4</v>
      </c>
      <c r="I18229">
        <v>1</v>
      </c>
      <c r="J18229">
        <f t="shared" si="296"/>
        <v>3</v>
      </c>
      <c r="K18229">
        <v>13</v>
      </c>
      <c r="L18229" s="8">
        <f>COUNTIFS($D$2:$D18229,D18229)</f>
        <v>899</v>
      </c>
    </row>
    <row r="18230" spans="1:12" x14ac:dyDescent="0.2">
      <c r="A18230">
        <v>1516129</v>
      </c>
      <c r="B18230" s="2">
        <v>42330</v>
      </c>
      <c r="C18230" s="1">
        <v>26</v>
      </c>
      <c r="D18230" t="s">
        <v>17</v>
      </c>
      <c r="E18230">
        <v>29</v>
      </c>
      <c r="F18230" t="s">
        <v>42</v>
      </c>
      <c r="G18230">
        <v>1</v>
      </c>
      <c r="H18230">
        <v>4</v>
      </c>
      <c r="I18230">
        <v>1</v>
      </c>
      <c r="J18230">
        <f t="shared" si="296"/>
        <v>3</v>
      </c>
      <c r="K18230">
        <v>13</v>
      </c>
      <c r="L18230" s="8">
        <f>COUNTIFS($D$2:$D18230,D18230)</f>
        <v>899</v>
      </c>
    </row>
    <row r="18231" spans="1:12" x14ac:dyDescent="0.2">
      <c r="A18231">
        <f>A18230</f>
        <v>1516129</v>
      </c>
      <c r="B18231" s="2">
        <v>42330</v>
      </c>
      <c r="C18231" s="1">
        <v>29</v>
      </c>
      <c r="D18231" t="s">
        <v>42</v>
      </c>
      <c r="E18231">
        <v>26</v>
      </c>
      <c r="F18231" t="s">
        <v>17</v>
      </c>
      <c r="G18231">
        <v>0</v>
      </c>
      <c r="H18231">
        <v>1</v>
      </c>
      <c r="I18231">
        <v>4</v>
      </c>
      <c r="J18231">
        <f t="shared" si="296"/>
        <v>0</v>
      </c>
      <c r="K18231">
        <v>13</v>
      </c>
      <c r="L18231" s="8">
        <f>COUNTIFS($D$2:$D18231,D18231)</f>
        <v>743</v>
      </c>
    </row>
    <row r="18232" spans="1:12" x14ac:dyDescent="0.2">
      <c r="A18232">
        <v>1516130</v>
      </c>
      <c r="B18232" s="2">
        <v>42331</v>
      </c>
      <c r="C18232" s="1">
        <v>15</v>
      </c>
      <c r="D18232" t="s">
        <v>23</v>
      </c>
      <c r="E18232">
        <v>31</v>
      </c>
      <c r="F18232" t="s">
        <v>447</v>
      </c>
      <c r="G18232">
        <v>1</v>
      </c>
      <c r="H18232">
        <v>0</v>
      </c>
      <c r="I18232">
        <v>1</v>
      </c>
      <c r="J18232">
        <f t="shared" si="296"/>
        <v>0</v>
      </c>
      <c r="K18232">
        <v>13</v>
      </c>
      <c r="L18232" s="8">
        <f>COUNTIFS($D$2:$D18232,D18232)</f>
        <v>249</v>
      </c>
    </row>
    <row r="18233" spans="1:12" x14ac:dyDescent="0.2">
      <c r="A18233">
        <f>A18232</f>
        <v>1516130</v>
      </c>
      <c r="B18233" s="2">
        <v>42331</v>
      </c>
      <c r="C18233" s="1">
        <v>31</v>
      </c>
      <c r="D18233" t="s">
        <v>447</v>
      </c>
      <c r="E18233">
        <v>15</v>
      </c>
      <c r="F18233" t="s">
        <v>23</v>
      </c>
      <c r="G18233">
        <v>0</v>
      </c>
      <c r="H18233">
        <v>1</v>
      </c>
      <c r="I18233">
        <v>0</v>
      </c>
      <c r="J18233">
        <f t="shared" si="296"/>
        <v>3</v>
      </c>
      <c r="K18233">
        <v>13</v>
      </c>
      <c r="L18233" s="8">
        <f>COUNTIFS($D$2:$D18233,D18233)</f>
        <v>545</v>
      </c>
    </row>
    <row r="18234" spans="1:12" x14ac:dyDescent="0.2">
      <c r="A18234">
        <v>1516131</v>
      </c>
      <c r="B18234" s="2">
        <v>42336</v>
      </c>
      <c r="C18234" s="1">
        <v>32</v>
      </c>
      <c r="D18234" t="s">
        <v>559</v>
      </c>
      <c r="E18234">
        <v>27</v>
      </c>
      <c r="F18234" t="s">
        <v>32</v>
      </c>
      <c r="G18234">
        <v>1</v>
      </c>
      <c r="H18234">
        <v>2</v>
      </c>
      <c r="I18234">
        <v>3</v>
      </c>
      <c r="J18234">
        <f t="shared" si="296"/>
        <v>0</v>
      </c>
      <c r="K18234">
        <v>14</v>
      </c>
      <c r="L18234" s="8">
        <f>COUNTIFS($D$2:$D18234,D18234)</f>
        <v>900</v>
      </c>
    </row>
    <row r="18235" spans="1:12" x14ac:dyDescent="0.2">
      <c r="A18235">
        <f>A18234</f>
        <v>1516131</v>
      </c>
      <c r="B18235" s="2">
        <v>42336</v>
      </c>
      <c r="C18235" s="1">
        <v>27</v>
      </c>
      <c r="D18235" t="s">
        <v>32</v>
      </c>
      <c r="E18235">
        <v>32</v>
      </c>
      <c r="F18235" t="s">
        <v>559</v>
      </c>
      <c r="G18235">
        <v>0</v>
      </c>
      <c r="H18235">
        <v>3</v>
      </c>
      <c r="I18235">
        <v>2</v>
      </c>
      <c r="J18235">
        <f t="shared" si="296"/>
        <v>3</v>
      </c>
      <c r="K18235">
        <v>14</v>
      </c>
      <c r="L18235" s="8">
        <f>COUNTIFS($D$2:$D18235,D18235)</f>
        <v>90</v>
      </c>
    </row>
    <row r="18236" spans="1:12" x14ac:dyDescent="0.2">
      <c r="A18236">
        <v>1516132</v>
      </c>
      <c r="B18236" s="2">
        <v>42336</v>
      </c>
      <c r="C18236" s="1">
        <v>11</v>
      </c>
      <c r="D18236" t="s">
        <v>20</v>
      </c>
      <c r="E18236">
        <v>16</v>
      </c>
      <c r="F18236" t="s">
        <v>37</v>
      </c>
      <c r="G18236">
        <v>1</v>
      </c>
      <c r="H18236">
        <v>3</v>
      </c>
      <c r="I18236">
        <v>3</v>
      </c>
      <c r="J18236">
        <f t="shared" si="296"/>
        <v>1</v>
      </c>
      <c r="K18236">
        <v>14</v>
      </c>
      <c r="L18236" s="8">
        <f>COUNTIFS($D$2:$D18236,D18236)</f>
        <v>14</v>
      </c>
    </row>
    <row r="18237" spans="1:12" x14ac:dyDescent="0.2">
      <c r="A18237">
        <f>A18236</f>
        <v>1516132</v>
      </c>
      <c r="B18237" s="2">
        <v>42336</v>
      </c>
      <c r="C18237" s="1">
        <v>16</v>
      </c>
      <c r="D18237" t="s">
        <v>37</v>
      </c>
      <c r="E18237">
        <v>11</v>
      </c>
      <c r="F18237" t="s">
        <v>20</v>
      </c>
      <c r="G18237">
        <v>0</v>
      </c>
      <c r="H18237">
        <v>3</v>
      </c>
      <c r="I18237">
        <v>3</v>
      </c>
      <c r="J18237">
        <f t="shared" si="296"/>
        <v>1</v>
      </c>
      <c r="K18237">
        <v>14</v>
      </c>
      <c r="L18237" s="8">
        <f>COUNTIFS($D$2:$D18237,D18237)</f>
        <v>900</v>
      </c>
    </row>
    <row r="18238" spans="1:12" x14ac:dyDescent="0.2">
      <c r="A18238">
        <v>1516133</v>
      </c>
      <c r="B18238" s="2">
        <v>42336</v>
      </c>
      <c r="C18238" s="1">
        <v>15</v>
      </c>
      <c r="D18238" t="s">
        <v>23</v>
      </c>
      <c r="E18238">
        <v>22</v>
      </c>
      <c r="F18238" t="s">
        <v>15</v>
      </c>
      <c r="G18238">
        <v>1</v>
      </c>
      <c r="H18238">
        <v>5</v>
      </c>
      <c r="I18238">
        <v>1</v>
      </c>
      <c r="J18238">
        <f t="shared" si="296"/>
        <v>3</v>
      </c>
      <c r="K18238">
        <v>14</v>
      </c>
      <c r="L18238" s="8">
        <f>COUNTIFS($D$2:$D18238,D18238)</f>
        <v>250</v>
      </c>
    </row>
    <row r="18239" spans="1:12" x14ac:dyDescent="0.2">
      <c r="A18239">
        <f>A18238</f>
        <v>1516133</v>
      </c>
      <c r="B18239" s="2">
        <v>42336</v>
      </c>
      <c r="C18239" s="1">
        <v>22</v>
      </c>
      <c r="D18239" t="s">
        <v>15</v>
      </c>
      <c r="E18239">
        <v>15</v>
      </c>
      <c r="F18239" t="s">
        <v>23</v>
      </c>
      <c r="G18239">
        <v>0</v>
      </c>
      <c r="H18239">
        <v>1</v>
      </c>
      <c r="I18239">
        <v>5</v>
      </c>
      <c r="J18239">
        <f t="shared" si="296"/>
        <v>0</v>
      </c>
      <c r="K18239">
        <v>14</v>
      </c>
      <c r="L18239" s="8">
        <f>COUNTIFS($D$2:$D18239,D18239)</f>
        <v>820</v>
      </c>
    </row>
    <row r="18240" spans="1:12" x14ac:dyDescent="0.2">
      <c r="A18240">
        <v>1516134</v>
      </c>
      <c r="B18240" s="2">
        <v>42336</v>
      </c>
      <c r="C18240" s="1">
        <v>20</v>
      </c>
      <c r="D18240" t="s">
        <v>45</v>
      </c>
      <c r="E18240">
        <v>23</v>
      </c>
      <c r="F18240" t="s">
        <v>50</v>
      </c>
      <c r="G18240">
        <v>1</v>
      </c>
      <c r="H18240">
        <v>3</v>
      </c>
      <c r="I18240">
        <v>1</v>
      </c>
      <c r="J18240">
        <f t="shared" si="296"/>
        <v>3</v>
      </c>
      <c r="K18240">
        <v>14</v>
      </c>
      <c r="L18240" s="8">
        <f>COUNTIFS($D$2:$D18240,D18240)</f>
        <v>710</v>
      </c>
    </row>
    <row r="18241" spans="1:12" x14ac:dyDescent="0.2">
      <c r="A18241">
        <f>A18240</f>
        <v>1516134</v>
      </c>
      <c r="B18241" s="2">
        <v>42336</v>
      </c>
      <c r="C18241" s="1">
        <v>23</v>
      </c>
      <c r="D18241" t="s">
        <v>50</v>
      </c>
      <c r="E18241">
        <v>20</v>
      </c>
      <c r="F18241" t="s">
        <v>45</v>
      </c>
      <c r="G18241">
        <v>0</v>
      </c>
      <c r="H18241">
        <v>1</v>
      </c>
      <c r="I18241">
        <v>3</v>
      </c>
      <c r="J18241">
        <f t="shared" si="296"/>
        <v>0</v>
      </c>
      <c r="K18241">
        <v>14</v>
      </c>
      <c r="L18241" s="8">
        <f>COUNTIFS($D$2:$D18241,D18241)</f>
        <v>634</v>
      </c>
    </row>
    <row r="18242" spans="1:12" x14ac:dyDescent="0.2">
      <c r="A18242">
        <v>1516135</v>
      </c>
      <c r="B18242" s="2">
        <v>42336</v>
      </c>
      <c r="C18242" s="1">
        <v>31</v>
      </c>
      <c r="D18242" t="s">
        <v>447</v>
      </c>
      <c r="E18242">
        <v>24</v>
      </c>
      <c r="F18242" t="s">
        <v>319</v>
      </c>
      <c r="G18242">
        <v>1</v>
      </c>
      <c r="H18242">
        <v>2</v>
      </c>
      <c r="I18242">
        <v>0</v>
      </c>
      <c r="J18242">
        <f t="shared" ref="J18242:J18458" si="297">IF(H18242&gt;I18242,3,IF(I18242&gt;H18242,0,1))</f>
        <v>3</v>
      </c>
      <c r="K18242">
        <v>14</v>
      </c>
      <c r="L18242" s="8">
        <f>COUNTIFS($D$2:$D18242,D18242)</f>
        <v>546</v>
      </c>
    </row>
    <row r="18243" spans="1:12" x14ac:dyDescent="0.2">
      <c r="A18243">
        <f>A18242</f>
        <v>1516135</v>
      </c>
      <c r="B18243" s="2">
        <v>42336</v>
      </c>
      <c r="C18243" s="1">
        <v>24</v>
      </c>
      <c r="D18243" t="s">
        <v>319</v>
      </c>
      <c r="E18243">
        <v>31</v>
      </c>
      <c r="F18243" t="s">
        <v>447</v>
      </c>
      <c r="G18243">
        <v>0</v>
      </c>
      <c r="H18243">
        <v>0</v>
      </c>
      <c r="I18243">
        <v>2</v>
      </c>
      <c r="J18243">
        <f t="shared" si="297"/>
        <v>0</v>
      </c>
      <c r="K18243">
        <v>14</v>
      </c>
      <c r="L18243" s="8">
        <f>COUNTIFS($D$2:$D18243,D18243)</f>
        <v>280</v>
      </c>
    </row>
    <row r="18244" spans="1:12" x14ac:dyDescent="0.2">
      <c r="A18244">
        <v>1516136</v>
      </c>
      <c r="B18244" s="2">
        <v>42336</v>
      </c>
      <c r="C18244" s="1">
        <v>18</v>
      </c>
      <c r="D18244" t="s">
        <v>12</v>
      </c>
      <c r="E18244">
        <v>21</v>
      </c>
      <c r="F18244" t="s">
        <v>10</v>
      </c>
      <c r="G18244">
        <v>1</v>
      </c>
      <c r="H18244">
        <v>1</v>
      </c>
      <c r="I18244">
        <v>1</v>
      </c>
      <c r="J18244">
        <f t="shared" si="297"/>
        <v>1</v>
      </c>
      <c r="K18244">
        <v>14</v>
      </c>
      <c r="L18244" s="8">
        <f>COUNTIFS($D$2:$D18244,D18244)</f>
        <v>360</v>
      </c>
    </row>
    <row r="18245" spans="1:12" x14ac:dyDescent="0.2">
      <c r="A18245">
        <f>A18244</f>
        <v>1516136</v>
      </c>
      <c r="B18245" s="2">
        <v>42336</v>
      </c>
      <c r="C18245" s="1">
        <v>21</v>
      </c>
      <c r="D18245" t="s">
        <v>10</v>
      </c>
      <c r="E18245">
        <v>18</v>
      </c>
      <c r="F18245" t="s">
        <v>12</v>
      </c>
      <c r="G18245">
        <v>0</v>
      </c>
      <c r="H18245">
        <v>1</v>
      </c>
      <c r="I18245">
        <v>1</v>
      </c>
      <c r="J18245">
        <f t="shared" si="297"/>
        <v>1</v>
      </c>
      <c r="K18245">
        <v>14</v>
      </c>
      <c r="L18245" s="8">
        <f>COUNTIFS($D$2:$D18245,D18245)</f>
        <v>900</v>
      </c>
    </row>
    <row r="18246" spans="1:12" x14ac:dyDescent="0.2">
      <c r="A18246">
        <v>1516137</v>
      </c>
      <c r="B18246" s="2">
        <v>42337</v>
      </c>
      <c r="C18246" s="1">
        <v>26</v>
      </c>
      <c r="D18246" t="s">
        <v>17</v>
      </c>
      <c r="E18246">
        <v>14</v>
      </c>
      <c r="F18246" t="s">
        <v>27</v>
      </c>
      <c r="G18246">
        <v>1</v>
      </c>
      <c r="H18246">
        <v>0</v>
      </c>
      <c r="I18246">
        <v>0</v>
      </c>
      <c r="J18246">
        <f t="shared" si="297"/>
        <v>1</v>
      </c>
      <c r="K18246">
        <v>14</v>
      </c>
      <c r="L18246" s="8">
        <f>COUNTIFS($D$2:$D18246,D18246)</f>
        <v>900</v>
      </c>
    </row>
    <row r="18247" spans="1:12" x14ac:dyDescent="0.2">
      <c r="A18247">
        <f>A18246</f>
        <v>1516137</v>
      </c>
      <c r="B18247" s="2">
        <v>42337</v>
      </c>
      <c r="C18247" s="1">
        <v>14</v>
      </c>
      <c r="D18247" t="s">
        <v>27</v>
      </c>
      <c r="E18247">
        <v>26</v>
      </c>
      <c r="F18247" t="s">
        <v>17</v>
      </c>
      <c r="G18247">
        <v>0</v>
      </c>
      <c r="H18247">
        <v>0</v>
      </c>
      <c r="I18247">
        <v>0</v>
      </c>
      <c r="J18247">
        <f t="shared" si="297"/>
        <v>1</v>
      </c>
      <c r="K18247">
        <v>14</v>
      </c>
      <c r="L18247" s="8">
        <f>COUNTIFS($D$2:$D18247,D18247)</f>
        <v>900</v>
      </c>
    </row>
    <row r="18248" spans="1:12" x14ac:dyDescent="0.2">
      <c r="A18248">
        <v>1516138</v>
      </c>
      <c r="B18248" s="2">
        <v>42337</v>
      </c>
      <c r="C18248" s="1">
        <v>29</v>
      </c>
      <c r="D18248" t="s">
        <v>42</v>
      </c>
      <c r="E18248">
        <v>28</v>
      </c>
      <c r="F18248" t="s">
        <v>320</v>
      </c>
      <c r="G18248">
        <v>1</v>
      </c>
      <c r="H18248">
        <v>1</v>
      </c>
      <c r="I18248">
        <v>1</v>
      </c>
      <c r="J18248">
        <f t="shared" si="297"/>
        <v>1</v>
      </c>
      <c r="K18248">
        <v>14</v>
      </c>
      <c r="L18248" s="8">
        <f>COUNTIFS($D$2:$D18248,D18248)</f>
        <v>744</v>
      </c>
    </row>
    <row r="18249" spans="1:12" x14ac:dyDescent="0.2">
      <c r="A18249">
        <f>A18248</f>
        <v>1516138</v>
      </c>
      <c r="B18249" s="2">
        <v>42337</v>
      </c>
      <c r="C18249" s="1">
        <v>28</v>
      </c>
      <c r="D18249" t="s">
        <v>320</v>
      </c>
      <c r="E18249">
        <v>29</v>
      </c>
      <c r="F18249" t="s">
        <v>42</v>
      </c>
      <c r="G18249">
        <v>0</v>
      </c>
      <c r="H18249">
        <v>1</v>
      </c>
      <c r="I18249">
        <v>1</v>
      </c>
      <c r="J18249">
        <f t="shared" si="297"/>
        <v>1</v>
      </c>
      <c r="K18249">
        <v>14</v>
      </c>
      <c r="L18249" s="8">
        <f>COUNTIFS($D$2:$D18249,D18249)</f>
        <v>356</v>
      </c>
    </row>
    <row r="18250" spans="1:12" x14ac:dyDescent="0.2">
      <c r="A18250">
        <v>1516139</v>
      </c>
      <c r="B18250" s="2">
        <v>42337</v>
      </c>
      <c r="C18250" s="1">
        <v>19</v>
      </c>
      <c r="D18250" t="s">
        <v>40</v>
      </c>
      <c r="E18250">
        <v>25</v>
      </c>
      <c r="F18250" t="s">
        <v>325</v>
      </c>
      <c r="G18250">
        <v>1</v>
      </c>
      <c r="H18250">
        <v>1</v>
      </c>
      <c r="I18250">
        <v>0</v>
      </c>
      <c r="J18250">
        <f t="shared" si="297"/>
        <v>3</v>
      </c>
      <c r="K18250">
        <v>14</v>
      </c>
      <c r="L18250" s="8">
        <f>COUNTIFS($D$2:$D18250,D18250)</f>
        <v>900</v>
      </c>
    </row>
    <row r="18251" spans="1:12" x14ac:dyDescent="0.2">
      <c r="A18251">
        <f>A18250</f>
        <v>1516139</v>
      </c>
      <c r="B18251" s="2">
        <v>42337</v>
      </c>
      <c r="C18251" s="1">
        <v>25</v>
      </c>
      <c r="D18251" t="s">
        <v>325</v>
      </c>
      <c r="E18251">
        <v>19</v>
      </c>
      <c r="F18251" t="s">
        <v>40</v>
      </c>
      <c r="G18251">
        <v>0</v>
      </c>
      <c r="H18251">
        <v>0</v>
      </c>
      <c r="I18251">
        <v>1</v>
      </c>
      <c r="J18251">
        <f t="shared" si="297"/>
        <v>0</v>
      </c>
      <c r="K18251">
        <v>14</v>
      </c>
      <c r="L18251" s="8">
        <f>COUNTIFS($D$2:$D18251,D18251)</f>
        <v>166</v>
      </c>
    </row>
    <row r="18252" spans="1:12" x14ac:dyDescent="0.2">
      <c r="A18252">
        <v>1516140</v>
      </c>
      <c r="B18252" s="2">
        <v>42337</v>
      </c>
      <c r="C18252" s="1">
        <v>30</v>
      </c>
      <c r="D18252" t="s">
        <v>561</v>
      </c>
      <c r="E18252">
        <v>10</v>
      </c>
      <c r="F18252" t="s">
        <v>47</v>
      </c>
      <c r="G18252">
        <v>1</v>
      </c>
      <c r="H18252">
        <v>1</v>
      </c>
      <c r="I18252">
        <v>1</v>
      </c>
      <c r="J18252">
        <f t="shared" si="297"/>
        <v>1</v>
      </c>
      <c r="K18252">
        <v>14</v>
      </c>
      <c r="L18252" s="8">
        <f>COUNTIFS($D$2:$D18252,D18252)</f>
        <v>292</v>
      </c>
    </row>
    <row r="18253" spans="1:12" x14ac:dyDescent="0.2">
      <c r="A18253">
        <f>A18252</f>
        <v>1516140</v>
      </c>
      <c r="B18253" s="2">
        <v>42337</v>
      </c>
      <c r="C18253" s="1">
        <v>10</v>
      </c>
      <c r="D18253" t="s">
        <v>47</v>
      </c>
      <c r="E18253">
        <v>30</v>
      </c>
      <c r="F18253" t="s">
        <v>561</v>
      </c>
      <c r="G18253">
        <v>0</v>
      </c>
      <c r="H18253">
        <v>1</v>
      </c>
      <c r="I18253">
        <v>1</v>
      </c>
      <c r="J18253">
        <f t="shared" si="297"/>
        <v>1</v>
      </c>
      <c r="K18253">
        <v>14</v>
      </c>
      <c r="L18253" s="8">
        <f>COUNTIFS($D$2:$D18253,D18253)</f>
        <v>900</v>
      </c>
    </row>
    <row r="18254" spans="1:12" x14ac:dyDescent="0.2">
      <c r="A18254">
        <v>1516141</v>
      </c>
      <c r="B18254" s="2">
        <v>42343</v>
      </c>
      <c r="C18254" s="1">
        <v>24</v>
      </c>
      <c r="D18254" t="s">
        <v>319</v>
      </c>
      <c r="E18254">
        <v>20</v>
      </c>
      <c r="F18254" t="s">
        <v>45</v>
      </c>
      <c r="G18254">
        <v>1</v>
      </c>
      <c r="H18254">
        <v>2</v>
      </c>
      <c r="I18254">
        <v>0</v>
      </c>
      <c r="J18254">
        <f t="shared" si="297"/>
        <v>3</v>
      </c>
      <c r="K18254">
        <v>15</v>
      </c>
      <c r="L18254" s="8">
        <f>COUNTIFS($D$2:$D18254,D18254)</f>
        <v>281</v>
      </c>
    </row>
    <row r="18255" spans="1:12" x14ac:dyDescent="0.2">
      <c r="A18255">
        <f>A18254</f>
        <v>1516141</v>
      </c>
      <c r="B18255" s="2">
        <v>42343</v>
      </c>
      <c r="C18255" s="1">
        <v>20</v>
      </c>
      <c r="D18255" t="s">
        <v>45</v>
      </c>
      <c r="E18255">
        <v>24</v>
      </c>
      <c r="F18255" t="s">
        <v>319</v>
      </c>
      <c r="G18255">
        <v>0</v>
      </c>
      <c r="H18255">
        <v>0</v>
      </c>
      <c r="I18255">
        <v>2</v>
      </c>
      <c r="J18255">
        <f t="shared" si="297"/>
        <v>0</v>
      </c>
      <c r="K18255">
        <v>15</v>
      </c>
      <c r="L18255" s="8">
        <f>COUNTIFS($D$2:$D18255,D18255)</f>
        <v>711</v>
      </c>
    </row>
    <row r="18256" spans="1:12" x14ac:dyDescent="0.2">
      <c r="A18256">
        <v>1516142</v>
      </c>
      <c r="B18256" s="2">
        <v>42343</v>
      </c>
      <c r="C18256" s="1">
        <v>10</v>
      </c>
      <c r="D18256" t="s">
        <v>47</v>
      </c>
      <c r="E18256">
        <v>31</v>
      </c>
      <c r="F18256" t="s">
        <v>447</v>
      </c>
      <c r="G18256">
        <v>1</v>
      </c>
      <c r="H18256">
        <v>3</v>
      </c>
      <c r="I18256">
        <v>1</v>
      </c>
      <c r="J18256">
        <f t="shared" si="297"/>
        <v>3</v>
      </c>
      <c r="K18256">
        <v>15</v>
      </c>
      <c r="L18256" s="8">
        <f>COUNTIFS($D$2:$D18256,D18256)</f>
        <v>901</v>
      </c>
    </row>
    <row r="18257" spans="1:12" x14ac:dyDescent="0.2">
      <c r="A18257">
        <f>A18256</f>
        <v>1516142</v>
      </c>
      <c r="B18257" s="2">
        <v>42343</v>
      </c>
      <c r="C18257" s="1">
        <v>31</v>
      </c>
      <c r="D18257" t="s">
        <v>447</v>
      </c>
      <c r="E18257">
        <v>10</v>
      </c>
      <c r="F18257" t="s">
        <v>47</v>
      </c>
      <c r="G18257">
        <v>0</v>
      </c>
      <c r="H18257">
        <v>1</v>
      </c>
      <c r="I18257">
        <v>3</v>
      </c>
      <c r="J18257">
        <f t="shared" si="297"/>
        <v>0</v>
      </c>
      <c r="K18257">
        <v>15</v>
      </c>
      <c r="L18257" s="8">
        <f>COUNTIFS($D$2:$D18257,D18257)</f>
        <v>547</v>
      </c>
    </row>
    <row r="18258" spans="1:12" x14ac:dyDescent="0.2">
      <c r="A18258">
        <v>1516143</v>
      </c>
      <c r="B18258" s="2">
        <v>42343</v>
      </c>
      <c r="C18258" s="1">
        <v>21</v>
      </c>
      <c r="D18258" t="s">
        <v>10</v>
      </c>
      <c r="E18258">
        <v>29</v>
      </c>
      <c r="F18258" t="s">
        <v>42</v>
      </c>
      <c r="G18258">
        <v>1</v>
      </c>
      <c r="H18258">
        <v>0</v>
      </c>
      <c r="I18258">
        <v>0</v>
      </c>
      <c r="J18258">
        <f t="shared" si="297"/>
        <v>1</v>
      </c>
      <c r="K18258">
        <v>15</v>
      </c>
      <c r="L18258" s="8">
        <f>COUNTIFS($D$2:$D18258,D18258)</f>
        <v>901</v>
      </c>
    </row>
    <row r="18259" spans="1:12" x14ac:dyDescent="0.2">
      <c r="A18259">
        <f>A18258</f>
        <v>1516143</v>
      </c>
      <c r="B18259" s="2">
        <v>42343</v>
      </c>
      <c r="C18259" s="1">
        <v>29</v>
      </c>
      <c r="D18259" t="s">
        <v>42</v>
      </c>
      <c r="E18259">
        <v>21</v>
      </c>
      <c r="F18259" t="s">
        <v>10</v>
      </c>
      <c r="G18259">
        <v>0</v>
      </c>
      <c r="H18259">
        <v>0</v>
      </c>
      <c r="I18259">
        <v>0</v>
      </c>
      <c r="J18259">
        <f t="shared" si="297"/>
        <v>1</v>
      </c>
      <c r="K18259">
        <v>15</v>
      </c>
      <c r="L18259" s="8">
        <f>COUNTIFS($D$2:$D18259,D18259)</f>
        <v>745</v>
      </c>
    </row>
    <row r="18260" spans="1:12" x14ac:dyDescent="0.2">
      <c r="A18260">
        <v>1516144</v>
      </c>
      <c r="B18260" s="2">
        <v>42343</v>
      </c>
      <c r="C18260" s="1">
        <v>23</v>
      </c>
      <c r="D18260" t="s">
        <v>50</v>
      </c>
      <c r="E18260">
        <v>32</v>
      </c>
      <c r="F18260" t="s">
        <v>559</v>
      </c>
      <c r="G18260">
        <v>1</v>
      </c>
      <c r="H18260">
        <v>1</v>
      </c>
      <c r="I18260">
        <v>1</v>
      </c>
      <c r="J18260">
        <f t="shared" si="297"/>
        <v>1</v>
      </c>
      <c r="K18260">
        <v>15</v>
      </c>
      <c r="L18260" s="8">
        <f>COUNTIFS($D$2:$D18260,D18260)</f>
        <v>635</v>
      </c>
    </row>
    <row r="18261" spans="1:12" x14ac:dyDescent="0.2">
      <c r="A18261">
        <f>A18260</f>
        <v>1516144</v>
      </c>
      <c r="B18261" s="2">
        <v>42343</v>
      </c>
      <c r="C18261" s="1">
        <v>32</v>
      </c>
      <c r="D18261" t="s">
        <v>559</v>
      </c>
      <c r="E18261">
        <v>23</v>
      </c>
      <c r="F18261" t="s">
        <v>50</v>
      </c>
      <c r="G18261">
        <v>0</v>
      </c>
      <c r="H18261">
        <v>1</v>
      </c>
      <c r="I18261">
        <v>1</v>
      </c>
      <c r="J18261">
        <f t="shared" si="297"/>
        <v>1</v>
      </c>
      <c r="K18261">
        <v>15</v>
      </c>
      <c r="L18261" s="8">
        <f>COUNTIFS($D$2:$D18261,D18261)</f>
        <v>901</v>
      </c>
    </row>
    <row r="18262" spans="1:12" x14ac:dyDescent="0.2">
      <c r="A18262">
        <v>1516145</v>
      </c>
      <c r="B18262" s="2">
        <v>42343</v>
      </c>
      <c r="C18262" s="1">
        <v>25</v>
      </c>
      <c r="D18262" t="s">
        <v>325</v>
      </c>
      <c r="E18262">
        <v>18</v>
      </c>
      <c r="F18262" t="s">
        <v>12</v>
      </c>
      <c r="G18262">
        <v>1</v>
      </c>
      <c r="H18262">
        <v>0</v>
      </c>
      <c r="I18262">
        <v>3</v>
      </c>
      <c r="J18262">
        <f t="shared" si="297"/>
        <v>0</v>
      </c>
      <c r="K18262">
        <v>15</v>
      </c>
      <c r="L18262" s="8">
        <f>COUNTIFS($D$2:$D18262,D18262)</f>
        <v>167</v>
      </c>
    </row>
    <row r="18263" spans="1:12" x14ac:dyDescent="0.2">
      <c r="A18263">
        <f>A18262</f>
        <v>1516145</v>
      </c>
      <c r="B18263" s="2">
        <v>42343</v>
      </c>
      <c r="C18263" s="1">
        <v>18</v>
      </c>
      <c r="D18263" t="s">
        <v>12</v>
      </c>
      <c r="E18263">
        <v>25</v>
      </c>
      <c r="F18263" t="s">
        <v>325</v>
      </c>
      <c r="G18263">
        <v>0</v>
      </c>
      <c r="H18263">
        <v>3</v>
      </c>
      <c r="I18263">
        <v>0</v>
      </c>
      <c r="J18263">
        <f t="shared" si="297"/>
        <v>3</v>
      </c>
      <c r="K18263">
        <v>15</v>
      </c>
      <c r="L18263" s="8">
        <f>COUNTIFS($D$2:$D18263,D18263)</f>
        <v>361</v>
      </c>
    </row>
    <row r="18264" spans="1:12" x14ac:dyDescent="0.2">
      <c r="A18264">
        <v>1516146</v>
      </c>
      <c r="B18264" s="2">
        <v>42343</v>
      </c>
      <c r="C18264" s="1">
        <v>27</v>
      </c>
      <c r="D18264" t="s">
        <v>32</v>
      </c>
      <c r="E18264">
        <v>30</v>
      </c>
      <c r="F18264" t="s">
        <v>561</v>
      </c>
      <c r="G18264">
        <v>1</v>
      </c>
      <c r="H18264">
        <v>2</v>
      </c>
      <c r="I18264">
        <v>0</v>
      </c>
      <c r="J18264">
        <f t="shared" si="297"/>
        <v>3</v>
      </c>
      <c r="K18264">
        <v>15</v>
      </c>
      <c r="L18264" s="8">
        <f>COUNTIFS($D$2:$D18264,D18264)</f>
        <v>91</v>
      </c>
    </row>
    <row r="18265" spans="1:12" x14ac:dyDescent="0.2">
      <c r="A18265">
        <f>A18264</f>
        <v>1516146</v>
      </c>
      <c r="B18265" s="2">
        <v>42343</v>
      </c>
      <c r="C18265" s="1">
        <v>30</v>
      </c>
      <c r="D18265" t="s">
        <v>561</v>
      </c>
      <c r="E18265">
        <v>27</v>
      </c>
      <c r="F18265" t="s">
        <v>32</v>
      </c>
      <c r="G18265">
        <v>0</v>
      </c>
      <c r="H18265">
        <v>0</v>
      </c>
      <c r="I18265">
        <v>2</v>
      </c>
      <c r="J18265">
        <f t="shared" si="297"/>
        <v>0</v>
      </c>
      <c r="K18265">
        <v>15</v>
      </c>
      <c r="L18265" s="8">
        <f>COUNTIFS($D$2:$D18265,D18265)</f>
        <v>293</v>
      </c>
    </row>
    <row r="18266" spans="1:12" x14ac:dyDescent="0.2">
      <c r="A18266">
        <v>1516147</v>
      </c>
      <c r="B18266" s="2">
        <v>42343</v>
      </c>
      <c r="C18266" s="1">
        <v>28</v>
      </c>
      <c r="D18266" t="s">
        <v>320</v>
      </c>
      <c r="E18266">
        <v>26</v>
      </c>
      <c r="F18266" t="s">
        <v>17</v>
      </c>
      <c r="G18266">
        <v>1</v>
      </c>
      <c r="H18266">
        <v>1</v>
      </c>
      <c r="I18266">
        <v>1</v>
      </c>
      <c r="J18266">
        <f t="shared" si="297"/>
        <v>1</v>
      </c>
      <c r="K18266">
        <v>15</v>
      </c>
      <c r="L18266" s="8">
        <f>COUNTIFS($D$2:$D18266,D18266)</f>
        <v>357</v>
      </c>
    </row>
    <row r="18267" spans="1:12" x14ac:dyDescent="0.2">
      <c r="A18267">
        <f>A18266</f>
        <v>1516147</v>
      </c>
      <c r="B18267" s="2">
        <v>42343</v>
      </c>
      <c r="C18267" s="1">
        <v>26</v>
      </c>
      <c r="D18267" t="s">
        <v>17</v>
      </c>
      <c r="E18267">
        <v>28</v>
      </c>
      <c r="F18267" t="s">
        <v>320</v>
      </c>
      <c r="G18267">
        <v>0</v>
      </c>
      <c r="H18267">
        <v>1</v>
      </c>
      <c r="I18267">
        <v>1</v>
      </c>
      <c r="J18267">
        <f t="shared" si="297"/>
        <v>1</v>
      </c>
      <c r="K18267">
        <v>15</v>
      </c>
      <c r="L18267" s="8">
        <f>COUNTIFS($D$2:$D18267,D18267)</f>
        <v>901</v>
      </c>
    </row>
    <row r="18268" spans="1:12" x14ac:dyDescent="0.2">
      <c r="A18268">
        <v>1516148</v>
      </c>
      <c r="B18268" s="2">
        <v>42343</v>
      </c>
      <c r="C18268" s="1">
        <v>14</v>
      </c>
      <c r="D18268" t="s">
        <v>27</v>
      </c>
      <c r="E18268">
        <v>11</v>
      </c>
      <c r="F18268" t="s">
        <v>20</v>
      </c>
      <c r="G18268">
        <v>1</v>
      </c>
      <c r="H18268">
        <v>0</v>
      </c>
      <c r="I18268">
        <v>1</v>
      </c>
      <c r="J18268">
        <f t="shared" si="297"/>
        <v>0</v>
      </c>
      <c r="K18268">
        <v>15</v>
      </c>
      <c r="L18268" s="8">
        <f>COUNTIFS($D$2:$D18268,D18268)</f>
        <v>901</v>
      </c>
    </row>
    <row r="18269" spans="1:12" x14ac:dyDescent="0.2">
      <c r="A18269">
        <f>A18268</f>
        <v>1516148</v>
      </c>
      <c r="B18269" s="2">
        <v>42343</v>
      </c>
      <c r="C18269" s="1">
        <v>11</v>
      </c>
      <c r="D18269" t="s">
        <v>20</v>
      </c>
      <c r="E18269">
        <v>14</v>
      </c>
      <c r="F18269" t="s">
        <v>27</v>
      </c>
      <c r="G18269">
        <v>0</v>
      </c>
      <c r="H18269">
        <v>1</v>
      </c>
      <c r="I18269">
        <v>0</v>
      </c>
      <c r="J18269">
        <f t="shared" si="297"/>
        <v>3</v>
      </c>
      <c r="K18269">
        <v>15</v>
      </c>
      <c r="L18269" s="8">
        <f>COUNTIFS($D$2:$D18269,D18269)</f>
        <v>15</v>
      </c>
    </row>
    <row r="18270" spans="1:12" x14ac:dyDescent="0.2">
      <c r="A18270">
        <v>1516149</v>
      </c>
      <c r="B18270" s="2">
        <v>42344</v>
      </c>
      <c r="C18270" s="1">
        <v>22</v>
      </c>
      <c r="D18270" t="s">
        <v>15</v>
      </c>
      <c r="E18270">
        <v>19</v>
      </c>
      <c r="F18270" t="s">
        <v>40</v>
      </c>
      <c r="G18270">
        <v>1</v>
      </c>
      <c r="H18270">
        <v>2</v>
      </c>
      <c r="I18270">
        <v>0</v>
      </c>
      <c r="J18270">
        <f t="shared" si="297"/>
        <v>3</v>
      </c>
      <c r="K18270">
        <v>15</v>
      </c>
      <c r="L18270" s="8">
        <f>COUNTIFS($D$2:$D18270,D18270)</f>
        <v>821</v>
      </c>
    </row>
    <row r="18271" spans="1:12" x14ac:dyDescent="0.2">
      <c r="A18271">
        <f>A18270</f>
        <v>1516149</v>
      </c>
      <c r="B18271" s="2">
        <v>42344</v>
      </c>
      <c r="C18271" s="1">
        <v>19</v>
      </c>
      <c r="D18271" t="s">
        <v>40</v>
      </c>
      <c r="E18271">
        <v>22</v>
      </c>
      <c r="F18271" t="s">
        <v>15</v>
      </c>
      <c r="G18271">
        <v>0</v>
      </c>
      <c r="H18271">
        <v>0</v>
      </c>
      <c r="I18271">
        <v>2</v>
      </c>
      <c r="J18271">
        <f t="shared" si="297"/>
        <v>0</v>
      </c>
      <c r="K18271">
        <v>15</v>
      </c>
      <c r="L18271" s="8">
        <f>COUNTIFS($D$2:$D18271,D18271)</f>
        <v>901</v>
      </c>
    </row>
    <row r="18272" spans="1:12" x14ac:dyDescent="0.2">
      <c r="A18272">
        <v>1516150</v>
      </c>
      <c r="B18272" s="2">
        <v>42345</v>
      </c>
      <c r="C18272" s="1">
        <v>16</v>
      </c>
      <c r="D18272" t="s">
        <v>37</v>
      </c>
      <c r="E18272">
        <v>15</v>
      </c>
      <c r="F18272" t="s">
        <v>23</v>
      </c>
      <c r="G18272">
        <v>1</v>
      </c>
      <c r="H18272">
        <v>1</v>
      </c>
      <c r="I18272">
        <v>1</v>
      </c>
      <c r="J18272">
        <f t="shared" si="297"/>
        <v>1</v>
      </c>
      <c r="K18272">
        <v>15</v>
      </c>
      <c r="L18272" s="8">
        <f>COUNTIFS($D$2:$D18272,D18272)</f>
        <v>901</v>
      </c>
    </row>
    <row r="18273" spans="1:12" x14ac:dyDescent="0.2">
      <c r="A18273">
        <f>A18272</f>
        <v>1516150</v>
      </c>
      <c r="B18273" s="2">
        <v>42345</v>
      </c>
      <c r="C18273" s="1">
        <v>15</v>
      </c>
      <c r="D18273" t="s">
        <v>23</v>
      </c>
      <c r="E18273">
        <v>16</v>
      </c>
      <c r="F18273" t="s">
        <v>37</v>
      </c>
      <c r="G18273">
        <v>0</v>
      </c>
      <c r="H18273">
        <v>1</v>
      </c>
      <c r="I18273">
        <v>1</v>
      </c>
      <c r="J18273">
        <f t="shared" si="297"/>
        <v>1</v>
      </c>
      <c r="K18273">
        <v>15</v>
      </c>
      <c r="L18273" s="8">
        <f>COUNTIFS($D$2:$D18273,D18273)</f>
        <v>251</v>
      </c>
    </row>
    <row r="18274" spans="1:12" x14ac:dyDescent="0.2">
      <c r="A18274">
        <v>1516151</v>
      </c>
      <c r="B18274" s="2">
        <v>42350</v>
      </c>
      <c r="C18274" s="1">
        <v>30</v>
      </c>
      <c r="D18274" t="s">
        <v>561</v>
      </c>
      <c r="E18274">
        <v>16</v>
      </c>
      <c r="F18274" t="s">
        <v>37</v>
      </c>
      <c r="G18274">
        <v>1</v>
      </c>
      <c r="H18274">
        <v>1</v>
      </c>
      <c r="I18274">
        <v>1</v>
      </c>
      <c r="J18274">
        <f t="shared" si="297"/>
        <v>1</v>
      </c>
      <c r="K18274">
        <v>16</v>
      </c>
      <c r="L18274" s="8">
        <f>COUNTIFS($D$2:$D18274,D18274)</f>
        <v>294</v>
      </c>
    </row>
    <row r="18275" spans="1:12" x14ac:dyDescent="0.2">
      <c r="A18275">
        <f>A18274</f>
        <v>1516151</v>
      </c>
      <c r="B18275" s="2">
        <v>42350</v>
      </c>
      <c r="C18275" s="1">
        <v>16</v>
      </c>
      <c r="D18275" t="s">
        <v>37</v>
      </c>
      <c r="E18275">
        <v>30</v>
      </c>
      <c r="F18275" t="s">
        <v>561</v>
      </c>
      <c r="G18275">
        <v>0</v>
      </c>
      <c r="H18275">
        <v>1</v>
      </c>
      <c r="I18275">
        <v>1</v>
      </c>
      <c r="J18275">
        <f t="shared" si="297"/>
        <v>1</v>
      </c>
      <c r="K18275">
        <v>16</v>
      </c>
      <c r="L18275" s="8">
        <f>COUNTIFS($D$2:$D18275,D18275)</f>
        <v>902</v>
      </c>
    </row>
    <row r="18276" spans="1:12" x14ac:dyDescent="0.2">
      <c r="A18276">
        <v>1516152</v>
      </c>
      <c r="B18276" s="2">
        <v>42350</v>
      </c>
      <c r="C18276" s="1">
        <v>15</v>
      </c>
      <c r="D18276" t="s">
        <v>23</v>
      </c>
      <c r="E18276">
        <v>23</v>
      </c>
      <c r="F18276" t="s">
        <v>50</v>
      </c>
      <c r="G18276">
        <v>1</v>
      </c>
      <c r="H18276">
        <v>1</v>
      </c>
      <c r="I18276">
        <v>0</v>
      </c>
      <c r="J18276">
        <f t="shared" si="297"/>
        <v>3</v>
      </c>
      <c r="K18276">
        <v>16</v>
      </c>
      <c r="L18276" s="8">
        <f>COUNTIFS($D$2:$D18276,D18276)</f>
        <v>252</v>
      </c>
    </row>
    <row r="18277" spans="1:12" x14ac:dyDescent="0.2">
      <c r="A18277">
        <f>A18276</f>
        <v>1516152</v>
      </c>
      <c r="B18277" s="2">
        <v>42350</v>
      </c>
      <c r="C18277" s="1">
        <v>23</v>
      </c>
      <c r="D18277" t="s">
        <v>50</v>
      </c>
      <c r="E18277">
        <v>15</v>
      </c>
      <c r="F18277" t="s">
        <v>23</v>
      </c>
      <c r="G18277">
        <v>0</v>
      </c>
      <c r="H18277">
        <v>0</v>
      </c>
      <c r="I18277">
        <v>1</v>
      </c>
      <c r="J18277">
        <f t="shared" si="297"/>
        <v>0</v>
      </c>
      <c r="K18277">
        <v>16</v>
      </c>
      <c r="L18277" s="8">
        <f>COUNTIFS($D$2:$D18277,D18277)</f>
        <v>636</v>
      </c>
    </row>
    <row r="18278" spans="1:12" x14ac:dyDescent="0.2">
      <c r="A18278">
        <v>1516153</v>
      </c>
      <c r="B18278" s="2">
        <v>42350</v>
      </c>
      <c r="C18278" s="1">
        <v>20</v>
      </c>
      <c r="D18278" t="s">
        <v>45</v>
      </c>
      <c r="E18278">
        <v>25</v>
      </c>
      <c r="F18278" t="s">
        <v>325</v>
      </c>
      <c r="G18278">
        <v>1</v>
      </c>
      <c r="H18278">
        <v>2</v>
      </c>
      <c r="I18278">
        <v>1</v>
      </c>
      <c r="J18278">
        <f t="shared" si="297"/>
        <v>3</v>
      </c>
      <c r="K18278">
        <v>16</v>
      </c>
      <c r="L18278" s="8">
        <f>COUNTIFS($D$2:$D18278,D18278)</f>
        <v>712</v>
      </c>
    </row>
    <row r="18279" spans="1:12" x14ac:dyDescent="0.2">
      <c r="A18279">
        <f>A18278</f>
        <v>1516153</v>
      </c>
      <c r="B18279" s="2">
        <v>42350</v>
      </c>
      <c r="C18279" s="1">
        <v>25</v>
      </c>
      <c r="D18279" t="s">
        <v>325</v>
      </c>
      <c r="E18279">
        <v>20</v>
      </c>
      <c r="F18279" t="s">
        <v>45</v>
      </c>
      <c r="G18279">
        <v>0</v>
      </c>
      <c r="H18279">
        <v>1</v>
      </c>
      <c r="I18279">
        <v>2</v>
      </c>
      <c r="J18279">
        <f t="shared" si="297"/>
        <v>0</v>
      </c>
      <c r="K18279">
        <v>16</v>
      </c>
      <c r="L18279" s="8">
        <f>COUNTIFS($D$2:$D18279,D18279)</f>
        <v>168</v>
      </c>
    </row>
    <row r="18280" spans="1:12" x14ac:dyDescent="0.2">
      <c r="A18280">
        <v>1516154</v>
      </c>
      <c r="B18280" s="2">
        <v>42350</v>
      </c>
      <c r="C18280" s="1">
        <v>31</v>
      </c>
      <c r="D18280" t="s">
        <v>447</v>
      </c>
      <c r="E18280">
        <v>27</v>
      </c>
      <c r="F18280" t="s">
        <v>32</v>
      </c>
      <c r="G18280">
        <v>1</v>
      </c>
      <c r="H18280">
        <v>0</v>
      </c>
      <c r="I18280">
        <v>1</v>
      </c>
      <c r="J18280">
        <f t="shared" si="297"/>
        <v>0</v>
      </c>
      <c r="K18280">
        <v>16</v>
      </c>
      <c r="L18280" s="8">
        <f>COUNTIFS($D$2:$D18280,D18280)</f>
        <v>548</v>
      </c>
    </row>
    <row r="18281" spans="1:12" x14ac:dyDescent="0.2">
      <c r="A18281">
        <f>A18280</f>
        <v>1516154</v>
      </c>
      <c r="B18281" s="2">
        <v>42350</v>
      </c>
      <c r="C18281" s="1">
        <v>27</v>
      </c>
      <c r="D18281" t="s">
        <v>32</v>
      </c>
      <c r="E18281">
        <v>31</v>
      </c>
      <c r="F18281" t="s">
        <v>447</v>
      </c>
      <c r="G18281">
        <v>0</v>
      </c>
      <c r="H18281">
        <v>1</v>
      </c>
      <c r="I18281">
        <v>0</v>
      </c>
      <c r="J18281">
        <f t="shared" si="297"/>
        <v>3</v>
      </c>
      <c r="K18281">
        <v>16</v>
      </c>
      <c r="L18281" s="8">
        <f>COUNTIFS($D$2:$D18281,D18281)</f>
        <v>92</v>
      </c>
    </row>
    <row r="18282" spans="1:12" x14ac:dyDescent="0.2">
      <c r="A18282">
        <v>1516155</v>
      </c>
      <c r="B18282" s="2">
        <v>42350</v>
      </c>
      <c r="C18282" s="1">
        <v>29</v>
      </c>
      <c r="D18282" t="s">
        <v>42</v>
      </c>
      <c r="E18282">
        <v>24</v>
      </c>
      <c r="F18282" t="s">
        <v>319</v>
      </c>
      <c r="G18282">
        <v>1</v>
      </c>
      <c r="H18282">
        <v>0</v>
      </c>
      <c r="I18282">
        <v>0</v>
      </c>
      <c r="J18282">
        <f t="shared" si="297"/>
        <v>1</v>
      </c>
      <c r="K18282">
        <v>16</v>
      </c>
      <c r="L18282" s="8">
        <f>COUNTIFS($D$2:$D18282,D18282)</f>
        <v>746</v>
      </c>
    </row>
    <row r="18283" spans="1:12" x14ac:dyDescent="0.2">
      <c r="A18283">
        <f>A18282</f>
        <v>1516155</v>
      </c>
      <c r="B18283" s="2">
        <v>42350</v>
      </c>
      <c r="C18283" s="1">
        <v>24</v>
      </c>
      <c r="D18283" t="s">
        <v>319</v>
      </c>
      <c r="E18283">
        <v>29</v>
      </c>
      <c r="F18283" t="s">
        <v>42</v>
      </c>
      <c r="G18283">
        <v>0</v>
      </c>
      <c r="H18283">
        <v>0</v>
      </c>
      <c r="I18283">
        <v>0</v>
      </c>
      <c r="J18283">
        <f t="shared" si="297"/>
        <v>1</v>
      </c>
      <c r="K18283">
        <v>16</v>
      </c>
      <c r="L18283" s="8">
        <f>COUNTIFS($D$2:$D18283,D18283)</f>
        <v>282</v>
      </c>
    </row>
    <row r="18284" spans="1:12" x14ac:dyDescent="0.2">
      <c r="A18284">
        <v>1516156</v>
      </c>
      <c r="B18284" s="2">
        <v>42350</v>
      </c>
      <c r="C18284" s="1">
        <v>11</v>
      </c>
      <c r="D18284" t="s">
        <v>20</v>
      </c>
      <c r="E18284">
        <v>21</v>
      </c>
      <c r="F18284" t="s">
        <v>10</v>
      </c>
      <c r="G18284">
        <v>1</v>
      </c>
      <c r="H18284">
        <v>2</v>
      </c>
      <c r="I18284">
        <v>1</v>
      </c>
      <c r="J18284">
        <f t="shared" si="297"/>
        <v>3</v>
      </c>
      <c r="K18284">
        <v>16</v>
      </c>
      <c r="L18284" s="8">
        <f>COUNTIFS($D$2:$D18284,D18284)</f>
        <v>16</v>
      </c>
    </row>
    <row r="18285" spans="1:12" x14ac:dyDescent="0.2">
      <c r="A18285">
        <f>A18284</f>
        <v>1516156</v>
      </c>
      <c r="B18285" s="2">
        <v>42350</v>
      </c>
      <c r="C18285" s="1">
        <v>21</v>
      </c>
      <c r="D18285" t="s">
        <v>10</v>
      </c>
      <c r="E18285">
        <v>11</v>
      </c>
      <c r="F18285" t="s">
        <v>20</v>
      </c>
      <c r="G18285">
        <v>0</v>
      </c>
      <c r="H18285">
        <v>1</v>
      </c>
      <c r="I18285">
        <v>2</v>
      </c>
      <c r="J18285">
        <f t="shared" si="297"/>
        <v>0</v>
      </c>
      <c r="K18285">
        <v>16</v>
      </c>
      <c r="L18285" s="8">
        <f>COUNTIFS($D$2:$D18285,D18285)</f>
        <v>902</v>
      </c>
    </row>
    <row r="18286" spans="1:12" x14ac:dyDescent="0.2">
      <c r="A18286">
        <v>1516157</v>
      </c>
      <c r="B18286" s="2">
        <v>42351</v>
      </c>
      <c r="C18286" s="1">
        <v>32</v>
      </c>
      <c r="D18286" t="s">
        <v>559</v>
      </c>
      <c r="E18286">
        <v>10</v>
      </c>
      <c r="F18286" t="s">
        <v>47</v>
      </c>
      <c r="G18286">
        <v>1</v>
      </c>
      <c r="H18286">
        <v>0</v>
      </c>
      <c r="I18286">
        <v>2</v>
      </c>
      <c r="J18286">
        <f t="shared" si="297"/>
        <v>0</v>
      </c>
      <c r="K18286">
        <v>16</v>
      </c>
      <c r="L18286" s="8">
        <f>COUNTIFS($D$2:$D18286,D18286)</f>
        <v>902</v>
      </c>
    </row>
    <row r="18287" spans="1:12" x14ac:dyDescent="0.2">
      <c r="A18287">
        <f>A18286</f>
        <v>1516157</v>
      </c>
      <c r="B18287" s="2">
        <v>42351</v>
      </c>
      <c r="C18287" s="1">
        <v>10</v>
      </c>
      <c r="D18287" t="s">
        <v>47</v>
      </c>
      <c r="E18287">
        <v>32</v>
      </c>
      <c r="F18287" t="s">
        <v>559</v>
      </c>
      <c r="G18287">
        <v>0</v>
      </c>
      <c r="H18287">
        <v>2</v>
      </c>
      <c r="I18287">
        <v>0</v>
      </c>
      <c r="J18287">
        <f t="shared" si="297"/>
        <v>3</v>
      </c>
      <c r="K18287">
        <v>16</v>
      </c>
      <c r="L18287" s="8">
        <f>COUNTIFS($D$2:$D18287,D18287)</f>
        <v>902</v>
      </c>
    </row>
    <row r="18288" spans="1:12" x14ac:dyDescent="0.2">
      <c r="A18288">
        <v>1516158</v>
      </c>
      <c r="B18288" s="2">
        <v>42351</v>
      </c>
      <c r="C18288" s="1">
        <v>19</v>
      </c>
      <c r="D18288" t="s">
        <v>40</v>
      </c>
      <c r="E18288">
        <v>28</v>
      </c>
      <c r="F18288" t="s">
        <v>320</v>
      </c>
      <c r="G18288">
        <v>1</v>
      </c>
      <c r="H18288">
        <v>2</v>
      </c>
      <c r="I18288">
        <v>2</v>
      </c>
      <c r="J18288">
        <f t="shared" si="297"/>
        <v>1</v>
      </c>
      <c r="K18288">
        <v>16</v>
      </c>
      <c r="L18288" s="8">
        <f>COUNTIFS($D$2:$D18288,D18288)</f>
        <v>902</v>
      </c>
    </row>
    <row r="18289" spans="1:12" x14ac:dyDescent="0.2">
      <c r="A18289">
        <f>A18288</f>
        <v>1516158</v>
      </c>
      <c r="B18289" s="2">
        <v>42351</v>
      </c>
      <c r="C18289" s="1">
        <v>28</v>
      </c>
      <c r="D18289" t="s">
        <v>320</v>
      </c>
      <c r="E18289">
        <v>19</v>
      </c>
      <c r="F18289" t="s">
        <v>40</v>
      </c>
      <c r="G18289">
        <v>0</v>
      </c>
      <c r="H18289">
        <v>2</v>
      </c>
      <c r="I18289">
        <v>2</v>
      </c>
      <c r="J18289">
        <f t="shared" si="297"/>
        <v>1</v>
      </c>
      <c r="K18289">
        <v>16</v>
      </c>
      <c r="L18289" s="8">
        <f>COUNTIFS($D$2:$D18289,D18289)</f>
        <v>358</v>
      </c>
    </row>
    <row r="18290" spans="1:12" x14ac:dyDescent="0.2">
      <c r="A18290">
        <v>1516159</v>
      </c>
      <c r="B18290" s="2">
        <v>42351</v>
      </c>
      <c r="C18290" s="1">
        <v>26</v>
      </c>
      <c r="D18290" t="s">
        <v>17</v>
      </c>
      <c r="E18290">
        <v>22</v>
      </c>
      <c r="F18290" t="s">
        <v>15</v>
      </c>
      <c r="G18290">
        <v>1</v>
      </c>
      <c r="H18290">
        <v>1</v>
      </c>
      <c r="I18290">
        <v>2</v>
      </c>
      <c r="J18290">
        <f t="shared" si="297"/>
        <v>0</v>
      </c>
      <c r="K18290">
        <v>16</v>
      </c>
      <c r="L18290" s="8">
        <f>COUNTIFS($D$2:$D18290,D18290)</f>
        <v>902</v>
      </c>
    </row>
    <row r="18291" spans="1:12" x14ac:dyDescent="0.2">
      <c r="A18291">
        <f>A18290</f>
        <v>1516159</v>
      </c>
      <c r="B18291" s="2">
        <v>42351</v>
      </c>
      <c r="C18291" s="1">
        <v>22</v>
      </c>
      <c r="D18291" t="s">
        <v>15</v>
      </c>
      <c r="E18291">
        <v>26</v>
      </c>
      <c r="F18291" t="s">
        <v>17</v>
      </c>
      <c r="G18291">
        <v>0</v>
      </c>
      <c r="H18291">
        <v>2</v>
      </c>
      <c r="I18291">
        <v>1</v>
      </c>
      <c r="J18291">
        <f t="shared" si="297"/>
        <v>3</v>
      </c>
      <c r="K18291">
        <v>16</v>
      </c>
      <c r="L18291" s="8">
        <f>COUNTIFS($D$2:$D18291,D18291)</f>
        <v>822</v>
      </c>
    </row>
    <row r="18292" spans="1:12" x14ac:dyDescent="0.2">
      <c r="A18292">
        <v>1516160</v>
      </c>
      <c r="B18292" s="2">
        <v>42352</v>
      </c>
      <c r="C18292" s="1">
        <v>18</v>
      </c>
      <c r="D18292" t="s">
        <v>12</v>
      </c>
      <c r="E18292">
        <v>14</v>
      </c>
      <c r="F18292" t="s">
        <v>27</v>
      </c>
      <c r="G18292">
        <v>1</v>
      </c>
      <c r="H18292">
        <v>2</v>
      </c>
      <c r="I18292">
        <v>1</v>
      </c>
      <c r="J18292">
        <f t="shared" si="297"/>
        <v>3</v>
      </c>
      <c r="K18292">
        <v>16</v>
      </c>
      <c r="L18292" s="8">
        <f>COUNTIFS($D$2:$D18292,D18292)</f>
        <v>362</v>
      </c>
    </row>
    <row r="18293" spans="1:12" x14ac:dyDescent="0.2">
      <c r="A18293">
        <f>A18292</f>
        <v>1516160</v>
      </c>
      <c r="B18293" s="2">
        <v>42352</v>
      </c>
      <c r="C18293" s="1">
        <v>14</v>
      </c>
      <c r="D18293" t="s">
        <v>27</v>
      </c>
      <c r="E18293">
        <v>18</v>
      </c>
      <c r="F18293" t="s">
        <v>12</v>
      </c>
      <c r="G18293">
        <v>0</v>
      </c>
      <c r="H18293">
        <v>1</v>
      </c>
      <c r="I18293">
        <v>2</v>
      </c>
      <c r="J18293">
        <f t="shared" si="297"/>
        <v>0</v>
      </c>
      <c r="K18293">
        <v>16</v>
      </c>
      <c r="L18293" s="8">
        <f>COUNTIFS($D$2:$D18293,D18293)</f>
        <v>902</v>
      </c>
    </row>
    <row r="18294" spans="1:12" x14ac:dyDescent="0.2">
      <c r="A18294">
        <v>1516161</v>
      </c>
      <c r="B18294" s="2">
        <v>42357</v>
      </c>
      <c r="C18294" s="1">
        <v>14</v>
      </c>
      <c r="D18294" t="s">
        <v>27</v>
      </c>
      <c r="E18294">
        <v>31</v>
      </c>
      <c r="F18294" t="s">
        <v>447</v>
      </c>
      <c r="G18294">
        <v>1</v>
      </c>
      <c r="H18294">
        <v>3</v>
      </c>
      <c r="I18294">
        <v>1</v>
      </c>
      <c r="J18294">
        <f t="shared" si="297"/>
        <v>3</v>
      </c>
      <c r="K18294">
        <v>17</v>
      </c>
      <c r="L18294" s="8">
        <f>COUNTIFS($D$2:$D18294,D18294)</f>
        <v>903</v>
      </c>
    </row>
    <row r="18295" spans="1:12" x14ac:dyDescent="0.2">
      <c r="A18295">
        <f>A18294</f>
        <v>1516161</v>
      </c>
      <c r="B18295" s="2">
        <v>42357</v>
      </c>
      <c r="C18295" s="1">
        <v>31</v>
      </c>
      <c r="D18295" t="s">
        <v>447</v>
      </c>
      <c r="E18295">
        <v>14</v>
      </c>
      <c r="F18295" t="s">
        <v>27</v>
      </c>
      <c r="G18295">
        <v>0</v>
      </c>
      <c r="H18295">
        <v>1</v>
      </c>
      <c r="I18295">
        <v>3</v>
      </c>
      <c r="J18295">
        <f t="shared" si="297"/>
        <v>0</v>
      </c>
      <c r="K18295">
        <v>17</v>
      </c>
      <c r="L18295" s="8">
        <f>COUNTIFS($D$2:$D18295,D18295)</f>
        <v>549</v>
      </c>
    </row>
    <row r="18296" spans="1:12" x14ac:dyDescent="0.2">
      <c r="A18296">
        <v>1516162</v>
      </c>
      <c r="B18296" s="2">
        <v>42357</v>
      </c>
      <c r="C18296" s="1">
        <v>16</v>
      </c>
      <c r="D18296" t="s">
        <v>37</v>
      </c>
      <c r="E18296">
        <v>18</v>
      </c>
      <c r="F18296" t="s">
        <v>12</v>
      </c>
      <c r="G18296">
        <v>1</v>
      </c>
      <c r="H18296">
        <v>2</v>
      </c>
      <c r="I18296">
        <v>3</v>
      </c>
      <c r="J18296">
        <f t="shared" si="297"/>
        <v>0</v>
      </c>
      <c r="K18296">
        <v>17</v>
      </c>
      <c r="L18296" s="8">
        <f>COUNTIFS($D$2:$D18296,D18296)</f>
        <v>903</v>
      </c>
    </row>
    <row r="18297" spans="1:12" x14ac:dyDescent="0.2">
      <c r="A18297">
        <f>A18296</f>
        <v>1516162</v>
      </c>
      <c r="B18297" s="2">
        <v>42357</v>
      </c>
      <c r="C18297" s="1">
        <v>18</v>
      </c>
      <c r="D18297" t="s">
        <v>12</v>
      </c>
      <c r="E18297">
        <v>16</v>
      </c>
      <c r="F18297" t="s">
        <v>37</v>
      </c>
      <c r="G18297">
        <v>0</v>
      </c>
      <c r="H18297">
        <v>3</v>
      </c>
      <c r="I18297">
        <v>2</v>
      </c>
      <c r="J18297">
        <f t="shared" si="297"/>
        <v>3</v>
      </c>
      <c r="K18297">
        <v>17</v>
      </c>
      <c r="L18297" s="8">
        <f>COUNTIFS($D$2:$D18297,D18297)</f>
        <v>363</v>
      </c>
    </row>
    <row r="18298" spans="1:12" x14ac:dyDescent="0.2">
      <c r="A18298">
        <v>1516163</v>
      </c>
      <c r="B18298" s="2">
        <v>42357</v>
      </c>
      <c r="C18298" s="1">
        <v>21</v>
      </c>
      <c r="D18298" t="s">
        <v>10</v>
      </c>
      <c r="E18298">
        <v>30</v>
      </c>
      <c r="F18298" t="s">
        <v>561</v>
      </c>
      <c r="G18298">
        <v>1</v>
      </c>
      <c r="H18298">
        <v>1</v>
      </c>
      <c r="I18298">
        <v>2</v>
      </c>
      <c r="J18298">
        <f t="shared" si="297"/>
        <v>0</v>
      </c>
      <c r="K18298">
        <v>17</v>
      </c>
      <c r="L18298" s="8">
        <f>COUNTIFS($D$2:$D18298,D18298)</f>
        <v>903</v>
      </c>
    </row>
    <row r="18299" spans="1:12" x14ac:dyDescent="0.2">
      <c r="A18299">
        <f>A18298</f>
        <v>1516163</v>
      </c>
      <c r="B18299" s="2">
        <v>42357</v>
      </c>
      <c r="C18299" s="1">
        <v>30</v>
      </c>
      <c r="D18299" t="s">
        <v>561</v>
      </c>
      <c r="E18299">
        <v>21</v>
      </c>
      <c r="F18299" t="s">
        <v>10</v>
      </c>
      <c r="G18299">
        <v>0</v>
      </c>
      <c r="H18299">
        <v>2</v>
      </c>
      <c r="I18299">
        <v>1</v>
      </c>
      <c r="J18299">
        <f t="shared" si="297"/>
        <v>3</v>
      </c>
      <c r="K18299">
        <v>17</v>
      </c>
      <c r="L18299" s="8">
        <f>COUNTIFS($D$2:$D18299,D18299)</f>
        <v>295</v>
      </c>
    </row>
    <row r="18300" spans="1:12" x14ac:dyDescent="0.2">
      <c r="A18300">
        <v>1516164</v>
      </c>
      <c r="B18300" s="2">
        <v>42357</v>
      </c>
      <c r="C18300" s="1">
        <v>23</v>
      </c>
      <c r="D18300" t="s">
        <v>50</v>
      </c>
      <c r="E18300">
        <v>26</v>
      </c>
      <c r="F18300" t="s">
        <v>17</v>
      </c>
      <c r="G18300">
        <v>1</v>
      </c>
      <c r="H18300">
        <v>0</v>
      </c>
      <c r="I18300">
        <v>2</v>
      </c>
      <c r="J18300">
        <f t="shared" si="297"/>
        <v>0</v>
      </c>
      <c r="K18300">
        <v>17</v>
      </c>
      <c r="L18300" s="8">
        <f>COUNTIFS($D$2:$D18300,D18300)</f>
        <v>637</v>
      </c>
    </row>
    <row r="18301" spans="1:12" x14ac:dyDescent="0.2">
      <c r="A18301">
        <f>A18300</f>
        <v>1516164</v>
      </c>
      <c r="B18301" s="2">
        <v>42357</v>
      </c>
      <c r="C18301" s="1">
        <v>26</v>
      </c>
      <c r="D18301" t="s">
        <v>17</v>
      </c>
      <c r="E18301">
        <v>23</v>
      </c>
      <c r="F18301" t="s">
        <v>50</v>
      </c>
      <c r="G18301">
        <v>0</v>
      </c>
      <c r="H18301">
        <v>2</v>
      </c>
      <c r="I18301">
        <v>0</v>
      </c>
      <c r="J18301">
        <f t="shared" si="297"/>
        <v>3</v>
      </c>
      <c r="K18301">
        <v>17</v>
      </c>
      <c r="L18301" s="8">
        <f>COUNTIFS($D$2:$D18301,D18301)</f>
        <v>903</v>
      </c>
    </row>
    <row r="18302" spans="1:12" x14ac:dyDescent="0.2">
      <c r="A18302">
        <v>1516165</v>
      </c>
      <c r="B18302" s="2">
        <v>42357</v>
      </c>
      <c r="C18302" s="1">
        <v>24</v>
      </c>
      <c r="D18302" t="s">
        <v>319</v>
      </c>
      <c r="E18302">
        <v>15</v>
      </c>
      <c r="F18302" t="s">
        <v>23</v>
      </c>
      <c r="G18302">
        <v>1</v>
      </c>
      <c r="H18302">
        <v>1</v>
      </c>
      <c r="I18302">
        <v>2</v>
      </c>
      <c r="J18302">
        <f t="shared" si="297"/>
        <v>0</v>
      </c>
      <c r="K18302">
        <v>17</v>
      </c>
      <c r="L18302" s="8">
        <f>COUNTIFS($D$2:$D18302,D18302)</f>
        <v>283</v>
      </c>
    </row>
    <row r="18303" spans="1:12" x14ac:dyDescent="0.2">
      <c r="A18303">
        <f>A18302</f>
        <v>1516165</v>
      </c>
      <c r="B18303" s="2">
        <v>42357</v>
      </c>
      <c r="C18303" s="1">
        <v>15</v>
      </c>
      <c r="D18303" t="s">
        <v>23</v>
      </c>
      <c r="E18303">
        <v>24</v>
      </c>
      <c r="F18303" t="s">
        <v>319</v>
      </c>
      <c r="G18303">
        <v>0</v>
      </c>
      <c r="H18303">
        <v>2</v>
      </c>
      <c r="I18303">
        <v>1</v>
      </c>
      <c r="J18303">
        <f t="shared" si="297"/>
        <v>3</v>
      </c>
      <c r="K18303">
        <v>17</v>
      </c>
      <c r="L18303" s="8">
        <f>COUNTIFS($D$2:$D18303,D18303)</f>
        <v>253</v>
      </c>
    </row>
    <row r="18304" spans="1:12" x14ac:dyDescent="0.2">
      <c r="A18304">
        <v>1516166</v>
      </c>
      <c r="B18304" s="2">
        <v>42357</v>
      </c>
      <c r="C18304" s="1">
        <v>28</v>
      </c>
      <c r="D18304" t="s">
        <v>320</v>
      </c>
      <c r="E18304">
        <v>11</v>
      </c>
      <c r="F18304" t="s">
        <v>20</v>
      </c>
      <c r="G18304">
        <v>1</v>
      </c>
      <c r="H18304">
        <v>1</v>
      </c>
      <c r="I18304">
        <v>2</v>
      </c>
      <c r="J18304">
        <f t="shared" si="297"/>
        <v>0</v>
      </c>
      <c r="K18304">
        <v>17</v>
      </c>
      <c r="L18304" s="8">
        <f>COUNTIFS($D$2:$D18304,D18304)</f>
        <v>359</v>
      </c>
    </row>
    <row r="18305" spans="1:12" x14ac:dyDescent="0.2">
      <c r="A18305">
        <f>A18304</f>
        <v>1516166</v>
      </c>
      <c r="B18305" s="2">
        <v>42357</v>
      </c>
      <c r="C18305" s="1">
        <v>11</v>
      </c>
      <c r="D18305" t="s">
        <v>20</v>
      </c>
      <c r="E18305">
        <v>28</v>
      </c>
      <c r="F18305" t="s">
        <v>320</v>
      </c>
      <c r="G18305">
        <v>0</v>
      </c>
      <c r="H18305">
        <v>2</v>
      </c>
      <c r="I18305">
        <v>1</v>
      </c>
      <c r="J18305">
        <f t="shared" si="297"/>
        <v>3</v>
      </c>
      <c r="K18305">
        <v>17</v>
      </c>
      <c r="L18305" s="8">
        <f>COUNTIFS($D$2:$D18305,D18305)</f>
        <v>17</v>
      </c>
    </row>
    <row r="18306" spans="1:12" x14ac:dyDescent="0.2">
      <c r="A18306">
        <v>1516167</v>
      </c>
      <c r="B18306" s="2">
        <v>42357</v>
      </c>
      <c r="C18306" s="1">
        <v>22</v>
      </c>
      <c r="D18306" t="s">
        <v>15</v>
      </c>
      <c r="E18306">
        <v>32</v>
      </c>
      <c r="F18306" t="s">
        <v>559</v>
      </c>
      <c r="G18306">
        <v>1</v>
      </c>
      <c r="H18306">
        <v>1</v>
      </c>
      <c r="I18306">
        <v>1</v>
      </c>
      <c r="J18306">
        <f t="shared" si="297"/>
        <v>1</v>
      </c>
      <c r="K18306">
        <v>17</v>
      </c>
      <c r="L18306" s="8">
        <f>COUNTIFS($D$2:$D18306,D18306)</f>
        <v>823</v>
      </c>
    </row>
    <row r="18307" spans="1:12" x14ac:dyDescent="0.2">
      <c r="A18307">
        <f>A18306</f>
        <v>1516167</v>
      </c>
      <c r="B18307" s="2">
        <v>42357</v>
      </c>
      <c r="C18307" s="1">
        <v>32</v>
      </c>
      <c r="D18307" t="s">
        <v>559</v>
      </c>
      <c r="E18307">
        <v>22</v>
      </c>
      <c r="F18307" t="s">
        <v>15</v>
      </c>
      <c r="G18307">
        <v>0</v>
      </c>
      <c r="H18307">
        <v>1</v>
      </c>
      <c r="I18307">
        <v>1</v>
      </c>
      <c r="J18307">
        <f t="shared" si="297"/>
        <v>1</v>
      </c>
      <c r="K18307">
        <v>17</v>
      </c>
      <c r="L18307" s="8">
        <f>COUNTIFS($D$2:$D18307,D18307)</f>
        <v>903</v>
      </c>
    </row>
    <row r="18308" spans="1:12" x14ac:dyDescent="0.2">
      <c r="A18308">
        <v>1516168</v>
      </c>
      <c r="B18308" s="2">
        <v>42358</v>
      </c>
      <c r="C18308" s="1">
        <v>27</v>
      </c>
      <c r="D18308" t="s">
        <v>32</v>
      </c>
      <c r="E18308">
        <v>19</v>
      </c>
      <c r="F18308" t="s">
        <v>40</v>
      </c>
      <c r="G18308">
        <v>1</v>
      </c>
      <c r="H18308">
        <v>3</v>
      </c>
      <c r="I18308">
        <v>0</v>
      </c>
      <c r="J18308">
        <f t="shared" si="297"/>
        <v>3</v>
      </c>
      <c r="K18308">
        <v>17</v>
      </c>
      <c r="L18308" s="8">
        <f>COUNTIFS($D$2:$D18308,D18308)</f>
        <v>93</v>
      </c>
    </row>
    <row r="18309" spans="1:12" x14ac:dyDescent="0.2">
      <c r="A18309">
        <f>A18308</f>
        <v>1516168</v>
      </c>
      <c r="B18309" s="2">
        <v>42358</v>
      </c>
      <c r="C18309" s="1">
        <v>19</v>
      </c>
      <c r="D18309" t="s">
        <v>40</v>
      </c>
      <c r="E18309">
        <v>27</v>
      </c>
      <c r="F18309" t="s">
        <v>32</v>
      </c>
      <c r="G18309">
        <v>0</v>
      </c>
      <c r="H18309">
        <v>0</v>
      </c>
      <c r="I18309">
        <v>3</v>
      </c>
      <c r="J18309">
        <f t="shared" si="297"/>
        <v>0</v>
      </c>
      <c r="K18309">
        <v>17</v>
      </c>
      <c r="L18309" s="8">
        <f>COUNTIFS($D$2:$D18309,D18309)</f>
        <v>903</v>
      </c>
    </row>
    <row r="18310" spans="1:12" x14ac:dyDescent="0.2">
      <c r="A18310">
        <v>1516169</v>
      </c>
      <c r="B18310" s="2">
        <v>42358</v>
      </c>
      <c r="C18310" s="1">
        <v>25</v>
      </c>
      <c r="D18310" t="s">
        <v>325</v>
      </c>
      <c r="E18310">
        <v>29</v>
      </c>
      <c r="F18310" t="s">
        <v>42</v>
      </c>
      <c r="G18310">
        <v>1</v>
      </c>
      <c r="H18310">
        <v>0</v>
      </c>
      <c r="I18310">
        <v>0</v>
      </c>
      <c r="J18310">
        <f t="shared" si="297"/>
        <v>1</v>
      </c>
      <c r="K18310">
        <v>17</v>
      </c>
      <c r="L18310" s="8">
        <f>COUNTIFS($D$2:$D18310,D18310)</f>
        <v>169</v>
      </c>
    </row>
    <row r="18311" spans="1:12" x14ac:dyDescent="0.2">
      <c r="A18311">
        <f>A18310</f>
        <v>1516169</v>
      </c>
      <c r="B18311" s="2">
        <v>42358</v>
      </c>
      <c r="C18311" s="1">
        <v>29</v>
      </c>
      <c r="D18311" t="s">
        <v>42</v>
      </c>
      <c r="E18311">
        <v>25</v>
      </c>
      <c r="F18311" t="s">
        <v>325</v>
      </c>
      <c r="G18311">
        <v>0</v>
      </c>
      <c r="H18311">
        <v>0</v>
      </c>
      <c r="I18311">
        <v>0</v>
      </c>
      <c r="J18311">
        <f t="shared" si="297"/>
        <v>1</v>
      </c>
      <c r="K18311">
        <v>17</v>
      </c>
      <c r="L18311" s="8">
        <f>COUNTIFS($D$2:$D18311,D18311)</f>
        <v>747</v>
      </c>
    </row>
    <row r="18312" spans="1:12" x14ac:dyDescent="0.2">
      <c r="A18312">
        <v>1516170</v>
      </c>
      <c r="B18312" s="2">
        <v>42359</v>
      </c>
      <c r="C18312" s="1">
        <v>10</v>
      </c>
      <c r="D18312" t="s">
        <v>47</v>
      </c>
      <c r="E18312">
        <v>20</v>
      </c>
      <c r="F18312" t="s">
        <v>45</v>
      </c>
      <c r="G18312">
        <v>1</v>
      </c>
      <c r="H18312">
        <v>2</v>
      </c>
      <c r="I18312">
        <v>1</v>
      </c>
      <c r="J18312">
        <f t="shared" si="297"/>
        <v>3</v>
      </c>
      <c r="K18312">
        <v>17</v>
      </c>
      <c r="L18312" s="8">
        <f>COUNTIFS($D$2:$D18312,D18312)</f>
        <v>903</v>
      </c>
    </row>
    <row r="18313" spans="1:12" x14ac:dyDescent="0.2">
      <c r="A18313">
        <f>A18312</f>
        <v>1516170</v>
      </c>
      <c r="B18313" s="2">
        <v>42359</v>
      </c>
      <c r="C18313" s="1">
        <v>20</v>
      </c>
      <c r="D18313" t="s">
        <v>45</v>
      </c>
      <c r="E18313">
        <v>10</v>
      </c>
      <c r="F18313" t="s">
        <v>47</v>
      </c>
      <c r="G18313">
        <v>0</v>
      </c>
      <c r="H18313">
        <v>1</v>
      </c>
      <c r="I18313">
        <v>2</v>
      </c>
      <c r="J18313">
        <f t="shared" si="297"/>
        <v>0</v>
      </c>
      <c r="K18313">
        <v>17</v>
      </c>
      <c r="L18313" s="8">
        <f>COUNTIFS($D$2:$D18313,D18313)</f>
        <v>713</v>
      </c>
    </row>
    <row r="18314" spans="1:12" x14ac:dyDescent="0.2">
      <c r="A18314">
        <v>1516171</v>
      </c>
      <c r="B18314" s="2">
        <v>42364</v>
      </c>
      <c r="C18314" s="1">
        <v>24</v>
      </c>
      <c r="D18314" t="s">
        <v>319</v>
      </c>
      <c r="E18314">
        <v>21</v>
      </c>
      <c r="F18314" t="s">
        <v>10</v>
      </c>
      <c r="G18314">
        <v>1</v>
      </c>
      <c r="H18314">
        <v>2</v>
      </c>
      <c r="I18314">
        <v>0</v>
      </c>
      <c r="J18314">
        <f t="shared" si="297"/>
        <v>3</v>
      </c>
      <c r="K18314">
        <v>18</v>
      </c>
      <c r="L18314" s="8">
        <f>COUNTIFS($D$2:$D18314,D18314)</f>
        <v>284</v>
      </c>
    </row>
    <row r="18315" spans="1:12" x14ac:dyDescent="0.2">
      <c r="A18315">
        <f>A18314</f>
        <v>1516171</v>
      </c>
      <c r="B18315" s="2">
        <v>42364</v>
      </c>
      <c r="C18315" s="1">
        <v>21</v>
      </c>
      <c r="D18315" t="s">
        <v>10</v>
      </c>
      <c r="E18315">
        <v>24</v>
      </c>
      <c r="F18315" t="s">
        <v>319</v>
      </c>
      <c r="G18315">
        <v>0</v>
      </c>
      <c r="H18315">
        <v>0</v>
      </c>
      <c r="I18315">
        <v>2</v>
      </c>
      <c r="J18315">
        <f t="shared" si="297"/>
        <v>0</v>
      </c>
      <c r="K18315">
        <v>18</v>
      </c>
      <c r="L18315" s="8">
        <f>COUNTIFS($D$2:$D18315,D18315)</f>
        <v>904</v>
      </c>
    </row>
    <row r="18316" spans="1:12" x14ac:dyDescent="0.2">
      <c r="A18316">
        <v>1516172</v>
      </c>
      <c r="B18316" s="2">
        <v>42364</v>
      </c>
      <c r="C18316" s="1">
        <v>32</v>
      </c>
      <c r="D18316" t="s">
        <v>559</v>
      </c>
      <c r="E18316">
        <v>29</v>
      </c>
      <c r="F18316" t="s">
        <v>42</v>
      </c>
      <c r="G18316">
        <v>1</v>
      </c>
      <c r="H18316">
        <v>1</v>
      </c>
      <c r="I18316">
        <v>1</v>
      </c>
      <c r="J18316">
        <f t="shared" si="297"/>
        <v>1</v>
      </c>
      <c r="K18316">
        <v>18</v>
      </c>
      <c r="L18316" s="8">
        <f>COUNTIFS($D$2:$D18316,D18316)</f>
        <v>904</v>
      </c>
    </row>
    <row r="18317" spans="1:12" x14ac:dyDescent="0.2">
      <c r="A18317">
        <f>A18316</f>
        <v>1516172</v>
      </c>
      <c r="B18317" s="2">
        <v>42364</v>
      </c>
      <c r="C18317" s="1">
        <v>29</v>
      </c>
      <c r="D18317" t="s">
        <v>42</v>
      </c>
      <c r="E18317">
        <v>32</v>
      </c>
      <c r="F18317" t="s">
        <v>559</v>
      </c>
      <c r="G18317">
        <v>0</v>
      </c>
      <c r="H18317">
        <v>1</v>
      </c>
      <c r="I18317">
        <v>1</v>
      </c>
      <c r="J18317">
        <f t="shared" si="297"/>
        <v>1</v>
      </c>
      <c r="K18317">
        <v>18</v>
      </c>
      <c r="L18317" s="8">
        <f>COUNTIFS($D$2:$D18317,D18317)</f>
        <v>748</v>
      </c>
    </row>
    <row r="18318" spans="1:12" x14ac:dyDescent="0.2">
      <c r="A18318">
        <v>1516173</v>
      </c>
      <c r="B18318" s="2">
        <v>42364</v>
      </c>
      <c r="C18318" s="1">
        <v>11</v>
      </c>
      <c r="D18318" t="s">
        <v>20</v>
      </c>
      <c r="E18318">
        <v>15</v>
      </c>
      <c r="F18318" t="s">
        <v>23</v>
      </c>
      <c r="G18318">
        <v>1</v>
      </c>
      <c r="H18318">
        <v>0</v>
      </c>
      <c r="I18318">
        <v>0</v>
      </c>
      <c r="J18318">
        <f t="shared" si="297"/>
        <v>1</v>
      </c>
      <c r="K18318">
        <v>18</v>
      </c>
      <c r="L18318" s="8">
        <f>COUNTIFS($D$2:$D18318,D18318)</f>
        <v>18</v>
      </c>
    </row>
    <row r="18319" spans="1:12" x14ac:dyDescent="0.2">
      <c r="A18319">
        <f>A18318</f>
        <v>1516173</v>
      </c>
      <c r="B18319" s="2">
        <v>42364</v>
      </c>
      <c r="C18319" s="1">
        <v>15</v>
      </c>
      <c r="D18319" t="s">
        <v>23</v>
      </c>
      <c r="E18319">
        <v>11</v>
      </c>
      <c r="F18319" t="s">
        <v>20</v>
      </c>
      <c r="G18319">
        <v>0</v>
      </c>
      <c r="H18319">
        <v>0</v>
      </c>
      <c r="I18319">
        <v>0</v>
      </c>
      <c r="J18319">
        <f t="shared" si="297"/>
        <v>1</v>
      </c>
      <c r="K18319">
        <v>18</v>
      </c>
      <c r="L18319" s="8">
        <f>COUNTIFS($D$2:$D18319,D18319)</f>
        <v>254</v>
      </c>
    </row>
    <row r="18320" spans="1:12" x14ac:dyDescent="0.2">
      <c r="A18320">
        <v>1516174</v>
      </c>
      <c r="B18320" s="2">
        <v>42364</v>
      </c>
      <c r="C18320" s="1">
        <v>14</v>
      </c>
      <c r="D18320" t="s">
        <v>27</v>
      </c>
      <c r="E18320">
        <v>27</v>
      </c>
      <c r="F18320" t="s">
        <v>32</v>
      </c>
      <c r="G18320">
        <v>1</v>
      </c>
      <c r="H18320">
        <v>2</v>
      </c>
      <c r="I18320">
        <v>2</v>
      </c>
      <c r="J18320">
        <f t="shared" si="297"/>
        <v>1</v>
      </c>
      <c r="K18320">
        <v>18</v>
      </c>
      <c r="L18320" s="8">
        <f>COUNTIFS($D$2:$D18320,D18320)</f>
        <v>904</v>
      </c>
    </row>
    <row r="18321" spans="1:12" x14ac:dyDescent="0.2">
      <c r="A18321">
        <f>A18320</f>
        <v>1516174</v>
      </c>
      <c r="B18321" s="2">
        <v>42364</v>
      </c>
      <c r="C18321" s="1">
        <v>27</v>
      </c>
      <c r="D18321" t="s">
        <v>32</v>
      </c>
      <c r="E18321">
        <v>14</v>
      </c>
      <c r="F18321" t="s">
        <v>27</v>
      </c>
      <c r="G18321">
        <v>0</v>
      </c>
      <c r="H18321">
        <v>2</v>
      </c>
      <c r="I18321">
        <v>2</v>
      </c>
      <c r="J18321">
        <f t="shared" si="297"/>
        <v>1</v>
      </c>
      <c r="K18321">
        <v>18</v>
      </c>
      <c r="L18321" s="8">
        <f>COUNTIFS($D$2:$D18321,D18321)</f>
        <v>94</v>
      </c>
    </row>
    <row r="18322" spans="1:12" x14ac:dyDescent="0.2">
      <c r="A18322">
        <v>1516175</v>
      </c>
      <c r="B18322" s="2">
        <v>42364</v>
      </c>
      <c r="C18322" s="1">
        <v>19</v>
      </c>
      <c r="D18322" t="s">
        <v>40</v>
      </c>
      <c r="E18322">
        <v>18</v>
      </c>
      <c r="F18322" t="s">
        <v>12</v>
      </c>
      <c r="G18322">
        <v>1</v>
      </c>
      <c r="H18322">
        <v>1</v>
      </c>
      <c r="I18322">
        <v>0</v>
      </c>
      <c r="J18322">
        <f t="shared" si="297"/>
        <v>3</v>
      </c>
      <c r="K18322">
        <v>18</v>
      </c>
      <c r="L18322" s="8">
        <f>COUNTIFS($D$2:$D18322,D18322)</f>
        <v>904</v>
      </c>
    </row>
    <row r="18323" spans="1:12" x14ac:dyDescent="0.2">
      <c r="A18323">
        <f>A18322</f>
        <v>1516175</v>
      </c>
      <c r="B18323" s="2">
        <v>42364</v>
      </c>
      <c r="C18323" s="1">
        <v>18</v>
      </c>
      <c r="D18323" t="s">
        <v>12</v>
      </c>
      <c r="E18323">
        <v>19</v>
      </c>
      <c r="F18323" t="s">
        <v>40</v>
      </c>
      <c r="G18323">
        <v>0</v>
      </c>
      <c r="H18323">
        <v>0</v>
      </c>
      <c r="I18323">
        <v>1</v>
      </c>
      <c r="J18323">
        <f t="shared" si="297"/>
        <v>0</v>
      </c>
      <c r="K18323">
        <v>18</v>
      </c>
      <c r="L18323" s="8">
        <f>COUNTIFS($D$2:$D18323,D18323)</f>
        <v>364</v>
      </c>
    </row>
    <row r="18324" spans="1:12" x14ac:dyDescent="0.2">
      <c r="A18324">
        <v>1516176</v>
      </c>
      <c r="B18324" s="2">
        <v>42364</v>
      </c>
      <c r="C18324" s="1">
        <v>20</v>
      </c>
      <c r="D18324" t="s">
        <v>45</v>
      </c>
      <c r="E18324">
        <v>31</v>
      </c>
      <c r="F18324" t="s">
        <v>447</v>
      </c>
      <c r="G18324">
        <v>1</v>
      </c>
      <c r="H18324">
        <v>4</v>
      </c>
      <c r="I18324">
        <v>1</v>
      </c>
      <c r="J18324">
        <f t="shared" si="297"/>
        <v>3</v>
      </c>
      <c r="K18324">
        <v>18</v>
      </c>
      <c r="L18324" s="8">
        <f>COUNTIFS($D$2:$D18324,D18324)</f>
        <v>714</v>
      </c>
    </row>
    <row r="18325" spans="1:12" x14ac:dyDescent="0.2">
      <c r="A18325">
        <f>A18324</f>
        <v>1516176</v>
      </c>
      <c r="B18325" s="2">
        <v>42364</v>
      </c>
      <c r="C18325" s="1">
        <v>31</v>
      </c>
      <c r="D18325" t="s">
        <v>447</v>
      </c>
      <c r="E18325">
        <v>20</v>
      </c>
      <c r="F18325" t="s">
        <v>45</v>
      </c>
      <c r="G18325">
        <v>0</v>
      </c>
      <c r="H18325">
        <v>1</v>
      </c>
      <c r="I18325">
        <v>4</v>
      </c>
      <c r="J18325">
        <f t="shared" si="297"/>
        <v>0</v>
      </c>
      <c r="K18325">
        <v>18</v>
      </c>
      <c r="L18325" s="8">
        <f>COUNTIFS($D$2:$D18325,D18325)</f>
        <v>550</v>
      </c>
    </row>
    <row r="18326" spans="1:12" x14ac:dyDescent="0.2">
      <c r="A18326">
        <v>1516177</v>
      </c>
      <c r="B18326" s="2">
        <v>42364</v>
      </c>
      <c r="C18326" s="1">
        <v>25</v>
      </c>
      <c r="D18326" t="s">
        <v>325</v>
      </c>
      <c r="E18326">
        <v>28</v>
      </c>
      <c r="F18326" t="s">
        <v>320</v>
      </c>
      <c r="G18326">
        <v>1</v>
      </c>
      <c r="H18326">
        <v>1</v>
      </c>
      <c r="I18326">
        <v>0</v>
      </c>
      <c r="J18326">
        <f t="shared" si="297"/>
        <v>3</v>
      </c>
      <c r="K18326">
        <v>18</v>
      </c>
      <c r="L18326" s="8">
        <f>COUNTIFS($D$2:$D18326,D18326)</f>
        <v>170</v>
      </c>
    </row>
    <row r="18327" spans="1:12" x14ac:dyDescent="0.2">
      <c r="A18327">
        <f>A18326</f>
        <v>1516177</v>
      </c>
      <c r="B18327" s="2">
        <v>42364</v>
      </c>
      <c r="C18327" s="1">
        <v>28</v>
      </c>
      <c r="D18327" t="s">
        <v>320</v>
      </c>
      <c r="E18327">
        <v>25</v>
      </c>
      <c r="F18327" t="s">
        <v>325</v>
      </c>
      <c r="G18327">
        <v>0</v>
      </c>
      <c r="H18327">
        <v>0</v>
      </c>
      <c r="I18327">
        <v>1</v>
      </c>
      <c r="J18327">
        <f t="shared" si="297"/>
        <v>0</v>
      </c>
      <c r="K18327">
        <v>18</v>
      </c>
      <c r="L18327" s="8">
        <f>COUNTIFS($D$2:$D18327,D18327)</f>
        <v>360</v>
      </c>
    </row>
    <row r="18328" spans="1:12" x14ac:dyDescent="0.2">
      <c r="A18328">
        <v>1516178</v>
      </c>
      <c r="B18328" s="2">
        <v>42364</v>
      </c>
      <c r="C18328" s="1">
        <v>26</v>
      </c>
      <c r="D18328" t="s">
        <v>17</v>
      </c>
      <c r="E18328">
        <v>30</v>
      </c>
      <c r="F18328" t="s">
        <v>561</v>
      </c>
      <c r="G18328">
        <v>1</v>
      </c>
      <c r="H18328">
        <v>3</v>
      </c>
      <c r="I18328">
        <v>0</v>
      </c>
      <c r="J18328">
        <f t="shared" si="297"/>
        <v>3</v>
      </c>
      <c r="K18328">
        <v>18</v>
      </c>
      <c r="L18328" s="8">
        <f>COUNTIFS($D$2:$D18328,D18328)</f>
        <v>904</v>
      </c>
    </row>
    <row r="18329" spans="1:12" x14ac:dyDescent="0.2">
      <c r="A18329">
        <f>A18328</f>
        <v>1516178</v>
      </c>
      <c r="B18329" s="2">
        <v>42364</v>
      </c>
      <c r="C18329" s="1">
        <v>30</v>
      </c>
      <c r="D18329" t="s">
        <v>561</v>
      </c>
      <c r="E18329">
        <v>26</v>
      </c>
      <c r="F18329" t="s">
        <v>17</v>
      </c>
      <c r="G18329">
        <v>0</v>
      </c>
      <c r="H18329">
        <v>0</v>
      </c>
      <c r="I18329">
        <v>3</v>
      </c>
      <c r="J18329">
        <f t="shared" si="297"/>
        <v>0</v>
      </c>
      <c r="K18329">
        <v>18</v>
      </c>
      <c r="L18329" s="8">
        <f>COUNTIFS($D$2:$D18329,D18329)</f>
        <v>296</v>
      </c>
    </row>
    <row r="18330" spans="1:12" x14ac:dyDescent="0.2">
      <c r="A18330">
        <v>1516179</v>
      </c>
      <c r="B18330" s="2">
        <v>42364</v>
      </c>
      <c r="C18330" s="1">
        <v>22</v>
      </c>
      <c r="D18330" t="s">
        <v>15</v>
      </c>
      <c r="E18330">
        <v>16</v>
      </c>
      <c r="F18330" t="s">
        <v>37</v>
      </c>
      <c r="G18330">
        <v>1</v>
      </c>
      <c r="H18330">
        <v>0</v>
      </c>
      <c r="I18330">
        <v>1</v>
      </c>
      <c r="J18330">
        <f t="shared" si="297"/>
        <v>0</v>
      </c>
      <c r="K18330">
        <v>18</v>
      </c>
      <c r="L18330" s="8">
        <f>COUNTIFS($D$2:$D18330,D18330)</f>
        <v>824</v>
      </c>
    </row>
    <row r="18331" spans="1:12" x14ac:dyDescent="0.2">
      <c r="A18331">
        <f>A18330</f>
        <v>1516179</v>
      </c>
      <c r="B18331" s="2">
        <v>42364</v>
      </c>
      <c r="C18331" s="1">
        <v>16</v>
      </c>
      <c r="D18331" t="s">
        <v>37</v>
      </c>
      <c r="E18331">
        <v>22</v>
      </c>
      <c r="F18331" t="s">
        <v>15</v>
      </c>
      <c r="G18331">
        <v>0</v>
      </c>
      <c r="H18331">
        <v>1</v>
      </c>
      <c r="I18331">
        <v>0</v>
      </c>
      <c r="J18331">
        <f t="shared" si="297"/>
        <v>3</v>
      </c>
      <c r="K18331">
        <v>18</v>
      </c>
      <c r="L18331" s="8">
        <f>COUNTIFS($D$2:$D18331,D18331)</f>
        <v>904</v>
      </c>
    </row>
    <row r="18332" spans="1:12" x14ac:dyDescent="0.2">
      <c r="A18332">
        <v>1516180</v>
      </c>
      <c r="B18332" s="2">
        <v>42364</v>
      </c>
      <c r="C18332" s="1">
        <v>23</v>
      </c>
      <c r="D18332" t="s">
        <v>50</v>
      </c>
      <c r="E18332">
        <v>10</v>
      </c>
      <c r="F18332" t="s">
        <v>47</v>
      </c>
      <c r="G18332">
        <v>1</v>
      </c>
      <c r="H18332">
        <v>4</v>
      </c>
      <c r="I18332">
        <v>0</v>
      </c>
      <c r="J18332">
        <f t="shared" si="297"/>
        <v>3</v>
      </c>
      <c r="K18332">
        <v>18</v>
      </c>
      <c r="L18332" s="8">
        <f>COUNTIFS($D$2:$D18332,D18332)</f>
        <v>638</v>
      </c>
    </row>
    <row r="18333" spans="1:12" x14ac:dyDescent="0.2">
      <c r="A18333">
        <f>A18332</f>
        <v>1516180</v>
      </c>
      <c r="B18333" s="2">
        <v>42364</v>
      </c>
      <c r="C18333" s="1">
        <v>10</v>
      </c>
      <c r="D18333" t="s">
        <v>47</v>
      </c>
      <c r="E18333">
        <v>23</v>
      </c>
      <c r="F18333" t="s">
        <v>50</v>
      </c>
      <c r="G18333">
        <v>0</v>
      </c>
      <c r="H18333">
        <v>0</v>
      </c>
      <c r="I18333">
        <v>4</v>
      </c>
      <c r="J18333">
        <f t="shared" si="297"/>
        <v>0</v>
      </c>
      <c r="K18333">
        <v>18</v>
      </c>
      <c r="L18333" s="8">
        <f>COUNTIFS($D$2:$D18333,D18333)</f>
        <v>904</v>
      </c>
    </row>
    <row r="18334" spans="1:12" x14ac:dyDescent="0.2">
      <c r="A18334">
        <v>1516181</v>
      </c>
      <c r="B18334" s="2">
        <v>42366</v>
      </c>
      <c r="C18334" s="1">
        <v>15</v>
      </c>
      <c r="D18334" t="s">
        <v>23</v>
      </c>
      <c r="E18334">
        <v>25</v>
      </c>
      <c r="F18334" t="s">
        <v>325</v>
      </c>
      <c r="G18334">
        <v>1</v>
      </c>
      <c r="H18334">
        <v>0</v>
      </c>
      <c r="I18334">
        <v>0</v>
      </c>
      <c r="J18334">
        <f t="shared" si="297"/>
        <v>1</v>
      </c>
      <c r="K18334">
        <v>19</v>
      </c>
      <c r="L18334" s="8">
        <f>COUNTIFS($D$2:$D18334,D18334)</f>
        <v>255</v>
      </c>
    </row>
    <row r="18335" spans="1:12" x14ac:dyDescent="0.2">
      <c r="A18335">
        <f>A18334</f>
        <v>1516181</v>
      </c>
      <c r="B18335" s="2">
        <v>42366</v>
      </c>
      <c r="C18335" s="1">
        <v>25</v>
      </c>
      <c r="D18335" t="s">
        <v>325</v>
      </c>
      <c r="E18335">
        <v>15</v>
      </c>
      <c r="F18335" t="s">
        <v>23</v>
      </c>
      <c r="G18335">
        <v>0</v>
      </c>
      <c r="H18335">
        <v>0</v>
      </c>
      <c r="I18335">
        <v>0</v>
      </c>
      <c r="J18335">
        <f t="shared" si="297"/>
        <v>1</v>
      </c>
      <c r="K18335">
        <v>19</v>
      </c>
      <c r="L18335" s="8">
        <f>COUNTIFS($D$2:$D18335,D18335)</f>
        <v>171</v>
      </c>
    </row>
    <row r="18336" spans="1:12" x14ac:dyDescent="0.2">
      <c r="A18336">
        <v>1516182</v>
      </c>
      <c r="B18336" s="2">
        <v>42366</v>
      </c>
      <c r="C18336" s="1">
        <v>16</v>
      </c>
      <c r="D18336" t="s">
        <v>37</v>
      </c>
      <c r="E18336">
        <v>24</v>
      </c>
      <c r="F18336" t="s">
        <v>319</v>
      </c>
      <c r="G18336">
        <v>1</v>
      </c>
      <c r="H18336">
        <v>3</v>
      </c>
      <c r="I18336">
        <v>4</v>
      </c>
      <c r="J18336">
        <f t="shared" si="297"/>
        <v>0</v>
      </c>
      <c r="K18336">
        <v>19</v>
      </c>
      <c r="L18336" s="8">
        <f>COUNTIFS($D$2:$D18336,D18336)</f>
        <v>905</v>
      </c>
    </row>
    <row r="18337" spans="1:12" x14ac:dyDescent="0.2">
      <c r="A18337">
        <f>A18336</f>
        <v>1516182</v>
      </c>
      <c r="B18337" s="2">
        <v>42366</v>
      </c>
      <c r="C18337" s="1">
        <v>24</v>
      </c>
      <c r="D18337" t="s">
        <v>319</v>
      </c>
      <c r="E18337">
        <v>16</v>
      </c>
      <c r="F18337" t="s">
        <v>37</v>
      </c>
      <c r="G18337">
        <v>0</v>
      </c>
      <c r="H18337">
        <v>4</v>
      </c>
      <c r="I18337">
        <v>3</v>
      </c>
      <c r="J18337">
        <f t="shared" si="297"/>
        <v>3</v>
      </c>
      <c r="K18337">
        <v>19</v>
      </c>
      <c r="L18337" s="8">
        <f>COUNTIFS($D$2:$D18337,D18337)</f>
        <v>285</v>
      </c>
    </row>
    <row r="18338" spans="1:12" x14ac:dyDescent="0.2">
      <c r="A18338">
        <v>1516183</v>
      </c>
      <c r="B18338" s="2">
        <v>42366</v>
      </c>
      <c r="C18338" s="1">
        <v>30</v>
      </c>
      <c r="D18338" t="s">
        <v>561</v>
      </c>
      <c r="E18338">
        <v>32</v>
      </c>
      <c r="F18338" t="s">
        <v>559</v>
      </c>
      <c r="G18338">
        <v>1</v>
      </c>
      <c r="H18338">
        <v>2</v>
      </c>
      <c r="I18338">
        <v>0</v>
      </c>
      <c r="J18338">
        <f t="shared" si="297"/>
        <v>3</v>
      </c>
      <c r="K18338">
        <v>19</v>
      </c>
      <c r="L18338" s="8">
        <f>COUNTIFS($D$2:$D18338,D18338)</f>
        <v>297</v>
      </c>
    </row>
    <row r="18339" spans="1:12" x14ac:dyDescent="0.2">
      <c r="A18339">
        <f>A18338</f>
        <v>1516183</v>
      </c>
      <c r="B18339" s="2">
        <v>42366</v>
      </c>
      <c r="C18339" s="1">
        <v>32</v>
      </c>
      <c r="D18339" t="s">
        <v>559</v>
      </c>
      <c r="E18339">
        <v>30</v>
      </c>
      <c r="F18339" t="s">
        <v>561</v>
      </c>
      <c r="G18339">
        <v>0</v>
      </c>
      <c r="H18339">
        <v>0</v>
      </c>
      <c r="I18339">
        <v>2</v>
      </c>
      <c r="J18339">
        <f t="shared" si="297"/>
        <v>0</v>
      </c>
      <c r="K18339">
        <v>19</v>
      </c>
      <c r="L18339" s="8">
        <f>COUNTIFS($D$2:$D18339,D18339)</f>
        <v>905</v>
      </c>
    </row>
    <row r="18340" spans="1:12" x14ac:dyDescent="0.2">
      <c r="A18340">
        <v>1516184</v>
      </c>
      <c r="B18340" s="2">
        <v>42366</v>
      </c>
      <c r="C18340" s="1">
        <v>27</v>
      </c>
      <c r="D18340" t="s">
        <v>32</v>
      </c>
      <c r="E18340">
        <v>26</v>
      </c>
      <c r="F18340" t="s">
        <v>17</v>
      </c>
      <c r="G18340">
        <v>1</v>
      </c>
      <c r="H18340">
        <v>1</v>
      </c>
      <c r="I18340">
        <v>2</v>
      </c>
      <c r="J18340">
        <f t="shared" si="297"/>
        <v>0</v>
      </c>
      <c r="K18340">
        <v>19</v>
      </c>
      <c r="L18340" s="8">
        <f>COUNTIFS($D$2:$D18340,D18340)</f>
        <v>95</v>
      </c>
    </row>
    <row r="18341" spans="1:12" x14ac:dyDescent="0.2">
      <c r="A18341">
        <f>A18340</f>
        <v>1516184</v>
      </c>
      <c r="B18341" s="2">
        <v>42366</v>
      </c>
      <c r="C18341" s="1">
        <v>26</v>
      </c>
      <c r="D18341" t="s">
        <v>17</v>
      </c>
      <c r="E18341">
        <v>27</v>
      </c>
      <c r="F18341" t="s">
        <v>32</v>
      </c>
      <c r="G18341">
        <v>0</v>
      </c>
      <c r="H18341">
        <v>2</v>
      </c>
      <c r="I18341">
        <v>1</v>
      </c>
      <c r="J18341">
        <f t="shared" si="297"/>
        <v>3</v>
      </c>
      <c r="K18341">
        <v>19</v>
      </c>
      <c r="L18341" s="8">
        <f>COUNTIFS($D$2:$D18341,D18341)</f>
        <v>905</v>
      </c>
    </row>
    <row r="18342" spans="1:12" x14ac:dyDescent="0.2">
      <c r="A18342">
        <v>1516185</v>
      </c>
      <c r="B18342" s="2">
        <v>42366</v>
      </c>
      <c r="C18342" s="1">
        <v>28</v>
      </c>
      <c r="D18342" t="s">
        <v>320</v>
      </c>
      <c r="E18342">
        <v>22</v>
      </c>
      <c r="F18342" t="s">
        <v>15</v>
      </c>
      <c r="G18342">
        <v>1</v>
      </c>
      <c r="H18342">
        <v>1</v>
      </c>
      <c r="I18342">
        <v>0</v>
      </c>
      <c r="J18342">
        <f t="shared" si="297"/>
        <v>3</v>
      </c>
      <c r="K18342">
        <v>19</v>
      </c>
      <c r="L18342" s="8">
        <f>COUNTIFS($D$2:$D18342,D18342)</f>
        <v>361</v>
      </c>
    </row>
    <row r="18343" spans="1:12" x14ac:dyDescent="0.2">
      <c r="A18343">
        <f>A18342</f>
        <v>1516185</v>
      </c>
      <c r="B18343" s="2">
        <v>42366</v>
      </c>
      <c r="C18343" s="1">
        <v>22</v>
      </c>
      <c r="D18343" t="s">
        <v>15</v>
      </c>
      <c r="E18343">
        <v>28</v>
      </c>
      <c r="F18343" t="s">
        <v>320</v>
      </c>
      <c r="G18343">
        <v>0</v>
      </c>
      <c r="H18343">
        <v>0</v>
      </c>
      <c r="I18343">
        <v>1</v>
      </c>
      <c r="J18343">
        <f t="shared" si="297"/>
        <v>0</v>
      </c>
      <c r="K18343">
        <v>19</v>
      </c>
      <c r="L18343" s="8">
        <f>COUNTIFS($D$2:$D18343,D18343)</f>
        <v>825</v>
      </c>
    </row>
    <row r="18344" spans="1:12" x14ac:dyDescent="0.2">
      <c r="A18344">
        <v>1516186</v>
      </c>
      <c r="B18344" s="2">
        <v>42366</v>
      </c>
      <c r="C18344" s="1">
        <v>10</v>
      </c>
      <c r="D18344" t="s">
        <v>47</v>
      </c>
      <c r="E18344">
        <v>11</v>
      </c>
      <c r="F18344" t="s">
        <v>20</v>
      </c>
      <c r="G18344">
        <v>1</v>
      </c>
      <c r="H18344">
        <v>2</v>
      </c>
      <c r="I18344">
        <v>0</v>
      </c>
      <c r="J18344">
        <f t="shared" si="297"/>
        <v>3</v>
      </c>
      <c r="K18344">
        <v>19</v>
      </c>
      <c r="L18344" s="8">
        <f>COUNTIFS($D$2:$D18344,D18344)</f>
        <v>905</v>
      </c>
    </row>
    <row r="18345" spans="1:12" x14ac:dyDescent="0.2">
      <c r="A18345">
        <f>A18344</f>
        <v>1516186</v>
      </c>
      <c r="B18345" s="2">
        <v>42366</v>
      </c>
      <c r="C18345" s="1">
        <v>11</v>
      </c>
      <c r="D18345" t="s">
        <v>20</v>
      </c>
      <c r="E18345">
        <v>10</v>
      </c>
      <c r="F18345" t="s">
        <v>47</v>
      </c>
      <c r="G18345">
        <v>0</v>
      </c>
      <c r="H18345">
        <v>0</v>
      </c>
      <c r="I18345">
        <v>2</v>
      </c>
      <c r="J18345">
        <f t="shared" si="297"/>
        <v>0</v>
      </c>
      <c r="K18345">
        <v>19</v>
      </c>
      <c r="L18345" s="8">
        <f>COUNTIFS($D$2:$D18345,D18345)</f>
        <v>19</v>
      </c>
    </row>
    <row r="18346" spans="1:12" x14ac:dyDescent="0.2">
      <c r="A18346">
        <v>1516187</v>
      </c>
      <c r="B18346" s="2">
        <v>42366</v>
      </c>
      <c r="C18346" s="1">
        <v>21</v>
      </c>
      <c r="D18346" t="s">
        <v>10</v>
      </c>
      <c r="E18346">
        <v>14</v>
      </c>
      <c r="F18346" t="s">
        <v>27</v>
      </c>
      <c r="G18346">
        <v>1</v>
      </c>
      <c r="H18346">
        <v>0</v>
      </c>
      <c r="I18346">
        <v>0</v>
      </c>
      <c r="J18346">
        <f t="shared" si="297"/>
        <v>1</v>
      </c>
      <c r="K18346">
        <v>19</v>
      </c>
      <c r="L18346" s="8">
        <f>COUNTIFS($D$2:$D18346,D18346)</f>
        <v>905</v>
      </c>
    </row>
    <row r="18347" spans="1:12" x14ac:dyDescent="0.2">
      <c r="A18347">
        <f>A18346</f>
        <v>1516187</v>
      </c>
      <c r="B18347" s="2">
        <v>42366</v>
      </c>
      <c r="C18347" s="1">
        <v>14</v>
      </c>
      <c r="D18347" t="s">
        <v>27</v>
      </c>
      <c r="E18347">
        <v>21</v>
      </c>
      <c r="F18347" t="s">
        <v>10</v>
      </c>
      <c r="G18347">
        <v>0</v>
      </c>
      <c r="H18347">
        <v>0</v>
      </c>
      <c r="I18347">
        <v>0</v>
      </c>
      <c r="J18347">
        <f t="shared" si="297"/>
        <v>1</v>
      </c>
      <c r="K18347">
        <v>19</v>
      </c>
      <c r="L18347" s="8">
        <f>COUNTIFS($D$2:$D18347,D18347)</f>
        <v>905</v>
      </c>
    </row>
    <row r="18348" spans="1:12" x14ac:dyDescent="0.2">
      <c r="A18348">
        <v>1516188</v>
      </c>
      <c r="B18348" s="2">
        <v>42366</v>
      </c>
      <c r="C18348" s="1">
        <v>29</v>
      </c>
      <c r="D18348" t="s">
        <v>42</v>
      </c>
      <c r="E18348">
        <v>23</v>
      </c>
      <c r="F18348" t="s">
        <v>50</v>
      </c>
      <c r="G18348">
        <v>1</v>
      </c>
      <c r="H18348">
        <v>2</v>
      </c>
      <c r="I18348">
        <v>1</v>
      </c>
      <c r="J18348">
        <f t="shared" si="297"/>
        <v>3</v>
      </c>
      <c r="K18348">
        <v>19</v>
      </c>
      <c r="L18348" s="8">
        <f>COUNTIFS($D$2:$D18348,D18348)</f>
        <v>749</v>
      </c>
    </row>
    <row r="18349" spans="1:12" x14ac:dyDescent="0.2">
      <c r="A18349">
        <f>A18348</f>
        <v>1516188</v>
      </c>
      <c r="B18349" s="2">
        <v>42366</v>
      </c>
      <c r="C18349" s="1">
        <v>23</v>
      </c>
      <c r="D18349" t="s">
        <v>50</v>
      </c>
      <c r="E18349">
        <v>29</v>
      </c>
      <c r="F18349" t="s">
        <v>42</v>
      </c>
      <c r="G18349">
        <v>0</v>
      </c>
      <c r="H18349">
        <v>1</v>
      </c>
      <c r="I18349">
        <v>2</v>
      </c>
      <c r="J18349">
        <f t="shared" si="297"/>
        <v>0</v>
      </c>
      <c r="K18349">
        <v>19</v>
      </c>
      <c r="L18349" s="8">
        <f>COUNTIFS($D$2:$D18349,D18349)</f>
        <v>639</v>
      </c>
    </row>
    <row r="18350" spans="1:12" x14ac:dyDescent="0.2">
      <c r="A18350">
        <v>1516189</v>
      </c>
      <c r="B18350" s="2">
        <v>42367</v>
      </c>
      <c r="C18350" s="1">
        <v>18</v>
      </c>
      <c r="D18350" t="s">
        <v>12</v>
      </c>
      <c r="E18350">
        <v>20</v>
      </c>
      <c r="F18350" t="s">
        <v>45</v>
      </c>
      <c r="G18350">
        <v>1</v>
      </c>
      <c r="H18350">
        <v>0</v>
      </c>
      <c r="I18350">
        <v>0</v>
      </c>
      <c r="J18350">
        <f t="shared" si="297"/>
        <v>1</v>
      </c>
      <c r="K18350">
        <v>19</v>
      </c>
      <c r="L18350" s="8">
        <f>COUNTIFS($D$2:$D18350,D18350)</f>
        <v>365</v>
      </c>
    </row>
    <row r="18351" spans="1:12" x14ac:dyDescent="0.2">
      <c r="A18351">
        <f>A18350</f>
        <v>1516189</v>
      </c>
      <c r="B18351" s="2">
        <v>42367</v>
      </c>
      <c r="C18351" s="1">
        <v>20</v>
      </c>
      <c r="D18351" t="s">
        <v>45</v>
      </c>
      <c r="E18351">
        <v>18</v>
      </c>
      <c r="F18351" t="s">
        <v>12</v>
      </c>
      <c r="G18351">
        <v>0</v>
      </c>
      <c r="H18351">
        <v>0</v>
      </c>
      <c r="I18351">
        <v>0</v>
      </c>
      <c r="J18351">
        <f t="shared" si="297"/>
        <v>1</v>
      </c>
      <c r="K18351">
        <v>19</v>
      </c>
      <c r="L18351" s="8">
        <f>COUNTIFS($D$2:$D18351,D18351)</f>
        <v>715</v>
      </c>
    </row>
    <row r="18352" spans="1:12" x14ac:dyDescent="0.2">
      <c r="A18352">
        <v>1516190</v>
      </c>
      <c r="B18352" s="2">
        <v>42368</v>
      </c>
      <c r="C18352" s="1">
        <v>31</v>
      </c>
      <c r="D18352" t="s">
        <v>447</v>
      </c>
      <c r="E18352">
        <v>19</v>
      </c>
      <c r="F18352" t="s">
        <v>40</v>
      </c>
      <c r="G18352">
        <v>1</v>
      </c>
      <c r="H18352">
        <v>0</v>
      </c>
      <c r="I18352">
        <v>1</v>
      </c>
      <c r="J18352">
        <f t="shared" si="297"/>
        <v>0</v>
      </c>
      <c r="K18352">
        <v>19</v>
      </c>
      <c r="L18352" s="8">
        <f>COUNTIFS($D$2:$D18352,D18352)</f>
        <v>551</v>
      </c>
    </row>
    <row r="18353" spans="1:12" x14ac:dyDescent="0.2">
      <c r="A18353">
        <f>A18352</f>
        <v>1516190</v>
      </c>
      <c r="B18353" s="2">
        <v>42368</v>
      </c>
      <c r="C18353" s="1">
        <v>19</v>
      </c>
      <c r="D18353" t="s">
        <v>40</v>
      </c>
      <c r="E18353">
        <v>31</v>
      </c>
      <c r="F18353" t="s">
        <v>447</v>
      </c>
      <c r="G18353">
        <v>0</v>
      </c>
      <c r="H18353">
        <v>1</v>
      </c>
      <c r="I18353">
        <v>0</v>
      </c>
      <c r="J18353">
        <f t="shared" si="297"/>
        <v>3</v>
      </c>
      <c r="K18353">
        <v>19</v>
      </c>
      <c r="L18353" s="8">
        <f>COUNTIFS($D$2:$D18353,D18353)</f>
        <v>905</v>
      </c>
    </row>
    <row r="18354" spans="1:12" x14ac:dyDescent="0.2">
      <c r="A18354">
        <v>1516191</v>
      </c>
      <c r="B18354" s="2">
        <v>42371</v>
      </c>
      <c r="C18354" s="1">
        <v>29</v>
      </c>
      <c r="D18354" t="s">
        <v>42</v>
      </c>
      <c r="E18354">
        <v>19</v>
      </c>
      <c r="F18354" t="s">
        <v>40</v>
      </c>
      <c r="G18354">
        <v>1</v>
      </c>
      <c r="H18354">
        <v>2</v>
      </c>
      <c r="I18354">
        <v>0</v>
      </c>
      <c r="J18354">
        <f t="shared" si="297"/>
        <v>3</v>
      </c>
      <c r="K18354">
        <v>20</v>
      </c>
      <c r="L18354" s="8">
        <f>COUNTIFS($D$2:$D18354,D18354)</f>
        <v>750</v>
      </c>
    </row>
    <row r="18355" spans="1:12" x14ac:dyDescent="0.2">
      <c r="A18355">
        <f>A18354</f>
        <v>1516191</v>
      </c>
      <c r="B18355" s="2">
        <v>42371</v>
      </c>
      <c r="C18355" s="1">
        <v>19</v>
      </c>
      <c r="D18355" t="s">
        <v>40</v>
      </c>
      <c r="E18355">
        <v>29</v>
      </c>
      <c r="F18355" t="s">
        <v>42</v>
      </c>
      <c r="G18355">
        <v>0</v>
      </c>
      <c r="H18355">
        <v>0</v>
      </c>
      <c r="I18355">
        <v>2</v>
      </c>
      <c r="J18355">
        <f t="shared" si="297"/>
        <v>0</v>
      </c>
      <c r="K18355">
        <v>20</v>
      </c>
      <c r="L18355" s="8">
        <f>COUNTIFS($D$2:$D18355,D18355)</f>
        <v>906</v>
      </c>
    </row>
    <row r="18356" spans="1:12" x14ac:dyDescent="0.2">
      <c r="A18356">
        <v>1516192</v>
      </c>
      <c r="B18356" s="2">
        <v>42371</v>
      </c>
      <c r="C18356" s="1">
        <v>10</v>
      </c>
      <c r="D18356" t="s">
        <v>47</v>
      </c>
      <c r="E18356">
        <v>22</v>
      </c>
      <c r="F18356" t="s">
        <v>15</v>
      </c>
      <c r="G18356">
        <v>1</v>
      </c>
      <c r="H18356">
        <v>1</v>
      </c>
      <c r="I18356">
        <v>0</v>
      </c>
      <c r="J18356">
        <f t="shared" si="297"/>
        <v>3</v>
      </c>
      <c r="K18356">
        <v>20</v>
      </c>
      <c r="L18356" s="8">
        <f>COUNTIFS($D$2:$D18356,D18356)</f>
        <v>906</v>
      </c>
    </row>
    <row r="18357" spans="1:12" x14ac:dyDescent="0.2">
      <c r="A18357">
        <f>A18356</f>
        <v>1516192</v>
      </c>
      <c r="B18357" s="2">
        <v>42371</v>
      </c>
      <c r="C18357" s="1">
        <v>22</v>
      </c>
      <c r="D18357" t="s">
        <v>15</v>
      </c>
      <c r="E18357">
        <v>10</v>
      </c>
      <c r="F18357" t="s">
        <v>47</v>
      </c>
      <c r="G18357">
        <v>0</v>
      </c>
      <c r="H18357">
        <v>0</v>
      </c>
      <c r="I18357">
        <v>1</v>
      </c>
      <c r="J18357">
        <f t="shared" si="297"/>
        <v>0</v>
      </c>
      <c r="K18357">
        <v>20</v>
      </c>
      <c r="L18357" s="8">
        <f>COUNTIFS($D$2:$D18357,D18357)</f>
        <v>826</v>
      </c>
    </row>
    <row r="18358" spans="1:12" x14ac:dyDescent="0.2">
      <c r="A18358">
        <v>1516193</v>
      </c>
      <c r="B18358" s="2">
        <v>42371</v>
      </c>
      <c r="C18358" s="1">
        <v>18</v>
      </c>
      <c r="D18358" t="s">
        <v>12</v>
      </c>
      <c r="E18358">
        <v>11</v>
      </c>
      <c r="F18358" t="s">
        <v>20</v>
      </c>
      <c r="G18358">
        <v>1</v>
      </c>
      <c r="H18358">
        <v>0</v>
      </c>
      <c r="I18358">
        <v>0</v>
      </c>
      <c r="J18358">
        <f t="shared" si="297"/>
        <v>1</v>
      </c>
      <c r="K18358">
        <v>20</v>
      </c>
      <c r="L18358" s="8">
        <f>COUNTIFS($D$2:$D18358,D18358)</f>
        <v>366</v>
      </c>
    </row>
    <row r="18359" spans="1:12" x14ac:dyDescent="0.2">
      <c r="A18359">
        <f>A18358</f>
        <v>1516193</v>
      </c>
      <c r="B18359" s="2">
        <v>42371</v>
      </c>
      <c r="C18359" s="1">
        <v>11</v>
      </c>
      <c r="D18359" t="s">
        <v>20</v>
      </c>
      <c r="E18359">
        <v>18</v>
      </c>
      <c r="F18359" t="s">
        <v>12</v>
      </c>
      <c r="G18359">
        <v>0</v>
      </c>
      <c r="H18359">
        <v>0</v>
      </c>
      <c r="I18359">
        <v>0</v>
      </c>
      <c r="J18359">
        <f t="shared" si="297"/>
        <v>1</v>
      </c>
      <c r="K18359">
        <v>20</v>
      </c>
      <c r="L18359" s="8">
        <f>COUNTIFS($D$2:$D18359,D18359)</f>
        <v>20</v>
      </c>
    </row>
    <row r="18360" spans="1:12" x14ac:dyDescent="0.2">
      <c r="A18360">
        <v>1516194</v>
      </c>
      <c r="B18360" s="2">
        <v>42371</v>
      </c>
      <c r="C18360" s="1">
        <v>21</v>
      </c>
      <c r="D18360" t="s">
        <v>10</v>
      </c>
      <c r="E18360">
        <v>25</v>
      </c>
      <c r="F18360" t="s">
        <v>325</v>
      </c>
      <c r="G18360">
        <v>1</v>
      </c>
      <c r="H18360">
        <v>2</v>
      </c>
      <c r="I18360">
        <v>1</v>
      </c>
      <c r="J18360">
        <f t="shared" si="297"/>
        <v>3</v>
      </c>
      <c r="K18360">
        <v>20</v>
      </c>
      <c r="L18360" s="8">
        <f>COUNTIFS($D$2:$D18360,D18360)</f>
        <v>906</v>
      </c>
    </row>
    <row r="18361" spans="1:12" x14ac:dyDescent="0.2">
      <c r="A18361">
        <f>A18360</f>
        <v>1516194</v>
      </c>
      <c r="B18361" s="2">
        <v>42371</v>
      </c>
      <c r="C18361" s="1">
        <v>25</v>
      </c>
      <c r="D18361" t="s">
        <v>325</v>
      </c>
      <c r="E18361">
        <v>21</v>
      </c>
      <c r="F18361" t="s">
        <v>10</v>
      </c>
      <c r="G18361">
        <v>0</v>
      </c>
      <c r="H18361">
        <v>1</v>
      </c>
      <c r="I18361">
        <v>2</v>
      </c>
      <c r="J18361">
        <f t="shared" si="297"/>
        <v>0</v>
      </c>
      <c r="K18361">
        <v>20</v>
      </c>
      <c r="L18361" s="8">
        <f>COUNTIFS($D$2:$D18361,D18361)</f>
        <v>172</v>
      </c>
    </row>
    <row r="18362" spans="1:12" x14ac:dyDescent="0.2">
      <c r="A18362">
        <v>1516195</v>
      </c>
      <c r="B18362" s="2">
        <v>42371</v>
      </c>
      <c r="C18362" s="1">
        <v>30</v>
      </c>
      <c r="D18362" t="s">
        <v>561</v>
      </c>
      <c r="E18362">
        <v>23</v>
      </c>
      <c r="F18362" t="s">
        <v>50</v>
      </c>
      <c r="G18362">
        <v>1</v>
      </c>
      <c r="H18362">
        <v>1</v>
      </c>
      <c r="I18362">
        <v>0</v>
      </c>
      <c r="J18362">
        <f t="shared" si="297"/>
        <v>3</v>
      </c>
      <c r="K18362">
        <v>20</v>
      </c>
      <c r="L18362" s="8">
        <f>COUNTIFS($D$2:$D18362,D18362)</f>
        <v>298</v>
      </c>
    </row>
    <row r="18363" spans="1:12" x14ac:dyDescent="0.2">
      <c r="A18363">
        <f>A18362</f>
        <v>1516195</v>
      </c>
      <c r="B18363" s="2">
        <v>42371</v>
      </c>
      <c r="C18363" s="1">
        <v>23</v>
      </c>
      <c r="D18363" t="s">
        <v>50</v>
      </c>
      <c r="E18363">
        <v>30</v>
      </c>
      <c r="F18363" t="s">
        <v>561</v>
      </c>
      <c r="G18363">
        <v>0</v>
      </c>
      <c r="H18363">
        <v>0</v>
      </c>
      <c r="I18363">
        <v>1</v>
      </c>
      <c r="J18363">
        <f t="shared" si="297"/>
        <v>0</v>
      </c>
      <c r="K18363">
        <v>20</v>
      </c>
      <c r="L18363" s="8">
        <f>COUNTIFS($D$2:$D18363,D18363)</f>
        <v>640</v>
      </c>
    </row>
    <row r="18364" spans="1:12" x14ac:dyDescent="0.2">
      <c r="A18364">
        <v>1516196</v>
      </c>
      <c r="B18364" s="2">
        <v>42371</v>
      </c>
      <c r="C18364" s="1">
        <v>31</v>
      </c>
      <c r="D18364" t="s">
        <v>447</v>
      </c>
      <c r="E18364">
        <v>32</v>
      </c>
      <c r="F18364" t="s">
        <v>559</v>
      </c>
      <c r="G18364">
        <v>1</v>
      </c>
      <c r="H18364">
        <v>3</v>
      </c>
      <c r="I18364">
        <v>1</v>
      </c>
      <c r="J18364">
        <f t="shared" si="297"/>
        <v>3</v>
      </c>
      <c r="K18364">
        <v>20</v>
      </c>
      <c r="L18364" s="8">
        <f>COUNTIFS($D$2:$D18364,D18364)</f>
        <v>552</v>
      </c>
    </row>
    <row r="18365" spans="1:12" x14ac:dyDescent="0.2">
      <c r="A18365">
        <f>A18364</f>
        <v>1516196</v>
      </c>
      <c r="B18365" s="2">
        <v>42371</v>
      </c>
      <c r="C18365" s="1">
        <v>32</v>
      </c>
      <c r="D18365" t="s">
        <v>559</v>
      </c>
      <c r="E18365">
        <v>31</v>
      </c>
      <c r="F18365" t="s">
        <v>447</v>
      </c>
      <c r="G18365">
        <v>0</v>
      </c>
      <c r="H18365">
        <v>1</v>
      </c>
      <c r="I18365">
        <v>3</v>
      </c>
      <c r="J18365">
        <f t="shared" si="297"/>
        <v>0</v>
      </c>
      <c r="K18365">
        <v>20</v>
      </c>
      <c r="L18365" s="8">
        <f>COUNTIFS($D$2:$D18365,D18365)</f>
        <v>906</v>
      </c>
    </row>
    <row r="18366" spans="1:12" x14ac:dyDescent="0.2">
      <c r="A18366">
        <v>1516197</v>
      </c>
      <c r="B18366" s="2">
        <v>42371</v>
      </c>
      <c r="C18366" s="1">
        <v>28</v>
      </c>
      <c r="D18366" t="s">
        <v>320</v>
      </c>
      <c r="E18366">
        <v>24</v>
      </c>
      <c r="F18366" t="s">
        <v>319</v>
      </c>
      <c r="G18366">
        <v>1</v>
      </c>
      <c r="H18366">
        <v>2</v>
      </c>
      <c r="I18366">
        <v>1</v>
      </c>
      <c r="J18366">
        <f t="shared" si="297"/>
        <v>3</v>
      </c>
      <c r="K18366">
        <v>20</v>
      </c>
      <c r="L18366" s="8">
        <f>COUNTIFS($D$2:$D18366,D18366)</f>
        <v>362</v>
      </c>
    </row>
    <row r="18367" spans="1:12" x14ac:dyDescent="0.2">
      <c r="A18367">
        <f>A18366</f>
        <v>1516197</v>
      </c>
      <c r="B18367" s="2">
        <v>42371</v>
      </c>
      <c r="C18367" s="1">
        <v>24</v>
      </c>
      <c r="D18367" t="s">
        <v>319</v>
      </c>
      <c r="E18367">
        <v>28</v>
      </c>
      <c r="F18367" t="s">
        <v>320</v>
      </c>
      <c r="G18367">
        <v>0</v>
      </c>
      <c r="H18367">
        <v>1</v>
      </c>
      <c r="I18367">
        <v>2</v>
      </c>
      <c r="J18367">
        <f t="shared" si="297"/>
        <v>0</v>
      </c>
      <c r="K18367">
        <v>20</v>
      </c>
      <c r="L18367" s="8">
        <f>COUNTIFS($D$2:$D18367,D18367)</f>
        <v>286</v>
      </c>
    </row>
    <row r="18368" spans="1:12" x14ac:dyDescent="0.2">
      <c r="A18368">
        <v>1516198</v>
      </c>
      <c r="B18368" s="2">
        <v>42371</v>
      </c>
      <c r="C18368" s="1">
        <v>27</v>
      </c>
      <c r="D18368" t="s">
        <v>32</v>
      </c>
      <c r="E18368">
        <v>20</v>
      </c>
      <c r="F18368" t="s">
        <v>45</v>
      </c>
      <c r="G18368">
        <v>1</v>
      </c>
      <c r="H18368">
        <v>1</v>
      </c>
      <c r="I18368">
        <v>2</v>
      </c>
      <c r="J18368">
        <f t="shared" si="297"/>
        <v>0</v>
      </c>
      <c r="K18368">
        <v>20</v>
      </c>
      <c r="L18368" s="8">
        <f>COUNTIFS($D$2:$D18368,D18368)</f>
        <v>96</v>
      </c>
    </row>
    <row r="18369" spans="1:12" x14ac:dyDescent="0.2">
      <c r="A18369">
        <f>A18368</f>
        <v>1516198</v>
      </c>
      <c r="B18369" s="2">
        <v>42371</v>
      </c>
      <c r="C18369" s="1">
        <v>20</v>
      </c>
      <c r="D18369" t="s">
        <v>45</v>
      </c>
      <c r="E18369">
        <v>27</v>
      </c>
      <c r="F18369" t="s">
        <v>32</v>
      </c>
      <c r="G18369">
        <v>0</v>
      </c>
      <c r="H18369">
        <v>2</v>
      </c>
      <c r="I18369">
        <v>1</v>
      </c>
      <c r="J18369">
        <f t="shared" si="297"/>
        <v>3</v>
      </c>
      <c r="K18369">
        <v>20</v>
      </c>
      <c r="L18369" s="8">
        <f>COUNTIFS($D$2:$D18369,D18369)</f>
        <v>716</v>
      </c>
    </row>
    <row r="18370" spans="1:12" x14ac:dyDescent="0.2">
      <c r="A18370">
        <v>1516199</v>
      </c>
      <c r="B18370" s="2">
        <v>42372</v>
      </c>
      <c r="C18370" s="1">
        <v>15</v>
      </c>
      <c r="D18370" t="s">
        <v>23</v>
      </c>
      <c r="E18370">
        <v>14</v>
      </c>
      <c r="F18370" t="s">
        <v>27</v>
      </c>
      <c r="G18370">
        <v>1</v>
      </c>
      <c r="H18370">
        <v>0</v>
      </c>
      <c r="I18370">
        <v>3</v>
      </c>
      <c r="J18370">
        <f t="shared" si="297"/>
        <v>0</v>
      </c>
      <c r="K18370">
        <v>20</v>
      </c>
      <c r="L18370" s="8">
        <f>COUNTIFS($D$2:$D18370,D18370)</f>
        <v>256</v>
      </c>
    </row>
    <row r="18371" spans="1:12" x14ac:dyDescent="0.2">
      <c r="A18371">
        <f>A18370</f>
        <v>1516199</v>
      </c>
      <c r="B18371" s="2">
        <v>42372</v>
      </c>
      <c r="C18371" s="1">
        <v>14</v>
      </c>
      <c r="D18371" t="s">
        <v>27</v>
      </c>
      <c r="E18371">
        <v>15</v>
      </c>
      <c r="F18371" t="s">
        <v>23</v>
      </c>
      <c r="G18371">
        <v>0</v>
      </c>
      <c r="H18371">
        <v>3</v>
      </c>
      <c r="I18371">
        <v>0</v>
      </c>
      <c r="J18371">
        <f t="shared" si="297"/>
        <v>3</v>
      </c>
      <c r="K18371">
        <v>20</v>
      </c>
      <c r="L18371" s="8">
        <f>COUNTIFS($D$2:$D18371,D18371)</f>
        <v>906</v>
      </c>
    </row>
    <row r="18372" spans="1:12" x14ac:dyDescent="0.2">
      <c r="A18372">
        <v>1516200</v>
      </c>
      <c r="B18372" s="2">
        <v>42372</v>
      </c>
      <c r="C18372" s="1">
        <v>16</v>
      </c>
      <c r="D18372" t="s">
        <v>37</v>
      </c>
      <c r="E18372">
        <v>26</v>
      </c>
      <c r="F18372" t="s">
        <v>17</v>
      </c>
      <c r="G18372">
        <v>1</v>
      </c>
      <c r="H18372">
        <v>1</v>
      </c>
      <c r="I18372">
        <v>1</v>
      </c>
      <c r="J18372">
        <f t="shared" si="297"/>
        <v>1</v>
      </c>
      <c r="K18372">
        <v>20</v>
      </c>
      <c r="L18372" s="8">
        <f>COUNTIFS($D$2:$D18372,D18372)</f>
        <v>906</v>
      </c>
    </row>
    <row r="18373" spans="1:12" x14ac:dyDescent="0.2">
      <c r="A18373">
        <f>A18372</f>
        <v>1516200</v>
      </c>
      <c r="B18373" s="2">
        <v>42372</v>
      </c>
      <c r="C18373" s="1">
        <v>26</v>
      </c>
      <c r="D18373" t="s">
        <v>17</v>
      </c>
      <c r="E18373">
        <v>16</v>
      </c>
      <c r="F18373" t="s">
        <v>37</v>
      </c>
      <c r="G18373">
        <v>0</v>
      </c>
      <c r="H18373">
        <v>1</v>
      </c>
      <c r="I18373">
        <v>1</v>
      </c>
      <c r="J18373">
        <f t="shared" si="297"/>
        <v>1</v>
      </c>
      <c r="K18373">
        <v>20</v>
      </c>
      <c r="L18373" s="8">
        <f>COUNTIFS($D$2:$D18373,D18373)</f>
        <v>906</v>
      </c>
    </row>
    <row r="18374" spans="1:12" x14ac:dyDescent="0.2">
      <c r="A18374">
        <v>1516201</v>
      </c>
      <c r="B18374" s="2">
        <v>42381</v>
      </c>
      <c r="C18374" s="1">
        <v>32</v>
      </c>
      <c r="D18374" t="s">
        <v>559</v>
      </c>
      <c r="E18374">
        <v>15</v>
      </c>
      <c r="F18374" t="s">
        <v>23</v>
      </c>
      <c r="G18374">
        <v>1</v>
      </c>
      <c r="H18374">
        <v>1</v>
      </c>
      <c r="I18374">
        <v>0</v>
      </c>
      <c r="J18374">
        <f t="shared" si="297"/>
        <v>3</v>
      </c>
      <c r="K18374">
        <v>21</v>
      </c>
      <c r="L18374" s="8">
        <f>COUNTIFS($D$2:$D18374,D18374)</f>
        <v>907</v>
      </c>
    </row>
    <row r="18375" spans="1:12" x14ac:dyDescent="0.2">
      <c r="A18375">
        <f>A18374</f>
        <v>1516201</v>
      </c>
      <c r="B18375" s="2">
        <v>42381</v>
      </c>
      <c r="C18375" s="1">
        <v>15</v>
      </c>
      <c r="D18375" t="s">
        <v>23</v>
      </c>
      <c r="E18375">
        <v>32</v>
      </c>
      <c r="F18375" t="s">
        <v>559</v>
      </c>
      <c r="G18375">
        <v>0</v>
      </c>
      <c r="H18375">
        <v>0</v>
      </c>
      <c r="I18375">
        <v>1</v>
      </c>
      <c r="J18375">
        <f t="shared" si="297"/>
        <v>0</v>
      </c>
      <c r="K18375">
        <v>21</v>
      </c>
      <c r="L18375" s="8">
        <f>COUNTIFS($D$2:$D18375,D18375)</f>
        <v>257</v>
      </c>
    </row>
    <row r="18376" spans="1:12" x14ac:dyDescent="0.2">
      <c r="A18376">
        <v>1516202</v>
      </c>
      <c r="B18376" s="2">
        <v>42381</v>
      </c>
      <c r="C18376" s="1">
        <v>11</v>
      </c>
      <c r="D18376" t="s">
        <v>20</v>
      </c>
      <c r="E18376">
        <v>29</v>
      </c>
      <c r="F18376" t="s">
        <v>42</v>
      </c>
      <c r="G18376">
        <v>1</v>
      </c>
      <c r="H18376">
        <v>1</v>
      </c>
      <c r="I18376">
        <v>3</v>
      </c>
      <c r="J18376">
        <f t="shared" si="297"/>
        <v>0</v>
      </c>
      <c r="K18376">
        <v>21</v>
      </c>
      <c r="L18376" s="8">
        <f>COUNTIFS($D$2:$D18376,D18376)</f>
        <v>21</v>
      </c>
    </row>
    <row r="18377" spans="1:12" x14ac:dyDescent="0.2">
      <c r="A18377">
        <f>A18376</f>
        <v>1516202</v>
      </c>
      <c r="B18377" s="2">
        <v>42381</v>
      </c>
      <c r="C18377" s="1">
        <v>29</v>
      </c>
      <c r="D18377" t="s">
        <v>42</v>
      </c>
      <c r="E18377">
        <v>11</v>
      </c>
      <c r="F18377" t="s">
        <v>20</v>
      </c>
      <c r="G18377">
        <v>0</v>
      </c>
      <c r="H18377">
        <v>3</v>
      </c>
      <c r="I18377">
        <v>1</v>
      </c>
      <c r="J18377">
        <f t="shared" si="297"/>
        <v>3</v>
      </c>
      <c r="K18377">
        <v>21</v>
      </c>
      <c r="L18377" s="8">
        <f>COUNTIFS($D$2:$D18377,D18377)</f>
        <v>751</v>
      </c>
    </row>
    <row r="18378" spans="1:12" x14ac:dyDescent="0.2">
      <c r="A18378">
        <v>1516203</v>
      </c>
      <c r="B18378" s="2">
        <v>42381</v>
      </c>
      <c r="C18378" s="1">
        <v>22</v>
      </c>
      <c r="D18378" t="s">
        <v>15</v>
      </c>
      <c r="E18378">
        <v>21</v>
      </c>
      <c r="F18378" t="s">
        <v>10</v>
      </c>
      <c r="G18378">
        <v>1</v>
      </c>
      <c r="H18378">
        <v>3</v>
      </c>
      <c r="I18378">
        <v>3</v>
      </c>
      <c r="J18378">
        <f t="shared" si="297"/>
        <v>1</v>
      </c>
      <c r="K18378">
        <v>21</v>
      </c>
      <c r="L18378" s="8">
        <f>COUNTIFS($D$2:$D18378,D18378)</f>
        <v>827</v>
      </c>
    </row>
    <row r="18379" spans="1:12" x14ac:dyDescent="0.2">
      <c r="A18379">
        <f>A18378</f>
        <v>1516203</v>
      </c>
      <c r="B18379" s="2">
        <v>42381</v>
      </c>
      <c r="C18379" s="1">
        <v>21</v>
      </c>
      <c r="D18379" t="s">
        <v>10</v>
      </c>
      <c r="E18379">
        <v>22</v>
      </c>
      <c r="F18379" t="s">
        <v>15</v>
      </c>
      <c r="G18379">
        <v>0</v>
      </c>
      <c r="H18379">
        <v>3</v>
      </c>
      <c r="I18379">
        <v>3</v>
      </c>
      <c r="J18379">
        <f t="shared" si="297"/>
        <v>1</v>
      </c>
      <c r="K18379">
        <v>21</v>
      </c>
      <c r="L18379" s="8">
        <f>COUNTIFS($D$2:$D18379,D18379)</f>
        <v>907</v>
      </c>
    </row>
    <row r="18380" spans="1:12" x14ac:dyDescent="0.2">
      <c r="A18380">
        <v>1516204</v>
      </c>
      <c r="B18380" s="2">
        <v>42382</v>
      </c>
      <c r="C18380" s="1">
        <v>14</v>
      </c>
      <c r="D18380" t="s">
        <v>27</v>
      </c>
      <c r="E18380">
        <v>28</v>
      </c>
      <c r="F18380" t="s">
        <v>320</v>
      </c>
      <c r="G18380">
        <v>1</v>
      </c>
      <c r="H18380">
        <v>2</v>
      </c>
      <c r="I18380">
        <v>2</v>
      </c>
      <c r="J18380">
        <f t="shared" si="297"/>
        <v>1</v>
      </c>
      <c r="K18380">
        <v>21</v>
      </c>
      <c r="L18380" s="8">
        <f>COUNTIFS($D$2:$D18380,D18380)</f>
        <v>907</v>
      </c>
    </row>
    <row r="18381" spans="1:12" x14ac:dyDescent="0.2">
      <c r="A18381">
        <f>A18380</f>
        <v>1516204</v>
      </c>
      <c r="B18381" s="2">
        <v>42382</v>
      </c>
      <c r="C18381" s="1">
        <v>28</v>
      </c>
      <c r="D18381" t="s">
        <v>320</v>
      </c>
      <c r="E18381">
        <v>14</v>
      </c>
      <c r="F18381" t="s">
        <v>27</v>
      </c>
      <c r="G18381">
        <v>0</v>
      </c>
      <c r="H18381">
        <v>2</v>
      </c>
      <c r="I18381">
        <v>2</v>
      </c>
      <c r="J18381">
        <f t="shared" si="297"/>
        <v>1</v>
      </c>
      <c r="K18381">
        <v>21</v>
      </c>
      <c r="L18381" s="8">
        <f>COUNTIFS($D$2:$D18381,D18381)</f>
        <v>363</v>
      </c>
    </row>
    <row r="18382" spans="1:12" x14ac:dyDescent="0.2">
      <c r="A18382">
        <v>1516205</v>
      </c>
      <c r="B18382" s="2">
        <v>42382</v>
      </c>
      <c r="C18382" s="1">
        <v>20</v>
      </c>
      <c r="D18382" t="s">
        <v>45</v>
      </c>
      <c r="E18382">
        <v>16</v>
      </c>
      <c r="F18382" t="s">
        <v>37</v>
      </c>
      <c r="G18382">
        <v>1</v>
      </c>
      <c r="H18382">
        <v>0</v>
      </c>
      <c r="I18382">
        <v>0</v>
      </c>
      <c r="J18382">
        <f t="shared" si="297"/>
        <v>1</v>
      </c>
      <c r="K18382">
        <v>21</v>
      </c>
      <c r="L18382" s="8">
        <f>COUNTIFS($D$2:$D18382,D18382)</f>
        <v>717</v>
      </c>
    </row>
    <row r="18383" spans="1:12" x14ac:dyDescent="0.2">
      <c r="A18383">
        <f>A18382</f>
        <v>1516205</v>
      </c>
      <c r="B18383" s="2">
        <v>42382</v>
      </c>
      <c r="C18383" s="1">
        <v>16</v>
      </c>
      <c r="D18383" t="s">
        <v>37</v>
      </c>
      <c r="E18383">
        <v>20</v>
      </c>
      <c r="F18383" t="s">
        <v>45</v>
      </c>
      <c r="G18383">
        <v>0</v>
      </c>
      <c r="H18383">
        <v>0</v>
      </c>
      <c r="I18383">
        <v>0</v>
      </c>
      <c r="J18383">
        <f t="shared" si="297"/>
        <v>1</v>
      </c>
      <c r="K18383">
        <v>21</v>
      </c>
      <c r="L18383" s="8">
        <f>COUNTIFS($D$2:$D18383,D18383)</f>
        <v>907</v>
      </c>
    </row>
    <row r="18384" spans="1:12" x14ac:dyDescent="0.2">
      <c r="A18384">
        <v>1516206</v>
      </c>
      <c r="B18384" s="2">
        <v>42382</v>
      </c>
      <c r="C18384" s="1">
        <v>23</v>
      </c>
      <c r="D18384" t="s">
        <v>50</v>
      </c>
      <c r="E18384">
        <v>27</v>
      </c>
      <c r="F18384" t="s">
        <v>32</v>
      </c>
      <c r="G18384">
        <v>1</v>
      </c>
      <c r="H18384">
        <v>2</v>
      </c>
      <c r="I18384">
        <v>0</v>
      </c>
      <c r="J18384">
        <f t="shared" si="297"/>
        <v>3</v>
      </c>
      <c r="K18384">
        <v>21</v>
      </c>
      <c r="L18384" s="8">
        <f>COUNTIFS($D$2:$D18384,D18384)</f>
        <v>641</v>
      </c>
    </row>
    <row r="18385" spans="1:12" x14ac:dyDescent="0.2">
      <c r="A18385">
        <f>A18384</f>
        <v>1516206</v>
      </c>
      <c r="B18385" s="2">
        <v>42382</v>
      </c>
      <c r="C18385" s="1">
        <v>27</v>
      </c>
      <c r="D18385" t="s">
        <v>32</v>
      </c>
      <c r="E18385">
        <v>23</v>
      </c>
      <c r="F18385" t="s">
        <v>50</v>
      </c>
      <c r="G18385">
        <v>0</v>
      </c>
      <c r="H18385">
        <v>0</v>
      </c>
      <c r="I18385">
        <v>2</v>
      </c>
      <c r="J18385">
        <f t="shared" si="297"/>
        <v>0</v>
      </c>
      <c r="K18385">
        <v>21</v>
      </c>
      <c r="L18385" s="8">
        <f>COUNTIFS($D$2:$D18385,D18385)</f>
        <v>97</v>
      </c>
    </row>
    <row r="18386" spans="1:12" x14ac:dyDescent="0.2">
      <c r="A18386">
        <v>1516207</v>
      </c>
      <c r="B18386" s="2">
        <v>42382</v>
      </c>
      <c r="C18386" s="1">
        <v>24</v>
      </c>
      <c r="D18386" t="s">
        <v>319</v>
      </c>
      <c r="E18386">
        <v>30</v>
      </c>
      <c r="F18386" t="s">
        <v>561</v>
      </c>
      <c r="G18386">
        <v>1</v>
      </c>
      <c r="H18386">
        <v>3</v>
      </c>
      <c r="I18386">
        <v>1</v>
      </c>
      <c r="J18386">
        <f t="shared" si="297"/>
        <v>3</v>
      </c>
      <c r="K18386">
        <v>21</v>
      </c>
      <c r="L18386" s="8">
        <f>COUNTIFS($D$2:$D18386,D18386)</f>
        <v>287</v>
      </c>
    </row>
    <row r="18387" spans="1:12" x14ac:dyDescent="0.2">
      <c r="A18387">
        <f>A18386</f>
        <v>1516207</v>
      </c>
      <c r="B18387" s="2">
        <v>42382</v>
      </c>
      <c r="C18387" s="1">
        <v>30</v>
      </c>
      <c r="D18387" t="s">
        <v>561</v>
      </c>
      <c r="E18387">
        <v>24</v>
      </c>
      <c r="F18387" t="s">
        <v>319</v>
      </c>
      <c r="G18387">
        <v>0</v>
      </c>
      <c r="H18387">
        <v>1</v>
      </c>
      <c r="I18387">
        <v>3</v>
      </c>
      <c r="J18387">
        <f t="shared" si="297"/>
        <v>0</v>
      </c>
      <c r="K18387">
        <v>21</v>
      </c>
      <c r="L18387" s="8">
        <f>COUNTIFS($D$2:$D18387,D18387)</f>
        <v>299</v>
      </c>
    </row>
    <row r="18388" spans="1:12" x14ac:dyDescent="0.2">
      <c r="A18388">
        <v>1516208</v>
      </c>
      <c r="B18388" s="2">
        <v>42382</v>
      </c>
      <c r="C18388" s="1">
        <v>25</v>
      </c>
      <c r="D18388" t="s">
        <v>325</v>
      </c>
      <c r="E18388">
        <v>31</v>
      </c>
      <c r="F18388" t="s">
        <v>447</v>
      </c>
      <c r="G18388">
        <v>1</v>
      </c>
      <c r="H18388">
        <v>2</v>
      </c>
      <c r="I18388">
        <v>4</v>
      </c>
      <c r="J18388">
        <f t="shared" si="297"/>
        <v>0</v>
      </c>
      <c r="K18388">
        <v>21</v>
      </c>
      <c r="L18388" s="8">
        <f>COUNTIFS($D$2:$D18388,D18388)</f>
        <v>173</v>
      </c>
    </row>
    <row r="18389" spans="1:12" x14ac:dyDescent="0.2">
      <c r="A18389">
        <f>A18388</f>
        <v>1516208</v>
      </c>
      <c r="B18389" s="2">
        <v>42382</v>
      </c>
      <c r="C18389" s="1">
        <v>31</v>
      </c>
      <c r="D18389" t="s">
        <v>447</v>
      </c>
      <c r="E18389">
        <v>25</v>
      </c>
      <c r="F18389" t="s">
        <v>325</v>
      </c>
      <c r="G18389">
        <v>0</v>
      </c>
      <c r="H18389">
        <v>4</v>
      </c>
      <c r="I18389">
        <v>2</v>
      </c>
      <c r="J18389">
        <f t="shared" si="297"/>
        <v>3</v>
      </c>
      <c r="K18389">
        <v>21</v>
      </c>
      <c r="L18389" s="8">
        <f>COUNTIFS($D$2:$D18389,D18389)</f>
        <v>553</v>
      </c>
    </row>
    <row r="18390" spans="1:12" x14ac:dyDescent="0.2">
      <c r="A18390">
        <v>1516209</v>
      </c>
      <c r="B18390" s="2">
        <v>42382</v>
      </c>
      <c r="C18390" s="1">
        <v>19</v>
      </c>
      <c r="D18390" t="s">
        <v>40</v>
      </c>
      <c r="E18390">
        <v>10</v>
      </c>
      <c r="F18390" t="s">
        <v>47</v>
      </c>
      <c r="G18390">
        <v>1</v>
      </c>
      <c r="H18390">
        <v>3</v>
      </c>
      <c r="I18390">
        <v>3</v>
      </c>
      <c r="J18390">
        <f t="shared" si="297"/>
        <v>1</v>
      </c>
      <c r="K18390">
        <v>21</v>
      </c>
      <c r="L18390" s="8">
        <f>COUNTIFS($D$2:$D18390,D18390)</f>
        <v>907</v>
      </c>
    </row>
    <row r="18391" spans="1:12" x14ac:dyDescent="0.2">
      <c r="A18391">
        <f>A18390</f>
        <v>1516209</v>
      </c>
      <c r="B18391" s="2">
        <v>42382</v>
      </c>
      <c r="C18391" s="1">
        <v>10</v>
      </c>
      <c r="D18391" t="s">
        <v>47</v>
      </c>
      <c r="E18391">
        <v>19</v>
      </c>
      <c r="F18391" t="s">
        <v>40</v>
      </c>
      <c r="G18391">
        <v>0</v>
      </c>
      <c r="H18391">
        <v>3</v>
      </c>
      <c r="I18391">
        <v>3</v>
      </c>
      <c r="J18391">
        <f t="shared" si="297"/>
        <v>1</v>
      </c>
      <c r="K18391">
        <v>21</v>
      </c>
      <c r="L18391" s="8">
        <f>COUNTIFS($D$2:$D18391,D18391)</f>
        <v>907</v>
      </c>
    </row>
    <row r="18392" spans="1:12" x14ac:dyDescent="0.2">
      <c r="A18392">
        <v>1516210</v>
      </c>
      <c r="B18392" s="2">
        <v>42382</v>
      </c>
      <c r="C18392" s="1">
        <v>26</v>
      </c>
      <c r="D18392" t="s">
        <v>17</v>
      </c>
      <c r="E18392">
        <v>18</v>
      </c>
      <c r="F18392" t="s">
        <v>12</v>
      </c>
      <c r="G18392">
        <v>1</v>
      </c>
      <c r="H18392">
        <v>0</v>
      </c>
      <c r="I18392">
        <v>1</v>
      </c>
      <c r="J18392">
        <f t="shared" si="297"/>
        <v>0</v>
      </c>
      <c r="K18392">
        <v>21</v>
      </c>
      <c r="L18392" s="8">
        <f>COUNTIFS($D$2:$D18392,D18392)</f>
        <v>907</v>
      </c>
    </row>
    <row r="18393" spans="1:12" x14ac:dyDescent="0.2">
      <c r="A18393">
        <f>A18392</f>
        <v>1516210</v>
      </c>
      <c r="B18393" s="2">
        <v>42382</v>
      </c>
      <c r="C18393" s="1">
        <v>18</v>
      </c>
      <c r="D18393" t="s">
        <v>12</v>
      </c>
      <c r="E18393">
        <v>26</v>
      </c>
      <c r="F18393" t="s">
        <v>17</v>
      </c>
      <c r="G18393">
        <v>0</v>
      </c>
      <c r="H18393">
        <v>1</v>
      </c>
      <c r="I18393">
        <v>0</v>
      </c>
      <c r="J18393">
        <f t="shared" si="297"/>
        <v>3</v>
      </c>
      <c r="K18393">
        <v>21</v>
      </c>
      <c r="L18393" s="8">
        <f>COUNTIFS($D$2:$D18393,D18393)</f>
        <v>367</v>
      </c>
    </row>
    <row r="18394" spans="1:12" x14ac:dyDescent="0.2">
      <c r="A18394">
        <v>1516211</v>
      </c>
      <c r="B18394" s="2">
        <v>42385</v>
      </c>
      <c r="C18394" s="1">
        <v>26</v>
      </c>
      <c r="D18394" t="s">
        <v>17</v>
      </c>
      <c r="E18394">
        <v>31</v>
      </c>
      <c r="F18394" t="s">
        <v>447</v>
      </c>
      <c r="G18394">
        <v>1</v>
      </c>
      <c r="H18394">
        <v>4</v>
      </c>
      <c r="I18394">
        <v>1</v>
      </c>
      <c r="J18394">
        <f t="shared" si="297"/>
        <v>3</v>
      </c>
      <c r="K18394">
        <v>22</v>
      </c>
      <c r="L18394" s="8">
        <f>COUNTIFS($D$2:$D18394,D18394)</f>
        <v>908</v>
      </c>
    </row>
    <row r="18395" spans="1:12" x14ac:dyDescent="0.2">
      <c r="A18395">
        <f>A18394</f>
        <v>1516211</v>
      </c>
      <c r="B18395" s="2">
        <v>42385</v>
      </c>
      <c r="C18395" s="1">
        <v>31</v>
      </c>
      <c r="D18395" t="s">
        <v>447</v>
      </c>
      <c r="E18395">
        <v>26</v>
      </c>
      <c r="F18395" t="s">
        <v>17</v>
      </c>
      <c r="G18395">
        <v>0</v>
      </c>
      <c r="H18395">
        <v>1</v>
      </c>
      <c r="I18395">
        <v>4</v>
      </c>
      <c r="J18395">
        <f t="shared" si="297"/>
        <v>0</v>
      </c>
      <c r="K18395">
        <v>22</v>
      </c>
      <c r="L18395" s="8">
        <f>COUNTIFS($D$2:$D18395,D18395)</f>
        <v>554</v>
      </c>
    </row>
    <row r="18396" spans="1:12" x14ac:dyDescent="0.2">
      <c r="A18396">
        <v>1516212</v>
      </c>
      <c r="B18396" s="2">
        <v>42385</v>
      </c>
      <c r="C18396" s="1">
        <v>11</v>
      </c>
      <c r="D18396" t="s">
        <v>20</v>
      </c>
      <c r="E18396">
        <v>30</v>
      </c>
      <c r="F18396" t="s">
        <v>561</v>
      </c>
      <c r="G18396">
        <v>1</v>
      </c>
      <c r="H18396">
        <v>3</v>
      </c>
      <c r="I18396">
        <v>0</v>
      </c>
      <c r="J18396">
        <f t="shared" si="297"/>
        <v>3</v>
      </c>
      <c r="K18396">
        <v>22</v>
      </c>
      <c r="L18396" s="8">
        <f>COUNTIFS($D$2:$D18396,D18396)</f>
        <v>22</v>
      </c>
    </row>
    <row r="18397" spans="1:12" x14ac:dyDescent="0.2">
      <c r="A18397">
        <f>A18396</f>
        <v>1516212</v>
      </c>
      <c r="B18397" s="2">
        <v>42385</v>
      </c>
      <c r="C18397" s="1">
        <v>30</v>
      </c>
      <c r="D18397" t="s">
        <v>561</v>
      </c>
      <c r="E18397">
        <v>11</v>
      </c>
      <c r="F18397" t="s">
        <v>20</v>
      </c>
      <c r="G18397">
        <v>0</v>
      </c>
      <c r="H18397">
        <v>0</v>
      </c>
      <c r="I18397">
        <v>3</v>
      </c>
      <c r="J18397">
        <f t="shared" si="297"/>
        <v>0</v>
      </c>
      <c r="K18397">
        <v>22</v>
      </c>
      <c r="L18397" s="8">
        <f>COUNTIFS($D$2:$D18397,D18397)</f>
        <v>300</v>
      </c>
    </row>
    <row r="18398" spans="1:12" x14ac:dyDescent="0.2">
      <c r="A18398">
        <v>1516213</v>
      </c>
      <c r="B18398" s="2">
        <v>42385</v>
      </c>
      <c r="C18398" s="1">
        <v>14</v>
      </c>
      <c r="D18398" t="s">
        <v>27</v>
      </c>
      <c r="E18398">
        <v>16</v>
      </c>
      <c r="F18398" t="s">
        <v>37</v>
      </c>
      <c r="G18398">
        <v>1</v>
      </c>
      <c r="H18398">
        <v>3</v>
      </c>
      <c r="I18398">
        <v>3</v>
      </c>
      <c r="J18398">
        <f t="shared" si="297"/>
        <v>1</v>
      </c>
      <c r="K18398">
        <v>22</v>
      </c>
      <c r="L18398" s="8">
        <f>COUNTIFS($D$2:$D18398,D18398)</f>
        <v>908</v>
      </c>
    </row>
    <row r="18399" spans="1:12" x14ac:dyDescent="0.2">
      <c r="A18399">
        <f>A18398</f>
        <v>1516213</v>
      </c>
      <c r="B18399" s="2">
        <v>42385</v>
      </c>
      <c r="C18399" s="1">
        <v>16</v>
      </c>
      <c r="D18399" t="s">
        <v>37</v>
      </c>
      <c r="E18399">
        <v>14</v>
      </c>
      <c r="F18399" t="s">
        <v>27</v>
      </c>
      <c r="G18399">
        <v>0</v>
      </c>
      <c r="H18399">
        <v>3</v>
      </c>
      <c r="I18399">
        <v>3</v>
      </c>
      <c r="J18399">
        <f t="shared" si="297"/>
        <v>1</v>
      </c>
      <c r="K18399">
        <v>22</v>
      </c>
      <c r="L18399" s="8">
        <f>COUNTIFS($D$2:$D18399,D18399)</f>
        <v>908</v>
      </c>
    </row>
    <row r="18400" spans="1:12" x14ac:dyDescent="0.2">
      <c r="A18400">
        <v>1516214</v>
      </c>
      <c r="B18400" s="2">
        <v>42385</v>
      </c>
      <c r="C18400" s="1">
        <v>20</v>
      </c>
      <c r="D18400" t="s">
        <v>45</v>
      </c>
      <c r="E18400">
        <v>15</v>
      </c>
      <c r="F18400" t="s">
        <v>23</v>
      </c>
      <c r="G18400">
        <v>1</v>
      </c>
      <c r="H18400">
        <v>4</v>
      </c>
      <c r="I18400">
        <v>0</v>
      </c>
      <c r="J18400">
        <f t="shared" si="297"/>
        <v>3</v>
      </c>
      <c r="K18400">
        <v>22</v>
      </c>
      <c r="L18400" s="8">
        <f>COUNTIFS($D$2:$D18400,D18400)</f>
        <v>718</v>
      </c>
    </row>
    <row r="18401" spans="1:12" x14ac:dyDescent="0.2">
      <c r="A18401">
        <f>A18400</f>
        <v>1516214</v>
      </c>
      <c r="B18401" s="2">
        <v>42385</v>
      </c>
      <c r="C18401" s="1">
        <v>15</v>
      </c>
      <c r="D18401" t="s">
        <v>23</v>
      </c>
      <c r="E18401">
        <v>20</v>
      </c>
      <c r="F18401" t="s">
        <v>45</v>
      </c>
      <c r="G18401">
        <v>0</v>
      </c>
      <c r="H18401">
        <v>0</v>
      </c>
      <c r="I18401">
        <v>4</v>
      </c>
      <c r="J18401">
        <f t="shared" si="297"/>
        <v>0</v>
      </c>
      <c r="K18401">
        <v>22</v>
      </c>
      <c r="L18401" s="8">
        <f>COUNTIFS($D$2:$D18401,D18401)</f>
        <v>258</v>
      </c>
    </row>
    <row r="18402" spans="1:12" x14ac:dyDescent="0.2">
      <c r="A18402">
        <v>1516215</v>
      </c>
      <c r="B18402" s="2">
        <v>42385</v>
      </c>
      <c r="C18402" s="1">
        <v>22</v>
      </c>
      <c r="D18402" t="s">
        <v>15</v>
      </c>
      <c r="E18402">
        <v>29</v>
      </c>
      <c r="F18402" t="s">
        <v>42</v>
      </c>
      <c r="G18402">
        <v>1</v>
      </c>
      <c r="H18402">
        <v>2</v>
      </c>
      <c r="I18402">
        <v>1</v>
      </c>
      <c r="J18402">
        <f t="shared" si="297"/>
        <v>3</v>
      </c>
      <c r="K18402">
        <v>22</v>
      </c>
      <c r="L18402" s="8">
        <f>COUNTIFS($D$2:$D18402,D18402)</f>
        <v>828</v>
      </c>
    </row>
    <row r="18403" spans="1:12" x14ac:dyDescent="0.2">
      <c r="A18403">
        <f>A18402</f>
        <v>1516215</v>
      </c>
      <c r="B18403" s="2">
        <v>42385</v>
      </c>
      <c r="C18403" s="1">
        <v>29</v>
      </c>
      <c r="D18403" t="s">
        <v>42</v>
      </c>
      <c r="E18403">
        <v>22</v>
      </c>
      <c r="F18403" t="s">
        <v>15</v>
      </c>
      <c r="G18403">
        <v>0</v>
      </c>
      <c r="H18403">
        <v>1</v>
      </c>
      <c r="I18403">
        <v>2</v>
      </c>
      <c r="J18403">
        <f t="shared" si="297"/>
        <v>0</v>
      </c>
      <c r="K18403">
        <v>22</v>
      </c>
      <c r="L18403" s="8">
        <f>COUNTIFS($D$2:$D18403,D18403)</f>
        <v>752</v>
      </c>
    </row>
    <row r="18404" spans="1:12" x14ac:dyDescent="0.2">
      <c r="A18404">
        <v>1516216</v>
      </c>
      <c r="B18404" s="2">
        <v>42385</v>
      </c>
      <c r="C18404" s="1">
        <v>23</v>
      </c>
      <c r="D18404" t="s">
        <v>50</v>
      </c>
      <c r="E18404">
        <v>28</v>
      </c>
      <c r="F18404" t="s">
        <v>320</v>
      </c>
      <c r="G18404">
        <v>1</v>
      </c>
      <c r="H18404">
        <v>3</v>
      </c>
      <c r="I18404">
        <v>0</v>
      </c>
      <c r="J18404">
        <f t="shared" si="297"/>
        <v>3</v>
      </c>
      <c r="K18404">
        <v>22</v>
      </c>
      <c r="L18404" s="8">
        <f>COUNTIFS($D$2:$D18404,D18404)</f>
        <v>642</v>
      </c>
    </row>
    <row r="18405" spans="1:12" x14ac:dyDescent="0.2">
      <c r="A18405">
        <f>A18404</f>
        <v>1516216</v>
      </c>
      <c r="B18405" s="2">
        <v>42385</v>
      </c>
      <c r="C18405" s="1">
        <v>28</v>
      </c>
      <c r="D18405" t="s">
        <v>320</v>
      </c>
      <c r="E18405">
        <v>23</v>
      </c>
      <c r="F18405" t="s">
        <v>50</v>
      </c>
      <c r="G18405">
        <v>0</v>
      </c>
      <c r="H18405">
        <v>0</v>
      </c>
      <c r="I18405">
        <v>3</v>
      </c>
      <c r="J18405">
        <f t="shared" si="297"/>
        <v>0</v>
      </c>
      <c r="K18405">
        <v>22</v>
      </c>
      <c r="L18405" s="8">
        <f>COUNTIFS($D$2:$D18405,D18405)</f>
        <v>364</v>
      </c>
    </row>
    <row r="18406" spans="1:12" x14ac:dyDescent="0.2">
      <c r="A18406">
        <v>1516217</v>
      </c>
      <c r="B18406" s="2">
        <v>42385</v>
      </c>
      <c r="C18406" s="1">
        <v>32</v>
      </c>
      <c r="D18406" t="s">
        <v>559</v>
      </c>
      <c r="E18406">
        <v>18</v>
      </c>
      <c r="F18406" t="s">
        <v>12</v>
      </c>
      <c r="G18406">
        <v>1</v>
      </c>
      <c r="H18406">
        <v>1</v>
      </c>
      <c r="I18406">
        <v>1</v>
      </c>
      <c r="J18406">
        <f t="shared" si="297"/>
        <v>1</v>
      </c>
      <c r="K18406">
        <v>22</v>
      </c>
      <c r="L18406" s="8">
        <f>COUNTIFS($D$2:$D18406,D18406)</f>
        <v>908</v>
      </c>
    </row>
    <row r="18407" spans="1:12" x14ac:dyDescent="0.2">
      <c r="A18407">
        <f>A18406</f>
        <v>1516217</v>
      </c>
      <c r="B18407" s="2">
        <v>42385</v>
      </c>
      <c r="C18407" s="1">
        <v>18</v>
      </c>
      <c r="D18407" t="s">
        <v>12</v>
      </c>
      <c r="E18407">
        <v>32</v>
      </c>
      <c r="F18407" t="s">
        <v>559</v>
      </c>
      <c r="G18407">
        <v>0</v>
      </c>
      <c r="H18407">
        <v>1</v>
      </c>
      <c r="I18407">
        <v>1</v>
      </c>
      <c r="J18407">
        <f t="shared" si="297"/>
        <v>1</v>
      </c>
      <c r="K18407">
        <v>22</v>
      </c>
      <c r="L18407" s="8">
        <f>COUNTIFS($D$2:$D18407,D18407)</f>
        <v>368</v>
      </c>
    </row>
    <row r="18408" spans="1:12" x14ac:dyDescent="0.2">
      <c r="A18408">
        <v>1516218</v>
      </c>
      <c r="B18408" s="2">
        <v>42386</v>
      </c>
      <c r="C18408" s="1">
        <v>19</v>
      </c>
      <c r="D18408" t="s">
        <v>40</v>
      </c>
      <c r="E18408">
        <v>21</v>
      </c>
      <c r="F18408" t="s">
        <v>10</v>
      </c>
      <c r="G18408">
        <v>1</v>
      </c>
      <c r="H18408">
        <v>0</v>
      </c>
      <c r="I18408">
        <v>1</v>
      </c>
      <c r="J18408">
        <f t="shared" si="297"/>
        <v>0</v>
      </c>
      <c r="K18408">
        <v>22</v>
      </c>
      <c r="L18408" s="8">
        <f>COUNTIFS($D$2:$D18408,D18408)</f>
        <v>908</v>
      </c>
    </row>
    <row r="18409" spans="1:12" x14ac:dyDescent="0.2">
      <c r="A18409">
        <f>A18408</f>
        <v>1516218</v>
      </c>
      <c r="B18409" s="2">
        <v>42386</v>
      </c>
      <c r="C18409" s="1">
        <v>21</v>
      </c>
      <c r="D18409" t="s">
        <v>10</v>
      </c>
      <c r="E18409">
        <v>19</v>
      </c>
      <c r="F18409" t="s">
        <v>40</v>
      </c>
      <c r="G18409">
        <v>0</v>
      </c>
      <c r="H18409">
        <v>1</v>
      </c>
      <c r="I18409">
        <v>0</v>
      </c>
      <c r="J18409">
        <f t="shared" si="297"/>
        <v>3</v>
      </c>
      <c r="K18409">
        <v>22</v>
      </c>
      <c r="L18409" s="8">
        <f>COUNTIFS($D$2:$D18409,D18409)</f>
        <v>908</v>
      </c>
    </row>
    <row r="18410" spans="1:12" x14ac:dyDescent="0.2">
      <c r="A18410">
        <v>1516219</v>
      </c>
      <c r="B18410" s="2">
        <v>42386</v>
      </c>
      <c r="C18410" s="1">
        <v>24</v>
      </c>
      <c r="D18410" t="s">
        <v>319</v>
      </c>
      <c r="E18410">
        <v>10</v>
      </c>
      <c r="F18410" t="s">
        <v>47</v>
      </c>
      <c r="G18410">
        <v>1</v>
      </c>
      <c r="H18410">
        <v>0</v>
      </c>
      <c r="I18410">
        <v>0</v>
      </c>
      <c r="J18410">
        <f t="shared" si="297"/>
        <v>1</v>
      </c>
      <c r="K18410">
        <v>22</v>
      </c>
      <c r="L18410" s="8">
        <f>COUNTIFS($D$2:$D18410,D18410)</f>
        <v>288</v>
      </c>
    </row>
    <row r="18411" spans="1:12" x14ac:dyDescent="0.2">
      <c r="A18411">
        <f>A18410</f>
        <v>1516219</v>
      </c>
      <c r="B18411" s="2">
        <v>42386</v>
      </c>
      <c r="C18411" s="1">
        <v>10</v>
      </c>
      <c r="D18411" t="s">
        <v>47</v>
      </c>
      <c r="E18411">
        <v>24</v>
      </c>
      <c r="F18411" t="s">
        <v>319</v>
      </c>
      <c r="G18411">
        <v>0</v>
      </c>
      <c r="H18411">
        <v>0</v>
      </c>
      <c r="I18411">
        <v>0</v>
      </c>
      <c r="J18411">
        <f t="shared" si="297"/>
        <v>1</v>
      </c>
      <c r="K18411">
        <v>22</v>
      </c>
      <c r="L18411" s="8">
        <f>COUNTIFS($D$2:$D18411,D18411)</f>
        <v>908</v>
      </c>
    </row>
    <row r="18412" spans="1:12" x14ac:dyDescent="0.2">
      <c r="A18412">
        <v>1516220</v>
      </c>
      <c r="B18412" s="2">
        <v>42387</v>
      </c>
      <c r="C18412" s="1">
        <v>25</v>
      </c>
      <c r="D18412" t="s">
        <v>325</v>
      </c>
      <c r="E18412">
        <v>27</v>
      </c>
      <c r="F18412" t="s">
        <v>32</v>
      </c>
      <c r="G18412">
        <v>1</v>
      </c>
      <c r="H18412">
        <v>1</v>
      </c>
      <c r="I18412">
        <v>0</v>
      </c>
      <c r="J18412">
        <f t="shared" si="297"/>
        <v>3</v>
      </c>
      <c r="K18412">
        <v>22</v>
      </c>
      <c r="L18412" s="8">
        <f>COUNTIFS($D$2:$D18412,D18412)</f>
        <v>174</v>
      </c>
    </row>
    <row r="18413" spans="1:12" x14ac:dyDescent="0.2">
      <c r="A18413">
        <f>A18412</f>
        <v>1516220</v>
      </c>
      <c r="B18413" s="2">
        <v>42387</v>
      </c>
      <c r="C18413" s="1">
        <v>27</v>
      </c>
      <c r="D18413" t="s">
        <v>32</v>
      </c>
      <c r="E18413">
        <v>25</v>
      </c>
      <c r="F18413" t="s">
        <v>325</v>
      </c>
      <c r="G18413">
        <v>0</v>
      </c>
      <c r="H18413">
        <v>0</v>
      </c>
      <c r="I18413">
        <v>1</v>
      </c>
      <c r="J18413">
        <f t="shared" si="297"/>
        <v>0</v>
      </c>
      <c r="K18413">
        <v>22</v>
      </c>
      <c r="L18413" s="8">
        <f>COUNTIFS($D$2:$D18413,D18413)</f>
        <v>98</v>
      </c>
    </row>
    <row r="18414" spans="1:12" x14ac:dyDescent="0.2">
      <c r="A18414">
        <v>1516221</v>
      </c>
      <c r="B18414" s="2">
        <v>42392</v>
      </c>
      <c r="C18414" s="1">
        <v>30</v>
      </c>
      <c r="D18414" t="s">
        <v>561</v>
      </c>
      <c r="E18414">
        <v>19</v>
      </c>
      <c r="F18414" t="s">
        <v>40</v>
      </c>
      <c r="G18414">
        <v>1</v>
      </c>
      <c r="H18414">
        <v>4</v>
      </c>
      <c r="I18414">
        <v>5</v>
      </c>
      <c r="J18414">
        <f t="shared" si="297"/>
        <v>0</v>
      </c>
      <c r="K18414">
        <v>23</v>
      </c>
      <c r="L18414" s="8">
        <f>COUNTIFS($D$2:$D18414,D18414)</f>
        <v>301</v>
      </c>
    </row>
    <row r="18415" spans="1:12" x14ac:dyDescent="0.2">
      <c r="A18415">
        <f>A18414</f>
        <v>1516221</v>
      </c>
      <c r="B18415" s="2">
        <v>42392</v>
      </c>
      <c r="C18415" s="1">
        <v>19</v>
      </c>
      <c r="D18415" t="s">
        <v>40</v>
      </c>
      <c r="E18415">
        <v>30</v>
      </c>
      <c r="F18415" t="s">
        <v>561</v>
      </c>
      <c r="G18415">
        <v>0</v>
      </c>
      <c r="H18415">
        <v>5</v>
      </c>
      <c r="I18415">
        <v>4</v>
      </c>
      <c r="J18415">
        <f t="shared" si="297"/>
        <v>3</v>
      </c>
      <c r="K18415">
        <v>23</v>
      </c>
      <c r="L18415" s="8">
        <f>COUNTIFS($D$2:$D18415,D18415)</f>
        <v>909</v>
      </c>
    </row>
    <row r="18416" spans="1:12" x14ac:dyDescent="0.2">
      <c r="A18416">
        <v>1516222</v>
      </c>
      <c r="B18416" s="2">
        <v>42392</v>
      </c>
      <c r="C18416" s="1">
        <v>15</v>
      </c>
      <c r="D18416" t="s">
        <v>23</v>
      </c>
      <c r="E18416">
        <v>26</v>
      </c>
      <c r="F18416" t="s">
        <v>17</v>
      </c>
      <c r="G18416">
        <v>1</v>
      </c>
      <c r="H18416">
        <v>1</v>
      </c>
      <c r="I18416">
        <v>3</v>
      </c>
      <c r="J18416">
        <f t="shared" si="297"/>
        <v>0</v>
      </c>
      <c r="K18416">
        <v>23</v>
      </c>
      <c r="L18416" s="8">
        <f>COUNTIFS($D$2:$D18416,D18416)</f>
        <v>259</v>
      </c>
    </row>
    <row r="18417" spans="1:12" x14ac:dyDescent="0.2">
      <c r="A18417">
        <f>A18416</f>
        <v>1516222</v>
      </c>
      <c r="B18417" s="2">
        <v>42392</v>
      </c>
      <c r="C18417" s="1">
        <v>26</v>
      </c>
      <c r="D18417" t="s">
        <v>17</v>
      </c>
      <c r="E18417">
        <v>15</v>
      </c>
      <c r="F18417" t="s">
        <v>23</v>
      </c>
      <c r="G18417">
        <v>0</v>
      </c>
      <c r="H18417">
        <v>3</v>
      </c>
      <c r="I18417">
        <v>1</v>
      </c>
      <c r="J18417">
        <f t="shared" si="297"/>
        <v>3</v>
      </c>
      <c r="K18417">
        <v>23</v>
      </c>
      <c r="L18417" s="8">
        <f>COUNTIFS($D$2:$D18417,D18417)</f>
        <v>909</v>
      </c>
    </row>
    <row r="18418" spans="1:12" x14ac:dyDescent="0.2">
      <c r="A18418">
        <v>1516223</v>
      </c>
      <c r="B18418" s="2">
        <v>42392</v>
      </c>
      <c r="C18418" s="1">
        <v>18</v>
      </c>
      <c r="D18418" t="s">
        <v>12</v>
      </c>
      <c r="E18418">
        <v>24</v>
      </c>
      <c r="F18418" t="s">
        <v>319</v>
      </c>
      <c r="G18418">
        <v>1</v>
      </c>
      <c r="H18418">
        <v>3</v>
      </c>
      <c r="I18418">
        <v>0</v>
      </c>
      <c r="J18418">
        <f t="shared" si="297"/>
        <v>3</v>
      </c>
      <c r="K18418">
        <v>23</v>
      </c>
      <c r="L18418" s="8">
        <f>COUNTIFS($D$2:$D18418,D18418)</f>
        <v>369</v>
      </c>
    </row>
    <row r="18419" spans="1:12" x14ac:dyDescent="0.2">
      <c r="A18419">
        <f>A18418</f>
        <v>1516223</v>
      </c>
      <c r="B18419" s="2">
        <v>42392</v>
      </c>
      <c r="C18419" s="1">
        <v>24</v>
      </c>
      <c r="D18419" t="s">
        <v>319</v>
      </c>
      <c r="E18419">
        <v>18</v>
      </c>
      <c r="F18419" t="s">
        <v>12</v>
      </c>
      <c r="G18419">
        <v>0</v>
      </c>
      <c r="H18419">
        <v>0</v>
      </c>
      <c r="I18419">
        <v>3</v>
      </c>
      <c r="J18419">
        <f t="shared" si="297"/>
        <v>0</v>
      </c>
      <c r="K18419">
        <v>23</v>
      </c>
      <c r="L18419" s="8">
        <f>COUNTIFS($D$2:$D18419,D18419)</f>
        <v>289</v>
      </c>
    </row>
    <row r="18420" spans="1:12" x14ac:dyDescent="0.2">
      <c r="A18420">
        <v>1516224</v>
      </c>
      <c r="B18420" s="2">
        <v>42392</v>
      </c>
      <c r="C18420" s="1">
        <v>21</v>
      </c>
      <c r="D18420" t="s">
        <v>10</v>
      </c>
      <c r="E18420">
        <v>23</v>
      </c>
      <c r="F18420" t="s">
        <v>50</v>
      </c>
      <c r="G18420">
        <v>1</v>
      </c>
      <c r="H18420">
        <v>0</v>
      </c>
      <c r="I18420">
        <v>1</v>
      </c>
      <c r="J18420">
        <f t="shared" si="297"/>
        <v>0</v>
      </c>
      <c r="K18420">
        <v>23</v>
      </c>
      <c r="L18420" s="8">
        <f>COUNTIFS($D$2:$D18420,D18420)</f>
        <v>909</v>
      </c>
    </row>
    <row r="18421" spans="1:12" x14ac:dyDescent="0.2">
      <c r="A18421">
        <f>A18420</f>
        <v>1516224</v>
      </c>
      <c r="B18421" s="2">
        <v>42392</v>
      </c>
      <c r="C18421" s="1">
        <v>23</v>
      </c>
      <c r="D18421" t="s">
        <v>50</v>
      </c>
      <c r="E18421">
        <v>21</v>
      </c>
      <c r="F18421" t="s">
        <v>10</v>
      </c>
      <c r="G18421">
        <v>0</v>
      </c>
      <c r="H18421">
        <v>1</v>
      </c>
      <c r="I18421">
        <v>0</v>
      </c>
      <c r="J18421">
        <f t="shared" si="297"/>
        <v>3</v>
      </c>
      <c r="K18421">
        <v>23</v>
      </c>
      <c r="L18421" s="8">
        <f>COUNTIFS($D$2:$D18421,D18421)</f>
        <v>643</v>
      </c>
    </row>
    <row r="18422" spans="1:12" x14ac:dyDescent="0.2">
      <c r="A18422">
        <v>1516225</v>
      </c>
      <c r="B18422" s="2">
        <v>42392</v>
      </c>
      <c r="C18422" s="1">
        <v>31</v>
      </c>
      <c r="D18422" t="s">
        <v>447</v>
      </c>
      <c r="E18422">
        <v>11</v>
      </c>
      <c r="F18422" t="s">
        <v>20</v>
      </c>
      <c r="G18422">
        <v>1</v>
      </c>
      <c r="H18422">
        <v>1</v>
      </c>
      <c r="I18422">
        <v>1</v>
      </c>
      <c r="J18422">
        <f t="shared" si="297"/>
        <v>1</v>
      </c>
      <c r="K18422">
        <v>23</v>
      </c>
      <c r="L18422" s="8">
        <f>COUNTIFS($D$2:$D18422,D18422)</f>
        <v>555</v>
      </c>
    </row>
    <row r="18423" spans="1:12" x14ac:dyDescent="0.2">
      <c r="A18423">
        <f>A18422</f>
        <v>1516225</v>
      </c>
      <c r="B18423" s="2">
        <v>42392</v>
      </c>
      <c r="C18423" s="1">
        <v>11</v>
      </c>
      <c r="D18423" t="s">
        <v>20</v>
      </c>
      <c r="E18423">
        <v>31</v>
      </c>
      <c r="F18423" t="s">
        <v>447</v>
      </c>
      <c r="G18423">
        <v>0</v>
      </c>
      <c r="H18423">
        <v>1</v>
      </c>
      <c r="I18423">
        <v>1</v>
      </c>
      <c r="J18423">
        <f t="shared" si="297"/>
        <v>1</v>
      </c>
      <c r="K18423">
        <v>23</v>
      </c>
      <c r="L18423" s="8">
        <f>COUNTIFS($D$2:$D18423,D18423)</f>
        <v>23</v>
      </c>
    </row>
    <row r="18424" spans="1:12" x14ac:dyDescent="0.2">
      <c r="A18424">
        <v>1516226</v>
      </c>
      <c r="B18424" s="2">
        <v>42392</v>
      </c>
      <c r="C18424" s="1">
        <v>27</v>
      </c>
      <c r="D18424" t="s">
        <v>32</v>
      </c>
      <c r="E18424">
        <v>22</v>
      </c>
      <c r="F18424" t="s">
        <v>15</v>
      </c>
      <c r="G18424">
        <v>1</v>
      </c>
      <c r="H18424">
        <v>2</v>
      </c>
      <c r="I18424">
        <v>1</v>
      </c>
      <c r="J18424">
        <f t="shared" si="297"/>
        <v>3</v>
      </c>
      <c r="K18424">
        <v>23</v>
      </c>
      <c r="L18424" s="8">
        <f>COUNTIFS($D$2:$D18424,D18424)</f>
        <v>99</v>
      </c>
    </row>
    <row r="18425" spans="1:12" x14ac:dyDescent="0.2">
      <c r="A18425">
        <f>A18424</f>
        <v>1516226</v>
      </c>
      <c r="B18425" s="2">
        <v>42392</v>
      </c>
      <c r="C18425" s="1">
        <v>22</v>
      </c>
      <c r="D18425" t="s">
        <v>15</v>
      </c>
      <c r="E18425">
        <v>27</v>
      </c>
      <c r="F18425" t="s">
        <v>32</v>
      </c>
      <c r="G18425">
        <v>0</v>
      </c>
      <c r="H18425">
        <v>1</v>
      </c>
      <c r="I18425">
        <v>2</v>
      </c>
      <c r="J18425">
        <f t="shared" si="297"/>
        <v>0</v>
      </c>
      <c r="K18425">
        <v>23</v>
      </c>
      <c r="L18425" s="8">
        <f>COUNTIFS($D$2:$D18425,D18425)</f>
        <v>829</v>
      </c>
    </row>
    <row r="18426" spans="1:12" x14ac:dyDescent="0.2">
      <c r="A18426">
        <v>1516227</v>
      </c>
      <c r="B18426" s="2">
        <v>42392</v>
      </c>
      <c r="C18426" s="1">
        <v>28</v>
      </c>
      <c r="D18426" t="s">
        <v>320</v>
      </c>
      <c r="E18426">
        <v>32</v>
      </c>
      <c r="F18426" t="s">
        <v>559</v>
      </c>
      <c r="G18426">
        <v>1</v>
      </c>
      <c r="H18426">
        <v>0</v>
      </c>
      <c r="I18426">
        <v>0</v>
      </c>
      <c r="J18426">
        <f t="shared" si="297"/>
        <v>1</v>
      </c>
      <c r="K18426">
        <v>23</v>
      </c>
      <c r="L18426" s="8">
        <f>COUNTIFS($D$2:$D18426,D18426)</f>
        <v>365</v>
      </c>
    </row>
    <row r="18427" spans="1:12" x14ac:dyDescent="0.2">
      <c r="A18427">
        <f>A18426</f>
        <v>1516227</v>
      </c>
      <c r="B18427" s="2">
        <v>42392</v>
      </c>
      <c r="C18427" s="1">
        <v>32</v>
      </c>
      <c r="D18427" t="s">
        <v>559</v>
      </c>
      <c r="E18427">
        <v>28</v>
      </c>
      <c r="F18427" t="s">
        <v>320</v>
      </c>
      <c r="G18427">
        <v>0</v>
      </c>
      <c r="H18427">
        <v>0</v>
      </c>
      <c r="I18427">
        <v>0</v>
      </c>
      <c r="J18427">
        <f t="shared" si="297"/>
        <v>1</v>
      </c>
      <c r="K18427">
        <v>23</v>
      </c>
      <c r="L18427" s="8">
        <f>COUNTIFS($D$2:$D18427,D18427)</f>
        <v>909</v>
      </c>
    </row>
    <row r="18428" spans="1:12" x14ac:dyDescent="0.2">
      <c r="A18428">
        <v>1516228</v>
      </c>
      <c r="B18428" s="2">
        <v>42392</v>
      </c>
      <c r="C18428" s="1">
        <v>29</v>
      </c>
      <c r="D18428" t="s">
        <v>42</v>
      </c>
      <c r="E18428">
        <v>20</v>
      </c>
      <c r="F18428" t="s">
        <v>45</v>
      </c>
      <c r="G18428">
        <v>1</v>
      </c>
      <c r="H18428">
        <v>2</v>
      </c>
      <c r="I18428">
        <v>2</v>
      </c>
      <c r="J18428">
        <f t="shared" si="297"/>
        <v>1</v>
      </c>
      <c r="K18428">
        <v>23</v>
      </c>
      <c r="L18428" s="8">
        <f>COUNTIFS($D$2:$D18428,D18428)</f>
        <v>753</v>
      </c>
    </row>
    <row r="18429" spans="1:12" x14ac:dyDescent="0.2">
      <c r="A18429">
        <f>A18428</f>
        <v>1516228</v>
      </c>
      <c r="B18429" s="2">
        <v>42392</v>
      </c>
      <c r="C18429" s="1">
        <v>20</v>
      </c>
      <c r="D18429" t="s">
        <v>45</v>
      </c>
      <c r="E18429">
        <v>29</v>
      </c>
      <c r="F18429" t="s">
        <v>42</v>
      </c>
      <c r="G18429">
        <v>0</v>
      </c>
      <c r="H18429">
        <v>2</v>
      </c>
      <c r="I18429">
        <v>2</v>
      </c>
      <c r="J18429">
        <f t="shared" si="297"/>
        <v>1</v>
      </c>
      <c r="K18429">
        <v>23</v>
      </c>
      <c r="L18429" s="8">
        <f>COUNTIFS($D$2:$D18429,D18429)</f>
        <v>719</v>
      </c>
    </row>
    <row r="18430" spans="1:12" x14ac:dyDescent="0.2">
      <c r="A18430">
        <v>1516229</v>
      </c>
      <c r="B18430" s="2">
        <v>42393</v>
      </c>
      <c r="C18430" s="1">
        <v>16</v>
      </c>
      <c r="D18430" t="s">
        <v>37</v>
      </c>
      <c r="E18430">
        <v>25</v>
      </c>
      <c r="F18430" t="s">
        <v>325</v>
      </c>
      <c r="G18430">
        <v>1</v>
      </c>
      <c r="H18430">
        <v>1</v>
      </c>
      <c r="I18430">
        <v>2</v>
      </c>
      <c r="J18430">
        <f t="shared" si="297"/>
        <v>0</v>
      </c>
      <c r="K18430">
        <v>23</v>
      </c>
      <c r="L18430" s="8">
        <f>COUNTIFS($D$2:$D18430,D18430)</f>
        <v>909</v>
      </c>
    </row>
    <row r="18431" spans="1:12" x14ac:dyDescent="0.2">
      <c r="A18431">
        <f>A18430</f>
        <v>1516229</v>
      </c>
      <c r="B18431" s="2">
        <v>42393</v>
      </c>
      <c r="C18431" s="1">
        <v>25</v>
      </c>
      <c r="D18431" t="s">
        <v>325</v>
      </c>
      <c r="E18431">
        <v>16</v>
      </c>
      <c r="F18431" t="s">
        <v>37</v>
      </c>
      <c r="G18431">
        <v>0</v>
      </c>
      <c r="H18431">
        <v>2</v>
      </c>
      <c r="I18431">
        <v>1</v>
      </c>
      <c r="J18431">
        <f t="shared" si="297"/>
        <v>3</v>
      </c>
      <c r="K18431">
        <v>23</v>
      </c>
      <c r="L18431" s="8">
        <f>COUNTIFS($D$2:$D18431,D18431)</f>
        <v>175</v>
      </c>
    </row>
    <row r="18432" spans="1:12" x14ac:dyDescent="0.2">
      <c r="A18432">
        <v>1516230</v>
      </c>
      <c r="B18432" s="2">
        <v>42393</v>
      </c>
      <c r="C18432" s="1">
        <v>10</v>
      </c>
      <c r="D18432" t="s">
        <v>47</v>
      </c>
      <c r="E18432">
        <v>14</v>
      </c>
      <c r="F18432" t="s">
        <v>27</v>
      </c>
      <c r="G18432">
        <v>1</v>
      </c>
      <c r="H18432">
        <v>0</v>
      </c>
      <c r="I18432">
        <v>1</v>
      </c>
      <c r="J18432">
        <f t="shared" si="297"/>
        <v>0</v>
      </c>
      <c r="K18432">
        <v>23</v>
      </c>
      <c r="L18432" s="8">
        <f>COUNTIFS($D$2:$D18432,D18432)</f>
        <v>909</v>
      </c>
    </row>
    <row r="18433" spans="1:12" x14ac:dyDescent="0.2">
      <c r="A18433">
        <f>A18432</f>
        <v>1516230</v>
      </c>
      <c r="B18433" s="2">
        <v>42393</v>
      </c>
      <c r="C18433" s="1">
        <v>14</v>
      </c>
      <c r="D18433" t="s">
        <v>27</v>
      </c>
      <c r="E18433">
        <v>10</v>
      </c>
      <c r="F18433" t="s">
        <v>47</v>
      </c>
      <c r="G18433">
        <v>0</v>
      </c>
      <c r="H18433">
        <v>1</v>
      </c>
      <c r="I18433">
        <v>0</v>
      </c>
      <c r="J18433">
        <f t="shared" si="297"/>
        <v>3</v>
      </c>
      <c r="K18433">
        <v>23</v>
      </c>
      <c r="L18433" s="8">
        <f>COUNTIFS($D$2:$D18433,D18433)</f>
        <v>909</v>
      </c>
    </row>
    <row r="18434" spans="1:12" x14ac:dyDescent="0.2">
      <c r="A18434">
        <v>1516231</v>
      </c>
      <c r="B18434" s="2">
        <v>42402</v>
      </c>
      <c r="C18434" s="1">
        <v>10</v>
      </c>
      <c r="D18434" t="s">
        <v>47</v>
      </c>
      <c r="E18434">
        <v>23</v>
      </c>
      <c r="F18434" t="s">
        <v>50</v>
      </c>
      <c r="G18434">
        <v>1</v>
      </c>
      <c r="H18434">
        <v>0</v>
      </c>
      <c r="I18434">
        <v>0</v>
      </c>
      <c r="J18434">
        <f t="shared" si="297"/>
        <v>1</v>
      </c>
      <c r="K18434">
        <v>24</v>
      </c>
      <c r="L18434" s="8">
        <f>COUNTIFS($D$2:$D18434,D18434)</f>
        <v>910</v>
      </c>
    </row>
    <row r="18435" spans="1:12" x14ac:dyDescent="0.2">
      <c r="A18435">
        <f>A18434</f>
        <v>1516231</v>
      </c>
      <c r="B18435" s="2">
        <v>42402</v>
      </c>
      <c r="C18435" s="1">
        <v>23</v>
      </c>
      <c r="D18435" t="s">
        <v>50</v>
      </c>
      <c r="E18435">
        <v>10</v>
      </c>
      <c r="F18435" t="s">
        <v>47</v>
      </c>
      <c r="G18435">
        <v>0</v>
      </c>
      <c r="H18435">
        <v>0</v>
      </c>
      <c r="I18435">
        <v>0</v>
      </c>
      <c r="J18435">
        <f t="shared" si="297"/>
        <v>1</v>
      </c>
      <c r="K18435">
        <v>24</v>
      </c>
      <c r="L18435" s="8">
        <f>COUNTIFS($D$2:$D18435,D18435)</f>
        <v>644</v>
      </c>
    </row>
    <row r="18436" spans="1:12" x14ac:dyDescent="0.2">
      <c r="A18436">
        <v>1516232</v>
      </c>
      <c r="B18436" s="2">
        <v>42402</v>
      </c>
      <c r="C18436" s="1">
        <v>18</v>
      </c>
      <c r="D18436" t="s">
        <v>12</v>
      </c>
      <c r="E18436">
        <v>19</v>
      </c>
      <c r="F18436" t="s">
        <v>40</v>
      </c>
      <c r="G18436">
        <v>1</v>
      </c>
      <c r="H18436">
        <v>2</v>
      </c>
      <c r="I18436">
        <v>0</v>
      </c>
      <c r="J18436">
        <f t="shared" si="297"/>
        <v>3</v>
      </c>
      <c r="K18436">
        <v>24</v>
      </c>
      <c r="L18436" s="8">
        <f>COUNTIFS($D$2:$D18436,D18436)</f>
        <v>370</v>
      </c>
    </row>
    <row r="18437" spans="1:12" x14ac:dyDescent="0.2">
      <c r="A18437">
        <f>A18436</f>
        <v>1516232</v>
      </c>
      <c r="B18437" s="2">
        <v>42402</v>
      </c>
      <c r="C18437" s="1">
        <v>19</v>
      </c>
      <c r="D18437" t="s">
        <v>40</v>
      </c>
      <c r="E18437">
        <v>18</v>
      </c>
      <c r="F18437" t="s">
        <v>12</v>
      </c>
      <c r="G18437">
        <v>0</v>
      </c>
      <c r="H18437">
        <v>0</v>
      </c>
      <c r="I18437">
        <v>2</v>
      </c>
      <c r="J18437">
        <f t="shared" si="297"/>
        <v>0</v>
      </c>
      <c r="K18437">
        <v>24</v>
      </c>
      <c r="L18437" s="8">
        <f>COUNTIFS($D$2:$D18437,D18437)</f>
        <v>910</v>
      </c>
    </row>
    <row r="18438" spans="1:12" x14ac:dyDescent="0.2">
      <c r="A18438">
        <v>1516233</v>
      </c>
      <c r="B18438" s="2">
        <v>42402</v>
      </c>
      <c r="C18438" s="1">
        <v>30</v>
      </c>
      <c r="D18438" t="s">
        <v>561</v>
      </c>
      <c r="E18438">
        <v>26</v>
      </c>
      <c r="F18438" t="s">
        <v>17</v>
      </c>
      <c r="G18438">
        <v>1</v>
      </c>
      <c r="H18438">
        <v>0</v>
      </c>
      <c r="I18438">
        <v>3</v>
      </c>
      <c r="J18438">
        <f t="shared" si="297"/>
        <v>0</v>
      </c>
      <c r="K18438">
        <v>24</v>
      </c>
      <c r="L18438" s="8">
        <f>COUNTIFS($D$2:$D18438,D18438)</f>
        <v>302</v>
      </c>
    </row>
    <row r="18439" spans="1:12" x14ac:dyDescent="0.2">
      <c r="A18439">
        <f>A18438</f>
        <v>1516233</v>
      </c>
      <c r="B18439" s="2">
        <v>42402</v>
      </c>
      <c r="C18439" s="1">
        <v>26</v>
      </c>
      <c r="D18439" t="s">
        <v>17</v>
      </c>
      <c r="E18439">
        <v>30</v>
      </c>
      <c r="F18439" t="s">
        <v>561</v>
      </c>
      <c r="G18439">
        <v>0</v>
      </c>
      <c r="H18439">
        <v>3</v>
      </c>
      <c r="I18439">
        <v>0</v>
      </c>
      <c r="J18439">
        <f t="shared" si="297"/>
        <v>3</v>
      </c>
      <c r="K18439">
        <v>24</v>
      </c>
      <c r="L18439" s="8">
        <f>COUNTIFS($D$2:$D18439,D18439)</f>
        <v>910</v>
      </c>
    </row>
    <row r="18440" spans="1:12" x14ac:dyDescent="0.2">
      <c r="A18440">
        <v>1516234</v>
      </c>
      <c r="B18440" s="2">
        <v>42402</v>
      </c>
      <c r="C18440" s="1">
        <v>31</v>
      </c>
      <c r="D18440" t="s">
        <v>447</v>
      </c>
      <c r="E18440">
        <v>20</v>
      </c>
      <c r="F18440" t="s">
        <v>45</v>
      </c>
      <c r="G18440">
        <v>1</v>
      </c>
      <c r="H18440">
        <v>0</v>
      </c>
      <c r="I18440">
        <v>1</v>
      </c>
      <c r="J18440">
        <f t="shared" si="297"/>
        <v>0</v>
      </c>
      <c r="K18440">
        <v>24</v>
      </c>
      <c r="L18440" s="8">
        <f>COUNTIFS($D$2:$D18440,D18440)</f>
        <v>556</v>
      </c>
    </row>
    <row r="18441" spans="1:12" x14ac:dyDescent="0.2">
      <c r="A18441">
        <f>A18440</f>
        <v>1516234</v>
      </c>
      <c r="B18441" s="2">
        <v>42402</v>
      </c>
      <c r="C18441" s="1">
        <v>20</v>
      </c>
      <c r="D18441" t="s">
        <v>45</v>
      </c>
      <c r="E18441">
        <v>31</v>
      </c>
      <c r="F18441" t="s">
        <v>447</v>
      </c>
      <c r="G18441">
        <v>0</v>
      </c>
      <c r="H18441">
        <v>1</v>
      </c>
      <c r="I18441">
        <v>0</v>
      </c>
      <c r="J18441">
        <f t="shared" si="297"/>
        <v>3</v>
      </c>
      <c r="K18441">
        <v>24</v>
      </c>
      <c r="L18441" s="8">
        <f>COUNTIFS($D$2:$D18441,D18441)</f>
        <v>720</v>
      </c>
    </row>
    <row r="18442" spans="1:12" x14ac:dyDescent="0.2">
      <c r="A18442">
        <v>1516235</v>
      </c>
      <c r="B18442" s="2">
        <v>42402</v>
      </c>
      <c r="C18442" s="1">
        <v>29</v>
      </c>
      <c r="D18442" t="s">
        <v>42</v>
      </c>
      <c r="E18442">
        <v>32</v>
      </c>
      <c r="F18442" t="s">
        <v>559</v>
      </c>
      <c r="G18442">
        <v>1</v>
      </c>
      <c r="H18442">
        <v>2</v>
      </c>
      <c r="I18442">
        <v>0</v>
      </c>
      <c r="J18442">
        <f t="shared" si="297"/>
        <v>3</v>
      </c>
      <c r="K18442">
        <v>24</v>
      </c>
      <c r="L18442" s="8">
        <f>COUNTIFS($D$2:$D18442,D18442)</f>
        <v>754</v>
      </c>
    </row>
    <row r="18443" spans="1:12" x14ac:dyDescent="0.2">
      <c r="A18443">
        <f>A18442</f>
        <v>1516235</v>
      </c>
      <c r="B18443" s="2">
        <v>42402</v>
      </c>
      <c r="C18443" s="1">
        <v>32</v>
      </c>
      <c r="D18443" t="s">
        <v>559</v>
      </c>
      <c r="E18443">
        <v>29</v>
      </c>
      <c r="F18443" t="s">
        <v>42</v>
      </c>
      <c r="G18443">
        <v>0</v>
      </c>
      <c r="H18443">
        <v>0</v>
      </c>
      <c r="I18443">
        <v>2</v>
      </c>
      <c r="J18443">
        <f t="shared" si="297"/>
        <v>0</v>
      </c>
      <c r="K18443">
        <v>24</v>
      </c>
      <c r="L18443" s="8">
        <f>COUNTIFS($D$2:$D18443,D18443)</f>
        <v>910</v>
      </c>
    </row>
    <row r="18444" spans="1:12" x14ac:dyDescent="0.2">
      <c r="A18444">
        <v>1516236</v>
      </c>
      <c r="B18444" s="2">
        <v>42402</v>
      </c>
      <c r="C18444" s="1">
        <v>15</v>
      </c>
      <c r="D18444" t="s">
        <v>23</v>
      </c>
      <c r="E18444">
        <v>11</v>
      </c>
      <c r="F18444" t="s">
        <v>20</v>
      </c>
      <c r="G18444">
        <v>1</v>
      </c>
      <c r="H18444">
        <v>1</v>
      </c>
      <c r="I18444">
        <v>2</v>
      </c>
      <c r="J18444">
        <f t="shared" si="297"/>
        <v>0</v>
      </c>
      <c r="K18444">
        <v>24</v>
      </c>
      <c r="L18444" s="8">
        <f>COUNTIFS($D$2:$D18444,D18444)</f>
        <v>260</v>
      </c>
    </row>
    <row r="18445" spans="1:12" x14ac:dyDescent="0.2">
      <c r="A18445">
        <f>A18444</f>
        <v>1516236</v>
      </c>
      <c r="B18445" s="2">
        <v>42402</v>
      </c>
      <c r="C18445" s="1">
        <v>11</v>
      </c>
      <c r="D18445" t="s">
        <v>20</v>
      </c>
      <c r="E18445">
        <v>15</v>
      </c>
      <c r="F18445" t="s">
        <v>23</v>
      </c>
      <c r="G18445">
        <v>0</v>
      </c>
      <c r="H18445">
        <v>2</v>
      </c>
      <c r="I18445">
        <v>1</v>
      </c>
      <c r="J18445">
        <f t="shared" si="297"/>
        <v>3</v>
      </c>
      <c r="K18445">
        <v>24</v>
      </c>
      <c r="L18445" s="8">
        <f>COUNTIFS($D$2:$D18445,D18445)</f>
        <v>24</v>
      </c>
    </row>
    <row r="18446" spans="1:12" x14ac:dyDescent="0.2">
      <c r="A18446">
        <v>1516237</v>
      </c>
      <c r="B18446" s="2">
        <v>42402</v>
      </c>
      <c r="C18446" s="1">
        <v>21</v>
      </c>
      <c r="D18446" t="s">
        <v>10</v>
      </c>
      <c r="E18446">
        <v>24</v>
      </c>
      <c r="F18446" t="s">
        <v>319</v>
      </c>
      <c r="G18446">
        <v>1</v>
      </c>
      <c r="H18446">
        <v>3</v>
      </c>
      <c r="I18446">
        <v>0</v>
      </c>
      <c r="J18446">
        <f t="shared" si="297"/>
        <v>3</v>
      </c>
      <c r="K18446">
        <v>24</v>
      </c>
      <c r="L18446" s="8">
        <f>COUNTIFS($D$2:$D18446,D18446)</f>
        <v>910</v>
      </c>
    </row>
    <row r="18447" spans="1:12" x14ac:dyDescent="0.2">
      <c r="A18447">
        <f>A18446</f>
        <v>1516237</v>
      </c>
      <c r="B18447" s="2">
        <v>42402</v>
      </c>
      <c r="C18447" s="1">
        <v>24</v>
      </c>
      <c r="D18447" t="s">
        <v>319</v>
      </c>
      <c r="E18447">
        <v>21</v>
      </c>
      <c r="F18447" t="s">
        <v>10</v>
      </c>
      <c r="G18447">
        <v>0</v>
      </c>
      <c r="H18447">
        <v>0</v>
      </c>
      <c r="I18447">
        <v>3</v>
      </c>
      <c r="J18447">
        <f t="shared" si="297"/>
        <v>0</v>
      </c>
      <c r="K18447">
        <v>24</v>
      </c>
      <c r="L18447" s="8">
        <f>COUNTIFS($D$2:$D18447,D18447)</f>
        <v>290</v>
      </c>
    </row>
    <row r="18448" spans="1:12" x14ac:dyDescent="0.2">
      <c r="A18448">
        <v>1516238</v>
      </c>
      <c r="B18448" s="2">
        <v>42402</v>
      </c>
      <c r="C18448" s="1">
        <v>28</v>
      </c>
      <c r="D18448" t="s">
        <v>320</v>
      </c>
      <c r="E18448">
        <v>25</v>
      </c>
      <c r="F18448" t="s">
        <v>325</v>
      </c>
      <c r="G18448">
        <v>1</v>
      </c>
      <c r="H18448">
        <v>1</v>
      </c>
      <c r="I18448">
        <v>1</v>
      </c>
      <c r="J18448">
        <f t="shared" si="297"/>
        <v>1</v>
      </c>
      <c r="K18448">
        <v>24</v>
      </c>
      <c r="L18448" s="8">
        <f>COUNTIFS($D$2:$D18448,D18448)</f>
        <v>366</v>
      </c>
    </row>
    <row r="18449" spans="1:12" x14ac:dyDescent="0.2">
      <c r="A18449">
        <f>A18448</f>
        <v>1516238</v>
      </c>
      <c r="B18449" s="2">
        <v>42402</v>
      </c>
      <c r="C18449" s="1">
        <v>25</v>
      </c>
      <c r="D18449" t="s">
        <v>325</v>
      </c>
      <c r="E18449">
        <v>28</v>
      </c>
      <c r="F18449" t="s">
        <v>320</v>
      </c>
      <c r="G18449">
        <v>0</v>
      </c>
      <c r="H18449">
        <v>1</v>
      </c>
      <c r="I18449">
        <v>1</v>
      </c>
      <c r="J18449">
        <f t="shared" si="297"/>
        <v>1</v>
      </c>
      <c r="K18449">
        <v>24</v>
      </c>
      <c r="L18449" s="8">
        <f>COUNTIFS($D$2:$D18449,D18449)</f>
        <v>176</v>
      </c>
    </row>
    <row r="18450" spans="1:12" x14ac:dyDescent="0.2">
      <c r="A18450">
        <v>1516239</v>
      </c>
      <c r="B18450" s="2">
        <v>42403</v>
      </c>
      <c r="C18450" s="1">
        <v>16</v>
      </c>
      <c r="D18450" t="s">
        <v>37</v>
      </c>
      <c r="E18450">
        <v>22</v>
      </c>
      <c r="F18450" t="s">
        <v>15</v>
      </c>
      <c r="G18450">
        <v>1</v>
      </c>
      <c r="H18450">
        <v>3</v>
      </c>
      <c r="I18450">
        <v>0</v>
      </c>
      <c r="J18450">
        <f t="shared" si="297"/>
        <v>3</v>
      </c>
      <c r="K18450">
        <v>24</v>
      </c>
      <c r="L18450" s="8">
        <f>COUNTIFS($D$2:$D18450,D18450)</f>
        <v>910</v>
      </c>
    </row>
    <row r="18451" spans="1:12" x14ac:dyDescent="0.2">
      <c r="A18451">
        <f>A18450</f>
        <v>1516239</v>
      </c>
      <c r="B18451" s="2">
        <v>42403</v>
      </c>
      <c r="C18451" s="1">
        <v>22</v>
      </c>
      <c r="D18451" t="s">
        <v>15</v>
      </c>
      <c r="E18451">
        <v>16</v>
      </c>
      <c r="F18451" t="s">
        <v>37</v>
      </c>
      <c r="G18451">
        <v>0</v>
      </c>
      <c r="H18451">
        <v>0</v>
      </c>
      <c r="I18451">
        <v>3</v>
      </c>
      <c r="J18451">
        <f t="shared" si="297"/>
        <v>0</v>
      </c>
      <c r="K18451">
        <v>24</v>
      </c>
      <c r="L18451" s="8">
        <f>COUNTIFS($D$2:$D18451,D18451)</f>
        <v>830</v>
      </c>
    </row>
    <row r="18452" spans="1:12" x14ac:dyDescent="0.2">
      <c r="A18452">
        <v>1516240</v>
      </c>
      <c r="B18452" s="2">
        <v>42403</v>
      </c>
      <c r="C18452" s="1">
        <v>27</v>
      </c>
      <c r="D18452" t="s">
        <v>32</v>
      </c>
      <c r="E18452">
        <v>14</v>
      </c>
      <c r="F18452" t="s">
        <v>27</v>
      </c>
      <c r="G18452">
        <v>1</v>
      </c>
      <c r="H18452">
        <v>0</v>
      </c>
      <c r="I18452">
        <v>0</v>
      </c>
      <c r="J18452">
        <f t="shared" si="297"/>
        <v>1</v>
      </c>
      <c r="K18452">
        <v>24</v>
      </c>
      <c r="L18452" s="8">
        <f>COUNTIFS($D$2:$D18452,D18452)</f>
        <v>100</v>
      </c>
    </row>
    <row r="18453" spans="1:12" x14ac:dyDescent="0.2">
      <c r="A18453">
        <f>A18452</f>
        <v>1516240</v>
      </c>
      <c r="B18453" s="2">
        <v>42403</v>
      </c>
      <c r="C18453" s="1">
        <v>14</v>
      </c>
      <c r="D18453" t="s">
        <v>27</v>
      </c>
      <c r="E18453">
        <v>27</v>
      </c>
      <c r="F18453" t="s">
        <v>32</v>
      </c>
      <c r="G18453">
        <v>0</v>
      </c>
      <c r="H18453">
        <v>0</v>
      </c>
      <c r="I18453">
        <v>0</v>
      </c>
      <c r="J18453">
        <f t="shared" si="297"/>
        <v>1</v>
      </c>
      <c r="K18453">
        <v>24</v>
      </c>
      <c r="L18453" s="8">
        <f>COUNTIFS($D$2:$D18453,D18453)</f>
        <v>910</v>
      </c>
    </row>
    <row r="18454" spans="1:12" x14ac:dyDescent="0.2">
      <c r="A18454">
        <v>1516241</v>
      </c>
      <c r="B18454" s="2">
        <v>42403</v>
      </c>
      <c r="C18454" s="1">
        <v>20</v>
      </c>
      <c r="D18454" t="s">
        <v>45</v>
      </c>
      <c r="E18454">
        <v>18</v>
      </c>
      <c r="F18454" t="s">
        <v>12</v>
      </c>
      <c r="G18454">
        <v>1</v>
      </c>
      <c r="H18454">
        <v>1</v>
      </c>
      <c r="I18454">
        <v>3</v>
      </c>
      <c r="J18454">
        <f t="shared" si="297"/>
        <v>0</v>
      </c>
      <c r="K18454">
        <v>25</v>
      </c>
      <c r="L18454" s="8">
        <f>COUNTIFS($D$2:$D18454,D18454)</f>
        <v>721</v>
      </c>
    </row>
    <row r="18455" spans="1:12" x14ac:dyDescent="0.2">
      <c r="A18455">
        <f>A18454</f>
        <v>1516241</v>
      </c>
      <c r="B18455" s="2">
        <v>42403</v>
      </c>
      <c r="C18455" s="1">
        <v>18</v>
      </c>
      <c r="D18455" t="s">
        <v>12</v>
      </c>
      <c r="E18455">
        <v>20</v>
      </c>
      <c r="F18455" t="s">
        <v>45</v>
      </c>
      <c r="G18455">
        <v>0</v>
      </c>
      <c r="H18455">
        <v>3</v>
      </c>
      <c r="I18455">
        <v>1</v>
      </c>
      <c r="J18455">
        <f t="shared" si="297"/>
        <v>3</v>
      </c>
      <c r="K18455">
        <v>25</v>
      </c>
      <c r="L18455" s="8">
        <f>COUNTIFS($D$2:$D18455,D18455)</f>
        <v>371</v>
      </c>
    </row>
    <row r="18456" spans="1:12" x14ac:dyDescent="0.2">
      <c r="A18456">
        <v>1516242</v>
      </c>
      <c r="B18456" s="2">
        <v>42403</v>
      </c>
      <c r="C18456" s="1">
        <v>32</v>
      </c>
      <c r="D18456" t="s">
        <v>559</v>
      </c>
      <c r="E18456">
        <v>30</v>
      </c>
      <c r="F18456" t="s">
        <v>561</v>
      </c>
      <c r="G18456">
        <v>1</v>
      </c>
      <c r="H18456">
        <v>2</v>
      </c>
      <c r="I18456">
        <v>0</v>
      </c>
      <c r="J18456">
        <f t="shared" si="297"/>
        <v>3</v>
      </c>
      <c r="K18456">
        <v>25</v>
      </c>
      <c r="L18456" s="8">
        <f>COUNTIFS($D$2:$D18456,D18456)</f>
        <v>911</v>
      </c>
    </row>
    <row r="18457" spans="1:12" x14ac:dyDescent="0.2">
      <c r="A18457">
        <f>A18456</f>
        <v>1516242</v>
      </c>
      <c r="B18457" s="2">
        <v>42403</v>
      </c>
      <c r="C18457" s="1">
        <v>30</v>
      </c>
      <c r="D18457" t="s">
        <v>561</v>
      </c>
      <c r="E18457">
        <v>32</v>
      </c>
      <c r="F18457" t="s">
        <v>559</v>
      </c>
      <c r="G18457">
        <v>0</v>
      </c>
      <c r="H18457">
        <v>0</v>
      </c>
      <c r="I18457">
        <v>2</v>
      </c>
      <c r="J18457">
        <f t="shared" si="297"/>
        <v>0</v>
      </c>
      <c r="K18457">
        <v>25</v>
      </c>
      <c r="L18457" s="8">
        <f>COUNTIFS($D$2:$D18457,D18457)</f>
        <v>303</v>
      </c>
    </row>
    <row r="18458" spans="1:12" x14ac:dyDescent="0.2">
      <c r="A18458">
        <v>1516243</v>
      </c>
      <c r="B18458" s="2">
        <v>42403</v>
      </c>
      <c r="C18458" s="1">
        <v>19</v>
      </c>
      <c r="D18458" t="s">
        <v>40</v>
      </c>
      <c r="E18458">
        <v>31</v>
      </c>
      <c r="F18458" t="s">
        <v>447</v>
      </c>
      <c r="G18458">
        <v>1</v>
      </c>
      <c r="H18458">
        <v>2</v>
      </c>
      <c r="I18458">
        <v>2</v>
      </c>
      <c r="J18458">
        <f t="shared" si="297"/>
        <v>1</v>
      </c>
      <c r="K18458">
        <v>25</v>
      </c>
      <c r="L18458" s="8">
        <f>COUNTIFS($D$2:$D18458,D18458)</f>
        <v>911</v>
      </c>
    </row>
    <row r="18459" spans="1:12" x14ac:dyDescent="0.2">
      <c r="A18459">
        <f>A18458</f>
        <v>1516243</v>
      </c>
      <c r="B18459" s="2">
        <v>42403</v>
      </c>
      <c r="C18459" s="1">
        <v>31</v>
      </c>
      <c r="D18459" t="s">
        <v>447</v>
      </c>
      <c r="E18459">
        <v>19</v>
      </c>
      <c r="F18459" t="s">
        <v>40</v>
      </c>
      <c r="G18459">
        <v>0</v>
      </c>
      <c r="H18459">
        <v>2</v>
      </c>
      <c r="I18459">
        <v>2</v>
      </c>
      <c r="J18459">
        <f t="shared" ref="J18459:J18527" si="298">IF(H18459&gt;I18459,3,IF(I18459&gt;H18459,0,1))</f>
        <v>1</v>
      </c>
      <c r="K18459">
        <v>25</v>
      </c>
      <c r="L18459" s="8">
        <f>COUNTIFS($D$2:$D18459,D18459)</f>
        <v>557</v>
      </c>
    </row>
    <row r="18460" spans="1:12" x14ac:dyDescent="0.2">
      <c r="A18460">
        <v>1516244</v>
      </c>
      <c r="B18460" s="2">
        <v>42403</v>
      </c>
      <c r="C18460" s="1">
        <v>22</v>
      </c>
      <c r="D18460" t="s">
        <v>15</v>
      </c>
      <c r="E18460">
        <v>28</v>
      </c>
      <c r="F18460" t="s">
        <v>320</v>
      </c>
      <c r="G18460">
        <v>1</v>
      </c>
      <c r="H18460">
        <v>1</v>
      </c>
      <c r="I18460">
        <v>0</v>
      </c>
      <c r="J18460">
        <f t="shared" si="298"/>
        <v>3</v>
      </c>
      <c r="K18460">
        <v>25</v>
      </c>
      <c r="L18460" s="8">
        <f>COUNTIFS($D$2:$D18460,D18460)</f>
        <v>831</v>
      </c>
    </row>
    <row r="18461" spans="1:12" x14ac:dyDescent="0.2">
      <c r="A18461">
        <f>A18460</f>
        <v>1516244</v>
      </c>
      <c r="B18461" s="2">
        <v>42403</v>
      </c>
      <c r="C18461" s="1">
        <v>28</v>
      </c>
      <c r="D18461" t="s">
        <v>320</v>
      </c>
      <c r="E18461">
        <v>22</v>
      </c>
      <c r="F18461" t="s">
        <v>15</v>
      </c>
      <c r="G18461">
        <v>0</v>
      </c>
      <c r="H18461">
        <v>0</v>
      </c>
      <c r="I18461">
        <v>1</v>
      </c>
      <c r="J18461">
        <f t="shared" si="298"/>
        <v>0</v>
      </c>
      <c r="K18461">
        <v>25</v>
      </c>
      <c r="L18461" s="8">
        <f>COUNTIFS($D$2:$D18461,D18461)</f>
        <v>367</v>
      </c>
    </row>
    <row r="18462" spans="1:12" x14ac:dyDescent="0.2">
      <c r="A18462">
        <v>1516245</v>
      </c>
      <c r="B18462" s="2">
        <v>42406</v>
      </c>
      <c r="C18462" s="1">
        <v>24</v>
      </c>
      <c r="D18462" t="s">
        <v>319</v>
      </c>
      <c r="E18462">
        <v>16</v>
      </c>
      <c r="F18462" t="s">
        <v>37</v>
      </c>
      <c r="G18462">
        <v>1</v>
      </c>
      <c r="H18462">
        <v>0</v>
      </c>
      <c r="I18462">
        <v>3</v>
      </c>
      <c r="J18462">
        <f t="shared" si="298"/>
        <v>0</v>
      </c>
      <c r="K18462">
        <v>25</v>
      </c>
      <c r="L18462" s="8">
        <f>COUNTIFS($D$2:$D18462,D18462)</f>
        <v>291</v>
      </c>
    </row>
    <row r="18463" spans="1:12" x14ac:dyDescent="0.2">
      <c r="A18463">
        <f>A18462</f>
        <v>1516245</v>
      </c>
      <c r="B18463" s="2">
        <v>42403</v>
      </c>
      <c r="C18463" s="1">
        <v>16</v>
      </c>
      <c r="D18463" t="s">
        <v>37</v>
      </c>
      <c r="E18463">
        <v>24</v>
      </c>
      <c r="F18463" t="s">
        <v>319</v>
      </c>
      <c r="G18463">
        <v>0</v>
      </c>
      <c r="H18463">
        <v>3</v>
      </c>
      <c r="I18463">
        <v>0</v>
      </c>
      <c r="J18463">
        <f t="shared" si="298"/>
        <v>3</v>
      </c>
      <c r="K18463">
        <v>25</v>
      </c>
      <c r="L18463" s="8">
        <f>COUNTIFS($D$2:$D18463,D18463)</f>
        <v>911</v>
      </c>
    </row>
    <row r="18464" spans="1:12" x14ac:dyDescent="0.2">
      <c r="A18464">
        <v>1516246</v>
      </c>
      <c r="B18464" s="2">
        <v>42403</v>
      </c>
      <c r="C18464" s="1">
        <v>25</v>
      </c>
      <c r="D18464" t="s">
        <v>325</v>
      </c>
      <c r="E18464">
        <v>15</v>
      </c>
      <c r="F18464" t="s">
        <v>23</v>
      </c>
      <c r="G18464">
        <v>1</v>
      </c>
      <c r="H18464">
        <v>1</v>
      </c>
      <c r="I18464">
        <v>1</v>
      </c>
      <c r="J18464">
        <f t="shared" si="298"/>
        <v>1</v>
      </c>
      <c r="K18464">
        <v>25</v>
      </c>
      <c r="L18464" s="8">
        <f>COUNTIFS($D$2:$D18464,D18464)</f>
        <v>177</v>
      </c>
    </row>
    <row r="18465" spans="1:12" x14ac:dyDescent="0.2">
      <c r="A18465">
        <f>A18464</f>
        <v>1516246</v>
      </c>
      <c r="B18465" s="2">
        <v>42403</v>
      </c>
      <c r="C18465" s="1">
        <v>15</v>
      </c>
      <c r="D18465" t="s">
        <v>23</v>
      </c>
      <c r="E18465">
        <v>25</v>
      </c>
      <c r="F18465" t="s">
        <v>325</v>
      </c>
      <c r="G18465">
        <v>0</v>
      </c>
      <c r="H18465">
        <v>1</v>
      </c>
      <c r="I18465">
        <v>1</v>
      </c>
      <c r="J18465">
        <f t="shared" si="298"/>
        <v>1</v>
      </c>
      <c r="K18465">
        <v>25</v>
      </c>
      <c r="L18465" s="8">
        <f>COUNTIFS($D$2:$D18465,D18465)</f>
        <v>261</v>
      </c>
    </row>
    <row r="18466" spans="1:12" x14ac:dyDescent="0.2">
      <c r="A18466">
        <v>1516247</v>
      </c>
      <c r="B18466" s="2">
        <v>42403</v>
      </c>
      <c r="C18466" s="1">
        <v>26</v>
      </c>
      <c r="D18466" t="s">
        <v>17</v>
      </c>
      <c r="E18466">
        <v>27</v>
      </c>
      <c r="F18466" t="s">
        <v>32</v>
      </c>
      <c r="G18466">
        <v>1</v>
      </c>
      <c r="H18466">
        <v>1</v>
      </c>
      <c r="I18466">
        <v>0</v>
      </c>
      <c r="J18466">
        <f t="shared" si="298"/>
        <v>3</v>
      </c>
      <c r="K18466">
        <v>25</v>
      </c>
      <c r="L18466" s="8">
        <f>COUNTIFS($D$2:$D18466,D18466)</f>
        <v>911</v>
      </c>
    </row>
    <row r="18467" spans="1:12" x14ac:dyDescent="0.2">
      <c r="A18467">
        <f>A18466</f>
        <v>1516247</v>
      </c>
      <c r="B18467" s="2">
        <v>42403</v>
      </c>
      <c r="C18467" s="1">
        <v>27</v>
      </c>
      <c r="D18467" t="s">
        <v>32</v>
      </c>
      <c r="E18467">
        <v>26</v>
      </c>
      <c r="F18467" t="s">
        <v>17</v>
      </c>
      <c r="G18467">
        <v>0</v>
      </c>
      <c r="H18467">
        <v>0</v>
      </c>
      <c r="I18467">
        <v>1</v>
      </c>
      <c r="J18467">
        <f t="shared" si="298"/>
        <v>0</v>
      </c>
      <c r="K18467">
        <v>25</v>
      </c>
      <c r="L18467" s="8">
        <f>COUNTIFS($D$2:$D18467,D18467)</f>
        <v>101</v>
      </c>
    </row>
    <row r="18468" spans="1:12" x14ac:dyDescent="0.2">
      <c r="A18468">
        <v>1516248</v>
      </c>
      <c r="B18468" s="2">
        <v>42403</v>
      </c>
      <c r="C18468" s="1">
        <v>23</v>
      </c>
      <c r="D18468" t="s">
        <v>50</v>
      </c>
      <c r="E18468">
        <v>29</v>
      </c>
      <c r="F18468" t="s">
        <v>42</v>
      </c>
      <c r="G18468">
        <v>1</v>
      </c>
      <c r="H18468">
        <v>1</v>
      </c>
      <c r="I18468">
        <v>0</v>
      </c>
      <c r="J18468">
        <f t="shared" si="298"/>
        <v>3</v>
      </c>
      <c r="K18468">
        <v>25</v>
      </c>
      <c r="L18468" s="8">
        <f>COUNTIFS($D$2:$D18468,D18468)</f>
        <v>645</v>
      </c>
    </row>
    <row r="18469" spans="1:12" x14ac:dyDescent="0.2">
      <c r="A18469">
        <f>A18468</f>
        <v>1516248</v>
      </c>
      <c r="B18469" s="2">
        <v>42403</v>
      </c>
      <c r="C18469" s="1">
        <v>29</v>
      </c>
      <c r="D18469" t="s">
        <v>42</v>
      </c>
      <c r="E18469">
        <v>23</v>
      </c>
      <c r="F18469" t="s">
        <v>50</v>
      </c>
      <c r="G18469">
        <v>0</v>
      </c>
      <c r="H18469">
        <v>0</v>
      </c>
      <c r="I18469">
        <v>1</v>
      </c>
      <c r="J18469">
        <f t="shared" si="298"/>
        <v>0</v>
      </c>
      <c r="K18469">
        <v>25</v>
      </c>
      <c r="L18469" s="8">
        <f>COUNTIFS($D$2:$D18469,D18469)</f>
        <v>755</v>
      </c>
    </row>
    <row r="18470" spans="1:12" x14ac:dyDescent="0.2">
      <c r="A18470">
        <v>1516249</v>
      </c>
      <c r="B18470" s="2">
        <v>42407</v>
      </c>
      <c r="C18470" s="1">
        <v>11</v>
      </c>
      <c r="D18470" t="s">
        <v>20</v>
      </c>
      <c r="E18470">
        <v>10</v>
      </c>
      <c r="F18470" t="s">
        <v>47</v>
      </c>
      <c r="G18470">
        <v>1</v>
      </c>
      <c r="H18470">
        <v>0</v>
      </c>
      <c r="I18470">
        <v>2</v>
      </c>
      <c r="J18470">
        <f t="shared" si="298"/>
        <v>0</v>
      </c>
      <c r="K18470">
        <v>25</v>
      </c>
      <c r="L18470" s="8">
        <f>COUNTIFS($D$2:$D18470,D18470)</f>
        <v>25</v>
      </c>
    </row>
    <row r="18471" spans="1:12" x14ac:dyDescent="0.2">
      <c r="A18471">
        <f>A18470</f>
        <v>1516249</v>
      </c>
      <c r="B18471" s="2">
        <v>42407</v>
      </c>
      <c r="C18471" s="1">
        <v>10</v>
      </c>
      <c r="D18471" t="s">
        <v>47</v>
      </c>
      <c r="E18471">
        <v>11</v>
      </c>
      <c r="F18471" t="s">
        <v>20</v>
      </c>
      <c r="G18471">
        <v>0</v>
      </c>
      <c r="H18471">
        <v>2</v>
      </c>
      <c r="I18471">
        <v>0</v>
      </c>
      <c r="J18471">
        <f t="shared" si="298"/>
        <v>3</v>
      </c>
      <c r="K18471">
        <v>25</v>
      </c>
      <c r="L18471" s="8">
        <f>COUNTIFS($D$2:$D18471,D18471)</f>
        <v>911</v>
      </c>
    </row>
    <row r="18472" spans="1:12" x14ac:dyDescent="0.2">
      <c r="A18472">
        <v>1516250</v>
      </c>
      <c r="B18472" s="2">
        <v>42407</v>
      </c>
      <c r="C18472" s="1">
        <v>14</v>
      </c>
      <c r="D18472" t="s">
        <v>27</v>
      </c>
      <c r="E18472">
        <v>21</v>
      </c>
      <c r="F18472" t="s">
        <v>10</v>
      </c>
      <c r="G18472">
        <v>1</v>
      </c>
      <c r="H18472">
        <v>1</v>
      </c>
      <c r="I18472">
        <v>1</v>
      </c>
      <c r="J18472">
        <f t="shared" si="298"/>
        <v>1</v>
      </c>
      <c r="K18472">
        <v>25</v>
      </c>
      <c r="L18472" s="8">
        <f>COUNTIFS($D$2:$D18472,D18472)</f>
        <v>911</v>
      </c>
    </row>
    <row r="18473" spans="1:12" x14ac:dyDescent="0.2">
      <c r="A18473">
        <f>A18472</f>
        <v>1516250</v>
      </c>
      <c r="B18473" s="2">
        <v>42407</v>
      </c>
      <c r="C18473" s="1">
        <v>21</v>
      </c>
      <c r="D18473" t="s">
        <v>10</v>
      </c>
      <c r="E18473">
        <v>14</v>
      </c>
      <c r="F18473" t="s">
        <v>27</v>
      </c>
      <c r="G18473">
        <v>0</v>
      </c>
      <c r="H18473">
        <v>1</v>
      </c>
      <c r="I18473">
        <v>1</v>
      </c>
      <c r="J18473">
        <f t="shared" si="298"/>
        <v>1</v>
      </c>
      <c r="K18473">
        <v>25</v>
      </c>
      <c r="L18473" s="8">
        <f>COUNTIFS($D$2:$D18473,D18473)</f>
        <v>911</v>
      </c>
    </row>
    <row r="18474" spans="1:12" x14ac:dyDescent="0.2">
      <c r="A18474">
        <v>1516251</v>
      </c>
      <c r="B18474" s="2">
        <v>42413</v>
      </c>
      <c r="C18474" s="1">
        <v>31</v>
      </c>
      <c r="D18474" t="s">
        <v>447</v>
      </c>
      <c r="E18474">
        <v>21</v>
      </c>
      <c r="F18474" t="s">
        <v>10</v>
      </c>
      <c r="G18474">
        <v>1</v>
      </c>
      <c r="H18474">
        <v>2</v>
      </c>
      <c r="I18474">
        <v>1</v>
      </c>
      <c r="J18474">
        <f t="shared" si="298"/>
        <v>3</v>
      </c>
      <c r="K18474">
        <v>26</v>
      </c>
      <c r="L18474" s="8">
        <f>COUNTIFS($D$2:$D18474,D18474)</f>
        <v>558</v>
      </c>
    </row>
    <row r="18475" spans="1:12" x14ac:dyDescent="0.2">
      <c r="A18475">
        <f>A18474</f>
        <v>1516251</v>
      </c>
      <c r="B18475" s="2">
        <v>42413</v>
      </c>
      <c r="C18475" s="1">
        <v>21</v>
      </c>
      <c r="D18475" t="s">
        <v>10</v>
      </c>
      <c r="E18475">
        <v>31</v>
      </c>
      <c r="F18475" t="s">
        <v>447</v>
      </c>
      <c r="G18475">
        <v>0</v>
      </c>
      <c r="H18475">
        <v>1</v>
      </c>
      <c r="I18475">
        <v>2</v>
      </c>
      <c r="J18475">
        <f t="shared" si="298"/>
        <v>0</v>
      </c>
      <c r="K18475">
        <v>26</v>
      </c>
      <c r="L18475" s="8">
        <f>COUNTIFS($D$2:$D18475,D18475)</f>
        <v>912</v>
      </c>
    </row>
    <row r="18476" spans="1:12" x14ac:dyDescent="0.2">
      <c r="A18476">
        <v>1516252</v>
      </c>
      <c r="B18476" s="2">
        <v>42413</v>
      </c>
      <c r="C18476" s="1">
        <v>11</v>
      </c>
      <c r="D18476" t="s">
        <v>20</v>
      </c>
      <c r="E18476">
        <v>24</v>
      </c>
      <c r="F18476" t="s">
        <v>319</v>
      </c>
      <c r="G18476">
        <v>1</v>
      </c>
      <c r="H18476">
        <v>1</v>
      </c>
      <c r="I18476">
        <v>3</v>
      </c>
      <c r="J18476">
        <f t="shared" si="298"/>
        <v>0</v>
      </c>
      <c r="K18476">
        <v>26</v>
      </c>
      <c r="L18476" s="8">
        <f>COUNTIFS($D$2:$D18476,D18476)</f>
        <v>26</v>
      </c>
    </row>
    <row r="18477" spans="1:12" x14ac:dyDescent="0.2">
      <c r="A18477">
        <f>A18476</f>
        <v>1516252</v>
      </c>
      <c r="B18477" s="2">
        <v>42413</v>
      </c>
      <c r="C18477" s="1">
        <v>24</v>
      </c>
      <c r="D18477" t="s">
        <v>319</v>
      </c>
      <c r="E18477">
        <v>11</v>
      </c>
      <c r="F18477" t="s">
        <v>20</v>
      </c>
      <c r="G18477">
        <v>0</v>
      </c>
      <c r="H18477">
        <v>3</v>
      </c>
      <c r="I18477">
        <v>1</v>
      </c>
      <c r="J18477">
        <f t="shared" si="298"/>
        <v>3</v>
      </c>
      <c r="K18477">
        <v>26</v>
      </c>
      <c r="L18477" s="8">
        <f>COUNTIFS($D$2:$D18477,D18477)</f>
        <v>292</v>
      </c>
    </row>
    <row r="18478" spans="1:12" x14ac:dyDescent="0.2">
      <c r="A18478">
        <v>1516253</v>
      </c>
      <c r="B18478" s="2">
        <v>42413</v>
      </c>
      <c r="C18478" s="1">
        <v>15</v>
      </c>
      <c r="D18478" t="s">
        <v>23</v>
      </c>
      <c r="E18478">
        <v>27</v>
      </c>
      <c r="F18478" t="s">
        <v>32</v>
      </c>
      <c r="G18478">
        <v>1</v>
      </c>
      <c r="H18478">
        <v>1</v>
      </c>
      <c r="I18478">
        <v>2</v>
      </c>
      <c r="J18478">
        <f t="shared" si="298"/>
        <v>0</v>
      </c>
      <c r="K18478">
        <v>26</v>
      </c>
      <c r="L18478" s="8">
        <f>COUNTIFS($D$2:$D18478,D18478)</f>
        <v>262</v>
      </c>
    </row>
    <row r="18479" spans="1:12" x14ac:dyDescent="0.2">
      <c r="A18479">
        <f>A18478</f>
        <v>1516253</v>
      </c>
      <c r="B18479" s="2">
        <v>42413</v>
      </c>
      <c r="C18479" s="1">
        <v>27</v>
      </c>
      <c r="D18479" t="s">
        <v>32</v>
      </c>
      <c r="E18479">
        <v>15</v>
      </c>
      <c r="F18479" t="s">
        <v>23</v>
      </c>
      <c r="G18479">
        <v>0</v>
      </c>
      <c r="H18479">
        <v>2</v>
      </c>
      <c r="I18479">
        <v>1</v>
      </c>
      <c r="J18479">
        <f t="shared" si="298"/>
        <v>3</v>
      </c>
      <c r="K18479">
        <v>26</v>
      </c>
      <c r="L18479" s="8">
        <f>COUNTIFS($D$2:$D18479,D18479)</f>
        <v>102</v>
      </c>
    </row>
    <row r="18480" spans="1:12" x14ac:dyDescent="0.2">
      <c r="A18480">
        <v>1516254</v>
      </c>
      <c r="B18480" s="2">
        <v>42413</v>
      </c>
      <c r="C18480" s="1">
        <v>16</v>
      </c>
      <c r="D18480" t="s">
        <v>37</v>
      </c>
      <c r="E18480">
        <v>28</v>
      </c>
      <c r="F18480" t="s">
        <v>320</v>
      </c>
      <c r="G18480">
        <v>1</v>
      </c>
      <c r="H18480">
        <v>0</v>
      </c>
      <c r="I18480">
        <v>1</v>
      </c>
      <c r="J18480">
        <f t="shared" si="298"/>
        <v>0</v>
      </c>
      <c r="K18480">
        <v>26</v>
      </c>
      <c r="L18480" s="8">
        <f>COUNTIFS($D$2:$D18480,D18480)</f>
        <v>912</v>
      </c>
    </row>
    <row r="18481" spans="1:12" x14ac:dyDescent="0.2">
      <c r="A18481">
        <f>A18480</f>
        <v>1516254</v>
      </c>
      <c r="B18481" s="2">
        <v>42413</v>
      </c>
      <c r="C18481" s="1">
        <v>28</v>
      </c>
      <c r="D18481" t="s">
        <v>320</v>
      </c>
      <c r="E18481">
        <v>16</v>
      </c>
      <c r="F18481" t="s">
        <v>37</v>
      </c>
      <c r="G18481">
        <v>0</v>
      </c>
      <c r="H18481">
        <v>1</v>
      </c>
      <c r="I18481">
        <v>0</v>
      </c>
      <c r="J18481">
        <f t="shared" si="298"/>
        <v>3</v>
      </c>
      <c r="K18481">
        <v>26</v>
      </c>
      <c r="L18481" s="8">
        <f>COUNTIFS($D$2:$D18481,D18481)</f>
        <v>368</v>
      </c>
    </row>
    <row r="18482" spans="1:12" x14ac:dyDescent="0.2">
      <c r="A18482">
        <v>1516255</v>
      </c>
      <c r="B18482" s="2">
        <v>42413</v>
      </c>
      <c r="C18482" s="1">
        <v>30</v>
      </c>
      <c r="D18482" t="s">
        <v>561</v>
      </c>
      <c r="E18482">
        <v>29</v>
      </c>
      <c r="F18482" t="s">
        <v>42</v>
      </c>
      <c r="G18482">
        <v>1</v>
      </c>
      <c r="H18482">
        <v>2</v>
      </c>
      <c r="I18482">
        <v>2</v>
      </c>
      <c r="J18482">
        <f t="shared" si="298"/>
        <v>1</v>
      </c>
      <c r="K18482">
        <v>26</v>
      </c>
      <c r="L18482" s="8">
        <f>COUNTIFS($D$2:$D18482,D18482)</f>
        <v>304</v>
      </c>
    </row>
    <row r="18483" spans="1:12" x14ac:dyDescent="0.2">
      <c r="A18483">
        <f>A18482</f>
        <v>1516255</v>
      </c>
      <c r="B18483" s="2">
        <v>42413</v>
      </c>
      <c r="C18483" s="1">
        <v>29</v>
      </c>
      <c r="D18483" t="s">
        <v>42</v>
      </c>
      <c r="E18483">
        <v>30</v>
      </c>
      <c r="F18483" t="s">
        <v>561</v>
      </c>
      <c r="G18483">
        <v>0</v>
      </c>
      <c r="H18483">
        <v>2</v>
      </c>
      <c r="I18483">
        <v>2</v>
      </c>
      <c r="J18483">
        <f t="shared" si="298"/>
        <v>1</v>
      </c>
      <c r="K18483">
        <v>26</v>
      </c>
      <c r="L18483" s="8">
        <f>COUNTIFS($D$2:$D18483,D18483)</f>
        <v>756</v>
      </c>
    </row>
    <row r="18484" spans="1:12" x14ac:dyDescent="0.2">
      <c r="A18484">
        <v>1516256</v>
      </c>
      <c r="B18484" s="2">
        <v>42413</v>
      </c>
      <c r="C18484" s="1">
        <v>25</v>
      </c>
      <c r="D18484" t="s">
        <v>325</v>
      </c>
      <c r="E18484">
        <v>23</v>
      </c>
      <c r="F18484" t="s">
        <v>50</v>
      </c>
      <c r="G18484">
        <v>1</v>
      </c>
      <c r="H18484">
        <v>0</v>
      </c>
      <c r="I18484">
        <v>1</v>
      </c>
      <c r="J18484">
        <f t="shared" si="298"/>
        <v>0</v>
      </c>
      <c r="K18484">
        <v>26</v>
      </c>
      <c r="L18484" s="8">
        <f>COUNTIFS($D$2:$D18484,D18484)</f>
        <v>178</v>
      </c>
    </row>
    <row r="18485" spans="1:12" x14ac:dyDescent="0.2">
      <c r="A18485">
        <f>A18484</f>
        <v>1516256</v>
      </c>
      <c r="B18485" s="2">
        <v>42413</v>
      </c>
      <c r="C18485" s="1">
        <v>23</v>
      </c>
      <c r="D18485" t="s">
        <v>50</v>
      </c>
      <c r="E18485">
        <v>25</v>
      </c>
      <c r="F18485" t="s">
        <v>325</v>
      </c>
      <c r="G18485">
        <v>0</v>
      </c>
      <c r="H18485">
        <v>1</v>
      </c>
      <c r="I18485">
        <v>0</v>
      </c>
      <c r="J18485">
        <f t="shared" si="298"/>
        <v>3</v>
      </c>
      <c r="K18485">
        <v>26</v>
      </c>
      <c r="L18485" s="8">
        <f>COUNTIFS($D$2:$D18485,D18485)</f>
        <v>646</v>
      </c>
    </row>
    <row r="18486" spans="1:12" x14ac:dyDescent="0.2">
      <c r="A18486">
        <v>1516257</v>
      </c>
      <c r="B18486" s="2">
        <v>42413</v>
      </c>
      <c r="C18486" s="1">
        <v>14</v>
      </c>
      <c r="D18486" t="s">
        <v>27</v>
      </c>
      <c r="E18486">
        <v>22</v>
      </c>
      <c r="F18486" t="s">
        <v>15</v>
      </c>
      <c r="G18486">
        <v>1</v>
      </c>
      <c r="H18486">
        <v>5</v>
      </c>
      <c r="I18486">
        <v>1</v>
      </c>
      <c r="J18486">
        <f t="shared" si="298"/>
        <v>3</v>
      </c>
      <c r="K18486">
        <v>26</v>
      </c>
      <c r="L18486" s="8">
        <f>COUNTIFS($D$2:$D18486,D18486)</f>
        <v>912</v>
      </c>
    </row>
    <row r="18487" spans="1:12" x14ac:dyDescent="0.2">
      <c r="A18487">
        <f>A18486</f>
        <v>1516257</v>
      </c>
      <c r="B18487" s="2">
        <v>42413</v>
      </c>
      <c r="C18487" s="1">
        <v>22</v>
      </c>
      <c r="D18487" t="s">
        <v>15</v>
      </c>
      <c r="E18487">
        <v>14</v>
      </c>
      <c r="F18487" t="s">
        <v>27</v>
      </c>
      <c r="G18487">
        <v>0</v>
      </c>
      <c r="H18487">
        <v>1</v>
      </c>
      <c r="I18487">
        <v>5</v>
      </c>
      <c r="J18487">
        <f t="shared" si="298"/>
        <v>0</v>
      </c>
      <c r="K18487">
        <v>26</v>
      </c>
      <c r="L18487" s="8">
        <f>COUNTIFS($D$2:$D18487,D18487)</f>
        <v>832</v>
      </c>
    </row>
    <row r="18488" spans="1:12" x14ac:dyDescent="0.2">
      <c r="A18488">
        <v>1516258</v>
      </c>
      <c r="B18488" s="2">
        <v>42414</v>
      </c>
      <c r="C18488" s="1">
        <v>10</v>
      </c>
      <c r="D18488" t="s">
        <v>47</v>
      </c>
      <c r="E18488">
        <v>18</v>
      </c>
      <c r="F18488" t="s">
        <v>12</v>
      </c>
      <c r="G18488">
        <v>1</v>
      </c>
      <c r="H18488">
        <v>2</v>
      </c>
      <c r="I18488">
        <v>1</v>
      </c>
      <c r="J18488">
        <f t="shared" si="298"/>
        <v>3</v>
      </c>
      <c r="K18488">
        <v>26</v>
      </c>
      <c r="L18488" s="8">
        <f>COUNTIFS($D$2:$D18488,D18488)</f>
        <v>912</v>
      </c>
    </row>
    <row r="18489" spans="1:12" x14ac:dyDescent="0.2">
      <c r="A18489">
        <f>A18488</f>
        <v>1516258</v>
      </c>
      <c r="B18489" s="2">
        <v>42414</v>
      </c>
      <c r="C18489" s="1">
        <v>18</v>
      </c>
      <c r="D18489" t="s">
        <v>12</v>
      </c>
      <c r="E18489">
        <v>10</v>
      </c>
      <c r="F18489" t="s">
        <v>47</v>
      </c>
      <c r="G18489">
        <v>0</v>
      </c>
      <c r="H18489">
        <v>1</v>
      </c>
      <c r="I18489">
        <v>2</v>
      </c>
      <c r="J18489">
        <f t="shared" si="298"/>
        <v>0</v>
      </c>
      <c r="K18489">
        <v>26</v>
      </c>
      <c r="L18489" s="8">
        <f>COUNTIFS($D$2:$D18489,D18489)</f>
        <v>372</v>
      </c>
    </row>
    <row r="18490" spans="1:12" x14ac:dyDescent="0.2">
      <c r="A18490">
        <v>1516259</v>
      </c>
      <c r="B18490" s="2">
        <v>42414</v>
      </c>
      <c r="C18490" s="1">
        <v>32</v>
      </c>
      <c r="D18490" t="s">
        <v>559</v>
      </c>
      <c r="E18490">
        <v>19</v>
      </c>
      <c r="F18490" t="s">
        <v>40</v>
      </c>
      <c r="G18490">
        <v>1</v>
      </c>
      <c r="H18490">
        <v>0</v>
      </c>
      <c r="I18490">
        <v>6</v>
      </c>
      <c r="J18490">
        <f t="shared" si="298"/>
        <v>0</v>
      </c>
      <c r="K18490">
        <v>26</v>
      </c>
      <c r="L18490" s="8">
        <f>COUNTIFS($D$2:$D18490,D18490)</f>
        <v>912</v>
      </c>
    </row>
    <row r="18491" spans="1:12" x14ac:dyDescent="0.2">
      <c r="A18491">
        <f>A18490</f>
        <v>1516259</v>
      </c>
      <c r="B18491" s="2">
        <v>42414</v>
      </c>
      <c r="C18491" s="1">
        <v>19</v>
      </c>
      <c r="D18491" t="s">
        <v>40</v>
      </c>
      <c r="E18491">
        <v>32</v>
      </c>
      <c r="F18491" t="s">
        <v>559</v>
      </c>
      <c r="G18491">
        <v>0</v>
      </c>
      <c r="H18491">
        <v>6</v>
      </c>
      <c r="I18491">
        <v>0</v>
      </c>
      <c r="J18491">
        <f t="shared" si="298"/>
        <v>3</v>
      </c>
      <c r="K18491">
        <v>26</v>
      </c>
      <c r="L18491" s="8">
        <f>COUNTIFS($D$2:$D18491,D18491)</f>
        <v>912</v>
      </c>
    </row>
    <row r="18492" spans="1:12" x14ac:dyDescent="0.2">
      <c r="A18492">
        <v>1516260</v>
      </c>
      <c r="B18492" s="2">
        <v>42414</v>
      </c>
      <c r="C18492" s="1">
        <v>20</v>
      </c>
      <c r="D18492" t="s">
        <v>45</v>
      </c>
      <c r="E18492">
        <v>26</v>
      </c>
      <c r="F18492" t="s">
        <v>17</v>
      </c>
      <c r="G18492">
        <v>1</v>
      </c>
      <c r="H18492">
        <v>1</v>
      </c>
      <c r="I18492">
        <v>2</v>
      </c>
      <c r="J18492">
        <f t="shared" si="298"/>
        <v>0</v>
      </c>
      <c r="K18492">
        <v>26</v>
      </c>
      <c r="L18492" s="8">
        <f>COUNTIFS($D$2:$D18492,D18492)</f>
        <v>722</v>
      </c>
    </row>
    <row r="18493" spans="1:12" x14ac:dyDescent="0.2">
      <c r="A18493">
        <f>A18492</f>
        <v>1516260</v>
      </c>
      <c r="B18493" s="2">
        <v>42414</v>
      </c>
      <c r="C18493" s="1">
        <v>26</v>
      </c>
      <c r="D18493" t="s">
        <v>17</v>
      </c>
      <c r="E18493">
        <v>20</v>
      </c>
      <c r="F18493" t="s">
        <v>45</v>
      </c>
      <c r="G18493">
        <v>0</v>
      </c>
      <c r="H18493">
        <v>2</v>
      </c>
      <c r="I18493">
        <v>1</v>
      </c>
      <c r="J18493">
        <f t="shared" si="298"/>
        <v>3</v>
      </c>
      <c r="K18493">
        <v>26</v>
      </c>
      <c r="L18493" s="8">
        <f>COUNTIFS($D$2:$D18493,D18493)</f>
        <v>912</v>
      </c>
    </row>
    <row r="18494" spans="1:12" x14ac:dyDescent="0.2">
      <c r="A18494">
        <v>1516261</v>
      </c>
      <c r="B18494" s="2">
        <v>42427</v>
      </c>
      <c r="C18494" s="1">
        <v>29</v>
      </c>
      <c r="D18494" t="s">
        <v>42</v>
      </c>
      <c r="E18494">
        <v>31</v>
      </c>
      <c r="F18494" t="s">
        <v>447</v>
      </c>
      <c r="G18494">
        <v>1</v>
      </c>
      <c r="H18494">
        <v>1</v>
      </c>
      <c r="I18494">
        <v>0</v>
      </c>
      <c r="J18494">
        <f t="shared" si="298"/>
        <v>3</v>
      </c>
      <c r="K18494">
        <v>27</v>
      </c>
      <c r="L18494" s="8">
        <f>COUNTIFS($D$2:$D18494,D18494)</f>
        <v>757</v>
      </c>
    </row>
    <row r="18495" spans="1:12" x14ac:dyDescent="0.2">
      <c r="A18495">
        <f>A18494</f>
        <v>1516261</v>
      </c>
      <c r="B18495" s="2">
        <v>42427</v>
      </c>
      <c r="C18495" s="1">
        <v>31</v>
      </c>
      <c r="D18495" t="s">
        <v>447</v>
      </c>
      <c r="E18495">
        <v>29</v>
      </c>
      <c r="F18495" t="s">
        <v>42</v>
      </c>
      <c r="G18495">
        <v>0</v>
      </c>
      <c r="H18495">
        <v>0</v>
      </c>
      <c r="I18495">
        <v>1</v>
      </c>
      <c r="J18495">
        <f t="shared" si="298"/>
        <v>0</v>
      </c>
      <c r="K18495">
        <v>27</v>
      </c>
      <c r="L18495" s="8">
        <f>COUNTIFS($D$2:$D18495,D18495)</f>
        <v>559</v>
      </c>
    </row>
    <row r="18496" spans="1:12" x14ac:dyDescent="0.2">
      <c r="A18496">
        <v>1516262</v>
      </c>
      <c r="B18496" s="2">
        <v>42427</v>
      </c>
      <c r="C18496" s="1">
        <v>18</v>
      </c>
      <c r="D18496" t="s">
        <v>12</v>
      </c>
      <c r="E18496">
        <v>30</v>
      </c>
      <c r="F18496" t="s">
        <v>561</v>
      </c>
      <c r="G18496">
        <v>1</v>
      </c>
      <c r="H18496">
        <v>1</v>
      </c>
      <c r="I18496">
        <v>0</v>
      </c>
      <c r="J18496">
        <f t="shared" si="298"/>
        <v>3</v>
      </c>
      <c r="K18496">
        <v>27</v>
      </c>
      <c r="L18496" s="8">
        <f>COUNTIFS($D$2:$D18496,D18496)</f>
        <v>373</v>
      </c>
    </row>
    <row r="18497" spans="1:12" x14ac:dyDescent="0.2">
      <c r="A18497">
        <f>A18496</f>
        <v>1516262</v>
      </c>
      <c r="B18497" s="2">
        <v>42427</v>
      </c>
      <c r="C18497" s="1">
        <v>30</v>
      </c>
      <c r="D18497" t="s">
        <v>561</v>
      </c>
      <c r="E18497">
        <v>18</v>
      </c>
      <c r="F18497" t="s">
        <v>12</v>
      </c>
      <c r="G18497">
        <v>0</v>
      </c>
      <c r="H18497">
        <v>0</v>
      </c>
      <c r="I18497">
        <v>1</v>
      </c>
      <c r="J18497">
        <f t="shared" si="298"/>
        <v>0</v>
      </c>
      <c r="K18497">
        <v>27</v>
      </c>
      <c r="L18497" s="8">
        <f>COUNTIFS($D$2:$D18497,D18497)</f>
        <v>305</v>
      </c>
    </row>
    <row r="18498" spans="1:12" x14ac:dyDescent="0.2">
      <c r="A18498">
        <v>1516263</v>
      </c>
      <c r="B18498" s="2">
        <v>42427</v>
      </c>
      <c r="C18498" s="1">
        <v>23</v>
      </c>
      <c r="D18498" t="s">
        <v>50</v>
      </c>
      <c r="E18498">
        <v>14</v>
      </c>
      <c r="F18498" t="s">
        <v>27</v>
      </c>
      <c r="G18498">
        <v>1</v>
      </c>
      <c r="H18498">
        <v>1</v>
      </c>
      <c r="I18498">
        <v>2</v>
      </c>
      <c r="J18498">
        <f t="shared" si="298"/>
        <v>0</v>
      </c>
      <c r="K18498">
        <v>27</v>
      </c>
      <c r="L18498" s="8">
        <f>COUNTIFS($D$2:$D18498,D18498)</f>
        <v>647</v>
      </c>
    </row>
    <row r="18499" spans="1:12" x14ac:dyDescent="0.2">
      <c r="A18499">
        <f>A18498</f>
        <v>1516263</v>
      </c>
      <c r="B18499" s="2">
        <v>42427</v>
      </c>
      <c r="C18499" s="1">
        <v>14</v>
      </c>
      <c r="D18499" t="s">
        <v>27</v>
      </c>
      <c r="E18499">
        <v>23</v>
      </c>
      <c r="F18499" t="s">
        <v>50</v>
      </c>
      <c r="G18499">
        <v>0</v>
      </c>
      <c r="H18499">
        <v>2</v>
      </c>
      <c r="I18499">
        <v>1</v>
      </c>
      <c r="J18499">
        <f t="shared" si="298"/>
        <v>3</v>
      </c>
      <c r="K18499">
        <v>27</v>
      </c>
      <c r="L18499" s="8">
        <f>COUNTIFS($D$2:$D18499,D18499)</f>
        <v>913</v>
      </c>
    </row>
    <row r="18500" spans="1:12" x14ac:dyDescent="0.2">
      <c r="A18500">
        <v>1516264</v>
      </c>
      <c r="B18500" s="2">
        <v>42427</v>
      </c>
      <c r="C18500" s="1">
        <v>24</v>
      </c>
      <c r="D18500" t="s">
        <v>319</v>
      </c>
      <c r="E18500">
        <v>32</v>
      </c>
      <c r="F18500" t="s">
        <v>559</v>
      </c>
      <c r="G18500">
        <v>1</v>
      </c>
      <c r="H18500">
        <v>2</v>
      </c>
      <c r="I18500">
        <v>1</v>
      </c>
      <c r="J18500">
        <f t="shared" si="298"/>
        <v>3</v>
      </c>
      <c r="K18500">
        <v>27</v>
      </c>
      <c r="L18500" s="8">
        <f>COUNTIFS($D$2:$D18500,D18500)</f>
        <v>293</v>
      </c>
    </row>
    <row r="18501" spans="1:12" x14ac:dyDescent="0.2">
      <c r="A18501">
        <f>A18500</f>
        <v>1516264</v>
      </c>
      <c r="B18501" s="2">
        <v>42427</v>
      </c>
      <c r="C18501" s="1">
        <v>32</v>
      </c>
      <c r="D18501" t="s">
        <v>559</v>
      </c>
      <c r="E18501">
        <v>24</v>
      </c>
      <c r="F18501" t="s">
        <v>319</v>
      </c>
      <c r="G18501">
        <v>0</v>
      </c>
      <c r="H18501">
        <v>1</v>
      </c>
      <c r="I18501">
        <v>2</v>
      </c>
      <c r="J18501">
        <f t="shared" si="298"/>
        <v>0</v>
      </c>
      <c r="K18501">
        <v>27</v>
      </c>
      <c r="L18501" s="8">
        <f>COUNTIFS($D$2:$D18501,D18501)</f>
        <v>913</v>
      </c>
    </row>
    <row r="18502" spans="1:12" x14ac:dyDescent="0.2">
      <c r="A18502">
        <v>1516265</v>
      </c>
      <c r="B18502" s="2">
        <v>42427</v>
      </c>
      <c r="C18502" s="1">
        <v>27</v>
      </c>
      <c r="D18502" t="s">
        <v>32</v>
      </c>
      <c r="E18502">
        <v>11</v>
      </c>
      <c r="F18502" t="s">
        <v>20</v>
      </c>
      <c r="G18502">
        <v>1</v>
      </c>
      <c r="H18502">
        <v>0</v>
      </c>
      <c r="I18502">
        <v>0</v>
      </c>
      <c r="J18502">
        <f t="shared" si="298"/>
        <v>1</v>
      </c>
      <c r="K18502">
        <v>27</v>
      </c>
      <c r="L18502" s="8">
        <f>COUNTIFS($D$2:$D18502,D18502)</f>
        <v>103</v>
      </c>
    </row>
    <row r="18503" spans="1:12" x14ac:dyDescent="0.2">
      <c r="A18503">
        <f>A18502</f>
        <v>1516265</v>
      </c>
      <c r="B18503" s="2">
        <v>42427</v>
      </c>
      <c r="C18503" s="1">
        <v>11</v>
      </c>
      <c r="D18503" t="s">
        <v>20</v>
      </c>
      <c r="E18503">
        <v>27</v>
      </c>
      <c r="F18503" t="s">
        <v>32</v>
      </c>
      <c r="G18503">
        <v>0</v>
      </c>
      <c r="H18503">
        <v>0</v>
      </c>
      <c r="I18503">
        <v>0</v>
      </c>
      <c r="J18503">
        <f t="shared" si="298"/>
        <v>1</v>
      </c>
      <c r="K18503">
        <v>27</v>
      </c>
      <c r="L18503" s="8">
        <f>COUNTIFS($D$2:$D18503,D18503)</f>
        <v>27</v>
      </c>
    </row>
    <row r="18504" spans="1:12" x14ac:dyDescent="0.2">
      <c r="A18504">
        <v>1516266</v>
      </c>
      <c r="B18504" s="2">
        <v>42427</v>
      </c>
      <c r="C18504" s="1">
        <v>28</v>
      </c>
      <c r="D18504" t="s">
        <v>320</v>
      </c>
      <c r="E18504">
        <v>15</v>
      </c>
      <c r="F18504" t="s">
        <v>23</v>
      </c>
      <c r="G18504">
        <v>1</v>
      </c>
      <c r="H18504">
        <v>3</v>
      </c>
      <c r="I18504">
        <v>2</v>
      </c>
      <c r="J18504">
        <f t="shared" si="298"/>
        <v>3</v>
      </c>
      <c r="K18504">
        <v>27</v>
      </c>
      <c r="L18504" s="8">
        <f>COUNTIFS($D$2:$D18504,D18504)</f>
        <v>369</v>
      </c>
    </row>
    <row r="18505" spans="1:12" x14ac:dyDescent="0.2">
      <c r="A18505">
        <f>A18504</f>
        <v>1516266</v>
      </c>
      <c r="B18505" s="2">
        <v>42427</v>
      </c>
      <c r="C18505" s="1">
        <v>15</v>
      </c>
      <c r="D18505" t="s">
        <v>23</v>
      </c>
      <c r="E18505">
        <v>28</v>
      </c>
      <c r="F18505" t="s">
        <v>320</v>
      </c>
      <c r="G18505">
        <v>0</v>
      </c>
      <c r="H18505">
        <v>2</v>
      </c>
      <c r="I18505">
        <v>3</v>
      </c>
      <c r="J18505">
        <f t="shared" si="298"/>
        <v>0</v>
      </c>
      <c r="K18505">
        <v>27</v>
      </c>
      <c r="L18505" s="8">
        <f>COUNTIFS($D$2:$D18505,D18505)</f>
        <v>263</v>
      </c>
    </row>
    <row r="18506" spans="1:12" x14ac:dyDescent="0.2">
      <c r="A18506">
        <v>1516267</v>
      </c>
      <c r="B18506" s="2">
        <v>42428</v>
      </c>
      <c r="C18506" s="1">
        <v>21</v>
      </c>
      <c r="D18506" t="s">
        <v>10</v>
      </c>
      <c r="E18506">
        <v>10</v>
      </c>
      <c r="F18506" t="s">
        <v>47</v>
      </c>
      <c r="G18506">
        <v>1</v>
      </c>
      <c r="H18506">
        <v>3</v>
      </c>
      <c r="I18506">
        <v>2</v>
      </c>
      <c r="J18506">
        <f t="shared" si="298"/>
        <v>3</v>
      </c>
      <c r="K18506">
        <v>27</v>
      </c>
      <c r="L18506" s="8">
        <f>COUNTIFS($D$2:$D18506,D18506)</f>
        <v>913</v>
      </c>
    </row>
    <row r="18507" spans="1:12" x14ac:dyDescent="0.2">
      <c r="A18507">
        <f>A18506</f>
        <v>1516267</v>
      </c>
      <c r="B18507" s="2">
        <v>42428</v>
      </c>
      <c r="C18507" s="1">
        <v>10</v>
      </c>
      <c r="D18507" t="s">
        <v>47</v>
      </c>
      <c r="E18507">
        <v>21</v>
      </c>
      <c r="F18507" t="s">
        <v>10</v>
      </c>
      <c r="G18507">
        <v>0</v>
      </c>
      <c r="H18507">
        <v>2</v>
      </c>
      <c r="I18507">
        <v>3</v>
      </c>
      <c r="J18507">
        <f t="shared" si="298"/>
        <v>0</v>
      </c>
      <c r="K18507">
        <v>27</v>
      </c>
      <c r="L18507" s="8">
        <f>COUNTIFS($D$2:$D18507,D18507)</f>
        <v>913</v>
      </c>
    </row>
    <row r="18508" spans="1:12" x14ac:dyDescent="0.2">
      <c r="A18508">
        <v>1516268</v>
      </c>
      <c r="B18508" s="2">
        <v>42428</v>
      </c>
      <c r="C18508" s="1">
        <v>26</v>
      </c>
      <c r="D18508" t="s">
        <v>17</v>
      </c>
      <c r="E18508">
        <v>25</v>
      </c>
      <c r="F18508" t="s">
        <v>325</v>
      </c>
      <c r="G18508">
        <v>1</v>
      </c>
      <c r="H18508">
        <v>2</v>
      </c>
      <c r="I18508">
        <v>1</v>
      </c>
      <c r="J18508">
        <f t="shared" si="298"/>
        <v>3</v>
      </c>
      <c r="K18508">
        <v>27</v>
      </c>
      <c r="L18508" s="8">
        <f>COUNTIFS($D$2:$D18508,D18508)</f>
        <v>913</v>
      </c>
    </row>
    <row r="18509" spans="1:12" x14ac:dyDescent="0.2">
      <c r="A18509">
        <f>A18508</f>
        <v>1516268</v>
      </c>
      <c r="B18509" s="2">
        <v>42428</v>
      </c>
      <c r="C18509" s="1">
        <v>25</v>
      </c>
      <c r="D18509" t="s">
        <v>325</v>
      </c>
      <c r="E18509">
        <v>26</v>
      </c>
      <c r="F18509" t="s">
        <v>17</v>
      </c>
      <c r="G18509">
        <v>0</v>
      </c>
      <c r="H18509">
        <v>1</v>
      </c>
      <c r="I18509">
        <v>2</v>
      </c>
      <c r="J18509">
        <f t="shared" si="298"/>
        <v>0</v>
      </c>
      <c r="K18509">
        <v>27</v>
      </c>
      <c r="L18509" s="8">
        <f>COUNTIFS($D$2:$D18509,D18509)</f>
        <v>179</v>
      </c>
    </row>
    <row r="18510" spans="1:12" x14ac:dyDescent="0.2">
      <c r="A18510">
        <v>1516269</v>
      </c>
      <c r="B18510" s="2">
        <v>42430</v>
      </c>
      <c r="C18510" s="1">
        <v>32</v>
      </c>
      <c r="D18510" t="s">
        <v>559</v>
      </c>
      <c r="E18510">
        <v>16</v>
      </c>
      <c r="F18510" t="s">
        <v>37</v>
      </c>
      <c r="G18510">
        <v>1</v>
      </c>
      <c r="H18510">
        <v>1</v>
      </c>
      <c r="I18510">
        <v>3</v>
      </c>
      <c r="J18510">
        <f t="shared" si="298"/>
        <v>0</v>
      </c>
      <c r="K18510">
        <v>28</v>
      </c>
      <c r="L18510" s="8">
        <f>COUNTIFS($D$2:$D18510,D18510)</f>
        <v>914</v>
      </c>
    </row>
    <row r="18511" spans="1:12" x14ac:dyDescent="0.2">
      <c r="A18511">
        <f>A18510</f>
        <v>1516269</v>
      </c>
      <c r="B18511" s="2">
        <v>42430</v>
      </c>
      <c r="C18511" s="1">
        <v>16</v>
      </c>
      <c r="D18511" t="s">
        <v>37</v>
      </c>
      <c r="E18511">
        <v>32</v>
      </c>
      <c r="F18511" t="s">
        <v>559</v>
      </c>
      <c r="G18511">
        <v>0</v>
      </c>
      <c r="H18511">
        <v>3</v>
      </c>
      <c r="I18511">
        <v>1</v>
      </c>
      <c r="J18511">
        <f t="shared" si="298"/>
        <v>3</v>
      </c>
      <c r="K18511">
        <v>27</v>
      </c>
      <c r="L18511" s="8">
        <f>COUNTIFS($D$2:$D18511,D18511)</f>
        <v>913</v>
      </c>
    </row>
    <row r="18512" spans="1:12" x14ac:dyDescent="0.2">
      <c r="A18512">
        <v>1516270</v>
      </c>
      <c r="B18512" s="2">
        <v>42430</v>
      </c>
      <c r="C18512" s="1">
        <v>11</v>
      </c>
      <c r="D18512" t="s">
        <v>20</v>
      </c>
      <c r="E18512">
        <v>23</v>
      </c>
      <c r="F18512" t="s">
        <v>50</v>
      </c>
      <c r="G18512">
        <v>1</v>
      </c>
      <c r="H18512">
        <v>2</v>
      </c>
      <c r="I18512">
        <v>0</v>
      </c>
      <c r="J18512">
        <f t="shared" si="298"/>
        <v>3</v>
      </c>
      <c r="K18512">
        <v>28</v>
      </c>
      <c r="L18512" s="8">
        <f>COUNTIFS($D$2:$D18512,D18512)</f>
        <v>28</v>
      </c>
    </row>
    <row r="18513" spans="1:12" x14ac:dyDescent="0.2">
      <c r="A18513">
        <f>A18512</f>
        <v>1516270</v>
      </c>
      <c r="B18513" s="2">
        <v>42430</v>
      </c>
      <c r="C18513" s="1">
        <v>23</v>
      </c>
      <c r="D18513" t="s">
        <v>50</v>
      </c>
      <c r="E18513">
        <v>11</v>
      </c>
      <c r="F18513" t="s">
        <v>20</v>
      </c>
      <c r="G18513">
        <v>0</v>
      </c>
      <c r="H18513">
        <v>0</v>
      </c>
      <c r="I18513">
        <v>2</v>
      </c>
      <c r="J18513">
        <f t="shared" si="298"/>
        <v>0</v>
      </c>
      <c r="K18513">
        <v>28</v>
      </c>
      <c r="L18513" s="8">
        <f>COUNTIFS($D$2:$D18513,D18513)</f>
        <v>648</v>
      </c>
    </row>
    <row r="18514" spans="1:12" x14ac:dyDescent="0.2">
      <c r="A18514">
        <v>1516271</v>
      </c>
      <c r="B18514" s="2">
        <v>42430</v>
      </c>
      <c r="C18514" s="1">
        <v>18</v>
      </c>
      <c r="D18514" t="s">
        <v>12</v>
      </c>
      <c r="E18514">
        <v>28</v>
      </c>
      <c r="F18514" t="s">
        <v>320</v>
      </c>
      <c r="G18514">
        <v>1</v>
      </c>
      <c r="H18514">
        <v>2</v>
      </c>
      <c r="I18514">
        <v>2</v>
      </c>
      <c r="J18514">
        <f t="shared" si="298"/>
        <v>1</v>
      </c>
      <c r="K18514">
        <v>28</v>
      </c>
      <c r="L18514" s="8">
        <f>COUNTIFS($D$2:$D18514,D18514)</f>
        <v>374</v>
      </c>
    </row>
    <row r="18515" spans="1:12" x14ac:dyDescent="0.2">
      <c r="A18515">
        <f>A18514</f>
        <v>1516271</v>
      </c>
      <c r="B18515" s="2">
        <v>42430</v>
      </c>
      <c r="C18515" s="1">
        <v>28</v>
      </c>
      <c r="D18515" t="s">
        <v>320</v>
      </c>
      <c r="E18515">
        <v>18</v>
      </c>
      <c r="F18515" t="s">
        <v>12</v>
      </c>
      <c r="G18515">
        <v>0</v>
      </c>
      <c r="H18515">
        <v>2</v>
      </c>
      <c r="I18515">
        <v>2</v>
      </c>
      <c r="J18515">
        <f t="shared" si="298"/>
        <v>1</v>
      </c>
      <c r="K18515">
        <v>28</v>
      </c>
      <c r="L18515" s="8">
        <f>COUNTIFS($D$2:$D18515,D18515)</f>
        <v>370</v>
      </c>
    </row>
    <row r="18516" spans="1:12" x14ac:dyDescent="0.2">
      <c r="A18516">
        <v>1516272</v>
      </c>
      <c r="B18516" s="2">
        <v>42430</v>
      </c>
      <c r="C18516" s="1">
        <v>30</v>
      </c>
      <c r="D18516" t="s">
        <v>561</v>
      </c>
      <c r="E18516">
        <v>14</v>
      </c>
      <c r="F18516" t="s">
        <v>27</v>
      </c>
      <c r="G18516">
        <v>1</v>
      </c>
      <c r="H18516">
        <v>1</v>
      </c>
      <c r="I18516">
        <v>2</v>
      </c>
      <c r="J18516">
        <f t="shared" si="298"/>
        <v>0</v>
      </c>
      <c r="K18516">
        <v>28</v>
      </c>
      <c r="L18516" s="8">
        <f>COUNTIFS($D$2:$D18516,D18516)</f>
        <v>306</v>
      </c>
    </row>
    <row r="18517" spans="1:12" x14ac:dyDescent="0.2">
      <c r="A18517">
        <f>A18516</f>
        <v>1516272</v>
      </c>
      <c r="B18517" s="2">
        <v>42430</v>
      </c>
      <c r="C18517" s="1">
        <v>14</v>
      </c>
      <c r="D18517" t="s">
        <v>27</v>
      </c>
      <c r="E18517">
        <v>30</v>
      </c>
      <c r="F18517" t="s">
        <v>561</v>
      </c>
      <c r="G18517">
        <v>0</v>
      </c>
      <c r="H18517">
        <v>2</v>
      </c>
      <c r="I18517">
        <v>1</v>
      </c>
      <c r="J18517">
        <f t="shared" si="298"/>
        <v>3</v>
      </c>
      <c r="K18517">
        <v>28</v>
      </c>
      <c r="L18517" s="8">
        <f>COUNTIFS($D$2:$D18517,D18517)</f>
        <v>914</v>
      </c>
    </row>
    <row r="18518" spans="1:12" x14ac:dyDescent="0.2">
      <c r="A18518">
        <v>1516273</v>
      </c>
      <c r="B18518" s="2">
        <v>42430</v>
      </c>
      <c r="C18518" s="1">
        <v>31</v>
      </c>
      <c r="D18518" t="s">
        <v>447</v>
      </c>
      <c r="E18518">
        <v>15</v>
      </c>
      <c r="F18518" t="s">
        <v>23</v>
      </c>
      <c r="G18518">
        <v>1</v>
      </c>
      <c r="H18518">
        <v>2</v>
      </c>
      <c r="I18518">
        <v>2</v>
      </c>
      <c r="J18518">
        <f t="shared" si="298"/>
        <v>1</v>
      </c>
      <c r="K18518">
        <v>28</v>
      </c>
      <c r="L18518" s="8">
        <f>COUNTIFS($D$2:$D18518,D18518)</f>
        <v>560</v>
      </c>
    </row>
    <row r="18519" spans="1:12" x14ac:dyDescent="0.2">
      <c r="A18519">
        <f>A18518</f>
        <v>1516273</v>
      </c>
      <c r="B18519" s="2">
        <v>42430</v>
      </c>
      <c r="C18519" s="1">
        <v>15</v>
      </c>
      <c r="D18519" t="s">
        <v>23</v>
      </c>
      <c r="E18519">
        <v>31</v>
      </c>
      <c r="F18519" t="s">
        <v>447</v>
      </c>
      <c r="G18519">
        <v>0</v>
      </c>
      <c r="H18519">
        <v>2</v>
      </c>
      <c r="I18519">
        <v>2</v>
      </c>
      <c r="J18519">
        <f t="shared" si="298"/>
        <v>1</v>
      </c>
      <c r="K18519">
        <v>28</v>
      </c>
      <c r="L18519" s="8">
        <f>COUNTIFS($D$2:$D18519,D18519)</f>
        <v>264</v>
      </c>
    </row>
    <row r="18520" spans="1:12" x14ac:dyDescent="0.2">
      <c r="A18520">
        <v>1516274</v>
      </c>
      <c r="B18520" s="2">
        <v>42431</v>
      </c>
      <c r="C18520" s="1">
        <v>10</v>
      </c>
      <c r="D18520" t="s">
        <v>47</v>
      </c>
      <c r="E18520">
        <v>25</v>
      </c>
      <c r="F18520" t="s">
        <v>325</v>
      </c>
      <c r="G18520">
        <v>1</v>
      </c>
      <c r="H18520">
        <v>1</v>
      </c>
      <c r="I18520">
        <v>2</v>
      </c>
      <c r="J18520">
        <f t="shared" si="298"/>
        <v>0</v>
      </c>
      <c r="K18520">
        <v>28</v>
      </c>
      <c r="L18520" s="8">
        <f>COUNTIFS($D$2:$D18520,D18520)</f>
        <v>914</v>
      </c>
    </row>
    <row r="18521" spans="1:12" x14ac:dyDescent="0.2">
      <c r="A18521">
        <f>A18520</f>
        <v>1516274</v>
      </c>
      <c r="B18521" s="2">
        <v>42431</v>
      </c>
      <c r="C18521" s="1">
        <v>25</v>
      </c>
      <c r="D18521" t="s">
        <v>325</v>
      </c>
      <c r="E18521">
        <v>10</v>
      </c>
      <c r="F18521" t="s">
        <v>47</v>
      </c>
      <c r="G18521">
        <v>0</v>
      </c>
      <c r="H18521">
        <v>2</v>
      </c>
      <c r="I18521">
        <v>1</v>
      </c>
      <c r="J18521">
        <f t="shared" si="298"/>
        <v>3</v>
      </c>
      <c r="K18521">
        <v>28</v>
      </c>
      <c r="L18521" s="8">
        <f>COUNTIFS($D$2:$D18521,D18521)</f>
        <v>180</v>
      </c>
    </row>
    <row r="18522" spans="1:12" x14ac:dyDescent="0.2">
      <c r="A18522">
        <v>1516275</v>
      </c>
      <c r="B18522" s="2">
        <v>42431</v>
      </c>
      <c r="C18522" s="1">
        <v>24</v>
      </c>
      <c r="D18522" t="s">
        <v>319</v>
      </c>
      <c r="E18522">
        <v>22</v>
      </c>
      <c r="F18522" t="s">
        <v>15</v>
      </c>
      <c r="G18522">
        <v>1</v>
      </c>
      <c r="H18522">
        <v>1</v>
      </c>
      <c r="I18522">
        <v>0</v>
      </c>
      <c r="J18522">
        <f t="shared" si="298"/>
        <v>3</v>
      </c>
      <c r="K18522">
        <v>28</v>
      </c>
      <c r="L18522" s="8">
        <f>COUNTIFS($D$2:$D18522,D18522)</f>
        <v>294</v>
      </c>
    </row>
    <row r="18523" spans="1:12" x14ac:dyDescent="0.2">
      <c r="A18523">
        <f>A18522</f>
        <v>1516275</v>
      </c>
      <c r="B18523" s="2">
        <v>42431</v>
      </c>
      <c r="C18523" s="1">
        <v>22</v>
      </c>
      <c r="D18523" t="s">
        <v>15</v>
      </c>
      <c r="E18523">
        <v>24</v>
      </c>
      <c r="F18523" t="s">
        <v>319</v>
      </c>
      <c r="G18523">
        <v>0</v>
      </c>
      <c r="H18523">
        <v>0</v>
      </c>
      <c r="I18523">
        <v>1</v>
      </c>
      <c r="J18523">
        <f t="shared" si="298"/>
        <v>0</v>
      </c>
      <c r="K18523">
        <v>27</v>
      </c>
      <c r="L18523" s="8">
        <f>COUNTIFS($D$2:$D18523,D18523)</f>
        <v>833</v>
      </c>
    </row>
    <row r="18524" spans="1:12" x14ac:dyDescent="0.2">
      <c r="A18524">
        <v>1516276</v>
      </c>
      <c r="B18524" s="2">
        <v>42431</v>
      </c>
      <c r="C18524" s="1">
        <v>29</v>
      </c>
      <c r="D18524" t="s">
        <v>42</v>
      </c>
      <c r="E18524">
        <v>26</v>
      </c>
      <c r="F18524" t="s">
        <v>17</v>
      </c>
      <c r="G18524">
        <v>1</v>
      </c>
      <c r="H18524">
        <v>1</v>
      </c>
      <c r="I18524">
        <v>0</v>
      </c>
      <c r="J18524">
        <f t="shared" si="298"/>
        <v>3</v>
      </c>
      <c r="K18524">
        <v>28</v>
      </c>
      <c r="L18524" s="8">
        <f>COUNTIFS($D$2:$D18524,D18524)</f>
        <v>758</v>
      </c>
    </row>
    <row r="18525" spans="1:12" x14ac:dyDescent="0.2">
      <c r="A18525">
        <f>A18524</f>
        <v>1516276</v>
      </c>
      <c r="B18525" s="2">
        <v>42431</v>
      </c>
      <c r="C18525" s="1">
        <v>26</v>
      </c>
      <c r="D18525" t="s">
        <v>17</v>
      </c>
      <c r="E18525">
        <v>29</v>
      </c>
      <c r="F18525" t="s">
        <v>42</v>
      </c>
      <c r="G18525">
        <v>0</v>
      </c>
      <c r="H18525">
        <v>0</v>
      </c>
      <c r="I18525">
        <v>1</v>
      </c>
      <c r="J18525">
        <f t="shared" si="298"/>
        <v>0</v>
      </c>
      <c r="K18525">
        <v>28</v>
      </c>
      <c r="L18525" s="8">
        <f>COUNTIFS($D$2:$D18525,D18525)</f>
        <v>914</v>
      </c>
    </row>
    <row r="18526" spans="1:12" x14ac:dyDescent="0.2">
      <c r="A18526">
        <v>1516277</v>
      </c>
      <c r="B18526" s="2">
        <v>42431</v>
      </c>
      <c r="C18526" s="1">
        <v>19</v>
      </c>
      <c r="D18526" t="s">
        <v>40</v>
      </c>
      <c r="E18526">
        <v>20</v>
      </c>
      <c r="F18526" t="s">
        <v>45</v>
      </c>
      <c r="G18526">
        <v>1</v>
      </c>
      <c r="H18526">
        <v>3</v>
      </c>
      <c r="I18526">
        <v>0</v>
      </c>
      <c r="J18526">
        <f t="shared" si="298"/>
        <v>3</v>
      </c>
      <c r="K18526">
        <v>27</v>
      </c>
      <c r="L18526" s="8">
        <f>COUNTIFS($D$2:$D18526,D18526)</f>
        <v>913</v>
      </c>
    </row>
    <row r="18527" spans="1:12" x14ac:dyDescent="0.2">
      <c r="A18527">
        <f>A18526</f>
        <v>1516277</v>
      </c>
      <c r="B18527" s="2">
        <v>42431</v>
      </c>
      <c r="C18527" s="1">
        <v>20</v>
      </c>
      <c r="D18527" t="s">
        <v>45</v>
      </c>
      <c r="E18527">
        <v>19</v>
      </c>
      <c r="F18527" t="s">
        <v>40</v>
      </c>
      <c r="G18527">
        <v>0</v>
      </c>
      <c r="H18527">
        <v>0</v>
      </c>
      <c r="I18527">
        <v>3</v>
      </c>
      <c r="J18527">
        <f t="shared" si="298"/>
        <v>0</v>
      </c>
      <c r="K18527">
        <v>27</v>
      </c>
      <c r="L18527" s="8">
        <f>COUNTIFS($D$2:$D18527,D18527)</f>
        <v>723</v>
      </c>
    </row>
    <row r="18528" spans="1:12" x14ac:dyDescent="0.2">
      <c r="A18528">
        <v>1516278</v>
      </c>
      <c r="B18528" s="2">
        <v>42431</v>
      </c>
      <c r="C18528" s="1">
        <v>21</v>
      </c>
      <c r="D18528" t="s">
        <v>10</v>
      </c>
      <c r="E18528">
        <v>27</v>
      </c>
      <c r="F18528" t="s">
        <v>32</v>
      </c>
      <c r="G18528">
        <v>1</v>
      </c>
      <c r="H18528">
        <v>1</v>
      </c>
      <c r="I18528">
        <v>0</v>
      </c>
      <c r="J18528">
        <f t="shared" ref="J18528:J18728" si="299">IF(H18528&gt;I18528,3,IF(I18528&gt;H18528,0,1))</f>
        <v>3</v>
      </c>
      <c r="K18528">
        <v>28</v>
      </c>
      <c r="L18528" s="8">
        <f>COUNTIFS($D$2:$D18528,D18528)</f>
        <v>914</v>
      </c>
    </row>
    <row r="18529" spans="1:12" x14ac:dyDescent="0.2">
      <c r="A18529">
        <f>A18528</f>
        <v>1516278</v>
      </c>
      <c r="B18529" s="2">
        <v>42431</v>
      </c>
      <c r="C18529" s="1">
        <v>27</v>
      </c>
      <c r="D18529" t="s">
        <v>32</v>
      </c>
      <c r="E18529">
        <v>21</v>
      </c>
      <c r="F18529" t="s">
        <v>10</v>
      </c>
      <c r="G18529">
        <v>0</v>
      </c>
      <c r="H18529">
        <v>0</v>
      </c>
      <c r="I18529">
        <v>1</v>
      </c>
      <c r="J18529">
        <f t="shared" si="299"/>
        <v>0</v>
      </c>
      <c r="K18529">
        <v>28</v>
      </c>
      <c r="L18529" s="8">
        <f>COUNTIFS($D$2:$D18529,D18529)</f>
        <v>104</v>
      </c>
    </row>
    <row r="18530" spans="1:12" x14ac:dyDescent="0.2">
      <c r="A18530">
        <v>1516279</v>
      </c>
      <c r="B18530" s="2">
        <v>42434</v>
      </c>
      <c r="C18530" s="1">
        <v>26</v>
      </c>
      <c r="D18530" t="s">
        <v>17</v>
      </c>
      <c r="E18530">
        <v>10</v>
      </c>
      <c r="F18530" t="s">
        <v>47</v>
      </c>
      <c r="G18530">
        <v>1</v>
      </c>
      <c r="H18530">
        <v>2</v>
      </c>
      <c r="I18530">
        <v>2</v>
      </c>
      <c r="J18530">
        <f t="shared" si="299"/>
        <v>1</v>
      </c>
      <c r="K18530">
        <v>29</v>
      </c>
      <c r="L18530" s="8">
        <f>COUNTIFS($D$2:$D18530,D18530)</f>
        <v>915</v>
      </c>
    </row>
    <row r="18531" spans="1:12" x14ac:dyDescent="0.2">
      <c r="A18531">
        <f>A18530</f>
        <v>1516279</v>
      </c>
      <c r="B18531" s="2">
        <v>42434</v>
      </c>
      <c r="C18531" s="1">
        <v>10</v>
      </c>
      <c r="D18531" t="s">
        <v>47</v>
      </c>
      <c r="E18531">
        <v>26</v>
      </c>
      <c r="F18531" t="s">
        <v>17</v>
      </c>
      <c r="G18531">
        <v>0</v>
      </c>
      <c r="H18531">
        <v>2</v>
      </c>
      <c r="I18531">
        <v>2</v>
      </c>
      <c r="J18531">
        <f t="shared" si="299"/>
        <v>1</v>
      </c>
      <c r="K18531">
        <v>29</v>
      </c>
      <c r="L18531" s="8">
        <f>COUNTIFS($D$2:$D18531,D18531)</f>
        <v>915</v>
      </c>
    </row>
    <row r="18532" spans="1:12" x14ac:dyDescent="0.2">
      <c r="A18532">
        <v>1516280</v>
      </c>
      <c r="B18532" s="2">
        <v>42434</v>
      </c>
      <c r="C18532" s="1">
        <v>14</v>
      </c>
      <c r="D18532" t="s">
        <v>27</v>
      </c>
      <c r="E18532">
        <v>24</v>
      </c>
      <c r="F18532" t="s">
        <v>319</v>
      </c>
      <c r="G18532">
        <v>1</v>
      </c>
      <c r="H18532">
        <v>1</v>
      </c>
      <c r="I18532">
        <v>1</v>
      </c>
      <c r="J18532">
        <f t="shared" si="299"/>
        <v>1</v>
      </c>
      <c r="K18532">
        <v>29</v>
      </c>
      <c r="L18532" s="8">
        <f>COUNTIFS($D$2:$D18532,D18532)</f>
        <v>915</v>
      </c>
    </row>
    <row r="18533" spans="1:12" x14ac:dyDescent="0.2">
      <c r="A18533">
        <f>A18532</f>
        <v>1516280</v>
      </c>
      <c r="B18533" s="2">
        <v>42434</v>
      </c>
      <c r="C18533" s="1">
        <v>24</v>
      </c>
      <c r="D18533" t="s">
        <v>319</v>
      </c>
      <c r="E18533">
        <v>14</v>
      </c>
      <c r="F18533" t="s">
        <v>27</v>
      </c>
      <c r="G18533">
        <v>0</v>
      </c>
      <c r="H18533">
        <v>1</v>
      </c>
      <c r="I18533">
        <v>1</v>
      </c>
      <c r="J18533">
        <f t="shared" si="299"/>
        <v>1</v>
      </c>
      <c r="K18533">
        <v>29</v>
      </c>
      <c r="L18533" s="8">
        <f>COUNTIFS($D$2:$D18533,D18533)</f>
        <v>295</v>
      </c>
    </row>
    <row r="18534" spans="1:12" x14ac:dyDescent="0.2">
      <c r="A18534">
        <v>1516281</v>
      </c>
      <c r="B18534" s="2">
        <v>42434</v>
      </c>
      <c r="C18534" s="1">
        <v>16</v>
      </c>
      <c r="D18534" t="s">
        <v>37</v>
      </c>
      <c r="E18534">
        <v>29</v>
      </c>
      <c r="F18534" t="s">
        <v>42</v>
      </c>
      <c r="G18534">
        <v>1</v>
      </c>
      <c r="H18534">
        <v>2</v>
      </c>
      <c r="I18534">
        <v>3</v>
      </c>
      <c r="J18534">
        <f t="shared" si="299"/>
        <v>0</v>
      </c>
      <c r="K18534">
        <v>28</v>
      </c>
      <c r="L18534" s="8">
        <f>COUNTIFS($D$2:$D18534,D18534)</f>
        <v>914</v>
      </c>
    </row>
    <row r="18535" spans="1:12" x14ac:dyDescent="0.2">
      <c r="A18535">
        <f>A18534</f>
        <v>1516281</v>
      </c>
      <c r="B18535" s="2">
        <v>42434</v>
      </c>
      <c r="C18535" s="1">
        <v>29</v>
      </c>
      <c r="D18535" t="s">
        <v>42</v>
      </c>
      <c r="E18535">
        <v>16</v>
      </c>
      <c r="F18535" t="s">
        <v>37</v>
      </c>
      <c r="G18535">
        <v>0</v>
      </c>
      <c r="H18535">
        <v>3</v>
      </c>
      <c r="I18535">
        <v>2</v>
      </c>
      <c r="J18535">
        <f t="shared" si="299"/>
        <v>3</v>
      </c>
      <c r="K18535">
        <v>29</v>
      </c>
      <c r="L18535" s="8">
        <f>COUNTIFS($D$2:$D18535,D18535)</f>
        <v>759</v>
      </c>
    </row>
    <row r="18536" spans="1:12" x14ac:dyDescent="0.2">
      <c r="A18536">
        <v>1516282</v>
      </c>
      <c r="B18536" s="2">
        <v>42434</v>
      </c>
      <c r="C18536" s="1">
        <v>20</v>
      </c>
      <c r="D18536" t="s">
        <v>45</v>
      </c>
      <c r="E18536">
        <v>32</v>
      </c>
      <c r="F18536" t="s">
        <v>559</v>
      </c>
      <c r="G18536">
        <v>1</v>
      </c>
      <c r="H18536">
        <v>4</v>
      </c>
      <c r="I18536">
        <v>0</v>
      </c>
      <c r="J18536">
        <f t="shared" si="299"/>
        <v>3</v>
      </c>
      <c r="K18536">
        <v>28</v>
      </c>
      <c r="L18536" s="8">
        <f>COUNTIFS($D$2:$D18536,D18536)</f>
        <v>724</v>
      </c>
    </row>
    <row r="18537" spans="1:12" x14ac:dyDescent="0.2">
      <c r="A18537">
        <f>A18536</f>
        <v>1516282</v>
      </c>
      <c r="B18537" s="2">
        <v>42434</v>
      </c>
      <c r="C18537" s="1">
        <v>32</v>
      </c>
      <c r="D18537" t="s">
        <v>559</v>
      </c>
      <c r="E18537">
        <v>20</v>
      </c>
      <c r="F18537" t="s">
        <v>45</v>
      </c>
      <c r="G18537">
        <v>0</v>
      </c>
      <c r="H18537">
        <v>0</v>
      </c>
      <c r="I18537">
        <v>4</v>
      </c>
      <c r="J18537">
        <f t="shared" si="299"/>
        <v>0</v>
      </c>
      <c r="K18537">
        <v>29</v>
      </c>
      <c r="L18537" s="8">
        <f>COUNTIFS($D$2:$D18537,D18537)</f>
        <v>915</v>
      </c>
    </row>
    <row r="18538" spans="1:12" x14ac:dyDescent="0.2">
      <c r="A18538">
        <v>1516283</v>
      </c>
      <c r="B18538" s="2">
        <v>42434</v>
      </c>
      <c r="C18538" s="1">
        <v>22</v>
      </c>
      <c r="D18538" t="s">
        <v>15</v>
      </c>
      <c r="E18538">
        <v>11</v>
      </c>
      <c r="F18538" t="s">
        <v>20</v>
      </c>
      <c r="G18538">
        <v>1</v>
      </c>
      <c r="H18538">
        <v>1</v>
      </c>
      <c r="I18538">
        <v>3</v>
      </c>
      <c r="J18538">
        <f t="shared" si="299"/>
        <v>0</v>
      </c>
      <c r="K18538">
        <v>28</v>
      </c>
      <c r="L18538" s="8">
        <f>COUNTIFS($D$2:$D18538,D18538)</f>
        <v>834</v>
      </c>
    </row>
    <row r="18539" spans="1:12" x14ac:dyDescent="0.2">
      <c r="A18539">
        <f>A18538</f>
        <v>1516283</v>
      </c>
      <c r="B18539" s="2">
        <v>42434</v>
      </c>
      <c r="C18539" s="1">
        <v>11</v>
      </c>
      <c r="D18539" t="s">
        <v>20</v>
      </c>
      <c r="E18539">
        <v>22</v>
      </c>
      <c r="F18539" t="s">
        <v>15</v>
      </c>
      <c r="G18539">
        <v>0</v>
      </c>
      <c r="H18539">
        <v>3</v>
      </c>
      <c r="I18539">
        <v>1</v>
      </c>
      <c r="J18539">
        <f t="shared" si="299"/>
        <v>3</v>
      </c>
      <c r="K18539">
        <v>29</v>
      </c>
      <c r="L18539" s="8">
        <f>COUNTIFS($D$2:$D18539,D18539)</f>
        <v>29</v>
      </c>
    </row>
    <row r="18540" spans="1:12" x14ac:dyDescent="0.2">
      <c r="A18540">
        <v>1516284</v>
      </c>
      <c r="B18540" s="2">
        <v>42434</v>
      </c>
      <c r="C18540" s="1">
        <v>23</v>
      </c>
      <c r="D18540" t="s">
        <v>50</v>
      </c>
      <c r="E18540">
        <v>31</v>
      </c>
      <c r="F18540" t="s">
        <v>447</v>
      </c>
      <c r="G18540">
        <v>1</v>
      </c>
      <c r="H18540">
        <v>1</v>
      </c>
      <c r="I18540">
        <v>1</v>
      </c>
      <c r="J18540">
        <f t="shared" si="299"/>
        <v>1</v>
      </c>
      <c r="K18540">
        <v>29</v>
      </c>
      <c r="L18540" s="8">
        <f>COUNTIFS($D$2:$D18540,D18540)</f>
        <v>649</v>
      </c>
    </row>
    <row r="18541" spans="1:12" x14ac:dyDescent="0.2">
      <c r="A18541">
        <f>A18540</f>
        <v>1516284</v>
      </c>
      <c r="B18541" s="2">
        <v>42434</v>
      </c>
      <c r="C18541" s="1">
        <v>31</v>
      </c>
      <c r="D18541" t="s">
        <v>447</v>
      </c>
      <c r="E18541">
        <v>23</v>
      </c>
      <c r="F18541" t="s">
        <v>50</v>
      </c>
      <c r="G18541">
        <v>0</v>
      </c>
      <c r="H18541">
        <v>1</v>
      </c>
      <c r="I18541">
        <v>1</v>
      </c>
      <c r="J18541">
        <f t="shared" si="299"/>
        <v>1</v>
      </c>
      <c r="K18541">
        <v>29</v>
      </c>
      <c r="L18541" s="8">
        <f>COUNTIFS($D$2:$D18541,D18541)</f>
        <v>561</v>
      </c>
    </row>
    <row r="18542" spans="1:12" x14ac:dyDescent="0.2">
      <c r="A18542">
        <v>1516285</v>
      </c>
      <c r="B18542" s="2">
        <v>42434</v>
      </c>
      <c r="C18542" s="1">
        <v>25</v>
      </c>
      <c r="D18542" t="s">
        <v>325</v>
      </c>
      <c r="E18542">
        <v>30</v>
      </c>
      <c r="F18542" t="s">
        <v>561</v>
      </c>
      <c r="G18542">
        <v>1</v>
      </c>
      <c r="H18542">
        <v>1</v>
      </c>
      <c r="I18542">
        <v>0</v>
      </c>
      <c r="J18542">
        <f t="shared" si="299"/>
        <v>3</v>
      </c>
      <c r="K18542">
        <v>29</v>
      </c>
      <c r="L18542" s="8">
        <f>COUNTIFS($D$2:$D18542,D18542)</f>
        <v>181</v>
      </c>
    </row>
    <row r="18543" spans="1:12" x14ac:dyDescent="0.2">
      <c r="A18543">
        <f>A18542</f>
        <v>1516285</v>
      </c>
      <c r="B18543" s="2">
        <v>42434</v>
      </c>
      <c r="C18543" s="1">
        <v>30</v>
      </c>
      <c r="D18543" t="s">
        <v>561</v>
      </c>
      <c r="E18543">
        <v>25</v>
      </c>
      <c r="F18543" t="s">
        <v>325</v>
      </c>
      <c r="G18543">
        <v>0</v>
      </c>
      <c r="H18543">
        <v>0</v>
      </c>
      <c r="I18543">
        <v>1</v>
      </c>
      <c r="J18543">
        <f t="shared" si="299"/>
        <v>0</v>
      </c>
      <c r="K18543">
        <v>29</v>
      </c>
      <c r="L18543" s="8">
        <f>COUNTIFS($D$2:$D18543,D18543)</f>
        <v>307</v>
      </c>
    </row>
    <row r="18544" spans="1:12" x14ac:dyDescent="0.2">
      <c r="A18544">
        <v>1516286</v>
      </c>
      <c r="B18544" s="2">
        <v>42434</v>
      </c>
      <c r="C18544" s="1">
        <v>27</v>
      </c>
      <c r="D18544" t="s">
        <v>32</v>
      </c>
      <c r="E18544">
        <v>18</v>
      </c>
      <c r="F18544" t="s">
        <v>12</v>
      </c>
      <c r="G18544">
        <v>1</v>
      </c>
      <c r="H18544">
        <v>0</v>
      </c>
      <c r="I18544">
        <v>1</v>
      </c>
      <c r="J18544">
        <f t="shared" si="299"/>
        <v>0</v>
      </c>
      <c r="K18544">
        <v>29</v>
      </c>
      <c r="L18544" s="8">
        <f>COUNTIFS($D$2:$D18544,D18544)</f>
        <v>105</v>
      </c>
    </row>
    <row r="18545" spans="1:12" x14ac:dyDescent="0.2">
      <c r="A18545">
        <f>A18544</f>
        <v>1516286</v>
      </c>
      <c r="B18545" s="2">
        <v>42434</v>
      </c>
      <c r="C18545" s="1">
        <v>18</v>
      </c>
      <c r="D18545" t="s">
        <v>12</v>
      </c>
      <c r="E18545">
        <v>27</v>
      </c>
      <c r="F18545" t="s">
        <v>32</v>
      </c>
      <c r="G18545">
        <v>0</v>
      </c>
      <c r="H18545">
        <v>1</v>
      </c>
      <c r="I18545">
        <v>0</v>
      </c>
      <c r="J18545">
        <f t="shared" si="299"/>
        <v>3</v>
      </c>
      <c r="K18545">
        <v>29</v>
      </c>
      <c r="L18545" s="8">
        <f>COUNTIFS($D$2:$D18545,D18545)</f>
        <v>375</v>
      </c>
    </row>
    <row r="18546" spans="1:12" x14ac:dyDescent="0.2">
      <c r="A18546">
        <v>1516287</v>
      </c>
      <c r="B18546" s="2">
        <v>42435</v>
      </c>
      <c r="C18546" s="1">
        <v>15</v>
      </c>
      <c r="D18546" t="s">
        <v>23</v>
      </c>
      <c r="E18546">
        <v>19</v>
      </c>
      <c r="F18546" t="s">
        <v>40</v>
      </c>
      <c r="G18546">
        <v>1</v>
      </c>
      <c r="H18546">
        <v>1</v>
      </c>
      <c r="I18546">
        <v>2</v>
      </c>
      <c r="J18546">
        <f t="shared" si="299"/>
        <v>0</v>
      </c>
      <c r="K18546">
        <v>29</v>
      </c>
      <c r="L18546" s="8">
        <f>COUNTIFS($D$2:$D18546,D18546)</f>
        <v>265</v>
      </c>
    </row>
    <row r="18547" spans="1:12" x14ac:dyDescent="0.2">
      <c r="A18547">
        <f>A18546</f>
        <v>1516287</v>
      </c>
      <c r="B18547" s="2">
        <v>42435</v>
      </c>
      <c r="C18547" s="1">
        <v>19</v>
      </c>
      <c r="D18547" t="s">
        <v>40</v>
      </c>
      <c r="E18547">
        <v>15</v>
      </c>
      <c r="F18547" t="s">
        <v>23</v>
      </c>
      <c r="G18547">
        <v>0</v>
      </c>
      <c r="H18547">
        <v>2</v>
      </c>
      <c r="I18547">
        <v>1</v>
      </c>
      <c r="J18547">
        <f t="shared" si="299"/>
        <v>3</v>
      </c>
      <c r="K18547">
        <v>28</v>
      </c>
      <c r="L18547" s="8">
        <f>COUNTIFS($D$2:$D18547,D18547)</f>
        <v>914</v>
      </c>
    </row>
    <row r="18548" spans="1:12" x14ac:dyDescent="0.2">
      <c r="A18548">
        <v>1516288</v>
      </c>
      <c r="B18548" s="2">
        <v>42435</v>
      </c>
      <c r="C18548" s="1">
        <v>28</v>
      </c>
      <c r="D18548" t="s">
        <v>320</v>
      </c>
      <c r="E18548">
        <v>21</v>
      </c>
      <c r="F18548" t="s">
        <v>10</v>
      </c>
      <c r="G18548">
        <v>1</v>
      </c>
      <c r="H18548">
        <v>1</v>
      </c>
      <c r="I18548">
        <v>0</v>
      </c>
      <c r="J18548">
        <f t="shared" si="299"/>
        <v>3</v>
      </c>
      <c r="K18548">
        <v>29</v>
      </c>
      <c r="L18548" s="8">
        <f>COUNTIFS($D$2:$D18548,D18548)</f>
        <v>371</v>
      </c>
    </row>
    <row r="18549" spans="1:12" x14ac:dyDescent="0.2">
      <c r="A18549">
        <f>A18548</f>
        <v>1516288</v>
      </c>
      <c r="B18549" s="2">
        <v>42435</v>
      </c>
      <c r="C18549" s="1">
        <v>21</v>
      </c>
      <c r="D18549" t="s">
        <v>10</v>
      </c>
      <c r="E18549">
        <v>28</v>
      </c>
      <c r="F18549" t="s">
        <v>320</v>
      </c>
      <c r="G18549">
        <v>0</v>
      </c>
      <c r="H18549">
        <v>0</v>
      </c>
      <c r="I18549">
        <v>1</v>
      </c>
      <c r="J18549">
        <f t="shared" si="299"/>
        <v>0</v>
      </c>
      <c r="K18549">
        <v>29</v>
      </c>
      <c r="L18549" s="8">
        <f>COUNTIFS($D$2:$D18549,D18549)</f>
        <v>915</v>
      </c>
    </row>
    <row r="18550" spans="1:12" x14ac:dyDescent="0.2">
      <c r="A18550">
        <v>1516289</v>
      </c>
      <c r="B18550" s="2">
        <v>42441</v>
      </c>
      <c r="C18550" s="1">
        <v>30</v>
      </c>
      <c r="D18550" t="s">
        <v>561</v>
      </c>
      <c r="E18550">
        <v>20</v>
      </c>
      <c r="F18550" t="s">
        <v>45</v>
      </c>
      <c r="G18550">
        <v>1</v>
      </c>
      <c r="H18550">
        <v>0</v>
      </c>
      <c r="I18550">
        <v>0</v>
      </c>
      <c r="J18550">
        <f t="shared" si="299"/>
        <v>1</v>
      </c>
      <c r="K18550">
        <v>30</v>
      </c>
      <c r="L18550" s="8">
        <f>COUNTIFS($D$2:$D18550,D18550)</f>
        <v>308</v>
      </c>
    </row>
    <row r="18551" spans="1:12" x14ac:dyDescent="0.2">
      <c r="A18551">
        <f>A18550</f>
        <v>1516289</v>
      </c>
      <c r="B18551" s="2">
        <v>42441</v>
      </c>
      <c r="C18551" s="1">
        <v>20</v>
      </c>
      <c r="D18551" t="s">
        <v>45</v>
      </c>
      <c r="E18551">
        <v>30</v>
      </c>
      <c r="F18551" t="s">
        <v>561</v>
      </c>
      <c r="G18551">
        <v>0</v>
      </c>
      <c r="H18551">
        <v>0</v>
      </c>
      <c r="I18551">
        <v>0</v>
      </c>
      <c r="J18551">
        <f t="shared" si="299"/>
        <v>1</v>
      </c>
      <c r="K18551">
        <v>29</v>
      </c>
      <c r="L18551" s="8">
        <f>COUNTIFS($D$2:$D18551,D18551)</f>
        <v>725</v>
      </c>
    </row>
    <row r="18552" spans="1:12" x14ac:dyDescent="0.2">
      <c r="A18552">
        <v>1516290</v>
      </c>
      <c r="B18552" s="2">
        <v>42441</v>
      </c>
      <c r="C18552" s="1">
        <v>11</v>
      </c>
      <c r="D18552" t="s">
        <v>20</v>
      </c>
      <c r="E18552">
        <v>25</v>
      </c>
      <c r="F18552" t="s">
        <v>325</v>
      </c>
      <c r="G18552">
        <v>1</v>
      </c>
      <c r="H18552">
        <v>3</v>
      </c>
      <c r="I18552">
        <v>2</v>
      </c>
      <c r="J18552">
        <f t="shared" si="299"/>
        <v>3</v>
      </c>
      <c r="K18552">
        <v>30</v>
      </c>
      <c r="L18552" s="8">
        <f>COUNTIFS($D$2:$D18552,D18552)</f>
        <v>30</v>
      </c>
    </row>
    <row r="18553" spans="1:12" x14ac:dyDescent="0.2">
      <c r="A18553">
        <f>A18552</f>
        <v>1516290</v>
      </c>
      <c r="B18553" s="2">
        <v>42441</v>
      </c>
      <c r="C18553" s="1">
        <v>25</v>
      </c>
      <c r="D18553" t="s">
        <v>325</v>
      </c>
      <c r="E18553">
        <v>11</v>
      </c>
      <c r="F18553" t="s">
        <v>20</v>
      </c>
      <c r="G18553">
        <v>0</v>
      </c>
      <c r="H18553">
        <v>2</v>
      </c>
      <c r="I18553">
        <v>3</v>
      </c>
      <c r="J18553">
        <f t="shared" si="299"/>
        <v>0</v>
      </c>
      <c r="K18553">
        <v>30</v>
      </c>
      <c r="L18553" s="8">
        <f>COUNTIFS($D$2:$D18553,D18553)</f>
        <v>182</v>
      </c>
    </row>
    <row r="18554" spans="1:12" x14ac:dyDescent="0.2">
      <c r="A18554">
        <v>1516291</v>
      </c>
      <c r="B18554" s="2">
        <v>42441</v>
      </c>
      <c r="C18554" s="1">
        <v>24</v>
      </c>
      <c r="D18554" t="s">
        <v>319</v>
      </c>
      <c r="E18554">
        <v>23</v>
      </c>
      <c r="F18554" t="s">
        <v>50</v>
      </c>
      <c r="G18554">
        <v>1</v>
      </c>
      <c r="H18554">
        <v>1</v>
      </c>
      <c r="I18554">
        <v>2</v>
      </c>
      <c r="J18554">
        <f t="shared" si="299"/>
        <v>0</v>
      </c>
      <c r="K18554">
        <v>30</v>
      </c>
      <c r="L18554" s="8">
        <f>COUNTIFS($D$2:$D18554,D18554)</f>
        <v>296</v>
      </c>
    </row>
    <row r="18555" spans="1:12" x14ac:dyDescent="0.2">
      <c r="A18555">
        <f>A18554</f>
        <v>1516291</v>
      </c>
      <c r="B18555" s="2">
        <v>42441</v>
      </c>
      <c r="C18555" s="1">
        <v>23</v>
      </c>
      <c r="D18555" t="s">
        <v>50</v>
      </c>
      <c r="E18555">
        <v>24</v>
      </c>
      <c r="F18555" t="s">
        <v>319</v>
      </c>
      <c r="G18555">
        <v>0</v>
      </c>
      <c r="H18555">
        <v>2</v>
      </c>
      <c r="I18555">
        <v>1</v>
      </c>
      <c r="J18555">
        <f t="shared" si="299"/>
        <v>3</v>
      </c>
      <c r="K18555">
        <v>30</v>
      </c>
      <c r="L18555" s="8">
        <f>COUNTIFS($D$2:$D18555,D18555)</f>
        <v>650</v>
      </c>
    </row>
    <row r="18556" spans="1:12" x14ac:dyDescent="0.2">
      <c r="A18556">
        <v>1516292</v>
      </c>
      <c r="B18556" s="2">
        <v>42441</v>
      </c>
      <c r="C18556" s="1">
        <v>32</v>
      </c>
      <c r="D18556" t="s">
        <v>559</v>
      </c>
      <c r="E18556">
        <v>26</v>
      </c>
      <c r="F18556" t="s">
        <v>17</v>
      </c>
      <c r="G18556">
        <v>1</v>
      </c>
      <c r="H18556">
        <v>0</v>
      </c>
      <c r="I18556">
        <v>2</v>
      </c>
      <c r="J18556">
        <f t="shared" si="299"/>
        <v>0</v>
      </c>
      <c r="K18556">
        <v>30</v>
      </c>
      <c r="L18556" s="8">
        <f>COUNTIFS($D$2:$D18556,D18556)</f>
        <v>916</v>
      </c>
    </row>
    <row r="18557" spans="1:12" x14ac:dyDescent="0.2">
      <c r="A18557">
        <f>A18556</f>
        <v>1516292</v>
      </c>
      <c r="B18557" s="2">
        <v>42441</v>
      </c>
      <c r="C18557" s="1">
        <v>26</v>
      </c>
      <c r="D18557" t="s">
        <v>17</v>
      </c>
      <c r="E18557">
        <v>32</v>
      </c>
      <c r="F18557" t="s">
        <v>559</v>
      </c>
      <c r="G18557">
        <v>0</v>
      </c>
      <c r="H18557">
        <v>2</v>
      </c>
      <c r="I18557">
        <v>0</v>
      </c>
      <c r="J18557">
        <f t="shared" si="299"/>
        <v>3</v>
      </c>
      <c r="K18557">
        <v>30</v>
      </c>
      <c r="L18557" s="8">
        <f>COUNTIFS($D$2:$D18557,D18557)</f>
        <v>916</v>
      </c>
    </row>
    <row r="18558" spans="1:12" x14ac:dyDescent="0.2">
      <c r="A18558">
        <v>1516293</v>
      </c>
      <c r="B18558" s="2">
        <v>42441</v>
      </c>
      <c r="C18558" s="1">
        <v>18</v>
      </c>
      <c r="D18558" t="s">
        <v>12</v>
      </c>
      <c r="E18558">
        <v>22</v>
      </c>
      <c r="F18558" t="s">
        <v>15</v>
      </c>
      <c r="G18558">
        <v>1</v>
      </c>
      <c r="H18558">
        <v>1</v>
      </c>
      <c r="I18558">
        <v>0</v>
      </c>
      <c r="J18558">
        <f t="shared" si="299"/>
        <v>3</v>
      </c>
      <c r="K18558">
        <v>30</v>
      </c>
      <c r="L18558" s="8">
        <f>COUNTIFS($D$2:$D18558,D18558)</f>
        <v>376</v>
      </c>
    </row>
    <row r="18559" spans="1:12" x14ac:dyDescent="0.2">
      <c r="A18559">
        <f>A18558</f>
        <v>1516293</v>
      </c>
      <c r="B18559" s="2">
        <v>42441</v>
      </c>
      <c r="C18559" s="1">
        <v>22</v>
      </c>
      <c r="D18559" t="s">
        <v>15</v>
      </c>
      <c r="E18559">
        <v>18</v>
      </c>
      <c r="F18559" t="s">
        <v>12</v>
      </c>
      <c r="G18559">
        <v>0</v>
      </c>
      <c r="H18559">
        <v>0</v>
      </c>
      <c r="I18559">
        <v>1</v>
      </c>
      <c r="J18559">
        <f t="shared" si="299"/>
        <v>0</v>
      </c>
      <c r="K18559">
        <v>29</v>
      </c>
      <c r="L18559" s="8">
        <f>COUNTIFS($D$2:$D18559,D18559)</f>
        <v>835</v>
      </c>
    </row>
    <row r="18560" spans="1:12" x14ac:dyDescent="0.2">
      <c r="A18560">
        <v>1516294</v>
      </c>
      <c r="B18560" s="2">
        <v>42448</v>
      </c>
      <c r="C18560" s="1">
        <v>16</v>
      </c>
      <c r="D18560" t="s">
        <v>37</v>
      </c>
      <c r="E18560">
        <v>10</v>
      </c>
      <c r="F18560" t="s">
        <v>47</v>
      </c>
      <c r="G18560">
        <v>1</v>
      </c>
      <c r="H18560">
        <v>0</v>
      </c>
      <c r="I18560">
        <v>2</v>
      </c>
      <c r="J18560">
        <f t="shared" si="299"/>
        <v>0</v>
      </c>
      <c r="K18560">
        <v>29</v>
      </c>
      <c r="L18560" s="8">
        <f>COUNTIFS($D$2:$D18560,D18560)</f>
        <v>915</v>
      </c>
    </row>
    <row r="18561" spans="1:12" x14ac:dyDescent="0.2">
      <c r="A18561">
        <f>A18560</f>
        <v>1516294</v>
      </c>
      <c r="B18561" s="2">
        <v>42448</v>
      </c>
      <c r="C18561" s="1">
        <v>10</v>
      </c>
      <c r="D18561" t="s">
        <v>47</v>
      </c>
      <c r="E18561">
        <v>16</v>
      </c>
      <c r="F18561" t="s">
        <v>37</v>
      </c>
      <c r="G18561">
        <v>0</v>
      </c>
      <c r="H18561">
        <v>2</v>
      </c>
      <c r="I18561">
        <v>0</v>
      </c>
      <c r="J18561">
        <f t="shared" si="299"/>
        <v>3</v>
      </c>
      <c r="K18561">
        <v>30</v>
      </c>
      <c r="L18561" s="8">
        <f>COUNTIFS($D$2:$D18561,D18561)</f>
        <v>916</v>
      </c>
    </row>
    <row r="18562" spans="1:12" x14ac:dyDescent="0.2">
      <c r="A18562">
        <v>1516295</v>
      </c>
      <c r="B18562" s="2">
        <v>42448</v>
      </c>
      <c r="C18562" s="1">
        <v>14</v>
      </c>
      <c r="D18562" t="s">
        <v>27</v>
      </c>
      <c r="E18562">
        <v>29</v>
      </c>
      <c r="F18562" t="s">
        <v>42</v>
      </c>
      <c r="G18562">
        <v>1</v>
      </c>
      <c r="H18562">
        <v>2</v>
      </c>
      <c r="I18562">
        <v>2</v>
      </c>
      <c r="J18562">
        <f t="shared" si="299"/>
        <v>1</v>
      </c>
      <c r="K18562">
        <v>30</v>
      </c>
      <c r="L18562" s="8">
        <f>COUNTIFS($D$2:$D18562,D18562)</f>
        <v>916</v>
      </c>
    </row>
    <row r="18563" spans="1:12" x14ac:dyDescent="0.2">
      <c r="A18563">
        <f>A18562</f>
        <v>1516295</v>
      </c>
      <c r="B18563" s="2">
        <v>42448</v>
      </c>
      <c r="C18563" s="1">
        <v>29</v>
      </c>
      <c r="D18563" t="s">
        <v>42</v>
      </c>
      <c r="E18563">
        <v>14</v>
      </c>
      <c r="F18563" t="s">
        <v>27</v>
      </c>
      <c r="G18563">
        <v>0</v>
      </c>
      <c r="H18563">
        <v>2</v>
      </c>
      <c r="I18563">
        <v>2</v>
      </c>
      <c r="J18563">
        <f t="shared" si="299"/>
        <v>1</v>
      </c>
      <c r="K18563">
        <v>30</v>
      </c>
      <c r="L18563" s="8">
        <f>COUNTIFS($D$2:$D18563,D18563)</f>
        <v>760</v>
      </c>
    </row>
    <row r="18564" spans="1:12" x14ac:dyDescent="0.2">
      <c r="A18564">
        <v>1516296</v>
      </c>
      <c r="B18564" s="2">
        <v>42448</v>
      </c>
      <c r="C18564" s="1">
        <v>15</v>
      </c>
      <c r="D18564" t="s">
        <v>23</v>
      </c>
      <c r="E18564">
        <v>18</v>
      </c>
      <c r="F18564" t="s">
        <v>12</v>
      </c>
      <c r="G18564">
        <v>1</v>
      </c>
      <c r="H18564">
        <v>0</v>
      </c>
      <c r="I18564">
        <v>1</v>
      </c>
      <c r="J18564">
        <f t="shared" si="299"/>
        <v>0</v>
      </c>
      <c r="K18564">
        <v>30</v>
      </c>
      <c r="L18564" s="8">
        <f>COUNTIFS($D$2:$D18564,D18564)</f>
        <v>266</v>
      </c>
    </row>
    <row r="18565" spans="1:12" x14ac:dyDescent="0.2">
      <c r="A18565">
        <f>A18564</f>
        <v>1516296</v>
      </c>
      <c r="B18565" s="2">
        <v>42448</v>
      </c>
      <c r="C18565" s="1">
        <v>18</v>
      </c>
      <c r="D18565" t="s">
        <v>12</v>
      </c>
      <c r="E18565">
        <v>15</v>
      </c>
      <c r="F18565" t="s">
        <v>23</v>
      </c>
      <c r="G18565">
        <v>0</v>
      </c>
      <c r="H18565">
        <v>1</v>
      </c>
      <c r="I18565">
        <v>0</v>
      </c>
      <c r="J18565">
        <f t="shared" si="299"/>
        <v>3</v>
      </c>
      <c r="K18565">
        <v>31</v>
      </c>
      <c r="L18565" s="8">
        <f>COUNTIFS($D$2:$D18565,D18565)</f>
        <v>377</v>
      </c>
    </row>
    <row r="18566" spans="1:12" x14ac:dyDescent="0.2">
      <c r="A18566">
        <v>1516297</v>
      </c>
      <c r="B18566" s="2">
        <v>42448</v>
      </c>
      <c r="C18566" s="1">
        <v>27</v>
      </c>
      <c r="D18566" t="s">
        <v>32</v>
      </c>
      <c r="E18566">
        <v>24</v>
      </c>
      <c r="F18566" t="s">
        <v>319</v>
      </c>
      <c r="G18566">
        <v>1</v>
      </c>
      <c r="H18566">
        <v>1</v>
      </c>
      <c r="I18566">
        <v>2</v>
      </c>
      <c r="J18566">
        <f t="shared" si="299"/>
        <v>0</v>
      </c>
      <c r="K18566">
        <v>30</v>
      </c>
      <c r="L18566" s="8">
        <f>COUNTIFS($D$2:$D18566,D18566)</f>
        <v>106</v>
      </c>
    </row>
    <row r="18567" spans="1:12" x14ac:dyDescent="0.2">
      <c r="A18567">
        <f>A18566</f>
        <v>1516297</v>
      </c>
      <c r="B18567" s="2">
        <v>42448</v>
      </c>
      <c r="C18567" s="1">
        <v>24</v>
      </c>
      <c r="D18567" t="s">
        <v>319</v>
      </c>
      <c r="E18567">
        <v>27</v>
      </c>
      <c r="F18567" t="s">
        <v>32</v>
      </c>
      <c r="G18567">
        <v>0</v>
      </c>
      <c r="H18567">
        <v>2</v>
      </c>
      <c r="I18567">
        <v>1</v>
      </c>
      <c r="J18567">
        <f t="shared" si="299"/>
        <v>3</v>
      </c>
      <c r="K18567">
        <v>31</v>
      </c>
      <c r="L18567" s="8">
        <f>COUNTIFS($D$2:$D18567,D18567)</f>
        <v>297</v>
      </c>
    </row>
    <row r="18568" spans="1:12" x14ac:dyDescent="0.2">
      <c r="A18568">
        <v>1516298</v>
      </c>
      <c r="B18568" s="2">
        <v>42448</v>
      </c>
      <c r="C18568" s="1">
        <v>28</v>
      </c>
      <c r="D18568" t="s">
        <v>320</v>
      </c>
      <c r="E18568">
        <v>30</v>
      </c>
      <c r="F18568" t="s">
        <v>561</v>
      </c>
      <c r="G18568">
        <v>1</v>
      </c>
      <c r="H18568">
        <v>0</v>
      </c>
      <c r="I18568">
        <v>1</v>
      </c>
      <c r="J18568">
        <f t="shared" si="299"/>
        <v>0</v>
      </c>
      <c r="K18568">
        <v>30</v>
      </c>
      <c r="L18568" s="8">
        <f>COUNTIFS($D$2:$D18568,D18568)</f>
        <v>372</v>
      </c>
    </row>
    <row r="18569" spans="1:12" x14ac:dyDescent="0.2">
      <c r="A18569">
        <f>A18568</f>
        <v>1516298</v>
      </c>
      <c r="B18569" s="2">
        <v>42448</v>
      </c>
      <c r="C18569" s="1">
        <v>30</v>
      </c>
      <c r="D18569" t="s">
        <v>561</v>
      </c>
      <c r="E18569">
        <v>28</v>
      </c>
      <c r="F18569" t="s">
        <v>320</v>
      </c>
      <c r="G18569">
        <v>0</v>
      </c>
      <c r="H18569">
        <v>1</v>
      </c>
      <c r="I18569">
        <v>0</v>
      </c>
      <c r="J18569">
        <f t="shared" si="299"/>
        <v>3</v>
      </c>
      <c r="K18569">
        <v>31</v>
      </c>
      <c r="L18569" s="8">
        <f>COUNTIFS($D$2:$D18569,D18569)</f>
        <v>309</v>
      </c>
    </row>
    <row r="18570" spans="1:12" x14ac:dyDescent="0.2">
      <c r="A18570">
        <v>1516299</v>
      </c>
      <c r="B18570" s="2">
        <v>42448</v>
      </c>
      <c r="C18570" s="1">
        <v>25</v>
      </c>
      <c r="D18570" t="s">
        <v>325</v>
      </c>
      <c r="E18570">
        <v>32</v>
      </c>
      <c r="F18570" t="s">
        <v>559</v>
      </c>
      <c r="G18570">
        <v>1</v>
      </c>
      <c r="H18570">
        <v>1</v>
      </c>
      <c r="I18570">
        <v>0</v>
      </c>
      <c r="J18570">
        <f t="shared" si="299"/>
        <v>3</v>
      </c>
      <c r="K18570">
        <v>31</v>
      </c>
      <c r="L18570" s="8">
        <f>COUNTIFS($D$2:$D18570,D18570)</f>
        <v>183</v>
      </c>
    </row>
    <row r="18571" spans="1:12" x14ac:dyDescent="0.2">
      <c r="A18571">
        <f>A18570</f>
        <v>1516299</v>
      </c>
      <c r="B18571" s="2">
        <v>42448</v>
      </c>
      <c r="C18571" s="1">
        <v>32</v>
      </c>
      <c r="D18571" t="s">
        <v>559</v>
      </c>
      <c r="E18571">
        <v>25</v>
      </c>
      <c r="F18571" t="s">
        <v>325</v>
      </c>
      <c r="G18571">
        <v>0</v>
      </c>
      <c r="H18571">
        <v>0</v>
      </c>
      <c r="I18571">
        <v>1</v>
      </c>
      <c r="J18571">
        <f t="shared" si="299"/>
        <v>0</v>
      </c>
      <c r="K18571">
        <v>31</v>
      </c>
      <c r="L18571" s="8">
        <f>COUNTIFS($D$2:$D18571,D18571)</f>
        <v>917</v>
      </c>
    </row>
    <row r="18572" spans="1:12" x14ac:dyDescent="0.2">
      <c r="A18572">
        <v>1516300</v>
      </c>
      <c r="B18572" s="2">
        <v>42449</v>
      </c>
      <c r="C18572" s="1">
        <v>22</v>
      </c>
      <c r="D18572" t="s">
        <v>15</v>
      </c>
      <c r="E18572">
        <v>31</v>
      </c>
      <c r="F18572" t="s">
        <v>447</v>
      </c>
      <c r="G18572">
        <v>1</v>
      </c>
      <c r="H18572">
        <v>1</v>
      </c>
      <c r="I18572">
        <v>1</v>
      </c>
      <c r="J18572">
        <f t="shared" si="299"/>
        <v>1</v>
      </c>
      <c r="K18572">
        <v>30</v>
      </c>
      <c r="L18572" s="8">
        <f>COUNTIFS($D$2:$D18572,D18572)</f>
        <v>836</v>
      </c>
    </row>
    <row r="18573" spans="1:12" x14ac:dyDescent="0.2">
      <c r="A18573">
        <f>A18572</f>
        <v>1516300</v>
      </c>
      <c r="B18573" s="2">
        <v>42449</v>
      </c>
      <c r="C18573" s="1">
        <v>31</v>
      </c>
      <c r="D18573" t="s">
        <v>447</v>
      </c>
      <c r="E18573">
        <v>22</v>
      </c>
      <c r="F18573" t="s">
        <v>15</v>
      </c>
      <c r="G18573">
        <v>0</v>
      </c>
      <c r="H18573">
        <v>1</v>
      </c>
      <c r="I18573">
        <v>1</v>
      </c>
      <c r="J18573">
        <f t="shared" si="299"/>
        <v>1</v>
      </c>
      <c r="K18573">
        <v>30</v>
      </c>
      <c r="L18573" s="8">
        <f>COUNTIFS($D$2:$D18573,D18573)</f>
        <v>562</v>
      </c>
    </row>
    <row r="18574" spans="1:12" x14ac:dyDescent="0.2">
      <c r="A18574">
        <v>1516301</v>
      </c>
      <c r="B18574" s="2">
        <v>42449</v>
      </c>
      <c r="C18574" s="1">
        <v>23</v>
      </c>
      <c r="D18574" t="s">
        <v>50</v>
      </c>
      <c r="E18574">
        <v>19</v>
      </c>
      <c r="F18574" t="s">
        <v>40</v>
      </c>
      <c r="G18574">
        <v>1</v>
      </c>
      <c r="H18574">
        <v>3</v>
      </c>
      <c r="I18574">
        <v>2</v>
      </c>
      <c r="J18574">
        <f t="shared" si="299"/>
        <v>3</v>
      </c>
      <c r="K18574">
        <v>31</v>
      </c>
      <c r="L18574" s="8">
        <f>COUNTIFS($D$2:$D18574,D18574)</f>
        <v>651</v>
      </c>
    </row>
    <row r="18575" spans="1:12" x14ac:dyDescent="0.2">
      <c r="A18575">
        <f>A18574</f>
        <v>1516301</v>
      </c>
      <c r="B18575" s="2">
        <v>42449</v>
      </c>
      <c r="C18575" s="1">
        <v>19</v>
      </c>
      <c r="D18575" t="s">
        <v>40</v>
      </c>
      <c r="E18575">
        <v>23</v>
      </c>
      <c r="F18575" t="s">
        <v>50</v>
      </c>
      <c r="G18575">
        <v>0</v>
      </c>
      <c r="H18575">
        <v>2</v>
      </c>
      <c r="I18575">
        <v>3</v>
      </c>
      <c r="J18575">
        <f t="shared" si="299"/>
        <v>0</v>
      </c>
      <c r="K18575">
        <v>29</v>
      </c>
      <c r="L18575" s="8">
        <f>COUNTIFS($D$2:$D18575,D18575)</f>
        <v>915</v>
      </c>
    </row>
    <row r="18576" spans="1:12" x14ac:dyDescent="0.2">
      <c r="A18576">
        <v>1516302</v>
      </c>
      <c r="B18576" s="2">
        <v>42449</v>
      </c>
      <c r="C18576" s="1">
        <v>20</v>
      </c>
      <c r="D18576" t="s">
        <v>45</v>
      </c>
      <c r="E18576">
        <v>21</v>
      </c>
      <c r="F18576" t="s">
        <v>10</v>
      </c>
      <c r="G18576">
        <v>1</v>
      </c>
      <c r="H18576">
        <v>0</v>
      </c>
      <c r="I18576">
        <v>1</v>
      </c>
      <c r="J18576">
        <f t="shared" si="299"/>
        <v>0</v>
      </c>
      <c r="K18576">
        <v>30</v>
      </c>
      <c r="L18576" s="8">
        <f>COUNTIFS($D$2:$D18576,D18576)</f>
        <v>726</v>
      </c>
    </row>
    <row r="18577" spans="1:12" x14ac:dyDescent="0.2">
      <c r="A18577">
        <f>A18576</f>
        <v>1516302</v>
      </c>
      <c r="B18577" s="2">
        <v>42449</v>
      </c>
      <c r="C18577" s="1">
        <v>21</v>
      </c>
      <c r="D18577" t="s">
        <v>10</v>
      </c>
      <c r="E18577">
        <v>20</v>
      </c>
      <c r="F18577" t="s">
        <v>45</v>
      </c>
      <c r="G18577">
        <v>0</v>
      </c>
      <c r="H18577">
        <v>1</v>
      </c>
      <c r="I18577">
        <v>0</v>
      </c>
      <c r="J18577">
        <f t="shared" si="299"/>
        <v>3</v>
      </c>
      <c r="K18577">
        <v>30</v>
      </c>
      <c r="L18577" s="8">
        <f>COUNTIFS($D$2:$D18577,D18577)</f>
        <v>916</v>
      </c>
    </row>
    <row r="18578" spans="1:12" x14ac:dyDescent="0.2">
      <c r="A18578">
        <v>1516303</v>
      </c>
      <c r="B18578" s="2">
        <v>42449</v>
      </c>
      <c r="C18578" s="1">
        <v>26</v>
      </c>
      <c r="D18578" t="s">
        <v>17</v>
      </c>
      <c r="E18578">
        <v>11</v>
      </c>
      <c r="F18578" t="s">
        <v>20</v>
      </c>
      <c r="G18578">
        <v>1</v>
      </c>
      <c r="H18578">
        <v>3</v>
      </c>
      <c r="I18578">
        <v>0</v>
      </c>
      <c r="J18578">
        <f t="shared" si="299"/>
        <v>3</v>
      </c>
      <c r="K18578">
        <v>31</v>
      </c>
      <c r="L18578" s="8">
        <f>COUNTIFS($D$2:$D18578,D18578)</f>
        <v>917</v>
      </c>
    </row>
    <row r="18579" spans="1:12" x14ac:dyDescent="0.2">
      <c r="A18579">
        <f>A18578</f>
        <v>1516303</v>
      </c>
      <c r="B18579" s="2">
        <v>42449</v>
      </c>
      <c r="C18579" s="1">
        <v>11</v>
      </c>
      <c r="D18579" t="s">
        <v>20</v>
      </c>
      <c r="E18579">
        <v>26</v>
      </c>
      <c r="F18579" t="s">
        <v>17</v>
      </c>
      <c r="G18579">
        <v>0</v>
      </c>
      <c r="H18579">
        <v>0</v>
      </c>
      <c r="I18579">
        <v>3</v>
      </c>
      <c r="J18579">
        <f t="shared" si="299"/>
        <v>0</v>
      </c>
      <c r="K18579">
        <v>31</v>
      </c>
      <c r="L18579" s="8">
        <f>COUNTIFS($D$2:$D18579,D18579)</f>
        <v>31</v>
      </c>
    </row>
    <row r="18580" spans="1:12" x14ac:dyDescent="0.2">
      <c r="A18580">
        <v>1516304</v>
      </c>
      <c r="B18580" s="2">
        <v>42462</v>
      </c>
      <c r="C18580" s="1">
        <v>32</v>
      </c>
      <c r="D18580" t="s">
        <v>559</v>
      </c>
      <c r="E18580">
        <v>14</v>
      </c>
      <c r="F18580" t="s">
        <v>27</v>
      </c>
      <c r="G18580">
        <v>1</v>
      </c>
      <c r="H18580">
        <v>0</v>
      </c>
      <c r="I18580">
        <v>4</v>
      </c>
      <c r="J18580">
        <f t="shared" si="299"/>
        <v>0</v>
      </c>
      <c r="K18580">
        <v>32</v>
      </c>
      <c r="L18580" s="8">
        <f>COUNTIFS($D$2:$D18580,D18580)</f>
        <v>918</v>
      </c>
    </row>
    <row r="18581" spans="1:12" x14ac:dyDescent="0.2">
      <c r="A18581">
        <f>A18580</f>
        <v>1516304</v>
      </c>
      <c r="B18581" s="2">
        <v>42462</v>
      </c>
      <c r="C18581" s="1">
        <v>14</v>
      </c>
      <c r="D18581" t="s">
        <v>27</v>
      </c>
      <c r="E18581">
        <v>32</v>
      </c>
      <c r="F18581" t="s">
        <v>559</v>
      </c>
      <c r="G18581">
        <v>0</v>
      </c>
      <c r="H18581">
        <v>4</v>
      </c>
      <c r="I18581">
        <v>0</v>
      </c>
      <c r="J18581">
        <f t="shared" si="299"/>
        <v>3</v>
      </c>
      <c r="K18581">
        <v>31</v>
      </c>
      <c r="L18581" s="8">
        <f>COUNTIFS($D$2:$D18581,D18581)</f>
        <v>917</v>
      </c>
    </row>
    <row r="18582" spans="1:12" x14ac:dyDescent="0.2">
      <c r="A18582">
        <v>1516305</v>
      </c>
      <c r="B18582" s="2">
        <v>42462</v>
      </c>
      <c r="C18582" s="1">
        <v>10</v>
      </c>
      <c r="D18582" t="s">
        <v>47</v>
      </c>
      <c r="E18582">
        <v>27</v>
      </c>
      <c r="F18582" t="s">
        <v>32</v>
      </c>
      <c r="G18582">
        <v>1</v>
      </c>
      <c r="H18582">
        <v>4</v>
      </c>
      <c r="I18582">
        <v>0</v>
      </c>
      <c r="J18582">
        <f t="shared" si="299"/>
        <v>3</v>
      </c>
      <c r="K18582">
        <v>31</v>
      </c>
      <c r="L18582" s="8">
        <f>COUNTIFS($D$2:$D18582,D18582)</f>
        <v>917</v>
      </c>
    </row>
    <row r="18583" spans="1:12" x14ac:dyDescent="0.2">
      <c r="A18583">
        <f>A18582</f>
        <v>1516305</v>
      </c>
      <c r="B18583" s="2">
        <v>42462</v>
      </c>
      <c r="C18583" s="1">
        <v>27</v>
      </c>
      <c r="D18583" t="s">
        <v>32</v>
      </c>
      <c r="E18583">
        <v>10</v>
      </c>
      <c r="F18583" t="s">
        <v>47</v>
      </c>
      <c r="G18583">
        <v>0</v>
      </c>
      <c r="H18583">
        <v>0</v>
      </c>
      <c r="I18583">
        <v>4</v>
      </c>
      <c r="J18583">
        <f t="shared" si="299"/>
        <v>0</v>
      </c>
      <c r="K18583">
        <v>31</v>
      </c>
      <c r="L18583" s="8">
        <f>COUNTIFS($D$2:$D18583,D18583)</f>
        <v>107</v>
      </c>
    </row>
    <row r="18584" spans="1:12" x14ac:dyDescent="0.2">
      <c r="A18584">
        <v>1516306</v>
      </c>
      <c r="B18584" s="2">
        <v>42462</v>
      </c>
      <c r="C18584" s="1">
        <v>11</v>
      </c>
      <c r="D18584" t="s">
        <v>20</v>
      </c>
      <c r="E18584">
        <v>20</v>
      </c>
      <c r="F18584" t="s">
        <v>45</v>
      </c>
      <c r="G18584">
        <v>1</v>
      </c>
      <c r="H18584">
        <v>0</v>
      </c>
      <c r="I18584">
        <v>4</v>
      </c>
      <c r="J18584">
        <f t="shared" si="299"/>
        <v>0</v>
      </c>
      <c r="K18584">
        <v>32</v>
      </c>
      <c r="L18584" s="8">
        <f>COUNTIFS($D$2:$D18584,D18584)</f>
        <v>32</v>
      </c>
    </row>
    <row r="18585" spans="1:12" x14ac:dyDescent="0.2">
      <c r="A18585">
        <f>A18584</f>
        <v>1516306</v>
      </c>
      <c r="B18585" s="2">
        <v>42462</v>
      </c>
      <c r="C18585" s="1">
        <v>20</v>
      </c>
      <c r="D18585" t="s">
        <v>45</v>
      </c>
      <c r="E18585">
        <v>11</v>
      </c>
      <c r="F18585" t="s">
        <v>20</v>
      </c>
      <c r="G18585">
        <v>0</v>
      </c>
      <c r="H18585">
        <v>4</v>
      </c>
      <c r="I18585">
        <v>0</v>
      </c>
      <c r="J18585">
        <f t="shared" si="299"/>
        <v>3</v>
      </c>
      <c r="K18585">
        <v>31</v>
      </c>
      <c r="L18585" s="8">
        <f>COUNTIFS($D$2:$D18585,D18585)</f>
        <v>727</v>
      </c>
    </row>
    <row r="18586" spans="1:12" x14ac:dyDescent="0.2">
      <c r="A18586">
        <v>1516307</v>
      </c>
      <c r="B18586" s="2">
        <v>42462</v>
      </c>
      <c r="C18586" s="1">
        <v>30</v>
      </c>
      <c r="D18586" t="s">
        <v>561</v>
      </c>
      <c r="E18586">
        <v>22</v>
      </c>
      <c r="F18586" t="s">
        <v>15</v>
      </c>
      <c r="G18586">
        <v>1</v>
      </c>
      <c r="H18586">
        <v>3</v>
      </c>
      <c r="I18586">
        <v>2</v>
      </c>
      <c r="J18586">
        <f t="shared" si="299"/>
        <v>3</v>
      </c>
      <c r="K18586">
        <v>32</v>
      </c>
      <c r="L18586" s="8">
        <f>COUNTIFS($D$2:$D18586,D18586)</f>
        <v>310</v>
      </c>
    </row>
    <row r="18587" spans="1:12" x14ac:dyDescent="0.2">
      <c r="A18587">
        <f>A18586</f>
        <v>1516307</v>
      </c>
      <c r="B18587" s="2">
        <v>42462</v>
      </c>
      <c r="C18587" s="1">
        <v>22</v>
      </c>
      <c r="D18587" t="s">
        <v>15</v>
      </c>
      <c r="E18587">
        <v>30</v>
      </c>
      <c r="F18587" t="s">
        <v>561</v>
      </c>
      <c r="G18587">
        <v>0</v>
      </c>
      <c r="H18587">
        <v>2</v>
      </c>
      <c r="I18587">
        <v>3</v>
      </c>
      <c r="J18587">
        <f t="shared" si="299"/>
        <v>0</v>
      </c>
      <c r="K18587">
        <v>31</v>
      </c>
      <c r="L18587" s="8">
        <f>COUNTIFS($D$2:$D18587,D18587)</f>
        <v>837</v>
      </c>
    </row>
    <row r="18588" spans="1:12" x14ac:dyDescent="0.2">
      <c r="A18588">
        <v>1516308</v>
      </c>
      <c r="B18588" s="2">
        <v>42462</v>
      </c>
      <c r="C18588" s="1">
        <v>24</v>
      </c>
      <c r="D18588" t="s">
        <v>319</v>
      </c>
      <c r="E18588">
        <v>25</v>
      </c>
      <c r="F18588" t="s">
        <v>325</v>
      </c>
      <c r="G18588">
        <v>1</v>
      </c>
      <c r="H18588">
        <v>2</v>
      </c>
      <c r="I18588">
        <v>2</v>
      </c>
      <c r="J18588">
        <f t="shared" si="299"/>
        <v>1</v>
      </c>
      <c r="K18588">
        <v>32</v>
      </c>
      <c r="L18588" s="8">
        <f>COUNTIFS($D$2:$D18588,D18588)</f>
        <v>298</v>
      </c>
    </row>
    <row r="18589" spans="1:12" x14ac:dyDescent="0.2">
      <c r="A18589">
        <f>A18588</f>
        <v>1516308</v>
      </c>
      <c r="B18589" s="2">
        <v>42462</v>
      </c>
      <c r="C18589" s="1">
        <v>25</v>
      </c>
      <c r="D18589" t="s">
        <v>325</v>
      </c>
      <c r="E18589">
        <v>24</v>
      </c>
      <c r="F18589" t="s">
        <v>319</v>
      </c>
      <c r="G18589">
        <v>0</v>
      </c>
      <c r="H18589">
        <v>2</v>
      </c>
      <c r="I18589">
        <v>2</v>
      </c>
      <c r="J18589">
        <f t="shared" si="299"/>
        <v>1</v>
      </c>
      <c r="K18589">
        <v>32</v>
      </c>
      <c r="L18589" s="8">
        <f>COUNTIFS($D$2:$D18589,D18589)</f>
        <v>184</v>
      </c>
    </row>
    <row r="18590" spans="1:12" x14ac:dyDescent="0.2">
      <c r="A18590">
        <v>1516309</v>
      </c>
      <c r="B18590" s="2">
        <v>42462</v>
      </c>
      <c r="C18590" s="1">
        <v>31</v>
      </c>
      <c r="D18590" t="s">
        <v>447</v>
      </c>
      <c r="E18590">
        <v>28</v>
      </c>
      <c r="F18590" t="s">
        <v>320</v>
      </c>
      <c r="G18590">
        <v>1</v>
      </c>
      <c r="H18590">
        <v>0</v>
      </c>
      <c r="I18590">
        <v>0</v>
      </c>
      <c r="J18590">
        <f t="shared" si="299"/>
        <v>1</v>
      </c>
      <c r="K18590">
        <v>31</v>
      </c>
      <c r="L18590" s="8">
        <f>COUNTIFS($D$2:$D18590,D18590)</f>
        <v>563</v>
      </c>
    </row>
    <row r="18591" spans="1:12" x14ac:dyDescent="0.2">
      <c r="A18591">
        <f>A18590</f>
        <v>1516309</v>
      </c>
      <c r="B18591" s="2">
        <v>42462</v>
      </c>
      <c r="C18591" s="1">
        <v>28</v>
      </c>
      <c r="D18591" t="s">
        <v>320</v>
      </c>
      <c r="E18591">
        <v>31</v>
      </c>
      <c r="F18591" t="s">
        <v>447</v>
      </c>
      <c r="G18591">
        <v>0</v>
      </c>
      <c r="H18591">
        <v>0</v>
      </c>
      <c r="I18591">
        <v>0</v>
      </c>
      <c r="J18591">
        <f t="shared" si="299"/>
        <v>1</v>
      </c>
      <c r="K18591">
        <v>31</v>
      </c>
      <c r="L18591" s="8">
        <f>COUNTIFS($D$2:$D18591,D18591)</f>
        <v>373</v>
      </c>
    </row>
    <row r="18592" spans="1:12" x14ac:dyDescent="0.2">
      <c r="A18592">
        <v>1516310</v>
      </c>
      <c r="B18592" s="2">
        <v>42462</v>
      </c>
      <c r="C18592" s="1">
        <v>29</v>
      </c>
      <c r="D18592" t="s">
        <v>42</v>
      </c>
      <c r="E18592">
        <v>15</v>
      </c>
      <c r="F18592" t="s">
        <v>23</v>
      </c>
      <c r="G18592">
        <v>1</v>
      </c>
      <c r="H18592">
        <v>2</v>
      </c>
      <c r="I18592">
        <v>2</v>
      </c>
      <c r="J18592">
        <f t="shared" si="299"/>
        <v>1</v>
      </c>
      <c r="K18592">
        <v>31</v>
      </c>
      <c r="L18592" s="8">
        <f>COUNTIFS($D$2:$D18592,D18592)</f>
        <v>761</v>
      </c>
    </row>
    <row r="18593" spans="1:12" x14ac:dyDescent="0.2">
      <c r="A18593">
        <f>A18592</f>
        <v>1516310</v>
      </c>
      <c r="B18593" s="2">
        <v>42462</v>
      </c>
      <c r="C18593" s="1">
        <v>15</v>
      </c>
      <c r="D18593" t="s">
        <v>23</v>
      </c>
      <c r="E18593">
        <v>29</v>
      </c>
      <c r="F18593" t="s">
        <v>42</v>
      </c>
      <c r="G18593">
        <v>0</v>
      </c>
      <c r="H18593">
        <v>2</v>
      </c>
      <c r="I18593">
        <v>2</v>
      </c>
      <c r="J18593">
        <f t="shared" si="299"/>
        <v>1</v>
      </c>
      <c r="K18593">
        <v>31</v>
      </c>
      <c r="L18593" s="8">
        <f>COUNTIFS($D$2:$D18593,D18593)</f>
        <v>267</v>
      </c>
    </row>
    <row r="18594" spans="1:12" x14ac:dyDescent="0.2">
      <c r="A18594">
        <v>1516311</v>
      </c>
      <c r="B18594" s="2">
        <v>42462</v>
      </c>
      <c r="C18594" s="1">
        <v>19</v>
      </c>
      <c r="D18594" t="s">
        <v>40</v>
      </c>
      <c r="E18594">
        <v>26</v>
      </c>
      <c r="F18594" t="s">
        <v>17</v>
      </c>
      <c r="G18594">
        <v>1</v>
      </c>
      <c r="H18594">
        <v>1</v>
      </c>
      <c r="I18594">
        <v>1</v>
      </c>
      <c r="J18594">
        <f t="shared" si="299"/>
        <v>1</v>
      </c>
      <c r="K18594">
        <v>30</v>
      </c>
      <c r="L18594" s="8">
        <f>COUNTIFS($D$2:$D18594,D18594)</f>
        <v>916</v>
      </c>
    </row>
    <row r="18595" spans="1:12" x14ac:dyDescent="0.2">
      <c r="A18595">
        <f>A18594</f>
        <v>1516311</v>
      </c>
      <c r="B18595" s="2">
        <v>42462</v>
      </c>
      <c r="C18595" s="1">
        <v>26</v>
      </c>
      <c r="D18595" t="s">
        <v>17</v>
      </c>
      <c r="E18595">
        <v>19</v>
      </c>
      <c r="F18595" t="s">
        <v>40</v>
      </c>
      <c r="G18595">
        <v>0</v>
      </c>
      <c r="H18595">
        <v>1</v>
      </c>
      <c r="I18595">
        <v>1</v>
      </c>
      <c r="J18595">
        <f t="shared" si="299"/>
        <v>1</v>
      </c>
      <c r="K18595">
        <v>32</v>
      </c>
      <c r="L18595" s="8">
        <f>COUNTIFS($D$2:$D18595,D18595)</f>
        <v>918</v>
      </c>
    </row>
    <row r="18596" spans="1:12" x14ac:dyDescent="0.2">
      <c r="A18596">
        <v>1516312</v>
      </c>
      <c r="B18596" s="2">
        <v>42463</v>
      </c>
      <c r="C18596" s="1">
        <v>18</v>
      </c>
      <c r="D18596" t="s">
        <v>12</v>
      </c>
      <c r="E18596">
        <v>23</v>
      </c>
      <c r="F18596" t="s">
        <v>50</v>
      </c>
      <c r="G18596">
        <v>1</v>
      </c>
      <c r="H18596">
        <v>1</v>
      </c>
      <c r="I18596">
        <v>0</v>
      </c>
      <c r="J18596">
        <f t="shared" si="299"/>
        <v>3</v>
      </c>
      <c r="K18596">
        <v>32</v>
      </c>
      <c r="L18596" s="8">
        <f>COUNTIFS($D$2:$D18596,D18596)</f>
        <v>378</v>
      </c>
    </row>
    <row r="18597" spans="1:12" x14ac:dyDescent="0.2">
      <c r="A18597">
        <f>A18596</f>
        <v>1516312</v>
      </c>
      <c r="B18597" s="2">
        <v>42463</v>
      </c>
      <c r="C18597" s="1">
        <v>23</v>
      </c>
      <c r="D18597" t="s">
        <v>50</v>
      </c>
      <c r="E18597">
        <v>18</v>
      </c>
      <c r="F18597" t="s">
        <v>12</v>
      </c>
      <c r="G18597">
        <v>0</v>
      </c>
      <c r="H18597">
        <v>0</v>
      </c>
      <c r="I18597">
        <v>1</v>
      </c>
      <c r="J18597">
        <f t="shared" si="299"/>
        <v>0</v>
      </c>
      <c r="K18597">
        <v>32</v>
      </c>
      <c r="L18597" s="8">
        <f>COUNTIFS($D$2:$D18597,D18597)</f>
        <v>652</v>
      </c>
    </row>
    <row r="18598" spans="1:12" x14ac:dyDescent="0.2">
      <c r="A18598">
        <v>1516313</v>
      </c>
      <c r="B18598" s="2">
        <v>42463</v>
      </c>
      <c r="C18598" s="1">
        <v>21</v>
      </c>
      <c r="D18598" t="s">
        <v>10</v>
      </c>
      <c r="E18598">
        <v>16</v>
      </c>
      <c r="F18598" t="s">
        <v>37</v>
      </c>
      <c r="G18598">
        <v>1</v>
      </c>
      <c r="H18598">
        <v>1</v>
      </c>
      <c r="I18598">
        <v>0</v>
      </c>
      <c r="J18598">
        <f t="shared" si="299"/>
        <v>3</v>
      </c>
      <c r="K18598">
        <v>31</v>
      </c>
      <c r="L18598" s="8">
        <f>COUNTIFS($D$2:$D18598,D18598)</f>
        <v>917</v>
      </c>
    </row>
    <row r="18599" spans="1:12" x14ac:dyDescent="0.2">
      <c r="A18599">
        <f>A18598</f>
        <v>1516313</v>
      </c>
      <c r="B18599" s="2">
        <v>42463</v>
      </c>
      <c r="C18599" s="1">
        <v>16</v>
      </c>
      <c r="D18599" t="s">
        <v>37</v>
      </c>
      <c r="E18599">
        <v>21</v>
      </c>
      <c r="F18599" t="s">
        <v>10</v>
      </c>
      <c r="G18599">
        <v>0</v>
      </c>
      <c r="H18599">
        <v>0</v>
      </c>
      <c r="I18599">
        <v>1</v>
      </c>
      <c r="J18599">
        <f t="shared" si="299"/>
        <v>0</v>
      </c>
      <c r="K18599">
        <v>30</v>
      </c>
      <c r="L18599" s="8">
        <f>COUNTIFS($D$2:$D18599,D18599)</f>
        <v>916</v>
      </c>
    </row>
    <row r="18600" spans="1:12" x14ac:dyDescent="0.2">
      <c r="A18600">
        <v>1516314</v>
      </c>
      <c r="B18600" s="2">
        <v>42469</v>
      </c>
      <c r="C18600" s="1">
        <v>29</v>
      </c>
      <c r="D18600" t="s">
        <v>42</v>
      </c>
      <c r="E18600">
        <v>10</v>
      </c>
      <c r="F18600" t="s">
        <v>47</v>
      </c>
      <c r="G18600">
        <v>1</v>
      </c>
      <c r="H18600">
        <v>3</v>
      </c>
      <c r="I18600">
        <v>3</v>
      </c>
      <c r="J18600">
        <f t="shared" si="299"/>
        <v>1</v>
      </c>
      <c r="K18600">
        <v>32</v>
      </c>
      <c r="L18600" s="8">
        <f>COUNTIFS($D$2:$D18600,D18600)</f>
        <v>762</v>
      </c>
    </row>
    <row r="18601" spans="1:12" x14ac:dyDescent="0.2">
      <c r="A18601">
        <f>A18600</f>
        <v>1516314</v>
      </c>
      <c r="B18601" s="2">
        <v>42469</v>
      </c>
      <c r="C18601" s="1">
        <v>10</v>
      </c>
      <c r="D18601" t="s">
        <v>47</v>
      </c>
      <c r="E18601">
        <v>29</v>
      </c>
      <c r="F18601" t="s">
        <v>42</v>
      </c>
      <c r="G18601">
        <v>0</v>
      </c>
      <c r="H18601">
        <v>3</v>
      </c>
      <c r="I18601">
        <v>3</v>
      </c>
      <c r="J18601">
        <f t="shared" si="299"/>
        <v>1</v>
      </c>
      <c r="K18601">
        <v>32</v>
      </c>
      <c r="L18601" s="8">
        <f>COUNTIFS($D$2:$D18601,D18601)</f>
        <v>918</v>
      </c>
    </row>
    <row r="18602" spans="1:12" x14ac:dyDescent="0.2">
      <c r="A18602">
        <v>1516315</v>
      </c>
      <c r="B18602" s="2">
        <v>42469</v>
      </c>
      <c r="C18602" s="1">
        <v>32</v>
      </c>
      <c r="D18602" t="s">
        <v>559</v>
      </c>
      <c r="E18602">
        <v>11</v>
      </c>
      <c r="F18602" t="s">
        <v>20</v>
      </c>
      <c r="G18602">
        <v>1</v>
      </c>
      <c r="H18602">
        <v>1</v>
      </c>
      <c r="I18602">
        <v>2</v>
      </c>
      <c r="J18602">
        <f t="shared" si="299"/>
        <v>0</v>
      </c>
      <c r="K18602">
        <v>33</v>
      </c>
      <c r="L18602" s="8">
        <f>COUNTIFS($D$2:$D18602,D18602)</f>
        <v>919</v>
      </c>
    </row>
    <row r="18603" spans="1:12" x14ac:dyDescent="0.2">
      <c r="A18603">
        <f>A18602</f>
        <v>1516315</v>
      </c>
      <c r="B18603" s="2">
        <v>42469</v>
      </c>
      <c r="C18603" s="1">
        <v>11</v>
      </c>
      <c r="D18603" t="s">
        <v>20</v>
      </c>
      <c r="E18603">
        <v>32</v>
      </c>
      <c r="F18603" t="s">
        <v>559</v>
      </c>
      <c r="G18603">
        <v>0</v>
      </c>
      <c r="H18603">
        <v>2</v>
      </c>
      <c r="I18603">
        <v>1</v>
      </c>
      <c r="J18603">
        <f t="shared" si="299"/>
        <v>3</v>
      </c>
      <c r="K18603">
        <v>33</v>
      </c>
      <c r="L18603" s="8">
        <f>COUNTIFS($D$2:$D18603,D18603)</f>
        <v>33</v>
      </c>
    </row>
    <row r="18604" spans="1:12" x14ac:dyDescent="0.2">
      <c r="A18604">
        <v>1516316</v>
      </c>
      <c r="B18604" s="2">
        <v>42469</v>
      </c>
      <c r="C18604" s="1">
        <v>15</v>
      </c>
      <c r="D18604" t="s">
        <v>23</v>
      </c>
      <c r="E18604">
        <v>30</v>
      </c>
      <c r="F18604" t="s">
        <v>561</v>
      </c>
      <c r="G18604">
        <v>1</v>
      </c>
      <c r="H18604">
        <v>1</v>
      </c>
      <c r="I18604">
        <v>0</v>
      </c>
      <c r="J18604">
        <f t="shared" si="299"/>
        <v>3</v>
      </c>
      <c r="K18604">
        <v>32</v>
      </c>
      <c r="L18604" s="8">
        <f>COUNTIFS($D$2:$D18604,D18604)</f>
        <v>268</v>
      </c>
    </row>
    <row r="18605" spans="1:12" x14ac:dyDescent="0.2">
      <c r="A18605">
        <f>A18604</f>
        <v>1516316</v>
      </c>
      <c r="B18605" s="2">
        <v>42469</v>
      </c>
      <c r="C18605" s="1">
        <v>30</v>
      </c>
      <c r="D18605" t="s">
        <v>561</v>
      </c>
      <c r="E18605">
        <v>15</v>
      </c>
      <c r="F18605" t="s">
        <v>23</v>
      </c>
      <c r="G18605">
        <v>0</v>
      </c>
      <c r="H18605">
        <v>0</v>
      </c>
      <c r="I18605">
        <v>1</v>
      </c>
      <c r="J18605">
        <f t="shared" si="299"/>
        <v>0</v>
      </c>
      <c r="K18605">
        <v>33</v>
      </c>
      <c r="L18605" s="8">
        <f>COUNTIFS($D$2:$D18605,D18605)</f>
        <v>311</v>
      </c>
    </row>
    <row r="18606" spans="1:12" x14ac:dyDescent="0.2">
      <c r="A18606">
        <v>1516317</v>
      </c>
      <c r="B18606" s="2">
        <v>42469</v>
      </c>
      <c r="C18606" s="1">
        <v>23</v>
      </c>
      <c r="D18606" t="s">
        <v>50</v>
      </c>
      <c r="E18606">
        <v>22</v>
      </c>
      <c r="F18606" t="s">
        <v>15</v>
      </c>
      <c r="G18606">
        <v>1</v>
      </c>
      <c r="H18606">
        <v>3</v>
      </c>
      <c r="I18606">
        <v>1</v>
      </c>
      <c r="J18606">
        <f t="shared" si="299"/>
        <v>3</v>
      </c>
      <c r="K18606">
        <v>33</v>
      </c>
      <c r="L18606" s="8">
        <f>COUNTIFS($D$2:$D18606,D18606)</f>
        <v>653</v>
      </c>
    </row>
    <row r="18607" spans="1:12" x14ac:dyDescent="0.2">
      <c r="A18607">
        <f>A18606</f>
        <v>1516317</v>
      </c>
      <c r="B18607" s="2">
        <v>42469</v>
      </c>
      <c r="C18607" s="1">
        <v>22</v>
      </c>
      <c r="D18607" t="s">
        <v>15</v>
      </c>
      <c r="E18607">
        <v>23</v>
      </c>
      <c r="F18607" t="s">
        <v>50</v>
      </c>
      <c r="G18607">
        <v>0</v>
      </c>
      <c r="H18607">
        <v>1</v>
      </c>
      <c r="I18607">
        <v>3</v>
      </c>
      <c r="J18607">
        <f t="shared" si="299"/>
        <v>0</v>
      </c>
      <c r="K18607">
        <v>32</v>
      </c>
      <c r="L18607" s="8">
        <f>COUNTIFS($D$2:$D18607,D18607)</f>
        <v>838</v>
      </c>
    </row>
    <row r="18608" spans="1:12" x14ac:dyDescent="0.2">
      <c r="A18608">
        <v>1516318</v>
      </c>
      <c r="B18608" s="2">
        <v>42469</v>
      </c>
      <c r="C18608" s="1">
        <v>25</v>
      </c>
      <c r="D18608" t="s">
        <v>325</v>
      </c>
      <c r="E18608">
        <v>14</v>
      </c>
      <c r="F18608" t="s">
        <v>27</v>
      </c>
      <c r="G18608">
        <v>1</v>
      </c>
      <c r="H18608">
        <v>1</v>
      </c>
      <c r="I18608">
        <v>0</v>
      </c>
      <c r="J18608">
        <f t="shared" si="299"/>
        <v>3</v>
      </c>
      <c r="K18608">
        <v>33</v>
      </c>
      <c r="L18608" s="8">
        <f>COUNTIFS($D$2:$D18608,D18608)</f>
        <v>185</v>
      </c>
    </row>
    <row r="18609" spans="1:12" x14ac:dyDescent="0.2">
      <c r="A18609">
        <f>A18608</f>
        <v>1516318</v>
      </c>
      <c r="B18609" s="2">
        <v>42469</v>
      </c>
      <c r="C18609" s="1">
        <v>14</v>
      </c>
      <c r="D18609" t="s">
        <v>27</v>
      </c>
      <c r="E18609">
        <v>25</v>
      </c>
      <c r="F18609" t="s">
        <v>325</v>
      </c>
      <c r="G18609">
        <v>0</v>
      </c>
      <c r="H18609">
        <v>0</v>
      </c>
      <c r="I18609">
        <v>1</v>
      </c>
      <c r="J18609">
        <f t="shared" si="299"/>
        <v>0</v>
      </c>
      <c r="K18609">
        <v>32</v>
      </c>
      <c r="L18609" s="8">
        <f>COUNTIFS($D$2:$D18609,D18609)</f>
        <v>918</v>
      </c>
    </row>
    <row r="18610" spans="1:12" x14ac:dyDescent="0.2">
      <c r="A18610">
        <v>1516319</v>
      </c>
      <c r="B18610" s="2">
        <v>42469</v>
      </c>
      <c r="C18610" s="1">
        <v>27</v>
      </c>
      <c r="D18610" t="s">
        <v>32</v>
      </c>
      <c r="E18610">
        <v>16</v>
      </c>
      <c r="F18610" t="s">
        <v>37</v>
      </c>
      <c r="G18610">
        <v>1</v>
      </c>
      <c r="H18610">
        <v>1</v>
      </c>
      <c r="I18610">
        <v>1</v>
      </c>
      <c r="J18610">
        <f t="shared" si="299"/>
        <v>1</v>
      </c>
      <c r="K18610">
        <v>32</v>
      </c>
      <c r="L18610" s="8">
        <f>COUNTIFS($D$2:$D18610,D18610)</f>
        <v>108</v>
      </c>
    </row>
    <row r="18611" spans="1:12" x14ac:dyDescent="0.2">
      <c r="A18611">
        <f>A18610</f>
        <v>1516319</v>
      </c>
      <c r="B18611" s="2">
        <v>42469</v>
      </c>
      <c r="C18611" s="1">
        <v>16</v>
      </c>
      <c r="D18611" t="s">
        <v>37</v>
      </c>
      <c r="E18611">
        <v>27</v>
      </c>
      <c r="F18611" t="s">
        <v>32</v>
      </c>
      <c r="G18611">
        <v>0</v>
      </c>
      <c r="H18611">
        <v>1</v>
      </c>
      <c r="I18611">
        <v>1</v>
      </c>
      <c r="J18611">
        <f t="shared" si="299"/>
        <v>1</v>
      </c>
      <c r="K18611">
        <v>31</v>
      </c>
      <c r="L18611" s="8">
        <f>COUNTIFS($D$2:$D18611,D18611)</f>
        <v>917</v>
      </c>
    </row>
    <row r="18612" spans="1:12" x14ac:dyDescent="0.2">
      <c r="A18612">
        <v>1516320</v>
      </c>
      <c r="B18612" s="2">
        <v>42469</v>
      </c>
      <c r="C18612" s="1">
        <v>20</v>
      </c>
      <c r="D18612" t="s">
        <v>45</v>
      </c>
      <c r="E18612">
        <v>28</v>
      </c>
      <c r="F18612" t="s">
        <v>320</v>
      </c>
      <c r="G18612">
        <v>1</v>
      </c>
      <c r="H18612">
        <v>2</v>
      </c>
      <c r="I18612">
        <v>1</v>
      </c>
      <c r="J18612">
        <f t="shared" si="299"/>
        <v>3</v>
      </c>
      <c r="K18612">
        <v>32</v>
      </c>
      <c r="L18612" s="8">
        <f>COUNTIFS($D$2:$D18612,D18612)</f>
        <v>728</v>
      </c>
    </row>
    <row r="18613" spans="1:12" x14ac:dyDescent="0.2">
      <c r="A18613">
        <f>A18612</f>
        <v>1516320</v>
      </c>
      <c r="B18613" s="2">
        <v>42469</v>
      </c>
      <c r="C18613" s="1">
        <v>28</v>
      </c>
      <c r="D18613" t="s">
        <v>320</v>
      </c>
      <c r="E18613">
        <v>20</v>
      </c>
      <c r="F18613" t="s">
        <v>45</v>
      </c>
      <c r="G18613">
        <v>0</v>
      </c>
      <c r="H18613">
        <v>1</v>
      </c>
      <c r="I18613">
        <v>2</v>
      </c>
      <c r="J18613">
        <f t="shared" si="299"/>
        <v>0</v>
      </c>
      <c r="K18613">
        <v>32</v>
      </c>
      <c r="L18613" s="8">
        <f>COUNTIFS($D$2:$D18613,D18613)</f>
        <v>374</v>
      </c>
    </row>
    <row r="18614" spans="1:12" x14ac:dyDescent="0.2">
      <c r="A18614">
        <v>1516321</v>
      </c>
      <c r="B18614" s="2">
        <v>42470</v>
      </c>
      <c r="C18614" s="1">
        <v>31</v>
      </c>
      <c r="D18614" t="s">
        <v>447</v>
      </c>
      <c r="E18614">
        <v>18</v>
      </c>
      <c r="F18614" t="s">
        <v>12</v>
      </c>
      <c r="G18614">
        <v>1</v>
      </c>
      <c r="H18614">
        <v>0</v>
      </c>
      <c r="I18614">
        <v>2</v>
      </c>
      <c r="J18614">
        <f t="shared" si="299"/>
        <v>0</v>
      </c>
      <c r="K18614">
        <v>32</v>
      </c>
      <c r="L18614" s="8">
        <f>COUNTIFS($D$2:$D18614,D18614)</f>
        <v>564</v>
      </c>
    </row>
    <row r="18615" spans="1:12" x14ac:dyDescent="0.2">
      <c r="A18615">
        <f>A18614</f>
        <v>1516321</v>
      </c>
      <c r="B18615" s="2">
        <v>42470</v>
      </c>
      <c r="C18615" s="1">
        <v>18</v>
      </c>
      <c r="D18615" t="s">
        <v>12</v>
      </c>
      <c r="E18615">
        <v>31</v>
      </c>
      <c r="F18615" t="s">
        <v>447</v>
      </c>
      <c r="G18615">
        <v>0</v>
      </c>
      <c r="H18615">
        <v>2</v>
      </c>
      <c r="I18615">
        <v>0</v>
      </c>
      <c r="J18615">
        <f t="shared" si="299"/>
        <v>3</v>
      </c>
      <c r="K18615">
        <v>33</v>
      </c>
      <c r="L18615" s="8">
        <f>COUNTIFS($D$2:$D18615,D18615)</f>
        <v>379</v>
      </c>
    </row>
    <row r="18616" spans="1:12" x14ac:dyDescent="0.2">
      <c r="A18616">
        <v>1516322</v>
      </c>
      <c r="B18616" s="2">
        <v>42470</v>
      </c>
      <c r="C18616" s="1">
        <v>19</v>
      </c>
      <c r="D18616" t="s">
        <v>40</v>
      </c>
      <c r="E18616">
        <v>24</v>
      </c>
      <c r="F18616" t="s">
        <v>319</v>
      </c>
      <c r="G18616">
        <v>1</v>
      </c>
      <c r="H18616">
        <v>4</v>
      </c>
      <c r="I18616">
        <v>1</v>
      </c>
      <c r="J18616">
        <f t="shared" si="299"/>
        <v>3</v>
      </c>
      <c r="K18616">
        <v>31</v>
      </c>
      <c r="L18616" s="8">
        <f>COUNTIFS($D$2:$D18616,D18616)</f>
        <v>917</v>
      </c>
    </row>
    <row r="18617" spans="1:12" x14ac:dyDescent="0.2">
      <c r="A18617">
        <f>A18616</f>
        <v>1516322</v>
      </c>
      <c r="B18617" s="2">
        <v>42470</v>
      </c>
      <c r="C18617" s="1">
        <v>24</v>
      </c>
      <c r="D18617" t="s">
        <v>319</v>
      </c>
      <c r="E18617">
        <v>19</v>
      </c>
      <c r="F18617" t="s">
        <v>40</v>
      </c>
      <c r="G18617">
        <v>0</v>
      </c>
      <c r="H18617">
        <v>1</v>
      </c>
      <c r="I18617">
        <v>4</v>
      </c>
      <c r="J18617">
        <f t="shared" si="299"/>
        <v>0</v>
      </c>
      <c r="K18617">
        <v>33</v>
      </c>
      <c r="L18617" s="8">
        <f>COUNTIFS($D$2:$D18617,D18617)</f>
        <v>299</v>
      </c>
    </row>
    <row r="18618" spans="1:12" x14ac:dyDescent="0.2">
      <c r="A18618">
        <v>1516323</v>
      </c>
      <c r="B18618" s="2">
        <v>42470</v>
      </c>
      <c r="C18618" s="1">
        <v>26</v>
      </c>
      <c r="D18618" t="s">
        <v>17</v>
      </c>
      <c r="E18618">
        <v>21</v>
      </c>
      <c r="F18618" t="s">
        <v>10</v>
      </c>
      <c r="G18618">
        <v>1</v>
      </c>
      <c r="H18618">
        <v>3</v>
      </c>
      <c r="I18618">
        <v>0</v>
      </c>
      <c r="J18618">
        <f t="shared" si="299"/>
        <v>3</v>
      </c>
      <c r="K18618">
        <v>33</v>
      </c>
      <c r="L18618" s="8">
        <f>COUNTIFS($D$2:$D18618,D18618)</f>
        <v>919</v>
      </c>
    </row>
    <row r="18619" spans="1:12" x14ac:dyDescent="0.2">
      <c r="A18619">
        <f>A18618</f>
        <v>1516323</v>
      </c>
      <c r="B18619" s="2">
        <v>42470</v>
      </c>
      <c r="C18619" s="1">
        <v>21</v>
      </c>
      <c r="D18619" t="s">
        <v>10</v>
      </c>
      <c r="E18619">
        <v>26</v>
      </c>
      <c r="F18619" t="s">
        <v>17</v>
      </c>
      <c r="G18619">
        <v>0</v>
      </c>
      <c r="H18619">
        <v>0</v>
      </c>
      <c r="I18619">
        <v>3</v>
      </c>
      <c r="J18619">
        <f t="shared" si="299"/>
        <v>0</v>
      </c>
      <c r="K18619">
        <v>32</v>
      </c>
      <c r="L18619" s="8">
        <f>COUNTIFS($D$2:$D18619,D18619)</f>
        <v>918</v>
      </c>
    </row>
    <row r="18620" spans="1:12" x14ac:dyDescent="0.2">
      <c r="A18620">
        <v>1516324</v>
      </c>
      <c r="B18620" s="2">
        <v>42473</v>
      </c>
      <c r="C18620" s="1">
        <v>15</v>
      </c>
      <c r="D18620" t="s">
        <v>23</v>
      </c>
      <c r="E18620">
        <v>16</v>
      </c>
      <c r="F18620" t="s">
        <v>37</v>
      </c>
      <c r="G18620">
        <v>1</v>
      </c>
      <c r="H18620">
        <v>0</v>
      </c>
      <c r="I18620">
        <v>0</v>
      </c>
      <c r="J18620">
        <f t="shared" si="299"/>
        <v>1</v>
      </c>
      <c r="K18620">
        <v>33</v>
      </c>
      <c r="L18620" s="8">
        <f>COUNTIFS($D$2:$D18620,D18620)</f>
        <v>269</v>
      </c>
    </row>
    <row r="18621" spans="1:12" x14ac:dyDescent="0.2">
      <c r="A18621">
        <f>A18620</f>
        <v>1516324</v>
      </c>
      <c r="B18621" s="2">
        <v>42473</v>
      </c>
      <c r="C18621" s="1">
        <v>16</v>
      </c>
      <c r="D18621" t="s">
        <v>37</v>
      </c>
      <c r="E18621">
        <v>15</v>
      </c>
      <c r="F18621" t="s">
        <v>23</v>
      </c>
      <c r="G18621">
        <v>0</v>
      </c>
      <c r="H18621">
        <v>0</v>
      </c>
      <c r="I18621">
        <v>0</v>
      </c>
      <c r="J18621">
        <f t="shared" si="299"/>
        <v>1</v>
      </c>
      <c r="K18621">
        <v>32</v>
      </c>
      <c r="L18621" s="8">
        <f>COUNTIFS($D$2:$D18621,D18621)</f>
        <v>918</v>
      </c>
    </row>
    <row r="18622" spans="1:12" x14ac:dyDescent="0.2">
      <c r="A18622">
        <v>1516325</v>
      </c>
      <c r="B18622" s="2">
        <v>42476</v>
      </c>
      <c r="C18622" s="1">
        <v>30</v>
      </c>
      <c r="D18622" t="s">
        <v>561</v>
      </c>
      <c r="E18622">
        <v>31</v>
      </c>
      <c r="F18622" t="s">
        <v>447</v>
      </c>
      <c r="G18622">
        <v>1</v>
      </c>
      <c r="H18622">
        <v>0</v>
      </c>
      <c r="I18622">
        <v>3</v>
      </c>
      <c r="J18622">
        <f t="shared" si="299"/>
        <v>0</v>
      </c>
      <c r="K18622">
        <v>34</v>
      </c>
      <c r="L18622" s="8">
        <f>COUNTIFS($D$2:$D18622,D18622)</f>
        <v>312</v>
      </c>
    </row>
    <row r="18623" spans="1:12" x14ac:dyDescent="0.2">
      <c r="A18623">
        <f>A18622</f>
        <v>1516325</v>
      </c>
      <c r="B18623" s="2">
        <v>42476</v>
      </c>
      <c r="C18623" s="1">
        <v>31</v>
      </c>
      <c r="D18623" t="s">
        <v>447</v>
      </c>
      <c r="E18623">
        <v>30</v>
      </c>
      <c r="F18623" t="s">
        <v>561</v>
      </c>
      <c r="G18623">
        <v>0</v>
      </c>
      <c r="H18623">
        <v>3</v>
      </c>
      <c r="I18623">
        <v>0</v>
      </c>
      <c r="J18623">
        <f t="shared" si="299"/>
        <v>3</v>
      </c>
      <c r="K18623">
        <v>33</v>
      </c>
      <c r="L18623" s="8">
        <f>COUNTIFS($D$2:$D18623,D18623)</f>
        <v>565</v>
      </c>
    </row>
    <row r="18624" spans="1:12" x14ac:dyDescent="0.2">
      <c r="A18624">
        <v>1516326</v>
      </c>
      <c r="B18624" s="2">
        <v>42476</v>
      </c>
      <c r="C18624" s="1">
        <v>16</v>
      </c>
      <c r="D18624" t="s">
        <v>37</v>
      </c>
      <c r="E18624">
        <v>23</v>
      </c>
      <c r="F18624" t="s">
        <v>50</v>
      </c>
      <c r="G18624">
        <v>1</v>
      </c>
      <c r="H18624">
        <v>1</v>
      </c>
      <c r="I18624">
        <v>1</v>
      </c>
      <c r="J18624">
        <f t="shared" si="299"/>
        <v>1</v>
      </c>
      <c r="K18624">
        <v>33</v>
      </c>
      <c r="L18624" s="8">
        <f>COUNTIFS($D$2:$D18624,D18624)</f>
        <v>919</v>
      </c>
    </row>
    <row r="18625" spans="1:12" x14ac:dyDescent="0.2">
      <c r="A18625">
        <f>A18624</f>
        <v>1516326</v>
      </c>
      <c r="B18625" s="2">
        <v>42476</v>
      </c>
      <c r="C18625" s="1">
        <v>23</v>
      </c>
      <c r="D18625" t="s">
        <v>50</v>
      </c>
      <c r="E18625">
        <v>16</v>
      </c>
      <c r="F18625" t="s">
        <v>37</v>
      </c>
      <c r="G18625">
        <v>0</v>
      </c>
      <c r="H18625">
        <v>1</v>
      </c>
      <c r="I18625">
        <v>1</v>
      </c>
      <c r="J18625">
        <f t="shared" si="299"/>
        <v>1</v>
      </c>
      <c r="K18625">
        <v>34</v>
      </c>
      <c r="L18625" s="8">
        <f>COUNTIFS($D$2:$D18625,D18625)</f>
        <v>654</v>
      </c>
    </row>
    <row r="18626" spans="1:12" x14ac:dyDescent="0.2">
      <c r="A18626">
        <v>1516327</v>
      </c>
      <c r="B18626" s="2">
        <v>42476</v>
      </c>
      <c r="C18626" s="1">
        <v>21</v>
      </c>
      <c r="D18626" t="s">
        <v>10</v>
      </c>
      <c r="E18626">
        <v>32</v>
      </c>
      <c r="F18626" t="s">
        <v>559</v>
      </c>
      <c r="G18626">
        <v>1</v>
      </c>
      <c r="H18626">
        <v>1</v>
      </c>
      <c r="I18626">
        <v>0</v>
      </c>
      <c r="J18626">
        <f t="shared" si="299"/>
        <v>3</v>
      </c>
      <c r="K18626">
        <v>33</v>
      </c>
      <c r="L18626" s="8">
        <f>COUNTIFS($D$2:$D18626,D18626)</f>
        <v>919</v>
      </c>
    </row>
    <row r="18627" spans="1:12" x14ac:dyDescent="0.2">
      <c r="A18627">
        <f>A18626</f>
        <v>1516327</v>
      </c>
      <c r="B18627" s="2">
        <v>42476</v>
      </c>
      <c r="C18627" s="1">
        <v>32</v>
      </c>
      <c r="D18627" t="s">
        <v>559</v>
      </c>
      <c r="E18627">
        <v>21</v>
      </c>
      <c r="F18627" t="s">
        <v>10</v>
      </c>
      <c r="G18627">
        <v>0</v>
      </c>
      <c r="H18627">
        <v>0</v>
      </c>
      <c r="I18627">
        <v>1</v>
      </c>
      <c r="J18627">
        <f t="shared" si="299"/>
        <v>0</v>
      </c>
      <c r="K18627">
        <v>34</v>
      </c>
      <c r="L18627" s="8">
        <f>COUNTIFS($D$2:$D18627,D18627)</f>
        <v>920</v>
      </c>
    </row>
    <row r="18628" spans="1:12" x14ac:dyDescent="0.2">
      <c r="A18628">
        <v>1516328</v>
      </c>
      <c r="B18628" s="2">
        <v>42476</v>
      </c>
      <c r="C18628" s="1">
        <v>22</v>
      </c>
      <c r="D18628" t="s">
        <v>15</v>
      </c>
      <c r="E18628">
        <v>25</v>
      </c>
      <c r="F18628" t="s">
        <v>325</v>
      </c>
      <c r="G18628">
        <v>1</v>
      </c>
      <c r="H18628">
        <v>3</v>
      </c>
      <c r="I18628">
        <v>0</v>
      </c>
      <c r="J18628">
        <f t="shared" si="299"/>
        <v>3</v>
      </c>
      <c r="K18628">
        <v>33</v>
      </c>
      <c r="L18628" s="8">
        <f>COUNTIFS($D$2:$D18628,D18628)</f>
        <v>839</v>
      </c>
    </row>
    <row r="18629" spans="1:12" x14ac:dyDescent="0.2">
      <c r="A18629">
        <f>A18628</f>
        <v>1516328</v>
      </c>
      <c r="B18629" s="2">
        <v>42476</v>
      </c>
      <c r="C18629" s="1">
        <v>25</v>
      </c>
      <c r="D18629" t="s">
        <v>325</v>
      </c>
      <c r="E18629">
        <v>22</v>
      </c>
      <c r="F18629" t="s">
        <v>15</v>
      </c>
      <c r="G18629">
        <v>0</v>
      </c>
      <c r="H18629">
        <v>0</v>
      </c>
      <c r="I18629">
        <v>3</v>
      </c>
      <c r="J18629">
        <f t="shared" si="299"/>
        <v>0</v>
      </c>
      <c r="K18629">
        <v>34</v>
      </c>
      <c r="L18629" s="8">
        <f>COUNTIFS($D$2:$D18629,D18629)</f>
        <v>186</v>
      </c>
    </row>
    <row r="18630" spans="1:12" x14ac:dyDescent="0.2">
      <c r="A18630">
        <v>1516329</v>
      </c>
      <c r="B18630" s="2">
        <v>42476</v>
      </c>
      <c r="C18630" s="1">
        <v>28</v>
      </c>
      <c r="D18630" t="s">
        <v>320</v>
      </c>
      <c r="E18630">
        <v>27</v>
      </c>
      <c r="F18630" t="s">
        <v>32</v>
      </c>
      <c r="G18630">
        <v>1</v>
      </c>
      <c r="H18630">
        <v>0</v>
      </c>
      <c r="I18630">
        <v>1</v>
      </c>
      <c r="J18630">
        <f t="shared" si="299"/>
        <v>0</v>
      </c>
      <c r="K18630">
        <v>33</v>
      </c>
      <c r="L18630" s="8">
        <f>COUNTIFS($D$2:$D18630,D18630)</f>
        <v>375</v>
      </c>
    </row>
    <row r="18631" spans="1:12" x14ac:dyDescent="0.2">
      <c r="A18631">
        <f>A18630</f>
        <v>1516329</v>
      </c>
      <c r="B18631" s="2">
        <v>42476</v>
      </c>
      <c r="C18631" s="1">
        <v>27</v>
      </c>
      <c r="D18631" t="s">
        <v>32</v>
      </c>
      <c r="E18631">
        <v>28</v>
      </c>
      <c r="F18631" t="s">
        <v>320</v>
      </c>
      <c r="G18631">
        <v>0</v>
      </c>
      <c r="H18631">
        <v>1</v>
      </c>
      <c r="I18631">
        <v>0</v>
      </c>
      <c r="J18631">
        <f t="shared" si="299"/>
        <v>3</v>
      </c>
      <c r="K18631">
        <v>33</v>
      </c>
      <c r="L18631" s="8">
        <f>COUNTIFS($D$2:$D18631,D18631)</f>
        <v>109</v>
      </c>
    </row>
    <row r="18632" spans="1:12" x14ac:dyDescent="0.2">
      <c r="A18632">
        <v>1516330</v>
      </c>
      <c r="B18632" s="2">
        <v>42476</v>
      </c>
      <c r="C18632" s="1">
        <v>14</v>
      </c>
      <c r="D18632" t="s">
        <v>27</v>
      </c>
      <c r="E18632">
        <v>20</v>
      </c>
      <c r="F18632" t="s">
        <v>45</v>
      </c>
      <c r="G18632">
        <v>1</v>
      </c>
      <c r="H18632">
        <v>0</v>
      </c>
      <c r="I18632">
        <v>3</v>
      </c>
      <c r="J18632">
        <f t="shared" si="299"/>
        <v>0</v>
      </c>
      <c r="K18632">
        <v>33</v>
      </c>
      <c r="L18632" s="8">
        <f>COUNTIFS($D$2:$D18632,D18632)</f>
        <v>919</v>
      </c>
    </row>
    <row r="18633" spans="1:12" x14ac:dyDescent="0.2">
      <c r="A18633">
        <f>A18632</f>
        <v>1516330</v>
      </c>
      <c r="B18633" s="2">
        <v>42476</v>
      </c>
      <c r="C18633" s="1">
        <v>20</v>
      </c>
      <c r="D18633" t="s">
        <v>45</v>
      </c>
      <c r="E18633">
        <v>14</v>
      </c>
      <c r="F18633" t="s">
        <v>27</v>
      </c>
      <c r="G18633">
        <v>0</v>
      </c>
      <c r="H18633">
        <v>3</v>
      </c>
      <c r="I18633">
        <v>0</v>
      </c>
      <c r="J18633">
        <f t="shared" si="299"/>
        <v>3</v>
      </c>
      <c r="K18633">
        <v>33</v>
      </c>
      <c r="L18633" s="8">
        <f>COUNTIFS($D$2:$D18633,D18633)</f>
        <v>729</v>
      </c>
    </row>
    <row r="18634" spans="1:12" x14ac:dyDescent="0.2">
      <c r="A18634">
        <v>1516331</v>
      </c>
      <c r="B18634" s="2">
        <v>42477</v>
      </c>
      <c r="C18634" s="1">
        <v>11</v>
      </c>
      <c r="D18634" t="s">
        <v>20</v>
      </c>
      <c r="E18634">
        <v>19</v>
      </c>
      <c r="F18634" t="s">
        <v>40</v>
      </c>
      <c r="G18634">
        <v>1</v>
      </c>
      <c r="H18634">
        <v>1</v>
      </c>
      <c r="I18634">
        <v>2</v>
      </c>
      <c r="J18634">
        <f t="shared" si="299"/>
        <v>0</v>
      </c>
      <c r="K18634">
        <v>34</v>
      </c>
      <c r="L18634" s="8">
        <f>COUNTIFS($D$2:$D18634,D18634)</f>
        <v>34</v>
      </c>
    </row>
    <row r="18635" spans="1:12" x14ac:dyDescent="0.2">
      <c r="A18635">
        <f>A18634</f>
        <v>1516331</v>
      </c>
      <c r="B18635" s="2">
        <v>42477</v>
      </c>
      <c r="C18635" s="1">
        <v>19</v>
      </c>
      <c r="D18635" t="s">
        <v>40</v>
      </c>
      <c r="E18635">
        <v>11</v>
      </c>
      <c r="F18635" t="s">
        <v>20</v>
      </c>
      <c r="G18635">
        <v>0</v>
      </c>
      <c r="H18635">
        <v>2</v>
      </c>
      <c r="I18635">
        <v>1</v>
      </c>
      <c r="J18635">
        <f t="shared" si="299"/>
        <v>3</v>
      </c>
      <c r="K18635">
        <v>32</v>
      </c>
      <c r="L18635" s="8">
        <f>COUNTIFS($D$2:$D18635,D18635)</f>
        <v>918</v>
      </c>
    </row>
    <row r="18636" spans="1:12" x14ac:dyDescent="0.2">
      <c r="A18636">
        <v>1516332</v>
      </c>
      <c r="B18636" s="2">
        <v>42477</v>
      </c>
      <c r="C18636" s="1">
        <v>18</v>
      </c>
      <c r="D18636" t="s">
        <v>12</v>
      </c>
      <c r="E18636">
        <v>29</v>
      </c>
      <c r="F18636" t="s">
        <v>42</v>
      </c>
      <c r="G18636">
        <v>1</v>
      </c>
      <c r="H18636">
        <v>2</v>
      </c>
      <c r="I18636">
        <v>2</v>
      </c>
      <c r="J18636">
        <f t="shared" si="299"/>
        <v>1</v>
      </c>
      <c r="K18636">
        <v>34</v>
      </c>
      <c r="L18636" s="8">
        <f>COUNTIFS($D$2:$D18636,D18636)</f>
        <v>380</v>
      </c>
    </row>
    <row r="18637" spans="1:12" x14ac:dyDescent="0.2">
      <c r="A18637">
        <f>A18636</f>
        <v>1516332</v>
      </c>
      <c r="B18637" s="2">
        <v>42477</v>
      </c>
      <c r="C18637" s="1">
        <v>29</v>
      </c>
      <c r="D18637" t="s">
        <v>42</v>
      </c>
      <c r="E18637">
        <v>18</v>
      </c>
      <c r="F18637" t="s">
        <v>12</v>
      </c>
      <c r="G18637">
        <v>0</v>
      </c>
      <c r="H18637">
        <v>2</v>
      </c>
      <c r="I18637">
        <v>2</v>
      </c>
      <c r="J18637">
        <f t="shared" si="299"/>
        <v>1</v>
      </c>
      <c r="K18637">
        <v>33</v>
      </c>
      <c r="L18637" s="8">
        <f>COUNTIFS($D$2:$D18637,D18637)</f>
        <v>763</v>
      </c>
    </row>
    <row r="18638" spans="1:12" x14ac:dyDescent="0.2">
      <c r="A18638">
        <v>1516333</v>
      </c>
      <c r="B18638" s="2">
        <v>42477</v>
      </c>
      <c r="C18638" s="1">
        <v>10</v>
      </c>
      <c r="D18638" t="s">
        <v>47</v>
      </c>
      <c r="E18638">
        <v>15</v>
      </c>
      <c r="F18638" t="s">
        <v>23</v>
      </c>
      <c r="G18638">
        <v>1</v>
      </c>
      <c r="H18638">
        <v>1</v>
      </c>
      <c r="I18638">
        <v>1</v>
      </c>
      <c r="J18638">
        <f t="shared" si="299"/>
        <v>1</v>
      </c>
      <c r="K18638">
        <v>33</v>
      </c>
      <c r="L18638" s="8">
        <f>COUNTIFS($D$2:$D18638,D18638)</f>
        <v>919</v>
      </c>
    </row>
    <row r="18639" spans="1:12" x14ac:dyDescent="0.2">
      <c r="A18639">
        <f>A18638</f>
        <v>1516333</v>
      </c>
      <c r="B18639" s="2">
        <v>42477</v>
      </c>
      <c r="C18639" s="1">
        <v>15</v>
      </c>
      <c r="D18639" t="s">
        <v>23</v>
      </c>
      <c r="E18639">
        <v>10</v>
      </c>
      <c r="F18639" t="s">
        <v>47</v>
      </c>
      <c r="G18639">
        <v>0</v>
      </c>
      <c r="H18639">
        <v>1</v>
      </c>
      <c r="I18639">
        <v>1</v>
      </c>
      <c r="J18639">
        <f t="shared" si="299"/>
        <v>1</v>
      </c>
      <c r="K18639">
        <v>34</v>
      </c>
      <c r="L18639" s="8">
        <f>COUNTIFS($D$2:$D18639,D18639)</f>
        <v>270</v>
      </c>
    </row>
    <row r="18640" spans="1:12" x14ac:dyDescent="0.2">
      <c r="A18640">
        <v>1516334</v>
      </c>
      <c r="B18640" s="2">
        <v>42478</v>
      </c>
      <c r="C18640" s="1">
        <v>24</v>
      </c>
      <c r="D18640" t="s">
        <v>319</v>
      </c>
      <c r="E18640">
        <v>26</v>
      </c>
      <c r="F18640" t="s">
        <v>17</v>
      </c>
      <c r="G18640">
        <v>1</v>
      </c>
      <c r="H18640">
        <v>0</v>
      </c>
      <c r="I18640">
        <v>4</v>
      </c>
      <c r="J18640">
        <f t="shared" si="299"/>
        <v>0</v>
      </c>
      <c r="K18640">
        <v>34</v>
      </c>
      <c r="L18640" s="8">
        <f>COUNTIFS($D$2:$D18640,D18640)</f>
        <v>300</v>
      </c>
    </row>
    <row r="18641" spans="1:12" x14ac:dyDescent="0.2">
      <c r="A18641">
        <f>A18640</f>
        <v>1516334</v>
      </c>
      <c r="B18641" s="2">
        <v>42478</v>
      </c>
      <c r="C18641" s="1">
        <v>26</v>
      </c>
      <c r="D18641" t="s">
        <v>17</v>
      </c>
      <c r="E18641">
        <v>24</v>
      </c>
      <c r="F18641" t="s">
        <v>319</v>
      </c>
      <c r="G18641">
        <v>0</v>
      </c>
      <c r="H18641">
        <v>4</v>
      </c>
      <c r="I18641">
        <v>0</v>
      </c>
      <c r="J18641">
        <f t="shared" si="299"/>
        <v>3</v>
      </c>
      <c r="K18641">
        <v>34</v>
      </c>
      <c r="L18641" s="8">
        <f>COUNTIFS($D$2:$D18641,D18641)</f>
        <v>920</v>
      </c>
    </row>
    <row r="18642" spans="1:12" x14ac:dyDescent="0.2">
      <c r="A18642">
        <v>1516335</v>
      </c>
      <c r="B18642" s="2">
        <v>42479</v>
      </c>
      <c r="C18642" s="1">
        <v>22</v>
      </c>
      <c r="D18642" t="s">
        <v>15</v>
      </c>
      <c r="E18642">
        <v>20</v>
      </c>
      <c r="F18642" t="s">
        <v>45</v>
      </c>
      <c r="G18642">
        <v>1</v>
      </c>
      <c r="H18642">
        <v>1</v>
      </c>
      <c r="I18642">
        <v>1</v>
      </c>
      <c r="J18642">
        <f t="shared" si="299"/>
        <v>1</v>
      </c>
      <c r="K18642">
        <v>34</v>
      </c>
      <c r="L18642" s="8">
        <f>COUNTIFS($D$2:$D18642,D18642)</f>
        <v>840</v>
      </c>
    </row>
    <row r="18643" spans="1:12" x14ac:dyDescent="0.2">
      <c r="A18643">
        <f>A18642</f>
        <v>1516335</v>
      </c>
      <c r="B18643" s="2">
        <v>42479</v>
      </c>
      <c r="C18643" s="1">
        <v>20</v>
      </c>
      <c r="D18643" t="s">
        <v>45</v>
      </c>
      <c r="E18643">
        <v>22</v>
      </c>
      <c r="F18643" t="s">
        <v>15</v>
      </c>
      <c r="G18643">
        <v>0</v>
      </c>
      <c r="H18643">
        <v>1</v>
      </c>
      <c r="I18643">
        <v>1</v>
      </c>
      <c r="J18643">
        <f t="shared" si="299"/>
        <v>1</v>
      </c>
      <c r="K18643">
        <v>34</v>
      </c>
      <c r="L18643" s="8">
        <f>COUNTIFS($D$2:$D18643,D18643)</f>
        <v>730</v>
      </c>
    </row>
    <row r="18644" spans="1:12" x14ac:dyDescent="0.2">
      <c r="A18644">
        <v>1516336</v>
      </c>
      <c r="B18644" s="2">
        <v>42480</v>
      </c>
      <c r="C18644" s="1">
        <v>29</v>
      </c>
      <c r="D18644" t="s">
        <v>42</v>
      </c>
      <c r="E18644">
        <v>27</v>
      </c>
      <c r="F18644" t="s">
        <v>32</v>
      </c>
      <c r="G18644">
        <v>1</v>
      </c>
      <c r="H18644">
        <v>3</v>
      </c>
      <c r="I18644">
        <v>1</v>
      </c>
      <c r="J18644">
        <f t="shared" si="299"/>
        <v>3</v>
      </c>
      <c r="K18644">
        <v>34</v>
      </c>
      <c r="L18644" s="8">
        <f>COUNTIFS($D$2:$D18644,D18644)</f>
        <v>764</v>
      </c>
    </row>
    <row r="18645" spans="1:12" x14ac:dyDescent="0.2">
      <c r="A18645">
        <f>A18644</f>
        <v>1516336</v>
      </c>
      <c r="B18645" s="2">
        <v>42480</v>
      </c>
      <c r="C18645" s="1">
        <v>27</v>
      </c>
      <c r="D18645" t="s">
        <v>32</v>
      </c>
      <c r="E18645">
        <v>29</v>
      </c>
      <c r="F18645" t="s">
        <v>42</v>
      </c>
      <c r="G18645">
        <v>0</v>
      </c>
      <c r="H18645">
        <v>1</v>
      </c>
      <c r="I18645">
        <v>3</v>
      </c>
      <c r="J18645">
        <f t="shared" si="299"/>
        <v>0</v>
      </c>
      <c r="K18645">
        <v>34</v>
      </c>
      <c r="L18645" s="8">
        <f>COUNTIFS($D$2:$D18645,D18645)</f>
        <v>110</v>
      </c>
    </row>
    <row r="18646" spans="1:12" x14ac:dyDescent="0.2">
      <c r="A18646">
        <v>1516337</v>
      </c>
      <c r="B18646" s="2">
        <v>42480</v>
      </c>
      <c r="C18646" s="1">
        <v>19</v>
      </c>
      <c r="D18646" t="s">
        <v>40</v>
      </c>
      <c r="E18646">
        <v>16</v>
      </c>
      <c r="F18646" t="s">
        <v>37</v>
      </c>
      <c r="G18646">
        <v>1</v>
      </c>
      <c r="H18646">
        <v>4</v>
      </c>
      <c r="I18646">
        <v>0</v>
      </c>
      <c r="J18646">
        <f t="shared" si="299"/>
        <v>3</v>
      </c>
      <c r="K18646">
        <v>33</v>
      </c>
      <c r="L18646" s="8">
        <f>COUNTIFS($D$2:$D18646,D18646)</f>
        <v>919</v>
      </c>
    </row>
    <row r="18647" spans="1:12" x14ac:dyDescent="0.2">
      <c r="A18647">
        <f>A18646</f>
        <v>1516337</v>
      </c>
      <c r="B18647" s="2">
        <v>42480</v>
      </c>
      <c r="C18647" s="1">
        <v>16</v>
      </c>
      <c r="D18647" t="s">
        <v>37</v>
      </c>
      <c r="E18647">
        <v>19</v>
      </c>
      <c r="F18647" t="s">
        <v>40</v>
      </c>
      <c r="G18647">
        <v>0</v>
      </c>
      <c r="H18647">
        <v>0</v>
      </c>
      <c r="I18647">
        <v>4</v>
      </c>
      <c r="J18647">
        <f t="shared" si="299"/>
        <v>0</v>
      </c>
      <c r="K18647">
        <v>34</v>
      </c>
      <c r="L18647" s="8">
        <f>COUNTIFS($D$2:$D18647,D18647)</f>
        <v>920</v>
      </c>
    </row>
    <row r="18648" spans="1:12" x14ac:dyDescent="0.2">
      <c r="A18648">
        <v>1516338</v>
      </c>
      <c r="B18648" s="2">
        <v>42480</v>
      </c>
      <c r="C18648" s="1">
        <v>21</v>
      </c>
      <c r="D18648" t="s">
        <v>10</v>
      </c>
      <c r="E18648">
        <v>15</v>
      </c>
      <c r="F18648" t="s">
        <v>23</v>
      </c>
      <c r="G18648">
        <v>1</v>
      </c>
      <c r="H18648">
        <v>2</v>
      </c>
      <c r="I18648">
        <v>0</v>
      </c>
      <c r="J18648">
        <f t="shared" si="299"/>
        <v>3</v>
      </c>
      <c r="K18648">
        <v>34</v>
      </c>
      <c r="L18648" s="8">
        <f>COUNTIFS($D$2:$D18648,D18648)</f>
        <v>920</v>
      </c>
    </row>
    <row r="18649" spans="1:12" x14ac:dyDescent="0.2">
      <c r="A18649">
        <f>A18648</f>
        <v>1516338</v>
      </c>
      <c r="B18649" s="2">
        <v>42480</v>
      </c>
      <c r="C18649" s="1">
        <v>15</v>
      </c>
      <c r="D18649" t="s">
        <v>23</v>
      </c>
      <c r="E18649">
        <v>21</v>
      </c>
      <c r="F18649" t="s">
        <v>10</v>
      </c>
      <c r="G18649">
        <v>0</v>
      </c>
      <c r="H18649">
        <v>0</v>
      </c>
      <c r="I18649">
        <v>2</v>
      </c>
      <c r="J18649">
        <f t="shared" si="299"/>
        <v>0</v>
      </c>
      <c r="K18649">
        <v>35</v>
      </c>
      <c r="L18649" s="8">
        <f>COUNTIFS($D$2:$D18649,D18649)</f>
        <v>271</v>
      </c>
    </row>
    <row r="18650" spans="1:12" x14ac:dyDescent="0.2">
      <c r="A18650">
        <v>1516339</v>
      </c>
      <c r="B18650" s="2">
        <v>42481</v>
      </c>
      <c r="C18650" s="1">
        <v>10</v>
      </c>
      <c r="D18650" t="s">
        <v>47</v>
      </c>
      <c r="E18650">
        <v>28</v>
      </c>
      <c r="F18650" t="s">
        <v>320</v>
      </c>
      <c r="G18650">
        <v>1</v>
      </c>
      <c r="H18650">
        <v>2</v>
      </c>
      <c r="I18650">
        <v>0</v>
      </c>
      <c r="J18650">
        <f t="shared" si="299"/>
        <v>3</v>
      </c>
      <c r="K18650">
        <v>34</v>
      </c>
      <c r="L18650" s="8">
        <f>COUNTIFS($D$2:$D18650,D18650)</f>
        <v>920</v>
      </c>
    </row>
    <row r="18651" spans="1:12" x14ac:dyDescent="0.2">
      <c r="A18651">
        <f>A18650</f>
        <v>1516339</v>
      </c>
      <c r="B18651" s="2">
        <v>42481</v>
      </c>
      <c r="C18651" s="1">
        <v>28</v>
      </c>
      <c r="D18651" t="s">
        <v>320</v>
      </c>
      <c r="E18651">
        <v>10</v>
      </c>
      <c r="F18651" t="s">
        <v>47</v>
      </c>
      <c r="G18651">
        <v>0</v>
      </c>
      <c r="H18651">
        <v>0</v>
      </c>
      <c r="I18651">
        <v>2</v>
      </c>
      <c r="J18651">
        <f t="shared" si="299"/>
        <v>0</v>
      </c>
      <c r="K18651">
        <v>34</v>
      </c>
      <c r="L18651" s="8">
        <f>COUNTIFS($D$2:$D18651,D18651)</f>
        <v>376</v>
      </c>
    </row>
    <row r="18652" spans="1:12" x14ac:dyDescent="0.2">
      <c r="A18652">
        <v>1516340</v>
      </c>
      <c r="B18652" s="2">
        <v>42483</v>
      </c>
      <c r="C18652" s="1">
        <v>20</v>
      </c>
      <c r="D18652" t="s">
        <v>45</v>
      </c>
      <c r="E18652">
        <v>24</v>
      </c>
      <c r="F18652" t="s">
        <v>319</v>
      </c>
      <c r="G18652">
        <v>1</v>
      </c>
      <c r="H18652">
        <v>4</v>
      </c>
      <c r="I18652">
        <v>0</v>
      </c>
      <c r="J18652">
        <f t="shared" si="299"/>
        <v>3</v>
      </c>
      <c r="K18652">
        <v>35</v>
      </c>
      <c r="L18652" s="8">
        <f>COUNTIFS($D$2:$D18652,D18652)</f>
        <v>731</v>
      </c>
    </row>
    <row r="18653" spans="1:12" x14ac:dyDescent="0.2">
      <c r="A18653">
        <f>A18652</f>
        <v>1516340</v>
      </c>
      <c r="B18653" s="2">
        <v>42483</v>
      </c>
      <c r="C18653" s="1">
        <v>24</v>
      </c>
      <c r="D18653" t="s">
        <v>319</v>
      </c>
      <c r="E18653">
        <v>20</v>
      </c>
      <c r="F18653" t="s">
        <v>45</v>
      </c>
      <c r="G18653">
        <v>0</v>
      </c>
      <c r="H18653">
        <v>0</v>
      </c>
      <c r="I18653">
        <v>4</v>
      </c>
      <c r="J18653">
        <f t="shared" si="299"/>
        <v>0</v>
      </c>
      <c r="K18653">
        <v>35</v>
      </c>
      <c r="L18653" s="8">
        <f>COUNTIFS($D$2:$D18653,D18653)</f>
        <v>301</v>
      </c>
    </row>
    <row r="18654" spans="1:12" x14ac:dyDescent="0.2">
      <c r="A18654">
        <v>1516341</v>
      </c>
      <c r="B18654" s="2">
        <v>42483</v>
      </c>
      <c r="C18654" s="1">
        <v>32</v>
      </c>
      <c r="D18654" t="s">
        <v>559</v>
      </c>
      <c r="E18654">
        <v>23</v>
      </c>
      <c r="F18654" t="s">
        <v>50</v>
      </c>
      <c r="G18654">
        <v>1</v>
      </c>
      <c r="H18654">
        <v>2</v>
      </c>
      <c r="I18654">
        <v>4</v>
      </c>
      <c r="J18654">
        <f t="shared" si="299"/>
        <v>0</v>
      </c>
      <c r="K18654">
        <v>35</v>
      </c>
      <c r="L18654" s="8">
        <f>COUNTIFS($D$2:$D18654,D18654)</f>
        <v>921</v>
      </c>
    </row>
    <row r="18655" spans="1:12" x14ac:dyDescent="0.2">
      <c r="A18655">
        <f>A18654</f>
        <v>1516341</v>
      </c>
      <c r="B18655" s="2">
        <v>42483</v>
      </c>
      <c r="C18655" s="1">
        <v>23</v>
      </c>
      <c r="D18655" t="s">
        <v>50</v>
      </c>
      <c r="E18655">
        <v>32</v>
      </c>
      <c r="F18655" t="s">
        <v>559</v>
      </c>
      <c r="G18655">
        <v>0</v>
      </c>
      <c r="H18655">
        <v>4</v>
      </c>
      <c r="I18655">
        <v>2</v>
      </c>
      <c r="J18655">
        <f t="shared" si="299"/>
        <v>3</v>
      </c>
      <c r="K18655">
        <v>35</v>
      </c>
      <c r="L18655" s="8">
        <f>COUNTIFS($D$2:$D18655,D18655)</f>
        <v>655</v>
      </c>
    </row>
    <row r="18656" spans="1:12" x14ac:dyDescent="0.2">
      <c r="A18656">
        <v>1516342</v>
      </c>
      <c r="B18656" s="2">
        <v>42483</v>
      </c>
      <c r="C18656" s="1">
        <v>11</v>
      </c>
      <c r="D18656" t="s">
        <v>20</v>
      </c>
      <c r="E18656">
        <v>14</v>
      </c>
      <c r="F18656" t="s">
        <v>27</v>
      </c>
      <c r="G18656">
        <v>1</v>
      </c>
      <c r="H18656">
        <v>1</v>
      </c>
      <c r="I18656">
        <v>4</v>
      </c>
      <c r="J18656">
        <f t="shared" si="299"/>
        <v>0</v>
      </c>
      <c r="K18656">
        <v>35</v>
      </c>
      <c r="L18656" s="8">
        <f>COUNTIFS($D$2:$D18656,D18656)</f>
        <v>35</v>
      </c>
    </row>
    <row r="18657" spans="1:12" x14ac:dyDescent="0.2">
      <c r="A18657">
        <f>A18656</f>
        <v>1516342</v>
      </c>
      <c r="B18657" s="2">
        <v>42483</v>
      </c>
      <c r="C18657" s="1">
        <v>14</v>
      </c>
      <c r="D18657" t="s">
        <v>27</v>
      </c>
      <c r="E18657">
        <v>11</v>
      </c>
      <c r="F18657" t="s">
        <v>20</v>
      </c>
      <c r="G18657">
        <v>0</v>
      </c>
      <c r="H18657">
        <v>4</v>
      </c>
      <c r="I18657">
        <v>1</v>
      </c>
      <c r="J18657">
        <f t="shared" si="299"/>
        <v>3</v>
      </c>
      <c r="K18657">
        <v>34</v>
      </c>
      <c r="L18657" s="8">
        <f>COUNTIFS($D$2:$D18657,D18657)</f>
        <v>920</v>
      </c>
    </row>
    <row r="18658" spans="1:12" x14ac:dyDescent="0.2">
      <c r="A18658">
        <v>1516343</v>
      </c>
      <c r="B18658" s="2">
        <v>42483</v>
      </c>
      <c r="C18658" s="1">
        <v>19</v>
      </c>
      <c r="D18658" t="s">
        <v>40</v>
      </c>
      <c r="E18658">
        <v>22</v>
      </c>
      <c r="F18658" t="s">
        <v>15</v>
      </c>
      <c r="G18658">
        <v>1</v>
      </c>
      <c r="H18658">
        <v>2</v>
      </c>
      <c r="I18658">
        <v>2</v>
      </c>
      <c r="J18658">
        <f t="shared" si="299"/>
        <v>1</v>
      </c>
      <c r="K18658">
        <v>34</v>
      </c>
      <c r="L18658" s="8">
        <f>COUNTIFS($D$2:$D18658,D18658)</f>
        <v>920</v>
      </c>
    </row>
    <row r="18659" spans="1:12" x14ac:dyDescent="0.2">
      <c r="A18659">
        <f>A18658</f>
        <v>1516343</v>
      </c>
      <c r="B18659" s="2">
        <v>42483</v>
      </c>
      <c r="C18659" s="1">
        <v>22</v>
      </c>
      <c r="D18659" t="s">
        <v>15</v>
      </c>
      <c r="E18659">
        <v>19</v>
      </c>
      <c r="F18659" t="s">
        <v>40</v>
      </c>
      <c r="G18659">
        <v>0</v>
      </c>
      <c r="H18659">
        <v>2</v>
      </c>
      <c r="I18659">
        <v>2</v>
      </c>
      <c r="J18659">
        <f t="shared" si="299"/>
        <v>1</v>
      </c>
      <c r="K18659">
        <v>35</v>
      </c>
      <c r="L18659" s="8">
        <f>COUNTIFS($D$2:$D18659,D18659)</f>
        <v>841</v>
      </c>
    </row>
    <row r="18660" spans="1:12" x14ac:dyDescent="0.2">
      <c r="A18660">
        <v>1516344</v>
      </c>
      <c r="B18660" s="2">
        <v>42484</v>
      </c>
      <c r="C18660" s="1">
        <v>31</v>
      </c>
      <c r="D18660" t="s">
        <v>447</v>
      </c>
      <c r="E18660">
        <v>10</v>
      </c>
      <c r="F18660" t="s">
        <v>47</v>
      </c>
      <c r="G18660">
        <v>1</v>
      </c>
      <c r="H18660">
        <v>0</v>
      </c>
      <c r="I18660">
        <v>0</v>
      </c>
      <c r="J18660">
        <f t="shared" si="299"/>
        <v>1</v>
      </c>
      <c r="K18660">
        <v>34</v>
      </c>
      <c r="L18660" s="8">
        <f>COUNTIFS($D$2:$D18660,D18660)</f>
        <v>566</v>
      </c>
    </row>
    <row r="18661" spans="1:12" x14ac:dyDescent="0.2">
      <c r="A18661">
        <f>A18660</f>
        <v>1516344</v>
      </c>
      <c r="B18661" s="2">
        <v>42484</v>
      </c>
      <c r="C18661" s="1">
        <v>10</v>
      </c>
      <c r="D18661" t="s">
        <v>47</v>
      </c>
      <c r="E18661">
        <v>31</v>
      </c>
      <c r="F18661" t="s">
        <v>447</v>
      </c>
      <c r="G18661">
        <v>0</v>
      </c>
      <c r="H18661">
        <v>0</v>
      </c>
      <c r="I18661">
        <v>0</v>
      </c>
      <c r="J18661">
        <f t="shared" si="299"/>
        <v>1</v>
      </c>
      <c r="K18661">
        <v>35</v>
      </c>
      <c r="L18661" s="8">
        <f>COUNTIFS($D$2:$D18661,D18661)</f>
        <v>921</v>
      </c>
    </row>
    <row r="18662" spans="1:12" x14ac:dyDescent="0.2">
      <c r="A18662">
        <v>1516345</v>
      </c>
      <c r="B18662" s="2">
        <v>42484</v>
      </c>
      <c r="C18662" s="1">
        <v>18</v>
      </c>
      <c r="D18662" t="s">
        <v>12</v>
      </c>
      <c r="E18662">
        <v>25</v>
      </c>
      <c r="F18662" t="s">
        <v>325</v>
      </c>
      <c r="G18662">
        <v>1</v>
      </c>
      <c r="H18662">
        <v>4</v>
      </c>
      <c r="I18662">
        <v>0</v>
      </c>
      <c r="J18662">
        <f t="shared" si="299"/>
        <v>3</v>
      </c>
      <c r="K18662">
        <v>35</v>
      </c>
      <c r="L18662" s="8">
        <f>COUNTIFS($D$2:$D18662,D18662)</f>
        <v>381</v>
      </c>
    </row>
    <row r="18663" spans="1:12" x14ac:dyDescent="0.2">
      <c r="A18663">
        <f>A18662</f>
        <v>1516345</v>
      </c>
      <c r="B18663" s="2">
        <v>42484</v>
      </c>
      <c r="C18663" s="1">
        <v>25</v>
      </c>
      <c r="D18663" t="s">
        <v>325</v>
      </c>
      <c r="E18663">
        <v>18</v>
      </c>
      <c r="F18663" t="s">
        <v>12</v>
      </c>
      <c r="G18663">
        <v>0</v>
      </c>
      <c r="H18663">
        <v>0</v>
      </c>
      <c r="I18663">
        <v>4</v>
      </c>
      <c r="J18663">
        <f t="shared" si="299"/>
        <v>0</v>
      </c>
      <c r="K18663">
        <v>35</v>
      </c>
      <c r="L18663" s="8">
        <f>COUNTIFS($D$2:$D18663,D18663)</f>
        <v>187</v>
      </c>
    </row>
    <row r="18664" spans="1:12" x14ac:dyDescent="0.2">
      <c r="A18664">
        <v>1516346</v>
      </c>
      <c r="B18664" s="2">
        <v>42485</v>
      </c>
      <c r="C18664" s="1">
        <v>26</v>
      </c>
      <c r="D18664" t="s">
        <v>17</v>
      </c>
      <c r="E18664">
        <v>28</v>
      </c>
      <c r="F18664" t="s">
        <v>320</v>
      </c>
      <c r="G18664">
        <v>1</v>
      </c>
      <c r="H18664">
        <v>1</v>
      </c>
      <c r="I18664">
        <v>1</v>
      </c>
      <c r="J18664">
        <f t="shared" si="299"/>
        <v>1</v>
      </c>
      <c r="K18664">
        <v>35</v>
      </c>
      <c r="L18664" s="8">
        <f>COUNTIFS($D$2:$D18664,D18664)</f>
        <v>921</v>
      </c>
    </row>
    <row r="18665" spans="1:12" x14ac:dyDescent="0.2">
      <c r="A18665">
        <f>A18664</f>
        <v>1516346</v>
      </c>
      <c r="B18665" s="2">
        <v>42485</v>
      </c>
      <c r="C18665" s="1">
        <v>28</v>
      </c>
      <c r="D18665" t="s">
        <v>320</v>
      </c>
      <c r="E18665">
        <v>26</v>
      </c>
      <c r="F18665" t="s">
        <v>17</v>
      </c>
      <c r="G18665">
        <v>0</v>
      </c>
      <c r="H18665">
        <v>1</v>
      </c>
      <c r="I18665">
        <v>1</v>
      </c>
      <c r="J18665">
        <f t="shared" si="299"/>
        <v>1</v>
      </c>
      <c r="K18665">
        <v>35</v>
      </c>
      <c r="L18665" s="8">
        <f>COUNTIFS($D$2:$D18665,D18665)</f>
        <v>377</v>
      </c>
    </row>
    <row r="18666" spans="1:12" x14ac:dyDescent="0.2">
      <c r="A18666">
        <v>1516347</v>
      </c>
      <c r="B18666" s="2">
        <v>42490</v>
      </c>
      <c r="C18666" s="1">
        <v>16</v>
      </c>
      <c r="D18666" t="s">
        <v>37</v>
      </c>
      <c r="E18666">
        <v>11</v>
      </c>
      <c r="F18666" t="s">
        <v>20</v>
      </c>
      <c r="G18666">
        <v>1</v>
      </c>
      <c r="H18666">
        <v>2</v>
      </c>
      <c r="I18666">
        <v>1</v>
      </c>
      <c r="J18666">
        <f t="shared" si="299"/>
        <v>3</v>
      </c>
      <c r="K18666">
        <v>35</v>
      </c>
      <c r="L18666" s="8">
        <f>COUNTIFS($D$2:$D18666,D18666)</f>
        <v>921</v>
      </c>
    </row>
    <row r="18667" spans="1:12" x14ac:dyDescent="0.2">
      <c r="A18667">
        <f>A18666</f>
        <v>1516347</v>
      </c>
      <c r="B18667" s="2">
        <v>42490</v>
      </c>
      <c r="C18667" s="1">
        <v>11</v>
      </c>
      <c r="D18667" t="s">
        <v>20</v>
      </c>
      <c r="E18667">
        <v>16</v>
      </c>
      <c r="F18667" t="s">
        <v>37</v>
      </c>
      <c r="G18667">
        <v>0</v>
      </c>
      <c r="H18667">
        <v>1</v>
      </c>
      <c r="I18667">
        <v>2</v>
      </c>
      <c r="J18667">
        <f t="shared" si="299"/>
        <v>0</v>
      </c>
      <c r="K18667">
        <v>36</v>
      </c>
      <c r="L18667" s="8">
        <f>COUNTIFS($D$2:$D18667,D18667)</f>
        <v>36</v>
      </c>
    </row>
    <row r="18668" spans="1:12" x14ac:dyDescent="0.2">
      <c r="A18668">
        <v>1516348</v>
      </c>
      <c r="B18668" s="2">
        <v>42490</v>
      </c>
      <c r="C18668" s="1">
        <v>22</v>
      </c>
      <c r="D18668" t="s">
        <v>15</v>
      </c>
      <c r="E18668">
        <v>15</v>
      </c>
      <c r="F18668" t="s">
        <v>23</v>
      </c>
      <c r="G18668">
        <v>1</v>
      </c>
      <c r="H18668">
        <v>1</v>
      </c>
      <c r="I18668">
        <v>0</v>
      </c>
      <c r="J18668">
        <f t="shared" si="299"/>
        <v>3</v>
      </c>
      <c r="K18668">
        <v>36</v>
      </c>
      <c r="L18668" s="8">
        <f>COUNTIFS($D$2:$D18668,D18668)</f>
        <v>842</v>
      </c>
    </row>
    <row r="18669" spans="1:12" x14ac:dyDescent="0.2">
      <c r="A18669">
        <f>A18668</f>
        <v>1516348</v>
      </c>
      <c r="B18669" s="2">
        <v>42490</v>
      </c>
      <c r="C18669" s="1">
        <v>15</v>
      </c>
      <c r="D18669" t="s">
        <v>23</v>
      </c>
      <c r="E18669">
        <v>22</v>
      </c>
      <c r="F18669" t="s">
        <v>15</v>
      </c>
      <c r="G18669">
        <v>0</v>
      </c>
      <c r="H18669">
        <v>0</v>
      </c>
      <c r="I18669">
        <v>1</v>
      </c>
      <c r="J18669">
        <f t="shared" si="299"/>
        <v>0</v>
      </c>
      <c r="K18669">
        <v>36</v>
      </c>
      <c r="L18669" s="8">
        <f>COUNTIFS($D$2:$D18669,D18669)</f>
        <v>272</v>
      </c>
    </row>
    <row r="18670" spans="1:12" x14ac:dyDescent="0.2">
      <c r="A18670">
        <v>1516349</v>
      </c>
      <c r="B18670" s="2">
        <v>42490</v>
      </c>
      <c r="C18670" s="1">
        <v>24</v>
      </c>
      <c r="D18670" t="s">
        <v>319</v>
      </c>
      <c r="E18670">
        <v>31</v>
      </c>
      <c r="F18670" t="s">
        <v>447</v>
      </c>
      <c r="G18670">
        <v>1</v>
      </c>
      <c r="H18670">
        <v>1</v>
      </c>
      <c r="I18670">
        <v>1</v>
      </c>
      <c r="J18670">
        <f t="shared" si="299"/>
        <v>1</v>
      </c>
      <c r="K18670">
        <v>36</v>
      </c>
      <c r="L18670" s="8">
        <f>COUNTIFS($D$2:$D18670,D18670)</f>
        <v>302</v>
      </c>
    </row>
    <row r="18671" spans="1:12" x14ac:dyDescent="0.2">
      <c r="A18671">
        <f>A18670</f>
        <v>1516349</v>
      </c>
      <c r="B18671" s="2">
        <v>42490</v>
      </c>
      <c r="C18671" s="1">
        <v>31</v>
      </c>
      <c r="D18671" t="s">
        <v>447</v>
      </c>
      <c r="E18671">
        <v>24</v>
      </c>
      <c r="F18671" t="s">
        <v>319</v>
      </c>
      <c r="G18671">
        <v>0</v>
      </c>
      <c r="H18671">
        <v>1</v>
      </c>
      <c r="I18671">
        <v>1</v>
      </c>
      <c r="J18671">
        <f t="shared" si="299"/>
        <v>1</v>
      </c>
      <c r="K18671">
        <v>35</v>
      </c>
      <c r="L18671" s="8">
        <f>COUNTIFS($D$2:$D18671,D18671)</f>
        <v>567</v>
      </c>
    </row>
    <row r="18672" spans="1:12" x14ac:dyDescent="0.2">
      <c r="A18672">
        <v>1516350</v>
      </c>
      <c r="B18672" s="2">
        <v>42490</v>
      </c>
      <c r="C18672" s="1">
        <v>27</v>
      </c>
      <c r="D18672" t="s">
        <v>32</v>
      </c>
      <c r="E18672">
        <v>32</v>
      </c>
      <c r="F18672" t="s">
        <v>559</v>
      </c>
      <c r="G18672">
        <v>1</v>
      </c>
      <c r="H18672">
        <v>3</v>
      </c>
      <c r="I18672">
        <v>2</v>
      </c>
      <c r="J18672">
        <f t="shared" si="299"/>
        <v>3</v>
      </c>
      <c r="K18672">
        <v>35</v>
      </c>
      <c r="L18672" s="8">
        <f>COUNTIFS($D$2:$D18672,D18672)</f>
        <v>111</v>
      </c>
    </row>
    <row r="18673" spans="1:12" x14ac:dyDescent="0.2">
      <c r="A18673">
        <f>A18672</f>
        <v>1516350</v>
      </c>
      <c r="B18673" s="2">
        <v>42490</v>
      </c>
      <c r="C18673" s="1">
        <v>32</v>
      </c>
      <c r="D18673" t="s">
        <v>559</v>
      </c>
      <c r="E18673">
        <v>27</v>
      </c>
      <c r="F18673" t="s">
        <v>32</v>
      </c>
      <c r="G18673">
        <v>0</v>
      </c>
      <c r="H18673">
        <v>2</v>
      </c>
      <c r="I18673">
        <v>3</v>
      </c>
      <c r="J18673">
        <f t="shared" si="299"/>
        <v>0</v>
      </c>
      <c r="K18673">
        <v>36</v>
      </c>
      <c r="L18673" s="8">
        <f>COUNTIFS($D$2:$D18673,D18673)</f>
        <v>922</v>
      </c>
    </row>
    <row r="18674" spans="1:12" x14ac:dyDescent="0.2">
      <c r="A18674">
        <v>1516351</v>
      </c>
      <c r="B18674" s="2">
        <v>42490</v>
      </c>
      <c r="C18674" s="1">
        <v>28</v>
      </c>
      <c r="D18674" t="s">
        <v>320</v>
      </c>
      <c r="E18674">
        <v>29</v>
      </c>
      <c r="F18674" t="s">
        <v>42</v>
      </c>
      <c r="G18674">
        <v>1</v>
      </c>
      <c r="H18674">
        <v>0</v>
      </c>
      <c r="I18674">
        <v>3</v>
      </c>
      <c r="J18674">
        <f t="shared" si="299"/>
        <v>0</v>
      </c>
      <c r="K18674">
        <v>36</v>
      </c>
      <c r="L18674" s="8">
        <f>COUNTIFS($D$2:$D18674,D18674)</f>
        <v>378</v>
      </c>
    </row>
    <row r="18675" spans="1:12" x14ac:dyDescent="0.2">
      <c r="A18675">
        <f>A18674</f>
        <v>1516351</v>
      </c>
      <c r="B18675" s="2">
        <v>42490</v>
      </c>
      <c r="C18675" s="1">
        <v>29</v>
      </c>
      <c r="D18675" t="s">
        <v>42</v>
      </c>
      <c r="E18675">
        <v>28</v>
      </c>
      <c r="F18675" t="s">
        <v>320</v>
      </c>
      <c r="G18675">
        <v>0</v>
      </c>
      <c r="H18675">
        <v>3</v>
      </c>
      <c r="I18675">
        <v>0</v>
      </c>
      <c r="J18675">
        <f t="shared" si="299"/>
        <v>3</v>
      </c>
      <c r="K18675">
        <v>35</v>
      </c>
      <c r="L18675" s="8">
        <f>COUNTIFS($D$2:$D18675,D18675)</f>
        <v>765</v>
      </c>
    </row>
    <row r="18676" spans="1:12" x14ac:dyDescent="0.2">
      <c r="A18676">
        <v>1516352</v>
      </c>
      <c r="B18676" s="2">
        <v>42490</v>
      </c>
      <c r="C18676" s="1">
        <v>10</v>
      </c>
      <c r="D18676" t="s">
        <v>47</v>
      </c>
      <c r="E18676">
        <v>30</v>
      </c>
      <c r="F18676" t="s">
        <v>561</v>
      </c>
      <c r="G18676">
        <v>1</v>
      </c>
      <c r="H18676">
        <v>1</v>
      </c>
      <c r="I18676">
        <v>0</v>
      </c>
      <c r="J18676">
        <f t="shared" si="299"/>
        <v>3</v>
      </c>
      <c r="K18676">
        <v>36</v>
      </c>
      <c r="L18676" s="8">
        <f>COUNTIFS($D$2:$D18676,D18676)</f>
        <v>922</v>
      </c>
    </row>
    <row r="18677" spans="1:12" x14ac:dyDescent="0.2">
      <c r="A18677">
        <f>A18676</f>
        <v>1516352</v>
      </c>
      <c r="B18677" s="2">
        <v>42490</v>
      </c>
      <c r="C18677" s="1">
        <v>30</v>
      </c>
      <c r="D18677" t="s">
        <v>561</v>
      </c>
      <c r="E18677">
        <v>10</v>
      </c>
      <c r="F18677" t="s">
        <v>47</v>
      </c>
      <c r="G18677">
        <v>0</v>
      </c>
      <c r="H18677">
        <v>0</v>
      </c>
      <c r="I18677">
        <v>1</v>
      </c>
      <c r="J18677">
        <f t="shared" si="299"/>
        <v>0</v>
      </c>
      <c r="K18677">
        <v>35</v>
      </c>
      <c r="L18677" s="8">
        <f>COUNTIFS($D$2:$D18677,D18677)</f>
        <v>313</v>
      </c>
    </row>
    <row r="18678" spans="1:12" x14ac:dyDescent="0.2">
      <c r="A18678">
        <v>1516353</v>
      </c>
      <c r="B18678" s="2">
        <v>42491</v>
      </c>
      <c r="C18678" s="1">
        <v>25</v>
      </c>
      <c r="D18678" t="s">
        <v>325</v>
      </c>
      <c r="E18678">
        <v>19</v>
      </c>
      <c r="F18678" t="s">
        <v>40</v>
      </c>
      <c r="G18678">
        <v>1</v>
      </c>
      <c r="H18678">
        <v>3</v>
      </c>
      <c r="I18678">
        <v>1</v>
      </c>
      <c r="J18678">
        <f t="shared" si="299"/>
        <v>3</v>
      </c>
      <c r="K18678">
        <v>36</v>
      </c>
      <c r="L18678" s="8">
        <f>COUNTIFS($D$2:$D18678,D18678)</f>
        <v>188</v>
      </c>
    </row>
    <row r="18679" spans="1:12" x14ac:dyDescent="0.2">
      <c r="A18679">
        <f>A18678</f>
        <v>1516353</v>
      </c>
      <c r="B18679" s="2">
        <v>42491</v>
      </c>
      <c r="C18679" s="1">
        <v>19</v>
      </c>
      <c r="D18679" t="s">
        <v>40</v>
      </c>
      <c r="E18679">
        <v>25</v>
      </c>
      <c r="F18679" t="s">
        <v>325</v>
      </c>
      <c r="G18679">
        <v>0</v>
      </c>
      <c r="H18679">
        <v>1</v>
      </c>
      <c r="I18679">
        <v>3</v>
      </c>
      <c r="J18679">
        <f t="shared" si="299"/>
        <v>0</v>
      </c>
      <c r="K18679">
        <v>35</v>
      </c>
      <c r="L18679" s="8">
        <f>COUNTIFS($D$2:$D18679,D18679)</f>
        <v>921</v>
      </c>
    </row>
    <row r="18680" spans="1:12" x14ac:dyDescent="0.2">
      <c r="A18680">
        <v>1516354</v>
      </c>
      <c r="B18680" s="2">
        <v>42491</v>
      </c>
      <c r="C18680" s="1">
        <v>21</v>
      </c>
      <c r="D18680" t="s">
        <v>10</v>
      </c>
      <c r="E18680">
        <v>18</v>
      </c>
      <c r="F18680" t="s">
        <v>12</v>
      </c>
      <c r="G18680">
        <v>1</v>
      </c>
      <c r="H18680">
        <v>1</v>
      </c>
      <c r="I18680">
        <v>1</v>
      </c>
      <c r="J18680">
        <f t="shared" si="299"/>
        <v>1</v>
      </c>
      <c r="K18680">
        <v>35</v>
      </c>
      <c r="L18680" s="8">
        <f>COUNTIFS($D$2:$D18680,D18680)</f>
        <v>921</v>
      </c>
    </row>
    <row r="18681" spans="1:12" x14ac:dyDescent="0.2">
      <c r="A18681">
        <f>A18680</f>
        <v>1516354</v>
      </c>
      <c r="B18681" s="2">
        <v>42491</v>
      </c>
      <c r="C18681" s="1">
        <v>18</v>
      </c>
      <c r="D18681" t="s">
        <v>12</v>
      </c>
      <c r="E18681">
        <v>21</v>
      </c>
      <c r="F18681" t="s">
        <v>10</v>
      </c>
      <c r="G18681">
        <v>0</v>
      </c>
      <c r="H18681">
        <v>1</v>
      </c>
      <c r="I18681">
        <v>1</v>
      </c>
      <c r="J18681">
        <f t="shared" si="299"/>
        <v>1</v>
      </c>
      <c r="K18681">
        <v>36</v>
      </c>
      <c r="L18681" s="8">
        <f>COUNTIFS($D$2:$D18681,D18681)</f>
        <v>382</v>
      </c>
    </row>
    <row r="18682" spans="1:12" x14ac:dyDescent="0.2">
      <c r="A18682">
        <v>1516355</v>
      </c>
      <c r="B18682" s="2">
        <v>42491</v>
      </c>
      <c r="C18682" s="1">
        <v>23</v>
      </c>
      <c r="D18682" t="s">
        <v>50</v>
      </c>
      <c r="E18682">
        <v>20</v>
      </c>
      <c r="F18682" t="s">
        <v>45</v>
      </c>
      <c r="G18682">
        <v>1</v>
      </c>
      <c r="H18682">
        <v>4</v>
      </c>
      <c r="I18682">
        <v>2</v>
      </c>
      <c r="J18682">
        <f t="shared" si="299"/>
        <v>3</v>
      </c>
      <c r="K18682">
        <v>36</v>
      </c>
      <c r="L18682" s="8">
        <f>COUNTIFS($D$2:$D18682,D18682)</f>
        <v>656</v>
      </c>
    </row>
    <row r="18683" spans="1:12" x14ac:dyDescent="0.2">
      <c r="A18683">
        <f>A18682</f>
        <v>1516355</v>
      </c>
      <c r="B18683" s="2">
        <v>42491</v>
      </c>
      <c r="C18683" s="1">
        <v>20</v>
      </c>
      <c r="D18683" t="s">
        <v>45</v>
      </c>
      <c r="E18683">
        <v>23</v>
      </c>
      <c r="F18683" t="s">
        <v>50</v>
      </c>
      <c r="G18683">
        <v>0</v>
      </c>
      <c r="H18683">
        <v>2</v>
      </c>
      <c r="I18683">
        <v>4</v>
      </c>
      <c r="J18683">
        <f t="shared" si="299"/>
        <v>0</v>
      </c>
      <c r="K18683">
        <v>36</v>
      </c>
      <c r="L18683" s="8">
        <f>COUNTIFS($D$2:$D18683,D18683)</f>
        <v>732</v>
      </c>
    </row>
    <row r="18684" spans="1:12" x14ac:dyDescent="0.2">
      <c r="A18684">
        <v>1516356</v>
      </c>
      <c r="B18684" s="2">
        <v>42492</v>
      </c>
      <c r="C18684" s="1">
        <v>14</v>
      </c>
      <c r="D18684" t="s">
        <v>27</v>
      </c>
      <c r="E18684">
        <v>26</v>
      </c>
      <c r="F18684" t="s">
        <v>17</v>
      </c>
      <c r="G18684">
        <v>1</v>
      </c>
      <c r="H18684">
        <v>2</v>
      </c>
      <c r="I18684">
        <v>2</v>
      </c>
      <c r="J18684">
        <f t="shared" si="299"/>
        <v>1</v>
      </c>
      <c r="K18684">
        <v>35</v>
      </c>
      <c r="L18684" s="8">
        <f>COUNTIFS($D$2:$D18684,D18684)</f>
        <v>921</v>
      </c>
    </row>
    <row r="18685" spans="1:12" x14ac:dyDescent="0.2">
      <c r="A18685">
        <f>A18684</f>
        <v>1516356</v>
      </c>
      <c r="B18685" s="2">
        <v>42492</v>
      </c>
      <c r="C18685" s="1">
        <v>26</v>
      </c>
      <c r="D18685" t="s">
        <v>17</v>
      </c>
      <c r="E18685">
        <v>14</v>
      </c>
      <c r="F18685" t="s">
        <v>27</v>
      </c>
      <c r="G18685">
        <v>0</v>
      </c>
      <c r="H18685">
        <v>2</v>
      </c>
      <c r="I18685">
        <v>2</v>
      </c>
      <c r="J18685">
        <f t="shared" si="299"/>
        <v>1</v>
      </c>
      <c r="K18685">
        <v>36</v>
      </c>
      <c r="L18685" s="8">
        <f>COUNTIFS($D$2:$D18685,D18685)</f>
        <v>922</v>
      </c>
    </row>
    <row r="18686" spans="1:12" x14ac:dyDescent="0.2">
      <c r="A18686">
        <v>1516357</v>
      </c>
      <c r="B18686" s="2">
        <v>42497</v>
      </c>
      <c r="C18686" s="1">
        <v>30</v>
      </c>
      <c r="D18686" t="s">
        <v>561</v>
      </c>
      <c r="E18686">
        <v>21</v>
      </c>
      <c r="F18686" t="s">
        <v>10</v>
      </c>
      <c r="G18686">
        <v>1</v>
      </c>
      <c r="H18686">
        <v>0</v>
      </c>
      <c r="I18686">
        <v>1</v>
      </c>
      <c r="J18686">
        <f t="shared" si="299"/>
        <v>0</v>
      </c>
      <c r="K18686">
        <v>36</v>
      </c>
      <c r="L18686" s="8">
        <f>COUNTIFS($D$2:$D18686,D18686)</f>
        <v>314</v>
      </c>
    </row>
    <row r="18687" spans="1:12" x14ac:dyDescent="0.2">
      <c r="A18687">
        <f>A18686</f>
        <v>1516357</v>
      </c>
      <c r="B18687" s="2">
        <v>42497</v>
      </c>
      <c r="C18687" s="1">
        <v>21</v>
      </c>
      <c r="D18687" t="s">
        <v>10</v>
      </c>
      <c r="E18687">
        <v>30</v>
      </c>
      <c r="F18687" t="s">
        <v>561</v>
      </c>
      <c r="G18687">
        <v>0</v>
      </c>
      <c r="H18687">
        <v>1</v>
      </c>
      <c r="I18687">
        <v>0</v>
      </c>
      <c r="J18687">
        <f t="shared" si="299"/>
        <v>3</v>
      </c>
      <c r="K18687">
        <v>36</v>
      </c>
      <c r="L18687" s="8">
        <f>COUNTIFS($D$2:$D18687,D18687)</f>
        <v>922</v>
      </c>
    </row>
    <row r="18688" spans="1:12" x14ac:dyDescent="0.2">
      <c r="A18688">
        <v>1516358</v>
      </c>
      <c r="B18688" s="2">
        <v>42497</v>
      </c>
      <c r="C18688" s="1">
        <v>32</v>
      </c>
      <c r="D18688" t="s">
        <v>559</v>
      </c>
      <c r="E18688">
        <v>22</v>
      </c>
      <c r="F18688" t="s">
        <v>15</v>
      </c>
      <c r="G18688">
        <v>1</v>
      </c>
      <c r="H18688">
        <v>0</v>
      </c>
      <c r="I18688">
        <v>0</v>
      </c>
      <c r="J18688">
        <f t="shared" si="299"/>
        <v>1</v>
      </c>
      <c r="K18688">
        <v>37</v>
      </c>
      <c r="L18688" s="8">
        <f>COUNTIFS($D$2:$D18688,D18688)</f>
        <v>923</v>
      </c>
    </row>
    <row r="18689" spans="1:12" x14ac:dyDescent="0.2">
      <c r="A18689">
        <f>A18688</f>
        <v>1516358</v>
      </c>
      <c r="B18689" s="2">
        <v>42497</v>
      </c>
      <c r="C18689" s="1">
        <v>22</v>
      </c>
      <c r="D18689" t="s">
        <v>15</v>
      </c>
      <c r="E18689">
        <v>32</v>
      </c>
      <c r="F18689" t="s">
        <v>559</v>
      </c>
      <c r="G18689">
        <v>0</v>
      </c>
      <c r="H18689">
        <v>0</v>
      </c>
      <c r="I18689">
        <v>0</v>
      </c>
      <c r="J18689">
        <f t="shared" si="299"/>
        <v>1</v>
      </c>
      <c r="K18689">
        <v>37</v>
      </c>
      <c r="L18689" s="8">
        <f>COUNTIFS($D$2:$D18689,D18689)</f>
        <v>843</v>
      </c>
    </row>
    <row r="18690" spans="1:12" x14ac:dyDescent="0.2">
      <c r="A18690">
        <v>1516359</v>
      </c>
      <c r="B18690" s="2">
        <v>42497</v>
      </c>
      <c r="C18690" s="1">
        <v>11</v>
      </c>
      <c r="D18690" t="s">
        <v>20</v>
      </c>
      <c r="E18690">
        <v>28</v>
      </c>
      <c r="F18690" t="s">
        <v>320</v>
      </c>
      <c r="G18690">
        <v>1</v>
      </c>
      <c r="H18690">
        <v>1</v>
      </c>
      <c r="I18690">
        <v>1</v>
      </c>
      <c r="J18690">
        <f t="shared" si="299"/>
        <v>1</v>
      </c>
      <c r="K18690">
        <v>37</v>
      </c>
      <c r="L18690" s="8">
        <f>COUNTIFS($D$2:$D18690,D18690)</f>
        <v>37</v>
      </c>
    </row>
    <row r="18691" spans="1:12" x14ac:dyDescent="0.2">
      <c r="A18691">
        <f>A18690</f>
        <v>1516359</v>
      </c>
      <c r="B18691" s="2">
        <v>42497</v>
      </c>
      <c r="C18691" s="1">
        <v>28</v>
      </c>
      <c r="D18691" t="s">
        <v>320</v>
      </c>
      <c r="E18691">
        <v>11</v>
      </c>
      <c r="F18691" t="s">
        <v>20</v>
      </c>
      <c r="G18691">
        <v>0</v>
      </c>
      <c r="H18691">
        <v>1</v>
      </c>
      <c r="I18691">
        <v>1</v>
      </c>
      <c r="J18691">
        <f t="shared" si="299"/>
        <v>1</v>
      </c>
      <c r="K18691">
        <v>37</v>
      </c>
      <c r="L18691" s="8">
        <f>COUNTIFS($D$2:$D18691,D18691)</f>
        <v>379</v>
      </c>
    </row>
    <row r="18692" spans="1:12" x14ac:dyDescent="0.2">
      <c r="A18692">
        <v>1516360</v>
      </c>
      <c r="B18692" s="2">
        <v>42497</v>
      </c>
      <c r="C18692" s="1">
        <v>15</v>
      </c>
      <c r="D18692" t="s">
        <v>23</v>
      </c>
      <c r="E18692">
        <v>24</v>
      </c>
      <c r="F18692" t="s">
        <v>319</v>
      </c>
      <c r="G18692">
        <v>1</v>
      </c>
      <c r="H18692">
        <v>2</v>
      </c>
      <c r="I18692">
        <v>1</v>
      </c>
      <c r="J18692">
        <f t="shared" si="299"/>
        <v>3</v>
      </c>
      <c r="K18692">
        <v>37</v>
      </c>
      <c r="L18692" s="8">
        <f>COUNTIFS($D$2:$D18692,D18692)</f>
        <v>273</v>
      </c>
    </row>
    <row r="18693" spans="1:12" x14ac:dyDescent="0.2">
      <c r="A18693">
        <f>A18692</f>
        <v>1516360</v>
      </c>
      <c r="B18693" s="2">
        <v>42497</v>
      </c>
      <c r="C18693" s="1">
        <v>24</v>
      </c>
      <c r="D18693" t="s">
        <v>319</v>
      </c>
      <c r="E18693">
        <v>15</v>
      </c>
      <c r="F18693" t="s">
        <v>23</v>
      </c>
      <c r="G18693">
        <v>0</v>
      </c>
      <c r="H18693">
        <v>1</v>
      </c>
      <c r="I18693">
        <v>2</v>
      </c>
      <c r="J18693">
        <f t="shared" si="299"/>
        <v>0</v>
      </c>
      <c r="K18693">
        <v>37</v>
      </c>
      <c r="L18693" s="8">
        <f>COUNTIFS($D$2:$D18693,D18693)</f>
        <v>303</v>
      </c>
    </row>
    <row r="18694" spans="1:12" x14ac:dyDescent="0.2">
      <c r="A18694">
        <v>1516361</v>
      </c>
      <c r="B18694" s="2">
        <v>42497</v>
      </c>
      <c r="C18694" s="1">
        <v>31</v>
      </c>
      <c r="D18694" t="s">
        <v>447</v>
      </c>
      <c r="E18694">
        <v>14</v>
      </c>
      <c r="F18694" t="s">
        <v>27</v>
      </c>
      <c r="G18694">
        <v>1</v>
      </c>
      <c r="H18694">
        <v>3</v>
      </c>
      <c r="I18694">
        <v>2</v>
      </c>
      <c r="J18694">
        <f t="shared" si="299"/>
        <v>3</v>
      </c>
      <c r="K18694">
        <v>36</v>
      </c>
      <c r="L18694" s="8">
        <f>COUNTIFS($D$2:$D18694,D18694)</f>
        <v>568</v>
      </c>
    </row>
    <row r="18695" spans="1:12" x14ac:dyDescent="0.2">
      <c r="A18695">
        <f>A18694</f>
        <v>1516361</v>
      </c>
      <c r="B18695" s="2">
        <v>42497</v>
      </c>
      <c r="C18695" s="1">
        <v>14</v>
      </c>
      <c r="D18695" t="s">
        <v>27</v>
      </c>
      <c r="E18695">
        <v>31</v>
      </c>
      <c r="F18695" t="s">
        <v>447</v>
      </c>
      <c r="G18695">
        <v>0</v>
      </c>
      <c r="H18695">
        <v>2</v>
      </c>
      <c r="I18695">
        <v>3</v>
      </c>
      <c r="J18695">
        <f t="shared" si="299"/>
        <v>0</v>
      </c>
      <c r="K18695">
        <v>36</v>
      </c>
      <c r="L18695" s="8">
        <f>COUNTIFS($D$2:$D18695,D18695)</f>
        <v>922</v>
      </c>
    </row>
    <row r="18696" spans="1:12" x14ac:dyDescent="0.2">
      <c r="A18696">
        <v>1516362</v>
      </c>
      <c r="B18696" s="2">
        <v>42497</v>
      </c>
      <c r="C18696" s="1">
        <v>29</v>
      </c>
      <c r="D18696" t="s">
        <v>42</v>
      </c>
      <c r="E18696">
        <v>25</v>
      </c>
      <c r="F18696" t="s">
        <v>325</v>
      </c>
      <c r="G18696">
        <v>1</v>
      </c>
      <c r="H18696">
        <v>1</v>
      </c>
      <c r="I18696">
        <v>4</v>
      </c>
      <c r="J18696">
        <f t="shared" si="299"/>
        <v>0</v>
      </c>
      <c r="K18696">
        <v>36</v>
      </c>
      <c r="L18696" s="8">
        <f>COUNTIFS($D$2:$D18696,D18696)</f>
        <v>766</v>
      </c>
    </row>
    <row r="18697" spans="1:12" x14ac:dyDescent="0.2">
      <c r="A18697">
        <f>A18696</f>
        <v>1516362</v>
      </c>
      <c r="B18697" s="2">
        <v>42497</v>
      </c>
      <c r="C18697" s="1">
        <v>25</v>
      </c>
      <c r="D18697" t="s">
        <v>325</v>
      </c>
      <c r="E18697">
        <v>29</v>
      </c>
      <c r="F18697" t="s">
        <v>42</v>
      </c>
      <c r="G18697">
        <v>0</v>
      </c>
      <c r="H18697">
        <v>4</v>
      </c>
      <c r="I18697">
        <v>1</v>
      </c>
      <c r="J18697">
        <f t="shared" si="299"/>
        <v>3</v>
      </c>
      <c r="K18697">
        <v>37</v>
      </c>
      <c r="L18697" s="8">
        <f>COUNTIFS($D$2:$D18697,D18697)</f>
        <v>189</v>
      </c>
    </row>
    <row r="18698" spans="1:12" x14ac:dyDescent="0.2">
      <c r="A18698">
        <v>1516363</v>
      </c>
      <c r="B18698" s="2">
        <v>42497</v>
      </c>
      <c r="C18698" s="1">
        <v>18</v>
      </c>
      <c r="D18698" t="s">
        <v>12</v>
      </c>
      <c r="E18698">
        <v>16</v>
      </c>
      <c r="F18698" t="s">
        <v>37</v>
      </c>
      <c r="G18698">
        <v>1</v>
      </c>
      <c r="H18698">
        <v>3</v>
      </c>
      <c r="I18698">
        <v>1</v>
      </c>
      <c r="J18698">
        <f t="shared" si="299"/>
        <v>3</v>
      </c>
      <c r="K18698">
        <v>37</v>
      </c>
      <c r="L18698" s="8">
        <f>COUNTIFS($D$2:$D18698,D18698)</f>
        <v>383</v>
      </c>
    </row>
    <row r="18699" spans="1:12" x14ac:dyDescent="0.2">
      <c r="A18699">
        <f>A18698</f>
        <v>1516363</v>
      </c>
      <c r="B18699" s="2">
        <v>42497</v>
      </c>
      <c r="C18699" s="1">
        <v>16</v>
      </c>
      <c r="D18699" t="s">
        <v>37</v>
      </c>
      <c r="E18699">
        <v>18</v>
      </c>
      <c r="F18699" t="s">
        <v>12</v>
      </c>
      <c r="G18699">
        <v>0</v>
      </c>
      <c r="H18699">
        <v>1</v>
      </c>
      <c r="I18699">
        <v>3</v>
      </c>
      <c r="J18699">
        <f t="shared" si="299"/>
        <v>0</v>
      </c>
      <c r="K18699">
        <v>36</v>
      </c>
      <c r="L18699" s="8">
        <f>COUNTIFS($D$2:$D18699,D18699)</f>
        <v>922</v>
      </c>
    </row>
    <row r="18700" spans="1:12" x14ac:dyDescent="0.2">
      <c r="A18700">
        <v>1516364</v>
      </c>
      <c r="B18700" s="2">
        <v>42498</v>
      </c>
      <c r="C18700" s="1">
        <v>26</v>
      </c>
      <c r="D18700" t="s">
        <v>17</v>
      </c>
      <c r="E18700">
        <v>23</v>
      </c>
      <c r="F18700" t="s">
        <v>50</v>
      </c>
      <c r="G18700">
        <v>1</v>
      </c>
      <c r="H18700">
        <v>1</v>
      </c>
      <c r="I18700">
        <v>2</v>
      </c>
      <c r="J18700">
        <f t="shared" si="299"/>
        <v>0</v>
      </c>
      <c r="K18700">
        <v>37</v>
      </c>
      <c r="L18700" s="8">
        <f>COUNTIFS($D$2:$D18700,D18700)</f>
        <v>923</v>
      </c>
    </row>
    <row r="18701" spans="1:12" x14ac:dyDescent="0.2">
      <c r="A18701">
        <f>A18700</f>
        <v>1516364</v>
      </c>
      <c r="B18701" s="2">
        <v>42498</v>
      </c>
      <c r="C18701" s="1">
        <v>23</v>
      </c>
      <c r="D18701" t="s">
        <v>50</v>
      </c>
      <c r="E18701">
        <v>26</v>
      </c>
      <c r="F18701" t="s">
        <v>17</v>
      </c>
      <c r="G18701">
        <v>0</v>
      </c>
      <c r="H18701">
        <v>2</v>
      </c>
      <c r="I18701">
        <v>1</v>
      </c>
      <c r="J18701">
        <f t="shared" si="299"/>
        <v>3</v>
      </c>
      <c r="K18701">
        <v>37</v>
      </c>
      <c r="L18701" s="8">
        <f>COUNTIFS($D$2:$D18701,D18701)</f>
        <v>657</v>
      </c>
    </row>
    <row r="18702" spans="1:12" x14ac:dyDescent="0.2">
      <c r="A18702">
        <v>1516365</v>
      </c>
      <c r="B18702" s="2">
        <v>42498</v>
      </c>
      <c r="C18702" s="1">
        <v>19</v>
      </c>
      <c r="D18702" t="s">
        <v>40</v>
      </c>
      <c r="E18702">
        <v>27</v>
      </c>
      <c r="F18702" t="s">
        <v>32</v>
      </c>
      <c r="G18702">
        <v>1</v>
      </c>
      <c r="H18702">
        <v>2</v>
      </c>
      <c r="I18702">
        <v>0</v>
      </c>
      <c r="J18702">
        <f t="shared" si="299"/>
        <v>3</v>
      </c>
      <c r="K18702">
        <v>36</v>
      </c>
      <c r="L18702" s="8">
        <f>COUNTIFS($D$2:$D18702,D18702)</f>
        <v>922</v>
      </c>
    </row>
    <row r="18703" spans="1:12" x14ac:dyDescent="0.2">
      <c r="A18703">
        <f>A18702</f>
        <v>1516365</v>
      </c>
      <c r="B18703" s="2">
        <v>42498</v>
      </c>
      <c r="C18703" s="1">
        <v>27</v>
      </c>
      <c r="D18703" t="s">
        <v>32</v>
      </c>
      <c r="E18703">
        <v>19</v>
      </c>
      <c r="F18703" t="s">
        <v>40</v>
      </c>
      <c r="G18703">
        <v>0</v>
      </c>
      <c r="H18703">
        <v>0</v>
      </c>
      <c r="I18703">
        <v>2</v>
      </c>
      <c r="J18703">
        <f t="shared" si="299"/>
        <v>0</v>
      </c>
      <c r="K18703">
        <v>36</v>
      </c>
      <c r="L18703" s="8">
        <f>COUNTIFS($D$2:$D18703,D18703)</f>
        <v>112</v>
      </c>
    </row>
    <row r="18704" spans="1:12" x14ac:dyDescent="0.2">
      <c r="A18704">
        <v>1516366</v>
      </c>
      <c r="B18704" s="2">
        <v>42498</v>
      </c>
      <c r="C18704" s="1">
        <v>20</v>
      </c>
      <c r="D18704" t="s">
        <v>45</v>
      </c>
      <c r="E18704">
        <v>10</v>
      </c>
      <c r="F18704" t="s">
        <v>47</v>
      </c>
      <c r="G18704">
        <v>1</v>
      </c>
      <c r="H18704">
        <v>2</v>
      </c>
      <c r="I18704">
        <v>2</v>
      </c>
      <c r="J18704">
        <f t="shared" si="299"/>
        <v>1</v>
      </c>
      <c r="K18704">
        <v>37</v>
      </c>
      <c r="L18704" s="8">
        <f>COUNTIFS($D$2:$D18704,D18704)</f>
        <v>733</v>
      </c>
    </row>
    <row r="18705" spans="1:12" x14ac:dyDescent="0.2">
      <c r="A18705">
        <f>A18704</f>
        <v>1516366</v>
      </c>
      <c r="B18705" s="2">
        <v>42498</v>
      </c>
      <c r="C18705" s="1">
        <v>10</v>
      </c>
      <c r="D18705" t="s">
        <v>47</v>
      </c>
      <c r="E18705">
        <v>20</v>
      </c>
      <c r="F18705" t="s">
        <v>45</v>
      </c>
      <c r="G18705">
        <v>0</v>
      </c>
      <c r="H18705">
        <v>2</v>
      </c>
      <c r="I18705">
        <v>2</v>
      </c>
      <c r="J18705">
        <f t="shared" si="299"/>
        <v>1</v>
      </c>
      <c r="K18705">
        <v>37</v>
      </c>
      <c r="L18705" s="8">
        <f>COUNTIFS($D$2:$D18705,D18705)</f>
        <v>923</v>
      </c>
    </row>
    <row r="18706" spans="1:12" x14ac:dyDescent="0.2">
      <c r="A18706">
        <v>1516367</v>
      </c>
      <c r="B18706" s="2">
        <v>42500</v>
      </c>
      <c r="C18706" s="1">
        <v>29</v>
      </c>
      <c r="D18706" t="s">
        <v>42</v>
      </c>
      <c r="E18706">
        <v>21</v>
      </c>
      <c r="F18706" t="s">
        <v>10</v>
      </c>
      <c r="G18706">
        <v>1</v>
      </c>
      <c r="H18706">
        <v>3</v>
      </c>
      <c r="I18706">
        <v>2</v>
      </c>
      <c r="J18706">
        <f t="shared" si="299"/>
        <v>3</v>
      </c>
      <c r="K18706">
        <v>37</v>
      </c>
      <c r="L18706" s="8">
        <f>COUNTIFS($D$2:$D18706,D18706)</f>
        <v>767</v>
      </c>
    </row>
    <row r="18707" spans="1:12" x14ac:dyDescent="0.2">
      <c r="A18707">
        <f>A18706</f>
        <v>1516367</v>
      </c>
      <c r="B18707" s="2">
        <v>42500</v>
      </c>
      <c r="C18707" s="1">
        <v>21</v>
      </c>
      <c r="D18707" t="s">
        <v>10</v>
      </c>
      <c r="E18707">
        <v>29</v>
      </c>
      <c r="F18707" t="s">
        <v>42</v>
      </c>
      <c r="G18707">
        <v>0</v>
      </c>
      <c r="H18707">
        <v>2</v>
      </c>
      <c r="I18707">
        <v>3</v>
      </c>
      <c r="J18707">
        <f t="shared" si="299"/>
        <v>0</v>
      </c>
      <c r="K18707">
        <v>37</v>
      </c>
      <c r="L18707" s="8">
        <f>COUNTIFS($D$2:$D18707,D18707)</f>
        <v>923</v>
      </c>
    </row>
    <row r="18708" spans="1:12" x14ac:dyDescent="0.2">
      <c r="A18708">
        <v>1516368</v>
      </c>
      <c r="B18708" s="2">
        <v>42501</v>
      </c>
      <c r="C18708" s="1">
        <v>30</v>
      </c>
      <c r="D18708" t="s">
        <v>561</v>
      </c>
      <c r="E18708">
        <v>27</v>
      </c>
      <c r="F18708" t="s">
        <v>32</v>
      </c>
      <c r="G18708">
        <v>1</v>
      </c>
      <c r="H18708">
        <v>4</v>
      </c>
      <c r="I18708">
        <v>2</v>
      </c>
      <c r="J18708">
        <f t="shared" si="299"/>
        <v>3</v>
      </c>
      <c r="K18708">
        <v>37</v>
      </c>
      <c r="L18708" s="8">
        <f>COUNTIFS($D$2:$D18708,D18708)</f>
        <v>315</v>
      </c>
    </row>
    <row r="18709" spans="1:12" x14ac:dyDescent="0.2">
      <c r="A18709">
        <f>A18708</f>
        <v>1516368</v>
      </c>
      <c r="B18709" s="2">
        <v>42501</v>
      </c>
      <c r="C18709" s="1">
        <v>27</v>
      </c>
      <c r="D18709" t="s">
        <v>32</v>
      </c>
      <c r="E18709">
        <v>30</v>
      </c>
      <c r="F18709" t="s">
        <v>561</v>
      </c>
      <c r="G18709">
        <v>0</v>
      </c>
      <c r="H18709">
        <v>2</v>
      </c>
      <c r="I18709">
        <v>4</v>
      </c>
      <c r="J18709">
        <f t="shared" si="299"/>
        <v>0</v>
      </c>
      <c r="K18709">
        <v>37</v>
      </c>
      <c r="L18709" s="8">
        <f>COUNTIFS($D$2:$D18709,D18709)</f>
        <v>113</v>
      </c>
    </row>
    <row r="18710" spans="1:12" x14ac:dyDescent="0.2">
      <c r="A18710">
        <v>1516369</v>
      </c>
      <c r="B18710" s="2">
        <v>42501</v>
      </c>
      <c r="C18710" s="1">
        <v>31</v>
      </c>
      <c r="D18710" t="s">
        <v>447</v>
      </c>
      <c r="E18710">
        <v>16</v>
      </c>
      <c r="F18710" t="s">
        <v>37</v>
      </c>
      <c r="G18710">
        <v>1</v>
      </c>
      <c r="H18710">
        <v>3</v>
      </c>
      <c r="I18710">
        <v>0</v>
      </c>
      <c r="J18710">
        <f t="shared" si="299"/>
        <v>3</v>
      </c>
      <c r="K18710">
        <v>37</v>
      </c>
      <c r="L18710" s="8">
        <f>COUNTIFS($D$2:$D18710,D18710)</f>
        <v>569</v>
      </c>
    </row>
    <row r="18711" spans="1:12" x14ac:dyDescent="0.2">
      <c r="A18711">
        <f>A18710</f>
        <v>1516369</v>
      </c>
      <c r="B18711" s="2">
        <v>42501</v>
      </c>
      <c r="C18711" s="1">
        <v>16</v>
      </c>
      <c r="D18711" t="s">
        <v>37</v>
      </c>
      <c r="E18711">
        <v>31</v>
      </c>
      <c r="F18711" t="s">
        <v>447</v>
      </c>
      <c r="G18711">
        <v>0</v>
      </c>
      <c r="H18711">
        <v>0</v>
      </c>
      <c r="I18711">
        <v>3</v>
      </c>
      <c r="J18711">
        <f t="shared" si="299"/>
        <v>0</v>
      </c>
      <c r="K18711">
        <v>37</v>
      </c>
      <c r="L18711" s="8">
        <f>COUNTIFS($D$2:$D18711,D18711)</f>
        <v>923</v>
      </c>
    </row>
    <row r="18712" spans="1:12" x14ac:dyDescent="0.2">
      <c r="A18712">
        <v>1516370</v>
      </c>
      <c r="B18712" s="2">
        <v>42501</v>
      </c>
      <c r="C18712" s="1">
        <v>19</v>
      </c>
      <c r="D18712" t="s">
        <v>40</v>
      </c>
      <c r="E18712">
        <v>14</v>
      </c>
      <c r="F18712" t="s">
        <v>27</v>
      </c>
      <c r="G18712">
        <v>1</v>
      </c>
      <c r="H18712">
        <v>1</v>
      </c>
      <c r="I18712">
        <v>1</v>
      </c>
      <c r="J18712">
        <f t="shared" si="299"/>
        <v>1</v>
      </c>
      <c r="K18712">
        <v>37</v>
      </c>
      <c r="L18712" s="8">
        <f>COUNTIFS($D$2:$D18712,D18712)</f>
        <v>923</v>
      </c>
    </row>
    <row r="18713" spans="1:12" x14ac:dyDescent="0.2">
      <c r="A18713">
        <f>A18712</f>
        <v>1516370</v>
      </c>
      <c r="B18713" s="2">
        <v>42501</v>
      </c>
      <c r="C18713" s="1">
        <v>14</v>
      </c>
      <c r="D18713" t="s">
        <v>27</v>
      </c>
      <c r="E18713">
        <v>19</v>
      </c>
      <c r="F18713" t="s">
        <v>40</v>
      </c>
      <c r="G18713">
        <v>0</v>
      </c>
      <c r="H18713">
        <v>1</v>
      </c>
      <c r="I18713">
        <v>1</v>
      </c>
      <c r="J18713">
        <f t="shared" si="299"/>
        <v>1</v>
      </c>
      <c r="K18713">
        <v>37</v>
      </c>
      <c r="L18713" s="8">
        <f>COUNTIFS($D$2:$D18713,D18713)</f>
        <v>923</v>
      </c>
    </row>
    <row r="18714" spans="1:12" x14ac:dyDescent="0.2">
      <c r="A18714">
        <v>1516371</v>
      </c>
      <c r="B18714" s="2">
        <v>42505</v>
      </c>
      <c r="C18714" s="1">
        <v>10</v>
      </c>
      <c r="D18714" t="s">
        <v>47</v>
      </c>
      <c r="E18714">
        <v>32</v>
      </c>
      <c r="F18714" t="s">
        <v>559</v>
      </c>
      <c r="G18714">
        <v>1</v>
      </c>
      <c r="H18714">
        <v>4</v>
      </c>
      <c r="I18714">
        <v>0</v>
      </c>
      <c r="J18714">
        <f t="shared" si="299"/>
        <v>3</v>
      </c>
      <c r="K18714">
        <v>38</v>
      </c>
      <c r="L18714" s="8">
        <f>COUNTIFS($D$2:$D18714,D18714)</f>
        <v>924</v>
      </c>
    </row>
    <row r="18715" spans="1:12" x14ac:dyDescent="0.2">
      <c r="A18715">
        <f>A18714</f>
        <v>1516371</v>
      </c>
      <c r="B18715" s="2">
        <v>42505</v>
      </c>
      <c r="C18715" s="1">
        <v>32</v>
      </c>
      <c r="D18715" t="s">
        <v>559</v>
      </c>
      <c r="E18715">
        <v>10</v>
      </c>
      <c r="F18715" t="s">
        <v>47</v>
      </c>
      <c r="G18715">
        <v>0</v>
      </c>
      <c r="H18715">
        <v>0</v>
      </c>
      <c r="I18715">
        <v>4</v>
      </c>
      <c r="J18715">
        <f t="shared" si="299"/>
        <v>0</v>
      </c>
      <c r="K18715">
        <v>38</v>
      </c>
      <c r="L18715" s="8">
        <f>COUNTIFS($D$2:$D18715,D18715)</f>
        <v>924</v>
      </c>
    </row>
    <row r="18716" spans="1:12" x14ac:dyDescent="0.2">
      <c r="A18716">
        <v>1516372</v>
      </c>
      <c r="B18716" s="2">
        <v>42505</v>
      </c>
      <c r="C18716" s="1">
        <v>14</v>
      </c>
      <c r="D18716" t="s">
        <v>27</v>
      </c>
      <c r="E18716">
        <v>18</v>
      </c>
      <c r="F18716" t="s">
        <v>12</v>
      </c>
      <c r="G18716">
        <v>1</v>
      </c>
      <c r="H18716">
        <v>1</v>
      </c>
      <c r="I18716">
        <v>1</v>
      </c>
      <c r="J18716">
        <f t="shared" si="299"/>
        <v>1</v>
      </c>
      <c r="K18716">
        <v>38</v>
      </c>
      <c r="L18716" s="8">
        <f>COUNTIFS($D$2:$D18716,D18716)</f>
        <v>924</v>
      </c>
    </row>
    <row r="18717" spans="1:12" x14ac:dyDescent="0.2">
      <c r="A18717">
        <f>A18716</f>
        <v>1516372</v>
      </c>
      <c r="B18717" s="2">
        <v>42505</v>
      </c>
      <c r="C18717" s="1">
        <v>18</v>
      </c>
      <c r="D18717" t="s">
        <v>12</v>
      </c>
      <c r="E18717">
        <v>14</v>
      </c>
      <c r="F18717" t="s">
        <v>27</v>
      </c>
      <c r="G18717">
        <v>0</v>
      </c>
      <c r="H18717">
        <v>1</v>
      </c>
      <c r="I18717">
        <v>1</v>
      </c>
      <c r="J18717">
        <f t="shared" si="299"/>
        <v>1</v>
      </c>
      <c r="K18717">
        <v>38</v>
      </c>
      <c r="L18717" s="8">
        <f>COUNTIFS($D$2:$D18717,D18717)</f>
        <v>384</v>
      </c>
    </row>
    <row r="18718" spans="1:12" x14ac:dyDescent="0.2">
      <c r="A18718">
        <v>1516373</v>
      </c>
      <c r="B18718" s="2">
        <v>42505</v>
      </c>
      <c r="C18718" s="1">
        <v>16</v>
      </c>
      <c r="D18718" t="s">
        <v>37</v>
      </c>
      <c r="E18718">
        <v>30</v>
      </c>
      <c r="F18718" t="s">
        <v>561</v>
      </c>
      <c r="G18718">
        <v>1</v>
      </c>
      <c r="H18718">
        <v>3</v>
      </c>
      <c r="I18718">
        <v>0</v>
      </c>
      <c r="J18718">
        <f t="shared" si="299"/>
        <v>3</v>
      </c>
      <c r="K18718">
        <v>38</v>
      </c>
      <c r="L18718" s="8">
        <f>COUNTIFS($D$2:$D18718,D18718)</f>
        <v>924</v>
      </c>
    </row>
    <row r="18719" spans="1:12" x14ac:dyDescent="0.2">
      <c r="A18719">
        <f>A18718</f>
        <v>1516373</v>
      </c>
      <c r="B18719" s="2">
        <v>42505</v>
      </c>
      <c r="C18719" s="1">
        <v>30</v>
      </c>
      <c r="D18719" t="s">
        <v>561</v>
      </c>
      <c r="E18719">
        <v>16</v>
      </c>
      <c r="F18719" t="s">
        <v>37</v>
      </c>
      <c r="G18719">
        <v>0</v>
      </c>
      <c r="H18719">
        <v>0</v>
      </c>
      <c r="I18719">
        <v>3</v>
      </c>
      <c r="J18719">
        <f t="shared" si="299"/>
        <v>0</v>
      </c>
      <c r="K18719">
        <v>38</v>
      </c>
      <c r="L18719" s="8">
        <f>COUNTIFS($D$2:$D18719,D18719)</f>
        <v>316</v>
      </c>
    </row>
    <row r="18720" spans="1:12" x14ac:dyDescent="0.2">
      <c r="A18720">
        <v>1516374</v>
      </c>
      <c r="B18720" s="2">
        <v>42505</v>
      </c>
      <c r="C18720" s="1">
        <v>22</v>
      </c>
      <c r="D18720" t="s">
        <v>15</v>
      </c>
      <c r="E18720">
        <v>26</v>
      </c>
      <c r="F18720" t="s">
        <v>17</v>
      </c>
      <c r="G18720">
        <v>1</v>
      </c>
      <c r="H18720">
        <v>5</v>
      </c>
      <c r="I18720">
        <v>1</v>
      </c>
      <c r="J18720">
        <f t="shared" si="299"/>
        <v>3</v>
      </c>
      <c r="K18720">
        <v>38</v>
      </c>
      <c r="L18720" s="8">
        <f>COUNTIFS($D$2:$D18720,D18720)</f>
        <v>844</v>
      </c>
    </row>
    <row r="18721" spans="1:12" x14ac:dyDescent="0.2">
      <c r="A18721">
        <f>A18720</f>
        <v>1516374</v>
      </c>
      <c r="B18721" s="2">
        <v>42505</v>
      </c>
      <c r="C18721" s="1">
        <v>26</v>
      </c>
      <c r="D18721" t="s">
        <v>17</v>
      </c>
      <c r="E18721">
        <v>22</v>
      </c>
      <c r="F18721" t="s">
        <v>15</v>
      </c>
      <c r="G18721">
        <v>0</v>
      </c>
      <c r="H18721">
        <v>1</v>
      </c>
      <c r="I18721">
        <v>5</v>
      </c>
      <c r="J18721">
        <f t="shared" si="299"/>
        <v>0</v>
      </c>
      <c r="K18721">
        <v>38</v>
      </c>
      <c r="L18721" s="8">
        <f>COUNTIFS($D$2:$D18721,D18721)</f>
        <v>924</v>
      </c>
    </row>
    <row r="18722" spans="1:12" x14ac:dyDescent="0.2">
      <c r="A18722">
        <v>1516375</v>
      </c>
      <c r="B18722" s="2">
        <v>42505</v>
      </c>
      <c r="C18722" s="1">
        <v>23</v>
      </c>
      <c r="D18722" t="s">
        <v>50</v>
      </c>
      <c r="E18722">
        <v>15</v>
      </c>
      <c r="F18722" t="s">
        <v>23</v>
      </c>
      <c r="G18722">
        <v>1</v>
      </c>
      <c r="H18722">
        <v>4</v>
      </c>
      <c r="I18722">
        <v>1</v>
      </c>
      <c r="J18722">
        <f t="shared" si="299"/>
        <v>3</v>
      </c>
      <c r="K18722">
        <v>38</v>
      </c>
      <c r="L18722" s="8">
        <f>COUNTIFS($D$2:$D18722,D18722)</f>
        <v>658</v>
      </c>
    </row>
    <row r="18723" spans="1:12" x14ac:dyDescent="0.2">
      <c r="A18723">
        <f>A18722</f>
        <v>1516375</v>
      </c>
      <c r="B18723" s="2">
        <v>42505</v>
      </c>
      <c r="C18723" s="1">
        <v>15</v>
      </c>
      <c r="D18723" t="s">
        <v>23</v>
      </c>
      <c r="E18723">
        <v>23</v>
      </c>
      <c r="F18723" t="s">
        <v>50</v>
      </c>
      <c r="G18723">
        <v>0</v>
      </c>
      <c r="H18723">
        <v>1</v>
      </c>
      <c r="I18723">
        <v>4</v>
      </c>
      <c r="J18723">
        <f t="shared" si="299"/>
        <v>0</v>
      </c>
      <c r="K18723">
        <v>38</v>
      </c>
      <c r="L18723" s="8">
        <f>COUNTIFS($D$2:$D18723,D18723)</f>
        <v>274</v>
      </c>
    </row>
    <row r="18724" spans="1:12" x14ac:dyDescent="0.2">
      <c r="A18724">
        <v>1516376</v>
      </c>
      <c r="B18724" s="2">
        <v>42505</v>
      </c>
      <c r="C18724" s="1">
        <v>24</v>
      </c>
      <c r="D18724" t="s">
        <v>319</v>
      </c>
      <c r="E18724">
        <v>29</v>
      </c>
      <c r="F18724" t="s">
        <v>42</v>
      </c>
      <c r="G18724">
        <v>1</v>
      </c>
      <c r="H18724">
        <v>2</v>
      </c>
      <c r="I18724">
        <v>1</v>
      </c>
      <c r="J18724">
        <f t="shared" si="299"/>
        <v>3</v>
      </c>
      <c r="K18724">
        <v>38</v>
      </c>
      <c r="L18724" s="8">
        <f>COUNTIFS($D$2:$D18724,D18724)</f>
        <v>304</v>
      </c>
    </row>
    <row r="18725" spans="1:12" x14ac:dyDescent="0.2">
      <c r="A18725">
        <f>A18724</f>
        <v>1516376</v>
      </c>
      <c r="B18725" s="2">
        <v>42505</v>
      </c>
      <c r="C18725" s="1">
        <v>29</v>
      </c>
      <c r="D18725" t="s">
        <v>42</v>
      </c>
      <c r="E18725">
        <v>24</v>
      </c>
      <c r="F18725" t="s">
        <v>319</v>
      </c>
      <c r="G18725">
        <v>0</v>
      </c>
      <c r="H18725">
        <v>1</v>
      </c>
      <c r="I18725">
        <v>2</v>
      </c>
      <c r="J18725">
        <f t="shared" si="299"/>
        <v>0</v>
      </c>
      <c r="K18725">
        <v>38</v>
      </c>
      <c r="L18725" s="8">
        <f>COUNTIFS($D$2:$D18725,D18725)</f>
        <v>768</v>
      </c>
    </row>
    <row r="18726" spans="1:12" x14ac:dyDescent="0.2">
      <c r="A18726">
        <v>1516377</v>
      </c>
      <c r="B18726" s="2">
        <v>42505</v>
      </c>
      <c r="C18726" s="1">
        <v>25</v>
      </c>
      <c r="D18726" t="s">
        <v>325</v>
      </c>
      <c r="E18726">
        <v>20</v>
      </c>
      <c r="F18726" t="s">
        <v>45</v>
      </c>
      <c r="G18726">
        <v>1</v>
      </c>
      <c r="H18726">
        <v>1</v>
      </c>
      <c r="I18726">
        <v>1</v>
      </c>
      <c r="J18726">
        <f t="shared" si="299"/>
        <v>1</v>
      </c>
      <c r="K18726">
        <v>38</v>
      </c>
      <c r="L18726" s="8">
        <f>COUNTIFS($D$2:$D18726,D18726)</f>
        <v>190</v>
      </c>
    </row>
    <row r="18727" spans="1:12" x14ac:dyDescent="0.2">
      <c r="A18727">
        <f>A18726</f>
        <v>1516377</v>
      </c>
      <c r="B18727" s="2">
        <v>42505</v>
      </c>
      <c r="C18727" s="1">
        <v>20</v>
      </c>
      <c r="D18727" t="s">
        <v>45</v>
      </c>
      <c r="E18727">
        <v>25</v>
      </c>
      <c r="F18727" t="s">
        <v>325</v>
      </c>
      <c r="G18727">
        <v>0</v>
      </c>
      <c r="H18727">
        <v>1</v>
      </c>
      <c r="I18727">
        <v>1</v>
      </c>
      <c r="J18727">
        <f t="shared" si="299"/>
        <v>1</v>
      </c>
      <c r="K18727">
        <v>38</v>
      </c>
      <c r="L18727" s="8">
        <f>COUNTIFS($D$2:$D18727,D18727)</f>
        <v>734</v>
      </c>
    </row>
    <row r="18728" spans="1:12" x14ac:dyDescent="0.2">
      <c r="A18728">
        <v>1516378</v>
      </c>
      <c r="B18728" s="2">
        <v>42505</v>
      </c>
      <c r="C18728" s="1">
        <v>27</v>
      </c>
      <c r="D18728" t="s">
        <v>32</v>
      </c>
      <c r="E18728">
        <v>31</v>
      </c>
      <c r="F18728" t="s">
        <v>447</v>
      </c>
      <c r="G18728">
        <v>1</v>
      </c>
      <c r="H18728">
        <v>2</v>
      </c>
      <c r="I18728">
        <v>2</v>
      </c>
      <c r="J18728">
        <f t="shared" si="299"/>
        <v>1</v>
      </c>
      <c r="K18728">
        <v>38</v>
      </c>
      <c r="L18728" s="8">
        <f>COUNTIFS($D$2:$D18728,D18728)</f>
        <v>114</v>
      </c>
    </row>
    <row r="18729" spans="1:12" x14ac:dyDescent="0.2">
      <c r="A18729">
        <f>A18728</f>
        <v>1516378</v>
      </c>
      <c r="B18729" s="2">
        <v>42505</v>
      </c>
      <c r="C18729" s="1">
        <v>31</v>
      </c>
      <c r="D18729" t="s">
        <v>447</v>
      </c>
      <c r="E18729">
        <v>27</v>
      </c>
      <c r="F18729" t="s">
        <v>32</v>
      </c>
      <c r="G18729">
        <v>0</v>
      </c>
      <c r="H18729">
        <v>2</v>
      </c>
      <c r="I18729">
        <v>2</v>
      </c>
      <c r="J18729">
        <f t="shared" ref="J18729:J18733" si="300">IF(H18729&gt;I18729,3,IF(I18729&gt;H18729,0,1))</f>
        <v>1</v>
      </c>
      <c r="K18729">
        <v>38</v>
      </c>
      <c r="L18729" s="8">
        <f>COUNTIFS($D$2:$D18729,D18729)</f>
        <v>570</v>
      </c>
    </row>
    <row r="18730" spans="1:12" x14ac:dyDescent="0.2">
      <c r="A18730">
        <v>1516379</v>
      </c>
      <c r="B18730" s="2">
        <v>42505</v>
      </c>
      <c r="C18730" s="1">
        <v>28</v>
      </c>
      <c r="D18730" t="s">
        <v>320</v>
      </c>
      <c r="E18730">
        <v>19</v>
      </c>
      <c r="F18730" t="s">
        <v>40</v>
      </c>
      <c r="G18730">
        <v>1</v>
      </c>
      <c r="H18730">
        <v>1</v>
      </c>
      <c r="I18730">
        <v>1</v>
      </c>
      <c r="J18730">
        <f t="shared" si="300"/>
        <v>1</v>
      </c>
      <c r="K18730">
        <v>38</v>
      </c>
      <c r="L18730" s="8">
        <f>COUNTIFS($D$2:$D18730,D18730)</f>
        <v>380</v>
      </c>
    </row>
    <row r="18731" spans="1:12" x14ac:dyDescent="0.2">
      <c r="A18731">
        <f>A18730</f>
        <v>1516379</v>
      </c>
      <c r="B18731" s="2">
        <v>42505</v>
      </c>
      <c r="C18731" s="1">
        <v>19</v>
      </c>
      <c r="D18731" t="s">
        <v>40</v>
      </c>
      <c r="E18731">
        <v>28</v>
      </c>
      <c r="F18731" t="s">
        <v>320</v>
      </c>
      <c r="G18731">
        <v>0</v>
      </c>
      <c r="H18731">
        <v>1</v>
      </c>
      <c r="I18731">
        <v>1</v>
      </c>
      <c r="J18731">
        <f t="shared" si="300"/>
        <v>1</v>
      </c>
      <c r="K18731">
        <v>38</v>
      </c>
      <c r="L18731" s="8">
        <f>COUNTIFS($D$2:$D18731,D18731)</f>
        <v>924</v>
      </c>
    </row>
    <row r="18732" spans="1:12" x14ac:dyDescent="0.2">
      <c r="A18732">
        <v>1516380</v>
      </c>
      <c r="B18732" s="2">
        <v>42507</v>
      </c>
      <c r="C18732" s="1">
        <v>21</v>
      </c>
      <c r="D18732" t="s">
        <v>10</v>
      </c>
      <c r="E18732">
        <v>11</v>
      </c>
      <c r="F18732" t="s">
        <v>20</v>
      </c>
      <c r="G18732">
        <v>1</v>
      </c>
      <c r="H18732">
        <v>3</v>
      </c>
      <c r="I18732">
        <v>1</v>
      </c>
      <c r="J18732">
        <f t="shared" si="300"/>
        <v>3</v>
      </c>
      <c r="K18732">
        <v>38</v>
      </c>
      <c r="L18732" s="8">
        <f>COUNTIFS($D$2:$D18732,D18732)</f>
        <v>924</v>
      </c>
    </row>
    <row r="18733" spans="1:12" x14ac:dyDescent="0.2">
      <c r="A18733">
        <f>A18732</f>
        <v>1516380</v>
      </c>
      <c r="B18733" s="2">
        <v>42507</v>
      </c>
      <c r="C18733" s="1">
        <v>11</v>
      </c>
      <c r="D18733" t="s">
        <v>20</v>
      </c>
      <c r="E18733">
        <v>21</v>
      </c>
      <c r="F18733" t="s">
        <v>10</v>
      </c>
      <c r="G18733">
        <v>0</v>
      </c>
      <c r="H18733">
        <v>1</v>
      </c>
      <c r="I18733">
        <v>3</v>
      </c>
      <c r="J18733">
        <f t="shared" si="300"/>
        <v>0</v>
      </c>
      <c r="K18733">
        <v>38</v>
      </c>
      <c r="L18733" s="8">
        <f>COUNTIFS($D$2:$D18733,D18733)</f>
        <v>38</v>
      </c>
    </row>
    <row r="18734" spans="1:12" x14ac:dyDescent="0.2">
      <c r="A18734">
        <v>1617001</v>
      </c>
      <c r="B18734" s="2">
        <v>42595</v>
      </c>
      <c r="C18734" s="1">
        <v>33</v>
      </c>
      <c r="D18734" t="s">
        <v>443</v>
      </c>
      <c r="E18734">
        <v>18</v>
      </c>
      <c r="F18734" t="s">
        <v>12</v>
      </c>
      <c r="G18734">
        <v>1</v>
      </c>
      <c r="H18734">
        <v>2</v>
      </c>
      <c r="I18734">
        <v>1</v>
      </c>
      <c r="J18734">
        <v>3</v>
      </c>
      <c r="K18734">
        <v>1</v>
      </c>
      <c r="L18734" s="8">
        <f>COUNTIFS($D$2:$D18734,D18734)</f>
        <v>153</v>
      </c>
    </row>
    <row r="18735" spans="1:12" x14ac:dyDescent="0.2">
      <c r="A18735">
        <v>1617001</v>
      </c>
      <c r="B18735" s="2">
        <v>42595</v>
      </c>
      <c r="C18735" s="1">
        <v>18</v>
      </c>
      <c r="D18735" t="s">
        <v>12</v>
      </c>
      <c r="E18735">
        <v>33</v>
      </c>
      <c r="F18735" t="s">
        <v>443</v>
      </c>
      <c r="G18735">
        <v>0</v>
      </c>
      <c r="H18735">
        <v>1</v>
      </c>
      <c r="I18735">
        <v>2</v>
      </c>
      <c r="J18735">
        <v>0</v>
      </c>
      <c r="K18735">
        <v>1</v>
      </c>
      <c r="L18735" s="8">
        <f>COUNTIFS($D$2:$D18735,D18735)</f>
        <v>385</v>
      </c>
    </row>
    <row r="18736" spans="1:12" x14ac:dyDescent="0.2">
      <c r="A18736">
        <v>1617002</v>
      </c>
      <c r="B18736" s="2">
        <v>42595</v>
      </c>
      <c r="C18736" s="1">
        <v>13</v>
      </c>
      <c r="D18736" t="s">
        <v>64</v>
      </c>
      <c r="E18736">
        <v>25</v>
      </c>
      <c r="F18736" t="s">
        <v>325</v>
      </c>
      <c r="G18736">
        <v>1</v>
      </c>
      <c r="H18736">
        <v>0</v>
      </c>
      <c r="I18736">
        <v>1</v>
      </c>
      <c r="J18736">
        <v>0</v>
      </c>
      <c r="K18736">
        <v>1</v>
      </c>
      <c r="L18736" s="8">
        <f>COUNTIFS($D$2:$D18736,D18736)</f>
        <v>77</v>
      </c>
    </row>
    <row r="18737" spans="1:12" x14ac:dyDescent="0.2">
      <c r="A18737">
        <v>1617002</v>
      </c>
      <c r="B18737" s="2">
        <v>42595</v>
      </c>
      <c r="C18737" s="1">
        <v>25</v>
      </c>
      <c r="D18737" t="s">
        <v>325</v>
      </c>
      <c r="E18737">
        <v>13</v>
      </c>
      <c r="F18737" t="s">
        <v>64</v>
      </c>
      <c r="G18737">
        <v>0</v>
      </c>
      <c r="H18737">
        <v>1</v>
      </c>
      <c r="I18737">
        <v>0</v>
      </c>
      <c r="J18737">
        <v>3</v>
      </c>
      <c r="K18737">
        <v>1</v>
      </c>
      <c r="L18737" s="8">
        <f>COUNTIFS($D$2:$D18737,D18737)</f>
        <v>191</v>
      </c>
    </row>
    <row r="18738" spans="1:12" x14ac:dyDescent="0.2">
      <c r="A18738">
        <v>1617003</v>
      </c>
      <c r="B18738" s="2">
        <v>42595</v>
      </c>
      <c r="C18738" s="1">
        <v>15</v>
      </c>
      <c r="D18738" t="s">
        <v>23</v>
      </c>
      <c r="E18738">
        <v>28</v>
      </c>
      <c r="F18738" t="s">
        <v>320</v>
      </c>
      <c r="G18738">
        <v>1</v>
      </c>
      <c r="H18738">
        <v>0</v>
      </c>
      <c r="I18738">
        <v>1</v>
      </c>
      <c r="J18738">
        <v>0</v>
      </c>
      <c r="K18738">
        <v>1</v>
      </c>
      <c r="L18738" s="8">
        <f>COUNTIFS($D$2:$D18738,D18738)</f>
        <v>275</v>
      </c>
    </row>
    <row r="18739" spans="1:12" x14ac:dyDescent="0.2">
      <c r="A18739">
        <v>1617003</v>
      </c>
      <c r="B18739" s="2">
        <v>42595</v>
      </c>
      <c r="C18739" s="1">
        <v>28</v>
      </c>
      <c r="D18739" t="s">
        <v>320</v>
      </c>
      <c r="E18739">
        <v>15</v>
      </c>
      <c r="F18739" t="s">
        <v>23</v>
      </c>
      <c r="G18739">
        <v>0</v>
      </c>
      <c r="H18739">
        <v>1</v>
      </c>
      <c r="I18739">
        <v>0</v>
      </c>
      <c r="J18739">
        <v>3</v>
      </c>
      <c r="K18739">
        <v>1</v>
      </c>
      <c r="L18739" s="8">
        <f>COUNTIFS($D$2:$D18739,D18739)</f>
        <v>381</v>
      </c>
    </row>
    <row r="18740" spans="1:12" x14ac:dyDescent="0.2">
      <c r="A18740">
        <v>1617004</v>
      </c>
      <c r="B18740" s="2">
        <v>42595</v>
      </c>
      <c r="C18740" s="1">
        <v>16</v>
      </c>
      <c r="D18740" t="s">
        <v>37</v>
      </c>
      <c r="E18740">
        <v>26</v>
      </c>
      <c r="F18740" t="s">
        <v>17</v>
      </c>
      <c r="G18740">
        <v>1</v>
      </c>
      <c r="H18740">
        <v>1</v>
      </c>
      <c r="I18740">
        <v>1</v>
      </c>
      <c r="J18740">
        <v>1</v>
      </c>
      <c r="K18740">
        <v>1</v>
      </c>
      <c r="L18740" s="8">
        <f>COUNTIFS($D$2:$D18740,D18740)</f>
        <v>925</v>
      </c>
    </row>
    <row r="18741" spans="1:12" x14ac:dyDescent="0.2">
      <c r="A18741">
        <v>1617004</v>
      </c>
      <c r="B18741" s="2">
        <v>42595</v>
      </c>
      <c r="C18741" s="1">
        <v>26</v>
      </c>
      <c r="D18741" t="s">
        <v>17</v>
      </c>
      <c r="E18741">
        <v>16</v>
      </c>
      <c r="F18741" t="s">
        <v>37</v>
      </c>
      <c r="G18741">
        <v>0</v>
      </c>
      <c r="H18741">
        <v>1</v>
      </c>
      <c r="I18741">
        <v>1</v>
      </c>
      <c r="J18741">
        <v>1</v>
      </c>
      <c r="K18741">
        <v>1</v>
      </c>
      <c r="L18741" s="8">
        <f>COUNTIFS($D$2:$D18741,D18741)</f>
        <v>925</v>
      </c>
    </row>
    <row r="18742" spans="1:12" x14ac:dyDescent="0.2">
      <c r="A18742">
        <v>1617005</v>
      </c>
      <c r="B18742" s="2">
        <v>42595</v>
      </c>
      <c r="C18742" s="1">
        <v>34</v>
      </c>
      <c r="D18742" t="s">
        <v>445</v>
      </c>
      <c r="E18742">
        <v>24</v>
      </c>
      <c r="F18742" t="s">
        <v>319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 s="8">
        <f>COUNTIFS($D$2:$D18742,D18742)</f>
        <v>537</v>
      </c>
    </row>
    <row r="18743" spans="1:12" x14ac:dyDescent="0.2">
      <c r="A18743">
        <v>1617005</v>
      </c>
      <c r="B18743" s="2">
        <v>42595</v>
      </c>
      <c r="C18743" s="1">
        <v>24</v>
      </c>
      <c r="D18743" t="s">
        <v>319</v>
      </c>
      <c r="E18743">
        <v>34</v>
      </c>
      <c r="F18743" t="s">
        <v>445</v>
      </c>
      <c r="G18743">
        <v>0</v>
      </c>
      <c r="H18743">
        <v>1</v>
      </c>
      <c r="I18743">
        <v>1</v>
      </c>
      <c r="J18743">
        <v>1</v>
      </c>
      <c r="K18743">
        <v>1</v>
      </c>
      <c r="L18743" s="8">
        <f>COUNTIFS($D$2:$D18743,D18743)</f>
        <v>305</v>
      </c>
    </row>
    <row r="18744" spans="1:12" x14ac:dyDescent="0.2">
      <c r="A18744">
        <v>1617006</v>
      </c>
      <c r="B18744" s="2">
        <v>42595</v>
      </c>
      <c r="C18744" s="1">
        <v>23</v>
      </c>
      <c r="D18744" t="s">
        <v>50</v>
      </c>
      <c r="E18744">
        <v>27</v>
      </c>
      <c r="F18744" t="s">
        <v>32</v>
      </c>
      <c r="G18744">
        <v>1</v>
      </c>
      <c r="H18744">
        <v>1</v>
      </c>
      <c r="I18744">
        <v>1</v>
      </c>
      <c r="J18744">
        <v>1</v>
      </c>
      <c r="K18744">
        <v>1</v>
      </c>
      <c r="L18744" s="8">
        <f>COUNTIFS($D$2:$D18744,D18744)</f>
        <v>659</v>
      </c>
    </row>
    <row r="18745" spans="1:12" x14ac:dyDescent="0.2">
      <c r="A18745">
        <v>1617006</v>
      </c>
      <c r="B18745" s="2">
        <v>42595</v>
      </c>
      <c r="C18745" s="1">
        <v>27</v>
      </c>
      <c r="D18745" t="s">
        <v>32</v>
      </c>
      <c r="E18745">
        <v>23</v>
      </c>
      <c r="F18745" t="s">
        <v>50</v>
      </c>
      <c r="G18745">
        <v>0</v>
      </c>
      <c r="H18745">
        <v>1</v>
      </c>
      <c r="I18745">
        <v>1</v>
      </c>
      <c r="J18745">
        <v>1</v>
      </c>
      <c r="K18745">
        <v>1</v>
      </c>
      <c r="L18745" s="8">
        <f>COUNTIFS($D$2:$D18745,D18745)</f>
        <v>115</v>
      </c>
    </row>
    <row r="18746" spans="1:12" x14ac:dyDescent="0.2">
      <c r="A18746">
        <v>1617007</v>
      </c>
      <c r="B18746" s="2">
        <v>42595</v>
      </c>
      <c r="C18746" s="1">
        <v>20</v>
      </c>
      <c r="D18746" t="s">
        <v>45</v>
      </c>
      <c r="E18746">
        <v>31</v>
      </c>
      <c r="F18746" t="s">
        <v>447</v>
      </c>
      <c r="G18746">
        <v>1</v>
      </c>
      <c r="H18746">
        <v>2</v>
      </c>
      <c r="I18746">
        <v>1</v>
      </c>
      <c r="J18746">
        <v>3</v>
      </c>
      <c r="K18746">
        <v>1</v>
      </c>
      <c r="L18746" s="8">
        <f>COUNTIFS($D$2:$D18746,D18746)</f>
        <v>735</v>
      </c>
    </row>
    <row r="18747" spans="1:12" x14ac:dyDescent="0.2">
      <c r="A18747">
        <v>1617007</v>
      </c>
      <c r="B18747" s="2">
        <v>42595</v>
      </c>
      <c r="C18747" s="1">
        <v>31</v>
      </c>
      <c r="D18747" t="s">
        <v>447</v>
      </c>
      <c r="E18747">
        <v>20</v>
      </c>
      <c r="F18747" t="s">
        <v>45</v>
      </c>
      <c r="G18747">
        <v>0</v>
      </c>
      <c r="H18747">
        <v>1</v>
      </c>
      <c r="I18747">
        <v>2</v>
      </c>
      <c r="J18747">
        <v>0</v>
      </c>
      <c r="K18747">
        <v>1</v>
      </c>
      <c r="L18747" s="8">
        <f>COUNTIFS($D$2:$D18747,D18747)</f>
        <v>571</v>
      </c>
    </row>
    <row r="18748" spans="1:12" x14ac:dyDescent="0.2">
      <c r="A18748">
        <v>1617008</v>
      </c>
      <c r="B18748" s="2">
        <v>42596</v>
      </c>
      <c r="C18748" s="1">
        <v>11</v>
      </c>
      <c r="D18748" t="s">
        <v>20</v>
      </c>
      <c r="E18748">
        <v>21</v>
      </c>
      <c r="F18748" t="s">
        <v>10</v>
      </c>
      <c r="G18748">
        <v>1</v>
      </c>
      <c r="H18748">
        <v>1</v>
      </c>
      <c r="I18748">
        <v>3</v>
      </c>
      <c r="J18748">
        <v>0</v>
      </c>
      <c r="K18748">
        <v>1</v>
      </c>
      <c r="L18748" s="8">
        <f>COUNTIFS($D$2:$D18748,D18748)</f>
        <v>39</v>
      </c>
    </row>
    <row r="18749" spans="1:12" x14ac:dyDescent="0.2">
      <c r="A18749">
        <v>1617008</v>
      </c>
      <c r="B18749" s="2">
        <v>42596</v>
      </c>
      <c r="C18749" s="1">
        <v>21</v>
      </c>
      <c r="D18749" t="s">
        <v>10</v>
      </c>
      <c r="E18749">
        <v>11</v>
      </c>
      <c r="F18749" t="s">
        <v>20</v>
      </c>
      <c r="G18749">
        <v>0</v>
      </c>
      <c r="H18749">
        <v>3</v>
      </c>
      <c r="I18749">
        <v>1</v>
      </c>
      <c r="J18749">
        <v>3</v>
      </c>
      <c r="K18749">
        <v>1</v>
      </c>
      <c r="L18749" s="8">
        <f>COUNTIFS($D$2:$D18749,D18749)</f>
        <v>925</v>
      </c>
    </row>
    <row r="18750" spans="1:12" x14ac:dyDescent="0.2">
      <c r="A18750">
        <v>1617009</v>
      </c>
      <c r="B18750" s="2">
        <v>42596</v>
      </c>
      <c r="C18750" s="1">
        <v>10</v>
      </c>
      <c r="D18750" t="s">
        <v>47</v>
      </c>
      <c r="E18750">
        <v>19</v>
      </c>
      <c r="F18750" t="s">
        <v>40</v>
      </c>
      <c r="G18750">
        <v>1</v>
      </c>
      <c r="H18750">
        <v>3</v>
      </c>
      <c r="I18750">
        <v>4</v>
      </c>
      <c r="J18750">
        <v>0</v>
      </c>
      <c r="K18750">
        <v>1</v>
      </c>
      <c r="L18750" s="8">
        <f>COUNTIFS($D$2:$D18750,D18750)</f>
        <v>925</v>
      </c>
    </row>
    <row r="18751" spans="1:12" x14ac:dyDescent="0.2">
      <c r="A18751">
        <v>1617009</v>
      </c>
      <c r="B18751" s="2">
        <v>42596</v>
      </c>
      <c r="C18751" s="1">
        <v>19</v>
      </c>
      <c r="D18751" t="s">
        <v>40</v>
      </c>
      <c r="E18751">
        <v>10</v>
      </c>
      <c r="F18751" t="s">
        <v>47</v>
      </c>
      <c r="G18751">
        <v>0</v>
      </c>
      <c r="H18751">
        <v>4</v>
      </c>
      <c r="I18751">
        <v>3</v>
      </c>
      <c r="J18751">
        <v>3</v>
      </c>
      <c r="K18751">
        <v>1</v>
      </c>
      <c r="L18751" s="8">
        <f>COUNTIFS($D$2:$D18751,D18751)</f>
        <v>925</v>
      </c>
    </row>
    <row r="18752" spans="1:12" x14ac:dyDescent="0.2">
      <c r="A18752">
        <v>1617010</v>
      </c>
      <c r="B18752" s="2">
        <v>42597</v>
      </c>
      <c r="C18752" s="1">
        <v>14</v>
      </c>
      <c r="D18752" t="s">
        <v>27</v>
      </c>
      <c r="E18752">
        <v>29</v>
      </c>
      <c r="F18752" t="s">
        <v>42</v>
      </c>
      <c r="G18752">
        <v>1</v>
      </c>
      <c r="H18752">
        <v>2</v>
      </c>
      <c r="I18752">
        <v>1</v>
      </c>
      <c r="J18752">
        <v>3</v>
      </c>
      <c r="K18752">
        <v>1</v>
      </c>
      <c r="L18752" s="8">
        <f>COUNTIFS($D$2:$D18752,D18752)</f>
        <v>925</v>
      </c>
    </row>
    <row r="18753" spans="1:12" x14ac:dyDescent="0.2">
      <c r="A18753">
        <v>1617010</v>
      </c>
      <c r="B18753" s="2">
        <v>42597</v>
      </c>
      <c r="C18753" s="1">
        <v>29</v>
      </c>
      <c r="D18753" t="s">
        <v>42</v>
      </c>
      <c r="E18753">
        <v>14</v>
      </c>
      <c r="F18753" t="s">
        <v>27</v>
      </c>
      <c r="G18753">
        <v>0</v>
      </c>
      <c r="H18753">
        <v>1</v>
      </c>
      <c r="I18753">
        <v>2</v>
      </c>
      <c r="J18753">
        <v>0</v>
      </c>
      <c r="K18753">
        <v>1</v>
      </c>
      <c r="L18753" s="8">
        <f>COUNTIFS($D$2:$D18753,D18753)</f>
        <v>769</v>
      </c>
    </row>
    <row r="18754" spans="1:12" x14ac:dyDescent="0.2">
      <c r="A18754">
        <v>1617011</v>
      </c>
      <c r="B18754" s="2">
        <v>42601</v>
      </c>
      <c r="C18754" s="1">
        <v>21</v>
      </c>
      <c r="D18754" t="s">
        <v>10</v>
      </c>
      <c r="E18754">
        <v>23</v>
      </c>
      <c r="F18754" t="s">
        <v>50</v>
      </c>
      <c r="G18754">
        <v>1</v>
      </c>
      <c r="H18754">
        <v>2</v>
      </c>
      <c r="I18754">
        <v>0</v>
      </c>
      <c r="J18754">
        <v>3</v>
      </c>
      <c r="K18754">
        <v>2</v>
      </c>
      <c r="L18754" s="8">
        <f>COUNTIFS($D$2:$D18754,D18754)</f>
        <v>926</v>
      </c>
    </row>
    <row r="18755" spans="1:12" x14ac:dyDescent="0.2">
      <c r="A18755">
        <v>1617011</v>
      </c>
      <c r="B18755" s="2">
        <v>42601</v>
      </c>
      <c r="C18755" s="1">
        <v>23</v>
      </c>
      <c r="D18755" t="s">
        <v>50</v>
      </c>
      <c r="E18755">
        <v>21</v>
      </c>
      <c r="F18755" t="s">
        <v>10</v>
      </c>
      <c r="G18755">
        <v>0</v>
      </c>
      <c r="H18755">
        <v>0</v>
      </c>
      <c r="I18755">
        <v>2</v>
      </c>
      <c r="J18755">
        <v>0</v>
      </c>
      <c r="K18755">
        <v>2</v>
      </c>
      <c r="L18755" s="8">
        <f>COUNTIFS($D$2:$D18755,D18755)</f>
        <v>660</v>
      </c>
    </row>
    <row r="18756" spans="1:12" x14ac:dyDescent="0.2">
      <c r="A18756">
        <v>1617012</v>
      </c>
      <c r="B18756" s="2">
        <v>42602</v>
      </c>
      <c r="C18756" s="1">
        <v>24</v>
      </c>
      <c r="D18756" t="s">
        <v>319</v>
      </c>
      <c r="E18756">
        <v>20</v>
      </c>
      <c r="F18756" t="s">
        <v>45</v>
      </c>
      <c r="G18756">
        <v>1</v>
      </c>
      <c r="H18756">
        <v>1</v>
      </c>
      <c r="I18756">
        <v>4</v>
      </c>
      <c r="J18756">
        <v>0</v>
      </c>
      <c r="K18756">
        <v>2</v>
      </c>
      <c r="L18756" s="8">
        <f>COUNTIFS($D$2:$D18756,D18756)</f>
        <v>306</v>
      </c>
    </row>
    <row r="18757" spans="1:12" x14ac:dyDescent="0.2">
      <c r="A18757">
        <v>1617012</v>
      </c>
      <c r="B18757" s="2">
        <v>42602</v>
      </c>
      <c r="C18757" s="1">
        <v>20</v>
      </c>
      <c r="D18757" t="s">
        <v>45</v>
      </c>
      <c r="E18757">
        <v>24</v>
      </c>
      <c r="F18757" t="s">
        <v>319</v>
      </c>
      <c r="G18757">
        <v>0</v>
      </c>
      <c r="H18757">
        <v>4</v>
      </c>
      <c r="I18757">
        <v>1</v>
      </c>
      <c r="J18757">
        <v>3</v>
      </c>
      <c r="K18757">
        <v>2</v>
      </c>
      <c r="L18757" s="8">
        <f>COUNTIFS($D$2:$D18757,D18757)</f>
        <v>736</v>
      </c>
    </row>
    <row r="18758" spans="1:12" x14ac:dyDescent="0.2">
      <c r="A18758">
        <v>1617013</v>
      </c>
      <c r="B18758" s="2">
        <v>42602</v>
      </c>
      <c r="C18758" s="1">
        <v>13</v>
      </c>
      <c r="D18758" t="s">
        <v>64</v>
      </c>
      <c r="E18758">
        <v>19</v>
      </c>
      <c r="F18758" t="s">
        <v>40</v>
      </c>
      <c r="G18758">
        <v>1</v>
      </c>
      <c r="H18758">
        <v>2</v>
      </c>
      <c r="I18758">
        <v>0</v>
      </c>
      <c r="J18758">
        <v>3</v>
      </c>
      <c r="K18758">
        <v>2</v>
      </c>
      <c r="L18758" s="8">
        <f>COUNTIFS($D$2:$D18758,D18758)</f>
        <v>78</v>
      </c>
    </row>
    <row r="18759" spans="1:12" x14ac:dyDescent="0.2">
      <c r="A18759">
        <v>1617013</v>
      </c>
      <c r="B18759" s="2">
        <v>42602</v>
      </c>
      <c r="C18759" s="1">
        <v>19</v>
      </c>
      <c r="D18759" t="s">
        <v>40</v>
      </c>
      <c r="E18759">
        <v>13</v>
      </c>
      <c r="F18759" t="s">
        <v>64</v>
      </c>
      <c r="G18759">
        <v>0</v>
      </c>
      <c r="H18759">
        <v>0</v>
      </c>
      <c r="I18759">
        <v>2</v>
      </c>
      <c r="J18759">
        <v>0</v>
      </c>
      <c r="K18759">
        <v>2</v>
      </c>
      <c r="L18759" s="8">
        <f>COUNTIFS($D$2:$D18759,D18759)</f>
        <v>926</v>
      </c>
    </row>
    <row r="18760" spans="1:12" x14ac:dyDescent="0.2">
      <c r="A18760">
        <v>1617014</v>
      </c>
      <c r="B18760" s="2">
        <v>42602</v>
      </c>
      <c r="C18760" s="1">
        <v>25</v>
      </c>
      <c r="D18760" t="s">
        <v>325</v>
      </c>
      <c r="E18760">
        <v>33</v>
      </c>
      <c r="F18760" t="s">
        <v>443</v>
      </c>
      <c r="G18760">
        <v>1</v>
      </c>
      <c r="H18760">
        <v>0</v>
      </c>
      <c r="I18760">
        <v>2</v>
      </c>
      <c r="J18760">
        <v>0</v>
      </c>
      <c r="K18760">
        <v>2</v>
      </c>
      <c r="L18760" s="8">
        <f>COUNTIFS($D$2:$D18760,D18760)</f>
        <v>192</v>
      </c>
    </row>
    <row r="18761" spans="1:12" x14ac:dyDescent="0.2">
      <c r="A18761">
        <v>1617014</v>
      </c>
      <c r="B18761" s="2">
        <v>42602</v>
      </c>
      <c r="C18761" s="1">
        <v>33</v>
      </c>
      <c r="D18761" t="s">
        <v>443</v>
      </c>
      <c r="E18761">
        <v>25</v>
      </c>
      <c r="F18761" t="s">
        <v>325</v>
      </c>
      <c r="G18761">
        <v>0</v>
      </c>
      <c r="H18761">
        <v>2</v>
      </c>
      <c r="I18761">
        <v>0</v>
      </c>
      <c r="J18761">
        <v>3</v>
      </c>
      <c r="K18761">
        <v>2</v>
      </c>
      <c r="L18761" s="8">
        <f>COUNTIFS($D$2:$D18761,D18761)</f>
        <v>154</v>
      </c>
    </row>
    <row r="18762" spans="1:12" x14ac:dyDescent="0.2">
      <c r="A18762">
        <v>1617015</v>
      </c>
      <c r="B18762" s="2">
        <v>42602</v>
      </c>
      <c r="C18762" s="1">
        <v>26</v>
      </c>
      <c r="D18762" t="s">
        <v>17</v>
      </c>
      <c r="E18762">
        <v>15</v>
      </c>
      <c r="F18762" t="s">
        <v>23</v>
      </c>
      <c r="G18762">
        <v>1</v>
      </c>
      <c r="H18762">
        <v>1</v>
      </c>
      <c r="I18762">
        <v>0</v>
      </c>
      <c r="J18762">
        <v>3</v>
      </c>
      <c r="K18762">
        <v>2</v>
      </c>
      <c r="L18762" s="8">
        <f>COUNTIFS($D$2:$D18762,D18762)</f>
        <v>926</v>
      </c>
    </row>
    <row r="18763" spans="1:12" x14ac:dyDescent="0.2">
      <c r="A18763">
        <v>1617015</v>
      </c>
      <c r="B18763" s="2">
        <v>42602</v>
      </c>
      <c r="C18763" s="1">
        <v>15</v>
      </c>
      <c r="D18763" t="s">
        <v>23</v>
      </c>
      <c r="E18763">
        <v>26</v>
      </c>
      <c r="F18763" t="s">
        <v>17</v>
      </c>
      <c r="G18763">
        <v>0</v>
      </c>
      <c r="H18763">
        <v>0</v>
      </c>
      <c r="I18763">
        <v>1</v>
      </c>
      <c r="J18763">
        <v>0</v>
      </c>
      <c r="K18763">
        <v>2</v>
      </c>
      <c r="L18763" s="8">
        <f>COUNTIFS($D$2:$D18763,D18763)</f>
        <v>276</v>
      </c>
    </row>
    <row r="18764" spans="1:12" x14ac:dyDescent="0.2">
      <c r="A18764">
        <v>1617016</v>
      </c>
      <c r="B18764" s="2">
        <v>42602</v>
      </c>
      <c r="C18764" s="1">
        <v>27</v>
      </c>
      <c r="D18764" t="s">
        <v>32</v>
      </c>
      <c r="E18764">
        <v>14</v>
      </c>
      <c r="F18764" t="s">
        <v>27</v>
      </c>
      <c r="G18764">
        <v>1</v>
      </c>
      <c r="H18764">
        <v>1</v>
      </c>
      <c r="I18764">
        <v>2</v>
      </c>
      <c r="J18764">
        <v>0</v>
      </c>
      <c r="K18764">
        <v>2</v>
      </c>
      <c r="L18764" s="8">
        <f>COUNTIFS($D$2:$D18764,D18764)</f>
        <v>116</v>
      </c>
    </row>
    <row r="18765" spans="1:12" x14ac:dyDescent="0.2">
      <c r="A18765">
        <v>1617016</v>
      </c>
      <c r="B18765" s="2">
        <v>42602</v>
      </c>
      <c r="C18765" s="1">
        <v>14</v>
      </c>
      <c r="D18765" t="s">
        <v>27</v>
      </c>
      <c r="E18765">
        <v>27</v>
      </c>
      <c r="F18765" t="s">
        <v>32</v>
      </c>
      <c r="G18765">
        <v>0</v>
      </c>
      <c r="H18765">
        <v>2</v>
      </c>
      <c r="I18765">
        <v>1</v>
      </c>
      <c r="J18765">
        <v>3</v>
      </c>
      <c r="K18765">
        <v>2</v>
      </c>
      <c r="L18765" s="8">
        <f>COUNTIFS($D$2:$D18765,D18765)</f>
        <v>926</v>
      </c>
    </row>
    <row r="18766" spans="1:12" x14ac:dyDescent="0.2">
      <c r="A18766">
        <v>1617017</v>
      </c>
      <c r="B18766" s="2">
        <v>42602</v>
      </c>
      <c r="C18766" s="1">
        <v>28</v>
      </c>
      <c r="D18766" t="s">
        <v>320</v>
      </c>
      <c r="E18766">
        <v>16</v>
      </c>
      <c r="F18766" t="s">
        <v>37</v>
      </c>
      <c r="G18766">
        <v>1</v>
      </c>
      <c r="H18766">
        <v>1</v>
      </c>
      <c r="I18766">
        <v>2</v>
      </c>
      <c r="J18766">
        <v>0</v>
      </c>
      <c r="K18766">
        <v>2</v>
      </c>
      <c r="L18766" s="8">
        <f>COUNTIFS($D$2:$D18766,D18766)</f>
        <v>382</v>
      </c>
    </row>
    <row r="18767" spans="1:12" x14ac:dyDescent="0.2">
      <c r="A18767">
        <v>1617017</v>
      </c>
      <c r="B18767" s="2">
        <v>42602</v>
      </c>
      <c r="C18767" s="1">
        <v>16</v>
      </c>
      <c r="D18767" t="s">
        <v>37</v>
      </c>
      <c r="E18767">
        <v>28</v>
      </c>
      <c r="F18767" t="s">
        <v>320</v>
      </c>
      <c r="G18767">
        <v>0</v>
      </c>
      <c r="H18767">
        <v>2</v>
      </c>
      <c r="I18767">
        <v>1</v>
      </c>
      <c r="J18767">
        <v>3</v>
      </c>
      <c r="K18767">
        <v>2</v>
      </c>
      <c r="L18767" s="8">
        <f>COUNTIFS($D$2:$D18767,D18767)</f>
        <v>926</v>
      </c>
    </row>
    <row r="18768" spans="1:12" x14ac:dyDescent="0.2">
      <c r="A18768">
        <v>1617018</v>
      </c>
      <c r="B18768" s="2">
        <v>42603</v>
      </c>
      <c r="C18768" s="1">
        <v>18</v>
      </c>
      <c r="D18768" t="s">
        <v>12</v>
      </c>
      <c r="E18768">
        <v>10</v>
      </c>
      <c r="F18768" t="s">
        <v>47</v>
      </c>
      <c r="G18768">
        <v>1</v>
      </c>
      <c r="H18768">
        <v>0</v>
      </c>
      <c r="I18768">
        <v>0</v>
      </c>
      <c r="J18768">
        <v>1</v>
      </c>
      <c r="K18768">
        <v>2</v>
      </c>
      <c r="L18768" s="8">
        <f>COUNTIFS($D$2:$D18768,D18768)</f>
        <v>386</v>
      </c>
    </row>
    <row r="18769" spans="1:12" x14ac:dyDescent="0.2">
      <c r="A18769">
        <v>1617018</v>
      </c>
      <c r="B18769" s="2">
        <v>42603</v>
      </c>
      <c r="C18769" s="1">
        <v>10</v>
      </c>
      <c r="D18769" t="s">
        <v>47</v>
      </c>
      <c r="E18769">
        <v>18</v>
      </c>
      <c r="F18769" t="s">
        <v>12</v>
      </c>
      <c r="G18769">
        <v>0</v>
      </c>
      <c r="H18769">
        <v>0</v>
      </c>
      <c r="I18769">
        <v>0</v>
      </c>
      <c r="J18769">
        <v>1</v>
      </c>
      <c r="K18769">
        <v>2</v>
      </c>
      <c r="L18769" s="8">
        <f>COUNTIFS($D$2:$D18769,D18769)</f>
        <v>926</v>
      </c>
    </row>
    <row r="18770" spans="1:12" x14ac:dyDescent="0.2">
      <c r="A18770">
        <v>1617019</v>
      </c>
      <c r="B18770" s="2">
        <v>42603</v>
      </c>
      <c r="C18770" s="1">
        <v>31</v>
      </c>
      <c r="D18770" t="s">
        <v>447</v>
      </c>
      <c r="E18770">
        <v>34</v>
      </c>
      <c r="F18770" t="s">
        <v>445</v>
      </c>
      <c r="G18770">
        <v>1</v>
      </c>
      <c r="H18770">
        <v>1</v>
      </c>
      <c r="I18770">
        <v>2</v>
      </c>
      <c r="J18770">
        <v>0</v>
      </c>
      <c r="K18770">
        <v>2</v>
      </c>
      <c r="L18770" s="8">
        <f>COUNTIFS($D$2:$D18770,D18770)</f>
        <v>572</v>
      </c>
    </row>
    <row r="18771" spans="1:12" x14ac:dyDescent="0.2">
      <c r="A18771">
        <v>1617019</v>
      </c>
      <c r="B18771" s="2">
        <v>42603</v>
      </c>
      <c r="C18771" s="1">
        <v>34</v>
      </c>
      <c r="D18771" t="s">
        <v>445</v>
      </c>
      <c r="E18771">
        <v>31</v>
      </c>
      <c r="F18771" t="s">
        <v>447</v>
      </c>
      <c r="G18771">
        <v>0</v>
      </c>
      <c r="H18771">
        <v>2</v>
      </c>
      <c r="I18771">
        <v>1</v>
      </c>
      <c r="J18771">
        <v>3</v>
      </c>
      <c r="K18771">
        <v>2</v>
      </c>
      <c r="L18771" s="8">
        <f>COUNTIFS($D$2:$D18771,D18771)</f>
        <v>538</v>
      </c>
    </row>
    <row r="18772" spans="1:12" x14ac:dyDescent="0.2">
      <c r="A18772">
        <v>1617020</v>
      </c>
      <c r="B18772" s="2">
        <v>42603</v>
      </c>
      <c r="C18772" s="1">
        <v>29</v>
      </c>
      <c r="D18772" t="s">
        <v>42</v>
      </c>
      <c r="E18772">
        <v>11</v>
      </c>
      <c r="F18772" t="s">
        <v>20</v>
      </c>
      <c r="G18772">
        <v>1</v>
      </c>
      <c r="H18772">
        <v>1</v>
      </c>
      <c r="I18772">
        <v>0</v>
      </c>
      <c r="J18772">
        <v>3</v>
      </c>
      <c r="K18772">
        <v>2</v>
      </c>
      <c r="L18772" s="8">
        <f>COUNTIFS($D$2:$D18772,D18772)</f>
        <v>770</v>
      </c>
    </row>
    <row r="18773" spans="1:12" x14ac:dyDescent="0.2">
      <c r="A18773">
        <v>1617020</v>
      </c>
      <c r="B18773" s="2">
        <v>42603</v>
      </c>
      <c r="C18773" s="1">
        <v>11</v>
      </c>
      <c r="D18773" t="s">
        <v>20</v>
      </c>
      <c r="E18773">
        <v>29</v>
      </c>
      <c r="F18773" t="s">
        <v>42</v>
      </c>
      <c r="G18773">
        <v>0</v>
      </c>
      <c r="H18773">
        <v>0</v>
      </c>
      <c r="I18773">
        <v>1</v>
      </c>
      <c r="J18773">
        <v>0</v>
      </c>
      <c r="K18773">
        <v>2</v>
      </c>
      <c r="L18773" s="8">
        <f>COUNTIFS($D$2:$D18773,D18773)</f>
        <v>40</v>
      </c>
    </row>
    <row r="18774" spans="1:12" x14ac:dyDescent="0.2">
      <c r="A18774">
        <v>1617021</v>
      </c>
      <c r="B18774" s="2">
        <v>42609</v>
      </c>
      <c r="C18774" s="1">
        <v>26</v>
      </c>
      <c r="D18774" t="s">
        <v>17</v>
      </c>
      <c r="E18774">
        <v>19</v>
      </c>
      <c r="F18774" t="s">
        <v>40</v>
      </c>
      <c r="G18774">
        <v>1</v>
      </c>
      <c r="H18774">
        <v>1</v>
      </c>
      <c r="I18774">
        <v>1</v>
      </c>
      <c r="J18774">
        <v>1</v>
      </c>
      <c r="K18774">
        <v>3</v>
      </c>
      <c r="L18774" s="8">
        <f>COUNTIFS($D$2:$D18774,D18774)</f>
        <v>927</v>
      </c>
    </row>
    <row r="18775" spans="1:12" x14ac:dyDescent="0.2">
      <c r="A18775">
        <v>1617021</v>
      </c>
      <c r="B18775" s="2">
        <v>42609</v>
      </c>
      <c r="C18775" s="1">
        <v>19</v>
      </c>
      <c r="D18775" t="s">
        <v>40</v>
      </c>
      <c r="E18775">
        <v>26</v>
      </c>
      <c r="F18775" t="s">
        <v>17</v>
      </c>
      <c r="G18775">
        <v>0</v>
      </c>
      <c r="H18775">
        <v>1</v>
      </c>
      <c r="I18775">
        <v>1</v>
      </c>
      <c r="J18775">
        <v>1</v>
      </c>
      <c r="K18775">
        <v>3</v>
      </c>
      <c r="L18775" s="8">
        <f>COUNTIFS($D$2:$D18775,D18775)</f>
        <v>927</v>
      </c>
    </row>
    <row r="18776" spans="1:12" x14ac:dyDescent="0.2">
      <c r="A18776">
        <v>1617022</v>
      </c>
      <c r="B18776" s="2">
        <v>42609</v>
      </c>
      <c r="C18776" s="1">
        <v>14</v>
      </c>
      <c r="D18776" t="s">
        <v>27</v>
      </c>
      <c r="E18776">
        <v>13</v>
      </c>
      <c r="F18776" t="s">
        <v>64</v>
      </c>
      <c r="G18776">
        <v>1</v>
      </c>
      <c r="H18776">
        <v>3</v>
      </c>
      <c r="I18776">
        <v>0</v>
      </c>
      <c r="J18776">
        <v>3</v>
      </c>
      <c r="K18776">
        <v>3</v>
      </c>
      <c r="L18776" s="8">
        <f>COUNTIFS($D$2:$D18776,D18776)</f>
        <v>927</v>
      </c>
    </row>
    <row r="18777" spans="1:12" x14ac:dyDescent="0.2">
      <c r="A18777">
        <v>1617022</v>
      </c>
      <c r="B18777" s="2">
        <v>42609</v>
      </c>
      <c r="C18777" s="1">
        <v>13</v>
      </c>
      <c r="D18777" t="s">
        <v>64</v>
      </c>
      <c r="E18777">
        <v>14</v>
      </c>
      <c r="F18777" t="s">
        <v>27</v>
      </c>
      <c r="G18777">
        <v>0</v>
      </c>
      <c r="H18777">
        <v>0</v>
      </c>
      <c r="I18777">
        <v>3</v>
      </c>
      <c r="J18777">
        <v>0</v>
      </c>
      <c r="K18777">
        <v>3</v>
      </c>
      <c r="L18777" s="8">
        <f>COUNTIFS($D$2:$D18777,D18777)</f>
        <v>79</v>
      </c>
    </row>
    <row r="18778" spans="1:12" x14ac:dyDescent="0.2">
      <c r="A18778">
        <v>1617023</v>
      </c>
      <c r="B18778" s="2">
        <v>42609</v>
      </c>
      <c r="C18778" s="1">
        <v>15</v>
      </c>
      <c r="D18778" t="s">
        <v>23</v>
      </c>
      <c r="E18778">
        <v>11</v>
      </c>
      <c r="F18778" t="s">
        <v>20</v>
      </c>
      <c r="G18778">
        <v>1</v>
      </c>
      <c r="H18778">
        <v>1</v>
      </c>
      <c r="I18778">
        <v>1</v>
      </c>
      <c r="J18778">
        <v>1</v>
      </c>
      <c r="K18778">
        <v>3</v>
      </c>
      <c r="L18778" s="8">
        <f>COUNTIFS($D$2:$D18778,D18778)</f>
        <v>277</v>
      </c>
    </row>
    <row r="18779" spans="1:12" x14ac:dyDescent="0.2">
      <c r="A18779">
        <v>1617023</v>
      </c>
      <c r="B18779" s="2">
        <v>42609</v>
      </c>
      <c r="C18779" s="1">
        <v>11</v>
      </c>
      <c r="D18779" t="s">
        <v>20</v>
      </c>
      <c r="E18779">
        <v>15</v>
      </c>
      <c r="F18779" t="s">
        <v>23</v>
      </c>
      <c r="G18779">
        <v>0</v>
      </c>
      <c r="H18779">
        <v>1</v>
      </c>
      <c r="I18779">
        <v>1</v>
      </c>
      <c r="J18779">
        <v>1</v>
      </c>
      <c r="K18779">
        <v>3</v>
      </c>
      <c r="L18779" s="8">
        <f>COUNTIFS($D$2:$D18779,D18779)</f>
        <v>41</v>
      </c>
    </row>
    <row r="18780" spans="1:12" x14ac:dyDescent="0.2">
      <c r="A18780">
        <v>1617024</v>
      </c>
      <c r="B18780" s="2">
        <v>42609</v>
      </c>
      <c r="C18780" s="1">
        <v>16</v>
      </c>
      <c r="D18780" t="s">
        <v>37</v>
      </c>
      <c r="E18780">
        <v>24</v>
      </c>
      <c r="F18780" t="s">
        <v>319</v>
      </c>
      <c r="G18780">
        <v>1</v>
      </c>
      <c r="H18780">
        <v>1</v>
      </c>
      <c r="I18780">
        <v>0</v>
      </c>
      <c r="J18780">
        <v>3</v>
      </c>
      <c r="K18780">
        <v>3</v>
      </c>
      <c r="L18780" s="8">
        <f>COUNTIFS($D$2:$D18780,D18780)</f>
        <v>927</v>
      </c>
    </row>
    <row r="18781" spans="1:12" x14ac:dyDescent="0.2">
      <c r="A18781">
        <v>1617024</v>
      </c>
      <c r="B18781" s="2">
        <v>42609</v>
      </c>
      <c r="C18781" s="1">
        <v>24</v>
      </c>
      <c r="D18781" t="s">
        <v>319</v>
      </c>
      <c r="E18781">
        <v>16</v>
      </c>
      <c r="F18781" t="s">
        <v>37</v>
      </c>
      <c r="G18781">
        <v>0</v>
      </c>
      <c r="H18781">
        <v>0</v>
      </c>
      <c r="I18781">
        <v>1</v>
      </c>
      <c r="J18781">
        <v>0</v>
      </c>
      <c r="K18781">
        <v>3</v>
      </c>
      <c r="L18781" s="8">
        <f>COUNTIFS($D$2:$D18781,D18781)</f>
        <v>307</v>
      </c>
    </row>
    <row r="18782" spans="1:12" x14ac:dyDescent="0.2">
      <c r="A18782">
        <v>1617025</v>
      </c>
      <c r="B18782" s="2">
        <v>42609</v>
      </c>
      <c r="C18782" s="1">
        <v>18</v>
      </c>
      <c r="D18782" t="s">
        <v>12</v>
      </c>
      <c r="E18782">
        <v>25</v>
      </c>
      <c r="F18782" t="s">
        <v>325</v>
      </c>
      <c r="G18782">
        <v>1</v>
      </c>
      <c r="H18782">
        <v>2</v>
      </c>
      <c r="I18782">
        <v>1</v>
      </c>
      <c r="J18782">
        <v>3</v>
      </c>
      <c r="K18782">
        <v>3</v>
      </c>
      <c r="L18782" s="8">
        <f>COUNTIFS($D$2:$D18782,D18782)</f>
        <v>387</v>
      </c>
    </row>
    <row r="18783" spans="1:12" x14ac:dyDescent="0.2">
      <c r="A18783">
        <v>1617025</v>
      </c>
      <c r="B18783" s="2">
        <v>42609</v>
      </c>
      <c r="C18783" s="1">
        <v>25</v>
      </c>
      <c r="D18783" t="s">
        <v>325</v>
      </c>
      <c r="E18783">
        <v>18</v>
      </c>
      <c r="F18783" t="s">
        <v>12</v>
      </c>
      <c r="G18783">
        <v>0</v>
      </c>
      <c r="H18783">
        <v>1</v>
      </c>
      <c r="I18783">
        <v>2</v>
      </c>
      <c r="J18783">
        <v>0</v>
      </c>
      <c r="K18783">
        <v>3</v>
      </c>
      <c r="L18783" s="8">
        <f>COUNTIFS($D$2:$D18783,D18783)</f>
        <v>193</v>
      </c>
    </row>
    <row r="18784" spans="1:12" x14ac:dyDescent="0.2">
      <c r="A18784">
        <v>1617026</v>
      </c>
      <c r="B18784" s="2">
        <v>42609</v>
      </c>
      <c r="C18784" s="1">
        <v>23</v>
      </c>
      <c r="D18784" t="s">
        <v>50</v>
      </c>
      <c r="E18784">
        <v>31</v>
      </c>
      <c r="F18784" t="s">
        <v>447</v>
      </c>
      <c r="G18784">
        <v>1</v>
      </c>
      <c r="H18784">
        <v>1</v>
      </c>
      <c r="I18784">
        <v>1</v>
      </c>
      <c r="J18784">
        <v>1</v>
      </c>
      <c r="K18784">
        <v>3</v>
      </c>
      <c r="L18784" s="8">
        <f>COUNTIFS($D$2:$D18784,D18784)</f>
        <v>661</v>
      </c>
    </row>
    <row r="18785" spans="1:12" x14ac:dyDescent="0.2">
      <c r="A18785">
        <v>1617026</v>
      </c>
      <c r="B18785" s="2">
        <v>42609</v>
      </c>
      <c r="C18785" s="1">
        <v>31</v>
      </c>
      <c r="D18785" t="s">
        <v>447</v>
      </c>
      <c r="E18785">
        <v>23</v>
      </c>
      <c r="F18785" t="s">
        <v>50</v>
      </c>
      <c r="G18785">
        <v>0</v>
      </c>
      <c r="H18785">
        <v>1</v>
      </c>
      <c r="I18785">
        <v>1</v>
      </c>
      <c r="J18785">
        <v>1</v>
      </c>
      <c r="K18785">
        <v>3</v>
      </c>
      <c r="L18785" s="8">
        <f>COUNTIFS($D$2:$D18785,D18785)</f>
        <v>573</v>
      </c>
    </row>
    <row r="18786" spans="1:12" x14ac:dyDescent="0.2">
      <c r="A18786">
        <v>1617027</v>
      </c>
      <c r="B18786" s="2">
        <v>42609</v>
      </c>
      <c r="C18786" s="1">
        <v>27</v>
      </c>
      <c r="D18786" t="s">
        <v>32</v>
      </c>
      <c r="E18786">
        <v>10</v>
      </c>
      <c r="F18786" t="s">
        <v>47</v>
      </c>
      <c r="G18786">
        <v>1</v>
      </c>
      <c r="H18786">
        <v>1</v>
      </c>
      <c r="I18786">
        <v>3</v>
      </c>
      <c r="J18786">
        <v>0</v>
      </c>
      <c r="K18786">
        <v>3</v>
      </c>
      <c r="L18786" s="8">
        <f>COUNTIFS($D$2:$D18786,D18786)</f>
        <v>117</v>
      </c>
    </row>
    <row r="18787" spans="1:12" x14ac:dyDescent="0.2">
      <c r="A18787">
        <v>1617027</v>
      </c>
      <c r="B18787" s="2">
        <v>42609</v>
      </c>
      <c r="C18787" s="1">
        <v>10</v>
      </c>
      <c r="D18787" t="s">
        <v>47</v>
      </c>
      <c r="E18787">
        <v>27</v>
      </c>
      <c r="F18787" t="s">
        <v>32</v>
      </c>
      <c r="G18787">
        <v>0</v>
      </c>
      <c r="H18787">
        <v>3</v>
      </c>
      <c r="I18787">
        <v>1</v>
      </c>
      <c r="J18787">
        <v>3</v>
      </c>
      <c r="K18787">
        <v>3</v>
      </c>
      <c r="L18787" s="8">
        <f>COUNTIFS($D$2:$D18787,D18787)</f>
        <v>927</v>
      </c>
    </row>
    <row r="18788" spans="1:12" x14ac:dyDescent="0.2">
      <c r="A18788">
        <v>1617028</v>
      </c>
      <c r="B18788" s="2">
        <v>42609</v>
      </c>
      <c r="C18788" s="1">
        <v>33</v>
      </c>
      <c r="D18788" t="s">
        <v>443</v>
      </c>
      <c r="E18788">
        <v>21</v>
      </c>
      <c r="F18788" t="s">
        <v>10</v>
      </c>
      <c r="G18788">
        <v>1</v>
      </c>
      <c r="H18788">
        <v>0</v>
      </c>
      <c r="I18788">
        <v>1</v>
      </c>
      <c r="J18788">
        <v>0</v>
      </c>
      <c r="K18788">
        <v>3</v>
      </c>
      <c r="L18788" s="8">
        <f>COUNTIFS($D$2:$D18788,D18788)</f>
        <v>155</v>
      </c>
    </row>
    <row r="18789" spans="1:12" x14ac:dyDescent="0.2">
      <c r="A18789">
        <v>1617028</v>
      </c>
      <c r="B18789" s="2">
        <v>42609</v>
      </c>
      <c r="C18789" s="1">
        <v>21</v>
      </c>
      <c r="D18789" t="s">
        <v>10</v>
      </c>
      <c r="E18789">
        <v>33</v>
      </c>
      <c r="F18789" t="s">
        <v>443</v>
      </c>
      <c r="G18789">
        <v>0</v>
      </c>
      <c r="H18789">
        <v>1</v>
      </c>
      <c r="I18789">
        <v>0</v>
      </c>
      <c r="J18789">
        <v>3</v>
      </c>
      <c r="K18789">
        <v>3</v>
      </c>
      <c r="L18789" s="8">
        <f>COUNTIFS($D$2:$D18789,D18789)</f>
        <v>927</v>
      </c>
    </row>
    <row r="18790" spans="1:12" x14ac:dyDescent="0.2">
      <c r="A18790">
        <v>1617029</v>
      </c>
      <c r="B18790" s="2">
        <v>42610</v>
      </c>
      <c r="C18790" s="1">
        <v>28</v>
      </c>
      <c r="D18790" t="s">
        <v>320</v>
      </c>
      <c r="E18790">
        <v>34</v>
      </c>
      <c r="F18790" t="s">
        <v>445</v>
      </c>
      <c r="G18790">
        <v>1</v>
      </c>
      <c r="H18790">
        <v>0</v>
      </c>
      <c r="I18790">
        <v>0</v>
      </c>
      <c r="J18790">
        <v>1</v>
      </c>
      <c r="K18790">
        <v>3</v>
      </c>
      <c r="L18790" s="8">
        <f>COUNTIFS($D$2:$D18790,D18790)</f>
        <v>383</v>
      </c>
    </row>
    <row r="18791" spans="1:12" x14ac:dyDescent="0.2">
      <c r="A18791">
        <v>1617029</v>
      </c>
      <c r="B18791" s="2">
        <v>42610</v>
      </c>
      <c r="C18791" s="1">
        <v>34</v>
      </c>
      <c r="D18791" t="s">
        <v>445</v>
      </c>
      <c r="E18791">
        <v>28</v>
      </c>
      <c r="F18791" t="s">
        <v>320</v>
      </c>
      <c r="G18791">
        <v>0</v>
      </c>
      <c r="H18791">
        <v>0</v>
      </c>
      <c r="I18791">
        <v>0</v>
      </c>
      <c r="J18791">
        <v>1</v>
      </c>
      <c r="K18791">
        <v>3</v>
      </c>
      <c r="L18791" s="8">
        <f>COUNTIFS($D$2:$D18791,D18791)</f>
        <v>539</v>
      </c>
    </row>
    <row r="18792" spans="1:12" x14ac:dyDescent="0.2">
      <c r="A18792">
        <v>1617030</v>
      </c>
      <c r="B18792" s="2">
        <v>42610</v>
      </c>
      <c r="C18792" s="1">
        <v>20</v>
      </c>
      <c r="D18792" t="s">
        <v>45</v>
      </c>
      <c r="E18792">
        <v>29</v>
      </c>
      <c r="F18792" t="s">
        <v>42</v>
      </c>
      <c r="G18792">
        <v>1</v>
      </c>
      <c r="H18792">
        <v>3</v>
      </c>
      <c r="I18792">
        <v>1</v>
      </c>
      <c r="J18792">
        <v>3</v>
      </c>
      <c r="K18792">
        <v>3</v>
      </c>
      <c r="L18792" s="8">
        <f>COUNTIFS($D$2:$D18792,D18792)</f>
        <v>737</v>
      </c>
    </row>
    <row r="18793" spans="1:12" x14ac:dyDescent="0.2">
      <c r="A18793">
        <v>1617030</v>
      </c>
      <c r="B18793" s="2">
        <v>42610</v>
      </c>
      <c r="C18793" s="1">
        <v>29</v>
      </c>
      <c r="D18793" t="s">
        <v>42</v>
      </c>
      <c r="E18793">
        <v>20</v>
      </c>
      <c r="F18793" t="s">
        <v>45</v>
      </c>
      <c r="G18793">
        <v>0</v>
      </c>
      <c r="H18793">
        <v>1</v>
      </c>
      <c r="I18793">
        <v>3</v>
      </c>
      <c r="J18793">
        <v>0</v>
      </c>
      <c r="K18793">
        <v>3</v>
      </c>
      <c r="L18793" s="8">
        <f>COUNTIFS($D$2:$D18793,D18793)</f>
        <v>771</v>
      </c>
    </row>
    <row r="18794" spans="1:12" x14ac:dyDescent="0.2">
      <c r="A18794">
        <v>1617031</v>
      </c>
      <c r="B18794" s="2">
        <v>42623</v>
      </c>
      <c r="C18794" s="1">
        <v>21</v>
      </c>
      <c r="D18794" t="s">
        <v>10</v>
      </c>
      <c r="E18794">
        <v>20</v>
      </c>
      <c r="F18794" t="s">
        <v>45</v>
      </c>
      <c r="G18794">
        <v>1</v>
      </c>
      <c r="H18794">
        <v>1</v>
      </c>
      <c r="I18794">
        <v>2</v>
      </c>
      <c r="J18794">
        <v>0</v>
      </c>
      <c r="K18794">
        <v>4</v>
      </c>
      <c r="L18794" s="8">
        <f>COUNTIFS($D$2:$D18794,D18794)</f>
        <v>928</v>
      </c>
    </row>
    <row r="18795" spans="1:12" x14ac:dyDescent="0.2">
      <c r="A18795">
        <v>1617031</v>
      </c>
      <c r="B18795" s="2">
        <v>42623</v>
      </c>
      <c r="C18795" s="1">
        <v>20</v>
      </c>
      <c r="D18795" t="s">
        <v>45</v>
      </c>
      <c r="E18795">
        <v>21</v>
      </c>
      <c r="F18795" t="s">
        <v>10</v>
      </c>
      <c r="G18795">
        <v>0</v>
      </c>
      <c r="H18795">
        <v>2</v>
      </c>
      <c r="I18795">
        <v>1</v>
      </c>
      <c r="J18795">
        <v>3</v>
      </c>
      <c r="K18795">
        <v>4</v>
      </c>
      <c r="L18795" s="8">
        <f>COUNTIFS($D$2:$D18795,D18795)</f>
        <v>738</v>
      </c>
    </row>
    <row r="18796" spans="1:12" x14ac:dyDescent="0.2">
      <c r="A18796">
        <v>1617032</v>
      </c>
      <c r="B18796" s="2">
        <v>42623</v>
      </c>
      <c r="C18796" s="1">
        <v>10</v>
      </c>
      <c r="D18796" t="s">
        <v>47</v>
      </c>
      <c r="E18796">
        <v>23</v>
      </c>
      <c r="F18796" t="s">
        <v>50</v>
      </c>
      <c r="G18796">
        <v>1</v>
      </c>
      <c r="H18796">
        <v>2</v>
      </c>
      <c r="I18796">
        <v>1</v>
      </c>
      <c r="J18796">
        <v>3</v>
      </c>
      <c r="K18796">
        <v>4</v>
      </c>
      <c r="L18796" s="8">
        <f>COUNTIFS($D$2:$D18796,D18796)</f>
        <v>928</v>
      </c>
    </row>
    <row r="18797" spans="1:12" x14ac:dyDescent="0.2">
      <c r="A18797">
        <v>1617032</v>
      </c>
      <c r="B18797" s="2">
        <v>42623</v>
      </c>
      <c r="C18797" s="1">
        <v>23</v>
      </c>
      <c r="D18797" t="s">
        <v>50</v>
      </c>
      <c r="E18797">
        <v>10</v>
      </c>
      <c r="F18797" t="s">
        <v>47</v>
      </c>
      <c r="G18797">
        <v>0</v>
      </c>
      <c r="H18797">
        <v>1</v>
      </c>
      <c r="I18797">
        <v>2</v>
      </c>
      <c r="J18797">
        <v>0</v>
      </c>
      <c r="K18797">
        <v>4</v>
      </c>
      <c r="L18797" s="8">
        <f>COUNTIFS($D$2:$D18797,D18797)</f>
        <v>662</v>
      </c>
    </row>
    <row r="18798" spans="1:12" x14ac:dyDescent="0.2">
      <c r="A18798">
        <v>1617033</v>
      </c>
      <c r="B18798" s="2">
        <v>42623</v>
      </c>
      <c r="C18798" s="1">
        <v>11</v>
      </c>
      <c r="D18798" t="s">
        <v>20</v>
      </c>
      <c r="E18798">
        <v>28</v>
      </c>
      <c r="F18798" t="s">
        <v>320</v>
      </c>
      <c r="G18798">
        <v>1</v>
      </c>
      <c r="H18798">
        <v>1</v>
      </c>
      <c r="I18798">
        <v>0</v>
      </c>
      <c r="J18798">
        <v>3</v>
      </c>
      <c r="K18798">
        <v>4</v>
      </c>
      <c r="L18798" s="8">
        <f>COUNTIFS($D$2:$D18798,D18798)</f>
        <v>42</v>
      </c>
    </row>
    <row r="18799" spans="1:12" x14ac:dyDescent="0.2">
      <c r="A18799">
        <v>1617033</v>
      </c>
      <c r="B18799" s="2">
        <v>42623</v>
      </c>
      <c r="C18799" s="1">
        <v>28</v>
      </c>
      <c r="D18799" t="s">
        <v>320</v>
      </c>
      <c r="E18799">
        <v>11</v>
      </c>
      <c r="F18799" t="s">
        <v>20</v>
      </c>
      <c r="G18799">
        <v>0</v>
      </c>
      <c r="H18799">
        <v>0</v>
      </c>
      <c r="I18799">
        <v>1</v>
      </c>
      <c r="J18799">
        <v>0</v>
      </c>
      <c r="K18799">
        <v>4</v>
      </c>
      <c r="L18799" s="8">
        <f>COUNTIFS($D$2:$D18799,D18799)</f>
        <v>384</v>
      </c>
    </row>
    <row r="18800" spans="1:12" x14ac:dyDescent="0.2">
      <c r="A18800">
        <v>1617034</v>
      </c>
      <c r="B18800" s="2">
        <v>42623</v>
      </c>
      <c r="C18800" s="1">
        <v>13</v>
      </c>
      <c r="D18800" t="s">
        <v>64</v>
      </c>
      <c r="E18800">
        <v>33</v>
      </c>
      <c r="F18800" t="s">
        <v>443</v>
      </c>
      <c r="G18800">
        <v>1</v>
      </c>
      <c r="H18800">
        <v>1</v>
      </c>
      <c r="I18800">
        <v>1</v>
      </c>
      <c r="J18800">
        <v>1</v>
      </c>
      <c r="K18800">
        <v>4</v>
      </c>
      <c r="L18800" s="8">
        <f>COUNTIFS($D$2:$D18800,D18800)</f>
        <v>80</v>
      </c>
    </row>
    <row r="18801" spans="1:12" x14ac:dyDescent="0.2">
      <c r="A18801">
        <v>1617034</v>
      </c>
      <c r="B18801" s="2">
        <v>42623</v>
      </c>
      <c r="C18801" s="1">
        <v>33</v>
      </c>
      <c r="D18801" t="s">
        <v>443</v>
      </c>
      <c r="E18801">
        <v>13</v>
      </c>
      <c r="F18801" t="s">
        <v>64</v>
      </c>
      <c r="G18801">
        <v>0</v>
      </c>
      <c r="H18801">
        <v>1</v>
      </c>
      <c r="I18801">
        <v>1</v>
      </c>
      <c r="J18801">
        <v>1</v>
      </c>
      <c r="K18801">
        <v>4</v>
      </c>
      <c r="L18801" s="8">
        <f>COUNTIFS($D$2:$D18801,D18801)</f>
        <v>156</v>
      </c>
    </row>
    <row r="18802" spans="1:12" x14ac:dyDescent="0.2">
      <c r="A18802">
        <v>1617035</v>
      </c>
      <c r="B18802" s="2">
        <v>42623</v>
      </c>
      <c r="C18802" s="1">
        <v>34</v>
      </c>
      <c r="D18802" t="s">
        <v>445</v>
      </c>
      <c r="E18802">
        <v>15</v>
      </c>
      <c r="F18802" t="s">
        <v>23</v>
      </c>
      <c r="G18802">
        <v>1</v>
      </c>
      <c r="H18802">
        <v>1</v>
      </c>
      <c r="I18802">
        <v>2</v>
      </c>
      <c r="J18802">
        <v>0</v>
      </c>
      <c r="K18802">
        <v>4</v>
      </c>
      <c r="L18802" s="8">
        <f>COUNTIFS($D$2:$D18802,D18802)</f>
        <v>540</v>
      </c>
    </row>
    <row r="18803" spans="1:12" x14ac:dyDescent="0.2">
      <c r="A18803">
        <v>1617035</v>
      </c>
      <c r="B18803" s="2">
        <v>42623</v>
      </c>
      <c r="C18803" s="1">
        <v>15</v>
      </c>
      <c r="D18803" t="s">
        <v>23</v>
      </c>
      <c r="E18803">
        <v>34</v>
      </c>
      <c r="F18803" t="s">
        <v>445</v>
      </c>
      <c r="G18803">
        <v>0</v>
      </c>
      <c r="H18803">
        <v>2</v>
      </c>
      <c r="I18803">
        <v>1</v>
      </c>
      <c r="J18803">
        <v>3</v>
      </c>
      <c r="K18803">
        <v>4</v>
      </c>
      <c r="L18803" s="8">
        <f>COUNTIFS($D$2:$D18803,D18803)</f>
        <v>278</v>
      </c>
    </row>
    <row r="18804" spans="1:12" x14ac:dyDescent="0.2">
      <c r="A18804">
        <v>1617036</v>
      </c>
      <c r="B18804" s="2">
        <v>42623</v>
      </c>
      <c r="C18804" s="1">
        <v>24</v>
      </c>
      <c r="D18804" t="s">
        <v>319</v>
      </c>
      <c r="E18804">
        <v>26</v>
      </c>
      <c r="F18804" t="s">
        <v>17</v>
      </c>
      <c r="G18804">
        <v>1</v>
      </c>
      <c r="H18804">
        <v>0</v>
      </c>
      <c r="I18804">
        <v>4</v>
      </c>
      <c r="J18804">
        <v>0</v>
      </c>
      <c r="K18804">
        <v>4</v>
      </c>
      <c r="L18804" s="8">
        <f>COUNTIFS($D$2:$D18804,D18804)</f>
        <v>308</v>
      </c>
    </row>
    <row r="18805" spans="1:12" x14ac:dyDescent="0.2">
      <c r="A18805">
        <v>1617036</v>
      </c>
      <c r="B18805" s="2">
        <v>42623</v>
      </c>
      <c r="C18805" s="1">
        <v>26</v>
      </c>
      <c r="D18805" t="s">
        <v>17</v>
      </c>
      <c r="E18805">
        <v>24</v>
      </c>
      <c r="F18805" t="s">
        <v>319</v>
      </c>
      <c r="G18805">
        <v>0</v>
      </c>
      <c r="H18805">
        <v>4</v>
      </c>
      <c r="I18805">
        <v>0</v>
      </c>
      <c r="J18805">
        <v>3</v>
      </c>
      <c r="K18805">
        <v>4</v>
      </c>
      <c r="L18805" s="8">
        <f>COUNTIFS($D$2:$D18805,D18805)</f>
        <v>928</v>
      </c>
    </row>
    <row r="18806" spans="1:12" x14ac:dyDescent="0.2">
      <c r="A18806">
        <v>1617037</v>
      </c>
      <c r="B18806" s="2">
        <v>42623</v>
      </c>
      <c r="C18806" s="1">
        <v>29</v>
      </c>
      <c r="D18806" t="s">
        <v>42</v>
      </c>
      <c r="E18806">
        <v>27</v>
      </c>
      <c r="F18806" t="s">
        <v>32</v>
      </c>
      <c r="G18806">
        <v>1</v>
      </c>
      <c r="H18806">
        <v>2</v>
      </c>
      <c r="I18806">
        <v>4</v>
      </c>
      <c r="J18806">
        <v>0</v>
      </c>
      <c r="K18806">
        <v>4</v>
      </c>
      <c r="L18806" s="8">
        <f>COUNTIFS($D$2:$D18806,D18806)</f>
        <v>772</v>
      </c>
    </row>
    <row r="18807" spans="1:12" x14ac:dyDescent="0.2">
      <c r="A18807">
        <v>1617037</v>
      </c>
      <c r="B18807" s="2">
        <v>42623</v>
      </c>
      <c r="C18807" s="1">
        <v>27</v>
      </c>
      <c r="D18807" t="s">
        <v>32</v>
      </c>
      <c r="E18807">
        <v>29</v>
      </c>
      <c r="F18807" t="s">
        <v>42</v>
      </c>
      <c r="G18807">
        <v>0</v>
      </c>
      <c r="H18807">
        <v>4</v>
      </c>
      <c r="I18807">
        <v>2</v>
      </c>
      <c r="J18807">
        <v>3</v>
      </c>
      <c r="K18807">
        <v>4</v>
      </c>
      <c r="L18807" s="8">
        <f>COUNTIFS($D$2:$D18807,D18807)</f>
        <v>118</v>
      </c>
    </row>
    <row r="18808" spans="1:12" x14ac:dyDescent="0.2">
      <c r="A18808">
        <v>1617038</v>
      </c>
      <c r="B18808" s="2">
        <v>42623</v>
      </c>
      <c r="C18808" s="1">
        <v>19</v>
      </c>
      <c r="D18808" t="s">
        <v>40</v>
      </c>
      <c r="E18808">
        <v>18</v>
      </c>
      <c r="F18808" t="s">
        <v>12</v>
      </c>
      <c r="G18808">
        <v>1</v>
      </c>
      <c r="H18808">
        <v>4</v>
      </c>
      <c r="I18808">
        <v>1</v>
      </c>
      <c r="J18808">
        <v>3</v>
      </c>
      <c r="K18808">
        <v>4</v>
      </c>
      <c r="L18808" s="8">
        <f>COUNTIFS($D$2:$D18808,D18808)</f>
        <v>928</v>
      </c>
    </row>
    <row r="18809" spans="1:12" x14ac:dyDescent="0.2">
      <c r="A18809">
        <v>1617038</v>
      </c>
      <c r="B18809" s="2">
        <v>42623</v>
      </c>
      <c r="C18809" s="1">
        <v>18</v>
      </c>
      <c r="D18809" t="s">
        <v>12</v>
      </c>
      <c r="E18809">
        <v>19</v>
      </c>
      <c r="F18809" t="s">
        <v>40</v>
      </c>
      <c r="G18809">
        <v>0</v>
      </c>
      <c r="H18809">
        <v>1</v>
      </c>
      <c r="I18809">
        <v>4</v>
      </c>
      <c r="J18809">
        <v>0</v>
      </c>
      <c r="K18809">
        <v>4</v>
      </c>
      <c r="L18809" s="8">
        <f>COUNTIFS($D$2:$D18809,D18809)</f>
        <v>388</v>
      </c>
    </row>
    <row r="18810" spans="1:12" x14ac:dyDescent="0.2">
      <c r="A18810">
        <v>1617039</v>
      </c>
      <c r="B18810" s="2">
        <v>42624</v>
      </c>
      <c r="C18810" s="1">
        <v>25</v>
      </c>
      <c r="D18810" t="s">
        <v>325</v>
      </c>
      <c r="E18810">
        <v>14</v>
      </c>
      <c r="F18810" t="s">
        <v>27</v>
      </c>
      <c r="G18810">
        <v>1</v>
      </c>
      <c r="H18810">
        <v>2</v>
      </c>
      <c r="I18810">
        <v>2</v>
      </c>
      <c r="J18810">
        <v>1</v>
      </c>
      <c r="K18810">
        <v>4</v>
      </c>
      <c r="L18810" s="8">
        <f>COUNTIFS($D$2:$D18810,D18810)</f>
        <v>194</v>
      </c>
    </row>
    <row r="18811" spans="1:12" x14ac:dyDescent="0.2">
      <c r="A18811">
        <v>1617039</v>
      </c>
      <c r="B18811" s="2">
        <v>42624</v>
      </c>
      <c r="C18811" s="1">
        <v>14</v>
      </c>
      <c r="D18811" t="s">
        <v>27</v>
      </c>
      <c r="E18811">
        <v>25</v>
      </c>
      <c r="F18811" t="s">
        <v>325</v>
      </c>
      <c r="G18811">
        <v>0</v>
      </c>
      <c r="H18811">
        <v>2</v>
      </c>
      <c r="I18811">
        <v>2</v>
      </c>
      <c r="J18811">
        <v>1</v>
      </c>
      <c r="K18811">
        <v>4</v>
      </c>
      <c r="L18811" s="8">
        <f>COUNTIFS($D$2:$D18811,D18811)</f>
        <v>928</v>
      </c>
    </row>
    <row r="18812" spans="1:12" x14ac:dyDescent="0.2">
      <c r="A18812">
        <v>1617040</v>
      </c>
      <c r="B18812" s="2">
        <v>42625</v>
      </c>
      <c r="C18812" s="1">
        <v>31</v>
      </c>
      <c r="D18812" t="s">
        <v>447</v>
      </c>
      <c r="E18812">
        <v>16</v>
      </c>
      <c r="F18812" t="s">
        <v>37</v>
      </c>
      <c r="G18812">
        <v>1</v>
      </c>
      <c r="H18812">
        <v>0</v>
      </c>
      <c r="I18812">
        <v>3</v>
      </c>
      <c r="J18812">
        <v>0</v>
      </c>
      <c r="K18812">
        <v>4</v>
      </c>
      <c r="L18812" s="8">
        <f>COUNTIFS($D$2:$D18812,D18812)</f>
        <v>574</v>
      </c>
    </row>
    <row r="18813" spans="1:12" x14ac:dyDescent="0.2">
      <c r="A18813">
        <v>1617040</v>
      </c>
      <c r="B18813" s="2">
        <v>42625</v>
      </c>
      <c r="C18813" s="1">
        <v>16</v>
      </c>
      <c r="D18813" t="s">
        <v>37</v>
      </c>
      <c r="E18813">
        <v>31</v>
      </c>
      <c r="F18813" t="s">
        <v>447</v>
      </c>
      <c r="G18813">
        <v>0</v>
      </c>
      <c r="H18813">
        <v>3</v>
      </c>
      <c r="I18813">
        <v>0</v>
      </c>
      <c r="J18813">
        <v>3</v>
      </c>
      <c r="K18813">
        <v>4</v>
      </c>
      <c r="L18813" s="8">
        <f>COUNTIFS($D$2:$D18813,D18813)</f>
        <v>928</v>
      </c>
    </row>
    <row r="18814" spans="1:12" x14ac:dyDescent="0.2">
      <c r="A18814">
        <v>1617041</v>
      </c>
      <c r="B18814" s="2">
        <v>42629</v>
      </c>
      <c r="C18814" s="1">
        <v>14</v>
      </c>
      <c r="D18814" t="s">
        <v>27</v>
      </c>
      <c r="E18814">
        <v>19</v>
      </c>
      <c r="F18814" t="s">
        <v>40</v>
      </c>
      <c r="G18814">
        <v>1</v>
      </c>
      <c r="H18814">
        <v>1</v>
      </c>
      <c r="I18814">
        <v>2</v>
      </c>
      <c r="J18814">
        <v>0</v>
      </c>
      <c r="K18814">
        <v>5</v>
      </c>
      <c r="L18814" s="8">
        <f>COUNTIFS($D$2:$D18814,D18814)</f>
        <v>929</v>
      </c>
    </row>
    <row r="18815" spans="1:12" x14ac:dyDescent="0.2">
      <c r="A18815">
        <v>1617041</v>
      </c>
      <c r="B18815" s="2">
        <v>42629</v>
      </c>
      <c r="C18815" s="1">
        <v>19</v>
      </c>
      <c r="D18815" t="s">
        <v>40</v>
      </c>
      <c r="E18815">
        <v>14</v>
      </c>
      <c r="F18815" t="s">
        <v>27</v>
      </c>
      <c r="G18815">
        <v>0</v>
      </c>
      <c r="H18815">
        <v>2</v>
      </c>
      <c r="I18815">
        <v>1</v>
      </c>
      <c r="J18815">
        <v>3</v>
      </c>
      <c r="K18815">
        <v>5</v>
      </c>
      <c r="L18815" s="8">
        <f>COUNTIFS($D$2:$D18815,D18815)</f>
        <v>929</v>
      </c>
    </row>
    <row r="18816" spans="1:12" x14ac:dyDescent="0.2">
      <c r="A18816">
        <v>1617042</v>
      </c>
      <c r="B18816" s="2">
        <v>42630</v>
      </c>
      <c r="C18816" s="1">
        <v>33</v>
      </c>
      <c r="D18816" t="s">
        <v>443</v>
      </c>
      <c r="E18816">
        <v>10</v>
      </c>
      <c r="F18816" t="s">
        <v>47</v>
      </c>
      <c r="G18816">
        <v>1</v>
      </c>
      <c r="H18816">
        <v>1</v>
      </c>
      <c r="I18816">
        <v>4</v>
      </c>
      <c r="J18816">
        <v>0</v>
      </c>
      <c r="K18816">
        <v>5</v>
      </c>
      <c r="L18816" s="8">
        <f>COUNTIFS($D$2:$D18816,D18816)</f>
        <v>157</v>
      </c>
    </row>
    <row r="18817" spans="1:12" x14ac:dyDescent="0.2">
      <c r="A18817">
        <v>1617042</v>
      </c>
      <c r="B18817" s="2">
        <v>42630</v>
      </c>
      <c r="C18817" s="1">
        <v>10</v>
      </c>
      <c r="D18817" t="s">
        <v>47</v>
      </c>
      <c r="E18817">
        <v>33</v>
      </c>
      <c r="F18817" t="s">
        <v>443</v>
      </c>
      <c r="G18817">
        <v>0</v>
      </c>
      <c r="H18817">
        <v>4</v>
      </c>
      <c r="I18817">
        <v>1</v>
      </c>
      <c r="J18817">
        <v>3</v>
      </c>
      <c r="K18817">
        <v>5</v>
      </c>
      <c r="L18817" s="8">
        <f>COUNTIFS($D$2:$D18817,D18817)</f>
        <v>929</v>
      </c>
    </row>
    <row r="18818" spans="1:12" x14ac:dyDescent="0.2">
      <c r="A18818">
        <v>1617043</v>
      </c>
      <c r="B18818" s="2">
        <v>42630</v>
      </c>
      <c r="C18818" s="1">
        <v>18</v>
      </c>
      <c r="D18818" t="s">
        <v>12</v>
      </c>
      <c r="E18818">
        <v>13</v>
      </c>
      <c r="F18818" t="s">
        <v>64</v>
      </c>
      <c r="G18818">
        <v>1</v>
      </c>
      <c r="H18818">
        <v>3</v>
      </c>
      <c r="I18818">
        <v>0</v>
      </c>
      <c r="J18818">
        <v>3</v>
      </c>
      <c r="K18818">
        <v>5</v>
      </c>
      <c r="L18818" s="8">
        <f>COUNTIFS($D$2:$D18818,D18818)</f>
        <v>389</v>
      </c>
    </row>
    <row r="18819" spans="1:12" x14ac:dyDescent="0.2">
      <c r="A18819">
        <v>1617043</v>
      </c>
      <c r="B18819" s="2">
        <v>42630</v>
      </c>
      <c r="C18819" s="1">
        <v>13</v>
      </c>
      <c r="D18819" t="s">
        <v>64</v>
      </c>
      <c r="E18819">
        <v>18</v>
      </c>
      <c r="F18819" t="s">
        <v>12</v>
      </c>
      <c r="G18819">
        <v>0</v>
      </c>
      <c r="H18819">
        <v>0</v>
      </c>
      <c r="I18819">
        <v>3</v>
      </c>
      <c r="J18819">
        <v>0</v>
      </c>
      <c r="K18819">
        <v>5</v>
      </c>
      <c r="L18819" s="8">
        <f>COUNTIFS($D$2:$D18819,D18819)</f>
        <v>81</v>
      </c>
    </row>
    <row r="18820" spans="1:12" x14ac:dyDescent="0.2">
      <c r="A18820">
        <v>1617044</v>
      </c>
      <c r="B18820" s="2">
        <v>42630</v>
      </c>
      <c r="C18820" s="1">
        <v>20</v>
      </c>
      <c r="D18820" t="s">
        <v>45</v>
      </c>
      <c r="E18820">
        <v>11</v>
      </c>
      <c r="F18820" t="s">
        <v>20</v>
      </c>
      <c r="G18820">
        <v>1</v>
      </c>
      <c r="H18820">
        <v>4</v>
      </c>
      <c r="I18820">
        <v>0</v>
      </c>
      <c r="J18820">
        <v>3</v>
      </c>
      <c r="K18820">
        <v>5</v>
      </c>
      <c r="L18820" s="8">
        <f>COUNTIFS($D$2:$D18820,D18820)</f>
        <v>739</v>
      </c>
    </row>
    <row r="18821" spans="1:12" x14ac:dyDescent="0.2">
      <c r="A18821">
        <v>1617044</v>
      </c>
      <c r="B18821" s="2">
        <v>42630</v>
      </c>
      <c r="C18821" s="1">
        <v>11</v>
      </c>
      <c r="D18821" t="s">
        <v>20</v>
      </c>
      <c r="E18821">
        <v>20</v>
      </c>
      <c r="F18821" t="s">
        <v>45</v>
      </c>
      <c r="G18821">
        <v>0</v>
      </c>
      <c r="H18821">
        <v>0</v>
      </c>
      <c r="I18821">
        <v>4</v>
      </c>
      <c r="J18821">
        <v>0</v>
      </c>
      <c r="K18821">
        <v>5</v>
      </c>
      <c r="L18821" s="8">
        <f>COUNTIFS($D$2:$D18821,D18821)</f>
        <v>43</v>
      </c>
    </row>
    <row r="18822" spans="1:12" x14ac:dyDescent="0.2">
      <c r="A18822">
        <v>1617045</v>
      </c>
      <c r="B18822" s="2">
        <v>42630</v>
      </c>
      <c r="C18822" s="1">
        <v>28</v>
      </c>
      <c r="D18822" t="s">
        <v>320</v>
      </c>
      <c r="E18822">
        <v>29</v>
      </c>
      <c r="F18822" t="s">
        <v>42</v>
      </c>
      <c r="G18822">
        <v>1</v>
      </c>
      <c r="H18822">
        <v>4</v>
      </c>
      <c r="I18822">
        <v>2</v>
      </c>
      <c r="J18822">
        <v>3</v>
      </c>
      <c r="K18822">
        <v>5</v>
      </c>
      <c r="L18822" s="8">
        <f>COUNTIFS($D$2:$D18822,D18822)</f>
        <v>385</v>
      </c>
    </row>
    <row r="18823" spans="1:12" x14ac:dyDescent="0.2">
      <c r="A18823">
        <v>1617045</v>
      </c>
      <c r="B18823" s="2">
        <v>42630</v>
      </c>
      <c r="C18823" s="1">
        <v>29</v>
      </c>
      <c r="D18823" t="s">
        <v>42</v>
      </c>
      <c r="E18823">
        <v>28</v>
      </c>
      <c r="F18823" t="s">
        <v>320</v>
      </c>
      <c r="G18823">
        <v>0</v>
      </c>
      <c r="H18823">
        <v>2</v>
      </c>
      <c r="I18823">
        <v>4</v>
      </c>
      <c r="J18823">
        <v>0</v>
      </c>
      <c r="K18823">
        <v>5</v>
      </c>
      <c r="L18823" s="8">
        <f>COUNTIFS($D$2:$D18823,D18823)</f>
        <v>773</v>
      </c>
    </row>
    <row r="18824" spans="1:12" x14ac:dyDescent="0.2">
      <c r="A18824">
        <v>1617046</v>
      </c>
      <c r="B18824" s="2">
        <v>42630</v>
      </c>
      <c r="C18824" s="1">
        <v>16</v>
      </c>
      <c r="D18824" t="s">
        <v>37</v>
      </c>
      <c r="E18824">
        <v>34</v>
      </c>
      <c r="F18824" t="s">
        <v>445</v>
      </c>
      <c r="G18824">
        <v>1</v>
      </c>
      <c r="H18824">
        <v>3</v>
      </c>
      <c r="I18824">
        <v>1</v>
      </c>
      <c r="J18824">
        <v>3</v>
      </c>
      <c r="K18824">
        <v>5</v>
      </c>
      <c r="L18824" s="8">
        <f>COUNTIFS($D$2:$D18824,D18824)</f>
        <v>929</v>
      </c>
    </row>
    <row r="18825" spans="1:12" x14ac:dyDescent="0.2">
      <c r="A18825">
        <v>1617046</v>
      </c>
      <c r="B18825" s="2">
        <v>42630</v>
      </c>
      <c r="C18825" s="1">
        <v>34</v>
      </c>
      <c r="D18825" t="s">
        <v>445</v>
      </c>
      <c r="E18825">
        <v>16</v>
      </c>
      <c r="F18825" t="s">
        <v>37</v>
      </c>
      <c r="G18825">
        <v>0</v>
      </c>
      <c r="H18825">
        <v>1</v>
      </c>
      <c r="I18825">
        <v>3</v>
      </c>
      <c r="J18825">
        <v>0</v>
      </c>
      <c r="K18825">
        <v>5</v>
      </c>
      <c r="L18825" s="8">
        <f>COUNTIFS($D$2:$D18825,D18825)</f>
        <v>541</v>
      </c>
    </row>
    <row r="18826" spans="1:12" x14ac:dyDescent="0.2">
      <c r="A18826">
        <v>1617047</v>
      </c>
      <c r="B18826" s="2">
        <v>42631</v>
      </c>
      <c r="C18826" s="1">
        <v>27</v>
      </c>
      <c r="D18826" t="s">
        <v>32</v>
      </c>
      <c r="E18826">
        <v>21</v>
      </c>
      <c r="F18826" t="s">
        <v>10</v>
      </c>
      <c r="G18826">
        <v>1</v>
      </c>
      <c r="H18826">
        <v>3</v>
      </c>
      <c r="I18826">
        <v>1</v>
      </c>
      <c r="J18826">
        <v>3</v>
      </c>
      <c r="K18826">
        <v>5</v>
      </c>
      <c r="L18826" s="8">
        <f>COUNTIFS($D$2:$D18826,D18826)</f>
        <v>119</v>
      </c>
    </row>
    <row r="18827" spans="1:12" x14ac:dyDescent="0.2">
      <c r="A18827">
        <v>1617047</v>
      </c>
      <c r="B18827" s="2">
        <v>42631</v>
      </c>
      <c r="C18827" s="1">
        <v>21</v>
      </c>
      <c r="D18827" t="s">
        <v>10</v>
      </c>
      <c r="E18827">
        <v>27</v>
      </c>
      <c r="F18827" t="s">
        <v>32</v>
      </c>
      <c r="G18827">
        <v>0</v>
      </c>
      <c r="H18827">
        <v>1</v>
      </c>
      <c r="I18827">
        <v>3</v>
      </c>
      <c r="J18827">
        <v>0</v>
      </c>
      <c r="K18827">
        <v>5</v>
      </c>
      <c r="L18827" s="8">
        <f>COUNTIFS($D$2:$D18827,D18827)</f>
        <v>929</v>
      </c>
    </row>
    <row r="18828" spans="1:12" x14ac:dyDescent="0.2">
      <c r="A18828">
        <v>1617048</v>
      </c>
      <c r="B18828" s="2">
        <v>42631</v>
      </c>
      <c r="C18828" s="1">
        <v>15</v>
      </c>
      <c r="D18828" t="s">
        <v>23</v>
      </c>
      <c r="E18828">
        <v>24</v>
      </c>
      <c r="F18828" t="s">
        <v>319</v>
      </c>
      <c r="G18828">
        <v>1</v>
      </c>
      <c r="H18828">
        <v>4</v>
      </c>
      <c r="I18828">
        <v>1</v>
      </c>
      <c r="J18828">
        <v>3</v>
      </c>
      <c r="K18828">
        <v>5</v>
      </c>
      <c r="L18828" s="8">
        <f>COUNTIFS($D$2:$D18828,D18828)</f>
        <v>279</v>
      </c>
    </row>
    <row r="18829" spans="1:12" x14ac:dyDescent="0.2">
      <c r="A18829">
        <v>1617048</v>
      </c>
      <c r="B18829" s="2">
        <v>42631</v>
      </c>
      <c r="C18829" s="1">
        <v>24</v>
      </c>
      <c r="D18829" t="s">
        <v>319</v>
      </c>
      <c r="E18829">
        <v>15</v>
      </c>
      <c r="F18829" t="s">
        <v>23</v>
      </c>
      <c r="G18829">
        <v>0</v>
      </c>
      <c r="H18829">
        <v>1</v>
      </c>
      <c r="I18829">
        <v>4</v>
      </c>
      <c r="J18829">
        <v>0</v>
      </c>
      <c r="K18829">
        <v>5</v>
      </c>
      <c r="L18829" s="8">
        <f>COUNTIFS($D$2:$D18829,D18829)</f>
        <v>309</v>
      </c>
    </row>
    <row r="18830" spans="1:12" x14ac:dyDescent="0.2">
      <c r="A18830">
        <v>1617049</v>
      </c>
      <c r="B18830" s="2">
        <v>42631</v>
      </c>
      <c r="C18830" s="1">
        <v>23</v>
      </c>
      <c r="D18830" t="s">
        <v>50</v>
      </c>
      <c r="E18830">
        <v>25</v>
      </c>
      <c r="F18830" t="s">
        <v>325</v>
      </c>
      <c r="G18830">
        <v>1</v>
      </c>
      <c r="H18830">
        <v>1</v>
      </c>
      <c r="I18830">
        <v>0</v>
      </c>
      <c r="J18830">
        <v>3</v>
      </c>
      <c r="K18830">
        <v>5</v>
      </c>
      <c r="L18830" s="8">
        <f>COUNTIFS($D$2:$D18830,D18830)</f>
        <v>663</v>
      </c>
    </row>
    <row r="18831" spans="1:12" x14ac:dyDescent="0.2">
      <c r="A18831">
        <v>1617049</v>
      </c>
      <c r="B18831" s="2">
        <v>42631</v>
      </c>
      <c r="C18831" s="1">
        <v>25</v>
      </c>
      <c r="D18831" t="s">
        <v>325</v>
      </c>
      <c r="E18831">
        <v>23</v>
      </c>
      <c r="F18831" t="s">
        <v>50</v>
      </c>
      <c r="G18831">
        <v>0</v>
      </c>
      <c r="H18831">
        <v>0</v>
      </c>
      <c r="I18831">
        <v>1</v>
      </c>
      <c r="J18831">
        <v>0</v>
      </c>
      <c r="K18831">
        <v>5</v>
      </c>
      <c r="L18831" s="8">
        <f>COUNTIFS($D$2:$D18831,D18831)</f>
        <v>195</v>
      </c>
    </row>
    <row r="18832" spans="1:12" x14ac:dyDescent="0.2">
      <c r="A18832">
        <v>1617050</v>
      </c>
      <c r="B18832" s="2">
        <v>42631</v>
      </c>
      <c r="C18832" s="1">
        <v>26</v>
      </c>
      <c r="D18832" t="s">
        <v>17</v>
      </c>
      <c r="E18832">
        <v>31</v>
      </c>
      <c r="F18832" t="s">
        <v>447</v>
      </c>
      <c r="G18832">
        <v>1</v>
      </c>
      <c r="H18832">
        <v>1</v>
      </c>
      <c r="I18832">
        <v>0</v>
      </c>
      <c r="J18832">
        <v>3</v>
      </c>
      <c r="K18832">
        <v>5</v>
      </c>
      <c r="L18832" s="8">
        <f>COUNTIFS($D$2:$D18832,D18832)</f>
        <v>929</v>
      </c>
    </row>
    <row r="18833" spans="1:12" x14ac:dyDescent="0.2">
      <c r="A18833">
        <v>1617050</v>
      </c>
      <c r="B18833" s="2">
        <v>42631</v>
      </c>
      <c r="C18833" s="1">
        <v>31</v>
      </c>
      <c r="D18833" t="s">
        <v>447</v>
      </c>
      <c r="E18833">
        <v>26</v>
      </c>
      <c r="F18833" t="s">
        <v>17</v>
      </c>
      <c r="G18833">
        <v>0</v>
      </c>
      <c r="H18833">
        <v>0</v>
      </c>
      <c r="I18833">
        <v>1</v>
      </c>
      <c r="J18833">
        <v>0</v>
      </c>
      <c r="K18833">
        <v>5</v>
      </c>
      <c r="L18833" s="8">
        <f>COUNTIFS($D$2:$D18833,D18833)</f>
        <v>575</v>
      </c>
    </row>
    <row r="18834" spans="1:12" x14ac:dyDescent="0.2">
      <c r="A18834">
        <v>1617051</v>
      </c>
      <c r="B18834" s="2">
        <v>42637</v>
      </c>
      <c r="C18834" s="1">
        <v>21</v>
      </c>
      <c r="D18834" t="s">
        <v>10</v>
      </c>
      <c r="E18834">
        <v>18</v>
      </c>
      <c r="F18834" t="s">
        <v>12</v>
      </c>
      <c r="G18834">
        <v>1</v>
      </c>
      <c r="H18834">
        <v>4</v>
      </c>
      <c r="I18834">
        <v>1</v>
      </c>
      <c r="J18834">
        <v>3</v>
      </c>
      <c r="K18834">
        <v>6</v>
      </c>
      <c r="L18834" s="8">
        <f>COUNTIFS($D$2:$D18834,D18834)</f>
        <v>930</v>
      </c>
    </row>
    <row r="18835" spans="1:12" x14ac:dyDescent="0.2">
      <c r="A18835">
        <v>1617051</v>
      </c>
      <c r="B18835" s="2">
        <v>42637</v>
      </c>
      <c r="C18835" s="1">
        <v>18</v>
      </c>
      <c r="D18835" t="s">
        <v>12</v>
      </c>
      <c r="E18835">
        <v>21</v>
      </c>
      <c r="F18835" t="s">
        <v>10</v>
      </c>
      <c r="G18835">
        <v>0</v>
      </c>
      <c r="H18835">
        <v>1</v>
      </c>
      <c r="I18835">
        <v>4</v>
      </c>
      <c r="J18835">
        <v>0</v>
      </c>
      <c r="K18835">
        <v>6</v>
      </c>
      <c r="L18835" s="8">
        <f>COUNTIFS($D$2:$D18835,D18835)</f>
        <v>390</v>
      </c>
    </row>
    <row r="18836" spans="1:12" x14ac:dyDescent="0.2">
      <c r="A18836">
        <v>1617052</v>
      </c>
      <c r="B18836" s="2">
        <v>42637</v>
      </c>
      <c r="C18836" s="1">
        <v>11</v>
      </c>
      <c r="D18836" t="s">
        <v>20</v>
      </c>
      <c r="E18836">
        <v>16</v>
      </c>
      <c r="F18836" t="s">
        <v>37</v>
      </c>
      <c r="G18836">
        <v>1</v>
      </c>
      <c r="H18836">
        <v>1</v>
      </c>
      <c r="I18836">
        <v>0</v>
      </c>
      <c r="J18836">
        <v>3</v>
      </c>
      <c r="K18836">
        <v>6</v>
      </c>
      <c r="L18836" s="8">
        <f>COUNTIFS($D$2:$D18836,D18836)</f>
        <v>44</v>
      </c>
    </row>
    <row r="18837" spans="1:12" x14ac:dyDescent="0.2">
      <c r="A18837">
        <v>1617052</v>
      </c>
      <c r="B18837" s="2">
        <v>42637</v>
      </c>
      <c r="C18837" s="1">
        <v>16</v>
      </c>
      <c r="D18837" t="s">
        <v>37</v>
      </c>
      <c r="E18837">
        <v>11</v>
      </c>
      <c r="F18837" t="s">
        <v>20</v>
      </c>
      <c r="G18837">
        <v>0</v>
      </c>
      <c r="H18837">
        <v>0</v>
      </c>
      <c r="I18837">
        <v>1</v>
      </c>
      <c r="J18837">
        <v>0</v>
      </c>
      <c r="K18837">
        <v>6</v>
      </c>
      <c r="L18837" s="8">
        <f>COUNTIFS($D$2:$D18837,D18837)</f>
        <v>930</v>
      </c>
    </row>
    <row r="18838" spans="1:12" x14ac:dyDescent="0.2">
      <c r="A18838">
        <v>1617053</v>
      </c>
      <c r="B18838" s="2">
        <v>42637</v>
      </c>
      <c r="C18838" s="1">
        <v>19</v>
      </c>
      <c r="D18838" t="s">
        <v>40</v>
      </c>
      <c r="E18838">
        <v>33</v>
      </c>
      <c r="F18838" t="s">
        <v>443</v>
      </c>
      <c r="G18838">
        <v>1</v>
      </c>
      <c r="H18838">
        <v>5</v>
      </c>
      <c r="I18838">
        <v>1</v>
      </c>
      <c r="J18838">
        <v>3</v>
      </c>
      <c r="K18838">
        <v>6</v>
      </c>
      <c r="L18838" s="8">
        <f>COUNTIFS($D$2:$D18838,D18838)</f>
        <v>930</v>
      </c>
    </row>
    <row r="18839" spans="1:12" x14ac:dyDescent="0.2">
      <c r="A18839">
        <v>1617053</v>
      </c>
      <c r="B18839" s="2">
        <v>42637</v>
      </c>
      <c r="C18839" s="1">
        <v>33</v>
      </c>
      <c r="D18839" t="s">
        <v>443</v>
      </c>
      <c r="E18839">
        <v>19</v>
      </c>
      <c r="F18839" t="s">
        <v>40</v>
      </c>
      <c r="G18839">
        <v>0</v>
      </c>
      <c r="H18839">
        <v>1</v>
      </c>
      <c r="I18839">
        <v>5</v>
      </c>
      <c r="J18839">
        <v>0</v>
      </c>
      <c r="K18839">
        <v>6</v>
      </c>
      <c r="L18839" s="8">
        <f>COUNTIFS($D$2:$D18839,D18839)</f>
        <v>158</v>
      </c>
    </row>
    <row r="18840" spans="1:12" x14ac:dyDescent="0.2">
      <c r="A18840">
        <v>1617054</v>
      </c>
      <c r="B18840" s="2">
        <v>42637</v>
      </c>
      <c r="C18840" s="1">
        <v>34</v>
      </c>
      <c r="D18840" t="s">
        <v>445</v>
      </c>
      <c r="E18840">
        <v>26</v>
      </c>
      <c r="F18840" t="s">
        <v>17</v>
      </c>
      <c r="G18840">
        <v>1</v>
      </c>
      <c r="H18840">
        <v>1</v>
      </c>
      <c r="I18840">
        <v>2</v>
      </c>
      <c r="J18840">
        <v>0</v>
      </c>
      <c r="K18840">
        <v>6</v>
      </c>
      <c r="L18840" s="8">
        <f>COUNTIFS($D$2:$D18840,D18840)</f>
        <v>542</v>
      </c>
    </row>
    <row r="18841" spans="1:12" x14ac:dyDescent="0.2">
      <c r="A18841">
        <v>1617054</v>
      </c>
      <c r="B18841" s="2">
        <v>42637</v>
      </c>
      <c r="C18841" s="1">
        <v>26</v>
      </c>
      <c r="D18841" t="s">
        <v>17</v>
      </c>
      <c r="E18841">
        <v>34</v>
      </c>
      <c r="F18841" t="s">
        <v>445</v>
      </c>
      <c r="G18841">
        <v>0</v>
      </c>
      <c r="H18841">
        <v>2</v>
      </c>
      <c r="I18841">
        <v>1</v>
      </c>
      <c r="J18841">
        <v>3</v>
      </c>
      <c r="K18841">
        <v>6</v>
      </c>
      <c r="L18841" s="8">
        <f>COUNTIFS($D$2:$D18841,D18841)</f>
        <v>930</v>
      </c>
    </row>
    <row r="18842" spans="1:12" x14ac:dyDescent="0.2">
      <c r="A18842">
        <v>1617055</v>
      </c>
      <c r="B18842" s="2">
        <v>42637</v>
      </c>
      <c r="C18842" s="1">
        <v>24</v>
      </c>
      <c r="D18842" t="s">
        <v>319</v>
      </c>
      <c r="E18842">
        <v>28</v>
      </c>
      <c r="F18842" t="s">
        <v>320</v>
      </c>
      <c r="G18842">
        <v>1</v>
      </c>
      <c r="H18842">
        <v>1</v>
      </c>
      <c r="I18842">
        <v>1</v>
      </c>
      <c r="J18842">
        <v>1</v>
      </c>
      <c r="K18842">
        <v>6</v>
      </c>
      <c r="L18842" s="8">
        <f>COUNTIFS($D$2:$D18842,D18842)</f>
        <v>310</v>
      </c>
    </row>
    <row r="18843" spans="1:12" x14ac:dyDescent="0.2">
      <c r="A18843">
        <v>1617055</v>
      </c>
      <c r="B18843" s="2">
        <v>42637</v>
      </c>
      <c r="C18843" s="1">
        <v>28</v>
      </c>
      <c r="D18843" t="s">
        <v>320</v>
      </c>
      <c r="E18843">
        <v>24</v>
      </c>
      <c r="F18843" t="s">
        <v>319</v>
      </c>
      <c r="G18843">
        <v>0</v>
      </c>
      <c r="H18843">
        <v>1</v>
      </c>
      <c r="I18843">
        <v>1</v>
      </c>
      <c r="J18843">
        <v>1</v>
      </c>
      <c r="K18843">
        <v>6</v>
      </c>
      <c r="L18843" s="8">
        <f>COUNTIFS($D$2:$D18843,D18843)</f>
        <v>386</v>
      </c>
    </row>
    <row r="18844" spans="1:12" x14ac:dyDescent="0.2">
      <c r="A18844">
        <v>1617056</v>
      </c>
      <c r="B18844" s="2">
        <v>42637</v>
      </c>
      <c r="C18844" s="1">
        <v>31</v>
      </c>
      <c r="D18844" t="s">
        <v>447</v>
      </c>
      <c r="E18844">
        <v>15</v>
      </c>
      <c r="F18844" t="s">
        <v>23</v>
      </c>
      <c r="G18844">
        <v>1</v>
      </c>
      <c r="H18844">
        <v>2</v>
      </c>
      <c r="I18844">
        <v>3</v>
      </c>
      <c r="J18844">
        <v>0</v>
      </c>
      <c r="K18844">
        <v>6</v>
      </c>
      <c r="L18844" s="8">
        <f>COUNTIFS($D$2:$D18844,D18844)</f>
        <v>576</v>
      </c>
    </row>
    <row r="18845" spans="1:12" x14ac:dyDescent="0.2">
      <c r="A18845">
        <v>1617056</v>
      </c>
      <c r="B18845" s="2">
        <v>42637</v>
      </c>
      <c r="C18845" s="1">
        <v>15</v>
      </c>
      <c r="D18845" t="s">
        <v>23</v>
      </c>
      <c r="E18845">
        <v>31</v>
      </c>
      <c r="F18845" t="s">
        <v>447</v>
      </c>
      <c r="G18845">
        <v>0</v>
      </c>
      <c r="H18845">
        <v>3</v>
      </c>
      <c r="I18845">
        <v>2</v>
      </c>
      <c r="J18845">
        <v>3</v>
      </c>
      <c r="K18845">
        <v>6</v>
      </c>
      <c r="L18845" s="8">
        <f>COUNTIFS($D$2:$D18845,D18845)</f>
        <v>280</v>
      </c>
    </row>
    <row r="18846" spans="1:12" x14ac:dyDescent="0.2">
      <c r="A18846">
        <v>1617057</v>
      </c>
      <c r="B18846" s="2">
        <v>42637</v>
      </c>
      <c r="C18846" s="1">
        <v>25</v>
      </c>
      <c r="D18846" t="s">
        <v>325</v>
      </c>
      <c r="E18846">
        <v>20</v>
      </c>
      <c r="F18846" t="s">
        <v>45</v>
      </c>
      <c r="G18846">
        <v>1</v>
      </c>
      <c r="H18846">
        <v>1</v>
      </c>
      <c r="I18846">
        <v>3</v>
      </c>
      <c r="J18846">
        <v>0</v>
      </c>
      <c r="K18846">
        <v>6</v>
      </c>
      <c r="L18846" s="8">
        <f>COUNTIFS($D$2:$D18846,D18846)</f>
        <v>196</v>
      </c>
    </row>
    <row r="18847" spans="1:12" x14ac:dyDescent="0.2">
      <c r="A18847">
        <v>1617057</v>
      </c>
      <c r="B18847" s="2">
        <v>42637</v>
      </c>
      <c r="C18847" s="1">
        <v>20</v>
      </c>
      <c r="D18847" t="s">
        <v>45</v>
      </c>
      <c r="E18847">
        <v>25</v>
      </c>
      <c r="F18847" t="s">
        <v>325</v>
      </c>
      <c r="G18847">
        <v>0</v>
      </c>
      <c r="H18847">
        <v>3</v>
      </c>
      <c r="I18847">
        <v>1</v>
      </c>
      <c r="J18847">
        <v>3</v>
      </c>
      <c r="K18847">
        <v>6</v>
      </c>
      <c r="L18847" s="8">
        <f>COUNTIFS($D$2:$D18847,D18847)</f>
        <v>740</v>
      </c>
    </row>
    <row r="18848" spans="1:12" x14ac:dyDescent="0.2">
      <c r="A18848">
        <v>1617058</v>
      </c>
      <c r="B18848" s="2">
        <v>42637</v>
      </c>
      <c r="C18848" s="1">
        <v>10</v>
      </c>
      <c r="D18848" t="s">
        <v>47</v>
      </c>
      <c r="E18848">
        <v>14</v>
      </c>
      <c r="F18848" t="s">
        <v>27</v>
      </c>
      <c r="G18848">
        <v>1</v>
      </c>
      <c r="H18848">
        <v>3</v>
      </c>
      <c r="I18848">
        <v>0</v>
      </c>
      <c r="J18848">
        <v>3</v>
      </c>
      <c r="K18848">
        <v>6</v>
      </c>
      <c r="L18848" s="8">
        <f>COUNTIFS($D$2:$D18848,D18848)</f>
        <v>930</v>
      </c>
    </row>
    <row r="18849" spans="1:12" x14ac:dyDescent="0.2">
      <c r="A18849">
        <v>1617058</v>
      </c>
      <c r="B18849" s="2">
        <v>42637</v>
      </c>
      <c r="C18849" s="1">
        <v>14</v>
      </c>
      <c r="D18849" t="s">
        <v>27</v>
      </c>
      <c r="E18849">
        <v>10</v>
      </c>
      <c r="F18849" t="s">
        <v>47</v>
      </c>
      <c r="G18849">
        <v>0</v>
      </c>
      <c r="H18849">
        <v>0</v>
      </c>
      <c r="I18849">
        <v>3</v>
      </c>
      <c r="J18849">
        <v>0</v>
      </c>
      <c r="K18849">
        <v>6</v>
      </c>
      <c r="L18849" s="8">
        <f>COUNTIFS($D$2:$D18849,D18849)</f>
        <v>930</v>
      </c>
    </row>
    <row r="18850" spans="1:12" x14ac:dyDescent="0.2">
      <c r="A18850">
        <v>1617059</v>
      </c>
      <c r="B18850" s="2">
        <v>42638</v>
      </c>
      <c r="C18850" s="1">
        <v>29</v>
      </c>
      <c r="D18850" t="s">
        <v>42</v>
      </c>
      <c r="E18850">
        <v>23</v>
      </c>
      <c r="F18850" t="s">
        <v>50</v>
      </c>
      <c r="G18850">
        <v>1</v>
      </c>
      <c r="H18850">
        <v>0</v>
      </c>
      <c r="I18850">
        <v>3</v>
      </c>
      <c r="J18850">
        <v>0</v>
      </c>
      <c r="K18850">
        <v>6</v>
      </c>
      <c r="L18850" s="8">
        <f>COUNTIFS($D$2:$D18850,D18850)</f>
        <v>774</v>
      </c>
    </row>
    <row r="18851" spans="1:12" x14ac:dyDescent="0.2">
      <c r="A18851">
        <v>1617059</v>
      </c>
      <c r="B18851" s="2">
        <v>42638</v>
      </c>
      <c r="C18851" s="1">
        <v>23</v>
      </c>
      <c r="D18851" t="s">
        <v>50</v>
      </c>
      <c r="E18851">
        <v>29</v>
      </c>
      <c r="F18851" t="s">
        <v>42</v>
      </c>
      <c r="G18851">
        <v>0</v>
      </c>
      <c r="H18851">
        <v>3</v>
      </c>
      <c r="I18851">
        <v>0</v>
      </c>
      <c r="J18851">
        <v>3</v>
      </c>
      <c r="K18851">
        <v>6</v>
      </c>
      <c r="L18851" s="8">
        <f>COUNTIFS($D$2:$D18851,D18851)</f>
        <v>664</v>
      </c>
    </row>
    <row r="18852" spans="1:12" x14ac:dyDescent="0.2">
      <c r="A18852">
        <v>1617060</v>
      </c>
      <c r="B18852" s="2">
        <v>42639</v>
      </c>
      <c r="C18852" s="1">
        <v>13</v>
      </c>
      <c r="D18852" t="s">
        <v>64</v>
      </c>
      <c r="E18852">
        <v>27</v>
      </c>
      <c r="F18852" t="s">
        <v>32</v>
      </c>
      <c r="G18852">
        <v>1</v>
      </c>
      <c r="H18852">
        <v>2</v>
      </c>
      <c r="I18852">
        <v>0</v>
      </c>
      <c r="J18852">
        <v>3</v>
      </c>
      <c r="K18852">
        <v>6</v>
      </c>
      <c r="L18852" s="8">
        <f>COUNTIFS($D$2:$D18852,D18852)</f>
        <v>82</v>
      </c>
    </row>
    <row r="18853" spans="1:12" x14ac:dyDescent="0.2">
      <c r="A18853">
        <v>1617060</v>
      </c>
      <c r="B18853" s="2">
        <v>42639</v>
      </c>
      <c r="C18853" s="1">
        <v>27</v>
      </c>
      <c r="D18853" t="s">
        <v>32</v>
      </c>
      <c r="E18853">
        <v>13</v>
      </c>
      <c r="F18853" t="s">
        <v>64</v>
      </c>
      <c r="G18853">
        <v>0</v>
      </c>
      <c r="H18853">
        <v>0</v>
      </c>
      <c r="I18853">
        <v>2</v>
      </c>
      <c r="J18853">
        <v>0</v>
      </c>
      <c r="K18853">
        <v>6</v>
      </c>
      <c r="L18853" s="8">
        <f>COUNTIFS($D$2:$D18853,D18853)</f>
        <v>120</v>
      </c>
    </row>
    <row r="18854" spans="1:12" x14ac:dyDescent="0.2">
      <c r="A18854">
        <v>1617061</v>
      </c>
      <c r="B18854" s="2">
        <v>42643</v>
      </c>
      <c r="C18854" s="1">
        <v>16</v>
      </c>
      <c r="D18854" t="s">
        <v>37</v>
      </c>
      <c r="E18854">
        <v>15</v>
      </c>
      <c r="F18854" t="s">
        <v>23</v>
      </c>
      <c r="G18854">
        <v>1</v>
      </c>
      <c r="H18854">
        <v>1</v>
      </c>
      <c r="I18854">
        <v>1</v>
      </c>
      <c r="J18854">
        <v>1</v>
      </c>
      <c r="K18854">
        <v>7</v>
      </c>
      <c r="L18854" s="8">
        <f>COUNTIFS($D$2:$D18854,D18854)</f>
        <v>931</v>
      </c>
    </row>
    <row r="18855" spans="1:12" x14ac:dyDescent="0.2">
      <c r="A18855">
        <v>1617061</v>
      </c>
      <c r="B18855" s="2">
        <v>42643</v>
      </c>
      <c r="C18855" s="1">
        <v>15</v>
      </c>
      <c r="D18855" t="s">
        <v>23</v>
      </c>
      <c r="E18855">
        <v>16</v>
      </c>
      <c r="F18855" t="s">
        <v>37</v>
      </c>
      <c r="G18855">
        <v>0</v>
      </c>
      <c r="H18855">
        <v>1</v>
      </c>
      <c r="I18855">
        <v>1</v>
      </c>
      <c r="J18855">
        <v>1</v>
      </c>
      <c r="K18855">
        <v>7</v>
      </c>
      <c r="L18855" s="8">
        <f>COUNTIFS($D$2:$D18855,D18855)</f>
        <v>281</v>
      </c>
    </row>
    <row r="18856" spans="1:12" x14ac:dyDescent="0.2">
      <c r="A18856">
        <v>1617062</v>
      </c>
      <c r="B18856" s="2">
        <v>42644</v>
      </c>
      <c r="C18856" s="1">
        <v>25</v>
      </c>
      <c r="D18856" t="s">
        <v>325</v>
      </c>
      <c r="E18856">
        <v>19</v>
      </c>
      <c r="F18856" t="s">
        <v>40</v>
      </c>
      <c r="G18856">
        <v>1</v>
      </c>
      <c r="H18856">
        <v>1</v>
      </c>
      <c r="I18856">
        <v>2</v>
      </c>
      <c r="J18856">
        <v>0</v>
      </c>
      <c r="K18856">
        <v>7</v>
      </c>
      <c r="L18856" s="8">
        <f>COUNTIFS($D$2:$D18856,D18856)</f>
        <v>197</v>
      </c>
    </row>
    <row r="18857" spans="1:12" x14ac:dyDescent="0.2">
      <c r="A18857">
        <v>1617062</v>
      </c>
      <c r="B18857" s="2">
        <v>42644</v>
      </c>
      <c r="C18857" s="1">
        <v>19</v>
      </c>
      <c r="D18857" t="s">
        <v>40</v>
      </c>
      <c r="E18857">
        <v>25</v>
      </c>
      <c r="F18857" t="s">
        <v>325</v>
      </c>
      <c r="G18857">
        <v>0</v>
      </c>
      <c r="H18857">
        <v>2</v>
      </c>
      <c r="I18857">
        <v>1</v>
      </c>
      <c r="J18857">
        <v>3</v>
      </c>
      <c r="K18857">
        <v>7</v>
      </c>
      <c r="L18857" s="8">
        <f>COUNTIFS($D$2:$D18857,D18857)</f>
        <v>931</v>
      </c>
    </row>
    <row r="18858" spans="1:12" x14ac:dyDescent="0.2">
      <c r="A18858">
        <v>1617063</v>
      </c>
      <c r="B18858" s="2">
        <v>42644</v>
      </c>
      <c r="C18858" s="1">
        <v>33</v>
      </c>
      <c r="D18858" t="s">
        <v>443</v>
      </c>
      <c r="E18858">
        <v>14</v>
      </c>
      <c r="F18858" t="s">
        <v>27</v>
      </c>
      <c r="G18858">
        <v>1</v>
      </c>
      <c r="H18858">
        <v>0</v>
      </c>
      <c r="I18858">
        <v>2</v>
      </c>
      <c r="J18858">
        <v>0</v>
      </c>
      <c r="K18858">
        <v>7</v>
      </c>
      <c r="L18858" s="8">
        <f>COUNTIFS($D$2:$D18858,D18858)</f>
        <v>159</v>
      </c>
    </row>
    <row r="18859" spans="1:12" x14ac:dyDescent="0.2">
      <c r="A18859">
        <v>1617063</v>
      </c>
      <c r="B18859" s="2">
        <v>42644</v>
      </c>
      <c r="C18859" s="1">
        <v>14</v>
      </c>
      <c r="D18859" t="s">
        <v>27</v>
      </c>
      <c r="E18859">
        <v>33</v>
      </c>
      <c r="F18859" t="s">
        <v>443</v>
      </c>
      <c r="G18859">
        <v>0</v>
      </c>
      <c r="H18859">
        <v>2</v>
      </c>
      <c r="I18859">
        <v>0</v>
      </c>
      <c r="J18859">
        <v>3</v>
      </c>
      <c r="K18859">
        <v>7</v>
      </c>
      <c r="L18859" s="8">
        <f>COUNTIFS($D$2:$D18859,D18859)</f>
        <v>931</v>
      </c>
    </row>
    <row r="18860" spans="1:12" x14ac:dyDescent="0.2">
      <c r="A18860">
        <v>1617064</v>
      </c>
      <c r="B18860" s="2">
        <v>42644</v>
      </c>
      <c r="C18860" s="1">
        <v>31</v>
      </c>
      <c r="D18860" t="s">
        <v>447</v>
      </c>
      <c r="E18860">
        <v>28</v>
      </c>
      <c r="F18860" t="s">
        <v>320</v>
      </c>
      <c r="G18860">
        <v>1</v>
      </c>
      <c r="H18860">
        <v>1</v>
      </c>
      <c r="I18860">
        <v>1</v>
      </c>
      <c r="J18860">
        <v>1</v>
      </c>
      <c r="K18860">
        <v>7</v>
      </c>
      <c r="L18860" s="8">
        <f>COUNTIFS($D$2:$D18860,D18860)</f>
        <v>577</v>
      </c>
    </row>
    <row r="18861" spans="1:12" x14ac:dyDescent="0.2">
      <c r="A18861">
        <v>1617064</v>
      </c>
      <c r="B18861" s="2">
        <v>42644</v>
      </c>
      <c r="C18861" s="1">
        <v>28</v>
      </c>
      <c r="D18861" t="s">
        <v>320</v>
      </c>
      <c r="E18861">
        <v>31</v>
      </c>
      <c r="F18861" t="s">
        <v>447</v>
      </c>
      <c r="G18861">
        <v>0</v>
      </c>
      <c r="H18861">
        <v>1</v>
      </c>
      <c r="I18861">
        <v>1</v>
      </c>
      <c r="J18861">
        <v>1</v>
      </c>
      <c r="K18861">
        <v>7</v>
      </c>
      <c r="L18861" s="8">
        <f>COUNTIFS($D$2:$D18861,D18861)</f>
        <v>387</v>
      </c>
    </row>
    <row r="18862" spans="1:12" x14ac:dyDescent="0.2">
      <c r="A18862">
        <v>1617065</v>
      </c>
      <c r="B18862" s="2">
        <v>42644</v>
      </c>
      <c r="C18862" s="1">
        <v>27</v>
      </c>
      <c r="D18862" t="s">
        <v>32</v>
      </c>
      <c r="E18862">
        <v>11</v>
      </c>
      <c r="F18862" t="s">
        <v>20</v>
      </c>
      <c r="G18862">
        <v>1</v>
      </c>
      <c r="H18862">
        <v>2</v>
      </c>
      <c r="I18862">
        <v>2</v>
      </c>
      <c r="J18862">
        <v>1</v>
      </c>
      <c r="K18862">
        <v>7</v>
      </c>
      <c r="L18862" s="8">
        <f>COUNTIFS($D$2:$D18862,D18862)</f>
        <v>121</v>
      </c>
    </row>
    <row r="18863" spans="1:12" x14ac:dyDescent="0.2">
      <c r="A18863">
        <v>1617065</v>
      </c>
      <c r="B18863" s="2">
        <v>42644</v>
      </c>
      <c r="C18863" s="1">
        <v>11</v>
      </c>
      <c r="D18863" t="s">
        <v>20</v>
      </c>
      <c r="E18863">
        <v>27</v>
      </c>
      <c r="F18863" t="s">
        <v>32</v>
      </c>
      <c r="G18863">
        <v>0</v>
      </c>
      <c r="H18863">
        <v>2</v>
      </c>
      <c r="I18863">
        <v>2</v>
      </c>
      <c r="J18863">
        <v>1</v>
      </c>
      <c r="K18863">
        <v>7</v>
      </c>
      <c r="L18863" s="8">
        <f>COUNTIFS($D$2:$D18863,D18863)</f>
        <v>45</v>
      </c>
    </row>
    <row r="18864" spans="1:12" x14ac:dyDescent="0.2">
      <c r="A18864">
        <v>1617066</v>
      </c>
      <c r="B18864" s="2">
        <v>42644</v>
      </c>
      <c r="C18864" s="1">
        <v>29</v>
      </c>
      <c r="D18864" t="s">
        <v>42</v>
      </c>
      <c r="E18864">
        <v>34</v>
      </c>
      <c r="F18864" t="s">
        <v>445</v>
      </c>
      <c r="G18864">
        <v>1</v>
      </c>
      <c r="H18864">
        <v>1</v>
      </c>
      <c r="I18864">
        <v>1</v>
      </c>
      <c r="J18864">
        <v>1</v>
      </c>
      <c r="K18864">
        <v>7</v>
      </c>
      <c r="L18864" s="8">
        <f>COUNTIFS($D$2:$D18864,D18864)</f>
        <v>775</v>
      </c>
    </row>
    <row r="18865" spans="1:12" x14ac:dyDescent="0.2">
      <c r="A18865">
        <v>1617066</v>
      </c>
      <c r="B18865" s="2">
        <v>42644</v>
      </c>
      <c r="C18865" s="1">
        <v>34</v>
      </c>
      <c r="D18865" t="s">
        <v>445</v>
      </c>
      <c r="E18865">
        <v>29</v>
      </c>
      <c r="F18865" t="s">
        <v>42</v>
      </c>
      <c r="G18865">
        <v>0</v>
      </c>
      <c r="H18865">
        <v>1</v>
      </c>
      <c r="I18865">
        <v>1</v>
      </c>
      <c r="J18865">
        <v>1</v>
      </c>
      <c r="K18865">
        <v>7</v>
      </c>
      <c r="L18865" s="8">
        <f>COUNTIFS($D$2:$D18865,D18865)</f>
        <v>543</v>
      </c>
    </row>
    <row r="18866" spans="1:12" x14ac:dyDescent="0.2">
      <c r="A18866">
        <v>1617067</v>
      </c>
      <c r="B18866" s="2">
        <v>42645</v>
      </c>
      <c r="C18866" s="1">
        <v>21</v>
      </c>
      <c r="D18866" t="s">
        <v>10</v>
      </c>
      <c r="E18866">
        <v>24</v>
      </c>
      <c r="F18866" t="s">
        <v>319</v>
      </c>
      <c r="G18866">
        <v>1</v>
      </c>
      <c r="H18866">
        <v>1</v>
      </c>
      <c r="I18866">
        <v>1</v>
      </c>
      <c r="J18866">
        <v>1</v>
      </c>
      <c r="K18866">
        <v>7</v>
      </c>
      <c r="L18866" s="8">
        <f>COUNTIFS($D$2:$D18866,D18866)</f>
        <v>931</v>
      </c>
    </row>
    <row r="18867" spans="1:12" x14ac:dyDescent="0.2">
      <c r="A18867">
        <v>1617067</v>
      </c>
      <c r="B18867" s="2">
        <v>42645</v>
      </c>
      <c r="C18867" s="1">
        <v>24</v>
      </c>
      <c r="D18867" t="s">
        <v>319</v>
      </c>
      <c r="E18867">
        <v>21</v>
      </c>
      <c r="F18867" t="s">
        <v>10</v>
      </c>
      <c r="G18867">
        <v>0</v>
      </c>
      <c r="H18867">
        <v>1</v>
      </c>
      <c r="I18867">
        <v>1</v>
      </c>
      <c r="J18867">
        <v>1</v>
      </c>
      <c r="K18867">
        <v>7</v>
      </c>
      <c r="L18867" s="8">
        <f>COUNTIFS($D$2:$D18867,D18867)</f>
        <v>311</v>
      </c>
    </row>
    <row r="18868" spans="1:12" x14ac:dyDescent="0.2">
      <c r="A18868">
        <v>1617068</v>
      </c>
      <c r="B18868" s="2">
        <v>42645</v>
      </c>
      <c r="C18868" s="1">
        <v>18</v>
      </c>
      <c r="D18868" t="s">
        <v>12</v>
      </c>
      <c r="E18868">
        <v>23</v>
      </c>
      <c r="F18868" t="s">
        <v>50</v>
      </c>
      <c r="G18868">
        <v>1</v>
      </c>
      <c r="H18868">
        <v>0</v>
      </c>
      <c r="I18868">
        <v>0</v>
      </c>
      <c r="J18868">
        <v>1</v>
      </c>
      <c r="K18868">
        <v>7</v>
      </c>
      <c r="L18868" s="8">
        <f>COUNTIFS($D$2:$D18868,D18868)</f>
        <v>391</v>
      </c>
    </row>
    <row r="18869" spans="1:12" x14ac:dyDescent="0.2">
      <c r="A18869">
        <v>1617068</v>
      </c>
      <c r="B18869" s="2">
        <v>42645</v>
      </c>
      <c r="C18869" s="1">
        <v>23</v>
      </c>
      <c r="D18869" t="s">
        <v>50</v>
      </c>
      <c r="E18869">
        <v>18</v>
      </c>
      <c r="F18869" t="s">
        <v>12</v>
      </c>
      <c r="G18869">
        <v>0</v>
      </c>
      <c r="H18869">
        <v>0</v>
      </c>
      <c r="I18869">
        <v>0</v>
      </c>
      <c r="J18869">
        <v>1</v>
      </c>
      <c r="K18869">
        <v>7</v>
      </c>
      <c r="L18869" s="8">
        <f>COUNTIFS($D$2:$D18869,D18869)</f>
        <v>665</v>
      </c>
    </row>
    <row r="18870" spans="1:12" x14ac:dyDescent="0.2">
      <c r="A18870">
        <v>1617069</v>
      </c>
      <c r="B18870" s="2">
        <v>42645</v>
      </c>
      <c r="C18870" s="1">
        <v>26</v>
      </c>
      <c r="D18870" t="s">
        <v>17</v>
      </c>
      <c r="E18870">
        <v>20</v>
      </c>
      <c r="F18870" t="s">
        <v>45</v>
      </c>
      <c r="G18870">
        <v>1</v>
      </c>
      <c r="H18870">
        <v>2</v>
      </c>
      <c r="I18870">
        <v>0</v>
      </c>
      <c r="J18870">
        <v>3</v>
      </c>
      <c r="K18870">
        <v>7</v>
      </c>
      <c r="L18870" s="8">
        <f>COUNTIFS($D$2:$D18870,D18870)</f>
        <v>931</v>
      </c>
    </row>
    <row r="18871" spans="1:12" x14ac:dyDescent="0.2">
      <c r="A18871">
        <v>1617069</v>
      </c>
      <c r="B18871" s="2">
        <v>42645</v>
      </c>
      <c r="C18871" s="1">
        <v>20</v>
      </c>
      <c r="D18871" t="s">
        <v>45</v>
      </c>
      <c r="E18871">
        <v>26</v>
      </c>
      <c r="F18871" t="s">
        <v>17</v>
      </c>
      <c r="G18871">
        <v>0</v>
      </c>
      <c r="H18871">
        <v>0</v>
      </c>
      <c r="I18871">
        <v>2</v>
      </c>
      <c r="J18871">
        <v>0</v>
      </c>
      <c r="K18871">
        <v>7</v>
      </c>
      <c r="L18871" s="8">
        <f>COUNTIFS($D$2:$D18871,D18871)</f>
        <v>741</v>
      </c>
    </row>
    <row r="18872" spans="1:12" x14ac:dyDescent="0.2">
      <c r="A18872">
        <v>1617070</v>
      </c>
      <c r="B18872" s="2">
        <v>42645</v>
      </c>
      <c r="C18872" s="1">
        <v>13</v>
      </c>
      <c r="D18872" t="s">
        <v>64</v>
      </c>
      <c r="E18872">
        <v>10</v>
      </c>
      <c r="F18872" t="s">
        <v>47</v>
      </c>
      <c r="G18872">
        <v>1</v>
      </c>
      <c r="H18872">
        <v>0</v>
      </c>
      <c r="I18872">
        <v>1</v>
      </c>
      <c r="J18872">
        <v>0</v>
      </c>
      <c r="K18872">
        <v>7</v>
      </c>
      <c r="L18872" s="8">
        <f>COUNTIFS($D$2:$D18872,D18872)</f>
        <v>83</v>
      </c>
    </row>
    <row r="18873" spans="1:12" x14ac:dyDescent="0.2">
      <c r="A18873">
        <v>1617070</v>
      </c>
      <c r="B18873" s="2">
        <v>42645</v>
      </c>
      <c r="C18873" s="1">
        <v>10</v>
      </c>
      <c r="D18873" t="s">
        <v>47</v>
      </c>
      <c r="E18873">
        <v>13</v>
      </c>
      <c r="F18873" t="s">
        <v>64</v>
      </c>
      <c r="G18873">
        <v>0</v>
      </c>
      <c r="H18873">
        <v>1</v>
      </c>
      <c r="I18873">
        <v>0</v>
      </c>
      <c r="J18873">
        <v>3</v>
      </c>
      <c r="K18873">
        <v>7</v>
      </c>
      <c r="L18873" s="8">
        <f>COUNTIFS($D$2:$D18873,D18873)</f>
        <v>931</v>
      </c>
    </row>
    <row r="18874" spans="1:12" x14ac:dyDescent="0.2">
      <c r="A18874">
        <v>1617071</v>
      </c>
      <c r="B18874" s="2">
        <v>42658</v>
      </c>
      <c r="C18874" s="1">
        <v>14</v>
      </c>
      <c r="D18874" t="s">
        <v>27</v>
      </c>
      <c r="E18874">
        <v>18</v>
      </c>
      <c r="F18874" t="s">
        <v>12</v>
      </c>
      <c r="G18874">
        <v>1</v>
      </c>
      <c r="H18874">
        <v>3</v>
      </c>
      <c r="I18874">
        <v>0</v>
      </c>
      <c r="J18874">
        <v>3</v>
      </c>
      <c r="K18874">
        <v>8</v>
      </c>
      <c r="L18874" s="8">
        <f>COUNTIFS($D$2:$D18874,D18874)</f>
        <v>932</v>
      </c>
    </row>
    <row r="18875" spans="1:12" x14ac:dyDescent="0.2">
      <c r="A18875">
        <v>1617071</v>
      </c>
      <c r="B18875" s="2">
        <v>42658</v>
      </c>
      <c r="C18875" s="1">
        <v>18</v>
      </c>
      <c r="D18875" t="s">
        <v>12</v>
      </c>
      <c r="E18875">
        <v>14</v>
      </c>
      <c r="F18875" t="s">
        <v>27</v>
      </c>
      <c r="G18875">
        <v>0</v>
      </c>
      <c r="H18875">
        <v>0</v>
      </c>
      <c r="I18875">
        <v>3</v>
      </c>
      <c r="J18875">
        <v>0</v>
      </c>
      <c r="K18875">
        <v>8</v>
      </c>
      <c r="L18875" s="8">
        <f>COUNTIFS($D$2:$D18875,D18875)</f>
        <v>392</v>
      </c>
    </row>
    <row r="18876" spans="1:12" x14ac:dyDescent="0.2">
      <c r="A18876">
        <v>1617072</v>
      </c>
      <c r="B18876" s="2">
        <v>42658</v>
      </c>
      <c r="C18876" s="1">
        <v>10</v>
      </c>
      <c r="D18876" t="s">
        <v>47</v>
      </c>
      <c r="E18876">
        <v>25</v>
      </c>
      <c r="F18876" t="s">
        <v>325</v>
      </c>
      <c r="G18876">
        <v>1</v>
      </c>
      <c r="H18876">
        <v>3</v>
      </c>
      <c r="I18876">
        <v>2</v>
      </c>
      <c r="J18876">
        <v>3</v>
      </c>
      <c r="K18876">
        <v>8</v>
      </c>
      <c r="L18876" s="8">
        <f>COUNTIFS($D$2:$D18876,D18876)</f>
        <v>932</v>
      </c>
    </row>
    <row r="18877" spans="1:12" x14ac:dyDescent="0.2">
      <c r="A18877">
        <v>1617072</v>
      </c>
      <c r="B18877" s="2">
        <v>42658</v>
      </c>
      <c r="C18877" s="1">
        <v>25</v>
      </c>
      <c r="D18877" t="s">
        <v>325</v>
      </c>
      <c r="E18877">
        <v>10</v>
      </c>
      <c r="F18877" t="s">
        <v>47</v>
      </c>
      <c r="G18877">
        <v>0</v>
      </c>
      <c r="H18877">
        <v>2</v>
      </c>
      <c r="I18877">
        <v>3</v>
      </c>
      <c r="J18877">
        <v>0</v>
      </c>
      <c r="K18877">
        <v>8</v>
      </c>
      <c r="L18877" s="8">
        <f>COUNTIFS($D$2:$D18877,D18877)</f>
        <v>198</v>
      </c>
    </row>
    <row r="18878" spans="1:12" x14ac:dyDescent="0.2">
      <c r="A18878">
        <v>1617073</v>
      </c>
      <c r="B18878" s="2">
        <v>42658</v>
      </c>
      <c r="C18878" s="1">
        <v>11</v>
      </c>
      <c r="D18878" t="s">
        <v>20</v>
      </c>
      <c r="E18878">
        <v>33</v>
      </c>
      <c r="F18878" t="s">
        <v>443</v>
      </c>
      <c r="G18878">
        <v>1</v>
      </c>
      <c r="H18878">
        <v>6</v>
      </c>
      <c r="I18878">
        <v>1</v>
      </c>
      <c r="J18878">
        <v>3</v>
      </c>
      <c r="K18878">
        <v>8</v>
      </c>
      <c r="L18878" s="8">
        <f>COUNTIFS($D$2:$D18878,D18878)</f>
        <v>46</v>
      </c>
    </row>
    <row r="18879" spans="1:12" x14ac:dyDescent="0.2">
      <c r="A18879">
        <v>1617073</v>
      </c>
      <c r="B18879" s="2">
        <v>42658</v>
      </c>
      <c r="C18879" s="1">
        <v>33</v>
      </c>
      <c r="D18879" t="s">
        <v>443</v>
      </c>
      <c r="E18879">
        <v>11</v>
      </c>
      <c r="F18879" t="s">
        <v>20</v>
      </c>
      <c r="G18879">
        <v>0</v>
      </c>
      <c r="H18879">
        <v>1</v>
      </c>
      <c r="I18879">
        <v>6</v>
      </c>
      <c r="J18879">
        <v>0</v>
      </c>
      <c r="K18879">
        <v>8</v>
      </c>
      <c r="L18879" s="8">
        <f>COUNTIFS($D$2:$D18879,D18879)</f>
        <v>160</v>
      </c>
    </row>
    <row r="18880" spans="1:12" x14ac:dyDescent="0.2">
      <c r="A18880">
        <v>1617074</v>
      </c>
      <c r="B18880" s="2">
        <v>42658</v>
      </c>
      <c r="C18880" s="1">
        <v>20</v>
      </c>
      <c r="D18880" t="s">
        <v>45</v>
      </c>
      <c r="E18880">
        <v>16</v>
      </c>
      <c r="F18880" t="s">
        <v>37</v>
      </c>
      <c r="G18880">
        <v>1</v>
      </c>
      <c r="H18880">
        <v>1</v>
      </c>
      <c r="I18880">
        <v>1</v>
      </c>
      <c r="J18880">
        <v>1</v>
      </c>
      <c r="K18880">
        <v>8</v>
      </c>
      <c r="L18880" s="8">
        <f>COUNTIFS($D$2:$D18880,D18880)</f>
        <v>742</v>
      </c>
    </row>
    <row r="18881" spans="1:12" x14ac:dyDescent="0.2">
      <c r="A18881">
        <v>1617074</v>
      </c>
      <c r="B18881" s="2">
        <v>42658</v>
      </c>
      <c r="C18881" s="1">
        <v>16</v>
      </c>
      <c r="D18881" t="s">
        <v>37</v>
      </c>
      <c r="E18881">
        <v>20</v>
      </c>
      <c r="F18881" t="s">
        <v>45</v>
      </c>
      <c r="G18881">
        <v>0</v>
      </c>
      <c r="H18881">
        <v>1</v>
      </c>
      <c r="I18881">
        <v>1</v>
      </c>
      <c r="J18881">
        <v>1</v>
      </c>
      <c r="K18881">
        <v>8</v>
      </c>
      <c r="L18881" s="8">
        <f>COUNTIFS($D$2:$D18881,D18881)</f>
        <v>932</v>
      </c>
    </row>
    <row r="18882" spans="1:12" x14ac:dyDescent="0.2">
      <c r="A18882">
        <v>1617075</v>
      </c>
      <c r="B18882" s="2">
        <v>42658</v>
      </c>
      <c r="C18882" s="1">
        <v>24</v>
      </c>
      <c r="D18882" t="s">
        <v>319</v>
      </c>
      <c r="E18882">
        <v>31</v>
      </c>
      <c r="F18882" t="s">
        <v>447</v>
      </c>
      <c r="G18882">
        <v>1</v>
      </c>
      <c r="H18882">
        <v>2</v>
      </c>
      <c r="I18882">
        <v>0</v>
      </c>
      <c r="J18882">
        <v>3</v>
      </c>
      <c r="K18882">
        <v>8</v>
      </c>
      <c r="L18882" s="8">
        <f>COUNTIFS($D$2:$D18882,D18882)</f>
        <v>312</v>
      </c>
    </row>
    <row r="18883" spans="1:12" x14ac:dyDescent="0.2">
      <c r="A18883">
        <v>1617075</v>
      </c>
      <c r="B18883" s="2">
        <v>42658</v>
      </c>
      <c r="C18883" s="1">
        <v>31</v>
      </c>
      <c r="D18883" t="s">
        <v>447</v>
      </c>
      <c r="E18883">
        <v>24</v>
      </c>
      <c r="F18883" t="s">
        <v>319</v>
      </c>
      <c r="G18883">
        <v>0</v>
      </c>
      <c r="H18883">
        <v>0</v>
      </c>
      <c r="I18883">
        <v>2</v>
      </c>
      <c r="J18883">
        <v>0</v>
      </c>
      <c r="K18883">
        <v>8</v>
      </c>
      <c r="L18883" s="8">
        <f>COUNTIFS($D$2:$D18883,D18883)</f>
        <v>578</v>
      </c>
    </row>
    <row r="18884" spans="1:12" x14ac:dyDescent="0.2">
      <c r="A18884">
        <v>1617076</v>
      </c>
      <c r="B18884" s="2">
        <v>42658</v>
      </c>
      <c r="C18884" s="1">
        <v>28</v>
      </c>
      <c r="D18884" t="s">
        <v>320</v>
      </c>
      <c r="E18884">
        <v>26</v>
      </c>
      <c r="F18884" t="s">
        <v>17</v>
      </c>
      <c r="G18884">
        <v>1</v>
      </c>
      <c r="H18884">
        <v>1</v>
      </c>
      <c r="I18884">
        <v>1</v>
      </c>
      <c r="J18884">
        <v>1</v>
      </c>
      <c r="K18884">
        <v>8</v>
      </c>
      <c r="L18884" s="8">
        <f>COUNTIFS($D$2:$D18884,D18884)</f>
        <v>388</v>
      </c>
    </row>
    <row r="18885" spans="1:12" x14ac:dyDescent="0.2">
      <c r="A18885">
        <v>1617076</v>
      </c>
      <c r="B18885" s="2">
        <v>42658</v>
      </c>
      <c r="C18885" s="1">
        <v>26</v>
      </c>
      <c r="D18885" t="s">
        <v>17</v>
      </c>
      <c r="E18885">
        <v>28</v>
      </c>
      <c r="F18885" t="s">
        <v>320</v>
      </c>
      <c r="G18885">
        <v>0</v>
      </c>
      <c r="H18885">
        <v>1</v>
      </c>
      <c r="I18885">
        <v>1</v>
      </c>
      <c r="J18885">
        <v>1</v>
      </c>
      <c r="K18885">
        <v>8</v>
      </c>
      <c r="L18885" s="8">
        <f>COUNTIFS($D$2:$D18885,D18885)</f>
        <v>932</v>
      </c>
    </row>
    <row r="18886" spans="1:12" x14ac:dyDescent="0.2">
      <c r="A18886">
        <v>1617077</v>
      </c>
      <c r="B18886" s="2">
        <v>42658</v>
      </c>
      <c r="C18886" s="1">
        <v>15</v>
      </c>
      <c r="D18886" t="s">
        <v>23</v>
      </c>
      <c r="E18886">
        <v>29</v>
      </c>
      <c r="F18886" t="s">
        <v>42</v>
      </c>
      <c r="G18886">
        <v>1</v>
      </c>
      <c r="H18886">
        <v>0</v>
      </c>
      <c r="I18886">
        <v>1</v>
      </c>
      <c r="J18886">
        <v>0</v>
      </c>
      <c r="K18886">
        <v>8</v>
      </c>
      <c r="L18886" s="8">
        <f>COUNTIFS($D$2:$D18886,D18886)</f>
        <v>282</v>
      </c>
    </row>
    <row r="18887" spans="1:12" x14ac:dyDescent="0.2">
      <c r="A18887">
        <v>1617077</v>
      </c>
      <c r="B18887" s="2">
        <v>42658</v>
      </c>
      <c r="C18887" s="1">
        <v>29</v>
      </c>
      <c r="D18887" t="s">
        <v>42</v>
      </c>
      <c r="E18887">
        <v>15</v>
      </c>
      <c r="F18887" t="s">
        <v>23</v>
      </c>
      <c r="G18887">
        <v>0</v>
      </c>
      <c r="H18887">
        <v>1</v>
      </c>
      <c r="I18887">
        <v>0</v>
      </c>
      <c r="J18887">
        <v>3</v>
      </c>
      <c r="K18887">
        <v>8</v>
      </c>
      <c r="L18887" s="8">
        <f>COUNTIFS($D$2:$D18887,D18887)</f>
        <v>776</v>
      </c>
    </row>
    <row r="18888" spans="1:12" x14ac:dyDescent="0.2">
      <c r="A18888">
        <v>1617078</v>
      </c>
      <c r="B18888" s="2">
        <v>42659</v>
      </c>
      <c r="C18888" s="1">
        <v>34</v>
      </c>
      <c r="D18888" t="s">
        <v>445</v>
      </c>
      <c r="E18888">
        <v>27</v>
      </c>
      <c r="F18888" t="s">
        <v>32</v>
      </c>
      <c r="G18888">
        <v>1</v>
      </c>
      <c r="H18888">
        <v>0</v>
      </c>
      <c r="I18888">
        <v>1</v>
      </c>
      <c r="J18888">
        <v>0</v>
      </c>
      <c r="K18888">
        <v>8</v>
      </c>
      <c r="L18888" s="8">
        <f>COUNTIFS($D$2:$D18888,D18888)</f>
        <v>544</v>
      </c>
    </row>
    <row r="18889" spans="1:12" x14ac:dyDescent="0.2">
      <c r="A18889">
        <v>1617078</v>
      </c>
      <c r="B18889" s="2">
        <v>42659</v>
      </c>
      <c r="C18889" s="1">
        <v>27</v>
      </c>
      <c r="D18889" t="s">
        <v>32</v>
      </c>
      <c r="E18889">
        <v>34</v>
      </c>
      <c r="F18889" t="s">
        <v>445</v>
      </c>
      <c r="G18889">
        <v>0</v>
      </c>
      <c r="H18889">
        <v>1</v>
      </c>
      <c r="I18889">
        <v>0</v>
      </c>
      <c r="J18889">
        <v>3</v>
      </c>
      <c r="K18889">
        <v>8</v>
      </c>
      <c r="L18889" s="8">
        <f>COUNTIFS($D$2:$D18889,D18889)</f>
        <v>122</v>
      </c>
    </row>
    <row r="18890" spans="1:12" x14ac:dyDescent="0.2">
      <c r="A18890">
        <v>1617079</v>
      </c>
      <c r="B18890" s="2">
        <v>42659</v>
      </c>
      <c r="C18890" s="1">
        <v>23</v>
      </c>
      <c r="D18890" t="s">
        <v>50</v>
      </c>
      <c r="E18890">
        <v>13</v>
      </c>
      <c r="F18890" t="s">
        <v>64</v>
      </c>
      <c r="G18890">
        <v>1</v>
      </c>
      <c r="H18890">
        <v>3</v>
      </c>
      <c r="I18890">
        <v>1</v>
      </c>
      <c r="J18890">
        <v>3</v>
      </c>
      <c r="K18890">
        <v>8</v>
      </c>
      <c r="L18890" s="8">
        <f>COUNTIFS($D$2:$D18890,D18890)</f>
        <v>666</v>
      </c>
    </row>
    <row r="18891" spans="1:12" x14ac:dyDescent="0.2">
      <c r="A18891">
        <v>1617079</v>
      </c>
      <c r="B18891" s="2">
        <v>42659</v>
      </c>
      <c r="C18891" s="1">
        <v>13</v>
      </c>
      <c r="D18891" t="s">
        <v>64</v>
      </c>
      <c r="E18891">
        <v>23</v>
      </c>
      <c r="F18891" t="s">
        <v>50</v>
      </c>
      <c r="G18891">
        <v>0</v>
      </c>
      <c r="H18891">
        <v>1</v>
      </c>
      <c r="I18891">
        <v>3</v>
      </c>
      <c r="J18891">
        <v>0</v>
      </c>
      <c r="K18891">
        <v>8</v>
      </c>
      <c r="L18891" s="8">
        <f>COUNTIFS($D$2:$D18891,D18891)</f>
        <v>84</v>
      </c>
    </row>
    <row r="18892" spans="1:12" x14ac:dyDescent="0.2">
      <c r="A18892">
        <v>1617080</v>
      </c>
      <c r="B18892" s="2">
        <v>42660</v>
      </c>
      <c r="C18892" s="1">
        <v>19</v>
      </c>
      <c r="D18892" t="s">
        <v>40</v>
      </c>
      <c r="E18892">
        <v>21</v>
      </c>
      <c r="F18892" t="s">
        <v>10</v>
      </c>
      <c r="G18892">
        <v>1</v>
      </c>
      <c r="H18892">
        <v>0</v>
      </c>
      <c r="I18892">
        <v>0</v>
      </c>
      <c r="J18892">
        <v>1</v>
      </c>
      <c r="K18892">
        <v>8</v>
      </c>
      <c r="L18892" s="8">
        <f>COUNTIFS($D$2:$D18892,D18892)</f>
        <v>932</v>
      </c>
    </row>
    <row r="18893" spans="1:12" x14ac:dyDescent="0.2">
      <c r="A18893">
        <v>1617080</v>
      </c>
      <c r="B18893" s="2">
        <v>42660</v>
      </c>
      <c r="C18893" s="1">
        <v>21</v>
      </c>
      <c r="D18893" t="s">
        <v>10</v>
      </c>
      <c r="E18893">
        <v>19</v>
      </c>
      <c r="F18893" t="s">
        <v>40</v>
      </c>
      <c r="G18893">
        <v>0</v>
      </c>
      <c r="H18893">
        <v>0</v>
      </c>
      <c r="I18893">
        <v>0</v>
      </c>
      <c r="J18893">
        <v>1</v>
      </c>
      <c r="K18893">
        <v>8</v>
      </c>
      <c r="L18893" s="8">
        <f>COUNTIFS($D$2:$D18893,D18893)</f>
        <v>932</v>
      </c>
    </row>
    <row r="18894" spans="1:12" x14ac:dyDescent="0.2">
      <c r="A18894">
        <v>1617081</v>
      </c>
      <c r="B18894" s="2">
        <v>42665</v>
      </c>
      <c r="C18894" s="1">
        <v>11</v>
      </c>
      <c r="D18894" t="s">
        <v>20</v>
      </c>
      <c r="E18894">
        <v>26</v>
      </c>
      <c r="F18894" t="s">
        <v>17</v>
      </c>
      <c r="G18894">
        <v>1</v>
      </c>
      <c r="H18894">
        <v>0</v>
      </c>
      <c r="I18894">
        <v>0</v>
      </c>
      <c r="J18894">
        <v>1</v>
      </c>
      <c r="K18894">
        <v>9</v>
      </c>
      <c r="L18894" s="8">
        <f>COUNTIFS($D$2:$D18894,D18894)</f>
        <v>47</v>
      </c>
    </row>
    <row r="18895" spans="1:12" x14ac:dyDescent="0.2">
      <c r="A18895">
        <v>1617081</v>
      </c>
      <c r="B18895" s="2">
        <v>42665</v>
      </c>
      <c r="C18895" s="1">
        <v>26</v>
      </c>
      <c r="D18895" t="s">
        <v>17</v>
      </c>
      <c r="E18895">
        <v>11</v>
      </c>
      <c r="F18895" t="s">
        <v>20</v>
      </c>
      <c r="G18895">
        <v>0</v>
      </c>
      <c r="H18895">
        <v>0</v>
      </c>
      <c r="I18895">
        <v>0</v>
      </c>
      <c r="J18895">
        <v>1</v>
      </c>
      <c r="K18895">
        <v>9</v>
      </c>
      <c r="L18895" s="8">
        <f>COUNTIFS($D$2:$D18895,D18895)</f>
        <v>933</v>
      </c>
    </row>
    <row r="18896" spans="1:12" x14ac:dyDescent="0.2">
      <c r="A18896">
        <v>1617082</v>
      </c>
      <c r="B18896" s="2">
        <v>42665</v>
      </c>
      <c r="C18896" s="1">
        <v>10</v>
      </c>
      <c r="D18896" t="s">
        <v>47</v>
      </c>
      <c r="E18896">
        <v>34</v>
      </c>
      <c r="F18896" t="s">
        <v>445</v>
      </c>
      <c r="G18896">
        <v>1</v>
      </c>
      <c r="H18896">
        <v>0</v>
      </c>
      <c r="I18896">
        <v>0</v>
      </c>
      <c r="J18896">
        <v>1</v>
      </c>
      <c r="K18896">
        <v>9</v>
      </c>
      <c r="L18896" s="8">
        <f>COUNTIFS($D$2:$D18896,D18896)</f>
        <v>933</v>
      </c>
    </row>
    <row r="18897" spans="1:12" x14ac:dyDescent="0.2">
      <c r="A18897">
        <v>1617082</v>
      </c>
      <c r="B18897" s="2">
        <v>42665</v>
      </c>
      <c r="C18897" s="1">
        <v>34</v>
      </c>
      <c r="D18897" t="s">
        <v>445</v>
      </c>
      <c r="E18897">
        <v>10</v>
      </c>
      <c r="F18897" t="s">
        <v>47</v>
      </c>
      <c r="G18897">
        <v>0</v>
      </c>
      <c r="H18897">
        <v>0</v>
      </c>
      <c r="I18897">
        <v>0</v>
      </c>
      <c r="J18897">
        <v>1</v>
      </c>
      <c r="K18897">
        <v>9</v>
      </c>
      <c r="L18897" s="8">
        <f>COUNTIFS($D$2:$D18897,D18897)</f>
        <v>545</v>
      </c>
    </row>
    <row r="18898" spans="1:12" x14ac:dyDescent="0.2">
      <c r="A18898">
        <v>1617083</v>
      </c>
      <c r="B18898" s="2">
        <v>42665</v>
      </c>
      <c r="C18898" s="1">
        <v>13</v>
      </c>
      <c r="D18898" t="s">
        <v>64</v>
      </c>
      <c r="E18898">
        <v>16</v>
      </c>
      <c r="F18898" t="s">
        <v>37</v>
      </c>
      <c r="G18898">
        <v>1</v>
      </c>
      <c r="H18898">
        <v>2</v>
      </c>
      <c r="I18898">
        <v>1</v>
      </c>
      <c r="J18898">
        <v>3</v>
      </c>
      <c r="K18898">
        <v>9</v>
      </c>
      <c r="L18898" s="8">
        <f>COUNTIFS($D$2:$D18898,D18898)</f>
        <v>85</v>
      </c>
    </row>
    <row r="18899" spans="1:12" x14ac:dyDescent="0.2">
      <c r="A18899">
        <v>1617083</v>
      </c>
      <c r="B18899" s="2">
        <v>42665</v>
      </c>
      <c r="C18899" s="1">
        <v>16</v>
      </c>
      <c r="D18899" t="s">
        <v>37</v>
      </c>
      <c r="E18899">
        <v>13</v>
      </c>
      <c r="F18899" t="s">
        <v>64</v>
      </c>
      <c r="G18899">
        <v>0</v>
      </c>
      <c r="H18899">
        <v>1</v>
      </c>
      <c r="I18899">
        <v>2</v>
      </c>
      <c r="J18899">
        <v>0</v>
      </c>
      <c r="K18899">
        <v>9</v>
      </c>
      <c r="L18899" s="8">
        <f>COUNTIFS($D$2:$D18899,D18899)</f>
        <v>933</v>
      </c>
    </row>
    <row r="18900" spans="1:12" x14ac:dyDescent="0.2">
      <c r="A18900">
        <v>1617084</v>
      </c>
      <c r="B18900" s="2">
        <v>42665</v>
      </c>
      <c r="C18900" s="1">
        <v>33</v>
      </c>
      <c r="D18900" t="s">
        <v>443</v>
      </c>
      <c r="E18900">
        <v>24</v>
      </c>
      <c r="F18900" t="s">
        <v>319</v>
      </c>
      <c r="G18900">
        <v>1</v>
      </c>
      <c r="H18900">
        <v>0</v>
      </c>
      <c r="I18900">
        <v>2</v>
      </c>
      <c r="J18900">
        <v>0</v>
      </c>
      <c r="K18900">
        <v>9</v>
      </c>
      <c r="L18900" s="8">
        <f>COUNTIFS($D$2:$D18900,D18900)</f>
        <v>161</v>
      </c>
    </row>
    <row r="18901" spans="1:12" x14ac:dyDescent="0.2">
      <c r="A18901">
        <v>1617084</v>
      </c>
      <c r="B18901" s="2">
        <v>42665</v>
      </c>
      <c r="C18901" s="1">
        <v>24</v>
      </c>
      <c r="D18901" t="s">
        <v>319</v>
      </c>
      <c r="E18901">
        <v>33</v>
      </c>
      <c r="F18901" t="s">
        <v>443</v>
      </c>
      <c r="G18901">
        <v>0</v>
      </c>
      <c r="H18901">
        <v>2</v>
      </c>
      <c r="I18901">
        <v>0</v>
      </c>
      <c r="J18901">
        <v>3</v>
      </c>
      <c r="K18901">
        <v>9</v>
      </c>
      <c r="L18901" s="8">
        <f>COUNTIFS($D$2:$D18901,D18901)</f>
        <v>313</v>
      </c>
    </row>
    <row r="18902" spans="1:12" x14ac:dyDescent="0.2">
      <c r="A18902">
        <v>1617085</v>
      </c>
      <c r="B18902" s="2">
        <v>42665</v>
      </c>
      <c r="C18902" s="1">
        <v>18</v>
      </c>
      <c r="D18902" t="s">
        <v>12</v>
      </c>
      <c r="E18902">
        <v>15</v>
      </c>
      <c r="F18902" t="s">
        <v>23</v>
      </c>
      <c r="G18902">
        <v>1</v>
      </c>
      <c r="H18902">
        <v>3</v>
      </c>
      <c r="I18902">
        <v>1</v>
      </c>
      <c r="J18902">
        <v>3</v>
      </c>
      <c r="K18902">
        <v>9</v>
      </c>
      <c r="L18902" s="8">
        <f>COUNTIFS($D$2:$D18902,D18902)</f>
        <v>393</v>
      </c>
    </row>
    <row r="18903" spans="1:12" x14ac:dyDescent="0.2">
      <c r="A18903">
        <v>1617085</v>
      </c>
      <c r="B18903" s="2">
        <v>42665</v>
      </c>
      <c r="C18903" s="1">
        <v>15</v>
      </c>
      <c r="D18903" t="s">
        <v>23</v>
      </c>
      <c r="E18903">
        <v>18</v>
      </c>
      <c r="F18903" t="s">
        <v>12</v>
      </c>
      <c r="G18903">
        <v>0</v>
      </c>
      <c r="H18903">
        <v>1</v>
      </c>
      <c r="I18903">
        <v>3</v>
      </c>
      <c r="J18903">
        <v>0</v>
      </c>
      <c r="K18903">
        <v>9</v>
      </c>
      <c r="L18903" s="8">
        <f>COUNTIFS($D$2:$D18903,D18903)</f>
        <v>283</v>
      </c>
    </row>
    <row r="18904" spans="1:12" x14ac:dyDescent="0.2">
      <c r="A18904">
        <v>1617086</v>
      </c>
      <c r="B18904" s="2">
        <v>42665</v>
      </c>
      <c r="C18904" s="1">
        <v>25</v>
      </c>
      <c r="D18904" t="s">
        <v>325</v>
      </c>
      <c r="E18904">
        <v>27</v>
      </c>
      <c r="F18904" t="s">
        <v>32</v>
      </c>
      <c r="G18904">
        <v>1</v>
      </c>
      <c r="H18904">
        <v>0</v>
      </c>
      <c r="I18904">
        <v>0</v>
      </c>
      <c r="J18904">
        <v>1</v>
      </c>
      <c r="K18904">
        <v>9</v>
      </c>
      <c r="L18904" s="8">
        <f>COUNTIFS($D$2:$D18904,D18904)</f>
        <v>199</v>
      </c>
    </row>
    <row r="18905" spans="1:12" x14ac:dyDescent="0.2">
      <c r="A18905">
        <v>1617086</v>
      </c>
      <c r="B18905" s="2">
        <v>42665</v>
      </c>
      <c r="C18905" s="1">
        <v>27</v>
      </c>
      <c r="D18905" t="s">
        <v>32</v>
      </c>
      <c r="E18905">
        <v>25</v>
      </c>
      <c r="F18905" t="s">
        <v>325</v>
      </c>
      <c r="G18905">
        <v>0</v>
      </c>
      <c r="H18905">
        <v>0</v>
      </c>
      <c r="I18905">
        <v>0</v>
      </c>
      <c r="J18905">
        <v>1</v>
      </c>
      <c r="K18905">
        <v>9</v>
      </c>
      <c r="L18905" s="8">
        <f>COUNTIFS($D$2:$D18905,D18905)</f>
        <v>123</v>
      </c>
    </row>
    <row r="18906" spans="1:12" x14ac:dyDescent="0.2">
      <c r="A18906">
        <v>1617087</v>
      </c>
      <c r="B18906" s="2">
        <v>42665</v>
      </c>
      <c r="C18906" s="1">
        <v>29</v>
      </c>
      <c r="D18906" t="s">
        <v>42</v>
      </c>
      <c r="E18906">
        <v>31</v>
      </c>
      <c r="F18906" t="s">
        <v>447</v>
      </c>
      <c r="G18906">
        <v>1</v>
      </c>
      <c r="H18906">
        <v>1</v>
      </c>
      <c r="I18906">
        <v>0</v>
      </c>
      <c r="J18906">
        <v>3</v>
      </c>
      <c r="K18906">
        <v>9</v>
      </c>
      <c r="L18906" s="8">
        <f>COUNTIFS($D$2:$D18906,D18906)</f>
        <v>777</v>
      </c>
    </row>
    <row r="18907" spans="1:12" x14ac:dyDescent="0.2">
      <c r="A18907">
        <v>1617087</v>
      </c>
      <c r="B18907" s="2">
        <v>42665</v>
      </c>
      <c r="C18907" s="1">
        <v>31</v>
      </c>
      <c r="D18907" t="s">
        <v>447</v>
      </c>
      <c r="E18907">
        <v>29</v>
      </c>
      <c r="F18907" t="s">
        <v>42</v>
      </c>
      <c r="G18907">
        <v>0</v>
      </c>
      <c r="H18907">
        <v>0</v>
      </c>
      <c r="I18907">
        <v>1</v>
      </c>
      <c r="J18907">
        <v>0</v>
      </c>
      <c r="K18907">
        <v>9</v>
      </c>
      <c r="L18907" s="8">
        <f>COUNTIFS($D$2:$D18907,D18907)</f>
        <v>579</v>
      </c>
    </row>
    <row r="18908" spans="1:12" x14ac:dyDescent="0.2">
      <c r="A18908">
        <v>1617088</v>
      </c>
      <c r="B18908" s="2">
        <v>42665</v>
      </c>
      <c r="C18908" s="1">
        <v>19</v>
      </c>
      <c r="D18908" t="s">
        <v>40</v>
      </c>
      <c r="E18908">
        <v>28</v>
      </c>
      <c r="F18908" t="s">
        <v>320</v>
      </c>
      <c r="G18908">
        <v>1</v>
      </c>
      <c r="H18908">
        <v>2</v>
      </c>
      <c r="I18908">
        <v>1</v>
      </c>
      <c r="J18908">
        <v>3</v>
      </c>
      <c r="K18908">
        <v>9</v>
      </c>
      <c r="L18908" s="8">
        <f>COUNTIFS($D$2:$D18908,D18908)</f>
        <v>933</v>
      </c>
    </row>
    <row r="18909" spans="1:12" x14ac:dyDescent="0.2">
      <c r="A18909">
        <v>1617088</v>
      </c>
      <c r="B18909" s="2">
        <v>42665</v>
      </c>
      <c r="C18909" s="1">
        <v>28</v>
      </c>
      <c r="D18909" t="s">
        <v>320</v>
      </c>
      <c r="E18909">
        <v>19</v>
      </c>
      <c r="F18909" t="s">
        <v>40</v>
      </c>
      <c r="G18909">
        <v>0</v>
      </c>
      <c r="H18909">
        <v>1</v>
      </c>
      <c r="I18909">
        <v>2</v>
      </c>
      <c r="J18909">
        <v>0</v>
      </c>
      <c r="K18909">
        <v>9</v>
      </c>
      <c r="L18909" s="8">
        <f>COUNTIFS($D$2:$D18909,D18909)</f>
        <v>389</v>
      </c>
    </row>
    <row r="18910" spans="1:12" x14ac:dyDescent="0.2">
      <c r="A18910">
        <v>1617089</v>
      </c>
      <c r="B18910" s="2">
        <v>42666</v>
      </c>
      <c r="C18910" s="1">
        <v>20</v>
      </c>
      <c r="D18910" t="s">
        <v>45</v>
      </c>
      <c r="E18910">
        <v>23</v>
      </c>
      <c r="F18910" t="s">
        <v>50</v>
      </c>
      <c r="G18910">
        <v>1</v>
      </c>
      <c r="H18910">
        <v>1</v>
      </c>
      <c r="I18910">
        <v>1</v>
      </c>
      <c r="J18910">
        <v>1</v>
      </c>
      <c r="K18910">
        <v>9</v>
      </c>
      <c r="L18910" s="8">
        <f>COUNTIFS($D$2:$D18910,D18910)</f>
        <v>743</v>
      </c>
    </row>
    <row r="18911" spans="1:12" x14ac:dyDescent="0.2">
      <c r="A18911">
        <v>1617089</v>
      </c>
      <c r="B18911" s="2">
        <v>42666</v>
      </c>
      <c r="C18911" s="1">
        <v>23</v>
      </c>
      <c r="D18911" t="s">
        <v>50</v>
      </c>
      <c r="E18911">
        <v>20</v>
      </c>
      <c r="F18911" t="s">
        <v>45</v>
      </c>
      <c r="G18911">
        <v>0</v>
      </c>
      <c r="H18911">
        <v>1</v>
      </c>
      <c r="I18911">
        <v>1</v>
      </c>
      <c r="J18911">
        <v>1</v>
      </c>
      <c r="K18911">
        <v>9</v>
      </c>
      <c r="L18911" s="8">
        <f>COUNTIFS($D$2:$D18911,D18911)</f>
        <v>667</v>
      </c>
    </row>
    <row r="18912" spans="1:12" x14ac:dyDescent="0.2">
      <c r="A18912">
        <v>1617090</v>
      </c>
      <c r="B18912" s="2">
        <v>42666</v>
      </c>
      <c r="C18912" s="1">
        <v>14</v>
      </c>
      <c r="D18912" t="s">
        <v>27</v>
      </c>
      <c r="E18912">
        <v>21</v>
      </c>
      <c r="F18912" t="s">
        <v>10</v>
      </c>
      <c r="G18912">
        <v>1</v>
      </c>
      <c r="H18912">
        <v>4</v>
      </c>
      <c r="I18912">
        <v>0</v>
      </c>
      <c r="J18912">
        <v>3</v>
      </c>
      <c r="K18912">
        <v>9</v>
      </c>
      <c r="L18912" s="8">
        <f>COUNTIFS($D$2:$D18912,D18912)</f>
        <v>933</v>
      </c>
    </row>
    <row r="18913" spans="1:12" x14ac:dyDescent="0.2">
      <c r="A18913">
        <v>1617090</v>
      </c>
      <c r="B18913" s="2">
        <v>42666</v>
      </c>
      <c r="C18913" s="1">
        <v>21</v>
      </c>
      <c r="D18913" t="s">
        <v>10</v>
      </c>
      <c r="E18913">
        <v>14</v>
      </c>
      <c r="F18913" t="s">
        <v>27</v>
      </c>
      <c r="G18913">
        <v>0</v>
      </c>
      <c r="H18913">
        <v>0</v>
      </c>
      <c r="I18913">
        <v>4</v>
      </c>
      <c r="J18913">
        <v>0</v>
      </c>
      <c r="K18913">
        <v>9</v>
      </c>
      <c r="L18913" s="8">
        <f>COUNTIFS($D$2:$D18913,D18913)</f>
        <v>933</v>
      </c>
    </row>
    <row r="18914" spans="1:12" x14ac:dyDescent="0.2">
      <c r="A18914">
        <v>1617091</v>
      </c>
      <c r="B18914" s="2">
        <v>42672</v>
      </c>
      <c r="C18914" s="1">
        <v>31</v>
      </c>
      <c r="D18914" t="s">
        <v>447</v>
      </c>
      <c r="E18914">
        <v>10</v>
      </c>
      <c r="F18914" t="s">
        <v>47</v>
      </c>
      <c r="G18914">
        <v>1</v>
      </c>
      <c r="H18914">
        <v>1</v>
      </c>
      <c r="I18914">
        <v>4</v>
      </c>
      <c r="J18914">
        <v>0</v>
      </c>
      <c r="K18914">
        <v>10</v>
      </c>
      <c r="L18914" s="8">
        <f>COUNTIFS($D$2:$D18914,D18914)</f>
        <v>580</v>
      </c>
    </row>
    <row r="18915" spans="1:12" x14ac:dyDescent="0.2">
      <c r="A18915">
        <v>1617091</v>
      </c>
      <c r="B18915" s="2">
        <v>42672</v>
      </c>
      <c r="C18915" s="1">
        <v>10</v>
      </c>
      <c r="D18915" t="s">
        <v>47</v>
      </c>
      <c r="E18915">
        <v>31</v>
      </c>
      <c r="F18915" t="s">
        <v>447</v>
      </c>
      <c r="G18915">
        <v>0</v>
      </c>
      <c r="H18915">
        <v>4</v>
      </c>
      <c r="I18915">
        <v>1</v>
      </c>
      <c r="J18915">
        <v>3</v>
      </c>
      <c r="K18915">
        <v>10</v>
      </c>
      <c r="L18915" s="8">
        <f>COUNTIFS($D$2:$D18915,D18915)</f>
        <v>934</v>
      </c>
    </row>
    <row r="18916" spans="1:12" x14ac:dyDescent="0.2">
      <c r="A18916">
        <v>1617092</v>
      </c>
      <c r="B18916" s="2">
        <v>42672</v>
      </c>
      <c r="C18916" s="1">
        <v>21</v>
      </c>
      <c r="D18916" t="s">
        <v>10</v>
      </c>
      <c r="E18916">
        <v>13</v>
      </c>
      <c r="F18916" t="s">
        <v>64</v>
      </c>
      <c r="G18916">
        <v>1</v>
      </c>
      <c r="H18916">
        <v>0</v>
      </c>
      <c r="I18916">
        <v>0</v>
      </c>
      <c r="J18916">
        <v>1</v>
      </c>
      <c r="K18916">
        <v>10</v>
      </c>
      <c r="L18916" s="8">
        <f>COUNTIFS($D$2:$D18916,D18916)</f>
        <v>934</v>
      </c>
    </row>
    <row r="18917" spans="1:12" x14ac:dyDescent="0.2">
      <c r="A18917">
        <v>1617092</v>
      </c>
      <c r="B18917" s="2">
        <v>42672</v>
      </c>
      <c r="C18917" s="1">
        <v>13</v>
      </c>
      <c r="D18917" t="s">
        <v>64</v>
      </c>
      <c r="E18917">
        <v>21</v>
      </c>
      <c r="F18917" t="s">
        <v>10</v>
      </c>
      <c r="G18917">
        <v>0</v>
      </c>
      <c r="H18917">
        <v>0</v>
      </c>
      <c r="I18917">
        <v>0</v>
      </c>
      <c r="J18917">
        <v>1</v>
      </c>
      <c r="K18917">
        <v>10</v>
      </c>
      <c r="L18917" s="8">
        <f>COUNTIFS($D$2:$D18917,D18917)</f>
        <v>86</v>
      </c>
    </row>
    <row r="18918" spans="1:12" x14ac:dyDescent="0.2">
      <c r="A18918">
        <v>1617093</v>
      </c>
      <c r="B18918" s="2">
        <v>42672</v>
      </c>
      <c r="C18918" s="1">
        <v>34</v>
      </c>
      <c r="D18918" t="s">
        <v>445</v>
      </c>
      <c r="E18918">
        <v>11</v>
      </c>
      <c r="F18918" t="s">
        <v>20</v>
      </c>
      <c r="G18918">
        <v>1</v>
      </c>
      <c r="H18918">
        <v>2</v>
      </c>
      <c r="I18918">
        <v>0</v>
      </c>
      <c r="J18918">
        <v>3</v>
      </c>
      <c r="K18918">
        <v>10</v>
      </c>
      <c r="L18918" s="8">
        <f>COUNTIFS($D$2:$D18918,D18918)</f>
        <v>546</v>
      </c>
    </row>
    <row r="18919" spans="1:12" x14ac:dyDescent="0.2">
      <c r="A18919">
        <v>1617093</v>
      </c>
      <c r="B18919" s="2">
        <v>42672</v>
      </c>
      <c r="C18919" s="1">
        <v>11</v>
      </c>
      <c r="D18919" t="s">
        <v>20</v>
      </c>
      <c r="E18919">
        <v>34</v>
      </c>
      <c r="F18919" t="s">
        <v>445</v>
      </c>
      <c r="G18919">
        <v>0</v>
      </c>
      <c r="H18919">
        <v>0</v>
      </c>
      <c r="I18919">
        <v>2</v>
      </c>
      <c r="J18919">
        <v>0</v>
      </c>
      <c r="K18919">
        <v>10</v>
      </c>
      <c r="L18919" s="8">
        <f>COUNTIFS($D$2:$D18919,D18919)</f>
        <v>48</v>
      </c>
    </row>
    <row r="18920" spans="1:12" x14ac:dyDescent="0.2">
      <c r="A18920">
        <v>1617094</v>
      </c>
      <c r="B18920" s="2">
        <v>42672</v>
      </c>
      <c r="C18920" s="1">
        <v>26</v>
      </c>
      <c r="D18920" t="s">
        <v>17</v>
      </c>
      <c r="E18920">
        <v>18</v>
      </c>
      <c r="F18920" t="s">
        <v>12</v>
      </c>
      <c r="G18920">
        <v>1</v>
      </c>
      <c r="H18920">
        <v>1</v>
      </c>
      <c r="I18920">
        <v>1</v>
      </c>
      <c r="J18920">
        <v>1</v>
      </c>
      <c r="K18920">
        <v>10</v>
      </c>
      <c r="L18920" s="8">
        <f>COUNTIFS($D$2:$D18920,D18920)</f>
        <v>934</v>
      </c>
    </row>
    <row r="18921" spans="1:12" x14ac:dyDescent="0.2">
      <c r="A18921">
        <v>1617094</v>
      </c>
      <c r="B18921" s="2">
        <v>42672</v>
      </c>
      <c r="C18921" s="1">
        <v>18</v>
      </c>
      <c r="D18921" t="s">
        <v>12</v>
      </c>
      <c r="E18921">
        <v>26</v>
      </c>
      <c r="F18921" t="s">
        <v>17</v>
      </c>
      <c r="G18921">
        <v>0</v>
      </c>
      <c r="H18921">
        <v>1</v>
      </c>
      <c r="I18921">
        <v>1</v>
      </c>
      <c r="J18921">
        <v>1</v>
      </c>
      <c r="K18921">
        <v>10</v>
      </c>
      <c r="L18921" s="8">
        <f>COUNTIFS($D$2:$D18921,D18921)</f>
        <v>394</v>
      </c>
    </row>
    <row r="18922" spans="1:12" x14ac:dyDescent="0.2">
      <c r="A18922">
        <v>1617095</v>
      </c>
      <c r="B18922" s="2">
        <v>42672</v>
      </c>
      <c r="C18922" s="1">
        <v>27</v>
      </c>
      <c r="D18922" t="s">
        <v>32</v>
      </c>
      <c r="E18922">
        <v>33</v>
      </c>
      <c r="F18922" t="s">
        <v>443</v>
      </c>
      <c r="G18922">
        <v>1</v>
      </c>
      <c r="H18922">
        <v>1</v>
      </c>
      <c r="I18922">
        <v>0</v>
      </c>
      <c r="J18922">
        <v>3</v>
      </c>
      <c r="K18922">
        <v>10</v>
      </c>
      <c r="L18922" s="8">
        <f>COUNTIFS($D$2:$D18922,D18922)</f>
        <v>124</v>
      </c>
    </row>
    <row r="18923" spans="1:12" x14ac:dyDescent="0.2">
      <c r="A18923">
        <v>1617095</v>
      </c>
      <c r="B18923" s="2">
        <v>42672</v>
      </c>
      <c r="C18923" s="1">
        <v>33</v>
      </c>
      <c r="D18923" t="s">
        <v>443</v>
      </c>
      <c r="E18923">
        <v>27</v>
      </c>
      <c r="F18923" t="s">
        <v>32</v>
      </c>
      <c r="G18923">
        <v>0</v>
      </c>
      <c r="H18923">
        <v>0</v>
      </c>
      <c r="I18923">
        <v>1</v>
      </c>
      <c r="J18923">
        <v>0</v>
      </c>
      <c r="K18923">
        <v>10</v>
      </c>
      <c r="L18923" s="8">
        <f>COUNTIFS($D$2:$D18923,D18923)</f>
        <v>162</v>
      </c>
    </row>
    <row r="18924" spans="1:12" x14ac:dyDescent="0.2">
      <c r="A18924">
        <v>1617096</v>
      </c>
      <c r="B18924" s="2">
        <v>42672</v>
      </c>
      <c r="C18924" s="1">
        <v>28</v>
      </c>
      <c r="D18924" t="s">
        <v>320</v>
      </c>
      <c r="E18924">
        <v>20</v>
      </c>
      <c r="F18924" t="s">
        <v>45</v>
      </c>
      <c r="G18924">
        <v>1</v>
      </c>
      <c r="H18924">
        <v>0</v>
      </c>
      <c r="I18924">
        <v>4</v>
      </c>
      <c r="J18924">
        <v>0</v>
      </c>
      <c r="K18924">
        <v>10</v>
      </c>
      <c r="L18924" s="8">
        <f>COUNTIFS($D$2:$D18924,D18924)</f>
        <v>390</v>
      </c>
    </row>
    <row r="18925" spans="1:12" x14ac:dyDescent="0.2">
      <c r="A18925">
        <v>1617096</v>
      </c>
      <c r="B18925" s="2">
        <v>42672</v>
      </c>
      <c r="C18925" s="1">
        <v>20</v>
      </c>
      <c r="D18925" t="s">
        <v>45</v>
      </c>
      <c r="E18925">
        <v>28</v>
      </c>
      <c r="F18925" t="s">
        <v>320</v>
      </c>
      <c r="G18925">
        <v>0</v>
      </c>
      <c r="H18925">
        <v>4</v>
      </c>
      <c r="I18925">
        <v>0</v>
      </c>
      <c r="J18925">
        <v>3</v>
      </c>
      <c r="K18925">
        <v>10</v>
      </c>
      <c r="L18925" s="8">
        <f>COUNTIFS($D$2:$D18925,D18925)</f>
        <v>744</v>
      </c>
    </row>
    <row r="18926" spans="1:12" x14ac:dyDescent="0.2">
      <c r="A18926">
        <v>1617097</v>
      </c>
      <c r="B18926" s="2">
        <v>42672</v>
      </c>
      <c r="C18926" s="1">
        <v>15</v>
      </c>
      <c r="D18926" t="s">
        <v>23</v>
      </c>
      <c r="E18926">
        <v>19</v>
      </c>
      <c r="F18926" t="s">
        <v>40</v>
      </c>
      <c r="G18926">
        <v>1</v>
      </c>
      <c r="H18926">
        <v>2</v>
      </c>
      <c r="I18926">
        <v>4</v>
      </c>
      <c r="J18926">
        <v>0</v>
      </c>
      <c r="K18926">
        <v>10</v>
      </c>
      <c r="L18926" s="8">
        <f>COUNTIFS($D$2:$D18926,D18926)</f>
        <v>284</v>
      </c>
    </row>
    <row r="18927" spans="1:12" x14ac:dyDescent="0.2">
      <c r="A18927">
        <v>1617097</v>
      </c>
      <c r="B18927" s="2">
        <v>42672</v>
      </c>
      <c r="C18927" s="1">
        <v>19</v>
      </c>
      <c r="D18927" t="s">
        <v>40</v>
      </c>
      <c r="E18927">
        <v>15</v>
      </c>
      <c r="F18927" t="s">
        <v>23</v>
      </c>
      <c r="G18927">
        <v>0</v>
      </c>
      <c r="H18927">
        <v>4</v>
      </c>
      <c r="I18927">
        <v>2</v>
      </c>
      <c r="J18927">
        <v>3</v>
      </c>
      <c r="K18927">
        <v>10</v>
      </c>
      <c r="L18927" s="8">
        <f>COUNTIFS($D$2:$D18927,D18927)</f>
        <v>934</v>
      </c>
    </row>
    <row r="18928" spans="1:12" x14ac:dyDescent="0.2">
      <c r="A18928">
        <v>1617098</v>
      </c>
      <c r="B18928" s="2">
        <v>42673</v>
      </c>
      <c r="C18928" s="1">
        <v>16</v>
      </c>
      <c r="D18928" t="s">
        <v>37</v>
      </c>
      <c r="E18928">
        <v>29</v>
      </c>
      <c r="F18928" t="s">
        <v>42</v>
      </c>
      <c r="G18928">
        <v>1</v>
      </c>
      <c r="H18928">
        <v>2</v>
      </c>
      <c r="I18928">
        <v>0</v>
      </c>
      <c r="J18928">
        <v>3</v>
      </c>
      <c r="K18928">
        <v>10</v>
      </c>
      <c r="L18928" s="8">
        <f>COUNTIFS($D$2:$D18928,D18928)</f>
        <v>934</v>
      </c>
    </row>
    <row r="18929" spans="1:12" x14ac:dyDescent="0.2">
      <c r="A18929">
        <v>1617098</v>
      </c>
      <c r="B18929" s="2">
        <v>42673</v>
      </c>
      <c r="C18929" s="1">
        <v>29</v>
      </c>
      <c r="D18929" t="s">
        <v>42</v>
      </c>
      <c r="E18929">
        <v>16</v>
      </c>
      <c r="F18929" t="s">
        <v>37</v>
      </c>
      <c r="G18929">
        <v>0</v>
      </c>
      <c r="H18929">
        <v>0</v>
      </c>
      <c r="I18929">
        <v>2</v>
      </c>
      <c r="J18929">
        <v>0</v>
      </c>
      <c r="K18929">
        <v>10</v>
      </c>
      <c r="L18929" s="8">
        <f>COUNTIFS($D$2:$D18929,D18929)</f>
        <v>778</v>
      </c>
    </row>
    <row r="18930" spans="1:12" x14ac:dyDescent="0.2">
      <c r="A18930">
        <v>1617099</v>
      </c>
      <c r="B18930" s="2">
        <v>42673</v>
      </c>
      <c r="C18930" s="1">
        <v>23</v>
      </c>
      <c r="D18930" t="s">
        <v>50</v>
      </c>
      <c r="E18930">
        <v>14</v>
      </c>
      <c r="F18930" t="s">
        <v>27</v>
      </c>
      <c r="G18930">
        <v>1</v>
      </c>
      <c r="H18930">
        <v>0</v>
      </c>
      <c r="I18930">
        <v>2</v>
      </c>
      <c r="J18930">
        <v>0</v>
      </c>
      <c r="K18930">
        <v>10</v>
      </c>
      <c r="L18930" s="8">
        <f>COUNTIFS($D$2:$D18930,D18930)</f>
        <v>668</v>
      </c>
    </row>
    <row r="18931" spans="1:12" x14ac:dyDescent="0.2">
      <c r="A18931">
        <v>1617099</v>
      </c>
      <c r="B18931" s="2">
        <v>42673</v>
      </c>
      <c r="C18931" s="1">
        <v>14</v>
      </c>
      <c r="D18931" t="s">
        <v>27</v>
      </c>
      <c r="E18931">
        <v>23</v>
      </c>
      <c r="F18931" t="s">
        <v>50</v>
      </c>
      <c r="G18931">
        <v>0</v>
      </c>
      <c r="H18931">
        <v>2</v>
      </c>
      <c r="I18931">
        <v>0</v>
      </c>
      <c r="J18931">
        <v>3</v>
      </c>
      <c r="K18931">
        <v>10</v>
      </c>
      <c r="L18931" s="8">
        <f>COUNTIFS($D$2:$D18931,D18931)</f>
        <v>934</v>
      </c>
    </row>
    <row r="18932" spans="1:12" x14ac:dyDescent="0.2">
      <c r="A18932">
        <v>1617100</v>
      </c>
      <c r="B18932" s="2">
        <v>42674</v>
      </c>
      <c r="C18932" s="1">
        <v>24</v>
      </c>
      <c r="D18932" t="s">
        <v>319</v>
      </c>
      <c r="E18932">
        <v>25</v>
      </c>
      <c r="F18932" t="s">
        <v>325</v>
      </c>
      <c r="G18932">
        <v>1</v>
      </c>
      <c r="H18932">
        <v>3</v>
      </c>
      <c r="I18932">
        <v>1</v>
      </c>
      <c r="J18932">
        <v>3</v>
      </c>
      <c r="K18932">
        <v>10</v>
      </c>
      <c r="L18932" s="8">
        <f>COUNTIFS($D$2:$D18932,D18932)</f>
        <v>314</v>
      </c>
    </row>
    <row r="18933" spans="1:12" x14ac:dyDescent="0.2">
      <c r="A18933">
        <v>1617100</v>
      </c>
      <c r="B18933" s="2">
        <v>42674</v>
      </c>
      <c r="C18933" s="1">
        <v>25</v>
      </c>
      <c r="D18933" t="s">
        <v>325</v>
      </c>
      <c r="E18933">
        <v>24</v>
      </c>
      <c r="F18933" t="s">
        <v>319</v>
      </c>
      <c r="G18933">
        <v>0</v>
      </c>
      <c r="H18933">
        <v>1</v>
      </c>
      <c r="I18933">
        <v>3</v>
      </c>
      <c r="J18933">
        <v>0</v>
      </c>
      <c r="K18933">
        <v>10</v>
      </c>
      <c r="L18933" s="8">
        <f>COUNTIFS($D$2:$D18933,D18933)</f>
        <v>200</v>
      </c>
    </row>
    <row r="18934" spans="1:12" x14ac:dyDescent="0.2">
      <c r="A18934">
        <v>1617101</v>
      </c>
      <c r="B18934" s="2">
        <v>42679</v>
      </c>
      <c r="C18934" s="1">
        <v>11</v>
      </c>
      <c r="D18934" t="s">
        <v>20</v>
      </c>
      <c r="E18934">
        <v>31</v>
      </c>
      <c r="F18934" t="s">
        <v>447</v>
      </c>
      <c r="G18934">
        <v>1</v>
      </c>
      <c r="H18934">
        <v>1</v>
      </c>
      <c r="I18934">
        <v>2</v>
      </c>
      <c r="J18934">
        <v>0</v>
      </c>
      <c r="K18934">
        <v>11</v>
      </c>
      <c r="L18934" s="8">
        <f>COUNTIFS($D$2:$D18934,D18934)</f>
        <v>49</v>
      </c>
    </row>
    <row r="18935" spans="1:12" x14ac:dyDescent="0.2">
      <c r="A18935">
        <v>1617101</v>
      </c>
      <c r="B18935" s="2">
        <v>42679</v>
      </c>
      <c r="C18935" s="1">
        <v>31</v>
      </c>
      <c r="D18935" t="s">
        <v>447</v>
      </c>
      <c r="E18935">
        <v>11</v>
      </c>
      <c r="F18935" t="s">
        <v>20</v>
      </c>
      <c r="G18935">
        <v>0</v>
      </c>
      <c r="H18935">
        <v>2</v>
      </c>
      <c r="I18935">
        <v>1</v>
      </c>
      <c r="J18935">
        <v>3</v>
      </c>
      <c r="K18935">
        <v>11</v>
      </c>
      <c r="L18935" s="8">
        <f>COUNTIFS($D$2:$D18935,D18935)</f>
        <v>581</v>
      </c>
    </row>
    <row r="18936" spans="1:12" x14ac:dyDescent="0.2">
      <c r="A18936">
        <v>1617102</v>
      </c>
      <c r="B18936" s="2">
        <v>42679</v>
      </c>
      <c r="C18936" s="1">
        <v>13</v>
      </c>
      <c r="D18936" t="s">
        <v>64</v>
      </c>
      <c r="E18936">
        <v>15</v>
      </c>
      <c r="F18936" t="s">
        <v>23</v>
      </c>
      <c r="G18936">
        <v>1</v>
      </c>
      <c r="H18936">
        <v>3</v>
      </c>
      <c r="I18936">
        <v>2</v>
      </c>
      <c r="J18936">
        <v>3</v>
      </c>
      <c r="K18936">
        <v>11</v>
      </c>
      <c r="L18936" s="8">
        <f>COUNTIFS($D$2:$D18936,D18936)</f>
        <v>87</v>
      </c>
    </row>
    <row r="18937" spans="1:12" x14ac:dyDescent="0.2">
      <c r="A18937">
        <v>1617102</v>
      </c>
      <c r="B18937" s="2">
        <v>42679</v>
      </c>
      <c r="C18937" s="1">
        <v>15</v>
      </c>
      <c r="D18937" t="s">
        <v>23</v>
      </c>
      <c r="E18937">
        <v>13</v>
      </c>
      <c r="F18937" t="s">
        <v>64</v>
      </c>
      <c r="G18937">
        <v>0</v>
      </c>
      <c r="H18937">
        <v>2</v>
      </c>
      <c r="I18937">
        <v>3</v>
      </c>
      <c r="J18937">
        <v>0</v>
      </c>
      <c r="K18937">
        <v>11</v>
      </c>
      <c r="L18937" s="8">
        <f>COUNTIFS($D$2:$D18937,D18937)</f>
        <v>285</v>
      </c>
    </row>
    <row r="18938" spans="1:12" x14ac:dyDescent="0.2">
      <c r="A18938">
        <v>1617103</v>
      </c>
      <c r="B18938" s="2">
        <v>42679</v>
      </c>
      <c r="C18938" s="1">
        <v>20</v>
      </c>
      <c r="D18938" t="s">
        <v>45</v>
      </c>
      <c r="E18938">
        <v>34</v>
      </c>
      <c r="F18938" t="s">
        <v>445</v>
      </c>
      <c r="G18938">
        <v>1</v>
      </c>
      <c r="H18938">
        <v>1</v>
      </c>
      <c r="I18938">
        <v>1</v>
      </c>
      <c r="J18938">
        <v>1</v>
      </c>
      <c r="K18938">
        <v>11</v>
      </c>
      <c r="L18938" s="8">
        <f>COUNTIFS($D$2:$D18938,D18938)</f>
        <v>745</v>
      </c>
    </row>
    <row r="18939" spans="1:12" x14ac:dyDescent="0.2">
      <c r="A18939">
        <v>1617103</v>
      </c>
      <c r="B18939" s="2">
        <v>42679</v>
      </c>
      <c r="C18939" s="1">
        <v>34</v>
      </c>
      <c r="D18939" t="s">
        <v>445</v>
      </c>
      <c r="E18939">
        <v>20</v>
      </c>
      <c r="F18939" t="s">
        <v>45</v>
      </c>
      <c r="G18939">
        <v>0</v>
      </c>
      <c r="H18939">
        <v>1</v>
      </c>
      <c r="I18939">
        <v>1</v>
      </c>
      <c r="J18939">
        <v>1</v>
      </c>
      <c r="K18939">
        <v>11</v>
      </c>
      <c r="L18939" s="8">
        <f>COUNTIFS($D$2:$D18939,D18939)</f>
        <v>547</v>
      </c>
    </row>
    <row r="18940" spans="1:12" x14ac:dyDescent="0.2">
      <c r="A18940">
        <v>1617104</v>
      </c>
      <c r="B18940" s="2">
        <v>42679</v>
      </c>
      <c r="C18940" s="1">
        <v>29</v>
      </c>
      <c r="D18940" t="s">
        <v>42</v>
      </c>
      <c r="E18940">
        <v>24</v>
      </c>
      <c r="F18940" t="s">
        <v>319</v>
      </c>
      <c r="G18940">
        <v>1</v>
      </c>
      <c r="H18940">
        <v>1</v>
      </c>
      <c r="I18940">
        <v>1</v>
      </c>
      <c r="J18940">
        <v>1</v>
      </c>
      <c r="K18940">
        <v>11</v>
      </c>
      <c r="L18940" s="8">
        <f>COUNTIFS($D$2:$D18940,D18940)</f>
        <v>779</v>
      </c>
    </row>
    <row r="18941" spans="1:12" x14ac:dyDescent="0.2">
      <c r="A18941">
        <v>1617104</v>
      </c>
      <c r="B18941" s="2">
        <v>42679</v>
      </c>
      <c r="C18941" s="1">
        <v>24</v>
      </c>
      <c r="D18941" t="s">
        <v>319</v>
      </c>
      <c r="E18941">
        <v>29</v>
      </c>
      <c r="F18941" t="s">
        <v>42</v>
      </c>
      <c r="G18941">
        <v>0</v>
      </c>
      <c r="H18941">
        <v>1</v>
      </c>
      <c r="I18941">
        <v>1</v>
      </c>
      <c r="J18941">
        <v>1</v>
      </c>
      <c r="K18941">
        <v>11</v>
      </c>
      <c r="L18941" s="8">
        <f>COUNTIFS($D$2:$D18941,D18941)</f>
        <v>315</v>
      </c>
    </row>
    <row r="18942" spans="1:12" x14ac:dyDescent="0.2">
      <c r="A18942">
        <v>1617105</v>
      </c>
      <c r="B18942" s="2">
        <v>42679</v>
      </c>
      <c r="C18942" s="1">
        <v>14</v>
      </c>
      <c r="D18942" t="s">
        <v>27</v>
      </c>
      <c r="E18942">
        <v>16</v>
      </c>
      <c r="F18942" t="s">
        <v>37</v>
      </c>
      <c r="G18942">
        <v>1</v>
      </c>
      <c r="H18942">
        <v>5</v>
      </c>
      <c r="I18942">
        <v>0</v>
      </c>
      <c r="J18942">
        <v>3</v>
      </c>
      <c r="K18942">
        <v>11</v>
      </c>
      <c r="L18942" s="8">
        <f>COUNTIFS($D$2:$D18942,D18942)</f>
        <v>935</v>
      </c>
    </row>
    <row r="18943" spans="1:12" x14ac:dyDescent="0.2">
      <c r="A18943">
        <v>1617105</v>
      </c>
      <c r="B18943" s="2">
        <v>42679</v>
      </c>
      <c r="C18943" s="1">
        <v>16</v>
      </c>
      <c r="D18943" t="s">
        <v>37</v>
      </c>
      <c r="E18943">
        <v>14</v>
      </c>
      <c r="F18943" t="s">
        <v>27</v>
      </c>
      <c r="G18943">
        <v>0</v>
      </c>
      <c r="H18943">
        <v>0</v>
      </c>
      <c r="I18943">
        <v>5</v>
      </c>
      <c r="J18943">
        <v>0</v>
      </c>
      <c r="K18943">
        <v>11</v>
      </c>
      <c r="L18943" s="8">
        <f>COUNTIFS($D$2:$D18943,D18943)</f>
        <v>935</v>
      </c>
    </row>
    <row r="18944" spans="1:12" x14ac:dyDescent="0.2">
      <c r="A18944">
        <v>1617106</v>
      </c>
      <c r="B18944" s="2">
        <v>42680</v>
      </c>
      <c r="C18944" s="1">
        <v>10</v>
      </c>
      <c r="D18944" t="s">
        <v>47</v>
      </c>
      <c r="E18944">
        <v>26</v>
      </c>
      <c r="F18944" t="s">
        <v>17</v>
      </c>
      <c r="G18944">
        <v>1</v>
      </c>
      <c r="H18944">
        <v>1</v>
      </c>
      <c r="I18944">
        <v>1</v>
      </c>
      <c r="J18944">
        <v>1</v>
      </c>
      <c r="K18944">
        <v>11</v>
      </c>
      <c r="L18944" s="8">
        <f>COUNTIFS($D$2:$D18944,D18944)</f>
        <v>935</v>
      </c>
    </row>
    <row r="18945" spans="1:12" x14ac:dyDescent="0.2">
      <c r="A18945">
        <v>1617106</v>
      </c>
      <c r="B18945" s="2">
        <v>42680</v>
      </c>
      <c r="C18945" s="1">
        <v>26</v>
      </c>
      <c r="D18945" t="s">
        <v>17</v>
      </c>
      <c r="E18945">
        <v>10</v>
      </c>
      <c r="F18945" t="s">
        <v>47</v>
      </c>
      <c r="G18945">
        <v>0</v>
      </c>
      <c r="H18945">
        <v>1</v>
      </c>
      <c r="I18945">
        <v>1</v>
      </c>
      <c r="J18945">
        <v>1</v>
      </c>
      <c r="K18945">
        <v>11</v>
      </c>
      <c r="L18945" s="8">
        <f>COUNTIFS($D$2:$D18945,D18945)</f>
        <v>935</v>
      </c>
    </row>
    <row r="18946" spans="1:12" x14ac:dyDescent="0.2">
      <c r="A18946">
        <v>1617107</v>
      </c>
      <c r="B18946" s="2">
        <v>42680</v>
      </c>
      <c r="C18946" s="1">
        <v>33</v>
      </c>
      <c r="D18946" t="s">
        <v>443</v>
      </c>
      <c r="E18946">
        <v>23</v>
      </c>
      <c r="F18946" t="s">
        <v>50</v>
      </c>
      <c r="G18946">
        <v>1</v>
      </c>
      <c r="H18946">
        <v>2</v>
      </c>
      <c r="I18946">
        <v>1</v>
      </c>
      <c r="J18946">
        <v>3</v>
      </c>
      <c r="K18946">
        <v>11</v>
      </c>
      <c r="L18946" s="8">
        <f>COUNTIFS($D$2:$D18946,D18946)</f>
        <v>163</v>
      </c>
    </row>
    <row r="18947" spans="1:12" x14ac:dyDescent="0.2">
      <c r="A18947">
        <v>1617107</v>
      </c>
      <c r="B18947" s="2">
        <v>42680</v>
      </c>
      <c r="C18947" s="1">
        <v>23</v>
      </c>
      <c r="D18947" t="s">
        <v>50</v>
      </c>
      <c r="E18947">
        <v>33</v>
      </c>
      <c r="F18947" t="s">
        <v>443</v>
      </c>
      <c r="G18947">
        <v>0</v>
      </c>
      <c r="H18947">
        <v>1</v>
      </c>
      <c r="I18947">
        <v>2</v>
      </c>
      <c r="J18947">
        <v>0</v>
      </c>
      <c r="K18947">
        <v>11</v>
      </c>
      <c r="L18947" s="8">
        <f>COUNTIFS($D$2:$D18947,D18947)</f>
        <v>669</v>
      </c>
    </row>
    <row r="18948" spans="1:12" x14ac:dyDescent="0.2">
      <c r="A18948">
        <v>1617108</v>
      </c>
      <c r="B18948" s="2">
        <v>42680</v>
      </c>
      <c r="C18948" s="1">
        <v>19</v>
      </c>
      <c r="D18948" t="s">
        <v>40</v>
      </c>
      <c r="E18948">
        <v>27</v>
      </c>
      <c r="F18948" t="s">
        <v>32</v>
      </c>
      <c r="G18948">
        <v>1</v>
      </c>
      <c r="H18948">
        <v>6</v>
      </c>
      <c r="I18948">
        <v>1</v>
      </c>
      <c r="J18948">
        <v>3</v>
      </c>
      <c r="K18948">
        <v>11</v>
      </c>
      <c r="L18948" s="8">
        <f>COUNTIFS($D$2:$D18948,D18948)</f>
        <v>935</v>
      </c>
    </row>
    <row r="18949" spans="1:12" x14ac:dyDescent="0.2">
      <c r="A18949">
        <v>1617108</v>
      </c>
      <c r="B18949" s="2">
        <v>42680</v>
      </c>
      <c r="C18949" s="1">
        <v>27</v>
      </c>
      <c r="D18949" t="s">
        <v>32</v>
      </c>
      <c r="E18949">
        <v>19</v>
      </c>
      <c r="F18949" t="s">
        <v>40</v>
      </c>
      <c r="G18949">
        <v>0</v>
      </c>
      <c r="H18949">
        <v>1</v>
      </c>
      <c r="I18949">
        <v>6</v>
      </c>
      <c r="J18949">
        <v>0</v>
      </c>
      <c r="K18949">
        <v>11</v>
      </c>
      <c r="L18949" s="8">
        <f>COUNTIFS($D$2:$D18949,D18949)</f>
        <v>125</v>
      </c>
    </row>
    <row r="18950" spans="1:12" x14ac:dyDescent="0.2">
      <c r="A18950">
        <v>1617109</v>
      </c>
      <c r="B18950" s="2">
        <v>42680</v>
      </c>
      <c r="C18950" s="1">
        <v>25</v>
      </c>
      <c r="D18950" t="s">
        <v>325</v>
      </c>
      <c r="E18950">
        <v>21</v>
      </c>
      <c r="F18950" t="s">
        <v>10</v>
      </c>
      <c r="G18950">
        <v>1</v>
      </c>
      <c r="H18950">
        <v>1</v>
      </c>
      <c r="I18950">
        <v>3</v>
      </c>
      <c r="J18950">
        <v>0</v>
      </c>
      <c r="K18950">
        <v>11</v>
      </c>
      <c r="L18950" s="8">
        <f>COUNTIFS($D$2:$D18950,D18950)</f>
        <v>201</v>
      </c>
    </row>
    <row r="18951" spans="1:12" x14ac:dyDescent="0.2">
      <c r="A18951">
        <v>1617109</v>
      </c>
      <c r="B18951" s="2">
        <v>42680</v>
      </c>
      <c r="C18951" s="1">
        <v>21</v>
      </c>
      <c r="D18951" t="s">
        <v>10</v>
      </c>
      <c r="E18951">
        <v>25</v>
      </c>
      <c r="F18951" t="s">
        <v>325</v>
      </c>
      <c r="G18951">
        <v>0</v>
      </c>
      <c r="H18951">
        <v>3</v>
      </c>
      <c r="I18951">
        <v>1</v>
      </c>
      <c r="J18951">
        <v>3</v>
      </c>
      <c r="K18951">
        <v>11</v>
      </c>
      <c r="L18951" s="8">
        <f>COUNTIFS($D$2:$D18951,D18951)</f>
        <v>935</v>
      </c>
    </row>
    <row r="18952" spans="1:12" x14ac:dyDescent="0.2">
      <c r="A18952">
        <v>1617110</v>
      </c>
      <c r="B18952" s="2">
        <v>42680</v>
      </c>
      <c r="C18952" s="1">
        <v>18</v>
      </c>
      <c r="D18952" t="s">
        <v>12</v>
      </c>
      <c r="E18952">
        <v>28</v>
      </c>
      <c r="F18952" t="s">
        <v>320</v>
      </c>
      <c r="G18952">
        <v>1</v>
      </c>
      <c r="H18952">
        <v>1</v>
      </c>
      <c r="I18952">
        <v>2</v>
      </c>
      <c r="J18952">
        <v>0</v>
      </c>
      <c r="K18952">
        <v>11</v>
      </c>
      <c r="L18952" s="8">
        <f>COUNTIFS($D$2:$D18952,D18952)</f>
        <v>395</v>
      </c>
    </row>
    <row r="18953" spans="1:12" x14ac:dyDescent="0.2">
      <c r="A18953">
        <v>1617110</v>
      </c>
      <c r="B18953" s="2">
        <v>42680</v>
      </c>
      <c r="C18953" s="1">
        <v>28</v>
      </c>
      <c r="D18953" t="s">
        <v>320</v>
      </c>
      <c r="E18953">
        <v>18</v>
      </c>
      <c r="F18953" t="s">
        <v>12</v>
      </c>
      <c r="G18953">
        <v>0</v>
      </c>
      <c r="H18953">
        <v>2</v>
      </c>
      <c r="I18953">
        <v>1</v>
      </c>
      <c r="J18953">
        <v>3</v>
      </c>
      <c r="K18953">
        <v>11</v>
      </c>
      <c r="L18953" s="8">
        <f>COUNTIFS($D$2:$D18953,D18953)</f>
        <v>391</v>
      </c>
    </row>
    <row r="18954" spans="1:12" x14ac:dyDescent="0.2">
      <c r="A18954">
        <v>1617111</v>
      </c>
      <c r="B18954" s="2">
        <v>42693</v>
      </c>
      <c r="C18954" s="1">
        <v>21</v>
      </c>
      <c r="D18954" t="s">
        <v>10</v>
      </c>
      <c r="E18954">
        <v>10</v>
      </c>
      <c r="F18954" t="s">
        <v>47</v>
      </c>
      <c r="G18954">
        <v>1</v>
      </c>
      <c r="H18954">
        <v>1</v>
      </c>
      <c r="I18954">
        <v>1</v>
      </c>
      <c r="J18954">
        <v>1</v>
      </c>
      <c r="K18954">
        <v>12</v>
      </c>
      <c r="L18954" s="8">
        <f>COUNTIFS($D$2:$D18954,D18954)</f>
        <v>936</v>
      </c>
    </row>
    <row r="18955" spans="1:12" x14ac:dyDescent="0.2">
      <c r="A18955">
        <v>1617111</v>
      </c>
      <c r="B18955" s="2">
        <v>42693</v>
      </c>
      <c r="C18955" s="1">
        <v>10</v>
      </c>
      <c r="D18955" t="s">
        <v>47</v>
      </c>
      <c r="E18955">
        <v>21</v>
      </c>
      <c r="F18955" t="s">
        <v>10</v>
      </c>
      <c r="G18955">
        <v>0</v>
      </c>
      <c r="H18955">
        <v>1</v>
      </c>
      <c r="I18955">
        <v>1</v>
      </c>
      <c r="J18955">
        <v>1</v>
      </c>
      <c r="K18955">
        <v>12</v>
      </c>
      <c r="L18955" s="8">
        <f>COUNTIFS($D$2:$D18955,D18955)</f>
        <v>936</v>
      </c>
    </row>
    <row r="18956" spans="1:12" x14ac:dyDescent="0.2">
      <c r="A18956">
        <v>1617112</v>
      </c>
      <c r="B18956" s="2">
        <v>42693</v>
      </c>
      <c r="C18956" s="1">
        <v>15</v>
      </c>
      <c r="D18956" t="s">
        <v>23</v>
      </c>
      <c r="E18956">
        <v>20</v>
      </c>
      <c r="F18956" t="s">
        <v>45</v>
      </c>
      <c r="G18956">
        <v>1</v>
      </c>
      <c r="H18956">
        <v>1</v>
      </c>
      <c r="I18956">
        <v>2</v>
      </c>
      <c r="J18956">
        <v>0</v>
      </c>
      <c r="K18956">
        <v>12</v>
      </c>
      <c r="L18956" s="8">
        <f>COUNTIFS($D$2:$D18956,D18956)</f>
        <v>286</v>
      </c>
    </row>
    <row r="18957" spans="1:12" x14ac:dyDescent="0.2">
      <c r="A18957">
        <v>1617112</v>
      </c>
      <c r="B18957" s="2">
        <v>42693</v>
      </c>
      <c r="C18957" s="1">
        <v>20</v>
      </c>
      <c r="D18957" t="s">
        <v>45</v>
      </c>
      <c r="E18957">
        <v>15</v>
      </c>
      <c r="F18957" t="s">
        <v>23</v>
      </c>
      <c r="G18957">
        <v>0</v>
      </c>
      <c r="H18957">
        <v>2</v>
      </c>
      <c r="I18957">
        <v>1</v>
      </c>
      <c r="J18957">
        <v>3</v>
      </c>
      <c r="K18957">
        <v>12</v>
      </c>
      <c r="L18957" s="8">
        <f>COUNTIFS($D$2:$D18957,D18957)</f>
        <v>746</v>
      </c>
    </row>
    <row r="18958" spans="1:12" x14ac:dyDescent="0.2">
      <c r="A18958">
        <v>1617113</v>
      </c>
      <c r="B18958" s="2">
        <v>42693</v>
      </c>
      <c r="C18958" s="1">
        <v>16</v>
      </c>
      <c r="D18958" t="s">
        <v>37</v>
      </c>
      <c r="E18958">
        <v>25</v>
      </c>
      <c r="F18958" t="s">
        <v>325</v>
      </c>
      <c r="G18958">
        <v>1</v>
      </c>
      <c r="H18958">
        <v>1</v>
      </c>
      <c r="I18958">
        <v>1</v>
      </c>
      <c r="J18958">
        <v>1</v>
      </c>
      <c r="K18958">
        <v>12</v>
      </c>
      <c r="L18958" s="8">
        <f>COUNTIFS($D$2:$D18958,D18958)</f>
        <v>936</v>
      </c>
    </row>
    <row r="18959" spans="1:12" x14ac:dyDescent="0.2">
      <c r="A18959">
        <v>1617113</v>
      </c>
      <c r="B18959" s="2">
        <v>42693</v>
      </c>
      <c r="C18959" s="1">
        <v>25</v>
      </c>
      <c r="D18959" t="s">
        <v>325</v>
      </c>
      <c r="E18959">
        <v>16</v>
      </c>
      <c r="F18959" t="s">
        <v>37</v>
      </c>
      <c r="G18959">
        <v>0</v>
      </c>
      <c r="H18959">
        <v>1</v>
      </c>
      <c r="I18959">
        <v>1</v>
      </c>
      <c r="J18959">
        <v>1</v>
      </c>
      <c r="K18959">
        <v>12</v>
      </c>
      <c r="L18959" s="8">
        <f>COUNTIFS($D$2:$D18959,D18959)</f>
        <v>202</v>
      </c>
    </row>
    <row r="18960" spans="1:12" x14ac:dyDescent="0.2">
      <c r="A18960">
        <v>1617114</v>
      </c>
      <c r="B18960" s="2">
        <v>42693</v>
      </c>
      <c r="C18960" s="1">
        <v>23</v>
      </c>
      <c r="D18960" t="s">
        <v>50</v>
      </c>
      <c r="E18960">
        <v>19</v>
      </c>
      <c r="F18960" t="s">
        <v>40</v>
      </c>
      <c r="G18960">
        <v>1</v>
      </c>
      <c r="H18960">
        <v>0</v>
      </c>
      <c r="I18960">
        <v>0</v>
      </c>
      <c r="J18960">
        <v>1</v>
      </c>
      <c r="K18960">
        <v>12</v>
      </c>
      <c r="L18960" s="8">
        <f>COUNTIFS($D$2:$D18960,D18960)</f>
        <v>670</v>
      </c>
    </row>
    <row r="18961" spans="1:12" x14ac:dyDescent="0.2">
      <c r="A18961">
        <v>1617114</v>
      </c>
      <c r="B18961" s="2">
        <v>42693</v>
      </c>
      <c r="C18961" s="1">
        <v>19</v>
      </c>
      <c r="D18961" t="s">
        <v>40</v>
      </c>
      <c r="E18961">
        <v>23</v>
      </c>
      <c r="F18961" t="s">
        <v>50</v>
      </c>
      <c r="G18961">
        <v>0</v>
      </c>
      <c r="H18961">
        <v>0</v>
      </c>
      <c r="I18961">
        <v>0</v>
      </c>
      <c r="J18961">
        <v>1</v>
      </c>
      <c r="K18961">
        <v>12</v>
      </c>
      <c r="L18961" s="8">
        <f>COUNTIFS($D$2:$D18961,D18961)</f>
        <v>936</v>
      </c>
    </row>
    <row r="18962" spans="1:12" x14ac:dyDescent="0.2">
      <c r="A18962">
        <v>1617115</v>
      </c>
      <c r="B18962" s="2">
        <v>42693</v>
      </c>
      <c r="C18962" s="1">
        <v>24</v>
      </c>
      <c r="D18962" t="s">
        <v>319</v>
      </c>
      <c r="E18962">
        <v>11</v>
      </c>
      <c r="F18962" t="s">
        <v>20</v>
      </c>
      <c r="G18962">
        <v>1</v>
      </c>
      <c r="H18962">
        <v>0</v>
      </c>
      <c r="I18962">
        <v>1</v>
      </c>
      <c r="J18962">
        <v>0</v>
      </c>
      <c r="K18962">
        <v>12</v>
      </c>
      <c r="L18962" s="8">
        <f>COUNTIFS($D$2:$D18962,D18962)</f>
        <v>316</v>
      </c>
    </row>
    <row r="18963" spans="1:12" x14ac:dyDescent="0.2">
      <c r="A18963">
        <v>1617115</v>
      </c>
      <c r="B18963" s="2">
        <v>42693</v>
      </c>
      <c r="C18963" s="1">
        <v>11</v>
      </c>
      <c r="D18963" t="s">
        <v>20</v>
      </c>
      <c r="E18963">
        <v>24</v>
      </c>
      <c r="F18963" t="s">
        <v>319</v>
      </c>
      <c r="G18963">
        <v>0</v>
      </c>
      <c r="H18963">
        <v>1</v>
      </c>
      <c r="I18963">
        <v>0</v>
      </c>
      <c r="J18963">
        <v>3</v>
      </c>
      <c r="K18963">
        <v>12</v>
      </c>
      <c r="L18963" s="8">
        <f>COUNTIFS($D$2:$D18963,D18963)</f>
        <v>50</v>
      </c>
    </row>
    <row r="18964" spans="1:12" x14ac:dyDescent="0.2">
      <c r="A18964">
        <v>1617116</v>
      </c>
      <c r="B18964" s="2">
        <v>42693</v>
      </c>
      <c r="C18964" s="1">
        <v>31</v>
      </c>
      <c r="D18964" t="s">
        <v>447</v>
      </c>
      <c r="E18964">
        <v>33</v>
      </c>
      <c r="F18964" t="s">
        <v>443</v>
      </c>
      <c r="G18964">
        <v>1</v>
      </c>
      <c r="H18964">
        <v>3</v>
      </c>
      <c r="I18964">
        <v>0</v>
      </c>
      <c r="J18964">
        <v>3</v>
      </c>
      <c r="K18964">
        <v>12</v>
      </c>
      <c r="L18964" s="8">
        <f>COUNTIFS($D$2:$D18964,D18964)</f>
        <v>582</v>
      </c>
    </row>
    <row r="18965" spans="1:12" x14ac:dyDescent="0.2">
      <c r="A18965">
        <v>1617116</v>
      </c>
      <c r="B18965" s="2">
        <v>42693</v>
      </c>
      <c r="C18965" s="1">
        <v>33</v>
      </c>
      <c r="D18965" t="s">
        <v>443</v>
      </c>
      <c r="E18965">
        <v>31</v>
      </c>
      <c r="F18965" t="s">
        <v>447</v>
      </c>
      <c r="G18965">
        <v>0</v>
      </c>
      <c r="H18965">
        <v>0</v>
      </c>
      <c r="I18965">
        <v>3</v>
      </c>
      <c r="J18965">
        <v>0</v>
      </c>
      <c r="K18965">
        <v>12</v>
      </c>
      <c r="L18965" s="8">
        <f>COUNTIFS($D$2:$D18965,D18965)</f>
        <v>164</v>
      </c>
    </row>
    <row r="18966" spans="1:12" x14ac:dyDescent="0.2">
      <c r="A18966">
        <v>1617117</v>
      </c>
      <c r="B18966" s="2">
        <v>42693</v>
      </c>
      <c r="C18966" s="1">
        <v>27</v>
      </c>
      <c r="D18966" t="s">
        <v>32</v>
      </c>
      <c r="E18966">
        <v>18</v>
      </c>
      <c r="F18966" t="s">
        <v>12</v>
      </c>
      <c r="G18966">
        <v>1</v>
      </c>
      <c r="H18966">
        <v>2</v>
      </c>
      <c r="I18966">
        <v>1</v>
      </c>
      <c r="J18966">
        <v>3</v>
      </c>
      <c r="K18966">
        <v>12</v>
      </c>
      <c r="L18966" s="8">
        <f>COUNTIFS($D$2:$D18966,D18966)</f>
        <v>126</v>
      </c>
    </row>
    <row r="18967" spans="1:12" x14ac:dyDescent="0.2">
      <c r="A18967">
        <v>1617117</v>
      </c>
      <c r="B18967" s="2">
        <v>42693</v>
      </c>
      <c r="C18967" s="1">
        <v>18</v>
      </c>
      <c r="D18967" t="s">
        <v>12</v>
      </c>
      <c r="E18967">
        <v>27</v>
      </c>
      <c r="F18967" t="s">
        <v>32</v>
      </c>
      <c r="G18967">
        <v>0</v>
      </c>
      <c r="H18967">
        <v>1</v>
      </c>
      <c r="I18967">
        <v>2</v>
      </c>
      <c r="J18967">
        <v>0</v>
      </c>
      <c r="K18967">
        <v>12</v>
      </c>
      <c r="L18967" s="8">
        <f>COUNTIFS($D$2:$D18967,D18967)</f>
        <v>396</v>
      </c>
    </row>
    <row r="18968" spans="1:12" x14ac:dyDescent="0.2">
      <c r="A18968">
        <v>1617118</v>
      </c>
      <c r="B18968" s="2">
        <v>42693</v>
      </c>
      <c r="C18968" s="1">
        <v>26</v>
      </c>
      <c r="D18968" t="s">
        <v>17</v>
      </c>
      <c r="E18968">
        <v>29</v>
      </c>
      <c r="F18968" t="s">
        <v>42</v>
      </c>
      <c r="G18968">
        <v>1</v>
      </c>
      <c r="H18968">
        <v>3</v>
      </c>
      <c r="I18968">
        <v>2</v>
      </c>
      <c r="J18968">
        <v>3</v>
      </c>
      <c r="K18968">
        <v>12</v>
      </c>
      <c r="L18968" s="8">
        <f>COUNTIFS($D$2:$D18968,D18968)</f>
        <v>936</v>
      </c>
    </row>
    <row r="18969" spans="1:12" x14ac:dyDescent="0.2">
      <c r="A18969">
        <v>1617118</v>
      </c>
      <c r="B18969" s="2">
        <v>42693</v>
      </c>
      <c r="C18969" s="1">
        <v>29</v>
      </c>
      <c r="D18969" t="s">
        <v>42</v>
      </c>
      <c r="E18969">
        <v>26</v>
      </c>
      <c r="F18969" t="s">
        <v>17</v>
      </c>
      <c r="G18969">
        <v>0</v>
      </c>
      <c r="H18969">
        <v>2</v>
      </c>
      <c r="I18969">
        <v>3</v>
      </c>
      <c r="J18969">
        <v>0</v>
      </c>
      <c r="K18969">
        <v>12</v>
      </c>
      <c r="L18969" s="8">
        <f>COUNTIFS($D$2:$D18969,D18969)</f>
        <v>780</v>
      </c>
    </row>
    <row r="18970" spans="1:12" x14ac:dyDescent="0.2">
      <c r="A18970">
        <v>1617119</v>
      </c>
      <c r="B18970" s="2">
        <v>42694</v>
      </c>
      <c r="C18970" s="1">
        <v>34</v>
      </c>
      <c r="D18970" t="s">
        <v>445</v>
      </c>
      <c r="E18970">
        <v>14</v>
      </c>
      <c r="F18970" t="s">
        <v>27</v>
      </c>
      <c r="G18970">
        <v>1</v>
      </c>
      <c r="H18970">
        <v>0</v>
      </c>
      <c r="I18970">
        <v>1</v>
      </c>
      <c r="J18970">
        <v>0</v>
      </c>
      <c r="K18970">
        <v>12</v>
      </c>
      <c r="L18970" s="8">
        <f>COUNTIFS($D$2:$D18970,D18970)</f>
        <v>548</v>
      </c>
    </row>
    <row r="18971" spans="1:12" x14ac:dyDescent="0.2">
      <c r="A18971">
        <v>1617119</v>
      </c>
      <c r="B18971" s="2">
        <v>42694</v>
      </c>
      <c r="C18971" s="1">
        <v>14</v>
      </c>
      <c r="D18971" t="s">
        <v>27</v>
      </c>
      <c r="E18971">
        <v>34</v>
      </c>
      <c r="F18971" t="s">
        <v>445</v>
      </c>
      <c r="G18971">
        <v>0</v>
      </c>
      <c r="H18971">
        <v>1</v>
      </c>
      <c r="I18971">
        <v>0</v>
      </c>
      <c r="J18971">
        <v>3</v>
      </c>
      <c r="K18971">
        <v>12</v>
      </c>
      <c r="L18971" s="8">
        <f>COUNTIFS($D$2:$D18971,D18971)</f>
        <v>936</v>
      </c>
    </row>
    <row r="18972" spans="1:12" x14ac:dyDescent="0.2">
      <c r="A18972">
        <v>1617120</v>
      </c>
      <c r="B18972" s="2">
        <v>42695</v>
      </c>
      <c r="C18972" s="1">
        <v>28</v>
      </c>
      <c r="D18972" t="s">
        <v>320</v>
      </c>
      <c r="E18972">
        <v>13</v>
      </c>
      <c r="F18972" t="s">
        <v>64</v>
      </c>
      <c r="G18972">
        <v>1</v>
      </c>
      <c r="H18972">
        <v>4</v>
      </c>
      <c r="I18972">
        <v>0</v>
      </c>
      <c r="J18972">
        <v>3</v>
      </c>
      <c r="K18972">
        <v>12</v>
      </c>
      <c r="L18972" s="8">
        <f>COUNTIFS($D$2:$D18972,D18972)</f>
        <v>392</v>
      </c>
    </row>
    <row r="18973" spans="1:12" x14ac:dyDescent="0.2">
      <c r="A18973">
        <v>1617120</v>
      </c>
      <c r="B18973" s="2">
        <v>42695</v>
      </c>
      <c r="C18973" s="1">
        <v>13</v>
      </c>
      <c r="D18973" t="s">
        <v>64</v>
      </c>
      <c r="E18973">
        <v>28</v>
      </c>
      <c r="F18973" t="s">
        <v>320</v>
      </c>
      <c r="G18973">
        <v>0</v>
      </c>
      <c r="H18973">
        <v>0</v>
      </c>
      <c r="I18973">
        <v>4</v>
      </c>
      <c r="J18973">
        <v>0</v>
      </c>
      <c r="K18973">
        <v>12</v>
      </c>
      <c r="L18973" s="8">
        <f>COUNTIFS($D$2:$D18973,D18973)</f>
        <v>88</v>
      </c>
    </row>
    <row r="18974" spans="1:12" x14ac:dyDescent="0.2">
      <c r="A18974">
        <v>1617121</v>
      </c>
      <c r="B18974" s="2">
        <v>42700</v>
      </c>
      <c r="C18974" s="1">
        <v>13</v>
      </c>
      <c r="D18974" t="s">
        <v>64</v>
      </c>
      <c r="E18974">
        <v>20</v>
      </c>
      <c r="F18974" t="s">
        <v>45</v>
      </c>
      <c r="G18974">
        <v>1</v>
      </c>
      <c r="H18974">
        <v>1</v>
      </c>
      <c r="I18974">
        <v>2</v>
      </c>
      <c r="J18974">
        <v>0</v>
      </c>
      <c r="K18974">
        <v>13</v>
      </c>
      <c r="L18974" s="8">
        <f>COUNTIFS($D$2:$D18974,D18974)</f>
        <v>89</v>
      </c>
    </row>
    <row r="18975" spans="1:12" x14ac:dyDescent="0.2">
      <c r="A18975">
        <v>1617121</v>
      </c>
      <c r="B18975" s="2">
        <v>42700</v>
      </c>
      <c r="C18975" s="1">
        <v>20</v>
      </c>
      <c r="D18975" t="s">
        <v>45</v>
      </c>
      <c r="E18975">
        <v>13</v>
      </c>
      <c r="F18975" t="s">
        <v>64</v>
      </c>
      <c r="G18975">
        <v>0</v>
      </c>
      <c r="H18975">
        <v>2</v>
      </c>
      <c r="I18975">
        <v>1</v>
      </c>
      <c r="J18975">
        <v>3</v>
      </c>
      <c r="K18975">
        <v>13</v>
      </c>
      <c r="L18975" s="8">
        <f>COUNTIFS($D$2:$D18975,D18975)</f>
        <v>747</v>
      </c>
    </row>
    <row r="18976" spans="1:12" x14ac:dyDescent="0.2">
      <c r="A18976">
        <v>1617122</v>
      </c>
      <c r="B18976" s="2">
        <v>42700</v>
      </c>
      <c r="C18976" s="1">
        <v>33</v>
      </c>
      <c r="D18976" t="s">
        <v>443</v>
      </c>
      <c r="E18976">
        <v>28</v>
      </c>
      <c r="F18976" t="s">
        <v>320</v>
      </c>
      <c r="G18976">
        <v>1</v>
      </c>
      <c r="H18976">
        <v>1</v>
      </c>
      <c r="I18976">
        <v>1</v>
      </c>
      <c r="J18976">
        <v>1</v>
      </c>
      <c r="K18976">
        <v>13</v>
      </c>
      <c r="L18976" s="8">
        <f>COUNTIFS($D$2:$D18976,D18976)</f>
        <v>165</v>
      </c>
    </row>
    <row r="18977" spans="1:12" x14ac:dyDescent="0.2">
      <c r="A18977">
        <v>1617122</v>
      </c>
      <c r="B18977" s="2">
        <v>42700</v>
      </c>
      <c r="C18977" s="1">
        <v>28</v>
      </c>
      <c r="D18977" t="s">
        <v>320</v>
      </c>
      <c r="E18977">
        <v>33</v>
      </c>
      <c r="F18977" t="s">
        <v>443</v>
      </c>
      <c r="G18977">
        <v>0</v>
      </c>
      <c r="H18977">
        <v>1</v>
      </c>
      <c r="I18977">
        <v>1</v>
      </c>
      <c r="J18977">
        <v>1</v>
      </c>
      <c r="K18977">
        <v>13</v>
      </c>
      <c r="L18977" s="8">
        <f>COUNTIFS($D$2:$D18977,D18977)</f>
        <v>393</v>
      </c>
    </row>
    <row r="18978" spans="1:12" x14ac:dyDescent="0.2">
      <c r="A18978">
        <v>1617123</v>
      </c>
      <c r="B18978" s="2">
        <v>42700</v>
      </c>
      <c r="C18978" s="1">
        <v>18</v>
      </c>
      <c r="D18978" t="s">
        <v>12</v>
      </c>
      <c r="E18978">
        <v>34</v>
      </c>
      <c r="F18978" t="s">
        <v>445</v>
      </c>
      <c r="G18978">
        <v>1</v>
      </c>
      <c r="H18978">
        <v>2</v>
      </c>
      <c r="I18978">
        <v>2</v>
      </c>
      <c r="J18978">
        <v>1</v>
      </c>
      <c r="K18978">
        <v>13</v>
      </c>
      <c r="L18978" s="8">
        <f>COUNTIFS($D$2:$D18978,D18978)</f>
        <v>397</v>
      </c>
    </row>
    <row r="18979" spans="1:12" x14ac:dyDescent="0.2">
      <c r="A18979">
        <v>1617123</v>
      </c>
      <c r="B18979" s="2">
        <v>42700</v>
      </c>
      <c r="C18979" s="1">
        <v>34</v>
      </c>
      <c r="D18979" t="s">
        <v>445</v>
      </c>
      <c r="E18979">
        <v>18</v>
      </c>
      <c r="F18979" t="s">
        <v>12</v>
      </c>
      <c r="G18979">
        <v>0</v>
      </c>
      <c r="H18979">
        <v>2</v>
      </c>
      <c r="I18979">
        <v>2</v>
      </c>
      <c r="J18979">
        <v>1</v>
      </c>
      <c r="K18979">
        <v>13</v>
      </c>
      <c r="L18979" s="8">
        <f>COUNTIFS($D$2:$D18979,D18979)</f>
        <v>549</v>
      </c>
    </row>
    <row r="18980" spans="1:12" x14ac:dyDescent="0.2">
      <c r="A18980">
        <v>1617124</v>
      </c>
      <c r="B18980" s="2">
        <v>42700</v>
      </c>
      <c r="C18980" s="1">
        <v>19</v>
      </c>
      <c r="D18980" t="s">
        <v>40</v>
      </c>
      <c r="E18980">
        <v>31</v>
      </c>
      <c r="F18980" t="s">
        <v>447</v>
      </c>
      <c r="G18980">
        <v>1</v>
      </c>
      <c r="H18980">
        <v>2</v>
      </c>
      <c r="I18980">
        <v>0</v>
      </c>
      <c r="J18980">
        <v>3</v>
      </c>
      <c r="K18980">
        <v>13</v>
      </c>
      <c r="L18980" s="8">
        <f>COUNTIFS($D$2:$D18980,D18980)</f>
        <v>937</v>
      </c>
    </row>
    <row r="18981" spans="1:12" x14ac:dyDescent="0.2">
      <c r="A18981">
        <v>1617124</v>
      </c>
      <c r="B18981" s="2">
        <v>42700</v>
      </c>
      <c r="C18981" s="1">
        <v>31</v>
      </c>
      <c r="D18981" t="s">
        <v>447</v>
      </c>
      <c r="E18981">
        <v>19</v>
      </c>
      <c r="F18981" t="s">
        <v>40</v>
      </c>
      <c r="G18981">
        <v>0</v>
      </c>
      <c r="H18981">
        <v>0</v>
      </c>
      <c r="I18981">
        <v>2</v>
      </c>
      <c r="J18981">
        <v>0</v>
      </c>
      <c r="K18981">
        <v>13</v>
      </c>
      <c r="L18981" s="8">
        <f>COUNTIFS($D$2:$D18981,D18981)</f>
        <v>583</v>
      </c>
    </row>
    <row r="18982" spans="1:12" x14ac:dyDescent="0.2">
      <c r="A18982">
        <v>1617125</v>
      </c>
      <c r="B18982" s="2">
        <v>42700</v>
      </c>
      <c r="C18982" s="1">
        <v>25</v>
      </c>
      <c r="D18982" t="s">
        <v>325</v>
      </c>
      <c r="E18982">
        <v>15</v>
      </c>
      <c r="F18982" t="s">
        <v>23</v>
      </c>
      <c r="G18982">
        <v>1</v>
      </c>
      <c r="H18982">
        <v>5</v>
      </c>
      <c r="I18982">
        <v>4</v>
      </c>
      <c r="J18982">
        <v>3</v>
      </c>
      <c r="K18982">
        <v>13</v>
      </c>
      <c r="L18982" s="8">
        <f>COUNTIFS($D$2:$D18982,D18982)</f>
        <v>203</v>
      </c>
    </row>
    <row r="18983" spans="1:12" x14ac:dyDescent="0.2">
      <c r="A18983">
        <v>1617125</v>
      </c>
      <c r="B18983" s="2">
        <v>42700</v>
      </c>
      <c r="C18983" s="1">
        <v>15</v>
      </c>
      <c r="D18983" t="s">
        <v>23</v>
      </c>
      <c r="E18983">
        <v>25</v>
      </c>
      <c r="F18983" t="s">
        <v>325</v>
      </c>
      <c r="G18983">
        <v>0</v>
      </c>
      <c r="H18983">
        <v>4</v>
      </c>
      <c r="I18983">
        <v>5</v>
      </c>
      <c r="J18983">
        <v>0</v>
      </c>
      <c r="K18983">
        <v>13</v>
      </c>
      <c r="L18983" s="8">
        <f>COUNTIFS($D$2:$D18983,D18983)</f>
        <v>287</v>
      </c>
    </row>
    <row r="18984" spans="1:12" x14ac:dyDescent="0.2">
      <c r="A18984">
        <v>1617126</v>
      </c>
      <c r="B18984" s="2">
        <v>42700</v>
      </c>
      <c r="C18984" s="1">
        <v>14</v>
      </c>
      <c r="D18984" t="s">
        <v>27</v>
      </c>
      <c r="E18984">
        <v>26</v>
      </c>
      <c r="F18984" t="s">
        <v>17</v>
      </c>
      <c r="G18984">
        <v>1</v>
      </c>
      <c r="H18984">
        <v>2</v>
      </c>
      <c r="I18984">
        <v>1</v>
      </c>
      <c r="J18984">
        <v>3</v>
      </c>
      <c r="K18984">
        <v>13</v>
      </c>
      <c r="L18984" s="8">
        <f>COUNTIFS($D$2:$D18984,D18984)</f>
        <v>937</v>
      </c>
    </row>
    <row r="18985" spans="1:12" x14ac:dyDescent="0.2">
      <c r="A18985">
        <v>1617126</v>
      </c>
      <c r="B18985" s="2">
        <v>42700</v>
      </c>
      <c r="C18985" s="1">
        <v>26</v>
      </c>
      <c r="D18985" t="s">
        <v>17</v>
      </c>
      <c r="E18985">
        <v>14</v>
      </c>
      <c r="F18985" t="s">
        <v>27</v>
      </c>
      <c r="G18985">
        <v>0</v>
      </c>
      <c r="H18985">
        <v>1</v>
      </c>
      <c r="I18985">
        <v>2</v>
      </c>
      <c r="J18985">
        <v>0</v>
      </c>
      <c r="K18985">
        <v>13</v>
      </c>
      <c r="L18985" s="8">
        <f>COUNTIFS($D$2:$D18985,D18985)</f>
        <v>937</v>
      </c>
    </row>
    <row r="18986" spans="1:12" x14ac:dyDescent="0.2">
      <c r="A18986">
        <v>1617127</v>
      </c>
      <c r="B18986" s="2">
        <v>42701</v>
      </c>
      <c r="C18986" s="1">
        <v>27</v>
      </c>
      <c r="D18986" t="s">
        <v>32</v>
      </c>
      <c r="E18986">
        <v>24</v>
      </c>
      <c r="F18986" t="s">
        <v>319</v>
      </c>
      <c r="G18986">
        <v>1</v>
      </c>
      <c r="H18986">
        <v>0</v>
      </c>
      <c r="I18986">
        <v>1</v>
      </c>
      <c r="J18986">
        <v>0</v>
      </c>
      <c r="K18986">
        <v>13</v>
      </c>
      <c r="L18986" s="8">
        <f>COUNTIFS($D$2:$D18986,D18986)</f>
        <v>127</v>
      </c>
    </row>
    <row r="18987" spans="1:12" x14ac:dyDescent="0.2">
      <c r="A18987">
        <v>1617127</v>
      </c>
      <c r="B18987" s="2">
        <v>42701</v>
      </c>
      <c r="C18987" s="1">
        <v>24</v>
      </c>
      <c r="D18987" t="s">
        <v>319</v>
      </c>
      <c r="E18987">
        <v>27</v>
      </c>
      <c r="F18987" t="s">
        <v>32</v>
      </c>
      <c r="G18987">
        <v>0</v>
      </c>
      <c r="H18987">
        <v>1</v>
      </c>
      <c r="I18987">
        <v>0</v>
      </c>
      <c r="J18987">
        <v>3</v>
      </c>
      <c r="K18987">
        <v>13</v>
      </c>
      <c r="L18987" s="8">
        <f>COUNTIFS($D$2:$D18987,D18987)</f>
        <v>317</v>
      </c>
    </row>
    <row r="18988" spans="1:12" x14ac:dyDescent="0.2">
      <c r="A18988">
        <v>1617128</v>
      </c>
      <c r="B18988" s="2">
        <v>42701</v>
      </c>
      <c r="C18988" s="1">
        <v>10</v>
      </c>
      <c r="D18988" t="s">
        <v>47</v>
      </c>
      <c r="E18988">
        <v>11</v>
      </c>
      <c r="F18988" t="s">
        <v>20</v>
      </c>
      <c r="G18988">
        <v>1</v>
      </c>
      <c r="H18988">
        <v>3</v>
      </c>
      <c r="I18988">
        <v>1</v>
      </c>
      <c r="J18988">
        <v>3</v>
      </c>
      <c r="K18988">
        <v>13</v>
      </c>
      <c r="L18988" s="8">
        <f>COUNTIFS($D$2:$D18988,D18988)</f>
        <v>937</v>
      </c>
    </row>
    <row r="18989" spans="1:12" x14ac:dyDescent="0.2">
      <c r="A18989">
        <v>1617128</v>
      </c>
      <c r="B18989" s="2">
        <v>42701</v>
      </c>
      <c r="C18989" s="1">
        <v>11</v>
      </c>
      <c r="D18989" t="s">
        <v>20</v>
      </c>
      <c r="E18989">
        <v>10</v>
      </c>
      <c r="F18989" t="s">
        <v>47</v>
      </c>
      <c r="G18989">
        <v>0</v>
      </c>
      <c r="H18989">
        <v>1</v>
      </c>
      <c r="I18989">
        <v>3</v>
      </c>
      <c r="J18989">
        <v>0</v>
      </c>
      <c r="K18989">
        <v>13</v>
      </c>
      <c r="L18989" s="8">
        <f>COUNTIFS($D$2:$D18989,D18989)</f>
        <v>51</v>
      </c>
    </row>
    <row r="18990" spans="1:12" x14ac:dyDescent="0.2">
      <c r="A18990">
        <v>1617129</v>
      </c>
      <c r="B18990" s="2">
        <v>42701</v>
      </c>
      <c r="C18990" s="1">
        <v>21</v>
      </c>
      <c r="D18990" t="s">
        <v>10</v>
      </c>
      <c r="E18990">
        <v>29</v>
      </c>
      <c r="F18990" t="s">
        <v>42</v>
      </c>
      <c r="G18990">
        <v>1</v>
      </c>
      <c r="H18990">
        <v>1</v>
      </c>
      <c r="I18990">
        <v>1</v>
      </c>
      <c r="J18990">
        <v>1</v>
      </c>
      <c r="K18990">
        <v>13</v>
      </c>
      <c r="L18990" s="8">
        <f>COUNTIFS($D$2:$D18990,D18990)</f>
        <v>937</v>
      </c>
    </row>
    <row r="18991" spans="1:12" x14ac:dyDescent="0.2">
      <c r="A18991">
        <v>1617129</v>
      </c>
      <c r="B18991" s="2">
        <v>42701</v>
      </c>
      <c r="C18991" s="1">
        <v>29</v>
      </c>
      <c r="D18991" t="s">
        <v>42</v>
      </c>
      <c r="E18991">
        <v>21</v>
      </c>
      <c r="F18991" t="s">
        <v>10</v>
      </c>
      <c r="G18991">
        <v>0</v>
      </c>
      <c r="H18991">
        <v>1</v>
      </c>
      <c r="I18991">
        <v>1</v>
      </c>
      <c r="J18991">
        <v>3</v>
      </c>
      <c r="K18991">
        <v>13</v>
      </c>
      <c r="L18991" s="8">
        <f>COUNTIFS($D$2:$D18991,D18991)</f>
        <v>781</v>
      </c>
    </row>
    <row r="18992" spans="1:12" x14ac:dyDescent="0.2">
      <c r="A18992">
        <v>1617130</v>
      </c>
      <c r="B18992" s="2">
        <v>42701</v>
      </c>
      <c r="C18992" s="1">
        <v>23</v>
      </c>
      <c r="D18992" t="s">
        <v>50</v>
      </c>
      <c r="E18992">
        <v>16</v>
      </c>
      <c r="F18992" t="s">
        <v>37</v>
      </c>
      <c r="G18992">
        <v>1</v>
      </c>
      <c r="H18992">
        <v>1</v>
      </c>
      <c r="I18992">
        <v>0</v>
      </c>
      <c r="J18992">
        <v>0</v>
      </c>
      <c r="K18992">
        <v>13</v>
      </c>
      <c r="L18992" s="8">
        <f>COUNTIFS($D$2:$D18992,D18992)</f>
        <v>671</v>
      </c>
    </row>
    <row r="18993" spans="1:12" x14ac:dyDescent="0.2">
      <c r="A18993">
        <v>1617130</v>
      </c>
      <c r="B18993" s="2">
        <v>42701</v>
      </c>
      <c r="C18993" s="1">
        <v>16</v>
      </c>
      <c r="D18993" t="s">
        <v>37</v>
      </c>
      <c r="E18993">
        <v>23</v>
      </c>
      <c r="F18993" t="s">
        <v>50</v>
      </c>
      <c r="G18993">
        <v>0</v>
      </c>
      <c r="H18993">
        <v>0</v>
      </c>
      <c r="I18993">
        <v>1</v>
      </c>
      <c r="J18993">
        <v>0</v>
      </c>
      <c r="K18993">
        <v>13</v>
      </c>
      <c r="L18993" s="8">
        <f>COUNTIFS($D$2:$D18993,D18993)</f>
        <v>937</v>
      </c>
    </row>
    <row r="18994" spans="1:12" x14ac:dyDescent="0.2">
      <c r="A18994">
        <v>1617131</v>
      </c>
      <c r="B18994" s="2">
        <v>42707</v>
      </c>
      <c r="C18994" s="1">
        <v>20</v>
      </c>
      <c r="D18994" t="s">
        <v>45</v>
      </c>
      <c r="E18994">
        <v>14</v>
      </c>
      <c r="F18994" t="s">
        <v>27</v>
      </c>
      <c r="G18994">
        <v>1</v>
      </c>
      <c r="H18994">
        <v>1</v>
      </c>
      <c r="I18994">
        <v>3</v>
      </c>
      <c r="J18994">
        <v>0</v>
      </c>
      <c r="K18994">
        <v>14</v>
      </c>
      <c r="L18994" s="8">
        <f>COUNTIFS($D$2:$D18994,D18994)</f>
        <v>748</v>
      </c>
    </row>
    <row r="18995" spans="1:12" x14ac:dyDescent="0.2">
      <c r="A18995">
        <v>1617131</v>
      </c>
      <c r="B18995" s="2">
        <v>42707</v>
      </c>
      <c r="C18995" s="1">
        <v>14</v>
      </c>
      <c r="D18995" t="s">
        <v>27</v>
      </c>
      <c r="E18995">
        <v>20</v>
      </c>
      <c r="F18995" t="s">
        <v>45</v>
      </c>
      <c r="G18995">
        <v>0</v>
      </c>
      <c r="H18995">
        <v>3</v>
      </c>
      <c r="I18995">
        <v>1</v>
      </c>
      <c r="J18995">
        <v>3</v>
      </c>
      <c r="K18995">
        <v>14</v>
      </c>
      <c r="L18995" s="8">
        <f>COUNTIFS($D$2:$D18995,D18995)</f>
        <v>938</v>
      </c>
    </row>
    <row r="18996" spans="1:12" x14ac:dyDescent="0.2">
      <c r="A18996">
        <v>1617132</v>
      </c>
      <c r="B18996" s="2">
        <v>42707</v>
      </c>
      <c r="C18996" s="1">
        <v>15</v>
      </c>
      <c r="D18996" t="s">
        <v>23</v>
      </c>
      <c r="E18996">
        <v>23</v>
      </c>
      <c r="F18996" t="s">
        <v>50</v>
      </c>
      <c r="G18996">
        <v>1</v>
      </c>
      <c r="H18996">
        <v>3</v>
      </c>
      <c r="I18996">
        <v>0</v>
      </c>
      <c r="J18996">
        <v>3</v>
      </c>
      <c r="K18996">
        <v>14</v>
      </c>
      <c r="L18996" s="8">
        <f>COUNTIFS($D$2:$D18996,D18996)</f>
        <v>288</v>
      </c>
    </row>
    <row r="18997" spans="1:12" x14ac:dyDescent="0.2">
      <c r="A18997">
        <v>1617132</v>
      </c>
      <c r="B18997" s="2">
        <v>42707</v>
      </c>
      <c r="C18997" s="1">
        <v>23</v>
      </c>
      <c r="D18997" t="s">
        <v>50</v>
      </c>
      <c r="E18997">
        <v>15</v>
      </c>
      <c r="F18997" t="s">
        <v>23</v>
      </c>
      <c r="G18997">
        <v>0</v>
      </c>
      <c r="H18997">
        <v>0</v>
      </c>
      <c r="I18997">
        <v>3</v>
      </c>
      <c r="J18997">
        <v>0</v>
      </c>
      <c r="K18997">
        <v>14</v>
      </c>
      <c r="L18997" s="8">
        <f>COUNTIFS($D$2:$D18997,D18997)</f>
        <v>672</v>
      </c>
    </row>
    <row r="18998" spans="1:12" x14ac:dyDescent="0.2">
      <c r="A18998">
        <v>1617133</v>
      </c>
      <c r="B18998" s="2">
        <v>42707</v>
      </c>
      <c r="C18998" s="1">
        <v>24</v>
      </c>
      <c r="D18998" t="s">
        <v>319</v>
      </c>
      <c r="E18998">
        <v>13</v>
      </c>
      <c r="F18998" t="s">
        <v>64</v>
      </c>
      <c r="G18998">
        <v>1</v>
      </c>
      <c r="H18998">
        <v>2</v>
      </c>
      <c r="I18998">
        <v>0</v>
      </c>
      <c r="J18998">
        <v>3</v>
      </c>
      <c r="K18998">
        <v>14</v>
      </c>
      <c r="L18998" s="8">
        <f>COUNTIFS($D$2:$D18998,D18998)</f>
        <v>318</v>
      </c>
    </row>
    <row r="18999" spans="1:12" x14ac:dyDescent="0.2">
      <c r="A18999">
        <v>1617133</v>
      </c>
      <c r="B18999" s="2">
        <v>42707</v>
      </c>
      <c r="C18999" s="1">
        <v>13</v>
      </c>
      <c r="D18999" t="s">
        <v>64</v>
      </c>
      <c r="E18999">
        <v>24</v>
      </c>
      <c r="F18999" t="s">
        <v>319</v>
      </c>
      <c r="G18999">
        <v>0</v>
      </c>
      <c r="H18999">
        <v>0</v>
      </c>
      <c r="I18999">
        <v>2</v>
      </c>
      <c r="J18999">
        <v>0</v>
      </c>
      <c r="K18999">
        <v>14</v>
      </c>
      <c r="L18999" s="8">
        <f>COUNTIFS($D$2:$D18999,D18999)</f>
        <v>90</v>
      </c>
    </row>
    <row r="19000" spans="1:12" x14ac:dyDescent="0.2">
      <c r="A19000">
        <v>1617134</v>
      </c>
      <c r="B19000" s="2">
        <v>42707</v>
      </c>
      <c r="C19000" s="1">
        <v>31</v>
      </c>
      <c r="D19000" t="s">
        <v>447</v>
      </c>
      <c r="E19000">
        <v>18</v>
      </c>
      <c r="F19000" t="s">
        <v>12</v>
      </c>
      <c r="G19000">
        <v>1</v>
      </c>
      <c r="H19000">
        <v>2</v>
      </c>
      <c r="I19000">
        <v>1</v>
      </c>
      <c r="J19000">
        <v>3</v>
      </c>
      <c r="K19000">
        <v>14</v>
      </c>
      <c r="L19000" s="8">
        <f>COUNTIFS($D$2:$D19000,D19000)</f>
        <v>584</v>
      </c>
    </row>
    <row r="19001" spans="1:12" x14ac:dyDescent="0.2">
      <c r="A19001">
        <v>1617134</v>
      </c>
      <c r="B19001" s="2">
        <v>42707</v>
      </c>
      <c r="C19001" s="1">
        <v>18</v>
      </c>
      <c r="D19001" t="s">
        <v>12</v>
      </c>
      <c r="E19001">
        <v>31</v>
      </c>
      <c r="F19001" t="s">
        <v>447</v>
      </c>
      <c r="G19001">
        <v>0</v>
      </c>
      <c r="H19001">
        <v>1</v>
      </c>
      <c r="I19001">
        <v>2</v>
      </c>
      <c r="J19001">
        <v>0</v>
      </c>
      <c r="K19001">
        <v>14</v>
      </c>
      <c r="L19001" s="8">
        <f>COUNTIFS($D$2:$D19001,D19001)</f>
        <v>398</v>
      </c>
    </row>
    <row r="19002" spans="1:12" x14ac:dyDescent="0.2">
      <c r="A19002">
        <v>1617135</v>
      </c>
      <c r="B19002" s="2">
        <v>42707</v>
      </c>
      <c r="C19002" s="1">
        <v>26</v>
      </c>
      <c r="D19002" t="s">
        <v>17</v>
      </c>
      <c r="E19002">
        <v>25</v>
      </c>
      <c r="F19002" t="s">
        <v>325</v>
      </c>
      <c r="G19002">
        <v>1</v>
      </c>
      <c r="H19002">
        <v>5</v>
      </c>
      <c r="I19002">
        <v>0</v>
      </c>
      <c r="J19002">
        <v>3</v>
      </c>
      <c r="K19002">
        <v>14</v>
      </c>
      <c r="L19002" s="8">
        <f>COUNTIFS($D$2:$D19002,D19002)</f>
        <v>938</v>
      </c>
    </row>
    <row r="19003" spans="1:12" x14ac:dyDescent="0.2">
      <c r="A19003">
        <v>1617135</v>
      </c>
      <c r="B19003" s="2">
        <v>42707</v>
      </c>
      <c r="C19003" s="1">
        <v>25</v>
      </c>
      <c r="D19003" t="s">
        <v>325</v>
      </c>
      <c r="E19003">
        <v>26</v>
      </c>
      <c r="F19003" t="s">
        <v>17</v>
      </c>
      <c r="G19003">
        <v>0</v>
      </c>
      <c r="H19003">
        <v>0</v>
      </c>
      <c r="I19003">
        <v>5</v>
      </c>
      <c r="J19003">
        <v>0</v>
      </c>
      <c r="K19003">
        <v>14</v>
      </c>
      <c r="L19003" s="8">
        <f>COUNTIFS($D$2:$D19003,D19003)</f>
        <v>204</v>
      </c>
    </row>
    <row r="19004" spans="1:12" x14ac:dyDescent="0.2">
      <c r="A19004">
        <v>1617136</v>
      </c>
      <c r="B19004" s="2">
        <v>42707</v>
      </c>
      <c r="C19004" s="1">
        <v>28</v>
      </c>
      <c r="D19004" t="s">
        <v>320</v>
      </c>
      <c r="E19004">
        <v>27</v>
      </c>
      <c r="F19004" t="s">
        <v>32</v>
      </c>
      <c r="G19004">
        <v>1</v>
      </c>
      <c r="H19004">
        <v>3</v>
      </c>
      <c r="I19004">
        <v>1</v>
      </c>
      <c r="J19004">
        <v>3</v>
      </c>
      <c r="K19004">
        <v>14</v>
      </c>
      <c r="L19004" s="8">
        <f>COUNTIFS($D$2:$D19004,D19004)</f>
        <v>394</v>
      </c>
    </row>
    <row r="19005" spans="1:12" x14ac:dyDescent="0.2">
      <c r="A19005">
        <v>1617136</v>
      </c>
      <c r="B19005" s="2">
        <v>42707</v>
      </c>
      <c r="C19005" s="1">
        <v>27</v>
      </c>
      <c r="D19005" t="s">
        <v>32</v>
      </c>
      <c r="E19005">
        <v>28</v>
      </c>
      <c r="F19005" t="s">
        <v>320</v>
      </c>
      <c r="G19005">
        <v>0</v>
      </c>
      <c r="H19005">
        <v>1</v>
      </c>
      <c r="I19005">
        <v>3</v>
      </c>
      <c r="J19005">
        <v>0</v>
      </c>
      <c r="K19005">
        <v>14</v>
      </c>
      <c r="L19005" s="8">
        <f>COUNTIFS($D$2:$D19005,D19005)</f>
        <v>128</v>
      </c>
    </row>
    <row r="19006" spans="1:12" x14ac:dyDescent="0.2">
      <c r="A19006">
        <v>1617137</v>
      </c>
      <c r="B19006" s="2">
        <v>42707</v>
      </c>
      <c r="C19006" s="1">
        <v>29</v>
      </c>
      <c r="D19006" t="s">
        <v>42</v>
      </c>
      <c r="E19006">
        <v>10</v>
      </c>
      <c r="F19006" t="s">
        <v>47</v>
      </c>
      <c r="G19006">
        <v>1</v>
      </c>
      <c r="H19006">
        <v>1</v>
      </c>
      <c r="I19006">
        <v>5</v>
      </c>
      <c r="J19006">
        <v>0</v>
      </c>
      <c r="K19006">
        <v>14</v>
      </c>
      <c r="L19006" s="8">
        <f>COUNTIFS($D$2:$D19006,D19006)</f>
        <v>782</v>
      </c>
    </row>
    <row r="19007" spans="1:12" x14ac:dyDescent="0.2">
      <c r="A19007">
        <v>1617137</v>
      </c>
      <c r="B19007" s="2">
        <v>42707</v>
      </c>
      <c r="C19007" s="1">
        <v>10</v>
      </c>
      <c r="D19007" t="s">
        <v>47</v>
      </c>
      <c r="E19007">
        <v>29</v>
      </c>
      <c r="F19007" t="s">
        <v>42</v>
      </c>
      <c r="G19007">
        <v>0</v>
      </c>
      <c r="H19007">
        <v>5</v>
      </c>
      <c r="I19007">
        <v>1</v>
      </c>
      <c r="J19007">
        <v>3</v>
      </c>
      <c r="K19007">
        <v>14</v>
      </c>
      <c r="L19007" s="8">
        <f>COUNTIFS($D$2:$D19007,D19007)</f>
        <v>938</v>
      </c>
    </row>
    <row r="19008" spans="1:12" x14ac:dyDescent="0.2">
      <c r="A19008">
        <v>1617138</v>
      </c>
      <c r="B19008" s="2">
        <v>42708</v>
      </c>
      <c r="C19008" s="1">
        <v>11</v>
      </c>
      <c r="D19008" t="s">
        <v>20</v>
      </c>
      <c r="E19008">
        <v>19</v>
      </c>
      <c r="F19008" t="s">
        <v>40</v>
      </c>
      <c r="G19008">
        <v>1</v>
      </c>
      <c r="H19008">
        <v>4</v>
      </c>
      <c r="I19008">
        <v>3</v>
      </c>
      <c r="J19008">
        <v>3</v>
      </c>
      <c r="K19008">
        <v>14</v>
      </c>
      <c r="L19008" s="8">
        <f>COUNTIFS($D$2:$D19008,D19008)</f>
        <v>52</v>
      </c>
    </row>
    <row r="19009" spans="1:12" x14ac:dyDescent="0.2">
      <c r="A19009">
        <v>1617138</v>
      </c>
      <c r="B19009" s="2">
        <v>42708</v>
      </c>
      <c r="C19009" s="1">
        <v>19</v>
      </c>
      <c r="D19009" t="s">
        <v>40</v>
      </c>
      <c r="E19009">
        <v>11</v>
      </c>
      <c r="F19009" t="s">
        <v>20</v>
      </c>
      <c r="G19009">
        <v>0</v>
      </c>
      <c r="H19009">
        <v>3</v>
      </c>
      <c r="I19009">
        <v>4</v>
      </c>
      <c r="J19009">
        <v>0</v>
      </c>
      <c r="K19009">
        <v>14</v>
      </c>
      <c r="L19009" s="8">
        <f>COUNTIFS($D$2:$D19009,D19009)</f>
        <v>938</v>
      </c>
    </row>
    <row r="19010" spans="1:12" x14ac:dyDescent="0.2">
      <c r="A19010">
        <v>1617139</v>
      </c>
      <c r="B19010" s="2">
        <v>42708</v>
      </c>
      <c r="C19010" s="1">
        <v>16</v>
      </c>
      <c r="D19010" t="s">
        <v>37</v>
      </c>
      <c r="E19010">
        <v>21</v>
      </c>
      <c r="F19010" t="s">
        <v>10</v>
      </c>
      <c r="G19010">
        <v>1</v>
      </c>
      <c r="H19010">
        <v>1</v>
      </c>
      <c r="I19010">
        <v>1</v>
      </c>
      <c r="J19010">
        <v>1</v>
      </c>
      <c r="K19010">
        <v>14</v>
      </c>
      <c r="L19010" s="8">
        <f>COUNTIFS($D$2:$D19010,D19010)</f>
        <v>938</v>
      </c>
    </row>
    <row r="19011" spans="1:12" x14ac:dyDescent="0.2">
      <c r="A19011">
        <v>1617139</v>
      </c>
      <c r="B19011" s="2">
        <v>42708</v>
      </c>
      <c r="C19011" s="1">
        <v>21</v>
      </c>
      <c r="D19011" t="s">
        <v>10</v>
      </c>
      <c r="E19011">
        <v>16</v>
      </c>
      <c r="F19011" t="s">
        <v>37</v>
      </c>
      <c r="G19011">
        <v>0</v>
      </c>
      <c r="H19011">
        <v>1</v>
      </c>
      <c r="I19011">
        <v>1</v>
      </c>
      <c r="J19011">
        <v>1</v>
      </c>
      <c r="K19011">
        <v>14</v>
      </c>
      <c r="L19011" s="8">
        <f>COUNTIFS($D$2:$D19011,D19011)</f>
        <v>938</v>
      </c>
    </row>
    <row r="19012" spans="1:12" x14ac:dyDescent="0.2">
      <c r="A19012">
        <v>1617140</v>
      </c>
      <c r="B19012" s="2">
        <v>42709</v>
      </c>
      <c r="C19012" s="1">
        <v>34</v>
      </c>
      <c r="D19012" t="s">
        <v>445</v>
      </c>
      <c r="E19012">
        <v>33</v>
      </c>
      <c r="F19012" t="s">
        <v>443</v>
      </c>
      <c r="G19012">
        <v>1</v>
      </c>
      <c r="H19012">
        <v>1</v>
      </c>
      <c r="I19012">
        <v>0</v>
      </c>
      <c r="J19012">
        <v>3</v>
      </c>
      <c r="K19012">
        <v>14</v>
      </c>
      <c r="L19012" s="8">
        <f>COUNTIFS($D$2:$D19012,D19012)</f>
        <v>550</v>
      </c>
    </row>
    <row r="19013" spans="1:12" x14ac:dyDescent="0.2">
      <c r="A19013">
        <v>1617140</v>
      </c>
      <c r="B19013" s="2">
        <v>42709</v>
      </c>
      <c r="C19013" s="1">
        <v>33</v>
      </c>
      <c r="D19013" t="s">
        <v>443</v>
      </c>
      <c r="E19013">
        <v>34</v>
      </c>
      <c r="F19013" t="s">
        <v>445</v>
      </c>
      <c r="G19013">
        <v>0</v>
      </c>
      <c r="H19013">
        <v>0</v>
      </c>
      <c r="I19013">
        <v>1</v>
      </c>
      <c r="J19013">
        <v>0</v>
      </c>
      <c r="K19013">
        <v>14</v>
      </c>
      <c r="L19013" s="8">
        <f>COUNTIFS($D$2:$D19013,D19013)</f>
        <v>166</v>
      </c>
    </row>
    <row r="19014" spans="1:12" x14ac:dyDescent="0.2">
      <c r="A19014">
        <v>1617141</v>
      </c>
      <c r="B19014" s="2">
        <v>42714</v>
      </c>
      <c r="C19014" s="1">
        <v>27</v>
      </c>
      <c r="D19014" t="s">
        <v>32</v>
      </c>
      <c r="E19014">
        <v>16</v>
      </c>
      <c r="F19014" t="s">
        <v>37</v>
      </c>
      <c r="G19014">
        <v>1</v>
      </c>
      <c r="H19014">
        <v>3</v>
      </c>
      <c r="I19014">
        <v>2</v>
      </c>
      <c r="J19014">
        <v>3</v>
      </c>
      <c r="K19014">
        <v>15</v>
      </c>
      <c r="L19014" s="8">
        <f>COUNTIFS($D$2:$D19014,D19014)</f>
        <v>129</v>
      </c>
    </row>
    <row r="19015" spans="1:12" x14ac:dyDescent="0.2">
      <c r="A19015">
        <v>1617141</v>
      </c>
      <c r="B19015" s="2">
        <v>42714</v>
      </c>
      <c r="C19015" s="1">
        <v>16</v>
      </c>
      <c r="D19015" t="s">
        <v>37</v>
      </c>
      <c r="E19015">
        <v>27</v>
      </c>
      <c r="F19015" t="s">
        <v>32</v>
      </c>
      <c r="G19015">
        <v>0</v>
      </c>
      <c r="H19015">
        <v>2</v>
      </c>
      <c r="I19015">
        <v>3</v>
      </c>
      <c r="J19015">
        <v>0</v>
      </c>
      <c r="K19015">
        <v>15</v>
      </c>
      <c r="L19015" s="8">
        <f>COUNTIFS($D$2:$D19015,D19015)</f>
        <v>939</v>
      </c>
    </row>
    <row r="19016" spans="1:12" x14ac:dyDescent="0.2">
      <c r="A19016">
        <v>1617142</v>
      </c>
      <c r="B19016" s="2">
        <v>42714</v>
      </c>
      <c r="C19016" s="1">
        <v>10</v>
      </c>
      <c r="D19016" t="s">
        <v>47</v>
      </c>
      <c r="E19016">
        <v>24</v>
      </c>
      <c r="F19016" t="s">
        <v>319</v>
      </c>
      <c r="G19016">
        <v>1</v>
      </c>
      <c r="H19016">
        <v>3</v>
      </c>
      <c r="I19016">
        <v>1</v>
      </c>
      <c r="J19016">
        <v>3</v>
      </c>
      <c r="K19016">
        <v>15</v>
      </c>
      <c r="L19016" s="8">
        <f>COUNTIFS($D$2:$D19016,D19016)</f>
        <v>939</v>
      </c>
    </row>
    <row r="19017" spans="1:12" x14ac:dyDescent="0.2">
      <c r="A19017">
        <v>1617142</v>
      </c>
      <c r="B19017" s="2">
        <v>42714</v>
      </c>
      <c r="C19017" s="1">
        <v>24</v>
      </c>
      <c r="D19017" t="s">
        <v>319</v>
      </c>
      <c r="E19017">
        <v>10</v>
      </c>
      <c r="F19017" t="s">
        <v>47</v>
      </c>
      <c r="G19017">
        <v>0</v>
      </c>
      <c r="H19017">
        <v>1</v>
      </c>
      <c r="I19017">
        <v>3</v>
      </c>
      <c r="J19017">
        <v>0</v>
      </c>
      <c r="K19017">
        <v>15</v>
      </c>
      <c r="L19017" s="8">
        <f>COUNTIFS($D$2:$D19017,D19017)</f>
        <v>319</v>
      </c>
    </row>
    <row r="19018" spans="1:12" x14ac:dyDescent="0.2">
      <c r="A19018">
        <v>1617143</v>
      </c>
      <c r="B19018" s="2">
        <v>42714</v>
      </c>
      <c r="C19018" s="1">
        <v>13</v>
      </c>
      <c r="D19018" t="s">
        <v>64</v>
      </c>
      <c r="E19018">
        <v>11</v>
      </c>
      <c r="F19018" t="s">
        <v>20</v>
      </c>
      <c r="G19018">
        <v>1</v>
      </c>
      <c r="H19018">
        <v>3</v>
      </c>
      <c r="I19018">
        <v>2</v>
      </c>
      <c r="J19018">
        <v>3</v>
      </c>
      <c r="K19018">
        <v>15</v>
      </c>
      <c r="L19018" s="8">
        <f>COUNTIFS($D$2:$D19018,D19018)</f>
        <v>91</v>
      </c>
    </row>
    <row r="19019" spans="1:12" x14ac:dyDescent="0.2">
      <c r="A19019">
        <v>1617143</v>
      </c>
      <c r="B19019" s="2">
        <v>42714</v>
      </c>
      <c r="C19019" s="1">
        <v>11</v>
      </c>
      <c r="D19019" t="s">
        <v>20</v>
      </c>
      <c r="E19019">
        <v>13</v>
      </c>
      <c r="F19019" t="s">
        <v>64</v>
      </c>
      <c r="G19019">
        <v>0</v>
      </c>
      <c r="H19019">
        <v>2</v>
      </c>
      <c r="I19019">
        <v>3</v>
      </c>
      <c r="J19019">
        <v>0</v>
      </c>
      <c r="K19019">
        <v>15</v>
      </c>
      <c r="L19019" s="8">
        <f>COUNTIFS($D$2:$D19019,D19019)</f>
        <v>53</v>
      </c>
    </row>
    <row r="19020" spans="1:12" x14ac:dyDescent="0.2">
      <c r="A19020">
        <v>1617144</v>
      </c>
      <c r="B19020" s="2">
        <v>42714</v>
      </c>
      <c r="C19020" s="1">
        <v>33</v>
      </c>
      <c r="D19020" t="s">
        <v>443</v>
      </c>
      <c r="E19020">
        <v>15</v>
      </c>
      <c r="F19020" t="s">
        <v>23</v>
      </c>
      <c r="G19020">
        <v>1</v>
      </c>
      <c r="H19020">
        <v>3</v>
      </c>
      <c r="I19020">
        <v>3</v>
      </c>
      <c r="J19020">
        <v>1</v>
      </c>
      <c r="K19020">
        <v>15</v>
      </c>
      <c r="L19020" s="8">
        <f>COUNTIFS($D$2:$D19020,D19020)</f>
        <v>167</v>
      </c>
    </row>
    <row r="19021" spans="1:12" x14ac:dyDescent="0.2">
      <c r="A19021">
        <v>1617144</v>
      </c>
      <c r="B19021" s="2">
        <v>42714</v>
      </c>
      <c r="C19021" s="1">
        <v>15</v>
      </c>
      <c r="D19021" t="s">
        <v>23</v>
      </c>
      <c r="E19021">
        <v>33</v>
      </c>
      <c r="F19021" t="s">
        <v>443</v>
      </c>
      <c r="G19021">
        <v>0</v>
      </c>
      <c r="H19021">
        <v>3</v>
      </c>
      <c r="I19021">
        <v>3</v>
      </c>
      <c r="J19021">
        <v>1</v>
      </c>
      <c r="K19021">
        <v>15</v>
      </c>
      <c r="L19021" s="8">
        <f>COUNTIFS($D$2:$D19021,D19021)</f>
        <v>289</v>
      </c>
    </row>
    <row r="19022" spans="1:12" x14ac:dyDescent="0.2">
      <c r="A19022">
        <v>1617145</v>
      </c>
      <c r="B19022" s="2">
        <v>42714</v>
      </c>
      <c r="C19022" s="1">
        <v>25</v>
      </c>
      <c r="D19022" t="s">
        <v>325</v>
      </c>
      <c r="E19022">
        <v>31</v>
      </c>
      <c r="F19022" t="s">
        <v>447</v>
      </c>
      <c r="G19022">
        <v>1</v>
      </c>
      <c r="H19022">
        <v>3</v>
      </c>
      <c r="I19022">
        <v>0</v>
      </c>
      <c r="J19022">
        <v>3</v>
      </c>
      <c r="K19022">
        <v>15</v>
      </c>
      <c r="L19022" s="8">
        <f>COUNTIFS($D$2:$D19022,D19022)</f>
        <v>205</v>
      </c>
    </row>
    <row r="19023" spans="1:12" x14ac:dyDescent="0.2">
      <c r="A19023">
        <v>1617145</v>
      </c>
      <c r="B19023" s="2">
        <v>42714</v>
      </c>
      <c r="C19023" s="1">
        <v>31</v>
      </c>
      <c r="D19023" t="s">
        <v>447</v>
      </c>
      <c r="E19023">
        <v>25</v>
      </c>
      <c r="F19023" t="s">
        <v>325</v>
      </c>
      <c r="G19023">
        <v>0</v>
      </c>
      <c r="H19023">
        <v>0</v>
      </c>
      <c r="I19023">
        <v>3</v>
      </c>
      <c r="J19023">
        <v>0</v>
      </c>
      <c r="K19023">
        <v>15</v>
      </c>
      <c r="L19023" s="8">
        <f>COUNTIFS($D$2:$D19023,D19023)</f>
        <v>585</v>
      </c>
    </row>
    <row r="19024" spans="1:12" x14ac:dyDescent="0.2">
      <c r="A19024">
        <v>1617146</v>
      </c>
      <c r="B19024" s="2">
        <v>42714</v>
      </c>
      <c r="C19024" s="1">
        <v>18</v>
      </c>
      <c r="D19024" t="s">
        <v>12</v>
      </c>
      <c r="E19024">
        <v>20</v>
      </c>
      <c r="F19024" t="s">
        <v>45</v>
      </c>
      <c r="G19024">
        <v>1</v>
      </c>
      <c r="H19024">
        <v>4</v>
      </c>
      <c r="I19024">
        <v>2</v>
      </c>
      <c r="J19024">
        <v>3</v>
      </c>
      <c r="K19024">
        <v>15</v>
      </c>
      <c r="L19024" s="8">
        <f>COUNTIFS($D$2:$D19024,D19024)</f>
        <v>399</v>
      </c>
    </row>
    <row r="19025" spans="1:12" x14ac:dyDescent="0.2">
      <c r="A19025">
        <v>1617146</v>
      </c>
      <c r="B19025" s="2">
        <v>42714</v>
      </c>
      <c r="C19025" s="1">
        <v>20</v>
      </c>
      <c r="D19025" t="s">
        <v>45</v>
      </c>
      <c r="E19025">
        <v>18</v>
      </c>
      <c r="F19025" t="s">
        <v>12</v>
      </c>
      <c r="G19025">
        <v>0</v>
      </c>
      <c r="H19025">
        <v>2</v>
      </c>
      <c r="I19025">
        <v>4</v>
      </c>
      <c r="J19025">
        <v>0</v>
      </c>
      <c r="K19025">
        <v>15</v>
      </c>
      <c r="L19025" s="8">
        <f>COUNTIFS($D$2:$D19025,D19025)</f>
        <v>749</v>
      </c>
    </row>
    <row r="19026" spans="1:12" x14ac:dyDescent="0.2">
      <c r="A19026">
        <v>1617147</v>
      </c>
      <c r="B19026" s="2">
        <v>42715</v>
      </c>
      <c r="C19026" s="1">
        <v>14</v>
      </c>
      <c r="D19026" t="s">
        <v>27</v>
      </c>
      <c r="E19026">
        <v>28</v>
      </c>
      <c r="F19026" t="s">
        <v>320</v>
      </c>
      <c r="G19026">
        <v>1</v>
      </c>
      <c r="H19026">
        <v>1</v>
      </c>
      <c r="I19026">
        <v>0</v>
      </c>
      <c r="J19026">
        <v>3</v>
      </c>
      <c r="K19026">
        <v>15</v>
      </c>
      <c r="L19026" s="8">
        <f>COUNTIFS($D$2:$D19026,D19026)</f>
        <v>939</v>
      </c>
    </row>
    <row r="19027" spans="1:12" x14ac:dyDescent="0.2">
      <c r="A19027">
        <v>1617147</v>
      </c>
      <c r="B19027" s="2">
        <v>42715</v>
      </c>
      <c r="C19027" s="1">
        <v>28</v>
      </c>
      <c r="D19027" t="s">
        <v>320</v>
      </c>
      <c r="E19027">
        <v>14</v>
      </c>
      <c r="F19027" t="s">
        <v>27</v>
      </c>
      <c r="G19027">
        <v>0</v>
      </c>
      <c r="H19027">
        <v>0</v>
      </c>
      <c r="I19027">
        <v>1</v>
      </c>
      <c r="J19027">
        <v>0</v>
      </c>
      <c r="K19027">
        <v>15</v>
      </c>
      <c r="L19027" s="8">
        <f>COUNTIFS($D$2:$D19027,D19027)</f>
        <v>395</v>
      </c>
    </row>
    <row r="19028" spans="1:12" x14ac:dyDescent="0.2">
      <c r="A19028">
        <v>1617148</v>
      </c>
      <c r="B19028" s="2">
        <v>42715</v>
      </c>
      <c r="C19028" s="1">
        <v>21</v>
      </c>
      <c r="D19028" t="s">
        <v>10</v>
      </c>
      <c r="E19028">
        <v>26</v>
      </c>
      <c r="F19028" t="s">
        <v>17</v>
      </c>
      <c r="G19028">
        <v>1</v>
      </c>
      <c r="H19028">
        <v>1</v>
      </c>
      <c r="I19028">
        <v>0</v>
      </c>
      <c r="J19028">
        <v>3</v>
      </c>
      <c r="K19028">
        <v>15</v>
      </c>
      <c r="L19028" s="8">
        <f>COUNTIFS($D$2:$D19028,D19028)</f>
        <v>939</v>
      </c>
    </row>
    <row r="19029" spans="1:12" x14ac:dyDescent="0.2">
      <c r="A19029">
        <v>1617148</v>
      </c>
      <c r="B19029" s="2">
        <v>42715</v>
      </c>
      <c r="C19029" s="1">
        <v>26</v>
      </c>
      <c r="D19029" t="s">
        <v>17</v>
      </c>
      <c r="E19029">
        <v>21</v>
      </c>
      <c r="F19029" t="s">
        <v>10</v>
      </c>
      <c r="G19029">
        <v>0</v>
      </c>
      <c r="H19029">
        <v>0</v>
      </c>
      <c r="I19029">
        <v>1</v>
      </c>
      <c r="J19029">
        <v>0</v>
      </c>
      <c r="K19029">
        <v>15</v>
      </c>
      <c r="L19029" s="8">
        <f>COUNTIFS($D$2:$D19029,D19029)</f>
        <v>939</v>
      </c>
    </row>
    <row r="19030" spans="1:12" x14ac:dyDescent="0.2">
      <c r="A19030">
        <v>1617149</v>
      </c>
      <c r="B19030" s="2">
        <v>42715</v>
      </c>
      <c r="C19030" s="1">
        <v>23</v>
      </c>
      <c r="D19030" t="s">
        <v>50</v>
      </c>
      <c r="E19030">
        <v>34</v>
      </c>
      <c r="F19030" t="s">
        <v>445</v>
      </c>
      <c r="G19030">
        <v>1</v>
      </c>
      <c r="H19030">
        <v>1</v>
      </c>
      <c r="I19030">
        <v>0</v>
      </c>
      <c r="J19030">
        <v>3</v>
      </c>
      <c r="K19030">
        <v>15</v>
      </c>
      <c r="L19030" s="8">
        <f>COUNTIFS($D$2:$D19030,D19030)</f>
        <v>673</v>
      </c>
    </row>
    <row r="19031" spans="1:12" x14ac:dyDescent="0.2">
      <c r="A19031">
        <v>1617149</v>
      </c>
      <c r="B19031" s="2">
        <v>42715</v>
      </c>
      <c r="C19031" s="1">
        <v>34</v>
      </c>
      <c r="D19031" t="s">
        <v>445</v>
      </c>
      <c r="E19031">
        <v>23</v>
      </c>
      <c r="F19031" t="s">
        <v>50</v>
      </c>
      <c r="G19031">
        <v>0</v>
      </c>
      <c r="H19031">
        <v>0</v>
      </c>
      <c r="I19031">
        <v>1</v>
      </c>
      <c r="J19031">
        <v>0</v>
      </c>
      <c r="K19031">
        <v>15</v>
      </c>
      <c r="L19031" s="8">
        <f>COUNTIFS($D$2:$D19031,D19031)</f>
        <v>551</v>
      </c>
    </row>
    <row r="19032" spans="1:12" x14ac:dyDescent="0.2">
      <c r="A19032">
        <v>1617150</v>
      </c>
      <c r="B19032" s="2">
        <v>42715</v>
      </c>
      <c r="C19032" s="1">
        <v>19</v>
      </c>
      <c r="D19032" t="s">
        <v>40</v>
      </c>
      <c r="E19032">
        <v>29</v>
      </c>
      <c r="F19032" t="s">
        <v>42</v>
      </c>
      <c r="G19032">
        <v>1</v>
      </c>
      <c r="H19032">
        <v>2</v>
      </c>
      <c r="I19032">
        <v>2</v>
      </c>
      <c r="J19032">
        <v>1</v>
      </c>
      <c r="K19032">
        <v>15</v>
      </c>
      <c r="L19032" s="8">
        <f>COUNTIFS($D$2:$D19032,D19032)</f>
        <v>939</v>
      </c>
    </row>
    <row r="19033" spans="1:12" x14ac:dyDescent="0.2">
      <c r="A19033">
        <v>1617150</v>
      </c>
      <c r="B19033" s="2">
        <v>42715</v>
      </c>
      <c r="C19033" s="1">
        <v>29</v>
      </c>
      <c r="D19033" t="s">
        <v>42</v>
      </c>
      <c r="E19033">
        <v>19</v>
      </c>
      <c r="F19033" t="s">
        <v>40</v>
      </c>
      <c r="G19033">
        <v>0</v>
      </c>
      <c r="H19033">
        <v>2</v>
      </c>
      <c r="I19033">
        <v>2</v>
      </c>
      <c r="J19033">
        <v>1</v>
      </c>
      <c r="K19033">
        <v>15</v>
      </c>
      <c r="L19033" s="8">
        <f>COUNTIFS($D$2:$D19033,D19033)</f>
        <v>783</v>
      </c>
    </row>
    <row r="19034" spans="1:12" x14ac:dyDescent="0.2">
      <c r="A19034">
        <v>1617151</v>
      </c>
      <c r="B19034" s="2">
        <v>42717</v>
      </c>
      <c r="C19034" s="1">
        <v>11</v>
      </c>
      <c r="D19034" t="s">
        <v>20</v>
      </c>
      <c r="E19034">
        <v>18</v>
      </c>
      <c r="F19034" t="s">
        <v>12</v>
      </c>
      <c r="G19034">
        <v>1</v>
      </c>
      <c r="H19034">
        <v>1</v>
      </c>
      <c r="I19034">
        <v>0</v>
      </c>
      <c r="J19034">
        <v>3</v>
      </c>
      <c r="K19034">
        <v>16</v>
      </c>
      <c r="L19034" s="8">
        <f>COUNTIFS($D$2:$D19034,D19034)</f>
        <v>54</v>
      </c>
    </row>
    <row r="19035" spans="1:12" x14ac:dyDescent="0.2">
      <c r="A19035">
        <v>1617151</v>
      </c>
      <c r="B19035" s="2">
        <v>42717</v>
      </c>
      <c r="C19035" s="1">
        <v>18</v>
      </c>
      <c r="D19035" t="s">
        <v>12</v>
      </c>
      <c r="E19035">
        <v>11</v>
      </c>
      <c r="F19035" t="s">
        <v>20</v>
      </c>
      <c r="G19035">
        <v>0</v>
      </c>
      <c r="H19035">
        <v>0</v>
      </c>
      <c r="I19035">
        <v>1</v>
      </c>
      <c r="J19035">
        <v>0</v>
      </c>
      <c r="K19035">
        <v>16</v>
      </c>
      <c r="L19035" s="8">
        <f>COUNTIFS($D$2:$D19035,D19035)</f>
        <v>400</v>
      </c>
    </row>
    <row r="19036" spans="1:12" x14ac:dyDescent="0.2">
      <c r="A19036">
        <v>1617152</v>
      </c>
      <c r="B19036" s="2">
        <v>42717</v>
      </c>
      <c r="C19036" s="1">
        <v>16</v>
      </c>
      <c r="D19036" t="s">
        <v>37</v>
      </c>
      <c r="E19036">
        <v>10</v>
      </c>
      <c r="F19036" t="s">
        <v>47</v>
      </c>
      <c r="G19036">
        <v>1</v>
      </c>
      <c r="H19036">
        <v>2</v>
      </c>
      <c r="I19036">
        <v>1</v>
      </c>
      <c r="J19036">
        <v>3</v>
      </c>
      <c r="K19036">
        <v>16</v>
      </c>
      <c r="L19036" s="8">
        <f>COUNTIFS($D$2:$D19036,D19036)</f>
        <v>940</v>
      </c>
    </row>
    <row r="19037" spans="1:12" x14ac:dyDescent="0.2">
      <c r="A19037">
        <v>1617152</v>
      </c>
      <c r="B19037" s="2">
        <v>42717</v>
      </c>
      <c r="C19037" s="1">
        <v>10</v>
      </c>
      <c r="D19037" t="s">
        <v>47</v>
      </c>
      <c r="E19037">
        <v>16</v>
      </c>
      <c r="F19037" t="s">
        <v>37</v>
      </c>
      <c r="G19037">
        <v>0</v>
      </c>
      <c r="H19037">
        <v>1</v>
      </c>
      <c r="I19037">
        <v>2</v>
      </c>
      <c r="J19037">
        <v>0</v>
      </c>
      <c r="K19037">
        <v>16</v>
      </c>
      <c r="L19037" s="8">
        <f>COUNTIFS($D$2:$D19037,D19037)</f>
        <v>940</v>
      </c>
    </row>
    <row r="19038" spans="1:12" x14ac:dyDescent="0.2">
      <c r="A19038">
        <v>1617153</v>
      </c>
      <c r="B19038" s="2">
        <v>42718</v>
      </c>
      <c r="C19038" s="1">
        <v>34</v>
      </c>
      <c r="D19038" t="s">
        <v>445</v>
      </c>
      <c r="E19038">
        <v>19</v>
      </c>
      <c r="F19038" t="s">
        <v>40</v>
      </c>
      <c r="G19038">
        <v>1</v>
      </c>
      <c r="H19038">
        <v>0</v>
      </c>
      <c r="I19038">
        <v>3</v>
      </c>
      <c r="J19038">
        <v>0</v>
      </c>
      <c r="K19038">
        <v>16</v>
      </c>
      <c r="L19038" s="8">
        <f>COUNTIFS($D$2:$D19038,D19038)</f>
        <v>552</v>
      </c>
    </row>
    <row r="19039" spans="1:12" x14ac:dyDescent="0.2">
      <c r="A19039">
        <v>1617153</v>
      </c>
      <c r="B19039" s="2">
        <v>42718</v>
      </c>
      <c r="C19039" s="1">
        <v>19</v>
      </c>
      <c r="D19039" t="s">
        <v>40</v>
      </c>
      <c r="E19039">
        <v>34</v>
      </c>
      <c r="F19039" t="s">
        <v>445</v>
      </c>
      <c r="G19039">
        <v>0</v>
      </c>
      <c r="H19039">
        <v>3</v>
      </c>
      <c r="I19039">
        <v>0</v>
      </c>
      <c r="J19039">
        <v>3</v>
      </c>
      <c r="K19039">
        <v>16</v>
      </c>
      <c r="L19039" s="8">
        <f>COUNTIFS($D$2:$D19039,D19039)</f>
        <v>940</v>
      </c>
    </row>
    <row r="19040" spans="1:12" x14ac:dyDescent="0.2">
      <c r="A19040">
        <v>1617154</v>
      </c>
      <c r="B19040" s="2">
        <v>42718</v>
      </c>
      <c r="C19040" s="1">
        <v>31</v>
      </c>
      <c r="D19040" t="s">
        <v>447</v>
      </c>
      <c r="E19040">
        <v>14</v>
      </c>
      <c r="F19040" t="s">
        <v>27</v>
      </c>
      <c r="G19040">
        <v>1</v>
      </c>
      <c r="H19040">
        <v>0</v>
      </c>
      <c r="I19040">
        <v>1</v>
      </c>
      <c r="J19040">
        <v>0</v>
      </c>
      <c r="K19040">
        <v>16</v>
      </c>
      <c r="L19040" s="8">
        <f>COUNTIFS($D$2:$D19040,D19040)</f>
        <v>586</v>
      </c>
    </row>
    <row r="19041" spans="1:12" x14ac:dyDescent="0.2">
      <c r="A19041">
        <v>1617154</v>
      </c>
      <c r="B19041" s="2">
        <v>42718</v>
      </c>
      <c r="C19041" s="1">
        <v>14</v>
      </c>
      <c r="D19041" t="s">
        <v>27</v>
      </c>
      <c r="E19041">
        <v>31</v>
      </c>
      <c r="F19041" t="s">
        <v>447</v>
      </c>
      <c r="G19041">
        <v>0</v>
      </c>
      <c r="H19041">
        <v>1</v>
      </c>
      <c r="I19041">
        <v>0</v>
      </c>
      <c r="J19041">
        <v>3</v>
      </c>
      <c r="K19041">
        <v>16</v>
      </c>
      <c r="L19041" s="8">
        <f>COUNTIFS($D$2:$D19041,D19041)</f>
        <v>940</v>
      </c>
    </row>
    <row r="19042" spans="1:12" x14ac:dyDescent="0.2">
      <c r="A19042">
        <v>1617155</v>
      </c>
      <c r="B19042" s="2">
        <v>42718</v>
      </c>
      <c r="C19042" s="1">
        <v>29</v>
      </c>
      <c r="D19042" t="s">
        <v>42</v>
      </c>
      <c r="E19042">
        <v>13</v>
      </c>
      <c r="F19042" t="s">
        <v>64</v>
      </c>
      <c r="G19042">
        <v>1</v>
      </c>
      <c r="H19042">
        <v>1</v>
      </c>
      <c r="I19042">
        <v>0</v>
      </c>
      <c r="J19042">
        <v>3</v>
      </c>
      <c r="K19042">
        <v>16</v>
      </c>
      <c r="L19042" s="8">
        <f>COUNTIFS($D$2:$D19042,D19042)</f>
        <v>784</v>
      </c>
    </row>
    <row r="19043" spans="1:12" x14ac:dyDescent="0.2">
      <c r="A19043">
        <v>1617155</v>
      </c>
      <c r="B19043" s="2">
        <v>42718</v>
      </c>
      <c r="C19043" s="1">
        <v>13</v>
      </c>
      <c r="D19043" t="s">
        <v>64</v>
      </c>
      <c r="E19043">
        <v>29</v>
      </c>
      <c r="F19043" t="s">
        <v>42</v>
      </c>
      <c r="G19043">
        <v>0</v>
      </c>
      <c r="H19043">
        <v>0</v>
      </c>
      <c r="I19043">
        <v>1</v>
      </c>
      <c r="J19043">
        <v>0</v>
      </c>
      <c r="K19043">
        <v>16</v>
      </c>
      <c r="L19043" s="8">
        <f>COUNTIFS($D$2:$D19043,D19043)</f>
        <v>92</v>
      </c>
    </row>
    <row r="19044" spans="1:12" x14ac:dyDescent="0.2">
      <c r="A19044">
        <v>1617156</v>
      </c>
      <c r="B19044" s="2">
        <v>42718</v>
      </c>
      <c r="C19044" s="1">
        <v>15</v>
      </c>
      <c r="D19044" t="s">
        <v>23</v>
      </c>
      <c r="E19044">
        <v>21</v>
      </c>
      <c r="F19044" t="s">
        <v>10</v>
      </c>
      <c r="G19044">
        <v>1</v>
      </c>
      <c r="H19044">
        <v>1</v>
      </c>
      <c r="I19044">
        <v>2</v>
      </c>
      <c r="J19044">
        <v>0</v>
      </c>
      <c r="K19044">
        <v>16</v>
      </c>
      <c r="L19044" s="8">
        <f>COUNTIFS($D$2:$D19044,D19044)</f>
        <v>290</v>
      </c>
    </row>
    <row r="19045" spans="1:12" x14ac:dyDescent="0.2">
      <c r="A19045">
        <v>1617156</v>
      </c>
      <c r="B19045" s="2">
        <v>42718</v>
      </c>
      <c r="C19045" s="1">
        <v>21</v>
      </c>
      <c r="D19045" t="s">
        <v>10</v>
      </c>
      <c r="E19045">
        <v>15</v>
      </c>
      <c r="F19045" t="s">
        <v>23</v>
      </c>
      <c r="G19045">
        <v>0</v>
      </c>
      <c r="H19045">
        <v>2</v>
      </c>
      <c r="I19045">
        <v>1</v>
      </c>
      <c r="J19045">
        <v>3</v>
      </c>
      <c r="K19045">
        <v>16</v>
      </c>
      <c r="L19045" s="8">
        <f>COUNTIFS($D$2:$D19045,D19045)</f>
        <v>940</v>
      </c>
    </row>
    <row r="19046" spans="1:12" x14ac:dyDescent="0.2">
      <c r="A19046">
        <v>1617157</v>
      </c>
      <c r="B19046" s="2">
        <v>42718</v>
      </c>
      <c r="C19046" s="1">
        <v>20</v>
      </c>
      <c r="D19046" t="s">
        <v>45</v>
      </c>
      <c r="E19046">
        <v>27</v>
      </c>
      <c r="F19046" t="s">
        <v>32</v>
      </c>
      <c r="G19046">
        <v>1</v>
      </c>
      <c r="H19046">
        <v>2</v>
      </c>
      <c r="I19046">
        <v>0</v>
      </c>
      <c r="J19046">
        <v>3</v>
      </c>
      <c r="K19046">
        <v>16</v>
      </c>
      <c r="L19046" s="8">
        <f>COUNTIFS($D$2:$D19046,D19046)</f>
        <v>750</v>
      </c>
    </row>
    <row r="19047" spans="1:12" x14ac:dyDescent="0.2">
      <c r="A19047">
        <v>1617157</v>
      </c>
      <c r="B19047" s="2">
        <v>42718</v>
      </c>
      <c r="C19047" s="1">
        <v>27</v>
      </c>
      <c r="D19047" t="s">
        <v>32</v>
      </c>
      <c r="E19047">
        <v>20</v>
      </c>
      <c r="F19047" t="s">
        <v>45</v>
      </c>
      <c r="G19047">
        <v>0</v>
      </c>
      <c r="H19047">
        <v>0</v>
      </c>
      <c r="I19047">
        <v>2</v>
      </c>
      <c r="J19047">
        <v>0</v>
      </c>
      <c r="K19047">
        <v>16</v>
      </c>
      <c r="L19047" s="8">
        <f>COUNTIFS($D$2:$D19047,D19047)</f>
        <v>130</v>
      </c>
    </row>
    <row r="19048" spans="1:12" x14ac:dyDescent="0.2">
      <c r="A19048">
        <v>1617158</v>
      </c>
      <c r="B19048" s="2">
        <v>42718</v>
      </c>
      <c r="C19048" s="1">
        <v>24</v>
      </c>
      <c r="D19048" t="s">
        <v>319</v>
      </c>
      <c r="E19048">
        <v>23</v>
      </c>
      <c r="F19048" t="s">
        <v>50</v>
      </c>
      <c r="G19048">
        <v>1</v>
      </c>
      <c r="H19048">
        <v>0</v>
      </c>
      <c r="I19048">
        <v>0</v>
      </c>
      <c r="J19048">
        <v>1</v>
      </c>
      <c r="K19048">
        <v>16</v>
      </c>
      <c r="L19048" s="8">
        <f>COUNTIFS($D$2:$D19048,D19048)</f>
        <v>320</v>
      </c>
    </row>
    <row r="19049" spans="1:12" x14ac:dyDescent="0.2">
      <c r="A19049">
        <v>1617158</v>
      </c>
      <c r="B19049" s="2">
        <v>42718</v>
      </c>
      <c r="C19049" s="1">
        <v>23</v>
      </c>
      <c r="D19049" t="s">
        <v>50</v>
      </c>
      <c r="E19049">
        <v>24</v>
      </c>
      <c r="F19049" t="s">
        <v>319</v>
      </c>
      <c r="G19049">
        <v>0</v>
      </c>
      <c r="H19049">
        <v>0</v>
      </c>
      <c r="I19049">
        <v>0</v>
      </c>
      <c r="J19049">
        <v>1</v>
      </c>
      <c r="K19049">
        <v>16</v>
      </c>
      <c r="L19049" s="8">
        <f>COUNTIFS($D$2:$D19049,D19049)</f>
        <v>674</v>
      </c>
    </row>
    <row r="19050" spans="1:12" x14ac:dyDescent="0.2">
      <c r="A19050">
        <v>1617159</v>
      </c>
      <c r="B19050" s="2">
        <v>42718</v>
      </c>
      <c r="C19050" s="1">
        <v>26</v>
      </c>
      <c r="D19050" t="s">
        <v>17</v>
      </c>
      <c r="E19050">
        <v>33</v>
      </c>
      <c r="F19050" t="s">
        <v>443</v>
      </c>
      <c r="G19050">
        <v>1</v>
      </c>
      <c r="H19050">
        <v>3</v>
      </c>
      <c r="I19050">
        <v>0</v>
      </c>
      <c r="J19050">
        <v>3</v>
      </c>
      <c r="K19050">
        <v>16</v>
      </c>
      <c r="L19050" s="8">
        <f>COUNTIFS($D$2:$D19050,D19050)</f>
        <v>940</v>
      </c>
    </row>
    <row r="19051" spans="1:12" x14ac:dyDescent="0.2">
      <c r="A19051">
        <v>1617159</v>
      </c>
      <c r="B19051" s="2">
        <v>42718</v>
      </c>
      <c r="C19051" s="1">
        <v>33</v>
      </c>
      <c r="D19051" t="s">
        <v>443</v>
      </c>
      <c r="E19051">
        <v>26</v>
      </c>
      <c r="F19051" t="s">
        <v>17</v>
      </c>
      <c r="G19051">
        <v>0</v>
      </c>
      <c r="H19051">
        <v>0</v>
      </c>
      <c r="I19051">
        <v>3</v>
      </c>
      <c r="J19051">
        <v>0</v>
      </c>
      <c r="K19051">
        <v>16</v>
      </c>
      <c r="L19051" s="8">
        <f>COUNTIFS($D$2:$D19051,D19051)</f>
        <v>168</v>
      </c>
    </row>
    <row r="19052" spans="1:12" x14ac:dyDescent="0.2">
      <c r="A19052">
        <v>1617160</v>
      </c>
      <c r="B19052" s="2">
        <v>42718</v>
      </c>
      <c r="C19052" s="1">
        <v>28</v>
      </c>
      <c r="D19052" t="s">
        <v>320</v>
      </c>
      <c r="E19052">
        <v>25</v>
      </c>
      <c r="F19052" t="s">
        <v>325</v>
      </c>
      <c r="G19052">
        <v>1</v>
      </c>
      <c r="H19052">
        <v>3</v>
      </c>
      <c r="I19052">
        <v>1</v>
      </c>
      <c r="J19052">
        <v>3</v>
      </c>
      <c r="K19052">
        <v>16</v>
      </c>
      <c r="L19052" s="8">
        <f>COUNTIFS($D$2:$D19052,D19052)</f>
        <v>396</v>
      </c>
    </row>
    <row r="19053" spans="1:12" x14ac:dyDescent="0.2">
      <c r="A19053">
        <v>1617160</v>
      </c>
      <c r="B19053" s="2">
        <v>42718</v>
      </c>
      <c r="C19053" s="1">
        <v>25</v>
      </c>
      <c r="D19053" t="s">
        <v>325</v>
      </c>
      <c r="E19053">
        <v>28</v>
      </c>
      <c r="F19053" t="s">
        <v>320</v>
      </c>
      <c r="G19053">
        <v>0</v>
      </c>
      <c r="H19053">
        <v>1</v>
      </c>
      <c r="I19053">
        <v>3</v>
      </c>
      <c r="J19053">
        <v>0</v>
      </c>
      <c r="K19053">
        <v>16</v>
      </c>
      <c r="L19053" s="8">
        <f>COUNTIFS($D$2:$D19053,D19053)</f>
        <v>206</v>
      </c>
    </row>
    <row r="19054" spans="1:12" x14ac:dyDescent="0.2">
      <c r="A19054">
        <v>1617161</v>
      </c>
      <c r="B19054" s="2">
        <v>42721</v>
      </c>
      <c r="C19054" s="1">
        <v>15</v>
      </c>
      <c r="D19054" t="s">
        <v>23</v>
      </c>
      <c r="E19054">
        <v>14</v>
      </c>
      <c r="F19054" t="s">
        <v>27</v>
      </c>
      <c r="G19054">
        <v>1</v>
      </c>
      <c r="H19054">
        <v>0</v>
      </c>
      <c r="I19054">
        <v>1</v>
      </c>
      <c r="J19054">
        <v>0</v>
      </c>
      <c r="K19054">
        <v>17</v>
      </c>
      <c r="L19054" s="8">
        <f>COUNTIFS($D$2:$D19054,D19054)</f>
        <v>291</v>
      </c>
    </row>
    <row r="19055" spans="1:12" x14ac:dyDescent="0.2">
      <c r="A19055">
        <v>1617161</v>
      </c>
      <c r="B19055" s="2">
        <v>42721</v>
      </c>
      <c r="C19055" s="1">
        <v>14</v>
      </c>
      <c r="D19055" t="s">
        <v>27</v>
      </c>
      <c r="E19055">
        <v>15</v>
      </c>
      <c r="F19055" t="s">
        <v>23</v>
      </c>
      <c r="G19055">
        <v>0</v>
      </c>
      <c r="H19055">
        <v>1</v>
      </c>
      <c r="I19055">
        <v>0</v>
      </c>
      <c r="J19055">
        <v>3</v>
      </c>
      <c r="K19055">
        <v>17</v>
      </c>
      <c r="L19055" s="8">
        <f>COUNTIFS($D$2:$D19055,D19055)</f>
        <v>941</v>
      </c>
    </row>
    <row r="19056" spans="1:12" x14ac:dyDescent="0.2">
      <c r="A19056">
        <v>1617162</v>
      </c>
      <c r="B19056" s="2">
        <v>42721</v>
      </c>
      <c r="C19056" s="1">
        <v>34</v>
      </c>
      <c r="D19056" t="s">
        <v>445</v>
      </c>
      <c r="E19056">
        <v>25</v>
      </c>
      <c r="F19056" t="s">
        <v>325</v>
      </c>
      <c r="G19056">
        <v>1</v>
      </c>
      <c r="H19056">
        <v>3</v>
      </c>
      <c r="I19056">
        <v>0</v>
      </c>
      <c r="J19056">
        <v>3</v>
      </c>
      <c r="K19056">
        <v>17</v>
      </c>
      <c r="L19056" s="8">
        <f>COUNTIFS($D$2:$D19056,D19056)</f>
        <v>553</v>
      </c>
    </row>
    <row r="19057" spans="1:12" x14ac:dyDescent="0.2">
      <c r="A19057">
        <v>1617162</v>
      </c>
      <c r="B19057" s="2">
        <v>42721</v>
      </c>
      <c r="C19057" s="1">
        <v>25</v>
      </c>
      <c r="D19057" t="s">
        <v>325</v>
      </c>
      <c r="E19057">
        <v>34</v>
      </c>
      <c r="F19057" t="s">
        <v>445</v>
      </c>
      <c r="G19057">
        <v>0</v>
      </c>
      <c r="H19057">
        <v>0</v>
      </c>
      <c r="I19057">
        <v>3</v>
      </c>
      <c r="J19057">
        <v>0</v>
      </c>
      <c r="K19057">
        <v>17</v>
      </c>
      <c r="L19057" s="8">
        <f>COUNTIFS($D$2:$D19057,D19057)</f>
        <v>207</v>
      </c>
    </row>
    <row r="19058" spans="1:12" x14ac:dyDescent="0.2">
      <c r="A19058">
        <v>1617163</v>
      </c>
      <c r="B19058" s="2">
        <v>42721</v>
      </c>
      <c r="C19058" s="1">
        <v>24</v>
      </c>
      <c r="D19058" t="s">
        <v>319</v>
      </c>
      <c r="E19058">
        <v>18</v>
      </c>
      <c r="F19058" t="s">
        <v>12</v>
      </c>
      <c r="G19058">
        <v>1</v>
      </c>
      <c r="H19058">
        <v>2</v>
      </c>
      <c r="I19058">
        <v>2</v>
      </c>
      <c r="J19058">
        <v>1</v>
      </c>
      <c r="K19058">
        <v>17</v>
      </c>
      <c r="L19058" s="8">
        <f>COUNTIFS($D$2:$D19058,D19058)</f>
        <v>321</v>
      </c>
    </row>
    <row r="19059" spans="1:12" x14ac:dyDescent="0.2">
      <c r="A19059">
        <v>1617163</v>
      </c>
      <c r="B19059" s="2">
        <v>42721</v>
      </c>
      <c r="C19059" s="1">
        <v>18</v>
      </c>
      <c r="D19059" t="s">
        <v>12</v>
      </c>
      <c r="E19059">
        <v>24</v>
      </c>
      <c r="F19059" t="s">
        <v>319</v>
      </c>
      <c r="G19059">
        <v>0</v>
      </c>
      <c r="H19059">
        <v>2</v>
      </c>
      <c r="I19059">
        <v>2</v>
      </c>
      <c r="J19059">
        <v>1</v>
      </c>
      <c r="K19059">
        <v>17</v>
      </c>
      <c r="L19059" s="8">
        <f>COUNTIFS($D$2:$D19059,D19059)</f>
        <v>401</v>
      </c>
    </row>
    <row r="19060" spans="1:12" x14ac:dyDescent="0.2">
      <c r="A19060">
        <v>1617164</v>
      </c>
      <c r="B19060" s="2">
        <v>42721</v>
      </c>
      <c r="C19060" s="1">
        <v>31</v>
      </c>
      <c r="D19060" t="s">
        <v>447</v>
      </c>
      <c r="E19060">
        <v>27</v>
      </c>
      <c r="F19060" t="s">
        <v>32</v>
      </c>
      <c r="G19060">
        <v>1</v>
      </c>
      <c r="H19060">
        <v>1</v>
      </c>
      <c r="I19060">
        <v>0</v>
      </c>
      <c r="J19060">
        <v>3</v>
      </c>
      <c r="K19060">
        <v>17</v>
      </c>
      <c r="L19060" s="8">
        <f>COUNTIFS($D$2:$D19060,D19060)</f>
        <v>587</v>
      </c>
    </row>
    <row r="19061" spans="1:12" x14ac:dyDescent="0.2">
      <c r="A19061">
        <v>1617164</v>
      </c>
      <c r="B19061" s="2">
        <v>42721</v>
      </c>
      <c r="C19061" s="1">
        <v>27</v>
      </c>
      <c r="D19061" t="s">
        <v>32</v>
      </c>
      <c r="E19061">
        <v>31</v>
      </c>
      <c r="F19061" t="s">
        <v>447</v>
      </c>
      <c r="G19061">
        <v>0</v>
      </c>
      <c r="H19061">
        <v>0</v>
      </c>
      <c r="I19061">
        <v>1</v>
      </c>
      <c r="J19061">
        <v>0</v>
      </c>
      <c r="K19061">
        <v>17</v>
      </c>
      <c r="L19061" s="8">
        <f>COUNTIFS($D$2:$D19061,D19061)</f>
        <v>131</v>
      </c>
    </row>
    <row r="19062" spans="1:12" x14ac:dyDescent="0.2">
      <c r="A19062">
        <v>1617165</v>
      </c>
      <c r="B19062" s="2">
        <v>42721</v>
      </c>
      <c r="C19062" s="1">
        <v>29</v>
      </c>
      <c r="D19062" t="s">
        <v>42</v>
      </c>
      <c r="E19062">
        <v>33</v>
      </c>
      <c r="F19062" t="s">
        <v>443</v>
      </c>
      <c r="G19062">
        <v>1</v>
      </c>
      <c r="H19062">
        <v>1</v>
      </c>
      <c r="I19062">
        <v>0</v>
      </c>
      <c r="J19062">
        <v>3</v>
      </c>
      <c r="K19062">
        <v>17</v>
      </c>
      <c r="L19062" s="8">
        <f>COUNTIFS($D$2:$D19062,D19062)</f>
        <v>785</v>
      </c>
    </row>
    <row r="19063" spans="1:12" x14ac:dyDescent="0.2">
      <c r="A19063">
        <v>1617165</v>
      </c>
      <c r="B19063" s="2">
        <v>42721</v>
      </c>
      <c r="C19063" s="1">
        <v>33</v>
      </c>
      <c r="D19063" t="s">
        <v>443</v>
      </c>
      <c r="E19063">
        <v>29</v>
      </c>
      <c r="F19063" t="s">
        <v>42</v>
      </c>
      <c r="G19063">
        <v>0</v>
      </c>
      <c r="H19063">
        <v>0</v>
      </c>
      <c r="I19063">
        <v>1</v>
      </c>
      <c r="J19063">
        <v>0</v>
      </c>
      <c r="K19063">
        <v>17</v>
      </c>
      <c r="L19063" s="8">
        <f>COUNTIFS($D$2:$D19063,D19063)</f>
        <v>169</v>
      </c>
    </row>
    <row r="19064" spans="1:12" x14ac:dyDescent="0.2">
      <c r="A19064">
        <v>1617166</v>
      </c>
      <c r="B19064" s="2">
        <v>42721</v>
      </c>
      <c r="C19064" s="1">
        <v>28</v>
      </c>
      <c r="D19064" t="s">
        <v>320</v>
      </c>
      <c r="E19064">
        <v>21</v>
      </c>
      <c r="F19064" t="s">
        <v>10</v>
      </c>
      <c r="G19064">
        <v>1</v>
      </c>
      <c r="H19064">
        <v>0</v>
      </c>
      <c r="I19064">
        <v>2</v>
      </c>
      <c r="J19064">
        <v>0</v>
      </c>
      <c r="K19064">
        <v>17</v>
      </c>
      <c r="L19064" s="8">
        <f>COUNTIFS($D$2:$D19064,D19064)</f>
        <v>397</v>
      </c>
    </row>
    <row r="19065" spans="1:12" x14ac:dyDescent="0.2">
      <c r="A19065">
        <v>1617166</v>
      </c>
      <c r="B19065" s="2">
        <v>42721</v>
      </c>
      <c r="C19065" s="1">
        <v>21</v>
      </c>
      <c r="D19065" t="s">
        <v>10</v>
      </c>
      <c r="E19065">
        <v>28</v>
      </c>
      <c r="F19065" t="s">
        <v>320</v>
      </c>
      <c r="G19065">
        <v>0</v>
      </c>
      <c r="H19065">
        <v>2</v>
      </c>
      <c r="I19065">
        <v>0</v>
      </c>
      <c r="J19065">
        <v>3</v>
      </c>
      <c r="K19065">
        <v>17</v>
      </c>
      <c r="L19065" s="8">
        <f>COUNTIFS($D$2:$D19065,D19065)</f>
        <v>941</v>
      </c>
    </row>
    <row r="19066" spans="1:12" x14ac:dyDescent="0.2">
      <c r="A19066">
        <v>1617167</v>
      </c>
      <c r="B19066" s="2">
        <v>42722</v>
      </c>
      <c r="C19066" s="1">
        <v>11</v>
      </c>
      <c r="D19066" t="s">
        <v>20</v>
      </c>
      <c r="E19066">
        <v>23</v>
      </c>
      <c r="F19066" t="s">
        <v>50</v>
      </c>
      <c r="G19066">
        <v>1</v>
      </c>
      <c r="H19066">
        <v>1</v>
      </c>
      <c r="I19066">
        <v>3</v>
      </c>
      <c r="J19066">
        <v>0</v>
      </c>
      <c r="K19066">
        <v>17</v>
      </c>
      <c r="L19066" s="8">
        <f>COUNTIFS($D$2:$D19066,D19066)</f>
        <v>55</v>
      </c>
    </row>
    <row r="19067" spans="1:12" x14ac:dyDescent="0.2">
      <c r="A19067">
        <v>1617167</v>
      </c>
      <c r="B19067" s="2">
        <v>42722</v>
      </c>
      <c r="C19067" s="1">
        <v>23</v>
      </c>
      <c r="D19067" t="s">
        <v>50</v>
      </c>
      <c r="E19067">
        <v>11</v>
      </c>
      <c r="F19067" t="s">
        <v>20</v>
      </c>
      <c r="G19067">
        <v>0</v>
      </c>
      <c r="H19067">
        <v>3</v>
      </c>
      <c r="I19067">
        <v>1</v>
      </c>
      <c r="J19067">
        <v>3</v>
      </c>
      <c r="K19067">
        <v>17</v>
      </c>
      <c r="L19067" s="8">
        <f>COUNTIFS($D$2:$D19067,D19067)</f>
        <v>675</v>
      </c>
    </row>
    <row r="19068" spans="1:12" x14ac:dyDescent="0.2">
      <c r="A19068">
        <v>1617168</v>
      </c>
      <c r="B19068" s="2">
        <v>42722</v>
      </c>
      <c r="C19068" s="1">
        <v>20</v>
      </c>
      <c r="D19068" t="s">
        <v>45</v>
      </c>
      <c r="E19068">
        <v>10</v>
      </c>
      <c r="F19068" t="s">
        <v>47</v>
      </c>
      <c r="G19068">
        <v>1</v>
      </c>
      <c r="H19068">
        <v>2</v>
      </c>
      <c r="I19068">
        <v>1</v>
      </c>
      <c r="J19068">
        <v>3</v>
      </c>
      <c r="K19068">
        <v>17</v>
      </c>
      <c r="L19068" s="8">
        <f>COUNTIFS($D$2:$D19068,D19068)</f>
        <v>751</v>
      </c>
    </row>
    <row r="19069" spans="1:12" x14ac:dyDescent="0.2">
      <c r="A19069">
        <v>1617168</v>
      </c>
      <c r="B19069" s="2">
        <v>42722</v>
      </c>
      <c r="C19069" s="1">
        <v>10</v>
      </c>
      <c r="D19069" t="s">
        <v>47</v>
      </c>
      <c r="E19069">
        <v>20</v>
      </c>
      <c r="F19069" t="s">
        <v>45</v>
      </c>
      <c r="G19069">
        <v>0</v>
      </c>
      <c r="H19069">
        <v>1</v>
      </c>
      <c r="I19069">
        <v>2</v>
      </c>
      <c r="J19069">
        <v>0</v>
      </c>
      <c r="K19069">
        <v>17</v>
      </c>
      <c r="L19069" s="8">
        <f>COUNTIFS($D$2:$D19069,D19069)</f>
        <v>941</v>
      </c>
    </row>
    <row r="19070" spans="1:12" x14ac:dyDescent="0.2">
      <c r="A19070">
        <v>1617169</v>
      </c>
      <c r="B19070" s="2">
        <v>42722</v>
      </c>
      <c r="C19070" s="1">
        <v>26</v>
      </c>
      <c r="D19070" t="s">
        <v>17</v>
      </c>
      <c r="E19070">
        <v>13</v>
      </c>
      <c r="F19070" t="s">
        <v>64</v>
      </c>
      <c r="G19070">
        <v>1</v>
      </c>
      <c r="H19070">
        <v>2</v>
      </c>
      <c r="I19070">
        <v>1</v>
      </c>
      <c r="J19070">
        <v>3</v>
      </c>
      <c r="K19070">
        <v>17</v>
      </c>
      <c r="L19070" s="8">
        <f>COUNTIFS($D$2:$D19070,D19070)</f>
        <v>941</v>
      </c>
    </row>
    <row r="19071" spans="1:12" x14ac:dyDescent="0.2">
      <c r="A19071">
        <v>1617169</v>
      </c>
      <c r="B19071" s="2">
        <v>42722</v>
      </c>
      <c r="C19071" s="1">
        <v>13</v>
      </c>
      <c r="D19071" t="s">
        <v>64</v>
      </c>
      <c r="E19071">
        <v>26</v>
      </c>
      <c r="F19071" t="s">
        <v>17</v>
      </c>
      <c r="G19071">
        <v>0</v>
      </c>
      <c r="H19071">
        <v>1</v>
      </c>
      <c r="I19071">
        <v>2</v>
      </c>
      <c r="J19071">
        <v>0</v>
      </c>
      <c r="K19071">
        <v>17</v>
      </c>
      <c r="L19071" s="8">
        <f>COUNTIFS($D$2:$D19071,D19071)</f>
        <v>93</v>
      </c>
    </row>
    <row r="19072" spans="1:12" x14ac:dyDescent="0.2">
      <c r="A19072">
        <v>1617170</v>
      </c>
      <c r="B19072" s="2">
        <v>42723</v>
      </c>
      <c r="C19072" s="1">
        <v>16</v>
      </c>
      <c r="D19072" t="s">
        <v>37</v>
      </c>
      <c r="E19072">
        <v>19</v>
      </c>
      <c r="F19072" t="s">
        <v>40</v>
      </c>
      <c r="G19072">
        <v>1</v>
      </c>
      <c r="H19072">
        <v>0</v>
      </c>
      <c r="I19072">
        <v>1</v>
      </c>
      <c r="J19072">
        <v>0</v>
      </c>
      <c r="K19072">
        <v>17</v>
      </c>
      <c r="L19072" s="8">
        <f>COUNTIFS($D$2:$D19072,D19072)</f>
        <v>941</v>
      </c>
    </row>
    <row r="19073" spans="1:12" x14ac:dyDescent="0.2">
      <c r="A19073">
        <v>1617170</v>
      </c>
      <c r="B19073" s="2">
        <v>42723</v>
      </c>
      <c r="C19073" s="1">
        <v>19</v>
      </c>
      <c r="D19073" t="s">
        <v>40</v>
      </c>
      <c r="E19073">
        <v>16</v>
      </c>
      <c r="F19073" t="s">
        <v>37</v>
      </c>
      <c r="G19073">
        <v>0</v>
      </c>
      <c r="H19073">
        <v>1</v>
      </c>
      <c r="I19073">
        <v>0</v>
      </c>
      <c r="J19073">
        <v>3</v>
      </c>
      <c r="K19073">
        <v>17</v>
      </c>
      <c r="L19073" s="8">
        <f>COUNTIFS($D$2:$D19073,D19073)</f>
        <v>941</v>
      </c>
    </row>
    <row r="19074" spans="1:12" x14ac:dyDescent="0.2">
      <c r="A19074">
        <v>1617171</v>
      </c>
      <c r="B19074" s="2">
        <v>42730</v>
      </c>
      <c r="C19074" s="1">
        <v>27</v>
      </c>
      <c r="D19074" t="s">
        <v>32</v>
      </c>
      <c r="E19074">
        <v>15</v>
      </c>
      <c r="F19074" t="s">
        <v>23</v>
      </c>
      <c r="G19074">
        <v>1</v>
      </c>
      <c r="H19074">
        <v>1</v>
      </c>
      <c r="I19074">
        <v>1</v>
      </c>
      <c r="J19074">
        <v>1</v>
      </c>
      <c r="K19074">
        <v>18</v>
      </c>
      <c r="L19074" s="8">
        <f>COUNTIFS($D$2:$D19074,D19074)</f>
        <v>132</v>
      </c>
    </row>
    <row r="19075" spans="1:12" x14ac:dyDescent="0.2">
      <c r="A19075">
        <v>1617171</v>
      </c>
      <c r="B19075" s="2">
        <v>42730</v>
      </c>
      <c r="C19075" s="1">
        <v>15</v>
      </c>
      <c r="D19075" t="s">
        <v>23</v>
      </c>
      <c r="E19075">
        <v>27</v>
      </c>
      <c r="F19075" t="s">
        <v>32</v>
      </c>
      <c r="G19075">
        <v>0</v>
      </c>
      <c r="H19075">
        <v>1</v>
      </c>
      <c r="I19075">
        <v>1</v>
      </c>
      <c r="J19075">
        <v>1</v>
      </c>
      <c r="K19075">
        <v>18</v>
      </c>
      <c r="L19075" s="8">
        <f>COUNTIFS($D$2:$D19075,D19075)</f>
        <v>292</v>
      </c>
    </row>
    <row r="19076" spans="1:12" x14ac:dyDescent="0.2">
      <c r="A19076">
        <v>1617172</v>
      </c>
      <c r="B19076" s="2">
        <v>42730</v>
      </c>
      <c r="C19076" s="1">
        <v>10</v>
      </c>
      <c r="D19076" t="s">
        <v>47</v>
      </c>
      <c r="E19076">
        <v>28</v>
      </c>
      <c r="F19076" t="s">
        <v>320</v>
      </c>
      <c r="G19076">
        <v>1</v>
      </c>
      <c r="H19076">
        <v>1</v>
      </c>
      <c r="I19076">
        <v>0</v>
      </c>
      <c r="J19076">
        <v>3</v>
      </c>
      <c r="K19076">
        <v>18</v>
      </c>
      <c r="L19076" s="8">
        <f>COUNTIFS($D$2:$D19076,D19076)</f>
        <v>942</v>
      </c>
    </row>
    <row r="19077" spans="1:12" x14ac:dyDescent="0.2">
      <c r="A19077">
        <v>1617172</v>
      </c>
      <c r="B19077" s="2">
        <v>42730</v>
      </c>
      <c r="C19077" s="1">
        <v>28</v>
      </c>
      <c r="D19077" t="s">
        <v>320</v>
      </c>
      <c r="E19077">
        <v>10</v>
      </c>
      <c r="F19077" t="s">
        <v>47</v>
      </c>
      <c r="G19077">
        <v>0</v>
      </c>
      <c r="H19077">
        <v>0</v>
      </c>
      <c r="I19077">
        <v>1</v>
      </c>
      <c r="J19077">
        <v>0</v>
      </c>
      <c r="K19077">
        <v>18</v>
      </c>
      <c r="L19077" s="8">
        <f>COUNTIFS($D$2:$D19077,D19077)</f>
        <v>398</v>
      </c>
    </row>
    <row r="19078" spans="1:12" x14ac:dyDescent="0.2">
      <c r="A19078">
        <v>1617173</v>
      </c>
      <c r="B19078" s="2">
        <v>42730</v>
      </c>
      <c r="C19078" s="1">
        <v>13</v>
      </c>
      <c r="D19078" t="s">
        <v>64</v>
      </c>
      <c r="E19078">
        <v>34</v>
      </c>
      <c r="F19078" t="s">
        <v>445</v>
      </c>
      <c r="G19078">
        <v>1</v>
      </c>
      <c r="H19078">
        <v>1</v>
      </c>
      <c r="I19078">
        <v>0</v>
      </c>
      <c r="J19078">
        <v>3</v>
      </c>
      <c r="K19078">
        <v>18</v>
      </c>
      <c r="L19078" s="8">
        <f>COUNTIFS($D$2:$D19078,D19078)</f>
        <v>94</v>
      </c>
    </row>
    <row r="19079" spans="1:12" x14ac:dyDescent="0.2">
      <c r="A19079">
        <v>1617173</v>
      </c>
      <c r="B19079" s="2">
        <v>42730</v>
      </c>
      <c r="C19079" s="1">
        <v>34</v>
      </c>
      <c r="D19079" t="s">
        <v>445</v>
      </c>
      <c r="E19079">
        <v>13</v>
      </c>
      <c r="F19079" t="s">
        <v>64</v>
      </c>
      <c r="G19079">
        <v>0</v>
      </c>
      <c r="H19079">
        <v>0</v>
      </c>
      <c r="I19079">
        <v>1</v>
      </c>
      <c r="J19079">
        <v>0</v>
      </c>
      <c r="K19079">
        <v>18</v>
      </c>
      <c r="L19079" s="8">
        <f>COUNTIFS($D$2:$D19079,D19079)</f>
        <v>554</v>
      </c>
    </row>
    <row r="19080" spans="1:12" x14ac:dyDescent="0.2">
      <c r="A19080">
        <v>1617174</v>
      </c>
      <c r="B19080" s="2">
        <v>42730</v>
      </c>
      <c r="C19080" s="1">
        <v>14</v>
      </c>
      <c r="D19080" t="s">
        <v>27</v>
      </c>
      <c r="E19080">
        <v>11</v>
      </c>
      <c r="F19080" t="s">
        <v>20</v>
      </c>
      <c r="G19080">
        <v>1</v>
      </c>
      <c r="H19080">
        <v>2</v>
      </c>
      <c r="I19080">
        <v>0</v>
      </c>
      <c r="J19080">
        <v>3</v>
      </c>
      <c r="K19080">
        <v>18</v>
      </c>
      <c r="L19080" s="8">
        <f>COUNTIFS($D$2:$D19080,D19080)</f>
        <v>942</v>
      </c>
    </row>
    <row r="19081" spans="1:12" x14ac:dyDescent="0.2">
      <c r="A19081">
        <v>1617174</v>
      </c>
      <c r="B19081" s="2">
        <v>42730</v>
      </c>
      <c r="C19081" s="1">
        <v>11</v>
      </c>
      <c r="D19081" t="s">
        <v>20</v>
      </c>
      <c r="E19081">
        <v>14</v>
      </c>
      <c r="F19081" t="s">
        <v>27</v>
      </c>
      <c r="G19081">
        <v>0</v>
      </c>
      <c r="H19081">
        <v>0</v>
      </c>
      <c r="I19081">
        <v>2</v>
      </c>
      <c r="J19081">
        <v>0</v>
      </c>
      <c r="K19081">
        <v>18</v>
      </c>
      <c r="L19081" s="8">
        <f>COUNTIFS($D$2:$D19081,D19081)</f>
        <v>56</v>
      </c>
    </row>
    <row r="19082" spans="1:12" x14ac:dyDescent="0.2">
      <c r="A19082">
        <v>1617175</v>
      </c>
      <c r="B19082" s="2">
        <v>42730</v>
      </c>
      <c r="C19082" s="1">
        <v>18</v>
      </c>
      <c r="D19082" t="s">
        <v>12</v>
      </c>
      <c r="E19082">
        <v>16</v>
      </c>
      <c r="F19082" t="s">
        <v>37</v>
      </c>
      <c r="G19082">
        <v>1</v>
      </c>
      <c r="H19082">
        <v>0</v>
      </c>
      <c r="I19082">
        <v>2</v>
      </c>
      <c r="J19082">
        <v>0</v>
      </c>
      <c r="K19082">
        <v>18</v>
      </c>
      <c r="L19082" s="8">
        <f>COUNTIFS($D$2:$D19082,D19082)</f>
        <v>402</v>
      </c>
    </row>
    <row r="19083" spans="1:12" x14ac:dyDescent="0.2">
      <c r="A19083">
        <v>1617175</v>
      </c>
      <c r="B19083" s="2">
        <v>42730</v>
      </c>
      <c r="C19083" s="1">
        <v>16</v>
      </c>
      <c r="D19083" t="s">
        <v>37</v>
      </c>
      <c r="E19083">
        <v>18</v>
      </c>
      <c r="F19083" t="s">
        <v>12</v>
      </c>
      <c r="G19083">
        <v>0</v>
      </c>
      <c r="H19083">
        <v>2</v>
      </c>
      <c r="I19083">
        <v>0</v>
      </c>
      <c r="J19083">
        <v>3</v>
      </c>
      <c r="K19083">
        <v>18</v>
      </c>
      <c r="L19083" s="8">
        <f>COUNTIFS($D$2:$D19083,D19083)</f>
        <v>942</v>
      </c>
    </row>
    <row r="19084" spans="1:12" x14ac:dyDescent="0.2">
      <c r="A19084">
        <v>1617176</v>
      </c>
      <c r="B19084" s="2">
        <v>42730</v>
      </c>
      <c r="C19084" s="1">
        <v>21</v>
      </c>
      <c r="D19084" t="s">
        <v>10</v>
      </c>
      <c r="E19084">
        <v>31</v>
      </c>
      <c r="F19084" t="s">
        <v>447</v>
      </c>
      <c r="G19084">
        <v>1</v>
      </c>
      <c r="H19084">
        <v>3</v>
      </c>
      <c r="I19084">
        <v>1</v>
      </c>
      <c r="J19084">
        <v>3</v>
      </c>
      <c r="K19084">
        <v>18</v>
      </c>
      <c r="L19084" s="8">
        <f>COUNTIFS($D$2:$D19084,D19084)</f>
        <v>942</v>
      </c>
    </row>
    <row r="19085" spans="1:12" x14ac:dyDescent="0.2">
      <c r="A19085">
        <v>1617176</v>
      </c>
      <c r="B19085" s="2">
        <v>42730</v>
      </c>
      <c r="C19085" s="1">
        <v>31</v>
      </c>
      <c r="D19085" t="s">
        <v>447</v>
      </c>
      <c r="E19085">
        <v>21</v>
      </c>
      <c r="F19085" t="s">
        <v>10</v>
      </c>
      <c r="G19085">
        <v>0</v>
      </c>
      <c r="H19085">
        <v>1</v>
      </c>
      <c r="I19085">
        <v>3</v>
      </c>
      <c r="J19085">
        <v>0</v>
      </c>
      <c r="K19085">
        <v>18</v>
      </c>
      <c r="L19085" s="8">
        <f>COUNTIFS($D$2:$D19085,D19085)</f>
        <v>588</v>
      </c>
    </row>
    <row r="19086" spans="1:12" x14ac:dyDescent="0.2">
      <c r="A19086">
        <v>1617177</v>
      </c>
      <c r="B19086" s="2">
        <v>42730</v>
      </c>
      <c r="C19086" s="1">
        <v>25</v>
      </c>
      <c r="D19086" t="s">
        <v>325</v>
      </c>
      <c r="E19086">
        <v>29</v>
      </c>
      <c r="F19086" t="s">
        <v>42</v>
      </c>
      <c r="G19086">
        <v>1</v>
      </c>
      <c r="H19086">
        <v>1</v>
      </c>
      <c r="I19086">
        <v>4</v>
      </c>
      <c r="J19086">
        <v>0</v>
      </c>
      <c r="K19086">
        <v>18</v>
      </c>
      <c r="L19086" s="8">
        <f>COUNTIFS($D$2:$D19086,D19086)</f>
        <v>208</v>
      </c>
    </row>
    <row r="19087" spans="1:12" x14ac:dyDescent="0.2">
      <c r="A19087">
        <v>1617177</v>
      </c>
      <c r="B19087" s="2">
        <v>42730</v>
      </c>
      <c r="C19087" s="1">
        <v>29</v>
      </c>
      <c r="D19087" t="s">
        <v>42</v>
      </c>
      <c r="E19087">
        <v>25</v>
      </c>
      <c r="F19087" t="s">
        <v>325</v>
      </c>
      <c r="G19087">
        <v>0</v>
      </c>
      <c r="H19087">
        <v>4</v>
      </c>
      <c r="I19087">
        <v>1</v>
      </c>
      <c r="J19087">
        <v>3</v>
      </c>
      <c r="K19087">
        <v>18</v>
      </c>
      <c r="L19087" s="8">
        <f>COUNTIFS($D$2:$D19087,D19087)</f>
        <v>786</v>
      </c>
    </row>
    <row r="19088" spans="1:12" x14ac:dyDescent="0.2">
      <c r="A19088">
        <v>1617178</v>
      </c>
      <c r="B19088" s="2">
        <v>42730</v>
      </c>
      <c r="C19088" s="1">
        <v>33</v>
      </c>
      <c r="D19088" t="s">
        <v>443</v>
      </c>
      <c r="E19088">
        <v>20</v>
      </c>
      <c r="F19088" t="s">
        <v>45</v>
      </c>
      <c r="G19088">
        <v>1</v>
      </c>
      <c r="H19088">
        <v>0</v>
      </c>
      <c r="I19088">
        <v>3</v>
      </c>
      <c r="J19088">
        <v>0</v>
      </c>
      <c r="K19088">
        <v>18</v>
      </c>
      <c r="L19088" s="8">
        <f>COUNTIFS($D$2:$D19088,D19088)</f>
        <v>170</v>
      </c>
    </row>
    <row r="19089" spans="1:12" x14ac:dyDescent="0.2">
      <c r="A19089">
        <v>1617178</v>
      </c>
      <c r="B19089" s="2">
        <v>42730</v>
      </c>
      <c r="C19089" s="1">
        <v>20</v>
      </c>
      <c r="D19089" t="s">
        <v>45</v>
      </c>
      <c r="E19089">
        <v>33</v>
      </c>
      <c r="F19089" t="s">
        <v>443</v>
      </c>
      <c r="G19089">
        <v>0</v>
      </c>
      <c r="H19089">
        <v>3</v>
      </c>
      <c r="I19089">
        <v>0</v>
      </c>
      <c r="J19089">
        <v>3</v>
      </c>
      <c r="K19089">
        <v>18</v>
      </c>
      <c r="L19089" s="8">
        <f>COUNTIFS($D$2:$D19089,D19089)</f>
        <v>752</v>
      </c>
    </row>
    <row r="19090" spans="1:12" x14ac:dyDescent="0.2">
      <c r="A19090">
        <v>1617179</v>
      </c>
      <c r="B19090" s="2">
        <v>42731</v>
      </c>
      <c r="C19090" s="1">
        <v>19</v>
      </c>
      <c r="D19090" t="s">
        <v>40</v>
      </c>
      <c r="E19090">
        <v>24</v>
      </c>
      <c r="F19090" t="s">
        <v>319</v>
      </c>
      <c r="G19090">
        <v>1</v>
      </c>
      <c r="H19090">
        <v>4</v>
      </c>
      <c r="I19090">
        <v>1</v>
      </c>
      <c r="J19090">
        <v>3</v>
      </c>
      <c r="K19090">
        <v>18</v>
      </c>
      <c r="L19090" s="8">
        <f>COUNTIFS($D$2:$D19090,D19090)</f>
        <v>942</v>
      </c>
    </row>
    <row r="19091" spans="1:12" x14ac:dyDescent="0.2">
      <c r="A19091">
        <v>1617179</v>
      </c>
      <c r="B19091" s="2">
        <v>42731</v>
      </c>
      <c r="C19091" s="1">
        <v>24</v>
      </c>
      <c r="D19091" t="s">
        <v>319</v>
      </c>
      <c r="E19091">
        <v>19</v>
      </c>
      <c r="F19091" t="s">
        <v>40</v>
      </c>
      <c r="G19091">
        <v>0</v>
      </c>
      <c r="H19091">
        <v>1</v>
      </c>
      <c r="I19091">
        <v>4</v>
      </c>
      <c r="J19091">
        <v>0</v>
      </c>
      <c r="K19091">
        <v>18</v>
      </c>
      <c r="L19091" s="8">
        <f>COUNTIFS($D$2:$D19091,D19091)</f>
        <v>322</v>
      </c>
    </row>
    <row r="19092" spans="1:12" x14ac:dyDescent="0.2">
      <c r="A19092">
        <v>1617180</v>
      </c>
      <c r="B19092" s="2">
        <v>42732</v>
      </c>
      <c r="C19092" s="1">
        <v>23</v>
      </c>
      <c r="D19092" t="s">
        <v>50</v>
      </c>
      <c r="E19092">
        <v>26</v>
      </c>
      <c r="F19092" t="s">
        <v>17</v>
      </c>
      <c r="G19092">
        <v>1</v>
      </c>
      <c r="H19092">
        <v>1</v>
      </c>
      <c r="I19092">
        <v>4</v>
      </c>
      <c r="J19092">
        <v>0</v>
      </c>
      <c r="K19092">
        <v>18</v>
      </c>
      <c r="L19092" s="8">
        <f>COUNTIFS($D$2:$D19092,D19092)</f>
        <v>676</v>
      </c>
    </row>
    <row r="19093" spans="1:12" x14ac:dyDescent="0.2">
      <c r="A19093">
        <v>1617180</v>
      </c>
      <c r="B19093" s="2">
        <v>42732</v>
      </c>
      <c r="C19093" s="1">
        <v>26</v>
      </c>
      <c r="D19093" t="s">
        <v>17</v>
      </c>
      <c r="E19093">
        <v>23</v>
      </c>
      <c r="F19093" t="s">
        <v>50</v>
      </c>
      <c r="G19093">
        <v>0</v>
      </c>
      <c r="H19093">
        <v>4</v>
      </c>
      <c r="I19093">
        <v>1</v>
      </c>
      <c r="J19093">
        <v>3</v>
      </c>
      <c r="K19093">
        <v>18</v>
      </c>
      <c r="L19093" s="8">
        <f>COUNTIFS($D$2:$D19093,D19093)</f>
        <v>942</v>
      </c>
    </row>
    <row r="19094" spans="1:12" x14ac:dyDescent="0.2">
      <c r="A19094">
        <v>1617181</v>
      </c>
      <c r="B19094" s="2">
        <v>42734</v>
      </c>
      <c r="C19094" s="1">
        <v>33</v>
      </c>
      <c r="D19094" t="s">
        <v>443</v>
      </c>
      <c r="E19094">
        <v>16</v>
      </c>
      <c r="F19094" t="s">
        <v>37</v>
      </c>
      <c r="G19094">
        <v>1</v>
      </c>
      <c r="H19094">
        <v>2</v>
      </c>
      <c r="I19094">
        <v>2</v>
      </c>
      <c r="J19094">
        <v>1</v>
      </c>
      <c r="K19094">
        <v>19</v>
      </c>
      <c r="L19094" s="8">
        <f>COUNTIFS($D$2:$D19094,D19094)</f>
        <v>171</v>
      </c>
    </row>
    <row r="19095" spans="1:12" x14ac:dyDescent="0.2">
      <c r="A19095">
        <v>1617181</v>
      </c>
      <c r="B19095" s="2">
        <v>42734</v>
      </c>
      <c r="C19095" s="1">
        <v>16</v>
      </c>
      <c r="D19095" t="s">
        <v>37</v>
      </c>
      <c r="E19095">
        <v>33</v>
      </c>
      <c r="F19095" t="s">
        <v>443</v>
      </c>
      <c r="G19095">
        <v>0</v>
      </c>
      <c r="H19095">
        <v>2</v>
      </c>
      <c r="I19095">
        <v>2</v>
      </c>
      <c r="J19095">
        <v>1</v>
      </c>
      <c r="K19095">
        <v>19</v>
      </c>
      <c r="L19095" s="8">
        <f>COUNTIFS($D$2:$D19095,D19095)</f>
        <v>943</v>
      </c>
    </row>
    <row r="19096" spans="1:12" x14ac:dyDescent="0.2">
      <c r="A19096">
        <v>1617182</v>
      </c>
      <c r="B19096" s="2">
        <v>42735</v>
      </c>
      <c r="C19096" s="1">
        <v>18</v>
      </c>
      <c r="D19096" t="s">
        <v>12</v>
      </c>
      <c r="E19096">
        <v>29</v>
      </c>
      <c r="F19096" t="s">
        <v>42</v>
      </c>
      <c r="G19096">
        <v>1</v>
      </c>
      <c r="H19096">
        <v>1</v>
      </c>
      <c r="I19096">
        <v>0</v>
      </c>
      <c r="J19096">
        <v>3</v>
      </c>
      <c r="K19096">
        <v>19</v>
      </c>
      <c r="L19096" s="8">
        <f>COUNTIFS($D$2:$D19096,D19096)</f>
        <v>403</v>
      </c>
    </row>
    <row r="19097" spans="1:12" x14ac:dyDescent="0.2">
      <c r="A19097">
        <v>1617182</v>
      </c>
      <c r="B19097" s="2">
        <v>42735</v>
      </c>
      <c r="C19097" s="1">
        <v>29</v>
      </c>
      <c r="D19097" t="s">
        <v>42</v>
      </c>
      <c r="E19097">
        <v>18</v>
      </c>
      <c r="F19097" t="s">
        <v>12</v>
      </c>
      <c r="G19097">
        <v>0</v>
      </c>
      <c r="H19097">
        <v>0</v>
      </c>
      <c r="I19097">
        <v>1</v>
      </c>
      <c r="J19097">
        <v>0</v>
      </c>
      <c r="K19097">
        <v>19</v>
      </c>
      <c r="L19097" s="8">
        <f>COUNTIFS($D$2:$D19097,D19097)</f>
        <v>787</v>
      </c>
    </row>
    <row r="19098" spans="1:12" x14ac:dyDescent="0.2">
      <c r="A19098">
        <v>1617183</v>
      </c>
      <c r="B19098" s="2">
        <v>42735</v>
      </c>
      <c r="C19098" s="1">
        <v>21</v>
      </c>
      <c r="D19098" t="s">
        <v>10</v>
      </c>
      <c r="E19098">
        <v>34</v>
      </c>
      <c r="F19098" t="s">
        <v>445</v>
      </c>
      <c r="G19098">
        <v>1</v>
      </c>
      <c r="H19098">
        <v>2</v>
      </c>
      <c r="I19098">
        <v>1</v>
      </c>
      <c r="J19098">
        <v>3</v>
      </c>
      <c r="K19098">
        <v>19</v>
      </c>
      <c r="L19098" s="8">
        <f>COUNTIFS($D$2:$D19098,D19098)</f>
        <v>943</v>
      </c>
    </row>
    <row r="19099" spans="1:12" x14ac:dyDescent="0.2">
      <c r="A19099">
        <v>1617183</v>
      </c>
      <c r="B19099" s="2">
        <v>42735</v>
      </c>
      <c r="C19099" s="1">
        <v>34</v>
      </c>
      <c r="D19099" t="s">
        <v>445</v>
      </c>
      <c r="E19099">
        <v>21</v>
      </c>
      <c r="F19099" t="s">
        <v>10</v>
      </c>
      <c r="G19099">
        <v>0</v>
      </c>
      <c r="H19099">
        <v>1</v>
      </c>
      <c r="I19099">
        <v>2</v>
      </c>
      <c r="J19099">
        <v>0</v>
      </c>
      <c r="K19099">
        <v>19</v>
      </c>
      <c r="L19099" s="8">
        <f>COUNTIFS($D$2:$D19099,D19099)</f>
        <v>555</v>
      </c>
    </row>
    <row r="19100" spans="1:12" x14ac:dyDescent="0.2">
      <c r="A19100">
        <v>1617184</v>
      </c>
      <c r="B19100" s="2">
        <v>42735</v>
      </c>
      <c r="C19100" s="1">
        <v>23</v>
      </c>
      <c r="D19100" t="s">
        <v>50</v>
      </c>
      <c r="E19100">
        <v>28</v>
      </c>
      <c r="F19100" t="s">
        <v>320</v>
      </c>
      <c r="G19100">
        <v>1</v>
      </c>
      <c r="H19100">
        <v>1</v>
      </c>
      <c r="I19100">
        <v>2</v>
      </c>
      <c r="J19100">
        <v>0</v>
      </c>
      <c r="K19100">
        <v>19</v>
      </c>
      <c r="L19100" s="8">
        <f>COUNTIFS($D$2:$D19100,D19100)</f>
        <v>677</v>
      </c>
    </row>
    <row r="19101" spans="1:12" x14ac:dyDescent="0.2">
      <c r="A19101">
        <v>1617184</v>
      </c>
      <c r="B19101" s="2">
        <v>42735</v>
      </c>
      <c r="C19101" s="1">
        <v>28</v>
      </c>
      <c r="D19101" t="s">
        <v>320</v>
      </c>
      <c r="E19101">
        <v>23</v>
      </c>
      <c r="F19101" t="s">
        <v>50</v>
      </c>
      <c r="G19101">
        <v>0</v>
      </c>
      <c r="H19101">
        <v>2</v>
      </c>
      <c r="I19101">
        <v>1</v>
      </c>
      <c r="J19101">
        <v>3</v>
      </c>
      <c r="K19101">
        <v>19</v>
      </c>
      <c r="L19101" s="8">
        <f>COUNTIFS($D$2:$D19101,D19101)</f>
        <v>399</v>
      </c>
    </row>
    <row r="19102" spans="1:12" x14ac:dyDescent="0.2">
      <c r="A19102">
        <v>1617185</v>
      </c>
      <c r="B19102" s="2">
        <v>42735</v>
      </c>
      <c r="C19102" s="1">
        <v>25</v>
      </c>
      <c r="D19102" t="s">
        <v>325</v>
      </c>
      <c r="E19102">
        <v>11</v>
      </c>
      <c r="F19102" t="s">
        <v>20</v>
      </c>
      <c r="G19102">
        <v>1</v>
      </c>
      <c r="H19102">
        <v>0</v>
      </c>
      <c r="I19102">
        <v>3</v>
      </c>
      <c r="J19102">
        <v>0</v>
      </c>
      <c r="K19102">
        <v>19</v>
      </c>
      <c r="L19102" s="8">
        <f>COUNTIFS($D$2:$D19102,D19102)</f>
        <v>209</v>
      </c>
    </row>
    <row r="19103" spans="1:12" x14ac:dyDescent="0.2">
      <c r="A19103">
        <v>1617185</v>
      </c>
      <c r="B19103" s="2">
        <v>42735</v>
      </c>
      <c r="C19103" s="1">
        <v>11</v>
      </c>
      <c r="D19103" t="s">
        <v>20</v>
      </c>
      <c r="E19103">
        <v>25</v>
      </c>
      <c r="F19103" t="s">
        <v>325</v>
      </c>
      <c r="G19103">
        <v>0</v>
      </c>
      <c r="H19103">
        <v>3</v>
      </c>
      <c r="I19103">
        <v>0</v>
      </c>
      <c r="J19103">
        <v>3</v>
      </c>
      <c r="K19103">
        <v>19</v>
      </c>
      <c r="L19103" s="8">
        <f>COUNTIFS($D$2:$D19103,D19103)</f>
        <v>57</v>
      </c>
    </row>
    <row r="19104" spans="1:12" x14ac:dyDescent="0.2">
      <c r="A19104">
        <v>1617186</v>
      </c>
      <c r="B19104" s="2">
        <v>42735</v>
      </c>
      <c r="C19104" s="1">
        <v>19</v>
      </c>
      <c r="D19104" t="s">
        <v>40</v>
      </c>
      <c r="E19104">
        <v>20</v>
      </c>
      <c r="F19104" t="s">
        <v>45</v>
      </c>
      <c r="G19104">
        <v>1</v>
      </c>
      <c r="H19104">
        <v>1</v>
      </c>
      <c r="I19104">
        <v>0</v>
      </c>
      <c r="J19104">
        <v>3</v>
      </c>
      <c r="K19104">
        <v>19</v>
      </c>
      <c r="L19104" s="8">
        <f>COUNTIFS($D$2:$D19104,D19104)</f>
        <v>943</v>
      </c>
    </row>
    <row r="19105" spans="1:12" x14ac:dyDescent="0.2">
      <c r="A19105">
        <v>1617186</v>
      </c>
      <c r="B19105" s="2">
        <v>42735</v>
      </c>
      <c r="C19105" s="1">
        <v>20</v>
      </c>
      <c r="D19105" t="s">
        <v>45</v>
      </c>
      <c r="E19105">
        <v>19</v>
      </c>
      <c r="F19105" t="s">
        <v>40</v>
      </c>
      <c r="G19105">
        <v>0</v>
      </c>
      <c r="H19105">
        <v>0</v>
      </c>
      <c r="I19105">
        <v>1</v>
      </c>
      <c r="J19105">
        <v>0</v>
      </c>
      <c r="K19105">
        <v>19</v>
      </c>
      <c r="L19105" s="8">
        <f>COUNTIFS($D$2:$D19105,D19105)</f>
        <v>753</v>
      </c>
    </row>
    <row r="19106" spans="1:12" x14ac:dyDescent="0.2">
      <c r="A19106">
        <v>1617187</v>
      </c>
      <c r="B19106" s="2">
        <v>42735</v>
      </c>
      <c r="C19106" s="1">
        <v>13</v>
      </c>
      <c r="D19106" t="s">
        <v>64</v>
      </c>
      <c r="E19106">
        <v>31</v>
      </c>
      <c r="F19106" t="s">
        <v>447</v>
      </c>
      <c r="G19106">
        <v>1</v>
      </c>
      <c r="H19106">
        <v>4</v>
      </c>
      <c r="I19106">
        <v>1</v>
      </c>
      <c r="J19106">
        <v>3</v>
      </c>
      <c r="K19106">
        <v>19</v>
      </c>
      <c r="L19106" s="8">
        <f>COUNTIFS($D$2:$D19106,D19106)</f>
        <v>95</v>
      </c>
    </row>
    <row r="19107" spans="1:12" x14ac:dyDescent="0.2">
      <c r="A19107">
        <v>1617187</v>
      </c>
      <c r="B19107" s="2">
        <v>42735</v>
      </c>
      <c r="C19107" s="1">
        <v>31</v>
      </c>
      <c r="D19107" t="s">
        <v>447</v>
      </c>
      <c r="E19107">
        <v>13</v>
      </c>
      <c r="F19107" t="s">
        <v>64</v>
      </c>
      <c r="G19107">
        <v>0</v>
      </c>
      <c r="H19107">
        <v>1</v>
      </c>
      <c r="I19107">
        <v>4</v>
      </c>
      <c r="J19107">
        <v>0</v>
      </c>
      <c r="K19107">
        <v>19</v>
      </c>
      <c r="L19107" s="8">
        <f>COUNTIFS($D$2:$D19107,D19107)</f>
        <v>589</v>
      </c>
    </row>
    <row r="19108" spans="1:12" x14ac:dyDescent="0.2">
      <c r="A19108">
        <v>1617188</v>
      </c>
      <c r="B19108" s="2">
        <v>42735</v>
      </c>
      <c r="C19108" s="1">
        <v>14</v>
      </c>
      <c r="D19108" t="s">
        <v>27</v>
      </c>
      <c r="E19108">
        <v>24</v>
      </c>
      <c r="F19108" t="s">
        <v>319</v>
      </c>
      <c r="G19108">
        <v>1</v>
      </c>
      <c r="H19108">
        <v>4</v>
      </c>
      <c r="I19108">
        <v>2</v>
      </c>
      <c r="J19108">
        <v>3</v>
      </c>
      <c r="K19108">
        <v>19</v>
      </c>
      <c r="L19108" s="8">
        <f>COUNTIFS($D$2:$D19108,D19108)</f>
        <v>943</v>
      </c>
    </row>
    <row r="19109" spans="1:12" x14ac:dyDescent="0.2">
      <c r="A19109">
        <v>1617188</v>
      </c>
      <c r="B19109" s="2">
        <v>42735</v>
      </c>
      <c r="C19109" s="1">
        <v>24</v>
      </c>
      <c r="D19109" t="s">
        <v>319</v>
      </c>
      <c r="E19109">
        <v>14</v>
      </c>
      <c r="F19109" t="s">
        <v>27</v>
      </c>
      <c r="G19109">
        <v>0</v>
      </c>
      <c r="H19109">
        <v>2</v>
      </c>
      <c r="I19109">
        <v>4</v>
      </c>
      <c r="J19109">
        <v>0</v>
      </c>
      <c r="K19109">
        <v>19</v>
      </c>
      <c r="L19109" s="8">
        <f>COUNTIFS($D$2:$D19109,D19109)</f>
        <v>323</v>
      </c>
    </row>
    <row r="19110" spans="1:12" x14ac:dyDescent="0.2">
      <c r="A19110">
        <v>1617189</v>
      </c>
      <c r="B19110" s="2">
        <v>42736</v>
      </c>
      <c r="C19110" s="1">
        <v>27</v>
      </c>
      <c r="D19110" t="s">
        <v>32</v>
      </c>
      <c r="E19110">
        <v>26</v>
      </c>
      <c r="F19110" t="s">
        <v>17</v>
      </c>
      <c r="G19110">
        <v>1</v>
      </c>
      <c r="H19110">
        <v>1</v>
      </c>
      <c r="I19110">
        <v>4</v>
      </c>
      <c r="J19110">
        <v>0</v>
      </c>
      <c r="K19110">
        <v>19</v>
      </c>
      <c r="L19110" s="8">
        <f>COUNTIFS($D$2:$D19110,D19110)</f>
        <v>133</v>
      </c>
    </row>
    <row r="19111" spans="1:12" x14ac:dyDescent="0.2">
      <c r="A19111">
        <v>1617189</v>
      </c>
      <c r="B19111" s="2">
        <v>42736</v>
      </c>
      <c r="C19111" s="1">
        <v>26</v>
      </c>
      <c r="D19111" t="s">
        <v>17</v>
      </c>
      <c r="E19111">
        <v>27</v>
      </c>
      <c r="F19111" t="s">
        <v>32</v>
      </c>
      <c r="G19111">
        <v>0</v>
      </c>
      <c r="H19111">
        <v>4</v>
      </c>
      <c r="I19111">
        <v>1</v>
      </c>
      <c r="J19111">
        <v>3</v>
      </c>
      <c r="K19111">
        <v>19</v>
      </c>
      <c r="L19111" s="8">
        <f>COUNTIFS($D$2:$D19111,D19111)</f>
        <v>943</v>
      </c>
    </row>
    <row r="19112" spans="1:12" x14ac:dyDescent="0.2">
      <c r="A19112">
        <v>1617190</v>
      </c>
      <c r="B19112" s="2">
        <v>42736</v>
      </c>
      <c r="C19112" s="1">
        <v>10</v>
      </c>
      <c r="D19112" t="s">
        <v>47</v>
      </c>
      <c r="E19112">
        <v>15</v>
      </c>
      <c r="F19112" t="s">
        <v>23</v>
      </c>
      <c r="G19112">
        <v>1</v>
      </c>
      <c r="H19112">
        <v>2</v>
      </c>
      <c r="I19112">
        <v>0</v>
      </c>
      <c r="J19112">
        <v>3</v>
      </c>
      <c r="K19112">
        <v>19</v>
      </c>
      <c r="L19112" s="8">
        <f>COUNTIFS($D$2:$D19112,D19112)</f>
        <v>943</v>
      </c>
    </row>
    <row r="19113" spans="1:12" x14ac:dyDescent="0.2">
      <c r="A19113">
        <v>1617190</v>
      </c>
      <c r="B19113" s="2">
        <v>42736</v>
      </c>
      <c r="C19113" s="1">
        <v>15</v>
      </c>
      <c r="D19113" t="s">
        <v>23</v>
      </c>
      <c r="E19113">
        <v>10</v>
      </c>
      <c r="F19113" t="s">
        <v>47</v>
      </c>
      <c r="G19113">
        <v>0</v>
      </c>
      <c r="H19113">
        <v>0</v>
      </c>
      <c r="I19113">
        <v>2</v>
      </c>
      <c r="J19113">
        <v>0</v>
      </c>
      <c r="K19113">
        <v>19</v>
      </c>
      <c r="L19113" s="8">
        <f>COUNTIFS($D$2:$D19113,D19113)</f>
        <v>293</v>
      </c>
    </row>
    <row r="19114" spans="1:12" x14ac:dyDescent="0.2">
      <c r="A19114">
        <v>1617191</v>
      </c>
      <c r="B19114" s="2">
        <v>42737</v>
      </c>
      <c r="C19114" s="1">
        <v>34</v>
      </c>
      <c r="D19114" t="s">
        <v>445</v>
      </c>
      <c r="E19114">
        <v>18</v>
      </c>
      <c r="F19114" t="s">
        <v>12</v>
      </c>
      <c r="G19114">
        <v>1</v>
      </c>
      <c r="H19114">
        <v>0</v>
      </c>
      <c r="I19114">
        <v>0</v>
      </c>
      <c r="J19114">
        <v>1</v>
      </c>
      <c r="K19114">
        <v>20</v>
      </c>
      <c r="L19114" s="8">
        <f>COUNTIFS($D$2:$D19114,D19114)</f>
        <v>556</v>
      </c>
    </row>
    <row r="19115" spans="1:12" x14ac:dyDescent="0.2">
      <c r="A19115">
        <v>1617191</v>
      </c>
      <c r="B19115" s="2">
        <v>42737</v>
      </c>
      <c r="C19115" s="1">
        <v>18</v>
      </c>
      <c r="D19115" t="s">
        <v>12</v>
      </c>
      <c r="E19115">
        <v>34</v>
      </c>
      <c r="F19115" t="s">
        <v>445</v>
      </c>
      <c r="G19115">
        <v>0</v>
      </c>
      <c r="H19115">
        <v>0</v>
      </c>
      <c r="I19115">
        <v>0</v>
      </c>
      <c r="J19115">
        <v>1</v>
      </c>
      <c r="K19115">
        <v>20</v>
      </c>
      <c r="L19115" s="8">
        <f>COUNTIFS($D$2:$D19115,D19115)</f>
        <v>404</v>
      </c>
    </row>
    <row r="19116" spans="1:12" x14ac:dyDescent="0.2">
      <c r="A19116">
        <v>1617192</v>
      </c>
      <c r="B19116" s="2">
        <v>42737</v>
      </c>
      <c r="C19116" s="1">
        <v>16</v>
      </c>
      <c r="D19116" t="s">
        <v>37</v>
      </c>
      <c r="E19116">
        <v>23</v>
      </c>
      <c r="F19116" t="s">
        <v>50</v>
      </c>
      <c r="G19116">
        <v>1</v>
      </c>
      <c r="H19116">
        <v>3</v>
      </c>
      <c r="I19116">
        <v>0</v>
      </c>
      <c r="J19116">
        <v>3</v>
      </c>
      <c r="K19116">
        <v>20</v>
      </c>
      <c r="L19116" s="8">
        <f>COUNTIFS($D$2:$D19116,D19116)</f>
        <v>944</v>
      </c>
    </row>
    <row r="19117" spans="1:12" x14ac:dyDescent="0.2">
      <c r="A19117">
        <v>1617192</v>
      </c>
      <c r="B19117" s="2">
        <v>42737</v>
      </c>
      <c r="C19117" s="1">
        <v>23</v>
      </c>
      <c r="D19117" t="s">
        <v>50</v>
      </c>
      <c r="E19117">
        <v>16</v>
      </c>
      <c r="F19117" t="s">
        <v>37</v>
      </c>
      <c r="G19117">
        <v>0</v>
      </c>
      <c r="H19117">
        <v>0</v>
      </c>
      <c r="I19117">
        <v>3</v>
      </c>
      <c r="J19117">
        <v>0</v>
      </c>
      <c r="K19117">
        <v>20</v>
      </c>
      <c r="L19117" s="8">
        <f>COUNTIFS($D$2:$D19117,D19117)</f>
        <v>678</v>
      </c>
    </row>
    <row r="19118" spans="1:12" x14ac:dyDescent="0.2">
      <c r="A19118">
        <v>1617193</v>
      </c>
      <c r="B19118" s="2">
        <v>42737</v>
      </c>
      <c r="C19118" s="1">
        <v>20</v>
      </c>
      <c r="D19118" t="s">
        <v>45</v>
      </c>
      <c r="E19118">
        <v>13</v>
      </c>
      <c r="F19118" t="s">
        <v>64</v>
      </c>
      <c r="G19118">
        <v>1</v>
      </c>
      <c r="H19118">
        <v>2</v>
      </c>
      <c r="I19118">
        <v>1</v>
      </c>
      <c r="J19118">
        <v>3</v>
      </c>
      <c r="K19118">
        <v>20</v>
      </c>
      <c r="L19118" s="8">
        <f>COUNTIFS($D$2:$D19118,D19118)</f>
        <v>754</v>
      </c>
    </row>
    <row r="19119" spans="1:12" x14ac:dyDescent="0.2">
      <c r="A19119">
        <v>1617193</v>
      </c>
      <c r="B19119" s="2">
        <v>42737</v>
      </c>
      <c r="C19119" s="1">
        <v>13</v>
      </c>
      <c r="D19119" t="s">
        <v>64</v>
      </c>
      <c r="E19119">
        <v>20</v>
      </c>
      <c r="F19119" t="s">
        <v>45</v>
      </c>
      <c r="G19119">
        <v>0</v>
      </c>
      <c r="H19119">
        <v>1</v>
      </c>
      <c r="I19119">
        <v>2</v>
      </c>
      <c r="J19119">
        <v>0</v>
      </c>
      <c r="K19119">
        <v>20</v>
      </c>
      <c r="L19119" s="8">
        <f>COUNTIFS($D$2:$D19119,D19119)</f>
        <v>96</v>
      </c>
    </row>
    <row r="19120" spans="1:12" x14ac:dyDescent="0.2">
      <c r="A19120">
        <v>1617194</v>
      </c>
      <c r="B19120" s="2">
        <v>42737</v>
      </c>
      <c r="C19120" s="1">
        <v>31</v>
      </c>
      <c r="D19120" t="s">
        <v>447</v>
      </c>
      <c r="E19120">
        <v>19</v>
      </c>
      <c r="F19120" t="s">
        <v>40</v>
      </c>
      <c r="G19120">
        <v>1</v>
      </c>
      <c r="H19120">
        <v>2</v>
      </c>
      <c r="I19120">
        <v>2</v>
      </c>
      <c r="J19120">
        <v>1</v>
      </c>
      <c r="K19120">
        <v>20</v>
      </c>
      <c r="L19120" s="8">
        <f>COUNTIFS($D$2:$D19120,D19120)</f>
        <v>590</v>
      </c>
    </row>
    <row r="19121" spans="1:12" x14ac:dyDescent="0.2">
      <c r="A19121">
        <v>1617194</v>
      </c>
      <c r="B19121" s="2">
        <v>42737</v>
      </c>
      <c r="C19121" s="1">
        <v>19</v>
      </c>
      <c r="D19121" t="s">
        <v>40</v>
      </c>
      <c r="E19121">
        <v>31</v>
      </c>
      <c r="F19121" t="s">
        <v>447</v>
      </c>
      <c r="G19121">
        <v>0</v>
      </c>
      <c r="H19121">
        <v>2</v>
      </c>
      <c r="I19121">
        <v>2</v>
      </c>
      <c r="J19121">
        <v>1</v>
      </c>
      <c r="K19121">
        <v>20</v>
      </c>
      <c r="L19121" s="8">
        <f>COUNTIFS($D$2:$D19121,D19121)</f>
        <v>944</v>
      </c>
    </row>
    <row r="19122" spans="1:12" x14ac:dyDescent="0.2">
      <c r="A19122">
        <v>1617195</v>
      </c>
      <c r="B19122" s="2">
        <v>42737</v>
      </c>
      <c r="C19122" s="1">
        <v>28</v>
      </c>
      <c r="D19122" t="s">
        <v>320</v>
      </c>
      <c r="E19122">
        <v>33</v>
      </c>
      <c r="F19122" t="s">
        <v>443</v>
      </c>
      <c r="G19122">
        <v>1</v>
      </c>
      <c r="H19122">
        <v>3</v>
      </c>
      <c r="I19122">
        <v>1</v>
      </c>
      <c r="J19122">
        <v>3</v>
      </c>
      <c r="K19122">
        <v>20</v>
      </c>
      <c r="L19122" s="8">
        <f>COUNTIFS($D$2:$D19122,D19122)</f>
        <v>400</v>
      </c>
    </row>
    <row r="19123" spans="1:12" x14ac:dyDescent="0.2">
      <c r="A19123">
        <v>1617195</v>
      </c>
      <c r="B19123" s="2">
        <v>42737</v>
      </c>
      <c r="C19123" s="1">
        <v>33</v>
      </c>
      <c r="D19123" t="s">
        <v>443</v>
      </c>
      <c r="E19123">
        <v>28</v>
      </c>
      <c r="F19123" t="s">
        <v>320</v>
      </c>
      <c r="G19123">
        <v>0</v>
      </c>
      <c r="H19123">
        <v>1</v>
      </c>
      <c r="I19123">
        <v>3</v>
      </c>
      <c r="J19123">
        <v>0</v>
      </c>
      <c r="K19123">
        <v>20</v>
      </c>
      <c r="L19123" s="8">
        <f>COUNTIFS($D$2:$D19123,D19123)</f>
        <v>172</v>
      </c>
    </row>
    <row r="19124" spans="1:12" x14ac:dyDescent="0.2">
      <c r="A19124">
        <v>1617196</v>
      </c>
      <c r="B19124" s="2">
        <v>42737</v>
      </c>
      <c r="C19124" s="1">
        <v>29</v>
      </c>
      <c r="D19124" t="s">
        <v>42</v>
      </c>
      <c r="E19124">
        <v>21</v>
      </c>
      <c r="F19124" t="s">
        <v>10</v>
      </c>
      <c r="G19124">
        <v>1</v>
      </c>
      <c r="H19124">
        <v>0</v>
      </c>
      <c r="I19124">
        <v>2</v>
      </c>
      <c r="J19124">
        <v>0</v>
      </c>
      <c r="K19124">
        <v>20</v>
      </c>
      <c r="L19124" s="8">
        <f>COUNTIFS($D$2:$D19124,D19124)</f>
        <v>788</v>
      </c>
    </row>
    <row r="19125" spans="1:12" x14ac:dyDescent="0.2">
      <c r="A19125">
        <v>1617196</v>
      </c>
      <c r="B19125" s="2">
        <v>42737</v>
      </c>
      <c r="C19125" s="1">
        <v>21</v>
      </c>
      <c r="D19125" t="s">
        <v>10</v>
      </c>
      <c r="E19125">
        <v>29</v>
      </c>
      <c r="F19125" t="s">
        <v>42</v>
      </c>
      <c r="G19125">
        <v>0</v>
      </c>
      <c r="H19125">
        <v>2</v>
      </c>
      <c r="I19125">
        <v>0</v>
      </c>
      <c r="J19125">
        <v>3</v>
      </c>
      <c r="K19125">
        <v>20</v>
      </c>
      <c r="L19125" s="8">
        <f>COUNTIFS($D$2:$D19125,D19125)</f>
        <v>944</v>
      </c>
    </row>
    <row r="19126" spans="1:12" x14ac:dyDescent="0.2">
      <c r="A19126">
        <v>1617197</v>
      </c>
      <c r="B19126" s="2">
        <v>42738</v>
      </c>
      <c r="C19126" s="1">
        <v>11</v>
      </c>
      <c r="D19126" t="s">
        <v>20</v>
      </c>
      <c r="E19126">
        <v>10</v>
      </c>
      <c r="F19126" t="s">
        <v>47</v>
      </c>
      <c r="G19126">
        <v>1</v>
      </c>
      <c r="H19126">
        <v>3</v>
      </c>
      <c r="I19126">
        <v>3</v>
      </c>
      <c r="J19126">
        <v>1</v>
      </c>
      <c r="K19126">
        <v>20</v>
      </c>
      <c r="L19126" s="8">
        <f>COUNTIFS($D$2:$D19126,D19126)</f>
        <v>58</v>
      </c>
    </row>
    <row r="19127" spans="1:12" x14ac:dyDescent="0.2">
      <c r="A19127">
        <v>1617197</v>
      </c>
      <c r="B19127" s="2">
        <v>42738</v>
      </c>
      <c r="C19127" s="1">
        <v>10</v>
      </c>
      <c r="D19127" t="s">
        <v>47</v>
      </c>
      <c r="E19127">
        <v>11</v>
      </c>
      <c r="F19127" t="s">
        <v>20</v>
      </c>
      <c r="G19127">
        <v>0</v>
      </c>
      <c r="H19127">
        <v>3</v>
      </c>
      <c r="I19127">
        <v>3</v>
      </c>
      <c r="J19127">
        <v>1</v>
      </c>
      <c r="K19127">
        <v>20</v>
      </c>
      <c r="L19127" s="8">
        <f>COUNTIFS($D$2:$D19127,D19127)</f>
        <v>944</v>
      </c>
    </row>
    <row r="19128" spans="1:12" x14ac:dyDescent="0.2">
      <c r="A19128">
        <v>1617198</v>
      </c>
      <c r="B19128" s="2">
        <v>42738</v>
      </c>
      <c r="C19128" s="1">
        <v>15</v>
      </c>
      <c r="D19128" t="s">
        <v>23</v>
      </c>
      <c r="E19128">
        <v>25</v>
      </c>
      <c r="F19128" t="s">
        <v>325</v>
      </c>
      <c r="G19128">
        <v>1</v>
      </c>
      <c r="H19128">
        <v>1</v>
      </c>
      <c r="I19128">
        <v>2</v>
      </c>
      <c r="J19128">
        <v>0</v>
      </c>
      <c r="K19128">
        <v>20</v>
      </c>
      <c r="L19128" s="8">
        <f>COUNTIFS($D$2:$D19128,D19128)</f>
        <v>294</v>
      </c>
    </row>
    <row r="19129" spans="1:12" x14ac:dyDescent="0.2">
      <c r="A19129">
        <v>1617198</v>
      </c>
      <c r="B19129" s="2">
        <v>42738</v>
      </c>
      <c r="C19129" s="1">
        <v>25</v>
      </c>
      <c r="D19129" t="s">
        <v>325</v>
      </c>
      <c r="E19129">
        <v>15</v>
      </c>
      <c r="F19129" t="s">
        <v>23</v>
      </c>
      <c r="G19129">
        <v>0</v>
      </c>
      <c r="H19129">
        <v>2</v>
      </c>
      <c r="I19129">
        <v>1</v>
      </c>
      <c r="J19129">
        <v>3</v>
      </c>
      <c r="K19129">
        <v>20</v>
      </c>
      <c r="L19129" s="8">
        <f>COUNTIFS($D$2:$D19129,D19129)</f>
        <v>210</v>
      </c>
    </row>
    <row r="19130" spans="1:12" x14ac:dyDescent="0.2">
      <c r="A19130">
        <v>1617199</v>
      </c>
      <c r="B19130" s="2">
        <v>42738</v>
      </c>
      <c r="C19130" s="1">
        <v>24</v>
      </c>
      <c r="D19130" t="s">
        <v>319</v>
      </c>
      <c r="E19130">
        <v>27</v>
      </c>
      <c r="F19130" t="s">
        <v>32</v>
      </c>
      <c r="G19130">
        <v>1</v>
      </c>
      <c r="H19130">
        <v>2</v>
      </c>
      <c r="I19130">
        <v>0</v>
      </c>
      <c r="J19130">
        <v>3</v>
      </c>
      <c r="K19130">
        <v>20</v>
      </c>
      <c r="L19130" s="8">
        <f>COUNTIFS($D$2:$D19130,D19130)</f>
        <v>324</v>
      </c>
    </row>
    <row r="19131" spans="1:12" x14ac:dyDescent="0.2">
      <c r="A19131">
        <v>1617199</v>
      </c>
      <c r="B19131" s="2">
        <v>42738</v>
      </c>
      <c r="C19131" s="1">
        <v>27</v>
      </c>
      <c r="D19131" t="s">
        <v>32</v>
      </c>
      <c r="E19131">
        <v>24</v>
      </c>
      <c r="F19131" t="s">
        <v>319</v>
      </c>
      <c r="G19131">
        <v>0</v>
      </c>
      <c r="H19131">
        <v>0</v>
      </c>
      <c r="I19131">
        <v>2</v>
      </c>
      <c r="J19131">
        <v>0</v>
      </c>
      <c r="K19131">
        <v>20</v>
      </c>
      <c r="L19131" s="8">
        <f>COUNTIFS($D$2:$D19131,D19131)</f>
        <v>134</v>
      </c>
    </row>
    <row r="19132" spans="1:12" x14ac:dyDescent="0.2">
      <c r="A19132">
        <v>1617200</v>
      </c>
      <c r="B19132" s="2">
        <v>42739</v>
      </c>
      <c r="C19132" s="1">
        <v>26</v>
      </c>
      <c r="D19132" t="s">
        <v>17</v>
      </c>
      <c r="E19132">
        <v>14</v>
      </c>
      <c r="F19132" t="s">
        <v>27</v>
      </c>
      <c r="G19132">
        <v>1</v>
      </c>
      <c r="H19132">
        <v>2</v>
      </c>
      <c r="I19132">
        <v>0</v>
      </c>
      <c r="J19132">
        <v>3</v>
      </c>
      <c r="K19132">
        <v>20</v>
      </c>
      <c r="L19132" s="8">
        <f>COUNTIFS($D$2:$D19132,D19132)</f>
        <v>944</v>
      </c>
    </row>
    <row r="19133" spans="1:12" x14ac:dyDescent="0.2">
      <c r="A19133">
        <v>1617200</v>
      </c>
      <c r="B19133" s="2">
        <v>42739</v>
      </c>
      <c r="C19133" s="1">
        <v>14</v>
      </c>
      <c r="D19133" t="s">
        <v>27</v>
      </c>
      <c r="E19133">
        <v>26</v>
      </c>
      <c r="F19133" t="s">
        <v>17</v>
      </c>
      <c r="G19133">
        <v>0</v>
      </c>
      <c r="H19133">
        <v>0</v>
      </c>
      <c r="I19133">
        <v>2</v>
      </c>
      <c r="J19133">
        <v>0</v>
      </c>
      <c r="K19133">
        <v>20</v>
      </c>
      <c r="L19133" s="8">
        <f>COUNTIFS($D$2:$D19133,D19133)</f>
        <v>944</v>
      </c>
    </row>
    <row r="19134" spans="1:12" x14ac:dyDescent="0.2">
      <c r="A19134">
        <v>1617201</v>
      </c>
      <c r="B19134" s="2">
        <v>42752</v>
      </c>
      <c r="C19134" s="1">
        <v>26</v>
      </c>
      <c r="D19134" t="s">
        <v>17</v>
      </c>
      <c r="E19134">
        <v>28</v>
      </c>
      <c r="F19134" t="s">
        <v>320</v>
      </c>
      <c r="G19134">
        <v>1</v>
      </c>
      <c r="H19134">
        <v>4</v>
      </c>
      <c r="I19134">
        <v>0</v>
      </c>
      <c r="J19134">
        <v>3</v>
      </c>
      <c r="K19134">
        <v>21</v>
      </c>
      <c r="L19134" s="8">
        <f>COUNTIFS($D$2:$D19134,D19134)</f>
        <v>945</v>
      </c>
    </row>
    <row r="19135" spans="1:12" x14ac:dyDescent="0.2">
      <c r="A19135">
        <v>1617201</v>
      </c>
      <c r="B19135" s="2">
        <v>42752</v>
      </c>
      <c r="C19135" s="1">
        <v>28</v>
      </c>
      <c r="D19135" t="s">
        <v>320</v>
      </c>
      <c r="E19135">
        <v>26</v>
      </c>
      <c r="F19135" t="s">
        <v>17</v>
      </c>
      <c r="G19135">
        <v>0</v>
      </c>
      <c r="H19135">
        <v>0</v>
      </c>
      <c r="I19135">
        <v>4</v>
      </c>
      <c r="J19135">
        <v>0</v>
      </c>
      <c r="K19135">
        <v>21</v>
      </c>
      <c r="L19135" s="8">
        <f>COUNTIFS($D$2:$D19135,D19135)</f>
        <v>401</v>
      </c>
    </row>
    <row r="19136" spans="1:12" x14ac:dyDescent="0.2">
      <c r="A19136">
        <v>1617202</v>
      </c>
      <c r="B19136" s="2">
        <v>42752</v>
      </c>
      <c r="C19136" s="1">
        <v>13</v>
      </c>
      <c r="D19136" t="s">
        <v>64</v>
      </c>
      <c r="E19136">
        <v>23</v>
      </c>
      <c r="F19136" t="s">
        <v>50</v>
      </c>
      <c r="G19136">
        <v>1</v>
      </c>
      <c r="H19136">
        <v>1</v>
      </c>
      <c r="I19136">
        <v>0</v>
      </c>
      <c r="J19136">
        <v>3</v>
      </c>
      <c r="K19136">
        <v>21</v>
      </c>
      <c r="L19136" s="8">
        <f>COUNTIFS($D$2:$D19136,D19136)</f>
        <v>97</v>
      </c>
    </row>
    <row r="19137" spans="1:12" x14ac:dyDescent="0.2">
      <c r="A19137">
        <v>1617202</v>
      </c>
      <c r="B19137" s="2">
        <v>42752</v>
      </c>
      <c r="C19137" s="1">
        <v>23</v>
      </c>
      <c r="D19137" t="s">
        <v>50</v>
      </c>
      <c r="E19137">
        <v>13</v>
      </c>
      <c r="F19137" t="s">
        <v>64</v>
      </c>
      <c r="G19137">
        <v>0</v>
      </c>
      <c r="H19137">
        <v>0</v>
      </c>
      <c r="I19137">
        <v>1</v>
      </c>
      <c r="J19137">
        <v>0</v>
      </c>
      <c r="K19137">
        <v>21</v>
      </c>
      <c r="L19137" s="8">
        <f>COUNTIFS($D$2:$D19137,D19137)</f>
        <v>679</v>
      </c>
    </row>
    <row r="19138" spans="1:12" x14ac:dyDescent="0.2">
      <c r="A19138">
        <v>1617203</v>
      </c>
      <c r="B19138" s="2">
        <v>42752</v>
      </c>
      <c r="C19138" s="1">
        <v>33</v>
      </c>
      <c r="D19138" t="s">
        <v>443</v>
      </c>
      <c r="E19138">
        <v>11</v>
      </c>
      <c r="F19138" t="s">
        <v>20</v>
      </c>
      <c r="G19138">
        <v>1</v>
      </c>
      <c r="H19138">
        <v>3</v>
      </c>
      <c r="I19138">
        <v>1</v>
      </c>
      <c r="J19138">
        <v>3</v>
      </c>
      <c r="K19138">
        <v>21</v>
      </c>
      <c r="L19138" s="8">
        <f>COUNTIFS($D$2:$D19138,D19138)</f>
        <v>173</v>
      </c>
    </row>
    <row r="19139" spans="1:12" x14ac:dyDescent="0.2">
      <c r="A19139">
        <v>1617203</v>
      </c>
      <c r="B19139" s="2">
        <v>42752</v>
      </c>
      <c r="C19139" s="1">
        <v>11</v>
      </c>
      <c r="D19139" t="s">
        <v>20</v>
      </c>
      <c r="E19139">
        <v>33</v>
      </c>
      <c r="F19139" t="s">
        <v>443</v>
      </c>
      <c r="G19139">
        <v>0</v>
      </c>
      <c r="H19139">
        <v>1</v>
      </c>
      <c r="I19139">
        <v>3</v>
      </c>
      <c r="J19139">
        <v>0</v>
      </c>
      <c r="K19139">
        <v>21</v>
      </c>
      <c r="L19139" s="8">
        <f>COUNTIFS($D$2:$D19139,D19139)</f>
        <v>59</v>
      </c>
    </row>
    <row r="19140" spans="1:12" x14ac:dyDescent="0.2">
      <c r="A19140">
        <v>1617204</v>
      </c>
      <c r="B19140" s="2">
        <v>42752</v>
      </c>
      <c r="C19140" s="1">
        <v>31</v>
      </c>
      <c r="D19140" t="s">
        <v>447</v>
      </c>
      <c r="E19140">
        <v>24</v>
      </c>
      <c r="F19140" t="s">
        <v>319</v>
      </c>
      <c r="G19140">
        <v>1</v>
      </c>
      <c r="H19140">
        <v>1</v>
      </c>
      <c r="I19140">
        <v>3</v>
      </c>
      <c r="J19140">
        <v>0</v>
      </c>
      <c r="K19140">
        <v>21</v>
      </c>
      <c r="L19140" s="8">
        <f>COUNTIFS($D$2:$D19140,D19140)</f>
        <v>591</v>
      </c>
    </row>
    <row r="19141" spans="1:12" x14ac:dyDescent="0.2">
      <c r="A19141">
        <v>1617204</v>
      </c>
      <c r="B19141" s="2">
        <v>42752</v>
      </c>
      <c r="C19141" s="1">
        <v>24</v>
      </c>
      <c r="D19141" t="s">
        <v>319</v>
      </c>
      <c r="E19141">
        <v>31</v>
      </c>
      <c r="F19141" t="s">
        <v>447</v>
      </c>
      <c r="G19141">
        <v>0</v>
      </c>
      <c r="H19141">
        <v>3</v>
      </c>
      <c r="I19141">
        <v>1</v>
      </c>
      <c r="J19141">
        <v>3</v>
      </c>
      <c r="K19141">
        <v>21</v>
      </c>
      <c r="L19141" s="8">
        <f>COUNTIFS($D$2:$D19141,D19141)</f>
        <v>325</v>
      </c>
    </row>
    <row r="19142" spans="1:12" x14ac:dyDescent="0.2">
      <c r="A19142">
        <v>1617205</v>
      </c>
      <c r="B19142" s="2">
        <v>42752</v>
      </c>
      <c r="C19142" s="1">
        <v>25</v>
      </c>
      <c r="D19142" t="s">
        <v>325</v>
      </c>
      <c r="E19142">
        <v>10</v>
      </c>
      <c r="F19142" t="s">
        <v>47</v>
      </c>
      <c r="G19142">
        <v>1</v>
      </c>
      <c r="H19142">
        <v>0</v>
      </c>
      <c r="I19142">
        <v>4</v>
      </c>
      <c r="J19142">
        <v>0</v>
      </c>
      <c r="K19142">
        <v>21</v>
      </c>
      <c r="L19142" s="8">
        <f>COUNTIFS($D$2:$D19142,D19142)</f>
        <v>211</v>
      </c>
    </row>
    <row r="19143" spans="1:12" x14ac:dyDescent="0.2">
      <c r="A19143">
        <v>1617205</v>
      </c>
      <c r="B19143" s="2">
        <v>42752</v>
      </c>
      <c r="C19143" s="1">
        <v>10</v>
      </c>
      <c r="D19143" t="s">
        <v>47</v>
      </c>
      <c r="E19143">
        <v>25</v>
      </c>
      <c r="F19143" t="s">
        <v>325</v>
      </c>
      <c r="G19143">
        <v>0</v>
      </c>
      <c r="H19143">
        <v>4</v>
      </c>
      <c r="I19143">
        <v>0</v>
      </c>
      <c r="J19143">
        <v>3</v>
      </c>
      <c r="K19143">
        <v>21</v>
      </c>
      <c r="L19143" s="8">
        <f>COUNTIFS($D$2:$D19143,D19143)</f>
        <v>945</v>
      </c>
    </row>
    <row r="19144" spans="1:12" x14ac:dyDescent="0.2">
      <c r="A19144">
        <v>1617206</v>
      </c>
      <c r="B19144" s="2">
        <v>42752</v>
      </c>
      <c r="C19144" s="1">
        <v>27</v>
      </c>
      <c r="D19144" t="s">
        <v>32</v>
      </c>
      <c r="E19144">
        <v>34</v>
      </c>
      <c r="F19144" t="s">
        <v>445</v>
      </c>
      <c r="G19144">
        <v>1</v>
      </c>
      <c r="H19144">
        <v>0</v>
      </c>
      <c r="I19144">
        <v>0</v>
      </c>
      <c r="J19144">
        <v>1</v>
      </c>
      <c r="K19144">
        <v>21</v>
      </c>
      <c r="L19144" s="8">
        <f>COUNTIFS($D$2:$D19144,D19144)</f>
        <v>135</v>
      </c>
    </row>
    <row r="19145" spans="1:12" x14ac:dyDescent="0.2">
      <c r="A19145">
        <v>1617206</v>
      </c>
      <c r="B19145" s="2">
        <v>42752</v>
      </c>
      <c r="C19145" s="1">
        <v>34</v>
      </c>
      <c r="D19145" t="s">
        <v>445</v>
      </c>
      <c r="E19145">
        <v>27</v>
      </c>
      <c r="F19145" t="s">
        <v>32</v>
      </c>
      <c r="G19145">
        <v>0</v>
      </c>
      <c r="H19145">
        <v>0</v>
      </c>
      <c r="I19145">
        <v>0</v>
      </c>
      <c r="J19145">
        <v>1</v>
      </c>
      <c r="K19145">
        <v>21</v>
      </c>
      <c r="L19145" s="8">
        <f>COUNTIFS($D$2:$D19145,D19145)</f>
        <v>557</v>
      </c>
    </row>
    <row r="19146" spans="1:12" x14ac:dyDescent="0.2">
      <c r="A19146">
        <v>1617207</v>
      </c>
      <c r="B19146" s="2">
        <v>42752</v>
      </c>
      <c r="C19146" s="1">
        <v>29</v>
      </c>
      <c r="D19146" t="s">
        <v>42</v>
      </c>
      <c r="E19146">
        <v>15</v>
      </c>
      <c r="F19146" t="s">
        <v>23</v>
      </c>
      <c r="G19146">
        <v>1</v>
      </c>
      <c r="H19146">
        <v>3</v>
      </c>
      <c r="I19146">
        <v>0</v>
      </c>
      <c r="J19146">
        <v>3</v>
      </c>
      <c r="K19146">
        <v>21</v>
      </c>
      <c r="L19146" s="8">
        <f>COUNTIFS($D$2:$D19146,D19146)</f>
        <v>789</v>
      </c>
    </row>
    <row r="19147" spans="1:12" x14ac:dyDescent="0.2">
      <c r="A19147">
        <v>1617207</v>
      </c>
      <c r="B19147" s="2">
        <v>42752</v>
      </c>
      <c r="C19147" s="1">
        <v>15</v>
      </c>
      <c r="D19147" t="s">
        <v>23</v>
      </c>
      <c r="E19147">
        <v>29</v>
      </c>
      <c r="F19147" t="s">
        <v>42</v>
      </c>
      <c r="G19147">
        <v>0</v>
      </c>
      <c r="H19147">
        <v>0</v>
      </c>
      <c r="I19147">
        <v>3</v>
      </c>
      <c r="J19147">
        <v>0</v>
      </c>
      <c r="K19147">
        <v>21</v>
      </c>
      <c r="L19147" s="8">
        <f>COUNTIFS($D$2:$D19147,D19147)</f>
        <v>295</v>
      </c>
    </row>
    <row r="19148" spans="1:12" x14ac:dyDescent="0.2">
      <c r="A19148">
        <v>1617208</v>
      </c>
      <c r="B19148" s="2">
        <v>42752</v>
      </c>
      <c r="C19148" s="1">
        <v>18</v>
      </c>
      <c r="D19148" t="s">
        <v>12</v>
      </c>
      <c r="E19148">
        <v>14</v>
      </c>
      <c r="F19148" t="s">
        <v>27</v>
      </c>
      <c r="G19148">
        <v>1</v>
      </c>
      <c r="H19148">
        <v>0</v>
      </c>
      <c r="I19148">
        <v>3</v>
      </c>
      <c r="J19148">
        <v>0</v>
      </c>
      <c r="K19148">
        <v>21</v>
      </c>
      <c r="L19148" s="8">
        <f>COUNTIFS($D$2:$D19148,D19148)</f>
        <v>405</v>
      </c>
    </row>
    <row r="19149" spans="1:12" x14ac:dyDescent="0.2">
      <c r="A19149">
        <v>1617208</v>
      </c>
      <c r="B19149" s="2">
        <v>42752</v>
      </c>
      <c r="C19149" s="1">
        <v>14</v>
      </c>
      <c r="D19149" t="s">
        <v>27</v>
      </c>
      <c r="E19149">
        <v>18</v>
      </c>
      <c r="F19149" t="s">
        <v>12</v>
      </c>
      <c r="G19149">
        <v>0</v>
      </c>
      <c r="H19149">
        <v>3</v>
      </c>
      <c r="I19149">
        <v>0</v>
      </c>
      <c r="J19149">
        <v>3</v>
      </c>
      <c r="K19149">
        <v>21</v>
      </c>
      <c r="L19149" s="8">
        <f>COUNTIFS($D$2:$D19149,D19149)</f>
        <v>945</v>
      </c>
    </row>
    <row r="19150" spans="1:12" x14ac:dyDescent="0.2">
      <c r="A19150">
        <v>1617209</v>
      </c>
      <c r="B19150" s="2">
        <v>42753</v>
      </c>
      <c r="C19150" s="1">
        <v>16</v>
      </c>
      <c r="D19150" t="s">
        <v>37</v>
      </c>
      <c r="E19150">
        <v>20</v>
      </c>
      <c r="F19150" t="s">
        <v>45</v>
      </c>
      <c r="G19150">
        <v>1</v>
      </c>
      <c r="H19150">
        <v>4</v>
      </c>
      <c r="I19150">
        <v>0</v>
      </c>
      <c r="J19150">
        <v>3</v>
      </c>
      <c r="K19150">
        <v>21</v>
      </c>
      <c r="L19150" s="8">
        <f>COUNTIFS($D$2:$D19150,D19150)</f>
        <v>945</v>
      </c>
    </row>
    <row r="19151" spans="1:12" x14ac:dyDescent="0.2">
      <c r="A19151">
        <v>1617209</v>
      </c>
      <c r="B19151" s="2">
        <v>42753</v>
      </c>
      <c r="C19151" s="1">
        <v>20</v>
      </c>
      <c r="D19151" t="s">
        <v>45</v>
      </c>
      <c r="E19151">
        <v>16</v>
      </c>
      <c r="F19151" t="s">
        <v>37</v>
      </c>
      <c r="G19151">
        <v>0</v>
      </c>
      <c r="H19151">
        <v>0</v>
      </c>
      <c r="I19151">
        <v>4</v>
      </c>
      <c r="J19151">
        <v>0</v>
      </c>
      <c r="K19151">
        <v>21</v>
      </c>
      <c r="L19151" s="8">
        <f>COUNTIFS($D$2:$D19151,D19151)</f>
        <v>755</v>
      </c>
    </row>
    <row r="19152" spans="1:12" x14ac:dyDescent="0.2">
      <c r="A19152">
        <v>1617210</v>
      </c>
      <c r="B19152" s="2">
        <v>42753</v>
      </c>
      <c r="C19152" s="1">
        <v>21</v>
      </c>
      <c r="D19152" t="s">
        <v>10</v>
      </c>
      <c r="E19152">
        <v>19</v>
      </c>
      <c r="F19152" t="s">
        <v>40</v>
      </c>
      <c r="G19152">
        <v>1</v>
      </c>
      <c r="H19152">
        <v>1</v>
      </c>
      <c r="I19152">
        <v>1</v>
      </c>
      <c r="J19152">
        <v>1</v>
      </c>
      <c r="K19152">
        <v>21</v>
      </c>
      <c r="L19152" s="8">
        <f>COUNTIFS($D$2:$D19152,D19152)</f>
        <v>945</v>
      </c>
    </row>
    <row r="19153" spans="1:12" x14ac:dyDescent="0.2">
      <c r="A19153">
        <v>1617210</v>
      </c>
      <c r="B19153" s="2">
        <v>42753</v>
      </c>
      <c r="C19153" s="1">
        <v>19</v>
      </c>
      <c r="D19153" t="s">
        <v>40</v>
      </c>
      <c r="E19153">
        <v>21</v>
      </c>
      <c r="F19153" t="s">
        <v>10</v>
      </c>
      <c r="G19153">
        <v>0</v>
      </c>
      <c r="H19153">
        <v>1</v>
      </c>
      <c r="I19153">
        <v>1</v>
      </c>
      <c r="J19153">
        <v>1</v>
      </c>
      <c r="K19153">
        <v>21</v>
      </c>
      <c r="L19153" s="8">
        <f>COUNTIFS($D$2:$D19153,D19153)</f>
        <v>945</v>
      </c>
    </row>
    <row r="19154" spans="1:12" x14ac:dyDescent="0.2">
      <c r="A19154">
        <v>1617211</v>
      </c>
      <c r="B19154" s="2">
        <v>42756</v>
      </c>
      <c r="C19154" s="1">
        <v>19</v>
      </c>
      <c r="D19154" t="s">
        <v>40</v>
      </c>
      <c r="E19154">
        <v>25</v>
      </c>
      <c r="F19154" t="s">
        <v>325</v>
      </c>
      <c r="G19154">
        <v>1</v>
      </c>
      <c r="H19154">
        <v>2</v>
      </c>
      <c r="I19154">
        <v>3</v>
      </c>
      <c r="J19154">
        <v>0</v>
      </c>
      <c r="K19154">
        <v>22</v>
      </c>
      <c r="L19154" s="8">
        <f>COUNTIFS($D$2:$D19154,D19154)</f>
        <v>946</v>
      </c>
    </row>
    <row r="19155" spans="1:12" x14ac:dyDescent="0.2">
      <c r="A19155">
        <v>1617211</v>
      </c>
      <c r="B19155" s="2">
        <v>42756</v>
      </c>
      <c r="C19155" s="1">
        <v>25</v>
      </c>
      <c r="D19155" t="s">
        <v>325</v>
      </c>
      <c r="E19155">
        <v>19</v>
      </c>
      <c r="F19155" t="s">
        <v>40</v>
      </c>
      <c r="G19155">
        <v>0</v>
      </c>
      <c r="H19155">
        <v>3</v>
      </c>
      <c r="I19155">
        <v>2</v>
      </c>
      <c r="J19155">
        <v>3</v>
      </c>
      <c r="K19155">
        <v>22</v>
      </c>
      <c r="L19155" s="8">
        <f>COUNTIFS($D$2:$D19155,D19155)</f>
        <v>212</v>
      </c>
    </row>
    <row r="19156" spans="1:12" x14ac:dyDescent="0.2">
      <c r="A19156">
        <v>1617212</v>
      </c>
      <c r="B19156" s="2">
        <v>42756</v>
      </c>
      <c r="C19156" s="1">
        <v>11</v>
      </c>
      <c r="D19156" t="s">
        <v>20</v>
      </c>
      <c r="E19156">
        <v>27</v>
      </c>
      <c r="F19156" t="s">
        <v>32</v>
      </c>
      <c r="G19156">
        <v>1</v>
      </c>
      <c r="H19156">
        <v>2</v>
      </c>
      <c r="I19156">
        <v>2</v>
      </c>
      <c r="J19156">
        <v>1</v>
      </c>
      <c r="K19156">
        <v>22</v>
      </c>
      <c r="L19156" s="8">
        <f>COUNTIFS($D$2:$D19156,D19156)</f>
        <v>60</v>
      </c>
    </row>
    <row r="19157" spans="1:12" x14ac:dyDescent="0.2">
      <c r="A19157">
        <v>1617212</v>
      </c>
      <c r="B19157" s="2">
        <v>42756</v>
      </c>
      <c r="C19157" s="1">
        <v>27</v>
      </c>
      <c r="D19157" t="s">
        <v>32</v>
      </c>
      <c r="E19157">
        <v>11</v>
      </c>
      <c r="F19157" t="s">
        <v>20</v>
      </c>
      <c r="G19157">
        <v>0</v>
      </c>
      <c r="H19157">
        <v>2</v>
      </c>
      <c r="I19157">
        <v>2</v>
      </c>
      <c r="J19157">
        <v>1</v>
      </c>
      <c r="K19157">
        <v>22</v>
      </c>
      <c r="L19157" s="8">
        <f>COUNTIFS($D$2:$D19157,D19157)</f>
        <v>136</v>
      </c>
    </row>
    <row r="19158" spans="1:12" x14ac:dyDescent="0.2">
      <c r="A19158">
        <v>1617213</v>
      </c>
      <c r="B19158" s="2">
        <v>42756</v>
      </c>
      <c r="C19158" s="1">
        <v>15</v>
      </c>
      <c r="D19158" t="s">
        <v>23</v>
      </c>
      <c r="E19158">
        <v>16</v>
      </c>
      <c r="F19158" t="s">
        <v>37</v>
      </c>
      <c r="G19158">
        <v>1</v>
      </c>
      <c r="H19158">
        <v>0</v>
      </c>
      <c r="I19158">
        <v>1</v>
      </c>
      <c r="J19158">
        <v>0</v>
      </c>
      <c r="K19158">
        <v>22</v>
      </c>
      <c r="L19158" s="8">
        <f>COUNTIFS($D$2:$D19158,D19158)</f>
        <v>296</v>
      </c>
    </row>
    <row r="19159" spans="1:12" x14ac:dyDescent="0.2">
      <c r="A19159">
        <v>1617213</v>
      </c>
      <c r="B19159" s="2">
        <v>42756</v>
      </c>
      <c r="C19159" s="1">
        <v>16</v>
      </c>
      <c r="D19159" t="s">
        <v>37</v>
      </c>
      <c r="E19159">
        <v>15</v>
      </c>
      <c r="F19159" t="s">
        <v>23</v>
      </c>
      <c r="G19159">
        <v>0</v>
      </c>
      <c r="H19159">
        <v>1</v>
      </c>
      <c r="I19159">
        <v>0</v>
      </c>
      <c r="J19159">
        <v>3</v>
      </c>
      <c r="K19159">
        <v>22</v>
      </c>
      <c r="L19159" s="8">
        <f>COUNTIFS($D$2:$D19159,D19159)</f>
        <v>946</v>
      </c>
    </row>
    <row r="19160" spans="1:12" x14ac:dyDescent="0.2">
      <c r="A19160">
        <v>1617214</v>
      </c>
      <c r="B19160" s="2">
        <v>42756</v>
      </c>
      <c r="C19160" s="1">
        <v>34</v>
      </c>
      <c r="D19160" t="s">
        <v>445</v>
      </c>
      <c r="E19160">
        <v>29</v>
      </c>
      <c r="F19160" t="s">
        <v>42</v>
      </c>
      <c r="G19160">
        <v>1</v>
      </c>
      <c r="H19160">
        <v>1</v>
      </c>
      <c r="I19160">
        <v>3</v>
      </c>
      <c r="J19160">
        <v>0</v>
      </c>
      <c r="K19160">
        <v>22</v>
      </c>
      <c r="L19160" s="8">
        <f>COUNTIFS($D$2:$D19160,D19160)</f>
        <v>558</v>
      </c>
    </row>
    <row r="19161" spans="1:12" x14ac:dyDescent="0.2">
      <c r="A19161">
        <v>1617214</v>
      </c>
      <c r="B19161" s="2">
        <v>42756</v>
      </c>
      <c r="C19161" s="1">
        <v>29</v>
      </c>
      <c r="D19161" t="s">
        <v>42</v>
      </c>
      <c r="E19161">
        <v>34</v>
      </c>
      <c r="F19161" t="s">
        <v>445</v>
      </c>
      <c r="G19161">
        <v>0</v>
      </c>
      <c r="H19161">
        <v>3</v>
      </c>
      <c r="I19161">
        <v>1</v>
      </c>
      <c r="J19161">
        <v>3</v>
      </c>
      <c r="K19161">
        <v>22</v>
      </c>
      <c r="L19161" s="8">
        <f>COUNTIFS($D$2:$D19161,D19161)</f>
        <v>790</v>
      </c>
    </row>
    <row r="19162" spans="1:12" x14ac:dyDescent="0.2">
      <c r="A19162">
        <v>1617215</v>
      </c>
      <c r="B19162" s="2">
        <v>42756</v>
      </c>
      <c r="C19162" s="1">
        <v>24</v>
      </c>
      <c r="D19162" t="s">
        <v>319</v>
      </c>
      <c r="E19162">
        <v>21</v>
      </c>
      <c r="F19162" t="s">
        <v>10</v>
      </c>
      <c r="G19162">
        <v>1</v>
      </c>
      <c r="H19162">
        <v>1</v>
      </c>
      <c r="I19162">
        <v>1</v>
      </c>
      <c r="J19162">
        <v>1</v>
      </c>
      <c r="K19162">
        <v>22</v>
      </c>
      <c r="L19162" s="8">
        <f>COUNTIFS($D$2:$D19162,D19162)</f>
        <v>326</v>
      </c>
    </row>
    <row r="19163" spans="1:12" x14ac:dyDescent="0.2">
      <c r="A19163">
        <v>1617215</v>
      </c>
      <c r="B19163" s="2">
        <v>42756</v>
      </c>
      <c r="C19163" s="1">
        <v>21</v>
      </c>
      <c r="D19163" t="s">
        <v>10</v>
      </c>
      <c r="E19163">
        <v>24</v>
      </c>
      <c r="F19163" t="s">
        <v>319</v>
      </c>
      <c r="G19163">
        <v>0</v>
      </c>
      <c r="H19163">
        <v>1</v>
      </c>
      <c r="I19163">
        <v>1</v>
      </c>
      <c r="J19163">
        <v>1</v>
      </c>
      <c r="K19163">
        <v>22</v>
      </c>
      <c r="L19163" s="8">
        <f>COUNTIFS($D$2:$D19163,D19163)</f>
        <v>946</v>
      </c>
    </row>
    <row r="19164" spans="1:12" x14ac:dyDescent="0.2">
      <c r="A19164">
        <v>1617216</v>
      </c>
      <c r="B19164" s="2">
        <v>42756</v>
      </c>
      <c r="C19164" s="1">
        <v>28</v>
      </c>
      <c r="D19164" t="s">
        <v>320</v>
      </c>
      <c r="E19164">
        <v>31</v>
      </c>
      <c r="F19164" t="s">
        <v>447</v>
      </c>
      <c r="G19164">
        <v>1</v>
      </c>
      <c r="H19164">
        <v>2</v>
      </c>
      <c r="I19164">
        <v>0</v>
      </c>
      <c r="J19164">
        <v>3</v>
      </c>
      <c r="K19164">
        <v>22</v>
      </c>
      <c r="L19164" s="8">
        <f>COUNTIFS($D$2:$D19164,D19164)</f>
        <v>402</v>
      </c>
    </row>
    <row r="19165" spans="1:12" x14ac:dyDescent="0.2">
      <c r="A19165">
        <v>1617216</v>
      </c>
      <c r="B19165" s="2">
        <v>42756</v>
      </c>
      <c r="C19165" s="1">
        <v>31</v>
      </c>
      <c r="D19165" t="s">
        <v>447</v>
      </c>
      <c r="E19165">
        <v>28</v>
      </c>
      <c r="F19165" t="s">
        <v>320</v>
      </c>
      <c r="G19165">
        <v>0</v>
      </c>
      <c r="H19165">
        <v>0</v>
      </c>
      <c r="I19165">
        <v>2</v>
      </c>
      <c r="J19165">
        <v>0</v>
      </c>
      <c r="K19165">
        <v>22</v>
      </c>
      <c r="L19165" s="8">
        <f>COUNTIFS($D$2:$D19165,D19165)</f>
        <v>592</v>
      </c>
    </row>
    <row r="19166" spans="1:12" x14ac:dyDescent="0.2">
      <c r="A19166">
        <v>1617217</v>
      </c>
      <c r="B19166" s="2">
        <v>42756</v>
      </c>
      <c r="C19166" s="1">
        <v>20</v>
      </c>
      <c r="D19166" t="s">
        <v>45</v>
      </c>
      <c r="E19166">
        <v>26</v>
      </c>
      <c r="F19166" t="s">
        <v>17</v>
      </c>
      <c r="G19166">
        <v>1</v>
      </c>
      <c r="H19166">
        <v>2</v>
      </c>
      <c r="I19166">
        <v>2</v>
      </c>
      <c r="J19166">
        <v>1</v>
      </c>
      <c r="K19166">
        <v>22</v>
      </c>
      <c r="L19166" s="8">
        <f>COUNTIFS($D$2:$D19166,D19166)</f>
        <v>756</v>
      </c>
    </row>
    <row r="19167" spans="1:12" x14ac:dyDescent="0.2">
      <c r="A19167">
        <v>1617217</v>
      </c>
      <c r="B19167" s="2">
        <v>42756</v>
      </c>
      <c r="C19167" s="1">
        <v>26</v>
      </c>
      <c r="D19167" t="s">
        <v>17</v>
      </c>
      <c r="E19167">
        <v>20</v>
      </c>
      <c r="F19167" t="s">
        <v>45</v>
      </c>
      <c r="G19167">
        <v>0</v>
      </c>
      <c r="H19167">
        <v>2</v>
      </c>
      <c r="I19167">
        <v>2</v>
      </c>
      <c r="J19167">
        <v>1</v>
      </c>
      <c r="K19167">
        <v>22</v>
      </c>
      <c r="L19167" s="8">
        <f>COUNTIFS($D$2:$D19167,D19167)</f>
        <v>946</v>
      </c>
    </row>
    <row r="19168" spans="1:12" x14ac:dyDescent="0.2">
      <c r="A19168">
        <v>1617218</v>
      </c>
      <c r="B19168" s="2">
        <v>42757</v>
      </c>
      <c r="C19168" s="1">
        <v>23</v>
      </c>
      <c r="D19168" t="s">
        <v>50</v>
      </c>
      <c r="E19168">
        <v>18</v>
      </c>
      <c r="F19168" t="s">
        <v>12</v>
      </c>
      <c r="G19168">
        <v>1</v>
      </c>
      <c r="H19168">
        <v>3</v>
      </c>
      <c r="I19168">
        <v>0</v>
      </c>
      <c r="J19168">
        <v>3</v>
      </c>
      <c r="K19168">
        <v>22</v>
      </c>
      <c r="L19168" s="8">
        <f>COUNTIFS($D$2:$D19168,D19168)</f>
        <v>680</v>
      </c>
    </row>
    <row r="19169" spans="1:12" x14ac:dyDescent="0.2">
      <c r="A19169">
        <v>1617218</v>
      </c>
      <c r="B19169" s="2">
        <v>42757</v>
      </c>
      <c r="C19169" s="1">
        <v>18</v>
      </c>
      <c r="D19169" t="s">
        <v>12</v>
      </c>
      <c r="E19169">
        <v>23</v>
      </c>
      <c r="F19169" t="s">
        <v>50</v>
      </c>
      <c r="G19169">
        <v>0</v>
      </c>
      <c r="H19169">
        <v>0</v>
      </c>
      <c r="I19169">
        <v>3</v>
      </c>
      <c r="J19169">
        <v>0</v>
      </c>
      <c r="K19169">
        <v>22</v>
      </c>
      <c r="L19169" s="8">
        <f>COUNTIFS($D$2:$D19169,D19169)</f>
        <v>406</v>
      </c>
    </row>
    <row r="19170" spans="1:12" x14ac:dyDescent="0.2">
      <c r="A19170">
        <v>1617219</v>
      </c>
      <c r="B19170" s="2">
        <v>42757</v>
      </c>
      <c r="C19170" s="1">
        <v>10</v>
      </c>
      <c r="D19170" t="s">
        <v>47</v>
      </c>
      <c r="E19170">
        <v>13</v>
      </c>
      <c r="F19170" t="s">
        <v>64</v>
      </c>
      <c r="G19170">
        <v>1</v>
      </c>
      <c r="H19170">
        <v>2</v>
      </c>
      <c r="I19170">
        <v>1</v>
      </c>
      <c r="J19170">
        <v>3</v>
      </c>
      <c r="K19170">
        <v>22</v>
      </c>
      <c r="L19170" s="8">
        <f>COUNTIFS($D$2:$D19170,D19170)</f>
        <v>946</v>
      </c>
    </row>
    <row r="19171" spans="1:12" x14ac:dyDescent="0.2">
      <c r="A19171">
        <v>1617219</v>
      </c>
      <c r="B19171" s="2">
        <v>42757</v>
      </c>
      <c r="C19171" s="1">
        <v>13</v>
      </c>
      <c r="D19171" t="s">
        <v>64</v>
      </c>
      <c r="E19171">
        <v>10</v>
      </c>
      <c r="F19171" t="s">
        <v>47</v>
      </c>
      <c r="G19171">
        <v>0</v>
      </c>
      <c r="H19171">
        <v>1</v>
      </c>
      <c r="I19171">
        <v>2</v>
      </c>
      <c r="J19171">
        <v>0</v>
      </c>
      <c r="K19171">
        <v>22</v>
      </c>
      <c r="L19171" s="8">
        <f>COUNTIFS($D$2:$D19171,D19171)</f>
        <v>98</v>
      </c>
    </row>
    <row r="19172" spans="1:12" x14ac:dyDescent="0.2">
      <c r="A19172">
        <v>1617220</v>
      </c>
      <c r="B19172" s="2">
        <v>42757</v>
      </c>
      <c r="C19172" s="1">
        <v>14</v>
      </c>
      <c r="D19172" t="s">
        <v>27</v>
      </c>
      <c r="E19172">
        <v>33</v>
      </c>
      <c r="F19172" t="s">
        <v>443</v>
      </c>
      <c r="G19172">
        <v>1</v>
      </c>
      <c r="H19172">
        <v>2</v>
      </c>
      <c r="I19172">
        <v>0</v>
      </c>
      <c r="J19172">
        <v>3</v>
      </c>
      <c r="K19172">
        <v>22</v>
      </c>
      <c r="L19172" s="8">
        <f>COUNTIFS($D$2:$D19172,D19172)</f>
        <v>946</v>
      </c>
    </row>
    <row r="19173" spans="1:12" x14ac:dyDescent="0.2">
      <c r="A19173">
        <v>1617220</v>
      </c>
      <c r="B19173" s="2">
        <v>42757</v>
      </c>
      <c r="C19173" s="1">
        <v>33</v>
      </c>
      <c r="D19173" t="s">
        <v>443</v>
      </c>
      <c r="E19173">
        <v>14</v>
      </c>
      <c r="F19173" t="s">
        <v>27</v>
      </c>
      <c r="G19173">
        <v>0</v>
      </c>
      <c r="H19173">
        <v>0</v>
      </c>
      <c r="I19173">
        <v>2</v>
      </c>
      <c r="J19173">
        <v>0</v>
      </c>
      <c r="K19173">
        <v>22</v>
      </c>
      <c r="L19173" s="8">
        <f>COUNTIFS($D$2:$D19173,D19173)</f>
        <v>174</v>
      </c>
    </row>
    <row r="19174" spans="1:12" x14ac:dyDescent="0.2">
      <c r="A19174">
        <v>1617221</v>
      </c>
      <c r="B19174" s="2">
        <v>42766</v>
      </c>
      <c r="C19174" s="1">
        <v>10</v>
      </c>
      <c r="D19174" t="s">
        <v>47</v>
      </c>
      <c r="E19174">
        <v>27</v>
      </c>
      <c r="F19174" t="s">
        <v>32</v>
      </c>
      <c r="G19174">
        <v>1</v>
      </c>
      <c r="H19174">
        <v>1</v>
      </c>
      <c r="I19174">
        <v>2</v>
      </c>
      <c r="J19174">
        <v>0</v>
      </c>
      <c r="K19174">
        <v>23</v>
      </c>
      <c r="L19174" s="8">
        <f>COUNTIFS($D$2:$D19174,D19174)</f>
        <v>947</v>
      </c>
    </row>
    <row r="19175" spans="1:12" x14ac:dyDescent="0.2">
      <c r="A19175">
        <v>1617221</v>
      </c>
      <c r="B19175" s="2">
        <v>42766</v>
      </c>
      <c r="C19175" s="1">
        <v>27</v>
      </c>
      <c r="D19175" t="s">
        <v>32</v>
      </c>
      <c r="E19175">
        <v>10</v>
      </c>
      <c r="F19175" t="s">
        <v>47</v>
      </c>
      <c r="G19175">
        <v>0</v>
      </c>
      <c r="H19175">
        <v>2</v>
      </c>
      <c r="I19175">
        <v>1</v>
      </c>
      <c r="J19175">
        <v>3</v>
      </c>
      <c r="K19175">
        <v>23</v>
      </c>
      <c r="L19175" s="8">
        <f>COUNTIFS($D$2:$D19175,D19175)</f>
        <v>137</v>
      </c>
    </row>
    <row r="19176" spans="1:12" x14ac:dyDescent="0.2">
      <c r="A19176">
        <v>1617222</v>
      </c>
      <c r="B19176" s="2">
        <v>42766</v>
      </c>
      <c r="C19176" s="1">
        <v>11</v>
      </c>
      <c r="D19176" t="s">
        <v>20</v>
      </c>
      <c r="E19176">
        <v>15</v>
      </c>
      <c r="F19176" t="s">
        <v>23</v>
      </c>
      <c r="G19176">
        <v>1</v>
      </c>
      <c r="H19176">
        <v>0</v>
      </c>
      <c r="I19176">
        <v>2</v>
      </c>
      <c r="J19176">
        <v>0</v>
      </c>
      <c r="K19176">
        <v>23</v>
      </c>
      <c r="L19176" s="8">
        <f>COUNTIFS($D$2:$D19176,D19176)</f>
        <v>61</v>
      </c>
    </row>
    <row r="19177" spans="1:12" x14ac:dyDescent="0.2">
      <c r="A19177">
        <v>1617222</v>
      </c>
      <c r="B19177" s="2">
        <v>42766</v>
      </c>
      <c r="C19177" s="1">
        <v>15</v>
      </c>
      <c r="D19177" t="s">
        <v>23</v>
      </c>
      <c r="E19177">
        <v>11</v>
      </c>
      <c r="F19177" t="s">
        <v>20</v>
      </c>
      <c r="G19177">
        <v>0</v>
      </c>
      <c r="H19177">
        <v>2</v>
      </c>
      <c r="I19177">
        <v>0</v>
      </c>
      <c r="J19177">
        <v>3</v>
      </c>
      <c r="K19177">
        <v>23</v>
      </c>
      <c r="L19177" s="8">
        <f>COUNTIFS($D$2:$D19177,D19177)</f>
        <v>297</v>
      </c>
    </row>
    <row r="19178" spans="1:12" x14ac:dyDescent="0.2">
      <c r="A19178">
        <v>1617223</v>
      </c>
      <c r="B19178" s="2">
        <v>42766</v>
      </c>
      <c r="C19178" s="1">
        <v>13</v>
      </c>
      <c r="D19178" t="s">
        <v>64</v>
      </c>
      <c r="E19178">
        <v>18</v>
      </c>
      <c r="F19178" t="s">
        <v>12</v>
      </c>
      <c r="G19178">
        <v>1</v>
      </c>
      <c r="H19178">
        <v>1</v>
      </c>
      <c r="I19178">
        <v>0</v>
      </c>
      <c r="J19178">
        <v>3</v>
      </c>
      <c r="K19178">
        <v>23</v>
      </c>
      <c r="L19178" s="8">
        <f>COUNTIFS($D$2:$D19178,D19178)</f>
        <v>99</v>
      </c>
    </row>
    <row r="19179" spans="1:12" x14ac:dyDescent="0.2">
      <c r="A19179">
        <v>1617223</v>
      </c>
      <c r="B19179" s="2">
        <v>42766</v>
      </c>
      <c r="C19179" s="1">
        <v>18</v>
      </c>
      <c r="D19179" t="s">
        <v>12</v>
      </c>
      <c r="E19179">
        <v>13</v>
      </c>
      <c r="F19179" t="s">
        <v>64</v>
      </c>
      <c r="G19179">
        <v>0</v>
      </c>
      <c r="H19179">
        <v>0</v>
      </c>
      <c r="I19179">
        <v>1</v>
      </c>
      <c r="J19179">
        <v>0</v>
      </c>
      <c r="K19179">
        <v>23</v>
      </c>
      <c r="L19179" s="8">
        <f>COUNTIFS($D$2:$D19179,D19179)</f>
        <v>407</v>
      </c>
    </row>
    <row r="19180" spans="1:12" x14ac:dyDescent="0.2">
      <c r="A19180">
        <v>1617224</v>
      </c>
      <c r="B19180" s="2">
        <v>42766</v>
      </c>
      <c r="C19180" s="1">
        <v>34</v>
      </c>
      <c r="D19180" t="s">
        <v>445</v>
      </c>
      <c r="E19180">
        <v>28</v>
      </c>
      <c r="F19180" t="s">
        <v>320</v>
      </c>
      <c r="G19180">
        <v>1</v>
      </c>
      <c r="H19180">
        <v>1</v>
      </c>
      <c r="I19180">
        <v>1</v>
      </c>
      <c r="J19180">
        <v>1</v>
      </c>
      <c r="K19180">
        <v>23</v>
      </c>
      <c r="L19180" s="8">
        <f>COUNTIFS($D$2:$D19180,D19180)</f>
        <v>559</v>
      </c>
    </row>
    <row r="19181" spans="1:12" x14ac:dyDescent="0.2">
      <c r="A19181">
        <v>1617224</v>
      </c>
      <c r="B19181" s="2">
        <v>42766</v>
      </c>
      <c r="C19181" s="1">
        <v>28</v>
      </c>
      <c r="D19181" t="s">
        <v>320</v>
      </c>
      <c r="E19181">
        <v>34</v>
      </c>
      <c r="F19181" t="s">
        <v>445</v>
      </c>
      <c r="G19181">
        <v>0</v>
      </c>
      <c r="H19181">
        <v>1</v>
      </c>
      <c r="I19181">
        <v>1</v>
      </c>
      <c r="J19181">
        <v>1</v>
      </c>
      <c r="K19181">
        <v>23</v>
      </c>
      <c r="L19181" s="8">
        <f>COUNTIFS($D$2:$D19181,D19181)</f>
        <v>403</v>
      </c>
    </row>
    <row r="19182" spans="1:12" x14ac:dyDescent="0.2">
      <c r="A19182">
        <v>1617225</v>
      </c>
      <c r="B19182" s="2">
        <v>42766</v>
      </c>
      <c r="C19182" s="1">
        <v>31</v>
      </c>
      <c r="D19182" t="s">
        <v>447</v>
      </c>
      <c r="E19182">
        <v>26</v>
      </c>
      <c r="F19182" t="s">
        <v>17</v>
      </c>
      <c r="G19182">
        <v>1</v>
      </c>
      <c r="H19182">
        <v>0</v>
      </c>
      <c r="I19182">
        <v>0</v>
      </c>
      <c r="J19182">
        <v>1</v>
      </c>
      <c r="K19182">
        <v>23</v>
      </c>
      <c r="L19182" s="8">
        <f>COUNTIFS($D$2:$D19182,D19182)</f>
        <v>593</v>
      </c>
    </row>
    <row r="19183" spans="1:12" x14ac:dyDescent="0.2">
      <c r="A19183">
        <v>1617225</v>
      </c>
      <c r="B19183" s="2">
        <v>42766</v>
      </c>
      <c r="C19183" s="1">
        <v>26</v>
      </c>
      <c r="D19183" t="s">
        <v>17</v>
      </c>
      <c r="E19183">
        <v>31</v>
      </c>
      <c r="F19183" t="s">
        <v>447</v>
      </c>
      <c r="G19183">
        <v>0</v>
      </c>
      <c r="H19183">
        <v>0</v>
      </c>
      <c r="I19183">
        <v>0</v>
      </c>
      <c r="J19183">
        <v>1</v>
      </c>
      <c r="K19183">
        <v>23</v>
      </c>
      <c r="L19183" s="8">
        <f>COUNTIFS($D$2:$D19183,D19183)</f>
        <v>947</v>
      </c>
    </row>
    <row r="19184" spans="1:12" x14ac:dyDescent="0.2">
      <c r="A19184">
        <v>1617226</v>
      </c>
      <c r="B19184" s="2">
        <v>42766</v>
      </c>
      <c r="C19184" s="1">
        <v>25</v>
      </c>
      <c r="D19184" t="s">
        <v>325</v>
      </c>
      <c r="E19184">
        <v>23</v>
      </c>
      <c r="F19184" t="s">
        <v>50</v>
      </c>
      <c r="G19184">
        <v>1</v>
      </c>
      <c r="H19184">
        <v>2</v>
      </c>
      <c r="I19184">
        <v>1</v>
      </c>
      <c r="J19184">
        <v>3</v>
      </c>
      <c r="K19184">
        <v>23</v>
      </c>
      <c r="L19184" s="8">
        <f>COUNTIFS($D$2:$D19184,D19184)</f>
        <v>213</v>
      </c>
    </row>
    <row r="19185" spans="1:12" x14ac:dyDescent="0.2">
      <c r="A19185">
        <v>1617226</v>
      </c>
      <c r="B19185" s="2">
        <v>42766</v>
      </c>
      <c r="C19185" s="1">
        <v>23</v>
      </c>
      <c r="D19185" t="s">
        <v>50</v>
      </c>
      <c r="E19185">
        <v>25</v>
      </c>
      <c r="F19185" t="s">
        <v>325</v>
      </c>
      <c r="G19185">
        <v>0</v>
      </c>
      <c r="H19185">
        <v>1</v>
      </c>
      <c r="I19185">
        <v>2</v>
      </c>
      <c r="J19185">
        <v>0</v>
      </c>
      <c r="K19185">
        <v>23</v>
      </c>
      <c r="L19185" s="8">
        <f>COUNTIFS($D$2:$D19185,D19185)</f>
        <v>681</v>
      </c>
    </row>
    <row r="19186" spans="1:12" x14ac:dyDescent="0.2">
      <c r="A19186">
        <v>1617227</v>
      </c>
      <c r="B19186" s="2">
        <v>42766</v>
      </c>
      <c r="C19186" s="1">
        <v>19</v>
      </c>
      <c r="D19186" t="s">
        <v>40</v>
      </c>
      <c r="E19186">
        <v>14</v>
      </c>
      <c r="F19186" t="s">
        <v>27</v>
      </c>
      <c r="G19186">
        <v>1</v>
      </c>
      <c r="H19186">
        <v>1</v>
      </c>
      <c r="I19186">
        <v>1</v>
      </c>
      <c r="J19186">
        <v>1</v>
      </c>
      <c r="K19186">
        <v>23</v>
      </c>
      <c r="L19186" s="8">
        <f>COUNTIFS($D$2:$D19186,D19186)</f>
        <v>947</v>
      </c>
    </row>
    <row r="19187" spans="1:12" x14ac:dyDescent="0.2">
      <c r="A19187">
        <v>1617227</v>
      </c>
      <c r="B19187" s="2">
        <v>42766</v>
      </c>
      <c r="C19187" s="1">
        <v>14</v>
      </c>
      <c r="D19187" t="s">
        <v>27</v>
      </c>
      <c r="E19187">
        <v>19</v>
      </c>
      <c r="F19187" t="s">
        <v>40</v>
      </c>
      <c r="G19187">
        <v>0</v>
      </c>
      <c r="H19187">
        <v>1</v>
      </c>
      <c r="I19187">
        <v>1</v>
      </c>
      <c r="J19187">
        <v>1</v>
      </c>
      <c r="K19187">
        <v>23</v>
      </c>
      <c r="L19187" s="8">
        <f>COUNTIFS($D$2:$D19187,D19187)</f>
        <v>947</v>
      </c>
    </row>
    <row r="19188" spans="1:12" x14ac:dyDescent="0.2">
      <c r="A19188">
        <v>1617228</v>
      </c>
      <c r="B19188" s="2">
        <v>42767</v>
      </c>
      <c r="C19188" s="1">
        <v>29</v>
      </c>
      <c r="D19188" t="s">
        <v>42</v>
      </c>
      <c r="E19188">
        <v>20</v>
      </c>
      <c r="F19188" t="s">
        <v>45</v>
      </c>
      <c r="G19188">
        <v>1</v>
      </c>
      <c r="H19188">
        <v>0</v>
      </c>
      <c r="I19188">
        <v>4</v>
      </c>
      <c r="J19188">
        <v>0</v>
      </c>
      <c r="K19188">
        <v>23</v>
      </c>
      <c r="L19188" s="8">
        <f>COUNTIFS($D$2:$D19188,D19188)</f>
        <v>791</v>
      </c>
    </row>
    <row r="19189" spans="1:12" x14ac:dyDescent="0.2">
      <c r="A19189">
        <v>1617228</v>
      </c>
      <c r="B19189" s="2">
        <v>42767</v>
      </c>
      <c r="C19189" s="1">
        <v>20</v>
      </c>
      <c r="D19189" t="s">
        <v>45</v>
      </c>
      <c r="E19189">
        <v>29</v>
      </c>
      <c r="F19189" t="s">
        <v>42</v>
      </c>
      <c r="G19189">
        <v>0</v>
      </c>
      <c r="H19189">
        <v>4</v>
      </c>
      <c r="I19189">
        <v>0</v>
      </c>
      <c r="J19189">
        <v>3</v>
      </c>
      <c r="K19189">
        <v>23</v>
      </c>
      <c r="L19189" s="8">
        <f>COUNTIFS($D$2:$D19189,D19189)</f>
        <v>757</v>
      </c>
    </row>
    <row r="19190" spans="1:12" x14ac:dyDescent="0.2">
      <c r="A19190">
        <v>1617229</v>
      </c>
      <c r="B19190" s="2">
        <v>42767</v>
      </c>
      <c r="C19190" s="1">
        <v>21</v>
      </c>
      <c r="D19190" t="s">
        <v>10</v>
      </c>
      <c r="E19190">
        <v>33</v>
      </c>
      <c r="F19190" t="s">
        <v>443</v>
      </c>
      <c r="G19190">
        <v>1</v>
      </c>
      <c r="H19190">
        <v>0</v>
      </c>
      <c r="I19190">
        <v>0</v>
      </c>
      <c r="J19190">
        <v>1</v>
      </c>
      <c r="K19190">
        <v>23</v>
      </c>
      <c r="L19190" s="8">
        <f>COUNTIFS($D$2:$D19190,D19190)</f>
        <v>947</v>
      </c>
    </row>
    <row r="19191" spans="1:12" x14ac:dyDescent="0.2">
      <c r="A19191">
        <v>1617229</v>
      </c>
      <c r="B19191" s="2">
        <v>42767</v>
      </c>
      <c r="C19191" s="1">
        <v>33</v>
      </c>
      <c r="D19191" t="s">
        <v>443</v>
      </c>
      <c r="E19191">
        <v>21</v>
      </c>
      <c r="F19191" t="s">
        <v>10</v>
      </c>
      <c r="G19191">
        <v>0</v>
      </c>
      <c r="H19191">
        <v>0</v>
      </c>
      <c r="I19191">
        <v>0</v>
      </c>
      <c r="J19191">
        <v>1</v>
      </c>
      <c r="K19191">
        <v>23</v>
      </c>
      <c r="L19191" s="8">
        <f>COUNTIFS($D$2:$D19191,D19191)</f>
        <v>175</v>
      </c>
    </row>
    <row r="19192" spans="1:12" x14ac:dyDescent="0.2">
      <c r="A19192">
        <v>1617230</v>
      </c>
      <c r="B19192" s="2">
        <v>42767</v>
      </c>
      <c r="C19192" s="1">
        <v>24</v>
      </c>
      <c r="D19192" t="s">
        <v>319</v>
      </c>
      <c r="E19192">
        <v>16</v>
      </c>
      <c r="F19192" t="s">
        <v>37</v>
      </c>
      <c r="G19192">
        <v>1</v>
      </c>
      <c r="H19192">
        <v>1</v>
      </c>
      <c r="I19192">
        <v>1</v>
      </c>
      <c r="J19192">
        <v>1</v>
      </c>
      <c r="K19192">
        <v>23</v>
      </c>
      <c r="L19192" s="8">
        <f>COUNTIFS($D$2:$D19192,D19192)</f>
        <v>327</v>
      </c>
    </row>
    <row r="19193" spans="1:12" x14ac:dyDescent="0.2">
      <c r="A19193">
        <v>1617230</v>
      </c>
      <c r="B19193" s="2">
        <v>42767</v>
      </c>
      <c r="C19193" s="1">
        <v>16</v>
      </c>
      <c r="D19193" t="s">
        <v>37</v>
      </c>
      <c r="E19193">
        <v>24</v>
      </c>
      <c r="F19193" t="s">
        <v>319</v>
      </c>
      <c r="G19193">
        <v>0</v>
      </c>
      <c r="H19193">
        <v>1</v>
      </c>
      <c r="I19193">
        <v>1</v>
      </c>
      <c r="J19193">
        <v>1</v>
      </c>
      <c r="K19193">
        <v>23</v>
      </c>
      <c r="L19193" s="8">
        <f>COUNTIFS($D$2:$D19193,D19193)</f>
        <v>947</v>
      </c>
    </row>
    <row r="19194" spans="1:12" x14ac:dyDescent="0.2">
      <c r="A19194">
        <v>1617231</v>
      </c>
      <c r="B19194" s="2">
        <v>42770</v>
      </c>
      <c r="C19194" s="1">
        <v>14</v>
      </c>
      <c r="D19194" t="s">
        <v>27</v>
      </c>
      <c r="E19194">
        <v>10</v>
      </c>
      <c r="F19194" t="s">
        <v>47</v>
      </c>
      <c r="G19194">
        <v>1</v>
      </c>
      <c r="H19194">
        <v>3</v>
      </c>
      <c r="I19194">
        <v>1</v>
      </c>
      <c r="J19194">
        <v>3</v>
      </c>
      <c r="K19194">
        <v>24</v>
      </c>
      <c r="L19194" s="8">
        <f>COUNTIFS($D$2:$D19194,D19194)</f>
        <v>948</v>
      </c>
    </row>
    <row r="19195" spans="1:12" x14ac:dyDescent="0.2">
      <c r="A19195">
        <v>1617231</v>
      </c>
      <c r="B19195" s="2">
        <v>42770</v>
      </c>
      <c r="C19195" s="1">
        <v>10</v>
      </c>
      <c r="D19195" t="s">
        <v>47</v>
      </c>
      <c r="E19195">
        <v>14</v>
      </c>
      <c r="F19195" t="s">
        <v>27</v>
      </c>
      <c r="G19195">
        <v>0</v>
      </c>
      <c r="H19195">
        <v>1</v>
      </c>
      <c r="I19195">
        <v>3</v>
      </c>
      <c r="J19195">
        <v>0</v>
      </c>
      <c r="K19195">
        <v>24</v>
      </c>
      <c r="L19195" s="8">
        <f>COUNTIFS($D$2:$D19195,D19195)</f>
        <v>948</v>
      </c>
    </row>
    <row r="19196" spans="1:12" x14ac:dyDescent="0.2">
      <c r="A19196">
        <v>1617232</v>
      </c>
      <c r="B19196" s="2">
        <v>42770</v>
      </c>
      <c r="C19196" s="1">
        <v>15</v>
      </c>
      <c r="D19196" t="s">
        <v>23</v>
      </c>
      <c r="E19196">
        <v>31</v>
      </c>
      <c r="F19196" t="s">
        <v>447</v>
      </c>
      <c r="G19196">
        <v>1</v>
      </c>
      <c r="H19196">
        <v>0</v>
      </c>
      <c r="I19196">
        <v>4</v>
      </c>
      <c r="J19196">
        <v>0</v>
      </c>
      <c r="K19196">
        <v>24</v>
      </c>
      <c r="L19196" s="8">
        <f>COUNTIFS($D$2:$D19196,D19196)</f>
        <v>298</v>
      </c>
    </row>
    <row r="19197" spans="1:12" x14ac:dyDescent="0.2">
      <c r="A19197">
        <v>1617232</v>
      </c>
      <c r="B19197" s="2">
        <v>42770</v>
      </c>
      <c r="C19197" s="1">
        <v>31</v>
      </c>
      <c r="D19197" t="s">
        <v>447</v>
      </c>
      <c r="E19197">
        <v>15</v>
      </c>
      <c r="F19197" t="s">
        <v>23</v>
      </c>
      <c r="G19197">
        <v>0</v>
      </c>
      <c r="H19197">
        <v>4</v>
      </c>
      <c r="I19197">
        <v>0</v>
      </c>
      <c r="J19197">
        <v>3</v>
      </c>
      <c r="K19197">
        <v>24</v>
      </c>
      <c r="L19197" s="8">
        <f>COUNTIFS($D$2:$D19197,D19197)</f>
        <v>594</v>
      </c>
    </row>
    <row r="19198" spans="1:12" x14ac:dyDescent="0.2">
      <c r="A19198">
        <v>1617233</v>
      </c>
      <c r="B19198" s="2">
        <v>42770</v>
      </c>
      <c r="C19198" s="1">
        <v>16</v>
      </c>
      <c r="D19198" t="s">
        <v>37</v>
      </c>
      <c r="E19198">
        <v>11</v>
      </c>
      <c r="F19198" t="s">
        <v>20</v>
      </c>
      <c r="G19198">
        <v>1</v>
      </c>
      <c r="H19198">
        <v>6</v>
      </c>
      <c r="I19198">
        <v>3</v>
      </c>
      <c r="J19198">
        <v>3</v>
      </c>
      <c r="K19198">
        <v>24</v>
      </c>
      <c r="L19198" s="8">
        <f>COUNTIFS($D$2:$D19198,D19198)</f>
        <v>948</v>
      </c>
    </row>
    <row r="19199" spans="1:12" x14ac:dyDescent="0.2">
      <c r="A19199">
        <v>1617233</v>
      </c>
      <c r="B19199" s="2">
        <v>42770</v>
      </c>
      <c r="C19199" s="1">
        <v>11</v>
      </c>
      <c r="D19199" t="s">
        <v>20</v>
      </c>
      <c r="E19199">
        <v>16</v>
      </c>
      <c r="F19199" t="s">
        <v>37</v>
      </c>
      <c r="G19199">
        <v>0</v>
      </c>
      <c r="H19199">
        <v>3</v>
      </c>
      <c r="I19199">
        <v>6</v>
      </c>
      <c r="J19199">
        <v>0</v>
      </c>
      <c r="K19199">
        <v>24</v>
      </c>
      <c r="L19199" s="8">
        <f>COUNTIFS($D$2:$D19199,D19199)</f>
        <v>62</v>
      </c>
    </row>
    <row r="19200" spans="1:12" x14ac:dyDescent="0.2">
      <c r="A19200">
        <v>1617234</v>
      </c>
      <c r="B19200" s="2">
        <v>42770</v>
      </c>
      <c r="C19200" s="1">
        <v>33</v>
      </c>
      <c r="D19200" t="s">
        <v>443</v>
      </c>
      <c r="E19200">
        <v>19</v>
      </c>
      <c r="F19200" t="s">
        <v>40</v>
      </c>
      <c r="G19200">
        <v>1</v>
      </c>
      <c r="H19200">
        <v>2</v>
      </c>
      <c r="I19200">
        <v>0</v>
      </c>
      <c r="J19200">
        <v>3</v>
      </c>
      <c r="K19200">
        <v>24</v>
      </c>
      <c r="L19200" s="8">
        <f>COUNTIFS($D$2:$D19200,D19200)</f>
        <v>176</v>
      </c>
    </row>
    <row r="19201" spans="1:12" x14ac:dyDescent="0.2">
      <c r="A19201">
        <v>1617234</v>
      </c>
      <c r="B19201" s="2">
        <v>42770</v>
      </c>
      <c r="C19201" s="1">
        <v>19</v>
      </c>
      <c r="D19201" t="s">
        <v>40</v>
      </c>
      <c r="E19201">
        <v>33</v>
      </c>
      <c r="F19201" t="s">
        <v>443</v>
      </c>
      <c r="G19201">
        <v>0</v>
      </c>
      <c r="H19201">
        <v>0</v>
      </c>
      <c r="I19201">
        <v>2</v>
      </c>
      <c r="J19201">
        <v>0</v>
      </c>
      <c r="K19201">
        <v>24</v>
      </c>
      <c r="L19201" s="8">
        <f>COUNTIFS($D$2:$D19201,D19201)</f>
        <v>948</v>
      </c>
    </row>
    <row r="19202" spans="1:12" x14ac:dyDescent="0.2">
      <c r="A19202">
        <v>1617235</v>
      </c>
      <c r="B19202" s="2">
        <v>42770</v>
      </c>
      <c r="C19202" s="1">
        <v>23</v>
      </c>
      <c r="D19202" t="s">
        <v>50</v>
      </c>
      <c r="E19202">
        <v>29</v>
      </c>
      <c r="F19202" t="s">
        <v>42</v>
      </c>
      <c r="G19202">
        <v>1</v>
      </c>
      <c r="H19202">
        <v>1</v>
      </c>
      <c r="I19202">
        <v>3</v>
      </c>
      <c r="J19202">
        <v>0</v>
      </c>
      <c r="K19202">
        <v>24</v>
      </c>
      <c r="L19202" s="8">
        <f>COUNTIFS($D$2:$D19202,D19202)</f>
        <v>682</v>
      </c>
    </row>
    <row r="19203" spans="1:12" x14ac:dyDescent="0.2">
      <c r="A19203">
        <v>1617235</v>
      </c>
      <c r="B19203" s="2">
        <v>42770</v>
      </c>
      <c r="C19203" s="1">
        <v>29</v>
      </c>
      <c r="D19203" t="s">
        <v>42</v>
      </c>
      <c r="E19203">
        <v>23</v>
      </c>
      <c r="F19203" t="s">
        <v>50</v>
      </c>
      <c r="G19203">
        <v>0</v>
      </c>
      <c r="H19203">
        <v>3</v>
      </c>
      <c r="I19203">
        <v>1</v>
      </c>
      <c r="J19203">
        <v>3</v>
      </c>
      <c r="K19203">
        <v>24</v>
      </c>
      <c r="L19203" s="8">
        <f>COUNTIFS($D$2:$D19203,D19203)</f>
        <v>792</v>
      </c>
    </row>
    <row r="19204" spans="1:12" x14ac:dyDescent="0.2">
      <c r="A19204">
        <v>1617236</v>
      </c>
      <c r="B19204" s="2">
        <v>42770</v>
      </c>
      <c r="C19204" s="1">
        <v>27</v>
      </c>
      <c r="D19204" t="s">
        <v>32</v>
      </c>
      <c r="E19204">
        <v>13</v>
      </c>
      <c r="F19204" t="s">
        <v>64</v>
      </c>
      <c r="G19204">
        <v>1</v>
      </c>
      <c r="H19204">
        <v>2</v>
      </c>
      <c r="I19204">
        <v>1</v>
      </c>
      <c r="J19204">
        <v>3</v>
      </c>
      <c r="K19204">
        <v>24</v>
      </c>
      <c r="L19204" s="8">
        <f>COUNTIFS($D$2:$D19204,D19204)</f>
        <v>138</v>
      </c>
    </row>
    <row r="19205" spans="1:12" x14ac:dyDescent="0.2">
      <c r="A19205">
        <v>1617236</v>
      </c>
      <c r="B19205" s="2">
        <v>42770</v>
      </c>
      <c r="C19205" s="1">
        <v>13</v>
      </c>
      <c r="D19205" t="s">
        <v>64</v>
      </c>
      <c r="E19205">
        <v>27</v>
      </c>
      <c r="F19205" t="s">
        <v>32</v>
      </c>
      <c r="G19205">
        <v>0</v>
      </c>
      <c r="H19205">
        <v>1</v>
      </c>
      <c r="I19205">
        <v>2</v>
      </c>
      <c r="J19205">
        <v>0</v>
      </c>
      <c r="K19205">
        <v>24</v>
      </c>
      <c r="L19205" s="8">
        <f>COUNTIFS($D$2:$D19205,D19205)</f>
        <v>100</v>
      </c>
    </row>
    <row r="19206" spans="1:12" x14ac:dyDescent="0.2">
      <c r="A19206">
        <v>1617237</v>
      </c>
      <c r="B19206" s="2">
        <v>42770</v>
      </c>
      <c r="C19206" s="1">
        <v>28</v>
      </c>
      <c r="D19206" t="s">
        <v>320</v>
      </c>
      <c r="E19206">
        <v>24</v>
      </c>
      <c r="F19206" t="s">
        <v>319</v>
      </c>
      <c r="G19206">
        <v>1</v>
      </c>
      <c r="H19206">
        <v>1</v>
      </c>
      <c r="I19206">
        <v>0</v>
      </c>
      <c r="J19206">
        <v>3</v>
      </c>
      <c r="K19206">
        <v>24</v>
      </c>
      <c r="L19206" s="8">
        <f>COUNTIFS($D$2:$D19206,D19206)</f>
        <v>404</v>
      </c>
    </row>
    <row r="19207" spans="1:12" x14ac:dyDescent="0.2">
      <c r="A19207">
        <v>1617237</v>
      </c>
      <c r="B19207" s="2">
        <v>42770</v>
      </c>
      <c r="C19207" s="1">
        <v>24</v>
      </c>
      <c r="D19207" t="s">
        <v>319</v>
      </c>
      <c r="E19207">
        <v>28</v>
      </c>
      <c r="F19207" t="s">
        <v>320</v>
      </c>
      <c r="G19207">
        <v>0</v>
      </c>
      <c r="H19207">
        <v>0</v>
      </c>
      <c r="I19207">
        <v>1</v>
      </c>
      <c r="J19207">
        <v>0</v>
      </c>
      <c r="K19207">
        <v>24</v>
      </c>
      <c r="L19207" s="8">
        <f>COUNTIFS($D$2:$D19207,D19207)</f>
        <v>328</v>
      </c>
    </row>
    <row r="19208" spans="1:12" x14ac:dyDescent="0.2">
      <c r="A19208">
        <v>1617238</v>
      </c>
      <c r="B19208" s="2">
        <v>42770</v>
      </c>
      <c r="C19208" s="1">
        <v>26</v>
      </c>
      <c r="D19208" t="s">
        <v>17</v>
      </c>
      <c r="E19208">
        <v>34</v>
      </c>
      <c r="F19208" t="s">
        <v>445</v>
      </c>
      <c r="G19208">
        <v>1</v>
      </c>
      <c r="H19208">
        <v>1</v>
      </c>
      <c r="I19208">
        <v>0</v>
      </c>
      <c r="J19208">
        <v>3</v>
      </c>
      <c r="K19208">
        <v>24</v>
      </c>
      <c r="L19208" s="8">
        <f>COUNTIFS($D$2:$D19208,D19208)</f>
        <v>948</v>
      </c>
    </row>
    <row r="19209" spans="1:12" x14ac:dyDescent="0.2">
      <c r="A19209">
        <v>1617238</v>
      </c>
      <c r="B19209" s="2">
        <v>42770</v>
      </c>
      <c r="C19209" s="1">
        <v>34</v>
      </c>
      <c r="D19209" t="s">
        <v>445</v>
      </c>
      <c r="E19209">
        <v>26</v>
      </c>
      <c r="F19209" t="s">
        <v>17</v>
      </c>
      <c r="G19209">
        <v>0</v>
      </c>
      <c r="H19209">
        <v>0</v>
      </c>
      <c r="I19209">
        <v>1</v>
      </c>
      <c r="J19209">
        <v>0</v>
      </c>
      <c r="K19209">
        <v>24</v>
      </c>
      <c r="L19209" s="8">
        <f>COUNTIFS($D$2:$D19209,D19209)</f>
        <v>560</v>
      </c>
    </row>
    <row r="19210" spans="1:12" x14ac:dyDescent="0.2">
      <c r="A19210">
        <v>1617239</v>
      </c>
      <c r="B19210" s="2">
        <v>42771</v>
      </c>
      <c r="C19210" s="1">
        <v>20</v>
      </c>
      <c r="D19210" t="s">
        <v>45</v>
      </c>
      <c r="E19210">
        <v>25</v>
      </c>
      <c r="F19210" t="s">
        <v>325</v>
      </c>
      <c r="G19210">
        <v>1</v>
      </c>
      <c r="H19210">
        <v>2</v>
      </c>
      <c r="I19210">
        <v>1</v>
      </c>
      <c r="J19210">
        <v>3</v>
      </c>
      <c r="K19210">
        <v>24</v>
      </c>
      <c r="L19210" s="8">
        <f>COUNTIFS($D$2:$D19210,D19210)</f>
        <v>758</v>
      </c>
    </row>
    <row r="19211" spans="1:12" x14ac:dyDescent="0.2">
      <c r="A19211">
        <v>1617239</v>
      </c>
      <c r="B19211" s="2">
        <v>42771</v>
      </c>
      <c r="C19211" s="1">
        <v>25</v>
      </c>
      <c r="D19211" t="s">
        <v>325</v>
      </c>
      <c r="E19211">
        <v>20</v>
      </c>
      <c r="F19211" t="s">
        <v>45</v>
      </c>
      <c r="G19211">
        <v>0</v>
      </c>
      <c r="H19211">
        <v>1</v>
      </c>
      <c r="I19211">
        <v>2</v>
      </c>
      <c r="J19211">
        <v>0</v>
      </c>
      <c r="K19211">
        <v>24</v>
      </c>
      <c r="L19211" s="8">
        <f>COUNTIFS($D$2:$D19211,D19211)</f>
        <v>214</v>
      </c>
    </row>
    <row r="19212" spans="1:12" x14ac:dyDescent="0.2">
      <c r="A19212">
        <v>1617240</v>
      </c>
      <c r="B19212" s="2">
        <v>42771</v>
      </c>
      <c r="C19212" s="1">
        <v>18</v>
      </c>
      <c r="D19212" t="s">
        <v>12</v>
      </c>
      <c r="E19212">
        <v>21</v>
      </c>
      <c r="F19212" t="s">
        <v>10</v>
      </c>
      <c r="G19212">
        <v>1</v>
      </c>
      <c r="H19212">
        <v>0</v>
      </c>
      <c r="I19212">
        <v>3</v>
      </c>
      <c r="J19212">
        <v>0</v>
      </c>
      <c r="K19212">
        <v>24</v>
      </c>
      <c r="L19212" s="8">
        <f>COUNTIFS($D$2:$D19212,D19212)</f>
        <v>408</v>
      </c>
    </row>
    <row r="19213" spans="1:12" x14ac:dyDescent="0.2">
      <c r="A19213">
        <v>1617240</v>
      </c>
      <c r="B19213" s="2">
        <v>42771</v>
      </c>
      <c r="C19213" s="1">
        <v>21</v>
      </c>
      <c r="D19213" t="s">
        <v>10</v>
      </c>
      <c r="E19213">
        <v>18</v>
      </c>
      <c r="F19213" t="s">
        <v>12</v>
      </c>
      <c r="G19213">
        <v>0</v>
      </c>
      <c r="H19213">
        <v>3</v>
      </c>
      <c r="I19213">
        <v>0</v>
      </c>
      <c r="J19213">
        <v>3</v>
      </c>
      <c r="K19213">
        <v>24</v>
      </c>
      <c r="L19213" s="8">
        <f>COUNTIFS($D$2:$D19213,D19213)</f>
        <v>948</v>
      </c>
    </row>
    <row r="19214" spans="1:12" x14ac:dyDescent="0.2">
      <c r="A19214">
        <v>1617241</v>
      </c>
      <c r="B19214" s="2">
        <v>42777</v>
      </c>
      <c r="C19214" s="1">
        <v>10</v>
      </c>
      <c r="D19214" t="s">
        <v>47</v>
      </c>
      <c r="E19214">
        <v>33</v>
      </c>
      <c r="F19214" t="s">
        <v>443</v>
      </c>
      <c r="G19214">
        <v>1</v>
      </c>
      <c r="H19214">
        <v>2</v>
      </c>
      <c r="I19214">
        <v>0</v>
      </c>
      <c r="J19214">
        <v>3</v>
      </c>
      <c r="K19214">
        <v>25</v>
      </c>
      <c r="L19214" s="8">
        <f>COUNTIFS($D$2:$D19214,D19214)</f>
        <v>949</v>
      </c>
    </row>
    <row r="19215" spans="1:12" x14ac:dyDescent="0.2">
      <c r="A19215">
        <v>1617241</v>
      </c>
      <c r="B19215" s="2">
        <v>42777</v>
      </c>
      <c r="C19215" s="1">
        <v>33</v>
      </c>
      <c r="D19215" t="s">
        <v>443</v>
      </c>
      <c r="E19215">
        <v>10</v>
      </c>
      <c r="F19215" t="s">
        <v>47</v>
      </c>
      <c r="G19215">
        <v>0</v>
      </c>
      <c r="H19215">
        <v>0</v>
      </c>
      <c r="I19215">
        <v>2</v>
      </c>
      <c r="J19215">
        <v>0</v>
      </c>
      <c r="K19215">
        <v>25</v>
      </c>
      <c r="L19215" s="8">
        <f>COUNTIFS($D$2:$D19215,D19215)</f>
        <v>177</v>
      </c>
    </row>
    <row r="19216" spans="1:12" x14ac:dyDescent="0.2">
      <c r="A19216">
        <v>1617242</v>
      </c>
      <c r="B19216" s="2">
        <v>42777</v>
      </c>
      <c r="C19216" s="1">
        <v>21</v>
      </c>
      <c r="D19216" t="s">
        <v>10</v>
      </c>
      <c r="E19216">
        <v>27</v>
      </c>
      <c r="F19216" t="s">
        <v>32</v>
      </c>
      <c r="G19216">
        <v>1</v>
      </c>
      <c r="H19216">
        <v>2</v>
      </c>
      <c r="I19216">
        <v>0</v>
      </c>
      <c r="J19216">
        <v>3</v>
      </c>
      <c r="K19216">
        <v>25</v>
      </c>
      <c r="L19216" s="8">
        <f>COUNTIFS($D$2:$D19216,D19216)</f>
        <v>949</v>
      </c>
    </row>
    <row r="19217" spans="1:12" x14ac:dyDescent="0.2">
      <c r="A19217">
        <v>1617242</v>
      </c>
      <c r="B19217" s="2">
        <v>42777</v>
      </c>
      <c r="C19217" s="1">
        <v>27</v>
      </c>
      <c r="D19217" t="s">
        <v>32</v>
      </c>
      <c r="E19217">
        <v>21</v>
      </c>
      <c r="F19217" t="s">
        <v>10</v>
      </c>
      <c r="G19217">
        <v>0</v>
      </c>
      <c r="H19217">
        <v>0</v>
      </c>
      <c r="I19217">
        <v>2</v>
      </c>
      <c r="J19217">
        <v>0</v>
      </c>
      <c r="K19217">
        <v>25</v>
      </c>
      <c r="L19217" s="8">
        <f>COUNTIFS($D$2:$D19217,D19217)</f>
        <v>139</v>
      </c>
    </row>
    <row r="19218" spans="1:12" x14ac:dyDescent="0.2">
      <c r="A19218">
        <v>1617243</v>
      </c>
      <c r="B19218" s="2">
        <v>42777</v>
      </c>
      <c r="C19218" s="1">
        <v>34</v>
      </c>
      <c r="D19218" t="s">
        <v>445</v>
      </c>
      <c r="E19218">
        <v>16</v>
      </c>
      <c r="F19218" t="s">
        <v>37</v>
      </c>
      <c r="G19218">
        <v>1</v>
      </c>
      <c r="H19218">
        <v>0</v>
      </c>
      <c r="I19218">
        <v>0</v>
      </c>
      <c r="J19218">
        <v>1</v>
      </c>
      <c r="K19218">
        <v>25</v>
      </c>
      <c r="L19218" s="8">
        <f>COUNTIFS($D$2:$D19218,D19218)</f>
        <v>561</v>
      </c>
    </row>
    <row r="19219" spans="1:12" x14ac:dyDescent="0.2">
      <c r="A19219">
        <v>1617243</v>
      </c>
      <c r="B19219" s="2">
        <v>42777</v>
      </c>
      <c r="C19219" s="1">
        <v>16</v>
      </c>
      <c r="D19219" t="s">
        <v>37</v>
      </c>
      <c r="E19219">
        <v>34</v>
      </c>
      <c r="F19219" t="s">
        <v>445</v>
      </c>
      <c r="G19219">
        <v>0</v>
      </c>
      <c r="H19219">
        <v>0</v>
      </c>
      <c r="I19219">
        <v>0</v>
      </c>
      <c r="J19219">
        <v>1</v>
      </c>
      <c r="K19219">
        <v>25</v>
      </c>
      <c r="L19219" s="8">
        <f>COUNTIFS($D$2:$D19219,D19219)</f>
        <v>949</v>
      </c>
    </row>
    <row r="19220" spans="1:12" x14ac:dyDescent="0.2">
      <c r="A19220">
        <v>1617244</v>
      </c>
      <c r="B19220" s="2">
        <v>42777</v>
      </c>
      <c r="C19220" s="1">
        <v>24</v>
      </c>
      <c r="D19220" t="s">
        <v>319</v>
      </c>
      <c r="E19220">
        <v>15</v>
      </c>
      <c r="F19220" t="s">
        <v>23</v>
      </c>
      <c r="G19220">
        <v>1</v>
      </c>
      <c r="H19220">
        <v>1</v>
      </c>
      <c r="I19220">
        <v>0</v>
      </c>
      <c r="J19220">
        <v>3</v>
      </c>
      <c r="K19220">
        <v>25</v>
      </c>
      <c r="L19220" s="8">
        <f>COUNTIFS($D$2:$D19220,D19220)</f>
        <v>329</v>
      </c>
    </row>
    <row r="19221" spans="1:12" x14ac:dyDescent="0.2">
      <c r="A19221">
        <v>1617244</v>
      </c>
      <c r="B19221" s="2">
        <v>42777</v>
      </c>
      <c r="C19221" s="1">
        <v>15</v>
      </c>
      <c r="D19221" t="s">
        <v>23</v>
      </c>
      <c r="E19221">
        <v>24</v>
      </c>
      <c r="F19221" t="s">
        <v>319</v>
      </c>
      <c r="G19221">
        <v>0</v>
      </c>
      <c r="H19221">
        <v>0</v>
      </c>
      <c r="I19221">
        <v>1</v>
      </c>
      <c r="J19221">
        <v>0</v>
      </c>
      <c r="K19221">
        <v>25</v>
      </c>
      <c r="L19221" s="8">
        <f>COUNTIFS($D$2:$D19221,D19221)</f>
        <v>299</v>
      </c>
    </row>
    <row r="19222" spans="1:12" x14ac:dyDescent="0.2">
      <c r="A19222">
        <v>1617245</v>
      </c>
      <c r="B19222" s="2">
        <v>42777</v>
      </c>
      <c r="C19222" s="1">
        <v>31</v>
      </c>
      <c r="D19222" t="s">
        <v>447</v>
      </c>
      <c r="E19222">
        <v>23</v>
      </c>
      <c r="F19222" t="s">
        <v>50</v>
      </c>
      <c r="G19222">
        <v>1</v>
      </c>
      <c r="H19222">
        <v>0</v>
      </c>
      <c r="I19222">
        <v>4</v>
      </c>
      <c r="J19222">
        <v>0</v>
      </c>
      <c r="K19222">
        <v>25</v>
      </c>
      <c r="L19222" s="8">
        <f>COUNTIFS($D$2:$D19222,D19222)</f>
        <v>595</v>
      </c>
    </row>
    <row r="19223" spans="1:12" x14ac:dyDescent="0.2">
      <c r="A19223">
        <v>1617245</v>
      </c>
      <c r="B19223" s="2">
        <v>42777</v>
      </c>
      <c r="C19223" s="1">
        <v>23</v>
      </c>
      <c r="D19223" t="s">
        <v>50</v>
      </c>
      <c r="E19223">
        <v>31</v>
      </c>
      <c r="F19223" t="s">
        <v>447</v>
      </c>
      <c r="G19223">
        <v>0</v>
      </c>
      <c r="H19223">
        <v>4</v>
      </c>
      <c r="I19223">
        <v>0</v>
      </c>
      <c r="J19223">
        <v>3</v>
      </c>
      <c r="K19223">
        <v>25</v>
      </c>
      <c r="L19223" s="8">
        <f>COUNTIFS($D$2:$D19223,D19223)</f>
        <v>683</v>
      </c>
    </row>
    <row r="19224" spans="1:12" x14ac:dyDescent="0.2">
      <c r="A19224">
        <v>1617246</v>
      </c>
      <c r="B19224" s="2">
        <v>42777</v>
      </c>
      <c r="C19224" s="1">
        <v>29</v>
      </c>
      <c r="D19224" t="s">
        <v>42</v>
      </c>
      <c r="E19224">
        <v>28</v>
      </c>
      <c r="F19224" t="s">
        <v>320</v>
      </c>
      <c r="G19224">
        <v>1</v>
      </c>
      <c r="H19224">
        <v>2</v>
      </c>
      <c r="I19224">
        <v>2</v>
      </c>
      <c r="J19224">
        <v>1</v>
      </c>
      <c r="K19224">
        <v>25</v>
      </c>
      <c r="L19224" s="8">
        <f>COUNTIFS($D$2:$D19224,D19224)</f>
        <v>793</v>
      </c>
    </row>
    <row r="19225" spans="1:12" x14ac:dyDescent="0.2">
      <c r="A19225">
        <v>1617246</v>
      </c>
      <c r="B19225" s="2">
        <v>42777</v>
      </c>
      <c r="C19225" s="1">
        <v>28</v>
      </c>
      <c r="D19225" t="s">
        <v>320</v>
      </c>
      <c r="E19225">
        <v>29</v>
      </c>
      <c r="F19225" t="s">
        <v>42</v>
      </c>
      <c r="G19225">
        <v>0</v>
      </c>
      <c r="H19225">
        <v>2</v>
      </c>
      <c r="I19225">
        <v>2</v>
      </c>
      <c r="J19225">
        <v>1</v>
      </c>
      <c r="K19225">
        <v>25</v>
      </c>
      <c r="L19225" s="8">
        <f>COUNTIFS($D$2:$D19225,D19225)</f>
        <v>405</v>
      </c>
    </row>
    <row r="19226" spans="1:12" x14ac:dyDescent="0.2">
      <c r="A19226">
        <v>1617247</v>
      </c>
      <c r="B19226" s="2">
        <v>42777</v>
      </c>
      <c r="C19226" s="1">
        <v>19</v>
      </c>
      <c r="D19226" t="s">
        <v>40</v>
      </c>
      <c r="E19226">
        <v>26</v>
      </c>
      <c r="F19226" t="s">
        <v>17</v>
      </c>
      <c r="G19226">
        <v>1</v>
      </c>
      <c r="H19226">
        <v>2</v>
      </c>
      <c r="I19226">
        <v>0</v>
      </c>
      <c r="J19226">
        <v>3</v>
      </c>
      <c r="K19226">
        <v>25</v>
      </c>
      <c r="L19226" s="8">
        <f>COUNTIFS($D$2:$D19226,D19226)</f>
        <v>949</v>
      </c>
    </row>
    <row r="19227" spans="1:12" x14ac:dyDescent="0.2">
      <c r="A19227">
        <v>1617247</v>
      </c>
      <c r="B19227" s="2">
        <v>42777</v>
      </c>
      <c r="C19227" s="1">
        <v>26</v>
      </c>
      <c r="D19227" t="s">
        <v>17</v>
      </c>
      <c r="E19227">
        <v>19</v>
      </c>
      <c r="F19227" t="s">
        <v>40</v>
      </c>
      <c r="G19227">
        <v>0</v>
      </c>
      <c r="H19227">
        <v>0</v>
      </c>
      <c r="I19227">
        <v>2</v>
      </c>
      <c r="J19227">
        <v>0</v>
      </c>
      <c r="K19227">
        <v>25</v>
      </c>
      <c r="L19227" s="8">
        <f>COUNTIFS($D$2:$D19227,D19227)</f>
        <v>949</v>
      </c>
    </row>
    <row r="19228" spans="1:12" x14ac:dyDescent="0.2">
      <c r="A19228">
        <v>1617248</v>
      </c>
      <c r="B19228" s="2">
        <v>42778</v>
      </c>
      <c r="C19228" s="1">
        <v>13</v>
      </c>
      <c r="D19228" t="s">
        <v>64</v>
      </c>
      <c r="E19228">
        <v>14</v>
      </c>
      <c r="F19228" t="s">
        <v>27</v>
      </c>
      <c r="G19228">
        <v>1</v>
      </c>
      <c r="H19228">
        <v>1</v>
      </c>
      <c r="I19228">
        <v>1</v>
      </c>
      <c r="J19228">
        <v>1</v>
      </c>
      <c r="K19228">
        <v>25</v>
      </c>
      <c r="L19228" s="8">
        <f>COUNTIFS($D$2:$D19228,D19228)</f>
        <v>101</v>
      </c>
    </row>
    <row r="19229" spans="1:12" x14ac:dyDescent="0.2">
      <c r="A19229">
        <v>1617248</v>
      </c>
      <c r="B19229" s="2">
        <v>42778</v>
      </c>
      <c r="C19229" s="1">
        <v>14</v>
      </c>
      <c r="D19229" t="s">
        <v>27</v>
      </c>
      <c r="E19229">
        <v>13</v>
      </c>
      <c r="F19229" t="s">
        <v>64</v>
      </c>
      <c r="G19229">
        <v>0</v>
      </c>
      <c r="H19229">
        <v>1</v>
      </c>
      <c r="I19229">
        <v>1</v>
      </c>
      <c r="J19229">
        <v>1</v>
      </c>
      <c r="K19229">
        <v>25</v>
      </c>
      <c r="L19229" s="8">
        <f>COUNTIFS($D$2:$D19229,D19229)</f>
        <v>949</v>
      </c>
    </row>
    <row r="19230" spans="1:12" x14ac:dyDescent="0.2">
      <c r="A19230">
        <v>1617249</v>
      </c>
      <c r="B19230" s="2">
        <v>42778</v>
      </c>
      <c r="C19230" s="1">
        <v>25</v>
      </c>
      <c r="D19230" t="s">
        <v>325</v>
      </c>
      <c r="E19230">
        <v>18</v>
      </c>
      <c r="F19230" t="s">
        <v>12</v>
      </c>
      <c r="G19230">
        <v>1</v>
      </c>
      <c r="H19230">
        <v>2</v>
      </c>
      <c r="I19230">
        <v>0</v>
      </c>
      <c r="J19230">
        <v>3</v>
      </c>
      <c r="K19230">
        <v>25</v>
      </c>
      <c r="L19230" s="8">
        <f>COUNTIFS($D$2:$D19230,D19230)</f>
        <v>215</v>
      </c>
    </row>
    <row r="19231" spans="1:12" x14ac:dyDescent="0.2">
      <c r="A19231">
        <v>1617249</v>
      </c>
      <c r="B19231" s="2">
        <v>42778</v>
      </c>
      <c r="C19231" s="1">
        <v>18</v>
      </c>
      <c r="D19231" t="s">
        <v>12</v>
      </c>
      <c r="E19231">
        <v>25</v>
      </c>
      <c r="F19231" t="s">
        <v>325</v>
      </c>
      <c r="G19231">
        <v>0</v>
      </c>
      <c r="H19231">
        <v>0</v>
      </c>
      <c r="I19231">
        <v>2</v>
      </c>
      <c r="J19231">
        <v>0</v>
      </c>
      <c r="K19231">
        <v>25</v>
      </c>
      <c r="L19231" s="8">
        <f>COUNTIFS($D$2:$D19231,D19231)</f>
        <v>409</v>
      </c>
    </row>
    <row r="19232" spans="1:12" x14ac:dyDescent="0.2">
      <c r="A19232">
        <v>1617250</v>
      </c>
      <c r="B19232" s="2">
        <v>42779</v>
      </c>
      <c r="C19232" s="1">
        <v>11</v>
      </c>
      <c r="D19232" t="s">
        <v>20</v>
      </c>
      <c r="E19232">
        <v>20</v>
      </c>
      <c r="F19232" t="s">
        <v>45</v>
      </c>
      <c r="G19232">
        <v>1</v>
      </c>
      <c r="H19232">
        <v>0</v>
      </c>
      <c r="I19232">
        <v>2</v>
      </c>
      <c r="J19232">
        <v>0</v>
      </c>
      <c r="K19232">
        <v>25</v>
      </c>
      <c r="L19232" s="8">
        <f>COUNTIFS($D$2:$D19232,D19232)</f>
        <v>63</v>
      </c>
    </row>
    <row r="19233" spans="1:12" x14ac:dyDescent="0.2">
      <c r="A19233">
        <v>1617250</v>
      </c>
      <c r="B19233" s="2">
        <v>42779</v>
      </c>
      <c r="C19233" s="1">
        <v>20</v>
      </c>
      <c r="D19233" t="s">
        <v>45</v>
      </c>
      <c r="E19233">
        <v>11</v>
      </c>
      <c r="F19233" t="s">
        <v>20</v>
      </c>
      <c r="G19233">
        <v>0</v>
      </c>
      <c r="H19233">
        <v>2</v>
      </c>
      <c r="I19233">
        <v>0</v>
      </c>
      <c r="J19233">
        <v>3</v>
      </c>
      <c r="K19233">
        <v>25</v>
      </c>
      <c r="L19233" s="8">
        <f>COUNTIFS($D$2:$D19233,D19233)</f>
        <v>759</v>
      </c>
    </row>
    <row r="19234" spans="1:12" x14ac:dyDescent="0.2">
      <c r="A19234">
        <v>1617251</v>
      </c>
      <c r="B19234" s="2">
        <v>42791</v>
      </c>
      <c r="C19234" s="1">
        <v>14</v>
      </c>
      <c r="D19234" t="s">
        <v>27</v>
      </c>
      <c r="E19234">
        <v>25</v>
      </c>
      <c r="F19234" t="s">
        <v>325</v>
      </c>
      <c r="G19234">
        <v>1</v>
      </c>
      <c r="H19234">
        <v>3</v>
      </c>
      <c r="I19234">
        <v>1</v>
      </c>
      <c r="J19234">
        <v>3</v>
      </c>
      <c r="K19234">
        <v>26</v>
      </c>
      <c r="L19234" s="8">
        <f>COUNTIFS($D$2:$D19234,D19234)</f>
        <v>950</v>
      </c>
    </row>
    <row r="19235" spans="1:12" x14ac:dyDescent="0.2">
      <c r="A19235">
        <v>1617251</v>
      </c>
      <c r="B19235" s="2">
        <v>42791</v>
      </c>
      <c r="C19235" s="1">
        <v>25</v>
      </c>
      <c r="D19235" t="s">
        <v>325</v>
      </c>
      <c r="E19235">
        <v>14</v>
      </c>
      <c r="F19235" t="s">
        <v>27</v>
      </c>
      <c r="G19235">
        <v>0</v>
      </c>
      <c r="H19235">
        <v>1</v>
      </c>
      <c r="I19235">
        <v>3</v>
      </c>
      <c r="J19235">
        <v>0</v>
      </c>
      <c r="K19235">
        <v>26</v>
      </c>
      <c r="L19235" s="8">
        <f>COUNTIFS($D$2:$D19235,D19235)</f>
        <v>216</v>
      </c>
    </row>
    <row r="19236" spans="1:12" x14ac:dyDescent="0.2">
      <c r="A19236">
        <v>1617252</v>
      </c>
      <c r="B19236" s="2">
        <v>42791</v>
      </c>
      <c r="C19236" s="1">
        <v>15</v>
      </c>
      <c r="D19236" t="s">
        <v>23</v>
      </c>
      <c r="E19236">
        <v>34</v>
      </c>
      <c r="F19236" t="s">
        <v>445</v>
      </c>
      <c r="G19236">
        <v>1</v>
      </c>
      <c r="H19236">
        <v>1</v>
      </c>
      <c r="I19236">
        <v>0</v>
      </c>
      <c r="J19236">
        <v>3</v>
      </c>
      <c r="K19236">
        <v>26</v>
      </c>
      <c r="L19236" s="8">
        <f>COUNTIFS($D$2:$D19236,D19236)</f>
        <v>300</v>
      </c>
    </row>
    <row r="19237" spans="1:12" x14ac:dyDescent="0.2">
      <c r="A19237">
        <v>1617252</v>
      </c>
      <c r="B19237" s="2">
        <v>42791</v>
      </c>
      <c r="C19237" s="1">
        <v>34</v>
      </c>
      <c r="D19237" t="s">
        <v>445</v>
      </c>
      <c r="E19237">
        <v>15</v>
      </c>
      <c r="F19237" t="s">
        <v>23</v>
      </c>
      <c r="G19237">
        <v>0</v>
      </c>
      <c r="H19237">
        <v>0</v>
      </c>
      <c r="I19237">
        <v>1</v>
      </c>
      <c r="J19237">
        <v>0</v>
      </c>
      <c r="K19237">
        <v>26</v>
      </c>
      <c r="L19237" s="8">
        <f>COUNTIFS($D$2:$D19237,D19237)</f>
        <v>562</v>
      </c>
    </row>
    <row r="19238" spans="1:12" x14ac:dyDescent="0.2">
      <c r="A19238">
        <v>1617253</v>
      </c>
      <c r="B19238" s="2">
        <v>42791</v>
      </c>
      <c r="C19238" s="1">
        <v>16</v>
      </c>
      <c r="D19238" t="s">
        <v>37</v>
      </c>
      <c r="E19238">
        <v>31</v>
      </c>
      <c r="F19238" t="s">
        <v>447</v>
      </c>
      <c r="G19238">
        <v>1</v>
      </c>
      <c r="H19238">
        <v>2</v>
      </c>
      <c r="I19238">
        <v>0</v>
      </c>
      <c r="J19238">
        <v>3</v>
      </c>
      <c r="K19238">
        <v>26</v>
      </c>
      <c r="L19238" s="8">
        <f>COUNTIFS($D$2:$D19238,D19238)</f>
        <v>950</v>
      </c>
    </row>
    <row r="19239" spans="1:12" x14ac:dyDescent="0.2">
      <c r="A19239">
        <v>1617253</v>
      </c>
      <c r="B19239" s="2">
        <v>42791</v>
      </c>
      <c r="C19239" s="1">
        <v>31</v>
      </c>
      <c r="D19239" t="s">
        <v>447</v>
      </c>
      <c r="E19239">
        <v>16</v>
      </c>
      <c r="F19239" t="s">
        <v>37</v>
      </c>
      <c r="G19239">
        <v>0</v>
      </c>
      <c r="H19239">
        <v>0</v>
      </c>
      <c r="I19239">
        <v>2</v>
      </c>
      <c r="J19239">
        <v>0</v>
      </c>
      <c r="K19239">
        <v>26</v>
      </c>
      <c r="L19239" s="8">
        <f>COUNTIFS($D$2:$D19239,D19239)</f>
        <v>596</v>
      </c>
    </row>
    <row r="19240" spans="1:12" x14ac:dyDescent="0.2">
      <c r="A19240">
        <v>1617254</v>
      </c>
      <c r="B19240" s="2">
        <v>42791</v>
      </c>
      <c r="C19240" s="1">
        <v>33</v>
      </c>
      <c r="D19240" t="s">
        <v>443</v>
      </c>
      <c r="E19240">
        <v>13</v>
      </c>
      <c r="F19240" t="s">
        <v>64</v>
      </c>
      <c r="G19240">
        <v>1</v>
      </c>
      <c r="H19240">
        <v>1</v>
      </c>
      <c r="I19240">
        <v>1</v>
      </c>
      <c r="J19240">
        <v>1</v>
      </c>
      <c r="K19240">
        <v>26</v>
      </c>
      <c r="L19240" s="8">
        <f>COUNTIFS($D$2:$D19240,D19240)</f>
        <v>178</v>
      </c>
    </row>
    <row r="19241" spans="1:12" x14ac:dyDescent="0.2">
      <c r="A19241">
        <v>1617254</v>
      </c>
      <c r="B19241" s="2">
        <v>42791</v>
      </c>
      <c r="C19241" s="1">
        <v>13</v>
      </c>
      <c r="D19241" t="s">
        <v>64</v>
      </c>
      <c r="E19241">
        <v>33</v>
      </c>
      <c r="F19241" t="s">
        <v>443</v>
      </c>
      <c r="G19241">
        <v>0</v>
      </c>
      <c r="H19241">
        <v>1</v>
      </c>
      <c r="I19241">
        <v>1</v>
      </c>
      <c r="J19241">
        <v>1</v>
      </c>
      <c r="K19241">
        <v>26</v>
      </c>
      <c r="L19241" s="8">
        <f>COUNTIFS($D$2:$D19241,D19241)</f>
        <v>102</v>
      </c>
    </row>
    <row r="19242" spans="1:12" x14ac:dyDescent="0.2">
      <c r="A19242">
        <v>1617255</v>
      </c>
      <c r="B19242" s="2">
        <v>42791</v>
      </c>
      <c r="C19242" s="1">
        <v>28</v>
      </c>
      <c r="D19242" t="s">
        <v>320</v>
      </c>
      <c r="E19242">
        <v>11</v>
      </c>
      <c r="F19242" t="s">
        <v>20</v>
      </c>
      <c r="G19242">
        <v>1</v>
      </c>
      <c r="H19242">
        <v>2</v>
      </c>
      <c r="I19242">
        <v>1</v>
      </c>
      <c r="J19242">
        <v>3</v>
      </c>
      <c r="K19242">
        <v>26</v>
      </c>
      <c r="L19242" s="8">
        <f>COUNTIFS($D$2:$D19242,D19242)</f>
        <v>406</v>
      </c>
    </row>
    <row r="19243" spans="1:12" x14ac:dyDescent="0.2">
      <c r="A19243">
        <v>1617255</v>
      </c>
      <c r="B19243" s="2">
        <v>42791</v>
      </c>
      <c r="C19243" s="1">
        <v>11</v>
      </c>
      <c r="D19243" t="s">
        <v>20</v>
      </c>
      <c r="E19243">
        <v>28</v>
      </c>
      <c r="F19243" t="s">
        <v>320</v>
      </c>
      <c r="G19243">
        <v>0</v>
      </c>
      <c r="H19243">
        <v>1</v>
      </c>
      <c r="I19243">
        <v>2</v>
      </c>
      <c r="J19243">
        <v>0</v>
      </c>
      <c r="K19243">
        <v>26</v>
      </c>
      <c r="L19243" s="8">
        <f>COUNTIFS($D$2:$D19243,D19243)</f>
        <v>64</v>
      </c>
    </row>
    <row r="19244" spans="1:12" x14ac:dyDescent="0.2">
      <c r="A19244">
        <v>1617256</v>
      </c>
      <c r="B19244" s="2">
        <v>42791</v>
      </c>
      <c r="C19244" s="1">
        <v>27</v>
      </c>
      <c r="D19244" t="s">
        <v>32</v>
      </c>
      <c r="E19244">
        <v>29</v>
      </c>
      <c r="F19244" t="s">
        <v>42</v>
      </c>
      <c r="G19244">
        <v>1</v>
      </c>
      <c r="H19244">
        <v>1</v>
      </c>
      <c r="I19244">
        <v>1</v>
      </c>
      <c r="J19244">
        <v>1</v>
      </c>
      <c r="K19244">
        <v>26</v>
      </c>
      <c r="L19244" s="8">
        <f>COUNTIFS($D$2:$D19244,D19244)</f>
        <v>140</v>
      </c>
    </row>
    <row r="19245" spans="1:12" x14ac:dyDescent="0.2">
      <c r="A19245">
        <v>1617256</v>
      </c>
      <c r="B19245" s="2">
        <v>42791</v>
      </c>
      <c r="C19245" s="1">
        <v>29</v>
      </c>
      <c r="D19245" t="s">
        <v>42</v>
      </c>
      <c r="E19245">
        <v>27</v>
      </c>
      <c r="F19245" t="s">
        <v>32</v>
      </c>
      <c r="G19245">
        <v>0</v>
      </c>
      <c r="H19245">
        <v>1</v>
      </c>
      <c r="I19245">
        <v>1</v>
      </c>
      <c r="J19245">
        <v>1</v>
      </c>
      <c r="K19245">
        <v>26</v>
      </c>
      <c r="L19245" s="8">
        <f>COUNTIFS($D$2:$D19245,D19245)</f>
        <v>794</v>
      </c>
    </row>
    <row r="19246" spans="1:12" x14ac:dyDescent="0.2">
      <c r="A19246">
        <v>1617257</v>
      </c>
      <c r="B19246" s="2">
        <v>42792</v>
      </c>
      <c r="C19246" s="1">
        <v>26</v>
      </c>
      <c r="D19246" t="s">
        <v>17</v>
      </c>
      <c r="E19246">
        <v>24</v>
      </c>
      <c r="F19246" t="s">
        <v>319</v>
      </c>
      <c r="G19246">
        <v>1</v>
      </c>
      <c r="H19246">
        <v>4</v>
      </c>
      <c r="I19246">
        <v>0</v>
      </c>
      <c r="J19246">
        <v>3</v>
      </c>
      <c r="K19246">
        <v>26</v>
      </c>
      <c r="L19246" s="8">
        <f>COUNTIFS($D$2:$D19246,D19246)</f>
        <v>950</v>
      </c>
    </row>
    <row r="19247" spans="1:12" x14ac:dyDescent="0.2">
      <c r="A19247">
        <v>1617257</v>
      </c>
      <c r="B19247" s="2">
        <v>42792</v>
      </c>
      <c r="C19247" s="1">
        <v>24</v>
      </c>
      <c r="D19247" t="s">
        <v>319</v>
      </c>
      <c r="E19247">
        <v>26</v>
      </c>
      <c r="F19247" t="s">
        <v>17</v>
      </c>
      <c r="G19247">
        <v>0</v>
      </c>
      <c r="H19247">
        <v>0</v>
      </c>
      <c r="I19247">
        <v>4</v>
      </c>
      <c r="J19247">
        <v>0</v>
      </c>
      <c r="K19247">
        <v>26</v>
      </c>
      <c r="L19247" s="8">
        <f>COUNTIFS($D$2:$D19247,D19247)</f>
        <v>330</v>
      </c>
    </row>
    <row r="19248" spans="1:12" x14ac:dyDescent="0.2">
      <c r="A19248">
        <v>1617258</v>
      </c>
      <c r="B19248" s="2">
        <v>42793</v>
      </c>
      <c r="C19248" s="1">
        <v>18</v>
      </c>
      <c r="D19248" t="s">
        <v>12</v>
      </c>
      <c r="E19248">
        <v>19</v>
      </c>
      <c r="F19248" t="s">
        <v>40</v>
      </c>
      <c r="G19248">
        <v>1</v>
      </c>
      <c r="H19248">
        <v>3</v>
      </c>
      <c r="I19248">
        <v>1</v>
      </c>
      <c r="J19248">
        <v>3</v>
      </c>
      <c r="K19248">
        <v>26</v>
      </c>
      <c r="L19248" s="8">
        <f>COUNTIFS($D$2:$D19248,D19248)</f>
        <v>410</v>
      </c>
    </row>
    <row r="19249" spans="1:12" x14ac:dyDescent="0.2">
      <c r="A19249">
        <v>1617258</v>
      </c>
      <c r="B19249" s="2">
        <v>42793</v>
      </c>
      <c r="C19249" s="1">
        <v>19</v>
      </c>
      <c r="D19249" t="s">
        <v>40</v>
      </c>
      <c r="E19249">
        <v>18</v>
      </c>
      <c r="F19249" t="s">
        <v>12</v>
      </c>
      <c r="G19249">
        <v>0</v>
      </c>
      <c r="H19249">
        <v>1</v>
      </c>
      <c r="I19249">
        <v>3</v>
      </c>
      <c r="J19249">
        <v>0</v>
      </c>
      <c r="K19249">
        <v>26</v>
      </c>
      <c r="L19249" s="8">
        <f>COUNTIFS($D$2:$D19249,D19249)</f>
        <v>950</v>
      </c>
    </row>
    <row r="19250" spans="1:12" x14ac:dyDescent="0.2">
      <c r="A19250">
        <v>1617259</v>
      </c>
      <c r="B19250" s="2">
        <v>42798</v>
      </c>
      <c r="C19250" s="1">
        <v>21</v>
      </c>
      <c r="D19250" t="s">
        <v>10</v>
      </c>
      <c r="E19250">
        <v>11</v>
      </c>
      <c r="F19250" t="s">
        <v>20</v>
      </c>
      <c r="G19250">
        <v>1</v>
      </c>
      <c r="H19250">
        <v>1</v>
      </c>
      <c r="I19250">
        <v>1</v>
      </c>
      <c r="J19250">
        <v>1</v>
      </c>
      <c r="K19250">
        <v>26</v>
      </c>
      <c r="L19250" s="8">
        <f>COUNTIFS($D$2:$D19250,D19250)</f>
        <v>950</v>
      </c>
    </row>
    <row r="19251" spans="1:12" x14ac:dyDescent="0.2">
      <c r="A19251">
        <v>1617259</v>
      </c>
      <c r="B19251" s="2">
        <v>42798</v>
      </c>
      <c r="C19251" s="1">
        <v>11</v>
      </c>
      <c r="D19251" t="s">
        <v>20</v>
      </c>
      <c r="E19251">
        <v>21</v>
      </c>
      <c r="F19251" t="s">
        <v>10</v>
      </c>
      <c r="G19251">
        <v>0</v>
      </c>
      <c r="H19251">
        <v>1</v>
      </c>
      <c r="I19251">
        <v>1</v>
      </c>
      <c r="J19251">
        <v>1</v>
      </c>
      <c r="K19251">
        <v>27</v>
      </c>
      <c r="L19251" s="8">
        <f>COUNTIFS($D$2:$D19251,D19251)</f>
        <v>65</v>
      </c>
    </row>
    <row r="19252" spans="1:12" x14ac:dyDescent="0.2">
      <c r="A19252">
        <v>1617260</v>
      </c>
      <c r="B19252" s="2">
        <v>42798</v>
      </c>
      <c r="C19252" s="1">
        <v>18</v>
      </c>
      <c r="D19252" t="s">
        <v>12</v>
      </c>
      <c r="E19252">
        <v>33</v>
      </c>
      <c r="F19252" t="s">
        <v>443</v>
      </c>
      <c r="G19252">
        <v>1</v>
      </c>
      <c r="H19252">
        <v>3</v>
      </c>
      <c r="I19252">
        <v>1</v>
      </c>
      <c r="J19252">
        <v>3</v>
      </c>
      <c r="K19252">
        <v>27</v>
      </c>
      <c r="L19252" s="8">
        <f>COUNTIFS($D$2:$D19252,D19252)</f>
        <v>411</v>
      </c>
    </row>
    <row r="19253" spans="1:12" x14ac:dyDescent="0.2">
      <c r="A19253">
        <v>1617260</v>
      </c>
      <c r="B19253" s="2">
        <v>42798</v>
      </c>
      <c r="C19253" s="1">
        <v>33</v>
      </c>
      <c r="D19253" t="s">
        <v>443</v>
      </c>
      <c r="E19253">
        <v>18</v>
      </c>
      <c r="F19253" t="s">
        <v>12</v>
      </c>
      <c r="G19253">
        <v>0</v>
      </c>
      <c r="H19253">
        <v>1</v>
      </c>
      <c r="I19253">
        <v>3</v>
      </c>
      <c r="J19253">
        <v>0</v>
      </c>
      <c r="K19253">
        <v>27</v>
      </c>
      <c r="L19253" s="8">
        <f>COUNTIFS($D$2:$D19253,D19253)</f>
        <v>179</v>
      </c>
    </row>
    <row r="19254" spans="1:12" x14ac:dyDescent="0.2">
      <c r="A19254">
        <v>1617261</v>
      </c>
      <c r="B19254" s="2">
        <v>42798</v>
      </c>
      <c r="C19254" s="1">
        <v>24</v>
      </c>
      <c r="D19254" t="s">
        <v>319</v>
      </c>
      <c r="E19254">
        <v>34</v>
      </c>
      <c r="F19254" t="s">
        <v>445</v>
      </c>
      <c r="G19254">
        <v>1</v>
      </c>
      <c r="H19254">
        <v>2</v>
      </c>
      <c r="I19254">
        <v>0</v>
      </c>
      <c r="J19254">
        <v>3</v>
      </c>
      <c r="K19254">
        <v>27</v>
      </c>
      <c r="L19254" s="8">
        <f>COUNTIFS($D$2:$D19254,D19254)</f>
        <v>331</v>
      </c>
    </row>
    <row r="19255" spans="1:12" x14ac:dyDescent="0.2">
      <c r="A19255">
        <v>1617261</v>
      </c>
      <c r="B19255" s="2">
        <v>42798</v>
      </c>
      <c r="C19255" s="1">
        <v>34</v>
      </c>
      <c r="D19255" t="s">
        <v>445</v>
      </c>
      <c r="E19255">
        <v>24</v>
      </c>
      <c r="F19255" t="s">
        <v>319</v>
      </c>
      <c r="G19255">
        <v>0</v>
      </c>
      <c r="H19255">
        <v>0</v>
      </c>
      <c r="I19255">
        <v>2</v>
      </c>
      <c r="J19255">
        <v>0</v>
      </c>
      <c r="K19255">
        <v>27</v>
      </c>
      <c r="L19255" s="8">
        <f>COUNTIFS($D$2:$D19255,D19255)</f>
        <v>563</v>
      </c>
    </row>
    <row r="19256" spans="1:12" x14ac:dyDescent="0.2">
      <c r="A19256">
        <v>1617262</v>
      </c>
      <c r="B19256" s="2">
        <v>42798</v>
      </c>
      <c r="C19256" s="1">
        <v>25</v>
      </c>
      <c r="D19256" t="s">
        <v>325</v>
      </c>
      <c r="E19256">
        <v>13</v>
      </c>
      <c r="F19256" t="s">
        <v>64</v>
      </c>
      <c r="G19256">
        <v>1</v>
      </c>
      <c r="H19256">
        <v>3</v>
      </c>
      <c r="I19256">
        <v>2</v>
      </c>
      <c r="J19256">
        <v>3</v>
      </c>
      <c r="K19256">
        <v>27</v>
      </c>
      <c r="L19256" s="8">
        <f>COUNTIFS($D$2:$D19256,D19256)</f>
        <v>217</v>
      </c>
    </row>
    <row r="19257" spans="1:12" x14ac:dyDescent="0.2">
      <c r="A19257">
        <v>1617262</v>
      </c>
      <c r="B19257" s="2">
        <v>42798</v>
      </c>
      <c r="C19257" s="1">
        <v>13</v>
      </c>
      <c r="D19257" t="s">
        <v>64</v>
      </c>
      <c r="E19257">
        <v>25</v>
      </c>
      <c r="F19257" t="s">
        <v>325</v>
      </c>
      <c r="G19257">
        <v>0</v>
      </c>
      <c r="H19257">
        <v>2</v>
      </c>
      <c r="I19257">
        <v>3</v>
      </c>
      <c r="J19257">
        <v>0</v>
      </c>
      <c r="K19257">
        <v>27</v>
      </c>
      <c r="L19257" s="8">
        <f>COUNTIFS($D$2:$D19257,D19257)</f>
        <v>103</v>
      </c>
    </row>
    <row r="19258" spans="1:12" x14ac:dyDescent="0.2">
      <c r="A19258">
        <v>1617263</v>
      </c>
      <c r="B19258" s="2">
        <v>42798</v>
      </c>
      <c r="C19258" s="1">
        <v>27</v>
      </c>
      <c r="D19258" t="s">
        <v>32</v>
      </c>
      <c r="E19258">
        <v>23</v>
      </c>
      <c r="F19258" t="s">
        <v>50</v>
      </c>
      <c r="G19258">
        <v>1</v>
      </c>
      <c r="H19258">
        <v>3</v>
      </c>
      <c r="I19258">
        <v>4</v>
      </c>
      <c r="J19258">
        <v>0</v>
      </c>
      <c r="K19258">
        <v>27</v>
      </c>
      <c r="L19258" s="8">
        <f>COUNTIFS($D$2:$D19258,D19258)</f>
        <v>141</v>
      </c>
    </row>
    <row r="19259" spans="1:12" x14ac:dyDescent="0.2">
      <c r="A19259">
        <v>1617263</v>
      </c>
      <c r="B19259" s="2">
        <v>42798</v>
      </c>
      <c r="C19259" s="1">
        <v>23</v>
      </c>
      <c r="D19259" t="s">
        <v>50</v>
      </c>
      <c r="E19259">
        <v>27</v>
      </c>
      <c r="F19259" t="s">
        <v>32</v>
      </c>
      <c r="G19259">
        <v>0</v>
      </c>
      <c r="H19259">
        <v>4</v>
      </c>
      <c r="I19259">
        <v>3</v>
      </c>
      <c r="J19259">
        <v>3</v>
      </c>
      <c r="K19259">
        <v>26</v>
      </c>
      <c r="L19259" s="8">
        <f>COUNTIFS($D$2:$D19259,D19259)</f>
        <v>684</v>
      </c>
    </row>
    <row r="19260" spans="1:12" x14ac:dyDescent="0.2">
      <c r="A19260">
        <v>1617264</v>
      </c>
      <c r="B19260" s="2">
        <v>42798</v>
      </c>
      <c r="C19260" s="1">
        <v>28</v>
      </c>
      <c r="D19260" t="s">
        <v>320</v>
      </c>
      <c r="E19260">
        <v>15</v>
      </c>
      <c r="F19260" t="s">
        <v>23</v>
      </c>
      <c r="G19260">
        <v>1</v>
      </c>
      <c r="H19260">
        <v>0</v>
      </c>
      <c r="I19260">
        <v>2</v>
      </c>
      <c r="J19260">
        <v>0</v>
      </c>
      <c r="K19260">
        <v>27</v>
      </c>
      <c r="L19260" s="8">
        <f>COUNTIFS($D$2:$D19260,D19260)</f>
        <v>407</v>
      </c>
    </row>
    <row r="19261" spans="1:12" x14ac:dyDescent="0.2">
      <c r="A19261">
        <v>1617264</v>
      </c>
      <c r="B19261" s="2">
        <v>42798</v>
      </c>
      <c r="C19261" s="1">
        <v>15</v>
      </c>
      <c r="D19261" t="s">
        <v>23</v>
      </c>
      <c r="E19261">
        <v>28</v>
      </c>
      <c r="F19261" t="s">
        <v>320</v>
      </c>
      <c r="G19261">
        <v>0</v>
      </c>
      <c r="H19261">
        <v>2</v>
      </c>
      <c r="I19261">
        <v>0</v>
      </c>
      <c r="J19261">
        <v>3</v>
      </c>
      <c r="K19261">
        <v>27</v>
      </c>
      <c r="L19261" s="8">
        <f>COUNTIFS($D$2:$D19261,D19261)</f>
        <v>301</v>
      </c>
    </row>
    <row r="19262" spans="1:12" x14ac:dyDescent="0.2">
      <c r="A19262">
        <v>1617265</v>
      </c>
      <c r="B19262" s="2">
        <v>42798</v>
      </c>
      <c r="C19262" s="1">
        <v>19</v>
      </c>
      <c r="D19262" t="s">
        <v>40</v>
      </c>
      <c r="E19262">
        <v>10</v>
      </c>
      <c r="F19262" t="s">
        <v>47</v>
      </c>
      <c r="G19262">
        <v>1</v>
      </c>
      <c r="H19262">
        <v>3</v>
      </c>
      <c r="I19262">
        <v>1</v>
      </c>
      <c r="J19262">
        <v>3</v>
      </c>
      <c r="K19262">
        <v>27</v>
      </c>
      <c r="L19262" s="8">
        <f>COUNTIFS($D$2:$D19262,D19262)</f>
        <v>951</v>
      </c>
    </row>
    <row r="19263" spans="1:12" x14ac:dyDescent="0.2">
      <c r="A19263">
        <v>1617265</v>
      </c>
      <c r="B19263" s="2">
        <v>42798</v>
      </c>
      <c r="C19263" s="1">
        <v>10</v>
      </c>
      <c r="D19263" t="s">
        <v>47</v>
      </c>
      <c r="E19263">
        <v>19</v>
      </c>
      <c r="F19263" t="s">
        <v>40</v>
      </c>
      <c r="G19263">
        <v>0</v>
      </c>
      <c r="H19263">
        <v>1</v>
      </c>
      <c r="I19263">
        <v>3</v>
      </c>
      <c r="J19263">
        <v>0</v>
      </c>
      <c r="K19263">
        <v>26</v>
      </c>
      <c r="L19263" s="8">
        <f>COUNTIFS($D$2:$D19263,D19263)</f>
        <v>950</v>
      </c>
    </row>
    <row r="19264" spans="1:12" x14ac:dyDescent="0.2">
      <c r="A19264">
        <v>1617266</v>
      </c>
      <c r="B19264" s="2">
        <v>42799</v>
      </c>
      <c r="C19264" s="1">
        <v>26</v>
      </c>
      <c r="D19264" t="s">
        <v>17</v>
      </c>
      <c r="E19264">
        <v>16</v>
      </c>
      <c r="F19264" t="s">
        <v>37</v>
      </c>
      <c r="G19264">
        <v>1</v>
      </c>
      <c r="H19264">
        <v>3</v>
      </c>
      <c r="I19264">
        <v>2</v>
      </c>
      <c r="J19264">
        <v>3</v>
      </c>
      <c r="K19264">
        <v>27</v>
      </c>
      <c r="L19264" s="8">
        <f>COUNTIFS($D$2:$D19264,D19264)</f>
        <v>951</v>
      </c>
    </row>
    <row r="19265" spans="1:12" x14ac:dyDescent="0.2">
      <c r="A19265">
        <v>1617266</v>
      </c>
      <c r="B19265" s="2">
        <v>42799</v>
      </c>
      <c r="C19265" s="1">
        <v>16</v>
      </c>
      <c r="D19265" t="s">
        <v>37</v>
      </c>
      <c r="E19265">
        <v>26</v>
      </c>
      <c r="F19265" t="s">
        <v>17</v>
      </c>
      <c r="G19265">
        <v>0</v>
      </c>
      <c r="H19265">
        <v>2</v>
      </c>
      <c r="I19265">
        <v>3</v>
      </c>
      <c r="J19265">
        <v>0</v>
      </c>
      <c r="K19265">
        <v>27</v>
      </c>
      <c r="L19265" s="8">
        <f>COUNTIFS($D$2:$D19265,D19265)</f>
        <v>951</v>
      </c>
    </row>
    <row r="19266" spans="1:12" x14ac:dyDescent="0.2">
      <c r="A19266">
        <v>1617267</v>
      </c>
      <c r="B19266" s="2">
        <v>42799</v>
      </c>
      <c r="C19266" s="1">
        <v>31</v>
      </c>
      <c r="D19266" t="s">
        <v>447</v>
      </c>
      <c r="E19266">
        <v>20</v>
      </c>
      <c r="F19266" t="s">
        <v>45</v>
      </c>
      <c r="G19266">
        <v>1</v>
      </c>
      <c r="H19266">
        <v>0</v>
      </c>
      <c r="I19266">
        <v>2</v>
      </c>
      <c r="J19266">
        <v>0</v>
      </c>
      <c r="K19266">
        <v>27</v>
      </c>
      <c r="L19266" s="8">
        <f>COUNTIFS($D$2:$D19266,D19266)</f>
        <v>597</v>
      </c>
    </row>
    <row r="19267" spans="1:12" x14ac:dyDescent="0.2">
      <c r="A19267">
        <v>1617267</v>
      </c>
      <c r="B19267" s="2">
        <v>42799</v>
      </c>
      <c r="C19267" s="1">
        <v>20</v>
      </c>
      <c r="D19267" t="s">
        <v>45</v>
      </c>
      <c r="E19267">
        <v>31</v>
      </c>
      <c r="F19267" t="s">
        <v>447</v>
      </c>
      <c r="G19267">
        <v>0</v>
      </c>
      <c r="H19267">
        <v>2</v>
      </c>
      <c r="I19267">
        <v>0</v>
      </c>
      <c r="J19267">
        <v>3</v>
      </c>
      <c r="K19267">
        <v>26</v>
      </c>
      <c r="L19267" s="8">
        <f>COUNTIFS($D$2:$D19267,D19267)</f>
        <v>760</v>
      </c>
    </row>
    <row r="19268" spans="1:12" x14ac:dyDescent="0.2">
      <c r="A19268">
        <v>1617268</v>
      </c>
      <c r="B19268" s="2">
        <v>42800</v>
      </c>
      <c r="C19268" s="1">
        <v>29</v>
      </c>
      <c r="D19268" t="s">
        <v>42</v>
      </c>
      <c r="E19268">
        <v>14</v>
      </c>
      <c r="F19268" t="s">
        <v>27</v>
      </c>
      <c r="G19268">
        <v>1</v>
      </c>
      <c r="H19268">
        <v>1</v>
      </c>
      <c r="I19268">
        <v>2</v>
      </c>
      <c r="J19268">
        <v>0</v>
      </c>
      <c r="K19268">
        <v>27</v>
      </c>
      <c r="L19268" s="8">
        <f>COUNTIFS($D$2:$D19268,D19268)</f>
        <v>795</v>
      </c>
    </row>
    <row r="19269" spans="1:12" x14ac:dyDescent="0.2">
      <c r="A19269">
        <v>1617268</v>
      </c>
      <c r="B19269" s="2">
        <v>42800</v>
      </c>
      <c r="C19269" s="1">
        <v>14</v>
      </c>
      <c r="D19269" t="s">
        <v>27</v>
      </c>
      <c r="E19269">
        <v>29</v>
      </c>
      <c r="F19269" t="s">
        <v>42</v>
      </c>
      <c r="G19269">
        <v>0</v>
      </c>
      <c r="H19269">
        <v>2</v>
      </c>
      <c r="I19269">
        <v>1</v>
      </c>
      <c r="J19269">
        <v>3</v>
      </c>
      <c r="K19269">
        <v>27</v>
      </c>
      <c r="L19269" s="8">
        <f>COUNTIFS($D$2:$D19269,D19269)</f>
        <v>951</v>
      </c>
    </row>
    <row r="19270" spans="1:12" x14ac:dyDescent="0.2">
      <c r="A19270">
        <v>1617269</v>
      </c>
      <c r="B19270" s="2">
        <v>42802</v>
      </c>
      <c r="C19270" s="1">
        <v>20</v>
      </c>
      <c r="D19270" t="s">
        <v>45</v>
      </c>
      <c r="E19270">
        <v>24</v>
      </c>
      <c r="F19270" t="s">
        <v>319</v>
      </c>
      <c r="G19270">
        <v>1</v>
      </c>
      <c r="H19270">
        <v>0</v>
      </c>
      <c r="I19270">
        <v>0</v>
      </c>
      <c r="J19270">
        <v>1</v>
      </c>
      <c r="K19270">
        <v>27</v>
      </c>
      <c r="L19270" s="8">
        <f>COUNTIFS($D$2:$D19270,D19270)</f>
        <v>761</v>
      </c>
    </row>
    <row r="19271" spans="1:12" x14ac:dyDescent="0.2">
      <c r="A19271">
        <v>1617269</v>
      </c>
      <c r="B19271" s="2">
        <v>42802</v>
      </c>
      <c r="C19271" s="1">
        <v>24</v>
      </c>
      <c r="D19271" t="s">
        <v>319</v>
      </c>
      <c r="E19271">
        <v>20</v>
      </c>
      <c r="F19271" t="s">
        <v>45</v>
      </c>
      <c r="G19271">
        <v>0</v>
      </c>
      <c r="H19271">
        <v>0</v>
      </c>
      <c r="I19271">
        <v>0</v>
      </c>
      <c r="J19271">
        <v>1</v>
      </c>
      <c r="K19271">
        <v>28</v>
      </c>
      <c r="L19271" s="8">
        <f>COUNTIFS($D$2:$D19271,D19271)</f>
        <v>332</v>
      </c>
    </row>
    <row r="19272" spans="1:12" x14ac:dyDescent="0.2">
      <c r="A19272">
        <v>1617270</v>
      </c>
      <c r="B19272" s="2">
        <v>42805</v>
      </c>
      <c r="C19272" s="1">
        <v>11</v>
      </c>
      <c r="D19272" t="s">
        <v>20</v>
      </c>
      <c r="E19272">
        <v>29</v>
      </c>
      <c r="F19272" t="s">
        <v>42</v>
      </c>
      <c r="G19272">
        <v>1</v>
      </c>
      <c r="H19272">
        <v>3</v>
      </c>
      <c r="I19272">
        <v>2</v>
      </c>
      <c r="J19272">
        <v>3</v>
      </c>
      <c r="K19272">
        <v>28</v>
      </c>
      <c r="L19272" s="8">
        <f>COUNTIFS($D$2:$D19272,D19272)</f>
        <v>66</v>
      </c>
    </row>
    <row r="19273" spans="1:12" x14ac:dyDescent="0.2">
      <c r="A19273">
        <v>1617270</v>
      </c>
      <c r="B19273" s="2">
        <v>42805</v>
      </c>
      <c r="C19273" s="1">
        <v>29</v>
      </c>
      <c r="D19273" t="s">
        <v>42</v>
      </c>
      <c r="E19273">
        <v>11</v>
      </c>
      <c r="F19273" t="s">
        <v>20</v>
      </c>
      <c r="G19273">
        <v>0</v>
      </c>
      <c r="H19273">
        <v>2</v>
      </c>
      <c r="I19273">
        <v>3</v>
      </c>
      <c r="J19273">
        <v>0</v>
      </c>
      <c r="K19273">
        <v>28</v>
      </c>
      <c r="L19273" s="8">
        <f>COUNTIFS($D$2:$D19273,D19273)</f>
        <v>796</v>
      </c>
    </row>
    <row r="19274" spans="1:12" x14ac:dyDescent="0.2">
      <c r="A19274">
        <v>1617271</v>
      </c>
      <c r="B19274" s="2">
        <v>42805</v>
      </c>
      <c r="C19274" s="1">
        <v>16</v>
      </c>
      <c r="D19274" t="s">
        <v>37</v>
      </c>
      <c r="E19274">
        <v>28</v>
      </c>
      <c r="F19274" t="s">
        <v>320</v>
      </c>
      <c r="G19274">
        <v>1</v>
      </c>
      <c r="H19274">
        <v>3</v>
      </c>
      <c r="I19274">
        <v>0</v>
      </c>
      <c r="J19274">
        <v>3</v>
      </c>
      <c r="K19274">
        <v>28</v>
      </c>
      <c r="L19274" s="8">
        <f>COUNTIFS($D$2:$D19274,D19274)</f>
        <v>952</v>
      </c>
    </row>
    <row r="19275" spans="1:12" x14ac:dyDescent="0.2">
      <c r="A19275">
        <v>1617271</v>
      </c>
      <c r="B19275" s="2">
        <v>42805</v>
      </c>
      <c r="C19275" s="1">
        <v>28</v>
      </c>
      <c r="D19275" t="s">
        <v>320</v>
      </c>
      <c r="E19275">
        <v>16</v>
      </c>
      <c r="F19275" t="s">
        <v>37</v>
      </c>
      <c r="G19275">
        <v>0</v>
      </c>
      <c r="H19275">
        <v>0</v>
      </c>
      <c r="I19275">
        <v>3</v>
      </c>
      <c r="J19275">
        <v>0</v>
      </c>
      <c r="K19275">
        <v>28</v>
      </c>
      <c r="L19275" s="8">
        <f>COUNTIFS($D$2:$D19275,D19275)</f>
        <v>408</v>
      </c>
    </row>
    <row r="19276" spans="1:12" x14ac:dyDescent="0.2">
      <c r="A19276">
        <v>1617272</v>
      </c>
      <c r="B19276" s="2">
        <v>42805</v>
      </c>
      <c r="C19276" s="1">
        <v>33</v>
      </c>
      <c r="D19276" t="s">
        <v>443</v>
      </c>
      <c r="E19276">
        <v>25</v>
      </c>
      <c r="F19276" t="s">
        <v>325</v>
      </c>
      <c r="G19276">
        <v>1</v>
      </c>
      <c r="H19276">
        <v>2</v>
      </c>
      <c r="I19276">
        <v>1</v>
      </c>
      <c r="J19276">
        <v>3</v>
      </c>
      <c r="K19276">
        <v>28</v>
      </c>
      <c r="L19276" s="8">
        <f>COUNTIFS($D$2:$D19276,D19276)</f>
        <v>180</v>
      </c>
    </row>
    <row r="19277" spans="1:12" x14ac:dyDescent="0.2">
      <c r="A19277">
        <v>1617272</v>
      </c>
      <c r="B19277" s="2">
        <v>42805</v>
      </c>
      <c r="C19277" s="1">
        <v>25</v>
      </c>
      <c r="D19277" t="s">
        <v>325</v>
      </c>
      <c r="E19277">
        <v>33</v>
      </c>
      <c r="F19277" t="s">
        <v>443</v>
      </c>
      <c r="G19277">
        <v>0</v>
      </c>
      <c r="H19277">
        <v>1</v>
      </c>
      <c r="I19277">
        <v>2</v>
      </c>
      <c r="J19277">
        <v>0</v>
      </c>
      <c r="K19277">
        <v>28</v>
      </c>
      <c r="L19277" s="8">
        <f>COUNTIFS($D$2:$D19277,D19277)</f>
        <v>218</v>
      </c>
    </row>
    <row r="19278" spans="1:12" x14ac:dyDescent="0.2">
      <c r="A19278">
        <v>1617273</v>
      </c>
      <c r="B19278" s="2">
        <v>42806</v>
      </c>
      <c r="C19278" s="1">
        <v>19</v>
      </c>
      <c r="D19278" t="s">
        <v>40</v>
      </c>
      <c r="E19278">
        <v>13</v>
      </c>
      <c r="F19278" t="s">
        <v>64</v>
      </c>
      <c r="G19278">
        <v>1</v>
      </c>
      <c r="H19278">
        <v>2</v>
      </c>
      <c r="I19278">
        <v>1</v>
      </c>
      <c r="J19278">
        <v>3</v>
      </c>
      <c r="K19278">
        <v>28</v>
      </c>
      <c r="L19278" s="8">
        <f>COUNTIFS($D$2:$D19278,D19278)</f>
        <v>952</v>
      </c>
    </row>
    <row r="19279" spans="1:12" x14ac:dyDescent="0.2">
      <c r="A19279">
        <v>1617273</v>
      </c>
      <c r="B19279" s="2">
        <v>42806</v>
      </c>
      <c r="C19279" s="1">
        <v>13</v>
      </c>
      <c r="D19279" t="s">
        <v>64</v>
      </c>
      <c r="E19279">
        <v>19</v>
      </c>
      <c r="F19279" t="s">
        <v>40</v>
      </c>
      <c r="G19279">
        <v>0</v>
      </c>
      <c r="H19279">
        <v>1</v>
      </c>
      <c r="I19279">
        <v>2</v>
      </c>
      <c r="J19279">
        <v>0</v>
      </c>
      <c r="K19279">
        <v>28</v>
      </c>
      <c r="L19279" s="8">
        <f>COUNTIFS($D$2:$D19279,D19279)</f>
        <v>104</v>
      </c>
    </row>
    <row r="19280" spans="1:12" x14ac:dyDescent="0.2">
      <c r="A19280">
        <v>1617274</v>
      </c>
      <c r="B19280" s="2">
        <v>42812</v>
      </c>
      <c r="C19280" s="1">
        <v>28</v>
      </c>
      <c r="D19280" t="s">
        <v>320</v>
      </c>
      <c r="E19280">
        <v>10</v>
      </c>
      <c r="F19280" t="s">
        <v>47</v>
      </c>
      <c r="G19280">
        <v>1</v>
      </c>
      <c r="H19280">
        <v>3</v>
      </c>
      <c r="I19280">
        <v>1</v>
      </c>
      <c r="J19280">
        <v>3</v>
      </c>
      <c r="K19280">
        <v>29</v>
      </c>
      <c r="L19280" s="8">
        <f>COUNTIFS($D$2:$D19280,D19280)</f>
        <v>409</v>
      </c>
    </row>
    <row r="19281" spans="1:12" x14ac:dyDescent="0.2">
      <c r="A19281">
        <v>1617274</v>
      </c>
      <c r="B19281" s="2">
        <v>42812</v>
      </c>
      <c r="C19281" s="1">
        <v>10</v>
      </c>
      <c r="D19281" t="s">
        <v>47</v>
      </c>
      <c r="E19281">
        <v>28</v>
      </c>
      <c r="F19281" t="s">
        <v>320</v>
      </c>
      <c r="G19281">
        <v>0</v>
      </c>
      <c r="H19281">
        <v>1</v>
      </c>
      <c r="I19281">
        <v>3</v>
      </c>
      <c r="J19281">
        <v>0</v>
      </c>
      <c r="K19281">
        <v>27</v>
      </c>
      <c r="L19281" s="8">
        <f>COUNTIFS($D$2:$D19281,D19281)</f>
        <v>951</v>
      </c>
    </row>
    <row r="19282" spans="1:12" x14ac:dyDescent="0.2">
      <c r="A19282">
        <v>1617275</v>
      </c>
      <c r="B19282" s="2">
        <v>42812</v>
      </c>
      <c r="C19282" s="1">
        <v>15</v>
      </c>
      <c r="D19282" t="s">
        <v>23</v>
      </c>
      <c r="E19282">
        <v>27</v>
      </c>
      <c r="F19282" t="s">
        <v>32</v>
      </c>
      <c r="G19282">
        <v>1</v>
      </c>
      <c r="H19282">
        <v>1</v>
      </c>
      <c r="I19282">
        <v>0</v>
      </c>
      <c r="J19282">
        <v>3</v>
      </c>
      <c r="K19282">
        <v>28</v>
      </c>
      <c r="L19282" s="8">
        <f>COUNTIFS($D$2:$D19282,D19282)</f>
        <v>302</v>
      </c>
    </row>
    <row r="19283" spans="1:12" x14ac:dyDescent="0.2">
      <c r="A19283">
        <v>1617275</v>
      </c>
      <c r="B19283" s="2">
        <v>42812</v>
      </c>
      <c r="C19283" s="1">
        <v>27</v>
      </c>
      <c r="D19283" t="s">
        <v>32</v>
      </c>
      <c r="E19283">
        <v>15</v>
      </c>
      <c r="F19283" t="s">
        <v>23</v>
      </c>
      <c r="G19283">
        <v>0</v>
      </c>
      <c r="H19283">
        <v>0</v>
      </c>
      <c r="I19283">
        <v>1</v>
      </c>
      <c r="J19283">
        <v>0</v>
      </c>
      <c r="K19283">
        <v>28</v>
      </c>
      <c r="L19283" s="8">
        <f>COUNTIFS($D$2:$D19283,D19283)</f>
        <v>142</v>
      </c>
    </row>
    <row r="19284" spans="1:12" x14ac:dyDescent="0.2">
      <c r="A19284">
        <v>1617276</v>
      </c>
      <c r="B19284" s="2">
        <v>42812</v>
      </c>
      <c r="C19284" s="1">
        <v>16</v>
      </c>
      <c r="D19284" t="s">
        <v>37</v>
      </c>
      <c r="E19284">
        <v>33</v>
      </c>
      <c r="F19284" t="s">
        <v>443</v>
      </c>
      <c r="G19284">
        <v>1</v>
      </c>
      <c r="H19284">
        <v>4</v>
      </c>
      <c r="I19284">
        <v>0</v>
      </c>
      <c r="J19284">
        <v>3</v>
      </c>
      <c r="K19284">
        <v>29</v>
      </c>
      <c r="L19284" s="8">
        <f>COUNTIFS($D$2:$D19284,D19284)</f>
        <v>953</v>
      </c>
    </row>
    <row r="19285" spans="1:12" x14ac:dyDescent="0.2">
      <c r="A19285">
        <v>1617276</v>
      </c>
      <c r="B19285" s="2">
        <v>42812</v>
      </c>
      <c r="C19285" s="1">
        <v>33</v>
      </c>
      <c r="D19285" t="s">
        <v>443</v>
      </c>
      <c r="E19285">
        <v>16</v>
      </c>
      <c r="F19285" t="s">
        <v>37</v>
      </c>
      <c r="G19285">
        <v>0</v>
      </c>
      <c r="H19285">
        <v>0</v>
      </c>
      <c r="I19285">
        <v>4</v>
      </c>
      <c r="J19285">
        <v>0</v>
      </c>
      <c r="K19285">
        <v>29</v>
      </c>
      <c r="L19285" s="8">
        <f>COUNTIFS($D$2:$D19285,D19285)</f>
        <v>181</v>
      </c>
    </row>
    <row r="19286" spans="1:12" x14ac:dyDescent="0.2">
      <c r="A19286">
        <v>1617277</v>
      </c>
      <c r="B19286" s="2">
        <v>42812</v>
      </c>
      <c r="C19286" s="1">
        <v>24</v>
      </c>
      <c r="D19286" t="s">
        <v>319</v>
      </c>
      <c r="E19286">
        <v>14</v>
      </c>
      <c r="F19286" t="s">
        <v>27</v>
      </c>
      <c r="G19286">
        <v>1</v>
      </c>
      <c r="H19286">
        <v>1</v>
      </c>
      <c r="I19286">
        <v>2</v>
      </c>
      <c r="J19286">
        <v>0</v>
      </c>
      <c r="K19286">
        <v>29</v>
      </c>
      <c r="L19286" s="8">
        <f>COUNTIFS($D$2:$D19286,D19286)</f>
        <v>333</v>
      </c>
    </row>
    <row r="19287" spans="1:12" x14ac:dyDescent="0.2">
      <c r="A19287">
        <v>1617277</v>
      </c>
      <c r="B19287" s="2">
        <v>42812</v>
      </c>
      <c r="C19287" s="1">
        <v>14</v>
      </c>
      <c r="D19287" t="s">
        <v>27</v>
      </c>
      <c r="E19287">
        <v>24</v>
      </c>
      <c r="F19287" t="s">
        <v>319</v>
      </c>
      <c r="G19287">
        <v>0</v>
      </c>
      <c r="H19287">
        <v>2</v>
      </c>
      <c r="I19287">
        <v>1</v>
      </c>
      <c r="J19287">
        <v>3</v>
      </c>
      <c r="K19287">
        <v>28</v>
      </c>
      <c r="L19287" s="8">
        <f>COUNTIFS($D$2:$D19287,D19287)</f>
        <v>952</v>
      </c>
    </row>
    <row r="19288" spans="1:12" x14ac:dyDescent="0.2">
      <c r="A19288">
        <v>1617278</v>
      </c>
      <c r="B19288" s="2">
        <v>42812</v>
      </c>
      <c r="C19288" s="1">
        <v>31</v>
      </c>
      <c r="D19288" t="s">
        <v>447</v>
      </c>
      <c r="E19288">
        <v>13</v>
      </c>
      <c r="F19288" t="s">
        <v>64</v>
      </c>
      <c r="G19288">
        <v>1</v>
      </c>
      <c r="H19288">
        <v>0</v>
      </c>
      <c r="I19288">
        <v>0</v>
      </c>
      <c r="J19288">
        <v>1</v>
      </c>
      <c r="K19288">
        <v>28</v>
      </c>
      <c r="L19288" s="8">
        <f>COUNTIFS($D$2:$D19288,D19288)</f>
        <v>598</v>
      </c>
    </row>
    <row r="19289" spans="1:12" x14ac:dyDescent="0.2">
      <c r="A19289">
        <v>1617278</v>
      </c>
      <c r="B19289" s="2">
        <v>42812</v>
      </c>
      <c r="C19289" s="1">
        <v>13</v>
      </c>
      <c r="D19289" t="s">
        <v>64</v>
      </c>
      <c r="E19289">
        <v>31</v>
      </c>
      <c r="F19289" t="s">
        <v>447</v>
      </c>
      <c r="G19289">
        <v>0</v>
      </c>
      <c r="H19289">
        <v>0</v>
      </c>
      <c r="I19289">
        <v>0</v>
      </c>
      <c r="J19289">
        <v>1</v>
      </c>
      <c r="K19289">
        <v>29</v>
      </c>
      <c r="L19289" s="8">
        <f>COUNTIFS($D$2:$D19289,D19289)</f>
        <v>105</v>
      </c>
    </row>
    <row r="19290" spans="1:12" x14ac:dyDescent="0.2">
      <c r="A19290">
        <v>1617279</v>
      </c>
      <c r="B19290" s="2">
        <v>42812</v>
      </c>
      <c r="C19290" s="1">
        <v>29</v>
      </c>
      <c r="D19290" t="s">
        <v>42</v>
      </c>
      <c r="E19290">
        <v>18</v>
      </c>
      <c r="F19290" t="s">
        <v>12</v>
      </c>
      <c r="G19290">
        <v>1</v>
      </c>
      <c r="H19290">
        <v>2</v>
      </c>
      <c r="I19290">
        <v>3</v>
      </c>
      <c r="J19290">
        <v>0</v>
      </c>
      <c r="K19290">
        <v>29</v>
      </c>
      <c r="L19290" s="8">
        <f>COUNTIFS($D$2:$D19290,D19290)</f>
        <v>797</v>
      </c>
    </row>
    <row r="19291" spans="1:12" x14ac:dyDescent="0.2">
      <c r="A19291">
        <v>1617279</v>
      </c>
      <c r="B19291" s="2">
        <v>42812</v>
      </c>
      <c r="C19291" s="1">
        <v>18</v>
      </c>
      <c r="D19291" t="s">
        <v>12</v>
      </c>
      <c r="E19291">
        <v>29</v>
      </c>
      <c r="F19291" t="s">
        <v>42</v>
      </c>
      <c r="G19291">
        <v>0</v>
      </c>
      <c r="H19291">
        <v>3</v>
      </c>
      <c r="I19291">
        <v>2</v>
      </c>
      <c r="J19291">
        <v>3</v>
      </c>
      <c r="K19291">
        <v>28</v>
      </c>
      <c r="L19291" s="8">
        <f>COUNTIFS($D$2:$D19291,D19291)</f>
        <v>412</v>
      </c>
    </row>
    <row r="19292" spans="1:12" x14ac:dyDescent="0.2">
      <c r="A19292">
        <v>1617280</v>
      </c>
      <c r="B19292" s="2">
        <v>42812</v>
      </c>
      <c r="C19292" s="1">
        <v>11</v>
      </c>
      <c r="D19292" t="s">
        <v>20</v>
      </c>
      <c r="E19292">
        <v>25</v>
      </c>
      <c r="F19292" t="s">
        <v>325</v>
      </c>
      <c r="G19292">
        <v>1</v>
      </c>
      <c r="H19292">
        <v>2</v>
      </c>
      <c r="I19292">
        <v>0</v>
      </c>
      <c r="J19292">
        <v>3</v>
      </c>
      <c r="K19292">
        <v>29</v>
      </c>
      <c r="L19292" s="8">
        <f>COUNTIFS($D$2:$D19292,D19292)</f>
        <v>67</v>
      </c>
    </row>
    <row r="19293" spans="1:12" x14ac:dyDescent="0.2">
      <c r="A19293">
        <v>1617280</v>
      </c>
      <c r="B19293" s="2">
        <v>42812</v>
      </c>
      <c r="C19293" s="1">
        <v>25</v>
      </c>
      <c r="D19293" t="s">
        <v>325</v>
      </c>
      <c r="E19293">
        <v>11</v>
      </c>
      <c r="F19293" t="s">
        <v>20</v>
      </c>
      <c r="G19293">
        <v>0</v>
      </c>
      <c r="H19293">
        <v>0</v>
      </c>
      <c r="I19293">
        <v>2</v>
      </c>
      <c r="J19293">
        <v>0</v>
      </c>
      <c r="K19293">
        <v>29</v>
      </c>
      <c r="L19293" s="8">
        <f>COUNTIFS($D$2:$D19293,D19293)</f>
        <v>219</v>
      </c>
    </row>
    <row r="19294" spans="1:12" x14ac:dyDescent="0.2">
      <c r="A19294">
        <v>1617281</v>
      </c>
      <c r="B19294" s="2">
        <v>42813</v>
      </c>
      <c r="C19294" s="1">
        <v>34</v>
      </c>
      <c r="D19294" t="s">
        <v>445</v>
      </c>
      <c r="E19294">
        <v>21</v>
      </c>
      <c r="F19294" t="s">
        <v>10</v>
      </c>
      <c r="G19294">
        <v>1</v>
      </c>
      <c r="H19294">
        <v>1</v>
      </c>
      <c r="I19294">
        <v>3</v>
      </c>
      <c r="J19294">
        <v>0</v>
      </c>
      <c r="K19294">
        <v>28</v>
      </c>
      <c r="L19294" s="8">
        <f>COUNTIFS($D$2:$D19294,D19294)</f>
        <v>564</v>
      </c>
    </row>
    <row r="19295" spans="1:12" x14ac:dyDescent="0.2">
      <c r="A19295">
        <v>1617281</v>
      </c>
      <c r="B19295" s="2">
        <v>42813</v>
      </c>
      <c r="C19295" s="1">
        <v>21</v>
      </c>
      <c r="D19295" t="s">
        <v>10</v>
      </c>
      <c r="E19295">
        <v>34</v>
      </c>
      <c r="F19295" t="s">
        <v>445</v>
      </c>
      <c r="G19295">
        <v>0</v>
      </c>
      <c r="H19295">
        <v>3</v>
      </c>
      <c r="I19295">
        <v>1</v>
      </c>
      <c r="J19295">
        <v>3</v>
      </c>
      <c r="K19295">
        <v>27</v>
      </c>
      <c r="L19295" s="8">
        <f>COUNTIFS($D$2:$D19295,D19295)</f>
        <v>951</v>
      </c>
    </row>
    <row r="19296" spans="1:12" x14ac:dyDescent="0.2">
      <c r="A19296">
        <v>1617282</v>
      </c>
      <c r="B19296" s="2">
        <v>42813</v>
      </c>
      <c r="C19296" s="1">
        <v>26</v>
      </c>
      <c r="D19296" t="s">
        <v>17</v>
      </c>
      <c r="E19296">
        <v>23</v>
      </c>
      <c r="F19296" t="s">
        <v>50</v>
      </c>
      <c r="G19296">
        <v>1</v>
      </c>
      <c r="H19296">
        <v>2</v>
      </c>
      <c r="I19296">
        <v>1</v>
      </c>
      <c r="J19296">
        <v>3</v>
      </c>
      <c r="K19296">
        <v>28</v>
      </c>
      <c r="L19296" s="8">
        <f>COUNTIFS($D$2:$D19296,D19296)</f>
        <v>952</v>
      </c>
    </row>
    <row r="19297" spans="1:12" x14ac:dyDescent="0.2">
      <c r="A19297">
        <v>1617282</v>
      </c>
      <c r="B19297" s="2">
        <v>42813</v>
      </c>
      <c r="C19297" s="1">
        <v>23</v>
      </c>
      <c r="D19297" t="s">
        <v>50</v>
      </c>
      <c r="E19297">
        <v>26</v>
      </c>
      <c r="F19297" t="s">
        <v>17</v>
      </c>
      <c r="G19297">
        <v>0</v>
      </c>
      <c r="H19297">
        <v>1</v>
      </c>
      <c r="I19297">
        <v>2</v>
      </c>
      <c r="J19297">
        <v>0</v>
      </c>
      <c r="K19297">
        <v>27</v>
      </c>
      <c r="L19297" s="8">
        <f>COUNTIFS($D$2:$D19297,D19297)</f>
        <v>685</v>
      </c>
    </row>
    <row r="19298" spans="1:12" x14ac:dyDescent="0.2">
      <c r="A19298">
        <v>1617283</v>
      </c>
      <c r="B19298" s="2">
        <v>42813</v>
      </c>
      <c r="C19298" s="1">
        <v>20</v>
      </c>
      <c r="D19298" t="s">
        <v>45</v>
      </c>
      <c r="E19298">
        <v>19</v>
      </c>
      <c r="F19298" t="s">
        <v>40</v>
      </c>
      <c r="G19298">
        <v>1</v>
      </c>
      <c r="H19298">
        <v>1</v>
      </c>
      <c r="I19298">
        <v>1</v>
      </c>
      <c r="J19298">
        <v>1</v>
      </c>
      <c r="K19298">
        <v>28</v>
      </c>
      <c r="L19298" s="8">
        <f>COUNTIFS($D$2:$D19298,D19298)</f>
        <v>762</v>
      </c>
    </row>
    <row r="19299" spans="1:12" x14ac:dyDescent="0.2">
      <c r="A19299">
        <v>1617283</v>
      </c>
      <c r="B19299" s="2">
        <v>42813</v>
      </c>
      <c r="C19299" s="1">
        <v>19</v>
      </c>
      <c r="D19299" t="s">
        <v>40</v>
      </c>
      <c r="E19299">
        <v>20</v>
      </c>
      <c r="F19299" t="s">
        <v>45</v>
      </c>
      <c r="G19299">
        <v>0</v>
      </c>
      <c r="H19299">
        <v>1</v>
      </c>
      <c r="I19299">
        <v>1</v>
      </c>
      <c r="J19299">
        <v>1</v>
      </c>
      <c r="K19299">
        <v>29</v>
      </c>
      <c r="L19299" s="8">
        <f>COUNTIFS($D$2:$D19299,D19299)</f>
        <v>953</v>
      </c>
    </row>
    <row r="19300" spans="1:12" x14ac:dyDescent="0.2">
      <c r="A19300">
        <v>1617284</v>
      </c>
      <c r="B19300" s="2">
        <v>42826</v>
      </c>
      <c r="C19300" s="1">
        <v>19</v>
      </c>
      <c r="D19300" t="s">
        <v>40</v>
      </c>
      <c r="E19300">
        <v>16</v>
      </c>
      <c r="F19300" t="s">
        <v>37</v>
      </c>
      <c r="G19300">
        <v>1</v>
      </c>
      <c r="H19300">
        <v>3</v>
      </c>
      <c r="I19300">
        <v>1</v>
      </c>
      <c r="J19300">
        <v>3</v>
      </c>
      <c r="K19300">
        <v>30</v>
      </c>
      <c r="L19300" s="8">
        <f>COUNTIFS($D$2:$D19300,D19300)</f>
        <v>954</v>
      </c>
    </row>
    <row r="19301" spans="1:12" x14ac:dyDescent="0.2">
      <c r="A19301">
        <v>1617284</v>
      </c>
      <c r="B19301" s="2">
        <v>42826</v>
      </c>
      <c r="C19301" s="1">
        <v>16</v>
      </c>
      <c r="D19301" t="s">
        <v>37</v>
      </c>
      <c r="E19301">
        <v>19</v>
      </c>
      <c r="F19301" t="s">
        <v>40</v>
      </c>
      <c r="G19301">
        <v>0</v>
      </c>
      <c r="H19301">
        <v>1</v>
      </c>
      <c r="I19301">
        <v>3</v>
      </c>
      <c r="J19301">
        <v>0</v>
      </c>
      <c r="K19301">
        <v>30</v>
      </c>
      <c r="L19301" s="8">
        <f>COUNTIFS($D$2:$D19301,D19301)</f>
        <v>954</v>
      </c>
    </row>
    <row r="19302" spans="1:12" x14ac:dyDescent="0.2">
      <c r="A19302">
        <v>1617285</v>
      </c>
      <c r="B19302" s="2">
        <v>42826</v>
      </c>
      <c r="C19302" s="1">
        <v>13</v>
      </c>
      <c r="D19302" t="s">
        <v>64</v>
      </c>
      <c r="E19302">
        <v>26</v>
      </c>
      <c r="F19302" t="s">
        <v>17</v>
      </c>
      <c r="G19302">
        <v>1</v>
      </c>
      <c r="H19302">
        <v>0</v>
      </c>
      <c r="I19302">
        <v>2</v>
      </c>
      <c r="J19302">
        <v>0</v>
      </c>
      <c r="K19302">
        <v>30</v>
      </c>
      <c r="L19302" s="8">
        <f>COUNTIFS($D$2:$D19302,D19302)</f>
        <v>106</v>
      </c>
    </row>
    <row r="19303" spans="1:12" x14ac:dyDescent="0.2">
      <c r="A19303">
        <v>1617285</v>
      </c>
      <c r="B19303" s="2">
        <v>42826</v>
      </c>
      <c r="C19303" s="1">
        <v>26</v>
      </c>
      <c r="D19303" t="s">
        <v>17</v>
      </c>
      <c r="E19303">
        <v>13</v>
      </c>
      <c r="F19303" t="s">
        <v>64</v>
      </c>
      <c r="G19303">
        <v>0</v>
      </c>
      <c r="H19303">
        <v>2</v>
      </c>
      <c r="I19303">
        <v>0</v>
      </c>
      <c r="J19303">
        <v>3</v>
      </c>
      <c r="K19303">
        <v>29</v>
      </c>
      <c r="L19303" s="8">
        <f>COUNTIFS($D$2:$D19303,D19303)</f>
        <v>953</v>
      </c>
    </row>
    <row r="19304" spans="1:12" x14ac:dyDescent="0.2">
      <c r="A19304">
        <v>1617286</v>
      </c>
      <c r="B19304" s="2">
        <v>42826</v>
      </c>
      <c r="C19304" s="1">
        <v>14</v>
      </c>
      <c r="D19304" t="s">
        <v>27</v>
      </c>
      <c r="E19304">
        <v>15</v>
      </c>
      <c r="F19304" t="s">
        <v>23</v>
      </c>
      <c r="G19304">
        <v>1</v>
      </c>
      <c r="H19304">
        <v>1</v>
      </c>
      <c r="I19304">
        <v>2</v>
      </c>
      <c r="J19304">
        <v>0</v>
      </c>
      <c r="K19304">
        <v>29</v>
      </c>
      <c r="L19304" s="8">
        <f>COUNTIFS($D$2:$D19304,D19304)</f>
        <v>953</v>
      </c>
    </row>
    <row r="19305" spans="1:12" x14ac:dyDescent="0.2">
      <c r="A19305">
        <v>1617286</v>
      </c>
      <c r="B19305" s="2">
        <v>42826</v>
      </c>
      <c r="C19305" s="1">
        <v>15</v>
      </c>
      <c r="D19305" t="s">
        <v>23</v>
      </c>
      <c r="E19305">
        <v>14</v>
      </c>
      <c r="F19305" t="s">
        <v>27</v>
      </c>
      <c r="G19305">
        <v>0</v>
      </c>
      <c r="H19305">
        <v>2</v>
      </c>
      <c r="I19305">
        <v>1</v>
      </c>
      <c r="J19305">
        <v>3</v>
      </c>
      <c r="K19305">
        <v>29</v>
      </c>
      <c r="L19305" s="8">
        <f>COUNTIFS($D$2:$D19305,D19305)</f>
        <v>303</v>
      </c>
    </row>
    <row r="19306" spans="1:12" x14ac:dyDescent="0.2">
      <c r="A19306">
        <v>1617287</v>
      </c>
      <c r="B19306" s="2">
        <v>42826</v>
      </c>
      <c r="C19306" s="1">
        <v>33</v>
      </c>
      <c r="D19306" t="s">
        <v>443</v>
      </c>
      <c r="E19306">
        <v>29</v>
      </c>
      <c r="F19306" t="s">
        <v>42</v>
      </c>
      <c r="G19306">
        <v>1</v>
      </c>
      <c r="H19306">
        <v>2</v>
      </c>
      <c r="I19306">
        <v>1</v>
      </c>
      <c r="J19306">
        <v>3</v>
      </c>
      <c r="K19306">
        <v>30</v>
      </c>
      <c r="L19306" s="8">
        <f>COUNTIFS($D$2:$D19306,D19306)</f>
        <v>182</v>
      </c>
    </row>
    <row r="19307" spans="1:12" x14ac:dyDescent="0.2">
      <c r="A19307">
        <v>1617287</v>
      </c>
      <c r="B19307" s="2">
        <v>42826</v>
      </c>
      <c r="C19307" s="1">
        <v>29</v>
      </c>
      <c r="D19307" t="s">
        <v>42</v>
      </c>
      <c r="E19307">
        <v>33</v>
      </c>
      <c r="F19307" t="s">
        <v>443</v>
      </c>
      <c r="G19307">
        <v>0</v>
      </c>
      <c r="H19307">
        <v>1</v>
      </c>
      <c r="I19307">
        <v>2</v>
      </c>
      <c r="J19307">
        <v>0</v>
      </c>
      <c r="K19307">
        <v>30</v>
      </c>
      <c r="L19307" s="8">
        <f>COUNTIFS($D$2:$D19307,D19307)</f>
        <v>798</v>
      </c>
    </row>
    <row r="19308" spans="1:12" x14ac:dyDescent="0.2">
      <c r="A19308">
        <v>1617288</v>
      </c>
      <c r="B19308" s="2">
        <v>42826</v>
      </c>
      <c r="C19308" s="1">
        <v>18</v>
      </c>
      <c r="D19308" t="s">
        <v>12</v>
      </c>
      <c r="E19308">
        <v>24</v>
      </c>
      <c r="F19308" t="s">
        <v>319</v>
      </c>
      <c r="G19308">
        <v>1</v>
      </c>
      <c r="H19308">
        <v>2</v>
      </c>
      <c r="I19308">
        <v>0</v>
      </c>
      <c r="J19308">
        <v>3</v>
      </c>
      <c r="K19308">
        <v>29</v>
      </c>
      <c r="L19308" s="8">
        <f>COUNTIFS($D$2:$D19308,D19308)</f>
        <v>413</v>
      </c>
    </row>
    <row r="19309" spans="1:12" x14ac:dyDescent="0.2">
      <c r="A19309">
        <v>1617288</v>
      </c>
      <c r="B19309" s="2">
        <v>42826</v>
      </c>
      <c r="C19309" s="1">
        <v>24</v>
      </c>
      <c r="D19309" t="s">
        <v>319</v>
      </c>
      <c r="E19309">
        <v>18</v>
      </c>
      <c r="F19309" t="s">
        <v>12</v>
      </c>
      <c r="G19309">
        <v>0</v>
      </c>
      <c r="H19309">
        <v>0</v>
      </c>
      <c r="I19309">
        <v>2</v>
      </c>
      <c r="J19309">
        <v>0</v>
      </c>
      <c r="K19309">
        <v>30</v>
      </c>
      <c r="L19309" s="8">
        <f>COUNTIFS($D$2:$D19309,D19309)</f>
        <v>334</v>
      </c>
    </row>
    <row r="19310" spans="1:12" x14ac:dyDescent="0.2">
      <c r="A19310">
        <v>1617289</v>
      </c>
      <c r="B19310" s="2">
        <v>42826</v>
      </c>
      <c r="C19310" s="1">
        <v>21</v>
      </c>
      <c r="D19310" t="s">
        <v>10</v>
      </c>
      <c r="E19310">
        <v>28</v>
      </c>
      <c r="F19310" t="s">
        <v>320</v>
      </c>
      <c r="G19310">
        <v>1</v>
      </c>
      <c r="H19310">
        <v>0</v>
      </c>
      <c r="I19310">
        <v>0</v>
      </c>
      <c r="J19310">
        <v>1</v>
      </c>
      <c r="K19310">
        <v>28</v>
      </c>
      <c r="L19310" s="8">
        <f>COUNTIFS($D$2:$D19310,D19310)</f>
        <v>952</v>
      </c>
    </row>
    <row r="19311" spans="1:12" x14ac:dyDescent="0.2">
      <c r="A19311">
        <v>1617289</v>
      </c>
      <c r="B19311" s="2">
        <v>42826</v>
      </c>
      <c r="C19311" s="1">
        <v>28</v>
      </c>
      <c r="D19311" t="s">
        <v>320</v>
      </c>
      <c r="E19311">
        <v>21</v>
      </c>
      <c r="F19311" t="s">
        <v>10</v>
      </c>
      <c r="G19311">
        <v>0</v>
      </c>
      <c r="H19311">
        <v>0</v>
      </c>
      <c r="I19311">
        <v>0</v>
      </c>
      <c r="J19311">
        <v>1</v>
      </c>
      <c r="K19311">
        <v>30</v>
      </c>
      <c r="L19311" s="8">
        <f>COUNTIFS($D$2:$D19311,D19311)</f>
        <v>410</v>
      </c>
    </row>
    <row r="19312" spans="1:12" x14ac:dyDescent="0.2">
      <c r="A19312">
        <v>1617290</v>
      </c>
      <c r="B19312" s="2">
        <v>42826</v>
      </c>
      <c r="C19312" s="1">
        <v>27</v>
      </c>
      <c r="D19312" t="s">
        <v>32</v>
      </c>
      <c r="E19312">
        <v>31</v>
      </c>
      <c r="F19312" t="s">
        <v>447</v>
      </c>
      <c r="G19312">
        <v>1</v>
      </c>
      <c r="H19312">
        <v>1</v>
      </c>
      <c r="I19312">
        <v>0</v>
      </c>
      <c r="J19312">
        <v>3</v>
      </c>
      <c r="K19312">
        <v>29</v>
      </c>
      <c r="L19312" s="8">
        <f>COUNTIFS($D$2:$D19312,D19312)</f>
        <v>143</v>
      </c>
    </row>
    <row r="19313" spans="1:12" x14ac:dyDescent="0.2">
      <c r="A19313">
        <v>1617290</v>
      </c>
      <c r="B19313" s="2">
        <v>42826</v>
      </c>
      <c r="C19313" s="1">
        <v>31</v>
      </c>
      <c r="D19313" t="s">
        <v>447</v>
      </c>
      <c r="E19313">
        <v>27</v>
      </c>
      <c r="F19313" t="s">
        <v>32</v>
      </c>
      <c r="G19313">
        <v>0</v>
      </c>
      <c r="H19313">
        <v>0</v>
      </c>
      <c r="I19313">
        <v>1</v>
      </c>
      <c r="J19313">
        <v>0</v>
      </c>
      <c r="K19313">
        <v>29</v>
      </c>
      <c r="L19313" s="8">
        <f>COUNTIFS($D$2:$D19313,D19313)</f>
        <v>599</v>
      </c>
    </row>
    <row r="19314" spans="1:12" x14ac:dyDescent="0.2">
      <c r="A19314">
        <v>1617291</v>
      </c>
      <c r="B19314" s="2">
        <v>42826</v>
      </c>
      <c r="C19314" s="1">
        <v>23</v>
      </c>
      <c r="D19314" t="s">
        <v>50</v>
      </c>
      <c r="E19314">
        <v>11</v>
      </c>
      <c r="F19314" t="s">
        <v>20</v>
      </c>
      <c r="G19314">
        <v>1</v>
      </c>
      <c r="H19314">
        <v>0</v>
      </c>
      <c r="I19314">
        <v>0</v>
      </c>
      <c r="J19314">
        <v>1</v>
      </c>
      <c r="K19314">
        <v>28</v>
      </c>
      <c r="L19314" s="8">
        <f>COUNTIFS($D$2:$D19314,D19314)</f>
        <v>686</v>
      </c>
    </row>
    <row r="19315" spans="1:12" x14ac:dyDescent="0.2">
      <c r="A19315">
        <v>1617291</v>
      </c>
      <c r="B19315" s="2">
        <v>42826</v>
      </c>
      <c r="C19315" s="1">
        <v>11</v>
      </c>
      <c r="D19315" t="s">
        <v>20</v>
      </c>
      <c r="E19315">
        <v>23</v>
      </c>
      <c r="F19315" t="s">
        <v>50</v>
      </c>
      <c r="G19315">
        <v>0</v>
      </c>
      <c r="H19315">
        <v>0</v>
      </c>
      <c r="I19315">
        <v>0</v>
      </c>
      <c r="J19315">
        <v>1</v>
      </c>
      <c r="K19315">
        <v>30</v>
      </c>
      <c r="L19315" s="8">
        <f>COUNTIFS($D$2:$D19315,D19315)</f>
        <v>68</v>
      </c>
    </row>
    <row r="19316" spans="1:12" x14ac:dyDescent="0.2">
      <c r="A19316">
        <v>1617292</v>
      </c>
      <c r="B19316" s="2">
        <v>42827</v>
      </c>
      <c r="C19316" s="1">
        <v>25</v>
      </c>
      <c r="D19316" t="s">
        <v>325</v>
      </c>
      <c r="E19316">
        <v>34</v>
      </c>
      <c r="F19316" t="s">
        <v>445</v>
      </c>
      <c r="G19316">
        <v>1</v>
      </c>
      <c r="H19316">
        <v>0</v>
      </c>
      <c r="I19316">
        <v>0</v>
      </c>
      <c r="J19316">
        <v>1</v>
      </c>
      <c r="K19316">
        <v>30</v>
      </c>
      <c r="L19316" s="8">
        <f>COUNTIFS($D$2:$D19316,D19316)</f>
        <v>220</v>
      </c>
    </row>
    <row r="19317" spans="1:12" x14ac:dyDescent="0.2">
      <c r="A19317">
        <v>1617292</v>
      </c>
      <c r="B19317" s="2">
        <v>42827</v>
      </c>
      <c r="C19317" s="1">
        <v>34</v>
      </c>
      <c r="D19317" t="s">
        <v>445</v>
      </c>
      <c r="E19317">
        <v>25</v>
      </c>
      <c r="F19317" t="s">
        <v>325</v>
      </c>
      <c r="G19317">
        <v>0</v>
      </c>
      <c r="H19317">
        <v>0</v>
      </c>
      <c r="I19317">
        <v>0</v>
      </c>
      <c r="J19317">
        <v>1</v>
      </c>
      <c r="K19317">
        <v>29</v>
      </c>
      <c r="L19317" s="8">
        <f>COUNTIFS($D$2:$D19317,D19317)</f>
        <v>565</v>
      </c>
    </row>
    <row r="19318" spans="1:12" x14ac:dyDescent="0.2">
      <c r="A19318">
        <v>1617293</v>
      </c>
      <c r="B19318" s="2">
        <v>42827</v>
      </c>
      <c r="C19318" s="1">
        <v>10</v>
      </c>
      <c r="D19318" t="s">
        <v>47</v>
      </c>
      <c r="E19318">
        <v>20</v>
      </c>
      <c r="F19318" t="s">
        <v>45</v>
      </c>
      <c r="G19318">
        <v>1</v>
      </c>
      <c r="H19318">
        <v>2</v>
      </c>
      <c r="I19318">
        <v>2</v>
      </c>
      <c r="J19318">
        <v>1</v>
      </c>
      <c r="K19318">
        <v>28</v>
      </c>
      <c r="L19318" s="8">
        <f>COUNTIFS($D$2:$D19318,D19318)</f>
        <v>952</v>
      </c>
    </row>
    <row r="19319" spans="1:12" x14ac:dyDescent="0.2">
      <c r="A19319">
        <v>1617293</v>
      </c>
      <c r="B19319" s="2">
        <v>42827</v>
      </c>
      <c r="C19319" s="1">
        <v>20</v>
      </c>
      <c r="D19319" t="s">
        <v>45</v>
      </c>
      <c r="E19319">
        <v>10</v>
      </c>
      <c r="F19319" t="s">
        <v>47</v>
      </c>
      <c r="G19319">
        <v>0</v>
      </c>
      <c r="H19319">
        <v>2</v>
      </c>
      <c r="I19319">
        <v>2</v>
      </c>
      <c r="J19319">
        <v>1</v>
      </c>
      <c r="K19319">
        <v>29</v>
      </c>
      <c r="L19319" s="8">
        <f>COUNTIFS($D$2:$D19319,D19319)</f>
        <v>763</v>
      </c>
    </row>
    <row r="19320" spans="1:12" x14ac:dyDescent="0.2">
      <c r="A19320">
        <v>1617294</v>
      </c>
      <c r="B19320" s="2">
        <v>42829</v>
      </c>
      <c r="C19320" s="1">
        <v>13</v>
      </c>
      <c r="D19320" t="s">
        <v>64</v>
      </c>
      <c r="E19320">
        <v>24</v>
      </c>
      <c r="F19320" t="s">
        <v>319</v>
      </c>
      <c r="G19320">
        <v>1</v>
      </c>
      <c r="H19320">
        <v>1</v>
      </c>
      <c r="I19320">
        <v>0</v>
      </c>
      <c r="J19320">
        <v>3</v>
      </c>
      <c r="K19320">
        <v>31</v>
      </c>
      <c r="L19320" s="8">
        <f>COUNTIFS($D$2:$D19320,D19320)</f>
        <v>107</v>
      </c>
    </row>
    <row r="19321" spans="1:12" x14ac:dyDescent="0.2">
      <c r="A19321">
        <v>1617294</v>
      </c>
      <c r="B19321" s="2">
        <v>42829</v>
      </c>
      <c r="C19321" s="1">
        <v>24</v>
      </c>
      <c r="D19321" t="s">
        <v>319</v>
      </c>
      <c r="E19321">
        <v>13</v>
      </c>
      <c r="F19321" t="s">
        <v>64</v>
      </c>
      <c r="G19321">
        <v>0</v>
      </c>
      <c r="H19321">
        <v>0</v>
      </c>
      <c r="I19321">
        <v>1</v>
      </c>
      <c r="J19321">
        <v>0</v>
      </c>
      <c r="K19321">
        <v>31</v>
      </c>
      <c r="L19321" s="8">
        <f>COUNTIFS($D$2:$D19321,D19321)</f>
        <v>335</v>
      </c>
    </row>
    <row r="19322" spans="1:12" x14ac:dyDescent="0.2">
      <c r="A19322">
        <v>1617295</v>
      </c>
      <c r="B19322" s="2">
        <v>42829</v>
      </c>
      <c r="C19322" s="1">
        <v>18</v>
      </c>
      <c r="D19322" t="s">
        <v>12</v>
      </c>
      <c r="E19322">
        <v>31</v>
      </c>
      <c r="F19322" t="s">
        <v>447</v>
      </c>
      <c r="G19322">
        <v>1</v>
      </c>
      <c r="H19322">
        <v>2</v>
      </c>
      <c r="I19322">
        <v>0</v>
      </c>
      <c r="J19322">
        <v>3</v>
      </c>
      <c r="K19322">
        <v>30</v>
      </c>
      <c r="L19322" s="8">
        <f>COUNTIFS($D$2:$D19322,D19322)</f>
        <v>414</v>
      </c>
    </row>
    <row r="19323" spans="1:12" x14ac:dyDescent="0.2">
      <c r="A19323">
        <v>1617295</v>
      </c>
      <c r="B19323" s="2">
        <v>42829</v>
      </c>
      <c r="C19323" s="1">
        <v>31</v>
      </c>
      <c r="D19323" t="s">
        <v>447</v>
      </c>
      <c r="E19323">
        <v>18</v>
      </c>
      <c r="F19323" t="s">
        <v>12</v>
      </c>
      <c r="G19323">
        <v>0</v>
      </c>
      <c r="H19323">
        <v>0</v>
      </c>
      <c r="I19323">
        <v>2</v>
      </c>
      <c r="J19323">
        <v>0</v>
      </c>
      <c r="K19323">
        <v>30</v>
      </c>
      <c r="L19323" s="8">
        <f>COUNTIFS($D$2:$D19323,D19323)</f>
        <v>600</v>
      </c>
    </row>
    <row r="19324" spans="1:12" x14ac:dyDescent="0.2">
      <c r="A19324">
        <v>1617296</v>
      </c>
      <c r="B19324" s="2">
        <v>42829</v>
      </c>
      <c r="C19324" s="1">
        <v>27</v>
      </c>
      <c r="D19324" t="s">
        <v>32</v>
      </c>
      <c r="E19324">
        <v>28</v>
      </c>
      <c r="F19324" t="s">
        <v>320</v>
      </c>
      <c r="G19324">
        <v>1</v>
      </c>
      <c r="H19324">
        <v>2</v>
      </c>
      <c r="I19324">
        <v>0</v>
      </c>
      <c r="J19324">
        <v>3</v>
      </c>
      <c r="K19324">
        <v>30</v>
      </c>
      <c r="L19324" s="8">
        <f>COUNTIFS($D$2:$D19324,D19324)</f>
        <v>144</v>
      </c>
    </row>
    <row r="19325" spans="1:12" x14ac:dyDescent="0.2">
      <c r="A19325">
        <v>1617296</v>
      </c>
      <c r="B19325" s="2">
        <v>42829</v>
      </c>
      <c r="C19325" s="1">
        <v>28</v>
      </c>
      <c r="D19325" t="s">
        <v>320</v>
      </c>
      <c r="E19325">
        <v>27</v>
      </c>
      <c r="F19325" t="s">
        <v>32</v>
      </c>
      <c r="G19325">
        <v>0</v>
      </c>
      <c r="H19325">
        <v>0</v>
      </c>
      <c r="I19325">
        <v>2</v>
      </c>
      <c r="J19325">
        <v>0</v>
      </c>
      <c r="K19325">
        <v>31</v>
      </c>
      <c r="L19325" s="8">
        <f>COUNTIFS($D$2:$D19325,D19325)</f>
        <v>411</v>
      </c>
    </row>
    <row r="19326" spans="1:12" x14ac:dyDescent="0.2">
      <c r="A19326">
        <v>1617297</v>
      </c>
      <c r="B19326" s="2">
        <v>42829</v>
      </c>
      <c r="C19326" s="1">
        <v>21</v>
      </c>
      <c r="D19326" t="s">
        <v>10</v>
      </c>
      <c r="E19326">
        <v>16</v>
      </c>
      <c r="F19326" t="s">
        <v>37</v>
      </c>
      <c r="G19326">
        <v>1</v>
      </c>
      <c r="H19326">
        <v>1</v>
      </c>
      <c r="I19326">
        <v>1</v>
      </c>
      <c r="J19326">
        <v>1</v>
      </c>
      <c r="K19326">
        <v>29</v>
      </c>
      <c r="L19326" s="8">
        <f>COUNTIFS($D$2:$D19326,D19326)</f>
        <v>953</v>
      </c>
    </row>
    <row r="19327" spans="1:12" x14ac:dyDescent="0.2">
      <c r="A19327">
        <v>1617297</v>
      </c>
      <c r="B19327" s="2">
        <v>42829</v>
      </c>
      <c r="C19327" s="1">
        <v>16</v>
      </c>
      <c r="D19327" t="s">
        <v>37</v>
      </c>
      <c r="E19327">
        <v>21</v>
      </c>
      <c r="F19327" t="s">
        <v>10</v>
      </c>
      <c r="G19327">
        <v>0</v>
      </c>
      <c r="H19327">
        <v>1</v>
      </c>
      <c r="I19327">
        <v>1</v>
      </c>
      <c r="J19327">
        <v>1</v>
      </c>
      <c r="K19327">
        <v>31</v>
      </c>
      <c r="L19327" s="8">
        <f>COUNTIFS($D$2:$D19327,D19327)</f>
        <v>955</v>
      </c>
    </row>
    <row r="19328" spans="1:12" x14ac:dyDescent="0.2">
      <c r="A19328">
        <v>1617298</v>
      </c>
      <c r="B19328" s="2">
        <v>42830</v>
      </c>
      <c r="C19328" s="1">
        <v>10</v>
      </c>
      <c r="D19328" t="s">
        <v>47</v>
      </c>
      <c r="E19328">
        <v>29</v>
      </c>
      <c r="F19328" t="s">
        <v>42</v>
      </c>
      <c r="G19328">
        <v>1</v>
      </c>
      <c r="H19328">
        <v>3</v>
      </c>
      <c r="I19328">
        <v>0</v>
      </c>
      <c r="J19328">
        <v>3</v>
      </c>
      <c r="K19328">
        <v>29</v>
      </c>
      <c r="L19328" s="8">
        <f>COUNTIFS($D$2:$D19328,D19328)</f>
        <v>953</v>
      </c>
    </row>
    <row r="19329" spans="1:12" x14ac:dyDescent="0.2">
      <c r="A19329">
        <v>1617298</v>
      </c>
      <c r="B19329" s="2">
        <v>42830</v>
      </c>
      <c r="C19329" s="1">
        <v>29</v>
      </c>
      <c r="D19329" t="s">
        <v>42</v>
      </c>
      <c r="E19329">
        <v>10</v>
      </c>
      <c r="F19329" t="s">
        <v>47</v>
      </c>
      <c r="G19329">
        <v>0</v>
      </c>
      <c r="H19329">
        <v>0</v>
      </c>
      <c r="I19329">
        <v>3</v>
      </c>
      <c r="J19329">
        <v>0</v>
      </c>
      <c r="K19329">
        <v>31</v>
      </c>
      <c r="L19329" s="8">
        <f>COUNTIFS($D$2:$D19329,D19329)</f>
        <v>799</v>
      </c>
    </row>
    <row r="19330" spans="1:12" x14ac:dyDescent="0.2">
      <c r="A19330">
        <v>1617299</v>
      </c>
      <c r="B19330" s="2">
        <v>42830</v>
      </c>
      <c r="C19330" s="1">
        <v>33</v>
      </c>
      <c r="D19330" t="s">
        <v>443</v>
      </c>
      <c r="E19330">
        <v>34</v>
      </c>
      <c r="F19330" t="s">
        <v>445</v>
      </c>
      <c r="G19330">
        <v>1</v>
      </c>
      <c r="H19330">
        <v>4</v>
      </c>
      <c r="I19330">
        <v>2</v>
      </c>
      <c r="J19330">
        <v>3</v>
      </c>
      <c r="K19330">
        <v>31</v>
      </c>
      <c r="L19330" s="8">
        <f>COUNTIFS($D$2:$D19330,D19330)</f>
        <v>183</v>
      </c>
    </row>
    <row r="19331" spans="1:12" x14ac:dyDescent="0.2">
      <c r="A19331">
        <v>1617299</v>
      </c>
      <c r="B19331" s="2">
        <v>42830</v>
      </c>
      <c r="C19331" s="1">
        <v>34</v>
      </c>
      <c r="D19331" t="s">
        <v>445</v>
      </c>
      <c r="E19331">
        <v>33</v>
      </c>
      <c r="F19331" t="s">
        <v>443</v>
      </c>
      <c r="G19331">
        <v>0</v>
      </c>
      <c r="H19331">
        <v>2</v>
      </c>
      <c r="I19331">
        <v>4</v>
      </c>
      <c r="J19331">
        <v>0</v>
      </c>
      <c r="K19331">
        <v>30</v>
      </c>
      <c r="L19331" s="8">
        <f>COUNTIFS($D$2:$D19331,D19331)</f>
        <v>566</v>
      </c>
    </row>
    <row r="19332" spans="1:12" x14ac:dyDescent="0.2">
      <c r="A19332">
        <v>1617300</v>
      </c>
      <c r="B19332" s="2">
        <v>42830</v>
      </c>
      <c r="C19332" s="1">
        <v>23</v>
      </c>
      <c r="D19332" t="s">
        <v>50</v>
      </c>
      <c r="E19332">
        <v>15</v>
      </c>
      <c r="F19332" t="s">
        <v>23</v>
      </c>
      <c r="G19332">
        <v>1</v>
      </c>
      <c r="H19332">
        <v>3</v>
      </c>
      <c r="I19332">
        <v>1</v>
      </c>
      <c r="J19332">
        <v>3</v>
      </c>
      <c r="K19332">
        <v>29</v>
      </c>
      <c r="L19332" s="8">
        <f>COUNTIFS($D$2:$D19332,D19332)</f>
        <v>687</v>
      </c>
    </row>
    <row r="19333" spans="1:12" x14ac:dyDescent="0.2">
      <c r="A19333">
        <v>1617300</v>
      </c>
      <c r="B19333" s="2">
        <v>42830</v>
      </c>
      <c r="C19333" s="1">
        <v>15</v>
      </c>
      <c r="D19333" t="s">
        <v>23</v>
      </c>
      <c r="E19333">
        <v>23</v>
      </c>
      <c r="F19333" t="s">
        <v>50</v>
      </c>
      <c r="G19333">
        <v>0</v>
      </c>
      <c r="H19333">
        <v>1</v>
      </c>
      <c r="I19333">
        <v>3</v>
      </c>
      <c r="J19333">
        <v>0</v>
      </c>
      <c r="K19333">
        <v>30</v>
      </c>
      <c r="L19333" s="8">
        <f>COUNTIFS($D$2:$D19333,D19333)</f>
        <v>304</v>
      </c>
    </row>
    <row r="19334" spans="1:12" x14ac:dyDescent="0.2">
      <c r="A19334">
        <v>1617301</v>
      </c>
      <c r="B19334" s="2">
        <v>42830</v>
      </c>
      <c r="C19334" s="1">
        <v>25</v>
      </c>
      <c r="D19334" t="s">
        <v>325</v>
      </c>
      <c r="E19334">
        <v>26</v>
      </c>
      <c r="F19334" t="s">
        <v>17</v>
      </c>
      <c r="G19334">
        <v>1</v>
      </c>
      <c r="H19334">
        <v>1</v>
      </c>
      <c r="I19334">
        <v>3</v>
      </c>
      <c r="J19334">
        <v>0</v>
      </c>
      <c r="K19334">
        <v>31</v>
      </c>
      <c r="L19334" s="8">
        <f>COUNTIFS($D$2:$D19334,D19334)</f>
        <v>221</v>
      </c>
    </row>
    <row r="19335" spans="1:12" x14ac:dyDescent="0.2">
      <c r="A19335">
        <v>1617301</v>
      </c>
      <c r="B19335" s="2">
        <v>42830</v>
      </c>
      <c r="C19335" s="1">
        <v>26</v>
      </c>
      <c r="D19335" t="s">
        <v>17</v>
      </c>
      <c r="E19335">
        <v>25</v>
      </c>
      <c r="F19335" t="s">
        <v>325</v>
      </c>
      <c r="G19335">
        <v>0</v>
      </c>
      <c r="H19335">
        <v>3</v>
      </c>
      <c r="I19335">
        <v>1</v>
      </c>
      <c r="J19335">
        <v>3</v>
      </c>
      <c r="K19335">
        <v>30</v>
      </c>
      <c r="L19335" s="8">
        <f>COUNTIFS($D$2:$D19335,D19335)</f>
        <v>954</v>
      </c>
    </row>
    <row r="19336" spans="1:12" x14ac:dyDescent="0.2">
      <c r="A19336">
        <v>1617302</v>
      </c>
      <c r="B19336" s="2">
        <v>42830</v>
      </c>
      <c r="C19336" s="1">
        <v>14</v>
      </c>
      <c r="D19336" t="s">
        <v>27</v>
      </c>
      <c r="E19336">
        <v>20</v>
      </c>
      <c r="F19336" t="s">
        <v>45</v>
      </c>
      <c r="G19336">
        <v>1</v>
      </c>
      <c r="H19336">
        <v>2</v>
      </c>
      <c r="I19336">
        <v>1</v>
      </c>
      <c r="J19336">
        <v>3</v>
      </c>
      <c r="K19336">
        <v>30</v>
      </c>
      <c r="L19336" s="8">
        <f>COUNTIFS($D$2:$D19336,D19336)</f>
        <v>954</v>
      </c>
    </row>
    <row r="19337" spans="1:12" x14ac:dyDescent="0.2">
      <c r="A19337">
        <v>1617302</v>
      </c>
      <c r="B19337" s="2">
        <v>42830</v>
      </c>
      <c r="C19337" s="1">
        <v>20</v>
      </c>
      <c r="D19337" t="s">
        <v>45</v>
      </c>
      <c r="E19337">
        <v>14</v>
      </c>
      <c r="F19337" t="s">
        <v>27</v>
      </c>
      <c r="G19337">
        <v>0</v>
      </c>
      <c r="H19337">
        <v>1</v>
      </c>
      <c r="I19337">
        <v>2</v>
      </c>
      <c r="J19337">
        <v>0</v>
      </c>
      <c r="K19337">
        <v>30</v>
      </c>
      <c r="L19337" s="8">
        <f>COUNTIFS($D$2:$D19337,D19337)</f>
        <v>764</v>
      </c>
    </row>
    <row r="19338" spans="1:12" x14ac:dyDescent="0.2">
      <c r="A19338">
        <v>1617303</v>
      </c>
      <c r="B19338" s="2">
        <v>42830</v>
      </c>
      <c r="C19338" s="1">
        <v>19</v>
      </c>
      <c r="D19338" t="s">
        <v>40</v>
      </c>
      <c r="E19338">
        <v>11</v>
      </c>
      <c r="F19338" t="s">
        <v>20</v>
      </c>
      <c r="G19338">
        <v>1</v>
      </c>
      <c r="H19338">
        <v>2</v>
      </c>
      <c r="I19338">
        <v>2</v>
      </c>
      <c r="J19338">
        <v>1</v>
      </c>
      <c r="K19338">
        <v>31</v>
      </c>
      <c r="L19338" s="8">
        <f>COUNTIFS($D$2:$D19338,D19338)</f>
        <v>955</v>
      </c>
    </row>
    <row r="19339" spans="1:12" x14ac:dyDescent="0.2">
      <c r="A19339">
        <v>1617303</v>
      </c>
      <c r="B19339" s="2">
        <v>42830</v>
      </c>
      <c r="C19339" s="1">
        <v>11</v>
      </c>
      <c r="D19339" t="s">
        <v>20</v>
      </c>
      <c r="E19339">
        <v>19</v>
      </c>
      <c r="F19339" t="s">
        <v>40</v>
      </c>
      <c r="G19339">
        <v>0</v>
      </c>
      <c r="H19339">
        <v>2</v>
      </c>
      <c r="I19339">
        <v>2</v>
      </c>
      <c r="J19339">
        <v>1</v>
      </c>
      <c r="K19339">
        <v>31</v>
      </c>
      <c r="L19339" s="8">
        <f>COUNTIFS($D$2:$D19339,D19339)</f>
        <v>69</v>
      </c>
    </row>
    <row r="19340" spans="1:12" x14ac:dyDescent="0.2">
      <c r="A19340">
        <v>1617304</v>
      </c>
      <c r="B19340" s="2">
        <v>42833</v>
      </c>
      <c r="C19340" s="1">
        <v>26</v>
      </c>
      <c r="D19340" t="s">
        <v>17</v>
      </c>
      <c r="E19340">
        <v>27</v>
      </c>
      <c r="F19340" t="s">
        <v>32</v>
      </c>
      <c r="G19340">
        <v>1</v>
      </c>
      <c r="H19340">
        <v>4</v>
      </c>
      <c r="I19340">
        <v>0</v>
      </c>
      <c r="J19340">
        <v>3</v>
      </c>
      <c r="K19340">
        <v>31</v>
      </c>
      <c r="L19340" s="8">
        <f>COUNTIFS($D$2:$D19340,D19340)</f>
        <v>955</v>
      </c>
    </row>
    <row r="19341" spans="1:12" x14ac:dyDescent="0.2">
      <c r="A19341">
        <v>1617304</v>
      </c>
      <c r="B19341" s="2">
        <v>42833</v>
      </c>
      <c r="C19341" s="1">
        <v>27</v>
      </c>
      <c r="D19341" t="s">
        <v>32</v>
      </c>
      <c r="E19341">
        <v>26</v>
      </c>
      <c r="F19341" t="s">
        <v>17</v>
      </c>
      <c r="G19341">
        <v>0</v>
      </c>
      <c r="H19341">
        <v>0</v>
      </c>
      <c r="I19341">
        <v>4</v>
      </c>
      <c r="J19341">
        <v>0</v>
      </c>
      <c r="K19341">
        <v>31</v>
      </c>
      <c r="L19341" s="8">
        <f>COUNTIFS($D$2:$D19341,D19341)</f>
        <v>145</v>
      </c>
    </row>
    <row r="19342" spans="1:12" x14ac:dyDescent="0.2">
      <c r="A19342">
        <v>1617305</v>
      </c>
      <c r="B19342" s="2">
        <v>42833</v>
      </c>
      <c r="C19342" s="1">
        <v>20</v>
      </c>
      <c r="D19342" t="s">
        <v>45</v>
      </c>
      <c r="E19342">
        <v>33</v>
      </c>
      <c r="F19342" t="s">
        <v>443</v>
      </c>
      <c r="G19342">
        <v>1</v>
      </c>
      <c r="H19342">
        <v>3</v>
      </c>
      <c r="I19342">
        <v>1</v>
      </c>
      <c r="J19342">
        <v>3</v>
      </c>
      <c r="K19342">
        <v>31</v>
      </c>
      <c r="L19342" s="8">
        <f>COUNTIFS($D$2:$D19342,D19342)</f>
        <v>765</v>
      </c>
    </row>
    <row r="19343" spans="1:12" x14ac:dyDescent="0.2">
      <c r="A19343">
        <v>1617305</v>
      </c>
      <c r="B19343" s="2">
        <v>42833</v>
      </c>
      <c r="C19343" s="1">
        <v>33</v>
      </c>
      <c r="D19343" t="s">
        <v>443</v>
      </c>
      <c r="E19343">
        <v>20</v>
      </c>
      <c r="F19343" t="s">
        <v>45</v>
      </c>
      <c r="G19343">
        <v>0</v>
      </c>
      <c r="H19343">
        <v>1</v>
      </c>
      <c r="I19343">
        <v>3</v>
      </c>
      <c r="J19343">
        <v>0</v>
      </c>
      <c r="K19343">
        <v>32</v>
      </c>
      <c r="L19343" s="8">
        <f>COUNTIFS($D$2:$D19343,D19343)</f>
        <v>184</v>
      </c>
    </row>
    <row r="19344" spans="1:12" x14ac:dyDescent="0.2">
      <c r="A19344">
        <v>1617306</v>
      </c>
      <c r="B19344" s="2">
        <v>42833</v>
      </c>
      <c r="C19344" s="1">
        <v>34</v>
      </c>
      <c r="D19344" t="s">
        <v>445</v>
      </c>
      <c r="E19344">
        <v>13</v>
      </c>
      <c r="F19344" t="s">
        <v>64</v>
      </c>
      <c r="G19344">
        <v>1</v>
      </c>
      <c r="H19344">
        <v>0</v>
      </c>
      <c r="I19344">
        <v>0</v>
      </c>
      <c r="J19344">
        <v>1</v>
      </c>
      <c r="K19344">
        <v>31</v>
      </c>
      <c r="L19344" s="8">
        <f>COUNTIFS($D$2:$D19344,D19344)</f>
        <v>567</v>
      </c>
    </row>
    <row r="19345" spans="1:12" x14ac:dyDescent="0.2">
      <c r="A19345">
        <v>1617306</v>
      </c>
      <c r="B19345" s="2">
        <v>42833</v>
      </c>
      <c r="C19345" s="1">
        <v>13</v>
      </c>
      <c r="D19345" t="s">
        <v>64</v>
      </c>
      <c r="E19345">
        <v>34</v>
      </c>
      <c r="F19345" t="s">
        <v>445</v>
      </c>
      <c r="G19345">
        <v>0</v>
      </c>
      <c r="H19345">
        <v>0</v>
      </c>
      <c r="I19345">
        <v>0</v>
      </c>
      <c r="J19345">
        <v>1</v>
      </c>
      <c r="K19345">
        <v>32</v>
      </c>
      <c r="L19345" s="8">
        <f>COUNTIFS($D$2:$D19345,D19345)</f>
        <v>108</v>
      </c>
    </row>
    <row r="19346" spans="1:12" x14ac:dyDescent="0.2">
      <c r="A19346">
        <v>1617307</v>
      </c>
      <c r="B19346" s="2">
        <v>42833</v>
      </c>
      <c r="C19346" s="1">
        <v>24</v>
      </c>
      <c r="D19346" t="s">
        <v>319</v>
      </c>
      <c r="E19346">
        <v>19</v>
      </c>
      <c r="F19346" t="s">
        <v>40</v>
      </c>
      <c r="G19346">
        <v>1</v>
      </c>
      <c r="H19346">
        <v>1</v>
      </c>
      <c r="I19346">
        <v>2</v>
      </c>
      <c r="J19346">
        <v>0</v>
      </c>
      <c r="K19346">
        <v>32</v>
      </c>
      <c r="L19346" s="8">
        <f>COUNTIFS($D$2:$D19346,D19346)</f>
        <v>336</v>
      </c>
    </row>
    <row r="19347" spans="1:12" x14ac:dyDescent="0.2">
      <c r="A19347">
        <v>1617307</v>
      </c>
      <c r="B19347" s="2">
        <v>42833</v>
      </c>
      <c r="C19347" s="1">
        <v>19</v>
      </c>
      <c r="D19347" t="s">
        <v>40</v>
      </c>
      <c r="E19347">
        <v>24</v>
      </c>
      <c r="F19347" t="s">
        <v>319</v>
      </c>
      <c r="G19347">
        <v>0</v>
      </c>
      <c r="H19347">
        <v>2</v>
      </c>
      <c r="I19347">
        <v>1</v>
      </c>
      <c r="J19347">
        <v>3</v>
      </c>
      <c r="K19347">
        <v>32</v>
      </c>
      <c r="L19347" s="8">
        <f>COUNTIFS($D$2:$D19347,D19347)</f>
        <v>956</v>
      </c>
    </row>
    <row r="19348" spans="1:12" x14ac:dyDescent="0.2">
      <c r="A19348">
        <v>1617308</v>
      </c>
      <c r="B19348" s="2">
        <v>42833</v>
      </c>
      <c r="C19348" s="1">
        <v>28</v>
      </c>
      <c r="D19348" t="s">
        <v>320</v>
      </c>
      <c r="E19348">
        <v>23</v>
      </c>
      <c r="F19348" t="s">
        <v>50</v>
      </c>
      <c r="G19348">
        <v>1</v>
      </c>
      <c r="H19348">
        <v>0</v>
      </c>
      <c r="I19348">
        <v>1</v>
      </c>
      <c r="J19348">
        <v>0</v>
      </c>
      <c r="K19348">
        <v>32</v>
      </c>
      <c r="L19348" s="8">
        <f>COUNTIFS($D$2:$D19348,D19348)</f>
        <v>412</v>
      </c>
    </row>
    <row r="19349" spans="1:12" x14ac:dyDescent="0.2">
      <c r="A19349">
        <v>1617308</v>
      </c>
      <c r="B19349" s="2">
        <v>42833</v>
      </c>
      <c r="C19349" s="1">
        <v>23</v>
      </c>
      <c r="D19349" t="s">
        <v>50</v>
      </c>
      <c r="E19349">
        <v>28</v>
      </c>
      <c r="F19349" t="s">
        <v>320</v>
      </c>
      <c r="G19349">
        <v>0</v>
      </c>
      <c r="H19349">
        <v>1</v>
      </c>
      <c r="I19349">
        <v>0</v>
      </c>
      <c r="J19349">
        <v>3</v>
      </c>
      <c r="K19349">
        <v>30</v>
      </c>
      <c r="L19349" s="8">
        <f>COUNTIFS($D$2:$D19349,D19349)</f>
        <v>688</v>
      </c>
    </row>
    <row r="19350" spans="1:12" x14ac:dyDescent="0.2">
      <c r="A19350">
        <v>1617309</v>
      </c>
      <c r="B19350" s="2">
        <v>42833</v>
      </c>
      <c r="C19350" s="1">
        <v>29</v>
      </c>
      <c r="D19350" t="s">
        <v>42</v>
      </c>
      <c r="E19350">
        <v>25</v>
      </c>
      <c r="F19350" t="s">
        <v>325</v>
      </c>
      <c r="G19350">
        <v>1</v>
      </c>
      <c r="H19350">
        <v>1</v>
      </c>
      <c r="I19350">
        <v>0</v>
      </c>
      <c r="J19350">
        <v>3</v>
      </c>
      <c r="K19350">
        <v>32</v>
      </c>
      <c r="L19350" s="8">
        <f>COUNTIFS($D$2:$D19350,D19350)</f>
        <v>800</v>
      </c>
    </row>
    <row r="19351" spans="1:12" x14ac:dyDescent="0.2">
      <c r="A19351">
        <v>1617309</v>
      </c>
      <c r="B19351" s="2">
        <v>42833</v>
      </c>
      <c r="C19351" s="1">
        <v>25</v>
      </c>
      <c r="D19351" t="s">
        <v>325</v>
      </c>
      <c r="E19351">
        <v>29</v>
      </c>
      <c r="F19351" t="s">
        <v>42</v>
      </c>
      <c r="G19351">
        <v>0</v>
      </c>
      <c r="H19351">
        <v>0</v>
      </c>
      <c r="I19351">
        <v>1</v>
      </c>
      <c r="J19351">
        <v>0</v>
      </c>
      <c r="K19351">
        <v>32</v>
      </c>
      <c r="L19351" s="8">
        <f>COUNTIFS($D$2:$D19351,D19351)</f>
        <v>222</v>
      </c>
    </row>
    <row r="19352" spans="1:12" x14ac:dyDescent="0.2">
      <c r="A19352">
        <v>1617310</v>
      </c>
      <c r="B19352" s="2">
        <v>42833</v>
      </c>
      <c r="C19352" s="1">
        <v>11</v>
      </c>
      <c r="D19352" t="s">
        <v>20</v>
      </c>
      <c r="E19352">
        <v>14</v>
      </c>
      <c r="F19352" t="s">
        <v>27</v>
      </c>
      <c r="G19352">
        <v>1</v>
      </c>
      <c r="H19352">
        <v>1</v>
      </c>
      <c r="I19352">
        <v>3</v>
      </c>
      <c r="J19352">
        <v>0</v>
      </c>
      <c r="K19352">
        <v>32</v>
      </c>
      <c r="L19352" s="8">
        <f>COUNTIFS($D$2:$D19352,D19352)</f>
        <v>70</v>
      </c>
    </row>
    <row r="19353" spans="1:12" x14ac:dyDescent="0.2">
      <c r="A19353">
        <v>1617310</v>
      </c>
      <c r="B19353" s="2">
        <v>42833</v>
      </c>
      <c r="C19353" s="1">
        <v>14</v>
      </c>
      <c r="D19353" t="s">
        <v>27</v>
      </c>
      <c r="E19353">
        <v>11</v>
      </c>
      <c r="F19353" t="s">
        <v>20</v>
      </c>
      <c r="G19353">
        <v>0</v>
      </c>
      <c r="H19353">
        <v>3</v>
      </c>
      <c r="I19353">
        <v>1</v>
      </c>
      <c r="J19353">
        <v>3</v>
      </c>
      <c r="K19353">
        <v>31</v>
      </c>
      <c r="L19353" s="8">
        <f>COUNTIFS($D$2:$D19353,D19353)</f>
        <v>955</v>
      </c>
    </row>
    <row r="19354" spans="1:12" x14ac:dyDescent="0.2">
      <c r="A19354">
        <v>1617311</v>
      </c>
      <c r="B19354" s="2">
        <v>42834</v>
      </c>
      <c r="C19354" s="1">
        <v>31</v>
      </c>
      <c r="D19354" t="s">
        <v>447</v>
      </c>
      <c r="E19354">
        <v>21</v>
      </c>
      <c r="F19354" t="s">
        <v>10</v>
      </c>
      <c r="G19354">
        <v>1</v>
      </c>
      <c r="H19354">
        <v>0</v>
      </c>
      <c r="I19354">
        <v>3</v>
      </c>
      <c r="J19354">
        <v>0</v>
      </c>
      <c r="K19354">
        <v>31</v>
      </c>
      <c r="L19354" s="8">
        <f>COUNTIFS($D$2:$D19354,D19354)</f>
        <v>601</v>
      </c>
    </row>
    <row r="19355" spans="1:12" x14ac:dyDescent="0.2">
      <c r="A19355">
        <v>1617311</v>
      </c>
      <c r="B19355" s="2">
        <v>42834</v>
      </c>
      <c r="C19355" s="1">
        <v>21</v>
      </c>
      <c r="D19355" t="s">
        <v>10</v>
      </c>
      <c r="E19355">
        <v>31</v>
      </c>
      <c r="F19355" t="s">
        <v>447</v>
      </c>
      <c r="G19355">
        <v>0</v>
      </c>
      <c r="H19355">
        <v>3</v>
      </c>
      <c r="I19355">
        <v>0</v>
      </c>
      <c r="J19355">
        <v>3</v>
      </c>
      <c r="K19355">
        <v>30</v>
      </c>
      <c r="L19355" s="8">
        <f>COUNTIFS($D$2:$D19355,D19355)</f>
        <v>954</v>
      </c>
    </row>
    <row r="19356" spans="1:12" x14ac:dyDescent="0.2">
      <c r="A19356">
        <v>1617312</v>
      </c>
      <c r="B19356" s="2">
        <v>42834</v>
      </c>
      <c r="C19356" s="1">
        <v>16</v>
      </c>
      <c r="D19356" t="s">
        <v>37</v>
      </c>
      <c r="E19356">
        <v>18</v>
      </c>
      <c r="F19356" t="s">
        <v>12</v>
      </c>
      <c r="G19356">
        <v>1</v>
      </c>
      <c r="H19356">
        <v>4</v>
      </c>
      <c r="I19356">
        <v>2</v>
      </c>
      <c r="J19356">
        <v>3</v>
      </c>
      <c r="K19356">
        <v>32</v>
      </c>
      <c r="L19356" s="8">
        <f>COUNTIFS($D$2:$D19356,D19356)</f>
        <v>956</v>
      </c>
    </row>
    <row r="19357" spans="1:12" x14ac:dyDescent="0.2">
      <c r="A19357">
        <v>1617312</v>
      </c>
      <c r="B19357" s="2">
        <v>42834</v>
      </c>
      <c r="C19357" s="1">
        <v>18</v>
      </c>
      <c r="D19357" t="s">
        <v>12</v>
      </c>
      <c r="E19357">
        <v>16</v>
      </c>
      <c r="F19357" t="s">
        <v>37</v>
      </c>
      <c r="G19357">
        <v>0</v>
      </c>
      <c r="H19357">
        <v>2</v>
      </c>
      <c r="I19357">
        <v>4</v>
      </c>
      <c r="J19357">
        <v>0</v>
      </c>
      <c r="K19357">
        <v>31</v>
      </c>
      <c r="L19357" s="8">
        <f>COUNTIFS($D$2:$D19357,D19357)</f>
        <v>415</v>
      </c>
    </row>
    <row r="19358" spans="1:12" x14ac:dyDescent="0.2">
      <c r="A19358">
        <v>1617313</v>
      </c>
      <c r="B19358" s="2">
        <v>42835</v>
      </c>
      <c r="C19358" s="1">
        <v>15</v>
      </c>
      <c r="D19358" t="s">
        <v>23</v>
      </c>
      <c r="E19358">
        <v>10</v>
      </c>
      <c r="F19358" t="s">
        <v>47</v>
      </c>
      <c r="G19358">
        <v>1</v>
      </c>
      <c r="H19358">
        <v>3</v>
      </c>
      <c r="I19358">
        <v>0</v>
      </c>
      <c r="J19358">
        <v>3</v>
      </c>
      <c r="K19358">
        <v>31</v>
      </c>
      <c r="L19358" s="8">
        <f>COUNTIFS($D$2:$D19358,D19358)</f>
        <v>305</v>
      </c>
    </row>
    <row r="19359" spans="1:12" x14ac:dyDescent="0.2">
      <c r="A19359">
        <v>1617313</v>
      </c>
      <c r="B19359" s="2">
        <v>42835</v>
      </c>
      <c r="C19359" s="1">
        <v>10</v>
      </c>
      <c r="D19359" t="s">
        <v>47</v>
      </c>
      <c r="E19359">
        <v>15</v>
      </c>
      <c r="F19359" t="s">
        <v>23</v>
      </c>
      <c r="G19359">
        <v>0</v>
      </c>
      <c r="H19359">
        <v>0</v>
      </c>
      <c r="I19359">
        <v>3</v>
      </c>
      <c r="J19359">
        <v>0</v>
      </c>
      <c r="K19359">
        <v>30</v>
      </c>
      <c r="L19359" s="8">
        <f>COUNTIFS($D$2:$D19359,D19359)</f>
        <v>954</v>
      </c>
    </row>
    <row r="19360" spans="1:12" x14ac:dyDescent="0.2">
      <c r="A19360">
        <v>1617314</v>
      </c>
      <c r="B19360" s="2">
        <v>42840</v>
      </c>
      <c r="C19360" s="1">
        <v>26</v>
      </c>
      <c r="D19360" t="s">
        <v>17</v>
      </c>
      <c r="E19360">
        <v>11</v>
      </c>
      <c r="F19360" t="s">
        <v>20</v>
      </c>
      <c r="G19360">
        <v>1</v>
      </c>
      <c r="H19360">
        <v>4</v>
      </c>
      <c r="I19360">
        <v>0</v>
      </c>
      <c r="J19360">
        <v>3</v>
      </c>
      <c r="K19360">
        <v>32</v>
      </c>
      <c r="L19360" s="8">
        <f>COUNTIFS($D$2:$D19360,D19360)</f>
        <v>956</v>
      </c>
    </row>
    <row r="19361" spans="1:12" x14ac:dyDescent="0.2">
      <c r="A19361">
        <v>1617314</v>
      </c>
      <c r="B19361" s="2">
        <v>42840</v>
      </c>
      <c r="C19361" s="1">
        <v>11</v>
      </c>
      <c r="D19361" t="s">
        <v>20</v>
      </c>
      <c r="E19361">
        <v>26</v>
      </c>
      <c r="F19361" t="s">
        <v>17</v>
      </c>
      <c r="G19361">
        <v>0</v>
      </c>
      <c r="H19361">
        <v>0</v>
      </c>
      <c r="I19361">
        <v>4</v>
      </c>
      <c r="J19361">
        <v>0</v>
      </c>
      <c r="K19361">
        <v>33</v>
      </c>
      <c r="L19361" s="8">
        <f>COUNTIFS($D$2:$D19361,D19361)</f>
        <v>71</v>
      </c>
    </row>
    <row r="19362" spans="1:12" x14ac:dyDescent="0.2">
      <c r="A19362">
        <v>1617315</v>
      </c>
      <c r="B19362" s="2">
        <v>42840</v>
      </c>
      <c r="C19362" s="1">
        <v>15</v>
      </c>
      <c r="D19362" t="s">
        <v>23</v>
      </c>
      <c r="E19362">
        <v>18</v>
      </c>
      <c r="F19362" t="s">
        <v>12</v>
      </c>
      <c r="G19362">
        <v>1</v>
      </c>
      <c r="H19362">
        <v>2</v>
      </c>
      <c r="I19362">
        <v>2</v>
      </c>
      <c r="J19362">
        <v>1</v>
      </c>
      <c r="K19362">
        <v>32</v>
      </c>
      <c r="L19362" s="8">
        <f>COUNTIFS($D$2:$D19362,D19362)</f>
        <v>306</v>
      </c>
    </row>
    <row r="19363" spans="1:12" x14ac:dyDescent="0.2">
      <c r="A19363">
        <v>1617315</v>
      </c>
      <c r="B19363" s="2">
        <v>42840</v>
      </c>
      <c r="C19363" s="1">
        <v>18</v>
      </c>
      <c r="D19363" t="s">
        <v>12</v>
      </c>
      <c r="E19363">
        <v>15</v>
      </c>
      <c r="F19363" t="s">
        <v>23</v>
      </c>
      <c r="G19363">
        <v>0</v>
      </c>
      <c r="H19363">
        <v>2</v>
      </c>
      <c r="I19363">
        <v>2</v>
      </c>
      <c r="J19363">
        <v>1</v>
      </c>
      <c r="K19363">
        <v>32</v>
      </c>
      <c r="L19363" s="8">
        <f>COUNTIFS($D$2:$D19363,D19363)</f>
        <v>416</v>
      </c>
    </row>
    <row r="19364" spans="1:12" x14ac:dyDescent="0.2">
      <c r="A19364">
        <v>1617316</v>
      </c>
      <c r="B19364" s="2">
        <v>42840</v>
      </c>
      <c r="C19364" s="1">
        <v>16</v>
      </c>
      <c r="D19364" t="s">
        <v>37</v>
      </c>
      <c r="E19364">
        <v>13</v>
      </c>
      <c r="F19364" t="s">
        <v>64</v>
      </c>
      <c r="G19364">
        <v>1</v>
      </c>
      <c r="H19364">
        <v>3</v>
      </c>
      <c r="I19364">
        <v>1</v>
      </c>
      <c r="J19364">
        <v>3</v>
      </c>
      <c r="K19364">
        <v>33</v>
      </c>
      <c r="L19364" s="8">
        <f>COUNTIFS($D$2:$D19364,D19364)</f>
        <v>957</v>
      </c>
    </row>
    <row r="19365" spans="1:12" x14ac:dyDescent="0.2">
      <c r="A19365">
        <v>1617316</v>
      </c>
      <c r="B19365" s="2">
        <v>42840</v>
      </c>
      <c r="C19365" s="1">
        <v>13</v>
      </c>
      <c r="D19365" t="s">
        <v>64</v>
      </c>
      <c r="E19365">
        <v>16</v>
      </c>
      <c r="F19365" t="s">
        <v>37</v>
      </c>
      <c r="G19365">
        <v>0</v>
      </c>
      <c r="H19365">
        <v>1</v>
      </c>
      <c r="I19365">
        <v>3</v>
      </c>
      <c r="J19365">
        <v>0</v>
      </c>
      <c r="K19365">
        <v>33</v>
      </c>
      <c r="L19365" s="8">
        <f>COUNTIFS($D$2:$D19365,D19365)</f>
        <v>109</v>
      </c>
    </row>
    <row r="19366" spans="1:12" x14ac:dyDescent="0.2">
      <c r="A19366">
        <v>1617317</v>
      </c>
      <c r="B19366" s="2">
        <v>42840</v>
      </c>
      <c r="C19366" s="1">
        <v>24</v>
      </c>
      <c r="D19366" t="s">
        <v>319</v>
      </c>
      <c r="E19366">
        <v>33</v>
      </c>
      <c r="F19366" t="s">
        <v>443</v>
      </c>
      <c r="G19366">
        <v>1</v>
      </c>
      <c r="H19366">
        <v>3</v>
      </c>
      <c r="I19366">
        <v>1</v>
      </c>
      <c r="J19366">
        <v>3</v>
      </c>
      <c r="K19366">
        <v>33</v>
      </c>
      <c r="L19366" s="8">
        <f>COUNTIFS($D$2:$D19366,D19366)</f>
        <v>337</v>
      </c>
    </row>
    <row r="19367" spans="1:12" x14ac:dyDescent="0.2">
      <c r="A19367">
        <v>1617317</v>
      </c>
      <c r="B19367" s="2">
        <v>42840</v>
      </c>
      <c r="C19367" s="1">
        <v>33</v>
      </c>
      <c r="D19367" t="s">
        <v>443</v>
      </c>
      <c r="E19367">
        <v>24</v>
      </c>
      <c r="F19367" t="s">
        <v>319</v>
      </c>
      <c r="G19367">
        <v>0</v>
      </c>
      <c r="H19367">
        <v>1</v>
      </c>
      <c r="I19367">
        <v>3</v>
      </c>
      <c r="J19367">
        <v>0</v>
      </c>
      <c r="K19367">
        <v>33</v>
      </c>
      <c r="L19367" s="8">
        <f>COUNTIFS($D$2:$D19367,D19367)</f>
        <v>185</v>
      </c>
    </row>
    <row r="19368" spans="1:12" x14ac:dyDescent="0.2">
      <c r="A19368">
        <v>1617318</v>
      </c>
      <c r="B19368" s="2">
        <v>42840</v>
      </c>
      <c r="C19368" s="1">
        <v>31</v>
      </c>
      <c r="D19368" t="s">
        <v>447</v>
      </c>
      <c r="E19368">
        <v>29</v>
      </c>
      <c r="F19368" t="s">
        <v>42</v>
      </c>
      <c r="G19368">
        <v>1</v>
      </c>
      <c r="H19368">
        <v>2</v>
      </c>
      <c r="I19368">
        <v>2</v>
      </c>
      <c r="J19368">
        <v>1</v>
      </c>
      <c r="K19368">
        <v>32</v>
      </c>
      <c r="L19368" s="8">
        <f>COUNTIFS($D$2:$D19368,D19368)</f>
        <v>602</v>
      </c>
    </row>
    <row r="19369" spans="1:12" x14ac:dyDescent="0.2">
      <c r="A19369">
        <v>1617318</v>
      </c>
      <c r="B19369" s="2">
        <v>42840</v>
      </c>
      <c r="C19369" s="1">
        <v>29</v>
      </c>
      <c r="D19369" t="s">
        <v>42</v>
      </c>
      <c r="E19369">
        <v>31</v>
      </c>
      <c r="F19369" t="s">
        <v>447</v>
      </c>
      <c r="G19369">
        <v>0</v>
      </c>
      <c r="H19369">
        <v>2</v>
      </c>
      <c r="I19369">
        <v>2</v>
      </c>
      <c r="J19369">
        <v>1</v>
      </c>
      <c r="K19369">
        <v>33</v>
      </c>
      <c r="L19369" s="8">
        <f>COUNTIFS($D$2:$D19369,D19369)</f>
        <v>801</v>
      </c>
    </row>
    <row r="19370" spans="1:12" x14ac:dyDescent="0.2">
      <c r="A19370">
        <v>1617319</v>
      </c>
      <c r="B19370" s="2">
        <v>42840</v>
      </c>
      <c r="C19370" s="1">
        <v>27</v>
      </c>
      <c r="D19370" t="s">
        <v>32</v>
      </c>
      <c r="E19370">
        <v>25</v>
      </c>
      <c r="F19370" t="s">
        <v>325</v>
      </c>
      <c r="G19370">
        <v>1</v>
      </c>
      <c r="H19370">
        <v>1</v>
      </c>
      <c r="I19370">
        <v>0</v>
      </c>
      <c r="J19370">
        <v>3</v>
      </c>
      <c r="K19370">
        <v>32</v>
      </c>
      <c r="L19370" s="8">
        <f>COUNTIFS($D$2:$D19370,D19370)</f>
        <v>146</v>
      </c>
    </row>
    <row r="19371" spans="1:12" x14ac:dyDescent="0.2">
      <c r="A19371">
        <v>1617319</v>
      </c>
      <c r="B19371" s="2">
        <v>42840</v>
      </c>
      <c r="C19371" s="1">
        <v>25</v>
      </c>
      <c r="D19371" t="s">
        <v>325</v>
      </c>
      <c r="E19371">
        <v>27</v>
      </c>
      <c r="F19371" t="s">
        <v>32</v>
      </c>
      <c r="G19371">
        <v>0</v>
      </c>
      <c r="H19371">
        <v>0</v>
      </c>
      <c r="I19371">
        <v>1</v>
      </c>
      <c r="J19371">
        <v>0</v>
      </c>
      <c r="K19371">
        <v>33</v>
      </c>
      <c r="L19371" s="8">
        <f>COUNTIFS($D$2:$D19371,D19371)</f>
        <v>223</v>
      </c>
    </row>
    <row r="19372" spans="1:12" x14ac:dyDescent="0.2">
      <c r="A19372">
        <v>1617320</v>
      </c>
      <c r="B19372" s="2">
        <v>42840</v>
      </c>
      <c r="C19372" s="1">
        <v>23</v>
      </c>
      <c r="D19372" t="s">
        <v>50</v>
      </c>
      <c r="E19372">
        <v>20</v>
      </c>
      <c r="F19372" t="s">
        <v>45</v>
      </c>
      <c r="G19372">
        <v>1</v>
      </c>
      <c r="H19372">
        <v>0</v>
      </c>
      <c r="I19372">
        <v>3</v>
      </c>
      <c r="J19372">
        <v>0</v>
      </c>
      <c r="K19372">
        <v>31</v>
      </c>
      <c r="L19372" s="8">
        <f>COUNTIFS($D$2:$D19372,D19372)</f>
        <v>689</v>
      </c>
    </row>
    <row r="19373" spans="1:12" x14ac:dyDescent="0.2">
      <c r="A19373">
        <v>1617320</v>
      </c>
      <c r="B19373" s="2">
        <v>42840</v>
      </c>
      <c r="C19373" s="1">
        <v>20</v>
      </c>
      <c r="D19373" t="s">
        <v>45</v>
      </c>
      <c r="E19373">
        <v>23</v>
      </c>
      <c r="F19373" t="s">
        <v>50</v>
      </c>
      <c r="G19373">
        <v>0</v>
      </c>
      <c r="H19373">
        <v>3</v>
      </c>
      <c r="I19373">
        <v>0</v>
      </c>
      <c r="J19373">
        <v>3</v>
      </c>
      <c r="K19373">
        <v>32</v>
      </c>
      <c r="L19373" s="8">
        <f>COUNTIFS($D$2:$D19373,D19373)</f>
        <v>766</v>
      </c>
    </row>
    <row r="19374" spans="1:12" x14ac:dyDescent="0.2">
      <c r="A19374">
        <v>1617321</v>
      </c>
      <c r="B19374" s="2">
        <v>42841</v>
      </c>
      <c r="C19374" s="1">
        <v>28</v>
      </c>
      <c r="D19374" t="s">
        <v>320</v>
      </c>
      <c r="E19374">
        <v>19</v>
      </c>
      <c r="F19374" t="s">
        <v>40</v>
      </c>
      <c r="G19374">
        <v>1</v>
      </c>
      <c r="H19374">
        <v>0</v>
      </c>
      <c r="I19374">
        <v>1</v>
      </c>
      <c r="J19374">
        <v>0</v>
      </c>
      <c r="K19374">
        <v>33</v>
      </c>
      <c r="L19374" s="8">
        <f>COUNTIFS($D$2:$D19374,D19374)</f>
        <v>413</v>
      </c>
    </row>
    <row r="19375" spans="1:12" x14ac:dyDescent="0.2">
      <c r="A19375">
        <v>1617321</v>
      </c>
      <c r="B19375" s="2">
        <v>42841</v>
      </c>
      <c r="C19375" s="1">
        <v>19</v>
      </c>
      <c r="D19375" t="s">
        <v>40</v>
      </c>
      <c r="E19375">
        <v>28</v>
      </c>
      <c r="F19375" t="s">
        <v>320</v>
      </c>
      <c r="G19375">
        <v>0</v>
      </c>
      <c r="H19375">
        <v>1</v>
      </c>
      <c r="I19375">
        <v>0</v>
      </c>
      <c r="J19375">
        <v>3</v>
      </c>
      <c r="K19375">
        <v>33</v>
      </c>
      <c r="L19375" s="8">
        <f>COUNTIFS($D$2:$D19375,D19375)</f>
        <v>957</v>
      </c>
    </row>
    <row r="19376" spans="1:12" x14ac:dyDescent="0.2">
      <c r="A19376">
        <v>1617322</v>
      </c>
      <c r="B19376" s="2">
        <v>42841</v>
      </c>
      <c r="C19376" s="1">
        <v>21</v>
      </c>
      <c r="D19376" t="s">
        <v>10</v>
      </c>
      <c r="E19376">
        <v>14</v>
      </c>
      <c r="F19376" t="s">
        <v>27</v>
      </c>
      <c r="G19376">
        <v>1</v>
      </c>
      <c r="H19376">
        <v>2</v>
      </c>
      <c r="I19376">
        <v>0</v>
      </c>
      <c r="J19376">
        <v>3</v>
      </c>
      <c r="K19376">
        <v>31</v>
      </c>
      <c r="L19376" s="8">
        <f>COUNTIFS($D$2:$D19376,D19376)</f>
        <v>955</v>
      </c>
    </row>
    <row r="19377" spans="1:12" x14ac:dyDescent="0.2">
      <c r="A19377">
        <v>1617322</v>
      </c>
      <c r="B19377" s="2">
        <v>42841</v>
      </c>
      <c r="C19377" s="1">
        <v>14</v>
      </c>
      <c r="D19377" t="s">
        <v>27</v>
      </c>
      <c r="E19377">
        <v>21</v>
      </c>
      <c r="F19377" t="s">
        <v>10</v>
      </c>
      <c r="G19377">
        <v>0</v>
      </c>
      <c r="H19377">
        <v>0</v>
      </c>
      <c r="I19377">
        <v>2</v>
      </c>
      <c r="J19377">
        <v>0</v>
      </c>
      <c r="K19377">
        <v>32</v>
      </c>
      <c r="L19377" s="8">
        <f>COUNTIFS($D$2:$D19377,D19377)</f>
        <v>956</v>
      </c>
    </row>
    <row r="19378" spans="1:12" x14ac:dyDescent="0.2">
      <c r="A19378">
        <v>1617323</v>
      </c>
      <c r="B19378" s="2">
        <v>42842</v>
      </c>
      <c r="C19378" s="1">
        <v>34</v>
      </c>
      <c r="D19378" t="s">
        <v>445</v>
      </c>
      <c r="E19378">
        <v>10</v>
      </c>
      <c r="F19378" t="s">
        <v>47</v>
      </c>
      <c r="G19378">
        <v>1</v>
      </c>
      <c r="H19378">
        <v>1</v>
      </c>
      <c r="I19378">
        <v>2</v>
      </c>
      <c r="J19378">
        <v>0</v>
      </c>
      <c r="K19378">
        <v>32</v>
      </c>
      <c r="L19378" s="8">
        <f>COUNTIFS($D$2:$D19378,D19378)</f>
        <v>568</v>
      </c>
    </row>
    <row r="19379" spans="1:12" x14ac:dyDescent="0.2">
      <c r="A19379">
        <v>1617323</v>
      </c>
      <c r="B19379" s="2">
        <v>42842</v>
      </c>
      <c r="C19379" s="1">
        <v>10</v>
      </c>
      <c r="D19379" t="s">
        <v>47</v>
      </c>
      <c r="E19379">
        <v>34</v>
      </c>
      <c r="F19379" t="s">
        <v>445</v>
      </c>
      <c r="G19379">
        <v>0</v>
      </c>
      <c r="H19379">
        <v>2</v>
      </c>
      <c r="I19379">
        <v>1</v>
      </c>
      <c r="J19379">
        <v>3</v>
      </c>
      <c r="K19379">
        <v>31</v>
      </c>
      <c r="L19379" s="8">
        <f>COUNTIFS($D$2:$D19379,D19379)</f>
        <v>955</v>
      </c>
    </row>
    <row r="19380" spans="1:12" x14ac:dyDescent="0.2">
      <c r="A19380">
        <v>1617324</v>
      </c>
      <c r="B19380" s="2">
        <v>42847</v>
      </c>
      <c r="C19380" s="1">
        <v>11</v>
      </c>
      <c r="D19380" t="s">
        <v>20</v>
      </c>
      <c r="E19380">
        <v>34</v>
      </c>
      <c r="F19380" t="s">
        <v>445</v>
      </c>
      <c r="G19380">
        <v>1</v>
      </c>
      <c r="H19380">
        <v>4</v>
      </c>
      <c r="I19380">
        <v>0</v>
      </c>
      <c r="J19380">
        <v>3</v>
      </c>
      <c r="K19380">
        <v>34</v>
      </c>
      <c r="L19380" s="8">
        <f>COUNTIFS($D$2:$D19380,D19380)</f>
        <v>72</v>
      </c>
    </row>
    <row r="19381" spans="1:12" x14ac:dyDescent="0.2">
      <c r="A19381">
        <v>1617324</v>
      </c>
      <c r="B19381" s="2">
        <v>42847</v>
      </c>
      <c r="C19381" s="1">
        <v>34</v>
      </c>
      <c r="D19381" t="s">
        <v>445</v>
      </c>
      <c r="E19381">
        <v>11</v>
      </c>
      <c r="F19381" t="s">
        <v>20</v>
      </c>
      <c r="G19381">
        <v>0</v>
      </c>
      <c r="H19381">
        <v>0</v>
      </c>
      <c r="I19381">
        <v>4</v>
      </c>
      <c r="J19381">
        <v>0</v>
      </c>
      <c r="K19381">
        <v>33</v>
      </c>
      <c r="L19381" s="8">
        <f>COUNTIFS($D$2:$D19381,D19381)</f>
        <v>569</v>
      </c>
    </row>
    <row r="19382" spans="1:12" x14ac:dyDescent="0.2">
      <c r="A19382">
        <v>1617325</v>
      </c>
      <c r="B19382" s="2">
        <v>42847</v>
      </c>
      <c r="C19382" s="1">
        <v>33</v>
      </c>
      <c r="D19382" t="s">
        <v>443</v>
      </c>
      <c r="E19382">
        <v>27</v>
      </c>
      <c r="F19382" t="s">
        <v>32</v>
      </c>
      <c r="G19382">
        <v>1</v>
      </c>
      <c r="H19382">
        <v>2</v>
      </c>
      <c r="I19382">
        <v>0</v>
      </c>
      <c r="J19382">
        <v>3</v>
      </c>
      <c r="K19382">
        <v>34</v>
      </c>
      <c r="L19382" s="8">
        <f>COUNTIFS($D$2:$D19382,D19382)</f>
        <v>186</v>
      </c>
    </row>
    <row r="19383" spans="1:12" x14ac:dyDescent="0.2">
      <c r="A19383">
        <v>1617325</v>
      </c>
      <c r="B19383" s="2">
        <v>42847</v>
      </c>
      <c r="C19383" s="1">
        <v>27</v>
      </c>
      <c r="D19383" t="s">
        <v>32</v>
      </c>
      <c r="E19383">
        <v>33</v>
      </c>
      <c r="F19383" t="s">
        <v>443</v>
      </c>
      <c r="G19383">
        <v>0</v>
      </c>
      <c r="H19383">
        <v>0</v>
      </c>
      <c r="I19383">
        <v>2</v>
      </c>
      <c r="J19383">
        <v>0</v>
      </c>
      <c r="K19383">
        <v>33</v>
      </c>
      <c r="L19383" s="8">
        <f>COUNTIFS($D$2:$D19383,D19383)</f>
        <v>147</v>
      </c>
    </row>
    <row r="19384" spans="1:12" x14ac:dyDescent="0.2">
      <c r="A19384">
        <v>1617326</v>
      </c>
      <c r="B19384" s="2">
        <v>42847</v>
      </c>
      <c r="C19384" s="1">
        <v>25</v>
      </c>
      <c r="D19384" t="s">
        <v>325</v>
      </c>
      <c r="E19384">
        <v>24</v>
      </c>
      <c r="F19384" t="s">
        <v>319</v>
      </c>
      <c r="G19384">
        <v>1</v>
      </c>
      <c r="H19384">
        <v>2</v>
      </c>
      <c r="I19384">
        <v>0</v>
      </c>
      <c r="J19384">
        <v>3</v>
      </c>
      <c r="K19384">
        <v>34</v>
      </c>
      <c r="L19384" s="8">
        <f>COUNTIFS($D$2:$D19384,D19384)</f>
        <v>224</v>
      </c>
    </row>
    <row r="19385" spans="1:12" x14ac:dyDescent="0.2">
      <c r="A19385">
        <v>1617326</v>
      </c>
      <c r="B19385" s="2">
        <v>42847</v>
      </c>
      <c r="C19385" s="1">
        <v>24</v>
      </c>
      <c r="D19385" t="s">
        <v>319</v>
      </c>
      <c r="E19385">
        <v>25</v>
      </c>
      <c r="F19385" t="s">
        <v>325</v>
      </c>
      <c r="G19385">
        <v>0</v>
      </c>
      <c r="H19385">
        <v>0</v>
      </c>
      <c r="I19385">
        <v>2</v>
      </c>
      <c r="J19385">
        <v>0</v>
      </c>
      <c r="K19385">
        <v>34</v>
      </c>
      <c r="L19385" s="8">
        <f>COUNTIFS($D$2:$D19385,D19385)</f>
        <v>338</v>
      </c>
    </row>
    <row r="19386" spans="1:12" x14ac:dyDescent="0.2">
      <c r="A19386">
        <v>1617327</v>
      </c>
      <c r="B19386" s="2">
        <v>42847</v>
      </c>
      <c r="C19386" s="1">
        <v>29</v>
      </c>
      <c r="D19386" t="s">
        <v>42</v>
      </c>
      <c r="E19386">
        <v>16</v>
      </c>
      <c r="F19386" t="s">
        <v>37</v>
      </c>
      <c r="G19386">
        <v>1</v>
      </c>
      <c r="H19386">
        <v>0</v>
      </c>
      <c r="I19386">
        <v>0</v>
      </c>
      <c r="J19386">
        <v>1</v>
      </c>
      <c r="K19386">
        <v>34</v>
      </c>
      <c r="L19386" s="8">
        <f>COUNTIFS($D$2:$D19386,D19386)</f>
        <v>802</v>
      </c>
    </row>
    <row r="19387" spans="1:12" x14ac:dyDescent="0.2">
      <c r="A19387">
        <v>1617327</v>
      </c>
      <c r="B19387" s="2">
        <v>42847</v>
      </c>
      <c r="C19387" s="1">
        <v>16</v>
      </c>
      <c r="D19387" t="s">
        <v>37</v>
      </c>
      <c r="E19387">
        <v>29</v>
      </c>
      <c r="F19387" t="s">
        <v>42</v>
      </c>
      <c r="G19387">
        <v>0</v>
      </c>
      <c r="H19387">
        <v>0</v>
      </c>
      <c r="I19387">
        <v>0</v>
      </c>
      <c r="J19387">
        <v>1</v>
      </c>
      <c r="K19387">
        <v>34</v>
      </c>
      <c r="L19387" s="8">
        <f>COUNTIFS($D$2:$D19387,D19387)</f>
        <v>958</v>
      </c>
    </row>
    <row r="19388" spans="1:12" x14ac:dyDescent="0.2">
      <c r="A19388">
        <v>1617328</v>
      </c>
      <c r="B19388" s="2">
        <v>42848</v>
      </c>
      <c r="C19388" s="1">
        <v>13</v>
      </c>
      <c r="D19388" t="s">
        <v>64</v>
      </c>
      <c r="E19388">
        <v>21</v>
      </c>
      <c r="F19388" t="s">
        <v>10</v>
      </c>
      <c r="G19388">
        <v>1</v>
      </c>
      <c r="H19388">
        <v>0</v>
      </c>
      <c r="I19388">
        <v>2</v>
      </c>
      <c r="J19388">
        <v>0</v>
      </c>
      <c r="K19388">
        <v>34</v>
      </c>
      <c r="L19388" s="8">
        <f>COUNTIFS($D$2:$D19388,D19388)</f>
        <v>110</v>
      </c>
    </row>
    <row r="19389" spans="1:12" x14ac:dyDescent="0.2">
      <c r="A19389">
        <v>1617328</v>
      </c>
      <c r="B19389" s="2">
        <v>42848</v>
      </c>
      <c r="C19389" s="1">
        <v>21</v>
      </c>
      <c r="D19389" t="s">
        <v>10</v>
      </c>
      <c r="E19389">
        <v>13</v>
      </c>
      <c r="F19389" t="s">
        <v>64</v>
      </c>
      <c r="G19389">
        <v>0</v>
      </c>
      <c r="H19389">
        <v>2</v>
      </c>
      <c r="I19389">
        <v>0</v>
      </c>
      <c r="J19389">
        <v>3</v>
      </c>
      <c r="K19389">
        <v>32</v>
      </c>
      <c r="L19389" s="8">
        <f>COUNTIFS($D$2:$D19389,D19389)</f>
        <v>956</v>
      </c>
    </row>
    <row r="19390" spans="1:12" x14ac:dyDescent="0.2">
      <c r="A19390">
        <v>1617329</v>
      </c>
      <c r="B19390" s="2">
        <v>42848</v>
      </c>
      <c r="C19390" s="1">
        <v>19</v>
      </c>
      <c r="D19390" t="s">
        <v>40</v>
      </c>
      <c r="E19390">
        <v>15</v>
      </c>
      <c r="F19390" t="s">
        <v>23</v>
      </c>
      <c r="G19390">
        <v>1</v>
      </c>
      <c r="H19390">
        <v>1</v>
      </c>
      <c r="I19390">
        <v>2</v>
      </c>
      <c r="J19390">
        <v>0</v>
      </c>
      <c r="K19390">
        <v>34</v>
      </c>
      <c r="L19390" s="8">
        <f>COUNTIFS($D$2:$D19390,D19390)</f>
        <v>958</v>
      </c>
    </row>
    <row r="19391" spans="1:12" x14ac:dyDescent="0.2">
      <c r="A19391">
        <v>1617329</v>
      </c>
      <c r="B19391" s="2">
        <v>42848</v>
      </c>
      <c r="C19391" s="1">
        <v>15</v>
      </c>
      <c r="D19391" t="s">
        <v>23</v>
      </c>
      <c r="E19391">
        <v>19</v>
      </c>
      <c r="F19391" t="s">
        <v>40</v>
      </c>
      <c r="G19391">
        <v>0</v>
      </c>
      <c r="H19391">
        <v>2</v>
      </c>
      <c r="I19391">
        <v>1</v>
      </c>
      <c r="J19391">
        <v>3</v>
      </c>
      <c r="K19391">
        <v>33</v>
      </c>
      <c r="L19391" s="8">
        <f>COUNTIFS($D$2:$D19391,D19391)</f>
        <v>307</v>
      </c>
    </row>
    <row r="19392" spans="1:12" x14ac:dyDescent="0.2">
      <c r="A19392">
        <v>1617330</v>
      </c>
      <c r="B19392" s="2">
        <v>42850</v>
      </c>
      <c r="C19392" s="1">
        <v>14</v>
      </c>
      <c r="D19392" t="s">
        <v>27</v>
      </c>
      <c r="E19392">
        <v>23</v>
      </c>
      <c r="F19392" t="s">
        <v>50</v>
      </c>
      <c r="G19392">
        <v>1</v>
      </c>
      <c r="H19392">
        <v>4</v>
      </c>
      <c r="I19392">
        <v>2</v>
      </c>
      <c r="J19392">
        <v>3</v>
      </c>
      <c r="K19392">
        <v>33</v>
      </c>
      <c r="L19392" s="8">
        <f>COUNTIFS($D$2:$D19392,D19392)</f>
        <v>957</v>
      </c>
    </row>
    <row r="19393" spans="1:12" x14ac:dyDescent="0.2">
      <c r="A19393">
        <v>1617330</v>
      </c>
      <c r="B19393" s="2">
        <v>42850</v>
      </c>
      <c r="C19393" s="1">
        <v>23</v>
      </c>
      <c r="D19393" t="s">
        <v>50</v>
      </c>
      <c r="E19393">
        <v>14</v>
      </c>
      <c r="F19393" t="s">
        <v>27</v>
      </c>
      <c r="G19393">
        <v>0</v>
      </c>
      <c r="H19393">
        <v>2</v>
      </c>
      <c r="I19393">
        <v>4</v>
      </c>
      <c r="J19393">
        <v>0</v>
      </c>
      <c r="K19393">
        <v>32</v>
      </c>
      <c r="L19393" s="8">
        <f>COUNTIFS($D$2:$D19393,D19393)</f>
        <v>690</v>
      </c>
    </row>
    <row r="19394" spans="1:12" x14ac:dyDescent="0.2">
      <c r="A19394">
        <v>1617331</v>
      </c>
      <c r="B19394" s="2">
        <v>42851</v>
      </c>
      <c r="C19394" s="1">
        <v>10</v>
      </c>
      <c r="D19394" t="s">
        <v>47</v>
      </c>
      <c r="E19394">
        <v>18</v>
      </c>
      <c r="F19394" t="s">
        <v>12</v>
      </c>
      <c r="G19394">
        <v>1</v>
      </c>
      <c r="H19394">
        <v>1</v>
      </c>
      <c r="I19394">
        <v>0</v>
      </c>
      <c r="J19394">
        <v>3</v>
      </c>
      <c r="K19394">
        <v>32</v>
      </c>
      <c r="L19394" s="8">
        <f>COUNTIFS($D$2:$D19394,D19394)</f>
        <v>956</v>
      </c>
    </row>
    <row r="19395" spans="1:12" x14ac:dyDescent="0.2">
      <c r="A19395">
        <v>1617331</v>
      </c>
      <c r="B19395" s="2">
        <v>42851</v>
      </c>
      <c r="C19395" s="1">
        <v>18</v>
      </c>
      <c r="D19395" t="s">
        <v>12</v>
      </c>
      <c r="E19395">
        <v>10</v>
      </c>
      <c r="F19395" t="s">
        <v>47</v>
      </c>
      <c r="G19395">
        <v>0</v>
      </c>
      <c r="H19395">
        <v>0</v>
      </c>
      <c r="I19395">
        <v>1</v>
      </c>
      <c r="J19395">
        <v>0</v>
      </c>
      <c r="K19395">
        <v>33</v>
      </c>
      <c r="L19395" s="8">
        <f>COUNTIFS($D$2:$D19395,D19395)</f>
        <v>417</v>
      </c>
    </row>
    <row r="19396" spans="1:12" x14ac:dyDescent="0.2">
      <c r="A19396">
        <v>1617332</v>
      </c>
      <c r="B19396" s="2">
        <v>42851</v>
      </c>
      <c r="C19396" s="1">
        <v>34</v>
      </c>
      <c r="D19396" t="s">
        <v>445</v>
      </c>
      <c r="E19396">
        <v>31</v>
      </c>
      <c r="F19396" t="s">
        <v>447</v>
      </c>
      <c r="G19396">
        <v>1</v>
      </c>
      <c r="H19396">
        <v>1</v>
      </c>
      <c r="I19396">
        <v>0</v>
      </c>
      <c r="J19396">
        <v>3</v>
      </c>
      <c r="K19396">
        <v>34</v>
      </c>
      <c r="L19396" s="8">
        <f>COUNTIFS($D$2:$D19396,D19396)</f>
        <v>570</v>
      </c>
    </row>
    <row r="19397" spans="1:12" x14ac:dyDescent="0.2">
      <c r="A19397">
        <v>1617332</v>
      </c>
      <c r="B19397" s="2">
        <v>42851</v>
      </c>
      <c r="C19397" s="1">
        <v>31</v>
      </c>
      <c r="D19397" t="s">
        <v>447</v>
      </c>
      <c r="E19397">
        <v>34</v>
      </c>
      <c r="F19397" t="s">
        <v>445</v>
      </c>
      <c r="G19397">
        <v>0</v>
      </c>
      <c r="H19397">
        <v>0</v>
      </c>
      <c r="I19397">
        <v>1</v>
      </c>
      <c r="J19397">
        <v>0</v>
      </c>
      <c r="K19397">
        <v>33</v>
      </c>
      <c r="L19397" s="8">
        <f>COUNTIFS($D$2:$D19397,D19397)</f>
        <v>603</v>
      </c>
    </row>
    <row r="19398" spans="1:12" x14ac:dyDescent="0.2">
      <c r="A19398">
        <v>1617333</v>
      </c>
      <c r="B19398" s="2">
        <v>42851</v>
      </c>
      <c r="C19398" s="1">
        <v>15</v>
      </c>
      <c r="D19398" t="s">
        <v>23</v>
      </c>
      <c r="E19398">
        <v>26</v>
      </c>
      <c r="F19398" t="s">
        <v>17</v>
      </c>
      <c r="G19398">
        <v>1</v>
      </c>
      <c r="H19398">
        <v>0</v>
      </c>
      <c r="I19398">
        <v>1</v>
      </c>
      <c r="J19398">
        <v>0</v>
      </c>
      <c r="K19398">
        <v>34</v>
      </c>
      <c r="L19398" s="8">
        <f>COUNTIFS($D$2:$D19398,D19398)</f>
        <v>308</v>
      </c>
    </row>
    <row r="19399" spans="1:12" x14ac:dyDescent="0.2">
      <c r="A19399">
        <v>1617333</v>
      </c>
      <c r="B19399" s="2">
        <v>42851</v>
      </c>
      <c r="C19399" s="1">
        <v>26</v>
      </c>
      <c r="D19399" t="s">
        <v>17</v>
      </c>
      <c r="E19399">
        <v>15</v>
      </c>
      <c r="F19399" t="s">
        <v>23</v>
      </c>
      <c r="G19399">
        <v>0</v>
      </c>
      <c r="H19399">
        <v>1</v>
      </c>
      <c r="I19399">
        <v>0</v>
      </c>
      <c r="J19399">
        <v>3</v>
      </c>
      <c r="K19399">
        <v>33</v>
      </c>
      <c r="L19399" s="8">
        <f>COUNTIFS($D$2:$D19399,D19399)</f>
        <v>957</v>
      </c>
    </row>
    <row r="19400" spans="1:12" x14ac:dyDescent="0.2">
      <c r="A19400">
        <v>1617334</v>
      </c>
      <c r="B19400" s="2">
        <v>42852</v>
      </c>
      <c r="C19400" s="1">
        <v>20</v>
      </c>
      <c r="D19400" t="s">
        <v>45</v>
      </c>
      <c r="E19400">
        <v>21</v>
      </c>
      <c r="F19400" t="s">
        <v>10</v>
      </c>
      <c r="G19400">
        <v>1</v>
      </c>
      <c r="H19400">
        <v>0</v>
      </c>
      <c r="I19400">
        <v>0</v>
      </c>
      <c r="J19400">
        <v>1</v>
      </c>
      <c r="K19400">
        <v>33</v>
      </c>
      <c r="L19400" s="8">
        <f>COUNTIFS($D$2:$D19400,D19400)</f>
        <v>767</v>
      </c>
    </row>
    <row r="19401" spans="1:12" x14ac:dyDescent="0.2">
      <c r="A19401">
        <v>1617334</v>
      </c>
      <c r="B19401" s="2">
        <v>42852</v>
      </c>
      <c r="C19401" s="1">
        <v>21</v>
      </c>
      <c r="D19401" t="s">
        <v>10</v>
      </c>
      <c r="E19401">
        <v>20</v>
      </c>
      <c r="F19401" t="s">
        <v>45</v>
      </c>
      <c r="G19401">
        <v>0</v>
      </c>
      <c r="H19401">
        <v>0</v>
      </c>
      <c r="I19401">
        <v>0</v>
      </c>
      <c r="J19401">
        <v>1</v>
      </c>
      <c r="K19401">
        <v>33</v>
      </c>
      <c r="L19401" s="8">
        <f>COUNTIFS($D$2:$D19401,D19401)</f>
        <v>957</v>
      </c>
    </row>
    <row r="19402" spans="1:12" x14ac:dyDescent="0.2">
      <c r="A19402">
        <v>1617335</v>
      </c>
      <c r="B19402" s="2">
        <v>42854</v>
      </c>
      <c r="C19402" s="1">
        <v>23</v>
      </c>
      <c r="D19402" t="s">
        <v>50</v>
      </c>
      <c r="E19402">
        <v>33</v>
      </c>
      <c r="F19402" t="s">
        <v>443</v>
      </c>
      <c r="G19402">
        <v>1</v>
      </c>
      <c r="H19402">
        <v>0</v>
      </c>
      <c r="I19402">
        <v>0</v>
      </c>
      <c r="J19402">
        <v>1</v>
      </c>
      <c r="K19402">
        <v>33</v>
      </c>
      <c r="L19402" s="8">
        <f>COUNTIFS($D$2:$D19402,D19402)</f>
        <v>691</v>
      </c>
    </row>
    <row r="19403" spans="1:12" x14ac:dyDescent="0.2">
      <c r="A19403">
        <v>1617335</v>
      </c>
      <c r="B19403" s="2">
        <v>42854</v>
      </c>
      <c r="C19403" s="1">
        <v>33</v>
      </c>
      <c r="D19403" t="s">
        <v>443</v>
      </c>
      <c r="E19403">
        <v>23</v>
      </c>
      <c r="F19403" t="s">
        <v>50</v>
      </c>
      <c r="G19403">
        <v>0</v>
      </c>
      <c r="H19403">
        <v>0</v>
      </c>
      <c r="I19403">
        <v>0</v>
      </c>
      <c r="J19403">
        <v>1</v>
      </c>
      <c r="K19403">
        <v>35</v>
      </c>
      <c r="L19403" s="8">
        <f>COUNTIFS($D$2:$D19403,D19403)</f>
        <v>187</v>
      </c>
    </row>
    <row r="19404" spans="1:12" x14ac:dyDescent="0.2">
      <c r="A19404">
        <v>1617336</v>
      </c>
      <c r="B19404" s="2">
        <v>42854</v>
      </c>
      <c r="C19404" s="1">
        <v>24</v>
      </c>
      <c r="D19404" t="s">
        <v>319</v>
      </c>
      <c r="E19404">
        <v>29</v>
      </c>
      <c r="F19404" t="s">
        <v>42</v>
      </c>
      <c r="G19404">
        <v>1</v>
      </c>
      <c r="H19404">
        <v>0</v>
      </c>
      <c r="I19404">
        <v>0</v>
      </c>
      <c r="J19404">
        <v>1</v>
      </c>
      <c r="K19404">
        <v>35</v>
      </c>
      <c r="L19404" s="8">
        <f>COUNTIFS($D$2:$D19404,D19404)</f>
        <v>339</v>
      </c>
    </row>
    <row r="19405" spans="1:12" x14ac:dyDescent="0.2">
      <c r="A19405">
        <v>1617336</v>
      </c>
      <c r="B19405" s="2">
        <v>42854</v>
      </c>
      <c r="C19405" s="1">
        <v>29</v>
      </c>
      <c r="D19405" t="s">
        <v>42</v>
      </c>
      <c r="E19405">
        <v>24</v>
      </c>
      <c r="F19405" t="s">
        <v>319</v>
      </c>
      <c r="G19405">
        <v>0</v>
      </c>
      <c r="H19405">
        <v>0</v>
      </c>
      <c r="I19405">
        <v>0</v>
      </c>
      <c r="J19405">
        <v>1</v>
      </c>
      <c r="K19405">
        <v>35</v>
      </c>
      <c r="L19405" s="8">
        <f>COUNTIFS($D$2:$D19405,D19405)</f>
        <v>803</v>
      </c>
    </row>
    <row r="19406" spans="1:12" x14ac:dyDescent="0.2">
      <c r="A19406">
        <v>1617337</v>
      </c>
      <c r="B19406" s="2">
        <v>42854</v>
      </c>
      <c r="C19406" s="1">
        <v>31</v>
      </c>
      <c r="D19406" t="s">
        <v>447</v>
      </c>
      <c r="E19406">
        <v>11</v>
      </c>
      <c r="F19406" t="s">
        <v>20</v>
      </c>
      <c r="G19406">
        <v>1</v>
      </c>
      <c r="H19406">
        <v>0</v>
      </c>
      <c r="I19406">
        <v>1</v>
      </c>
      <c r="J19406">
        <v>0</v>
      </c>
      <c r="K19406">
        <v>34</v>
      </c>
      <c r="L19406" s="8">
        <f>COUNTIFS($D$2:$D19406,D19406)</f>
        <v>604</v>
      </c>
    </row>
    <row r="19407" spans="1:12" x14ac:dyDescent="0.2">
      <c r="A19407">
        <v>1617337</v>
      </c>
      <c r="B19407" s="2">
        <v>42854</v>
      </c>
      <c r="C19407" s="1">
        <v>11</v>
      </c>
      <c r="D19407" t="s">
        <v>20</v>
      </c>
      <c r="E19407">
        <v>31</v>
      </c>
      <c r="F19407" t="s">
        <v>447</v>
      </c>
      <c r="G19407">
        <v>0</v>
      </c>
      <c r="H19407">
        <v>1</v>
      </c>
      <c r="I19407">
        <v>0</v>
      </c>
      <c r="J19407">
        <v>3</v>
      </c>
      <c r="K19407">
        <v>35</v>
      </c>
      <c r="L19407" s="8">
        <f>COUNTIFS($D$2:$D19407,D19407)</f>
        <v>73</v>
      </c>
    </row>
    <row r="19408" spans="1:12" x14ac:dyDescent="0.2">
      <c r="A19408">
        <v>1617338</v>
      </c>
      <c r="B19408" s="2">
        <v>42854</v>
      </c>
      <c r="C19408" s="1">
        <v>28</v>
      </c>
      <c r="D19408" t="s">
        <v>320</v>
      </c>
      <c r="E19408">
        <v>18</v>
      </c>
      <c r="F19408" t="s">
        <v>12</v>
      </c>
      <c r="G19408">
        <v>1</v>
      </c>
      <c r="H19408">
        <v>0</v>
      </c>
      <c r="I19408">
        <v>1</v>
      </c>
      <c r="J19408">
        <v>0</v>
      </c>
      <c r="K19408">
        <v>34</v>
      </c>
      <c r="L19408" s="8">
        <f>COUNTIFS($D$2:$D19408,D19408)</f>
        <v>414</v>
      </c>
    </row>
    <row r="19409" spans="1:12" x14ac:dyDescent="0.2">
      <c r="A19409">
        <v>1617338</v>
      </c>
      <c r="B19409" s="2">
        <v>42854</v>
      </c>
      <c r="C19409" s="1">
        <v>18</v>
      </c>
      <c r="D19409" t="s">
        <v>12</v>
      </c>
      <c r="E19409">
        <v>28</v>
      </c>
      <c r="F19409" t="s">
        <v>320</v>
      </c>
      <c r="G19409">
        <v>0</v>
      </c>
      <c r="H19409">
        <v>1</v>
      </c>
      <c r="I19409">
        <v>0</v>
      </c>
      <c r="J19409">
        <v>3</v>
      </c>
      <c r="K19409">
        <v>34</v>
      </c>
      <c r="L19409" s="8">
        <f>COUNTIFS($D$2:$D19409,D19409)</f>
        <v>418</v>
      </c>
    </row>
    <row r="19410" spans="1:12" x14ac:dyDescent="0.2">
      <c r="A19410">
        <v>1617339</v>
      </c>
      <c r="B19410" s="2">
        <v>42854</v>
      </c>
      <c r="C19410" s="1">
        <v>15</v>
      </c>
      <c r="D19410" t="s">
        <v>23</v>
      </c>
      <c r="E19410">
        <v>13</v>
      </c>
      <c r="F19410" t="s">
        <v>64</v>
      </c>
      <c r="G19410">
        <v>1</v>
      </c>
      <c r="H19410">
        <v>0</v>
      </c>
      <c r="I19410">
        <v>2</v>
      </c>
      <c r="J19410">
        <v>0</v>
      </c>
      <c r="K19410">
        <v>35</v>
      </c>
      <c r="L19410" s="8">
        <f>COUNTIFS($D$2:$D19410,D19410)</f>
        <v>309</v>
      </c>
    </row>
    <row r="19411" spans="1:12" x14ac:dyDescent="0.2">
      <c r="A19411">
        <v>1617339</v>
      </c>
      <c r="B19411" s="2">
        <v>42854</v>
      </c>
      <c r="C19411" s="1">
        <v>13</v>
      </c>
      <c r="D19411" t="s">
        <v>64</v>
      </c>
      <c r="E19411">
        <v>15</v>
      </c>
      <c r="F19411" t="s">
        <v>23</v>
      </c>
      <c r="G19411">
        <v>0</v>
      </c>
      <c r="H19411">
        <v>2</v>
      </c>
      <c r="I19411">
        <v>0</v>
      </c>
      <c r="J19411">
        <v>3</v>
      </c>
      <c r="K19411">
        <v>35</v>
      </c>
      <c r="L19411" s="8">
        <f>COUNTIFS($D$2:$D19411,D19411)</f>
        <v>111</v>
      </c>
    </row>
    <row r="19412" spans="1:12" x14ac:dyDescent="0.2">
      <c r="A19412">
        <v>1617340</v>
      </c>
      <c r="B19412" s="2">
        <v>42855</v>
      </c>
      <c r="C19412" s="1">
        <v>21</v>
      </c>
      <c r="D19412" t="s">
        <v>10</v>
      </c>
      <c r="E19412">
        <v>25</v>
      </c>
      <c r="F19412" t="s">
        <v>325</v>
      </c>
      <c r="G19412">
        <v>1</v>
      </c>
      <c r="H19412">
        <v>1</v>
      </c>
      <c r="I19412">
        <v>1</v>
      </c>
      <c r="J19412">
        <v>1</v>
      </c>
      <c r="K19412">
        <v>34</v>
      </c>
      <c r="L19412" s="8">
        <f>COUNTIFS($D$2:$D19412,D19412)</f>
        <v>958</v>
      </c>
    </row>
    <row r="19413" spans="1:12" x14ac:dyDescent="0.2">
      <c r="A19413">
        <v>1617340</v>
      </c>
      <c r="B19413" s="2">
        <v>42855</v>
      </c>
      <c r="C19413" s="1">
        <v>25</v>
      </c>
      <c r="D19413" t="s">
        <v>325</v>
      </c>
      <c r="E19413">
        <v>21</v>
      </c>
      <c r="F19413" t="s">
        <v>10</v>
      </c>
      <c r="G19413">
        <v>0</v>
      </c>
      <c r="H19413">
        <v>1</v>
      </c>
      <c r="I19413">
        <v>1</v>
      </c>
      <c r="J19413">
        <v>1</v>
      </c>
      <c r="K19413">
        <v>35</v>
      </c>
      <c r="L19413" s="8">
        <f>COUNTIFS($D$2:$D19413,D19413)</f>
        <v>225</v>
      </c>
    </row>
    <row r="19414" spans="1:12" x14ac:dyDescent="0.2">
      <c r="A19414">
        <v>1617341</v>
      </c>
      <c r="B19414" s="2">
        <v>42855</v>
      </c>
      <c r="C19414" s="1">
        <v>16</v>
      </c>
      <c r="D19414" t="s">
        <v>37</v>
      </c>
      <c r="E19414">
        <v>14</v>
      </c>
      <c r="F19414" t="s">
        <v>27</v>
      </c>
      <c r="G19414">
        <v>1</v>
      </c>
      <c r="H19414">
        <v>0</v>
      </c>
      <c r="I19414">
        <v>3</v>
      </c>
      <c r="J19414">
        <v>0</v>
      </c>
      <c r="K19414">
        <v>35</v>
      </c>
      <c r="L19414" s="8">
        <f>COUNTIFS($D$2:$D19414,D19414)</f>
        <v>959</v>
      </c>
    </row>
    <row r="19415" spans="1:12" x14ac:dyDescent="0.2">
      <c r="A19415">
        <v>1617341</v>
      </c>
      <c r="B19415" s="2">
        <v>42855</v>
      </c>
      <c r="C19415" s="1">
        <v>14</v>
      </c>
      <c r="D19415" t="s">
        <v>27</v>
      </c>
      <c r="E19415">
        <v>16</v>
      </c>
      <c r="F19415" t="s">
        <v>37</v>
      </c>
      <c r="G19415">
        <v>0</v>
      </c>
      <c r="H19415">
        <v>3</v>
      </c>
      <c r="I19415">
        <v>0</v>
      </c>
      <c r="J19415">
        <v>3</v>
      </c>
      <c r="K19415">
        <v>34</v>
      </c>
      <c r="L19415" s="8">
        <f>COUNTIFS($D$2:$D19415,D19415)</f>
        <v>958</v>
      </c>
    </row>
    <row r="19416" spans="1:12" x14ac:dyDescent="0.2">
      <c r="A19416">
        <v>1617342</v>
      </c>
      <c r="B19416" s="2">
        <v>42855</v>
      </c>
      <c r="C19416" s="1">
        <v>34</v>
      </c>
      <c r="D19416" t="s">
        <v>445</v>
      </c>
      <c r="E19416">
        <v>20</v>
      </c>
      <c r="F19416" t="s">
        <v>45</v>
      </c>
      <c r="G19416">
        <v>1</v>
      </c>
      <c r="H19416">
        <v>2</v>
      </c>
      <c r="I19416">
        <v>2</v>
      </c>
      <c r="J19416">
        <v>1</v>
      </c>
      <c r="K19416">
        <v>35</v>
      </c>
      <c r="L19416" s="8">
        <f>COUNTIFS($D$2:$D19416,D19416)</f>
        <v>571</v>
      </c>
    </row>
    <row r="19417" spans="1:12" x14ac:dyDescent="0.2">
      <c r="A19417">
        <v>1617342</v>
      </c>
      <c r="B19417" s="2">
        <v>42855</v>
      </c>
      <c r="C19417" s="1">
        <v>20</v>
      </c>
      <c r="D19417" t="s">
        <v>45</v>
      </c>
      <c r="E19417">
        <v>34</v>
      </c>
      <c r="F19417" t="s">
        <v>445</v>
      </c>
      <c r="G19417">
        <v>0</v>
      </c>
      <c r="H19417">
        <v>2</v>
      </c>
      <c r="I19417">
        <v>2</v>
      </c>
      <c r="J19417">
        <v>1</v>
      </c>
      <c r="K19417">
        <v>34</v>
      </c>
      <c r="L19417" s="8">
        <f>COUNTIFS($D$2:$D19417,D19417)</f>
        <v>768</v>
      </c>
    </row>
    <row r="19418" spans="1:12" x14ac:dyDescent="0.2">
      <c r="A19418">
        <v>1617343</v>
      </c>
      <c r="B19418" s="2">
        <v>42855</v>
      </c>
      <c r="C19418" s="1">
        <v>26</v>
      </c>
      <c r="D19418" t="s">
        <v>17</v>
      </c>
      <c r="E19418">
        <v>10</v>
      </c>
      <c r="F19418" t="s">
        <v>47</v>
      </c>
      <c r="G19418">
        <v>1</v>
      </c>
      <c r="H19418">
        <v>2</v>
      </c>
      <c r="I19418">
        <v>0</v>
      </c>
      <c r="J19418">
        <v>3</v>
      </c>
      <c r="K19418">
        <v>34</v>
      </c>
      <c r="L19418" s="8">
        <f>COUNTIFS($D$2:$D19418,D19418)</f>
        <v>958</v>
      </c>
    </row>
    <row r="19419" spans="1:12" x14ac:dyDescent="0.2">
      <c r="A19419">
        <v>1617343</v>
      </c>
      <c r="B19419" s="2">
        <v>42855</v>
      </c>
      <c r="C19419" s="1">
        <v>10</v>
      </c>
      <c r="D19419" t="s">
        <v>47</v>
      </c>
      <c r="E19419">
        <v>26</v>
      </c>
      <c r="F19419" t="s">
        <v>17</v>
      </c>
      <c r="G19419">
        <v>0</v>
      </c>
      <c r="H19419">
        <v>0</v>
      </c>
      <c r="I19419">
        <v>2</v>
      </c>
      <c r="J19419">
        <v>0</v>
      </c>
      <c r="K19419">
        <v>33</v>
      </c>
      <c r="L19419" s="8">
        <f>COUNTIFS($D$2:$D19419,D19419)</f>
        <v>957</v>
      </c>
    </row>
    <row r="19420" spans="1:12" x14ac:dyDescent="0.2">
      <c r="A19420">
        <v>1617344</v>
      </c>
      <c r="B19420" s="2">
        <v>42856</v>
      </c>
      <c r="C19420" s="1">
        <v>27</v>
      </c>
      <c r="D19420" t="s">
        <v>32</v>
      </c>
      <c r="E19420">
        <v>19</v>
      </c>
      <c r="F19420" t="s">
        <v>40</v>
      </c>
      <c r="G19420">
        <v>1</v>
      </c>
      <c r="H19420">
        <v>0</v>
      </c>
      <c r="I19420">
        <v>1</v>
      </c>
      <c r="J19420">
        <v>0</v>
      </c>
      <c r="K19420">
        <v>34</v>
      </c>
      <c r="L19420" s="8">
        <f>COUNTIFS($D$2:$D19420,D19420)</f>
        <v>148</v>
      </c>
    </row>
    <row r="19421" spans="1:12" x14ac:dyDescent="0.2">
      <c r="A19421">
        <v>1617344</v>
      </c>
      <c r="B19421" s="2">
        <v>42856</v>
      </c>
      <c r="C19421" s="1">
        <v>19</v>
      </c>
      <c r="D19421" t="s">
        <v>40</v>
      </c>
      <c r="E19421">
        <v>27</v>
      </c>
      <c r="F19421" t="s">
        <v>32</v>
      </c>
      <c r="G19421">
        <v>0</v>
      </c>
      <c r="H19421">
        <v>1</v>
      </c>
      <c r="I19421">
        <v>0</v>
      </c>
      <c r="J19421">
        <v>3</v>
      </c>
      <c r="K19421">
        <v>35</v>
      </c>
      <c r="L19421" s="8">
        <f>COUNTIFS($D$2:$D19421,D19421)</f>
        <v>959</v>
      </c>
    </row>
    <row r="19422" spans="1:12" x14ac:dyDescent="0.2">
      <c r="A19422">
        <v>1617345</v>
      </c>
      <c r="B19422" s="2">
        <v>42860</v>
      </c>
      <c r="C19422" s="1">
        <v>29</v>
      </c>
      <c r="D19422" t="s">
        <v>42</v>
      </c>
      <c r="E19422">
        <v>26</v>
      </c>
      <c r="F19422" t="s">
        <v>17</v>
      </c>
      <c r="G19422">
        <v>1</v>
      </c>
      <c r="H19422">
        <v>1</v>
      </c>
      <c r="I19422">
        <v>0</v>
      </c>
      <c r="J19422">
        <v>3</v>
      </c>
      <c r="K19422">
        <v>36</v>
      </c>
      <c r="L19422" s="8">
        <f>COUNTIFS($D$2:$D19422,D19422)</f>
        <v>804</v>
      </c>
    </row>
    <row r="19423" spans="1:12" x14ac:dyDescent="0.2">
      <c r="A19423">
        <v>1617345</v>
      </c>
      <c r="B19423" s="2">
        <v>42860</v>
      </c>
      <c r="C19423" s="1">
        <v>26</v>
      </c>
      <c r="D19423" t="s">
        <v>17</v>
      </c>
      <c r="E19423">
        <v>29</v>
      </c>
      <c r="F19423" t="s">
        <v>42</v>
      </c>
      <c r="G19423">
        <v>0</v>
      </c>
      <c r="H19423">
        <v>0</v>
      </c>
      <c r="I19423">
        <v>1</v>
      </c>
      <c r="J19423">
        <v>0</v>
      </c>
      <c r="K19423">
        <v>35</v>
      </c>
      <c r="L19423" s="8">
        <f>COUNTIFS($D$2:$D19423,D19423)</f>
        <v>959</v>
      </c>
    </row>
    <row r="19424" spans="1:12" x14ac:dyDescent="0.2">
      <c r="A19424">
        <v>1617346</v>
      </c>
      <c r="B19424" s="2">
        <v>42861</v>
      </c>
      <c r="C19424" s="1">
        <v>20</v>
      </c>
      <c r="D19424" t="s">
        <v>45</v>
      </c>
      <c r="E19424">
        <v>15</v>
      </c>
      <c r="F19424" t="s">
        <v>23</v>
      </c>
      <c r="G19424">
        <v>1</v>
      </c>
      <c r="H19424">
        <v>5</v>
      </c>
      <c r="I19424">
        <v>0</v>
      </c>
      <c r="J19424">
        <v>3</v>
      </c>
      <c r="K19424">
        <v>35</v>
      </c>
      <c r="L19424" s="8">
        <f>COUNTIFS($D$2:$D19424,D19424)</f>
        <v>769</v>
      </c>
    </row>
    <row r="19425" spans="1:12" x14ac:dyDescent="0.2">
      <c r="A19425">
        <v>1617346</v>
      </c>
      <c r="B19425" s="2">
        <v>42861</v>
      </c>
      <c r="C19425" s="1">
        <v>15</v>
      </c>
      <c r="D19425" t="s">
        <v>23</v>
      </c>
      <c r="E19425">
        <v>20</v>
      </c>
      <c r="F19425" t="s">
        <v>45</v>
      </c>
      <c r="G19425">
        <v>0</v>
      </c>
      <c r="H19425">
        <v>0</v>
      </c>
      <c r="I19425">
        <v>5</v>
      </c>
      <c r="J19425">
        <v>0</v>
      </c>
      <c r="K19425">
        <v>36</v>
      </c>
      <c r="L19425" s="8">
        <f>COUNTIFS($D$2:$D19425,D19425)</f>
        <v>310</v>
      </c>
    </row>
    <row r="19426" spans="1:12" x14ac:dyDescent="0.2">
      <c r="A19426">
        <v>1617347</v>
      </c>
      <c r="B19426" s="2">
        <v>42861</v>
      </c>
      <c r="C19426" s="1">
        <v>11</v>
      </c>
      <c r="D19426" t="s">
        <v>20</v>
      </c>
      <c r="E19426">
        <v>24</v>
      </c>
      <c r="F19426" t="s">
        <v>319</v>
      </c>
      <c r="G19426">
        <v>1</v>
      </c>
      <c r="H19426">
        <v>2</v>
      </c>
      <c r="I19426">
        <v>2</v>
      </c>
      <c r="J19426">
        <v>1</v>
      </c>
      <c r="K19426">
        <v>36</v>
      </c>
      <c r="L19426" s="8">
        <f>COUNTIFS($D$2:$D19426,D19426)</f>
        <v>74</v>
      </c>
    </row>
    <row r="19427" spans="1:12" x14ac:dyDescent="0.2">
      <c r="A19427">
        <v>1617347</v>
      </c>
      <c r="B19427" s="2">
        <v>42861</v>
      </c>
      <c r="C19427" s="1">
        <v>24</v>
      </c>
      <c r="D19427" t="s">
        <v>319</v>
      </c>
      <c r="E19427">
        <v>11</v>
      </c>
      <c r="F19427" t="s">
        <v>20</v>
      </c>
      <c r="G19427">
        <v>0</v>
      </c>
      <c r="H19427">
        <v>2</v>
      </c>
      <c r="I19427">
        <v>2</v>
      </c>
      <c r="J19427">
        <v>1</v>
      </c>
      <c r="K19427">
        <v>36</v>
      </c>
      <c r="L19427" s="8">
        <f>COUNTIFS($D$2:$D19427,D19427)</f>
        <v>340</v>
      </c>
    </row>
    <row r="19428" spans="1:12" x14ac:dyDescent="0.2">
      <c r="A19428">
        <v>1617348</v>
      </c>
      <c r="B19428" s="2">
        <v>42861</v>
      </c>
      <c r="C19428" s="1">
        <v>13</v>
      </c>
      <c r="D19428" t="s">
        <v>64</v>
      </c>
      <c r="E19428">
        <v>28</v>
      </c>
      <c r="F19428" t="s">
        <v>320</v>
      </c>
      <c r="G19428">
        <v>1</v>
      </c>
      <c r="H19428">
        <v>2</v>
      </c>
      <c r="I19428">
        <v>2</v>
      </c>
      <c r="J19428">
        <v>1</v>
      </c>
      <c r="K19428">
        <v>36</v>
      </c>
      <c r="L19428" s="8">
        <f>COUNTIFS($D$2:$D19428,D19428)</f>
        <v>112</v>
      </c>
    </row>
    <row r="19429" spans="1:12" x14ac:dyDescent="0.2">
      <c r="A19429">
        <v>1617348</v>
      </c>
      <c r="B19429" s="2">
        <v>42861</v>
      </c>
      <c r="C19429" s="1">
        <v>28</v>
      </c>
      <c r="D19429" t="s">
        <v>320</v>
      </c>
      <c r="E19429">
        <v>13</v>
      </c>
      <c r="F19429" t="s">
        <v>64</v>
      </c>
      <c r="G19429">
        <v>0</v>
      </c>
      <c r="H19429">
        <v>2</v>
      </c>
      <c r="I19429">
        <v>2</v>
      </c>
      <c r="J19429">
        <v>1</v>
      </c>
      <c r="K19429">
        <v>35</v>
      </c>
      <c r="L19429" s="8">
        <f>COUNTIFS($D$2:$D19429,D19429)</f>
        <v>415</v>
      </c>
    </row>
    <row r="19430" spans="1:12" x14ac:dyDescent="0.2">
      <c r="A19430">
        <v>1617349</v>
      </c>
      <c r="B19430" s="2">
        <v>42861</v>
      </c>
      <c r="C19430" s="1">
        <v>33</v>
      </c>
      <c r="D19430" t="s">
        <v>443</v>
      </c>
      <c r="E19430">
        <v>31</v>
      </c>
      <c r="F19430" t="s">
        <v>447</v>
      </c>
      <c r="G19430">
        <v>1</v>
      </c>
      <c r="H19430">
        <v>0</v>
      </c>
      <c r="I19430">
        <v>2</v>
      </c>
      <c r="J19430">
        <v>0</v>
      </c>
      <c r="K19430">
        <v>36</v>
      </c>
      <c r="L19430" s="8">
        <f>COUNTIFS($D$2:$D19430,D19430)</f>
        <v>188</v>
      </c>
    </row>
    <row r="19431" spans="1:12" x14ac:dyDescent="0.2">
      <c r="A19431">
        <v>1617349</v>
      </c>
      <c r="B19431" s="2">
        <v>42861</v>
      </c>
      <c r="C19431" s="1">
        <v>31</v>
      </c>
      <c r="D19431" t="s">
        <v>447</v>
      </c>
      <c r="E19431">
        <v>33</v>
      </c>
      <c r="F19431" t="s">
        <v>443</v>
      </c>
      <c r="G19431">
        <v>0</v>
      </c>
      <c r="H19431">
        <v>2</v>
      </c>
      <c r="I19431">
        <v>0</v>
      </c>
      <c r="J19431">
        <v>3</v>
      </c>
      <c r="K19431">
        <v>35</v>
      </c>
      <c r="L19431" s="8">
        <f>COUNTIFS($D$2:$D19431,D19431)</f>
        <v>605</v>
      </c>
    </row>
    <row r="19432" spans="1:12" x14ac:dyDescent="0.2">
      <c r="A19432">
        <v>1617350</v>
      </c>
      <c r="B19432" s="2">
        <v>42861</v>
      </c>
      <c r="C19432" s="1">
        <v>18</v>
      </c>
      <c r="D19432" t="s">
        <v>12</v>
      </c>
      <c r="E19432">
        <v>27</v>
      </c>
      <c r="F19432" t="s">
        <v>32</v>
      </c>
      <c r="G19432">
        <v>1</v>
      </c>
      <c r="H19432">
        <v>3</v>
      </c>
      <c r="I19432">
        <v>0</v>
      </c>
      <c r="J19432">
        <v>3</v>
      </c>
      <c r="K19432">
        <v>35</v>
      </c>
      <c r="L19432" s="8">
        <f>COUNTIFS($D$2:$D19432,D19432)</f>
        <v>419</v>
      </c>
    </row>
    <row r="19433" spans="1:12" x14ac:dyDescent="0.2">
      <c r="A19433">
        <v>1617350</v>
      </c>
      <c r="B19433" s="2">
        <v>42861</v>
      </c>
      <c r="C19433" s="1">
        <v>27</v>
      </c>
      <c r="D19433" t="s">
        <v>32</v>
      </c>
      <c r="E19433">
        <v>18</v>
      </c>
      <c r="F19433" t="s">
        <v>12</v>
      </c>
      <c r="G19433">
        <v>0</v>
      </c>
      <c r="H19433">
        <v>0</v>
      </c>
      <c r="I19433">
        <v>3</v>
      </c>
      <c r="J19433">
        <v>0</v>
      </c>
      <c r="K19433">
        <v>35</v>
      </c>
      <c r="L19433" s="8">
        <f>COUNTIFS($D$2:$D19433,D19433)</f>
        <v>149</v>
      </c>
    </row>
    <row r="19434" spans="1:12" x14ac:dyDescent="0.2">
      <c r="A19434">
        <v>1617351</v>
      </c>
      <c r="B19434" s="2">
        <v>42861</v>
      </c>
      <c r="C19434" s="1">
        <v>25</v>
      </c>
      <c r="D19434" t="s">
        <v>325</v>
      </c>
      <c r="E19434">
        <v>16</v>
      </c>
      <c r="F19434" t="s">
        <v>37</v>
      </c>
      <c r="G19434">
        <v>1</v>
      </c>
      <c r="H19434">
        <v>1</v>
      </c>
      <c r="I19434">
        <v>0</v>
      </c>
      <c r="J19434">
        <v>3</v>
      </c>
      <c r="K19434">
        <v>36</v>
      </c>
      <c r="L19434" s="8">
        <f>COUNTIFS($D$2:$D19434,D19434)</f>
        <v>226</v>
      </c>
    </row>
    <row r="19435" spans="1:12" x14ac:dyDescent="0.2">
      <c r="A19435">
        <v>1617351</v>
      </c>
      <c r="B19435" s="2">
        <v>42861</v>
      </c>
      <c r="C19435" s="1">
        <v>16</v>
      </c>
      <c r="D19435" t="s">
        <v>37</v>
      </c>
      <c r="E19435">
        <v>25</v>
      </c>
      <c r="F19435" t="s">
        <v>325</v>
      </c>
      <c r="G19435">
        <v>0</v>
      </c>
      <c r="H19435">
        <v>0</v>
      </c>
      <c r="I19435">
        <v>1</v>
      </c>
      <c r="J19435">
        <v>0</v>
      </c>
      <c r="K19435">
        <v>36</v>
      </c>
      <c r="L19435" s="8">
        <f>COUNTIFS($D$2:$D19435,D19435)</f>
        <v>960</v>
      </c>
    </row>
    <row r="19436" spans="1:12" x14ac:dyDescent="0.2">
      <c r="A19436">
        <v>1617352</v>
      </c>
      <c r="B19436" s="2">
        <v>42862</v>
      </c>
      <c r="C19436" s="1">
        <v>19</v>
      </c>
      <c r="D19436" t="s">
        <v>40</v>
      </c>
      <c r="E19436">
        <v>23</v>
      </c>
      <c r="F19436" t="s">
        <v>50</v>
      </c>
      <c r="G19436">
        <v>1</v>
      </c>
      <c r="H19436">
        <v>0</v>
      </c>
      <c r="I19436">
        <v>0</v>
      </c>
      <c r="J19436">
        <v>1</v>
      </c>
      <c r="K19436">
        <v>36</v>
      </c>
      <c r="L19436" s="8">
        <f>COUNTIFS($D$2:$D19436,D19436)</f>
        <v>960</v>
      </c>
    </row>
    <row r="19437" spans="1:12" x14ac:dyDescent="0.2">
      <c r="A19437">
        <v>1617352</v>
      </c>
      <c r="B19437" s="2">
        <v>42862</v>
      </c>
      <c r="C19437" s="1">
        <v>23</v>
      </c>
      <c r="D19437" t="s">
        <v>50</v>
      </c>
      <c r="E19437">
        <v>19</v>
      </c>
      <c r="F19437" t="s">
        <v>40</v>
      </c>
      <c r="G19437">
        <v>0</v>
      </c>
      <c r="H19437">
        <v>0</v>
      </c>
      <c r="I19437">
        <v>0</v>
      </c>
      <c r="J19437">
        <v>1</v>
      </c>
      <c r="K19437">
        <v>34</v>
      </c>
      <c r="L19437" s="8">
        <f>COUNTIFS($D$2:$D19437,D19437)</f>
        <v>692</v>
      </c>
    </row>
    <row r="19438" spans="1:12" x14ac:dyDescent="0.2">
      <c r="A19438">
        <v>1617353</v>
      </c>
      <c r="B19438" s="2">
        <v>42862</v>
      </c>
      <c r="C19438" s="1">
        <v>10</v>
      </c>
      <c r="D19438" t="s">
        <v>47</v>
      </c>
      <c r="E19438">
        <v>21</v>
      </c>
      <c r="F19438" t="s">
        <v>10</v>
      </c>
      <c r="G19438">
        <v>1</v>
      </c>
      <c r="H19438">
        <v>2</v>
      </c>
      <c r="I19438">
        <v>0</v>
      </c>
      <c r="J19438">
        <v>3</v>
      </c>
      <c r="K19438">
        <v>34</v>
      </c>
      <c r="L19438" s="8">
        <f>COUNTIFS($D$2:$D19438,D19438)</f>
        <v>958</v>
      </c>
    </row>
    <row r="19439" spans="1:12" x14ac:dyDescent="0.2">
      <c r="A19439">
        <v>1617353</v>
      </c>
      <c r="B19439" s="2">
        <v>42862</v>
      </c>
      <c r="C19439" s="1">
        <v>21</v>
      </c>
      <c r="D19439" t="s">
        <v>10</v>
      </c>
      <c r="E19439">
        <v>10</v>
      </c>
      <c r="F19439" t="s">
        <v>47</v>
      </c>
      <c r="G19439">
        <v>0</v>
      </c>
      <c r="H19439">
        <v>0</v>
      </c>
      <c r="I19439">
        <v>2</v>
      </c>
      <c r="J19439">
        <v>0</v>
      </c>
      <c r="K19439">
        <v>35</v>
      </c>
      <c r="L19439" s="8">
        <f>COUNTIFS($D$2:$D19439,D19439)</f>
        <v>959</v>
      </c>
    </row>
    <row r="19440" spans="1:12" x14ac:dyDescent="0.2">
      <c r="A19440">
        <v>1617354</v>
      </c>
      <c r="B19440" s="2">
        <v>42863</v>
      </c>
      <c r="C19440" s="1">
        <v>14</v>
      </c>
      <c r="D19440" t="s">
        <v>27</v>
      </c>
      <c r="E19440">
        <v>34</v>
      </c>
      <c r="F19440" t="s">
        <v>445</v>
      </c>
      <c r="G19440">
        <v>1</v>
      </c>
      <c r="H19440">
        <v>3</v>
      </c>
      <c r="I19440">
        <v>0</v>
      </c>
      <c r="J19440">
        <v>3</v>
      </c>
      <c r="K19440">
        <v>35</v>
      </c>
      <c r="L19440" s="8">
        <f>COUNTIFS($D$2:$D19440,D19440)</f>
        <v>959</v>
      </c>
    </row>
    <row r="19441" spans="1:12" x14ac:dyDescent="0.2">
      <c r="A19441">
        <v>1617354</v>
      </c>
      <c r="B19441" s="2">
        <v>42863</v>
      </c>
      <c r="C19441" s="1">
        <v>34</v>
      </c>
      <c r="D19441" t="s">
        <v>445</v>
      </c>
      <c r="E19441">
        <v>14</v>
      </c>
      <c r="F19441" t="s">
        <v>27</v>
      </c>
      <c r="G19441">
        <v>0</v>
      </c>
      <c r="H19441">
        <v>0</v>
      </c>
      <c r="I19441">
        <v>3</v>
      </c>
      <c r="J19441">
        <v>0</v>
      </c>
      <c r="K19441">
        <v>36</v>
      </c>
      <c r="L19441" s="8">
        <f>COUNTIFS($D$2:$D19441,D19441)</f>
        <v>572</v>
      </c>
    </row>
    <row r="19442" spans="1:12" x14ac:dyDescent="0.2">
      <c r="A19442">
        <v>1617355</v>
      </c>
      <c r="B19442" s="2">
        <v>42865</v>
      </c>
      <c r="C19442" s="1">
        <v>23</v>
      </c>
      <c r="D19442" t="s">
        <v>50</v>
      </c>
      <c r="E19442">
        <v>10</v>
      </c>
      <c r="F19442" t="s">
        <v>47</v>
      </c>
      <c r="G19442">
        <v>1</v>
      </c>
      <c r="H19442">
        <v>0</v>
      </c>
      <c r="I19442">
        <v>2</v>
      </c>
      <c r="J19442">
        <v>0</v>
      </c>
      <c r="K19442">
        <v>35</v>
      </c>
      <c r="L19442" s="8">
        <f>COUNTIFS($D$2:$D19442,D19442)</f>
        <v>693</v>
      </c>
    </row>
    <row r="19443" spans="1:12" x14ac:dyDescent="0.2">
      <c r="A19443">
        <v>1617355</v>
      </c>
      <c r="B19443" s="2">
        <v>42865</v>
      </c>
      <c r="C19443" s="1">
        <v>10</v>
      </c>
      <c r="D19443" t="s">
        <v>47</v>
      </c>
      <c r="E19443">
        <v>23</v>
      </c>
      <c r="F19443" t="s">
        <v>50</v>
      </c>
      <c r="G19443">
        <v>0</v>
      </c>
      <c r="H19443">
        <v>2</v>
      </c>
      <c r="I19443">
        <v>0</v>
      </c>
      <c r="J19443">
        <v>3</v>
      </c>
      <c r="K19443">
        <v>35</v>
      </c>
      <c r="L19443" s="8">
        <f>COUNTIFS($D$2:$D19443,D19443)</f>
        <v>959</v>
      </c>
    </row>
    <row r="19444" spans="1:12" x14ac:dyDescent="0.2">
      <c r="A19444">
        <v>1617356</v>
      </c>
      <c r="B19444" s="2">
        <v>42867</v>
      </c>
      <c r="C19444" s="1">
        <v>16</v>
      </c>
      <c r="D19444" t="s">
        <v>37</v>
      </c>
      <c r="E19444">
        <v>27</v>
      </c>
      <c r="F19444" t="s">
        <v>32</v>
      </c>
      <c r="G19444">
        <v>1</v>
      </c>
      <c r="H19444">
        <v>1</v>
      </c>
      <c r="I19444">
        <v>0</v>
      </c>
      <c r="J19444">
        <v>3</v>
      </c>
      <c r="K19444">
        <v>37</v>
      </c>
      <c r="L19444" s="8">
        <f>COUNTIFS($D$2:$D19444,D19444)</f>
        <v>961</v>
      </c>
    </row>
    <row r="19445" spans="1:12" x14ac:dyDescent="0.2">
      <c r="A19445">
        <v>1617356</v>
      </c>
      <c r="B19445" s="2">
        <v>42867</v>
      </c>
      <c r="C19445" s="1">
        <v>27</v>
      </c>
      <c r="D19445" t="s">
        <v>32</v>
      </c>
      <c r="E19445">
        <v>16</v>
      </c>
      <c r="F19445" t="s">
        <v>37</v>
      </c>
      <c r="G19445">
        <v>0</v>
      </c>
      <c r="H19445">
        <v>0</v>
      </c>
      <c r="I19445">
        <v>1</v>
      </c>
      <c r="J19445">
        <v>0</v>
      </c>
      <c r="K19445">
        <v>36</v>
      </c>
      <c r="L19445" s="8">
        <f>COUNTIFS($D$2:$D19445,D19445)</f>
        <v>150</v>
      </c>
    </row>
    <row r="19446" spans="1:12" x14ac:dyDescent="0.2">
      <c r="A19446">
        <v>1617357</v>
      </c>
      <c r="B19446" s="2">
        <v>42867</v>
      </c>
      <c r="C19446" s="1">
        <v>28</v>
      </c>
      <c r="D19446" t="s">
        <v>320</v>
      </c>
      <c r="E19446">
        <v>14</v>
      </c>
      <c r="F19446" t="s">
        <v>27</v>
      </c>
      <c r="G19446">
        <v>1</v>
      </c>
      <c r="H19446">
        <v>0</v>
      </c>
      <c r="I19446">
        <v>1</v>
      </c>
      <c r="J19446">
        <v>0</v>
      </c>
      <c r="K19446">
        <v>36</v>
      </c>
      <c r="L19446" s="8">
        <f>COUNTIFS($D$2:$D19446,D19446)</f>
        <v>416</v>
      </c>
    </row>
    <row r="19447" spans="1:12" x14ac:dyDescent="0.2">
      <c r="A19447">
        <v>1617357</v>
      </c>
      <c r="B19447" s="2">
        <v>42867</v>
      </c>
      <c r="C19447" s="1">
        <v>14</v>
      </c>
      <c r="D19447" t="s">
        <v>27</v>
      </c>
      <c r="E19447">
        <v>28</v>
      </c>
      <c r="F19447" t="s">
        <v>320</v>
      </c>
      <c r="G19447">
        <v>0</v>
      </c>
      <c r="H19447">
        <v>1</v>
      </c>
      <c r="I19447">
        <v>0</v>
      </c>
      <c r="J19447">
        <v>3</v>
      </c>
      <c r="K19447">
        <v>36</v>
      </c>
      <c r="L19447" s="8">
        <f>COUNTIFS($D$2:$D19447,D19447)</f>
        <v>960</v>
      </c>
    </row>
    <row r="19448" spans="1:12" x14ac:dyDescent="0.2">
      <c r="A19448">
        <v>1617358</v>
      </c>
      <c r="B19448" s="2">
        <v>42868</v>
      </c>
      <c r="C19448" s="1">
        <v>24</v>
      </c>
      <c r="D19448" t="s">
        <v>319</v>
      </c>
      <c r="E19448">
        <v>10</v>
      </c>
      <c r="F19448" t="s">
        <v>47</v>
      </c>
      <c r="G19448">
        <v>1</v>
      </c>
      <c r="H19448">
        <v>4</v>
      </c>
      <c r="I19448">
        <v>2</v>
      </c>
      <c r="J19448">
        <v>3</v>
      </c>
      <c r="K19448">
        <v>37</v>
      </c>
      <c r="L19448" s="8">
        <f>COUNTIFS($D$2:$D19448,D19448)</f>
        <v>341</v>
      </c>
    </row>
    <row r="19449" spans="1:12" x14ac:dyDescent="0.2">
      <c r="A19449">
        <v>1617358</v>
      </c>
      <c r="B19449" s="2">
        <v>42868</v>
      </c>
      <c r="C19449" s="1">
        <v>18</v>
      </c>
      <c r="D19449" t="s">
        <v>12</v>
      </c>
      <c r="E19449">
        <v>20</v>
      </c>
      <c r="F19449" t="s">
        <v>45</v>
      </c>
      <c r="G19449">
        <v>0</v>
      </c>
      <c r="H19449">
        <v>1</v>
      </c>
      <c r="I19449">
        <v>2</v>
      </c>
      <c r="J19449">
        <v>0</v>
      </c>
      <c r="K19449">
        <v>36</v>
      </c>
      <c r="L19449" s="8">
        <f>COUNTIFS($D$2:$D19449,D19449)</f>
        <v>420</v>
      </c>
    </row>
    <row r="19450" spans="1:12" x14ac:dyDescent="0.2">
      <c r="A19450">
        <v>1617359</v>
      </c>
      <c r="B19450" s="2">
        <v>42868</v>
      </c>
      <c r="C19450" s="1">
        <v>20</v>
      </c>
      <c r="D19450" t="s">
        <v>45</v>
      </c>
      <c r="E19450">
        <v>18</v>
      </c>
      <c r="F19450" t="s">
        <v>12</v>
      </c>
      <c r="G19450">
        <v>1</v>
      </c>
      <c r="H19450">
        <v>2</v>
      </c>
      <c r="I19450">
        <v>1</v>
      </c>
      <c r="J19450">
        <v>3</v>
      </c>
      <c r="K19450">
        <v>36</v>
      </c>
      <c r="L19450" s="8">
        <f>COUNTIFS($D$2:$D19450,D19450)</f>
        <v>770</v>
      </c>
    </row>
    <row r="19451" spans="1:12" x14ac:dyDescent="0.2">
      <c r="A19451">
        <v>1617359</v>
      </c>
      <c r="B19451" s="2">
        <v>42868</v>
      </c>
      <c r="C19451" s="1">
        <v>13</v>
      </c>
      <c r="D19451" t="s">
        <v>64</v>
      </c>
      <c r="E19451">
        <v>11</v>
      </c>
      <c r="F19451" t="s">
        <v>20</v>
      </c>
      <c r="G19451">
        <v>0</v>
      </c>
      <c r="H19451">
        <v>1</v>
      </c>
      <c r="I19451">
        <v>2</v>
      </c>
      <c r="J19451">
        <v>0</v>
      </c>
      <c r="K19451">
        <v>37</v>
      </c>
      <c r="L19451" s="8">
        <f>COUNTIFS($D$2:$D19451,D19451)</f>
        <v>113</v>
      </c>
    </row>
    <row r="19452" spans="1:12" x14ac:dyDescent="0.2">
      <c r="A19452">
        <v>1617360</v>
      </c>
      <c r="B19452" s="2">
        <v>42868</v>
      </c>
      <c r="C19452" s="1">
        <v>11</v>
      </c>
      <c r="D19452" t="s">
        <v>20</v>
      </c>
      <c r="E19452">
        <v>13</v>
      </c>
      <c r="F19452" t="s">
        <v>64</v>
      </c>
      <c r="G19452">
        <v>1</v>
      </c>
      <c r="H19452">
        <v>2</v>
      </c>
      <c r="I19452">
        <v>1</v>
      </c>
      <c r="J19452">
        <v>3</v>
      </c>
      <c r="K19452">
        <v>37</v>
      </c>
      <c r="L19452" s="8">
        <f>COUNTIFS($D$2:$D19452,D19452)</f>
        <v>75</v>
      </c>
    </row>
    <row r="19453" spans="1:12" x14ac:dyDescent="0.2">
      <c r="A19453">
        <v>1617360</v>
      </c>
      <c r="B19453" s="2">
        <v>42868</v>
      </c>
      <c r="C19453" s="1">
        <v>23</v>
      </c>
      <c r="D19453" t="s">
        <v>50</v>
      </c>
      <c r="E19453">
        <v>34</v>
      </c>
      <c r="F19453" t="s">
        <v>445</v>
      </c>
      <c r="G19453">
        <v>0</v>
      </c>
      <c r="H19453">
        <v>2</v>
      </c>
      <c r="I19453">
        <v>1</v>
      </c>
      <c r="J19453">
        <v>3</v>
      </c>
      <c r="K19453">
        <v>36</v>
      </c>
      <c r="L19453" s="8">
        <f>COUNTIFS($D$2:$D19453,D19453)</f>
        <v>694</v>
      </c>
    </row>
    <row r="19454" spans="1:12" x14ac:dyDescent="0.2">
      <c r="A19454">
        <v>1617361</v>
      </c>
      <c r="B19454" s="2">
        <v>42868</v>
      </c>
      <c r="C19454" s="1">
        <v>34</v>
      </c>
      <c r="D19454" t="s">
        <v>445</v>
      </c>
      <c r="E19454">
        <v>23</v>
      </c>
      <c r="F19454" t="s">
        <v>50</v>
      </c>
      <c r="G19454">
        <v>1</v>
      </c>
      <c r="H19454">
        <v>1</v>
      </c>
      <c r="I19454">
        <v>2</v>
      </c>
      <c r="J19454">
        <v>0</v>
      </c>
      <c r="K19454">
        <v>37</v>
      </c>
      <c r="L19454" s="8">
        <f>COUNTIFS($D$2:$D19454,D19454)</f>
        <v>573</v>
      </c>
    </row>
    <row r="19455" spans="1:12" x14ac:dyDescent="0.2">
      <c r="A19455">
        <v>1617361</v>
      </c>
      <c r="B19455" s="2">
        <v>42868</v>
      </c>
      <c r="C19455" s="1">
        <v>25</v>
      </c>
      <c r="D19455" t="s">
        <v>325</v>
      </c>
      <c r="E19455">
        <v>31</v>
      </c>
      <c r="F19455" t="s">
        <v>447</v>
      </c>
      <c r="G19455">
        <v>0</v>
      </c>
      <c r="H19455">
        <v>2</v>
      </c>
      <c r="I19455">
        <v>0</v>
      </c>
      <c r="J19455">
        <v>3</v>
      </c>
      <c r="K19455">
        <v>37</v>
      </c>
      <c r="L19455" s="8">
        <f>COUNTIFS($D$2:$D19455,D19455)</f>
        <v>227</v>
      </c>
    </row>
    <row r="19456" spans="1:12" x14ac:dyDescent="0.2">
      <c r="A19456">
        <v>1617362</v>
      </c>
      <c r="B19456" s="2">
        <v>42868</v>
      </c>
      <c r="C19456" s="1">
        <v>31</v>
      </c>
      <c r="D19456" t="s">
        <v>447</v>
      </c>
      <c r="E19456">
        <v>25</v>
      </c>
      <c r="F19456" t="s">
        <v>325</v>
      </c>
      <c r="G19456">
        <v>1</v>
      </c>
      <c r="H19456">
        <v>0</v>
      </c>
      <c r="I19456">
        <v>2</v>
      </c>
      <c r="J19456">
        <v>0</v>
      </c>
      <c r="K19456">
        <v>36</v>
      </c>
      <c r="L19456" s="8">
        <f>COUNTIFS($D$2:$D19456,D19456)</f>
        <v>606</v>
      </c>
    </row>
    <row r="19457" spans="1:12" x14ac:dyDescent="0.2">
      <c r="A19457">
        <v>1617362</v>
      </c>
      <c r="B19457" s="2">
        <v>42868</v>
      </c>
      <c r="C19457" s="1">
        <v>10</v>
      </c>
      <c r="D19457" t="s">
        <v>47</v>
      </c>
      <c r="E19457">
        <v>24</v>
      </c>
      <c r="F19457" t="s">
        <v>319</v>
      </c>
      <c r="G19457">
        <v>0</v>
      </c>
      <c r="H19457">
        <v>4</v>
      </c>
      <c r="I19457">
        <v>1</v>
      </c>
      <c r="J19457">
        <v>3</v>
      </c>
      <c r="K19457">
        <v>36</v>
      </c>
      <c r="L19457" s="8">
        <f>COUNTIFS($D$2:$D19457,D19457)</f>
        <v>960</v>
      </c>
    </row>
    <row r="19458" spans="1:12" x14ac:dyDescent="0.2">
      <c r="A19458">
        <v>1617363</v>
      </c>
      <c r="B19458" s="2">
        <v>42869</v>
      </c>
      <c r="C19458" s="1">
        <v>15</v>
      </c>
      <c r="D19458" t="s">
        <v>23</v>
      </c>
      <c r="E19458">
        <v>33</v>
      </c>
      <c r="F19458" t="s">
        <v>443</v>
      </c>
      <c r="G19458">
        <v>1</v>
      </c>
      <c r="H19458">
        <v>4</v>
      </c>
      <c r="I19458">
        <v>0</v>
      </c>
      <c r="J19458">
        <v>3</v>
      </c>
      <c r="K19458">
        <v>37</v>
      </c>
      <c r="L19458" s="8">
        <f>COUNTIFS($D$2:$D19458,D19458)</f>
        <v>311</v>
      </c>
    </row>
    <row r="19459" spans="1:12" x14ac:dyDescent="0.2">
      <c r="A19459">
        <v>1617363</v>
      </c>
      <c r="B19459" s="2">
        <v>42869</v>
      </c>
      <c r="C19459" s="1">
        <v>33</v>
      </c>
      <c r="D19459" t="s">
        <v>443</v>
      </c>
      <c r="E19459">
        <v>15</v>
      </c>
      <c r="F19459" t="s">
        <v>23</v>
      </c>
      <c r="G19459">
        <v>0</v>
      </c>
      <c r="H19459">
        <v>0</v>
      </c>
      <c r="I19459">
        <v>4</v>
      </c>
      <c r="J19459">
        <v>0</v>
      </c>
      <c r="K19459">
        <v>37</v>
      </c>
      <c r="L19459" s="8">
        <f>COUNTIFS($D$2:$D19459,D19459)</f>
        <v>189</v>
      </c>
    </row>
    <row r="19460" spans="1:12" x14ac:dyDescent="0.2">
      <c r="A19460">
        <v>1617364</v>
      </c>
      <c r="B19460" s="2">
        <v>42869</v>
      </c>
      <c r="C19460" s="1">
        <v>29</v>
      </c>
      <c r="D19460" t="s">
        <v>42</v>
      </c>
      <c r="E19460">
        <v>19</v>
      </c>
      <c r="F19460" t="s">
        <v>40</v>
      </c>
      <c r="G19460">
        <v>1</v>
      </c>
      <c r="H19460">
        <v>0</v>
      </c>
      <c r="I19460">
        <v>4</v>
      </c>
      <c r="J19460">
        <v>0</v>
      </c>
      <c r="K19460">
        <v>37</v>
      </c>
      <c r="L19460" s="8">
        <f>COUNTIFS($D$2:$D19460,D19460)</f>
        <v>805</v>
      </c>
    </row>
    <row r="19461" spans="1:12" x14ac:dyDescent="0.2">
      <c r="A19461">
        <v>1617364</v>
      </c>
      <c r="B19461" s="2">
        <v>42869</v>
      </c>
      <c r="C19461" s="1">
        <v>19</v>
      </c>
      <c r="D19461" t="s">
        <v>40</v>
      </c>
      <c r="E19461">
        <v>29</v>
      </c>
      <c r="F19461" t="s">
        <v>42</v>
      </c>
      <c r="G19461">
        <v>0</v>
      </c>
      <c r="H19461">
        <v>4</v>
      </c>
      <c r="I19461">
        <v>0</v>
      </c>
      <c r="J19461">
        <v>3</v>
      </c>
      <c r="K19461">
        <v>37</v>
      </c>
      <c r="L19461" s="8">
        <f>COUNTIFS($D$2:$D19461,D19461)</f>
        <v>961</v>
      </c>
    </row>
    <row r="19462" spans="1:12" x14ac:dyDescent="0.2">
      <c r="A19462">
        <v>1617365</v>
      </c>
      <c r="B19462" s="2">
        <v>42869</v>
      </c>
      <c r="C19462" s="1">
        <v>26</v>
      </c>
      <c r="D19462" t="s">
        <v>17</v>
      </c>
      <c r="E19462">
        <v>21</v>
      </c>
      <c r="F19462" t="s">
        <v>10</v>
      </c>
      <c r="G19462">
        <v>1</v>
      </c>
      <c r="H19462">
        <v>2</v>
      </c>
      <c r="I19462">
        <v>1</v>
      </c>
      <c r="J19462">
        <v>3</v>
      </c>
      <c r="K19462">
        <v>36</v>
      </c>
      <c r="L19462" s="8">
        <f>COUNTIFS($D$2:$D19462,D19462)</f>
        <v>960</v>
      </c>
    </row>
    <row r="19463" spans="1:12" x14ac:dyDescent="0.2">
      <c r="A19463">
        <v>1617365</v>
      </c>
      <c r="B19463" s="2">
        <v>42869</v>
      </c>
      <c r="C19463" s="1">
        <v>21</v>
      </c>
      <c r="D19463" t="s">
        <v>10</v>
      </c>
      <c r="E19463">
        <v>26</v>
      </c>
      <c r="F19463" t="s">
        <v>17</v>
      </c>
      <c r="G19463">
        <v>0</v>
      </c>
      <c r="H19463">
        <v>1</v>
      </c>
      <c r="I19463">
        <v>2</v>
      </c>
      <c r="J19463">
        <v>0</v>
      </c>
      <c r="K19463">
        <v>36</v>
      </c>
      <c r="L19463" s="8">
        <f>COUNTIFS($D$2:$D19463,D19463)</f>
        <v>960</v>
      </c>
    </row>
    <row r="19464" spans="1:12" x14ac:dyDescent="0.2">
      <c r="A19464">
        <v>1617366</v>
      </c>
      <c r="B19464" s="2">
        <v>42870</v>
      </c>
      <c r="C19464" s="1">
        <v>14</v>
      </c>
      <c r="D19464" t="s">
        <v>27</v>
      </c>
      <c r="E19464">
        <v>27</v>
      </c>
      <c r="F19464" t="s">
        <v>32</v>
      </c>
      <c r="G19464">
        <v>1</v>
      </c>
      <c r="H19464">
        <v>4</v>
      </c>
      <c r="I19464">
        <v>3</v>
      </c>
      <c r="J19464">
        <v>3</v>
      </c>
      <c r="K19464">
        <v>37</v>
      </c>
      <c r="L19464" s="8">
        <f>COUNTIFS($D$2:$D19464,D19464)</f>
        <v>961</v>
      </c>
    </row>
    <row r="19465" spans="1:12" x14ac:dyDescent="0.2">
      <c r="A19465">
        <v>1617366</v>
      </c>
      <c r="B19465" s="2">
        <v>42870</v>
      </c>
      <c r="C19465" s="1">
        <v>27</v>
      </c>
      <c r="D19465" t="s">
        <v>32</v>
      </c>
      <c r="E19465">
        <v>14</v>
      </c>
      <c r="F19465" t="s">
        <v>27</v>
      </c>
      <c r="G19465">
        <v>0</v>
      </c>
      <c r="H19465">
        <v>3</v>
      </c>
      <c r="I19465">
        <v>4</v>
      </c>
      <c r="J19465">
        <v>0</v>
      </c>
      <c r="K19465">
        <v>37</v>
      </c>
      <c r="L19465" s="8">
        <f>COUNTIFS($D$2:$D19465,D19465)</f>
        <v>151</v>
      </c>
    </row>
    <row r="19466" spans="1:12" x14ac:dyDescent="0.2">
      <c r="A19466">
        <v>1617367</v>
      </c>
      <c r="B19466" s="2">
        <v>42871</v>
      </c>
      <c r="C19466" s="1">
        <v>10</v>
      </c>
      <c r="D19466" t="s">
        <v>47</v>
      </c>
      <c r="E19466">
        <v>31</v>
      </c>
      <c r="F19466" t="s">
        <v>447</v>
      </c>
      <c r="G19466">
        <v>1</v>
      </c>
      <c r="H19466">
        <v>2</v>
      </c>
      <c r="I19466">
        <v>0</v>
      </c>
      <c r="J19466">
        <v>3</v>
      </c>
      <c r="K19466">
        <v>37</v>
      </c>
      <c r="L19466" s="8">
        <f>COUNTIFS($D$2:$D19466,D19466)</f>
        <v>961</v>
      </c>
    </row>
    <row r="19467" spans="1:12" x14ac:dyDescent="0.2">
      <c r="A19467">
        <v>1617367</v>
      </c>
      <c r="B19467" s="2">
        <v>42871</v>
      </c>
      <c r="C19467" s="1">
        <v>31</v>
      </c>
      <c r="D19467" t="s">
        <v>447</v>
      </c>
      <c r="E19467">
        <v>10</v>
      </c>
      <c r="F19467" t="s">
        <v>47</v>
      </c>
      <c r="G19467">
        <v>0</v>
      </c>
      <c r="H19467">
        <v>0</v>
      </c>
      <c r="I19467">
        <v>2</v>
      </c>
      <c r="J19467">
        <v>0</v>
      </c>
      <c r="K19467">
        <v>37</v>
      </c>
      <c r="L19467" s="8">
        <f>COUNTIFS($D$2:$D19467,D19467)</f>
        <v>607</v>
      </c>
    </row>
    <row r="19468" spans="1:12" x14ac:dyDescent="0.2">
      <c r="A19468">
        <v>1617368</v>
      </c>
      <c r="B19468" s="2">
        <v>42871</v>
      </c>
      <c r="C19468" s="1">
        <v>20</v>
      </c>
      <c r="D19468" t="s">
        <v>45</v>
      </c>
      <c r="E19468">
        <v>28</v>
      </c>
      <c r="F19468" t="s">
        <v>320</v>
      </c>
      <c r="G19468">
        <v>1</v>
      </c>
      <c r="H19468">
        <v>3</v>
      </c>
      <c r="I19468">
        <v>1</v>
      </c>
      <c r="J19468">
        <v>3</v>
      </c>
      <c r="K19468">
        <v>37</v>
      </c>
      <c r="L19468" s="8">
        <f>COUNTIFS($D$2:$D19468,D19468)</f>
        <v>771</v>
      </c>
    </row>
    <row r="19469" spans="1:12" x14ac:dyDescent="0.2">
      <c r="A19469">
        <v>1617368</v>
      </c>
      <c r="B19469" s="2">
        <v>42871</v>
      </c>
      <c r="C19469" s="1">
        <v>28</v>
      </c>
      <c r="D19469" t="s">
        <v>320</v>
      </c>
      <c r="E19469">
        <v>20</v>
      </c>
      <c r="F19469" t="s">
        <v>45</v>
      </c>
      <c r="G19469">
        <v>0</v>
      </c>
      <c r="H19469">
        <v>1</v>
      </c>
      <c r="I19469">
        <v>3</v>
      </c>
      <c r="J19469">
        <v>0</v>
      </c>
      <c r="K19469">
        <v>37</v>
      </c>
      <c r="L19469" s="8">
        <f>COUNTIFS($D$2:$D19469,D19469)</f>
        <v>417</v>
      </c>
    </row>
    <row r="19470" spans="1:12" x14ac:dyDescent="0.2">
      <c r="A19470">
        <v>1617369</v>
      </c>
      <c r="B19470" s="2">
        <v>42872</v>
      </c>
      <c r="C19470" s="1">
        <v>23</v>
      </c>
      <c r="D19470" t="s">
        <v>50</v>
      </c>
      <c r="E19470">
        <v>21</v>
      </c>
      <c r="F19470" t="s">
        <v>10</v>
      </c>
      <c r="G19470">
        <v>1</v>
      </c>
      <c r="H19470">
        <v>0</v>
      </c>
      <c r="I19470">
        <v>0</v>
      </c>
      <c r="J19470">
        <v>1</v>
      </c>
      <c r="K19470">
        <v>37</v>
      </c>
      <c r="L19470" s="8">
        <f>COUNTIFS($D$2:$D19470,D19470)</f>
        <v>695</v>
      </c>
    </row>
    <row r="19471" spans="1:12" x14ac:dyDescent="0.2">
      <c r="A19471">
        <v>1617369</v>
      </c>
      <c r="B19471" s="2">
        <v>42872</v>
      </c>
      <c r="C19471" s="1">
        <v>21</v>
      </c>
      <c r="D19471" t="s">
        <v>10</v>
      </c>
      <c r="E19471">
        <v>23</v>
      </c>
      <c r="F19471" t="s">
        <v>50</v>
      </c>
      <c r="G19471">
        <v>0</v>
      </c>
      <c r="H19471">
        <v>0</v>
      </c>
      <c r="I19471">
        <v>0</v>
      </c>
      <c r="J19471">
        <v>1</v>
      </c>
      <c r="K19471">
        <v>37</v>
      </c>
      <c r="L19471" s="8">
        <f>COUNTIFS($D$2:$D19471,D19471)</f>
        <v>961</v>
      </c>
    </row>
    <row r="19472" spans="1:12" x14ac:dyDescent="0.2">
      <c r="A19472">
        <v>1617370</v>
      </c>
      <c r="B19472" s="2">
        <v>42873</v>
      </c>
      <c r="C19472" s="1">
        <v>18</v>
      </c>
      <c r="D19472" t="s">
        <v>12</v>
      </c>
      <c r="E19472">
        <v>26</v>
      </c>
      <c r="F19472" t="s">
        <v>17</v>
      </c>
      <c r="G19472">
        <v>1</v>
      </c>
      <c r="H19472">
        <v>1</v>
      </c>
      <c r="I19472">
        <v>6</v>
      </c>
      <c r="J19472">
        <v>0</v>
      </c>
      <c r="K19472">
        <v>37</v>
      </c>
      <c r="L19472" s="8">
        <f>COUNTIFS($D$2:$D19472,D19472)</f>
        <v>421</v>
      </c>
    </row>
    <row r="19473" spans="1:12" x14ac:dyDescent="0.2">
      <c r="A19473">
        <v>1617370</v>
      </c>
      <c r="B19473" s="2">
        <v>42873</v>
      </c>
      <c r="C19473" s="1">
        <v>26</v>
      </c>
      <c r="D19473" t="s">
        <v>17</v>
      </c>
      <c r="E19473">
        <v>18</v>
      </c>
      <c r="F19473" t="s">
        <v>12</v>
      </c>
      <c r="G19473">
        <v>0</v>
      </c>
      <c r="H19473">
        <v>6</v>
      </c>
      <c r="I19473">
        <v>1</v>
      </c>
      <c r="J19473">
        <v>3</v>
      </c>
      <c r="K19473">
        <v>37</v>
      </c>
      <c r="L19473" s="8">
        <f>COUNTIFS($D$2:$D19473,D19473)</f>
        <v>961</v>
      </c>
    </row>
    <row r="19474" spans="1:12" x14ac:dyDescent="0.2">
      <c r="A19474">
        <v>1617371</v>
      </c>
      <c r="B19474" s="2">
        <v>42876</v>
      </c>
      <c r="C19474" s="1">
        <v>10</v>
      </c>
      <c r="D19474" t="s">
        <v>47</v>
      </c>
      <c r="E19474">
        <v>16</v>
      </c>
      <c r="F19474" t="s">
        <v>37</v>
      </c>
      <c r="G19474">
        <v>1</v>
      </c>
      <c r="H19474">
        <v>3</v>
      </c>
      <c r="I19474">
        <v>1</v>
      </c>
      <c r="J19474">
        <v>3</v>
      </c>
      <c r="K19474">
        <v>38</v>
      </c>
      <c r="L19474" s="8">
        <f>COUNTIFS($D$2:$D19474,D19474)</f>
        <v>962</v>
      </c>
    </row>
    <row r="19475" spans="1:12" x14ac:dyDescent="0.2">
      <c r="A19475">
        <v>1617371</v>
      </c>
      <c r="B19475" s="2">
        <v>42876</v>
      </c>
      <c r="C19475" s="1">
        <v>16</v>
      </c>
      <c r="D19475" t="s">
        <v>37</v>
      </c>
      <c r="E19475">
        <v>10</v>
      </c>
      <c r="F19475" t="s">
        <v>47</v>
      </c>
      <c r="G19475">
        <v>0</v>
      </c>
      <c r="H19475">
        <v>1</v>
      </c>
      <c r="I19475">
        <v>3</v>
      </c>
      <c r="J19475">
        <v>0</v>
      </c>
      <c r="K19475">
        <v>38</v>
      </c>
      <c r="L19475" s="8">
        <f>COUNTIFS($D$2:$D19475,D19475)</f>
        <v>962</v>
      </c>
    </row>
    <row r="19476" spans="1:12" x14ac:dyDescent="0.2">
      <c r="A19476">
        <v>1617372</v>
      </c>
      <c r="B19476" s="2">
        <v>42876</v>
      </c>
      <c r="C19476" s="1">
        <v>13</v>
      </c>
      <c r="D19476" t="s">
        <v>64</v>
      </c>
      <c r="E19476">
        <v>29</v>
      </c>
      <c r="F19476" t="s">
        <v>42</v>
      </c>
      <c r="G19476">
        <v>1</v>
      </c>
      <c r="H19476">
        <v>1</v>
      </c>
      <c r="I19476">
        <v>2</v>
      </c>
      <c r="J19476">
        <v>0</v>
      </c>
      <c r="K19476">
        <v>38</v>
      </c>
      <c r="L19476" s="8">
        <f>COUNTIFS($D$2:$D19476,D19476)</f>
        <v>114</v>
      </c>
    </row>
    <row r="19477" spans="1:12" x14ac:dyDescent="0.2">
      <c r="A19477">
        <v>1617372</v>
      </c>
      <c r="B19477" s="2">
        <v>42876</v>
      </c>
      <c r="C19477" s="1">
        <v>29</v>
      </c>
      <c r="D19477" t="s">
        <v>42</v>
      </c>
      <c r="E19477">
        <v>13</v>
      </c>
      <c r="F19477" t="s">
        <v>64</v>
      </c>
      <c r="G19477">
        <v>0</v>
      </c>
      <c r="H19477">
        <v>2</v>
      </c>
      <c r="I19477">
        <v>1</v>
      </c>
      <c r="J19477">
        <v>3</v>
      </c>
      <c r="K19477">
        <v>38</v>
      </c>
      <c r="L19477" s="8">
        <f>COUNTIFS($D$2:$D19477,D19477)</f>
        <v>806</v>
      </c>
    </row>
    <row r="19478" spans="1:12" x14ac:dyDescent="0.2">
      <c r="A19478">
        <v>1617373</v>
      </c>
      <c r="B19478" s="2">
        <v>42876</v>
      </c>
      <c r="C19478" s="1">
        <v>14</v>
      </c>
      <c r="D19478" t="s">
        <v>27</v>
      </c>
      <c r="E19478">
        <v>31</v>
      </c>
      <c r="F19478" t="s">
        <v>447</v>
      </c>
      <c r="G19478">
        <v>1</v>
      </c>
      <c r="H19478">
        <v>5</v>
      </c>
      <c r="I19478">
        <v>1</v>
      </c>
      <c r="J19478">
        <v>3</v>
      </c>
      <c r="K19478">
        <v>38</v>
      </c>
      <c r="L19478" s="8">
        <f>COUNTIFS($D$2:$D19478,D19478)</f>
        <v>962</v>
      </c>
    </row>
    <row r="19479" spans="1:12" x14ac:dyDescent="0.2">
      <c r="A19479">
        <v>1617373</v>
      </c>
      <c r="B19479" s="2">
        <v>42876</v>
      </c>
      <c r="C19479" s="1">
        <v>31</v>
      </c>
      <c r="D19479" t="s">
        <v>447</v>
      </c>
      <c r="E19479">
        <v>14</v>
      </c>
      <c r="F19479" t="s">
        <v>27</v>
      </c>
      <c r="G19479">
        <v>0</v>
      </c>
      <c r="H19479">
        <v>1</v>
      </c>
      <c r="I19479">
        <v>5</v>
      </c>
      <c r="J19479">
        <v>0</v>
      </c>
      <c r="K19479">
        <v>38</v>
      </c>
      <c r="L19479" s="8">
        <f>COUNTIFS($D$2:$D19479,D19479)</f>
        <v>608</v>
      </c>
    </row>
    <row r="19480" spans="1:12" x14ac:dyDescent="0.2">
      <c r="A19480">
        <v>1617374</v>
      </c>
      <c r="B19480" s="2">
        <v>42876</v>
      </c>
      <c r="C19480" s="1">
        <v>33</v>
      </c>
      <c r="D19480" t="s">
        <v>443</v>
      </c>
      <c r="E19480">
        <v>26</v>
      </c>
      <c r="F19480" t="s">
        <v>17</v>
      </c>
      <c r="G19480">
        <v>1</v>
      </c>
      <c r="H19480">
        <v>1</v>
      </c>
      <c r="I19480">
        <v>7</v>
      </c>
      <c r="J19480">
        <v>0</v>
      </c>
      <c r="K19480">
        <v>38</v>
      </c>
      <c r="L19480" s="8">
        <f>COUNTIFS($D$2:$D19480,D19480)</f>
        <v>190</v>
      </c>
    </row>
    <row r="19481" spans="1:12" x14ac:dyDescent="0.2">
      <c r="A19481">
        <v>1617374</v>
      </c>
      <c r="B19481" s="2">
        <v>42876</v>
      </c>
      <c r="C19481" s="1">
        <v>26</v>
      </c>
      <c r="D19481" t="s">
        <v>17</v>
      </c>
      <c r="E19481">
        <v>33</v>
      </c>
      <c r="F19481" t="s">
        <v>443</v>
      </c>
      <c r="G19481">
        <v>0</v>
      </c>
      <c r="H19481">
        <v>7</v>
      </c>
      <c r="I19481">
        <v>1</v>
      </c>
      <c r="J19481">
        <v>3</v>
      </c>
      <c r="K19481">
        <v>38</v>
      </c>
      <c r="L19481" s="8">
        <f>COUNTIFS($D$2:$D19481,D19481)</f>
        <v>962</v>
      </c>
    </row>
    <row r="19482" spans="1:12" x14ac:dyDescent="0.2">
      <c r="A19482">
        <v>1617375</v>
      </c>
      <c r="B19482" s="2">
        <v>42876</v>
      </c>
      <c r="C19482" s="1">
        <v>18</v>
      </c>
      <c r="D19482" t="s">
        <v>12</v>
      </c>
      <c r="E19482">
        <v>11</v>
      </c>
      <c r="F19482" t="s">
        <v>20</v>
      </c>
      <c r="G19482">
        <v>1</v>
      </c>
      <c r="H19482">
        <v>1</v>
      </c>
      <c r="I19482">
        <v>1</v>
      </c>
      <c r="J19482">
        <v>1</v>
      </c>
      <c r="K19482">
        <v>38</v>
      </c>
      <c r="L19482" s="8">
        <f>COUNTIFS($D$2:$D19482,D19482)</f>
        <v>422</v>
      </c>
    </row>
    <row r="19483" spans="1:12" x14ac:dyDescent="0.2">
      <c r="A19483">
        <v>1617375</v>
      </c>
      <c r="B19483" s="2">
        <v>42876</v>
      </c>
      <c r="C19483" s="1">
        <v>11</v>
      </c>
      <c r="D19483" t="s">
        <v>20</v>
      </c>
      <c r="E19483">
        <v>18</v>
      </c>
      <c r="F19483" t="s">
        <v>12</v>
      </c>
      <c r="G19483">
        <v>0</v>
      </c>
      <c r="H19483">
        <v>1</v>
      </c>
      <c r="I19483">
        <v>1</v>
      </c>
      <c r="J19483">
        <v>1</v>
      </c>
      <c r="K19483">
        <v>38</v>
      </c>
      <c r="L19483" s="8">
        <f>COUNTIFS($D$2:$D19483,D19483)</f>
        <v>76</v>
      </c>
    </row>
    <row r="19484" spans="1:12" x14ac:dyDescent="0.2">
      <c r="A19484">
        <v>1617376</v>
      </c>
      <c r="B19484" s="2">
        <v>42876</v>
      </c>
      <c r="C19484" s="1">
        <v>19</v>
      </c>
      <c r="D19484" t="s">
        <v>40</v>
      </c>
      <c r="E19484">
        <v>34</v>
      </c>
      <c r="F19484" t="s">
        <v>445</v>
      </c>
      <c r="G19484">
        <v>1</v>
      </c>
      <c r="H19484">
        <v>3</v>
      </c>
      <c r="I19484">
        <v>0</v>
      </c>
      <c r="J19484">
        <v>3</v>
      </c>
      <c r="K19484">
        <v>38</v>
      </c>
      <c r="L19484" s="8">
        <f>COUNTIFS($D$2:$D19484,D19484)</f>
        <v>962</v>
      </c>
    </row>
    <row r="19485" spans="1:12" x14ac:dyDescent="0.2">
      <c r="A19485">
        <v>1617376</v>
      </c>
      <c r="B19485" s="2">
        <v>42876</v>
      </c>
      <c r="C19485" s="1">
        <v>34</v>
      </c>
      <c r="D19485" t="s">
        <v>445</v>
      </c>
      <c r="E19485">
        <v>19</v>
      </c>
      <c r="F19485" t="s">
        <v>40</v>
      </c>
      <c r="G19485">
        <v>0</v>
      </c>
      <c r="H19485">
        <v>0</v>
      </c>
      <c r="I19485">
        <v>3</v>
      </c>
      <c r="J19485">
        <v>0</v>
      </c>
      <c r="K19485">
        <v>38</v>
      </c>
      <c r="L19485" s="8">
        <f>COUNTIFS($D$2:$D19485,D19485)</f>
        <v>574</v>
      </c>
    </row>
    <row r="19486" spans="1:12" x14ac:dyDescent="0.2">
      <c r="A19486">
        <v>1617377</v>
      </c>
      <c r="B19486" s="2">
        <v>42876</v>
      </c>
      <c r="C19486" s="1">
        <v>21</v>
      </c>
      <c r="D19486" t="s">
        <v>10</v>
      </c>
      <c r="E19486">
        <v>15</v>
      </c>
      <c r="F19486" t="s">
        <v>23</v>
      </c>
      <c r="G19486">
        <v>1</v>
      </c>
      <c r="H19486">
        <v>2</v>
      </c>
      <c r="I19486">
        <v>0</v>
      </c>
      <c r="J19486">
        <v>3</v>
      </c>
      <c r="K19486">
        <v>38</v>
      </c>
      <c r="L19486" s="8">
        <f>COUNTIFS($D$2:$D19486,D19486)</f>
        <v>962</v>
      </c>
    </row>
    <row r="19487" spans="1:12" x14ac:dyDescent="0.2">
      <c r="A19487">
        <v>1617377</v>
      </c>
      <c r="B19487" s="2">
        <v>42876</v>
      </c>
      <c r="C19487" s="1">
        <v>15</v>
      </c>
      <c r="D19487" t="s">
        <v>23</v>
      </c>
      <c r="E19487">
        <v>21</v>
      </c>
      <c r="F19487" t="s">
        <v>10</v>
      </c>
      <c r="G19487">
        <v>0</v>
      </c>
      <c r="H19487">
        <v>0</v>
      </c>
      <c r="I19487">
        <v>2</v>
      </c>
      <c r="J19487">
        <v>0</v>
      </c>
      <c r="K19487">
        <v>38</v>
      </c>
      <c r="L19487" s="8">
        <f>COUNTIFS($D$2:$D19487,D19487)</f>
        <v>312</v>
      </c>
    </row>
    <row r="19488" spans="1:12" x14ac:dyDescent="0.2">
      <c r="A19488">
        <v>1617378</v>
      </c>
      <c r="B19488" s="2">
        <v>42876</v>
      </c>
      <c r="C19488" s="1">
        <v>23</v>
      </c>
      <c r="D19488" t="s">
        <v>50</v>
      </c>
      <c r="E19488">
        <v>24</v>
      </c>
      <c r="F19488" t="s">
        <v>319</v>
      </c>
      <c r="G19488">
        <v>1</v>
      </c>
      <c r="H19488">
        <v>0</v>
      </c>
      <c r="I19488">
        <v>1</v>
      </c>
      <c r="J19488">
        <v>0</v>
      </c>
      <c r="K19488">
        <v>38</v>
      </c>
      <c r="L19488" s="8">
        <f>COUNTIFS($D$2:$D19488,D19488)</f>
        <v>696</v>
      </c>
    </row>
    <row r="19489" spans="1:12" x14ac:dyDescent="0.2">
      <c r="A19489">
        <v>1617378</v>
      </c>
      <c r="B19489" s="2">
        <v>42876</v>
      </c>
      <c r="C19489" s="1">
        <v>24</v>
      </c>
      <c r="D19489" t="s">
        <v>319</v>
      </c>
      <c r="E19489">
        <v>23</v>
      </c>
      <c r="F19489" t="s">
        <v>50</v>
      </c>
      <c r="G19489">
        <v>0</v>
      </c>
      <c r="H19489">
        <v>1</v>
      </c>
      <c r="I19489">
        <v>0</v>
      </c>
      <c r="J19489">
        <v>3</v>
      </c>
      <c r="K19489">
        <v>38</v>
      </c>
      <c r="L19489" s="8">
        <f>COUNTIFS($D$2:$D19489,D19489)</f>
        <v>342</v>
      </c>
    </row>
    <row r="19490" spans="1:12" x14ac:dyDescent="0.2">
      <c r="A19490">
        <v>1617379</v>
      </c>
      <c r="B19490" s="2">
        <v>42876</v>
      </c>
      <c r="C19490" s="1">
        <v>25</v>
      </c>
      <c r="D19490" t="s">
        <v>325</v>
      </c>
      <c r="E19490">
        <v>28</v>
      </c>
      <c r="F19490" t="s">
        <v>320</v>
      </c>
      <c r="G19490">
        <v>1</v>
      </c>
      <c r="H19490">
        <v>2</v>
      </c>
      <c r="I19490">
        <v>1</v>
      </c>
      <c r="J19490">
        <v>3</v>
      </c>
      <c r="K19490">
        <v>38</v>
      </c>
      <c r="L19490" s="8">
        <f>COUNTIFS($D$2:$D19490,D19490)</f>
        <v>228</v>
      </c>
    </row>
    <row r="19491" spans="1:12" x14ac:dyDescent="0.2">
      <c r="A19491">
        <v>1617379</v>
      </c>
      <c r="B19491" s="2">
        <v>42876</v>
      </c>
      <c r="C19491" s="1">
        <v>28</v>
      </c>
      <c r="D19491" t="s">
        <v>320</v>
      </c>
      <c r="E19491">
        <v>25</v>
      </c>
      <c r="F19491" t="s">
        <v>325</v>
      </c>
      <c r="G19491">
        <v>0</v>
      </c>
      <c r="H19491">
        <v>1</v>
      </c>
      <c r="I19491">
        <v>2</v>
      </c>
      <c r="J19491">
        <v>0</v>
      </c>
      <c r="K19491">
        <v>38</v>
      </c>
      <c r="L19491" s="8">
        <f>COUNTIFS($D$2:$D19491,D19491)</f>
        <v>418</v>
      </c>
    </row>
    <row r="19492" spans="1:12" x14ac:dyDescent="0.2">
      <c r="A19492">
        <v>1617380</v>
      </c>
      <c r="B19492" s="2">
        <v>42876</v>
      </c>
      <c r="C19492" s="1">
        <v>27</v>
      </c>
      <c r="D19492" t="s">
        <v>32</v>
      </c>
      <c r="E19492">
        <v>20</v>
      </c>
      <c r="F19492" t="s">
        <v>45</v>
      </c>
      <c r="G19492">
        <v>1</v>
      </c>
      <c r="H19492">
        <v>0</v>
      </c>
      <c r="I19492">
        <v>5</v>
      </c>
      <c r="J19492">
        <v>0</v>
      </c>
      <c r="K19492">
        <v>38</v>
      </c>
      <c r="L19492" s="8">
        <f>COUNTIFS($D$2:$D19492,D19492)</f>
        <v>152</v>
      </c>
    </row>
    <row r="19493" spans="1:12" x14ac:dyDescent="0.2">
      <c r="A19493">
        <v>1617380</v>
      </c>
      <c r="B19493" s="2">
        <v>42876</v>
      </c>
      <c r="C19493" s="1">
        <v>20</v>
      </c>
      <c r="D19493" t="s">
        <v>45</v>
      </c>
      <c r="E19493">
        <v>27</v>
      </c>
      <c r="F19493" t="s">
        <v>32</v>
      </c>
      <c r="G19493">
        <v>0</v>
      </c>
      <c r="H19493">
        <v>5</v>
      </c>
      <c r="I19493">
        <v>0</v>
      </c>
      <c r="J19493">
        <v>3</v>
      </c>
      <c r="K19493">
        <v>38</v>
      </c>
      <c r="L19493" s="8">
        <f>COUNTIFS($D$2:$D19493,D19493)</f>
        <v>772</v>
      </c>
    </row>
    <row r="19494" spans="1:12" x14ac:dyDescent="0.2">
      <c r="A19494">
        <v>1718001</v>
      </c>
      <c r="B19494" s="2">
        <v>42958</v>
      </c>
      <c r="C19494" s="1">
        <v>10</v>
      </c>
      <c r="D19494" t="s">
        <v>47</v>
      </c>
      <c r="E19494">
        <v>18</v>
      </c>
      <c r="F19494" t="s">
        <v>12</v>
      </c>
      <c r="G19494">
        <v>1</v>
      </c>
      <c r="H19494">
        <v>4</v>
      </c>
      <c r="I19494">
        <v>3</v>
      </c>
      <c r="J19494">
        <f t="shared" ref="J19494:J19557" si="301">IF(H19494&gt;I19494,3,IF(I19494&gt;H19494,0,1))</f>
        <v>3</v>
      </c>
      <c r="K19494">
        <v>1</v>
      </c>
      <c r="L19494" s="8">
        <f>COUNTIFS($D$2:$D19494,D19494)</f>
        <v>963</v>
      </c>
    </row>
    <row r="19495" spans="1:12" x14ac:dyDescent="0.2">
      <c r="A19495">
        <f>A19494</f>
        <v>1718001</v>
      </c>
      <c r="B19495" s="2">
        <f>B19494</f>
        <v>42958</v>
      </c>
      <c r="C19495" s="1">
        <v>18</v>
      </c>
      <c r="D19495" t="str">
        <f>F19494</f>
        <v>Leicester</v>
      </c>
      <c r="E19495">
        <v>10</v>
      </c>
      <c r="F19495" t="str">
        <f>D19494</f>
        <v>Arsenal</v>
      </c>
      <c r="G19495">
        <v>0</v>
      </c>
      <c r="H19495">
        <f>I19494</f>
        <v>3</v>
      </c>
      <c r="I19495">
        <f>H19494</f>
        <v>4</v>
      </c>
      <c r="J19495">
        <f t="shared" si="301"/>
        <v>0</v>
      </c>
      <c r="K19495">
        <v>1</v>
      </c>
      <c r="L19495" s="8">
        <f>COUNTIFS($D$2:$D19495,D19495)</f>
        <v>423</v>
      </c>
    </row>
    <row r="19496" spans="1:12" x14ac:dyDescent="0.2">
      <c r="A19496">
        <v>1718002</v>
      </c>
      <c r="B19496" s="2">
        <v>42959</v>
      </c>
      <c r="C19496" s="1">
        <v>27</v>
      </c>
      <c r="D19496" t="s">
        <v>32</v>
      </c>
      <c r="E19496">
        <v>19</v>
      </c>
      <c r="F19496" t="s">
        <v>40</v>
      </c>
      <c r="G19496">
        <v>1</v>
      </c>
      <c r="H19496">
        <v>3</v>
      </c>
      <c r="I19496">
        <v>3</v>
      </c>
      <c r="J19496">
        <f t="shared" si="301"/>
        <v>1</v>
      </c>
      <c r="K19496">
        <v>1</v>
      </c>
      <c r="L19496" s="8">
        <f>COUNTIFS($D$2:$D19496,D19496)</f>
        <v>153</v>
      </c>
    </row>
    <row r="19497" spans="1:12" x14ac:dyDescent="0.2">
      <c r="A19497">
        <f>A19496</f>
        <v>1718002</v>
      </c>
      <c r="B19497" s="2">
        <f>B19496</f>
        <v>42959</v>
      </c>
      <c r="C19497" s="1">
        <v>19</v>
      </c>
      <c r="D19497" t="str">
        <f>F19496</f>
        <v>Liverpool</v>
      </c>
      <c r="E19497">
        <v>27</v>
      </c>
      <c r="F19497" t="str">
        <f>D19496</f>
        <v>Watford</v>
      </c>
      <c r="G19497">
        <v>0</v>
      </c>
      <c r="H19497">
        <f>I19496</f>
        <v>3</v>
      </c>
      <c r="I19497">
        <f>H19496</f>
        <v>3</v>
      </c>
      <c r="J19497">
        <f t="shared" si="301"/>
        <v>1</v>
      </c>
      <c r="K19497">
        <v>1</v>
      </c>
      <c r="L19497" s="8">
        <f>COUNTIFS($D$2:$D19497,D19497)</f>
        <v>963</v>
      </c>
    </row>
    <row r="19498" spans="1:12" x14ac:dyDescent="0.2">
      <c r="A19498">
        <v>1718003</v>
      </c>
      <c r="B19498" s="2">
        <v>42959</v>
      </c>
      <c r="C19498" s="1">
        <v>14</v>
      </c>
      <c r="D19498" t="s">
        <v>27</v>
      </c>
      <c r="E19498">
        <v>13</v>
      </c>
      <c r="F19498" t="s">
        <v>64</v>
      </c>
      <c r="G19498">
        <v>1</v>
      </c>
      <c r="H19498">
        <v>2</v>
      </c>
      <c r="I19498">
        <v>3</v>
      </c>
      <c r="J19498">
        <f t="shared" si="301"/>
        <v>0</v>
      </c>
      <c r="K19498">
        <v>1</v>
      </c>
      <c r="L19498" s="8">
        <f>COUNTIFS($D$2:$D19498,D19498)</f>
        <v>963</v>
      </c>
    </row>
    <row r="19499" spans="1:12" x14ac:dyDescent="0.2">
      <c r="A19499">
        <f>A19498</f>
        <v>1718003</v>
      </c>
      <c r="B19499" s="2">
        <f>B19498</f>
        <v>42959</v>
      </c>
      <c r="C19499" s="1">
        <v>13</v>
      </c>
      <c r="D19499" t="str">
        <f>F19498</f>
        <v>Burnley</v>
      </c>
      <c r="E19499">
        <v>14</v>
      </c>
      <c r="F19499" t="str">
        <f>D19498</f>
        <v>Chelsea</v>
      </c>
      <c r="G19499">
        <v>0</v>
      </c>
      <c r="H19499">
        <f>I19498</f>
        <v>3</v>
      </c>
      <c r="I19499">
        <f>H19498</f>
        <v>2</v>
      </c>
      <c r="J19499">
        <f t="shared" si="301"/>
        <v>3</v>
      </c>
      <c r="K19499">
        <v>1</v>
      </c>
      <c r="L19499" s="8">
        <f>COUNTIFS($D$2:$D19499,D19499)</f>
        <v>115</v>
      </c>
    </row>
    <row r="19500" spans="1:12" x14ac:dyDescent="0.2">
      <c r="A19500">
        <v>1718004</v>
      </c>
      <c r="B19500" s="2">
        <v>42959</v>
      </c>
      <c r="C19500" s="1">
        <v>15</v>
      </c>
      <c r="D19500" t="s">
        <v>23</v>
      </c>
      <c r="E19500">
        <v>17</v>
      </c>
      <c r="F19500" t="s">
        <v>29</v>
      </c>
      <c r="G19500">
        <v>1</v>
      </c>
      <c r="H19500">
        <v>0</v>
      </c>
      <c r="I19500">
        <v>3</v>
      </c>
      <c r="J19500">
        <f t="shared" si="301"/>
        <v>0</v>
      </c>
      <c r="K19500">
        <v>1</v>
      </c>
      <c r="L19500" s="8">
        <f>COUNTIFS($D$2:$D19500,D19500)</f>
        <v>313</v>
      </c>
    </row>
    <row r="19501" spans="1:12" x14ac:dyDescent="0.2">
      <c r="A19501">
        <f>A19500</f>
        <v>1718004</v>
      </c>
      <c r="B19501" s="2">
        <f>B19500</f>
        <v>42959</v>
      </c>
      <c r="C19501" s="1">
        <v>17</v>
      </c>
      <c r="D19501" t="str">
        <f>F19500</f>
        <v>Huddersfield</v>
      </c>
      <c r="E19501">
        <v>15</v>
      </c>
      <c r="F19501" t="str">
        <f>D19500</f>
        <v>Crystal Palace</v>
      </c>
      <c r="G19501">
        <v>0</v>
      </c>
      <c r="H19501">
        <f>I19500</f>
        <v>3</v>
      </c>
      <c r="I19501">
        <f>H19500</f>
        <v>0</v>
      </c>
      <c r="J19501">
        <f t="shared" si="301"/>
        <v>3</v>
      </c>
      <c r="K19501">
        <v>1</v>
      </c>
      <c r="L19501" s="8">
        <f>COUNTIFS($D$2:$D19501,D19501)</f>
        <v>1</v>
      </c>
    </row>
    <row r="19502" spans="1:12" x14ac:dyDescent="0.2">
      <c r="A19502">
        <v>1718005</v>
      </c>
      <c r="B19502" s="2">
        <v>42959</v>
      </c>
      <c r="C19502" s="1">
        <v>16</v>
      </c>
      <c r="D19502" t="s">
        <v>37</v>
      </c>
      <c r="E19502">
        <v>24</v>
      </c>
      <c r="F19502" t="s">
        <v>319</v>
      </c>
      <c r="G19502">
        <v>1</v>
      </c>
      <c r="H19502">
        <v>1</v>
      </c>
      <c r="I19502">
        <v>0</v>
      </c>
      <c r="J19502">
        <f t="shared" si="301"/>
        <v>3</v>
      </c>
      <c r="K19502">
        <v>1</v>
      </c>
      <c r="L19502" s="8">
        <f>COUNTIFS($D$2:$D19502,D19502)</f>
        <v>963</v>
      </c>
    </row>
    <row r="19503" spans="1:12" x14ac:dyDescent="0.2">
      <c r="A19503">
        <f>A19502</f>
        <v>1718005</v>
      </c>
      <c r="B19503" s="2">
        <f>B19502</f>
        <v>42959</v>
      </c>
      <c r="C19503" s="1">
        <v>24</v>
      </c>
      <c r="D19503" t="str">
        <f>F19502</f>
        <v>Stoke</v>
      </c>
      <c r="E19503">
        <v>16</v>
      </c>
      <c r="F19503" t="str">
        <f>D19502</f>
        <v>Everton</v>
      </c>
      <c r="G19503">
        <v>0</v>
      </c>
      <c r="H19503">
        <f>I19502</f>
        <v>0</v>
      </c>
      <c r="I19503">
        <f>H19502</f>
        <v>1</v>
      </c>
      <c r="J19503">
        <f t="shared" si="301"/>
        <v>0</v>
      </c>
      <c r="K19503">
        <v>1</v>
      </c>
      <c r="L19503" s="8">
        <f>COUNTIFS($D$2:$D19503,D19503)</f>
        <v>343</v>
      </c>
    </row>
    <row r="19504" spans="1:12" x14ac:dyDescent="0.2">
      <c r="A19504">
        <v>1718006</v>
      </c>
      <c r="B19504" s="2">
        <v>42959</v>
      </c>
      <c r="C19504" s="1">
        <v>23</v>
      </c>
      <c r="D19504" t="s">
        <v>50</v>
      </c>
      <c r="E19504">
        <v>25</v>
      </c>
      <c r="F19504" t="s">
        <v>325</v>
      </c>
      <c r="G19504">
        <v>1</v>
      </c>
      <c r="H19504">
        <v>0</v>
      </c>
      <c r="I19504">
        <v>0</v>
      </c>
      <c r="J19504">
        <f t="shared" si="301"/>
        <v>1</v>
      </c>
      <c r="K19504">
        <v>1</v>
      </c>
      <c r="L19504" s="8">
        <f>COUNTIFS($D$2:$D19504,D19504)</f>
        <v>697</v>
      </c>
    </row>
    <row r="19505" spans="1:12" x14ac:dyDescent="0.2">
      <c r="A19505">
        <f>A19504</f>
        <v>1718006</v>
      </c>
      <c r="B19505" s="2">
        <f>B19504</f>
        <v>42959</v>
      </c>
      <c r="C19505" s="1">
        <v>25</v>
      </c>
      <c r="D19505" t="str">
        <f>F19504</f>
        <v>Swansea</v>
      </c>
      <c r="E19505">
        <v>23</v>
      </c>
      <c r="F19505" t="str">
        <f>D19504</f>
        <v>Southampton</v>
      </c>
      <c r="G19505">
        <v>0</v>
      </c>
      <c r="H19505">
        <f>I19504</f>
        <v>0</v>
      </c>
      <c r="I19505">
        <f>H19504</f>
        <v>0</v>
      </c>
      <c r="J19505">
        <f t="shared" si="301"/>
        <v>1</v>
      </c>
      <c r="K19505">
        <v>1</v>
      </c>
      <c r="L19505" s="8">
        <f>COUNTIFS($D$2:$D19505,D19505)</f>
        <v>229</v>
      </c>
    </row>
    <row r="19506" spans="1:12" x14ac:dyDescent="0.2">
      <c r="A19506">
        <v>1718007</v>
      </c>
      <c r="B19506" s="2">
        <v>42959</v>
      </c>
      <c r="C19506" s="1">
        <v>28</v>
      </c>
      <c r="D19506" t="s">
        <v>320</v>
      </c>
      <c r="E19506">
        <v>11</v>
      </c>
      <c r="F19506" t="s">
        <v>20</v>
      </c>
      <c r="G19506">
        <v>1</v>
      </c>
      <c r="H19506">
        <v>1</v>
      </c>
      <c r="I19506">
        <v>0</v>
      </c>
      <c r="J19506">
        <f t="shared" si="301"/>
        <v>3</v>
      </c>
      <c r="K19506">
        <v>1</v>
      </c>
      <c r="L19506" s="8">
        <f>COUNTIFS($D$2:$D19506,D19506)</f>
        <v>419</v>
      </c>
    </row>
    <row r="19507" spans="1:12" x14ac:dyDescent="0.2">
      <c r="A19507">
        <f>A19506</f>
        <v>1718007</v>
      </c>
      <c r="B19507" s="2">
        <v>42959</v>
      </c>
      <c r="C19507" s="1">
        <v>11</v>
      </c>
      <c r="D19507" t="str">
        <f>F19506</f>
        <v>Bournemouth</v>
      </c>
      <c r="E19507">
        <v>28</v>
      </c>
      <c r="F19507" t="str">
        <f>D19506</f>
        <v>West Brom</v>
      </c>
      <c r="G19507">
        <v>0</v>
      </c>
      <c r="H19507">
        <f>I19506</f>
        <v>0</v>
      </c>
      <c r="I19507">
        <f>H19506</f>
        <v>1</v>
      </c>
      <c r="J19507">
        <f t="shared" si="301"/>
        <v>0</v>
      </c>
      <c r="K19507">
        <v>1</v>
      </c>
      <c r="L19507" s="8">
        <f>COUNTIFS($D$2:$D19507,D19507)</f>
        <v>77</v>
      </c>
    </row>
    <row r="19508" spans="1:12" x14ac:dyDescent="0.2">
      <c r="A19508">
        <v>1718008</v>
      </c>
      <c r="B19508" s="2">
        <v>42959</v>
      </c>
      <c r="C19508" s="1">
        <v>12</v>
      </c>
      <c r="D19508" t="s">
        <v>34</v>
      </c>
      <c r="E19508">
        <v>20</v>
      </c>
      <c r="F19508" t="s">
        <v>45</v>
      </c>
      <c r="G19508">
        <v>1</v>
      </c>
      <c r="H19508">
        <v>0</v>
      </c>
      <c r="I19508">
        <v>2</v>
      </c>
      <c r="J19508">
        <f t="shared" si="301"/>
        <v>0</v>
      </c>
      <c r="K19508">
        <v>1</v>
      </c>
      <c r="L19508" s="8">
        <f>COUNTIFS($D$2:$D19508,D19508)</f>
        <v>1</v>
      </c>
    </row>
    <row r="19509" spans="1:12" x14ac:dyDescent="0.2">
      <c r="A19509">
        <f>A19508</f>
        <v>1718008</v>
      </c>
      <c r="B19509" s="2">
        <f>B19508</f>
        <v>42959</v>
      </c>
      <c r="C19509" s="1">
        <v>20</v>
      </c>
      <c r="D19509" t="str">
        <f>F19508</f>
        <v>Manchester City</v>
      </c>
      <c r="E19509">
        <v>12</v>
      </c>
      <c r="F19509" t="str">
        <f>D19508</f>
        <v>Brighton</v>
      </c>
      <c r="G19509">
        <v>0</v>
      </c>
      <c r="H19509">
        <f>I19508</f>
        <v>2</v>
      </c>
      <c r="I19509">
        <f>H19508</f>
        <v>0</v>
      </c>
      <c r="J19509">
        <f t="shared" si="301"/>
        <v>3</v>
      </c>
      <c r="K19509">
        <v>1</v>
      </c>
      <c r="L19509" s="8">
        <f>COUNTIFS($D$2:$D19509,D19509)</f>
        <v>773</v>
      </c>
    </row>
    <row r="19510" spans="1:12" x14ac:dyDescent="0.2">
      <c r="A19510">
        <v>1718009</v>
      </c>
      <c r="B19510" s="2">
        <v>42960</v>
      </c>
      <c r="C19510" s="1">
        <v>22</v>
      </c>
      <c r="D19510" t="s">
        <v>15</v>
      </c>
      <c r="E19510">
        <v>26</v>
      </c>
      <c r="F19510" t="s">
        <v>17</v>
      </c>
      <c r="G19510">
        <v>1</v>
      </c>
      <c r="H19510">
        <v>0</v>
      </c>
      <c r="I19510">
        <v>2</v>
      </c>
      <c r="J19510">
        <f t="shared" si="301"/>
        <v>0</v>
      </c>
      <c r="K19510">
        <v>1</v>
      </c>
      <c r="L19510" s="8">
        <f>COUNTIFS($D$2:$D19510,D19510)</f>
        <v>845</v>
      </c>
    </row>
    <row r="19511" spans="1:12" x14ac:dyDescent="0.2">
      <c r="A19511">
        <f>A19510</f>
        <v>1718009</v>
      </c>
      <c r="B19511" s="2">
        <f>B19510</f>
        <v>42960</v>
      </c>
      <c r="C19511" s="1">
        <v>26</v>
      </c>
      <c r="D19511" t="str">
        <f>F19510</f>
        <v>Tottenham</v>
      </c>
      <c r="E19511">
        <v>22</v>
      </c>
      <c r="F19511" t="str">
        <f>D19510</f>
        <v>Newcastle</v>
      </c>
      <c r="G19511">
        <v>0</v>
      </c>
      <c r="H19511">
        <f>I19510</f>
        <v>2</v>
      </c>
      <c r="I19511">
        <f>H19510</f>
        <v>0</v>
      </c>
      <c r="J19511">
        <f t="shared" si="301"/>
        <v>3</v>
      </c>
      <c r="K19511">
        <v>1</v>
      </c>
      <c r="L19511" s="8">
        <f>COUNTIFS($D$2:$D19511,D19511)</f>
        <v>963</v>
      </c>
    </row>
    <row r="19512" spans="1:12" x14ac:dyDescent="0.2">
      <c r="A19512">
        <v>1718010</v>
      </c>
      <c r="B19512" s="2">
        <v>42960</v>
      </c>
      <c r="C19512" s="1">
        <v>21</v>
      </c>
      <c r="D19512" t="s">
        <v>10</v>
      </c>
      <c r="E19512">
        <v>29</v>
      </c>
      <c r="F19512" t="s">
        <v>42</v>
      </c>
      <c r="G19512">
        <v>1</v>
      </c>
      <c r="H19512">
        <v>4</v>
      </c>
      <c r="I19512">
        <v>0</v>
      </c>
      <c r="J19512">
        <f t="shared" si="301"/>
        <v>3</v>
      </c>
      <c r="K19512">
        <v>1</v>
      </c>
      <c r="L19512" s="8">
        <f>COUNTIFS($D$2:$D19512,D19512)</f>
        <v>963</v>
      </c>
    </row>
    <row r="19513" spans="1:12" x14ac:dyDescent="0.2">
      <c r="A19513">
        <f>A19512</f>
        <v>1718010</v>
      </c>
      <c r="B19513" s="2">
        <f>B19512</f>
        <v>42960</v>
      </c>
      <c r="C19513" s="1">
        <v>29</v>
      </c>
      <c r="D19513" t="str">
        <f>F19512</f>
        <v>West Ham</v>
      </c>
      <c r="E19513">
        <v>21</v>
      </c>
      <c r="F19513" t="str">
        <f>D19512</f>
        <v>Manchester United</v>
      </c>
      <c r="G19513">
        <v>0</v>
      </c>
      <c r="H19513">
        <f>I19512</f>
        <v>0</v>
      </c>
      <c r="I19513">
        <f>H19512</f>
        <v>4</v>
      </c>
      <c r="J19513">
        <f t="shared" si="301"/>
        <v>0</v>
      </c>
      <c r="K19513">
        <v>1</v>
      </c>
      <c r="L19513" s="8">
        <f>COUNTIFS($D$2:$D19513,D19513)</f>
        <v>807</v>
      </c>
    </row>
    <row r="19514" spans="1:12" x14ac:dyDescent="0.2">
      <c r="A19514">
        <v>1718011</v>
      </c>
      <c r="B19514" s="2">
        <v>42966</v>
      </c>
      <c r="C19514" s="1">
        <v>25</v>
      </c>
      <c r="D19514" t="s">
        <v>325</v>
      </c>
      <c r="E19514">
        <v>21</v>
      </c>
      <c r="F19514" t="s">
        <v>10</v>
      </c>
      <c r="G19514">
        <v>1</v>
      </c>
      <c r="H19514">
        <v>0</v>
      </c>
      <c r="I19514">
        <v>4</v>
      </c>
      <c r="J19514">
        <f t="shared" si="301"/>
        <v>0</v>
      </c>
      <c r="K19514">
        <v>2</v>
      </c>
      <c r="L19514" s="8">
        <f>COUNTIFS($D$2:$D19514,D19514)</f>
        <v>230</v>
      </c>
    </row>
    <row r="19515" spans="1:12" x14ac:dyDescent="0.2">
      <c r="A19515">
        <f>A19514</f>
        <v>1718011</v>
      </c>
      <c r="B19515" s="2">
        <f>B19514</f>
        <v>42966</v>
      </c>
      <c r="C19515" s="1">
        <v>21</v>
      </c>
      <c r="D19515" t="str">
        <f>F19514</f>
        <v>Manchester United</v>
      </c>
      <c r="E19515">
        <v>25</v>
      </c>
      <c r="F19515" t="str">
        <f>D19514</f>
        <v>Swansea</v>
      </c>
      <c r="G19515">
        <v>0</v>
      </c>
      <c r="H19515">
        <f>I19514</f>
        <v>4</v>
      </c>
      <c r="I19515">
        <f>H19514</f>
        <v>0</v>
      </c>
      <c r="J19515">
        <f t="shared" si="301"/>
        <v>3</v>
      </c>
      <c r="K19515">
        <v>2</v>
      </c>
      <c r="L19515" s="8">
        <f>COUNTIFS($D$2:$D19515,D19515)</f>
        <v>964</v>
      </c>
    </row>
    <row r="19516" spans="1:12" x14ac:dyDescent="0.2">
      <c r="A19516">
        <v>1718012</v>
      </c>
      <c r="B19516" s="2">
        <v>42966</v>
      </c>
      <c r="C19516" s="1">
        <v>11</v>
      </c>
      <c r="D19516" t="s">
        <v>20</v>
      </c>
      <c r="E19516">
        <v>27</v>
      </c>
      <c r="F19516" t="s">
        <v>32</v>
      </c>
      <c r="G19516">
        <v>1</v>
      </c>
      <c r="H19516">
        <v>0</v>
      </c>
      <c r="I19516">
        <v>2</v>
      </c>
      <c r="J19516">
        <f t="shared" si="301"/>
        <v>0</v>
      </c>
      <c r="K19516">
        <v>2</v>
      </c>
      <c r="L19516" s="8">
        <f>COUNTIFS($D$2:$D19516,D19516)</f>
        <v>78</v>
      </c>
    </row>
    <row r="19517" spans="1:12" x14ac:dyDescent="0.2">
      <c r="A19517">
        <f>A19516</f>
        <v>1718012</v>
      </c>
      <c r="B19517" s="2">
        <f>B19516</f>
        <v>42966</v>
      </c>
      <c r="C19517" s="1">
        <v>27</v>
      </c>
      <c r="D19517" t="str">
        <f>F19516</f>
        <v>Watford</v>
      </c>
      <c r="E19517">
        <v>11</v>
      </c>
      <c r="F19517" t="str">
        <f>D19516</f>
        <v>Bournemouth</v>
      </c>
      <c r="G19517">
        <v>0</v>
      </c>
      <c r="H19517">
        <f>I19516</f>
        <v>2</v>
      </c>
      <c r="I19517">
        <f>H19516</f>
        <v>0</v>
      </c>
      <c r="J19517">
        <f t="shared" si="301"/>
        <v>3</v>
      </c>
      <c r="K19517">
        <v>2</v>
      </c>
      <c r="L19517" s="8">
        <f>COUNTIFS($D$2:$D19517,D19517)</f>
        <v>154</v>
      </c>
    </row>
    <row r="19518" spans="1:12" x14ac:dyDescent="0.2">
      <c r="A19518">
        <v>1718013</v>
      </c>
      <c r="B19518" s="2">
        <v>42966</v>
      </c>
      <c r="C19518" s="1">
        <v>13</v>
      </c>
      <c r="D19518" t="s">
        <v>64</v>
      </c>
      <c r="E19518">
        <v>28</v>
      </c>
      <c r="F19518" t="s">
        <v>320</v>
      </c>
      <c r="G19518">
        <v>1</v>
      </c>
      <c r="H19518">
        <v>0</v>
      </c>
      <c r="I19518">
        <v>1</v>
      </c>
      <c r="J19518">
        <f t="shared" si="301"/>
        <v>0</v>
      </c>
      <c r="K19518">
        <v>2</v>
      </c>
      <c r="L19518" s="8">
        <f>COUNTIFS($D$2:$D19518,D19518)</f>
        <v>116</v>
      </c>
    </row>
    <row r="19519" spans="1:12" x14ac:dyDescent="0.2">
      <c r="A19519">
        <f>A19518</f>
        <v>1718013</v>
      </c>
      <c r="B19519" s="2">
        <f>B19518</f>
        <v>42966</v>
      </c>
      <c r="C19519" s="1">
        <v>28</v>
      </c>
      <c r="D19519" t="str">
        <f>F19518</f>
        <v>West Brom</v>
      </c>
      <c r="E19519">
        <v>13</v>
      </c>
      <c r="F19519" t="str">
        <f>D19518</f>
        <v>Burnley</v>
      </c>
      <c r="G19519">
        <v>0</v>
      </c>
      <c r="H19519">
        <f>I19518</f>
        <v>1</v>
      </c>
      <c r="I19519">
        <f>H19518</f>
        <v>0</v>
      </c>
      <c r="J19519">
        <f t="shared" si="301"/>
        <v>3</v>
      </c>
      <c r="K19519">
        <v>2</v>
      </c>
      <c r="L19519" s="8">
        <f>COUNTIFS($D$2:$D19519,D19519)</f>
        <v>420</v>
      </c>
    </row>
    <row r="19520" spans="1:12" x14ac:dyDescent="0.2">
      <c r="A19520">
        <v>1718014</v>
      </c>
      <c r="B19520" s="2">
        <v>42966</v>
      </c>
      <c r="C19520" s="1">
        <v>18</v>
      </c>
      <c r="D19520" t="s">
        <v>12</v>
      </c>
      <c r="E19520">
        <v>12</v>
      </c>
      <c r="F19520" t="s">
        <v>34</v>
      </c>
      <c r="G19520">
        <v>1</v>
      </c>
      <c r="H19520">
        <v>2</v>
      </c>
      <c r="I19520">
        <v>0</v>
      </c>
      <c r="J19520">
        <f t="shared" si="301"/>
        <v>3</v>
      </c>
      <c r="K19520">
        <v>2</v>
      </c>
      <c r="L19520" s="8">
        <f>COUNTIFS($D$2:$D19520,D19520)</f>
        <v>424</v>
      </c>
    </row>
    <row r="19521" spans="1:12" x14ac:dyDescent="0.2">
      <c r="A19521">
        <f>A19520</f>
        <v>1718014</v>
      </c>
      <c r="B19521" s="2">
        <f>B19520</f>
        <v>42966</v>
      </c>
      <c r="C19521" s="1">
        <v>12</v>
      </c>
      <c r="D19521" t="str">
        <f>F19520</f>
        <v>Brighton</v>
      </c>
      <c r="E19521">
        <v>18</v>
      </c>
      <c r="F19521" t="str">
        <f>D19520</f>
        <v>Leicester</v>
      </c>
      <c r="G19521">
        <v>0</v>
      </c>
      <c r="H19521">
        <f>I19520</f>
        <v>0</v>
      </c>
      <c r="I19521">
        <f>H19520</f>
        <v>2</v>
      </c>
      <c r="J19521">
        <f t="shared" si="301"/>
        <v>0</v>
      </c>
      <c r="K19521">
        <v>2</v>
      </c>
      <c r="L19521" s="8">
        <f>COUNTIFS($D$2:$D19521,D19521)</f>
        <v>2</v>
      </c>
    </row>
    <row r="19522" spans="1:12" x14ac:dyDescent="0.2">
      <c r="A19522">
        <v>1718015</v>
      </c>
      <c r="B19522" s="2">
        <v>42966</v>
      </c>
      <c r="C19522" s="1">
        <v>19</v>
      </c>
      <c r="D19522" t="s">
        <v>40</v>
      </c>
      <c r="E19522">
        <v>15</v>
      </c>
      <c r="F19522" t="s">
        <v>23</v>
      </c>
      <c r="G19522">
        <v>1</v>
      </c>
      <c r="H19522">
        <v>1</v>
      </c>
      <c r="I19522">
        <v>0</v>
      </c>
      <c r="J19522">
        <f t="shared" si="301"/>
        <v>3</v>
      </c>
      <c r="K19522">
        <v>2</v>
      </c>
      <c r="L19522" s="8">
        <f>COUNTIFS($D$2:$D19522,D19522)</f>
        <v>964</v>
      </c>
    </row>
    <row r="19523" spans="1:12" x14ac:dyDescent="0.2">
      <c r="A19523">
        <f>A19522</f>
        <v>1718015</v>
      </c>
      <c r="B19523" s="2">
        <f>B19522</f>
        <v>42966</v>
      </c>
      <c r="C19523" s="1">
        <v>15</v>
      </c>
      <c r="D19523" t="str">
        <f>F19522</f>
        <v>Crystal Palace</v>
      </c>
      <c r="E19523">
        <v>19</v>
      </c>
      <c r="F19523" t="str">
        <f>D19522</f>
        <v>Liverpool</v>
      </c>
      <c r="G19523">
        <v>0</v>
      </c>
      <c r="H19523">
        <f>I19522</f>
        <v>0</v>
      </c>
      <c r="I19523">
        <f>H19522</f>
        <v>1</v>
      </c>
      <c r="J19523">
        <f t="shared" si="301"/>
        <v>0</v>
      </c>
      <c r="K19523">
        <v>2</v>
      </c>
      <c r="L19523" s="8">
        <f>COUNTIFS($D$2:$D19523,D19523)</f>
        <v>314</v>
      </c>
    </row>
    <row r="19524" spans="1:12" x14ac:dyDescent="0.2">
      <c r="A19524">
        <v>1718016</v>
      </c>
      <c r="B19524" s="2">
        <v>42966</v>
      </c>
      <c r="C19524" s="1">
        <v>23</v>
      </c>
      <c r="D19524" t="s">
        <v>50</v>
      </c>
      <c r="E19524">
        <v>29</v>
      </c>
      <c r="F19524" t="s">
        <v>42</v>
      </c>
      <c r="G19524">
        <v>1</v>
      </c>
      <c r="H19524">
        <v>3</v>
      </c>
      <c r="I19524">
        <v>2</v>
      </c>
      <c r="J19524">
        <f t="shared" si="301"/>
        <v>3</v>
      </c>
      <c r="K19524">
        <v>2</v>
      </c>
      <c r="L19524" s="8">
        <f>COUNTIFS($D$2:$D19524,D19524)</f>
        <v>698</v>
      </c>
    </row>
    <row r="19525" spans="1:12" x14ac:dyDescent="0.2">
      <c r="A19525">
        <f>A19524</f>
        <v>1718016</v>
      </c>
      <c r="B19525" s="2">
        <f>B19524</f>
        <v>42966</v>
      </c>
      <c r="C19525" s="1">
        <v>29</v>
      </c>
      <c r="D19525" t="str">
        <f>F19524</f>
        <v>West Ham</v>
      </c>
      <c r="E19525">
        <v>23</v>
      </c>
      <c r="F19525" t="str">
        <f>D19524</f>
        <v>Southampton</v>
      </c>
      <c r="G19525">
        <v>0</v>
      </c>
      <c r="H19525">
        <f>I19524</f>
        <v>2</v>
      </c>
      <c r="I19525">
        <f>H19524</f>
        <v>3</v>
      </c>
      <c r="J19525">
        <f t="shared" si="301"/>
        <v>0</v>
      </c>
      <c r="K19525">
        <v>2</v>
      </c>
      <c r="L19525" s="8">
        <f>COUNTIFS($D$2:$D19525,D19525)</f>
        <v>808</v>
      </c>
    </row>
    <row r="19526" spans="1:12" x14ac:dyDescent="0.2">
      <c r="A19526">
        <v>1718017</v>
      </c>
      <c r="B19526" s="2">
        <v>42966</v>
      </c>
      <c r="C19526" s="1">
        <v>24</v>
      </c>
      <c r="D19526" t="s">
        <v>319</v>
      </c>
      <c r="E19526">
        <v>10</v>
      </c>
      <c r="F19526" t="s">
        <v>47</v>
      </c>
      <c r="G19526">
        <v>1</v>
      </c>
      <c r="H19526">
        <v>1</v>
      </c>
      <c r="I19526">
        <v>0</v>
      </c>
      <c r="J19526">
        <f t="shared" si="301"/>
        <v>3</v>
      </c>
      <c r="K19526">
        <v>2</v>
      </c>
      <c r="L19526" s="8">
        <f>COUNTIFS($D$2:$D19526,D19526)</f>
        <v>344</v>
      </c>
    </row>
    <row r="19527" spans="1:12" x14ac:dyDescent="0.2">
      <c r="A19527">
        <f>A19526</f>
        <v>1718017</v>
      </c>
      <c r="B19527" s="2">
        <f>B19526</f>
        <v>42966</v>
      </c>
      <c r="C19527" s="1">
        <v>10</v>
      </c>
      <c r="D19527" t="str">
        <f>F19526</f>
        <v>Arsenal</v>
      </c>
      <c r="E19527">
        <v>24</v>
      </c>
      <c r="F19527" t="str">
        <f>D19526</f>
        <v>Stoke</v>
      </c>
      <c r="G19527">
        <v>0</v>
      </c>
      <c r="H19527">
        <f>I19526</f>
        <v>0</v>
      </c>
      <c r="I19527">
        <f>H19526</f>
        <v>1</v>
      </c>
      <c r="J19527">
        <f t="shared" si="301"/>
        <v>0</v>
      </c>
      <c r="K19527">
        <v>2</v>
      </c>
      <c r="L19527" s="8">
        <f>COUNTIFS($D$2:$D19527,D19527)</f>
        <v>964</v>
      </c>
    </row>
    <row r="19528" spans="1:12" x14ac:dyDescent="0.2">
      <c r="A19528">
        <v>1718018</v>
      </c>
      <c r="B19528" s="2">
        <v>42967</v>
      </c>
      <c r="C19528" s="1">
        <v>17</v>
      </c>
      <c r="D19528" t="s">
        <v>29</v>
      </c>
      <c r="E19528">
        <v>22</v>
      </c>
      <c r="F19528" t="s">
        <v>15</v>
      </c>
      <c r="G19528">
        <v>1</v>
      </c>
      <c r="H19528">
        <v>1</v>
      </c>
      <c r="I19528">
        <v>0</v>
      </c>
      <c r="J19528">
        <f t="shared" si="301"/>
        <v>3</v>
      </c>
      <c r="K19528">
        <v>2</v>
      </c>
      <c r="L19528" s="8">
        <f>COUNTIFS($D$2:$D19528,D19528)</f>
        <v>2</v>
      </c>
    </row>
    <row r="19529" spans="1:12" x14ac:dyDescent="0.2">
      <c r="A19529">
        <f>A19528</f>
        <v>1718018</v>
      </c>
      <c r="B19529" s="2">
        <f>B19528</f>
        <v>42967</v>
      </c>
      <c r="C19529" s="1">
        <v>22</v>
      </c>
      <c r="D19529" t="str">
        <f>F19528</f>
        <v>Newcastle</v>
      </c>
      <c r="E19529">
        <v>17</v>
      </c>
      <c r="F19529" t="str">
        <f>D19528</f>
        <v>Huddersfield</v>
      </c>
      <c r="G19529">
        <v>0</v>
      </c>
      <c r="H19529">
        <f>I19528</f>
        <v>0</v>
      </c>
      <c r="I19529">
        <f>H19528</f>
        <v>1</v>
      </c>
      <c r="J19529">
        <f t="shared" si="301"/>
        <v>0</v>
      </c>
      <c r="K19529">
        <v>2</v>
      </c>
      <c r="L19529" s="8">
        <f>COUNTIFS($D$2:$D19529,D19529)</f>
        <v>846</v>
      </c>
    </row>
    <row r="19530" spans="1:12" x14ac:dyDescent="0.2">
      <c r="A19530">
        <v>1718019</v>
      </c>
      <c r="B19530" s="2">
        <v>42967</v>
      </c>
      <c r="C19530" s="1">
        <v>26</v>
      </c>
      <c r="D19530" t="s">
        <v>17</v>
      </c>
      <c r="E19530">
        <v>14</v>
      </c>
      <c r="F19530" t="s">
        <v>27</v>
      </c>
      <c r="G19530">
        <v>1</v>
      </c>
      <c r="H19530">
        <v>1</v>
      </c>
      <c r="I19530">
        <v>2</v>
      </c>
      <c r="J19530">
        <f t="shared" si="301"/>
        <v>0</v>
      </c>
      <c r="K19530">
        <v>2</v>
      </c>
      <c r="L19530" s="8">
        <f>COUNTIFS($D$2:$D19530,D19530)</f>
        <v>964</v>
      </c>
    </row>
    <row r="19531" spans="1:12" x14ac:dyDescent="0.2">
      <c r="A19531">
        <f>A19530</f>
        <v>1718019</v>
      </c>
      <c r="B19531" s="2">
        <f>B19530</f>
        <v>42967</v>
      </c>
      <c r="C19531" s="1">
        <v>14</v>
      </c>
      <c r="D19531" t="str">
        <f>F19530</f>
        <v>Chelsea</v>
      </c>
      <c r="E19531">
        <v>26</v>
      </c>
      <c r="F19531" t="str">
        <f>D19530</f>
        <v>Tottenham</v>
      </c>
      <c r="G19531">
        <v>0</v>
      </c>
      <c r="H19531">
        <f>I19530</f>
        <v>2</v>
      </c>
      <c r="I19531">
        <f>H19530</f>
        <v>1</v>
      </c>
      <c r="J19531">
        <f t="shared" si="301"/>
        <v>3</v>
      </c>
      <c r="K19531">
        <v>2</v>
      </c>
      <c r="L19531" s="8">
        <f>COUNTIFS($D$2:$D19531,D19531)</f>
        <v>964</v>
      </c>
    </row>
    <row r="19532" spans="1:12" x14ac:dyDescent="0.2">
      <c r="A19532">
        <v>1718020</v>
      </c>
      <c r="B19532" s="2">
        <v>42968</v>
      </c>
      <c r="C19532" s="1">
        <v>20</v>
      </c>
      <c r="D19532" t="s">
        <v>45</v>
      </c>
      <c r="E19532">
        <v>16</v>
      </c>
      <c r="F19532" t="s">
        <v>37</v>
      </c>
      <c r="G19532">
        <v>1</v>
      </c>
      <c r="H19532">
        <v>1</v>
      </c>
      <c r="I19532">
        <v>1</v>
      </c>
      <c r="J19532">
        <f t="shared" si="301"/>
        <v>1</v>
      </c>
      <c r="K19532">
        <v>2</v>
      </c>
      <c r="L19532" s="8">
        <f>COUNTIFS($D$2:$D19532,D19532)</f>
        <v>774</v>
      </c>
    </row>
    <row r="19533" spans="1:12" x14ac:dyDescent="0.2">
      <c r="A19533">
        <f>A19532</f>
        <v>1718020</v>
      </c>
      <c r="B19533" s="2">
        <f>B19532</f>
        <v>42968</v>
      </c>
      <c r="C19533" s="1">
        <v>16</v>
      </c>
      <c r="D19533" t="str">
        <f>F19532</f>
        <v>Everton</v>
      </c>
      <c r="E19533">
        <v>20</v>
      </c>
      <c r="F19533" t="str">
        <f>D19532</f>
        <v>Manchester City</v>
      </c>
      <c r="G19533">
        <v>0</v>
      </c>
      <c r="H19533">
        <f>I19532</f>
        <v>1</v>
      </c>
      <c r="I19533">
        <f>H19532</f>
        <v>1</v>
      </c>
      <c r="J19533">
        <f t="shared" si="301"/>
        <v>1</v>
      </c>
      <c r="K19533">
        <v>2</v>
      </c>
      <c r="L19533" s="8">
        <f>COUNTIFS($D$2:$D19533,D19533)</f>
        <v>964</v>
      </c>
    </row>
    <row r="19534" spans="1:12" x14ac:dyDescent="0.2">
      <c r="A19534">
        <v>1718021</v>
      </c>
      <c r="B19534" s="2">
        <v>42973</v>
      </c>
      <c r="C19534" s="1">
        <v>11</v>
      </c>
      <c r="D19534" t="s">
        <v>20</v>
      </c>
      <c r="E19534">
        <v>20</v>
      </c>
      <c r="F19534" t="s">
        <v>45</v>
      </c>
      <c r="G19534">
        <v>1</v>
      </c>
      <c r="H19534">
        <v>1</v>
      </c>
      <c r="I19534">
        <v>2</v>
      </c>
      <c r="J19534">
        <f t="shared" si="301"/>
        <v>0</v>
      </c>
      <c r="K19534">
        <v>3</v>
      </c>
      <c r="L19534" s="8">
        <f>COUNTIFS($D$2:$D19534,D19534)</f>
        <v>79</v>
      </c>
    </row>
    <row r="19535" spans="1:12" x14ac:dyDescent="0.2">
      <c r="A19535">
        <f>A19534</f>
        <v>1718021</v>
      </c>
      <c r="B19535" s="2">
        <f>B19534</f>
        <v>42973</v>
      </c>
      <c r="C19535" s="1">
        <v>20</v>
      </c>
      <c r="D19535" t="str">
        <f>F19534</f>
        <v>Manchester City</v>
      </c>
      <c r="E19535">
        <v>11</v>
      </c>
      <c r="F19535" t="str">
        <f>D19534</f>
        <v>Bournemouth</v>
      </c>
      <c r="G19535">
        <v>0</v>
      </c>
      <c r="H19535">
        <f>I19534</f>
        <v>2</v>
      </c>
      <c r="I19535">
        <f>H19534</f>
        <v>1</v>
      </c>
      <c r="J19535">
        <f t="shared" si="301"/>
        <v>3</v>
      </c>
      <c r="K19535">
        <v>3</v>
      </c>
      <c r="L19535" s="8">
        <f>COUNTIFS($D$2:$D19535,D19535)</f>
        <v>775</v>
      </c>
    </row>
    <row r="19536" spans="1:12" x14ac:dyDescent="0.2">
      <c r="A19536">
        <v>1718022</v>
      </c>
      <c r="B19536" s="2">
        <v>42973</v>
      </c>
      <c r="C19536" s="1">
        <v>15</v>
      </c>
      <c r="D19536" t="s">
        <v>23</v>
      </c>
      <c r="E19536">
        <v>25</v>
      </c>
      <c r="F19536" t="s">
        <v>325</v>
      </c>
      <c r="G19536">
        <v>1</v>
      </c>
      <c r="H19536">
        <v>0</v>
      </c>
      <c r="I19536">
        <v>2</v>
      </c>
      <c r="J19536">
        <f t="shared" si="301"/>
        <v>0</v>
      </c>
      <c r="K19536">
        <v>3</v>
      </c>
      <c r="L19536" s="8">
        <f>COUNTIFS($D$2:$D19536,D19536)</f>
        <v>315</v>
      </c>
    </row>
    <row r="19537" spans="1:12" x14ac:dyDescent="0.2">
      <c r="A19537">
        <f>A19536</f>
        <v>1718022</v>
      </c>
      <c r="B19537" s="2">
        <f>B19536</f>
        <v>42973</v>
      </c>
      <c r="C19537" s="1">
        <v>25</v>
      </c>
      <c r="D19537" t="str">
        <f>F19536</f>
        <v>Swansea</v>
      </c>
      <c r="E19537">
        <v>15</v>
      </c>
      <c r="F19537" t="str">
        <f>D19536</f>
        <v>Crystal Palace</v>
      </c>
      <c r="G19537">
        <v>0</v>
      </c>
      <c r="H19537">
        <f>I19536</f>
        <v>2</v>
      </c>
      <c r="I19537">
        <f>H19536</f>
        <v>0</v>
      </c>
      <c r="J19537">
        <f t="shared" si="301"/>
        <v>3</v>
      </c>
      <c r="K19537">
        <v>3</v>
      </c>
      <c r="L19537" s="8">
        <f>COUNTIFS($D$2:$D19537,D19537)</f>
        <v>231</v>
      </c>
    </row>
    <row r="19538" spans="1:12" x14ac:dyDescent="0.2">
      <c r="A19538">
        <v>1718023</v>
      </c>
      <c r="B19538" s="2">
        <v>42973</v>
      </c>
      <c r="C19538" s="1">
        <v>17</v>
      </c>
      <c r="D19538" t="s">
        <v>29</v>
      </c>
      <c r="E19538">
        <v>23</v>
      </c>
      <c r="F19538" t="s">
        <v>50</v>
      </c>
      <c r="G19538">
        <v>1</v>
      </c>
      <c r="H19538">
        <v>0</v>
      </c>
      <c r="I19538">
        <v>0</v>
      </c>
      <c r="J19538">
        <f t="shared" si="301"/>
        <v>1</v>
      </c>
      <c r="K19538">
        <v>3</v>
      </c>
      <c r="L19538" s="8">
        <f>COUNTIFS($D$2:$D19538,D19538)</f>
        <v>3</v>
      </c>
    </row>
    <row r="19539" spans="1:12" x14ac:dyDescent="0.2">
      <c r="A19539">
        <f>A19538</f>
        <v>1718023</v>
      </c>
      <c r="B19539" s="2">
        <f>B19538</f>
        <v>42973</v>
      </c>
      <c r="C19539" s="1">
        <v>23</v>
      </c>
      <c r="D19539" t="str">
        <f>F19538</f>
        <v>Southampton</v>
      </c>
      <c r="E19539">
        <v>17</v>
      </c>
      <c r="F19539" t="str">
        <f>D19538</f>
        <v>Huddersfield</v>
      </c>
      <c r="G19539">
        <v>0</v>
      </c>
      <c r="H19539">
        <f>I19538</f>
        <v>0</v>
      </c>
      <c r="I19539">
        <f>H19538</f>
        <v>0</v>
      </c>
      <c r="J19539">
        <f t="shared" si="301"/>
        <v>1</v>
      </c>
      <c r="K19539">
        <v>3</v>
      </c>
      <c r="L19539" s="8">
        <f>COUNTIFS($D$2:$D19539,D19539)</f>
        <v>699</v>
      </c>
    </row>
    <row r="19540" spans="1:12" x14ac:dyDescent="0.2">
      <c r="A19540">
        <v>1718024</v>
      </c>
      <c r="B19540" s="2">
        <v>42973</v>
      </c>
      <c r="C19540" s="1">
        <v>22</v>
      </c>
      <c r="D19540" t="s">
        <v>15</v>
      </c>
      <c r="E19540">
        <v>29</v>
      </c>
      <c r="F19540" t="s">
        <v>42</v>
      </c>
      <c r="G19540">
        <v>1</v>
      </c>
      <c r="H19540">
        <v>3</v>
      </c>
      <c r="I19540">
        <v>0</v>
      </c>
      <c r="J19540">
        <f t="shared" si="301"/>
        <v>3</v>
      </c>
      <c r="K19540">
        <v>3</v>
      </c>
      <c r="L19540" s="8">
        <f>COUNTIFS($D$2:$D19540,D19540)</f>
        <v>847</v>
      </c>
    </row>
    <row r="19541" spans="1:12" x14ac:dyDescent="0.2">
      <c r="A19541">
        <f>A19540</f>
        <v>1718024</v>
      </c>
      <c r="B19541" s="2">
        <f>B19540</f>
        <v>42973</v>
      </c>
      <c r="C19541" s="1">
        <v>29</v>
      </c>
      <c r="D19541" t="str">
        <f>F19540</f>
        <v>West Ham</v>
      </c>
      <c r="E19541">
        <v>22</v>
      </c>
      <c r="F19541" t="str">
        <f>D19540</f>
        <v>Newcastle</v>
      </c>
      <c r="G19541">
        <v>0</v>
      </c>
      <c r="H19541">
        <f>I19540</f>
        <v>0</v>
      </c>
      <c r="I19541">
        <f>H19540</f>
        <v>3</v>
      </c>
      <c r="J19541">
        <f t="shared" si="301"/>
        <v>0</v>
      </c>
      <c r="K19541">
        <v>3</v>
      </c>
      <c r="L19541" s="8">
        <f>COUNTIFS($D$2:$D19541,D19541)</f>
        <v>809</v>
      </c>
    </row>
    <row r="19542" spans="1:12" x14ac:dyDescent="0.2">
      <c r="A19542">
        <v>1718025</v>
      </c>
      <c r="B19542" s="2">
        <v>42973</v>
      </c>
      <c r="C19542" s="1">
        <v>27</v>
      </c>
      <c r="D19542" t="s">
        <v>32</v>
      </c>
      <c r="E19542">
        <v>12</v>
      </c>
      <c r="F19542" t="s">
        <v>34</v>
      </c>
      <c r="G19542">
        <v>1</v>
      </c>
      <c r="H19542">
        <v>0</v>
      </c>
      <c r="I19542">
        <v>0</v>
      </c>
      <c r="J19542">
        <f t="shared" si="301"/>
        <v>1</v>
      </c>
      <c r="K19542">
        <v>3</v>
      </c>
      <c r="L19542" s="8">
        <f>COUNTIFS($D$2:$D19542,D19542)</f>
        <v>155</v>
      </c>
    </row>
    <row r="19543" spans="1:12" x14ac:dyDescent="0.2">
      <c r="A19543">
        <f>A19542</f>
        <v>1718025</v>
      </c>
      <c r="B19543" s="2">
        <f>B19542</f>
        <v>42973</v>
      </c>
      <c r="C19543" s="1">
        <v>12</v>
      </c>
      <c r="D19543" t="str">
        <f>F19542</f>
        <v>Brighton</v>
      </c>
      <c r="E19543">
        <v>27</v>
      </c>
      <c r="F19543" t="str">
        <f>D19542</f>
        <v>Watford</v>
      </c>
      <c r="G19543">
        <v>0</v>
      </c>
      <c r="H19543">
        <f>I19542</f>
        <v>0</v>
      </c>
      <c r="I19543">
        <f>H19542</f>
        <v>0</v>
      </c>
      <c r="J19543">
        <f t="shared" si="301"/>
        <v>1</v>
      </c>
      <c r="K19543">
        <v>3</v>
      </c>
      <c r="L19543" s="8">
        <f>COUNTIFS($D$2:$D19543,D19543)</f>
        <v>3</v>
      </c>
    </row>
    <row r="19544" spans="1:12" x14ac:dyDescent="0.2">
      <c r="A19544">
        <v>1718026</v>
      </c>
      <c r="B19544" s="2">
        <v>42973</v>
      </c>
      <c r="C19544" s="1">
        <v>21</v>
      </c>
      <c r="D19544" t="s">
        <v>10</v>
      </c>
      <c r="E19544">
        <v>18</v>
      </c>
      <c r="F19544" t="s">
        <v>12</v>
      </c>
      <c r="G19544">
        <v>1</v>
      </c>
      <c r="H19544">
        <v>2</v>
      </c>
      <c r="I19544">
        <v>0</v>
      </c>
      <c r="J19544">
        <f t="shared" si="301"/>
        <v>3</v>
      </c>
      <c r="K19544">
        <v>3</v>
      </c>
      <c r="L19544" s="8">
        <f>COUNTIFS($D$2:$D19544,D19544)</f>
        <v>965</v>
      </c>
    </row>
    <row r="19545" spans="1:12" x14ac:dyDescent="0.2">
      <c r="A19545">
        <f>A19544</f>
        <v>1718026</v>
      </c>
      <c r="B19545" s="2">
        <f>B19544</f>
        <v>42973</v>
      </c>
      <c r="C19545" s="1">
        <v>18</v>
      </c>
      <c r="D19545" t="str">
        <f>F19544</f>
        <v>Leicester</v>
      </c>
      <c r="E19545">
        <v>21</v>
      </c>
      <c r="F19545" t="str">
        <f>D19544</f>
        <v>Manchester United</v>
      </c>
      <c r="G19545">
        <v>0</v>
      </c>
      <c r="H19545">
        <f>I19544</f>
        <v>0</v>
      </c>
      <c r="I19545">
        <f>H19544</f>
        <v>2</v>
      </c>
      <c r="J19545">
        <f t="shared" si="301"/>
        <v>0</v>
      </c>
      <c r="K19545">
        <v>3</v>
      </c>
      <c r="L19545" s="8">
        <f>COUNTIFS($D$2:$D19545,D19545)</f>
        <v>425</v>
      </c>
    </row>
    <row r="19546" spans="1:12" x14ac:dyDescent="0.2">
      <c r="A19546">
        <v>1718027</v>
      </c>
      <c r="B19546" s="2">
        <v>42974</v>
      </c>
      <c r="C19546" s="1">
        <v>14</v>
      </c>
      <c r="D19546" t="s">
        <v>27</v>
      </c>
      <c r="E19546">
        <v>16</v>
      </c>
      <c r="F19546" t="s">
        <v>37</v>
      </c>
      <c r="G19546">
        <v>1</v>
      </c>
      <c r="H19546">
        <v>2</v>
      </c>
      <c r="I19546">
        <v>0</v>
      </c>
      <c r="J19546">
        <f t="shared" si="301"/>
        <v>3</v>
      </c>
      <c r="K19546">
        <v>3</v>
      </c>
      <c r="L19546" s="8">
        <f>COUNTIFS($D$2:$D19546,D19546)</f>
        <v>965</v>
      </c>
    </row>
    <row r="19547" spans="1:12" x14ac:dyDescent="0.2">
      <c r="A19547">
        <f>A19546</f>
        <v>1718027</v>
      </c>
      <c r="B19547" s="2">
        <f>B19546</f>
        <v>42974</v>
      </c>
      <c r="C19547" s="1">
        <v>16</v>
      </c>
      <c r="D19547" t="str">
        <f>F19546</f>
        <v>Everton</v>
      </c>
      <c r="E19547">
        <v>14</v>
      </c>
      <c r="F19547" t="str">
        <f>D19546</f>
        <v>Chelsea</v>
      </c>
      <c r="G19547">
        <v>0</v>
      </c>
      <c r="H19547">
        <f>I19546</f>
        <v>0</v>
      </c>
      <c r="I19547">
        <f>H19546</f>
        <v>2</v>
      </c>
      <c r="J19547">
        <f t="shared" si="301"/>
        <v>0</v>
      </c>
      <c r="K19547">
        <v>3</v>
      </c>
      <c r="L19547" s="8">
        <f>COUNTIFS($D$2:$D19547,D19547)</f>
        <v>965</v>
      </c>
    </row>
    <row r="19548" spans="1:12" x14ac:dyDescent="0.2">
      <c r="A19548">
        <v>1718028</v>
      </c>
      <c r="B19548" s="2">
        <v>42974</v>
      </c>
      <c r="C19548" s="1">
        <v>28</v>
      </c>
      <c r="D19548" t="s">
        <v>320</v>
      </c>
      <c r="E19548">
        <v>24</v>
      </c>
      <c r="F19548" t="s">
        <v>319</v>
      </c>
      <c r="G19548">
        <v>1</v>
      </c>
      <c r="H19548">
        <v>1</v>
      </c>
      <c r="I19548">
        <v>1</v>
      </c>
      <c r="J19548">
        <f t="shared" si="301"/>
        <v>1</v>
      </c>
      <c r="K19548">
        <v>3</v>
      </c>
      <c r="L19548" s="8">
        <f>COUNTIFS($D$2:$D19548,D19548)</f>
        <v>421</v>
      </c>
    </row>
    <row r="19549" spans="1:12" x14ac:dyDescent="0.2">
      <c r="A19549">
        <f>A19548</f>
        <v>1718028</v>
      </c>
      <c r="B19549" s="2">
        <f>B19548</f>
        <v>42974</v>
      </c>
      <c r="C19549" s="1">
        <v>24</v>
      </c>
      <c r="D19549" t="str">
        <f>F19548</f>
        <v>Stoke</v>
      </c>
      <c r="E19549">
        <v>28</v>
      </c>
      <c r="F19549" t="str">
        <f>D19548</f>
        <v>West Brom</v>
      </c>
      <c r="G19549">
        <v>0</v>
      </c>
      <c r="H19549">
        <f>I19548</f>
        <v>1</v>
      </c>
      <c r="I19549">
        <f>H19548</f>
        <v>1</v>
      </c>
      <c r="J19549">
        <f t="shared" si="301"/>
        <v>1</v>
      </c>
      <c r="K19549">
        <v>3</v>
      </c>
      <c r="L19549" s="8">
        <f>COUNTIFS($D$2:$D19549,D19549)</f>
        <v>345</v>
      </c>
    </row>
    <row r="19550" spans="1:12" x14ac:dyDescent="0.2">
      <c r="A19550">
        <v>1718029</v>
      </c>
      <c r="B19550" s="2">
        <v>42974</v>
      </c>
      <c r="C19550" s="1">
        <v>19</v>
      </c>
      <c r="D19550" t="s">
        <v>40</v>
      </c>
      <c r="E19550">
        <v>10</v>
      </c>
      <c r="F19550" t="s">
        <v>47</v>
      </c>
      <c r="G19550">
        <v>1</v>
      </c>
      <c r="H19550">
        <v>4</v>
      </c>
      <c r="I19550">
        <v>0</v>
      </c>
      <c r="J19550">
        <f t="shared" si="301"/>
        <v>3</v>
      </c>
      <c r="K19550">
        <v>3</v>
      </c>
      <c r="L19550" s="8">
        <f>COUNTIFS($D$2:$D19550,D19550)</f>
        <v>965</v>
      </c>
    </row>
    <row r="19551" spans="1:12" x14ac:dyDescent="0.2">
      <c r="A19551">
        <f>A19550</f>
        <v>1718029</v>
      </c>
      <c r="B19551" s="2">
        <f>B19550</f>
        <v>42974</v>
      </c>
      <c r="C19551" s="1">
        <v>10</v>
      </c>
      <c r="D19551" t="str">
        <f>F19550</f>
        <v>Arsenal</v>
      </c>
      <c r="E19551">
        <v>19</v>
      </c>
      <c r="F19551" t="str">
        <f>D19550</f>
        <v>Liverpool</v>
      </c>
      <c r="G19551">
        <v>0</v>
      </c>
      <c r="H19551">
        <f>I19550</f>
        <v>0</v>
      </c>
      <c r="I19551">
        <f>H19550</f>
        <v>4</v>
      </c>
      <c r="J19551">
        <f t="shared" si="301"/>
        <v>0</v>
      </c>
      <c r="K19551">
        <v>3</v>
      </c>
      <c r="L19551" s="8">
        <f>COUNTIFS($D$2:$D19551,D19551)</f>
        <v>965</v>
      </c>
    </row>
    <row r="19552" spans="1:12" x14ac:dyDescent="0.2">
      <c r="A19552">
        <v>1718030</v>
      </c>
      <c r="B19552" s="2">
        <v>42974</v>
      </c>
      <c r="C19552" s="1">
        <v>26</v>
      </c>
      <c r="D19552" t="s">
        <v>17</v>
      </c>
      <c r="E19552">
        <v>13</v>
      </c>
      <c r="F19552" t="s">
        <v>64</v>
      </c>
      <c r="G19552">
        <v>1</v>
      </c>
      <c r="H19552">
        <v>1</v>
      </c>
      <c r="I19552">
        <v>1</v>
      </c>
      <c r="J19552">
        <f t="shared" si="301"/>
        <v>1</v>
      </c>
      <c r="K19552">
        <v>3</v>
      </c>
      <c r="L19552" s="8">
        <f>COUNTIFS($D$2:$D19552,D19552)</f>
        <v>965</v>
      </c>
    </row>
    <row r="19553" spans="1:12" x14ac:dyDescent="0.2">
      <c r="A19553">
        <f>A19552</f>
        <v>1718030</v>
      </c>
      <c r="B19553" s="2">
        <f>B19552</f>
        <v>42974</v>
      </c>
      <c r="C19553" s="1">
        <v>13</v>
      </c>
      <c r="D19553" t="str">
        <f>F19552</f>
        <v>Burnley</v>
      </c>
      <c r="E19553">
        <v>26</v>
      </c>
      <c r="F19553" t="str">
        <f>D19552</f>
        <v>Tottenham</v>
      </c>
      <c r="G19553">
        <v>0</v>
      </c>
      <c r="H19553">
        <f>I19552</f>
        <v>1</v>
      </c>
      <c r="I19553">
        <f>H19552</f>
        <v>1</v>
      </c>
      <c r="J19553">
        <f t="shared" si="301"/>
        <v>1</v>
      </c>
      <c r="K19553">
        <v>3</v>
      </c>
      <c r="L19553" s="8">
        <f>COUNTIFS($D$2:$D19553,D19553)</f>
        <v>117</v>
      </c>
    </row>
    <row r="19554" spans="1:12" x14ac:dyDescent="0.2">
      <c r="A19554">
        <v>1718031</v>
      </c>
      <c r="B19554" s="2">
        <v>42987</v>
      </c>
      <c r="C19554" s="1">
        <v>20</v>
      </c>
      <c r="D19554" t="s">
        <v>45</v>
      </c>
      <c r="E19554">
        <v>19</v>
      </c>
      <c r="F19554" t="s">
        <v>40</v>
      </c>
      <c r="G19554">
        <v>1</v>
      </c>
      <c r="H19554">
        <v>5</v>
      </c>
      <c r="I19554">
        <v>0</v>
      </c>
      <c r="J19554">
        <f t="shared" si="301"/>
        <v>3</v>
      </c>
      <c r="K19554">
        <v>4</v>
      </c>
      <c r="L19554" s="8">
        <f>COUNTIFS($D$2:$D19554,D19554)</f>
        <v>776</v>
      </c>
    </row>
    <row r="19555" spans="1:12" x14ac:dyDescent="0.2">
      <c r="A19555">
        <f>A19554</f>
        <v>1718031</v>
      </c>
      <c r="B19555" s="2">
        <f>B19554</f>
        <v>42987</v>
      </c>
      <c r="C19555" s="1">
        <v>19</v>
      </c>
      <c r="D19555" t="str">
        <f>F19554</f>
        <v>Liverpool</v>
      </c>
      <c r="E19555">
        <v>20</v>
      </c>
      <c r="F19555" t="str">
        <f>D19554</f>
        <v>Manchester City</v>
      </c>
      <c r="G19555">
        <v>0</v>
      </c>
      <c r="H19555">
        <f>I19554</f>
        <v>0</v>
      </c>
      <c r="I19555">
        <f>H19554</f>
        <v>5</v>
      </c>
      <c r="J19555">
        <f t="shared" si="301"/>
        <v>0</v>
      </c>
      <c r="K19555">
        <v>4</v>
      </c>
      <c r="L19555" s="8">
        <f>COUNTIFS($D$2:$D19555,D19555)</f>
        <v>966</v>
      </c>
    </row>
    <row r="19556" spans="1:12" x14ac:dyDescent="0.2">
      <c r="A19556">
        <v>1718032</v>
      </c>
      <c r="B19556" s="2">
        <v>42987</v>
      </c>
      <c r="C19556" s="1">
        <v>10</v>
      </c>
      <c r="D19556" t="s">
        <v>47</v>
      </c>
      <c r="E19556">
        <v>11</v>
      </c>
      <c r="F19556" t="s">
        <v>20</v>
      </c>
      <c r="G19556">
        <v>1</v>
      </c>
      <c r="H19556">
        <v>3</v>
      </c>
      <c r="I19556">
        <v>0</v>
      </c>
      <c r="J19556">
        <f t="shared" si="301"/>
        <v>3</v>
      </c>
      <c r="K19556">
        <v>4</v>
      </c>
      <c r="L19556" s="8">
        <f>COUNTIFS($D$2:$D19556,D19556)</f>
        <v>966</v>
      </c>
    </row>
    <row r="19557" spans="1:12" x14ac:dyDescent="0.2">
      <c r="A19557">
        <f>A19556</f>
        <v>1718032</v>
      </c>
      <c r="B19557" s="2">
        <f>B19556</f>
        <v>42987</v>
      </c>
      <c r="C19557" s="1">
        <v>11</v>
      </c>
      <c r="D19557" t="str">
        <f>F19556</f>
        <v>Bournemouth</v>
      </c>
      <c r="E19557">
        <v>10</v>
      </c>
      <c r="F19557" t="str">
        <f>D19556</f>
        <v>Arsenal</v>
      </c>
      <c r="G19557">
        <v>0</v>
      </c>
      <c r="H19557">
        <f>I19556</f>
        <v>0</v>
      </c>
      <c r="I19557">
        <f>H19556</f>
        <v>3</v>
      </c>
      <c r="J19557">
        <f t="shared" si="301"/>
        <v>0</v>
      </c>
      <c r="K19557">
        <v>4</v>
      </c>
      <c r="L19557" s="8">
        <f>COUNTIFS($D$2:$D19557,D19557)</f>
        <v>80</v>
      </c>
    </row>
    <row r="19558" spans="1:12" x14ac:dyDescent="0.2">
      <c r="A19558">
        <v>1718033</v>
      </c>
      <c r="B19558" s="2">
        <v>42987</v>
      </c>
      <c r="C19558" s="1">
        <v>12</v>
      </c>
      <c r="D19558" t="s">
        <v>34</v>
      </c>
      <c r="E19558">
        <v>28</v>
      </c>
      <c r="F19558" t="s">
        <v>320</v>
      </c>
      <c r="G19558">
        <v>1</v>
      </c>
      <c r="H19558">
        <v>3</v>
      </c>
      <c r="I19558">
        <v>1</v>
      </c>
      <c r="J19558">
        <f t="shared" ref="J19558:J19621" si="302">IF(H19558&gt;I19558,3,IF(I19558&gt;H19558,0,1))</f>
        <v>3</v>
      </c>
      <c r="K19558">
        <v>4</v>
      </c>
      <c r="L19558" s="8">
        <f>COUNTIFS($D$2:$D19558,D19558)</f>
        <v>4</v>
      </c>
    </row>
    <row r="19559" spans="1:12" x14ac:dyDescent="0.2">
      <c r="A19559">
        <f>A19558</f>
        <v>1718033</v>
      </c>
      <c r="B19559" s="2">
        <f>B19558</f>
        <v>42987</v>
      </c>
      <c r="C19559" s="1">
        <v>28</v>
      </c>
      <c r="D19559" t="str">
        <f>F19558</f>
        <v>West Brom</v>
      </c>
      <c r="E19559">
        <v>12</v>
      </c>
      <c r="F19559" t="str">
        <f>D19558</f>
        <v>Brighton</v>
      </c>
      <c r="G19559">
        <v>0</v>
      </c>
      <c r="H19559">
        <f>I19558</f>
        <v>1</v>
      </c>
      <c r="I19559">
        <f>H19558</f>
        <v>3</v>
      </c>
      <c r="J19559">
        <f t="shared" si="302"/>
        <v>0</v>
      </c>
      <c r="K19559">
        <v>4</v>
      </c>
      <c r="L19559" s="8">
        <f>COUNTIFS($D$2:$D19559,D19559)</f>
        <v>422</v>
      </c>
    </row>
    <row r="19560" spans="1:12" x14ac:dyDescent="0.2">
      <c r="A19560">
        <v>1718034</v>
      </c>
      <c r="B19560" s="2">
        <v>42987</v>
      </c>
      <c r="C19560" s="1">
        <v>16</v>
      </c>
      <c r="D19560" t="s">
        <v>37</v>
      </c>
      <c r="E19560">
        <v>26</v>
      </c>
      <c r="F19560" t="s">
        <v>17</v>
      </c>
      <c r="G19560">
        <v>1</v>
      </c>
      <c r="H19560">
        <v>0</v>
      </c>
      <c r="I19560">
        <v>3</v>
      </c>
      <c r="J19560">
        <f t="shared" si="302"/>
        <v>0</v>
      </c>
      <c r="K19560">
        <v>4</v>
      </c>
      <c r="L19560" s="8">
        <f>COUNTIFS($D$2:$D19560,D19560)</f>
        <v>966</v>
      </c>
    </row>
    <row r="19561" spans="1:12" x14ac:dyDescent="0.2">
      <c r="A19561">
        <f>A19560</f>
        <v>1718034</v>
      </c>
      <c r="B19561" s="2">
        <f>B19560</f>
        <v>42987</v>
      </c>
      <c r="C19561" s="1">
        <v>26</v>
      </c>
      <c r="D19561" t="str">
        <f>F19560</f>
        <v>Tottenham</v>
      </c>
      <c r="E19561">
        <v>16</v>
      </c>
      <c r="F19561" t="str">
        <f>D19560</f>
        <v>Everton</v>
      </c>
      <c r="G19561">
        <v>0</v>
      </c>
      <c r="H19561">
        <f>I19560</f>
        <v>3</v>
      </c>
      <c r="I19561">
        <f>H19560</f>
        <v>0</v>
      </c>
      <c r="J19561">
        <f t="shared" si="302"/>
        <v>3</v>
      </c>
      <c r="K19561">
        <v>4</v>
      </c>
      <c r="L19561" s="8">
        <f>COUNTIFS($D$2:$D19561,D19561)</f>
        <v>966</v>
      </c>
    </row>
    <row r="19562" spans="1:12" x14ac:dyDescent="0.2">
      <c r="A19562">
        <v>1718035</v>
      </c>
      <c r="B19562" s="2">
        <v>42987</v>
      </c>
      <c r="C19562" s="1">
        <v>18</v>
      </c>
      <c r="D19562" t="s">
        <v>12</v>
      </c>
      <c r="E19562">
        <v>14</v>
      </c>
      <c r="F19562" t="s">
        <v>27</v>
      </c>
      <c r="G19562">
        <v>1</v>
      </c>
      <c r="H19562">
        <v>1</v>
      </c>
      <c r="I19562">
        <v>2</v>
      </c>
      <c r="J19562">
        <f t="shared" si="302"/>
        <v>0</v>
      </c>
      <c r="K19562">
        <v>4</v>
      </c>
      <c r="L19562" s="8">
        <f>COUNTIFS($D$2:$D19562,D19562)</f>
        <v>426</v>
      </c>
    </row>
    <row r="19563" spans="1:12" x14ac:dyDescent="0.2">
      <c r="A19563">
        <f>A19562</f>
        <v>1718035</v>
      </c>
      <c r="B19563" s="2">
        <f>B19562</f>
        <v>42987</v>
      </c>
      <c r="C19563" s="1">
        <v>14</v>
      </c>
      <c r="D19563" t="str">
        <f>F19562</f>
        <v>Chelsea</v>
      </c>
      <c r="E19563">
        <v>18</v>
      </c>
      <c r="F19563" t="str">
        <f>D19562</f>
        <v>Leicester</v>
      </c>
      <c r="G19563">
        <v>0</v>
      </c>
      <c r="H19563">
        <f>I19562</f>
        <v>2</v>
      </c>
      <c r="I19563">
        <f>H19562</f>
        <v>1</v>
      </c>
      <c r="J19563">
        <f t="shared" si="302"/>
        <v>3</v>
      </c>
      <c r="K19563">
        <v>4</v>
      </c>
      <c r="L19563" s="8">
        <f>COUNTIFS($D$2:$D19563,D19563)</f>
        <v>966</v>
      </c>
    </row>
    <row r="19564" spans="1:12" x14ac:dyDescent="0.2">
      <c r="A19564">
        <v>1718036</v>
      </c>
      <c r="B19564" s="2">
        <v>42987</v>
      </c>
      <c r="C19564" s="1">
        <v>23</v>
      </c>
      <c r="D19564" t="s">
        <v>50</v>
      </c>
      <c r="E19564">
        <v>27</v>
      </c>
      <c r="F19564" t="s">
        <v>32</v>
      </c>
      <c r="G19564">
        <v>1</v>
      </c>
      <c r="H19564">
        <v>0</v>
      </c>
      <c r="I19564">
        <v>2</v>
      </c>
      <c r="J19564">
        <f t="shared" si="302"/>
        <v>0</v>
      </c>
      <c r="K19564">
        <v>4</v>
      </c>
      <c r="L19564" s="8">
        <f>COUNTIFS($D$2:$D19564,D19564)</f>
        <v>700</v>
      </c>
    </row>
    <row r="19565" spans="1:12" x14ac:dyDescent="0.2">
      <c r="A19565">
        <f>A19564</f>
        <v>1718036</v>
      </c>
      <c r="B19565" s="2">
        <f>B19564</f>
        <v>42987</v>
      </c>
      <c r="C19565" s="1">
        <v>27</v>
      </c>
      <c r="D19565" t="str">
        <f>F19564</f>
        <v>Watford</v>
      </c>
      <c r="E19565">
        <v>23</v>
      </c>
      <c r="F19565" t="str">
        <f>D19564</f>
        <v>Southampton</v>
      </c>
      <c r="G19565">
        <v>0</v>
      </c>
      <c r="H19565">
        <f>I19564</f>
        <v>2</v>
      </c>
      <c r="I19565">
        <f>H19564</f>
        <v>0</v>
      </c>
      <c r="J19565">
        <f t="shared" si="302"/>
        <v>3</v>
      </c>
      <c r="K19565">
        <v>4</v>
      </c>
      <c r="L19565" s="8">
        <f>COUNTIFS($D$2:$D19565,D19565)</f>
        <v>156</v>
      </c>
    </row>
    <row r="19566" spans="1:12" x14ac:dyDescent="0.2">
      <c r="A19566">
        <v>1718037</v>
      </c>
      <c r="B19566" s="2">
        <v>42987</v>
      </c>
      <c r="C19566" s="1">
        <v>24</v>
      </c>
      <c r="D19566" t="s">
        <v>319</v>
      </c>
      <c r="E19566">
        <v>21</v>
      </c>
      <c r="F19566" t="s">
        <v>10</v>
      </c>
      <c r="G19566">
        <v>1</v>
      </c>
      <c r="H19566">
        <v>2</v>
      </c>
      <c r="I19566">
        <v>2</v>
      </c>
      <c r="J19566">
        <f t="shared" si="302"/>
        <v>1</v>
      </c>
      <c r="K19566">
        <v>4</v>
      </c>
      <c r="L19566" s="8">
        <f>COUNTIFS($D$2:$D19566,D19566)</f>
        <v>346</v>
      </c>
    </row>
    <row r="19567" spans="1:12" x14ac:dyDescent="0.2">
      <c r="A19567">
        <f>A19566</f>
        <v>1718037</v>
      </c>
      <c r="B19567" s="2">
        <f>B19566</f>
        <v>42987</v>
      </c>
      <c r="C19567" s="1">
        <v>21</v>
      </c>
      <c r="D19567" t="str">
        <f>F19566</f>
        <v>Manchester United</v>
      </c>
      <c r="E19567">
        <v>24</v>
      </c>
      <c r="F19567" t="str">
        <f>D19566</f>
        <v>Stoke</v>
      </c>
      <c r="G19567">
        <v>0</v>
      </c>
      <c r="H19567">
        <f>I19566</f>
        <v>2</v>
      </c>
      <c r="I19567">
        <f>H19566</f>
        <v>2</v>
      </c>
      <c r="J19567">
        <f t="shared" si="302"/>
        <v>1</v>
      </c>
      <c r="K19567">
        <v>4</v>
      </c>
      <c r="L19567" s="8">
        <f>COUNTIFS($D$2:$D19567,D19567)</f>
        <v>966</v>
      </c>
    </row>
    <row r="19568" spans="1:12" x14ac:dyDescent="0.2">
      <c r="A19568">
        <v>1718038</v>
      </c>
      <c r="B19568" s="2">
        <v>42988</v>
      </c>
      <c r="C19568" s="1">
        <v>13</v>
      </c>
      <c r="D19568" t="s">
        <v>64</v>
      </c>
      <c r="E19568">
        <v>15</v>
      </c>
      <c r="F19568" t="s">
        <v>23</v>
      </c>
      <c r="G19568">
        <v>1</v>
      </c>
      <c r="H19568">
        <v>1</v>
      </c>
      <c r="I19568">
        <v>0</v>
      </c>
      <c r="J19568">
        <f t="shared" si="302"/>
        <v>3</v>
      </c>
      <c r="K19568">
        <v>4</v>
      </c>
      <c r="L19568" s="8">
        <f>COUNTIFS($D$2:$D19568,D19568)</f>
        <v>118</v>
      </c>
    </row>
    <row r="19569" spans="1:12" x14ac:dyDescent="0.2">
      <c r="A19569">
        <f>A19568</f>
        <v>1718038</v>
      </c>
      <c r="B19569" s="2">
        <f>B19568</f>
        <v>42988</v>
      </c>
      <c r="C19569" s="1">
        <v>15</v>
      </c>
      <c r="D19569" t="str">
        <f>F19568</f>
        <v>Crystal Palace</v>
      </c>
      <c r="E19569">
        <v>13</v>
      </c>
      <c r="F19569" t="str">
        <f>D19568</f>
        <v>Burnley</v>
      </c>
      <c r="G19569">
        <v>0</v>
      </c>
      <c r="H19569">
        <f>I19568</f>
        <v>0</v>
      </c>
      <c r="I19569">
        <f>H19568</f>
        <v>1</v>
      </c>
      <c r="J19569">
        <f t="shared" si="302"/>
        <v>0</v>
      </c>
      <c r="K19569">
        <v>4</v>
      </c>
      <c r="L19569" s="8">
        <f>COUNTIFS($D$2:$D19569,D19569)</f>
        <v>316</v>
      </c>
    </row>
    <row r="19570" spans="1:12" x14ac:dyDescent="0.2">
      <c r="A19570">
        <v>1718039</v>
      </c>
      <c r="B19570" s="2">
        <v>42988</v>
      </c>
      <c r="C19570" s="1">
        <v>25</v>
      </c>
      <c r="D19570" t="s">
        <v>325</v>
      </c>
      <c r="E19570">
        <v>22</v>
      </c>
      <c r="F19570" t="s">
        <v>15</v>
      </c>
      <c r="G19570">
        <v>1</v>
      </c>
      <c r="H19570">
        <v>0</v>
      </c>
      <c r="I19570">
        <v>1</v>
      </c>
      <c r="J19570">
        <f t="shared" si="302"/>
        <v>0</v>
      </c>
      <c r="K19570">
        <v>4</v>
      </c>
      <c r="L19570" s="8">
        <f>COUNTIFS($D$2:$D19570,D19570)</f>
        <v>232</v>
      </c>
    </row>
    <row r="19571" spans="1:12" x14ac:dyDescent="0.2">
      <c r="A19571">
        <f>A19570</f>
        <v>1718039</v>
      </c>
      <c r="B19571" s="2">
        <f>B19570</f>
        <v>42988</v>
      </c>
      <c r="C19571" s="1">
        <v>22</v>
      </c>
      <c r="D19571" t="str">
        <f>F19570</f>
        <v>Newcastle</v>
      </c>
      <c r="E19571">
        <v>25</v>
      </c>
      <c r="F19571" t="str">
        <f>D19570</f>
        <v>Swansea</v>
      </c>
      <c r="G19571">
        <v>0</v>
      </c>
      <c r="H19571">
        <f>I19570</f>
        <v>1</v>
      </c>
      <c r="I19571">
        <f>H19570</f>
        <v>0</v>
      </c>
      <c r="J19571">
        <f t="shared" si="302"/>
        <v>3</v>
      </c>
      <c r="K19571">
        <v>4</v>
      </c>
      <c r="L19571" s="8">
        <f>COUNTIFS($D$2:$D19571,D19571)</f>
        <v>848</v>
      </c>
    </row>
    <row r="19572" spans="1:12" x14ac:dyDescent="0.2">
      <c r="A19572">
        <v>1718040</v>
      </c>
      <c r="B19572" s="2">
        <v>42989</v>
      </c>
      <c r="C19572" s="1">
        <v>29</v>
      </c>
      <c r="D19572" t="s">
        <v>42</v>
      </c>
      <c r="E19572">
        <v>17</v>
      </c>
      <c r="F19572" t="s">
        <v>29</v>
      </c>
      <c r="G19572">
        <v>1</v>
      </c>
      <c r="H19572">
        <v>2</v>
      </c>
      <c r="I19572">
        <v>0</v>
      </c>
      <c r="J19572">
        <f t="shared" si="302"/>
        <v>3</v>
      </c>
      <c r="K19572">
        <v>4</v>
      </c>
      <c r="L19572" s="8">
        <f>COUNTIFS($D$2:$D19572,D19572)</f>
        <v>810</v>
      </c>
    </row>
    <row r="19573" spans="1:12" x14ac:dyDescent="0.2">
      <c r="A19573">
        <f>A19572</f>
        <v>1718040</v>
      </c>
      <c r="B19573" s="2">
        <f>B19572</f>
        <v>42989</v>
      </c>
      <c r="C19573" s="1">
        <v>17</v>
      </c>
      <c r="D19573" t="str">
        <f>F19572</f>
        <v>Huddersfield</v>
      </c>
      <c r="E19573">
        <v>29</v>
      </c>
      <c r="F19573" t="str">
        <f>D19572</f>
        <v>West Ham</v>
      </c>
      <c r="G19573">
        <v>0</v>
      </c>
      <c r="H19573">
        <f>I19572</f>
        <v>0</v>
      </c>
      <c r="I19573">
        <f>H19572</f>
        <v>2</v>
      </c>
      <c r="J19573">
        <f t="shared" si="302"/>
        <v>0</v>
      </c>
      <c r="K19573">
        <v>4</v>
      </c>
      <c r="L19573" s="8">
        <f>COUNTIFS($D$2:$D19573,D19573)</f>
        <v>4</v>
      </c>
    </row>
    <row r="19574" spans="1:12" x14ac:dyDescent="0.2">
      <c r="A19574">
        <v>1718041</v>
      </c>
      <c r="B19574" s="2">
        <v>42993</v>
      </c>
      <c r="C19574" s="1">
        <v>11</v>
      </c>
      <c r="D19574" t="s">
        <v>20</v>
      </c>
      <c r="E19574">
        <v>12</v>
      </c>
      <c r="F19574" t="s">
        <v>34</v>
      </c>
      <c r="G19574">
        <v>1</v>
      </c>
      <c r="H19574">
        <v>2</v>
      </c>
      <c r="I19574">
        <v>1</v>
      </c>
      <c r="J19574">
        <f t="shared" si="302"/>
        <v>3</v>
      </c>
      <c r="K19574">
        <v>5</v>
      </c>
      <c r="L19574" s="8">
        <f>COUNTIFS($D$2:$D19574,D19574)</f>
        <v>81</v>
      </c>
    </row>
    <row r="19575" spans="1:12" x14ac:dyDescent="0.2">
      <c r="A19575">
        <f>A19574</f>
        <v>1718041</v>
      </c>
      <c r="B19575" s="2">
        <f>B19574</f>
        <v>42993</v>
      </c>
      <c r="C19575" s="1">
        <v>12</v>
      </c>
      <c r="D19575" t="str">
        <f>F19574</f>
        <v>Brighton</v>
      </c>
      <c r="E19575">
        <v>11</v>
      </c>
      <c r="F19575" t="str">
        <f>D19574</f>
        <v>Bournemouth</v>
      </c>
      <c r="G19575">
        <v>0</v>
      </c>
      <c r="H19575">
        <f>I19574</f>
        <v>1</v>
      </c>
      <c r="I19575">
        <f>H19574</f>
        <v>2</v>
      </c>
      <c r="J19575">
        <f t="shared" si="302"/>
        <v>0</v>
      </c>
      <c r="K19575">
        <v>5</v>
      </c>
      <c r="L19575" s="8">
        <f>COUNTIFS($D$2:$D19575,D19575)</f>
        <v>5</v>
      </c>
    </row>
    <row r="19576" spans="1:12" x14ac:dyDescent="0.2">
      <c r="A19576">
        <v>1718042</v>
      </c>
      <c r="B19576" s="2">
        <v>42994</v>
      </c>
      <c r="C19576" s="1">
        <v>15</v>
      </c>
      <c r="D19576" t="s">
        <v>23</v>
      </c>
      <c r="E19576">
        <v>23</v>
      </c>
      <c r="F19576" t="s">
        <v>50</v>
      </c>
      <c r="G19576">
        <v>1</v>
      </c>
      <c r="H19576">
        <v>0</v>
      </c>
      <c r="I19576">
        <v>1</v>
      </c>
      <c r="J19576">
        <f t="shared" si="302"/>
        <v>0</v>
      </c>
      <c r="K19576">
        <v>5</v>
      </c>
      <c r="L19576" s="8">
        <f>COUNTIFS($D$2:$D19576,D19576)</f>
        <v>317</v>
      </c>
    </row>
    <row r="19577" spans="1:12" x14ac:dyDescent="0.2">
      <c r="A19577">
        <f>A19576</f>
        <v>1718042</v>
      </c>
      <c r="B19577" s="2">
        <f>B19576</f>
        <v>42994</v>
      </c>
      <c r="C19577" s="1">
        <v>23</v>
      </c>
      <c r="D19577" t="str">
        <f>F19576</f>
        <v>Southampton</v>
      </c>
      <c r="E19577">
        <v>15</v>
      </c>
      <c r="F19577" t="str">
        <f>D19576</f>
        <v>Crystal Palace</v>
      </c>
      <c r="G19577">
        <v>0</v>
      </c>
      <c r="H19577">
        <f>I19576</f>
        <v>1</v>
      </c>
      <c r="I19577">
        <f>H19576</f>
        <v>0</v>
      </c>
      <c r="J19577">
        <f t="shared" si="302"/>
        <v>3</v>
      </c>
      <c r="K19577">
        <v>5</v>
      </c>
      <c r="L19577" s="8">
        <f>COUNTIFS($D$2:$D19577,D19577)</f>
        <v>701</v>
      </c>
    </row>
    <row r="19578" spans="1:12" x14ac:dyDescent="0.2">
      <c r="A19578">
        <v>1718043</v>
      </c>
      <c r="B19578" s="2">
        <v>42994</v>
      </c>
      <c r="C19578" s="1">
        <v>17</v>
      </c>
      <c r="D19578" t="s">
        <v>29</v>
      </c>
      <c r="E19578">
        <v>18</v>
      </c>
      <c r="F19578" t="s">
        <v>12</v>
      </c>
      <c r="G19578">
        <v>1</v>
      </c>
      <c r="H19578">
        <v>1</v>
      </c>
      <c r="I19578">
        <v>1</v>
      </c>
      <c r="J19578">
        <f t="shared" si="302"/>
        <v>1</v>
      </c>
      <c r="K19578">
        <v>5</v>
      </c>
      <c r="L19578" s="8">
        <f>COUNTIFS($D$2:$D19578,D19578)</f>
        <v>5</v>
      </c>
    </row>
    <row r="19579" spans="1:12" x14ac:dyDescent="0.2">
      <c r="A19579">
        <f>A19578</f>
        <v>1718043</v>
      </c>
      <c r="B19579" s="2">
        <f>B19578</f>
        <v>42994</v>
      </c>
      <c r="C19579" s="1">
        <v>18</v>
      </c>
      <c r="D19579" t="str">
        <f>F19578</f>
        <v>Leicester</v>
      </c>
      <c r="E19579">
        <v>17</v>
      </c>
      <c r="F19579" t="str">
        <f>D19578</f>
        <v>Huddersfield</v>
      </c>
      <c r="G19579">
        <v>0</v>
      </c>
      <c r="H19579">
        <f>I19578</f>
        <v>1</v>
      </c>
      <c r="I19579">
        <f>H19578</f>
        <v>1</v>
      </c>
      <c r="J19579">
        <f t="shared" si="302"/>
        <v>1</v>
      </c>
      <c r="K19579">
        <v>5</v>
      </c>
      <c r="L19579" s="8">
        <f>COUNTIFS($D$2:$D19579,D19579)</f>
        <v>427</v>
      </c>
    </row>
    <row r="19580" spans="1:12" x14ac:dyDescent="0.2">
      <c r="A19580">
        <v>1718044</v>
      </c>
      <c r="B19580" s="2">
        <v>42994</v>
      </c>
      <c r="C19580" s="1">
        <v>19</v>
      </c>
      <c r="D19580" t="s">
        <v>40</v>
      </c>
      <c r="E19580">
        <v>13</v>
      </c>
      <c r="F19580" t="s">
        <v>64</v>
      </c>
      <c r="G19580">
        <v>1</v>
      </c>
      <c r="H19580">
        <v>1</v>
      </c>
      <c r="I19580">
        <v>1</v>
      </c>
      <c r="J19580">
        <f t="shared" si="302"/>
        <v>1</v>
      </c>
      <c r="K19580">
        <v>5</v>
      </c>
      <c r="L19580" s="8">
        <f>COUNTIFS($D$2:$D19580,D19580)</f>
        <v>967</v>
      </c>
    </row>
    <row r="19581" spans="1:12" x14ac:dyDescent="0.2">
      <c r="A19581">
        <f>A19580</f>
        <v>1718044</v>
      </c>
      <c r="B19581" s="2">
        <f>B19580</f>
        <v>42994</v>
      </c>
      <c r="C19581" s="1">
        <v>13</v>
      </c>
      <c r="D19581" t="str">
        <f>F19580</f>
        <v>Burnley</v>
      </c>
      <c r="E19581">
        <v>19</v>
      </c>
      <c r="F19581" t="str">
        <f>D19580</f>
        <v>Liverpool</v>
      </c>
      <c r="G19581">
        <v>0</v>
      </c>
      <c r="H19581">
        <f>I19580</f>
        <v>1</v>
      </c>
      <c r="I19581">
        <f>H19580</f>
        <v>1</v>
      </c>
      <c r="J19581">
        <f t="shared" si="302"/>
        <v>1</v>
      </c>
      <c r="K19581">
        <v>5</v>
      </c>
      <c r="L19581" s="8">
        <f>COUNTIFS($D$2:$D19581,D19581)</f>
        <v>119</v>
      </c>
    </row>
    <row r="19582" spans="1:12" x14ac:dyDescent="0.2">
      <c r="A19582">
        <v>1718045</v>
      </c>
      <c r="B19582" s="2">
        <v>42994</v>
      </c>
      <c r="C19582" s="1">
        <v>22</v>
      </c>
      <c r="D19582" t="s">
        <v>15</v>
      </c>
      <c r="E19582">
        <v>24</v>
      </c>
      <c r="F19582" t="s">
        <v>319</v>
      </c>
      <c r="G19582">
        <v>1</v>
      </c>
      <c r="H19582">
        <v>2</v>
      </c>
      <c r="I19582">
        <v>1</v>
      </c>
      <c r="J19582">
        <f t="shared" si="302"/>
        <v>3</v>
      </c>
      <c r="K19582">
        <v>5</v>
      </c>
      <c r="L19582" s="8">
        <f>COUNTIFS($D$2:$D19582,D19582)</f>
        <v>849</v>
      </c>
    </row>
    <row r="19583" spans="1:12" x14ac:dyDescent="0.2">
      <c r="A19583">
        <f>A19582</f>
        <v>1718045</v>
      </c>
      <c r="B19583" s="2">
        <f>B19582</f>
        <v>42994</v>
      </c>
      <c r="C19583" s="1">
        <v>24</v>
      </c>
      <c r="D19583" t="str">
        <f>F19582</f>
        <v>Stoke</v>
      </c>
      <c r="E19583">
        <v>22</v>
      </c>
      <c r="F19583" t="str">
        <f>D19582</f>
        <v>Newcastle</v>
      </c>
      <c r="G19583">
        <v>0</v>
      </c>
      <c r="H19583">
        <f>I19582</f>
        <v>1</v>
      </c>
      <c r="I19583">
        <f>H19582</f>
        <v>2</v>
      </c>
      <c r="J19583">
        <f t="shared" si="302"/>
        <v>0</v>
      </c>
      <c r="K19583">
        <v>5</v>
      </c>
      <c r="L19583" s="8">
        <f>COUNTIFS($D$2:$D19583,D19583)</f>
        <v>347</v>
      </c>
    </row>
    <row r="19584" spans="1:12" x14ac:dyDescent="0.2">
      <c r="A19584">
        <v>1718046</v>
      </c>
      <c r="B19584" s="2">
        <v>42994</v>
      </c>
      <c r="C19584" s="1">
        <v>27</v>
      </c>
      <c r="D19584" t="s">
        <v>32</v>
      </c>
      <c r="E19584">
        <v>20</v>
      </c>
      <c r="F19584" t="s">
        <v>45</v>
      </c>
      <c r="G19584">
        <v>1</v>
      </c>
      <c r="H19584">
        <v>0</v>
      </c>
      <c r="I19584">
        <v>6</v>
      </c>
      <c r="J19584">
        <f t="shared" si="302"/>
        <v>0</v>
      </c>
      <c r="K19584">
        <v>5</v>
      </c>
      <c r="L19584" s="8">
        <f>COUNTIFS($D$2:$D19584,D19584)</f>
        <v>157</v>
      </c>
    </row>
    <row r="19585" spans="1:12" x14ac:dyDescent="0.2">
      <c r="A19585">
        <f>A19584</f>
        <v>1718046</v>
      </c>
      <c r="B19585" s="2">
        <f>B19584</f>
        <v>42994</v>
      </c>
      <c r="C19585" s="1">
        <v>20</v>
      </c>
      <c r="D19585" t="str">
        <f>F19584</f>
        <v>Manchester City</v>
      </c>
      <c r="E19585">
        <v>27</v>
      </c>
      <c r="F19585" t="str">
        <f>D19584</f>
        <v>Watford</v>
      </c>
      <c r="G19585">
        <v>0</v>
      </c>
      <c r="H19585">
        <f>I19584</f>
        <v>6</v>
      </c>
      <c r="I19585">
        <f>H19584</f>
        <v>0</v>
      </c>
      <c r="J19585">
        <f t="shared" si="302"/>
        <v>3</v>
      </c>
      <c r="K19585">
        <v>5</v>
      </c>
      <c r="L19585" s="8">
        <f>COUNTIFS($D$2:$D19585,D19585)</f>
        <v>777</v>
      </c>
    </row>
    <row r="19586" spans="1:12" x14ac:dyDescent="0.2">
      <c r="A19586">
        <v>1718047</v>
      </c>
      <c r="B19586" s="2">
        <v>42994</v>
      </c>
      <c r="C19586" s="1">
        <v>28</v>
      </c>
      <c r="D19586" t="s">
        <v>320</v>
      </c>
      <c r="E19586">
        <v>29</v>
      </c>
      <c r="F19586" t="s">
        <v>42</v>
      </c>
      <c r="G19586">
        <v>1</v>
      </c>
      <c r="H19586">
        <v>0</v>
      </c>
      <c r="I19586">
        <v>0</v>
      </c>
      <c r="J19586">
        <f t="shared" si="302"/>
        <v>1</v>
      </c>
      <c r="K19586">
        <v>5</v>
      </c>
      <c r="L19586" s="8">
        <f>COUNTIFS($D$2:$D19586,D19586)</f>
        <v>423</v>
      </c>
    </row>
    <row r="19587" spans="1:12" x14ac:dyDescent="0.2">
      <c r="A19587">
        <f>A19586</f>
        <v>1718047</v>
      </c>
      <c r="B19587" s="2">
        <f>B19586</f>
        <v>42994</v>
      </c>
      <c r="C19587" s="1">
        <v>29</v>
      </c>
      <c r="D19587" t="str">
        <f>F19586</f>
        <v>West Ham</v>
      </c>
      <c r="E19587">
        <v>28</v>
      </c>
      <c r="F19587" t="str">
        <f>D19586</f>
        <v>West Brom</v>
      </c>
      <c r="G19587">
        <v>0</v>
      </c>
      <c r="H19587">
        <f>I19586</f>
        <v>0</v>
      </c>
      <c r="I19587">
        <f>H19586</f>
        <v>0</v>
      </c>
      <c r="J19587">
        <f t="shared" si="302"/>
        <v>1</v>
      </c>
      <c r="K19587">
        <v>5</v>
      </c>
      <c r="L19587" s="8">
        <f>COUNTIFS($D$2:$D19587,D19587)</f>
        <v>811</v>
      </c>
    </row>
    <row r="19588" spans="1:12" x14ac:dyDescent="0.2">
      <c r="A19588">
        <v>1718048</v>
      </c>
      <c r="B19588" s="2">
        <v>42994</v>
      </c>
      <c r="C19588" s="1">
        <v>26</v>
      </c>
      <c r="D19588" t="s">
        <v>17</v>
      </c>
      <c r="E19588">
        <v>25</v>
      </c>
      <c r="F19588" t="s">
        <v>325</v>
      </c>
      <c r="G19588">
        <v>1</v>
      </c>
      <c r="H19588">
        <v>0</v>
      </c>
      <c r="I19588">
        <v>0</v>
      </c>
      <c r="J19588">
        <f t="shared" si="302"/>
        <v>1</v>
      </c>
      <c r="K19588">
        <v>5</v>
      </c>
      <c r="L19588" s="8">
        <f>COUNTIFS($D$2:$D19588,D19588)</f>
        <v>967</v>
      </c>
    </row>
    <row r="19589" spans="1:12" x14ac:dyDescent="0.2">
      <c r="A19589">
        <f>A19588</f>
        <v>1718048</v>
      </c>
      <c r="B19589" s="2">
        <f>B19588</f>
        <v>42994</v>
      </c>
      <c r="C19589" s="1">
        <v>25</v>
      </c>
      <c r="D19589" t="str">
        <f>F19588</f>
        <v>Swansea</v>
      </c>
      <c r="E19589">
        <v>26</v>
      </c>
      <c r="F19589" t="str">
        <f>D19588</f>
        <v>Tottenham</v>
      </c>
      <c r="G19589">
        <v>0</v>
      </c>
      <c r="H19589">
        <f>I19588</f>
        <v>0</v>
      </c>
      <c r="I19589">
        <f>H19588</f>
        <v>0</v>
      </c>
      <c r="J19589">
        <f t="shared" si="302"/>
        <v>1</v>
      </c>
      <c r="K19589">
        <v>5</v>
      </c>
      <c r="L19589" s="8">
        <f>COUNTIFS($D$2:$D19589,D19589)</f>
        <v>233</v>
      </c>
    </row>
    <row r="19590" spans="1:12" x14ac:dyDescent="0.2">
      <c r="A19590">
        <v>1718049</v>
      </c>
      <c r="B19590" s="2">
        <v>42995</v>
      </c>
      <c r="C19590" s="1">
        <v>14</v>
      </c>
      <c r="D19590" t="s">
        <v>27</v>
      </c>
      <c r="E19590">
        <v>10</v>
      </c>
      <c r="F19590" t="s">
        <v>47</v>
      </c>
      <c r="G19590">
        <v>1</v>
      </c>
      <c r="H19590">
        <v>0</v>
      </c>
      <c r="I19590">
        <v>0</v>
      </c>
      <c r="J19590">
        <f t="shared" si="302"/>
        <v>1</v>
      </c>
      <c r="K19590">
        <v>5</v>
      </c>
      <c r="L19590" s="8">
        <f>COUNTIFS($D$2:$D19590,D19590)</f>
        <v>967</v>
      </c>
    </row>
    <row r="19591" spans="1:12" x14ac:dyDescent="0.2">
      <c r="A19591">
        <f>A19590</f>
        <v>1718049</v>
      </c>
      <c r="B19591" s="2">
        <f>B19590</f>
        <v>42995</v>
      </c>
      <c r="C19591" s="1">
        <v>10</v>
      </c>
      <c r="D19591" t="str">
        <f>F19590</f>
        <v>Arsenal</v>
      </c>
      <c r="E19591">
        <v>14</v>
      </c>
      <c r="F19591" t="str">
        <f>D19590</f>
        <v>Chelsea</v>
      </c>
      <c r="G19591">
        <v>0</v>
      </c>
      <c r="H19591">
        <f>I19590</f>
        <v>0</v>
      </c>
      <c r="I19591">
        <f>H19590</f>
        <v>0</v>
      </c>
      <c r="J19591">
        <f t="shared" si="302"/>
        <v>1</v>
      </c>
      <c r="K19591">
        <v>5</v>
      </c>
      <c r="L19591" s="8">
        <f>COUNTIFS($D$2:$D19591,D19591)</f>
        <v>967</v>
      </c>
    </row>
    <row r="19592" spans="1:12" x14ac:dyDescent="0.2">
      <c r="A19592">
        <v>1718050</v>
      </c>
      <c r="B19592" s="2">
        <v>42995</v>
      </c>
      <c r="C19592" s="1">
        <v>21</v>
      </c>
      <c r="D19592" t="s">
        <v>10</v>
      </c>
      <c r="E19592">
        <v>16</v>
      </c>
      <c r="F19592" t="s">
        <v>37</v>
      </c>
      <c r="G19592">
        <v>1</v>
      </c>
      <c r="H19592">
        <v>4</v>
      </c>
      <c r="I19592">
        <v>0</v>
      </c>
      <c r="J19592">
        <f t="shared" si="302"/>
        <v>3</v>
      </c>
      <c r="K19592">
        <v>5</v>
      </c>
      <c r="L19592" s="8">
        <f>COUNTIFS($D$2:$D19592,D19592)</f>
        <v>967</v>
      </c>
    </row>
    <row r="19593" spans="1:12" x14ac:dyDescent="0.2">
      <c r="A19593">
        <f>A19592</f>
        <v>1718050</v>
      </c>
      <c r="B19593" s="2">
        <f>B19592</f>
        <v>42995</v>
      </c>
      <c r="C19593" s="1">
        <v>16</v>
      </c>
      <c r="D19593" t="str">
        <f>F19592</f>
        <v>Everton</v>
      </c>
      <c r="E19593">
        <v>21</v>
      </c>
      <c r="F19593" t="str">
        <f>D19592</f>
        <v>Manchester United</v>
      </c>
      <c r="G19593">
        <v>0</v>
      </c>
      <c r="H19593">
        <f>I19592</f>
        <v>0</v>
      </c>
      <c r="I19593">
        <f>H19592</f>
        <v>4</v>
      </c>
      <c r="J19593">
        <f t="shared" si="302"/>
        <v>0</v>
      </c>
      <c r="K19593">
        <v>5</v>
      </c>
      <c r="L19593" s="8">
        <f>COUNTIFS($D$2:$D19593,D19593)</f>
        <v>967</v>
      </c>
    </row>
    <row r="19594" spans="1:12" x14ac:dyDescent="0.2">
      <c r="A19594">
        <v>1718051</v>
      </c>
      <c r="B19594" s="2">
        <v>43001</v>
      </c>
      <c r="C19594" s="1">
        <v>29</v>
      </c>
      <c r="D19594" t="s">
        <v>42</v>
      </c>
      <c r="E19594">
        <v>26</v>
      </c>
      <c r="F19594" t="s">
        <v>17</v>
      </c>
      <c r="G19594">
        <v>1</v>
      </c>
      <c r="H19594">
        <v>2</v>
      </c>
      <c r="I19594">
        <v>3</v>
      </c>
      <c r="J19594">
        <f t="shared" si="302"/>
        <v>0</v>
      </c>
      <c r="K19594">
        <v>6</v>
      </c>
      <c r="L19594" s="8">
        <f>COUNTIFS($D$2:$D19594,D19594)</f>
        <v>812</v>
      </c>
    </row>
    <row r="19595" spans="1:12" x14ac:dyDescent="0.2">
      <c r="A19595">
        <f>A19594</f>
        <v>1718051</v>
      </c>
      <c r="B19595" s="2">
        <f>B19594</f>
        <v>43001</v>
      </c>
      <c r="C19595" s="1">
        <v>26</v>
      </c>
      <c r="D19595" t="str">
        <f>F19594</f>
        <v>Tottenham</v>
      </c>
      <c r="E19595">
        <v>29</v>
      </c>
      <c r="F19595" t="str">
        <f>D19594</f>
        <v>West Ham</v>
      </c>
      <c r="G19595">
        <v>0</v>
      </c>
      <c r="H19595">
        <f>I19594</f>
        <v>3</v>
      </c>
      <c r="I19595">
        <f>H19594</f>
        <v>2</v>
      </c>
      <c r="J19595">
        <f t="shared" si="302"/>
        <v>3</v>
      </c>
      <c r="K19595">
        <v>6</v>
      </c>
      <c r="L19595" s="8">
        <f>COUNTIFS($D$2:$D19595,D19595)</f>
        <v>968</v>
      </c>
    </row>
    <row r="19596" spans="1:12" x14ac:dyDescent="0.2">
      <c r="A19596">
        <v>1718052</v>
      </c>
      <c r="B19596" s="2">
        <v>43001</v>
      </c>
      <c r="C19596" s="1">
        <v>13</v>
      </c>
      <c r="D19596" t="s">
        <v>64</v>
      </c>
      <c r="E19596">
        <v>17</v>
      </c>
      <c r="F19596" t="s">
        <v>29</v>
      </c>
      <c r="G19596">
        <v>1</v>
      </c>
      <c r="H19596">
        <v>0</v>
      </c>
      <c r="I19596">
        <v>0</v>
      </c>
      <c r="J19596">
        <f t="shared" si="302"/>
        <v>1</v>
      </c>
      <c r="K19596">
        <v>6</v>
      </c>
      <c r="L19596" s="8">
        <f>COUNTIFS($D$2:$D19596,D19596)</f>
        <v>120</v>
      </c>
    </row>
    <row r="19597" spans="1:12" x14ac:dyDescent="0.2">
      <c r="A19597">
        <f>A19596</f>
        <v>1718052</v>
      </c>
      <c r="B19597" s="2">
        <f>B19596</f>
        <v>43001</v>
      </c>
      <c r="C19597" s="1">
        <v>17</v>
      </c>
      <c r="D19597" t="str">
        <f>F19596</f>
        <v>Huddersfield</v>
      </c>
      <c r="E19597">
        <v>13</v>
      </c>
      <c r="F19597" t="str">
        <f>D19596</f>
        <v>Burnley</v>
      </c>
      <c r="G19597">
        <v>0</v>
      </c>
      <c r="H19597">
        <f>I19596</f>
        <v>0</v>
      </c>
      <c r="I19597">
        <f>H19596</f>
        <v>0</v>
      </c>
      <c r="J19597">
        <f t="shared" si="302"/>
        <v>1</v>
      </c>
      <c r="K19597">
        <v>6</v>
      </c>
      <c r="L19597" s="8">
        <f>COUNTIFS($D$2:$D19597,D19597)</f>
        <v>6</v>
      </c>
    </row>
    <row r="19598" spans="1:12" x14ac:dyDescent="0.2">
      <c r="A19598">
        <v>1718053</v>
      </c>
      <c r="B19598" s="2">
        <v>43001</v>
      </c>
      <c r="C19598" s="1">
        <v>16</v>
      </c>
      <c r="D19598" t="s">
        <v>37</v>
      </c>
      <c r="E19598">
        <v>11</v>
      </c>
      <c r="F19598" t="s">
        <v>20</v>
      </c>
      <c r="G19598">
        <v>1</v>
      </c>
      <c r="H19598">
        <v>2</v>
      </c>
      <c r="I19598">
        <v>1</v>
      </c>
      <c r="J19598">
        <f t="shared" si="302"/>
        <v>3</v>
      </c>
      <c r="K19598">
        <v>6</v>
      </c>
      <c r="L19598" s="8">
        <f>COUNTIFS($D$2:$D19598,D19598)</f>
        <v>968</v>
      </c>
    </row>
    <row r="19599" spans="1:12" x14ac:dyDescent="0.2">
      <c r="A19599">
        <f>A19598</f>
        <v>1718053</v>
      </c>
      <c r="B19599" s="2">
        <f>B19598</f>
        <v>43001</v>
      </c>
      <c r="C19599" s="1">
        <v>11</v>
      </c>
      <c r="D19599" t="str">
        <f>F19598</f>
        <v>Bournemouth</v>
      </c>
      <c r="E19599">
        <v>16</v>
      </c>
      <c r="F19599" t="str">
        <f>D19598</f>
        <v>Everton</v>
      </c>
      <c r="G19599">
        <v>0</v>
      </c>
      <c r="H19599">
        <f>I19598</f>
        <v>1</v>
      </c>
      <c r="I19599">
        <f>H19598</f>
        <v>2</v>
      </c>
      <c r="J19599">
        <f t="shared" si="302"/>
        <v>0</v>
      </c>
      <c r="K19599">
        <v>6</v>
      </c>
      <c r="L19599" s="8">
        <f>COUNTIFS($D$2:$D19599,D19599)</f>
        <v>82</v>
      </c>
    </row>
    <row r="19600" spans="1:12" x14ac:dyDescent="0.2">
      <c r="A19600">
        <v>1718054</v>
      </c>
      <c r="B19600" s="2">
        <v>43001</v>
      </c>
      <c r="C19600" s="1">
        <v>20</v>
      </c>
      <c r="D19600" t="s">
        <v>45</v>
      </c>
      <c r="E19600">
        <v>15</v>
      </c>
      <c r="F19600" t="s">
        <v>23</v>
      </c>
      <c r="G19600">
        <v>1</v>
      </c>
      <c r="H19600">
        <v>5</v>
      </c>
      <c r="I19600">
        <v>0</v>
      </c>
      <c r="J19600">
        <f t="shared" si="302"/>
        <v>3</v>
      </c>
      <c r="K19600">
        <v>6</v>
      </c>
      <c r="L19600" s="8">
        <f>COUNTIFS($D$2:$D19600,D19600)</f>
        <v>778</v>
      </c>
    </row>
    <row r="19601" spans="1:12" x14ac:dyDescent="0.2">
      <c r="A19601">
        <f>A19600</f>
        <v>1718054</v>
      </c>
      <c r="B19601" s="2">
        <f>B19600</f>
        <v>43001</v>
      </c>
      <c r="C19601" s="1">
        <v>15</v>
      </c>
      <c r="D19601" t="str">
        <f>F19600</f>
        <v>Crystal Palace</v>
      </c>
      <c r="E19601">
        <v>20</v>
      </c>
      <c r="F19601" t="str">
        <f>D19600</f>
        <v>Manchester City</v>
      </c>
      <c r="G19601">
        <v>0</v>
      </c>
      <c r="H19601">
        <f>I19600</f>
        <v>0</v>
      </c>
      <c r="I19601">
        <f>H19600</f>
        <v>5</v>
      </c>
      <c r="J19601">
        <f t="shared" si="302"/>
        <v>0</v>
      </c>
      <c r="K19601">
        <v>6</v>
      </c>
      <c r="L19601" s="8">
        <f>COUNTIFS($D$2:$D19601,D19601)</f>
        <v>318</v>
      </c>
    </row>
    <row r="19602" spans="1:12" x14ac:dyDescent="0.2">
      <c r="A19602">
        <v>1718055</v>
      </c>
      <c r="B19602" s="2">
        <v>43001</v>
      </c>
      <c r="C19602" s="1">
        <v>23</v>
      </c>
      <c r="D19602" t="s">
        <v>50</v>
      </c>
      <c r="E19602">
        <v>21</v>
      </c>
      <c r="F19602" t="s">
        <v>10</v>
      </c>
      <c r="G19602">
        <v>1</v>
      </c>
      <c r="H19602">
        <v>0</v>
      </c>
      <c r="I19602">
        <v>1</v>
      </c>
      <c r="J19602">
        <f t="shared" si="302"/>
        <v>0</v>
      </c>
      <c r="K19602">
        <v>6</v>
      </c>
      <c r="L19602" s="8">
        <f>COUNTIFS($D$2:$D19602,D19602)</f>
        <v>702</v>
      </c>
    </row>
    <row r="19603" spans="1:12" x14ac:dyDescent="0.2">
      <c r="A19603">
        <f>A19602</f>
        <v>1718055</v>
      </c>
      <c r="B19603" s="2">
        <f>B19602</f>
        <v>43001</v>
      </c>
      <c r="C19603" s="1">
        <v>21</v>
      </c>
      <c r="D19603" t="str">
        <f>F19602</f>
        <v>Manchester United</v>
      </c>
      <c r="E19603">
        <v>23</v>
      </c>
      <c r="F19603" t="str">
        <f>D19602</f>
        <v>Southampton</v>
      </c>
      <c r="G19603">
        <v>0</v>
      </c>
      <c r="H19603">
        <f>I19602</f>
        <v>1</v>
      </c>
      <c r="I19603">
        <f>H19602</f>
        <v>0</v>
      </c>
      <c r="J19603">
        <f t="shared" si="302"/>
        <v>3</v>
      </c>
      <c r="K19603">
        <v>6</v>
      </c>
      <c r="L19603" s="8">
        <f>COUNTIFS($D$2:$D19603,D19603)</f>
        <v>968</v>
      </c>
    </row>
    <row r="19604" spans="1:12" x14ac:dyDescent="0.2">
      <c r="A19604">
        <v>1718056</v>
      </c>
      <c r="B19604" s="2">
        <v>43001</v>
      </c>
      <c r="C19604" s="1">
        <v>24</v>
      </c>
      <c r="D19604" t="s">
        <v>319</v>
      </c>
      <c r="E19604">
        <v>14</v>
      </c>
      <c r="F19604" t="s">
        <v>27</v>
      </c>
      <c r="G19604">
        <v>1</v>
      </c>
      <c r="H19604">
        <v>0</v>
      </c>
      <c r="I19604">
        <v>4</v>
      </c>
      <c r="J19604">
        <f t="shared" si="302"/>
        <v>0</v>
      </c>
      <c r="K19604">
        <v>6</v>
      </c>
      <c r="L19604" s="8">
        <f>COUNTIFS($D$2:$D19604,D19604)</f>
        <v>348</v>
      </c>
    </row>
    <row r="19605" spans="1:12" x14ac:dyDescent="0.2">
      <c r="A19605">
        <f>A19604</f>
        <v>1718056</v>
      </c>
      <c r="B19605" s="2">
        <f>B19604</f>
        <v>43001</v>
      </c>
      <c r="C19605" s="1">
        <v>14</v>
      </c>
      <c r="D19605" t="str">
        <f>F19604</f>
        <v>Chelsea</v>
      </c>
      <c r="E19605">
        <v>24</v>
      </c>
      <c r="F19605" t="str">
        <f>D19604</f>
        <v>Stoke</v>
      </c>
      <c r="G19605">
        <v>0</v>
      </c>
      <c r="H19605">
        <f>I19604</f>
        <v>4</v>
      </c>
      <c r="I19605">
        <f>H19604</f>
        <v>0</v>
      </c>
      <c r="J19605">
        <f t="shared" si="302"/>
        <v>3</v>
      </c>
      <c r="K19605">
        <v>6</v>
      </c>
      <c r="L19605" s="8">
        <f>COUNTIFS($D$2:$D19605,D19605)</f>
        <v>968</v>
      </c>
    </row>
    <row r="19606" spans="1:12" x14ac:dyDescent="0.2">
      <c r="A19606">
        <v>1718057</v>
      </c>
      <c r="B19606" s="2">
        <v>43001</v>
      </c>
      <c r="C19606" s="1">
        <v>25</v>
      </c>
      <c r="D19606" t="s">
        <v>325</v>
      </c>
      <c r="E19606">
        <v>27</v>
      </c>
      <c r="F19606" t="s">
        <v>32</v>
      </c>
      <c r="G19606">
        <v>1</v>
      </c>
      <c r="H19606">
        <v>1</v>
      </c>
      <c r="I19606">
        <v>2</v>
      </c>
      <c r="J19606">
        <f t="shared" si="302"/>
        <v>0</v>
      </c>
      <c r="K19606">
        <v>6</v>
      </c>
      <c r="L19606" s="8">
        <f>COUNTIFS($D$2:$D19606,D19606)</f>
        <v>234</v>
      </c>
    </row>
    <row r="19607" spans="1:12" x14ac:dyDescent="0.2">
      <c r="A19607">
        <f>A19606</f>
        <v>1718057</v>
      </c>
      <c r="B19607" s="2">
        <f>B19606</f>
        <v>43001</v>
      </c>
      <c r="C19607" s="1">
        <v>27</v>
      </c>
      <c r="D19607" t="str">
        <f>F19606</f>
        <v>Watford</v>
      </c>
      <c r="E19607">
        <v>25</v>
      </c>
      <c r="F19607" t="str">
        <f>D19606</f>
        <v>Swansea</v>
      </c>
      <c r="G19607">
        <v>0</v>
      </c>
      <c r="H19607">
        <f>I19606</f>
        <v>2</v>
      </c>
      <c r="I19607">
        <f>H19606</f>
        <v>1</v>
      </c>
      <c r="J19607">
        <f t="shared" si="302"/>
        <v>3</v>
      </c>
      <c r="K19607">
        <v>6</v>
      </c>
      <c r="L19607" s="8">
        <f>COUNTIFS($D$2:$D19607,D19607)</f>
        <v>158</v>
      </c>
    </row>
    <row r="19608" spans="1:12" x14ac:dyDescent="0.2">
      <c r="A19608">
        <v>1718058</v>
      </c>
      <c r="B19608" s="2">
        <v>43001</v>
      </c>
      <c r="C19608" s="1">
        <v>18</v>
      </c>
      <c r="D19608" t="s">
        <v>12</v>
      </c>
      <c r="E19608">
        <v>19</v>
      </c>
      <c r="F19608" t="s">
        <v>40</v>
      </c>
      <c r="G19608">
        <v>1</v>
      </c>
      <c r="H19608">
        <v>2</v>
      </c>
      <c r="I19608">
        <v>3</v>
      </c>
      <c r="J19608">
        <f t="shared" si="302"/>
        <v>0</v>
      </c>
      <c r="K19608">
        <v>6</v>
      </c>
      <c r="L19608" s="8">
        <f>COUNTIFS($D$2:$D19608,D19608)</f>
        <v>428</v>
      </c>
    </row>
    <row r="19609" spans="1:12" x14ac:dyDescent="0.2">
      <c r="A19609">
        <f>A19608</f>
        <v>1718058</v>
      </c>
      <c r="B19609" s="2">
        <f>B19608</f>
        <v>43001</v>
      </c>
      <c r="C19609" s="1">
        <v>19</v>
      </c>
      <c r="D19609" t="str">
        <f>F19608</f>
        <v>Liverpool</v>
      </c>
      <c r="E19609">
        <v>18</v>
      </c>
      <c r="F19609" t="str">
        <f>D19608</f>
        <v>Leicester</v>
      </c>
      <c r="G19609">
        <v>0</v>
      </c>
      <c r="H19609">
        <f>I19608</f>
        <v>3</v>
      </c>
      <c r="I19609">
        <f>H19608</f>
        <v>2</v>
      </c>
      <c r="J19609">
        <f t="shared" si="302"/>
        <v>3</v>
      </c>
      <c r="K19609">
        <v>6</v>
      </c>
      <c r="L19609" s="8">
        <f>COUNTIFS($D$2:$D19609,D19609)</f>
        <v>968</v>
      </c>
    </row>
    <row r="19610" spans="1:12" x14ac:dyDescent="0.2">
      <c r="A19610">
        <v>1718059</v>
      </c>
      <c r="B19610" s="2">
        <v>43002</v>
      </c>
      <c r="C19610" s="1">
        <v>12</v>
      </c>
      <c r="D19610" t="s">
        <v>34</v>
      </c>
      <c r="E19610">
        <v>22</v>
      </c>
      <c r="F19610" t="s">
        <v>15</v>
      </c>
      <c r="G19610">
        <v>1</v>
      </c>
      <c r="H19610">
        <v>1</v>
      </c>
      <c r="I19610">
        <v>0</v>
      </c>
      <c r="J19610">
        <f t="shared" si="302"/>
        <v>3</v>
      </c>
      <c r="K19610">
        <v>6</v>
      </c>
      <c r="L19610" s="8">
        <f>COUNTIFS($D$2:$D19610,D19610)</f>
        <v>6</v>
      </c>
    </row>
    <row r="19611" spans="1:12" x14ac:dyDescent="0.2">
      <c r="A19611">
        <f>A19610</f>
        <v>1718059</v>
      </c>
      <c r="B19611" s="2">
        <f>B19610</f>
        <v>43002</v>
      </c>
      <c r="C19611" s="1">
        <v>22</v>
      </c>
      <c r="D19611" t="str">
        <f>F19610</f>
        <v>Newcastle</v>
      </c>
      <c r="E19611">
        <v>12</v>
      </c>
      <c r="F19611" t="str">
        <f>D19610</f>
        <v>Brighton</v>
      </c>
      <c r="G19611">
        <v>0</v>
      </c>
      <c r="H19611">
        <f>I19610</f>
        <v>0</v>
      </c>
      <c r="I19611">
        <f>H19610</f>
        <v>1</v>
      </c>
      <c r="J19611">
        <f t="shared" si="302"/>
        <v>0</v>
      </c>
      <c r="K19611">
        <v>6</v>
      </c>
      <c r="L19611" s="8">
        <f>COUNTIFS($D$2:$D19611,D19611)</f>
        <v>850</v>
      </c>
    </row>
    <row r="19612" spans="1:12" x14ac:dyDescent="0.2">
      <c r="A19612">
        <v>1718060</v>
      </c>
      <c r="B19612" s="2">
        <v>43003</v>
      </c>
      <c r="C19612" s="1">
        <v>10</v>
      </c>
      <c r="D19612" t="s">
        <v>47</v>
      </c>
      <c r="E19612">
        <v>28</v>
      </c>
      <c r="F19612" t="s">
        <v>320</v>
      </c>
      <c r="G19612">
        <v>1</v>
      </c>
      <c r="H19612">
        <v>2</v>
      </c>
      <c r="I19612">
        <v>0</v>
      </c>
      <c r="J19612">
        <f t="shared" si="302"/>
        <v>3</v>
      </c>
      <c r="K19612">
        <v>6</v>
      </c>
      <c r="L19612" s="8">
        <f>COUNTIFS($D$2:$D19612,D19612)</f>
        <v>968</v>
      </c>
    </row>
    <row r="19613" spans="1:12" x14ac:dyDescent="0.2">
      <c r="A19613">
        <f>A19612</f>
        <v>1718060</v>
      </c>
      <c r="B19613" s="2">
        <f>B19612</f>
        <v>43003</v>
      </c>
      <c r="C19613" s="1">
        <v>28</v>
      </c>
      <c r="D19613" t="str">
        <f>F19612</f>
        <v>West Brom</v>
      </c>
      <c r="E19613">
        <v>10</v>
      </c>
      <c r="F19613" t="str">
        <f>D19612</f>
        <v>Arsenal</v>
      </c>
      <c r="G19613">
        <v>0</v>
      </c>
      <c r="H19613">
        <f>I19612</f>
        <v>0</v>
      </c>
      <c r="I19613">
        <f>H19612</f>
        <v>2</v>
      </c>
      <c r="J19613">
        <f t="shared" si="302"/>
        <v>0</v>
      </c>
      <c r="K19613">
        <v>6</v>
      </c>
      <c r="L19613" s="8">
        <f>COUNTIFS($D$2:$D19613,D19613)</f>
        <v>424</v>
      </c>
    </row>
    <row r="19614" spans="1:12" x14ac:dyDescent="0.2">
      <c r="A19614">
        <v>1718061</v>
      </c>
      <c r="B19614" s="2">
        <v>43008</v>
      </c>
      <c r="C19614" s="1">
        <v>17</v>
      </c>
      <c r="D19614" t="s">
        <v>29</v>
      </c>
      <c r="E19614">
        <v>26</v>
      </c>
      <c r="F19614" t="s">
        <v>17</v>
      </c>
      <c r="G19614">
        <v>1</v>
      </c>
      <c r="H19614">
        <v>0</v>
      </c>
      <c r="I19614">
        <v>4</v>
      </c>
      <c r="J19614">
        <f t="shared" si="302"/>
        <v>0</v>
      </c>
      <c r="K19614">
        <v>7</v>
      </c>
      <c r="L19614" s="8">
        <f>COUNTIFS($D$2:$D19614,D19614)</f>
        <v>7</v>
      </c>
    </row>
    <row r="19615" spans="1:12" x14ac:dyDescent="0.2">
      <c r="A19615">
        <f>A19614</f>
        <v>1718061</v>
      </c>
      <c r="B19615" s="2">
        <f>B19614</f>
        <v>43008</v>
      </c>
      <c r="C19615" s="1">
        <v>26</v>
      </c>
      <c r="D19615" t="str">
        <f>F19614</f>
        <v>Tottenham</v>
      </c>
      <c r="E19615">
        <v>17</v>
      </c>
      <c r="F19615" t="str">
        <f>D19614</f>
        <v>Huddersfield</v>
      </c>
      <c r="G19615">
        <v>0</v>
      </c>
      <c r="H19615">
        <f>I19614</f>
        <v>4</v>
      </c>
      <c r="I19615">
        <f>H19614</f>
        <v>0</v>
      </c>
      <c r="J19615">
        <f t="shared" si="302"/>
        <v>3</v>
      </c>
      <c r="K19615">
        <v>7</v>
      </c>
      <c r="L19615" s="8">
        <f>COUNTIFS($D$2:$D19615,D19615)</f>
        <v>969</v>
      </c>
    </row>
    <row r="19616" spans="1:12" x14ac:dyDescent="0.2">
      <c r="A19616">
        <v>1718062</v>
      </c>
      <c r="B19616" s="2">
        <v>43008</v>
      </c>
      <c r="C19616" s="1">
        <v>11</v>
      </c>
      <c r="D19616" t="s">
        <v>20</v>
      </c>
      <c r="E19616">
        <v>18</v>
      </c>
      <c r="F19616" t="s">
        <v>12</v>
      </c>
      <c r="G19616">
        <v>1</v>
      </c>
      <c r="H19616">
        <v>0</v>
      </c>
      <c r="I19616">
        <v>0</v>
      </c>
      <c r="J19616">
        <f t="shared" si="302"/>
        <v>1</v>
      </c>
      <c r="K19616">
        <v>7</v>
      </c>
      <c r="L19616" s="8">
        <f>COUNTIFS($D$2:$D19616,D19616)</f>
        <v>83</v>
      </c>
    </row>
    <row r="19617" spans="1:12" x14ac:dyDescent="0.2">
      <c r="A19617">
        <f>A19616</f>
        <v>1718062</v>
      </c>
      <c r="B19617" s="2">
        <f>B19616</f>
        <v>43008</v>
      </c>
      <c r="C19617" s="1">
        <v>18</v>
      </c>
      <c r="D19617" t="str">
        <f>F19616</f>
        <v>Leicester</v>
      </c>
      <c r="E19617">
        <v>11</v>
      </c>
      <c r="F19617" t="str">
        <f>D19616</f>
        <v>Bournemouth</v>
      </c>
      <c r="G19617">
        <v>0</v>
      </c>
      <c r="H19617">
        <f>I19616</f>
        <v>0</v>
      </c>
      <c r="I19617">
        <f>H19616</f>
        <v>0</v>
      </c>
      <c r="J19617">
        <f t="shared" si="302"/>
        <v>1</v>
      </c>
      <c r="K19617">
        <v>7</v>
      </c>
      <c r="L19617" s="8">
        <f>COUNTIFS($D$2:$D19617,D19617)</f>
        <v>429</v>
      </c>
    </row>
    <row r="19618" spans="1:12" x14ac:dyDescent="0.2">
      <c r="A19618">
        <v>1718063</v>
      </c>
      <c r="B19618" s="2">
        <v>43008</v>
      </c>
      <c r="C19618" s="1">
        <v>21</v>
      </c>
      <c r="D19618" t="s">
        <v>10</v>
      </c>
      <c r="E19618">
        <v>15</v>
      </c>
      <c r="F19618" t="s">
        <v>23</v>
      </c>
      <c r="G19618">
        <v>1</v>
      </c>
      <c r="H19618">
        <v>4</v>
      </c>
      <c r="I19618">
        <v>0</v>
      </c>
      <c r="J19618">
        <f t="shared" si="302"/>
        <v>3</v>
      </c>
      <c r="K19618">
        <v>7</v>
      </c>
      <c r="L19618" s="8">
        <f>COUNTIFS($D$2:$D19618,D19618)</f>
        <v>969</v>
      </c>
    </row>
    <row r="19619" spans="1:12" x14ac:dyDescent="0.2">
      <c r="A19619">
        <f>A19618</f>
        <v>1718063</v>
      </c>
      <c r="B19619" s="2">
        <f>B19618</f>
        <v>43008</v>
      </c>
      <c r="C19619" s="1">
        <v>15</v>
      </c>
      <c r="D19619" t="str">
        <f>F19618</f>
        <v>Crystal Palace</v>
      </c>
      <c r="E19619">
        <v>21</v>
      </c>
      <c r="F19619" t="str">
        <f>D19618</f>
        <v>Manchester United</v>
      </c>
      <c r="G19619">
        <v>0</v>
      </c>
      <c r="H19619">
        <f>I19618</f>
        <v>0</v>
      </c>
      <c r="I19619">
        <f>H19618</f>
        <v>4</v>
      </c>
      <c r="J19619">
        <f t="shared" si="302"/>
        <v>0</v>
      </c>
      <c r="K19619">
        <v>7</v>
      </c>
      <c r="L19619" s="8">
        <f>COUNTIFS($D$2:$D19619,D19619)</f>
        <v>319</v>
      </c>
    </row>
    <row r="19620" spans="1:12" x14ac:dyDescent="0.2">
      <c r="A19620">
        <v>1718064</v>
      </c>
      <c r="B19620" s="2">
        <v>43008</v>
      </c>
      <c r="C19620" s="1">
        <v>24</v>
      </c>
      <c r="D19620" t="s">
        <v>319</v>
      </c>
      <c r="E19620">
        <v>23</v>
      </c>
      <c r="F19620" t="s">
        <v>50</v>
      </c>
      <c r="G19620">
        <v>1</v>
      </c>
      <c r="H19620">
        <v>2</v>
      </c>
      <c r="I19620">
        <v>1</v>
      </c>
      <c r="J19620">
        <f t="shared" si="302"/>
        <v>3</v>
      </c>
      <c r="K19620">
        <v>7</v>
      </c>
      <c r="L19620" s="8">
        <f>COUNTIFS($D$2:$D19620,D19620)</f>
        <v>349</v>
      </c>
    </row>
    <row r="19621" spans="1:12" x14ac:dyDescent="0.2">
      <c r="A19621">
        <f>A19620</f>
        <v>1718064</v>
      </c>
      <c r="B19621" s="2">
        <f>B19620</f>
        <v>43008</v>
      </c>
      <c r="C19621" s="1">
        <v>23</v>
      </c>
      <c r="D19621" t="str">
        <f>F19620</f>
        <v>Southampton</v>
      </c>
      <c r="E19621">
        <v>24</v>
      </c>
      <c r="F19621" t="str">
        <f>D19620</f>
        <v>Stoke</v>
      </c>
      <c r="G19621">
        <v>0</v>
      </c>
      <c r="H19621">
        <f>I19620</f>
        <v>1</v>
      </c>
      <c r="I19621">
        <f>H19620</f>
        <v>2</v>
      </c>
      <c r="J19621">
        <f t="shared" si="302"/>
        <v>0</v>
      </c>
      <c r="K19621">
        <v>7</v>
      </c>
      <c r="L19621" s="8">
        <f>COUNTIFS($D$2:$D19621,D19621)</f>
        <v>703</v>
      </c>
    </row>
    <row r="19622" spans="1:12" x14ac:dyDescent="0.2">
      <c r="A19622">
        <v>1718065</v>
      </c>
      <c r="B19622" s="2">
        <v>43008</v>
      </c>
      <c r="C19622" s="1">
        <v>28</v>
      </c>
      <c r="D19622" t="s">
        <v>320</v>
      </c>
      <c r="E19622">
        <v>27</v>
      </c>
      <c r="F19622" t="s">
        <v>32</v>
      </c>
      <c r="G19622">
        <v>1</v>
      </c>
      <c r="H19622">
        <v>2</v>
      </c>
      <c r="I19622">
        <v>2</v>
      </c>
      <c r="J19622">
        <f t="shared" ref="J19622:J19685" si="303">IF(H19622&gt;I19622,3,IF(I19622&gt;H19622,0,1))</f>
        <v>1</v>
      </c>
      <c r="K19622">
        <v>7</v>
      </c>
      <c r="L19622" s="8">
        <f>COUNTIFS($D$2:$D19622,D19622)</f>
        <v>425</v>
      </c>
    </row>
    <row r="19623" spans="1:12" x14ac:dyDescent="0.2">
      <c r="A19623">
        <f>A19622</f>
        <v>1718065</v>
      </c>
      <c r="B19623" s="2">
        <f>B19622</f>
        <v>43008</v>
      </c>
      <c r="C19623" s="1">
        <v>27</v>
      </c>
      <c r="D19623" t="str">
        <f>F19622</f>
        <v>Watford</v>
      </c>
      <c r="E19623">
        <v>28</v>
      </c>
      <c r="F19623" t="str">
        <f>D19622</f>
        <v>West Brom</v>
      </c>
      <c r="G19623">
        <v>0</v>
      </c>
      <c r="H19623">
        <f>I19622</f>
        <v>2</v>
      </c>
      <c r="I19623">
        <f>H19622</f>
        <v>2</v>
      </c>
      <c r="J19623">
        <f t="shared" si="303"/>
        <v>1</v>
      </c>
      <c r="K19623">
        <v>7</v>
      </c>
      <c r="L19623" s="8">
        <f>COUNTIFS($D$2:$D19623,D19623)</f>
        <v>159</v>
      </c>
    </row>
    <row r="19624" spans="1:12" x14ac:dyDescent="0.2">
      <c r="A19624">
        <v>1718066</v>
      </c>
      <c r="B19624" s="2">
        <v>43008</v>
      </c>
      <c r="C19624" s="1">
        <v>29</v>
      </c>
      <c r="D19624" t="s">
        <v>42</v>
      </c>
      <c r="E19624">
        <v>25</v>
      </c>
      <c r="F19624" t="s">
        <v>325</v>
      </c>
      <c r="G19624">
        <v>1</v>
      </c>
      <c r="H19624">
        <v>1</v>
      </c>
      <c r="I19624">
        <v>0</v>
      </c>
      <c r="J19624">
        <f t="shared" si="303"/>
        <v>3</v>
      </c>
      <c r="K19624">
        <v>7</v>
      </c>
      <c r="L19624" s="8">
        <f>COUNTIFS($D$2:$D19624,D19624)</f>
        <v>813</v>
      </c>
    </row>
    <row r="19625" spans="1:12" x14ac:dyDescent="0.2">
      <c r="A19625">
        <f>A19624</f>
        <v>1718066</v>
      </c>
      <c r="B19625" s="2">
        <f>B19624</f>
        <v>43008</v>
      </c>
      <c r="C19625" s="1">
        <v>25</v>
      </c>
      <c r="D19625" t="str">
        <f>F19624</f>
        <v>Swansea</v>
      </c>
      <c r="E19625">
        <v>29</v>
      </c>
      <c r="F19625" t="str">
        <f>D19624</f>
        <v>West Ham</v>
      </c>
      <c r="G19625">
        <v>0</v>
      </c>
      <c r="H19625">
        <f>I19624</f>
        <v>0</v>
      </c>
      <c r="I19625">
        <f>H19624</f>
        <v>1</v>
      </c>
      <c r="J19625">
        <f t="shared" si="303"/>
        <v>0</v>
      </c>
      <c r="K19625">
        <v>7</v>
      </c>
      <c r="L19625" s="8">
        <f>COUNTIFS($D$2:$D19625,D19625)</f>
        <v>235</v>
      </c>
    </row>
    <row r="19626" spans="1:12" x14ac:dyDescent="0.2">
      <c r="A19626">
        <v>1718067</v>
      </c>
      <c r="B19626" s="2">
        <v>43008</v>
      </c>
      <c r="C19626" s="1">
        <v>14</v>
      </c>
      <c r="D19626" t="s">
        <v>27</v>
      </c>
      <c r="E19626">
        <v>20</v>
      </c>
      <c r="F19626" t="s">
        <v>45</v>
      </c>
      <c r="G19626">
        <v>1</v>
      </c>
      <c r="H19626">
        <v>0</v>
      </c>
      <c r="I19626">
        <v>1</v>
      </c>
      <c r="J19626">
        <f t="shared" si="303"/>
        <v>0</v>
      </c>
      <c r="K19626">
        <v>7</v>
      </c>
      <c r="L19626" s="8">
        <f>COUNTIFS($D$2:$D19626,D19626)</f>
        <v>969</v>
      </c>
    </row>
    <row r="19627" spans="1:12" x14ac:dyDescent="0.2">
      <c r="A19627">
        <f>A19626</f>
        <v>1718067</v>
      </c>
      <c r="B19627" s="2">
        <f>B19626</f>
        <v>43008</v>
      </c>
      <c r="C19627" s="1">
        <v>20</v>
      </c>
      <c r="D19627" t="str">
        <f>F19626</f>
        <v>Manchester City</v>
      </c>
      <c r="E19627">
        <v>14</v>
      </c>
      <c r="F19627" t="str">
        <f>D19626</f>
        <v>Chelsea</v>
      </c>
      <c r="G19627">
        <v>0</v>
      </c>
      <c r="H19627">
        <f>I19626</f>
        <v>1</v>
      </c>
      <c r="I19627">
        <f>H19626</f>
        <v>0</v>
      </c>
      <c r="J19627">
        <f t="shared" si="303"/>
        <v>3</v>
      </c>
      <c r="K19627">
        <v>7</v>
      </c>
      <c r="L19627" s="8">
        <f>COUNTIFS($D$2:$D19627,D19627)</f>
        <v>779</v>
      </c>
    </row>
    <row r="19628" spans="1:12" x14ac:dyDescent="0.2">
      <c r="A19628">
        <v>1718068</v>
      </c>
      <c r="B19628" s="2">
        <v>43009</v>
      </c>
      <c r="C19628" s="1">
        <v>10</v>
      </c>
      <c r="D19628" t="s">
        <v>47</v>
      </c>
      <c r="E19628">
        <v>12</v>
      </c>
      <c r="F19628" t="s">
        <v>34</v>
      </c>
      <c r="G19628">
        <v>1</v>
      </c>
      <c r="H19628">
        <v>2</v>
      </c>
      <c r="I19628">
        <v>0</v>
      </c>
      <c r="J19628">
        <f t="shared" si="303"/>
        <v>3</v>
      </c>
      <c r="K19628">
        <v>7</v>
      </c>
      <c r="L19628" s="8">
        <f>COUNTIFS($D$2:$D19628,D19628)</f>
        <v>969</v>
      </c>
    </row>
    <row r="19629" spans="1:12" x14ac:dyDescent="0.2">
      <c r="A19629">
        <f>A19628</f>
        <v>1718068</v>
      </c>
      <c r="B19629" s="2">
        <f>B19628</f>
        <v>43009</v>
      </c>
      <c r="C19629" s="1">
        <v>12</v>
      </c>
      <c r="D19629" t="str">
        <f>F19628</f>
        <v>Brighton</v>
      </c>
      <c r="E19629">
        <v>10</v>
      </c>
      <c r="F19629" t="str">
        <f>D19628</f>
        <v>Arsenal</v>
      </c>
      <c r="G19629">
        <v>0</v>
      </c>
      <c r="H19629">
        <f>I19628</f>
        <v>0</v>
      </c>
      <c r="I19629">
        <f>H19628</f>
        <v>2</v>
      </c>
      <c r="J19629">
        <f t="shared" si="303"/>
        <v>0</v>
      </c>
      <c r="K19629">
        <v>7</v>
      </c>
      <c r="L19629" s="8">
        <f>COUNTIFS($D$2:$D19629,D19629)</f>
        <v>7</v>
      </c>
    </row>
    <row r="19630" spans="1:12" x14ac:dyDescent="0.2">
      <c r="A19630">
        <v>1718069</v>
      </c>
      <c r="B19630" s="2">
        <v>43009</v>
      </c>
      <c r="C19630" s="1">
        <v>16</v>
      </c>
      <c r="D19630" t="s">
        <v>37</v>
      </c>
      <c r="E19630">
        <v>13</v>
      </c>
      <c r="F19630" t="s">
        <v>64</v>
      </c>
      <c r="G19630">
        <v>1</v>
      </c>
      <c r="H19630">
        <v>0</v>
      </c>
      <c r="I19630">
        <v>1</v>
      </c>
      <c r="J19630">
        <f t="shared" si="303"/>
        <v>0</v>
      </c>
      <c r="K19630">
        <v>7</v>
      </c>
      <c r="L19630" s="8">
        <f>COUNTIFS($D$2:$D19630,D19630)</f>
        <v>969</v>
      </c>
    </row>
    <row r="19631" spans="1:12" x14ac:dyDescent="0.2">
      <c r="A19631">
        <f>A19630</f>
        <v>1718069</v>
      </c>
      <c r="B19631" s="2">
        <f>B19630</f>
        <v>43009</v>
      </c>
      <c r="C19631" s="1">
        <v>13</v>
      </c>
      <c r="D19631" t="str">
        <f>F19630</f>
        <v>Burnley</v>
      </c>
      <c r="E19631">
        <v>16</v>
      </c>
      <c r="F19631" t="str">
        <f>D19630</f>
        <v>Everton</v>
      </c>
      <c r="G19631">
        <v>0</v>
      </c>
      <c r="H19631">
        <f>I19630</f>
        <v>1</v>
      </c>
      <c r="I19631">
        <f>H19630</f>
        <v>0</v>
      </c>
      <c r="J19631">
        <f t="shared" si="303"/>
        <v>3</v>
      </c>
      <c r="K19631">
        <v>7</v>
      </c>
      <c r="L19631" s="8">
        <f>COUNTIFS($D$2:$D19631,D19631)</f>
        <v>121</v>
      </c>
    </row>
    <row r="19632" spans="1:12" x14ac:dyDescent="0.2">
      <c r="A19632">
        <v>1718070</v>
      </c>
      <c r="B19632" s="2">
        <v>43009</v>
      </c>
      <c r="C19632" s="1">
        <v>22</v>
      </c>
      <c r="D19632" t="s">
        <v>15</v>
      </c>
      <c r="E19632">
        <v>19</v>
      </c>
      <c r="F19632" t="s">
        <v>40</v>
      </c>
      <c r="G19632">
        <v>1</v>
      </c>
      <c r="H19632">
        <v>1</v>
      </c>
      <c r="I19632">
        <v>1</v>
      </c>
      <c r="J19632">
        <f t="shared" si="303"/>
        <v>1</v>
      </c>
      <c r="K19632">
        <v>7</v>
      </c>
      <c r="L19632" s="8">
        <f>COUNTIFS($D$2:$D19632,D19632)</f>
        <v>851</v>
      </c>
    </row>
    <row r="19633" spans="1:12" x14ac:dyDescent="0.2">
      <c r="A19633">
        <f>A19632</f>
        <v>1718070</v>
      </c>
      <c r="B19633" s="2">
        <f>B19632</f>
        <v>43009</v>
      </c>
      <c r="C19633" s="1">
        <v>19</v>
      </c>
      <c r="D19633" t="str">
        <f>F19632</f>
        <v>Liverpool</v>
      </c>
      <c r="E19633">
        <v>22</v>
      </c>
      <c r="F19633" t="str">
        <f>D19632</f>
        <v>Newcastle</v>
      </c>
      <c r="G19633">
        <v>0</v>
      </c>
      <c r="H19633">
        <f>I19632</f>
        <v>1</v>
      </c>
      <c r="I19633">
        <f>H19632</f>
        <v>1</v>
      </c>
      <c r="J19633">
        <f t="shared" si="303"/>
        <v>1</v>
      </c>
      <c r="K19633">
        <v>7</v>
      </c>
      <c r="L19633" s="8">
        <f>COUNTIFS($D$2:$D19633,D19633)</f>
        <v>969</v>
      </c>
    </row>
    <row r="19634" spans="1:12" x14ac:dyDescent="0.2">
      <c r="A19634">
        <v>1718071</v>
      </c>
      <c r="B19634" s="2">
        <v>43022</v>
      </c>
      <c r="C19634" s="1">
        <v>19</v>
      </c>
      <c r="D19634" t="s">
        <v>40</v>
      </c>
      <c r="E19634">
        <v>21</v>
      </c>
      <c r="F19634" t="s">
        <v>10</v>
      </c>
      <c r="G19634">
        <v>1</v>
      </c>
      <c r="H19634">
        <v>0</v>
      </c>
      <c r="I19634">
        <v>0</v>
      </c>
      <c r="J19634">
        <f t="shared" si="303"/>
        <v>1</v>
      </c>
      <c r="K19634">
        <v>8</v>
      </c>
      <c r="L19634" s="8">
        <f>COUNTIFS($D$2:$D19634,D19634)</f>
        <v>970</v>
      </c>
    </row>
    <row r="19635" spans="1:12" x14ac:dyDescent="0.2">
      <c r="A19635">
        <f>A19634</f>
        <v>1718071</v>
      </c>
      <c r="B19635" s="2">
        <f>B19634</f>
        <v>43022</v>
      </c>
      <c r="C19635" s="1">
        <v>21</v>
      </c>
      <c r="D19635" t="str">
        <f>F19634</f>
        <v>Manchester United</v>
      </c>
      <c r="E19635">
        <v>19</v>
      </c>
      <c r="F19635" t="str">
        <f>D19634</f>
        <v>Liverpool</v>
      </c>
      <c r="G19635">
        <v>0</v>
      </c>
      <c r="H19635">
        <f>I19634</f>
        <v>0</v>
      </c>
      <c r="I19635">
        <f>H19634</f>
        <v>0</v>
      </c>
      <c r="J19635">
        <f t="shared" si="303"/>
        <v>1</v>
      </c>
      <c r="K19635">
        <v>8</v>
      </c>
      <c r="L19635" s="8">
        <f>COUNTIFS($D$2:$D19635,D19635)</f>
        <v>970</v>
      </c>
    </row>
    <row r="19636" spans="1:12" x14ac:dyDescent="0.2">
      <c r="A19636">
        <v>1718072</v>
      </c>
      <c r="B19636" s="2">
        <v>43022</v>
      </c>
      <c r="C19636" s="1">
        <v>13</v>
      </c>
      <c r="D19636" t="s">
        <v>64</v>
      </c>
      <c r="E19636">
        <v>29</v>
      </c>
      <c r="F19636" t="s">
        <v>42</v>
      </c>
      <c r="G19636">
        <v>1</v>
      </c>
      <c r="H19636">
        <v>1</v>
      </c>
      <c r="I19636">
        <v>1</v>
      </c>
      <c r="J19636">
        <f t="shared" si="303"/>
        <v>1</v>
      </c>
      <c r="K19636">
        <v>8</v>
      </c>
      <c r="L19636" s="8">
        <f>COUNTIFS($D$2:$D19636,D19636)</f>
        <v>122</v>
      </c>
    </row>
    <row r="19637" spans="1:12" x14ac:dyDescent="0.2">
      <c r="A19637">
        <f>A19636</f>
        <v>1718072</v>
      </c>
      <c r="B19637" s="2">
        <f>B19636</f>
        <v>43022</v>
      </c>
      <c r="C19637" s="1">
        <v>29</v>
      </c>
      <c r="D19637" t="str">
        <f>F19636</f>
        <v>West Ham</v>
      </c>
      <c r="E19637">
        <v>13</v>
      </c>
      <c r="F19637" t="str">
        <f>D19636</f>
        <v>Burnley</v>
      </c>
      <c r="G19637">
        <v>0</v>
      </c>
      <c r="H19637">
        <f>I19636</f>
        <v>1</v>
      </c>
      <c r="I19637">
        <f>H19636</f>
        <v>1</v>
      </c>
      <c r="J19637">
        <f t="shared" si="303"/>
        <v>1</v>
      </c>
      <c r="K19637">
        <v>8</v>
      </c>
      <c r="L19637" s="8">
        <f>COUNTIFS($D$2:$D19637,D19637)</f>
        <v>814</v>
      </c>
    </row>
    <row r="19638" spans="1:12" x14ac:dyDescent="0.2">
      <c r="A19638">
        <v>1718073</v>
      </c>
      <c r="B19638" s="2">
        <v>43022</v>
      </c>
      <c r="C19638" s="1">
        <v>15</v>
      </c>
      <c r="D19638" t="s">
        <v>23</v>
      </c>
      <c r="E19638">
        <v>14</v>
      </c>
      <c r="F19638" t="s">
        <v>27</v>
      </c>
      <c r="G19638">
        <v>1</v>
      </c>
      <c r="H19638">
        <v>2</v>
      </c>
      <c r="I19638">
        <v>1</v>
      </c>
      <c r="J19638">
        <f t="shared" si="303"/>
        <v>3</v>
      </c>
      <c r="K19638">
        <v>8</v>
      </c>
      <c r="L19638" s="8">
        <f>COUNTIFS($D$2:$D19638,D19638)</f>
        <v>320</v>
      </c>
    </row>
    <row r="19639" spans="1:12" x14ac:dyDescent="0.2">
      <c r="A19639">
        <f>A19638</f>
        <v>1718073</v>
      </c>
      <c r="B19639" s="2">
        <f>B19638</f>
        <v>43022</v>
      </c>
      <c r="C19639" s="1">
        <v>14</v>
      </c>
      <c r="D19639" t="str">
        <f>F19638</f>
        <v>Chelsea</v>
      </c>
      <c r="E19639">
        <v>15</v>
      </c>
      <c r="F19639" t="str">
        <f>D19638</f>
        <v>Crystal Palace</v>
      </c>
      <c r="G19639">
        <v>0</v>
      </c>
      <c r="H19639">
        <f>I19638</f>
        <v>1</v>
      </c>
      <c r="I19639">
        <f>H19638</f>
        <v>2</v>
      </c>
      <c r="J19639">
        <f t="shared" si="303"/>
        <v>0</v>
      </c>
      <c r="K19639">
        <v>8</v>
      </c>
      <c r="L19639" s="8">
        <f>COUNTIFS($D$2:$D19639,D19639)</f>
        <v>970</v>
      </c>
    </row>
    <row r="19640" spans="1:12" x14ac:dyDescent="0.2">
      <c r="A19640">
        <v>1718074</v>
      </c>
      <c r="B19640" s="2">
        <v>43022</v>
      </c>
      <c r="C19640" s="1">
        <v>20</v>
      </c>
      <c r="D19640" t="s">
        <v>45</v>
      </c>
      <c r="E19640">
        <v>24</v>
      </c>
      <c r="F19640" t="s">
        <v>319</v>
      </c>
      <c r="G19640">
        <v>1</v>
      </c>
      <c r="H19640">
        <v>7</v>
      </c>
      <c r="I19640">
        <v>2</v>
      </c>
      <c r="J19640">
        <f t="shared" si="303"/>
        <v>3</v>
      </c>
      <c r="K19640">
        <v>8</v>
      </c>
      <c r="L19640" s="8">
        <f>COUNTIFS($D$2:$D19640,D19640)</f>
        <v>780</v>
      </c>
    </row>
    <row r="19641" spans="1:12" x14ac:dyDescent="0.2">
      <c r="A19641">
        <f>A19640</f>
        <v>1718074</v>
      </c>
      <c r="B19641" s="2">
        <f>B19640</f>
        <v>43022</v>
      </c>
      <c r="C19641" s="1">
        <v>24</v>
      </c>
      <c r="D19641" t="str">
        <f>F19640</f>
        <v>Stoke</v>
      </c>
      <c r="E19641">
        <v>20</v>
      </c>
      <c r="F19641" t="str">
        <f>D19640</f>
        <v>Manchester City</v>
      </c>
      <c r="G19641">
        <v>0</v>
      </c>
      <c r="H19641">
        <f>I19640</f>
        <v>2</v>
      </c>
      <c r="I19641">
        <f>H19640</f>
        <v>7</v>
      </c>
      <c r="J19641">
        <f t="shared" si="303"/>
        <v>0</v>
      </c>
      <c r="K19641">
        <v>8</v>
      </c>
      <c r="L19641" s="8">
        <f>COUNTIFS($D$2:$D19641,D19641)</f>
        <v>350</v>
      </c>
    </row>
    <row r="19642" spans="1:12" x14ac:dyDescent="0.2">
      <c r="A19642">
        <v>1718075</v>
      </c>
      <c r="B19642" s="2">
        <v>43022</v>
      </c>
      <c r="C19642" s="1">
        <v>25</v>
      </c>
      <c r="D19642" t="s">
        <v>325</v>
      </c>
      <c r="E19642">
        <v>17</v>
      </c>
      <c r="F19642" t="s">
        <v>29</v>
      </c>
      <c r="G19642">
        <v>1</v>
      </c>
      <c r="H19642">
        <v>2</v>
      </c>
      <c r="I19642">
        <v>0</v>
      </c>
      <c r="J19642">
        <f t="shared" si="303"/>
        <v>3</v>
      </c>
      <c r="K19642">
        <v>8</v>
      </c>
      <c r="L19642" s="8">
        <f>COUNTIFS($D$2:$D19642,D19642)</f>
        <v>236</v>
      </c>
    </row>
    <row r="19643" spans="1:12" x14ac:dyDescent="0.2">
      <c r="A19643">
        <f>A19642</f>
        <v>1718075</v>
      </c>
      <c r="B19643" s="2">
        <f>B19642</f>
        <v>43022</v>
      </c>
      <c r="C19643" s="1">
        <v>17</v>
      </c>
      <c r="D19643" t="str">
        <f>F19642</f>
        <v>Huddersfield</v>
      </c>
      <c r="E19643">
        <v>25</v>
      </c>
      <c r="F19643" t="str">
        <f>D19642</f>
        <v>Swansea</v>
      </c>
      <c r="G19643">
        <v>0</v>
      </c>
      <c r="H19643">
        <f>I19642</f>
        <v>0</v>
      </c>
      <c r="I19643">
        <f>H19642</f>
        <v>2</v>
      </c>
      <c r="J19643">
        <f t="shared" si="303"/>
        <v>0</v>
      </c>
      <c r="K19643">
        <v>8</v>
      </c>
      <c r="L19643" s="8">
        <f>COUNTIFS($D$2:$D19643,D19643)</f>
        <v>8</v>
      </c>
    </row>
    <row r="19644" spans="1:12" x14ac:dyDescent="0.2">
      <c r="A19644">
        <v>1718076</v>
      </c>
      <c r="B19644" s="2">
        <v>43022</v>
      </c>
      <c r="C19644" s="1">
        <v>26</v>
      </c>
      <c r="D19644" t="s">
        <v>17</v>
      </c>
      <c r="E19644">
        <v>11</v>
      </c>
      <c r="F19644" t="s">
        <v>20</v>
      </c>
      <c r="G19644">
        <v>1</v>
      </c>
      <c r="H19644">
        <v>1</v>
      </c>
      <c r="I19644">
        <v>0</v>
      </c>
      <c r="J19644">
        <f t="shared" si="303"/>
        <v>3</v>
      </c>
      <c r="K19644">
        <v>8</v>
      </c>
      <c r="L19644" s="8">
        <f>COUNTIFS($D$2:$D19644,D19644)</f>
        <v>970</v>
      </c>
    </row>
    <row r="19645" spans="1:12" x14ac:dyDescent="0.2">
      <c r="A19645">
        <f>A19644</f>
        <v>1718076</v>
      </c>
      <c r="B19645" s="2">
        <f>B19644</f>
        <v>43022</v>
      </c>
      <c r="C19645" s="1">
        <v>11</v>
      </c>
      <c r="D19645" t="str">
        <f>F19644</f>
        <v>Bournemouth</v>
      </c>
      <c r="E19645">
        <v>26</v>
      </c>
      <c r="F19645" t="str">
        <f>D19644</f>
        <v>Tottenham</v>
      </c>
      <c r="G19645">
        <v>0</v>
      </c>
      <c r="H19645">
        <f>I19644</f>
        <v>0</v>
      </c>
      <c r="I19645">
        <f>H19644</f>
        <v>1</v>
      </c>
      <c r="J19645">
        <f t="shared" si="303"/>
        <v>0</v>
      </c>
      <c r="K19645">
        <v>8</v>
      </c>
      <c r="L19645" s="8">
        <f>COUNTIFS($D$2:$D19645,D19645)</f>
        <v>84</v>
      </c>
    </row>
    <row r="19646" spans="1:12" x14ac:dyDescent="0.2">
      <c r="A19646">
        <v>1718077</v>
      </c>
      <c r="B19646" s="2">
        <v>43022</v>
      </c>
      <c r="C19646" s="1">
        <v>27</v>
      </c>
      <c r="D19646" t="s">
        <v>32</v>
      </c>
      <c r="E19646">
        <v>10</v>
      </c>
      <c r="F19646" t="s">
        <v>47</v>
      </c>
      <c r="G19646">
        <v>1</v>
      </c>
      <c r="H19646">
        <v>2</v>
      </c>
      <c r="I19646">
        <v>1</v>
      </c>
      <c r="J19646">
        <f t="shared" si="303"/>
        <v>3</v>
      </c>
      <c r="K19646">
        <v>8</v>
      </c>
      <c r="L19646" s="8">
        <f>COUNTIFS($D$2:$D19646,D19646)</f>
        <v>160</v>
      </c>
    </row>
    <row r="19647" spans="1:12" x14ac:dyDescent="0.2">
      <c r="A19647">
        <f>A19646</f>
        <v>1718077</v>
      </c>
      <c r="B19647" s="2">
        <f>B19646</f>
        <v>43022</v>
      </c>
      <c r="C19647" s="1">
        <v>10</v>
      </c>
      <c r="D19647" t="str">
        <f>F19646</f>
        <v>Arsenal</v>
      </c>
      <c r="E19647">
        <v>27</v>
      </c>
      <c r="F19647" t="str">
        <f>D19646</f>
        <v>Watford</v>
      </c>
      <c r="G19647">
        <v>0</v>
      </c>
      <c r="H19647">
        <f>I19646</f>
        <v>1</v>
      </c>
      <c r="I19647">
        <f>H19646</f>
        <v>2</v>
      </c>
      <c r="J19647">
        <f t="shared" si="303"/>
        <v>0</v>
      </c>
      <c r="K19647">
        <v>8</v>
      </c>
      <c r="L19647" s="8">
        <f>COUNTIFS($D$2:$D19647,D19647)</f>
        <v>970</v>
      </c>
    </row>
    <row r="19648" spans="1:12" x14ac:dyDescent="0.2">
      <c r="A19648">
        <v>1718078</v>
      </c>
      <c r="B19648" s="2">
        <v>43023</v>
      </c>
      <c r="C19648" s="1">
        <v>12</v>
      </c>
      <c r="D19648" t="s">
        <v>34</v>
      </c>
      <c r="E19648">
        <v>16</v>
      </c>
      <c r="F19648" t="s">
        <v>37</v>
      </c>
      <c r="G19648">
        <v>1</v>
      </c>
      <c r="H19648">
        <v>1</v>
      </c>
      <c r="I19648">
        <v>1</v>
      </c>
      <c r="J19648">
        <f t="shared" si="303"/>
        <v>1</v>
      </c>
      <c r="K19648">
        <v>8</v>
      </c>
      <c r="L19648" s="8">
        <f>COUNTIFS($D$2:$D19648,D19648)</f>
        <v>8</v>
      </c>
    </row>
    <row r="19649" spans="1:12" x14ac:dyDescent="0.2">
      <c r="A19649">
        <f>A19648</f>
        <v>1718078</v>
      </c>
      <c r="B19649" s="2">
        <f>B19648</f>
        <v>43023</v>
      </c>
      <c r="C19649" s="1">
        <v>16</v>
      </c>
      <c r="D19649" t="str">
        <f>F19648</f>
        <v>Everton</v>
      </c>
      <c r="E19649">
        <v>12</v>
      </c>
      <c r="F19649" t="str">
        <f>D19648</f>
        <v>Brighton</v>
      </c>
      <c r="G19649">
        <v>0</v>
      </c>
      <c r="H19649">
        <f>I19648</f>
        <v>1</v>
      </c>
      <c r="I19649">
        <f>H19648</f>
        <v>1</v>
      </c>
      <c r="J19649">
        <f t="shared" si="303"/>
        <v>1</v>
      </c>
      <c r="K19649">
        <v>8</v>
      </c>
      <c r="L19649" s="8">
        <f>COUNTIFS($D$2:$D19649,D19649)</f>
        <v>970</v>
      </c>
    </row>
    <row r="19650" spans="1:12" x14ac:dyDescent="0.2">
      <c r="A19650">
        <v>1718079</v>
      </c>
      <c r="B19650" s="2">
        <v>43023</v>
      </c>
      <c r="C19650" s="1">
        <v>23</v>
      </c>
      <c r="D19650" t="s">
        <v>50</v>
      </c>
      <c r="E19650">
        <v>22</v>
      </c>
      <c r="F19650" t="s">
        <v>15</v>
      </c>
      <c r="G19650">
        <v>1</v>
      </c>
      <c r="H19650">
        <v>2</v>
      </c>
      <c r="I19650">
        <v>2</v>
      </c>
      <c r="J19650">
        <f t="shared" si="303"/>
        <v>1</v>
      </c>
      <c r="K19650">
        <v>8</v>
      </c>
      <c r="L19650" s="8">
        <f>COUNTIFS($D$2:$D19650,D19650)</f>
        <v>704</v>
      </c>
    </row>
    <row r="19651" spans="1:12" x14ac:dyDescent="0.2">
      <c r="A19651">
        <f>A19650</f>
        <v>1718079</v>
      </c>
      <c r="B19651" s="2">
        <f>B19650</f>
        <v>43023</v>
      </c>
      <c r="C19651" s="1">
        <v>22</v>
      </c>
      <c r="D19651" t="str">
        <f>F19650</f>
        <v>Newcastle</v>
      </c>
      <c r="E19651">
        <v>23</v>
      </c>
      <c r="F19651" t="str">
        <f>D19650</f>
        <v>Southampton</v>
      </c>
      <c r="G19651">
        <v>0</v>
      </c>
      <c r="H19651">
        <f>I19650</f>
        <v>2</v>
      </c>
      <c r="I19651">
        <f>H19650</f>
        <v>2</v>
      </c>
      <c r="J19651">
        <f t="shared" si="303"/>
        <v>1</v>
      </c>
      <c r="K19651">
        <v>8</v>
      </c>
      <c r="L19651" s="8">
        <f>COUNTIFS($D$2:$D19651,D19651)</f>
        <v>852</v>
      </c>
    </row>
    <row r="19652" spans="1:12" x14ac:dyDescent="0.2">
      <c r="A19652">
        <v>1718080</v>
      </c>
      <c r="B19652" s="2">
        <v>43024</v>
      </c>
      <c r="C19652" s="1">
        <v>18</v>
      </c>
      <c r="D19652" t="s">
        <v>12</v>
      </c>
      <c r="E19652">
        <v>28</v>
      </c>
      <c r="F19652" t="s">
        <v>320</v>
      </c>
      <c r="G19652">
        <v>1</v>
      </c>
      <c r="H19652">
        <v>1</v>
      </c>
      <c r="I19652">
        <v>1</v>
      </c>
      <c r="J19652">
        <f t="shared" si="303"/>
        <v>1</v>
      </c>
      <c r="K19652">
        <v>8</v>
      </c>
      <c r="L19652" s="8">
        <f>COUNTIFS($D$2:$D19652,D19652)</f>
        <v>430</v>
      </c>
    </row>
    <row r="19653" spans="1:12" x14ac:dyDescent="0.2">
      <c r="A19653">
        <f>A19652</f>
        <v>1718080</v>
      </c>
      <c r="B19653" s="2">
        <f>B19652</f>
        <v>43024</v>
      </c>
      <c r="C19653" s="1">
        <v>28</v>
      </c>
      <c r="D19653" t="str">
        <f>F19652</f>
        <v>West Brom</v>
      </c>
      <c r="E19653">
        <v>18</v>
      </c>
      <c r="F19653" t="str">
        <f>D19652</f>
        <v>Leicester</v>
      </c>
      <c r="G19653">
        <v>0</v>
      </c>
      <c r="H19653">
        <f>I19652</f>
        <v>1</v>
      </c>
      <c r="I19653">
        <f>H19652</f>
        <v>1</v>
      </c>
      <c r="J19653">
        <f t="shared" si="303"/>
        <v>1</v>
      </c>
      <c r="K19653">
        <v>8</v>
      </c>
      <c r="L19653" s="8">
        <f>COUNTIFS($D$2:$D19653,D19653)</f>
        <v>426</v>
      </c>
    </row>
    <row r="19654" spans="1:12" x14ac:dyDescent="0.2">
      <c r="A19654">
        <v>1718081</v>
      </c>
      <c r="B19654" s="2">
        <v>43028</v>
      </c>
      <c r="C19654" s="1">
        <v>29</v>
      </c>
      <c r="D19654" t="s">
        <v>42</v>
      </c>
      <c r="E19654">
        <v>12</v>
      </c>
      <c r="F19654" t="s">
        <v>34</v>
      </c>
      <c r="G19654">
        <v>1</v>
      </c>
      <c r="H19654">
        <v>0</v>
      </c>
      <c r="I19654">
        <v>3</v>
      </c>
      <c r="J19654">
        <f t="shared" si="303"/>
        <v>0</v>
      </c>
      <c r="K19654">
        <v>9</v>
      </c>
      <c r="L19654" s="8">
        <f>COUNTIFS($D$2:$D19654,D19654)</f>
        <v>815</v>
      </c>
    </row>
    <row r="19655" spans="1:12" x14ac:dyDescent="0.2">
      <c r="A19655">
        <f>A19654</f>
        <v>1718081</v>
      </c>
      <c r="B19655" s="2">
        <f>B19654</f>
        <v>43028</v>
      </c>
      <c r="C19655" s="1">
        <v>12</v>
      </c>
      <c r="D19655" t="str">
        <f>F19654</f>
        <v>Brighton</v>
      </c>
      <c r="E19655">
        <v>29</v>
      </c>
      <c r="F19655" t="str">
        <f>D19654</f>
        <v>West Ham</v>
      </c>
      <c r="G19655">
        <v>0</v>
      </c>
      <c r="H19655">
        <f>I19654</f>
        <v>3</v>
      </c>
      <c r="I19655">
        <f>H19654</f>
        <v>0</v>
      </c>
      <c r="J19655">
        <f t="shared" si="303"/>
        <v>3</v>
      </c>
      <c r="K19655">
        <v>9</v>
      </c>
      <c r="L19655" s="8">
        <f>COUNTIFS($D$2:$D19655,D19655)</f>
        <v>9</v>
      </c>
    </row>
    <row r="19656" spans="1:12" x14ac:dyDescent="0.2">
      <c r="A19656">
        <v>1718082</v>
      </c>
      <c r="B19656" s="2">
        <v>43029</v>
      </c>
      <c r="C19656" s="1">
        <v>17</v>
      </c>
      <c r="D19656" t="s">
        <v>29</v>
      </c>
      <c r="E19656">
        <v>21</v>
      </c>
      <c r="F19656" t="s">
        <v>10</v>
      </c>
      <c r="G19656">
        <v>1</v>
      </c>
      <c r="H19656">
        <v>2</v>
      </c>
      <c r="I19656">
        <v>1</v>
      </c>
      <c r="J19656">
        <f t="shared" si="303"/>
        <v>3</v>
      </c>
      <c r="K19656">
        <v>9</v>
      </c>
      <c r="L19656" s="8">
        <f>COUNTIFS($D$2:$D19656,D19656)</f>
        <v>9</v>
      </c>
    </row>
    <row r="19657" spans="1:12" x14ac:dyDescent="0.2">
      <c r="A19657">
        <f>A19656</f>
        <v>1718082</v>
      </c>
      <c r="B19657" s="2">
        <f>B19656</f>
        <v>43029</v>
      </c>
      <c r="C19657" s="1">
        <v>21</v>
      </c>
      <c r="D19657" t="str">
        <f>F19656</f>
        <v>Manchester United</v>
      </c>
      <c r="E19657">
        <v>17</v>
      </c>
      <c r="F19657" t="str">
        <f>D19656</f>
        <v>Huddersfield</v>
      </c>
      <c r="G19657">
        <v>0</v>
      </c>
      <c r="H19657">
        <f>I19656</f>
        <v>1</v>
      </c>
      <c r="I19657">
        <f>H19656</f>
        <v>2</v>
      </c>
      <c r="J19657">
        <f t="shared" si="303"/>
        <v>0</v>
      </c>
      <c r="K19657">
        <v>9</v>
      </c>
      <c r="L19657" s="8">
        <f>COUNTIFS($D$2:$D19657,D19657)</f>
        <v>971</v>
      </c>
    </row>
    <row r="19658" spans="1:12" x14ac:dyDescent="0.2">
      <c r="A19658">
        <v>1718083</v>
      </c>
      <c r="B19658" s="2">
        <v>43029</v>
      </c>
      <c r="C19658" s="1">
        <v>14</v>
      </c>
      <c r="D19658" t="s">
        <v>27</v>
      </c>
      <c r="E19658">
        <v>27</v>
      </c>
      <c r="F19658" t="s">
        <v>32</v>
      </c>
      <c r="G19658">
        <v>1</v>
      </c>
      <c r="H19658">
        <v>4</v>
      </c>
      <c r="I19658">
        <v>2</v>
      </c>
      <c r="J19658">
        <f t="shared" si="303"/>
        <v>3</v>
      </c>
      <c r="K19658">
        <v>9</v>
      </c>
      <c r="L19658" s="8">
        <f>COUNTIFS($D$2:$D19658,D19658)</f>
        <v>971</v>
      </c>
    </row>
    <row r="19659" spans="1:12" x14ac:dyDescent="0.2">
      <c r="A19659">
        <f>A19658</f>
        <v>1718083</v>
      </c>
      <c r="B19659" s="2">
        <f>B19658</f>
        <v>43029</v>
      </c>
      <c r="C19659" s="1">
        <v>27</v>
      </c>
      <c r="D19659" t="str">
        <f>F19658</f>
        <v>Watford</v>
      </c>
      <c r="E19659">
        <v>14</v>
      </c>
      <c r="F19659" t="str">
        <f>D19658</f>
        <v>Chelsea</v>
      </c>
      <c r="G19659">
        <v>0</v>
      </c>
      <c r="H19659">
        <f>I19658</f>
        <v>2</v>
      </c>
      <c r="I19659">
        <f>H19658</f>
        <v>4</v>
      </c>
      <c r="J19659">
        <f t="shared" si="303"/>
        <v>0</v>
      </c>
      <c r="K19659">
        <v>9</v>
      </c>
      <c r="L19659" s="8">
        <f>COUNTIFS($D$2:$D19659,D19659)</f>
        <v>161</v>
      </c>
    </row>
    <row r="19660" spans="1:12" x14ac:dyDescent="0.2">
      <c r="A19660">
        <v>1718084</v>
      </c>
      <c r="B19660" s="2">
        <v>43029</v>
      </c>
      <c r="C19660" s="1">
        <v>20</v>
      </c>
      <c r="D19660" t="s">
        <v>45</v>
      </c>
      <c r="E19660">
        <v>13</v>
      </c>
      <c r="F19660" t="s">
        <v>64</v>
      </c>
      <c r="G19660">
        <v>1</v>
      </c>
      <c r="H19660">
        <v>3</v>
      </c>
      <c r="I19660">
        <v>0</v>
      </c>
      <c r="J19660">
        <f t="shared" si="303"/>
        <v>3</v>
      </c>
      <c r="K19660">
        <v>9</v>
      </c>
      <c r="L19660" s="8">
        <f>COUNTIFS($D$2:$D19660,D19660)</f>
        <v>781</v>
      </c>
    </row>
    <row r="19661" spans="1:12" x14ac:dyDescent="0.2">
      <c r="A19661">
        <f>A19660</f>
        <v>1718084</v>
      </c>
      <c r="B19661" s="2">
        <f>B19660</f>
        <v>43029</v>
      </c>
      <c r="C19661" s="1">
        <v>13</v>
      </c>
      <c r="D19661" t="str">
        <f>F19660</f>
        <v>Burnley</v>
      </c>
      <c r="E19661">
        <v>20</v>
      </c>
      <c r="F19661" t="str">
        <f>D19660</f>
        <v>Manchester City</v>
      </c>
      <c r="G19661">
        <v>0</v>
      </c>
      <c r="H19661">
        <f>I19660</f>
        <v>0</v>
      </c>
      <c r="I19661">
        <f>H19660</f>
        <v>3</v>
      </c>
      <c r="J19661">
        <f t="shared" si="303"/>
        <v>0</v>
      </c>
      <c r="K19661">
        <v>9</v>
      </c>
      <c r="L19661" s="8">
        <f>COUNTIFS($D$2:$D19661,D19661)</f>
        <v>123</v>
      </c>
    </row>
    <row r="19662" spans="1:12" x14ac:dyDescent="0.2">
      <c r="A19662">
        <v>1718085</v>
      </c>
      <c r="B19662" s="2">
        <v>43029</v>
      </c>
      <c r="C19662" s="1">
        <v>22</v>
      </c>
      <c r="D19662" t="s">
        <v>15</v>
      </c>
      <c r="E19662">
        <v>15</v>
      </c>
      <c r="F19662" t="s">
        <v>23</v>
      </c>
      <c r="G19662">
        <v>1</v>
      </c>
      <c r="H19662">
        <v>1</v>
      </c>
      <c r="I19662">
        <v>0</v>
      </c>
      <c r="J19662">
        <f t="shared" si="303"/>
        <v>3</v>
      </c>
      <c r="K19662">
        <v>9</v>
      </c>
      <c r="L19662" s="8">
        <f>COUNTIFS($D$2:$D19662,D19662)</f>
        <v>853</v>
      </c>
    </row>
    <row r="19663" spans="1:12" x14ac:dyDescent="0.2">
      <c r="A19663">
        <f>A19662</f>
        <v>1718085</v>
      </c>
      <c r="B19663" s="2">
        <f>B19662</f>
        <v>43029</v>
      </c>
      <c r="C19663" s="1">
        <v>15</v>
      </c>
      <c r="D19663" t="str">
        <f>F19662</f>
        <v>Crystal Palace</v>
      </c>
      <c r="E19663">
        <v>22</v>
      </c>
      <c r="F19663" t="str">
        <f>D19662</f>
        <v>Newcastle</v>
      </c>
      <c r="G19663">
        <v>0</v>
      </c>
      <c r="H19663">
        <f>I19662</f>
        <v>0</v>
      </c>
      <c r="I19663">
        <f>H19662</f>
        <v>1</v>
      </c>
      <c r="J19663">
        <f t="shared" si="303"/>
        <v>0</v>
      </c>
      <c r="K19663">
        <v>9</v>
      </c>
      <c r="L19663" s="8">
        <f>COUNTIFS($D$2:$D19663,D19663)</f>
        <v>321</v>
      </c>
    </row>
    <row r="19664" spans="1:12" x14ac:dyDescent="0.2">
      <c r="A19664">
        <v>1718086</v>
      </c>
      <c r="B19664" s="2">
        <v>43029</v>
      </c>
      <c r="C19664" s="1">
        <v>24</v>
      </c>
      <c r="D19664" t="s">
        <v>319</v>
      </c>
      <c r="E19664">
        <v>11</v>
      </c>
      <c r="F19664" t="s">
        <v>20</v>
      </c>
      <c r="G19664">
        <v>1</v>
      </c>
      <c r="H19664">
        <v>1</v>
      </c>
      <c r="I19664">
        <v>2</v>
      </c>
      <c r="J19664">
        <f t="shared" si="303"/>
        <v>0</v>
      </c>
      <c r="K19664">
        <v>9</v>
      </c>
      <c r="L19664" s="8">
        <f>COUNTIFS($D$2:$D19664,D19664)</f>
        <v>351</v>
      </c>
    </row>
    <row r="19665" spans="1:12" x14ac:dyDescent="0.2">
      <c r="A19665">
        <f>A19664</f>
        <v>1718086</v>
      </c>
      <c r="B19665" s="2">
        <f>B19664</f>
        <v>43029</v>
      </c>
      <c r="C19665" s="1">
        <v>11</v>
      </c>
      <c r="D19665" t="str">
        <f>F19664</f>
        <v>Bournemouth</v>
      </c>
      <c r="E19665">
        <v>24</v>
      </c>
      <c r="F19665" t="str">
        <f>D19664</f>
        <v>Stoke</v>
      </c>
      <c r="G19665">
        <v>0</v>
      </c>
      <c r="H19665">
        <f>I19664</f>
        <v>2</v>
      </c>
      <c r="I19665">
        <f>H19664</f>
        <v>1</v>
      </c>
      <c r="J19665">
        <f t="shared" si="303"/>
        <v>3</v>
      </c>
      <c r="K19665">
        <v>9</v>
      </c>
      <c r="L19665" s="8">
        <f>COUNTIFS($D$2:$D19665,D19665)</f>
        <v>85</v>
      </c>
    </row>
    <row r="19666" spans="1:12" x14ac:dyDescent="0.2">
      <c r="A19666">
        <v>1718087</v>
      </c>
      <c r="B19666" s="2">
        <v>43029</v>
      </c>
      <c r="C19666" s="1">
        <v>25</v>
      </c>
      <c r="D19666" t="s">
        <v>325</v>
      </c>
      <c r="E19666">
        <v>18</v>
      </c>
      <c r="F19666" t="s">
        <v>12</v>
      </c>
      <c r="G19666">
        <v>1</v>
      </c>
      <c r="H19666">
        <v>1</v>
      </c>
      <c r="I19666">
        <v>2</v>
      </c>
      <c r="J19666">
        <f t="shared" si="303"/>
        <v>0</v>
      </c>
      <c r="K19666">
        <v>9</v>
      </c>
      <c r="L19666" s="8">
        <f>COUNTIFS($D$2:$D19666,D19666)</f>
        <v>237</v>
      </c>
    </row>
    <row r="19667" spans="1:12" x14ac:dyDescent="0.2">
      <c r="A19667">
        <f>A19666</f>
        <v>1718087</v>
      </c>
      <c r="B19667" s="2">
        <f>B19666</f>
        <v>43029</v>
      </c>
      <c r="C19667" s="1">
        <v>18</v>
      </c>
      <c r="D19667" t="str">
        <f>F19666</f>
        <v>Leicester</v>
      </c>
      <c r="E19667">
        <v>25</v>
      </c>
      <c r="F19667" t="str">
        <f>D19666</f>
        <v>Swansea</v>
      </c>
      <c r="G19667">
        <v>0</v>
      </c>
      <c r="H19667">
        <f>I19666</f>
        <v>2</v>
      </c>
      <c r="I19667">
        <f>H19666</f>
        <v>1</v>
      </c>
      <c r="J19667">
        <f t="shared" si="303"/>
        <v>3</v>
      </c>
      <c r="K19667">
        <v>9</v>
      </c>
      <c r="L19667" s="8">
        <f>COUNTIFS($D$2:$D19667,D19667)</f>
        <v>431</v>
      </c>
    </row>
    <row r="19668" spans="1:12" x14ac:dyDescent="0.2">
      <c r="A19668">
        <v>1718088</v>
      </c>
      <c r="B19668" s="2">
        <v>43029</v>
      </c>
      <c r="C19668" s="1">
        <v>23</v>
      </c>
      <c r="D19668" t="s">
        <v>50</v>
      </c>
      <c r="E19668">
        <v>28</v>
      </c>
      <c r="F19668" t="s">
        <v>320</v>
      </c>
      <c r="G19668">
        <v>1</v>
      </c>
      <c r="H19668">
        <v>1</v>
      </c>
      <c r="I19668">
        <v>0</v>
      </c>
      <c r="J19668">
        <f t="shared" si="303"/>
        <v>3</v>
      </c>
      <c r="K19668">
        <v>9</v>
      </c>
      <c r="L19668" s="8">
        <f>COUNTIFS($D$2:$D19668,D19668)</f>
        <v>705</v>
      </c>
    </row>
    <row r="19669" spans="1:12" x14ac:dyDescent="0.2">
      <c r="A19669">
        <f>A19668</f>
        <v>1718088</v>
      </c>
      <c r="B19669" s="2">
        <f>B19668</f>
        <v>43029</v>
      </c>
      <c r="C19669" s="1">
        <v>28</v>
      </c>
      <c r="D19669" t="str">
        <f>F19668</f>
        <v>West Brom</v>
      </c>
      <c r="E19669">
        <v>23</v>
      </c>
      <c r="F19669" t="str">
        <f>D19668</f>
        <v>Southampton</v>
      </c>
      <c r="G19669">
        <v>0</v>
      </c>
      <c r="H19669">
        <f>I19668</f>
        <v>0</v>
      </c>
      <c r="I19669">
        <f>H19668</f>
        <v>1</v>
      </c>
      <c r="J19669">
        <f t="shared" si="303"/>
        <v>0</v>
      </c>
      <c r="K19669">
        <v>9</v>
      </c>
      <c r="L19669" s="8">
        <f>COUNTIFS($D$2:$D19669,D19669)</f>
        <v>427</v>
      </c>
    </row>
    <row r="19670" spans="1:12" x14ac:dyDescent="0.2">
      <c r="A19670">
        <v>1718089</v>
      </c>
      <c r="B19670" s="2">
        <v>43030</v>
      </c>
      <c r="C19670" s="1">
        <v>16</v>
      </c>
      <c r="D19670" t="s">
        <v>37</v>
      </c>
      <c r="E19670">
        <v>10</v>
      </c>
      <c r="F19670" t="s">
        <v>47</v>
      </c>
      <c r="G19670">
        <v>1</v>
      </c>
      <c r="H19670">
        <v>2</v>
      </c>
      <c r="I19670">
        <v>5</v>
      </c>
      <c r="J19670">
        <f t="shared" si="303"/>
        <v>0</v>
      </c>
      <c r="K19670">
        <v>9</v>
      </c>
      <c r="L19670" s="8">
        <f>COUNTIFS($D$2:$D19670,D19670)</f>
        <v>971</v>
      </c>
    </row>
    <row r="19671" spans="1:12" x14ac:dyDescent="0.2">
      <c r="A19671">
        <f>A19670</f>
        <v>1718089</v>
      </c>
      <c r="B19671" s="2">
        <f>B19670</f>
        <v>43030</v>
      </c>
      <c r="C19671" s="1">
        <v>10</v>
      </c>
      <c r="D19671" t="str">
        <f>F19670</f>
        <v>Arsenal</v>
      </c>
      <c r="E19671">
        <v>16</v>
      </c>
      <c r="F19671" t="str">
        <f>D19670</f>
        <v>Everton</v>
      </c>
      <c r="G19671">
        <v>0</v>
      </c>
      <c r="H19671">
        <f>I19670</f>
        <v>5</v>
      </c>
      <c r="I19671">
        <f>H19670</f>
        <v>2</v>
      </c>
      <c r="J19671">
        <f t="shared" si="303"/>
        <v>3</v>
      </c>
      <c r="K19671">
        <v>9</v>
      </c>
      <c r="L19671" s="8">
        <f>COUNTIFS($D$2:$D19671,D19671)</f>
        <v>971</v>
      </c>
    </row>
    <row r="19672" spans="1:12" x14ac:dyDescent="0.2">
      <c r="A19672">
        <v>1718090</v>
      </c>
      <c r="B19672" s="2">
        <v>43030</v>
      </c>
      <c r="C19672" s="1">
        <v>26</v>
      </c>
      <c r="D19672" t="s">
        <v>17</v>
      </c>
      <c r="E19672">
        <v>19</v>
      </c>
      <c r="F19672" t="s">
        <v>40</v>
      </c>
      <c r="G19672">
        <v>1</v>
      </c>
      <c r="H19672">
        <v>4</v>
      </c>
      <c r="I19672">
        <v>1</v>
      </c>
      <c r="J19672">
        <f t="shared" si="303"/>
        <v>3</v>
      </c>
      <c r="K19672">
        <v>9</v>
      </c>
      <c r="L19672" s="8">
        <f>COUNTIFS($D$2:$D19672,D19672)</f>
        <v>971</v>
      </c>
    </row>
    <row r="19673" spans="1:12" x14ac:dyDescent="0.2">
      <c r="A19673">
        <f>A19672</f>
        <v>1718090</v>
      </c>
      <c r="B19673" s="2">
        <f>B19672</f>
        <v>43030</v>
      </c>
      <c r="C19673" s="1">
        <v>19</v>
      </c>
      <c r="D19673" t="str">
        <f>F19672</f>
        <v>Liverpool</v>
      </c>
      <c r="E19673">
        <v>26</v>
      </c>
      <c r="F19673" t="str">
        <f>D19672</f>
        <v>Tottenham</v>
      </c>
      <c r="G19673">
        <v>0</v>
      </c>
      <c r="H19673">
        <f>I19672</f>
        <v>1</v>
      </c>
      <c r="I19673">
        <f>H19672</f>
        <v>4</v>
      </c>
      <c r="J19673">
        <f t="shared" si="303"/>
        <v>0</v>
      </c>
      <c r="K19673">
        <v>9</v>
      </c>
      <c r="L19673" s="8">
        <f>COUNTIFS($D$2:$D19673,D19673)</f>
        <v>971</v>
      </c>
    </row>
    <row r="19674" spans="1:12" x14ac:dyDescent="0.2">
      <c r="A19674">
        <v>1718091</v>
      </c>
      <c r="B19674" s="2">
        <v>43036</v>
      </c>
      <c r="C19674" s="1">
        <v>21</v>
      </c>
      <c r="D19674" t="s">
        <v>10</v>
      </c>
      <c r="E19674">
        <v>26</v>
      </c>
      <c r="F19674" t="s">
        <v>17</v>
      </c>
      <c r="G19674">
        <v>1</v>
      </c>
      <c r="H19674">
        <v>1</v>
      </c>
      <c r="I19674">
        <v>0</v>
      </c>
      <c r="J19674">
        <f t="shared" si="303"/>
        <v>3</v>
      </c>
      <c r="K19674">
        <v>10</v>
      </c>
      <c r="L19674" s="8">
        <f>COUNTIFS($D$2:$D19674,D19674)</f>
        <v>972</v>
      </c>
    </row>
    <row r="19675" spans="1:12" x14ac:dyDescent="0.2">
      <c r="A19675">
        <f>A19674</f>
        <v>1718091</v>
      </c>
      <c r="B19675" s="2">
        <f>B19674</f>
        <v>43036</v>
      </c>
      <c r="C19675" s="1">
        <v>26</v>
      </c>
      <c r="D19675" t="str">
        <f>F19674</f>
        <v>Tottenham</v>
      </c>
      <c r="E19675">
        <v>21</v>
      </c>
      <c r="F19675" t="str">
        <f>D19674</f>
        <v>Manchester United</v>
      </c>
      <c r="G19675">
        <v>0</v>
      </c>
      <c r="H19675">
        <f>I19674</f>
        <v>0</v>
      </c>
      <c r="I19675">
        <f>H19674</f>
        <v>1</v>
      </c>
      <c r="J19675">
        <f t="shared" si="303"/>
        <v>0</v>
      </c>
      <c r="K19675">
        <v>10</v>
      </c>
      <c r="L19675" s="8">
        <f>COUNTIFS($D$2:$D19675,D19675)</f>
        <v>972</v>
      </c>
    </row>
    <row r="19676" spans="1:12" x14ac:dyDescent="0.2">
      <c r="A19676">
        <v>1718092</v>
      </c>
      <c r="B19676" s="2">
        <v>43036</v>
      </c>
      <c r="C19676" s="1">
        <v>10</v>
      </c>
      <c r="D19676" t="s">
        <v>47</v>
      </c>
      <c r="E19676">
        <v>25</v>
      </c>
      <c r="F19676" t="s">
        <v>325</v>
      </c>
      <c r="G19676">
        <v>1</v>
      </c>
      <c r="H19676">
        <v>2</v>
      </c>
      <c r="I19676">
        <v>1</v>
      </c>
      <c r="J19676">
        <f t="shared" si="303"/>
        <v>3</v>
      </c>
      <c r="K19676">
        <v>10</v>
      </c>
      <c r="L19676" s="8">
        <f>COUNTIFS($D$2:$D19676,D19676)</f>
        <v>972</v>
      </c>
    </row>
    <row r="19677" spans="1:12" x14ac:dyDescent="0.2">
      <c r="A19677">
        <f>A19676</f>
        <v>1718092</v>
      </c>
      <c r="B19677" s="2">
        <f>B19676</f>
        <v>43036</v>
      </c>
      <c r="C19677" s="1">
        <v>25</v>
      </c>
      <c r="D19677" t="str">
        <f>F19676</f>
        <v>Swansea</v>
      </c>
      <c r="E19677">
        <v>10</v>
      </c>
      <c r="F19677" t="str">
        <f>D19676</f>
        <v>Arsenal</v>
      </c>
      <c r="G19677">
        <v>0</v>
      </c>
      <c r="H19677">
        <f>I19676</f>
        <v>1</v>
      </c>
      <c r="I19677">
        <f>H19676</f>
        <v>2</v>
      </c>
      <c r="J19677">
        <f t="shared" si="303"/>
        <v>0</v>
      </c>
      <c r="K19677">
        <v>10</v>
      </c>
      <c r="L19677" s="8">
        <f>COUNTIFS($D$2:$D19677,D19677)</f>
        <v>238</v>
      </c>
    </row>
    <row r="19678" spans="1:12" x14ac:dyDescent="0.2">
      <c r="A19678">
        <v>1718093</v>
      </c>
      <c r="B19678" s="2">
        <v>43036</v>
      </c>
      <c r="C19678" s="1">
        <v>15</v>
      </c>
      <c r="D19678" t="s">
        <v>23</v>
      </c>
      <c r="E19678">
        <v>29</v>
      </c>
      <c r="F19678" t="s">
        <v>42</v>
      </c>
      <c r="G19678">
        <v>1</v>
      </c>
      <c r="H19678">
        <v>2</v>
      </c>
      <c r="I19678">
        <v>2</v>
      </c>
      <c r="J19678">
        <f t="shared" si="303"/>
        <v>1</v>
      </c>
      <c r="K19678">
        <v>10</v>
      </c>
      <c r="L19678" s="8">
        <f>COUNTIFS($D$2:$D19678,D19678)</f>
        <v>322</v>
      </c>
    </row>
    <row r="19679" spans="1:12" x14ac:dyDescent="0.2">
      <c r="A19679">
        <f>A19678</f>
        <v>1718093</v>
      </c>
      <c r="B19679" s="2">
        <f>B19678</f>
        <v>43036</v>
      </c>
      <c r="C19679" s="1">
        <v>29</v>
      </c>
      <c r="D19679" t="str">
        <f>F19678</f>
        <v>West Ham</v>
      </c>
      <c r="E19679">
        <v>15</v>
      </c>
      <c r="F19679" t="str">
        <f>D19678</f>
        <v>Crystal Palace</v>
      </c>
      <c r="G19679">
        <v>0</v>
      </c>
      <c r="H19679">
        <f>I19678</f>
        <v>2</v>
      </c>
      <c r="I19679">
        <f>H19678</f>
        <v>2</v>
      </c>
      <c r="J19679">
        <f t="shared" si="303"/>
        <v>1</v>
      </c>
      <c r="K19679">
        <v>10</v>
      </c>
      <c r="L19679" s="8">
        <f>COUNTIFS($D$2:$D19679,D19679)</f>
        <v>816</v>
      </c>
    </row>
    <row r="19680" spans="1:12" x14ac:dyDescent="0.2">
      <c r="A19680">
        <v>1718094</v>
      </c>
      <c r="B19680" s="2">
        <v>43036</v>
      </c>
      <c r="C19680" s="1">
        <v>19</v>
      </c>
      <c r="D19680" t="s">
        <v>40</v>
      </c>
      <c r="E19680">
        <v>17</v>
      </c>
      <c r="F19680" t="s">
        <v>29</v>
      </c>
      <c r="G19680">
        <v>1</v>
      </c>
      <c r="H19680">
        <v>3</v>
      </c>
      <c r="I19680">
        <v>0</v>
      </c>
      <c r="J19680">
        <f t="shared" si="303"/>
        <v>3</v>
      </c>
      <c r="K19680">
        <v>10</v>
      </c>
      <c r="L19680" s="8">
        <f>COUNTIFS($D$2:$D19680,D19680)</f>
        <v>972</v>
      </c>
    </row>
    <row r="19681" spans="1:12" x14ac:dyDescent="0.2">
      <c r="A19681">
        <f>A19680</f>
        <v>1718094</v>
      </c>
      <c r="B19681" s="2">
        <f>B19680</f>
        <v>43036</v>
      </c>
      <c r="C19681" s="1">
        <v>17</v>
      </c>
      <c r="D19681" t="str">
        <f>F19680</f>
        <v>Huddersfield</v>
      </c>
      <c r="E19681">
        <v>19</v>
      </c>
      <c r="F19681" t="str">
        <f>D19680</f>
        <v>Liverpool</v>
      </c>
      <c r="G19681">
        <v>0</v>
      </c>
      <c r="H19681">
        <f>I19680</f>
        <v>0</v>
      </c>
      <c r="I19681">
        <f>H19680</f>
        <v>3</v>
      </c>
      <c r="J19681">
        <f t="shared" si="303"/>
        <v>0</v>
      </c>
      <c r="K19681">
        <v>10</v>
      </c>
      <c r="L19681" s="8">
        <f>COUNTIFS($D$2:$D19681,D19681)</f>
        <v>10</v>
      </c>
    </row>
    <row r="19682" spans="1:12" x14ac:dyDescent="0.2">
      <c r="A19682">
        <v>1718095</v>
      </c>
      <c r="B19682" s="2">
        <v>43036</v>
      </c>
      <c r="C19682" s="1">
        <v>27</v>
      </c>
      <c r="D19682" t="s">
        <v>32</v>
      </c>
      <c r="E19682">
        <v>24</v>
      </c>
      <c r="F19682" t="s">
        <v>319</v>
      </c>
      <c r="G19682">
        <v>1</v>
      </c>
      <c r="H19682">
        <v>0</v>
      </c>
      <c r="I19682">
        <v>1</v>
      </c>
      <c r="J19682">
        <f t="shared" si="303"/>
        <v>0</v>
      </c>
      <c r="K19682">
        <v>10</v>
      </c>
      <c r="L19682" s="8">
        <f>COUNTIFS($D$2:$D19682,D19682)</f>
        <v>162</v>
      </c>
    </row>
    <row r="19683" spans="1:12" x14ac:dyDescent="0.2">
      <c r="A19683">
        <f>A19682</f>
        <v>1718095</v>
      </c>
      <c r="B19683" s="2">
        <f>B19682</f>
        <v>43036</v>
      </c>
      <c r="C19683" s="1">
        <v>24</v>
      </c>
      <c r="D19683" t="str">
        <f>F19682</f>
        <v>Stoke</v>
      </c>
      <c r="E19683">
        <v>27</v>
      </c>
      <c r="F19683" t="str">
        <f>D19682</f>
        <v>Watford</v>
      </c>
      <c r="G19683">
        <v>0</v>
      </c>
      <c r="H19683">
        <f>I19682</f>
        <v>1</v>
      </c>
      <c r="I19683">
        <f>H19682</f>
        <v>0</v>
      </c>
      <c r="J19683">
        <f t="shared" si="303"/>
        <v>3</v>
      </c>
      <c r="K19683">
        <v>10</v>
      </c>
      <c r="L19683" s="8">
        <f>COUNTIFS($D$2:$D19683,D19683)</f>
        <v>352</v>
      </c>
    </row>
    <row r="19684" spans="1:12" x14ac:dyDescent="0.2">
      <c r="A19684">
        <v>1718096</v>
      </c>
      <c r="B19684" s="2">
        <v>43036</v>
      </c>
      <c r="C19684" s="1">
        <v>28</v>
      </c>
      <c r="D19684" t="s">
        <v>320</v>
      </c>
      <c r="E19684">
        <v>20</v>
      </c>
      <c r="F19684" t="s">
        <v>45</v>
      </c>
      <c r="G19684">
        <v>1</v>
      </c>
      <c r="H19684">
        <v>2</v>
      </c>
      <c r="I19684">
        <v>3</v>
      </c>
      <c r="J19684">
        <f t="shared" si="303"/>
        <v>0</v>
      </c>
      <c r="K19684">
        <v>10</v>
      </c>
      <c r="L19684" s="8">
        <f>COUNTIFS($D$2:$D19684,D19684)</f>
        <v>428</v>
      </c>
    </row>
    <row r="19685" spans="1:12" x14ac:dyDescent="0.2">
      <c r="A19685">
        <f>A19684</f>
        <v>1718096</v>
      </c>
      <c r="B19685" s="2">
        <f>B19684</f>
        <v>43036</v>
      </c>
      <c r="C19685" s="1">
        <v>20</v>
      </c>
      <c r="D19685" t="str">
        <f>F19684</f>
        <v>Manchester City</v>
      </c>
      <c r="E19685">
        <v>28</v>
      </c>
      <c r="F19685" t="str">
        <f>D19684</f>
        <v>West Brom</v>
      </c>
      <c r="G19685">
        <v>0</v>
      </c>
      <c r="H19685">
        <f>I19684</f>
        <v>3</v>
      </c>
      <c r="I19685">
        <f>H19684</f>
        <v>2</v>
      </c>
      <c r="J19685">
        <f t="shared" si="303"/>
        <v>3</v>
      </c>
      <c r="K19685">
        <v>10</v>
      </c>
      <c r="L19685" s="8">
        <f>COUNTIFS($D$2:$D19685,D19685)</f>
        <v>782</v>
      </c>
    </row>
    <row r="19686" spans="1:12" x14ac:dyDescent="0.2">
      <c r="A19686">
        <v>1718097</v>
      </c>
      <c r="B19686" s="2">
        <v>43036</v>
      </c>
      <c r="C19686" s="1">
        <v>11</v>
      </c>
      <c r="D19686" t="s">
        <v>20</v>
      </c>
      <c r="E19686">
        <v>14</v>
      </c>
      <c r="F19686" t="s">
        <v>27</v>
      </c>
      <c r="G19686">
        <v>1</v>
      </c>
      <c r="H19686">
        <v>0</v>
      </c>
      <c r="I19686">
        <v>1</v>
      </c>
      <c r="J19686">
        <f t="shared" ref="J19686:J19749" si="304">IF(H19686&gt;I19686,3,IF(I19686&gt;H19686,0,1))</f>
        <v>0</v>
      </c>
      <c r="K19686">
        <v>10</v>
      </c>
      <c r="L19686" s="8">
        <f>COUNTIFS($D$2:$D19686,D19686)</f>
        <v>86</v>
      </c>
    </row>
    <row r="19687" spans="1:12" x14ac:dyDescent="0.2">
      <c r="A19687">
        <f>A19686</f>
        <v>1718097</v>
      </c>
      <c r="B19687" s="2">
        <f>B19686</f>
        <v>43036</v>
      </c>
      <c r="C19687" s="1">
        <v>14</v>
      </c>
      <c r="D19687" t="str">
        <f>F19686</f>
        <v>Chelsea</v>
      </c>
      <c r="E19687">
        <v>11</v>
      </c>
      <c r="F19687" t="str">
        <f>D19686</f>
        <v>Bournemouth</v>
      </c>
      <c r="G19687">
        <v>0</v>
      </c>
      <c r="H19687">
        <f>I19686</f>
        <v>1</v>
      </c>
      <c r="I19687">
        <f>H19686</f>
        <v>0</v>
      </c>
      <c r="J19687">
        <f t="shared" si="304"/>
        <v>3</v>
      </c>
      <c r="K19687">
        <v>10</v>
      </c>
      <c r="L19687" s="8">
        <f>COUNTIFS($D$2:$D19687,D19687)</f>
        <v>972</v>
      </c>
    </row>
    <row r="19688" spans="1:12" x14ac:dyDescent="0.2">
      <c r="A19688">
        <v>1718098</v>
      </c>
      <c r="B19688" s="2">
        <v>43037</v>
      </c>
      <c r="C19688" s="1">
        <v>12</v>
      </c>
      <c r="D19688" t="s">
        <v>34</v>
      </c>
      <c r="E19688">
        <v>23</v>
      </c>
      <c r="F19688" t="s">
        <v>50</v>
      </c>
      <c r="G19688">
        <v>1</v>
      </c>
      <c r="H19688">
        <v>1</v>
      </c>
      <c r="I19688">
        <v>1</v>
      </c>
      <c r="J19688">
        <f t="shared" si="304"/>
        <v>1</v>
      </c>
      <c r="K19688">
        <v>10</v>
      </c>
      <c r="L19688" s="8">
        <f>COUNTIFS($D$2:$D19688,D19688)</f>
        <v>10</v>
      </c>
    </row>
    <row r="19689" spans="1:12" x14ac:dyDescent="0.2">
      <c r="A19689">
        <f>A19688</f>
        <v>1718098</v>
      </c>
      <c r="B19689" s="2">
        <f>B19688</f>
        <v>43037</v>
      </c>
      <c r="C19689" s="1">
        <v>23</v>
      </c>
      <c r="D19689" t="str">
        <f>F19688</f>
        <v>Southampton</v>
      </c>
      <c r="E19689">
        <v>12</v>
      </c>
      <c r="F19689" t="str">
        <f>D19688</f>
        <v>Brighton</v>
      </c>
      <c r="G19689">
        <v>0</v>
      </c>
      <c r="H19689">
        <f>I19688</f>
        <v>1</v>
      </c>
      <c r="I19689">
        <f>H19688</f>
        <v>1</v>
      </c>
      <c r="J19689">
        <f t="shared" si="304"/>
        <v>1</v>
      </c>
      <c r="K19689">
        <v>10</v>
      </c>
      <c r="L19689" s="8">
        <f>COUNTIFS($D$2:$D19689,D19689)</f>
        <v>706</v>
      </c>
    </row>
    <row r="19690" spans="1:12" x14ac:dyDescent="0.2">
      <c r="A19690">
        <v>1718099</v>
      </c>
      <c r="B19690" s="2">
        <v>43037</v>
      </c>
      <c r="C19690" s="1">
        <v>18</v>
      </c>
      <c r="D19690" t="s">
        <v>12</v>
      </c>
      <c r="E19690">
        <v>16</v>
      </c>
      <c r="F19690" t="s">
        <v>37</v>
      </c>
      <c r="G19690">
        <v>1</v>
      </c>
      <c r="H19690">
        <v>2</v>
      </c>
      <c r="I19690">
        <v>0</v>
      </c>
      <c r="J19690">
        <f t="shared" si="304"/>
        <v>3</v>
      </c>
      <c r="K19690">
        <v>10</v>
      </c>
      <c r="L19690" s="8">
        <f>COUNTIFS($D$2:$D19690,D19690)</f>
        <v>432</v>
      </c>
    </row>
    <row r="19691" spans="1:12" x14ac:dyDescent="0.2">
      <c r="A19691">
        <f>A19690</f>
        <v>1718099</v>
      </c>
      <c r="B19691" s="2">
        <f>B19690</f>
        <v>43037</v>
      </c>
      <c r="C19691" s="1">
        <v>16</v>
      </c>
      <c r="D19691" t="str">
        <f>F19690</f>
        <v>Everton</v>
      </c>
      <c r="E19691">
        <v>18</v>
      </c>
      <c r="F19691" t="str">
        <f>D19690</f>
        <v>Leicester</v>
      </c>
      <c r="G19691">
        <v>0</v>
      </c>
      <c r="H19691">
        <f>I19690</f>
        <v>0</v>
      </c>
      <c r="I19691">
        <f>H19690</f>
        <v>2</v>
      </c>
      <c r="J19691">
        <f t="shared" si="304"/>
        <v>0</v>
      </c>
      <c r="K19691">
        <v>10</v>
      </c>
      <c r="L19691" s="8">
        <f>COUNTIFS($D$2:$D19691,D19691)</f>
        <v>972</v>
      </c>
    </row>
    <row r="19692" spans="1:12" x14ac:dyDescent="0.2">
      <c r="A19692">
        <v>1718100</v>
      </c>
      <c r="B19692" s="2">
        <v>43038</v>
      </c>
      <c r="C19692" s="1">
        <v>13</v>
      </c>
      <c r="D19692" t="s">
        <v>64</v>
      </c>
      <c r="E19692">
        <v>22</v>
      </c>
      <c r="F19692" t="s">
        <v>15</v>
      </c>
      <c r="G19692">
        <v>1</v>
      </c>
      <c r="H19692">
        <v>1</v>
      </c>
      <c r="I19692">
        <v>0</v>
      </c>
      <c r="J19692">
        <f t="shared" si="304"/>
        <v>3</v>
      </c>
      <c r="K19692">
        <v>10</v>
      </c>
      <c r="L19692" s="8">
        <f>COUNTIFS($D$2:$D19692,D19692)</f>
        <v>124</v>
      </c>
    </row>
    <row r="19693" spans="1:12" x14ac:dyDescent="0.2">
      <c r="A19693">
        <f>A19692</f>
        <v>1718100</v>
      </c>
      <c r="B19693" s="2">
        <f>B19692</f>
        <v>43038</v>
      </c>
      <c r="C19693" s="1">
        <v>22</v>
      </c>
      <c r="D19693" t="str">
        <f>F19692</f>
        <v>Newcastle</v>
      </c>
      <c r="E19693">
        <v>13</v>
      </c>
      <c r="F19693" t="str">
        <f>D19692</f>
        <v>Burnley</v>
      </c>
      <c r="G19693">
        <v>0</v>
      </c>
      <c r="H19693">
        <f>I19692</f>
        <v>0</v>
      </c>
      <c r="I19693">
        <f>H19692</f>
        <v>1</v>
      </c>
      <c r="J19693">
        <f t="shared" si="304"/>
        <v>0</v>
      </c>
      <c r="K19693">
        <v>10</v>
      </c>
      <c r="L19693" s="8">
        <f>COUNTIFS($D$2:$D19693,D19693)</f>
        <v>854</v>
      </c>
    </row>
    <row r="19694" spans="1:12" x14ac:dyDescent="0.2">
      <c r="A19694">
        <v>1718101</v>
      </c>
      <c r="B19694" s="2">
        <v>43043</v>
      </c>
      <c r="C19694" s="1">
        <v>24</v>
      </c>
      <c r="D19694" t="s">
        <v>319</v>
      </c>
      <c r="E19694">
        <v>18</v>
      </c>
      <c r="F19694" t="s">
        <v>12</v>
      </c>
      <c r="G19694">
        <v>1</v>
      </c>
      <c r="H19694">
        <v>2</v>
      </c>
      <c r="I19694">
        <v>2</v>
      </c>
      <c r="J19694">
        <f t="shared" si="304"/>
        <v>1</v>
      </c>
      <c r="K19694">
        <v>11</v>
      </c>
      <c r="L19694" s="8">
        <f>COUNTIFS($D$2:$D19694,D19694)</f>
        <v>353</v>
      </c>
    </row>
    <row r="19695" spans="1:12" x14ac:dyDescent="0.2">
      <c r="A19695">
        <f>A19694</f>
        <v>1718101</v>
      </c>
      <c r="B19695" s="2">
        <f>B19694</f>
        <v>43043</v>
      </c>
      <c r="C19695" s="1">
        <v>18</v>
      </c>
      <c r="D19695" t="str">
        <f>F19694</f>
        <v>Leicester</v>
      </c>
      <c r="E19695">
        <v>24</v>
      </c>
      <c r="F19695" t="str">
        <f>D19694</f>
        <v>Stoke</v>
      </c>
      <c r="G19695">
        <v>0</v>
      </c>
      <c r="H19695">
        <f>I19694</f>
        <v>2</v>
      </c>
      <c r="I19695">
        <f>H19694</f>
        <v>2</v>
      </c>
      <c r="J19695">
        <f t="shared" si="304"/>
        <v>1</v>
      </c>
      <c r="K19695">
        <v>11</v>
      </c>
      <c r="L19695" s="8">
        <f>COUNTIFS($D$2:$D19695,D19695)</f>
        <v>433</v>
      </c>
    </row>
    <row r="19696" spans="1:12" x14ac:dyDescent="0.2">
      <c r="A19696">
        <v>1718102</v>
      </c>
      <c r="B19696" s="2">
        <v>43043</v>
      </c>
      <c r="C19696" s="1">
        <v>17</v>
      </c>
      <c r="D19696" t="s">
        <v>29</v>
      </c>
      <c r="E19696">
        <v>28</v>
      </c>
      <c r="F19696" t="s">
        <v>320</v>
      </c>
      <c r="G19696">
        <v>1</v>
      </c>
      <c r="H19696">
        <v>1</v>
      </c>
      <c r="I19696">
        <v>0</v>
      </c>
      <c r="J19696">
        <f t="shared" si="304"/>
        <v>3</v>
      </c>
      <c r="K19696">
        <v>11</v>
      </c>
      <c r="L19696" s="8">
        <f>COUNTIFS($D$2:$D19696,D19696)</f>
        <v>11</v>
      </c>
    </row>
    <row r="19697" spans="1:12" x14ac:dyDescent="0.2">
      <c r="A19697">
        <f>A19696</f>
        <v>1718102</v>
      </c>
      <c r="B19697" s="2">
        <f>B19696</f>
        <v>43043</v>
      </c>
      <c r="C19697" s="1">
        <v>28</v>
      </c>
      <c r="D19697" t="str">
        <f>F19696</f>
        <v>West Brom</v>
      </c>
      <c r="E19697">
        <v>17</v>
      </c>
      <c r="F19697" t="str">
        <f>D19696</f>
        <v>Huddersfield</v>
      </c>
      <c r="G19697">
        <v>0</v>
      </c>
      <c r="H19697">
        <f>I19696</f>
        <v>0</v>
      </c>
      <c r="I19697">
        <f>H19696</f>
        <v>1</v>
      </c>
      <c r="J19697">
        <f t="shared" si="304"/>
        <v>0</v>
      </c>
      <c r="K19697">
        <v>11</v>
      </c>
      <c r="L19697" s="8">
        <f>COUNTIFS($D$2:$D19697,D19697)</f>
        <v>429</v>
      </c>
    </row>
    <row r="19698" spans="1:12" x14ac:dyDescent="0.2">
      <c r="A19698">
        <v>1718103</v>
      </c>
      <c r="B19698" s="2">
        <v>43043</v>
      </c>
      <c r="C19698" s="1">
        <v>22</v>
      </c>
      <c r="D19698" t="s">
        <v>15</v>
      </c>
      <c r="E19698">
        <v>11</v>
      </c>
      <c r="F19698" t="s">
        <v>20</v>
      </c>
      <c r="G19698">
        <v>1</v>
      </c>
      <c r="H19698">
        <v>0</v>
      </c>
      <c r="I19698">
        <v>1</v>
      </c>
      <c r="J19698">
        <f t="shared" si="304"/>
        <v>0</v>
      </c>
      <c r="K19698">
        <v>11</v>
      </c>
      <c r="L19698" s="8">
        <f>COUNTIFS($D$2:$D19698,D19698)</f>
        <v>855</v>
      </c>
    </row>
    <row r="19699" spans="1:12" x14ac:dyDescent="0.2">
      <c r="A19699">
        <f>A19698</f>
        <v>1718103</v>
      </c>
      <c r="B19699" s="2">
        <f>B19698</f>
        <v>43043</v>
      </c>
      <c r="C19699" s="1">
        <v>11</v>
      </c>
      <c r="D19699" t="str">
        <f>F19698</f>
        <v>Bournemouth</v>
      </c>
      <c r="E19699">
        <v>22</v>
      </c>
      <c r="F19699" t="str">
        <f>D19698</f>
        <v>Newcastle</v>
      </c>
      <c r="G19699">
        <v>0</v>
      </c>
      <c r="H19699">
        <f>I19698</f>
        <v>1</v>
      </c>
      <c r="I19699">
        <f>H19698</f>
        <v>0</v>
      </c>
      <c r="J19699">
        <f t="shared" si="304"/>
        <v>3</v>
      </c>
      <c r="K19699">
        <v>11</v>
      </c>
      <c r="L19699" s="8">
        <f>COUNTIFS($D$2:$D19699,D19699)</f>
        <v>87</v>
      </c>
    </row>
    <row r="19700" spans="1:12" x14ac:dyDescent="0.2">
      <c r="A19700">
        <v>1718104</v>
      </c>
      <c r="B19700" s="2">
        <v>43043</v>
      </c>
      <c r="C19700" s="1">
        <v>23</v>
      </c>
      <c r="D19700" t="s">
        <v>50</v>
      </c>
      <c r="E19700">
        <v>13</v>
      </c>
      <c r="F19700" t="s">
        <v>64</v>
      </c>
      <c r="G19700">
        <v>1</v>
      </c>
      <c r="H19700">
        <v>0</v>
      </c>
      <c r="I19700">
        <v>1</v>
      </c>
      <c r="J19700">
        <f t="shared" si="304"/>
        <v>0</v>
      </c>
      <c r="K19700">
        <v>11</v>
      </c>
      <c r="L19700" s="8">
        <f>COUNTIFS($D$2:$D19700,D19700)</f>
        <v>707</v>
      </c>
    </row>
    <row r="19701" spans="1:12" x14ac:dyDescent="0.2">
      <c r="A19701">
        <f>A19700</f>
        <v>1718104</v>
      </c>
      <c r="B19701" s="2">
        <f>B19700</f>
        <v>43043</v>
      </c>
      <c r="C19701" s="1">
        <v>13</v>
      </c>
      <c r="D19701" t="str">
        <f>F19700</f>
        <v>Burnley</v>
      </c>
      <c r="E19701">
        <v>23</v>
      </c>
      <c r="F19701" t="str">
        <f>D19700</f>
        <v>Southampton</v>
      </c>
      <c r="G19701">
        <v>0</v>
      </c>
      <c r="H19701">
        <f>I19700</f>
        <v>1</v>
      </c>
      <c r="I19701">
        <f>H19700</f>
        <v>0</v>
      </c>
      <c r="J19701">
        <f t="shared" si="304"/>
        <v>3</v>
      </c>
      <c r="K19701">
        <v>11</v>
      </c>
      <c r="L19701" s="8">
        <f>COUNTIFS($D$2:$D19701,D19701)</f>
        <v>125</v>
      </c>
    </row>
    <row r="19702" spans="1:12" x14ac:dyDescent="0.2">
      <c r="A19702">
        <v>1718105</v>
      </c>
      <c r="B19702" s="2">
        <v>43043</v>
      </c>
      <c r="C19702" s="1">
        <v>25</v>
      </c>
      <c r="D19702" t="s">
        <v>325</v>
      </c>
      <c r="E19702">
        <v>12</v>
      </c>
      <c r="F19702" t="s">
        <v>34</v>
      </c>
      <c r="G19702">
        <v>1</v>
      </c>
      <c r="H19702">
        <v>0</v>
      </c>
      <c r="I19702">
        <v>1</v>
      </c>
      <c r="J19702">
        <f t="shared" si="304"/>
        <v>0</v>
      </c>
      <c r="K19702">
        <v>11</v>
      </c>
      <c r="L19702" s="8">
        <f>COUNTIFS($D$2:$D19702,D19702)</f>
        <v>239</v>
      </c>
    </row>
    <row r="19703" spans="1:12" x14ac:dyDescent="0.2">
      <c r="A19703">
        <f>A19702</f>
        <v>1718105</v>
      </c>
      <c r="B19703" s="2">
        <f>B19702</f>
        <v>43043</v>
      </c>
      <c r="C19703" s="1">
        <v>12</v>
      </c>
      <c r="D19703" t="str">
        <f>F19702</f>
        <v>Brighton</v>
      </c>
      <c r="E19703">
        <v>25</v>
      </c>
      <c r="F19703" t="str">
        <f>D19702</f>
        <v>Swansea</v>
      </c>
      <c r="G19703">
        <v>0</v>
      </c>
      <c r="H19703">
        <f>I19702</f>
        <v>1</v>
      </c>
      <c r="I19703">
        <f>H19702</f>
        <v>0</v>
      </c>
      <c r="J19703">
        <f t="shared" si="304"/>
        <v>3</v>
      </c>
      <c r="K19703">
        <v>11</v>
      </c>
      <c r="L19703" s="8">
        <f>COUNTIFS($D$2:$D19703,D19703)</f>
        <v>11</v>
      </c>
    </row>
    <row r="19704" spans="1:12" x14ac:dyDescent="0.2">
      <c r="A19704">
        <v>1718106</v>
      </c>
      <c r="B19704" s="2">
        <v>43043</v>
      </c>
      <c r="C19704" s="1">
        <v>29</v>
      </c>
      <c r="D19704" t="s">
        <v>42</v>
      </c>
      <c r="E19704">
        <v>19</v>
      </c>
      <c r="F19704" t="s">
        <v>40</v>
      </c>
      <c r="G19704">
        <v>1</v>
      </c>
      <c r="H19704">
        <v>1</v>
      </c>
      <c r="I19704">
        <v>4</v>
      </c>
      <c r="J19704">
        <f t="shared" si="304"/>
        <v>0</v>
      </c>
      <c r="K19704">
        <v>11</v>
      </c>
      <c r="L19704" s="8">
        <f>COUNTIFS($D$2:$D19704,D19704)</f>
        <v>817</v>
      </c>
    </row>
    <row r="19705" spans="1:12" x14ac:dyDescent="0.2">
      <c r="A19705">
        <f>A19704</f>
        <v>1718106</v>
      </c>
      <c r="B19705" s="2">
        <f>B19704</f>
        <v>43043</v>
      </c>
      <c r="C19705" s="1">
        <v>19</v>
      </c>
      <c r="D19705" t="str">
        <f>F19704</f>
        <v>Liverpool</v>
      </c>
      <c r="E19705">
        <v>29</v>
      </c>
      <c r="F19705" t="str">
        <f>D19704</f>
        <v>West Ham</v>
      </c>
      <c r="G19705">
        <v>0</v>
      </c>
      <c r="H19705">
        <f>I19704</f>
        <v>4</v>
      </c>
      <c r="I19705">
        <f>H19704</f>
        <v>1</v>
      </c>
      <c r="J19705">
        <f t="shared" si="304"/>
        <v>3</v>
      </c>
      <c r="K19705">
        <v>11</v>
      </c>
      <c r="L19705" s="8">
        <f>COUNTIFS($D$2:$D19705,D19705)</f>
        <v>973</v>
      </c>
    </row>
    <row r="19706" spans="1:12" x14ac:dyDescent="0.2">
      <c r="A19706">
        <v>1718107</v>
      </c>
      <c r="B19706" s="2">
        <v>43044</v>
      </c>
      <c r="C19706" s="1">
        <v>26</v>
      </c>
      <c r="D19706" t="s">
        <v>17</v>
      </c>
      <c r="E19706">
        <v>15</v>
      </c>
      <c r="F19706" t="s">
        <v>23</v>
      </c>
      <c r="G19706">
        <v>1</v>
      </c>
      <c r="H19706">
        <v>1</v>
      </c>
      <c r="I19706">
        <v>0</v>
      </c>
      <c r="J19706">
        <f t="shared" si="304"/>
        <v>3</v>
      </c>
      <c r="K19706">
        <v>11</v>
      </c>
      <c r="L19706" s="8">
        <f>COUNTIFS($D$2:$D19706,D19706)</f>
        <v>973</v>
      </c>
    </row>
    <row r="19707" spans="1:12" x14ac:dyDescent="0.2">
      <c r="A19707">
        <f>A19706</f>
        <v>1718107</v>
      </c>
      <c r="B19707" s="2">
        <f>B19706</f>
        <v>43044</v>
      </c>
      <c r="C19707" s="1">
        <v>15</v>
      </c>
      <c r="D19707" t="str">
        <f>F19706</f>
        <v>Crystal Palace</v>
      </c>
      <c r="E19707">
        <v>26</v>
      </c>
      <c r="F19707" t="str">
        <f>D19706</f>
        <v>Tottenham</v>
      </c>
      <c r="G19707">
        <v>0</v>
      </c>
      <c r="H19707">
        <f>I19706</f>
        <v>0</v>
      </c>
      <c r="I19707">
        <f>H19706</f>
        <v>1</v>
      </c>
      <c r="J19707">
        <f t="shared" si="304"/>
        <v>0</v>
      </c>
      <c r="K19707">
        <v>11</v>
      </c>
      <c r="L19707" s="8">
        <f>COUNTIFS($D$2:$D19707,D19707)</f>
        <v>323</v>
      </c>
    </row>
    <row r="19708" spans="1:12" x14ac:dyDescent="0.2">
      <c r="A19708">
        <v>1718108</v>
      </c>
      <c r="B19708" s="2">
        <v>43044</v>
      </c>
      <c r="C19708" s="1">
        <v>20</v>
      </c>
      <c r="D19708" t="s">
        <v>45</v>
      </c>
      <c r="E19708">
        <v>10</v>
      </c>
      <c r="F19708" t="s">
        <v>47</v>
      </c>
      <c r="G19708">
        <v>1</v>
      </c>
      <c r="H19708">
        <v>3</v>
      </c>
      <c r="I19708">
        <v>1</v>
      </c>
      <c r="J19708">
        <f t="shared" si="304"/>
        <v>3</v>
      </c>
      <c r="K19708">
        <v>11</v>
      </c>
      <c r="L19708" s="8">
        <f>COUNTIFS($D$2:$D19708,D19708)</f>
        <v>783</v>
      </c>
    </row>
    <row r="19709" spans="1:12" x14ac:dyDescent="0.2">
      <c r="A19709">
        <f>A19708</f>
        <v>1718108</v>
      </c>
      <c r="B19709" s="2">
        <f>B19708</f>
        <v>43044</v>
      </c>
      <c r="C19709" s="1">
        <v>10</v>
      </c>
      <c r="D19709" t="str">
        <f>F19708</f>
        <v>Arsenal</v>
      </c>
      <c r="E19709">
        <v>20</v>
      </c>
      <c r="F19709" t="str">
        <f>D19708</f>
        <v>Manchester City</v>
      </c>
      <c r="G19709">
        <v>0</v>
      </c>
      <c r="H19709">
        <f>I19708</f>
        <v>1</v>
      </c>
      <c r="I19709">
        <f>H19708</f>
        <v>3</v>
      </c>
      <c r="J19709">
        <f t="shared" si="304"/>
        <v>0</v>
      </c>
      <c r="K19709">
        <v>11</v>
      </c>
      <c r="L19709" s="8">
        <f>COUNTIFS($D$2:$D19709,D19709)</f>
        <v>973</v>
      </c>
    </row>
    <row r="19710" spans="1:12" x14ac:dyDescent="0.2">
      <c r="A19710">
        <v>1718109</v>
      </c>
      <c r="B19710" s="2">
        <v>43044</v>
      </c>
      <c r="C19710" s="1">
        <v>14</v>
      </c>
      <c r="D19710" t="s">
        <v>27</v>
      </c>
      <c r="E19710">
        <v>21</v>
      </c>
      <c r="F19710" t="s">
        <v>10</v>
      </c>
      <c r="G19710">
        <v>1</v>
      </c>
      <c r="H19710">
        <v>1</v>
      </c>
      <c r="I19710">
        <v>0</v>
      </c>
      <c r="J19710">
        <f t="shared" si="304"/>
        <v>3</v>
      </c>
      <c r="K19710">
        <v>11</v>
      </c>
      <c r="L19710" s="8">
        <f>COUNTIFS($D$2:$D19710,D19710)</f>
        <v>973</v>
      </c>
    </row>
    <row r="19711" spans="1:12" x14ac:dyDescent="0.2">
      <c r="A19711">
        <f>A19710</f>
        <v>1718109</v>
      </c>
      <c r="B19711" s="2">
        <f>B19710</f>
        <v>43044</v>
      </c>
      <c r="C19711" s="1">
        <v>21</v>
      </c>
      <c r="D19711" t="str">
        <f>F19710</f>
        <v>Manchester United</v>
      </c>
      <c r="E19711">
        <v>14</v>
      </c>
      <c r="F19711" t="str">
        <f>D19710</f>
        <v>Chelsea</v>
      </c>
      <c r="G19711">
        <v>0</v>
      </c>
      <c r="H19711">
        <f>I19710</f>
        <v>0</v>
      </c>
      <c r="I19711">
        <f>H19710</f>
        <v>1</v>
      </c>
      <c r="J19711">
        <f t="shared" si="304"/>
        <v>0</v>
      </c>
      <c r="K19711">
        <v>11</v>
      </c>
      <c r="L19711" s="8">
        <f>COUNTIFS($D$2:$D19711,D19711)</f>
        <v>973</v>
      </c>
    </row>
    <row r="19712" spans="1:12" x14ac:dyDescent="0.2">
      <c r="A19712">
        <v>1718110</v>
      </c>
      <c r="B19712" s="2">
        <v>43044</v>
      </c>
      <c r="C19712" s="1">
        <v>16</v>
      </c>
      <c r="D19712" t="s">
        <v>37</v>
      </c>
      <c r="E19712">
        <v>27</v>
      </c>
      <c r="F19712" t="s">
        <v>32</v>
      </c>
      <c r="G19712">
        <v>1</v>
      </c>
      <c r="H19712">
        <v>3</v>
      </c>
      <c r="I19712">
        <v>2</v>
      </c>
      <c r="J19712">
        <f t="shared" si="304"/>
        <v>3</v>
      </c>
      <c r="K19712">
        <v>11</v>
      </c>
      <c r="L19712" s="8">
        <f>COUNTIFS($D$2:$D19712,D19712)</f>
        <v>973</v>
      </c>
    </row>
    <row r="19713" spans="1:12" x14ac:dyDescent="0.2">
      <c r="A19713">
        <f>A19712</f>
        <v>1718110</v>
      </c>
      <c r="B19713" s="2">
        <f>B19712</f>
        <v>43044</v>
      </c>
      <c r="C19713" s="1">
        <v>27</v>
      </c>
      <c r="D19713" t="str">
        <f>F19712</f>
        <v>Watford</v>
      </c>
      <c r="E19713">
        <v>16</v>
      </c>
      <c r="F19713" t="str">
        <f>D19712</f>
        <v>Everton</v>
      </c>
      <c r="G19713">
        <v>0</v>
      </c>
      <c r="H19713">
        <f>I19712</f>
        <v>2</v>
      </c>
      <c r="I19713">
        <f>H19712</f>
        <v>3</v>
      </c>
      <c r="J19713">
        <f t="shared" si="304"/>
        <v>0</v>
      </c>
      <c r="K19713">
        <v>11</v>
      </c>
      <c r="L19713" s="8">
        <f>COUNTIFS($D$2:$D19713,D19713)</f>
        <v>163</v>
      </c>
    </row>
    <row r="19714" spans="1:12" x14ac:dyDescent="0.2">
      <c r="A19714">
        <v>1718111</v>
      </c>
      <c r="B19714" s="2">
        <v>43057</v>
      </c>
      <c r="C19714" s="1">
        <v>10</v>
      </c>
      <c r="D19714" t="s">
        <v>47</v>
      </c>
      <c r="E19714">
        <v>26</v>
      </c>
      <c r="F19714" t="s">
        <v>17</v>
      </c>
      <c r="G19714">
        <v>1</v>
      </c>
      <c r="H19714">
        <v>2</v>
      </c>
      <c r="I19714">
        <v>0</v>
      </c>
      <c r="J19714">
        <f t="shared" si="304"/>
        <v>3</v>
      </c>
      <c r="K19714">
        <v>12</v>
      </c>
      <c r="L19714" s="8">
        <f>COUNTIFS($D$2:$D19714,D19714)</f>
        <v>974</v>
      </c>
    </row>
    <row r="19715" spans="1:12" x14ac:dyDescent="0.2">
      <c r="A19715">
        <f>A19714</f>
        <v>1718111</v>
      </c>
      <c r="B19715" s="2">
        <f>B19714</f>
        <v>43057</v>
      </c>
      <c r="C19715" s="1">
        <v>26</v>
      </c>
      <c r="D19715" t="str">
        <f>F19714</f>
        <v>Tottenham</v>
      </c>
      <c r="E19715">
        <v>10</v>
      </c>
      <c r="F19715" t="str">
        <f>D19714</f>
        <v>Arsenal</v>
      </c>
      <c r="G19715">
        <v>0</v>
      </c>
      <c r="H19715">
        <f>I19714</f>
        <v>0</v>
      </c>
      <c r="I19715">
        <f>H19714</f>
        <v>2</v>
      </c>
      <c r="J19715">
        <f t="shared" si="304"/>
        <v>0</v>
      </c>
      <c r="K19715">
        <v>12</v>
      </c>
      <c r="L19715" s="8">
        <f>COUNTIFS($D$2:$D19715,D19715)</f>
        <v>974</v>
      </c>
    </row>
    <row r="19716" spans="1:12" x14ac:dyDescent="0.2">
      <c r="A19716">
        <v>1718112</v>
      </c>
      <c r="B19716" s="2">
        <v>43057</v>
      </c>
      <c r="C19716" s="1">
        <v>11</v>
      </c>
      <c r="D19716" t="s">
        <v>20</v>
      </c>
      <c r="E19716">
        <v>17</v>
      </c>
      <c r="F19716" t="s">
        <v>29</v>
      </c>
      <c r="G19716">
        <v>1</v>
      </c>
      <c r="H19716">
        <v>4</v>
      </c>
      <c r="I19716">
        <v>0</v>
      </c>
      <c r="J19716">
        <f t="shared" si="304"/>
        <v>3</v>
      </c>
      <c r="K19716">
        <v>12</v>
      </c>
      <c r="L19716" s="8">
        <f>COUNTIFS($D$2:$D19716,D19716)</f>
        <v>88</v>
      </c>
    </row>
    <row r="19717" spans="1:12" x14ac:dyDescent="0.2">
      <c r="A19717">
        <f>A19716</f>
        <v>1718112</v>
      </c>
      <c r="B19717" s="2">
        <f>B19716</f>
        <v>43057</v>
      </c>
      <c r="C19717" s="1">
        <v>17</v>
      </c>
      <c r="D19717" t="str">
        <f>F19716</f>
        <v>Huddersfield</v>
      </c>
      <c r="E19717">
        <v>11</v>
      </c>
      <c r="F19717" t="str">
        <f>D19716</f>
        <v>Bournemouth</v>
      </c>
      <c r="G19717">
        <v>0</v>
      </c>
      <c r="H19717">
        <f>I19716</f>
        <v>0</v>
      </c>
      <c r="I19717">
        <f>H19716</f>
        <v>4</v>
      </c>
      <c r="J19717">
        <f t="shared" si="304"/>
        <v>0</v>
      </c>
      <c r="K19717">
        <v>12</v>
      </c>
      <c r="L19717" s="8">
        <f>COUNTIFS($D$2:$D19717,D19717)</f>
        <v>12</v>
      </c>
    </row>
    <row r="19718" spans="1:12" x14ac:dyDescent="0.2">
      <c r="A19718">
        <v>1718113</v>
      </c>
      <c r="B19718" s="2">
        <v>43057</v>
      </c>
      <c r="C19718" s="1">
        <v>13</v>
      </c>
      <c r="D19718" t="s">
        <v>64</v>
      </c>
      <c r="E19718">
        <v>25</v>
      </c>
      <c r="F19718" t="s">
        <v>325</v>
      </c>
      <c r="G19718">
        <v>1</v>
      </c>
      <c r="H19718">
        <v>2</v>
      </c>
      <c r="I19718">
        <v>0</v>
      </c>
      <c r="J19718">
        <f t="shared" si="304"/>
        <v>3</v>
      </c>
      <c r="K19718">
        <v>12</v>
      </c>
      <c r="L19718" s="8">
        <f>COUNTIFS($D$2:$D19718,D19718)</f>
        <v>126</v>
      </c>
    </row>
    <row r="19719" spans="1:12" x14ac:dyDescent="0.2">
      <c r="A19719">
        <f>A19718</f>
        <v>1718113</v>
      </c>
      <c r="B19719" s="2">
        <f>B19718</f>
        <v>43057</v>
      </c>
      <c r="C19719" s="1">
        <v>25</v>
      </c>
      <c r="D19719" t="str">
        <f>F19718</f>
        <v>Swansea</v>
      </c>
      <c r="E19719">
        <v>13</v>
      </c>
      <c r="F19719" t="str">
        <f>D19718</f>
        <v>Burnley</v>
      </c>
      <c r="G19719">
        <v>0</v>
      </c>
      <c r="H19719">
        <f>I19718</f>
        <v>0</v>
      </c>
      <c r="I19719">
        <f>H19718</f>
        <v>2</v>
      </c>
      <c r="J19719">
        <f t="shared" si="304"/>
        <v>0</v>
      </c>
      <c r="K19719">
        <v>12</v>
      </c>
      <c r="L19719" s="8">
        <f>COUNTIFS($D$2:$D19719,D19719)</f>
        <v>240</v>
      </c>
    </row>
    <row r="19720" spans="1:12" x14ac:dyDescent="0.2">
      <c r="A19720">
        <v>1718114</v>
      </c>
      <c r="B19720" s="2">
        <v>43057</v>
      </c>
      <c r="C19720" s="1">
        <v>15</v>
      </c>
      <c r="D19720" t="s">
        <v>23</v>
      </c>
      <c r="E19720">
        <v>16</v>
      </c>
      <c r="F19720" t="s">
        <v>37</v>
      </c>
      <c r="G19720">
        <v>1</v>
      </c>
      <c r="H19720">
        <v>2</v>
      </c>
      <c r="I19720">
        <v>2</v>
      </c>
      <c r="J19720">
        <f t="shared" si="304"/>
        <v>1</v>
      </c>
      <c r="K19720">
        <v>12</v>
      </c>
      <c r="L19720" s="8">
        <f>COUNTIFS($D$2:$D19720,D19720)</f>
        <v>324</v>
      </c>
    </row>
    <row r="19721" spans="1:12" x14ac:dyDescent="0.2">
      <c r="A19721">
        <f>A19720</f>
        <v>1718114</v>
      </c>
      <c r="B19721" s="2">
        <f>B19720</f>
        <v>43057</v>
      </c>
      <c r="C19721" s="1">
        <v>16</v>
      </c>
      <c r="D19721" t="str">
        <f>F19720</f>
        <v>Everton</v>
      </c>
      <c r="E19721">
        <v>15</v>
      </c>
      <c r="F19721" t="str">
        <f>D19720</f>
        <v>Crystal Palace</v>
      </c>
      <c r="G19721">
        <v>0</v>
      </c>
      <c r="H19721">
        <f>I19720</f>
        <v>2</v>
      </c>
      <c r="I19721">
        <f>H19720</f>
        <v>2</v>
      </c>
      <c r="J19721">
        <f t="shared" si="304"/>
        <v>1</v>
      </c>
      <c r="K19721">
        <v>12</v>
      </c>
      <c r="L19721" s="8">
        <f>COUNTIFS($D$2:$D19721,D19721)</f>
        <v>974</v>
      </c>
    </row>
    <row r="19722" spans="1:12" x14ac:dyDescent="0.2">
      <c r="A19722">
        <v>1718115</v>
      </c>
      <c r="B19722" s="2">
        <v>43057</v>
      </c>
      <c r="C19722" s="1">
        <v>18</v>
      </c>
      <c r="D19722" t="s">
        <v>12</v>
      </c>
      <c r="E19722">
        <v>20</v>
      </c>
      <c r="F19722" t="s">
        <v>45</v>
      </c>
      <c r="G19722">
        <v>1</v>
      </c>
      <c r="H19722">
        <v>0</v>
      </c>
      <c r="I19722">
        <v>2</v>
      </c>
      <c r="J19722">
        <f t="shared" si="304"/>
        <v>0</v>
      </c>
      <c r="K19722">
        <v>12</v>
      </c>
      <c r="L19722" s="8">
        <f>COUNTIFS($D$2:$D19722,D19722)</f>
        <v>434</v>
      </c>
    </row>
    <row r="19723" spans="1:12" x14ac:dyDescent="0.2">
      <c r="A19723">
        <f>A19722</f>
        <v>1718115</v>
      </c>
      <c r="B19723" s="2">
        <f>B19722</f>
        <v>43057</v>
      </c>
      <c r="C19723" s="1">
        <v>20</v>
      </c>
      <c r="D19723" t="str">
        <f>F19722</f>
        <v>Manchester City</v>
      </c>
      <c r="E19723">
        <v>18</v>
      </c>
      <c r="F19723" t="str">
        <f>D19722</f>
        <v>Leicester</v>
      </c>
      <c r="G19723">
        <v>0</v>
      </c>
      <c r="H19723">
        <f>I19722</f>
        <v>2</v>
      </c>
      <c r="I19723">
        <f>H19722</f>
        <v>0</v>
      </c>
      <c r="J19723">
        <f t="shared" si="304"/>
        <v>3</v>
      </c>
      <c r="K19723">
        <v>12</v>
      </c>
      <c r="L19723" s="8">
        <f>COUNTIFS($D$2:$D19723,D19723)</f>
        <v>784</v>
      </c>
    </row>
    <row r="19724" spans="1:12" x14ac:dyDescent="0.2">
      <c r="A19724">
        <v>1718116</v>
      </c>
      <c r="B19724" s="2">
        <v>43057</v>
      </c>
      <c r="C19724" s="1">
        <v>19</v>
      </c>
      <c r="D19724" t="s">
        <v>40</v>
      </c>
      <c r="E19724">
        <v>23</v>
      </c>
      <c r="F19724" t="s">
        <v>50</v>
      </c>
      <c r="G19724">
        <v>1</v>
      </c>
      <c r="H19724">
        <v>3</v>
      </c>
      <c r="I19724">
        <v>0</v>
      </c>
      <c r="J19724">
        <f t="shared" si="304"/>
        <v>3</v>
      </c>
      <c r="K19724">
        <v>12</v>
      </c>
      <c r="L19724" s="8">
        <f>COUNTIFS($D$2:$D19724,D19724)</f>
        <v>974</v>
      </c>
    </row>
    <row r="19725" spans="1:12" x14ac:dyDescent="0.2">
      <c r="A19725">
        <f>A19724</f>
        <v>1718116</v>
      </c>
      <c r="B19725" s="2">
        <f>B19724</f>
        <v>43057</v>
      </c>
      <c r="C19725" s="1">
        <v>23</v>
      </c>
      <c r="D19725" t="str">
        <f>F19724</f>
        <v>Southampton</v>
      </c>
      <c r="E19725">
        <v>19</v>
      </c>
      <c r="F19725" t="str">
        <f>D19724</f>
        <v>Liverpool</v>
      </c>
      <c r="G19725">
        <v>0</v>
      </c>
      <c r="H19725">
        <f>I19724</f>
        <v>0</v>
      </c>
      <c r="I19725">
        <f>H19724</f>
        <v>3</v>
      </c>
      <c r="J19725">
        <f t="shared" si="304"/>
        <v>0</v>
      </c>
      <c r="K19725">
        <v>12</v>
      </c>
      <c r="L19725" s="8">
        <f>COUNTIFS($D$2:$D19725,D19725)</f>
        <v>708</v>
      </c>
    </row>
    <row r="19726" spans="1:12" x14ac:dyDescent="0.2">
      <c r="A19726">
        <v>1718117</v>
      </c>
      <c r="B19726" s="2">
        <v>43057</v>
      </c>
      <c r="C19726" s="1">
        <v>28</v>
      </c>
      <c r="D19726" t="s">
        <v>320</v>
      </c>
      <c r="E19726">
        <v>14</v>
      </c>
      <c r="F19726" t="s">
        <v>27</v>
      </c>
      <c r="G19726">
        <v>1</v>
      </c>
      <c r="H19726">
        <v>0</v>
      </c>
      <c r="I19726">
        <v>4</v>
      </c>
      <c r="J19726">
        <f t="shared" si="304"/>
        <v>0</v>
      </c>
      <c r="K19726">
        <v>12</v>
      </c>
      <c r="L19726" s="8">
        <f>COUNTIFS($D$2:$D19726,D19726)</f>
        <v>430</v>
      </c>
    </row>
    <row r="19727" spans="1:12" x14ac:dyDescent="0.2">
      <c r="A19727">
        <f>A19726</f>
        <v>1718117</v>
      </c>
      <c r="B19727" s="2">
        <f>B19726</f>
        <v>43057</v>
      </c>
      <c r="C19727" s="1">
        <v>14</v>
      </c>
      <c r="D19727" t="str">
        <f>F19726</f>
        <v>Chelsea</v>
      </c>
      <c r="E19727">
        <v>28</v>
      </c>
      <c r="F19727" t="str">
        <f>D19726</f>
        <v>West Brom</v>
      </c>
      <c r="G19727">
        <v>0</v>
      </c>
      <c r="H19727">
        <f>I19726</f>
        <v>4</v>
      </c>
      <c r="I19727">
        <f>H19726</f>
        <v>0</v>
      </c>
      <c r="J19727">
        <f t="shared" si="304"/>
        <v>3</v>
      </c>
      <c r="K19727">
        <v>12</v>
      </c>
      <c r="L19727" s="8">
        <f>COUNTIFS($D$2:$D19727,D19727)</f>
        <v>974</v>
      </c>
    </row>
    <row r="19728" spans="1:12" x14ac:dyDescent="0.2">
      <c r="A19728">
        <v>1718118</v>
      </c>
      <c r="B19728" s="2">
        <v>43057</v>
      </c>
      <c r="C19728" s="1">
        <v>21</v>
      </c>
      <c r="D19728" t="s">
        <v>10</v>
      </c>
      <c r="E19728">
        <v>22</v>
      </c>
      <c r="F19728" t="s">
        <v>15</v>
      </c>
      <c r="G19728">
        <v>1</v>
      </c>
      <c r="H19728">
        <v>4</v>
      </c>
      <c r="I19728">
        <v>1</v>
      </c>
      <c r="J19728">
        <f t="shared" si="304"/>
        <v>3</v>
      </c>
      <c r="K19728">
        <v>12</v>
      </c>
      <c r="L19728" s="8">
        <f>COUNTIFS($D$2:$D19728,D19728)</f>
        <v>974</v>
      </c>
    </row>
    <row r="19729" spans="1:12" x14ac:dyDescent="0.2">
      <c r="A19729">
        <f>A19728</f>
        <v>1718118</v>
      </c>
      <c r="B19729" s="2">
        <f>B19728</f>
        <v>43057</v>
      </c>
      <c r="C19729" s="1">
        <v>22</v>
      </c>
      <c r="D19729" t="str">
        <f>F19728</f>
        <v>Newcastle</v>
      </c>
      <c r="E19729">
        <v>21</v>
      </c>
      <c r="F19729" t="str">
        <f>D19728</f>
        <v>Manchester United</v>
      </c>
      <c r="G19729">
        <v>0</v>
      </c>
      <c r="H19729">
        <f>I19728</f>
        <v>1</v>
      </c>
      <c r="I19729">
        <f>H19728</f>
        <v>4</v>
      </c>
      <c r="J19729">
        <f t="shared" si="304"/>
        <v>0</v>
      </c>
      <c r="K19729">
        <v>12</v>
      </c>
      <c r="L19729" s="8">
        <f>COUNTIFS($D$2:$D19729,D19729)</f>
        <v>856</v>
      </c>
    </row>
    <row r="19730" spans="1:12" x14ac:dyDescent="0.2">
      <c r="A19730">
        <v>1718119</v>
      </c>
      <c r="B19730" s="2">
        <v>43058</v>
      </c>
      <c r="C19730" s="1">
        <v>27</v>
      </c>
      <c r="D19730" t="s">
        <v>32</v>
      </c>
      <c r="E19730">
        <v>29</v>
      </c>
      <c r="F19730" t="s">
        <v>42</v>
      </c>
      <c r="G19730">
        <v>1</v>
      </c>
      <c r="H19730">
        <v>2</v>
      </c>
      <c r="I19730">
        <v>0</v>
      </c>
      <c r="J19730">
        <f t="shared" si="304"/>
        <v>3</v>
      </c>
      <c r="K19730">
        <v>12</v>
      </c>
      <c r="L19730" s="8">
        <f>COUNTIFS($D$2:$D19730,D19730)</f>
        <v>164</v>
      </c>
    </row>
    <row r="19731" spans="1:12" x14ac:dyDescent="0.2">
      <c r="A19731">
        <f>A19730</f>
        <v>1718119</v>
      </c>
      <c r="B19731" s="2">
        <f>B19730</f>
        <v>43058</v>
      </c>
      <c r="C19731" s="1">
        <v>29</v>
      </c>
      <c r="D19731" t="str">
        <f>F19730</f>
        <v>West Ham</v>
      </c>
      <c r="E19731">
        <v>27</v>
      </c>
      <c r="F19731" t="str">
        <f>D19730</f>
        <v>Watford</v>
      </c>
      <c r="G19731">
        <v>0</v>
      </c>
      <c r="H19731">
        <f>I19730</f>
        <v>0</v>
      </c>
      <c r="I19731">
        <f>H19730</f>
        <v>2</v>
      </c>
      <c r="J19731">
        <f t="shared" si="304"/>
        <v>0</v>
      </c>
      <c r="K19731">
        <v>12</v>
      </c>
      <c r="L19731" s="8">
        <f>COUNTIFS($D$2:$D19731,D19731)</f>
        <v>818</v>
      </c>
    </row>
    <row r="19732" spans="1:12" x14ac:dyDescent="0.2">
      <c r="A19732">
        <v>1718120</v>
      </c>
      <c r="B19732" s="2">
        <v>43059</v>
      </c>
      <c r="C19732" s="1">
        <v>12</v>
      </c>
      <c r="D19732" t="s">
        <v>34</v>
      </c>
      <c r="E19732">
        <v>24</v>
      </c>
      <c r="F19732" t="s">
        <v>319</v>
      </c>
      <c r="G19732">
        <v>1</v>
      </c>
      <c r="H19732">
        <v>2</v>
      </c>
      <c r="I19732">
        <v>2</v>
      </c>
      <c r="J19732">
        <f t="shared" si="304"/>
        <v>1</v>
      </c>
      <c r="K19732">
        <v>12</v>
      </c>
      <c r="L19732" s="8">
        <f>COUNTIFS($D$2:$D19732,D19732)</f>
        <v>12</v>
      </c>
    </row>
    <row r="19733" spans="1:12" x14ac:dyDescent="0.2">
      <c r="A19733">
        <f>A19732</f>
        <v>1718120</v>
      </c>
      <c r="B19733" s="2">
        <f>B19732</f>
        <v>43059</v>
      </c>
      <c r="C19733" s="1">
        <v>24</v>
      </c>
      <c r="D19733" t="str">
        <f>F19732</f>
        <v>Stoke</v>
      </c>
      <c r="E19733">
        <v>12</v>
      </c>
      <c r="F19733" t="str">
        <f>D19732</f>
        <v>Brighton</v>
      </c>
      <c r="G19733">
        <v>0</v>
      </c>
      <c r="H19733">
        <f>I19732</f>
        <v>2</v>
      </c>
      <c r="I19733">
        <f>H19732</f>
        <v>2</v>
      </c>
      <c r="J19733">
        <f t="shared" si="304"/>
        <v>1</v>
      </c>
      <c r="K19733">
        <v>12</v>
      </c>
      <c r="L19733" s="8">
        <f>COUNTIFS($D$2:$D19733,D19733)</f>
        <v>354</v>
      </c>
    </row>
    <row r="19734" spans="1:12" x14ac:dyDescent="0.2">
      <c r="A19734">
        <v>1718121</v>
      </c>
      <c r="B19734" s="2">
        <v>43063</v>
      </c>
      <c r="C19734" s="1">
        <v>29</v>
      </c>
      <c r="D19734" t="s">
        <v>42</v>
      </c>
      <c r="E19734">
        <v>18</v>
      </c>
      <c r="F19734" t="s">
        <v>12</v>
      </c>
      <c r="G19734">
        <v>1</v>
      </c>
      <c r="H19734">
        <v>1</v>
      </c>
      <c r="I19734">
        <v>1</v>
      </c>
      <c r="J19734">
        <f t="shared" si="304"/>
        <v>1</v>
      </c>
      <c r="K19734">
        <v>13</v>
      </c>
      <c r="L19734" s="8">
        <f>COUNTIFS($D$2:$D19734,D19734)</f>
        <v>819</v>
      </c>
    </row>
    <row r="19735" spans="1:12" x14ac:dyDescent="0.2">
      <c r="A19735">
        <f>A19734</f>
        <v>1718121</v>
      </c>
      <c r="B19735" s="2">
        <f>B19734</f>
        <v>43063</v>
      </c>
      <c r="C19735" s="1">
        <v>18</v>
      </c>
      <c r="D19735" t="str">
        <f>F19734</f>
        <v>Leicester</v>
      </c>
      <c r="E19735">
        <v>29</v>
      </c>
      <c r="F19735" t="str">
        <f>D19734</f>
        <v>West Ham</v>
      </c>
      <c r="G19735">
        <v>0</v>
      </c>
      <c r="H19735">
        <f>I19734</f>
        <v>1</v>
      </c>
      <c r="I19735">
        <f>H19734</f>
        <v>1</v>
      </c>
      <c r="J19735">
        <f t="shared" si="304"/>
        <v>1</v>
      </c>
      <c r="K19735">
        <v>13</v>
      </c>
      <c r="L19735" s="8">
        <f>COUNTIFS($D$2:$D19735,D19735)</f>
        <v>435</v>
      </c>
    </row>
    <row r="19736" spans="1:12" x14ac:dyDescent="0.2">
      <c r="A19736">
        <v>1718122</v>
      </c>
      <c r="B19736" s="2">
        <v>43064</v>
      </c>
      <c r="C19736" s="1">
        <v>15</v>
      </c>
      <c r="D19736" t="s">
        <v>23</v>
      </c>
      <c r="E19736">
        <v>24</v>
      </c>
      <c r="F19736" t="s">
        <v>319</v>
      </c>
      <c r="G19736">
        <v>1</v>
      </c>
      <c r="H19736">
        <v>2</v>
      </c>
      <c r="I19736">
        <v>1</v>
      </c>
      <c r="J19736">
        <f t="shared" si="304"/>
        <v>3</v>
      </c>
      <c r="K19736">
        <v>13</v>
      </c>
      <c r="L19736" s="8">
        <f>COUNTIFS($D$2:$D19736,D19736)</f>
        <v>325</v>
      </c>
    </row>
    <row r="19737" spans="1:12" x14ac:dyDescent="0.2">
      <c r="A19737">
        <f>A19736</f>
        <v>1718122</v>
      </c>
      <c r="B19737" s="2">
        <f>B19736</f>
        <v>43064</v>
      </c>
      <c r="C19737" s="1">
        <v>24</v>
      </c>
      <c r="D19737" t="str">
        <f>F19736</f>
        <v>Stoke</v>
      </c>
      <c r="E19737">
        <v>15</v>
      </c>
      <c r="F19737" t="str">
        <f>D19736</f>
        <v>Crystal Palace</v>
      </c>
      <c r="G19737">
        <v>0</v>
      </c>
      <c r="H19737">
        <f>I19736</f>
        <v>1</v>
      </c>
      <c r="I19737">
        <f>H19736</f>
        <v>2</v>
      </c>
      <c r="J19737">
        <f t="shared" si="304"/>
        <v>0</v>
      </c>
      <c r="K19737">
        <v>13</v>
      </c>
      <c r="L19737" s="8">
        <f>COUNTIFS($D$2:$D19737,D19737)</f>
        <v>355</v>
      </c>
    </row>
    <row r="19738" spans="1:12" x14ac:dyDescent="0.2">
      <c r="A19738">
        <v>1718123</v>
      </c>
      <c r="B19738" s="2">
        <v>43064</v>
      </c>
      <c r="C19738" s="1">
        <v>21</v>
      </c>
      <c r="D19738" t="s">
        <v>10</v>
      </c>
      <c r="E19738">
        <v>12</v>
      </c>
      <c r="F19738" t="s">
        <v>34</v>
      </c>
      <c r="G19738">
        <v>1</v>
      </c>
      <c r="H19738">
        <v>1</v>
      </c>
      <c r="I19738">
        <v>0</v>
      </c>
      <c r="J19738">
        <f t="shared" si="304"/>
        <v>3</v>
      </c>
      <c r="K19738">
        <v>13</v>
      </c>
      <c r="L19738" s="8">
        <f>COUNTIFS($D$2:$D19738,D19738)</f>
        <v>975</v>
      </c>
    </row>
    <row r="19739" spans="1:12" x14ac:dyDescent="0.2">
      <c r="A19739">
        <f>A19738</f>
        <v>1718123</v>
      </c>
      <c r="B19739" s="2">
        <f>B19738</f>
        <v>43064</v>
      </c>
      <c r="C19739" s="1">
        <v>12</v>
      </c>
      <c r="D19739" t="str">
        <f>F19738</f>
        <v>Brighton</v>
      </c>
      <c r="E19739">
        <v>21</v>
      </c>
      <c r="F19739" t="str">
        <f>D19738</f>
        <v>Manchester United</v>
      </c>
      <c r="G19739">
        <v>0</v>
      </c>
      <c r="H19739">
        <f>I19738</f>
        <v>0</v>
      </c>
      <c r="I19739">
        <f>H19738</f>
        <v>1</v>
      </c>
      <c r="J19739">
        <f t="shared" si="304"/>
        <v>0</v>
      </c>
      <c r="K19739">
        <v>13</v>
      </c>
      <c r="L19739" s="8">
        <f>COUNTIFS($D$2:$D19739,D19739)</f>
        <v>13</v>
      </c>
    </row>
    <row r="19740" spans="1:12" x14ac:dyDescent="0.2">
      <c r="A19740">
        <v>1718124</v>
      </c>
      <c r="B19740" s="2">
        <v>43064</v>
      </c>
      <c r="C19740" s="1">
        <v>22</v>
      </c>
      <c r="D19740" t="s">
        <v>15</v>
      </c>
      <c r="E19740">
        <v>27</v>
      </c>
      <c r="F19740" t="s">
        <v>32</v>
      </c>
      <c r="G19740">
        <v>1</v>
      </c>
      <c r="H19740">
        <v>0</v>
      </c>
      <c r="I19740">
        <v>3</v>
      </c>
      <c r="J19740">
        <f t="shared" si="304"/>
        <v>0</v>
      </c>
      <c r="K19740">
        <v>13</v>
      </c>
      <c r="L19740" s="8">
        <f>COUNTIFS($D$2:$D19740,D19740)</f>
        <v>857</v>
      </c>
    </row>
    <row r="19741" spans="1:12" x14ac:dyDescent="0.2">
      <c r="A19741">
        <f>A19740</f>
        <v>1718124</v>
      </c>
      <c r="B19741" s="2">
        <f>B19740</f>
        <v>43064</v>
      </c>
      <c r="C19741" s="1">
        <v>27</v>
      </c>
      <c r="D19741" t="str">
        <f>F19740</f>
        <v>Watford</v>
      </c>
      <c r="E19741">
        <v>22</v>
      </c>
      <c r="F19741" t="str">
        <f>D19740</f>
        <v>Newcastle</v>
      </c>
      <c r="G19741">
        <v>0</v>
      </c>
      <c r="H19741">
        <f>I19740</f>
        <v>3</v>
      </c>
      <c r="I19741">
        <f>H19740</f>
        <v>0</v>
      </c>
      <c r="J19741">
        <f t="shared" si="304"/>
        <v>3</v>
      </c>
      <c r="K19741">
        <v>13</v>
      </c>
      <c r="L19741" s="8">
        <f>COUNTIFS($D$2:$D19741,D19741)</f>
        <v>165</v>
      </c>
    </row>
    <row r="19742" spans="1:12" x14ac:dyDescent="0.2">
      <c r="A19742">
        <v>1718125</v>
      </c>
      <c r="B19742" s="2">
        <v>43064</v>
      </c>
      <c r="C19742" s="1">
        <v>26</v>
      </c>
      <c r="D19742" t="s">
        <v>17</v>
      </c>
      <c r="E19742">
        <v>28</v>
      </c>
      <c r="F19742" t="s">
        <v>320</v>
      </c>
      <c r="G19742">
        <v>1</v>
      </c>
      <c r="H19742">
        <v>1</v>
      </c>
      <c r="I19742">
        <v>1</v>
      </c>
      <c r="J19742">
        <f t="shared" si="304"/>
        <v>1</v>
      </c>
      <c r="K19742">
        <v>13</v>
      </c>
      <c r="L19742" s="8">
        <f>COUNTIFS($D$2:$D19742,D19742)</f>
        <v>975</v>
      </c>
    </row>
    <row r="19743" spans="1:12" x14ac:dyDescent="0.2">
      <c r="A19743">
        <f>A19742</f>
        <v>1718125</v>
      </c>
      <c r="B19743" s="2">
        <f>B19742</f>
        <v>43064</v>
      </c>
      <c r="C19743" s="1">
        <v>28</v>
      </c>
      <c r="D19743" t="str">
        <f>F19742</f>
        <v>West Brom</v>
      </c>
      <c r="E19743">
        <v>26</v>
      </c>
      <c r="F19743" t="str">
        <f>D19742</f>
        <v>Tottenham</v>
      </c>
      <c r="G19743">
        <v>0</v>
      </c>
      <c r="H19743">
        <f>I19742</f>
        <v>1</v>
      </c>
      <c r="I19743">
        <f>H19742</f>
        <v>1</v>
      </c>
      <c r="J19743">
        <f t="shared" si="304"/>
        <v>1</v>
      </c>
      <c r="K19743">
        <v>13</v>
      </c>
      <c r="L19743" s="8">
        <f>COUNTIFS($D$2:$D19743,D19743)</f>
        <v>431</v>
      </c>
    </row>
    <row r="19744" spans="1:12" x14ac:dyDescent="0.2">
      <c r="A19744">
        <v>1718126</v>
      </c>
      <c r="B19744" s="2">
        <v>43064</v>
      </c>
      <c r="C19744" s="1">
        <v>25</v>
      </c>
      <c r="D19744" t="s">
        <v>325</v>
      </c>
      <c r="E19744">
        <v>11</v>
      </c>
      <c r="F19744" t="s">
        <v>20</v>
      </c>
      <c r="G19744">
        <v>1</v>
      </c>
      <c r="H19744">
        <v>0</v>
      </c>
      <c r="I19744">
        <v>0</v>
      </c>
      <c r="J19744">
        <f t="shared" si="304"/>
        <v>1</v>
      </c>
      <c r="K19744">
        <v>13</v>
      </c>
      <c r="L19744" s="8">
        <f>COUNTIFS($D$2:$D19744,D19744)</f>
        <v>241</v>
      </c>
    </row>
    <row r="19745" spans="1:12" x14ac:dyDescent="0.2">
      <c r="A19745">
        <f>A19744</f>
        <v>1718126</v>
      </c>
      <c r="B19745" s="2">
        <f>B19744</f>
        <v>43064</v>
      </c>
      <c r="C19745" s="1">
        <v>11</v>
      </c>
      <c r="D19745" t="str">
        <f>F19744</f>
        <v>Bournemouth</v>
      </c>
      <c r="E19745">
        <v>25</v>
      </c>
      <c r="F19745" t="str">
        <f>D19744</f>
        <v>Swansea</v>
      </c>
      <c r="G19745">
        <v>0</v>
      </c>
      <c r="H19745">
        <f>I19744</f>
        <v>0</v>
      </c>
      <c r="I19745">
        <f>H19744</f>
        <v>0</v>
      </c>
      <c r="J19745">
        <f t="shared" si="304"/>
        <v>1</v>
      </c>
      <c r="K19745">
        <v>13</v>
      </c>
      <c r="L19745" s="8">
        <f>COUNTIFS($D$2:$D19745,D19745)</f>
        <v>89</v>
      </c>
    </row>
    <row r="19746" spans="1:12" x14ac:dyDescent="0.2">
      <c r="A19746">
        <v>1718127</v>
      </c>
      <c r="B19746" s="2">
        <v>43064</v>
      </c>
      <c r="C19746" s="1">
        <v>19</v>
      </c>
      <c r="D19746" t="s">
        <v>40</v>
      </c>
      <c r="E19746">
        <v>14</v>
      </c>
      <c r="F19746" t="s">
        <v>27</v>
      </c>
      <c r="G19746">
        <v>1</v>
      </c>
      <c r="H19746">
        <v>1</v>
      </c>
      <c r="I19746">
        <v>1</v>
      </c>
      <c r="J19746">
        <f t="shared" si="304"/>
        <v>1</v>
      </c>
      <c r="K19746">
        <v>13</v>
      </c>
      <c r="L19746" s="8">
        <f>COUNTIFS($D$2:$D19746,D19746)</f>
        <v>975</v>
      </c>
    </row>
    <row r="19747" spans="1:12" x14ac:dyDescent="0.2">
      <c r="A19747">
        <f>A19746</f>
        <v>1718127</v>
      </c>
      <c r="B19747" s="2">
        <f>B19746</f>
        <v>43064</v>
      </c>
      <c r="C19747" s="1">
        <v>14</v>
      </c>
      <c r="D19747" t="str">
        <f>F19746</f>
        <v>Chelsea</v>
      </c>
      <c r="E19747">
        <v>19</v>
      </c>
      <c r="F19747" t="str">
        <f>D19746</f>
        <v>Liverpool</v>
      </c>
      <c r="G19747">
        <v>0</v>
      </c>
      <c r="H19747">
        <f>I19746</f>
        <v>1</v>
      </c>
      <c r="I19747">
        <f>H19746</f>
        <v>1</v>
      </c>
      <c r="J19747">
        <f t="shared" si="304"/>
        <v>1</v>
      </c>
      <c r="K19747">
        <v>13</v>
      </c>
      <c r="L19747" s="8">
        <f>COUNTIFS($D$2:$D19747,D19747)</f>
        <v>975</v>
      </c>
    </row>
    <row r="19748" spans="1:12" x14ac:dyDescent="0.2">
      <c r="A19748">
        <v>1718128</v>
      </c>
      <c r="B19748" s="2">
        <v>43065</v>
      </c>
      <c r="C19748" s="1">
        <v>23</v>
      </c>
      <c r="D19748" t="s">
        <v>50</v>
      </c>
      <c r="E19748">
        <v>16</v>
      </c>
      <c r="F19748" t="s">
        <v>37</v>
      </c>
      <c r="G19748">
        <v>1</v>
      </c>
      <c r="H19748">
        <v>4</v>
      </c>
      <c r="I19748">
        <v>1</v>
      </c>
      <c r="J19748">
        <f t="shared" si="304"/>
        <v>3</v>
      </c>
      <c r="K19748">
        <v>13</v>
      </c>
      <c r="L19748" s="8">
        <f>COUNTIFS($D$2:$D19748,D19748)</f>
        <v>709</v>
      </c>
    </row>
    <row r="19749" spans="1:12" x14ac:dyDescent="0.2">
      <c r="A19749">
        <f>A19748</f>
        <v>1718128</v>
      </c>
      <c r="B19749" s="2">
        <f>B19748</f>
        <v>43065</v>
      </c>
      <c r="C19749" s="1">
        <v>16</v>
      </c>
      <c r="D19749" t="str">
        <f>F19748</f>
        <v>Everton</v>
      </c>
      <c r="E19749">
        <v>23</v>
      </c>
      <c r="F19749" t="str">
        <f>D19748</f>
        <v>Southampton</v>
      </c>
      <c r="G19749">
        <v>0</v>
      </c>
      <c r="H19749">
        <f>I19748</f>
        <v>1</v>
      </c>
      <c r="I19749">
        <f>H19748</f>
        <v>4</v>
      </c>
      <c r="J19749">
        <f t="shared" si="304"/>
        <v>0</v>
      </c>
      <c r="K19749">
        <v>13</v>
      </c>
      <c r="L19749" s="8">
        <f>COUNTIFS($D$2:$D19749,D19749)</f>
        <v>975</v>
      </c>
    </row>
    <row r="19750" spans="1:12" x14ac:dyDescent="0.2">
      <c r="A19750">
        <v>1718129</v>
      </c>
      <c r="B19750" s="2">
        <v>43065</v>
      </c>
      <c r="C19750" s="1">
        <v>13</v>
      </c>
      <c r="D19750" t="s">
        <v>64</v>
      </c>
      <c r="E19750">
        <v>10</v>
      </c>
      <c r="F19750" t="s">
        <v>47</v>
      </c>
      <c r="G19750">
        <v>1</v>
      </c>
      <c r="H19750">
        <v>0</v>
      </c>
      <c r="I19750">
        <v>1</v>
      </c>
      <c r="J19750">
        <f t="shared" ref="J19750:J19813" si="305">IF(H19750&gt;I19750,3,IF(I19750&gt;H19750,0,1))</f>
        <v>0</v>
      </c>
      <c r="K19750">
        <v>13</v>
      </c>
      <c r="L19750" s="8">
        <f>COUNTIFS($D$2:$D19750,D19750)</f>
        <v>127</v>
      </c>
    </row>
    <row r="19751" spans="1:12" x14ac:dyDescent="0.2">
      <c r="A19751">
        <f>A19750</f>
        <v>1718129</v>
      </c>
      <c r="B19751" s="2">
        <f>B19750</f>
        <v>43065</v>
      </c>
      <c r="C19751" s="1">
        <v>10</v>
      </c>
      <c r="D19751" t="str">
        <f>F19750</f>
        <v>Arsenal</v>
      </c>
      <c r="E19751">
        <v>13</v>
      </c>
      <c r="F19751" t="str">
        <f>D19750</f>
        <v>Burnley</v>
      </c>
      <c r="G19751">
        <v>0</v>
      </c>
      <c r="H19751">
        <f>I19750</f>
        <v>1</v>
      </c>
      <c r="I19751">
        <f>H19750</f>
        <v>0</v>
      </c>
      <c r="J19751">
        <f t="shared" si="305"/>
        <v>3</v>
      </c>
      <c r="K19751">
        <v>13</v>
      </c>
      <c r="L19751" s="8">
        <f>COUNTIFS($D$2:$D19751,D19751)</f>
        <v>975</v>
      </c>
    </row>
    <row r="19752" spans="1:12" x14ac:dyDescent="0.2">
      <c r="A19752">
        <v>1718130</v>
      </c>
      <c r="B19752" s="2">
        <v>43065</v>
      </c>
      <c r="C19752" s="1">
        <v>17</v>
      </c>
      <c r="D19752" t="s">
        <v>29</v>
      </c>
      <c r="E19752">
        <v>20</v>
      </c>
      <c r="F19752" t="s">
        <v>45</v>
      </c>
      <c r="G19752">
        <v>1</v>
      </c>
      <c r="H19752">
        <v>1</v>
      </c>
      <c r="I19752">
        <v>2</v>
      </c>
      <c r="J19752">
        <f t="shared" si="305"/>
        <v>0</v>
      </c>
      <c r="K19752">
        <v>13</v>
      </c>
      <c r="L19752" s="8">
        <f>COUNTIFS($D$2:$D19752,D19752)</f>
        <v>13</v>
      </c>
    </row>
    <row r="19753" spans="1:12" x14ac:dyDescent="0.2">
      <c r="A19753">
        <f>A19752</f>
        <v>1718130</v>
      </c>
      <c r="B19753" s="2">
        <f>B19752</f>
        <v>43065</v>
      </c>
      <c r="C19753" s="1">
        <v>20</v>
      </c>
      <c r="D19753" t="str">
        <f>F19752</f>
        <v>Manchester City</v>
      </c>
      <c r="E19753">
        <v>17</v>
      </c>
      <c r="F19753" t="str">
        <f>D19752</f>
        <v>Huddersfield</v>
      </c>
      <c r="G19753">
        <v>0</v>
      </c>
      <c r="H19753">
        <f>I19752</f>
        <v>2</v>
      </c>
      <c r="I19753">
        <f>H19752</f>
        <v>1</v>
      </c>
      <c r="J19753">
        <f t="shared" si="305"/>
        <v>3</v>
      </c>
      <c r="K19753">
        <v>13</v>
      </c>
      <c r="L19753" s="8">
        <f>COUNTIFS($D$2:$D19753,D19753)</f>
        <v>785</v>
      </c>
    </row>
    <row r="19754" spans="1:12" x14ac:dyDescent="0.2">
      <c r="A19754">
        <v>1718131</v>
      </c>
      <c r="B19754" s="2">
        <v>43067</v>
      </c>
      <c r="C19754" s="1">
        <v>12</v>
      </c>
      <c r="D19754" t="s">
        <v>34</v>
      </c>
      <c r="E19754">
        <v>15</v>
      </c>
      <c r="F19754" t="s">
        <v>23</v>
      </c>
      <c r="G19754">
        <v>1</v>
      </c>
      <c r="H19754">
        <v>0</v>
      </c>
      <c r="I19754">
        <v>0</v>
      </c>
      <c r="J19754">
        <f t="shared" si="305"/>
        <v>1</v>
      </c>
      <c r="K19754">
        <v>14</v>
      </c>
      <c r="L19754" s="8">
        <f>COUNTIFS($D$2:$D19754,D19754)</f>
        <v>14</v>
      </c>
    </row>
    <row r="19755" spans="1:12" x14ac:dyDescent="0.2">
      <c r="A19755">
        <f>A19754</f>
        <v>1718131</v>
      </c>
      <c r="B19755" s="2">
        <f>B19754</f>
        <v>43067</v>
      </c>
      <c r="C19755" s="1">
        <v>15</v>
      </c>
      <c r="D19755" t="str">
        <f>F19754</f>
        <v>Crystal Palace</v>
      </c>
      <c r="E19755">
        <v>12</v>
      </c>
      <c r="F19755" t="str">
        <f>D19754</f>
        <v>Brighton</v>
      </c>
      <c r="G19755">
        <v>0</v>
      </c>
      <c r="H19755">
        <f>I19754</f>
        <v>0</v>
      </c>
      <c r="I19755">
        <f>H19754</f>
        <v>0</v>
      </c>
      <c r="J19755">
        <f t="shared" si="305"/>
        <v>1</v>
      </c>
      <c r="K19755">
        <v>14</v>
      </c>
      <c r="L19755" s="8">
        <f>COUNTIFS($D$2:$D19755,D19755)</f>
        <v>326</v>
      </c>
    </row>
    <row r="19756" spans="1:12" x14ac:dyDescent="0.2">
      <c r="A19756">
        <v>1718132</v>
      </c>
      <c r="B19756" s="2">
        <v>43067</v>
      </c>
      <c r="C19756" s="1">
        <v>18</v>
      </c>
      <c r="D19756" t="s">
        <v>12</v>
      </c>
      <c r="E19756">
        <v>26</v>
      </c>
      <c r="F19756" t="s">
        <v>17</v>
      </c>
      <c r="G19756">
        <v>1</v>
      </c>
      <c r="H19756">
        <v>2</v>
      </c>
      <c r="I19756">
        <v>1</v>
      </c>
      <c r="J19756">
        <f t="shared" si="305"/>
        <v>3</v>
      </c>
      <c r="K19756">
        <v>14</v>
      </c>
      <c r="L19756" s="8">
        <f>COUNTIFS($D$2:$D19756,D19756)</f>
        <v>436</v>
      </c>
    </row>
    <row r="19757" spans="1:12" x14ac:dyDescent="0.2">
      <c r="A19757">
        <f>A19756</f>
        <v>1718132</v>
      </c>
      <c r="B19757" s="2">
        <f>B19756</f>
        <v>43067</v>
      </c>
      <c r="C19757" s="1">
        <v>26</v>
      </c>
      <c r="D19757" t="str">
        <f>F19756</f>
        <v>Tottenham</v>
      </c>
      <c r="E19757">
        <v>18</v>
      </c>
      <c r="F19757" t="str">
        <f>D19756</f>
        <v>Leicester</v>
      </c>
      <c r="G19757">
        <v>0</v>
      </c>
      <c r="H19757">
        <f>I19756</f>
        <v>1</v>
      </c>
      <c r="I19757">
        <f>H19756</f>
        <v>2</v>
      </c>
      <c r="J19757">
        <f t="shared" si="305"/>
        <v>0</v>
      </c>
      <c r="K19757">
        <v>14</v>
      </c>
      <c r="L19757" s="8">
        <f>COUNTIFS($D$2:$D19757,D19757)</f>
        <v>976</v>
      </c>
    </row>
    <row r="19758" spans="1:12" x14ac:dyDescent="0.2">
      <c r="A19758">
        <v>1718133</v>
      </c>
      <c r="B19758" s="2">
        <v>43067</v>
      </c>
      <c r="C19758" s="1">
        <v>27</v>
      </c>
      <c r="D19758" t="s">
        <v>32</v>
      </c>
      <c r="E19758">
        <v>21</v>
      </c>
      <c r="F19758" t="s">
        <v>10</v>
      </c>
      <c r="G19758">
        <v>1</v>
      </c>
      <c r="H19758">
        <v>2</v>
      </c>
      <c r="I19758">
        <v>4</v>
      </c>
      <c r="J19758">
        <f t="shared" si="305"/>
        <v>0</v>
      </c>
      <c r="K19758">
        <v>14</v>
      </c>
      <c r="L19758" s="8">
        <f>COUNTIFS($D$2:$D19758,D19758)</f>
        <v>166</v>
      </c>
    </row>
    <row r="19759" spans="1:12" x14ac:dyDescent="0.2">
      <c r="A19759">
        <f>A19758</f>
        <v>1718133</v>
      </c>
      <c r="B19759" s="2">
        <f>B19758</f>
        <v>43067</v>
      </c>
      <c r="C19759" s="1">
        <v>21</v>
      </c>
      <c r="D19759" t="str">
        <f>F19758</f>
        <v>Manchester United</v>
      </c>
      <c r="E19759">
        <v>27</v>
      </c>
      <c r="F19759" t="str">
        <f>D19758</f>
        <v>Watford</v>
      </c>
      <c r="G19759">
        <v>0</v>
      </c>
      <c r="H19759">
        <f>I19758</f>
        <v>4</v>
      </c>
      <c r="I19759">
        <f>H19758</f>
        <v>2</v>
      </c>
      <c r="J19759">
        <f t="shared" si="305"/>
        <v>3</v>
      </c>
      <c r="K19759">
        <v>14</v>
      </c>
      <c r="L19759" s="8">
        <f>COUNTIFS($D$2:$D19759,D19759)</f>
        <v>976</v>
      </c>
    </row>
    <row r="19760" spans="1:12" x14ac:dyDescent="0.2">
      <c r="A19760">
        <v>1718134</v>
      </c>
      <c r="B19760" s="2">
        <v>43067</v>
      </c>
      <c r="C19760" s="1">
        <v>28</v>
      </c>
      <c r="D19760" t="s">
        <v>320</v>
      </c>
      <c r="E19760">
        <v>22</v>
      </c>
      <c r="F19760" t="s">
        <v>15</v>
      </c>
      <c r="G19760">
        <v>1</v>
      </c>
      <c r="H19760">
        <v>2</v>
      </c>
      <c r="I19760">
        <v>2</v>
      </c>
      <c r="J19760">
        <f t="shared" si="305"/>
        <v>1</v>
      </c>
      <c r="K19760">
        <v>14</v>
      </c>
      <c r="L19760" s="8">
        <f>COUNTIFS($D$2:$D19760,D19760)</f>
        <v>432</v>
      </c>
    </row>
    <row r="19761" spans="1:12" x14ac:dyDescent="0.2">
      <c r="A19761">
        <f>A19760</f>
        <v>1718134</v>
      </c>
      <c r="B19761" s="2">
        <f>B19760</f>
        <v>43067</v>
      </c>
      <c r="C19761" s="1">
        <v>22</v>
      </c>
      <c r="D19761" t="str">
        <f>F19760</f>
        <v>Newcastle</v>
      </c>
      <c r="E19761">
        <v>28</v>
      </c>
      <c r="F19761" t="str">
        <f>D19760</f>
        <v>West Brom</v>
      </c>
      <c r="G19761">
        <v>0</v>
      </c>
      <c r="H19761">
        <f>I19760</f>
        <v>2</v>
      </c>
      <c r="I19761">
        <f>H19760</f>
        <v>2</v>
      </c>
      <c r="J19761">
        <f t="shared" si="305"/>
        <v>1</v>
      </c>
      <c r="K19761">
        <v>14</v>
      </c>
      <c r="L19761" s="8">
        <f>COUNTIFS($D$2:$D19761,D19761)</f>
        <v>858</v>
      </c>
    </row>
    <row r="19762" spans="1:12" x14ac:dyDescent="0.2">
      <c r="A19762">
        <v>1718135</v>
      </c>
      <c r="B19762" s="2">
        <v>43068</v>
      </c>
      <c r="C19762" s="1">
        <v>10</v>
      </c>
      <c r="D19762" t="s">
        <v>47</v>
      </c>
      <c r="E19762">
        <v>17</v>
      </c>
      <c r="F19762" t="s">
        <v>29</v>
      </c>
      <c r="G19762">
        <v>1</v>
      </c>
      <c r="H19762">
        <v>5</v>
      </c>
      <c r="I19762">
        <v>0</v>
      </c>
      <c r="J19762">
        <f t="shared" si="305"/>
        <v>3</v>
      </c>
      <c r="K19762">
        <v>14</v>
      </c>
      <c r="L19762" s="8">
        <f>COUNTIFS($D$2:$D19762,D19762)</f>
        <v>976</v>
      </c>
    </row>
    <row r="19763" spans="1:12" x14ac:dyDescent="0.2">
      <c r="A19763">
        <f>A19762</f>
        <v>1718135</v>
      </c>
      <c r="B19763" s="2">
        <f>B19762</f>
        <v>43068</v>
      </c>
      <c r="C19763" s="1">
        <v>17</v>
      </c>
      <c r="D19763" t="str">
        <f>F19762</f>
        <v>Huddersfield</v>
      </c>
      <c r="E19763">
        <v>10</v>
      </c>
      <c r="F19763" t="str">
        <f>D19762</f>
        <v>Arsenal</v>
      </c>
      <c r="G19763">
        <v>0</v>
      </c>
      <c r="H19763">
        <f>I19762</f>
        <v>0</v>
      </c>
      <c r="I19763">
        <f>H19762</f>
        <v>5</v>
      </c>
      <c r="J19763">
        <f t="shared" si="305"/>
        <v>0</v>
      </c>
      <c r="K19763">
        <v>14</v>
      </c>
      <c r="L19763" s="8">
        <f>COUNTIFS($D$2:$D19763,D19763)</f>
        <v>14</v>
      </c>
    </row>
    <row r="19764" spans="1:12" x14ac:dyDescent="0.2">
      <c r="A19764">
        <v>1718136</v>
      </c>
      <c r="B19764" s="2">
        <v>43068</v>
      </c>
      <c r="C19764" s="1">
        <v>11</v>
      </c>
      <c r="D19764" t="s">
        <v>20</v>
      </c>
      <c r="E19764">
        <v>13</v>
      </c>
      <c r="F19764" t="s">
        <v>64</v>
      </c>
      <c r="G19764">
        <v>1</v>
      </c>
      <c r="H19764">
        <v>1</v>
      </c>
      <c r="I19764">
        <v>2</v>
      </c>
      <c r="J19764">
        <f t="shared" si="305"/>
        <v>0</v>
      </c>
      <c r="K19764">
        <v>14</v>
      </c>
      <c r="L19764" s="8">
        <f>COUNTIFS($D$2:$D19764,D19764)</f>
        <v>90</v>
      </c>
    </row>
    <row r="19765" spans="1:12" x14ac:dyDescent="0.2">
      <c r="A19765">
        <f>A19764</f>
        <v>1718136</v>
      </c>
      <c r="B19765" s="2">
        <f>B19764</f>
        <v>43068</v>
      </c>
      <c r="C19765" s="1">
        <v>13</v>
      </c>
      <c r="D19765" t="str">
        <f>F19764</f>
        <v>Burnley</v>
      </c>
      <c r="E19765">
        <v>11</v>
      </c>
      <c r="F19765" t="str">
        <f>D19764</f>
        <v>Bournemouth</v>
      </c>
      <c r="G19765">
        <v>0</v>
      </c>
      <c r="H19765">
        <f>I19764</f>
        <v>2</v>
      </c>
      <c r="I19765">
        <f>H19764</f>
        <v>1</v>
      </c>
      <c r="J19765">
        <f t="shared" si="305"/>
        <v>3</v>
      </c>
      <c r="K19765">
        <v>14</v>
      </c>
      <c r="L19765" s="8">
        <f>COUNTIFS($D$2:$D19765,D19765)</f>
        <v>128</v>
      </c>
    </row>
    <row r="19766" spans="1:12" x14ac:dyDescent="0.2">
      <c r="A19766">
        <v>1718137</v>
      </c>
      <c r="B19766" s="2">
        <v>43068</v>
      </c>
      <c r="C19766" s="1">
        <v>14</v>
      </c>
      <c r="D19766" t="s">
        <v>27</v>
      </c>
      <c r="E19766">
        <v>25</v>
      </c>
      <c r="F19766" t="s">
        <v>325</v>
      </c>
      <c r="G19766">
        <v>1</v>
      </c>
      <c r="H19766">
        <v>1</v>
      </c>
      <c r="I19766">
        <v>0</v>
      </c>
      <c r="J19766">
        <f t="shared" si="305"/>
        <v>3</v>
      </c>
      <c r="K19766">
        <v>14</v>
      </c>
      <c r="L19766" s="8">
        <f>COUNTIFS($D$2:$D19766,D19766)</f>
        <v>976</v>
      </c>
    </row>
    <row r="19767" spans="1:12" x14ac:dyDescent="0.2">
      <c r="A19767">
        <f>A19766</f>
        <v>1718137</v>
      </c>
      <c r="B19767" s="2">
        <f>B19766</f>
        <v>43068</v>
      </c>
      <c r="C19767" s="1">
        <v>25</v>
      </c>
      <c r="D19767" t="str">
        <f>F19766</f>
        <v>Swansea</v>
      </c>
      <c r="E19767">
        <v>14</v>
      </c>
      <c r="F19767" t="str">
        <f>D19766</f>
        <v>Chelsea</v>
      </c>
      <c r="G19767">
        <v>0</v>
      </c>
      <c r="H19767">
        <f>I19766</f>
        <v>0</v>
      </c>
      <c r="I19767">
        <f>H19766</f>
        <v>1</v>
      </c>
      <c r="J19767">
        <f t="shared" si="305"/>
        <v>0</v>
      </c>
      <c r="K19767">
        <v>14</v>
      </c>
      <c r="L19767" s="8">
        <f>COUNTIFS($D$2:$D19767,D19767)</f>
        <v>242</v>
      </c>
    </row>
    <row r="19768" spans="1:12" x14ac:dyDescent="0.2">
      <c r="A19768">
        <v>1718138</v>
      </c>
      <c r="B19768" s="2">
        <v>43068</v>
      </c>
      <c r="C19768" s="1">
        <v>16</v>
      </c>
      <c r="D19768" t="s">
        <v>37</v>
      </c>
      <c r="E19768">
        <v>29</v>
      </c>
      <c r="F19768" t="s">
        <v>42</v>
      </c>
      <c r="G19768">
        <v>1</v>
      </c>
      <c r="H19768">
        <v>4</v>
      </c>
      <c r="I19768">
        <v>0</v>
      </c>
      <c r="J19768">
        <f t="shared" si="305"/>
        <v>3</v>
      </c>
      <c r="K19768">
        <v>14</v>
      </c>
      <c r="L19768" s="8">
        <f>COUNTIFS($D$2:$D19768,D19768)</f>
        <v>976</v>
      </c>
    </row>
    <row r="19769" spans="1:12" x14ac:dyDescent="0.2">
      <c r="A19769">
        <f>A19768</f>
        <v>1718138</v>
      </c>
      <c r="B19769" s="2">
        <f>B19768</f>
        <v>43068</v>
      </c>
      <c r="C19769" s="1">
        <v>29</v>
      </c>
      <c r="D19769" t="str">
        <f>F19768</f>
        <v>West Ham</v>
      </c>
      <c r="E19769">
        <v>16</v>
      </c>
      <c r="F19769" t="str">
        <f>D19768</f>
        <v>Everton</v>
      </c>
      <c r="G19769">
        <v>0</v>
      </c>
      <c r="H19769">
        <f>I19768</f>
        <v>0</v>
      </c>
      <c r="I19769">
        <f>H19768</f>
        <v>4</v>
      </c>
      <c r="J19769">
        <f t="shared" si="305"/>
        <v>0</v>
      </c>
      <c r="K19769">
        <v>14</v>
      </c>
      <c r="L19769" s="8">
        <f>COUNTIFS($D$2:$D19769,D19769)</f>
        <v>820</v>
      </c>
    </row>
    <row r="19770" spans="1:12" x14ac:dyDescent="0.2">
      <c r="A19770">
        <v>1718139</v>
      </c>
      <c r="B19770" s="2">
        <v>43068</v>
      </c>
      <c r="C19770" s="1">
        <v>20</v>
      </c>
      <c r="D19770" t="s">
        <v>45</v>
      </c>
      <c r="E19770">
        <v>23</v>
      </c>
      <c r="F19770" t="s">
        <v>50</v>
      </c>
      <c r="G19770">
        <v>1</v>
      </c>
      <c r="H19770">
        <v>2</v>
      </c>
      <c r="I19770">
        <v>1</v>
      </c>
      <c r="J19770">
        <f t="shared" si="305"/>
        <v>3</v>
      </c>
      <c r="K19770">
        <v>14</v>
      </c>
      <c r="L19770" s="8">
        <f>COUNTIFS($D$2:$D19770,D19770)</f>
        <v>786</v>
      </c>
    </row>
    <row r="19771" spans="1:12" x14ac:dyDescent="0.2">
      <c r="A19771">
        <f>A19770</f>
        <v>1718139</v>
      </c>
      <c r="B19771" s="2">
        <f>B19770</f>
        <v>43068</v>
      </c>
      <c r="C19771" s="1">
        <v>23</v>
      </c>
      <c r="D19771" t="str">
        <f>F19770</f>
        <v>Southampton</v>
      </c>
      <c r="E19771">
        <v>20</v>
      </c>
      <c r="F19771" t="str">
        <f>D19770</f>
        <v>Manchester City</v>
      </c>
      <c r="G19771">
        <v>0</v>
      </c>
      <c r="H19771">
        <f>I19770</f>
        <v>1</v>
      </c>
      <c r="I19771">
        <f>H19770</f>
        <v>2</v>
      </c>
      <c r="J19771">
        <f t="shared" si="305"/>
        <v>0</v>
      </c>
      <c r="K19771">
        <v>14</v>
      </c>
      <c r="L19771" s="8">
        <f>COUNTIFS($D$2:$D19771,D19771)</f>
        <v>710</v>
      </c>
    </row>
    <row r="19772" spans="1:12" x14ac:dyDescent="0.2">
      <c r="A19772">
        <v>1718140</v>
      </c>
      <c r="B19772" s="2">
        <v>43068</v>
      </c>
      <c r="C19772" s="1">
        <v>24</v>
      </c>
      <c r="D19772" t="s">
        <v>319</v>
      </c>
      <c r="E19772">
        <v>19</v>
      </c>
      <c r="F19772" t="s">
        <v>40</v>
      </c>
      <c r="G19772">
        <v>1</v>
      </c>
      <c r="H19772">
        <v>0</v>
      </c>
      <c r="I19772">
        <v>3</v>
      </c>
      <c r="J19772">
        <f t="shared" si="305"/>
        <v>0</v>
      </c>
      <c r="K19772">
        <v>14</v>
      </c>
      <c r="L19772" s="8">
        <f>COUNTIFS($D$2:$D19772,D19772)</f>
        <v>356</v>
      </c>
    </row>
    <row r="19773" spans="1:12" x14ac:dyDescent="0.2">
      <c r="A19773">
        <f>A19772</f>
        <v>1718140</v>
      </c>
      <c r="B19773" s="2">
        <f>B19772</f>
        <v>43068</v>
      </c>
      <c r="C19773" s="1">
        <v>19</v>
      </c>
      <c r="D19773" t="str">
        <f>F19772</f>
        <v>Liverpool</v>
      </c>
      <c r="E19773">
        <v>24</v>
      </c>
      <c r="F19773" t="str">
        <f>D19772</f>
        <v>Stoke</v>
      </c>
      <c r="G19773">
        <v>0</v>
      </c>
      <c r="H19773">
        <f>I19772</f>
        <v>3</v>
      </c>
      <c r="I19773">
        <f>H19772</f>
        <v>0</v>
      </c>
      <c r="J19773">
        <f t="shared" si="305"/>
        <v>3</v>
      </c>
      <c r="K19773">
        <v>14</v>
      </c>
      <c r="L19773" s="8">
        <f>COUNTIFS($D$2:$D19773,D19773)</f>
        <v>976</v>
      </c>
    </row>
    <row r="19774" spans="1:12" x14ac:dyDescent="0.2">
      <c r="A19774">
        <v>1718141</v>
      </c>
      <c r="B19774" s="2">
        <v>43071</v>
      </c>
      <c r="C19774" s="1">
        <v>10</v>
      </c>
      <c r="D19774" t="s">
        <v>47</v>
      </c>
      <c r="E19774">
        <v>21</v>
      </c>
      <c r="F19774" t="s">
        <v>10</v>
      </c>
      <c r="G19774">
        <v>1</v>
      </c>
      <c r="H19774">
        <v>1</v>
      </c>
      <c r="I19774">
        <v>3</v>
      </c>
      <c r="J19774">
        <f t="shared" si="305"/>
        <v>0</v>
      </c>
      <c r="K19774">
        <v>15</v>
      </c>
      <c r="L19774" s="8">
        <f>COUNTIFS($D$2:$D19774,D19774)</f>
        <v>977</v>
      </c>
    </row>
    <row r="19775" spans="1:12" x14ac:dyDescent="0.2">
      <c r="A19775">
        <f>A19774</f>
        <v>1718141</v>
      </c>
      <c r="B19775" s="2">
        <f>B19774</f>
        <v>43071</v>
      </c>
      <c r="C19775" s="1">
        <v>21</v>
      </c>
      <c r="D19775" t="str">
        <f>F19774</f>
        <v>Manchester United</v>
      </c>
      <c r="E19775">
        <v>10</v>
      </c>
      <c r="F19775" t="str">
        <f>D19774</f>
        <v>Arsenal</v>
      </c>
      <c r="G19775">
        <v>0</v>
      </c>
      <c r="H19775">
        <f>I19774</f>
        <v>3</v>
      </c>
      <c r="I19775">
        <f>H19774</f>
        <v>1</v>
      </c>
      <c r="J19775">
        <f t="shared" si="305"/>
        <v>3</v>
      </c>
      <c r="K19775">
        <v>15</v>
      </c>
      <c r="L19775" s="8">
        <f>COUNTIFS($D$2:$D19775,D19775)</f>
        <v>977</v>
      </c>
    </row>
    <row r="19776" spans="1:12" x14ac:dyDescent="0.2">
      <c r="A19776">
        <v>1718142</v>
      </c>
      <c r="B19776" s="2">
        <v>43071</v>
      </c>
      <c r="C19776" s="1">
        <v>12</v>
      </c>
      <c r="D19776" t="s">
        <v>34</v>
      </c>
      <c r="E19776">
        <v>19</v>
      </c>
      <c r="F19776" t="s">
        <v>40</v>
      </c>
      <c r="G19776">
        <v>1</v>
      </c>
      <c r="H19776">
        <v>1</v>
      </c>
      <c r="I19776">
        <v>5</v>
      </c>
      <c r="J19776">
        <f t="shared" si="305"/>
        <v>0</v>
      </c>
      <c r="K19776">
        <v>15</v>
      </c>
      <c r="L19776" s="8">
        <f>COUNTIFS($D$2:$D19776,D19776)</f>
        <v>15</v>
      </c>
    </row>
    <row r="19777" spans="1:12" x14ac:dyDescent="0.2">
      <c r="A19777">
        <f>A19776</f>
        <v>1718142</v>
      </c>
      <c r="B19777" s="2">
        <f>B19776</f>
        <v>43071</v>
      </c>
      <c r="C19777" s="1">
        <v>19</v>
      </c>
      <c r="D19777" t="str">
        <f>F19776</f>
        <v>Liverpool</v>
      </c>
      <c r="E19777">
        <v>12</v>
      </c>
      <c r="F19777" t="str">
        <f>D19776</f>
        <v>Brighton</v>
      </c>
      <c r="G19777">
        <v>0</v>
      </c>
      <c r="H19777">
        <f>I19776</f>
        <v>5</v>
      </c>
      <c r="I19777">
        <f>H19776</f>
        <v>1</v>
      </c>
      <c r="J19777">
        <f t="shared" si="305"/>
        <v>3</v>
      </c>
      <c r="K19777">
        <v>15</v>
      </c>
      <c r="L19777" s="8">
        <f>COUNTIFS($D$2:$D19777,D19777)</f>
        <v>977</v>
      </c>
    </row>
    <row r="19778" spans="1:12" x14ac:dyDescent="0.2">
      <c r="A19778">
        <v>1718143</v>
      </c>
      <c r="B19778" s="2">
        <v>43071</v>
      </c>
      <c r="C19778" s="1">
        <v>14</v>
      </c>
      <c r="D19778" t="s">
        <v>27</v>
      </c>
      <c r="E19778">
        <v>22</v>
      </c>
      <c r="F19778" t="s">
        <v>15</v>
      </c>
      <c r="G19778">
        <v>1</v>
      </c>
      <c r="H19778">
        <v>3</v>
      </c>
      <c r="I19778">
        <v>1</v>
      </c>
      <c r="J19778">
        <f t="shared" si="305"/>
        <v>3</v>
      </c>
      <c r="K19778">
        <v>15</v>
      </c>
      <c r="L19778" s="8">
        <f>COUNTIFS($D$2:$D19778,D19778)</f>
        <v>977</v>
      </c>
    </row>
    <row r="19779" spans="1:12" x14ac:dyDescent="0.2">
      <c r="A19779">
        <f>A19778</f>
        <v>1718143</v>
      </c>
      <c r="B19779" s="2">
        <f>B19778</f>
        <v>43071</v>
      </c>
      <c r="C19779" s="1">
        <v>22</v>
      </c>
      <c r="D19779" t="str">
        <f>F19778</f>
        <v>Newcastle</v>
      </c>
      <c r="E19779">
        <v>14</v>
      </c>
      <c r="F19779" t="str">
        <f>D19778</f>
        <v>Chelsea</v>
      </c>
      <c r="G19779">
        <v>0</v>
      </c>
      <c r="H19779">
        <f>I19778</f>
        <v>1</v>
      </c>
      <c r="I19779">
        <f>H19778</f>
        <v>3</v>
      </c>
      <c r="J19779">
        <f t="shared" si="305"/>
        <v>0</v>
      </c>
      <c r="K19779">
        <v>15</v>
      </c>
      <c r="L19779" s="8">
        <f>COUNTIFS($D$2:$D19779,D19779)</f>
        <v>859</v>
      </c>
    </row>
    <row r="19780" spans="1:12" x14ac:dyDescent="0.2">
      <c r="A19780">
        <v>1718144</v>
      </c>
      <c r="B19780" s="2">
        <v>43071</v>
      </c>
      <c r="C19780" s="1">
        <v>16</v>
      </c>
      <c r="D19780" t="s">
        <v>37</v>
      </c>
      <c r="E19780">
        <v>17</v>
      </c>
      <c r="F19780" t="s">
        <v>29</v>
      </c>
      <c r="G19780">
        <v>1</v>
      </c>
      <c r="H19780">
        <v>2</v>
      </c>
      <c r="I19780">
        <v>0</v>
      </c>
      <c r="J19780">
        <f t="shared" si="305"/>
        <v>3</v>
      </c>
      <c r="K19780">
        <v>15</v>
      </c>
      <c r="L19780" s="8">
        <f>COUNTIFS($D$2:$D19780,D19780)</f>
        <v>977</v>
      </c>
    </row>
    <row r="19781" spans="1:12" x14ac:dyDescent="0.2">
      <c r="A19781">
        <f>A19780</f>
        <v>1718144</v>
      </c>
      <c r="B19781" s="2">
        <f>B19780</f>
        <v>43071</v>
      </c>
      <c r="C19781" s="1">
        <v>17</v>
      </c>
      <c r="D19781" t="str">
        <f>F19780</f>
        <v>Huddersfield</v>
      </c>
      <c r="E19781">
        <v>16</v>
      </c>
      <c r="F19781" t="str">
        <f>D19780</f>
        <v>Everton</v>
      </c>
      <c r="G19781">
        <v>0</v>
      </c>
      <c r="H19781">
        <f>I19780</f>
        <v>0</v>
      </c>
      <c r="I19781">
        <f>H19780</f>
        <v>2</v>
      </c>
      <c r="J19781">
        <f t="shared" si="305"/>
        <v>0</v>
      </c>
      <c r="K19781">
        <v>15</v>
      </c>
      <c r="L19781" s="8">
        <f>COUNTIFS($D$2:$D19781,D19781)</f>
        <v>15</v>
      </c>
    </row>
    <row r="19782" spans="1:12" x14ac:dyDescent="0.2">
      <c r="A19782">
        <v>1718145</v>
      </c>
      <c r="B19782" s="2">
        <v>43071</v>
      </c>
      <c r="C19782" s="1">
        <v>18</v>
      </c>
      <c r="D19782" t="s">
        <v>12</v>
      </c>
      <c r="E19782">
        <v>13</v>
      </c>
      <c r="F19782" t="s">
        <v>64</v>
      </c>
      <c r="G19782">
        <v>1</v>
      </c>
      <c r="H19782">
        <v>1</v>
      </c>
      <c r="I19782">
        <v>0</v>
      </c>
      <c r="J19782">
        <f t="shared" si="305"/>
        <v>3</v>
      </c>
      <c r="K19782">
        <v>15</v>
      </c>
      <c r="L19782" s="8">
        <f>COUNTIFS($D$2:$D19782,D19782)</f>
        <v>437</v>
      </c>
    </row>
    <row r="19783" spans="1:12" x14ac:dyDescent="0.2">
      <c r="A19783">
        <f>A19782</f>
        <v>1718145</v>
      </c>
      <c r="B19783" s="2">
        <f>B19782</f>
        <v>43071</v>
      </c>
      <c r="C19783" s="1">
        <v>13</v>
      </c>
      <c r="D19783" t="str">
        <f>F19782</f>
        <v>Burnley</v>
      </c>
      <c r="E19783">
        <v>18</v>
      </c>
      <c r="F19783" t="str">
        <f>D19782</f>
        <v>Leicester</v>
      </c>
      <c r="G19783">
        <v>0</v>
      </c>
      <c r="H19783">
        <f>I19782</f>
        <v>0</v>
      </c>
      <c r="I19783">
        <f>H19782</f>
        <v>1</v>
      </c>
      <c r="J19783">
        <f t="shared" si="305"/>
        <v>0</v>
      </c>
      <c r="K19783">
        <v>15</v>
      </c>
      <c r="L19783" s="8">
        <f>COUNTIFS($D$2:$D19783,D19783)</f>
        <v>129</v>
      </c>
    </row>
    <row r="19784" spans="1:12" x14ac:dyDescent="0.2">
      <c r="A19784">
        <v>1718146</v>
      </c>
      <c r="B19784" s="2">
        <v>43071</v>
      </c>
      <c r="C19784" s="1">
        <v>24</v>
      </c>
      <c r="D19784" t="s">
        <v>319</v>
      </c>
      <c r="E19784">
        <v>25</v>
      </c>
      <c r="F19784" t="s">
        <v>325</v>
      </c>
      <c r="G19784">
        <v>1</v>
      </c>
      <c r="H19784">
        <v>2</v>
      </c>
      <c r="I19784">
        <v>1</v>
      </c>
      <c r="J19784">
        <f t="shared" si="305"/>
        <v>3</v>
      </c>
      <c r="K19784">
        <v>15</v>
      </c>
      <c r="L19784" s="8">
        <f>COUNTIFS($D$2:$D19784,D19784)</f>
        <v>357</v>
      </c>
    </row>
    <row r="19785" spans="1:12" x14ac:dyDescent="0.2">
      <c r="A19785">
        <f>A19784</f>
        <v>1718146</v>
      </c>
      <c r="B19785" s="2">
        <f>B19784</f>
        <v>43071</v>
      </c>
      <c r="C19785" s="1">
        <v>25</v>
      </c>
      <c r="D19785" t="str">
        <f>F19784</f>
        <v>Swansea</v>
      </c>
      <c r="E19785">
        <v>24</v>
      </c>
      <c r="F19785" t="str">
        <f>D19784</f>
        <v>Stoke</v>
      </c>
      <c r="G19785">
        <v>0</v>
      </c>
      <c r="H19785">
        <f>I19784</f>
        <v>1</v>
      </c>
      <c r="I19785">
        <f>H19784</f>
        <v>2</v>
      </c>
      <c r="J19785">
        <f t="shared" si="305"/>
        <v>0</v>
      </c>
      <c r="K19785">
        <v>15</v>
      </c>
      <c r="L19785" s="8">
        <f>COUNTIFS($D$2:$D19785,D19785)</f>
        <v>243</v>
      </c>
    </row>
    <row r="19786" spans="1:12" x14ac:dyDescent="0.2">
      <c r="A19786">
        <v>1718147</v>
      </c>
      <c r="B19786" s="2">
        <v>43071</v>
      </c>
      <c r="C19786" s="1">
        <v>27</v>
      </c>
      <c r="D19786" t="s">
        <v>32</v>
      </c>
      <c r="E19786">
        <v>26</v>
      </c>
      <c r="F19786" t="s">
        <v>17</v>
      </c>
      <c r="G19786">
        <v>1</v>
      </c>
      <c r="H19786">
        <v>1</v>
      </c>
      <c r="I19786">
        <v>1</v>
      </c>
      <c r="J19786">
        <f t="shared" si="305"/>
        <v>1</v>
      </c>
      <c r="K19786">
        <v>15</v>
      </c>
      <c r="L19786" s="8">
        <f>COUNTIFS($D$2:$D19786,D19786)</f>
        <v>167</v>
      </c>
    </row>
    <row r="19787" spans="1:12" x14ac:dyDescent="0.2">
      <c r="A19787">
        <f>A19786</f>
        <v>1718147</v>
      </c>
      <c r="B19787" s="2">
        <f>B19786</f>
        <v>43071</v>
      </c>
      <c r="C19787" s="1">
        <v>26</v>
      </c>
      <c r="D19787" t="str">
        <f>F19786</f>
        <v>Tottenham</v>
      </c>
      <c r="E19787">
        <v>27</v>
      </c>
      <c r="F19787" t="str">
        <f>D19786</f>
        <v>Watford</v>
      </c>
      <c r="G19787">
        <v>0</v>
      </c>
      <c r="H19787">
        <f>I19786</f>
        <v>1</v>
      </c>
      <c r="I19787">
        <f>H19786</f>
        <v>1</v>
      </c>
      <c r="J19787">
        <f t="shared" si="305"/>
        <v>1</v>
      </c>
      <c r="K19787">
        <v>15</v>
      </c>
      <c r="L19787" s="8">
        <f>COUNTIFS($D$2:$D19787,D19787)</f>
        <v>977</v>
      </c>
    </row>
    <row r="19788" spans="1:12" x14ac:dyDescent="0.2">
      <c r="A19788">
        <v>1718148</v>
      </c>
      <c r="B19788" s="2">
        <v>43071</v>
      </c>
      <c r="C19788" s="1">
        <v>28</v>
      </c>
      <c r="D19788" t="s">
        <v>320</v>
      </c>
      <c r="E19788">
        <v>15</v>
      </c>
      <c r="F19788" t="s">
        <v>23</v>
      </c>
      <c r="G19788">
        <v>1</v>
      </c>
      <c r="H19788">
        <v>0</v>
      </c>
      <c r="I19788">
        <v>0</v>
      </c>
      <c r="J19788">
        <f t="shared" si="305"/>
        <v>1</v>
      </c>
      <c r="K19788">
        <v>15</v>
      </c>
      <c r="L19788" s="8">
        <f>COUNTIFS($D$2:$D19788,D19788)</f>
        <v>433</v>
      </c>
    </row>
    <row r="19789" spans="1:12" x14ac:dyDescent="0.2">
      <c r="A19789">
        <f>A19788</f>
        <v>1718148</v>
      </c>
      <c r="B19789" s="2">
        <f>B19788</f>
        <v>43071</v>
      </c>
      <c r="C19789" s="1">
        <v>15</v>
      </c>
      <c r="D19789" t="str">
        <f>F19788</f>
        <v>Crystal Palace</v>
      </c>
      <c r="E19789">
        <v>28</v>
      </c>
      <c r="F19789" t="str">
        <f>D19788</f>
        <v>West Brom</v>
      </c>
      <c r="G19789">
        <v>0</v>
      </c>
      <c r="H19789">
        <f>I19788</f>
        <v>0</v>
      </c>
      <c r="I19789">
        <f>H19788</f>
        <v>0</v>
      </c>
      <c r="J19789">
        <f t="shared" si="305"/>
        <v>1</v>
      </c>
      <c r="K19789">
        <v>15</v>
      </c>
      <c r="L19789" s="8">
        <f>COUNTIFS($D$2:$D19789,D19789)</f>
        <v>327</v>
      </c>
    </row>
    <row r="19790" spans="1:12" x14ac:dyDescent="0.2">
      <c r="A19790">
        <v>1718149</v>
      </c>
      <c r="B19790" s="2">
        <v>43072</v>
      </c>
      <c r="C19790" s="1">
        <v>11</v>
      </c>
      <c r="D19790" t="s">
        <v>20</v>
      </c>
      <c r="E19790">
        <v>23</v>
      </c>
      <c r="F19790" t="s">
        <v>50</v>
      </c>
      <c r="G19790">
        <v>1</v>
      </c>
      <c r="H19790">
        <v>1</v>
      </c>
      <c r="I19790">
        <v>1</v>
      </c>
      <c r="J19790">
        <f t="shared" si="305"/>
        <v>1</v>
      </c>
      <c r="K19790">
        <v>15</v>
      </c>
      <c r="L19790" s="8">
        <f>COUNTIFS($D$2:$D19790,D19790)</f>
        <v>91</v>
      </c>
    </row>
    <row r="19791" spans="1:12" x14ac:dyDescent="0.2">
      <c r="A19791">
        <f>A19790</f>
        <v>1718149</v>
      </c>
      <c r="B19791" s="2">
        <f>B19790</f>
        <v>43072</v>
      </c>
      <c r="C19791" s="1">
        <v>23</v>
      </c>
      <c r="D19791" t="str">
        <f>F19790</f>
        <v>Southampton</v>
      </c>
      <c r="E19791">
        <v>11</v>
      </c>
      <c r="F19791" t="str">
        <f>D19790</f>
        <v>Bournemouth</v>
      </c>
      <c r="G19791">
        <v>0</v>
      </c>
      <c r="H19791">
        <f>I19790</f>
        <v>1</v>
      </c>
      <c r="I19791">
        <f>H19790</f>
        <v>1</v>
      </c>
      <c r="J19791">
        <f t="shared" si="305"/>
        <v>1</v>
      </c>
      <c r="K19791">
        <v>15</v>
      </c>
      <c r="L19791" s="8">
        <f>COUNTIFS($D$2:$D19791,D19791)</f>
        <v>711</v>
      </c>
    </row>
    <row r="19792" spans="1:12" x14ac:dyDescent="0.2">
      <c r="A19792">
        <v>1718150</v>
      </c>
      <c r="B19792" s="2">
        <v>43072</v>
      </c>
      <c r="C19792" s="1">
        <v>20</v>
      </c>
      <c r="D19792" t="s">
        <v>45</v>
      </c>
      <c r="E19792">
        <v>29</v>
      </c>
      <c r="F19792" t="s">
        <v>42</v>
      </c>
      <c r="G19792">
        <v>1</v>
      </c>
      <c r="H19792">
        <v>2</v>
      </c>
      <c r="I19792">
        <v>1</v>
      </c>
      <c r="J19792">
        <f t="shared" si="305"/>
        <v>3</v>
      </c>
      <c r="K19792">
        <v>15</v>
      </c>
      <c r="L19792" s="8">
        <f>COUNTIFS($D$2:$D19792,D19792)</f>
        <v>787</v>
      </c>
    </row>
    <row r="19793" spans="1:12" x14ac:dyDescent="0.2">
      <c r="A19793">
        <f>A19792</f>
        <v>1718150</v>
      </c>
      <c r="B19793" s="2">
        <f>B19792</f>
        <v>43072</v>
      </c>
      <c r="C19793" s="1">
        <v>29</v>
      </c>
      <c r="D19793" t="str">
        <f>F19792</f>
        <v>West Ham</v>
      </c>
      <c r="E19793">
        <v>20</v>
      </c>
      <c r="F19793" t="str">
        <f>D19792</f>
        <v>Manchester City</v>
      </c>
      <c r="G19793">
        <v>0</v>
      </c>
      <c r="H19793">
        <f>I19792</f>
        <v>1</v>
      </c>
      <c r="I19793">
        <f>H19792</f>
        <v>2</v>
      </c>
      <c r="J19793">
        <f t="shared" si="305"/>
        <v>0</v>
      </c>
      <c r="K19793">
        <v>15</v>
      </c>
      <c r="L19793" s="8">
        <f>COUNTIFS($D$2:$D19793,D19793)</f>
        <v>821</v>
      </c>
    </row>
    <row r="19794" spans="1:12" x14ac:dyDescent="0.2">
      <c r="A19794">
        <v>1718151</v>
      </c>
      <c r="B19794" s="2">
        <v>43078</v>
      </c>
      <c r="C19794" s="1">
        <v>29</v>
      </c>
      <c r="D19794" t="s">
        <v>42</v>
      </c>
      <c r="E19794">
        <v>14</v>
      </c>
      <c r="F19794" t="s">
        <v>27</v>
      </c>
      <c r="G19794">
        <v>1</v>
      </c>
      <c r="H19794">
        <v>1</v>
      </c>
      <c r="I19794">
        <v>0</v>
      </c>
      <c r="J19794">
        <f t="shared" si="305"/>
        <v>3</v>
      </c>
      <c r="K19794">
        <v>16</v>
      </c>
      <c r="L19794" s="8">
        <f>COUNTIFS($D$2:$D19794,D19794)</f>
        <v>822</v>
      </c>
    </row>
    <row r="19795" spans="1:12" x14ac:dyDescent="0.2">
      <c r="A19795">
        <f>A19794</f>
        <v>1718151</v>
      </c>
      <c r="B19795" s="2">
        <f>B19794</f>
        <v>43078</v>
      </c>
      <c r="C19795" s="1">
        <v>14</v>
      </c>
      <c r="D19795" t="str">
        <f>F19794</f>
        <v>Chelsea</v>
      </c>
      <c r="E19795">
        <v>29</v>
      </c>
      <c r="F19795" t="str">
        <f>D19794</f>
        <v>West Ham</v>
      </c>
      <c r="G19795">
        <v>0</v>
      </c>
      <c r="H19795">
        <f>I19794</f>
        <v>0</v>
      </c>
      <c r="I19795">
        <f>H19794</f>
        <v>1</v>
      </c>
      <c r="J19795">
        <f t="shared" si="305"/>
        <v>0</v>
      </c>
      <c r="K19795">
        <v>16</v>
      </c>
      <c r="L19795" s="8">
        <f>COUNTIFS($D$2:$D19795,D19795)</f>
        <v>978</v>
      </c>
    </row>
    <row r="19796" spans="1:12" x14ac:dyDescent="0.2">
      <c r="A19796">
        <v>1718152</v>
      </c>
      <c r="B19796" s="2">
        <v>43078</v>
      </c>
      <c r="C19796" s="1">
        <v>13</v>
      </c>
      <c r="D19796" t="s">
        <v>64</v>
      </c>
      <c r="E19796">
        <v>27</v>
      </c>
      <c r="F19796" t="s">
        <v>32</v>
      </c>
      <c r="G19796">
        <v>1</v>
      </c>
      <c r="H19796">
        <v>1</v>
      </c>
      <c r="I19796">
        <v>0</v>
      </c>
      <c r="J19796">
        <f t="shared" si="305"/>
        <v>3</v>
      </c>
      <c r="K19796">
        <v>16</v>
      </c>
      <c r="L19796" s="8">
        <f>COUNTIFS($D$2:$D19796,D19796)</f>
        <v>130</v>
      </c>
    </row>
    <row r="19797" spans="1:12" x14ac:dyDescent="0.2">
      <c r="A19797">
        <f>A19796</f>
        <v>1718152</v>
      </c>
      <c r="B19797" s="2">
        <f>B19796</f>
        <v>43078</v>
      </c>
      <c r="C19797" s="1">
        <v>27</v>
      </c>
      <c r="D19797" t="str">
        <f>F19796</f>
        <v>Watford</v>
      </c>
      <c r="E19797">
        <v>13</v>
      </c>
      <c r="F19797" t="str">
        <f>D19796</f>
        <v>Burnley</v>
      </c>
      <c r="G19797">
        <v>0</v>
      </c>
      <c r="H19797">
        <f>I19796</f>
        <v>0</v>
      </c>
      <c r="I19797">
        <f>H19796</f>
        <v>1</v>
      </c>
      <c r="J19797">
        <f t="shared" si="305"/>
        <v>0</v>
      </c>
      <c r="K19797">
        <v>16</v>
      </c>
      <c r="L19797" s="8">
        <f>COUNTIFS($D$2:$D19797,D19797)</f>
        <v>168</v>
      </c>
    </row>
    <row r="19798" spans="1:12" x14ac:dyDescent="0.2">
      <c r="A19798">
        <v>1718153</v>
      </c>
      <c r="B19798" s="2">
        <v>43078</v>
      </c>
      <c r="C19798" s="1">
        <v>15</v>
      </c>
      <c r="D19798" t="s">
        <v>23</v>
      </c>
      <c r="E19798">
        <v>11</v>
      </c>
      <c r="F19798" t="s">
        <v>20</v>
      </c>
      <c r="G19798">
        <v>1</v>
      </c>
      <c r="H19798">
        <v>2</v>
      </c>
      <c r="I19798">
        <v>2</v>
      </c>
      <c r="J19798">
        <f t="shared" si="305"/>
        <v>1</v>
      </c>
      <c r="K19798">
        <v>16</v>
      </c>
      <c r="L19798" s="8">
        <f>COUNTIFS($D$2:$D19798,D19798)</f>
        <v>328</v>
      </c>
    </row>
    <row r="19799" spans="1:12" x14ac:dyDescent="0.2">
      <c r="A19799">
        <f>A19798</f>
        <v>1718153</v>
      </c>
      <c r="B19799" s="2">
        <f>B19798</f>
        <v>43078</v>
      </c>
      <c r="C19799" s="1">
        <v>11</v>
      </c>
      <c r="D19799" t="str">
        <f>F19798</f>
        <v>Bournemouth</v>
      </c>
      <c r="E19799">
        <v>15</v>
      </c>
      <c r="F19799" t="str">
        <f>D19798</f>
        <v>Crystal Palace</v>
      </c>
      <c r="G19799">
        <v>0</v>
      </c>
      <c r="H19799">
        <f>I19798</f>
        <v>2</v>
      </c>
      <c r="I19799">
        <f>H19798</f>
        <v>2</v>
      </c>
      <c r="J19799">
        <f t="shared" si="305"/>
        <v>1</v>
      </c>
      <c r="K19799">
        <v>16</v>
      </c>
      <c r="L19799" s="8">
        <f>COUNTIFS($D$2:$D19799,D19799)</f>
        <v>92</v>
      </c>
    </row>
    <row r="19800" spans="1:12" x14ac:dyDescent="0.2">
      <c r="A19800">
        <v>1718154</v>
      </c>
      <c r="B19800" s="2">
        <v>43078</v>
      </c>
      <c r="C19800" s="1">
        <v>17</v>
      </c>
      <c r="D19800" t="s">
        <v>29</v>
      </c>
      <c r="E19800">
        <v>12</v>
      </c>
      <c r="F19800" t="s">
        <v>34</v>
      </c>
      <c r="G19800">
        <v>1</v>
      </c>
      <c r="H19800">
        <v>2</v>
      </c>
      <c r="I19800">
        <v>0</v>
      </c>
      <c r="J19800">
        <f t="shared" si="305"/>
        <v>3</v>
      </c>
      <c r="K19800">
        <v>16</v>
      </c>
      <c r="L19800" s="8">
        <f>COUNTIFS($D$2:$D19800,D19800)</f>
        <v>16</v>
      </c>
    </row>
    <row r="19801" spans="1:12" x14ac:dyDescent="0.2">
      <c r="A19801">
        <f>A19800</f>
        <v>1718154</v>
      </c>
      <c r="B19801" s="2">
        <f>B19800</f>
        <v>43078</v>
      </c>
      <c r="C19801" s="1">
        <v>12</v>
      </c>
      <c r="D19801" t="str">
        <f>F19800</f>
        <v>Brighton</v>
      </c>
      <c r="E19801">
        <v>17</v>
      </c>
      <c r="F19801" t="str">
        <f>D19800</f>
        <v>Huddersfield</v>
      </c>
      <c r="G19801">
        <v>0</v>
      </c>
      <c r="H19801">
        <f>I19800</f>
        <v>0</v>
      </c>
      <c r="I19801">
        <f>H19800</f>
        <v>2</v>
      </c>
      <c r="J19801">
        <f t="shared" si="305"/>
        <v>0</v>
      </c>
      <c r="K19801">
        <v>16</v>
      </c>
      <c r="L19801" s="8">
        <f>COUNTIFS($D$2:$D19801,D19801)</f>
        <v>16</v>
      </c>
    </row>
    <row r="19802" spans="1:12" x14ac:dyDescent="0.2">
      <c r="A19802">
        <v>1718155</v>
      </c>
      <c r="B19802" s="2">
        <v>43078</v>
      </c>
      <c r="C19802" s="1">
        <v>25</v>
      </c>
      <c r="D19802" t="s">
        <v>325</v>
      </c>
      <c r="E19802">
        <v>28</v>
      </c>
      <c r="F19802" t="s">
        <v>320</v>
      </c>
      <c r="G19802">
        <v>1</v>
      </c>
      <c r="H19802">
        <v>1</v>
      </c>
      <c r="I19802">
        <v>0</v>
      </c>
      <c r="J19802">
        <f t="shared" si="305"/>
        <v>3</v>
      </c>
      <c r="K19802">
        <v>16</v>
      </c>
      <c r="L19802" s="8">
        <f>COUNTIFS($D$2:$D19802,D19802)</f>
        <v>244</v>
      </c>
    </row>
    <row r="19803" spans="1:12" x14ac:dyDescent="0.2">
      <c r="A19803">
        <f>A19802</f>
        <v>1718155</v>
      </c>
      <c r="B19803" s="2">
        <f>B19802</f>
        <v>43078</v>
      </c>
      <c r="C19803" s="1">
        <v>28</v>
      </c>
      <c r="D19803" t="str">
        <f>F19802</f>
        <v>West Brom</v>
      </c>
      <c r="E19803">
        <v>25</v>
      </c>
      <c r="F19803" t="str">
        <f>D19802</f>
        <v>Swansea</v>
      </c>
      <c r="G19803">
        <v>0</v>
      </c>
      <c r="H19803">
        <f>I19802</f>
        <v>0</v>
      </c>
      <c r="I19803">
        <f>H19802</f>
        <v>1</v>
      </c>
      <c r="J19803">
        <f t="shared" si="305"/>
        <v>0</v>
      </c>
      <c r="K19803">
        <v>16</v>
      </c>
      <c r="L19803" s="8">
        <f>COUNTIFS($D$2:$D19803,D19803)</f>
        <v>434</v>
      </c>
    </row>
    <row r="19804" spans="1:12" x14ac:dyDescent="0.2">
      <c r="A19804">
        <v>1718156</v>
      </c>
      <c r="B19804" s="2">
        <v>43078</v>
      </c>
      <c r="C19804" s="1">
        <v>26</v>
      </c>
      <c r="D19804" t="s">
        <v>17</v>
      </c>
      <c r="E19804">
        <v>24</v>
      </c>
      <c r="F19804" t="s">
        <v>319</v>
      </c>
      <c r="G19804">
        <v>1</v>
      </c>
      <c r="H19804">
        <v>5</v>
      </c>
      <c r="I19804">
        <v>1</v>
      </c>
      <c r="J19804">
        <f t="shared" si="305"/>
        <v>3</v>
      </c>
      <c r="K19804">
        <v>16</v>
      </c>
      <c r="L19804" s="8">
        <f>COUNTIFS($D$2:$D19804,D19804)</f>
        <v>978</v>
      </c>
    </row>
    <row r="19805" spans="1:12" x14ac:dyDescent="0.2">
      <c r="A19805">
        <f>A19804</f>
        <v>1718156</v>
      </c>
      <c r="B19805" s="2">
        <f>B19804</f>
        <v>43078</v>
      </c>
      <c r="C19805" s="1">
        <v>24</v>
      </c>
      <c r="D19805" t="str">
        <f>F19804</f>
        <v>Stoke</v>
      </c>
      <c r="E19805">
        <v>26</v>
      </c>
      <c r="F19805" t="str">
        <f>D19804</f>
        <v>Tottenham</v>
      </c>
      <c r="G19805">
        <v>0</v>
      </c>
      <c r="H19805">
        <f>I19804</f>
        <v>1</v>
      </c>
      <c r="I19805">
        <f>H19804</f>
        <v>5</v>
      </c>
      <c r="J19805">
        <f t="shared" si="305"/>
        <v>0</v>
      </c>
      <c r="K19805">
        <v>16</v>
      </c>
      <c r="L19805" s="8">
        <f>COUNTIFS($D$2:$D19805,D19805)</f>
        <v>358</v>
      </c>
    </row>
    <row r="19806" spans="1:12" x14ac:dyDescent="0.2">
      <c r="A19806">
        <v>1718157</v>
      </c>
      <c r="B19806" s="2">
        <v>43078</v>
      </c>
      <c r="C19806" s="1">
        <v>22</v>
      </c>
      <c r="D19806" t="s">
        <v>15</v>
      </c>
      <c r="E19806">
        <v>18</v>
      </c>
      <c r="F19806" t="s">
        <v>12</v>
      </c>
      <c r="G19806">
        <v>1</v>
      </c>
      <c r="H19806">
        <v>2</v>
      </c>
      <c r="I19806">
        <v>3</v>
      </c>
      <c r="J19806">
        <f t="shared" si="305"/>
        <v>0</v>
      </c>
      <c r="K19806">
        <v>16</v>
      </c>
      <c r="L19806" s="8">
        <f>COUNTIFS($D$2:$D19806,D19806)</f>
        <v>860</v>
      </c>
    </row>
    <row r="19807" spans="1:12" x14ac:dyDescent="0.2">
      <c r="A19807">
        <f>A19806</f>
        <v>1718157</v>
      </c>
      <c r="B19807" s="2">
        <f>B19806</f>
        <v>43078</v>
      </c>
      <c r="C19807" s="1">
        <v>18</v>
      </c>
      <c r="D19807" t="str">
        <f>F19806</f>
        <v>Leicester</v>
      </c>
      <c r="E19807">
        <v>22</v>
      </c>
      <c r="F19807" t="str">
        <f>D19806</f>
        <v>Newcastle</v>
      </c>
      <c r="G19807">
        <v>0</v>
      </c>
      <c r="H19807">
        <f>I19806</f>
        <v>3</v>
      </c>
      <c r="I19807">
        <f>H19806</f>
        <v>2</v>
      </c>
      <c r="J19807">
        <f t="shared" si="305"/>
        <v>3</v>
      </c>
      <c r="K19807">
        <v>16</v>
      </c>
      <c r="L19807" s="8">
        <f>COUNTIFS($D$2:$D19807,D19807)</f>
        <v>438</v>
      </c>
    </row>
    <row r="19808" spans="1:12" x14ac:dyDescent="0.2">
      <c r="A19808">
        <v>1718158</v>
      </c>
      <c r="B19808" s="2">
        <v>43079</v>
      </c>
      <c r="C19808" s="1">
        <v>21</v>
      </c>
      <c r="D19808" t="s">
        <v>10</v>
      </c>
      <c r="E19808">
        <v>20</v>
      </c>
      <c r="F19808" t="s">
        <v>45</v>
      </c>
      <c r="G19808">
        <v>1</v>
      </c>
      <c r="H19808">
        <v>1</v>
      </c>
      <c r="I19808">
        <v>2</v>
      </c>
      <c r="J19808">
        <f t="shared" si="305"/>
        <v>0</v>
      </c>
      <c r="K19808">
        <v>16</v>
      </c>
      <c r="L19808" s="8">
        <f>COUNTIFS($D$2:$D19808,D19808)</f>
        <v>978</v>
      </c>
    </row>
    <row r="19809" spans="1:12" x14ac:dyDescent="0.2">
      <c r="A19809">
        <f>A19808</f>
        <v>1718158</v>
      </c>
      <c r="B19809" s="2">
        <f>B19808</f>
        <v>43079</v>
      </c>
      <c r="C19809" s="1">
        <v>20</v>
      </c>
      <c r="D19809" t="str">
        <f>F19808</f>
        <v>Manchester City</v>
      </c>
      <c r="E19809">
        <v>21</v>
      </c>
      <c r="F19809" t="str">
        <f>D19808</f>
        <v>Manchester United</v>
      </c>
      <c r="G19809">
        <v>0</v>
      </c>
      <c r="H19809">
        <f>I19808</f>
        <v>2</v>
      </c>
      <c r="I19809">
        <f>H19808</f>
        <v>1</v>
      </c>
      <c r="J19809">
        <f t="shared" si="305"/>
        <v>3</v>
      </c>
      <c r="K19809">
        <v>16</v>
      </c>
      <c r="L19809" s="8">
        <f>COUNTIFS($D$2:$D19809,D19809)</f>
        <v>788</v>
      </c>
    </row>
    <row r="19810" spans="1:12" x14ac:dyDescent="0.2">
      <c r="A19810">
        <v>1718159</v>
      </c>
      <c r="B19810" s="2">
        <v>43079</v>
      </c>
      <c r="C19810" s="1">
        <v>19</v>
      </c>
      <c r="D19810" t="s">
        <v>40</v>
      </c>
      <c r="E19810">
        <v>16</v>
      </c>
      <c r="F19810" t="s">
        <v>37</v>
      </c>
      <c r="G19810">
        <v>1</v>
      </c>
      <c r="H19810">
        <v>1</v>
      </c>
      <c r="I19810">
        <v>1</v>
      </c>
      <c r="J19810">
        <f t="shared" si="305"/>
        <v>1</v>
      </c>
      <c r="K19810">
        <v>16</v>
      </c>
      <c r="L19810" s="8">
        <f>COUNTIFS($D$2:$D19810,D19810)</f>
        <v>978</v>
      </c>
    </row>
    <row r="19811" spans="1:12" x14ac:dyDescent="0.2">
      <c r="A19811">
        <f>A19810</f>
        <v>1718159</v>
      </c>
      <c r="B19811" s="2">
        <f>B19810</f>
        <v>43079</v>
      </c>
      <c r="C19811" s="1">
        <v>16</v>
      </c>
      <c r="D19811" t="str">
        <f>F19810</f>
        <v>Everton</v>
      </c>
      <c r="E19811">
        <v>19</v>
      </c>
      <c r="F19811" t="str">
        <f>D19810</f>
        <v>Liverpool</v>
      </c>
      <c r="G19811">
        <v>0</v>
      </c>
      <c r="H19811">
        <f>I19810</f>
        <v>1</v>
      </c>
      <c r="I19811">
        <f>H19810</f>
        <v>1</v>
      </c>
      <c r="J19811">
        <f t="shared" si="305"/>
        <v>1</v>
      </c>
      <c r="K19811">
        <v>16</v>
      </c>
      <c r="L19811" s="8">
        <f>COUNTIFS($D$2:$D19811,D19811)</f>
        <v>978</v>
      </c>
    </row>
    <row r="19812" spans="1:12" x14ac:dyDescent="0.2">
      <c r="A19812">
        <v>1718160</v>
      </c>
      <c r="B19812" s="2">
        <v>43079</v>
      </c>
      <c r="C19812" s="1">
        <v>23</v>
      </c>
      <c r="D19812" t="s">
        <v>50</v>
      </c>
      <c r="E19812">
        <v>10</v>
      </c>
      <c r="F19812" t="s">
        <v>47</v>
      </c>
      <c r="G19812">
        <v>1</v>
      </c>
      <c r="H19812">
        <v>1</v>
      </c>
      <c r="I19812">
        <v>1</v>
      </c>
      <c r="J19812">
        <f t="shared" si="305"/>
        <v>1</v>
      </c>
      <c r="K19812">
        <v>16</v>
      </c>
      <c r="L19812" s="8">
        <f>COUNTIFS($D$2:$D19812,D19812)</f>
        <v>712</v>
      </c>
    </row>
    <row r="19813" spans="1:12" x14ac:dyDescent="0.2">
      <c r="A19813">
        <f>A19812</f>
        <v>1718160</v>
      </c>
      <c r="B19813" s="2">
        <f>B19812</f>
        <v>43079</v>
      </c>
      <c r="C19813" s="1">
        <v>10</v>
      </c>
      <c r="D19813" t="str">
        <f>F19812</f>
        <v>Arsenal</v>
      </c>
      <c r="E19813">
        <v>23</v>
      </c>
      <c r="F19813" t="str">
        <f>D19812</f>
        <v>Southampton</v>
      </c>
      <c r="G19813">
        <v>0</v>
      </c>
      <c r="H19813">
        <f>I19812</f>
        <v>1</v>
      </c>
      <c r="I19813">
        <f>H19812</f>
        <v>1</v>
      </c>
      <c r="J19813">
        <f t="shared" si="305"/>
        <v>1</v>
      </c>
      <c r="K19813">
        <v>16</v>
      </c>
      <c r="L19813" s="8">
        <f>COUNTIFS($D$2:$D19813,D19813)</f>
        <v>978</v>
      </c>
    </row>
    <row r="19814" spans="1:12" x14ac:dyDescent="0.2">
      <c r="A19814">
        <v>1718161</v>
      </c>
      <c r="B19814" s="2">
        <v>43081</v>
      </c>
      <c r="C19814" s="1">
        <v>13</v>
      </c>
      <c r="D19814" t="s">
        <v>64</v>
      </c>
      <c r="E19814">
        <v>24</v>
      </c>
      <c r="F19814" t="s">
        <v>319</v>
      </c>
      <c r="G19814">
        <v>1</v>
      </c>
      <c r="H19814">
        <v>1</v>
      </c>
      <c r="I19814">
        <v>0</v>
      </c>
      <c r="J19814">
        <f t="shared" ref="J19814:J19877" si="306">IF(H19814&gt;I19814,3,IF(I19814&gt;H19814,0,1))</f>
        <v>3</v>
      </c>
      <c r="K19814">
        <v>17</v>
      </c>
      <c r="L19814" s="8">
        <f>COUNTIFS($D$2:$D19814,D19814)</f>
        <v>131</v>
      </c>
    </row>
    <row r="19815" spans="1:12" x14ac:dyDescent="0.2">
      <c r="A19815">
        <f>A19814</f>
        <v>1718161</v>
      </c>
      <c r="B19815" s="2">
        <f>B19814</f>
        <v>43081</v>
      </c>
      <c r="C19815" s="1">
        <v>24</v>
      </c>
      <c r="D19815" t="str">
        <f>F19814</f>
        <v>Stoke</v>
      </c>
      <c r="E19815">
        <v>13</v>
      </c>
      <c r="F19815" t="str">
        <f>D19814</f>
        <v>Burnley</v>
      </c>
      <c r="G19815">
        <v>0</v>
      </c>
      <c r="H19815">
        <f>I19814</f>
        <v>0</v>
      </c>
      <c r="I19815">
        <f>H19814</f>
        <v>1</v>
      </c>
      <c r="J19815">
        <f t="shared" si="306"/>
        <v>0</v>
      </c>
      <c r="K19815">
        <v>17</v>
      </c>
      <c r="L19815" s="8">
        <f>COUNTIFS($D$2:$D19815,D19815)</f>
        <v>359</v>
      </c>
    </row>
    <row r="19816" spans="1:12" x14ac:dyDescent="0.2">
      <c r="A19816">
        <v>1718162</v>
      </c>
      <c r="B19816" s="2">
        <v>43081</v>
      </c>
      <c r="C19816" s="1">
        <v>17</v>
      </c>
      <c r="D19816" t="s">
        <v>29</v>
      </c>
      <c r="E19816">
        <v>14</v>
      </c>
      <c r="F19816" t="s">
        <v>27</v>
      </c>
      <c r="G19816">
        <v>1</v>
      </c>
      <c r="H19816">
        <v>1</v>
      </c>
      <c r="I19816">
        <v>3</v>
      </c>
      <c r="J19816">
        <f t="shared" si="306"/>
        <v>0</v>
      </c>
      <c r="K19816">
        <v>17</v>
      </c>
      <c r="L19816" s="8">
        <f>COUNTIFS($D$2:$D19816,D19816)</f>
        <v>17</v>
      </c>
    </row>
    <row r="19817" spans="1:12" x14ac:dyDescent="0.2">
      <c r="A19817">
        <f>A19816</f>
        <v>1718162</v>
      </c>
      <c r="B19817" s="2">
        <f>B19816</f>
        <v>43081</v>
      </c>
      <c r="C19817" s="1">
        <v>14</v>
      </c>
      <c r="D19817" t="str">
        <f>F19816</f>
        <v>Chelsea</v>
      </c>
      <c r="E19817">
        <v>17</v>
      </c>
      <c r="F19817" t="str">
        <f>D19816</f>
        <v>Huddersfield</v>
      </c>
      <c r="G19817">
        <v>0</v>
      </c>
      <c r="H19817">
        <f>I19816</f>
        <v>3</v>
      </c>
      <c r="I19817">
        <f>H19816</f>
        <v>1</v>
      </c>
      <c r="J19817">
        <f t="shared" si="306"/>
        <v>3</v>
      </c>
      <c r="K19817">
        <v>17</v>
      </c>
      <c r="L19817" s="8">
        <f>COUNTIFS($D$2:$D19817,D19817)</f>
        <v>979</v>
      </c>
    </row>
    <row r="19818" spans="1:12" x14ac:dyDescent="0.2">
      <c r="A19818">
        <v>1718163</v>
      </c>
      <c r="B19818" s="2">
        <v>43081</v>
      </c>
      <c r="C19818" s="1">
        <v>15</v>
      </c>
      <c r="D19818" t="s">
        <v>23</v>
      </c>
      <c r="E19818">
        <v>27</v>
      </c>
      <c r="F19818" t="s">
        <v>32</v>
      </c>
      <c r="G19818">
        <v>1</v>
      </c>
      <c r="H19818">
        <v>2</v>
      </c>
      <c r="I19818">
        <v>1</v>
      </c>
      <c r="J19818">
        <f t="shared" si="306"/>
        <v>3</v>
      </c>
      <c r="K19818">
        <v>17</v>
      </c>
      <c r="L19818" s="8">
        <f>COUNTIFS($D$2:$D19818,D19818)</f>
        <v>329</v>
      </c>
    </row>
    <row r="19819" spans="1:12" x14ac:dyDescent="0.2">
      <c r="A19819">
        <f>A19818</f>
        <v>1718163</v>
      </c>
      <c r="B19819" s="2">
        <f>B19818</f>
        <v>43081</v>
      </c>
      <c r="C19819" s="1">
        <v>27</v>
      </c>
      <c r="D19819" t="str">
        <f>F19818</f>
        <v>Watford</v>
      </c>
      <c r="E19819">
        <v>15</v>
      </c>
      <c r="F19819" t="str">
        <f>D19818</f>
        <v>Crystal Palace</v>
      </c>
      <c r="G19819">
        <v>0</v>
      </c>
      <c r="H19819">
        <f>I19818</f>
        <v>1</v>
      </c>
      <c r="I19819">
        <f>H19818</f>
        <v>2</v>
      </c>
      <c r="J19819">
        <f t="shared" si="306"/>
        <v>0</v>
      </c>
      <c r="K19819">
        <v>17</v>
      </c>
      <c r="L19819" s="8">
        <f>COUNTIFS($D$2:$D19819,D19819)</f>
        <v>169</v>
      </c>
    </row>
    <row r="19820" spans="1:12" x14ac:dyDescent="0.2">
      <c r="A19820">
        <v>1718164</v>
      </c>
      <c r="B19820" s="2">
        <v>43082</v>
      </c>
      <c r="C19820" s="1">
        <v>25</v>
      </c>
      <c r="D19820" t="s">
        <v>325</v>
      </c>
      <c r="E19820">
        <v>20</v>
      </c>
      <c r="F19820" t="s">
        <v>45</v>
      </c>
      <c r="G19820">
        <v>1</v>
      </c>
      <c r="H19820">
        <v>0</v>
      </c>
      <c r="I19820">
        <v>4</v>
      </c>
      <c r="J19820">
        <f t="shared" si="306"/>
        <v>0</v>
      </c>
      <c r="K19820">
        <v>17</v>
      </c>
      <c r="L19820" s="8">
        <f>COUNTIFS($D$2:$D19820,D19820)</f>
        <v>245</v>
      </c>
    </row>
    <row r="19821" spans="1:12" x14ac:dyDescent="0.2">
      <c r="A19821">
        <f>A19820</f>
        <v>1718164</v>
      </c>
      <c r="B19821" s="2">
        <f>B19820</f>
        <v>43082</v>
      </c>
      <c r="C19821" s="1">
        <v>20</v>
      </c>
      <c r="D19821" t="str">
        <f>F19820</f>
        <v>Manchester City</v>
      </c>
      <c r="E19821">
        <v>25</v>
      </c>
      <c r="F19821" t="str">
        <f>D19820</f>
        <v>Swansea</v>
      </c>
      <c r="G19821">
        <v>0</v>
      </c>
      <c r="H19821">
        <f>I19820</f>
        <v>4</v>
      </c>
      <c r="I19821">
        <f>H19820</f>
        <v>0</v>
      </c>
      <c r="J19821">
        <f t="shared" si="306"/>
        <v>3</v>
      </c>
      <c r="K19821">
        <v>17</v>
      </c>
      <c r="L19821" s="8">
        <f>COUNTIFS($D$2:$D19821,D19821)</f>
        <v>789</v>
      </c>
    </row>
    <row r="19822" spans="1:12" x14ac:dyDescent="0.2">
      <c r="A19822">
        <v>1718165</v>
      </c>
      <c r="B19822" s="2">
        <v>43082</v>
      </c>
      <c r="C19822" s="1">
        <v>21</v>
      </c>
      <c r="D19822" t="s">
        <v>10</v>
      </c>
      <c r="E19822">
        <v>11</v>
      </c>
      <c r="F19822" t="s">
        <v>20</v>
      </c>
      <c r="G19822">
        <v>1</v>
      </c>
      <c r="H19822">
        <v>1</v>
      </c>
      <c r="I19822">
        <v>0</v>
      </c>
      <c r="J19822">
        <f t="shared" si="306"/>
        <v>3</v>
      </c>
      <c r="K19822">
        <v>17</v>
      </c>
      <c r="L19822" s="8">
        <f>COUNTIFS($D$2:$D19822,D19822)</f>
        <v>979</v>
      </c>
    </row>
    <row r="19823" spans="1:12" x14ac:dyDescent="0.2">
      <c r="A19823">
        <f>A19822</f>
        <v>1718165</v>
      </c>
      <c r="B19823" s="2">
        <f>B19822</f>
        <v>43082</v>
      </c>
      <c r="C19823" s="1">
        <v>11</v>
      </c>
      <c r="D19823" t="str">
        <f>F19822</f>
        <v>Bournemouth</v>
      </c>
      <c r="E19823">
        <v>21</v>
      </c>
      <c r="F19823" t="str">
        <f>D19822</f>
        <v>Manchester United</v>
      </c>
      <c r="G19823">
        <v>0</v>
      </c>
      <c r="H19823">
        <f>I19822</f>
        <v>0</v>
      </c>
      <c r="I19823">
        <f>H19822</f>
        <v>1</v>
      </c>
      <c r="J19823">
        <f t="shared" si="306"/>
        <v>0</v>
      </c>
      <c r="K19823">
        <v>17</v>
      </c>
      <c r="L19823" s="8">
        <f>COUNTIFS($D$2:$D19823,D19823)</f>
        <v>93</v>
      </c>
    </row>
    <row r="19824" spans="1:12" x14ac:dyDescent="0.2">
      <c r="A19824">
        <v>1718166</v>
      </c>
      <c r="B19824" s="2">
        <v>43082</v>
      </c>
      <c r="C19824" s="1">
        <v>22</v>
      </c>
      <c r="D19824" t="s">
        <v>15</v>
      </c>
      <c r="E19824">
        <v>16</v>
      </c>
      <c r="F19824" t="s">
        <v>37</v>
      </c>
      <c r="G19824">
        <v>1</v>
      </c>
      <c r="H19824">
        <v>0</v>
      </c>
      <c r="I19824">
        <v>1</v>
      </c>
      <c r="J19824">
        <f t="shared" si="306"/>
        <v>0</v>
      </c>
      <c r="K19824">
        <v>17</v>
      </c>
      <c r="L19824" s="8">
        <f>COUNTIFS($D$2:$D19824,D19824)</f>
        <v>861</v>
      </c>
    </row>
    <row r="19825" spans="1:12" x14ac:dyDescent="0.2">
      <c r="A19825">
        <f>A19824</f>
        <v>1718166</v>
      </c>
      <c r="B19825" s="2">
        <f>B19824</f>
        <v>43082</v>
      </c>
      <c r="C19825" s="1">
        <v>16</v>
      </c>
      <c r="D19825" t="str">
        <f>F19824</f>
        <v>Everton</v>
      </c>
      <c r="E19825">
        <v>22</v>
      </c>
      <c r="F19825" t="str">
        <f>D19824</f>
        <v>Newcastle</v>
      </c>
      <c r="G19825">
        <v>0</v>
      </c>
      <c r="H19825">
        <f>I19824</f>
        <v>1</v>
      </c>
      <c r="I19825">
        <f>H19824</f>
        <v>0</v>
      </c>
      <c r="J19825">
        <f t="shared" si="306"/>
        <v>3</v>
      </c>
      <c r="K19825">
        <v>17</v>
      </c>
      <c r="L19825" s="8">
        <f>COUNTIFS($D$2:$D19825,D19825)</f>
        <v>979</v>
      </c>
    </row>
    <row r="19826" spans="1:12" x14ac:dyDescent="0.2">
      <c r="A19826">
        <v>1718167</v>
      </c>
      <c r="B19826" s="2">
        <v>43082</v>
      </c>
      <c r="C19826" s="1">
        <v>23</v>
      </c>
      <c r="D19826" t="s">
        <v>50</v>
      </c>
      <c r="E19826">
        <v>18</v>
      </c>
      <c r="F19826" t="s">
        <v>12</v>
      </c>
      <c r="G19826">
        <v>1</v>
      </c>
      <c r="H19826">
        <v>1</v>
      </c>
      <c r="I19826">
        <v>4</v>
      </c>
      <c r="J19826">
        <f t="shared" si="306"/>
        <v>0</v>
      </c>
      <c r="K19826">
        <v>17</v>
      </c>
      <c r="L19826" s="8">
        <f>COUNTIFS($D$2:$D19826,D19826)</f>
        <v>713</v>
      </c>
    </row>
    <row r="19827" spans="1:12" x14ac:dyDescent="0.2">
      <c r="A19827">
        <f>A19826</f>
        <v>1718167</v>
      </c>
      <c r="B19827" s="2">
        <f>B19826</f>
        <v>43082</v>
      </c>
      <c r="C19827" s="1">
        <v>18</v>
      </c>
      <c r="D19827" t="str">
        <f>F19826</f>
        <v>Leicester</v>
      </c>
      <c r="E19827">
        <v>23</v>
      </c>
      <c r="F19827" t="str">
        <f>D19826</f>
        <v>Southampton</v>
      </c>
      <c r="G19827">
        <v>0</v>
      </c>
      <c r="H19827">
        <f>I19826</f>
        <v>4</v>
      </c>
      <c r="I19827">
        <f>H19826</f>
        <v>1</v>
      </c>
      <c r="J19827">
        <f t="shared" si="306"/>
        <v>3</v>
      </c>
      <c r="K19827">
        <v>17</v>
      </c>
      <c r="L19827" s="8">
        <f>COUNTIFS($D$2:$D19827,D19827)</f>
        <v>439</v>
      </c>
    </row>
    <row r="19828" spans="1:12" x14ac:dyDescent="0.2">
      <c r="A19828">
        <v>1718168</v>
      </c>
      <c r="B19828" s="2">
        <v>43082</v>
      </c>
      <c r="C19828" s="1">
        <v>29</v>
      </c>
      <c r="D19828" t="s">
        <v>42</v>
      </c>
      <c r="E19828">
        <v>10</v>
      </c>
      <c r="F19828" t="s">
        <v>47</v>
      </c>
      <c r="G19828">
        <v>1</v>
      </c>
      <c r="H19828">
        <v>0</v>
      </c>
      <c r="I19828">
        <v>0</v>
      </c>
      <c r="J19828">
        <f t="shared" si="306"/>
        <v>1</v>
      </c>
      <c r="K19828">
        <v>17</v>
      </c>
      <c r="L19828" s="8">
        <f>COUNTIFS($D$2:$D19828,D19828)</f>
        <v>823</v>
      </c>
    </row>
    <row r="19829" spans="1:12" x14ac:dyDescent="0.2">
      <c r="A19829">
        <f>A19828</f>
        <v>1718168</v>
      </c>
      <c r="B19829" s="2">
        <f>B19828</f>
        <v>43082</v>
      </c>
      <c r="C19829" s="1">
        <v>10</v>
      </c>
      <c r="D19829" t="str">
        <f>F19828</f>
        <v>Arsenal</v>
      </c>
      <c r="E19829">
        <v>29</v>
      </c>
      <c r="F19829" t="str">
        <f>D19828</f>
        <v>West Ham</v>
      </c>
      <c r="G19829">
        <v>0</v>
      </c>
      <c r="H19829">
        <f>I19828</f>
        <v>0</v>
      </c>
      <c r="I19829">
        <f>H19828</f>
        <v>0</v>
      </c>
      <c r="J19829">
        <f t="shared" si="306"/>
        <v>1</v>
      </c>
      <c r="K19829">
        <v>17</v>
      </c>
      <c r="L19829" s="8">
        <f>COUNTIFS($D$2:$D19829,D19829)</f>
        <v>979</v>
      </c>
    </row>
    <row r="19830" spans="1:12" x14ac:dyDescent="0.2">
      <c r="A19830">
        <v>1718169</v>
      </c>
      <c r="B19830" s="2">
        <v>43082</v>
      </c>
      <c r="C19830" s="1">
        <v>19</v>
      </c>
      <c r="D19830" t="s">
        <v>40</v>
      </c>
      <c r="E19830">
        <v>28</v>
      </c>
      <c r="F19830" t="s">
        <v>320</v>
      </c>
      <c r="G19830">
        <v>1</v>
      </c>
      <c r="H19830">
        <v>0</v>
      </c>
      <c r="I19830">
        <v>0</v>
      </c>
      <c r="J19830">
        <f t="shared" si="306"/>
        <v>1</v>
      </c>
      <c r="K19830">
        <v>17</v>
      </c>
      <c r="L19830" s="8">
        <f>COUNTIFS($D$2:$D19830,D19830)</f>
        <v>979</v>
      </c>
    </row>
    <row r="19831" spans="1:12" x14ac:dyDescent="0.2">
      <c r="A19831">
        <f>A19830</f>
        <v>1718169</v>
      </c>
      <c r="B19831" s="2">
        <f>B19830</f>
        <v>43082</v>
      </c>
      <c r="C19831" s="1">
        <v>28</v>
      </c>
      <c r="D19831" t="str">
        <f>F19830</f>
        <v>West Brom</v>
      </c>
      <c r="E19831">
        <v>19</v>
      </c>
      <c r="F19831" t="str">
        <f>D19830</f>
        <v>Liverpool</v>
      </c>
      <c r="G19831">
        <v>0</v>
      </c>
      <c r="H19831">
        <f>I19830</f>
        <v>0</v>
      </c>
      <c r="I19831">
        <f>H19830</f>
        <v>0</v>
      </c>
      <c r="J19831">
        <f t="shared" si="306"/>
        <v>1</v>
      </c>
      <c r="K19831">
        <v>17</v>
      </c>
      <c r="L19831" s="8">
        <f>COUNTIFS($D$2:$D19831,D19831)</f>
        <v>435</v>
      </c>
    </row>
    <row r="19832" spans="1:12" x14ac:dyDescent="0.2">
      <c r="A19832">
        <v>1718170</v>
      </c>
      <c r="B19832" s="2">
        <v>43082</v>
      </c>
      <c r="C19832" s="1">
        <v>26</v>
      </c>
      <c r="D19832" t="s">
        <v>17</v>
      </c>
      <c r="E19832">
        <v>12</v>
      </c>
      <c r="F19832" t="s">
        <v>34</v>
      </c>
      <c r="G19832">
        <v>1</v>
      </c>
      <c r="H19832">
        <v>2</v>
      </c>
      <c r="I19832">
        <v>0</v>
      </c>
      <c r="J19832">
        <f t="shared" si="306"/>
        <v>3</v>
      </c>
      <c r="K19832">
        <v>17</v>
      </c>
      <c r="L19832" s="8">
        <f>COUNTIFS($D$2:$D19832,D19832)</f>
        <v>979</v>
      </c>
    </row>
    <row r="19833" spans="1:12" x14ac:dyDescent="0.2">
      <c r="A19833">
        <f>A19832</f>
        <v>1718170</v>
      </c>
      <c r="B19833" s="2">
        <f>B19832</f>
        <v>43082</v>
      </c>
      <c r="C19833" s="1">
        <v>12</v>
      </c>
      <c r="D19833" t="str">
        <f>F19832</f>
        <v>Brighton</v>
      </c>
      <c r="E19833">
        <v>26</v>
      </c>
      <c r="F19833" t="str">
        <f>D19832</f>
        <v>Tottenham</v>
      </c>
      <c r="G19833">
        <v>0</v>
      </c>
      <c r="H19833">
        <f>I19832</f>
        <v>0</v>
      </c>
      <c r="I19833">
        <f>H19832</f>
        <v>2</v>
      </c>
      <c r="J19833">
        <f t="shared" si="306"/>
        <v>0</v>
      </c>
      <c r="K19833">
        <v>17</v>
      </c>
      <c r="L19833" s="8">
        <f>COUNTIFS($D$2:$D19833,D19833)</f>
        <v>17</v>
      </c>
    </row>
    <row r="19834" spans="1:12" x14ac:dyDescent="0.2">
      <c r="A19834">
        <v>1718171</v>
      </c>
      <c r="B19834" s="2">
        <v>43085</v>
      </c>
      <c r="C19834" s="1">
        <v>18</v>
      </c>
      <c r="D19834" t="s">
        <v>12</v>
      </c>
      <c r="E19834">
        <v>15</v>
      </c>
      <c r="F19834" t="s">
        <v>23</v>
      </c>
      <c r="G19834">
        <v>1</v>
      </c>
      <c r="H19834">
        <v>0</v>
      </c>
      <c r="I19834">
        <v>3</v>
      </c>
      <c r="J19834">
        <f t="shared" si="306"/>
        <v>0</v>
      </c>
      <c r="K19834">
        <v>18</v>
      </c>
      <c r="L19834" s="8">
        <f>COUNTIFS($D$2:$D19834,D19834)</f>
        <v>440</v>
      </c>
    </row>
    <row r="19835" spans="1:12" x14ac:dyDescent="0.2">
      <c r="A19835">
        <f>A19834</f>
        <v>1718171</v>
      </c>
      <c r="B19835" s="2">
        <f>B19834</f>
        <v>43085</v>
      </c>
      <c r="C19835" s="1">
        <v>15</v>
      </c>
      <c r="D19835" t="str">
        <f>F19834</f>
        <v>Crystal Palace</v>
      </c>
      <c r="E19835">
        <v>18</v>
      </c>
      <c r="F19835" t="str">
        <f>D19834</f>
        <v>Leicester</v>
      </c>
      <c r="G19835">
        <v>0</v>
      </c>
      <c r="H19835">
        <f>I19834</f>
        <v>3</v>
      </c>
      <c r="I19835">
        <f>H19834</f>
        <v>0</v>
      </c>
      <c r="J19835">
        <f t="shared" si="306"/>
        <v>3</v>
      </c>
      <c r="K19835">
        <v>18</v>
      </c>
      <c r="L19835" s="8">
        <f>COUNTIFS($D$2:$D19835,D19835)</f>
        <v>330</v>
      </c>
    </row>
    <row r="19836" spans="1:12" x14ac:dyDescent="0.2">
      <c r="A19836">
        <v>1718172</v>
      </c>
      <c r="B19836" s="2">
        <v>43085</v>
      </c>
      <c r="C19836" s="1">
        <v>10</v>
      </c>
      <c r="D19836" t="s">
        <v>47</v>
      </c>
      <c r="E19836">
        <v>22</v>
      </c>
      <c r="F19836" t="s">
        <v>15</v>
      </c>
      <c r="G19836">
        <v>1</v>
      </c>
      <c r="H19836">
        <v>1</v>
      </c>
      <c r="I19836">
        <v>0</v>
      </c>
      <c r="J19836">
        <f t="shared" si="306"/>
        <v>3</v>
      </c>
      <c r="K19836">
        <v>18</v>
      </c>
      <c r="L19836" s="8">
        <f>COUNTIFS($D$2:$D19836,D19836)</f>
        <v>980</v>
      </c>
    </row>
    <row r="19837" spans="1:12" x14ac:dyDescent="0.2">
      <c r="A19837">
        <f>A19836</f>
        <v>1718172</v>
      </c>
      <c r="B19837" s="2">
        <f>B19836</f>
        <v>43085</v>
      </c>
      <c r="C19837" s="1">
        <v>22</v>
      </c>
      <c r="D19837" t="str">
        <f>F19836</f>
        <v>Newcastle</v>
      </c>
      <c r="E19837">
        <v>10</v>
      </c>
      <c r="F19837" t="str">
        <f>D19836</f>
        <v>Arsenal</v>
      </c>
      <c r="G19837">
        <v>0</v>
      </c>
      <c r="H19837">
        <f>I19836</f>
        <v>0</v>
      </c>
      <c r="I19837">
        <f>H19836</f>
        <v>1</v>
      </c>
      <c r="J19837">
        <f t="shared" si="306"/>
        <v>0</v>
      </c>
      <c r="K19837">
        <v>18</v>
      </c>
      <c r="L19837" s="8">
        <f>COUNTIFS($D$2:$D19837,D19837)</f>
        <v>862</v>
      </c>
    </row>
    <row r="19838" spans="1:12" x14ac:dyDescent="0.2">
      <c r="A19838">
        <v>1718173</v>
      </c>
      <c r="B19838" s="2">
        <v>43085</v>
      </c>
      <c r="C19838" s="1">
        <v>12</v>
      </c>
      <c r="D19838" t="s">
        <v>34</v>
      </c>
      <c r="E19838">
        <v>13</v>
      </c>
      <c r="F19838" t="s">
        <v>64</v>
      </c>
      <c r="G19838">
        <v>1</v>
      </c>
      <c r="H19838">
        <v>0</v>
      </c>
      <c r="I19838">
        <v>0</v>
      </c>
      <c r="J19838">
        <f t="shared" si="306"/>
        <v>1</v>
      </c>
      <c r="K19838">
        <v>18</v>
      </c>
      <c r="L19838" s="8">
        <f>COUNTIFS($D$2:$D19838,D19838)</f>
        <v>18</v>
      </c>
    </row>
    <row r="19839" spans="1:12" x14ac:dyDescent="0.2">
      <c r="A19839">
        <f>A19838</f>
        <v>1718173</v>
      </c>
      <c r="B19839" s="2">
        <f>B19838</f>
        <v>43085</v>
      </c>
      <c r="C19839" s="1">
        <v>13</v>
      </c>
      <c r="D19839" t="str">
        <f>F19838</f>
        <v>Burnley</v>
      </c>
      <c r="E19839">
        <v>12</v>
      </c>
      <c r="F19839" t="str">
        <f>D19838</f>
        <v>Brighton</v>
      </c>
      <c r="G19839">
        <v>0</v>
      </c>
      <c r="H19839">
        <f>I19838</f>
        <v>0</v>
      </c>
      <c r="I19839">
        <f>H19838</f>
        <v>0</v>
      </c>
      <c r="J19839">
        <f t="shared" si="306"/>
        <v>1</v>
      </c>
      <c r="K19839">
        <v>18</v>
      </c>
      <c r="L19839" s="8">
        <f>COUNTIFS($D$2:$D19839,D19839)</f>
        <v>132</v>
      </c>
    </row>
    <row r="19840" spans="1:12" x14ac:dyDescent="0.2">
      <c r="A19840">
        <v>1718174</v>
      </c>
      <c r="B19840" s="2">
        <v>43085</v>
      </c>
      <c r="C19840" s="1">
        <v>14</v>
      </c>
      <c r="D19840" t="s">
        <v>27</v>
      </c>
      <c r="E19840">
        <v>23</v>
      </c>
      <c r="F19840" t="s">
        <v>50</v>
      </c>
      <c r="G19840">
        <v>1</v>
      </c>
      <c r="H19840">
        <v>1</v>
      </c>
      <c r="I19840">
        <v>0</v>
      </c>
      <c r="J19840">
        <f t="shared" si="306"/>
        <v>3</v>
      </c>
      <c r="K19840">
        <v>18</v>
      </c>
      <c r="L19840" s="8">
        <f>COUNTIFS($D$2:$D19840,D19840)</f>
        <v>980</v>
      </c>
    </row>
    <row r="19841" spans="1:12" x14ac:dyDescent="0.2">
      <c r="A19841">
        <f>A19840</f>
        <v>1718174</v>
      </c>
      <c r="B19841" s="2">
        <f>B19840</f>
        <v>43085</v>
      </c>
      <c r="C19841" s="1">
        <v>23</v>
      </c>
      <c r="D19841" t="str">
        <f>F19840</f>
        <v>Southampton</v>
      </c>
      <c r="E19841">
        <v>14</v>
      </c>
      <c r="F19841" t="str">
        <f>D19840</f>
        <v>Chelsea</v>
      </c>
      <c r="G19841">
        <v>0</v>
      </c>
      <c r="H19841">
        <f>I19840</f>
        <v>0</v>
      </c>
      <c r="I19841">
        <f>H19840</f>
        <v>1</v>
      </c>
      <c r="J19841">
        <f t="shared" si="306"/>
        <v>0</v>
      </c>
      <c r="K19841">
        <v>18</v>
      </c>
      <c r="L19841" s="8">
        <f>COUNTIFS($D$2:$D19841,D19841)</f>
        <v>714</v>
      </c>
    </row>
    <row r="19842" spans="1:12" x14ac:dyDescent="0.2">
      <c r="A19842">
        <v>1718175</v>
      </c>
      <c r="B19842" s="2">
        <v>43085</v>
      </c>
      <c r="C19842" s="1">
        <v>24</v>
      </c>
      <c r="D19842" t="s">
        <v>319</v>
      </c>
      <c r="E19842">
        <v>29</v>
      </c>
      <c r="F19842" t="s">
        <v>42</v>
      </c>
      <c r="G19842">
        <v>1</v>
      </c>
      <c r="H19842">
        <v>0</v>
      </c>
      <c r="I19842">
        <v>3</v>
      </c>
      <c r="J19842">
        <f t="shared" si="306"/>
        <v>0</v>
      </c>
      <c r="K19842">
        <v>18</v>
      </c>
      <c r="L19842" s="8">
        <f>COUNTIFS($D$2:$D19842,D19842)</f>
        <v>360</v>
      </c>
    </row>
    <row r="19843" spans="1:12" x14ac:dyDescent="0.2">
      <c r="A19843">
        <f>A19842</f>
        <v>1718175</v>
      </c>
      <c r="B19843" s="2">
        <f>B19842</f>
        <v>43085</v>
      </c>
      <c r="C19843" s="1">
        <v>29</v>
      </c>
      <c r="D19843" t="str">
        <f>F19842</f>
        <v>West Ham</v>
      </c>
      <c r="E19843">
        <v>24</v>
      </c>
      <c r="F19843" t="str">
        <f>D19842</f>
        <v>Stoke</v>
      </c>
      <c r="G19843">
        <v>0</v>
      </c>
      <c r="H19843">
        <f>I19842</f>
        <v>3</v>
      </c>
      <c r="I19843">
        <f>H19842</f>
        <v>0</v>
      </c>
      <c r="J19843">
        <f t="shared" si="306"/>
        <v>3</v>
      </c>
      <c r="K19843">
        <v>18</v>
      </c>
      <c r="L19843" s="8">
        <f>COUNTIFS($D$2:$D19843,D19843)</f>
        <v>824</v>
      </c>
    </row>
    <row r="19844" spans="1:12" x14ac:dyDescent="0.2">
      <c r="A19844">
        <v>1718176</v>
      </c>
      <c r="B19844" s="2">
        <v>43085</v>
      </c>
      <c r="C19844" s="1">
        <v>27</v>
      </c>
      <c r="D19844" t="s">
        <v>32</v>
      </c>
      <c r="E19844">
        <v>17</v>
      </c>
      <c r="F19844" t="s">
        <v>29</v>
      </c>
      <c r="G19844">
        <v>1</v>
      </c>
      <c r="H19844">
        <v>1</v>
      </c>
      <c r="I19844">
        <v>4</v>
      </c>
      <c r="J19844">
        <f t="shared" si="306"/>
        <v>0</v>
      </c>
      <c r="K19844">
        <v>18</v>
      </c>
      <c r="L19844" s="8">
        <f>COUNTIFS($D$2:$D19844,D19844)</f>
        <v>170</v>
      </c>
    </row>
    <row r="19845" spans="1:12" x14ac:dyDescent="0.2">
      <c r="A19845">
        <f>A19844</f>
        <v>1718176</v>
      </c>
      <c r="B19845" s="2">
        <f>B19844</f>
        <v>43085</v>
      </c>
      <c r="C19845" s="1">
        <v>17</v>
      </c>
      <c r="D19845" t="str">
        <f>F19844</f>
        <v>Huddersfield</v>
      </c>
      <c r="E19845">
        <v>27</v>
      </c>
      <c r="F19845" t="str">
        <f>D19844</f>
        <v>Watford</v>
      </c>
      <c r="G19845">
        <v>0</v>
      </c>
      <c r="H19845">
        <f>I19844</f>
        <v>4</v>
      </c>
      <c r="I19845">
        <f>H19844</f>
        <v>1</v>
      </c>
      <c r="J19845">
        <f t="shared" si="306"/>
        <v>3</v>
      </c>
      <c r="K19845">
        <v>18</v>
      </c>
      <c r="L19845" s="8">
        <f>COUNTIFS($D$2:$D19845,D19845)</f>
        <v>18</v>
      </c>
    </row>
    <row r="19846" spans="1:12" x14ac:dyDescent="0.2">
      <c r="A19846">
        <v>1718177</v>
      </c>
      <c r="B19846" s="2">
        <v>43085</v>
      </c>
      <c r="C19846" s="1">
        <v>20</v>
      </c>
      <c r="D19846" t="s">
        <v>45</v>
      </c>
      <c r="E19846">
        <v>26</v>
      </c>
      <c r="F19846" t="s">
        <v>17</v>
      </c>
      <c r="G19846">
        <v>1</v>
      </c>
      <c r="H19846">
        <v>4</v>
      </c>
      <c r="I19846">
        <v>1</v>
      </c>
      <c r="J19846">
        <f t="shared" si="306"/>
        <v>3</v>
      </c>
      <c r="K19846">
        <v>18</v>
      </c>
      <c r="L19846" s="8">
        <f>COUNTIFS($D$2:$D19846,D19846)</f>
        <v>790</v>
      </c>
    </row>
    <row r="19847" spans="1:12" x14ac:dyDescent="0.2">
      <c r="A19847">
        <f>A19846</f>
        <v>1718177</v>
      </c>
      <c r="B19847" s="2">
        <f>B19846</f>
        <v>43085</v>
      </c>
      <c r="C19847" s="1">
        <v>26</v>
      </c>
      <c r="D19847" t="str">
        <f>F19846</f>
        <v>Tottenham</v>
      </c>
      <c r="E19847">
        <v>20</v>
      </c>
      <c r="F19847" t="str">
        <f>D19846</f>
        <v>Manchester City</v>
      </c>
      <c r="G19847">
        <v>0</v>
      </c>
      <c r="H19847">
        <f>I19846</f>
        <v>1</v>
      </c>
      <c r="I19847">
        <f>H19846</f>
        <v>4</v>
      </c>
      <c r="J19847">
        <f t="shared" si="306"/>
        <v>0</v>
      </c>
      <c r="K19847">
        <v>18</v>
      </c>
      <c r="L19847" s="8">
        <f>COUNTIFS($D$2:$D19847,D19847)</f>
        <v>980</v>
      </c>
    </row>
    <row r="19848" spans="1:12" x14ac:dyDescent="0.2">
      <c r="A19848">
        <v>1718178</v>
      </c>
      <c r="B19848" s="2">
        <v>43086</v>
      </c>
      <c r="C19848" s="1">
        <v>28</v>
      </c>
      <c r="D19848" t="s">
        <v>320</v>
      </c>
      <c r="E19848">
        <v>21</v>
      </c>
      <c r="F19848" t="s">
        <v>10</v>
      </c>
      <c r="G19848">
        <v>1</v>
      </c>
      <c r="H19848">
        <v>1</v>
      </c>
      <c r="I19848">
        <v>2</v>
      </c>
      <c r="J19848">
        <f t="shared" si="306"/>
        <v>0</v>
      </c>
      <c r="K19848">
        <v>18</v>
      </c>
      <c r="L19848" s="8">
        <f>COUNTIFS($D$2:$D19848,D19848)</f>
        <v>436</v>
      </c>
    </row>
    <row r="19849" spans="1:12" x14ac:dyDescent="0.2">
      <c r="A19849">
        <f>A19848</f>
        <v>1718178</v>
      </c>
      <c r="B19849" s="2">
        <f>B19848</f>
        <v>43086</v>
      </c>
      <c r="C19849" s="1">
        <v>21</v>
      </c>
      <c r="D19849" t="str">
        <f>F19848</f>
        <v>Manchester United</v>
      </c>
      <c r="E19849">
        <v>28</v>
      </c>
      <c r="F19849" t="str">
        <f>D19848</f>
        <v>West Brom</v>
      </c>
      <c r="G19849">
        <v>0</v>
      </c>
      <c r="H19849">
        <f>I19848</f>
        <v>2</v>
      </c>
      <c r="I19849">
        <f>H19848</f>
        <v>1</v>
      </c>
      <c r="J19849">
        <f t="shared" si="306"/>
        <v>3</v>
      </c>
      <c r="K19849">
        <v>18</v>
      </c>
      <c r="L19849" s="8">
        <f>COUNTIFS($D$2:$D19849,D19849)</f>
        <v>980</v>
      </c>
    </row>
    <row r="19850" spans="1:12" x14ac:dyDescent="0.2">
      <c r="A19850">
        <v>1718179</v>
      </c>
      <c r="B19850" s="2">
        <v>43086</v>
      </c>
      <c r="C19850" s="1">
        <v>11</v>
      </c>
      <c r="D19850" t="s">
        <v>20</v>
      </c>
      <c r="E19850">
        <v>19</v>
      </c>
      <c r="F19850" t="s">
        <v>40</v>
      </c>
      <c r="G19850">
        <v>1</v>
      </c>
      <c r="H19850">
        <v>0</v>
      </c>
      <c r="I19850">
        <v>4</v>
      </c>
      <c r="J19850">
        <f t="shared" si="306"/>
        <v>0</v>
      </c>
      <c r="K19850">
        <v>18</v>
      </c>
      <c r="L19850" s="8">
        <f>COUNTIFS($D$2:$D19850,D19850)</f>
        <v>94</v>
      </c>
    </row>
    <row r="19851" spans="1:12" x14ac:dyDescent="0.2">
      <c r="A19851">
        <f>A19850</f>
        <v>1718179</v>
      </c>
      <c r="B19851" s="2">
        <f>B19850</f>
        <v>43086</v>
      </c>
      <c r="C19851" s="1">
        <v>19</v>
      </c>
      <c r="D19851" t="str">
        <f>F19850</f>
        <v>Liverpool</v>
      </c>
      <c r="E19851">
        <v>11</v>
      </c>
      <c r="F19851" t="str">
        <f>D19850</f>
        <v>Bournemouth</v>
      </c>
      <c r="G19851">
        <v>0</v>
      </c>
      <c r="H19851">
        <f>I19850</f>
        <v>4</v>
      </c>
      <c r="I19851">
        <f>H19850</f>
        <v>0</v>
      </c>
      <c r="J19851">
        <f t="shared" si="306"/>
        <v>3</v>
      </c>
      <c r="K19851">
        <v>18</v>
      </c>
      <c r="L19851" s="8">
        <f>COUNTIFS($D$2:$D19851,D19851)</f>
        <v>980</v>
      </c>
    </row>
    <row r="19852" spans="1:12" x14ac:dyDescent="0.2">
      <c r="A19852">
        <v>1718180</v>
      </c>
      <c r="B19852" s="2">
        <v>43087</v>
      </c>
      <c r="C19852" s="1">
        <v>16</v>
      </c>
      <c r="D19852" t="s">
        <v>37</v>
      </c>
      <c r="E19852">
        <v>25</v>
      </c>
      <c r="F19852" t="s">
        <v>325</v>
      </c>
      <c r="G19852">
        <v>1</v>
      </c>
      <c r="H19852">
        <v>3</v>
      </c>
      <c r="I19852">
        <v>1</v>
      </c>
      <c r="J19852">
        <f t="shared" si="306"/>
        <v>3</v>
      </c>
      <c r="K19852">
        <v>18</v>
      </c>
      <c r="L19852" s="8">
        <f>COUNTIFS($D$2:$D19852,D19852)</f>
        <v>980</v>
      </c>
    </row>
    <row r="19853" spans="1:12" x14ac:dyDescent="0.2">
      <c r="A19853">
        <f>A19852</f>
        <v>1718180</v>
      </c>
      <c r="B19853" s="2">
        <f>B19852</f>
        <v>43087</v>
      </c>
      <c r="C19853" s="1">
        <v>25</v>
      </c>
      <c r="D19853" t="str">
        <f>F19852</f>
        <v>Swansea</v>
      </c>
      <c r="E19853">
        <v>16</v>
      </c>
      <c r="F19853" t="str">
        <f>D19852</f>
        <v>Everton</v>
      </c>
      <c r="G19853">
        <v>0</v>
      </c>
      <c r="H19853">
        <f>I19852</f>
        <v>1</v>
      </c>
      <c r="I19853">
        <f>H19852</f>
        <v>3</v>
      </c>
      <c r="J19853">
        <f t="shared" si="306"/>
        <v>0</v>
      </c>
      <c r="K19853">
        <v>18</v>
      </c>
      <c r="L19853" s="8">
        <f>COUNTIFS($D$2:$D19853,D19853)</f>
        <v>246</v>
      </c>
    </row>
    <row r="19854" spans="1:12" x14ac:dyDescent="0.2">
      <c r="A19854">
        <v>1718181</v>
      </c>
      <c r="B19854" s="2">
        <v>43091</v>
      </c>
      <c r="C19854" s="1">
        <v>10</v>
      </c>
      <c r="D19854" t="s">
        <v>47</v>
      </c>
      <c r="E19854">
        <v>19</v>
      </c>
      <c r="F19854" t="s">
        <v>40</v>
      </c>
      <c r="G19854">
        <v>1</v>
      </c>
      <c r="H19854">
        <v>3</v>
      </c>
      <c r="I19854">
        <v>3</v>
      </c>
      <c r="J19854">
        <f t="shared" si="306"/>
        <v>1</v>
      </c>
      <c r="K19854">
        <v>19</v>
      </c>
      <c r="L19854" s="8">
        <f>COUNTIFS($D$2:$D19854,D19854)</f>
        <v>981</v>
      </c>
    </row>
    <row r="19855" spans="1:12" x14ac:dyDescent="0.2">
      <c r="A19855">
        <f>A19854</f>
        <v>1718181</v>
      </c>
      <c r="B19855" s="2">
        <f>B19854</f>
        <v>43091</v>
      </c>
      <c r="C19855" s="1">
        <v>19</v>
      </c>
      <c r="D19855" t="str">
        <f>F19854</f>
        <v>Liverpool</v>
      </c>
      <c r="E19855">
        <v>10</v>
      </c>
      <c r="F19855" t="str">
        <f>D19854</f>
        <v>Arsenal</v>
      </c>
      <c r="G19855">
        <v>0</v>
      </c>
      <c r="H19855">
        <f>I19854</f>
        <v>3</v>
      </c>
      <c r="I19855">
        <f>H19854</f>
        <v>3</v>
      </c>
      <c r="J19855">
        <f t="shared" si="306"/>
        <v>1</v>
      </c>
      <c r="K19855">
        <v>19</v>
      </c>
      <c r="L19855" s="8">
        <f>COUNTIFS($D$2:$D19855,D19855)</f>
        <v>981</v>
      </c>
    </row>
    <row r="19856" spans="1:12" x14ac:dyDescent="0.2">
      <c r="A19856">
        <v>1718182</v>
      </c>
      <c r="B19856" s="2">
        <v>43092</v>
      </c>
      <c r="C19856" s="1">
        <v>12</v>
      </c>
      <c r="D19856" t="s">
        <v>34</v>
      </c>
      <c r="E19856">
        <v>27</v>
      </c>
      <c r="F19856" t="s">
        <v>32</v>
      </c>
      <c r="G19856">
        <v>1</v>
      </c>
      <c r="H19856">
        <v>1</v>
      </c>
      <c r="I19856">
        <v>0</v>
      </c>
      <c r="J19856">
        <f t="shared" si="306"/>
        <v>3</v>
      </c>
      <c r="K19856">
        <v>19</v>
      </c>
      <c r="L19856" s="8">
        <f>COUNTIFS($D$2:$D19856,D19856)</f>
        <v>19</v>
      </c>
    </row>
    <row r="19857" spans="1:12" x14ac:dyDescent="0.2">
      <c r="A19857">
        <f>A19856</f>
        <v>1718182</v>
      </c>
      <c r="B19857" s="2">
        <f>B19856</f>
        <v>43092</v>
      </c>
      <c r="C19857" s="1">
        <v>27</v>
      </c>
      <c r="D19857" t="str">
        <f>F19856</f>
        <v>Watford</v>
      </c>
      <c r="E19857">
        <v>12</v>
      </c>
      <c r="F19857" t="str">
        <f>D19856</f>
        <v>Brighton</v>
      </c>
      <c r="G19857">
        <v>0</v>
      </c>
      <c r="H19857">
        <f>I19856</f>
        <v>0</v>
      </c>
      <c r="I19857">
        <f>H19856</f>
        <v>1</v>
      </c>
      <c r="J19857">
        <f t="shared" si="306"/>
        <v>0</v>
      </c>
      <c r="K19857">
        <v>19</v>
      </c>
      <c r="L19857" s="8">
        <f>COUNTIFS($D$2:$D19857,D19857)</f>
        <v>171</v>
      </c>
    </row>
    <row r="19858" spans="1:12" x14ac:dyDescent="0.2">
      <c r="A19858">
        <v>1718183</v>
      </c>
      <c r="B19858" s="2">
        <v>43092</v>
      </c>
      <c r="C19858" s="1">
        <v>13</v>
      </c>
      <c r="D19858" t="s">
        <v>64</v>
      </c>
      <c r="E19858">
        <v>26</v>
      </c>
      <c r="F19858" t="s">
        <v>17</v>
      </c>
      <c r="G19858">
        <v>1</v>
      </c>
      <c r="H19858">
        <v>0</v>
      </c>
      <c r="I19858">
        <v>3</v>
      </c>
      <c r="J19858">
        <f t="shared" si="306"/>
        <v>0</v>
      </c>
      <c r="K19858">
        <v>19</v>
      </c>
      <c r="L19858" s="8">
        <f>COUNTIFS($D$2:$D19858,D19858)</f>
        <v>133</v>
      </c>
    </row>
    <row r="19859" spans="1:12" x14ac:dyDescent="0.2">
      <c r="A19859">
        <f>A19858</f>
        <v>1718183</v>
      </c>
      <c r="B19859" s="2">
        <f>B19858</f>
        <v>43092</v>
      </c>
      <c r="C19859" s="1">
        <v>26</v>
      </c>
      <c r="D19859" t="str">
        <f>F19858</f>
        <v>Tottenham</v>
      </c>
      <c r="E19859">
        <v>13</v>
      </c>
      <c r="F19859" t="str">
        <f>D19858</f>
        <v>Burnley</v>
      </c>
      <c r="G19859">
        <v>0</v>
      </c>
      <c r="H19859">
        <f>I19858</f>
        <v>3</v>
      </c>
      <c r="I19859">
        <f>H19858</f>
        <v>0</v>
      </c>
      <c r="J19859">
        <f t="shared" si="306"/>
        <v>3</v>
      </c>
      <c r="K19859">
        <v>19</v>
      </c>
      <c r="L19859" s="8">
        <f>COUNTIFS($D$2:$D19859,D19859)</f>
        <v>981</v>
      </c>
    </row>
    <row r="19860" spans="1:12" x14ac:dyDescent="0.2">
      <c r="A19860">
        <v>1718184</v>
      </c>
      <c r="B19860" s="2">
        <v>43092</v>
      </c>
      <c r="C19860" s="1">
        <v>16</v>
      </c>
      <c r="D19860" t="s">
        <v>37</v>
      </c>
      <c r="E19860">
        <v>14</v>
      </c>
      <c r="F19860" t="s">
        <v>27</v>
      </c>
      <c r="G19860">
        <v>1</v>
      </c>
      <c r="H19860">
        <v>0</v>
      </c>
      <c r="I19860">
        <v>0</v>
      </c>
      <c r="J19860">
        <f t="shared" si="306"/>
        <v>1</v>
      </c>
      <c r="K19860">
        <v>19</v>
      </c>
      <c r="L19860" s="8">
        <f>COUNTIFS($D$2:$D19860,D19860)</f>
        <v>981</v>
      </c>
    </row>
    <row r="19861" spans="1:12" x14ac:dyDescent="0.2">
      <c r="A19861">
        <f>A19860</f>
        <v>1718184</v>
      </c>
      <c r="B19861" s="2">
        <f>B19860</f>
        <v>43092</v>
      </c>
      <c r="C19861" s="1">
        <v>14</v>
      </c>
      <c r="D19861" t="str">
        <f>F19860</f>
        <v>Chelsea</v>
      </c>
      <c r="E19861">
        <v>16</v>
      </c>
      <c r="F19861" t="str">
        <f>D19860</f>
        <v>Everton</v>
      </c>
      <c r="G19861">
        <v>0</v>
      </c>
      <c r="H19861">
        <f>I19860</f>
        <v>0</v>
      </c>
      <c r="I19861">
        <f>H19860</f>
        <v>0</v>
      </c>
      <c r="J19861">
        <f t="shared" si="306"/>
        <v>1</v>
      </c>
      <c r="K19861">
        <v>19</v>
      </c>
      <c r="L19861" s="8">
        <f>COUNTIFS($D$2:$D19861,D19861)</f>
        <v>981</v>
      </c>
    </row>
    <row r="19862" spans="1:12" x14ac:dyDescent="0.2">
      <c r="A19862">
        <v>1718185</v>
      </c>
      <c r="B19862" s="2">
        <v>43092</v>
      </c>
      <c r="C19862" s="1">
        <v>18</v>
      </c>
      <c r="D19862" t="s">
        <v>12</v>
      </c>
      <c r="E19862">
        <v>21</v>
      </c>
      <c r="F19862" t="s">
        <v>10</v>
      </c>
      <c r="G19862">
        <v>1</v>
      </c>
      <c r="H19862">
        <v>2</v>
      </c>
      <c r="I19862">
        <v>2</v>
      </c>
      <c r="J19862">
        <f t="shared" si="306"/>
        <v>1</v>
      </c>
      <c r="K19862">
        <v>19</v>
      </c>
      <c r="L19862" s="8">
        <f>COUNTIFS($D$2:$D19862,D19862)</f>
        <v>441</v>
      </c>
    </row>
    <row r="19863" spans="1:12" x14ac:dyDescent="0.2">
      <c r="A19863">
        <f>A19862</f>
        <v>1718185</v>
      </c>
      <c r="B19863" s="2">
        <f>B19862</f>
        <v>43092</v>
      </c>
      <c r="C19863" s="1">
        <v>21</v>
      </c>
      <c r="D19863" t="str">
        <f>F19862</f>
        <v>Manchester United</v>
      </c>
      <c r="E19863">
        <v>18</v>
      </c>
      <c r="F19863" t="str">
        <f>D19862</f>
        <v>Leicester</v>
      </c>
      <c r="G19863">
        <v>0</v>
      </c>
      <c r="H19863">
        <f>I19862</f>
        <v>2</v>
      </c>
      <c r="I19863">
        <f>H19862</f>
        <v>2</v>
      </c>
      <c r="J19863">
        <f t="shared" si="306"/>
        <v>1</v>
      </c>
      <c r="K19863">
        <v>19</v>
      </c>
      <c r="L19863" s="8">
        <f>COUNTIFS($D$2:$D19863,D19863)</f>
        <v>981</v>
      </c>
    </row>
    <row r="19864" spans="1:12" x14ac:dyDescent="0.2">
      <c r="A19864">
        <v>1718186</v>
      </c>
      <c r="B19864" s="2">
        <v>43092</v>
      </c>
      <c r="C19864" s="1">
        <v>20</v>
      </c>
      <c r="D19864" t="s">
        <v>45</v>
      </c>
      <c r="E19864">
        <v>11</v>
      </c>
      <c r="F19864" t="s">
        <v>20</v>
      </c>
      <c r="G19864">
        <v>1</v>
      </c>
      <c r="H19864">
        <v>4</v>
      </c>
      <c r="I19864">
        <v>0</v>
      </c>
      <c r="J19864">
        <f t="shared" si="306"/>
        <v>3</v>
      </c>
      <c r="K19864">
        <v>19</v>
      </c>
      <c r="L19864" s="8">
        <f>COUNTIFS($D$2:$D19864,D19864)</f>
        <v>791</v>
      </c>
    </row>
    <row r="19865" spans="1:12" x14ac:dyDescent="0.2">
      <c r="A19865">
        <f>A19864</f>
        <v>1718186</v>
      </c>
      <c r="B19865" s="2">
        <f>B19864</f>
        <v>43092</v>
      </c>
      <c r="C19865" s="1">
        <v>11</v>
      </c>
      <c r="D19865" t="str">
        <f>F19864</f>
        <v>Bournemouth</v>
      </c>
      <c r="E19865">
        <v>20</v>
      </c>
      <c r="F19865" t="str">
        <f>D19864</f>
        <v>Manchester City</v>
      </c>
      <c r="G19865">
        <v>0</v>
      </c>
      <c r="H19865">
        <f>I19864</f>
        <v>0</v>
      </c>
      <c r="I19865">
        <f>H19864</f>
        <v>4</v>
      </c>
      <c r="J19865">
        <f t="shared" si="306"/>
        <v>0</v>
      </c>
      <c r="K19865">
        <v>19</v>
      </c>
      <c r="L19865" s="8">
        <f>COUNTIFS($D$2:$D19865,D19865)</f>
        <v>95</v>
      </c>
    </row>
    <row r="19866" spans="1:12" x14ac:dyDescent="0.2">
      <c r="A19866">
        <v>1718187</v>
      </c>
      <c r="B19866" s="2">
        <v>43092</v>
      </c>
      <c r="C19866" s="1">
        <v>23</v>
      </c>
      <c r="D19866" t="s">
        <v>50</v>
      </c>
      <c r="E19866">
        <v>17</v>
      </c>
      <c r="F19866" t="s">
        <v>29</v>
      </c>
      <c r="G19866">
        <v>1</v>
      </c>
      <c r="H19866">
        <v>1</v>
      </c>
      <c r="I19866">
        <v>1</v>
      </c>
      <c r="J19866">
        <f t="shared" si="306"/>
        <v>1</v>
      </c>
      <c r="K19866">
        <v>19</v>
      </c>
      <c r="L19866" s="8">
        <f>COUNTIFS($D$2:$D19866,D19866)</f>
        <v>715</v>
      </c>
    </row>
    <row r="19867" spans="1:12" x14ac:dyDescent="0.2">
      <c r="A19867">
        <f>A19866</f>
        <v>1718187</v>
      </c>
      <c r="B19867" s="2">
        <f>B19866</f>
        <v>43092</v>
      </c>
      <c r="C19867" s="1">
        <v>17</v>
      </c>
      <c r="D19867" t="str">
        <f>F19866</f>
        <v>Huddersfield</v>
      </c>
      <c r="E19867">
        <v>23</v>
      </c>
      <c r="F19867" t="str">
        <f>D19866</f>
        <v>Southampton</v>
      </c>
      <c r="G19867">
        <v>0</v>
      </c>
      <c r="H19867">
        <f>I19866</f>
        <v>1</v>
      </c>
      <c r="I19867">
        <f>H19866</f>
        <v>1</v>
      </c>
      <c r="J19867">
        <f t="shared" si="306"/>
        <v>1</v>
      </c>
      <c r="K19867">
        <v>19</v>
      </c>
      <c r="L19867" s="8">
        <f>COUNTIFS($D$2:$D19867,D19867)</f>
        <v>19</v>
      </c>
    </row>
    <row r="19868" spans="1:12" x14ac:dyDescent="0.2">
      <c r="A19868">
        <v>1718188</v>
      </c>
      <c r="B19868" s="2">
        <v>43092</v>
      </c>
      <c r="C19868" s="1">
        <v>24</v>
      </c>
      <c r="D19868" t="s">
        <v>319</v>
      </c>
      <c r="E19868">
        <v>28</v>
      </c>
      <c r="F19868" t="s">
        <v>320</v>
      </c>
      <c r="G19868">
        <v>1</v>
      </c>
      <c r="H19868">
        <v>3</v>
      </c>
      <c r="I19868">
        <v>1</v>
      </c>
      <c r="J19868">
        <f t="shared" si="306"/>
        <v>3</v>
      </c>
      <c r="K19868">
        <v>19</v>
      </c>
      <c r="L19868" s="8">
        <f>COUNTIFS($D$2:$D19868,D19868)</f>
        <v>361</v>
      </c>
    </row>
    <row r="19869" spans="1:12" x14ac:dyDescent="0.2">
      <c r="A19869">
        <f>A19868</f>
        <v>1718188</v>
      </c>
      <c r="B19869" s="2">
        <f>B19868</f>
        <v>43092</v>
      </c>
      <c r="C19869" s="1">
        <v>28</v>
      </c>
      <c r="D19869" t="str">
        <f>F19868</f>
        <v>West Brom</v>
      </c>
      <c r="E19869">
        <v>24</v>
      </c>
      <c r="F19869" t="str">
        <f>D19868</f>
        <v>Stoke</v>
      </c>
      <c r="G19869">
        <v>0</v>
      </c>
      <c r="H19869">
        <f>I19868</f>
        <v>1</v>
      </c>
      <c r="I19869">
        <f>H19868</f>
        <v>3</v>
      </c>
      <c r="J19869">
        <f t="shared" si="306"/>
        <v>0</v>
      </c>
      <c r="K19869">
        <v>19</v>
      </c>
      <c r="L19869" s="8">
        <f>COUNTIFS($D$2:$D19869,D19869)</f>
        <v>437</v>
      </c>
    </row>
    <row r="19870" spans="1:12" x14ac:dyDescent="0.2">
      <c r="A19870">
        <v>1718189</v>
      </c>
      <c r="B19870" s="2">
        <v>43092</v>
      </c>
      <c r="C19870" s="1">
        <v>25</v>
      </c>
      <c r="D19870" t="s">
        <v>325</v>
      </c>
      <c r="E19870">
        <v>15</v>
      </c>
      <c r="F19870" t="s">
        <v>23</v>
      </c>
      <c r="G19870">
        <v>1</v>
      </c>
      <c r="H19870">
        <v>1</v>
      </c>
      <c r="I19870">
        <v>1</v>
      </c>
      <c r="J19870">
        <f t="shared" si="306"/>
        <v>1</v>
      </c>
      <c r="K19870">
        <v>19</v>
      </c>
      <c r="L19870" s="8">
        <f>COUNTIFS($D$2:$D19870,D19870)</f>
        <v>247</v>
      </c>
    </row>
    <row r="19871" spans="1:12" x14ac:dyDescent="0.2">
      <c r="A19871">
        <f>A19870</f>
        <v>1718189</v>
      </c>
      <c r="B19871" s="2">
        <f>B19870</f>
        <v>43092</v>
      </c>
      <c r="C19871" s="1">
        <v>15</v>
      </c>
      <c r="D19871" t="str">
        <f>F19870</f>
        <v>Crystal Palace</v>
      </c>
      <c r="E19871">
        <v>25</v>
      </c>
      <c r="F19871" t="str">
        <f>D19870</f>
        <v>Swansea</v>
      </c>
      <c r="G19871">
        <v>0</v>
      </c>
      <c r="H19871">
        <f>I19870</f>
        <v>1</v>
      </c>
      <c r="I19871">
        <f>H19870</f>
        <v>1</v>
      </c>
      <c r="J19871">
        <f t="shared" si="306"/>
        <v>1</v>
      </c>
      <c r="K19871">
        <v>19</v>
      </c>
      <c r="L19871" s="8">
        <f>COUNTIFS($D$2:$D19871,D19871)</f>
        <v>331</v>
      </c>
    </row>
    <row r="19872" spans="1:12" x14ac:dyDescent="0.2">
      <c r="A19872">
        <v>1718190</v>
      </c>
      <c r="B19872" s="2">
        <v>43092</v>
      </c>
      <c r="C19872" s="1">
        <v>29</v>
      </c>
      <c r="D19872" t="s">
        <v>42</v>
      </c>
      <c r="E19872">
        <v>22</v>
      </c>
      <c r="F19872" t="s">
        <v>15</v>
      </c>
      <c r="G19872">
        <v>1</v>
      </c>
      <c r="H19872">
        <v>2</v>
      </c>
      <c r="I19872">
        <v>3</v>
      </c>
      <c r="J19872">
        <f t="shared" si="306"/>
        <v>0</v>
      </c>
      <c r="K19872">
        <v>19</v>
      </c>
      <c r="L19872" s="8">
        <f>COUNTIFS($D$2:$D19872,D19872)</f>
        <v>825</v>
      </c>
    </row>
    <row r="19873" spans="1:12" x14ac:dyDescent="0.2">
      <c r="A19873">
        <f>A19872</f>
        <v>1718190</v>
      </c>
      <c r="B19873" s="2">
        <f>B19872</f>
        <v>43092</v>
      </c>
      <c r="C19873" s="1">
        <v>22</v>
      </c>
      <c r="D19873" t="str">
        <f>F19872</f>
        <v>Newcastle</v>
      </c>
      <c r="E19873">
        <v>29</v>
      </c>
      <c r="F19873" t="str">
        <f>D19872</f>
        <v>West Ham</v>
      </c>
      <c r="G19873">
        <v>0</v>
      </c>
      <c r="H19873">
        <f>I19872</f>
        <v>3</v>
      </c>
      <c r="I19873">
        <f>H19872</f>
        <v>2</v>
      </c>
      <c r="J19873">
        <f t="shared" si="306"/>
        <v>3</v>
      </c>
      <c r="K19873">
        <v>19</v>
      </c>
      <c r="L19873" s="8">
        <f>COUNTIFS($D$2:$D19873,D19873)</f>
        <v>863</v>
      </c>
    </row>
    <row r="19874" spans="1:12" x14ac:dyDescent="0.2">
      <c r="A19874">
        <v>1718191</v>
      </c>
      <c r="B19874" s="2">
        <v>43095</v>
      </c>
      <c r="C19874" s="1">
        <v>26</v>
      </c>
      <c r="D19874" t="s">
        <v>17</v>
      </c>
      <c r="E19874">
        <v>23</v>
      </c>
      <c r="F19874" t="s">
        <v>50</v>
      </c>
      <c r="G19874">
        <v>1</v>
      </c>
      <c r="H19874">
        <v>5</v>
      </c>
      <c r="I19874">
        <v>2</v>
      </c>
      <c r="J19874">
        <f t="shared" si="306"/>
        <v>3</v>
      </c>
      <c r="K19874">
        <v>20</v>
      </c>
      <c r="L19874" s="8">
        <f>COUNTIFS($D$2:$D19874,D19874)</f>
        <v>982</v>
      </c>
    </row>
    <row r="19875" spans="1:12" x14ac:dyDescent="0.2">
      <c r="A19875">
        <f>A19874</f>
        <v>1718191</v>
      </c>
      <c r="B19875" s="2">
        <f>B19874</f>
        <v>43095</v>
      </c>
      <c r="C19875" s="1">
        <v>23</v>
      </c>
      <c r="D19875" t="str">
        <f>F19874</f>
        <v>Southampton</v>
      </c>
      <c r="E19875">
        <v>26</v>
      </c>
      <c r="F19875" t="str">
        <f>D19874</f>
        <v>Tottenham</v>
      </c>
      <c r="G19875">
        <v>0</v>
      </c>
      <c r="H19875">
        <f>I19874</f>
        <v>2</v>
      </c>
      <c r="I19875">
        <f>H19874</f>
        <v>5</v>
      </c>
      <c r="J19875">
        <f t="shared" si="306"/>
        <v>0</v>
      </c>
      <c r="K19875">
        <v>20</v>
      </c>
      <c r="L19875" s="8">
        <f>COUNTIFS($D$2:$D19875,D19875)</f>
        <v>716</v>
      </c>
    </row>
    <row r="19876" spans="1:12" x14ac:dyDescent="0.2">
      <c r="A19876">
        <v>1718192</v>
      </c>
      <c r="B19876" s="2">
        <v>43095</v>
      </c>
      <c r="C19876" s="1">
        <v>11</v>
      </c>
      <c r="D19876" t="s">
        <v>20</v>
      </c>
      <c r="E19876">
        <v>29</v>
      </c>
      <c r="F19876" t="s">
        <v>42</v>
      </c>
      <c r="G19876">
        <v>1</v>
      </c>
      <c r="H19876">
        <v>3</v>
      </c>
      <c r="I19876">
        <v>3</v>
      </c>
      <c r="J19876">
        <f t="shared" si="306"/>
        <v>1</v>
      </c>
      <c r="K19876">
        <v>20</v>
      </c>
      <c r="L19876" s="8">
        <f>COUNTIFS($D$2:$D19876,D19876)</f>
        <v>96</v>
      </c>
    </row>
    <row r="19877" spans="1:12" x14ac:dyDescent="0.2">
      <c r="A19877">
        <f>A19876</f>
        <v>1718192</v>
      </c>
      <c r="B19877" s="2">
        <f>B19876</f>
        <v>43095</v>
      </c>
      <c r="C19877" s="1">
        <v>29</v>
      </c>
      <c r="D19877" t="str">
        <f>F19876</f>
        <v>West Ham</v>
      </c>
      <c r="E19877">
        <v>11</v>
      </c>
      <c r="F19877" t="str">
        <f>D19876</f>
        <v>Bournemouth</v>
      </c>
      <c r="G19877">
        <v>0</v>
      </c>
      <c r="H19877">
        <f>I19876</f>
        <v>3</v>
      </c>
      <c r="I19877">
        <f>H19876</f>
        <v>3</v>
      </c>
      <c r="J19877">
        <f t="shared" si="306"/>
        <v>1</v>
      </c>
      <c r="K19877">
        <v>20</v>
      </c>
      <c r="L19877" s="8">
        <f>COUNTIFS($D$2:$D19877,D19877)</f>
        <v>826</v>
      </c>
    </row>
    <row r="19878" spans="1:12" x14ac:dyDescent="0.2">
      <c r="A19878">
        <v>1718193</v>
      </c>
      <c r="B19878" s="2">
        <v>43095</v>
      </c>
      <c r="C19878" s="1">
        <v>14</v>
      </c>
      <c r="D19878" t="s">
        <v>27</v>
      </c>
      <c r="E19878">
        <v>12</v>
      </c>
      <c r="F19878" t="s">
        <v>34</v>
      </c>
      <c r="G19878">
        <v>1</v>
      </c>
      <c r="H19878">
        <v>2</v>
      </c>
      <c r="I19878">
        <v>0</v>
      </c>
      <c r="J19878">
        <f t="shared" ref="J19878:J19941" si="307">IF(H19878&gt;I19878,3,IF(I19878&gt;H19878,0,1))</f>
        <v>3</v>
      </c>
      <c r="K19878">
        <v>20</v>
      </c>
      <c r="L19878" s="8">
        <f>COUNTIFS($D$2:$D19878,D19878)</f>
        <v>982</v>
      </c>
    </row>
    <row r="19879" spans="1:12" x14ac:dyDescent="0.2">
      <c r="A19879">
        <f>A19878</f>
        <v>1718193</v>
      </c>
      <c r="B19879" s="2">
        <f>B19878</f>
        <v>43095</v>
      </c>
      <c r="C19879" s="1">
        <v>12</v>
      </c>
      <c r="D19879" t="str">
        <f>F19878</f>
        <v>Brighton</v>
      </c>
      <c r="E19879">
        <v>14</v>
      </c>
      <c r="F19879" t="str">
        <f>D19878</f>
        <v>Chelsea</v>
      </c>
      <c r="G19879">
        <v>0</v>
      </c>
      <c r="H19879">
        <f>I19878</f>
        <v>0</v>
      </c>
      <c r="I19879">
        <f>H19878</f>
        <v>2</v>
      </c>
      <c r="J19879">
        <f t="shared" si="307"/>
        <v>0</v>
      </c>
      <c r="K19879">
        <v>20</v>
      </c>
      <c r="L19879" s="8">
        <f>COUNTIFS($D$2:$D19879,D19879)</f>
        <v>20</v>
      </c>
    </row>
    <row r="19880" spans="1:12" x14ac:dyDescent="0.2">
      <c r="A19880">
        <v>1718194</v>
      </c>
      <c r="B19880" s="2">
        <v>43095</v>
      </c>
      <c r="C19880" s="1">
        <v>17</v>
      </c>
      <c r="D19880" t="s">
        <v>29</v>
      </c>
      <c r="E19880">
        <v>24</v>
      </c>
      <c r="F19880" t="s">
        <v>319</v>
      </c>
      <c r="G19880">
        <v>1</v>
      </c>
      <c r="H19880">
        <v>1</v>
      </c>
      <c r="I19880">
        <v>1</v>
      </c>
      <c r="J19880">
        <f t="shared" si="307"/>
        <v>1</v>
      </c>
      <c r="K19880">
        <v>20</v>
      </c>
      <c r="L19880" s="8">
        <f>COUNTIFS($D$2:$D19880,D19880)</f>
        <v>20</v>
      </c>
    </row>
    <row r="19881" spans="1:12" x14ac:dyDescent="0.2">
      <c r="A19881">
        <f>A19880</f>
        <v>1718194</v>
      </c>
      <c r="B19881" s="2">
        <f>B19880</f>
        <v>43095</v>
      </c>
      <c r="C19881" s="1">
        <v>24</v>
      </c>
      <c r="D19881" t="str">
        <f>F19880</f>
        <v>Stoke</v>
      </c>
      <c r="E19881">
        <v>17</v>
      </c>
      <c r="F19881" t="str">
        <f>D19880</f>
        <v>Huddersfield</v>
      </c>
      <c r="G19881">
        <v>0</v>
      </c>
      <c r="H19881">
        <f>I19880</f>
        <v>1</v>
      </c>
      <c r="I19881">
        <f>H19880</f>
        <v>1</v>
      </c>
      <c r="J19881">
        <f t="shared" si="307"/>
        <v>1</v>
      </c>
      <c r="K19881">
        <v>20</v>
      </c>
      <c r="L19881" s="8">
        <f>COUNTIFS($D$2:$D19881,D19881)</f>
        <v>362</v>
      </c>
    </row>
    <row r="19882" spans="1:12" x14ac:dyDescent="0.2">
      <c r="A19882">
        <v>1718195</v>
      </c>
      <c r="B19882" s="2">
        <v>43095</v>
      </c>
      <c r="C19882" s="1">
        <v>21</v>
      </c>
      <c r="D19882" t="s">
        <v>10</v>
      </c>
      <c r="E19882">
        <v>13</v>
      </c>
      <c r="F19882" t="s">
        <v>64</v>
      </c>
      <c r="G19882">
        <v>1</v>
      </c>
      <c r="H19882">
        <v>2</v>
      </c>
      <c r="I19882">
        <v>2</v>
      </c>
      <c r="J19882">
        <f t="shared" si="307"/>
        <v>1</v>
      </c>
      <c r="K19882">
        <v>20</v>
      </c>
      <c r="L19882" s="8">
        <f>COUNTIFS($D$2:$D19882,D19882)</f>
        <v>982</v>
      </c>
    </row>
    <row r="19883" spans="1:12" x14ac:dyDescent="0.2">
      <c r="A19883">
        <f>A19882</f>
        <v>1718195</v>
      </c>
      <c r="B19883" s="2">
        <f>B19882</f>
        <v>43095</v>
      </c>
      <c r="C19883" s="1">
        <v>13</v>
      </c>
      <c r="D19883" t="str">
        <f>F19882</f>
        <v>Burnley</v>
      </c>
      <c r="E19883">
        <v>21</v>
      </c>
      <c r="F19883" t="str">
        <f>D19882</f>
        <v>Manchester United</v>
      </c>
      <c r="G19883">
        <v>0</v>
      </c>
      <c r="H19883">
        <f>I19882</f>
        <v>2</v>
      </c>
      <c r="I19883">
        <f>H19882</f>
        <v>2</v>
      </c>
      <c r="J19883">
        <f t="shared" si="307"/>
        <v>1</v>
      </c>
      <c r="K19883">
        <v>20</v>
      </c>
      <c r="L19883" s="8">
        <f>COUNTIFS($D$2:$D19883,D19883)</f>
        <v>134</v>
      </c>
    </row>
    <row r="19884" spans="1:12" x14ac:dyDescent="0.2">
      <c r="A19884">
        <v>1718196</v>
      </c>
      <c r="B19884" s="2">
        <v>43095</v>
      </c>
      <c r="C19884" s="1">
        <v>27</v>
      </c>
      <c r="D19884" t="s">
        <v>32</v>
      </c>
      <c r="E19884">
        <v>18</v>
      </c>
      <c r="F19884" t="s">
        <v>12</v>
      </c>
      <c r="G19884">
        <v>1</v>
      </c>
      <c r="H19884">
        <v>2</v>
      </c>
      <c r="I19884">
        <v>1</v>
      </c>
      <c r="J19884">
        <f t="shared" si="307"/>
        <v>3</v>
      </c>
      <c r="K19884">
        <v>20</v>
      </c>
      <c r="L19884" s="8">
        <f>COUNTIFS($D$2:$D19884,D19884)</f>
        <v>172</v>
      </c>
    </row>
    <row r="19885" spans="1:12" x14ac:dyDescent="0.2">
      <c r="A19885">
        <f>A19884</f>
        <v>1718196</v>
      </c>
      <c r="B19885" s="2">
        <f>B19884</f>
        <v>43095</v>
      </c>
      <c r="C19885" s="1">
        <v>18</v>
      </c>
      <c r="D19885" t="str">
        <f>F19884</f>
        <v>Leicester</v>
      </c>
      <c r="E19885">
        <v>27</v>
      </c>
      <c r="F19885" t="str">
        <f>D19884</f>
        <v>Watford</v>
      </c>
      <c r="G19885">
        <v>0</v>
      </c>
      <c r="H19885">
        <f>I19884</f>
        <v>1</v>
      </c>
      <c r="I19885">
        <f>H19884</f>
        <v>2</v>
      </c>
      <c r="J19885">
        <f t="shared" si="307"/>
        <v>0</v>
      </c>
      <c r="K19885">
        <v>20</v>
      </c>
      <c r="L19885" s="8">
        <f>COUNTIFS($D$2:$D19885,D19885)</f>
        <v>442</v>
      </c>
    </row>
    <row r="19886" spans="1:12" x14ac:dyDescent="0.2">
      <c r="A19886">
        <v>1718197</v>
      </c>
      <c r="B19886" s="2">
        <v>43095</v>
      </c>
      <c r="C19886" s="1">
        <v>28</v>
      </c>
      <c r="D19886" t="s">
        <v>320</v>
      </c>
      <c r="E19886">
        <v>16</v>
      </c>
      <c r="F19886" t="s">
        <v>37</v>
      </c>
      <c r="G19886">
        <v>1</v>
      </c>
      <c r="H19886">
        <v>0</v>
      </c>
      <c r="I19886">
        <v>0</v>
      </c>
      <c r="J19886">
        <f t="shared" si="307"/>
        <v>1</v>
      </c>
      <c r="K19886">
        <v>20</v>
      </c>
      <c r="L19886" s="8">
        <f>COUNTIFS($D$2:$D19886,D19886)</f>
        <v>438</v>
      </c>
    </row>
    <row r="19887" spans="1:12" x14ac:dyDescent="0.2">
      <c r="A19887">
        <f>A19886</f>
        <v>1718197</v>
      </c>
      <c r="B19887" s="2">
        <f>B19886</f>
        <v>43095</v>
      </c>
      <c r="C19887" s="1">
        <v>16</v>
      </c>
      <c r="D19887" t="str">
        <f>F19886</f>
        <v>Everton</v>
      </c>
      <c r="E19887">
        <v>28</v>
      </c>
      <c r="F19887" t="str">
        <f>D19886</f>
        <v>West Brom</v>
      </c>
      <c r="G19887">
        <v>0</v>
      </c>
      <c r="H19887">
        <f>I19886</f>
        <v>0</v>
      </c>
      <c r="I19887">
        <f>H19886</f>
        <v>0</v>
      </c>
      <c r="J19887">
        <f t="shared" si="307"/>
        <v>1</v>
      </c>
      <c r="K19887">
        <v>20</v>
      </c>
      <c r="L19887" s="8">
        <f>COUNTIFS($D$2:$D19887,D19887)</f>
        <v>982</v>
      </c>
    </row>
    <row r="19888" spans="1:12" x14ac:dyDescent="0.2">
      <c r="A19888">
        <v>1718198</v>
      </c>
      <c r="B19888" s="2">
        <v>43095</v>
      </c>
      <c r="C19888" s="1">
        <v>19</v>
      </c>
      <c r="D19888" t="s">
        <v>40</v>
      </c>
      <c r="E19888">
        <v>25</v>
      </c>
      <c r="F19888" t="s">
        <v>325</v>
      </c>
      <c r="G19888">
        <v>1</v>
      </c>
      <c r="H19888">
        <v>5</v>
      </c>
      <c r="I19888">
        <v>0</v>
      </c>
      <c r="J19888">
        <f t="shared" si="307"/>
        <v>3</v>
      </c>
      <c r="K19888">
        <v>20</v>
      </c>
      <c r="L19888" s="8">
        <f>COUNTIFS($D$2:$D19888,D19888)</f>
        <v>982</v>
      </c>
    </row>
    <row r="19889" spans="1:12" x14ac:dyDescent="0.2">
      <c r="A19889">
        <f>A19888</f>
        <v>1718198</v>
      </c>
      <c r="B19889" s="2">
        <f>B19888</f>
        <v>43095</v>
      </c>
      <c r="C19889" s="1">
        <v>25</v>
      </c>
      <c r="D19889" t="str">
        <f>F19888</f>
        <v>Swansea</v>
      </c>
      <c r="E19889">
        <v>19</v>
      </c>
      <c r="F19889" t="str">
        <f>D19888</f>
        <v>Liverpool</v>
      </c>
      <c r="G19889">
        <v>0</v>
      </c>
      <c r="H19889">
        <f>I19888</f>
        <v>0</v>
      </c>
      <c r="I19889">
        <f>H19888</f>
        <v>5</v>
      </c>
      <c r="J19889">
        <f t="shared" si="307"/>
        <v>0</v>
      </c>
      <c r="K19889">
        <v>20</v>
      </c>
      <c r="L19889" s="8">
        <f>COUNTIFS($D$2:$D19889,D19889)</f>
        <v>248</v>
      </c>
    </row>
    <row r="19890" spans="1:12" x14ac:dyDescent="0.2">
      <c r="A19890">
        <v>1718199</v>
      </c>
      <c r="B19890" s="2">
        <v>43096</v>
      </c>
      <c r="C19890" s="1">
        <v>22</v>
      </c>
      <c r="D19890" t="s">
        <v>15</v>
      </c>
      <c r="E19890">
        <v>20</v>
      </c>
      <c r="F19890" t="s">
        <v>45</v>
      </c>
      <c r="G19890">
        <v>1</v>
      </c>
      <c r="H19890">
        <v>0</v>
      </c>
      <c r="I19890">
        <v>1</v>
      </c>
      <c r="J19890">
        <f t="shared" si="307"/>
        <v>0</v>
      </c>
      <c r="K19890">
        <v>20</v>
      </c>
      <c r="L19890" s="8">
        <f>COUNTIFS($D$2:$D19890,D19890)</f>
        <v>864</v>
      </c>
    </row>
    <row r="19891" spans="1:12" x14ac:dyDescent="0.2">
      <c r="A19891">
        <f>A19890</f>
        <v>1718199</v>
      </c>
      <c r="B19891" s="2">
        <f>B19890</f>
        <v>43096</v>
      </c>
      <c r="C19891" s="1">
        <v>20</v>
      </c>
      <c r="D19891" t="str">
        <f>F19890</f>
        <v>Manchester City</v>
      </c>
      <c r="E19891">
        <v>22</v>
      </c>
      <c r="F19891" t="str">
        <f>D19890</f>
        <v>Newcastle</v>
      </c>
      <c r="G19891">
        <v>0</v>
      </c>
      <c r="H19891">
        <f>I19890</f>
        <v>1</v>
      </c>
      <c r="I19891">
        <f>H19890</f>
        <v>0</v>
      </c>
      <c r="J19891">
        <f t="shared" si="307"/>
        <v>3</v>
      </c>
      <c r="K19891">
        <v>20</v>
      </c>
      <c r="L19891" s="8">
        <f>COUNTIFS($D$2:$D19891,D19891)</f>
        <v>792</v>
      </c>
    </row>
    <row r="19892" spans="1:12" x14ac:dyDescent="0.2">
      <c r="A19892">
        <v>1718200</v>
      </c>
      <c r="B19892" s="2">
        <v>43097</v>
      </c>
      <c r="C19892" s="1">
        <v>15</v>
      </c>
      <c r="D19892" t="s">
        <v>23</v>
      </c>
      <c r="E19892">
        <v>10</v>
      </c>
      <c r="F19892" t="s">
        <v>47</v>
      </c>
      <c r="G19892">
        <v>1</v>
      </c>
      <c r="H19892">
        <v>2</v>
      </c>
      <c r="I19892">
        <v>3</v>
      </c>
      <c r="J19892">
        <f t="shared" si="307"/>
        <v>0</v>
      </c>
      <c r="K19892">
        <v>20</v>
      </c>
      <c r="L19892" s="8">
        <f>COUNTIFS($D$2:$D19892,D19892)</f>
        <v>332</v>
      </c>
    </row>
    <row r="19893" spans="1:12" x14ac:dyDescent="0.2">
      <c r="A19893">
        <f>A19892</f>
        <v>1718200</v>
      </c>
      <c r="B19893" s="2">
        <f>B19892</f>
        <v>43097</v>
      </c>
      <c r="C19893" s="1">
        <v>10</v>
      </c>
      <c r="D19893" t="str">
        <f>F19892</f>
        <v>Arsenal</v>
      </c>
      <c r="E19893">
        <v>15</v>
      </c>
      <c r="F19893" t="str">
        <f>D19892</f>
        <v>Crystal Palace</v>
      </c>
      <c r="G19893">
        <v>0</v>
      </c>
      <c r="H19893">
        <f>I19892</f>
        <v>3</v>
      </c>
      <c r="I19893">
        <f>H19892</f>
        <v>2</v>
      </c>
      <c r="J19893">
        <f t="shared" si="307"/>
        <v>3</v>
      </c>
      <c r="K19893">
        <v>20</v>
      </c>
      <c r="L19893" s="8">
        <f>COUNTIFS($D$2:$D19893,D19893)</f>
        <v>982</v>
      </c>
    </row>
    <row r="19894" spans="1:12" x14ac:dyDescent="0.2">
      <c r="A19894">
        <v>1718201</v>
      </c>
      <c r="B19894" s="2">
        <v>43099</v>
      </c>
      <c r="C19894" s="1">
        <v>11</v>
      </c>
      <c r="D19894" t="s">
        <v>20</v>
      </c>
      <c r="E19894">
        <v>16</v>
      </c>
      <c r="F19894" t="s">
        <v>37</v>
      </c>
      <c r="G19894">
        <v>1</v>
      </c>
      <c r="H19894">
        <v>2</v>
      </c>
      <c r="I19894">
        <v>1</v>
      </c>
      <c r="J19894">
        <f t="shared" si="307"/>
        <v>3</v>
      </c>
      <c r="K19894">
        <v>21</v>
      </c>
      <c r="L19894" s="8">
        <f>COUNTIFS($D$2:$D19894,D19894)</f>
        <v>97</v>
      </c>
    </row>
    <row r="19895" spans="1:12" x14ac:dyDescent="0.2">
      <c r="A19895">
        <f>A19894</f>
        <v>1718201</v>
      </c>
      <c r="B19895" s="2">
        <f>B19894</f>
        <v>43099</v>
      </c>
      <c r="C19895" s="1">
        <v>16</v>
      </c>
      <c r="D19895" t="str">
        <f>F19894</f>
        <v>Everton</v>
      </c>
      <c r="E19895">
        <v>11</v>
      </c>
      <c r="F19895" t="str">
        <f>D19894</f>
        <v>Bournemouth</v>
      </c>
      <c r="G19895">
        <v>0</v>
      </c>
      <c r="H19895">
        <f>I19894</f>
        <v>1</v>
      </c>
      <c r="I19895">
        <f>H19894</f>
        <v>2</v>
      </c>
      <c r="J19895">
        <f t="shared" si="307"/>
        <v>0</v>
      </c>
      <c r="K19895">
        <v>21</v>
      </c>
      <c r="L19895" s="8">
        <f>COUNTIFS($D$2:$D19895,D19895)</f>
        <v>983</v>
      </c>
    </row>
    <row r="19896" spans="1:12" x14ac:dyDescent="0.2">
      <c r="A19896">
        <v>1718202</v>
      </c>
      <c r="B19896" s="2">
        <v>43099</v>
      </c>
      <c r="C19896" s="1">
        <v>14</v>
      </c>
      <c r="D19896" t="s">
        <v>27</v>
      </c>
      <c r="E19896">
        <v>24</v>
      </c>
      <c r="F19896" t="s">
        <v>319</v>
      </c>
      <c r="G19896">
        <v>1</v>
      </c>
      <c r="H19896">
        <v>5</v>
      </c>
      <c r="I19896">
        <v>0</v>
      </c>
      <c r="J19896">
        <f t="shared" si="307"/>
        <v>3</v>
      </c>
      <c r="K19896">
        <v>21</v>
      </c>
      <c r="L19896" s="8">
        <f>COUNTIFS($D$2:$D19896,D19896)</f>
        <v>983</v>
      </c>
    </row>
    <row r="19897" spans="1:12" x14ac:dyDescent="0.2">
      <c r="A19897">
        <f>A19896</f>
        <v>1718202</v>
      </c>
      <c r="B19897" s="2">
        <f>B19896</f>
        <v>43099</v>
      </c>
      <c r="C19897" s="1">
        <v>24</v>
      </c>
      <c r="D19897" t="str">
        <f>F19896</f>
        <v>Stoke</v>
      </c>
      <c r="E19897">
        <v>14</v>
      </c>
      <c r="F19897" t="str">
        <f>D19896</f>
        <v>Chelsea</v>
      </c>
      <c r="G19897">
        <v>0</v>
      </c>
      <c r="H19897">
        <f>I19896</f>
        <v>0</v>
      </c>
      <c r="I19897">
        <f>H19896</f>
        <v>5</v>
      </c>
      <c r="J19897">
        <f t="shared" si="307"/>
        <v>0</v>
      </c>
      <c r="K19897">
        <v>21</v>
      </c>
      <c r="L19897" s="8">
        <f>COUNTIFS($D$2:$D19897,D19897)</f>
        <v>363</v>
      </c>
    </row>
    <row r="19898" spans="1:12" x14ac:dyDescent="0.2">
      <c r="A19898">
        <v>1718203</v>
      </c>
      <c r="B19898" s="2">
        <v>43099</v>
      </c>
      <c r="C19898" s="1">
        <v>17</v>
      </c>
      <c r="D19898" t="s">
        <v>29</v>
      </c>
      <c r="E19898">
        <v>13</v>
      </c>
      <c r="F19898" t="s">
        <v>64</v>
      </c>
      <c r="G19898">
        <v>1</v>
      </c>
      <c r="H19898">
        <v>0</v>
      </c>
      <c r="I19898">
        <v>0</v>
      </c>
      <c r="J19898">
        <f t="shared" si="307"/>
        <v>1</v>
      </c>
      <c r="K19898">
        <v>21</v>
      </c>
      <c r="L19898" s="8">
        <f>COUNTIFS($D$2:$D19898,D19898)</f>
        <v>21</v>
      </c>
    </row>
    <row r="19899" spans="1:12" x14ac:dyDescent="0.2">
      <c r="A19899">
        <f>A19898</f>
        <v>1718203</v>
      </c>
      <c r="B19899" s="2">
        <f>B19898</f>
        <v>43099</v>
      </c>
      <c r="C19899" s="1">
        <v>13</v>
      </c>
      <c r="D19899" t="str">
        <f>F19898</f>
        <v>Burnley</v>
      </c>
      <c r="E19899">
        <v>17</v>
      </c>
      <c r="F19899" t="str">
        <f>D19898</f>
        <v>Huddersfield</v>
      </c>
      <c r="G19899">
        <v>0</v>
      </c>
      <c r="H19899">
        <f>I19898</f>
        <v>0</v>
      </c>
      <c r="I19899">
        <f>H19898</f>
        <v>0</v>
      </c>
      <c r="J19899">
        <f t="shared" si="307"/>
        <v>1</v>
      </c>
      <c r="K19899">
        <v>21</v>
      </c>
      <c r="L19899" s="8">
        <f>COUNTIFS($D$2:$D19899,D19899)</f>
        <v>135</v>
      </c>
    </row>
    <row r="19900" spans="1:12" x14ac:dyDescent="0.2">
      <c r="A19900">
        <v>1718204</v>
      </c>
      <c r="B19900" s="2">
        <v>43099</v>
      </c>
      <c r="C19900" s="1">
        <v>19</v>
      </c>
      <c r="D19900" t="s">
        <v>40</v>
      </c>
      <c r="E19900">
        <v>18</v>
      </c>
      <c r="F19900" t="s">
        <v>12</v>
      </c>
      <c r="G19900">
        <v>1</v>
      </c>
      <c r="H19900">
        <v>2</v>
      </c>
      <c r="I19900">
        <v>1</v>
      </c>
      <c r="J19900">
        <f t="shared" si="307"/>
        <v>3</v>
      </c>
      <c r="K19900">
        <v>21</v>
      </c>
      <c r="L19900" s="8">
        <f>COUNTIFS($D$2:$D19900,D19900)</f>
        <v>983</v>
      </c>
    </row>
    <row r="19901" spans="1:12" x14ac:dyDescent="0.2">
      <c r="A19901">
        <f>A19900</f>
        <v>1718204</v>
      </c>
      <c r="B19901" s="2">
        <f>B19900</f>
        <v>43099</v>
      </c>
      <c r="C19901" s="1">
        <v>18</v>
      </c>
      <c r="D19901" t="str">
        <f>F19900</f>
        <v>Leicester</v>
      </c>
      <c r="E19901">
        <v>19</v>
      </c>
      <c r="F19901" t="str">
        <f>D19900</f>
        <v>Liverpool</v>
      </c>
      <c r="G19901">
        <v>0</v>
      </c>
      <c r="H19901">
        <f>I19900</f>
        <v>1</v>
      </c>
      <c r="I19901">
        <f>H19900</f>
        <v>2</v>
      </c>
      <c r="J19901">
        <f t="shared" si="307"/>
        <v>0</v>
      </c>
      <c r="K19901">
        <v>21</v>
      </c>
      <c r="L19901" s="8">
        <f>COUNTIFS($D$2:$D19901,D19901)</f>
        <v>443</v>
      </c>
    </row>
    <row r="19902" spans="1:12" x14ac:dyDescent="0.2">
      <c r="A19902">
        <v>1718205</v>
      </c>
      <c r="B19902" s="2">
        <v>43099</v>
      </c>
      <c r="C19902" s="1">
        <v>22</v>
      </c>
      <c r="D19902" t="s">
        <v>15</v>
      </c>
      <c r="E19902">
        <v>12</v>
      </c>
      <c r="F19902" t="s">
        <v>34</v>
      </c>
      <c r="G19902">
        <v>1</v>
      </c>
      <c r="H19902">
        <v>0</v>
      </c>
      <c r="I19902">
        <v>0</v>
      </c>
      <c r="J19902">
        <f t="shared" si="307"/>
        <v>1</v>
      </c>
      <c r="K19902">
        <v>21</v>
      </c>
      <c r="L19902" s="8">
        <f>COUNTIFS($D$2:$D19902,D19902)</f>
        <v>865</v>
      </c>
    </row>
    <row r="19903" spans="1:12" x14ac:dyDescent="0.2">
      <c r="A19903">
        <f>A19902</f>
        <v>1718205</v>
      </c>
      <c r="B19903" s="2">
        <f>B19902</f>
        <v>43099</v>
      </c>
      <c r="C19903" s="1">
        <v>12</v>
      </c>
      <c r="D19903" t="str">
        <f>F19902</f>
        <v>Brighton</v>
      </c>
      <c r="E19903">
        <v>22</v>
      </c>
      <c r="F19903" t="str">
        <f>D19902</f>
        <v>Newcastle</v>
      </c>
      <c r="G19903">
        <v>0</v>
      </c>
      <c r="H19903">
        <f>I19902</f>
        <v>0</v>
      </c>
      <c r="I19903">
        <f>H19902</f>
        <v>0</v>
      </c>
      <c r="J19903">
        <f t="shared" si="307"/>
        <v>1</v>
      </c>
      <c r="K19903">
        <v>21</v>
      </c>
      <c r="L19903" s="8">
        <f>COUNTIFS($D$2:$D19903,D19903)</f>
        <v>21</v>
      </c>
    </row>
    <row r="19904" spans="1:12" x14ac:dyDescent="0.2">
      <c r="A19904">
        <v>1718206</v>
      </c>
      <c r="B19904" s="2">
        <v>43099</v>
      </c>
      <c r="C19904" s="1">
        <v>27</v>
      </c>
      <c r="D19904" t="s">
        <v>32</v>
      </c>
      <c r="E19904">
        <v>25</v>
      </c>
      <c r="F19904" t="s">
        <v>325</v>
      </c>
      <c r="G19904">
        <v>1</v>
      </c>
      <c r="H19904">
        <v>1</v>
      </c>
      <c r="I19904">
        <v>2</v>
      </c>
      <c r="J19904">
        <f t="shared" si="307"/>
        <v>0</v>
      </c>
      <c r="K19904">
        <v>21</v>
      </c>
      <c r="L19904" s="8">
        <f>COUNTIFS($D$2:$D19904,D19904)</f>
        <v>173</v>
      </c>
    </row>
    <row r="19905" spans="1:12" x14ac:dyDescent="0.2">
      <c r="A19905">
        <f>A19904</f>
        <v>1718206</v>
      </c>
      <c r="B19905" s="2">
        <f>B19904</f>
        <v>43099</v>
      </c>
      <c r="C19905" s="1">
        <v>25</v>
      </c>
      <c r="D19905" t="str">
        <f>F19904</f>
        <v>Swansea</v>
      </c>
      <c r="E19905">
        <v>27</v>
      </c>
      <c r="F19905" t="str">
        <f>D19904</f>
        <v>Watford</v>
      </c>
      <c r="G19905">
        <v>0</v>
      </c>
      <c r="H19905">
        <f>I19904</f>
        <v>2</v>
      </c>
      <c r="I19905">
        <f>H19904</f>
        <v>1</v>
      </c>
      <c r="J19905">
        <f t="shared" si="307"/>
        <v>3</v>
      </c>
      <c r="K19905">
        <v>21</v>
      </c>
      <c r="L19905" s="8">
        <f>COUNTIFS($D$2:$D19905,D19905)</f>
        <v>249</v>
      </c>
    </row>
    <row r="19906" spans="1:12" x14ac:dyDescent="0.2">
      <c r="A19906">
        <v>1718207</v>
      </c>
      <c r="B19906" s="2">
        <v>43099</v>
      </c>
      <c r="C19906" s="1">
        <v>21</v>
      </c>
      <c r="D19906" t="s">
        <v>10</v>
      </c>
      <c r="E19906">
        <v>23</v>
      </c>
      <c r="F19906" t="s">
        <v>50</v>
      </c>
      <c r="G19906">
        <v>1</v>
      </c>
      <c r="H19906">
        <v>0</v>
      </c>
      <c r="I19906">
        <v>0</v>
      </c>
      <c r="J19906">
        <f t="shared" si="307"/>
        <v>1</v>
      </c>
      <c r="K19906">
        <v>21</v>
      </c>
      <c r="L19906" s="8">
        <f>COUNTIFS($D$2:$D19906,D19906)</f>
        <v>983</v>
      </c>
    </row>
    <row r="19907" spans="1:12" x14ac:dyDescent="0.2">
      <c r="A19907">
        <f>A19906</f>
        <v>1718207</v>
      </c>
      <c r="B19907" s="2">
        <f>B19906</f>
        <v>43099</v>
      </c>
      <c r="C19907" s="1">
        <v>23</v>
      </c>
      <c r="D19907" t="str">
        <f>F19906</f>
        <v>Southampton</v>
      </c>
      <c r="E19907">
        <v>21</v>
      </c>
      <c r="F19907" t="str">
        <f>D19906</f>
        <v>Manchester United</v>
      </c>
      <c r="G19907">
        <v>0</v>
      </c>
      <c r="H19907">
        <f>I19906</f>
        <v>0</v>
      </c>
      <c r="I19907">
        <f>H19906</f>
        <v>0</v>
      </c>
      <c r="J19907">
        <f t="shared" si="307"/>
        <v>1</v>
      </c>
      <c r="K19907">
        <v>21</v>
      </c>
      <c r="L19907" s="8">
        <f>COUNTIFS($D$2:$D19907,D19907)</f>
        <v>717</v>
      </c>
    </row>
    <row r="19908" spans="1:12" x14ac:dyDescent="0.2">
      <c r="A19908">
        <v>1718208</v>
      </c>
      <c r="B19908" s="2">
        <v>43100</v>
      </c>
      <c r="C19908" s="1">
        <v>15</v>
      </c>
      <c r="D19908" t="s">
        <v>23</v>
      </c>
      <c r="E19908">
        <v>20</v>
      </c>
      <c r="F19908" t="s">
        <v>45</v>
      </c>
      <c r="G19908">
        <v>1</v>
      </c>
      <c r="H19908">
        <v>0</v>
      </c>
      <c r="I19908">
        <v>0</v>
      </c>
      <c r="J19908">
        <f t="shared" si="307"/>
        <v>1</v>
      </c>
      <c r="K19908">
        <v>21</v>
      </c>
      <c r="L19908" s="8">
        <f>COUNTIFS($D$2:$D19908,D19908)</f>
        <v>333</v>
      </c>
    </row>
    <row r="19909" spans="1:12" x14ac:dyDescent="0.2">
      <c r="A19909">
        <f>A19908</f>
        <v>1718208</v>
      </c>
      <c r="B19909" s="2">
        <f>B19908</f>
        <v>43100</v>
      </c>
      <c r="C19909" s="1">
        <v>20</v>
      </c>
      <c r="D19909" t="str">
        <f>F19908</f>
        <v>Manchester City</v>
      </c>
      <c r="E19909">
        <v>15</v>
      </c>
      <c r="F19909" t="str">
        <f>D19908</f>
        <v>Crystal Palace</v>
      </c>
      <c r="G19909">
        <v>0</v>
      </c>
      <c r="H19909">
        <f>I19908</f>
        <v>0</v>
      </c>
      <c r="I19909">
        <f>H19908</f>
        <v>0</v>
      </c>
      <c r="J19909">
        <f t="shared" si="307"/>
        <v>1</v>
      </c>
      <c r="K19909">
        <v>21</v>
      </c>
      <c r="L19909" s="8">
        <f>COUNTIFS($D$2:$D19909,D19909)</f>
        <v>793</v>
      </c>
    </row>
    <row r="19910" spans="1:12" x14ac:dyDescent="0.2">
      <c r="A19910">
        <v>1718209</v>
      </c>
      <c r="B19910" s="2">
        <v>43100</v>
      </c>
      <c r="C19910" s="1">
        <v>28</v>
      </c>
      <c r="D19910" t="s">
        <v>320</v>
      </c>
      <c r="E19910">
        <v>10</v>
      </c>
      <c r="F19910" t="s">
        <v>47</v>
      </c>
      <c r="G19910">
        <v>1</v>
      </c>
      <c r="H19910">
        <v>1</v>
      </c>
      <c r="I19910">
        <v>1</v>
      </c>
      <c r="J19910">
        <f t="shared" si="307"/>
        <v>1</v>
      </c>
      <c r="K19910">
        <v>21</v>
      </c>
      <c r="L19910" s="8">
        <f>COUNTIFS($D$2:$D19910,D19910)</f>
        <v>439</v>
      </c>
    </row>
    <row r="19911" spans="1:12" x14ac:dyDescent="0.2">
      <c r="A19911">
        <f>A19910</f>
        <v>1718209</v>
      </c>
      <c r="B19911" s="2">
        <f>B19910</f>
        <v>43100</v>
      </c>
      <c r="C19911" s="1">
        <v>10</v>
      </c>
      <c r="D19911" t="str">
        <f>F19910</f>
        <v>Arsenal</v>
      </c>
      <c r="E19911">
        <v>28</v>
      </c>
      <c r="F19911" t="str">
        <f>D19910</f>
        <v>West Brom</v>
      </c>
      <c r="G19911">
        <v>0</v>
      </c>
      <c r="H19911">
        <f>I19910</f>
        <v>1</v>
      </c>
      <c r="I19911">
        <f>H19910</f>
        <v>1</v>
      </c>
      <c r="J19911">
        <f t="shared" si="307"/>
        <v>1</v>
      </c>
      <c r="K19911">
        <v>21</v>
      </c>
      <c r="L19911" s="8">
        <f>COUNTIFS($D$2:$D19911,D19911)</f>
        <v>983</v>
      </c>
    </row>
    <row r="19912" spans="1:12" x14ac:dyDescent="0.2">
      <c r="A19912">
        <v>1718210</v>
      </c>
      <c r="B19912" s="2">
        <v>43101</v>
      </c>
      <c r="C19912" s="1">
        <v>12</v>
      </c>
      <c r="D19912" t="s">
        <v>34</v>
      </c>
      <c r="E19912">
        <v>11</v>
      </c>
      <c r="F19912" t="s">
        <v>20</v>
      </c>
      <c r="G19912">
        <v>1</v>
      </c>
      <c r="H19912">
        <v>2</v>
      </c>
      <c r="I19912">
        <v>2</v>
      </c>
      <c r="J19912">
        <f t="shared" si="307"/>
        <v>1</v>
      </c>
      <c r="K19912">
        <v>22</v>
      </c>
      <c r="L19912" s="8">
        <f>COUNTIFS($D$2:$D19912,D19912)</f>
        <v>22</v>
      </c>
    </row>
    <row r="19913" spans="1:12" x14ac:dyDescent="0.2">
      <c r="A19913">
        <f>A19912</f>
        <v>1718210</v>
      </c>
      <c r="B19913" s="2">
        <f>B19912</f>
        <v>43101</v>
      </c>
      <c r="C19913" s="1">
        <v>11</v>
      </c>
      <c r="D19913" t="str">
        <f>F19912</f>
        <v>Bournemouth</v>
      </c>
      <c r="E19913">
        <v>12</v>
      </c>
      <c r="F19913" t="str">
        <f>D19912</f>
        <v>Brighton</v>
      </c>
      <c r="G19913">
        <v>0</v>
      </c>
      <c r="H19913">
        <f>I19912</f>
        <v>2</v>
      </c>
      <c r="I19913">
        <f>H19912</f>
        <v>2</v>
      </c>
      <c r="J19913">
        <f t="shared" si="307"/>
        <v>1</v>
      </c>
      <c r="K19913">
        <v>22</v>
      </c>
      <c r="L19913" s="8">
        <f>COUNTIFS($D$2:$D19913,D19913)</f>
        <v>98</v>
      </c>
    </row>
    <row r="19914" spans="1:12" x14ac:dyDescent="0.2">
      <c r="A19914">
        <v>1718211</v>
      </c>
      <c r="B19914" s="2">
        <v>43101</v>
      </c>
      <c r="C19914" s="1">
        <v>13</v>
      </c>
      <c r="D19914" t="s">
        <v>64</v>
      </c>
      <c r="E19914">
        <v>19</v>
      </c>
      <c r="F19914" t="s">
        <v>40</v>
      </c>
      <c r="G19914">
        <v>1</v>
      </c>
      <c r="H19914">
        <v>1</v>
      </c>
      <c r="I19914">
        <v>2</v>
      </c>
      <c r="J19914">
        <f t="shared" si="307"/>
        <v>0</v>
      </c>
      <c r="K19914">
        <v>22</v>
      </c>
      <c r="L19914" s="8">
        <f>COUNTIFS($D$2:$D19914,D19914)</f>
        <v>136</v>
      </c>
    </row>
    <row r="19915" spans="1:12" x14ac:dyDescent="0.2">
      <c r="A19915">
        <f>A19914</f>
        <v>1718211</v>
      </c>
      <c r="B19915" s="2">
        <f>B19914</f>
        <v>43101</v>
      </c>
      <c r="C19915" s="1">
        <v>19</v>
      </c>
      <c r="D19915" t="str">
        <f>F19914</f>
        <v>Liverpool</v>
      </c>
      <c r="E19915">
        <v>13</v>
      </c>
      <c r="F19915" t="str">
        <f>D19914</f>
        <v>Burnley</v>
      </c>
      <c r="G19915">
        <v>0</v>
      </c>
      <c r="H19915">
        <f>I19914</f>
        <v>2</v>
      </c>
      <c r="I19915">
        <f>H19914</f>
        <v>1</v>
      </c>
      <c r="J19915">
        <f t="shared" si="307"/>
        <v>3</v>
      </c>
      <c r="K19915">
        <v>22</v>
      </c>
      <c r="L19915" s="8">
        <f>COUNTIFS($D$2:$D19915,D19915)</f>
        <v>984</v>
      </c>
    </row>
    <row r="19916" spans="1:12" x14ac:dyDescent="0.2">
      <c r="A19916">
        <v>1718212</v>
      </c>
      <c r="B19916" s="2">
        <v>43101</v>
      </c>
      <c r="C19916" s="1">
        <v>18</v>
      </c>
      <c r="D19916" t="s">
        <v>12</v>
      </c>
      <c r="E19916">
        <v>17</v>
      </c>
      <c r="F19916" t="s">
        <v>29</v>
      </c>
      <c r="G19916">
        <v>1</v>
      </c>
      <c r="H19916">
        <v>3</v>
      </c>
      <c r="I19916">
        <v>0</v>
      </c>
      <c r="J19916">
        <f t="shared" si="307"/>
        <v>3</v>
      </c>
      <c r="K19916">
        <v>22</v>
      </c>
      <c r="L19916" s="8">
        <f>COUNTIFS($D$2:$D19916,D19916)</f>
        <v>444</v>
      </c>
    </row>
    <row r="19917" spans="1:12" x14ac:dyDescent="0.2">
      <c r="A19917">
        <f>A19916</f>
        <v>1718212</v>
      </c>
      <c r="B19917" s="2">
        <f>B19916</f>
        <v>43101</v>
      </c>
      <c r="C19917" s="1">
        <v>17</v>
      </c>
      <c r="D19917" t="str">
        <f>F19916</f>
        <v>Huddersfield</v>
      </c>
      <c r="E19917">
        <v>18</v>
      </c>
      <c r="F19917" t="str">
        <f>D19916</f>
        <v>Leicester</v>
      </c>
      <c r="G19917">
        <v>0</v>
      </c>
      <c r="H19917">
        <f>I19916</f>
        <v>0</v>
      </c>
      <c r="I19917">
        <f>H19916</f>
        <v>3</v>
      </c>
      <c r="J19917">
        <f t="shared" si="307"/>
        <v>0</v>
      </c>
      <c r="K19917">
        <v>22</v>
      </c>
      <c r="L19917" s="8">
        <f>COUNTIFS($D$2:$D19917,D19917)</f>
        <v>22</v>
      </c>
    </row>
    <row r="19918" spans="1:12" x14ac:dyDescent="0.2">
      <c r="A19918">
        <v>1718213</v>
      </c>
      <c r="B19918" s="2">
        <v>43101</v>
      </c>
      <c r="C19918" s="1">
        <v>24</v>
      </c>
      <c r="D19918" t="s">
        <v>319</v>
      </c>
      <c r="E19918">
        <v>22</v>
      </c>
      <c r="F19918" t="s">
        <v>15</v>
      </c>
      <c r="G19918">
        <v>1</v>
      </c>
      <c r="H19918">
        <v>0</v>
      </c>
      <c r="I19918">
        <v>1</v>
      </c>
      <c r="J19918">
        <f t="shared" si="307"/>
        <v>0</v>
      </c>
      <c r="K19918">
        <v>22</v>
      </c>
      <c r="L19918" s="8">
        <f>COUNTIFS($D$2:$D19918,D19918)</f>
        <v>364</v>
      </c>
    </row>
    <row r="19919" spans="1:12" x14ac:dyDescent="0.2">
      <c r="A19919">
        <f>A19918</f>
        <v>1718213</v>
      </c>
      <c r="B19919" s="2">
        <f>B19918</f>
        <v>43101</v>
      </c>
      <c r="C19919" s="1">
        <v>22</v>
      </c>
      <c r="D19919" t="str">
        <f>F19918</f>
        <v>Newcastle</v>
      </c>
      <c r="E19919">
        <v>24</v>
      </c>
      <c r="F19919" t="str">
        <f>D19918</f>
        <v>Stoke</v>
      </c>
      <c r="G19919">
        <v>0</v>
      </c>
      <c r="H19919">
        <f>I19918</f>
        <v>1</v>
      </c>
      <c r="I19919">
        <f>H19918</f>
        <v>0</v>
      </c>
      <c r="J19919">
        <f t="shared" si="307"/>
        <v>3</v>
      </c>
      <c r="K19919">
        <v>22</v>
      </c>
      <c r="L19919" s="8">
        <f>COUNTIFS($D$2:$D19919,D19919)</f>
        <v>866</v>
      </c>
    </row>
    <row r="19920" spans="1:12" x14ac:dyDescent="0.2">
      <c r="A19920">
        <v>1718214</v>
      </c>
      <c r="B19920" s="2">
        <v>43101</v>
      </c>
      <c r="C19920" s="1">
        <v>16</v>
      </c>
      <c r="D19920" t="s">
        <v>37</v>
      </c>
      <c r="E19920">
        <v>21</v>
      </c>
      <c r="F19920" t="s">
        <v>10</v>
      </c>
      <c r="G19920">
        <v>1</v>
      </c>
      <c r="H19920">
        <v>0</v>
      </c>
      <c r="I19920">
        <v>2</v>
      </c>
      <c r="J19920">
        <f t="shared" si="307"/>
        <v>0</v>
      </c>
      <c r="K19920">
        <v>22</v>
      </c>
      <c r="L19920" s="8">
        <f>COUNTIFS($D$2:$D19920,D19920)</f>
        <v>984</v>
      </c>
    </row>
    <row r="19921" spans="1:12" x14ac:dyDescent="0.2">
      <c r="A19921">
        <f>A19920</f>
        <v>1718214</v>
      </c>
      <c r="B19921" s="2">
        <f>B19920</f>
        <v>43101</v>
      </c>
      <c r="C19921" s="1">
        <v>21</v>
      </c>
      <c r="D19921" t="str">
        <f>F19920</f>
        <v>Manchester United</v>
      </c>
      <c r="E19921">
        <v>16</v>
      </c>
      <c r="F19921" t="str">
        <f>D19920</f>
        <v>Everton</v>
      </c>
      <c r="G19921">
        <v>0</v>
      </c>
      <c r="H19921">
        <f>I19920</f>
        <v>2</v>
      </c>
      <c r="I19921">
        <f>H19920</f>
        <v>0</v>
      </c>
      <c r="J19921">
        <f t="shared" si="307"/>
        <v>3</v>
      </c>
      <c r="K19921">
        <v>22</v>
      </c>
      <c r="L19921" s="8">
        <f>COUNTIFS($D$2:$D19921,D19921)</f>
        <v>984</v>
      </c>
    </row>
    <row r="19922" spans="1:12" x14ac:dyDescent="0.2">
      <c r="A19922">
        <v>1718215</v>
      </c>
      <c r="B19922" s="2">
        <v>43102</v>
      </c>
      <c r="C19922" s="1">
        <v>23</v>
      </c>
      <c r="D19922" t="s">
        <v>50</v>
      </c>
      <c r="E19922">
        <v>15</v>
      </c>
      <c r="F19922" t="s">
        <v>23</v>
      </c>
      <c r="G19922">
        <v>1</v>
      </c>
      <c r="H19922">
        <v>1</v>
      </c>
      <c r="I19922">
        <v>2</v>
      </c>
      <c r="J19922">
        <f t="shared" si="307"/>
        <v>0</v>
      </c>
      <c r="K19922">
        <v>22</v>
      </c>
      <c r="L19922" s="8">
        <f>COUNTIFS($D$2:$D19922,D19922)</f>
        <v>718</v>
      </c>
    </row>
    <row r="19923" spans="1:12" x14ac:dyDescent="0.2">
      <c r="A19923">
        <f>A19922</f>
        <v>1718215</v>
      </c>
      <c r="B19923" s="2">
        <f>B19922</f>
        <v>43102</v>
      </c>
      <c r="C19923" s="1">
        <v>15</v>
      </c>
      <c r="D19923" t="str">
        <f>F19922</f>
        <v>Crystal Palace</v>
      </c>
      <c r="E19923">
        <v>23</v>
      </c>
      <c r="F19923" t="str">
        <f>D19922</f>
        <v>Southampton</v>
      </c>
      <c r="G19923">
        <v>0</v>
      </c>
      <c r="H19923">
        <f>I19922</f>
        <v>2</v>
      </c>
      <c r="I19923">
        <f>H19922</f>
        <v>1</v>
      </c>
      <c r="J19923">
        <f t="shared" si="307"/>
        <v>3</v>
      </c>
      <c r="K19923">
        <v>22</v>
      </c>
      <c r="L19923" s="8">
        <f>COUNTIFS($D$2:$D19923,D19923)</f>
        <v>334</v>
      </c>
    </row>
    <row r="19924" spans="1:12" x14ac:dyDescent="0.2">
      <c r="A19924">
        <v>1718216</v>
      </c>
      <c r="B19924" s="2">
        <v>43102</v>
      </c>
      <c r="C19924" s="1">
        <v>25</v>
      </c>
      <c r="D19924" t="s">
        <v>325</v>
      </c>
      <c r="E19924">
        <v>26</v>
      </c>
      <c r="F19924" t="s">
        <v>17</v>
      </c>
      <c r="G19924">
        <v>1</v>
      </c>
      <c r="H19924">
        <v>0</v>
      </c>
      <c r="I19924">
        <v>2</v>
      </c>
      <c r="J19924">
        <f t="shared" si="307"/>
        <v>0</v>
      </c>
      <c r="K19924">
        <v>22</v>
      </c>
      <c r="L19924" s="8">
        <f>COUNTIFS($D$2:$D19924,D19924)</f>
        <v>250</v>
      </c>
    </row>
    <row r="19925" spans="1:12" x14ac:dyDescent="0.2">
      <c r="A19925">
        <f>A19924</f>
        <v>1718216</v>
      </c>
      <c r="B19925" s="2">
        <f>B19924</f>
        <v>43102</v>
      </c>
      <c r="C19925" s="1">
        <v>26</v>
      </c>
      <c r="D19925" t="str">
        <f>F19924</f>
        <v>Tottenham</v>
      </c>
      <c r="E19925">
        <v>25</v>
      </c>
      <c r="F19925" t="str">
        <f>D19924</f>
        <v>Swansea</v>
      </c>
      <c r="G19925">
        <v>0</v>
      </c>
      <c r="H19925">
        <f>I19924</f>
        <v>2</v>
      </c>
      <c r="I19925">
        <f>H19924</f>
        <v>0</v>
      </c>
      <c r="J19925">
        <f t="shared" si="307"/>
        <v>3</v>
      </c>
      <c r="K19925">
        <v>21</v>
      </c>
      <c r="L19925" s="8">
        <f>COUNTIFS($D$2:$D19925,D19925)</f>
        <v>983</v>
      </c>
    </row>
    <row r="19926" spans="1:12" x14ac:dyDescent="0.2">
      <c r="A19926">
        <v>1718217</v>
      </c>
      <c r="B19926" s="2">
        <v>43102</v>
      </c>
      <c r="C19926" s="1">
        <v>29</v>
      </c>
      <c r="D19926" t="s">
        <v>42</v>
      </c>
      <c r="E19926">
        <v>28</v>
      </c>
      <c r="F19926" t="s">
        <v>320</v>
      </c>
      <c r="G19926">
        <v>1</v>
      </c>
      <c r="H19926">
        <v>2</v>
      </c>
      <c r="I19926">
        <v>1</v>
      </c>
      <c r="J19926">
        <f t="shared" si="307"/>
        <v>3</v>
      </c>
      <c r="K19926">
        <v>21</v>
      </c>
      <c r="L19926" s="8">
        <f>COUNTIFS($D$2:$D19926,D19926)</f>
        <v>827</v>
      </c>
    </row>
    <row r="19927" spans="1:12" x14ac:dyDescent="0.2">
      <c r="A19927">
        <f>A19926</f>
        <v>1718217</v>
      </c>
      <c r="B19927" s="2">
        <f>B19926</f>
        <v>43102</v>
      </c>
      <c r="C19927" s="1">
        <v>28</v>
      </c>
      <c r="D19927" t="str">
        <f>F19926</f>
        <v>West Brom</v>
      </c>
      <c r="E19927">
        <v>29</v>
      </c>
      <c r="F19927" t="str">
        <f>D19926</f>
        <v>West Ham</v>
      </c>
      <c r="G19927">
        <v>0</v>
      </c>
      <c r="H19927">
        <f>I19926</f>
        <v>1</v>
      </c>
      <c r="I19927">
        <f>H19926</f>
        <v>2</v>
      </c>
      <c r="J19927">
        <f t="shared" si="307"/>
        <v>0</v>
      </c>
      <c r="K19927">
        <v>22</v>
      </c>
      <c r="L19927" s="8">
        <f>COUNTIFS($D$2:$D19927,D19927)</f>
        <v>440</v>
      </c>
    </row>
    <row r="19928" spans="1:12" x14ac:dyDescent="0.2">
      <c r="A19928">
        <v>1718218</v>
      </c>
      <c r="B19928" s="2">
        <v>43102</v>
      </c>
      <c r="C19928" s="1">
        <v>20</v>
      </c>
      <c r="D19928" t="s">
        <v>45</v>
      </c>
      <c r="E19928">
        <v>27</v>
      </c>
      <c r="F19928" t="s">
        <v>32</v>
      </c>
      <c r="G19928">
        <v>1</v>
      </c>
      <c r="H19928">
        <v>3</v>
      </c>
      <c r="I19928">
        <v>1</v>
      </c>
      <c r="J19928">
        <f t="shared" si="307"/>
        <v>3</v>
      </c>
      <c r="K19928">
        <v>22</v>
      </c>
      <c r="L19928" s="8">
        <f>COUNTIFS($D$2:$D19928,D19928)</f>
        <v>794</v>
      </c>
    </row>
    <row r="19929" spans="1:12" x14ac:dyDescent="0.2">
      <c r="A19929">
        <f>A19928</f>
        <v>1718218</v>
      </c>
      <c r="B19929" s="2">
        <f>B19928</f>
        <v>43102</v>
      </c>
      <c r="C19929" s="1">
        <v>27</v>
      </c>
      <c r="D19929" t="str">
        <f>F19928</f>
        <v>Watford</v>
      </c>
      <c r="E19929">
        <v>20</v>
      </c>
      <c r="F19929" t="str">
        <f>D19928</f>
        <v>Manchester City</v>
      </c>
      <c r="G19929">
        <v>0</v>
      </c>
      <c r="H19929">
        <f>I19928</f>
        <v>1</v>
      </c>
      <c r="I19929">
        <f>H19928</f>
        <v>3</v>
      </c>
      <c r="J19929">
        <f t="shared" si="307"/>
        <v>0</v>
      </c>
      <c r="K19929">
        <v>22</v>
      </c>
      <c r="L19929" s="8">
        <f>COUNTIFS($D$2:$D19929,D19929)</f>
        <v>174</v>
      </c>
    </row>
    <row r="19930" spans="1:12" x14ac:dyDescent="0.2">
      <c r="A19930">
        <v>1718219</v>
      </c>
      <c r="B19930" s="2">
        <v>43103</v>
      </c>
      <c r="C19930" s="1">
        <v>10</v>
      </c>
      <c r="D19930" t="s">
        <v>47</v>
      </c>
      <c r="E19930">
        <v>14</v>
      </c>
      <c r="F19930" t="s">
        <v>27</v>
      </c>
      <c r="G19930">
        <v>1</v>
      </c>
      <c r="H19930">
        <v>2</v>
      </c>
      <c r="I19930">
        <v>2</v>
      </c>
      <c r="J19930">
        <f t="shared" si="307"/>
        <v>1</v>
      </c>
      <c r="K19930">
        <v>22</v>
      </c>
      <c r="L19930" s="8">
        <f>COUNTIFS($D$2:$D19930,D19930)</f>
        <v>984</v>
      </c>
    </row>
    <row r="19931" spans="1:12" x14ac:dyDescent="0.2">
      <c r="A19931">
        <f>A19930</f>
        <v>1718219</v>
      </c>
      <c r="B19931" s="2">
        <f>B19930</f>
        <v>43103</v>
      </c>
      <c r="C19931" s="1">
        <v>14</v>
      </c>
      <c r="D19931" t="str">
        <f>F19930</f>
        <v>Chelsea</v>
      </c>
      <c r="E19931">
        <v>10</v>
      </c>
      <c r="F19931" t="str">
        <f>D19930</f>
        <v>Arsenal</v>
      </c>
      <c r="G19931">
        <v>0</v>
      </c>
      <c r="H19931">
        <f>I19930</f>
        <v>2</v>
      </c>
      <c r="I19931">
        <f>H19930</f>
        <v>2</v>
      </c>
      <c r="J19931">
        <f t="shared" si="307"/>
        <v>1</v>
      </c>
      <c r="K19931">
        <v>22</v>
      </c>
      <c r="L19931" s="8">
        <f>COUNTIFS($D$2:$D19931,D19931)</f>
        <v>984</v>
      </c>
    </row>
    <row r="19932" spans="1:12" x14ac:dyDescent="0.2">
      <c r="A19932">
        <v>1718220</v>
      </c>
      <c r="B19932" s="2">
        <v>43104</v>
      </c>
      <c r="C19932" s="1">
        <v>26</v>
      </c>
      <c r="D19932" t="s">
        <v>17</v>
      </c>
      <c r="E19932">
        <v>29</v>
      </c>
      <c r="F19932" t="s">
        <v>42</v>
      </c>
      <c r="G19932">
        <v>1</v>
      </c>
      <c r="H19932">
        <v>1</v>
      </c>
      <c r="I19932">
        <v>1</v>
      </c>
      <c r="J19932">
        <f t="shared" si="307"/>
        <v>1</v>
      </c>
      <c r="K19932">
        <v>22</v>
      </c>
      <c r="L19932" s="8">
        <f>COUNTIFS($D$2:$D19932,D19932)</f>
        <v>984</v>
      </c>
    </row>
    <row r="19933" spans="1:12" x14ac:dyDescent="0.2">
      <c r="A19933">
        <f>A19932</f>
        <v>1718220</v>
      </c>
      <c r="B19933" s="2">
        <f>B19932</f>
        <v>43104</v>
      </c>
      <c r="C19933" s="1">
        <v>29</v>
      </c>
      <c r="D19933" t="str">
        <f>F19932</f>
        <v>West Ham</v>
      </c>
      <c r="E19933">
        <v>26</v>
      </c>
      <c r="F19933" t="str">
        <f>D19932</f>
        <v>Tottenham</v>
      </c>
      <c r="G19933">
        <v>0</v>
      </c>
      <c r="H19933">
        <f>I19932</f>
        <v>1</v>
      </c>
      <c r="I19933">
        <f>H19932</f>
        <v>1</v>
      </c>
      <c r="J19933">
        <f t="shared" si="307"/>
        <v>1</v>
      </c>
      <c r="K19933">
        <v>22</v>
      </c>
      <c r="L19933" s="8">
        <f>COUNTIFS($D$2:$D19933,D19933)</f>
        <v>828</v>
      </c>
    </row>
    <row r="19934" spans="1:12" x14ac:dyDescent="0.2">
      <c r="A19934">
        <v>1718221</v>
      </c>
      <c r="B19934" s="2">
        <v>43113</v>
      </c>
      <c r="C19934" s="1">
        <v>14</v>
      </c>
      <c r="D19934" t="s">
        <v>27</v>
      </c>
      <c r="E19934">
        <v>18</v>
      </c>
      <c r="F19934" t="s">
        <v>12</v>
      </c>
      <c r="G19934">
        <v>1</v>
      </c>
      <c r="H19934">
        <v>0</v>
      </c>
      <c r="I19934">
        <v>0</v>
      </c>
      <c r="J19934">
        <f t="shared" si="307"/>
        <v>1</v>
      </c>
      <c r="K19934">
        <v>23</v>
      </c>
      <c r="L19934" s="8">
        <f>COUNTIFS($D$2:$D19934,D19934)</f>
        <v>985</v>
      </c>
    </row>
    <row r="19935" spans="1:12" x14ac:dyDescent="0.2">
      <c r="A19935">
        <f>A19934</f>
        <v>1718221</v>
      </c>
      <c r="B19935" s="2">
        <f>B19934</f>
        <v>43113</v>
      </c>
      <c r="C19935" s="1">
        <v>18</v>
      </c>
      <c r="D19935" t="str">
        <f>F19934</f>
        <v>Leicester</v>
      </c>
      <c r="E19935">
        <v>14</v>
      </c>
      <c r="F19935" t="str">
        <f>D19934</f>
        <v>Chelsea</v>
      </c>
      <c r="G19935">
        <v>0</v>
      </c>
      <c r="H19935">
        <f>I19934</f>
        <v>0</v>
      </c>
      <c r="I19935">
        <f>H19934</f>
        <v>0</v>
      </c>
      <c r="J19935">
        <f t="shared" si="307"/>
        <v>1</v>
      </c>
      <c r="K19935">
        <v>23</v>
      </c>
      <c r="L19935" s="8">
        <f>COUNTIFS($D$2:$D19935,D19935)</f>
        <v>445</v>
      </c>
    </row>
    <row r="19936" spans="1:12" x14ac:dyDescent="0.2">
      <c r="A19936">
        <v>1718222</v>
      </c>
      <c r="B19936" s="2">
        <v>43113</v>
      </c>
      <c r="C19936" s="1">
        <v>15</v>
      </c>
      <c r="D19936" t="s">
        <v>23</v>
      </c>
      <c r="E19936">
        <v>13</v>
      </c>
      <c r="F19936" t="s">
        <v>64</v>
      </c>
      <c r="G19936">
        <v>1</v>
      </c>
      <c r="H19936">
        <v>1</v>
      </c>
      <c r="I19936">
        <v>0</v>
      </c>
      <c r="J19936">
        <f t="shared" si="307"/>
        <v>3</v>
      </c>
      <c r="K19936">
        <v>23</v>
      </c>
      <c r="L19936" s="8">
        <f>COUNTIFS($D$2:$D19936,D19936)</f>
        <v>335</v>
      </c>
    </row>
    <row r="19937" spans="1:12" x14ac:dyDescent="0.2">
      <c r="A19937">
        <f>A19936</f>
        <v>1718222</v>
      </c>
      <c r="B19937" s="2">
        <f>B19936</f>
        <v>43113</v>
      </c>
      <c r="C19937" s="1">
        <v>13</v>
      </c>
      <c r="D19937" t="str">
        <f>F19936</f>
        <v>Burnley</v>
      </c>
      <c r="E19937">
        <v>15</v>
      </c>
      <c r="F19937" t="str">
        <f>D19936</f>
        <v>Crystal Palace</v>
      </c>
      <c r="G19937">
        <v>0</v>
      </c>
      <c r="H19937">
        <f>I19936</f>
        <v>0</v>
      </c>
      <c r="I19937">
        <f>H19936</f>
        <v>1</v>
      </c>
      <c r="J19937">
        <f t="shared" si="307"/>
        <v>0</v>
      </c>
      <c r="K19937">
        <v>23</v>
      </c>
      <c r="L19937" s="8">
        <f>COUNTIFS($D$2:$D19937,D19937)</f>
        <v>137</v>
      </c>
    </row>
    <row r="19938" spans="1:12" x14ac:dyDescent="0.2">
      <c r="A19938">
        <v>1718223</v>
      </c>
      <c r="B19938" s="2">
        <v>43113</v>
      </c>
      <c r="C19938" s="1">
        <v>17</v>
      </c>
      <c r="D19938" t="s">
        <v>29</v>
      </c>
      <c r="E19938">
        <v>29</v>
      </c>
      <c r="F19938" t="s">
        <v>42</v>
      </c>
      <c r="G19938">
        <v>1</v>
      </c>
      <c r="H19938">
        <v>1</v>
      </c>
      <c r="I19938">
        <v>4</v>
      </c>
      <c r="J19938">
        <f t="shared" si="307"/>
        <v>0</v>
      </c>
      <c r="K19938">
        <v>23</v>
      </c>
      <c r="L19938" s="8">
        <f>COUNTIFS($D$2:$D19938,D19938)</f>
        <v>23</v>
      </c>
    </row>
    <row r="19939" spans="1:12" x14ac:dyDescent="0.2">
      <c r="A19939">
        <f>A19938</f>
        <v>1718223</v>
      </c>
      <c r="B19939" s="2">
        <f>B19938</f>
        <v>43113</v>
      </c>
      <c r="C19939" s="1">
        <v>29</v>
      </c>
      <c r="D19939" t="str">
        <f>F19938</f>
        <v>West Ham</v>
      </c>
      <c r="E19939">
        <v>17</v>
      </c>
      <c r="F19939" t="str">
        <f>D19938</f>
        <v>Huddersfield</v>
      </c>
      <c r="G19939">
        <v>0</v>
      </c>
      <c r="H19939">
        <f>I19938</f>
        <v>4</v>
      </c>
      <c r="I19939">
        <f>H19938</f>
        <v>1</v>
      </c>
      <c r="J19939">
        <f t="shared" si="307"/>
        <v>3</v>
      </c>
      <c r="K19939">
        <v>23</v>
      </c>
      <c r="L19939" s="8">
        <f>COUNTIFS($D$2:$D19939,D19939)</f>
        <v>829</v>
      </c>
    </row>
    <row r="19940" spans="1:12" x14ac:dyDescent="0.2">
      <c r="A19940">
        <v>1718224</v>
      </c>
      <c r="B19940" s="2">
        <v>43113</v>
      </c>
      <c r="C19940" s="1">
        <v>22</v>
      </c>
      <c r="D19940" t="s">
        <v>15</v>
      </c>
      <c r="E19940">
        <v>25</v>
      </c>
      <c r="F19940" t="s">
        <v>325</v>
      </c>
      <c r="G19940">
        <v>1</v>
      </c>
      <c r="H19940">
        <v>1</v>
      </c>
      <c r="I19940">
        <v>1</v>
      </c>
      <c r="J19940">
        <f t="shared" si="307"/>
        <v>1</v>
      </c>
      <c r="K19940">
        <v>23</v>
      </c>
      <c r="L19940" s="8">
        <f>COUNTIFS($D$2:$D19940,D19940)</f>
        <v>867</v>
      </c>
    </row>
    <row r="19941" spans="1:12" x14ac:dyDescent="0.2">
      <c r="A19941">
        <f>A19940</f>
        <v>1718224</v>
      </c>
      <c r="B19941" s="2">
        <f>B19940</f>
        <v>43113</v>
      </c>
      <c r="C19941" s="1">
        <v>25</v>
      </c>
      <c r="D19941" t="str">
        <f>F19940</f>
        <v>Swansea</v>
      </c>
      <c r="E19941">
        <v>22</v>
      </c>
      <c r="F19941" t="str">
        <f>D19940</f>
        <v>Newcastle</v>
      </c>
      <c r="G19941">
        <v>0</v>
      </c>
      <c r="H19941">
        <f>I19940</f>
        <v>1</v>
      </c>
      <c r="I19941">
        <f>H19940</f>
        <v>1</v>
      </c>
      <c r="J19941">
        <f t="shared" si="307"/>
        <v>1</v>
      </c>
      <c r="K19941">
        <v>23</v>
      </c>
      <c r="L19941" s="8">
        <f>COUNTIFS($D$2:$D19941,D19941)</f>
        <v>251</v>
      </c>
    </row>
    <row r="19942" spans="1:12" x14ac:dyDescent="0.2">
      <c r="A19942">
        <v>1718225</v>
      </c>
      <c r="B19942" s="2">
        <v>43113</v>
      </c>
      <c r="C19942" s="1">
        <v>27</v>
      </c>
      <c r="D19942" t="s">
        <v>32</v>
      </c>
      <c r="E19942">
        <v>23</v>
      </c>
      <c r="F19942" t="s">
        <v>50</v>
      </c>
      <c r="G19942">
        <v>1</v>
      </c>
      <c r="H19942">
        <v>2</v>
      </c>
      <c r="I19942">
        <v>2</v>
      </c>
      <c r="J19942">
        <f t="shared" ref="J19942:J20005" si="308">IF(H19942&gt;I19942,3,IF(I19942&gt;H19942,0,1))</f>
        <v>1</v>
      </c>
      <c r="K19942">
        <v>23</v>
      </c>
      <c r="L19942" s="8">
        <f>COUNTIFS($D$2:$D19942,D19942)</f>
        <v>175</v>
      </c>
    </row>
    <row r="19943" spans="1:12" x14ac:dyDescent="0.2">
      <c r="A19943">
        <f>A19942</f>
        <v>1718225</v>
      </c>
      <c r="B19943" s="2">
        <f>B19942</f>
        <v>43113</v>
      </c>
      <c r="C19943" s="1">
        <v>23</v>
      </c>
      <c r="D19943" t="str">
        <f>F19942</f>
        <v>Southampton</v>
      </c>
      <c r="E19943">
        <v>27</v>
      </c>
      <c r="F19943" t="str">
        <f>D19942</f>
        <v>Watford</v>
      </c>
      <c r="G19943">
        <v>0</v>
      </c>
      <c r="H19943">
        <f>I19942</f>
        <v>2</v>
      </c>
      <c r="I19943">
        <f>H19942</f>
        <v>2</v>
      </c>
      <c r="J19943">
        <f t="shared" si="308"/>
        <v>1</v>
      </c>
      <c r="K19943">
        <v>23</v>
      </c>
      <c r="L19943" s="8">
        <f>COUNTIFS($D$2:$D19943,D19943)</f>
        <v>719</v>
      </c>
    </row>
    <row r="19944" spans="1:12" x14ac:dyDescent="0.2">
      <c r="A19944">
        <v>1718226</v>
      </c>
      <c r="B19944" s="2">
        <v>43113</v>
      </c>
      <c r="C19944" s="1">
        <v>28</v>
      </c>
      <c r="D19944" t="s">
        <v>320</v>
      </c>
      <c r="E19944">
        <v>12</v>
      </c>
      <c r="F19944" t="s">
        <v>34</v>
      </c>
      <c r="G19944">
        <v>1</v>
      </c>
      <c r="H19944">
        <v>2</v>
      </c>
      <c r="I19944">
        <v>0</v>
      </c>
      <c r="J19944">
        <f t="shared" si="308"/>
        <v>3</v>
      </c>
      <c r="K19944">
        <v>23</v>
      </c>
      <c r="L19944" s="8">
        <f>COUNTIFS($D$2:$D19944,D19944)</f>
        <v>441</v>
      </c>
    </row>
    <row r="19945" spans="1:12" x14ac:dyDescent="0.2">
      <c r="A19945">
        <f>A19944</f>
        <v>1718226</v>
      </c>
      <c r="B19945" s="2">
        <f>B19944</f>
        <v>43113</v>
      </c>
      <c r="C19945" s="1">
        <v>12</v>
      </c>
      <c r="D19945" t="str">
        <f>F19944</f>
        <v>Brighton</v>
      </c>
      <c r="E19945">
        <v>28</v>
      </c>
      <c r="F19945" t="str">
        <f>D19944</f>
        <v>West Brom</v>
      </c>
      <c r="G19945">
        <v>0</v>
      </c>
      <c r="H19945">
        <f>I19944</f>
        <v>0</v>
      </c>
      <c r="I19945">
        <f>H19944</f>
        <v>2</v>
      </c>
      <c r="J19945">
        <f t="shared" si="308"/>
        <v>0</v>
      </c>
      <c r="K19945">
        <v>23</v>
      </c>
      <c r="L19945" s="8">
        <f>COUNTIFS($D$2:$D19945,D19945)</f>
        <v>23</v>
      </c>
    </row>
    <row r="19946" spans="1:12" x14ac:dyDescent="0.2">
      <c r="A19946">
        <v>1718227</v>
      </c>
      <c r="B19946" s="2">
        <v>43113</v>
      </c>
      <c r="C19946" s="1">
        <v>26</v>
      </c>
      <c r="D19946" t="s">
        <v>17</v>
      </c>
      <c r="E19946">
        <v>16</v>
      </c>
      <c r="F19946" t="s">
        <v>37</v>
      </c>
      <c r="G19946">
        <v>1</v>
      </c>
      <c r="H19946">
        <v>4</v>
      </c>
      <c r="I19946">
        <v>0</v>
      </c>
      <c r="J19946">
        <f t="shared" si="308"/>
        <v>3</v>
      </c>
      <c r="K19946">
        <v>23</v>
      </c>
      <c r="L19946" s="8">
        <f>COUNTIFS($D$2:$D19946,D19946)</f>
        <v>985</v>
      </c>
    </row>
    <row r="19947" spans="1:12" x14ac:dyDescent="0.2">
      <c r="A19947">
        <f>A19946</f>
        <v>1718227</v>
      </c>
      <c r="B19947" s="2">
        <f>B19946</f>
        <v>43113</v>
      </c>
      <c r="C19947" s="1">
        <v>16</v>
      </c>
      <c r="D19947" t="str">
        <f>F19946</f>
        <v>Everton</v>
      </c>
      <c r="E19947">
        <v>26</v>
      </c>
      <c r="F19947" t="str">
        <f>D19946</f>
        <v>Tottenham</v>
      </c>
      <c r="G19947">
        <v>0</v>
      </c>
      <c r="H19947">
        <f>I19946</f>
        <v>0</v>
      </c>
      <c r="I19947">
        <f>H19946</f>
        <v>4</v>
      </c>
      <c r="J19947">
        <f t="shared" si="308"/>
        <v>0</v>
      </c>
      <c r="K19947">
        <v>23</v>
      </c>
      <c r="L19947" s="8">
        <f>COUNTIFS($D$2:$D19947,D19947)</f>
        <v>985</v>
      </c>
    </row>
    <row r="19948" spans="1:12" x14ac:dyDescent="0.2">
      <c r="A19948">
        <v>1718228</v>
      </c>
      <c r="B19948" s="2">
        <v>43114</v>
      </c>
      <c r="C19948" s="1">
        <v>11</v>
      </c>
      <c r="D19948" t="s">
        <v>20</v>
      </c>
      <c r="E19948">
        <v>10</v>
      </c>
      <c r="F19948" t="s">
        <v>47</v>
      </c>
      <c r="G19948">
        <v>1</v>
      </c>
      <c r="H19948">
        <v>2</v>
      </c>
      <c r="I19948">
        <v>1</v>
      </c>
      <c r="J19948">
        <f t="shared" si="308"/>
        <v>3</v>
      </c>
      <c r="K19948">
        <v>23</v>
      </c>
      <c r="L19948" s="8">
        <f>COUNTIFS($D$2:$D19948,D19948)</f>
        <v>99</v>
      </c>
    </row>
    <row r="19949" spans="1:12" x14ac:dyDescent="0.2">
      <c r="A19949">
        <f>A19948</f>
        <v>1718228</v>
      </c>
      <c r="B19949" s="2">
        <f>B19948</f>
        <v>43114</v>
      </c>
      <c r="C19949" s="1">
        <v>10</v>
      </c>
      <c r="D19949" t="str">
        <f>F19948</f>
        <v>Arsenal</v>
      </c>
      <c r="E19949">
        <v>11</v>
      </c>
      <c r="F19949" t="str">
        <f>D19948</f>
        <v>Bournemouth</v>
      </c>
      <c r="G19949">
        <v>0</v>
      </c>
      <c r="H19949">
        <f>I19948</f>
        <v>1</v>
      </c>
      <c r="I19949">
        <f>H19948</f>
        <v>2</v>
      </c>
      <c r="J19949">
        <f t="shared" si="308"/>
        <v>0</v>
      </c>
      <c r="K19949">
        <v>23</v>
      </c>
      <c r="L19949" s="8">
        <f>COUNTIFS($D$2:$D19949,D19949)</f>
        <v>985</v>
      </c>
    </row>
    <row r="19950" spans="1:12" x14ac:dyDescent="0.2">
      <c r="A19950">
        <v>1718229</v>
      </c>
      <c r="B19950" s="2">
        <v>43114</v>
      </c>
      <c r="C19950" s="1">
        <v>19</v>
      </c>
      <c r="D19950" t="s">
        <v>40</v>
      </c>
      <c r="E19950">
        <v>20</v>
      </c>
      <c r="F19950" t="s">
        <v>45</v>
      </c>
      <c r="G19950">
        <v>1</v>
      </c>
      <c r="H19950">
        <v>4</v>
      </c>
      <c r="I19950">
        <v>3</v>
      </c>
      <c r="J19950">
        <f t="shared" si="308"/>
        <v>3</v>
      </c>
      <c r="K19950">
        <v>23</v>
      </c>
      <c r="L19950" s="8">
        <f>COUNTIFS($D$2:$D19950,D19950)</f>
        <v>985</v>
      </c>
    </row>
    <row r="19951" spans="1:12" x14ac:dyDescent="0.2">
      <c r="A19951">
        <f>A19950</f>
        <v>1718229</v>
      </c>
      <c r="B19951" s="2">
        <f>B19950</f>
        <v>43114</v>
      </c>
      <c r="C19951" s="1">
        <v>20</v>
      </c>
      <c r="D19951" t="str">
        <f>F19950</f>
        <v>Manchester City</v>
      </c>
      <c r="E19951">
        <v>19</v>
      </c>
      <c r="F19951" t="str">
        <f>D19950</f>
        <v>Liverpool</v>
      </c>
      <c r="G19951">
        <v>0</v>
      </c>
      <c r="H19951">
        <f>I19950</f>
        <v>3</v>
      </c>
      <c r="I19951">
        <f>H19950</f>
        <v>4</v>
      </c>
      <c r="J19951">
        <f t="shared" si="308"/>
        <v>0</v>
      </c>
      <c r="K19951">
        <v>23</v>
      </c>
      <c r="L19951" s="8">
        <f>COUNTIFS($D$2:$D19951,D19951)</f>
        <v>795</v>
      </c>
    </row>
    <row r="19952" spans="1:12" x14ac:dyDescent="0.2">
      <c r="A19952">
        <v>1718230</v>
      </c>
      <c r="B19952" s="2">
        <v>43115</v>
      </c>
      <c r="C19952" s="1">
        <v>21</v>
      </c>
      <c r="D19952" t="s">
        <v>10</v>
      </c>
      <c r="E19952">
        <v>24</v>
      </c>
      <c r="F19952" t="s">
        <v>319</v>
      </c>
      <c r="G19952">
        <v>1</v>
      </c>
      <c r="H19952">
        <v>3</v>
      </c>
      <c r="I19952">
        <v>0</v>
      </c>
      <c r="J19952">
        <f t="shared" si="308"/>
        <v>3</v>
      </c>
      <c r="K19952">
        <v>23</v>
      </c>
      <c r="L19952" s="8">
        <f>COUNTIFS($D$2:$D19952,D19952)</f>
        <v>985</v>
      </c>
    </row>
    <row r="19953" spans="1:12" x14ac:dyDescent="0.2">
      <c r="A19953">
        <f>A19952</f>
        <v>1718230</v>
      </c>
      <c r="B19953" s="2">
        <f>B19952</f>
        <v>43115</v>
      </c>
      <c r="C19953" s="1">
        <v>24</v>
      </c>
      <c r="D19953" t="str">
        <f>F19952</f>
        <v>Stoke</v>
      </c>
      <c r="E19953">
        <v>21</v>
      </c>
      <c r="F19953" t="str">
        <f>D19952</f>
        <v>Manchester United</v>
      </c>
      <c r="G19953">
        <v>0</v>
      </c>
      <c r="H19953">
        <f>I19952</f>
        <v>0</v>
      </c>
      <c r="I19953">
        <f>H19952</f>
        <v>3</v>
      </c>
      <c r="J19953">
        <f t="shared" si="308"/>
        <v>0</v>
      </c>
      <c r="K19953">
        <v>23</v>
      </c>
      <c r="L19953" s="8">
        <f>COUNTIFS($D$2:$D19953,D19953)</f>
        <v>365</v>
      </c>
    </row>
    <row r="19954" spans="1:12" x14ac:dyDescent="0.2">
      <c r="A19954">
        <v>1718231</v>
      </c>
      <c r="B19954" s="2">
        <v>43120</v>
      </c>
      <c r="C19954" s="1">
        <v>12</v>
      </c>
      <c r="D19954" t="s">
        <v>34</v>
      </c>
      <c r="E19954">
        <v>14</v>
      </c>
      <c r="F19954" t="s">
        <v>27</v>
      </c>
      <c r="G19954">
        <v>1</v>
      </c>
      <c r="H19954">
        <v>0</v>
      </c>
      <c r="I19954">
        <v>4</v>
      </c>
      <c r="J19954">
        <f t="shared" si="308"/>
        <v>0</v>
      </c>
      <c r="K19954">
        <v>24</v>
      </c>
      <c r="L19954" s="8">
        <f>COUNTIFS($D$2:$D19954,D19954)</f>
        <v>24</v>
      </c>
    </row>
    <row r="19955" spans="1:12" x14ac:dyDescent="0.2">
      <c r="A19955">
        <f>A19954</f>
        <v>1718231</v>
      </c>
      <c r="B19955" s="2">
        <f>B19954</f>
        <v>43120</v>
      </c>
      <c r="C19955" s="1">
        <v>14</v>
      </c>
      <c r="D19955" t="str">
        <f>F19954</f>
        <v>Chelsea</v>
      </c>
      <c r="E19955">
        <v>12</v>
      </c>
      <c r="F19955" t="str">
        <f>D19954</f>
        <v>Brighton</v>
      </c>
      <c r="G19955">
        <v>0</v>
      </c>
      <c r="H19955">
        <f>I19954</f>
        <v>4</v>
      </c>
      <c r="I19955">
        <f>H19954</f>
        <v>0</v>
      </c>
      <c r="J19955">
        <f t="shared" si="308"/>
        <v>3</v>
      </c>
      <c r="K19955">
        <v>24</v>
      </c>
      <c r="L19955" s="8">
        <f>COUNTIFS($D$2:$D19955,D19955)</f>
        <v>986</v>
      </c>
    </row>
    <row r="19956" spans="1:12" x14ac:dyDescent="0.2">
      <c r="A19956">
        <v>1718232</v>
      </c>
      <c r="B19956" s="2">
        <v>43120</v>
      </c>
      <c r="C19956" s="1">
        <v>10</v>
      </c>
      <c r="D19956" t="s">
        <v>47</v>
      </c>
      <c r="E19956">
        <v>15</v>
      </c>
      <c r="F19956" t="s">
        <v>23</v>
      </c>
      <c r="G19956">
        <v>1</v>
      </c>
      <c r="H19956">
        <v>4</v>
      </c>
      <c r="I19956">
        <v>1</v>
      </c>
      <c r="J19956">
        <f t="shared" si="308"/>
        <v>3</v>
      </c>
      <c r="K19956">
        <v>24</v>
      </c>
      <c r="L19956" s="8">
        <f>COUNTIFS($D$2:$D19956,D19956)</f>
        <v>986</v>
      </c>
    </row>
    <row r="19957" spans="1:12" x14ac:dyDescent="0.2">
      <c r="A19957">
        <f>A19956</f>
        <v>1718232</v>
      </c>
      <c r="B19957" s="2">
        <f>B19956</f>
        <v>43120</v>
      </c>
      <c r="C19957" s="1">
        <v>15</v>
      </c>
      <c r="D19957" t="str">
        <f>F19956</f>
        <v>Crystal Palace</v>
      </c>
      <c r="E19957">
        <v>10</v>
      </c>
      <c r="F19957" t="str">
        <f>D19956</f>
        <v>Arsenal</v>
      </c>
      <c r="G19957">
        <v>0</v>
      </c>
      <c r="H19957">
        <f>I19956</f>
        <v>1</v>
      </c>
      <c r="I19957">
        <f>H19956</f>
        <v>4</v>
      </c>
      <c r="J19957">
        <f t="shared" si="308"/>
        <v>0</v>
      </c>
      <c r="K19957">
        <v>24</v>
      </c>
      <c r="L19957" s="8">
        <f>COUNTIFS($D$2:$D19957,D19957)</f>
        <v>336</v>
      </c>
    </row>
    <row r="19958" spans="1:12" x14ac:dyDescent="0.2">
      <c r="A19958">
        <v>1718233</v>
      </c>
      <c r="B19958" s="2">
        <v>43120</v>
      </c>
      <c r="C19958" s="1">
        <v>13</v>
      </c>
      <c r="D19958" t="s">
        <v>64</v>
      </c>
      <c r="E19958">
        <v>21</v>
      </c>
      <c r="F19958" t="s">
        <v>10</v>
      </c>
      <c r="G19958">
        <v>1</v>
      </c>
      <c r="H19958">
        <v>0</v>
      </c>
      <c r="I19958">
        <v>1</v>
      </c>
      <c r="J19958">
        <f t="shared" si="308"/>
        <v>0</v>
      </c>
      <c r="K19958">
        <v>24</v>
      </c>
      <c r="L19958" s="8">
        <f>COUNTIFS($D$2:$D19958,D19958)</f>
        <v>138</v>
      </c>
    </row>
    <row r="19959" spans="1:12" x14ac:dyDescent="0.2">
      <c r="A19959">
        <f>A19958</f>
        <v>1718233</v>
      </c>
      <c r="B19959" s="2">
        <f>B19958</f>
        <v>43120</v>
      </c>
      <c r="C19959" s="1">
        <v>21</v>
      </c>
      <c r="D19959" t="str">
        <f>F19958</f>
        <v>Manchester United</v>
      </c>
      <c r="E19959">
        <v>13</v>
      </c>
      <c r="F19959" t="str">
        <f>D19958</f>
        <v>Burnley</v>
      </c>
      <c r="G19959">
        <v>0</v>
      </c>
      <c r="H19959">
        <f>I19958</f>
        <v>1</v>
      </c>
      <c r="I19959">
        <f>H19958</f>
        <v>0</v>
      </c>
      <c r="J19959">
        <f t="shared" si="308"/>
        <v>3</v>
      </c>
      <c r="K19959">
        <v>24</v>
      </c>
      <c r="L19959" s="8">
        <f>COUNTIFS($D$2:$D19959,D19959)</f>
        <v>986</v>
      </c>
    </row>
    <row r="19960" spans="1:12" x14ac:dyDescent="0.2">
      <c r="A19960">
        <v>1718234</v>
      </c>
      <c r="B19960" s="2">
        <v>43120</v>
      </c>
      <c r="C19960" s="1">
        <v>16</v>
      </c>
      <c r="D19960" t="s">
        <v>37</v>
      </c>
      <c r="E19960">
        <v>28</v>
      </c>
      <c r="F19960" t="s">
        <v>320</v>
      </c>
      <c r="G19960">
        <v>1</v>
      </c>
      <c r="H19960">
        <v>1</v>
      </c>
      <c r="I19960">
        <v>1</v>
      </c>
      <c r="J19960">
        <f t="shared" si="308"/>
        <v>1</v>
      </c>
      <c r="K19960">
        <v>24</v>
      </c>
      <c r="L19960" s="8">
        <f>COUNTIFS($D$2:$D19960,D19960)</f>
        <v>986</v>
      </c>
    </row>
    <row r="19961" spans="1:12" x14ac:dyDescent="0.2">
      <c r="A19961">
        <f>A19960</f>
        <v>1718234</v>
      </c>
      <c r="B19961" s="2">
        <f>B19960</f>
        <v>43120</v>
      </c>
      <c r="C19961" s="1">
        <v>28</v>
      </c>
      <c r="D19961" t="str">
        <f>F19960</f>
        <v>West Brom</v>
      </c>
      <c r="E19961">
        <v>16</v>
      </c>
      <c r="F19961" t="str">
        <f>D19960</f>
        <v>Everton</v>
      </c>
      <c r="G19961">
        <v>0</v>
      </c>
      <c r="H19961">
        <f>I19960</f>
        <v>1</v>
      </c>
      <c r="I19961">
        <f>H19960</f>
        <v>1</v>
      </c>
      <c r="J19961">
        <f t="shared" si="308"/>
        <v>1</v>
      </c>
      <c r="K19961">
        <v>24</v>
      </c>
      <c r="L19961" s="8">
        <f>COUNTIFS($D$2:$D19961,D19961)</f>
        <v>442</v>
      </c>
    </row>
    <row r="19962" spans="1:12" x14ac:dyDescent="0.2">
      <c r="A19962">
        <v>1718235</v>
      </c>
      <c r="B19962" s="2">
        <v>43120</v>
      </c>
      <c r="C19962" s="1">
        <v>18</v>
      </c>
      <c r="D19962" t="s">
        <v>12</v>
      </c>
      <c r="E19962">
        <v>27</v>
      </c>
      <c r="F19962" t="s">
        <v>32</v>
      </c>
      <c r="G19962">
        <v>1</v>
      </c>
      <c r="H19962">
        <v>2</v>
      </c>
      <c r="I19962">
        <v>0</v>
      </c>
      <c r="J19962">
        <f t="shared" si="308"/>
        <v>3</v>
      </c>
      <c r="K19962">
        <v>24</v>
      </c>
      <c r="L19962" s="8">
        <f>COUNTIFS($D$2:$D19962,D19962)</f>
        <v>446</v>
      </c>
    </row>
    <row r="19963" spans="1:12" x14ac:dyDescent="0.2">
      <c r="A19963">
        <f>A19962</f>
        <v>1718235</v>
      </c>
      <c r="B19963" s="2">
        <f>B19962</f>
        <v>43120</v>
      </c>
      <c r="C19963" s="1">
        <v>27</v>
      </c>
      <c r="D19963" t="str">
        <f>F19962</f>
        <v>Watford</v>
      </c>
      <c r="E19963">
        <v>18</v>
      </c>
      <c r="F19963" t="str">
        <f>D19962</f>
        <v>Leicester</v>
      </c>
      <c r="G19963">
        <v>0</v>
      </c>
      <c r="H19963">
        <f>I19962</f>
        <v>0</v>
      </c>
      <c r="I19963">
        <f>H19962</f>
        <v>2</v>
      </c>
      <c r="J19963">
        <f t="shared" si="308"/>
        <v>0</v>
      </c>
      <c r="K19963">
        <v>24</v>
      </c>
      <c r="L19963" s="8">
        <f>COUNTIFS($D$2:$D19963,D19963)</f>
        <v>176</v>
      </c>
    </row>
    <row r="19964" spans="1:12" x14ac:dyDescent="0.2">
      <c r="A19964">
        <v>1718236</v>
      </c>
      <c r="B19964" s="2">
        <v>43120</v>
      </c>
      <c r="C19964" s="1">
        <v>24</v>
      </c>
      <c r="D19964" t="s">
        <v>319</v>
      </c>
      <c r="E19964">
        <v>17</v>
      </c>
      <c r="F19964" t="s">
        <v>29</v>
      </c>
      <c r="G19964">
        <v>1</v>
      </c>
      <c r="H19964">
        <v>2</v>
      </c>
      <c r="I19964">
        <v>0</v>
      </c>
      <c r="J19964">
        <f t="shared" si="308"/>
        <v>3</v>
      </c>
      <c r="K19964">
        <v>24</v>
      </c>
      <c r="L19964" s="8">
        <f>COUNTIFS($D$2:$D19964,D19964)</f>
        <v>366</v>
      </c>
    </row>
    <row r="19965" spans="1:12" x14ac:dyDescent="0.2">
      <c r="A19965">
        <f>A19964</f>
        <v>1718236</v>
      </c>
      <c r="B19965" s="2">
        <f>B19964</f>
        <v>43120</v>
      </c>
      <c r="C19965" s="1">
        <v>17</v>
      </c>
      <c r="D19965" t="str">
        <f>F19964</f>
        <v>Huddersfield</v>
      </c>
      <c r="E19965">
        <v>24</v>
      </c>
      <c r="F19965" t="str">
        <f>D19964</f>
        <v>Stoke</v>
      </c>
      <c r="G19965">
        <v>0</v>
      </c>
      <c r="H19965">
        <f>I19964</f>
        <v>0</v>
      </c>
      <c r="I19965">
        <f>H19964</f>
        <v>2</v>
      </c>
      <c r="J19965">
        <f t="shared" si="308"/>
        <v>0</v>
      </c>
      <c r="K19965">
        <v>24</v>
      </c>
      <c r="L19965" s="8">
        <f>COUNTIFS($D$2:$D19965,D19965)</f>
        <v>24</v>
      </c>
    </row>
    <row r="19966" spans="1:12" x14ac:dyDescent="0.2">
      <c r="A19966">
        <v>1718237</v>
      </c>
      <c r="B19966" s="2">
        <v>43120</v>
      </c>
      <c r="C19966" s="1">
        <v>29</v>
      </c>
      <c r="D19966" t="s">
        <v>42</v>
      </c>
      <c r="E19966">
        <v>11</v>
      </c>
      <c r="F19966" t="s">
        <v>20</v>
      </c>
      <c r="G19966">
        <v>1</v>
      </c>
      <c r="H19966">
        <v>1</v>
      </c>
      <c r="I19966">
        <v>1</v>
      </c>
      <c r="J19966">
        <f t="shared" si="308"/>
        <v>1</v>
      </c>
      <c r="K19966">
        <v>24</v>
      </c>
      <c r="L19966" s="8">
        <f>COUNTIFS($D$2:$D19966,D19966)</f>
        <v>830</v>
      </c>
    </row>
    <row r="19967" spans="1:12" x14ac:dyDescent="0.2">
      <c r="A19967">
        <f>A19966</f>
        <v>1718237</v>
      </c>
      <c r="B19967" s="2">
        <f>B19966</f>
        <v>43120</v>
      </c>
      <c r="C19967" s="1">
        <v>11</v>
      </c>
      <c r="D19967" t="str">
        <f>F19966</f>
        <v>Bournemouth</v>
      </c>
      <c r="E19967">
        <v>29</v>
      </c>
      <c r="F19967" t="str">
        <f>D19966</f>
        <v>West Ham</v>
      </c>
      <c r="G19967">
        <v>0</v>
      </c>
      <c r="H19967">
        <f>I19966</f>
        <v>1</v>
      </c>
      <c r="I19967">
        <f>H19966</f>
        <v>1</v>
      </c>
      <c r="J19967">
        <f t="shared" si="308"/>
        <v>1</v>
      </c>
      <c r="K19967">
        <v>24</v>
      </c>
      <c r="L19967" s="8">
        <f>COUNTIFS($D$2:$D19967,D19967)</f>
        <v>100</v>
      </c>
    </row>
    <row r="19968" spans="1:12" x14ac:dyDescent="0.2">
      <c r="A19968">
        <v>1718238</v>
      </c>
      <c r="B19968" s="2">
        <v>43120</v>
      </c>
      <c r="C19968" s="1">
        <v>20</v>
      </c>
      <c r="D19968" t="s">
        <v>45</v>
      </c>
      <c r="E19968">
        <v>22</v>
      </c>
      <c r="F19968" t="s">
        <v>15</v>
      </c>
      <c r="G19968">
        <v>1</v>
      </c>
      <c r="H19968">
        <v>3</v>
      </c>
      <c r="I19968">
        <v>1</v>
      </c>
      <c r="J19968">
        <f t="shared" si="308"/>
        <v>3</v>
      </c>
      <c r="K19968">
        <v>24</v>
      </c>
      <c r="L19968" s="8">
        <f>COUNTIFS($D$2:$D19968,D19968)</f>
        <v>796</v>
      </c>
    </row>
    <row r="19969" spans="1:12" x14ac:dyDescent="0.2">
      <c r="A19969">
        <f>A19968</f>
        <v>1718238</v>
      </c>
      <c r="B19969" s="2">
        <f>B19968</f>
        <v>43120</v>
      </c>
      <c r="C19969" s="1">
        <v>22</v>
      </c>
      <c r="D19969" t="str">
        <f>F19968</f>
        <v>Newcastle</v>
      </c>
      <c r="E19969">
        <v>20</v>
      </c>
      <c r="F19969" t="str">
        <f>D19968</f>
        <v>Manchester City</v>
      </c>
      <c r="G19969">
        <v>0</v>
      </c>
      <c r="H19969">
        <f>I19968</f>
        <v>1</v>
      </c>
      <c r="I19969">
        <f>H19968</f>
        <v>3</v>
      </c>
      <c r="J19969">
        <f t="shared" si="308"/>
        <v>0</v>
      </c>
      <c r="K19969">
        <v>24</v>
      </c>
      <c r="L19969" s="8">
        <f>COUNTIFS($D$2:$D19969,D19969)</f>
        <v>868</v>
      </c>
    </row>
    <row r="19970" spans="1:12" x14ac:dyDescent="0.2">
      <c r="A19970">
        <v>1718239</v>
      </c>
      <c r="B19970" s="2">
        <v>43121</v>
      </c>
      <c r="C19970" s="1">
        <v>23</v>
      </c>
      <c r="D19970" t="s">
        <v>50</v>
      </c>
      <c r="E19970">
        <v>26</v>
      </c>
      <c r="F19970" t="s">
        <v>17</v>
      </c>
      <c r="G19970">
        <v>1</v>
      </c>
      <c r="H19970">
        <v>1</v>
      </c>
      <c r="I19970">
        <v>1</v>
      </c>
      <c r="J19970">
        <f t="shared" si="308"/>
        <v>1</v>
      </c>
      <c r="K19970">
        <v>24</v>
      </c>
      <c r="L19970" s="8">
        <f>COUNTIFS($D$2:$D19970,D19970)</f>
        <v>720</v>
      </c>
    </row>
    <row r="19971" spans="1:12" x14ac:dyDescent="0.2">
      <c r="A19971">
        <f>A19970</f>
        <v>1718239</v>
      </c>
      <c r="B19971" s="2">
        <f>B19970</f>
        <v>43121</v>
      </c>
      <c r="C19971" s="1">
        <v>26</v>
      </c>
      <c r="D19971" t="str">
        <f>F19970</f>
        <v>Tottenham</v>
      </c>
      <c r="E19971">
        <v>23</v>
      </c>
      <c r="F19971" t="str">
        <f>D19970</f>
        <v>Southampton</v>
      </c>
      <c r="G19971">
        <v>0</v>
      </c>
      <c r="H19971">
        <f>I19970</f>
        <v>1</v>
      </c>
      <c r="I19971">
        <f>H19970</f>
        <v>1</v>
      </c>
      <c r="J19971">
        <f t="shared" si="308"/>
        <v>1</v>
      </c>
      <c r="K19971">
        <v>24</v>
      </c>
      <c r="L19971" s="8">
        <f>COUNTIFS($D$2:$D19971,D19971)</f>
        <v>986</v>
      </c>
    </row>
    <row r="19972" spans="1:12" x14ac:dyDescent="0.2">
      <c r="A19972">
        <v>1718240</v>
      </c>
      <c r="B19972" s="2">
        <v>43122</v>
      </c>
      <c r="C19972" s="1">
        <v>25</v>
      </c>
      <c r="D19972" t="s">
        <v>325</v>
      </c>
      <c r="E19972">
        <v>19</v>
      </c>
      <c r="F19972" t="s">
        <v>40</v>
      </c>
      <c r="G19972">
        <v>1</v>
      </c>
      <c r="H19972">
        <v>1</v>
      </c>
      <c r="I19972">
        <v>0</v>
      </c>
      <c r="J19972">
        <f t="shared" si="308"/>
        <v>3</v>
      </c>
      <c r="K19972">
        <v>24</v>
      </c>
      <c r="L19972" s="8">
        <f>COUNTIFS($D$2:$D19972,D19972)</f>
        <v>252</v>
      </c>
    </row>
    <row r="19973" spans="1:12" x14ac:dyDescent="0.2">
      <c r="A19973">
        <f>A19972</f>
        <v>1718240</v>
      </c>
      <c r="B19973" s="2">
        <f>B19972</f>
        <v>43122</v>
      </c>
      <c r="C19973" s="1">
        <v>19</v>
      </c>
      <c r="D19973" t="str">
        <f>F19972</f>
        <v>Liverpool</v>
      </c>
      <c r="E19973">
        <v>25</v>
      </c>
      <c r="F19973" t="str">
        <f>D19972</f>
        <v>Swansea</v>
      </c>
      <c r="G19973">
        <v>0</v>
      </c>
      <c r="H19973">
        <f>I19972</f>
        <v>0</v>
      </c>
      <c r="I19973">
        <f>H19972</f>
        <v>1</v>
      </c>
      <c r="J19973">
        <f t="shared" si="308"/>
        <v>0</v>
      </c>
      <c r="K19973">
        <v>24</v>
      </c>
      <c r="L19973" s="8">
        <f>COUNTIFS($D$2:$D19973,D19973)</f>
        <v>986</v>
      </c>
    </row>
    <row r="19974" spans="1:12" x14ac:dyDescent="0.2">
      <c r="A19974">
        <v>1718241</v>
      </c>
      <c r="B19974" s="2">
        <v>43130</v>
      </c>
      <c r="C19974" s="1">
        <v>25</v>
      </c>
      <c r="D19974" t="s">
        <v>325</v>
      </c>
      <c r="E19974">
        <v>10</v>
      </c>
      <c r="F19974" t="s">
        <v>47</v>
      </c>
      <c r="G19974">
        <v>1</v>
      </c>
      <c r="H19974">
        <v>3</v>
      </c>
      <c r="I19974">
        <v>1</v>
      </c>
      <c r="J19974">
        <f t="shared" si="308"/>
        <v>3</v>
      </c>
      <c r="K19974">
        <v>25</v>
      </c>
      <c r="L19974" s="8">
        <f>COUNTIFS($D$2:$D19974,D19974)</f>
        <v>253</v>
      </c>
    </row>
    <row r="19975" spans="1:12" x14ac:dyDescent="0.2">
      <c r="A19975">
        <f>A19974</f>
        <v>1718241</v>
      </c>
      <c r="B19975" s="2">
        <f>B19974</f>
        <v>43130</v>
      </c>
      <c r="C19975" s="1">
        <v>10</v>
      </c>
      <c r="D19975" t="str">
        <f>F19974</f>
        <v>Arsenal</v>
      </c>
      <c r="E19975">
        <v>25</v>
      </c>
      <c r="F19975" t="str">
        <f>D19974</f>
        <v>Swansea</v>
      </c>
      <c r="G19975">
        <v>0</v>
      </c>
      <c r="H19975">
        <f>I19974</f>
        <v>1</v>
      </c>
      <c r="I19975">
        <f>H19974</f>
        <v>3</v>
      </c>
      <c r="J19975">
        <f t="shared" si="308"/>
        <v>0</v>
      </c>
      <c r="K19975">
        <v>25</v>
      </c>
      <c r="L19975" s="8">
        <f>COUNTIFS($D$2:$D19975,D19975)</f>
        <v>987</v>
      </c>
    </row>
    <row r="19976" spans="1:12" x14ac:dyDescent="0.2">
      <c r="A19976">
        <v>1718242</v>
      </c>
      <c r="B19976" s="2">
        <v>43130</v>
      </c>
      <c r="C19976" s="1">
        <v>29</v>
      </c>
      <c r="D19976" t="s">
        <v>42</v>
      </c>
      <c r="E19976">
        <v>15</v>
      </c>
      <c r="F19976" t="s">
        <v>23</v>
      </c>
      <c r="G19976">
        <v>1</v>
      </c>
      <c r="H19976">
        <v>1</v>
      </c>
      <c r="I19976">
        <v>1</v>
      </c>
      <c r="J19976">
        <f t="shared" si="308"/>
        <v>1</v>
      </c>
      <c r="K19976">
        <v>25</v>
      </c>
      <c r="L19976" s="8">
        <f>COUNTIFS($D$2:$D19976,D19976)</f>
        <v>831</v>
      </c>
    </row>
    <row r="19977" spans="1:12" x14ac:dyDescent="0.2">
      <c r="A19977">
        <f>A19976</f>
        <v>1718242</v>
      </c>
      <c r="B19977" s="2">
        <f>B19976</f>
        <v>43130</v>
      </c>
      <c r="C19977" s="1">
        <v>15</v>
      </c>
      <c r="D19977" t="str">
        <f>F19976</f>
        <v>Crystal Palace</v>
      </c>
      <c r="E19977">
        <v>29</v>
      </c>
      <c r="F19977" t="str">
        <f>D19976</f>
        <v>West Ham</v>
      </c>
      <c r="G19977">
        <v>0</v>
      </c>
      <c r="H19977">
        <f>I19976</f>
        <v>1</v>
      </c>
      <c r="I19977">
        <f>H19976</f>
        <v>1</v>
      </c>
      <c r="J19977">
        <f t="shared" si="308"/>
        <v>1</v>
      </c>
      <c r="K19977">
        <v>25</v>
      </c>
      <c r="L19977" s="8">
        <f>COUNTIFS($D$2:$D19977,D19977)</f>
        <v>337</v>
      </c>
    </row>
    <row r="19978" spans="1:12" x14ac:dyDescent="0.2">
      <c r="A19978">
        <v>1718243</v>
      </c>
      <c r="B19978" s="2">
        <v>43130</v>
      </c>
      <c r="C19978" s="1">
        <v>17</v>
      </c>
      <c r="D19978" t="s">
        <v>29</v>
      </c>
      <c r="E19978">
        <v>19</v>
      </c>
      <c r="F19978" t="s">
        <v>40</v>
      </c>
      <c r="G19978">
        <v>1</v>
      </c>
      <c r="H19978">
        <v>0</v>
      </c>
      <c r="I19978">
        <v>3</v>
      </c>
      <c r="J19978">
        <f t="shared" si="308"/>
        <v>0</v>
      </c>
      <c r="K19978">
        <v>25</v>
      </c>
      <c r="L19978" s="8">
        <f>COUNTIFS($D$2:$D19978,D19978)</f>
        <v>25</v>
      </c>
    </row>
    <row r="19979" spans="1:12" x14ac:dyDescent="0.2">
      <c r="A19979">
        <f>A19978</f>
        <v>1718243</v>
      </c>
      <c r="B19979" s="2">
        <f>B19978</f>
        <v>43130</v>
      </c>
      <c r="C19979" s="1">
        <v>19</v>
      </c>
      <c r="D19979" t="str">
        <f>F19978</f>
        <v>Liverpool</v>
      </c>
      <c r="E19979">
        <v>17</v>
      </c>
      <c r="F19979" t="str">
        <f>D19978</f>
        <v>Huddersfield</v>
      </c>
      <c r="G19979">
        <v>0</v>
      </c>
      <c r="H19979">
        <f>I19978</f>
        <v>3</v>
      </c>
      <c r="I19979">
        <f>H19978</f>
        <v>0</v>
      </c>
      <c r="J19979">
        <f t="shared" si="308"/>
        <v>3</v>
      </c>
      <c r="K19979">
        <v>25</v>
      </c>
      <c r="L19979" s="8">
        <f>COUNTIFS($D$2:$D19979,D19979)</f>
        <v>987</v>
      </c>
    </row>
    <row r="19980" spans="1:12" x14ac:dyDescent="0.2">
      <c r="A19980">
        <v>1718244</v>
      </c>
      <c r="B19980" s="2">
        <v>43131</v>
      </c>
      <c r="C19980" s="1">
        <v>14</v>
      </c>
      <c r="D19980" t="s">
        <v>27</v>
      </c>
      <c r="E19980">
        <v>11</v>
      </c>
      <c r="F19980" t="s">
        <v>20</v>
      </c>
      <c r="G19980">
        <v>1</v>
      </c>
      <c r="H19980">
        <v>0</v>
      </c>
      <c r="I19980">
        <v>3</v>
      </c>
      <c r="J19980">
        <f t="shared" si="308"/>
        <v>0</v>
      </c>
      <c r="K19980">
        <v>25</v>
      </c>
      <c r="L19980" s="8">
        <f>COUNTIFS($D$2:$D19980,D19980)</f>
        <v>987</v>
      </c>
    </row>
    <row r="19981" spans="1:12" x14ac:dyDescent="0.2">
      <c r="A19981">
        <f>A19980</f>
        <v>1718244</v>
      </c>
      <c r="B19981" s="2">
        <f>B19980</f>
        <v>43131</v>
      </c>
      <c r="C19981" s="1">
        <v>11</v>
      </c>
      <c r="D19981" t="s">
        <v>20</v>
      </c>
      <c r="E19981">
        <v>14</v>
      </c>
      <c r="F19981" t="s">
        <v>27</v>
      </c>
      <c r="G19981">
        <v>0</v>
      </c>
      <c r="H19981">
        <v>3</v>
      </c>
      <c r="I19981">
        <v>0</v>
      </c>
      <c r="J19981">
        <f t="shared" si="308"/>
        <v>3</v>
      </c>
      <c r="K19981">
        <v>25</v>
      </c>
      <c r="L19981" s="8">
        <f>COUNTIFS($D$2:$D19981,D19981)</f>
        <v>101</v>
      </c>
    </row>
    <row r="19982" spans="1:12" x14ac:dyDescent="0.2">
      <c r="A19982">
        <v>1718245</v>
      </c>
      <c r="B19982" s="2">
        <v>43131</v>
      </c>
      <c r="C19982" s="1">
        <v>16</v>
      </c>
      <c r="D19982" t="s">
        <v>37</v>
      </c>
      <c r="E19982">
        <v>18</v>
      </c>
      <c r="F19982" t="s">
        <v>12</v>
      </c>
      <c r="G19982">
        <v>1</v>
      </c>
      <c r="H19982">
        <v>2</v>
      </c>
      <c r="I19982">
        <v>1</v>
      </c>
      <c r="J19982">
        <f t="shared" si="308"/>
        <v>3</v>
      </c>
      <c r="K19982">
        <v>25</v>
      </c>
      <c r="L19982" s="8">
        <f>COUNTIFS($D$2:$D19982,D19982)</f>
        <v>987</v>
      </c>
    </row>
    <row r="19983" spans="1:12" x14ac:dyDescent="0.2">
      <c r="A19983">
        <f>A19982</f>
        <v>1718245</v>
      </c>
      <c r="B19983" s="2">
        <f>B19982</f>
        <v>43131</v>
      </c>
      <c r="C19983" s="1">
        <v>18</v>
      </c>
      <c r="D19983" t="s">
        <v>12</v>
      </c>
      <c r="E19983">
        <v>16</v>
      </c>
      <c r="F19983" t="s">
        <v>37</v>
      </c>
      <c r="G19983">
        <v>0</v>
      </c>
      <c r="H19983">
        <v>1</v>
      </c>
      <c r="I19983">
        <v>2</v>
      </c>
      <c r="J19983">
        <f t="shared" si="308"/>
        <v>0</v>
      </c>
      <c r="K19983">
        <v>25</v>
      </c>
      <c r="L19983" s="8">
        <f>COUNTIFS($D$2:$D19983,D19983)</f>
        <v>447</v>
      </c>
    </row>
    <row r="19984" spans="1:12" x14ac:dyDescent="0.2">
      <c r="A19984">
        <v>1718246</v>
      </c>
      <c r="B19984" s="2">
        <v>43131</v>
      </c>
      <c r="C19984" s="1">
        <v>22</v>
      </c>
      <c r="D19984" t="s">
        <v>15</v>
      </c>
      <c r="E19984">
        <v>13</v>
      </c>
      <c r="F19984" t="s">
        <v>64</v>
      </c>
      <c r="G19984">
        <v>1</v>
      </c>
      <c r="H19984">
        <v>1</v>
      </c>
      <c r="I19984">
        <v>1</v>
      </c>
      <c r="J19984">
        <f t="shared" si="308"/>
        <v>1</v>
      </c>
      <c r="K19984">
        <v>25</v>
      </c>
      <c r="L19984" s="8">
        <f>COUNTIFS($D$2:$D19984,D19984)</f>
        <v>869</v>
      </c>
    </row>
    <row r="19985" spans="1:12" x14ac:dyDescent="0.2">
      <c r="A19985">
        <f>A19984</f>
        <v>1718246</v>
      </c>
      <c r="B19985" s="2">
        <f>B19984</f>
        <v>43131</v>
      </c>
      <c r="C19985" s="1">
        <v>13</v>
      </c>
      <c r="D19985" t="s">
        <v>64</v>
      </c>
      <c r="E19985">
        <v>22</v>
      </c>
      <c r="F19985" t="s">
        <v>15</v>
      </c>
      <c r="G19985">
        <v>0</v>
      </c>
      <c r="H19985">
        <v>1</v>
      </c>
      <c r="I19985">
        <v>1</v>
      </c>
      <c r="J19985">
        <f t="shared" si="308"/>
        <v>1</v>
      </c>
      <c r="K19985">
        <v>25</v>
      </c>
      <c r="L19985" s="8">
        <f>COUNTIFS($D$2:$D19985,D19985)</f>
        <v>139</v>
      </c>
    </row>
    <row r="19986" spans="1:12" x14ac:dyDescent="0.2">
      <c r="A19986">
        <v>1718247</v>
      </c>
      <c r="B19986" s="2">
        <v>43131</v>
      </c>
      <c r="C19986" s="1">
        <v>23</v>
      </c>
      <c r="D19986" t="s">
        <v>50</v>
      </c>
      <c r="E19986">
        <v>12</v>
      </c>
      <c r="F19986" t="s">
        <v>34</v>
      </c>
      <c r="G19986">
        <v>1</v>
      </c>
      <c r="H19986">
        <v>1</v>
      </c>
      <c r="I19986">
        <v>1</v>
      </c>
      <c r="J19986">
        <f t="shared" si="308"/>
        <v>1</v>
      </c>
      <c r="K19986">
        <v>25</v>
      </c>
      <c r="L19986" s="8">
        <f>COUNTIFS($D$2:$D19986,D19986)</f>
        <v>721</v>
      </c>
    </row>
    <row r="19987" spans="1:12" x14ac:dyDescent="0.2">
      <c r="A19987">
        <f>A19986</f>
        <v>1718247</v>
      </c>
      <c r="B19987" s="2">
        <f>B19986</f>
        <v>43131</v>
      </c>
      <c r="C19987" s="1">
        <v>12</v>
      </c>
      <c r="D19987" t="s">
        <v>34</v>
      </c>
      <c r="E19987">
        <v>23</v>
      </c>
      <c r="F19987" t="s">
        <v>50</v>
      </c>
      <c r="G19987">
        <v>0</v>
      </c>
      <c r="H19987">
        <v>1</v>
      </c>
      <c r="I19987">
        <v>1</v>
      </c>
      <c r="J19987">
        <f t="shared" si="308"/>
        <v>1</v>
      </c>
      <c r="K19987">
        <v>25</v>
      </c>
      <c r="L19987" s="8">
        <f>COUNTIFS($D$2:$D19987,D19987)</f>
        <v>25</v>
      </c>
    </row>
    <row r="19988" spans="1:12" x14ac:dyDescent="0.2">
      <c r="A19988">
        <v>1718248</v>
      </c>
      <c r="B19988" s="2">
        <v>43131</v>
      </c>
      <c r="C19988" s="1">
        <v>20</v>
      </c>
      <c r="D19988" t="s">
        <v>45</v>
      </c>
      <c r="E19988">
        <v>28</v>
      </c>
      <c r="F19988" t="s">
        <v>320</v>
      </c>
      <c r="G19988">
        <v>1</v>
      </c>
      <c r="H19988">
        <v>3</v>
      </c>
      <c r="I19988">
        <v>0</v>
      </c>
      <c r="J19988">
        <f t="shared" si="308"/>
        <v>3</v>
      </c>
      <c r="K19988">
        <v>25</v>
      </c>
      <c r="L19988" s="8">
        <f>COUNTIFS($D$2:$D19988,D19988)</f>
        <v>797</v>
      </c>
    </row>
    <row r="19989" spans="1:12" x14ac:dyDescent="0.2">
      <c r="A19989">
        <f>A19988</f>
        <v>1718248</v>
      </c>
      <c r="B19989" s="2">
        <f>B19988</f>
        <v>43131</v>
      </c>
      <c r="C19989" s="1">
        <v>28</v>
      </c>
      <c r="D19989" t="s">
        <v>320</v>
      </c>
      <c r="E19989">
        <v>20</v>
      </c>
      <c r="F19989" t="s">
        <v>45</v>
      </c>
      <c r="G19989">
        <v>0</v>
      </c>
      <c r="H19989">
        <v>0</v>
      </c>
      <c r="I19989">
        <v>3</v>
      </c>
      <c r="J19989">
        <f t="shared" si="308"/>
        <v>0</v>
      </c>
      <c r="K19989">
        <v>25</v>
      </c>
      <c r="L19989" s="8">
        <f>COUNTIFS($D$2:$D19989,D19989)</f>
        <v>443</v>
      </c>
    </row>
    <row r="19990" spans="1:12" x14ac:dyDescent="0.2">
      <c r="A19990">
        <v>1718249</v>
      </c>
      <c r="B19990" s="2">
        <v>43131</v>
      </c>
      <c r="C19990" s="1">
        <v>24</v>
      </c>
      <c r="D19990" t="s">
        <v>319</v>
      </c>
      <c r="E19990">
        <v>27</v>
      </c>
      <c r="F19990" t="s">
        <v>32</v>
      </c>
      <c r="G19990">
        <v>1</v>
      </c>
      <c r="H19990">
        <v>0</v>
      </c>
      <c r="I19990">
        <v>0</v>
      </c>
      <c r="J19990">
        <f t="shared" si="308"/>
        <v>1</v>
      </c>
      <c r="K19990">
        <v>25</v>
      </c>
      <c r="L19990" s="8">
        <f>COUNTIFS($D$2:$D19990,D19990)</f>
        <v>367</v>
      </c>
    </row>
    <row r="19991" spans="1:12" x14ac:dyDescent="0.2">
      <c r="A19991">
        <f>A19990</f>
        <v>1718249</v>
      </c>
      <c r="B19991" s="2">
        <f>B19990</f>
        <v>43131</v>
      </c>
      <c r="C19991" s="1">
        <v>27</v>
      </c>
      <c r="D19991" t="s">
        <v>32</v>
      </c>
      <c r="E19991">
        <v>24</v>
      </c>
      <c r="F19991" t="s">
        <v>319</v>
      </c>
      <c r="G19991">
        <v>0</v>
      </c>
      <c r="H19991">
        <v>0</v>
      </c>
      <c r="I19991">
        <v>0</v>
      </c>
      <c r="J19991">
        <f t="shared" si="308"/>
        <v>1</v>
      </c>
      <c r="K19991">
        <v>25</v>
      </c>
      <c r="L19991" s="8">
        <f>COUNTIFS($D$2:$D19991,D19991)</f>
        <v>177</v>
      </c>
    </row>
    <row r="19992" spans="1:12" x14ac:dyDescent="0.2">
      <c r="A19992">
        <v>1718250</v>
      </c>
      <c r="B19992" s="2">
        <v>43131</v>
      </c>
      <c r="C19992" s="1">
        <v>26</v>
      </c>
      <c r="D19992" t="s">
        <v>17</v>
      </c>
      <c r="E19992">
        <v>21</v>
      </c>
      <c r="F19992" t="s">
        <v>10</v>
      </c>
      <c r="G19992">
        <v>1</v>
      </c>
      <c r="H19992">
        <v>2</v>
      </c>
      <c r="I19992">
        <v>0</v>
      </c>
      <c r="J19992">
        <f t="shared" si="308"/>
        <v>3</v>
      </c>
      <c r="K19992">
        <v>25</v>
      </c>
      <c r="L19992" s="8">
        <f>COUNTIFS($D$2:$D19992,D19992)</f>
        <v>987</v>
      </c>
    </row>
    <row r="19993" spans="1:12" x14ac:dyDescent="0.2">
      <c r="A19993">
        <f>A19992</f>
        <v>1718250</v>
      </c>
      <c r="B19993" s="2">
        <f>B19992</f>
        <v>43131</v>
      </c>
      <c r="C19993" s="1">
        <v>21</v>
      </c>
      <c r="D19993" t="s">
        <v>10</v>
      </c>
      <c r="E19993">
        <v>26</v>
      </c>
      <c r="F19993" t="s">
        <v>17</v>
      </c>
      <c r="G19993">
        <v>0</v>
      </c>
      <c r="H19993">
        <v>0</v>
      </c>
      <c r="I19993">
        <v>2</v>
      </c>
      <c r="J19993">
        <f t="shared" si="308"/>
        <v>0</v>
      </c>
      <c r="K19993">
        <v>25</v>
      </c>
      <c r="L19993" s="8">
        <f>COUNTIFS($D$2:$D19993,D19993)</f>
        <v>987</v>
      </c>
    </row>
    <row r="19994" spans="1:12" x14ac:dyDescent="0.2">
      <c r="A19994">
        <v>1718254</v>
      </c>
      <c r="B19994" s="2">
        <v>43134</v>
      </c>
      <c r="C19994" s="1">
        <v>13</v>
      </c>
      <c r="D19994" t="s">
        <v>64</v>
      </c>
      <c r="E19994">
        <v>20</v>
      </c>
      <c r="F19994" t="s">
        <v>45</v>
      </c>
      <c r="G19994">
        <v>1</v>
      </c>
      <c r="H19994">
        <v>1</v>
      </c>
      <c r="I19994">
        <v>1</v>
      </c>
      <c r="J19994">
        <f t="shared" si="308"/>
        <v>1</v>
      </c>
      <c r="K19994">
        <v>26</v>
      </c>
      <c r="L19994" s="8">
        <f>COUNTIFS($D$2:$D19994,D19994)</f>
        <v>140</v>
      </c>
    </row>
    <row r="19995" spans="1:12" x14ac:dyDescent="0.2">
      <c r="A19995">
        <v>1718254</v>
      </c>
      <c r="B19995" s="2">
        <v>43134</v>
      </c>
      <c r="C19995" s="1">
        <v>20</v>
      </c>
      <c r="D19995" t="s">
        <v>45</v>
      </c>
      <c r="E19995">
        <v>13</v>
      </c>
      <c r="F19995" t="s">
        <v>64</v>
      </c>
      <c r="G19995">
        <v>0</v>
      </c>
      <c r="H19995">
        <v>1</v>
      </c>
      <c r="I19995">
        <v>1</v>
      </c>
      <c r="J19995">
        <f t="shared" si="308"/>
        <v>1</v>
      </c>
      <c r="K19995">
        <v>26</v>
      </c>
      <c r="L19995" s="8">
        <f>COUNTIFS($D$2:$D19995,D19995)</f>
        <v>798</v>
      </c>
    </row>
    <row r="19996" spans="1:12" x14ac:dyDescent="0.2">
      <c r="A19996">
        <v>1718252</v>
      </c>
      <c r="B19996" s="2">
        <v>43134</v>
      </c>
      <c r="C19996" s="1">
        <v>11</v>
      </c>
      <c r="D19996" t="s">
        <v>20</v>
      </c>
      <c r="E19996">
        <v>24</v>
      </c>
      <c r="F19996" t="s">
        <v>319</v>
      </c>
      <c r="G19996">
        <v>1</v>
      </c>
      <c r="H19996">
        <v>2</v>
      </c>
      <c r="I19996">
        <v>1</v>
      </c>
      <c r="J19996">
        <f t="shared" si="308"/>
        <v>3</v>
      </c>
      <c r="K19996">
        <v>26</v>
      </c>
      <c r="L19996" s="8">
        <f>COUNTIFS($D$2:$D19996,D19996)</f>
        <v>102</v>
      </c>
    </row>
    <row r="19997" spans="1:12" x14ac:dyDescent="0.2">
      <c r="A19997">
        <v>1718252</v>
      </c>
      <c r="B19997" s="2">
        <v>43134</v>
      </c>
      <c r="C19997" s="1">
        <v>24</v>
      </c>
      <c r="D19997" t="s">
        <v>319</v>
      </c>
      <c r="E19997">
        <v>11</v>
      </c>
      <c r="F19997" t="s">
        <v>20</v>
      </c>
      <c r="G19997">
        <v>0</v>
      </c>
      <c r="H19997">
        <v>1</v>
      </c>
      <c r="I19997">
        <v>2</v>
      </c>
      <c r="J19997">
        <f t="shared" si="308"/>
        <v>0</v>
      </c>
      <c r="K19997">
        <v>26</v>
      </c>
      <c r="L19997" s="8">
        <f>COUNTIFS($D$2:$D19997,D19997)</f>
        <v>368</v>
      </c>
    </row>
    <row r="19998" spans="1:12" x14ac:dyDescent="0.2">
      <c r="A19998">
        <v>1718253</v>
      </c>
      <c r="B19998" s="2">
        <v>43134</v>
      </c>
      <c r="C19998" s="1">
        <v>12</v>
      </c>
      <c r="D19998" t="s">
        <v>34</v>
      </c>
      <c r="E19998">
        <v>29</v>
      </c>
      <c r="F19998" t="s">
        <v>42</v>
      </c>
      <c r="G19998">
        <v>1</v>
      </c>
      <c r="H19998">
        <v>3</v>
      </c>
      <c r="I19998">
        <v>1</v>
      </c>
      <c r="J19998">
        <f t="shared" si="308"/>
        <v>3</v>
      </c>
      <c r="K19998">
        <v>26</v>
      </c>
      <c r="L19998" s="8">
        <f>COUNTIFS($D$2:$D19998,D19998)</f>
        <v>26</v>
      </c>
    </row>
    <row r="19999" spans="1:12" x14ac:dyDescent="0.2">
      <c r="A19999">
        <v>1718253</v>
      </c>
      <c r="B19999" s="2">
        <v>43134</v>
      </c>
      <c r="C19999" s="1">
        <v>29</v>
      </c>
      <c r="D19999" t="s">
        <v>42</v>
      </c>
      <c r="E19999">
        <v>12</v>
      </c>
      <c r="F19999" t="s">
        <v>34</v>
      </c>
      <c r="G19999">
        <v>0</v>
      </c>
      <c r="H19999">
        <v>1</v>
      </c>
      <c r="I19999">
        <v>3</v>
      </c>
      <c r="J19999">
        <f t="shared" si="308"/>
        <v>0</v>
      </c>
      <c r="K19999">
        <v>26</v>
      </c>
      <c r="L19999" s="8">
        <f>COUNTIFS($D$2:$D19999,D19999)</f>
        <v>832</v>
      </c>
    </row>
    <row r="20000" spans="1:12" x14ac:dyDescent="0.2">
      <c r="A20000">
        <v>1718256</v>
      </c>
      <c r="B20000" s="2">
        <v>43134</v>
      </c>
      <c r="C20000" s="1">
        <v>18</v>
      </c>
      <c r="D20000" t="s">
        <v>12</v>
      </c>
      <c r="E20000">
        <v>25</v>
      </c>
      <c r="F20000" t="s">
        <v>325</v>
      </c>
      <c r="G20000">
        <v>1</v>
      </c>
      <c r="H20000">
        <v>1</v>
      </c>
      <c r="I20000">
        <v>1</v>
      </c>
      <c r="J20000">
        <f t="shared" si="308"/>
        <v>1</v>
      </c>
      <c r="K20000">
        <v>26</v>
      </c>
      <c r="L20000" s="8">
        <f>COUNTIFS($D$2:$D20000,D20000)</f>
        <v>448</v>
      </c>
    </row>
    <row r="20001" spans="1:12" x14ac:dyDescent="0.2">
      <c r="A20001">
        <v>1718256</v>
      </c>
      <c r="B20001" s="2">
        <v>43134</v>
      </c>
      <c r="C20001" s="1">
        <v>25</v>
      </c>
      <c r="D20001" t="s">
        <v>325</v>
      </c>
      <c r="E20001">
        <v>18</v>
      </c>
      <c r="F20001" t="s">
        <v>12</v>
      </c>
      <c r="G20001">
        <v>0</v>
      </c>
      <c r="H20001">
        <v>1</v>
      </c>
      <c r="I20001">
        <v>1</v>
      </c>
      <c r="J20001">
        <f t="shared" si="308"/>
        <v>1</v>
      </c>
      <c r="K20001">
        <v>26</v>
      </c>
      <c r="L20001" s="8">
        <f>COUNTIFS($D$2:$D20001,D20001)</f>
        <v>254</v>
      </c>
    </row>
    <row r="20002" spans="1:12" x14ac:dyDescent="0.2">
      <c r="A20002">
        <v>1718258</v>
      </c>
      <c r="B20002" s="2">
        <v>43134</v>
      </c>
      <c r="C20002" s="1">
        <v>21</v>
      </c>
      <c r="D20002" t="s">
        <v>10</v>
      </c>
      <c r="E20002">
        <v>17</v>
      </c>
      <c r="F20002" t="s">
        <v>29</v>
      </c>
      <c r="G20002">
        <v>1</v>
      </c>
      <c r="H20002">
        <v>2</v>
      </c>
      <c r="I20002">
        <v>0</v>
      </c>
      <c r="J20002">
        <f t="shared" si="308"/>
        <v>3</v>
      </c>
      <c r="K20002">
        <v>26</v>
      </c>
      <c r="L20002" s="8">
        <f>COUNTIFS($D$2:$D20002,D20002)</f>
        <v>988</v>
      </c>
    </row>
    <row r="20003" spans="1:12" x14ac:dyDescent="0.2">
      <c r="A20003">
        <v>1718258</v>
      </c>
      <c r="B20003" s="2">
        <v>43134</v>
      </c>
      <c r="C20003" s="1">
        <v>17</v>
      </c>
      <c r="D20003" t="s">
        <v>29</v>
      </c>
      <c r="E20003">
        <v>21</v>
      </c>
      <c r="F20003" t="s">
        <v>10</v>
      </c>
      <c r="G20003">
        <v>0</v>
      </c>
      <c r="H20003">
        <v>0</v>
      </c>
      <c r="I20003">
        <v>2</v>
      </c>
      <c r="J20003">
        <f t="shared" si="308"/>
        <v>0</v>
      </c>
      <c r="K20003">
        <v>26</v>
      </c>
      <c r="L20003" s="8">
        <f>COUNTIFS($D$2:$D20003,D20003)</f>
        <v>26</v>
      </c>
    </row>
    <row r="20004" spans="1:12" x14ac:dyDescent="0.2">
      <c r="A20004">
        <v>1718260</v>
      </c>
      <c r="B20004" s="2">
        <v>43134</v>
      </c>
      <c r="C20004" s="1">
        <v>28</v>
      </c>
      <c r="D20004" t="s">
        <v>320</v>
      </c>
      <c r="E20004">
        <v>23</v>
      </c>
      <c r="F20004" t="s">
        <v>50</v>
      </c>
      <c r="G20004">
        <v>1</v>
      </c>
      <c r="H20004">
        <v>2</v>
      </c>
      <c r="I20004">
        <v>3</v>
      </c>
      <c r="J20004">
        <f t="shared" si="308"/>
        <v>0</v>
      </c>
      <c r="K20004">
        <v>26</v>
      </c>
      <c r="L20004" s="8">
        <f>COUNTIFS($D$2:$D20004,D20004)</f>
        <v>444</v>
      </c>
    </row>
    <row r="20005" spans="1:12" x14ac:dyDescent="0.2">
      <c r="A20005">
        <v>1718260</v>
      </c>
      <c r="B20005" s="2">
        <v>43134</v>
      </c>
      <c r="C20005" s="1">
        <v>23</v>
      </c>
      <c r="D20005" t="s">
        <v>50</v>
      </c>
      <c r="E20005">
        <v>28</v>
      </c>
      <c r="F20005" t="s">
        <v>320</v>
      </c>
      <c r="G20005">
        <v>0</v>
      </c>
      <c r="H20005">
        <v>3</v>
      </c>
      <c r="I20005">
        <v>2</v>
      </c>
      <c r="J20005">
        <f t="shared" si="308"/>
        <v>3</v>
      </c>
      <c r="K20005">
        <v>26</v>
      </c>
      <c r="L20005" s="8">
        <f>COUNTIFS($D$2:$D20005,D20005)</f>
        <v>722</v>
      </c>
    </row>
    <row r="20006" spans="1:12" x14ac:dyDescent="0.2">
      <c r="A20006">
        <v>1718251</v>
      </c>
      <c r="B20006" s="2">
        <v>43134</v>
      </c>
      <c r="C20006" s="1">
        <v>10</v>
      </c>
      <c r="D20006" t="s">
        <v>47</v>
      </c>
      <c r="E20006">
        <v>16</v>
      </c>
      <c r="F20006" t="s">
        <v>37</v>
      </c>
      <c r="G20006">
        <v>1</v>
      </c>
      <c r="H20006">
        <v>5</v>
      </c>
      <c r="I20006">
        <v>1</v>
      </c>
      <c r="J20006">
        <f t="shared" ref="J20006:J20069" si="309">IF(H20006&gt;I20006,3,IF(I20006&gt;H20006,0,1))</f>
        <v>3</v>
      </c>
      <c r="K20006">
        <v>26</v>
      </c>
      <c r="L20006" s="8">
        <f>COUNTIFS($D$2:$D20006,D20006)</f>
        <v>988</v>
      </c>
    </row>
    <row r="20007" spans="1:12" x14ac:dyDescent="0.2">
      <c r="A20007">
        <v>1718251</v>
      </c>
      <c r="B20007" s="2">
        <v>43134</v>
      </c>
      <c r="C20007" s="1">
        <v>16</v>
      </c>
      <c r="D20007" t="s">
        <v>37</v>
      </c>
      <c r="E20007">
        <v>10</v>
      </c>
      <c r="F20007" t="s">
        <v>47</v>
      </c>
      <c r="G20007">
        <v>0</v>
      </c>
      <c r="H20007">
        <v>1</v>
      </c>
      <c r="I20007">
        <v>5</v>
      </c>
      <c r="J20007">
        <f t="shared" si="309"/>
        <v>0</v>
      </c>
      <c r="K20007">
        <v>26</v>
      </c>
      <c r="L20007" s="8">
        <f>COUNTIFS($D$2:$D20007,D20007)</f>
        <v>988</v>
      </c>
    </row>
    <row r="20008" spans="1:12" x14ac:dyDescent="0.2">
      <c r="A20008">
        <v>1718255</v>
      </c>
      <c r="B20008" s="2">
        <v>43135</v>
      </c>
      <c r="C20008" s="1">
        <v>15</v>
      </c>
      <c r="D20008" t="s">
        <v>23</v>
      </c>
      <c r="E20008">
        <v>22</v>
      </c>
      <c r="F20008" t="s">
        <v>15</v>
      </c>
      <c r="G20008">
        <v>1</v>
      </c>
      <c r="H20008">
        <v>1</v>
      </c>
      <c r="I20008">
        <v>1</v>
      </c>
      <c r="J20008">
        <f t="shared" si="309"/>
        <v>1</v>
      </c>
      <c r="K20008">
        <v>26</v>
      </c>
      <c r="L20008" s="8">
        <f>COUNTIFS($D$2:$D20008,D20008)</f>
        <v>338</v>
      </c>
    </row>
    <row r="20009" spans="1:12" x14ac:dyDescent="0.2">
      <c r="A20009">
        <v>1718255</v>
      </c>
      <c r="B20009" s="2">
        <v>43135</v>
      </c>
      <c r="C20009" s="1">
        <v>22</v>
      </c>
      <c r="D20009" t="s">
        <v>15</v>
      </c>
      <c r="E20009">
        <v>15</v>
      </c>
      <c r="F20009" t="s">
        <v>23</v>
      </c>
      <c r="G20009">
        <v>0</v>
      </c>
      <c r="H20009">
        <v>1</v>
      </c>
      <c r="I20009">
        <v>1</v>
      </c>
      <c r="J20009">
        <f t="shared" si="309"/>
        <v>1</v>
      </c>
      <c r="K20009">
        <v>26</v>
      </c>
      <c r="L20009" s="8">
        <f>COUNTIFS($D$2:$D20009,D20009)</f>
        <v>870</v>
      </c>
    </row>
    <row r="20010" spans="1:12" x14ac:dyDescent="0.2">
      <c r="A20010">
        <v>1718257</v>
      </c>
      <c r="B20010" s="2">
        <v>43135</v>
      </c>
      <c r="C20010" s="1">
        <v>19</v>
      </c>
      <c r="D20010" t="s">
        <v>40</v>
      </c>
      <c r="E20010">
        <v>26</v>
      </c>
      <c r="F20010" t="s">
        <v>17</v>
      </c>
      <c r="G20010">
        <v>1</v>
      </c>
      <c r="H20010">
        <v>2</v>
      </c>
      <c r="I20010">
        <v>2</v>
      </c>
      <c r="J20010">
        <f t="shared" si="309"/>
        <v>1</v>
      </c>
      <c r="K20010">
        <v>26</v>
      </c>
      <c r="L20010" s="8">
        <f>COUNTIFS($D$2:$D20010,D20010)</f>
        <v>988</v>
      </c>
    </row>
    <row r="20011" spans="1:12" x14ac:dyDescent="0.2">
      <c r="A20011">
        <v>1718257</v>
      </c>
      <c r="B20011" s="2">
        <v>43135</v>
      </c>
      <c r="C20011" s="1">
        <v>26</v>
      </c>
      <c r="D20011" t="s">
        <v>17</v>
      </c>
      <c r="E20011">
        <v>19</v>
      </c>
      <c r="F20011" t="s">
        <v>40</v>
      </c>
      <c r="G20011">
        <v>0</v>
      </c>
      <c r="H20011">
        <v>2</v>
      </c>
      <c r="I20011">
        <v>2</v>
      </c>
      <c r="J20011">
        <f t="shared" si="309"/>
        <v>1</v>
      </c>
      <c r="K20011">
        <v>26</v>
      </c>
      <c r="L20011" s="8">
        <f>COUNTIFS($D$2:$D20011,D20011)</f>
        <v>988</v>
      </c>
    </row>
    <row r="20012" spans="1:12" x14ac:dyDescent="0.2">
      <c r="A20012">
        <v>1718259</v>
      </c>
      <c r="B20012" s="2">
        <v>43136</v>
      </c>
      <c r="C20012" s="1">
        <v>27</v>
      </c>
      <c r="D20012" t="s">
        <v>32</v>
      </c>
      <c r="E20012">
        <v>14</v>
      </c>
      <c r="F20012" t="s">
        <v>27</v>
      </c>
      <c r="G20012">
        <v>1</v>
      </c>
      <c r="H20012">
        <v>4</v>
      </c>
      <c r="I20012">
        <v>1</v>
      </c>
      <c r="J20012">
        <f t="shared" si="309"/>
        <v>3</v>
      </c>
      <c r="K20012">
        <v>26</v>
      </c>
      <c r="L20012" s="8">
        <f>COUNTIFS($D$2:$D20012,D20012)</f>
        <v>178</v>
      </c>
    </row>
    <row r="20013" spans="1:12" x14ac:dyDescent="0.2">
      <c r="A20013">
        <v>1718259</v>
      </c>
      <c r="B20013" s="2">
        <v>43136</v>
      </c>
      <c r="C20013" s="1">
        <v>14</v>
      </c>
      <c r="D20013" t="s">
        <v>27</v>
      </c>
      <c r="E20013">
        <v>27</v>
      </c>
      <c r="F20013" t="s">
        <v>32</v>
      </c>
      <c r="G20013">
        <v>0</v>
      </c>
      <c r="H20013">
        <v>1</v>
      </c>
      <c r="I20013">
        <v>4</v>
      </c>
      <c r="J20013">
        <f t="shared" si="309"/>
        <v>0</v>
      </c>
      <c r="K20013">
        <v>26</v>
      </c>
      <c r="L20013" s="8">
        <f>COUNTIFS($D$2:$D20013,D20013)</f>
        <v>988</v>
      </c>
    </row>
    <row r="20014" spans="1:12" x14ac:dyDescent="0.2">
      <c r="A20014">
        <v>1718260</v>
      </c>
      <c r="B20014" s="2">
        <v>43141</v>
      </c>
      <c r="C20014" s="1">
        <v>26</v>
      </c>
      <c r="D20014" t="s">
        <v>17</v>
      </c>
      <c r="E20014">
        <v>10</v>
      </c>
      <c r="F20014" t="s">
        <v>47</v>
      </c>
      <c r="G20014">
        <v>1</v>
      </c>
      <c r="H20014">
        <v>1</v>
      </c>
      <c r="I20014">
        <v>0</v>
      </c>
      <c r="J20014">
        <f t="shared" si="309"/>
        <v>3</v>
      </c>
      <c r="K20014">
        <v>27</v>
      </c>
      <c r="L20014" s="8">
        <f>COUNTIFS($D$2:$D20014,D20014)</f>
        <v>989</v>
      </c>
    </row>
    <row r="20015" spans="1:12" x14ac:dyDescent="0.2">
      <c r="A20015">
        <f>A20014</f>
        <v>1718260</v>
      </c>
      <c r="B20015" s="2">
        <v>43141</v>
      </c>
      <c r="C20015" s="1">
        <v>10</v>
      </c>
      <c r="D20015" t="s">
        <v>47</v>
      </c>
      <c r="E20015">
        <v>26</v>
      </c>
      <c r="F20015" t="s">
        <v>17</v>
      </c>
      <c r="G20015">
        <v>0</v>
      </c>
      <c r="H20015">
        <v>0</v>
      </c>
      <c r="I20015">
        <v>1</v>
      </c>
      <c r="J20015">
        <f t="shared" si="309"/>
        <v>0</v>
      </c>
      <c r="K20015">
        <v>27</v>
      </c>
      <c r="L20015" s="8">
        <f>COUNTIFS($D$2:$D20015,D20015)</f>
        <v>989</v>
      </c>
    </row>
    <row r="20016" spans="1:12" x14ac:dyDescent="0.2">
      <c r="A20016">
        <v>1718261</v>
      </c>
      <c r="B20016" s="2">
        <v>43141</v>
      </c>
      <c r="C20016" s="1">
        <v>16</v>
      </c>
      <c r="D20016" t="s">
        <v>37</v>
      </c>
      <c r="E20016">
        <v>15</v>
      </c>
      <c r="F20016" t="s">
        <v>23</v>
      </c>
      <c r="G20016">
        <v>1</v>
      </c>
      <c r="H20016">
        <v>3</v>
      </c>
      <c r="I20016">
        <v>1</v>
      </c>
      <c r="J20016">
        <f t="shared" si="309"/>
        <v>3</v>
      </c>
      <c r="K20016">
        <v>27</v>
      </c>
      <c r="L20016" s="8">
        <f>COUNTIFS($D$2:$D20016,D20016)</f>
        <v>989</v>
      </c>
    </row>
    <row r="20017" spans="1:12" x14ac:dyDescent="0.2">
      <c r="A20017">
        <f>A20016</f>
        <v>1718261</v>
      </c>
      <c r="B20017" s="2">
        <v>43141</v>
      </c>
      <c r="C20017" s="1">
        <v>15</v>
      </c>
      <c r="D20017" t="s">
        <v>23</v>
      </c>
      <c r="E20017">
        <v>16</v>
      </c>
      <c r="F20017" t="s">
        <v>37</v>
      </c>
      <c r="G20017">
        <v>0</v>
      </c>
      <c r="H20017">
        <v>1</v>
      </c>
      <c r="I20017">
        <v>3</v>
      </c>
      <c r="J20017">
        <f t="shared" si="309"/>
        <v>0</v>
      </c>
      <c r="K20017">
        <v>27</v>
      </c>
      <c r="L20017" s="8">
        <f>COUNTIFS($D$2:$D20017,D20017)</f>
        <v>339</v>
      </c>
    </row>
    <row r="20018" spans="1:12" x14ac:dyDescent="0.2">
      <c r="A20018">
        <v>1718262</v>
      </c>
      <c r="B20018" s="2">
        <v>43141</v>
      </c>
      <c r="C20018" s="1">
        <v>24</v>
      </c>
      <c r="D20018" t="s">
        <v>319</v>
      </c>
      <c r="E20018">
        <v>12</v>
      </c>
      <c r="F20018" t="s">
        <v>34</v>
      </c>
      <c r="G20018">
        <v>1</v>
      </c>
      <c r="H20018">
        <v>1</v>
      </c>
      <c r="I20018">
        <v>1</v>
      </c>
      <c r="J20018">
        <f t="shared" si="309"/>
        <v>1</v>
      </c>
      <c r="K20018">
        <v>27</v>
      </c>
      <c r="L20018" s="8">
        <f>COUNTIFS($D$2:$D20018,D20018)</f>
        <v>369</v>
      </c>
    </row>
    <row r="20019" spans="1:12" x14ac:dyDescent="0.2">
      <c r="A20019">
        <f>A20018</f>
        <v>1718262</v>
      </c>
      <c r="B20019" s="2">
        <v>43141</v>
      </c>
      <c r="C20019" s="1">
        <v>12</v>
      </c>
      <c r="D20019" t="s">
        <v>34</v>
      </c>
      <c r="E20019">
        <v>24</v>
      </c>
      <c r="F20019" t="s">
        <v>319</v>
      </c>
      <c r="G20019">
        <v>0</v>
      </c>
      <c r="H20019">
        <v>1</v>
      </c>
      <c r="I20019">
        <v>1</v>
      </c>
      <c r="J20019">
        <f t="shared" si="309"/>
        <v>1</v>
      </c>
      <c r="K20019">
        <v>27</v>
      </c>
      <c r="L20019" s="8">
        <f>COUNTIFS($D$2:$D20019,D20019)</f>
        <v>27</v>
      </c>
    </row>
    <row r="20020" spans="1:12" x14ac:dyDescent="0.2">
      <c r="A20020">
        <v>1718263</v>
      </c>
      <c r="B20020" s="2">
        <v>43141</v>
      </c>
      <c r="C20020" s="1">
        <v>25</v>
      </c>
      <c r="D20020" t="s">
        <v>325</v>
      </c>
      <c r="E20020">
        <v>13</v>
      </c>
      <c r="F20020" t="s">
        <v>64</v>
      </c>
      <c r="G20020">
        <v>1</v>
      </c>
      <c r="H20020">
        <v>1</v>
      </c>
      <c r="I20020">
        <v>0</v>
      </c>
      <c r="J20020">
        <f t="shared" si="309"/>
        <v>3</v>
      </c>
      <c r="K20020">
        <v>27</v>
      </c>
      <c r="L20020" s="8">
        <f>COUNTIFS($D$2:$D20020,D20020)</f>
        <v>255</v>
      </c>
    </row>
    <row r="20021" spans="1:12" x14ac:dyDescent="0.2">
      <c r="A20021">
        <f>A20020</f>
        <v>1718263</v>
      </c>
      <c r="B20021" s="2">
        <v>43141</v>
      </c>
      <c r="C20021" s="1">
        <v>13</v>
      </c>
      <c r="D20021" t="s">
        <v>64</v>
      </c>
      <c r="E20021">
        <v>25</v>
      </c>
      <c r="F20021" t="s">
        <v>325</v>
      </c>
      <c r="G20021">
        <v>0</v>
      </c>
      <c r="H20021">
        <v>0</v>
      </c>
      <c r="I20021">
        <v>1</v>
      </c>
      <c r="J20021">
        <f t="shared" si="309"/>
        <v>0</v>
      </c>
      <c r="K20021">
        <v>27</v>
      </c>
      <c r="L20021" s="8">
        <f>COUNTIFS($D$2:$D20021,D20021)</f>
        <v>141</v>
      </c>
    </row>
    <row r="20022" spans="1:12" x14ac:dyDescent="0.2">
      <c r="A20022">
        <v>1718264</v>
      </c>
      <c r="B20022" s="2">
        <v>43141</v>
      </c>
      <c r="C20022" s="1">
        <v>29</v>
      </c>
      <c r="D20022" t="s">
        <v>42</v>
      </c>
      <c r="E20022">
        <v>27</v>
      </c>
      <c r="F20022" t="s">
        <v>32</v>
      </c>
      <c r="G20022">
        <v>1</v>
      </c>
      <c r="H20022">
        <v>2</v>
      </c>
      <c r="I20022">
        <v>0</v>
      </c>
      <c r="J20022">
        <f t="shared" si="309"/>
        <v>3</v>
      </c>
      <c r="K20022">
        <v>27</v>
      </c>
      <c r="L20022" s="8">
        <f>COUNTIFS($D$2:$D20022,D20022)</f>
        <v>833</v>
      </c>
    </row>
    <row r="20023" spans="1:12" x14ac:dyDescent="0.2">
      <c r="A20023">
        <f>A20022</f>
        <v>1718264</v>
      </c>
      <c r="B20023" s="2">
        <v>43141</v>
      </c>
      <c r="C20023" s="1">
        <v>27</v>
      </c>
      <c r="D20023" t="s">
        <v>32</v>
      </c>
      <c r="E20023">
        <v>29</v>
      </c>
      <c r="F20023" t="s">
        <v>42</v>
      </c>
      <c r="G20023">
        <v>0</v>
      </c>
      <c r="H20023">
        <v>0</v>
      </c>
      <c r="I20023">
        <v>2</v>
      </c>
      <c r="J20023">
        <f t="shared" si="309"/>
        <v>0</v>
      </c>
      <c r="K20023">
        <v>27</v>
      </c>
      <c r="L20023" s="8">
        <f>COUNTIFS($D$2:$D20023,D20023)</f>
        <v>179</v>
      </c>
    </row>
    <row r="20024" spans="1:12" x14ac:dyDescent="0.2">
      <c r="A20024">
        <v>1718265</v>
      </c>
      <c r="B20024" s="2">
        <v>43141</v>
      </c>
      <c r="C20024" s="1">
        <v>20</v>
      </c>
      <c r="D20024" t="s">
        <v>45</v>
      </c>
      <c r="E20024">
        <v>18</v>
      </c>
      <c r="F20024" t="s">
        <v>12</v>
      </c>
      <c r="G20024">
        <v>1</v>
      </c>
      <c r="H20024">
        <v>5</v>
      </c>
      <c r="I20024">
        <v>1</v>
      </c>
      <c r="J20024">
        <f t="shared" si="309"/>
        <v>3</v>
      </c>
      <c r="K20024">
        <v>27</v>
      </c>
      <c r="L20024" s="8">
        <f>COUNTIFS($D$2:$D20024,D20024)</f>
        <v>799</v>
      </c>
    </row>
    <row r="20025" spans="1:12" x14ac:dyDescent="0.2">
      <c r="A20025">
        <f>A20024</f>
        <v>1718265</v>
      </c>
      <c r="B20025" s="2">
        <v>43141</v>
      </c>
      <c r="C20025" s="1">
        <v>18</v>
      </c>
      <c r="D20025" t="s">
        <v>12</v>
      </c>
      <c r="E20025">
        <v>20</v>
      </c>
      <c r="F20025" t="s">
        <v>45</v>
      </c>
      <c r="G20025">
        <v>0</v>
      </c>
      <c r="H20025">
        <v>1</v>
      </c>
      <c r="I20025">
        <v>5</v>
      </c>
      <c r="J20025">
        <f t="shared" si="309"/>
        <v>0</v>
      </c>
      <c r="K20025">
        <v>27</v>
      </c>
      <c r="L20025" s="8">
        <f>COUNTIFS($D$2:$D20025,D20025)</f>
        <v>449</v>
      </c>
    </row>
    <row r="20026" spans="1:12" x14ac:dyDescent="0.2">
      <c r="A20026">
        <v>1718266</v>
      </c>
      <c r="B20026" s="2">
        <v>43142</v>
      </c>
      <c r="C20026" s="1">
        <v>17</v>
      </c>
      <c r="D20026" t="s">
        <v>29</v>
      </c>
      <c r="E20026">
        <v>11</v>
      </c>
      <c r="F20026" t="s">
        <v>20</v>
      </c>
      <c r="G20026">
        <v>1</v>
      </c>
      <c r="H20026">
        <v>4</v>
      </c>
      <c r="I20026">
        <v>1</v>
      </c>
      <c r="J20026">
        <f t="shared" si="309"/>
        <v>3</v>
      </c>
      <c r="K20026">
        <v>27</v>
      </c>
      <c r="L20026" s="8">
        <f>COUNTIFS($D$2:$D20026,D20026)</f>
        <v>27</v>
      </c>
    </row>
    <row r="20027" spans="1:12" x14ac:dyDescent="0.2">
      <c r="A20027">
        <v>1718266</v>
      </c>
      <c r="B20027" s="2">
        <v>43142</v>
      </c>
      <c r="C20027" s="1">
        <v>11</v>
      </c>
      <c r="D20027" t="s">
        <v>20</v>
      </c>
      <c r="E20027">
        <v>17</v>
      </c>
      <c r="F20027" t="s">
        <v>29</v>
      </c>
      <c r="G20027">
        <v>0</v>
      </c>
      <c r="H20027">
        <v>1</v>
      </c>
      <c r="I20027">
        <v>4</v>
      </c>
      <c r="J20027">
        <f t="shared" si="309"/>
        <v>0</v>
      </c>
      <c r="K20027">
        <v>27</v>
      </c>
      <c r="L20027" s="8">
        <f>COUNTIFS($D$2:$D20027,D20027)</f>
        <v>103</v>
      </c>
    </row>
    <row r="20028" spans="1:12" x14ac:dyDescent="0.2">
      <c r="A20028">
        <v>1718277</v>
      </c>
      <c r="B20028" s="2">
        <v>43142</v>
      </c>
      <c r="C20028" s="1">
        <v>22</v>
      </c>
      <c r="D20028" t="s">
        <v>15</v>
      </c>
      <c r="E20028">
        <v>21</v>
      </c>
      <c r="F20028" t="s">
        <v>10</v>
      </c>
      <c r="G20028">
        <v>1</v>
      </c>
      <c r="H20028">
        <v>1</v>
      </c>
      <c r="I20028">
        <v>0</v>
      </c>
      <c r="J20028">
        <f t="shared" si="309"/>
        <v>3</v>
      </c>
      <c r="K20028">
        <v>27</v>
      </c>
      <c r="L20028" s="8">
        <f>COUNTIFS($D$2:$D20028,D20028)</f>
        <v>871</v>
      </c>
    </row>
    <row r="20029" spans="1:12" x14ac:dyDescent="0.2">
      <c r="A20029">
        <f>A20028</f>
        <v>1718277</v>
      </c>
      <c r="B20029" s="2">
        <v>43142</v>
      </c>
      <c r="C20029" s="1">
        <v>21</v>
      </c>
      <c r="D20029" t="str">
        <f>F20028</f>
        <v>Manchester United</v>
      </c>
      <c r="E20029">
        <v>22</v>
      </c>
      <c r="F20029" t="str">
        <f>D20028</f>
        <v>Newcastle</v>
      </c>
      <c r="G20029">
        <v>0</v>
      </c>
      <c r="H20029">
        <v>0</v>
      </c>
      <c r="I20029">
        <v>1</v>
      </c>
      <c r="J20029">
        <f t="shared" si="309"/>
        <v>0</v>
      </c>
      <c r="K20029">
        <v>27</v>
      </c>
      <c r="L20029" s="8">
        <f>COUNTIFS($D$2:$D20029,D20029)</f>
        <v>989</v>
      </c>
    </row>
    <row r="20030" spans="1:12" x14ac:dyDescent="0.2">
      <c r="A20030">
        <v>1718278</v>
      </c>
      <c r="B20030" s="2">
        <v>43142</v>
      </c>
      <c r="C20030" s="1">
        <v>23</v>
      </c>
      <c r="D20030" t="s">
        <v>50</v>
      </c>
      <c r="E20030">
        <v>19</v>
      </c>
      <c r="F20030" t="s">
        <v>40</v>
      </c>
      <c r="G20030">
        <v>1</v>
      </c>
      <c r="H20030">
        <v>0</v>
      </c>
      <c r="I20030">
        <v>2</v>
      </c>
      <c r="J20030">
        <f t="shared" si="309"/>
        <v>0</v>
      </c>
      <c r="K20030">
        <v>27</v>
      </c>
      <c r="L20030" s="8">
        <f>COUNTIFS($D$2:$D20030,D20030)</f>
        <v>723</v>
      </c>
    </row>
    <row r="20031" spans="1:12" x14ac:dyDescent="0.2">
      <c r="A20031">
        <f>A20030</f>
        <v>1718278</v>
      </c>
      <c r="B20031" s="2">
        <v>43142</v>
      </c>
      <c r="C20031" s="1">
        <v>19</v>
      </c>
      <c r="D20031" t="s">
        <v>40</v>
      </c>
      <c r="E20031">
        <v>23</v>
      </c>
      <c r="F20031" t="s">
        <v>50</v>
      </c>
      <c r="G20031">
        <v>0</v>
      </c>
      <c r="H20031">
        <v>2</v>
      </c>
      <c r="I20031">
        <v>0</v>
      </c>
      <c r="J20031">
        <f t="shared" si="309"/>
        <v>3</v>
      </c>
      <c r="K20031">
        <v>27</v>
      </c>
      <c r="L20031" s="8">
        <f>COUNTIFS($D$2:$D20031,D20031)</f>
        <v>989</v>
      </c>
    </row>
    <row r="20032" spans="1:12" x14ac:dyDescent="0.2">
      <c r="A20032">
        <v>1718279</v>
      </c>
      <c r="B20032" s="2">
        <v>43143</v>
      </c>
      <c r="C20032" s="1">
        <v>14</v>
      </c>
      <c r="D20032" t="s">
        <v>27</v>
      </c>
      <c r="E20032">
        <v>28</v>
      </c>
      <c r="F20032" t="s">
        <v>320</v>
      </c>
      <c r="G20032">
        <v>1</v>
      </c>
      <c r="H20032">
        <v>3</v>
      </c>
      <c r="I20032">
        <v>0</v>
      </c>
      <c r="J20032">
        <f t="shared" si="309"/>
        <v>3</v>
      </c>
      <c r="K20032">
        <v>27</v>
      </c>
      <c r="L20032" s="8">
        <f>COUNTIFS($D$2:$D20032,D20032)</f>
        <v>989</v>
      </c>
    </row>
    <row r="20033" spans="1:12" x14ac:dyDescent="0.2">
      <c r="A20033">
        <v>1718279</v>
      </c>
      <c r="B20033" s="2">
        <v>43143</v>
      </c>
      <c r="C20033" s="1">
        <v>28</v>
      </c>
      <c r="D20033" t="s">
        <v>320</v>
      </c>
      <c r="E20033">
        <v>14</v>
      </c>
      <c r="F20033" t="s">
        <v>27</v>
      </c>
      <c r="G20033">
        <v>0</v>
      </c>
      <c r="H20033">
        <v>0</v>
      </c>
      <c r="I20033">
        <v>3</v>
      </c>
      <c r="J20033">
        <f t="shared" si="309"/>
        <v>0</v>
      </c>
      <c r="K20033">
        <v>27</v>
      </c>
      <c r="L20033" s="8">
        <f>COUNTIFS($D$2:$D20033,D20033)</f>
        <v>445</v>
      </c>
    </row>
    <row r="20034" spans="1:12" x14ac:dyDescent="0.2">
      <c r="A20034">
        <v>1718280</v>
      </c>
      <c r="B20034" s="2">
        <v>43155</v>
      </c>
      <c r="C20034" s="1">
        <v>18</v>
      </c>
      <c r="D20034" t="s">
        <v>12</v>
      </c>
      <c r="E20034">
        <v>24</v>
      </c>
      <c r="F20034" t="s">
        <v>319</v>
      </c>
      <c r="G20034">
        <v>1</v>
      </c>
      <c r="H20034">
        <v>1</v>
      </c>
      <c r="I20034">
        <v>1</v>
      </c>
      <c r="J20034">
        <f t="shared" si="309"/>
        <v>1</v>
      </c>
      <c r="K20034">
        <v>28</v>
      </c>
      <c r="L20034" s="8">
        <f>COUNTIFS($D$2:$D20034,D20034)</f>
        <v>450</v>
      </c>
    </row>
    <row r="20035" spans="1:12" x14ac:dyDescent="0.2">
      <c r="A20035">
        <v>1718280</v>
      </c>
      <c r="B20035" s="2">
        <v>43155</v>
      </c>
      <c r="C20035" s="1">
        <v>24</v>
      </c>
      <c r="D20035" t="s">
        <v>319</v>
      </c>
      <c r="E20035">
        <v>18</v>
      </c>
      <c r="F20035" t="s">
        <v>12</v>
      </c>
      <c r="G20035">
        <v>0</v>
      </c>
      <c r="H20035">
        <v>1</v>
      </c>
      <c r="I20035">
        <v>1</v>
      </c>
      <c r="J20035">
        <f t="shared" si="309"/>
        <v>1</v>
      </c>
      <c r="K20035">
        <v>28</v>
      </c>
      <c r="L20035" s="8">
        <f>COUNTIFS($D$2:$D20035,D20035)</f>
        <v>370</v>
      </c>
    </row>
    <row r="20036" spans="1:12" x14ac:dyDescent="0.2">
      <c r="A20036">
        <v>1718281</v>
      </c>
      <c r="B20036" s="2">
        <v>43155</v>
      </c>
      <c r="C20036" s="1">
        <v>11</v>
      </c>
      <c r="D20036" t="s">
        <v>20</v>
      </c>
      <c r="E20036">
        <v>22</v>
      </c>
      <c r="F20036" t="s">
        <v>15</v>
      </c>
      <c r="G20036">
        <v>1</v>
      </c>
      <c r="H20036">
        <v>2</v>
      </c>
      <c r="I20036">
        <v>2</v>
      </c>
      <c r="J20036">
        <f t="shared" si="309"/>
        <v>1</v>
      </c>
      <c r="K20036">
        <v>28</v>
      </c>
      <c r="L20036" s="8">
        <f>COUNTIFS($D$2:$D20036,D20036)</f>
        <v>104</v>
      </c>
    </row>
    <row r="20037" spans="1:12" x14ac:dyDescent="0.2">
      <c r="A20037">
        <v>1718281</v>
      </c>
      <c r="B20037" s="2">
        <v>43155</v>
      </c>
      <c r="C20037" s="1">
        <v>22</v>
      </c>
      <c r="D20037" t="s">
        <v>15</v>
      </c>
      <c r="E20037">
        <v>11</v>
      </c>
      <c r="F20037" t="s">
        <v>20</v>
      </c>
      <c r="G20037">
        <v>0</v>
      </c>
      <c r="H20037">
        <v>2</v>
      </c>
      <c r="I20037">
        <v>2</v>
      </c>
      <c r="J20037">
        <f t="shared" si="309"/>
        <v>1</v>
      </c>
      <c r="K20037">
        <v>28</v>
      </c>
      <c r="L20037" s="8">
        <f>COUNTIFS($D$2:$D20037,D20037)</f>
        <v>872</v>
      </c>
    </row>
    <row r="20038" spans="1:12" x14ac:dyDescent="0.2">
      <c r="A20038">
        <v>1718282</v>
      </c>
      <c r="B20038" s="2">
        <v>43155</v>
      </c>
      <c r="C20038" s="1">
        <v>12</v>
      </c>
      <c r="D20038" t="s">
        <v>34</v>
      </c>
      <c r="E20038">
        <v>25</v>
      </c>
      <c r="F20038" t="s">
        <v>325</v>
      </c>
      <c r="G20038">
        <v>1</v>
      </c>
      <c r="H20038">
        <v>4</v>
      </c>
      <c r="I20038">
        <v>1</v>
      </c>
      <c r="J20038">
        <f t="shared" si="309"/>
        <v>3</v>
      </c>
      <c r="K20038">
        <v>28</v>
      </c>
      <c r="L20038" s="8">
        <f>COUNTIFS($D$2:$D20038,D20038)</f>
        <v>28</v>
      </c>
    </row>
    <row r="20039" spans="1:12" x14ac:dyDescent="0.2">
      <c r="A20039">
        <v>1718282</v>
      </c>
      <c r="B20039" s="2">
        <v>43155</v>
      </c>
      <c r="C20039" s="1">
        <v>25</v>
      </c>
      <c r="D20039" t="s">
        <v>325</v>
      </c>
      <c r="E20039">
        <v>12</v>
      </c>
      <c r="F20039" t="s">
        <v>34</v>
      </c>
      <c r="G20039">
        <v>0</v>
      </c>
      <c r="H20039">
        <v>1</v>
      </c>
      <c r="I20039">
        <v>4</v>
      </c>
      <c r="J20039">
        <f t="shared" si="309"/>
        <v>0</v>
      </c>
      <c r="K20039">
        <v>28</v>
      </c>
      <c r="L20039" s="8">
        <f>COUNTIFS($D$2:$D20039,D20039)</f>
        <v>256</v>
      </c>
    </row>
    <row r="20040" spans="1:12" x14ac:dyDescent="0.2">
      <c r="A20040">
        <v>1718283</v>
      </c>
      <c r="B20040" s="2">
        <v>43155</v>
      </c>
      <c r="C20040" s="1">
        <v>13</v>
      </c>
      <c r="D20040" t="s">
        <v>64</v>
      </c>
      <c r="E20040">
        <v>23</v>
      </c>
      <c r="F20040" t="s">
        <v>50</v>
      </c>
      <c r="G20040">
        <v>1</v>
      </c>
      <c r="H20040">
        <v>1</v>
      </c>
      <c r="I20040">
        <v>1</v>
      </c>
      <c r="J20040">
        <f t="shared" si="309"/>
        <v>1</v>
      </c>
      <c r="K20040">
        <v>28</v>
      </c>
      <c r="L20040" s="8">
        <f>COUNTIFS($D$2:$D20040,D20040)</f>
        <v>142</v>
      </c>
    </row>
    <row r="20041" spans="1:12" x14ac:dyDescent="0.2">
      <c r="A20041">
        <v>1718283</v>
      </c>
      <c r="B20041" s="2">
        <v>43155</v>
      </c>
      <c r="C20041" s="1">
        <v>23</v>
      </c>
      <c r="D20041" t="s">
        <v>50</v>
      </c>
      <c r="E20041">
        <v>13</v>
      </c>
      <c r="F20041" t="s">
        <v>64</v>
      </c>
      <c r="G20041">
        <v>0</v>
      </c>
      <c r="H20041">
        <v>1</v>
      </c>
      <c r="I20041">
        <v>1</v>
      </c>
      <c r="J20041">
        <f t="shared" si="309"/>
        <v>1</v>
      </c>
      <c r="K20041">
        <v>28</v>
      </c>
      <c r="L20041" s="8">
        <f>COUNTIFS($D$2:$D20041,D20041)</f>
        <v>724</v>
      </c>
    </row>
    <row r="20042" spans="1:12" x14ac:dyDescent="0.2">
      <c r="A20042">
        <v>1718284</v>
      </c>
      <c r="B20042" s="2">
        <v>43155</v>
      </c>
      <c r="C20042" s="1">
        <v>19</v>
      </c>
      <c r="D20042" t="s">
        <v>40</v>
      </c>
      <c r="E20042">
        <v>29</v>
      </c>
      <c r="F20042" t="s">
        <v>42</v>
      </c>
      <c r="G20042">
        <v>1</v>
      </c>
      <c r="H20042">
        <v>4</v>
      </c>
      <c r="I20042">
        <v>1</v>
      </c>
      <c r="J20042">
        <f t="shared" si="309"/>
        <v>3</v>
      </c>
      <c r="K20042">
        <v>28</v>
      </c>
      <c r="L20042" s="8">
        <f>COUNTIFS($D$2:$D20042,D20042)</f>
        <v>990</v>
      </c>
    </row>
    <row r="20043" spans="1:12" x14ac:dyDescent="0.2">
      <c r="A20043">
        <v>1718284</v>
      </c>
      <c r="B20043" s="2">
        <v>43155</v>
      </c>
      <c r="C20043" s="1">
        <v>29</v>
      </c>
      <c r="D20043" t="s">
        <v>42</v>
      </c>
      <c r="E20043">
        <v>19</v>
      </c>
      <c r="F20043" t="s">
        <v>40</v>
      </c>
      <c r="G20043">
        <v>0</v>
      </c>
      <c r="H20043">
        <v>1</v>
      </c>
      <c r="I20043">
        <v>4</v>
      </c>
      <c r="J20043">
        <f t="shared" si="309"/>
        <v>0</v>
      </c>
      <c r="K20043">
        <v>28</v>
      </c>
      <c r="L20043" s="8">
        <f>COUNTIFS($D$2:$D20043,D20043)</f>
        <v>834</v>
      </c>
    </row>
    <row r="20044" spans="1:12" x14ac:dyDescent="0.2">
      <c r="A20044">
        <v>1718285</v>
      </c>
      <c r="B20044" s="2">
        <v>43155</v>
      </c>
      <c r="C20044" s="1">
        <v>28</v>
      </c>
      <c r="D20044" t="s">
        <v>320</v>
      </c>
      <c r="E20044">
        <v>17</v>
      </c>
      <c r="F20044" t="s">
        <v>29</v>
      </c>
      <c r="G20044">
        <v>1</v>
      </c>
      <c r="H20044">
        <v>1</v>
      </c>
      <c r="I20044">
        <v>2</v>
      </c>
      <c r="J20044">
        <f t="shared" si="309"/>
        <v>0</v>
      </c>
      <c r="K20044">
        <v>28</v>
      </c>
      <c r="L20044" s="8">
        <f>COUNTIFS($D$2:$D20044,D20044)</f>
        <v>446</v>
      </c>
    </row>
    <row r="20045" spans="1:12" x14ac:dyDescent="0.2">
      <c r="A20045">
        <v>1718285</v>
      </c>
      <c r="B20045" s="2">
        <v>43155</v>
      </c>
      <c r="C20045" s="1">
        <v>17</v>
      </c>
      <c r="D20045" t="s">
        <v>29</v>
      </c>
      <c r="E20045">
        <v>28</v>
      </c>
      <c r="F20045" t="s">
        <v>320</v>
      </c>
      <c r="G20045">
        <v>0</v>
      </c>
      <c r="H20045">
        <v>2</v>
      </c>
      <c r="I20045">
        <v>1</v>
      </c>
      <c r="J20045">
        <f t="shared" si="309"/>
        <v>3</v>
      </c>
      <c r="K20045">
        <v>28</v>
      </c>
      <c r="L20045" s="8">
        <f>COUNTIFS($D$2:$D20045,D20045)</f>
        <v>28</v>
      </c>
    </row>
    <row r="20046" spans="1:12" x14ac:dyDescent="0.2">
      <c r="A20046">
        <v>1718286</v>
      </c>
      <c r="B20046" s="2">
        <v>43155</v>
      </c>
      <c r="C20046" s="1">
        <v>27</v>
      </c>
      <c r="D20046" t="s">
        <v>32</v>
      </c>
      <c r="E20046">
        <v>16</v>
      </c>
      <c r="F20046" t="s">
        <v>37</v>
      </c>
      <c r="G20046">
        <v>1</v>
      </c>
      <c r="H20046">
        <v>1</v>
      </c>
      <c r="I20046">
        <v>0</v>
      </c>
      <c r="J20046">
        <f t="shared" si="309"/>
        <v>3</v>
      </c>
      <c r="K20046">
        <v>28</v>
      </c>
      <c r="L20046" s="8">
        <f>COUNTIFS($D$2:$D20046,D20046)</f>
        <v>180</v>
      </c>
    </row>
    <row r="20047" spans="1:12" x14ac:dyDescent="0.2">
      <c r="A20047">
        <v>1718286</v>
      </c>
      <c r="B20047" s="2">
        <v>43155</v>
      </c>
      <c r="C20047" s="1">
        <v>16</v>
      </c>
      <c r="D20047" t="s">
        <v>37</v>
      </c>
      <c r="E20047">
        <v>27</v>
      </c>
      <c r="F20047" t="s">
        <v>32</v>
      </c>
      <c r="G20047">
        <v>0</v>
      </c>
      <c r="H20047">
        <v>0</v>
      </c>
      <c r="I20047">
        <v>1</v>
      </c>
      <c r="J20047">
        <f t="shared" si="309"/>
        <v>0</v>
      </c>
      <c r="K20047">
        <v>28</v>
      </c>
      <c r="L20047" s="8">
        <f>COUNTIFS($D$2:$D20047,D20047)</f>
        <v>990</v>
      </c>
    </row>
    <row r="20048" spans="1:12" x14ac:dyDescent="0.2">
      <c r="A20048">
        <v>1718287</v>
      </c>
      <c r="B20048" s="2">
        <v>43156</v>
      </c>
      <c r="C20048" s="1">
        <v>15</v>
      </c>
      <c r="D20048" t="s">
        <v>23</v>
      </c>
      <c r="E20048">
        <v>26</v>
      </c>
      <c r="F20048" t="s">
        <v>17</v>
      </c>
      <c r="G20048">
        <v>1</v>
      </c>
      <c r="H20048">
        <v>0</v>
      </c>
      <c r="I20048">
        <v>1</v>
      </c>
      <c r="J20048">
        <f t="shared" si="309"/>
        <v>0</v>
      </c>
      <c r="K20048">
        <v>28</v>
      </c>
      <c r="L20048" s="8">
        <f>COUNTIFS($D$2:$D20048,D20048)</f>
        <v>340</v>
      </c>
    </row>
    <row r="20049" spans="1:12" x14ac:dyDescent="0.2">
      <c r="A20049">
        <v>1718287</v>
      </c>
      <c r="B20049" s="2">
        <v>43156</v>
      </c>
      <c r="C20049" s="1">
        <v>26</v>
      </c>
      <c r="D20049" t="s">
        <v>17</v>
      </c>
      <c r="E20049">
        <v>15</v>
      </c>
      <c r="F20049" t="s">
        <v>23</v>
      </c>
      <c r="G20049">
        <v>0</v>
      </c>
      <c r="H20049">
        <v>1</v>
      </c>
      <c r="I20049">
        <v>0</v>
      </c>
      <c r="J20049">
        <f t="shared" si="309"/>
        <v>3</v>
      </c>
      <c r="K20049">
        <v>28</v>
      </c>
      <c r="L20049" s="8">
        <f>COUNTIFS($D$2:$D20049,D20049)</f>
        <v>990</v>
      </c>
    </row>
    <row r="20050" spans="1:12" x14ac:dyDescent="0.2">
      <c r="A20050">
        <v>1718288</v>
      </c>
      <c r="B20050" s="2">
        <v>43156</v>
      </c>
      <c r="C20050" s="1">
        <v>21</v>
      </c>
      <c r="D20050" t="s">
        <v>10</v>
      </c>
      <c r="E20050">
        <v>14</v>
      </c>
      <c r="F20050" t="s">
        <v>27</v>
      </c>
      <c r="G20050">
        <v>1</v>
      </c>
      <c r="H20050">
        <v>2</v>
      </c>
      <c r="I20050">
        <v>1</v>
      </c>
      <c r="J20050">
        <f t="shared" si="309"/>
        <v>3</v>
      </c>
      <c r="K20050">
        <v>28</v>
      </c>
      <c r="L20050" s="8">
        <f>COUNTIFS($D$2:$D20050,D20050)</f>
        <v>990</v>
      </c>
    </row>
    <row r="20051" spans="1:12" x14ac:dyDescent="0.2">
      <c r="A20051">
        <v>1718288</v>
      </c>
      <c r="B20051" s="2">
        <v>43156</v>
      </c>
      <c r="C20051" s="1">
        <v>14</v>
      </c>
      <c r="D20051" t="s">
        <v>27</v>
      </c>
      <c r="E20051">
        <v>21</v>
      </c>
      <c r="F20051" t="s">
        <v>10</v>
      </c>
      <c r="G20051">
        <v>0</v>
      </c>
      <c r="H20051">
        <v>1</v>
      </c>
      <c r="I20051">
        <v>2</v>
      </c>
      <c r="J20051">
        <f t="shared" si="309"/>
        <v>0</v>
      </c>
      <c r="K20051">
        <v>28</v>
      </c>
      <c r="L20051" s="8">
        <f>COUNTIFS($D$2:$D20051,D20051)</f>
        <v>990</v>
      </c>
    </row>
    <row r="20052" spans="1:12" x14ac:dyDescent="0.2">
      <c r="A20052">
        <v>1718289</v>
      </c>
      <c r="B20052" s="2">
        <v>43160</v>
      </c>
      <c r="C20052" s="1">
        <v>10</v>
      </c>
      <c r="D20052" t="s">
        <v>47</v>
      </c>
      <c r="E20052">
        <v>20</v>
      </c>
      <c r="F20052" t="s">
        <v>45</v>
      </c>
      <c r="G20052">
        <v>1</v>
      </c>
      <c r="H20052">
        <v>0</v>
      </c>
      <c r="I20052">
        <v>3</v>
      </c>
      <c r="J20052">
        <f t="shared" si="309"/>
        <v>0</v>
      </c>
      <c r="K20052">
        <v>28</v>
      </c>
      <c r="L20052" s="8">
        <f>COUNTIFS($D$2:$D20052,D20052)</f>
        <v>990</v>
      </c>
    </row>
    <row r="20053" spans="1:12" x14ac:dyDescent="0.2">
      <c r="A20053">
        <v>1718289</v>
      </c>
      <c r="B20053" s="2">
        <v>43160</v>
      </c>
      <c r="C20053" s="1">
        <v>20</v>
      </c>
      <c r="D20053" t="s">
        <v>45</v>
      </c>
      <c r="E20053">
        <v>10</v>
      </c>
      <c r="F20053" t="s">
        <v>47</v>
      </c>
      <c r="G20053">
        <v>0</v>
      </c>
      <c r="H20053">
        <v>3</v>
      </c>
      <c r="I20053">
        <v>0</v>
      </c>
      <c r="J20053">
        <f t="shared" si="309"/>
        <v>3</v>
      </c>
      <c r="K20053">
        <v>28</v>
      </c>
      <c r="L20053" s="8">
        <f>COUNTIFS($D$2:$D20053,D20053)</f>
        <v>800</v>
      </c>
    </row>
    <row r="20054" spans="1:12" x14ac:dyDescent="0.2">
      <c r="A20054">
        <v>1718290</v>
      </c>
      <c r="B20054" s="2">
        <v>43162</v>
      </c>
      <c r="C20054" s="1">
        <v>13</v>
      </c>
      <c r="D20054" t="s">
        <v>64</v>
      </c>
      <c r="E20054">
        <v>16</v>
      </c>
      <c r="F20054" t="s">
        <v>37</v>
      </c>
      <c r="G20054">
        <v>1</v>
      </c>
      <c r="H20054">
        <v>2</v>
      </c>
      <c r="I20054">
        <v>1</v>
      </c>
      <c r="J20054">
        <f t="shared" si="309"/>
        <v>3</v>
      </c>
      <c r="K20054">
        <v>29</v>
      </c>
      <c r="L20054" s="8">
        <f>COUNTIFS($D$2:$D20054,D20054)</f>
        <v>143</v>
      </c>
    </row>
    <row r="20055" spans="1:12" x14ac:dyDescent="0.2">
      <c r="A20055">
        <v>1718290</v>
      </c>
      <c r="B20055" s="2">
        <v>43162</v>
      </c>
      <c r="C20055" s="1">
        <v>16</v>
      </c>
      <c r="D20055" t="s">
        <v>37</v>
      </c>
      <c r="E20055">
        <v>13</v>
      </c>
      <c r="F20055" t="s">
        <v>64</v>
      </c>
      <c r="G20055">
        <v>0</v>
      </c>
      <c r="H20055">
        <v>1</v>
      </c>
      <c r="I20055">
        <v>2</v>
      </c>
      <c r="J20055">
        <f t="shared" si="309"/>
        <v>0</v>
      </c>
      <c r="K20055">
        <v>29</v>
      </c>
      <c r="L20055" s="8">
        <f>COUNTIFS($D$2:$D20055,D20055)</f>
        <v>991</v>
      </c>
    </row>
    <row r="20056" spans="1:12" x14ac:dyDescent="0.2">
      <c r="A20056">
        <v>1718291</v>
      </c>
      <c r="B20056" s="2">
        <v>43162</v>
      </c>
      <c r="C20056" s="1">
        <v>18</v>
      </c>
      <c r="D20056" t="s">
        <v>12</v>
      </c>
      <c r="E20056">
        <v>11</v>
      </c>
      <c r="F20056" t="s">
        <v>20</v>
      </c>
      <c r="G20056">
        <v>1</v>
      </c>
      <c r="H20056">
        <v>1</v>
      </c>
      <c r="I20056">
        <v>1</v>
      </c>
      <c r="J20056">
        <f t="shared" si="309"/>
        <v>1</v>
      </c>
      <c r="K20056">
        <v>29</v>
      </c>
      <c r="L20056" s="8">
        <f>COUNTIFS($D$2:$D20056,D20056)</f>
        <v>451</v>
      </c>
    </row>
    <row r="20057" spans="1:12" x14ac:dyDescent="0.2">
      <c r="A20057">
        <v>1718291</v>
      </c>
      <c r="B20057" s="2">
        <v>43162</v>
      </c>
      <c r="C20057" s="1">
        <v>11</v>
      </c>
      <c r="D20057" t="str">
        <f>F20056</f>
        <v>Bournemouth</v>
      </c>
      <c r="E20057">
        <v>18</v>
      </c>
      <c r="F20057" t="str">
        <f>D20056</f>
        <v>Leicester</v>
      </c>
      <c r="G20057">
        <f>G20055</f>
        <v>0</v>
      </c>
      <c r="H20057">
        <f>I20056</f>
        <v>1</v>
      </c>
      <c r="I20057">
        <f>H20056</f>
        <v>1</v>
      </c>
      <c r="J20057">
        <f t="shared" si="309"/>
        <v>1</v>
      </c>
      <c r="K20057">
        <v>29</v>
      </c>
      <c r="L20057" s="8">
        <f>COUNTIFS($D$2:$D20057,D20057)</f>
        <v>105</v>
      </c>
    </row>
    <row r="20058" spans="1:12" x14ac:dyDescent="0.2">
      <c r="A20058">
        <v>1718292</v>
      </c>
      <c r="B20058" s="2">
        <v>43162</v>
      </c>
      <c r="C20058" s="1">
        <v>23</v>
      </c>
      <c r="D20058" t="s">
        <v>50</v>
      </c>
      <c r="E20058">
        <v>24</v>
      </c>
      <c r="F20058" t="s">
        <v>319</v>
      </c>
      <c r="G20058">
        <v>1</v>
      </c>
      <c r="H20058">
        <v>0</v>
      </c>
      <c r="I20058">
        <v>0</v>
      </c>
      <c r="J20058">
        <f t="shared" si="309"/>
        <v>1</v>
      </c>
      <c r="K20058">
        <v>29</v>
      </c>
      <c r="L20058" s="8">
        <f>COUNTIFS($D$2:$D20058,D20058)</f>
        <v>725</v>
      </c>
    </row>
    <row r="20059" spans="1:12" x14ac:dyDescent="0.2">
      <c r="A20059">
        <v>1718292</v>
      </c>
      <c r="B20059" s="2">
        <v>43162</v>
      </c>
      <c r="C20059" s="1">
        <v>24</v>
      </c>
      <c r="D20059" t="str">
        <f>F20058</f>
        <v>Stoke</v>
      </c>
      <c r="E20059">
        <v>23</v>
      </c>
      <c r="F20059" t="str">
        <f>D20058</f>
        <v>Southampton</v>
      </c>
      <c r="G20059">
        <f>G20057</f>
        <v>0</v>
      </c>
      <c r="H20059">
        <f>I20058</f>
        <v>0</v>
      </c>
      <c r="I20059">
        <f>H20058</f>
        <v>0</v>
      </c>
      <c r="J20059">
        <f t="shared" si="309"/>
        <v>1</v>
      </c>
      <c r="K20059">
        <v>29</v>
      </c>
      <c r="L20059" s="8">
        <f>COUNTIFS($D$2:$D20059,D20059)</f>
        <v>371</v>
      </c>
    </row>
    <row r="20060" spans="1:12" x14ac:dyDescent="0.2">
      <c r="A20060">
        <v>1718293</v>
      </c>
      <c r="B20060" s="2">
        <v>43162</v>
      </c>
      <c r="C20060" s="1">
        <v>25</v>
      </c>
      <c r="D20060" t="s">
        <v>325</v>
      </c>
      <c r="E20060">
        <v>29</v>
      </c>
      <c r="F20060" t="s">
        <v>42</v>
      </c>
      <c r="G20060">
        <v>1</v>
      </c>
      <c r="H20060">
        <v>4</v>
      </c>
      <c r="I20060">
        <v>1</v>
      </c>
      <c r="J20060">
        <f t="shared" si="309"/>
        <v>3</v>
      </c>
      <c r="K20060">
        <v>29</v>
      </c>
      <c r="L20060" s="8">
        <f>COUNTIFS($D$2:$D20060,D20060)</f>
        <v>257</v>
      </c>
    </row>
    <row r="20061" spans="1:12" x14ac:dyDescent="0.2">
      <c r="A20061">
        <v>1718293</v>
      </c>
      <c r="B20061" s="2">
        <v>43162</v>
      </c>
      <c r="C20061" s="1">
        <v>29</v>
      </c>
      <c r="D20061" t="str">
        <f>F20060</f>
        <v>West Ham</v>
      </c>
      <c r="E20061">
        <v>25</v>
      </c>
      <c r="F20061" t="str">
        <f>D20060</f>
        <v>Swansea</v>
      </c>
      <c r="G20061">
        <f>G20059</f>
        <v>0</v>
      </c>
      <c r="H20061">
        <f>I20060</f>
        <v>1</v>
      </c>
      <c r="I20061">
        <f>H20060</f>
        <v>4</v>
      </c>
      <c r="J20061">
        <f t="shared" si="309"/>
        <v>0</v>
      </c>
      <c r="K20061">
        <v>29</v>
      </c>
      <c r="L20061" s="8">
        <f>COUNTIFS($D$2:$D20061,D20061)</f>
        <v>835</v>
      </c>
    </row>
    <row r="20062" spans="1:12" x14ac:dyDescent="0.2">
      <c r="A20062">
        <v>1718294</v>
      </c>
      <c r="B20062" s="2">
        <v>43162</v>
      </c>
      <c r="C20062" s="1">
        <v>26</v>
      </c>
      <c r="D20062" t="s">
        <v>17</v>
      </c>
      <c r="E20062">
        <v>17</v>
      </c>
      <c r="F20062" t="s">
        <v>29</v>
      </c>
      <c r="G20062">
        <v>1</v>
      </c>
      <c r="H20062">
        <v>2</v>
      </c>
      <c r="I20062">
        <v>0</v>
      </c>
      <c r="J20062">
        <f t="shared" si="309"/>
        <v>3</v>
      </c>
      <c r="K20062">
        <v>29</v>
      </c>
      <c r="L20062" s="8">
        <f>COUNTIFS($D$2:$D20062,D20062)</f>
        <v>991</v>
      </c>
    </row>
    <row r="20063" spans="1:12" x14ac:dyDescent="0.2">
      <c r="A20063">
        <v>1718294</v>
      </c>
      <c r="B20063" s="2">
        <v>43162</v>
      </c>
      <c r="C20063" s="1">
        <v>17</v>
      </c>
      <c r="D20063" t="str">
        <f>F20062</f>
        <v>Huddersfield</v>
      </c>
      <c r="E20063">
        <v>26</v>
      </c>
      <c r="F20063" t="str">
        <f>D20062</f>
        <v>Tottenham</v>
      </c>
      <c r="G20063">
        <f>G20061</f>
        <v>0</v>
      </c>
      <c r="H20063">
        <f>I20062</f>
        <v>0</v>
      </c>
      <c r="I20063">
        <f>H20062</f>
        <v>2</v>
      </c>
      <c r="J20063">
        <f t="shared" si="309"/>
        <v>0</v>
      </c>
      <c r="K20063">
        <v>29</v>
      </c>
      <c r="L20063" s="8">
        <f>COUNTIFS($D$2:$D20063,D20063)</f>
        <v>29</v>
      </c>
    </row>
    <row r="20064" spans="1:12" x14ac:dyDescent="0.2">
      <c r="A20064">
        <v>1718295</v>
      </c>
      <c r="B20064" s="2">
        <v>43162</v>
      </c>
      <c r="C20064" s="1">
        <v>27</v>
      </c>
      <c r="D20064" t="s">
        <v>32</v>
      </c>
      <c r="E20064">
        <v>28</v>
      </c>
      <c r="F20064" t="s">
        <v>320</v>
      </c>
      <c r="G20064">
        <v>1</v>
      </c>
      <c r="H20064">
        <v>1</v>
      </c>
      <c r="I20064">
        <v>0</v>
      </c>
      <c r="J20064">
        <f t="shared" si="309"/>
        <v>3</v>
      </c>
      <c r="K20064">
        <v>29</v>
      </c>
      <c r="L20064" s="8">
        <f>COUNTIFS($D$2:$D20064,D20064)</f>
        <v>181</v>
      </c>
    </row>
    <row r="20065" spans="1:12" x14ac:dyDescent="0.2">
      <c r="A20065">
        <v>1718295</v>
      </c>
      <c r="B20065" s="2">
        <v>43162</v>
      </c>
      <c r="C20065" s="1">
        <v>28</v>
      </c>
      <c r="D20065" t="str">
        <f>F20064</f>
        <v>West Brom</v>
      </c>
      <c r="E20065">
        <v>27</v>
      </c>
      <c r="F20065" t="str">
        <f>D20064</f>
        <v>Watford</v>
      </c>
      <c r="G20065">
        <f>G20063</f>
        <v>0</v>
      </c>
      <c r="H20065">
        <f>I20064</f>
        <v>0</v>
      </c>
      <c r="I20065">
        <f>H20064</f>
        <v>1</v>
      </c>
      <c r="J20065">
        <f t="shared" si="309"/>
        <v>0</v>
      </c>
      <c r="K20065">
        <v>29</v>
      </c>
      <c r="L20065" s="8">
        <f>COUNTIFS($D$2:$D20065,D20065)</f>
        <v>447</v>
      </c>
    </row>
    <row r="20066" spans="1:12" x14ac:dyDescent="0.2">
      <c r="A20066">
        <v>1718296</v>
      </c>
      <c r="B20066" s="2">
        <v>43162</v>
      </c>
      <c r="C20066" s="1">
        <v>19</v>
      </c>
      <c r="D20066" t="s">
        <v>40</v>
      </c>
      <c r="E20066">
        <v>22</v>
      </c>
      <c r="F20066" t="s">
        <v>15</v>
      </c>
      <c r="G20066">
        <v>1</v>
      </c>
      <c r="H20066">
        <v>2</v>
      </c>
      <c r="I20066">
        <v>0</v>
      </c>
      <c r="J20066">
        <f t="shared" si="309"/>
        <v>3</v>
      </c>
      <c r="K20066">
        <v>29</v>
      </c>
      <c r="L20066" s="8">
        <f>COUNTIFS($D$2:$D20066,D20066)</f>
        <v>991</v>
      </c>
    </row>
    <row r="20067" spans="1:12" x14ac:dyDescent="0.2">
      <c r="A20067">
        <v>1718296</v>
      </c>
      <c r="B20067" s="2">
        <v>43162</v>
      </c>
      <c r="C20067" s="1">
        <v>22</v>
      </c>
      <c r="D20067" t="str">
        <f>F20066</f>
        <v>Newcastle</v>
      </c>
      <c r="E20067">
        <v>19</v>
      </c>
      <c r="F20067" t="str">
        <f>D20066</f>
        <v>Liverpool</v>
      </c>
      <c r="G20067">
        <f>G20065</f>
        <v>0</v>
      </c>
      <c r="H20067">
        <f>I20066</f>
        <v>0</v>
      </c>
      <c r="I20067">
        <f>H20066</f>
        <v>2</v>
      </c>
      <c r="J20067">
        <f t="shared" si="309"/>
        <v>0</v>
      </c>
      <c r="K20067">
        <v>29</v>
      </c>
      <c r="L20067" s="8">
        <f>COUNTIFS($D$2:$D20067,D20067)</f>
        <v>873</v>
      </c>
    </row>
    <row r="20068" spans="1:12" x14ac:dyDescent="0.2">
      <c r="A20068">
        <v>1718297</v>
      </c>
      <c r="B20068" s="2">
        <v>43163</v>
      </c>
      <c r="C20068" s="1">
        <v>12</v>
      </c>
      <c r="D20068" t="s">
        <v>34</v>
      </c>
      <c r="E20068">
        <v>10</v>
      </c>
      <c r="F20068" t="s">
        <v>47</v>
      </c>
      <c r="G20068">
        <v>1</v>
      </c>
      <c r="H20068">
        <v>2</v>
      </c>
      <c r="I20068">
        <v>1</v>
      </c>
      <c r="J20068">
        <f t="shared" si="309"/>
        <v>3</v>
      </c>
      <c r="K20068">
        <v>29</v>
      </c>
      <c r="L20068" s="8">
        <f>COUNTIFS($D$2:$D20068,D20068)</f>
        <v>29</v>
      </c>
    </row>
    <row r="20069" spans="1:12" x14ac:dyDescent="0.2">
      <c r="A20069">
        <f>A20068</f>
        <v>1718297</v>
      </c>
      <c r="B20069" s="2">
        <f>B20068</f>
        <v>43163</v>
      </c>
      <c r="C20069" s="1">
        <v>10</v>
      </c>
      <c r="D20069" t="str">
        <f>F20068</f>
        <v>Arsenal</v>
      </c>
      <c r="E20069">
        <v>12</v>
      </c>
      <c r="F20069" t="str">
        <f>D20068</f>
        <v>Brighton</v>
      </c>
      <c r="G20069">
        <f>G20067</f>
        <v>0</v>
      </c>
      <c r="H20069">
        <f>I20068</f>
        <v>1</v>
      </c>
      <c r="I20069">
        <f>H20068</f>
        <v>2</v>
      </c>
      <c r="J20069">
        <f t="shared" si="309"/>
        <v>0</v>
      </c>
      <c r="K20069">
        <v>29</v>
      </c>
      <c r="L20069" s="8">
        <f>COUNTIFS($D$2:$D20069,D20069)</f>
        <v>991</v>
      </c>
    </row>
    <row r="20070" spans="1:12" x14ac:dyDescent="0.2">
      <c r="A20070">
        <v>1718298</v>
      </c>
      <c r="B20070" s="2">
        <v>43163</v>
      </c>
      <c r="C20070" s="1">
        <v>20</v>
      </c>
      <c r="D20070" t="s">
        <v>45</v>
      </c>
      <c r="E20070">
        <v>14</v>
      </c>
      <c r="F20070" t="s">
        <v>27</v>
      </c>
      <c r="G20070">
        <v>1</v>
      </c>
      <c r="H20070">
        <v>1</v>
      </c>
      <c r="I20070">
        <v>0</v>
      </c>
      <c r="J20070">
        <f t="shared" ref="J20070:J20133" si="310">IF(H20070&gt;I20070,3,IF(I20070&gt;H20070,0,1))</f>
        <v>3</v>
      </c>
      <c r="K20070">
        <v>29</v>
      </c>
      <c r="L20070" s="8">
        <f>COUNTIFS($D$2:$D20070,D20070)</f>
        <v>801</v>
      </c>
    </row>
    <row r="20071" spans="1:12" x14ac:dyDescent="0.2">
      <c r="A20071">
        <f>A20070</f>
        <v>1718298</v>
      </c>
      <c r="B20071" s="2">
        <f>B20070</f>
        <v>43163</v>
      </c>
      <c r="C20071" s="1">
        <v>14</v>
      </c>
      <c r="D20071" t="str">
        <f>F20070</f>
        <v>Chelsea</v>
      </c>
      <c r="E20071">
        <v>20</v>
      </c>
      <c r="F20071" t="str">
        <f>D20070</f>
        <v>Manchester City</v>
      </c>
      <c r="G20071">
        <f>G20069</f>
        <v>0</v>
      </c>
      <c r="H20071">
        <f>I20070</f>
        <v>0</v>
      </c>
      <c r="I20071">
        <f>H20070</f>
        <v>1</v>
      </c>
      <c r="J20071">
        <f t="shared" si="310"/>
        <v>0</v>
      </c>
      <c r="K20071">
        <v>29</v>
      </c>
      <c r="L20071" s="8">
        <f>COUNTIFS($D$2:$D20071,D20071)</f>
        <v>991</v>
      </c>
    </row>
    <row r="20072" spans="1:12" x14ac:dyDescent="0.2">
      <c r="A20072">
        <v>1718298</v>
      </c>
      <c r="B20072" s="2">
        <v>43164</v>
      </c>
      <c r="C20072" s="1">
        <v>15</v>
      </c>
      <c r="D20072" t="s">
        <v>23</v>
      </c>
      <c r="E20072">
        <v>21</v>
      </c>
      <c r="F20072" t="s">
        <v>10</v>
      </c>
      <c r="G20072">
        <v>1</v>
      </c>
      <c r="H20072">
        <v>2</v>
      </c>
      <c r="I20072">
        <v>3</v>
      </c>
      <c r="J20072">
        <f t="shared" si="310"/>
        <v>0</v>
      </c>
      <c r="K20072">
        <v>29</v>
      </c>
      <c r="L20072" s="8">
        <f>COUNTIFS($D$2:$D20072,D20072)</f>
        <v>341</v>
      </c>
    </row>
    <row r="20073" spans="1:12" x14ac:dyDescent="0.2">
      <c r="A20073">
        <f>A20072</f>
        <v>1718298</v>
      </c>
      <c r="B20073" s="2">
        <f>B20072</f>
        <v>43164</v>
      </c>
      <c r="C20073" s="1">
        <v>21</v>
      </c>
      <c r="D20073" t="str">
        <f>F20072</f>
        <v>Manchester United</v>
      </c>
      <c r="E20073">
        <v>15</v>
      </c>
      <c r="F20073" t="str">
        <f>D20072</f>
        <v>Crystal Palace</v>
      </c>
      <c r="G20073">
        <f>G20071</f>
        <v>0</v>
      </c>
      <c r="H20073">
        <f>I20072</f>
        <v>3</v>
      </c>
      <c r="I20073">
        <f>H20072</f>
        <v>2</v>
      </c>
      <c r="J20073">
        <f t="shared" si="310"/>
        <v>3</v>
      </c>
      <c r="K20073">
        <v>29</v>
      </c>
      <c r="L20073" s="8">
        <f>COUNTIFS($D$2:$D20073,D20073)</f>
        <v>991</v>
      </c>
    </row>
    <row r="20074" spans="1:12" x14ac:dyDescent="0.2">
      <c r="A20074">
        <v>1718299</v>
      </c>
      <c r="B20074" s="2">
        <v>43169</v>
      </c>
      <c r="C20074" s="1">
        <v>21</v>
      </c>
      <c r="D20074" t="s">
        <v>10</v>
      </c>
      <c r="E20074">
        <v>19</v>
      </c>
      <c r="F20074" t="s">
        <v>40</v>
      </c>
      <c r="G20074">
        <v>1</v>
      </c>
      <c r="H20074">
        <v>2</v>
      </c>
      <c r="I20074">
        <v>1</v>
      </c>
      <c r="J20074">
        <f t="shared" si="310"/>
        <v>3</v>
      </c>
      <c r="K20074">
        <v>30</v>
      </c>
      <c r="L20074" s="8">
        <f>COUNTIFS($D$2:$D20074,D20074)</f>
        <v>992</v>
      </c>
    </row>
    <row r="20075" spans="1:12" x14ac:dyDescent="0.2">
      <c r="A20075">
        <f>A20074</f>
        <v>1718299</v>
      </c>
      <c r="B20075" s="2">
        <f>B20074</f>
        <v>43169</v>
      </c>
      <c r="C20075" s="1">
        <v>19</v>
      </c>
      <c r="D20075" t="str">
        <f>F20074</f>
        <v>Liverpool</v>
      </c>
      <c r="E20075">
        <v>21</v>
      </c>
      <c r="F20075" t="str">
        <f>D20074</f>
        <v>Manchester United</v>
      </c>
      <c r="G20075">
        <f>G20073</f>
        <v>0</v>
      </c>
      <c r="H20075">
        <f>I20074</f>
        <v>1</v>
      </c>
      <c r="I20075">
        <f>H20074</f>
        <v>2</v>
      </c>
      <c r="J20075">
        <f t="shared" si="310"/>
        <v>0</v>
      </c>
      <c r="K20075">
        <v>30</v>
      </c>
      <c r="L20075" s="8">
        <f>COUNTIFS($D$2:$D20075,D20075)</f>
        <v>992</v>
      </c>
    </row>
    <row r="20076" spans="1:12" x14ac:dyDescent="0.2">
      <c r="A20076">
        <v>1718300</v>
      </c>
      <c r="B20076" s="2">
        <f t="shared" ref="B20076:B20087" si="311">B20075</f>
        <v>43169</v>
      </c>
      <c r="C20076" s="1">
        <v>16</v>
      </c>
      <c r="D20076" t="s">
        <v>37</v>
      </c>
      <c r="E20076">
        <v>12</v>
      </c>
      <c r="F20076" t="s">
        <v>34</v>
      </c>
      <c r="G20076">
        <v>1</v>
      </c>
      <c r="H20076">
        <v>2</v>
      </c>
      <c r="I20076">
        <v>0</v>
      </c>
      <c r="J20076">
        <f t="shared" si="310"/>
        <v>3</v>
      </c>
      <c r="K20076">
        <v>30</v>
      </c>
      <c r="L20076" s="8">
        <f>COUNTIFS($D$2:$D20076,D20076)</f>
        <v>992</v>
      </c>
    </row>
    <row r="20077" spans="1:12" x14ac:dyDescent="0.2">
      <c r="A20077">
        <f>A20076</f>
        <v>1718300</v>
      </c>
      <c r="B20077" s="2">
        <f t="shared" si="311"/>
        <v>43169</v>
      </c>
      <c r="C20077" s="1">
        <v>12</v>
      </c>
      <c r="D20077" t="str">
        <f>F20076</f>
        <v>Brighton</v>
      </c>
      <c r="E20077">
        <v>16</v>
      </c>
      <c r="F20077" t="str">
        <f>D20076</f>
        <v>Everton</v>
      </c>
      <c r="G20077">
        <f>G20075</f>
        <v>0</v>
      </c>
      <c r="H20077">
        <f>I20076</f>
        <v>0</v>
      </c>
      <c r="I20077">
        <f>H20076</f>
        <v>2</v>
      </c>
      <c r="J20077">
        <f t="shared" si="310"/>
        <v>0</v>
      </c>
      <c r="K20077">
        <v>30</v>
      </c>
      <c r="L20077" s="8">
        <f>COUNTIFS($D$2:$D20077,D20077)</f>
        <v>30</v>
      </c>
    </row>
    <row r="20078" spans="1:12" x14ac:dyDescent="0.2">
      <c r="A20078">
        <v>1718301</v>
      </c>
      <c r="B20078" s="2">
        <f t="shared" si="311"/>
        <v>43169</v>
      </c>
      <c r="C20078" s="1">
        <v>17</v>
      </c>
      <c r="D20078" t="s">
        <v>29</v>
      </c>
      <c r="E20078">
        <v>25</v>
      </c>
      <c r="F20078" t="s">
        <v>325</v>
      </c>
      <c r="G20078">
        <v>1</v>
      </c>
      <c r="H20078">
        <v>0</v>
      </c>
      <c r="I20078">
        <v>0</v>
      </c>
      <c r="J20078">
        <f t="shared" si="310"/>
        <v>1</v>
      </c>
      <c r="K20078">
        <v>30</v>
      </c>
      <c r="L20078" s="8">
        <f>COUNTIFS($D$2:$D20078,D20078)</f>
        <v>30</v>
      </c>
    </row>
    <row r="20079" spans="1:12" x14ac:dyDescent="0.2">
      <c r="A20079">
        <f>A20078</f>
        <v>1718301</v>
      </c>
      <c r="B20079" s="2">
        <f t="shared" si="311"/>
        <v>43169</v>
      </c>
      <c r="C20079" s="1">
        <v>25</v>
      </c>
      <c r="D20079" t="str">
        <f>F20078</f>
        <v>Swansea</v>
      </c>
      <c r="E20079">
        <v>17</v>
      </c>
      <c r="F20079" t="str">
        <f>D20078</f>
        <v>Huddersfield</v>
      </c>
      <c r="G20079">
        <f>G20077</f>
        <v>0</v>
      </c>
      <c r="H20079">
        <f>I20078</f>
        <v>0</v>
      </c>
      <c r="I20079">
        <f>H20078</f>
        <v>0</v>
      </c>
      <c r="J20079">
        <f t="shared" si="310"/>
        <v>1</v>
      </c>
      <c r="K20079">
        <v>30</v>
      </c>
      <c r="L20079" s="8">
        <f>COUNTIFS($D$2:$D20079,D20079)</f>
        <v>258</v>
      </c>
    </row>
    <row r="20080" spans="1:12" x14ac:dyDescent="0.2">
      <c r="A20080">
        <v>1718302</v>
      </c>
      <c r="B20080" s="2">
        <f t="shared" si="311"/>
        <v>43169</v>
      </c>
      <c r="C20080" s="1">
        <v>22</v>
      </c>
      <c r="D20080" t="s">
        <v>15</v>
      </c>
      <c r="E20080">
        <v>23</v>
      </c>
      <c r="F20080" t="s">
        <v>50</v>
      </c>
      <c r="G20080">
        <v>1</v>
      </c>
      <c r="H20080">
        <v>3</v>
      </c>
      <c r="I20080">
        <v>0</v>
      </c>
      <c r="J20080">
        <f t="shared" si="310"/>
        <v>3</v>
      </c>
      <c r="K20080">
        <v>30</v>
      </c>
      <c r="L20080" s="8">
        <f>COUNTIFS($D$2:$D20080,D20080)</f>
        <v>874</v>
      </c>
    </row>
    <row r="20081" spans="1:12" x14ac:dyDescent="0.2">
      <c r="A20081">
        <f>A20080</f>
        <v>1718302</v>
      </c>
      <c r="B20081" s="2">
        <f t="shared" si="311"/>
        <v>43169</v>
      </c>
      <c r="C20081" s="1">
        <v>23</v>
      </c>
      <c r="D20081" t="str">
        <f>F20080</f>
        <v>Southampton</v>
      </c>
      <c r="E20081">
        <v>22</v>
      </c>
      <c r="F20081" t="str">
        <f>D20080</f>
        <v>Newcastle</v>
      </c>
      <c r="G20081">
        <f>G20079</f>
        <v>0</v>
      </c>
      <c r="H20081">
        <f>I20080</f>
        <v>0</v>
      </c>
      <c r="I20081">
        <f>H20080</f>
        <v>3</v>
      </c>
      <c r="J20081">
        <f t="shared" si="310"/>
        <v>0</v>
      </c>
      <c r="K20081">
        <v>30</v>
      </c>
      <c r="L20081" s="8">
        <f>COUNTIFS($D$2:$D20081,D20081)</f>
        <v>726</v>
      </c>
    </row>
    <row r="20082" spans="1:12" x14ac:dyDescent="0.2">
      <c r="A20082">
        <v>1718303</v>
      </c>
      <c r="B20082" s="2">
        <f t="shared" si="311"/>
        <v>43169</v>
      </c>
      <c r="C20082" s="1">
        <v>28</v>
      </c>
      <c r="D20082" t="s">
        <v>320</v>
      </c>
      <c r="E20082">
        <v>18</v>
      </c>
      <c r="F20082" t="s">
        <v>12</v>
      </c>
      <c r="G20082">
        <v>1</v>
      </c>
      <c r="H20082">
        <v>1</v>
      </c>
      <c r="I20082">
        <v>4</v>
      </c>
      <c r="J20082">
        <f t="shared" si="310"/>
        <v>0</v>
      </c>
      <c r="K20082">
        <v>30</v>
      </c>
      <c r="L20082" s="8">
        <f>COUNTIFS($D$2:$D20082,D20082)</f>
        <v>448</v>
      </c>
    </row>
    <row r="20083" spans="1:12" x14ac:dyDescent="0.2">
      <c r="A20083">
        <f>A20082</f>
        <v>1718303</v>
      </c>
      <c r="B20083" s="2">
        <f t="shared" si="311"/>
        <v>43169</v>
      </c>
      <c r="C20083" s="1">
        <v>18</v>
      </c>
      <c r="D20083" t="str">
        <f>F20082</f>
        <v>Leicester</v>
      </c>
      <c r="E20083">
        <v>28</v>
      </c>
      <c r="F20083" t="str">
        <f>D20082</f>
        <v>West Brom</v>
      </c>
      <c r="G20083">
        <f>G20081</f>
        <v>0</v>
      </c>
      <c r="H20083">
        <f>I20082</f>
        <v>4</v>
      </c>
      <c r="I20083">
        <f>H20082</f>
        <v>1</v>
      </c>
      <c r="J20083">
        <f t="shared" si="310"/>
        <v>3</v>
      </c>
      <c r="K20083">
        <v>30</v>
      </c>
      <c r="L20083" s="8">
        <f>COUNTIFS($D$2:$D20083,D20083)</f>
        <v>452</v>
      </c>
    </row>
    <row r="20084" spans="1:12" x14ac:dyDescent="0.2">
      <c r="A20084">
        <v>1718304</v>
      </c>
      <c r="B20084" s="2">
        <f t="shared" si="311"/>
        <v>43169</v>
      </c>
      <c r="C20084" s="1">
        <v>29</v>
      </c>
      <c r="D20084" t="s">
        <v>42</v>
      </c>
      <c r="E20084">
        <v>13</v>
      </c>
      <c r="F20084" t="s">
        <v>64</v>
      </c>
      <c r="G20084">
        <v>1</v>
      </c>
      <c r="H20084">
        <v>0</v>
      </c>
      <c r="I20084">
        <v>3</v>
      </c>
      <c r="J20084">
        <f t="shared" si="310"/>
        <v>0</v>
      </c>
      <c r="K20084">
        <v>30</v>
      </c>
      <c r="L20084" s="8">
        <f>COUNTIFS($D$2:$D20084,D20084)</f>
        <v>836</v>
      </c>
    </row>
    <row r="20085" spans="1:12" x14ac:dyDescent="0.2">
      <c r="A20085">
        <f>A20084</f>
        <v>1718304</v>
      </c>
      <c r="B20085" s="2">
        <f t="shared" si="311"/>
        <v>43169</v>
      </c>
      <c r="C20085" s="1">
        <v>13</v>
      </c>
      <c r="D20085" t="str">
        <f>F20084</f>
        <v>Burnley</v>
      </c>
      <c r="E20085">
        <v>29</v>
      </c>
      <c r="F20085" t="str">
        <f>D20084</f>
        <v>West Ham</v>
      </c>
      <c r="G20085">
        <f>G20083</f>
        <v>0</v>
      </c>
      <c r="H20085">
        <f>I20084</f>
        <v>3</v>
      </c>
      <c r="I20085">
        <f>H20084</f>
        <v>0</v>
      </c>
      <c r="J20085">
        <f t="shared" si="310"/>
        <v>3</v>
      </c>
      <c r="K20085">
        <v>30</v>
      </c>
      <c r="L20085" s="8">
        <f>COUNTIFS($D$2:$D20085,D20085)</f>
        <v>144</v>
      </c>
    </row>
    <row r="20086" spans="1:12" x14ac:dyDescent="0.2">
      <c r="A20086">
        <v>1718305</v>
      </c>
      <c r="B20086" s="2">
        <f t="shared" si="311"/>
        <v>43169</v>
      </c>
      <c r="C20086" s="1">
        <v>14</v>
      </c>
      <c r="D20086" t="s">
        <v>27</v>
      </c>
      <c r="E20086">
        <v>15</v>
      </c>
      <c r="F20086" t="s">
        <v>23</v>
      </c>
      <c r="G20086">
        <v>1</v>
      </c>
      <c r="H20086">
        <v>2</v>
      </c>
      <c r="I20086">
        <v>1</v>
      </c>
      <c r="J20086">
        <f t="shared" si="310"/>
        <v>3</v>
      </c>
      <c r="K20086">
        <v>30</v>
      </c>
      <c r="L20086" s="8">
        <f>COUNTIFS($D$2:$D20086,D20086)</f>
        <v>992</v>
      </c>
    </row>
    <row r="20087" spans="1:12" x14ac:dyDescent="0.2">
      <c r="A20087">
        <f>A20086</f>
        <v>1718305</v>
      </c>
      <c r="B20087" s="2">
        <f t="shared" si="311"/>
        <v>43169</v>
      </c>
      <c r="C20087" s="1">
        <v>15</v>
      </c>
      <c r="D20087" t="str">
        <f>F20086</f>
        <v>Crystal Palace</v>
      </c>
      <c r="E20087">
        <v>14</v>
      </c>
      <c r="F20087" t="str">
        <f>D20086</f>
        <v>Chelsea</v>
      </c>
      <c r="G20087">
        <f>G20085</f>
        <v>0</v>
      </c>
      <c r="H20087">
        <f>I20086</f>
        <v>1</v>
      </c>
      <c r="I20087">
        <f>H20086</f>
        <v>2</v>
      </c>
      <c r="J20087">
        <f t="shared" si="310"/>
        <v>0</v>
      </c>
      <c r="K20087">
        <v>30</v>
      </c>
      <c r="L20087" s="8">
        <f>COUNTIFS($D$2:$D20087,D20087)</f>
        <v>342</v>
      </c>
    </row>
    <row r="20088" spans="1:12" x14ac:dyDescent="0.2">
      <c r="A20088">
        <v>1718306</v>
      </c>
      <c r="B20088" s="2">
        <v>43170</v>
      </c>
      <c r="C20088" s="1">
        <v>10</v>
      </c>
      <c r="D20088" t="s">
        <v>47</v>
      </c>
      <c r="E20088">
        <v>27</v>
      </c>
      <c r="F20088" t="s">
        <v>32</v>
      </c>
      <c r="G20088">
        <v>1</v>
      </c>
      <c r="H20088">
        <v>3</v>
      </c>
      <c r="I20088">
        <v>0</v>
      </c>
      <c r="J20088">
        <f t="shared" si="310"/>
        <v>3</v>
      </c>
      <c r="K20088">
        <v>30</v>
      </c>
      <c r="L20088" s="8">
        <f>COUNTIFS($D$2:$D20088,D20088)</f>
        <v>992</v>
      </c>
    </row>
    <row r="20089" spans="1:12" x14ac:dyDescent="0.2">
      <c r="A20089">
        <f>A20088</f>
        <v>1718306</v>
      </c>
      <c r="B20089" s="2">
        <f t="shared" ref="B20089" si="312">B20088</f>
        <v>43170</v>
      </c>
      <c r="C20089" s="1">
        <v>27</v>
      </c>
      <c r="D20089" t="str">
        <f>F20088</f>
        <v>Watford</v>
      </c>
      <c r="E20089">
        <v>10</v>
      </c>
      <c r="F20089" t="str">
        <f>D20088</f>
        <v>Arsenal</v>
      </c>
      <c r="G20089">
        <f>G20087</f>
        <v>0</v>
      </c>
      <c r="H20089">
        <f>I20088</f>
        <v>0</v>
      </c>
      <c r="I20089">
        <f>H20088</f>
        <v>3</v>
      </c>
      <c r="J20089">
        <f t="shared" si="310"/>
        <v>0</v>
      </c>
      <c r="K20089">
        <v>30</v>
      </c>
      <c r="L20089" s="8">
        <f>COUNTIFS($D$2:$D20089,D20089)</f>
        <v>182</v>
      </c>
    </row>
    <row r="20090" spans="1:12" x14ac:dyDescent="0.2">
      <c r="A20090">
        <v>1718307</v>
      </c>
      <c r="B20090" s="2">
        <v>43170</v>
      </c>
      <c r="C20090" s="1">
        <v>11</v>
      </c>
      <c r="D20090" t="s">
        <v>20</v>
      </c>
      <c r="E20090">
        <v>26</v>
      </c>
      <c r="F20090" t="s">
        <v>17</v>
      </c>
      <c r="G20090">
        <v>1</v>
      </c>
      <c r="H20090">
        <v>1</v>
      </c>
      <c r="I20090">
        <v>4</v>
      </c>
      <c r="J20090">
        <f t="shared" si="310"/>
        <v>0</v>
      </c>
      <c r="K20090">
        <v>30</v>
      </c>
      <c r="L20090" s="8">
        <f>COUNTIFS($D$2:$D20090,D20090)</f>
        <v>106</v>
      </c>
    </row>
    <row r="20091" spans="1:12" x14ac:dyDescent="0.2">
      <c r="A20091">
        <f>A20090</f>
        <v>1718307</v>
      </c>
      <c r="B20091" s="2">
        <f t="shared" ref="B20091:B20153" si="313">B20090</f>
        <v>43170</v>
      </c>
      <c r="C20091" s="1">
        <v>26</v>
      </c>
      <c r="D20091" t="str">
        <f>F20090</f>
        <v>Tottenham</v>
      </c>
      <c r="E20091">
        <v>11</v>
      </c>
      <c r="F20091" t="str">
        <f>D20090</f>
        <v>Bournemouth</v>
      </c>
      <c r="G20091">
        <f>G20089</f>
        <v>0</v>
      </c>
      <c r="H20091">
        <f>I20090</f>
        <v>4</v>
      </c>
      <c r="I20091">
        <f>H20090</f>
        <v>1</v>
      </c>
      <c r="J20091">
        <f t="shared" si="310"/>
        <v>3</v>
      </c>
      <c r="K20091">
        <v>30</v>
      </c>
      <c r="L20091" s="8">
        <f>COUNTIFS($D$2:$D20091,D20091)</f>
        <v>992</v>
      </c>
    </row>
    <row r="20092" spans="1:12" x14ac:dyDescent="0.2">
      <c r="A20092">
        <v>1718308</v>
      </c>
      <c r="B20092" s="2">
        <v>43171</v>
      </c>
      <c r="C20092" s="1">
        <v>24</v>
      </c>
      <c r="D20092" t="s">
        <v>319</v>
      </c>
      <c r="E20092">
        <v>20</v>
      </c>
      <c r="F20092" t="s">
        <v>45</v>
      </c>
      <c r="G20092">
        <v>1</v>
      </c>
      <c r="H20092">
        <v>0</v>
      </c>
      <c r="I20092">
        <v>2</v>
      </c>
      <c r="J20092">
        <f t="shared" si="310"/>
        <v>0</v>
      </c>
      <c r="K20092">
        <v>30</v>
      </c>
      <c r="L20092" s="8">
        <f>COUNTIFS($D$2:$D20092,D20092)</f>
        <v>372</v>
      </c>
    </row>
    <row r="20093" spans="1:12" x14ac:dyDescent="0.2">
      <c r="A20093">
        <f>A20092</f>
        <v>1718308</v>
      </c>
      <c r="B20093" s="2">
        <f t="shared" si="313"/>
        <v>43171</v>
      </c>
      <c r="C20093" s="1">
        <v>20</v>
      </c>
      <c r="D20093" t="str">
        <f>F20092</f>
        <v>Manchester City</v>
      </c>
      <c r="E20093">
        <v>24</v>
      </c>
      <c r="F20093" t="str">
        <f>D20092</f>
        <v>Stoke</v>
      </c>
      <c r="G20093">
        <f>G20091</f>
        <v>0</v>
      </c>
      <c r="H20093">
        <f>I20092</f>
        <v>2</v>
      </c>
      <c r="I20093">
        <f>H20092</f>
        <v>0</v>
      </c>
      <c r="J20093">
        <f t="shared" si="310"/>
        <v>3</v>
      </c>
      <c r="K20093">
        <v>30</v>
      </c>
      <c r="L20093" s="8">
        <f>COUNTIFS($D$2:$D20093,D20093)</f>
        <v>802</v>
      </c>
    </row>
    <row r="20094" spans="1:12" x14ac:dyDescent="0.2">
      <c r="A20094">
        <v>1718309</v>
      </c>
      <c r="B20094" s="2">
        <v>43176</v>
      </c>
      <c r="C20094" s="1">
        <v>11</v>
      </c>
      <c r="D20094" t="s">
        <v>20</v>
      </c>
      <c r="E20094">
        <v>28</v>
      </c>
      <c r="F20094" t="s">
        <v>320</v>
      </c>
      <c r="G20094">
        <v>1</v>
      </c>
      <c r="H20094">
        <v>2</v>
      </c>
      <c r="I20094">
        <v>1</v>
      </c>
      <c r="J20094">
        <f t="shared" si="310"/>
        <v>3</v>
      </c>
      <c r="K20094">
        <v>31</v>
      </c>
      <c r="L20094" s="8">
        <f>COUNTIFS($D$2:$D20094,D20094)</f>
        <v>107</v>
      </c>
    </row>
    <row r="20095" spans="1:12" x14ac:dyDescent="0.2">
      <c r="A20095">
        <f>A20094</f>
        <v>1718309</v>
      </c>
      <c r="B20095" s="2">
        <f t="shared" si="313"/>
        <v>43176</v>
      </c>
      <c r="C20095" s="1">
        <v>28</v>
      </c>
      <c r="D20095" t="str">
        <f>F20094</f>
        <v>West Brom</v>
      </c>
      <c r="E20095">
        <v>11</v>
      </c>
      <c r="F20095" t="str">
        <f>D20094</f>
        <v>Bournemouth</v>
      </c>
      <c r="G20095">
        <f>G20093</f>
        <v>0</v>
      </c>
      <c r="H20095">
        <f>I20094</f>
        <v>1</v>
      </c>
      <c r="I20095">
        <f>H20094</f>
        <v>2</v>
      </c>
      <c r="J20095">
        <f t="shared" si="310"/>
        <v>0</v>
      </c>
      <c r="K20095">
        <v>31</v>
      </c>
      <c r="L20095" s="8">
        <f>COUNTIFS($D$2:$D20095,D20095)</f>
        <v>449</v>
      </c>
    </row>
    <row r="20096" spans="1:12" x14ac:dyDescent="0.2">
      <c r="A20096">
        <v>1718310</v>
      </c>
      <c r="B20096" s="2">
        <v>43176</v>
      </c>
      <c r="C20096" s="1">
        <v>17</v>
      </c>
      <c r="D20096" t="s">
        <v>29</v>
      </c>
      <c r="E20096">
        <v>15</v>
      </c>
      <c r="F20096" t="s">
        <v>23</v>
      </c>
      <c r="G20096">
        <v>1</v>
      </c>
      <c r="H20096">
        <v>0</v>
      </c>
      <c r="I20096">
        <v>2</v>
      </c>
      <c r="J20096">
        <f t="shared" si="310"/>
        <v>0</v>
      </c>
      <c r="K20096">
        <v>31</v>
      </c>
      <c r="L20096" s="8">
        <f>COUNTIFS($D$2:$D20096,D20096)</f>
        <v>31</v>
      </c>
    </row>
    <row r="20097" spans="1:12" x14ac:dyDescent="0.2">
      <c r="A20097">
        <f>A20096</f>
        <v>1718310</v>
      </c>
      <c r="B20097" s="2">
        <f t="shared" si="313"/>
        <v>43176</v>
      </c>
      <c r="C20097" s="1">
        <v>15</v>
      </c>
      <c r="D20097" t="str">
        <f>F20096</f>
        <v>Crystal Palace</v>
      </c>
      <c r="E20097">
        <v>17</v>
      </c>
      <c r="F20097" t="str">
        <f>D20096</f>
        <v>Huddersfield</v>
      </c>
      <c r="G20097">
        <f>G20095</f>
        <v>0</v>
      </c>
      <c r="H20097">
        <f>I20096</f>
        <v>2</v>
      </c>
      <c r="I20097">
        <f>H20096</f>
        <v>0</v>
      </c>
      <c r="J20097">
        <f t="shared" si="310"/>
        <v>3</v>
      </c>
      <c r="K20097">
        <v>31</v>
      </c>
      <c r="L20097" s="8">
        <f>COUNTIFS($D$2:$D20097,D20097)</f>
        <v>343</v>
      </c>
    </row>
    <row r="20098" spans="1:12" x14ac:dyDescent="0.2">
      <c r="A20098">
        <v>1718311</v>
      </c>
      <c r="B20098" s="2">
        <v>43176</v>
      </c>
      <c r="C20098" s="1">
        <v>24</v>
      </c>
      <c r="D20098" t="s">
        <v>319</v>
      </c>
      <c r="E20098">
        <v>16</v>
      </c>
      <c r="F20098" t="s">
        <v>37</v>
      </c>
      <c r="G20098">
        <v>1</v>
      </c>
      <c r="H20098">
        <v>1</v>
      </c>
      <c r="I20098">
        <v>2</v>
      </c>
      <c r="J20098">
        <f t="shared" si="310"/>
        <v>0</v>
      </c>
      <c r="K20098">
        <v>31</v>
      </c>
      <c r="L20098" s="8">
        <f>COUNTIFS($D$2:$D20098,D20098)</f>
        <v>373</v>
      </c>
    </row>
    <row r="20099" spans="1:12" x14ac:dyDescent="0.2">
      <c r="A20099">
        <f>A20098</f>
        <v>1718311</v>
      </c>
      <c r="B20099" s="2">
        <f t="shared" si="313"/>
        <v>43176</v>
      </c>
      <c r="C20099" s="1">
        <v>16</v>
      </c>
      <c r="D20099" t="str">
        <f>F20098</f>
        <v>Everton</v>
      </c>
      <c r="E20099">
        <v>24</v>
      </c>
      <c r="F20099" t="str">
        <f>D20098</f>
        <v>Stoke</v>
      </c>
      <c r="G20099">
        <f>G20097</f>
        <v>0</v>
      </c>
      <c r="H20099">
        <f>I20098</f>
        <v>2</v>
      </c>
      <c r="I20099">
        <f>H20098</f>
        <v>1</v>
      </c>
      <c r="J20099">
        <f t="shared" si="310"/>
        <v>3</v>
      </c>
      <c r="K20099">
        <v>31</v>
      </c>
      <c r="L20099" s="8">
        <f>COUNTIFS($D$2:$D20099,D20099)</f>
        <v>993</v>
      </c>
    </row>
    <row r="20100" spans="1:12" x14ac:dyDescent="0.2">
      <c r="A20100">
        <v>1718312</v>
      </c>
      <c r="B20100" s="2">
        <v>43176</v>
      </c>
      <c r="C20100" s="1">
        <v>19</v>
      </c>
      <c r="D20100" t="s">
        <v>40</v>
      </c>
      <c r="E20100">
        <v>27</v>
      </c>
      <c r="F20100" t="s">
        <v>32</v>
      </c>
      <c r="G20100">
        <v>1</v>
      </c>
      <c r="H20100">
        <v>5</v>
      </c>
      <c r="I20100">
        <v>0</v>
      </c>
      <c r="J20100">
        <f t="shared" si="310"/>
        <v>3</v>
      </c>
      <c r="K20100">
        <v>31</v>
      </c>
      <c r="L20100" s="8">
        <f>COUNTIFS($D$2:$D20100,D20100)</f>
        <v>993</v>
      </c>
    </row>
    <row r="20101" spans="1:12" x14ac:dyDescent="0.2">
      <c r="A20101">
        <f>A20100</f>
        <v>1718312</v>
      </c>
      <c r="B20101" s="2">
        <f t="shared" si="313"/>
        <v>43176</v>
      </c>
      <c r="C20101" s="1">
        <v>27</v>
      </c>
      <c r="D20101" t="str">
        <f>F20100</f>
        <v>Watford</v>
      </c>
      <c r="E20101">
        <v>19</v>
      </c>
      <c r="F20101" t="str">
        <f>D20100</f>
        <v>Liverpool</v>
      </c>
      <c r="G20101">
        <f>G20099</f>
        <v>0</v>
      </c>
      <c r="H20101">
        <f>I20100</f>
        <v>0</v>
      </c>
      <c r="I20101">
        <f>H20100</f>
        <v>5</v>
      </c>
      <c r="J20101">
        <f t="shared" si="310"/>
        <v>0</v>
      </c>
      <c r="K20101">
        <v>31</v>
      </c>
      <c r="L20101" s="8">
        <f>COUNTIFS($D$2:$D20101,D20101)</f>
        <v>183</v>
      </c>
    </row>
    <row r="20102" spans="1:12" x14ac:dyDescent="0.2">
      <c r="A20102">
        <v>1718313</v>
      </c>
      <c r="B20102" s="2">
        <v>43190</v>
      </c>
      <c r="C20102" s="1">
        <v>15</v>
      </c>
      <c r="D20102" t="s">
        <v>23</v>
      </c>
      <c r="E20102">
        <v>19</v>
      </c>
      <c r="F20102" t="s">
        <v>40</v>
      </c>
      <c r="G20102">
        <v>1</v>
      </c>
      <c r="H20102">
        <v>1</v>
      </c>
      <c r="I20102">
        <v>2</v>
      </c>
      <c r="J20102">
        <f t="shared" si="310"/>
        <v>0</v>
      </c>
      <c r="K20102">
        <v>32</v>
      </c>
      <c r="L20102" s="8">
        <f>COUNTIFS($D$2:$D20102,D20102)</f>
        <v>344</v>
      </c>
    </row>
    <row r="20103" spans="1:12" x14ac:dyDescent="0.2">
      <c r="A20103">
        <f>A20102</f>
        <v>1718313</v>
      </c>
      <c r="B20103" s="2">
        <f t="shared" si="313"/>
        <v>43190</v>
      </c>
      <c r="C20103" s="1">
        <v>19</v>
      </c>
      <c r="D20103" t="str">
        <f>F20102</f>
        <v>Liverpool</v>
      </c>
      <c r="E20103">
        <v>15</v>
      </c>
      <c r="F20103" t="str">
        <f>D20102</f>
        <v>Crystal Palace</v>
      </c>
      <c r="G20103">
        <f>G20101</f>
        <v>0</v>
      </c>
      <c r="H20103">
        <f>I20102</f>
        <v>2</v>
      </c>
      <c r="I20103">
        <f>H20102</f>
        <v>1</v>
      </c>
      <c r="J20103">
        <f t="shared" si="310"/>
        <v>3</v>
      </c>
      <c r="K20103">
        <v>32</v>
      </c>
      <c r="L20103" s="8">
        <f>COUNTIFS($D$2:$D20103,D20103)</f>
        <v>994</v>
      </c>
    </row>
    <row r="20104" spans="1:12" x14ac:dyDescent="0.2">
      <c r="A20104">
        <v>1718314</v>
      </c>
      <c r="B20104" s="2">
        <v>43190</v>
      </c>
      <c r="C20104" s="1">
        <v>12</v>
      </c>
      <c r="D20104" t="s">
        <v>34</v>
      </c>
      <c r="E20104">
        <v>18</v>
      </c>
      <c r="F20104" t="s">
        <v>12</v>
      </c>
      <c r="G20104">
        <v>1</v>
      </c>
      <c r="H20104">
        <v>0</v>
      </c>
      <c r="I20104">
        <v>2</v>
      </c>
      <c r="J20104">
        <f t="shared" si="310"/>
        <v>0</v>
      </c>
      <c r="K20104">
        <v>31</v>
      </c>
      <c r="L20104" s="8">
        <f>COUNTIFS($D$2:$D20104,D20104)</f>
        <v>31</v>
      </c>
    </row>
    <row r="20105" spans="1:12" x14ac:dyDescent="0.2">
      <c r="A20105">
        <f>A20104</f>
        <v>1718314</v>
      </c>
      <c r="B20105" s="2">
        <f t="shared" si="313"/>
        <v>43190</v>
      </c>
      <c r="C20105" s="1">
        <v>18</v>
      </c>
      <c r="D20105" t="str">
        <f>F20104</f>
        <v>Leicester</v>
      </c>
      <c r="E20105">
        <v>12</v>
      </c>
      <c r="F20105" t="str">
        <f>D20104</f>
        <v>Brighton</v>
      </c>
      <c r="G20105">
        <f>G20103</f>
        <v>0</v>
      </c>
      <c r="H20105">
        <f>I20104</f>
        <v>2</v>
      </c>
      <c r="I20105">
        <f>H20104</f>
        <v>0</v>
      </c>
      <c r="J20105">
        <f t="shared" si="310"/>
        <v>3</v>
      </c>
      <c r="K20105">
        <v>31</v>
      </c>
      <c r="L20105" s="8">
        <f>COUNTIFS($D$2:$D20105,D20105)</f>
        <v>453</v>
      </c>
    </row>
    <row r="20106" spans="1:12" x14ac:dyDescent="0.2">
      <c r="A20106">
        <v>1718315</v>
      </c>
      <c r="B20106" s="2">
        <v>43190</v>
      </c>
      <c r="C20106" s="1">
        <v>21</v>
      </c>
      <c r="D20106" t="s">
        <v>10</v>
      </c>
      <c r="E20106">
        <v>25</v>
      </c>
      <c r="F20106" t="s">
        <v>325</v>
      </c>
      <c r="G20106">
        <v>1</v>
      </c>
      <c r="H20106">
        <v>2</v>
      </c>
      <c r="I20106">
        <v>0</v>
      </c>
      <c r="J20106">
        <f t="shared" si="310"/>
        <v>3</v>
      </c>
      <c r="K20106">
        <v>31</v>
      </c>
      <c r="L20106" s="8">
        <f>COUNTIFS($D$2:$D20106,D20106)</f>
        <v>993</v>
      </c>
    </row>
    <row r="20107" spans="1:12" x14ac:dyDescent="0.2">
      <c r="A20107">
        <f>A20106</f>
        <v>1718315</v>
      </c>
      <c r="B20107" s="2">
        <f t="shared" si="313"/>
        <v>43190</v>
      </c>
      <c r="C20107" s="1">
        <v>25</v>
      </c>
      <c r="D20107" t="str">
        <f>F20106</f>
        <v>Swansea</v>
      </c>
      <c r="E20107">
        <v>21</v>
      </c>
      <c r="F20107" t="str">
        <f>D20106</f>
        <v>Manchester United</v>
      </c>
      <c r="G20107">
        <f>G20105</f>
        <v>0</v>
      </c>
      <c r="H20107">
        <f>I20106</f>
        <v>0</v>
      </c>
      <c r="I20107">
        <f>H20106</f>
        <v>2</v>
      </c>
      <c r="J20107">
        <f t="shared" si="310"/>
        <v>0</v>
      </c>
      <c r="K20107">
        <v>31</v>
      </c>
      <c r="L20107" s="8">
        <f>COUNTIFS($D$2:$D20107,D20107)</f>
        <v>259</v>
      </c>
    </row>
    <row r="20108" spans="1:12" x14ac:dyDescent="0.2">
      <c r="A20108">
        <v>1718316</v>
      </c>
      <c r="B20108" s="2">
        <v>43190</v>
      </c>
      <c r="C20108" s="1">
        <v>22</v>
      </c>
      <c r="D20108" t="s">
        <v>15</v>
      </c>
      <c r="E20108">
        <v>17</v>
      </c>
      <c r="F20108" t="s">
        <v>29</v>
      </c>
      <c r="G20108">
        <v>1</v>
      </c>
      <c r="H20108">
        <v>1</v>
      </c>
      <c r="I20108">
        <v>0</v>
      </c>
      <c r="J20108">
        <f t="shared" si="310"/>
        <v>3</v>
      </c>
      <c r="K20108">
        <v>31</v>
      </c>
      <c r="L20108" s="8">
        <f>COUNTIFS($D$2:$D20108,D20108)</f>
        <v>875</v>
      </c>
    </row>
    <row r="20109" spans="1:12" x14ac:dyDescent="0.2">
      <c r="A20109">
        <f>A20108</f>
        <v>1718316</v>
      </c>
      <c r="B20109" s="2">
        <f t="shared" si="313"/>
        <v>43190</v>
      </c>
      <c r="C20109" s="1">
        <v>17</v>
      </c>
      <c r="D20109" t="str">
        <f>F20108</f>
        <v>Huddersfield</v>
      </c>
      <c r="E20109">
        <v>22</v>
      </c>
      <c r="F20109" t="str">
        <f>D20108</f>
        <v>Newcastle</v>
      </c>
      <c r="G20109">
        <f>G20107</f>
        <v>0</v>
      </c>
      <c r="H20109">
        <f>I20108</f>
        <v>0</v>
      </c>
      <c r="I20109">
        <f>H20108</f>
        <v>1</v>
      </c>
      <c r="J20109">
        <f t="shared" si="310"/>
        <v>0</v>
      </c>
      <c r="K20109">
        <v>32</v>
      </c>
      <c r="L20109" s="8">
        <f>COUNTIFS($D$2:$D20109,D20109)</f>
        <v>32</v>
      </c>
    </row>
    <row r="20110" spans="1:12" x14ac:dyDescent="0.2">
      <c r="A20110">
        <v>1718317</v>
      </c>
      <c r="B20110" s="2">
        <v>43190</v>
      </c>
      <c r="C20110" s="1">
        <v>27</v>
      </c>
      <c r="D20110" t="s">
        <v>32</v>
      </c>
      <c r="E20110">
        <v>11</v>
      </c>
      <c r="F20110" t="s">
        <v>20</v>
      </c>
      <c r="G20110">
        <v>1</v>
      </c>
      <c r="H20110">
        <v>2</v>
      </c>
      <c r="I20110">
        <v>2</v>
      </c>
      <c r="J20110">
        <f t="shared" si="310"/>
        <v>1</v>
      </c>
      <c r="K20110">
        <v>32</v>
      </c>
      <c r="L20110" s="8">
        <f>COUNTIFS($D$2:$D20110,D20110)</f>
        <v>184</v>
      </c>
    </row>
    <row r="20111" spans="1:12" x14ac:dyDescent="0.2">
      <c r="A20111">
        <f>A20110</f>
        <v>1718317</v>
      </c>
      <c r="B20111" s="2">
        <f t="shared" si="313"/>
        <v>43190</v>
      </c>
      <c r="C20111" s="1">
        <v>11</v>
      </c>
      <c r="D20111" t="str">
        <f>F20110</f>
        <v>Bournemouth</v>
      </c>
      <c r="E20111">
        <v>27</v>
      </c>
      <c r="F20111" t="str">
        <f>D20110</f>
        <v>Watford</v>
      </c>
      <c r="G20111">
        <f>G20109</f>
        <v>0</v>
      </c>
      <c r="H20111">
        <f>I20110</f>
        <v>2</v>
      </c>
      <c r="I20111">
        <f>H20110</f>
        <v>2</v>
      </c>
      <c r="J20111">
        <f t="shared" si="310"/>
        <v>1</v>
      </c>
      <c r="K20111">
        <v>32</v>
      </c>
      <c r="L20111" s="8">
        <f>COUNTIFS($D$2:$D20111,D20111)</f>
        <v>108</v>
      </c>
    </row>
    <row r="20112" spans="1:12" x14ac:dyDescent="0.2">
      <c r="A20112">
        <v>1718318</v>
      </c>
      <c r="B20112" s="2">
        <v>43190</v>
      </c>
      <c r="C20112" s="1">
        <v>28</v>
      </c>
      <c r="D20112" t="s">
        <v>320</v>
      </c>
      <c r="E20112">
        <v>13</v>
      </c>
      <c r="F20112" t="s">
        <v>64</v>
      </c>
      <c r="G20112">
        <v>1</v>
      </c>
      <c r="H20112">
        <v>1</v>
      </c>
      <c r="I20112">
        <v>2</v>
      </c>
      <c r="J20112">
        <f t="shared" si="310"/>
        <v>0</v>
      </c>
      <c r="K20112">
        <v>32</v>
      </c>
      <c r="L20112" s="8">
        <f>COUNTIFS($D$2:$D20112,D20112)</f>
        <v>450</v>
      </c>
    </row>
    <row r="20113" spans="1:12" x14ac:dyDescent="0.2">
      <c r="A20113">
        <f>A20112</f>
        <v>1718318</v>
      </c>
      <c r="B20113" s="2">
        <f t="shared" si="313"/>
        <v>43190</v>
      </c>
      <c r="C20113" s="1">
        <v>13</v>
      </c>
      <c r="D20113" t="str">
        <f>F20112</f>
        <v>Burnley</v>
      </c>
      <c r="E20113">
        <v>28</v>
      </c>
      <c r="F20113" t="str">
        <f>D20112</f>
        <v>West Brom</v>
      </c>
      <c r="G20113">
        <f>G20111</f>
        <v>0</v>
      </c>
      <c r="H20113">
        <f>I20112</f>
        <v>2</v>
      </c>
      <c r="I20113">
        <f>H20112</f>
        <v>1</v>
      </c>
      <c r="J20113">
        <f t="shared" si="310"/>
        <v>3</v>
      </c>
      <c r="K20113">
        <v>31</v>
      </c>
      <c r="L20113" s="8">
        <f>COUNTIFS($D$2:$D20113,D20113)</f>
        <v>145</v>
      </c>
    </row>
    <row r="20114" spans="1:12" x14ac:dyDescent="0.2">
      <c r="A20114">
        <v>1718319</v>
      </c>
      <c r="B20114" s="2">
        <v>43190</v>
      </c>
      <c r="C20114" s="1">
        <v>29</v>
      </c>
      <c r="D20114" t="s">
        <v>42</v>
      </c>
      <c r="E20114">
        <v>23</v>
      </c>
      <c r="F20114" t="s">
        <v>50</v>
      </c>
      <c r="G20114">
        <v>1</v>
      </c>
      <c r="H20114">
        <v>3</v>
      </c>
      <c r="I20114">
        <v>0</v>
      </c>
      <c r="J20114">
        <f t="shared" si="310"/>
        <v>3</v>
      </c>
      <c r="K20114">
        <v>31</v>
      </c>
      <c r="L20114" s="8">
        <f>COUNTIFS($D$2:$D20114,D20114)</f>
        <v>837</v>
      </c>
    </row>
    <row r="20115" spans="1:12" x14ac:dyDescent="0.2">
      <c r="A20115">
        <f>A20114</f>
        <v>1718319</v>
      </c>
      <c r="B20115" s="2">
        <f t="shared" si="313"/>
        <v>43190</v>
      </c>
      <c r="C20115" s="1">
        <v>23</v>
      </c>
      <c r="D20115" t="str">
        <f>F20114</f>
        <v>Southampton</v>
      </c>
      <c r="E20115">
        <v>29</v>
      </c>
      <c r="F20115" t="str">
        <f>D20114</f>
        <v>West Ham</v>
      </c>
      <c r="G20115">
        <f>G20113</f>
        <v>0</v>
      </c>
      <c r="H20115">
        <f>I20114</f>
        <v>0</v>
      </c>
      <c r="I20115">
        <f>H20114</f>
        <v>3</v>
      </c>
      <c r="J20115">
        <f t="shared" si="310"/>
        <v>0</v>
      </c>
      <c r="K20115">
        <v>31</v>
      </c>
      <c r="L20115" s="8">
        <f>COUNTIFS($D$2:$D20115,D20115)</f>
        <v>727</v>
      </c>
    </row>
    <row r="20116" spans="1:12" x14ac:dyDescent="0.2">
      <c r="A20116">
        <v>1718320</v>
      </c>
      <c r="B20116" s="2">
        <v>43190</v>
      </c>
      <c r="C20116" s="1">
        <v>16</v>
      </c>
      <c r="D20116" t="s">
        <v>37</v>
      </c>
      <c r="E20116">
        <v>20</v>
      </c>
      <c r="F20116" t="s">
        <v>45</v>
      </c>
      <c r="G20116">
        <v>1</v>
      </c>
      <c r="H20116">
        <v>1</v>
      </c>
      <c r="I20116">
        <v>3</v>
      </c>
      <c r="J20116">
        <f t="shared" si="310"/>
        <v>0</v>
      </c>
      <c r="K20116">
        <v>32</v>
      </c>
      <c r="L20116" s="8">
        <f>COUNTIFS($D$2:$D20116,D20116)</f>
        <v>994</v>
      </c>
    </row>
    <row r="20117" spans="1:12" x14ac:dyDescent="0.2">
      <c r="A20117">
        <f>A20116</f>
        <v>1718320</v>
      </c>
      <c r="B20117" s="2">
        <f t="shared" si="313"/>
        <v>43190</v>
      </c>
      <c r="C20117" s="1">
        <v>20</v>
      </c>
      <c r="D20117" t="str">
        <f>F20116</f>
        <v>Manchester City</v>
      </c>
      <c r="E20117">
        <v>16</v>
      </c>
      <c r="F20117" t="str">
        <f>D20116</f>
        <v>Everton</v>
      </c>
      <c r="G20117">
        <f>G20115</f>
        <v>0</v>
      </c>
      <c r="H20117">
        <f>I20116</f>
        <v>3</v>
      </c>
      <c r="I20117">
        <f>H20116</f>
        <v>1</v>
      </c>
      <c r="J20117">
        <f t="shared" si="310"/>
        <v>3</v>
      </c>
      <c r="K20117">
        <v>31</v>
      </c>
      <c r="L20117" s="8">
        <f>COUNTIFS($D$2:$D20117,D20117)</f>
        <v>803</v>
      </c>
    </row>
    <row r="20118" spans="1:12" x14ac:dyDescent="0.2">
      <c r="A20118">
        <v>1718321</v>
      </c>
      <c r="B20118" s="2">
        <v>43191</v>
      </c>
      <c r="C20118" s="1">
        <v>10</v>
      </c>
      <c r="D20118" t="s">
        <v>47</v>
      </c>
      <c r="E20118">
        <v>24</v>
      </c>
      <c r="F20118" t="s">
        <v>319</v>
      </c>
      <c r="G20118">
        <v>1</v>
      </c>
      <c r="H20118">
        <v>3</v>
      </c>
      <c r="I20118">
        <v>0</v>
      </c>
      <c r="J20118">
        <f t="shared" si="310"/>
        <v>3</v>
      </c>
      <c r="K20118">
        <v>31</v>
      </c>
      <c r="L20118" s="8">
        <f>COUNTIFS($D$2:$D20118,D20118)</f>
        <v>993</v>
      </c>
    </row>
    <row r="20119" spans="1:12" x14ac:dyDescent="0.2">
      <c r="A20119">
        <f>A20118</f>
        <v>1718321</v>
      </c>
      <c r="B20119" s="2">
        <f t="shared" si="313"/>
        <v>43191</v>
      </c>
      <c r="C20119" s="1">
        <v>24</v>
      </c>
      <c r="D20119" t="str">
        <f>F20118</f>
        <v>Stoke</v>
      </c>
      <c r="E20119">
        <v>10</v>
      </c>
      <c r="F20119" t="str">
        <f>D20118</f>
        <v>Arsenal</v>
      </c>
      <c r="G20119">
        <f>G20117</f>
        <v>0</v>
      </c>
      <c r="H20119">
        <f>I20118</f>
        <v>0</v>
      </c>
      <c r="I20119">
        <f>H20118</f>
        <v>3</v>
      </c>
      <c r="J20119">
        <f t="shared" si="310"/>
        <v>0</v>
      </c>
      <c r="K20119">
        <v>32</v>
      </c>
      <c r="L20119" s="8">
        <f>COUNTIFS($D$2:$D20119,D20119)</f>
        <v>374</v>
      </c>
    </row>
    <row r="20120" spans="1:12" x14ac:dyDescent="0.2">
      <c r="A20120">
        <v>1718322</v>
      </c>
      <c r="B20120" s="2">
        <v>43191</v>
      </c>
      <c r="C20120" s="1">
        <v>14</v>
      </c>
      <c r="D20120" t="s">
        <v>27</v>
      </c>
      <c r="E20120">
        <v>26</v>
      </c>
      <c r="F20120" t="s">
        <v>17</v>
      </c>
      <c r="G20120">
        <v>1</v>
      </c>
      <c r="H20120">
        <v>1</v>
      </c>
      <c r="I20120">
        <v>3</v>
      </c>
      <c r="J20120">
        <f t="shared" si="310"/>
        <v>0</v>
      </c>
      <c r="K20120">
        <v>31</v>
      </c>
      <c r="L20120" s="8">
        <f>COUNTIFS($D$2:$D20120,D20120)</f>
        <v>993</v>
      </c>
    </row>
    <row r="20121" spans="1:12" x14ac:dyDescent="0.2">
      <c r="A20121">
        <f>A20120</f>
        <v>1718322</v>
      </c>
      <c r="B20121" s="2">
        <f t="shared" si="313"/>
        <v>43191</v>
      </c>
      <c r="C20121" s="1">
        <v>26</v>
      </c>
      <c r="D20121" t="str">
        <f>F20120</f>
        <v>Tottenham</v>
      </c>
      <c r="E20121">
        <v>14</v>
      </c>
      <c r="F20121" t="str">
        <f>D20120</f>
        <v>Chelsea</v>
      </c>
      <c r="G20121">
        <f>G20119</f>
        <v>0</v>
      </c>
      <c r="H20121">
        <f>I20120</f>
        <v>3</v>
      </c>
      <c r="I20121">
        <f>H20120</f>
        <v>1</v>
      </c>
      <c r="J20121">
        <f t="shared" si="310"/>
        <v>3</v>
      </c>
      <c r="K20121">
        <v>31</v>
      </c>
      <c r="L20121" s="8">
        <f>COUNTIFS($D$2:$D20121,D20121)</f>
        <v>993</v>
      </c>
    </row>
    <row r="20122" spans="1:12" x14ac:dyDescent="0.2">
      <c r="A20122">
        <v>1718323</v>
      </c>
      <c r="B20122" s="2">
        <v>43197</v>
      </c>
      <c r="C20122" s="1">
        <v>16</v>
      </c>
      <c r="D20122" t="s">
        <v>37</v>
      </c>
      <c r="E20122">
        <v>19</v>
      </c>
      <c r="F20122" t="s">
        <v>40</v>
      </c>
      <c r="G20122">
        <v>1</v>
      </c>
      <c r="H20122">
        <v>0</v>
      </c>
      <c r="I20122">
        <v>0</v>
      </c>
      <c r="J20122">
        <f t="shared" si="310"/>
        <v>1</v>
      </c>
      <c r="K20122">
        <v>33</v>
      </c>
      <c r="L20122" s="8">
        <f>COUNTIFS($D$2:$D20122,D20122)</f>
        <v>995</v>
      </c>
    </row>
    <row r="20123" spans="1:12" x14ac:dyDescent="0.2">
      <c r="A20123">
        <f>A20122</f>
        <v>1718323</v>
      </c>
      <c r="B20123" s="2">
        <f t="shared" si="313"/>
        <v>43197</v>
      </c>
      <c r="C20123" s="1">
        <v>19</v>
      </c>
      <c r="D20123" t="str">
        <f>F20122</f>
        <v>Liverpool</v>
      </c>
      <c r="E20123">
        <v>16</v>
      </c>
      <c r="F20123" t="str">
        <f>D20122</f>
        <v>Everton</v>
      </c>
      <c r="G20123">
        <f>G20121</f>
        <v>0</v>
      </c>
      <c r="H20123">
        <f>I20122</f>
        <v>0</v>
      </c>
      <c r="I20123">
        <f>H20122</f>
        <v>0</v>
      </c>
      <c r="J20123">
        <f t="shared" si="310"/>
        <v>1</v>
      </c>
      <c r="K20123">
        <v>33</v>
      </c>
      <c r="L20123" s="8">
        <f>COUNTIFS($D$2:$D20123,D20123)</f>
        <v>995</v>
      </c>
    </row>
    <row r="20124" spans="1:12" x14ac:dyDescent="0.2">
      <c r="A20124">
        <v>1718324</v>
      </c>
      <c r="B20124" s="2">
        <v>43197</v>
      </c>
      <c r="C20124" s="1">
        <v>11</v>
      </c>
      <c r="D20124" t="s">
        <v>20</v>
      </c>
      <c r="E20124">
        <v>15</v>
      </c>
      <c r="F20124" t="s">
        <v>23</v>
      </c>
      <c r="G20124">
        <v>1</v>
      </c>
      <c r="H20124">
        <v>2</v>
      </c>
      <c r="I20124">
        <v>2</v>
      </c>
      <c r="J20124">
        <f t="shared" si="310"/>
        <v>1</v>
      </c>
      <c r="K20124">
        <v>33</v>
      </c>
      <c r="L20124" s="8">
        <f>COUNTIFS($D$2:$D20124,D20124)</f>
        <v>109</v>
      </c>
    </row>
    <row r="20125" spans="1:12" x14ac:dyDescent="0.2">
      <c r="A20125">
        <f>A20124</f>
        <v>1718324</v>
      </c>
      <c r="B20125" s="2">
        <f t="shared" si="313"/>
        <v>43197</v>
      </c>
      <c r="C20125" s="1">
        <v>15</v>
      </c>
      <c r="D20125" t="str">
        <f>F20124</f>
        <v>Crystal Palace</v>
      </c>
      <c r="E20125">
        <v>11</v>
      </c>
      <c r="F20125" t="str">
        <f>D20124</f>
        <v>Bournemouth</v>
      </c>
      <c r="G20125">
        <f>G20123</f>
        <v>0</v>
      </c>
      <c r="H20125">
        <f>I20124</f>
        <v>2</v>
      </c>
      <c r="I20125">
        <f>H20124</f>
        <v>2</v>
      </c>
      <c r="J20125">
        <f t="shared" si="310"/>
        <v>1</v>
      </c>
      <c r="K20125">
        <v>33</v>
      </c>
      <c r="L20125" s="8">
        <f>COUNTIFS($D$2:$D20125,D20125)</f>
        <v>345</v>
      </c>
    </row>
    <row r="20126" spans="1:12" x14ac:dyDescent="0.2">
      <c r="A20126">
        <v>1718325</v>
      </c>
      <c r="B20126" s="2">
        <v>43197</v>
      </c>
      <c r="C20126" s="1">
        <v>12</v>
      </c>
      <c r="D20126" t="s">
        <v>34</v>
      </c>
      <c r="E20126">
        <v>17</v>
      </c>
      <c r="F20126" t="s">
        <v>29</v>
      </c>
      <c r="G20126">
        <v>1</v>
      </c>
      <c r="H20126">
        <v>1</v>
      </c>
      <c r="I20126">
        <v>1</v>
      </c>
      <c r="J20126">
        <f t="shared" si="310"/>
        <v>1</v>
      </c>
      <c r="K20126">
        <v>32</v>
      </c>
      <c r="L20126" s="8">
        <f>COUNTIFS($D$2:$D20126,D20126)</f>
        <v>32</v>
      </c>
    </row>
    <row r="20127" spans="1:12" x14ac:dyDescent="0.2">
      <c r="A20127">
        <f>A20126</f>
        <v>1718325</v>
      </c>
      <c r="B20127" s="2">
        <f t="shared" si="313"/>
        <v>43197</v>
      </c>
      <c r="C20127" s="1">
        <v>17</v>
      </c>
      <c r="D20127" t="str">
        <f>F20126</f>
        <v>Huddersfield</v>
      </c>
      <c r="E20127">
        <v>12</v>
      </c>
      <c r="F20127" t="str">
        <f>D20126</f>
        <v>Brighton</v>
      </c>
      <c r="G20127">
        <f>G20125</f>
        <v>0</v>
      </c>
      <c r="H20127">
        <f>I20126</f>
        <v>1</v>
      </c>
      <c r="I20127">
        <f>H20126</f>
        <v>1</v>
      </c>
      <c r="J20127">
        <f t="shared" si="310"/>
        <v>1</v>
      </c>
      <c r="K20127">
        <v>33</v>
      </c>
      <c r="L20127" s="8">
        <f>COUNTIFS($D$2:$D20127,D20127)</f>
        <v>33</v>
      </c>
    </row>
    <row r="20128" spans="1:12" x14ac:dyDescent="0.2">
      <c r="A20128">
        <v>1718326</v>
      </c>
      <c r="B20128" s="2">
        <v>43197</v>
      </c>
      <c r="C20128" s="1">
        <v>18</v>
      </c>
      <c r="D20128" t="s">
        <v>12</v>
      </c>
      <c r="E20128">
        <v>22</v>
      </c>
      <c r="F20128" t="s">
        <v>15</v>
      </c>
      <c r="G20128">
        <v>1</v>
      </c>
      <c r="H20128">
        <v>1</v>
      </c>
      <c r="I20128">
        <v>2</v>
      </c>
      <c r="J20128">
        <f t="shared" si="310"/>
        <v>0</v>
      </c>
      <c r="K20128">
        <v>32</v>
      </c>
      <c r="L20128" s="8">
        <f>COUNTIFS($D$2:$D20128,D20128)</f>
        <v>454</v>
      </c>
    </row>
    <row r="20129" spans="1:12" x14ac:dyDescent="0.2">
      <c r="A20129">
        <f>A20128</f>
        <v>1718326</v>
      </c>
      <c r="B20129" s="2">
        <f t="shared" si="313"/>
        <v>43197</v>
      </c>
      <c r="C20129" s="1">
        <v>22</v>
      </c>
      <c r="D20129" t="str">
        <f>F20128</f>
        <v>Newcastle</v>
      </c>
      <c r="E20129">
        <v>18</v>
      </c>
      <c r="F20129" t="str">
        <f>D20128</f>
        <v>Leicester</v>
      </c>
      <c r="G20129">
        <f>G20127</f>
        <v>0</v>
      </c>
      <c r="H20129">
        <f>I20128</f>
        <v>2</v>
      </c>
      <c r="I20129">
        <f>H20128</f>
        <v>1</v>
      </c>
      <c r="J20129">
        <f t="shared" si="310"/>
        <v>3</v>
      </c>
      <c r="K20129">
        <v>32</v>
      </c>
      <c r="L20129" s="8">
        <f>COUNTIFS($D$2:$D20129,D20129)</f>
        <v>876</v>
      </c>
    </row>
    <row r="20130" spans="1:12" x14ac:dyDescent="0.2">
      <c r="A20130">
        <v>1718327</v>
      </c>
      <c r="B20130" s="2">
        <v>43197</v>
      </c>
      <c r="C20130" s="1">
        <v>24</v>
      </c>
      <c r="D20130" t="s">
        <v>319</v>
      </c>
      <c r="E20130">
        <v>26</v>
      </c>
      <c r="F20130" t="s">
        <v>17</v>
      </c>
      <c r="G20130">
        <v>1</v>
      </c>
      <c r="H20130">
        <v>1</v>
      </c>
      <c r="I20130">
        <v>2</v>
      </c>
      <c r="J20130">
        <f t="shared" si="310"/>
        <v>0</v>
      </c>
      <c r="K20130">
        <v>33</v>
      </c>
      <c r="L20130" s="8">
        <f>COUNTIFS($D$2:$D20130,D20130)</f>
        <v>375</v>
      </c>
    </row>
    <row r="20131" spans="1:12" x14ac:dyDescent="0.2">
      <c r="A20131">
        <f>A20130</f>
        <v>1718327</v>
      </c>
      <c r="B20131" s="2">
        <f t="shared" si="313"/>
        <v>43197</v>
      </c>
      <c r="C20131" s="1">
        <v>26</v>
      </c>
      <c r="D20131" t="str">
        <f>F20130</f>
        <v>Tottenham</v>
      </c>
      <c r="E20131">
        <v>24</v>
      </c>
      <c r="F20131" t="str">
        <f>D20130</f>
        <v>Stoke</v>
      </c>
      <c r="G20131">
        <f>G20129</f>
        <v>0</v>
      </c>
      <c r="H20131">
        <f>I20130</f>
        <v>2</v>
      </c>
      <c r="I20131">
        <f>H20130</f>
        <v>1</v>
      </c>
      <c r="J20131">
        <f t="shared" si="310"/>
        <v>3</v>
      </c>
      <c r="K20131">
        <v>32</v>
      </c>
      <c r="L20131" s="8">
        <f>COUNTIFS($D$2:$D20131,D20131)</f>
        <v>994</v>
      </c>
    </row>
    <row r="20132" spans="1:12" x14ac:dyDescent="0.2">
      <c r="A20132">
        <v>1718328</v>
      </c>
      <c r="B20132" s="2">
        <v>43197</v>
      </c>
      <c r="C20132" s="1">
        <v>27</v>
      </c>
      <c r="D20132" t="s">
        <v>32</v>
      </c>
      <c r="E20132">
        <v>13</v>
      </c>
      <c r="F20132" t="s">
        <v>64</v>
      </c>
      <c r="G20132">
        <v>1</v>
      </c>
      <c r="H20132">
        <v>1</v>
      </c>
      <c r="I20132">
        <v>2</v>
      </c>
      <c r="J20132">
        <f t="shared" si="310"/>
        <v>0</v>
      </c>
      <c r="K20132">
        <v>33</v>
      </c>
      <c r="L20132" s="8">
        <f>COUNTIFS($D$2:$D20132,D20132)</f>
        <v>185</v>
      </c>
    </row>
    <row r="20133" spans="1:12" x14ac:dyDescent="0.2">
      <c r="A20133">
        <f>A20132</f>
        <v>1718328</v>
      </c>
      <c r="B20133" s="2">
        <f t="shared" si="313"/>
        <v>43197</v>
      </c>
      <c r="C20133" s="1">
        <v>13</v>
      </c>
      <c r="D20133" t="str">
        <f>F20132</f>
        <v>Burnley</v>
      </c>
      <c r="E20133">
        <v>27</v>
      </c>
      <c r="F20133" t="str">
        <f>D20132</f>
        <v>Watford</v>
      </c>
      <c r="G20133">
        <f>G20131</f>
        <v>0</v>
      </c>
      <c r="H20133">
        <f>I20132</f>
        <v>2</v>
      </c>
      <c r="I20133">
        <f>H20132</f>
        <v>1</v>
      </c>
      <c r="J20133">
        <f t="shared" si="310"/>
        <v>3</v>
      </c>
      <c r="K20133">
        <v>32</v>
      </c>
      <c r="L20133" s="8">
        <f>COUNTIFS($D$2:$D20133,D20133)</f>
        <v>146</v>
      </c>
    </row>
    <row r="20134" spans="1:12" x14ac:dyDescent="0.2">
      <c r="A20134">
        <v>1718329</v>
      </c>
      <c r="B20134" s="2">
        <v>43197</v>
      </c>
      <c r="C20134" s="1">
        <v>28</v>
      </c>
      <c r="D20134" t="s">
        <v>320</v>
      </c>
      <c r="E20134">
        <v>25</v>
      </c>
      <c r="F20134" t="s">
        <v>325</v>
      </c>
      <c r="G20134">
        <v>1</v>
      </c>
      <c r="H20134">
        <v>1</v>
      </c>
      <c r="I20134">
        <v>1</v>
      </c>
      <c r="J20134">
        <f t="shared" ref="J20134:J20197" si="314">IF(H20134&gt;I20134,3,IF(I20134&gt;H20134,0,1))</f>
        <v>1</v>
      </c>
      <c r="K20134">
        <v>33</v>
      </c>
      <c r="L20134" s="8">
        <f>COUNTIFS($D$2:$D20134,D20134)</f>
        <v>451</v>
      </c>
    </row>
    <row r="20135" spans="1:12" x14ac:dyDescent="0.2">
      <c r="A20135">
        <f>A20134</f>
        <v>1718329</v>
      </c>
      <c r="B20135" s="2">
        <f t="shared" si="313"/>
        <v>43197</v>
      </c>
      <c r="C20135" s="1">
        <v>25</v>
      </c>
      <c r="D20135" t="str">
        <f>F20134</f>
        <v>Swansea</v>
      </c>
      <c r="E20135">
        <v>28</v>
      </c>
      <c r="F20135" t="str">
        <f>D20134</f>
        <v>West Brom</v>
      </c>
      <c r="G20135">
        <f>G20133</f>
        <v>0</v>
      </c>
      <c r="H20135">
        <f>I20134</f>
        <v>1</v>
      </c>
      <c r="I20135">
        <f>H20134</f>
        <v>1</v>
      </c>
      <c r="J20135">
        <f t="shared" si="314"/>
        <v>1</v>
      </c>
      <c r="K20135">
        <v>32</v>
      </c>
      <c r="L20135" s="8">
        <f>COUNTIFS($D$2:$D20135,D20135)</f>
        <v>260</v>
      </c>
    </row>
    <row r="20136" spans="1:12" x14ac:dyDescent="0.2">
      <c r="A20136">
        <v>1718330</v>
      </c>
      <c r="B20136" s="2">
        <v>43197</v>
      </c>
      <c r="C20136" s="1">
        <v>20</v>
      </c>
      <c r="D20136" t="s">
        <v>45</v>
      </c>
      <c r="E20136">
        <v>21</v>
      </c>
      <c r="F20136" t="s">
        <v>10</v>
      </c>
      <c r="G20136">
        <v>1</v>
      </c>
      <c r="H20136">
        <v>2</v>
      </c>
      <c r="I20136">
        <v>3</v>
      </c>
      <c r="J20136">
        <f t="shared" si="314"/>
        <v>0</v>
      </c>
      <c r="K20136">
        <v>32</v>
      </c>
      <c r="L20136" s="8">
        <f>COUNTIFS($D$2:$D20136,D20136)</f>
        <v>804</v>
      </c>
    </row>
    <row r="20137" spans="1:12" x14ac:dyDescent="0.2">
      <c r="A20137">
        <f>A20136</f>
        <v>1718330</v>
      </c>
      <c r="B20137" s="2">
        <f t="shared" si="313"/>
        <v>43197</v>
      </c>
      <c r="C20137" s="1">
        <v>21</v>
      </c>
      <c r="D20137" t="str">
        <f>F20136</f>
        <v>Manchester United</v>
      </c>
      <c r="E20137">
        <v>20</v>
      </c>
      <c r="F20137" t="str">
        <f>D20136</f>
        <v>Manchester City</v>
      </c>
      <c r="G20137">
        <f>G20135</f>
        <v>0</v>
      </c>
      <c r="H20137">
        <f>I20136</f>
        <v>3</v>
      </c>
      <c r="I20137">
        <f>H20136</f>
        <v>2</v>
      </c>
      <c r="J20137">
        <f t="shared" si="314"/>
        <v>3</v>
      </c>
      <c r="K20137">
        <v>32</v>
      </c>
      <c r="L20137" s="8">
        <f>COUNTIFS($D$2:$D20137,D20137)</f>
        <v>994</v>
      </c>
    </row>
    <row r="20138" spans="1:12" x14ac:dyDescent="0.2">
      <c r="A20138">
        <v>1718331</v>
      </c>
      <c r="B20138" s="2">
        <v>43198</v>
      </c>
      <c r="C20138" s="1">
        <v>10</v>
      </c>
      <c r="D20138" t="s">
        <v>47</v>
      </c>
      <c r="E20138">
        <v>23</v>
      </c>
      <c r="F20138" t="s">
        <v>50</v>
      </c>
      <c r="G20138">
        <v>1</v>
      </c>
      <c r="H20138">
        <v>3</v>
      </c>
      <c r="I20138">
        <v>2</v>
      </c>
      <c r="J20138">
        <f t="shared" si="314"/>
        <v>3</v>
      </c>
      <c r="K20138">
        <v>32</v>
      </c>
      <c r="L20138" s="8">
        <f>COUNTIFS($D$2:$D20138,D20138)</f>
        <v>994</v>
      </c>
    </row>
    <row r="20139" spans="1:12" x14ac:dyDescent="0.2">
      <c r="A20139">
        <f>A20138</f>
        <v>1718331</v>
      </c>
      <c r="B20139" s="2">
        <f t="shared" si="313"/>
        <v>43198</v>
      </c>
      <c r="C20139" s="1">
        <v>23</v>
      </c>
      <c r="D20139" t="str">
        <f>F20138</f>
        <v>Southampton</v>
      </c>
      <c r="E20139">
        <v>10</v>
      </c>
      <c r="F20139" t="str">
        <f>D20138</f>
        <v>Arsenal</v>
      </c>
      <c r="G20139">
        <f>G20137</f>
        <v>0</v>
      </c>
      <c r="H20139">
        <f>I20138</f>
        <v>2</v>
      </c>
      <c r="I20139">
        <f>H20138</f>
        <v>3</v>
      </c>
      <c r="J20139">
        <f t="shared" si="314"/>
        <v>0</v>
      </c>
      <c r="K20139">
        <v>32</v>
      </c>
      <c r="L20139" s="8">
        <f>COUNTIFS($D$2:$D20139,D20139)</f>
        <v>728</v>
      </c>
    </row>
    <row r="20140" spans="1:12" x14ac:dyDescent="0.2">
      <c r="A20140">
        <v>1718332</v>
      </c>
      <c r="B20140" s="2">
        <v>43198</v>
      </c>
      <c r="C20140" s="1">
        <v>14</v>
      </c>
      <c r="D20140" t="s">
        <v>27</v>
      </c>
      <c r="E20140">
        <v>29</v>
      </c>
      <c r="F20140" t="s">
        <v>42</v>
      </c>
      <c r="G20140">
        <v>1</v>
      </c>
      <c r="H20140">
        <v>1</v>
      </c>
      <c r="I20140">
        <v>1</v>
      </c>
      <c r="J20140">
        <f t="shared" si="314"/>
        <v>1</v>
      </c>
      <c r="K20140">
        <v>32</v>
      </c>
      <c r="L20140" s="8">
        <f>COUNTIFS($D$2:$D20140,D20140)</f>
        <v>994</v>
      </c>
    </row>
    <row r="20141" spans="1:12" x14ac:dyDescent="0.2">
      <c r="A20141">
        <f>A20140</f>
        <v>1718332</v>
      </c>
      <c r="B20141" s="2">
        <f t="shared" si="313"/>
        <v>43198</v>
      </c>
      <c r="C20141" s="1">
        <v>29</v>
      </c>
      <c r="D20141" t="str">
        <f>F20140</f>
        <v>West Ham</v>
      </c>
      <c r="E20141">
        <v>14</v>
      </c>
      <c r="F20141" t="str">
        <f>D20140</f>
        <v>Chelsea</v>
      </c>
      <c r="G20141">
        <f>G20139</f>
        <v>0</v>
      </c>
      <c r="H20141">
        <f>I20140</f>
        <v>1</v>
      </c>
      <c r="I20141">
        <f>H20140</f>
        <v>1</v>
      </c>
      <c r="J20141">
        <f t="shared" si="314"/>
        <v>1</v>
      </c>
      <c r="K20141">
        <v>32</v>
      </c>
      <c r="L20141" s="8">
        <f>COUNTIFS($D$2:$D20141,D20141)</f>
        <v>838</v>
      </c>
    </row>
    <row r="20142" spans="1:12" x14ac:dyDescent="0.2">
      <c r="A20142">
        <v>1718333</v>
      </c>
      <c r="B20142" s="2">
        <v>43204</v>
      </c>
      <c r="C20142" s="1">
        <v>23</v>
      </c>
      <c r="D20142" t="s">
        <v>50</v>
      </c>
      <c r="E20142">
        <v>14</v>
      </c>
      <c r="F20142" t="s">
        <v>27</v>
      </c>
      <c r="G20142">
        <v>1</v>
      </c>
      <c r="H20142">
        <v>2</v>
      </c>
      <c r="I20142">
        <v>3</v>
      </c>
      <c r="J20142">
        <f t="shared" si="314"/>
        <v>0</v>
      </c>
      <c r="K20142">
        <v>33</v>
      </c>
      <c r="L20142" s="8">
        <f>COUNTIFS($D$2:$D20142,D20142)</f>
        <v>729</v>
      </c>
    </row>
    <row r="20143" spans="1:12" x14ac:dyDescent="0.2">
      <c r="A20143">
        <f>A20142</f>
        <v>1718333</v>
      </c>
      <c r="B20143" s="2">
        <f t="shared" si="313"/>
        <v>43204</v>
      </c>
      <c r="C20143" s="1">
        <v>14</v>
      </c>
      <c r="D20143" t="str">
        <f>F20142</f>
        <v>Chelsea</v>
      </c>
      <c r="E20143">
        <v>23</v>
      </c>
      <c r="F20143" t="str">
        <f>D20142</f>
        <v>Southampton</v>
      </c>
      <c r="G20143">
        <f>G20141</f>
        <v>0</v>
      </c>
      <c r="H20143">
        <f>I20142</f>
        <v>3</v>
      </c>
      <c r="I20143">
        <f>H20142</f>
        <v>2</v>
      </c>
      <c r="J20143">
        <f t="shared" si="314"/>
        <v>3</v>
      </c>
      <c r="K20143">
        <v>33</v>
      </c>
      <c r="L20143" s="8">
        <f>COUNTIFS($D$2:$D20143,D20143)</f>
        <v>995</v>
      </c>
    </row>
    <row r="20144" spans="1:12" x14ac:dyDescent="0.2">
      <c r="A20144">
        <v>1718334</v>
      </c>
      <c r="B20144" s="2">
        <v>43204</v>
      </c>
      <c r="C20144" s="1">
        <v>13</v>
      </c>
      <c r="D20144" t="s">
        <v>64</v>
      </c>
      <c r="E20144">
        <v>18</v>
      </c>
      <c r="F20144" t="s">
        <v>12</v>
      </c>
      <c r="G20144">
        <v>1</v>
      </c>
      <c r="H20144">
        <v>2</v>
      </c>
      <c r="I20144">
        <v>1</v>
      </c>
      <c r="J20144">
        <f t="shared" si="314"/>
        <v>3</v>
      </c>
      <c r="K20144">
        <v>33</v>
      </c>
      <c r="L20144" s="8">
        <f>COUNTIFS($D$2:$D20144,D20144)</f>
        <v>147</v>
      </c>
    </row>
    <row r="20145" spans="1:12" x14ac:dyDescent="0.2">
      <c r="A20145">
        <f>A20144</f>
        <v>1718334</v>
      </c>
      <c r="B20145" s="2">
        <f t="shared" si="313"/>
        <v>43204</v>
      </c>
      <c r="C20145" s="1">
        <v>18</v>
      </c>
      <c r="D20145" t="str">
        <f>F20144</f>
        <v>Leicester</v>
      </c>
      <c r="E20145">
        <v>13</v>
      </c>
      <c r="F20145" t="str">
        <f>D20144</f>
        <v>Burnley</v>
      </c>
      <c r="G20145">
        <f>G20143</f>
        <v>0</v>
      </c>
      <c r="H20145">
        <f>I20144</f>
        <v>1</v>
      </c>
      <c r="I20145">
        <f>H20144</f>
        <v>2</v>
      </c>
      <c r="J20145">
        <f t="shared" si="314"/>
        <v>0</v>
      </c>
      <c r="K20145">
        <v>33</v>
      </c>
      <c r="L20145" s="8">
        <f>COUNTIFS($D$2:$D20145,D20145)</f>
        <v>455</v>
      </c>
    </row>
    <row r="20146" spans="1:12" x14ac:dyDescent="0.2">
      <c r="A20146">
        <v>1718335</v>
      </c>
      <c r="B20146" s="2">
        <v>43204</v>
      </c>
      <c r="C20146" s="1">
        <v>15</v>
      </c>
      <c r="D20146" t="s">
        <v>23</v>
      </c>
      <c r="E20146">
        <v>12</v>
      </c>
      <c r="F20146" t="s">
        <v>34</v>
      </c>
      <c r="G20146">
        <v>1</v>
      </c>
      <c r="H20146">
        <v>3</v>
      </c>
      <c r="I20146">
        <v>2</v>
      </c>
      <c r="J20146">
        <f t="shared" si="314"/>
        <v>3</v>
      </c>
      <c r="K20146">
        <v>34</v>
      </c>
      <c r="L20146" s="8">
        <f>COUNTIFS($D$2:$D20146,D20146)</f>
        <v>346</v>
      </c>
    </row>
    <row r="20147" spans="1:12" x14ac:dyDescent="0.2">
      <c r="A20147">
        <f>A20146</f>
        <v>1718335</v>
      </c>
      <c r="B20147" s="2">
        <f t="shared" si="313"/>
        <v>43204</v>
      </c>
      <c r="C20147" s="1">
        <v>12</v>
      </c>
      <c r="D20147" t="str">
        <f>F20146</f>
        <v>Brighton</v>
      </c>
      <c r="E20147">
        <v>15</v>
      </c>
      <c r="F20147" t="str">
        <f>D20146</f>
        <v>Crystal Palace</v>
      </c>
      <c r="G20147">
        <f>G20145</f>
        <v>0</v>
      </c>
      <c r="H20147">
        <f>I20146</f>
        <v>2</v>
      </c>
      <c r="I20147">
        <f>H20146</f>
        <v>3</v>
      </c>
      <c r="J20147">
        <f t="shared" si="314"/>
        <v>0</v>
      </c>
      <c r="K20147">
        <v>33</v>
      </c>
      <c r="L20147" s="8">
        <f>COUNTIFS($D$2:$D20147,D20147)</f>
        <v>33</v>
      </c>
    </row>
    <row r="20148" spans="1:12" x14ac:dyDescent="0.2">
      <c r="A20148">
        <v>1718336</v>
      </c>
      <c r="B20148" s="2">
        <v>43204</v>
      </c>
      <c r="C20148" s="1">
        <v>17</v>
      </c>
      <c r="D20148" t="s">
        <v>29</v>
      </c>
      <c r="E20148">
        <v>27</v>
      </c>
      <c r="F20148" t="s">
        <v>32</v>
      </c>
      <c r="G20148">
        <v>1</v>
      </c>
      <c r="H20148">
        <v>1</v>
      </c>
      <c r="I20148">
        <v>0</v>
      </c>
      <c r="J20148">
        <f t="shared" si="314"/>
        <v>3</v>
      </c>
      <c r="K20148">
        <v>34</v>
      </c>
      <c r="L20148" s="8">
        <f>COUNTIFS($D$2:$D20148,D20148)</f>
        <v>34</v>
      </c>
    </row>
    <row r="20149" spans="1:12" x14ac:dyDescent="0.2">
      <c r="A20149">
        <f>A20148</f>
        <v>1718336</v>
      </c>
      <c r="B20149" s="2">
        <f t="shared" si="313"/>
        <v>43204</v>
      </c>
      <c r="C20149" s="1">
        <v>27</v>
      </c>
      <c r="D20149" t="str">
        <f>F20148</f>
        <v>Watford</v>
      </c>
      <c r="E20149">
        <v>17</v>
      </c>
      <c r="F20149" t="str">
        <f>D20148</f>
        <v>Huddersfield</v>
      </c>
      <c r="G20149">
        <f>G20147</f>
        <v>0</v>
      </c>
      <c r="H20149">
        <f>I20148</f>
        <v>0</v>
      </c>
      <c r="I20149">
        <f>H20148</f>
        <v>1</v>
      </c>
      <c r="J20149">
        <f t="shared" si="314"/>
        <v>0</v>
      </c>
      <c r="K20149">
        <v>34</v>
      </c>
      <c r="L20149" s="8">
        <f>COUNTIFS($D$2:$D20149,D20149)</f>
        <v>186</v>
      </c>
    </row>
    <row r="20150" spans="1:12" x14ac:dyDescent="0.2">
      <c r="A20150">
        <v>1718337</v>
      </c>
      <c r="B20150" s="2">
        <v>43204</v>
      </c>
      <c r="C20150" s="1">
        <v>25</v>
      </c>
      <c r="D20150" t="s">
        <v>325</v>
      </c>
      <c r="E20150">
        <v>16</v>
      </c>
      <c r="F20150" t="s">
        <v>37</v>
      </c>
      <c r="G20150">
        <v>1</v>
      </c>
      <c r="H20150">
        <v>1</v>
      </c>
      <c r="I20150">
        <v>1</v>
      </c>
      <c r="J20150">
        <f t="shared" si="314"/>
        <v>1</v>
      </c>
      <c r="K20150">
        <v>33</v>
      </c>
      <c r="L20150" s="8">
        <f>COUNTIFS($D$2:$D20150,D20150)</f>
        <v>261</v>
      </c>
    </row>
    <row r="20151" spans="1:12" x14ac:dyDescent="0.2">
      <c r="A20151">
        <f>A20150</f>
        <v>1718337</v>
      </c>
      <c r="B20151" s="2">
        <f t="shared" si="313"/>
        <v>43204</v>
      </c>
      <c r="C20151" s="1">
        <v>16</v>
      </c>
      <c r="D20151" t="str">
        <f>F20150</f>
        <v>Everton</v>
      </c>
      <c r="E20151">
        <v>25</v>
      </c>
      <c r="F20151" t="str">
        <f>D20150</f>
        <v>Swansea</v>
      </c>
      <c r="G20151">
        <f>G20149</f>
        <v>0</v>
      </c>
      <c r="H20151">
        <f>I20150</f>
        <v>1</v>
      </c>
      <c r="I20151">
        <f>H20150</f>
        <v>1</v>
      </c>
      <c r="J20151">
        <f t="shared" si="314"/>
        <v>1</v>
      </c>
      <c r="K20151">
        <v>34</v>
      </c>
      <c r="L20151" s="8">
        <f>COUNTIFS($D$2:$D20151,D20151)</f>
        <v>996</v>
      </c>
    </row>
    <row r="20152" spans="1:12" x14ac:dyDescent="0.2">
      <c r="A20152">
        <v>1718338</v>
      </c>
      <c r="B20152" s="2">
        <v>43204</v>
      </c>
      <c r="C20152" s="1">
        <v>19</v>
      </c>
      <c r="D20152" t="s">
        <v>40</v>
      </c>
      <c r="E20152">
        <v>11</v>
      </c>
      <c r="F20152" t="s">
        <v>20</v>
      </c>
      <c r="G20152">
        <v>1</v>
      </c>
      <c r="H20152">
        <v>3</v>
      </c>
      <c r="I20152">
        <v>0</v>
      </c>
      <c r="J20152">
        <f t="shared" si="314"/>
        <v>3</v>
      </c>
      <c r="K20152">
        <v>34</v>
      </c>
      <c r="L20152" s="8">
        <f>COUNTIFS($D$2:$D20152,D20152)</f>
        <v>996</v>
      </c>
    </row>
    <row r="20153" spans="1:12" x14ac:dyDescent="0.2">
      <c r="A20153">
        <f>A20152</f>
        <v>1718338</v>
      </c>
      <c r="B20153" s="2">
        <f t="shared" si="313"/>
        <v>43204</v>
      </c>
      <c r="C20153" s="1">
        <v>11</v>
      </c>
      <c r="D20153" t="str">
        <f>F20152</f>
        <v>Bournemouth</v>
      </c>
      <c r="E20153">
        <v>19</v>
      </c>
      <c r="F20153" t="str">
        <f>D20152</f>
        <v>Liverpool</v>
      </c>
      <c r="G20153">
        <f>G20151</f>
        <v>0</v>
      </c>
      <c r="H20153">
        <f>I20152</f>
        <v>0</v>
      </c>
      <c r="I20153">
        <f>H20152</f>
        <v>3</v>
      </c>
      <c r="J20153">
        <f t="shared" si="314"/>
        <v>0</v>
      </c>
      <c r="K20153">
        <v>34</v>
      </c>
      <c r="L20153" s="8">
        <f>COUNTIFS($D$2:$D20153,D20153)</f>
        <v>110</v>
      </c>
    </row>
    <row r="20154" spans="1:12" x14ac:dyDescent="0.2">
      <c r="A20154">
        <v>1718339</v>
      </c>
      <c r="B20154" s="2">
        <v>43204</v>
      </c>
      <c r="C20154" s="1">
        <v>26</v>
      </c>
      <c r="D20154" t="s">
        <v>17</v>
      </c>
      <c r="E20154">
        <v>20</v>
      </c>
      <c r="F20154" t="s">
        <v>45</v>
      </c>
      <c r="G20154">
        <v>1</v>
      </c>
      <c r="H20154">
        <v>1</v>
      </c>
      <c r="I20154">
        <v>3</v>
      </c>
      <c r="J20154">
        <f t="shared" si="314"/>
        <v>0</v>
      </c>
      <c r="K20154">
        <v>33</v>
      </c>
      <c r="L20154" s="8">
        <f>COUNTIFS($D$2:$D20154,D20154)</f>
        <v>995</v>
      </c>
    </row>
    <row r="20155" spans="1:12" x14ac:dyDescent="0.2">
      <c r="A20155">
        <f>A20154</f>
        <v>1718339</v>
      </c>
      <c r="B20155" s="2">
        <f t="shared" ref="B20155:B20217" si="315">B20154</f>
        <v>43204</v>
      </c>
      <c r="C20155" s="1">
        <v>20</v>
      </c>
      <c r="D20155" t="str">
        <f>F20154</f>
        <v>Manchester City</v>
      </c>
      <c r="E20155">
        <v>26</v>
      </c>
      <c r="F20155" t="str">
        <f>D20154</f>
        <v>Tottenham</v>
      </c>
      <c r="G20155">
        <f>G20153</f>
        <v>0</v>
      </c>
      <c r="H20155">
        <f>I20154</f>
        <v>3</v>
      </c>
      <c r="I20155">
        <f>H20154</f>
        <v>1</v>
      </c>
      <c r="J20155">
        <f t="shared" si="314"/>
        <v>3</v>
      </c>
      <c r="K20155">
        <v>33</v>
      </c>
      <c r="L20155" s="8">
        <f>COUNTIFS($D$2:$D20155,D20155)</f>
        <v>805</v>
      </c>
    </row>
    <row r="20156" spans="1:12" x14ac:dyDescent="0.2">
      <c r="A20156">
        <v>1718340</v>
      </c>
      <c r="B20156" s="2">
        <v>43205</v>
      </c>
      <c r="C20156" s="1">
        <v>22</v>
      </c>
      <c r="D20156" t="s">
        <v>15</v>
      </c>
      <c r="E20156">
        <v>10</v>
      </c>
      <c r="F20156" t="s">
        <v>47</v>
      </c>
      <c r="G20156">
        <v>1</v>
      </c>
      <c r="H20156">
        <v>2</v>
      </c>
      <c r="I20156">
        <v>1</v>
      </c>
      <c r="J20156">
        <f t="shared" si="314"/>
        <v>3</v>
      </c>
      <c r="K20156">
        <v>33</v>
      </c>
      <c r="L20156" s="8">
        <f>COUNTIFS($D$2:$D20156,D20156)</f>
        <v>877</v>
      </c>
    </row>
    <row r="20157" spans="1:12" x14ac:dyDescent="0.2">
      <c r="A20157">
        <f>A20156</f>
        <v>1718340</v>
      </c>
      <c r="B20157" s="2">
        <f t="shared" si="315"/>
        <v>43205</v>
      </c>
      <c r="C20157" s="1">
        <v>10</v>
      </c>
      <c r="D20157" t="str">
        <f>F20156</f>
        <v>Arsenal</v>
      </c>
      <c r="E20157">
        <v>22</v>
      </c>
      <c r="F20157" t="str">
        <f>D20156</f>
        <v>Newcastle</v>
      </c>
      <c r="G20157">
        <f>G20155</f>
        <v>0</v>
      </c>
      <c r="H20157">
        <f>I20156</f>
        <v>1</v>
      </c>
      <c r="I20157">
        <f>H20156</f>
        <v>2</v>
      </c>
      <c r="J20157">
        <f t="shared" si="314"/>
        <v>0</v>
      </c>
      <c r="K20157">
        <v>33</v>
      </c>
      <c r="L20157" s="8">
        <f>COUNTIFS($D$2:$D20157,D20157)</f>
        <v>995</v>
      </c>
    </row>
    <row r="20158" spans="1:12" x14ac:dyDescent="0.2">
      <c r="A20158">
        <v>1718341</v>
      </c>
      <c r="B20158" s="2">
        <v>43205</v>
      </c>
      <c r="C20158" s="1">
        <v>21</v>
      </c>
      <c r="D20158" t="s">
        <v>10</v>
      </c>
      <c r="E20158">
        <v>28</v>
      </c>
      <c r="F20158" t="s">
        <v>320</v>
      </c>
      <c r="G20158">
        <v>1</v>
      </c>
      <c r="H20158">
        <v>0</v>
      </c>
      <c r="I20158">
        <v>1</v>
      </c>
      <c r="J20158">
        <f t="shared" si="314"/>
        <v>0</v>
      </c>
      <c r="K20158">
        <v>33</v>
      </c>
      <c r="L20158" s="8">
        <f>COUNTIFS($D$2:$D20158,D20158)</f>
        <v>995</v>
      </c>
    </row>
    <row r="20159" spans="1:12" x14ac:dyDescent="0.2">
      <c r="A20159">
        <f>A20158</f>
        <v>1718341</v>
      </c>
      <c r="B20159" s="2">
        <f t="shared" si="315"/>
        <v>43205</v>
      </c>
      <c r="C20159" s="1">
        <v>28</v>
      </c>
      <c r="D20159" t="str">
        <f>F20158</f>
        <v>West Brom</v>
      </c>
      <c r="E20159">
        <v>21</v>
      </c>
      <c r="F20159" t="str">
        <f>D20158</f>
        <v>Manchester United</v>
      </c>
      <c r="G20159">
        <f>G20157</f>
        <v>0</v>
      </c>
      <c r="H20159">
        <f>I20158</f>
        <v>1</v>
      </c>
      <c r="I20159">
        <f>H20158</f>
        <v>0</v>
      </c>
      <c r="J20159">
        <f t="shared" si="314"/>
        <v>3</v>
      </c>
      <c r="K20159">
        <v>34</v>
      </c>
      <c r="L20159" s="8">
        <f>COUNTIFS($D$2:$D20159,D20159)</f>
        <v>452</v>
      </c>
    </row>
    <row r="20160" spans="1:12" x14ac:dyDescent="0.2">
      <c r="A20160">
        <v>1718342</v>
      </c>
      <c r="B20160" s="2">
        <v>43206</v>
      </c>
      <c r="C20160" s="1">
        <v>29</v>
      </c>
      <c r="D20160" t="s">
        <v>42</v>
      </c>
      <c r="E20160">
        <v>24</v>
      </c>
      <c r="F20160" t="s">
        <v>319</v>
      </c>
      <c r="G20160">
        <v>1</v>
      </c>
      <c r="H20160">
        <v>1</v>
      </c>
      <c r="I20160">
        <v>1</v>
      </c>
      <c r="J20160">
        <f t="shared" si="314"/>
        <v>1</v>
      </c>
      <c r="K20160">
        <v>33</v>
      </c>
      <c r="L20160" s="8">
        <f>COUNTIFS($D$2:$D20160,D20160)</f>
        <v>839</v>
      </c>
    </row>
    <row r="20161" spans="1:12" x14ac:dyDescent="0.2">
      <c r="A20161">
        <f>A20160</f>
        <v>1718342</v>
      </c>
      <c r="B20161" s="2">
        <f t="shared" si="315"/>
        <v>43206</v>
      </c>
      <c r="C20161" s="1">
        <v>24</v>
      </c>
      <c r="D20161" t="str">
        <f>F20160</f>
        <v>Stoke</v>
      </c>
      <c r="E20161">
        <v>29</v>
      </c>
      <c r="F20161" t="str">
        <f>D20160</f>
        <v>West Ham</v>
      </c>
      <c r="G20161">
        <f>G20159</f>
        <v>0</v>
      </c>
      <c r="H20161">
        <f>I20160</f>
        <v>1</v>
      </c>
      <c r="I20161">
        <f>H20160</f>
        <v>1</v>
      </c>
      <c r="J20161">
        <f t="shared" si="314"/>
        <v>1</v>
      </c>
      <c r="K20161">
        <v>34</v>
      </c>
      <c r="L20161" s="8">
        <f>COUNTIFS($D$2:$D20161,D20161)</f>
        <v>376</v>
      </c>
    </row>
    <row r="20162" spans="1:12" x14ac:dyDescent="0.2">
      <c r="A20162">
        <v>1718343</v>
      </c>
      <c r="B20162" s="2">
        <v>43207</v>
      </c>
      <c r="C20162" s="1">
        <v>12</v>
      </c>
      <c r="D20162" t="s">
        <v>34</v>
      </c>
      <c r="E20162">
        <v>26</v>
      </c>
      <c r="F20162" t="s">
        <v>17</v>
      </c>
      <c r="G20162">
        <v>1</v>
      </c>
      <c r="H20162">
        <v>1</v>
      </c>
      <c r="I20162">
        <v>1</v>
      </c>
      <c r="J20162">
        <f t="shared" si="314"/>
        <v>1</v>
      </c>
      <c r="K20162">
        <v>34</v>
      </c>
      <c r="L20162" s="8">
        <f>COUNTIFS($D$2:$D20162,D20162)</f>
        <v>34</v>
      </c>
    </row>
    <row r="20163" spans="1:12" x14ac:dyDescent="0.2">
      <c r="A20163">
        <f>A20162</f>
        <v>1718343</v>
      </c>
      <c r="B20163" s="2">
        <f t="shared" si="315"/>
        <v>43207</v>
      </c>
      <c r="C20163" s="1">
        <v>26</v>
      </c>
      <c r="D20163" t="str">
        <f>F20162</f>
        <v>Tottenham</v>
      </c>
      <c r="E20163">
        <v>12</v>
      </c>
      <c r="F20163" t="str">
        <f>D20162</f>
        <v>Brighton</v>
      </c>
      <c r="G20163">
        <f>G20161</f>
        <v>0</v>
      </c>
      <c r="H20163">
        <f>I20162</f>
        <v>1</v>
      </c>
      <c r="I20163">
        <f>H20162</f>
        <v>1</v>
      </c>
      <c r="J20163">
        <f t="shared" si="314"/>
        <v>1</v>
      </c>
      <c r="K20163">
        <v>34</v>
      </c>
      <c r="L20163" s="8">
        <f>COUNTIFS($D$2:$D20163,D20163)</f>
        <v>996</v>
      </c>
    </row>
    <row r="20164" spans="1:12" x14ac:dyDescent="0.2">
      <c r="A20164">
        <v>1718344</v>
      </c>
      <c r="B20164" s="2">
        <v>43208</v>
      </c>
      <c r="C20164" s="1">
        <v>11</v>
      </c>
      <c r="D20164" t="s">
        <v>20</v>
      </c>
      <c r="E20164">
        <v>21</v>
      </c>
      <c r="F20164" t="s">
        <v>10</v>
      </c>
      <c r="G20164">
        <v>1</v>
      </c>
      <c r="H20164">
        <v>0</v>
      </c>
      <c r="I20164">
        <v>2</v>
      </c>
      <c r="J20164">
        <f t="shared" si="314"/>
        <v>0</v>
      </c>
      <c r="K20164">
        <v>35</v>
      </c>
      <c r="L20164" s="8">
        <f>COUNTIFS($D$2:$D20164,D20164)</f>
        <v>111</v>
      </c>
    </row>
    <row r="20165" spans="1:12" x14ac:dyDescent="0.2">
      <c r="A20165">
        <f>A20164</f>
        <v>1718344</v>
      </c>
      <c r="B20165" s="2">
        <f t="shared" si="315"/>
        <v>43208</v>
      </c>
      <c r="C20165" s="1">
        <v>21</v>
      </c>
      <c r="D20165" t="str">
        <f>F20164</f>
        <v>Manchester United</v>
      </c>
      <c r="E20165">
        <v>11</v>
      </c>
      <c r="F20165" t="str">
        <f>D20164</f>
        <v>Bournemouth</v>
      </c>
      <c r="G20165">
        <f>G20163</f>
        <v>0</v>
      </c>
      <c r="H20165">
        <f>I20164</f>
        <v>2</v>
      </c>
      <c r="I20165">
        <f>H20164</f>
        <v>0</v>
      </c>
      <c r="J20165">
        <f t="shared" si="314"/>
        <v>3</v>
      </c>
      <c r="K20165">
        <v>34</v>
      </c>
      <c r="L20165" s="8">
        <f>COUNTIFS($D$2:$D20165,D20165)</f>
        <v>996</v>
      </c>
    </row>
    <row r="20166" spans="1:12" x14ac:dyDescent="0.2">
      <c r="A20166">
        <v>1718345</v>
      </c>
      <c r="B20166" s="2">
        <v>43209</v>
      </c>
      <c r="C20166" s="1">
        <v>13</v>
      </c>
      <c r="D20166" t="s">
        <v>64</v>
      </c>
      <c r="E20166">
        <v>14</v>
      </c>
      <c r="F20166" t="s">
        <v>27</v>
      </c>
      <c r="G20166">
        <v>1</v>
      </c>
      <c r="H20166">
        <v>1</v>
      </c>
      <c r="I20166">
        <v>2</v>
      </c>
      <c r="J20166">
        <f t="shared" si="314"/>
        <v>0</v>
      </c>
      <c r="K20166">
        <v>34</v>
      </c>
      <c r="L20166" s="8">
        <f>COUNTIFS($D$2:$D20166,D20166)</f>
        <v>148</v>
      </c>
    </row>
    <row r="20167" spans="1:12" x14ac:dyDescent="0.2">
      <c r="A20167">
        <f>A20166</f>
        <v>1718345</v>
      </c>
      <c r="B20167" s="2">
        <f t="shared" si="315"/>
        <v>43209</v>
      </c>
      <c r="C20167" s="1">
        <v>14</v>
      </c>
      <c r="D20167" t="str">
        <f>F20166</f>
        <v>Chelsea</v>
      </c>
      <c r="E20167">
        <v>13</v>
      </c>
      <c r="F20167" t="str">
        <f>D20166</f>
        <v>Burnley</v>
      </c>
      <c r="G20167">
        <f>G20165</f>
        <v>0</v>
      </c>
      <c r="H20167">
        <f>I20166</f>
        <v>2</v>
      </c>
      <c r="I20167">
        <f>H20166</f>
        <v>1</v>
      </c>
      <c r="J20167">
        <f t="shared" si="314"/>
        <v>3</v>
      </c>
      <c r="K20167">
        <v>34</v>
      </c>
      <c r="L20167" s="8">
        <f>COUNTIFS($D$2:$D20167,D20167)</f>
        <v>996</v>
      </c>
    </row>
    <row r="20168" spans="1:12" x14ac:dyDescent="0.2">
      <c r="A20168">
        <v>1718346</v>
      </c>
      <c r="B20168" s="2">
        <v>43209</v>
      </c>
      <c r="C20168" s="1">
        <v>18</v>
      </c>
      <c r="D20168" t="s">
        <v>12</v>
      </c>
      <c r="E20168">
        <v>23</v>
      </c>
      <c r="F20168" t="s">
        <v>50</v>
      </c>
      <c r="G20168">
        <v>1</v>
      </c>
      <c r="H20168">
        <v>0</v>
      </c>
      <c r="I20168">
        <v>0</v>
      </c>
      <c r="J20168">
        <f t="shared" si="314"/>
        <v>1</v>
      </c>
      <c r="K20168">
        <v>34</v>
      </c>
      <c r="L20168" s="8">
        <f>COUNTIFS($D$2:$D20168,D20168)</f>
        <v>456</v>
      </c>
    </row>
    <row r="20169" spans="1:12" x14ac:dyDescent="0.2">
      <c r="A20169">
        <f>A20168</f>
        <v>1718346</v>
      </c>
      <c r="B20169" s="2">
        <f t="shared" si="315"/>
        <v>43209</v>
      </c>
      <c r="C20169" s="1">
        <v>23</v>
      </c>
      <c r="D20169" t="str">
        <f>F20168</f>
        <v>Southampton</v>
      </c>
      <c r="E20169">
        <v>18</v>
      </c>
      <c r="F20169" t="str">
        <f>D20168</f>
        <v>Leicester</v>
      </c>
      <c r="G20169">
        <f>G20167</f>
        <v>0</v>
      </c>
      <c r="H20169">
        <f>I20168</f>
        <v>0</v>
      </c>
      <c r="I20169">
        <f>H20168</f>
        <v>0</v>
      </c>
      <c r="J20169">
        <f t="shared" si="314"/>
        <v>1</v>
      </c>
      <c r="K20169">
        <v>34</v>
      </c>
      <c r="L20169" s="8">
        <f>COUNTIFS($D$2:$D20169,D20169)</f>
        <v>730</v>
      </c>
    </row>
    <row r="20170" spans="1:12" x14ac:dyDescent="0.2">
      <c r="A20170">
        <v>1718347</v>
      </c>
      <c r="B20170" s="2">
        <v>43211</v>
      </c>
      <c r="C20170" s="1">
        <v>28</v>
      </c>
      <c r="D20170" t="s">
        <v>320</v>
      </c>
      <c r="E20170">
        <v>19</v>
      </c>
      <c r="F20170" t="s">
        <v>40</v>
      </c>
      <c r="G20170">
        <v>1</v>
      </c>
      <c r="H20170">
        <v>2</v>
      </c>
      <c r="I20170">
        <v>2</v>
      </c>
      <c r="J20170">
        <f t="shared" si="314"/>
        <v>1</v>
      </c>
      <c r="K20170">
        <v>35</v>
      </c>
      <c r="L20170" s="8">
        <f>COUNTIFS($D$2:$D20170,D20170)</f>
        <v>453</v>
      </c>
    </row>
    <row r="20171" spans="1:12" x14ac:dyDescent="0.2">
      <c r="A20171">
        <f>A20170</f>
        <v>1718347</v>
      </c>
      <c r="B20171" s="2">
        <f t="shared" si="315"/>
        <v>43211</v>
      </c>
      <c r="C20171" s="1">
        <v>19</v>
      </c>
      <c r="D20171" t="str">
        <f>F20170</f>
        <v>Liverpool</v>
      </c>
      <c r="E20171">
        <v>28</v>
      </c>
      <c r="F20171" t="str">
        <f>D20170</f>
        <v>West Brom</v>
      </c>
      <c r="G20171">
        <f>G20169</f>
        <v>0</v>
      </c>
      <c r="H20171">
        <f>I20170</f>
        <v>2</v>
      </c>
      <c r="I20171">
        <f>H20170</f>
        <v>2</v>
      </c>
      <c r="J20171">
        <f t="shared" si="314"/>
        <v>1</v>
      </c>
      <c r="K20171">
        <v>35</v>
      </c>
      <c r="L20171" s="8">
        <f>COUNTIFS($D$2:$D20171,D20171)</f>
        <v>997</v>
      </c>
    </row>
    <row r="20172" spans="1:12" x14ac:dyDescent="0.2">
      <c r="A20172">
        <v>1718348</v>
      </c>
      <c r="B20172" s="2">
        <v>43211</v>
      </c>
      <c r="C20172" s="1">
        <v>27</v>
      </c>
      <c r="D20172" t="s">
        <v>32</v>
      </c>
      <c r="E20172">
        <v>15</v>
      </c>
      <c r="F20172" t="s">
        <v>23</v>
      </c>
      <c r="G20172">
        <v>1</v>
      </c>
      <c r="H20172">
        <v>0</v>
      </c>
      <c r="I20172">
        <v>0</v>
      </c>
      <c r="J20172">
        <f t="shared" si="314"/>
        <v>1</v>
      </c>
      <c r="K20172">
        <v>35</v>
      </c>
      <c r="L20172" s="8">
        <f>COUNTIFS($D$2:$D20172,D20172)</f>
        <v>187</v>
      </c>
    </row>
    <row r="20173" spans="1:12" x14ac:dyDescent="0.2">
      <c r="A20173">
        <f>A20172</f>
        <v>1718348</v>
      </c>
      <c r="B20173" s="2">
        <f t="shared" si="315"/>
        <v>43211</v>
      </c>
      <c r="C20173" s="1">
        <v>15</v>
      </c>
      <c r="D20173" t="str">
        <f>F20172</f>
        <v>Crystal Palace</v>
      </c>
      <c r="E20173">
        <v>27</v>
      </c>
      <c r="F20173" t="str">
        <f>D20172</f>
        <v>Watford</v>
      </c>
      <c r="G20173">
        <f>G20171</f>
        <v>0</v>
      </c>
      <c r="H20173">
        <f>I20172</f>
        <v>0</v>
      </c>
      <c r="I20173">
        <f>H20172</f>
        <v>0</v>
      </c>
      <c r="J20173">
        <f t="shared" si="314"/>
        <v>1</v>
      </c>
      <c r="K20173">
        <v>35</v>
      </c>
      <c r="L20173" s="8">
        <f>COUNTIFS($D$2:$D20173,D20173)</f>
        <v>347</v>
      </c>
    </row>
    <row r="20174" spans="1:12" x14ac:dyDescent="0.2">
      <c r="A20174">
        <v>1718349</v>
      </c>
      <c r="B20174" s="2">
        <v>43212</v>
      </c>
      <c r="C20174" s="1">
        <v>10</v>
      </c>
      <c r="D20174" t="s">
        <v>47</v>
      </c>
      <c r="E20174">
        <v>29</v>
      </c>
      <c r="F20174" t="s">
        <v>42</v>
      </c>
      <c r="G20174">
        <v>1</v>
      </c>
      <c r="H20174">
        <v>4</v>
      </c>
      <c r="I20174">
        <v>1</v>
      </c>
      <c r="J20174">
        <f t="shared" si="314"/>
        <v>3</v>
      </c>
      <c r="K20174">
        <v>34</v>
      </c>
      <c r="L20174" s="8">
        <f>COUNTIFS($D$2:$D20174,D20174)</f>
        <v>996</v>
      </c>
    </row>
    <row r="20175" spans="1:12" x14ac:dyDescent="0.2">
      <c r="A20175">
        <f>A20174</f>
        <v>1718349</v>
      </c>
      <c r="B20175" s="2">
        <f t="shared" si="315"/>
        <v>43212</v>
      </c>
      <c r="C20175" s="1">
        <v>29</v>
      </c>
      <c r="D20175" t="str">
        <f>F20174</f>
        <v>West Ham</v>
      </c>
      <c r="E20175">
        <v>10</v>
      </c>
      <c r="F20175" t="str">
        <f>D20174</f>
        <v>Arsenal</v>
      </c>
      <c r="G20175">
        <f>G20173</f>
        <v>0</v>
      </c>
      <c r="H20175">
        <f>I20174</f>
        <v>1</v>
      </c>
      <c r="I20175">
        <f>H20174</f>
        <v>4</v>
      </c>
      <c r="J20175">
        <f t="shared" si="314"/>
        <v>0</v>
      </c>
      <c r="K20175">
        <v>34</v>
      </c>
      <c r="L20175" s="8">
        <f>COUNTIFS($D$2:$D20175,D20175)</f>
        <v>840</v>
      </c>
    </row>
    <row r="20176" spans="1:12" x14ac:dyDescent="0.2">
      <c r="A20176">
        <v>1718350</v>
      </c>
      <c r="B20176" s="2">
        <v>43212</v>
      </c>
      <c r="C20176" s="1">
        <v>24</v>
      </c>
      <c r="D20176" t="s">
        <v>319</v>
      </c>
      <c r="E20176">
        <v>13</v>
      </c>
      <c r="F20176" t="s">
        <v>64</v>
      </c>
      <c r="G20176">
        <v>1</v>
      </c>
      <c r="H20176">
        <v>1</v>
      </c>
      <c r="I20176">
        <v>1</v>
      </c>
      <c r="J20176">
        <f t="shared" si="314"/>
        <v>1</v>
      </c>
      <c r="K20176">
        <v>35</v>
      </c>
      <c r="L20176" s="8">
        <f>COUNTIFS($D$2:$D20176,D20176)</f>
        <v>377</v>
      </c>
    </row>
    <row r="20177" spans="1:12" x14ac:dyDescent="0.2">
      <c r="A20177">
        <f>A20176</f>
        <v>1718350</v>
      </c>
      <c r="B20177" s="2">
        <f t="shared" si="315"/>
        <v>43212</v>
      </c>
      <c r="C20177" s="1">
        <v>13</v>
      </c>
      <c r="D20177" t="str">
        <f>F20176</f>
        <v>Burnley</v>
      </c>
      <c r="E20177">
        <v>24</v>
      </c>
      <c r="F20177" t="str">
        <f>D20176</f>
        <v>Stoke</v>
      </c>
      <c r="G20177">
        <f>G20175</f>
        <v>0</v>
      </c>
      <c r="H20177">
        <f>I20176</f>
        <v>1</v>
      </c>
      <c r="I20177">
        <f>H20176</f>
        <v>1</v>
      </c>
      <c r="J20177">
        <f t="shared" si="314"/>
        <v>1</v>
      </c>
      <c r="K20177">
        <v>35</v>
      </c>
      <c r="L20177" s="8">
        <f>COUNTIFS($D$2:$D20177,D20177)</f>
        <v>149</v>
      </c>
    </row>
    <row r="20178" spans="1:12" x14ac:dyDescent="0.2">
      <c r="A20178">
        <v>1718351</v>
      </c>
      <c r="B20178" s="2">
        <v>43212</v>
      </c>
      <c r="C20178" s="1">
        <v>20</v>
      </c>
      <c r="D20178" t="s">
        <v>45</v>
      </c>
      <c r="E20178">
        <v>25</v>
      </c>
      <c r="F20178" t="s">
        <v>325</v>
      </c>
      <c r="G20178">
        <v>1</v>
      </c>
      <c r="H20178">
        <v>5</v>
      </c>
      <c r="I20178">
        <v>0</v>
      </c>
      <c r="J20178">
        <f t="shared" si="314"/>
        <v>3</v>
      </c>
      <c r="K20178">
        <v>34</v>
      </c>
      <c r="L20178" s="8">
        <f>COUNTIFS($D$2:$D20178,D20178)</f>
        <v>806</v>
      </c>
    </row>
    <row r="20179" spans="1:12" x14ac:dyDescent="0.2">
      <c r="A20179">
        <f>A20178</f>
        <v>1718351</v>
      </c>
      <c r="B20179" s="2">
        <f t="shared" si="315"/>
        <v>43212</v>
      </c>
      <c r="C20179" s="1">
        <v>25</v>
      </c>
      <c r="D20179" t="str">
        <f>F20178</f>
        <v>Swansea</v>
      </c>
      <c r="E20179">
        <v>20</v>
      </c>
      <c r="F20179" t="str">
        <f>D20178</f>
        <v>Manchester City</v>
      </c>
      <c r="G20179">
        <f>G20177</f>
        <v>0</v>
      </c>
      <c r="H20179">
        <f>I20178</f>
        <v>0</v>
      </c>
      <c r="I20179">
        <f>H20178</f>
        <v>5</v>
      </c>
      <c r="J20179">
        <f t="shared" si="314"/>
        <v>0</v>
      </c>
      <c r="K20179">
        <v>34</v>
      </c>
      <c r="L20179" s="8">
        <f>COUNTIFS($D$2:$D20179,D20179)</f>
        <v>262</v>
      </c>
    </row>
    <row r="20180" spans="1:12" x14ac:dyDescent="0.2">
      <c r="A20180">
        <v>1718351</v>
      </c>
      <c r="B20180" s="2">
        <v>43213</v>
      </c>
      <c r="C20180" s="1">
        <v>16</v>
      </c>
      <c r="D20180" t="s">
        <v>37</v>
      </c>
      <c r="E20180">
        <v>22</v>
      </c>
      <c r="F20180" t="s">
        <v>15</v>
      </c>
      <c r="G20180">
        <v>1</v>
      </c>
      <c r="H20180">
        <v>1</v>
      </c>
      <c r="I20180">
        <v>0</v>
      </c>
      <c r="J20180">
        <f t="shared" si="314"/>
        <v>3</v>
      </c>
      <c r="K20180">
        <v>35</v>
      </c>
      <c r="L20180" s="8">
        <f>COUNTIFS($D$2:$D20180,D20180)</f>
        <v>997</v>
      </c>
    </row>
    <row r="20181" spans="1:12" x14ac:dyDescent="0.2">
      <c r="A20181">
        <f>A20180</f>
        <v>1718351</v>
      </c>
      <c r="B20181" s="2">
        <f t="shared" si="315"/>
        <v>43213</v>
      </c>
      <c r="C20181" s="1">
        <v>22</v>
      </c>
      <c r="D20181" t="str">
        <f>F20180</f>
        <v>Newcastle</v>
      </c>
      <c r="E20181">
        <v>16</v>
      </c>
      <c r="F20181" t="str">
        <f>D20180</f>
        <v>Everton</v>
      </c>
      <c r="G20181">
        <f>G20179</f>
        <v>0</v>
      </c>
      <c r="H20181">
        <f>I20180</f>
        <v>0</v>
      </c>
      <c r="I20181">
        <f>H20180</f>
        <v>1</v>
      </c>
      <c r="J20181">
        <f t="shared" si="314"/>
        <v>0</v>
      </c>
      <c r="K20181">
        <v>34</v>
      </c>
      <c r="L20181" s="8">
        <f>COUNTIFS($D$2:$D20181,D20181)</f>
        <v>878</v>
      </c>
    </row>
    <row r="20182" spans="1:12" x14ac:dyDescent="0.2">
      <c r="A20182">
        <v>1718352</v>
      </c>
      <c r="B20182" s="2">
        <v>43218</v>
      </c>
      <c r="C20182" s="1">
        <v>19</v>
      </c>
      <c r="D20182" t="s">
        <v>40</v>
      </c>
      <c r="E20182">
        <v>24</v>
      </c>
      <c r="F20182" t="s">
        <v>319</v>
      </c>
      <c r="G20182">
        <v>1</v>
      </c>
      <c r="H20182">
        <v>0</v>
      </c>
      <c r="I20182">
        <v>0</v>
      </c>
      <c r="J20182">
        <f t="shared" si="314"/>
        <v>1</v>
      </c>
      <c r="K20182">
        <v>36</v>
      </c>
      <c r="L20182" s="8">
        <f>COUNTIFS($D$2:$D20182,D20182)</f>
        <v>998</v>
      </c>
    </row>
    <row r="20183" spans="1:12" x14ac:dyDescent="0.2">
      <c r="A20183">
        <f>A20182</f>
        <v>1718352</v>
      </c>
      <c r="B20183" s="2">
        <f t="shared" si="315"/>
        <v>43218</v>
      </c>
      <c r="C20183" s="1">
        <v>24</v>
      </c>
      <c r="D20183" t="str">
        <f>F20182</f>
        <v>Stoke</v>
      </c>
      <c r="E20183">
        <v>19</v>
      </c>
      <c r="F20183" t="str">
        <f>D20182</f>
        <v>Liverpool</v>
      </c>
      <c r="G20183">
        <f>G20181</f>
        <v>0</v>
      </c>
      <c r="H20183">
        <f>I20182</f>
        <v>0</v>
      </c>
      <c r="I20183">
        <f>H20182</f>
        <v>0</v>
      </c>
      <c r="J20183">
        <f t="shared" si="314"/>
        <v>1</v>
      </c>
      <c r="K20183">
        <v>36</v>
      </c>
      <c r="L20183" s="8">
        <f>COUNTIFS($D$2:$D20183,D20183)</f>
        <v>378</v>
      </c>
    </row>
    <row r="20184" spans="1:12" x14ac:dyDescent="0.2">
      <c r="A20184">
        <v>1718353</v>
      </c>
      <c r="B20184" s="2">
        <v>43218</v>
      </c>
      <c r="C20184" s="1">
        <v>13</v>
      </c>
      <c r="D20184" t="s">
        <v>64</v>
      </c>
      <c r="E20184">
        <v>12</v>
      </c>
      <c r="F20184" t="s">
        <v>34</v>
      </c>
      <c r="G20184">
        <v>1</v>
      </c>
      <c r="H20184">
        <v>0</v>
      </c>
      <c r="I20184">
        <v>0</v>
      </c>
      <c r="J20184">
        <f t="shared" si="314"/>
        <v>1</v>
      </c>
      <c r="K20184">
        <v>36</v>
      </c>
      <c r="L20184" s="8">
        <f>COUNTIFS($D$2:$D20184,D20184)</f>
        <v>150</v>
      </c>
    </row>
    <row r="20185" spans="1:12" x14ac:dyDescent="0.2">
      <c r="A20185">
        <f>A20184</f>
        <v>1718353</v>
      </c>
      <c r="B20185" s="2">
        <f t="shared" si="315"/>
        <v>43218</v>
      </c>
      <c r="C20185" s="1">
        <v>12</v>
      </c>
      <c r="D20185" t="str">
        <f>F20184</f>
        <v>Brighton</v>
      </c>
      <c r="E20185">
        <v>13</v>
      </c>
      <c r="F20185" t="str">
        <f>D20184</f>
        <v>Burnley</v>
      </c>
      <c r="G20185">
        <f>G20183</f>
        <v>0</v>
      </c>
      <c r="H20185">
        <f>I20184</f>
        <v>0</v>
      </c>
      <c r="I20185">
        <f>H20184</f>
        <v>0</v>
      </c>
      <c r="J20185">
        <f t="shared" si="314"/>
        <v>1</v>
      </c>
      <c r="K20185">
        <v>35</v>
      </c>
      <c r="L20185" s="8">
        <f>COUNTIFS($D$2:$D20185,D20185)</f>
        <v>35</v>
      </c>
    </row>
    <row r="20186" spans="1:12" x14ac:dyDescent="0.2">
      <c r="A20186">
        <v>1718354</v>
      </c>
      <c r="B20186" s="2">
        <v>43218</v>
      </c>
      <c r="C20186" s="1">
        <v>15</v>
      </c>
      <c r="D20186" t="s">
        <v>23</v>
      </c>
      <c r="E20186">
        <v>18</v>
      </c>
      <c r="F20186" t="s">
        <v>12</v>
      </c>
      <c r="G20186">
        <v>1</v>
      </c>
      <c r="H20186">
        <v>5</v>
      </c>
      <c r="I20186">
        <v>0</v>
      </c>
      <c r="J20186">
        <f t="shared" si="314"/>
        <v>3</v>
      </c>
      <c r="K20186">
        <v>36</v>
      </c>
      <c r="L20186" s="8">
        <f>COUNTIFS($D$2:$D20186,D20186)</f>
        <v>348</v>
      </c>
    </row>
    <row r="20187" spans="1:12" x14ac:dyDescent="0.2">
      <c r="A20187">
        <f>A20186</f>
        <v>1718354</v>
      </c>
      <c r="B20187" s="2">
        <f t="shared" si="315"/>
        <v>43218</v>
      </c>
      <c r="C20187" s="1">
        <v>18</v>
      </c>
      <c r="D20187" t="str">
        <f>F20186</f>
        <v>Leicester</v>
      </c>
      <c r="E20187">
        <v>15</v>
      </c>
      <c r="F20187" t="str">
        <f>D20186</f>
        <v>Crystal Palace</v>
      </c>
      <c r="G20187">
        <f>G20185</f>
        <v>0</v>
      </c>
      <c r="H20187">
        <f>I20186</f>
        <v>0</v>
      </c>
      <c r="I20187">
        <f>H20186</f>
        <v>5</v>
      </c>
      <c r="J20187">
        <f t="shared" si="314"/>
        <v>0</v>
      </c>
      <c r="K20187">
        <v>35</v>
      </c>
      <c r="L20187" s="8">
        <f>COUNTIFS($D$2:$D20187,D20187)</f>
        <v>457</v>
      </c>
    </row>
    <row r="20188" spans="1:12" x14ac:dyDescent="0.2">
      <c r="A20188">
        <v>1718355</v>
      </c>
      <c r="B20188" s="2">
        <v>43218</v>
      </c>
      <c r="C20188" s="1">
        <v>17</v>
      </c>
      <c r="D20188" t="s">
        <v>29</v>
      </c>
      <c r="E20188">
        <v>16</v>
      </c>
      <c r="F20188" t="s">
        <v>37</v>
      </c>
      <c r="G20188">
        <v>1</v>
      </c>
      <c r="H20188">
        <v>0</v>
      </c>
      <c r="I20188">
        <v>2</v>
      </c>
      <c r="J20188">
        <f t="shared" si="314"/>
        <v>0</v>
      </c>
      <c r="K20188">
        <v>35</v>
      </c>
      <c r="L20188" s="8">
        <f>COUNTIFS($D$2:$D20188,D20188)</f>
        <v>35</v>
      </c>
    </row>
    <row r="20189" spans="1:12" x14ac:dyDescent="0.2">
      <c r="A20189">
        <f>A20188</f>
        <v>1718355</v>
      </c>
      <c r="B20189" s="2">
        <f t="shared" si="315"/>
        <v>43218</v>
      </c>
      <c r="C20189" s="1">
        <v>16</v>
      </c>
      <c r="D20189" t="str">
        <f>F20188</f>
        <v>Everton</v>
      </c>
      <c r="E20189">
        <v>17</v>
      </c>
      <c r="F20189" t="str">
        <f>D20188</f>
        <v>Huddersfield</v>
      </c>
      <c r="G20189">
        <f>G20187</f>
        <v>0</v>
      </c>
      <c r="H20189">
        <f>I20188</f>
        <v>2</v>
      </c>
      <c r="I20189">
        <f>H20188</f>
        <v>0</v>
      </c>
      <c r="J20189">
        <f t="shared" si="314"/>
        <v>3</v>
      </c>
      <c r="K20189">
        <v>36</v>
      </c>
      <c r="L20189" s="8">
        <f>COUNTIFS($D$2:$D20189,D20189)</f>
        <v>998</v>
      </c>
    </row>
    <row r="20190" spans="1:12" x14ac:dyDescent="0.2">
      <c r="A20190">
        <v>1718356</v>
      </c>
      <c r="B20190" s="2">
        <v>43218</v>
      </c>
      <c r="C20190" s="1">
        <v>22</v>
      </c>
      <c r="D20190" t="s">
        <v>15</v>
      </c>
      <c r="E20190">
        <v>28</v>
      </c>
      <c r="F20190" t="s">
        <v>320</v>
      </c>
      <c r="G20190">
        <v>1</v>
      </c>
      <c r="H20190">
        <v>0</v>
      </c>
      <c r="I20190">
        <v>1</v>
      </c>
      <c r="J20190">
        <f t="shared" si="314"/>
        <v>0</v>
      </c>
      <c r="K20190">
        <v>35</v>
      </c>
      <c r="L20190" s="8">
        <f>COUNTIFS($D$2:$D20190,D20190)</f>
        <v>879</v>
      </c>
    </row>
    <row r="20191" spans="1:12" x14ac:dyDescent="0.2">
      <c r="A20191">
        <f>A20190</f>
        <v>1718356</v>
      </c>
      <c r="B20191" s="2">
        <f t="shared" si="315"/>
        <v>43218</v>
      </c>
      <c r="C20191" s="1">
        <v>28</v>
      </c>
      <c r="D20191" t="str">
        <f>F20190</f>
        <v>West Brom</v>
      </c>
      <c r="E20191">
        <v>22</v>
      </c>
      <c r="F20191" t="str">
        <f>D20190</f>
        <v>Newcastle</v>
      </c>
      <c r="G20191">
        <f>G20189</f>
        <v>0</v>
      </c>
      <c r="H20191">
        <f>I20190</f>
        <v>1</v>
      </c>
      <c r="I20191">
        <f>H20190</f>
        <v>0</v>
      </c>
      <c r="J20191">
        <f t="shared" si="314"/>
        <v>3</v>
      </c>
      <c r="K20191">
        <v>36</v>
      </c>
      <c r="L20191" s="8">
        <f>COUNTIFS($D$2:$D20191,D20191)</f>
        <v>454</v>
      </c>
    </row>
    <row r="20192" spans="1:12" x14ac:dyDescent="0.2">
      <c r="A20192">
        <v>1718357</v>
      </c>
      <c r="B20192" s="2">
        <v>43218</v>
      </c>
      <c r="C20192" s="1">
        <v>23</v>
      </c>
      <c r="D20192" t="s">
        <v>50</v>
      </c>
      <c r="E20192">
        <v>11</v>
      </c>
      <c r="F20192" t="s">
        <v>20</v>
      </c>
      <c r="G20192">
        <v>1</v>
      </c>
      <c r="H20192">
        <v>2</v>
      </c>
      <c r="I20192">
        <v>1</v>
      </c>
      <c r="J20192">
        <f t="shared" si="314"/>
        <v>3</v>
      </c>
      <c r="K20192">
        <v>35</v>
      </c>
      <c r="L20192" s="8">
        <f>COUNTIFS($D$2:$D20192,D20192)</f>
        <v>731</v>
      </c>
    </row>
    <row r="20193" spans="1:12" x14ac:dyDescent="0.2">
      <c r="A20193">
        <f>A20192</f>
        <v>1718357</v>
      </c>
      <c r="B20193" s="2">
        <f t="shared" si="315"/>
        <v>43218</v>
      </c>
      <c r="C20193" s="1">
        <v>11</v>
      </c>
      <c r="D20193" t="str">
        <f>F20192</f>
        <v>Bournemouth</v>
      </c>
      <c r="E20193">
        <v>23</v>
      </c>
      <c r="F20193" t="str">
        <f>D20192</f>
        <v>Southampton</v>
      </c>
      <c r="G20193">
        <f>G20191</f>
        <v>0</v>
      </c>
      <c r="H20193">
        <f>I20192</f>
        <v>1</v>
      </c>
      <c r="I20193">
        <f>H20192</f>
        <v>2</v>
      </c>
      <c r="J20193">
        <f t="shared" si="314"/>
        <v>0</v>
      </c>
      <c r="K20193">
        <v>36</v>
      </c>
      <c r="L20193" s="8">
        <f>COUNTIFS($D$2:$D20193,D20193)</f>
        <v>112</v>
      </c>
    </row>
    <row r="20194" spans="1:12" x14ac:dyDescent="0.2">
      <c r="A20194">
        <v>1718358</v>
      </c>
      <c r="B20194" s="2">
        <v>43218</v>
      </c>
      <c r="C20194" s="1">
        <v>25</v>
      </c>
      <c r="D20194" t="s">
        <v>325</v>
      </c>
      <c r="E20194">
        <v>14</v>
      </c>
      <c r="F20194" t="s">
        <v>27</v>
      </c>
      <c r="G20194">
        <v>1</v>
      </c>
      <c r="H20194">
        <v>0</v>
      </c>
      <c r="I20194">
        <v>1</v>
      </c>
      <c r="J20194">
        <f t="shared" si="314"/>
        <v>0</v>
      </c>
      <c r="K20194">
        <v>35</v>
      </c>
      <c r="L20194" s="8">
        <f>COUNTIFS($D$2:$D20194,D20194)</f>
        <v>263</v>
      </c>
    </row>
    <row r="20195" spans="1:12" x14ac:dyDescent="0.2">
      <c r="A20195">
        <f>A20194</f>
        <v>1718358</v>
      </c>
      <c r="B20195" s="2">
        <f t="shared" si="315"/>
        <v>43218</v>
      </c>
      <c r="C20195" s="1">
        <v>14</v>
      </c>
      <c r="D20195" t="str">
        <f>F20194</f>
        <v>Chelsea</v>
      </c>
      <c r="E20195">
        <v>25</v>
      </c>
      <c r="F20195" t="str">
        <f>D20194</f>
        <v>Swansea</v>
      </c>
      <c r="G20195">
        <f>G20193</f>
        <v>0</v>
      </c>
      <c r="H20195">
        <f>I20194</f>
        <v>1</v>
      </c>
      <c r="I20195">
        <f>H20194</f>
        <v>0</v>
      </c>
      <c r="J20195">
        <f t="shared" si="314"/>
        <v>3</v>
      </c>
      <c r="K20195">
        <v>35</v>
      </c>
      <c r="L20195" s="8">
        <f>COUNTIFS($D$2:$D20195,D20195)</f>
        <v>997</v>
      </c>
    </row>
    <row r="20196" spans="1:12" x14ac:dyDescent="0.2">
      <c r="A20196">
        <v>1718359</v>
      </c>
      <c r="B20196" s="2">
        <v>43219</v>
      </c>
      <c r="C20196" s="1">
        <v>29</v>
      </c>
      <c r="D20196" t="s">
        <v>42</v>
      </c>
      <c r="E20196">
        <v>20</v>
      </c>
      <c r="F20196" t="s">
        <v>45</v>
      </c>
      <c r="G20196">
        <v>1</v>
      </c>
      <c r="H20196">
        <v>1</v>
      </c>
      <c r="I20196">
        <v>4</v>
      </c>
      <c r="J20196">
        <f t="shared" si="314"/>
        <v>0</v>
      </c>
      <c r="K20196">
        <v>35</v>
      </c>
      <c r="L20196" s="8">
        <f>COUNTIFS($D$2:$D20196,D20196)</f>
        <v>841</v>
      </c>
    </row>
    <row r="20197" spans="1:12" x14ac:dyDescent="0.2">
      <c r="A20197">
        <f>A20196</f>
        <v>1718359</v>
      </c>
      <c r="B20197" s="2">
        <f t="shared" si="315"/>
        <v>43219</v>
      </c>
      <c r="C20197" s="1">
        <v>20</v>
      </c>
      <c r="D20197" t="str">
        <f>F20196</f>
        <v>Manchester City</v>
      </c>
      <c r="E20197">
        <v>29</v>
      </c>
      <c r="F20197" t="str">
        <f>D20196</f>
        <v>West Ham</v>
      </c>
      <c r="G20197">
        <f>G20195</f>
        <v>0</v>
      </c>
      <c r="H20197">
        <f>I20196</f>
        <v>4</v>
      </c>
      <c r="I20197">
        <f>H20196</f>
        <v>1</v>
      </c>
      <c r="J20197">
        <f t="shared" si="314"/>
        <v>3</v>
      </c>
      <c r="K20197">
        <v>35</v>
      </c>
      <c r="L20197" s="8">
        <f>COUNTIFS($D$2:$D20197,D20197)</f>
        <v>807</v>
      </c>
    </row>
    <row r="20198" spans="1:12" x14ac:dyDescent="0.2">
      <c r="A20198">
        <v>1718360</v>
      </c>
      <c r="B20198" s="2">
        <v>43219</v>
      </c>
      <c r="C20198" s="1">
        <v>21</v>
      </c>
      <c r="D20198" t="s">
        <v>10</v>
      </c>
      <c r="E20198">
        <v>10</v>
      </c>
      <c r="F20198" t="s">
        <v>47</v>
      </c>
      <c r="G20198">
        <v>1</v>
      </c>
      <c r="H20198">
        <v>2</v>
      </c>
      <c r="I20198">
        <v>1</v>
      </c>
      <c r="J20198">
        <f t="shared" ref="J20198:J20261" si="316">IF(H20198&gt;I20198,3,IF(I20198&gt;H20198,0,1))</f>
        <v>3</v>
      </c>
      <c r="K20198">
        <v>35</v>
      </c>
      <c r="L20198" s="8">
        <f>COUNTIFS($D$2:$D20198,D20198)</f>
        <v>997</v>
      </c>
    </row>
    <row r="20199" spans="1:12" x14ac:dyDescent="0.2">
      <c r="A20199">
        <f>A20198</f>
        <v>1718360</v>
      </c>
      <c r="B20199" s="2">
        <f t="shared" si="315"/>
        <v>43219</v>
      </c>
      <c r="C20199" s="1">
        <v>10</v>
      </c>
      <c r="D20199" t="str">
        <f>F20198</f>
        <v>Arsenal</v>
      </c>
      <c r="E20199">
        <v>21</v>
      </c>
      <c r="F20199" t="str">
        <f>D20198</f>
        <v>Manchester United</v>
      </c>
      <c r="G20199">
        <f>G20197</f>
        <v>0</v>
      </c>
      <c r="H20199">
        <f>I20198</f>
        <v>1</v>
      </c>
      <c r="I20199">
        <f>H20198</f>
        <v>2</v>
      </c>
      <c r="J20199">
        <f t="shared" si="316"/>
        <v>0</v>
      </c>
      <c r="K20199">
        <v>35</v>
      </c>
      <c r="L20199" s="8">
        <f>COUNTIFS($D$2:$D20199,D20199)</f>
        <v>997</v>
      </c>
    </row>
    <row r="20200" spans="1:12" x14ac:dyDescent="0.2">
      <c r="A20200">
        <v>1718361</v>
      </c>
      <c r="B20200" s="2">
        <v>43220</v>
      </c>
      <c r="C20200" s="1">
        <v>26</v>
      </c>
      <c r="D20200" t="s">
        <v>17</v>
      </c>
      <c r="E20200">
        <v>27</v>
      </c>
      <c r="F20200" t="s">
        <v>32</v>
      </c>
      <c r="G20200">
        <v>1</v>
      </c>
      <c r="H20200">
        <v>2</v>
      </c>
      <c r="I20200">
        <v>0</v>
      </c>
      <c r="J20200">
        <f t="shared" si="316"/>
        <v>3</v>
      </c>
      <c r="K20200">
        <v>35</v>
      </c>
      <c r="L20200" s="8">
        <f>COUNTIFS($D$2:$D20200,D20200)</f>
        <v>997</v>
      </c>
    </row>
    <row r="20201" spans="1:12" x14ac:dyDescent="0.2">
      <c r="A20201">
        <f>A20200</f>
        <v>1718361</v>
      </c>
      <c r="B20201" s="2">
        <f t="shared" si="315"/>
        <v>43220</v>
      </c>
      <c r="C20201" s="1">
        <v>27</v>
      </c>
      <c r="D20201" t="str">
        <f>F20200</f>
        <v>Watford</v>
      </c>
      <c r="E20201">
        <v>26</v>
      </c>
      <c r="F20201" t="str">
        <f>D20200</f>
        <v>Tottenham</v>
      </c>
      <c r="G20201">
        <f>G20199</f>
        <v>0</v>
      </c>
      <c r="H20201">
        <f>I20200</f>
        <v>0</v>
      </c>
      <c r="I20201">
        <f>H20200</f>
        <v>2</v>
      </c>
      <c r="J20201">
        <f t="shared" si="316"/>
        <v>0</v>
      </c>
      <c r="K20201">
        <v>36</v>
      </c>
      <c r="L20201" s="8">
        <f>COUNTIFS($D$2:$D20201,D20201)</f>
        <v>188</v>
      </c>
    </row>
    <row r="20202" spans="1:12" x14ac:dyDescent="0.2">
      <c r="A20202">
        <v>1718362</v>
      </c>
      <c r="B20202" s="2">
        <v>43224</v>
      </c>
      <c r="C20202" s="1">
        <v>12</v>
      </c>
      <c r="D20202" t="s">
        <v>34</v>
      </c>
      <c r="E20202">
        <v>21</v>
      </c>
      <c r="F20202" t="s">
        <v>10</v>
      </c>
      <c r="G20202">
        <v>1</v>
      </c>
      <c r="H20202">
        <v>1</v>
      </c>
      <c r="I20202">
        <v>0</v>
      </c>
      <c r="J20202">
        <f t="shared" si="316"/>
        <v>3</v>
      </c>
      <c r="K20202">
        <v>36</v>
      </c>
      <c r="L20202" s="8">
        <f>COUNTIFS($D$2:$D20202,D20202)</f>
        <v>36</v>
      </c>
    </row>
    <row r="20203" spans="1:12" x14ac:dyDescent="0.2">
      <c r="A20203">
        <f>A20202</f>
        <v>1718362</v>
      </c>
      <c r="B20203" s="2">
        <f t="shared" si="315"/>
        <v>43224</v>
      </c>
      <c r="C20203" s="1">
        <v>21</v>
      </c>
      <c r="D20203" t="str">
        <f>F20202</f>
        <v>Manchester United</v>
      </c>
      <c r="E20203">
        <v>12</v>
      </c>
      <c r="F20203" t="str">
        <f>D20202</f>
        <v>Brighton</v>
      </c>
      <c r="G20203">
        <f>G20201</f>
        <v>0</v>
      </c>
      <c r="H20203">
        <f>I20202</f>
        <v>0</v>
      </c>
      <c r="I20203">
        <f>H20202</f>
        <v>1</v>
      </c>
      <c r="J20203">
        <f t="shared" si="316"/>
        <v>0</v>
      </c>
      <c r="K20203">
        <v>36</v>
      </c>
      <c r="L20203" s="8">
        <f>COUNTIFS($D$2:$D20203,D20203)</f>
        <v>998</v>
      </c>
    </row>
    <row r="20204" spans="1:12" x14ac:dyDescent="0.2">
      <c r="A20204">
        <v>1718363</v>
      </c>
      <c r="B20204" s="2">
        <v>43225</v>
      </c>
      <c r="C20204" s="1">
        <v>24</v>
      </c>
      <c r="D20204" t="s">
        <v>319</v>
      </c>
      <c r="E20204">
        <v>15</v>
      </c>
      <c r="F20204" t="s">
        <v>23</v>
      </c>
      <c r="G20204">
        <v>1</v>
      </c>
      <c r="H20204">
        <v>1</v>
      </c>
      <c r="I20204">
        <v>2</v>
      </c>
      <c r="J20204">
        <f t="shared" si="316"/>
        <v>0</v>
      </c>
      <c r="K20204">
        <v>37</v>
      </c>
      <c r="L20204" s="8">
        <f>COUNTIFS($D$2:$D20204,D20204)</f>
        <v>379</v>
      </c>
    </row>
    <row r="20205" spans="1:12" x14ac:dyDescent="0.2">
      <c r="A20205">
        <f>A20204</f>
        <v>1718363</v>
      </c>
      <c r="B20205" s="2">
        <f t="shared" si="315"/>
        <v>43225</v>
      </c>
      <c r="C20205" s="1">
        <v>15</v>
      </c>
      <c r="D20205" t="str">
        <f>F20204</f>
        <v>Crystal Palace</v>
      </c>
      <c r="E20205">
        <v>24</v>
      </c>
      <c r="F20205" t="str">
        <f>D20204</f>
        <v>Stoke</v>
      </c>
      <c r="G20205">
        <f>G20203</f>
        <v>0</v>
      </c>
      <c r="H20205">
        <f>I20204</f>
        <v>2</v>
      </c>
      <c r="I20205">
        <f>H20204</f>
        <v>1</v>
      </c>
      <c r="J20205">
        <f t="shared" si="316"/>
        <v>3</v>
      </c>
      <c r="K20205">
        <v>37</v>
      </c>
      <c r="L20205" s="8">
        <f>COUNTIFS($D$2:$D20205,D20205)</f>
        <v>349</v>
      </c>
    </row>
    <row r="20206" spans="1:12" x14ac:dyDescent="0.2">
      <c r="A20206">
        <v>1718364</v>
      </c>
      <c r="B20206" s="2">
        <v>43225</v>
      </c>
      <c r="C20206" s="1">
        <v>11</v>
      </c>
      <c r="D20206" t="s">
        <v>20</v>
      </c>
      <c r="E20206">
        <v>25</v>
      </c>
      <c r="F20206" t="s">
        <v>325</v>
      </c>
      <c r="G20206">
        <v>1</v>
      </c>
      <c r="H20206">
        <v>1</v>
      </c>
      <c r="I20206">
        <v>0</v>
      </c>
      <c r="J20206">
        <f t="shared" si="316"/>
        <v>3</v>
      </c>
      <c r="K20206">
        <v>37</v>
      </c>
      <c r="L20206" s="8">
        <f>COUNTIFS($D$2:$D20206,D20206)</f>
        <v>113</v>
      </c>
    </row>
    <row r="20207" spans="1:12" x14ac:dyDescent="0.2">
      <c r="A20207">
        <f>A20206</f>
        <v>1718364</v>
      </c>
      <c r="B20207" s="2">
        <f t="shared" si="315"/>
        <v>43225</v>
      </c>
      <c r="C20207" s="1">
        <v>25</v>
      </c>
      <c r="D20207" t="str">
        <f>F20206</f>
        <v>Swansea</v>
      </c>
      <c r="E20207">
        <v>11</v>
      </c>
      <c r="F20207" t="str">
        <f>D20206</f>
        <v>Bournemouth</v>
      </c>
      <c r="G20207">
        <f>G20205</f>
        <v>0</v>
      </c>
      <c r="H20207">
        <f>I20206</f>
        <v>0</v>
      </c>
      <c r="I20207">
        <f>H20206</f>
        <v>1</v>
      </c>
      <c r="J20207">
        <f t="shared" si="316"/>
        <v>0</v>
      </c>
      <c r="K20207">
        <v>36</v>
      </c>
      <c r="L20207" s="8">
        <f>COUNTIFS($D$2:$D20207,D20207)</f>
        <v>264</v>
      </c>
    </row>
    <row r="20208" spans="1:12" x14ac:dyDescent="0.2">
      <c r="A20208">
        <v>1718365</v>
      </c>
      <c r="B20208" s="2">
        <v>43225</v>
      </c>
      <c r="C20208" s="1">
        <v>18</v>
      </c>
      <c r="D20208" t="s">
        <v>12</v>
      </c>
      <c r="E20208">
        <v>29</v>
      </c>
      <c r="F20208" t="s">
        <v>42</v>
      </c>
      <c r="G20208">
        <v>1</v>
      </c>
      <c r="H20208">
        <v>0</v>
      </c>
      <c r="I20208">
        <v>2</v>
      </c>
      <c r="J20208">
        <f t="shared" si="316"/>
        <v>0</v>
      </c>
      <c r="K20208">
        <v>36</v>
      </c>
      <c r="L20208" s="8">
        <f>COUNTIFS($D$2:$D20208,D20208)</f>
        <v>458</v>
      </c>
    </row>
    <row r="20209" spans="1:12" x14ac:dyDescent="0.2">
      <c r="A20209">
        <f>A20208</f>
        <v>1718365</v>
      </c>
      <c r="B20209" s="2">
        <f t="shared" si="315"/>
        <v>43225</v>
      </c>
      <c r="C20209" s="1">
        <v>29</v>
      </c>
      <c r="D20209" t="str">
        <f>F20208</f>
        <v>West Ham</v>
      </c>
      <c r="E20209">
        <v>18</v>
      </c>
      <c r="F20209" t="str">
        <f>D20208</f>
        <v>Leicester</v>
      </c>
      <c r="G20209">
        <f>G20207</f>
        <v>0</v>
      </c>
      <c r="H20209">
        <f>I20208</f>
        <v>2</v>
      </c>
      <c r="I20209">
        <f>H20208</f>
        <v>0</v>
      </c>
      <c r="J20209">
        <f t="shared" si="316"/>
        <v>3</v>
      </c>
      <c r="K20209">
        <v>36</v>
      </c>
      <c r="L20209" s="8">
        <f>COUNTIFS($D$2:$D20209,D20209)</f>
        <v>842</v>
      </c>
    </row>
    <row r="20210" spans="1:12" x14ac:dyDescent="0.2">
      <c r="A20210">
        <v>1718366</v>
      </c>
      <c r="B20210" s="2">
        <v>43225</v>
      </c>
      <c r="C20210" s="1">
        <v>27</v>
      </c>
      <c r="D20210" t="s">
        <v>32</v>
      </c>
      <c r="E20210">
        <v>22</v>
      </c>
      <c r="F20210" t="s">
        <v>15</v>
      </c>
      <c r="G20210">
        <v>1</v>
      </c>
      <c r="H20210">
        <v>2</v>
      </c>
      <c r="I20210">
        <v>1</v>
      </c>
      <c r="J20210">
        <f t="shared" si="316"/>
        <v>3</v>
      </c>
      <c r="K20210">
        <v>37</v>
      </c>
      <c r="L20210" s="8">
        <f>COUNTIFS($D$2:$D20210,D20210)</f>
        <v>189</v>
      </c>
    </row>
    <row r="20211" spans="1:12" x14ac:dyDescent="0.2">
      <c r="A20211">
        <f>A20210</f>
        <v>1718366</v>
      </c>
      <c r="B20211" s="2">
        <f t="shared" si="315"/>
        <v>43225</v>
      </c>
      <c r="C20211" s="1">
        <v>22</v>
      </c>
      <c r="D20211" t="str">
        <f>F20210</f>
        <v>Newcastle</v>
      </c>
      <c r="E20211">
        <v>27</v>
      </c>
      <c r="F20211" t="str">
        <f>D20210</f>
        <v>Watford</v>
      </c>
      <c r="G20211">
        <f>G20209</f>
        <v>0</v>
      </c>
      <c r="H20211">
        <f>I20210</f>
        <v>1</v>
      </c>
      <c r="I20211">
        <f>H20210</f>
        <v>2</v>
      </c>
      <c r="J20211">
        <f t="shared" si="316"/>
        <v>0</v>
      </c>
      <c r="K20211">
        <v>36</v>
      </c>
      <c r="L20211" s="8">
        <f>COUNTIFS($D$2:$D20211,D20211)</f>
        <v>880</v>
      </c>
    </row>
    <row r="20212" spans="1:12" x14ac:dyDescent="0.2">
      <c r="A20212">
        <v>1718367</v>
      </c>
      <c r="B20212" s="2">
        <v>43225</v>
      </c>
      <c r="C20212" s="1">
        <v>28</v>
      </c>
      <c r="D20212" t="s">
        <v>320</v>
      </c>
      <c r="E20212">
        <v>26</v>
      </c>
      <c r="F20212" t="s">
        <v>17</v>
      </c>
      <c r="G20212">
        <v>1</v>
      </c>
      <c r="H20212">
        <v>1</v>
      </c>
      <c r="I20212">
        <v>0</v>
      </c>
      <c r="J20212">
        <f t="shared" si="316"/>
        <v>3</v>
      </c>
      <c r="K20212">
        <v>37</v>
      </c>
      <c r="L20212" s="8">
        <f>COUNTIFS($D$2:$D20212,D20212)</f>
        <v>455</v>
      </c>
    </row>
    <row r="20213" spans="1:12" x14ac:dyDescent="0.2">
      <c r="A20213">
        <f>A20212</f>
        <v>1718367</v>
      </c>
      <c r="B20213" s="2">
        <f t="shared" si="315"/>
        <v>43225</v>
      </c>
      <c r="C20213" s="1">
        <v>26</v>
      </c>
      <c r="D20213" t="str">
        <f>F20212</f>
        <v>Tottenham</v>
      </c>
      <c r="E20213">
        <v>28</v>
      </c>
      <c r="F20213" t="str">
        <f>D20212</f>
        <v>West Brom</v>
      </c>
      <c r="G20213">
        <f>G20211</f>
        <v>0</v>
      </c>
      <c r="H20213">
        <f>I20212</f>
        <v>0</v>
      </c>
      <c r="I20213">
        <f>H20212</f>
        <v>1</v>
      </c>
      <c r="J20213">
        <f t="shared" si="316"/>
        <v>0</v>
      </c>
      <c r="K20213">
        <v>36</v>
      </c>
      <c r="L20213" s="8">
        <f>COUNTIFS($D$2:$D20213,D20213)</f>
        <v>998</v>
      </c>
    </row>
    <row r="20214" spans="1:12" x14ac:dyDescent="0.2">
      <c r="A20214">
        <v>1718368</v>
      </c>
      <c r="B20214" s="2">
        <v>43225</v>
      </c>
      <c r="C20214" s="1">
        <v>16</v>
      </c>
      <c r="D20214" t="s">
        <v>37</v>
      </c>
      <c r="E20214">
        <v>23</v>
      </c>
      <c r="F20214" t="s">
        <v>50</v>
      </c>
      <c r="G20214">
        <v>1</v>
      </c>
      <c r="H20214">
        <v>1</v>
      </c>
      <c r="I20214">
        <v>1</v>
      </c>
      <c r="J20214">
        <f t="shared" si="316"/>
        <v>1</v>
      </c>
      <c r="K20214">
        <v>37</v>
      </c>
      <c r="L20214" s="8">
        <f>COUNTIFS($D$2:$D20214,D20214)</f>
        <v>999</v>
      </c>
    </row>
    <row r="20215" spans="1:12" x14ac:dyDescent="0.2">
      <c r="A20215">
        <f>A20214</f>
        <v>1718368</v>
      </c>
      <c r="B20215" s="2">
        <f t="shared" si="315"/>
        <v>43225</v>
      </c>
      <c r="C20215" s="1">
        <v>23</v>
      </c>
      <c r="D20215" t="str">
        <f>F20214</f>
        <v>Southampton</v>
      </c>
      <c r="E20215">
        <v>16</v>
      </c>
      <c r="F20215" t="str">
        <f>D20214</f>
        <v>Everton</v>
      </c>
      <c r="G20215">
        <f>G20213</f>
        <v>0</v>
      </c>
      <c r="H20215">
        <f>I20214</f>
        <v>1</v>
      </c>
      <c r="I20215">
        <f>H20214</f>
        <v>1</v>
      </c>
      <c r="J20215">
        <f t="shared" si="316"/>
        <v>1</v>
      </c>
      <c r="K20215">
        <v>36</v>
      </c>
      <c r="L20215" s="8">
        <f>COUNTIFS($D$2:$D20215,D20215)</f>
        <v>732</v>
      </c>
    </row>
    <row r="20216" spans="1:12" x14ac:dyDescent="0.2">
      <c r="A20216">
        <v>1718369</v>
      </c>
      <c r="B20216" s="2">
        <v>43226</v>
      </c>
      <c r="C20216" s="1">
        <v>20</v>
      </c>
      <c r="D20216" t="s">
        <v>45</v>
      </c>
      <c r="E20216">
        <v>17</v>
      </c>
      <c r="F20216" t="s">
        <v>29</v>
      </c>
      <c r="G20216">
        <v>1</v>
      </c>
      <c r="H20216">
        <v>0</v>
      </c>
      <c r="I20216">
        <v>0</v>
      </c>
      <c r="J20216">
        <f t="shared" si="316"/>
        <v>1</v>
      </c>
      <c r="K20216">
        <v>36</v>
      </c>
      <c r="L20216" s="8">
        <f>COUNTIFS($D$2:$D20216,D20216)</f>
        <v>808</v>
      </c>
    </row>
    <row r="20217" spans="1:12" x14ac:dyDescent="0.2">
      <c r="A20217">
        <f>A20216</f>
        <v>1718369</v>
      </c>
      <c r="B20217" s="2">
        <f t="shared" si="315"/>
        <v>43226</v>
      </c>
      <c r="C20217" s="1">
        <v>17</v>
      </c>
      <c r="D20217" t="str">
        <f>F20216</f>
        <v>Huddersfield</v>
      </c>
      <c r="E20217">
        <v>20</v>
      </c>
      <c r="F20217" t="str">
        <f>D20216</f>
        <v>Manchester City</v>
      </c>
      <c r="G20217">
        <f>G20215</f>
        <v>0</v>
      </c>
      <c r="H20217">
        <f>I20216</f>
        <v>0</v>
      </c>
      <c r="I20217">
        <f>H20216</f>
        <v>0</v>
      </c>
      <c r="J20217">
        <f t="shared" si="316"/>
        <v>1</v>
      </c>
      <c r="K20217">
        <v>36</v>
      </c>
      <c r="L20217" s="8">
        <f>COUNTIFS($D$2:$D20217,D20217)</f>
        <v>36</v>
      </c>
    </row>
    <row r="20218" spans="1:12" x14ac:dyDescent="0.2">
      <c r="A20218">
        <v>1718370</v>
      </c>
      <c r="B20218" s="2">
        <v>43226</v>
      </c>
      <c r="C20218" s="1">
        <v>10</v>
      </c>
      <c r="D20218" t="s">
        <v>47</v>
      </c>
      <c r="E20218">
        <v>13</v>
      </c>
      <c r="F20218" t="s">
        <v>64</v>
      </c>
      <c r="G20218">
        <v>1</v>
      </c>
      <c r="H20218">
        <v>5</v>
      </c>
      <c r="I20218">
        <v>0</v>
      </c>
      <c r="J20218">
        <f t="shared" si="316"/>
        <v>3</v>
      </c>
      <c r="K20218">
        <v>36</v>
      </c>
      <c r="L20218" s="8">
        <f>COUNTIFS($D$2:$D20218,D20218)</f>
        <v>998</v>
      </c>
    </row>
    <row r="20219" spans="1:12" x14ac:dyDescent="0.2">
      <c r="A20219">
        <f>A20218</f>
        <v>1718370</v>
      </c>
      <c r="B20219" s="2">
        <f t="shared" ref="B20219:B20253" si="317">B20218</f>
        <v>43226</v>
      </c>
      <c r="C20219" s="1">
        <v>13</v>
      </c>
      <c r="D20219" t="str">
        <f>F20218</f>
        <v>Burnley</v>
      </c>
      <c r="E20219">
        <v>10</v>
      </c>
      <c r="F20219" t="str">
        <f>D20218</f>
        <v>Arsenal</v>
      </c>
      <c r="G20219">
        <f>G20217</f>
        <v>0</v>
      </c>
      <c r="H20219">
        <f>I20218</f>
        <v>0</v>
      </c>
      <c r="I20219">
        <f>H20218</f>
        <v>5</v>
      </c>
      <c r="J20219">
        <f t="shared" si="316"/>
        <v>0</v>
      </c>
      <c r="K20219">
        <v>37</v>
      </c>
      <c r="L20219" s="8">
        <f>COUNTIFS($D$2:$D20219,D20219)</f>
        <v>151</v>
      </c>
    </row>
    <row r="20220" spans="1:12" x14ac:dyDescent="0.2">
      <c r="A20220">
        <v>1718371</v>
      </c>
      <c r="B20220" s="2">
        <v>43226</v>
      </c>
      <c r="C20220" s="1">
        <v>14</v>
      </c>
      <c r="D20220" t="s">
        <v>27</v>
      </c>
      <c r="E20220">
        <v>19</v>
      </c>
      <c r="F20220" t="s">
        <v>40</v>
      </c>
      <c r="G20220">
        <v>1</v>
      </c>
      <c r="H20220">
        <v>1</v>
      </c>
      <c r="I20220">
        <v>0</v>
      </c>
      <c r="J20220">
        <f t="shared" si="316"/>
        <v>3</v>
      </c>
      <c r="K20220">
        <v>36</v>
      </c>
      <c r="L20220" s="8">
        <f>COUNTIFS($D$2:$D20220,D20220)</f>
        <v>998</v>
      </c>
    </row>
    <row r="20221" spans="1:12" x14ac:dyDescent="0.2">
      <c r="A20221">
        <f>A20220</f>
        <v>1718371</v>
      </c>
      <c r="B20221" s="2">
        <f t="shared" si="317"/>
        <v>43226</v>
      </c>
      <c r="C20221" s="1">
        <v>19</v>
      </c>
      <c r="D20221" t="str">
        <f>F20220</f>
        <v>Liverpool</v>
      </c>
      <c r="E20221">
        <v>14</v>
      </c>
      <c r="F20221" t="str">
        <f>D20220</f>
        <v>Chelsea</v>
      </c>
      <c r="G20221">
        <f>G20219</f>
        <v>0</v>
      </c>
      <c r="H20221">
        <f>I20220</f>
        <v>0</v>
      </c>
      <c r="I20221">
        <f>H20220</f>
        <v>1</v>
      </c>
      <c r="J20221">
        <f t="shared" si="316"/>
        <v>0</v>
      </c>
      <c r="K20221">
        <v>37</v>
      </c>
      <c r="L20221" s="8">
        <f>COUNTIFS($D$2:$D20221,D20221)</f>
        <v>999</v>
      </c>
    </row>
    <row r="20222" spans="1:12" x14ac:dyDescent="0.2">
      <c r="A20222">
        <v>1718372</v>
      </c>
      <c r="B20222" s="2">
        <v>43228</v>
      </c>
      <c r="C20222" s="1">
        <v>25</v>
      </c>
      <c r="D20222" t="s">
        <v>325</v>
      </c>
      <c r="E20222">
        <v>23</v>
      </c>
      <c r="F20222" t="s">
        <v>50</v>
      </c>
      <c r="G20222">
        <v>1</v>
      </c>
      <c r="H20222">
        <v>0</v>
      </c>
      <c r="I20222">
        <v>1</v>
      </c>
      <c r="J20222">
        <f t="shared" si="316"/>
        <v>0</v>
      </c>
      <c r="K20222">
        <v>37</v>
      </c>
      <c r="L20222" s="8">
        <f>COUNTIFS($D$2:$D20222,D20222)</f>
        <v>265</v>
      </c>
    </row>
    <row r="20223" spans="1:12" x14ac:dyDescent="0.2">
      <c r="A20223">
        <f>A20222</f>
        <v>1718372</v>
      </c>
      <c r="B20223" s="2">
        <f t="shared" si="317"/>
        <v>43228</v>
      </c>
      <c r="C20223" s="1">
        <v>23</v>
      </c>
      <c r="D20223" t="str">
        <f>F20222</f>
        <v>Southampton</v>
      </c>
      <c r="E20223">
        <v>25</v>
      </c>
      <c r="F20223" t="str">
        <f>D20222</f>
        <v>Swansea</v>
      </c>
      <c r="G20223">
        <f>G20221</f>
        <v>0</v>
      </c>
      <c r="H20223">
        <f>I20222</f>
        <v>1</v>
      </c>
      <c r="I20223">
        <f>H20222</f>
        <v>0</v>
      </c>
      <c r="J20223">
        <f t="shared" si="316"/>
        <v>3</v>
      </c>
      <c r="K20223">
        <v>37</v>
      </c>
      <c r="L20223" s="8">
        <f>COUNTIFS($D$2:$D20223,D20223)</f>
        <v>733</v>
      </c>
    </row>
    <row r="20224" spans="1:12" x14ac:dyDescent="0.2">
      <c r="A20224">
        <v>1718373</v>
      </c>
      <c r="B20224" s="2">
        <v>43229</v>
      </c>
      <c r="C20224" s="1">
        <v>14</v>
      </c>
      <c r="D20224" t="s">
        <v>27</v>
      </c>
      <c r="E20224">
        <v>17</v>
      </c>
      <c r="F20224" t="s">
        <v>29</v>
      </c>
      <c r="G20224">
        <v>1</v>
      </c>
      <c r="H20224">
        <v>1</v>
      </c>
      <c r="I20224">
        <v>1</v>
      </c>
      <c r="J20224">
        <f t="shared" si="316"/>
        <v>1</v>
      </c>
      <c r="K20224">
        <v>37</v>
      </c>
      <c r="L20224" s="8">
        <f>COUNTIFS($D$2:$D20224,D20224)</f>
        <v>999</v>
      </c>
    </row>
    <row r="20225" spans="1:12" x14ac:dyDescent="0.2">
      <c r="A20225">
        <f>A20224</f>
        <v>1718373</v>
      </c>
      <c r="B20225" s="2">
        <f t="shared" si="317"/>
        <v>43229</v>
      </c>
      <c r="C20225" s="1">
        <v>17</v>
      </c>
      <c r="D20225" t="str">
        <f>F20224</f>
        <v>Huddersfield</v>
      </c>
      <c r="E20225">
        <v>14</v>
      </c>
      <c r="F20225" t="str">
        <f>D20224</f>
        <v>Chelsea</v>
      </c>
      <c r="G20225">
        <f>G20223</f>
        <v>0</v>
      </c>
      <c r="H20225">
        <f>I20224</f>
        <v>1</v>
      </c>
      <c r="I20225">
        <f>H20224</f>
        <v>1</v>
      </c>
      <c r="J20225">
        <f t="shared" si="316"/>
        <v>1</v>
      </c>
      <c r="K20225">
        <v>37</v>
      </c>
      <c r="L20225" s="8">
        <f>COUNTIFS($D$2:$D20225,D20225)</f>
        <v>37</v>
      </c>
    </row>
    <row r="20226" spans="1:12" x14ac:dyDescent="0.2">
      <c r="A20226">
        <v>1718374</v>
      </c>
      <c r="B20226" s="2">
        <v>43229</v>
      </c>
      <c r="C20226" s="1">
        <v>18</v>
      </c>
      <c r="D20226" t="s">
        <v>12</v>
      </c>
      <c r="E20226">
        <v>10</v>
      </c>
      <c r="F20226" t="s">
        <v>47</v>
      </c>
      <c r="G20226">
        <v>1</v>
      </c>
      <c r="H20226">
        <v>3</v>
      </c>
      <c r="I20226">
        <v>1</v>
      </c>
      <c r="J20226">
        <f t="shared" si="316"/>
        <v>3</v>
      </c>
      <c r="K20226">
        <v>37</v>
      </c>
      <c r="L20226" s="8">
        <f>COUNTIFS($D$2:$D20226,D20226)</f>
        <v>459</v>
      </c>
    </row>
    <row r="20227" spans="1:12" x14ac:dyDescent="0.2">
      <c r="A20227">
        <f>A20226</f>
        <v>1718374</v>
      </c>
      <c r="B20227" s="2">
        <f t="shared" si="317"/>
        <v>43229</v>
      </c>
      <c r="C20227" s="1">
        <v>10</v>
      </c>
      <c r="D20227" t="str">
        <f>F20226</f>
        <v>Arsenal</v>
      </c>
      <c r="E20227">
        <v>18</v>
      </c>
      <c r="F20227" t="str">
        <f>D20226</f>
        <v>Leicester</v>
      </c>
      <c r="G20227">
        <f>G20225</f>
        <v>0</v>
      </c>
      <c r="H20227">
        <f>I20226</f>
        <v>1</v>
      </c>
      <c r="I20227">
        <f>H20226</f>
        <v>3</v>
      </c>
      <c r="J20227">
        <f t="shared" si="316"/>
        <v>0</v>
      </c>
      <c r="K20227">
        <v>37</v>
      </c>
      <c r="L20227" s="8">
        <f>COUNTIFS($D$2:$D20227,D20227)</f>
        <v>999</v>
      </c>
    </row>
    <row r="20228" spans="1:12" x14ac:dyDescent="0.2">
      <c r="A20228">
        <v>1718375</v>
      </c>
      <c r="B20228" s="2">
        <v>43229</v>
      </c>
      <c r="C20228" s="1">
        <v>20</v>
      </c>
      <c r="D20228" t="s">
        <v>45</v>
      </c>
      <c r="E20228">
        <v>12</v>
      </c>
      <c r="F20228" t="s">
        <v>34</v>
      </c>
      <c r="G20228">
        <v>1</v>
      </c>
      <c r="H20228">
        <v>3</v>
      </c>
      <c r="I20228">
        <v>1</v>
      </c>
      <c r="J20228">
        <f t="shared" si="316"/>
        <v>3</v>
      </c>
      <c r="K20228">
        <v>37</v>
      </c>
      <c r="L20228" s="8">
        <f>COUNTIFS($D$2:$D20228,D20228)</f>
        <v>809</v>
      </c>
    </row>
    <row r="20229" spans="1:12" x14ac:dyDescent="0.2">
      <c r="A20229">
        <f>A20228</f>
        <v>1718375</v>
      </c>
      <c r="B20229" s="2">
        <f t="shared" si="317"/>
        <v>43229</v>
      </c>
      <c r="C20229" s="1">
        <v>12</v>
      </c>
      <c r="D20229" t="str">
        <f>F20228</f>
        <v>Brighton</v>
      </c>
      <c r="E20229">
        <v>20</v>
      </c>
      <c r="F20229" t="str">
        <f>D20228</f>
        <v>Manchester City</v>
      </c>
      <c r="G20229">
        <f>G20227</f>
        <v>0</v>
      </c>
      <c r="H20229">
        <f>I20228</f>
        <v>1</v>
      </c>
      <c r="I20229">
        <f>H20228</f>
        <v>3</v>
      </c>
      <c r="J20229">
        <f t="shared" si="316"/>
        <v>0</v>
      </c>
      <c r="K20229">
        <v>37</v>
      </c>
      <c r="L20229" s="8">
        <f>COUNTIFS($D$2:$D20229,D20229)</f>
        <v>37</v>
      </c>
    </row>
    <row r="20230" spans="1:12" x14ac:dyDescent="0.2">
      <c r="A20230">
        <v>1718376</v>
      </c>
      <c r="B20230" s="2">
        <v>43229</v>
      </c>
      <c r="C20230" s="1">
        <v>26</v>
      </c>
      <c r="D20230" t="s">
        <v>17</v>
      </c>
      <c r="E20230">
        <v>22</v>
      </c>
      <c r="F20230" t="s">
        <v>15</v>
      </c>
      <c r="G20230">
        <v>1</v>
      </c>
      <c r="H20230">
        <v>1</v>
      </c>
      <c r="I20230">
        <v>0</v>
      </c>
      <c r="J20230">
        <f t="shared" si="316"/>
        <v>3</v>
      </c>
      <c r="K20230">
        <v>37</v>
      </c>
      <c r="L20230" s="8">
        <f>COUNTIFS($D$2:$D20230,D20230)</f>
        <v>999</v>
      </c>
    </row>
    <row r="20231" spans="1:12" x14ac:dyDescent="0.2">
      <c r="A20231">
        <f>A20230</f>
        <v>1718376</v>
      </c>
      <c r="B20231" s="2">
        <f t="shared" si="317"/>
        <v>43229</v>
      </c>
      <c r="C20231" s="1">
        <v>22</v>
      </c>
      <c r="D20231" t="str">
        <f>F20230</f>
        <v>Newcastle</v>
      </c>
      <c r="E20231">
        <v>26</v>
      </c>
      <c r="F20231" t="str">
        <f>D20230</f>
        <v>Tottenham</v>
      </c>
      <c r="G20231">
        <f>G20229</f>
        <v>0</v>
      </c>
      <c r="H20231">
        <f>I20230</f>
        <v>0</v>
      </c>
      <c r="I20231">
        <f>H20230</f>
        <v>1</v>
      </c>
      <c r="J20231">
        <f t="shared" si="316"/>
        <v>0</v>
      </c>
      <c r="K20231">
        <v>37</v>
      </c>
      <c r="L20231" s="8">
        <f>COUNTIFS($D$2:$D20231,D20231)</f>
        <v>881</v>
      </c>
    </row>
    <row r="20232" spans="1:12" x14ac:dyDescent="0.2">
      <c r="A20232">
        <v>1718377</v>
      </c>
      <c r="B20232" s="2">
        <v>43230</v>
      </c>
      <c r="C20232" s="1">
        <v>29</v>
      </c>
      <c r="D20232" t="s">
        <v>42</v>
      </c>
      <c r="E20232">
        <v>21</v>
      </c>
      <c r="F20232" t="s">
        <v>10</v>
      </c>
      <c r="G20232">
        <v>1</v>
      </c>
      <c r="H20232">
        <v>0</v>
      </c>
      <c r="I20232">
        <v>0</v>
      </c>
      <c r="J20232">
        <f t="shared" si="316"/>
        <v>1</v>
      </c>
      <c r="K20232">
        <v>37</v>
      </c>
      <c r="L20232" s="8">
        <f>COUNTIFS($D$2:$D20232,D20232)</f>
        <v>843</v>
      </c>
    </row>
    <row r="20233" spans="1:12" x14ac:dyDescent="0.2">
      <c r="A20233">
        <f>A20232</f>
        <v>1718377</v>
      </c>
      <c r="B20233" s="2">
        <f t="shared" si="317"/>
        <v>43230</v>
      </c>
      <c r="C20233" s="1">
        <v>21</v>
      </c>
      <c r="D20233" t="str">
        <f>F20232</f>
        <v>Manchester United</v>
      </c>
      <c r="E20233">
        <v>29</v>
      </c>
      <c r="F20233" t="str">
        <f>D20232</f>
        <v>West Ham</v>
      </c>
      <c r="G20233">
        <f>G20231</f>
        <v>0</v>
      </c>
      <c r="H20233">
        <f>I20232</f>
        <v>0</v>
      </c>
      <c r="I20233">
        <f>H20232</f>
        <v>0</v>
      </c>
      <c r="J20233">
        <f t="shared" si="316"/>
        <v>1</v>
      </c>
      <c r="K20233">
        <v>37</v>
      </c>
      <c r="L20233" s="8">
        <f>COUNTIFS($D$2:$D20233,D20233)</f>
        <v>999</v>
      </c>
    </row>
    <row r="20234" spans="1:12" x14ac:dyDescent="0.2">
      <c r="A20234">
        <v>1718378</v>
      </c>
      <c r="B20234" s="2">
        <v>43233</v>
      </c>
      <c r="C20234" s="1">
        <v>13</v>
      </c>
      <c r="D20234" t="s">
        <v>64</v>
      </c>
      <c r="E20234">
        <v>11</v>
      </c>
      <c r="F20234" t="s">
        <v>20</v>
      </c>
      <c r="G20234">
        <v>1</v>
      </c>
      <c r="H20234">
        <v>1</v>
      </c>
      <c r="I20234">
        <v>2</v>
      </c>
      <c r="J20234">
        <f t="shared" si="316"/>
        <v>0</v>
      </c>
      <c r="K20234">
        <v>38</v>
      </c>
      <c r="L20234" s="8">
        <f>COUNTIFS($D$2:$D20234,D20234)</f>
        <v>152</v>
      </c>
    </row>
    <row r="20235" spans="1:12" x14ac:dyDescent="0.2">
      <c r="A20235">
        <f>A20234</f>
        <v>1718378</v>
      </c>
      <c r="B20235" s="2">
        <f t="shared" si="317"/>
        <v>43233</v>
      </c>
      <c r="C20235" s="1">
        <v>11</v>
      </c>
      <c r="D20235" t="str">
        <f>F20234</f>
        <v>Bournemouth</v>
      </c>
      <c r="E20235">
        <v>13</v>
      </c>
      <c r="F20235" t="str">
        <f>D20234</f>
        <v>Burnley</v>
      </c>
      <c r="G20235">
        <f>G20233</f>
        <v>0</v>
      </c>
      <c r="H20235">
        <f>I20234</f>
        <v>2</v>
      </c>
      <c r="I20235">
        <f>H20234</f>
        <v>1</v>
      </c>
      <c r="J20235">
        <f t="shared" si="316"/>
        <v>3</v>
      </c>
      <c r="K20235">
        <v>38</v>
      </c>
      <c r="L20235" s="8">
        <f>COUNTIFS($D$2:$D20235,D20235)</f>
        <v>114</v>
      </c>
    </row>
    <row r="20236" spans="1:12" x14ac:dyDescent="0.2">
      <c r="A20236">
        <v>1718379</v>
      </c>
      <c r="B20236" s="2">
        <v>43233</v>
      </c>
      <c r="C20236" s="1">
        <v>15</v>
      </c>
      <c r="D20236" t="s">
        <v>23</v>
      </c>
      <c r="E20236">
        <v>28</v>
      </c>
      <c r="F20236" t="s">
        <v>320</v>
      </c>
      <c r="G20236">
        <v>1</v>
      </c>
      <c r="H20236">
        <v>2</v>
      </c>
      <c r="I20236">
        <v>0</v>
      </c>
      <c r="J20236">
        <f t="shared" si="316"/>
        <v>3</v>
      </c>
      <c r="K20236">
        <v>38</v>
      </c>
      <c r="L20236" s="8">
        <f>COUNTIFS($D$2:$D20236,D20236)</f>
        <v>350</v>
      </c>
    </row>
    <row r="20237" spans="1:12" x14ac:dyDescent="0.2">
      <c r="A20237">
        <f>A20236</f>
        <v>1718379</v>
      </c>
      <c r="B20237" s="2">
        <f t="shared" si="317"/>
        <v>43233</v>
      </c>
      <c r="C20237" s="1">
        <v>28</v>
      </c>
      <c r="D20237" t="str">
        <f>F20236</f>
        <v>West Brom</v>
      </c>
      <c r="E20237">
        <v>15</v>
      </c>
      <c r="F20237" t="str">
        <f>D20236</f>
        <v>Crystal Palace</v>
      </c>
      <c r="G20237">
        <f>G20235</f>
        <v>0</v>
      </c>
      <c r="H20237">
        <f>I20236</f>
        <v>0</v>
      </c>
      <c r="I20237">
        <f>H20236</f>
        <v>2</v>
      </c>
      <c r="J20237">
        <f t="shared" si="316"/>
        <v>0</v>
      </c>
      <c r="K20237">
        <v>38</v>
      </c>
      <c r="L20237" s="8">
        <f>COUNTIFS($D$2:$D20237,D20237)</f>
        <v>456</v>
      </c>
    </row>
    <row r="20238" spans="1:12" x14ac:dyDescent="0.2">
      <c r="A20238">
        <v>1718380</v>
      </c>
      <c r="B20238" s="2">
        <v>43233</v>
      </c>
      <c r="C20238" s="1">
        <v>17</v>
      </c>
      <c r="D20238" t="s">
        <v>29</v>
      </c>
      <c r="E20238">
        <v>10</v>
      </c>
      <c r="F20238" t="s">
        <v>47</v>
      </c>
      <c r="G20238">
        <v>1</v>
      </c>
      <c r="H20238">
        <v>0</v>
      </c>
      <c r="I20238">
        <v>1</v>
      </c>
      <c r="J20238">
        <f t="shared" si="316"/>
        <v>0</v>
      </c>
      <c r="K20238">
        <v>38</v>
      </c>
      <c r="L20238" s="8">
        <f>COUNTIFS($D$2:$D20238,D20238)</f>
        <v>38</v>
      </c>
    </row>
    <row r="20239" spans="1:12" x14ac:dyDescent="0.2">
      <c r="A20239">
        <f>A20238</f>
        <v>1718380</v>
      </c>
      <c r="B20239" s="2">
        <f t="shared" si="317"/>
        <v>43233</v>
      </c>
      <c r="C20239" s="1">
        <v>10</v>
      </c>
      <c r="D20239" t="str">
        <f>F20238</f>
        <v>Arsenal</v>
      </c>
      <c r="E20239">
        <v>17</v>
      </c>
      <c r="F20239" t="str">
        <f>D20238</f>
        <v>Huddersfield</v>
      </c>
      <c r="G20239">
        <f>G20237</f>
        <v>0</v>
      </c>
      <c r="H20239">
        <f>I20238</f>
        <v>1</v>
      </c>
      <c r="I20239">
        <f>H20238</f>
        <v>0</v>
      </c>
      <c r="J20239">
        <f t="shared" si="316"/>
        <v>3</v>
      </c>
      <c r="K20239">
        <v>38</v>
      </c>
      <c r="L20239" s="8">
        <f>COUNTIFS($D$2:$D20239,D20239)</f>
        <v>1000</v>
      </c>
    </row>
    <row r="20240" spans="1:12" x14ac:dyDescent="0.2">
      <c r="A20240">
        <v>1718381</v>
      </c>
      <c r="B20240" s="2">
        <v>43233</v>
      </c>
      <c r="C20240" s="1">
        <v>19</v>
      </c>
      <c r="D20240" t="s">
        <v>40</v>
      </c>
      <c r="E20240">
        <v>12</v>
      </c>
      <c r="F20240" t="s">
        <v>34</v>
      </c>
      <c r="G20240">
        <v>1</v>
      </c>
      <c r="H20240">
        <v>4</v>
      </c>
      <c r="I20240">
        <v>0</v>
      </c>
      <c r="J20240">
        <f t="shared" si="316"/>
        <v>3</v>
      </c>
      <c r="K20240">
        <v>38</v>
      </c>
      <c r="L20240" s="8">
        <f>COUNTIFS($D$2:$D20240,D20240)</f>
        <v>1000</v>
      </c>
    </row>
    <row r="20241" spans="1:12" x14ac:dyDescent="0.2">
      <c r="A20241">
        <f>A20240</f>
        <v>1718381</v>
      </c>
      <c r="B20241" s="2">
        <f t="shared" si="317"/>
        <v>43233</v>
      </c>
      <c r="C20241" s="1">
        <v>12</v>
      </c>
      <c r="D20241" t="str">
        <f>F20240</f>
        <v>Brighton</v>
      </c>
      <c r="E20241">
        <v>19</v>
      </c>
      <c r="F20241" t="str">
        <f>D20240</f>
        <v>Liverpool</v>
      </c>
      <c r="G20241">
        <f>G20239</f>
        <v>0</v>
      </c>
      <c r="H20241">
        <f>I20240</f>
        <v>0</v>
      </c>
      <c r="I20241">
        <f>H20240</f>
        <v>4</v>
      </c>
      <c r="J20241">
        <f t="shared" si="316"/>
        <v>0</v>
      </c>
      <c r="K20241">
        <v>38</v>
      </c>
      <c r="L20241" s="8">
        <f>COUNTIFS($D$2:$D20241,D20241)</f>
        <v>38</v>
      </c>
    </row>
    <row r="20242" spans="1:12" x14ac:dyDescent="0.2">
      <c r="A20242">
        <v>1718382</v>
      </c>
      <c r="B20242" s="2">
        <v>43233</v>
      </c>
      <c r="C20242" s="1">
        <v>21</v>
      </c>
      <c r="D20242" t="s">
        <v>10</v>
      </c>
      <c r="E20242">
        <v>27</v>
      </c>
      <c r="F20242" t="s">
        <v>32</v>
      </c>
      <c r="G20242">
        <v>1</v>
      </c>
      <c r="H20242">
        <v>1</v>
      </c>
      <c r="I20242">
        <v>0</v>
      </c>
      <c r="J20242">
        <f t="shared" si="316"/>
        <v>3</v>
      </c>
      <c r="K20242">
        <v>38</v>
      </c>
      <c r="L20242" s="8">
        <f>COUNTIFS($D$2:$D20242,D20242)</f>
        <v>1000</v>
      </c>
    </row>
    <row r="20243" spans="1:12" x14ac:dyDescent="0.2">
      <c r="A20243">
        <f>A20242</f>
        <v>1718382</v>
      </c>
      <c r="B20243" s="2">
        <f t="shared" si="317"/>
        <v>43233</v>
      </c>
      <c r="C20243" s="1">
        <v>27</v>
      </c>
      <c r="D20243" t="str">
        <f>F20242</f>
        <v>Watford</v>
      </c>
      <c r="E20243">
        <v>21</v>
      </c>
      <c r="F20243" t="str">
        <f>D20242</f>
        <v>Manchester United</v>
      </c>
      <c r="G20243">
        <f>G20241</f>
        <v>0</v>
      </c>
      <c r="H20243">
        <f>I20242</f>
        <v>0</v>
      </c>
      <c r="I20243">
        <f>H20242</f>
        <v>1</v>
      </c>
      <c r="J20243">
        <f t="shared" si="316"/>
        <v>0</v>
      </c>
      <c r="K20243">
        <v>38</v>
      </c>
      <c r="L20243" s="8">
        <f>COUNTIFS($D$2:$D20243,D20243)</f>
        <v>190</v>
      </c>
    </row>
    <row r="20244" spans="1:12" x14ac:dyDescent="0.2">
      <c r="A20244">
        <v>1718384</v>
      </c>
      <c r="B20244" s="2">
        <v>43233</v>
      </c>
      <c r="C20244" s="1">
        <v>22</v>
      </c>
      <c r="D20244" t="s">
        <v>15</v>
      </c>
      <c r="E20244">
        <v>14</v>
      </c>
      <c r="F20244" t="s">
        <v>27</v>
      </c>
      <c r="G20244">
        <v>1</v>
      </c>
      <c r="H20244">
        <v>3</v>
      </c>
      <c r="I20244">
        <v>0</v>
      </c>
      <c r="J20244">
        <f t="shared" si="316"/>
        <v>3</v>
      </c>
      <c r="K20244">
        <v>38</v>
      </c>
      <c r="L20244" s="8">
        <f>COUNTIFS($D$2:$D20244,D20244)</f>
        <v>882</v>
      </c>
    </row>
    <row r="20245" spans="1:12" x14ac:dyDescent="0.2">
      <c r="A20245">
        <f>A20244</f>
        <v>1718384</v>
      </c>
      <c r="B20245" s="2">
        <f t="shared" si="317"/>
        <v>43233</v>
      </c>
      <c r="C20245" s="1">
        <v>14</v>
      </c>
      <c r="D20245" t="str">
        <f>F20244</f>
        <v>Chelsea</v>
      </c>
      <c r="E20245">
        <v>22</v>
      </c>
      <c r="F20245" t="str">
        <f>D20244</f>
        <v>Newcastle</v>
      </c>
      <c r="G20245">
        <v>0</v>
      </c>
      <c r="H20245">
        <f>I20244</f>
        <v>0</v>
      </c>
      <c r="I20245">
        <f>H20244</f>
        <v>3</v>
      </c>
      <c r="J20245">
        <f t="shared" si="316"/>
        <v>0</v>
      </c>
      <c r="K20245">
        <v>38</v>
      </c>
      <c r="L20245" s="8">
        <f>COUNTIFS($D$2:$D20245,D20245)</f>
        <v>1000</v>
      </c>
    </row>
    <row r="20246" spans="1:12" x14ac:dyDescent="0.2">
      <c r="A20246">
        <v>1718385</v>
      </c>
      <c r="B20246" s="2">
        <v>43233</v>
      </c>
      <c r="C20246" s="1">
        <v>23</v>
      </c>
      <c r="D20246" t="s">
        <v>50</v>
      </c>
      <c r="E20246">
        <v>20</v>
      </c>
      <c r="F20246" t="s">
        <v>45</v>
      </c>
      <c r="G20246">
        <v>1</v>
      </c>
      <c r="H20246">
        <v>0</v>
      </c>
      <c r="I20246">
        <v>1</v>
      </c>
      <c r="J20246">
        <f t="shared" si="316"/>
        <v>0</v>
      </c>
      <c r="K20246">
        <v>38</v>
      </c>
      <c r="L20246" s="8">
        <f>COUNTIFS($D$2:$D20246,D20246)</f>
        <v>734</v>
      </c>
    </row>
    <row r="20247" spans="1:12" x14ac:dyDescent="0.2">
      <c r="A20247">
        <f>A20246</f>
        <v>1718385</v>
      </c>
      <c r="B20247" s="2">
        <f t="shared" si="317"/>
        <v>43233</v>
      </c>
      <c r="C20247" s="1">
        <v>20</v>
      </c>
      <c r="D20247" t="str">
        <f>F20246</f>
        <v>Manchester City</v>
      </c>
      <c r="E20247">
        <v>23</v>
      </c>
      <c r="F20247" t="str">
        <f>D20246</f>
        <v>Southampton</v>
      </c>
      <c r="G20247">
        <f>G20245</f>
        <v>0</v>
      </c>
      <c r="H20247">
        <f>I20246</f>
        <v>1</v>
      </c>
      <c r="I20247">
        <f>H20246</f>
        <v>0</v>
      </c>
      <c r="J20247">
        <f t="shared" si="316"/>
        <v>3</v>
      </c>
      <c r="K20247">
        <v>38</v>
      </c>
      <c r="L20247" s="8">
        <f>COUNTIFS($D$2:$D20247,D20247)</f>
        <v>810</v>
      </c>
    </row>
    <row r="20248" spans="1:12" x14ac:dyDescent="0.2">
      <c r="A20248">
        <v>1718386</v>
      </c>
      <c r="B20248" s="2">
        <v>43233</v>
      </c>
      <c r="C20248" s="1">
        <v>25</v>
      </c>
      <c r="D20248" t="s">
        <v>325</v>
      </c>
      <c r="E20248">
        <v>24</v>
      </c>
      <c r="F20248" t="s">
        <v>319</v>
      </c>
      <c r="G20248">
        <v>1</v>
      </c>
      <c r="H20248">
        <v>1</v>
      </c>
      <c r="I20248">
        <v>2</v>
      </c>
      <c r="J20248">
        <f t="shared" si="316"/>
        <v>0</v>
      </c>
      <c r="K20248">
        <v>38</v>
      </c>
      <c r="L20248" s="8">
        <f>COUNTIFS($D$2:$D20248,D20248)</f>
        <v>266</v>
      </c>
    </row>
    <row r="20249" spans="1:12" x14ac:dyDescent="0.2">
      <c r="A20249">
        <f>A20248</f>
        <v>1718386</v>
      </c>
      <c r="B20249" s="2">
        <f t="shared" si="317"/>
        <v>43233</v>
      </c>
      <c r="C20249" s="1">
        <v>24</v>
      </c>
      <c r="D20249" t="str">
        <f>F20248</f>
        <v>Stoke</v>
      </c>
      <c r="E20249">
        <v>25</v>
      </c>
      <c r="F20249" t="str">
        <f>D20248</f>
        <v>Swansea</v>
      </c>
      <c r="G20249">
        <f>G20247</f>
        <v>0</v>
      </c>
      <c r="H20249">
        <f>I20248</f>
        <v>2</v>
      </c>
      <c r="I20249">
        <f>H20248</f>
        <v>1</v>
      </c>
      <c r="J20249">
        <f t="shared" si="316"/>
        <v>3</v>
      </c>
      <c r="K20249">
        <v>38</v>
      </c>
      <c r="L20249" s="8">
        <f>COUNTIFS($D$2:$D20249,D20249)</f>
        <v>380</v>
      </c>
    </row>
    <row r="20250" spans="1:12" x14ac:dyDescent="0.2">
      <c r="A20250">
        <v>1718387</v>
      </c>
      <c r="B20250" s="2">
        <v>43233</v>
      </c>
      <c r="C20250" s="1">
        <v>26</v>
      </c>
      <c r="D20250" t="s">
        <v>17</v>
      </c>
      <c r="E20250">
        <v>18</v>
      </c>
      <c r="F20250" t="s">
        <v>12</v>
      </c>
      <c r="G20250">
        <v>1</v>
      </c>
      <c r="H20250">
        <v>5</v>
      </c>
      <c r="I20250">
        <v>4</v>
      </c>
      <c r="J20250">
        <f t="shared" si="316"/>
        <v>3</v>
      </c>
      <c r="K20250">
        <v>38</v>
      </c>
      <c r="L20250" s="8">
        <f>COUNTIFS($D$2:$D20250,D20250)</f>
        <v>1000</v>
      </c>
    </row>
    <row r="20251" spans="1:12" x14ac:dyDescent="0.2">
      <c r="A20251">
        <f>A20250</f>
        <v>1718387</v>
      </c>
      <c r="B20251" s="2">
        <f t="shared" si="317"/>
        <v>43233</v>
      </c>
      <c r="C20251" s="1">
        <v>18</v>
      </c>
      <c r="D20251" t="str">
        <f>F20250</f>
        <v>Leicester</v>
      </c>
      <c r="E20251">
        <v>26</v>
      </c>
      <c r="F20251" t="str">
        <f>D20250</f>
        <v>Tottenham</v>
      </c>
      <c r="G20251">
        <f>G20249</f>
        <v>0</v>
      </c>
      <c r="H20251">
        <f>I20250</f>
        <v>4</v>
      </c>
      <c r="I20251">
        <f>H20250</f>
        <v>5</v>
      </c>
      <c r="J20251">
        <f t="shared" si="316"/>
        <v>0</v>
      </c>
      <c r="K20251">
        <v>38</v>
      </c>
      <c r="L20251" s="8">
        <f>COUNTIFS($D$2:$D20251,D20251)</f>
        <v>460</v>
      </c>
    </row>
    <row r="20252" spans="1:12" x14ac:dyDescent="0.2">
      <c r="A20252">
        <v>1718388</v>
      </c>
      <c r="B20252" s="2">
        <v>43233</v>
      </c>
      <c r="C20252" s="1">
        <v>29</v>
      </c>
      <c r="D20252" t="s">
        <v>42</v>
      </c>
      <c r="E20252">
        <v>16</v>
      </c>
      <c r="F20252" t="s">
        <v>37</v>
      </c>
      <c r="G20252">
        <v>1</v>
      </c>
      <c r="H20252">
        <v>3</v>
      </c>
      <c r="I20252">
        <v>1</v>
      </c>
      <c r="J20252">
        <f t="shared" si="316"/>
        <v>3</v>
      </c>
      <c r="K20252">
        <v>38</v>
      </c>
      <c r="L20252" s="8">
        <f>COUNTIFS($D$2:$D20252,D20252)</f>
        <v>844</v>
      </c>
    </row>
    <row r="20253" spans="1:12" x14ac:dyDescent="0.2">
      <c r="A20253">
        <f>A20252</f>
        <v>1718388</v>
      </c>
      <c r="B20253" s="2">
        <f t="shared" si="317"/>
        <v>43233</v>
      </c>
      <c r="C20253" s="1">
        <v>16</v>
      </c>
      <c r="D20253" t="str">
        <f>F20252</f>
        <v>Everton</v>
      </c>
      <c r="E20253">
        <v>29</v>
      </c>
      <c r="F20253" t="str">
        <f>D20252</f>
        <v>West Ham</v>
      </c>
      <c r="G20253">
        <f>G20251</f>
        <v>0</v>
      </c>
      <c r="H20253">
        <f>I20252</f>
        <v>1</v>
      </c>
      <c r="I20253">
        <f>H20252</f>
        <v>3</v>
      </c>
      <c r="J20253">
        <f t="shared" si="316"/>
        <v>0</v>
      </c>
      <c r="K20253">
        <v>38</v>
      </c>
      <c r="L20253" s="8">
        <f>COUNTIFS($D$2:$D20253,D20253)</f>
        <v>1000</v>
      </c>
    </row>
    <row r="20254" spans="1:12" x14ac:dyDescent="0.2">
      <c r="A20254">
        <v>1819001</v>
      </c>
      <c r="B20254" s="2">
        <v>43322</v>
      </c>
      <c r="C20254">
        <v>21</v>
      </c>
      <c r="D20254" t="s">
        <v>10</v>
      </c>
      <c r="E20254">
        <v>18</v>
      </c>
      <c r="F20254" t="s">
        <v>12</v>
      </c>
      <c r="G20254">
        <v>1</v>
      </c>
      <c r="H20254">
        <v>2</v>
      </c>
      <c r="I20254">
        <v>1</v>
      </c>
      <c r="J20254">
        <f t="shared" si="316"/>
        <v>3</v>
      </c>
      <c r="K20254">
        <v>1</v>
      </c>
      <c r="L20254" s="8">
        <f>COUNTIFS($D$2:$D20254,D20254)</f>
        <v>1001</v>
      </c>
    </row>
    <row r="20255" spans="1:12" x14ac:dyDescent="0.2">
      <c r="A20255">
        <f>A20254</f>
        <v>1819001</v>
      </c>
      <c r="B20255" s="2">
        <f>B20254</f>
        <v>43322</v>
      </c>
      <c r="C20255">
        <v>18</v>
      </c>
      <c r="D20255" t="str">
        <f>F20254</f>
        <v>Leicester</v>
      </c>
      <c r="E20255">
        <v>21</v>
      </c>
      <c r="F20255" t="str">
        <f>D20254</f>
        <v>Manchester United</v>
      </c>
      <c r="G20255">
        <v>0</v>
      </c>
      <c r="H20255">
        <f>I20254</f>
        <v>1</v>
      </c>
      <c r="I20255">
        <f>H20254</f>
        <v>2</v>
      </c>
      <c r="J20255">
        <f t="shared" si="316"/>
        <v>0</v>
      </c>
      <c r="K20255">
        <v>1</v>
      </c>
      <c r="L20255" s="8">
        <f>COUNTIFS($D$2:$D20255,D20255)</f>
        <v>461</v>
      </c>
    </row>
    <row r="20256" spans="1:12" x14ac:dyDescent="0.2">
      <c r="A20256">
        <v>1819002</v>
      </c>
      <c r="B20256" s="2">
        <v>43323</v>
      </c>
      <c r="C20256">
        <v>22</v>
      </c>
      <c r="D20256" t="s">
        <v>15</v>
      </c>
      <c r="E20256">
        <v>26</v>
      </c>
      <c r="F20256" t="s">
        <v>17</v>
      </c>
      <c r="G20256">
        <v>1</v>
      </c>
      <c r="H20256">
        <v>1</v>
      </c>
      <c r="I20256">
        <v>2</v>
      </c>
      <c r="J20256">
        <f t="shared" si="316"/>
        <v>0</v>
      </c>
      <c r="K20256">
        <v>1</v>
      </c>
      <c r="L20256" s="8">
        <f>COUNTIFS($D$2:$D20256,D20256)</f>
        <v>883</v>
      </c>
    </row>
    <row r="20257" spans="1:12" x14ac:dyDescent="0.2">
      <c r="A20257">
        <f>A20256</f>
        <v>1819002</v>
      </c>
      <c r="B20257" s="2">
        <v>43323</v>
      </c>
      <c r="C20257">
        <v>26</v>
      </c>
      <c r="D20257" t="str">
        <f>F20256</f>
        <v>Tottenham</v>
      </c>
      <c r="E20257">
        <v>22</v>
      </c>
      <c r="F20257" t="str">
        <f>D20256</f>
        <v>Newcastle</v>
      </c>
      <c r="G20257">
        <v>0</v>
      </c>
      <c r="H20257">
        <f>I20256</f>
        <v>2</v>
      </c>
      <c r="I20257">
        <f>H20256</f>
        <v>1</v>
      </c>
      <c r="J20257">
        <f t="shared" si="316"/>
        <v>3</v>
      </c>
      <c r="K20257">
        <v>1</v>
      </c>
      <c r="L20257" s="8">
        <f>COUNTIFS($D$2:$D20257,D20257)</f>
        <v>1001</v>
      </c>
    </row>
    <row r="20258" spans="1:12" x14ac:dyDescent="0.2">
      <c r="A20258">
        <v>1819003</v>
      </c>
      <c r="B20258" s="2">
        <v>43323</v>
      </c>
      <c r="C20258">
        <v>11</v>
      </c>
      <c r="D20258" t="s">
        <v>20</v>
      </c>
      <c r="E20258">
        <v>35</v>
      </c>
      <c r="F20258" t="s">
        <v>22</v>
      </c>
      <c r="G20258">
        <v>1</v>
      </c>
      <c r="H20258">
        <v>2</v>
      </c>
      <c r="I20258">
        <v>0</v>
      </c>
      <c r="J20258">
        <f t="shared" si="316"/>
        <v>3</v>
      </c>
      <c r="K20258">
        <v>1</v>
      </c>
      <c r="L20258" s="8">
        <f>COUNTIFS($D$2:$D20258,D20258)</f>
        <v>115</v>
      </c>
    </row>
    <row r="20259" spans="1:12" x14ac:dyDescent="0.2">
      <c r="A20259">
        <f>A20258</f>
        <v>1819003</v>
      </c>
      <c r="B20259" s="2">
        <v>43323</v>
      </c>
      <c r="C20259">
        <v>35</v>
      </c>
      <c r="D20259" t="str">
        <f>F20258</f>
        <v>Cardiff</v>
      </c>
      <c r="E20259">
        <v>11</v>
      </c>
      <c r="F20259" t="str">
        <f>D20258</f>
        <v>Bournemouth</v>
      </c>
      <c r="G20259">
        <v>0</v>
      </c>
      <c r="H20259">
        <f>I20258</f>
        <v>0</v>
      </c>
      <c r="I20259">
        <f>H20258</f>
        <v>2</v>
      </c>
      <c r="J20259">
        <f t="shared" si="316"/>
        <v>0</v>
      </c>
      <c r="K20259">
        <v>1</v>
      </c>
      <c r="L20259" s="8">
        <f>COUNTIFS($D$2:$D20259,D20259)</f>
        <v>39</v>
      </c>
    </row>
    <row r="20260" spans="1:12" x14ac:dyDescent="0.2">
      <c r="A20260">
        <v>1819004</v>
      </c>
      <c r="B20260" s="2">
        <v>43323</v>
      </c>
      <c r="C20260">
        <v>36</v>
      </c>
      <c r="D20260" t="s">
        <v>25</v>
      </c>
      <c r="E20260">
        <v>15</v>
      </c>
      <c r="F20260" t="s">
        <v>23</v>
      </c>
      <c r="G20260">
        <v>1</v>
      </c>
      <c r="H20260">
        <v>0</v>
      </c>
      <c r="I20260">
        <v>2</v>
      </c>
      <c r="J20260">
        <f t="shared" si="316"/>
        <v>0</v>
      </c>
      <c r="K20260">
        <v>1</v>
      </c>
      <c r="L20260" s="8">
        <f>COUNTIFS($D$2:$D20260,D20260)</f>
        <v>495</v>
      </c>
    </row>
    <row r="20261" spans="1:12" x14ac:dyDescent="0.2">
      <c r="A20261">
        <f>A20260</f>
        <v>1819004</v>
      </c>
      <c r="B20261" s="2">
        <v>43323</v>
      </c>
      <c r="C20261">
        <v>15</v>
      </c>
      <c r="D20261" t="str">
        <f>F20260</f>
        <v>Crystal Palace</v>
      </c>
      <c r="E20261">
        <v>36</v>
      </c>
      <c r="F20261" t="str">
        <f>D20260</f>
        <v>Fulham</v>
      </c>
      <c r="G20261">
        <v>0</v>
      </c>
      <c r="H20261">
        <f>I20260</f>
        <v>2</v>
      </c>
      <c r="I20261">
        <f>H20260</f>
        <v>0</v>
      </c>
      <c r="J20261">
        <f t="shared" si="316"/>
        <v>3</v>
      </c>
      <c r="K20261">
        <v>1</v>
      </c>
      <c r="L20261" s="8">
        <f>COUNTIFS($D$2:$D20261,D20261)</f>
        <v>351</v>
      </c>
    </row>
    <row r="20262" spans="1:12" x14ac:dyDescent="0.2">
      <c r="A20262">
        <v>1819005</v>
      </c>
      <c r="B20262" s="2">
        <v>43323</v>
      </c>
      <c r="C20262">
        <v>17</v>
      </c>
      <c r="D20262" t="s">
        <v>29</v>
      </c>
      <c r="E20262">
        <v>14</v>
      </c>
      <c r="F20262" t="s">
        <v>27</v>
      </c>
      <c r="G20262">
        <v>1</v>
      </c>
      <c r="H20262">
        <v>0</v>
      </c>
      <c r="I20262">
        <v>3</v>
      </c>
      <c r="J20262">
        <f t="shared" ref="J20262:J20325" si="318">IF(H20262&gt;I20262,3,IF(I20262&gt;H20262,0,1))</f>
        <v>0</v>
      </c>
      <c r="K20262">
        <v>1</v>
      </c>
      <c r="L20262" s="8">
        <f>COUNTIFS($D$2:$D20262,D20262)</f>
        <v>39</v>
      </c>
    </row>
    <row r="20263" spans="1:12" x14ac:dyDescent="0.2">
      <c r="A20263">
        <f>A20262</f>
        <v>1819005</v>
      </c>
      <c r="B20263" s="2">
        <v>43323</v>
      </c>
      <c r="C20263">
        <v>14</v>
      </c>
      <c r="D20263" t="str">
        <f>F20262</f>
        <v>Chelsea</v>
      </c>
      <c r="E20263">
        <v>17</v>
      </c>
      <c r="F20263" t="str">
        <f>D20262</f>
        <v>Huddersfield</v>
      </c>
      <c r="G20263">
        <v>0</v>
      </c>
      <c r="H20263">
        <f>I20262</f>
        <v>3</v>
      </c>
      <c r="I20263">
        <f>H20262</f>
        <v>0</v>
      </c>
      <c r="J20263">
        <f t="shared" si="318"/>
        <v>3</v>
      </c>
      <c r="K20263">
        <v>1</v>
      </c>
      <c r="L20263" s="8">
        <f>COUNTIFS($D$2:$D20263,D20263)</f>
        <v>1001</v>
      </c>
    </row>
    <row r="20264" spans="1:12" x14ac:dyDescent="0.2">
      <c r="A20264">
        <v>1819006</v>
      </c>
      <c r="B20264" s="2">
        <v>43323</v>
      </c>
      <c r="C20264">
        <v>27</v>
      </c>
      <c r="D20264" t="s">
        <v>32</v>
      </c>
      <c r="E20264">
        <v>12</v>
      </c>
      <c r="F20264" t="s">
        <v>34</v>
      </c>
      <c r="G20264">
        <v>1</v>
      </c>
      <c r="H20264">
        <v>2</v>
      </c>
      <c r="I20264">
        <v>0</v>
      </c>
      <c r="J20264">
        <f t="shared" si="318"/>
        <v>3</v>
      </c>
      <c r="K20264">
        <v>1</v>
      </c>
      <c r="L20264" s="8">
        <f>COUNTIFS($D$2:$D20264,D20264)</f>
        <v>191</v>
      </c>
    </row>
    <row r="20265" spans="1:12" x14ac:dyDescent="0.2">
      <c r="A20265">
        <f>A20264</f>
        <v>1819006</v>
      </c>
      <c r="B20265" s="2">
        <v>43323</v>
      </c>
      <c r="C20265">
        <v>12</v>
      </c>
      <c r="D20265" t="str">
        <f>F20264</f>
        <v>Brighton</v>
      </c>
      <c r="E20265">
        <v>27</v>
      </c>
      <c r="F20265" t="str">
        <f>D20264</f>
        <v>Watford</v>
      </c>
      <c r="G20265">
        <v>0</v>
      </c>
      <c r="H20265">
        <f>I20264</f>
        <v>0</v>
      </c>
      <c r="I20265">
        <f>H20264</f>
        <v>2</v>
      </c>
      <c r="J20265">
        <f t="shared" si="318"/>
        <v>0</v>
      </c>
      <c r="K20265">
        <v>1</v>
      </c>
      <c r="L20265" s="8">
        <f>COUNTIFS($D$2:$D20265,D20265)</f>
        <v>39</v>
      </c>
    </row>
    <row r="20266" spans="1:12" x14ac:dyDescent="0.2">
      <c r="A20266">
        <v>1819007</v>
      </c>
      <c r="B20266" s="2">
        <v>43323</v>
      </c>
      <c r="C20266">
        <v>42</v>
      </c>
      <c r="D20266" t="s">
        <v>35</v>
      </c>
      <c r="E20266">
        <v>16</v>
      </c>
      <c r="F20266" t="s">
        <v>37</v>
      </c>
      <c r="G20266">
        <v>1</v>
      </c>
      <c r="H20266">
        <v>2</v>
      </c>
      <c r="I20266">
        <v>2</v>
      </c>
      <c r="J20266">
        <f t="shared" si="318"/>
        <v>1</v>
      </c>
      <c r="K20266">
        <v>1</v>
      </c>
      <c r="L20266" s="8">
        <f>COUNTIFS($D$2:$D20266,D20266)</f>
        <v>153</v>
      </c>
    </row>
    <row r="20267" spans="1:12" x14ac:dyDescent="0.2">
      <c r="A20267">
        <f>A20266</f>
        <v>1819007</v>
      </c>
      <c r="B20267" s="2">
        <v>43323</v>
      </c>
      <c r="C20267">
        <v>16</v>
      </c>
      <c r="D20267" t="str">
        <f>F20266</f>
        <v>Everton</v>
      </c>
      <c r="E20267">
        <v>42</v>
      </c>
      <c r="F20267" t="str">
        <f>D20266</f>
        <v>Wolverhampton</v>
      </c>
      <c r="G20267">
        <v>0</v>
      </c>
      <c r="H20267">
        <f>I20266</f>
        <v>2</v>
      </c>
      <c r="I20267">
        <f>H20266</f>
        <v>2</v>
      </c>
      <c r="J20267">
        <f t="shared" si="318"/>
        <v>1</v>
      </c>
      <c r="K20267">
        <v>1</v>
      </c>
      <c r="L20267" s="8">
        <f>COUNTIFS($D$2:$D20267,D20267)</f>
        <v>1001</v>
      </c>
    </row>
    <row r="20268" spans="1:12" x14ac:dyDescent="0.2">
      <c r="A20268">
        <v>1819008</v>
      </c>
      <c r="B20268" s="2">
        <v>43324</v>
      </c>
      <c r="C20268">
        <v>19</v>
      </c>
      <c r="D20268" t="s">
        <v>40</v>
      </c>
      <c r="E20268">
        <v>29</v>
      </c>
      <c r="F20268" t="s">
        <v>42</v>
      </c>
      <c r="G20268">
        <v>1</v>
      </c>
      <c r="H20268">
        <v>4</v>
      </c>
      <c r="I20268">
        <v>0</v>
      </c>
      <c r="J20268">
        <f t="shared" si="318"/>
        <v>3</v>
      </c>
      <c r="K20268">
        <v>1</v>
      </c>
      <c r="L20268" s="8">
        <f>COUNTIFS($D$2:$D20268,D20268)</f>
        <v>1001</v>
      </c>
    </row>
    <row r="20269" spans="1:12" x14ac:dyDescent="0.2">
      <c r="A20269">
        <f>A20268</f>
        <v>1819008</v>
      </c>
      <c r="B20269" s="2">
        <v>43324</v>
      </c>
      <c r="C20269">
        <v>29</v>
      </c>
      <c r="D20269" t="str">
        <f>F20268</f>
        <v>West Ham</v>
      </c>
      <c r="E20269">
        <v>19</v>
      </c>
      <c r="F20269" t="str">
        <f>D20268</f>
        <v>Liverpool</v>
      </c>
      <c r="G20269">
        <v>0</v>
      </c>
      <c r="H20269">
        <f>I20268</f>
        <v>0</v>
      </c>
      <c r="I20269">
        <f>H20268</f>
        <v>4</v>
      </c>
      <c r="J20269">
        <f t="shared" si="318"/>
        <v>0</v>
      </c>
      <c r="K20269">
        <v>1</v>
      </c>
      <c r="L20269" s="8">
        <f>COUNTIFS($D$2:$D20269,D20269)</f>
        <v>845</v>
      </c>
    </row>
    <row r="20270" spans="1:12" x14ac:dyDescent="0.2">
      <c r="A20270">
        <v>1819009</v>
      </c>
      <c r="B20270" s="2">
        <v>43324</v>
      </c>
      <c r="C20270">
        <v>23</v>
      </c>
      <c r="D20270" t="s">
        <v>50</v>
      </c>
      <c r="E20270">
        <v>13</v>
      </c>
      <c r="F20270" t="s">
        <v>64</v>
      </c>
      <c r="G20270">
        <v>1</v>
      </c>
      <c r="H20270">
        <v>0</v>
      </c>
      <c r="I20270">
        <v>0</v>
      </c>
      <c r="J20270">
        <f t="shared" si="318"/>
        <v>1</v>
      </c>
      <c r="K20270">
        <v>1</v>
      </c>
      <c r="L20270" s="8">
        <f>COUNTIFS($D$2:$D20270,D20270)</f>
        <v>735</v>
      </c>
    </row>
    <row r="20271" spans="1:12" x14ac:dyDescent="0.2">
      <c r="A20271">
        <f>A20270</f>
        <v>1819009</v>
      </c>
      <c r="B20271" s="2">
        <v>43324</v>
      </c>
      <c r="C20271">
        <v>13</v>
      </c>
      <c r="D20271" t="str">
        <f>F20270</f>
        <v>Burnley</v>
      </c>
      <c r="E20271">
        <v>23</v>
      </c>
      <c r="F20271" t="str">
        <f>D20270</f>
        <v>Southampton</v>
      </c>
      <c r="G20271">
        <v>0</v>
      </c>
      <c r="H20271">
        <f>I20270</f>
        <v>0</v>
      </c>
      <c r="I20271">
        <f>H20270</f>
        <v>0</v>
      </c>
      <c r="J20271">
        <f t="shared" si="318"/>
        <v>1</v>
      </c>
      <c r="K20271">
        <v>1</v>
      </c>
      <c r="L20271" s="8">
        <f>COUNTIFS($D$2:$D20271,D20271)</f>
        <v>153</v>
      </c>
    </row>
    <row r="20272" spans="1:12" x14ac:dyDescent="0.2">
      <c r="A20272">
        <v>1819010</v>
      </c>
      <c r="B20272" s="2">
        <v>43324</v>
      </c>
      <c r="C20272">
        <v>10</v>
      </c>
      <c r="D20272" t="s">
        <v>47</v>
      </c>
      <c r="E20272">
        <v>20</v>
      </c>
      <c r="F20272" t="s">
        <v>45</v>
      </c>
      <c r="G20272">
        <v>1</v>
      </c>
      <c r="H20272">
        <v>0</v>
      </c>
      <c r="I20272">
        <v>2</v>
      </c>
      <c r="J20272">
        <f t="shared" si="318"/>
        <v>0</v>
      </c>
      <c r="K20272">
        <v>1</v>
      </c>
      <c r="L20272" s="8">
        <f>COUNTIFS($D$2:$D20272,D20272)</f>
        <v>1001</v>
      </c>
    </row>
    <row r="20273" spans="1:12" x14ac:dyDescent="0.2">
      <c r="A20273">
        <f>A20272</f>
        <v>1819010</v>
      </c>
      <c r="B20273" s="2">
        <v>43324</v>
      </c>
      <c r="C20273">
        <v>20</v>
      </c>
      <c r="D20273" t="str">
        <f>F20272</f>
        <v>Manchester City</v>
      </c>
      <c r="E20273">
        <v>10</v>
      </c>
      <c r="F20273" t="str">
        <f>D20272</f>
        <v>Arsenal</v>
      </c>
      <c r="G20273">
        <v>0</v>
      </c>
      <c r="H20273">
        <f>I20272</f>
        <v>2</v>
      </c>
      <c r="I20273">
        <f>H20272</f>
        <v>0</v>
      </c>
      <c r="J20273">
        <f t="shared" si="318"/>
        <v>3</v>
      </c>
      <c r="K20273">
        <v>1</v>
      </c>
      <c r="L20273" s="8">
        <f>COUNTIFS($D$2:$D20273,D20273)</f>
        <v>811</v>
      </c>
    </row>
    <row r="20274" spans="1:12" x14ac:dyDescent="0.2">
      <c r="A20274">
        <v>1819011</v>
      </c>
      <c r="B20274" s="2">
        <v>43330</v>
      </c>
      <c r="C20274">
        <v>35</v>
      </c>
      <c r="D20274" t="s">
        <v>22</v>
      </c>
      <c r="E20274">
        <v>22</v>
      </c>
      <c r="F20274" t="s">
        <v>15</v>
      </c>
      <c r="G20274">
        <v>1</v>
      </c>
      <c r="H20274">
        <v>0</v>
      </c>
      <c r="I20274">
        <v>0</v>
      </c>
      <c r="J20274">
        <f t="shared" si="318"/>
        <v>1</v>
      </c>
      <c r="K20274">
        <v>2</v>
      </c>
      <c r="L20274" s="8">
        <f>COUNTIFS($D$2:$D20274,D20274)</f>
        <v>40</v>
      </c>
    </row>
    <row r="20275" spans="1:12" x14ac:dyDescent="0.2">
      <c r="A20275">
        <f>A20274</f>
        <v>1819011</v>
      </c>
      <c r="B20275" s="2">
        <f>B20274</f>
        <v>43330</v>
      </c>
      <c r="C20275">
        <v>22</v>
      </c>
      <c r="D20275" t="str">
        <f>F20274</f>
        <v>Newcastle</v>
      </c>
      <c r="E20275">
        <v>35</v>
      </c>
      <c r="F20275" t="str">
        <f>D20274</f>
        <v>Cardiff</v>
      </c>
      <c r="G20275">
        <v>0</v>
      </c>
      <c r="H20275">
        <f>I20274</f>
        <v>0</v>
      </c>
      <c r="I20275">
        <f>H20274</f>
        <v>0</v>
      </c>
      <c r="J20275">
        <f t="shared" si="318"/>
        <v>1</v>
      </c>
      <c r="K20275">
        <v>2</v>
      </c>
      <c r="L20275" s="8">
        <f>COUNTIFS($D$2:$D20275,D20275)</f>
        <v>884</v>
      </c>
    </row>
    <row r="20276" spans="1:12" x14ac:dyDescent="0.2">
      <c r="A20276">
        <v>1819012</v>
      </c>
      <c r="B20276" s="2">
        <v>43330</v>
      </c>
      <c r="C20276">
        <v>16</v>
      </c>
      <c r="D20276" t="s">
        <v>37</v>
      </c>
      <c r="E20276">
        <v>23</v>
      </c>
      <c r="F20276" t="s">
        <v>50</v>
      </c>
      <c r="G20276">
        <v>1</v>
      </c>
      <c r="H20276">
        <v>2</v>
      </c>
      <c r="I20276">
        <v>1</v>
      </c>
      <c r="J20276">
        <f t="shared" si="318"/>
        <v>3</v>
      </c>
      <c r="K20276">
        <v>2</v>
      </c>
      <c r="L20276" s="8">
        <f>COUNTIFS($D$2:$D20276,D20276)</f>
        <v>1002</v>
      </c>
    </row>
    <row r="20277" spans="1:12" x14ac:dyDescent="0.2">
      <c r="A20277">
        <f>A20276</f>
        <v>1819012</v>
      </c>
      <c r="B20277" s="2">
        <f>B20276</f>
        <v>43330</v>
      </c>
      <c r="C20277">
        <v>23</v>
      </c>
      <c r="D20277" t="str">
        <f>F20276</f>
        <v>Southampton</v>
      </c>
      <c r="E20277">
        <v>16</v>
      </c>
      <c r="F20277" t="str">
        <f>D20276</f>
        <v>Everton</v>
      </c>
      <c r="G20277">
        <v>0</v>
      </c>
      <c r="H20277">
        <f>I20276</f>
        <v>1</v>
      </c>
      <c r="I20277">
        <f>H20276</f>
        <v>2</v>
      </c>
      <c r="J20277">
        <f t="shared" si="318"/>
        <v>0</v>
      </c>
      <c r="K20277">
        <v>2</v>
      </c>
      <c r="L20277" s="8">
        <f>COUNTIFS($D$2:$D20277,D20277)</f>
        <v>736</v>
      </c>
    </row>
    <row r="20278" spans="1:12" x14ac:dyDescent="0.2">
      <c r="A20278">
        <v>1819013</v>
      </c>
      <c r="B20278" s="2">
        <v>43330</v>
      </c>
      <c r="C20278">
        <v>18</v>
      </c>
      <c r="D20278" t="s">
        <v>12</v>
      </c>
      <c r="E20278">
        <v>42</v>
      </c>
      <c r="F20278" t="s">
        <v>35</v>
      </c>
      <c r="G20278">
        <v>1</v>
      </c>
      <c r="H20278">
        <v>2</v>
      </c>
      <c r="I20278">
        <v>0</v>
      </c>
      <c r="J20278">
        <f t="shared" si="318"/>
        <v>3</v>
      </c>
      <c r="K20278">
        <v>2</v>
      </c>
      <c r="L20278" s="8">
        <f>COUNTIFS($D$2:$D20278,D20278)</f>
        <v>462</v>
      </c>
    </row>
    <row r="20279" spans="1:12" x14ac:dyDescent="0.2">
      <c r="A20279">
        <f>A20278</f>
        <v>1819013</v>
      </c>
      <c r="B20279" s="2">
        <f>B20278</f>
        <v>43330</v>
      </c>
      <c r="C20279">
        <v>42</v>
      </c>
      <c r="D20279" t="str">
        <f>F20278</f>
        <v>Wolverhampton</v>
      </c>
      <c r="E20279">
        <v>18</v>
      </c>
      <c r="F20279" t="str">
        <f>D20278</f>
        <v>Leicester</v>
      </c>
      <c r="G20279">
        <v>0</v>
      </c>
      <c r="H20279">
        <f>I20278</f>
        <v>0</v>
      </c>
      <c r="I20279">
        <f>H20278</f>
        <v>2</v>
      </c>
      <c r="J20279">
        <f t="shared" si="318"/>
        <v>0</v>
      </c>
      <c r="K20279">
        <v>2</v>
      </c>
      <c r="L20279" s="8">
        <f>COUNTIFS($D$2:$D20279,D20279)</f>
        <v>154</v>
      </c>
    </row>
    <row r="20280" spans="1:12" x14ac:dyDescent="0.2">
      <c r="A20280">
        <v>1819014</v>
      </c>
      <c r="B20280" s="2">
        <v>43330</v>
      </c>
      <c r="C20280">
        <v>26</v>
      </c>
      <c r="D20280" t="s">
        <v>17</v>
      </c>
      <c r="E20280">
        <v>36</v>
      </c>
      <c r="F20280" t="s">
        <v>25</v>
      </c>
      <c r="G20280">
        <v>1</v>
      </c>
      <c r="H20280">
        <v>3</v>
      </c>
      <c r="I20280">
        <v>1</v>
      </c>
      <c r="J20280">
        <f t="shared" si="318"/>
        <v>3</v>
      </c>
      <c r="K20280">
        <v>2</v>
      </c>
      <c r="L20280" s="8">
        <f>COUNTIFS($D$2:$D20280,D20280)</f>
        <v>1002</v>
      </c>
    </row>
    <row r="20281" spans="1:12" x14ac:dyDescent="0.2">
      <c r="A20281">
        <f>A20280</f>
        <v>1819014</v>
      </c>
      <c r="B20281" s="2">
        <f>B20280</f>
        <v>43330</v>
      </c>
      <c r="C20281">
        <v>36</v>
      </c>
      <c r="D20281" t="str">
        <f>F20280</f>
        <v>Fulham</v>
      </c>
      <c r="E20281">
        <v>26</v>
      </c>
      <c r="F20281" t="str">
        <f>D20280</f>
        <v>Tottenham</v>
      </c>
      <c r="G20281">
        <v>0</v>
      </c>
      <c r="H20281">
        <f>I20280</f>
        <v>1</v>
      </c>
      <c r="I20281">
        <f>H20280</f>
        <v>3</v>
      </c>
      <c r="J20281">
        <f t="shared" si="318"/>
        <v>0</v>
      </c>
      <c r="K20281">
        <v>2</v>
      </c>
      <c r="L20281" s="8">
        <f>COUNTIFS($D$2:$D20281,D20281)</f>
        <v>496</v>
      </c>
    </row>
    <row r="20282" spans="1:12" x14ac:dyDescent="0.2">
      <c r="A20282">
        <v>1819015</v>
      </c>
      <c r="B20282" s="2">
        <v>43330</v>
      </c>
      <c r="C20282">
        <v>29</v>
      </c>
      <c r="D20282" t="s">
        <v>42</v>
      </c>
      <c r="E20282">
        <v>11</v>
      </c>
      <c r="F20282" t="s">
        <v>20</v>
      </c>
      <c r="G20282">
        <v>1</v>
      </c>
      <c r="H20282">
        <v>1</v>
      </c>
      <c r="I20282">
        <v>2</v>
      </c>
      <c r="J20282">
        <f t="shared" si="318"/>
        <v>0</v>
      </c>
      <c r="K20282">
        <v>2</v>
      </c>
      <c r="L20282" s="8">
        <f>COUNTIFS($D$2:$D20282,D20282)</f>
        <v>846</v>
      </c>
    </row>
    <row r="20283" spans="1:12" x14ac:dyDescent="0.2">
      <c r="A20283">
        <f>A20282</f>
        <v>1819015</v>
      </c>
      <c r="B20283" s="2">
        <f>B20282</f>
        <v>43330</v>
      </c>
      <c r="C20283">
        <v>11</v>
      </c>
      <c r="D20283" t="str">
        <f>F20282</f>
        <v>Bournemouth</v>
      </c>
      <c r="E20283">
        <v>29</v>
      </c>
      <c r="F20283" t="str">
        <f>D20282</f>
        <v>West Ham</v>
      </c>
      <c r="G20283">
        <v>0</v>
      </c>
      <c r="H20283">
        <f>I20282</f>
        <v>2</v>
      </c>
      <c r="I20283">
        <f>H20282</f>
        <v>1</v>
      </c>
      <c r="J20283">
        <f t="shared" si="318"/>
        <v>3</v>
      </c>
      <c r="K20283">
        <v>2</v>
      </c>
      <c r="L20283" s="8">
        <f>COUNTIFS($D$2:$D20283,D20283)</f>
        <v>116</v>
      </c>
    </row>
    <row r="20284" spans="1:12" x14ac:dyDescent="0.2">
      <c r="A20284">
        <v>1819016</v>
      </c>
      <c r="B20284" s="2">
        <v>43330</v>
      </c>
      <c r="C20284">
        <v>14</v>
      </c>
      <c r="D20284" t="s">
        <v>27</v>
      </c>
      <c r="E20284">
        <v>10</v>
      </c>
      <c r="F20284" t="s">
        <v>47</v>
      </c>
      <c r="G20284">
        <v>1</v>
      </c>
      <c r="H20284">
        <v>3</v>
      </c>
      <c r="I20284">
        <v>2</v>
      </c>
      <c r="J20284">
        <f t="shared" si="318"/>
        <v>3</v>
      </c>
      <c r="K20284">
        <v>2</v>
      </c>
      <c r="L20284" s="8">
        <f>COUNTIFS($D$2:$D20284,D20284)</f>
        <v>1002</v>
      </c>
    </row>
    <row r="20285" spans="1:12" x14ac:dyDescent="0.2">
      <c r="A20285">
        <f>A20284</f>
        <v>1819016</v>
      </c>
      <c r="B20285" s="2">
        <f>B20284</f>
        <v>43330</v>
      </c>
      <c r="C20285">
        <v>10</v>
      </c>
      <c r="D20285" t="str">
        <f>F20284</f>
        <v>Arsenal</v>
      </c>
      <c r="E20285">
        <v>14</v>
      </c>
      <c r="F20285" t="str">
        <f>D20284</f>
        <v>Chelsea</v>
      </c>
      <c r="G20285">
        <v>0</v>
      </c>
      <c r="H20285">
        <f>I20284</f>
        <v>2</v>
      </c>
      <c r="I20285">
        <f>H20284</f>
        <v>3</v>
      </c>
      <c r="J20285">
        <f t="shared" si="318"/>
        <v>0</v>
      </c>
      <c r="K20285">
        <v>2</v>
      </c>
      <c r="L20285" s="8">
        <f>COUNTIFS($D$2:$D20285,D20285)</f>
        <v>1002</v>
      </c>
    </row>
    <row r="20286" spans="1:12" x14ac:dyDescent="0.2">
      <c r="A20286">
        <v>1819017</v>
      </c>
      <c r="B20286" s="2">
        <v>43331</v>
      </c>
      <c r="C20286">
        <v>13</v>
      </c>
      <c r="D20286" t="s">
        <v>64</v>
      </c>
      <c r="E20286">
        <v>27</v>
      </c>
      <c r="F20286" t="s">
        <v>32</v>
      </c>
      <c r="G20286">
        <v>1</v>
      </c>
      <c r="H20286">
        <v>1</v>
      </c>
      <c r="I20286">
        <v>3</v>
      </c>
      <c r="J20286">
        <f t="shared" si="318"/>
        <v>0</v>
      </c>
      <c r="K20286">
        <v>2</v>
      </c>
      <c r="L20286" s="8">
        <f>COUNTIFS($D$2:$D20286,D20286)</f>
        <v>154</v>
      </c>
    </row>
    <row r="20287" spans="1:12" x14ac:dyDescent="0.2">
      <c r="A20287">
        <f>A20286</f>
        <v>1819017</v>
      </c>
      <c r="B20287" s="2">
        <f>B20286</f>
        <v>43331</v>
      </c>
      <c r="C20287">
        <v>27</v>
      </c>
      <c r="D20287" t="str">
        <f>F20286</f>
        <v>Watford</v>
      </c>
      <c r="E20287">
        <v>13</v>
      </c>
      <c r="F20287" t="str">
        <f>D20286</f>
        <v>Burnley</v>
      </c>
      <c r="G20287">
        <v>0</v>
      </c>
      <c r="H20287">
        <f>I20286</f>
        <v>3</v>
      </c>
      <c r="I20287">
        <f>H20286</f>
        <v>1</v>
      </c>
      <c r="J20287">
        <f t="shared" si="318"/>
        <v>3</v>
      </c>
      <c r="K20287">
        <v>2</v>
      </c>
      <c r="L20287" s="8">
        <f>COUNTIFS($D$2:$D20287,D20287)</f>
        <v>192</v>
      </c>
    </row>
    <row r="20288" spans="1:12" x14ac:dyDescent="0.2">
      <c r="A20288">
        <v>1819018</v>
      </c>
      <c r="B20288" s="2">
        <v>43331</v>
      </c>
      <c r="C20288">
        <v>20</v>
      </c>
      <c r="D20288" t="s">
        <v>45</v>
      </c>
      <c r="E20288">
        <v>17</v>
      </c>
      <c r="F20288" t="s">
        <v>29</v>
      </c>
      <c r="G20288">
        <v>1</v>
      </c>
      <c r="H20288">
        <v>6</v>
      </c>
      <c r="I20288">
        <v>1</v>
      </c>
      <c r="J20288">
        <f t="shared" si="318"/>
        <v>3</v>
      </c>
      <c r="K20288">
        <v>2</v>
      </c>
      <c r="L20288" s="8">
        <f>COUNTIFS($D$2:$D20288,D20288)</f>
        <v>812</v>
      </c>
    </row>
    <row r="20289" spans="1:12" x14ac:dyDescent="0.2">
      <c r="A20289">
        <f>A20288</f>
        <v>1819018</v>
      </c>
      <c r="B20289" s="2">
        <f>B20288</f>
        <v>43331</v>
      </c>
      <c r="C20289">
        <v>17</v>
      </c>
      <c r="D20289" t="str">
        <f>F20288</f>
        <v>Huddersfield</v>
      </c>
      <c r="E20289">
        <v>20</v>
      </c>
      <c r="F20289" t="str">
        <f>D20288</f>
        <v>Manchester City</v>
      </c>
      <c r="G20289">
        <v>0</v>
      </c>
      <c r="H20289">
        <f>I20288</f>
        <v>1</v>
      </c>
      <c r="I20289">
        <f>H20288</f>
        <v>6</v>
      </c>
      <c r="J20289">
        <f t="shared" si="318"/>
        <v>0</v>
      </c>
      <c r="K20289">
        <v>2</v>
      </c>
      <c r="L20289" s="8">
        <f>COUNTIFS($D$2:$D20289,D20289)</f>
        <v>40</v>
      </c>
    </row>
    <row r="20290" spans="1:12" x14ac:dyDescent="0.2">
      <c r="A20290">
        <v>1819019</v>
      </c>
      <c r="B20290" s="2">
        <v>43331</v>
      </c>
      <c r="C20290">
        <v>12</v>
      </c>
      <c r="D20290" t="s">
        <v>34</v>
      </c>
      <c r="E20290">
        <v>21</v>
      </c>
      <c r="F20290" t="s">
        <v>10</v>
      </c>
      <c r="G20290">
        <v>1</v>
      </c>
      <c r="H20290">
        <v>3</v>
      </c>
      <c r="I20290">
        <v>2</v>
      </c>
      <c r="J20290">
        <f t="shared" si="318"/>
        <v>3</v>
      </c>
      <c r="K20290">
        <v>2</v>
      </c>
      <c r="L20290" s="8">
        <f>COUNTIFS($D$2:$D20290,D20290)</f>
        <v>40</v>
      </c>
    </row>
    <row r="20291" spans="1:12" x14ac:dyDescent="0.2">
      <c r="A20291">
        <f>A20290</f>
        <v>1819019</v>
      </c>
      <c r="B20291" s="2">
        <f>B20290</f>
        <v>43331</v>
      </c>
      <c r="C20291">
        <v>21</v>
      </c>
      <c r="D20291" t="str">
        <f>F20290</f>
        <v>Manchester United</v>
      </c>
      <c r="E20291">
        <v>12</v>
      </c>
      <c r="F20291" t="str">
        <f>D20290</f>
        <v>Brighton</v>
      </c>
      <c r="G20291">
        <v>0</v>
      </c>
      <c r="H20291">
        <f>I20290</f>
        <v>2</v>
      </c>
      <c r="I20291">
        <f>H20290</f>
        <v>3</v>
      </c>
      <c r="J20291">
        <f t="shared" si="318"/>
        <v>0</v>
      </c>
      <c r="K20291">
        <v>2</v>
      </c>
      <c r="L20291" s="8">
        <f>COUNTIFS($D$2:$D20291,D20291)</f>
        <v>1002</v>
      </c>
    </row>
    <row r="20292" spans="1:12" x14ac:dyDescent="0.2">
      <c r="A20292">
        <v>1819020</v>
      </c>
      <c r="B20292" s="2">
        <v>43332</v>
      </c>
      <c r="C20292">
        <v>15</v>
      </c>
      <c r="D20292" t="s">
        <v>23</v>
      </c>
      <c r="E20292">
        <v>19</v>
      </c>
      <c r="F20292" t="s">
        <v>40</v>
      </c>
      <c r="G20292">
        <v>1</v>
      </c>
      <c r="H20292">
        <v>0</v>
      </c>
      <c r="I20292">
        <v>2</v>
      </c>
      <c r="J20292">
        <f t="shared" si="318"/>
        <v>0</v>
      </c>
      <c r="K20292">
        <v>2</v>
      </c>
      <c r="L20292" s="8">
        <f>COUNTIFS($D$2:$D20292,D20292)</f>
        <v>352</v>
      </c>
    </row>
    <row r="20293" spans="1:12" x14ac:dyDescent="0.2">
      <c r="A20293">
        <f>A20292</f>
        <v>1819020</v>
      </c>
      <c r="B20293" s="2">
        <f>B20292</f>
        <v>43332</v>
      </c>
      <c r="C20293">
        <v>19</v>
      </c>
      <c r="D20293" t="str">
        <f>F20292</f>
        <v>Liverpool</v>
      </c>
      <c r="E20293">
        <v>15</v>
      </c>
      <c r="F20293" t="str">
        <f>D20292</f>
        <v>Crystal Palace</v>
      </c>
      <c r="G20293">
        <v>0</v>
      </c>
      <c r="H20293">
        <f>I20292</f>
        <v>2</v>
      </c>
      <c r="I20293">
        <f>H20292</f>
        <v>0</v>
      </c>
      <c r="J20293">
        <f t="shared" si="318"/>
        <v>3</v>
      </c>
      <c r="K20293">
        <v>2</v>
      </c>
      <c r="L20293" s="8">
        <f>COUNTIFS($D$2:$D20293,D20293)</f>
        <v>1002</v>
      </c>
    </row>
    <row r="20294" spans="1:12" x14ac:dyDescent="0.2">
      <c r="A20294">
        <v>1819021</v>
      </c>
      <c r="B20294" s="2">
        <v>43337</v>
      </c>
      <c r="C20294">
        <v>42</v>
      </c>
      <c r="D20294" t="s">
        <v>35</v>
      </c>
      <c r="E20294">
        <v>20</v>
      </c>
      <c r="F20294" t="s">
        <v>45</v>
      </c>
      <c r="G20294">
        <v>1</v>
      </c>
      <c r="H20294">
        <v>1</v>
      </c>
      <c r="I20294">
        <v>1</v>
      </c>
      <c r="J20294">
        <f t="shared" si="318"/>
        <v>1</v>
      </c>
      <c r="K20294">
        <v>3</v>
      </c>
      <c r="L20294" s="8">
        <f>COUNTIFS($D$2:$D20294,D20294)</f>
        <v>155</v>
      </c>
    </row>
    <row r="20295" spans="1:12" x14ac:dyDescent="0.2">
      <c r="A20295">
        <f>A20294</f>
        <v>1819021</v>
      </c>
      <c r="B20295" s="2">
        <f>B20294</f>
        <v>43337</v>
      </c>
      <c r="C20295">
        <v>20</v>
      </c>
      <c r="D20295" t="str">
        <f>F20294</f>
        <v>Manchester City</v>
      </c>
      <c r="E20295">
        <v>42</v>
      </c>
      <c r="F20295" t="str">
        <f>D20294</f>
        <v>Wolverhampton</v>
      </c>
      <c r="G20295">
        <v>0</v>
      </c>
      <c r="H20295">
        <f>I20294</f>
        <v>1</v>
      </c>
      <c r="I20295">
        <f>H20294</f>
        <v>1</v>
      </c>
      <c r="J20295">
        <f t="shared" si="318"/>
        <v>1</v>
      </c>
      <c r="K20295">
        <v>3</v>
      </c>
      <c r="L20295" s="8">
        <f>COUNTIFS($D$2:$D20295,D20295)</f>
        <v>813</v>
      </c>
    </row>
    <row r="20296" spans="1:12" x14ac:dyDescent="0.2">
      <c r="A20296">
        <v>1819022</v>
      </c>
      <c r="B20296" s="2">
        <v>43337</v>
      </c>
      <c r="C20296">
        <v>10</v>
      </c>
      <c r="D20296" t="s">
        <v>47</v>
      </c>
      <c r="E20296">
        <v>29</v>
      </c>
      <c r="F20296" t="s">
        <v>42</v>
      </c>
      <c r="G20296">
        <v>1</v>
      </c>
      <c r="H20296">
        <v>3</v>
      </c>
      <c r="I20296">
        <v>1</v>
      </c>
      <c r="J20296">
        <f t="shared" si="318"/>
        <v>3</v>
      </c>
      <c r="K20296">
        <v>3</v>
      </c>
      <c r="L20296" s="8">
        <f>COUNTIFS($D$2:$D20296,D20296)</f>
        <v>1003</v>
      </c>
    </row>
    <row r="20297" spans="1:12" x14ac:dyDescent="0.2">
      <c r="A20297">
        <f>A20296</f>
        <v>1819022</v>
      </c>
      <c r="B20297" s="2">
        <f>B20296</f>
        <v>43337</v>
      </c>
      <c r="C20297">
        <v>29</v>
      </c>
      <c r="D20297" t="str">
        <f>F20296</f>
        <v>West Ham</v>
      </c>
      <c r="E20297">
        <v>10</v>
      </c>
      <c r="F20297" t="str">
        <f>D20296</f>
        <v>Arsenal</v>
      </c>
      <c r="G20297">
        <v>0</v>
      </c>
      <c r="H20297">
        <f>I20296</f>
        <v>1</v>
      </c>
      <c r="I20297">
        <f>H20296</f>
        <v>3</v>
      </c>
      <c r="J20297">
        <f t="shared" si="318"/>
        <v>0</v>
      </c>
      <c r="K20297">
        <v>3</v>
      </c>
      <c r="L20297" s="8">
        <f>COUNTIFS($D$2:$D20297,D20297)</f>
        <v>847</v>
      </c>
    </row>
    <row r="20298" spans="1:12" x14ac:dyDescent="0.2">
      <c r="A20298">
        <v>1819023</v>
      </c>
      <c r="B20298" s="2">
        <v>43337</v>
      </c>
      <c r="C20298">
        <v>11</v>
      </c>
      <c r="D20298" t="s">
        <v>20</v>
      </c>
      <c r="E20298">
        <v>16</v>
      </c>
      <c r="F20298" t="s">
        <v>37</v>
      </c>
      <c r="G20298">
        <v>1</v>
      </c>
      <c r="H20298">
        <v>2</v>
      </c>
      <c r="I20298">
        <v>2</v>
      </c>
      <c r="J20298">
        <f t="shared" si="318"/>
        <v>1</v>
      </c>
      <c r="K20298">
        <v>3</v>
      </c>
      <c r="L20298" s="8">
        <f>COUNTIFS($D$2:$D20298,D20298)</f>
        <v>117</v>
      </c>
    </row>
    <row r="20299" spans="1:12" x14ac:dyDescent="0.2">
      <c r="A20299">
        <f>A20298</f>
        <v>1819023</v>
      </c>
      <c r="B20299" s="2">
        <f>B20298</f>
        <v>43337</v>
      </c>
      <c r="C20299">
        <v>16</v>
      </c>
      <c r="D20299" t="str">
        <f>F20298</f>
        <v>Everton</v>
      </c>
      <c r="E20299">
        <v>11</v>
      </c>
      <c r="F20299" t="str">
        <f>D20298</f>
        <v>Bournemouth</v>
      </c>
      <c r="G20299">
        <v>0</v>
      </c>
      <c r="H20299">
        <f>I20298</f>
        <v>2</v>
      </c>
      <c r="I20299">
        <f>H20298</f>
        <v>2</v>
      </c>
      <c r="J20299">
        <f t="shared" si="318"/>
        <v>1</v>
      </c>
      <c r="K20299">
        <v>3</v>
      </c>
      <c r="L20299" s="8">
        <f>COUNTIFS($D$2:$D20299,D20299)</f>
        <v>1003</v>
      </c>
    </row>
    <row r="20300" spans="1:12" x14ac:dyDescent="0.2">
      <c r="A20300">
        <v>1819024</v>
      </c>
      <c r="B20300" s="2">
        <v>43337</v>
      </c>
      <c r="C20300">
        <v>17</v>
      </c>
      <c r="D20300" t="s">
        <v>29</v>
      </c>
      <c r="E20300">
        <v>35</v>
      </c>
      <c r="F20300" t="s">
        <v>22</v>
      </c>
      <c r="G20300">
        <v>1</v>
      </c>
      <c r="H20300">
        <v>0</v>
      </c>
      <c r="I20300">
        <v>0</v>
      </c>
      <c r="J20300">
        <f t="shared" si="318"/>
        <v>1</v>
      </c>
      <c r="K20300">
        <v>3</v>
      </c>
      <c r="L20300" s="8">
        <f>COUNTIFS($D$2:$D20300,D20300)</f>
        <v>41</v>
      </c>
    </row>
    <row r="20301" spans="1:12" x14ac:dyDescent="0.2">
      <c r="A20301">
        <f>A20300</f>
        <v>1819024</v>
      </c>
      <c r="B20301" s="2">
        <f>B20300</f>
        <v>43337</v>
      </c>
      <c r="C20301">
        <v>35</v>
      </c>
      <c r="D20301" t="str">
        <f>F20300</f>
        <v>Cardiff</v>
      </c>
      <c r="E20301">
        <v>17</v>
      </c>
      <c r="F20301" t="str">
        <f>D20300</f>
        <v>Huddersfield</v>
      </c>
      <c r="G20301">
        <v>0</v>
      </c>
      <c r="H20301">
        <f>I20300</f>
        <v>0</v>
      </c>
      <c r="I20301">
        <f>H20300</f>
        <v>0</v>
      </c>
      <c r="J20301">
        <f t="shared" si="318"/>
        <v>1</v>
      </c>
      <c r="K20301">
        <v>3</v>
      </c>
      <c r="L20301" s="8">
        <f>COUNTIFS($D$2:$D20301,D20301)</f>
        <v>41</v>
      </c>
    </row>
    <row r="20302" spans="1:12" x14ac:dyDescent="0.2">
      <c r="A20302">
        <v>1819025</v>
      </c>
      <c r="B20302" s="2">
        <v>43337</v>
      </c>
      <c r="C20302">
        <v>23</v>
      </c>
      <c r="D20302" t="s">
        <v>50</v>
      </c>
      <c r="E20302">
        <v>18</v>
      </c>
      <c r="F20302" t="s">
        <v>12</v>
      </c>
      <c r="G20302">
        <v>1</v>
      </c>
      <c r="H20302">
        <v>1</v>
      </c>
      <c r="I20302">
        <v>2</v>
      </c>
      <c r="J20302">
        <f t="shared" si="318"/>
        <v>0</v>
      </c>
      <c r="K20302">
        <v>3</v>
      </c>
      <c r="L20302" s="8">
        <f>COUNTIFS($D$2:$D20302,D20302)</f>
        <v>737</v>
      </c>
    </row>
    <row r="20303" spans="1:12" x14ac:dyDescent="0.2">
      <c r="A20303">
        <f>A20302</f>
        <v>1819025</v>
      </c>
      <c r="B20303" s="2">
        <f>B20302</f>
        <v>43337</v>
      </c>
      <c r="C20303">
        <v>18</v>
      </c>
      <c r="D20303" t="str">
        <f>F20302</f>
        <v>Leicester</v>
      </c>
      <c r="E20303">
        <v>23</v>
      </c>
      <c r="F20303" t="str">
        <f>D20302</f>
        <v>Southampton</v>
      </c>
      <c r="G20303">
        <v>0</v>
      </c>
      <c r="H20303">
        <f>I20302</f>
        <v>2</v>
      </c>
      <c r="I20303">
        <f>H20302</f>
        <v>1</v>
      </c>
      <c r="J20303">
        <f t="shared" si="318"/>
        <v>3</v>
      </c>
      <c r="K20303">
        <v>3</v>
      </c>
      <c r="L20303" s="8">
        <f>COUNTIFS($D$2:$D20303,D20303)</f>
        <v>463</v>
      </c>
    </row>
    <row r="20304" spans="1:12" x14ac:dyDescent="0.2">
      <c r="A20304">
        <v>1819026</v>
      </c>
      <c r="B20304" s="2">
        <v>43337</v>
      </c>
      <c r="C20304">
        <v>19</v>
      </c>
      <c r="D20304" t="s">
        <v>40</v>
      </c>
      <c r="E20304">
        <v>12</v>
      </c>
      <c r="F20304" t="s">
        <v>34</v>
      </c>
      <c r="G20304">
        <v>1</v>
      </c>
      <c r="H20304">
        <v>1</v>
      </c>
      <c r="I20304">
        <v>0</v>
      </c>
      <c r="J20304">
        <f t="shared" si="318"/>
        <v>3</v>
      </c>
      <c r="K20304">
        <v>3</v>
      </c>
      <c r="L20304" s="8">
        <f>COUNTIFS($D$2:$D20304,D20304)</f>
        <v>1003</v>
      </c>
    </row>
    <row r="20305" spans="1:12" x14ac:dyDescent="0.2">
      <c r="A20305">
        <f>A20304</f>
        <v>1819026</v>
      </c>
      <c r="B20305" s="2">
        <f>B20304</f>
        <v>43337</v>
      </c>
      <c r="C20305">
        <v>12</v>
      </c>
      <c r="D20305" t="str">
        <f>F20304</f>
        <v>Brighton</v>
      </c>
      <c r="E20305">
        <v>19</v>
      </c>
      <c r="F20305" t="str">
        <f>D20304</f>
        <v>Liverpool</v>
      </c>
      <c r="G20305">
        <v>0</v>
      </c>
      <c r="H20305">
        <f>I20304</f>
        <v>0</v>
      </c>
      <c r="I20305">
        <f>H20304</f>
        <v>1</v>
      </c>
      <c r="J20305">
        <f t="shared" si="318"/>
        <v>0</v>
      </c>
      <c r="K20305">
        <v>3</v>
      </c>
      <c r="L20305" s="8">
        <f>COUNTIFS($D$2:$D20305,D20305)</f>
        <v>41</v>
      </c>
    </row>
    <row r="20306" spans="1:12" x14ac:dyDescent="0.2">
      <c r="A20306">
        <v>1819027</v>
      </c>
      <c r="B20306" s="2">
        <v>43338</v>
      </c>
      <c r="C20306">
        <v>27</v>
      </c>
      <c r="D20306" t="s">
        <v>32</v>
      </c>
      <c r="E20306">
        <v>15</v>
      </c>
      <c r="F20306" t="s">
        <v>23</v>
      </c>
      <c r="G20306">
        <v>1</v>
      </c>
      <c r="H20306">
        <v>2</v>
      </c>
      <c r="I20306">
        <v>1</v>
      </c>
      <c r="J20306">
        <f t="shared" si="318"/>
        <v>3</v>
      </c>
      <c r="K20306">
        <v>3</v>
      </c>
      <c r="L20306" s="8">
        <f>COUNTIFS($D$2:$D20306,D20306)</f>
        <v>193</v>
      </c>
    </row>
    <row r="20307" spans="1:12" x14ac:dyDescent="0.2">
      <c r="A20307">
        <f>A20306</f>
        <v>1819027</v>
      </c>
      <c r="B20307" s="2">
        <f>B20306</f>
        <v>43338</v>
      </c>
      <c r="C20307">
        <v>15</v>
      </c>
      <c r="D20307" t="str">
        <f>F20306</f>
        <v>Crystal Palace</v>
      </c>
      <c r="E20307">
        <v>27</v>
      </c>
      <c r="F20307" t="str">
        <f>D20306</f>
        <v>Watford</v>
      </c>
      <c r="G20307">
        <v>0</v>
      </c>
      <c r="H20307">
        <f>I20306</f>
        <v>1</v>
      </c>
      <c r="I20307">
        <f>H20306</f>
        <v>2</v>
      </c>
      <c r="J20307">
        <f t="shared" si="318"/>
        <v>0</v>
      </c>
      <c r="K20307">
        <v>3</v>
      </c>
      <c r="L20307" s="8">
        <f>COUNTIFS($D$2:$D20307,D20307)</f>
        <v>353</v>
      </c>
    </row>
    <row r="20308" spans="1:12" x14ac:dyDescent="0.2">
      <c r="A20308">
        <v>1819028</v>
      </c>
      <c r="B20308" s="2">
        <v>43338</v>
      </c>
      <c r="C20308">
        <v>36</v>
      </c>
      <c r="D20308" t="s">
        <v>25</v>
      </c>
      <c r="E20308">
        <v>13</v>
      </c>
      <c r="F20308" t="s">
        <v>64</v>
      </c>
      <c r="G20308">
        <v>1</v>
      </c>
      <c r="H20308">
        <v>4</v>
      </c>
      <c r="I20308">
        <v>2</v>
      </c>
      <c r="J20308">
        <f t="shared" si="318"/>
        <v>3</v>
      </c>
      <c r="K20308">
        <v>3</v>
      </c>
      <c r="L20308" s="8">
        <f>COUNTIFS($D$2:$D20308,D20308)</f>
        <v>497</v>
      </c>
    </row>
    <row r="20309" spans="1:12" x14ac:dyDescent="0.2">
      <c r="A20309">
        <f>A20308</f>
        <v>1819028</v>
      </c>
      <c r="B20309" s="2">
        <f>B20308</f>
        <v>43338</v>
      </c>
      <c r="C20309">
        <v>13</v>
      </c>
      <c r="D20309" t="str">
        <f>F20308</f>
        <v>Burnley</v>
      </c>
      <c r="E20309">
        <v>36</v>
      </c>
      <c r="F20309" t="str">
        <f>D20308</f>
        <v>Fulham</v>
      </c>
      <c r="G20309">
        <v>0</v>
      </c>
      <c r="H20309">
        <f>I20308</f>
        <v>2</v>
      </c>
      <c r="I20309">
        <f>H20308</f>
        <v>4</v>
      </c>
      <c r="J20309">
        <f t="shared" si="318"/>
        <v>0</v>
      </c>
      <c r="K20309">
        <v>3</v>
      </c>
      <c r="L20309" s="8">
        <f>COUNTIFS($D$2:$D20309,D20309)</f>
        <v>155</v>
      </c>
    </row>
    <row r="20310" spans="1:12" x14ac:dyDescent="0.2">
      <c r="A20310">
        <v>1819029</v>
      </c>
      <c r="B20310" s="2">
        <v>43338</v>
      </c>
      <c r="C20310">
        <v>22</v>
      </c>
      <c r="D20310" t="s">
        <v>15</v>
      </c>
      <c r="E20310">
        <v>14</v>
      </c>
      <c r="F20310" t="s">
        <v>27</v>
      </c>
      <c r="G20310">
        <v>1</v>
      </c>
      <c r="H20310">
        <v>1</v>
      </c>
      <c r="I20310">
        <v>2</v>
      </c>
      <c r="J20310">
        <f t="shared" si="318"/>
        <v>0</v>
      </c>
      <c r="K20310">
        <v>3</v>
      </c>
      <c r="L20310" s="8">
        <f>COUNTIFS($D$2:$D20310,D20310)</f>
        <v>885</v>
      </c>
    </row>
    <row r="20311" spans="1:12" x14ac:dyDescent="0.2">
      <c r="A20311">
        <f>A20310</f>
        <v>1819029</v>
      </c>
      <c r="B20311" s="2">
        <f>B20310</f>
        <v>43338</v>
      </c>
      <c r="C20311">
        <v>14</v>
      </c>
      <c r="D20311" t="str">
        <f>F20310</f>
        <v>Chelsea</v>
      </c>
      <c r="E20311">
        <v>22</v>
      </c>
      <c r="F20311" t="str">
        <f>D20310</f>
        <v>Newcastle</v>
      </c>
      <c r="G20311">
        <v>0</v>
      </c>
      <c r="H20311">
        <f>I20310</f>
        <v>2</v>
      </c>
      <c r="I20311">
        <f>H20310</f>
        <v>1</v>
      </c>
      <c r="J20311">
        <f t="shared" si="318"/>
        <v>3</v>
      </c>
      <c r="K20311">
        <v>3</v>
      </c>
      <c r="L20311" s="8">
        <f>COUNTIFS($D$2:$D20311,D20311)</f>
        <v>1003</v>
      </c>
    </row>
    <row r="20312" spans="1:12" x14ac:dyDescent="0.2">
      <c r="A20312">
        <v>1819030</v>
      </c>
      <c r="B20312" s="2">
        <v>43339</v>
      </c>
      <c r="C20312">
        <v>21</v>
      </c>
      <c r="D20312" t="s">
        <v>10</v>
      </c>
      <c r="E20312">
        <v>26</v>
      </c>
      <c r="F20312" t="s">
        <v>17</v>
      </c>
      <c r="G20312">
        <v>1</v>
      </c>
      <c r="H20312">
        <v>0</v>
      </c>
      <c r="I20312">
        <v>3</v>
      </c>
      <c r="J20312">
        <f t="shared" si="318"/>
        <v>0</v>
      </c>
      <c r="K20312">
        <v>3</v>
      </c>
      <c r="L20312" s="8">
        <f>COUNTIFS($D$2:$D20312,D20312)</f>
        <v>1003</v>
      </c>
    </row>
    <row r="20313" spans="1:12" x14ac:dyDescent="0.2">
      <c r="A20313">
        <f>A20312</f>
        <v>1819030</v>
      </c>
      <c r="B20313" s="2">
        <f>B20312</f>
        <v>43339</v>
      </c>
      <c r="C20313">
        <v>26</v>
      </c>
      <c r="D20313" t="str">
        <f>F20312</f>
        <v>Tottenham</v>
      </c>
      <c r="E20313">
        <v>21</v>
      </c>
      <c r="F20313" t="str">
        <f>D20312</f>
        <v>Manchester United</v>
      </c>
      <c r="G20313">
        <v>0</v>
      </c>
      <c r="H20313">
        <f>I20312</f>
        <v>3</v>
      </c>
      <c r="I20313">
        <f>H20312</f>
        <v>0</v>
      </c>
      <c r="J20313">
        <f t="shared" si="318"/>
        <v>3</v>
      </c>
      <c r="K20313">
        <v>3</v>
      </c>
      <c r="L20313" s="8">
        <f>COUNTIFS($D$2:$D20313,D20313)</f>
        <v>1003</v>
      </c>
    </row>
    <row r="20314" spans="1:12" x14ac:dyDescent="0.2">
      <c r="A20314">
        <v>1819031</v>
      </c>
      <c r="B20314" s="2">
        <v>43344</v>
      </c>
      <c r="C20314">
        <v>18</v>
      </c>
      <c r="D20314" t="s">
        <v>12</v>
      </c>
      <c r="E20314">
        <v>19</v>
      </c>
      <c r="F20314" t="s">
        <v>40</v>
      </c>
      <c r="G20314">
        <v>1</v>
      </c>
      <c r="H20314">
        <v>1</v>
      </c>
      <c r="I20314">
        <v>2</v>
      </c>
      <c r="J20314">
        <f t="shared" si="318"/>
        <v>0</v>
      </c>
      <c r="K20314">
        <v>4</v>
      </c>
      <c r="L20314" s="8">
        <f>COUNTIFS($D$2:$D20314,D20314)</f>
        <v>464</v>
      </c>
    </row>
    <row r="20315" spans="1:12" x14ac:dyDescent="0.2">
      <c r="A20315">
        <f>A20314</f>
        <v>1819031</v>
      </c>
      <c r="B20315" s="2">
        <f>B20314</f>
        <v>43344</v>
      </c>
      <c r="C20315">
        <v>19</v>
      </c>
      <c r="D20315" t="str">
        <f>F20314</f>
        <v>Liverpool</v>
      </c>
      <c r="E20315">
        <v>18</v>
      </c>
      <c r="F20315" t="str">
        <f>D20314</f>
        <v>Leicester</v>
      </c>
      <c r="G20315">
        <v>0</v>
      </c>
      <c r="H20315">
        <f>I20314</f>
        <v>2</v>
      </c>
      <c r="I20315">
        <f>H20314</f>
        <v>1</v>
      </c>
      <c r="J20315">
        <f t="shared" si="318"/>
        <v>3</v>
      </c>
      <c r="K20315">
        <v>4</v>
      </c>
      <c r="L20315" s="8">
        <f>COUNTIFS($D$2:$D20315,D20315)</f>
        <v>1004</v>
      </c>
    </row>
    <row r="20316" spans="1:12" x14ac:dyDescent="0.2">
      <c r="A20316">
        <v>1819032</v>
      </c>
      <c r="B20316" s="2">
        <v>43344</v>
      </c>
      <c r="C20316">
        <v>12</v>
      </c>
      <c r="D20316" t="s">
        <v>34</v>
      </c>
      <c r="E20316">
        <v>36</v>
      </c>
      <c r="F20316" t="s">
        <v>25</v>
      </c>
      <c r="G20316">
        <v>1</v>
      </c>
      <c r="H20316">
        <v>2</v>
      </c>
      <c r="I20316">
        <v>2</v>
      </c>
      <c r="J20316">
        <f t="shared" si="318"/>
        <v>1</v>
      </c>
      <c r="K20316">
        <v>4</v>
      </c>
      <c r="L20316" s="8">
        <f>COUNTIFS($D$2:$D20316,D20316)</f>
        <v>42</v>
      </c>
    </row>
    <row r="20317" spans="1:12" x14ac:dyDescent="0.2">
      <c r="A20317">
        <f>A20316</f>
        <v>1819032</v>
      </c>
      <c r="B20317" s="2">
        <f>B20316</f>
        <v>43344</v>
      </c>
      <c r="C20317">
        <v>36</v>
      </c>
      <c r="D20317" t="str">
        <f>F20316</f>
        <v>Fulham</v>
      </c>
      <c r="E20317">
        <v>12</v>
      </c>
      <c r="F20317" t="str">
        <f>D20316</f>
        <v>Brighton</v>
      </c>
      <c r="G20317">
        <v>0</v>
      </c>
      <c r="H20317">
        <f>I20316</f>
        <v>2</v>
      </c>
      <c r="I20317">
        <f>H20316</f>
        <v>2</v>
      </c>
      <c r="J20317">
        <f t="shared" si="318"/>
        <v>1</v>
      </c>
      <c r="K20317">
        <v>4</v>
      </c>
      <c r="L20317" s="8">
        <f>COUNTIFS($D$2:$D20317,D20317)</f>
        <v>498</v>
      </c>
    </row>
    <row r="20318" spans="1:12" x14ac:dyDescent="0.2">
      <c r="A20318">
        <v>1819033</v>
      </c>
      <c r="B20318" s="2">
        <v>43344</v>
      </c>
      <c r="C20318">
        <v>14</v>
      </c>
      <c r="D20318" t="s">
        <v>27</v>
      </c>
      <c r="E20318">
        <v>11</v>
      </c>
      <c r="F20318" t="s">
        <v>20</v>
      </c>
      <c r="G20318">
        <v>1</v>
      </c>
      <c r="H20318">
        <v>2</v>
      </c>
      <c r="I20318">
        <v>0</v>
      </c>
      <c r="J20318">
        <f t="shared" si="318"/>
        <v>3</v>
      </c>
      <c r="K20318">
        <v>4</v>
      </c>
      <c r="L20318" s="8">
        <f>COUNTIFS($D$2:$D20318,D20318)</f>
        <v>1004</v>
      </c>
    </row>
    <row r="20319" spans="1:12" x14ac:dyDescent="0.2">
      <c r="A20319">
        <f>A20318</f>
        <v>1819033</v>
      </c>
      <c r="B20319" s="2">
        <f>B20318</f>
        <v>43344</v>
      </c>
      <c r="C20319">
        <v>11</v>
      </c>
      <c r="D20319" t="str">
        <f>F20318</f>
        <v>Bournemouth</v>
      </c>
      <c r="E20319">
        <v>14</v>
      </c>
      <c r="F20319" t="str">
        <f>D20318</f>
        <v>Chelsea</v>
      </c>
      <c r="G20319">
        <v>0</v>
      </c>
      <c r="H20319">
        <f>I20318</f>
        <v>0</v>
      </c>
      <c r="I20319">
        <f>H20318</f>
        <v>2</v>
      </c>
      <c r="J20319">
        <f t="shared" si="318"/>
        <v>0</v>
      </c>
      <c r="K20319">
        <v>4</v>
      </c>
      <c r="L20319" s="8">
        <f>COUNTIFS($D$2:$D20319,D20319)</f>
        <v>118</v>
      </c>
    </row>
    <row r="20320" spans="1:12" x14ac:dyDescent="0.2">
      <c r="A20320">
        <v>1819034</v>
      </c>
      <c r="B20320" s="2">
        <v>43344</v>
      </c>
      <c r="C20320">
        <v>15</v>
      </c>
      <c r="D20320" t="s">
        <v>23</v>
      </c>
      <c r="E20320">
        <v>23</v>
      </c>
      <c r="F20320" t="s">
        <v>50</v>
      </c>
      <c r="G20320">
        <v>1</v>
      </c>
      <c r="H20320">
        <v>0</v>
      </c>
      <c r="I20320">
        <v>2</v>
      </c>
      <c r="J20320">
        <f t="shared" si="318"/>
        <v>0</v>
      </c>
      <c r="K20320">
        <v>4</v>
      </c>
      <c r="L20320" s="8">
        <f>COUNTIFS($D$2:$D20320,D20320)</f>
        <v>354</v>
      </c>
    </row>
    <row r="20321" spans="1:12" x14ac:dyDescent="0.2">
      <c r="A20321">
        <f>A20320</f>
        <v>1819034</v>
      </c>
      <c r="B20321" s="2">
        <f>B20320</f>
        <v>43344</v>
      </c>
      <c r="C20321">
        <v>23</v>
      </c>
      <c r="D20321" t="str">
        <f>F20320</f>
        <v>Southampton</v>
      </c>
      <c r="E20321">
        <v>15</v>
      </c>
      <c r="F20321" t="str">
        <f>D20320</f>
        <v>Crystal Palace</v>
      </c>
      <c r="G20321">
        <v>0</v>
      </c>
      <c r="H20321">
        <f>I20320</f>
        <v>2</v>
      </c>
      <c r="I20321">
        <f>H20320</f>
        <v>0</v>
      </c>
      <c r="J20321">
        <f t="shared" si="318"/>
        <v>3</v>
      </c>
      <c r="K20321">
        <v>4</v>
      </c>
      <c r="L20321" s="8">
        <f>COUNTIFS($D$2:$D20321,D20321)</f>
        <v>738</v>
      </c>
    </row>
    <row r="20322" spans="1:12" x14ac:dyDescent="0.2">
      <c r="A20322">
        <v>1819035</v>
      </c>
      <c r="B20322" s="2">
        <v>43344</v>
      </c>
      <c r="C20322">
        <v>16</v>
      </c>
      <c r="D20322" t="s">
        <v>37</v>
      </c>
      <c r="E20322">
        <v>17</v>
      </c>
      <c r="F20322" t="s">
        <v>29</v>
      </c>
      <c r="G20322">
        <v>1</v>
      </c>
      <c r="H20322">
        <v>1</v>
      </c>
      <c r="I20322">
        <v>1</v>
      </c>
      <c r="J20322">
        <f t="shared" si="318"/>
        <v>1</v>
      </c>
      <c r="K20322">
        <v>4</v>
      </c>
      <c r="L20322" s="8">
        <f>COUNTIFS($D$2:$D20322,D20322)</f>
        <v>1004</v>
      </c>
    </row>
    <row r="20323" spans="1:12" x14ac:dyDescent="0.2">
      <c r="A20323">
        <f>A20322</f>
        <v>1819035</v>
      </c>
      <c r="B20323" s="2">
        <f>B20322</f>
        <v>43344</v>
      </c>
      <c r="C20323">
        <v>17</v>
      </c>
      <c r="D20323" t="str">
        <f>F20322</f>
        <v>Huddersfield</v>
      </c>
      <c r="E20323">
        <v>16</v>
      </c>
      <c r="F20323" t="str">
        <f>D20322</f>
        <v>Everton</v>
      </c>
      <c r="G20323">
        <v>0</v>
      </c>
      <c r="H20323">
        <f>I20322</f>
        <v>1</v>
      </c>
      <c r="I20323">
        <f>H20322</f>
        <v>1</v>
      </c>
      <c r="J20323">
        <f t="shared" si="318"/>
        <v>1</v>
      </c>
      <c r="K20323">
        <v>4</v>
      </c>
      <c r="L20323" s="8">
        <f>COUNTIFS($D$2:$D20323,D20323)</f>
        <v>42</v>
      </c>
    </row>
    <row r="20324" spans="1:12" x14ac:dyDescent="0.2">
      <c r="A20324">
        <v>1819036</v>
      </c>
      <c r="B20324" s="2">
        <v>43344</v>
      </c>
      <c r="C20324">
        <v>29</v>
      </c>
      <c r="D20324" t="s">
        <v>42</v>
      </c>
      <c r="E20324">
        <v>42</v>
      </c>
      <c r="F20324" t="s">
        <v>35</v>
      </c>
      <c r="G20324">
        <v>1</v>
      </c>
      <c r="H20324">
        <v>0</v>
      </c>
      <c r="I20324">
        <v>1</v>
      </c>
      <c r="J20324">
        <f t="shared" si="318"/>
        <v>0</v>
      </c>
      <c r="K20324">
        <v>4</v>
      </c>
      <c r="L20324" s="8">
        <f>COUNTIFS($D$2:$D20324,D20324)</f>
        <v>848</v>
      </c>
    </row>
    <row r="20325" spans="1:12" x14ac:dyDescent="0.2">
      <c r="A20325">
        <f>A20324</f>
        <v>1819036</v>
      </c>
      <c r="B20325" s="2">
        <f>B20324</f>
        <v>43344</v>
      </c>
      <c r="C20325">
        <v>42</v>
      </c>
      <c r="D20325" t="str">
        <f>F20324</f>
        <v>Wolverhampton</v>
      </c>
      <c r="E20325">
        <v>29</v>
      </c>
      <c r="F20325" t="str">
        <f>D20324</f>
        <v>West Ham</v>
      </c>
      <c r="G20325">
        <v>0</v>
      </c>
      <c r="H20325">
        <f>I20324</f>
        <v>1</v>
      </c>
      <c r="I20325">
        <f>H20324</f>
        <v>0</v>
      </c>
      <c r="J20325">
        <f t="shared" si="318"/>
        <v>3</v>
      </c>
      <c r="K20325">
        <v>4</v>
      </c>
      <c r="L20325" s="8">
        <f>COUNTIFS($D$2:$D20325,D20325)</f>
        <v>156</v>
      </c>
    </row>
    <row r="20326" spans="1:12" x14ac:dyDescent="0.2">
      <c r="A20326">
        <v>1819037</v>
      </c>
      <c r="B20326" s="2">
        <v>43344</v>
      </c>
      <c r="C20326">
        <v>20</v>
      </c>
      <c r="D20326" t="s">
        <v>45</v>
      </c>
      <c r="E20326">
        <v>22</v>
      </c>
      <c r="F20326" t="s">
        <v>15</v>
      </c>
      <c r="G20326">
        <v>1</v>
      </c>
      <c r="H20326">
        <v>2</v>
      </c>
      <c r="I20326">
        <v>1</v>
      </c>
      <c r="J20326">
        <f t="shared" ref="J20326:J20389" si="319">IF(H20326&gt;I20326,3,IF(I20326&gt;H20326,0,1))</f>
        <v>3</v>
      </c>
      <c r="K20326">
        <v>4</v>
      </c>
      <c r="L20326" s="8">
        <f>COUNTIFS($D$2:$D20326,D20326)</f>
        <v>814</v>
      </c>
    </row>
    <row r="20327" spans="1:12" x14ac:dyDescent="0.2">
      <c r="A20327">
        <f>A20326</f>
        <v>1819037</v>
      </c>
      <c r="B20327" s="2">
        <f>B20326</f>
        <v>43344</v>
      </c>
      <c r="C20327">
        <v>22</v>
      </c>
      <c r="D20327" t="str">
        <f>F20326</f>
        <v>Newcastle</v>
      </c>
      <c r="E20327">
        <v>20</v>
      </c>
      <c r="F20327" t="str">
        <f>D20326</f>
        <v>Manchester City</v>
      </c>
      <c r="G20327">
        <v>0</v>
      </c>
      <c r="H20327">
        <f>I20326</f>
        <v>1</v>
      </c>
      <c r="I20327">
        <f>H20326</f>
        <v>2</v>
      </c>
      <c r="J20327">
        <f t="shared" si="319"/>
        <v>0</v>
      </c>
      <c r="K20327">
        <v>4</v>
      </c>
      <c r="L20327" s="8">
        <f>COUNTIFS($D$2:$D20327,D20327)</f>
        <v>886</v>
      </c>
    </row>
    <row r="20328" spans="1:12" x14ac:dyDescent="0.2">
      <c r="A20328">
        <v>1819038</v>
      </c>
      <c r="B20328" s="2">
        <v>43345</v>
      </c>
      <c r="C20328">
        <v>35</v>
      </c>
      <c r="D20328" t="s">
        <v>22</v>
      </c>
      <c r="E20328">
        <v>10</v>
      </c>
      <c r="F20328" t="s">
        <v>47</v>
      </c>
      <c r="G20328">
        <v>1</v>
      </c>
      <c r="H20328">
        <v>2</v>
      </c>
      <c r="I20328">
        <v>3</v>
      </c>
      <c r="J20328">
        <f t="shared" si="319"/>
        <v>0</v>
      </c>
      <c r="K20328">
        <v>4</v>
      </c>
      <c r="L20328" s="8">
        <f>COUNTIFS($D$2:$D20328,D20328)</f>
        <v>42</v>
      </c>
    </row>
    <row r="20329" spans="1:12" x14ac:dyDescent="0.2">
      <c r="A20329">
        <f>A20328</f>
        <v>1819038</v>
      </c>
      <c r="B20329" s="2">
        <f>B20328</f>
        <v>43345</v>
      </c>
      <c r="C20329">
        <v>10</v>
      </c>
      <c r="D20329" t="str">
        <f>F20328</f>
        <v>Arsenal</v>
      </c>
      <c r="E20329">
        <v>35</v>
      </c>
      <c r="F20329" t="str">
        <f>D20328</f>
        <v>Cardiff</v>
      </c>
      <c r="G20329">
        <v>0</v>
      </c>
      <c r="H20329">
        <f>I20328</f>
        <v>3</v>
      </c>
      <c r="I20329">
        <f>H20328</f>
        <v>2</v>
      </c>
      <c r="J20329">
        <f t="shared" si="319"/>
        <v>3</v>
      </c>
      <c r="K20329">
        <v>4</v>
      </c>
      <c r="L20329" s="8">
        <f>COUNTIFS($D$2:$D20329,D20329)</f>
        <v>1004</v>
      </c>
    </row>
    <row r="20330" spans="1:12" x14ac:dyDescent="0.2">
      <c r="A20330">
        <v>1819039</v>
      </c>
      <c r="B20330" s="2">
        <v>43345</v>
      </c>
      <c r="C20330">
        <v>13</v>
      </c>
      <c r="D20330" t="s">
        <v>64</v>
      </c>
      <c r="E20330">
        <v>21</v>
      </c>
      <c r="F20330" t="s">
        <v>10</v>
      </c>
      <c r="G20330">
        <v>1</v>
      </c>
      <c r="H20330">
        <v>0</v>
      </c>
      <c r="I20330">
        <v>2</v>
      </c>
      <c r="J20330">
        <f t="shared" si="319"/>
        <v>0</v>
      </c>
      <c r="K20330">
        <v>4</v>
      </c>
      <c r="L20330" s="8">
        <f>COUNTIFS($D$2:$D20330,D20330)</f>
        <v>156</v>
      </c>
    </row>
    <row r="20331" spans="1:12" x14ac:dyDescent="0.2">
      <c r="A20331">
        <f>A20330</f>
        <v>1819039</v>
      </c>
      <c r="B20331" s="2">
        <f>B20330</f>
        <v>43345</v>
      </c>
      <c r="C20331">
        <v>21</v>
      </c>
      <c r="D20331" t="str">
        <f>F20330</f>
        <v>Manchester United</v>
      </c>
      <c r="E20331">
        <v>13</v>
      </c>
      <c r="F20331" t="str">
        <f>D20330</f>
        <v>Burnley</v>
      </c>
      <c r="G20331">
        <v>0</v>
      </c>
      <c r="H20331">
        <f>I20330</f>
        <v>2</v>
      </c>
      <c r="I20331">
        <f>H20330</f>
        <v>0</v>
      </c>
      <c r="J20331">
        <f t="shared" si="319"/>
        <v>3</v>
      </c>
      <c r="K20331">
        <v>4</v>
      </c>
      <c r="L20331" s="8">
        <f>COUNTIFS($D$2:$D20331,D20331)</f>
        <v>1004</v>
      </c>
    </row>
    <row r="20332" spans="1:12" x14ac:dyDescent="0.2">
      <c r="A20332">
        <v>1819040</v>
      </c>
      <c r="B20332" s="2">
        <v>43345</v>
      </c>
      <c r="C20332">
        <v>27</v>
      </c>
      <c r="D20332" t="s">
        <v>32</v>
      </c>
      <c r="E20332">
        <v>26</v>
      </c>
      <c r="F20332" t="s">
        <v>17</v>
      </c>
      <c r="G20332">
        <v>1</v>
      </c>
      <c r="H20332">
        <v>2</v>
      </c>
      <c r="I20332">
        <v>1</v>
      </c>
      <c r="J20332">
        <f t="shared" si="319"/>
        <v>3</v>
      </c>
      <c r="K20332">
        <v>4</v>
      </c>
      <c r="L20332" s="8">
        <f>COUNTIFS($D$2:$D20332,D20332)</f>
        <v>194</v>
      </c>
    </row>
    <row r="20333" spans="1:12" x14ac:dyDescent="0.2">
      <c r="A20333">
        <f>A20332</f>
        <v>1819040</v>
      </c>
      <c r="B20333" s="2">
        <f>B20332</f>
        <v>43345</v>
      </c>
      <c r="C20333">
        <v>26</v>
      </c>
      <c r="D20333" t="str">
        <f>F20332</f>
        <v>Tottenham</v>
      </c>
      <c r="E20333">
        <v>27</v>
      </c>
      <c r="F20333" t="str">
        <f>D20332</f>
        <v>Watford</v>
      </c>
      <c r="G20333">
        <v>0</v>
      </c>
      <c r="H20333">
        <f>I20332</f>
        <v>1</v>
      </c>
      <c r="I20333">
        <f>H20332</f>
        <v>2</v>
      </c>
      <c r="J20333">
        <f t="shared" si="319"/>
        <v>0</v>
      </c>
      <c r="K20333">
        <v>4</v>
      </c>
      <c r="L20333" s="8">
        <f>COUNTIFS($D$2:$D20333,D20333)</f>
        <v>1004</v>
      </c>
    </row>
    <row r="20334" spans="1:12" x14ac:dyDescent="0.2">
      <c r="A20334">
        <v>1819041</v>
      </c>
      <c r="B20334" s="2">
        <v>43358</v>
      </c>
      <c r="C20334">
        <v>26</v>
      </c>
      <c r="D20334" t="s">
        <v>17</v>
      </c>
      <c r="E20334">
        <v>19</v>
      </c>
      <c r="F20334" t="s">
        <v>40</v>
      </c>
      <c r="G20334">
        <v>1</v>
      </c>
      <c r="H20334">
        <v>1</v>
      </c>
      <c r="I20334">
        <v>2</v>
      </c>
      <c r="J20334">
        <f t="shared" si="319"/>
        <v>0</v>
      </c>
      <c r="K20334">
        <v>5</v>
      </c>
      <c r="L20334" s="8">
        <f>COUNTIFS($D$2:$D20334,D20334)</f>
        <v>1005</v>
      </c>
    </row>
    <row r="20335" spans="1:12" x14ac:dyDescent="0.2">
      <c r="A20335">
        <f>A20334</f>
        <v>1819041</v>
      </c>
      <c r="B20335" s="2">
        <f>B20334</f>
        <v>43358</v>
      </c>
      <c r="C20335">
        <v>19</v>
      </c>
      <c r="D20335" t="str">
        <f>F20334</f>
        <v>Liverpool</v>
      </c>
      <c r="E20335">
        <v>26</v>
      </c>
      <c r="F20335" t="str">
        <f>D20334</f>
        <v>Tottenham</v>
      </c>
      <c r="G20335">
        <v>0</v>
      </c>
      <c r="H20335">
        <f>I20334</f>
        <v>2</v>
      </c>
      <c r="I20335">
        <f>H20334</f>
        <v>1</v>
      </c>
      <c r="J20335">
        <f t="shared" si="319"/>
        <v>3</v>
      </c>
      <c r="K20335">
        <v>5</v>
      </c>
      <c r="L20335" s="8">
        <f>COUNTIFS($D$2:$D20335,D20335)</f>
        <v>1005</v>
      </c>
    </row>
    <row r="20336" spans="1:12" x14ac:dyDescent="0.2">
      <c r="A20336">
        <v>1819042</v>
      </c>
      <c r="B20336" s="2">
        <v>43358</v>
      </c>
      <c r="C20336">
        <v>11</v>
      </c>
      <c r="D20336" t="s">
        <v>20</v>
      </c>
      <c r="E20336">
        <v>18</v>
      </c>
      <c r="F20336" t="s">
        <v>12</v>
      </c>
      <c r="G20336">
        <v>1</v>
      </c>
      <c r="H20336">
        <v>4</v>
      </c>
      <c r="I20336">
        <v>2</v>
      </c>
      <c r="J20336">
        <f t="shared" si="319"/>
        <v>3</v>
      </c>
      <c r="K20336">
        <v>5</v>
      </c>
      <c r="L20336" s="8">
        <f>COUNTIFS($D$2:$D20336,D20336)</f>
        <v>119</v>
      </c>
    </row>
    <row r="20337" spans="1:12" x14ac:dyDescent="0.2">
      <c r="A20337">
        <f>A20336</f>
        <v>1819042</v>
      </c>
      <c r="B20337" s="2">
        <f>B20336</f>
        <v>43358</v>
      </c>
      <c r="C20337">
        <v>18</v>
      </c>
      <c r="D20337" t="str">
        <f>F20336</f>
        <v>Leicester</v>
      </c>
      <c r="E20337">
        <v>11</v>
      </c>
      <c r="F20337" t="str">
        <f>D20336</f>
        <v>Bournemouth</v>
      </c>
      <c r="G20337">
        <v>0</v>
      </c>
      <c r="H20337">
        <f>I20336</f>
        <v>2</v>
      </c>
      <c r="I20337">
        <f>H20336</f>
        <v>4</v>
      </c>
      <c r="J20337">
        <f t="shared" si="319"/>
        <v>0</v>
      </c>
      <c r="K20337">
        <v>5</v>
      </c>
      <c r="L20337" s="8">
        <f>COUNTIFS($D$2:$D20337,D20337)</f>
        <v>465</v>
      </c>
    </row>
    <row r="20338" spans="1:12" x14ac:dyDescent="0.2">
      <c r="A20338">
        <v>1819043</v>
      </c>
      <c r="B20338" s="2">
        <v>43358</v>
      </c>
      <c r="C20338">
        <v>14</v>
      </c>
      <c r="D20338" t="s">
        <v>27</v>
      </c>
      <c r="E20338">
        <v>35</v>
      </c>
      <c r="F20338" t="s">
        <v>22</v>
      </c>
      <c r="G20338">
        <v>1</v>
      </c>
      <c r="H20338">
        <v>4</v>
      </c>
      <c r="I20338">
        <v>1</v>
      </c>
      <c r="J20338">
        <f t="shared" si="319"/>
        <v>3</v>
      </c>
      <c r="K20338">
        <v>5</v>
      </c>
      <c r="L20338" s="8">
        <f>COUNTIFS($D$2:$D20338,D20338)</f>
        <v>1005</v>
      </c>
    </row>
    <row r="20339" spans="1:12" x14ac:dyDescent="0.2">
      <c r="A20339">
        <f>A20338</f>
        <v>1819043</v>
      </c>
      <c r="B20339" s="2">
        <f>B20338</f>
        <v>43358</v>
      </c>
      <c r="C20339">
        <v>35</v>
      </c>
      <c r="D20339" t="str">
        <f>F20338</f>
        <v>Cardiff</v>
      </c>
      <c r="E20339">
        <v>14</v>
      </c>
      <c r="F20339" t="str">
        <f>D20338</f>
        <v>Chelsea</v>
      </c>
      <c r="G20339">
        <v>0</v>
      </c>
      <c r="H20339">
        <f>I20338</f>
        <v>1</v>
      </c>
      <c r="I20339">
        <f>H20338</f>
        <v>4</v>
      </c>
      <c r="J20339">
        <f t="shared" si="319"/>
        <v>0</v>
      </c>
      <c r="K20339">
        <v>5</v>
      </c>
      <c r="L20339" s="8">
        <f>COUNTIFS($D$2:$D20339,D20339)</f>
        <v>43</v>
      </c>
    </row>
    <row r="20340" spans="1:12" x14ac:dyDescent="0.2">
      <c r="A20340">
        <v>1819044</v>
      </c>
      <c r="B20340" s="2">
        <v>43358</v>
      </c>
      <c r="C20340">
        <v>17</v>
      </c>
      <c r="D20340" t="s">
        <v>29</v>
      </c>
      <c r="E20340">
        <v>15</v>
      </c>
      <c r="F20340" t="s">
        <v>23</v>
      </c>
      <c r="G20340">
        <v>1</v>
      </c>
      <c r="H20340">
        <v>0</v>
      </c>
      <c r="I20340">
        <v>1</v>
      </c>
      <c r="J20340">
        <f t="shared" si="319"/>
        <v>0</v>
      </c>
      <c r="K20340">
        <v>5</v>
      </c>
      <c r="L20340" s="8">
        <f>COUNTIFS($D$2:$D20340,D20340)</f>
        <v>43</v>
      </c>
    </row>
    <row r="20341" spans="1:12" x14ac:dyDescent="0.2">
      <c r="A20341">
        <f>A20340</f>
        <v>1819044</v>
      </c>
      <c r="B20341" s="2">
        <f>B20340</f>
        <v>43358</v>
      </c>
      <c r="C20341">
        <v>15</v>
      </c>
      <c r="D20341" t="str">
        <f>F20340</f>
        <v>Crystal Palace</v>
      </c>
      <c r="E20341">
        <v>17</v>
      </c>
      <c r="F20341" t="str">
        <f>D20340</f>
        <v>Huddersfield</v>
      </c>
      <c r="G20341">
        <v>0</v>
      </c>
      <c r="H20341">
        <f>I20340</f>
        <v>1</v>
      </c>
      <c r="I20341">
        <f>H20340</f>
        <v>0</v>
      </c>
      <c r="J20341">
        <f t="shared" si="319"/>
        <v>3</v>
      </c>
      <c r="K20341">
        <v>5</v>
      </c>
      <c r="L20341" s="8">
        <f>COUNTIFS($D$2:$D20341,D20341)</f>
        <v>355</v>
      </c>
    </row>
    <row r="20342" spans="1:12" x14ac:dyDescent="0.2">
      <c r="A20342">
        <v>1819045</v>
      </c>
      <c r="B20342" s="2">
        <v>43358</v>
      </c>
      <c r="C20342">
        <v>20</v>
      </c>
      <c r="D20342" t="s">
        <v>45</v>
      </c>
      <c r="E20342">
        <v>36</v>
      </c>
      <c r="F20342" t="s">
        <v>25</v>
      </c>
      <c r="G20342">
        <v>1</v>
      </c>
      <c r="H20342">
        <v>3</v>
      </c>
      <c r="I20342">
        <v>0</v>
      </c>
      <c r="J20342">
        <f t="shared" si="319"/>
        <v>3</v>
      </c>
      <c r="K20342">
        <v>5</v>
      </c>
      <c r="L20342" s="8">
        <f>COUNTIFS($D$2:$D20342,D20342)</f>
        <v>815</v>
      </c>
    </row>
    <row r="20343" spans="1:12" x14ac:dyDescent="0.2">
      <c r="A20343">
        <f>A20342</f>
        <v>1819045</v>
      </c>
      <c r="B20343" s="2">
        <f>B20342</f>
        <v>43358</v>
      </c>
      <c r="C20343">
        <v>36</v>
      </c>
      <c r="D20343" t="str">
        <f>F20342</f>
        <v>Fulham</v>
      </c>
      <c r="E20343">
        <v>20</v>
      </c>
      <c r="F20343" t="str">
        <f>D20342</f>
        <v>Manchester City</v>
      </c>
      <c r="G20343">
        <v>0</v>
      </c>
      <c r="H20343">
        <f>I20342</f>
        <v>0</v>
      </c>
      <c r="I20343">
        <f>H20342</f>
        <v>3</v>
      </c>
      <c r="J20343">
        <f t="shared" si="319"/>
        <v>0</v>
      </c>
      <c r="K20343">
        <v>5</v>
      </c>
      <c r="L20343" s="8">
        <f>COUNTIFS($D$2:$D20343,D20343)</f>
        <v>499</v>
      </c>
    </row>
    <row r="20344" spans="1:12" x14ac:dyDescent="0.2">
      <c r="A20344">
        <v>1819046</v>
      </c>
      <c r="B20344" s="2">
        <v>43358</v>
      </c>
      <c r="C20344">
        <v>22</v>
      </c>
      <c r="D20344" t="s">
        <v>15</v>
      </c>
      <c r="E20344">
        <v>10</v>
      </c>
      <c r="F20344" t="s">
        <v>47</v>
      </c>
      <c r="G20344">
        <v>1</v>
      </c>
      <c r="H20344">
        <v>1</v>
      </c>
      <c r="I20344">
        <v>2</v>
      </c>
      <c r="J20344">
        <f t="shared" si="319"/>
        <v>0</v>
      </c>
      <c r="K20344">
        <v>5</v>
      </c>
      <c r="L20344" s="8">
        <f>COUNTIFS($D$2:$D20344,D20344)</f>
        <v>887</v>
      </c>
    </row>
    <row r="20345" spans="1:12" x14ac:dyDescent="0.2">
      <c r="A20345">
        <f>A20344</f>
        <v>1819046</v>
      </c>
      <c r="B20345" s="2">
        <f>B20344</f>
        <v>43358</v>
      </c>
      <c r="C20345">
        <v>10</v>
      </c>
      <c r="D20345" t="str">
        <f>F20344</f>
        <v>Arsenal</v>
      </c>
      <c r="E20345">
        <v>22</v>
      </c>
      <c r="F20345" t="str">
        <f>D20344</f>
        <v>Newcastle</v>
      </c>
      <c r="G20345">
        <v>0</v>
      </c>
      <c r="H20345">
        <f>I20344</f>
        <v>2</v>
      </c>
      <c r="I20345">
        <f>H20344</f>
        <v>1</v>
      </c>
      <c r="J20345">
        <f t="shared" si="319"/>
        <v>3</v>
      </c>
      <c r="K20345">
        <v>5</v>
      </c>
      <c r="L20345" s="8">
        <f>COUNTIFS($D$2:$D20345,D20345)</f>
        <v>1005</v>
      </c>
    </row>
    <row r="20346" spans="1:12" x14ac:dyDescent="0.2">
      <c r="A20346">
        <v>1819047</v>
      </c>
      <c r="B20346" s="2">
        <v>43358</v>
      </c>
      <c r="C20346">
        <v>27</v>
      </c>
      <c r="D20346" t="s">
        <v>32</v>
      </c>
      <c r="E20346">
        <v>21</v>
      </c>
      <c r="F20346" t="s">
        <v>10</v>
      </c>
      <c r="G20346">
        <v>1</v>
      </c>
      <c r="H20346">
        <v>1</v>
      </c>
      <c r="I20346">
        <v>2</v>
      </c>
      <c r="J20346">
        <f t="shared" si="319"/>
        <v>0</v>
      </c>
      <c r="K20346">
        <v>5</v>
      </c>
      <c r="L20346" s="8">
        <f>COUNTIFS($D$2:$D20346,D20346)</f>
        <v>195</v>
      </c>
    </row>
    <row r="20347" spans="1:12" x14ac:dyDescent="0.2">
      <c r="A20347">
        <f>A20346</f>
        <v>1819047</v>
      </c>
      <c r="B20347" s="2">
        <f>B20346</f>
        <v>43358</v>
      </c>
      <c r="C20347">
        <v>21</v>
      </c>
      <c r="D20347" t="str">
        <f>F20346</f>
        <v>Manchester United</v>
      </c>
      <c r="E20347">
        <v>27</v>
      </c>
      <c r="F20347" t="str">
        <f>D20346</f>
        <v>Watford</v>
      </c>
      <c r="G20347">
        <v>0</v>
      </c>
      <c r="H20347">
        <f>I20346</f>
        <v>2</v>
      </c>
      <c r="I20347">
        <f>H20346</f>
        <v>1</v>
      </c>
      <c r="J20347">
        <f t="shared" si="319"/>
        <v>3</v>
      </c>
      <c r="K20347">
        <v>5</v>
      </c>
      <c r="L20347" s="8">
        <f>COUNTIFS($D$2:$D20347,D20347)</f>
        <v>1005</v>
      </c>
    </row>
    <row r="20348" spans="1:12" x14ac:dyDescent="0.2">
      <c r="A20348">
        <v>1819048</v>
      </c>
      <c r="B20348" s="2">
        <v>43359</v>
      </c>
      <c r="C20348">
        <v>42</v>
      </c>
      <c r="D20348" t="s">
        <v>35</v>
      </c>
      <c r="E20348">
        <v>13</v>
      </c>
      <c r="F20348" t="s">
        <v>64</v>
      </c>
      <c r="G20348">
        <v>1</v>
      </c>
      <c r="H20348">
        <v>1</v>
      </c>
      <c r="I20348">
        <v>0</v>
      </c>
      <c r="J20348">
        <f t="shared" si="319"/>
        <v>3</v>
      </c>
      <c r="K20348">
        <v>5</v>
      </c>
      <c r="L20348" s="8">
        <f>COUNTIFS($D$2:$D20348,D20348)</f>
        <v>157</v>
      </c>
    </row>
    <row r="20349" spans="1:12" x14ac:dyDescent="0.2">
      <c r="A20349">
        <f>A20348</f>
        <v>1819048</v>
      </c>
      <c r="B20349" s="2">
        <f>B20348</f>
        <v>43359</v>
      </c>
      <c r="C20349">
        <v>13</v>
      </c>
      <c r="D20349" t="str">
        <f>F20348</f>
        <v>Burnley</v>
      </c>
      <c r="E20349">
        <v>42</v>
      </c>
      <c r="F20349" t="str">
        <f>D20348</f>
        <v>Wolverhampton</v>
      </c>
      <c r="G20349">
        <v>0</v>
      </c>
      <c r="H20349">
        <f>I20348</f>
        <v>0</v>
      </c>
      <c r="I20349">
        <f>H20348</f>
        <v>1</v>
      </c>
      <c r="J20349">
        <f t="shared" si="319"/>
        <v>0</v>
      </c>
      <c r="K20349">
        <v>5</v>
      </c>
      <c r="L20349" s="8">
        <f>COUNTIFS($D$2:$D20349,D20349)</f>
        <v>157</v>
      </c>
    </row>
    <row r="20350" spans="1:12" x14ac:dyDescent="0.2">
      <c r="A20350">
        <v>1819049</v>
      </c>
      <c r="B20350" s="2">
        <v>43359</v>
      </c>
      <c r="C20350">
        <v>16</v>
      </c>
      <c r="D20350" t="s">
        <v>37</v>
      </c>
      <c r="E20350">
        <v>29</v>
      </c>
      <c r="F20350" t="s">
        <v>42</v>
      </c>
      <c r="G20350">
        <v>1</v>
      </c>
      <c r="H20350">
        <v>1</v>
      </c>
      <c r="I20350">
        <v>3</v>
      </c>
      <c r="J20350">
        <f t="shared" si="319"/>
        <v>0</v>
      </c>
      <c r="K20350">
        <v>5</v>
      </c>
      <c r="L20350" s="8">
        <f>COUNTIFS($D$2:$D20350,D20350)</f>
        <v>1005</v>
      </c>
    </row>
    <row r="20351" spans="1:12" x14ac:dyDescent="0.2">
      <c r="A20351">
        <f>A20350</f>
        <v>1819049</v>
      </c>
      <c r="B20351" s="2">
        <f>B20350</f>
        <v>43359</v>
      </c>
      <c r="C20351">
        <v>29</v>
      </c>
      <c r="D20351" t="str">
        <f>F20350</f>
        <v>West Ham</v>
      </c>
      <c r="E20351">
        <v>16</v>
      </c>
      <c r="F20351" t="str">
        <f>D20350</f>
        <v>Everton</v>
      </c>
      <c r="G20351">
        <v>0</v>
      </c>
      <c r="H20351">
        <f>I20350</f>
        <v>3</v>
      </c>
      <c r="I20351">
        <f>H20350</f>
        <v>1</v>
      </c>
      <c r="J20351">
        <f t="shared" si="319"/>
        <v>3</v>
      </c>
      <c r="K20351">
        <v>5</v>
      </c>
      <c r="L20351" s="8">
        <f>COUNTIFS($D$2:$D20351,D20351)</f>
        <v>849</v>
      </c>
    </row>
    <row r="20352" spans="1:12" x14ac:dyDescent="0.2">
      <c r="A20352">
        <v>1819050</v>
      </c>
      <c r="B20352" s="2">
        <v>43360</v>
      </c>
      <c r="C20352">
        <v>23</v>
      </c>
      <c r="D20352" t="s">
        <v>50</v>
      </c>
      <c r="E20352">
        <v>12</v>
      </c>
      <c r="F20352" t="s">
        <v>34</v>
      </c>
      <c r="G20352">
        <v>1</v>
      </c>
      <c r="H20352">
        <v>2</v>
      </c>
      <c r="I20352">
        <v>2</v>
      </c>
      <c r="J20352">
        <f t="shared" si="319"/>
        <v>1</v>
      </c>
      <c r="K20352">
        <v>5</v>
      </c>
      <c r="L20352" s="8">
        <f>COUNTIFS($D$2:$D20352,D20352)</f>
        <v>739</v>
      </c>
    </row>
    <row r="20353" spans="1:12" x14ac:dyDescent="0.2">
      <c r="A20353">
        <f>A20352</f>
        <v>1819050</v>
      </c>
      <c r="B20353" s="2">
        <f>B20352</f>
        <v>43360</v>
      </c>
      <c r="C20353">
        <v>12</v>
      </c>
      <c r="D20353" t="str">
        <f>F20352</f>
        <v>Brighton</v>
      </c>
      <c r="E20353">
        <v>23</v>
      </c>
      <c r="F20353" t="str">
        <f>D20352</f>
        <v>Southampton</v>
      </c>
      <c r="G20353">
        <v>0</v>
      </c>
      <c r="H20353">
        <f>I20352</f>
        <v>2</v>
      </c>
      <c r="I20353">
        <f>H20352</f>
        <v>2</v>
      </c>
      <c r="J20353">
        <f t="shared" si="319"/>
        <v>1</v>
      </c>
      <c r="K20353">
        <v>5</v>
      </c>
      <c r="L20353" s="8">
        <f>COUNTIFS($D$2:$D20353,D20353)</f>
        <v>43</v>
      </c>
    </row>
    <row r="20354" spans="1:12" x14ac:dyDescent="0.2">
      <c r="A20354">
        <v>1819051</v>
      </c>
      <c r="B20354" s="2">
        <v>43365</v>
      </c>
      <c r="C20354">
        <v>36</v>
      </c>
      <c r="D20354" t="s">
        <v>25</v>
      </c>
      <c r="E20354">
        <v>27</v>
      </c>
      <c r="F20354" t="s">
        <v>32</v>
      </c>
      <c r="G20354">
        <v>1</v>
      </c>
      <c r="H20354">
        <v>1</v>
      </c>
      <c r="I20354">
        <v>1</v>
      </c>
      <c r="J20354">
        <f t="shared" si="319"/>
        <v>1</v>
      </c>
      <c r="K20354">
        <v>6</v>
      </c>
      <c r="L20354" s="8">
        <f>COUNTIFS($D$2:$D20354,D20354)</f>
        <v>500</v>
      </c>
    </row>
    <row r="20355" spans="1:12" x14ac:dyDescent="0.2">
      <c r="A20355">
        <f>A20354</f>
        <v>1819051</v>
      </c>
      <c r="B20355" s="2">
        <f>B20354</f>
        <v>43365</v>
      </c>
      <c r="C20355">
        <v>27</v>
      </c>
      <c r="D20355" t="str">
        <f>F20354</f>
        <v>Watford</v>
      </c>
      <c r="E20355">
        <v>36</v>
      </c>
      <c r="F20355" t="str">
        <f>D20354</f>
        <v>Fulham</v>
      </c>
      <c r="G20355">
        <v>0</v>
      </c>
      <c r="H20355">
        <f>I20354</f>
        <v>1</v>
      </c>
      <c r="I20355">
        <f>H20354</f>
        <v>1</v>
      </c>
      <c r="J20355">
        <f t="shared" si="319"/>
        <v>1</v>
      </c>
      <c r="K20355">
        <v>6</v>
      </c>
      <c r="L20355" s="8">
        <f>COUNTIFS($D$2:$D20355,D20355)</f>
        <v>196</v>
      </c>
    </row>
    <row r="20356" spans="1:12" x14ac:dyDescent="0.2">
      <c r="A20356">
        <v>1819052</v>
      </c>
      <c r="B20356" s="2">
        <v>43365</v>
      </c>
      <c r="C20356">
        <v>13</v>
      </c>
      <c r="D20356" t="s">
        <v>64</v>
      </c>
      <c r="E20356">
        <v>11</v>
      </c>
      <c r="F20356" t="s">
        <v>20</v>
      </c>
      <c r="G20356">
        <v>1</v>
      </c>
      <c r="H20356">
        <v>4</v>
      </c>
      <c r="I20356">
        <v>0</v>
      </c>
      <c r="J20356">
        <f t="shared" si="319"/>
        <v>3</v>
      </c>
      <c r="K20356">
        <v>6</v>
      </c>
      <c r="L20356" s="8">
        <f>COUNTIFS($D$2:$D20356,D20356)</f>
        <v>158</v>
      </c>
    </row>
    <row r="20357" spans="1:12" x14ac:dyDescent="0.2">
      <c r="A20357">
        <f>A20356</f>
        <v>1819052</v>
      </c>
      <c r="B20357" s="2">
        <f>B20356</f>
        <v>43365</v>
      </c>
      <c r="C20357">
        <v>11</v>
      </c>
      <c r="D20357" t="str">
        <f>F20356</f>
        <v>Bournemouth</v>
      </c>
      <c r="E20357">
        <v>13</v>
      </c>
      <c r="F20357" t="str">
        <f>D20356</f>
        <v>Burnley</v>
      </c>
      <c r="G20357">
        <v>0</v>
      </c>
      <c r="H20357">
        <f>I20356</f>
        <v>0</v>
      </c>
      <c r="I20357">
        <f>H20356</f>
        <v>4</v>
      </c>
      <c r="J20357">
        <f t="shared" si="319"/>
        <v>0</v>
      </c>
      <c r="K20357">
        <v>6</v>
      </c>
      <c r="L20357" s="8">
        <f>COUNTIFS($D$2:$D20357,D20357)</f>
        <v>120</v>
      </c>
    </row>
    <row r="20358" spans="1:12" x14ac:dyDescent="0.2">
      <c r="A20358">
        <v>1819053</v>
      </c>
      <c r="B20358" s="2">
        <v>43365</v>
      </c>
      <c r="C20358">
        <v>35</v>
      </c>
      <c r="D20358" t="s">
        <v>22</v>
      </c>
      <c r="E20358">
        <v>20</v>
      </c>
      <c r="F20358" t="s">
        <v>45</v>
      </c>
      <c r="G20358">
        <v>1</v>
      </c>
      <c r="H20358">
        <v>0</v>
      </c>
      <c r="I20358">
        <v>5</v>
      </c>
      <c r="J20358">
        <f t="shared" si="319"/>
        <v>0</v>
      </c>
      <c r="K20358">
        <v>6</v>
      </c>
      <c r="L20358" s="8">
        <f>COUNTIFS($D$2:$D20358,D20358)</f>
        <v>44</v>
      </c>
    </row>
    <row r="20359" spans="1:12" x14ac:dyDescent="0.2">
      <c r="A20359">
        <f>A20358</f>
        <v>1819053</v>
      </c>
      <c r="B20359" s="2">
        <f>B20358</f>
        <v>43365</v>
      </c>
      <c r="C20359">
        <v>20</v>
      </c>
      <c r="D20359" t="str">
        <f>F20358</f>
        <v>Manchester City</v>
      </c>
      <c r="E20359">
        <v>35</v>
      </c>
      <c r="F20359" t="str">
        <f>D20358</f>
        <v>Cardiff</v>
      </c>
      <c r="G20359">
        <v>0</v>
      </c>
      <c r="H20359">
        <f>I20358</f>
        <v>5</v>
      </c>
      <c r="I20359">
        <f>H20358</f>
        <v>0</v>
      </c>
      <c r="J20359">
        <f t="shared" si="319"/>
        <v>3</v>
      </c>
      <c r="K20359">
        <v>6</v>
      </c>
      <c r="L20359" s="8">
        <f>COUNTIFS($D$2:$D20359,D20359)</f>
        <v>816</v>
      </c>
    </row>
    <row r="20360" spans="1:12" x14ac:dyDescent="0.2">
      <c r="A20360">
        <v>1819054</v>
      </c>
      <c r="B20360" s="2">
        <v>43365</v>
      </c>
      <c r="C20360">
        <v>15</v>
      </c>
      <c r="D20360" t="s">
        <v>23</v>
      </c>
      <c r="E20360">
        <v>22</v>
      </c>
      <c r="F20360" t="s">
        <v>15</v>
      </c>
      <c r="G20360">
        <v>1</v>
      </c>
      <c r="H20360">
        <v>0</v>
      </c>
      <c r="I20360">
        <v>0</v>
      </c>
      <c r="J20360">
        <f t="shared" si="319"/>
        <v>1</v>
      </c>
      <c r="K20360">
        <v>6</v>
      </c>
      <c r="L20360" s="8">
        <f>COUNTIFS($D$2:$D20360,D20360)</f>
        <v>356</v>
      </c>
    </row>
    <row r="20361" spans="1:12" x14ac:dyDescent="0.2">
      <c r="A20361">
        <f>A20360</f>
        <v>1819054</v>
      </c>
      <c r="B20361" s="2">
        <f>B20360</f>
        <v>43365</v>
      </c>
      <c r="C20361">
        <v>22</v>
      </c>
      <c r="D20361" t="str">
        <f>F20360</f>
        <v>Newcastle</v>
      </c>
      <c r="E20361">
        <v>15</v>
      </c>
      <c r="F20361" t="str">
        <f>D20360</f>
        <v>Crystal Palace</v>
      </c>
      <c r="G20361">
        <v>0</v>
      </c>
      <c r="H20361">
        <f>I20360</f>
        <v>0</v>
      </c>
      <c r="I20361">
        <f>H20360</f>
        <v>0</v>
      </c>
      <c r="J20361">
        <f t="shared" si="319"/>
        <v>1</v>
      </c>
      <c r="K20361">
        <v>6</v>
      </c>
      <c r="L20361" s="8">
        <f>COUNTIFS($D$2:$D20361,D20361)</f>
        <v>888</v>
      </c>
    </row>
    <row r="20362" spans="1:12" x14ac:dyDescent="0.2">
      <c r="A20362">
        <v>1819055</v>
      </c>
      <c r="B20362" s="2">
        <v>43365</v>
      </c>
      <c r="C20362">
        <v>18</v>
      </c>
      <c r="D20362" t="s">
        <v>12</v>
      </c>
      <c r="E20362">
        <v>17</v>
      </c>
      <c r="F20362" t="s">
        <v>29</v>
      </c>
      <c r="G20362">
        <v>1</v>
      </c>
      <c r="H20362">
        <v>3</v>
      </c>
      <c r="I20362">
        <v>1</v>
      </c>
      <c r="J20362">
        <f t="shared" si="319"/>
        <v>3</v>
      </c>
      <c r="K20362">
        <v>6</v>
      </c>
      <c r="L20362" s="8">
        <f>COUNTIFS($D$2:$D20362,D20362)</f>
        <v>466</v>
      </c>
    </row>
    <row r="20363" spans="1:12" x14ac:dyDescent="0.2">
      <c r="A20363">
        <f>A20362</f>
        <v>1819055</v>
      </c>
      <c r="B20363" s="2">
        <f>B20362</f>
        <v>43365</v>
      </c>
      <c r="C20363">
        <v>17</v>
      </c>
      <c r="D20363" t="str">
        <f>F20362</f>
        <v>Huddersfield</v>
      </c>
      <c r="E20363">
        <v>18</v>
      </c>
      <c r="F20363" t="str">
        <f>D20362</f>
        <v>Leicester</v>
      </c>
      <c r="G20363">
        <v>0</v>
      </c>
      <c r="H20363">
        <f>I20362</f>
        <v>1</v>
      </c>
      <c r="I20363">
        <f>H20362</f>
        <v>3</v>
      </c>
      <c r="J20363">
        <f t="shared" si="319"/>
        <v>0</v>
      </c>
      <c r="K20363">
        <v>6</v>
      </c>
      <c r="L20363" s="8">
        <f>COUNTIFS($D$2:$D20363,D20363)</f>
        <v>44</v>
      </c>
    </row>
    <row r="20364" spans="1:12" x14ac:dyDescent="0.2">
      <c r="A20364">
        <v>1819056</v>
      </c>
      <c r="B20364" s="2">
        <v>43365</v>
      </c>
      <c r="C20364">
        <v>19</v>
      </c>
      <c r="D20364" t="s">
        <v>40</v>
      </c>
      <c r="E20364">
        <v>23</v>
      </c>
      <c r="F20364" t="s">
        <v>50</v>
      </c>
      <c r="G20364">
        <v>1</v>
      </c>
      <c r="H20364">
        <v>3</v>
      </c>
      <c r="I20364">
        <v>0</v>
      </c>
      <c r="J20364">
        <f t="shared" si="319"/>
        <v>3</v>
      </c>
      <c r="K20364">
        <v>6</v>
      </c>
      <c r="L20364" s="8">
        <f>COUNTIFS($D$2:$D20364,D20364)</f>
        <v>1006</v>
      </c>
    </row>
    <row r="20365" spans="1:12" x14ac:dyDescent="0.2">
      <c r="A20365">
        <f>A20364</f>
        <v>1819056</v>
      </c>
      <c r="B20365" s="2">
        <f>B20364</f>
        <v>43365</v>
      </c>
      <c r="C20365">
        <v>23</v>
      </c>
      <c r="D20365" t="str">
        <f>F20364</f>
        <v>Southampton</v>
      </c>
      <c r="E20365">
        <v>19</v>
      </c>
      <c r="F20365" t="str">
        <f>D20364</f>
        <v>Liverpool</v>
      </c>
      <c r="G20365">
        <v>0</v>
      </c>
      <c r="H20365">
        <f>I20364</f>
        <v>0</v>
      </c>
      <c r="I20365">
        <f>H20364</f>
        <v>3</v>
      </c>
      <c r="J20365">
        <f t="shared" si="319"/>
        <v>0</v>
      </c>
      <c r="K20365">
        <v>6</v>
      </c>
      <c r="L20365" s="8">
        <f>COUNTIFS($D$2:$D20365,D20365)</f>
        <v>740</v>
      </c>
    </row>
    <row r="20366" spans="1:12" x14ac:dyDescent="0.2">
      <c r="A20366">
        <v>1819057</v>
      </c>
      <c r="B20366" s="2">
        <v>43365</v>
      </c>
      <c r="C20366">
        <v>21</v>
      </c>
      <c r="D20366" t="s">
        <v>10</v>
      </c>
      <c r="E20366">
        <v>42</v>
      </c>
      <c r="F20366" t="s">
        <v>35</v>
      </c>
      <c r="G20366">
        <v>1</v>
      </c>
      <c r="H20366">
        <v>1</v>
      </c>
      <c r="I20366">
        <v>1</v>
      </c>
      <c r="J20366">
        <f t="shared" si="319"/>
        <v>1</v>
      </c>
      <c r="K20366">
        <v>6</v>
      </c>
      <c r="L20366" s="8">
        <f>COUNTIFS($D$2:$D20366,D20366)</f>
        <v>1006</v>
      </c>
    </row>
    <row r="20367" spans="1:12" x14ac:dyDescent="0.2">
      <c r="A20367">
        <f>A20366</f>
        <v>1819057</v>
      </c>
      <c r="B20367" s="2">
        <f>B20366</f>
        <v>43365</v>
      </c>
      <c r="C20367">
        <v>42</v>
      </c>
      <c r="D20367" t="str">
        <f>F20366</f>
        <v>Wolverhampton</v>
      </c>
      <c r="E20367">
        <v>21</v>
      </c>
      <c r="F20367" t="str">
        <f>D20366</f>
        <v>Manchester United</v>
      </c>
      <c r="G20367">
        <v>0</v>
      </c>
      <c r="H20367">
        <f>I20366</f>
        <v>1</v>
      </c>
      <c r="I20367">
        <f>H20366</f>
        <v>1</v>
      </c>
      <c r="J20367">
        <f t="shared" si="319"/>
        <v>1</v>
      </c>
      <c r="K20367">
        <v>6</v>
      </c>
      <c r="L20367" s="8">
        <f>COUNTIFS($D$2:$D20367,D20367)</f>
        <v>158</v>
      </c>
    </row>
    <row r="20368" spans="1:12" x14ac:dyDescent="0.2">
      <c r="A20368">
        <v>1819058</v>
      </c>
      <c r="B20368" s="2">
        <v>43365</v>
      </c>
      <c r="C20368">
        <v>12</v>
      </c>
      <c r="D20368" t="s">
        <v>34</v>
      </c>
      <c r="E20368">
        <v>26</v>
      </c>
      <c r="F20368" t="s">
        <v>17</v>
      </c>
      <c r="G20368">
        <v>1</v>
      </c>
      <c r="H20368">
        <v>1</v>
      </c>
      <c r="I20368">
        <v>2</v>
      </c>
      <c r="J20368">
        <f t="shared" si="319"/>
        <v>0</v>
      </c>
      <c r="K20368">
        <v>6</v>
      </c>
      <c r="L20368" s="8">
        <f>COUNTIFS($D$2:$D20368,D20368)</f>
        <v>44</v>
      </c>
    </row>
    <row r="20369" spans="1:12" x14ac:dyDescent="0.2">
      <c r="A20369">
        <f>A20368</f>
        <v>1819058</v>
      </c>
      <c r="B20369" s="2">
        <f>B20368</f>
        <v>43365</v>
      </c>
      <c r="C20369">
        <v>26</v>
      </c>
      <c r="D20369" t="str">
        <f>F20368</f>
        <v>Tottenham</v>
      </c>
      <c r="E20369">
        <v>12</v>
      </c>
      <c r="F20369" t="str">
        <f>D20368</f>
        <v>Brighton</v>
      </c>
      <c r="G20369">
        <v>0</v>
      </c>
      <c r="H20369">
        <f>I20368</f>
        <v>2</v>
      </c>
      <c r="I20369">
        <f>H20368</f>
        <v>1</v>
      </c>
      <c r="J20369">
        <f t="shared" si="319"/>
        <v>3</v>
      </c>
      <c r="K20369">
        <v>6</v>
      </c>
      <c r="L20369" s="8">
        <f>COUNTIFS($D$2:$D20369,D20369)</f>
        <v>1006</v>
      </c>
    </row>
    <row r="20370" spans="1:12" x14ac:dyDescent="0.2">
      <c r="A20370">
        <v>1819059</v>
      </c>
      <c r="B20370" s="2">
        <v>43366</v>
      </c>
      <c r="C20370">
        <v>29</v>
      </c>
      <c r="D20370" t="s">
        <v>42</v>
      </c>
      <c r="E20370">
        <v>14</v>
      </c>
      <c r="F20370" t="s">
        <v>27</v>
      </c>
      <c r="G20370">
        <v>1</v>
      </c>
      <c r="H20370">
        <v>0</v>
      </c>
      <c r="I20370">
        <v>0</v>
      </c>
      <c r="J20370">
        <f t="shared" si="319"/>
        <v>1</v>
      </c>
      <c r="K20370">
        <v>6</v>
      </c>
      <c r="L20370" s="8">
        <f>COUNTIFS($D$2:$D20370,D20370)</f>
        <v>850</v>
      </c>
    </row>
    <row r="20371" spans="1:12" x14ac:dyDescent="0.2">
      <c r="A20371">
        <f>A20370</f>
        <v>1819059</v>
      </c>
      <c r="B20371" s="2">
        <f>B20370</f>
        <v>43366</v>
      </c>
      <c r="C20371">
        <v>14</v>
      </c>
      <c r="D20371" t="str">
        <f>F20370</f>
        <v>Chelsea</v>
      </c>
      <c r="E20371">
        <v>29</v>
      </c>
      <c r="F20371" t="str">
        <f>D20370</f>
        <v>West Ham</v>
      </c>
      <c r="G20371">
        <v>0</v>
      </c>
      <c r="H20371">
        <f>I20370</f>
        <v>0</v>
      </c>
      <c r="I20371">
        <f>H20370</f>
        <v>0</v>
      </c>
      <c r="J20371">
        <f t="shared" si="319"/>
        <v>1</v>
      </c>
      <c r="K20371">
        <v>6</v>
      </c>
      <c r="L20371" s="8">
        <f>COUNTIFS($D$2:$D20371,D20371)</f>
        <v>1006</v>
      </c>
    </row>
    <row r="20372" spans="1:12" x14ac:dyDescent="0.2">
      <c r="A20372">
        <v>1819060</v>
      </c>
      <c r="B20372" s="2">
        <v>43366</v>
      </c>
      <c r="C20372">
        <v>10</v>
      </c>
      <c r="D20372" t="s">
        <v>47</v>
      </c>
      <c r="E20372">
        <v>16</v>
      </c>
      <c r="F20372" t="s">
        <v>37</v>
      </c>
      <c r="G20372">
        <v>1</v>
      </c>
      <c r="H20372">
        <v>2</v>
      </c>
      <c r="I20372">
        <v>0</v>
      </c>
      <c r="J20372">
        <f t="shared" si="319"/>
        <v>3</v>
      </c>
      <c r="K20372">
        <v>6</v>
      </c>
      <c r="L20372" s="8">
        <f>COUNTIFS($D$2:$D20372,D20372)</f>
        <v>1006</v>
      </c>
    </row>
    <row r="20373" spans="1:12" x14ac:dyDescent="0.2">
      <c r="A20373">
        <f>A20372</f>
        <v>1819060</v>
      </c>
      <c r="B20373" s="2">
        <f>B20372</f>
        <v>43366</v>
      </c>
      <c r="C20373">
        <v>16</v>
      </c>
      <c r="D20373" t="str">
        <f>F20372</f>
        <v>Everton</v>
      </c>
      <c r="E20373">
        <v>10</v>
      </c>
      <c r="F20373" t="str">
        <f>D20372</f>
        <v>Arsenal</v>
      </c>
      <c r="G20373">
        <v>0</v>
      </c>
      <c r="H20373">
        <f>I20372</f>
        <v>0</v>
      </c>
      <c r="I20373">
        <f>H20372</f>
        <v>2</v>
      </c>
      <c r="J20373">
        <f t="shared" si="319"/>
        <v>0</v>
      </c>
      <c r="K20373">
        <v>6</v>
      </c>
      <c r="L20373" s="8">
        <f>COUNTIFS($D$2:$D20373,D20373)</f>
        <v>1006</v>
      </c>
    </row>
    <row r="20374" spans="1:12" x14ac:dyDescent="0.2">
      <c r="A20374">
        <v>1819061</v>
      </c>
      <c r="B20374" s="2">
        <v>43372</v>
      </c>
      <c r="C20374">
        <v>29</v>
      </c>
      <c r="D20374" t="s">
        <v>42</v>
      </c>
      <c r="E20374">
        <v>21</v>
      </c>
      <c r="F20374" t="s">
        <v>10</v>
      </c>
      <c r="G20374">
        <v>1</v>
      </c>
      <c r="H20374">
        <v>3</v>
      </c>
      <c r="I20374">
        <v>1</v>
      </c>
      <c r="J20374">
        <f t="shared" si="319"/>
        <v>3</v>
      </c>
      <c r="K20374">
        <v>7</v>
      </c>
      <c r="L20374" s="8">
        <f>COUNTIFS($D$2:$D20374,D20374)</f>
        <v>851</v>
      </c>
    </row>
    <row r="20375" spans="1:12" x14ac:dyDescent="0.2">
      <c r="A20375">
        <f>A20374</f>
        <v>1819061</v>
      </c>
      <c r="B20375" s="2">
        <f>B20374</f>
        <v>43372</v>
      </c>
      <c r="C20375">
        <v>21</v>
      </c>
      <c r="D20375" t="str">
        <f>F20374</f>
        <v>Manchester United</v>
      </c>
      <c r="E20375">
        <v>29</v>
      </c>
      <c r="F20375" t="str">
        <f>D20374</f>
        <v>West Ham</v>
      </c>
      <c r="G20375">
        <v>0</v>
      </c>
      <c r="H20375">
        <f>I20374</f>
        <v>1</v>
      </c>
      <c r="I20375">
        <f>H20374</f>
        <v>3</v>
      </c>
      <c r="J20375">
        <f t="shared" si="319"/>
        <v>0</v>
      </c>
      <c r="K20375">
        <v>7</v>
      </c>
      <c r="L20375" s="8">
        <f>COUNTIFS($D$2:$D20375,D20375)</f>
        <v>1007</v>
      </c>
    </row>
    <row r="20376" spans="1:12" x14ac:dyDescent="0.2">
      <c r="A20376">
        <v>1819062</v>
      </c>
      <c r="B20376" s="2">
        <v>43372</v>
      </c>
      <c r="C20376">
        <v>10</v>
      </c>
      <c r="D20376" t="s">
        <v>47</v>
      </c>
      <c r="E20376">
        <v>27</v>
      </c>
      <c r="F20376" t="s">
        <v>32</v>
      </c>
      <c r="G20376">
        <v>1</v>
      </c>
      <c r="H20376">
        <v>2</v>
      </c>
      <c r="I20376">
        <v>0</v>
      </c>
      <c r="J20376">
        <f t="shared" si="319"/>
        <v>3</v>
      </c>
      <c r="K20376">
        <v>7</v>
      </c>
      <c r="L20376" s="8">
        <f>COUNTIFS($D$2:$D20376,D20376)</f>
        <v>1007</v>
      </c>
    </row>
    <row r="20377" spans="1:12" x14ac:dyDescent="0.2">
      <c r="A20377">
        <f>A20376</f>
        <v>1819062</v>
      </c>
      <c r="B20377" s="2">
        <f>B20376</f>
        <v>43372</v>
      </c>
      <c r="C20377">
        <v>27</v>
      </c>
      <c r="D20377" t="str">
        <f>F20376</f>
        <v>Watford</v>
      </c>
      <c r="E20377">
        <v>10</v>
      </c>
      <c r="F20377" t="str">
        <f>D20376</f>
        <v>Arsenal</v>
      </c>
      <c r="G20377">
        <v>0</v>
      </c>
      <c r="H20377">
        <f>I20376</f>
        <v>0</v>
      </c>
      <c r="I20377">
        <f>H20376</f>
        <v>2</v>
      </c>
      <c r="J20377">
        <f t="shared" si="319"/>
        <v>0</v>
      </c>
      <c r="K20377">
        <v>7</v>
      </c>
      <c r="L20377" s="8">
        <f>COUNTIFS($D$2:$D20377,D20377)</f>
        <v>197</v>
      </c>
    </row>
    <row r="20378" spans="1:12" x14ac:dyDescent="0.2">
      <c r="A20378">
        <v>1819063</v>
      </c>
      <c r="B20378" s="2">
        <v>43372</v>
      </c>
      <c r="C20378">
        <v>16</v>
      </c>
      <c r="D20378" t="s">
        <v>37</v>
      </c>
      <c r="E20378">
        <v>36</v>
      </c>
      <c r="F20378" t="s">
        <v>25</v>
      </c>
      <c r="G20378">
        <v>1</v>
      </c>
      <c r="H20378">
        <v>3</v>
      </c>
      <c r="I20378">
        <v>0</v>
      </c>
      <c r="J20378">
        <f t="shared" si="319"/>
        <v>3</v>
      </c>
      <c r="K20378">
        <v>7</v>
      </c>
      <c r="L20378" s="8">
        <f>COUNTIFS($D$2:$D20378,D20378)</f>
        <v>1007</v>
      </c>
    </row>
    <row r="20379" spans="1:12" x14ac:dyDescent="0.2">
      <c r="A20379">
        <f>A20378</f>
        <v>1819063</v>
      </c>
      <c r="B20379" s="2">
        <f>B20378</f>
        <v>43372</v>
      </c>
      <c r="C20379">
        <v>36</v>
      </c>
      <c r="D20379" t="str">
        <f>F20378</f>
        <v>Fulham</v>
      </c>
      <c r="E20379">
        <v>16</v>
      </c>
      <c r="F20379" t="str">
        <f>D20378</f>
        <v>Everton</v>
      </c>
      <c r="G20379">
        <v>0</v>
      </c>
      <c r="H20379">
        <f>I20378</f>
        <v>0</v>
      </c>
      <c r="I20379">
        <f>H20378</f>
        <v>3</v>
      </c>
      <c r="J20379">
        <f t="shared" si="319"/>
        <v>0</v>
      </c>
      <c r="K20379">
        <v>7</v>
      </c>
      <c r="L20379" s="8">
        <f>COUNTIFS($D$2:$D20379,D20379)</f>
        <v>501</v>
      </c>
    </row>
    <row r="20380" spans="1:12" x14ac:dyDescent="0.2">
      <c r="A20380">
        <v>1819064</v>
      </c>
      <c r="B20380" s="2">
        <v>43372</v>
      </c>
      <c r="C20380">
        <v>17</v>
      </c>
      <c r="D20380" t="s">
        <v>29</v>
      </c>
      <c r="E20380">
        <v>26</v>
      </c>
      <c r="F20380" t="s">
        <v>17</v>
      </c>
      <c r="G20380">
        <v>1</v>
      </c>
      <c r="H20380">
        <v>0</v>
      </c>
      <c r="I20380">
        <v>2</v>
      </c>
      <c r="J20380">
        <f t="shared" si="319"/>
        <v>0</v>
      </c>
      <c r="K20380">
        <v>7</v>
      </c>
      <c r="L20380" s="8">
        <f>COUNTIFS($D$2:$D20380,D20380)</f>
        <v>45</v>
      </c>
    </row>
    <row r="20381" spans="1:12" x14ac:dyDescent="0.2">
      <c r="A20381">
        <f>A20380</f>
        <v>1819064</v>
      </c>
      <c r="B20381" s="2">
        <f>B20380</f>
        <v>43372</v>
      </c>
      <c r="C20381">
        <v>26</v>
      </c>
      <c r="D20381" t="str">
        <f>F20380</f>
        <v>Tottenham</v>
      </c>
      <c r="E20381">
        <v>17</v>
      </c>
      <c r="F20381" t="str">
        <f>D20380</f>
        <v>Huddersfield</v>
      </c>
      <c r="G20381">
        <v>0</v>
      </c>
      <c r="H20381">
        <f>I20380</f>
        <v>2</v>
      </c>
      <c r="I20381">
        <f>H20380</f>
        <v>0</v>
      </c>
      <c r="J20381">
        <f t="shared" si="319"/>
        <v>3</v>
      </c>
      <c r="K20381">
        <v>7</v>
      </c>
      <c r="L20381" s="8">
        <f>COUNTIFS($D$2:$D20381,D20381)</f>
        <v>1007</v>
      </c>
    </row>
    <row r="20382" spans="1:12" x14ac:dyDescent="0.2">
      <c r="A20382">
        <v>1819065</v>
      </c>
      <c r="B20382" s="2">
        <v>43372</v>
      </c>
      <c r="C20382">
        <v>20</v>
      </c>
      <c r="D20382" t="s">
        <v>45</v>
      </c>
      <c r="E20382">
        <v>12</v>
      </c>
      <c r="F20382" t="s">
        <v>34</v>
      </c>
      <c r="G20382">
        <v>1</v>
      </c>
      <c r="H20382">
        <v>2</v>
      </c>
      <c r="I20382">
        <v>0</v>
      </c>
      <c r="J20382">
        <f t="shared" si="319"/>
        <v>3</v>
      </c>
      <c r="K20382">
        <v>7</v>
      </c>
      <c r="L20382" s="8">
        <f>COUNTIFS($D$2:$D20382,D20382)</f>
        <v>817</v>
      </c>
    </row>
    <row r="20383" spans="1:12" x14ac:dyDescent="0.2">
      <c r="A20383">
        <f>A20382</f>
        <v>1819065</v>
      </c>
      <c r="B20383" s="2">
        <f>B20382</f>
        <v>43372</v>
      </c>
      <c r="C20383">
        <v>12</v>
      </c>
      <c r="D20383" t="str">
        <f>F20382</f>
        <v>Brighton</v>
      </c>
      <c r="E20383">
        <v>20</v>
      </c>
      <c r="F20383" t="str">
        <f>D20382</f>
        <v>Manchester City</v>
      </c>
      <c r="G20383">
        <v>0</v>
      </c>
      <c r="H20383">
        <f>I20382</f>
        <v>0</v>
      </c>
      <c r="I20383">
        <f>H20382</f>
        <v>2</v>
      </c>
      <c r="J20383">
        <f t="shared" si="319"/>
        <v>0</v>
      </c>
      <c r="K20383">
        <v>7</v>
      </c>
      <c r="L20383" s="8">
        <f>COUNTIFS($D$2:$D20383,D20383)</f>
        <v>45</v>
      </c>
    </row>
    <row r="20384" spans="1:12" x14ac:dyDescent="0.2">
      <c r="A20384">
        <v>1819066</v>
      </c>
      <c r="B20384" s="2">
        <v>43372</v>
      </c>
      <c r="C20384">
        <v>22</v>
      </c>
      <c r="D20384" t="s">
        <v>15</v>
      </c>
      <c r="E20384">
        <v>18</v>
      </c>
      <c r="F20384" t="s">
        <v>12</v>
      </c>
      <c r="G20384">
        <v>1</v>
      </c>
      <c r="H20384">
        <v>0</v>
      </c>
      <c r="I20384">
        <v>2</v>
      </c>
      <c r="J20384">
        <f t="shared" si="319"/>
        <v>0</v>
      </c>
      <c r="K20384">
        <v>7</v>
      </c>
      <c r="L20384" s="8">
        <f>COUNTIFS($D$2:$D20384,D20384)</f>
        <v>889</v>
      </c>
    </row>
    <row r="20385" spans="1:12" x14ac:dyDescent="0.2">
      <c r="A20385">
        <f>A20384</f>
        <v>1819066</v>
      </c>
      <c r="B20385" s="2">
        <f>B20384</f>
        <v>43372</v>
      </c>
      <c r="C20385">
        <v>18</v>
      </c>
      <c r="D20385" t="str">
        <f>F20384</f>
        <v>Leicester</v>
      </c>
      <c r="E20385">
        <v>22</v>
      </c>
      <c r="F20385" t="str">
        <f>D20384</f>
        <v>Newcastle</v>
      </c>
      <c r="G20385">
        <v>0</v>
      </c>
      <c r="H20385">
        <f>I20384</f>
        <v>2</v>
      </c>
      <c r="I20385">
        <f>H20384</f>
        <v>0</v>
      </c>
      <c r="J20385">
        <f t="shared" si="319"/>
        <v>3</v>
      </c>
      <c r="K20385">
        <v>7</v>
      </c>
      <c r="L20385" s="8">
        <f>COUNTIFS($D$2:$D20385,D20385)</f>
        <v>467</v>
      </c>
    </row>
    <row r="20386" spans="1:12" x14ac:dyDescent="0.2">
      <c r="A20386">
        <v>1819067</v>
      </c>
      <c r="B20386" s="2">
        <v>43372</v>
      </c>
      <c r="C20386">
        <v>42</v>
      </c>
      <c r="D20386" t="s">
        <v>35</v>
      </c>
      <c r="E20386">
        <v>23</v>
      </c>
      <c r="F20386" t="s">
        <v>50</v>
      </c>
      <c r="G20386">
        <v>1</v>
      </c>
      <c r="H20386">
        <v>2</v>
      </c>
      <c r="I20386">
        <v>0</v>
      </c>
      <c r="J20386">
        <f t="shared" si="319"/>
        <v>3</v>
      </c>
      <c r="K20386">
        <v>7</v>
      </c>
      <c r="L20386" s="8">
        <f>COUNTIFS($D$2:$D20386,D20386)</f>
        <v>159</v>
      </c>
    </row>
    <row r="20387" spans="1:12" x14ac:dyDescent="0.2">
      <c r="A20387">
        <f>A20386</f>
        <v>1819067</v>
      </c>
      <c r="B20387" s="2">
        <f>B20386</f>
        <v>43372</v>
      </c>
      <c r="C20387">
        <v>23</v>
      </c>
      <c r="D20387" t="str">
        <f>F20386</f>
        <v>Southampton</v>
      </c>
      <c r="E20387">
        <v>42</v>
      </c>
      <c r="F20387" t="str">
        <f>D20386</f>
        <v>Wolverhampton</v>
      </c>
      <c r="G20387">
        <v>0</v>
      </c>
      <c r="H20387">
        <f>I20386</f>
        <v>0</v>
      </c>
      <c r="I20387">
        <f>H20386</f>
        <v>2</v>
      </c>
      <c r="J20387">
        <f t="shared" si="319"/>
        <v>0</v>
      </c>
      <c r="K20387">
        <v>7</v>
      </c>
      <c r="L20387" s="8">
        <f>COUNTIFS($D$2:$D20387,D20387)</f>
        <v>741</v>
      </c>
    </row>
    <row r="20388" spans="1:12" x14ac:dyDescent="0.2">
      <c r="A20388">
        <v>1819068</v>
      </c>
      <c r="B20388" s="2">
        <v>43372</v>
      </c>
      <c r="C20388">
        <v>14</v>
      </c>
      <c r="D20388" t="s">
        <v>27</v>
      </c>
      <c r="E20388">
        <v>19</v>
      </c>
      <c r="F20388" t="s">
        <v>40</v>
      </c>
      <c r="G20388">
        <v>1</v>
      </c>
      <c r="H20388">
        <v>1</v>
      </c>
      <c r="I20388">
        <v>1</v>
      </c>
      <c r="J20388">
        <f t="shared" si="319"/>
        <v>1</v>
      </c>
      <c r="K20388">
        <v>7</v>
      </c>
      <c r="L20388" s="8">
        <f>COUNTIFS($D$2:$D20388,D20388)</f>
        <v>1007</v>
      </c>
    </row>
    <row r="20389" spans="1:12" x14ac:dyDescent="0.2">
      <c r="A20389">
        <f>A20388</f>
        <v>1819068</v>
      </c>
      <c r="B20389" s="2">
        <f>B20388</f>
        <v>43372</v>
      </c>
      <c r="C20389">
        <v>19</v>
      </c>
      <c r="D20389" t="str">
        <f>F20388</f>
        <v>Liverpool</v>
      </c>
      <c r="E20389">
        <v>14</v>
      </c>
      <c r="F20389" t="str">
        <f>D20388</f>
        <v>Chelsea</v>
      </c>
      <c r="G20389">
        <v>0</v>
      </c>
      <c r="H20389">
        <f>I20388</f>
        <v>1</v>
      </c>
      <c r="I20389">
        <f>H20388</f>
        <v>1</v>
      </c>
      <c r="J20389">
        <f t="shared" si="319"/>
        <v>1</v>
      </c>
      <c r="K20389">
        <v>7</v>
      </c>
      <c r="L20389" s="8">
        <f>COUNTIFS($D$2:$D20389,D20389)</f>
        <v>1007</v>
      </c>
    </row>
    <row r="20390" spans="1:12" x14ac:dyDescent="0.2">
      <c r="A20390">
        <v>1819069</v>
      </c>
      <c r="B20390" s="2">
        <v>43373</v>
      </c>
      <c r="C20390">
        <v>35</v>
      </c>
      <c r="D20390" t="s">
        <v>22</v>
      </c>
      <c r="E20390">
        <v>13</v>
      </c>
      <c r="F20390" t="s">
        <v>64</v>
      </c>
      <c r="G20390">
        <v>1</v>
      </c>
      <c r="H20390">
        <v>1</v>
      </c>
      <c r="I20390">
        <v>2</v>
      </c>
      <c r="J20390">
        <f t="shared" ref="J20390:J20443" si="320">IF(H20390&gt;I20390,3,IF(I20390&gt;H20390,0,1))</f>
        <v>0</v>
      </c>
      <c r="K20390">
        <v>7</v>
      </c>
      <c r="L20390" s="8">
        <f>COUNTIFS($D$2:$D20390,D20390)</f>
        <v>45</v>
      </c>
    </row>
    <row r="20391" spans="1:12" x14ac:dyDescent="0.2">
      <c r="A20391">
        <f>A20390</f>
        <v>1819069</v>
      </c>
      <c r="B20391" s="2">
        <f>B20390</f>
        <v>43373</v>
      </c>
      <c r="C20391">
        <v>13</v>
      </c>
      <c r="D20391" t="str">
        <f>F20390</f>
        <v>Burnley</v>
      </c>
      <c r="E20391">
        <v>35</v>
      </c>
      <c r="F20391" t="str">
        <f>D20390</f>
        <v>Cardiff</v>
      </c>
      <c r="G20391">
        <v>0</v>
      </c>
      <c r="H20391">
        <f>I20390</f>
        <v>2</v>
      </c>
      <c r="I20391">
        <f>H20390</f>
        <v>1</v>
      </c>
      <c r="J20391">
        <f t="shared" si="320"/>
        <v>3</v>
      </c>
      <c r="K20391">
        <v>7</v>
      </c>
      <c r="L20391" s="8">
        <f>COUNTIFS($D$2:$D20391,D20391)</f>
        <v>159</v>
      </c>
    </row>
    <row r="20392" spans="1:12" x14ac:dyDescent="0.2">
      <c r="A20392">
        <v>1819070</v>
      </c>
      <c r="B20392" s="2">
        <v>43374</v>
      </c>
      <c r="C20392">
        <v>11</v>
      </c>
      <c r="D20392" t="s">
        <v>20</v>
      </c>
      <c r="E20392">
        <v>15</v>
      </c>
      <c r="F20392" t="s">
        <v>23</v>
      </c>
      <c r="G20392">
        <v>1</v>
      </c>
      <c r="H20392">
        <v>2</v>
      </c>
      <c r="I20392">
        <v>1</v>
      </c>
      <c r="J20392">
        <f t="shared" si="320"/>
        <v>3</v>
      </c>
      <c r="K20392">
        <v>7</v>
      </c>
      <c r="L20392" s="8">
        <f>COUNTIFS($D$2:$D20392,D20392)</f>
        <v>121</v>
      </c>
    </row>
    <row r="20393" spans="1:12" x14ac:dyDescent="0.2">
      <c r="A20393">
        <f>A20392</f>
        <v>1819070</v>
      </c>
      <c r="B20393" s="2">
        <f>B20392</f>
        <v>43374</v>
      </c>
      <c r="C20393">
        <v>15</v>
      </c>
      <c r="D20393" t="str">
        <f>F20392</f>
        <v>Crystal Palace</v>
      </c>
      <c r="E20393">
        <v>11</v>
      </c>
      <c r="F20393" t="str">
        <f>D20392</f>
        <v>Bournemouth</v>
      </c>
      <c r="G20393">
        <v>0</v>
      </c>
      <c r="H20393">
        <f>I20392</f>
        <v>1</v>
      </c>
      <c r="I20393">
        <f>H20392</f>
        <v>2</v>
      </c>
      <c r="J20393">
        <f t="shared" si="320"/>
        <v>0</v>
      </c>
      <c r="K20393">
        <v>7</v>
      </c>
      <c r="L20393" s="8">
        <f>COUNTIFS($D$2:$D20393,D20393)</f>
        <v>357</v>
      </c>
    </row>
    <row r="20394" spans="1:12" x14ac:dyDescent="0.2">
      <c r="A20394">
        <v>1819071</v>
      </c>
      <c r="B20394" s="2">
        <v>43378</v>
      </c>
      <c r="C20394">
        <v>12</v>
      </c>
      <c r="D20394" t="s">
        <v>34</v>
      </c>
      <c r="E20394">
        <v>29</v>
      </c>
      <c r="F20394" t="s">
        <v>42</v>
      </c>
      <c r="G20394">
        <v>1</v>
      </c>
      <c r="H20394">
        <v>1</v>
      </c>
      <c r="I20394">
        <v>0</v>
      </c>
      <c r="J20394">
        <f t="shared" si="320"/>
        <v>3</v>
      </c>
      <c r="K20394">
        <v>8</v>
      </c>
      <c r="L20394" s="8">
        <f>COUNTIFS($D$2:$D20394,D20394)</f>
        <v>46</v>
      </c>
    </row>
    <row r="20395" spans="1:12" x14ac:dyDescent="0.2">
      <c r="A20395">
        <f>A20394</f>
        <v>1819071</v>
      </c>
      <c r="B20395" s="2">
        <f>B20394</f>
        <v>43378</v>
      </c>
      <c r="C20395">
        <v>29</v>
      </c>
      <c r="D20395" t="str">
        <f>F20394</f>
        <v>West Ham</v>
      </c>
      <c r="E20395">
        <v>12</v>
      </c>
      <c r="F20395" t="str">
        <f>D20394</f>
        <v>Brighton</v>
      </c>
      <c r="G20395">
        <v>0</v>
      </c>
      <c r="H20395">
        <f>I20394</f>
        <v>0</v>
      </c>
      <c r="I20395">
        <f>H20394</f>
        <v>1</v>
      </c>
      <c r="J20395">
        <f t="shared" si="320"/>
        <v>0</v>
      </c>
      <c r="K20395">
        <v>8</v>
      </c>
      <c r="L20395" s="8">
        <f>COUNTIFS($D$2:$D20395,D20395)</f>
        <v>852</v>
      </c>
    </row>
    <row r="20396" spans="1:12" x14ac:dyDescent="0.2">
      <c r="A20396">
        <v>1819072</v>
      </c>
      <c r="B20396" s="2">
        <v>43379</v>
      </c>
      <c r="C20396">
        <v>13</v>
      </c>
      <c r="D20396" t="s">
        <v>64</v>
      </c>
      <c r="E20396">
        <v>17</v>
      </c>
      <c r="F20396" t="s">
        <v>29</v>
      </c>
      <c r="G20396">
        <v>1</v>
      </c>
      <c r="H20396">
        <v>1</v>
      </c>
      <c r="I20396">
        <v>1</v>
      </c>
      <c r="J20396">
        <f t="shared" si="320"/>
        <v>1</v>
      </c>
      <c r="K20396">
        <v>8</v>
      </c>
      <c r="L20396" s="8">
        <f>COUNTIFS($D$2:$D20396,D20396)</f>
        <v>160</v>
      </c>
    </row>
    <row r="20397" spans="1:12" x14ac:dyDescent="0.2">
      <c r="A20397">
        <f>A20396</f>
        <v>1819072</v>
      </c>
      <c r="B20397" s="2">
        <f>B20396</f>
        <v>43379</v>
      </c>
      <c r="C20397">
        <v>17</v>
      </c>
      <c r="D20397" t="str">
        <f>F20396</f>
        <v>Huddersfield</v>
      </c>
      <c r="E20397">
        <v>13</v>
      </c>
      <c r="F20397" t="str">
        <f>D20396</f>
        <v>Burnley</v>
      </c>
      <c r="G20397">
        <v>0</v>
      </c>
      <c r="H20397">
        <f>I20396</f>
        <v>1</v>
      </c>
      <c r="I20397">
        <f>H20396</f>
        <v>1</v>
      </c>
      <c r="J20397">
        <f t="shared" si="320"/>
        <v>1</v>
      </c>
      <c r="K20397">
        <v>8</v>
      </c>
      <c r="L20397" s="8">
        <f>COUNTIFS($D$2:$D20397,D20397)</f>
        <v>46</v>
      </c>
    </row>
    <row r="20398" spans="1:12" x14ac:dyDescent="0.2">
      <c r="A20398">
        <v>1819073</v>
      </c>
      <c r="B20398" s="2">
        <v>43379</v>
      </c>
      <c r="C20398">
        <v>15</v>
      </c>
      <c r="D20398" t="s">
        <v>23</v>
      </c>
      <c r="E20398">
        <v>42</v>
      </c>
      <c r="F20398" t="s">
        <v>35</v>
      </c>
      <c r="G20398">
        <v>1</v>
      </c>
      <c r="H20398">
        <v>0</v>
      </c>
      <c r="I20398">
        <v>1</v>
      </c>
      <c r="J20398">
        <f t="shared" si="320"/>
        <v>0</v>
      </c>
      <c r="K20398">
        <v>8</v>
      </c>
      <c r="L20398" s="8">
        <f>COUNTIFS($D$2:$D20398,D20398)</f>
        <v>358</v>
      </c>
    </row>
    <row r="20399" spans="1:12" x14ac:dyDescent="0.2">
      <c r="A20399">
        <f>A20398</f>
        <v>1819073</v>
      </c>
      <c r="B20399" s="2">
        <f>B20398</f>
        <v>43379</v>
      </c>
      <c r="C20399">
        <v>42</v>
      </c>
      <c r="D20399" t="str">
        <f>F20398</f>
        <v>Wolverhampton</v>
      </c>
      <c r="E20399">
        <v>15</v>
      </c>
      <c r="F20399" t="str">
        <f>D20398</f>
        <v>Crystal Palace</v>
      </c>
      <c r="G20399">
        <v>0</v>
      </c>
      <c r="H20399">
        <f>I20398</f>
        <v>1</v>
      </c>
      <c r="I20399">
        <f>H20398</f>
        <v>0</v>
      </c>
      <c r="J20399">
        <f t="shared" si="320"/>
        <v>3</v>
      </c>
      <c r="K20399">
        <v>8</v>
      </c>
      <c r="L20399" s="8">
        <f>COUNTIFS($D$2:$D20399,D20399)</f>
        <v>160</v>
      </c>
    </row>
    <row r="20400" spans="1:12" x14ac:dyDescent="0.2">
      <c r="A20400">
        <v>1819074</v>
      </c>
      <c r="B20400" s="2">
        <v>43379</v>
      </c>
      <c r="C20400">
        <v>18</v>
      </c>
      <c r="D20400" t="s">
        <v>12</v>
      </c>
      <c r="E20400">
        <v>16</v>
      </c>
      <c r="F20400" t="s">
        <v>37</v>
      </c>
      <c r="G20400">
        <v>1</v>
      </c>
      <c r="H20400">
        <v>1</v>
      </c>
      <c r="I20400">
        <v>2</v>
      </c>
      <c r="J20400">
        <f t="shared" si="320"/>
        <v>0</v>
      </c>
      <c r="K20400">
        <v>8</v>
      </c>
      <c r="L20400" s="8">
        <f>COUNTIFS($D$2:$D20400,D20400)</f>
        <v>468</v>
      </c>
    </row>
    <row r="20401" spans="1:12" x14ac:dyDescent="0.2">
      <c r="A20401">
        <f>A20400</f>
        <v>1819074</v>
      </c>
      <c r="B20401" s="2">
        <f>B20400</f>
        <v>43379</v>
      </c>
      <c r="C20401">
        <v>16</v>
      </c>
      <c r="D20401" t="str">
        <f>F20400</f>
        <v>Everton</v>
      </c>
      <c r="E20401">
        <v>18</v>
      </c>
      <c r="F20401" t="str">
        <f>D20400</f>
        <v>Leicester</v>
      </c>
      <c r="G20401">
        <v>0</v>
      </c>
      <c r="H20401">
        <f>I20400</f>
        <v>2</v>
      </c>
      <c r="I20401">
        <f>H20400</f>
        <v>1</v>
      </c>
      <c r="J20401">
        <f t="shared" si="320"/>
        <v>3</v>
      </c>
      <c r="K20401">
        <v>8</v>
      </c>
      <c r="L20401" s="8">
        <f>COUNTIFS($D$2:$D20401,D20401)</f>
        <v>1008</v>
      </c>
    </row>
    <row r="20402" spans="1:12" x14ac:dyDescent="0.2">
      <c r="A20402">
        <v>1819075</v>
      </c>
      <c r="B20402" s="2">
        <v>43379</v>
      </c>
      <c r="C20402">
        <v>26</v>
      </c>
      <c r="D20402" t="s">
        <v>17</v>
      </c>
      <c r="E20402">
        <v>35</v>
      </c>
      <c r="F20402" t="s">
        <v>22</v>
      </c>
      <c r="G20402">
        <v>1</v>
      </c>
      <c r="H20402">
        <v>1</v>
      </c>
      <c r="I20402">
        <v>0</v>
      </c>
      <c r="J20402">
        <f t="shared" si="320"/>
        <v>3</v>
      </c>
      <c r="K20402">
        <v>8</v>
      </c>
      <c r="L20402" s="8">
        <f>COUNTIFS($D$2:$D20402,D20402)</f>
        <v>1008</v>
      </c>
    </row>
    <row r="20403" spans="1:12" x14ac:dyDescent="0.2">
      <c r="A20403">
        <f>A20402</f>
        <v>1819075</v>
      </c>
      <c r="B20403" s="2">
        <f>B20402</f>
        <v>43379</v>
      </c>
      <c r="C20403">
        <v>35</v>
      </c>
      <c r="D20403" t="str">
        <f>F20402</f>
        <v>Cardiff</v>
      </c>
      <c r="E20403">
        <v>26</v>
      </c>
      <c r="F20403" t="str">
        <f>D20402</f>
        <v>Tottenham</v>
      </c>
      <c r="G20403">
        <v>0</v>
      </c>
      <c r="H20403">
        <f>I20402</f>
        <v>0</v>
      </c>
      <c r="I20403">
        <f>H20402</f>
        <v>1</v>
      </c>
      <c r="J20403">
        <f t="shared" si="320"/>
        <v>0</v>
      </c>
      <c r="K20403">
        <v>8</v>
      </c>
      <c r="L20403" s="8">
        <f>COUNTIFS($D$2:$D20403,D20403)</f>
        <v>46</v>
      </c>
    </row>
    <row r="20404" spans="1:12" x14ac:dyDescent="0.2">
      <c r="A20404">
        <v>1819076</v>
      </c>
      <c r="B20404" s="2">
        <v>43379</v>
      </c>
      <c r="C20404">
        <v>27</v>
      </c>
      <c r="D20404" t="s">
        <v>32</v>
      </c>
      <c r="E20404">
        <v>11</v>
      </c>
      <c r="F20404" t="s">
        <v>20</v>
      </c>
      <c r="G20404">
        <v>1</v>
      </c>
      <c r="H20404">
        <v>0</v>
      </c>
      <c r="I20404">
        <v>4</v>
      </c>
      <c r="J20404">
        <f t="shared" si="320"/>
        <v>0</v>
      </c>
      <c r="K20404">
        <v>8</v>
      </c>
      <c r="L20404" s="8">
        <f>COUNTIFS($D$2:$D20404,D20404)</f>
        <v>198</v>
      </c>
    </row>
    <row r="20405" spans="1:12" x14ac:dyDescent="0.2">
      <c r="A20405">
        <f>A20404</f>
        <v>1819076</v>
      </c>
      <c r="B20405" s="2">
        <f>B20404</f>
        <v>43379</v>
      </c>
      <c r="C20405">
        <v>11</v>
      </c>
      <c r="D20405" t="str">
        <f>F20404</f>
        <v>Bournemouth</v>
      </c>
      <c r="E20405">
        <v>27</v>
      </c>
      <c r="F20405" t="str">
        <f>D20404</f>
        <v>Watford</v>
      </c>
      <c r="G20405">
        <v>0</v>
      </c>
      <c r="H20405">
        <f>I20404</f>
        <v>4</v>
      </c>
      <c r="I20405">
        <f>H20404</f>
        <v>0</v>
      </c>
      <c r="J20405">
        <f t="shared" si="320"/>
        <v>3</v>
      </c>
      <c r="K20405">
        <v>8</v>
      </c>
      <c r="L20405" s="8">
        <f>COUNTIFS($D$2:$D20405,D20405)</f>
        <v>122</v>
      </c>
    </row>
    <row r="20406" spans="1:12" x14ac:dyDescent="0.2">
      <c r="A20406">
        <v>1819077</v>
      </c>
      <c r="B20406" s="2">
        <v>43379</v>
      </c>
      <c r="C20406">
        <v>21</v>
      </c>
      <c r="D20406" t="s">
        <v>10</v>
      </c>
      <c r="E20406">
        <v>22</v>
      </c>
      <c r="F20406" t="s">
        <v>15</v>
      </c>
      <c r="G20406">
        <v>1</v>
      </c>
      <c r="H20406">
        <v>3</v>
      </c>
      <c r="I20406">
        <v>2</v>
      </c>
      <c r="J20406">
        <f t="shared" si="320"/>
        <v>3</v>
      </c>
      <c r="K20406">
        <v>8</v>
      </c>
      <c r="L20406" s="8">
        <f>COUNTIFS($D$2:$D20406,D20406)</f>
        <v>1008</v>
      </c>
    </row>
    <row r="20407" spans="1:12" x14ac:dyDescent="0.2">
      <c r="A20407">
        <f>A20406</f>
        <v>1819077</v>
      </c>
      <c r="B20407" s="2">
        <f>B20406</f>
        <v>43379</v>
      </c>
      <c r="C20407">
        <v>22</v>
      </c>
      <c r="D20407" t="str">
        <f>F20406</f>
        <v>Newcastle</v>
      </c>
      <c r="E20407">
        <v>21</v>
      </c>
      <c r="F20407" t="str">
        <f>D20406</f>
        <v>Manchester United</v>
      </c>
      <c r="G20407">
        <v>0</v>
      </c>
      <c r="H20407">
        <f>I20406</f>
        <v>2</v>
      </c>
      <c r="I20407">
        <f>H20406</f>
        <v>3</v>
      </c>
      <c r="J20407">
        <f t="shared" si="320"/>
        <v>0</v>
      </c>
      <c r="K20407">
        <v>8</v>
      </c>
      <c r="L20407" s="8">
        <f>COUNTIFS($D$2:$D20407,D20407)</f>
        <v>890</v>
      </c>
    </row>
    <row r="20408" spans="1:12" x14ac:dyDescent="0.2">
      <c r="A20408">
        <v>1819078</v>
      </c>
      <c r="B20408" s="2">
        <v>43380</v>
      </c>
      <c r="C20408">
        <v>36</v>
      </c>
      <c r="D20408" t="s">
        <v>25</v>
      </c>
      <c r="E20408">
        <v>10</v>
      </c>
      <c r="F20408" t="s">
        <v>47</v>
      </c>
      <c r="G20408">
        <v>1</v>
      </c>
      <c r="H20408">
        <v>1</v>
      </c>
      <c r="I20408">
        <v>5</v>
      </c>
      <c r="J20408">
        <f t="shared" si="320"/>
        <v>0</v>
      </c>
      <c r="K20408">
        <v>8</v>
      </c>
      <c r="L20408" s="8">
        <f>COUNTIFS($D$2:$D20408,D20408)</f>
        <v>502</v>
      </c>
    </row>
    <row r="20409" spans="1:12" x14ac:dyDescent="0.2">
      <c r="A20409">
        <f>A20408</f>
        <v>1819078</v>
      </c>
      <c r="B20409" s="2">
        <f>B20408</f>
        <v>43380</v>
      </c>
      <c r="C20409">
        <v>10</v>
      </c>
      <c r="D20409" t="str">
        <f>F20408</f>
        <v>Arsenal</v>
      </c>
      <c r="E20409">
        <v>36</v>
      </c>
      <c r="F20409" t="str">
        <f>D20408</f>
        <v>Fulham</v>
      </c>
      <c r="G20409">
        <v>0</v>
      </c>
      <c r="H20409">
        <f>I20408</f>
        <v>5</v>
      </c>
      <c r="I20409">
        <f>H20408</f>
        <v>1</v>
      </c>
      <c r="J20409">
        <f t="shared" si="320"/>
        <v>3</v>
      </c>
      <c r="K20409">
        <v>8</v>
      </c>
      <c r="L20409" s="8">
        <f>COUNTIFS($D$2:$D20409,D20409)</f>
        <v>1008</v>
      </c>
    </row>
    <row r="20410" spans="1:12" x14ac:dyDescent="0.2">
      <c r="A20410">
        <v>1819079</v>
      </c>
      <c r="B20410" s="2">
        <v>43380</v>
      </c>
      <c r="C20410">
        <v>23</v>
      </c>
      <c r="D20410" t="s">
        <v>50</v>
      </c>
      <c r="E20410">
        <v>14</v>
      </c>
      <c r="F20410" t="s">
        <v>27</v>
      </c>
      <c r="G20410">
        <v>1</v>
      </c>
      <c r="H20410">
        <v>0</v>
      </c>
      <c r="I20410">
        <v>3</v>
      </c>
      <c r="J20410">
        <f t="shared" si="320"/>
        <v>0</v>
      </c>
      <c r="K20410">
        <v>8</v>
      </c>
      <c r="L20410" s="8">
        <f>COUNTIFS($D$2:$D20410,D20410)</f>
        <v>742</v>
      </c>
    </row>
    <row r="20411" spans="1:12" x14ac:dyDescent="0.2">
      <c r="A20411">
        <f>A20410</f>
        <v>1819079</v>
      </c>
      <c r="B20411" s="2">
        <f>B20410</f>
        <v>43380</v>
      </c>
      <c r="C20411">
        <v>14</v>
      </c>
      <c r="D20411" t="str">
        <f>F20410</f>
        <v>Chelsea</v>
      </c>
      <c r="E20411">
        <v>23</v>
      </c>
      <c r="F20411" t="str">
        <f>D20410</f>
        <v>Southampton</v>
      </c>
      <c r="G20411">
        <v>0</v>
      </c>
      <c r="H20411">
        <f>I20410</f>
        <v>3</v>
      </c>
      <c r="I20411">
        <f>H20410</f>
        <v>0</v>
      </c>
      <c r="J20411">
        <f t="shared" si="320"/>
        <v>3</v>
      </c>
      <c r="K20411">
        <v>8</v>
      </c>
      <c r="L20411" s="8">
        <f>COUNTIFS($D$2:$D20411,D20411)</f>
        <v>1008</v>
      </c>
    </row>
    <row r="20412" spans="1:12" x14ac:dyDescent="0.2">
      <c r="A20412">
        <v>1819080</v>
      </c>
      <c r="B20412" s="2">
        <v>43380</v>
      </c>
      <c r="C20412">
        <v>19</v>
      </c>
      <c r="D20412" t="s">
        <v>40</v>
      </c>
      <c r="E20412">
        <v>20</v>
      </c>
      <c r="F20412" t="s">
        <v>45</v>
      </c>
      <c r="G20412">
        <v>1</v>
      </c>
      <c r="H20412">
        <v>0</v>
      </c>
      <c r="I20412">
        <v>0</v>
      </c>
      <c r="J20412">
        <f t="shared" si="320"/>
        <v>1</v>
      </c>
      <c r="K20412">
        <v>8</v>
      </c>
      <c r="L20412" s="8">
        <f>COUNTIFS($D$2:$D20412,D20412)</f>
        <v>1008</v>
      </c>
    </row>
    <row r="20413" spans="1:12" x14ac:dyDescent="0.2">
      <c r="A20413">
        <f>A20412</f>
        <v>1819080</v>
      </c>
      <c r="B20413" s="2">
        <f>B20412</f>
        <v>43380</v>
      </c>
      <c r="C20413">
        <v>20</v>
      </c>
      <c r="D20413" t="str">
        <f>F20412</f>
        <v>Manchester City</v>
      </c>
      <c r="E20413">
        <v>19</v>
      </c>
      <c r="F20413" t="str">
        <f>D20412</f>
        <v>Liverpool</v>
      </c>
      <c r="G20413">
        <v>0</v>
      </c>
      <c r="H20413">
        <f>I20412</f>
        <v>0</v>
      </c>
      <c r="I20413">
        <f>H20412</f>
        <v>0</v>
      </c>
      <c r="J20413">
        <f t="shared" si="320"/>
        <v>1</v>
      </c>
      <c r="K20413">
        <v>8</v>
      </c>
      <c r="L20413" s="8">
        <f>COUNTIFS($D$2:$D20413,D20413)</f>
        <v>818</v>
      </c>
    </row>
    <row r="20414" spans="1:12" x14ac:dyDescent="0.2">
      <c r="A20414">
        <v>1819081</v>
      </c>
      <c r="B20414" s="2">
        <v>43393</v>
      </c>
      <c r="C20414">
        <v>14</v>
      </c>
      <c r="D20414" t="s">
        <v>27</v>
      </c>
      <c r="E20414">
        <v>21</v>
      </c>
      <c r="F20414" t="s">
        <v>10</v>
      </c>
      <c r="G20414">
        <v>1</v>
      </c>
      <c r="H20414">
        <v>2</v>
      </c>
      <c r="I20414">
        <v>2</v>
      </c>
      <c r="J20414">
        <f t="shared" si="320"/>
        <v>1</v>
      </c>
      <c r="K20414">
        <v>9</v>
      </c>
      <c r="L20414" s="8">
        <f>COUNTIFS($D$2:$D20414,D20414)</f>
        <v>1009</v>
      </c>
    </row>
    <row r="20415" spans="1:12" x14ac:dyDescent="0.2">
      <c r="A20415">
        <f>A20414</f>
        <v>1819081</v>
      </c>
      <c r="B20415" s="2">
        <f>B20414</f>
        <v>43393</v>
      </c>
      <c r="C20415">
        <v>21</v>
      </c>
      <c r="D20415" t="str">
        <f>F20414</f>
        <v>Manchester United</v>
      </c>
      <c r="E20415">
        <v>14</v>
      </c>
      <c r="F20415" t="str">
        <f>D20414</f>
        <v>Chelsea</v>
      </c>
      <c r="G20415">
        <v>0</v>
      </c>
      <c r="H20415">
        <f>I20414</f>
        <v>2</v>
      </c>
      <c r="I20415">
        <f>H20414</f>
        <v>2</v>
      </c>
      <c r="J20415">
        <f t="shared" si="320"/>
        <v>1</v>
      </c>
      <c r="K20415">
        <v>9</v>
      </c>
      <c r="L20415" s="8">
        <f>COUNTIFS($D$2:$D20415,D20415)</f>
        <v>1009</v>
      </c>
    </row>
    <row r="20416" spans="1:12" x14ac:dyDescent="0.2">
      <c r="A20416">
        <v>1819082</v>
      </c>
      <c r="B20416" s="2">
        <v>43393</v>
      </c>
      <c r="C20416">
        <v>11</v>
      </c>
      <c r="D20416" t="s">
        <v>20</v>
      </c>
      <c r="E20416">
        <v>23</v>
      </c>
      <c r="F20416" t="s">
        <v>50</v>
      </c>
      <c r="G20416">
        <v>1</v>
      </c>
      <c r="H20416">
        <v>0</v>
      </c>
      <c r="I20416">
        <v>0</v>
      </c>
      <c r="J20416">
        <f t="shared" si="320"/>
        <v>1</v>
      </c>
      <c r="K20416">
        <v>9</v>
      </c>
      <c r="L20416" s="8">
        <f>COUNTIFS($D$2:$D20416,D20416)</f>
        <v>123</v>
      </c>
    </row>
    <row r="20417" spans="1:12" x14ac:dyDescent="0.2">
      <c r="A20417">
        <f>A20416</f>
        <v>1819082</v>
      </c>
      <c r="B20417" s="2">
        <f>B20416</f>
        <v>43393</v>
      </c>
      <c r="C20417">
        <v>23</v>
      </c>
      <c r="D20417" t="str">
        <f>F20416</f>
        <v>Southampton</v>
      </c>
      <c r="E20417">
        <v>11</v>
      </c>
      <c r="F20417" t="str">
        <f>D20416</f>
        <v>Bournemouth</v>
      </c>
      <c r="G20417">
        <v>0</v>
      </c>
      <c r="H20417">
        <f>I20416</f>
        <v>0</v>
      </c>
      <c r="I20417">
        <f>H20416</f>
        <v>0</v>
      </c>
      <c r="J20417">
        <f t="shared" si="320"/>
        <v>1</v>
      </c>
      <c r="K20417">
        <v>9</v>
      </c>
      <c r="L20417" s="8">
        <f>COUNTIFS($D$2:$D20417,D20417)</f>
        <v>743</v>
      </c>
    </row>
    <row r="20418" spans="1:12" x14ac:dyDescent="0.2">
      <c r="A20418">
        <v>1819083</v>
      </c>
      <c r="B20418" s="2">
        <v>43393</v>
      </c>
      <c r="C20418">
        <v>35</v>
      </c>
      <c r="D20418" t="s">
        <v>22</v>
      </c>
      <c r="E20418">
        <v>36</v>
      </c>
      <c r="F20418" t="s">
        <v>25</v>
      </c>
      <c r="G20418">
        <v>1</v>
      </c>
      <c r="H20418">
        <v>4</v>
      </c>
      <c r="I20418">
        <v>2</v>
      </c>
      <c r="J20418">
        <f t="shared" si="320"/>
        <v>3</v>
      </c>
      <c r="K20418">
        <v>9</v>
      </c>
      <c r="L20418" s="8">
        <f>COUNTIFS($D$2:$D20418,D20418)</f>
        <v>47</v>
      </c>
    </row>
    <row r="20419" spans="1:12" x14ac:dyDescent="0.2">
      <c r="A20419">
        <f>A20418</f>
        <v>1819083</v>
      </c>
      <c r="B20419" s="2">
        <f>B20418</f>
        <v>43393</v>
      </c>
      <c r="C20419">
        <v>36</v>
      </c>
      <c r="D20419" t="str">
        <f>F20418</f>
        <v>Fulham</v>
      </c>
      <c r="E20419">
        <v>35</v>
      </c>
      <c r="F20419" t="str">
        <f>D20418</f>
        <v>Cardiff</v>
      </c>
      <c r="G20419">
        <v>0</v>
      </c>
      <c r="H20419">
        <f>I20418</f>
        <v>2</v>
      </c>
      <c r="I20419">
        <f>H20418</f>
        <v>4</v>
      </c>
      <c r="J20419">
        <f t="shared" si="320"/>
        <v>0</v>
      </c>
      <c r="K20419">
        <v>9</v>
      </c>
      <c r="L20419" s="8">
        <f>COUNTIFS($D$2:$D20419,D20419)</f>
        <v>503</v>
      </c>
    </row>
    <row r="20420" spans="1:12" x14ac:dyDescent="0.2">
      <c r="A20420">
        <v>1819084</v>
      </c>
      <c r="B20420" s="2">
        <v>43393</v>
      </c>
      <c r="C20420">
        <v>20</v>
      </c>
      <c r="D20420" t="s">
        <v>45</v>
      </c>
      <c r="E20420">
        <v>13</v>
      </c>
      <c r="F20420" t="s">
        <v>64</v>
      </c>
      <c r="G20420">
        <v>1</v>
      </c>
      <c r="H20420">
        <v>5</v>
      </c>
      <c r="I20420">
        <v>0</v>
      </c>
      <c r="J20420">
        <f t="shared" si="320"/>
        <v>3</v>
      </c>
      <c r="K20420">
        <v>9</v>
      </c>
      <c r="L20420" s="8">
        <f>COUNTIFS($D$2:$D20420,D20420)</f>
        <v>819</v>
      </c>
    </row>
    <row r="20421" spans="1:12" x14ac:dyDescent="0.2">
      <c r="A20421">
        <f>A20420</f>
        <v>1819084</v>
      </c>
      <c r="B20421" s="2">
        <f>B20420</f>
        <v>43393</v>
      </c>
      <c r="C20421">
        <v>13</v>
      </c>
      <c r="D20421" t="str">
        <f>F20420</f>
        <v>Burnley</v>
      </c>
      <c r="E20421">
        <v>20</v>
      </c>
      <c r="F20421" t="str">
        <f>D20420</f>
        <v>Manchester City</v>
      </c>
      <c r="G20421">
        <v>0</v>
      </c>
      <c r="H20421">
        <f>I20420</f>
        <v>0</v>
      </c>
      <c r="I20421">
        <f>H20420</f>
        <v>5</v>
      </c>
      <c r="J20421">
        <f t="shared" si="320"/>
        <v>0</v>
      </c>
      <c r="K20421">
        <v>9</v>
      </c>
      <c r="L20421" s="8">
        <f>COUNTIFS($D$2:$D20421,D20421)</f>
        <v>161</v>
      </c>
    </row>
    <row r="20422" spans="1:12" x14ac:dyDescent="0.2">
      <c r="A20422">
        <v>1819085</v>
      </c>
      <c r="B20422" s="2">
        <v>43393</v>
      </c>
      <c r="C20422">
        <v>22</v>
      </c>
      <c r="D20422" t="s">
        <v>15</v>
      </c>
      <c r="E20422">
        <v>12</v>
      </c>
      <c r="F20422" t="s">
        <v>34</v>
      </c>
      <c r="G20422">
        <v>1</v>
      </c>
      <c r="H20422">
        <v>0</v>
      </c>
      <c r="I20422">
        <v>1</v>
      </c>
      <c r="J20422">
        <f t="shared" si="320"/>
        <v>0</v>
      </c>
      <c r="K20422">
        <v>9</v>
      </c>
      <c r="L20422" s="8">
        <f>COUNTIFS($D$2:$D20422,D20422)</f>
        <v>891</v>
      </c>
    </row>
    <row r="20423" spans="1:12" x14ac:dyDescent="0.2">
      <c r="A20423">
        <f>A20422</f>
        <v>1819085</v>
      </c>
      <c r="B20423" s="2">
        <f>B20422</f>
        <v>43393</v>
      </c>
      <c r="C20423">
        <v>12</v>
      </c>
      <c r="D20423" t="str">
        <f>F20422</f>
        <v>Brighton</v>
      </c>
      <c r="E20423">
        <v>22</v>
      </c>
      <c r="F20423" t="str">
        <f>D20422</f>
        <v>Newcastle</v>
      </c>
      <c r="G20423">
        <v>0</v>
      </c>
      <c r="H20423">
        <f>I20422</f>
        <v>1</v>
      </c>
      <c r="I20423">
        <f>H20422</f>
        <v>0</v>
      </c>
      <c r="J20423">
        <f t="shared" si="320"/>
        <v>3</v>
      </c>
      <c r="K20423">
        <v>9</v>
      </c>
      <c r="L20423" s="8">
        <f>COUNTIFS($D$2:$D20423,D20423)</f>
        <v>47</v>
      </c>
    </row>
    <row r="20424" spans="1:12" x14ac:dyDescent="0.2">
      <c r="A20424">
        <v>1819086</v>
      </c>
      <c r="B20424" s="2">
        <v>43393</v>
      </c>
      <c r="C20424">
        <v>29</v>
      </c>
      <c r="D20424" t="s">
        <v>42</v>
      </c>
      <c r="E20424">
        <v>26</v>
      </c>
      <c r="F20424" t="s">
        <v>17</v>
      </c>
      <c r="G20424">
        <v>1</v>
      </c>
      <c r="H20424">
        <v>0</v>
      </c>
      <c r="I20424">
        <v>1</v>
      </c>
      <c r="J20424">
        <f t="shared" si="320"/>
        <v>0</v>
      </c>
      <c r="K20424">
        <v>9</v>
      </c>
      <c r="L20424" s="8">
        <f>COUNTIFS($D$2:$D20424,D20424)</f>
        <v>853</v>
      </c>
    </row>
    <row r="20425" spans="1:12" x14ac:dyDescent="0.2">
      <c r="A20425">
        <f>A20424</f>
        <v>1819086</v>
      </c>
      <c r="B20425" s="2">
        <f>B20424</f>
        <v>43393</v>
      </c>
      <c r="C20425">
        <v>26</v>
      </c>
      <c r="D20425" t="str">
        <f>F20424</f>
        <v>Tottenham</v>
      </c>
      <c r="E20425">
        <v>29</v>
      </c>
      <c r="F20425" t="str">
        <f>D20424</f>
        <v>West Ham</v>
      </c>
      <c r="G20425">
        <v>0</v>
      </c>
      <c r="H20425">
        <f>I20424</f>
        <v>1</v>
      </c>
      <c r="I20425">
        <f>H20424</f>
        <v>0</v>
      </c>
      <c r="J20425">
        <f t="shared" si="320"/>
        <v>3</v>
      </c>
      <c r="K20425">
        <v>9</v>
      </c>
      <c r="L20425" s="8">
        <f>COUNTIFS($D$2:$D20425,D20425)</f>
        <v>1009</v>
      </c>
    </row>
    <row r="20426" spans="1:12" x14ac:dyDescent="0.2">
      <c r="A20426">
        <v>1819087</v>
      </c>
      <c r="B20426" s="2">
        <v>43393</v>
      </c>
      <c r="C20426">
        <v>42</v>
      </c>
      <c r="D20426" t="s">
        <v>35</v>
      </c>
      <c r="E20426">
        <v>27</v>
      </c>
      <c r="F20426" t="s">
        <v>32</v>
      </c>
      <c r="G20426">
        <v>1</v>
      </c>
      <c r="H20426">
        <v>0</v>
      </c>
      <c r="I20426">
        <v>2</v>
      </c>
      <c r="J20426">
        <f t="shared" si="320"/>
        <v>0</v>
      </c>
      <c r="K20426">
        <v>9</v>
      </c>
      <c r="L20426" s="8">
        <f>COUNTIFS($D$2:$D20426,D20426)</f>
        <v>161</v>
      </c>
    </row>
    <row r="20427" spans="1:12" x14ac:dyDescent="0.2">
      <c r="A20427">
        <f>A20426</f>
        <v>1819087</v>
      </c>
      <c r="B20427" s="2">
        <f>B20426</f>
        <v>43393</v>
      </c>
      <c r="C20427">
        <v>27</v>
      </c>
      <c r="D20427" t="str">
        <f>F20426</f>
        <v>Watford</v>
      </c>
      <c r="E20427">
        <v>42</v>
      </c>
      <c r="F20427" t="str">
        <f>D20426</f>
        <v>Wolverhampton</v>
      </c>
      <c r="G20427">
        <v>0</v>
      </c>
      <c r="H20427">
        <f>I20426</f>
        <v>2</v>
      </c>
      <c r="I20427">
        <f>H20426</f>
        <v>0</v>
      </c>
      <c r="J20427">
        <f t="shared" si="320"/>
        <v>3</v>
      </c>
      <c r="K20427">
        <v>9</v>
      </c>
      <c r="L20427" s="8">
        <f>COUNTIFS($D$2:$D20427,D20427)</f>
        <v>199</v>
      </c>
    </row>
    <row r="20428" spans="1:12" x14ac:dyDescent="0.2">
      <c r="A20428">
        <v>1819088</v>
      </c>
      <c r="B20428" s="2">
        <v>43393</v>
      </c>
      <c r="C20428">
        <v>17</v>
      </c>
      <c r="D20428" t="s">
        <v>29</v>
      </c>
      <c r="E20428">
        <v>19</v>
      </c>
      <c r="F20428" t="s">
        <v>40</v>
      </c>
      <c r="G20428">
        <v>1</v>
      </c>
      <c r="H20428">
        <v>0</v>
      </c>
      <c r="I20428">
        <v>1</v>
      </c>
      <c r="J20428">
        <f t="shared" si="320"/>
        <v>0</v>
      </c>
      <c r="K20428">
        <v>9</v>
      </c>
      <c r="L20428" s="8">
        <f>COUNTIFS($D$2:$D20428,D20428)</f>
        <v>47</v>
      </c>
    </row>
    <row r="20429" spans="1:12" x14ac:dyDescent="0.2">
      <c r="A20429">
        <f>A20428</f>
        <v>1819088</v>
      </c>
      <c r="B20429" s="2">
        <f>B20428</f>
        <v>43393</v>
      </c>
      <c r="C20429">
        <v>19</v>
      </c>
      <c r="D20429" t="str">
        <f>F20428</f>
        <v>Liverpool</v>
      </c>
      <c r="E20429">
        <v>17</v>
      </c>
      <c r="F20429" t="str">
        <f>D20428</f>
        <v>Huddersfield</v>
      </c>
      <c r="G20429">
        <v>0</v>
      </c>
      <c r="H20429">
        <f>I20428</f>
        <v>1</v>
      </c>
      <c r="I20429">
        <f>H20428</f>
        <v>0</v>
      </c>
      <c r="J20429">
        <f t="shared" si="320"/>
        <v>3</v>
      </c>
      <c r="K20429">
        <v>9</v>
      </c>
      <c r="L20429" s="8">
        <f>COUNTIFS($D$2:$D20429,D20429)</f>
        <v>1009</v>
      </c>
    </row>
    <row r="20430" spans="1:12" x14ac:dyDescent="0.2">
      <c r="A20430">
        <v>1819089</v>
      </c>
      <c r="B20430" s="2">
        <v>43394</v>
      </c>
      <c r="C20430">
        <v>16</v>
      </c>
      <c r="D20430" t="s">
        <v>37</v>
      </c>
      <c r="E20430">
        <v>15</v>
      </c>
      <c r="F20430" t="s">
        <v>23</v>
      </c>
      <c r="G20430">
        <v>1</v>
      </c>
      <c r="H20430">
        <v>2</v>
      </c>
      <c r="I20430">
        <v>0</v>
      </c>
      <c r="J20430">
        <f t="shared" si="320"/>
        <v>3</v>
      </c>
      <c r="K20430">
        <v>9</v>
      </c>
      <c r="L20430" s="8">
        <f>COUNTIFS($D$2:$D20430,D20430)</f>
        <v>1009</v>
      </c>
    </row>
    <row r="20431" spans="1:12" x14ac:dyDescent="0.2">
      <c r="A20431">
        <f>A20430</f>
        <v>1819089</v>
      </c>
      <c r="B20431" s="2">
        <f>B20430</f>
        <v>43394</v>
      </c>
      <c r="C20431">
        <v>15</v>
      </c>
      <c r="D20431" t="str">
        <f>F20430</f>
        <v>Crystal Palace</v>
      </c>
      <c r="E20431">
        <v>16</v>
      </c>
      <c r="F20431" t="str">
        <f>D20430</f>
        <v>Everton</v>
      </c>
      <c r="G20431">
        <v>0</v>
      </c>
      <c r="H20431">
        <f>I20430</f>
        <v>0</v>
      </c>
      <c r="I20431">
        <f>H20430</f>
        <v>2</v>
      </c>
      <c r="J20431">
        <f t="shared" si="320"/>
        <v>0</v>
      </c>
      <c r="K20431">
        <v>9</v>
      </c>
      <c r="L20431" s="8">
        <f>COUNTIFS($D$2:$D20431,D20431)</f>
        <v>359</v>
      </c>
    </row>
    <row r="20432" spans="1:12" x14ac:dyDescent="0.2">
      <c r="A20432">
        <v>1819090</v>
      </c>
      <c r="B20432" s="2">
        <v>43395</v>
      </c>
      <c r="C20432">
        <v>10</v>
      </c>
      <c r="D20432" t="s">
        <v>47</v>
      </c>
      <c r="E20432">
        <v>18</v>
      </c>
      <c r="F20432" t="s">
        <v>12</v>
      </c>
      <c r="G20432">
        <v>1</v>
      </c>
      <c r="H20432">
        <v>3</v>
      </c>
      <c r="I20432">
        <v>1</v>
      </c>
      <c r="J20432">
        <f t="shared" si="320"/>
        <v>3</v>
      </c>
      <c r="K20432">
        <v>9</v>
      </c>
      <c r="L20432" s="8">
        <f>COUNTIFS($D$2:$D20432,D20432)</f>
        <v>1009</v>
      </c>
    </row>
    <row r="20433" spans="1:12" x14ac:dyDescent="0.2">
      <c r="A20433">
        <f>A20432</f>
        <v>1819090</v>
      </c>
      <c r="B20433" s="2">
        <f>B20432</f>
        <v>43395</v>
      </c>
      <c r="C20433">
        <v>18</v>
      </c>
      <c r="D20433" t="str">
        <f>F20432</f>
        <v>Leicester</v>
      </c>
      <c r="E20433">
        <v>10</v>
      </c>
      <c r="F20433" t="str">
        <f>D20432</f>
        <v>Arsenal</v>
      </c>
      <c r="G20433">
        <v>0</v>
      </c>
      <c r="H20433">
        <f>I20432</f>
        <v>1</v>
      </c>
      <c r="I20433">
        <f>H20432</f>
        <v>3</v>
      </c>
      <c r="J20433">
        <f t="shared" si="320"/>
        <v>0</v>
      </c>
      <c r="K20433">
        <v>9</v>
      </c>
      <c r="L20433" s="8">
        <f>COUNTIFS($D$2:$D20433,D20433)</f>
        <v>469</v>
      </c>
    </row>
    <row r="20434" spans="1:12" x14ac:dyDescent="0.2">
      <c r="A20434">
        <v>1819091</v>
      </c>
      <c r="B20434" s="2">
        <v>43400</v>
      </c>
      <c r="C20434">
        <v>12</v>
      </c>
      <c r="D20434" t="s">
        <v>34</v>
      </c>
      <c r="E20434">
        <v>42</v>
      </c>
      <c r="F20434" t="s">
        <v>35</v>
      </c>
      <c r="G20434">
        <v>1</v>
      </c>
      <c r="H20434">
        <v>1</v>
      </c>
      <c r="I20434">
        <v>0</v>
      </c>
      <c r="J20434">
        <f t="shared" si="320"/>
        <v>3</v>
      </c>
      <c r="K20434">
        <v>10</v>
      </c>
      <c r="L20434" s="8">
        <f>COUNTIFS($D$2:$D20434,D20434)</f>
        <v>48</v>
      </c>
    </row>
    <row r="20435" spans="1:12" x14ac:dyDescent="0.2">
      <c r="A20435">
        <f>A20434</f>
        <v>1819091</v>
      </c>
      <c r="B20435" s="2">
        <f>B20434</f>
        <v>43400</v>
      </c>
      <c r="C20435">
        <v>42</v>
      </c>
      <c r="D20435" t="str">
        <f>F20434</f>
        <v>Wolverhampton</v>
      </c>
      <c r="E20435">
        <v>12</v>
      </c>
      <c r="F20435" t="str">
        <f>D20434</f>
        <v>Brighton</v>
      </c>
      <c r="G20435">
        <v>0</v>
      </c>
      <c r="H20435">
        <f>I20434</f>
        <v>0</v>
      </c>
      <c r="I20435">
        <f>H20434</f>
        <v>1</v>
      </c>
      <c r="J20435">
        <f t="shared" si="320"/>
        <v>0</v>
      </c>
      <c r="K20435">
        <v>10</v>
      </c>
      <c r="L20435" s="8">
        <f>COUNTIFS($D$2:$D20435,D20435)</f>
        <v>162</v>
      </c>
    </row>
    <row r="20436" spans="1:12" x14ac:dyDescent="0.2">
      <c r="A20436">
        <v>1819092</v>
      </c>
      <c r="B20436" s="2">
        <v>43400</v>
      </c>
      <c r="C20436">
        <v>36</v>
      </c>
      <c r="D20436" t="s">
        <v>25</v>
      </c>
      <c r="E20436">
        <v>11</v>
      </c>
      <c r="F20436" t="s">
        <v>20</v>
      </c>
      <c r="G20436">
        <v>1</v>
      </c>
      <c r="H20436">
        <v>0</v>
      </c>
      <c r="I20436">
        <v>3</v>
      </c>
      <c r="J20436">
        <f t="shared" si="320"/>
        <v>0</v>
      </c>
      <c r="K20436">
        <v>10</v>
      </c>
      <c r="L20436" s="8">
        <f>COUNTIFS($D$2:$D20436,D20436)</f>
        <v>504</v>
      </c>
    </row>
    <row r="20437" spans="1:12" x14ac:dyDescent="0.2">
      <c r="A20437">
        <f>A20436</f>
        <v>1819092</v>
      </c>
      <c r="B20437" s="2">
        <f>B20436</f>
        <v>43400</v>
      </c>
      <c r="C20437">
        <v>11</v>
      </c>
      <c r="D20437" t="str">
        <f>F20436</f>
        <v>Bournemouth</v>
      </c>
      <c r="E20437">
        <v>36</v>
      </c>
      <c r="F20437" t="str">
        <f>D20436</f>
        <v>Fulham</v>
      </c>
      <c r="G20437">
        <v>0</v>
      </c>
      <c r="H20437">
        <f>I20436</f>
        <v>3</v>
      </c>
      <c r="I20437">
        <f>H20436</f>
        <v>0</v>
      </c>
      <c r="J20437">
        <f t="shared" si="320"/>
        <v>3</v>
      </c>
      <c r="K20437">
        <v>10</v>
      </c>
      <c r="L20437" s="8">
        <f>COUNTIFS($D$2:$D20437,D20437)</f>
        <v>124</v>
      </c>
    </row>
    <row r="20438" spans="1:12" x14ac:dyDescent="0.2">
      <c r="A20438">
        <v>1819093</v>
      </c>
      <c r="B20438" s="2">
        <v>43400</v>
      </c>
      <c r="C20438">
        <v>19</v>
      </c>
      <c r="D20438" t="s">
        <v>40</v>
      </c>
      <c r="E20438">
        <v>35</v>
      </c>
      <c r="F20438" t="s">
        <v>22</v>
      </c>
      <c r="G20438">
        <v>1</v>
      </c>
      <c r="H20438">
        <v>4</v>
      </c>
      <c r="I20438">
        <v>1</v>
      </c>
      <c r="J20438">
        <f t="shared" si="320"/>
        <v>3</v>
      </c>
      <c r="K20438">
        <v>10</v>
      </c>
      <c r="L20438" s="8">
        <f>COUNTIFS($D$2:$D20438,D20438)</f>
        <v>1010</v>
      </c>
    </row>
    <row r="20439" spans="1:12" x14ac:dyDescent="0.2">
      <c r="A20439">
        <f>A20438</f>
        <v>1819093</v>
      </c>
      <c r="B20439" s="2">
        <f>B20438</f>
        <v>43400</v>
      </c>
      <c r="C20439">
        <v>35</v>
      </c>
      <c r="D20439" t="str">
        <f>F20438</f>
        <v>Cardiff</v>
      </c>
      <c r="E20439">
        <v>19</v>
      </c>
      <c r="F20439" t="str">
        <f>D20438</f>
        <v>Liverpool</v>
      </c>
      <c r="G20439">
        <v>0</v>
      </c>
      <c r="H20439">
        <f>I20438</f>
        <v>1</v>
      </c>
      <c r="I20439">
        <f>H20438</f>
        <v>4</v>
      </c>
      <c r="J20439">
        <f t="shared" si="320"/>
        <v>0</v>
      </c>
      <c r="K20439">
        <v>10</v>
      </c>
      <c r="L20439" s="8">
        <f>COUNTIFS($D$2:$D20439,D20439)</f>
        <v>48</v>
      </c>
    </row>
    <row r="20440" spans="1:12" x14ac:dyDescent="0.2">
      <c r="A20440">
        <v>1819094</v>
      </c>
      <c r="B20440" s="2">
        <v>43400</v>
      </c>
      <c r="C20440">
        <v>23</v>
      </c>
      <c r="D20440" t="s">
        <v>50</v>
      </c>
      <c r="E20440">
        <v>22</v>
      </c>
      <c r="F20440" t="s">
        <v>15</v>
      </c>
      <c r="G20440">
        <v>1</v>
      </c>
      <c r="H20440">
        <v>0</v>
      </c>
      <c r="I20440">
        <v>0</v>
      </c>
      <c r="J20440">
        <f t="shared" si="320"/>
        <v>1</v>
      </c>
      <c r="K20440">
        <v>10</v>
      </c>
      <c r="L20440" s="8">
        <f>COUNTIFS($D$2:$D20440,D20440)</f>
        <v>744</v>
      </c>
    </row>
    <row r="20441" spans="1:12" x14ac:dyDescent="0.2">
      <c r="A20441">
        <f>A20440</f>
        <v>1819094</v>
      </c>
      <c r="B20441" s="2">
        <f>B20440</f>
        <v>43400</v>
      </c>
      <c r="C20441">
        <v>22</v>
      </c>
      <c r="D20441" t="str">
        <f>F20440</f>
        <v>Newcastle</v>
      </c>
      <c r="E20441">
        <v>23</v>
      </c>
      <c r="F20441" t="str">
        <f>D20440</f>
        <v>Southampton</v>
      </c>
      <c r="G20441">
        <v>0</v>
      </c>
      <c r="H20441">
        <f>I20440</f>
        <v>0</v>
      </c>
      <c r="I20441">
        <f>H20440</f>
        <v>0</v>
      </c>
      <c r="J20441">
        <f t="shared" si="320"/>
        <v>1</v>
      </c>
      <c r="K20441">
        <v>10</v>
      </c>
      <c r="L20441" s="8">
        <f>COUNTIFS($D$2:$D20441,D20441)</f>
        <v>892</v>
      </c>
    </row>
    <row r="20442" spans="1:12" x14ac:dyDescent="0.2">
      <c r="A20442">
        <v>1819095</v>
      </c>
      <c r="B20442" s="2">
        <v>43400</v>
      </c>
      <c r="C20442">
        <v>27</v>
      </c>
      <c r="D20442" t="s">
        <v>32</v>
      </c>
      <c r="E20442">
        <v>17</v>
      </c>
      <c r="F20442" t="s">
        <v>29</v>
      </c>
      <c r="G20442">
        <v>1</v>
      </c>
      <c r="H20442">
        <v>3</v>
      </c>
      <c r="I20442">
        <v>0</v>
      </c>
      <c r="J20442">
        <f t="shared" si="320"/>
        <v>3</v>
      </c>
      <c r="K20442">
        <v>10</v>
      </c>
      <c r="L20442" s="8">
        <f>COUNTIFS($D$2:$D20442,D20442)</f>
        <v>200</v>
      </c>
    </row>
    <row r="20443" spans="1:12" x14ac:dyDescent="0.2">
      <c r="A20443">
        <f>A20442</f>
        <v>1819095</v>
      </c>
      <c r="B20443" s="2">
        <f>B20442</f>
        <v>43400</v>
      </c>
      <c r="C20443">
        <v>17</v>
      </c>
      <c r="D20443" t="str">
        <f>F20442</f>
        <v>Huddersfield</v>
      </c>
      <c r="E20443">
        <v>27</v>
      </c>
      <c r="F20443" t="str">
        <f>D20442</f>
        <v>Watford</v>
      </c>
      <c r="G20443">
        <v>0</v>
      </c>
      <c r="H20443">
        <f>I20442</f>
        <v>0</v>
      </c>
      <c r="I20443">
        <f>H20442</f>
        <v>3</v>
      </c>
      <c r="J20443">
        <f t="shared" si="320"/>
        <v>0</v>
      </c>
      <c r="K20443">
        <v>10</v>
      </c>
      <c r="L20443" s="8">
        <f>COUNTIFS($D$2:$D20443,D20443)</f>
        <v>48</v>
      </c>
    </row>
    <row r="20444" spans="1:12" x14ac:dyDescent="0.2">
      <c r="A20444">
        <v>1819096</v>
      </c>
      <c r="B20444" s="2">
        <v>43400</v>
      </c>
      <c r="C20444">
        <v>18</v>
      </c>
      <c r="D20444" t="s">
        <v>12</v>
      </c>
      <c r="E20444">
        <v>29</v>
      </c>
      <c r="F20444" t="s">
        <v>42</v>
      </c>
      <c r="G20444">
        <v>1</v>
      </c>
      <c r="H20444">
        <v>1</v>
      </c>
      <c r="I20444">
        <v>1</v>
      </c>
      <c r="J20444">
        <f>IF(H20444&gt;I20444,3,IF(I20444&gt;H20444,0,1))</f>
        <v>1</v>
      </c>
      <c r="K20444">
        <v>10</v>
      </c>
      <c r="L20444" s="8">
        <f>COUNTIFS($D$2:$D20444,D20444)</f>
        <v>470</v>
      </c>
    </row>
    <row r="20445" spans="1:12" x14ac:dyDescent="0.2">
      <c r="A20445">
        <f>A20444</f>
        <v>1819096</v>
      </c>
      <c r="B20445" s="2">
        <f>B20444</f>
        <v>43400</v>
      </c>
      <c r="C20445">
        <v>29</v>
      </c>
      <c r="D20445" t="str">
        <f>F20444</f>
        <v>West Ham</v>
      </c>
      <c r="E20445">
        <v>18</v>
      </c>
      <c r="F20445" t="str">
        <f>D20444</f>
        <v>Leicester</v>
      </c>
      <c r="G20445">
        <v>0</v>
      </c>
      <c r="H20445">
        <f>I20444</f>
        <v>1</v>
      </c>
      <c r="I20445">
        <f>H20444</f>
        <v>1</v>
      </c>
      <c r="J20445">
        <f t="shared" ref="J20445:J20508" si="321">IF(H20445&gt;I20445,3,IF(I20445&gt;H20445,0,1))</f>
        <v>1</v>
      </c>
      <c r="K20445">
        <v>10</v>
      </c>
      <c r="L20445" s="8">
        <f>COUNTIFS($D$2:$D20445,D20445)</f>
        <v>854</v>
      </c>
    </row>
    <row r="20446" spans="1:12" x14ac:dyDescent="0.2">
      <c r="A20446">
        <v>1819097</v>
      </c>
      <c r="B20446" s="2">
        <v>43401</v>
      </c>
      <c r="C20446">
        <v>13</v>
      </c>
      <c r="D20446" t="s">
        <v>64</v>
      </c>
      <c r="E20446">
        <v>14</v>
      </c>
      <c r="F20446" t="s">
        <v>27</v>
      </c>
      <c r="G20446">
        <v>1</v>
      </c>
      <c r="H20446">
        <v>0</v>
      </c>
      <c r="I20446">
        <v>4</v>
      </c>
      <c r="J20446">
        <f t="shared" si="321"/>
        <v>0</v>
      </c>
      <c r="K20446">
        <v>10</v>
      </c>
      <c r="L20446" s="8">
        <f>COUNTIFS($D$2:$D20446,D20446)</f>
        <v>162</v>
      </c>
    </row>
    <row r="20447" spans="1:12" x14ac:dyDescent="0.2">
      <c r="A20447">
        <f>A20446</f>
        <v>1819097</v>
      </c>
      <c r="B20447" s="2">
        <f>B20446</f>
        <v>43401</v>
      </c>
      <c r="C20447">
        <v>14</v>
      </c>
      <c r="D20447" t="str">
        <f>F20446</f>
        <v>Chelsea</v>
      </c>
      <c r="E20447">
        <v>13</v>
      </c>
      <c r="F20447" t="str">
        <f>D20446</f>
        <v>Burnley</v>
      </c>
      <c r="G20447">
        <v>0</v>
      </c>
      <c r="H20447">
        <f>I20446</f>
        <v>4</v>
      </c>
      <c r="I20447">
        <f>H20446</f>
        <v>0</v>
      </c>
      <c r="J20447">
        <f t="shared" si="321"/>
        <v>3</v>
      </c>
      <c r="K20447">
        <v>10</v>
      </c>
      <c r="L20447" s="8">
        <f>COUNTIFS($D$2:$D20447,D20447)</f>
        <v>1010</v>
      </c>
    </row>
    <row r="20448" spans="1:12" x14ac:dyDescent="0.2">
      <c r="A20448">
        <v>1819098</v>
      </c>
      <c r="B20448" s="2">
        <v>43401</v>
      </c>
      <c r="C20448">
        <v>15</v>
      </c>
      <c r="D20448" t="s">
        <v>23</v>
      </c>
      <c r="E20448">
        <v>10</v>
      </c>
      <c r="F20448" t="s">
        <v>47</v>
      </c>
      <c r="G20448">
        <v>1</v>
      </c>
      <c r="H20448">
        <v>2</v>
      </c>
      <c r="I20448">
        <v>2</v>
      </c>
      <c r="J20448">
        <f t="shared" si="321"/>
        <v>1</v>
      </c>
      <c r="K20448">
        <v>10</v>
      </c>
      <c r="L20448" s="8">
        <f>COUNTIFS($D$2:$D20448,D20448)</f>
        <v>360</v>
      </c>
    </row>
    <row r="20449" spans="1:12" x14ac:dyDescent="0.2">
      <c r="A20449">
        <f>A20448</f>
        <v>1819098</v>
      </c>
      <c r="B20449" s="2">
        <f>B20448</f>
        <v>43401</v>
      </c>
      <c r="C20449">
        <v>10</v>
      </c>
      <c r="D20449" t="str">
        <f>F20448</f>
        <v>Arsenal</v>
      </c>
      <c r="E20449">
        <v>15</v>
      </c>
      <c r="F20449" t="str">
        <f>D20448</f>
        <v>Crystal Palace</v>
      </c>
      <c r="G20449">
        <v>0</v>
      </c>
      <c r="H20449">
        <f>I20448</f>
        <v>2</v>
      </c>
      <c r="I20449">
        <f>H20448</f>
        <v>2</v>
      </c>
      <c r="J20449">
        <f t="shared" si="321"/>
        <v>1</v>
      </c>
      <c r="K20449">
        <v>10</v>
      </c>
      <c r="L20449" s="8">
        <f>COUNTIFS($D$2:$D20449,D20449)</f>
        <v>1010</v>
      </c>
    </row>
    <row r="20450" spans="1:12" x14ac:dyDescent="0.2">
      <c r="A20450">
        <v>1819099</v>
      </c>
      <c r="B20450" s="2">
        <v>43401</v>
      </c>
      <c r="C20450">
        <v>21</v>
      </c>
      <c r="D20450" t="s">
        <v>10</v>
      </c>
      <c r="E20450">
        <v>16</v>
      </c>
      <c r="F20450" t="s">
        <v>37</v>
      </c>
      <c r="G20450">
        <v>1</v>
      </c>
      <c r="H20450">
        <v>2</v>
      </c>
      <c r="I20450">
        <v>1</v>
      </c>
      <c r="J20450">
        <f t="shared" si="321"/>
        <v>3</v>
      </c>
      <c r="K20450">
        <v>10</v>
      </c>
      <c r="L20450" s="8">
        <f>COUNTIFS($D$2:$D20450,D20450)</f>
        <v>1010</v>
      </c>
    </row>
    <row r="20451" spans="1:12" x14ac:dyDescent="0.2">
      <c r="A20451">
        <f>A20450</f>
        <v>1819099</v>
      </c>
      <c r="B20451" s="2">
        <f>B20450</f>
        <v>43401</v>
      </c>
      <c r="C20451">
        <v>16</v>
      </c>
      <c r="D20451" t="str">
        <f>F20450</f>
        <v>Everton</v>
      </c>
      <c r="E20451">
        <v>21</v>
      </c>
      <c r="F20451" t="str">
        <f>D20450</f>
        <v>Manchester United</v>
      </c>
      <c r="G20451">
        <v>0</v>
      </c>
      <c r="H20451">
        <f>I20450</f>
        <v>1</v>
      </c>
      <c r="I20451">
        <f>H20450</f>
        <v>2</v>
      </c>
      <c r="J20451">
        <f t="shared" si="321"/>
        <v>0</v>
      </c>
      <c r="K20451">
        <v>10</v>
      </c>
      <c r="L20451" s="8">
        <f>COUNTIFS($D$2:$D20451,D20451)</f>
        <v>1010</v>
      </c>
    </row>
    <row r="20452" spans="1:12" x14ac:dyDescent="0.2">
      <c r="A20452">
        <v>1819100</v>
      </c>
      <c r="B20452" s="2">
        <v>43402</v>
      </c>
      <c r="C20452">
        <v>26</v>
      </c>
      <c r="D20452" t="s">
        <v>17</v>
      </c>
      <c r="E20452">
        <v>20</v>
      </c>
      <c r="F20452" t="s">
        <v>45</v>
      </c>
      <c r="G20452">
        <v>1</v>
      </c>
      <c r="H20452">
        <v>0</v>
      </c>
      <c r="I20452">
        <v>1</v>
      </c>
      <c r="J20452">
        <f t="shared" si="321"/>
        <v>0</v>
      </c>
      <c r="K20452">
        <v>10</v>
      </c>
      <c r="L20452" s="8">
        <f>COUNTIFS($D$2:$D20452,D20452)</f>
        <v>1010</v>
      </c>
    </row>
    <row r="20453" spans="1:12" x14ac:dyDescent="0.2">
      <c r="A20453">
        <f>A20452</f>
        <v>1819100</v>
      </c>
      <c r="B20453" s="2">
        <f>B20452</f>
        <v>43402</v>
      </c>
      <c r="C20453">
        <v>20</v>
      </c>
      <c r="D20453" t="str">
        <f>F20452</f>
        <v>Manchester City</v>
      </c>
      <c r="E20453">
        <v>26</v>
      </c>
      <c r="F20453" t="str">
        <f>D20452</f>
        <v>Tottenham</v>
      </c>
      <c r="G20453">
        <v>0</v>
      </c>
      <c r="H20453">
        <f>I20452</f>
        <v>1</v>
      </c>
      <c r="I20453">
        <f>H20452</f>
        <v>0</v>
      </c>
      <c r="J20453">
        <f t="shared" si="321"/>
        <v>3</v>
      </c>
      <c r="K20453">
        <v>10</v>
      </c>
      <c r="L20453" s="8">
        <f>COUNTIFS($D$2:$D20453,D20453)</f>
        <v>820</v>
      </c>
    </row>
    <row r="20454" spans="1:12" x14ac:dyDescent="0.2">
      <c r="A20454">
        <v>1819101</v>
      </c>
      <c r="B20454" s="2">
        <v>43407</v>
      </c>
      <c r="C20454">
        <v>11</v>
      </c>
      <c r="D20454" t="s">
        <v>20</v>
      </c>
      <c r="E20454">
        <v>21</v>
      </c>
      <c r="F20454" t="s">
        <v>10</v>
      </c>
      <c r="G20454">
        <v>1</v>
      </c>
      <c r="H20454">
        <v>1</v>
      </c>
      <c r="I20454">
        <v>2</v>
      </c>
      <c r="J20454">
        <f t="shared" si="321"/>
        <v>0</v>
      </c>
      <c r="K20454">
        <v>11</v>
      </c>
      <c r="L20454" s="8">
        <f>COUNTIFS($D$2:$D20454,D20454)</f>
        <v>125</v>
      </c>
    </row>
    <row r="20455" spans="1:12" x14ac:dyDescent="0.2">
      <c r="A20455">
        <f>A20454</f>
        <v>1819101</v>
      </c>
      <c r="B20455" s="2">
        <f>B20454</f>
        <v>43407</v>
      </c>
      <c r="C20455">
        <v>21</v>
      </c>
      <c r="D20455" t="str">
        <f>F20454</f>
        <v>Manchester United</v>
      </c>
      <c r="E20455">
        <v>11</v>
      </c>
      <c r="F20455" t="str">
        <f>D20454</f>
        <v>Bournemouth</v>
      </c>
      <c r="G20455">
        <v>0</v>
      </c>
      <c r="H20455">
        <f>I20454</f>
        <v>2</v>
      </c>
      <c r="I20455">
        <f>H20454</f>
        <v>1</v>
      </c>
      <c r="J20455">
        <f t="shared" si="321"/>
        <v>3</v>
      </c>
      <c r="K20455">
        <v>11</v>
      </c>
      <c r="L20455" s="8">
        <f>COUNTIFS($D$2:$D20455,D20455)</f>
        <v>1011</v>
      </c>
    </row>
    <row r="20456" spans="1:12" x14ac:dyDescent="0.2">
      <c r="A20456">
        <v>1819102</v>
      </c>
      <c r="B20456" s="2">
        <v>43407</v>
      </c>
      <c r="C20456">
        <v>35</v>
      </c>
      <c r="D20456" t="s">
        <v>22</v>
      </c>
      <c r="E20456">
        <v>18</v>
      </c>
      <c r="F20456" t="s">
        <v>12</v>
      </c>
      <c r="G20456">
        <v>1</v>
      </c>
      <c r="H20456">
        <v>0</v>
      </c>
      <c r="I20456">
        <v>1</v>
      </c>
      <c r="J20456">
        <f t="shared" si="321"/>
        <v>0</v>
      </c>
      <c r="K20456">
        <v>11</v>
      </c>
      <c r="L20456" s="8">
        <f>COUNTIFS($D$2:$D20456,D20456)</f>
        <v>49</v>
      </c>
    </row>
    <row r="20457" spans="1:12" x14ac:dyDescent="0.2">
      <c r="A20457">
        <f>A20456</f>
        <v>1819102</v>
      </c>
      <c r="B20457" s="2">
        <f>B20456</f>
        <v>43407</v>
      </c>
      <c r="C20457">
        <v>18</v>
      </c>
      <c r="D20457" t="str">
        <f>F20456</f>
        <v>Leicester</v>
      </c>
      <c r="E20457">
        <v>35</v>
      </c>
      <c r="F20457" t="str">
        <f>D20456</f>
        <v>Cardiff</v>
      </c>
      <c r="G20457">
        <v>0</v>
      </c>
      <c r="H20457">
        <f>I20456</f>
        <v>1</v>
      </c>
      <c r="I20457">
        <f>H20456</f>
        <v>0</v>
      </c>
      <c r="J20457">
        <f t="shared" si="321"/>
        <v>3</v>
      </c>
      <c r="K20457">
        <v>11</v>
      </c>
      <c r="L20457" s="8">
        <f>COUNTIFS($D$2:$D20457,D20457)</f>
        <v>471</v>
      </c>
    </row>
    <row r="20458" spans="1:12" x14ac:dyDescent="0.2">
      <c r="A20458">
        <v>1819103</v>
      </c>
      <c r="B20458" s="2">
        <v>43407</v>
      </c>
      <c r="C20458">
        <v>16</v>
      </c>
      <c r="D20458" t="s">
        <v>37</v>
      </c>
      <c r="E20458">
        <v>12</v>
      </c>
      <c r="F20458" t="s">
        <v>34</v>
      </c>
      <c r="G20458">
        <v>1</v>
      </c>
      <c r="H20458">
        <v>3</v>
      </c>
      <c r="I20458">
        <v>1</v>
      </c>
      <c r="J20458">
        <f t="shared" si="321"/>
        <v>3</v>
      </c>
      <c r="K20458">
        <v>11</v>
      </c>
      <c r="L20458" s="8">
        <f>COUNTIFS($D$2:$D20458,D20458)</f>
        <v>1011</v>
      </c>
    </row>
    <row r="20459" spans="1:12" x14ac:dyDescent="0.2">
      <c r="A20459">
        <f>A20458</f>
        <v>1819103</v>
      </c>
      <c r="B20459" s="2">
        <f>B20458</f>
        <v>43407</v>
      </c>
      <c r="C20459">
        <v>12</v>
      </c>
      <c r="D20459" t="str">
        <f>F20458</f>
        <v>Brighton</v>
      </c>
      <c r="E20459">
        <v>16</v>
      </c>
      <c r="F20459" t="str">
        <f>D20458</f>
        <v>Everton</v>
      </c>
      <c r="G20459">
        <v>0</v>
      </c>
      <c r="H20459">
        <f>I20458</f>
        <v>1</v>
      </c>
      <c r="I20459">
        <f>H20458</f>
        <v>3</v>
      </c>
      <c r="J20459">
        <f t="shared" si="321"/>
        <v>0</v>
      </c>
      <c r="K20459">
        <v>11</v>
      </c>
      <c r="L20459" s="8">
        <f>COUNTIFS($D$2:$D20459,D20459)</f>
        <v>49</v>
      </c>
    </row>
    <row r="20460" spans="1:12" x14ac:dyDescent="0.2">
      <c r="A20460">
        <v>1819104</v>
      </c>
      <c r="B20460" s="2">
        <v>43407</v>
      </c>
      <c r="C20460">
        <v>22</v>
      </c>
      <c r="D20460" t="s">
        <v>15</v>
      </c>
      <c r="E20460">
        <v>27</v>
      </c>
      <c r="F20460" t="s">
        <v>32</v>
      </c>
      <c r="G20460">
        <v>1</v>
      </c>
      <c r="H20460">
        <v>1</v>
      </c>
      <c r="I20460">
        <v>0</v>
      </c>
      <c r="J20460">
        <f t="shared" si="321"/>
        <v>3</v>
      </c>
      <c r="K20460">
        <v>11</v>
      </c>
      <c r="L20460" s="8">
        <f>COUNTIFS($D$2:$D20460,D20460)</f>
        <v>893</v>
      </c>
    </row>
    <row r="20461" spans="1:12" x14ac:dyDescent="0.2">
      <c r="A20461">
        <f>A20460</f>
        <v>1819104</v>
      </c>
      <c r="B20461" s="2">
        <f>B20460</f>
        <v>43407</v>
      </c>
      <c r="C20461">
        <v>27</v>
      </c>
      <c r="D20461" t="str">
        <f>F20460</f>
        <v>Watford</v>
      </c>
      <c r="E20461">
        <v>22</v>
      </c>
      <c r="F20461" t="str">
        <f>D20460</f>
        <v>Newcastle</v>
      </c>
      <c r="G20461">
        <v>0</v>
      </c>
      <c r="H20461">
        <f>I20460</f>
        <v>0</v>
      </c>
      <c r="I20461">
        <f>H20460</f>
        <v>1</v>
      </c>
      <c r="J20461">
        <f t="shared" si="321"/>
        <v>0</v>
      </c>
      <c r="K20461">
        <v>11</v>
      </c>
      <c r="L20461" s="8">
        <f>COUNTIFS($D$2:$D20461,D20461)</f>
        <v>201</v>
      </c>
    </row>
    <row r="20462" spans="1:12" x14ac:dyDescent="0.2">
      <c r="A20462">
        <v>1819105</v>
      </c>
      <c r="B20462" s="2">
        <v>43407</v>
      </c>
      <c r="C20462">
        <v>29</v>
      </c>
      <c r="D20462" t="s">
        <v>42</v>
      </c>
      <c r="E20462">
        <v>13</v>
      </c>
      <c r="F20462" t="s">
        <v>64</v>
      </c>
      <c r="G20462">
        <v>1</v>
      </c>
      <c r="H20462">
        <v>4</v>
      </c>
      <c r="I20462">
        <v>2</v>
      </c>
      <c r="J20462">
        <f t="shared" si="321"/>
        <v>3</v>
      </c>
      <c r="K20462">
        <v>11</v>
      </c>
      <c r="L20462" s="8">
        <f>COUNTIFS($D$2:$D20462,D20462)</f>
        <v>855</v>
      </c>
    </row>
    <row r="20463" spans="1:12" x14ac:dyDescent="0.2">
      <c r="A20463">
        <f>A20462</f>
        <v>1819105</v>
      </c>
      <c r="B20463" s="2">
        <f>B20462</f>
        <v>43407</v>
      </c>
      <c r="C20463">
        <v>13</v>
      </c>
      <c r="D20463" t="str">
        <f>F20462</f>
        <v>Burnley</v>
      </c>
      <c r="E20463">
        <v>29</v>
      </c>
      <c r="F20463" t="str">
        <f>D20462</f>
        <v>West Ham</v>
      </c>
      <c r="G20463">
        <v>0</v>
      </c>
      <c r="H20463">
        <f>I20462</f>
        <v>2</v>
      </c>
      <c r="I20463">
        <f>H20462</f>
        <v>4</v>
      </c>
      <c r="J20463">
        <f t="shared" si="321"/>
        <v>0</v>
      </c>
      <c r="K20463">
        <v>11</v>
      </c>
      <c r="L20463" s="8">
        <f>COUNTIFS($D$2:$D20463,D20463)</f>
        <v>163</v>
      </c>
    </row>
    <row r="20464" spans="1:12" x14ac:dyDescent="0.2">
      <c r="A20464">
        <v>1819106</v>
      </c>
      <c r="B20464" s="2">
        <v>43407</v>
      </c>
      <c r="C20464">
        <v>10</v>
      </c>
      <c r="D20464" t="s">
        <v>47</v>
      </c>
      <c r="E20464">
        <v>19</v>
      </c>
      <c r="F20464" t="s">
        <v>40</v>
      </c>
      <c r="G20464">
        <v>1</v>
      </c>
      <c r="H20464">
        <v>1</v>
      </c>
      <c r="I20464">
        <v>1</v>
      </c>
      <c r="J20464">
        <f t="shared" si="321"/>
        <v>1</v>
      </c>
      <c r="K20464">
        <v>11</v>
      </c>
      <c r="L20464" s="8">
        <f>COUNTIFS($D$2:$D20464,D20464)</f>
        <v>1011</v>
      </c>
    </row>
    <row r="20465" spans="1:12" x14ac:dyDescent="0.2">
      <c r="A20465">
        <f>A20464</f>
        <v>1819106</v>
      </c>
      <c r="B20465" s="2">
        <f>B20464</f>
        <v>43407</v>
      </c>
      <c r="C20465">
        <v>19</v>
      </c>
      <c r="D20465" t="str">
        <f>F20464</f>
        <v>Liverpool</v>
      </c>
      <c r="E20465">
        <v>10</v>
      </c>
      <c r="F20465" t="str">
        <f>D20464</f>
        <v>Arsenal</v>
      </c>
      <c r="G20465">
        <v>0</v>
      </c>
      <c r="H20465">
        <f>I20464</f>
        <v>1</v>
      </c>
      <c r="I20465">
        <f>H20464</f>
        <v>1</v>
      </c>
      <c r="J20465">
        <f t="shared" si="321"/>
        <v>1</v>
      </c>
      <c r="K20465">
        <v>11</v>
      </c>
      <c r="L20465" s="8">
        <f>COUNTIFS($D$2:$D20465,D20465)</f>
        <v>1011</v>
      </c>
    </row>
    <row r="20466" spans="1:12" x14ac:dyDescent="0.2">
      <c r="A20466">
        <v>1819107</v>
      </c>
      <c r="B20466" s="2">
        <v>43407</v>
      </c>
      <c r="C20466">
        <v>42</v>
      </c>
      <c r="D20466" t="s">
        <v>35</v>
      </c>
      <c r="E20466">
        <v>26</v>
      </c>
      <c r="F20466" t="s">
        <v>17</v>
      </c>
      <c r="G20466">
        <v>1</v>
      </c>
      <c r="H20466">
        <v>2</v>
      </c>
      <c r="I20466">
        <v>3</v>
      </c>
      <c r="J20466">
        <f t="shared" si="321"/>
        <v>0</v>
      </c>
      <c r="K20466">
        <v>11</v>
      </c>
      <c r="L20466" s="8">
        <f>COUNTIFS($D$2:$D20466,D20466)</f>
        <v>163</v>
      </c>
    </row>
    <row r="20467" spans="1:12" x14ac:dyDescent="0.2">
      <c r="A20467">
        <f>A20466</f>
        <v>1819107</v>
      </c>
      <c r="B20467" s="2">
        <f>B20466</f>
        <v>43407</v>
      </c>
      <c r="C20467">
        <v>26</v>
      </c>
      <c r="D20467" t="str">
        <f>F20466</f>
        <v>Tottenham</v>
      </c>
      <c r="E20467">
        <v>42</v>
      </c>
      <c r="F20467" t="str">
        <f>D20466</f>
        <v>Wolverhampton</v>
      </c>
      <c r="G20467">
        <v>0</v>
      </c>
      <c r="H20467">
        <f>I20466</f>
        <v>3</v>
      </c>
      <c r="I20467">
        <f>H20466</f>
        <v>2</v>
      </c>
      <c r="J20467">
        <f t="shared" si="321"/>
        <v>3</v>
      </c>
      <c r="K20467">
        <v>11</v>
      </c>
      <c r="L20467" s="8">
        <f>COUNTIFS($D$2:$D20467,D20467)</f>
        <v>1011</v>
      </c>
    </row>
    <row r="20468" spans="1:12" x14ac:dyDescent="0.2">
      <c r="A20468">
        <v>1819108</v>
      </c>
      <c r="B20468" s="2">
        <v>43408</v>
      </c>
      <c r="C20468">
        <v>20</v>
      </c>
      <c r="D20468" t="s">
        <v>45</v>
      </c>
      <c r="E20468">
        <v>23</v>
      </c>
      <c r="F20468" t="s">
        <v>50</v>
      </c>
      <c r="G20468">
        <v>1</v>
      </c>
      <c r="H20468">
        <v>6</v>
      </c>
      <c r="I20468">
        <v>1</v>
      </c>
      <c r="J20468">
        <f t="shared" si="321"/>
        <v>3</v>
      </c>
      <c r="K20468">
        <v>11</v>
      </c>
      <c r="L20468" s="8">
        <f>COUNTIFS($D$2:$D20468,D20468)</f>
        <v>821</v>
      </c>
    </row>
    <row r="20469" spans="1:12" x14ac:dyDescent="0.2">
      <c r="A20469">
        <f>A20468</f>
        <v>1819108</v>
      </c>
      <c r="B20469" s="2">
        <f>B20468</f>
        <v>43408</v>
      </c>
      <c r="C20469">
        <v>23</v>
      </c>
      <c r="D20469" t="str">
        <f>F20468</f>
        <v>Southampton</v>
      </c>
      <c r="E20469">
        <v>20</v>
      </c>
      <c r="F20469" t="str">
        <f>D20468</f>
        <v>Manchester City</v>
      </c>
      <c r="G20469">
        <v>0</v>
      </c>
      <c r="H20469">
        <f>I20468</f>
        <v>1</v>
      </c>
      <c r="I20469">
        <f>H20468</f>
        <v>6</v>
      </c>
      <c r="J20469">
        <f t="shared" si="321"/>
        <v>0</v>
      </c>
      <c r="K20469">
        <v>11</v>
      </c>
      <c r="L20469" s="8">
        <f>COUNTIFS($D$2:$D20469,D20469)</f>
        <v>745</v>
      </c>
    </row>
    <row r="20470" spans="1:12" x14ac:dyDescent="0.2">
      <c r="A20470">
        <v>1819109</v>
      </c>
      <c r="B20470" s="2">
        <v>43408</v>
      </c>
      <c r="C20470">
        <v>14</v>
      </c>
      <c r="D20470" t="s">
        <v>27</v>
      </c>
      <c r="E20470">
        <v>15</v>
      </c>
      <c r="F20470" t="s">
        <v>23</v>
      </c>
      <c r="G20470">
        <v>1</v>
      </c>
      <c r="H20470">
        <v>3</v>
      </c>
      <c r="I20470">
        <v>1</v>
      </c>
      <c r="J20470">
        <f t="shared" si="321"/>
        <v>3</v>
      </c>
      <c r="K20470">
        <v>11</v>
      </c>
      <c r="L20470" s="8">
        <f>COUNTIFS($D$2:$D20470,D20470)</f>
        <v>1011</v>
      </c>
    </row>
    <row r="20471" spans="1:12" x14ac:dyDescent="0.2">
      <c r="A20471">
        <f>A20470</f>
        <v>1819109</v>
      </c>
      <c r="B20471" s="2">
        <f>B20470</f>
        <v>43408</v>
      </c>
      <c r="C20471">
        <v>15</v>
      </c>
      <c r="D20471" t="str">
        <f>F20470</f>
        <v>Crystal Palace</v>
      </c>
      <c r="E20471">
        <v>14</v>
      </c>
      <c r="F20471" t="str">
        <f>D20470</f>
        <v>Chelsea</v>
      </c>
      <c r="G20471">
        <v>0</v>
      </c>
      <c r="H20471">
        <f>I20470</f>
        <v>1</v>
      </c>
      <c r="I20471">
        <f>H20470</f>
        <v>3</v>
      </c>
      <c r="J20471">
        <f t="shared" si="321"/>
        <v>0</v>
      </c>
      <c r="K20471">
        <v>11</v>
      </c>
      <c r="L20471" s="8">
        <f>COUNTIFS($D$2:$D20471,D20471)</f>
        <v>361</v>
      </c>
    </row>
    <row r="20472" spans="1:12" x14ac:dyDescent="0.2">
      <c r="A20472">
        <v>1819110</v>
      </c>
      <c r="B20472" s="2">
        <v>43409</v>
      </c>
      <c r="C20472">
        <v>17</v>
      </c>
      <c r="D20472" t="s">
        <v>29</v>
      </c>
      <c r="E20472">
        <v>36</v>
      </c>
      <c r="F20472" t="s">
        <v>25</v>
      </c>
      <c r="G20472">
        <v>1</v>
      </c>
      <c r="H20472">
        <v>1</v>
      </c>
      <c r="I20472">
        <v>0</v>
      </c>
      <c r="J20472">
        <f t="shared" si="321"/>
        <v>3</v>
      </c>
      <c r="K20472">
        <v>11</v>
      </c>
      <c r="L20472" s="8">
        <f>COUNTIFS($D$2:$D20472,D20472)</f>
        <v>49</v>
      </c>
    </row>
    <row r="20473" spans="1:12" x14ac:dyDescent="0.2">
      <c r="A20473">
        <f>A20472</f>
        <v>1819110</v>
      </c>
      <c r="B20473" s="2">
        <f>B20472</f>
        <v>43409</v>
      </c>
      <c r="C20473">
        <v>36</v>
      </c>
      <c r="D20473" t="str">
        <f>F20472</f>
        <v>Fulham</v>
      </c>
      <c r="E20473">
        <v>17</v>
      </c>
      <c r="F20473" t="str">
        <f>D20472</f>
        <v>Huddersfield</v>
      </c>
      <c r="G20473">
        <v>0</v>
      </c>
      <c r="H20473">
        <f>I20472</f>
        <v>0</v>
      </c>
      <c r="I20473">
        <f>H20472</f>
        <v>1</v>
      </c>
      <c r="J20473">
        <f t="shared" si="321"/>
        <v>0</v>
      </c>
      <c r="K20473">
        <v>11</v>
      </c>
      <c r="L20473" s="8">
        <f>COUNTIFS($D$2:$D20473,D20473)</f>
        <v>505</v>
      </c>
    </row>
    <row r="20474" spans="1:12" x14ac:dyDescent="0.2">
      <c r="A20474">
        <v>1819111</v>
      </c>
      <c r="B20474" s="2">
        <v>43414</v>
      </c>
      <c r="C20474">
        <v>35</v>
      </c>
      <c r="D20474" t="s">
        <v>22</v>
      </c>
      <c r="E20474">
        <v>12</v>
      </c>
      <c r="F20474" t="s">
        <v>34</v>
      </c>
      <c r="G20474">
        <v>1</v>
      </c>
      <c r="H20474">
        <v>2</v>
      </c>
      <c r="I20474">
        <v>1</v>
      </c>
      <c r="J20474">
        <f t="shared" si="321"/>
        <v>3</v>
      </c>
      <c r="K20474">
        <v>12</v>
      </c>
      <c r="L20474" s="8">
        <f>COUNTIFS($D$2:$D20474,D20474)</f>
        <v>50</v>
      </c>
    </row>
    <row r="20475" spans="1:12" x14ac:dyDescent="0.2">
      <c r="A20475">
        <f>A20474</f>
        <v>1819111</v>
      </c>
      <c r="B20475" s="2">
        <f>B20474</f>
        <v>43414</v>
      </c>
      <c r="C20475">
        <v>12</v>
      </c>
      <c r="D20475" t="str">
        <f>F20474</f>
        <v>Brighton</v>
      </c>
      <c r="E20475">
        <v>35</v>
      </c>
      <c r="F20475" t="str">
        <f>D20474</f>
        <v>Cardiff</v>
      </c>
      <c r="G20475">
        <v>0</v>
      </c>
      <c r="H20475">
        <f>I20474</f>
        <v>1</v>
      </c>
      <c r="I20475">
        <f>H20474</f>
        <v>2</v>
      </c>
      <c r="J20475">
        <f t="shared" si="321"/>
        <v>0</v>
      </c>
      <c r="K20475">
        <v>12</v>
      </c>
      <c r="L20475" s="8">
        <f>COUNTIFS($D$2:$D20475,D20475)</f>
        <v>50</v>
      </c>
    </row>
    <row r="20476" spans="1:12" x14ac:dyDescent="0.2">
      <c r="A20476">
        <v>1819112</v>
      </c>
      <c r="B20476" s="2">
        <v>43414</v>
      </c>
      <c r="C20476">
        <v>17</v>
      </c>
      <c r="D20476" t="s">
        <v>29</v>
      </c>
      <c r="E20476">
        <v>29</v>
      </c>
      <c r="F20476" t="s">
        <v>42</v>
      </c>
      <c r="G20476">
        <v>1</v>
      </c>
      <c r="H20476">
        <v>1</v>
      </c>
      <c r="I20476">
        <v>1</v>
      </c>
      <c r="J20476">
        <f t="shared" si="321"/>
        <v>1</v>
      </c>
      <c r="K20476">
        <v>12</v>
      </c>
      <c r="L20476" s="8">
        <f>COUNTIFS($D$2:$D20476,D20476)</f>
        <v>50</v>
      </c>
    </row>
    <row r="20477" spans="1:12" x14ac:dyDescent="0.2">
      <c r="A20477">
        <f>A20476</f>
        <v>1819112</v>
      </c>
      <c r="B20477" s="2">
        <f>B20476</f>
        <v>43414</v>
      </c>
      <c r="C20477">
        <v>29</v>
      </c>
      <c r="D20477" t="str">
        <f>F20476</f>
        <v>West Ham</v>
      </c>
      <c r="E20477">
        <v>17</v>
      </c>
      <c r="F20477" t="str">
        <f>D20476</f>
        <v>Huddersfield</v>
      </c>
      <c r="G20477">
        <v>0</v>
      </c>
      <c r="H20477">
        <f>I20476</f>
        <v>1</v>
      </c>
      <c r="I20477">
        <f>H20476</f>
        <v>1</v>
      </c>
      <c r="J20477">
        <f t="shared" si="321"/>
        <v>1</v>
      </c>
      <c r="K20477">
        <v>12</v>
      </c>
      <c r="L20477" s="8">
        <f>COUNTIFS($D$2:$D20477,D20477)</f>
        <v>856</v>
      </c>
    </row>
    <row r="20478" spans="1:12" x14ac:dyDescent="0.2">
      <c r="A20478">
        <v>1819113</v>
      </c>
      <c r="B20478" s="2">
        <v>43414</v>
      </c>
      <c r="C20478">
        <v>18</v>
      </c>
      <c r="D20478" t="s">
        <v>12</v>
      </c>
      <c r="E20478">
        <v>13</v>
      </c>
      <c r="F20478" t="s">
        <v>64</v>
      </c>
      <c r="G20478">
        <v>1</v>
      </c>
      <c r="H20478">
        <v>0</v>
      </c>
      <c r="I20478">
        <v>0</v>
      </c>
      <c r="J20478">
        <f t="shared" si="321"/>
        <v>1</v>
      </c>
      <c r="K20478">
        <v>12</v>
      </c>
      <c r="L20478" s="8">
        <f>COUNTIFS($D$2:$D20478,D20478)</f>
        <v>472</v>
      </c>
    </row>
    <row r="20479" spans="1:12" x14ac:dyDescent="0.2">
      <c r="A20479">
        <f>A20478</f>
        <v>1819113</v>
      </c>
      <c r="B20479" s="2">
        <f>B20478</f>
        <v>43414</v>
      </c>
      <c r="C20479">
        <v>13</v>
      </c>
      <c r="D20479" t="str">
        <f>F20478</f>
        <v>Burnley</v>
      </c>
      <c r="E20479">
        <v>18</v>
      </c>
      <c r="F20479" t="str">
        <f>D20478</f>
        <v>Leicester</v>
      </c>
      <c r="G20479">
        <v>0</v>
      </c>
      <c r="H20479">
        <f>I20478</f>
        <v>0</v>
      </c>
      <c r="I20479">
        <f>H20478</f>
        <v>0</v>
      </c>
      <c r="J20479">
        <f t="shared" si="321"/>
        <v>1</v>
      </c>
      <c r="K20479">
        <v>12</v>
      </c>
      <c r="L20479" s="8">
        <f>COUNTIFS($D$2:$D20479,D20479)</f>
        <v>164</v>
      </c>
    </row>
    <row r="20480" spans="1:12" x14ac:dyDescent="0.2">
      <c r="A20480">
        <v>1819114</v>
      </c>
      <c r="B20480" s="2">
        <v>43414</v>
      </c>
      <c r="C20480">
        <v>22</v>
      </c>
      <c r="D20480" t="s">
        <v>15</v>
      </c>
      <c r="E20480">
        <v>11</v>
      </c>
      <c r="F20480" t="s">
        <v>20</v>
      </c>
      <c r="G20480">
        <v>1</v>
      </c>
      <c r="H20480">
        <v>2</v>
      </c>
      <c r="I20480">
        <v>1</v>
      </c>
      <c r="J20480">
        <f t="shared" si="321"/>
        <v>3</v>
      </c>
      <c r="K20480">
        <v>12</v>
      </c>
      <c r="L20480" s="8">
        <f>COUNTIFS($D$2:$D20480,D20480)</f>
        <v>894</v>
      </c>
    </row>
    <row r="20481" spans="1:12" x14ac:dyDescent="0.2">
      <c r="A20481">
        <f>A20480</f>
        <v>1819114</v>
      </c>
      <c r="B20481" s="2">
        <f>B20480</f>
        <v>43414</v>
      </c>
      <c r="C20481">
        <v>11</v>
      </c>
      <c r="D20481" t="str">
        <f>F20480</f>
        <v>Bournemouth</v>
      </c>
      <c r="E20481">
        <v>22</v>
      </c>
      <c r="F20481" t="str">
        <f>D20480</f>
        <v>Newcastle</v>
      </c>
      <c r="G20481">
        <v>0</v>
      </c>
      <c r="H20481">
        <f>I20480</f>
        <v>1</v>
      </c>
      <c r="I20481">
        <f>H20480</f>
        <v>2</v>
      </c>
      <c r="J20481">
        <f t="shared" si="321"/>
        <v>0</v>
      </c>
      <c r="K20481">
        <v>12</v>
      </c>
      <c r="L20481" s="8">
        <f>COUNTIFS($D$2:$D20481,D20481)</f>
        <v>126</v>
      </c>
    </row>
    <row r="20482" spans="1:12" x14ac:dyDescent="0.2">
      <c r="A20482">
        <v>1819115</v>
      </c>
      <c r="B20482" s="2">
        <v>43414</v>
      </c>
      <c r="C20482">
        <v>23</v>
      </c>
      <c r="D20482" t="s">
        <v>50</v>
      </c>
      <c r="E20482">
        <v>27</v>
      </c>
      <c r="F20482" t="s">
        <v>32</v>
      </c>
      <c r="G20482">
        <v>1</v>
      </c>
      <c r="H20482">
        <v>1</v>
      </c>
      <c r="I20482">
        <v>1</v>
      </c>
      <c r="J20482">
        <f t="shared" si="321"/>
        <v>1</v>
      </c>
      <c r="K20482">
        <v>12</v>
      </c>
      <c r="L20482" s="8">
        <f>COUNTIFS($D$2:$D20482,D20482)</f>
        <v>746</v>
      </c>
    </row>
    <row r="20483" spans="1:12" x14ac:dyDescent="0.2">
      <c r="A20483">
        <f>A20482</f>
        <v>1819115</v>
      </c>
      <c r="B20483" s="2">
        <f>B20482</f>
        <v>43414</v>
      </c>
      <c r="C20483">
        <v>27</v>
      </c>
      <c r="D20483" t="str">
        <f>F20482</f>
        <v>Watford</v>
      </c>
      <c r="E20483">
        <v>23</v>
      </c>
      <c r="F20483" t="str">
        <f>D20482</f>
        <v>Southampton</v>
      </c>
      <c r="G20483">
        <v>0</v>
      </c>
      <c r="H20483">
        <f>I20482</f>
        <v>1</v>
      </c>
      <c r="I20483">
        <f>H20482</f>
        <v>1</v>
      </c>
      <c r="J20483">
        <f t="shared" si="321"/>
        <v>1</v>
      </c>
      <c r="K20483">
        <v>12</v>
      </c>
      <c r="L20483" s="8">
        <f>COUNTIFS($D$2:$D20483,D20483)</f>
        <v>202</v>
      </c>
    </row>
    <row r="20484" spans="1:12" x14ac:dyDescent="0.2">
      <c r="A20484">
        <v>1819116</v>
      </c>
      <c r="B20484" s="2">
        <v>43414</v>
      </c>
      <c r="C20484">
        <v>15</v>
      </c>
      <c r="D20484" t="s">
        <v>23</v>
      </c>
      <c r="E20484">
        <v>26</v>
      </c>
      <c r="F20484" t="s">
        <v>17</v>
      </c>
      <c r="G20484">
        <v>1</v>
      </c>
      <c r="H20484">
        <v>0</v>
      </c>
      <c r="I20484">
        <v>1</v>
      </c>
      <c r="J20484">
        <f t="shared" si="321"/>
        <v>0</v>
      </c>
      <c r="K20484">
        <v>12</v>
      </c>
      <c r="L20484" s="8">
        <f>COUNTIFS($D$2:$D20484,D20484)</f>
        <v>362</v>
      </c>
    </row>
    <row r="20485" spans="1:12" x14ac:dyDescent="0.2">
      <c r="A20485">
        <f>A20484</f>
        <v>1819116</v>
      </c>
      <c r="B20485" s="2">
        <f>B20484</f>
        <v>43414</v>
      </c>
      <c r="C20485">
        <v>26</v>
      </c>
      <c r="D20485" t="str">
        <f>F20484</f>
        <v>Tottenham</v>
      </c>
      <c r="E20485">
        <v>15</v>
      </c>
      <c r="F20485" t="str">
        <f>D20484</f>
        <v>Crystal Palace</v>
      </c>
      <c r="G20485">
        <v>0</v>
      </c>
      <c r="H20485">
        <f>I20484</f>
        <v>1</v>
      </c>
      <c r="I20485">
        <f>H20484</f>
        <v>0</v>
      </c>
      <c r="J20485">
        <f t="shared" si="321"/>
        <v>3</v>
      </c>
      <c r="K20485">
        <v>12</v>
      </c>
      <c r="L20485" s="8">
        <f>COUNTIFS($D$2:$D20485,D20485)</f>
        <v>1012</v>
      </c>
    </row>
    <row r="20486" spans="1:12" x14ac:dyDescent="0.2">
      <c r="A20486">
        <v>1819117</v>
      </c>
      <c r="B20486" s="2">
        <v>43415</v>
      </c>
      <c r="C20486">
        <v>19</v>
      </c>
      <c r="D20486" t="s">
        <v>40</v>
      </c>
      <c r="E20486">
        <v>36</v>
      </c>
      <c r="F20486" t="s">
        <v>25</v>
      </c>
      <c r="G20486">
        <v>1</v>
      </c>
      <c r="H20486">
        <v>2</v>
      </c>
      <c r="I20486">
        <v>0</v>
      </c>
      <c r="J20486">
        <f t="shared" si="321"/>
        <v>3</v>
      </c>
      <c r="K20486">
        <v>12</v>
      </c>
      <c r="L20486" s="8">
        <f>COUNTIFS($D$2:$D20486,D20486)</f>
        <v>1012</v>
      </c>
    </row>
    <row r="20487" spans="1:12" x14ac:dyDescent="0.2">
      <c r="A20487">
        <f>A20486</f>
        <v>1819117</v>
      </c>
      <c r="B20487" s="2">
        <f>B20486</f>
        <v>43415</v>
      </c>
      <c r="C20487">
        <v>36</v>
      </c>
      <c r="D20487" t="str">
        <f>F20486</f>
        <v>Fulham</v>
      </c>
      <c r="E20487">
        <v>19</v>
      </c>
      <c r="F20487" t="str">
        <f>D20486</f>
        <v>Liverpool</v>
      </c>
      <c r="G20487">
        <v>0</v>
      </c>
      <c r="H20487">
        <f>I20486</f>
        <v>0</v>
      </c>
      <c r="I20487">
        <f>H20486</f>
        <v>2</v>
      </c>
      <c r="J20487">
        <f t="shared" si="321"/>
        <v>0</v>
      </c>
      <c r="K20487">
        <v>12</v>
      </c>
      <c r="L20487" s="8">
        <f>COUNTIFS($D$2:$D20487,D20487)</f>
        <v>506</v>
      </c>
    </row>
    <row r="20488" spans="1:12" x14ac:dyDescent="0.2">
      <c r="A20488">
        <v>1819118</v>
      </c>
      <c r="B20488" s="2">
        <v>43415</v>
      </c>
      <c r="C20488">
        <v>14</v>
      </c>
      <c r="D20488" t="s">
        <v>27</v>
      </c>
      <c r="E20488">
        <v>16</v>
      </c>
      <c r="F20488" t="s">
        <v>37</v>
      </c>
      <c r="G20488">
        <v>1</v>
      </c>
      <c r="H20488">
        <v>0</v>
      </c>
      <c r="I20488">
        <v>0</v>
      </c>
      <c r="J20488">
        <f t="shared" si="321"/>
        <v>1</v>
      </c>
      <c r="K20488">
        <v>12</v>
      </c>
      <c r="L20488" s="8">
        <f>COUNTIFS($D$2:$D20488,D20488)</f>
        <v>1012</v>
      </c>
    </row>
    <row r="20489" spans="1:12" x14ac:dyDescent="0.2">
      <c r="A20489">
        <f>A20488</f>
        <v>1819118</v>
      </c>
      <c r="B20489" s="2">
        <f>B20488</f>
        <v>43415</v>
      </c>
      <c r="C20489">
        <v>16</v>
      </c>
      <c r="D20489" t="str">
        <f>F20488</f>
        <v>Everton</v>
      </c>
      <c r="E20489">
        <v>14</v>
      </c>
      <c r="F20489" t="str">
        <f>D20488</f>
        <v>Chelsea</v>
      </c>
      <c r="G20489">
        <v>0</v>
      </c>
      <c r="H20489">
        <f>I20488</f>
        <v>0</v>
      </c>
      <c r="I20489">
        <f>H20488</f>
        <v>0</v>
      </c>
      <c r="J20489">
        <f t="shared" si="321"/>
        <v>1</v>
      </c>
      <c r="K20489">
        <v>12</v>
      </c>
      <c r="L20489" s="8">
        <f>COUNTIFS($D$2:$D20489,D20489)</f>
        <v>1012</v>
      </c>
    </row>
    <row r="20490" spans="1:12" x14ac:dyDescent="0.2">
      <c r="A20490">
        <v>1819119</v>
      </c>
      <c r="B20490" s="2">
        <v>43415</v>
      </c>
      <c r="C20490">
        <v>10</v>
      </c>
      <c r="D20490" t="s">
        <v>47</v>
      </c>
      <c r="E20490">
        <v>42</v>
      </c>
      <c r="F20490" t="s">
        <v>35</v>
      </c>
      <c r="G20490">
        <v>1</v>
      </c>
      <c r="H20490">
        <v>1</v>
      </c>
      <c r="I20490">
        <v>1</v>
      </c>
      <c r="J20490">
        <f t="shared" si="321"/>
        <v>1</v>
      </c>
      <c r="K20490">
        <v>12</v>
      </c>
      <c r="L20490" s="8">
        <f>COUNTIFS($D$2:$D20490,D20490)</f>
        <v>1012</v>
      </c>
    </row>
    <row r="20491" spans="1:12" x14ac:dyDescent="0.2">
      <c r="A20491">
        <f>A20490</f>
        <v>1819119</v>
      </c>
      <c r="B20491" s="2">
        <f>B20490</f>
        <v>43415</v>
      </c>
      <c r="C20491">
        <v>42</v>
      </c>
      <c r="D20491" t="str">
        <f>F20490</f>
        <v>Wolverhampton</v>
      </c>
      <c r="E20491">
        <v>10</v>
      </c>
      <c r="F20491" t="str">
        <f>D20490</f>
        <v>Arsenal</v>
      </c>
      <c r="G20491">
        <v>0</v>
      </c>
      <c r="H20491">
        <f>I20490</f>
        <v>1</v>
      </c>
      <c r="I20491">
        <f>H20490</f>
        <v>1</v>
      </c>
      <c r="J20491">
        <f t="shared" si="321"/>
        <v>1</v>
      </c>
      <c r="K20491">
        <v>12</v>
      </c>
      <c r="L20491" s="8">
        <f>COUNTIFS($D$2:$D20491,D20491)</f>
        <v>164</v>
      </c>
    </row>
    <row r="20492" spans="1:12" x14ac:dyDescent="0.2">
      <c r="A20492">
        <v>1819120</v>
      </c>
      <c r="B20492" s="2">
        <v>43415</v>
      </c>
      <c r="C20492">
        <v>20</v>
      </c>
      <c r="D20492" t="s">
        <v>45</v>
      </c>
      <c r="E20492">
        <v>21</v>
      </c>
      <c r="F20492" t="s">
        <v>10</v>
      </c>
      <c r="G20492">
        <v>1</v>
      </c>
      <c r="H20492">
        <v>3</v>
      </c>
      <c r="I20492">
        <v>1</v>
      </c>
      <c r="J20492">
        <f t="shared" si="321"/>
        <v>3</v>
      </c>
      <c r="K20492">
        <v>12</v>
      </c>
      <c r="L20492" s="8">
        <f>COUNTIFS($D$2:$D20492,D20492)</f>
        <v>822</v>
      </c>
    </row>
    <row r="20493" spans="1:12" x14ac:dyDescent="0.2">
      <c r="A20493">
        <f>A20492</f>
        <v>1819120</v>
      </c>
      <c r="B20493" s="2">
        <f>B20492</f>
        <v>43415</v>
      </c>
      <c r="C20493">
        <v>21</v>
      </c>
      <c r="D20493" t="str">
        <f>F20492</f>
        <v>Manchester United</v>
      </c>
      <c r="E20493">
        <v>20</v>
      </c>
      <c r="F20493" t="str">
        <f>D20492</f>
        <v>Manchester City</v>
      </c>
      <c r="G20493">
        <v>0</v>
      </c>
      <c r="H20493">
        <f>I20492</f>
        <v>1</v>
      </c>
      <c r="I20493">
        <f>H20492</f>
        <v>3</v>
      </c>
      <c r="J20493">
        <f t="shared" si="321"/>
        <v>0</v>
      </c>
      <c r="K20493">
        <v>12</v>
      </c>
      <c r="L20493" s="8">
        <f>COUNTIFS($D$2:$D20493,D20493)</f>
        <v>1012</v>
      </c>
    </row>
    <row r="20494" spans="1:12" x14ac:dyDescent="0.2">
      <c r="A20494">
        <v>1819121</v>
      </c>
      <c r="B20494" s="2">
        <v>43428</v>
      </c>
      <c r="C20494">
        <v>12</v>
      </c>
      <c r="D20494" t="s">
        <v>34</v>
      </c>
      <c r="E20494">
        <v>18</v>
      </c>
      <c r="F20494" t="s">
        <v>12</v>
      </c>
      <c r="G20494">
        <v>1</v>
      </c>
      <c r="H20494">
        <v>1</v>
      </c>
      <c r="I20494">
        <v>1</v>
      </c>
      <c r="J20494">
        <f t="shared" si="321"/>
        <v>1</v>
      </c>
      <c r="K20494">
        <v>13</v>
      </c>
      <c r="L20494" s="8">
        <f>COUNTIFS($D$2:$D20494,D20494)</f>
        <v>51</v>
      </c>
    </row>
    <row r="20495" spans="1:12" x14ac:dyDescent="0.2">
      <c r="A20495">
        <f>A20494</f>
        <v>1819121</v>
      </c>
      <c r="B20495" s="2">
        <f>B20494</f>
        <v>43428</v>
      </c>
      <c r="C20495">
        <v>18</v>
      </c>
      <c r="D20495" t="str">
        <f>F20494</f>
        <v>Leicester</v>
      </c>
      <c r="E20495">
        <v>12</v>
      </c>
      <c r="F20495" t="str">
        <f>D20494</f>
        <v>Brighton</v>
      </c>
      <c r="G20495">
        <v>0</v>
      </c>
      <c r="H20495">
        <f>I20494</f>
        <v>1</v>
      </c>
      <c r="I20495">
        <f>H20494</f>
        <v>1</v>
      </c>
      <c r="J20495">
        <f t="shared" si="321"/>
        <v>1</v>
      </c>
      <c r="K20495">
        <v>13</v>
      </c>
      <c r="L20495" s="8">
        <f>COUNTIFS($D$2:$D20495,D20495)</f>
        <v>473</v>
      </c>
    </row>
    <row r="20496" spans="1:12" x14ac:dyDescent="0.2">
      <c r="A20496">
        <v>1819122</v>
      </c>
      <c r="B20496" s="2">
        <v>43428</v>
      </c>
      <c r="C20496">
        <v>16</v>
      </c>
      <c r="D20496" t="s">
        <v>37</v>
      </c>
      <c r="E20496">
        <v>35</v>
      </c>
      <c r="F20496" t="s">
        <v>22</v>
      </c>
      <c r="G20496">
        <v>1</v>
      </c>
      <c r="H20496">
        <v>1</v>
      </c>
      <c r="I20496">
        <v>0</v>
      </c>
      <c r="J20496">
        <f t="shared" si="321"/>
        <v>3</v>
      </c>
      <c r="K20496">
        <v>13</v>
      </c>
      <c r="L20496" s="8">
        <f>COUNTIFS($D$2:$D20496,D20496)</f>
        <v>1013</v>
      </c>
    </row>
    <row r="20497" spans="1:12" x14ac:dyDescent="0.2">
      <c r="A20497">
        <f>A20496</f>
        <v>1819122</v>
      </c>
      <c r="B20497" s="2">
        <f>B20496</f>
        <v>43428</v>
      </c>
      <c r="C20497">
        <v>35</v>
      </c>
      <c r="D20497" t="str">
        <f>F20496</f>
        <v>Cardiff</v>
      </c>
      <c r="E20497">
        <v>16</v>
      </c>
      <c r="F20497" t="str">
        <f>D20496</f>
        <v>Everton</v>
      </c>
      <c r="G20497">
        <v>0</v>
      </c>
      <c r="H20497">
        <f>I20496</f>
        <v>0</v>
      </c>
      <c r="I20497">
        <f>H20496</f>
        <v>1</v>
      </c>
      <c r="J20497">
        <f t="shared" si="321"/>
        <v>0</v>
      </c>
      <c r="K20497">
        <v>13</v>
      </c>
      <c r="L20497" s="8">
        <f>COUNTIFS($D$2:$D20497,D20497)</f>
        <v>51</v>
      </c>
    </row>
    <row r="20498" spans="1:12" x14ac:dyDescent="0.2">
      <c r="A20498">
        <v>1819123</v>
      </c>
      <c r="B20498" s="2">
        <v>43428</v>
      </c>
      <c r="C20498">
        <v>36</v>
      </c>
      <c r="D20498" t="s">
        <v>25</v>
      </c>
      <c r="E20498">
        <v>23</v>
      </c>
      <c r="F20498" t="s">
        <v>50</v>
      </c>
      <c r="G20498">
        <v>1</v>
      </c>
      <c r="H20498">
        <v>3</v>
      </c>
      <c r="I20498">
        <v>2</v>
      </c>
      <c r="J20498">
        <f t="shared" si="321"/>
        <v>3</v>
      </c>
      <c r="K20498">
        <v>13</v>
      </c>
      <c r="L20498" s="8">
        <f>COUNTIFS($D$2:$D20498,D20498)</f>
        <v>507</v>
      </c>
    </row>
    <row r="20499" spans="1:12" x14ac:dyDescent="0.2">
      <c r="A20499">
        <f>A20498</f>
        <v>1819123</v>
      </c>
      <c r="B20499" s="2">
        <f>B20498</f>
        <v>43428</v>
      </c>
      <c r="C20499">
        <v>23</v>
      </c>
      <c r="D20499" t="str">
        <f>F20498</f>
        <v>Southampton</v>
      </c>
      <c r="E20499">
        <v>36</v>
      </c>
      <c r="F20499" t="str">
        <f>D20498</f>
        <v>Fulham</v>
      </c>
      <c r="G20499">
        <v>0</v>
      </c>
      <c r="H20499">
        <f>I20498</f>
        <v>2</v>
      </c>
      <c r="I20499">
        <f>H20498</f>
        <v>3</v>
      </c>
      <c r="J20499">
        <f t="shared" si="321"/>
        <v>0</v>
      </c>
      <c r="K20499">
        <v>13</v>
      </c>
      <c r="L20499" s="8">
        <f>COUNTIFS($D$2:$D20499,D20499)</f>
        <v>747</v>
      </c>
    </row>
    <row r="20500" spans="1:12" x14ac:dyDescent="0.2">
      <c r="A20500">
        <v>1819124</v>
      </c>
      <c r="B20500" s="2">
        <v>43428</v>
      </c>
      <c r="C20500">
        <v>21</v>
      </c>
      <c r="D20500" t="s">
        <v>10</v>
      </c>
      <c r="E20500">
        <v>15</v>
      </c>
      <c r="F20500" t="s">
        <v>23</v>
      </c>
      <c r="G20500">
        <v>1</v>
      </c>
      <c r="H20500">
        <v>0</v>
      </c>
      <c r="I20500">
        <v>0</v>
      </c>
      <c r="J20500">
        <f t="shared" si="321"/>
        <v>1</v>
      </c>
      <c r="K20500">
        <v>13</v>
      </c>
      <c r="L20500" s="8">
        <f>COUNTIFS($D$2:$D20500,D20500)</f>
        <v>1013</v>
      </c>
    </row>
    <row r="20501" spans="1:12" x14ac:dyDescent="0.2">
      <c r="A20501">
        <f>A20500</f>
        <v>1819124</v>
      </c>
      <c r="B20501" s="2">
        <f>B20500</f>
        <v>43428</v>
      </c>
      <c r="C20501">
        <v>15</v>
      </c>
      <c r="D20501" t="str">
        <f>F20500</f>
        <v>Crystal Palace</v>
      </c>
      <c r="E20501">
        <v>21</v>
      </c>
      <c r="F20501" t="str">
        <f>D20500</f>
        <v>Manchester United</v>
      </c>
      <c r="G20501">
        <v>0</v>
      </c>
      <c r="H20501">
        <f>I20500</f>
        <v>0</v>
      </c>
      <c r="I20501">
        <f>H20500</f>
        <v>0</v>
      </c>
      <c r="J20501">
        <f t="shared" si="321"/>
        <v>1</v>
      </c>
      <c r="K20501">
        <v>13</v>
      </c>
      <c r="L20501" s="8">
        <f>COUNTIFS($D$2:$D20501,D20501)</f>
        <v>363</v>
      </c>
    </row>
    <row r="20502" spans="1:12" x14ac:dyDescent="0.2">
      <c r="A20502">
        <v>1819125</v>
      </c>
      <c r="B20502" s="2">
        <v>43428</v>
      </c>
      <c r="C20502">
        <v>27</v>
      </c>
      <c r="D20502" t="s">
        <v>32</v>
      </c>
      <c r="E20502">
        <v>19</v>
      </c>
      <c r="F20502" t="s">
        <v>40</v>
      </c>
      <c r="G20502">
        <v>1</v>
      </c>
      <c r="H20502">
        <v>0</v>
      </c>
      <c r="I20502">
        <v>3</v>
      </c>
      <c r="J20502">
        <f t="shared" si="321"/>
        <v>0</v>
      </c>
      <c r="K20502">
        <v>13</v>
      </c>
      <c r="L20502" s="8">
        <f>COUNTIFS($D$2:$D20502,D20502)</f>
        <v>203</v>
      </c>
    </row>
    <row r="20503" spans="1:12" x14ac:dyDescent="0.2">
      <c r="A20503">
        <f>A20502</f>
        <v>1819125</v>
      </c>
      <c r="B20503" s="2">
        <f>B20502</f>
        <v>43428</v>
      </c>
      <c r="C20503">
        <v>19</v>
      </c>
      <c r="D20503" t="str">
        <f>F20502</f>
        <v>Liverpool</v>
      </c>
      <c r="E20503">
        <v>27</v>
      </c>
      <c r="F20503" t="str">
        <f>D20502</f>
        <v>Watford</v>
      </c>
      <c r="G20503">
        <v>0</v>
      </c>
      <c r="H20503">
        <f>I20502</f>
        <v>3</v>
      </c>
      <c r="I20503">
        <f>H20502</f>
        <v>0</v>
      </c>
      <c r="J20503">
        <f t="shared" si="321"/>
        <v>3</v>
      </c>
      <c r="K20503">
        <v>13</v>
      </c>
      <c r="L20503" s="8">
        <f>COUNTIFS($D$2:$D20503,D20503)</f>
        <v>1013</v>
      </c>
    </row>
    <row r="20504" spans="1:12" x14ac:dyDescent="0.2">
      <c r="A20504">
        <v>1819126</v>
      </c>
      <c r="B20504" s="2">
        <v>43428</v>
      </c>
      <c r="C20504">
        <v>29</v>
      </c>
      <c r="D20504" t="s">
        <v>42</v>
      </c>
      <c r="E20504">
        <v>20</v>
      </c>
      <c r="F20504" t="s">
        <v>45</v>
      </c>
      <c r="G20504">
        <v>1</v>
      </c>
      <c r="H20504">
        <v>0</v>
      </c>
      <c r="I20504">
        <v>4</v>
      </c>
      <c r="J20504">
        <f t="shared" si="321"/>
        <v>0</v>
      </c>
      <c r="K20504">
        <v>13</v>
      </c>
      <c r="L20504" s="8">
        <f>COUNTIFS($D$2:$D20504,D20504)</f>
        <v>857</v>
      </c>
    </row>
    <row r="20505" spans="1:12" x14ac:dyDescent="0.2">
      <c r="A20505">
        <f>A20504</f>
        <v>1819126</v>
      </c>
      <c r="B20505" s="2">
        <f>B20504</f>
        <v>43428</v>
      </c>
      <c r="C20505">
        <v>20</v>
      </c>
      <c r="D20505" t="str">
        <f>F20504</f>
        <v>Manchester City</v>
      </c>
      <c r="E20505">
        <v>29</v>
      </c>
      <c r="F20505" t="str">
        <f>D20504</f>
        <v>West Ham</v>
      </c>
      <c r="G20505">
        <v>0</v>
      </c>
      <c r="H20505">
        <f>I20504</f>
        <v>4</v>
      </c>
      <c r="I20505">
        <f>H20504</f>
        <v>0</v>
      </c>
      <c r="J20505">
        <f t="shared" si="321"/>
        <v>3</v>
      </c>
      <c r="K20505">
        <v>13</v>
      </c>
      <c r="L20505" s="8">
        <f>COUNTIFS($D$2:$D20505,D20505)</f>
        <v>823</v>
      </c>
    </row>
    <row r="20506" spans="1:12" x14ac:dyDescent="0.2">
      <c r="A20506">
        <v>1819127</v>
      </c>
      <c r="B20506" s="2">
        <v>43428</v>
      </c>
      <c r="C20506">
        <v>26</v>
      </c>
      <c r="D20506" t="s">
        <v>17</v>
      </c>
      <c r="E20506">
        <v>14</v>
      </c>
      <c r="F20506" t="s">
        <v>27</v>
      </c>
      <c r="G20506">
        <v>1</v>
      </c>
      <c r="H20506">
        <v>3</v>
      </c>
      <c r="I20506">
        <v>1</v>
      </c>
      <c r="J20506">
        <f t="shared" si="321"/>
        <v>3</v>
      </c>
      <c r="K20506">
        <v>13</v>
      </c>
      <c r="L20506" s="8">
        <f>COUNTIFS($D$2:$D20506,D20506)</f>
        <v>1013</v>
      </c>
    </row>
    <row r="20507" spans="1:12" x14ac:dyDescent="0.2">
      <c r="A20507">
        <f>A20506</f>
        <v>1819127</v>
      </c>
      <c r="B20507" s="2">
        <f>B20506</f>
        <v>43428</v>
      </c>
      <c r="C20507">
        <v>14</v>
      </c>
      <c r="D20507" t="str">
        <f>F20506</f>
        <v>Chelsea</v>
      </c>
      <c r="E20507">
        <v>26</v>
      </c>
      <c r="F20507" t="str">
        <f>D20506</f>
        <v>Tottenham</v>
      </c>
      <c r="G20507">
        <v>0</v>
      </c>
      <c r="H20507">
        <f>I20506</f>
        <v>1</v>
      </c>
      <c r="I20507">
        <f>H20506</f>
        <v>3</v>
      </c>
      <c r="J20507">
        <f t="shared" si="321"/>
        <v>0</v>
      </c>
      <c r="K20507">
        <v>13</v>
      </c>
      <c r="L20507" s="8">
        <f>COUNTIFS($D$2:$D20507,D20507)</f>
        <v>1013</v>
      </c>
    </row>
    <row r="20508" spans="1:12" x14ac:dyDescent="0.2">
      <c r="A20508">
        <v>1819128</v>
      </c>
      <c r="B20508" s="2">
        <v>43429</v>
      </c>
      <c r="C20508">
        <v>11</v>
      </c>
      <c r="D20508" t="s">
        <v>20</v>
      </c>
      <c r="E20508">
        <v>10</v>
      </c>
      <c r="F20508" t="s">
        <v>47</v>
      </c>
      <c r="G20508">
        <v>1</v>
      </c>
      <c r="H20508">
        <v>1</v>
      </c>
      <c r="I20508">
        <v>2</v>
      </c>
      <c r="J20508">
        <f t="shared" si="321"/>
        <v>0</v>
      </c>
      <c r="K20508">
        <v>13</v>
      </c>
      <c r="L20508" s="8">
        <f>COUNTIFS($D$2:$D20508,D20508)</f>
        <v>127</v>
      </c>
    </row>
    <row r="20509" spans="1:12" x14ac:dyDescent="0.2">
      <c r="A20509">
        <f>A20508</f>
        <v>1819128</v>
      </c>
      <c r="B20509" s="2">
        <f>B20508</f>
        <v>43429</v>
      </c>
      <c r="C20509">
        <v>10</v>
      </c>
      <c r="D20509" t="str">
        <f>F20508</f>
        <v>Arsenal</v>
      </c>
      <c r="E20509">
        <v>11</v>
      </c>
      <c r="F20509" t="str">
        <f>D20508</f>
        <v>Bournemouth</v>
      </c>
      <c r="G20509">
        <v>0</v>
      </c>
      <c r="H20509">
        <f>I20508</f>
        <v>2</v>
      </c>
      <c r="I20509">
        <f>H20508</f>
        <v>1</v>
      </c>
      <c r="J20509">
        <f t="shared" ref="J20509:J20572" si="322">IF(H20509&gt;I20509,3,IF(I20509&gt;H20509,0,1))</f>
        <v>3</v>
      </c>
      <c r="K20509">
        <v>13</v>
      </c>
      <c r="L20509" s="8">
        <f>COUNTIFS($D$2:$D20509,D20509)</f>
        <v>1013</v>
      </c>
    </row>
    <row r="20510" spans="1:12" x14ac:dyDescent="0.2">
      <c r="A20510">
        <v>1819129</v>
      </c>
      <c r="B20510" s="2">
        <v>43429</v>
      </c>
      <c r="C20510">
        <v>42</v>
      </c>
      <c r="D20510" t="s">
        <v>35</v>
      </c>
      <c r="E20510">
        <v>17</v>
      </c>
      <c r="F20510" t="s">
        <v>29</v>
      </c>
      <c r="G20510">
        <v>1</v>
      </c>
      <c r="H20510">
        <v>0</v>
      </c>
      <c r="I20510">
        <v>2</v>
      </c>
      <c r="J20510">
        <f t="shared" si="322"/>
        <v>0</v>
      </c>
      <c r="K20510">
        <v>13</v>
      </c>
      <c r="L20510" s="8">
        <f>COUNTIFS($D$2:$D20510,D20510)</f>
        <v>165</v>
      </c>
    </row>
    <row r="20511" spans="1:12" x14ac:dyDescent="0.2">
      <c r="A20511">
        <f>A20510</f>
        <v>1819129</v>
      </c>
      <c r="B20511" s="2">
        <f>B20510</f>
        <v>43429</v>
      </c>
      <c r="C20511">
        <v>17</v>
      </c>
      <c r="D20511" t="str">
        <f>F20510</f>
        <v>Huddersfield</v>
      </c>
      <c r="E20511">
        <v>42</v>
      </c>
      <c r="F20511" t="str">
        <f>D20510</f>
        <v>Wolverhampton</v>
      </c>
      <c r="G20511">
        <v>0</v>
      </c>
      <c r="H20511">
        <f>I20510</f>
        <v>2</v>
      </c>
      <c r="I20511">
        <f>H20510</f>
        <v>0</v>
      </c>
      <c r="J20511">
        <f t="shared" si="322"/>
        <v>3</v>
      </c>
      <c r="K20511">
        <v>13</v>
      </c>
      <c r="L20511" s="8">
        <f>COUNTIFS($D$2:$D20511,D20511)</f>
        <v>51</v>
      </c>
    </row>
    <row r="20512" spans="1:12" x14ac:dyDescent="0.2">
      <c r="A20512">
        <v>1819130</v>
      </c>
      <c r="B20512" s="2">
        <v>43430</v>
      </c>
      <c r="C20512">
        <v>13</v>
      </c>
      <c r="D20512" t="s">
        <v>64</v>
      </c>
      <c r="E20512">
        <v>22</v>
      </c>
      <c r="F20512" t="s">
        <v>15</v>
      </c>
      <c r="G20512">
        <v>1</v>
      </c>
      <c r="H20512">
        <v>1</v>
      </c>
      <c r="I20512">
        <v>2</v>
      </c>
      <c r="J20512">
        <f t="shared" si="322"/>
        <v>0</v>
      </c>
      <c r="K20512">
        <v>13</v>
      </c>
      <c r="L20512" s="8">
        <f>COUNTIFS($D$2:$D20512,D20512)</f>
        <v>165</v>
      </c>
    </row>
    <row r="20513" spans="1:12" x14ac:dyDescent="0.2">
      <c r="A20513">
        <f>A20512</f>
        <v>1819130</v>
      </c>
      <c r="B20513" s="2">
        <f>B20512</f>
        <v>43430</v>
      </c>
      <c r="C20513">
        <v>22</v>
      </c>
      <c r="D20513" t="str">
        <f>F20512</f>
        <v>Newcastle</v>
      </c>
      <c r="E20513">
        <v>13</v>
      </c>
      <c r="F20513" t="str">
        <f>D20512</f>
        <v>Burnley</v>
      </c>
      <c r="G20513">
        <v>0</v>
      </c>
      <c r="H20513">
        <f>I20512</f>
        <v>2</v>
      </c>
      <c r="I20513">
        <f>H20512</f>
        <v>1</v>
      </c>
      <c r="J20513">
        <f t="shared" si="322"/>
        <v>3</v>
      </c>
      <c r="K20513">
        <v>13</v>
      </c>
      <c r="L20513" s="8">
        <f>COUNTIFS($D$2:$D20513,D20513)</f>
        <v>895</v>
      </c>
    </row>
    <row r="20514" spans="1:12" x14ac:dyDescent="0.2">
      <c r="A20514">
        <v>1819131</v>
      </c>
      <c r="B20514" s="2">
        <v>43434</v>
      </c>
      <c r="C20514">
        <v>35</v>
      </c>
      <c r="D20514" t="s">
        <v>22</v>
      </c>
      <c r="E20514">
        <v>42</v>
      </c>
      <c r="F20514" t="s">
        <v>35</v>
      </c>
      <c r="G20514">
        <v>1</v>
      </c>
      <c r="H20514">
        <v>2</v>
      </c>
      <c r="I20514">
        <v>1</v>
      </c>
      <c r="J20514">
        <f t="shared" si="322"/>
        <v>3</v>
      </c>
      <c r="K20514">
        <v>14</v>
      </c>
      <c r="L20514" s="8">
        <f>COUNTIFS($D$2:$D20514,D20514)</f>
        <v>52</v>
      </c>
    </row>
    <row r="20515" spans="1:12" x14ac:dyDescent="0.2">
      <c r="A20515">
        <f>A20514</f>
        <v>1819131</v>
      </c>
      <c r="B20515" s="2">
        <f>B20514</f>
        <v>43434</v>
      </c>
      <c r="C20515">
        <v>42</v>
      </c>
      <c r="D20515" t="str">
        <f>F20514</f>
        <v>Wolverhampton</v>
      </c>
      <c r="E20515">
        <v>35</v>
      </c>
      <c r="F20515" t="str">
        <f>D20514</f>
        <v>Cardiff</v>
      </c>
      <c r="G20515">
        <v>0</v>
      </c>
      <c r="H20515">
        <f>I20514</f>
        <v>1</v>
      </c>
      <c r="I20515">
        <f>H20514</f>
        <v>2</v>
      </c>
      <c r="J20515">
        <f t="shared" si="322"/>
        <v>0</v>
      </c>
      <c r="K20515">
        <v>14</v>
      </c>
      <c r="L20515" s="8">
        <f>COUNTIFS($D$2:$D20515,D20515)</f>
        <v>166</v>
      </c>
    </row>
    <row r="20516" spans="1:12" x14ac:dyDescent="0.2">
      <c r="A20516">
        <v>1819132</v>
      </c>
      <c r="B20516" s="2">
        <v>43435</v>
      </c>
      <c r="C20516">
        <v>15</v>
      </c>
      <c r="D20516" t="s">
        <v>23</v>
      </c>
      <c r="E20516">
        <v>13</v>
      </c>
      <c r="F20516" t="s">
        <v>64</v>
      </c>
      <c r="G20516">
        <v>1</v>
      </c>
      <c r="H20516">
        <v>2</v>
      </c>
      <c r="I20516">
        <v>0</v>
      </c>
      <c r="J20516">
        <f t="shared" si="322"/>
        <v>3</v>
      </c>
      <c r="K20516">
        <v>14</v>
      </c>
      <c r="L20516" s="8">
        <f>COUNTIFS($D$2:$D20516,D20516)</f>
        <v>364</v>
      </c>
    </row>
    <row r="20517" spans="1:12" x14ac:dyDescent="0.2">
      <c r="A20517">
        <f>A20516</f>
        <v>1819132</v>
      </c>
      <c r="B20517" s="2">
        <f>B20516</f>
        <v>43435</v>
      </c>
      <c r="C20517">
        <v>13</v>
      </c>
      <c r="D20517" t="str">
        <f>F20516</f>
        <v>Burnley</v>
      </c>
      <c r="E20517">
        <v>15</v>
      </c>
      <c r="F20517" t="str">
        <f>D20516</f>
        <v>Crystal Palace</v>
      </c>
      <c r="G20517">
        <v>0</v>
      </c>
      <c r="H20517">
        <f>I20516</f>
        <v>0</v>
      </c>
      <c r="I20517">
        <f>H20516</f>
        <v>2</v>
      </c>
      <c r="J20517">
        <f t="shared" si="322"/>
        <v>0</v>
      </c>
      <c r="K20517">
        <v>14</v>
      </c>
      <c r="L20517" s="8">
        <f>COUNTIFS($D$2:$D20517,D20517)</f>
        <v>166</v>
      </c>
    </row>
    <row r="20518" spans="1:12" x14ac:dyDescent="0.2">
      <c r="A20518">
        <v>1819133</v>
      </c>
      <c r="B20518" s="2">
        <v>43435</v>
      </c>
      <c r="C20518">
        <v>17</v>
      </c>
      <c r="D20518" t="s">
        <v>29</v>
      </c>
      <c r="E20518">
        <v>12</v>
      </c>
      <c r="F20518" t="s">
        <v>34</v>
      </c>
      <c r="G20518">
        <v>1</v>
      </c>
      <c r="H20518">
        <v>1</v>
      </c>
      <c r="I20518">
        <v>2</v>
      </c>
      <c r="J20518">
        <f t="shared" si="322"/>
        <v>0</v>
      </c>
      <c r="K20518">
        <v>14</v>
      </c>
      <c r="L20518" s="8">
        <f>COUNTIFS($D$2:$D20518,D20518)</f>
        <v>52</v>
      </c>
    </row>
    <row r="20519" spans="1:12" x14ac:dyDescent="0.2">
      <c r="A20519">
        <f>A20518</f>
        <v>1819133</v>
      </c>
      <c r="B20519" s="2">
        <f>B20518</f>
        <v>43435</v>
      </c>
      <c r="C20519">
        <v>12</v>
      </c>
      <c r="D20519" t="str">
        <f>F20518</f>
        <v>Brighton</v>
      </c>
      <c r="E20519">
        <v>17</v>
      </c>
      <c r="F20519" t="str">
        <f>D20518</f>
        <v>Huddersfield</v>
      </c>
      <c r="G20519">
        <v>0</v>
      </c>
      <c r="H20519">
        <f>I20518</f>
        <v>2</v>
      </c>
      <c r="I20519">
        <f>H20518</f>
        <v>1</v>
      </c>
      <c r="J20519">
        <f t="shared" si="322"/>
        <v>3</v>
      </c>
      <c r="K20519">
        <v>14</v>
      </c>
      <c r="L20519" s="8">
        <f>COUNTIFS($D$2:$D20519,D20519)</f>
        <v>52</v>
      </c>
    </row>
    <row r="20520" spans="1:12" x14ac:dyDescent="0.2">
      <c r="A20520">
        <v>1819134</v>
      </c>
      <c r="B20520" s="2">
        <v>43435</v>
      </c>
      <c r="C20520">
        <v>18</v>
      </c>
      <c r="D20520" t="s">
        <v>12</v>
      </c>
      <c r="E20520">
        <v>27</v>
      </c>
      <c r="F20520" t="s">
        <v>32</v>
      </c>
      <c r="G20520">
        <v>1</v>
      </c>
      <c r="H20520">
        <v>2</v>
      </c>
      <c r="I20520">
        <v>0</v>
      </c>
      <c r="J20520">
        <f t="shared" si="322"/>
        <v>3</v>
      </c>
      <c r="K20520">
        <v>14</v>
      </c>
      <c r="L20520" s="8">
        <f>COUNTIFS($D$2:$D20520,D20520)</f>
        <v>474</v>
      </c>
    </row>
    <row r="20521" spans="1:12" x14ac:dyDescent="0.2">
      <c r="A20521">
        <f>A20520</f>
        <v>1819134</v>
      </c>
      <c r="B20521" s="2">
        <f>B20520</f>
        <v>43435</v>
      </c>
      <c r="C20521">
        <v>27</v>
      </c>
      <c r="D20521" t="str">
        <f>F20520</f>
        <v>Watford</v>
      </c>
      <c r="E20521">
        <v>18</v>
      </c>
      <c r="F20521" t="str">
        <f>D20520</f>
        <v>Leicester</v>
      </c>
      <c r="G20521">
        <v>0</v>
      </c>
      <c r="H20521">
        <f>I20520</f>
        <v>0</v>
      </c>
      <c r="I20521">
        <f>H20520</f>
        <v>2</v>
      </c>
      <c r="J20521">
        <f t="shared" si="322"/>
        <v>0</v>
      </c>
      <c r="K20521">
        <v>14</v>
      </c>
      <c r="L20521" s="8">
        <f>COUNTIFS($D$2:$D20521,D20521)</f>
        <v>204</v>
      </c>
    </row>
    <row r="20522" spans="1:12" x14ac:dyDescent="0.2">
      <c r="A20522">
        <v>1819135</v>
      </c>
      <c r="B20522" s="2">
        <v>43435</v>
      </c>
      <c r="C20522">
        <v>20</v>
      </c>
      <c r="D20522" t="s">
        <v>45</v>
      </c>
      <c r="E20522">
        <v>11</v>
      </c>
      <c r="F20522" t="s">
        <v>20</v>
      </c>
      <c r="G20522">
        <v>1</v>
      </c>
      <c r="H20522">
        <v>3</v>
      </c>
      <c r="I20522">
        <v>1</v>
      </c>
      <c r="J20522">
        <f t="shared" si="322"/>
        <v>3</v>
      </c>
      <c r="K20522">
        <v>14</v>
      </c>
      <c r="L20522" s="8">
        <f>COUNTIFS($D$2:$D20522,D20522)</f>
        <v>824</v>
      </c>
    </row>
    <row r="20523" spans="1:12" x14ac:dyDescent="0.2">
      <c r="A20523">
        <f>A20522</f>
        <v>1819135</v>
      </c>
      <c r="B20523" s="2">
        <f>B20522</f>
        <v>43435</v>
      </c>
      <c r="C20523">
        <v>11</v>
      </c>
      <c r="D20523" t="str">
        <f>F20522</f>
        <v>Bournemouth</v>
      </c>
      <c r="E20523">
        <v>20</v>
      </c>
      <c r="F20523" t="str">
        <f>D20522</f>
        <v>Manchester City</v>
      </c>
      <c r="G20523">
        <v>0</v>
      </c>
      <c r="H20523">
        <f>I20522</f>
        <v>1</v>
      </c>
      <c r="I20523">
        <f>H20522</f>
        <v>3</v>
      </c>
      <c r="J20523">
        <f t="shared" si="322"/>
        <v>0</v>
      </c>
      <c r="K20523">
        <v>14</v>
      </c>
      <c r="L20523" s="8">
        <f>COUNTIFS($D$2:$D20523,D20523)</f>
        <v>128</v>
      </c>
    </row>
    <row r="20524" spans="1:12" x14ac:dyDescent="0.2">
      <c r="A20524">
        <v>1819136</v>
      </c>
      <c r="B20524" s="2">
        <v>43435</v>
      </c>
      <c r="C20524">
        <v>22</v>
      </c>
      <c r="D20524" t="s">
        <v>15</v>
      </c>
      <c r="E20524">
        <v>29</v>
      </c>
      <c r="F20524" t="s">
        <v>42</v>
      </c>
      <c r="G20524">
        <v>1</v>
      </c>
      <c r="H20524">
        <v>0</v>
      </c>
      <c r="I20524">
        <v>3</v>
      </c>
      <c r="J20524">
        <f t="shared" si="322"/>
        <v>0</v>
      </c>
      <c r="K20524">
        <v>14</v>
      </c>
      <c r="L20524" s="8">
        <f>COUNTIFS($D$2:$D20524,D20524)</f>
        <v>896</v>
      </c>
    </row>
    <row r="20525" spans="1:12" x14ac:dyDescent="0.2">
      <c r="A20525">
        <f>A20524</f>
        <v>1819136</v>
      </c>
      <c r="B20525" s="2">
        <f>B20524</f>
        <v>43435</v>
      </c>
      <c r="C20525">
        <v>29</v>
      </c>
      <c r="D20525" t="str">
        <f>F20524</f>
        <v>West Ham</v>
      </c>
      <c r="E20525">
        <v>22</v>
      </c>
      <c r="F20525" t="str">
        <f>D20524</f>
        <v>Newcastle</v>
      </c>
      <c r="G20525">
        <v>0</v>
      </c>
      <c r="H20525">
        <f>I20524</f>
        <v>3</v>
      </c>
      <c r="I20525">
        <f>H20524</f>
        <v>0</v>
      </c>
      <c r="J20525">
        <f t="shared" si="322"/>
        <v>3</v>
      </c>
      <c r="K20525">
        <v>14</v>
      </c>
      <c r="L20525" s="8">
        <f>COUNTIFS($D$2:$D20525,D20525)</f>
        <v>858</v>
      </c>
    </row>
    <row r="20526" spans="1:12" x14ac:dyDescent="0.2">
      <c r="A20526">
        <v>1819137</v>
      </c>
      <c r="B20526" s="2">
        <v>43435</v>
      </c>
      <c r="C20526">
        <v>23</v>
      </c>
      <c r="D20526" t="s">
        <v>50</v>
      </c>
      <c r="E20526">
        <v>21</v>
      </c>
      <c r="F20526" t="s">
        <v>10</v>
      </c>
      <c r="G20526">
        <v>1</v>
      </c>
      <c r="H20526">
        <v>2</v>
      </c>
      <c r="I20526">
        <v>2</v>
      </c>
      <c r="J20526">
        <f t="shared" si="322"/>
        <v>1</v>
      </c>
      <c r="K20526">
        <v>14</v>
      </c>
      <c r="L20526" s="8">
        <f>COUNTIFS($D$2:$D20526,D20526)</f>
        <v>748</v>
      </c>
    </row>
    <row r="20527" spans="1:12" x14ac:dyDescent="0.2">
      <c r="A20527">
        <f>A20526</f>
        <v>1819137</v>
      </c>
      <c r="B20527" s="2">
        <f>B20526</f>
        <v>43435</v>
      </c>
      <c r="C20527">
        <v>21</v>
      </c>
      <c r="D20527" t="str">
        <f>F20526</f>
        <v>Manchester United</v>
      </c>
      <c r="E20527">
        <v>23</v>
      </c>
      <c r="F20527" t="str">
        <f>D20526</f>
        <v>Southampton</v>
      </c>
      <c r="G20527">
        <v>0</v>
      </c>
      <c r="H20527">
        <f>I20526</f>
        <v>2</v>
      </c>
      <c r="I20527">
        <f>H20526</f>
        <v>2</v>
      </c>
      <c r="J20527">
        <f t="shared" si="322"/>
        <v>1</v>
      </c>
      <c r="K20527">
        <v>14</v>
      </c>
      <c r="L20527" s="8">
        <f>COUNTIFS($D$2:$D20527,D20527)</f>
        <v>1014</v>
      </c>
    </row>
    <row r="20528" spans="1:12" x14ac:dyDescent="0.2">
      <c r="A20528">
        <v>1819138</v>
      </c>
      <c r="B20528" s="2">
        <v>43436</v>
      </c>
      <c r="C20528">
        <v>14</v>
      </c>
      <c r="D20528" t="s">
        <v>27</v>
      </c>
      <c r="E20528">
        <v>36</v>
      </c>
      <c r="F20528" t="s">
        <v>25</v>
      </c>
      <c r="G20528">
        <v>1</v>
      </c>
      <c r="H20528">
        <v>2</v>
      </c>
      <c r="I20528">
        <v>0</v>
      </c>
      <c r="J20528">
        <f t="shared" si="322"/>
        <v>3</v>
      </c>
      <c r="K20528">
        <v>14</v>
      </c>
      <c r="L20528" s="8">
        <f>COUNTIFS($D$2:$D20528,D20528)</f>
        <v>1014</v>
      </c>
    </row>
    <row r="20529" spans="1:12" x14ac:dyDescent="0.2">
      <c r="A20529">
        <f>A20528</f>
        <v>1819138</v>
      </c>
      <c r="B20529" s="2">
        <f>B20528</f>
        <v>43436</v>
      </c>
      <c r="C20529">
        <v>36</v>
      </c>
      <c r="D20529" t="str">
        <f>F20528</f>
        <v>Fulham</v>
      </c>
      <c r="E20529">
        <v>14</v>
      </c>
      <c r="F20529" t="str">
        <f>D20528</f>
        <v>Chelsea</v>
      </c>
      <c r="G20529">
        <v>0</v>
      </c>
      <c r="H20529">
        <f>I20528</f>
        <v>0</v>
      </c>
      <c r="I20529">
        <f>H20528</f>
        <v>2</v>
      </c>
      <c r="J20529">
        <f t="shared" si="322"/>
        <v>0</v>
      </c>
      <c r="K20529">
        <v>14</v>
      </c>
      <c r="L20529" s="8">
        <f>COUNTIFS($D$2:$D20529,D20529)</f>
        <v>508</v>
      </c>
    </row>
    <row r="20530" spans="1:12" x14ac:dyDescent="0.2">
      <c r="A20530">
        <v>1819139</v>
      </c>
      <c r="B20530" s="2">
        <v>43436</v>
      </c>
      <c r="C20530">
        <v>10</v>
      </c>
      <c r="D20530" t="s">
        <v>47</v>
      </c>
      <c r="E20530">
        <v>26</v>
      </c>
      <c r="F20530" t="s">
        <v>17</v>
      </c>
      <c r="G20530">
        <v>1</v>
      </c>
      <c r="H20530">
        <v>4</v>
      </c>
      <c r="I20530">
        <v>2</v>
      </c>
      <c r="J20530">
        <f t="shared" si="322"/>
        <v>3</v>
      </c>
      <c r="K20530">
        <v>14</v>
      </c>
      <c r="L20530" s="8">
        <f>COUNTIFS($D$2:$D20530,D20530)</f>
        <v>1014</v>
      </c>
    </row>
    <row r="20531" spans="1:12" x14ac:dyDescent="0.2">
      <c r="A20531">
        <f>A20530</f>
        <v>1819139</v>
      </c>
      <c r="B20531" s="2">
        <f>B20530</f>
        <v>43436</v>
      </c>
      <c r="C20531">
        <v>26</v>
      </c>
      <c r="D20531" t="str">
        <f>F20530</f>
        <v>Tottenham</v>
      </c>
      <c r="E20531">
        <v>10</v>
      </c>
      <c r="F20531" t="str">
        <f>D20530</f>
        <v>Arsenal</v>
      </c>
      <c r="G20531">
        <v>0</v>
      </c>
      <c r="H20531">
        <f>I20530</f>
        <v>2</v>
      </c>
      <c r="I20531">
        <f>H20530</f>
        <v>4</v>
      </c>
      <c r="J20531">
        <f t="shared" si="322"/>
        <v>0</v>
      </c>
      <c r="K20531">
        <v>14</v>
      </c>
      <c r="L20531" s="8">
        <f>COUNTIFS($D$2:$D20531,D20531)</f>
        <v>1014</v>
      </c>
    </row>
    <row r="20532" spans="1:12" x14ac:dyDescent="0.2">
      <c r="A20532">
        <v>1819140</v>
      </c>
      <c r="B20532" s="2">
        <v>43436</v>
      </c>
      <c r="C20532">
        <v>19</v>
      </c>
      <c r="D20532" t="s">
        <v>40</v>
      </c>
      <c r="E20532">
        <v>16</v>
      </c>
      <c r="F20532" t="s">
        <v>37</v>
      </c>
      <c r="G20532">
        <v>1</v>
      </c>
      <c r="H20532">
        <v>1</v>
      </c>
      <c r="I20532">
        <v>0</v>
      </c>
      <c r="J20532">
        <f t="shared" si="322"/>
        <v>3</v>
      </c>
      <c r="K20532">
        <v>14</v>
      </c>
      <c r="L20532" s="8">
        <f>COUNTIFS($D$2:$D20532,D20532)</f>
        <v>1014</v>
      </c>
    </row>
    <row r="20533" spans="1:12" x14ac:dyDescent="0.2">
      <c r="A20533">
        <f>A20532</f>
        <v>1819140</v>
      </c>
      <c r="B20533" s="2">
        <f>B20532</f>
        <v>43436</v>
      </c>
      <c r="C20533">
        <v>16</v>
      </c>
      <c r="D20533" t="str">
        <f>F20532</f>
        <v>Everton</v>
      </c>
      <c r="E20533">
        <v>19</v>
      </c>
      <c r="F20533" t="str">
        <f>D20532</f>
        <v>Liverpool</v>
      </c>
      <c r="G20533">
        <v>0</v>
      </c>
      <c r="H20533">
        <f>I20532</f>
        <v>0</v>
      </c>
      <c r="I20533">
        <f>H20532</f>
        <v>1</v>
      </c>
      <c r="J20533">
        <f t="shared" si="322"/>
        <v>0</v>
      </c>
      <c r="K20533">
        <v>14</v>
      </c>
      <c r="L20533" s="8">
        <f>COUNTIFS($D$2:$D20533,D20533)</f>
        <v>1014</v>
      </c>
    </row>
    <row r="20534" spans="1:12" x14ac:dyDescent="0.2">
      <c r="A20534">
        <v>1819141</v>
      </c>
      <c r="B20534" s="2">
        <v>43438</v>
      </c>
      <c r="C20534">
        <v>11</v>
      </c>
      <c r="D20534" t="s">
        <v>20</v>
      </c>
      <c r="E20534">
        <v>17</v>
      </c>
      <c r="F20534" t="s">
        <v>29</v>
      </c>
      <c r="G20534">
        <v>1</v>
      </c>
      <c r="H20534">
        <v>2</v>
      </c>
      <c r="I20534">
        <v>1</v>
      </c>
      <c r="J20534">
        <f t="shared" si="322"/>
        <v>3</v>
      </c>
      <c r="K20534">
        <v>15</v>
      </c>
      <c r="L20534" s="8">
        <f>COUNTIFS($D$2:$D20534,D20534)</f>
        <v>129</v>
      </c>
    </row>
    <row r="20535" spans="1:12" x14ac:dyDescent="0.2">
      <c r="A20535">
        <f>A20534</f>
        <v>1819141</v>
      </c>
      <c r="B20535" s="2">
        <f>B20534</f>
        <v>43438</v>
      </c>
      <c r="C20535">
        <v>17</v>
      </c>
      <c r="D20535" t="str">
        <f>F20534</f>
        <v>Huddersfield</v>
      </c>
      <c r="E20535">
        <v>11</v>
      </c>
      <c r="F20535" t="str">
        <f>D20534</f>
        <v>Bournemouth</v>
      </c>
      <c r="G20535">
        <v>0</v>
      </c>
      <c r="H20535">
        <f>I20534</f>
        <v>1</v>
      </c>
      <c r="I20535">
        <f>H20534</f>
        <v>2</v>
      </c>
      <c r="J20535">
        <f t="shared" si="322"/>
        <v>0</v>
      </c>
      <c r="K20535">
        <v>15</v>
      </c>
      <c r="L20535" s="8">
        <f>COUNTIFS($D$2:$D20535,D20535)</f>
        <v>53</v>
      </c>
    </row>
    <row r="20536" spans="1:12" x14ac:dyDescent="0.2">
      <c r="A20536">
        <v>1819142</v>
      </c>
      <c r="B20536" s="2">
        <v>43438</v>
      </c>
      <c r="C20536">
        <v>12</v>
      </c>
      <c r="D20536" t="s">
        <v>34</v>
      </c>
      <c r="E20536">
        <v>15</v>
      </c>
      <c r="F20536" t="s">
        <v>23</v>
      </c>
      <c r="G20536">
        <v>1</v>
      </c>
      <c r="H20536">
        <v>3</v>
      </c>
      <c r="I20536">
        <v>1</v>
      </c>
      <c r="J20536">
        <f t="shared" si="322"/>
        <v>3</v>
      </c>
      <c r="K20536">
        <v>15</v>
      </c>
      <c r="L20536" s="8">
        <f>COUNTIFS($D$2:$D20536,D20536)</f>
        <v>53</v>
      </c>
    </row>
    <row r="20537" spans="1:12" x14ac:dyDescent="0.2">
      <c r="A20537">
        <f>A20536</f>
        <v>1819142</v>
      </c>
      <c r="B20537" s="2">
        <f>B20536</f>
        <v>43438</v>
      </c>
      <c r="C20537">
        <v>15</v>
      </c>
      <c r="D20537" t="str">
        <f>F20536</f>
        <v>Crystal Palace</v>
      </c>
      <c r="E20537">
        <v>12</v>
      </c>
      <c r="F20537" t="str">
        <f>D20536</f>
        <v>Brighton</v>
      </c>
      <c r="G20537">
        <v>0</v>
      </c>
      <c r="H20537">
        <f>I20536</f>
        <v>1</v>
      </c>
      <c r="I20537">
        <f>H20536</f>
        <v>3</v>
      </c>
      <c r="J20537">
        <f t="shared" si="322"/>
        <v>0</v>
      </c>
      <c r="K20537">
        <v>15</v>
      </c>
      <c r="L20537" s="8">
        <f>COUNTIFS($D$2:$D20537,D20537)</f>
        <v>365</v>
      </c>
    </row>
    <row r="20538" spans="1:12" x14ac:dyDescent="0.2">
      <c r="A20538">
        <v>1819143</v>
      </c>
      <c r="B20538" s="2">
        <v>43438</v>
      </c>
      <c r="C20538">
        <v>29</v>
      </c>
      <c r="D20538" t="s">
        <v>42</v>
      </c>
      <c r="E20538">
        <v>35</v>
      </c>
      <c r="F20538" t="s">
        <v>22</v>
      </c>
      <c r="G20538">
        <v>1</v>
      </c>
      <c r="H20538">
        <v>3</v>
      </c>
      <c r="I20538">
        <v>1</v>
      </c>
      <c r="J20538">
        <f t="shared" si="322"/>
        <v>3</v>
      </c>
      <c r="K20538">
        <v>15</v>
      </c>
      <c r="L20538" s="8">
        <f>COUNTIFS($D$2:$D20538,D20538)</f>
        <v>859</v>
      </c>
    </row>
    <row r="20539" spans="1:12" x14ac:dyDescent="0.2">
      <c r="A20539">
        <f>A20538</f>
        <v>1819143</v>
      </c>
      <c r="B20539" s="2">
        <f>B20538</f>
        <v>43438</v>
      </c>
      <c r="C20539">
        <v>35</v>
      </c>
      <c r="D20539" t="str">
        <f>F20538</f>
        <v>Cardiff</v>
      </c>
      <c r="E20539">
        <v>29</v>
      </c>
      <c r="F20539" t="str">
        <f>D20538</f>
        <v>West Ham</v>
      </c>
      <c r="G20539">
        <v>0</v>
      </c>
      <c r="H20539">
        <f>I20538</f>
        <v>1</v>
      </c>
      <c r="I20539">
        <f>H20538</f>
        <v>3</v>
      </c>
      <c r="J20539">
        <f t="shared" si="322"/>
        <v>0</v>
      </c>
      <c r="K20539">
        <v>15</v>
      </c>
      <c r="L20539" s="8">
        <f>COUNTIFS($D$2:$D20539,D20539)</f>
        <v>53</v>
      </c>
    </row>
    <row r="20540" spans="1:12" x14ac:dyDescent="0.2">
      <c r="A20540">
        <v>1819144</v>
      </c>
      <c r="B20540" s="2">
        <v>43438</v>
      </c>
      <c r="C20540">
        <v>27</v>
      </c>
      <c r="D20540" t="s">
        <v>32</v>
      </c>
      <c r="E20540">
        <v>20</v>
      </c>
      <c r="F20540" t="s">
        <v>45</v>
      </c>
      <c r="G20540">
        <v>1</v>
      </c>
      <c r="H20540">
        <v>1</v>
      </c>
      <c r="I20540">
        <v>2</v>
      </c>
      <c r="J20540">
        <f t="shared" si="322"/>
        <v>0</v>
      </c>
      <c r="K20540">
        <v>15</v>
      </c>
      <c r="L20540" s="8">
        <f>COUNTIFS($D$2:$D20540,D20540)</f>
        <v>205</v>
      </c>
    </row>
    <row r="20541" spans="1:12" x14ac:dyDescent="0.2">
      <c r="A20541">
        <f>A20540</f>
        <v>1819144</v>
      </c>
      <c r="B20541" s="2">
        <f>B20540</f>
        <v>43438</v>
      </c>
      <c r="C20541">
        <v>20</v>
      </c>
      <c r="D20541" t="str">
        <f>F20540</f>
        <v>Manchester City</v>
      </c>
      <c r="E20541">
        <v>27</v>
      </c>
      <c r="F20541" t="str">
        <f>D20540</f>
        <v>Watford</v>
      </c>
      <c r="G20541">
        <v>0</v>
      </c>
      <c r="H20541">
        <f>I20540</f>
        <v>2</v>
      </c>
      <c r="I20541">
        <f>H20540</f>
        <v>1</v>
      </c>
      <c r="J20541">
        <f t="shared" si="322"/>
        <v>3</v>
      </c>
      <c r="K20541">
        <v>15</v>
      </c>
      <c r="L20541" s="8">
        <f>COUNTIFS($D$2:$D20541,D20541)</f>
        <v>825</v>
      </c>
    </row>
    <row r="20542" spans="1:12" x14ac:dyDescent="0.2">
      <c r="A20542">
        <v>1819145</v>
      </c>
      <c r="B20542" s="2">
        <v>43439</v>
      </c>
      <c r="C20542">
        <v>13</v>
      </c>
      <c r="D20542" t="s">
        <v>64</v>
      </c>
      <c r="E20542">
        <v>19</v>
      </c>
      <c r="F20542" t="s">
        <v>40</v>
      </c>
      <c r="G20542">
        <v>1</v>
      </c>
      <c r="H20542">
        <v>1</v>
      </c>
      <c r="I20542">
        <v>3</v>
      </c>
      <c r="J20542">
        <f t="shared" si="322"/>
        <v>0</v>
      </c>
      <c r="K20542">
        <v>15</v>
      </c>
      <c r="L20542" s="8">
        <f>COUNTIFS($D$2:$D20542,D20542)</f>
        <v>167</v>
      </c>
    </row>
    <row r="20543" spans="1:12" x14ac:dyDescent="0.2">
      <c r="A20543">
        <f>A20542</f>
        <v>1819145</v>
      </c>
      <c r="B20543" s="2">
        <f>B20542</f>
        <v>43439</v>
      </c>
      <c r="C20543">
        <v>19</v>
      </c>
      <c r="D20543" t="str">
        <f>F20542</f>
        <v>Liverpool</v>
      </c>
      <c r="E20543">
        <v>13</v>
      </c>
      <c r="F20543" t="str">
        <f>D20542</f>
        <v>Burnley</v>
      </c>
      <c r="G20543">
        <v>0</v>
      </c>
      <c r="H20543">
        <f>I20542</f>
        <v>3</v>
      </c>
      <c r="I20543">
        <f>H20542</f>
        <v>1</v>
      </c>
      <c r="J20543">
        <f t="shared" si="322"/>
        <v>3</v>
      </c>
      <c r="K20543">
        <v>15</v>
      </c>
      <c r="L20543" s="8">
        <f>COUNTIFS($D$2:$D20543,D20543)</f>
        <v>1015</v>
      </c>
    </row>
    <row r="20544" spans="1:12" x14ac:dyDescent="0.2">
      <c r="A20544">
        <v>1819146</v>
      </c>
      <c r="B20544" s="2">
        <v>43439</v>
      </c>
      <c r="C20544">
        <v>16</v>
      </c>
      <c r="D20544" t="s">
        <v>37</v>
      </c>
      <c r="E20544">
        <v>22</v>
      </c>
      <c r="F20544" t="s">
        <v>15</v>
      </c>
      <c r="G20544">
        <v>1</v>
      </c>
      <c r="H20544">
        <v>1</v>
      </c>
      <c r="I20544">
        <v>1</v>
      </c>
      <c r="J20544">
        <f t="shared" si="322"/>
        <v>1</v>
      </c>
      <c r="K20544">
        <v>15</v>
      </c>
      <c r="L20544" s="8">
        <f>COUNTIFS($D$2:$D20544,D20544)</f>
        <v>1015</v>
      </c>
    </row>
    <row r="20545" spans="1:12" x14ac:dyDescent="0.2">
      <c r="A20545">
        <f>A20544</f>
        <v>1819146</v>
      </c>
      <c r="B20545" s="2">
        <f>B20544</f>
        <v>43439</v>
      </c>
      <c r="C20545">
        <v>22</v>
      </c>
      <c r="D20545" t="str">
        <f>F20544</f>
        <v>Newcastle</v>
      </c>
      <c r="E20545">
        <v>16</v>
      </c>
      <c r="F20545" t="str">
        <f>D20544</f>
        <v>Everton</v>
      </c>
      <c r="G20545">
        <v>0</v>
      </c>
      <c r="H20545">
        <f>I20544</f>
        <v>1</v>
      </c>
      <c r="I20545">
        <f>H20544</f>
        <v>1</v>
      </c>
      <c r="J20545">
        <f t="shared" si="322"/>
        <v>1</v>
      </c>
      <c r="K20545">
        <v>15</v>
      </c>
      <c r="L20545" s="8">
        <f>COUNTIFS($D$2:$D20545,D20545)</f>
        <v>897</v>
      </c>
    </row>
    <row r="20546" spans="1:12" x14ac:dyDescent="0.2">
      <c r="A20546">
        <v>1819147</v>
      </c>
      <c r="B20546" s="2">
        <v>43439</v>
      </c>
      <c r="C20546">
        <v>36</v>
      </c>
      <c r="D20546" t="s">
        <v>25</v>
      </c>
      <c r="E20546">
        <v>18</v>
      </c>
      <c r="F20546" t="s">
        <v>12</v>
      </c>
      <c r="G20546">
        <v>1</v>
      </c>
      <c r="H20546">
        <v>1</v>
      </c>
      <c r="I20546">
        <v>1</v>
      </c>
      <c r="J20546">
        <f t="shared" si="322"/>
        <v>1</v>
      </c>
      <c r="K20546">
        <v>15</v>
      </c>
      <c r="L20546" s="8">
        <f>COUNTIFS($D$2:$D20546,D20546)</f>
        <v>509</v>
      </c>
    </row>
    <row r="20547" spans="1:12" x14ac:dyDescent="0.2">
      <c r="A20547">
        <f>A20546</f>
        <v>1819147</v>
      </c>
      <c r="B20547" s="2">
        <f>B20546</f>
        <v>43439</v>
      </c>
      <c r="C20547">
        <v>18</v>
      </c>
      <c r="D20547" t="str">
        <f>F20546</f>
        <v>Leicester</v>
      </c>
      <c r="E20547">
        <v>36</v>
      </c>
      <c r="F20547" t="str">
        <f>D20546</f>
        <v>Fulham</v>
      </c>
      <c r="G20547">
        <v>0</v>
      </c>
      <c r="H20547">
        <f>I20546</f>
        <v>1</v>
      </c>
      <c r="I20547">
        <f>H20546</f>
        <v>1</v>
      </c>
      <c r="J20547">
        <f t="shared" si="322"/>
        <v>1</v>
      </c>
      <c r="K20547">
        <v>15</v>
      </c>
      <c r="L20547" s="8">
        <f>COUNTIFS($D$2:$D20547,D20547)</f>
        <v>475</v>
      </c>
    </row>
    <row r="20548" spans="1:12" x14ac:dyDescent="0.2">
      <c r="A20548">
        <v>1819148</v>
      </c>
      <c r="B20548" s="2">
        <v>43439</v>
      </c>
      <c r="C20548">
        <v>42</v>
      </c>
      <c r="D20548" t="s">
        <v>35</v>
      </c>
      <c r="E20548">
        <v>14</v>
      </c>
      <c r="F20548" t="s">
        <v>27</v>
      </c>
      <c r="G20548">
        <v>1</v>
      </c>
      <c r="H20548">
        <v>2</v>
      </c>
      <c r="I20548">
        <v>1</v>
      </c>
      <c r="J20548">
        <f t="shared" si="322"/>
        <v>3</v>
      </c>
      <c r="K20548">
        <v>15</v>
      </c>
      <c r="L20548" s="8">
        <f>COUNTIFS($D$2:$D20548,D20548)</f>
        <v>167</v>
      </c>
    </row>
    <row r="20549" spans="1:12" x14ac:dyDescent="0.2">
      <c r="A20549">
        <f>A20548</f>
        <v>1819148</v>
      </c>
      <c r="B20549" s="2">
        <f>B20548</f>
        <v>43439</v>
      </c>
      <c r="C20549">
        <v>14</v>
      </c>
      <c r="D20549" t="str">
        <f>F20548</f>
        <v>Chelsea</v>
      </c>
      <c r="E20549">
        <v>42</v>
      </c>
      <c r="F20549" t="str">
        <f>D20548</f>
        <v>Wolverhampton</v>
      </c>
      <c r="G20549">
        <v>0</v>
      </c>
      <c r="H20549">
        <f>I20548</f>
        <v>1</v>
      </c>
      <c r="I20549">
        <f>H20548</f>
        <v>2</v>
      </c>
      <c r="J20549">
        <f t="shared" si="322"/>
        <v>0</v>
      </c>
      <c r="K20549">
        <v>15</v>
      </c>
      <c r="L20549" s="8">
        <f>COUNTIFS($D$2:$D20549,D20549)</f>
        <v>1015</v>
      </c>
    </row>
    <row r="20550" spans="1:12" x14ac:dyDescent="0.2">
      <c r="A20550">
        <v>1819149</v>
      </c>
      <c r="B20550" s="2">
        <v>43439</v>
      </c>
      <c r="C20550">
        <v>21</v>
      </c>
      <c r="D20550" t="s">
        <v>10</v>
      </c>
      <c r="E20550">
        <v>10</v>
      </c>
      <c r="F20550" t="s">
        <v>47</v>
      </c>
      <c r="G20550">
        <v>1</v>
      </c>
      <c r="H20550">
        <v>2</v>
      </c>
      <c r="I20550">
        <v>2</v>
      </c>
      <c r="J20550">
        <f t="shared" si="322"/>
        <v>1</v>
      </c>
      <c r="K20550">
        <v>15</v>
      </c>
      <c r="L20550" s="8">
        <f>COUNTIFS($D$2:$D20550,D20550)</f>
        <v>1015</v>
      </c>
    </row>
    <row r="20551" spans="1:12" x14ac:dyDescent="0.2">
      <c r="A20551">
        <f>A20550</f>
        <v>1819149</v>
      </c>
      <c r="B20551" s="2">
        <f>B20550</f>
        <v>43439</v>
      </c>
      <c r="C20551">
        <v>10</v>
      </c>
      <c r="D20551" t="str">
        <f>F20550</f>
        <v>Arsenal</v>
      </c>
      <c r="E20551">
        <v>21</v>
      </c>
      <c r="F20551" t="str">
        <f>D20550</f>
        <v>Manchester United</v>
      </c>
      <c r="G20551">
        <v>0</v>
      </c>
      <c r="H20551">
        <f>I20550</f>
        <v>2</v>
      </c>
      <c r="I20551">
        <f>H20550</f>
        <v>2</v>
      </c>
      <c r="J20551">
        <f t="shared" si="322"/>
        <v>1</v>
      </c>
      <c r="K20551">
        <v>15</v>
      </c>
      <c r="L20551" s="8">
        <f>COUNTIFS($D$2:$D20551,D20551)</f>
        <v>1015</v>
      </c>
    </row>
    <row r="20552" spans="1:12" x14ac:dyDescent="0.2">
      <c r="A20552">
        <v>1819150</v>
      </c>
      <c r="B20552" s="2">
        <v>43439</v>
      </c>
      <c r="C20552">
        <v>26</v>
      </c>
      <c r="D20552" t="s">
        <v>17</v>
      </c>
      <c r="E20552">
        <v>23</v>
      </c>
      <c r="F20552" t="s">
        <v>50</v>
      </c>
      <c r="G20552">
        <v>1</v>
      </c>
      <c r="H20552">
        <v>3</v>
      </c>
      <c r="I20552">
        <v>1</v>
      </c>
      <c r="J20552">
        <f t="shared" si="322"/>
        <v>3</v>
      </c>
      <c r="K20552">
        <v>15</v>
      </c>
      <c r="L20552" s="8">
        <f>COUNTIFS($D$2:$D20552,D20552)</f>
        <v>1015</v>
      </c>
    </row>
    <row r="20553" spans="1:12" x14ac:dyDescent="0.2">
      <c r="A20553">
        <f>A20552</f>
        <v>1819150</v>
      </c>
      <c r="B20553" s="2">
        <f>B20552</f>
        <v>43439</v>
      </c>
      <c r="C20553">
        <v>23</v>
      </c>
      <c r="D20553" t="str">
        <f>F20552</f>
        <v>Southampton</v>
      </c>
      <c r="E20553">
        <v>26</v>
      </c>
      <c r="F20553" t="str">
        <f>D20552</f>
        <v>Tottenham</v>
      </c>
      <c r="G20553">
        <v>0</v>
      </c>
      <c r="H20553">
        <f>I20552</f>
        <v>1</v>
      </c>
      <c r="I20553">
        <f>H20552</f>
        <v>3</v>
      </c>
      <c r="J20553">
        <f t="shared" si="322"/>
        <v>0</v>
      </c>
      <c r="K20553">
        <v>15</v>
      </c>
      <c r="L20553" s="8">
        <f>COUNTIFS($D$2:$D20553,D20553)</f>
        <v>749</v>
      </c>
    </row>
    <row r="20554" spans="1:12" x14ac:dyDescent="0.2">
      <c r="A20554">
        <v>1819151</v>
      </c>
      <c r="B20554" s="2">
        <v>43442</v>
      </c>
      <c r="C20554">
        <v>11</v>
      </c>
      <c r="D20554" t="s">
        <v>20</v>
      </c>
      <c r="E20554">
        <v>19</v>
      </c>
      <c r="F20554" t="s">
        <v>40</v>
      </c>
      <c r="G20554">
        <v>1</v>
      </c>
      <c r="H20554">
        <v>0</v>
      </c>
      <c r="I20554">
        <v>4</v>
      </c>
      <c r="J20554">
        <f t="shared" si="322"/>
        <v>0</v>
      </c>
      <c r="K20554">
        <v>16</v>
      </c>
      <c r="L20554" s="8">
        <f>COUNTIFS($D$2:$D20554,D20554)</f>
        <v>130</v>
      </c>
    </row>
    <row r="20555" spans="1:12" x14ac:dyDescent="0.2">
      <c r="A20555">
        <f>A20554</f>
        <v>1819151</v>
      </c>
      <c r="B20555" s="2">
        <f>B20554</f>
        <v>43442</v>
      </c>
      <c r="C20555">
        <v>19</v>
      </c>
      <c r="D20555" t="str">
        <f>F20554</f>
        <v>Liverpool</v>
      </c>
      <c r="E20555">
        <v>11</v>
      </c>
      <c r="F20555" t="str">
        <f>D20554</f>
        <v>Bournemouth</v>
      </c>
      <c r="G20555">
        <v>0</v>
      </c>
      <c r="H20555">
        <f>I20554</f>
        <v>4</v>
      </c>
      <c r="I20555">
        <f>H20554</f>
        <v>0</v>
      </c>
      <c r="J20555">
        <f t="shared" si="322"/>
        <v>3</v>
      </c>
      <c r="K20555">
        <v>16</v>
      </c>
      <c r="L20555" s="8">
        <f>COUNTIFS($D$2:$D20555,D20555)</f>
        <v>1016</v>
      </c>
    </row>
    <row r="20556" spans="1:12" x14ac:dyDescent="0.2">
      <c r="A20556">
        <v>1819152</v>
      </c>
      <c r="B20556" s="2">
        <v>43442</v>
      </c>
      <c r="C20556">
        <v>10</v>
      </c>
      <c r="D20556" t="s">
        <v>47</v>
      </c>
      <c r="E20556">
        <v>17</v>
      </c>
      <c r="F20556" t="s">
        <v>29</v>
      </c>
      <c r="G20556">
        <v>1</v>
      </c>
      <c r="H20556">
        <v>1</v>
      </c>
      <c r="I20556">
        <v>0</v>
      </c>
      <c r="J20556">
        <f t="shared" si="322"/>
        <v>3</v>
      </c>
      <c r="K20556">
        <v>16</v>
      </c>
      <c r="L20556" s="8">
        <f>COUNTIFS($D$2:$D20556,D20556)</f>
        <v>1016</v>
      </c>
    </row>
    <row r="20557" spans="1:12" x14ac:dyDescent="0.2">
      <c r="A20557">
        <f>A20556</f>
        <v>1819152</v>
      </c>
      <c r="B20557" s="2">
        <f>B20556</f>
        <v>43442</v>
      </c>
      <c r="C20557">
        <v>17</v>
      </c>
      <c r="D20557" t="str">
        <f>F20556</f>
        <v>Huddersfield</v>
      </c>
      <c r="E20557">
        <v>10</v>
      </c>
      <c r="F20557" t="str">
        <f>D20556</f>
        <v>Arsenal</v>
      </c>
      <c r="G20557">
        <v>0</v>
      </c>
      <c r="H20557">
        <f>I20556</f>
        <v>0</v>
      </c>
      <c r="I20557">
        <f>H20556</f>
        <v>1</v>
      </c>
      <c r="J20557">
        <f t="shared" si="322"/>
        <v>0</v>
      </c>
      <c r="K20557">
        <v>16</v>
      </c>
      <c r="L20557" s="8">
        <f>COUNTIFS($D$2:$D20557,D20557)</f>
        <v>54</v>
      </c>
    </row>
    <row r="20558" spans="1:12" x14ac:dyDescent="0.2">
      <c r="A20558">
        <v>1819153</v>
      </c>
      <c r="B20558" s="2">
        <v>43442</v>
      </c>
      <c r="C20558">
        <v>13</v>
      </c>
      <c r="D20558" t="s">
        <v>64</v>
      </c>
      <c r="E20558">
        <v>12</v>
      </c>
      <c r="F20558" t="s">
        <v>34</v>
      </c>
      <c r="G20558">
        <v>1</v>
      </c>
      <c r="H20558">
        <v>1</v>
      </c>
      <c r="I20558">
        <v>0</v>
      </c>
      <c r="J20558">
        <f t="shared" si="322"/>
        <v>3</v>
      </c>
      <c r="K20558">
        <v>16</v>
      </c>
      <c r="L20558" s="8">
        <f>COUNTIFS($D$2:$D20558,D20558)</f>
        <v>168</v>
      </c>
    </row>
    <row r="20559" spans="1:12" x14ac:dyDescent="0.2">
      <c r="A20559">
        <f>A20558</f>
        <v>1819153</v>
      </c>
      <c r="B20559" s="2">
        <f>B20558</f>
        <v>43442</v>
      </c>
      <c r="C20559">
        <v>12</v>
      </c>
      <c r="D20559" t="str">
        <f>F20558</f>
        <v>Brighton</v>
      </c>
      <c r="E20559">
        <v>13</v>
      </c>
      <c r="F20559" t="str">
        <f>D20558</f>
        <v>Burnley</v>
      </c>
      <c r="G20559">
        <v>0</v>
      </c>
      <c r="H20559">
        <f>I20558</f>
        <v>0</v>
      </c>
      <c r="I20559">
        <f>H20558</f>
        <v>1</v>
      </c>
      <c r="J20559">
        <f t="shared" si="322"/>
        <v>0</v>
      </c>
      <c r="K20559">
        <v>16</v>
      </c>
      <c r="L20559" s="8">
        <f>COUNTIFS($D$2:$D20559,D20559)</f>
        <v>54</v>
      </c>
    </row>
    <row r="20560" spans="1:12" x14ac:dyDescent="0.2">
      <c r="A20560">
        <v>1819154</v>
      </c>
      <c r="B20560" s="2">
        <v>43442</v>
      </c>
      <c r="C20560">
        <v>35</v>
      </c>
      <c r="D20560" t="s">
        <v>22</v>
      </c>
      <c r="E20560">
        <v>23</v>
      </c>
      <c r="F20560" t="s">
        <v>50</v>
      </c>
      <c r="G20560">
        <v>1</v>
      </c>
      <c r="H20560">
        <v>1</v>
      </c>
      <c r="I20560">
        <v>0</v>
      </c>
      <c r="J20560">
        <f t="shared" si="322"/>
        <v>3</v>
      </c>
      <c r="K20560">
        <v>16</v>
      </c>
      <c r="L20560" s="8">
        <f>COUNTIFS($D$2:$D20560,D20560)</f>
        <v>54</v>
      </c>
    </row>
    <row r="20561" spans="1:12" x14ac:dyDescent="0.2">
      <c r="A20561">
        <f>A20560</f>
        <v>1819154</v>
      </c>
      <c r="B20561" s="2">
        <f>B20560</f>
        <v>43442</v>
      </c>
      <c r="C20561">
        <v>23</v>
      </c>
      <c r="D20561" t="str">
        <f>F20560</f>
        <v>Southampton</v>
      </c>
      <c r="E20561">
        <v>35</v>
      </c>
      <c r="F20561" t="str">
        <f>D20560</f>
        <v>Cardiff</v>
      </c>
      <c r="G20561">
        <v>0</v>
      </c>
      <c r="H20561">
        <f>I20560</f>
        <v>0</v>
      </c>
      <c r="I20561">
        <f>H20560</f>
        <v>1</v>
      </c>
      <c r="J20561">
        <f t="shared" si="322"/>
        <v>0</v>
      </c>
      <c r="K20561">
        <v>16</v>
      </c>
      <c r="L20561" s="8">
        <f>COUNTIFS($D$2:$D20561,D20561)</f>
        <v>750</v>
      </c>
    </row>
    <row r="20562" spans="1:12" x14ac:dyDescent="0.2">
      <c r="A20562">
        <v>1819155</v>
      </c>
      <c r="B20562" s="2">
        <v>43442</v>
      </c>
      <c r="C20562">
        <v>21</v>
      </c>
      <c r="D20562" t="s">
        <v>10</v>
      </c>
      <c r="E20562">
        <v>36</v>
      </c>
      <c r="F20562" t="s">
        <v>25</v>
      </c>
      <c r="G20562">
        <v>1</v>
      </c>
      <c r="H20562">
        <v>4</v>
      </c>
      <c r="I20562">
        <v>1</v>
      </c>
      <c r="J20562">
        <f t="shared" si="322"/>
        <v>3</v>
      </c>
      <c r="K20562">
        <v>16</v>
      </c>
      <c r="L20562" s="8">
        <f>COUNTIFS($D$2:$D20562,D20562)</f>
        <v>1016</v>
      </c>
    </row>
    <row r="20563" spans="1:12" x14ac:dyDescent="0.2">
      <c r="A20563">
        <f>A20562</f>
        <v>1819155</v>
      </c>
      <c r="B20563" s="2">
        <f>B20562</f>
        <v>43442</v>
      </c>
      <c r="C20563">
        <v>36</v>
      </c>
      <c r="D20563" t="str">
        <f>F20562</f>
        <v>Fulham</v>
      </c>
      <c r="E20563">
        <v>21</v>
      </c>
      <c r="F20563" t="str">
        <f>D20562</f>
        <v>Manchester United</v>
      </c>
      <c r="G20563">
        <v>0</v>
      </c>
      <c r="H20563">
        <f>I20562</f>
        <v>1</v>
      </c>
      <c r="I20563">
        <f>H20562</f>
        <v>4</v>
      </c>
      <c r="J20563">
        <f t="shared" si="322"/>
        <v>0</v>
      </c>
      <c r="K20563">
        <v>16</v>
      </c>
      <c r="L20563" s="8">
        <f>COUNTIFS($D$2:$D20563,D20563)</f>
        <v>510</v>
      </c>
    </row>
    <row r="20564" spans="1:12" x14ac:dyDescent="0.2">
      <c r="A20564">
        <v>1819156</v>
      </c>
      <c r="B20564" s="2">
        <v>43442</v>
      </c>
      <c r="C20564">
        <v>29</v>
      </c>
      <c r="D20564" t="s">
        <v>42</v>
      </c>
      <c r="E20564">
        <v>15</v>
      </c>
      <c r="F20564" t="s">
        <v>23</v>
      </c>
      <c r="G20564">
        <v>1</v>
      </c>
      <c r="H20564">
        <v>3</v>
      </c>
      <c r="I20564">
        <v>2</v>
      </c>
      <c r="J20564">
        <f t="shared" si="322"/>
        <v>3</v>
      </c>
      <c r="K20564">
        <v>16</v>
      </c>
      <c r="L20564" s="8">
        <f>COUNTIFS($D$2:$D20564,D20564)</f>
        <v>860</v>
      </c>
    </row>
    <row r="20565" spans="1:12" x14ac:dyDescent="0.2">
      <c r="A20565">
        <f>A20564</f>
        <v>1819156</v>
      </c>
      <c r="B20565" s="2">
        <f>B20564</f>
        <v>43442</v>
      </c>
      <c r="C20565">
        <v>15</v>
      </c>
      <c r="D20565" t="str">
        <f>F20564</f>
        <v>Crystal Palace</v>
      </c>
      <c r="E20565">
        <v>29</v>
      </c>
      <c r="F20565" t="str">
        <f>D20564</f>
        <v>West Ham</v>
      </c>
      <c r="G20565">
        <v>0</v>
      </c>
      <c r="H20565">
        <f>I20564</f>
        <v>2</v>
      </c>
      <c r="I20565">
        <f>H20564</f>
        <v>3</v>
      </c>
      <c r="J20565">
        <f t="shared" si="322"/>
        <v>0</v>
      </c>
      <c r="K20565">
        <v>16</v>
      </c>
      <c r="L20565" s="8">
        <f>COUNTIFS($D$2:$D20565,D20565)</f>
        <v>366</v>
      </c>
    </row>
    <row r="20566" spans="1:12" x14ac:dyDescent="0.2">
      <c r="A20566">
        <v>1819157</v>
      </c>
      <c r="B20566" s="2">
        <v>43442</v>
      </c>
      <c r="C20566">
        <v>14</v>
      </c>
      <c r="D20566" t="s">
        <v>27</v>
      </c>
      <c r="E20566">
        <v>20</v>
      </c>
      <c r="F20566" t="s">
        <v>45</v>
      </c>
      <c r="G20566">
        <v>1</v>
      </c>
      <c r="H20566">
        <v>2</v>
      </c>
      <c r="I20566">
        <v>0</v>
      </c>
      <c r="J20566">
        <f t="shared" si="322"/>
        <v>3</v>
      </c>
      <c r="K20566">
        <v>16</v>
      </c>
      <c r="L20566" s="8">
        <f>COUNTIFS($D$2:$D20566,D20566)</f>
        <v>1016</v>
      </c>
    </row>
    <row r="20567" spans="1:12" x14ac:dyDescent="0.2">
      <c r="A20567">
        <f>A20566</f>
        <v>1819157</v>
      </c>
      <c r="B20567" s="2">
        <f>B20566</f>
        <v>43442</v>
      </c>
      <c r="C20567">
        <v>20</v>
      </c>
      <c r="D20567" t="str">
        <f>F20566</f>
        <v>Manchester City</v>
      </c>
      <c r="E20567">
        <v>14</v>
      </c>
      <c r="F20567" t="str">
        <f>D20566</f>
        <v>Chelsea</v>
      </c>
      <c r="G20567">
        <v>0</v>
      </c>
      <c r="H20567">
        <f>I20566</f>
        <v>0</v>
      </c>
      <c r="I20567">
        <f>H20566</f>
        <v>2</v>
      </c>
      <c r="J20567">
        <f t="shared" si="322"/>
        <v>0</v>
      </c>
      <c r="K20567">
        <v>16</v>
      </c>
      <c r="L20567" s="8">
        <f>COUNTIFS($D$2:$D20567,D20567)</f>
        <v>826</v>
      </c>
    </row>
    <row r="20568" spans="1:12" x14ac:dyDescent="0.2">
      <c r="A20568">
        <v>1819158</v>
      </c>
      <c r="B20568" s="2">
        <v>43442</v>
      </c>
      <c r="C20568">
        <v>18</v>
      </c>
      <c r="D20568" t="s">
        <v>12</v>
      </c>
      <c r="E20568">
        <v>26</v>
      </c>
      <c r="F20568" t="s">
        <v>17</v>
      </c>
      <c r="G20568">
        <v>1</v>
      </c>
      <c r="H20568">
        <v>0</v>
      </c>
      <c r="I20568">
        <v>2</v>
      </c>
      <c r="J20568">
        <f t="shared" si="322"/>
        <v>0</v>
      </c>
      <c r="K20568">
        <v>16</v>
      </c>
      <c r="L20568" s="8">
        <f>COUNTIFS($D$2:$D20568,D20568)</f>
        <v>476</v>
      </c>
    </row>
    <row r="20569" spans="1:12" x14ac:dyDescent="0.2">
      <c r="A20569">
        <f>A20568</f>
        <v>1819158</v>
      </c>
      <c r="B20569" s="2">
        <f>B20568</f>
        <v>43442</v>
      </c>
      <c r="C20569">
        <v>26</v>
      </c>
      <c r="D20569" t="str">
        <f>F20568</f>
        <v>Tottenham</v>
      </c>
      <c r="E20569">
        <v>18</v>
      </c>
      <c r="F20569" t="str">
        <f>D20568</f>
        <v>Leicester</v>
      </c>
      <c r="G20569">
        <v>0</v>
      </c>
      <c r="H20569">
        <f>I20568</f>
        <v>2</v>
      </c>
      <c r="I20569">
        <f>H20568</f>
        <v>0</v>
      </c>
      <c r="J20569">
        <f t="shared" si="322"/>
        <v>3</v>
      </c>
      <c r="K20569">
        <v>16</v>
      </c>
      <c r="L20569" s="8">
        <f>COUNTIFS($D$2:$D20569,D20569)</f>
        <v>1016</v>
      </c>
    </row>
    <row r="20570" spans="1:12" x14ac:dyDescent="0.2">
      <c r="A20570">
        <v>1819159</v>
      </c>
      <c r="B20570" s="2">
        <v>43443</v>
      </c>
      <c r="C20570">
        <v>22</v>
      </c>
      <c r="D20570" t="s">
        <v>15</v>
      </c>
      <c r="E20570">
        <v>42</v>
      </c>
      <c r="F20570" t="s">
        <v>35</v>
      </c>
      <c r="G20570">
        <v>1</v>
      </c>
      <c r="H20570">
        <v>1</v>
      </c>
      <c r="I20570">
        <v>2</v>
      </c>
      <c r="J20570">
        <f t="shared" si="322"/>
        <v>0</v>
      </c>
      <c r="K20570">
        <v>16</v>
      </c>
      <c r="L20570" s="8">
        <f>COUNTIFS($D$2:$D20570,D20570)</f>
        <v>898</v>
      </c>
    </row>
    <row r="20571" spans="1:12" x14ac:dyDescent="0.2">
      <c r="A20571">
        <f>A20570</f>
        <v>1819159</v>
      </c>
      <c r="B20571" s="2">
        <f>B20570</f>
        <v>43443</v>
      </c>
      <c r="C20571">
        <v>42</v>
      </c>
      <c r="D20571" t="str">
        <f>F20570</f>
        <v>Wolverhampton</v>
      </c>
      <c r="E20571">
        <v>22</v>
      </c>
      <c r="F20571" t="str">
        <f>D20570</f>
        <v>Newcastle</v>
      </c>
      <c r="G20571">
        <v>0</v>
      </c>
      <c r="H20571">
        <f>I20570</f>
        <v>2</v>
      </c>
      <c r="I20571">
        <f>H20570</f>
        <v>1</v>
      </c>
      <c r="J20571">
        <f t="shared" si="322"/>
        <v>3</v>
      </c>
      <c r="K20571">
        <v>16</v>
      </c>
      <c r="L20571" s="8">
        <f>COUNTIFS($D$2:$D20571,D20571)</f>
        <v>168</v>
      </c>
    </row>
    <row r="20572" spans="1:12" x14ac:dyDescent="0.2">
      <c r="A20572">
        <v>1819160</v>
      </c>
      <c r="B20572" s="2">
        <v>43444</v>
      </c>
      <c r="C20572">
        <v>16</v>
      </c>
      <c r="D20572" t="s">
        <v>37</v>
      </c>
      <c r="E20572">
        <v>27</v>
      </c>
      <c r="F20572" t="s">
        <v>32</v>
      </c>
      <c r="G20572">
        <v>1</v>
      </c>
      <c r="H20572">
        <v>2</v>
      </c>
      <c r="I20572">
        <v>2</v>
      </c>
      <c r="J20572">
        <f t="shared" si="322"/>
        <v>1</v>
      </c>
      <c r="K20572">
        <v>16</v>
      </c>
      <c r="L20572" s="8">
        <f>COUNTIFS($D$2:$D20572,D20572)</f>
        <v>1016</v>
      </c>
    </row>
    <row r="20573" spans="1:12" x14ac:dyDescent="0.2">
      <c r="A20573">
        <f>A20572</f>
        <v>1819160</v>
      </c>
      <c r="B20573" s="2">
        <f>B20572</f>
        <v>43444</v>
      </c>
      <c r="C20573">
        <v>27</v>
      </c>
      <c r="D20573" t="str">
        <f>F20572</f>
        <v>Watford</v>
      </c>
      <c r="E20573">
        <v>16</v>
      </c>
      <c r="F20573" t="str">
        <f>D20572</f>
        <v>Everton</v>
      </c>
      <c r="G20573">
        <v>0</v>
      </c>
      <c r="H20573">
        <f>I20572</f>
        <v>2</v>
      </c>
      <c r="I20573">
        <f>H20572</f>
        <v>2</v>
      </c>
      <c r="J20573">
        <f t="shared" ref="J20573:J20636" si="323">IF(H20573&gt;I20573,3,IF(I20573&gt;H20573,0,1))</f>
        <v>1</v>
      </c>
      <c r="K20573">
        <v>16</v>
      </c>
      <c r="L20573" s="8">
        <f>COUNTIFS($D$2:$D20573,D20573)</f>
        <v>206</v>
      </c>
    </row>
    <row r="20574" spans="1:12" x14ac:dyDescent="0.2">
      <c r="A20574">
        <v>1819161</v>
      </c>
      <c r="B20574" s="2">
        <v>43449</v>
      </c>
      <c r="C20574">
        <v>20</v>
      </c>
      <c r="D20574" t="s">
        <v>45</v>
      </c>
      <c r="E20574">
        <v>16</v>
      </c>
      <c r="F20574" t="s">
        <v>37</v>
      </c>
      <c r="G20574">
        <v>1</v>
      </c>
      <c r="H20574">
        <v>3</v>
      </c>
      <c r="I20574">
        <v>1</v>
      </c>
      <c r="J20574">
        <f t="shared" si="323"/>
        <v>3</v>
      </c>
      <c r="K20574">
        <v>17</v>
      </c>
      <c r="L20574" s="8">
        <f>COUNTIFS($D$2:$D20574,D20574)</f>
        <v>827</v>
      </c>
    </row>
    <row r="20575" spans="1:12" x14ac:dyDescent="0.2">
      <c r="A20575">
        <f>A20574</f>
        <v>1819161</v>
      </c>
      <c r="B20575" s="2">
        <f>B20574</f>
        <v>43449</v>
      </c>
      <c r="C20575">
        <v>16</v>
      </c>
      <c r="D20575" t="str">
        <f>F20574</f>
        <v>Everton</v>
      </c>
      <c r="E20575">
        <v>20</v>
      </c>
      <c r="F20575" t="str">
        <f>D20574</f>
        <v>Manchester City</v>
      </c>
      <c r="G20575">
        <v>0</v>
      </c>
      <c r="H20575">
        <f>I20574</f>
        <v>1</v>
      </c>
      <c r="I20575">
        <f>H20574</f>
        <v>3</v>
      </c>
      <c r="J20575">
        <f t="shared" si="323"/>
        <v>0</v>
      </c>
      <c r="K20575">
        <v>17</v>
      </c>
      <c r="L20575" s="8">
        <f>COUNTIFS($D$2:$D20575,D20575)</f>
        <v>1017</v>
      </c>
    </row>
    <row r="20576" spans="1:12" x14ac:dyDescent="0.2">
      <c r="A20576">
        <v>1819162</v>
      </c>
      <c r="B20576" s="2">
        <v>43449</v>
      </c>
      <c r="C20576">
        <v>15</v>
      </c>
      <c r="D20576" t="s">
        <v>23</v>
      </c>
      <c r="E20576">
        <v>18</v>
      </c>
      <c r="F20576" t="s">
        <v>12</v>
      </c>
      <c r="G20576">
        <v>1</v>
      </c>
      <c r="H20576">
        <v>1</v>
      </c>
      <c r="I20576">
        <v>0</v>
      </c>
      <c r="J20576">
        <f t="shared" si="323"/>
        <v>3</v>
      </c>
      <c r="K20576">
        <v>17</v>
      </c>
      <c r="L20576" s="8">
        <f>COUNTIFS($D$2:$D20576,D20576)</f>
        <v>367</v>
      </c>
    </row>
    <row r="20577" spans="1:12" x14ac:dyDescent="0.2">
      <c r="A20577">
        <f>A20576</f>
        <v>1819162</v>
      </c>
      <c r="B20577" s="2">
        <f>B20576</f>
        <v>43449</v>
      </c>
      <c r="C20577">
        <v>18</v>
      </c>
      <c r="D20577" t="str">
        <f>F20576</f>
        <v>Leicester</v>
      </c>
      <c r="E20577">
        <v>15</v>
      </c>
      <c r="F20577" t="str">
        <f>D20576</f>
        <v>Crystal Palace</v>
      </c>
      <c r="G20577">
        <v>0</v>
      </c>
      <c r="H20577">
        <f>I20576</f>
        <v>0</v>
      </c>
      <c r="I20577">
        <f>H20576</f>
        <v>1</v>
      </c>
      <c r="J20577">
        <f t="shared" si="323"/>
        <v>0</v>
      </c>
      <c r="K20577">
        <v>17</v>
      </c>
      <c r="L20577" s="8">
        <f>COUNTIFS($D$2:$D20577,D20577)</f>
        <v>477</v>
      </c>
    </row>
    <row r="20578" spans="1:12" x14ac:dyDescent="0.2">
      <c r="A20578">
        <v>1819163</v>
      </c>
      <c r="B20578" s="2">
        <v>43449</v>
      </c>
      <c r="C20578">
        <v>17</v>
      </c>
      <c r="D20578" t="s">
        <v>29</v>
      </c>
      <c r="E20578">
        <v>22</v>
      </c>
      <c r="F20578" t="s">
        <v>15</v>
      </c>
      <c r="G20578">
        <v>1</v>
      </c>
      <c r="H20578">
        <v>0</v>
      </c>
      <c r="I20578">
        <v>1</v>
      </c>
      <c r="J20578">
        <f t="shared" si="323"/>
        <v>0</v>
      </c>
      <c r="K20578">
        <v>17</v>
      </c>
      <c r="L20578" s="8">
        <f>COUNTIFS($D$2:$D20578,D20578)</f>
        <v>55</v>
      </c>
    </row>
    <row r="20579" spans="1:12" x14ac:dyDescent="0.2">
      <c r="A20579">
        <f>A20578</f>
        <v>1819163</v>
      </c>
      <c r="B20579" s="2">
        <f>B20578</f>
        <v>43449</v>
      </c>
      <c r="C20579">
        <v>22</v>
      </c>
      <c r="D20579" t="str">
        <f>F20578</f>
        <v>Newcastle</v>
      </c>
      <c r="E20579">
        <v>17</v>
      </c>
      <c r="F20579" t="str">
        <f>D20578</f>
        <v>Huddersfield</v>
      </c>
      <c r="G20579">
        <v>0</v>
      </c>
      <c r="H20579">
        <f>I20578</f>
        <v>1</v>
      </c>
      <c r="I20579">
        <f>H20578</f>
        <v>0</v>
      </c>
      <c r="J20579">
        <f t="shared" si="323"/>
        <v>3</v>
      </c>
      <c r="K20579">
        <v>17</v>
      </c>
      <c r="L20579" s="8">
        <f>COUNTIFS($D$2:$D20579,D20579)</f>
        <v>899</v>
      </c>
    </row>
    <row r="20580" spans="1:12" x14ac:dyDescent="0.2">
      <c r="A20580">
        <v>1819164</v>
      </c>
      <c r="B20580" s="2">
        <v>43449</v>
      </c>
      <c r="C20580">
        <v>26</v>
      </c>
      <c r="D20580" t="s">
        <v>17</v>
      </c>
      <c r="E20580">
        <v>13</v>
      </c>
      <c r="F20580" t="s">
        <v>64</v>
      </c>
      <c r="G20580">
        <v>1</v>
      </c>
      <c r="H20580">
        <v>1</v>
      </c>
      <c r="I20580">
        <v>0</v>
      </c>
      <c r="J20580">
        <f t="shared" si="323"/>
        <v>3</v>
      </c>
      <c r="K20580">
        <v>17</v>
      </c>
      <c r="L20580" s="8">
        <f>COUNTIFS($D$2:$D20580,D20580)</f>
        <v>1017</v>
      </c>
    </row>
    <row r="20581" spans="1:12" x14ac:dyDescent="0.2">
      <c r="A20581">
        <f>A20580</f>
        <v>1819164</v>
      </c>
      <c r="B20581" s="2">
        <f>B20580</f>
        <v>43449</v>
      </c>
      <c r="C20581">
        <v>13</v>
      </c>
      <c r="D20581" t="str">
        <f>F20580</f>
        <v>Burnley</v>
      </c>
      <c r="E20581">
        <v>26</v>
      </c>
      <c r="F20581" t="str">
        <f>D20580</f>
        <v>Tottenham</v>
      </c>
      <c r="G20581">
        <v>0</v>
      </c>
      <c r="H20581">
        <f>I20580</f>
        <v>0</v>
      </c>
      <c r="I20581">
        <f>H20580</f>
        <v>1</v>
      </c>
      <c r="J20581">
        <f t="shared" si="323"/>
        <v>0</v>
      </c>
      <c r="K20581">
        <v>17</v>
      </c>
      <c r="L20581" s="8">
        <f>COUNTIFS($D$2:$D20581,D20581)</f>
        <v>169</v>
      </c>
    </row>
    <row r="20582" spans="1:12" x14ac:dyDescent="0.2">
      <c r="A20582">
        <v>1819165</v>
      </c>
      <c r="B20582" s="2">
        <v>43449</v>
      </c>
      <c r="C20582">
        <v>27</v>
      </c>
      <c r="D20582" t="s">
        <v>32</v>
      </c>
      <c r="E20582">
        <v>35</v>
      </c>
      <c r="F20582" t="s">
        <v>22</v>
      </c>
      <c r="G20582">
        <v>1</v>
      </c>
      <c r="H20582">
        <v>3</v>
      </c>
      <c r="I20582">
        <v>2</v>
      </c>
      <c r="J20582">
        <f t="shared" si="323"/>
        <v>3</v>
      </c>
      <c r="K20582">
        <v>17</v>
      </c>
      <c r="L20582" s="8">
        <f>COUNTIFS($D$2:$D20582,D20582)</f>
        <v>207</v>
      </c>
    </row>
    <row r="20583" spans="1:12" x14ac:dyDescent="0.2">
      <c r="A20583">
        <f>A20582</f>
        <v>1819165</v>
      </c>
      <c r="B20583" s="2">
        <f>B20582</f>
        <v>43449</v>
      </c>
      <c r="C20583">
        <v>35</v>
      </c>
      <c r="D20583" t="str">
        <f>F20582</f>
        <v>Cardiff</v>
      </c>
      <c r="E20583">
        <v>27</v>
      </c>
      <c r="F20583" t="str">
        <f>D20582</f>
        <v>Watford</v>
      </c>
      <c r="G20583">
        <v>0</v>
      </c>
      <c r="H20583">
        <f>I20582</f>
        <v>2</v>
      </c>
      <c r="I20583">
        <f>H20582</f>
        <v>3</v>
      </c>
      <c r="J20583">
        <f t="shared" si="323"/>
        <v>0</v>
      </c>
      <c r="K20583">
        <v>17</v>
      </c>
      <c r="L20583" s="8">
        <f>COUNTIFS($D$2:$D20583,D20583)</f>
        <v>55</v>
      </c>
    </row>
    <row r="20584" spans="1:12" x14ac:dyDescent="0.2">
      <c r="A20584">
        <v>1819166</v>
      </c>
      <c r="B20584" s="2">
        <v>43449</v>
      </c>
      <c r="C20584">
        <v>42</v>
      </c>
      <c r="D20584" t="s">
        <v>35</v>
      </c>
      <c r="E20584">
        <v>11</v>
      </c>
      <c r="F20584" t="s">
        <v>20</v>
      </c>
      <c r="G20584">
        <v>1</v>
      </c>
      <c r="H20584">
        <v>2</v>
      </c>
      <c r="I20584">
        <v>0</v>
      </c>
      <c r="J20584">
        <f t="shared" si="323"/>
        <v>3</v>
      </c>
      <c r="K20584">
        <v>17</v>
      </c>
      <c r="L20584" s="8">
        <f>COUNTIFS($D$2:$D20584,D20584)</f>
        <v>169</v>
      </c>
    </row>
    <row r="20585" spans="1:12" x14ac:dyDescent="0.2">
      <c r="A20585">
        <f>A20584</f>
        <v>1819166</v>
      </c>
      <c r="B20585" s="2">
        <f>B20584</f>
        <v>43449</v>
      </c>
      <c r="C20585">
        <v>11</v>
      </c>
      <c r="D20585" t="str">
        <f>F20584</f>
        <v>Bournemouth</v>
      </c>
      <c r="E20585">
        <v>42</v>
      </c>
      <c r="F20585" t="str">
        <f>D20584</f>
        <v>Wolverhampton</v>
      </c>
      <c r="G20585">
        <v>0</v>
      </c>
      <c r="H20585">
        <f>I20584</f>
        <v>0</v>
      </c>
      <c r="I20585">
        <f>H20584</f>
        <v>2</v>
      </c>
      <c r="J20585">
        <f t="shared" si="323"/>
        <v>0</v>
      </c>
      <c r="K20585">
        <v>17</v>
      </c>
      <c r="L20585" s="8">
        <f>COUNTIFS($D$2:$D20585,D20585)</f>
        <v>131</v>
      </c>
    </row>
    <row r="20586" spans="1:12" x14ac:dyDescent="0.2">
      <c r="A20586">
        <v>1819167</v>
      </c>
      <c r="B20586" s="2">
        <v>43449</v>
      </c>
      <c r="C20586">
        <v>36</v>
      </c>
      <c r="D20586" t="s">
        <v>25</v>
      </c>
      <c r="E20586">
        <v>29</v>
      </c>
      <c r="F20586" t="s">
        <v>42</v>
      </c>
      <c r="G20586">
        <v>1</v>
      </c>
      <c r="H20586">
        <v>0</v>
      </c>
      <c r="I20586">
        <v>2</v>
      </c>
      <c r="J20586">
        <f t="shared" si="323"/>
        <v>0</v>
      </c>
      <c r="K20586">
        <v>17</v>
      </c>
      <c r="L20586" s="8">
        <f>COUNTIFS($D$2:$D20586,D20586)</f>
        <v>511</v>
      </c>
    </row>
    <row r="20587" spans="1:12" x14ac:dyDescent="0.2">
      <c r="A20587">
        <f>A20586</f>
        <v>1819167</v>
      </c>
      <c r="B20587" s="2">
        <f>B20586</f>
        <v>43449</v>
      </c>
      <c r="C20587">
        <v>29</v>
      </c>
      <c r="D20587" t="str">
        <f>F20586</f>
        <v>West Ham</v>
      </c>
      <c r="E20587">
        <v>36</v>
      </c>
      <c r="F20587" t="str">
        <f>D20586</f>
        <v>Fulham</v>
      </c>
      <c r="G20587">
        <v>0</v>
      </c>
      <c r="H20587">
        <f>I20586</f>
        <v>2</v>
      </c>
      <c r="I20587">
        <f>H20586</f>
        <v>0</v>
      </c>
      <c r="J20587">
        <f t="shared" si="323"/>
        <v>3</v>
      </c>
      <c r="K20587">
        <v>17</v>
      </c>
      <c r="L20587" s="8">
        <f>COUNTIFS($D$2:$D20587,D20587)</f>
        <v>861</v>
      </c>
    </row>
    <row r="20588" spans="1:12" x14ac:dyDescent="0.2">
      <c r="A20588">
        <v>1819168</v>
      </c>
      <c r="B20588" s="2">
        <v>43450</v>
      </c>
      <c r="C20588">
        <v>12</v>
      </c>
      <c r="D20588" t="s">
        <v>34</v>
      </c>
      <c r="E20588">
        <v>14</v>
      </c>
      <c r="F20588" t="s">
        <v>27</v>
      </c>
      <c r="G20588">
        <v>1</v>
      </c>
      <c r="H20588">
        <v>1</v>
      </c>
      <c r="I20588">
        <v>2</v>
      </c>
      <c r="J20588">
        <f t="shared" si="323"/>
        <v>0</v>
      </c>
      <c r="K20588">
        <v>17</v>
      </c>
      <c r="L20588" s="8">
        <f>COUNTIFS($D$2:$D20588,D20588)</f>
        <v>55</v>
      </c>
    </row>
    <row r="20589" spans="1:12" x14ac:dyDescent="0.2">
      <c r="A20589">
        <f>A20588</f>
        <v>1819168</v>
      </c>
      <c r="B20589" s="2">
        <f>B20588</f>
        <v>43450</v>
      </c>
      <c r="C20589">
        <v>14</v>
      </c>
      <c r="D20589" t="str">
        <f>F20588</f>
        <v>Chelsea</v>
      </c>
      <c r="E20589">
        <v>12</v>
      </c>
      <c r="F20589" t="str">
        <f>D20588</f>
        <v>Brighton</v>
      </c>
      <c r="G20589">
        <v>0</v>
      </c>
      <c r="H20589">
        <f>I20588</f>
        <v>2</v>
      </c>
      <c r="I20589">
        <f>H20588</f>
        <v>1</v>
      </c>
      <c r="J20589">
        <f t="shared" si="323"/>
        <v>3</v>
      </c>
      <c r="K20589">
        <v>17</v>
      </c>
      <c r="L20589" s="8">
        <f>COUNTIFS($D$2:$D20589,D20589)</f>
        <v>1017</v>
      </c>
    </row>
    <row r="20590" spans="1:12" x14ac:dyDescent="0.2">
      <c r="A20590">
        <v>1819169</v>
      </c>
      <c r="B20590" s="2">
        <v>43450</v>
      </c>
      <c r="C20590">
        <v>23</v>
      </c>
      <c r="D20590" t="s">
        <v>50</v>
      </c>
      <c r="E20590">
        <v>10</v>
      </c>
      <c r="F20590" t="s">
        <v>47</v>
      </c>
      <c r="G20590">
        <v>1</v>
      </c>
      <c r="H20590">
        <v>3</v>
      </c>
      <c r="I20590">
        <v>2</v>
      </c>
      <c r="J20590">
        <f t="shared" si="323"/>
        <v>3</v>
      </c>
      <c r="K20590">
        <v>17</v>
      </c>
      <c r="L20590" s="8">
        <f>COUNTIFS($D$2:$D20590,D20590)</f>
        <v>751</v>
      </c>
    </row>
    <row r="20591" spans="1:12" x14ac:dyDescent="0.2">
      <c r="A20591">
        <f>A20590</f>
        <v>1819169</v>
      </c>
      <c r="B20591" s="2">
        <f>B20590</f>
        <v>43450</v>
      </c>
      <c r="C20591">
        <v>10</v>
      </c>
      <c r="D20591" t="str">
        <f>F20590</f>
        <v>Arsenal</v>
      </c>
      <c r="E20591">
        <v>23</v>
      </c>
      <c r="F20591" t="str">
        <f>D20590</f>
        <v>Southampton</v>
      </c>
      <c r="G20591">
        <v>0</v>
      </c>
      <c r="H20591">
        <f>I20590</f>
        <v>2</v>
      </c>
      <c r="I20591">
        <f>H20590</f>
        <v>3</v>
      </c>
      <c r="J20591">
        <f t="shared" si="323"/>
        <v>0</v>
      </c>
      <c r="K20591">
        <v>17</v>
      </c>
      <c r="L20591" s="8">
        <f>COUNTIFS($D$2:$D20591,D20591)</f>
        <v>1017</v>
      </c>
    </row>
    <row r="20592" spans="1:12" x14ac:dyDescent="0.2">
      <c r="A20592">
        <v>1819170</v>
      </c>
      <c r="B20592" s="2">
        <v>43450</v>
      </c>
      <c r="C20592">
        <v>19</v>
      </c>
      <c r="D20592" t="s">
        <v>40</v>
      </c>
      <c r="E20592">
        <v>21</v>
      </c>
      <c r="F20592" t="s">
        <v>10</v>
      </c>
      <c r="G20592">
        <v>1</v>
      </c>
      <c r="H20592">
        <v>3</v>
      </c>
      <c r="I20592">
        <v>1</v>
      </c>
      <c r="J20592">
        <f t="shared" si="323"/>
        <v>3</v>
      </c>
      <c r="K20592">
        <v>17</v>
      </c>
      <c r="L20592" s="8">
        <f>COUNTIFS($D$2:$D20592,D20592)</f>
        <v>1017</v>
      </c>
    </row>
    <row r="20593" spans="1:12" x14ac:dyDescent="0.2">
      <c r="A20593">
        <f>A20592</f>
        <v>1819170</v>
      </c>
      <c r="B20593" s="2">
        <f>B20592</f>
        <v>43450</v>
      </c>
      <c r="C20593">
        <v>21</v>
      </c>
      <c r="D20593" t="str">
        <f>F20592</f>
        <v>Manchester United</v>
      </c>
      <c r="E20593">
        <v>19</v>
      </c>
      <c r="F20593" t="str">
        <f>D20592</f>
        <v>Liverpool</v>
      </c>
      <c r="G20593">
        <v>0</v>
      </c>
      <c r="H20593">
        <f>I20592</f>
        <v>1</v>
      </c>
      <c r="I20593">
        <f>H20592</f>
        <v>3</v>
      </c>
      <c r="J20593">
        <f t="shared" si="323"/>
        <v>0</v>
      </c>
      <c r="K20593">
        <v>17</v>
      </c>
      <c r="L20593" s="8">
        <f>COUNTIFS($D$2:$D20593,D20593)</f>
        <v>1017</v>
      </c>
    </row>
    <row r="20594" spans="1:12" x14ac:dyDescent="0.2">
      <c r="A20594">
        <v>1819171</v>
      </c>
      <c r="B20594" s="2">
        <v>43455</v>
      </c>
      <c r="C20594">
        <v>42</v>
      </c>
      <c r="D20594" t="s">
        <v>35</v>
      </c>
      <c r="E20594">
        <v>19</v>
      </c>
      <c r="F20594" t="s">
        <v>40</v>
      </c>
      <c r="G20594">
        <v>1</v>
      </c>
      <c r="H20594">
        <v>0</v>
      </c>
      <c r="I20594">
        <v>2</v>
      </c>
      <c r="J20594">
        <f t="shared" si="323"/>
        <v>0</v>
      </c>
      <c r="K20594">
        <v>18</v>
      </c>
      <c r="L20594" s="8">
        <f>COUNTIFS($D$2:$D20594,D20594)</f>
        <v>170</v>
      </c>
    </row>
    <row r="20595" spans="1:12" x14ac:dyDescent="0.2">
      <c r="A20595">
        <f>A20594</f>
        <v>1819171</v>
      </c>
      <c r="B20595" s="2">
        <f>B20594</f>
        <v>43455</v>
      </c>
      <c r="C20595">
        <v>19</v>
      </c>
      <c r="D20595" t="str">
        <f>F20594</f>
        <v>Liverpool</v>
      </c>
      <c r="E20595">
        <v>42</v>
      </c>
      <c r="F20595" t="str">
        <f>D20594</f>
        <v>Wolverhampton</v>
      </c>
      <c r="G20595">
        <v>0</v>
      </c>
      <c r="H20595">
        <f>I20594</f>
        <v>2</v>
      </c>
      <c r="I20595">
        <f>H20594</f>
        <v>0</v>
      </c>
      <c r="J20595">
        <f t="shared" si="323"/>
        <v>3</v>
      </c>
      <c r="K20595">
        <v>18</v>
      </c>
      <c r="L20595" s="8">
        <f>COUNTIFS($D$2:$D20595,D20595)</f>
        <v>1018</v>
      </c>
    </row>
    <row r="20596" spans="1:12" x14ac:dyDescent="0.2">
      <c r="A20596">
        <v>1819172</v>
      </c>
      <c r="B20596" s="2">
        <v>43456</v>
      </c>
      <c r="C20596">
        <v>10</v>
      </c>
      <c r="D20596" t="s">
        <v>47</v>
      </c>
      <c r="E20596">
        <v>13</v>
      </c>
      <c r="F20596" t="s">
        <v>64</v>
      </c>
      <c r="G20596">
        <v>1</v>
      </c>
      <c r="H20596">
        <v>3</v>
      </c>
      <c r="I20596">
        <v>1</v>
      </c>
      <c r="J20596">
        <f t="shared" si="323"/>
        <v>3</v>
      </c>
      <c r="K20596">
        <v>18</v>
      </c>
      <c r="L20596" s="8">
        <f>COUNTIFS($D$2:$D20596,D20596)</f>
        <v>1018</v>
      </c>
    </row>
    <row r="20597" spans="1:12" x14ac:dyDescent="0.2">
      <c r="A20597">
        <f>A20596</f>
        <v>1819172</v>
      </c>
      <c r="B20597" s="2">
        <f>B20596</f>
        <v>43456</v>
      </c>
      <c r="C20597">
        <v>13</v>
      </c>
      <c r="D20597" t="str">
        <f>F20596</f>
        <v>Burnley</v>
      </c>
      <c r="E20597">
        <v>10</v>
      </c>
      <c r="F20597" t="str">
        <f>D20596</f>
        <v>Arsenal</v>
      </c>
      <c r="G20597">
        <v>0</v>
      </c>
      <c r="H20597">
        <f>I20596</f>
        <v>1</v>
      </c>
      <c r="I20597">
        <f>H20596</f>
        <v>3</v>
      </c>
      <c r="J20597">
        <f t="shared" si="323"/>
        <v>0</v>
      </c>
      <c r="K20597">
        <v>18</v>
      </c>
      <c r="L20597" s="8">
        <f>COUNTIFS($D$2:$D20597,D20597)</f>
        <v>170</v>
      </c>
    </row>
    <row r="20598" spans="1:12" x14ac:dyDescent="0.2">
      <c r="A20598">
        <v>1819173</v>
      </c>
      <c r="B20598" s="2">
        <v>43456</v>
      </c>
      <c r="C20598">
        <v>11</v>
      </c>
      <c r="D20598" t="s">
        <v>20</v>
      </c>
      <c r="E20598">
        <v>12</v>
      </c>
      <c r="F20598" t="s">
        <v>34</v>
      </c>
      <c r="G20598">
        <v>1</v>
      </c>
      <c r="H20598">
        <v>2</v>
      </c>
      <c r="I20598">
        <v>0</v>
      </c>
      <c r="J20598">
        <f t="shared" si="323"/>
        <v>3</v>
      </c>
      <c r="K20598">
        <v>18</v>
      </c>
      <c r="L20598" s="8">
        <f>COUNTIFS($D$2:$D20598,D20598)</f>
        <v>132</v>
      </c>
    </row>
    <row r="20599" spans="1:12" x14ac:dyDescent="0.2">
      <c r="A20599">
        <f>A20598</f>
        <v>1819173</v>
      </c>
      <c r="B20599" s="2">
        <f>B20598</f>
        <v>43456</v>
      </c>
      <c r="C20599">
        <v>12</v>
      </c>
      <c r="D20599" t="str">
        <f>F20598</f>
        <v>Brighton</v>
      </c>
      <c r="E20599">
        <v>11</v>
      </c>
      <c r="F20599" t="str">
        <f>D20598</f>
        <v>Bournemouth</v>
      </c>
      <c r="G20599">
        <v>0</v>
      </c>
      <c r="H20599">
        <f>I20598</f>
        <v>0</v>
      </c>
      <c r="I20599">
        <f>H20598</f>
        <v>2</v>
      </c>
      <c r="J20599">
        <f t="shared" si="323"/>
        <v>0</v>
      </c>
      <c r="K20599">
        <v>18</v>
      </c>
      <c r="L20599" s="8">
        <f>COUNTIFS($D$2:$D20599,D20599)</f>
        <v>56</v>
      </c>
    </row>
    <row r="20600" spans="1:12" x14ac:dyDescent="0.2">
      <c r="A20600">
        <v>1819174</v>
      </c>
      <c r="B20600" s="2">
        <v>43456</v>
      </c>
      <c r="C20600">
        <v>14</v>
      </c>
      <c r="D20600" t="s">
        <v>27</v>
      </c>
      <c r="E20600">
        <v>18</v>
      </c>
      <c r="F20600" t="s">
        <v>12</v>
      </c>
      <c r="G20600">
        <v>1</v>
      </c>
      <c r="H20600">
        <v>0</v>
      </c>
      <c r="I20600">
        <v>1</v>
      </c>
      <c r="J20600">
        <f t="shared" si="323"/>
        <v>0</v>
      </c>
      <c r="K20600">
        <v>18</v>
      </c>
      <c r="L20600" s="8">
        <f>COUNTIFS($D$2:$D20600,D20600)</f>
        <v>1018</v>
      </c>
    </row>
    <row r="20601" spans="1:12" x14ac:dyDescent="0.2">
      <c r="A20601">
        <f>A20600</f>
        <v>1819174</v>
      </c>
      <c r="B20601" s="2">
        <f>B20600</f>
        <v>43456</v>
      </c>
      <c r="C20601">
        <v>18</v>
      </c>
      <c r="D20601" t="str">
        <f>F20600</f>
        <v>Leicester</v>
      </c>
      <c r="E20601">
        <v>14</v>
      </c>
      <c r="F20601" t="str">
        <f>D20600</f>
        <v>Chelsea</v>
      </c>
      <c r="G20601">
        <v>0</v>
      </c>
      <c r="H20601">
        <f>I20600</f>
        <v>1</v>
      </c>
      <c r="I20601">
        <f>H20600</f>
        <v>0</v>
      </c>
      <c r="J20601">
        <f t="shared" si="323"/>
        <v>3</v>
      </c>
      <c r="K20601">
        <v>18</v>
      </c>
      <c r="L20601" s="8">
        <f>COUNTIFS($D$2:$D20601,D20601)</f>
        <v>478</v>
      </c>
    </row>
    <row r="20602" spans="1:12" x14ac:dyDescent="0.2">
      <c r="A20602">
        <v>1819175</v>
      </c>
      <c r="B20602" s="2">
        <v>43456</v>
      </c>
      <c r="C20602">
        <v>17</v>
      </c>
      <c r="D20602" t="s">
        <v>29</v>
      </c>
      <c r="E20602">
        <v>23</v>
      </c>
      <c r="F20602" t="s">
        <v>50</v>
      </c>
      <c r="G20602">
        <v>1</v>
      </c>
      <c r="H20602">
        <v>1</v>
      </c>
      <c r="I20602">
        <v>3</v>
      </c>
      <c r="J20602">
        <f t="shared" si="323"/>
        <v>0</v>
      </c>
      <c r="K20602">
        <v>18</v>
      </c>
      <c r="L20602" s="8">
        <f>COUNTIFS($D$2:$D20602,D20602)</f>
        <v>56</v>
      </c>
    </row>
    <row r="20603" spans="1:12" x14ac:dyDescent="0.2">
      <c r="A20603">
        <f>A20602</f>
        <v>1819175</v>
      </c>
      <c r="B20603" s="2">
        <f>B20602</f>
        <v>43456</v>
      </c>
      <c r="C20603">
        <v>23</v>
      </c>
      <c r="D20603" t="str">
        <f>F20602</f>
        <v>Southampton</v>
      </c>
      <c r="E20603">
        <v>17</v>
      </c>
      <c r="F20603" t="str">
        <f>D20602</f>
        <v>Huddersfield</v>
      </c>
      <c r="G20603">
        <v>0</v>
      </c>
      <c r="H20603">
        <f>I20602</f>
        <v>3</v>
      </c>
      <c r="I20603">
        <f>H20602</f>
        <v>1</v>
      </c>
      <c r="J20603">
        <f t="shared" si="323"/>
        <v>3</v>
      </c>
      <c r="K20603">
        <v>18</v>
      </c>
      <c r="L20603" s="8">
        <f>COUNTIFS($D$2:$D20603,D20603)</f>
        <v>752</v>
      </c>
    </row>
    <row r="20604" spans="1:12" x14ac:dyDescent="0.2">
      <c r="A20604">
        <v>1819176</v>
      </c>
      <c r="B20604" s="2">
        <v>43456</v>
      </c>
      <c r="C20604">
        <v>20</v>
      </c>
      <c r="D20604" t="s">
        <v>45</v>
      </c>
      <c r="E20604">
        <v>15</v>
      </c>
      <c r="F20604" t="s">
        <v>23</v>
      </c>
      <c r="G20604">
        <v>1</v>
      </c>
      <c r="H20604">
        <v>2</v>
      </c>
      <c r="I20604">
        <v>3</v>
      </c>
      <c r="J20604">
        <f t="shared" si="323"/>
        <v>0</v>
      </c>
      <c r="K20604">
        <v>18</v>
      </c>
      <c r="L20604" s="8">
        <f>COUNTIFS($D$2:$D20604,D20604)</f>
        <v>828</v>
      </c>
    </row>
    <row r="20605" spans="1:12" x14ac:dyDescent="0.2">
      <c r="A20605">
        <f>A20604</f>
        <v>1819176</v>
      </c>
      <c r="B20605" s="2">
        <f>B20604</f>
        <v>43456</v>
      </c>
      <c r="C20605">
        <v>15</v>
      </c>
      <c r="D20605" t="str">
        <f>F20604</f>
        <v>Crystal Palace</v>
      </c>
      <c r="E20605">
        <v>20</v>
      </c>
      <c r="F20605" t="str">
        <f>D20604</f>
        <v>Manchester City</v>
      </c>
      <c r="G20605">
        <v>0</v>
      </c>
      <c r="H20605">
        <f>I20604</f>
        <v>3</v>
      </c>
      <c r="I20605">
        <f>H20604</f>
        <v>2</v>
      </c>
      <c r="J20605">
        <f t="shared" si="323"/>
        <v>3</v>
      </c>
      <c r="K20605">
        <v>18</v>
      </c>
      <c r="L20605" s="8">
        <f>COUNTIFS($D$2:$D20605,D20605)</f>
        <v>368</v>
      </c>
    </row>
    <row r="20606" spans="1:12" x14ac:dyDescent="0.2">
      <c r="A20606">
        <v>1819177</v>
      </c>
      <c r="B20606" s="2">
        <v>43456</v>
      </c>
      <c r="C20606">
        <v>22</v>
      </c>
      <c r="D20606" t="s">
        <v>15</v>
      </c>
      <c r="E20606">
        <v>36</v>
      </c>
      <c r="F20606" t="s">
        <v>25</v>
      </c>
      <c r="G20606">
        <v>1</v>
      </c>
      <c r="H20606">
        <v>0</v>
      </c>
      <c r="I20606">
        <v>0</v>
      </c>
      <c r="J20606">
        <f t="shared" si="323"/>
        <v>1</v>
      </c>
      <c r="K20606">
        <v>18</v>
      </c>
      <c r="L20606" s="8">
        <f>COUNTIFS($D$2:$D20606,D20606)</f>
        <v>900</v>
      </c>
    </row>
    <row r="20607" spans="1:12" x14ac:dyDescent="0.2">
      <c r="A20607">
        <f>A20606</f>
        <v>1819177</v>
      </c>
      <c r="B20607" s="2">
        <f>B20606</f>
        <v>43456</v>
      </c>
      <c r="C20607">
        <v>36</v>
      </c>
      <c r="D20607" t="str">
        <f>F20606</f>
        <v>Fulham</v>
      </c>
      <c r="E20607">
        <v>22</v>
      </c>
      <c r="F20607" t="str">
        <f>D20606</f>
        <v>Newcastle</v>
      </c>
      <c r="G20607">
        <v>0</v>
      </c>
      <c r="H20607">
        <f>I20606</f>
        <v>0</v>
      </c>
      <c r="I20607">
        <f>H20606</f>
        <v>0</v>
      </c>
      <c r="J20607">
        <f t="shared" si="323"/>
        <v>1</v>
      </c>
      <c r="K20607">
        <v>18</v>
      </c>
      <c r="L20607" s="8">
        <f>COUNTIFS($D$2:$D20607,D20607)</f>
        <v>512</v>
      </c>
    </row>
    <row r="20608" spans="1:12" x14ac:dyDescent="0.2">
      <c r="A20608">
        <v>1819178</v>
      </c>
      <c r="B20608" s="2">
        <v>43456</v>
      </c>
      <c r="C20608">
        <v>29</v>
      </c>
      <c r="D20608" t="s">
        <v>42</v>
      </c>
      <c r="E20608">
        <v>27</v>
      </c>
      <c r="F20608" t="s">
        <v>32</v>
      </c>
      <c r="G20608">
        <v>1</v>
      </c>
      <c r="H20608">
        <v>0</v>
      </c>
      <c r="I20608">
        <v>2</v>
      </c>
      <c r="J20608">
        <f t="shared" si="323"/>
        <v>0</v>
      </c>
      <c r="K20608">
        <v>18</v>
      </c>
      <c r="L20608" s="8">
        <f>COUNTIFS($D$2:$D20608,D20608)</f>
        <v>862</v>
      </c>
    </row>
    <row r="20609" spans="1:12" x14ac:dyDescent="0.2">
      <c r="A20609">
        <f>A20608</f>
        <v>1819178</v>
      </c>
      <c r="B20609" s="2">
        <f>B20608</f>
        <v>43456</v>
      </c>
      <c r="C20609">
        <v>27</v>
      </c>
      <c r="D20609" t="str">
        <f>F20608</f>
        <v>Watford</v>
      </c>
      <c r="E20609">
        <v>29</v>
      </c>
      <c r="F20609" t="str">
        <f>D20608</f>
        <v>West Ham</v>
      </c>
      <c r="G20609">
        <v>0</v>
      </c>
      <c r="H20609">
        <f>I20608</f>
        <v>2</v>
      </c>
      <c r="I20609">
        <f>H20608</f>
        <v>0</v>
      </c>
      <c r="J20609">
        <f t="shared" si="323"/>
        <v>3</v>
      </c>
      <c r="K20609">
        <v>18</v>
      </c>
      <c r="L20609" s="8">
        <f>COUNTIFS($D$2:$D20609,D20609)</f>
        <v>208</v>
      </c>
    </row>
    <row r="20610" spans="1:12" x14ac:dyDescent="0.2">
      <c r="A20610">
        <v>1819179</v>
      </c>
      <c r="B20610" s="2">
        <v>43456</v>
      </c>
      <c r="C20610">
        <v>35</v>
      </c>
      <c r="D20610" t="s">
        <v>22</v>
      </c>
      <c r="E20610">
        <v>21</v>
      </c>
      <c r="F20610" t="s">
        <v>10</v>
      </c>
      <c r="G20610">
        <v>1</v>
      </c>
      <c r="H20610">
        <v>1</v>
      </c>
      <c r="I20610">
        <v>5</v>
      </c>
      <c r="J20610">
        <f t="shared" si="323"/>
        <v>0</v>
      </c>
      <c r="K20610">
        <v>18</v>
      </c>
      <c r="L20610" s="8">
        <f>COUNTIFS($D$2:$D20610,D20610)</f>
        <v>56</v>
      </c>
    </row>
    <row r="20611" spans="1:12" x14ac:dyDescent="0.2">
      <c r="A20611">
        <f>A20610</f>
        <v>1819179</v>
      </c>
      <c r="B20611" s="2">
        <f>B20610</f>
        <v>43456</v>
      </c>
      <c r="C20611">
        <v>21</v>
      </c>
      <c r="D20611" t="str">
        <f>F20610</f>
        <v>Manchester United</v>
      </c>
      <c r="E20611">
        <v>35</v>
      </c>
      <c r="F20611" t="str">
        <f>D20610</f>
        <v>Cardiff</v>
      </c>
      <c r="G20611">
        <v>0</v>
      </c>
      <c r="H20611">
        <f>I20610</f>
        <v>5</v>
      </c>
      <c r="I20611">
        <f>H20610</f>
        <v>1</v>
      </c>
      <c r="J20611">
        <f t="shared" si="323"/>
        <v>3</v>
      </c>
      <c r="K20611">
        <v>18</v>
      </c>
      <c r="L20611" s="8">
        <f>COUNTIFS($D$2:$D20611,D20611)</f>
        <v>1018</v>
      </c>
    </row>
    <row r="20612" spans="1:12" x14ac:dyDescent="0.2">
      <c r="A20612">
        <v>1819180</v>
      </c>
      <c r="B20612" s="2">
        <v>43457</v>
      </c>
      <c r="C20612">
        <v>16</v>
      </c>
      <c r="D20612" t="s">
        <v>37</v>
      </c>
      <c r="E20612">
        <v>26</v>
      </c>
      <c r="F20612" t="s">
        <v>17</v>
      </c>
      <c r="G20612">
        <v>1</v>
      </c>
      <c r="H20612">
        <v>2</v>
      </c>
      <c r="I20612">
        <v>6</v>
      </c>
      <c r="J20612">
        <f t="shared" si="323"/>
        <v>0</v>
      </c>
      <c r="K20612">
        <v>18</v>
      </c>
      <c r="L20612" s="8">
        <f>COUNTIFS($D$2:$D20612,D20612)</f>
        <v>1018</v>
      </c>
    </row>
    <row r="20613" spans="1:12" x14ac:dyDescent="0.2">
      <c r="A20613">
        <f>A20612</f>
        <v>1819180</v>
      </c>
      <c r="B20613" s="2">
        <f>B20612</f>
        <v>43457</v>
      </c>
      <c r="C20613">
        <v>26</v>
      </c>
      <c r="D20613" t="str">
        <f>F20612</f>
        <v>Tottenham</v>
      </c>
      <c r="E20613">
        <v>16</v>
      </c>
      <c r="F20613" t="str">
        <f>D20612</f>
        <v>Everton</v>
      </c>
      <c r="G20613">
        <v>0</v>
      </c>
      <c r="H20613">
        <f>I20612</f>
        <v>6</v>
      </c>
      <c r="I20613">
        <f>H20612</f>
        <v>2</v>
      </c>
      <c r="J20613">
        <f t="shared" si="323"/>
        <v>3</v>
      </c>
      <c r="K20613">
        <v>18</v>
      </c>
      <c r="L20613" s="8">
        <f>COUNTIFS($D$2:$D20613,D20613)</f>
        <v>1018</v>
      </c>
    </row>
    <row r="20614" spans="1:12" x14ac:dyDescent="0.2">
      <c r="A20614">
        <v>1819181</v>
      </c>
      <c r="B20614" s="2">
        <v>43460</v>
      </c>
      <c r="C20614">
        <v>36</v>
      </c>
      <c r="D20614" t="s">
        <v>25</v>
      </c>
      <c r="E20614">
        <v>42</v>
      </c>
      <c r="F20614" t="s">
        <v>35</v>
      </c>
      <c r="G20614">
        <v>1</v>
      </c>
      <c r="H20614">
        <v>1</v>
      </c>
      <c r="I20614">
        <v>1</v>
      </c>
      <c r="J20614">
        <f t="shared" si="323"/>
        <v>1</v>
      </c>
      <c r="K20614">
        <v>19</v>
      </c>
      <c r="L20614" s="8">
        <f>COUNTIFS($D$2:$D20614,D20614)</f>
        <v>513</v>
      </c>
    </row>
    <row r="20615" spans="1:12" x14ac:dyDescent="0.2">
      <c r="A20615">
        <f>A20614</f>
        <v>1819181</v>
      </c>
      <c r="B20615" s="2">
        <f>B20614</f>
        <v>43460</v>
      </c>
      <c r="C20615">
        <v>42</v>
      </c>
      <c r="D20615" t="str">
        <f>F20614</f>
        <v>Wolverhampton</v>
      </c>
      <c r="E20615">
        <v>36</v>
      </c>
      <c r="F20615" t="str">
        <f>D20614</f>
        <v>Fulham</v>
      </c>
      <c r="G20615">
        <v>0</v>
      </c>
      <c r="H20615">
        <f>I20614</f>
        <v>1</v>
      </c>
      <c r="I20615">
        <f>H20614</f>
        <v>1</v>
      </c>
      <c r="J20615">
        <f t="shared" si="323"/>
        <v>1</v>
      </c>
      <c r="K20615">
        <v>19</v>
      </c>
      <c r="L20615" s="8">
        <f>COUNTIFS($D$2:$D20615,D20615)</f>
        <v>171</v>
      </c>
    </row>
    <row r="20616" spans="1:12" x14ac:dyDescent="0.2">
      <c r="A20616">
        <v>1819182</v>
      </c>
      <c r="B20616" s="2">
        <v>43460</v>
      </c>
      <c r="C20616">
        <v>13</v>
      </c>
      <c r="D20616" t="s">
        <v>64</v>
      </c>
      <c r="E20616">
        <v>16</v>
      </c>
      <c r="F20616" t="s">
        <v>37</v>
      </c>
      <c r="G20616">
        <v>1</v>
      </c>
      <c r="H20616">
        <v>1</v>
      </c>
      <c r="I20616">
        <v>5</v>
      </c>
      <c r="J20616">
        <f t="shared" si="323"/>
        <v>0</v>
      </c>
      <c r="K20616">
        <v>19</v>
      </c>
      <c r="L20616" s="8">
        <f>COUNTIFS($D$2:$D20616,D20616)</f>
        <v>171</v>
      </c>
    </row>
    <row r="20617" spans="1:12" x14ac:dyDescent="0.2">
      <c r="A20617">
        <f>A20616</f>
        <v>1819182</v>
      </c>
      <c r="B20617" s="2">
        <f>B20616</f>
        <v>43460</v>
      </c>
      <c r="C20617">
        <v>16</v>
      </c>
      <c r="D20617" t="str">
        <f>F20616</f>
        <v>Everton</v>
      </c>
      <c r="E20617">
        <v>13</v>
      </c>
      <c r="F20617" t="str">
        <f>D20616</f>
        <v>Burnley</v>
      </c>
      <c r="G20617">
        <v>0</v>
      </c>
      <c r="H20617">
        <f>I20616</f>
        <v>5</v>
      </c>
      <c r="I20617">
        <f>H20616</f>
        <v>1</v>
      </c>
      <c r="J20617">
        <f t="shared" si="323"/>
        <v>3</v>
      </c>
      <c r="K20617">
        <v>19</v>
      </c>
      <c r="L20617" s="8">
        <f>COUNTIFS($D$2:$D20617,D20617)</f>
        <v>1019</v>
      </c>
    </row>
    <row r="20618" spans="1:12" x14ac:dyDescent="0.2">
      <c r="A20618">
        <v>1819183</v>
      </c>
      <c r="B20618" s="2">
        <v>43460</v>
      </c>
      <c r="C20618">
        <v>15</v>
      </c>
      <c r="D20618" t="s">
        <v>23</v>
      </c>
      <c r="E20618">
        <v>35</v>
      </c>
      <c r="F20618" t="s">
        <v>22</v>
      </c>
      <c r="G20618">
        <v>1</v>
      </c>
      <c r="H20618">
        <v>0</v>
      </c>
      <c r="I20618">
        <v>0</v>
      </c>
      <c r="J20618">
        <f t="shared" si="323"/>
        <v>1</v>
      </c>
      <c r="K20618">
        <v>19</v>
      </c>
      <c r="L20618" s="8">
        <f>COUNTIFS($D$2:$D20618,D20618)</f>
        <v>369</v>
      </c>
    </row>
    <row r="20619" spans="1:12" x14ac:dyDescent="0.2">
      <c r="A20619">
        <f>A20618</f>
        <v>1819183</v>
      </c>
      <c r="B20619" s="2">
        <f>B20618</f>
        <v>43460</v>
      </c>
      <c r="C20619">
        <v>35</v>
      </c>
      <c r="D20619" t="str">
        <f>F20618</f>
        <v>Cardiff</v>
      </c>
      <c r="E20619">
        <v>15</v>
      </c>
      <c r="F20619" t="str">
        <f>D20618</f>
        <v>Crystal Palace</v>
      </c>
      <c r="G20619">
        <v>0</v>
      </c>
      <c r="H20619">
        <f>I20618</f>
        <v>0</v>
      </c>
      <c r="I20619">
        <f>H20618</f>
        <v>0</v>
      </c>
      <c r="J20619">
        <f t="shared" si="323"/>
        <v>1</v>
      </c>
      <c r="K20619">
        <v>19</v>
      </c>
      <c r="L20619" s="8">
        <f>COUNTIFS($D$2:$D20619,D20619)</f>
        <v>57</v>
      </c>
    </row>
    <row r="20620" spans="1:12" x14ac:dyDescent="0.2">
      <c r="A20620">
        <v>1819184</v>
      </c>
      <c r="B20620" s="2">
        <v>43460</v>
      </c>
      <c r="C20620">
        <v>18</v>
      </c>
      <c r="D20620" t="s">
        <v>12</v>
      </c>
      <c r="E20620">
        <v>20</v>
      </c>
      <c r="F20620" t="s">
        <v>45</v>
      </c>
      <c r="G20620">
        <v>1</v>
      </c>
      <c r="H20620">
        <v>2</v>
      </c>
      <c r="I20620">
        <v>1</v>
      </c>
      <c r="J20620">
        <f t="shared" si="323"/>
        <v>3</v>
      </c>
      <c r="K20620">
        <v>19</v>
      </c>
      <c r="L20620" s="8">
        <f>COUNTIFS($D$2:$D20620,D20620)</f>
        <v>479</v>
      </c>
    </row>
    <row r="20621" spans="1:12" x14ac:dyDescent="0.2">
      <c r="A20621">
        <f>A20620</f>
        <v>1819184</v>
      </c>
      <c r="B20621" s="2">
        <f>B20620</f>
        <v>43460</v>
      </c>
      <c r="C20621">
        <v>20</v>
      </c>
      <c r="D20621" t="str">
        <f>F20620</f>
        <v>Manchester City</v>
      </c>
      <c r="E20621">
        <v>18</v>
      </c>
      <c r="F20621" t="str">
        <f>D20620</f>
        <v>Leicester</v>
      </c>
      <c r="G20621">
        <v>0</v>
      </c>
      <c r="H20621">
        <f>I20620</f>
        <v>1</v>
      </c>
      <c r="I20621">
        <f>H20620</f>
        <v>2</v>
      </c>
      <c r="J20621">
        <f t="shared" si="323"/>
        <v>0</v>
      </c>
      <c r="K20621">
        <v>19</v>
      </c>
      <c r="L20621" s="8">
        <f>COUNTIFS($D$2:$D20621,D20621)</f>
        <v>829</v>
      </c>
    </row>
    <row r="20622" spans="1:12" x14ac:dyDescent="0.2">
      <c r="A20622">
        <v>1819185</v>
      </c>
      <c r="B20622" s="2">
        <v>43460</v>
      </c>
      <c r="C20622">
        <v>19</v>
      </c>
      <c r="D20622" t="s">
        <v>40</v>
      </c>
      <c r="E20622">
        <v>22</v>
      </c>
      <c r="F20622" t="s">
        <v>15</v>
      </c>
      <c r="G20622">
        <v>1</v>
      </c>
      <c r="H20622">
        <v>4</v>
      </c>
      <c r="I20622">
        <v>0</v>
      </c>
      <c r="J20622">
        <f t="shared" si="323"/>
        <v>3</v>
      </c>
      <c r="K20622">
        <v>19</v>
      </c>
      <c r="L20622" s="8">
        <f>COUNTIFS($D$2:$D20622,D20622)</f>
        <v>1019</v>
      </c>
    </row>
    <row r="20623" spans="1:12" x14ac:dyDescent="0.2">
      <c r="A20623">
        <f>A20622</f>
        <v>1819185</v>
      </c>
      <c r="B20623" s="2">
        <f>B20622</f>
        <v>43460</v>
      </c>
      <c r="C20623">
        <v>22</v>
      </c>
      <c r="D20623" t="str">
        <f>F20622</f>
        <v>Newcastle</v>
      </c>
      <c r="E20623">
        <v>19</v>
      </c>
      <c r="F20623" t="str">
        <f>D20622</f>
        <v>Liverpool</v>
      </c>
      <c r="G20623">
        <v>0</v>
      </c>
      <c r="H20623">
        <f>I20622</f>
        <v>0</v>
      </c>
      <c r="I20623">
        <f>H20622</f>
        <v>4</v>
      </c>
      <c r="J20623">
        <f t="shared" si="323"/>
        <v>0</v>
      </c>
      <c r="K20623">
        <v>19</v>
      </c>
      <c r="L20623" s="8">
        <f>COUNTIFS($D$2:$D20623,D20623)</f>
        <v>901</v>
      </c>
    </row>
    <row r="20624" spans="1:12" x14ac:dyDescent="0.2">
      <c r="A20624">
        <v>1819186</v>
      </c>
      <c r="B20624" s="2">
        <v>43460</v>
      </c>
      <c r="C20624">
        <v>21</v>
      </c>
      <c r="D20624" t="s">
        <v>10</v>
      </c>
      <c r="E20624">
        <v>17</v>
      </c>
      <c r="F20624" t="s">
        <v>29</v>
      </c>
      <c r="G20624">
        <v>1</v>
      </c>
      <c r="H20624">
        <v>3</v>
      </c>
      <c r="I20624">
        <v>1</v>
      </c>
      <c r="J20624">
        <f t="shared" si="323"/>
        <v>3</v>
      </c>
      <c r="K20624">
        <v>19</v>
      </c>
      <c r="L20624" s="8">
        <f>COUNTIFS($D$2:$D20624,D20624)</f>
        <v>1019</v>
      </c>
    </row>
    <row r="20625" spans="1:12" x14ac:dyDescent="0.2">
      <c r="A20625">
        <f>A20624</f>
        <v>1819186</v>
      </c>
      <c r="B20625" s="2">
        <f>B20624</f>
        <v>43460</v>
      </c>
      <c r="C20625">
        <v>17</v>
      </c>
      <c r="D20625" t="str">
        <f>F20624</f>
        <v>Huddersfield</v>
      </c>
      <c r="E20625">
        <v>21</v>
      </c>
      <c r="F20625" t="str">
        <f>D20624</f>
        <v>Manchester United</v>
      </c>
      <c r="G20625">
        <v>0</v>
      </c>
      <c r="H20625">
        <f>I20624</f>
        <v>1</v>
      </c>
      <c r="I20625">
        <f>H20624</f>
        <v>3</v>
      </c>
      <c r="J20625">
        <f t="shared" si="323"/>
        <v>0</v>
      </c>
      <c r="K20625">
        <v>19</v>
      </c>
      <c r="L20625" s="8">
        <f>COUNTIFS($D$2:$D20625,D20625)</f>
        <v>57</v>
      </c>
    </row>
    <row r="20626" spans="1:12" x14ac:dyDescent="0.2">
      <c r="A20626">
        <v>1819187</v>
      </c>
      <c r="B20626" s="2">
        <v>43460</v>
      </c>
      <c r="C20626">
        <v>26</v>
      </c>
      <c r="D20626" t="s">
        <v>17</v>
      </c>
      <c r="E20626">
        <v>11</v>
      </c>
      <c r="F20626" t="s">
        <v>20</v>
      </c>
      <c r="G20626">
        <v>1</v>
      </c>
      <c r="H20626">
        <v>5</v>
      </c>
      <c r="I20626">
        <v>0</v>
      </c>
      <c r="J20626">
        <f t="shared" si="323"/>
        <v>3</v>
      </c>
      <c r="K20626">
        <v>19</v>
      </c>
      <c r="L20626" s="8">
        <f>COUNTIFS($D$2:$D20626,D20626)</f>
        <v>1019</v>
      </c>
    </row>
    <row r="20627" spans="1:12" x14ac:dyDescent="0.2">
      <c r="A20627">
        <f>A20626</f>
        <v>1819187</v>
      </c>
      <c r="B20627" s="2">
        <f>B20626</f>
        <v>43460</v>
      </c>
      <c r="C20627">
        <v>11</v>
      </c>
      <c r="D20627" t="str">
        <f>F20626</f>
        <v>Bournemouth</v>
      </c>
      <c r="E20627">
        <v>26</v>
      </c>
      <c r="F20627" t="str">
        <f>D20626</f>
        <v>Tottenham</v>
      </c>
      <c r="G20627">
        <v>0</v>
      </c>
      <c r="H20627">
        <f>I20626</f>
        <v>0</v>
      </c>
      <c r="I20627">
        <f>H20626</f>
        <v>5</v>
      </c>
      <c r="J20627">
        <f t="shared" si="323"/>
        <v>0</v>
      </c>
      <c r="K20627">
        <v>19</v>
      </c>
      <c r="L20627" s="8">
        <f>COUNTIFS($D$2:$D20627,D20627)</f>
        <v>133</v>
      </c>
    </row>
    <row r="20628" spans="1:12" x14ac:dyDescent="0.2">
      <c r="A20628">
        <v>1819188</v>
      </c>
      <c r="B20628" s="2">
        <v>43460</v>
      </c>
      <c r="C20628">
        <v>12</v>
      </c>
      <c r="D20628" t="s">
        <v>34</v>
      </c>
      <c r="E20628">
        <v>10</v>
      </c>
      <c r="F20628" t="s">
        <v>47</v>
      </c>
      <c r="G20628">
        <v>1</v>
      </c>
      <c r="H20628">
        <v>1</v>
      </c>
      <c r="I20628">
        <v>1</v>
      </c>
      <c r="J20628">
        <f t="shared" si="323"/>
        <v>1</v>
      </c>
      <c r="K20628">
        <v>19</v>
      </c>
      <c r="L20628" s="8">
        <f>COUNTIFS($D$2:$D20628,D20628)</f>
        <v>57</v>
      </c>
    </row>
    <row r="20629" spans="1:12" x14ac:dyDescent="0.2">
      <c r="A20629">
        <f>A20628</f>
        <v>1819188</v>
      </c>
      <c r="B20629" s="2">
        <f>B20628</f>
        <v>43460</v>
      </c>
      <c r="C20629">
        <v>10</v>
      </c>
      <c r="D20629" t="str">
        <f>F20628</f>
        <v>Arsenal</v>
      </c>
      <c r="E20629">
        <v>12</v>
      </c>
      <c r="F20629" t="str">
        <f>D20628</f>
        <v>Brighton</v>
      </c>
      <c r="G20629">
        <v>0</v>
      </c>
      <c r="H20629">
        <f>I20628</f>
        <v>1</v>
      </c>
      <c r="I20629">
        <f>H20628</f>
        <v>1</v>
      </c>
      <c r="J20629">
        <f t="shared" si="323"/>
        <v>1</v>
      </c>
      <c r="K20629">
        <v>19</v>
      </c>
      <c r="L20629" s="8">
        <f>COUNTIFS($D$2:$D20629,D20629)</f>
        <v>1019</v>
      </c>
    </row>
    <row r="20630" spans="1:12" x14ac:dyDescent="0.2">
      <c r="A20630">
        <v>1819189</v>
      </c>
      <c r="B20630" s="2">
        <v>43460</v>
      </c>
      <c r="C20630">
        <v>27</v>
      </c>
      <c r="D20630" t="s">
        <v>32</v>
      </c>
      <c r="E20630">
        <v>14</v>
      </c>
      <c r="F20630" t="s">
        <v>27</v>
      </c>
      <c r="G20630">
        <v>1</v>
      </c>
      <c r="H20630">
        <v>1</v>
      </c>
      <c r="I20630">
        <v>2</v>
      </c>
      <c r="J20630">
        <f t="shared" si="323"/>
        <v>0</v>
      </c>
      <c r="K20630">
        <v>19</v>
      </c>
      <c r="L20630" s="8">
        <f>COUNTIFS($D$2:$D20630,D20630)</f>
        <v>209</v>
      </c>
    </row>
    <row r="20631" spans="1:12" x14ac:dyDescent="0.2">
      <c r="A20631">
        <f>A20630</f>
        <v>1819189</v>
      </c>
      <c r="B20631" s="2">
        <f>B20630</f>
        <v>43460</v>
      </c>
      <c r="C20631">
        <v>14</v>
      </c>
      <c r="D20631" t="str">
        <f>F20630</f>
        <v>Chelsea</v>
      </c>
      <c r="E20631">
        <v>27</v>
      </c>
      <c r="F20631" t="str">
        <f>D20630</f>
        <v>Watford</v>
      </c>
      <c r="G20631">
        <v>0</v>
      </c>
      <c r="H20631">
        <f>I20630</f>
        <v>2</v>
      </c>
      <c r="I20631">
        <f>H20630</f>
        <v>1</v>
      </c>
      <c r="J20631">
        <f t="shared" si="323"/>
        <v>3</v>
      </c>
      <c r="K20631">
        <v>19</v>
      </c>
      <c r="L20631" s="8">
        <f>COUNTIFS($D$2:$D20631,D20631)</f>
        <v>1019</v>
      </c>
    </row>
    <row r="20632" spans="1:12" x14ac:dyDescent="0.2">
      <c r="A20632">
        <v>1819190</v>
      </c>
      <c r="B20632" s="2">
        <v>43461</v>
      </c>
      <c r="C20632">
        <v>23</v>
      </c>
      <c r="D20632" t="s">
        <v>50</v>
      </c>
      <c r="E20632">
        <v>29</v>
      </c>
      <c r="F20632" t="s">
        <v>42</v>
      </c>
      <c r="G20632">
        <v>1</v>
      </c>
      <c r="H20632">
        <v>1</v>
      </c>
      <c r="I20632">
        <v>2</v>
      </c>
      <c r="J20632">
        <f t="shared" si="323"/>
        <v>0</v>
      </c>
      <c r="K20632">
        <v>19</v>
      </c>
      <c r="L20632" s="8">
        <f>COUNTIFS($D$2:$D20632,D20632)</f>
        <v>753</v>
      </c>
    </row>
    <row r="20633" spans="1:12" x14ac:dyDescent="0.2">
      <c r="A20633">
        <f>A20632</f>
        <v>1819190</v>
      </c>
      <c r="B20633" s="2">
        <f>B20632</f>
        <v>43461</v>
      </c>
      <c r="C20633">
        <v>29</v>
      </c>
      <c r="D20633" t="str">
        <f>F20632</f>
        <v>West Ham</v>
      </c>
      <c r="E20633">
        <v>23</v>
      </c>
      <c r="F20633" t="str">
        <f>D20632</f>
        <v>Southampton</v>
      </c>
      <c r="G20633">
        <v>0</v>
      </c>
      <c r="H20633">
        <f>I20632</f>
        <v>2</v>
      </c>
      <c r="I20633">
        <f>H20632</f>
        <v>1</v>
      </c>
      <c r="J20633">
        <f t="shared" si="323"/>
        <v>3</v>
      </c>
      <c r="K20633">
        <v>19</v>
      </c>
      <c r="L20633" s="8">
        <f>COUNTIFS($D$2:$D20633,D20633)</f>
        <v>863</v>
      </c>
    </row>
    <row r="20634" spans="1:12" x14ac:dyDescent="0.2">
      <c r="A20634">
        <v>1819191</v>
      </c>
      <c r="B20634" s="2">
        <v>43463</v>
      </c>
      <c r="C20634">
        <v>12</v>
      </c>
      <c r="D20634" t="s">
        <v>34</v>
      </c>
      <c r="E20634">
        <v>16</v>
      </c>
      <c r="F20634" t="s">
        <v>37</v>
      </c>
      <c r="G20634">
        <v>1</v>
      </c>
      <c r="H20634">
        <v>1</v>
      </c>
      <c r="I20634">
        <v>0</v>
      </c>
      <c r="J20634">
        <f t="shared" si="323"/>
        <v>3</v>
      </c>
      <c r="K20634">
        <v>20</v>
      </c>
      <c r="L20634" s="8">
        <f>COUNTIFS($D$2:$D20634,D20634)</f>
        <v>58</v>
      </c>
    </row>
    <row r="20635" spans="1:12" x14ac:dyDescent="0.2">
      <c r="A20635">
        <f>A20634</f>
        <v>1819191</v>
      </c>
      <c r="B20635" s="2">
        <f>B20634</f>
        <v>43463</v>
      </c>
      <c r="C20635">
        <v>16</v>
      </c>
      <c r="D20635" t="str">
        <f>F20634</f>
        <v>Everton</v>
      </c>
      <c r="E20635">
        <v>12</v>
      </c>
      <c r="F20635" t="str">
        <f>D20634</f>
        <v>Brighton</v>
      </c>
      <c r="G20635">
        <v>0</v>
      </c>
      <c r="H20635">
        <f>I20634</f>
        <v>0</v>
      </c>
      <c r="I20635">
        <f>H20634</f>
        <v>1</v>
      </c>
      <c r="J20635">
        <f t="shared" si="323"/>
        <v>0</v>
      </c>
      <c r="K20635">
        <v>20</v>
      </c>
      <c r="L20635" s="8">
        <f>COUNTIFS($D$2:$D20635,D20635)</f>
        <v>1020</v>
      </c>
    </row>
    <row r="20636" spans="1:12" x14ac:dyDescent="0.2">
      <c r="A20636">
        <v>1819192</v>
      </c>
      <c r="B20636" s="2">
        <v>43463</v>
      </c>
      <c r="C20636">
        <v>36</v>
      </c>
      <c r="D20636" t="s">
        <v>25</v>
      </c>
      <c r="E20636">
        <v>17</v>
      </c>
      <c r="F20636" t="s">
        <v>29</v>
      </c>
      <c r="G20636">
        <v>1</v>
      </c>
      <c r="H20636">
        <v>1</v>
      </c>
      <c r="I20636">
        <v>0</v>
      </c>
      <c r="J20636">
        <f t="shared" si="323"/>
        <v>3</v>
      </c>
      <c r="K20636">
        <v>20</v>
      </c>
      <c r="L20636" s="8">
        <f>COUNTIFS($D$2:$D20636,D20636)</f>
        <v>514</v>
      </c>
    </row>
    <row r="20637" spans="1:12" x14ac:dyDescent="0.2">
      <c r="A20637">
        <f>A20636</f>
        <v>1819192</v>
      </c>
      <c r="B20637" s="2">
        <f>B20636</f>
        <v>43463</v>
      </c>
      <c r="C20637">
        <v>17</v>
      </c>
      <c r="D20637" t="str">
        <f>F20636</f>
        <v>Huddersfield</v>
      </c>
      <c r="E20637">
        <v>36</v>
      </c>
      <c r="F20637" t="str">
        <f>D20636</f>
        <v>Fulham</v>
      </c>
      <c r="G20637">
        <v>0</v>
      </c>
      <c r="H20637">
        <f>I20636</f>
        <v>0</v>
      </c>
      <c r="I20637">
        <f>H20636</f>
        <v>1</v>
      </c>
      <c r="J20637">
        <f t="shared" ref="J20637:J20700" si="324">IF(H20637&gt;I20637,3,IF(I20637&gt;H20637,0,1))</f>
        <v>0</v>
      </c>
      <c r="K20637">
        <v>20</v>
      </c>
      <c r="L20637" s="8">
        <f>COUNTIFS($D$2:$D20637,D20637)</f>
        <v>58</v>
      </c>
    </row>
    <row r="20638" spans="1:12" x14ac:dyDescent="0.2">
      <c r="A20638">
        <v>1819193</v>
      </c>
      <c r="B20638" s="2">
        <v>43463</v>
      </c>
      <c r="C20638">
        <v>18</v>
      </c>
      <c r="D20638" t="s">
        <v>12</v>
      </c>
      <c r="E20638">
        <v>35</v>
      </c>
      <c r="F20638" t="s">
        <v>22</v>
      </c>
      <c r="G20638">
        <v>1</v>
      </c>
      <c r="H20638">
        <v>0</v>
      </c>
      <c r="I20638">
        <v>1</v>
      </c>
      <c r="J20638">
        <f t="shared" si="324"/>
        <v>0</v>
      </c>
      <c r="K20638">
        <v>20</v>
      </c>
      <c r="L20638" s="8">
        <f>COUNTIFS($D$2:$D20638,D20638)</f>
        <v>480</v>
      </c>
    </row>
    <row r="20639" spans="1:12" x14ac:dyDescent="0.2">
      <c r="A20639">
        <f>A20638</f>
        <v>1819193</v>
      </c>
      <c r="B20639" s="2">
        <f>B20638</f>
        <v>43463</v>
      </c>
      <c r="C20639">
        <v>35</v>
      </c>
      <c r="D20639" t="str">
        <f>F20638</f>
        <v>Cardiff</v>
      </c>
      <c r="E20639">
        <v>18</v>
      </c>
      <c r="F20639" t="str">
        <f>D20638</f>
        <v>Leicester</v>
      </c>
      <c r="G20639">
        <v>0</v>
      </c>
      <c r="H20639">
        <f>I20638</f>
        <v>1</v>
      </c>
      <c r="I20639">
        <f>H20638</f>
        <v>0</v>
      </c>
      <c r="J20639">
        <f t="shared" si="324"/>
        <v>3</v>
      </c>
      <c r="K20639">
        <v>20</v>
      </c>
      <c r="L20639" s="8">
        <f>COUNTIFS($D$2:$D20639,D20639)</f>
        <v>58</v>
      </c>
    </row>
    <row r="20640" spans="1:12" x14ac:dyDescent="0.2">
      <c r="A20640">
        <v>1819194</v>
      </c>
      <c r="B20640" s="2">
        <v>43463</v>
      </c>
      <c r="C20640">
        <v>26</v>
      </c>
      <c r="D20640" t="s">
        <v>17</v>
      </c>
      <c r="E20640">
        <v>42</v>
      </c>
      <c r="F20640" t="s">
        <v>35</v>
      </c>
      <c r="G20640">
        <v>1</v>
      </c>
      <c r="H20640">
        <v>1</v>
      </c>
      <c r="I20640">
        <v>3</v>
      </c>
      <c r="J20640">
        <f t="shared" si="324"/>
        <v>0</v>
      </c>
      <c r="K20640">
        <v>20</v>
      </c>
      <c r="L20640" s="8">
        <f>COUNTIFS($D$2:$D20640,D20640)</f>
        <v>1020</v>
      </c>
    </row>
    <row r="20641" spans="1:12" x14ac:dyDescent="0.2">
      <c r="A20641">
        <f>A20640</f>
        <v>1819194</v>
      </c>
      <c r="B20641" s="2">
        <f>B20640</f>
        <v>43463</v>
      </c>
      <c r="C20641">
        <v>42</v>
      </c>
      <c r="D20641" t="str">
        <f>F20640</f>
        <v>Wolverhampton</v>
      </c>
      <c r="E20641">
        <v>26</v>
      </c>
      <c r="F20641" t="str">
        <f>D20640</f>
        <v>Tottenham</v>
      </c>
      <c r="G20641">
        <v>0</v>
      </c>
      <c r="H20641">
        <f>I20640</f>
        <v>3</v>
      </c>
      <c r="I20641">
        <f>H20640</f>
        <v>1</v>
      </c>
      <c r="J20641">
        <f t="shared" si="324"/>
        <v>3</v>
      </c>
      <c r="K20641">
        <v>20</v>
      </c>
      <c r="L20641" s="8">
        <f>COUNTIFS($D$2:$D20641,D20641)</f>
        <v>172</v>
      </c>
    </row>
    <row r="20642" spans="1:12" x14ac:dyDescent="0.2">
      <c r="A20642">
        <v>1819195</v>
      </c>
      <c r="B20642" s="2">
        <v>43463</v>
      </c>
      <c r="C20642">
        <v>27</v>
      </c>
      <c r="D20642" t="s">
        <v>32</v>
      </c>
      <c r="E20642">
        <v>22</v>
      </c>
      <c r="F20642" t="s">
        <v>15</v>
      </c>
      <c r="G20642">
        <v>1</v>
      </c>
      <c r="H20642">
        <v>1</v>
      </c>
      <c r="I20642">
        <v>1</v>
      </c>
      <c r="J20642">
        <f t="shared" si="324"/>
        <v>1</v>
      </c>
      <c r="K20642">
        <v>20</v>
      </c>
      <c r="L20642" s="8">
        <f>COUNTIFS($D$2:$D20642,D20642)</f>
        <v>210</v>
      </c>
    </row>
    <row r="20643" spans="1:12" x14ac:dyDescent="0.2">
      <c r="A20643">
        <f>A20642</f>
        <v>1819195</v>
      </c>
      <c r="B20643" s="2">
        <f>B20642</f>
        <v>43463</v>
      </c>
      <c r="C20643">
        <v>22</v>
      </c>
      <c r="D20643" t="str">
        <f>F20642</f>
        <v>Newcastle</v>
      </c>
      <c r="E20643">
        <v>27</v>
      </c>
      <c r="F20643" t="str">
        <f>D20642</f>
        <v>Watford</v>
      </c>
      <c r="G20643">
        <v>0</v>
      </c>
      <c r="H20643">
        <f>I20642</f>
        <v>1</v>
      </c>
      <c r="I20643">
        <f>H20642</f>
        <v>1</v>
      </c>
      <c r="J20643">
        <f t="shared" si="324"/>
        <v>1</v>
      </c>
      <c r="K20643">
        <v>20</v>
      </c>
      <c r="L20643" s="8">
        <f>COUNTIFS($D$2:$D20643,D20643)</f>
        <v>902</v>
      </c>
    </row>
    <row r="20644" spans="1:12" x14ac:dyDescent="0.2">
      <c r="A20644">
        <v>1819196</v>
      </c>
      <c r="B20644" s="2">
        <v>43463</v>
      </c>
      <c r="C20644">
        <v>19</v>
      </c>
      <c r="D20644" t="s">
        <v>40</v>
      </c>
      <c r="E20644">
        <v>10</v>
      </c>
      <c r="F20644" t="s">
        <v>47</v>
      </c>
      <c r="G20644">
        <v>1</v>
      </c>
      <c r="H20644">
        <v>5</v>
      </c>
      <c r="I20644">
        <v>1</v>
      </c>
      <c r="J20644">
        <f t="shared" si="324"/>
        <v>3</v>
      </c>
      <c r="K20644">
        <v>20</v>
      </c>
      <c r="L20644" s="8">
        <f>COUNTIFS($D$2:$D20644,D20644)</f>
        <v>1020</v>
      </c>
    </row>
    <row r="20645" spans="1:12" x14ac:dyDescent="0.2">
      <c r="A20645">
        <f>A20644</f>
        <v>1819196</v>
      </c>
      <c r="B20645" s="2">
        <f>B20644</f>
        <v>43463</v>
      </c>
      <c r="C20645">
        <v>10</v>
      </c>
      <c r="D20645" t="str">
        <f>F20644</f>
        <v>Arsenal</v>
      </c>
      <c r="E20645">
        <v>19</v>
      </c>
      <c r="F20645" t="str">
        <f>D20644</f>
        <v>Liverpool</v>
      </c>
      <c r="G20645">
        <v>0</v>
      </c>
      <c r="H20645">
        <f>I20644</f>
        <v>1</v>
      </c>
      <c r="I20645">
        <f>H20644</f>
        <v>5</v>
      </c>
      <c r="J20645">
        <f t="shared" si="324"/>
        <v>0</v>
      </c>
      <c r="K20645">
        <v>20</v>
      </c>
      <c r="L20645" s="8">
        <f>COUNTIFS($D$2:$D20645,D20645)</f>
        <v>1020</v>
      </c>
    </row>
    <row r="20646" spans="1:12" x14ac:dyDescent="0.2">
      <c r="A20646">
        <v>1819197</v>
      </c>
      <c r="B20646" s="2">
        <v>43464</v>
      </c>
      <c r="C20646">
        <v>15</v>
      </c>
      <c r="D20646" t="s">
        <v>23</v>
      </c>
      <c r="E20646">
        <v>14</v>
      </c>
      <c r="F20646" t="s">
        <v>27</v>
      </c>
      <c r="G20646">
        <v>1</v>
      </c>
      <c r="H20646">
        <v>0</v>
      </c>
      <c r="I20646">
        <v>1</v>
      </c>
      <c r="J20646">
        <f t="shared" si="324"/>
        <v>0</v>
      </c>
      <c r="K20646">
        <v>20</v>
      </c>
      <c r="L20646" s="8">
        <f>COUNTIFS($D$2:$D20646,D20646)</f>
        <v>370</v>
      </c>
    </row>
    <row r="20647" spans="1:12" x14ac:dyDescent="0.2">
      <c r="A20647">
        <f>A20646</f>
        <v>1819197</v>
      </c>
      <c r="B20647" s="2">
        <f>B20646</f>
        <v>43464</v>
      </c>
      <c r="C20647">
        <v>14</v>
      </c>
      <c r="D20647" t="str">
        <f>F20646</f>
        <v>Chelsea</v>
      </c>
      <c r="E20647">
        <v>15</v>
      </c>
      <c r="F20647" t="str">
        <f>D20646</f>
        <v>Crystal Palace</v>
      </c>
      <c r="G20647">
        <v>0</v>
      </c>
      <c r="H20647">
        <f>I20646</f>
        <v>1</v>
      </c>
      <c r="I20647">
        <f>H20646</f>
        <v>0</v>
      </c>
      <c r="J20647">
        <f t="shared" si="324"/>
        <v>3</v>
      </c>
      <c r="K20647">
        <v>20</v>
      </c>
      <c r="L20647" s="8">
        <f>COUNTIFS($D$2:$D20647,D20647)</f>
        <v>1020</v>
      </c>
    </row>
    <row r="20648" spans="1:12" x14ac:dyDescent="0.2">
      <c r="A20648">
        <v>1819198</v>
      </c>
      <c r="B20648" s="2">
        <v>43464</v>
      </c>
      <c r="C20648">
        <v>13</v>
      </c>
      <c r="D20648" t="s">
        <v>64</v>
      </c>
      <c r="E20648">
        <v>29</v>
      </c>
      <c r="F20648" t="s">
        <v>42</v>
      </c>
      <c r="G20648">
        <v>1</v>
      </c>
      <c r="H20648">
        <v>2</v>
      </c>
      <c r="I20648">
        <v>0</v>
      </c>
      <c r="J20648">
        <f t="shared" si="324"/>
        <v>3</v>
      </c>
      <c r="K20648">
        <v>20</v>
      </c>
      <c r="L20648" s="8">
        <f>COUNTIFS($D$2:$D20648,D20648)</f>
        <v>172</v>
      </c>
    </row>
    <row r="20649" spans="1:12" x14ac:dyDescent="0.2">
      <c r="A20649">
        <f>A20648</f>
        <v>1819198</v>
      </c>
      <c r="B20649" s="2">
        <f>B20648</f>
        <v>43464</v>
      </c>
      <c r="C20649">
        <v>29</v>
      </c>
      <c r="D20649" t="str">
        <f>F20648</f>
        <v>West Ham</v>
      </c>
      <c r="E20649">
        <v>13</v>
      </c>
      <c r="F20649" t="str">
        <f>D20648</f>
        <v>Burnley</v>
      </c>
      <c r="G20649">
        <v>0</v>
      </c>
      <c r="H20649">
        <f>I20648</f>
        <v>0</v>
      </c>
      <c r="I20649">
        <f>H20648</f>
        <v>2</v>
      </c>
      <c r="J20649">
        <f t="shared" si="324"/>
        <v>0</v>
      </c>
      <c r="K20649">
        <v>20</v>
      </c>
      <c r="L20649" s="8">
        <f>COUNTIFS($D$2:$D20649,D20649)</f>
        <v>864</v>
      </c>
    </row>
    <row r="20650" spans="1:12" x14ac:dyDescent="0.2">
      <c r="A20650">
        <v>1819199</v>
      </c>
      <c r="B20650" s="2">
        <v>43464</v>
      </c>
      <c r="C20650">
        <v>23</v>
      </c>
      <c r="D20650" t="s">
        <v>50</v>
      </c>
      <c r="E20650">
        <v>20</v>
      </c>
      <c r="F20650" t="s">
        <v>45</v>
      </c>
      <c r="G20650">
        <v>1</v>
      </c>
      <c r="H20650">
        <v>1</v>
      </c>
      <c r="I20650">
        <v>3</v>
      </c>
      <c r="J20650">
        <f t="shared" si="324"/>
        <v>0</v>
      </c>
      <c r="K20650">
        <v>20</v>
      </c>
      <c r="L20650" s="8">
        <f>COUNTIFS($D$2:$D20650,D20650)</f>
        <v>754</v>
      </c>
    </row>
    <row r="20651" spans="1:12" x14ac:dyDescent="0.2">
      <c r="A20651">
        <f>A20650</f>
        <v>1819199</v>
      </c>
      <c r="B20651" s="2">
        <f>B20650</f>
        <v>43464</v>
      </c>
      <c r="C20651">
        <v>20</v>
      </c>
      <c r="D20651" t="str">
        <f>F20650</f>
        <v>Manchester City</v>
      </c>
      <c r="E20651">
        <v>23</v>
      </c>
      <c r="F20651" t="str">
        <f>D20650</f>
        <v>Southampton</v>
      </c>
      <c r="G20651">
        <v>0</v>
      </c>
      <c r="H20651">
        <f>I20650</f>
        <v>3</v>
      </c>
      <c r="I20651">
        <f>H20650</f>
        <v>1</v>
      </c>
      <c r="J20651">
        <f t="shared" si="324"/>
        <v>3</v>
      </c>
      <c r="K20651">
        <v>20</v>
      </c>
      <c r="L20651" s="8">
        <f>COUNTIFS($D$2:$D20651,D20651)</f>
        <v>830</v>
      </c>
    </row>
    <row r="20652" spans="1:12" x14ac:dyDescent="0.2">
      <c r="A20652">
        <v>1819200</v>
      </c>
      <c r="B20652" s="2">
        <v>43464</v>
      </c>
      <c r="C20652">
        <v>21</v>
      </c>
      <c r="D20652" t="s">
        <v>10</v>
      </c>
      <c r="E20652">
        <v>11</v>
      </c>
      <c r="F20652" t="s">
        <v>20</v>
      </c>
      <c r="G20652">
        <v>1</v>
      </c>
      <c r="H20652">
        <v>4</v>
      </c>
      <c r="I20652">
        <v>1</v>
      </c>
      <c r="J20652">
        <f t="shared" si="324"/>
        <v>3</v>
      </c>
      <c r="K20652">
        <v>20</v>
      </c>
      <c r="L20652" s="8">
        <f>COUNTIFS($D$2:$D20652,D20652)</f>
        <v>1020</v>
      </c>
    </row>
    <row r="20653" spans="1:12" x14ac:dyDescent="0.2">
      <c r="A20653">
        <f>A20652</f>
        <v>1819200</v>
      </c>
      <c r="B20653" s="2">
        <f>B20652</f>
        <v>43464</v>
      </c>
      <c r="C20653">
        <v>11</v>
      </c>
      <c r="D20653" t="str">
        <f>F20652</f>
        <v>Bournemouth</v>
      </c>
      <c r="E20653">
        <v>21</v>
      </c>
      <c r="F20653" t="str">
        <f>D20652</f>
        <v>Manchester United</v>
      </c>
      <c r="G20653">
        <v>0</v>
      </c>
      <c r="H20653">
        <f>I20652</f>
        <v>1</v>
      </c>
      <c r="I20653">
        <f>H20652</f>
        <v>4</v>
      </c>
      <c r="J20653">
        <f t="shared" si="324"/>
        <v>0</v>
      </c>
      <c r="K20653">
        <v>20</v>
      </c>
      <c r="L20653" s="8">
        <f>COUNTIFS($D$2:$D20653,D20653)</f>
        <v>134</v>
      </c>
    </row>
    <row r="20654" spans="1:12" x14ac:dyDescent="0.2">
      <c r="A20654">
        <v>1819201</v>
      </c>
      <c r="B20654" s="2">
        <v>43466</v>
      </c>
      <c r="C20654">
        <v>16</v>
      </c>
      <c r="D20654" t="s">
        <v>37</v>
      </c>
      <c r="E20654">
        <v>18</v>
      </c>
      <c r="F20654" t="s">
        <v>12</v>
      </c>
      <c r="G20654">
        <v>1</v>
      </c>
      <c r="H20654">
        <v>0</v>
      </c>
      <c r="I20654">
        <v>1</v>
      </c>
      <c r="J20654">
        <f t="shared" si="324"/>
        <v>0</v>
      </c>
      <c r="K20654">
        <v>21</v>
      </c>
      <c r="L20654" s="8">
        <f>COUNTIFS($D$2:$D20654,D20654)</f>
        <v>1021</v>
      </c>
    </row>
    <row r="20655" spans="1:12" x14ac:dyDescent="0.2">
      <c r="A20655">
        <f>A20654</f>
        <v>1819201</v>
      </c>
      <c r="B20655" s="2">
        <f>B20654</f>
        <v>43466</v>
      </c>
      <c r="C20655">
        <v>18</v>
      </c>
      <c r="D20655" t="str">
        <f>F20654</f>
        <v>Leicester</v>
      </c>
      <c r="E20655">
        <v>16</v>
      </c>
      <c r="F20655" t="str">
        <f>D20654</f>
        <v>Everton</v>
      </c>
      <c r="G20655">
        <v>0</v>
      </c>
      <c r="H20655">
        <f>I20654</f>
        <v>1</v>
      </c>
      <c r="I20655">
        <f>H20654</f>
        <v>0</v>
      </c>
      <c r="J20655">
        <f t="shared" si="324"/>
        <v>3</v>
      </c>
      <c r="K20655">
        <v>21</v>
      </c>
      <c r="L20655" s="8">
        <f>COUNTIFS($D$2:$D20655,D20655)</f>
        <v>481</v>
      </c>
    </row>
    <row r="20656" spans="1:12" x14ac:dyDescent="0.2">
      <c r="A20656">
        <v>1819202</v>
      </c>
      <c r="B20656" s="2">
        <v>43466</v>
      </c>
      <c r="C20656">
        <v>10</v>
      </c>
      <c r="D20656" t="s">
        <v>47</v>
      </c>
      <c r="E20656">
        <v>36</v>
      </c>
      <c r="F20656" t="s">
        <v>25</v>
      </c>
      <c r="G20656">
        <v>1</v>
      </c>
      <c r="H20656">
        <v>4</v>
      </c>
      <c r="I20656">
        <v>1</v>
      </c>
      <c r="J20656">
        <f t="shared" si="324"/>
        <v>3</v>
      </c>
      <c r="K20656">
        <v>21</v>
      </c>
      <c r="L20656" s="8">
        <f>COUNTIFS($D$2:$D20656,D20656)</f>
        <v>1021</v>
      </c>
    </row>
    <row r="20657" spans="1:12" x14ac:dyDescent="0.2">
      <c r="A20657">
        <f>A20656</f>
        <v>1819202</v>
      </c>
      <c r="B20657" s="2">
        <f>B20656</f>
        <v>43466</v>
      </c>
      <c r="C20657">
        <v>36</v>
      </c>
      <c r="D20657" t="str">
        <f>F20656</f>
        <v>Fulham</v>
      </c>
      <c r="E20657">
        <v>10</v>
      </c>
      <c r="F20657" t="str">
        <f>D20656</f>
        <v>Arsenal</v>
      </c>
      <c r="G20657">
        <v>0</v>
      </c>
      <c r="H20657">
        <f>I20656</f>
        <v>1</v>
      </c>
      <c r="I20657">
        <f>H20656</f>
        <v>4</v>
      </c>
      <c r="J20657">
        <f t="shared" si="324"/>
        <v>0</v>
      </c>
      <c r="K20657">
        <v>21</v>
      </c>
      <c r="L20657" s="8">
        <f>COUNTIFS($D$2:$D20657,D20657)</f>
        <v>515</v>
      </c>
    </row>
    <row r="20658" spans="1:12" x14ac:dyDescent="0.2">
      <c r="A20658">
        <v>1819203</v>
      </c>
      <c r="B20658" s="2">
        <v>43466</v>
      </c>
      <c r="C20658">
        <v>35</v>
      </c>
      <c r="D20658" t="s">
        <v>22</v>
      </c>
      <c r="E20658">
        <v>26</v>
      </c>
      <c r="F20658" t="s">
        <v>17</v>
      </c>
      <c r="G20658">
        <v>1</v>
      </c>
      <c r="H20658">
        <v>0</v>
      </c>
      <c r="I20658">
        <v>3</v>
      </c>
      <c r="J20658">
        <f t="shared" si="324"/>
        <v>0</v>
      </c>
      <c r="K20658">
        <v>21</v>
      </c>
      <c r="L20658" s="8">
        <f>COUNTIFS($D$2:$D20658,D20658)</f>
        <v>59</v>
      </c>
    </row>
    <row r="20659" spans="1:12" x14ac:dyDescent="0.2">
      <c r="A20659">
        <f>A20658</f>
        <v>1819203</v>
      </c>
      <c r="B20659" s="2">
        <f>B20658</f>
        <v>43466</v>
      </c>
      <c r="C20659">
        <v>26</v>
      </c>
      <c r="D20659" t="str">
        <f>F20658</f>
        <v>Tottenham</v>
      </c>
      <c r="E20659">
        <v>35</v>
      </c>
      <c r="F20659" t="str">
        <f>D20658</f>
        <v>Cardiff</v>
      </c>
      <c r="G20659">
        <v>0</v>
      </c>
      <c r="H20659">
        <f>I20658</f>
        <v>3</v>
      </c>
      <c r="I20659">
        <f>H20658</f>
        <v>0</v>
      </c>
      <c r="J20659">
        <f t="shared" si="324"/>
        <v>3</v>
      </c>
      <c r="K20659">
        <v>21</v>
      </c>
      <c r="L20659" s="8">
        <f>COUNTIFS($D$2:$D20659,D20659)</f>
        <v>1021</v>
      </c>
    </row>
    <row r="20660" spans="1:12" x14ac:dyDescent="0.2">
      <c r="A20660">
        <v>1819204</v>
      </c>
      <c r="B20660" s="2">
        <v>43467</v>
      </c>
      <c r="C20660">
        <v>11</v>
      </c>
      <c r="D20660" t="s">
        <v>20</v>
      </c>
      <c r="E20660">
        <v>27</v>
      </c>
      <c r="F20660" t="s">
        <v>32</v>
      </c>
      <c r="G20660">
        <v>1</v>
      </c>
      <c r="H20660">
        <v>3</v>
      </c>
      <c r="I20660">
        <v>3</v>
      </c>
      <c r="J20660">
        <f t="shared" si="324"/>
        <v>1</v>
      </c>
      <c r="K20660">
        <v>21</v>
      </c>
      <c r="L20660" s="8">
        <f>COUNTIFS($D$2:$D20660,D20660)</f>
        <v>135</v>
      </c>
    </row>
    <row r="20661" spans="1:12" x14ac:dyDescent="0.2">
      <c r="A20661">
        <f>A20660</f>
        <v>1819204</v>
      </c>
      <c r="B20661" s="2">
        <f>B20660</f>
        <v>43467</v>
      </c>
      <c r="C20661">
        <v>27</v>
      </c>
      <c r="D20661" t="str">
        <f>F20660</f>
        <v>Watford</v>
      </c>
      <c r="E20661">
        <v>11</v>
      </c>
      <c r="F20661" t="str">
        <f>D20660</f>
        <v>Bournemouth</v>
      </c>
      <c r="G20661">
        <v>0</v>
      </c>
      <c r="H20661">
        <f>I20660</f>
        <v>3</v>
      </c>
      <c r="I20661">
        <f>H20660</f>
        <v>3</v>
      </c>
      <c r="J20661">
        <f t="shared" si="324"/>
        <v>1</v>
      </c>
      <c r="K20661">
        <v>21</v>
      </c>
      <c r="L20661" s="8">
        <f>COUNTIFS($D$2:$D20661,D20661)</f>
        <v>211</v>
      </c>
    </row>
    <row r="20662" spans="1:12" x14ac:dyDescent="0.2">
      <c r="A20662">
        <v>1819205</v>
      </c>
      <c r="B20662" s="2">
        <v>43467</v>
      </c>
      <c r="C20662">
        <v>14</v>
      </c>
      <c r="D20662" t="s">
        <v>27</v>
      </c>
      <c r="E20662">
        <v>23</v>
      </c>
      <c r="F20662" t="s">
        <v>50</v>
      </c>
      <c r="G20662">
        <v>1</v>
      </c>
      <c r="H20662">
        <v>0</v>
      </c>
      <c r="I20662">
        <v>0</v>
      </c>
      <c r="J20662">
        <f t="shared" si="324"/>
        <v>1</v>
      </c>
      <c r="K20662">
        <v>21</v>
      </c>
      <c r="L20662" s="8">
        <f>COUNTIFS($D$2:$D20662,D20662)</f>
        <v>1021</v>
      </c>
    </row>
    <row r="20663" spans="1:12" x14ac:dyDescent="0.2">
      <c r="A20663">
        <f>A20662</f>
        <v>1819205</v>
      </c>
      <c r="B20663" s="2">
        <f>B20662</f>
        <v>43467</v>
      </c>
      <c r="C20663">
        <v>23</v>
      </c>
      <c r="D20663" t="str">
        <f>F20662</f>
        <v>Southampton</v>
      </c>
      <c r="E20663">
        <v>14</v>
      </c>
      <c r="F20663" t="str">
        <f>D20662</f>
        <v>Chelsea</v>
      </c>
      <c r="G20663">
        <v>0</v>
      </c>
      <c r="H20663">
        <f>I20662</f>
        <v>0</v>
      </c>
      <c r="I20663">
        <f>H20662</f>
        <v>0</v>
      </c>
      <c r="J20663">
        <f t="shared" si="324"/>
        <v>1</v>
      </c>
      <c r="K20663">
        <v>21</v>
      </c>
      <c r="L20663" s="8">
        <f>COUNTIFS($D$2:$D20663,D20663)</f>
        <v>755</v>
      </c>
    </row>
    <row r="20664" spans="1:12" x14ac:dyDescent="0.2">
      <c r="A20664">
        <v>1819206</v>
      </c>
      <c r="B20664" s="2">
        <v>43467</v>
      </c>
      <c r="C20664">
        <v>17</v>
      </c>
      <c r="D20664" t="s">
        <v>29</v>
      </c>
      <c r="E20664">
        <v>13</v>
      </c>
      <c r="F20664" t="s">
        <v>64</v>
      </c>
      <c r="G20664">
        <v>1</v>
      </c>
      <c r="H20664">
        <v>1</v>
      </c>
      <c r="I20664">
        <v>2</v>
      </c>
      <c r="J20664">
        <f t="shared" si="324"/>
        <v>0</v>
      </c>
      <c r="K20664">
        <v>21</v>
      </c>
      <c r="L20664" s="8">
        <f>COUNTIFS($D$2:$D20664,D20664)</f>
        <v>59</v>
      </c>
    </row>
    <row r="20665" spans="1:12" x14ac:dyDescent="0.2">
      <c r="A20665">
        <f>A20664</f>
        <v>1819206</v>
      </c>
      <c r="B20665" s="2">
        <f>B20664</f>
        <v>43467</v>
      </c>
      <c r="C20665">
        <v>13</v>
      </c>
      <c r="D20665" t="str">
        <f>F20664</f>
        <v>Burnley</v>
      </c>
      <c r="E20665">
        <v>17</v>
      </c>
      <c r="F20665" t="str">
        <f>D20664</f>
        <v>Huddersfield</v>
      </c>
      <c r="G20665">
        <v>0</v>
      </c>
      <c r="H20665">
        <f>I20664</f>
        <v>2</v>
      </c>
      <c r="I20665">
        <f>H20664</f>
        <v>1</v>
      </c>
      <c r="J20665">
        <f t="shared" si="324"/>
        <v>3</v>
      </c>
      <c r="K20665">
        <v>21</v>
      </c>
      <c r="L20665" s="8">
        <f>COUNTIFS($D$2:$D20665,D20665)</f>
        <v>173</v>
      </c>
    </row>
    <row r="20666" spans="1:12" x14ac:dyDescent="0.2">
      <c r="A20666">
        <v>1819207</v>
      </c>
      <c r="B20666" s="2">
        <v>43467</v>
      </c>
      <c r="C20666">
        <v>29</v>
      </c>
      <c r="D20666" t="s">
        <v>42</v>
      </c>
      <c r="E20666">
        <v>12</v>
      </c>
      <c r="F20666" t="s">
        <v>34</v>
      </c>
      <c r="G20666">
        <v>1</v>
      </c>
      <c r="H20666">
        <v>2</v>
      </c>
      <c r="I20666">
        <v>2</v>
      </c>
      <c r="J20666">
        <f t="shared" si="324"/>
        <v>1</v>
      </c>
      <c r="K20666">
        <v>21</v>
      </c>
      <c r="L20666" s="8">
        <f>COUNTIFS($D$2:$D20666,D20666)</f>
        <v>865</v>
      </c>
    </row>
    <row r="20667" spans="1:12" x14ac:dyDescent="0.2">
      <c r="A20667">
        <f>A20666</f>
        <v>1819207</v>
      </c>
      <c r="B20667" s="2">
        <f>B20666</f>
        <v>43467</v>
      </c>
      <c r="C20667">
        <v>12</v>
      </c>
      <c r="D20667" t="str">
        <f>F20666</f>
        <v>Brighton</v>
      </c>
      <c r="E20667">
        <v>29</v>
      </c>
      <c r="F20667" t="str">
        <f>D20666</f>
        <v>West Ham</v>
      </c>
      <c r="G20667">
        <v>0</v>
      </c>
      <c r="H20667">
        <f>I20666</f>
        <v>2</v>
      </c>
      <c r="I20667">
        <f>H20666</f>
        <v>2</v>
      </c>
      <c r="J20667">
        <f t="shared" si="324"/>
        <v>1</v>
      </c>
      <c r="K20667">
        <v>21</v>
      </c>
      <c r="L20667" s="8">
        <f>COUNTIFS($D$2:$D20667,D20667)</f>
        <v>59</v>
      </c>
    </row>
    <row r="20668" spans="1:12" x14ac:dyDescent="0.2">
      <c r="A20668">
        <v>1819208</v>
      </c>
      <c r="B20668" s="2">
        <v>43467</v>
      </c>
      <c r="C20668">
        <v>42</v>
      </c>
      <c r="D20668" t="s">
        <v>35</v>
      </c>
      <c r="E20668">
        <v>15</v>
      </c>
      <c r="F20668" t="s">
        <v>23</v>
      </c>
      <c r="G20668">
        <v>1</v>
      </c>
      <c r="H20668">
        <v>0</v>
      </c>
      <c r="I20668">
        <v>2</v>
      </c>
      <c r="J20668">
        <f t="shared" si="324"/>
        <v>0</v>
      </c>
      <c r="K20668">
        <v>21</v>
      </c>
      <c r="L20668" s="8">
        <f>COUNTIFS($D$2:$D20668,D20668)</f>
        <v>173</v>
      </c>
    </row>
    <row r="20669" spans="1:12" x14ac:dyDescent="0.2">
      <c r="A20669">
        <f>A20668</f>
        <v>1819208</v>
      </c>
      <c r="B20669" s="2">
        <f>B20668</f>
        <v>43467</v>
      </c>
      <c r="C20669">
        <v>15</v>
      </c>
      <c r="D20669" t="str">
        <f>F20668</f>
        <v>Crystal Palace</v>
      </c>
      <c r="E20669">
        <v>42</v>
      </c>
      <c r="F20669" t="str">
        <f>D20668</f>
        <v>Wolverhampton</v>
      </c>
      <c r="G20669">
        <v>0</v>
      </c>
      <c r="H20669">
        <f>I20668</f>
        <v>2</v>
      </c>
      <c r="I20669">
        <f>H20668</f>
        <v>0</v>
      </c>
      <c r="J20669">
        <f t="shared" si="324"/>
        <v>3</v>
      </c>
      <c r="K20669">
        <v>21</v>
      </c>
      <c r="L20669" s="8">
        <f>COUNTIFS($D$2:$D20669,D20669)</f>
        <v>371</v>
      </c>
    </row>
    <row r="20670" spans="1:12" x14ac:dyDescent="0.2">
      <c r="A20670">
        <v>1819209</v>
      </c>
      <c r="B20670" s="2">
        <v>43467</v>
      </c>
      <c r="C20670">
        <v>22</v>
      </c>
      <c r="D20670" t="s">
        <v>15</v>
      </c>
      <c r="E20670">
        <v>21</v>
      </c>
      <c r="F20670" t="s">
        <v>10</v>
      </c>
      <c r="G20670">
        <v>1</v>
      </c>
      <c r="H20670">
        <v>0</v>
      </c>
      <c r="I20670">
        <v>2</v>
      </c>
      <c r="J20670">
        <f t="shared" si="324"/>
        <v>0</v>
      </c>
      <c r="K20670">
        <v>21</v>
      </c>
      <c r="L20670" s="8">
        <f>COUNTIFS($D$2:$D20670,D20670)</f>
        <v>903</v>
      </c>
    </row>
    <row r="20671" spans="1:12" x14ac:dyDescent="0.2">
      <c r="A20671">
        <f>A20670</f>
        <v>1819209</v>
      </c>
      <c r="B20671" s="2">
        <f>B20670</f>
        <v>43467</v>
      </c>
      <c r="C20671">
        <v>21</v>
      </c>
      <c r="D20671" t="str">
        <f>F20670</f>
        <v>Manchester United</v>
      </c>
      <c r="E20671">
        <v>22</v>
      </c>
      <c r="F20671" t="str">
        <f>D20670</f>
        <v>Newcastle</v>
      </c>
      <c r="G20671">
        <v>0</v>
      </c>
      <c r="H20671">
        <f>I20670</f>
        <v>2</v>
      </c>
      <c r="I20671">
        <f>H20670</f>
        <v>0</v>
      </c>
      <c r="J20671">
        <f t="shared" si="324"/>
        <v>3</v>
      </c>
      <c r="K20671">
        <v>21</v>
      </c>
      <c r="L20671" s="8">
        <f>COUNTIFS($D$2:$D20671,D20671)</f>
        <v>1021</v>
      </c>
    </row>
    <row r="20672" spans="1:12" x14ac:dyDescent="0.2">
      <c r="A20672">
        <v>1819210</v>
      </c>
      <c r="B20672" s="2">
        <v>43468</v>
      </c>
      <c r="C20672">
        <v>20</v>
      </c>
      <c r="D20672" t="s">
        <v>45</v>
      </c>
      <c r="E20672">
        <v>19</v>
      </c>
      <c r="F20672" t="s">
        <v>40</v>
      </c>
      <c r="G20672">
        <v>1</v>
      </c>
      <c r="H20672">
        <v>2</v>
      </c>
      <c r="I20672">
        <v>1</v>
      </c>
      <c r="J20672">
        <f t="shared" si="324"/>
        <v>3</v>
      </c>
      <c r="K20672">
        <v>21</v>
      </c>
      <c r="L20672" s="8">
        <f>COUNTIFS($D$2:$D20672,D20672)</f>
        <v>831</v>
      </c>
    </row>
    <row r="20673" spans="1:12" x14ac:dyDescent="0.2">
      <c r="A20673">
        <f>A20672</f>
        <v>1819210</v>
      </c>
      <c r="B20673" s="2">
        <f>B20672</f>
        <v>43468</v>
      </c>
      <c r="C20673">
        <v>19</v>
      </c>
      <c r="D20673" t="str">
        <f>F20672</f>
        <v>Liverpool</v>
      </c>
      <c r="E20673">
        <v>20</v>
      </c>
      <c r="F20673" t="str">
        <f>D20672</f>
        <v>Manchester City</v>
      </c>
      <c r="G20673">
        <v>0</v>
      </c>
      <c r="H20673">
        <f>I20672</f>
        <v>1</v>
      </c>
      <c r="I20673">
        <f>H20672</f>
        <v>2</v>
      </c>
      <c r="J20673">
        <f t="shared" si="324"/>
        <v>0</v>
      </c>
      <c r="K20673">
        <v>21</v>
      </c>
      <c r="L20673" s="8">
        <f>COUNTIFS($D$2:$D20673,D20673)</f>
        <v>1021</v>
      </c>
    </row>
    <row r="20674" spans="1:12" x14ac:dyDescent="0.2">
      <c r="A20674">
        <v>1819211</v>
      </c>
      <c r="B20674" s="2">
        <v>43477</v>
      </c>
      <c r="C20674">
        <v>29</v>
      </c>
      <c r="D20674" t="s">
        <v>42</v>
      </c>
      <c r="E20674">
        <v>10</v>
      </c>
      <c r="F20674" t="s">
        <v>47</v>
      </c>
      <c r="G20674">
        <v>1</v>
      </c>
      <c r="H20674">
        <v>1</v>
      </c>
      <c r="I20674">
        <v>0</v>
      </c>
      <c r="J20674">
        <f t="shared" si="324"/>
        <v>3</v>
      </c>
      <c r="K20674">
        <v>22</v>
      </c>
      <c r="L20674" s="8">
        <f>COUNTIFS($D$2:$D20674,D20674)</f>
        <v>866</v>
      </c>
    </row>
    <row r="20675" spans="1:12" x14ac:dyDescent="0.2">
      <c r="A20675">
        <f>A20674</f>
        <v>1819211</v>
      </c>
      <c r="B20675" s="2">
        <f>B20674</f>
        <v>43477</v>
      </c>
      <c r="C20675">
        <v>10</v>
      </c>
      <c r="D20675" t="str">
        <f>F20674</f>
        <v>Arsenal</v>
      </c>
      <c r="E20675">
        <v>29</v>
      </c>
      <c r="F20675" t="str">
        <f>D20674</f>
        <v>West Ham</v>
      </c>
      <c r="G20675">
        <v>0</v>
      </c>
      <c r="H20675">
        <f>I20674</f>
        <v>0</v>
      </c>
      <c r="I20675">
        <f>H20674</f>
        <v>1</v>
      </c>
      <c r="J20675">
        <f t="shared" si="324"/>
        <v>0</v>
      </c>
      <c r="K20675">
        <v>22</v>
      </c>
      <c r="L20675" s="8">
        <f>COUNTIFS($D$2:$D20675,D20675)</f>
        <v>1022</v>
      </c>
    </row>
    <row r="20676" spans="1:12" x14ac:dyDescent="0.2">
      <c r="A20676">
        <v>1819212</v>
      </c>
      <c r="B20676" s="2">
        <v>43477</v>
      </c>
      <c r="C20676">
        <v>12</v>
      </c>
      <c r="D20676" t="s">
        <v>34</v>
      </c>
      <c r="E20676">
        <v>19</v>
      </c>
      <c r="F20676" t="s">
        <v>40</v>
      </c>
      <c r="G20676">
        <v>1</v>
      </c>
      <c r="H20676">
        <v>0</v>
      </c>
      <c r="I20676">
        <v>1</v>
      </c>
      <c r="J20676">
        <f t="shared" si="324"/>
        <v>0</v>
      </c>
      <c r="K20676">
        <v>22</v>
      </c>
      <c r="L20676" s="8">
        <f>COUNTIFS($D$2:$D20676,D20676)</f>
        <v>60</v>
      </c>
    </row>
    <row r="20677" spans="1:12" x14ac:dyDescent="0.2">
      <c r="A20677">
        <f>A20676</f>
        <v>1819212</v>
      </c>
      <c r="B20677" s="2">
        <f>B20676</f>
        <v>43477</v>
      </c>
      <c r="C20677">
        <v>19</v>
      </c>
      <c r="D20677" t="str">
        <f>F20676</f>
        <v>Liverpool</v>
      </c>
      <c r="E20677">
        <v>12</v>
      </c>
      <c r="F20677" t="str">
        <f>D20676</f>
        <v>Brighton</v>
      </c>
      <c r="G20677">
        <v>0</v>
      </c>
      <c r="H20677">
        <f>I20676</f>
        <v>1</v>
      </c>
      <c r="I20677">
        <f>H20676</f>
        <v>0</v>
      </c>
      <c r="J20677">
        <f t="shared" si="324"/>
        <v>3</v>
      </c>
      <c r="K20677">
        <v>22</v>
      </c>
      <c r="L20677" s="8">
        <f>COUNTIFS($D$2:$D20677,D20677)</f>
        <v>1022</v>
      </c>
    </row>
    <row r="20678" spans="1:12" x14ac:dyDescent="0.2">
      <c r="A20678">
        <v>1819213</v>
      </c>
      <c r="B20678" s="2">
        <v>43477</v>
      </c>
      <c r="C20678">
        <v>13</v>
      </c>
      <c r="D20678" t="s">
        <v>64</v>
      </c>
      <c r="E20678">
        <v>36</v>
      </c>
      <c r="F20678" t="s">
        <v>25</v>
      </c>
      <c r="G20678">
        <v>1</v>
      </c>
      <c r="H20678">
        <v>2</v>
      </c>
      <c r="I20678">
        <v>1</v>
      </c>
      <c r="J20678">
        <f t="shared" si="324"/>
        <v>3</v>
      </c>
      <c r="K20678">
        <v>22</v>
      </c>
      <c r="L20678" s="8">
        <f>COUNTIFS($D$2:$D20678,D20678)</f>
        <v>174</v>
      </c>
    </row>
    <row r="20679" spans="1:12" x14ac:dyDescent="0.2">
      <c r="A20679">
        <f>A20678</f>
        <v>1819213</v>
      </c>
      <c r="B20679" s="2">
        <f>B20678</f>
        <v>43477</v>
      </c>
      <c r="C20679">
        <v>36</v>
      </c>
      <c r="D20679" t="str">
        <f>F20678</f>
        <v>Fulham</v>
      </c>
      <c r="E20679">
        <v>13</v>
      </c>
      <c r="F20679" t="str">
        <f>D20678</f>
        <v>Burnley</v>
      </c>
      <c r="G20679">
        <v>0</v>
      </c>
      <c r="H20679">
        <f>I20678</f>
        <v>1</v>
      </c>
      <c r="I20679">
        <f>H20678</f>
        <v>2</v>
      </c>
      <c r="J20679">
        <f t="shared" si="324"/>
        <v>0</v>
      </c>
      <c r="K20679">
        <v>22</v>
      </c>
      <c r="L20679" s="8">
        <f>COUNTIFS($D$2:$D20679,D20679)</f>
        <v>516</v>
      </c>
    </row>
    <row r="20680" spans="1:12" x14ac:dyDescent="0.2">
      <c r="A20680">
        <v>1819214</v>
      </c>
      <c r="B20680" s="2">
        <v>43477</v>
      </c>
      <c r="C20680">
        <v>35</v>
      </c>
      <c r="D20680" t="s">
        <v>22</v>
      </c>
      <c r="E20680">
        <v>17</v>
      </c>
      <c r="F20680" t="s">
        <v>29</v>
      </c>
      <c r="G20680">
        <v>1</v>
      </c>
      <c r="H20680">
        <v>0</v>
      </c>
      <c r="I20680">
        <v>0</v>
      </c>
      <c r="J20680">
        <f t="shared" si="324"/>
        <v>1</v>
      </c>
      <c r="K20680">
        <v>22</v>
      </c>
      <c r="L20680" s="8">
        <f>COUNTIFS($D$2:$D20680,D20680)</f>
        <v>60</v>
      </c>
    </row>
    <row r="20681" spans="1:12" x14ac:dyDescent="0.2">
      <c r="A20681">
        <f>A20680</f>
        <v>1819214</v>
      </c>
      <c r="B20681" s="2">
        <f>B20680</f>
        <v>43477</v>
      </c>
      <c r="C20681">
        <v>17</v>
      </c>
      <c r="D20681" t="str">
        <f>F20680</f>
        <v>Huddersfield</v>
      </c>
      <c r="E20681">
        <v>35</v>
      </c>
      <c r="F20681" t="str">
        <f>D20680</f>
        <v>Cardiff</v>
      </c>
      <c r="G20681">
        <v>0</v>
      </c>
      <c r="H20681">
        <f>I20680</f>
        <v>0</v>
      </c>
      <c r="I20681">
        <f>H20680</f>
        <v>0</v>
      </c>
      <c r="J20681">
        <f t="shared" si="324"/>
        <v>1</v>
      </c>
      <c r="K20681">
        <v>22</v>
      </c>
      <c r="L20681" s="8">
        <f>COUNTIFS($D$2:$D20681,D20681)</f>
        <v>60</v>
      </c>
    </row>
    <row r="20682" spans="1:12" x14ac:dyDescent="0.2">
      <c r="A20682">
        <v>1819215</v>
      </c>
      <c r="B20682" s="2">
        <v>43477</v>
      </c>
      <c r="C20682">
        <v>15</v>
      </c>
      <c r="D20682" t="s">
        <v>23</v>
      </c>
      <c r="E20682">
        <v>27</v>
      </c>
      <c r="F20682" t="s">
        <v>32</v>
      </c>
      <c r="G20682">
        <v>1</v>
      </c>
      <c r="H20682">
        <v>1</v>
      </c>
      <c r="I20682">
        <v>2</v>
      </c>
      <c r="J20682">
        <f t="shared" si="324"/>
        <v>0</v>
      </c>
      <c r="K20682">
        <v>22</v>
      </c>
      <c r="L20682" s="8">
        <f>COUNTIFS($D$2:$D20682,D20682)</f>
        <v>372</v>
      </c>
    </row>
    <row r="20683" spans="1:12" x14ac:dyDescent="0.2">
      <c r="A20683">
        <f>A20682</f>
        <v>1819215</v>
      </c>
      <c r="B20683" s="2">
        <f>B20682</f>
        <v>43477</v>
      </c>
      <c r="C20683">
        <v>27</v>
      </c>
      <c r="D20683" t="str">
        <f>F20682</f>
        <v>Watford</v>
      </c>
      <c r="E20683">
        <v>15</v>
      </c>
      <c r="F20683" t="str">
        <f>D20682</f>
        <v>Crystal Palace</v>
      </c>
      <c r="G20683">
        <v>0</v>
      </c>
      <c r="H20683">
        <f>I20682</f>
        <v>2</v>
      </c>
      <c r="I20683">
        <f>H20682</f>
        <v>1</v>
      </c>
      <c r="J20683">
        <f t="shared" si="324"/>
        <v>3</v>
      </c>
      <c r="K20683">
        <v>22</v>
      </c>
      <c r="L20683" s="8">
        <f>COUNTIFS($D$2:$D20683,D20683)</f>
        <v>212</v>
      </c>
    </row>
    <row r="20684" spans="1:12" x14ac:dyDescent="0.2">
      <c r="A20684">
        <v>1819216</v>
      </c>
      <c r="B20684" s="2">
        <v>43477</v>
      </c>
      <c r="C20684">
        <v>18</v>
      </c>
      <c r="D20684" t="s">
        <v>12</v>
      </c>
      <c r="E20684">
        <v>23</v>
      </c>
      <c r="F20684" t="s">
        <v>50</v>
      </c>
      <c r="G20684">
        <v>1</v>
      </c>
      <c r="H20684">
        <v>1</v>
      </c>
      <c r="I20684">
        <v>2</v>
      </c>
      <c r="J20684">
        <f t="shared" si="324"/>
        <v>0</v>
      </c>
      <c r="K20684">
        <v>22</v>
      </c>
      <c r="L20684" s="8">
        <f>COUNTIFS($D$2:$D20684,D20684)</f>
        <v>482</v>
      </c>
    </row>
    <row r="20685" spans="1:12" x14ac:dyDescent="0.2">
      <c r="A20685">
        <f>A20684</f>
        <v>1819216</v>
      </c>
      <c r="B20685" s="2">
        <f>B20684</f>
        <v>43477</v>
      </c>
      <c r="C20685">
        <v>23</v>
      </c>
      <c r="D20685" t="str">
        <f>F20684</f>
        <v>Southampton</v>
      </c>
      <c r="E20685">
        <v>18</v>
      </c>
      <c r="F20685" t="str">
        <f>D20684</f>
        <v>Leicester</v>
      </c>
      <c r="G20685">
        <v>0</v>
      </c>
      <c r="H20685">
        <f>I20684</f>
        <v>2</v>
      </c>
      <c r="I20685">
        <f>H20684</f>
        <v>1</v>
      </c>
      <c r="J20685">
        <f t="shared" si="324"/>
        <v>3</v>
      </c>
      <c r="K20685">
        <v>22</v>
      </c>
      <c r="L20685" s="8">
        <f>COUNTIFS($D$2:$D20685,D20685)</f>
        <v>756</v>
      </c>
    </row>
    <row r="20686" spans="1:12" x14ac:dyDescent="0.2">
      <c r="A20686">
        <v>1819217</v>
      </c>
      <c r="B20686" s="2">
        <v>43477</v>
      </c>
      <c r="C20686">
        <v>14</v>
      </c>
      <c r="D20686" t="s">
        <v>27</v>
      </c>
      <c r="E20686">
        <v>22</v>
      </c>
      <c r="F20686" t="s">
        <v>15</v>
      </c>
      <c r="G20686">
        <v>1</v>
      </c>
      <c r="H20686">
        <v>2</v>
      </c>
      <c r="I20686">
        <v>1</v>
      </c>
      <c r="J20686">
        <f t="shared" si="324"/>
        <v>3</v>
      </c>
      <c r="K20686">
        <v>22</v>
      </c>
      <c r="L20686" s="8">
        <f>COUNTIFS($D$2:$D20686,D20686)</f>
        <v>1022</v>
      </c>
    </row>
    <row r="20687" spans="1:12" x14ac:dyDescent="0.2">
      <c r="A20687">
        <f>A20686</f>
        <v>1819217</v>
      </c>
      <c r="B20687" s="2">
        <f>B20686</f>
        <v>43477</v>
      </c>
      <c r="C20687">
        <v>22</v>
      </c>
      <c r="D20687" t="str">
        <f>F20686</f>
        <v>Newcastle</v>
      </c>
      <c r="E20687">
        <v>14</v>
      </c>
      <c r="F20687" t="str">
        <f>D20686</f>
        <v>Chelsea</v>
      </c>
      <c r="G20687">
        <v>0</v>
      </c>
      <c r="H20687">
        <f>I20686</f>
        <v>1</v>
      </c>
      <c r="I20687">
        <f>H20686</f>
        <v>2</v>
      </c>
      <c r="J20687">
        <f t="shared" si="324"/>
        <v>0</v>
      </c>
      <c r="K20687">
        <v>22</v>
      </c>
      <c r="L20687" s="8">
        <f>COUNTIFS($D$2:$D20687,D20687)</f>
        <v>904</v>
      </c>
    </row>
    <row r="20688" spans="1:12" x14ac:dyDescent="0.2">
      <c r="A20688">
        <v>1819218</v>
      </c>
      <c r="B20688" s="2">
        <v>43478</v>
      </c>
      <c r="C20688">
        <v>16</v>
      </c>
      <c r="D20688" t="s">
        <v>4431</v>
      </c>
      <c r="E20688">
        <v>11</v>
      </c>
      <c r="F20688" t="s">
        <v>20</v>
      </c>
      <c r="G20688">
        <v>1</v>
      </c>
      <c r="H20688">
        <v>2</v>
      </c>
      <c r="I20688">
        <v>0</v>
      </c>
      <c r="J20688">
        <f t="shared" si="324"/>
        <v>3</v>
      </c>
      <c r="K20688">
        <v>22</v>
      </c>
      <c r="L20688" s="8">
        <f>COUNTIFS($D$2:$D20688,D20688)</f>
        <v>1022</v>
      </c>
    </row>
    <row r="20689" spans="1:12" x14ac:dyDescent="0.2">
      <c r="A20689">
        <f>A20688</f>
        <v>1819218</v>
      </c>
      <c r="B20689" s="2">
        <f>B20688</f>
        <v>43478</v>
      </c>
      <c r="C20689">
        <v>11</v>
      </c>
      <c r="D20689" t="str">
        <f>F20688</f>
        <v>Bournemouth</v>
      </c>
      <c r="E20689">
        <v>16</v>
      </c>
      <c r="F20689" t="str">
        <f>D20688</f>
        <v>EVerton</v>
      </c>
      <c r="G20689">
        <v>0</v>
      </c>
      <c r="H20689">
        <f>I20688</f>
        <v>0</v>
      </c>
      <c r="I20689">
        <f>H20688</f>
        <v>2</v>
      </c>
      <c r="J20689">
        <f t="shared" si="324"/>
        <v>0</v>
      </c>
      <c r="K20689">
        <v>22</v>
      </c>
      <c r="L20689" s="8">
        <f>COUNTIFS($D$2:$D20689,D20689)</f>
        <v>136</v>
      </c>
    </row>
    <row r="20690" spans="1:12" x14ac:dyDescent="0.2">
      <c r="A20690">
        <v>1819219</v>
      </c>
      <c r="B20690" s="2">
        <v>43478</v>
      </c>
      <c r="C20690">
        <v>26</v>
      </c>
      <c r="D20690" t="s">
        <v>17</v>
      </c>
      <c r="E20690">
        <v>21</v>
      </c>
      <c r="F20690" t="s">
        <v>10</v>
      </c>
      <c r="G20690">
        <v>1</v>
      </c>
      <c r="H20690">
        <v>0</v>
      </c>
      <c r="I20690">
        <v>1</v>
      </c>
      <c r="J20690">
        <f t="shared" si="324"/>
        <v>0</v>
      </c>
      <c r="K20690">
        <v>22</v>
      </c>
      <c r="L20690" s="8">
        <f>COUNTIFS($D$2:$D20690,D20690)</f>
        <v>1022</v>
      </c>
    </row>
    <row r="20691" spans="1:12" x14ac:dyDescent="0.2">
      <c r="A20691">
        <f>A20690</f>
        <v>1819219</v>
      </c>
      <c r="B20691" s="2">
        <f>B20690</f>
        <v>43478</v>
      </c>
      <c r="C20691">
        <v>21</v>
      </c>
      <c r="D20691" t="str">
        <f>F20690</f>
        <v>Manchester United</v>
      </c>
      <c r="E20691">
        <v>26</v>
      </c>
      <c r="F20691" t="str">
        <f>D20690</f>
        <v>Tottenham</v>
      </c>
      <c r="G20691">
        <v>0</v>
      </c>
      <c r="H20691">
        <f>I20690</f>
        <v>1</v>
      </c>
      <c r="I20691">
        <f>H20690</f>
        <v>0</v>
      </c>
      <c r="J20691">
        <f t="shared" si="324"/>
        <v>3</v>
      </c>
      <c r="K20691">
        <v>22</v>
      </c>
      <c r="L20691" s="8">
        <f>COUNTIFS($D$2:$D20691,D20691)</f>
        <v>1022</v>
      </c>
    </row>
    <row r="20692" spans="1:12" x14ac:dyDescent="0.2">
      <c r="A20692">
        <v>1819220</v>
      </c>
      <c r="B20692" s="2">
        <v>43479</v>
      </c>
      <c r="C20692">
        <v>20</v>
      </c>
      <c r="D20692" t="s">
        <v>45</v>
      </c>
      <c r="E20692">
        <v>42</v>
      </c>
      <c r="F20692" t="s">
        <v>35</v>
      </c>
      <c r="G20692">
        <v>1</v>
      </c>
      <c r="H20692">
        <v>3</v>
      </c>
      <c r="I20692">
        <v>0</v>
      </c>
      <c r="J20692">
        <f t="shared" si="324"/>
        <v>3</v>
      </c>
      <c r="K20692">
        <v>22</v>
      </c>
      <c r="L20692" s="8">
        <f>COUNTIFS($D$2:$D20692,D20692)</f>
        <v>832</v>
      </c>
    </row>
    <row r="20693" spans="1:12" x14ac:dyDescent="0.2">
      <c r="A20693">
        <f>A20692</f>
        <v>1819220</v>
      </c>
      <c r="B20693" s="2">
        <f>B20692</f>
        <v>43479</v>
      </c>
      <c r="C20693">
        <v>42</v>
      </c>
      <c r="D20693" t="str">
        <f>F20692</f>
        <v>Wolverhampton</v>
      </c>
      <c r="E20693">
        <v>20</v>
      </c>
      <c r="F20693" t="str">
        <f>D20692</f>
        <v>Manchester City</v>
      </c>
      <c r="G20693">
        <v>0</v>
      </c>
      <c r="H20693">
        <f>I20692</f>
        <v>0</v>
      </c>
      <c r="I20693">
        <f>H20692</f>
        <v>3</v>
      </c>
      <c r="J20693">
        <f t="shared" si="324"/>
        <v>0</v>
      </c>
      <c r="K20693">
        <v>22</v>
      </c>
      <c r="L20693" s="8">
        <f>COUNTIFS($D$2:$D20693,D20693)</f>
        <v>174</v>
      </c>
    </row>
    <row r="20694" spans="1:12" x14ac:dyDescent="0.2">
      <c r="A20694">
        <v>1819221</v>
      </c>
      <c r="B20694" s="2">
        <v>43484</v>
      </c>
      <c r="C20694">
        <v>42</v>
      </c>
      <c r="D20694" t="s">
        <v>35</v>
      </c>
      <c r="E20694">
        <v>18</v>
      </c>
      <c r="F20694" t="s">
        <v>12</v>
      </c>
      <c r="G20694">
        <v>1</v>
      </c>
      <c r="H20694">
        <v>4</v>
      </c>
      <c r="I20694">
        <v>3</v>
      </c>
      <c r="J20694">
        <f t="shared" si="324"/>
        <v>3</v>
      </c>
      <c r="K20694">
        <v>23</v>
      </c>
      <c r="L20694" s="8">
        <f>COUNTIFS($D$2:$D20694,D20694)</f>
        <v>175</v>
      </c>
    </row>
    <row r="20695" spans="1:12" x14ac:dyDescent="0.2">
      <c r="A20695">
        <f>A20694</f>
        <v>1819221</v>
      </c>
      <c r="B20695" s="2">
        <f>B20694</f>
        <v>43484</v>
      </c>
      <c r="C20695">
        <v>18</v>
      </c>
      <c r="D20695" t="str">
        <f>F20694</f>
        <v>Leicester</v>
      </c>
      <c r="E20695">
        <v>42</v>
      </c>
      <c r="F20695" t="str">
        <f>D20694</f>
        <v>Wolverhampton</v>
      </c>
      <c r="G20695">
        <v>0</v>
      </c>
      <c r="H20695">
        <f>I20694</f>
        <v>3</v>
      </c>
      <c r="I20695">
        <f>H20694</f>
        <v>4</v>
      </c>
      <c r="J20695">
        <f t="shared" si="324"/>
        <v>0</v>
      </c>
      <c r="K20695">
        <v>23</v>
      </c>
      <c r="L20695" s="8">
        <f>COUNTIFS($D$2:$D20695,D20695)</f>
        <v>483</v>
      </c>
    </row>
    <row r="20696" spans="1:12" x14ac:dyDescent="0.2">
      <c r="A20696">
        <v>1819222</v>
      </c>
      <c r="B20696" s="2">
        <v>43484</v>
      </c>
      <c r="C20696">
        <v>11</v>
      </c>
      <c r="D20696" t="s">
        <v>20</v>
      </c>
      <c r="E20696">
        <v>29</v>
      </c>
      <c r="F20696" t="s">
        <v>42</v>
      </c>
      <c r="G20696">
        <v>1</v>
      </c>
      <c r="H20696">
        <v>2</v>
      </c>
      <c r="I20696">
        <v>0</v>
      </c>
      <c r="J20696">
        <f t="shared" si="324"/>
        <v>3</v>
      </c>
      <c r="K20696">
        <v>23</v>
      </c>
      <c r="L20696" s="8">
        <f>COUNTIFS($D$2:$D20696,D20696)</f>
        <v>137</v>
      </c>
    </row>
    <row r="20697" spans="1:12" x14ac:dyDescent="0.2">
      <c r="A20697">
        <f>A20696</f>
        <v>1819222</v>
      </c>
      <c r="B20697" s="2">
        <f>B20696</f>
        <v>43484</v>
      </c>
      <c r="C20697">
        <v>29</v>
      </c>
      <c r="D20697" t="str">
        <f>F20696</f>
        <v>West Ham</v>
      </c>
      <c r="E20697">
        <v>11</v>
      </c>
      <c r="F20697" t="str">
        <f>D20696</f>
        <v>Bournemouth</v>
      </c>
      <c r="G20697">
        <v>0</v>
      </c>
      <c r="H20697">
        <f>I20696</f>
        <v>0</v>
      </c>
      <c r="I20697">
        <f>H20696</f>
        <v>2</v>
      </c>
      <c r="J20697">
        <f t="shared" si="324"/>
        <v>0</v>
      </c>
      <c r="K20697">
        <v>23</v>
      </c>
      <c r="L20697" s="8">
        <f>COUNTIFS($D$2:$D20697,D20697)</f>
        <v>867</v>
      </c>
    </row>
    <row r="20698" spans="1:12" x14ac:dyDescent="0.2">
      <c r="A20698">
        <v>1819223</v>
      </c>
      <c r="B20698" s="2">
        <v>43484</v>
      </c>
      <c r="C20698">
        <v>19</v>
      </c>
      <c r="D20698" t="s">
        <v>40</v>
      </c>
      <c r="E20698">
        <v>15</v>
      </c>
      <c r="F20698" t="s">
        <v>23</v>
      </c>
      <c r="G20698">
        <v>1</v>
      </c>
      <c r="H20698">
        <v>4</v>
      </c>
      <c r="I20698">
        <v>3</v>
      </c>
      <c r="J20698">
        <f t="shared" si="324"/>
        <v>3</v>
      </c>
      <c r="K20698">
        <v>23</v>
      </c>
      <c r="L20698" s="8">
        <f>COUNTIFS($D$2:$D20698,D20698)</f>
        <v>1023</v>
      </c>
    </row>
    <row r="20699" spans="1:12" x14ac:dyDescent="0.2">
      <c r="A20699">
        <f>A20698</f>
        <v>1819223</v>
      </c>
      <c r="B20699" s="2">
        <f>B20698</f>
        <v>43484</v>
      </c>
      <c r="C20699">
        <v>15</v>
      </c>
      <c r="D20699" t="str">
        <f>F20698</f>
        <v>Crystal Palace</v>
      </c>
      <c r="E20699">
        <v>19</v>
      </c>
      <c r="F20699" t="str">
        <f>D20698</f>
        <v>Liverpool</v>
      </c>
      <c r="G20699">
        <v>0</v>
      </c>
      <c r="H20699">
        <f>I20698</f>
        <v>3</v>
      </c>
      <c r="I20699">
        <f>H20698</f>
        <v>4</v>
      </c>
      <c r="J20699">
        <f t="shared" si="324"/>
        <v>0</v>
      </c>
      <c r="K20699">
        <v>23</v>
      </c>
      <c r="L20699" s="8">
        <f>COUNTIFS($D$2:$D20699,D20699)</f>
        <v>373</v>
      </c>
    </row>
    <row r="20700" spans="1:12" x14ac:dyDescent="0.2">
      <c r="A20700">
        <v>1819224</v>
      </c>
      <c r="B20700" s="2">
        <v>43484</v>
      </c>
      <c r="C20700">
        <v>21</v>
      </c>
      <c r="D20700" t="s">
        <v>10</v>
      </c>
      <c r="E20700">
        <v>12</v>
      </c>
      <c r="F20700" t="s">
        <v>34</v>
      </c>
      <c r="G20700">
        <v>1</v>
      </c>
      <c r="H20700">
        <v>2</v>
      </c>
      <c r="I20700">
        <v>1</v>
      </c>
      <c r="J20700">
        <f t="shared" si="324"/>
        <v>3</v>
      </c>
      <c r="K20700">
        <v>23</v>
      </c>
      <c r="L20700" s="8">
        <f>COUNTIFS($D$2:$D20700,D20700)</f>
        <v>1023</v>
      </c>
    </row>
    <row r="20701" spans="1:12" x14ac:dyDescent="0.2">
      <c r="A20701">
        <f>A20700</f>
        <v>1819224</v>
      </c>
      <c r="B20701" s="2">
        <f>B20700</f>
        <v>43484</v>
      </c>
      <c r="C20701">
        <v>12</v>
      </c>
      <c r="D20701" t="str">
        <f>F20700</f>
        <v>Brighton</v>
      </c>
      <c r="E20701">
        <v>21</v>
      </c>
      <c r="F20701" t="str">
        <f>D20700</f>
        <v>Manchester United</v>
      </c>
      <c r="G20701">
        <v>0</v>
      </c>
      <c r="H20701">
        <f>I20700</f>
        <v>1</v>
      </c>
      <c r="I20701">
        <f>H20700</f>
        <v>2</v>
      </c>
      <c r="J20701">
        <f t="shared" ref="J20701:J20764" si="325">IF(H20701&gt;I20701,3,IF(I20701&gt;H20701,0,1))</f>
        <v>0</v>
      </c>
      <c r="K20701">
        <v>23</v>
      </c>
      <c r="L20701" s="8">
        <f>COUNTIFS($D$2:$D20701,D20701)</f>
        <v>61</v>
      </c>
    </row>
    <row r="20702" spans="1:12" x14ac:dyDescent="0.2">
      <c r="A20702">
        <v>1819225</v>
      </c>
      <c r="B20702" s="2">
        <v>43484</v>
      </c>
      <c r="C20702">
        <v>22</v>
      </c>
      <c r="D20702" t="s">
        <v>15</v>
      </c>
      <c r="E20702">
        <v>35</v>
      </c>
      <c r="F20702" t="s">
        <v>22</v>
      </c>
      <c r="G20702">
        <v>1</v>
      </c>
      <c r="H20702">
        <v>3</v>
      </c>
      <c r="I20702">
        <v>0</v>
      </c>
      <c r="J20702">
        <f t="shared" si="325"/>
        <v>3</v>
      </c>
      <c r="K20702">
        <v>23</v>
      </c>
      <c r="L20702" s="8">
        <f>COUNTIFS($D$2:$D20702,D20702)</f>
        <v>905</v>
      </c>
    </row>
    <row r="20703" spans="1:12" x14ac:dyDescent="0.2">
      <c r="A20703">
        <f>A20702</f>
        <v>1819225</v>
      </c>
      <c r="B20703" s="2">
        <f>B20702</f>
        <v>43484</v>
      </c>
      <c r="C20703">
        <v>35</v>
      </c>
      <c r="D20703" t="str">
        <f>F20702</f>
        <v>Cardiff</v>
      </c>
      <c r="E20703">
        <v>22</v>
      </c>
      <c r="F20703" t="str">
        <f>D20702</f>
        <v>Newcastle</v>
      </c>
      <c r="G20703">
        <v>0</v>
      </c>
      <c r="H20703">
        <f>I20702</f>
        <v>0</v>
      </c>
      <c r="I20703">
        <f>H20702</f>
        <v>3</v>
      </c>
      <c r="J20703">
        <f t="shared" si="325"/>
        <v>0</v>
      </c>
      <c r="K20703">
        <v>23</v>
      </c>
      <c r="L20703" s="8">
        <f>COUNTIFS($D$2:$D20703,D20703)</f>
        <v>61</v>
      </c>
    </row>
    <row r="20704" spans="1:12" x14ac:dyDescent="0.2">
      <c r="A20704">
        <v>1819226</v>
      </c>
      <c r="B20704" s="2">
        <v>43484</v>
      </c>
      <c r="C20704">
        <v>23</v>
      </c>
      <c r="D20704" t="s">
        <v>50</v>
      </c>
      <c r="E20704">
        <v>16</v>
      </c>
      <c r="F20704" t="s">
        <v>37</v>
      </c>
      <c r="G20704">
        <v>1</v>
      </c>
      <c r="H20704">
        <v>2</v>
      </c>
      <c r="I20704">
        <v>1</v>
      </c>
      <c r="J20704">
        <f t="shared" si="325"/>
        <v>3</v>
      </c>
      <c r="K20704">
        <v>23</v>
      </c>
      <c r="L20704" s="8">
        <f>COUNTIFS($D$2:$D20704,D20704)</f>
        <v>757</v>
      </c>
    </row>
    <row r="20705" spans="1:12" x14ac:dyDescent="0.2">
      <c r="A20705">
        <f>A20704</f>
        <v>1819226</v>
      </c>
      <c r="B20705" s="2">
        <f>B20704</f>
        <v>43484</v>
      </c>
      <c r="C20705">
        <v>16</v>
      </c>
      <c r="D20705" t="str">
        <f>F20704</f>
        <v>Everton</v>
      </c>
      <c r="E20705">
        <v>23</v>
      </c>
      <c r="F20705" t="str">
        <f>D20704</f>
        <v>Southampton</v>
      </c>
      <c r="G20705">
        <v>0</v>
      </c>
      <c r="H20705">
        <f>I20704</f>
        <v>1</v>
      </c>
      <c r="I20705">
        <f>H20704</f>
        <v>2</v>
      </c>
      <c r="J20705">
        <f t="shared" si="325"/>
        <v>0</v>
      </c>
      <c r="K20705">
        <v>23</v>
      </c>
      <c r="L20705" s="8">
        <f>COUNTIFS($D$2:$D20705,D20705)</f>
        <v>1023</v>
      </c>
    </row>
    <row r="20706" spans="1:12" x14ac:dyDescent="0.2">
      <c r="A20706">
        <v>1819227</v>
      </c>
      <c r="B20706" s="2">
        <v>43484</v>
      </c>
      <c r="C20706">
        <v>27</v>
      </c>
      <c r="D20706" t="s">
        <v>32</v>
      </c>
      <c r="E20706">
        <v>13</v>
      </c>
      <c r="F20706" t="s">
        <v>64</v>
      </c>
      <c r="G20706">
        <v>1</v>
      </c>
      <c r="H20706">
        <v>0</v>
      </c>
      <c r="I20706">
        <v>0</v>
      </c>
      <c r="J20706">
        <f t="shared" si="325"/>
        <v>1</v>
      </c>
      <c r="K20706">
        <v>23</v>
      </c>
      <c r="L20706" s="8">
        <f>COUNTIFS($D$2:$D20706,D20706)</f>
        <v>213</v>
      </c>
    </row>
    <row r="20707" spans="1:12" x14ac:dyDescent="0.2">
      <c r="A20707">
        <f>A20706</f>
        <v>1819227</v>
      </c>
      <c r="B20707" s="2">
        <f>B20706</f>
        <v>43484</v>
      </c>
      <c r="C20707">
        <v>13</v>
      </c>
      <c r="D20707" t="str">
        <f>F20706</f>
        <v>Burnley</v>
      </c>
      <c r="E20707">
        <v>27</v>
      </c>
      <c r="F20707" t="str">
        <f>D20706</f>
        <v>Watford</v>
      </c>
      <c r="G20707">
        <v>0</v>
      </c>
      <c r="H20707">
        <f>I20706</f>
        <v>0</v>
      </c>
      <c r="I20707">
        <f>H20706</f>
        <v>0</v>
      </c>
      <c r="J20707">
        <f t="shared" si="325"/>
        <v>1</v>
      </c>
      <c r="K20707">
        <v>23</v>
      </c>
      <c r="L20707" s="8">
        <f>COUNTIFS($D$2:$D20707,D20707)</f>
        <v>175</v>
      </c>
    </row>
    <row r="20708" spans="1:12" x14ac:dyDescent="0.2">
      <c r="A20708">
        <v>1819228</v>
      </c>
      <c r="B20708" s="2">
        <v>43484</v>
      </c>
      <c r="C20708">
        <v>10</v>
      </c>
      <c r="D20708" t="s">
        <v>47</v>
      </c>
      <c r="E20708">
        <v>14</v>
      </c>
      <c r="F20708" t="s">
        <v>27</v>
      </c>
      <c r="G20708">
        <v>1</v>
      </c>
      <c r="H20708">
        <v>2</v>
      </c>
      <c r="I20708">
        <v>0</v>
      </c>
      <c r="J20708">
        <f t="shared" si="325"/>
        <v>3</v>
      </c>
      <c r="K20708">
        <v>23</v>
      </c>
      <c r="L20708" s="8">
        <f>COUNTIFS($D$2:$D20708,D20708)</f>
        <v>1023</v>
      </c>
    </row>
    <row r="20709" spans="1:12" x14ac:dyDescent="0.2">
      <c r="A20709">
        <f>A20708</f>
        <v>1819228</v>
      </c>
      <c r="B20709" s="2">
        <f>B20708</f>
        <v>43484</v>
      </c>
      <c r="C20709">
        <v>14</v>
      </c>
      <c r="D20709" t="str">
        <f>F20708</f>
        <v>Chelsea</v>
      </c>
      <c r="E20709">
        <v>10</v>
      </c>
      <c r="F20709" t="str">
        <f>D20708</f>
        <v>Arsenal</v>
      </c>
      <c r="G20709">
        <v>0</v>
      </c>
      <c r="H20709">
        <f>I20708</f>
        <v>0</v>
      </c>
      <c r="I20709">
        <f>H20708</f>
        <v>2</v>
      </c>
      <c r="J20709">
        <f t="shared" si="325"/>
        <v>0</v>
      </c>
      <c r="K20709">
        <v>23</v>
      </c>
      <c r="L20709" s="8">
        <f>COUNTIFS($D$2:$D20709,D20709)</f>
        <v>1023</v>
      </c>
    </row>
    <row r="20710" spans="1:12" x14ac:dyDescent="0.2">
      <c r="A20710">
        <v>1819229</v>
      </c>
      <c r="B20710" s="2">
        <v>43485</v>
      </c>
      <c r="C20710">
        <v>17</v>
      </c>
      <c r="D20710" t="s">
        <v>29</v>
      </c>
      <c r="E20710">
        <v>20</v>
      </c>
      <c r="F20710" t="s">
        <v>45</v>
      </c>
      <c r="G20710">
        <v>1</v>
      </c>
      <c r="H20710">
        <v>0</v>
      </c>
      <c r="I20710">
        <v>3</v>
      </c>
      <c r="J20710">
        <f t="shared" si="325"/>
        <v>0</v>
      </c>
      <c r="K20710">
        <v>23</v>
      </c>
      <c r="L20710" s="8">
        <f>COUNTIFS($D$2:$D20710,D20710)</f>
        <v>61</v>
      </c>
    </row>
    <row r="20711" spans="1:12" x14ac:dyDescent="0.2">
      <c r="A20711">
        <f>A20710</f>
        <v>1819229</v>
      </c>
      <c r="B20711" s="2">
        <f>B20710</f>
        <v>43485</v>
      </c>
      <c r="C20711">
        <v>20</v>
      </c>
      <c r="D20711" t="str">
        <f>F20710</f>
        <v>Manchester City</v>
      </c>
      <c r="E20711">
        <v>17</v>
      </c>
      <c r="F20711" t="str">
        <f>D20710</f>
        <v>Huddersfield</v>
      </c>
      <c r="G20711">
        <v>0</v>
      </c>
      <c r="H20711">
        <f>I20710</f>
        <v>3</v>
      </c>
      <c r="I20711">
        <f>H20710</f>
        <v>0</v>
      </c>
      <c r="J20711">
        <f t="shared" si="325"/>
        <v>3</v>
      </c>
      <c r="K20711">
        <v>23</v>
      </c>
      <c r="L20711" s="8">
        <f>COUNTIFS($D$2:$D20711,D20711)</f>
        <v>833</v>
      </c>
    </row>
    <row r="20712" spans="1:12" x14ac:dyDescent="0.2">
      <c r="A20712">
        <v>1819230</v>
      </c>
      <c r="B20712" s="2">
        <v>43485</v>
      </c>
      <c r="C20712">
        <v>36</v>
      </c>
      <c r="D20712" t="s">
        <v>25</v>
      </c>
      <c r="E20712">
        <v>26</v>
      </c>
      <c r="F20712" t="s">
        <v>17</v>
      </c>
      <c r="G20712">
        <v>1</v>
      </c>
      <c r="H20712">
        <v>1</v>
      </c>
      <c r="I20712">
        <v>2</v>
      </c>
      <c r="J20712">
        <f t="shared" si="325"/>
        <v>0</v>
      </c>
      <c r="K20712">
        <v>23</v>
      </c>
      <c r="L20712" s="8">
        <f>COUNTIFS($D$2:$D20712,D20712)</f>
        <v>517</v>
      </c>
    </row>
    <row r="20713" spans="1:12" x14ac:dyDescent="0.2">
      <c r="A20713">
        <f>A20712</f>
        <v>1819230</v>
      </c>
      <c r="B20713" s="2">
        <f>B20712</f>
        <v>43485</v>
      </c>
      <c r="C20713">
        <v>26</v>
      </c>
      <c r="D20713" t="str">
        <f>F20712</f>
        <v>Tottenham</v>
      </c>
      <c r="E20713">
        <v>36</v>
      </c>
      <c r="F20713" t="str">
        <f>D20712</f>
        <v>Fulham</v>
      </c>
      <c r="G20713">
        <v>0</v>
      </c>
      <c r="H20713">
        <f>I20712</f>
        <v>2</v>
      </c>
      <c r="I20713">
        <f>H20712</f>
        <v>1</v>
      </c>
      <c r="J20713">
        <f t="shared" si="325"/>
        <v>3</v>
      </c>
      <c r="K20713">
        <v>23</v>
      </c>
      <c r="L20713" s="8">
        <f>COUNTIFS($D$2:$D20713,D20713)</f>
        <v>1023</v>
      </c>
    </row>
    <row r="20714" spans="1:12" x14ac:dyDescent="0.2">
      <c r="A20714">
        <v>1819231</v>
      </c>
      <c r="B20714" s="2">
        <v>43494</v>
      </c>
      <c r="C20714">
        <v>10</v>
      </c>
      <c r="D20714" t="s">
        <v>47</v>
      </c>
      <c r="E20714">
        <v>35</v>
      </c>
      <c r="F20714" t="s">
        <v>22</v>
      </c>
      <c r="G20714">
        <v>1</v>
      </c>
      <c r="H20714">
        <v>2</v>
      </c>
      <c r="I20714">
        <v>1</v>
      </c>
      <c r="J20714">
        <f t="shared" si="325"/>
        <v>3</v>
      </c>
      <c r="K20714">
        <v>24</v>
      </c>
      <c r="L20714" s="8">
        <f>COUNTIFS($D$2:$D20714,D20714)</f>
        <v>1024</v>
      </c>
    </row>
    <row r="20715" spans="1:12" x14ac:dyDescent="0.2">
      <c r="A20715">
        <f>A20714</f>
        <v>1819231</v>
      </c>
      <c r="B20715" s="2">
        <f>B20714</f>
        <v>43494</v>
      </c>
      <c r="C20715">
        <v>35</v>
      </c>
      <c r="D20715" t="str">
        <f>F20714</f>
        <v>Cardiff</v>
      </c>
      <c r="E20715">
        <v>10</v>
      </c>
      <c r="F20715" t="str">
        <f>D20714</f>
        <v>Arsenal</v>
      </c>
      <c r="G20715">
        <v>0</v>
      </c>
      <c r="H20715">
        <f>I20714</f>
        <v>1</v>
      </c>
      <c r="I20715">
        <f>H20714</f>
        <v>2</v>
      </c>
      <c r="J20715">
        <f t="shared" si="325"/>
        <v>0</v>
      </c>
      <c r="K20715">
        <v>24</v>
      </c>
      <c r="L20715" s="8">
        <f>COUNTIFS($D$2:$D20715,D20715)</f>
        <v>62</v>
      </c>
    </row>
    <row r="20716" spans="1:12" x14ac:dyDescent="0.2">
      <c r="A20716">
        <v>1819232</v>
      </c>
      <c r="B20716" s="2">
        <v>43494</v>
      </c>
      <c r="C20716">
        <v>36</v>
      </c>
      <c r="D20716" t="s">
        <v>25</v>
      </c>
      <c r="E20716">
        <v>12</v>
      </c>
      <c r="F20716" t="s">
        <v>34</v>
      </c>
      <c r="G20716">
        <v>1</v>
      </c>
      <c r="H20716">
        <v>4</v>
      </c>
      <c r="I20716">
        <v>2</v>
      </c>
      <c r="J20716">
        <f t="shared" si="325"/>
        <v>3</v>
      </c>
      <c r="K20716">
        <v>24</v>
      </c>
      <c r="L20716" s="8">
        <f>COUNTIFS($D$2:$D20716,D20716)</f>
        <v>518</v>
      </c>
    </row>
    <row r="20717" spans="1:12" x14ac:dyDescent="0.2">
      <c r="A20717">
        <f>A20716</f>
        <v>1819232</v>
      </c>
      <c r="B20717" s="2">
        <f>B20716</f>
        <v>43494</v>
      </c>
      <c r="C20717">
        <v>12</v>
      </c>
      <c r="D20717" t="str">
        <f>F20716</f>
        <v>Brighton</v>
      </c>
      <c r="E20717">
        <v>36</v>
      </c>
      <c r="F20717" t="str">
        <f>D20716</f>
        <v>Fulham</v>
      </c>
      <c r="G20717">
        <v>0</v>
      </c>
      <c r="H20717">
        <f>I20716</f>
        <v>2</v>
      </c>
      <c r="I20717">
        <f>H20716</f>
        <v>4</v>
      </c>
      <c r="J20717">
        <f t="shared" si="325"/>
        <v>0</v>
      </c>
      <c r="K20717">
        <v>24</v>
      </c>
      <c r="L20717" s="8">
        <f>COUNTIFS($D$2:$D20717,D20717)</f>
        <v>62</v>
      </c>
    </row>
    <row r="20718" spans="1:12" x14ac:dyDescent="0.2">
      <c r="A20718">
        <v>1819233</v>
      </c>
      <c r="B20718" s="2">
        <v>43494</v>
      </c>
      <c r="C20718">
        <v>17</v>
      </c>
      <c r="D20718" t="s">
        <v>29</v>
      </c>
      <c r="E20718">
        <v>16</v>
      </c>
      <c r="F20718" t="s">
        <v>37</v>
      </c>
      <c r="G20718">
        <v>1</v>
      </c>
      <c r="H20718">
        <v>0</v>
      </c>
      <c r="I20718">
        <v>1</v>
      </c>
      <c r="J20718">
        <f t="shared" si="325"/>
        <v>0</v>
      </c>
      <c r="K20718">
        <v>24</v>
      </c>
      <c r="L20718" s="8">
        <f>COUNTIFS($D$2:$D20718,D20718)</f>
        <v>62</v>
      </c>
    </row>
    <row r="20719" spans="1:12" x14ac:dyDescent="0.2">
      <c r="A20719">
        <f>A20718</f>
        <v>1819233</v>
      </c>
      <c r="B20719" s="2">
        <f>B20718</f>
        <v>43494</v>
      </c>
      <c r="C20719">
        <v>16</v>
      </c>
      <c r="D20719" t="str">
        <f>F20718</f>
        <v>Everton</v>
      </c>
      <c r="E20719">
        <v>17</v>
      </c>
      <c r="F20719" t="str">
        <f>D20718</f>
        <v>Huddersfield</v>
      </c>
      <c r="G20719">
        <v>0</v>
      </c>
      <c r="H20719">
        <f>I20718</f>
        <v>1</v>
      </c>
      <c r="I20719">
        <f>H20718</f>
        <v>0</v>
      </c>
      <c r="J20719">
        <f t="shared" si="325"/>
        <v>3</v>
      </c>
      <c r="K20719">
        <v>24</v>
      </c>
      <c r="L20719" s="8">
        <f>COUNTIFS($D$2:$D20719,D20719)</f>
        <v>1024</v>
      </c>
    </row>
    <row r="20720" spans="1:12" x14ac:dyDescent="0.2">
      <c r="A20720">
        <v>1819234</v>
      </c>
      <c r="B20720" s="2">
        <v>43494</v>
      </c>
      <c r="C20720">
        <v>42</v>
      </c>
      <c r="D20720" t="s">
        <v>35</v>
      </c>
      <c r="E20720">
        <v>29</v>
      </c>
      <c r="F20720" t="s">
        <v>42</v>
      </c>
      <c r="G20720">
        <v>1</v>
      </c>
      <c r="H20720">
        <v>3</v>
      </c>
      <c r="I20720">
        <v>0</v>
      </c>
      <c r="J20720">
        <f t="shared" si="325"/>
        <v>3</v>
      </c>
      <c r="K20720">
        <v>24</v>
      </c>
      <c r="L20720" s="8">
        <f>COUNTIFS($D$2:$D20720,D20720)</f>
        <v>176</v>
      </c>
    </row>
    <row r="20721" spans="1:12" x14ac:dyDescent="0.2">
      <c r="A20721">
        <f>A20720</f>
        <v>1819234</v>
      </c>
      <c r="B20721" s="2">
        <f>B20720</f>
        <v>43494</v>
      </c>
      <c r="C20721">
        <v>29</v>
      </c>
      <c r="D20721" t="str">
        <f>F20720</f>
        <v>West Ham</v>
      </c>
      <c r="E20721">
        <v>42</v>
      </c>
      <c r="F20721" t="str">
        <f>D20720</f>
        <v>Wolverhampton</v>
      </c>
      <c r="G20721">
        <v>0</v>
      </c>
      <c r="H20721">
        <f>I20720</f>
        <v>0</v>
      </c>
      <c r="I20721">
        <f>H20720</f>
        <v>3</v>
      </c>
      <c r="J20721">
        <f t="shared" si="325"/>
        <v>0</v>
      </c>
      <c r="K20721">
        <v>24</v>
      </c>
      <c r="L20721" s="8">
        <f>COUNTIFS($D$2:$D20721,D20721)</f>
        <v>868</v>
      </c>
    </row>
    <row r="20722" spans="1:12" x14ac:dyDescent="0.2">
      <c r="A20722">
        <v>1819235</v>
      </c>
      <c r="B20722" s="2">
        <v>43494</v>
      </c>
      <c r="C20722">
        <v>21</v>
      </c>
      <c r="D20722" t="s">
        <v>10</v>
      </c>
      <c r="E20722">
        <v>13</v>
      </c>
      <c r="F20722" t="s">
        <v>64</v>
      </c>
      <c r="G20722">
        <v>1</v>
      </c>
      <c r="H20722">
        <v>2</v>
      </c>
      <c r="I20722">
        <v>2</v>
      </c>
      <c r="J20722">
        <f t="shared" si="325"/>
        <v>1</v>
      </c>
      <c r="K20722">
        <v>24</v>
      </c>
      <c r="L20722" s="8">
        <f>COUNTIFS($D$2:$D20722,D20722)</f>
        <v>1024</v>
      </c>
    </row>
    <row r="20723" spans="1:12" x14ac:dyDescent="0.2">
      <c r="A20723">
        <f>A20722</f>
        <v>1819235</v>
      </c>
      <c r="B20723" s="2">
        <f>B20722</f>
        <v>43494</v>
      </c>
      <c r="C20723">
        <v>13</v>
      </c>
      <c r="D20723" t="str">
        <f>F20722</f>
        <v>Burnley</v>
      </c>
      <c r="E20723">
        <v>21</v>
      </c>
      <c r="F20723" t="str">
        <f>D20722</f>
        <v>Manchester United</v>
      </c>
      <c r="G20723">
        <v>0</v>
      </c>
      <c r="H20723">
        <f>I20722</f>
        <v>2</v>
      </c>
      <c r="I20723">
        <f>H20722</f>
        <v>2</v>
      </c>
      <c r="J20723">
        <f t="shared" si="325"/>
        <v>1</v>
      </c>
      <c r="K20723">
        <v>24</v>
      </c>
      <c r="L20723" s="8">
        <f>COUNTIFS($D$2:$D20723,D20723)</f>
        <v>176</v>
      </c>
    </row>
    <row r="20724" spans="1:12" x14ac:dyDescent="0.2">
      <c r="A20724">
        <v>1819236</v>
      </c>
      <c r="B20724" s="2">
        <v>43494</v>
      </c>
      <c r="C20724">
        <v>22</v>
      </c>
      <c r="D20724" t="s">
        <v>15</v>
      </c>
      <c r="E20724">
        <v>20</v>
      </c>
      <c r="F20724" t="s">
        <v>45</v>
      </c>
      <c r="G20724">
        <v>1</v>
      </c>
      <c r="H20724">
        <v>2</v>
      </c>
      <c r="I20724">
        <v>1</v>
      </c>
      <c r="J20724">
        <f t="shared" si="325"/>
        <v>3</v>
      </c>
      <c r="K20724">
        <v>24</v>
      </c>
      <c r="L20724" s="8">
        <f>COUNTIFS($D$2:$D20724,D20724)</f>
        <v>906</v>
      </c>
    </row>
    <row r="20725" spans="1:12" x14ac:dyDescent="0.2">
      <c r="A20725">
        <f>A20724</f>
        <v>1819236</v>
      </c>
      <c r="B20725" s="2">
        <f>B20724</f>
        <v>43494</v>
      </c>
      <c r="C20725">
        <v>20</v>
      </c>
      <c r="D20725" t="str">
        <f>F20724</f>
        <v>Manchester City</v>
      </c>
      <c r="E20725">
        <v>22</v>
      </c>
      <c r="F20725" t="str">
        <f>D20724</f>
        <v>Newcastle</v>
      </c>
      <c r="G20725">
        <v>0</v>
      </c>
      <c r="H20725">
        <f>I20724</f>
        <v>1</v>
      </c>
      <c r="I20725">
        <f>H20724</f>
        <v>2</v>
      </c>
      <c r="J20725">
        <f t="shared" si="325"/>
        <v>0</v>
      </c>
      <c r="K20725">
        <v>24</v>
      </c>
      <c r="L20725" s="8">
        <f>COUNTIFS($D$2:$D20725,D20725)</f>
        <v>834</v>
      </c>
    </row>
    <row r="20726" spans="1:12" x14ac:dyDescent="0.2">
      <c r="A20726">
        <v>1819237</v>
      </c>
      <c r="B20726" s="2">
        <v>43495</v>
      </c>
      <c r="C20726">
        <v>11</v>
      </c>
      <c r="D20726" t="s">
        <v>20</v>
      </c>
      <c r="E20726">
        <v>14</v>
      </c>
      <c r="F20726" t="s">
        <v>27</v>
      </c>
      <c r="G20726">
        <v>1</v>
      </c>
      <c r="H20726">
        <v>4</v>
      </c>
      <c r="I20726">
        <v>0</v>
      </c>
      <c r="J20726">
        <f t="shared" si="325"/>
        <v>3</v>
      </c>
      <c r="K20726">
        <v>24</v>
      </c>
      <c r="L20726" s="8">
        <f>COUNTIFS($D$2:$D20726,D20726)</f>
        <v>138</v>
      </c>
    </row>
    <row r="20727" spans="1:12" x14ac:dyDescent="0.2">
      <c r="A20727">
        <f>A20726</f>
        <v>1819237</v>
      </c>
      <c r="B20727" s="2">
        <f>B20726</f>
        <v>43495</v>
      </c>
      <c r="C20727">
        <v>14</v>
      </c>
      <c r="D20727" t="str">
        <f>F20726</f>
        <v>Chelsea</v>
      </c>
      <c r="E20727">
        <v>11</v>
      </c>
      <c r="F20727" t="str">
        <f>D20726</f>
        <v>Bournemouth</v>
      </c>
      <c r="G20727">
        <v>0</v>
      </c>
      <c r="H20727">
        <f>I20726</f>
        <v>0</v>
      </c>
      <c r="I20727">
        <f>H20726</f>
        <v>4</v>
      </c>
      <c r="J20727">
        <f t="shared" si="325"/>
        <v>0</v>
      </c>
      <c r="K20727">
        <v>24</v>
      </c>
      <c r="L20727" s="8">
        <f>COUNTIFS($D$2:$D20727,D20727)</f>
        <v>1024</v>
      </c>
    </row>
    <row r="20728" spans="1:12" x14ac:dyDescent="0.2">
      <c r="A20728">
        <v>1819238</v>
      </c>
      <c r="B20728" s="2">
        <v>43495</v>
      </c>
      <c r="C20728">
        <v>23</v>
      </c>
      <c r="D20728" t="s">
        <v>50</v>
      </c>
      <c r="E20728">
        <v>15</v>
      </c>
      <c r="F20728" t="s">
        <v>23</v>
      </c>
      <c r="G20728">
        <v>1</v>
      </c>
      <c r="H20728">
        <v>1</v>
      </c>
      <c r="I20728">
        <v>1</v>
      </c>
      <c r="J20728">
        <f t="shared" si="325"/>
        <v>1</v>
      </c>
      <c r="K20728">
        <v>24</v>
      </c>
      <c r="L20728" s="8">
        <f>COUNTIFS($D$2:$D20728,D20728)</f>
        <v>758</v>
      </c>
    </row>
    <row r="20729" spans="1:12" x14ac:dyDescent="0.2">
      <c r="A20729">
        <f>A20728</f>
        <v>1819238</v>
      </c>
      <c r="B20729" s="2">
        <f>B20728</f>
        <v>43495</v>
      </c>
      <c r="C20729">
        <v>15</v>
      </c>
      <c r="D20729" t="str">
        <f>F20728</f>
        <v>Crystal Palace</v>
      </c>
      <c r="E20729">
        <v>23</v>
      </c>
      <c r="F20729" t="str">
        <f>D20728</f>
        <v>Southampton</v>
      </c>
      <c r="G20729">
        <v>0</v>
      </c>
      <c r="H20729">
        <f>I20728</f>
        <v>1</v>
      </c>
      <c r="I20729">
        <f>H20728</f>
        <v>1</v>
      </c>
      <c r="J20729">
        <f t="shared" si="325"/>
        <v>1</v>
      </c>
      <c r="K20729">
        <v>24</v>
      </c>
      <c r="L20729" s="8">
        <f>COUNTIFS($D$2:$D20729,D20729)</f>
        <v>374</v>
      </c>
    </row>
    <row r="20730" spans="1:12" x14ac:dyDescent="0.2">
      <c r="A20730">
        <v>1819239</v>
      </c>
      <c r="B20730" s="2">
        <v>43495</v>
      </c>
      <c r="C20730">
        <v>19</v>
      </c>
      <c r="D20730" t="s">
        <v>40</v>
      </c>
      <c r="E20730">
        <v>18</v>
      </c>
      <c r="F20730" t="s">
        <v>12</v>
      </c>
      <c r="G20730">
        <v>1</v>
      </c>
      <c r="H20730">
        <v>1</v>
      </c>
      <c r="I20730">
        <v>1</v>
      </c>
      <c r="J20730">
        <f t="shared" si="325"/>
        <v>1</v>
      </c>
      <c r="K20730">
        <v>24</v>
      </c>
      <c r="L20730" s="8">
        <f>COUNTIFS($D$2:$D20730,D20730)</f>
        <v>1024</v>
      </c>
    </row>
    <row r="20731" spans="1:12" x14ac:dyDescent="0.2">
      <c r="A20731">
        <f>A20730</f>
        <v>1819239</v>
      </c>
      <c r="B20731" s="2">
        <f>B20730</f>
        <v>43495</v>
      </c>
      <c r="C20731">
        <v>18</v>
      </c>
      <c r="D20731" t="str">
        <f>F20730</f>
        <v>Leicester</v>
      </c>
      <c r="E20731">
        <v>19</v>
      </c>
      <c r="F20731" t="str">
        <f>D20730</f>
        <v>Liverpool</v>
      </c>
      <c r="G20731">
        <v>0</v>
      </c>
      <c r="H20731">
        <f>I20730</f>
        <v>1</v>
      </c>
      <c r="I20731">
        <f>H20730</f>
        <v>1</v>
      </c>
      <c r="J20731">
        <f t="shared" si="325"/>
        <v>1</v>
      </c>
      <c r="K20731">
        <v>24</v>
      </c>
      <c r="L20731" s="8">
        <f>COUNTIFS($D$2:$D20731,D20731)</f>
        <v>484</v>
      </c>
    </row>
    <row r="20732" spans="1:12" x14ac:dyDescent="0.2">
      <c r="A20732">
        <v>1819240</v>
      </c>
      <c r="B20732" s="2">
        <v>43495</v>
      </c>
      <c r="C20732">
        <v>26</v>
      </c>
      <c r="D20732" t="s">
        <v>17</v>
      </c>
      <c r="E20732">
        <v>27</v>
      </c>
      <c r="F20732" t="s">
        <v>32</v>
      </c>
      <c r="G20732">
        <v>1</v>
      </c>
      <c r="H20732">
        <v>2</v>
      </c>
      <c r="I20732">
        <v>1</v>
      </c>
      <c r="J20732">
        <f t="shared" si="325"/>
        <v>3</v>
      </c>
      <c r="K20732">
        <v>24</v>
      </c>
      <c r="L20732" s="8">
        <f>COUNTIFS($D$2:$D20732,D20732)</f>
        <v>1024</v>
      </c>
    </row>
    <row r="20733" spans="1:12" x14ac:dyDescent="0.2">
      <c r="A20733">
        <f>A20732</f>
        <v>1819240</v>
      </c>
      <c r="B20733" s="2">
        <f>B20732</f>
        <v>43495</v>
      </c>
      <c r="C20733">
        <v>27</v>
      </c>
      <c r="D20733" t="str">
        <f>F20732</f>
        <v>Watford</v>
      </c>
      <c r="E20733">
        <v>26</v>
      </c>
      <c r="F20733" t="str">
        <f>D20732</f>
        <v>Tottenham</v>
      </c>
      <c r="G20733">
        <v>0</v>
      </c>
      <c r="H20733">
        <f>I20732</f>
        <v>1</v>
      </c>
      <c r="I20733">
        <f>H20732</f>
        <v>2</v>
      </c>
      <c r="J20733">
        <f t="shared" si="325"/>
        <v>0</v>
      </c>
      <c r="K20733">
        <v>24</v>
      </c>
      <c r="L20733" s="8">
        <f>COUNTIFS($D$2:$D20733,D20733)</f>
        <v>214</v>
      </c>
    </row>
    <row r="20734" spans="1:12" x14ac:dyDescent="0.2">
      <c r="A20734">
        <v>1819241</v>
      </c>
      <c r="B20734" s="2">
        <v>43498</v>
      </c>
      <c r="C20734">
        <v>26</v>
      </c>
      <c r="D20734" t="s">
        <v>17</v>
      </c>
      <c r="E20734">
        <v>22</v>
      </c>
      <c r="F20734" t="s">
        <v>15</v>
      </c>
      <c r="G20734">
        <v>1</v>
      </c>
      <c r="H20734">
        <v>1</v>
      </c>
      <c r="I20734">
        <v>0</v>
      </c>
      <c r="J20734">
        <f t="shared" si="325"/>
        <v>3</v>
      </c>
      <c r="K20734">
        <v>25</v>
      </c>
      <c r="L20734" s="8">
        <f>COUNTIFS($D$2:$D20734,D20734)</f>
        <v>1025</v>
      </c>
    </row>
    <row r="20735" spans="1:12" x14ac:dyDescent="0.2">
      <c r="A20735">
        <f>A20734</f>
        <v>1819241</v>
      </c>
      <c r="B20735" s="2">
        <f>B20734</f>
        <v>43498</v>
      </c>
      <c r="C20735">
        <v>22</v>
      </c>
      <c r="D20735" t="str">
        <f>F20734</f>
        <v>Newcastle</v>
      </c>
      <c r="E20735">
        <v>26</v>
      </c>
      <c r="F20735" t="str">
        <f>D20734</f>
        <v>Tottenham</v>
      </c>
      <c r="G20735">
        <v>0</v>
      </c>
      <c r="H20735">
        <f>I20734</f>
        <v>0</v>
      </c>
      <c r="I20735">
        <f>H20734</f>
        <v>1</v>
      </c>
      <c r="J20735">
        <f t="shared" si="325"/>
        <v>0</v>
      </c>
      <c r="K20735">
        <v>25</v>
      </c>
      <c r="L20735" s="8">
        <f>COUNTIFS($D$2:$D20735,D20735)</f>
        <v>907</v>
      </c>
    </row>
    <row r="20736" spans="1:12" x14ac:dyDescent="0.2">
      <c r="A20736">
        <v>1819242</v>
      </c>
      <c r="B20736" s="2">
        <v>43498</v>
      </c>
      <c r="C20736">
        <v>12</v>
      </c>
      <c r="D20736" t="s">
        <v>34</v>
      </c>
      <c r="E20736">
        <v>27</v>
      </c>
      <c r="F20736" t="s">
        <v>32</v>
      </c>
      <c r="G20736">
        <v>1</v>
      </c>
      <c r="H20736">
        <v>0</v>
      </c>
      <c r="I20736">
        <v>0</v>
      </c>
      <c r="J20736">
        <f t="shared" si="325"/>
        <v>1</v>
      </c>
      <c r="K20736">
        <v>25</v>
      </c>
      <c r="L20736" s="8">
        <f>COUNTIFS($D$2:$D20736,D20736)</f>
        <v>63</v>
      </c>
    </row>
    <row r="20737" spans="1:12" x14ac:dyDescent="0.2">
      <c r="A20737">
        <f>A20736</f>
        <v>1819242</v>
      </c>
      <c r="B20737" s="2">
        <f>B20736</f>
        <v>43498</v>
      </c>
      <c r="C20737">
        <v>27</v>
      </c>
      <c r="D20737" t="str">
        <f>F20736</f>
        <v>Watford</v>
      </c>
      <c r="E20737">
        <v>12</v>
      </c>
      <c r="F20737" t="str">
        <f>D20736</f>
        <v>Brighton</v>
      </c>
      <c r="G20737">
        <v>0</v>
      </c>
      <c r="H20737">
        <f>I20736</f>
        <v>0</v>
      </c>
      <c r="I20737">
        <f>H20736</f>
        <v>0</v>
      </c>
      <c r="J20737">
        <f t="shared" si="325"/>
        <v>1</v>
      </c>
      <c r="K20737">
        <v>25</v>
      </c>
      <c r="L20737" s="8">
        <f>COUNTIFS($D$2:$D20737,D20737)</f>
        <v>215</v>
      </c>
    </row>
    <row r="20738" spans="1:12" x14ac:dyDescent="0.2">
      <c r="A20738">
        <v>1819243</v>
      </c>
      <c r="B20738" s="2">
        <v>43498</v>
      </c>
      <c r="C20738">
        <v>13</v>
      </c>
      <c r="D20738" t="s">
        <v>64</v>
      </c>
      <c r="E20738">
        <v>23</v>
      </c>
      <c r="F20738" t="s">
        <v>50</v>
      </c>
      <c r="G20738">
        <v>1</v>
      </c>
      <c r="H20738">
        <v>1</v>
      </c>
      <c r="I20738">
        <v>1</v>
      </c>
      <c r="J20738">
        <f t="shared" si="325"/>
        <v>1</v>
      </c>
      <c r="K20738">
        <v>25</v>
      </c>
      <c r="L20738" s="8">
        <f>COUNTIFS($D$2:$D20738,D20738)</f>
        <v>177</v>
      </c>
    </row>
    <row r="20739" spans="1:12" x14ac:dyDescent="0.2">
      <c r="A20739">
        <f>A20738</f>
        <v>1819243</v>
      </c>
      <c r="B20739" s="2">
        <f>B20738</f>
        <v>43498</v>
      </c>
      <c r="C20739">
        <v>23</v>
      </c>
      <c r="D20739" t="str">
        <f>F20738</f>
        <v>Southampton</v>
      </c>
      <c r="E20739">
        <v>13</v>
      </c>
      <c r="F20739" t="str">
        <f>D20738</f>
        <v>Burnley</v>
      </c>
      <c r="G20739">
        <v>0</v>
      </c>
      <c r="H20739">
        <f>I20738</f>
        <v>1</v>
      </c>
      <c r="I20739">
        <f>H20738</f>
        <v>1</v>
      </c>
      <c r="J20739">
        <f t="shared" si="325"/>
        <v>1</v>
      </c>
      <c r="K20739">
        <v>25</v>
      </c>
      <c r="L20739" s="8">
        <f>COUNTIFS($D$2:$D20739,D20739)</f>
        <v>759</v>
      </c>
    </row>
    <row r="20740" spans="1:12" x14ac:dyDescent="0.2">
      <c r="A20740">
        <v>1819244</v>
      </c>
      <c r="B20740" s="2">
        <v>43498</v>
      </c>
      <c r="C20740">
        <v>14</v>
      </c>
      <c r="D20740" t="s">
        <v>27</v>
      </c>
      <c r="E20740">
        <v>17</v>
      </c>
      <c r="F20740" t="s">
        <v>29</v>
      </c>
      <c r="G20740">
        <v>1</v>
      </c>
      <c r="H20740">
        <v>5</v>
      </c>
      <c r="I20740">
        <v>0</v>
      </c>
      <c r="J20740">
        <f t="shared" si="325"/>
        <v>3</v>
      </c>
      <c r="K20740">
        <v>25</v>
      </c>
      <c r="L20740" s="8">
        <f>COUNTIFS($D$2:$D20740,D20740)</f>
        <v>1025</v>
      </c>
    </row>
    <row r="20741" spans="1:12" x14ac:dyDescent="0.2">
      <c r="A20741">
        <f>A20740</f>
        <v>1819244</v>
      </c>
      <c r="B20741" s="2">
        <f>B20740</f>
        <v>43498</v>
      </c>
      <c r="C20741">
        <v>17</v>
      </c>
      <c r="D20741" t="str">
        <f>F20740</f>
        <v>Huddersfield</v>
      </c>
      <c r="E20741">
        <v>14</v>
      </c>
      <c r="F20741" t="str">
        <f>D20740</f>
        <v>Chelsea</v>
      </c>
      <c r="G20741">
        <v>0</v>
      </c>
      <c r="H20741">
        <f>I20740</f>
        <v>0</v>
      </c>
      <c r="I20741">
        <f>H20740</f>
        <v>5</v>
      </c>
      <c r="J20741">
        <f t="shared" si="325"/>
        <v>0</v>
      </c>
      <c r="K20741">
        <v>25</v>
      </c>
      <c r="L20741" s="8">
        <f>COUNTIFS($D$2:$D20741,D20741)</f>
        <v>63</v>
      </c>
    </row>
    <row r="20742" spans="1:12" x14ac:dyDescent="0.2">
      <c r="A20742">
        <v>1819245</v>
      </c>
      <c r="B20742" s="2">
        <v>43498</v>
      </c>
      <c r="C20742">
        <v>15</v>
      </c>
      <c r="D20742" t="s">
        <v>23</v>
      </c>
      <c r="E20742">
        <v>36</v>
      </c>
      <c r="F20742" t="s">
        <v>25</v>
      </c>
      <c r="G20742">
        <v>1</v>
      </c>
      <c r="H20742">
        <v>2</v>
      </c>
      <c r="I20742">
        <v>0</v>
      </c>
      <c r="J20742">
        <f t="shared" si="325"/>
        <v>3</v>
      </c>
      <c r="K20742">
        <v>25</v>
      </c>
      <c r="L20742" s="8">
        <f>COUNTIFS($D$2:$D20742,D20742)</f>
        <v>375</v>
      </c>
    </row>
    <row r="20743" spans="1:12" x14ac:dyDescent="0.2">
      <c r="A20743">
        <f>A20742</f>
        <v>1819245</v>
      </c>
      <c r="B20743" s="2">
        <f>B20742</f>
        <v>43498</v>
      </c>
      <c r="C20743">
        <v>36</v>
      </c>
      <c r="D20743" t="str">
        <f>F20742</f>
        <v>Fulham</v>
      </c>
      <c r="E20743">
        <v>15</v>
      </c>
      <c r="F20743" t="str">
        <f>D20742</f>
        <v>Crystal Palace</v>
      </c>
      <c r="G20743">
        <v>0</v>
      </c>
      <c r="H20743">
        <f>I20742</f>
        <v>0</v>
      </c>
      <c r="I20743">
        <f>H20742</f>
        <v>2</v>
      </c>
      <c r="J20743">
        <f t="shared" si="325"/>
        <v>0</v>
      </c>
      <c r="K20743">
        <v>25</v>
      </c>
      <c r="L20743" s="8">
        <f>COUNTIFS($D$2:$D20743,D20743)</f>
        <v>519</v>
      </c>
    </row>
    <row r="20744" spans="1:12" x14ac:dyDescent="0.2">
      <c r="A20744">
        <v>1819246</v>
      </c>
      <c r="B20744" s="2">
        <v>43498</v>
      </c>
      <c r="C20744">
        <v>16</v>
      </c>
      <c r="D20744" t="s">
        <v>37</v>
      </c>
      <c r="E20744">
        <v>42</v>
      </c>
      <c r="F20744" t="s">
        <v>35</v>
      </c>
      <c r="G20744">
        <v>1</v>
      </c>
      <c r="H20744">
        <v>1</v>
      </c>
      <c r="I20744">
        <v>3</v>
      </c>
      <c r="J20744">
        <f t="shared" si="325"/>
        <v>0</v>
      </c>
      <c r="K20744">
        <v>25</v>
      </c>
      <c r="L20744" s="8">
        <f>COUNTIFS($D$2:$D20744,D20744)</f>
        <v>1025</v>
      </c>
    </row>
    <row r="20745" spans="1:12" x14ac:dyDescent="0.2">
      <c r="A20745">
        <f>A20744</f>
        <v>1819246</v>
      </c>
      <c r="B20745" s="2">
        <f>B20744</f>
        <v>43498</v>
      </c>
      <c r="C20745">
        <v>42</v>
      </c>
      <c r="D20745" t="str">
        <f>F20744</f>
        <v>Wolverhampton</v>
      </c>
      <c r="E20745">
        <v>16</v>
      </c>
      <c r="F20745" t="str">
        <f>D20744</f>
        <v>Everton</v>
      </c>
      <c r="G20745">
        <v>0</v>
      </c>
      <c r="H20745">
        <f>I20744</f>
        <v>3</v>
      </c>
      <c r="I20745">
        <f>H20744</f>
        <v>1</v>
      </c>
      <c r="J20745">
        <f t="shared" si="325"/>
        <v>3</v>
      </c>
      <c r="K20745">
        <v>25</v>
      </c>
      <c r="L20745" s="8">
        <f>COUNTIFS($D$2:$D20745,D20745)</f>
        <v>177</v>
      </c>
    </row>
    <row r="20746" spans="1:12" x14ac:dyDescent="0.2">
      <c r="A20746">
        <v>1819247</v>
      </c>
      <c r="B20746" s="2">
        <v>43498</v>
      </c>
      <c r="C20746">
        <v>35</v>
      </c>
      <c r="D20746" t="s">
        <v>22</v>
      </c>
      <c r="E20746">
        <v>11</v>
      </c>
      <c r="F20746" t="s">
        <v>20</v>
      </c>
      <c r="G20746">
        <v>1</v>
      </c>
      <c r="H20746">
        <v>2</v>
      </c>
      <c r="I20746">
        <v>0</v>
      </c>
      <c r="J20746">
        <f t="shared" si="325"/>
        <v>3</v>
      </c>
      <c r="K20746">
        <v>25</v>
      </c>
      <c r="L20746" s="8">
        <f>COUNTIFS($D$2:$D20746,D20746)</f>
        <v>63</v>
      </c>
    </row>
    <row r="20747" spans="1:12" x14ac:dyDescent="0.2">
      <c r="A20747">
        <f>A20746</f>
        <v>1819247</v>
      </c>
      <c r="B20747" s="2">
        <f>B20746</f>
        <v>43498</v>
      </c>
      <c r="C20747">
        <v>11</v>
      </c>
      <c r="D20747" t="str">
        <f>F20746</f>
        <v>Bournemouth</v>
      </c>
      <c r="E20747">
        <v>35</v>
      </c>
      <c r="F20747" t="str">
        <f>D20746</f>
        <v>Cardiff</v>
      </c>
      <c r="G20747">
        <v>0</v>
      </c>
      <c r="H20747">
        <f>I20746</f>
        <v>0</v>
      </c>
      <c r="I20747">
        <f>H20746</f>
        <v>2</v>
      </c>
      <c r="J20747">
        <f t="shared" si="325"/>
        <v>0</v>
      </c>
      <c r="K20747">
        <v>25</v>
      </c>
      <c r="L20747" s="8">
        <f>COUNTIFS($D$2:$D20747,D20747)</f>
        <v>139</v>
      </c>
    </row>
    <row r="20748" spans="1:12" x14ac:dyDescent="0.2">
      <c r="A20748">
        <v>1819248</v>
      </c>
      <c r="B20748" s="2">
        <v>43499</v>
      </c>
      <c r="C20748">
        <v>18</v>
      </c>
      <c r="D20748" t="s">
        <v>12</v>
      </c>
      <c r="E20748">
        <v>21</v>
      </c>
      <c r="F20748" t="s">
        <v>10</v>
      </c>
      <c r="G20748">
        <v>1</v>
      </c>
      <c r="H20748">
        <v>0</v>
      </c>
      <c r="I20748">
        <v>1</v>
      </c>
      <c r="J20748">
        <f t="shared" si="325"/>
        <v>0</v>
      </c>
      <c r="K20748">
        <v>25</v>
      </c>
      <c r="L20748" s="8">
        <f>COUNTIFS($D$2:$D20748,D20748)</f>
        <v>485</v>
      </c>
    </row>
    <row r="20749" spans="1:12" x14ac:dyDescent="0.2">
      <c r="A20749">
        <f>A20748</f>
        <v>1819248</v>
      </c>
      <c r="B20749" s="2">
        <f>B20748</f>
        <v>43499</v>
      </c>
      <c r="C20749">
        <v>21</v>
      </c>
      <c r="D20749" t="str">
        <f>F20748</f>
        <v>Manchester United</v>
      </c>
      <c r="E20749">
        <v>18</v>
      </c>
      <c r="F20749" t="str">
        <f>D20748</f>
        <v>Leicester</v>
      </c>
      <c r="G20749">
        <v>0</v>
      </c>
      <c r="H20749">
        <f>I20748</f>
        <v>1</v>
      </c>
      <c r="I20749">
        <f>H20748</f>
        <v>0</v>
      </c>
      <c r="J20749">
        <f t="shared" si="325"/>
        <v>3</v>
      </c>
      <c r="K20749">
        <v>25</v>
      </c>
      <c r="L20749" s="8">
        <f>COUNTIFS($D$2:$D20749,D20749)</f>
        <v>1025</v>
      </c>
    </row>
    <row r="20750" spans="1:12" x14ac:dyDescent="0.2">
      <c r="A20750">
        <v>1819249</v>
      </c>
      <c r="B20750" s="2">
        <v>43499</v>
      </c>
      <c r="C20750">
        <v>20</v>
      </c>
      <c r="D20750" t="s">
        <v>45</v>
      </c>
      <c r="E20750">
        <v>10</v>
      </c>
      <c r="F20750" t="s">
        <v>47</v>
      </c>
      <c r="G20750">
        <v>1</v>
      </c>
      <c r="H20750">
        <v>3</v>
      </c>
      <c r="I20750">
        <v>1</v>
      </c>
      <c r="J20750">
        <f t="shared" si="325"/>
        <v>3</v>
      </c>
      <c r="K20750">
        <v>25</v>
      </c>
      <c r="L20750" s="8">
        <f>COUNTIFS($D$2:$D20750,D20750)</f>
        <v>835</v>
      </c>
    </row>
    <row r="20751" spans="1:12" x14ac:dyDescent="0.2">
      <c r="A20751">
        <f>A20750</f>
        <v>1819249</v>
      </c>
      <c r="B20751" s="2">
        <f>B20750</f>
        <v>43499</v>
      </c>
      <c r="C20751">
        <v>10</v>
      </c>
      <c r="D20751" t="str">
        <f>F20750</f>
        <v>Arsenal</v>
      </c>
      <c r="E20751">
        <v>20</v>
      </c>
      <c r="F20751" t="str">
        <f>D20750</f>
        <v>Manchester City</v>
      </c>
      <c r="G20751">
        <v>0</v>
      </c>
      <c r="H20751">
        <f>I20750</f>
        <v>1</v>
      </c>
      <c r="I20751">
        <f>H20750</f>
        <v>3</v>
      </c>
      <c r="J20751">
        <f t="shared" si="325"/>
        <v>0</v>
      </c>
      <c r="K20751">
        <v>25</v>
      </c>
      <c r="L20751" s="8">
        <f>COUNTIFS($D$2:$D20751,D20751)</f>
        <v>1025</v>
      </c>
    </row>
    <row r="20752" spans="1:12" x14ac:dyDescent="0.2">
      <c r="A20752">
        <v>1819250</v>
      </c>
      <c r="B20752" s="2">
        <v>43500</v>
      </c>
      <c r="C20752">
        <v>29</v>
      </c>
      <c r="D20752" t="s">
        <v>42</v>
      </c>
      <c r="E20752">
        <v>19</v>
      </c>
      <c r="F20752" t="s">
        <v>40</v>
      </c>
      <c r="G20752">
        <v>1</v>
      </c>
      <c r="H20752">
        <v>1</v>
      </c>
      <c r="I20752">
        <v>1</v>
      </c>
      <c r="J20752">
        <f t="shared" si="325"/>
        <v>1</v>
      </c>
      <c r="K20752">
        <v>25</v>
      </c>
      <c r="L20752" s="8">
        <f>COUNTIFS($D$2:$D20752,D20752)</f>
        <v>869</v>
      </c>
    </row>
    <row r="20753" spans="1:12" x14ac:dyDescent="0.2">
      <c r="A20753">
        <f>A20752</f>
        <v>1819250</v>
      </c>
      <c r="B20753" s="2">
        <f>B20752</f>
        <v>43500</v>
      </c>
      <c r="C20753">
        <v>19</v>
      </c>
      <c r="D20753" t="str">
        <f>F20752</f>
        <v>Liverpool</v>
      </c>
      <c r="E20753">
        <v>29</v>
      </c>
      <c r="F20753" t="str">
        <f>D20752</f>
        <v>West Ham</v>
      </c>
      <c r="G20753">
        <v>0</v>
      </c>
      <c r="H20753">
        <f>I20752</f>
        <v>1</v>
      </c>
      <c r="I20753">
        <f>H20752</f>
        <v>1</v>
      </c>
      <c r="J20753">
        <f t="shared" si="325"/>
        <v>1</v>
      </c>
      <c r="K20753">
        <v>25</v>
      </c>
      <c r="L20753" s="8">
        <f>COUNTIFS($D$2:$D20753,D20753)</f>
        <v>1025</v>
      </c>
    </row>
    <row r="20754" spans="1:12" x14ac:dyDescent="0.2">
      <c r="A20754">
        <v>1819251</v>
      </c>
      <c r="B20754" s="2">
        <v>43502</v>
      </c>
      <c r="C20754">
        <v>16</v>
      </c>
      <c r="D20754" t="s">
        <v>37</v>
      </c>
      <c r="E20754">
        <v>20</v>
      </c>
      <c r="F20754" t="s">
        <v>45</v>
      </c>
      <c r="G20754">
        <v>1</v>
      </c>
      <c r="H20754">
        <v>0</v>
      </c>
      <c r="I20754">
        <v>2</v>
      </c>
      <c r="J20754">
        <f t="shared" si="325"/>
        <v>0</v>
      </c>
      <c r="K20754">
        <v>26</v>
      </c>
      <c r="L20754" s="8">
        <f>COUNTIFS($D$2:$D20754,D20754)</f>
        <v>1026</v>
      </c>
    </row>
    <row r="20755" spans="1:12" x14ac:dyDescent="0.2">
      <c r="A20755">
        <f>A20754</f>
        <v>1819251</v>
      </c>
      <c r="B20755" s="2">
        <f>B20754</f>
        <v>43502</v>
      </c>
      <c r="C20755">
        <v>20</v>
      </c>
      <c r="D20755" t="str">
        <f>F20754</f>
        <v>Manchester City</v>
      </c>
      <c r="E20755">
        <v>16</v>
      </c>
      <c r="F20755" t="str">
        <f>D20754</f>
        <v>Everton</v>
      </c>
      <c r="G20755">
        <v>0</v>
      </c>
      <c r="H20755">
        <f>I20754</f>
        <v>2</v>
      </c>
      <c r="I20755">
        <f>H20754</f>
        <v>0</v>
      </c>
      <c r="J20755">
        <f t="shared" si="325"/>
        <v>3</v>
      </c>
      <c r="K20755">
        <v>26</v>
      </c>
      <c r="L20755" s="8">
        <f>COUNTIFS($D$2:$D20755,D20755)</f>
        <v>836</v>
      </c>
    </row>
    <row r="20756" spans="1:12" x14ac:dyDescent="0.2">
      <c r="A20756">
        <v>1819252</v>
      </c>
      <c r="B20756" s="2">
        <v>43505</v>
      </c>
      <c r="C20756">
        <v>36</v>
      </c>
      <c r="D20756" t="s">
        <v>25</v>
      </c>
      <c r="E20756">
        <v>21</v>
      </c>
      <c r="F20756" t="s">
        <v>10</v>
      </c>
      <c r="G20756">
        <v>1</v>
      </c>
      <c r="H20756">
        <v>0</v>
      </c>
      <c r="I20756">
        <v>3</v>
      </c>
      <c r="J20756">
        <f t="shared" si="325"/>
        <v>0</v>
      </c>
      <c r="K20756">
        <v>26</v>
      </c>
      <c r="L20756" s="8">
        <f>COUNTIFS($D$2:$D20756,D20756)</f>
        <v>520</v>
      </c>
    </row>
    <row r="20757" spans="1:12" x14ac:dyDescent="0.2">
      <c r="A20757">
        <f>A20756</f>
        <v>1819252</v>
      </c>
      <c r="B20757" s="2">
        <f>B20756</f>
        <v>43505</v>
      </c>
      <c r="C20757">
        <v>21</v>
      </c>
      <c r="D20757" t="str">
        <f>F20756</f>
        <v>Manchester United</v>
      </c>
      <c r="E20757">
        <v>36</v>
      </c>
      <c r="F20757" t="str">
        <f>D20756</f>
        <v>Fulham</v>
      </c>
      <c r="G20757">
        <v>0</v>
      </c>
      <c r="H20757">
        <f>I20756</f>
        <v>3</v>
      </c>
      <c r="I20757">
        <f>H20756</f>
        <v>0</v>
      </c>
      <c r="J20757">
        <f t="shared" si="325"/>
        <v>3</v>
      </c>
      <c r="K20757">
        <v>26</v>
      </c>
      <c r="L20757" s="8">
        <f>COUNTIFS($D$2:$D20757,D20757)</f>
        <v>1026</v>
      </c>
    </row>
    <row r="20758" spans="1:12" x14ac:dyDescent="0.2">
      <c r="A20758">
        <v>1819253</v>
      </c>
      <c r="B20758" s="2">
        <v>43505</v>
      </c>
      <c r="C20758">
        <v>15</v>
      </c>
      <c r="D20758" t="s">
        <v>23</v>
      </c>
      <c r="E20758">
        <v>29</v>
      </c>
      <c r="F20758" t="s">
        <v>42</v>
      </c>
      <c r="G20758">
        <v>1</v>
      </c>
      <c r="H20758">
        <v>1</v>
      </c>
      <c r="I20758">
        <v>1</v>
      </c>
      <c r="J20758">
        <f t="shared" si="325"/>
        <v>1</v>
      </c>
      <c r="K20758">
        <v>26</v>
      </c>
      <c r="L20758" s="8">
        <f>COUNTIFS($D$2:$D20758,D20758)</f>
        <v>376</v>
      </c>
    </row>
    <row r="20759" spans="1:12" x14ac:dyDescent="0.2">
      <c r="A20759">
        <f>A20758</f>
        <v>1819253</v>
      </c>
      <c r="B20759" s="2">
        <f>B20758</f>
        <v>43505</v>
      </c>
      <c r="C20759">
        <v>29</v>
      </c>
      <c r="D20759" t="str">
        <f>F20758</f>
        <v>West Ham</v>
      </c>
      <c r="E20759">
        <v>15</v>
      </c>
      <c r="F20759" t="str">
        <f>D20758</f>
        <v>Crystal Palace</v>
      </c>
      <c r="G20759">
        <v>0</v>
      </c>
      <c r="H20759">
        <f>I20758</f>
        <v>1</v>
      </c>
      <c r="I20759">
        <f>H20758</f>
        <v>1</v>
      </c>
      <c r="J20759">
        <f t="shared" si="325"/>
        <v>1</v>
      </c>
      <c r="K20759">
        <v>26</v>
      </c>
      <c r="L20759" s="8">
        <f>COUNTIFS($D$2:$D20759,D20759)</f>
        <v>870</v>
      </c>
    </row>
    <row r="20760" spans="1:12" x14ac:dyDescent="0.2">
      <c r="A20760">
        <v>1819254</v>
      </c>
      <c r="B20760" s="2">
        <v>43505</v>
      </c>
      <c r="C20760">
        <v>17</v>
      </c>
      <c r="D20760" t="s">
        <v>29</v>
      </c>
      <c r="E20760">
        <v>10</v>
      </c>
      <c r="F20760" t="s">
        <v>47</v>
      </c>
      <c r="G20760">
        <v>1</v>
      </c>
      <c r="H20760">
        <v>1</v>
      </c>
      <c r="I20760">
        <v>2</v>
      </c>
      <c r="J20760">
        <f t="shared" si="325"/>
        <v>0</v>
      </c>
      <c r="K20760">
        <v>26</v>
      </c>
      <c r="L20760" s="8">
        <f>COUNTIFS($D$2:$D20760,D20760)</f>
        <v>64</v>
      </c>
    </row>
    <row r="20761" spans="1:12" x14ac:dyDescent="0.2">
      <c r="A20761">
        <f>A20760</f>
        <v>1819254</v>
      </c>
      <c r="B20761" s="2">
        <f>B20760</f>
        <v>43505</v>
      </c>
      <c r="C20761">
        <v>10</v>
      </c>
      <c r="D20761" t="str">
        <f>F20760</f>
        <v>Arsenal</v>
      </c>
      <c r="E20761">
        <v>17</v>
      </c>
      <c r="F20761" t="str">
        <f>D20760</f>
        <v>Huddersfield</v>
      </c>
      <c r="G20761">
        <v>0</v>
      </c>
      <c r="H20761">
        <f>I20760</f>
        <v>2</v>
      </c>
      <c r="I20761">
        <f>H20760</f>
        <v>1</v>
      </c>
      <c r="J20761">
        <f t="shared" si="325"/>
        <v>3</v>
      </c>
      <c r="K20761">
        <v>26</v>
      </c>
      <c r="L20761" s="8">
        <f>COUNTIFS($D$2:$D20761,D20761)</f>
        <v>1026</v>
      </c>
    </row>
    <row r="20762" spans="1:12" x14ac:dyDescent="0.2">
      <c r="A20762">
        <v>1819255</v>
      </c>
      <c r="B20762" s="2">
        <v>43505</v>
      </c>
      <c r="C20762">
        <v>19</v>
      </c>
      <c r="D20762" t="s">
        <v>40</v>
      </c>
      <c r="E20762">
        <v>11</v>
      </c>
      <c r="F20762" t="s">
        <v>20</v>
      </c>
      <c r="G20762">
        <v>1</v>
      </c>
      <c r="H20762">
        <v>3</v>
      </c>
      <c r="I20762">
        <v>0</v>
      </c>
      <c r="J20762">
        <f t="shared" si="325"/>
        <v>3</v>
      </c>
      <c r="K20762">
        <v>26</v>
      </c>
      <c r="L20762" s="8">
        <f>COUNTIFS($D$2:$D20762,D20762)</f>
        <v>1026</v>
      </c>
    </row>
    <row r="20763" spans="1:12" x14ac:dyDescent="0.2">
      <c r="A20763">
        <f>A20762</f>
        <v>1819255</v>
      </c>
      <c r="B20763" s="2">
        <f>B20762</f>
        <v>43505</v>
      </c>
      <c r="C20763">
        <v>11</v>
      </c>
      <c r="D20763" t="str">
        <f>F20762</f>
        <v>Bournemouth</v>
      </c>
      <c r="E20763">
        <v>19</v>
      </c>
      <c r="F20763" t="str">
        <f>D20762</f>
        <v>Liverpool</v>
      </c>
      <c r="G20763">
        <v>0</v>
      </c>
      <c r="H20763">
        <f>I20762</f>
        <v>0</v>
      </c>
      <c r="I20763">
        <f>H20762</f>
        <v>3</v>
      </c>
      <c r="J20763">
        <f t="shared" si="325"/>
        <v>0</v>
      </c>
      <c r="K20763">
        <v>26</v>
      </c>
      <c r="L20763" s="8">
        <f>COUNTIFS($D$2:$D20763,D20763)</f>
        <v>140</v>
      </c>
    </row>
    <row r="20764" spans="1:12" x14ac:dyDescent="0.2">
      <c r="A20764">
        <v>1819256</v>
      </c>
      <c r="B20764" s="2">
        <v>43505</v>
      </c>
      <c r="C20764">
        <v>23</v>
      </c>
      <c r="D20764" t="s">
        <v>50</v>
      </c>
      <c r="E20764">
        <v>35</v>
      </c>
      <c r="F20764" t="s">
        <v>22</v>
      </c>
      <c r="G20764">
        <v>1</v>
      </c>
      <c r="H20764">
        <v>1</v>
      </c>
      <c r="I20764">
        <v>2</v>
      </c>
      <c r="J20764">
        <f t="shared" si="325"/>
        <v>0</v>
      </c>
      <c r="K20764">
        <v>26</v>
      </c>
      <c r="L20764" s="8">
        <f>COUNTIFS($D$2:$D20764,D20764)</f>
        <v>760</v>
      </c>
    </row>
    <row r="20765" spans="1:12" x14ac:dyDescent="0.2">
      <c r="A20765">
        <f>A20764</f>
        <v>1819256</v>
      </c>
      <c r="B20765" s="2">
        <f>B20764</f>
        <v>43505</v>
      </c>
      <c r="C20765">
        <v>35</v>
      </c>
      <c r="D20765" t="str">
        <f>F20764</f>
        <v>Cardiff</v>
      </c>
      <c r="E20765">
        <v>23</v>
      </c>
      <c r="F20765" t="str">
        <f>D20764</f>
        <v>Southampton</v>
      </c>
      <c r="G20765">
        <v>0</v>
      </c>
      <c r="H20765">
        <f>I20764</f>
        <v>2</v>
      </c>
      <c r="I20765">
        <f>H20764</f>
        <v>1</v>
      </c>
      <c r="J20765">
        <f t="shared" ref="J20765:J20828" si="326">IF(H20765&gt;I20765,3,IF(I20765&gt;H20765,0,1))</f>
        <v>3</v>
      </c>
      <c r="K20765">
        <v>26</v>
      </c>
      <c r="L20765" s="8">
        <f>COUNTIFS($D$2:$D20765,D20765)</f>
        <v>64</v>
      </c>
    </row>
    <row r="20766" spans="1:12" x14ac:dyDescent="0.2">
      <c r="A20766">
        <v>1819257</v>
      </c>
      <c r="B20766" s="2">
        <v>43505</v>
      </c>
      <c r="C20766">
        <v>27</v>
      </c>
      <c r="D20766" t="s">
        <v>32</v>
      </c>
      <c r="E20766">
        <v>16</v>
      </c>
      <c r="F20766" t="s">
        <v>37</v>
      </c>
      <c r="G20766">
        <v>1</v>
      </c>
      <c r="H20766">
        <v>1</v>
      </c>
      <c r="I20766">
        <v>0</v>
      </c>
      <c r="J20766">
        <f t="shared" si="326"/>
        <v>3</v>
      </c>
      <c r="K20766">
        <v>26</v>
      </c>
      <c r="L20766" s="8">
        <f>COUNTIFS($D$2:$D20766,D20766)</f>
        <v>216</v>
      </c>
    </row>
    <row r="20767" spans="1:12" x14ac:dyDescent="0.2">
      <c r="A20767">
        <f>A20766</f>
        <v>1819257</v>
      </c>
      <c r="B20767" s="2">
        <f>B20766</f>
        <v>43505</v>
      </c>
      <c r="C20767">
        <v>16</v>
      </c>
      <c r="D20767" t="str">
        <f>F20766</f>
        <v>Everton</v>
      </c>
      <c r="E20767">
        <v>27</v>
      </c>
      <c r="F20767" t="str">
        <f>D20766</f>
        <v>Watford</v>
      </c>
      <c r="G20767">
        <v>0</v>
      </c>
      <c r="H20767">
        <f>I20766</f>
        <v>0</v>
      </c>
      <c r="I20767">
        <f>H20766</f>
        <v>1</v>
      </c>
      <c r="J20767">
        <f t="shared" si="326"/>
        <v>0</v>
      </c>
      <c r="K20767">
        <v>27</v>
      </c>
      <c r="L20767" s="8">
        <f>COUNTIFS($D$2:$D20767,D20767)</f>
        <v>1027</v>
      </c>
    </row>
    <row r="20768" spans="1:12" x14ac:dyDescent="0.2">
      <c r="A20768">
        <v>1819258</v>
      </c>
      <c r="B20768" s="2">
        <v>43505</v>
      </c>
      <c r="C20768">
        <v>12</v>
      </c>
      <c r="D20768" t="s">
        <v>34</v>
      </c>
      <c r="E20768">
        <v>13</v>
      </c>
      <c r="F20768" t="s">
        <v>64</v>
      </c>
      <c r="G20768">
        <v>1</v>
      </c>
      <c r="H20768">
        <v>1</v>
      </c>
      <c r="I20768">
        <v>3</v>
      </c>
      <c r="J20768">
        <f t="shared" si="326"/>
        <v>0</v>
      </c>
      <c r="K20768">
        <v>26</v>
      </c>
      <c r="L20768" s="8">
        <f>COUNTIFS($D$2:$D20768,D20768)</f>
        <v>64</v>
      </c>
    </row>
    <row r="20769" spans="1:12" x14ac:dyDescent="0.2">
      <c r="A20769">
        <f>A20768</f>
        <v>1819258</v>
      </c>
      <c r="B20769" s="2">
        <f>B20768</f>
        <v>43505</v>
      </c>
      <c r="C20769">
        <v>13</v>
      </c>
      <c r="D20769" t="str">
        <f>F20768</f>
        <v>Burnley</v>
      </c>
      <c r="E20769">
        <v>12</v>
      </c>
      <c r="F20769" t="str">
        <f>D20768</f>
        <v>Brighton</v>
      </c>
      <c r="G20769">
        <v>0</v>
      </c>
      <c r="H20769">
        <f>I20768</f>
        <v>3</v>
      </c>
      <c r="I20769">
        <f>H20768</f>
        <v>1</v>
      </c>
      <c r="J20769">
        <f t="shared" si="326"/>
        <v>3</v>
      </c>
      <c r="K20769">
        <v>26</v>
      </c>
      <c r="L20769" s="8">
        <f>COUNTIFS($D$2:$D20769,D20769)</f>
        <v>178</v>
      </c>
    </row>
    <row r="20770" spans="1:12" x14ac:dyDescent="0.2">
      <c r="A20770">
        <v>1819259</v>
      </c>
      <c r="B20770" s="2">
        <v>43506</v>
      </c>
      <c r="C20770">
        <v>26</v>
      </c>
      <c r="D20770" t="s">
        <v>17</v>
      </c>
      <c r="E20770">
        <v>18</v>
      </c>
      <c r="F20770" t="s">
        <v>12</v>
      </c>
      <c r="G20770">
        <v>1</v>
      </c>
      <c r="H20770">
        <v>3</v>
      </c>
      <c r="I20770">
        <v>1</v>
      </c>
      <c r="J20770">
        <f t="shared" si="326"/>
        <v>3</v>
      </c>
      <c r="K20770">
        <v>26</v>
      </c>
      <c r="L20770" s="8">
        <f>COUNTIFS($D$2:$D20770,D20770)</f>
        <v>1026</v>
      </c>
    </row>
    <row r="20771" spans="1:12" x14ac:dyDescent="0.2">
      <c r="A20771">
        <f>A20770</f>
        <v>1819259</v>
      </c>
      <c r="B20771" s="2">
        <f>B20770</f>
        <v>43506</v>
      </c>
      <c r="C20771">
        <v>18</v>
      </c>
      <c r="D20771" t="str">
        <f>F20770</f>
        <v>Leicester</v>
      </c>
      <c r="E20771">
        <v>26</v>
      </c>
      <c r="F20771" t="str">
        <f>D20770</f>
        <v>Tottenham</v>
      </c>
      <c r="G20771">
        <v>0</v>
      </c>
      <c r="H20771">
        <f>I20770</f>
        <v>1</v>
      </c>
      <c r="I20771">
        <f>H20770</f>
        <v>3</v>
      </c>
      <c r="J20771">
        <f t="shared" si="326"/>
        <v>0</v>
      </c>
      <c r="K20771">
        <v>26</v>
      </c>
      <c r="L20771" s="8">
        <f>COUNTIFS($D$2:$D20771,D20771)</f>
        <v>486</v>
      </c>
    </row>
    <row r="20772" spans="1:12" x14ac:dyDescent="0.2">
      <c r="A20772">
        <v>1819260</v>
      </c>
      <c r="B20772" s="2">
        <v>43506</v>
      </c>
      <c r="C20772">
        <v>20</v>
      </c>
      <c r="D20772" t="s">
        <v>45</v>
      </c>
      <c r="E20772">
        <v>14</v>
      </c>
      <c r="F20772" t="s">
        <v>27</v>
      </c>
      <c r="G20772">
        <v>1</v>
      </c>
      <c r="H20772">
        <v>6</v>
      </c>
      <c r="I20772">
        <v>0</v>
      </c>
      <c r="J20772">
        <f t="shared" si="326"/>
        <v>3</v>
      </c>
      <c r="K20772">
        <v>27</v>
      </c>
      <c r="L20772" s="8">
        <f>COUNTIFS($D$2:$D20772,D20772)</f>
        <v>837</v>
      </c>
    </row>
    <row r="20773" spans="1:12" x14ac:dyDescent="0.2">
      <c r="A20773">
        <f>A20772</f>
        <v>1819260</v>
      </c>
      <c r="B20773" s="2">
        <f>B20772</f>
        <v>43506</v>
      </c>
      <c r="C20773">
        <v>14</v>
      </c>
      <c r="D20773" t="str">
        <f>F20772</f>
        <v>Chelsea</v>
      </c>
      <c r="E20773">
        <v>20</v>
      </c>
      <c r="F20773" t="str">
        <f>D20772</f>
        <v>Manchester City</v>
      </c>
      <c r="G20773">
        <v>0</v>
      </c>
      <c r="H20773">
        <f>I20772</f>
        <v>0</v>
      </c>
      <c r="I20773">
        <f>H20772</f>
        <v>6</v>
      </c>
      <c r="J20773">
        <f t="shared" si="326"/>
        <v>0</v>
      </c>
      <c r="K20773">
        <v>26</v>
      </c>
      <c r="L20773" s="8">
        <f>COUNTIFS($D$2:$D20773,D20773)</f>
        <v>1026</v>
      </c>
    </row>
    <row r="20774" spans="1:12" x14ac:dyDescent="0.2">
      <c r="A20774">
        <v>1819261</v>
      </c>
      <c r="B20774" s="2">
        <v>43507</v>
      </c>
      <c r="C20774">
        <v>42</v>
      </c>
      <c r="D20774" t="s">
        <v>35</v>
      </c>
      <c r="E20774">
        <v>22</v>
      </c>
      <c r="F20774" t="s">
        <v>15</v>
      </c>
      <c r="G20774">
        <v>1</v>
      </c>
      <c r="H20774">
        <v>1</v>
      </c>
      <c r="I20774">
        <v>1</v>
      </c>
      <c r="J20774">
        <f t="shared" si="326"/>
        <v>1</v>
      </c>
      <c r="K20774">
        <v>26</v>
      </c>
      <c r="L20774" s="8">
        <f>COUNTIFS($D$2:$D20774,D20774)</f>
        <v>178</v>
      </c>
    </row>
    <row r="20775" spans="1:12" x14ac:dyDescent="0.2">
      <c r="A20775">
        <f>A20774</f>
        <v>1819261</v>
      </c>
      <c r="B20775" s="2">
        <f>B20774</f>
        <v>43507</v>
      </c>
      <c r="C20775">
        <v>22</v>
      </c>
      <c r="D20775" t="str">
        <f>F20774</f>
        <v>Newcastle</v>
      </c>
      <c r="E20775">
        <v>42</v>
      </c>
      <c r="F20775" t="str">
        <f>D20774</f>
        <v>Wolverhampton</v>
      </c>
      <c r="G20775">
        <v>0</v>
      </c>
      <c r="H20775">
        <f>I20774</f>
        <v>1</v>
      </c>
      <c r="I20775">
        <f>H20774</f>
        <v>1</v>
      </c>
      <c r="J20775">
        <f t="shared" si="326"/>
        <v>1</v>
      </c>
      <c r="K20775">
        <v>26</v>
      </c>
      <c r="L20775" s="8">
        <f>COUNTIFS($D$2:$D20775,D20775)</f>
        <v>908</v>
      </c>
    </row>
    <row r="20776" spans="1:12" x14ac:dyDescent="0.2">
      <c r="A20776">
        <v>1819262</v>
      </c>
      <c r="B20776" s="2">
        <v>43518</v>
      </c>
      <c r="C20776">
        <v>35</v>
      </c>
      <c r="D20776" t="s">
        <v>22</v>
      </c>
      <c r="E20776">
        <v>27</v>
      </c>
      <c r="F20776" t="s">
        <v>32</v>
      </c>
      <c r="G20776">
        <v>1</v>
      </c>
      <c r="H20776">
        <v>1</v>
      </c>
      <c r="I20776">
        <v>5</v>
      </c>
      <c r="J20776">
        <f t="shared" si="326"/>
        <v>0</v>
      </c>
      <c r="K20776">
        <v>27</v>
      </c>
      <c r="L20776" s="8">
        <f>COUNTIFS($D$2:$D20776,D20776)</f>
        <v>65</v>
      </c>
    </row>
    <row r="20777" spans="1:12" x14ac:dyDescent="0.2">
      <c r="A20777">
        <f>A20776</f>
        <v>1819262</v>
      </c>
      <c r="B20777" s="2">
        <f>B20776</f>
        <v>43518</v>
      </c>
      <c r="C20777">
        <v>27</v>
      </c>
      <c r="D20777" t="str">
        <f>F20776</f>
        <v>Watford</v>
      </c>
      <c r="E20777">
        <v>35</v>
      </c>
      <c r="F20777" t="str">
        <f>D20776</f>
        <v>Cardiff</v>
      </c>
      <c r="G20777">
        <v>0</v>
      </c>
      <c r="H20777">
        <f>I20776</f>
        <v>5</v>
      </c>
      <c r="I20777">
        <f>H20776</f>
        <v>1</v>
      </c>
      <c r="J20777">
        <f t="shared" si="326"/>
        <v>3</v>
      </c>
      <c r="K20777">
        <v>27</v>
      </c>
      <c r="L20777" s="8">
        <f>COUNTIFS($D$2:$D20777,D20777)</f>
        <v>217</v>
      </c>
    </row>
    <row r="20778" spans="1:12" x14ac:dyDescent="0.2">
      <c r="A20778">
        <v>1819263</v>
      </c>
      <c r="B20778" s="2">
        <v>43518</v>
      </c>
      <c r="C20778">
        <v>29</v>
      </c>
      <c r="D20778" t="s">
        <v>42</v>
      </c>
      <c r="E20778">
        <v>36</v>
      </c>
      <c r="F20778" t="s">
        <v>25</v>
      </c>
      <c r="G20778">
        <v>1</v>
      </c>
      <c r="H20778">
        <v>3</v>
      </c>
      <c r="I20778">
        <v>1</v>
      </c>
      <c r="J20778">
        <f t="shared" si="326"/>
        <v>3</v>
      </c>
      <c r="K20778">
        <v>27</v>
      </c>
      <c r="L20778" s="8">
        <f>COUNTIFS($D$2:$D20778,D20778)</f>
        <v>871</v>
      </c>
    </row>
    <row r="20779" spans="1:12" x14ac:dyDescent="0.2">
      <c r="A20779">
        <f>A20778</f>
        <v>1819263</v>
      </c>
      <c r="B20779" s="2">
        <f>B20778</f>
        <v>43518</v>
      </c>
      <c r="C20779">
        <v>36</v>
      </c>
      <c r="D20779" t="str">
        <f>F20778</f>
        <v>Fulham</v>
      </c>
      <c r="E20779">
        <v>29</v>
      </c>
      <c r="F20779" t="str">
        <f>D20778</f>
        <v>West Ham</v>
      </c>
      <c r="G20779">
        <v>0</v>
      </c>
      <c r="H20779">
        <f>I20778</f>
        <v>1</v>
      </c>
      <c r="I20779">
        <f>H20778</f>
        <v>3</v>
      </c>
      <c r="J20779">
        <f t="shared" si="326"/>
        <v>0</v>
      </c>
      <c r="K20779">
        <v>27</v>
      </c>
      <c r="L20779" s="8">
        <f>COUNTIFS($D$2:$D20779,D20779)</f>
        <v>521</v>
      </c>
    </row>
    <row r="20780" spans="1:12" x14ac:dyDescent="0.2">
      <c r="A20780">
        <v>1819264</v>
      </c>
      <c r="B20780" s="2">
        <v>43519</v>
      </c>
      <c r="C20780">
        <v>13</v>
      </c>
      <c r="D20780" t="s">
        <v>64</v>
      </c>
      <c r="E20780">
        <v>26</v>
      </c>
      <c r="F20780" t="s">
        <v>17</v>
      </c>
      <c r="G20780">
        <v>1</v>
      </c>
      <c r="H20780">
        <v>2</v>
      </c>
      <c r="I20780">
        <v>1</v>
      </c>
      <c r="J20780">
        <f t="shared" si="326"/>
        <v>3</v>
      </c>
      <c r="K20780">
        <v>27</v>
      </c>
      <c r="L20780" s="8">
        <f>COUNTIFS($D$2:$D20780,D20780)</f>
        <v>179</v>
      </c>
    </row>
    <row r="20781" spans="1:12" x14ac:dyDescent="0.2">
      <c r="A20781">
        <f>A20780</f>
        <v>1819264</v>
      </c>
      <c r="B20781" s="2">
        <f>B20780</f>
        <v>43519</v>
      </c>
      <c r="C20781">
        <v>26</v>
      </c>
      <c r="D20781" t="str">
        <f>F20780</f>
        <v>Tottenham</v>
      </c>
      <c r="E20781">
        <v>13</v>
      </c>
      <c r="F20781" t="str">
        <f>D20780</f>
        <v>Burnley</v>
      </c>
      <c r="G20781">
        <v>0</v>
      </c>
      <c r="H20781">
        <f>I20780</f>
        <v>1</v>
      </c>
      <c r="I20781">
        <f>H20780</f>
        <v>2</v>
      </c>
      <c r="J20781">
        <f t="shared" si="326"/>
        <v>0</v>
      </c>
      <c r="K20781">
        <v>27</v>
      </c>
      <c r="L20781" s="8">
        <f>COUNTIFS($D$2:$D20781,D20781)</f>
        <v>1027</v>
      </c>
    </row>
    <row r="20782" spans="1:12" x14ac:dyDescent="0.2">
      <c r="A20782">
        <v>1819265</v>
      </c>
      <c r="B20782" s="2">
        <v>43519</v>
      </c>
      <c r="C20782">
        <v>11</v>
      </c>
      <c r="D20782" t="s">
        <v>20</v>
      </c>
      <c r="E20782">
        <v>42</v>
      </c>
      <c r="F20782" t="s">
        <v>35</v>
      </c>
      <c r="G20782">
        <v>1</v>
      </c>
      <c r="H20782">
        <v>1</v>
      </c>
      <c r="I20782">
        <v>1</v>
      </c>
      <c r="J20782">
        <f t="shared" si="326"/>
        <v>1</v>
      </c>
      <c r="K20782">
        <v>27</v>
      </c>
      <c r="L20782" s="8">
        <f>COUNTIFS($D$2:$D20782,D20782)</f>
        <v>141</v>
      </c>
    </row>
    <row r="20783" spans="1:12" x14ac:dyDescent="0.2">
      <c r="A20783">
        <f>A20782</f>
        <v>1819265</v>
      </c>
      <c r="B20783" s="2">
        <f>B20782</f>
        <v>43519</v>
      </c>
      <c r="C20783">
        <v>42</v>
      </c>
      <c r="D20783" t="str">
        <f>F20782</f>
        <v>Wolverhampton</v>
      </c>
      <c r="E20783">
        <v>11</v>
      </c>
      <c r="F20783" t="str">
        <f>D20782</f>
        <v>Bournemouth</v>
      </c>
      <c r="G20783">
        <v>0</v>
      </c>
      <c r="H20783">
        <f>I20782</f>
        <v>1</v>
      </c>
      <c r="I20783">
        <f>H20782</f>
        <v>1</v>
      </c>
      <c r="J20783">
        <f t="shared" si="326"/>
        <v>1</v>
      </c>
      <c r="K20783">
        <v>27</v>
      </c>
      <c r="L20783" s="8">
        <f>COUNTIFS($D$2:$D20783,D20783)</f>
        <v>179</v>
      </c>
    </row>
    <row r="20784" spans="1:12" x14ac:dyDescent="0.2">
      <c r="A20784">
        <v>1819266</v>
      </c>
      <c r="B20784" s="2">
        <v>43519</v>
      </c>
      <c r="C20784">
        <v>22</v>
      </c>
      <c r="D20784" t="s">
        <v>15</v>
      </c>
      <c r="E20784">
        <v>17</v>
      </c>
      <c r="F20784" t="s">
        <v>29</v>
      </c>
      <c r="G20784">
        <v>1</v>
      </c>
      <c r="H20784">
        <v>2</v>
      </c>
      <c r="I20784">
        <v>0</v>
      </c>
      <c r="J20784">
        <f t="shared" si="326"/>
        <v>3</v>
      </c>
      <c r="K20784">
        <v>27</v>
      </c>
      <c r="L20784" s="8">
        <f>COUNTIFS($D$2:$D20784,D20784)</f>
        <v>909</v>
      </c>
    </row>
    <row r="20785" spans="1:12" x14ac:dyDescent="0.2">
      <c r="A20785">
        <f>A20784</f>
        <v>1819266</v>
      </c>
      <c r="B20785" s="2">
        <f>B20784</f>
        <v>43519</v>
      </c>
      <c r="C20785">
        <v>17</v>
      </c>
      <c r="D20785" t="str">
        <f>F20784</f>
        <v>Huddersfield</v>
      </c>
      <c r="E20785">
        <v>22</v>
      </c>
      <c r="F20785" t="str">
        <f>D20784</f>
        <v>Newcastle</v>
      </c>
      <c r="G20785">
        <v>0</v>
      </c>
      <c r="H20785">
        <f>I20784</f>
        <v>0</v>
      </c>
      <c r="I20785">
        <f>H20784</f>
        <v>2</v>
      </c>
      <c r="J20785">
        <f t="shared" si="326"/>
        <v>0</v>
      </c>
      <c r="K20785">
        <v>27</v>
      </c>
      <c r="L20785" s="8">
        <f>COUNTIFS($D$2:$D20785,D20785)</f>
        <v>65</v>
      </c>
    </row>
    <row r="20786" spans="1:12" x14ac:dyDescent="0.2">
      <c r="A20786">
        <v>1819267</v>
      </c>
      <c r="B20786" s="2">
        <v>43519</v>
      </c>
      <c r="C20786">
        <v>18</v>
      </c>
      <c r="D20786" t="s">
        <v>12</v>
      </c>
      <c r="E20786">
        <v>15</v>
      </c>
      <c r="F20786" t="s">
        <v>23</v>
      </c>
      <c r="G20786">
        <v>1</v>
      </c>
      <c r="H20786">
        <v>1</v>
      </c>
      <c r="I20786">
        <v>4</v>
      </c>
      <c r="J20786">
        <f t="shared" si="326"/>
        <v>0</v>
      </c>
      <c r="K20786">
        <v>27</v>
      </c>
      <c r="L20786" s="8">
        <f>COUNTIFS($D$2:$D20786,D20786)</f>
        <v>487</v>
      </c>
    </row>
    <row r="20787" spans="1:12" x14ac:dyDescent="0.2">
      <c r="A20787">
        <f>A20786</f>
        <v>1819267</v>
      </c>
      <c r="B20787" s="2">
        <f>B20786</f>
        <v>43519</v>
      </c>
      <c r="C20787">
        <v>15</v>
      </c>
      <c r="D20787" t="str">
        <f>F20786</f>
        <v>Crystal Palace</v>
      </c>
      <c r="E20787">
        <v>18</v>
      </c>
      <c r="F20787" t="str">
        <f>D20786</f>
        <v>Leicester</v>
      </c>
      <c r="G20787">
        <v>0</v>
      </c>
      <c r="H20787">
        <f>I20786</f>
        <v>4</v>
      </c>
      <c r="I20787">
        <f>H20786</f>
        <v>1</v>
      </c>
      <c r="J20787">
        <f t="shared" si="326"/>
        <v>3</v>
      </c>
      <c r="K20787">
        <v>27</v>
      </c>
      <c r="L20787" s="8">
        <f>COUNTIFS($D$2:$D20787,D20787)</f>
        <v>377</v>
      </c>
    </row>
    <row r="20788" spans="1:12" x14ac:dyDescent="0.2">
      <c r="A20788">
        <v>1819268</v>
      </c>
      <c r="B20788" s="2">
        <v>43520</v>
      </c>
      <c r="C20788">
        <v>10</v>
      </c>
      <c r="D20788" t="s">
        <v>47</v>
      </c>
      <c r="E20788">
        <v>23</v>
      </c>
      <c r="F20788" t="s">
        <v>50</v>
      </c>
      <c r="G20788">
        <v>1</v>
      </c>
      <c r="H20788">
        <v>2</v>
      </c>
      <c r="I20788">
        <v>0</v>
      </c>
      <c r="J20788">
        <f t="shared" si="326"/>
        <v>3</v>
      </c>
      <c r="K20788">
        <v>27</v>
      </c>
      <c r="L20788" s="8">
        <f>COUNTIFS($D$2:$D20788,D20788)</f>
        <v>1027</v>
      </c>
    </row>
    <row r="20789" spans="1:12" x14ac:dyDescent="0.2">
      <c r="A20789">
        <f>A20788</f>
        <v>1819268</v>
      </c>
      <c r="B20789" s="2">
        <f>B20788</f>
        <v>43520</v>
      </c>
      <c r="C20789">
        <v>23</v>
      </c>
      <c r="D20789" t="str">
        <f>F20788</f>
        <v>Southampton</v>
      </c>
      <c r="E20789">
        <v>10</v>
      </c>
      <c r="F20789" t="str">
        <f>D20788</f>
        <v>Arsenal</v>
      </c>
      <c r="G20789">
        <v>0</v>
      </c>
      <c r="H20789">
        <f>I20788</f>
        <v>0</v>
      </c>
      <c r="I20789">
        <f>H20788</f>
        <v>2</v>
      </c>
      <c r="J20789">
        <f t="shared" si="326"/>
        <v>0</v>
      </c>
      <c r="K20789">
        <v>27</v>
      </c>
      <c r="L20789" s="8">
        <f>COUNTIFS($D$2:$D20789,D20789)</f>
        <v>761</v>
      </c>
    </row>
    <row r="20790" spans="1:12" x14ac:dyDescent="0.2">
      <c r="A20790">
        <v>1819269</v>
      </c>
      <c r="B20790" s="2">
        <v>43520</v>
      </c>
      <c r="C20790">
        <v>21</v>
      </c>
      <c r="D20790" t="s">
        <v>10</v>
      </c>
      <c r="E20790">
        <v>19</v>
      </c>
      <c r="F20790" t="s">
        <v>40</v>
      </c>
      <c r="G20790">
        <v>1</v>
      </c>
      <c r="H20790">
        <v>0</v>
      </c>
      <c r="I20790">
        <v>0</v>
      </c>
      <c r="J20790">
        <f t="shared" si="326"/>
        <v>1</v>
      </c>
      <c r="K20790">
        <v>27</v>
      </c>
      <c r="L20790" s="8">
        <f>COUNTIFS($D$2:$D20790,D20790)</f>
        <v>1027</v>
      </c>
    </row>
    <row r="20791" spans="1:12" x14ac:dyDescent="0.2">
      <c r="A20791">
        <f>A20790</f>
        <v>1819269</v>
      </c>
      <c r="B20791" s="2">
        <f>B20790</f>
        <v>43520</v>
      </c>
      <c r="C20791">
        <v>19</v>
      </c>
      <c r="D20791" t="str">
        <f>F20790</f>
        <v>Liverpool</v>
      </c>
      <c r="E20791">
        <v>21</v>
      </c>
      <c r="F20791" t="str">
        <f>D20790</f>
        <v>Manchester United</v>
      </c>
      <c r="G20791">
        <v>0</v>
      </c>
      <c r="H20791">
        <f>I20790</f>
        <v>0</v>
      </c>
      <c r="I20791">
        <f>H20790</f>
        <v>0</v>
      </c>
      <c r="J20791">
        <f t="shared" si="326"/>
        <v>1</v>
      </c>
      <c r="K20791">
        <v>27</v>
      </c>
      <c r="L20791" s="8">
        <f>COUNTIFS($D$2:$D20791,D20791)</f>
        <v>1027</v>
      </c>
    </row>
    <row r="20792" spans="1:12" x14ac:dyDescent="0.2">
      <c r="A20792">
        <v>1819270</v>
      </c>
      <c r="B20792" s="2">
        <v>43522</v>
      </c>
      <c r="C20792">
        <v>35</v>
      </c>
      <c r="D20792" t="s">
        <v>22</v>
      </c>
      <c r="E20792">
        <v>16</v>
      </c>
      <c r="F20792" t="s">
        <v>37</v>
      </c>
      <c r="G20792">
        <v>1</v>
      </c>
      <c r="H20792">
        <v>0</v>
      </c>
      <c r="I20792">
        <v>3</v>
      </c>
      <c r="J20792">
        <f t="shared" si="326"/>
        <v>0</v>
      </c>
      <c r="K20792">
        <v>28</v>
      </c>
      <c r="L20792" s="8">
        <f>COUNTIFS($D$2:$D20792,D20792)</f>
        <v>66</v>
      </c>
    </row>
    <row r="20793" spans="1:12" x14ac:dyDescent="0.2">
      <c r="A20793">
        <f>A20792</f>
        <v>1819270</v>
      </c>
      <c r="B20793" s="2">
        <f>B20792</f>
        <v>43522</v>
      </c>
      <c r="C20793">
        <v>16</v>
      </c>
      <c r="D20793" t="str">
        <f>F20792</f>
        <v>Everton</v>
      </c>
      <c r="E20793">
        <v>35</v>
      </c>
      <c r="F20793" t="str">
        <f>D20792</f>
        <v>Cardiff</v>
      </c>
      <c r="G20793">
        <v>0</v>
      </c>
      <c r="H20793">
        <f>I20792</f>
        <v>3</v>
      </c>
      <c r="I20793">
        <f>H20792</f>
        <v>0</v>
      </c>
      <c r="J20793">
        <f t="shared" si="326"/>
        <v>3</v>
      </c>
      <c r="K20793">
        <v>28</v>
      </c>
      <c r="L20793" s="8">
        <f>COUNTIFS($D$2:$D20793,D20793)</f>
        <v>1028</v>
      </c>
    </row>
    <row r="20794" spans="1:12" x14ac:dyDescent="0.2">
      <c r="A20794">
        <v>1819271</v>
      </c>
      <c r="B20794" s="2">
        <v>43522</v>
      </c>
      <c r="C20794">
        <v>17</v>
      </c>
      <c r="D20794" t="s">
        <v>29</v>
      </c>
      <c r="E20794">
        <v>42</v>
      </c>
      <c r="F20794" t="s">
        <v>35</v>
      </c>
      <c r="G20794">
        <v>1</v>
      </c>
      <c r="H20794">
        <v>1</v>
      </c>
      <c r="I20794">
        <v>0</v>
      </c>
      <c r="J20794">
        <f t="shared" si="326"/>
        <v>3</v>
      </c>
      <c r="K20794">
        <v>28</v>
      </c>
      <c r="L20794" s="8">
        <f>COUNTIFS($D$2:$D20794,D20794)</f>
        <v>66</v>
      </c>
    </row>
    <row r="20795" spans="1:12" x14ac:dyDescent="0.2">
      <c r="A20795">
        <f>A20794</f>
        <v>1819271</v>
      </c>
      <c r="B20795" s="2">
        <f>B20794</f>
        <v>43522</v>
      </c>
      <c r="C20795">
        <v>42</v>
      </c>
      <c r="D20795" t="str">
        <f>F20794</f>
        <v>Wolverhampton</v>
      </c>
      <c r="E20795">
        <v>17</v>
      </c>
      <c r="F20795" t="str">
        <f>D20794</f>
        <v>Huddersfield</v>
      </c>
      <c r="G20795">
        <v>0</v>
      </c>
      <c r="H20795">
        <f>I20794</f>
        <v>0</v>
      </c>
      <c r="I20795">
        <f>H20794</f>
        <v>1</v>
      </c>
      <c r="J20795">
        <f t="shared" si="326"/>
        <v>0</v>
      </c>
      <c r="K20795">
        <v>28</v>
      </c>
      <c r="L20795" s="8">
        <f>COUNTIFS($D$2:$D20795,D20795)</f>
        <v>180</v>
      </c>
    </row>
    <row r="20796" spans="1:12" x14ac:dyDescent="0.2">
      <c r="A20796">
        <v>1819272</v>
      </c>
      <c r="B20796" s="2">
        <v>43522</v>
      </c>
      <c r="C20796">
        <v>18</v>
      </c>
      <c r="D20796" t="s">
        <v>12</v>
      </c>
      <c r="E20796">
        <v>12</v>
      </c>
      <c r="F20796" t="s">
        <v>34</v>
      </c>
      <c r="G20796">
        <v>1</v>
      </c>
      <c r="H20796">
        <v>2</v>
      </c>
      <c r="I20796">
        <v>1</v>
      </c>
      <c r="J20796">
        <f t="shared" si="326"/>
        <v>3</v>
      </c>
      <c r="K20796">
        <v>28</v>
      </c>
      <c r="L20796" s="8">
        <f>COUNTIFS($D$2:$D20796,D20796)</f>
        <v>488</v>
      </c>
    </row>
    <row r="20797" spans="1:12" x14ac:dyDescent="0.2">
      <c r="A20797">
        <f>A20796</f>
        <v>1819272</v>
      </c>
      <c r="B20797" s="2">
        <f>B20796</f>
        <v>43522</v>
      </c>
      <c r="C20797">
        <v>12</v>
      </c>
      <c r="D20797" t="str">
        <f>F20796</f>
        <v>Brighton</v>
      </c>
      <c r="E20797">
        <v>18</v>
      </c>
      <c r="F20797" t="str">
        <f>D20796</f>
        <v>Leicester</v>
      </c>
      <c r="G20797">
        <v>0</v>
      </c>
      <c r="H20797">
        <f>I20796</f>
        <v>1</v>
      </c>
      <c r="I20797">
        <f>H20796</f>
        <v>2</v>
      </c>
      <c r="J20797">
        <f t="shared" si="326"/>
        <v>0</v>
      </c>
      <c r="K20797">
        <v>27</v>
      </c>
      <c r="L20797" s="8">
        <f>COUNTIFS($D$2:$D20797,D20797)</f>
        <v>65</v>
      </c>
    </row>
    <row r="20798" spans="1:12" x14ac:dyDescent="0.2">
      <c r="A20798">
        <v>1819273</v>
      </c>
      <c r="B20798" s="2">
        <v>43522</v>
      </c>
      <c r="C20798">
        <v>22</v>
      </c>
      <c r="D20798" t="s">
        <v>15</v>
      </c>
      <c r="E20798">
        <v>13</v>
      </c>
      <c r="F20798" t="s">
        <v>64</v>
      </c>
      <c r="G20798">
        <v>1</v>
      </c>
      <c r="H20798">
        <v>2</v>
      </c>
      <c r="I20798">
        <v>0</v>
      </c>
      <c r="J20798">
        <f t="shared" si="326"/>
        <v>3</v>
      </c>
      <c r="K20798">
        <v>28</v>
      </c>
      <c r="L20798" s="8">
        <f>COUNTIFS($D$2:$D20798,D20798)</f>
        <v>910</v>
      </c>
    </row>
    <row r="20799" spans="1:12" x14ac:dyDescent="0.2">
      <c r="A20799">
        <f>A20798</f>
        <v>1819273</v>
      </c>
      <c r="B20799" s="2">
        <f>B20798</f>
        <v>43522</v>
      </c>
      <c r="C20799">
        <v>13</v>
      </c>
      <c r="D20799" t="str">
        <f>F20798</f>
        <v>Burnley</v>
      </c>
      <c r="E20799">
        <v>22</v>
      </c>
      <c r="F20799" t="str">
        <f>D20798</f>
        <v>Newcastle</v>
      </c>
      <c r="G20799">
        <v>0</v>
      </c>
      <c r="H20799">
        <f>I20798</f>
        <v>0</v>
      </c>
      <c r="I20799">
        <f>H20798</f>
        <v>2</v>
      </c>
      <c r="J20799">
        <f t="shared" si="326"/>
        <v>0</v>
      </c>
      <c r="K20799">
        <v>28</v>
      </c>
      <c r="L20799" s="8">
        <f>COUNTIFS($D$2:$D20799,D20799)</f>
        <v>180</v>
      </c>
    </row>
    <row r="20800" spans="1:12" x14ac:dyDescent="0.2">
      <c r="A20800">
        <v>1819274</v>
      </c>
      <c r="B20800" s="2">
        <v>43523</v>
      </c>
      <c r="C20800">
        <v>10</v>
      </c>
      <c r="D20800" t="s">
        <v>47</v>
      </c>
      <c r="E20800">
        <v>11</v>
      </c>
      <c r="F20800" t="s">
        <v>20</v>
      </c>
      <c r="G20800">
        <v>1</v>
      </c>
      <c r="H20800">
        <v>5</v>
      </c>
      <c r="I20800">
        <v>1</v>
      </c>
      <c r="J20800">
        <f t="shared" si="326"/>
        <v>3</v>
      </c>
      <c r="K20800">
        <v>28</v>
      </c>
      <c r="L20800" s="8">
        <f>COUNTIFS($D$2:$D20800,D20800)</f>
        <v>1028</v>
      </c>
    </row>
    <row r="20801" spans="1:12" x14ac:dyDescent="0.2">
      <c r="A20801">
        <f>A20800</f>
        <v>1819274</v>
      </c>
      <c r="B20801" s="2">
        <f>B20800</f>
        <v>43523</v>
      </c>
      <c r="C20801">
        <v>11</v>
      </c>
      <c r="D20801" t="str">
        <f>F20800</f>
        <v>Bournemouth</v>
      </c>
      <c r="E20801">
        <v>10</v>
      </c>
      <c r="F20801" t="str">
        <f>D20800</f>
        <v>Arsenal</v>
      </c>
      <c r="G20801">
        <v>0</v>
      </c>
      <c r="H20801">
        <f>I20800</f>
        <v>1</v>
      </c>
      <c r="I20801">
        <f>H20800</f>
        <v>5</v>
      </c>
      <c r="J20801">
        <f t="shared" si="326"/>
        <v>0</v>
      </c>
      <c r="K20801">
        <v>28</v>
      </c>
      <c r="L20801" s="8">
        <f>COUNTIFS($D$2:$D20801,D20801)</f>
        <v>142</v>
      </c>
    </row>
    <row r="20802" spans="1:12" x14ac:dyDescent="0.2">
      <c r="A20802">
        <v>1819275</v>
      </c>
      <c r="B20802" s="2">
        <v>43523</v>
      </c>
      <c r="C20802">
        <v>23</v>
      </c>
      <c r="D20802" t="s">
        <v>50</v>
      </c>
      <c r="E20802">
        <v>36</v>
      </c>
      <c r="F20802" t="s">
        <v>25</v>
      </c>
      <c r="G20802">
        <v>1</v>
      </c>
      <c r="H20802">
        <v>2</v>
      </c>
      <c r="I20802">
        <v>0</v>
      </c>
      <c r="J20802">
        <f t="shared" si="326"/>
        <v>3</v>
      </c>
      <c r="K20802">
        <v>28</v>
      </c>
      <c r="L20802" s="8">
        <f>COUNTIFS($D$2:$D20802,D20802)</f>
        <v>762</v>
      </c>
    </row>
    <row r="20803" spans="1:12" x14ac:dyDescent="0.2">
      <c r="A20803">
        <f>A20802</f>
        <v>1819275</v>
      </c>
      <c r="B20803" s="2">
        <f>B20802</f>
        <v>43523</v>
      </c>
      <c r="C20803">
        <v>36</v>
      </c>
      <c r="D20803" t="str">
        <f>F20802</f>
        <v>Fulham</v>
      </c>
      <c r="E20803">
        <v>23</v>
      </c>
      <c r="F20803" t="str">
        <f>D20802</f>
        <v>Southampton</v>
      </c>
      <c r="G20803">
        <v>0</v>
      </c>
      <c r="H20803">
        <f>I20802</f>
        <v>0</v>
      </c>
      <c r="I20803">
        <f>H20802</f>
        <v>2</v>
      </c>
      <c r="J20803">
        <f t="shared" si="326"/>
        <v>0</v>
      </c>
      <c r="K20803">
        <v>28</v>
      </c>
      <c r="L20803" s="8">
        <f>COUNTIFS($D$2:$D20803,D20803)</f>
        <v>522</v>
      </c>
    </row>
    <row r="20804" spans="1:12" x14ac:dyDescent="0.2">
      <c r="A20804">
        <v>1819276</v>
      </c>
      <c r="B20804" s="2">
        <v>43523</v>
      </c>
      <c r="C20804">
        <v>14</v>
      </c>
      <c r="D20804" t="s">
        <v>27</v>
      </c>
      <c r="E20804">
        <v>26</v>
      </c>
      <c r="F20804" t="s">
        <v>17</v>
      </c>
      <c r="G20804">
        <v>1</v>
      </c>
      <c r="H20804">
        <v>2</v>
      </c>
      <c r="I20804">
        <v>0</v>
      </c>
      <c r="J20804">
        <f t="shared" si="326"/>
        <v>3</v>
      </c>
      <c r="K20804">
        <v>27</v>
      </c>
      <c r="L20804" s="8">
        <f>COUNTIFS($D$2:$D20804,D20804)</f>
        <v>1027</v>
      </c>
    </row>
    <row r="20805" spans="1:12" x14ac:dyDescent="0.2">
      <c r="A20805">
        <f>A20804</f>
        <v>1819276</v>
      </c>
      <c r="B20805" s="2">
        <f>B20804</f>
        <v>43523</v>
      </c>
      <c r="C20805">
        <v>26</v>
      </c>
      <c r="D20805" t="str">
        <f>F20804</f>
        <v>Tottenham</v>
      </c>
      <c r="E20805">
        <v>14</v>
      </c>
      <c r="F20805" t="str">
        <f>D20804</f>
        <v>Chelsea</v>
      </c>
      <c r="G20805">
        <v>0</v>
      </c>
      <c r="H20805">
        <f>I20804</f>
        <v>0</v>
      </c>
      <c r="I20805">
        <f>H20804</f>
        <v>2</v>
      </c>
      <c r="J20805">
        <f t="shared" si="326"/>
        <v>0</v>
      </c>
      <c r="K20805">
        <v>28</v>
      </c>
      <c r="L20805" s="8">
        <f>COUNTIFS($D$2:$D20805,D20805)</f>
        <v>1028</v>
      </c>
    </row>
    <row r="20806" spans="1:12" x14ac:dyDescent="0.2">
      <c r="A20806">
        <v>1819277</v>
      </c>
      <c r="B20806" s="2">
        <v>43523</v>
      </c>
      <c r="C20806">
        <v>15</v>
      </c>
      <c r="D20806" t="s">
        <v>23</v>
      </c>
      <c r="E20806">
        <v>21</v>
      </c>
      <c r="F20806" t="s">
        <v>10</v>
      </c>
      <c r="G20806">
        <v>1</v>
      </c>
      <c r="H20806">
        <v>1</v>
      </c>
      <c r="I20806">
        <v>3</v>
      </c>
      <c r="J20806">
        <f t="shared" si="326"/>
        <v>0</v>
      </c>
      <c r="K20806">
        <v>28</v>
      </c>
      <c r="L20806" s="8">
        <f>COUNTIFS($D$2:$D20806,D20806)</f>
        <v>378</v>
      </c>
    </row>
    <row r="20807" spans="1:12" x14ac:dyDescent="0.2">
      <c r="A20807">
        <f>A20806</f>
        <v>1819277</v>
      </c>
      <c r="B20807" s="2">
        <f>B20806</f>
        <v>43523</v>
      </c>
      <c r="C20807">
        <v>21</v>
      </c>
      <c r="D20807" t="str">
        <f>F20806</f>
        <v>Manchester United</v>
      </c>
      <c r="E20807">
        <v>15</v>
      </c>
      <c r="F20807" t="str">
        <f>D20806</f>
        <v>Crystal Palace</v>
      </c>
      <c r="G20807">
        <v>0</v>
      </c>
      <c r="H20807">
        <f>I20806</f>
        <v>3</v>
      </c>
      <c r="I20807">
        <f>H20806</f>
        <v>1</v>
      </c>
      <c r="J20807">
        <f t="shared" si="326"/>
        <v>3</v>
      </c>
      <c r="K20807">
        <v>28</v>
      </c>
      <c r="L20807" s="8">
        <f>COUNTIFS($D$2:$D20807,D20807)</f>
        <v>1028</v>
      </c>
    </row>
    <row r="20808" spans="1:12" x14ac:dyDescent="0.2">
      <c r="A20808">
        <v>1819278</v>
      </c>
      <c r="B20808" s="2">
        <v>43523</v>
      </c>
      <c r="C20808">
        <v>19</v>
      </c>
      <c r="D20808" t="s">
        <v>40</v>
      </c>
      <c r="E20808">
        <v>27</v>
      </c>
      <c r="F20808" t="s">
        <v>32</v>
      </c>
      <c r="G20808">
        <v>1</v>
      </c>
      <c r="H20808">
        <v>5</v>
      </c>
      <c r="I20808">
        <v>0</v>
      </c>
      <c r="J20808">
        <f t="shared" si="326"/>
        <v>3</v>
      </c>
      <c r="K20808">
        <v>28</v>
      </c>
      <c r="L20808" s="8">
        <f>COUNTIFS($D$2:$D20808,D20808)</f>
        <v>1028</v>
      </c>
    </row>
    <row r="20809" spans="1:12" x14ac:dyDescent="0.2">
      <c r="A20809">
        <f>A20808</f>
        <v>1819278</v>
      </c>
      <c r="B20809" s="2">
        <f>B20808</f>
        <v>43523</v>
      </c>
      <c r="C20809">
        <v>27</v>
      </c>
      <c r="D20809" t="str">
        <f>F20808</f>
        <v>Watford</v>
      </c>
      <c r="E20809">
        <v>19</v>
      </c>
      <c r="F20809" t="str">
        <f>D20808</f>
        <v>Liverpool</v>
      </c>
      <c r="G20809">
        <v>0</v>
      </c>
      <c r="H20809">
        <f>I20808</f>
        <v>0</v>
      </c>
      <c r="I20809">
        <f>H20808</f>
        <v>5</v>
      </c>
      <c r="J20809">
        <f t="shared" si="326"/>
        <v>0</v>
      </c>
      <c r="K20809">
        <v>28</v>
      </c>
      <c r="L20809" s="8">
        <f>COUNTIFS($D$2:$D20809,D20809)</f>
        <v>218</v>
      </c>
    </row>
    <row r="20810" spans="1:12" x14ac:dyDescent="0.2">
      <c r="A20810">
        <v>1819279</v>
      </c>
      <c r="B20810" s="2">
        <v>43523</v>
      </c>
      <c r="C20810">
        <v>20</v>
      </c>
      <c r="D20810" t="s">
        <v>45</v>
      </c>
      <c r="E20810">
        <v>29</v>
      </c>
      <c r="F20810" t="s">
        <v>42</v>
      </c>
      <c r="G20810">
        <v>1</v>
      </c>
      <c r="H20810">
        <v>1</v>
      </c>
      <c r="I20810">
        <v>0</v>
      </c>
      <c r="J20810">
        <f t="shared" si="326"/>
        <v>3</v>
      </c>
      <c r="K20810">
        <v>28</v>
      </c>
      <c r="L20810" s="8">
        <f>COUNTIFS($D$2:$D20810,D20810)</f>
        <v>838</v>
      </c>
    </row>
    <row r="20811" spans="1:12" x14ac:dyDescent="0.2">
      <c r="A20811">
        <f>A20810</f>
        <v>1819279</v>
      </c>
      <c r="B20811" s="2">
        <f>B20810</f>
        <v>43523</v>
      </c>
      <c r="C20811">
        <v>29</v>
      </c>
      <c r="D20811" t="str">
        <f>F20810</f>
        <v>West Ham</v>
      </c>
      <c r="E20811">
        <v>20</v>
      </c>
      <c r="F20811" t="str">
        <f>D20810</f>
        <v>Manchester City</v>
      </c>
      <c r="G20811">
        <v>0</v>
      </c>
      <c r="H20811">
        <f>I20810</f>
        <v>0</v>
      </c>
      <c r="I20811">
        <f>H20810</f>
        <v>1</v>
      </c>
      <c r="J20811">
        <f t="shared" si="326"/>
        <v>0</v>
      </c>
      <c r="K20811">
        <v>28</v>
      </c>
      <c r="L20811" s="8">
        <f>COUNTIFS($D$2:$D20811,D20811)</f>
        <v>872</v>
      </c>
    </row>
    <row r="20812" spans="1:12" x14ac:dyDescent="0.2">
      <c r="A20812">
        <v>1819280</v>
      </c>
      <c r="B20812" s="2">
        <v>43526</v>
      </c>
      <c r="C20812">
        <v>26</v>
      </c>
      <c r="D20812" t="s">
        <v>17</v>
      </c>
      <c r="E20812">
        <v>10</v>
      </c>
      <c r="F20812" t="s">
        <v>47</v>
      </c>
      <c r="G20812">
        <v>1</v>
      </c>
      <c r="H20812">
        <v>1</v>
      </c>
      <c r="I20812">
        <v>1</v>
      </c>
      <c r="J20812">
        <f t="shared" si="326"/>
        <v>1</v>
      </c>
      <c r="K20812">
        <v>29</v>
      </c>
      <c r="L20812" s="8">
        <f>COUNTIFS($D$2:$D20812,D20812)</f>
        <v>1029</v>
      </c>
    </row>
    <row r="20813" spans="1:12" x14ac:dyDescent="0.2">
      <c r="A20813">
        <f>A20812</f>
        <v>1819280</v>
      </c>
      <c r="B20813" s="2">
        <f>B20812</f>
        <v>43526</v>
      </c>
      <c r="C20813">
        <v>10</v>
      </c>
      <c r="D20813" t="str">
        <f>F20812</f>
        <v>Arsenal</v>
      </c>
      <c r="E20813">
        <v>26</v>
      </c>
      <c r="F20813" t="str">
        <f>D20812</f>
        <v>Tottenham</v>
      </c>
      <c r="G20813">
        <v>0</v>
      </c>
      <c r="H20813">
        <f>I20812</f>
        <v>1</v>
      </c>
      <c r="I20813">
        <f>H20812</f>
        <v>1</v>
      </c>
      <c r="J20813">
        <f t="shared" si="326"/>
        <v>1</v>
      </c>
      <c r="K20813">
        <v>29</v>
      </c>
      <c r="L20813" s="8">
        <f>COUNTIFS($D$2:$D20813,D20813)</f>
        <v>1029</v>
      </c>
    </row>
    <row r="20814" spans="1:12" x14ac:dyDescent="0.2">
      <c r="A20814">
        <v>1819281</v>
      </c>
      <c r="B20814" s="2">
        <v>43526</v>
      </c>
      <c r="C20814">
        <v>11</v>
      </c>
      <c r="D20814" t="s">
        <v>20</v>
      </c>
      <c r="E20814">
        <v>20</v>
      </c>
      <c r="F20814" t="s">
        <v>45</v>
      </c>
      <c r="G20814">
        <v>1</v>
      </c>
      <c r="H20814">
        <v>0</v>
      </c>
      <c r="I20814">
        <v>1</v>
      </c>
      <c r="J20814">
        <f t="shared" si="326"/>
        <v>0</v>
      </c>
      <c r="K20814">
        <v>29</v>
      </c>
      <c r="L20814" s="8">
        <f>COUNTIFS($D$2:$D20814,D20814)</f>
        <v>143</v>
      </c>
    </row>
    <row r="20815" spans="1:12" x14ac:dyDescent="0.2">
      <c r="A20815">
        <f>A20814</f>
        <v>1819281</v>
      </c>
      <c r="B20815" s="2">
        <f>B20814</f>
        <v>43526</v>
      </c>
      <c r="C20815">
        <v>20</v>
      </c>
      <c r="D20815" t="str">
        <f>F20814</f>
        <v>Manchester City</v>
      </c>
      <c r="E20815">
        <v>11</v>
      </c>
      <c r="F20815" t="str">
        <f>D20814</f>
        <v>Bournemouth</v>
      </c>
      <c r="G20815">
        <v>0</v>
      </c>
      <c r="H20815">
        <f>I20814</f>
        <v>1</v>
      </c>
      <c r="I20815">
        <f>H20814</f>
        <v>0</v>
      </c>
      <c r="J20815">
        <f t="shared" si="326"/>
        <v>3</v>
      </c>
      <c r="K20815">
        <v>29</v>
      </c>
      <c r="L20815" s="8">
        <f>COUNTIFS($D$2:$D20815,D20815)</f>
        <v>839</v>
      </c>
    </row>
    <row r="20816" spans="1:12" x14ac:dyDescent="0.2">
      <c r="A20816">
        <v>1819282</v>
      </c>
      <c r="B20816" s="2">
        <v>43526</v>
      </c>
      <c r="C20816">
        <v>12</v>
      </c>
      <c r="D20816" t="s">
        <v>34</v>
      </c>
      <c r="E20816">
        <v>17</v>
      </c>
      <c r="F20816" t="s">
        <v>29</v>
      </c>
      <c r="G20816">
        <v>1</v>
      </c>
      <c r="H20816">
        <v>1</v>
      </c>
      <c r="I20816">
        <v>0</v>
      </c>
      <c r="J20816">
        <f t="shared" si="326"/>
        <v>3</v>
      </c>
      <c r="K20816">
        <v>28</v>
      </c>
      <c r="L20816" s="8">
        <f>COUNTIFS($D$2:$D20816,D20816)</f>
        <v>66</v>
      </c>
    </row>
    <row r="20817" spans="1:12" x14ac:dyDescent="0.2">
      <c r="A20817">
        <f>A20816</f>
        <v>1819282</v>
      </c>
      <c r="B20817" s="2">
        <f>B20816</f>
        <v>43526</v>
      </c>
      <c r="C20817">
        <v>17</v>
      </c>
      <c r="D20817" t="str">
        <f>F20816</f>
        <v>Huddersfield</v>
      </c>
      <c r="E20817">
        <v>12</v>
      </c>
      <c r="F20817" t="str">
        <f>D20816</f>
        <v>Brighton</v>
      </c>
      <c r="G20817">
        <v>0</v>
      </c>
      <c r="H20817">
        <f>I20816</f>
        <v>0</v>
      </c>
      <c r="I20817">
        <f>H20816</f>
        <v>1</v>
      </c>
      <c r="J20817">
        <f t="shared" si="326"/>
        <v>0</v>
      </c>
      <c r="K20817">
        <v>29</v>
      </c>
      <c r="L20817" s="8">
        <f>COUNTIFS($D$2:$D20817,D20817)</f>
        <v>67</v>
      </c>
    </row>
    <row r="20818" spans="1:12" x14ac:dyDescent="0.2">
      <c r="A20818">
        <v>1819283</v>
      </c>
      <c r="B20818" s="2">
        <v>43526</v>
      </c>
      <c r="C20818">
        <v>13</v>
      </c>
      <c r="D20818" t="s">
        <v>64</v>
      </c>
      <c r="E20818">
        <v>15</v>
      </c>
      <c r="F20818" t="s">
        <v>23</v>
      </c>
      <c r="G20818">
        <v>1</v>
      </c>
      <c r="H20818">
        <v>1</v>
      </c>
      <c r="I20818">
        <v>3</v>
      </c>
      <c r="J20818">
        <f t="shared" si="326"/>
        <v>0</v>
      </c>
      <c r="K20818">
        <v>29</v>
      </c>
      <c r="L20818" s="8">
        <f>COUNTIFS($D$2:$D20818,D20818)</f>
        <v>181</v>
      </c>
    </row>
    <row r="20819" spans="1:12" x14ac:dyDescent="0.2">
      <c r="A20819">
        <f>A20818</f>
        <v>1819283</v>
      </c>
      <c r="B20819" s="2">
        <f>B20818</f>
        <v>43526</v>
      </c>
      <c r="C20819">
        <v>15</v>
      </c>
      <c r="D20819" t="str">
        <f>F20818</f>
        <v>Crystal Palace</v>
      </c>
      <c r="E20819">
        <v>13</v>
      </c>
      <c r="F20819" t="str">
        <f>D20818</f>
        <v>Burnley</v>
      </c>
      <c r="G20819">
        <v>0</v>
      </c>
      <c r="H20819">
        <f>I20818</f>
        <v>3</v>
      </c>
      <c r="I20819">
        <f>H20818</f>
        <v>1</v>
      </c>
      <c r="J20819">
        <f t="shared" si="326"/>
        <v>3</v>
      </c>
      <c r="K20819">
        <v>29</v>
      </c>
      <c r="L20819" s="8">
        <f>COUNTIFS($D$2:$D20819,D20819)</f>
        <v>379</v>
      </c>
    </row>
    <row r="20820" spans="1:12" x14ac:dyDescent="0.2">
      <c r="A20820">
        <v>1819284</v>
      </c>
      <c r="B20820" s="2">
        <v>43526</v>
      </c>
      <c r="C20820">
        <v>21</v>
      </c>
      <c r="D20820" t="s">
        <v>10</v>
      </c>
      <c r="E20820">
        <v>23</v>
      </c>
      <c r="F20820" t="s">
        <v>50</v>
      </c>
      <c r="G20820">
        <v>1</v>
      </c>
      <c r="H20820">
        <v>3</v>
      </c>
      <c r="I20820">
        <v>2</v>
      </c>
      <c r="J20820">
        <f t="shared" si="326"/>
        <v>3</v>
      </c>
      <c r="K20820">
        <v>29</v>
      </c>
      <c r="L20820" s="8">
        <f>COUNTIFS($D$2:$D20820,D20820)</f>
        <v>1029</v>
      </c>
    </row>
    <row r="20821" spans="1:12" x14ac:dyDescent="0.2">
      <c r="A20821">
        <f>A20820</f>
        <v>1819284</v>
      </c>
      <c r="B20821" s="2">
        <f>B20820</f>
        <v>43526</v>
      </c>
      <c r="C20821">
        <v>23</v>
      </c>
      <c r="D20821" t="str">
        <f>F20820</f>
        <v>Southampton</v>
      </c>
      <c r="E20821">
        <v>21</v>
      </c>
      <c r="F20821" t="str">
        <f>D20820</f>
        <v>Manchester United</v>
      </c>
      <c r="G20821">
        <v>0</v>
      </c>
      <c r="H20821">
        <f>I20820</f>
        <v>2</v>
      </c>
      <c r="I20821">
        <f>H20820</f>
        <v>3</v>
      </c>
      <c r="J20821">
        <f t="shared" si="326"/>
        <v>0</v>
      </c>
      <c r="K20821">
        <v>29</v>
      </c>
      <c r="L20821" s="8">
        <f>COUNTIFS($D$2:$D20821,D20821)</f>
        <v>763</v>
      </c>
    </row>
    <row r="20822" spans="1:12" x14ac:dyDescent="0.2">
      <c r="A20822">
        <v>1819285</v>
      </c>
      <c r="B20822" s="2">
        <v>43526</v>
      </c>
      <c r="C20822">
        <v>42</v>
      </c>
      <c r="D20822" t="s">
        <v>35</v>
      </c>
      <c r="E20822">
        <v>35</v>
      </c>
      <c r="F20822" t="s">
        <v>22</v>
      </c>
      <c r="G20822">
        <v>1</v>
      </c>
      <c r="H20822">
        <v>2</v>
      </c>
      <c r="I20822">
        <v>0</v>
      </c>
      <c r="J20822">
        <f t="shared" si="326"/>
        <v>3</v>
      </c>
      <c r="K20822">
        <v>29</v>
      </c>
      <c r="L20822" s="8">
        <f>COUNTIFS($D$2:$D20822,D20822)</f>
        <v>181</v>
      </c>
    </row>
    <row r="20823" spans="1:12" x14ac:dyDescent="0.2">
      <c r="A20823">
        <f>A20822</f>
        <v>1819285</v>
      </c>
      <c r="B20823" s="2">
        <f>B20822</f>
        <v>43526</v>
      </c>
      <c r="C20823">
        <v>35</v>
      </c>
      <c r="D20823" t="str">
        <f>F20822</f>
        <v>Cardiff</v>
      </c>
      <c r="E20823">
        <v>42</v>
      </c>
      <c r="F20823" t="str">
        <f>D20822</f>
        <v>Wolverhampton</v>
      </c>
      <c r="G20823">
        <v>0</v>
      </c>
      <c r="H20823">
        <f>I20822</f>
        <v>0</v>
      </c>
      <c r="I20823">
        <f>H20822</f>
        <v>2</v>
      </c>
      <c r="J20823">
        <f t="shared" si="326"/>
        <v>0</v>
      </c>
      <c r="K20823">
        <v>29</v>
      </c>
      <c r="L20823" s="8">
        <f>COUNTIFS($D$2:$D20823,D20823)</f>
        <v>67</v>
      </c>
    </row>
    <row r="20824" spans="1:12" x14ac:dyDescent="0.2">
      <c r="A20824">
        <v>1819286</v>
      </c>
      <c r="B20824" s="2">
        <v>43526</v>
      </c>
      <c r="C20824">
        <v>29</v>
      </c>
      <c r="D20824" t="s">
        <v>42</v>
      </c>
      <c r="E20824">
        <v>22</v>
      </c>
      <c r="F20824" t="s">
        <v>15</v>
      </c>
      <c r="G20824">
        <v>1</v>
      </c>
      <c r="H20824">
        <v>2</v>
      </c>
      <c r="I20824">
        <v>0</v>
      </c>
      <c r="J20824">
        <f t="shared" si="326"/>
        <v>3</v>
      </c>
      <c r="K20824">
        <v>29</v>
      </c>
      <c r="L20824" s="8">
        <f>COUNTIFS($D$2:$D20824,D20824)</f>
        <v>873</v>
      </c>
    </row>
    <row r="20825" spans="1:12" x14ac:dyDescent="0.2">
      <c r="A20825">
        <f>A20824</f>
        <v>1819286</v>
      </c>
      <c r="B20825" s="2">
        <f>B20824</f>
        <v>43526</v>
      </c>
      <c r="C20825">
        <v>22</v>
      </c>
      <c r="D20825" t="str">
        <f>F20824</f>
        <v>Newcastle</v>
      </c>
      <c r="E20825">
        <v>29</v>
      </c>
      <c r="F20825" t="str">
        <f>D20824</f>
        <v>West Ham</v>
      </c>
      <c r="G20825">
        <v>0</v>
      </c>
      <c r="H20825">
        <f>I20824</f>
        <v>0</v>
      </c>
      <c r="I20825">
        <f>H20824</f>
        <v>2</v>
      </c>
      <c r="J20825">
        <f t="shared" si="326"/>
        <v>0</v>
      </c>
      <c r="K20825">
        <v>29</v>
      </c>
      <c r="L20825" s="8">
        <f>COUNTIFS($D$2:$D20825,D20825)</f>
        <v>911</v>
      </c>
    </row>
    <row r="20826" spans="1:12" x14ac:dyDescent="0.2">
      <c r="A20826">
        <v>1819287</v>
      </c>
      <c r="B20826" s="2">
        <v>43527</v>
      </c>
      <c r="C20826">
        <v>27</v>
      </c>
      <c r="D20826" t="s">
        <v>32</v>
      </c>
      <c r="E20826">
        <v>18</v>
      </c>
      <c r="F20826" t="s">
        <v>12</v>
      </c>
      <c r="G20826">
        <v>1</v>
      </c>
      <c r="H20826">
        <v>2</v>
      </c>
      <c r="I20826">
        <v>1</v>
      </c>
      <c r="J20826">
        <f t="shared" si="326"/>
        <v>3</v>
      </c>
      <c r="K20826">
        <v>29</v>
      </c>
      <c r="L20826" s="8">
        <f>COUNTIFS($D$2:$D20826,D20826)</f>
        <v>219</v>
      </c>
    </row>
    <row r="20827" spans="1:12" x14ac:dyDescent="0.2">
      <c r="A20827">
        <f>A20826</f>
        <v>1819287</v>
      </c>
      <c r="B20827" s="2">
        <f>B20826</f>
        <v>43527</v>
      </c>
      <c r="C20827">
        <v>18</v>
      </c>
      <c r="D20827" t="str">
        <f>F20826</f>
        <v>Leicester</v>
      </c>
      <c r="E20827">
        <v>27</v>
      </c>
      <c r="F20827" t="str">
        <f>D20826</f>
        <v>Watford</v>
      </c>
      <c r="G20827">
        <v>0</v>
      </c>
      <c r="H20827">
        <f>I20826</f>
        <v>1</v>
      </c>
      <c r="I20827">
        <f>H20826</f>
        <v>2</v>
      </c>
      <c r="J20827">
        <f t="shared" si="326"/>
        <v>0</v>
      </c>
      <c r="K20827">
        <v>29</v>
      </c>
      <c r="L20827" s="8">
        <f>COUNTIFS($D$2:$D20827,D20827)</f>
        <v>489</v>
      </c>
    </row>
    <row r="20828" spans="1:12" x14ac:dyDescent="0.2">
      <c r="A20828">
        <v>1819288</v>
      </c>
      <c r="B20828" s="2">
        <v>43527</v>
      </c>
      <c r="C20828">
        <v>36</v>
      </c>
      <c r="D20828" t="s">
        <v>25</v>
      </c>
      <c r="E20828">
        <v>14</v>
      </c>
      <c r="F20828" t="s">
        <v>27</v>
      </c>
      <c r="G20828">
        <v>1</v>
      </c>
      <c r="H20828">
        <v>1</v>
      </c>
      <c r="I20828">
        <v>2</v>
      </c>
      <c r="J20828">
        <f t="shared" si="326"/>
        <v>0</v>
      </c>
      <c r="K20828">
        <v>29</v>
      </c>
      <c r="L20828" s="8">
        <f>COUNTIFS($D$2:$D20828,D20828)</f>
        <v>523</v>
      </c>
    </row>
    <row r="20829" spans="1:12" x14ac:dyDescent="0.2">
      <c r="A20829">
        <f>A20828</f>
        <v>1819288</v>
      </c>
      <c r="B20829" s="2">
        <f>B20828</f>
        <v>43527</v>
      </c>
      <c r="C20829">
        <v>14</v>
      </c>
      <c r="D20829" t="str">
        <f>F20828</f>
        <v>Chelsea</v>
      </c>
      <c r="E20829">
        <v>36</v>
      </c>
      <c r="F20829" t="str">
        <f>D20828</f>
        <v>Fulham</v>
      </c>
      <c r="G20829">
        <v>0</v>
      </c>
      <c r="H20829">
        <f>I20828</f>
        <v>2</v>
      </c>
      <c r="I20829">
        <f>H20828</f>
        <v>1</v>
      </c>
      <c r="J20829">
        <f t="shared" ref="J20829:J20892" si="327">IF(H20829&gt;I20829,3,IF(I20829&gt;H20829,0,1))</f>
        <v>3</v>
      </c>
      <c r="K20829">
        <v>28</v>
      </c>
      <c r="L20829" s="8">
        <f>COUNTIFS($D$2:$D20829,D20829)</f>
        <v>1028</v>
      </c>
    </row>
    <row r="20830" spans="1:12" x14ac:dyDescent="0.2">
      <c r="A20830">
        <v>1819289</v>
      </c>
      <c r="B20830" s="2">
        <v>43527</v>
      </c>
      <c r="C20830">
        <v>16</v>
      </c>
      <c r="D20830" t="s">
        <v>37</v>
      </c>
      <c r="E20830">
        <v>19</v>
      </c>
      <c r="F20830" t="s">
        <v>40</v>
      </c>
      <c r="G20830">
        <v>1</v>
      </c>
      <c r="H20830">
        <v>0</v>
      </c>
      <c r="I20830">
        <v>0</v>
      </c>
      <c r="J20830">
        <f t="shared" si="327"/>
        <v>1</v>
      </c>
      <c r="K20830">
        <v>29</v>
      </c>
      <c r="L20830" s="8">
        <f>COUNTIFS($D$2:$D20830,D20830)</f>
        <v>1029</v>
      </c>
    </row>
    <row r="20831" spans="1:12" x14ac:dyDescent="0.2">
      <c r="A20831">
        <f>A20830</f>
        <v>1819289</v>
      </c>
      <c r="B20831" s="2">
        <f>B20830</f>
        <v>43527</v>
      </c>
      <c r="C20831">
        <v>19</v>
      </c>
      <c r="D20831" t="str">
        <f>F20830</f>
        <v>Liverpool</v>
      </c>
      <c r="E20831">
        <v>16</v>
      </c>
      <c r="F20831" t="str">
        <f>D20830</f>
        <v>Everton</v>
      </c>
      <c r="G20831">
        <v>0</v>
      </c>
      <c r="H20831">
        <f>I20830</f>
        <v>0</v>
      </c>
      <c r="I20831">
        <f>H20830</f>
        <v>0</v>
      </c>
      <c r="J20831">
        <f t="shared" si="327"/>
        <v>1</v>
      </c>
      <c r="K20831">
        <v>29</v>
      </c>
      <c r="L20831" s="8">
        <f>COUNTIFS($D$2:$D20831,D20831)</f>
        <v>1029</v>
      </c>
    </row>
    <row r="20832" spans="1:12" x14ac:dyDescent="0.2">
      <c r="A20832">
        <v>1819290</v>
      </c>
      <c r="B20832" s="2">
        <v>43533</v>
      </c>
      <c r="C20832">
        <v>15</v>
      </c>
      <c r="D20832" t="s">
        <v>23</v>
      </c>
      <c r="E20832">
        <v>12</v>
      </c>
      <c r="F20832" t="s">
        <v>34</v>
      </c>
      <c r="G20832">
        <v>1</v>
      </c>
      <c r="H20832">
        <v>1</v>
      </c>
      <c r="I20832">
        <v>2</v>
      </c>
      <c r="J20832">
        <f t="shared" si="327"/>
        <v>0</v>
      </c>
      <c r="K20832">
        <v>30</v>
      </c>
      <c r="L20832" s="8">
        <f>COUNTIFS($D$2:$D20832,D20832)</f>
        <v>380</v>
      </c>
    </row>
    <row r="20833" spans="1:12" x14ac:dyDescent="0.2">
      <c r="A20833">
        <f>A20832</f>
        <v>1819290</v>
      </c>
      <c r="B20833" s="2">
        <f>B20832</f>
        <v>43533</v>
      </c>
      <c r="C20833">
        <v>12</v>
      </c>
      <c r="D20833" t="str">
        <f>F20832</f>
        <v>Brighton</v>
      </c>
      <c r="E20833">
        <v>15</v>
      </c>
      <c r="F20833" t="str">
        <f>D20832</f>
        <v>Crystal Palace</v>
      </c>
      <c r="G20833">
        <v>0</v>
      </c>
      <c r="H20833">
        <f>I20832</f>
        <v>2</v>
      </c>
      <c r="I20833">
        <f>H20832</f>
        <v>1</v>
      </c>
      <c r="J20833">
        <f t="shared" si="327"/>
        <v>3</v>
      </c>
      <c r="K20833">
        <v>29</v>
      </c>
      <c r="L20833" s="8">
        <f>COUNTIFS($D$2:$D20833,D20833)</f>
        <v>67</v>
      </c>
    </row>
    <row r="20834" spans="1:12" x14ac:dyDescent="0.2">
      <c r="A20834">
        <v>1819291</v>
      </c>
      <c r="B20834" s="2">
        <v>43533</v>
      </c>
      <c r="C20834">
        <v>35</v>
      </c>
      <c r="D20834" t="s">
        <v>22</v>
      </c>
      <c r="E20834">
        <v>29</v>
      </c>
      <c r="F20834" t="s">
        <v>42</v>
      </c>
      <c r="G20834">
        <v>1</v>
      </c>
      <c r="H20834">
        <v>2</v>
      </c>
      <c r="I20834">
        <v>0</v>
      </c>
      <c r="J20834">
        <f t="shared" si="327"/>
        <v>3</v>
      </c>
      <c r="K20834">
        <v>30</v>
      </c>
      <c r="L20834" s="8">
        <f>COUNTIFS($D$2:$D20834,D20834)</f>
        <v>68</v>
      </c>
    </row>
    <row r="20835" spans="1:12" x14ac:dyDescent="0.2">
      <c r="A20835">
        <f>A20834</f>
        <v>1819291</v>
      </c>
      <c r="B20835" s="2">
        <f>B20834</f>
        <v>43533</v>
      </c>
      <c r="C20835">
        <v>29</v>
      </c>
      <c r="D20835" t="str">
        <f>F20834</f>
        <v>West Ham</v>
      </c>
      <c r="E20835">
        <v>35</v>
      </c>
      <c r="F20835" t="str">
        <f>D20834</f>
        <v>Cardiff</v>
      </c>
      <c r="G20835">
        <v>0</v>
      </c>
      <c r="H20835">
        <f>I20834</f>
        <v>0</v>
      </c>
      <c r="I20835">
        <f>H20834</f>
        <v>2</v>
      </c>
      <c r="J20835">
        <f t="shared" si="327"/>
        <v>0</v>
      </c>
      <c r="K20835">
        <v>30</v>
      </c>
      <c r="L20835" s="8">
        <f>COUNTIFS($D$2:$D20835,D20835)</f>
        <v>874</v>
      </c>
    </row>
    <row r="20836" spans="1:12" x14ac:dyDescent="0.2">
      <c r="A20836">
        <v>1819292</v>
      </c>
      <c r="B20836" s="2">
        <v>43533</v>
      </c>
      <c r="C20836">
        <v>17</v>
      </c>
      <c r="D20836" t="s">
        <v>29</v>
      </c>
      <c r="E20836">
        <v>11</v>
      </c>
      <c r="F20836" t="s">
        <v>20</v>
      </c>
      <c r="G20836">
        <v>1</v>
      </c>
      <c r="H20836">
        <v>0</v>
      </c>
      <c r="I20836">
        <v>2</v>
      </c>
      <c r="J20836">
        <f t="shared" si="327"/>
        <v>0</v>
      </c>
      <c r="K20836">
        <v>30</v>
      </c>
      <c r="L20836" s="8">
        <f>COUNTIFS($D$2:$D20836,D20836)</f>
        <v>68</v>
      </c>
    </row>
    <row r="20837" spans="1:12" x14ac:dyDescent="0.2">
      <c r="A20837">
        <f>A20836</f>
        <v>1819292</v>
      </c>
      <c r="B20837" s="2">
        <f>B20836</f>
        <v>43533</v>
      </c>
      <c r="C20837">
        <v>11</v>
      </c>
      <c r="D20837" t="str">
        <f>F20836</f>
        <v>Bournemouth</v>
      </c>
      <c r="E20837">
        <v>17</v>
      </c>
      <c r="F20837" t="str">
        <f>D20836</f>
        <v>Huddersfield</v>
      </c>
      <c r="G20837">
        <v>0</v>
      </c>
      <c r="H20837">
        <f>I20836</f>
        <v>2</v>
      </c>
      <c r="I20837">
        <f>H20836</f>
        <v>0</v>
      </c>
      <c r="J20837">
        <f t="shared" si="327"/>
        <v>3</v>
      </c>
      <c r="K20837">
        <v>30</v>
      </c>
      <c r="L20837" s="8">
        <f>COUNTIFS($D$2:$D20837,D20837)</f>
        <v>144</v>
      </c>
    </row>
    <row r="20838" spans="1:12" x14ac:dyDescent="0.2">
      <c r="A20838">
        <v>1819293</v>
      </c>
      <c r="B20838" s="2">
        <v>43533</v>
      </c>
      <c r="C20838">
        <v>18</v>
      </c>
      <c r="D20838" t="s">
        <v>12</v>
      </c>
      <c r="E20838">
        <v>36</v>
      </c>
      <c r="F20838" t="s">
        <v>25</v>
      </c>
      <c r="G20838">
        <v>1</v>
      </c>
      <c r="H20838">
        <v>3</v>
      </c>
      <c r="I20838">
        <v>1</v>
      </c>
      <c r="J20838">
        <f t="shared" si="327"/>
        <v>3</v>
      </c>
      <c r="K20838">
        <v>30</v>
      </c>
      <c r="L20838" s="8">
        <f>COUNTIFS($D$2:$D20838,D20838)</f>
        <v>490</v>
      </c>
    </row>
    <row r="20839" spans="1:12" x14ac:dyDescent="0.2">
      <c r="A20839">
        <f>A20838</f>
        <v>1819293</v>
      </c>
      <c r="B20839" s="2">
        <f>B20838</f>
        <v>43533</v>
      </c>
      <c r="C20839">
        <v>36</v>
      </c>
      <c r="D20839" t="str">
        <f>F20838</f>
        <v>Fulham</v>
      </c>
      <c r="E20839">
        <v>18</v>
      </c>
      <c r="F20839" t="str">
        <f>D20838</f>
        <v>Leicester</v>
      </c>
      <c r="G20839">
        <v>0</v>
      </c>
      <c r="H20839">
        <f>I20838</f>
        <v>1</v>
      </c>
      <c r="I20839">
        <f>H20838</f>
        <v>3</v>
      </c>
      <c r="J20839">
        <f t="shared" si="327"/>
        <v>0</v>
      </c>
      <c r="K20839">
        <v>30</v>
      </c>
      <c r="L20839" s="8">
        <f>COUNTIFS($D$2:$D20839,D20839)</f>
        <v>524</v>
      </c>
    </row>
    <row r="20840" spans="1:12" x14ac:dyDescent="0.2">
      <c r="A20840">
        <v>1819294</v>
      </c>
      <c r="B20840" s="2">
        <v>43533</v>
      </c>
      <c r="C20840">
        <v>22</v>
      </c>
      <c r="D20840" t="s">
        <v>15</v>
      </c>
      <c r="E20840">
        <v>16</v>
      </c>
      <c r="F20840" t="s">
        <v>37</v>
      </c>
      <c r="G20840">
        <v>1</v>
      </c>
      <c r="H20840">
        <v>3</v>
      </c>
      <c r="I20840">
        <v>2</v>
      </c>
      <c r="J20840">
        <f t="shared" si="327"/>
        <v>3</v>
      </c>
      <c r="K20840">
        <v>30</v>
      </c>
      <c r="L20840" s="8">
        <f>COUNTIFS($D$2:$D20840,D20840)</f>
        <v>912</v>
      </c>
    </row>
    <row r="20841" spans="1:12" x14ac:dyDescent="0.2">
      <c r="A20841">
        <f>A20840</f>
        <v>1819294</v>
      </c>
      <c r="B20841" s="2">
        <f>B20840</f>
        <v>43533</v>
      </c>
      <c r="C20841">
        <v>16</v>
      </c>
      <c r="D20841" t="str">
        <f>F20840</f>
        <v>Everton</v>
      </c>
      <c r="E20841">
        <v>22</v>
      </c>
      <c r="F20841" t="str">
        <f>D20840</f>
        <v>Newcastle</v>
      </c>
      <c r="G20841">
        <v>0</v>
      </c>
      <c r="H20841">
        <f>I20840</f>
        <v>2</v>
      </c>
      <c r="I20841">
        <f>H20840</f>
        <v>3</v>
      </c>
      <c r="J20841">
        <f t="shared" si="327"/>
        <v>0</v>
      </c>
      <c r="K20841">
        <v>30</v>
      </c>
      <c r="L20841" s="8">
        <f>COUNTIFS($D$2:$D20841,D20841)</f>
        <v>1030</v>
      </c>
    </row>
    <row r="20842" spans="1:12" x14ac:dyDescent="0.2">
      <c r="A20842">
        <v>1819295</v>
      </c>
      <c r="B20842" s="2">
        <v>43533</v>
      </c>
      <c r="C20842">
        <v>23</v>
      </c>
      <c r="D20842" t="s">
        <v>50</v>
      </c>
      <c r="E20842">
        <v>26</v>
      </c>
      <c r="F20842" t="s">
        <v>17</v>
      </c>
      <c r="G20842">
        <v>1</v>
      </c>
      <c r="H20842">
        <v>2</v>
      </c>
      <c r="I20842">
        <v>1</v>
      </c>
      <c r="J20842">
        <f t="shared" si="327"/>
        <v>3</v>
      </c>
      <c r="K20842">
        <v>30</v>
      </c>
      <c r="L20842" s="8">
        <f>COUNTIFS($D$2:$D20842,D20842)</f>
        <v>764</v>
      </c>
    </row>
    <row r="20843" spans="1:12" x14ac:dyDescent="0.2">
      <c r="A20843">
        <f>A20842</f>
        <v>1819295</v>
      </c>
      <c r="B20843" s="2">
        <f>B20842</f>
        <v>43533</v>
      </c>
      <c r="C20843">
        <v>26</v>
      </c>
      <c r="D20843" t="str">
        <f>F20842</f>
        <v>Tottenham</v>
      </c>
      <c r="E20843">
        <v>23</v>
      </c>
      <c r="F20843" t="str">
        <f>D20842</f>
        <v>Southampton</v>
      </c>
      <c r="G20843">
        <v>0</v>
      </c>
      <c r="H20843">
        <f>I20842</f>
        <v>1</v>
      </c>
      <c r="I20843">
        <f>H20842</f>
        <v>2</v>
      </c>
      <c r="J20843">
        <f t="shared" si="327"/>
        <v>0</v>
      </c>
      <c r="K20843">
        <v>30</v>
      </c>
      <c r="L20843" s="8">
        <f>COUNTIFS($D$2:$D20843,D20843)</f>
        <v>1030</v>
      </c>
    </row>
    <row r="20844" spans="1:12" x14ac:dyDescent="0.2">
      <c r="A20844">
        <v>1819296</v>
      </c>
      <c r="B20844" s="2">
        <v>43533</v>
      </c>
      <c r="C20844">
        <v>20</v>
      </c>
      <c r="D20844" t="s">
        <v>45</v>
      </c>
      <c r="E20844">
        <v>27</v>
      </c>
      <c r="F20844" t="s">
        <v>32</v>
      </c>
      <c r="G20844">
        <v>1</v>
      </c>
      <c r="H20844">
        <v>3</v>
      </c>
      <c r="I20844">
        <v>1</v>
      </c>
      <c r="J20844">
        <f t="shared" si="327"/>
        <v>3</v>
      </c>
      <c r="K20844">
        <v>30</v>
      </c>
      <c r="L20844" s="8">
        <f>COUNTIFS($D$2:$D20844,D20844)</f>
        <v>840</v>
      </c>
    </row>
    <row r="20845" spans="1:12" x14ac:dyDescent="0.2">
      <c r="A20845">
        <f>A20844</f>
        <v>1819296</v>
      </c>
      <c r="B20845" s="2">
        <f>B20844</f>
        <v>43533</v>
      </c>
      <c r="C20845">
        <v>27</v>
      </c>
      <c r="D20845" t="str">
        <f>F20844</f>
        <v>Watford</v>
      </c>
      <c r="E20845">
        <v>20</v>
      </c>
      <c r="F20845" t="str">
        <f>D20844</f>
        <v>Manchester City</v>
      </c>
      <c r="G20845">
        <v>0</v>
      </c>
      <c r="H20845">
        <f>I20844</f>
        <v>1</v>
      </c>
      <c r="I20845">
        <f>H20844</f>
        <v>3</v>
      </c>
      <c r="J20845">
        <f t="shared" si="327"/>
        <v>0</v>
      </c>
      <c r="K20845">
        <v>30</v>
      </c>
      <c r="L20845" s="8">
        <f>COUNTIFS($D$2:$D20845,D20845)</f>
        <v>220</v>
      </c>
    </row>
    <row r="20846" spans="1:12" x14ac:dyDescent="0.2">
      <c r="A20846">
        <v>1819297</v>
      </c>
      <c r="B20846" s="2">
        <v>43534</v>
      </c>
      <c r="C20846">
        <v>19</v>
      </c>
      <c r="D20846" t="s">
        <v>40</v>
      </c>
      <c r="E20846">
        <v>13</v>
      </c>
      <c r="F20846" t="s">
        <v>64</v>
      </c>
      <c r="G20846">
        <v>1</v>
      </c>
      <c r="H20846">
        <v>4</v>
      </c>
      <c r="I20846">
        <v>2</v>
      </c>
      <c r="J20846">
        <f t="shared" si="327"/>
        <v>3</v>
      </c>
      <c r="K20846">
        <v>30</v>
      </c>
      <c r="L20846" s="8">
        <f>COUNTIFS($D$2:$D20846,D20846)</f>
        <v>1030</v>
      </c>
    </row>
    <row r="20847" spans="1:12" x14ac:dyDescent="0.2">
      <c r="A20847">
        <f>A20846</f>
        <v>1819297</v>
      </c>
      <c r="B20847" s="2">
        <f>B20846</f>
        <v>43534</v>
      </c>
      <c r="C20847">
        <v>13</v>
      </c>
      <c r="D20847" t="str">
        <f>F20846</f>
        <v>Burnley</v>
      </c>
      <c r="E20847">
        <v>19</v>
      </c>
      <c r="F20847" t="str">
        <f>D20846</f>
        <v>Liverpool</v>
      </c>
      <c r="G20847">
        <v>0</v>
      </c>
      <c r="H20847">
        <f>I20846</f>
        <v>2</v>
      </c>
      <c r="I20847">
        <f>H20846</f>
        <v>4</v>
      </c>
      <c r="J20847">
        <f t="shared" si="327"/>
        <v>0</v>
      </c>
      <c r="K20847">
        <v>30</v>
      </c>
      <c r="L20847" s="8">
        <f>COUNTIFS($D$2:$D20847,D20847)</f>
        <v>182</v>
      </c>
    </row>
    <row r="20848" spans="1:12" x14ac:dyDescent="0.2">
      <c r="A20848">
        <v>1819298</v>
      </c>
      <c r="B20848" s="2">
        <v>43534</v>
      </c>
      <c r="C20848">
        <v>14</v>
      </c>
      <c r="D20848" t="s">
        <v>27</v>
      </c>
      <c r="E20848">
        <v>42</v>
      </c>
      <c r="F20848" t="s">
        <v>35</v>
      </c>
      <c r="G20848">
        <v>1</v>
      </c>
      <c r="H20848">
        <v>1</v>
      </c>
      <c r="I20848">
        <v>1</v>
      </c>
      <c r="J20848">
        <f t="shared" si="327"/>
        <v>1</v>
      </c>
      <c r="K20848">
        <v>29</v>
      </c>
      <c r="L20848" s="8">
        <f>COUNTIFS($D$2:$D20848,D20848)</f>
        <v>1029</v>
      </c>
    </row>
    <row r="20849" spans="1:12" x14ac:dyDescent="0.2">
      <c r="A20849">
        <f>A20848</f>
        <v>1819298</v>
      </c>
      <c r="B20849" s="2">
        <f>B20848</f>
        <v>43534</v>
      </c>
      <c r="C20849">
        <v>42</v>
      </c>
      <c r="D20849" t="str">
        <f>F20848</f>
        <v>Wolverhampton</v>
      </c>
      <c r="E20849">
        <v>14</v>
      </c>
      <c r="F20849" t="str">
        <f>D20848</f>
        <v>Chelsea</v>
      </c>
      <c r="G20849">
        <v>0</v>
      </c>
      <c r="H20849">
        <f>I20848</f>
        <v>1</v>
      </c>
      <c r="I20849">
        <f>H20848</f>
        <v>1</v>
      </c>
      <c r="J20849">
        <f t="shared" si="327"/>
        <v>1</v>
      </c>
      <c r="K20849">
        <v>30</v>
      </c>
      <c r="L20849" s="8">
        <f>COUNTIFS($D$2:$D20849,D20849)</f>
        <v>182</v>
      </c>
    </row>
    <row r="20850" spans="1:12" x14ac:dyDescent="0.2">
      <c r="A20850">
        <v>1819299</v>
      </c>
      <c r="B20850" s="2">
        <v>43534</v>
      </c>
      <c r="C20850">
        <v>10</v>
      </c>
      <c r="D20850" t="s">
        <v>47</v>
      </c>
      <c r="E20850">
        <v>21</v>
      </c>
      <c r="F20850" t="s">
        <v>10</v>
      </c>
      <c r="G20850">
        <v>1</v>
      </c>
      <c r="H20850">
        <v>2</v>
      </c>
      <c r="I20850">
        <v>0</v>
      </c>
      <c r="J20850">
        <f t="shared" si="327"/>
        <v>3</v>
      </c>
      <c r="K20850">
        <v>30</v>
      </c>
      <c r="L20850" s="8">
        <f>COUNTIFS($D$2:$D20850,D20850)</f>
        <v>1030</v>
      </c>
    </row>
    <row r="20851" spans="1:12" x14ac:dyDescent="0.2">
      <c r="A20851">
        <f>A20850</f>
        <v>1819299</v>
      </c>
      <c r="B20851" s="2">
        <f>B20850</f>
        <v>43534</v>
      </c>
      <c r="C20851">
        <v>21</v>
      </c>
      <c r="D20851" t="str">
        <f>F20850</f>
        <v>Manchester United</v>
      </c>
      <c r="E20851">
        <v>10</v>
      </c>
      <c r="F20851" t="str">
        <f>D20850</f>
        <v>Arsenal</v>
      </c>
      <c r="G20851">
        <v>0</v>
      </c>
      <c r="H20851">
        <f>I20850</f>
        <v>0</v>
      </c>
      <c r="I20851">
        <f>H20850</f>
        <v>2</v>
      </c>
      <c r="J20851">
        <f t="shared" si="327"/>
        <v>0</v>
      </c>
      <c r="K20851">
        <v>30</v>
      </c>
      <c r="L20851" s="8">
        <f>COUNTIFS($D$2:$D20851,D20851)</f>
        <v>1030</v>
      </c>
    </row>
    <row r="20852" spans="1:12" x14ac:dyDescent="0.2">
      <c r="A20852">
        <v>1819300</v>
      </c>
      <c r="B20852" s="2">
        <v>43540</v>
      </c>
      <c r="C20852">
        <v>11</v>
      </c>
      <c r="D20852" t="s">
        <v>20</v>
      </c>
      <c r="E20852">
        <v>22</v>
      </c>
      <c r="F20852" t="s">
        <v>15</v>
      </c>
      <c r="G20852">
        <v>1</v>
      </c>
      <c r="H20852">
        <v>2</v>
      </c>
      <c r="I20852">
        <v>2</v>
      </c>
      <c r="J20852">
        <f t="shared" si="327"/>
        <v>1</v>
      </c>
      <c r="K20852">
        <v>31</v>
      </c>
      <c r="L20852" s="8">
        <f>COUNTIFS($D$2:$D20852,D20852)</f>
        <v>145</v>
      </c>
    </row>
    <row r="20853" spans="1:12" x14ac:dyDescent="0.2">
      <c r="A20853">
        <f>A20852</f>
        <v>1819300</v>
      </c>
      <c r="B20853" s="2">
        <f>B20852</f>
        <v>43540</v>
      </c>
      <c r="C20853">
        <v>22</v>
      </c>
      <c r="D20853" t="str">
        <f>F20852</f>
        <v>Newcastle</v>
      </c>
      <c r="E20853">
        <v>11</v>
      </c>
      <c r="F20853" t="str">
        <f>D20852</f>
        <v>Bournemouth</v>
      </c>
      <c r="G20853">
        <v>0</v>
      </c>
      <c r="H20853">
        <f>I20852</f>
        <v>2</v>
      </c>
      <c r="I20853">
        <f>H20852</f>
        <v>2</v>
      </c>
      <c r="J20853">
        <f t="shared" si="327"/>
        <v>1</v>
      </c>
      <c r="K20853">
        <v>31</v>
      </c>
      <c r="L20853" s="8">
        <f>COUNTIFS($D$2:$D20853,D20853)</f>
        <v>913</v>
      </c>
    </row>
    <row r="20854" spans="1:12" x14ac:dyDescent="0.2">
      <c r="A20854">
        <v>1819301</v>
      </c>
      <c r="B20854" s="2">
        <v>43540</v>
      </c>
      <c r="C20854">
        <v>13</v>
      </c>
      <c r="D20854" t="s">
        <v>64</v>
      </c>
      <c r="E20854">
        <v>18</v>
      </c>
      <c r="F20854" t="s">
        <v>12</v>
      </c>
      <c r="G20854">
        <v>1</v>
      </c>
      <c r="H20854">
        <v>1</v>
      </c>
      <c r="I20854">
        <v>2</v>
      </c>
      <c r="J20854">
        <f t="shared" si="327"/>
        <v>0</v>
      </c>
      <c r="K20854">
        <v>31</v>
      </c>
      <c r="L20854" s="8">
        <f>COUNTIFS($D$2:$D20854,D20854)</f>
        <v>183</v>
      </c>
    </row>
    <row r="20855" spans="1:12" x14ac:dyDescent="0.2">
      <c r="A20855">
        <f>A20854</f>
        <v>1819301</v>
      </c>
      <c r="B20855" s="2">
        <f>B20854</f>
        <v>43540</v>
      </c>
      <c r="C20855">
        <v>18</v>
      </c>
      <c r="D20855" t="str">
        <f>F20854</f>
        <v>Leicester</v>
      </c>
      <c r="E20855">
        <v>13</v>
      </c>
      <c r="F20855" t="str">
        <f>D20854</f>
        <v>Burnley</v>
      </c>
      <c r="G20855">
        <v>0</v>
      </c>
      <c r="H20855">
        <f>I20854</f>
        <v>2</v>
      </c>
      <c r="I20855">
        <f>H20854</f>
        <v>1</v>
      </c>
      <c r="J20855">
        <f t="shared" si="327"/>
        <v>3</v>
      </c>
      <c r="K20855">
        <v>31</v>
      </c>
      <c r="L20855" s="8">
        <f>COUNTIFS($D$2:$D20855,D20855)</f>
        <v>491</v>
      </c>
    </row>
    <row r="20856" spans="1:12" x14ac:dyDescent="0.2">
      <c r="A20856">
        <v>1819302</v>
      </c>
      <c r="B20856" s="2">
        <v>43540</v>
      </c>
      <c r="C20856">
        <v>29</v>
      </c>
      <c r="D20856" t="s">
        <v>42</v>
      </c>
      <c r="E20856">
        <v>17</v>
      </c>
      <c r="F20856" t="s">
        <v>29</v>
      </c>
      <c r="G20856">
        <v>1</v>
      </c>
      <c r="H20856">
        <v>4</v>
      </c>
      <c r="I20856">
        <v>3</v>
      </c>
      <c r="J20856">
        <f t="shared" si="327"/>
        <v>3</v>
      </c>
      <c r="K20856">
        <v>31</v>
      </c>
      <c r="L20856" s="8">
        <f>COUNTIFS($D$2:$D20856,D20856)</f>
        <v>875</v>
      </c>
    </row>
    <row r="20857" spans="1:12" x14ac:dyDescent="0.2">
      <c r="A20857">
        <f>A20856</f>
        <v>1819302</v>
      </c>
      <c r="B20857" s="2">
        <f>B20856</f>
        <v>43540</v>
      </c>
      <c r="C20857">
        <v>17</v>
      </c>
      <c r="D20857" t="str">
        <f>F20856</f>
        <v>Huddersfield</v>
      </c>
      <c r="E20857">
        <v>29</v>
      </c>
      <c r="F20857" t="str">
        <f>D20856</f>
        <v>West Ham</v>
      </c>
      <c r="G20857">
        <v>0</v>
      </c>
      <c r="H20857">
        <f>I20856</f>
        <v>3</v>
      </c>
      <c r="I20857">
        <f>H20856</f>
        <v>4</v>
      </c>
      <c r="J20857">
        <f t="shared" si="327"/>
        <v>0</v>
      </c>
      <c r="K20857">
        <v>31</v>
      </c>
      <c r="L20857" s="8">
        <f>COUNTIFS($D$2:$D20857,D20857)</f>
        <v>69</v>
      </c>
    </row>
    <row r="20858" spans="1:12" x14ac:dyDescent="0.2">
      <c r="A20858">
        <v>1819303</v>
      </c>
      <c r="B20858" s="2">
        <v>43541</v>
      </c>
      <c r="C20858">
        <v>36</v>
      </c>
      <c r="D20858" t="s">
        <v>25</v>
      </c>
      <c r="E20858">
        <v>19</v>
      </c>
      <c r="F20858" t="s">
        <v>40</v>
      </c>
      <c r="G20858">
        <v>1</v>
      </c>
      <c r="H20858">
        <v>1</v>
      </c>
      <c r="I20858">
        <v>2</v>
      </c>
      <c r="J20858">
        <f t="shared" si="327"/>
        <v>0</v>
      </c>
      <c r="K20858">
        <v>31</v>
      </c>
      <c r="L20858" s="8">
        <f>COUNTIFS($D$2:$D20858,D20858)</f>
        <v>525</v>
      </c>
    </row>
    <row r="20859" spans="1:12" x14ac:dyDescent="0.2">
      <c r="A20859">
        <f>A20858</f>
        <v>1819303</v>
      </c>
      <c r="B20859" s="2">
        <f>B20858</f>
        <v>43541</v>
      </c>
      <c r="C20859">
        <v>19</v>
      </c>
      <c r="D20859" t="str">
        <f>F20858</f>
        <v>Liverpool</v>
      </c>
      <c r="E20859">
        <v>36</v>
      </c>
      <c r="F20859" t="str">
        <f>D20858</f>
        <v>Fulham</v>
      </c>
      <c r="G20859">
        <v>0</v>
      </c>
      <c r="H20859">
        <f>I20858</f>
        <v>2</v>
      </c>
      <c r="I20859">
        <f>H20858</f>
        <v>1</v>
      </c>
      <c r="J20859">
        <f t="shared" si="327"/>
        <v>3</v>
      </c>
      <c r="K20859">
        <v>31</v>
      </c>
      <c r="L20859" s="8">
        <f>COUNTIFS($D$2:$D20859,D20859)</f>
        <v>1031</v>
      </c>
    </row>
    <row r="20860" spans="1:12" x14ac:dyDescent="0.2">
      <c r="A20860">
        <v>1819304</v>
      </c>
      <c r="B20860" s="2">
        <v>43541</v>
      </c>
      <c r="C20860">
        <v>16</v>
      </c>
      <c r="D20860" t="s">
        <v>37</v>
      </c>
      <c r="E20860">
        <v>14</v>
      </c>
      <c r="F20860" t="s">
        <v>27</v>
      </c>
      <c r="G20860">
        <v>1</v>
      </c>
      <c r="H20860">
        <v>2</v>
      </c>
      <c r="I20860">
        <v>0</v>
      </c>
      <c r="J20860">
        <f t="shared" si="327"/>
        <v>3</v>
      </c>
      <c r="K20860">
        <v>31</v>
      </c>
      <c r="L20860" s="8">
        <f>COUNTIFS($D$2:$D20860,D20860)</f>
        <v>1031</v>
      </c>
    </row>
    <row r="20861" spans="1:12" x14ac:dyDescent="0.2">
      <c r="A20861">
        <f>A20860</f>
        <v>1819304</v>
      </c>
      <c r="B20861" s="2">
        <f>B20860</f>
        <v>43541</v>
      </c>
      <c r="C20861">
        <v>14</v>
      </c>
      <c r="D20861" t="str">
        <f>F20860</f>
        <v>Chelsea</v>
      </c>
      <c r="E20861">
        <v>16</v>
      </c>
      <c r="F20861" t="str">
        <f>D20860</f>
        <v>Everton</v>
      </c>
      <c r="G20861">
        <v>0</v>
      </c>
      <c r="H20861">
        <f>I20860</f>
        <v>0</v>
      </c>
      <c r="I20861">
        <f>H20860</f>
        <v>2</v>
      </c>
      <c r="J20861">
        <f t="shared" si="327"/>
        <v>0</v>
      </c>
      <c r="K20861">
        <v>30</v>
      </c>
      <c r="L20861" s="8">
        <f>COUNTIFS($D$2:$D20861,D20861)</f>
        <v>1030</v>
      </c>
    </row>
    <row r="20862" spans="1:12" x14ac:dyDescent="0.2">
      <c r="A20862">
        <v>1819305</v>
      </c>
      <c r="B20862" s="2">
        <v>43554</v>
      </c>
      <c r="C20862">
        <v>36</v>
      </c>
      <c r="D20862" t="s">
        <v>25</v>
      </c>
      <c r="E20862">
        <v>20</v>
      </c>
      <c r="F20862" t="s">
        <v>45</v>
      </c>
      <c r="G20862">
        <v>1</v>
      </c>
      <c r="H20862">
        <v>0</v>
      </c>
      <c r="I20862">
        <v>2</v>
      </c>
      <c r="J20862">
        <f t="shared" si="327"/>
        <v>0</v>
      </c>
      <c r="K20862">
        <v>32</v>
      </c>
      <c r="L20862" s="8">
        <f>COUNTIFS($D$2:$D20862,D20862)</f>
        <v>526</v>
      </c>
    </row>
    <row r="20863" spans="1:12" x14ac:dyDescent="0.2">
      <c r="A20863">
        <f>A20862</f>
        <v>1819305</v>
      </c>
      <c r="B20863" s="2">
        <f>B20862</f>
        <v>43554</v>
      </c>
      <c r="C20863">
        <v>20</v>
      </c>
      <c r="D20863" t="str">
        <f>F20862</f>
        <v>Manchester City</v>
      </c>
      <c r="E20863">
        <v>36</v>
      </c>
      <c r="F20863" t="str">
        <f>D20862</f>
        <v>Fulham</v>
      </c>
      <c r="G20863">
        <v>0</v>
      </c>
      <c r="H20863">
        <f>I20862</f>
        <v>2</v>
      </c>
      <c r="I20863">
        <f>H20862</f>
        <v>0</v>
      </c>
      <c r="J20863">
        <f t="shared" si="327"/>
        <v>3</v>
      </c>
      <c r="K20863">
        <v>31</v>
      </c>
      <c r="L20863" s="8">
        <f>COUNTIFS($D$2:$D20863,D20863)</f>
        <v>841</v>
      </c>
    </row>
    <row r="20864" spans="1:12" x14ac:dyDescent="0.2">
      <c r="A20864">
        <v>1819306</v>
      </c>
      <c r="B20864" s="2">
        <v>43554</v>
      </c>
      <c r="C20864">
        <v>12</v>
      </c>
      <c r="D20864" t="s">
        <v>34</v>
      </c>
      <c r="E20864">
        <v>23</v>
      </c>
      <c r="F20864" t="s">
        <v>50</v>
      </c>
      <c r="G20864">
        <v>1</v>
      </c>
      <c r="H20864">
        <v>0</v>
      </c>
      <c r="I20864">
        <v>1</v>
      </c>
      <c r="J20864">
        <f t="shared" si="327"/>
        <v>0</v>
      </c>
      <c r="K20864">
        <v>30</v>
      </c>
      <c r="L20864" s="8">
        <f>COUNTIFS($D$2:$D20864,D20864)</f>
        <v>68</v>
      </c>
    </row>
    <row r="20865" spans="1:12" x14ac:dyDescent="0.2">
      <c r="A20865">
        <f>A20864</f>
        <v>1819306</v>
      </c>
      <c r="B20865" s="2">
        <f>B20864</f>
        <v>43554</v>
      </c>
      <c r="C20865">
        <v>23</v>
      </c>
      <c r="D20865" t="str">
        <f>F20864</f>
        <v>Southampton</v>
      </c>
      <c r="E20865">
        <v>12</v>
      </c>
      <c r="F20865" t="str">
        <f>D20864</f>
        <v>Brighton</v>
      </c>
      <c r="G20865">
        <v>0</v>
      </c>
      <c r="H20865">
        <f>I20864</f>
        <v>1</v>
      </c>
      <c r="I20865">
        <f>H20864</f>
        <v>0</v>
      </c>
      <c r="J20865">
        <f t="shared" si="327"/>
        <v>3</v>
      </c>
      <c r="K20865">
        <v>31</v>
      </c>
      <c r="L20865" s="8">
        <f>COUNTIFS($D$2:$D20865,D20865)</f>
        <v>765</v>
      </c>
    </row>
    <row r="20866" spans="1:12" x14ac:dyDescent="0.2">
      <c r="A20866">
        <v>1819307</v>
      </c>
      <c r="B20866" s="2">
        <v>43554</v>
      </c>
      <c r="C20866">
        <v>13</v>
      </c>
      <c r="D20866" t="s">
        <v>64</v>
      </c>
      <c r="E20866">
        <v>42</v>
      </c>
      <c r="F20866" t="s">
        <v>35</v>
      </c>
      <c r="G20866">
        <v>1</v>
      </c>
      <c r="H20866">
        <v>2</v>
      </c>
      <c r="I20866">
        <v>0</v>
      </c>
      <c r="J20866">
        <f t="shared" si="327"/>
        <v>3</v>
      </c>
      <c r="K20866">
        <v>32</v>
      </c>
      <c r="L20866" s="8">
        <f>COUNTIFS($D$2:$D20866,D20866)</f>
        <v>184</v>
      </c>
    </row>
    <row r="20867" spans="1:12" x14ac:dyDescent="0.2">
      <c r="A20867">
        <f>A20866</f>
        <v>1819307</v>
      </c>
      <c r="B20867" s="2">
        <f>B20866</f>
        <v>43554</v>
      </c>
      <c r="C20867">
        <v>42</v>
      </c>
      <c r="D20867" t="str">
        <f>F20866</f>
        <v>Wolverhampton</v>
      </c>
      <c r="E20867">
        <v>13</v>
      </c>
      <c r="F20867" t="str">
        <f>D20866</f>
        <v>Burnley</v>
      </c>
      <c r="G20867">
        <v>0</v>
      </c>
      <c r="H20867">
        <f>I20866</f>
        <v>0</v>
      </c>
      <c r="I20867">
        <f>H20866</f>
        <v>2</v>
      </c>
      <c r="J20867">
        <f t="shared" si="327"/>
        <v>0</v>
      </c>
      <c r="K20867">
        <v>31</v>
      </c>
      <c r="L20867" s="8">
        <f>COUNTIFS($D$2:$D20867,D20867)</f>
        <v>183</v>
      </c>
    </row>
    <row r="20868" spans="1:12" x14ac:dyDescent="0.2">
      <c r="A20868">
        <v>1819308</v>
      </c>
      <c r="B20868" s="2">
        <v>43554</v>
      </c>
      <c r="C20868">
        <v>15</v>
      </c>
      <c r="D20868" t="s">
        <v>23</v>
      </c>
      <c r="E20868">
        <v>17</v>
      </c>
      <c r="F20868" t="s">
        <v>29</v>
      </c>
      <c r="G20868">
        <v>1</v>
      </c>
      <c r="H20868">
        <v>2</v>
      </c>
      <c r="I20868">
        <v>0</v>
      </c>
      <c r="J20868">
        <f t="shared" si="327"/>
        <v>3</v>
      </c>
      <c r="K20868">
        <v>31</v>
      </c>
      <c r="L20868" s="8">
        <f>COUNTIFS($D$2:$D20868,D20868)</f>
        <v>381</v>
      </c>
    </row>
    <row r="20869" spans="1:12" x14ac:dyDescent="0.2">
      <c r="A20869">
        <f>A20868</f>
        <v>1819308</v>
      </c>
      <c r="B20869" s="2">
        <f>B20868</f>
        <v>43554</v>
      </c>
      <c r="C20869">
        <v>17</v>
      </c>
      <c r="D20869" t="str">
        <f>F20868</f>
        <v>Huddersfield</v>
      </c>
      <c r="E20869">
        <v>15</v>
      </c>
      <c r="F20869" t="str">
        <f>D20868</f>
        <v>Crystal Palace</v>
      </c>
      <c r="G20869">
        <v>0</v>
      </c>
      <c r="H20869">
        <f>I20868</f>
        <v>0</v>
      </c>
      <c r="I20869">
        <f>H20868</f>
        <v>2</v>
      </c>
      <c r="J20869">
        <f t="shared" si="327"/>
        <v>0</v>
      </c>
      <c r="K20869">
        <v>32</v>
      </c>
      <c r="L20869" s="8">
        <f>COUNTIFS($D$2:$D20869,D20869)</f>
        <v>70</v>
      </c>
    </row>
    <row r="20870" spans="1:12" x14ac:dyDescent="0.2">
      <c r="A20870">
        <v>1819309</v>
      </c>
      <c r="B20870" s="2">
        <v>43554</v>
      </c>
      <c r="C20870">
        <v>18</v>
      </c>
      <c r="D20870" t="s">
        <v>12</v>
      </c>
      <c r="E20870">
        <v>11</v>
      </c>
      <c r="F20870" t="s">
        <v>20</v>
      </c>
      <c r="G20870">
        <v>1</v>
      </c>
      <c r="H20870">
        <v>2</v>
      </c>
      <c r="I20870">
        <v>0</v>
      </c>
      <c r="J20870">
        <f t="shared" si="327"/>
        <v>3</v>
      </c>
      <c r="K20870">
        <v>32</v>
      </c>
      <c r="L20870" s="8">
        <f>COUNTIFS($D$2:$D20870,D20870)</f>
        <v>492</v>
      </c>
    </row>
    <row r="20871" spans="1:12" x14ac:dyDescent="0.2">
      <c r="A20871">
        <f>A20870</f>
        <v>1819309</v>
      </c>
      <c r="B20871" s="2">
        <f>B20870</f>
        <v>43554</v>
      </c>
      <c r="C20871">
        <v>11</v>
      </c>
      <c r="D20871" t="str">
        <f>F20870</f>
        <v>Bournemouth</v>
      </c>
      <c r="E20871">
        <v>18</v>
      </c>
      <c r="F20871" t="str">
        <f>D20870</f>
        <v>Leicester</v>
      </c>
      <c r="G20871">
        <v>0</v>
      </c>
      <c r="H20871">
        <f>I20870</f>
        <v>0</v>
      </c>
      <c r="I20871">
        <f>H20870</f>
        <v>2</v>
      </c>
      <c r="J20871">
        <f t="shared" si="327"/>
        <v>0</v>
      </c>
      <c r="K20871">
        <v>32</v>
      </c>
      <c r="L20871" s="8">
        <f>COUNTIFS($D$2:$D20871,D20871)</f>
        <v>146</v>
      </c>
    </row>
    <row r="20872" spans="1:12" x14ac:dyDescent="0.2">
      <c r="A20872">
        <v>1819310</v>
      </c>
      <c r="B20872" s="2">
        <v>43554</v>
      </c>
      <c r="C20872">
        <v>21</v>
      </c>
      <c r="D20872" t="s">
        <v>10</v>
      </c>
      <c r="E20872">
        <v>27</v>
      </c>
      <c r="F20872" t="s">
        <v>32</v>
      </c>
      <c r="G20872">
        <v>1</v>
      </c>
      <c r="H20872">
        <v>2</v>
      </c>
      <c r="I20872">
        <v>1</v>
      </c>
      <c r="J20872">
        <f t="shared" si="327"/>
        <v>3</v>
      </c>
      <c r="K20872">
        <v>31</v>
      </c>
      <c r="L20872" s="8">
        <f>COUNTIFS($D$2:$D20872,D20872)</f>
        <v>1031</v>
      </c>
    </row>
    <row r="20873" spans="1:12" x14ac:dyDescent="0.2">
      <c r="A20873">
        <f>A20872</f>
        <v>1819310</v>
      </c>
      <c r="B20873" s="2">
        <f>B20872</f>
        <v>43554</v>
      </c>
      <c r="C20873">
        <v>27</v>
      </c>
      <c r="D20873" t="str">
        <f>F20872</f>
        <v>Watford</v>
      </c>
      <c r="E20873">
        <v>21</v>
      </c>
      <c r="F20873" t="str">
        <f>D20872</f>
        <v>Manchester United</v>
      </c>
      <c r="G20873">
        <v>0</v>
      </c>
      <c r="H20873">
        <f>I20872</f>
        <v>1</v>
      </c>
      <c r="I20873">
        <f>H20872</f>
        <v>2</v>
      </c>
      <c r="J20873">
        <f t="shared" si="327"/>
        <v>0</v>
      </c>
      <c r="K20873">
        <v>31</v>
      </c>
      <c r="L20873" s="8">
        <f>COUNTIFS($D$2:$D20873,D20873)</f>
        <v>221</v>
      </c>
    </row>
    <row r="20874" spans="1:12" x14ac:dyDescent="0.2">
      <c r="A20874">
        <v>1819311</v>
      </c>
      <c r="B20874" s="2">
        <v>43554</v>
      </c>
      <c r="C20874">
        <v>29</v>
      </c>
      <c r="D20874" t="s">
        <v>42</v>
      </c>
      <c r="E20874">
        <v>16</v>
      </c>
      <c r="F20874" t="s">
        <v>37</v>
      </c>
      <c r="G20874">
        <v>1</v>
      </c>
      <c r="H20874">
        <v>0</v>
      </c>
      <c r="I20874">
        <v>2</v>
      </c>
      <c r="J20874">
        <f t="shared" si="327"/>
        <v>0</v>
      </c>
      <c r="K20874">
        <v>32</v>
      </c>
      <c r="L20874" s="8">
        <f>COUNTIFS($D$2:$D20874,D20874)</f>
        <v>876</v>
      </c>
    </row>
    <row r="20875" spans="1:12" x14ac:dyDescent="0.2">
      <c r="A20875">
        <f>A20874</f>
        <v>1819311</v>
      </c>
      <c r="B20875" s="2">
        <f>B20874</f>
        <v>43554</v>
      </c>
      <c r="C20875">
        <v>16</v>
      </c>
      <c r="D20875" t="str">
        <f>F20874</f>
        <v>Everton</v>
      </c>
      <c r="E20875">
        <v>29</v>
      </c>
      <c r="F20875" t="str">
        <f>D20874</f>
        <v>West Ham</v>
      </c>
      <c r="G20875">
        <v>0</v>
      </c>
      <c r="H20875">
        <f>I20874</f>
        <v>2</v>
      </c>
      <c r="I20875">
        <f>H20874</f>
        <v>0</v>
      </c>
      <c r="J20875">
        <f t="shared" si="327"/>
        <v>3</v>
      </c>
      <c r="K20875">
        <v>32</v>
      </c>
      <c r="L20875" s="8">
        <f>COUNTIFS($D$2:$D20875,D20875)</f>
        <v>1032</v>
      </c>
    </row>
    <row r="20876" spans="1:12" x14ac:dyDescent="0.2">
      <c r="A20876">
        <v>1819312</v>
      </c>
      <c r="B20876" s="2">
        <v>43555</v>
      </c>
      <c r="C20876">
        <v>35</v>
      </c>
      <c r="D20876" t="s">
        <v>22</v>
      </c>
      <c r="E20876">
        <v>14</v>
      </c>
      <c r="F20876" t="s">
        <v>27</v>
      </c>
      <c r="G20876">
        <v>1</v>
      </c>
      <c r="H20876">
        <v>1</v>
      </c>
      <c r="I20876">
        <v>2</v>
      </c>
      <c r="J20876">
        <f t="shared" si="327"/>
        <v>0</v>
      </c>
      <c r="K20876">
        <v>31</v>
      </c>
      <c r="L20876" s="8">
        <f>COUNTIFS($D$2:$D20876,D20876)</f>
        <v>69</v>
      </c>
    </row>
    <row r="20877" spans="1:12" x14ac:dyDescent="0.2">
      <c r="A20877">
        <f>A20876</f>
        <v>1819312</v>
      </c>
      <c r="B20877" s="2">
        <f>B20876</f>
        <v>43555</v>
      </c>
      <c r="C20877">
        <v>14</v>
      </c>
      <c r="D20877" t="str">
        <f>F20876</f>
        <v>Chelsea</v>
      </c>
      <c r="E20877">
        <v>35</v>
      </c>
      <c r="F20877" t="str">
        <f>D20876</f>
        <v>Cardiff</v>
      </c>
      <c r="G20877">
        <v>0</v>
      </c>
      <c r="H20877">
        <f>I20876</f>
        <v>2</v>
      </c>
      <c r="I20877">
        <f>H20876</f>
        <v>1</v>
      </c>
      <c r="J20877">
        <f t="shared" si="327"/>
        <v>3</v>
      </c>
      <c r="K20877">
        <v>31</v>
      </c>
      <c r="L20877" s="8">
        <f>COUNTIFS($D$2:$D20877,D20877)</f>
        <v>1031</v>
      </c>
    </row>
    <row r="20878" spans="1:12" x14ac:dyDescent="0.2">
      <c r="A20878">
        <v>1819313</v>
      </c>
      <c r="B20878" s="2">
        <v>43555</v>
      </c>
      <c r="C20878">
        <v>19</v>
      </c>
      <c r="D20878" t="s">
        <v>40</v>
      </c>
      <c r="E20878">
        <v>26</v>
      </c>
      <c r="F20878" t="s">
        <v>17</v>
      </c>
      <c r="G20878">
        <v>1</v>
      </c>
      <c r="H20878">
        <v>2</v>
      </c>
      <c r="I20878">
        <v>1</v>
      </c>
      <c r="J20878">
        <f t="shared" si="327"/>
        <v>3</v>
      </c>
      <c r="K20878">
        <v>32</v>
      </c>
      <c r="L20878" s="8">
        <f>COUNTIFS($D$2:$D20878,D20878)</f>
        <v>1032</v>
      </c>
    </row>
    <row r="20879" spans="1:12" x14ac:dyDescent="0.2">
      <c r="A20879">
        <f>A20878</f>
        <v>1819313</v>
      </c>
      <c r="B20879" s="2">
        <f>B20878</f>
        <v>43555</v>
      </c>
      <c r="C20879">
        <v>26</v>
      </c>
      <c r="D20879" t="str">
        <f>F20878</f>
        <v>Tottenham</v>
      </c>
      <c r="E20879">
        <v>19</v>
      </c>
      <c r="F20879" t="str">
        <f>D20878</f>
        <v>Liverpool</v>
      </c>
      <c r="G20879">
        <v>0</v>
      </c>
      <c r="H20879">
        <f>I20878</f>
        <v>1</v>
      </c>
      <c r="I20879">
        <f>H20878</f>
        <v>2</v>
      </c>
      <c r="J20879">
        <f t="shared" si="327"/>
        <v>0</v>
      </c>
      <c r="K20879">
        <v>31</v>
      </c>
      <c r="L20879" s="8">
        <f>COUNTIFS($D$2:$D20879,D20879)</f>
        <v>1031</v>
      </c>
    </row>
    <row r="20880" spans="1:12" x14ac:dyDescent="0.2">
      <c r="A20880">
        <v>1819314</v>
      </c>
      <c r="B20880" s="2">
        <v>43556</v>
      </c>
      <c r="C20880">
        <v>10</v>
      </c>
      <c r="D20880" t="s">
        <v>47</v>
      </c>
      <c r="E20880">
        <v>22</v>
      </c>
      <c r="F20880" t="s">
        <v>15</v>
      </c>
      <c r="G20880">
        <v>1</v>
      </c>
      <c r="H20880">
        <v>2</v>
      </c>
      <c r="I20880">
        <v>0</v>
      </c>
      <c r="J20880">
        <f t="shared" si="327"/>
        <v>3</v>
      </c>
      <c r="K20880">
        <v>31</v>
      </c>
      <c r="L20880" s="8">
        <f>COUNTIFS($D$2:$D20880,D20880)</f>
        <v>1031</v>
      </c>
    </row>
    <row r="20881" spans="1:12" x14ac:dyDescent="0.2">
      <c r="A20881">
        <f>A20880</f>
        <v>1819314</v>
      </c>
      <c r="B20881" s="2">
        <f>B20880</f>
        <v>43556</v>
      </c>
      <c r="C20881">
        <v>22</v>
      </c>
      <c r="D20881" t="str">
        <f>F20880</f>
        <v>Newcastle</v>
      </c>
      <c r="E20881">
        <v>10</v>
      </c>
      <c r="F20881" t="str">
        <f>D20880</f>
        <v>Arsenal</v>
      </c>
      <c r="G20881">
        <v>0</v>
      </c>
      <c r="H20881">
        <f>I20880</f>
        <v>0</v>
      </c>
      <c r="I20881">
        <f>H20880</f>
        <v>2</v>
      </c>
      <c r="J20881">
        <f t="shared" si="327"/>
        <v>0</v>
      </c>
      <c r="K20881">
        <v>32</v>
      </c>
      <c r="L20881" s="8">
        <f>COUNTIFS($D$2:$D20881,D20881)</f>
        <v>914</v>
      </c>
    </row>
    <row r="20882" spans="1:12" x14ac:dyDescent="0.2">
      <c r="A20882">
        <v>1819315</v>
      </c>
      <c r="B20882" s="2">
        <v>43557</v>
      </c>
      <c r="C20882">
        <v>27</v>
      </c>
      <c r="D20882" t="s">
        <v>32</v>
      </c>
      <c r="E20882">
        <v>36</v>
      </c>
      <c r="F20882" t="s">
        <v>25</v>
      </c>
      <c r="G20882">
        <v>1</v>
      </c>
      <c r="H20882">
        <v>4</v>
      </c>
      <c r="I20882">
        <v>1</v>
      </c>
      <c r="J20882">
        <f t="shared" si="327"/>
        <v>3</v>
      </c>
      <c r="K20882">
        <v>32</v>
      </c>
      <c r="L20882" s="8">
        <f>COUNTIFS($D$2:$D20882,D20882)</f>
        <v>222</v>
      </c>
    </row>
    <row r="20883" spans="1:12" x14ac:dyDescent="0.2">
      <c r="A20883">
        <f>A20882</f>
        <v>1819315</v>
      </c>
      <c r="B20883" s="2">
        <f>B20882</f>
        <v>43557</v>
      </c>
      <c r="C20883">
        <v>36</v>
      </c>
      <c r="D20883" t="str">
        <f>F20882</f>
        <v>Fulham</v>
      </c>
      <c r="E20883">
        <v>27</v>
      </c>
      <c r="F20883" t="str">
        <f>D20882</f>
        <v>Watford</v>
      </c>
      <c r="G20883">
        <v>0</v>
      </c>
      <c r="H20883">
        <f>I20882</f>
        <v>1</v>
      </c>
      <c r="I20883">
        <f>H20882</f>
        <v>4</v>
      </c>
      <c r="J20883">
        <f t="shared" si="327"/>
        <v>0</v>
      </c>
      <c r="K20883">
        <v>33</v>
      </c>
      <c r="L20883" s="8">
        <f>COUNTIFS($D$2:$D20883,D20883)</f>
        <v>527</v>
      </c>
    </row>
    <row r="20884" spans="1:12" x14ac:dyDescent="0.2">
      <c r="A20884">
        <v>1819316</v>
      </c>
      <c r="B20884" s="2">
        <v>43557</v>
      </c>
      <c r="C20884">
        <v>42</v>
      </c>
      <c r="D20884" t="s">
        <v>35</v>
      </c>
      <c r="E20884">
        <v>21</v>
      </c>
      <c r="F20884" t="s">
        <v>10</v>
      </c>
      <c r="G20884">
        <v>1</v>
      </c>
      <c r="H20884">
        <v>2</v>
      </c>
      <c r="I20884">
        <v>1</v>
      </c>
      <c r="J20884">
        <f t="shared" si="327"/>
        <v>3</v>
      </c>
      <c r="K20884">
        <v>32</v>
      </c>
      <c r="L20884" s="8">
        <f>COUNTIFS($D$2:$D20884,D20884)</f>
        <v>184</v>
      </c>
    </row>
    <row r="20885" spans="1:12" x14ac:dyDescent="0.2">
      <c r="A20885">
        <f>A20884</f>
        <v>1819316</v>
      </c>
      <c r="B20885" s="2">
        <f>B20884</f>
        <v>43557</v>
      </c>
      <c r="C20885">
        <v>21</v>
      </c>
      <c r="D20885" t="str">
        <f>F20884</f>
        <v>Manchester United</v>
      </c>
      <c r="E20885">
        <v>42</v>
      </c>
      <c r="F20885" t="str">
        <f>D20884</f>
        <v>Wolverhampton</v>
      </c>
      <c r="G20885">
        <v>0</v>
      </c>
      <c r="H20885">
        <f>I20884</f>
        <v>1</v>
      </c>
      <c r="I20885">
        <f>H20884</f>
        <v>2</v>
      </c>
      <c r="J20885">
        <f t="shared" si="327"/>
        <v>0</v>
      </c>
      <c r="K20885">
        <v>32</v>
      </c>
      <c r="L20885" s="8">
        <f>COUNTIFS($D$2:$D20885,D20885)</f>
        <v>1032</v>
      </c>
    </row>
    <row r="20886" spans="1:12" x14ac:dyDescent="0.2">
      <c r="A20886">
        <v>1819317</v>
      </c>
      <c r="B20886" s="2">
        <v>43558</v>
      </c>
      <c r="C20886">
        <v>14</v>
      </c>
      <c r="D20886" t="s">
        <v>27</v>
      </c>
      <c r="E20886">
        <v>12</v>
      </c>
      <c r="F20886" t="s">
        <v>34</v>
      </c>
      <c r="G20886">
        <v>1</v>
      </c>
      <c r="H20886">
        <v>3</v>
      </c>
      <c r="I20886">
        <v>0</v>
      </c>
      <c r="J20886">
        <f t="shared" si="327"/>
        <v>3</v>
      </c>
      <c r="K20886">
        <v>32</v>
      </c>
      <c r="L20886" s="8">
        <f>COUNTIFS($D$2:$D20886,D20886)</f>
        <v>1032</v>
      </c>
    </row>
    <row r="20887" spans="1:12" x14ac:dyDescent="0.2">
      <c r="A20887">
        <f>A20886</f>
        <v>1819317</v>
      </c>
      <c r="B20887" s="2">
        <f>B20886</f>
        <v>43558</v>
      </c>
      <c r="C20887">
        <v>12</v>
      </c>
      <c r="D20887" t="str">
        <f>F20886</f>
        <v>Brighton</v>
      </c>
      <c r="E20887">
        <v>14</v>
      </c>
      <c r="F20887" t="str">
        <f>D20886</f>
        <v>Chelsea</v>
      </c>
      <c r="G20887">
        <v>0</v>
      </c>
      <c r="H20887">
        <f>I20886</f>
        <v>0</v>
      </c>
      <c r="I20887">
        <f>H20886</f>
        <v>3</v>
      </c>
      <c r="J20887">
        <f t="shared" si="327"/>
        <v>0</v>
      </c>
      <c r="K20887">
        <v>31</v>
      </c>
      <c r="L20887" s="8">
        <f>COUNTIFS($D$2:$D20887,D20887)</f>
        <v>69</v>
      </c>
    </row>
    <row r="20888" spans="1:12" x14ac:dyDescent="0.2">
      <c r="A20888">
        <v>1819318</v>
      </c>
      <c r="B20888" s="2">
        <v>43558</v>
      </c>
      <c r="C20888">
        <v>20</v>
      </c>
      <c r="D20888" t="s">
        <v>45</v>
      </c>
      <c r="E20888">
        <v>35</v>
      </c>
      <c r="F20888" t="s">
        <v>22</v>
      </c>
      <c r="G20888">
        <v>1</v>
      </c>
      <c r="H20888">
        <v>2</v>
      </c>
      <c r="I20888">
        <v>0</v>
      </c>
      <c r="J20888">
        <f t="shared" si="327"/>
        <v>3</v>
      </c>
      <c r="K20888">
        <v>32</v>
      </c>
      <c r="L20888" s="8">
        <f>COUNTIFS($D$2:$D20888,D20888)</f>
        <v>842</v>
      </c>
    </row>
    <row r="20889" spans="1:12" x14ac:dyDescent="0.2">
      <c r="A20889">
        <f>A20888</f>
        <v>1819318</v>
      </c>
      <c r="B20889" s="2">
        <f>B20888</f>
        <v>43558</v>
      </c>
      <c r="C20889">
        <v>35</v>
      </c>
      <c r="D20889" t="str">
        <f>F20888</f>
        <v>Cardiff</v>
      </c>
      <c r="E20889">
        <v>20</v>
      </c>
      <c r="F20889" t="str">
        <f>D20888</f>
        <v>Manchester City</v>
      </c>
      <c r="G20889">
        <v>0</v>
      </c>
      <c r="H20889">
        <f>I20888</f>
        <v>0</v>
      </c>
      <c r="I20889">
        <f>H20888</f>
        <v>2</v>
      </c>
      <c r="J20889">
        <f t="shared" si="327"/>
        <v>0</v>
      </c>
      <c r="K20889">
        <v>32</v>
      </c>
      <c r="L20889" s="8">
        <f>COUNTIFS($D$2:$D20889,D20889)</f>
        <v>70</v>
      </c>
    </row>
    <row r="20890" spans="1:12" x14ac:dyDescent="0.2">
      <c r="A20890">
        <v>1819319</v>
      </c>
      <c r="B20890" s="2">
        <v>43558</v>
      </c>
      <c r="C20890">
        <v>26</v>
      </c>
      <c r="D20890" t="s">
        <v>17</v>
      </c>
      <c r="E20890">
        <v>15</v>
      </c>
      <c r="F20890" t="s">
        <v>23</v>
      </c>
      <c r="G20890">
        <v>1</v>
      </c>
      <c r="H20890">
        <v>2</v>
      </c>
      <c r="I20890">
        <v>0</v>
      </c>
      <c r="J20890">
        <f t="shared" si="327"/>
        <v>3</v>
      </c>
      <c r="K20890">
        <v>32</v>
      </c>
      <c r="L20890" s="8">
        <f>COUNTIFS($D$2:$D20890,D20890)</f>
        <v>1032</v>
      </c>
    </row>
    <row r="20891" spans="1:12" x14ac:dyDescent="0.2">
      <c r="A20891">
        <f>A20890</f>
        <v>1819319</v>
      </c>
      <c r="B20891" s="2">
        <f>B20890</f>
        <v>43558</v>
      </c>
      <c r="C20891">
        <v>15</v>
      </c>
      <c r="D20891" t="str">
        <f>F20890</f>
        <v>Crystal Palace</v>
      </c>
      <c r="E20891">
        <v>26</v>
      </c>
      <c r="F20891" t="str">
        <f>D20890</f>
        <v>Tottenham</v>
      </c>
      <c r="G20891">
        <v>0</v>
      </c>
      <c r="H20891">
        <f>I20890</f>
        <v>0</v>
      </c>
      <c r="I20891">
        <f>H20890</f>
        <v>2</v>
      </c>
      <c r="J20891">
        <f t="shared" si="327"/>
        <v>0</v>
      </c>
      <c r="K20891">
        <v>32</v>
      </c>
      <c r="L20891" s="8">
        <f>COUNTIFS($D$2:$D20891,D20891)</f>
        <v>382</v>
      </c>
    </row>
    <row r="20892" spans="1:12" x14ac:dyDescent="0.2">
      <c r="A20892">
        <v>1819320</v>
      </c>
      <c r="B20892" s="2">
        <v>43560</v>
      </c>
      <c r="C20892">
        <v>23</v>
      </c>
      <c r="D20892" t="s">
        <v>50</v>
      </c>
      <c r="E20892">
        <v>19</v>
      </c>
      <c r="F20892" t="s">
        <v>40</v>
      </c>
      <c r="G20892">
        <v>1</v>
      </c>
      <c r="H20892">
        <v>1</v>
      </c>
      <c r="I20892">
        <v>3</v>
      </c>
      <c r="J20892">
        <f t="shared" si="327"/>
        <v>0</v>
      </c>
      <c r="K20892">
        <v>32</v>
      </c>
      <c r="L20892" s="8">
        <f>COUNTIFS($D$2:$D20892,D20892)</f>
        <v>766</v>
      </c>
    </row>
    <row r="20893" spans="1:12" x14ac:dyDescent="0.2">
      <c r="A20893">
        <f>A20892</f>
        <v>1819320</v>
      </c>
      <c r="B20893" s="2">
        <f>B20892</f>
        <v>43560</v>
      </c>
      <c r="C20893">
        <v>19</v>
      </c>
      <c r="D20893" t="str">
        <f>F20892</f>
        <v>Liverpool</v>
      </c>
      <c r="E20893">
        <v>23</v>
      </c>
      <c r="F20893" t="str">
        <f>D20892</f>
        <v>Southampton</v>
      </c>
      <c r="G20893">
        <v>0</v>
      </c>
      <c r="H20893">
        <f>I20892</f>
        <v>3</v>
      </c>
      <c r="I20893">
        <f>H20892</f>
        <v>1</v>
      </c>
      <c r="J20893">
        <f t="shared" ref="J20893:J20956" si="328">IF(H20893&gt;I20893,3,IF(I20893&gt;H20893,0,1))</f>
        <v>3</v>
      </c>
      <c r="K20893">
        <v>33</v>
      </c>
      <c r="L20893" s="8">
        <f>COUNTIFS($D$2:$D20893,D20893)</f>
        <v>1033</v>
      </c>
    </row>
    <row r="20894" spans="1:12" x14ac:dyDescent="0.2">
      <c r="A20894">
        <v>1819321</v>
      </c>
      <c r="B20894" s="2">
        <v>43561</v>
      </c>
      <c r="C20894">
        <v>11</v>
      </c>
      <c r="D20894" t="s">
        <v>20</v>
      </c>
      <c r="E20894">
        <v>13</v>
      </c>
      <c r="F20894" t="s">
        <v>64</v>
      </c>
      <c r="G20894">
        <v>1</v>
      </c>
      <c r="H20894">
        <v>1</v>
      </c>
      <c r="I20894">
        <v>3</v>
      </c>
      <c r="J20894">
        <f t="shared" si="328"/>
        <v>0</v>
      </c>
      <c r="K20894">
        <v>33</v>
      </c>
      <c r="L20894" s="8">
        <f>COUNTIFS($D$2:$D20894,D20894)</f>
        <v>147</v>
      </c>
    </row>
    <row r="20895" spans="1:12" x14ac:dyDescent="0.2">
      <c r="A20895">
        <f>A20894</f>
        <v>1819321</v>
      </c>
      <c r="B20895" s="2">
        <f>B20894</f>
        <v>43561</v>
      </c>
      <c r="C20895">
        <v>13</v>
      </c>
      <c r="D20895" t="str">
        <f>F20894</f>
        <v>Burnley</v>
      </c>
      <c r="E20895">
        <v>11</v>
      </c>
      <c r="F20895" t="str">
        <f>D20894</f>
        <v>Bournemouth</v>
      </c>
      <c r="G20895">
        <v>0</v>
      </c>
      <c r="H20895">
        <f>I20894</f>
        <v>3</v>
      </c>
      <c r="I20895">
        <f>H20894</f>
        <v>1</v>
      </c>
      <c r="J20895">
        <f t="shared" si="328"/>
        <v>3</v>
      </c>
      <c r="K20895">
        <v>33</v>
      </c>
      <c r="L20895" s="8">
        <f>COUNTIFS($D$2:$D20895,D20895)</f>
        <v>185</v>
      </c>
    </row>
    <row r="20896" spans="1:12" x14ac:dyDescent="0.2">
      <c r="A20896">
        <v>1819322</v>
      </c>
      <c r="B20896" s="2">
        <v>43561</v>
      </c>
      <c r="C20896">
        <v>17</v>
      </c>
      <c r="D20896" t="s">
        <v>29</v>
      </c>
      <c r="E20896">
        <v>18</v>
      </c>
      <c r="F20896" t="s">
        <v>12</v>
      </c>
      <c r="G20896">
        <v>1</v>
      </c>
      <c r="H20896">
        <v>1</v>
      </c>
      <c r="I20896">
        <v>4</v>
      </c>
      <c r="J20896">
        <f t="shared" si="328"/>
        <v>0</v>
      </c>
      <c r="K20896">
        <v>33</v>
      </c>
      <c r="L20896" s="8">
        <f>COUNTIFS($D$2:$D20896,D20896)</f>
        <v>71</v>
      </c>
    </row>
    <row r="20897" spans="1:12" x14ac:dyDescent="0.2">
      <c r="A20897">
        <f>A20896</f>
        <v>1819322</v>
      </c>
      <c r="B20897" s="2">
        <f>B20896</f>
        <v>43561</v>
      </c>
      <c r="C20897">
        <v>18</v>
      </c>
      <c r="D20897" t="str">
        <f>F20896</f>
        <v>Leicester</v>
      </c>
      <c r="E20897">
        <v>17</v>
      </c>
      <c r="F20897" t="str">
        <f>D20896</f>
        <v>Huddersfield</v>
      </c>
      <c r="G20897">
        <v>0</v>
      </c>
      <c r="H20897">
        <f>I20896</f>
        <v>4</v>
      </c>
      <c r="I20897">
        <f>H20896</f>
        <v>1</v>
      </c>
      <c r="J20897">
        <f t="shared" si="328"/>
        <v>3</v>
      </c>
      <c r="K20897">
        <v>33</v>
      </c>
      <c r="L20897" s="8">
        <f>COUNTIFS($D$2:$D20897,D20897)</f>
        <v>493</v>
      </c>
    </row>
    <row r="20898" spans="1:12" x14ac:dyDescent="0.2">
      <c r="A20898">
        <v>1819323</v>
      </c>
      <c r="B20898" s="2">
        <v>43561</v>
      </c>
      <c r="C20898">
        <v>22</v>
      </c>
      <c r="D20898" t="s">
        <v>15</v>
      </c>
      <c r="E20898">
        <v>15</v>
      </c>
      <c r="F20898" t="s">
        <v>23</v>
      </c>
      <c r="G20898">
        <v>1</v>
      </c>
      <c r="H20898">
        <v>0</v>
      </c>
      <c r="I20898">
        <v>1</v>
      </c>
      <c r="J20898">
        <f t="shared" si="328"/>
        <v>0</v>
      </c>
      <c r="K20898">
        <v>33</v>
      </c>
      <c r="L20898" s="8">
        <f>COUNTIFS($D$2:$D20898,D20898)</f>
        <v>915</v>
      </c>
    </row>
    <row r="20899" spans="1:12" x14ac:dyDescent="0.2">
      <c r="A20899">
        <f>A20898</f>
        <v>1819323</v>
      </c>
      <c r="B20899" s="2">
        <f>B20898</f>
        <v>43561</v>
      </c>
      <c r="C20899">
        <v>15</v>
      </c>
      <c r="D20899" t="str">
        <f>F20898</f>
        <v>Crystal Palace</v>
      </c>
      <c r="E20899">
        <v>22</v>
      </c>
      <c r="F20899" t="str">
        <f>D20898</f>
        <v>Newcastle</v>
      </c>
      <c r="G20899">
        <v>0</v>
      </c>
      <c r="H20899">
        <f>I20898</f>
        <v>1</v>
      </c>
      <c r="I20899">
        <f>H20898</f>
        <v>0</v>
      </c>
      <c r="J20899">
        <f t="shared" si="328"/>
        <v>3</v>
      </c>
      <c r="K20899">
        <v>33</v>
      </c>
      <c r="L20899" s="8">
        <f>COUNTIFS($D$2:$D20899,D20899)</f>
        <v>383</v>
      </c>
    </row>
    <row r="20900" spans="1:12" x14ac:dyDescent="0.2">
      <c r="A20900">
        <v>1819324</v>
      </c>
      <c r="B20900" s="2">
        <v>43562</v>
      </c>
      <c r="C20900">
        <v>16</v>
      </c>
      <c r="D20900" t="s">
        <v>37</v>
      </c>
      <c r="E20900">
        <v>10</v>
      </c>
      <c r="F20900" t="s">
        <v>47</v>
      </c>
      <c r="G20900">
        <v>1</v>
      </c>
      <c r="H20900">
        <v>1</v>
      </c>
      <c r="I20900">
        <v>0</v>
      </c>
      <c r="J20900">
        <f t="shared" si="328"/>
        <v>3</v>
      </c>
      <c r="K20900">
        <v>33</v>
      </c>
      <c r="L20900" s="8">
        <f>COUNTIFS($D$2:$D20900,D20900)</f>
        <v>1033</v>
      </c>
    </row>
    <row r="20901" spans="1:12" x14ac:dyDescent="0.2">
      <c r="A20901">
        <f>A20900</f>
        <v>1819324</v>
      </c>
      <c r="B20901" s="2">
        <f>B20900</f>
        <v>43562</v>
      </c>
      <c r="C20901">
        <v>10</v>
      </c>
      <c r="D20901" t="str">
        <f>F20900</f>
        <v>Arsenal</v>
      </c>
      <c r="E20901">
        <v>16</v>
      </c>
      <c r="F20901" t="str">
        <f>D20900</f>
        <v>Everton</v>
      </c>
      <c r="G20901">
        <v>0</v>
      </c>
      <c r="H20901">
        <f>I20900</f>
        <v>0</v>
      </c>
      <c r="I20901">
        <f>H20900</f>
        <v>1</v>
      </c>
      <c r="J20901">
        <f t="shared" si="328"/>
        <v>0</v>
      </c>
      <c r="K20901">
        <v>32</v>
      </c>
      <c r="L20901" s="8">
        <f>COUNTIFS($D$2:$D20901,D20901)</f>
        <v>1032</v>
      </c>
    </row>
    <row r="20902" spans="1:12" x14ac:dyDescent="0.2">
      <c r="A20902">
        <v>1819325</v>
      </c>
      <c r="B20902" s="2">
        <v>43563</v>
      </c>
      <c r="C20902">
        <v>14</v>
      </c>
      <c r="D20902" t="s">
        <v>27</v>
      </c>
      <c r="E20902">
        <v>29</v>
      </c>
      <c r="F20902" t="s">
        <v>42</v>
      </c>
      <c r="G20902">
        <v>1</v>
      </c>
      <c r="H20902">
        <v>2</v>
      </c>
      <c r="I20902">
        <v>0</v>
      </c>
      <c r="J20902">
        <f t="shared" si="328"/>
        <v>3</v>
      </c>
      <c r="K20902">
        <v>33</v>
      </c>
      <c r="L20902" s="8">
        <f>COUNTIFS($D$2:$D20902,D20902)</f>
        <v>1033</v>
      </c>
    </row>
    <row r="20903" spans="1:12" x14ac:dyDescent="0.2">
      <c r="A20903">
        <f>A20902</f>
        <v>1819325</v>
      </c>
      <c r="B20903" s="2">
        <f>B20902</f>
        <v>43563</v>
      </c>
      <c r="C20903">
        <v>29</v>
      </c>
      <c r="D20903" t="str">
        <f>F20902</f>
        <v>West Ham</v>
      </c>
      <c r="E20903">
        <v>14</v>
      </c>
      <c r="F20903" t="str">
        <f>D20902</f>
        <v>Chelsea</v>
      </c>
      <c r="G20903">
        <v>0</v>
      </c>
      <c r="H20903">
        <f>I20902</f>
        <v>0</v>
      </c>
      <c r="I20903">
        <f>H20902</f>
        <v>2</v>
      </c>
      <c r="J20903">
        <f t="shared" si="328"/>
        <v>0</v>
      </c>
      <c r="K20903">
        <v>33</v>
      </c>
      <c r="L20903" s="8">
        <f>COUNTIFS($D$2:$D20903,D20903)</f>
        <v>877</v>
      </c>
    </row>
    <row r="20904" spans="1:12" x14ac:dyDescent="0.2">
      <c r="A20904">
        <v>1819326</v>
      </c>
      <c r="B20904" s="2">
        <v>43567</v>
      </c>
      <c r="C20904">
        <v>18</v>
      </c>
      <c r="D20904" t="s">
        <v>12</v>
      </c>
      <c r="E20904">
        <v>22</v>
      </c>
      <c r="F20904" t="s">
        <v>15</v>
      </c>
      <c r="G20904">
        <v>1</v>
      </c>
      <c r="H20904">
        <v>0</v>
      </c>
      <c r="I20904">
        <v>1</v>
      </c>
      <c r="J20904">
        <f t="shared" si="328"/>
        <v>0</v>
      </c>
      <c r="K20904">
        <v>34</v>
      </c>
      <c r="L20904" s="8">
        <f>COUNTIFS($D$2:$D20904,D20904)</f>
        <v>494</v>
      </c>
    </row>
    <row r="20905" spans="1:12" x14ac:dyDescent="0.2">
      <c r="A20905">
        <f>A20904</f>
        <v>1819326</v>
      </c>
      <c r="B20905" s="2">
        <f>B20904</f>
        <v>43567</v>
      </c>
      <c r="C20905">
        <v>22</v>
      </c>
      <c r="D20905" t="str">
        <f>F20904</f>
        <v>Newcastle</v>
      </c>
      <c r="E20905">
        <v>18</v>
      </c>
      <c r="F20905" t="str">
        <f>D20904</f>
        <v>Leicester</v>
      </c>
      <c r="G20905">
        <v>0</v>
      </c>
      <c r="H20905">
        <f>I20904</f>
        <v>1</v>
      </c>
      <c r="I20905">
        <f>H20904</f>
        <v>0</v>
      </c>
      <c r="J20905">
        <f t="shared" si="328"/>
        <v>3</v>
      </c>
      <c r="K20905">
        <v>34</v>
      </c>
      <c r="L20905" s="8">
        <f>COUNTIFS($D$2:$D20905,D20905)</f>
        <v>916</v>
      </c>
    </row>
    <row r="20906" spans="1:12" x14ac:dyDescent="0.2">
      <c r="A20906">
        <v>1819327</v>
      </c>
      <c r="B20906" s="2">
        <v>43568</v>
      </c>
      <c r="C20906">
        <v>26</v>
      </c>
      <c r="D20906" t="s">
        <v>17</v>
      </c>
      <c r="E20906">
        <v>17</v>
      </c>
      <c r="F20906" t="s">
        <v>29</v>
      </c>
      <c r="G20906">
        <v>1</v>
      </c>
      <c r="H20906">
        <v>4</v>
      </c>
      <c r="I20906">
        <v>0</v>
      </c>
      <c r="J20906">
        <f t="shared" si="328"/>
        <v>3</v>
      </c>
      <c r="K20906">
        <v>33</v>
      </c>
      <c r="L20906" s="8">
        <f>COUNTIFS($D$2:$D20906,D20906)</f>
        <v>1033</v>
      </c>
    </row>
    <row r="20907" spans="1:12" x14ac:dyDescent="0.2">
      <c r="A20907">
        <f>A20906</f>
        <v>1819327</v>
      </c>
      <c r="B20907" s="2">
        <f>B20906</f>
        <v>43568</v>
      </c>
      <c r="C20907">
        <v>17</v>
      </c>
      <c r="D20907" t="str">
        <f>F20906</f>
        <v>Huddersfield</v>
      </c>
      <c r="E20907">
        <v>26</v>
      </c>
      <c r="F20907" t="str">
        <f>D20906</f>
        <v>Tottenham</v>
      </c>
      <c r="G20907">
        <v>0</v>
      </c>
      <c r="H20907">
        <f>I20906</f>
        <v>0</v>
      </c>
      <c r="I20907">
        <f>H20906</f>
        <v>4</v>
      </c>
      <c r="J20907">
        <f t="shared" si="328"/>
        <v>0</v>
      </c>
      <c r="K20907">
        <v>34</v>
      </c>
      <c r="L20907" s="8">
        <f>COUNTIFS($D$2:$D20907,D20907)</f>
        <v>72</v>
      </c>
    </row>
    <row r="20908" spans="1:12" x14ac:dyDescent="0.2">
      <c r="A20908">
        <v>1819328</v>
      </c>
      <c r="B20908" s="2">
        <v>43568</v>
      </c>
      <c r="C20908">
        <v>12</v>
      </c>
      <c r="D20908" t="s">
        <v>34</v>
      </c>
      <c r="E20908">
        <v>11</v>
      </c>
      <c r="F20908" t="s">
        <v>20</v>
      </c>
      <c r="G20908">
        <v>1</v>
      </c>
      <c r="H20908">
        <v>0</v>
      </c>
      <c r="I20908">
        <v>5</v>
      </c>
      <c r="J20908">
        <f t="shared" si="328"/>
        <v>0</v>
      </c>
      <c r="K20908">
        <v>32</v>
      </c>
      <c r="L20908" s="8">
        <f>COUNTIFS($D$2:$D20908,D20908)</f>
        <v>70</v>
      </c>
    </row>
    <row r="20909" spans="1:12" x14ac:dyDescent="0.2">
      <c r="A20909">
        <f>A20908</f>
        <v>1819328</v>
      </c>
      <c r="B20909" s="2">
        <f>B20908</f>
        <v>43568</v>
      </c>
      <c r="C20909">
        <v>11</v>
      </c>
      <c r="D20909" t="str">
        <f>F20908</f>
        <v>Bournemouth</v>
      </c>
      <c r="E20909">
        <v>12</v>
      </c>
      <c r="F20909" t="str">
        <f>D20908</f>
        <v>Brighton</v>
      </c>
      <c r="G20909">
        <v>0</v>
      </c>
      <c r="H20909">
        <f>I20908</f>
        <v>5</v>
      </c>
      <c r="I20909">
        <f>H20908</f>
        <v>0</v>
      </c>
      <c r="J20909">
        <f t="shared" si="328"/>
        <v>3</v>
      </c>
      <c r="K20909">
        <v>34</v>
      </c>
      <c r="L20909" s="8">
        <f>COUNTIFS($D$2:$D20909,D20909)</f>
        <v>148</v>
      </c>
    </row>
    <row r="20910" spans="1:12" x14ac:dyDescent="0.2">
      <c r="A20910">
        <v>1819329</v>
      </c>
      <c r="B20910" s="2">
        <v>43568</v>
      </c>
      <c r="C20910">
        <v>13</v>
      </c>
      <c r="D20910" t="s">
        <v>64</v>
      </c>
      <c r="E20910">
        <v>35</v>
      </c>
      <c r="F20910" t="s">
        <v>22</v>
      </c>
      <c r="G20910">
        <v>1</v>
      </c>
      <c r="H20910">
        <v>2</v>
      </c>
      <c r="I20910">
        <v>0</v>
      </c>
      <c r="J20910">
        <f t="shared" si="328"/>
        <v>3</v>
      </c>
      <c r="K20910">
        <v>34</v>
      </c>
      <c r="L20910" s="8">
        <f>COUNTIFS($D$2:$D20910,D20910)</f>
        <v>186</v>
      </c>
    </row>
    <row r="20911" spans="1:12" x14ac:dyDescent="0.2">
      <c r="A20911">
        <f>A20910</f>
        <v>1819329</v>
      </c>
      <c r="B20911" s="2">
        <f>B20910</f>
        <v>43568</v>
      </c>
      <c r="C20911">
        <v>35</v>
      </c>
      <c r="D20911" t="str">
        <f>F20910</f>
        <v>Cardiff</v>
      </c>
      <c r="E20911">
        <v>13</v>
      </c>
      <c r="F20911" t="str">
        <f>D20910</f>
        <v>Burnley</v>
      </c>
      <c r="G20911">
        <v>0</v>
      </c>
      <c r="H20911">
        <f>I20910</f>
        <v>0</v>
      </c>
      <c r="I20911">
        <f>H20910</f>
        <v>2</v>
      </c>
      <c r="J20911">
        <f t="shared" si="328"/>
        <v>0</v>
      </c>
      <c r="K20911">
        <v>33</v>
      </c>
      <c r="L20911" s="8">
        <f>COUNTIFS($D$2:$D20911,D20911)</f>
        <v>71</v>
      </c>
    </row>
    <row r="20912" spans="1:12" x14ac:dyDescent="0.2">
      <c r="A20912">
        <v>1819330</v>
      </c>
      <c r="B20912" s="2">
        <v>43568</v>
      </c>
      <c r="C20912">
        <v>36</v>
      </c>
      <c r="D20912" t="s">
        <v>25</v>
      </c>
      <c r="E20912">
        <v>16</v>
      </c>
      <c r="F20912" t="s">
        <v>37</v>
      </c>
      <c r="G20912">
        <v>1</v>
      </c>
      <c r="H20912">
        <v>2</v>
      </c>
      <c r="I20912">
        <v>0</v>
      </c>
      <c r="J20912">
        <f t="shared" si="328"/>
        <v>3</v>
      </c>
      <c r="K20912">
        <v>34</v>
      </c>
      <c r="L20912" s="8">
        <f>COUNTIFS($D$2:$D20912,D20912)</f>
        <v>528</v>
      </c>
    </row>
    <row r="20913" spans="1:12" x14ac:dyDescent="0.2">
      <c r="A20913">
        <f>A20912</f>
        <v>1819330</v>
      </c>
      <c r="B20913" s="2">
        <f>B20912</f>
        <v>43568</v>
      </c>
      <c r="C20913">
        <v>16</v>
      </c>
      <c r="D20913" t="str">
        <f>F20912</f>
        <v>Everton</v>
      </c>
      <c r="E20913">
        <v>36</v>
      </c>
      <c r="F20913" t="str">
        <f>D20912</f>
        <v>Fulham</v>
      </c>
      <c r="G20913">
        <v>0</v>
      </c>
      <c r="H20913">
        <f>I20912</f>
        <v>0</v>
      </c>
      <c r="I20913">
        <f>H20912</f>
        <v>2</v>
      </c>
      <c r="J20913">
        <f t="shared" si="328"/>
        <v>0</v>
      </c>
      <c r="K20913">
        <v>34</v>
      </c>
      <c r="L20913" s="8">
        <f>COUNTIFS($D$2:$D20913,D20913)</f>
        <v>1034</v>
      </c>
    </row>
    <row r="20914" spans="1:12" x14ac:dyDescent="0.2">
      <c r="A20914">
        <v>1819331</v>
      </c>
      <c r="B20914" s="2">
        <v>43568</v>
      </c>
      <c r="C20914">
        <v>23</v>
      </c>
      <c r="D20914" t="s">
        <v>50</v>
      </c>
      <c r="E20914">
        <v>42</v>
      </c>
      <c r="F20914" t="s">
        <v>35</v>
      </c>
      <c r="G20914">
        <v>1</v>
      </c>
      <c r="H20914">
        <v>3</v>
      </c>
      <c r="I20914">
        <v>1</v>
      </c>
      <c r="J20914">
        <f t="shared" si="328"/>
        <v>3</v>
      </c>
      <c r="K20914">
        <v>33</v>
      </c>
      <c r="L20914" s="8">
        <f>COUNTIFS($D$2:$D20914,D20914)</f>
        <v>767</v>
      </c>
    </row>
    <row r="20915" spans="1:12" x14ac:dyDescent="0.2">
      <c r="A20915">
        <f>A20914</f>
        <v>1819331</v>
      </c>
      <c r="B20915" s="2">
        <f>B20914</f>
        <v>43568</v>
      </c>
      <c r="C20915">
        <v>42</v>
      </c>
      <c r="D20915" t="str">
        <f>F20914</f>
        <v>Wolverhampton</v>
      </c>
      <c r="E20915">
        <v>23</v>
      </c>
      <c r="F20915" t="str">
        <f>D20914</f>
        <v>Southampton</v>
      </c>
      <c r="G20915">
        <v>0</v>
      </c>
      <c r="H20915">
        <f>I20914</f>
        <v>1</v>
      </c>
      <c r="I20915">
        <f>H20914</f>
        <v>3</v>
      </c>
      <c r="J20915">
        <f t="shared" si="328"/>
        <v>0</v>
      </c>
      <c r="K20915">
        <v>33</v>
      </c>
      <c r="L20915" s="8">
        <f>COUNTIFS($D$2:$D20915,D20915)</f>
        <v>185</v>
      </c>
    </row>
    <row r="20916" spans="1:12" x14ac:dyDescent="0.2">
      <c r="A20916">
        <v>1819332</v>
      </c>
      <c r="B20916" s="2">
        <v>43568</v>
      </c>
      <c r="C20916">
        <v>21</v>
      </c>
      <c r="D20916" t="s">
        <v>10</v>
      </c>
      <c r="E20916">
        <v>29</v>
      </c>
      <c r="F20916" t="s">
        <v>42</v>
      </c>
      <c r="G20916">
        <v>1</v>
      </c>
      <c r="H20916">
        <v>2</v>
      </c>
      <c r="I20916">
        <v>1</v>
      </c>
      <c r="J20916">
        <f t="shared" si="328"/>
        <v>3</v>
      </c>
      <c r="K20916">
        <v>33</v>
      </c>
      <c r="L20916" s="8">
        <f>COUNTIFS($D$2:$D20916,D20916)</f>
        <v>1033</v>
      </c>
    </row>
    <row r="20917" spans="1:12" x14ac:dyDescent="0.2">
      <c r="A20917">
        <f>A20916</f>
        <v>1819332</v>
      </c>
      <c r="B20917" s="2">
        <f>B20916</f>
        <v>43568</v>
      </c>
      <c r="C20917">
        <v>29</v>
      </c>
      <c r="D20917" t="str">
        <f>F20916</f>
        <v>West Ham</v>
      </c>
      <c r="E20917">
        <v>21</v>
      </c>
      <c r="F20917" t="str">
        <f>D20916</f>
        <v>Manchester United</v>
      </c>
      <c r="G20917">
        <v>0</v>
      </c>
      <c r="H20917">
        <f>I20916</f>
        <v>1</v>
      </c>
      <c r="I20917">
        <f>H20916</f>
        <v>2</v>
      </c>
      <c r="J20917">
        <f t="shared" si="328"/>
        <v>0</v>
      </c>
      <c r="K20917">
        <v>34</v>
      </c>
      <c r="L20917" s="8">
        <f>COUNTIFS($D$2:$D20917,D20917)</f>
        <v>878</v>
      </c>
    </row>
    <row r="20918" spans="1:12" x14ac:dyDescent="0.2">
      <c r="A20918">
        <v>1819333</v>
      </c>
      <c r="B20918" s="2">
        <v>43569</v>
      </c>
      <c r="C20918">
        <v>15</v>
      </c>
      <c r="D20918" t="s">
        <v>23</v>
      </c>
      <c r="E20918">
        <v>20</v>
      </c>
      <c r="F20918" t="s">
        <v>45</v>
      </c>
      <c r="G20918">
        <v>1</v>
      </c>
      <c r="H20918">
        <v>1</v>
      </c>
      <c r="I20918">
        <v>3</v>
      </c>
      <c r="J20918">
        <f t="shared" si="328"/>
        <v>0</v>
      </c>
      <c r="K20918">
        <v>34</v>
      </c>
      <c r="L20918" s="8">
        <f>COUNTIFS($D$2:$D20918,D20918)</f>
        <v>384</v>
      </c>
    </row>
    <row r="20919" spans="1:12" x14ac:dyDescent="0.2">
      <c r="A20919">
        <f>A20918</f>
        <v>1819333</v>
      </c>
      <c r="B20919" s="2">
        <f>B20918</f>
        <v>43569</v>
      </c>
      <c r="C20919">
        <v>20</v>
      </c>
      <c r="D20919" t="str">
        <f>F20918</f>
        <v>Manchester City</v>
      </c>
      <c r="E20919">
        <v>15</v>
      </c>
      <c r="F20919" t="str">
        <f>D20918</f>
        <v>Crystal Palace</v>
      </c>
      <c r="G20919">
        <v>0</v>
      </c>
      <c r="H20919">
        <f>I20918</f>
        <v>3</v>
      </c>
      <c r="I20919">
        <f>H20918</f>
        <v>1</v>
      </c>
      <c r="J20919">
        <f t="shared" si="328"/>
        <v>3</v>
      </c>
      <c r="K20919">
        <v>33</v>
      </c>
      <c r="L20919" s="8">
        <f>COUNTIFS($D$2:$D20919,D20919)</f>
        <v>843</v>
      </c>
    </row>
    <row r="20920" spans="1:12" x14ac:dyDescent="0.2">
      <c r="A20920">
        <v>1819334</v>
      </c>
      <c r="B20920" s="2">
        <v>43569</v>
      </c>
      <c r="C20920">
        <v>19</v>
      </c>
      <c r="D20920" t="s">
        <v>40</v>
      </c>
      <c r="E20920">
        <v>14</v>
      </c>
      <c r="F20920" t="s">
        <v>27</v>
      </c>
      <c r="G20920">
        <v>1</v>
      </c>
      <c r="H20920">
        <v>2</v>
      </c>
      <c r="I20920">
        <v>0</v>
      </c>
      <c r="J20920">
        <f t="shared" si="328"/>
        <v>3</v>
      </c>
      <c r="K20920">
        <v>34</v>
      </c>
      <c r="L20920" s="8">
        <f>COUNTIFS($D$2:$D20920,D20920)</f>
        <v>1034</v>
      </c>
    </row>
    <row r="20921" spans="1:12" x14ac:dyDescent="0.2">
      <c r="A20921">
        <f>A20920</f>
        <v>1819334</v>
      </c>
      <c r="B20921" s="2">
        <f>B20920</f>
        <v>43569</v>
      </c>
      <c r="C20921">
        <v>14</v>
      </c>
      <c r="D20921" t="str">
        <f>F20920</f>
        <v>Chelsea</v>
      </c>
      <c r="E20921">
        <v>19</v>
      </c>
      <c r="F20921" t="str">
        <f>D20920</f>
        <v>Liverpool</v>
      </c>
      <c r="G20921">
        <v>0</v>
      </c>
      <c r="H20921">
        <f>I20920</f>
        <v>0</v>
      </c>
      <c r="I20921">
        <f>H20920</f>
        <v>2</v>
      </c>
      <c r="J20921">
        <f t="shared" si="328"/>
        <v>0</v>
      </c>
      <c r="K20921">
        <v>34</v>
      </c>
      <c r="L20921" s="8">
        <f>COUNTIFS($D$2:$D20921,D20921)</f>
        <v>1034</v>
      </c>
    </row>
    <row r="20922" spans="1:12" x14ac:dyDescent="0.2">
      <c r="A20922">
        <v>1819335</v>
      </c>
      <c r="B20922" s="2">
        <v>43570</v>
      </c>
      <c r="C20922">
        <v>27</v>
      </c>
      <c r="D20922" t="s">
        <v>32</v>
      </c>
      <c r="E20922">
        <v>10</v>
      </c>
      <c r="F20922" t="s">
        <v>47</v>
      </c>
      <c r="G20922">
        <v>1</v>
      </c>
      <c r="H20922">
        <v>0</v>
      </c>
      <c r="I20922">
        <v>1</v>
      </c>
      <c r="J20922">
        <f t="shared" si="328"/>
        <v>0</v>
      </c>
      <c r="K20922">
        <v>33</v>
      </c>
      <c r="L20922" s="8">
        <f>COUNTIFS($D$2:$D20922,D20922)</f>
        <v>223</v>
      </c>
    </row>
    <row r="20923" spans="1:12" x14ac:dyDescent="0.2">
      <c r="A20923">
        <f>A20922</f>
        <v>1819335</v>
      </c>
      <c r="B20923" s="2">
        <f>B20922</f>
        <v>43570</v>
      </c>
      <c r="C20923">
        <v>10</v>
      </c>
      <c r="D20923" t="str">
        <f>F20922</f>
        <v>Arsenal</v>
      </c>
      <c r="E20923">
        <v>27</v>
      </c>
      <c r="F20923" t="str">
        <f>D20922</f>
        <v>Watford</v>
      </c>
      <c r="G20923">
        <v>0</v>
      </c>
      <c r="H20923">
        <f>I20922</f>
        <v>1</v>
      </c>
      <c r="I20923">
        <f>H20922</f>
        <v>0</v>
      </c>
      <c r="J20923">
        <f t="shared" si="328"/>
        <v>3</v>
      </c>
      <c r="K20923">
        <v>33</v>
      </c>
      <c r="L20923" s="8">
        <f>COUNTIFS($D$2:$D20923,D20923)</f>
        <v>1033</v>
      </c>
    </row>
    <row r="20924" spans="1:12" x14ac:dyDescent="0.2">
      <c r="A20924">
        <v>1819336</v>
      </c>
      <c r="B20924" s="2">
        <v>43571</v>
      </c>
      <c r="C20924">
        <v>12</v>
      </c>
      <c r="D20924" t="s">
        <v>34</v>
      </c>
      <c r="E20924">
        <v>35</v>
      </c>
      <c r="F20924" t="s">
        <v>22</v>
      </c>
      <c r="G20924">
        <v>1</v>
      </c>
      <c r="H20924">
        <v>0</v>
      </c>
      <c r="I20924">
        <v>2</v>
      </c>
      <c r="J20924">
        <f t="shared" si="328"/>
        <v>0</v>
      </c>
      <c r="K20924">
        <v>33</v>
      </c>
      <c r="L20924" s="8">
        <f>COUNTIFS($D$2:$D20924,D20924)</f>
        <v>71</v>
      </c>
    </row>
    <row r="20925" spans="1:12" x14ac:dyDescent="0.2">
      <c r="A20925">
        <f>A20924</f>
        <v>1819336</v>
      </c>
      <c r="B20925" s="2">
        <f>B20924</f>
        <v>43571</v>
      </c>
      <c r="C20925">
        <v>35</v>
      </c>
      <c r="D20925" t="str">
        <f>F20924</f>
        <v>Cardiff</v>
      </c>
      <c r="E20925">
        <v>12</v>
      </c>
      <c r="F20925" t="str">
        <f>D20924</f>
        <v>Brighton</v>
      </c>
      <c r="G20925">
        <v>0</v>
      </c>
      <c r="H20925">
        <f>I20924</f>
        <v>2</v>
      </c>
      <c r="I20925">
        <f>H20924</f>
        <v>0</v>
      </c>
      <c r="J20925">
        <f t="shared" si="328"/>
        <v>3</v>
      </c>
      <c r="K20925">
        <v>34</v>
      </c>
      <c r="L20925" s="8">
        <f>COUNTIFS($D$2:$D20925,D20925)</f>
        <v>72</v>
      </c>
    </row>
    <row r="20926" spans="1:12" x14ac:dyDescent="0.2">
      <c r="A20926">
        <v>1819337</v>
      </c>
      <c r="B20926" s="2">
        <v>43575</v>
      </c>
      <c r="C20926">
        <v>20</v>
      </c>
      <c r="D20926" t="s">
        <v>45</v>
      </c>
      <c r="E20926">
        <v>26</v>
      </c>
      <c r="F20926" t="s">
        <v>17</v>
      </c>
      <c r="G20926">
        <v>1</v>
      </c>
      <c r="H20926">
        <v>1</v>
      </c>
      <c r="I20926">
        <v>0</v>
      </c>
      <c r="J20926">
        <f t="shared" si="328"/>
        <v>3</v>
      </c>
      <c r="K20926">
        <v>34</v>
      </c>
      <c r="L20926" s="8">
        <f>COUNTIFS($D$2:$D20926,D20926)</f>
        <v>844</v>
      </c>
    </row>
    <row r="20927" spans="1:12" x14ac:dyDescent="0.2">
      <c r="A20927">
        <f>A20926</f>
        <v>1819337</v>
      </c>
      <c r="B20927" s="2">
        <f>B20926</f>
        <v>43575</v>
      </c>
      <c r="C20927">
        <v>26</v>
      </c>
      <c r="D20927" t="str">
        <f>F20926</f>
        <v>Tottenham</v>
      </c>
      <c r="E20927">
        <v>20</v>
      </c>
      <c r="F20927" t="str">
        <f>D20926</f>
        <v>Manchester City</v>
      </c>
      <c r="G20927">
        <v>0</v>
      </c>
      <c r="H20927">
        <f>I20926</f>
        <v>0</v>
      </c>
      <c r="I20927">
        <f>H20926</f>
        <v>1</v>
      </c>
      <c r="J20927">
        <f t="shared" si="328"/>
        <v>0</v>
      </c>
      <c r="K20927">
        <v>34</v>
      </c>
      <c r="L20927" s="8">
        <f>COUNTIFS($D$2:$D20927,D20927)</f>
        <v>1034</v>
      </c>
    </row>
    <row r="20928" spans="1:12" x14ac:dyDescent="0.2">
      <c r="A20928">
        <v>1819338</v>
      </c>
      <c r="B20928" s="2">
        <v>43575</v>
      </c>
      <c r="C20928">
        <v>11</v>
      </c>
      <c r="D20928" t="s">
        <v>20</v>
      </c>
      <c r="E20928">
        <v>36</v>
      </c>
      <c r="F20928" t="s">
        <v>25</v>
      </c>
      <c r="G20928">
        <v>1</v>
      </c>
      <c r="H20928">
        <v>0</v>
      </c>
      <c r="I20928">
        <v>1</v>
      </c>
      <c r="J20928">
        <f t="shared" si="328"/>
        <v>0</v>
      </c>
      <c r="K20928">
        <v>35</v>
      </c>
      <c r="L20928" s="8">
        <f>COUNTIFS($D$2:$D20928,D20928)</f>
        <v>149</v>
      </c>
    </row>
    <row r="20929" spans="1:12" x14ac:dyDescent="0.2">
      <c r="A20929">
        <f>A20928</f>
        <v>1819338</v>
      </c>
      <c r="B20929" s="2">
        <f>B20928</f>
        <v>43575</v>
      </c>
      <c r="C20929">
        <v>36</v>
      </c>
      <c r="D20929" t="str">
        <f>F20928</f>
        <v>Fulham</v>
      </c>
      <c r="E20929">
        <v>11</v>
      </c>
      <c r="F20929" t="str">
        <f>D20928</f>
        <v>Bournemouth</v>
      </c>
      <c r="G20929">
        <v>0</v>
      </c>
      <c r="H20929">
        <f>I20928</f>
        <v>1</v>
      </c>
      <c r="I20929">
        <f>H20928</f>
        <v>0</v>
      </c>
      <c r="J20929">
        <f t="shared" si="328"/>
        <v>3</v>
      </c>
      <c r="K20929">
        <v>35</v>
      </c>
      <c r="L20929" s="8">
        <f>COUNTIFS($D$2:$D20929,D20929)</f>
        <v>529</v>
      </c>
    </row>
    <row r="20930" spans="1:12" x14ac:dyDescent="0.2">
      <c r="A20930">
        <v>1819339</v>
      </c>
      <c r="B20930" s="2">
        <v>43575</v>
      </c>
      <c r="C20930">
        <v>17</v>
      </c>
      <c r="D20930" t="s">
        <v>29</v>
      </c>
      <c r="E20930">
        <v>27</v>
      </c>
      <c r="F20930" t="s">
        <v>32</v>
      </c>
      <c r="G20930">
        <v>1</v>
      </c>
      <c r="H20930">
        <v>1</v>
      </c>
      <c r="I20930">
        <v>2</v>
      </c>
      <c r="J20930">
        <f t="shared" si="328"/>
        <v>0</v>
      </c>
      <c r="K20930">
        <v>35</v>
      </c>
      <c r="L20930" s="8">
        <f>COUNTIFS($D$2:$D20930,D20930)</f>
        <v>73</v>
      </c>
    </row>
    <row r="20931" spans="1:12" x14ac:dyDescent="0.2">
      <c r="A20931">
        <f>A20930</f>
        <v>1819339</v>
      </c>
      <c r="B20931" s="2">
        <f>B20930</f>
        <v>43575</v>
      </c>
      <c r="C20931">
        <v>27</v>
      </c>
      <c r="D20931" t="str">
        <f>F20930</f>
        <v>Watford</v>
      </c>
      <c r="E20931">
        <v>17</v>
      </c>
      <c r="F20931" t="str">
        <f>D20930</f>
        <v>Huddersfield</v>
      </c>
      <c r="G20931">
        <v>0</v>
      </c>
      <c r="H20931">
        <f>I20930</f>
        <v>2</v>
      </c>
      <c r="I20931">
        <f>H20930</f>
        <v>1</v>
      </c>
      <c r="J20931">
        <f t="shared" si="328"/>
        <v>3</v>
      </c>
      <c r="K20931">
        <v>34</v>
      </c>
      <c r="L20931" s="8">
        <f>COUNTIFS($D$2:$D20931,D20931)</f>
        <v>224</v>
      </c>
    </row>
    <row r="20932" spans="1:12" x14ac:dyDescent="0.2">
      <c r="A20932">
        <v>1819340</v>
      </c>
      <c r="B20932" s="2">
        <v>43575</v>
      </c>
      <c r="C20932">
        <v>29</v>
      </c>
      <c r="D20932" t="s">
        <v>42</v>
      </c>
      <c r="E20932">
        <v>18</v>
      </c>
      <c r="F20932" t="s">
        <v>12</v>
      </c>
      <c r="G20932">
        <v>1</v>
      </c>
      <c r="H20932">
        <v>2</v>
      </c>
      <c r="I20932">
        <v>2</v>
      </c>
      <c r="J20932">
        <f t="shared" si="328"/>
        <v>1</v>
      </c>
      <c r="K20932">
        <v>35</v>
      </c>
      <c r="L20932" s="8">
        <f>COUNTIFS($D$2:$D20932,D20932)</f>
        <v>879</v>
      </c>
    </row>
    <row r="20933" spans="1:12" x14ac:dyDescent="0.2">
      <c r="A20933">
        <f>A20932</f>
        <v>1819340</v>
      </c>
      <c r="B20933" s="2">
        <f>B20932</f>
        <v>43575</v>
      </c>
      <c r="C20933">
        <v>18</v>
      </c>
      <c r="D20933" t="str">
        <f>F20932</f>
        <v>Leicester</v>
      </c>
      <c r="E20933">
        <v>29</v>
      </c>
      <c r="F20933" t="str">
        <f>D20932</f>
        <v>West Ham</v>
      </c>
      <c r="G20933">
        <v>0</v>
      </c>
      <c r="H20933">
        <f>I20932</f>
        <v>2</v>
      </c>
      <c r="I20933">
        <f>H20932</f>
        <v>2</v>
      </c>
      <c r="J20933">
        <f t="shared" si="328"/>
        <v>1</v>
      </c>
      <c r="K20933">
        <v>35</v>
      </c>
      <c r="L20933" s="8">
        <f>COUNTIFS($D$2:$D20933,D20933)</f>
        <v>495</v>
      </c>
    </row>
    <row r="20934" spans="1:12" x14ac:dyDescent="0.2">
      <c r="A20934">
        <v>1819341</v>
      </c>
      <c r="B20934" s="2">
        <v>43575</v>
      </c>
      <c r="C20934">
        <v>42</v>
      </c>
      <c r="D20934" t="s">
        <v>35</v>
      </c>
      <c r="E20934">
        <v>12</v>
      </c>
      <c r="F20934" t="s">
        <v>34</v>
      </c>
      <c r="G20934">
        <v>1</v>
      </c>
      <c r="H20934">
        <v>0</v>
      </c>
      <c r="I20934">
        <v>0</v>
      </c>
      <c r="J20934">
        <f t="shared" si="328"/>
        <v>1</v>
      </c>
      <c r="K20934">
        <v>34</v>
      </c>
      <c r="L20934" s="8">
        <f>COUNTIFS($D$2:$D20934,D20934)</f>
        <v>186</v>
      </c>
    </row>
    <row r="20935" spans="1:12" x14ac:dyDescent="0.2">
      <c r="A20935">
        <f>A20934</f>
        <v>1819341</v>
      </c>
      <c r="B20935" s="2">
        <f>B20934</f>
        <v>43575</v>
      </c>
      <c r="C20935">
        <v>12</v>
      </c>
      <c r="D20935" t="str">
        <f>F20934</f>
        <v>Brighton</v>
      </c>
      <c r="E20935">
        <v>42</v>
      </c>
      <c r="F20935" t="str">
        <f>D20934</f>
        <v>Wolverhampton</v>
      </c>
      <c r="G20935">
        <v>0</v>
      </c>
      <c r="H20935">
        <f>I20934</f>
        <v>0</v>
      </c>
      <c r="I20935">
        <f>H20934</f>
        <v>0</v>
      </c>
      <c r="J20935">
        <f t="shared" si="328"/>
        <v>1</v>
      </c>
      <c r="K20935">
        <v>34</v>
      </c>
      <c r="L20935" s="8">
        <f>COUNTIFS($D$2:$D20935,D20935)</f>
        <v>72</v>
      </c>
    </row>
    <row r="20936" spans="1:12" x14ac:dyDescent="0.2">
      <c r="A20936">
        <v>1819342</v>
      </c>
      <c r="B20936" s="2">
        <v>43575</v>
      </c>
      <c r="C20936">
        <v>22</v>
      </c>
      <c r="D20936" t="s">
        <v>15</v>
      </c>
      <c r="E20936">
        <v>23</v>
      </c>
      <c r="F20936" t="s">
        <v>50</v>
      </c>
      <c r="G20936">
        <v>1</v>
      </c>
      <c r="H20936">
        <v>3</v>
      </c>
      <c r="I20936">
        <v>1</v>
      </c>
      <c r="J20936">
        <f t="shared" si="328"/>
        <v>3</v>
      </c>
      <c r="K20936">
        <v>35</v>
      </c>
      <c r="L20936" s="8">
        <f>COUNTIFS($D$2:$D20936,D20936)</f>
        <v>917</v>
      </c>
    </row>
    <row r="20937" spans="1:12" x14ac:dyDescent="0.2">
      <c r="A20937">
        <f>A20936</f>
        <v>1819342</v>
      </c>
      <c r="B20937" s="2">
        <f>B20936</f>
        <v>43575</v>
      </c>
      <c r="C20937">
        <v>23</v>
      </c>
      <c r="D20937" t="str">
        <f>F20936</f>
        <v>Southampton</v>
      </c>
      <c r="E20937">
        <v>22</v>
      </c>
      <c r="F20937" t="str">
        <f>D20936</f>
        <v>Newcastle</v>
      </c>
      <c r="G20937">
        <v>0</v>
      </c>
      <c r="H20937">
        <f>I20936</f>
        <v>1</v>
      </c>
      <c r="I20937">
        <f>H20936</f>
        <v>3</v>
      </c>
      <c r="J20937">
        <f t="shared" si="328"/>
        <v>0</v>
      </c>
      <c r="K20937">
        <v>34</v>
      </c>
      <c r="L20937" s="8">
        <f>COUNTIFS($D$2:$D20937,D20937)</f>
        <v>768</v>
      </c>
    </row>
    <row r="20938" spans="1:12" x14ac:dyDescent="0.2">
      <c r="A20938">
        <v>1819343</v>
      </c>
      <c r="B20938" s="2">
        <v>43576</v>
      </c>
      <c r="C20938">
        <v>16</v>
      </c>
      <c r="D20938" t="s">
        <v>37</v>
      </c>
      <c r="E20938">
        <v>21</v>
      </c>
      <c r="F20938" t="s">
        <v>10</v>
      </c>
      <c r="G20938">
        <v>1</v>
      </c>
      <c r="H20938">
        <v>4</v>
      </c>
      <c r="I20938">
        <v>0</v>
      </c>
      <c r="J20938">
        <f t="shared" si="328"/>
        <v>3</v>
      </c>
      <c r="K20938">
        <v>35</v>
      </c>
      <c r="L20938" s="8">
        <f>COUNTIFS($D$2:$D20938,D20938)</f>
        <v>1035</v>
      </c>
    </row>
    <row r="20939" spans="1:12" x14ac:dyDescent="0.2">
      <c r="A20939">
        <f>A20938</f>
        <v>1819343</v>
      </c>
      <c r="B20939" s="2">
        <f>B20938</f>
        <v>43576</v>
      </c>
      <c r="C20939">
        <v>21</v>
      </c>
      <c r="D20939" t="str">
        <f>F20938</f>
        <v>Manchester United</v>
      </c>
      <c r="E20939">
        <v>16</v>
      </c>
      <c r="F20939" t="str">
        <f>D20938</f>
        <v>Everton</v>
      </c>
      <c r="G20939">
        <v>0</v>
      </c>
      <c r="H20939">
        <f>I20938</f>
        <v>0</v>
      </c>
      <c r="I20939">
        <f>H20938</f>
        <v>4</v>
      </c>
      <c r="J20939">
        <f t="shared" si="328"/>
        <v>0</v>
      </c>
      <c r="K20939">
        <v>34</v>
      </c>
      <c r="L20939" s="8">
        <f>COUNTIFS($D$2:$D20939,D20939)</f>
        <v>1034</v>
      </c>
    </row>
    <row r="20940" spans="1:12" x14ac:dyDescent="0.2">
      <c r="A20940">
        <v>1819344</v>
      </c>
      <c r="B20940" s="2">
        <v>43576</v>
      </c>
      <c r="C20940">
        <v>10</v>
      </c>
      <c r="D20940" t="s">
        <v>47</v>
      </c>
      <c r="E20940">
        <v>15</v>
      </c>
      <c r="F20940" t="s">
        <v>23</v>
      </c>
      <c r="G20940">
        <v>1</v>
      </c>
      <c r="H20940">
        <v>2</v>
      </c>
      <c r="I20940">
        <v>3</v>
      </c>
      <c r="J20940">
        <f t="shared" si="328"/>
        <v>0</v>
      </c>
      <c r="K20940">
        <v>34</v>
      </c>
      <c r="L20940" s="8">
        <f>COUNTIFS($D$2:$D20940,D20940)</f>
        <v>1034</v>
      </c>
    </row>
    <row r="20941" spans="1:12" x14ac:dyDescent="0.2">
      <c r="A20941">
        <f>A20940</f>
        <v>1819344</v>
      </c>
      <c r="B20941" s="2">
        <f>B20940</f>
        <v>43576</v>
      </c>
      <c r="C20941">
        <v>15</v>
      </c>
      <c r="D20941" t="str">
        <f>F20940</f>
        <v>Crystal Palace</v>
      </c>
      <c r="E20941">
        <v>10</v>
      </c>
      <c r="F20941" t="str">
        <f>D20940</f>
        <v>Arsenal</v>
      </c>
      <c r="G20941">
        <v>0</v>
      </c>
      <c r="H20941">
        <f>I20940</f>
        <v>3</v>
      </c>
      <c r="I20941">
        <f>H20940</f>
        <v>2</v>
      </c>
      <c r="J20941">
        <f t="shared" si="328"/>
        <v>3</v>
      </c>
      <c r="K20941">
        <v>35</v>
      </c>
      <c r="L20941" s="8">
        <f>COUNTIFS($D$2:$D20941,D20941)</f>
        <v>385</v>
      </c>
    </row>
    <row r="20942" spans="1:12" x14ac:dyDescent="0.2">
      <c r="A20942">
        <v>1819345</v>
      </c>
      <c r="B20942" s="2">
        <v>43576</v>
      </c>
      <c r="C20942">
        <v>35</v>
      </c>
      <c r="D20942" t="s">
        <v>22</v>
      </c>
      <c r="E20942">
        <v>19</v>
      </c>
      <c r="F20942" t="s">
        <v>40</v>
      </c>
      <c r="G20942">
        <v>1</v>
      </c>
      <c r="H20942">
        <v>0</v>
      </c>
      <c r="I20942">
        <v>2</v>
      </c>
      <c r="J20942">
        <f t="shared" si="328"/>
        <v>0</v>
      </c>
      <c r="K20942">
        <v>35</v>
      </c>
      <c r="L20942" s="8">
        <f>COUNTIFS($D$2:$D20942,D20942)</f>
        <v>73</v>
      </c>
    </row>
    <row r="20943" spans="1:12" x14ac:dyDescent="0.2">
      <c r="A20943">
        <f>A20942</f>
        <v>1819345</v>
      </c>
      <c r="B20943" s="2">
        <f>B20942</f>
        <v>43576</v>
      </c>
      <c r="C20943">
        <v>19</v>
      </c>
      <c r="D20943" t="str">
        <f>F20942</f>
        <v>Liverpool</v>
      </c>
      <c r="E20943">
        <v>35</v>
      </c>
      <c r="F20943" t="str">
        <f>D20942</f>
        <v>Cardiff</v>
      </c>
      <c r="G20943">
        <v>0</v>
      </c>
      <c r="H20943">
        <f>I20942</f>
        <v>2</v>
      </c>
      <c r="I20943">
        <f>H20942</f>
        <v>0</v>
      </c>
      <c r="J20943">
        <f t="shared" si="328"/>
        <v>3</v>
      </c>
      <c r="K20943">
        <v>35</v>
      </c>
      <c r="L20943" s="8">
        <f>COUNTIFS($D$2:$D20943,D20943)</f>
        <v>1035</v>
      </c>
    </row>
    <row r="20944" spans="1:12" x14ac:dyDescent="0.2">
      <c r="A20944">
        <v>1819346</v>
      </c>
      <c r="B20944" s="2">
        <v>43577</v>
      </c>
      <c r="C20944">
        <v>14</v>
      </c>
      <c r="D20944" t="s">
        <v>27</v>
      </c>
      <c r="E20944">
        <v>13</v>
      </c>
      <c r="F20944" t="s">
        <v>64</v>
      </c>
      <c r="G20944">
        <v>1</v>
      </c>
      <c r="H20944">
        <v>2</v>
      </c>
      <c r="I20944">
        <v>2</v>
      </c>
      <c r="J20944">
        <f t="shared" si="328"/>
        <v>1</v>
      </c>
      <c r="K20944">
        <v>35</v>
      </c>
      <c r="L20944" s="8">
        <f>COUNTIFS($D$2:$D20944,D20944)</f>
        <v>1035</v>
      </c>
    </row>
    <row r="20945" spans="1:12" x14ac:dyDescent="0.2">
      <c r="A20945">
        <f>A20944</f>
        <v>1819346</v>
      </c>
      <c r="B20945" s="2">
        <f>B20944</f>
        <v>43577</v>
      </c>
      <c r="C20945">
        <v>13</v>
      </c>
      <c r="D20945" t="str">
        <f>F20944</f>
        <v>Burnley</v>
      </c>
      <c r="E20945">
        <v>14</v>
      </c>
      <c r="F20945" t="str">
        <f>D20944</f>
        <v>Chelsea</v>
      </c>
      <c r="G20945">
        <v>0</v>
      </c>
      <c r="H20945">
        <f>I20944</f>
        <v>2</v>
      </c>
      <c r="I20945">
        <f>H20944</f>
        <v>2</v>
      </c>
      <c r="J20945">
        <f t="shared" si="328"/>
        <v>1</v>
      </c>
      <c r="K20945">
        <v>35</v>
      </c>
      <c r="L20945" s="8">
        <f>COUNTIFS($D$2:$D20945,D20945)</f>
        <v>187</v>
      </c>
    </row>
    <row r="20946" spans="1:12" x14ac:dyDescent="0.2">
      <c r="A20946">
        <v>1819347</v>
      </c>
      <c r="B20946" s="2">
        <v>43578</v>
      </c>
      <c r="C20946">
        <v>26</v>
      </c>
      <c r="D20946" t="s">
        <v>17</v>
      </c>
      <c r="E20946">
        <v>12</v>
      </c>
      <c r="F20946" t="s">
        <v>34</v>
      </c>
      <c r="G20946">
        <v>1</v>
      </c>
      <c r="H20946">
        <v>1</v>
      </c>
      <c r="I20946">
        <v>0</v>
      </c>
      <c r="J20946">
        <f t="shared" si="328"/>
        <v>3</v>
      </c>
      <c r="K20946">
        <v>35</v>
      </c>
      <c r="L20946" s="8">
        <f>COUNTIFS($D$2:$D20946,D20946)</f>
        <v>1035</v>
      </c>
    </row>
    <row r="20947" spans="1:12" x14ac:dyDescent="0.2">
      <c r="A20947">
        <f>A20946</f>
        <v>1819347</v>
      </c>
      <c r="B20947" s="2">
        <f>B20946</f>
        <v>43578</v>
      </c>
      <c r="C20947">
        <v>12</v>
      </c>
      <c r="D20947" t="str">
        <f>F20946</f>
        <v>Brighton</v>
      </c>
      <c r="E20947">
        <v>26</v>
      </c>
      <c r="F20947" t="str">
        <f>D20946</f>
        <v>Tottenham</v>
      </c>
      <c r="G20947">
        <v>0</v>
      </c>
      <c r="H20947">
        <f>I20946</f>
        <v>0</v>
      </c>
      <c r="I20947">
        <f>H20946</f>
        <v>1</v>
      </c>
      <c r="J20947">
        <f t="shared" si="328"/>
        <v>0</v>
      </c>
      <c r="K20947">
        <v>35</v>
      </c>
      <c r="L20947" s="8">
        <f>COUNTIFS($D$2:$D20947,D20947)</f>
        <v>73</v>
      </c>
    </row>
    <row r="20948" spans="1:12" x14ac:dyDescent="0.2">
      <c r="A20948">
        <v>1819348</v>
      </c>
      <c r="B20948" s="2">
        <v>43578</v>
      </c>
      <c r="C20948">
        <v>27</v>
      </c>
      <c r="D20948" t="s">
        <v>32</v>
      </c>
      <c r="E20948">
        <v>23</v>
      </c>
      <c r="F20948" t="s">
        <v>50</v>
      </c>
      <c r="G20948">
        <v>1</v>
      </c>
      <c r="H20948">
        <v>1</v>
      </c>
      <c r="I20948">
        <v>1</v>
      </c>
      <c r="J20948">
        <f t="shared" si="328"/>
        <v>1</v>
      </c>
      <c r="K20948">
        <v>35</v>
      </c>
      <c r="L20948" s="8">
        <f>COUNTIFS($D$2:$D20948,D20948)</f>
        <v>225</v>
      </c>
    </row>
    <row r="20949" spans="1:12" x14ac:dyDescent="0.2">
      <c r="A20949">
        <f>A20948</f>
        <v>1819348</v>
      </c>
      <c r="B20949" s="2">
        <f>B20948</f>
        <v>43578</v>
      </c>
      <c r="C20949">
        <v>23</v>
      </c>
      <c r="D20949" t="str">
        <f>F20948</f>
        <v>Southampton</v>
      </c>
      <c r="E20949">
        <v>27</v>
      </c>
      <c r="F20949" t="str">
        <f>D20948</f>
        <v>Watford</v>
      </c>
      <c r="G20949">
        <v>0</v>
      </c>
      <c r="H20949">
        <f>I20948</f>
        <v>1</v>
      </c>
      <c r="I20949">
        <f>H20948</f>
        <v>1</v>
      </c>
      <c r="J20949">
        <f t="shared" si="328"/>
        <v>1</v>
      </c>
      <c r="K20949">
        <v>35</v>
      </c>
      <c r="L20949" s="8">
        <f>COUNTIFS($D$2:$D20949,D20949)</f>
        <v>769</v>
      </c>
    </row>
    <row r="20950" spans="1:12" x14ac:dyDescent="0.2">
      <c r="A20950">
        <v>1819349</v>
      </c>
      <c r="B20950" s="2">
        <v>43579</v>
      </c>
      <c r="C20950">
        <v>42</v>
      </c>
      <c r="D20950" t="s">
        <v>35</v>
      </c>
      <c r="E20950">
        <v>10</v>
      </c>
      <c r="F20950" t="s">
        <v>47</v>
      </c>
      <c r="G20950">
        <v>1</v>
      </c>
      <c r="H20950">
        <v>3</v>
      </c>
      <c r="I20950">
        <v>1</v>
      </c>
      <c r="J20950">
        <f t="shared" si="328"/>
        <v>3</v>
      </c>
      <c r="K20950">
        <v>35</v>
      </c>
      <c r="L20950" s="8">
        <f>COUNTIFS($D$2:$D20950,D20950)</f>
        <v>187</v>
      </c>
    </row>
    <row r="20951" spans="1:12" x14ac:dyDescent="0.2">
      <c r="A20951">
        <f>A20950</f>
        <v>1819349</v>
      </c>
      <c r="B20951" s="2">
        <f>B20950</f>
        <v>43579</v>
      </c>
      <c r="C20951">
        <v>10</v>
      </c>
      <c r="D20951" t="str">
        <f>F20950</f>
        <v>Arsenal</v>
      </c>
      <c r="E20951">
        <v>42</v>
      </c>
      <c r="F20951" t="str">
        <f>D20950</f>
        <v>Wolverhampton</v>
      </c>
      <c r="G20951">
        <v>0</v>
      </c>
      <c r="H20951">
        <f>I20950</f>
        <v>1</v>
      </c>
      <c r="I20951">
        <f>H20950</f>
        <v>3</v>
      </c>
      <c r="J20951">
        <f t="shared" si="328"/>
        <v>0</v>
      </c>
      <c r="K20951">
        <v>35</v>
      </c>
      <c r="L20951" s="8">
        <f>COUNTIFS($D$2:$D20951,D20951)</f>
        <v>1035</v>
      </c>
    </row>
    <row r="20952" spans="1:12" x14ac:dyDescent="0.2">
      <c r="A20952">
        <v>1819350</v>
      </c>
      <c r="B20952" s="2">
        <v>43579</v>
      </c>
      <c r="C20952">
        <v>21</v>
      </c>
      <c r="D20952" t="s">
        <v>10</v>
      </c>
      <c r="E20952">
        <v>20</v>
      </c>
      <c r="F20952" t="s">
        <v>45</v>
      </c>
      <c r="G20952">
        <v>1</v>
      </c>
      <c r="H20952">
        <v>0</v>
      </c>
      <c r="I20952">
        <v>2</v>
      </c>
      <c r="J20952">
        <f t="shared" si="328"/>
        <v>0</v>
      </c>
      <c r="K20952">
        <v>35</v>
      </c>
      <c r="L20952" s="8">
        <f>COUNTIFS($D$2:$D20952,D20952)</f>
        <v>1035</v>
      </c>
    </row>
    <row r="20953" spans="1:12" x14ac:dyDescent="0.2">
      <c r="A20953">
        <f>A20952</f>
        <v>1819350</v>
      </c>
      <c r="B20953" s="2">
        <f>B20952</f>
        <v>43579</v>
      </c>
      <c r="C20953">
        <v>20</v>
      </c>
      <c r="D20953" t="str">
        <f>F20952</f>
        <v>Manchester City</v>
      </c>
      <c r="E20953">
        <v>21</v>
      </c>
      <c r="F20953" t="str">
        <f>D20952</f>
        <v>Manchester United</v>
      </c>
      <c r="G20953">
        <v>0</v>
      </c>
      <c r="H20953">
        <f>I20952</f>
        <v>2</v>
      </c>
      <c r="I20953">
        <f>H20952</f>
        <v>0</v>
      </c>
      <c r="J20953">
        <f t="shared" si="328"/>
        <v>3</v>
      </c>
      <c r="K20953">
        <v>35</v>
      </c>
      <c r="L20953" s="8">
        <f>COUNTIFS($D$2:$D20953,D20953)</f>
        <v>845</v>
      </c>
    </row>
    <row r="20954" spans="1:12" x14ac:dyDescent="0.2">
      <c r="A20954">
        <v>1819351</v>
      </c>
      <c r="B20954" s="2">
        <v>43581</v>
      </c>
      <c r="C20954">
        <v>19</v>
      </c>
      <c r="D20954" t="s">
        <v>40</v>
      </c>
      <c r="E20954">
        <v>17</v>
      </c>
      <c r="F20954" t="s">
        <v>29</v>
      </c>
      <c r="G20954">
        <v>1</v>
      </c>
      <c r="H20954">
        <v>5</v>
      </c>
      <c r="I20954">
        <v>0</v>
      </c>
      <c r="J20954">
        <f t="shared" si="328"/>
        <v>3</v>
      </c>
      <c r="K20954">
        <v>36</v>
      </c>
      <c r="L20954" s="8">
        <f>COUNTIFS($D$2:$D20954,D20954)</f>
        <v>1036</v>
      </c>
    </row>
    <row r="20955" spans="1:12" x14ac:dyDescent="0.2">
      <c r="A20955">
        <f>A20954</f>
        <v>1819351</v>
      </c>
      <c r="B20955" s="2">
        <f>B20954</f>
        <v>43581</v>
      </c>
      <c r="C20955">
        <v>17</v>
      </c>
      <c r="D20955" t="str">
        <f>F20954</f>
        <v>Huddersfield</v>
      </c>
      <c r="E20955">
        <v>19</v>
      </c>
      <c r="F20955" t="str">
        <f>D20954</f>
        <v>Liverpool</v>
      </c>
      <c r="G20955">
        <v>0</v>
      </c>
      <c r="H20955">
        <f>I20954</f>
        <v>0</v>
      </c>
      <c r="I20955">
        <f>H20954</f>
        <v>5</v>
      </c>
      <c r="J20955">
        <f t="shared" si="328"/>
        <v>0</v>
      </c>
      <c r="K20955">
        <v>36</v>
      </c>
      <c r="L20955" s="8">
        <f>COUNTIFS($D$2:$D20955,D20955)</f>
        <v>74</v>
      </c>
    </row>
    <row r="20956" spans="1:12" x14ac:dyDescent="0.2">
      <c r="A20956">
        <v>1819352</v>
      </c>
      <c r="B20956" s="2">
        <v>43582</v>
      </c>
      <c r="C20956">
        <v>26</v>
      </c>
      <c r="D20956" t="s">
        <v>17</v>
      </c>
      <c r="E20956">
        <v>29</v>
      </c>
      <c r="F20956" t="s">
        <v>42</v>
      </c>
      <c r="G20956">
        <v>1</v>
      </c>
      <c r="H20956">
        <v>0</v>
      </c>
      <c r="I20956">
        <v>1</v>
      </c>
      <c r="J20956">
        <f t="shared" si="328"/>
        <v>0</v>
      </c>
      <c r="K20956">
        <v>36</v>
      </c>
      <c r="L20956" s="8">
        <f>COUNTIFS($D$2:$D20956,D20956)</f>
        <v>1036</v>
      </c>
    </row>
    <row r="20957" spans="1:12" x14ac:dyDescent="0.2">
      <c r="A20957">
        <f>A20956</f>
        <v>1819352</v>
      </c>
      <c r="B20957" s="2">
        <f>B20956</f>
        <v>43582</v>
      </c>
      <c r="C20957">
        <v>29</v>
      </c>
      <c r="D20957" t="str">
        <f>F20956</f>
        <v>West Ham</v>
      </c>
      <c r="E20957">
        <v>26</v>
      </c>
      <c r="F20957" t="str">
        <f>D20956</f>
        <v>Tottenham</v>
      </c>
      <c r="G20957">
        <v>0</v>
      </c>
      <c r="H20957">
        <f>I20956</f>
        <v>1</v>
      </c>
      <c r="I20957">
        <f>H20956</f>
        <v>0</v>
      </c>
      <c r="J20957">
        <f t="shared" ref="J20957:J21020" si="329">IF(H20957&gt;I20957,3,IF(I20957&gt;H20957,0,1))</f>
        <v>3</v>
      </c>
      <c r="K20957">
        <v>36</v>
      </c>
      <c r="L20957" s="8">
        <f>COUNTIFS($D$2:$D20957,D20957)</f>
        <v>880</v>
      </c>
    </row>
    <row r="20958" spans="1:12" x14ac:dyDescent="0.2">
      <c r="A20958">
        <v>1819353</v>
      </c>
      <c r="B20958" s="2">
        <v>43582</v>
      </c>
      <c r="C20958">
        <v>15</v>
      </c>
      <c r="D20958" t="s">
        <v>23</v>
      </c>
      <c r="E20958">
        <v>16</v>
      </c>
      <c r="F20958" t="s">
        <v>37</v>
      </c>
      <c r="G20958">
        <v>1</v>
      </c>
      <c r="H20958">
        <v>0</v>
      </c>
      <c r="I20958">
        <v>0</v>
      </c>
      <c r="J20958">
        <f t="shared" si="329"/>
        <v>1</v>
      </c>
      <c r="K20958">
        <v>36</v>
      </c>
      <c r="L20958" s="8">
        <f>COUNTIFS($D$2:$D20958,D20958)</f>
        <v>386</v>
      </c>
    </row>
    <row r="20959" spans="1:12" x14ac:dyDescent="0.2">
      <c r="A20959">
        <f>A20958</f>
        <v>1819353</v>
      </c>
      <c r="B20959" s="2">
        <f>B20958</f>
        <v>43582</v>
      </c>
      <c r="C20959">
        <v>16</v>
      </c>
      <c r="D20959" t="str">
        <f>F20958</f>
        <v>Everton</v>
      </c>
      <c r="E20959">
        <v>15</v>
      </c>
      <c r="F20959" t="str">
        <f>D20958</f>
        <v>Crystal Palace</v>
      </c>
      <c r="G20959">
        <v>0</v>
      </c>
      <c r="H20959">
        <f>I20958</f>
        <v>0</v>
      </c>
      <c r="I20959">
        <f>H20958</f>
        <v>0</v>
      </c>
      <c r="J20959">
        <f t="shared" si="329"/>
        <v>1</v>
      </c>
      <c r="K20959">
        <v>36</v>
      </c>
      <c r="L20959" s="8">
        <f>COUNTIFS($D$2:$D20959,D20959)</f>
        <v>1036</v>
      </c>
    </row>
    <row r="20960" spans="1:12" x14ac:dyDescent="0.2">
      <c r="A20960">
        <v>1819354</v>
      </c>
      <c r="B20960" s="2">
        <v>43582</v>
      </c>
      <c r="C20960">
        <v>36</v>
      </c>
      <c r="D20960" t="s">
        <v>25</v>
      </c>
      <c r="E20960">
        <v>35</v>
      </c>
      <c r="F20960" t="s">
        <v>22</v>
      </c>
      <c r="G20960">
        <v>1</v>
      </c>
      <c r="H20960">
        <v>1</v>
      </c>
      <c r="I20960">
        <v>0</v>
      </c>
      <c r="J20960">
        <f t="shared" si="329"/>
        <v>3</v>
      </c>
      <c r="K20960">
        <v>36</v>
      </c>
      <c r="L20960" s="8">
        <f>COUNTIFS($D$2:$D20960,D20960)</f>
        <v>530</v>
      </c>
    </row>
    <row r="20961" spans="1:12" x14ac:dyDescent="0.2">
      <c r="A20961">
        <f>A20960</f>
        <v>1819354</v>
      </c>
      <c r="B20961" s="2">
        <f>B20960</f>
        <v>43582</v>
      </c>
      <c r="C20961">
        <v>35</v>
      </c>
      <c r="D20961" t="str">
        <f>F20960</f>
        <v>Cardiff</v>
      </c>
      <c r="E20961">
        <v>36</v>
      </c>
      <c r="F20961" t="str">
        <f>D20960</f>
        <v>Fulham</v>
      </c>
      <c r="G20961">
        <v>0</v>
      </c>
      <c r="H20961">
        <f>I20960</f>
        <v>0</v>
      </c>
      <c r="I20961">
        <f>H20960</f>
        <v>1</v>
      </c>
      <c r="J20961">
        <f t="shared" si="329"/>
        <v>0</v>
      </c>
      <c r="K20961">
        <v>36</v>
      </c>
      <c r="L20961" s="8">
        <f>COUNTIFS($D$2:$D20961,D20961)</f>
        <v>74</v>
      </c>
    </row>
    <row r="20962" spans="1:12" x14ac:dyDescent="0.2">
      <c r="A20962">
        <v>1819355</v>
      </c>
      <c r="B20962" s="2">
        <v>43582</v>
      </c>
      <c r="C20962">
        <v>23</v>
      </c>
      <c r="D20962" t="s">
        <v>50</v>
      </c>
      <c r="E20962">
        <v>11</v>
      </c>
      <c r="F20962" t="s">
        <v>20</v>
      </c>
      <c r="G20962">
        <v>1</v>
      </c>
      <c r="H20962">
        <v>3</v>
      </c>
      <c r="I20962">
        <v>3</v>
      </c>
      <c r="J20962">
        <f t="shared" si="329"/>
        <v>1</v>
      </c>
      <c r="K20962">
        <v>36</v>
      </c>
      <c r="L20962" s="8">
        <f>COUNTIFS($D$2:$D20962,D20962)</f>
        <v>770</v>
      </c>
    </row>
    <row r="20963" spans="1:12" x14ac:dyDescent="0.2">
      <c r="A20963">
        <f>A20962</f>
        <v>1819355</v>
      </c>
      <c r="B20963" s="2">
        <f>B20962</f>
        <v>43582</v>
      </c>
      <c r="C20963">
        <v>11</v>
      </c>
      <c r="D20963" t="str">
        <f>F20962</f>
        <v>Bournemouth</v>
      </c>
      <c r="E20963">
        <v>23</v>
      </c>
      <c r="F20963" t="str">
        <f>D20962</f>
        <v>Southampton</v>
      </c>
      <c r="G20963">
        <v>0</v>
      </c>
      <c r="H20963">
        <f>I20962</f>
        <v>3</v>
      </c>
      <c r="I20963">
        <f>H20962</f>
        <v>3</v>
      </c>
      <c r="J20963">
        <f t="shared" si="329"/>
        <v>1</v>
      </c>
      <c r="K20963">
        <v>36</v>
      </c>
      <c r="L20963" s="8">
        <f>COUNTIFS($D$2:$D20963,D20963)</f>
        <v>150</v>
      </c>
    </row>
    <row r="20964" spans="1:12" x14ac:dyDescent="0.2">
      <c r="A20964">
        <v>1819356</v>
      </c>
      <c r="B20964" s="2">
        <v>43582</v>
      </c>
      <c r="C20964">
        <v>27</v>
      </c>
      <c r="D20964" t="s">
        <v>32</v>
      </c>
      <c r="E20964">
        <v>42</v>
      </c>
      <c r="F20964" t="s">
        <v>35</v>
      </c>
      <c r="G20964">
        <v>1</v>
      </c>
      <c r="H20964">
        <v>1</v>
      </c>
      <c r="I20964">
        <v>2</v>
      </c>
      <c r="J20964">
        <f t="shared" si="329"/>
        <v>0</v>
      </c>
      <c r="K20964">
        <v>36</v>
      </c>
      <c r="L20964" s="8">
        <f>COUNTIFS($D$2:$D20964,D20964)</f>
        <v>226</v>
      </c>
    </row>
    <row r="20965" spans="1:12" x14ac:dyDescent="0.2">
      <c r="A20965">
        <f>A20964</f>
        <v>1819356</v>
      </c>
      <c r="B20965" s="2">
        <f>B20964</f>
        <v>43582</v>
      </c>
      <c r="C20965">
        <v>42</v>
      </c>
      <c r="D20965" t="str">
        <f>F20964</f>
        <v>Wolverhampton</v>
      </c>
      <c r="E20965">
        <v>27</v>
      </c>
      <c r="F20965" t="str">
        <f>D20964</f>
        <v>Watford</v>
      </c>
      <c r="G20965">
        <v>0</v>
      </c>
      <c r="H20965">
        <f>I20964</f>
        <v>2</v>
      </c>
      <c r="I20965">
        <f>H20964</f>
        <v>1</v>
      </c>
      <c r="J20965">
        <f t="shared" si="329"/>
        <v>3</v>
      </c>
      <c r="K20965">
        <v>36</v>
      </c>
      <c r="L20965" s="8">
        <f>COUNTIFS($D$2:$D20965,D20965)</f>
        <v>188</v>
      </c>
    </row>
    <row r="20966" spans="1:12" x14ac:dyDescent="0.2">
      <c r="A20966">
        <v>1819357</v>
      </c>
      <c r="B20966" s="2">
        <v>43582</v>
      </c>
      <c r="C20966">
        <v>12</v>
      </c>
      <c r="D20966" t="s">
        <v>34</v>
      </c>
      <c r="E20966">
        <v>22</v>
      </c>
      <c r="F20966" t="s">
        <v>15</v>
      </c>
      <c r="G20966">
        <v>1</v>
      </c>
      <c r="H20966">
        <v>1</v>
      </c>
      <c r="I20966">
        <v>1</v>
      </c>
      <c r="J20966">
        <f t="shared" si="329"/>
        <v>1</v>
      </c>
      <c r="K20966">
        <v>36</v>
      </c>
      <c r="L20966" s="8">
        <f>COUNTIFS($D$2:$D20966,D20966)</f>
        <v>74</v>
      </c>
    </row>
    <row r="20967" spans="1:12" x14ac:dyDescent="0.2">
      <c r="A20967">
        <f>A20966</f>
        <v>1819357</v>
      </c>
      <c r="B20967" s="2">
        <f>B20966</f>
        <v>43582</v>
      </c>
      <c r="C20967">
        <v>22</v>
      </c>
      <c r="D20967" t="str">
        <f>F20966</f>
        <v>Newcastle</v>
      </c>
      <c r="E20967">
        <v>12</v>
      </c>
      <c r="F20967" t="str">
        <f>D20966</f>
        <v>Brighton</v>
      </c>
      <c r="G20967">
        <v>0</v>
      </c>
      <c r="H20967">
        <f>I20966</f>
        <v>1</v>
      </c>
      <c r="I20967">
        <f>H20966</f>
        <v>1</v>
      </c>
      <c r="J20967">
        <f t="shared" si="329"/>
        <v>1</v>
      </c>
      <c r="K20967">
        <v>36</v>
      </c>
      <c r="L20967" s="8">
        <f>COUNTIFS($D$2:$D20967,D20967)</f>
        <v>918</v>
      </c>
    </row>
    <row r="20968" spans="1:12" x14ac:dyDescent="0.2">
      <c r="A20968">
        <v>1819358</v>
      </c>
      <c r="B20968" s="2">
        <v>43583</v>
      </c>
      <c r="C20968">
        <v>18</v>
      </c>
      <c r="D20968" t="s">
        <v>12</v>
      </c>
      <c r="E20968">
        <v>10</v>
      </c>
      <c r="F20968" t="s">
        <v>47</v>
      </c>
      <c r="G20968">
        <v>1</v>
      </c>
      <c r="H20968">
        <v>3</v>
      </c>
      <c r="I20968">
        <v>0</v>
      </c>
      <c r="J20968">
        <f t="shared" si="329"/>
        <v>3</v>
      </c>
      <c r="K20968">
        <v>36</v>
      </c>
      <c r="L20968" s="8">
        <f>COUNTIFS($D$2:$D20968,D20968)</f>
        <v>496</v>
      </c>
    </row>
    <row r="20969" spans="1:12" x14ac:dyDescent="0.2">
      <c r="A20969">
        <f>A20968</f>
        <v>1819358</v>
      </c>
      <c r="B20969" s="2">
        <f>B20968</f>
        <v>43583</v>
      </c>
      <c r="C20969">
        <v>10</v>
      </c>
      <c r="D20969" t="str">
        <f>F20968</f>
        <v>Arsenal</v>
      </c>
      <c r="E20969">
        <v>18</v>
      </c>
      <c r="F20969" t="str">
        <f>D20968</f>
        <v>Leicester</v>
      </c>
      <c r="G20969">
        <v>0</v>
      </c>
      <c r="H20969">
        <f>I20968</f>
        <v>0</v>
      </c>
      <c r="I20969">
        <f>H20968</f>
        <v>3</v>
      </c>
      <c r="J20969">
        <f t="shared" si="329"/>
        <v>0</v>
      </c>
      <c r="K20969">
        <v>36</v>
      </c>
      <c r="L20969" s="8">
        <f>COUNTIFS($D$2:$D20969,D20969)</f>
        <v>1036</v>
      </c>
    </row>
    <row r="20970" spans="1:12" x14ac:dyDescent="0.2">
      <c r="A20970">
        <v>1819359</v>
      </c>
      <c r="B20970" s="2">
        <v>43583</v>
      </c>
      <c r="C20970">
        <v>13</v>
      </c>
      <c r="D20970" t="s">
        <v>64</v>
      </c>
      <c r="E20970">
        <v>20</v>
      </c>
      <c r="F20970" t="s">
        <v>45</v>
      </c>
      <c r="G20970">
        <v>1</v>
      </c>
      <c r="H20970">
        <v>0</v>
      </c>
      <c r="I20970">
        <v>1</v>
      </c>
      <c r="J20970">
        <f t="shared" si="329"/>
        <v>0</v>
      </c>
      <c r="K20970">
        <v>36</v>
      </c>
      <c r="L20970" s="8">
        <f>COUNTIFS($D$2:$D20970,D20970)</f>
        <v>188</v>
      </c>
    </row>
    <row r="20971" spans="1:12" x14ac:dyDescent="0.2">
      <c r="A20971">
        <f>A20970</f>
        <v>1819359</v>
      </c>
      <c r="B20971" s="2">
        <f>B20970</f>
        <v>43583</v>
      </c>
      <c r="C20971">
        <v>20</v>
      </c>
      <c r="D20971" t="str">
        <f>F20970</f>
        <v>Manchester City</v>
      </c>
      <c r="E20971">
        <v>13</v>
      </c>
      <c r="F20971" t="str">
        <f>D20970</f>
        <v>Burnley</v>
      </c>
      <c r="G20971">
        <v>0</v>
      </c>
      <c r="H20971">
        <f>I20970</f>
        <v>1</v>
      </c>
      <c r="I20971">
        <f>H20970</f>
        <v>0</v>
      </c>
      <c r="J20971">
        <f t="shared" si="329"/>
        <v>3</v>
      </c>
      <c r="K20971">
        <v>36</v>
      </c>
      <c r="L20971" s="8">
        <f>COUNTIFS($D$2:$D20971,D20971)</f>
        <v>846</v>
      </c>
    </row>
    <row r="20972" spans="1:12" x14ac:dyDescent="0.2">
      <c r="A20972">
        <v>1819360</v>
      </c>
      <c r="B20972" s="2">
        <v>43583</v>
      </c>
      <c r="C20972">
        <v>21</v>
      </c>
      <c r="D20972" t="s">
        <v>10</v>
      </c>
      <c r="E20972">
        <v>14</v>
      </c>
      <c r="F20972" t="s">
        <v>27</v>
      </c>
      <c r="G20972">
        <v>1</v>
      </c>
      <c r="H20972">
        <v>1</v>
      </c>
      <c r="I20972">
        <v>1</v>
      </c>
      <c r="J20972">
        <f t="shared" si="329"/>
        <v>1</v>
      </c>
      <c r="K20972">
        <v>36</v>
      </c>
      <c r="L20972" s="8">
        <f>COUNTIFS($D$2:$D20972,D20972)</f>
        <v>1036</v>
      </c>
    </row>
    <row r="20973" spans="1:12" x14ac:dyDescent="0.2">
      <c r="A20973">
        <f>A20972</f>
        <v>1819360</v>
      </c>
      <c r="B20973" s="2">
        <f>B20972</f>
        <v>43583</v>
      </c>
      <c r="C20973">
        <v>14</v>
      </c>
      <c r="D20973" t="str">
        <f>F20972</f>
        <v>Chelsea</v>
      </c>
      <c r="E20973">
        <v>21</v>
      </c>
      <c r="F20973" t="str">
        <f>D20972</f>
        <v>Manchester United</v>
      </c>
      <c r="G20973">
        <v>0</v>
      </c>
      <c r="H20973">
        <f>I20972</f>
        <v>1</v>
      </c>
      <c r="I20973">
        <f>H20972</f>
        <v>1</v>
      </c>
      <c r="J20973">
        <f t="shared" si="329"/>
        <v>1</v>
      </c>
      <c r="K20973">
        <v>36</v>
      </c>
      <c r="L20973" s="8">
        <f>COUNTIFS($D$2:$D20973,D20973)</f>
        <v>1036</v>
      </c>
    </row>
    <row r="20974" spans="1:12" x14ac:dyDescent="0.2">
      <c r="A20974">
        <v>1819361</v>
      </c>
      <c r="B20974" s="2">
        <v>43588</v>
      </c>
      <c r="C20974">
        <v>16</v>
      </c>
      <c r="D20974" t="s">
        <v>37</v>
      </c>
      <c r="E20974">
        <v>13</v>
      </c>
      <c r="F20974" t="s">
        <v>64</v>
      </c>
      <c r="G20974">
        <v>1</v>
      </c>
      <c r="H20974">
        <v>2</v>
      </c>
      <c r="I20974">
        <v>0</v>
      </c>
      <c r="J20974">
        <f t="shared" si="329"/>
        <v>3</v>
      </c>
      <c r="K20974">
        <v>37</v>
      </c>
      <c r="L20974" s="8">
        <f>COUNTIFS($D$2:$D20974,D20974)</f>
        <v>1037</v>
      </c>
    </row>
    <row r="20975" spans="1:12" x14ac:dyDescent="0.2">
      <c r="A20975">
        <f>A20974</f>
        <v>1819361</v>
      </c>
      <c r="B20975" s="2">
        <f>B20974</f>
        <v>43588</v>
      </c>
      <c r="C20975">
        <v>13</v>
      </c>
      <c r="D20975" t="str">
        <f>F20974</f>
        <v>Burnley</v>
      </c>
      <c r="E20975">
        <v>16</v>
      </c>
      <c r="F20975" t="str">
        <f>D20974</f>
        <v>Everton</v>
      </c>
      <c r="G20975">
        <v>0</v>
      </c>
      <c r="H20975">
        <f>I20974</f>
        <v>0</v>
      </c>
      <c r="I20975">
        <f>H20974</f>
        <v>2</v>
      </c>
      <c r="J20975">
        <f t="shared" si="329"/>
        <v>0</v>
      </c>
      <c r="K20975">
        <v>37</v>
      </c>
      <c r="L20975" s="8">
        <f>COUNTIFS($D$2:$D20975,D20975)</f>
        <v>189</v>
      </c>
    </row>
    <row r="20976" spans="1:12" x14ac:dyDescent="0.2">
      <c r="A20976">
        <v>1819362</v>
      </c>
      <c r="B20976" s="2">
        <v>43589</v>
      </c>
      <c r="C20976">
        <v>11</v>
      </c>
      <c r="D20976" t="s">
        <v>20</v>
      </c>
      <c r="E20976">
        <v>26</v>
      </c>
      <c r="F20976" t="s">
        <v>17</v>
      </c>
      <c r="G20976">
        <v>1</v>
      </c>
      <c r="H20976">
        <v>1</v>
      </c>
      <c r="I20976">
        <v>0</v>
      </c>
      <c r="J20976">
        <f t="shared" si="329"/>
        <v>3</v>
      </c>
      <c r="K20976">
        <v>37</v>
      </c>
      <c r="L20976" s="8">
        <f>COUNTIFS($D$2:$D20976,D20976)</f>
        <v>151</v>
      </c>
    </row>
    <row r="20977" spans="1:12" x14ac:dyDescent="0.2">
      <c r="A20977">
        <f>A20976</f>
        <v>1819362</v>
      </c>
      <c r="B20977" s="2">
        <f>B20976</f>
        <v>43589</v>
      </c>
      <c r="C20977">
        <v>26</v>
      </c>
      <c r="D20977" t="str">
        <f>F20976</f>
        <v>Tottenham</v>
      </c>
      <c r="E20977">
        <v>11</v>
      </c>
      <c r="F20977" t="str">
        <f>D20976</f>
        <v>Bournemouth</v>
      </c>
      <c r="G20977">
        <v>0</v>
      </c>
      <c r="H20977">
        <f>I20976</f>
        <v>0</v>
      </c>
      <c r="I20977">
        <f>H20976</f>
        <v>1</v>
      </c>
      <c r="J20977">
        <f t="shared" si="329"/>
        <v>0</v>
      </c>
      <c r="K20977">
        <v>37</v>
      </c>
      <c r="L20977" s="8">
        <f>COUNTIFS($D$2:$D20977,D20977)</f>
        <v>1037</v>
      </c>
    </row>
    <row r="20978" spans="1:12" x14ac:dyDescent="0.2">
      <c r="A20978">
        <v>1819363</v>
      </c>
      <c r="B20978" s="2">
        <v>43589</v>
      </c>
      <c r="C20978">
        <v>29</v>
      </c>
      <c r="D20978" t="s">
        <v>42</v>
      </c>
      <c r="E20978">
        <v>23</v>
      </c>
      <c r="F20978" t="s">
        <v>50</v>
      </c>
      <c r="G20978">
        <v>1</v>
      </c>
      <c r="H20978">
        <v>3</v>
      </c>
      <c r="I20978">
        <v>0</v>
      </c>
      <c r="J20978">
        <f t="shared" si="329"/>
        <v>3</v>
      </c>
      <c r="K20978">
        <v>37</v>
      </c>
      <c r="L20978" s="8">
        <f>COUNTIFS($D$2:$D20978,D20978)</f>
        <v>881</v>
      </c>
    </row>
    <row r="20979" spans="1:12" x14ac:dyDescent="0.2">
      <c r="A20979">
        <f>A20978</f>
        <v>1819363</v>
      </c>
      <c r="B20979" s="2">
        <f>B20978</f>
        <v>43589</v>
      </c>
      <c r="C20979">
        <v>23</v>
      </c>
      <c r="D20979" t="str">
        <f>F20978</f>
        <v>Southampton</v>
      </c>
      <c r="E20979">
        <v>29</v>
      </c>
      <c r="F20979" t="str">
        <f>D20978</f>
        <v>West Ham</v>
      </c>
      <c r="G20979">
        <v>0</v>
      </c>
      <c r="H20979">
        <f>I20978</f>
        <v>0</v>
      </c>
      <c r="I20979">
        <f>H20978</f>
        <v>3</v>
      </c>
      <c r="J20979">
        <f t="shared" si="329"/>
        <v>0</v>
      </c>
      <c r="K20979">
        <v>37</v>
      </c>
      <c r="L20979" s="8">
        <f>COUNTIFS($D$2:$D20979,D20979)</f>
        <v>771</v>
      </c>
    </row>
    <row r="20980" spans="1:12" x14ac:dyDescent="0.2">
      <c r="A20980">
        <v>1819364</v>
      </c>
      <c r="B20980" s="2">
        <v>43589</v>
      </c>
      <c r="C20980">
        <v>42</v>
      </c>
      <c r="D20980" t="s">
        <v>35</v>
      </c>
      <c r="E20980">
        <v>36</v>
      </c>
      <c r="F20980" t="s">
        <v>25</v>
      </c>
      <c r="G20980">
        <v>1</v>
      </c>
      <c r="H20980">
        <v>1</v>
      </c>
      <c r="I20980">
        <v>0</v>
      </c>
      <c r="J20980">
        <f t="shared" si="329"/>
        <v>3</v>
      </c>
      <c r="K20980">
        <v>37</v>
      </c>
      <c r="L20980" s="8">
        <f>COUNTIFS($D$2:$D20980,D20980)</f>
        <v>189</v>
      </c>
    </row>
    <row r="20981" spans="1:12" x14ac:dyDescent="0.2">
      <c r="A20981">
        <f>A20980</f>
        <v>1819364</v>
      </c>
      <c r="B20981" s="2">
        <f>B20980</f>
        <v>43589</v>
      </c>
      <c r="C20981">
        <v>36</v>
      </c>
      <c r="D20981" t="str">
        <f>F20980</f>
        <v>Fulham</v>
      </c>
      <c r="E20981">
        <v>42</v>
      </c>
      <c r="F20981" t="str">
        <f>D20980</f>
        <v>Wolverhampton</v>
      </c>
      <c r="G20981">
        <v>0</v>
      </c>
      <c r="H20981">
        <f>I20980</f>
        <v>0</v>
      </c>
      <c r="I20981">
        <f>H20980</f>
        <v>1</v>
      </c>
      <c r="J20981">
        <f t="shared" si="329"/>
        <v>0</v>
      </c>
      <c r="K20981">
        <v>37</v>
      </c>
      <c r="L20981" s="8">
        <f>COUNTIFS($D$2:$D20981,D20981)</f>
        <v>531</v>
      </c>
    </row>
    <row r="20982" spans="1:12" x14ac:dyDescent="0.2">
      <c r="A20982">
        <v>1819365</v>
      </c>
      <c r="B20982" s="2">
        <v>43589</v>
      </c>
      <c r="C20982">
        <v>35</v>
      </c>
      <c r="D20982" t="s">
        <v>22</v>
      </c>
      <c r="E20982">
        <v>15</v>
      </c>
      <c r="F20982" t="s">
        <v>23</v>
      </c>
      <c r="G20982">
        <v>1</v>
      </c>
      <c r="H20982">
        <v>2</v>
      </c>
      <c r="I20982">
        <v>3</v>
      </c>
      <c r="J20982">
        <f t="shared" si="329"/>
        <v>0</v>
      </c>
      <c r="K20982">
        <v>37</v>
      </c>
      <c r="L20982" s="8">
        <f>COUNTIFS($D$2:$D20982,D20982)</f>
        <v>75</v>
      </c>
    </row>
    <row r="20983" spans="1:12" x14ac:dyDescent="0.2">
      <c r="A20983">
        <f>A20982</f>
        <v>1819365</v>
      </c>
      <c r="B20983" s="2">
        <f>B20982</f>
        <v>43589</v>
      </c>
      <c r="C20983">
        <v>15</v>
      </c>
      <c r="D20983" t="str">
        <f>F20982</f>
        <v>Crystal Palace</v>
      </c>
      <c r="E20983">
        <v>35</v>
      </c>
      <c r="F20983" t="str">
        <f>D20982</f>
        <v>Cardiff</v>
      </c>
      <c r="G20983">
        <v>0</v>
      </c>
      <c r="H20983">
        <f>I20982</f>
        <v>3</v>
      </c>
      <c r="I20983">
        <f>H20982</f>
        <v>2</v>
      </c>
      <c r="J20983">
        <f t="shared" si="329"/>
        <v>3</v>
      </c>
      <c r="K20983">
        <v>37</v>
      </c>
      <c r="L20983" s="8">
        <f>COUNTIFS($D$2:$D20983,D20983)</f>
        <v>387</v>
      </c>
    </row>
    <row r="20984" spans="1:12" x14ac:dyDescent="0.2">
      <c r="A20984">
        <v>1819366</v>
      </c>
      <c r="B20984" s="2">
        <v>43589</v>
      </c>
      <c r="C20984">
        <v>22</v>
      </c>
      <c r="D20984" t="s">
        <v>15</v>
      </c>
      <c r="E20984">
        <v>19</v>
      </c>
      <c r="F20984" t="s">
        <v>40</v>
      </c>
      <c r="G20984">
        <v>1</v>
      </c>
      <c r="H20984">
        <v>2</v>
      </c>
      <c r="I20984">
        <v>3</v>
      </c>
      <c r="J20984">
        <f t="shared" si="329"/>
        <v>0</v>
      </c>
      <c r="K20984">
        <v>37</v>
      </c>
      <c r="L20984" s="8">
        <f>COUNTIFS($D$2:$D20984,D20984)</f>
        <v>919</v>
      </c>
    </row>
    <row r="20985" spans="1:12" x14ac:dyDescent="0.2">
      <c r="A20985">
        <f>A20984</f>
        <v>1819366</v>
      </c>
      <c r="B20985" s="2">
        <f>B20984</f>
        <v>43589</v>
      </c>
      <c r="C20985">
        <v>19</v>
      </c>
      <c r="D20985" t="str">
        <f>F20984</f>
        <v>Liverpool</v>
      </c>
      <c r="E20985">
        <v>22</v>
      </c>
      <c r="F20985" t="str">
        <f>D20984</f>
        <v>Newcastle</v>
      </c>
      <c r="G20985">
        <v>0</v>
      </c>
      <c r="H20985">
        <f>I20984</f>
        <v>3</v>
      </c>
      <c r="I20985">
        <f>H20984</f>
        <v>2</v>
      </c>
      <c r="J20985">
        <f t="shared" si="329"/>
        <v>3</v>
      </c>
      <c r="K20985">
        <v>37</v>
      </c>
      <c r="L20985" s="8">
        <f>COUNTIFS($D$2:$D20985,D20985)</f>
        <v>1037</v>
      </c>
    </row>
    <row r="20986" spans="1:12" x14ac:dyDescent="0.2">
      <c r="A20986">
        <v>1819367</v>
      </c>
      <c r="B20986" s="2">
        <v>43590</v>
      </c>
      <c r="C20986">
        <v>14</v>
      </c>
      <c r="D20986" t="s">
        <v>27</v>
      </c>
      <c r="E20986">
        <v>27</v>
      </c>
      <c r="F20986" t="s">
        <v>32</v>
      </c>
      <c r="G20986">
        <v>1</v>
      </c>
      <c r="H20986">
        <v>3</v>
      </c>
      <c r="I20986">
        <v>0</v>
      </c>
      <c r="J20986">
        <f t="shared" si="329"/>
        <v>3</v>
      </c>
      <c r="K20986">
        <v>37</v>
      </c>
      <c r="L20986" s="8">
        <f>COUNTIFS($D$2:$D20986,D20986)</f>
        <v>1037</v>
      </c>
    </row>
    <row r="20987" spans="1:12" x14ac:dyDescent="0.2">
      <c r="A20987">
        <f>A20986</f>
        <v>1819367</v>
      </c>
      <c r="B20987" s="2">
        <f>B20986</f>
        <v>43590</v>
      </c>
      <c r="C20987">
        <v>27</v>
      </c>
      <c r="D20987" t="str">
        <f>F20986</f>
        <v>Watford</v>
      </c>
      <c r="E20987">
        <v>14</v>
      </c>
      <c r="F20987" t="str">
        <f>D20986</f>
        <v>Chelsea</v>
      </c>
      <c r="G20987">
        <v>0</v>
      </c>
      <c r="H20987">
        <f>I20986</f>
        <v>0</v>
      </c>
      <c r="I20987">
        <f>H20986</f>
        <v>3</v>
      </c>
      <c r="J20987">
        <f t="shared" si="329"/>
        <v>0</v>
      </c>
      <c r="K20987">
        <v>37</v>
      </c>
      <c r="L20987" s="8">
        <f>COUNTIFS($D$2:$D20987,D20987)</f>
        <v>227</v>
      </c>
    </row>
    <row r="20988" spans="1:12" x14ac:dyDescent="0.2">
      <c r="A20988">
        <v>1819368</v>
      </c>
      <c r="B20988" s="2">
        <v>43590</v>
      </c>
      <c r="C20988">
        <v>17</v>
      </c>
      <c r="D20988" t="s">
        <v>29</v>
      </c>
      <c r="E20988">
        <v>21</v>
      </c>
      <c r="F20988" t="s">
        <v>10</v>
      </c>
      <c r="G20988">
        <v>1</v>
      </c>
      <c r="H20988">
        <v>1</v>
      </c>
      <c r="I20988">
        <v>1</v>
      </c>
      <c r="J20988">
        <f t="shared" si="329"/>
        <v>1</v>
      </c>
      <c r="K20988">
        <v>37</v>
      </c>
      <c r="L20988" s="8">
        <f>COUNTIFS($D$2:$D20988,D20988)</f>
        <v>75</v>
      </c>
    </row>
    <row r="20989" spans="1:12" x14ac:dyDescent="0.2">
      <c r="A20989">
        <f>A20988</f>
        <v>1819368</v>
      </c>
      <c r="B20989" s="2">
        <f>B20988</f>
        <v>43590</v>
      </c>
      <c r="C20989">
        <v>21</v>
      </c>
      <c r="D20989" t="str">
        <f>F20988</f>
        <v>Manchester United</v>
      </c>
      <c r="E20989">
        <v>17</v>
      </c>
      <c r="F20989" t="str">
        <f>D20988</f>
        <v>Huddersfield</v>
      </c>
      <c r="G20989">
        <v>0</v>
      </c>
      <c r="H20989">
        <f>I20988</f>
        <v>1</v>
      </c>
      <c r="I20989">
        <f>H20988</f>
        <v>1</v>
      </c>
      <c r="J20989">
        <f t="shared" si="329"/>
        <v>1</v>
      </c>
      <c r="K20989">
        <v>37</v>
      </c>
      <c r="L20989" s="8">
        <f>COUNTIFS($D$2:$D20989,D20989)</f>
        <v>1037</v>
      </c>
    </row>
    <row r="20990" spans="1:12" x14ac:dyDescent="0.2">
      <c r="A20990">
        <v>1819369</v>
      </c>
      <c r="B20990" s="2">
        <v>43590</v>
      </c>
      <c r="C20990">
        <v>10</v>
      </c>
      <c r="D20990" t="s">
        <v>47</v>
      </c>
      <c r="E20990">
        <v>12</v>
      </c>
      <c r="F20990" t="s">
        <v>34</v>
      </c>
      <c r="G20990">
        <v>1</v>
      </c>
      <c r="H20990">
        <v>1</v>
      </c>
      <c r="I20990">
        <v>1</v>
      </c>
      <c r="J20990">
        <f t="shared" si="329"/>
        <v>1</v>
      </c>
      <c r="K20990">
        <v>37</v>
      </c>
      <c r="L20990" s="8">
        <f>COUNTIFS($D$2:$D20990,D20990)</f>
        <v>1037</v>
      </c>
    </row>
    <row r="20991" spans="1:12" x14ac:dyDescent="0.2">
      <c r="A20991">
        <f>A20990</f>
        <v>1819369</v>
      </c>
      <c r="B20991" s="2">
        <f>B20990</f>
        <v>43590</v>
      </c>
      <c r="C20991">
        <v>12</v>
      </c>
      <c r="D20991" t="str">
        <f>F20990</f>
        <v>Brighton</v>
      </c>
      <c r="E20991">
        <v>10</v>
      </c>
      <c r="F20991" t="str">
        <f>D20990</f>
        <v>Arsenal</v>
      </c>
      <c r="G20991">
        <v>0</v>
      </c>
      <c r="H20991">
        <f>I20990</f>
        <v>1</v>
      </c>
      <c r="I20991">
        <f>H20990</f>
        <v>1</v>
      </c>
      <c r="J20991">
        <f t="shared" si="329"/>
        <v>1</v>
      </c>
      <c r="K20991">
        <v>37</v>
      </c>
      <c r="L20991" s="8">
        <f>COUNTIFS($D$2:$D20991,D20991)</f>
        <v>75</v>
      </c>
    </row>
    <row r="20992" spans="1:12" x14ac:dyDescent="0.2">
      <c r="A20992">
        <v>1819370</v>
      </c>
      <c r="B20992" s="2">
        <v>43591</v>
      </c>
      <c r="C20992">
        <v>20</v>
      </c>
      <c r="D20992" t="s">
        <v>45</v>
      </c>
      <c r="E20992">
        <v>18</v>
      </c>
      <c r="F20992" t="s">
        <v>12</v>
      </c>
      <c r="G20992">
        <v>1</v>
      </c>
      <c r="H20992">
        <v>1</v>
      </c>
      <c r="I20992">
        <v>0</v>
      </c>
      <c r="J20992">
        <f t="shared" si="329"/>
        <v>3</v>
      </c>
      <c r="K20992">
        <v>37</v>
      </c>
      <c r="L20992" s="8">
        <f>COUNTIFS($D$2:$D20992,D20992)</f>
        <v>847</v>
      </c>
    </row>
    <row r="20993" spans="1:12" x14ac:dyDescent="0.2">
      <c r="A20993">
        <f>A20992</f>
        <v>1819370</v>
      </c>
      <c r="B20993" s="2">
        <f>B20992</f>
        <v>43591</v>
      </c>
      <c r="C20993">
        <v>18</v>
      </c>
      <c r="D20993" t="str">
        <f>F20992</f>
        <v>Leicester</v>
      </c>
      <c r="E20993">
        <v>20</v>
      </c>
      <c r="F20993" t="str">
        <f>D20992</f>
        <v>Manchester City</v>
      </c>
      <c r="G20993">
        <v>0</v>
      </c>
      <c r="H20993">
        <f>I20992</f>
        <v>0</v>
      </c>
      <c r="I20993">
        <f>H20992</f>
        <v>1</v>
      </c>
      <c r="J20993">
        <f t="shared" si="329"/>
        <v>0</v>
      </c>
      <c r="K20993">
        <v>37</v>
      </c>
      <c r="L20993" s="8">
        <f>COUNTIFS($D$2:$D20993,D20993)</f>
        <v>497</v>
      </c>
    </row>
    <row r="20994" spans="1:12" x14ac:dyDescent="0.2">
      <c r="A20994">
        <v>1819371</v>
      </c>
      <c r="B20994" s="2">
        <v>43597</v>
      </c>
      <c r="C20994">
        <v>12</v>
      </c>
      <c r="D20994" t="s">
        <v>34</v>
      </c>
      <c r="E20994">
        <v>20</v>
      </c>
      <c r="F20994" t="s">
        <v>45</v>
      </c>
      <c r="G20994">
        <v>1</v>
      </c>
      <c r="H20994">
        <v>1</v>
      </c>
      <c r="I20994">
        <v>4</v>
      </c>
      <c r="J20994">
        <f t="shared" si="329"/>
        <v>0</v>
      </c>
      <c r="K20994">
        <v>38</v>
      </c>
      <c r="L20994" s="8">
        <f>COUNTIFS($D$2:$D20994,D20994)</f>
        <v>76</v>
      </c>
    </row>
    <row r="20995" spans="1:12" x14ac:dyDescent="0.2">
      <c r="A20995">
        <f>A20994</f>
        <v>1819371</v>
      </c>
      <c r="B20995" s="2">
        <f>B20994</f>
        <v>43597</v>
      </c>
      <c r="C20995">
        <v>20</v>
      </c>
      <c r="D20995" t="str">
        <f>F20994</f>
        <v>Manchester City</v>
      </c>
      <c r="E20995">
        <v>12</v>
      </c>
      <c r="F20995" t="str">
        <f>D20994</f>
        <v>Brighton</v>
      </c>
      <c r="G20995">
        <v>0</v>
      </c>
      <c r="H20995">
        <f>I20994</f>
        <v>4</v>
      </c>
      <c r="I20995">
        <f>H20994</f>
        <v>1</v>
      </c>
      <c r="J20995">
        <f t="shared" si="329"/>
        <v>3</v>
      </c>
      <c r="K20995">
        <v>38</v>
      </c>
      <c r="L20995" s="8">
        <f>COUNTIFS($D$2:$D20995,D20995)</f>
        <v>848</v>
      </c>
    </row>
    <row r="20996" spans="1:12" x14ac:dyDescent="0.2">
      <c r="A20996">
        <v>1819372</v>
      </c>
      <c r="B20996" s="2">
        <v>43597</v>
      </c>
      <c r="C20996">
        <v>13</v>
      </c>
      <c r="D20996" t="s">
        <v>64</v>
      </c>
      <c r="E20996">
        <v>10</v>
      </c>
      <c r="F20996" t="s">
        <v>47</v>
      </c>
      <c r="G20996">
        <v>1</v>
      </c>
      <c r="H20996">
        <v>1</v>
      </c>
      <c r="I20996">
        <v>3</v>
      </c>
      <c r="J20996">
        <f t="shared" si="329"/>
        <v>0</v>
      </c>
      <c r="K20996">
        <v>38</v>
      </c>
      <c r="L20996" s="8">
        <f>COUNTIFS($D$2:$D20996,D20996)</f>
        <v>190</v>
      </c>
    </row>
    <row r="20997" spans="1:12" x14ac:dyDescent="0.2">
      <c r="A20997">
        <f>A20996</f>
        <v>1819372</v>
      </c>
      <c r="B20997" s="2">
        <f>B20996</f>
        <v>43597</v>
      </c>
      <c r="C20997">
        <v>10</v>
      </c>
      <c r="D20997" t="str">
        <f>F20996</f>
        <v>Arsenal</v>
      </c>
      <c r="E20997">
        <v>13</v>
      </c>
      <c r="F20997" t="str">
        <f>D20996</f>
        <v>Burnley</v>
      </c>
      <c r="G20997">
        <v>0</v>
      </c>
      <c r="H20997">
        <f>I20996</f>
        <v>3</v>
      </c>
      <c r="I20997">
        <f>H20996</f>
        <v>1</v>
      </c>
      <c r="J20997">
        <f t="shared" si="329"/>
        <v>3</v>
      </c>
      <c r="K20997">
        <v>38</v>
      </c>
      <c r="L20997" s="8">
        <f>COUNTIFS($D$2:$D20997,D20997)</f>
        <v>1038</v>
      </c>
    </row>
    <row r="20998" spans="1:12" x14ac:dyDescent="0.2">
      <c r="A20998">
        <v>1819373</v>
      </c>
      <c r="B20998" s="2">
        <v>43597</v>
      </c>
      <c r="C20998">
        <v>15</v>
      </c>
      <c r="D20998" t="s">
        <v>23</v>
      </c>
      <c r="E20998">
        <v>11</v>
      </c>
      <c r="F20998" t="s">
        <v>20</v>
      </c>
      <c r="G20998">
        <v>1</v>
      </c>
      <c r="H20998">
        <v>5</v>
      </c>
      <c r="I20998">
        <v>3</v>
      </c>
      <c r="J20998">
        <f t="shared" si="329"/>
        <v>3</v>
      </c>
      <c r="K20998">
        <v>38</v>
      </c>
      <c r="L20998" s="8">
        <f>COUNTIFS($D$2:$D20998,D20998)</f>
        <v>388</v>
      </c>
    </row>
    <row r="20999" spans="1:12" x14ac:dyDescent="0.2">
      <c r="A20999">
        <f>A20998</f>
        <v>1819373</v>
      </c>
      <c r="B20999" s="2">
        <f>B20998</f>
        <v>43597</v>
      </c>
      <c r="C20999">
        <v>11</v>
      </c>
      <c r="D20999" t="str">
        <f>F20998</f>
        <v>Bournemouth</v>
      </c>
      <c r="E20999">
        <v>15</v>
      </c>
      <c r="F20999" t="str">
        <f>D20998</f>
        <v>Crystal Palace</v>
      </c>
      <c r="G20999">
        <v>0</v>
      </c>
      <c r="H20999">
        <f>I20998</f>
        <v>3</v>
      </c>
      <c r="I20999">
        <f>H20998</f>
        <v>5</v>
      </c>
      <c r="J20999">
        <f t="shared" si="329"/>
        <v>0</v>
      </c>
      <c r="K20999">
        <v>38</v>
      </c>
      <c r="L20999" s="8">
        <f>COUNTIFS($D$2:$D20999,D20999)</f>
        <v>152</v>
      </c>
    </row>
    <row r="21000" spans="1:12" x14ac:dyDescent="0.2">
      <c r="A21000">
        <v>1819374</v>
      </c>
      <c r="B21000" s="2">
        <v>43597</v>
      </c>
      <c r="C21000">
        <v>36</v>
      </c>
      <c r="D21000" t="s">
        <v>25</v>
      </c>
      <c r="E21000">
        <v>22</v>
      </c>
      <c r="F21000" t="s">
        <v>15</v>
      </c>
      <c r="G21000">
        <v>1</v>
      </c>
      <c r="H21000">
        <v>0</v>
      </c>
      <c r="I21000">
        <v>4</v>
      </c>
      <c r="J21000">
        <f t="shared" si="329"/>
        <v>0</v>
      </c>
      <c r="K21000">
        <v>38</v>
      </c>
      <c r="L21000" s="8">
        <f>COUNTIFS($D$2:$D21000,D21000)</f>
        <v>532</v>
      </c>
    </row>
    <row r="21001" spans="1:12" x14ac:dyDescent="0.2">
      <c r="A21001">
        <f>A21000</f>
        <v>1819374</v>
      </c>
      <c r="B21001" s="2">
        <f>B21000</f>
        <v>43597</v>
      </c>
      <c r="C21001">
        <v>22</v>
      </c>
      <c r="D21001" t="str">
        <f>F21000</f>
        <v>Newcastle</v>
      </c>
      <c r="E21001">
        <v>36</v>
      </c>
      <c r="F21001" t="str">
        <f>D21000</f>
        <v>Fulham</v>
      </c>
      <c r="G21001">
        <v>0</v>
      </c>
      <c r="H21001">
        <f>I21000</f>
        <v>4</v>
      </c>
      <c r="I21001">
        <f>H21000</f>
        <v>0</v>
      </c>
      <c r="J21001">
        <f t="shared" si="329"/>
        <v>3</v>
      </c>
      <c r="K21001">
        <v>38</v>
      </c>
      <c r="L21001" s="8">
        <f>COUNTIFS($D$2:$D21001,D21001)</f>
        <v>920</v>
      </c>
    </row>
    <row r="21002" spans="1:12" x14ac:dyDescent="0.2">
      <c r="A21002">
        <v>1819375</v>
      </c>
      <c r="B21002" s="2">
        <v>43597</v>
      </c>
      <c r="C21002">
        <v>18</v>
      </c>
      <c r="D21002" t="s">
        <v>12</v>
      </c>
      <c r="E21002">
        <v>14</v>
      </c>
      <c r="F21002" t="s">
        <v>27</v>
      </c>
      <c r="G21002">
        <v>1</v>
      </c>
      <c r="H21002">
        <v>0</v>
      </c>
      <c r="I21002">
        <v>0</v>
      </c>
      <c r="J21002">
        <f t="shared" si="329"/>
        <v>1</v>
      </c>
      <c r="K21002">
        <v>38</v>
      </c>
      <c r="L21002" s="8">
        <f>COUNTIFS($D$2:$D21002,D21002)</f>
        <v>498</v>
      </c>
    </row>
    <row r="21003" spans="1:12" x14ac:dyDescent="0.2">
      <c r="A21003">
        <f>A21002</f>
        <v>1819375</v>
      </c>
      <c r="B21003" s="2">
        <f>B21002</f>
        <v>43597</v>
      </c>
      <c r="C21003">
        <v>14</v>
      </c>
      <c r="D21003" t="str">
        <f>F21002</f>
        <v>Chelsea</v>
      </c>
      <c r="E21003">
        <v>18</v>
      </c>
      <c r="F21003" t="str">
        <f>D21002</f>
        <v>Leicester</v>
      </c>
      <c r="G21003">
        <v>0</v>
      </c>
      <c r="H21003">
        <f>I21002</f>
        <v>0</v>
      </c>
      <c r="I21003">
        <f>H21002</f>
        <v>0</v>
      </c>
      <c r="J21003">
        <f t="shared" si="329"/>
        <v>1</v>
      </c>
      <c r="K21003">
        <v>38</v>
      </c>
      <c r="L21003" s="8">
        <f>COUNTIFS($D$2:$D21003,D21003)</f>
        <v>1038</v>
      </c>
    </row>
    <row r="21004" spans="1:12" x14ac:dyDescent="0.2">
      <c r="A21004">
        <v>1819376</v>
      </c>
      <c r="B21004" s="2">
        <v>43597</v>
      </c>
      <c r="C21004">
        <v>19</v>
      </c>
      <c r="D21004" t="s">
        <v>40</v>
      </c>
      <c r="E21004">
        <v>42</v>
      </c>
      <c r="F21004" t="s">
        <v>35</v>
      </c>
      <c r="G21004">
        <v>1</v>
      </c>
      <c r="H21004">
        <v>2</v>
      </c>
      <c r="I21004">
        <v>0</v>
      </c>
      <c r="J21004">
        <f t="shared" si="329"/>
        <v>3</v>
      </c>
      <c r="K21004">
        <v>38</v>
      </c>
      <c r="L21004" s="8">
        <f>COUNTIFS($D$2:$D21004,D21004)</f>
        <v>1038</v>
      </c>
    </row>
    <row r="21005" spans="1:12" x14ac:dyDescent="0.2">
      <c r="A21005">
        <f>A21004</f>
        <v>1819376</v>
      </c>
      <c r="B21005" s="2">
        <f>B21004</f>
        <v>43597</v>
      </c>
      <c r="C21005">
        <v>42</v>
      </c>
      <c r="D21005" t="str">
        <f>F21004</f>
        <v>Wolverhampton</v>
      </c>
      <c r="E21005">
        <v>19</v>
      </c>
      <c r="F21005" t="str">
        <f>D21004</f>
        <v>Liverpool</v>
      </c>
      <c r="G21005">
        <v>0</v>
      </c>
      <c r="H21005">
        <f>I21004</f>
        <v>0</v>
      </c>
      <c r="I21005">
        <f>H21004</f>
        <v>2</v>
      </c>
      <c r="J21005">
        <f t="shared" si="329"/>
        <v>0</v>
      </c>
      <c r="K21005">
        <v>38</v>
      </c>
      <c r="L21005" s="8">
        <f>COUNTIFS($D$2:$D21005,D21005)</f>
        <v>190</v>
      </c>
    </row>
    <row r="21006" spans="1:12" x14ac:dyDescent="0.2">
      <c r="A21006">
        <v>1819377</v>
      </c>
      <c r="B21006" s="2">
        <v>43597</v>
      </c>
      <c r="C21006">
        <v>21</v>
      </c>
      <c r="D21006" t="s">
        <v>10</v>
      </c>
      <c r="E21006">
        <v>35</v>
      </c>
      <c r="F21006" t="s">
        <v>22</v>
      </c>
      <c r="G21006">
        <v>1</v>
      </c>
      <c r="H21006">
        <v>0</v>
      </c>
      <c r="I21006">
        <v>2</v>
      </c>
      <c r="J21006">
        <f t="shared" si="329"/>
        <v>0</v>
      </c>
      <c r="K21006">
        <v>38</v>
      </c>
      <c r="L21006" s="8">
        <f>COUNTIFS($D$2:$D21006,D21006)</f>
        <v>1038</v>
      </c>
    </row>
    <row r="21007" spans="1:12" x14ac:dyDescent="0.2">
      <c r="A21007">
        <f>A21006</f>
        <v>1819377</v>
      </c>
      <c r="B21007" s="2">
        <f>B21006</f>
        <v>43597</v>
      </c>
      <c r="C21007">
        <v>35</v>
      </c>
      <c r="D21007" t="str">
        <f>F21006</f>
        <v>Cardiff</v>
      </c>
      <c r="E21007">
        <v>21</v>
      </c>
      <c r="F21007" t="str">
        <f>D21006</f>
        <v>Manchester United</v>
      </c>
      <c r="G21007">
        <v>0</v>
      </c>
      <c r="H21007">
        <f>I21006</f>
        <v>2</v>
      </c>
      <c r="I21007">
        <f>H21006</f>
        <v>0</v>
      </c>
      <c r="J21007">
        <f t="shared" si="329"/>
        <v>3</v>
      </c>
      <c r="K21007">
        <v>38</v>
      </c>
      <c r="L21007" s="8">
        <f>COUNTIFS($D$2:$D21007,D21007)</f>
        <v>76</v>
      </c>
    </row>
    <row r="21008" spans="1:12" x14ac:dyDescent="0.2">
      <c r="A21008">
        <v>1819378</v>
      </c>
      <c r="B21008" s="2">
        <v>43597</v>
      </c>
      <c r="C21008">
        <v>23</v>
      </c>
      <c r="D21008" t="s">
        <v>50</v>
      </c>
      <c r="E21008">
        <v>17</v>
      </c>
      <c r="F21008" t="s">
        <v>29</v>
      </c>
      <c r="G21008">
        <v>1</v>
      </c>
      <c r="H21008">
        <v>1</v>
      </c>
      <c r="I21008">
        <v>1</v>
      </c>
      <c r="J21008">
        <f t="shared" si="329"/>
        <v>1</v>
      </c>
      <c r="K21008">
        <v>38</v>
      </c>
      <c r="L21008" s="8">
        <f>COUNTIFS($D$2:$D21008,D21008)</f>
        <v>772</v>
      </c>
    </row>
    <row r="21009" spans="1:12" x14ac:dyDescent="0.2">
      <c r="A21009">
        <f>A21008</f>
        <v>1819378</v>
      </c>
      <c r="B21009" s="2">
        <f>B21008</f>
        <v>43597</v>
      </c>
      <c r="C21009">
        <v>17</v>
      </c>
      <c r="D21009" t="s">
        <v>29</v>
      </c>
      <c r="E21009">
        <v>23</v>
      </c>
      <c r="F21009" t="str">
        <f>D21008</f>
        <v>Southampton</v>
      </c>
      <c r="G21009">
        <v>0</v>
      </c>
      <c r="H21009">
        <f>I21008</f>
        <v>1</v>
      </c>
      <c r="I21009">
        <f>H21008</f>
        <v>1</v>
      </c>
      <c r="J21009">
        <f t="shared" si="329"/>
        <v>1</v>
      </c>
      <c r="K21009">
        <v>38</v>
      </c>
      <c r="L21009" s="8">
        <f>COUNTIFS($D$2:$D21009,D21009)</f>
        <v>76</v>
      </c>
    </row>
    <row r="21010" spans="1:12" x14ac:dyDescent="0.2">
      <c r="A21010">
        <v>1819379</v>
      </c>
      <c r="B21010" s="2">
        <v>43597</v>
      </c>
      <c r="C21010">
        <v>26</v>
      </c>
      <c r="D21010" t="s">
        <v>17</v>
      </c>
      <c r="E21010">
        <v>16</v>
      </c>
      <c r="F21010" t="s">
        <v>37</v>
      </c>
      <c r="G21010">
        <v>1</v>
      </c>
      <c r="H21010">
        <v>2</v>
      </c>
      <c r="I21010">
        <v>2</v>
      </c>
      <c r="J21010">
        <f t="shared" si="329"/>
        <v>1</v>
      </c>
      <c r="K21010">
        <v>38</v>
      </c>
      <c r="L21010" s="8">
        <f>COUNTIFS($D$2:$D21010,D21010)</f>
        <v>1038</v>
      </c>
    </row>
    <row r="21011" spans="1:12" x14ac:dyDescent="0.2">
      <c r="A21011">
        <f>A21010</f>
        <v>1819379</v>
      </c>
      <c r="B21011" s="2">
        <f>B21010</f>
        <v>43597</v>
      </c>
      <c r="C21011">
        <v>16</v>
      </c>
      <c r="D21011" t="str">
        <f>F21010</f>
        <v>Everton</v>
      </c>
      <c r="E21011">
        <v>26</v>
      </c>
      <c r="F21011" t="str">
        <f>D21010</f>
        <v>Tottenham</v>
      </c>
      <c r="G21011">
        <v>0</v>
      </c>
      <c r="H21011">
        <f>I21010</f>
        <v>2</v>
      </c>
      <c r="I21011">
        <f>H21010</f>
        <v>2</v>
      </c>
      <c r="J21011">
        <f t="shared" si="329"/>
        <v>1</v>
      </c>
      <c r="K21011">
        <v>38</v>
      </c>
      <c r="L21011" s="8">
        <f>COUNTIFS($D$2:$D21011,D21011)</f>
        <v>1038</v>
      </c>
    </row>
    <row r="21012" spans="1:12" x14ac:dyDescent="0.2">
      <c r="A21012">
        <v>1819380</v>
      </c>
      <c r="B21012" s="2">
        <v>43597</v>
      </c>
      <c r="C21012">
        <v>27</v>
      </c>
      <c r="D21012" t="s">
        <v>32</v>
      </c>
      <c r="E21012">
        <v>29</v>
      </c>
      <c r="F21012" t="s">
        <v>42</v>
      </c>
      <c r="G21012">
        <v>1</v>
      </c>
      <c r="H21012">
        <v>1</v>
      </c>
      <c r="I21012">
        <v>4</v>
      </c>
      <c r="J21012">
        <f t="shared" si="329"/>
        <v>0</v>
      </c>
      <c r="K21012">
        <v>38</v>
      </c>
      <c r="L21012" s="8">
        <f>COUNTIFS($D$2:$D21012,D21012)</f>
        <v>228</v>
      </c>
    </row>
    <row r="21013" spans="1:12" x14ac:dyDescent="0.2">
      <c r="A21013">
        <f>A21012</f>
        <v>1819380</v>
      </c>
      <c r="B21013" s="2">
        <f>B21012</f>
        <v>43597</v>
      </c>
      <c r="C21013">
        <v>29</v>
      </c>
      <c r="D21013" t="str">
        <f>F21012</f>
        <v>West Ham</v>
      </c>
      <c r="E21013">
        <v>27</v>
      </c>
      <c r="F21013" t="str">
        <f>D21012</f>
        <v>Watford</v>
      </c>
      <c r="G21013">
        <v>0</v>
      </c>
      <c r="H21013">
        <f>I21012</f>
        <v>4</v>
      </c>
      <c r="I21013">
        <f>H21012</f>
        <v>1</v>
      </c>
      <c r="J21013">
        <f t="shared" si="329"/>
        <v>3</v>
      </c>
      <c r="K21013">
        <v>38</v>
      </c>
      <c r="L21013" s="8">
        <f>COUNTIFS($D$2:$D21013,D21013)</f>
        <v>882</v>
      </c>
    </row>
    <row r="21014" spans="1:12" x14ac:dyDescent="0.2">
      <c r="A21014">
        <v>1920001</v>
      </c>
      <c r="B21014" s="2">
        <v>43686</v>
      </c>
      <c r="C21014">
        <v>19</v>
      </c>
      <c r="D21014" t="s">
        <v>40</v>
      </c>
      <c r="E21014" s="1">
        <v>30</v>
      </c>
      <c r="F21014" t="s">
        <v>561</v>
      </c>
      <c r="G21014">
        <v>1</v>
      </c>
      <c r="H21014">
        <v>4</v>
      </c>
      <c r="I21014">
        <v>1</v>
      </c>
      <c r="J21014">
        <f t="shared" si="329"/>
        <v>3</v>
      </c>
      <c r="K21014" s="8">
        <v>1</v>
      </c>
      <c r="L21014" s="8">
        <f>COUNTIFS($D$2:$D21014,D21014)</f>
        <v>1039</v>
      </c>
    </row>
    <row r="21015" spans="1:12" x14ac:dyDescent="0.2">
      <c r="A21015">
        <f>A21014</f>
        <v>1920001</v>
      </c>
      <c r="B21015" s="2">
        <f>B21014</f>
        <v>43686</v>
      </c>
      <c r="C21015">
        <v>30</v>
      </c>
      <c r="D21015" t="str">
        <f>F21014</f>
        <v>Norwich</v>
      </c>
      <c r="E21015" s="1">
        <v>19</v>
      </c>
      <c r="F21015" t="str">
        <f>D21014</f>
        <v>Liverpool</v>
      </c>
      <c r="G21015">
        <v>0</v>
      </c>
      <c r="H21015">
        <f>I21014</f>
        <v>1</v>
      </c>
      <c r="I21015">
        <f>H21014</f>
        <v>4</v>
      </c>
      <c r="J21015">
        <f t="shared" si="329"/>
        <v>0</v>
      </c>
      <c r="K21015" s="8">
        <v>1</v>
      </c>
      <c r="L21015" s="8">
        <f>COUNTIFS($D$2:$D21015,D21015)</f>
        <v>317</v>
      </c>
    </row>
    <row r="21016" spans="1:12" x14ac:dyDescent="0.2">
      <c r="A21016">
        <v>1920002</v>
      </c>
      <c r="B21016" s="2">
        <v>43687</v>
      </c>
      <c r="C21016">
        <v>19</v>
      </c>
      <c r="D21016" t="s">
        <v>42</v>
      </c>
      <c r="E21016" s="1">
        <v>30</v>
      </c>
      <c r="F21016" t="s">
        <v>45</v>
      </c>
      <c r="G21016">
        <v>1</v>
      </c>
      <c r="H21016">
        <v>0</v>
      </c>
      <c r="I21016">
        <v>5</v>
      </c>
      <c r="J21016">
        <f t="shared" si="329"/>
        <v>0</v>
      </c>
      <c r="K21016" s="8">
        <v>1</v>
      </c>
      <c r="L21016" s="8">
        <f>COUNTIFS($D$2:$D21016,D21016)</f>
        <v>883</v>
      </c>
    </row>
    <row r="21017" spans="1:12" x14ac:dyDescent="0.2">
      <c r="A21017">
        <f>A21016</f>
        <v>1920002</v>
      </c>
      <c r="B21017" s="2">
        <f>B21016</f>
        <v>43687</v>
      </c>
      <c r="C21017">
        <v>30</v>
      </c>
      <c r="D21017" t="str">
        <f>F21016</f>
        <v>Manchester City</v>
      </c>
      <c r="E21017" s="1">
        <v>19</v>
      </c>
      <c r="F21017" t="str">
        <f>D21016</f>
        <v>West Ham</v>
      </c>
      <c r="G21017">
        <v>0</v>
      </c>
      <c r="H21017">
        <f>I21016</f>
        <v>5</v>
      </c>
      <c r="I21017">
        <f>H21016</f>
        <v>0</v>
      </c>
      <c r="J21017">
        <f t="shared" si="329"/>
        <v>3</v>
      </c>
      <c r="K21017" s="8">
        <v>1</v>
      </c>
      <c r="L21017" s="8">
        <f>COUNTIFS($D$2:$D21017,D21017)</f>
        <v>849</v>
      </c>
    </row>
    <row r="21018" spans="1:12" x14ac:dyDescent="0.2">
      <c r="A21018">
        <v>1920003</v>
      </c>
      <c r="B21018" s="2">
        <v>43687</v>
      </c>
      <c r="C21018">
        <v>19</v>
      </c>
      <c r="D21018" t="s">
        <v>20</v>
      </c>
      <c r="E21018" s="1">
        <v>30</v>
      </c>
      <c r="F21018" t="s">
        <v>764</v>
      </c>
      <c r="G21018">
        <v>1</v>
      </c>
      <c r="H21018">
        <v>1</v>
      </c>
      <c r="I21018">
        <v>1</v>
      </c>
      <c r="J21018">
        <f t="shared" si="329"/>
        <v>1</v>
      </c>
      <c r="K21018" s="8">
        <v>1</v>
      </c>
      <c r="L21018" s="8">
        <f>COUNTIFS($D$2:$D21018,D21018)</f>
        <v>153</v>
      </c>
    </row>
    <row r="21019" spans="1:12" x14ac:dyDescent="0.2">
      <c r="A21019">
        <f>A21018</f>
        <v>1920003</v>
      </c>
      <c r="B21019" s="2">
        <f>B21018</f>
        <v>43687</v>
      </c>
      <c r="C21019">
        <v>30</v>
      </c>
      <c r="D21019" t="str">
        <f>F21018</f>
        <v>Sheffield United</v>
      </c>
      <c r="E21019" s="1">
        <v>19</v>
      </c>
      <c r="F21019" t="str">
        <f>D21018</f>
        <v>Bournemouth</v>
      </c>
      <c r="G21019">
        <v>0</v>
      </c>
      <c r="H21019">
        <f>I21018</f>
        <v>1</v>
      </c>
      <c r="I21019">
        <f>H21018</f>
        <v>1</v>
      </c>
      <c r="J21019">
        <f t="shared" si="329"/>
        <v>1</v>
      </c>
      <c r="K21019" s="8">
        <v>1</v>
      </c>
      <c r="L21019" s="8">
        <f>COUNTIFS($D$2:$D21019,D21019)</f>
        <v>123</v>
      </c>
    </row>
    <row r="21020" spans="1:12" x14ac:dyDescent="0.2">
      <c r="A21020">
        <v>1920004</v>
      </c>
      <c r="B21020" s="2">
        <v>43687</v>
      </c>
      <c r="C21020">
        <v>19</v>
      </c>
      <c r="D21020" t="s">
        <v>64</v>
      </c>
      <c r="E21020" s="1">
        <v>30</v>
      </c>
      <c r="F21020" t="s">
        <v>50</v>
      </c>
      <c r="G21020">
        <v>1</v>
      </c>
      <c r="H21020">
        <v>3</v>
      </c>
      <c r="I21020">
        <v>0</v>
      </c>
      <c r="J21020">
        <f t="shared" si="329"/>
        <v>3</v>
      </c>
      <c r="K21020" s="8">
        <v>1</v>
      </c>
      <c r="L21020" s="8">
        <f>COUNTIFS($D$2:$D21020,D21020)</f>
        <v>191</v>
      </c>
    </row>
    <row r="21021" spans="1:12" x14ac:dyDescent="0.2">
      <c r="A21021">
        <f>A21020</f>
        <v>1920004</v>
      </c>
      <c r="B21021" s="2">
        <f>B21020</f>
        <v>43687</v>
      </c>
      <c r="C21021">
        <v>30</v>
      </c>
      <c r="D21021" t="str">
        <f>F21020</f>
        <v>Southampton</v>
      </c>
      <c r="E21021" s="1">
        <v>19</v>
      </c>
      <c r="F21021" t="str">
        <f>D21020</f>
        <v>Burnley</v>
      </c>
      <c r="G21021">
        <v>0</v>
      </c>
      <c r="H21021">
        <f>I21020</f>
        <v>0</v>
      </c>
      <c r="I21021">
        <f>H21020</f>
        <v>3</v>
      </c>
      <c r="J21021">
        <f t="shared" ref="J21021:J21033" si="330">IF(H21021&gt;I21021,3,IF(I21021&gt;H21021,0,1))</f>
        <v>0</v>
      </c>
      <c r="K21021" s="8">
        <v>1</v>
      </c>
      <c r="L21021" s="8">
        <f>COUNTIFS($D$2:$D21021,D21021)</f>
        <v>773</v>
      </c>
    </row>
    <row r="21022" spans="1:12" x14ac:dyDescent="0.2">
      <c r="A21022">
        <v>1920005</v>
      </c>
      <c r="B21022" s="2">
        <v>43687</v>
      </c>
      <c r="C21022">
        <v>19</v>
      </c>
      <c r="D21022" t="s">
        <v>23</v>
      </c>
      <c r="E21022" s="1">
        <v>30</v>
      </c>
      <c r="F21022" t="s">
        <v>37</v>
      </c>
      <c r="G21022">
        <v>1</v>
      </c>
      <c r="H21022">
        <v>0</v>
      </c>
      <c r="I21022">
        <v>0</v>
      </c>
      <c r="J21022">
        <f t="shared" si="330"/>
        <v>1</v>
      </c>
      <c r="K21022" s="8">
        <v>1</v>
      </c>
      <c r="L21022" s="8">
        <f>COUNTIFS($D$2:$D21022,D21022)</f>
        <v>389</v>
      </c>
    </row>
    <row r="21023" spans="1:12" x14ac:dyDescent="0.2">
      <c r="A21023">
        <f>A21022</f>
        <v>1920005</v>
      </c>
      <c r="B21023" s="2">
        <f>B21022</f>
        <v>43687</v>
      </c>
      <c r="C21023">
        <v>30</v>
      </c>
      <c r="D21023" t="str">
        <f>F21022</f>
        <v>Everton</v>
      </c>
      <c r="E21023" s="1">
        <v>19</v>
      </c>
      <c r="F21023" t="str">
        <f>D21022</f>
        <v>Crystal Palace</v>
      </c>
      <c r="G21023">
        <v>0</v>
      </c>
      <c r="H21023">
        <f>I21022</f>
        <v>0</v>
      </c>
      <c r="I21023">
        <f>H21022</f>
        <v>0</v>
      </c>
      <c r="J21023">
        <f t="shared" si="330"/>
        <v>1</v>
      </c>
      <c r="K21023" s="8">
        <v>1</v>
      </c>
      <c r="L21023" s="8">
        <f>COUNTIFS($D$2:$D21023,D21023)</f>
        <v>1039</v>
      </c>
    </row>
    <row r="21024" spans="1:12" x14ac:dyDescent="0.2">
      <c r="A21024">
        <v>1920006</v>
      </c>
      <c r="B21024" s="2">
        <v>43687</v>
      </c>
      <c r="C21024">
        <v>19</v>
      </c>
      <c r="D21024" t="s">
        <v>32</v>
      </c>
      <c r="E21024" s="1">
        <v>30</v>
      </c>
      <c r="F21024" t="s">
        <v>34</v>
      </c>
      <c r="G21024">
        <v>1</v>
      </c>
      <c r="H21024">
        <v>0</v>
      </c>
      <c r="I21024">
        <v>3</v>
      </c>
      <c r="J21024">
        <f t="shared" si="330"/>
        <v>0</v>
      </c>
      <c r="K21024" s="8">
        <v>1</v>
      </c>
      <c r="L21024" s="8">
        <f>COUNTIFS($D$2:$D21024,D21024)</f>
        <v>229</v>
      </c>
    </row>
    <row r="21025" spans="1:12" x14ac:dyDescent="0.2">
      <c r="A21025">
        <f>A21024</f>
        <v>1920006</v>
      </c>
      <c r="B21025" s="2">
        <f>B21024</f>
        <v>43687</v>
      </c>
      <c r="C21025">
        <v>30</v>
      </c>
      <c r="D21025" t="str">
        <f>F21024</f>
        <v>Brighton</v>
      </c>
      <c r="E21025" s="1">
        <v>19</v>
      </c>
      <c r="F21025" t="str">
        <f>D21024</f>
        <v>Watford</v>
      </c>
      <c r="G21025">
        <v>0</v>
      </c>
      <c r="H21025">
        <f>I21024</f>
        <v>3</v>
      </c>
      <c r="I21025">
        <f>H21024</f>
        <v>0</v>
      </c>
      <c r="J21025">
        <f t="shared" si="330"/>
        <v>3</v>
      </c>
      <c r="K21025" s="8">
        <v>1</v>
      </c>
      <c r="L21025" s="8">
        <f>COUNTIFS($D$2:$D21025,D21025)</f>
        <v>77</v>
      </c>
    </row>
    <row r="21026" spans="1:12" x14ac:dyDescent="0.2">
      <c r="A21026">
        <v>1920007</v>
      </c>
      <c r="B21026" s="2">
        <v>43687</v>
      </c>
      <c r="C21026">
        <v>19</v>
      </c>
      <c r="D21026" t="s">
        <v>17</v>
      </c>
      <c r="E21026" s="1">
        <v>30</v>
      </c>
      <c r="F21026" t="s">
        <v>559</v>
      </c>
      <c r="G21026">
        <v>1</v>
      </c>
      <c r="H21026">
        <v>3</v>
      </c>
      <c r="I21026">
        <v>1</v>
      </c>
      <c r="J21026">
        <f t="shared" si="330"/>
        <v>3</v>
      </c>
      <c r="K21026" s="8">
        <v>1</v>
      </c>
      <c r="L21026" s="8">
        <f>COUNTIFS($D$2:$D21026,D21026)</f>
        <v>1039</v>
      </c>
    </row>
    <row r="21027" spans="1:12" x14ac:dyDescent="0.2">
      <c r="A21027">
        <f>A21026</f>
        <v>1920007</v>
      </c>
      <c r="B21027" s="2">
        <f>B21026</f>
        <v>43687</v>
      </c>
      <c r="C21027">
        <v>30</v>
      </c>
      <c r="D21027" t="str">
        <f>F21026</f>
        <v>Aston Villa</v>
      </c>
      <c r="E21027" s="1">
        <v>19</v>
      </c>
      <c r="F21027" t="str">
        <f>D21026</f>
        <v>Tottenham</v>
      </c>
      <c r="G21027">
        <v>0</v>
      </c>
      <c r="H21027">
        <f>I21026</f>
        <v>1</v>
      </c>
      <c r="I21027">
        <f>H21026</f>
        <v>3</v>
      </c>
      <c r="J21027">
        <f t="shared" si="330"/>
        <v>0</v>
      </c>
      <c r="K21027" s="8">
        <v>1</v>
      </c>
      <c r="L21027" s="8">
        <f>COUNTIFS($D$2:$D21027,D21027)</f>
        <v>925</v>
      </c>
    </row>
    <row r="21028" spans="1:12" x14ac:dyDescent="0.2">
      <c r="A21028">
        <v>1920008</v>
      </c>
      <c r="B21028" s="2">
        <v>43688</v>
      </c>
      <c r="C21028">
        <v>19</v>
      </c>
      <c r="D21028" t="s">
        <v>12</v>
      </c>
      <c r="E21028" s="1">
        <v>30</v>
      </c>
      <c r="F21028" t="s">
        <v>35</v>
      </c>
      <c r="G21028">
        <v>1</v>
      </c>
      <c r="H21028">
        <v>0</v>
      </c>
      <c r="I21028">
        <v>0</v>
      </c>
      <c r="J21028">
        <f t="shared" si="330"/>
        <v>1</v>
      </c>
      <c r="K21028" s="8">
        <v>1</v>
      </c>
      <c r="L21028" s="8">
        <f>COUNTIFS($D$2:$D21028,D21028)</f>
        <v>499</v>
      </c>
    </row>
    <row r="21029" spans="1:12" x14ac:dyDescent="0.2">
      <c r="A21029">
        <f>A21028</f>
        <v>1920008</v>
      </c>
      <c r="B21029" s="2">
        <f>B21028</f>
        <v>43688</v>
      </c>
      <c r="C21029">
        <v>30</v>
      </c>
      <c r="D21029" t="str">
        <f>F21028</f>
        <v>Wolverhampton</v>
      </c>
      <c r="E21029" s="1">
        <v>19</v>
      </c>
      <c r="F21029" t="str">
        <f>D21028</f>
        <v>Leicester</v>
      </c>
      <c r="G21029">
        <v>0</v>
      </c>
      <c r="H21029">
        <f>I21028</f>
        <v>0</v>
      </c>
      <c r="I21029">
        <f>H21028</f>
        <v>0</v>
      </c>
      <c r="J21029">
        <f t="shared" si="330"/>
        <v>1</v>
      </c>
      <c r="K21029" s="8">
        <v>1</v>
      </c>
      <c r="L21029" s="8">
        <f>COUNTIFS($D$2:$D21029,D21029)</f>
        <v>191</v>
      </c>
    </row>
    <row r="21030" spans="1:12" x14ac:dyDescent="0.2">
      <c r="A21030">
        <v>1920009</v>
      </c>
      <c r="B21030" s="2">
        <v>43688</v>
      </c>
      <c r="C21030">
        <v>19</v>
      </c>
      <c r="D21030" t="s">
        <v>15</v>
      </c>
      <c r="E21030" s="1">
        <v>30</v>
      </c>
      <c r="F21030" t="s">
        <v>47</v>
      </c>
      <c r="G21030">
        <v>1</v>
      </c>
      <c r="H21030">
        <v>0</v>
      </c>
      <c r="I21030">
        <v>1</v>
      </c>
      <c r="J21030">
        <f t="shared" si="330"/>
        <v>0</v>
      </c>
      <c r="K21030" s="8">
        <v>1</v>
      </c>
      <c r="L21030" s="8">
        <f>COUNTIFS($D$2:$D21030,D21030)</f>
        <v>921</v>
      </c>
    </row>
    <row r="21031" spans="1:12" x14ac:dyDescent="0.2">
      <c r="A21031">
        <f>A21030</f>
        <v>1920009</v>
      </c>
      <c r="B21031" s="2">
        <f>B21030</f>
        <v>43688</v>
      </c>
      <c r="C21031">
        <v>30</v>
      </c>
      <c r="D21031" t="str">
        <f>F21030</f>
        <v>Arsenal</v>
      </c>
      <c r="E21031" s="1">
        <v>19</v>
      </c>
      <c r="F21031" t="str">
        <f>D21030</f>
        <v>Newcastle</v>
      </c>
      <c r="G21031">
        <v>0</v>
      </c>
      <c r="H21031">
        <f>I21030</f>
        <v>1</v>
      </c>
      <c r="I21031">
        <f>H21030</f>
        <v>0</v>
      </c>
      <c r="J21031">
        <f t="shared" si="330"/>
        <v>3</v>
      </c>
      <c r="K21031" s="8">
        <v>1</v>
      </c>
      <c r="L21031" s="8">
        <f>COUNTIFS($D$2:$D21031,D21031)</f>
        <v>1039</v>
      </c>
    </row>
    <row r="21032" spans="1:12" x14ac:dyDescent="0.2">
      <c r="A21032">
        <v>1920010</v>
      </c>
      <c r="B21032" s="2">
        <v>43688</v>
      </c>
      <c r="C21032">
        <v>19</v>
      </c>
      <c r="D21032" t="s">
        <v>10</v>
      </c>
      <c r="E21032" s="1">
        <v>30</v>
      </c>
      <c r="F21032" t="s">
        <v>27</v>
      </c>
      <c r="G21032">
        <v>1</v>
      </c>
      <c r="H21032">
        <v>4</v>
      </c>
      <c r="I21032">
        <v>0</v>
      </c>
      <c r="J21032">
        <f t="shared" si="330"/>
        <v>3</v>
      </c>
      <c r="K21032" s="8">
        <v>1</v>
      </c>
      <c r="L21032" s="8">
        <f>COUNTIFS($D$2:$D21032,D21032)</f>
        <v>1039</v>
      </c>
    </row>
    <row r="21033" spans="1:12" x14ac:dyDescent="0.2">
      <c r="A21033">
        <f>A21032</f>
        <v>1920010</v>
      </c>
      <c r="B21033" s="2">
        <f>B21032</f>
        <v>43688</v>
      </c>
      <c r="C21033">
        <v>30</v>
      </c>
      <c r="D21033" t="str">
        <f>F21032</f>
        <v>Chelsea</v>
      </c>
      <c r="E21033" s="1">
        <v>19</v>
      </c>
      <c r="F21033" t="str">
        <f>D21032</f>
        <v>Manchester United</v>
      </c>
      <c r="G21033">
        <v>0</v>
      </c>
      <c r="H21033">
        <f>I21032</f>
        <v>0</v>
      </c>
      <c r="I21033">
        <f>H21032</f>
        <v>4</v>
      </c>
      <c r="J21033">
        <f t="shared" si="330"/>
        <v>0</v>
      </c>
      <c r="K21033" s="8">
        <v>1</v>
      </c>
      <c r="L21033" s="8">
        <f>COUNTIFS($D$2:$D21033,D21033)</f>
        <v>1039</v>
      </c>
    </row>
    <row r="21034" spans="1:12" x14ac:dyDescent="0.2">
      <c r="A21034">
        <v>1920011</v>
      </c>
      <c r="B21034" s="2">
        <v>43694</v>
      </c>
      <c r="C21034">
        <v>10</v>
      </c>
      <c r="D21034" t="s">
        <v>47</v>
      </c>
      <c r="E21034">
        <v>13</v>
      </c>
      <c r="F21034" t="s">
        <v>64</v>
      </c>
      <c r="G21034">
        <v>1</v>
      </c>
      <c r="H21034">
        <v>2</v>
      </c>
      <c r="I21034">
        <v>1</v>
      </c>
      <c r="J21034">
        <f t="shared" ref="J21034:J21097" si="331">IF(H21034&gt;I21034,3,IF(I21034&gt;H21034,0,1))</f>
        <v>3</v>
      </c>
      <c r="K21034" s="24">
        <v>2</v>
      </c>
      <c r="L21034" s="8">
        <f>COUNTIFS($D$2:$D21034,D21034)</f>
        <v>1040</v>
      </c>
    </row>
    <row r="21035" spans="1:12" x14ac:dyDescent="0.2">
      <c r="A21035">
        <v>1920011</v>
      </c>
      <c r="B21035" s="2">
        <v>43694</v>
      </c>
      <c r="C21035">
        <v>13</v>
      </c>
      <c r="D21035" t="s">
        <v>64</v>
      </c>
      <c r="E21035" s="1">
        <v>10</v>
      </c>
      <c r="F21035" t="s">
        <v>47</v>
      </c>
      <c r="G21035">
        <v>0</v>
      </c>
      <c r="H21035">
        <v>1</v>
      </c>
      <c r="I21035">
        <v>2</v>
      </c>
      <c r="J21035">
        <f t="shared" si="331"/>
        <v>0</v>
      </c>
      <c r="K21035" s="24">
        <v>2</v>
      </c>
      <c r="L21035" s="8">
        <f>COUNTIFS($D$2:$D21035,D21035)</f>
        <v>192</v>
      </c>
    </row>
    <row r="21036" spans="1:12" x14ac:dyDescent="0.2">
      <c r="A21036">
        <v>1920012</v>
      </c>
      <c r="B21036" s="2">
        <v>43694</v>
      </c>
      <c r="C21036">
        <v>32</v>
      </c>
      <c r="D21036" t="s">
        <v>559</v>
      </c>
      <c r="E21036">
        <v>11</v>
      </c>
      <c r="F21036" t="s">
        <v>20</v>
      </c>
      <c r="G21036">
        <v>1</v>
      </c>
      <c r="H21036">
        <v>1</v>
      </c>
      <c r="I21036">
        <v>2</v>
      </c>
      <c r="J21036">
        <f t="shared" si="331"/>
        <v>0</v>
      </c>
      <c r="K21036" s="24">
        <v>2</v>
      </c>
      <c r="L21036" s="8">
        <f>COUNTIFS($D$2:$D21036,D21036)</f>
        <v>926</v>
      </c>
    </row>
    <row r="21037" spans="1:12" x14ac:dyDescent="0.2">
      <c r="A21037">
        <v>1920012</v>
      </c>
      <c r="B21037" s="2">
        <v>43694</v>
      </c>
      <c r="C21037">
        <v>11</v>
      </c>
      <c r="D21037" t="s">
        <v>20</v>
      </c>
      <c r="E21037" s="1">
        <v>32</v>
      </c>
      <c r="F21037" t="s">
        <v>559</v>
      </c>
      <c r="G21037">
        <v>0</v>
      </c>
      <c r="H21037">
        <v>2</v>
      </c>
      <c r="I21037">
        <v>1</v>
      </c>
      <c r="J21037">
        <f t="shared" si="331"/>
        <v>3</v>
      </c>
      <c r="K21037" s="24">
        <v>2</v>
      </c>
      <c r="L21037" s="8">
        <f>COUNTIFS($D$2:$D21037,D21037)</f>
        <v>154</v>
      </c>
    </row>
    <row r="21038" spans="1:12" x14ac:dyDescent="0.2">
      <c r="A21038">
        <v>1920013</v>
      </c>
      <c r="B21038" s="2">
        <v>43694</v>
      </c>
      <c r="C21038">
        <v>12</v>
      </c>
      <c r="D21038" t="s">
        <v>34</v>
      </c>
      <c r="E21038">
        <v>29</v>
      </c>
      <c r="F21038" t="s">
        <v>42</v>
      </c>
      <c r="G21038">
        <v>1</v>
      </c>
      <c r="H21038">
        <v>1</v>
      </c>
      <c r="I21038">
        <v>1</v>
      </c>
      <c r="J21038">
        <f t="shared" si="331"/>
        <v>1</v>
      </c>
      <c r="K21038" s="24">
        <v>2</v>
      </c>
      <c r="L21038" s="8">
        <f>COUNTIFS($D$2:$D21038,D21038)</f>
        <v>78</v>
      </c>
    </row>
    <row r="21039" spans="1:12" x14ac:dyDescent="0.2">
      <c r="A21039">
        <v>1920013</v>
      </c>
      <c r="B21039" s="2">
        <v>43694</v>
      </c>
      <c r="C21039">
        <v>29</v>
      </c>
      <c r="D21039" t="s">
        <v>42</v>
      </c>
      <c r="E21039" s="1">
        <v>12</v>
      </c>
      <c r="F21039" t="s">
        <v>34</v>
      </c>
      <c r="G21039">
        <v>0</v>
      </c>
      <c r="H21039">
        <v>1</v>
      </c>
      <c r="I21039">
        <v>1</v>
      </c>
      <c r="J21039">
        <f t="shared" si="331"/>
        <v>1</v>
      </c>
      <c r="K21039" s="24">
        <v>2</v>
      </c>
      <c r="L21039" s="8">
        <f>COUNTIFS($D$2:$D21039,D21039)</f>
        <v>884</v>
      </c>
    </row>
    <row r="21040" spans="1:12" x14ac:dyDescent="0.2">
      <c r="A21040">
        <v>1920014</v>
      </c>
      <c r="B21040" s="2">
        <v>43694</v>
      </c>
      <c r="C21040">
        <v>16</v>
      </c>
      <c r="D21040" t="s">
        <v>37</v>
      </c>
      <c r="E21040">
        <v>27</v>
      </c>
      <c r="F21040" t="s">
        <v>32</v>
      </c>
      <c r="G21040">
        <v>1</v>
      </c>
      <c r="H21040">
        <v>1</v>
      </c>
      <c r="I21040">
        <v>0</v>
      </c>
      <c r="J21040">
        <f t="shared" si="331"/>
        <v>3</v>
      </c>
      <c r="K21040" s="24">
        <v>2</v>
      </c>
      <c r="L21040" s="8">
        <f>COUNTIFS($D$2:$D21040,D21040)</f>
        <v>1040</v>
      </c>
    </row>
    <row r="21041" spans="1:12" x14ac:dyDescent="0.2">
      <c r="A21041">
        <v>1920014</v>
      </c>
      <c r="B21041" s="2">
        <v>43694</v>
      </c>
      <c r="C21041">
        <v>27</v>
      </c>
      <c r="D21041" t="s">
        <v>32</v>
      </c>
      <c r="E21041" s="1">
        <v>16</v>
      </c>
      <c r="F21041" t="s">
        <v>37</v>
      </c>
      <c r="G21041">
        <v>0</v>
      </c>
      <c r="H21041">
        <v>0</v>
      </c>
      <c r="I21041">
        <v>1</v>
      </c>
      <c r="J21041">
        <f t="shared" si="331"/>
        <v>0</v>
      </c>
      <c r="K21041" s="24">
        <v>2</v>
      </c>
      <c r="L21041" s="8">
        <f>COUNTIFS($D$2:$D21041,D21041)</f>
        <v>230</v>
      </c>
    </row>
    <row r="21042" spans="1:12" x14ac:dyDescent="0.2">
      <c r="A21042">
        <v>1920015</v>
      </c>
      <c r="B21042" s="2">
        <v>43694</v>
      </c>
      <c r="C21042">
        <v>30</v>
      </c>
      <c r="D21042" t="s">
        <v>561</v>
      </c>
      <c r="E21042">
        <v>22</v>
      </c>
      <c r="F21042" t="s">
        <v>15</v>
      </c>
      <c r="G21042">
        <v>1</v>
      </c>
      <c r="H21042">
        <v>3</v>
      </c>
      <c r="I21042">
        <v>1</v>
      </c>
      <c r="J21042">
        <f t="shared" si="331"/>
        <v>3</v>
      </c>
      <c r="K21042" s="24">
        <v>2</v>
      </c>
      <c r="L21042" s="8">
        <f>COUNTIFS($D$2:$D21042,D21042)</f>
        <v>318</v>
      </c>
    </row>
    <row r="21043" spans="1:12" x14ac:dyDescent="0.2">
      <c r="A21043">
        <v>1920015</v>
      </c>
      <c r="B21043" s="2">
        <v>43694</v>
      </c>
      <c r="C21043">
        <v>22</v>
      </c>
      <c r="D21043" t="s">
        <v>15</v>
      </c>
      <c r="E21043" s="1">
        <v>30</v>
      </c>
      <c r="F21043" t="s">
        <v>561</v>
      </c>
      <c r="G21043">
        <v>0</v>
      </c>
      <c r="H21043">
        <v>1</v>
      </c>
      <c r="I21043">
        <v>3</v>
      </c>
      <c r="J21043">
        <f t="shared" si="331"/>
        <v>0</v>
      </c>
      <c r="K21043" s="24">
        <v>2</v>
      </c>
      <c r="L21043" s="8">
        <f>COUNTIFS($D$2:$D21043,D21043)</f>
        <v>922</v>
      </c>
    </row>
    <row r="21044" spans="1:12" x14ac:dyDescent="0.2">
      <c r="A21044">
        <v>1920016</v>
      </c>
      <c r="B21044" s="2">
        <v>43694</v>
      </c>
      <c r="C21044">
        <v>23</v>
      </c>
      <c r="D21044" t="s">
        <v>50</v>
      </c>
      <c r="E21044">
        <v>19</v>
      </c>
      <c r="F21044" t="s">
        <v>40</v>
      </c>
      <c r="G21044">
        <v>1</v>
      </c>
      <c r="H21044">
        <v>1</v>
      </c>
      <c r="I21044">
        <v>2</v>
      </c>
      <c r="J21044">
        <f t="shared" si="331"/>
        <v>0</v>
      </c>
      <c r="K21044" s="24">
        <v>2</v>
      </c>
      <c r="L21044" s="8">
        <f>COUNTIFS($D$2:$D21044,D21044)</f>
        <v>774</v>
      </c>
    </row>
    <row r="21045" spans="1:12" x14ac:dyDescent="0.2">
      <c r="A21045">
        <v>1920016</v>
      </c>
      <c r="B21045" s="2">
        <v>43694</v>
      </c>
      <c r="C21045">
        <v>19</v>
      </c>
      <c r="D21045" t="s">
        <v>40</v>
      </c>
      <c r="E21045" s="1">
        <v>23</v>
      </c>
      <c r="F21045" t="s">
        <v>50</v>
      </c>
      <c r="G21045">
        <v>0</v>
      </c>
      <c r="H21045">
        <v>2</v>
      </c>
      <c r="I21045">
        <v>1</v>
      </c>
      <c r="J21045">
        <f t="shared" si="331"/>
        <v>3</v>
      </c>
      <c r="K21045" s="24">
        <v>2</v>
      </c>
      <c r="L21045" s="8">
        <f>COUNTIFS($D$2:$D21045,D21045)</f>
        <v>1040</v>
      </c>
    </row>
    <row r="21046" spans="1:12" x14ac:dyDescent="0.2">
      <c r="A21046">
        <v>1920017</v>
      </c>
      <c r="B21046" s="2">
        <v>43694</v>
      </c>
      <c r="C21046">
        <v>20</v>
      </c>
      <c r="D21046" t="s">
        <v>45</v>
      </c>
      <c r="E21046">
        <v>26</v>
      </c>
      <c r="F21046" t="s">
        <v>17</v>
      </c>
      <c r="G21046">
        <v>1</v>
      </c>
      <c r="H21046">
        <v>2</v>
      </c>
      <c r="I21046">
        <v>2</v>
      </c>
      <c r="J21046">
        <f t="shared" si="331"/>
        <v>1</v>
      </c>
      <c r="K21046" s="24">
        <v>2</v>
      </c>
      <c r="L21046" s="8">
        <f>COUNTIFS($D$2:$D21046,D21046)</f>
        <v>850</v>
      </c>
    </row>
    <row r="21047" spans="1:12" x14ac:dyDescent="0.2">
      <c r="A21047">
        <v>1920017</v>
      </c>
      <c r="B21047" s="2">
        <v>43694</v>
      </c>
      <c r="C21047">
        <v>26</v>
      </c>
      <c r="D21047" t="s">
        <v>17</v>
      </c>
      <c r="E21047" s="1">
        <v>20</v>
      </c>
      <c r="F21047" t="s">
        <v>45</v>
      </c>
      <c r="G21047">
        <v>0</v>
      </c>
      <c r="H21047">
        <v>2</v>
      </c>
      <c r="I21047">
        <v>2</v>
      </c>
      <c r="J21047">
        <f t="shared" si="331"/>
        <v>1</v>
      </c>
      <c r="K21047" s="24">
        <v>2</v>
      </c>
      <c r="L21047" s="8">
        <f>COUNTIFS($D$2:$D21047,D21047)</f>
        <v>1040</v>
      </c>
    </row>
    <row r="21048" spans="1:12" x14ac:dyDescent="0.2">
      <c r="A21048">
        <v>1920018</v>
      </c>
      <c r="B21048" s="2">
        <v>43695</v>
      </c>
      <c r="C21048">
        <v>47</v>
      </c>
      <c r="D21048" t="s">
        <v>764</v>
      </c>
      <c r="E21048">
        <v>15</v>
      </c>
      <c r="F21048" t="s">
        <v>23</v>
      </c>
      <c r="G21048">
        <v>1</v>
      </c>
      <c r="H21048">
        <v>1</v>
      </c>
      <c r="I21048">
        <v>0</v>
      </c>
      <c r="J21048">
        <f t="shared" si="331"/>
        <v>3</v>
      </c>
      <c r="K21048" s="24">
        <v>2</v>
      </c>
      <c r="L21048" s="8">
        <f>COUNTIFS($D$2:$D21048,D21048)</f>
        <v>124</v>
      </c>
    </row>
    <row r="21049" spans="1:12" x14ac:dyDescent="0.2">
      <c r="A21049">
        <v>1920018</v>
      </c>
      <c r="B21049" s="2">
        <v>43695</v>
      </c>
      <c r="C21049">
        <v>15</v>
      </c>
      <c r="D21049" t="s">
        <v>23</v>
      </c>
      <c r="E21049" s="1">
        <v>47</v>
      </c>
      <c r="F21049" t="s">
        <v>764</v>
      </c>
      <c r="G21049">
        <v>0</v>
      </c>
      <c r="H21049">
        <v>0</v>
      </c>
      <c r="I21049">
        <v>1</v>
      </c>
      <c r="J21049">
        <f t="shared" si="331"/>
        <v>0</v>
      </c>
      <c r="K21049" s="24">
        <v>2</v>
      </c>
      <c r="L21049" s="8">
        <f>COUNTIFS($D$2:$D21049,D21049)</f>
        <v>390</v>
      </c>
    </row>
    <row r="21050" spans="1:12" x14ac:dyDescent="0.2">
      <c r="A21050">
        <v>1920019</v>
      </c>
      <c r="B21050" s="2">
        <v>43695</v>
      </c>
      <c r="C21050">
        <v>14</v>
      </c>
      <c r="D21050" t="s">
        <v>27</v>
      </c>
      <c r="E21050">
        <v>18</v>
      </c>
      <c r="F21050" t="s">
        <v>12</v>
      </c>
      <c r="G21050">
        <v>1</v>
      </c>
      <c r="H21050">
        <v>1</v>
      </c>
      <c r="I21050">
        <v>1</v>
      </c>
      <c r="J21050">
        <f t="shared" si="331"/>
        <v>1</v>
      </c>
      <c r="K21050" s="24">
        <v>2</v>
      </c>
      <c r="L21050" s="8">
        <f>COUNTIFS($D$2:$D21050,D21050)</f>
        <v>1040</v>
      </c>
    </row>
    <row r="21051" spans="1:12" x14ac:dyDescent="0.2">
      <c r="A21051">
        <v>1920019</v>
      </c>
      <c r="B21051" s="2">
        <v>43695</v>
      </c>
      <c r="C21051">
        <v>18</v>
      </c>
      <c r="D21051" t="s">
        <v>12</v>
      </c>
      <c r="E21051" s="1">
        <v>14</v>
      </c>
      <c r="F21051" t="s">
        <v>27</v>
      </c>
      <c r="G21051">
        <v>0</v>
      </c>
      <c r="H21051">
        <v>1</v>
      </c>
      <c r="I21051">
        <v>1</v>
      </c>
      <c r="J21051">
        <f t="shared" si="331"/>
        <v>1</v>
      </c>
      <c r="K21051" s="24">
        <v>2</v>
      </c>
      <c r="L21051" s="8">
        <f>COUNTIFS($D$2:$D21051,D21051)</f>
        <v>500</v>
      </c>
    </row>
    <row r="21052" spans="1:12" x14ac:dyDescent="0.2">
      <c r="A21052">
        <v>1920020</v>
      </c>
      <c r="B21052" s="2">
        <v>43696</v>
      </c>
      <c r="C21052">
        <v>42</v>
      </c>
      <c r="D21052" t="s">
        <v>35</v>
      </c>
      <c r="E21052">
        <v>21</v>
      </c>
      <c r="F21052" t="s">
        <v>10</v>
      </c>
      <c r="G21052">
        <v>1</v>
      </c>
      <c r="H21052">
        <v>1</v>
      </c>
      <c r="I21052">
        <v>1</v>
      </c>
      <c r="J21052">
        <f t="shared" si="331"/>
        <v>1</v>
      </c>
      <c r="K21052" s="24">
        <v>2</v>
      </c>
      <c r="L21052" s="8">
        <f>COUNTIFS($D$2:$D21052,D21052)</f>
        <v>192</v>
      </c>
    </row>
    <row r="21053" spans="1:12" x14ac:dyDescent="0.2">
      <c r="A21053">
        <v>1920020</v>
      </c>
      <c r="B21053" s="2">
        <v>43696</v>
      </c>
      <c r="C21053">
        <v>21</v>
      </c>
      <c r="D21053" t="s">
        <v>10</v>
      </c>
      <c r="E21053" s="1">
        <v>42</v>
      </c>
      <c r="F21053" t="s">
        <v>35</v>
      </c>
      <c r="G21053">
        <v>0</v>
      </c>
      <c r="H21053">
        <v>1</v>
      </c>
      <c r="I21053">
        <v>1</v>
      </c>
      <c r="J21053">
        <f t="shared" si="331"/>
        <v>1</v>
      </c>
      <c r="K21053" s="24">
        <v>2</v>
      </c>
      <c r="L21053" s="8">
        <f>COUNTIFS($D$2:$D21053,D21053)</f>
        <v>1040</v>
      </c>
    </row>
    <row r="21054" spans="1:12" x14ac:dyDescent="0.2">
      <c r="A21054">
        <v>1920021</v>
      </c>
      <c r="B21054" s="2">
        <v>43700</v>
      </c>
      <c r="C21054">
        <f>INDEX([1]Teams!$B$2:$B$50,MATCH(D21054,[1]Teams!$A$2:$A$50,0))</f>
        <v>32</v>
      </c>
      <c r="D21054" t="s">
        <v>559</v>
      </c>
      <c r="E21054">
        <f>INDEX([1]Teams!$B$2:$B$50,MATCH(F21054,[1]Teams!$A$2:$A$50,0))</f>
        <v>16</v>
      </c>
      <c r="F21054" t="s">
        <v>37</v>
      </c>
      <c r="G21054">
        <v>1</v>
      </c>
      <c r="H21054">
        <v>2</v>
      </c>
      <c r="I21054">
        <v>0</v>
      </c>
      <c r="J21054">
        <f t="shared" si="331"/>
        <v>3</v>
      </c>
      <c r="K21054" s="24">
        <v>3</v>
      </c>
      <c r="L21054" s="8">
        <f>COUNTIFS($D$2:$D21054,D21054)</f>
        <v>927</v>
      </c>
    </row>
    <row r="21055" spans="1:12" x14ac:dyDescent="0.2">
      <c r="A21055">
        <f>A21054</f>
        <v>1920021</v>
      </c>
      <c r="B21055" s="2">
        <f>B21054</f>
        <v>43700</v>
      </c>
      <c r="C21055">
        <f>E21054</f>
        <v>16</v>
      </c>
      <c r="D21055" t="str">
        <f>F21054</f>
        <v>Everton</v>
      </c>
      <c r="E21055" s="1">
        <f>C21054</f>
        <v>32</v>
      </c>
      <c r="F21055" t="str">
        <f>D21054</f>
        <v>Aston Villa</v>
      </c>
      <c r="G21055">
        <v>0</v>
      </c>
      <c r="H21055">
        <f>I21054</f>
        <v>0</v>
      </c>
      <c r="I21055">
        <f>H21054</f>
        <v>2</v>
      </c>
      <c r="J21055">
        <f t="shared" si="331"/>
        <v>0</v>
      </c>
      <c r="K21055" s="24">
        <v>3</v>
      </c>
      <c r="L21055" s="8">
        <f>COUNTIFS($D$2:$D21055,D21055)</f>
        <v>1041</v>
      </c>
    </row>
    <row r="21056" spans="1:12" x14ac:dyDescent="0.2">
      <c r="A21056">
        <v>1920022</v>
      </c>
      <c r="B21056" s="2">
        <v>43701</v>
      </c>
      <c r="C21056">
        <f>INDEX([1]Teams!$B$2:$B$50,MATCH(D21056,[1]Teams!$A$2:$A$50,0))</f>
        <v>30</v>
      </c>
      <c r="D21056" t="s">
        <v>561</v>
      </c>
      <c r="E21056">
        <f>INDEX([1]Teams!$B$2:$B$50,MATCH(F21056,[1]Teams!$A$2:$A$50,0))</f>
        <v>14</v>
      </c>
      <c r="F21056" t="s">
        <v>27</v>
      </c>
      <c r="G21056">
        <v>1</v>
      </c>
      <c r="H21056">
        <v>2</v>
      </c>
      <c r="I21056">
        <v>3</v>
      </c>
      <c r="J21056">
        <f t="shared" si="331"/>
        <v>0</v>
      </c>
      <c r="K21056" s="24">
        <v>3</v>
      </c>
      <c r="L21056" s="8">
        <f>COUNTIFS($D$2:$D21056,D21056)</f>
        <v>319</v>
      </c>
    </row>
    <row r="21057" spans="1:12" x14ac:dyDescent="0.2">
      <c r="A21057">
        <f>A21056</f>
        <v>1920022</v>
      </c>
      <c r="B21057" s="2">
        <f>B21056</f>
        <v>43701</v>
      </c>
      <c r="C21057">
        <f>E21056</f>
        <v>14</v>
      </c>
      <c r="D21057" t="str">
        <f>F21056</f>
        <v>Chelsea</v>
      </c>
      <c r="E21057" s="1">
        <f>C21056</f>
        <v>30</v>
      </c>
      <c r="F21057" t="str">
        <f>D21056</f>
        <v>Norwich</v>
      </c>
      <c r="G21057">
        <v>0</v>
      </c>
      <c r="H21057">
        <f>I21056</f>
        <v>3</v>
      </c>
      <c r="I21057">
        <f>H21056</f>
        <v>2</v>
      </c>
      <c r="J21057">
        <f t="shared" si="331"/>
        <v>3</v>
      </c>
      <c r="K21057" s="24">
        <v>3</v>
      </c>
      <c r="L21057" s="8">
        <f>COUNTIFS($D$2:$D21057,D21057)</f>
        <v>1041</v>
      </c>
    </row>
    <row r="21058" spans="1:12" x14ac:dyDescent="0.2">
      <c r="A21058">
        <v>1920023</v>
      </c>
      <c r="B21058" s="2">
        <v>43701</v>
      </c>
      <c r="C21058">
        <f>INDEX([1]Teams!$B$2:$B$50,MATCH(D21058,[1]Teams!$A$2:$A$50,0))</f>
        <v>12</v>
      </c>
      <c r="D21058" t="s">
        <v>34</v>
      </c>
      <c r="E21058">
        <f>INDEX([1]Teams!$B$2:$B$50,MATCH(F21058,[1]Teams!$A$2:$A$50,0))</f>
        <v>23</v>
      </c>
      <c r="F21058" t="s">
        <v>50</v>
      </c>
      <c r="G21058">
        <v>1</v>
      </c>
      <c r="H21058">
        <v>0</v>
      </c>
      <c r="I21058">
        <v>2</v>
      </c>
      <c r="J21058">
        <f t="shared" si="331"/>
        <v>0</v>
      </c>
      <c r="K21058" s="24">
        <v>3</v>
      </c>
      <c r="L21058" s="8">
        <f>COUNTIFS($D$2:$D21058,D21058)</f>
        <v>79</v>
      </c>
    </row>
    <row r="21059" spans="1:12" x14ac:dyDescent="0.2">
      <c r="A21059">
        <f>A21058</f>
        <v>1920023</v>
      </c>
      <c r="B21059" s="2">
        <f>B21058</f>
        <v>43701</v>
      </c>
      <c r="C21059">
        <f>E21058</f>
        <v>23</v>
      </c>
      <c r="D21059" t="str">
        <f>F21058</f>
        <v>Southampton</v>
      </c>
      <c r="E21059" s="1">
        <f>C21058</f>
        <v>12</v>
      </c>
      <c r="F21059" t="str">
        <f>D21058</f>
        <v>Brighton</v>
      </c>
      <c r="G21059">
        <v>0</v>
      </c>
      <c r="H21059">
        <f>I21058</f>
        <v>2</v>
      </c>
      <c r="I21059">
        <f>H21058</f>
        <v>0</v>
      </c>
      <c r="J21059">
        <f t="shared" si="331"/>
        <v>3</v>
      </c>
      <c r="K21059" s="24">
        <v>3</v>
      </c>
      <c r="L21059" s="8">
        <f>COUNTIFS($D$2:$D21059,D21059)</f>
        <v>775</v>
      </c>
    </row>
    <row r="21060" spans="1:12" x14ac:dyDescent="0.2">
      <c r="A21060">
        <v>1920024</v>
      </c>
      <c r="B21060" s="2">
        <v>43701</v>
      </c>
      <c r="C21060">
        <f>INDEX([1]Teams!$B$2:$B$50,MATCH(D21060,[1]Teams!$A$2:$A$50,0))</f>
        <v>21</v>
      </c>
      <c r="D21060" t="s">
        <v>10</v>
      </c>
      <c r="E21060">
        <f>INDEX([1]Teams!$B$2:$B$50,MATCH(F21060,[1]Teams!$A$2:$A$50,0))</f>
        <v>15</v>
      </c>
      <c r="F21060" t="s">
        <v>23</v>
      </c>
      <c r="G21060">
        <v>1</v>
      </c>
      <c r="H21060">
        <v>1</v>
      </c>
      <c r="I21060">
        <v>2</v>
      </c>
      <c r="J21060">
        <f t="shared" si="331"/>
        <v>0</v>
      </c>
      <c r="K21060" s="24">
        <v>3</v>
      </c>
      <c r="L21060" s="8">
        <f>COUNTIFS($D$2:$D21060,D21060)</f>
        <v>1041</v>
      </c>
    </row>
    <row r="21061" spans="1:12" x14ac:dyDescent="0.2">
      <c r="A21061">
        <f>A21060</f>
        <v>1920024</v>
      </c>
      <c r="B21061" s="2">
        <f>B21060</f>
        <v>43701</v>
      </c>
      <c r="C21061">
        <f>E21060</f>
        <v>15</v>
      </c>
      <c r="D21061" t="str">
        <f>F21060</f>
        <v>Crystal Palace</v>
      </c>
      <c r="E21061" s="1">
        <f>C21060</f>
        <v>21</v>
      </c>
      <c r="F21061" t="str">
        <f>D21060</f>
        <v>Manchester United</v>
      </c>
      <c r="G21061">
        <v>0</v>
      </c>
      <c r="H21061">
        <f>I21060</f>
        <v>2</v>
      </c>
      <c r="I21061">
        <f>H21060</f>
        <v>1</v>
      </c>
      <c r="J21061">
        <f t="shared" si="331"/>
        <v>3</v>
      </c>
      <c r="K21061" s="24">
        <v>3</v>
      </c>
      <c r="L21061" s="8">
        <f>COUNTIFS($D$2:$D21061,D21061)</f>
        <v>391</v>
      </c>
    </row>
    <row r="21062" spans="1:12" x14ac:dyDescent="0.2">
      <c r="A21062">
        <v>1920025</v>
      </c>
      <c r="B21062" s="2">
        <v>43701</v>
      </c>
      <c r="C21062">
        <f>INDEX([1]Teams!$B$2:$B$50,MATCH(D21062,[1]Teams!$A$2:$A$50,0))</f>
        <v>47</v>
      </c>
      <c r="D21062" t="s">
        <v>764</v>
      </c>
      <c r="E21062">
        <f>INDEX([1]Teams!$B$2:$B$50,MATCH(F21062,[1]Teams!$A$2:$A$50,0))</f>
        <v>18</v>
      </c>
      <c r="F21062" t="s">
        <v>12</v>
      </c>
      <c r="G21062">
        <v>1</v>
      </c>
      <c r="H21062">
        <v>1</v>
      </c>
      <c r="I21062">
        <v>2</v>
      </c>
      <c r="J21062">
        <f t="shared" si="331"/>
        <v>0</v>
      </c>
      <c r="K21062" s="24">
        <v>3</v>
      </c>
      <c r="L21062" s="8">
        <f>COUNTIFS($D$2:$D21062,D21062)</f>
        <v>125</v>
      </c>
    </row>
    <row r="21063" spans="1:12" x14ac:dyDescent="0.2">
      <c r="A21063">
        <f>A21062</f>
        <v>1920025</v>
      </c>
      <c r="B21063" s="2">
        <f>B21062</f>
        <v>43701</v>
      </c>
      <c r="C21063">
        <f>E21062</f>
        <v>18</v>
      </c>
      <c r="D21063" t="str">
        <f>F21062</f>
        <v>Leicester</v>
      </c>
      <c r="E21063" s="1">
        <f>C21062</f>
        <v>47</v>
      </c>
      <c r="F21063" t="str">
        <f>D21062</f>
        <v>Sheffield United</v>
      </c>
      <c r="G21063">
        <v>0</v>
      </c>
      <c r="H21063">
        <f>I21062</f>
        <v>2</v>
      </c>
      <c r="I21063">
        <f>H21062</f>
        <v>1</v>
      </c>
      <c r="J21063">
        <f t="shared" si="331"/>
        <v>3</v>
      </c>
      <c r="K21063" s="24">
        <v>3</v>
      </c>
      <c r="L21063" s="8">
        <f>COUNTIFS($D$2:$D21063,D21063)</f>
        <v>501</v>
      </c>
    </row>
    <row r="21064" spans="1:12" x14ac:dyDescent="0.2">
      <c r="A21064">
        <v>1920026</v>
      </c>
      <c r="B21064" s="2">
        <v>43701</v>
      </c>
      <c r="C21064">
        <f>INDEX([1]Teams!$B$2:$B$50,MATCH(D21064,[1]Teams!$A$2:$A$50,0))</f>
        <v>27</v>
      </c>
      <c r="D21064" t="s">
        <v>32</v>
      </c>
      <c r="E21064">
        <f>INDEX([1]Teams!$B$2:$B$50,MATCH(F21064,[1]Teams!$A$2:$A$50,0))</f>
        <v>29</v>
      </c>
      <c r="F21064" t="s">
        <v>42</v>
      </c>
      <c r="G21064">
        <v>1</v>
      </c>
      <c r="H21064">
        <v>1</v>
      </c>
      <c r="I21064">
        <v>3</v>
      </c>
      <c r="J21064">
        <f t="shared" si="331"/>
        <v>0</v>
      </c>
      <c r="K21064" s="24">
        <v>3</v>
      </c>
      <c r="L21064" s="8">
        <f>COUNTIFS($D$2:$D21064,D21064)</f>
        <v>231</v>
      </c>
    </row>
    <row r="21065" spans="1:12" x14ac:dyDescent="0.2">
      <c r="A21065">
        <f>A21064</f>
        <v>1920026</v>
      </c>
      <c r="B21065" s="2">
        <f>B21064</f>
        <v>43701</v>
      </c>
      <c r="C21065">
        <f>E21064</f>
        <v>29</v>
      </c>
      <c r="D21065" t="str">
        <f>F21064</f>
        <v>West Ham</v>
      </c>
      <c r="E21065" s="1">
        <f>C21064</f>
        <v>27</v>
      </c>
      <c r="F21065" t="str">
        <f>D21064</f>
        <v>Watford</v>
      </c>
      <c r="G21065">
        <v>0</v>
      </c>
      <c r="H21065">
        <f>I21064</f>
        <v>3</v>
      </c>
      <c r="I21065">
        <f>H21064</f>
        <v>1</v>
      </c>
      <c r="J21065">
        <f t="shared" si="331"/>
        <v>3</v>
      </c>
      <c r="K21065" s="24">
        <v>3</v>
      </c>
      <c r="L21065" s="8">
        <f>COUNTIFS($D$2:$D21065,D21065)</f>
        <v>885</v>
      </c>
    </row>
    <row r="21066" spans="1:12" x14ac:dyDescent="0.2">
      <c r="A21066">
        <v>1920027</v>
      </c>
      <c r="B21066" s="2">
        <v>43701</v>
      </c>
      <c r="C21066">
        <f>INDEX([1]Teams!$B$2:$B$50,MATCH(D21066,[1]Teams!$A$2:$A$50,0))</f>
        <v>19</v>
      </c>
      <c r="D21066" t="s">
        <v>40</v>
      </c>
      <c r="E21066">
        <f>INDEX([1]Teams!$B$2:$B$50,MATCH(F21066,[1]Teams!$A$2:$A$50,0))</f>
        <v>10</v>
      </c>
      <c r="F21066" t="s">
        <v>47</v>
      </c>
      <c r="G21066">
        <v>1</v>
      </c>
      <c r="H21066">
        <v>3</v>
      </c>
      <c r="I21066">
        <v>1</v>
      </c>
      <c r="J21066">
        <f t="shared" si="331"/>
        <v>3</v>
      </c>
      <c r="K21066" s="24">
        <v>3</v>
      </c>
      <c r="L21066" s="8">
        <f>COUNTIFS($D$2:$D21066,D21066)</f>
        <v>1041</v>
      </c>
    </row>
    <row r="21067" spans="1:12" x14ac:dyDescent="0.2">
      <c r="A21067">
        <f>A21066</f>
        <v>1920027</v>
      </c>
      <c r="B21067" s="2">
        <f>B21066</f>
        <v>43701</v>
      </c>
      <c r="C21067">
        <f>E21066</f>
        <v>10</v>
      </c>
      <c r="D21067" t="str">
        <f>F21066</f>
        <v>Arsenal</v>
      </c>
      <c r="E21067" s="1">
        <f>C21066</f>
        <v>19</v>
      </c>
      <c r="F21067" t="str">
        <f>D21066</f>
        <v>Liverpool</v>
      </c>
      <c r="G21067">
        <v>0</v>
      </c>
      <c r="H21067">
        <f>I21066</f>
        <v>1</v>
      </c>
      <c r="I21067">
        <f>H21066</f>
        <v>3</v>
      </c>
      <c r="J21067">
        <f t="shared" si="331"/>
        <v>0</v>
      </c>
      <c r="K21067" s="24">
        <v>3</v>
      </c>
      <c r="L21067" s="8">
        <f>COUNTIFS($D$2:$D21067,D21067)</f>
        <v>1041</v>
      </c>
    </row>
    <row r="21068" spans="1:12" x14ac:dyDescent="0.2">
      <c r="A21068">
        <v>1920028</v>
      </c>
      <c r="B21068" s="2">
        <v>43702</v>
      </c>
      <c r="C21068">
        <f>INDEX([1]Teams!$B$2:$B$50,MATCH(D21068,[1]Teams!$A$2:$A$50,0))</f>
        <v>11</v>
      </c>
      <c r="D21068" t="s">
        <v>20</v>
      </c>
      <c r="E21068">
        <f>INDEX([1]Teams!$B$2:$B$50,MATCH(F21068,[1]Teams!$A$2:$A$50,0))</f>
        <v>20</v>
      </c>
      <c r="F21068" t="s">
        <v>45</v>
      </c>
      <c r="G21068">
        <v>1</v>
      </c>
      <c r="H21068">
        <v>1</v>
      </c>
      <c r="I21068">
        <v>3</v>
      </c>
      <c r="J21068">
        <f t="shared" si="331"/>
        <v>0</v>
      </c>
      <c r="K21068" s="24">
        <v>3</v>
      </c>
      <c r="L21068" s="8">
        <f>COUNTIFS($D$2:$D21068,D21068)</f>
        <v>155</v>
      </c>
    </row>
    <row r="21069" spans="1:12" x14ac:dyDescent="0.2">
      <c r="A21069">
        <f>A21068</f>
        <v>1920028</v>
      </c>
      <c r="B21069" s="2">
        <f>B21068</f>
        <v>43702</v>
      </c>
      <c r="C21069">
        <f>E21068</f>
        <v>20</v>
      </c>
      <c r="D21069" t="str">
        <f>F21068</f>
        <v>Manchester City</v>
      </c>
      <c r="E21069" s="1">
        <f>C21068</f>
        <v>11</v>
      </c>
      <c r="F21069" t="str">
        <f>D21068</f>
        <v>Bournemouth</v>
      </c>
      <c r="G21069">
        <v>0</v>
      </c>
      <c r="H21069">
        <f>I21068</f>
        <v>3</v>
      </c>
      <c r="I21069">
        <f>H21068</f>
        <v>1</v>
      </c>
      <c r="J21069">
        <f t="shared" si="331"/>
        <v>3</v>
      </c>
      <c r="K21069" s="24">
        <v>3</v>
      </c>
      <c r="L21069" s="8">
        <f>COUNTIFS($D$2:$D21069,D21069)</f>
        <v>851</v>
      </c>
    </row>
    <row r="21070" spans="1:12" x14ac:dyDescent="0.2">
      <c r="A21070">
        <v>1920029</v>
      </c>
      <c r="B21070" s="2">
        <v>43702</v>
      </c>
      <c r="C21070">
        <f>INDEX([1]Teams!$B$2:$B$50,MATCH(D21070,[1]Teams!$A$2:$A$50,0))</f>
        <v>26</v>
      </c>
      <c r="D21070" t="s">
        <v>17</v>
      </c>
      <c r="E21070">
        <f>INDEX([1]Teams!$B$2:$B$50,MATCH(F21070,[1]Teams!$A$2:$A$50,0))</f>
        <v>22</v>
      </c>
      <c r="F21070" t="s">
        <v>15</v>
      </c>
      <c r="G21070">
        <v>1</v>
      </c>
      <c r="H21070">
        <v>0</v>
      </c>
      <c r="I21070">
        <v>1</v>
      </c>
      <c r="J21070">
        <f t="shared" si="331"/>
        <v>0</v>
      </c>
      <c r="K21070" s="24">
        <v>3</v>
      </c>
      <c r="L21070" s="8">
        <f>COUNTIFS($D$2:$D21070,D21070)</f>
        <v>1041</v>
      </c>
    </row>
    <row r="21071" spans="1:12" x14ac:dyDescent="0.2">
      <c r="A21071">
        <f>A21070</f>
        <v>1920029</v>
      </c>
      <c r="B21071" s="2">
        <f>B21070</f>
        <v>43702</v>
      </c>
      <c r="C21071">
        <f>E21070</f>
        <v>22</v>
      </c>
      <c r="D21071" t="str">
        <f>F21070</f>
        <v>Newcastle</v>
      </c>
      <c r="E21071" s="1">
        <f>C21070</f>
        <v>26</v>
      </c>
      <c r="F21071" t="str">
        <f>D21070</f>
        <v>Tottenham</v>
      </c>
      <c r="G21071">
        <v>0</v>
      </c>
      <c r="H21071">
        <f>I21070</f>
        <v>1</v>
      </c>
      <c r="I21071">
        <f>H21070</f>
        <v>0</v>
      </c>
      <c r="J21071">
        <f t="shared" si="331"/>
        <v>3</v>
      </c>
      <c r="K21071" s="24">
        <v>3</v>
      </c>
      <c r="L21071" s="8">
        <f>COUNTIFS($D$2:$D21071,D21071)</f>
        <v>923</v>
      </c>
    </row>
    <row r="21072" spans="1:12" x14ac:dyDescent="0.2">
      <c r="A21072">
        <v>1920030</v>
      </c>
      <c r="B21072" s="2">
        <v>43702</v>
      </c>
      <c r="C21072">
        <f>INDEX([1]Teams!$B$2:$B$50,MATCH(D21072,[1]Teams!$A$2:$A$50,0))</f>
        <v>42</v>
      </c>
      <c r="D21072" t="s">
        <v>35</v>
      </c>
      <c r="E21072">
        <f>INDEX([1]Teams!$B$2:$B$50,MATCH(F21072,[1]Teams!$A$2:$A$50,0))</f>
        <v>13</v>
      </c>
      <c r="F21072" t="s">
        <v>64</v>
      </c>
      <c r="G21072">
        <v>1</v>
      </c>
      <c r="H21072">
        <v>1</v>
      </c>
      <c r="I21072">
        <v>1</v>
      </c>
      <c r="J21072">
        <f t="shared" si="331"/>
        <v>1</v>
      </c>
      <c r="K21072" s="24">
        <v>3</v>
      </c>
      <c r="L21072" s="8">
        <f>COUNTIFS($D$2:$D21072,D21072)</f>
        <v>193</v>
      </c>
    </row>
    <row r="21073" spans="1:12" x14ac:dyDescent="0.2">
      <c r="A21073">
        <f>A21072</f>
        <v>1920030</v>
      </c>
      <c r="B21073" s="2">
        <f>B21072</f>
        <v>43702</v>
      </c>
      <c r="C21073">
        <f>E21072</f>
        <v>13</v>
      </c>
      <c r="D21073" t="str">
        <f>F21072</f>
        <v>Burnley</v>
      </c>
      <c r="E21073" s="1">
        <f>C21072</f>
        <v>42</v>
      </c>
      <c r="F21073" t="str">
        <f>D21072</f>
        <v>Wolverhampton</v>
      </c>
      <c r="G21073">
        <v>0</v>
      </c>
      <c r="H21073">
        <f>I21072</f>
        <v>1</v>
      </c>
      <c r="I21073">
        <f>H21072</f>
        <v>1</v>
      </c>
      <c r="J21073">
        <f t="shared" si="331"/>
        <v>1</v>
      </c>
      <c r="K21073" s="24">
        <v>3</v>
      </c>
      <c r="L21073" s="8">
        <f>COUNTIFS($D$2:$D21073,D21073)</f>
        <v>193</v>
      </c>
    </row>
    <row r="21074" spans="1:12" x14ac:dyDescent="0.2">
      <c r="A21074">
        <v>1920031</v>
      </c>
      <c r="B21074" s="2">
        <v>43708</v>
      </c>
      <c r="C21074">
        <f>INDEX([1]Teams!$B$2:$B$50,MATCH(D21074,[1]Teams!$A$2:$A$50,0))</f>
        <v>23</v>
      </c>
      <c r="D21074" t="s">
        <v>50</v>
      </c>
      <c r="E21074">
        <f>INDEX([1]Teams!$B$2:$B$50,MATCH(F21074,[1]Teams!$A$2:$A$50,0))</f>
        <v>21</v>
      </c>
      <c r="F21074" t="s">
        <v>10</v>
      </c>
      <c r="G21074">
        <v>1</v>
      </c>
      <c r="H21074">
        <v>1</v>
      </c>
      <c r="I21074">
        <v>1</v>
      </c>
      <c r="J21074">
        <f t="shared" si="331"/>
        <v>1</v>
      </c>
      <c r="K21074">
        <v>4</v>
      </c>
      <c r="L21074" s="8">
        <f>COUNTIFS($D$2:$D21074,D21074)</f>
        <v>776</v>
      </c>
    </row>
    <row r="21075" spans="1:12" x14ac:dyDescent="0.2">
      <c r="A21075">
        <f>A21074</f>
        <v>1920031</v>
      </c>
      <c r="B21075" s="2">
        <f>B21074</f>
        <v>43708</v>
      </c>
      <c r="C21075">
        <f>E21074</f>
        <v>21</v>
      </c>
      <c r="D21075" t="str">
        <f>F21074</f>
        <v>Manchester United</v>
      </c>
      <c r="E21075" s="1">
        <f>C21074</f>
        <v>23</v>
      </c>
      <c r="F21075" t="str">
        <f>D21074</f>
        <v>Southampton</v>
      </c>
      <c r="G21075">
        <v>0</v>
      </c>
      <c r="H21075">
        <f>I21074</f>
        <v>1</v>
      </c>
      <c r="I21075">
        <f>H21074</f>
        <v>1</v>
      </c>
      <c r="J21075">
        <f t="shared" si="331"/>
        <v>1</v>
      </c>
      <c r="K21075">
        <v>4</v>
      </c>
      <c r="L21075" s="8">
        <f>COUNTIFS($D$2:$D21075,D21075)</f>
        <v>1042</v>
      </c>
    </row>
    <row r="21076" spans="1:12" x14ac:dyDescent="0.2">
      <c r="A21076">
        <v>1920032</v>
      </c>
      <c r="B21076" s="2">
        <v>43708</v>
      </c>
      <c r="C21076">
        <f>INDEX([1]Teams!$B$2:$B$50,MATCH(D21076,[1]Teams!$A$2:$A$50,0))</f>
        <v>14</v>
      </c>
      <c r="D21076" t="s">
        <v>27</v>
      </c>
      <c r="E21076">
        <f>INDEX([1]Teams!$B$2:$B$50,MATCH(F21076,[1]Teams!$A$2:$A$50,0))</f>
        <v>47</v>
      </c>
      <c r="F21076" t="s">
        <v>764</v>
      </c>
      <c r="G21076">
        <v>1</v>
      </c>
      <c r="H21076">
        <v>2</v>
      </c>
      <c r="I21076">
        <v>2</v>
      </c>
      <c r="J21076">
        <f t="shared" si="331"/>
        <v>1</v>
      </c>
      <c r="K21076">
        <v>4</v>
      </c>
      <c r="L21076" s="8">
        <f>COUNTIFS($D$2:$D21076,D21076)</f>
        <v>1042</v>
      </c>
    </row>
    <row r="21077" spans="1:12" x14ac:dyDescent="0.2">
      <c r="A21077">
        <f>A21076</f>
        <v>1920032</v>
      </c>
      <c r="B21077" s="2">
        <f>B21076</f>
        <v>43708</v>
      </c>
      <c r="C21077">
        <f>E21076</f>
        <v>47</v>
      </c>
      <c r="D21077" t="str">
        <f>F21076</f>
        <v>Sheffield United</v>
      </c>
      <c r="E21077" s="1">
        <f>C21076</f>
        <v>14</v>
      </c>
      <c r="F21077" t="str">
        <f>D21076</f>
        <v>Chelsea</v>
      </c>
      <c r="G21077">
        <v>0</v>
      </c>
      <c r="H21077">
        <f>I21076</f>
        <v>2</v>
      </c>
      <c r="I21077">
        <f>H21076</f>
        <v>2</v>
      </c>
      <c r="J21077">
        <f t="shared" si="331"/>
        <v>1</v>
      </c>
      <c r="K21077">
        <v>4</v>
      </c>
      <c r="L21077" s="8">
        <f>COUNTIFS($D$2:$D21077,D21077)</f>
        <v>126</v>
      </c>
    </row>
    <row r="21078" spans="1:12" x14ac:dyDescent="0.2">
      <c r="A21078">
        <v>1920033</v>
      </c>
      <c r="B21078" s="2">
        <v>43708</v>
      </c>
      <c r="C21078">
        <f>INDEX([1]Teams!$B$2:$B$50,MATCH(D21078,[1]Teams!$A$2:$A$50,0))</f>
        <v>15</v>
      </c>
      <c r="D21078" t="s">
        <v>23</v>
      </c>
      <c r="E21078">
        <f>INDEX([1]Teams!$B$2:$B$50,MATCH(F21078,[1]Teams!$A$2:$A$50,0))</f>
        <v>32</v>
      </c>
      <c r="F21078" t="s">
        <v>559</v>
      </c>
      <c r="G21078">
        <v>1</v>
      </c>
      <c r="H21078">
        <v>1</v>
      </c>
      <c r="I21078">
        <v>0</v>
      </c>
      <c r="J21078">
        <f t="shared" si="331"/>
        <v>3</v>
      </c>
      <c r="K21078">
        <v>4</v>
      </c>
      <c r="L21078" s="8">
        <f>COUNTIFS($D$2:$D21078,D21078)</f>
        <v>392</v>
      </c>
    </row>
    <row r="21079" spans="1:12" x14ac:dyDescent="0.2">
      <c r="A21079">
        <f>A21078</f>
        <v>1920033</v>
      </c>
      <c r="B21079" s="2">
        <f>B21078</f>
        <v>43708</v>
      </c>
      <c r="C21079">
        <f>E21078</f>
        <v>32</v>
      </c>
      <c r="D21079" t="str">
        <f>F21078</f>
        <v>Aston Villa</v>
      </c>
      <c r="E21079" s="1">
        <f>C21078</f>
        <v>15</v>
      </c>
      <c r="F21079" t="str">
        <f>D21078</f>
        <v>Crystal Palace</v>
      </c>
      <c r="G21079">
        <v>0</v>
      </c>
      <c r="H21079">
        <f>I21078</f>
        <v>0</v>
      </c>
      <c r="I21079">
        <f>H21078</f>
        <v>1</v>
      </c>
      <c r="J21079">
        <f t="shared" si="331"/>
        <v>0</v>
      </c>
      <c r="K21079">
        <v>4</v>
      </c>
      <c r="L21079" s="8">
        <f>COUNTIFS($D$2:$D21079,D21079)</f>
        <v>928</v>
      </c>
    </row>
    <row r="21080" spans="1:12" x14ac:dyDescent="0.2">
      <c r="A21080">
        <v>1920034</v>
      </c>
      <c r="B21080" s="2">
        <v>43708</v>
      </c>
      <c r="C21080">
        <f>INDEX([1]Teams!$B$2:$B$50,MATCH(D21080,[1]Teams!$A$2:$A$50,0))</f>
        <v>18</v>
      </c>
      <c r="D21080" t="s">
        <v>12</v>
      </c>
      <c r="E21080">
        <f>INDEX([1]Teams!$B$2:$B$50,MATCH(F21080,[1]Teams!$A$2:$A$50,0))</f>
        <v>11</v>
      </c>
      <c r="F21080" t="s">
        <v>20</v>
      </c>
      <c r="G21080">
        <v>1</v>
      </c>
      <c r="H21080">
        <v>3</v>
      </c>
      <c r="I21080">
        <v>1</v>
      </c>
      <c r="J21080">
        <f t="shared" si="331"/>
        <v>3</v>
      </c>
      <c r="K21080">
        <v>4</v>
      </c>
      <c r="L21080" s="8">
        <f>COUNTIFS($D$2:$D21080,D21080)</f>
        <v>502</v>
      </c>
    </row>
    <row r="21081" spans="1:12" x14ac:dyDescent="0.2">
      <c r="A21081">
        <f>A21080</f>
        <v>1920034</v>
      </c>
      <c r="B21081" s="2">
        <f>B21080</f>
        <v>43708</v>
      </c>
      <c r="C21081">
        <f>E21080</f>
        <v>11</v>
      </c>
      <c r="D21081" t="str">
        <f>F21080</f>
        <v>Bournemouth</v>
      </c>
      <c r="E21081" s="1">
        <f>C21080</f>
        <v>18</v>
      </c>
      <c r="F21081" t="str">
        <f>D21080</f>
        <v>Leicester</v>
      </c>
      <c r="G21081">
        <v>0</v>
      </c>
      <c r="H21081">
        <f>I21080</f>
        <v>1</v>
      </c>
      <c r="I21081">
        <f>H21080</f>
        <v>3</v>
      </c>
      <c r="J21081">
        <f t="shared" si="331"/>
        <v>0</v>
      </c>
      <c r="K21081">
        <v>4</v>
      </c>
      <c r="L21081" s="8">
        <f>COUNTIFS($D$2:$D21081,D21081)</f>
        <v>156</v>
      </c>
    </row>
    <row r="21082" spans="1:12" x14ac:dyDescent="0.2">
      <c r="A21082">
        <v>1920035</v>
      </c>
      <c r="B21082" s="2">
        <v>43708</v>
      </c>
      <c r="C21082">
        <f>INDEX([1]Teams!$B$2:$B$50,MATCH(D21082,[1]Teams!$A$2:$A$50,0))</f>
        <v>20</v>
      </c>
      <c r="D21082" t="s">
        <v>45</v>
      </c>
      <c r="E21082">
        <f>INDEX([1]Teams!$B$2:$B$50,MATCH(F21082,[1]Teams!$A$2:$A$50,0))</f>
        <v>12</v>
      </c>
      <c r="F21082" t="s">
        <v>34</v>
      </c>
      <c r="G21082">
        <v>1</v>
      </c>
      <c r="H21082">
        <v>4</v>
      </c>
      <c r="I21082">
        <v>0</v>
      </c>
      <c r="J21082">
        <f t="shared" si="331"/>
        <v>3</v>
      </c>
      <c r="K21082">
        <v>4</v>
      </c>
      <c r="L21082" s="8">
        <f>COUNTIFS($D$2:$D21082,D21082)</f>
        <v>852</v>
      </c>
    </row>
    <row r="21083" spans="1:12" x14ac:dyDescent="0.2">
      <c r="A21083">
        <f>A21082</f>
        <v>1920035</v>
      </c>
      <c r="B21083" s="2">
        <f>B21082</f>
        <v>43708</v>
      </c>
      <c r="C21083">
        <f>E21082</f>
        <v>12</v>
      </c>
      <c r="D21083" t="str">
        <f>F21082</f>
        <v>Brighton</v>
      </c>
      <c r="E21083" s="1">
        <f>C21082</f>
        <v>20</v>
      </c>
      <c r="F21083" t="str">
        <f>D21082</f>
        <v>Manchester City</v>
      </c>
      <c r="G21083">
        <v>0</v>
      </c>
      <c r="H21083">
        <f>I21082</f>
        <v>0</v>
      </c>
      <c r="I21083">
        <f>H21082</f>
        <v>4</v>
      </c>
      <c r="J21083">
        <f t="shared" si="331"/>
        <v>0</v>
      </c>
      <c r="K21083">
        <v>4</v>
      </c>
      <c r="L21083" s="8">
        <f>COUNTIFS($D$2:$D21083,D21083)</f>
        <v>80</v>
      </c>
    </row>
    <row r="21084" spans="1:12" x14ac:dyDescent="0.2">
      <c r="A21084">
        <v>1920036</v>
      </c>
      <c r="B21084" s="2">
        <v>43708</v>
      </c>
      <c r="C21084">
        <f>INDEX([1]Teams!$B$2:$B$50,MATCH(D21084,[1]Teams!$A$2:$A$50,0))</f>
        <v>22</v>
      </c>
      <c r="D21084" t="s">
        <v>15</v>
      </c>
      <c r="E21084">
        <f>INDEX([1]Teams!$B$2:$B$50,MATCH(F21084,[1]Teams!$A$2:$A$50,0))</f>
        <v>27</v>
      </c>
      <c r="F21084" t="s">
        <v>32</v>
      </c>
      <c r="G21084">
        <v>1</v>
      </c>
      <c r="H21084">
        <v>1</v>
      </c>
      <c r="I21084">
        <v>1</v>
      </c>
      <c r="J21084">
        <f t="shared" si="331"/>
        <v>1</v>
      </c>
      <c r="K21084">
        <v>4</v>
      </c>
      <c r="L21084" s="8">
        <f>COUNTIFS($D$2:$D21084,D21084)</f>
        <v>924</v>
      </c>
    </row>
    <row r="21085" spans="1:12" x14ac:dyDescent="0.2">
      <c r="A21085">
        <f>A21084</f>
        <v>1920036</v>
      </c>
      <c r="B21085" s="2">
        <f>B21084</f>
        <v>43708</v>
      </c>
      <c r="C21085">
        <f>E21084</f>
        <v>27</v>
      </c>
      <c r="D21085" t="str">
        <f>F21084</f>
        <v>Watford</v>
      </c>
      <c r="E21085" s="1">
        <f>C21084</f>
        <v>22</v>
      </c>
      <c r="F21085" t="str">
        <f>D21084</f>
        <v>Newcastle</v>
      </c>
      <c r="G21085">
        <v>0</v>
      </c>
      <c r="H21085">
        <f>I21084</f>
        <v>1</v>
      </c>
      <c r="I21085">
        <f>H21084</f>
        <v>1</v>
      </c>
      <c r="J21085">
        <f t="shared" si="331"/>
        <v>1</v>
      </c>
      <c r="K21085">
        <v>4</v>
      </c>
      <c r="L21085" s="8">
        <f>COUNTIFS($D$2:$D21085,D21085)</f>
        <v>232</v>
      </c>
    </row>
    <row r="21086" spans="1:12" x14ac:dyDescent="0.2">
      <c r="A21086">
        <v>1920037</v>
      </c>
      <c r="B21086" s="2">
        <v>43708</v>
      </c>
      <c r="C21086">
        <f>INDEX([1]Teams!$B$2:$B$50,MATCH(D21086,[1]Teams!$A$2:$A$50,0))</f>
        <v>29</v>
      </c>
      <c r="D21086" t="s">
        <v>42</v>
      </c>
      <c r="E21086">
        <f>INDEX([1]Teams!$B$2:$B$50,MATCH(F21086,[1]Teams!$A$2:$A$50,0))</f>
        <v>30</v>
      </c>
      <c r="F21086" t="s">
        <v>561</v>
      </c>
      <c r="G21086">
        <v>1</v>
      </c>
      <c r="H21086">
        <v>2</v>
      </c>
      <c r="I21086">
        <v>0</v>
      </c>
      <c r="J21086">
        <f t="shared" si="331"/>
        <v>3</v>
      </c>
      <c r="K21086">
        <v>4</v>
      </c>
      <c r="L21086" s="8">
        <f>COUNTIFS($D$2:$D21086,D21086)</f>
        <v>886</v>
      </c>
    </row>
    <row r="21087" spans="1:12" x14ac:dyDescent="0.2">
      <c r="A21087">
        <f>A21086</f>
        <v>1920037</v>
      </c>
      <c r="B21087" s="2">
        <f>B21086</f>
        <v>43708</v>
      </c>
      <c r="C21087">
        <f>E21086</f>
        <v>30</v>
      </c>
      <c r="D21087" t="str">
        <f>F21086</f>
        <v>Norwich</v>
      </c>
      <c r="E21087" s="1">
        <f>C21086</f>
        <v>29</v>
      </c>
      <c r="F21087" t="str">
        <f>D21086</f>
        <v>West Ham</v>
      </c>
      <c r="G21087">
        <v>0</v>
      </c>
      <c r="H21087">
        <f>I21086</f>
        <v>0</v>
      </c>
      <c r="I21087">
        <f>H21086</f>
        <v>2</v>
      </c>
      <c r="J21087">
        <f t="shared" si="331"/>
        <v>0</v>
      </c>
      <c r="K21087">
        <v>4</v>
      </c>
      <c r="L21087" s="8">
        <f>COUNTIFS($D$2:$D21087,D21087)</f>
        <v>320</v>
      </c>
    </row>
    <row r="21088" spans="1:12" x14ac:dyDescent="0.2">
      <c r="A21088">
        <v>1920038</v>
      </c>
      <c r="B21088" s="2">
        <v>43708</v>
      </c>
      <c r="C21088">
        <f>INDEX([1]Teams!$B$2:$B$50,MATCH(D21088,[1]Teams!$A$2:$A$50,0))</f>
        <v>13</v>
      </c>
      <c r="D21088" t="s">
        <v>64</v>
      </c>
      <c r="E21088">
        <f>INDEX([1]Teams!$B$2:$B$50,MATCH(F21088,[1]Teams!$A$2:$A$50,0))</f>
        <v>19</v>
      </c>
      <c r="F21088" t="s">
        <v>40</v>
      </c>
      <c r="G21088">
        <v>1</v>
      </c>
      <c r="H21088">
        <v>0</v>
      </c>
      <c r="I21088">
        <v>3</v>
      </c>
      <c r="J21088">
        <f t="shared" si="331"/>
        <v>0</v>
      </c>
      <c r="K21088">
        <v>4</v>
      </c>
      <c r="L21088" s="8">
        <f>COUNTIFS($D$2:$D21088,D21088)</f>
        <v>194</v>
      </c>
    </row>
    <row r="21089" spans="1:12" x14ac:dyDescent="0.2">
      <c r="A21089">
        <f>A21088</f>
        <v>1920038</v>
      </c>
      <c r="B21089" s="2">
        <f>B21088</f>
        <v>43708</v>
      </c>
      <c r="C21089">
        <f>E21088</f>
        <v>19</v>
      </c>
      <c r="D21089" t="str">
        <f>F21088</f>
        <v>Liverpool</v>
      </c>
      <c r="E21089" s="1">
        <f>C21088</f>
        <v>13</v>
      </c>
      <c r="F21089" t="str">
        <f>D21088</f>
        <v>Burnley</v>
      </c>
      <c r="G21089">
        <v>0</v>
      </c>
      <c r="H21089">
        <f>I21088</f>
        <v>3</v>
      </c>
      <c r="I21089">
        <f>H21088</f>
        <v>0</v>
      </c>
      <c r="J21089">
        <f t="shared" si="331"/>
        <v>3</v>
      </c>
      <c r="K21089">
        <v>4</v>
      </c>
      <c r="L21089" s="8">
        <f>COUNTIFS($D$2:$D21089,D21089)</f>
        <v>1042</v>
      </c>
    </row>
    <row r="21090" spans="1:12" x14ac:dyDescent="0.2">
      <c r="A21090">
        <v>1920039</v>
      </c>
      <c r="B21090" s="2">
        <v>43709</v>
      </c>
      <c r="C21090">
        <f>INDEX([1]Teams!$B$2:$B$50,MATCH(D21090,[1]Teams!$A$2:$A$50,0))</f>
        <v>16</v>
      </c>
      <c r="D21090" t="s">
        <v>37</v>
      </c>
      <c r="E21090">
        <f>INDEX([1]Teams!$B$2:$B$50,MATCH(F21090,[1]Teams!$A$2:$A$50,0))</f>
        <v>42</v>
      </c>
      <c r="F21090" t="s">
        <v>35</v>
      </c>
      <c r="G21090">
        <v>1</v>
      </c>
      <c r="H21090">
        <v>3</v>
      </c>
      <c r="I21090">
        <v>2</v>
      </c>
      <c r="J21090">
        <f t="shared" si="331"/>
        <v>3</v>
      </c>
      <c r="K21090">
        <v>4</v>
      </c>
      <c r="L21090" s="8">
        <f>COUNTIFS($D$2:$D21090,D21090)</f>
        <v>1042</v>
      </c>
    </row>
    <row r="21091" spans="1:12" x14ac:dyDescent="0.2">
      <c r="A21091">
        <f>A21090</f>
        <v>1920039</v>
      </c>
      <c r="B21091" s="2">
        <f>B21090</f>
        <v>43709</v>
      </c>
      <c r="C21091">
        <f>E21090</f>
        <v>42</v>
      </c>
      <c r="D21091" t="str">
        <f>F21090</f>
        <v>Wolverhampton</v>
      </c>
      <c r="E21091" s="1">
        <f>C21090</f>
        <v>16</v>
      </c>
      <c r="F21091" t="str">
        <f>D21090</f>
        <v>Everton</v>
      </c>
      <c r="G21091">
        <v>0</v>
      </c>
      <c r="H21091">
        <f>I21090</f>
        <v>2</v>
      </c>
      <c r="I21091">
        <f>H21090</f>
        <v>3</v>
      </c>
      <c r="J21091">
        <f t="shared" si="331"/>
        <v>0</v>
      </c>
      <c r="K21091">
        <v>4</v>
      </c>
      <c r="L21091" s="8">
        <f>COUNTIFS($D$2:$D21091,D21091)</f>
        <v>194</v>
      </c>
    </row>
    <row r="21092" spans="1:12" x14ac:dyDescent="0.2">
      <c r="A21092">
        <v>1920040</v>
      </c>
      <c r="B21092" s="2">
        <v>43709</v>
      </c>
      <c r="C21092">
        <f>INDEX([1]Teams!$B$2:$B$50,MATCH(D21092,[1]Teams!$A$2:$A$50,0))</f>
        <v>10</v>
      </c>
      <c r="D21092" t="s">
        <v>47</v>
      </c>
      <c r="E21092">
        <f>INDEX([1]Teams!$B$2:$B$50,MATCH(F21092,[1]Teams!$A$2:$A$50,0))</f>
        <v>26</v>
      </c>
      <c r="F21092" t="s">
        <v>17</v>
      </c>
      <c r="G21092">
        <v>1</v>
      </c>
      <c r="H21092">
        <v>2</v>
      </c>
      <c r="I21092">
        <v>2</v>
      </c>
      <c r="J21092">
        <f t="shared" si="331"/>
        <v>1</v>
      </c>
      <c r="K21092">
        <v>4</v>
      </c>
      <c r="L21092" s="8">
        <f>COUNTIFS($D$2:$D21092,D21092)</f>
        <v>1042</v>
      </c>
    </row>
    <row r="21093" spans="1:12" x14ac:dyDescent="0.2">
      <c r="A21093">
        <f>A21092</f>
        <v>1920040</v>
      </c>
      <c r="B21093" s="2">
        <f>B21092</f>
        <v>43709</v>
      </c>
      <c r="C21093">
        <f>E21092</f>
        <v>26</v>
      </c>
      <c r="D21093" t="str">
        <f>F21092</f>
        <v>Tottenham</v>
      </c>
      <c r="E21093" s="1">
        <f>C21092</f>
        <v>10</v>
      </c>
      <c r="F21093" t="str">
        <f>D21092</f>
        <v>Arsenal</v>
      </c>
      <c r="G21093">
        <v>0</v>
      </c>
      <c r="H21093">
        <f>I21092</f>
        <v>2</v>
      </c>
      <c r="I21093">
        <f>H21092</f>
        <v>2</v>
      </c>
      <c r="J21093">
        <f t="shared" si="331"/>
        <v>1</v>
      </c>
      <c r="K21093">
        <v>5</v>
      </c>
      <c r="L21093" s="8">
        <f>COUNTIFS($D$2:$D21093,D21093)</f>
        <v>1042</v>
      </c>
    </row>
    <row r="21094" spans="1:12" x14ac:dyDescent="0.2">
      <c r="A21094">
        <v>1920041</v>
      </c>
      <c r="B21094" s="2">
        <v>43722</v>
      </c>
      <c r="C21094">
        <f>INDEX([1]Teams!$B$2:$B$50,MATCH(D21094,[1]Teams!$A$2:$A$50,0))</f>
        <v>19</v>
      </c>
      <c r="D21094" t="s">
        <v>40</v>
      </c>
      <c r="E21094">
        <f>INDEX([1]Teams!$B$2:$B$50,MATCH(F21094,[1]Teams!$A$2:$A$50,0))</f>
        <v>22</v>
      </c>
      <c r="F21094" t="s">
        <v>15</v>
      </c>
      <c r="G21094">
        <v>1</v>
      </c>
      <c r="H21094">
        <v>3</v>
      </c>
      <c r="I21094">
        <v>1</v>
      </c>
      <c r="J21094">
        <f t="shared" si="331"/>
        <v>3</v>
      </c>
      <c r="K21094">
        <v>5</v>
      </c>
      <c r="L21094" s="8">
        <f>COUNTIFS($D$2:$D21094,D21094)</f>
        <v>1043</v>
      </c>
    </row>
    <row r="21095" spans="1:12" x14ac:dyDescent="0.2">
      <c r="A21095">
        <f>A21094</f>
        <v>1920041</v>
      </c>
      <c r="B21095" s="2">
        <f>B21094</f>
        <v>43722</v>
      </c>
      <c r="C21095">
        <f>E21094</f>
        <v>22</v>
      </c>
      <c r="D21095" t="str">
        <f>F21094</f>
        <v>Newcastle</v>
      </c>
      <c r="E21095" s="1">
        <f>C21094</f>
        <v>19</v>
      </c>
      <c r="F21095" t="str">
        <f>D21094</f>
        <v>Liverpool</v>
      </c>
      <c r="G21095">
        <v>0</v>
      </c>
      <c r="H21095">
        <f>I21094</f>
        <v>1</v>
      </c>
      <c r="I21095">
        <f>H21094</f>
        <v>3</v>
      </c>
      <c r="J21095">
        <f t="shared" si="331"/>
        <v>0</v>
      </c>
      <c r="K21095">
        <v>5</v>
      </c>
      <c r="L21095" s="8">
        <f>COUNTIFS($D$2:$D21095,D21095)</f>
        <v>925</v>
      </c>
    </row>
    <row r="21096" spans="1:12" x14ac:dyDescent="0.2">
      <c r="A21096">
        <v>1920042</v>
      </c>
      <c r="B21096" s="2">
        <v>43722</v>
      </c>
      <c r="C21096">
        <f>INDEX([1]Teams!$B$2:$B$50,MATCH(D21096,[1]Teams!$A$2:$A$50,0))</f>
        <v>12</v>
      </c>
      <c r="D21096" t="s">
        <v>34</v>
      </c>
      <c r="E21096">
        <f>INDEX([1]Teams!$B$2:$B$50,MATCH(F21096,[1]Teams!$A$2:$A$50,0))</f>
        <v>13</v>
      </c>
      <c r="F21096" t="s">
        <v>64</v>
      </c>
      <c r="G21096">
        <v>1</v>
      </c>
      <c r="H21096">
        <v>1</v>
      </c>
      <c r="I21096">
        <v>1</v>
      </c>
      <c r="J21096">
        <f t="shared" si="331"/>
        <v>1</v>
      </c>
      <c r="K21096">
        <v>5</v>
      </c>
      <c r="L21096" s="8">
        <f>COUNTIFS($D$2:$D21096,D21096)</f>
        <v>81</v>
      </c>
    </row>
    <row r="21097" spans="1:12" x14ac:dyDescent="0.2">
      <c r="A21097">
        <f>A21096</f>
        <v>1920042</v>
      </c>
      <c r="B21097" s="2">
        <f>B21096</f>
        <v>43722</v>
      </c>
      <c r="C21097">
        <f>E21096</f>
        <v>13</v>
      </c>
      <c r="D21097" t="str">
        <f>F21096</f>
        <v>Burnley</v>
      </c>
      <c r="E21097" s="1">
        <f>C21096</f>
        <v>12</v>
      </c>
      <c r="F21097" t="str">
        <f>D21096</f>
        <v>Brighton</v>
      </c>
      <c r="G21097">
        <v>0</v>
      </c>
      <c r="H21097">
        <f>I21096</f>
        <v>1</v>
      </c>
      <c r="I21097">
        <f>H21096</f>
        <v>1</v>
      </c>
      <c r="J21097">
        <f t="shared" si="331"/>
        <v>1</v>
      </c>
      <c r="K21097">
        <v>5</v>
      </c>
      <c r="L21097" s="8">
        <f>COUNTIFS($D$2:$D21097,D21097)</f>
        <v>195</v>
      </c>
    </row>
    <row r="21098" spans="1:12" x14ac:dyDescent="0.2">
      <c r="A21098">
        <v>1920043</v>
      </c>
      <c r="B21098" s="2">
        <v>43722</v>
      </c>
      <c r="C21098">
        <f>INDEX([1]Teams!$B$2:$B$50,MATCH(D21098,[1]Teams!$A$2:$A$50,0))</f>
        <v>21</v>
      </c>
      <c r="D21098" t="s">
        <v>10</v>
      </c>
      <c r="E21098">
        <f>INDEX([1]Teams!$B$2:$B$50,MATCH(F21098,[1]Teams!$A$2:$A$50,0))</f>
        <v>18</v>
      </c>
      <c r="F21098" t="s">
        <v>12</v>
      </c>
      <c r="G21098">
        <v>1</v>
      </c>
      <c r="H21098">
        <v>1</v>
      </c>
      <c r="I21098">
        <v>0</v>
      </c>
      <c r="J21098">
        <f t="shared" ref="J21098:J21113" si="332">IF(H21098&gt;I21098,3,IF(I21098&gt;H21098,0,1))</f>
        <v>3</v>
      </c>
      <c r="K21098">
        <v>5</v>
      </c>
      <c r="L21098" s="8">
        <f>COUNTIFS($D$2:$D21098,D21098)</f>
        <v>1043</v>
      </c>
    </row>
    <row r="21099" spans="1:12" x14ac:dyDescent="0.2">
      <c r="A21099">
        <f>A21098</f>
        <v>1920043</v>
      </c>
      <c r="B21099" s="2">
        <f>B21098</f>
        <v>43722</v>
      </c>
      <c r="C21099">
        <f>E21098</f>
        <v>18</v>
      </c>
      <c r="D21099" t="str">
        <f>F21098</f>
        <v>Leicester</v>
      </c>
      <c r="E21099" s="1">
        <f>C21098</f>
        <v>21</v>
      </c>
      <c r="F21099" t="str">
        <f>D21098</f>
        <v>Manchester United</v>
      </c>
      <c r="G21099">
        <v>0</v>
      </c>
      <c r="H21099">
        <f>I21098</f>
        <v>0</v>
      </c>
      <c r="I21099">
        <f>H21098</f>
        <v>1</v>
      </c>
      <c r="J21099">
        <f t="shared" si="332"/>
        <v>0</v>
      </c>
      <c r="K21099">
        <v>5</v>
      </c>
      <c r="L21099" s="8">
        <f>COUNTIFS($D$2:$D21099,D21099)</f>
        <v>503</v>
      </c>
    </row>
    <row r="21100" spans="1:12" x14ac:dyDescent="0.2">
      <c r="A21100">
        <v>1920044</v>
      </c>
      <c r="B21100" s="2">
        <v>43722</v>
      </c>
      <c r="C21100">
        <f>INDEX([1]Teams!$B$2:$B$50,MATCH(D21100,[1]Teams!$A$2:$A$50,0))</f>
        <v>47</v>
      </c>
      <c r="D21100" t="s">
        <v>764</v>
      </c>
      <c r="E21100">
        <f>INDEX([1]Teams!$B$2:$B$50,MATCH(F21100,[1]Teams!$A$2:$A$50,0))</f>
        <v>23</v>
      </c>
      <c r="F21100" t="s">
        <v>50</v>
      </c>
      <c r="G21100">
        <v>1</v>
      </c>
      <c r="H21100">
        <v>0</v>
      </c>
      <c r="I21100">
        <v>1</v>
      </c>
      <c r="J21100">
        <f t="shared" si="332"/>
        <v>0</v>
      </c>
      <c r="K21100">
        <v>5</v>
      </c>
      <c r="L21100" s="8">
        <f>COUNTIFS($D$2:$D21100,D21100)</f>
        <v>127</v>
      </c>
    </row>
    <row r="21101" spans="1:12" x14ac:dyDescent="0.2">
      <c r="A21101">
        <f>A21100</f>
        <v>1920044</v>
      </c>
      <c r="B21101" s="2">
        <f>B21100</f>
        <v>43722</v>
      </c>
      <c r="C21101">
        <f>E21100</f>
        <v>23</v>
      </c>
      <c r="D21101" t="str">
        <f>F21100</f>
        <v>Southampton</v>
      </c>
      <c r="E21101" s="1">
        <f>C21100</f>
        <v>47</v>
      </c>
      <c r="F21101" t="str">
        <f>D21100</f>
        <v>Sheffield United</v>
      </c>
      <c r="G21101">
        <v>0</v>
      </c>
      <c r="H21101">
        <f>I21100</f>
        <v>1</v>
      </c>
      <c r="I21101">
        <f>H21100</f>
        <v>0</v>
      </c>
      <c r="J21101">
        <f t="shared" si="332"/>
        <v>3</v>
      </c>
      <c r="K21101">
        <v>5</v>
      </c>
      <c r="L21101" s="8">
        <f>COUNTIFS($D$2:$D21101,D21101)</f>
        <v>777</v>
      </c>
    </row>
    <row r="21102" spans="1:12" x14ac:dyDescent="0.2">
      <c r="A21102">
        <v>1920045</v>
      </c>
      <c r="B21102" s="2">
        <v>43722</v>
      </c>
      <c r="C21102">
        <f>INDEX([1]Teams!$B$2:$B$50,MATCH(D21102,[1]Teams!$A$2:$A$50,0))</f>
        <v>26</v>
      </c>
      <c r="D21102" t="s">
        <v>17</v>
      </c>
      <c r="E21102">
        <f>INDEX([1]Teams!$B$2:$B$50,MATCH(F21102,[1]Teams!$A$2:$A$50,0))</f>
        <v>15</v>
      </c>
      <c r="F21102" t="s">
        <v>23</v>
      </c>
      <c r="G21102">
        <v>1</v>
      </c>
      <c r="H21102">
        <v>4</v>
      </c>
      <c r="I21102">
        <v>0</v>
      </c>
      <c r="J21102">
        <f t="shared" si="332"/>
        <v>3</v>
      </c>
      <c r="K21102">
        <v>5</v>
      </c>
      <c r="L21102" s="8">
        <f>COUNTIFS($D$2:$D21102,D21102)</f>
        <v>1043</v>
      </c>
    </row>
    <row r="21103" spans="1:12" x14ac:dyDescent="0.2">
      <c r="A21103">
        <f>A21102</f>
        <v>1920045</v>
      </c>
      <c r="B21103" s="2">
        <f>B21102</f>
        <v>43722</v>
      </c>
      <c r="C21103">
        <f>E21102</f>
        <v>15</v>
      </c>
      <c r="D21103" t="str">
        <f>F21102</f>
        <v>Crystal Palace</v>
      </c>
      <c r="E21103" s="1">
        <f>C21102</f>
        <v>26</v>
      </c>
      <c r="F21103" t="str">
        <f>D21102</f>
        <v>Tottenham</v>
      </c>
      <c r="G21103">
        <v>0</v>
      </c>
      <c r="H21103">
        <f>I21102</f>
        <v>0</v>
      </c>
      <c r="I21103">
        <f>H21102</f>
        <v>4</v>
      </c>
      <c r="J21103">
        <f t="shared" si="332"/>
        <v>0</v>
      </c>
      <c r="K21103">
        <v>5</v>
      </c>
      <c r="L21103" s="8">
        <f>COUNTIFS($D$2:$D21103,D21103)</f>
        <v>393</v>
      </c>
    </row>
    <row r="21104" spans="1:12" x14ac:dyDescent="0.2">
      <c r="A21104">
        <v>1920046</v>
      </c>
      <c r="B21104" s="2">
        <v>43722</v>
      </c>
      <c r="C21104">
        <f>INDEX([1]Teams!$B$2:$B$50,MATCH(D21104,[1]Teams!$A$2:$A$50,0))</f>
        <v>42</v>
      </c>
      <c r="D21104" t="s">
        <v>35</v>
      </c>
      <c r="E21104">
        <f>INDEX([1]Teams!$B$2:$B$50,MATCH(F21104,[1]Teams!$A$2:$A$50,0))</f>
        <v>14</v>
      </c>
      <c r="F21104" t="s">
        <v>27</v>
      </c>
      <c r="G21104">
        <v>1</v>
      </c>
      <c r="H21104">
        <v>2</v>
      </c>
      <c r="I21104">
        <v>5</v>
      </c>
      <c r="J21104">
        <f t="shared" si="332"/>
        <v>0</v>
      </c>
      <c r="K21104">
        <v>5</v>
      </c>
      <c r="L21104" s="8">
        <f>COUNTIFS($D$2:$D21104,D21104)</f>
        <v>195</v>
      </c>
    </row>
    <row r="21105" spans="1:12" x14ac:dyDescent="0.2">
      <c r="A21105">
        <f>A21104</f>
        <v>1920046</v>
      </c>
      <c r="B21105" s="2">
        <f>B21104</f>
        <v>43722</v>
      </c>
      <c r="C21105">
        <f>E21104</f>
        <v>14</v>
      </c>
      <c r="D21105" t="str">
        <f>F21104</f>
        <v>Chelsea</v>
      </c>
      <c r="E21105" s="1">
        <f>C21104</f>
        <v>42</v>
      </c>
      <c r="F21105" t="str">
        <f>D21104</f>
        <v>Wolverhampton</v>
      </c>
      <c r="G21105">
        <v>0</v>
      </c>
      <c r="H21105">
        <f>I21104</f>
        <v>5</v>
      </c>
      <c r="I21105">
        <f>H21104</f>
        <v>2</v>
      </c>
      <c r="J21105">
        <f t="shared" si="332"/>
        <v>3</v>
      </c>
      <c r="K21105">
        <v>5</v>
      </c>
      <c r="L21105" s="8">
        <f>COUNTIFS($D$2:$D21105,D21105)</f>
        <v>1043</v>
      </c>
    </row>
    <row r="21106" spans="1:12" x14ac:dyDescent="0.2">
      <c r="A21106">
        <v>1920047</v>
      </c>
      <c r="B21106" s="2">
        <v>43722</v>
      </c>
      <c r="C21106">
        <f>INDEX([1]Teams!$B$2:$B$50,MATCH(D21106,[1]Teams!$A$2:$A$50,0))</f>
        <v>30</v>
      </c>
      <c r="D21106" t="s">
        <v>561</v>
      </c>
      <c r="E21106">
        <f>INDEX([1]Teams!$B$2:$B$50,MATCH(F21106,[1]Teams!$A$2:$A$50,0))</f>
        <v>20</v>
      </c>
      <c r="F21106" t="s">
        <v>45</v>
      </c>
      <c r="G21106">
        <v>1</v>
      </c>
      <c r="H21106">
        <v>3</v>
      </c>
      <c r="I21106">
        <v>2</v>
      </c>
      <c r="J21106">
        <f t="shared" si="332"/>
        <v>3</v>
      </c>
      <c r="K21106">
        <v>5</v>
      </c>
      <c r="L21106" s="8">
        <f>COUNTIFS($D$2:$D21106,D21106)</f>
        <v>321</v>
      </c>
    </row>
    <row r="21107" spans="1:12" x14ac:dyDescent="0.2">
      <c r="A21107">
        <f>A21106</f>
        <v>1920047</v>
      </c>
      <c r="B21107" s="2">
        <f>B21106</f>
        <v>43722</v>
      </c>
      <c r="C21107">
        <f>E21106</f>
        <v>20</v>
      </c>
      <c r="D21107" t="str">
        <f>F21106</f>
        <v>Manchester City</v>
      </c>
      <c r="E21107" s="1">
        <f>C21106</f>
        <v>30</v>
      </c>
      <c r="F21107" t="str">
        <f>D21106</f>
        <v>Norwich</v>
      </c>
      <c r="G21107">
        <v>0</v>
      </c>
      <c r="H21107">
        <f>I21106</f>
        <v>2</v>
      </c>
      <c r="I21107">
        <f>H21106</f>
        <v>3</v>
      </c>
      <c r="J21107">
        <f t="shared" si="332"/>
        <v>0</v>
      </c>
      <c r="K21107">
        <v>5</v>
      </c>
      <c r="L21107" s="8">
        <f>COUNTIFS($D$2:$D21107,D21107)</f>
        <v>853</v>
      </c>
    </row>
    <row r="21108" spans="1:12" x14ac:dyDescent="0.2">
      <c r="A21108">
        <v>1920048</v>
      </c>
      <c r="B21108" s="2">
        <v>43723</v>
      </c>
      <c r="C21108">
        <f>INDEX([1]Teams!$B$2:$B$50,MATCH(D21108,[1]Teams!$A$2:$A$50,0))</f>
        <v>11</v>
      </c>
      <c r="D21108" t="s">
        <v>20</v>
      </c>
      <c r="E21108">
        <f>INDEX([1]Teams!$B$2:$B$50,MATCH(F21108,[1]Teams!$A$2:$A$50,0))</f>
        <v>16</v>
      </c>
      <c r="F21108" t="s">
        <v>37</v>
      </c>
      <c r="G21108">
        <v>1</v>
      </c>
      <c r="H21108">
        <v>3</v>
      </c>
      <c r="I21108">
        <v>1</v>
      </c>
      <c r="J21108">
        <f t="shared" si="332"/>
        <v>3</v>
      </c>
      <c r="K21108">
        <v>5</v>
      </c>
      <c r="L21108" s="8">
        <f>COUNTIFS($D$2:$D21108,D21108)</f>
        <v>157</v>
      </c>
    </row>
    <row r="21109" spans="1:12" x14ac:dyDescent="0.2">
      <c r="A21109">
        <f>A21108</f>
        <v>1920048</v>
      </c>
      <c r="B21109" s="2">
        <f>B21108</f>
        <v>43723</v>
      </c>
      <c r="C21109">
        <f>E21108</f>
        <v>16</v>
      </c>
      <c r="D21109" t="str">
        <f>F21108</f>
        <v>Everton</v>
      </c>
      <c r="E21109" s="1">
        <f>C21108</f>
        <v>11</v>
      </c>
      <c r="F21109" t="str">
        <f>D21108</f>
        <v>Bournemouth</v>
      </c>
      <c r="G21109">
        <v>0</v>
      </c>
      <c r="H21109">
        <f>I21108</f>
        <v>1</v>
      </c>
      <c r="I21109">
        <f>H21108</f>
        <v>3</v>
      </c>
      <c r="J21109">
        <f t="shared" si="332"/>
        <v>0</v>
      </c>
      <c r="K21109">
        <v>5</v>
      </c>
      <c r="L21109" s="8">
        <f>COUNTIFS($D$2:$D21109,D21109)</f>
        <v>1043</v>
      </c>
    </row>
    <row r="21110" spans="1:12" x14ac:dyDescent="0.2">
      <c r="A21110">
        <v>1920049</v>
      </c>
      <c r="B21110" s="2">
        <v>43723</v>
      </c>
      <c r="C21110">
        <f>INDEX([1]Teams!$B$2:$B$50,MATCH(D21110,[1]Teams!$A$2:$A$50,0))</f>
        <v>27</v>
      </c>
      <c r="D21110" t="s">
        <v>32</v>
      </c>
      <c r="E21110">
        <f>INDEX([1]Teams!$B$2:$B$50,MATCH(F21110,[1]Teams!$A$2:$A$50,0))</f>
        <v>10</v>
      </c>
      <c r="F21110" t="s">
        <v>47</v>
      </c>
      <c r="G21110">
        <v>1</v>
      </c>
      <c r="H21110">
        <v>2</v>
      </c>
      <c r="I21110">
        <v>2</v>
      </c>
      <c r="J21110">
        <f t="shared" si="332"/>
        <v>1</v>
      </c>
      <c r="K21110">
        <v>5</v>
      </c>
      <c r="L21110" s="8">
        <f>COUNTIFS($D$2:$D21110,D21110)</f>
        <v>233</v>
      </c>
    </row>
    <row r="21111" spans="1:12" x14ac:dyDescent="0.2">
      <c r="A21111">
        <f>A21110</f>
        <v>1920049</v>
      </c>
      <c r="B21111" s="2">
        <f>B21110</f>
        <v>43723</v>
      </c>
      <c r="C21111">
        <f>E21110</f>
        <v>10</v>
      </c>
      <c r="D21111" t="str">
        <f>F21110</f>
        <v>Arsenal</v>
      </c>
      <c r="E21111" s="1">
        <f>C21110</f>
        <v>27</v>
      </c>
      <c r="F21111" t="str">
        <f>D21110</f>
        <v>Watford</v>
      </c>
      <c r="G21111">
        <v>0</v>
      </c>
      <c r="H21111">
        <f>I21110</f>
        <v>2</v>
      </c>
      <c r="I21111">
        <f>H21110</f>
        <v>2</v>
      </c>
      <c r="J21111">
        <f t="shared" si="332"/>
        <v>1</v>
      </c>
      <c r="K21111">
        <v>5</v>
      </c>
      <c r="L21111" s="8">
        <f>COUNTIFS($D$2:$D21111,D21111)</f>
        <v>1043</v>
      </c>
    </row>
    <row r="21112" spans="1:12" x14ac:dyDescent="0.2">
      <c r="A21112">
        <v>1920050</v>
      </c>
      <c r="B21112" s="2">
        <v>43724</v>
      </c>
      <c r="C21112">
        <f>INDEX([1]Teams!$B$2:$B$50,MATCH(D21112,[1]Teams!$A$2:$A$50,0))</f>
        <v>32</v>
      </c>
      <c r="D21112" t="s">
        <v>559</v>
      </c>
      <c r="E21112">
        <f>INDEX([1]Teams!$B$2:$B$50,MATCH(F21112,[1]Teams!$A$2:$A$50,0))</f>
        <v>29</v>
      </c>
      <c r="F21112" t="s">
        <v>42</v>
      </c>
      <c r="G21112">
        <v>1</v>
      </c>
      <c r="H21112">
        <v>0</v>
      </c>
      <c r="I21112">
        <v>0</v>
      </c>
      <c r="J21112">
        <f t="shared" si="332"/>
        <v>1</v>
      </c>
      <c r="K21112">
        <v>5</v>
      </c>
      <c r="L21112" s="8">
        <f>COUNTIFS($D$2:$D21112,D21112)</f>
        <v>929</v>
      </c>
    </row>
    <row r="21113" spans="1:12" x14ac:dyDescent="0.2">
      <c r="A21113">
        <f>A21112</f>
        <v>1920050</v>
      </c>
      <c r="B21113" s="2">
        <f>B21112</f>
        <v>43724</v>
      </c>
      <c r="C21113">
        <f>E21112</f>
        <v>29</v>
      </c>
      <c r="D21113" t="str">
        <f>F21112</f>
        <v>West Ham</v>
      </c>
      <c r="E21113" s="1">
        <f>C21112</f>
        <v>32</v>
      </c>
      <c r="F21113" t="str">
        <f>D21112</f>
        <v>Aston Villa</v>
      </c>
      <c r="G21113">
        <v>0</v>
      </c>
      <c r="H21113">
        <f>I21112</f>
        <v>0</v>
      </c>
      <c r="I21113">
        <f>H21112</f>
        <v>0</v>
      </c>
      <c r="J21113">
        <f t="shared" si="332"/>
        <v>1</v>
      </c>
      <c r="K21113">
        <v>5</v>
      </c>
      <c r="L21113" s="8">
        <f>COUNTIFS($D$2:$D21113,D21113)</f>
        <v>887</v>
      </c>
    </row>
    <row r="21114" spans="1:12" x14ac:dyDescent="0.2">
      <c r="A21114" s="7">
        <v>1920051</v>
      </c>
      <c r="B21114" s="2">
        <v>43728</v>
      </c>
      <c r="C21114">
        <v>23</v>
      </c>
      <c r="D21114" t="s">
        <v>50</v>
      </c>
      <c r="E21114">
        <v>11</v>
      </c>
      <c r="F21114" t="s">
        <v>20</v>
      </c>
      <c r="G21114">
        <v>1</v>
      </c>
      <c r="H21114">
        <v>1</v>
      </c>
      <c r="I21114">
        <v>3</v>
      </c>
      <c r="J21114">
        <v>0</v>
      </c>
      <c r="K21114">
        <v>6</v>
      </c>
      <c r="L21114" s="8">
        <f>COUNTIFS($D$2:$D21114,D21114)</f>
        <v>778</v>
      </c>
    </row>
    <row r="21115" spans="1:12" x14ac:dyDescent="0.2">
      <c r="A21115" s="7">
        <v>1920051</v>
      </c>
      <c r="B21115" s="2">
        <v>43728</v>
      </c>
      <c r="C21115">
        <v>11</v>
      </c>
      <c r="D21115" t="s">
        <v>20</v>
      </c>
      <c r="E21115">
        <v>23</v>
      </c>
      <c r="F21115" t="s">
        <v>50</v>
      </c>
      <c r="G21115">
        <v>0</v>
      </c>
      <c r="H21115">
        <v>3</v>
      </c>
      <c r="I21115">
        <v>1</v>
      </c>
      <c r="J21115">
        <v>3</v>
      </c>
      <c r="K21115">
        <v>6</v>
      </c>
      <c r="L21115" s="8">
        <f>COUNTIFS($D$2:$D21115,D21115)</f>
        <v>158</v>
      </c>
    </row>
    <row r="21116" spans="1:12" x14ac:dyDescent="0.2">
      <c r="A21116" s="7">
        <v>1920052</v>
      </c>
      <c r="B21116" s="2">
        <v>43729</v>
      </c>
      <c r="C21116">
        <v>18</v>
      </c>
      <c r="D21116" t="s">
        <v>12</v>
      </c>
      <c r="E21116">
        <v>26</v>
      </c>
      <c r="F21116" t="s">
        <v>17</v>
      </c>
      <c r="G21116">
        <v>1</v>
      </c>
      <c r="H21116">
        <v>2</v>
      </c>
      <c r="I21116">
        <v>1</v>
      </c>
      <c r="J21116">
        <v>3</v>
      </c>
      <c r="K21116">
        <v>6</v>
      </c>
      <c r="L21116" s="8">
        <f>COUNTIFS($D$2:$D21116,D21116)</f>
        <v>504</v>
      </c>
    </row>
    <row r="21117" spans="1:12" x14ac:dyDescent="0.2">
      <c r="A21117" s="7">
        <v>1920052</v>
      </c>
      <c r="B21117" s="2">
        <v>43729</v>
      </c>
      <c r="C21117">
        <v>26</v>
      </c>
      <c r="D21117" t="s">
        <v>17</v>
      </c>
      <c r="E21117">
        <v>18</v>
      </c>
      <c r="F21117" t="s">
        <v>12</v>
      </c>
      <c r="G21117">
        <v>0</v>
      </c>
      <c r="H21117">
        <v>1</v>
      </c>
      <c r="I21117">
        <v>2</v>
      </c>
      <c r="J21117">
        <v>0</v>
      </c>
      <c r="K21117">
        <v>6</v>
      </c>
      <c r="L21117" s="8">
        <f>COUNTIFS($D$2:$D21117,D21117)</f>
        <v>1044</v>
      </c>
    </row>
    <row r="21118" spans="1:12" x14ac:dyDescent="0.2">
      <c r="A21118" s="7">
        <v>1920053</v>
      </c>
      <c r="B21118" s="2">
        <v>43729</v>
      </c>
      <c r="C21118">
        <v>13</v>
      </c>
      <c r="D21118" t="s">
        <v>64</v>
      </c>
      <c r="E21118">
        <v>30</v>
      </c>
      <c r="F21118" t="s">
        <v>561</v>
      </c>
      <c r="G21118">
        <v>1</v>
      </c>
      <c r="H21118">
        <v>2</v>
      </c>
      <c r="I21118">
        <v>0</v>
      </c>
      <c r="J21118">
        <v>3</v>
      </c>
      <c r="K21118">
        <v>6</v>
      </c>
      <c r="L21118" s="8">
        <f>COUNTIFS($D$2:$D21118,D21118)</f>
        <v>196</v>
      </c>
    </row>
    <row r="21119" spans="1:12" x14ac:dyDescent="0.2">
      <c r="A21119" s="7">
        <v>1920053</v>
      </c>
      <c r="B21119" s="2">
        <v>43729</v>
      </c>
      <c r="C21119">
        <v>30</v>
      </c>
      <c r="D21119" t="s">
        <v>561</v>
      </c>
      <c r="E21119">
        <v>13</v>
      </c>
      <c r="F21119" t="s">
        <v>64</v>
      </c>
      <c r="G21119">
        <v>0</v>
      </c>
      <c r="H21119">
        <v>0</v>
      </c>
      <c r="I21119">
        <v>2</v>
      </c>
      <c r="J21119">
        <v>0</v>
      </c>
      <c r="K21119">
        <v>6</v>
      </c>
      <c r="L21119" s="8">
        <f>COUNTIFS($D$2:$D21119,D21119)</f>
        <v>322</v>
      </c>
    </row>
    <row r="21120" spans="1:12" x14ac:dyDescent="0.2">
      <c r="A21120" s="7">
        <v>1920054</v>
      </c>
      <c r="B21120" s="2">
        <v>43729</v>
      </c>
      <c r="C21120">
        <v>16</v>
      </c>
      <c r="D21120" t="s">
        <v>37</v>
      </c>
      <c r="E21120">
        <v>47</v>
      </c>
      <c r="F21120" t="s">
        <v>764</v>
      </c>
      <c r="G21120">
        <v>1</v>
      </c>
      <c r="H21120">
        <v>0</v>
      </c>
      <c r="I21120">
        <v>2</v>
      </c>
      <c r="J21120">
        <v>0</v>
      </c>
      <c r="K21120">
        <v>6</v>
      </c>
      <c r="L21120" s="8">
        <f>COUNTIFS($D$2:$D21120,D21120)</f>
        <v>1044</v>
      </c>
    </row>
    <row r="21121" spans="1:12" x14ac:dyDescent="0.2">
      <c r="A21121" s="7">
        <v>1920054</v>
      </c>
      <c r="B21121" s="2">
        <v>43729</v>
      </c>
      <c r="C21121">
        <v>47</v>
      </c>
      <c r="D21121" t="s">
        <v>764</v>
      </c>
      <c r="E21121">
        <v>16</v>
      </c>
      <c r="F21121" t="s">
        <v>37</v>
      </c>
      <c r="G21121">
        <v>0</v>
      </c>
      <c r="H21121">
        <v>2</v>
      </c>
      <c r="I21121">
        <v>0</v>
      </c>
      <c r="J21121">
        <v>3</v>
      </c>
      <c r="K21121">
        <v>6</v>
      </c>
      <c r="L21121" s="8">
        <f>COUNTIFS($D$2:$D21121,D21121)</f>
        <v>128</v>
      </c>
    </row>
    <row r="21122" spans="1:12" x14ac:dyDescent="0.2">
      <c r="A21122" s="7">
        <v>1920055</v>
      </c>
      <c r="B21122" s="2">
        <v>43729</v>
      </c>
      <c r="C21122">
        <v>20</v>
      </c>
      <c r="D21122" t="s">
        <v>45</v>
      </c>
      <c r="E21122">
        <v>27</v>
      </c>
      <c r="F21122" t="s">
        <v>32</v>
      </c>
      <c r="G21122">
        <v>1</v>
      </c>
      <c r="H21122">
        <v>8</v>
      </c>
      <c r="I21122">
        <v>0</v>
      </c>
      <c r="J21122">
        <v>3</v>
      </c>
      <c r="K21122">
        <v>6</v>
      </c>
      <c r="L21122" s="8">
        <f>COUNTIFS($D$2:$D21122,D21122)</f>
        <v>854</v>
      </c>
    </row>
    <row r="21123" spans="1:12" x14ac:dyDescent="0.2">
      <c r="A21123" s="7">
        <v>1920055</v>
      </c>
      <c r="B21123" s="2">
        <v>43729</v>
      </c>
      <c r="C21123">
        <v>27</v>
      </c>
      <c r="D21123" t="s">
        <v>32</v>
      </c>
      <c r="E21123">
        <v>20</v>
      </c>
      <c r="F21123" t="s">
        <v>45</v>
      </c>
      <c r="G21123">
        <v>0</v>
      </c>
      <c r="H21123">
        <v>0</v>
      </c>
      <c r="I21123">
        <v>8</v>
      </c>
      <c r="J21123">
        <v>0</v>
      </c>
      <c r="K21123">
        <v>6</v>
      </c>
      <c r="L21123" s="8">
        <f>COUNTIFS($D$2:$D21123,D21123)</f>
        <v>234</v>
      </c>
    </row>
    <row r="21124" spans="1:12" x14ac:dyDescent="0.2">
      <c r="A21124" s="7">
        <v>1920056</v>
      </c>
      <c r="B21124" s="2">
        <v>43729</v>
      </c>
      <c r="C21124">
        <v>22</v>
      </c>
      <c r="D21124" t="s">
        <v>15</v>
      </c>
      <c r="E21124">
        <v>12</v>
      </c>
      <c r="F21124" t="s">
        <v>34</v>
      </c>
      <c r="G21124">
        <v>1</v>
      </c>
      <c r="H21124">
        <v>0</v>
      </c>
      <c r="I21124">
        <v>0</v>
      </c>
      <c r="J21124">
        <v>1</v>
      </c>
      <c r="K21124">
        <v>6</v>
      </c>
      <c r="L21124" s="8">
        <f>COUNTIFS($D$2:$D21124,D21124)</f>
        <v>926</v>
      </c>
    </row>
    <row r="21125" spans="1:12" x14ac:dyDescent="0.2">
      <c r="A21125" s="7">
        <v>1920056</v>
      </c>
      <c r="B21125" s="2">
        <v>43729</v>
      </c>
      <c r="C21125">
        <v>12</v>
      </c>
      <c r="D21125" t="s">
        <v>34</v>
      </c>
      <c r="E21125">
        <v>22</v>
      </c>
      <c r="F21125" t="s">
        <v>15</v>
      </c>
      <c r="G21125">
        <v>0</v>
      </c>
      <c r="H21125">
        <v>0</v>
      </c>
      <c r="I21125">
        <v>0</v>
      </c>
      <c r="J21125">
        <v>1</v>
      </c>
      <c r="K21125">
        <v>6</v>
      </c>
      <c r="L21125" s="8">
        <f>COUNTIFS($D$2:$D21125,D21125)</f>
        <v>82</v>
      </c>
    </row>
    <row r="21126" spans="1:12" x14ac:dyDescent="0.2">
      <c r="A21126" s="7">
        <v>1920057</v>
      </c>
      <c r="B21126" s="2">
        <v>43730</v>
      </c>
      <c r="C21126">
        <v>15</v>
      </c>
      <c r="D21126" t="s">
        <v>23</v>
      </c>
      <c r="E21126">
        <v>42</v>
      </c>
      <c r="F21126" t="s">
        <v>35</v>
      </c>
      <c r="G21126">
        <v>1</v>
      </c>
      <c r="H21126">
        <v>1</v>
      </c>
      <c r="I21126">
        <v>1</v>
      </c>
      <c r="J21126">
        <v>1</v>
      </c>
      <c r="K21126">
        <v>6</v>
      </c>
      <c r="L21126" s="8">
        <f>COUNTIFS($D$2:$D21126,D21126)</f>
        <v>394</v>
      </c>
    </row>
    <row r="21127" spans="1:12" x14ac:dyDescent="0.2">
      <c r="A21127" s="7">
        <v>1920057</v>
      </c>
      <c r="B21127" s="2">
        <v>43730</v>
      </c>
      <c r="C21127">
        <v>42</v>
      </c>
      <c r="D21127" t="s">
        <v>35</v>
      </c>
      <c r="E21127">
        <v>15</v>
      </c>
      <c r="F21127" t="s">
        <v>23</v>
      </c>
      <c r="G21127">
        <v>0</v>
      </c>
      <c r="H21127">
        <v>1</v>
      </c>
      <c r="I21127">
        <v>1</v>
      </c>
      <c r="J21127">
        <v>1</v>
      </c>
      <c r="K21127">
        <v>6</v>
      </c>
      <c r="L21127" s="8">
        <f>COUNTIFS($D$2:$D21127,D21127)</f>
        <v>196</v>
      </c>
    </row>
    <row r="21128" spans="1:12" x14ac:dyDescent="0.2">
      <c r="A21128" s="7">
        <v>1920058</v>
      </c>
      <c r="B21128" s="2">
        <v>43730</v>
      </c>
      <c r="C21128">
        <v>29</v>
      </c>
      <c r="D21128" t="s">
        <v>42</v>
      </c>
      <c r="E21128">
        <v>21</v>
      </c>
      <c r="F21128" t="s">
        <v>10</v>
      </c>
      <c r="G21128">
        <v>1</v>
      </c>
      <c r="H21128">
        <v>2</v>
      </c>
      <c r="I21128">
        <v>0</v>
      </c>
      <c r="J21128">
        <v>3</v>
      </c>
      <c r="K21128">
        <v>6</v>
      </c>
      <c r="L21128" s="8">
        <f>COUNTIFS($D$2:$D21128,D21128)</f>
        <v>888</v>
      </c>
    </row>
    <row r="21129" spans="1:12" x14ac:dyDescent="0.2">
      <c r="A21129" s="7">
        <v>1920058</v>
      </c>
      <c r="B21129" s="2">
        <v>43730</v>
      </c>
      <c r="C21129">
        <v>21</v>
      </c>
      <c r="D21129" t="s">
        <v>10</v>
      </c>
      <c r="E21129">
        <v>29</v>
      </c>
      <c r="F21129" t="s">
        <v>42</v>
      </c>
      <c r="G21129">
        <v>0</v>
      </c>
      <c r="H21129">
        <v>0</v>
      </c>
      <c r="I21129">
        <v>2</v>
      </c>
      <c r="J21129">
        <v>0</v>
      </c>
      <c r="K21129">
        <v>6</v>
      </c>
      <c r="L21129" s="8">
        <f>COUNTIFS($D$2:$D21129,D21129)</f>
        <v>1044</v>
      </c>
    </row>
    <row r="21130" spans="1:12" x14ac:dyDescent="0.2">
      <c r="A21130" s="7">
        <v>1920059</v>
      </c>
      <c r="B21130" s="2">
        <v>43730</v>
      </c>
      <c r="C21130">
        <v>10</v>
      </c>
      <c r="D21130" t="s">
        <v>47</v>
      </c>
      <c r="E21130">
        <v>32</v>
      </c>
      <c r="F21130" t="s">
        <v>559</v>
      </c>
      <c r="G21130">
        <v>1</v>
      </c>
      <c r="H21130">
        <v>3</v>
      </c>
      <c r="I21130">
        <v>2</v>
      </c>
      <c r="J21130">
        <v>3</v>
      </c>
      <c r="K21130">
        <v>6</v>
      </c>
      <c r="L21130" s="8">
        <f>COUNTIFS($D$2:$D21130,D21130)</f>
        <v>1044</v>
      </c>
    </row>
    <row r="21131" spans="1:12" x14ac:dyDescent="0.2">
      <c r="A21131" s="7">
        <v>1920059</v>
      </c>
      <c r="B21131" s="2">
        <v>43730</v>
      </c>
      <c r="C21131">
        <v>32</v>
      </c>
      <c r="D21131" t="s">
        <v>559</v>
      </c>
      <c r="E21131">
        <v>10</v>
      </c>
      <c r="F21131" t="s">
        <v>47</v>
      </c>
      <c r="G21131">
        <v>0</v>
      </c>
      <c r="H21131">
        <v>2</v>
      </c>
      <c r="I21131">
        <v>3</v>
      </c>
      <c r="J21131">
        <v>0</v>
      </c>
      <c r="K21131">
        <v>6</v>
      </c>
      <c r="L21131" s="8">
        <f>COUNTIFS($D$2:$D21131,D21131)</f>
        <v>930</v>
      </c>
    </row>
    <row r="21132" spans="1:12" x14ac:dyDescent="0.2">
      <c r="A21132" s="7">
        <v>1920060</v>
      </c>
      <c r="B21132" s="2">
        <v>43730</v>
      </c>
      <c r="C21132">
        <v>14</v>
      </c>
      <c r="D21132" t="s">
        <v>27</v>
      </c>
      <c r="E21132">
        <v>19</v>
      </c>
      <c r="F21132" t="s">
        <v>40</v>
      </c>
      <c r="G21132">
        <v>1</v>
      </c>
      <c r="H21132">
        <v>1</v>
      </c>
      <c r="I21132">
        <v>2</v>
      </c>
      <c r="J21132">
        <v>0</v>
      </c>
      <c r="K21132">
        <v>6</v>
      </c>
      <c r="L21132" s="8">
        <f>COUNTIFS($D$2:$D21132,D21132)</f>
        <v>1044</v>
      </c>
    </row>
    <row r="21133" spans="1:12" x14ac:dyDescent="0.2">
      <c r="A21133" s="7">
        <v>1920060</v>
      </c>
      <c r="B21133" s="2">
        <v>43730</v>
      </c>
      <c r="C21133">
        <v>19</v>
      </c>
      <c r="D21133" t="s">
        <v>40</v>
      </c>
      <c r="E21133">
        <v>14</v>
      </c>
      <c r="F21133" t="s">
        <v>27</v>
      </c>
      <c r="G21133">
        <v>0</v>
      </c>
      <c r="H21133">
        <v>2</v>
      </c>
      <c r="I21133">
        <v>1</v>
      </c>
      <c r="J21133">
        <v>3</v>
      </c>
      <c r="K21133">
        <v>6</v>
      </c>
      <c r="L21133" s="8">
        <f>COUNTIFS($D$2:$D21133,D21133)</f>
        <v>1044</v>
      </c>
    </row>
  </sheetData>
  <autoFilter ref="A1:L21033" xr:uid="{EE5A8196-3DD4-C54B-9C97-37335B2B90C4}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1543-CEE0-AA49-BE9F-B27FECEE1699}">
  <dimension ref="A1:X407"/>
  <sheetViews>
    <sheetView tabSelected="1" topLeftCell="A35" workbookViewId="0">
      <selection activeCell="C56" sqref="C56"/>
    </sheetView>
  </sheetViews>
  <sheetFormatPr baseColWidth="10" defaultColWidth="8.83203125" defaultRowHeight="15" x14ac:dyDescent="0.2"/>
  <cols>
    <col min="1" max="1" width="18.1640625" bestFit="1" customWidth="1"/>
    <col min="2" max="2" width="13.5" bestFit="1" customWidth="1"/>
    <col min="3" max="3" width="11" customWidth="1"/>
    <col min="4" max="4" width="17" style="14" bestFit="1" customWidth="1"/>
    <col min="5" max="5" width="12.83203125" bestFit="1" customWidth="1"/>
    <col min="6" max="6" width="20.83203125" style="14" bestFit="1" customWidth="1"/>
    <col min="9" max="9" width="16.33203125" customWidth="1"/>
    <col min="16" max="16" width="18.1640625" bestFit="1" customWidth="1"/>
  </cols>
  <sheetData>
    <row r="1" spans="1:17" x14ac:dyDescent="0.2">
      <c r="A1" s="28" t="s">
        <v>4437</v>
      </c>
      <c r="B1" s="28"/>
      <c r="C1" s="28"/>
      <c r="D1" s="28"/>
      <c r="E1" s="28"/>
      <c r="F1" s="28"/>
      <c r="I1" s="28" t="s">
        <v>4438</v>
      </c>
      <c r="J1" s="28"/>
      <c r="K1" s="28"/>
      <c r="L1" s="28"/>
      <c r="M1" s="28"/>
      <c r="N1" s="28"/>
    </row>
    <row r="2" spans="1:17" x14ac:dyDescent="0.2">
      <c r="A2" s="12" t="s">
        <v>3</v>
      </c>
      <c r="B2" s="12" t="s">
        <v>4439</v>
      </c>
      <c r="C2" s="12" t="s">
        <v>4434</v>
      </c>
      <c r="D2" s="13" t="s">
        <v>4440</v>
      </c>
      <c r="E2" s="12" t="s">
        <v>4435</v>
      </c>
      <c r="F2" s="13" t="s">
        <v>4441</v>
      </c>
      <c r="G2" s="12" t="s">
        <v>4436</v>
      </c>
      <c r="I2" s="12" t="s">
        <v>3</v>
      </c>
      <c r="J2" s="12" t="s">
        <v>4439</v>
      </c>
      <c r="K2" s="12" t="s">
        <v>4434</v>
      </c>
      <c r="L2" s="13" t="s">
        <v>4440</v>
      </c>
      <c r="M2" s="12" t="s">
        <v>4435</v>
      </c>
      <c r="N2" s="13" t="s">
        <v>4441</v>
      </c>
      <c r="O2" s="12" t="s">
        <v>4436</v>
      </c>
      <c r="P2" s="13" t="s">
        <v>4442</v>
      </c>
    </row>
    <row r="3" spans="1:17" x14ac:dyDescent="0.2">
      <c r="A3" s="4" t="s">
        <v>40</v>
      </c>
      <c r="B3">
        <f>COUNTIFS('All Matches'!$D$2:$D$23000,Predictor!A3,'All Matches'!$G$2:$G$23000,1)</f>
        <v>522</v>
      </c>
      <c r="C3">
        <f>SUMIFS('All Matches'!$H$2:$H$23000,'All Matches'!$D$2:$D$23000,Predictor!A3,'All Matches'!$G$2:$G$23000,1)</f>
        <v>1036</v>
      </c>
      <c r="D3" s="14">
        <f t="shared" ref="D3:D22" si="0">C3/B3</f>
        <v>1.9846743295019158</v>
      </c>
      <c r="E3">
        <f>SUMIFS('All Matches'!$I$2:$I$23000,'All Matches'!$D$2:$D$23000,Predictor!A3,'All Matches'!$G$2:$G$23000,1)</f>
        <v>416</v>
      </c>
      <c r="F3" s="14">
        <f t="shared" ref="F3:F22" si="1">E3/B3</f>
        <v>0.79693486590038309</v>
      </c>
      <c r="G3">
        <f t="shared" ref="G3:G22" si="2">C3-E3</f>
        <v>620</v>
      </c>
      <c r="I3" s="22" t="s">
        <v>40</v>
      </c>
      <c r="J3">
        <f>COUNTIFS('All Matches'!$D$2:$D$23000,Predictor!I3,'All Matches'!$G$2:$G$23000,0)</f>
        <v>522</v>
      </c>
      <c r="K3">
        <f>SUMIFS('All Matches'!$H$2:$H$23000,'All Matches'!$D$2:$D$23000,Predictor!I3,'All Matches'!$G$2:$G$23000,0)</f>
        <v>755</v>
      </c>
      <c r="L3" s="14">
        <f t="shared" ref="L3:L22" si="3">K3/J3</f>
        <v>1.446360153256705</v>
      </c>
      <c r="M3">
        <f>SUMIFS('All Matches'!$I$2:$I$23000,'All Matches'!$D$2:$D$23000,Predictor!I3,'All Matches'!$G$2:$G$23000,0)</f>
        <v>635</v>
      </c>
      <c r="N3" s="14">
        <f t="shared" ref="N3:N22" si="4">M3/J3</f>
        <v>1.2164750957854407</v>
      </c>
      <c r="O3">
        <f t="shared" ref="O3:O22" si="5">K3-M3</f>
        <v>120</v>
      </c>
      <c r="P3">
        <f t="shared" ref="P3:P22" si="6">G3+O3</f>
        <v>740</v>
      </c>
      <c r="Q3">
        <f t="shared" ref="Q3:Q22" si="7">B3+J3</f>
        <v>1044</v>
      </c>
    </row>
    <row r="4" spans="1:17" x14ac:dyDescent="0.2">
      <c r="A4" s="5" t="s">
        <v>17</v>
      </c>
      <c r="B4">
        <f>COUNTIFS('All Matches'!$D$2:$D$23000,Predictor!A4,'All Matches'!$G$2:$G$23000,1)</f>
        <v>522</v>
      </c>
      <c r="C4">
        <f>SUMIFS('All Matches'!$H$2:$H$23000,'All Matches'!$D$2:$D$23000,Predictor!A4,'All Matches'!$G$2:$G$23000,1)</f>
        <v>893</v>
      </c>
      <c r="D4" s="14">
        <f t="shared" si="0"/>
        <v>1.710727969348659</v>
      </c>
      <c r="E4">
        <f>SUMIFS('All Matches'!$I$2:$I$23000,'All Matches'!$D$2:$D$23000,Predictor!A4,'All Matches'!$G$2:$G$23000,1)</f>
        <v>564</v>
      </c>
      <c r="F4" s="14">
        <f t="shared" si="1"/>
        <v>1.0804597701149425</v>
      </c>
      <c r="G4">
        <f t="shared" si="2"/>
        <v>329</v>
      </c>
      <c r="I4" s="22" t="s">
        <v>17</v>
      </c>
      <c r="J4">
        <f>COUNTIFS('All Matches'!$D$2:$D$23000,Predictor!I4,'All Matches'!$G$2:$G$23000,0)</f>
        <v>522</v>
      </c>
      <c r="K4">
        <f>SUMIFS('All Matches'!$H$2:$H$23000,'All Matches'!$D$2:$D$23000,Predictor!I4,'All Matches'!$G$2:$G$23000,0)</f>
        <v>666</v>
      </c>
      <c r="L4" s="14">
        <f t="shared" si="3"/>
        <v>1.2758620689655173</v>
      </c>
      <c r="M4">
        <f>SUMIFS('All Matches'!$I$2:$I$23000,'All Matches'!$D$2:$D$23000,Predictor!I4,'All Matches'!$G$2:$G$23000,0)</f>
        <v>750</v>
      </c>
      <c r="N4" s="14">
        <f t="shared" si="4"/>
        <v>1.4367816091954022</v>
      </c>
      <c r="O4">
        <f t="shared" si="5"/>
        <v>-84</v>
      </c>
      <c r="P4">
        <f t="shared" si="6"/>
        <v>245</v>
      </c>
      <c r="Q4">
        <f t="shared" si="7"/>
        <v>1044</v>
      </c>
    </row>
    <row r="5" spans="1:17" x14ac:dyDescent="0.2">
      <c r="A5" s="5" t="s">
        <v>45</v>
      </c>
      <c r="B5">
        <f>COUNTIFS('All Matches'!$D$2:$D$23000,Predictor!A5,'All Matches'!$G$2:$G$23000,1)</f>
        <v>427</v>
      </c>
      <c r="C5">
        <f>SUMIFS('All Matches'!$H$2:$H$23000,'All Matches'!$D$2:$D$23000,Predictor!A5,'All Matches'!$G$2:$G$23000,1)</f>
        <v>813</v>
      </c>
      <c r="D5" s="14">
        <f t="shared" si="0"/>
        <v>1.9039812646370022</v>
      </c>
      <c r="E5">
        <f>SUMIFS('All Matches'!$I$2:$I$23000,'All Matches'!$D$2:$D$23000,Predictor!A5,'All Matches'!$G$2:$G$23000,1)</f>
        <v>415</v>
      </c>
      <c r="F5" s="14">
        <f t="shared" si="1"/>
        <v>0.97189695550351285</v>
      </c>
      <c r="G5">
        <f t="shared" si="2"/>
        <v>398</v>
      </c>
      <c r="I5" s="22" t="s">
        <v>45</v>
      </c>
      <c r="J5">
        <f>COUNTIFS('All Matches'!$D$2:$D$23000,Predictor!I5,'All Matches'!$G$2:$G$23000,0)</f>
        <v>427</v>
      </c>
      <c r="K5">
        <f>SUMIFS('All Matches'!$H$2:$H$23000,'All Matches'!$D$2:$D$23000,Predictor!I5,'All Matches'!$G$2:$G$23000,0)</f>
        <v>585</v>
      </c>
      <c r="L5" s="14">
        <f t="shared" si="3"/>
        <v>1.370023419203747</v>
      </c>
      <c r="M5">
        <f>SUMIFS('All Matches'!$I$2:$I$23000,'All Matches'!$D$2:$D$23000,Predictor!I5,'All Matches'!$G$2:$G$23000,0)</f>
        <v>566</v>
      </c>
      <c r="N5" s="14">
        <f t="shared" si="4"/>
        <v>1.3255269320843091</v>
      </c>
      <c r="O5">
        <f t="shared" si="5"/>
        <v>19</v>
      </c>
      <c r="P5">
        <f t="shared" si="6"/>
        <v>417</v>
      </c>
      <c r="Q5">
        <f t="shared" si="7"/>
        <v>854</v>
      </c>
    </row>
    <row r="6" spans="1:17" x14ac:dyDescent="0.2">
      <c r="A6" s="5" t="s">
        <v>27</v>
      </c>
      <c r="B6">
        <f>COUNTIFS('All Matches'!$D$2:$D$23000,Predictor!A6,'All Matches'!$G$2:$G$23000,1)</f>
        <v>522</v>
      </c>
      <c r="C6">
        <f>SUMIFS('All Matches'!$H$2:$H$23000,'All Matches'!$D$2:$D$23000,Predictor!A6,'All Matches'!$G$2:$G$23000,1)</f>
        <v>1026</v>
      </c>
      <c r="D6" s="14">
        <f t="shared" si="0"/>
        <v>1.9655172413793103</v>
      </c>
      <c r="E6">
        <f>SUMIFS('All Matches'!$I$2:$I$23000,'All Matches'!$D$2:$D$23000,Predictor!A6,'All Matches'!$G$2:$G$23000,1)</f>
        <v>434</v>
      </c>
      <c r="F6" s="14">
        <f t="shared" si="1"/>
        <v>0.83141762452107282</v>
      </c>
      <c r="G6">
        <f t="shared" si="2"/>
        <v>592</v>
      </c>
      <c r="I6" s="22" t="s">
        <v>27</v>
      </c>
      <c r="J6">
        <f>COUNTIFS('All Matches'!$D$2:$D$23000,Predictor!I6,'All Matches'!$G$2:$G$23000,0)</f>
        <v>522</v>
      </c>
      <c r="K6">
        <f>SUMIFS('All Matches'!$H$2:$H$23000,'All Matches'!$D$2:$D$23000,Predictor!I6,'All Matches'!$G$2:$G$23000,0)</f>
        <v>755</v>
      </c>
      <c r="L6" s="14">
        <f t="shared" si="3"/>
        <v>1.446360153256705</v>
      </c>
      <c r="M6">
        <f>SUMIFS('All Matches'!$I$2:$I$23000,'All Matches'!$D$2:$D$23000,Predictor!I6,'All Matches'!$G$2:$G$23000,0)</f>
        <v>581</v>
      </c>
      <c r="N6" s="14">
        <f t="shared" si="4"/>
        <v>1.1130268199233717</v>
      </c>
      <c r="O6">
        <f t="shared" si="5"/>
        <v>174</v>
      </c>
      <c r="P6">
        <f t="shared" si="6"/>
        <v>766</v>
      </c>
      <c r="Q6">
        <f t="shared" si="7"/>
        <v>1044</v>
      </c>
    </row>
    <row r="7" spans="1:17" x14ac:dyDescent="0.2">
      <c r="A7" s="5" t="s">
        <v>47</v>
      </c>
      <c r="B7">
        <f>COUNTIFS('All Matches'!$D$2:$D$23000,Predictor!A7,'All Matches'!$G$2:$G$23000,1)</f>
        <v>522</v>
      </c>
      <c r="C7">
        <f>SUMIFS('All Matches'!$H$2:$H$23000,'All Matches'!$D$2:$D$23000,Predictor!A7,'All Matches'!$G$2:$G$23000,1)</f>
        <v>1066</v>
      </c>
      <c r="D7" s="14">
        <f t="shared" si="0"/>
        <v>2.0421455938697317</v>
      </c>
      <c r="E7">
        <f>SUMIFS('All Matches'!$I$2:$I$23000,'All Matches'!$D$2:$D$23000,Predictor!A7,'All Matches'!$G$2:$G$23000,1)</f>
        <v>432</v>
      </c>
      <c r="F7" s="14">
        <f t="shared" si="1"/>
        <v>0.82758620689655171</v>
      </c>
      <c r="G7">
        <f t="shared" si="2"/>
        <v>634</v>
      </c>
      <c r="I7" s="22" t="s">
        <v>47</v>
      </c>
      <c r="J7">
        <f>COUNTIFS('All Matches'!$D$2:$D$23000,Predictor!I7,'All Matches'!$G$2:$G$23000,0)</f>
        <v>522</v>
      </c>
      <c r="K7">
        <f>SUMIFS('All Matches'!$H$2:$H$23000,'All Matches'!$D$2:$D$23000,Predictor!I7,'All Matches'!$G$2:$G$23000,0)</f>
        <v>790</v>
      </c>
      <c r="L7" s="14">
        <f t="shared" si="3"/>
        <v>1.5134099616858236</v>
      </c>
      <c r="M7">
        <f>SUMIFS('All Matches'!$I$2:$I$23000,'All Matches'!$D$2:$D$23000,Predictor!I7,'All Matches'!$G$2:$G$23000,0)</f>
        <v>591</v>
      </c>
      <c r="N7" s="14">
        <f t="shared" si="4"/>
        <v>1.132183908045977</v>
      </c>
      <c r="O7">
        <f t="shared" si="5"/>
        <v>199</v>
      </c>
      <c r="P7">
        <f t="shared" si="6"/>
        <v>833</v>
      </c>
      <c r="Q7">
        <f t="shared" si="7"/>
        <v>1044</v>
      </c>
    </row>
    <row r="8" spans="1:17" x14ac:dyDescent="0.2">
      <c r="A8" s="5" t="s">
        <v>10</v>
      </c>
      <c r="B8">
        <f>COUNTIFS('All Matches'!$D$2:$D$23000,Predictor!A8,'All Matches'!$G$2:$G$23000,1)</f>
        <v>522</v>
      </c>
      <c r="C8">
        <f>SUMIFS('All Matches'!$H$2:$H$23000,'All Matches'!$D$2:$D$23000,Predictor!A8,'All Matches'!$G$2:$G$23000,1)</f>
        <v>1110</v>
      </c>
      <c r="D8" s="14">
        <f t="shared" si="0"/>
        <v>2.1264367816091956</v>
      </c>
      <c r="E8">
        <f>SUMIFS('All Matches'!$I$2:$I$23000,'All Matches'!$D$2:$D$23000,Predictor!A8,'All Matches'!$G$2:$G$23000,1)</f>
        <v>363</v>
      </c>
      <c r="F8" s="14">
        <f t="shared" si="1"/>
        <v>0.6954022988505747</v>
      </c>
      <c r="G8">
        <f t="shared" si="2"/>
        <v>747</v>
      </c>
      <c r="I8" s="22" t="s">
        <v>10</v>
      </c>
      <c r="J8">
        <f>COUNTIFS('All Matches'!$D$2:$D$23000,Predictor!I8,'All Matches'!$G$2:$G$23000,0)</f>
        <v>522</v>
      </c>
      <c r="K8">
        <f>SUMIFS('All Matches'!$H$2:$H$23000,'All Matches'!$D$2:$D$23000,Predictor!I8,'All Matches'!$G$2:$G$23000,0)</f>
        <v>887</v>
      </c>
      <c r="L8" s="14">
        <f t="shared" si="3"/>
        <v>1.6992337164750957</v>
      </c>
      <c r="M8">
        <f>SUMIFS('All Matches'!$I$2:$I$23000,'All Matches'!$D$2:$D$23000,Predictor!I8,'All Matches'!$G$2:$G$23000,0)</f>
        <v>572</v>
      </c>
      <c r="N8" s="14">
        <f t="shared" si="4"/>
        <v>1.0957854406130267</v>
      </c>
      <c r="O8">
        <f t="shared" si="5"/>
        <v>315</v>
      </c>
      <c r="P8">
        <f t="shared" si="6"/>
        <v>1062</v>
      </c>
      <c r="Q8">
        <f t="shared" si="7"/>
        <v>1044</v>
      </c>
    </row>
    <row r="9" spans="1:17" x14ac:dyDescent="0.2">
      <c r="A9" s="5" t="s">
        <v>12</v>
      </c>
      <c r="B9">
        <f>COUNTIFS('All Matches'!$D$2:$D$23000,Predictor!A9,'All Matches'!$G$2:$G$23000,1)</f>
        <v>252</v>
      </c>
      <c r="C9">
        <f>SUMIFS('All Matches'!$H$2:$H$23000,'All Matches'!$D$2:$D$23000,Predictor!A9,'All Matches'!$G$2:$G$23000,1)</f>
        <v>337</v>
      </c>
      <c r="D9" s="14">
        <f t="shared" si="0"/>
        <v>1.3373015873015872</v>
      </c>
      <c r="E9">
        <f>SUMIFS('All Matches'!$I$2:$I$23000,'All Matches'!$D$2:$D$23000,Predictor!A9,'All Matches'!$G$2:$G$23000,1)</f>
        <v>321</v>
      </c>
      <c r="F9" s="14">
        <f t="shared" si="1"/>
        <v>1.2738095238095237</v>
      </c>
      <c r="G9">
        <f t="shared" si="2"/>
        <v>16</v>
      </c>
      <c r="I9" s="22" t="s">
        <v>12</v>
      </c>
      <c r="J9">
        <f>COUNTIFS('All Matches'!$D$2:$D$23000,Predictor!I9,'All Matches'!$G$2:$G$23000,0)</f>
        <v>252</v>
      </c>
      <c r="K9">
        <f>SUMIFS('All Matches'!$H$2:$H$23000,'All Matches'!$D$2:$D$23000,Predictor!I9,'All Matches'!$G$2:$G$23000,0)</f>
        <v>294</v>
      </c>
      <c r="L9" s="14">
        <f t="shared" si="3"/>
        <v>1.1666666666666667</v>
      </c>
      <c r="M9">
        <f>SUMIFS('All Matches'!$I$2:$I$23000,'All Matches'!$D$2:$D$23000,Predictor!I9,'All Matches'!$G$2:$G$23000,0)</f>
        <v>402</v>
      </c>
      <c r="N9" s="14">
        <f t="shared" si="4"/>
        <v>1.5952380952380953</v>
      </c>
      <c r="O9">
        <f t="shared" si="5"/>
        <v>-108</v>
      </c>
      <c r="P9">
        <f t="shared" si="6"/>
        <v>-92</v>
      </c>
      <c r="Q9">
        <f t="shared" si="7"/>
        <v>504</v>
      </c>
    </row>
    <row r="10" spans="1:17" x14ac:dyDescent="0.2">
      <c r="A10" s="5" t="s">
        <v>37</v>
      </c>
      <c r="B10">
        <f>COUNTIFS('All Matches'!$D$2:$D$23000,Predictor!A10,'All Matches'!$G$2:$G$23000,1)</f>
        <v>522</v>
      </c>
      <c r="C10">
        <f>SUMIFS('All Matches'!$H$2:$H$23000,'All Matches'!$D$2:$D$23000,Predictor!A10,'All Matches'!$G$2:$G$23000,1)</f>
        <v>810</v>
      </c>
      <c r="D10" s="14">
        <f t="shared" si="0"/>
        <v>1.5517241379310345</v>
      </c>
      <c r="E10">
        <f>SUMIFS('All Matches'!$I$2:$I$23000,'All Matches'!$D$2:$D$23000,Predictor!A10,'All Matches'!$G$2:$G$23000,1)</f>
        <v>570</v>
      </c>
      <c r="F10" s="14">
        <f t="shared" si="1"/>
        <v>1.0919540229885059</v>
      </c>
      <c r="G10">
        <f t="shared" si="2"/>
        <v>240</v>
      </c>
      <c r="I10" s="22" t="s">
        <v>37</v>
      </c>
      <c r="J10">
        <f>COUNTIFS('All Matches'!$D$2:$D$23000,Predictor!I10,'All Matches'!$G$2:$G$23000,0)</f>
        <v>522</v>
      </c>
      <c r="K10">
        <f>SUMIFS('All Matches'!$H$2:$H$23000,'All Matches'!$D$2:$D$23000,Predictor!I10,'All Matches'!$G$2:$G$23000,0)</f>
        <v>552</v>
      </c>
      <c r="L10" s="14">
        <f t="shared" si="3"/>
        <v>1.0574712643678161</v>
      </c>
      <c r="M10">
        <f>SUMIFS('All Matches'!$I$2:$I$23000,'All Matches'!$D$2:$D$23000,Predictor!I10,'All Matches'!$G$2:$G$23000,0)</f>
        <v>750</v>
      </c>
      <c r="N10" s="14">
        <f t="shared" si="4"/>
        <v>1.4367816091954022</v>
      </c>
      <c r="O10">
        <f t="shared" si="5"/>
        <v>-198</v>
      </c>
      <c r="P10">
        <f t="shared" si="6"/>
        <v>42</v>
      </c>
      <c r="Q10">
        <f t="shared" si="7"/>
        <v>1044</v>
      </c>
    </row>
    <row r="11" spans="1:17" x14ac:dyDescent="0.2">
      <c r="A11" s="5" t="s">
        <v>32</v>
      </c>
      <c r="B11">
        <f>COUNTIFS('All Matches'!$D$2:$D$23000,Predictor!A11,'All Matches'!$G$2:$G$23000,1)</f>
        <v>117</v>
      </c>
      <c r="C11">
        <f>SUMIFS('All Matches'!$H$2:$H$23000,'All Matches'!$D$2:$D$23000,Predictor!A11,'All Matches'!$G$2:$G$23000,1)</f>
        <v>144</v>
      </c>
      <c r="D11" s="14">
        <f t="shared" si="0"/>
        <v>1.2307692307692308</v>
      </c>
      <c r="E11">
        <f>SUMIFS('All Matches'!$I$2:$I$23000,'All Matches'!$D$2:$D$23000,Predictor!A11,'All Matches'!$G$2:$G$23000,1)</f>
        <v>171</v>
      </c>
      <c r="F11" s="14">
        <f t="shared" si="1"/>
        <v>1.4615384615384615</v>
      </c>
      <c r="G11">
        <f t="shared" si="2"/>
        <v>-27</v>
      </c>
      <c r="I11" s="22" t="s">
        <v>32</v>
      </c>
      <c r="J11">
        <f>COUNTIFS('All Matches'!$D$2:$D$23000,Predictor!I11,'All Matches'!$G$2:$G$23000,0)</f>
        <v>117</v>
      </c>
      <c r="K11">
        <f>SUMIFS('All Matches'!$H$2:$H$23000,'All Matches'!$D$2:$D$23000,Predictor!I11,'All Matches'!$G$2:$G$23000,0)</f>
        <v>100</v>
      </c>
      <c r="L11" s="14">
        <f t="shared" si="3"/>
        <v>0.85470085470085466</v>
      </c>
      <c r="M11">
        <f>SUMIFS('All Matches'!$I$2:$I$23000,'All Matches'!$D$2:$D$23000,Predictor!I11,'All Matches'!$G$2:$G$23000,0)</f>
        <v>224</v>
      </c>
      <c r="N11" s="14">
        <f t="shared" si="4"/>
        <v>1.9145299145299146</v>
      </c>
      <c r="O11">
        <f t="shared" si="5"/>
        <v>-124</v>
      </c>
      <c r="P11">
        <f t="shared" si="6"/>
        <v>-151</v>
      </c>
      <c r="Q11">
        <f t="shared" si="7"/>
        <v>234</v>
      </c>
    </row>
    <row r="12" spans="1:17" x14ac:dyDescent="0.2">
      <c r="A12" s="5" t="s">
        <v>35</v>
      </c>
      <c r="B12">
        <f>COUNTIFS('All Matches'!$D$2:$D$23000,Predictor!A12,'All Matches'!$G$2:$G$23000,1)</f>
        <v>98</v>
      </c>
      <c r="C12">
        <f>SUMIFS('All Matches'!$H$2:$H$23000,'All Matches'!$D$2:$D$23000,Predictor!A12,'All Matches'!$G$2:$G$23000,1)</f>
        <v>117</v>
      </c>
      <c r="D12" s="14">
        <f t="shared" si="0"/>
        <v>1.1938775510204083</v>
      </c>
      <c r="E12">
        <f>SUMIFS('All Matches'!$I$2:$I$23000,'All Matches'!$D$2:$D$23000,Predictor!A12,'All Matches'!$G$2:$G$23000,1)</f>
        <v>158</v>
      </c>
      <c r="F12" s="14">
        <f t="shared" si="1"/>
        <v>1.6122448979591837</v>
      </c>
      <c r="G12">
        <f t="shared" si="2"/>
        <v>-41</v>
      </c>
      <c r="I12" s="22" t="s">
        <v>35</v>
      </c>
      <c r="J12">
        <f>COUNTIFS('All Matches'!$D$2:$D$23000,Predictor!I12,'All Matches'!$G$2:$G$23000,0)</f>
        <v>98</v>
      </c>
      <c r="K12">
        <f>SUMIFS('All Matches'!$H$2:$H$23000,'All Matches'!$D$2:$D$23000,Predictor!I12,'All Matches'!$G$2:$G$23000,0)</f>
        <v>93</v>
      </c>
      <c r="L12" s="14">
        <f t="shared" si="3"/>
        <v>0.94897959183673475</v>
      </c>
      <c r="M12">
        <f>SUMIFS('All Matches'!$I$2:$I$23000,'All Matches'!$D$2:$D$23000,Predictor!I12,'All Matches'!$G$2:$G$23000,0)</f>
        <v>180</v>
      </c>
      <c r="N12" s="14">
        <f t="shared" si="4"/>
        <v>1.8367346938775511</v>
      </c>
      <c r="O12">
        <f t="shared" si="5"/>
        <v>-87</v>
      </c>
      <c r="P12">
        <f t="shared" si="6"/>
        <v>-128</v>
      </c>
      <c r="Q12">
        <f t="shared" si="7"/>
        <v>196</v>
      </c>
    </row>
    <row r="13" spans="1:17" x14ac:dyDescent="0.2">
      <c r="A13" s="5" t="s">
        <v>20</v>
      </c>
      <c r="B13">
        <f>COUNTIFS('All Matches'!$D$2:$D$23000,Predictor!A13,'All Matches'!$G$2:$G$23000,1)</f>
        <v>79</v>
      </c>
      <c r="C13">
        <f>SUMIFS('All Matches'!$H$2:$H$23000,'All Matches'!$D$2:$D$23000,Predictor!A13,'All Matches'!$G$2:$G$23000,1)</f>
        <v>119</v>
      </c>
      <c r="D13" s="14">
        <f t="shared" si="0"/>
        <v>1.5063291139240507</v>
      </c>
      <c r="E13">
        <f>SUMIFS('All Matches'!$I$2:$I$23000,'All Matches'!$D$2:$D$23000,Predictor!A13,'All Matches'!$G$2:$G$23000,1)</f>
        <v>123</v>
      </c>
      <c r="F13" s="14">
        <f t="shared" si="1"/>
        <v>1.5569620253164558</v>
      </c>
      <c r="G13">
        <f t="shared" si="2"/>
        <v>-4</v>
      </c>
      <c r="I13" s="22" t="s">
        <v>20</v>
      </c>
      <c r="J13">
        <f>COUNTIFS('All Matches'!$D$2:$D$23000,Predictor!I13,'All Matches'!$G$2:$G$23000,0)</f>
        <v>79</v>
      </c>
      <c r="K13">
        <f>SUMIFS('All Matches'!$H$2:$H$23000,'All Matches'!$D$2:$D$23000,Predictor!I13,'All Matches'!$G$2:$G$23000,0)</f>
        <v>93</v>
      </c>
      <c r="L13" s="14">
        <f t="shared" si="3"/>
        <v>1.1772151898734178</v>
      </c>
      <c r="M13">
        <f>SUMIFS('All Matches'!$I$2:$I$23000,'All Matches'!$D$2:$D$23000,Predictor!I13,'All Matches'!$G$2:$G$23000,0)</f>
        <v>151</v>
      </c>
      <c r="N13" s="14">
        <f t="shared" si="4"/>
        <v>1.9113924050632911</v>
      </c>
      <c r="O13">
        <f t="shared" si="5"/>
        <v>-58</v>
      </c>
      <c r="P13">
        <f t="shared" si="6"/>
        <v>-62</v>
      </c>
      <c r="Q13">
        <f t="shared" si="7"/>
        <v>158</v>
      </c>
    </row>
    <row r="14" spans="1:17" x14ac:dyDescent="0.2">
      <c r="A14" s="5" t="s">
        <v>42</v>
      </c>
      <c r="B14">
        <f>COUNTIFS('All Matches'!$D$2:$D$23000,Predictor!A14,'All Matches'!$G$2:$G$23000,1)</f>
        <v>444</v>
      </c>
      <c r="C14">
        <f>SUMIFS('All Matches'!$H$2:$H$23000,'All Matches'!$D$2:$D$23000,Predictor!A14,'All Matches'!$G$2:$G$23000,1)</f>
        <v>639</v>
      </c>
      <c r="D14" s="14">
        <f t="shared" si="0"/>
        <v>1.4391891891891893</v>
      </c>
      <c r="E14">
        <f>SUMIFS('All Matches'!$I$2:$I$23000,'All Matches'!$D$2:$D$23000,Predictor!A14,'All Matches'!$G$2:$G$23000,1)</f>
        <v>559</v>
      </c>
      <c r="F14" s="14">
        <f t="shared" si="1"/>
        <v>1.2590090090090089</v>
      </c>
      <c r="G14">
        <f t="shared" si="2"/>
        <v>80</v>
      </c>
      <c r="I14" s="22" t="s">
        <v>42</v>
      </c>
      <c r="J14">
        <f>COUNTIFS('All Matches'!$D$2:$D$23000,Predictor!I14,'All Matches'!$G$2:$G$23000,0)</f>
        <v>444</v>
      </c>
      <c r="K14">
        <f>SUMIFS('All Matches'!$H$2:$H$23000,'All Matches'!$D$2:$D$23000,Predictor!I14,'All Matches'!$G$2:$G$23000,0)</f>
        <v>433</v>
      </c>
      <c r="L14" s="14">
        <f t="shared" si="3"/>
        <v>0.97522522522522526</v>
      </c>
      <c r="M14">
        <f>SUMIFS('All Matches'!$I$2:$I$23000,'All Matches'!$D$2:$D$23000,Predictor!I14,'All Matches'!$G$2:$G$23000,0)</f>
        <v>717</v>
      </c>
      <c r="N14" s="14">
        <f t="shared" si="4"/>
        <v>1.6148648648648649</v>
      </c>
      <c r="O14">
        <f t="shared" si="5"/>
        <v>-284</v>
      </c>
      <c r="P14">
        <f t="shared" si="6"/>
        <v>-204</v>
      </c>
      <c r="Q14">
        <f t="shared" si="7"/>
        <v>888</v>
      </c>
    </row>
    <row r="15" spans="1:17" x14ac:dyDescent="0.2">
      <c r="A15" s="5" t="s">
        <v>34</v>
      </c>
      <c r="B15">
        <f>COUNTIFS('All Matches'!$D$2:$D$23000,Predictor!A15,'All Matches'!$G$2:$G$23000,1)</f>
        <v>41</v>
      </c>
      <c r="C15">
        <f>SUMIFS('All Matches'!$H$2:$H$23000,'All Matches'!$D$2:$D$23000,Predictor!A15,'All Matches'!$G$2:$G$23000,1)</f>
        <v>45</v>
      </c>
      <c r="D15" s="14">
        <f t="shared" si="0"/>
        <v>1.0975609756097562</v>
      </c>
      <c r="E15">
        <f>SUMIFS('All Matches'!$I$2:$I$23000,'All Matches'!$D$2:$D$23000,Predictor!A15,'All Matches'!$G$2:$G$23000,1)</f>
        <v>57</v>
      </c>
      <c r="F15" s="14">
        <f t="shared" si="1"/>
        <v>1.3902439024390243</v>
      </c>
      <c r="G15">
        <f t="shared" si="2"/>
        <v>-12</v>
      </c>
      <c r="I15" s="22" t="s">
        <v>34</v>
      </c>
      <c r="J15">
        <f>COUNTIFS('All Matches'!$D$2:$D$23000,Predictor!I15,'All Matches'!$G$2:$G$23000,0)</f>
        <v>41</v>
      </c>
      <c r="K15">
        <f>SUMIFS('All Matches'!$H$2:$H$23000,'All Matches'!$D$2:$D$23000,Predictor!I15,'All Matches'!$G$2:$G$23000,0)</f>
        <v>29</v>
      </c>
      <c r="L15" s="14">
        <f t="shared" si="3"/>
        <v>0.70731707317073167</v>
      </c>
      <c r="M15">
        <f>SUMIFS('All Matches'!$I$2:$I$23000,'All Matches'!$D$2:$D$23000,Predictor!I15,'All Matches'!$G$2:$G$23000,0)</f>
        <v>65</v>
      </c>
      <c r="N15" s="14">
        <f t="shared" si="4"/>
        <v>1.5853658536585367</v>
      </c>
      <c r="O15">
        <f t="shared" si="5"/>
        <v>-36</v>
      </c>
      <c r="P15">
        <f t="shared" si="6"/>
        <v>-48</v>
      </c>
      <c r="Q15">
        <f t="shared" si="7"/>
        <v>82</v>
      </c>
    </row>
    <row r="16" spans="1:17" x14ac:dyDescent="0.2">
      <c r="A16" s="5" t="s">
        <v>23</v>
      </c>
      <c r="B16">
        <f>COUNTIFS('All Matches'!$D$2:$D$23000,Predictor!A16,'All Matches'!$G$2:$G$23000,1)</f>
        <v>197</v>
      </c>
      <c r="C16">
        <f>SUMIFS('All Matches'!$H$2:$H$23000,'All Matches'!$D$2:$D$23000,Predictor!A16,'All Matches'!$G$2:$G$23000,1)</f>
        <v>211</v>
      </c>
      <c r="D16" s="14">
        <f t="shared" si="0"/>
        <v>1.0710659898477157</v>
      </c>
      <c r="E16">
        <f>SUMIFS('All Matches'!$I$2:$I$23000,'All Matches'!$D$2:$D$23000,Predictor!A16,'All Matches'!$G$2:$G$23000,1)</f>
        <v>255</v>
      </c>
      <c r="F16" s="14">
        <f t="shared" si="1"/>
        <v>1.2944162436548223</v>
      </c>
      <c r="G16">
        <f t="shared" si="2"/>
        <v>-44</v>
      </c>
      <c r="I16" s="22" t="s">
        <v>23</v>
      </c>
      <c r="J16">
        <f>COUNTIFS('All Matches'!$D$2:$D$23000,Predictor!I16,'All Matches'!$G$2:$G$23000,0)</f>
        <v>197</v>
      </c>
      <c r="K16">
        <f>SUMIFS('All Matches'!$H$2:$H$23000,'All Matches'!$D$2:$D$23000,Predictor!I16,'All Matches'!$G$2:$G$23000,0)</f>
        <v>218</v>
      </c>
      <c r="L16" s="14">
        <f t="shared" si="3"/>
        <v>1.1065989847715736</v>
      </c>
      <c r="M16">
        <f>SUMIFS('All Matches'!$I$2:$I$23000,'All Matches'!$D$2:$D$23000,Predictor!I16,'All Matches'!$G$2:$G$23000,0)</f>
        <v>316</v>
      </c>
      <c r="N16" s="14">
        <f t="shared" si="4"/>
        <v>1.6040609137055837</v>
      </c>
      <c r="O16">
        <f t="shared" si="5"/>
        <v>-98</v>
      </c>
      <c r="P16">
        <f t="shared" si="6"/>
        <v>-142</v>
      </c>
      <c r="Q16">
        <f t="shared" si="7"/>
        <v>394</v>
      </c>
    </row>
    <row r="17" spans="1:17" x14ac:dyDescent="0.2">
      <c r="A17" s="6" t="s">
        <v>15</v>
      </c>
      <c r="B17">
        <f>COUNTIFS('All Matches'!$D$2:$D$23000,Predictor!A17,'All Matches'!$G$2:$G$23000,1)</f>
        <v>463</v>
      </c>
      <c r="C17">
        <f>SUMIFS('All Matches'!$H$2:$H$23000,'All Matches'!$D$2:$D$23000,Predictor!A17,'All Matches'!$G$2:$G$23000,1)</f>
        <v>760</v>
      </c>
      <c r="D17" s="14">
        <f t="shared" si="0"/>
        <v>1.6414686825053997</v>
      </c>
      <c r="E17">
        <f>SUMIFS('All Matches'!$I$2:$I$23000,'All Matches'!$D$2:$D$23000,Predictor!A17,'All Matches'!$G$2:$G$23000,1)</f>
        <v>512</v>
      </c>
      <c r="F17" s="14">
        <f t="shared" si="1"/>
        <v>1.1058315334773219</v>
      </c>
      <c r="G17">
        <f t="shared" si="2"/>
        <v>248</v>
      </c>
      <c r="I17" s="23" t="s">
        <v>15</v>
      </c>
      <c r="J17">
        <f>COUNTIFS('All Matches'!$D$2:$D$23000,Predictor!I17,'All Matches'!$G$2:$G$23000,0)</f>
        <v>463</v>
      </c>
      <c r="K17">
        <f>SUMIFS('All Matches'!$H$2:$H$23000,'All Matches'!$D$2:$D$23000,Predictor!I17,'All Matches'!$G$2:$G$23000,0)</f>
        <v>493</v>
      </c>
      <c r="L17" s="14">
        <f t="shared" si="3"/>
        <v>1.0647948164146868</v>
      </c>
      <c r="M17">
        <f>SUMIFS('All Matches'!$I$2:$I$23000,'All Matches'!$D$2:$D$23000,Predictor!I17,'All Matches'!$G$2:$G$23000,0)</f>
        <v>731</v>
      </c>
      <c r="N17" s="14">
        <f t="shared" si="4"/>
        <v>1.5788336933045357</v>
      </c>
      <c r="O17">
        <f t="shared" si="5"/>
        <v>-238</v>
      </c>
      <c r="P17">
        <f t="shared" si="6"/>
        <v>10</v>
      </c>
      <c r="Q17">
        <f t="shared" si="7"/>
        <v>926</v>
      </c>
    </row>
    <row r="18" spans="1:17" x14ac:dyDescent="0.2">
      <c r="A18" s="5" t="s">
        <v>50</v>
      </c>
      <c r="B18">
        <f>COUNTIFS('All Matches'!$D$2:$D$23000,Predictor!A18,'All Matches'!$G$2:$G$23000,1)</f>
        <v>389</v>
      </c>
      <c r="C18">
        <f>SUMIFS('All Matches'!$H$2:$H$23000,'All Matches'!$D$2:$D$23000,Predictor!A18,'All Matches'!$G$2:$G$23000,1)</f>
        <v>559</v>
      </c>
      <c r="D18" s="14">
        <f t="shared" si="0"/>
        <v>1.4370179948586119</v>
      </c>
      <c r="E18">
        <f>SUMIFS('All Matches'!$I$2:$I$23000,'All Matches'!$D$2:$D$23000,Predictor!A18,'All Matches'!$G$2:$G$23000,1)</f>
        <v>464</v>
      </c>
      <c r="F18" s="14">
        <f t="shared" si="1"/>
        <v>1.1928020565552699</v>
      </c>
      <c r="G18">
        <f t="shared" si="2"/>
        <v>95</v>
      </c>
      <c r="I18" s="22" t="s">
        <v>50</v>
      </c>
      <c r="J18">
        <f>COUNTIFS('All Matches'!$D$2:$D$23000,Predictor!I18,'All Matches'!$G$2:$G$23000,0)</f>
        <v>389</v>
      </c>
      <c r="K18">
        <f>SUMIFS('All Matches'!$H$2:$H$23000,'All Matches'!$D$2:$D$23000,Predictor!I18,'All Matches'!$G$2:$G$23000,0)</f>
        <v>384</v>
      </c>
      <c r="L18" s="14">
        <f t="shared" si="3"/>
        <v>0.98714652956298199</v>
      </c>
      <c r="M18">
        <f>SUMIFS('All Matches'!$I$2:$I$23000,'All Matches'!$D$2:$D$23000,Predictor!I18,'All Matches'!$G$2:$G$23000,0)</f>
        <v>632</v>
      </c>
      <c r="N18" s="14">
        <f t="shared" si="4"/>
        <v>1.6246786632390746</v>
      </c>
      <c r="O18">
        <f t="shared" si="5"/>
        <v>-248</v>
      </c>
      <c r="P18">
        <f t="shared" si="6"/>
        <v>-153</v>
      </c>
      <c r="Q18">
        <f t="shared" si="7"/>
        <v>778</v>
      </c>
    </row>
    <row r="19" spans="1:17" x14ac:dyDescent="0.2">
      <c r="A19" s="5" t="s">
        <v>561</v>
      </c>
      <c r="B19">
        <f>COUNTIFS('All Matches'!$D$2:$D$23000,Predictor!A19,'All Matches'!$G$2:$G$23000,1)</f>
        <v>161</v>
      </c>
      <c r="C19">
        <f>SUMIFS('All Matches'!$H$2:$H$23000,'All Matches'!$D$2:$D$23000,Predictor!A19,'All Matches'!$G$2:$G$23000,1)</f>
        <v>217</v>
      </c>
      <c r="D19" s="14">
        <f t="shared" si="0"/>
        <v>1.3478260869565217</v>
      </c>
      <c r="E19">
        <f>SUMIFS('All Matches'!$I$2:$I$23000,'All Matches'!$D$2:$D$23000,Predictor!A19,'All Matches'!$G$2:$G$23000,1)</f>
        <v>205</v>
      </c>
      <c r="F19" s="14">
        <f t="shared" si="1"/>
        <v>1.2732919254658386</v>
      </c>
      <c r="G19">
        <f t="shared" si="2"/>
        <v>12</v>
      </c>
      <c r="I19" s="22" t="s">
        <v>561</v>
      </c>
      <c r="J19">
        <f>COUNTIFS('All Matches'!$D$2:$D$23000,Predictor!I19,'All Matches'!$G$2:$G$23000,0)</f>
        <v>161</v>
      </c>
      <c r="K19">
        <f>SUMIFS('All Matches'!$H$2:$H$23000,'All Matches'!$D$2:$D$23000,Predictor!I19,'All Matches'!$G$2:$G$23000,0)</f>
        <v>157</v>
      </c>
      <c r="L19" s="14">
        <f t="shared" si="3"/>
        <v>0.97515527950310554</v>
      </c>
      <c r="M19">
        <f>SUMIFS('All Matches'!$I$2:$I$23000,'All Matches'!$D$2:$D$23000,Predictor!I19,'All Matches'!$G$2:$G$23000,0)</f>
        <v>319</v>
      </c>
      <c r="N19" s="14">
        <f t="shared" si="4"/>
        <v>1.9813664596273293</v>
      </c>
      <c r="O19">
        <f t="shared" si="5"/>
        <v>-162</v>
      </c>
      <c r="P19">
        <f t="shared" si="6"/>
        <v>-150</v>
      </c>
      <c r="Q19">
        <f t="shared" si="7"/>
        <v>322</v>
      </c>
    </row>
    <row r="20" spans="1:17" x14ac:dyDescent="0.2">
      <c r="A20" s="5" t="s">
        <v>64</v>
      </c>
      <c r="B20">
        <f>COUNTIFS('All Matches'!$D$2:$D$23000,Predictor!A20,'All Matches'!$G$2:$G$23000,1)</f>
        <v>98</v>
      </c>
      <c r="C20">
        <f>SUMIFS('All Matches'!$H$2:$H$23000,'All Matches'!$D$2:$D$23000,Predictor!A20,'All Matches'!$G$2:$G$23000,1)</f>
        <v>110</v>
      </c>
      <c r="D20" s="14">
        <f t="shared" si="0"/>
        <v>1.1224489795918366</v>
      </c>
      <c r="E20">
        <f>SUMIFS('All Matches'!$I$2:$I$23000,'All Matches'!$D$2:$D$23000,Predictor!A20,'All Matches'!$G$2:$G$23000,1)</f>
        <v>123</v>
      </c>
      <c r="F20" s="14">
        <f t="shared" si="1"/>
        <v>1.2551020408163265</v>
      </c>
      <c r="G20">
        <f t="shared" si="2"/>
        <v>-13</v>
      </c>
      <c r="I20" s="22" t="s">
        <v>64</v>
      </c>
      <c r="J20">
        <f>COUNTIFS('All Matches'!$D$2:$D$23000,Predictor!I20,'All Matches'!$G$2:$G$23000,0)</f>
        <v>98</v>
      </c>
      <c r="K20">
        <f>SUMIFS('All Matches'!$H$2:$H$23000,'All Matches'!$D$2:$D$23000,Predictor!I20,'All Matches'!$G$2:$G$23000,0)</f>
        <v>88</v>
      </c>
      <c r="L20" s="14">
        <f t="shared" si="3"/>
        <v>0.89795918367346939</v>
      </c>
      <c r="M20">
        <f>SUMIFS('All Matches'!$I$2:$I$23000,'All Matches'!$D$2:$D$23000,Predictor!I20,'All Matches'!$G$2:$G$23000,0)</f>
        <v>181</v>
      </c>
      <c r="N20" s="14">
        <f t="shared" si="4"/>
        <v>1.846938775510204</v>
      </c>
      <c r="O20">
        <f t="shared" si="5"/>
        <v>-93</v>
      </c>
      <c r="P20">
        <f t="shared" si="6"/>
        <v>-106</v>
      </c>
      <c r="Q20">
        <f t="shared" si="7"/>
        <v>196</v>
      </c>
    </row>
    <row r="21" spans="1:17" x14ac:dyDescent="0.2">
      <c r="A21" s="5" t="s">
        <v>764</v>
      </c>
      <c r="B21">
        <f>COUNTIFS('All Matches'!$D$2:$D$23000,Predictor!A21,'All Matches'!$G$2:$G$23000,1)</f>
        <v>64</v>
      </c>
      <c r="C21">
        <f>SUMIFS('All Matches'!$H$2:$H$23000,'All Matches'!$D$2:$D$23000,Predictor!A21,'All Matches'!$G$2:$G$23000,1)</f>
        <v>83</v>
      </c>
      <c r="D21" s="14">
        <f t="shared" si="0"/>
        <v>1.296875</v>
      </c>
      <c r="E21">
        <f>SUMIFS('All Matches'!$I$2:$I$23000,'All Matches'!$D$2:$D$23000,Predictor!A21,'All Matches'!$G$2:$G$23000,1)</f>
        <v>66</v>
      </c>
      <c r="F21" s="14">
        <f t="shared" si="1"/>
        <v>1.03125</v>
      </c>
      <c r="G21">
        <f t="shared" si="2"/>
        <v>17</v>
      </c>
      <c r="I21" s="22" t="s">
        <v>764</v>
      </c>
      <c r="J21">
        <f>COUNTIFS('All Matches'!$D$2:$D$23000,Predictor!I21,'All Matches'!$G$2:$G$23000,0)</f>
        <v>64</v>
      </c>
      <c r="K21">
        <f>SUMIFS('All Matches'!$H$2:$H$23000,'All Matches'!$D$2:$D$23000,Predictor!I21,'All Matches'!$G$2:$G$23000,0)</f>
        <v>52</v>
      </c>
      <c r="L21" s="14">
        <f t="shared" si="3"/>
        <v>0.8125</v>
      </c>
      <c r="M21">
        <f>SUMIFS('All Matches'!$I$2:$I$23000,'All Matches'!$D$2:$D$23000,Predictor!I21,'All Matches'!$G$2:$G$23000,0)</f>
        <v>108</v>
      </c>
      <c r="N21" s="14">
        <f t="shared" si="4"/>
        <v>1.6875</v>
      </c>
      <c r="O21">
        <f t="shared" si="5"/>
        <v>-56</v>
      </c>
      <c r="P21">
        <f t="shared" si="6"/>
        <v>-39</v>
      </c>
      <c r="Q21">
        <f t="shared" si="7"/>
        <v>128</v>
      </c>
    </row>
    <row r="22" spans="1:17" x14ac:dyDescent="0.2">
      <c r="A22" s="4" t="s">
        <v>559</v>
      </c>
      <c r="B22">
        <f>COUNTIFS('All Matches'!$D$2:$D$23000,Predictor!A22,'All Matches'!$G$2:$G$23000,1)</f>
        <v>465</v>
      </c>
      <c r="C22">
        <f>SUMIFS('All Matches'!$H$2:$H$23000,'All Matches'!$D$2:$D$23000,Predictor!A22,'All Matches'!$G$2:$G$23000,1)</f>
        <v>607</v>
      </c>
      <c r="D22" s="14">
        <f t="shared" si="0"/>
        <v>1.3053763440860215</v>
      </c>
      <c r="E22">
        <f>SUMIFS('All Matches'!$I$2:$I$23000,'All Matches'!$D$2:$D$23000,Predictor!A22,'All Matches'!$G$2:$G$23000,1)</f>
        <v>493</v>
      </c>
      <c r="F22" s="14">
        <f t="shared" si="1"/>
        <v>1.0602150537634409</v>
      </c>
      <c r="G22">
        <f t="shared" si="2"/>
        <v>114</v>
      </c>
      <c r="I22" s="22" t="s">
        <v>559</v>
      </c>
      <c r="J22">
        <f>COUNTIFS('All Matches'!$D$2:$D$23000,Predictor!I22,'All Matches'!$G$2:$G$23000,0)</f>
        <v>465</v>
      </c>
      <c r="K22">
        <f>SUMIFS('All Matches'!$H$2:$H$23000,'All Matches'!$D$2:$D$23000,Predictor!I22,'All Matches'!$G$2:$G$23000,0)</f>
        <v>516</v>
      </c>
      <c r="L22" s="14">
        <f t="shared" si="3"/>
        <v>1.1096774193548387</v>
      </c>
      <c r="M22">
        <f>SUMIFS('All Matches'!$I$2:$I$23000,'All Matches'!$D$2:$D$23000,Predictor!I22,'All Matches'!$G$2:$G$23000,0)</f>
        <v>702</v>
      </c>
      <c r="N22" s="14">
        <f t="shared" si="4"/>
        <v>1.5096774193548388</v>
      </c>
      <c r="O22">
        <f t="shared" si="5"/>
        <v>-186</v>
      </c>
      <c r="P22">
        <f t="shared" si="6"/>
        <v>-72</v>
      </c>
      <c r="Q22">
        <f t="shared" si="7"/>
        <v>930</v>
      </c>
    </row>
    <row r="23" spans="1:17" x14ac:dyDescent="0.2">
      <c r="A23" s="4" t="s">
        <v>4443</v>
      </c>
      <c r="B23">
        <f>SUM(B3:B22)</f>
        <v>6427</v>
      </c>
      <c r="C23">
        <f>SUM(C3:C22)</f>
        <v>10702</v>
      </c>
      <c r="D23" s="14">
        <f>SUM(D3:D22)</f>
        <v>30.312314043937178</v>
      </c>
      <c r="E23">
        <f>SUM(E3:E22)</f>
        <v>6701</v>
      </c>
      <c r="F23" s="14">
        <f>SUM(F3:F22)</f>
        <v>23.062368418580217</v>
      </c>
      <c r="I23" s="4" t="s">
        <v>4443</v>
      </c>
      <c r="J23">
        <f>SUM(J3:J22)</f>
        <v>6427</v>
      </c>
      <c r="K23">
        <f>SUM(K3:K22)</f>
        <v>7940</v>
      </c>
      <c r="L23" s="14">
        <f>SUM(L3:L22)</f>
        <v>22.592657551965694</v>
      </c>
      <c r="M23">
        <f>SUM(M3:M22)</f>
        <v>9173</v>
      </c>
      <c r="N23" s="14">
        <f>SUM(N3:N22)</f>
        <v>31.047743166816744</v>
      </c>
    </row>
    <row r="24" spans="1:17" x14ac:dyDescent="0.2">
      <c r="A24" s="4" t="s">
        <v>4444</v>
      </c>
      <c r="B24">
        <f>B23/20</f>
        <v>321.35000000000002</v>
      </c>
      <c r="C24" s="14">
        <f>C23/20</f>
        <v>535.1</v>
      </c>
      <c r="D24" s="14">
        <f>C23/B23</f>
        <v>1.6651625953010736</v>
      </c>
      <c r="E24">
        <f>E23/20</f>
        <v>335.05</v>
      </c>
      <c r="F24" s="14">
        <f>E23/B23</f>
        <v>1.0426326435350863</v>
      </c>
      <c r="I24" s="4" t="s">
        <v>4444</v>
      </c>
      <c r="J24">
        <f>J23/20</f>
        <v>321.35000000000002</v>
      </c>
      <c r="K24" s="14">
        <f>K23/20</f>
        <v>397</v>
      </c>
      <c r="L24" s="14">
        <f>K23/J23</f>
        <v>1.2354131009802396</v>
      </c>
      <c r="M24">
        <f>M23/20</f>
        <v>458.65</v>
      </c>
      <c r="N24" s="14">
        <f>M23/J23</f>
        <v>1.4272599968881281</v>
      </c>
    </row>
    <row r="26" spans="1:17" x14ac:dyDescent="0.2">
      <c r="A26" s="12"/>
      <c r="B26" s="28" t="s">
        <v>4437</v>
      </c>
      <c r="C26" s="28"/>
      <c r="D26" s="29" t="s">
        <v>4438</v>
      </c>
      <c r="E26" s="29"/>
    </row>
    <row r="27" spans="1:17" x14ac:dyDescent="0.2">
      <c r="A27" s="15" t="s">
        <v>3</v>
      </c>
      <c r="B27" s="12" t="s">
        <v>4445</v>
      </c>
      <c r="C27" s="12" t="s">
        <v>4446</v>
      </c>
      <c r="D27" s="13" t="s">
        <v>4445</v>
      </c>
      <c r="E27" s="12" t="s">
        <v>4446</v>
      </c>
    </row>
    <row r="28" spans="1:17" x14ac:dyDescent="0.2">
      <c r="A28" s="4" t="s">
        <v>40</v>
      </c>
      <c r="B28" s="14">
        <f>VLOOKUP(A28,$A$3:$D$22,4,)/$D$24</f>
        <v>1.1918802014304628</v>
      </c>
      <c r="C28" s="14">
        <f>VLOOKUP(A28,$A$3:$F$22,6, FALSE)/$F$24</f>
        <v>0.76434866186267159</v>
      </c>
      <c r="D28" s="14">
        <f>VLOOKUP(A28,$I$3:$L$22,4, FALSE)/$L$24</f>
        <v>1.1707502147331037</v>
      </c>
      <c r="E28" s="14">
        <f>VLOOKUP(A28,$I$3:$N$22,6, FALSE)/$N$24</f>
        <v>0.85231499407097222</v>
      </c>
    </row>
    <row r="29" spans="1:17" x14ac:dyDescent="0.2">
      <c r="A29" s="5" t="s">
        <v>17</v>
      </c>
      <c r="B29" s="14">
        <f t="shared" ref="B29:B47" si="8">VLOOKUP(A29,$A$3:$D$22,4,)/$D$24</f>
        <v>1.0273639188005823</v>
      </c>
      <c r="C29" s="14">
        <f t="shared" ref="C29:C47" si="9">VLOOKUP(A29,$A$3:$F$22,6, FALSE)/$F$24</f>
        <v>1.0362803973330452</v>
      </c>
      <c r="D29" s="14">
        <f t="shared" ref="D29:D47" si="10">VLOOKUP(A29,$I$3:$L$22,4, FALSE)/$L$24</f>
        <v>1.0327412490228438</v>
      </c>
      <c r="E29" s="14">
        <f t="shared" ref="E29:E47" si="11">VLOOKUP(A29,$I$3:$N$22,6, FALSE)/$N$24</f>
        <v>1.0066712528397308</v>
      </c>
    </row>
    <row r="30" spans="1:17" x14ac:dyDescent="0.2">
      <c r="A30" s="5" t="s">
        <v>45</v>
      </c>
      <c r="B30" s="14">
        <f t="shared" si="8"/>
        <v>1.1434206305197172</v>
      </c>
      <c r="C30" s="14">
        <f t="shared" si="9"/>
        <v>0.93215665318923702</v>
      </c>
      <c r="D30" s="14">
        <f t="shared" si="10"/>
        <v>1.108959762622479</v>
      </c>
      <c r="E30" s="14">
        <f t="shared" si="11"/>
        <v>0.92872142074630493</v>
      </c>
    </row>
    <row r="31" spans="1:17" x14ac:dyDescent="0.2">
      <c r="A31" s="5" t="s">
        <v>27</v>
      </c>
      <c r="B31" s="14">
        <f t="shared" si="8"/>
        <v>1.1803755662815201</v>
      </c>
      <c r="C31" s="14">
        <f t="shared" si="9"/>
        <v>0.79742144050096031</v>
      </c>
      <c r="D31" s="14">
        <f t="shared" si="10"/>
        <v>1.1707502147331037</v>
      </c>
      <c r="E31" s="14">
        <f t="shared" si="11"/>
        <v>0.77983466386651157</v>
      </c>
    </row>
    <row r="32" spans="1:17" x14ac:dyDescent="0.2">
      <c r="A32" s="5" t="s">
        <v>47</v>
      </c>
      <c r="B32" s="14">
        <f t="shared" si="8"/>
        <v>1.2263941068772908</v>
      </c>
      <c r="C32" s="14">
        <f t="shared" si="9"/>
        <v>0.79374668731892817</v>
      </c>
      <c r="D32" s="14">
        <f t="shared" si="10"/>
        <v>1.2250234034955654</v>
      </c>
      <c r="E32" s="14">
        <f t="shared" si="11"/>
        <v>0.7932569472377079</v>
      </c>
    </row>
    <row r="33" spans="1:5" s="14" customFormat="1" x14ac:dyDescent="0.2">
      <c r="A33" s="5" t="s">
        <v>10</v>
      </c>
      <c r="B33" s="14">
        <f t="shared" si="8"/>
        <v>1.2770145015326388</v>
      </c>
      <c r="C33" s="14">
        <f t="shared" si="9"/>
        <v>0.66696770253882165</v>
      </c>
      <c r="D33" s="14">
        <f t="shared" si="10"/>
        <v>1.3754376694943879</v>
      </c>
      <c r="E33" s="14">
        <f t="shared" si="11"/>
        <v>0.76775460883243474</v>
      </c>
    </row>
    <row r="34" spans="1:5" s="14" customFormat="1" x14ac:dyDescent="0.2">
      <c r="A34" s="5" t="s">
        <v>12</v>
      </c>
      <c r="B34" s="14">
        <f t="shared" si="8"/>
        <v>0.80310570936154935</v>
      </c>
      <c r="C34" s="14">
        <f t="shared" si="9"/>
        <v>1.2217241918405923</v>
      </c>
      <c r="D34" s="14">
        <f t="shared" si="10"/>
        <v>0.94435348446683465</v>
      </c>
      <c r="E34" s="14">
        <f t="shared" si="11"/>
        <v>1.1176927110100556</v>
      </c>
    </row>
    <row r="35" spans="1:5" s="14" customFormat="1" x14ac:dyDescent="0.2">
      <c r="A35" s="5" t="s">
        <v>37</v>
      </c>
      <c r="B35" s="14">
        <f t="shared" si="8"/>
        <v>0.93187544706435799</v>
      </c>
      <c r="C35" s="14">
        <f t="shared" si="9"/>
        <v>1.0473046568791415</v>
      </c>
      <c r="D35" s="14">
        <f t="shared" si="10"/>
        <v>0.85596571991082548</v>
      </c>
      <c r="E35" s="14">
        <f t="shared" si="11"/>
        <v>1.0066712528397308</v>
      </c>
    </row>
    <row r="36" spans="1:5" s="14" customFormat="1" x14ac:dyDescent="0.2">
      <c r="A36" s="5" t="s">
        <v>32</v>
      </c>
      <c r="B36" s="14">
        <f t="shared" si="8"/>
        <v>0.73912855972284119</v>
      </c>
      <c r="C36" s="14">
        <f t="shared" si="9"/>
        <v>1.4017770022843892</v>
      </c>
      <c r="D36" s="14">
        <f t="shared" si="10"/>
        <v>0.69183405455445757</v>
      </c>
      <c r="E36" s="14">
        <f t="shared" si="11"/>
        <v>1.3414023504506445</v>
      </c>
    </row>
    <row r="37" spans="1:5" s="14" customFormat="1" x14ac:dyDescent="0.2">
      <c r="A37" s="5" t="s">
        <v>35</v>
      </c>
      <c r="B37" s="14">
        <f t="shared" si="8"/>
        <v>0.71697355825155706</v>
      </c>
      <c r="C37" s="14">
        <f t="shared" si="9"/>
        <v>1.5463211400065175</v>
      </c>
      <c r="D37" s="14">
        <f t="shared" si="10"/>
        <v>0.76814758649051562</v>
      </c>
      <c r="E37" s="14">
        <f t="shared" si="11"/>
        <v>1.28689565873226</v>
      </c>
    </row>
    <row r="38" spans="1:5" s="14" customFormat="1" x14ac:dyDescent="0.2">
      <c r="A38" s="5" t="s">
        <v>20</v>
      </c>
      <c r="B38" s="14">
        <f t="shared" si="8"/>
        <v>0.90461383061015455</v>
      </c>
      <c r="C38" s="14">
        <f t="shared" si="9"/>
        <v>1.4932987519338699</v>
      </c>
      <c r="D38" s="14">
        <f t="shared" si="10"/>
        <v>0.95289194273507005</v>
      </c>
      <c r="E38" s="14">
        <f t="shared" si="11"/>
        <v>1.3392040758030932</v>
      </c>
    </row>
    <row r="39" spans="1:5" s="14" customFormat="1" x14ac:dyDescent="0.2">
      <c r="A39" s="5" t="s">
        <v>42</v>
      </c>
      <c r="B39" s="14">
        <f t="shared" si="8"/>
        <v>0.86429348896644731</v>
      </c>
      <c r="C39" s="14">
        <f t="shared" si="9"/>
        <v>1.2075288614984183</v>
      </c>
      <c r="D39" s="14">
        <f t="shared" si="10"/>
        <v>0.78939200535548149</v>
      </c>
      <c r="E39" s="14">
        <f t="shared" si="11"/>
        <v>1.1314440735295419</v>
      </c>
    </row>
    <row r="40" spans="1:5" s="14" customFormat="1" x14ac:dyDescent="0.2">
      <c r="A40" s="5" t="s">
        <v>34</v>
      </c>
      <c r="B40" s="14">
        <f t="shared" si="8"/>
        <v>0.65913141377722884</v>
      </c>
      <c r="C40" s="14">
        <f t="shared" si="9"/>
        <v>1.333397636319297</v>
      </c>
      <c r="D40" s="14">
        <f t="shared" si="10"/>
        <v>0.57253486514714014</v>
      </c>
      <c r="E40" s="14">
        <f t="shared" si="11"/>
        <v>1.110775792157791</v>
      </c>
    </row>
    <row r="41" spans="1:5" s="14" customFormat="1" x14ac:dyDescent="0.2">
      <c r="A41" s="5" t="s">
        <v>23</v>
      </c>
      <c r="B41" s="14">
        <f t="shared" si="8"/>
        <v>0.64322006323596237</v>
      </c>
      <c r="C41" s="14">
        <f t="shared" si="9"/>
        <v>1.2414883148738312</v>
      </c>
      <c r="D41" s="14">
        <f t="shared" si="10"/>
        <v>0.89573194900842612</v>
      </c>
      <c r="E41" s="14">
        <f t="shared" si="11"/>
        <v>1.1238743587033453</v>
      </c>
    </row>
    <row r="42" spans="1:5" s="14" customFormat="1" x14ac:dyDescent="0.2">
      <c r="A42" s="6" t="s">
        <v>15</v>
      </c>
      <c r="B42" s="14">
        <f t="shared" si="8"/>
        <v>0.98577081129342214</v>
      </c>
      <c r="C42" s="14">
        <f t="shared" si="9"/>
        <v>1.0606147240201087</v>
      </c>
      <c r="D42" s="14">
        <f t="shared" si="10"/>
        <v>0.86189373867722818</v>
      </c>
      <c r="E42" s="14">
        <f t="shared" si="11"/>
        <v>1.1061990784768616</v>
      </c>
    </row>
    <row r="43" spans="1:5" s="14" customFormat="1" x14ac:dyDescent="0.2">
      <c r="A43" s="5" t="s">
        <v>50</v>
      </c>
      <c r="B43" s="14">
        <f t="shared" si="8"/>
        <v>0.86298959567896649</v>
      </c>
      <c r="C43" s="14">
        <f t="shared" si="9"/>
        <v>1.14402907289669</v>
      </c>
      <c r="D43" s="14">
        <f t="shared" si="10"/>
        <v>0.79904165560469587</v>
      </c>
      <c r="E43" s="14">
        <f t="shared" si="11"/>
        <v>1.1383200445478614</v>
      </c>
    </row>
    <row r="44" spans="1:5" s="14" customFormat="1" x14ac:dyDescent="0.2">
      <c r="A44" s="5" t="s">
        <v>561</v>
      </c>
      <c r="B44" s="14">
        <f t="shared" si="8"/>
        <v>0.80942611295735056</v>
      </c>
      <c r="C44" s="14">
        <f t="shared" si="9"/>
        <v>1.2212277577927093</v>
      </c>
      <c r="D44" s="14">
        <f t="shared" si="10"/>
        <v>0.78933538808141801</v>
      </c>
      <c r="E44" s="14">
        <f t="shared" si="11"/>
        <v>1.3882309207483752</v>
      </c>
    </row>
    <row r="45" spans="1:5" s="14" customFormat="1" x14ac:dyDescent="0.2">
      <c r="A45" s="5" t="s">
        <v>64</v>
      </c>
      <c r="B45" s="14">
        <f t="shared" si="8"/>
        <v>0.67407770433907066</v>
      </c>
      <c r="C45" s="14">
        <f t="shared" si="9"/>
        <v>1.203781646967099</v>
      </c>
      <c r="D45" s="14">
        <f t="shared" si="10"/>
        <v>0.72684932915231582</v>
      </c>
      <c r="E45" s="14">
        <f t="shared" si="11"/>
        <v>1.2940450790585503</v>
      </c>
    </row>
    <row r="46" spans="1:5" s="14" customFormat="1" x14ac:dyDescent="0.2">
      <c r="A46" s="5" t="s">
        <v>764</v>
      </c>
      <c r="B46" s="14">
        <f t="shared" si="8"/>
        <v>0.7788278475985797</v>
      </c>
      <c r="C46" s="14">
        <f t="shared" si="9"/>
        <v>0.98908278615132073</v>
      </c>
      <c r="D46" s="14">
        <f t="shared" si="10"/>
        <v>0.65767474811083126</v>
      </c>
      <c r="E46" s="14">
        <f t="shared" si="11"/>
        <v>1.1823353864602639</v>
      </c>
    </row>
    <row r="47" spans="1:5" s="14" customFormat="1" x14ac:dyDescent="0.2">
      <c r="A47" s="4" t="s">
        <v>559</v>
      </c>
      <c r="B47" s="14">
        <f t="shared" si="8"/>
        <v>0.78393326139421238</v>
      </c>
      <c r="C47" s="14">
        <f t="shared" si="9"/>
        <v>1.0168634756808888</v>
      </c>
      <c r="D47" s="14">
        <f t="shared" si="10"/>
        <v>0.89822377508734863</v>
      </c>
      <c r="E47" s="14">
        <f t="shared" si="11"/>
        <v>1.057745205951548</v>
      </c>
    </row>
    <row r="49" spans="1:24" x14ac:dyDescent="0.2">
      <c r="F49" s="14" t="s">
        <v>4432</v>
      </c>
    </row>
    <row r="50" spans="1:24" x14ac:dyDescent="0.2">
      <c r="H50" s="26" t="str">
        <f>C52</f>
        <v>Brighton</v>
      </c>
      <c r="I50" s="27"/>
      <c r="J50" s="27"/>
      <c r="K50" s="27"/>
      <c r="L50" s="27"/>
      <c r="M50" s="27"/>
      <c r="N50" s="27"/>
    </row>
    <row r="51" spans="1:24" x14ac:dyDescent="0.2">
      <c r="A51" t="s">
        <v>807</v>
      </c>
      <c r="B51" t="s">
        <v>4447</v>
      </c>
      <c r="C51" s="14" t="s">
        <v>4448</v>
      </c>
      <c r="G51" t="s">
        <v>4433</v>
      </c>
      <c r="H51">
        <v>0</v>
      </c>
      <c r="I51">
        <v>1</v>
      </c>
      <c r="J51">
        <v>2</v>
      </c>
      <c r="K51">
        <v>3</v>
      </c>
      <c r="L51">
        <v>4</v>
      </c>
      <c r="M51">
        <v>5</v>
      </c>
      <c r="N51">
        <v>6</v>
      </c>
    </row>
    <row r="52" spans="1:24" ht="15" customHeight="1" x14ac:dyDescent="0.2">
      <c r="A52" t="s">
        <v>27</v>
      </c>
      <c r="B52" s="14">
        <f>VLOOKUP(A52,$A$28:$B$47,2,FALSE)*VLOOKUP(C52,$A$28:$E$47,5,FALSE)*$D$24</f>
        <v>2.1832489707928997</v>
      </c>
      <c r="C52" s="14" t="s">
        <v>34</v>
      </c>
      <c r="D52" s="14">
        <f>VLOOKUP(C52,$A$28:$D$47,4,FALSE)*VLOOKUP(A52,$A$28:$C$47,3,FALSE)*$L$24</f>
        <v>0.56402979937872799</v>
      </c>
      <c r="F52" s="25" t="str">
        <f>A52</f>
        <v>Chelsea</v>
      </c>
      <c r="G52">
        <v>0</v>
      </c>
      <c r="H52" s="16">
        <f t="shared" ref="H52:H58" si="12">_xlfn.POISSON.DIST(G52,$B$52,FALSE)*_xlfn.POISSON.DIST($H$51,$D$52,FALSE)</f>
        <v>6.4102060520174448E-2</v>
      </c>
      <c r="I52" s="17">
        <f t="shared" ref="I52:I58" si="13">_xlfn.POISSON.DIST(G52,$B$52,FALSE)*_xlfn.POISSON.DIST($I$51,$D$52,FALSE)</f>
        <v>3.615547233495707E-2</v>
      </c>
      <c r="J52" s="17">
        <f t="shared" ref="J52:J58" si="14">_xlfn.POISSON.DIST(G52,$B$52,FALSE)*_xlfn.POISSON.DIST($J$51,$D$52,FALSE)</f>
        <v>1.0196381903764495E-2</v>
      </c>
      <c r="K52" s="17">
        <f t="shared" ref="K52:K58" si="15">_xlfn.POISSON.DIST(G52,$B$52,FALSE)*_xlfn.POISSON.DIST($K$51,$D$52,FALSE)</f>
        <v>1.9170210798563942E-3</v>
      </c>
      <c r="L52" s="17">
        <f t="shared" ref="L52:L58" si="16">_xlfn.POISSON.DIST(G52,$B$52,FALSE)*_xlfn.POISSON.DIST($L$51,$D$52,FALSE)</f>
        <v>2.7031425376904849E-4</v>
      </c>
      <c r="M52" s="17">
        <f t="shared" ref="M52:M58" si="17">_xlfn.POISSON.DIST(G52,$B$52,FALSE)*_xlfn.POISSON.DIST($M$51,$D$52,FALSE)</f>
        <v>3.0493058864513406E-5</v>
      </c>
      <c r="N52" s="17">
        <f t="shared" ref="N52:N58" si="18">_xlfn.POISSON.DIST(G52,$B$52,FALSE)*_xlfn.POISSON.DIST($N$51,$D$52,FALSE)</f>
        <v>2.8664989789658737E-6</v>
      </c>
      <c r="R52" s="18"/>
      <c r="S52" s="18"/>
      <c r="T52" s="18"/>
      <c r="U52" s="18"/>
      <c r="V52" s="18"/>
      <c r="W52" s="18"/>
      <c r="X52" s="18"/>
    </row>
    <row r="53" spans="1:24" x14ac:dyDescent="0.2">
      <c r="A53" t="s">
        <v>17</v>
      </c>
      <c r="B53" s="14">
        <f t="shared" ref="B53:B56" si="19">VLOOKUP(A53,$A$28:$B$47,2,FALSE)*VLOOKUP(C53,$A$28:$E$47,5,FALSE)*$D$24</f>
        <v>1.9473559382782379</v>
      </c>
      <c r="C53" s="14" t="s">
        <v>50</v>
      </c>
      <c r="D53" s="14">
        <f t="shared" ref="D53:D56" si="20">VLOOKUP(C53,$A$28:$D$47,4,FALSE)*VLOOKUP(A53,$A$28:$C$47,3,FALSE)*$L$24</f>
        <v>1.0229605978814638</v>
      </c>
      <c r="F53" s="25"/>
      <c r="G53">
        <v>1</v>
      </c>
      <c r="H53" s="19">
        <f t="shared" si="12"/>
        <v>0.13995075765637499</v>
      </c>
      <c r="I53" s="16">
        <f t="shared" si="13"/>
        <v>7.893639776382616E-2</v>
      </c>
      <c r="J53" s="17">
        <f t="shared" si="14"/>
        <v>2.2261240297205175E-2</v>
      </c>
      <c r="K53" s="17">
        <f t="shared" si="15"/>
        <v>4.1853342995847647E-3</v>
      </c>
      <c r="L53" s="17">
        <f t="shared" si="16"/>
        <v>5.9016331633192571E-4</v>
      </c>
      <c r="M53" s="17">
        <f t="shared" si="17"/>
        <v>6.6573939382276191E-5</v>
      </c>
      <c r="N53" s="17">
        <f t="shared" si="18"/>
        <v>6.2582809456061398E-6</v>
      </c>
      <c r="R53" s="18"/>
      <c r="S53" s="18"/>
      <c r="T53" s="18"/>
      <c r="U53" s="18"/>
      <c r="V53" s="18"/>
      <c r="W53" s="18"/>
      <c r="X53" s="18"/>
    </row>
    <row r="54" spans="1:24" x14ac:dyDescent="0.2">
      <c r="A54" t="s">
        <v>37</v>
      </c>
      <c r="B54" s="14">
        <f t="shared" si="19"/>
        <v>1.4411194459856458</v>
      </c>
      <c r="C54" s="14" t="s">
        <v>45</v>
      </c>
      <c r="D54" s="14">
        <f t="shared" si="20"/>
        <v>1.4348319069655686</v>
      </c>
      <c r="F54" s="25"/>
      <c r="G54">
        <v>2</v>
      </c>
      <c r="H54" s="19">
        <f t="shared" si="12"/>
        <v>0.15277367380748369</v>
      </c>
      <c r="I54" s="19">
        <f t="shared" si="13"/>
        <v>8.6168904587986248E-2</v>
      </c>
      <c r="J54" s="16">
        <f t="shared" si="14"/>
        <v>2.4300914983723321E-2</v>
      </c>
      <c r="K54" s="17">
        <f t="shared" si="15"/>
        <v>4.5688134009963313E-3</v>
      </c>
      <c r="L54" s="17">
        <f t="shared" si="16"/>
        <v>6.4423672649070089E-4</v>
      </c>
      <c r="M54" s="17">
        <f t="shared" si="17"/>
        <v>7.2673742318991717E-5</v>
      </c>
      <c r="N54" s="17">
        <f t="shared" si="18"/>
        <v>6.8316927167137129E-6</v>
      </c>
      <c r="R54" s="18"/>
      <c r="S54" s="18"/>
      <c r="T54" s="18"/>
      <c r="U54" s="18"/>
      <c r="V54" s="18"/>
      <c r="W54" s="18"/>
      <c r="X54" s="18"/>
    </row>
    <row r="55" spans="1:24" x14ac:dyDescent="0.2">
      <c r="A55" t="s">
        <v>12</v>
      </c>
      <c r="B55" s="14">
        <f t="shared" si="19"/>
        <v>1.4793217835186601</v>
      </c>
      <c r="C55" s="14" t="s">
        <v>15</v>
      </c>
      <c r="D55" s="14">
        <f t="shared" si="20"/>
        <v>1.3008855865602849</v>
      </c>
      <c r="F55" s="25"/>
      <c r="G55">
        <v>3</v>
      </c>
      <c r="H55" s="19">
        <f t="shared" si="12"/>
        <v>0.11118098870147963</v>
      </c>
      <c r="I55" s="19">
        <f t="shared" si="13"/>
        <v>6.2709390752024169E-2</v>
      </c>
      <c r="J55" s="19">
        <f t="shared" si="14"/>
        <v>1.7684982542513231E-2</v>
      </c>
      <c r="K55" s="16">
        <f t="shared" si="15"/>
        <v>3.3249523851566825E-3</v>
      </c>
      <c r="L55" s="17">
        <f t="shared" si="16"/>
        <v>4.6884305668593647E-4</v>
      </c>
      <c r="M55" s="17">
        <f t="shared" si="17"/>
        <v>5.2888291040535685E-5</v>
      </c>
      <c r="N55" s="17">
        <f t="shared" si="18"/>
        <v>4.9717620308461869E-6</v>
      </c>
      <c r="R55" s="18"/>
      <c r="S55" s="18"/>
      <c r="T55" s="18"/>
      <c r="U55" s="18"/>
      <c r="V55" s="18"/>
      <c r="W55" s="18"/>
      <c r="X55" s="18"/>
    </row>
    <row r="56" spans="1:24" x14ac:dyDescent="0.2">
      <c r="A56" t="s">
        <v>10</v>
      </c>
      <c r="B56" s="14">
        <f t="shared" si="19"/>
        <v>1.6868107498732872</v>
      </c>
      <c r="C56" s="14" t="s">
        <v>47</v>
      </c>
      <c r="D56" s="14">
        <f t="shared" si="20"/>
        <v>1.00939556514496</v>
      </c>
      <c r="F56" s="25"/>
      <c r="G56">
        <v>4</v>
      </c>
      <c r="H56" s="19">
        <f t="shared" si="12"/>
        <v>6.0683944788560616E-2</v>
      </c>
      <c r="I56" s="19">
        <f t="shared" si="13"/>
        <v>3.4227553204601649E-2</v>
      </c>
      <c r="J56" s="19">
        <f t="shared" si="14"/>
        <v>9.6526799836081038E-3</v>
      </c>
      <c r="K56" s="19">
        <f t="shared" si="15"/>
        <v>1.8147997182071814E-3</v>
      </c>
      <c r="L56" s="16">
        <f t="shared" si="16"/>
        <v>2.5590028024324201E-4</v>
      </c>
      <c r="M56" s="17">
        <f t="shared" si="17"/>
        <v>2.8867076745311224E-5</v>
      </c>
      <c r="N56" s="17">
        <f t="shared" si="18"/>
        <v>2.7136485842180392E-6</v>
      </c>
      <c r="R56" s="18"/>
      <c r="S56" s="18"/>
      <c r="T56" s="18"/>
      <c r="U56" s="18"/>
      <c r="V56" s="18"/>
      <c r="W56" s="18"/>
      <c r="X56" s="18"/>
    </row>
    <row r="57" spans="1:24" x14ac:dyDescent="0.2">
      <c r="B57" s="14"/>
      <c r="C57" s="14"/>
      <c r="F57" s="25"/>
      <c r="G57">
        <v>5</v>
      </c>
      <c r="H57" s="19">
        <f t="shared" si="12"/>
        <v>2.6497632000655625E-2</v>
      </c>
      <c r="I57" s="19">
        <f t="shared" si="13"/>
        <v>1.4945454061341153E-2</v>
      </c>
      <c r="J57" s="19">
        <f t="shared" si="14"/>
        <v>4.2148407279211236E-3</v>
      </c>
      <c r="K57" s="19">
        <f t="shared" si="15"/>
        <v>7.9243192339421473E-4</v>
      </c>
      <c r="L57" s="19">
        <f t="shared" si="16"/>
        <v>1.1173880469333457E-4</v>
      </c>
      <c r="M57" s="16">
        <f t="shared" si="17"/>
        <v>1.2604803118800076E-5</v>
      </c>
      <c r="N57" s="17">
        <f t="shared" si="18"/>
        <v>1.1849140957175289E-6</v>
      </c>
      <c r="R57" s="18"/>
      <c r="S57" s="18"/>
      <c r="T57" s="18"/>
      <c r="U57" s="18"/>
      <c r="V57" s="18"/>
      <c r="W57" s="18"/>
      <c r="X57" s="18"/>
    </row>
    <row r="58" spans="1:24" x14ac:dyDescent="0.2">
      <c r="B58" s="14"/>
      <c r="C58" s="14"/>
      <c r="F58" s="25"/>
      <c r="G58">
        <v>6</v>
      </c>
      <c r="H58" s="19">
        <f t="shared" si="12"/>
        <v>9.6418212989800665E-3</v>
      </c>
      <c r="I58" s="19">
        <f t="shared" si="13"/>
        <v>5.438274532909273E-3</v>
      </c>
      <c r="J58" s="19">
        <f t="shared" si="14"/>
        <v>1.5336744468816316E-3</v>
      </c>
      <c r="K58" s="19">
        <f t="shared" si="15"/>
        <v>2.883460301956429E-4</v>
      </c>
      <c r="L58" s="19">
        <f t="shared" si="16"/>
        <v>4.0658938390725255E-5</v>
      </c>
      <c r="M58" s="19">
        <f t="shared" si="17"/>
        <v>4.5865705726945668E-6</v>
      </c>
      <c r="N58" s="16">
        <f t="shared" si="18"/>
        <v>4.3116041332554903E-7</v>
      </c>
      <c r="R58" s="18"/>
      <c r="S58" s="18"/>
      <c r="T58" s="18"/>
      <c r="U58" s="18"/>
      <c r="V58" s="18"/>
      <c r="W58" s="18"/>
      <c r="X58" s="18"/>
    </row>
    <row r="59" spans="1:24" x14ac:dyDescent="0.2">
      <c r="B59" s="14"/>
      <c r="C59" s="14"/>
    </row>
    <row r="60" spans="1:24" x14ac:dyDescent="0.2">
      <c r="B60" s="14"/>
      <c r="C60" s="14"/>
      <c r="H60" s="26" t="str">
        <f>C53</f>
        <v>Southampton</v>
      </c>
      <c r="I60" s="27"/>
      <c r="J60" s="27"/>
      <c r="K60" s="27"/>
      <c r="L60" s="27"/>
      <c r="M60" s="27"/>
      <c r="N60" s="27"/>
    </row>
    <row r="61" spans="1:24" x14ac:dyDescent="0.2">
      <c r="B61" s="14"/>
      <c r="C61" s="14"/>
      <c r="G61" t="s">
        <v>4433</v>
      </c>
      <c r="H61">
        <v>0</v>
      </c>
      <c r="I61">
        <v>1</v>
      </c>
      <c r="J61">
        <v>2</v>
      </c>
      <c r="K61">
        <v>3</v>
      </c>
      <c r="L61">
        <v>4</v>
      </c>
      <c r="M61">
        <v>5</v>
      </c>
      <c r="N61">
        <v>6</v>
      </c>
    </row>
    <row r="62" spans="1:24" x14ac:dyDescent="0.2">
      <c r="F62" s="25" t="str">
        <f>A53</f>
        <v>Tottenham</v>
      </c>
      <c r="G62">
        <v>0</v>
      </c>
      <c r="H62" s="16">
        <f t="shared" ref="H62:H68" si="21">_xlfn.POISSON.DIST(G62,$B$53,FALSE)*_xlfn.POISSON.DIST($H$61,$D$53,FALSE)</f>
        <v>5.1287073548986699E-2</v>
      </c>
      <c r="I62" s="17">
        <f t="shared" ref="I62:I68" si="22">_xlfn.POISSON.DIST(G62,$B$53,FALSE)*_xlfn.POISSON.DIST($I$61,$D$53,FALSE)</f>
        <v>5.2464655421262038E-2</v>
      </c>
      <c r="J62" s="17">
        <f t="shared" ref="J62:J68" si="23">_xlfn.POISSON.DIST(G62,$B$53,FALSE)*_xlfn.POISSON.DIST($J$61,$D$53,FALSE)</f>
        <v>2.6834637638689592E-2</v>
      </c>
      <c r="K62" s="17">
        <f t="shared" ref="K62:K68" si="24">_xlfn.POISSON.DIST(G62,$B$53,FALSE)*_xlfn.POISSON.DIST($K$61,$D$53,FALSE)</f>
        <v>9.1502589876021143E-3</v>
      </c>
      <c r="L62" s="17">
        <f t="shared" ref="L62:L68" si="25">_xlfn.POISSON.DIST(G62,$B$53,FALSE)*_xlfn.POISSON.DIST($L$61,$D$53,FALSE)</f>
        <v>2.3400886011819234E-3</v>
      </c>
      <c r="M62" s="17">
        <f t="shared" ref="M62:M68" si="26">_xlfn.POISSON.DIST(G62,$B$53,FALSE)*_xlfn.POISSON.DIST($M$61,$D$53,FALSE)</f>
        <v>4.7876368691213194E-4</v>
      </c>
      <c r="N62" s="17">
        <f t="shared" ref="N62:N68" si="27">_xlfn.POISSON.DIST(G62,$B$53,FALSE)*_xlfn.POISSON.DIST($N$61,$D$53,FALSE)</f>
        <v>8.1626064567928025E-5</v>
      </c>
      <c r="R62" s="18"/>
      <c r="S62" s="18"/>
      <c r="T62" s="18"/>
      <c r="U62" s="18"/>
      <c r="V62" s="18"/>
      <c r="W62" s="18"/>
      <c r="X62" s="18"/>
    </row>
    <row r="63" spans="1:24" x14ac:dyDescent="0.2">
      <c r="F63" s="25"/>
      <c r="G63">
        <v>1</v>
      </c>
      <c r="H63" s="19">
        <f t="shared" si="21"/>
        <v>9.9874187232531983E-2</v>
      </c>
      <c r="I63" s="16">
        <f t="shared" si="22"/>
        <v>0.10216735828431615</v>
      </c>
      <c r="J63" s="17">
        <f t="shared" si="23"/>
        <v>5.2256590957246885E-2</v>
      </c>
      <c r="K63" s="17">
        <f t="shared" si="24"/>
        <v>1.7818811176290791E-2</v>
      </c>
      <c r="L63" s="17">
        <f t="shared" si="25"/>
        <v>4.5569854336088332E-3</v>
      </c>
      <c r="M63" s="17">
        <f t="shared" si="26"/>
        <v>9.3232330874032311E-4</v>
      </c>
      <c r="N63" s="17">
        <f t="shared" si="27"/>
        <v>1.5895500155463748E-4</v>
      </c>
      <c r="R63" s="18"/>
      <c r="S63" s="18"/>
      <c r="T63" s="18"/>
      <c r="U63" s="18"/>
      <c r="V63" s="18"/>
      <c r="W63" s="18"/>
      <c r="X63" s="18"/>
    </row>
    <row r="64" spans="1:24" x14ac:dyDescent="0.2">
      <c r="F64" s="25"/>
      <c r="G64">
        <v>2</v>
      </c>
      <c r="H64" s="19">
        <f t="shared" si="21"/>
        <v>9.7245295793991895E-2</v>
      </c>
      <c r="I64" s="19">
        <f t="shared" si="22"/>
        <v>9.9478105926581739E-2</v>
      </c>
      <c r="J64" s="16">
        <f t="shared" si="23"/>
        <v>5.0881091357385812E-2</v>
      </c>
      <c r="K64" s="17">
        <f t="shared" si="24"/>
        <v>1.7349783878604259E-2</v>
      </c>
      <c r="L64" s="17">
        <f t="shared" si="25"/>
        <v>4.4370363223927983E-3</v>
      </c>
      <c r="M64" s="17">
        <f t="shared" si="26"/>
        <v>9.0778266583534193E-4</v>
      </c>
      <c r="N64" s="17">
        <f t="shared" si="27"/>
        <v>1.5477098309822499E-4</v>
      </c>
      <c r="R64" s="18"/>
      <c r="S64" s="18"/>
      <c r="T64" s="18"/>
      <c r="U64" s="18"/>
      <c r="V64" s="18"/>
      <c r="W64" s="18"/>
      <c r="X64" s="18"/>
    </row>
    <row r="65" spans="6:24" x14ac:dyDescent="0.2">
      <c r="F65" s="25"/>
      <c r="G65">
        <v>3</v>
      </c>
      <c r="H65" s="19">
        <f t="shared" si="21"/>
        <v>6.312373474468462E-2</v>
      </c>
      <c r="I65" s="19">
        <f t="shared" si="22"/>
        <v>6.4573093434933504E-2</v>
      </c>
      <c r="J65" s="19">
        <f t="shared" si="23"/>
        <v>3.3027865133627599E-2</v>
      </c>
      <c r="K65" s="16">
        <f t="shared" si="24"/>
        <v>1.1262068221281347E-2</v>
      </c>
      <c r="L65" s="17">
        <f t="shared" si="25"/>
        <v>2.8801630102559496E-3</v>
      </c>
      <c r="M65" s="17">
        <f t="shared" si="26"/>
        <v>5.8925865499350068E-4</v>
      </c>
      <c r="N65" s="17">
        <f t="shared" si="27"/>
        <v>1.0046473100316306E-4</v>
      </c>
      <c r="R65" s="18"/>
      <c r="S65" s="18"/>
      <c r="T65" s="18"/>
      <c r="U65" s="18"/>
      <c r="V65" s="18"/>
      <c r="W65" s="18"/>
      <c r="X65" s="18"/>
    </row>
    <row r="66" spans="6:24" x14ac:dyDescent="0.2">
      <c r="F66" s="25"/>
      <c r="G66">
        <v>4</v>
      </c>
      <c r="H66" s="19">
        <f t="shared" si="21"/>
        <v>3.0731094925340478E-2</v>
      </c>
      <c r="I66" s="19">
        <f t="shared" si="22"/>
        <v>3.1436699238378309E-2</v>
      </c>
      <c r="J66" s="19">
        <f t="shared" si="23"/>
        <v>1.6079252324155614E-2</v>
      </c>
      <c r="K66" s="19">
        <f t="shared" si="24"/>
        <v>5.4828138570017157E-3</v>
      </c>
      <c r="L66" s="16">
        <f t="shared" si="25"/>
        <v>1.4021756353078121E-3</v>
      </c>
      <c r="M66" s="17">
        <f t="shared" si="26"/>
        <v>2.8687408524586023E-4</v>
      </c>
      <c r="N66" s="17">
        <f t="shared" si="27"/>
        <v>4.8910147626633842E-5</v>
      </c>
      <c r="R66" s="18"/>
      <c r="S66" s="18"/>
      <c r="T66" s="18"/>
      <c r="U66" s="18"/>
      <c r="V66" s="18"/>
      <c r="W66" s="18"/>
      <c r="X66" s="18"/>
    </row>
    <row r="67" spans="6:24" x14ac:dyDescent="0.2">
      <c r="F67" s="25"/>
      <c r="G67">
        <v>5</v>
      </c>
      <c r="H67" s="19">
        <f t="shared" si="21"/>
        <v>1.1968876038530796E-2</v>
      </c>
      <c r="I67" s="19">
        <f t="shared" si="22"/>
        <v>1.2243688588344587E-2</v>
      </c>
      <c r="J67" s="19">
        <f t="shared" si="23"/>
        <v>6.2624054993037168E-3</v>
      </c>
      <c r="K67" s="19">
        <f t="shared" si="24"/>
        <v>2.135398024581299E-3</v>
      </c>
      <c r="L67" s="19">
        <f t="shared" si="25"/>
        <v>5.4610700998514552E-4</v>
      </c>
      <c r="M67" s="16">
        <f t="shared" si="26"/>
        <v>1.1172919068833264E-4</v>
      </c>
      <c r="N67" s="17">
        <f t="shared" si="27"/>
        <v>1.9049093284558128E-5</v>
      </c>
      <c r="R67" s="18"/>
      <c r="S67" s="18"/>
      <c r="T67" s="18"/>
      <c r="U67" s="18"/>
      <c r="V67" s="18"/>
      <c r="W67" s="18"/>
      <c r="X67" s="18"/>
    </row>
    <row r="68" spans="6:24" x14ac:dyDescent="0.2">
      <c r="F68" s="25"/>
      <c r="G68">
        <v>6</v>
      </c>
      <c r="H68" s="19">
        <f t="shared" si="21"/>
        <v>3.8846103046915096E-3</v>
      </c>
      <c r="I68" s="19">
        <f t="shared" si="22"/>
        <v>3.9738032798237212E-3</v>
      </c>
      <c r="J68" s="19">
        <f t="shared" si="23"/>
        <v>2.0325220894958978E-3</v>
      </c>
      <c r="K68" s="19">
        <f t="shared" si="24"/>
        <v>6.9306333729266857E-4</v>
      </c>
      <c r="L68" s="19">
        <f t="shared" si="25"/>
        <v>1.7724412147165767E-4</v>
      </c>
      <c r="M68" s="19">
        <f t="shared" si="26"/>
        <v>3.626275049432436E-5</v>
      </c>
      <c r="N68" s="16">
        <f t="shared" si="27"/>
        <v>6.1825608210833954E-6</v>
      </c>
      <c r="R68" s="18"/>
      <c r="S68" s="18"/>
      <c r="T68" s="18"/>
      <c r="U68" s="18"/>
      <c r="V68" s="18"/>
      <c r="W68" s="18"/>
      <c r="X68" s="18"/>
    </row>
    <row r="70" spans="6:24" x14ac:dyDescent="0.2">
      <c r="H70" s="26" t="str">
        <f>C54</f>
        <v>Manchester City</v>
      </c>
      <c r="I70" s="27"/>
      <c r="J70" s="27"/>
      <c r="K70" s="27"/>
      <c r="L70" s="27"/>
      <c r="M70" s="27"/>
      <c r="N70" s="27"/>
    </row>
    <row r="71" spans="6:24" x14ac:dyDescent="0.2">
      <c r="G71" t="s">
        <v>4433</v>
      </c>
      <c r="H71">
        <v>0</v>
      </c>
      <c r="I71">
        <v>1</v>
      </c>
      <c r="J71">
        <v>2</v>
      </c>
      <c r="K71">
        <v>3</v>
      </c>
      <c r="L71">
        <v>4</v>
      </c>
      <c r="M71">
        <v>5</v>
      </c>
      <c r="N71">
        <v>6</v>
      </c>
    </row>
    <row r="72" spans="6:24" x14ac:dyDescent="0.2">
      <c r="F72" s="25" t="str">
        <f>A54</f>
        <v>Everton</v>
      </c>
      <c r="G72">
        <v>0</v>
      </c>
      <c r="H72" s="16">
        <f t="shared" ref="H72:H78" si="28">_xlfn.POISSON.DIST(G72,$B$54,FALSE)*_xlfn.POISSON.DIST($H$71,$D$54,FALSE)</f>
        <v>5.6362493365216565E-2</v>
      </c>
      <c r="I72" s="17">
        <f t="shared" ref="I72:I78" si="29">_xlfn.POISSON.DIST(G72,$B$54,FALSE)*_xlfn.POISSON.DIST($I$71,$D$54,FALSE)</f>
        <v>8.0870703836547889E-2</v>
      </c>
      <c r="J72" s="17">
        <f t="shared" ref="J72:J78" si="30">_xlfn.POISSON.DIST(G72,$B$54,FALSE)*_xlfn.POISSON.DIST($J$71,$D$54,FALSE)</f>
        <v>5.8017933101720882E-2</v>
      </c>
      <c r="K72" s="17">
        <f t="shared" ref="K72:K78" si="31">_xlfn.POISSON.DIST(G72,$B$54,FALSE)*_xlfn.POISSON.DIST($K$71,$D$54,FALSE)</f>
        <v>2.7748660530180994E-2</v>
      </c>
      <c r="L72" s="17">
        <f t="shared" ref="L72:L78" si="32">_xlfn.POISSON.DIST(G72,$B$54,FALSE)*_xlfn.POISSON.DIST($L$71,$D$54,FALSE)</f>
        <v>9.9536658760649502E-3</v>
      </c>
      <c r="M72" s="17">
        <f t="shared" ref="M72:M78" si="33">_xlfn.POISSON.DIST(G72,$B$54,FALSE)*_xlfn.POISSON.DIST($M$71,$D$54,FALSE)</f>
        <v>2.8563674780504758E-3</v>
      </c>
      <c r="N72" s="17">
        <f t="shared" ref="N72:N78" si="34">_xlfn.POISSON.DIST(G72,$B$54,FALSE)*_xlfn.POISSON.DIST($N$71,$D$54,FALSE)</f>
        <v>6.8306786592093216E-4</v>
      </c>
      <c r="R72" s="18"/>
      <c r="S72" s="18"/>
      <c r="T72" s="18"/>
      <c r="U72" s="18"/>
      <c r="V72" s="18"/>
      <c r="W72" s="18"/>
      <c r="X72" s="18"/>
    </row>
    <row r="73" spans="6:24" x14ac:dyDescent="0.2">
      <c r="F73" s="25"/>
      <c r="G73">
        <v>1</v>
      </c>
      <c r="H73" s="19">
        <f t="shared" si="28"/>
        <v>8.1225085212850531E-2</v>
      </c>
      <c r="I73" s="16">
        <f t="shared" si="29"/>
        <v>0.11654434390939514</v>
      </c>
      <c r="J73" s="17">
        <f t="shared" si="30"/>
        <v>8.361077160878426E-2</v>
      </c>
      <c r="K73" s="17">
        <f t="shared" si="31"/>
        <v>3.9989134290098191E-2</v>
      </c>
      <c r="L73" s="17">
        <f t="shared" si="32"/>
        <v>1.4344421452840948E-2</v>
      </c>
      <c r="M73" s="17">
        <f t="shared" si="33"/>
        <v>4.1163667174995179E-3</v>
      </c>
      <c r="N73" s="17">
        <f t="shared" si="34"/>
        <v>9.8438238450657112E-4</v>
      </c>
      <c r="R73" s="18"/>
      <c r="S73" s="18"/>
      <c r="T73" s="18"/>
      <c r="U73" s="18"/>
      <c r="V73" s="18"/>
      <c r="W73" s="18"/>
      <c r="X73" s="18"/>
    </row>
    <row r="74" spans="6:24" x14ac:dyDescent="0.2">
      <c r="F74" s="25"/>
      <c r="G74">
        <v>2</v>
      </c>
      <c r="H74" s="19">
        <f t="shared" si="28"/>
        <v>5.8527524901040011E-2</v>
      </c>
      <c r="I74" s="19">
        <f t="shared" si="29"/>
        <v>8.3977160163734049E-2</v>
      </c>
      <c r="J74" s="16">
        <f t="shared" si="30"/>
        <v>6.0246554429641767E-2</v>
      </c>
      <c r="K74" s="17">
        <f t="shared" si="31"/>
        <v>2.8814559526795947E-2</v>
      </c>
      <c r="L74" s="17">
        <f t="shared" si="32"/>
        <v>1.0336012348551381E-2</v>
      </c>
      <c r="M74" s="17">
        <f t="shared" si="33"/>
        <v>2.9660880616983283E-3</v>
      </c>
      <c r="N74" s="17">
        <f t="shared" si="34"/>
        <v>7.0930629829906941E-4</v>
      </c>
      <c r="R74" s="18"/>
      <c r="S74" s="18"/>
      <c r="T74" s="18"/>
      <c r="U74" s="18"/>
      <c r="V74" s="18"/>
      <c r="W74" s="18"/>
      <c r="X74" s="18"/>
    </row>
    <row r="75" spans="6:24" x14ac:dyDescent="0.2">
      <c r="F75" s="25"/>
      <c r="G75">
        <v>3</v>
      </c>
      <c r="H75" s="19">
        <f t="shared" si="28"/>
        <v>2.8115051420099301E-2</v>
      </c>
      <c r="I75" s="19">
        <f t="shared" si="29"/>
        <v>4.0340372843536094E-2</v>
      </c>
      <c r="J75" s="19">
        <f t="shared" si="30"/>
        <v>2.8940827047396478E-2</v>
      </c>
      <c r="K75" s="16">
        <f t="shared" si="31"/>
        <v>1.3841740687192201E-2</v>
      </c>
      <c r="L75" s="17">
        <f t="shared" si="32"/>
        <v>4.9651427964817214E-3</v>
      </c>
      <c r="M75" s="17">
        <f t="shared" si="33"/>
        <v>1.4248290614064449E-3</v>
      </c>
      <c r="N75" s="17">
        <f t="shared" si="34"/>
        <v>3.4073169987962814E-4</v>
      </c>
      <c r="R75" s="18"/>
      <c r="S75" s="18"/>
      <c r="T75" s="18"/>
      <c r="U75" s="18"/>
      <c r="V75" s="18"/>
      <c r="W75" s="18"/>
      <c r="X75" s="18"/>
    </row>
    <row r="76" spans="6:24" x14ac:dyDescent="0.2">
      <c r="F76" s="25"/>
      <c r="G76">
        <v>4</v>
      </c>
      <c r="H76" s="19">
        <f t="shared" si="28"/>
        <v>1.0129286831597865E-2</v>
      </c>
      <c r="I76" s="19">
        <f t="shared" si="29"/>
        <v>1.4533823940782786E-2</v>
      </c>
      <c r="J76" s="19">
        <f t="shared" si="30"/>
        <v>1.0426797160227604E-2</v>
      </c>
      <c r="K76" s="19">
        <f t="shared" si="31"/>
        <v>4.9869004176508504E-3</v>
      </c>
      <c r="L76" s="16">
        <f t="shared" si="32"/>
        <v>1.78884095902634E-3</v>
      </c>
      <c r="M76" s="17">
        <f t="shared" si="33"/>
        <v>5.1333721689957599E-4</v>
      </c>
      <c r="N76" s="17">
        <f t="shared" si="34"/>
        <v>1.2275876964006931E-4</v>
      </c>
      <c r="R76" s="18"/>
      <c r="S76" s="18"/>
      <c r="T76" s="18"/>
      <c r="U76" s="18"/>
      <c r="V76" s="18"/>
      <c r="W76" s="18"/>
      <c r="X76" s="18"/>
    </row>
    <row r="77" spans="6:24" x14ac:dyDescent="0.2">
      <c r="F77" s="25"/>
      <c r="G77">
        <v>5</v>
      </c>
      <c r="H77" s="19">
        <f t="shared" si="28"/>
        <v>2.9195024453963995E-3</v>
      </c>
      <c r="I77" s="19">
        <f t="shared" si="29"/>
        <v>4.188995261118756E-3</v>
      </c>
      <c r="J77" s="19">
        <f t="shared" si="30"/>
        <v>3.0052520293903785E-3</v>
      </c>
      <c r="K77" s="19">
        <f t="shared" si="31"/>
        <v>1.4373438334141142E-3</v>
      </c>
      <c r="L77" s="19">
        <f t="shared" si="32"/>
        <v>5.1558669836569357E-4</v>
      </c>
      <c r="M77" s="16">
        <f t="shared" si="33"/>
        <v>1.4795604912442589E-4</v>
      </c>
      <c r="N77" s="17">
        <f t="shared" si="34"/>
        <v>3.5382010018715202E-5</v>
      </c>
      <c r="R77" s="18"/>
      <c r="S77" s="18"/>
      <c r="T77" s="18"/>
      <c r="U77" s="18"/>
      <c r="V77" s="18"/>
      <c r="W77" s="18"/>
      <c r="X77" s="18"/>
    </row>
    <row r="78" spans="6:24" x14ac:dyDescent="0.2">
      <c r="F78" s="25"/>
      <c r="G78">
        <v>6</v>
      </c>
      <c r="H78" s="19">
        <f t="shared" si="28"/>
        <v>7.0122529111056641E-4</v>
      </c>
      <c r="I78" s="19">
        <f t="shared" si="29"/>
        <v>1.0061404216566599E-3</v>
      </c>
      <c r="J78" s="19">
        <f t="shared" si="30"/>
        <v>7.2182118994038361E-4</v>
      </c>
      <c r="K78" s="19">
        <f t="shared" si="31"/>
        <v>3.4523069148343889E-4</v>
      </c>
      <c r="L78" s="19">
        <f t="shared" si="32"/>
        <v>1.2383700285105613E-4</v>
      </c>
      <c r="M78" s="19">
        <f t="shared" si="33"/>
        <v>3.5537056590736283E-5</v>
      </c>
      <c r="N78" s="16">
        <f t="shared" si="34"/>
        <v>8.4982837793382382E-6</v>
      </c>
      <c r="R78" s="18"/>
      <c r="S78" s="18"/>
      <c r="T78" s="18"/>
      <c r="U78" s="18"/>
      <c r="V78" s="18"/>
      <c r="W78" s="18"/>
      <c r="X78" s="18"/>
    </row>
    <row r="80" spans="6:24" x14ac:dyDescent="0.2">
      <c r="H80" s="26" t="str">
        <f>C55</f>
        <v>Newcastle</v>
      </c>
      <c r="I80" s="27"/>
      <c r="J80" s="27"/>
      <c r="K80" s="27"/>
      <c r="L80" s="27"/>
      <c r="M80" s="27"/>
      <c r="N80" s="27"/>
    </row>
    <row r="81" spans="6:24" x14ac:dyDescent="0.2">
      <c r="G81" t="s">
        <v>4433</v>
      </c>
      <c r="H81">
        <v>0</v>
      </c>
      <c r="I81">
        <v>1</v>
      </c>
      <c r="J81">
        <v>2</v>
      </c>
      <c r="K81">
        <v>3</v>
      </c>
      <c r="L81">
        <v>4</v>
      </c>
      <c r="M81">
        <v>5</v>
      </c>
      <c r="N81">
        <v>6</v>
      </c>
    </row>
    <row r="82" spans="6:24" ht="15" customHeight="1" x14ac:dyDescent="0.2">
      <c r="F82" s="25" t="str">
        <f>A55</f>
        <v>Leicester</v>
      </c>
      <c r="G82">
        <v>0</v>
      </c>
      <c r="H82" s="16">
        <f t="shared" ref="H82:N88" si="35">_xlfn.POISSON.DIST(G82,$B$55,FALSE)*_xlfn.POISSON.DIST(H$81,$D$55,FALSE)</f>
        <v>6.2025643780994441E-2</v>
      </c>
      <c r="I82" s="17">
        <f t="shared" si="35"/>
        <v>8.068826599181822E-2</v>
      </c>
      <c r="J82" s="17">
        <f t="shared" si="35"/>
        <v>5.2483101116649382E-2</v>
      </c>
      <c r="K82" s="17">
        <f t="shared" si="35"/>
        <v>2.2758169926878385E-2</v>
      </c>
      <c r="L82" s="17">
        <f t="shared" si="35"/>
        <v>7.4014438085914565E-3</v>
      </c>
      <c r="M82" s="17">
        <f t="shared" si="35"/>
        <v>1.9256863140664972E-3</v>
      </c>
      <c r="N82" s="17">
        <f t="shared" si="35"/>
        <v>4.1751626170091771E-4</v>
      </c>
      <c r="R82" s="18"/>
      <c r="S82" s="18"/>
      <c r="T82" s="18"/>
      <c r="U82" s="18"/>
      <c r="V82" s="18"/>
      <c r="W82" s="18"/>
      <c r="X82" s="18"/>
    </row>
    <row r="83" spans="6:24" x14ac:dyDescent="0.2">
      <c r="F83" s="25"/>
      <c r="G83">
        <v>1</v>
      </c>
      <c r="H83" s="19">
        <f t="shared" si="35"/>
        <v>9.1755885981993773E-2</v>
      </c>
      <c r="I83" s="16">
        <f t="shared" ref="I83:I88" si="36">_xlfn.POISSON.DIST(G83,$B$55,FALSE)*_xlfn.POISSON.DIST($I$71,$D$55,FALSE)</f>
        <v>0.11936390955604456</v>
      </c>
      <c r="J83" s="17">
        <f t="shared" ref="J83:J88" si="37">_xlfn.POISSON.DIST(G83,$B$55,FALSE)*_xlfn.POISSON.DIST($J$71,$D$55,FALSE)</f>
        <v>7.7639394748471924E-2</v>
      </c>
      <c r="K83" s="17">
        <f t="shared" ref="K83:K88" si="38">_xlfn.POISSON.DIST(G83,$B$55,FALSE)*_xlfn.POISSON.DIST($K$71,$D$55,FALSE)</f>
        <v>3.3666656525850457E-2</v>
      </c>
      <c r="L83" s="17">
        <f t="shared" ref="L83:L88" si="39">_xlfn.POISSON.DIST(G83,$B$55,FALSE)*_xlfn.POISSON.DIST($L$71,$D$55,FALSE)</f>
        <v>1.0949117055538657E-2</v>
      </c>
      <c r="M83" s="17">
        <f t="shared" ref="M83:M88" si="40">_xlfn.POISSON.DIST(G83,$B$55,FALSE)*_xlfn.POISSON.DIST($M$71,$D$55,FALSE)</f>
        <v>2.8487097126223249E-3</v>
      </c>
      <c r="N83" s="17">
        <f t="shared" ref="N83:N88" si="41">_xlfn.POISSON.DIST(G83,$B$55,FALSE)*_xlfn.POISSON.DIST($N$71,$D$55,FALSE)</f>
        <v>6.1764090090744514E-4</v>
      </c>
      <c r="R83" s="18"/>
      <c r="S83" s="18"/>
      <c r="T83" s="18"/>
      <c r="U83" s="18"/>
      <c r="V83" s="18"/>
      <c r="W83" s="18"/>
      <c r="X83" s="18"/>
    </row>
    <row r="84" spans="6:24" x14ac:dyDescent="0.2">
      <c r="F84" s="25"/>
      <c r="G84">
        <v>2</v>
      </c>
      <c r="H84" s="19">
        <f t="shared" si="35"/>
        <v>6.7868240449608944E-2</v>
      </c>
      <c r="I84" s="19">
        <f t="shared" si="36"/>
        <v>8.8288815786103966E-2</v>
      </c>
      <c r="J84" s="16">
        <f t="shared" si="37"/>
        <v>5.742682395530941E-2</v>
      </c>
      <c r="K84" s="17">
        <f t="shared" si="38"/>
        <v>2.4901909188465625E-2</v>
      </c>
      <c r="L84" s="17">
        <f t="shared" si="39"/>
        <v>8.0986336852770149E-3</v>
      </c>
      <c r="M84" s="17">
        <f t="shared" si="40"/>
        <v>2.1070791664016941E-3</v>
      </c>
      <c r="N84" s="17">
        <f t="shared" si="41"/>
        <v>4.5684481955223698E-4</v>
      </c>
      <c r="R84" s="18"/>
      <c r="S84" s="18"/>
      <c r="T84" s="18"/>
      <c r="U84" s="18"/>
      <c r="V84" s="18"/>
      <c r="W84" s="18"/>
      <c r="X84" s="18"/>
    </row>
    <row r="85" spans="6:24" x14ac:dyDescent="0.2">
      <c r="F85" s="25"/>
      <c r="G85">
        <v>3</v>
      </c>
      <c r="H85" s="19">
        <f t="shared" si="35"/>
        <v>3.3466322168729593E-2</v>
      </c>
      <c r="I85" s="19">
        <f t="shared" si="36"/>
        <v>4.3535856144483256E-2</v>
      </c>
      <c r="J85" s="19">
        <f t="shared" si="37"/>
        <v>2.8317583878460145E-2</v>
      </c>
      <c r="K85" s="16">
        <f t="shared" si="38"/>
        <v>1.2279312237900228E-2</v>
      </c>
      <c r="L85" s="17">
        <f t="shared" si="39"/>
        <v>3.9934950757894317E-3</v>
      </c>
      <c r="M85" s="17">
        <f t="shared" si="40"/>
        <v>1.0390160368187887E-3</v>
      </c>
      <c r="N85" s="17">
        <f t="shared" si="41"/>
        <v>2.2527349775042525E-4</v>
      </c>
      <c r="R85" s="18"/>
      <c r="S85" s="18"/>
      <c r="T85" s="18"/>
      <c r="U85" s="18"/>
      <c r="V85" s="18"/>
      <c r="W85" s="18"/>
      <c r="X85" s="18"/>
    </row>
    <row r="86" spans="6:24" x14ac:dyDescent="0.2">
      <c r="F86" s="25"/>
      <c r="G86">
        <v>4</v>
      </c>
      <c r="H86" s="19">
        <f t="shared" si="35"/>
        <v>1.237686484961378E-2</v>
      </c>
      <c r="I86" s="19">
        <f t="shared" si="36"/>
        <v>1.6100885089667189E-2</v>
      </c>
      <c r="J86" s="19">
        <f t="shared" si="37"/>
        <v>1.0472704672005726E-2</v>
      </c>
      <c r="K86" s="19">
        <f t="shared" si="38"/>
        <v>4.541263520038267E-3</v>
      </c>
      <c r="L86" s="16">
        <f t="shared" si="39"/>
        <v>1.4769160644974514E-3</v>
      </c>
      <c r="M86" s="17">
        <f t="shared" si="40"/>
        <v>3.8425976417281495E-4</v>
      </c>
      <c r="N86" s="17">
        <f t="shared" si="41"/>
        <v>8.331299811791146E-5</v>
      </c>
      <c r="R86" s="18"/>
      <c r="S86" s="18"/>
      <c r="T86" s="18"/>
      <c r="U86" s="18"/>
      <c r="V86" s="18"/>
      <c r="W86" s="18"/>
      <c r="X86" s="18"/>
    </row>
    <row r="87" spans="6:24" x14ac:dyDescent="0.2">
      <c r="F87" s="25"/>
      <c r="G87">
        <v>5</v>
      </c>
      <c r="H87" s="19">
        <f t="shared" si="35"/>
        <v>3.6618731567400141E-3</v>
      </c>
      <c r="I87" s="19">
        <f t="shared" si="36"/>
        <v>4.7636780094150941E-3</v>
      </c>
      <c r="J87" s="19">
        <f t="shared" si="37"/>
        <v>3.098500030731143E-3</v>
      </c>
      <c r="K87" s="19">
        <f t="shared" si="38"/>
        <v>1.3435980099782477E-3</v>
      </c>
      <c r="L87" s="19">
        <f t="shared" si="39"/>
        <v>4.3696682132794609E-4</v>
      </c>
      <c r="M87" s="16">
        <f t="shared" si="40"/>
        <v>1.1368876793411768E-4</v>
      </c>
      <c r="N87" s="17">
        <f t="shared" si="41"/>
        <v>2.464934659321511E-5</v>
      </c>
      <c r="R87" s="18"/>
      <c r="S87" s="18"/>
      <c r="T87" s="18"/>
      <c r="U87" s="18"/>
      <c r="V87" s="18"/>
      <c r="W87" s="18"/>
      <c r="X87" s="18"/>
    </row>
    <row r="88" spans="6:24" x14ac:dyDescent="0.2">
      <c r="F88" s="25"/>
      <c r="G88">
        <v>6</v>
      </c>
      <c r="H88" s="19">
        <f t="shared" si="35"/>
        <v>9.0284812154129183E-4</v>
      </c>
      <c r="I88" s="19">
        <f t="shared" si="36"/>
        <v>1.1745021081660946E-3</v>
      </c>
      <c r="J88" s="19">
        <f t="shared" si="37"/>
        <v>7.6394643194897067E-4</v>
      </c>
      <c r="K88" s="19">
        <f t="shared" si="38"/>
        <v>3.3126896740885773E-4</v>
      </c>
      <c r="L88" s="19">
        <f t="shared" si="39"/>
        <v>1.0773575624422296E-4</v>
      </c>
      <c r="M88" s="19">
        <f t="shared" si="40"/>
        <v>2.8030378491056372E-5</v>
      </c>
      <c r="N88" s="16">
        <f t="shared" si="41"/>
        <v>6.0773858941407721E-6</v>
      </c>
      <c r="R88" s="18"/>
      <c r="S88" s="18"/>
      <c r="T88" s="18"/>
      <c r="U88" s="18"/>
      <c r="V88" s="18"/>
      <c r="W88" s="18"/>
      <c r="X88" s="18"/>
    </row>
    <row r="91" spans="6:24" x14ac:dyDescent="0.2">
      <c r="H91" s="26" t="str">
        <f>C56</f>
        <v>Arsenal</v>
      </c>
      <c r="I91" s="27"/>
      <c r="J91" s="27"/>
      <c r="K91" s="27"/>
      <c r="L91" s="27"/>
      <c r="M91" s="27"/>
      <c r="N91" s="27"/>
    </row>
    <row r="92" spans="6:24" x14ac:dyDescent="0.2">
      <c r="G92" t="s">
        <v>4433</v>
      </c>
      <c r="H92">
        <v>0</v>
      </c>
      <c r="I92">
        <v>1</v>
      </c>
      <c r="J92">
        <v>2</v>
      </c>
      <c r="K92">
        <v>3</v>
      </c>
      <c r="L92">
        <v>4</v>
      </c>
      <c r="M92">
        <v>5</v>
      </c>
      <c r="N92">
        <v>6</v>
      </c>
    </row>
    <row r="93" spans="6:24" x14ac:dyDescent="0.2">
      <c r="F93" s="25" t="str">
        <f>A56</f>
        <v>Manchester United</v>
      </c>
      <c r="G93">
        <v>0</v>
      </c>
      <c r="H93" s="16">
        <f t="shared" ref="H93:H99" si="42">_xlfn.POISSON.DIST(G93,$B$56,FALSE)*_xlfn.POISSON.DIST($H$71,$D$56,FALSE)</f>
        <v>6.7460953508666405E-2</v>
      </c>
      <c r="I93" s="19">
        <f t="shared" ref="I93:I99" si="43">_xlfn.POISSON.DIST(G93,$B$56,FALSE)*_xlfn.POISSON.DIST($I$71,$D$56,FALSE)</f>
        <v>6.8094787292098197E-2</v>
      </c>
      <c r="J93" s="19">
        <f t="shared" ref="J93:J99" si="44">_xlfn.POISSON.DIST(G93,$B$56,FALSE)*_xlfn.POISSON.DIST($J$71,$D$56,FALSE)</f>
        <v>3.4367288151066648E-2</v>
      </c>
      <c r="K93" s="19">
        <f t="shared" ref="K93:K99" si="45">_xlfn.POISSON.DIST(G93,$B$56,FALSE)*_xlfn.POISSON.DIST($K$71,$D$56,FALSE)</f>
        <v>1.15633960819152E-2</v>
      </c>
      <c r="L93" s="19">
        <f t="shared" ref="L93:L99" si="46">_xlfn.POISSON.DIST(G93,$B$56,FALSE)*_xlfn.POISSON.DIST($L$71,$D$56,FALSE)</f>
        <v>2.9180101807749523E-3</v>
      </c>
      <c r="M93" s="19">
        <f t="shared" ref="M93:M99" si="47">_xlfn.POISSON.DIST(G93,$B$56,FALSE)*_xlfn.POISSON.DIST($M$71,$D$56,FALSE)</f>
        <v>5.8908530710441616E-4</v>
      </c>
      <c r="N93" s="19">
        <f t="shared" ref="N93:N99" si="48">_xlfn.POISSON.DIST(G93,$B$56,FALSE)*_xlfn.POISSON.DIST($N$71,$D$56,FALSE)</f>
        <v>9.9103349413875712E-5</v>
      </c>
      <c r="R93" s="18"/>
      <c r="S93" s="18"/>
      <c r="T93" s="18"/>
      <c r="U93" s="18"/>
      <c r="V93" s="18"/>
      <c r="W93" s="18"/>
      <c r="X93" s="18"/>
    </row>
    <row r="94" spans="6:24" x14ac:dyDescent="0.2">
      <c r="F94" s="25"/>
      <c r="G94">
        <v>1</v>
      </c>
      <c r="H94" s="17">
        <f t="shared" si="42"/>
        <v>0.11379386157512054</v>
      </c>
      <c r="I94" s="16">
        <f t="shared" si="43"/>
        <v>0.11486301921464614</v>
      </c>
      <c r="J94" s="19">
        <f t="shared" si="44"/>
        <v>5.7971111097212064E-2</v>
      </c>
      <c r="K94" s="19">
        <f t="shared" si="45"/>
        <v>1.9505260816017212E-2</v>
      </c>
      <c r="L94" s="19">
        <f t="shared" si="46"/>
        <v>4.9221309411708828E-3</v>
      </c>
      <c r="M94" s="19">
        <f t="shared" si="47"/>
        <v>9.9367542861613571E-4</v>
      </c>
      <c r="N94" s="19">
        <f t="shared" si="48"/>
        <v>1.6716859513977409E-4</v>
      </c>
      <c r="R94" s="18"/>
      <c r="S94" s="18"/>
      <c r="T94" s="18"/>
      <c r="U94" s="18"/>
      <c r="V94" s="18"/>
      <c r="W94" s="18"/>
      <c r="X94" s="18"/>
    </row>
    <row r="95" spans="6:24" x14ac:dyDescent="0.2">
      <c r="F95" s="25"/>
      <c r="G95">
        <v>2</v>
      </c>
      <c r="H95" s="17">
        <f t="shared" si="42"/>
        <v>9.5974354487253083E-2</v>
      </c>
      <c r="I95" s="17">
        <f t="shared" si="43"/>
        <v>9.6876087787083551E-2</v>
      </c>
      <c r="J95" s="16">
        <f t="shared" si="44"/>
        <v>4.8893146690437969E-2</v>
      </c>
      <c r="K95" s="19">
        <f t="shared" si="45"/>
        <v>1.645084181177002E-2</v>
      </c>
      <c r="L95" s="19">
        <f t="shared" si="46"/>
        <v>4.1513516919254841E-3</v>
      </c>
      <c r="M95" s="19">
        <f t="shared" si="47"/>
        <v>8.3807119743732215E-4</v>
      </c>
      <c r="N95" s="19">
        <f t="shared" si="48"/>
        <v>1.4099089166149317E-4</v>
      </c>
      <c r="R95" s="18"/>
      <c r="S95" s="18"/>
      <c r="T95" s="18"/>
      <c r="U95" s="18"/>
      <c r="V95" s="18"/>
      <c r="W95" s="18"/>
      <c r="X95" s="18"/>
    </row>
    <row r="96" spans="6:24" x14ac:dyDescent="0.2">
      <c r="F96" s="25"/>
      <c r="G96">
        <v>3</v>
      </c>
      <c r="H96" s="17">
        <f t="shared" si="42"/>
        <v>5.3963524287082697E-2</v>
      </c>
      <c r="I96" s="17">
        <f t="shared" si="43"/>
        <v>5.4470542094973609E-2</v>
      </c>
      <c r="J96" s="17">
        <f t="shared" si="44"/>
        <v>2.7491161810854106E-2</v>
      </c>
      <c r="K96" s="16">
        <f t="shared" si="45"/>
        <v>9.2498189375195411E-3</v>
      </c>
      <c r="L96" s="19">
        <f t="shared" si="46"/>
        <v>2.3341815534815222E-3</v>
      </c>
      <c r="M96" s="19">
        <f t="shared" si="47"/>
        <v>4.7122250166548447E-4</v>
      </c>
      <c r="N96" s="19">
        <f t="shared" si="48"/>
        <v>7.9274983896275569E-5</v>
      </c>
      <c r="R96" s="18"/>
      <c r="S96" s="18"/>
      <c r="T96" s="18"/>
      <c r="U96" s="18"/>
      <c r="V96" s="18"/>
      <c r="W96" s="18"/>
      <c r="X96" s="18"/>
    </row>
    <row r="97" spans="6:24" x14ac:dyDescent="0.2">
      <c r="F97" s="25"/>
      <c r="G97">
        <v>4</v>
      </c>
      <c r="H97" s="17">
        <f t="shared" si="42"/>
        <v>2.2756563217124829E-2</v>
      </c>
      <c r="I97" s="17">
        <f t="shared" si="43"/>
        <v>2.2970373989306722E-2</v>
      </c>
      <c r="J97" s="17">
        <f t="shared" si="44"/>
        <v>1.1593096817263672E-2</v>
      </c>
      <c r="K97" s="17">
        <f t="shared" si="45"/>
        <v>3.9006735045473673E-3</v>
      </c>
      <c r="L97" s="16">
        <f t="shared" si="46"/>
        <v>9.8433063414214012E-4</v>
      </c>
      <c r="M97" s="19">
        <f t="shared" si="47"/>
        <v>1.9871579534788054E-4</v>
      </c>
      <c r="N97" s="19">
        <f t="shared" si="48"/>
        <v>3.3430473758067346E-5</v>
      </c>
      <c r="R97" s="18"/>
      <c r="S97" s="18"/>
      <c r="T97" s="18"/>
      <c r="U97" s="18"/>
      <c r="V97" s="18"/>
      <c r="W97" s="18"/>
      <c r="X97" s="18"/>
    </row>
    <row r="98" spans="6:24" x14ac:dyDescent="0.2">
      <c r="F98" s="25"/>
      <c r="G98">
        <v>5</v>
      </c>
      <c r="H98" s="17">
        <f t="shared" si="42"/>
        <v>7.6772030929634352E-3</v>
      </c>
      <c r="I98" s="17">
        <f t="shared" si="43"/>
        <v>7.7493347547544613E-3</v>
      </c>
      <c r="J98" s="17">
        <f t="shared" si="44"/>
        <v>3.911072067136429E-3</v>
      </c>
      <c r="K98" s="17">
        <f t="shared" si="45"/>
        <v>1.3159395998432809E-3</v>
      </c>
      <c r="L98" s="17">
        <f t="shared" si="46"/>
        <v>3.3207589902011024E-4</v>
      </c>
      <c r="M98" s="16">
        <f t="shared" si="47"/>
        <v>6.7039187952484976E-5</v>
      </c>
      <c r="N98" s="19">
        <f t="shared" si="48"/>
        <v>1.127817650169296E-5</v>
      </c>
      <c r="R98" s="18"/>
      <c r="S98" s="18"/>
      <c r="T98" s="18"/>
      <c r="U98" s="18"/>
      <c r="V98" s="18"/>
      <c r="W98" s="18"/>
      <c r="X98" s="18"/>
    </row>
    <row r="99" spans="6:24" x14ac:dyDescent="0.2">
      <c r="F99" s="25"/>
      <c r="G99">
        <v>6</v>
      </c>
      <c r="H99" s="17">
        <f t="shared" si="42"/>
        <v>2.1583314510285282E-3</v>
      </c>
      <c r="I99" s="17">
        <f t="shared" si="43"/>
        <v>2.1786101947810829E-3</v>
      </c>
      <c r="J99" s="17">
        <f t="shared" si="44"/>
        <v>1.0995397343958109E-3</v>
      </c>
      <c r="K99" s="17">
        <f t="shared" si="45"/>
        <v>3.699568438665996E-4</v>
      </c>
      <c r="L99" s="17">
        <f t="shared" si="46"/>
        <v>9.3358199373492999E-5</v>
      </c>
      <c r="M99" s="17">
        <f t="shared" si="47"/>
        <v>1.8847070483504569E-5</v>
      </c>
      <c r="N99" s="16">
        <f t="shared" si="48"/>
        <v>3.1706915603373307E-6</v>
      </c>
      <c r="R99" s="18"/>
      <c r="S99" s="18"/>
      <c r="T99" s="18"/>
      <c r="U99" s="18"/>
      <c r="V99" s="18"/>
      <c r="W99" s="18"/>
      <c r="X99" s="18"/>
    </row>
    <row r="101" spans="6:24" x14ac:dyDescent="0.2">
      <c r="H101" s="26"/>
      <c r="I101" s="27"/>
      <c r="J101" s="27"/>
      <c r="K101" s="27"/>
      <c r="L101" s="27"/>
      <c r="M101" s="27"/>
      <c r="N101" s="27"/>
    </row>
    <row r="103" spans="6:24" x14ac:dyDescent="0.2">
      <c r="F103" s="25"/>
      <c r="H103" s="20"/>
      <c r="I103" s="20"/>
      <c r="J103" s="20"/>
      <c r="K103" s="20"/>
      <c r="L103" s="20"/>
      <c r="M103" s="20"/>
      <c r="N103" s="20"/>
    </row>
    <row r="104" spans="6:24" x14ac:dyDescent="0.2">
      <c r="F104" s="25"/>
      <c r="H104" s="20"/>
      <c r="I104" s="20"/>
      <c r="J104" s="20"/>
      <c r="K104" s="20"/>
      <c r="L104" s="20"/>
      <c r="M104" s="20"/>
      <c r="N104" s="20"/>
    </row>
    <row r="105" spans="6:24" x14ac:dyDescent="0.2">
      <c r="F105" s="25"/>
      <c r="H105" s="20"/>
      <c r="I105" s="20"/>
      <c r="J105" s="20"/>
      <c r="K105" s="20"/>
      <c r="L105" s="20"/>
      <c r="M105" s="20"/>
      <c r="N105" s="20"/>
    </row>
    <row r="106" spans="6:24" x14ac:dyDescent="0.2">
      <c r="F106" s="25"/>
      <c r="H106" s="20"/>
      <c r="I106" s="20"/>
      <c r="J106" s="20"/>
      <c r="K106" s="20"/>
      <c r="L106" s="20"/>
      <c r="M106" s="20"/>
      <c r="N106" s="20"/>
    </row>
    <row r="107" spans="6:24" x14ac:dyDescent="0.2">
      <c r="F107" s="25"/>
      <c r="H107" s="20"/>
      <c r="I107" s="20"/>
      <c r="J107" s="20"/>
      <c r="K107" s="20"/>
      <c r="L107" s="20"/>
      <c r="M107" s="20"/>
      <c r="N107" s="20"/>
    </row>
    <row r="108" spans="6:24" x14ac:dyDescent="0.2">
      <c r="F108" s="25"/>
      <c r="H108" s="20"/>
      <c r="I108" s="20"/>
      <c r="J108" s="20"/>
      <c r="K108" s="20"/>
      <c r="L108" s="20"/>
      <c r="M108" s="20"/>
      <c r="N108" s="20"/>
    </row>
    <row r="109" spans="6:24" x14ac:dyDescent="0.2">
      <c r="F109" s="25"/>
      <c r="H109" s="20"/>
      <c r="I109" s="20"/>
      <c r="J109" s="20"/>
      <c r="K109" s="20"/>
      <c r="L109" s="20"/>
      <c r="M109" s="20"/>
      <c r="N109" s="20"/>
    </row>
    <row r="111" spans="6:24" x14ac:dyDescent="0.2">
      <c r="H111" s="26"/>
      <c r="I111" s="27"/>
      <c r="J111" s="27"/>
      <c r="K111" s="27"/>
      <c r="L111" s="27"/>
      <c r="M111" s="27"/>
      <c r="N111" s="27"/>
    </row>
    <row r="113" spans="6:14" x14ac:dyDescent="0.2">
      <c r="F113" s="25"/>
      <c r="H113" s="20"/>
      <c r="I113" s="20"/>
      <c r="J113" s="20"/>
      <c r="K113" s="20"/>
      <c r="L113" s="20"/>
      <c r="M113" s="20"/>
      <c r="N113" s="20"/>
    </row>
    <row r="114" spans="6:14" x14ac:dyDescent="0.2">
      <c r="F114" s="25"/>
      <c r="H114" s="20"/>
      <c r="I114" s="20"/>
      <c r="J114" s="20"/>
      <c r="K114" s="20"/>
      <c r="L114" s="20"/>
      <c r="M114" s="20"/>
      <c r="N114" s="20"/>
    </row>
    <row r="115" spans="6:14" x14ac:dyDescent="0.2">
      <c r="F115" s="25"/>
      <c r="H115" s="20"/>
      <c r="I115" s="20"/>
      <c r="J115" s="20"/>
      <c r="K115" s="20"/>
      <c r="L115" s="20"/>
      <c r="M115" s="20"/>
      <c r="N115" s="20"/>
    </row>
    <row r="116" spans="6:14" x14ac:dyDescent="0.2">
      <c r="F116" s="25"/>
      <c r="H116" s="20"/>
      <c r="I116" s="20"/>
      <c r="J116" s="20"/>
      <c r="K116" s="20"/>
      <c r="L116" s="20"/>
      <c r="M116" s="20"/>
      <c r="N116" s="20"/>
    </row>
    <row r="117" spans="6:14" x14ac:dyDescent="0.2">
      <c r="F117" s="25"/>
      <c r="H117" s="20"/>
      <c r="I117" s="20"/>
      <c r="J117" s="20"/>
      <c r="K117" s="20"/>
      <c r="L117" s="20"/>
      <c r="M117" s="20"/>
      <c r="N117" s="20"/>
    </row>
    <row r="118" spans="6:14" x14ac:dyDescent="0.2">
      <c r="F118" s="25"/>
      <c r="H118" s="20"/>
      <c r="I118" s="20"/>
      <c r="J118" s="20"/>
      <c r="K118" s="20"/>
      <c r="L118" s="20"/>
      <c r="M118" s="20"/>
      <c r="N118" s="20"/>
    </row>
    <row r="119" spans="6:14" x14ac:dyDescent="0.2">
      <c r="F119" s="25"/>
      <c r="H119" s="20"/>
      <c r="I119" s="20"/>
      <c r="J119" s="20"/>
      <c r="K119" s="20"/>
      <c r="L119" s="20"/>
      <c r="M119" s="20"/>
      <c r="N119" s="20"/>
    </row>
    <row r="121" spans="6:14" x14ac:dyDescent="0.2">
      <c r="H121" s="26"/>
      <c r="I121" s="27"/>
      <c r="J121" s="27"/>
      <c r="K121" s="27"/>
      <c r="L121" s="27"/>
      <c r="M121" s="27"/>
      <c r="N121" s="27"/>
    </row>
    <row r="123" spans="6:14" x14ac:dyDescent="0.2">
      <c r="F123" s="25"/>
      <c r="H123" s="20"/>
      <c r="I123" s="20"/>
      <c r="J123" s="20"/>
      <c r="K123" s="20"/>
      <c r="L123" s="20"/>
      <c r="M123" s="20"/>
      <c r="N123" s="20"/>
    </row>
    <row r="124" spans="6:14" x14ac:dyDescent="0.2">
      <c r="F124" s="25"/>
      <c r="H124" s="20"/>
      <c r="I124" s="20"/>
      <c r="J124" s="20"/>
      <c r="K124" s="20"/>
      <c r="L124" s="20"/>
      <c r="M124" s="20"/>
      <c r="N124" s="20"/>
    </row>
    <row r="125" spans="6:14" x14ac:dyDescent="0.2">
      <c r="F125" s="25"/>
      <c r="H125" s="20"/>
      <c r="I125" s="20"/>
      <c r="J125" s="20"/>
      <c r="K125" s="20"/>
      <c r="L125" s="20"/>
      <c r="M125" s="20"/>
      <c r="N125" s="20"/>
    </row>
    <row r="126" spans="6:14" x14ac:dyDescent="0.2">
      <c r="F126" s="25"/>
      <c r="H126" s="20"/>
      <c r="I126" s="20"/>
      <c r="J126" s="20"/>
      <c r="K126" s="20"/>
      <c r="L126" s="20"/>
      <c r="M126" s="20"/>
      <c r="N126" s="20"/>
    </row>
    <row r="127" spans="6:14" x14ac:dyDescent="0.2">
      <c r="F127" s="25"/>
      <c r="H127" s="20"/>
      <c r="I127" s="20"/>
      <c r="J127" s="20"/>
      <c r="K127" s="20"/>
      <c r="L127" s="20"/>
      <c r="M127" s="20"/>
      <c r="N127" s="20"/>
    </row>
    <row r="128" spans="6:14" x14ac:dyDescent="0.2">
      <c r="F128" s="25"/>
      <c r="H128" s="20"/>
      <c r="I128" s="20"/>
      <c r="J128" s="20"/>
      <c r="K128" s="20"/>
      <c r="L128" s="20"/>
      <c r="M128" s="20"/>
      <c r="N128" s="20"/>
    </row>
    <row r="129" spans="6:14" x14ac:dyDescent="0.2">
      <c r="F129" s="25"/>
      <c r="H129" s="20"/>
      <c r="I129" s="20"/>
      <c r="J129" s="20"/>
      <c r="K129" s="20"/>
      <c r="L129" s="20"/>
      <c r="M129" s="20"/>
      <c r="N129" s="20"/>
    </row>
    <row r="131" spans="6:14" x14ac:dyDescent="0.2">
      <c r="H131" s="26"/>
      <c r="I131" s="27"/>
      <c r="J131" s="27"/>
      <c r="K131" s="27"/>
      <c r="L131" s="27"/>
      <c r="M131" s="27"/>
      <c r="N131" s="27"/>
    </row>
    <row r="133" spans="6:14" x14ac:dyDescent="0.2">
      <c r="F133" s="25"/>
      <c r="H133" s="20"/>
      <c r="I133" s="20"/>
      <c r="J133" s="20"/>
      <c r="K133" s="20"/>
      <c r="L133" s="20"/>
      <c r="M133" s="20"/>
      <c r="N133" s="20"/>
    </row>
    <row r="134" spans="6:14" x14ac:dyDescent="0.2">
      <c r="F134" s="25"/>
      <c r="H134" s="20"/>
      <c r="I134" s="20"/>
      <c r="J134" s="20"/>
      <c r="K134" s="20"/>
      <c r="L134" s="20"/>
      <c r="M134" s="20"/>
      <c r="N134" s="20"/>
    </row>
    <row r="135" spans="6:14" x14ac:dyDescent="0.2">
      <c r="F135" s="25"/>
      <c r="H135" s="20"/>
      <c r="I135" s="20"/>
      <c r="J135" s="20"/>
      <c r="K135" s="20"/>
      <c r="L135" s="20"/>
      <c r="M135" s="20"/>
      <c r="N135" s="20"/>
    </row>
    <row r="136" spans="6:14" x14ac:dyDescent="0.2">
      <c r="F136" s="25"/>
      <c r="H136" s="20"/>
      <c r="I136" s="20"/>
      <c r="J136" s="20"/>
      <c r="K136" s="20"/>
      <c r="L136" s="20"/>
      <c r="M136" s="20"/>
      <c r="N136" s="20"/>
    </row>
    <row r="137" spans="6:14" x14ac:dyDescent="0.2">
      <c r="F137" s="25"/>
      <c r="H137" s="20"/>
      <c r="I137" s="20"/>
      <c r="J137" s="20"/>
      <c r="K137" s="20"/>
      <c r="L137" s="20"/>
      <c r="M137" s="20"/>
      <c r="N137" s="20"/>
    </row>
    <row r="138" spans="6:14" x14ac:dyDescent="0.2">
      <c r="F138" s="25"/>
      <c r="H138" s="20"/>
      <c r="I138" s="20"/>
      <c r="J138" s="20"/>
      <c r="K138" s="20"/>
      <c r="L138" s="20"/>
      <c r="M138" s="20"/>
      <c r="N138" s="20"/>
    </row>
    <row r="139" spans="6:14" x14ac:dyDescent="0.2">
      <c r="F139" s="25"/>
      <c r="H139" s="20"/>
      <c r="I139" s="20"/>
      <c r="J139" s="20"/>
      <c r="K139" s="20"/>
      <c r="L139" s="20"/>
      <c r="M139" s="20"/>
      <c r="N139" s="20"/>
    </row>
    <row r="141" spans="6:14" x14ac:dyDescent="0.2">
      <c r="H141" s="26"/>
      <c r="I141" s="27"/>
      <c r="J141" s="27"/>
      <c r="K141" s="27"/>
      <c r="L141" s="27"/>
      <c r="M141" s="27"/>
      <c r="N141" s="27"/>
    </row>
    <row r="143" spans="6:14" x14ac:dyDescent="0.2">
      <c r="F143" s="25"/>
      <c r="H143" s="20"/>
      <c r="I143" s="20"/>
      <c r="J143" s="20"/>
      <c r="K143" s="20"/>
      <c r="L143" s="20"/>
      <c r="M143" s="20"/>
      <c r="N143" s="20"/>
    </row>
    <row r="144" spans="6:14" x14ac:dyDescent="0.2">
      <c r="F144" s="25"/>
      <c r="H144" s="20"/>
      <c r="I144" s="20"/>
      <c r="J144" s="20"/>
      <c r="K144" s="20"/>
      <c r="L144" s="20"/>
      <c r="M144" s="20"/>
      <c r="N144" s="20"/>
    </row>
    <row r="145" spans="6:14" x14ac:dyDescent="0.2">
      <c r="F145" s="25"/>
      <c r="H145" s="20"/>
      <c r="I145" s="20"/>
      <c r="J145" s="20"/>
      <c r="K145" s="20"/>
      <c r="L145" s="20"/>
      <c r="M145" s="20"/>
      <c r="N145" s="20"/>
    </row>
    <row r="146" spans="6:14" x14ac:dyDescent="0.2">
      <c r="F146" s="25"/>
      <c r="H146" s="20"/>
      <c r="I146" s="20"/>
      <c r="J146" s="20"/>
      <c r="K146" s="20"/>
      <c r="L146" s="20"/>
      <c r="M146" s="20"/>
      <c r="N146" s="20"/>
    </row>
    <row r="147" spans="6:14" x14ac:dyDescent="0.2">
      <c r="F147" s="25"/>
      <c r="H147" s="20"/>
      <c r="I147" s="20"/>
      <c r="J147" s="20"/>
      <c r="K147" s="20"/>
      <c r="L147" s="20"/>
      <c r="M147" s="20"/>
      <c r="N147" s="20"/>
    </row>
    <row r="148" spans="6:14" x14ac:dyDescent="0.2">
      <c r="F148" s="25"/>
      <c r="H148" s="20"/>
      <c r="I148" s="20"/>
      <c r="J148" s="20"/>
      <c r="K148" s="20"/>
      <c r="L148" s="20"/>
      <c r="M148" s="20"/>
      <c r="N148" s="20"/>
    </row>
    <row r="149" spans="6:14" x14ac:dyDescent="0.2">
      <c r="F149" s="25"/>
      <c r="H149" s="20"/>
      <c r="I149" s="20"/>
      <c r="J149" s="20"/>
      <c r="K149" s="20"/>
      <c r="L149" s="20"/>
      <c r="M149" s="20"/>
      <c r="N149" s="20"/>
    </row>
    <row r="159" spans="6:14" x14ac:dyDescent="0.2">
      <c r="K159" s="14"/>
      <c r="L159" s="14"/>
    </row>
    <row r="160" spans="6:14" x14ac:dyDescent="0.2">
      <c r="K160" s="14"/>
      <c r="L160" s="14"/>
    </row>
    <row r="161" spans="11:12" x14ac:dyDescent="0.2">
      <c r="K161" s="14"/>
      <c r="L161" s="14"/>
    </row>
    <row r="162" spans="11:12" x14ac:dyDescent="0.2">
      <c r="K162" s="14"/>
      <c r="L162" s="14"/>
    </row>
    <row r="163" spans="11:12" x14ac:dyDescent="0.2">
      <c r="K163" s="14"/>
      <c r="L163" s="14"/>
    </row>
    <row r="164" spans="11:12" x14ac:dyDescent="0.2">
      <c r="K164" s="14"/>
      <c r="L164" s="14"/>
    </row>
    <row r="165" spans="11:12" x14ac:dyDescent="0.2">
      <c r="K165" s="14"/>
      <c r="L165" s="14"/>
    </row>
    <row r="166" spans="11:12" x14ac:dyDescent="0.2">
      <c r="K166" s="14"/>
      <c r="L166" s="14"/>
    </row>
    <row r="167" spans="11:12" x14ac:dyDescent="0.2">
      <c r="K167" s="14"/>
      <c r="L167" s="14"/>
    </row>
    <row r="168" spans="11:12" x14ac:dyDescent="0.2">
      <c r="K168" s="14"/>
      <c r="L168" s="14"/>
    </row>
    <row r="185" spans="9:9" x14ac:dyDescent="0.2">
      <c r="I185" t="s">
        <v>4449</v>
      </c>
    </row>
    <row r="196" spans="22:22" x14ac:dyDescent="0.2">
      <c r="V196" s="14"/>
    </row>
    <row r="197" spans="22:22" x14ac:dyDescent="0.2">
      <c r="V197" s="14"/>
    </row>
    <row r="198" spans="22:22" x14ac:dyDescent="0.2">
      <c r="V198" s="14"/>
    </row>
    <row r="199" spans="22:22" x14ac:dyDescent="0.2">
      <c r="V199" s="14"/>
    </row>
    <row r="200" spans="22:22" x14ac:dyDescent="0.2">
      <c r="V200" s="14"/>
    </row>
    <row r="201" spans="22:22" x14ac:dyDescent="0.2">
      <c r="V201" s="14"/>
    </row>
    <row r="202" spans="22:22" x14ac:dyDescent="0.2">
      <c r="V202" s="14"/>
    </row>
    <row r="203" spans="22:22" x14ac:dyDescent="0.2">
      <c r="V203" s="14"/>
    </row>
    <row r="204" spans="22:22" x14ac:dyDescent="0.2">
      <c r="V204" s="14"/>
    </row>
    <row r="205" spans="22:22" x14ac:dyDescent="0.2">
      <c r="V205" s="14"/>
    </row>
    <row r="230" spans="14:15" x14ac:dyDescent="0.2">
      <c r="N230" t="s">
        <v>4450</v>
      </c>
      <c r="O230" t="e">
        <f>AVERAGE(P62,P74,P86,P98,P110,P122,P134,P146,P158,P170,P182,P194,P206,P218,P230, P242)</f>
        <v>#DIV/0!</v>
      </c>
    </row>
    <row r="407" spans="16:18" x14ac:dyDescent="0.2">
      <c r="P407" s="21" t="s">
        <v>45</v>
      </c>
      <c r="Q407">
        <v>2</v>
      </c>
      <c r="R407">
        <v>1</v>
      </c>
    </row>
  </sheetData>
  <mergeCells count="24">
    <mergeCell ref="F82:F88"/>
    <mergeCell ref="A1:F1"/>
    <mergeCell ref="I1:N1"/>
    <mergeCell ref="B26:C26"/>
    <mergeCell ref="D26:E26"/>
    <mergeCell ref="H50:N50"/>
    <mergeCell ref="F52:F58"/>
    <mergeCell ref="H60:N60"/>
    <mergeCell ref="F62:F68"/>
    <mergeCell ref="H70:N70"/>
    <mergeCell ref="F72:F78"/>
    <mergeCell ref="H80:N80"/>
    <mergeCell ref="F143:F149"/>
    <mergeCell ref="H91:N91"/>
    <mergeCell ref="F93:F99"/>
    <mergeCell ref="H101:N101"/>
    <mergeCell ref="F103:F109"/>
    <mergeCell ref="H111:N111"/>
    <mergeCell ref="F113:F119"/>
    <mergeCell ref="H121:N121"/>
    <mergeCell ref="F123:F129"/>
    <mergeCell ref="H131:N131"/>
    <mergeCell ref="F133:F139"/>
    <mergeCell ref="H141:N141"/>
  </mergeCells>
  <conditionalFormatting sqref="H52:N58">
    <cfRule type="top10" dxfId="9" priority="10" rank="1"/>
  </conditionalFormatting>
  <conditionalFormatting sqref="H62:N68">
    <cfRule type="top10" dxfId="8" priority="9" rank="1"/>
  </conditionalFormatting>
  <conditionalFormatting sqref="H72:N78">
    <cfRule type="top10" dxfId="7" priority="8" rank="1"/>
  </conditionalFormatting>
  <conditionalFormatting sqref="H82:N88">
    <cfRule type="top10" dxfId="6" priority="7" rank="1"/>
  </conditionalFormatting>
  <conditionalFormatting sqref="H93:N99">
    <cfRule type="top10" dxfId="5" priority="6" rank="1"/>
  </conditionalFormatting>
  <conditionalFormatting sqref="H103:N109">
    <cfRule type="top10" dxfId="4" priority="5" rank="1"/>
  </conditionalFormatting>
  <conditionalFormatting sqref="H113:N119">
    <cfRule type="top10" dxfId="3" priority="4" rank="1"/>
  </conditionalFormatting>
  <conditionalFormatting sqref="H123:N129">
    <cfRule type="top10" dxfId="2" priority="3" rank="1"/>
  </conditionalFormatting>
  <conditionalFormatting sqref="H133:N139">
    <cfRule type="top10" dxfId="1" priority="2" rank="1"/>
  </conditionalFormatting>
  <conditionalFormatting sqref="H143:N149">
    <cfRule type="top10" dxfId="0" priority="1" rank="1"/>
  </conditionalFormatting>
  <dataValidations count="1">
    <dataValidation type="list" allowBlank="1" showInputMessage="1" showErrorMessage="1" sqref="A52:A61 C52:C61 U52:V97 J159:J168 L159:L168 T196:T205 V196:V205 P196:P197" xr:uid="{368E8282-E05A-C948-AA82-A4776726C92C}">
      <formula1>$A$28:$A$47</formula1>
    </dataValidation>
  </dataValidations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A4AD3-A8B2-294F-A9E9-0888F59E7D26}">
  <dimension ref="A1:B50"/>
  <sheetViews>
    <sheetView topLeftCell="A15" workbookViewId="0">
      <selection activeCell="A38" sqref="A38"/>
    </sheetView>
  </sheetViews>
  <sheetFormatPr baseColWidth="10" defaultColWidth="8.83203125" defaultRowHeight="15" x14ac:dyDescent="0.2"/>
  <cols>
    <col min="1" max="1" width="18.1640625" bestFit="1" customWidth="1"/>
    <col min="3" max="3" width="10.1640625" bestFit="1" customWidth="1"/>
  </cols>
  <sheetData>
    <row r="1" spans="1:2" x14ac:dyDescent="0.2">
      <c r="A1" t="s">
        <v>4451</v>
      </c>
      <c r="B1" t="s">
        <v>757</v>
      </c>
    </row>
    <row r="2" spans="1:2" x14ac:dyDescent="0.2">
      <c r="A2" t="s">
        <v>47</v>
      </c>
      <c r="B2">
        <v>10</v>
      </c>
    </row>
    <row r="3" spans="1:2" x14ac:dyDescent="0.2">
      <c r="A3" t="s">
        <v>20</v>
      </c>
      <c r="B3">
        <v>11</v>
      </c>
    </row>
    <row r="4" spans="1:2" x14ac:dyDescent="0.2">
      <c r="A4" t="s">
        <v>34</v>
      </c>
      <c r="B4">
        <v>12</v>
      </c>
    </row>
    <row r="5" spans="1:2" x14ac:dyDescent="0.2">
      <c r="A5" t="s">
        <v>64</v>
      </c>
      <c r="B5">
        <v>13</v>
      </c>
    </row>
    <row r="6" spans="1:2" x14ac:dyDescent="0.2">
      <c r="A6" t="s">
        <v>27</v>
      </c>
      <c r="B6">
        <v>14</v>
      </c>
    </row>
    <row r="7" spans="1:2" x14ac:dyDescent="0.2">
      <c r="A7" t="s">
        <v>23</v>
      </c>
      <c r="B7">
        <v>15</v>
      </c>
    </row>
    <row r="8" spans="1:2" x14ac:dyDescent="0.2">
      <c r="A8" t="s">
        <v>37</v>
      </c>
      <c r="B8">
        <v>16</v>
      </c>
    </row>
    <row r="9" spans="1:2" x14ac:dyDescent="0.2">
      <c r="A9" t="s">
        <v>29</v>
      </c>
      <c r="B9">
        <v>17</v>
      </c>
    </row>
    <row r="10" spans="1:2" x14ac:dyDescent="0.2">
      <c r="A10" t="s">
        <v>12</v>
      </c>
      <c r="B10">
        <v>18</v>
      </c>
    </row>
    <row r="11" spans="1:2" x14ac:dyDescent="0.2">
      <c r="A11" t="s">
        <v>40</v>
      </c>
      <c r="B11">
        <v>19</v>
      </c>
    </row>
    <row r="12" spans="1:2" x14ac:dyDescent="0.2">
      <c r="A12" t="s">
        <v>45</v>
      </c>
      <c r="B12">
        <v>20</v>
      </c>
    </row>
    <row r="13" spans="1:2" x14ac:dyDescent="0.2">
      <c r="A13" t="s">
        <v>10</v>
      </c>
      <c r="B13">
        <v>21</v>
      </c>
    </row>
    <row r="14" spans="1:2" x14ac:dyDescent="0.2">
      <c r="A14" t="s">
        <v>15</v>
      </c>
      <c r="B14">
        <v>22</v>
      </c>
    </row>
    <row r="15" spans="1:2" x14ac:dyDescent="0.2">
      <c r="A15" t="s">
        <v>50</v>
      </c>
      <c r="B15">
        <v>23</v>
      </c>
    </row>
    <row r="16" spans="1:2" x14ac:dyDescent="0.2">
      <c r="A16" t="s">
        <v>319</v>
      </c>
      <c r="B16">
        <v>24</v>
      </c>
    </row>
    <row r="17" spans="1:2" x14ac:dyDescent="0.2">
      <c r="A17" t="s">
        <v>325</v>
      </c>
      <c r="B17">
        <v>25</v>
      </c>
    </row>
    <row r="18" spans="1:2" x14ac:dyDescent="0.2">
      <c r="A18" t="s">
        <v>17</v>
      </c>
      <c r="B18">
        <v>26</v>
      </c>
    </row>
    <row r="19" spans="1:2" x14ac:dyDescent="0.2">
      <c r="A19" t="s">
        <v>32</v>
      </c>
      <c r="B19">
        <v>27</v>
      </c>
    </row>
    <row r="20" spans="1:2" x14ac:dyDescent="0.2">
      <c r="A20" t="s">
        <v>320</v>
      </c>
      <c r="B20">
        <v>28</v>
      </c>
    </row>
    <row r="21" spans="1:2" x14ac:dyDescent="0.2">
      <c r="A21" t="s">
        <v>42</v>
      </c>
      <c r="B21">
        <v>29</v>
      </c>
    </row>
    <row r="22" spans="1:2" x14ac:dyDescent="0.2">
      <c r="A22" t="s">
        <v>561</v>
      </c>
      <c r="B22">
        <v>30</v>
      </c>
    </row>
    <row r="23" spans="1:2" x14ac:dyDescent="0.2">
      <c r="A23" t="s">
        <v>447</v>
      </c>
      <c r="B23">
        <v>31</v>
      </c>
    </row>
    <row r="24" spans="1:2" x14ac:dyDescent="0.2">
      <c r="A24" t="s">
        <v>559</v>
      </c>
      <c r="B24">
        <v>32</v>
      </c>
    </row>
    <row r="25" spans="1:2" x14ac:dyDescent="0.2">
      <c r="A25" t="s">
        <v>443</v>
      </c>
      <c r="B25">
        <v>33</v>
      </c>
    </row>
    <row r="26" spans="1:2" x14ac:dyDescent="0.2">
      <c r="A26" t="s">
        <v>445</v>
      </c>
      <c r="B26">
        <v>34</v>
      </c>
    </row>
    <row r="27" spans="1:2" x14ac:dyDescent="0.2">
      <c r="A27" t="s">
        <v>22</v>
      </c>
      <c r="B27">
        <v>35</v>
      </c>
    </row>
    <row r="28" spans="1:2" x14ac:dyDescent="0.2">
      <c r="A28" t="s">
        <v>25</v>
      </c>
      <c r="B28">
        <v>36</v>
      </c>
    </row>
    <row r="29" spans="1:2" x14ac:dyDescent="0.2">
      <c r="A29" t="s">
        <v>758</v>
      </c>
      <c r="B29">
        <v>40</v>
      </c>
    </row>
    <row r="30" spans="1:2" x14ac:dyDescent="0.2">
      <c r="A30" t="s">
        <v>759</v>
      </c>
      <c r="B30">
        <v>41</v>
      </c>
    </row>
    <row r="31" spans="1:2" x14ac:dyDescent="0.2">
      <c r="A31" t="s">
        <v>35</v>
      </c>
      <c r="B31">
        <v>42</v>
      </c>
    </row>
    <row r="32" spans="1:2" x14ac:dyDescent="0.2">
      <c r="A32" t="s">
        <v>760</v>
      </c>
      <c r="B32">
        <v>43</v>
      </c>
    </row>
    <row r="33" spans="1:2" x14ac:dyDescent="0.2">
      <c r="A33" t="s">
        <v>761</v>
      </c>
      <c r="B33">
        <v>44</v>
      </c>
    </row>
    <row r="34" spans="1:2" x14ac:dyDescent="0.2">
      <c r="A34" t="s">
        <v>762</v>
      </c>
      <c r="B34">
        <v>45</v>
      </c>
    </row>
    <row r="35" spans="1:2" x14ac:dyDescent="0.2">
      <c r="A35" t="s">
        <v>763</v>
      </c>
      <c r="B35">
        <v>46</v>
      </c>
    </row>
    <row r="36" spans="1:2" x14ac:dyDescent="0.2">
      <c r="A36" t="s">
        <v>764</v>
      </c>
      <c r="B36">
        <v>47</v>
      </c>
    </row>
    <row r="37" spans="1:2" x14ac:dyDescent="0.2">
      <c r="A37" t="s">
        <v>765</v>
      </c>
      <c r="B37">
        <v>48</v>
      </c>
    </row>
    <row r="38" spans="1:2" x14ac:dyDescent="0.2">
      <c r="A38" t="s">
        <v>766</v>
      </c>
      <c r="B38">
        <v>49</v>
      </c>
    </row>
    <row r="39" spans="1:2" x14ac:dyDescent="0.2">
      <c r="A39" t="s">
        <v>767</v>
      </c>
      <c r="B39">
        <v>50</v>
      </c>
    </row>
    <row r="40" spans="1:2" x14ac:dyDescent="0.2">
      <c r="A40" t="s">
        <v>4452</v>
      </c>
      <c r="B40">
        <v>51</v>
      </c>
    </row>
    <row r="41" spans="1:2" x14ac:dyDescent="0.2">
      <c r="A41" t="s">
        <v>4453</v>
      </c>
      <c r="B41">
        <v>52</v>
      </c>
    </row>
    <row r="42" spans="1:2" x14ac:dyDescent="0.2">
      <c r="A42" t="s">
        <v>770</v>
      </c>
      <c r="B42">
        <v>53</v>
      </c>
    </row>
    <row r="43" spans="1:2" x14ac:dyDescent="0.2">
      <c r="A43" t="s">
        <v>771</v>
      </c>
      <c r="B43">
        <v>54</v>
      </c>
    </row>
    <row r="44" spans="1:2" x14ac:dyDescent="0.2">
      <c r="A44" t="s">
        <v>772</v>
      </c>
      <c r="B44">
        <v>55</v>
      </c>
    </row>
    <row r="45" spans="1:2" x14ac:dyDescent="0.2">
      <c r="A45" t="s">
        <v>773</v>
      </c>
      <c r="B45">
        <v>56</v>
      </c>
    </row>
    <row r="46" spans="1:2" x14ac:dyDescent="0.2">
      <c r="A46" t="s">
        <v>774</v>
      </c>
      <c r="B46">
        <v>57</v>
      </c>
    </row>
    <row r="47" spans="1:2" x14ac:dyDescent="0.2">
      <c r="A47" t="s">
        <v>663</v>
      </c>
      <c r="B47">
        <f>MAX(B20:B46)+1</f>
        <v>58</v>
      </c>
    </row>
    <row r="48" spans="1:2" x14ac:dyDescent="0.2">
      <c r="A48" t="s">
        <v>775</v>
      </c>
      <c r="B48">
        <v>61</v>
      </c>
    </row>
    <row r="49" spans="1:2" x14ac:dyDescent="0.2">
      <c r="A49" t="s">
        <v>776</v>
      </c>
      <c r="B49">
        <f>MAX(B20:B48)+1</f>
        <v>62</v>
      </c>
    </row>
    <row r="50" spans="1:2" x14ac:dyDescent="0.2">
      <c r="A50" t="s">
        <v>777</v>
      </c>
      <c r="B50">
        <f>MAX(B22:B49)+1</f>
        <v>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F748A-9030-7546-A6B1-E1EA9B843436}">
  <dimension ref="A1:F547"/>
  <sheetViews>
    <sheetView topLeftCell="A539" workbookViewId="0">
      <selection activeCell="A548" sqref="A548:XFD567"/>
    </sheetView>
  </sheetViews>
  <sheetFormatPr baseColWidth="10" defaultColWidth="8.83203125" defaultRowHeight="15" x14ac:dyDescent="0.2"/>
  <cols>
    <col min="1" max="1" width="18.1640625" bestFit="1" customWidth="1"/>
    <col min="3" max="3" width="8.83203125" style="7"/>
    <col min="5" max="5" width="10" bestFit="1" customWidth="1"/>
    <col min="6" max="6" width="10.1640625" bestFit="1" customWidth="1"/>
  </cols>
  <sheetData>
    <row r="1" spans="1:6" x14ac:dyDescent="0.2">
      <c r="A1" t="s">
        <v>4451</v>
      </c>
      <c r="B1" t="s">
        <v>757</v>
      </c>
      <c r="C1" s="7" t="s">
        <v>4454</v>
      </c>
      <c r="D1" t="s">
        <v>4455</v>
      </c>
      <c r="E1" t="s">
        <v>4456</v>
      </c>
      <c r="F1" t="s">
        <v>4457</v>
      </c>
    </row>
    <row r="2" spans="1:6" x14ac:dyDescent="0.2">
      <c r="A2" t="s">
        <v>47</v>
      </c>
      <c r="B2">
        <f>INDEX([2]Teams!$B$2:$B$50,MATCH('Team Stats'!A2,[2]Teams!$A$2:$A$50,0))</f>
        <v>10</v>
      </c>
      <c r="C2" s="7">
        <v>1314</v>
      </c>
      <c r="D2">
        <v>4</v>
      </c>
    </row>
    <row r="3" spans="1:6" x14ac:dyDescent="0.2">
      <c r="A3" t="s">
        <v>559</v>
      </c>
      <c r="B3">
        <f>INDEX([2]Teams!$B$2:$B$50,MATCH('Team Stats'!A3,[2]Teams!$A$2:$A$50,0))</f>
        <v>32</v>
      </c>
      <c r="C3" s="7">
        <v>1314</v>
      </c>
      <c r="D3">
        <v>15</v>
      </c>
    </row>
    <row r="4" spans="1:6" x14ac:dyDescent="0.2">
      <c r="A4" t="s">
        <v>22</v>
      </c>
      <c r="B4">
        <f>INDEX([2]Teams!$B$2:$B$50,MATCH('Team Stats'!A4,[2]Teams!$A$2:$A$50,0))</f>
        <v>35</v>
      </c>
      <c r="C4" s="7">
        <v>1314</v>
      </c>
      <c r="D4">
        <v>20</v>
      </c>
      <c r="E4" t="s">
        <v>4458</v>
      </c>
      <c r="F4" t="s">
        <v>4459</v>
      </c>
    </row>
    <row r="5" spans="1:6" x14ac:dyDescent="0.2">
      <c r="A5" t="s">
        <v>27</v>
      </c>
      <c r="B5">
        <f>INDEX([2]Teams!$B$2:$B$50,MATCH('Team Stats'!A5,[2]Teams!$A$2:$A$50,0))</f>
        <v>14</v>
      </c>
      <c r="C5" s="7">
        <v>1314</v>
      </c>
      <c r="D5">
        <v>3</v>
      </c>
    </row>
    <row r="6" spans="1:6" x14ac:dyDescent="0.2">
      <c r="A6" t="s">
        <v>23</v>
      </c>
      <c r="B6">
        <f>INDEX([2]Teams!$B$2:$B$50,MATCH('Team Stats'!A6,[2]Teams!$A$2:$A$50,0))</f>
        <v>15</v>
      </c>
      <c r="C6" s="7">
        <v>1314</v>
      </c>
      <c r="D6">
        <v>11</v>
      </c>
      <c r="F6" t="s">
        <v>4460</v>
      </c>
    </row>
    <row r="7" spans="1:6" x14ac:dyDescent="0.2">
      <c r="A7" t="s">
        <v>37</v>
      </c>
      <c r="B7">
        <f>INDEX([2]Teams!$B$2:$B$50,MATCH('Team Stats'!A7,[2]Teams!$A$2:$A$50,0))</f>
        <v>16</v>
      </c>
      <c r="C7" s="7">
        <v>1314</v>
      </c>
      <c r="D7">
        <v>5</v>
      </c>
    </row>
    <row r="8" spans="1:6" x14ac:dyDescent="0.2">
      <c r="A8" t="s">
        <v>25</v>
      </c>
      <c r="B8">
        <f>INDEX([2]Teams!$B$2:$B$50,MATCH('Team Stats'!A8,[2]Teams!$A$2:$A$50,0))</f>
        <v>36</v>
      </c>
      <c r="C8" s="7">
        <v>1314</v>
      </c>
      <c r="D8">
        <v>19</v>
      </c>
      <c r="E8" t="s">
        <v>4458</v>
      </c>
    </row>
    <row r="9" spans="1:6" x14ac:dyDescent="0.2">
      <c r="A9" t="s">
        <v>443</v>
      </c>
      <c r="B9">
        <f>INDEX([2]Teams!$B$2:$B$50,MATCH('Team Stats'!A9,[2]Teams!$A$2:$A$50,0))</f>
        <v>33</v>
      </c>
      <c r="C9" s="7">
        <v>1314</v>
      </c>
      <c r="D9">
        <v>16</v>
      </c>
      <c r="F9" t="s">
        <v>4461</v>
      </c>
    </row>
    <row r="10" spans="1:6" x14ac:dyDescent="0.2">
      <c r="A10" t="s">
        <v>40</v>
      </c>
      <c r="B10">
        <f>INDEX([2]Teams!$B$2:$B$50,MATCH('Team Stats'!A10,[2]Teams!$A$2:$A$50,0))</f>
        <v>19</v>
      </c>
      <c r="C10" s="7">
        <v>1314</v>
      </c>
      <c r="D10">
        <v>2</v>
      </c>
    </row>
    <row r="11" spans="1:6" x14ac:dyDescent="0.2">
      <c r="A11" t="s">
        <v>45</v>
      </c>
      <c r="B11">
        <f>INDEX([2]Teams!$B$2:$B$50,MATCH('Team Stats'!A11,[2]Teams!$A$2:$A$50,0))</f>
        <v>20</v>
      </c>
      <c r="C11" s="7">
        <v>1314</v>
      </c>
      <c r="D11">
        <v>1</v>
      </c>
    </row>
    <row r="12" spans="1:6" x14ac:dyDescent="0.2">
      <c r="A12" t="s">
        <v>10</v>
      </c>
      <c r="B12">
        <f>INDEX([2]Teams!$B$2:$B$50,MATCH('Team Stats'!A12,[2]Teams!$A$2:$A$50,0))</f>
        <v>21</v>
      </c>
      <c r="C12" s="7">
        <v>1314</v>
      </c>
      <c r="D12">
        <v>7</v>
      </c>
    </row>
    <row r="13" spans="1:6" x14ac:dyDescent="0.2">
      <c r="A13" t="s">
        <v>15</v>
      </c>
      <c r="B13">
        <f>INDEX([2]Teams!$B$2:$B$50,MATCH('Team Stats'!A13,[2]Teams!$A$2:$A$50,0))</f>
        <v>22</v>
      </c>
      <c r="C13" s="7">
        <v>1314</v>
      </c>
      <c r="D13">
        <v>10</v>
      </c>
    </row>
    <row r="14" spans="1:6" x14ac:dyDescent="0.2">
      <c r="A14" t="s">
        <v>561</v>
      </c>
      <c r="B14">
        <f>INDEX([2]Teams!$B$2:$B$50,MATCH('Team Stats'!A14,[2]Teams!$A$2:$A$50,0))</f>
        <v>30</v>
      </c>
      <c r="C14" s="7">
        <v>1314</v>
      </c>
      <c r="D14">
        <v>18</v>
      </c>
      <c r="E14" t="s">
        <v>4458</v>
      </c>
    </row>
    <row r="15" spans="1:6" x14ac:dyDescent="0.2">
      <c r="A15" t="s">
        <v>50</v>
      </c>
      <c r="B15">
        <f>INDEX([2]Teams!$B$2:$B$50,MATCH('Team Stats'!A15,[2]Teams!$A$2:$A$50,0))</f>
        <v>23</v>
      </c>
      <c r="C15" s="7">
        <v>1314</v>
      </c>
      <c r="D15">
        <v>8</v>
      </c>
    </row>
    <row r="16" spans="1:6" x14ac:dyDescent="0.2">
      <c r="A16" t="s">
        <v>319</v>
      </c>
      <c r="B16">
        <f>INDEX([2]Teams!$B$2:$B$50,MATCH('Team Stats'!A16,[2]Teams!$A$2:$A$50,0))</f>
        <v>24</v>
      </c>
      <c r="C16" s="7">
        <v>1314</v>
      </c>
      <c r="D16">
        <v>9</v>
      </c>
    </row>
    <row r="17" spans="1:4" x14ac:dyDescent="0.2">
      <c r="A17" t="s">
        <v>447</v>
      </c>
      <c r="B17">
        <f>INDEX([2]Teams!$B$2:$B$50,MATCH('Team Stats'!A17,[2]Teams!$A$2:$A$50,0))</f>
        <v>31</v>
      </c>
      <c r="C17" s="7">
        <v>1314</v>
      </c>
      <c r="D17">
        <v>14</v>
      </c>
    </row>
    <row r="18" spans="1:4" x14ac:dyDescent="0.2">
      <c r="A18" t="s">
        <v>325</v>
      </c>
      <c r="B18">
        <f>INDEX([2]Teams!$B$2:$B$50,MATCH('Team Stats'!A18,[2]Teams!$A$2:$A$50,0))</f>
        <v>25</v>
      </c>
      <c r="C18" s="7">
        <v>1314</v>
      </c>
      <c r="D18">
        <v>12</v>
      </c>
    </row>
    <row r="19" spans="1:4" x14ac:dyDescent="0.2">
      <c r="A19" t="s">
        <v>17</v>
      </c>
      <c r="B19">
        <f>INDEX([2]Teams!$B$2:$B$50,MATCH('Team Stats'!A19,[2]Teams!$A$2:$A$50,0))</f>
        <v>26</v>
      </c>
      <c r="C19" s="7">
        <v>1314</v>
      </c>
      <c r="D19">
        <v>6</v>
      </c>
    </row>
    <row r="20" spans="1:4" x14ac:dyDescent="0.2">
      <c r="A20" t="s">
        <v>320</v>
      </c>
      <c r="B20">
        <f>INDEX([2]Teams!$B$2:$B$50,MATCH('Team Stats'!A20,[2]Teams!$A$2:$A$50,0))</f>
        <v>28</v>
      </c>
      <c r="C20" s="7">
        <v>1314</v>
      </c>
      <c r="D20">
        <v>17</v>
      </c>
    </row>
    <row r="21" spans="1:4" x14ac:dyDescent="0.2">
      <c r="A21" t="s">
        <v>42</v>
      </c>
      <c r="B21">
        <f>INDEX([2]Teams!$B$2:$B$50,MATCH('Team Stats'!A21,[2]Teams!$A$2:$A$50,0))</f>
        <v>29</v>
      </c>
      <c r="C21" s="7">
        <v>1314</v>
      </c>
      <c r="D21">
        <v>13</v>
      </c>
    </row>
    <row r="22" spans="1:4" x14ac:dyDescent="0.2">
      <c r="A22" t="s">
        <v>27</v>
      </c>
      <c r="B22">
        <f>INDEX([2]Teams!$B$2:$B$50,MATCH('Team Stats'!A22,[2]Teams!$A$2:$A$50,0))</f>
        <v>14</v>
      </c>
      <c r="C22" s="7">
        <v>1415</v>
      </c>
      <c r="D22">
        <v>1</v>
      </c>
    </row>
    <row r="23" spans="1:4" x14ac:dyDescent="0.2">
      <c r="A23" t="s">
        <v>45</v>
      </c>
      <c r="B23">
        <f>INDEX([2]Teams!$B$2:$B$50,MATCH('Team Stats'!A23,[2]Teams!$A$2:$A$50,0))</f>
        <v>20</v>
      </c>
      <c r="C23" s="7">
        <v>1415</v>
      </c>
      <c r="D23">
        <v>2</v>
      </c>
    </row>
    <row r="24" spans="1:4" x14ac:dyDescent="0.2">
      <c r="A24" t="s">
        <v>47</v>
      </c>
      <c r="B24">
        <f>INDEX([2]Teams!$B$2:$B$50,MATCH('Team Stats'!A24,[2]Teams!$A$2:$A$50,0))</f>
        <v>10</v>
      </c>
      <c r="C24" s="7">
        <v>1415</v>
      </c>
      <c r="D24">
        <v>3</v>
      </c>
    </row>
    <row r="25" spans="1:4" x14ac:dyDescent="0.2">
      <c r="A25" t="s">
        <v>10</v>
      </c>
      <c r="B25">
        <f>INDEX([2]Teams!$B$2:$B$50,MATCH('Team Stats'!A25,[2]Teams!$A$2:$A$50,0))</f>
        <v>21</v>
      </c>
      <c r="C25" s="7">
        <v>1415</v>
      </c>
      <c r="D25">
        <v>4</v>
      </c>
    </row>
    <row r="26" spans="1:4" x14ac:dyDescent="0.2">
      <c r="A26" t="s">
        <v>17</v>
      </c>
      <c r="B26">
        <f>INDEX([2]Teams!$B$2:$B$50,MATCH('Team Stats'!A26,[2]Teams!$A$2:$A$50,0))</f>
        <v>26</v>
      </c>
      <c r="C26" s="7">
        <v>1415</v>
      </c>
      <c r="D26">
        <v>5</v>
      </c>
    </row>
    <row r="27" spans="1:4" x14ac:dyDescent="0.2">
      <c r="A27" t="s">
        <v>40</v>
      </c>
      <c r="B27">
        <f>INDEX([2]Teams!$B$2:$B$50,MATCH('Team Stats'!A27,[2]Teams!$A$2:$A$50,0))</f>
        <v>19</v>
      </c>
      <c r="C27" s="7">
        <v>1415</v>
      </c>
      <c r="D27">
        <v>6</v>
      </c>
    </row>
    <row r="28" spans="1:4" x14ac:dyDescent="0.2">
      <c r="A28" t="s">
        <v>50</v>
      </c>
      <c r="B28">
        <f>INDEX([2]Teams!$B$2:$B$50,MATCH('Team Stats'!A28,[2]Teams!$A$2:$A$50,0))</f>
        <v>23</v>
      </c>
      <c r="C28" s="7">
        <v>1415</v>
      </c>
      <c r="D28">
        <v>7</v>
      </c>
    </row>
    <row r="29" spans="1:4" x14ac:dyDescent="0.2">
      <c r="A29" t="s">
        <v>325</v>
      </c>
      <c r="B29">
        <f>INDEX([2]Teams!$B$2:$B$50,MATCH('Team Stats'!A29,[2]Teams!$A$2:$A$50,0))</f>
        <v>25</v>
      </c>
      <c r="C29" s="7">
        <v>1415</v>
      </c>
      <c r="D29">
        <v>8</v>
      </c>
    </row>
    <row r="30" spans="1:4" x14ac:dyDescent="0.2">
      <c r="A30" t="s">
        <v>319</v>
      </c>
      <c r="B30">
        <f>INDEX([2]Teams!$B$2:$B$50,MATCH('Team Stats'!A30,[2]Teams!$A$2:$A$50,0))</f>
        <v>24</v>
      </c>
      <c r="C30" s="7">
        <v>1415</v>
      </c>
      <c r="D30">
        <v>9</v>
      </c>
    </row>
    <row r="31" spans="1:4" x14ac:dyDescent="0.2">
      <c r="A31" t="s">
        <v>23</v>
      </c>
      <c r="B31">
        <f>INDEX([2]Teams!$B$2:$B$50,MATCH('Team Stats'!A31,[2]Teams!$A$2:$A$50,0))</f>
        <v>15</v>
      </c>
      <c r="C31" s="7">
        <v>1415</v>
      </c>
      <c r="D31">
        <v>10</v>
      </c>
    </row>
    <row r="32" spans="1:4" x14ac:dyDescent="0.2">
      <c r="A32" t="s">
        <v>37</v>
      </c>
      <c r="B32">
        <f>INDEX([2]Teams!$B$2:$B$50,MATCH('Team Stats'!A32,[2]Teams!$A$2:$A$50,0))</f>
        <v>16</v>
      </c>
      <c r="C32" s="7">
        <v>1415</v>
      </c>
      <c r="D32">
        <v>11</v>
      </c>
    </row>
    <row r="33" spans="1:6" x14ac:dyDescent="0.2">
      <c r="A33" t="s">
        <v>42</v>
      </c>
      <c r="B33">
        <f>INDEX([2]Teams!$B$2:$B$50,MATCH('Team Stats'!A33,[2]Teams!$A$2:$A$50,0))</f>
        <v>29</v>
      </c>
      <c r="C33" s="7">
        <v>1415</v>
      </c>
      <c r="D33">
        <v>12</v>
      </c>
    </row>
    <row r="34" spans="1:6" x14ac:dyDescent="0.2">
      <c r="A34" t="s">
        <v>320</v>
      </c>
      <c r="B34">
        <f>INDEX([2]Teams!$B$2:$B$50,MATCH('Team Stats'!A34,[2]Teams!$A$2:$A$50,0))</f>
        <v>28</v>
      </c>
      <c r="C34" s="7">
        <v>1415</v>
      </c>
      <c r="D34">
        <v>13</v>
      </c>
    </row>
    <row r="35" spans="1:6" x14ac:dyDescent="0.2">
      <c r="A35" t="s">
        <v>12</v>
      </c>
      <c r="B35">
        <f>INDEX([2]Teams!$B$2:$B$50,MATCH('Team Stats'!A35,[2]Teams!$A$2:$A$50,0))</f>
        <v>18</v>
      </c>
      <c r="C35" s="7">
        <v>1415</v>
      </c>
      <c r="D35">
        <v>14</v>
      </c>
      <c r="F35" t="s">
        <v>4459</v>
      </c>
    </row>
    <row r="36" spans="1:6" x14ac:dyDescent="0.2">
      <c r="A36" t="s">
        <v>15</v>
      </c>
      <c r="B36">
        <f>INDEX([2]Teams!$B$2:$B$50,MATCH('Team Stats'!A36,[2]Teams!$A$2:$A$50,0))</f>
        <v>22</v>
      </c>
      <c r="C36" s="7">
        <v>1415</v>
      </c>
      <c r="D36">
        <v>15</v>
      </c>
    </row>
    <row r="37" spans="1:6" x14ac:dyDescent="0.2">
      <c r="A37" t="s">
        <v>447</v>
      </c>
      <c r="B37">
        <f>INDEX([2]Teams!$B$2:$B$50,MATCH('Team Stats'!A37,[2]Teams!$A$2:$A$50,0))</f>
        <v>31</v>
      </c>
      <c r="C37" s="7">
        <v>1415</v>
      </c>
      <c r="D37">
        <v>16</v>
      </c>
    </row>
    <row r="38" spans="1:6" x14ac:dyDescent="0.2">
      <c r="A38" t="s">
        <v>559</v>
      </c>
      <c r="B38">
        <f>INDEX([2]Teams!$B$2:$B$50,MATCH('Team Stats'!A38,[2]Teams!$A$2:$A$50,0))</f>
        <v>32</v>
      </c>
      <c r="C38" s="7">
        <v>1415</v>
      </c>
      <c r="D38">
        <v>17</v>
      </c>
    </row>
    <row r="39" spans="1:6" x14ac:dyDescent="0.2">
      <c r="A39" t="s">
        <v>443</v>
      </c>
      <c r="B39">
        <f>INDEX([2]Teams!$B$2:$B$50,MATCH('Team Stats'!A39,[2]Teams!$A$2:$A$50,0))</f>
        <v>33</v>
      </c>
      <c r="C39" s="7">
        <v>1415</v>
      </c>
      <c r="D39">
        <v>18</v>
      </c>
      <c r="E39" t="s">
        <v>4458</v>
      </c>
    </row>
    <row r="40" spans="1:6" x14ac:dyDescent="0.2">
      <c r="A40" t="s">
        <v>64</v>
      </c>
      <c r="B40">
        <f>INDEX([2]Teams!$B$2:$B$50,MATCH('Team Stats'!A40,[2]Teams!$A$2:$A$50,0))</f>
        <v>13</v>
      </c>
      <c r="C40" s="7">
        <v>1415</v>
      </c>
      <c r="D40">
        <v>19</v>
      </c>
      <c r="E40" t="s">
        <v>4458</v>
      </c>
      <c r="F40" t="s">
        <v>4461</v>
      </c>
    </row>
    <row r="41" spans="1:6" x14ac:dyDescent="0.2">
      <c r="A41" t="s">
        <v>663</v>
      </c>
      <c r="B41">
        <f>INDEX([2]Teams!$B$2:$B$50,MATCH('Team Stats'!A41,[2]Teams!$A$2:$A$50,0))</f>
        <v>58</v>
      </c>
      <c r="C41" s="7">
        <v>1415</v>
      </c>
      <c r="D41">
        <v>20</v>
      </c>
      <c r="E41" t="s">
        <v>4458</v>
      </c>
      <c r="F41" t="s">
        <v>4460</v>
      </c>
    </row>
    <row r="42" spans="1:6" x14ac:dyDescent="0.2">
      <c r="A42" t="s">
        <v>12</v>
      </c>
      <c r="B42">
        <f>INDEX([2]Teams!$B$2:$B$50,MATCH('Team Stats'!A42,[2]Teams!$A$2:$A$50,0))</f>
        <v>18</v>
      </c>
      <c r="C42" s="7">
        <v>1516</v>
      </c>
      <c r="D42">
        <v>1</v>
      </c>
    </row>
    <row r="43" spans="1:6" x14ac:dyDescent="0.2">
      <c r="A43" t="s">
        <v>47</v>
      </c>
      <c r="B43">
        <f>INDEX([2]Teams!$B$2:$B$50,MATCH('Team Stats'!A43,[2]Teams!$A$2:$A$50,0))</f>
        <v>10</v>
      </c>
      <c r="C43" s="7">
        <v>1516</v>
      </c>
      <c r="D43">
        <v>2</v>
      </c>
    </row>
    <row r="44" spans="1:6" x14ac:dyDescent="0.2">
      <c r="A44" t="s">
        <v>17</v>
      </c>
      <c r="B44">
        <f>INDEX([2]Teams!$B$2:$B$50,MATCH('Team Stats'!A44,[2]Teams!$A$2:$A$50,0))</f>
        <v>26</v>
      </c>
      <c r="C44" s="7">
        <v>1516</v>
      </c>
      <c r="D44">
        <v>3</v>
      </c>
    </row>
    <row r="45" spans="1:6" x14ac:dyDescent="0.2">
      <c r="A45" t="s">
        <v>45</v>
      </c>
      <c r="B45">
        <f>INDEX([2]Teams!$B$2:$B$50,MATCH('Team Stats'!A45,[2]Teams!$A$2:$A$50,0))</f>
        <v>20</v>
      </c>
      <c r="C45" s="7">
        <v>1516</v>
      </c>
      <c r="D45">
        <v>4</v>
      </c>
    </row>
    <row r="46" spans="1:6" x14ac:dyDescent="0.2">
      <c r="A46" t="s">
        <v>10</v>
      </c>
      <c r="B46">
        <f>INDEX([2]Teams!$B$2:$B$50,MATCH('Team Stats'!A46,[2]Teams!$A$2:$A$50,0))</f>
        <v>21</v>
      </c>
      <c r="C46" s="7">
        <v>1516</v>
      </c>
      <c r="D46">
        <v>5</v>
      </c>
    </row>
    <row r="47" spans="1:6" x14ac:dyDescent="0.2">
      <c r="A47" t="s">
        <v>50</v>
      </c>
      <c r="B47">
        <f>INDEX([2]Teams!$B$2:$B$50,MATCH('Team Stats'!A47,[2]Teams!$A$2:$A$50,0))</f>
        <v>23</v>
      </c>
      <c r="C47" s="7">
        <v>1516</v>
      </c>
      <c r="D47">
        <v>6</v>
      </c>
    </row>
    <row r="48" spans="1:6" x14ac:dyDescent="0.2">
      <c r="A48" t="s">
        <v>42</v>
      </c>
      <c r="B48">
        <f>INDEX([2]Teams!$B$2:$B$50,MATCH('Team Stats'!A48,[2]Teams!$A$2:$A$50,0))</f>
        <v>29</v>
      </c>
      <c r="C48" s="7">
        <v>1516</v>
      </c>
      <c r="D48">
        <v>7</v>
      </c>
    </row>
    <row r="49" spans="1:6" x14ac:dyDescent="0.2">
      <c r="A49" t="s">
        <v>40</v>
      </c>
      <c r="B49">
        <f>INDEX([2]Teams!$B$2:$B$50,MATCH('Team Stats'!A49,[2]Teams!$A$2:$A$50,0))</f>
        <v>19</v>
      </c>
      <c r="C49" s="7">
        <v>1516</v>
      </c>
      <c r="D49">
        <v>8</v>
      </c>
    </row>
    <row r="50" spans="1:6" x14ac:dyDescent="0.2">
      <c r="A50" t="s">
        <v>27</v>
      </c>
      <c r="B50">
        <f>INDEX([2]Teams!$B$2:$B$50,MATCH('Team Stats'!A50,[2]Teams!$A$2:$A$50,0))</f>
        <v>14</v>
      </c>
      <c r="C50" s="7">
        <v>1516</v>
      </c>
      <c r="D50">
        <v>9</v>
      </c>
    </row>
    <row r="51" spans="1:6" x14ac:dyDescent="0.2">
      <c r="A51" t="s">
        <v>319</v>
      </c>
      <c r="B51">
        <f>INDEX([2]Teams!$B$2:$B$50,MATCH('Team Stats'!A51,[2]Teams!$A$2:$A$50,0))</f>
        <v>24</v>
      </c>
      <c r="C51" s="7">
        <v>1516</v>
      </c>
      <c r="D51">
        <v>10</v>
      </c>
    </row>
    <row r="52" spans="1:6" x14ac:dyDescent="0.2">
      <c r="A52" t="s">
        <v>37</v>
      </c>
      <c r="B52">
        <f>INDEX([2]Teams!$B$2:$B$50,MATCH('Team Stats'!A52,[2]Teams!$A$2:$A$50,0))</f>
        <v>16</v>
      </c>
      <c r="C52" s="7">
        <v>1516</v>
      </c>
      <c r="D52">
        <v>11</v>
      </c>
    </row>
    <row r="53" spans="1:6" x14ac:dyDescent="0.2">
      <c r="A53" t="s">
        <v>325</v>
      </c>
      <c r="B53">
        <f>INDEX([2]Teams!$B$2:$B$50,MATCH('Team Stats'!A53,[2]Teams!$A$2:$A$50,0))</f>
        <v>25</v>
      </c>
      <c r="C53" s="7">
        <v>1516</v>
      </c>
      <c r="D53">
        <v>12</v>
      </c>
    </row>
    <row r="54" spans="1:6" x14ac:dyDescent="0.2">
      <c r="A54" t="s">
        <v>32</v>
      </c>
      <c r="B54">
        <f>INDEX([2]Teams!$B$2:$B$50,MATCH('Team Stats'!A54,[2]Teams!$A$2:$A$50,0))</f>
        <v>27</v>
      </c>
      <c r="C54" s="7">
        <v>1516</v>
      </c>
      <c r="D54">
        <v>13</v>
      </c>
      <c r="F54" t="s">
        <v>4461</v>
      </c>
    </row>
    <row r="55" spans="1:6" x14ac:dyDescent="0.2">
      <c r="A55" t="s">
        <v>320</v>
      </c>
      <c r="B55">
        <f>INDEX([2]Teams!$B$2:$B$50,MATCH('Team Stats'!A55,[2]Teams!$A$2:$A$50,0))</f>
        <v>28</v>
      </c>
      <c r="C55" s="7">
        <v>1516</v>
      </c>
      <c r="D55">
        <v>14</v>
      </c>
    </row>
    <row r="56" spans="1:6" x14ac:dyDescent="0.2">
      <c r="A56" t="s">
        <v>23</v>
      </c>
      <c r="B56">
        <f>INDEX([2]Teams!$B$2:$B$50,MATCH('Team Stats'!A56,[2]Teams!$A$2:$A$50,0))</f>
        <v>15</v>
      </c>
      <c r="C56" s="7">
        <v>1516</v>
      </c>
      <c r="D56">
        <v>15</v>
      </c>
    </row>
    <row r="57" spans="1:6" x14ac:dyDescent="0.2">
      <c r="A57" t="s">
        <v>20</v>
      </c>
      <c r="B57">
        <f>INDEX([2]Teams!$B$2:$B$50,MATCH('Team Stats'!A57,[2]Teams!$A$2:$A$50,0))</f>
        <v>11</v>
      </c>
      <c r="C57" s="7">
        <v>1516</v>
      </c>
      <c r="D57">
        <v>16</v>
      </c>
      <c r="F57" t="s">
        <v>4459</v>
      </c>
    </row>
    <row r="58" spans="1:6" x14ac:dyDescent="0.2">
      <c r="A58" t="s">
        <v>447</v>
      </c>
      <c r="B58">
        <f>INDEX([2]Teams!$B$2:$B$50,MATCH('Team Stats'!A58,[2]Teams!$A$2:$A$50,0))</f>
        <v>31</v>
      </c>
      <c r="C58" s="7">
        <v>1516</v>
      </c>
      <c r="D58">
        <v>17</v>
      </c>
    </row>
    <row r="59" spans="1:6" x14ac:dyDescent="0.2">
      <c r="A59" t="s">
        <v>15</v>
      </c>
      <c r="B59">
        <f>INDEX([2]Teams!$B$2:$B$50,MATCH('Team Stats'!A59,[2]Teams!$A$2:$A$50,0))</f>
        <v>22</v>
      </c>
      <c r="C59" s="7">
        <v>1516</v>
      </c>
      <c r="D59">
        <v>18</v>
      </c>
      <c r="E59" t="s">
        <v>4458</v>
      </c>
    </row>
    <row r="60" spans="1:6" x14ac:dyDescent="0.2">
      <c r="A60" t="s">
        <v>561</v>
      </c>
      <c r="B60">
        <f>INDEX([2]Teams!$B$2:$B$50,MATCH('Team Stats'!A60,[2]Teams!$A$2:$A$50,0))</f>
        <v>30</v>
      </c>
      <c r="C60" s="7">
        <v>1516</v>
      </c>
      <c r="D60">
        <v>19</v>
      </c>
      <c r="E60" t="s">
        <v>4458</v>
      </c>
      <c r="F60" t="s">
        <v>4460</v>
      </c>
    </row>
    <row r="61" spans="1:6" x14ac:dyDescent="0.2">
      <c r="A61" t="s">
        <v>559</v>
      </c>
      <c r="B61">
        <f>INDEX([2]Teams!$B$2:$B$50,MATCH('Team Stats'!A61,[2]Teams!$A$2:$A$50,0))</f>
        <v>32</v>
      </c>
      <c r="C61" s="7">
        <v>1516</v>
      </c>
      <c r="D61">
        <v>20</v>
      </c>
      <c r="E61" t="s">
        <v>4458</v>
      </c>
    </row>
    <row r="62" spans="1:6" x14ac:dyDescent="0.2">
      <c r="A62" t="s">
        <v>27</v>
      </c>
      <c r="B62">
        <f>INDEX([2]Teams!$B$2:$B$50,MATCH('Team Stats'!A62,[2]Teams!$A$2:$A$50,0))</f>
        <v>14</v>
      </c>
      <c r="C62" s="7">
        <v>1617</v>
      </c>
      <c r="D62">
        <v>1</v>
      </c>
    </row>
    <row r="63" spans="1:6" x14ac:dyDescent="0.2">
      <c r="A63" t="s">
        <v>17</v>
      </c>
      <c r="B63">
        <f>INDEX([2]Teams!$B$2:$B$50,MATCH('Team Stats'!A63,[2]Teams!$A$2:$A$50,0))</f>
        <v>26</v>
      </c>
      <c r="C63" s="7">
        <v>1617</v>
      </c>
      <c r="D63">
        <v>2</v>
      </c>
    </row>
    <row r="64" spans="1:6" x14ac:dyDescent="0.2">
      <c r="A64" t="s">
        <v>45</v>
      </c>
      <c r="B64">
        <f>INDEX([2]Teams!$B$2:$B$50,MATCH('Team Stats'!A64,[2]Teams!$A$2:$A$50,0))</f>
        <v>20</v>
      </c>
      <c r="C64" s="7">
        <v>1617</v>
      </c>
      <c r="D64">
        <v>3</v>
      </c>
    </row>
    <row r="65" spans="1:6" x14ac:dyDescent="0.2">
      <c r="A65" t="s">
        <v>40</v>
      </c>
      <c r="B65">
        <f>INDEX([2]Teams!$B$2:$B$50,MATCH('Team Stats'!A65,[2]Teams!$A$2:$A$50,0))</f>
        <v>19</v>
      </c>
      <c r="C65" s="7">
        <v>1617</v>
      </c>
      <c r="D65">
        <v>4</v>
      </c>
    </row>
    <row r="66" spans="1:6" x14ac:dyDescent="0.2">
      <c r="A66" t="s">
        <v>47</v>
      </c>
      <c r="B66">
        <f>INDEX([2]Teams!$B$2:$B$50,MATCH('Team Stats'!A66,[2]Teams!$A$2:$A$50,0))</f>
        <v>10</v>
      </c>
      <c r="C66" s="7">
        <v>1617</v>
      </c>
      <c r="D66">
        <v>5</v>
      </c>
    </row>
    <row r="67" spans="1:6" x14ac:dyDescent="0.2">
      <c r="A67" t="s">
        <v>10</v>
      </c>
      <c r="B67">
        <f>INDEX([2]Teams!$B$2:$B$50,MATCH('Team Stats'!A67,[2]Teams!$A$2:$A$50,0))</f>
        <v>21</v>
      </c>
      <c r="C67" s="7">
        <v>1617</v>
      </c>
      <c r="D67">
        <v>6</v>
      </c>
    </row>
    <row r="68" spans="1:6" x14ac:dyDescent="0.2">
      <c r="A68" t="s">
        <v>37</v>
      </c>
      <c r="B68">
        <f>INDEX([2]Teams!$B$2:$B$50,MATCH('Team Stats'!A68,[2]Teams!$A$2:$A$50,0))</f>
        <v>16</v>
      </c>
      <c r="C68" s="7">
        <v>1617</v>
      </c>
      <c r="D68">
        <v>7</v>
      </c>
    </row>
    <row r="69" spans="1:6" x14ac:dyDescent="0.2">
      <c r="A69" t="s">
        <v>319</v>
      </c>
      <c r="B69">
        <f>INDEX([2]Teams!$B$2:$B$50,MATCH('Team Stats'!A69,[2]Teams!$A$2:$A$50,0))</f>
        <v>24</v>
      </c>
      <c r="C69" s="7">
        <v>1617</v>
      </c>
      <c r="D69">
        <v>8</v>
      </c>
    </row>
    <row r="70" spans="1:6" x14ac:dyDescent="0.2">
      <c r="A70" t="s">
        <v>42</v>
      </c>
      <c r="B70">
        <f>INDEX([2]Teams!$B$2:$B$50,MATCH('Team Stats'!A70,[2]Teams!$A$2:$A$50,0))</f>
        <v>29</v>
      </c>
      <c r="C70" s="7">
        <v>1617</v>
      </c>
      <c r="D70">
        <v>9</v>
      </c>
    </row>
    <row r="71" spans="1:6" x14ac:dyDescent="0.2">
      <c r="A71" t="s">
        <v>20</v>
      </c>
      <c r="B71">
        <f>INDEX([2]Teams!$B$2:$B$50,MATCH('Team Stats'!A71,[2]Teams!$A$2:$A$50,0))</f>
        <v>11</v>
      </c>
      <c r="C71" s="7">
        <v>1617</v>
      </c>
      <c r="D71">
        <v>10</v>
      </c>
    </row>
    <row r="72" spans="1:6" x14ac:dyDescent="0.2">
      <c r="A72" t="s">
        <v>320</v>
      </c>
      <c r="B72">
        <f>INDEX([2]Teams!$B$2:$B$50,MATCH('Team Stats'!A72,[2]Teams!$A$2:$A$50,0))</f>
        <v>28</v>
      </c>
      <c r="C72" s="7">
        <v>1617</v>
      </c>
      <c r="D72">
        <v>11</v>
      </c>
    </row>
    <row r="73" spans="1:6" x14ac:dyDescent="0.2">
      <c r="A73" t="s">
        <v>12</v>
      </c>
      <c r="B73">
        <f>INDEX([2]Teams!$B$2:$B$50,MATCH('Team Stats'!A73,[2]Teams!$A$2:$A$50,0))</f>
        <v>18</v>
      </c>
      <c r="C73" s="7">
        <v>1617</v>
      </c>
      <c r="D73">
        <v>12</v>
      </c>
    </row>
    <row r="74" spans="1:6" x14ac:dyDescent="0.2">
      <c r="A74" t="s">
        <v>50</v>
      </c>
      <c r="B74">
        <f>INDEX([2]Teams!$B$2:$B$50,MATCH('Team Stats'!A74,[2]Teams!$A$2:$A$50,0))</f>
        <v>23</v>
      </c>
      <c r="C74" s="7">
        <v>1617</v>
      </c>
      <c r="D74">
        <v>13</v>
      </c>
    </row>
    <row r="75" spans="1:6" x14ac:dyDescent="0.2">
      <c r="A75" t="s">
        <v>23</v>
      </c>
      <c r="B75">
        <f>INDEX([2]Teams!$B$2:$B$50,MATCH('Team Stats'!A75,[2]Teams!$A$2:$A$50,0))</f>
        <v>15</v>
      </c>
      <c r="C75" s="7">
        <v>1617</v>
      </c>
      <c r="D75">
        <v>14</v>
      </c>
    </row>
    <row r="76" spans="1:6" x14ac:dyDescent="0.2">
      <c r="A76" t="s">
        <v>325</v>
      </c>
      <c r="B76">
        <f>INDEX([2]Teams!$B$2:$B$50,MATCH('Team Stats'!A76,[2]Teams!$A$2:$A$50,0))</f>
        <v>25</v>
      </c>
      <c r="C76" s="7">
        <v>1617</v>
      </c>
      <c r="D76">
        <v>15</v>
      </c>
    </row>
    <row r="77" spans="1:6" x14ac:dyDescent="0.2">
      <c r="A77" t="s">
        <v>64</v>
      </c>
      <c r="B77">
        <f>INDEX([2]Teams!$B$2:$B$50,MATCH('Team Stats'!A77,[2]Teams!$A$2:$A$50,0))</f>
        <v>13</v>
      </c>
      <c r="C77" s="7">
        <v>1617</v>
      </c>
      <c r="D77">
        <v>16</v>
      </c>
      <c r="F77" t="s">
        <v>4459</v>
      </c>
    </row>
    <row r="78" spans="1:6" x14ac:dyDescent="0.2">
      <c r="A78" t="s">
        <v>32</v>
      </c>
      <c r="B78">
        <f>INDEX([2]Teams!$B$2:$B$50,MATCH('Team Stats'!A78,[2]Teams!$A$2:$A$50,0))</f>
        <v>27</v>
      </c>
      <c r="C78" s="7">
        <v>1617</v>
      </c>
      <c r="D78">
        <v>17</v>
      </c>
    </row>
    <row r="79" spans="1:6" x14ac:dyDescent="0.2">
      <c r="A79" t="s">
        <v>443</v>
      </c>
      <c r="B79">
        <f>INDEX([2]Teams!$B$2:$B$50,MATCH('Team Stats'!A79,[2]Teams!$A$2:$A$50,0))</f>
        <v>33</v>
      </c>
      <c r="C79" s="7">
        <v>1617</v>
      </c>
      <c r="D79">
        <v>18</v>
      </c>
      <c r="E79" t="s">
        <v>4458</v>
      </c>
      <c r="F79" t="s">
        <v>4460</v>
      </c>
    </row>
    <row r="80" spans="1:6" x14ac:dyDescent="0.2">
      <c r="A80" t="s">
        <v>445</v>
      </c>
      <c r="B80">
        <f>INDEX([2]Teams!$B$2:$B$50,MATCH('Team Stats'!A80,[2]Teams!$A$2:$A$50,0))</f>
        <v>34</v>
      </c>
      <c r="C80" s="7">
        <v>1617</v>
      </c>
      <c r="D80">
        <v>19</v>
      </c>
      <c r="E80" t="s">
        <v>4458</v>
      </c>
      <c r="F80" t="s">
        <v>4461</v>
      </c>
    </row>
    <row r="81" spans="1:5" x14ac:dyDescent="0.2">
      <c r="A81" t="s">
        <v>447</v>
      </c>
      <c r="B81">
        <f>INDEX([2]Teams!$B$2:$B$50,MATCH('Team Stats'!A81,[2]Teams!$A$2:$A$50,0))</f>
        <v>31</v>
      </c>
      <c r="C81" s="7">
        <v>1617</v>
      </c>
      <c r="D81">
        <v>20</v>
      </c>
      <c r="E81" t="s">
        <v>4458</v>
      </c>
    </row>
    <row r="82" spans="1:5" x14ac:dyDescent="0.2">
      <c r="A82" t="s">
        <v>10</v>
      </c>
      <c r="B82">
        <f>INDEX([2]Teams!$B$2:$B$50,MATCH('Team Stats'!A82,[2]Teams!$A$2:$A$50,0))</f>
        <v>21</v>
      </c>
      <c r="C82" s="7">
        <v>1213</v>
      </c>
      <c r="D82">
        <v>1</v>
      </c>
    </row>
    <row r="83" spans="1:5" x14ac:dyDescent="0.2">
      <c r="A83" t="s">
        <v>45</v>
      </c>
      <c r="B83">
        <f>INDEX([2]Teams!$B$2:$B$50,MATCH('Team Stats'!A83,[2]Teams!$A$2:$A$50,0))</f>
        <v>20</v>
      </c>
      <c r="C83" s="7">
        <v>1213</v>
      </c>
      <c r="D83">
        <v>2</v>
      </c>
    </row>
    <row r="84" spans="1:5" x14ac:dyDescent="0.2">
      <c r="A84" t="s">
        <v>27</v>
      </c>
      <c r="B84">
        <f>INDEX([2]Teams!$B$2:$B$50,MATCH('Team Stats'!A84,[2]Teams!$A$2:$A$50,0))</f>
        <v>14</v>
      </c>
      <c r="C84" s="7">
        <v>1213</v>
      </c>
      <c r="D84">
        <v>3</v>
      </c>
    </row>
    <row r="85" spans="1:5" x14ac:dyDescent="0.2">
      <c r="A85" t="s">
        <v>47</v>
      </c>
      <c r="B85">
        <f>INDEX([2]Teams!$B$2:$B$50,MATCH('Team Stats'!A85,[2]Teams!$A$2:$A$50,0))</f>
        <v>10</v>
      </c>
      <c r="C85" s="7">
        <v>1213</v>
      </c>
      <c r="D85">
        <v>4</v>
      </c>
    </row>
    <row r="86" spans="1:5" x14ac:dyDescent="0.2">
      <c r="A86" t="s">
        <v>17</v>
      </c>
      <c r="B86">
        <f>INDEX([2]Teams!$B$2:$B$50,MATCH('Team Stats'!A86,[2]Teams!$A$2:$A$50,0))</f>
        <v>26</v>
      </c>
      <c r="C86" s="7">
        <v>1213</v>
      </c>
      <c r="D86">
        <v>5</v>
      </c>
    </row>
    <row r="87" spans="1:5" x14ac:dyDescent="0.2">
      <c r="A87" t="s">
        <v>37</v>
      </c>
      <c r="B87">
        <f>INDEX([2]Teams!$B$2:$B$50,MATCH('Team Stats'!A87,[2]Teams!$A$2:$A$50,0))</f>
        <v>16</v>
      </c>
      <c r="C87" s="7">
        <v>1213</v>
      </c>
      <c r="D87">
        <v>6</v>
      </c>
    </row>
    <row r="88" spans="1:5" x14ac:dyDescent="0.2">
      <c r="A88" t="s">
        <v>40</v>
      </c>
      <c r="B88">
        <f>INDEX([2]Teams!$B$2:$B$50,MATCH('Team Stats'!A88,[2]Teams!$A$2:$A$50,0))</f>
        <v>19</v>
      </c>
      <c r="C88" s="7">
        <v>1213</v>
      </c>
      <c r="D88">
        <v>7</v>
      </c>
    </row>
    <row r="89" spans="1:5" x14ac:dyDescent="0.2">
      <c r="A89" t="s">
        <v>320</v>
      </c>
      <c r="B89">
        <f>INDEX([2]Teams!$B$2:$B$50,MATCH('Team Stats'!A89,[2]Teams!$A$2:$A$50,0))</f>
        <v>28</v>
      </c>
      <c r="C89" s="7">
        <v>1213</v>
      </c>
      <c r="D89">
        <v>8</v>
      </c>
    </row>
    <row r="90" spans="1:5" x14ac:dyDescent="0.2">
      <c r="A90" t="s">
        <v>325</v>
      </c>
      <c r="B90">
        <f>INDEX([2]Teams!$B$2:$B$50,MATCH('Team Stats'!A90,[2]Teams!$A$2:$A$50,0))</f>
        <v>25</v>
      </c>
      <c r="C90" s="7">
        <v>1213</v>
      </c>
      <c r="D90">
        <v>9</v>
      </c>
    </row>
    <row r="91" spans="1:5" x14ac:dyDescent="0.2">
      <c r="A91" t="s">
        <v>42</v>
      </c>
      <c r="B91">
        <f>INDEX([2]Teams!$B$2:$B$50,MATCH('Team Stats'!A91,[2]Teams!$A$2:$A$50,0))</f>
        <v>29</v>
      </c>
      <c r="C91" s="7">
        <v>1213</v>
      </c>
      <c r="D91">
        <v>10</v>
      </c>
    </row>
    <row r="92" spans="1:5" x14ac:dyDescent="0.2">
      <c r="A92" t="s">
        <v>561</v>
      </c>
      <c r="B92">
        <f>INDEX([2]Teams!$B$2:$B$50,MATCH('Team Stats'!A92,[2]Teams!$A$2:$A$50,0))</f>
        <v>30</v>
      </c>
      <c r="C92" s="7">
        <v>1213</v>
      </c>
      <c r="D92">
        <v>11</v>
      </c>
    </row>
    <row r="93" spans="1:5" x14ac:dyDescent="0.2">
      <c r="A93" t="s">
        <v>25</v>
      </c>
      <c r="B93">
        <f>INDEX([2]Teams!$B$2:$B$50,MATCH('Team Stats'!A93,[2]Teams!$A$2:$A$50,0))</f>
        <v>36</v>
      </c>
      <c r="C93" s="7">
        <v>1213</v>
      </c>
      <c r="D93">
        <v>12</v>
      </c>
    </row>
    <row r="94" spans="1:5" x14ac:dyDescent="0.2">
      <c r="A94" t="s">
        <v>319</v>
      </c>
      <c r="B94">
        <f>INDEX([2]Teams!$B$2:$B$50,MATCH('Team Stats'!A94,[2]Teams!$A$2:$A$50,0))</f>
        <v>24</v>
      </c>
      <c r="C94" s="7">
        <v>1213</v>
      </c>
      <c r="D94">
        <v>13</v>
      </c>
    </row>
    <row r="95" spans="1:5" x14ac:dyDescent="0.2">
      <c r="A95" t="s">
        <v>50</v>
      </c>
      <c r="B95">
        <f>INDEX([2]Teams!$B$2:$B$50,MATCH('Team Stats'!A95,[2]Teams!$A$2:$A$50,0))</f>
        <v>23</v>
      </c>
      <c r="C95" s="7">
        <v>1213</v>
      </c>
      <c r="D95">
        <v>14</v>
      </c>
    </row>
    <row r="96" spans="1:5" x14ac:dyDescent="0.2">
      <c r="A96" t="s">
        <v>559</v>
      </c>
      <c r="B96">
        <f>INDEX([2]Teams!$B$2:$B$50,MATCH('Team Stats'!A96,[2]Teams!$A$2:$A$50,0))</f>
        <v>32</v>
      </c>
      <c r="C96" s="7">
        <v>1213</v>
      </c>
      <c r="D96">
        <v>15</v>
      </c>
    </row>
    <row r="97" spans="1:5" x14ac:dyDescent="0.2">
      <c r="A97" t="s">
        <v>15</v>
      </c>
      <c r="B97">
        <f>INDEX([2]Teams!$B$2:$B$50,MATCH('Team Stats'!A97,[2]Teams!$A$2:$A$50,0))</f>
        <v>22</v>
      </c>
      <c r="C97" s="7">
        <v>1213</v>
      </c>
      <c r="D97">
        <v>16</v>
      </c>
    </row>
    <row r="98" spans="1:5" x14ac:dyDescent="0.2">
      <c r="A98" t="s">
        <v>447</v>
      </c>
      <c r="B98">
        <f>INDEX([2]Teams!$B$2:$B$50,MATCH('Team Stats'!A98,[2]Teams!$A$2:$A$50,0))</f>
        <v>31</v>
      </c>
      <c r="C98" s="7">
        <v>1213</v>
      </c>
      <c r="D98">
        <v>17</v>
      </c>
    </row>
    <row r="99" spans="1:5" x14ac:dyDescent="0.2">
      <c r="A99" t="s">
        <v>777</v>
      </c>
      <c r="B99">
        <f>INDEX([2]Teams!$B$2:$B$50,MATCH('Team Stats'!A99,[2]Teams!$A$2:$A$50,0))</f>
        <v>63</v>
      </c>
      <c r="C99" s="7">
        <v>1213</v>
      </c>
      <c r="D99">
        <v>18</v>
      </c>
      <c r="E99" t="s">
        <v>4458</v>
      </c>
    </row>
    <row r="100" spans="1:5" x14ac:dyDescent="0.2">
      <c r="A100" t="s">
        <v>776</v>
      </c>
      <c r="B100">
        <f>INDEX([2]Teams!$B$2:$B$50,MATCH('Team Stats'!A100,[2]Teams!$A$2:$A$50,0))</f>
        <v>62</v>
      </c>
      <c r="C100" s="7">
        <v>1213</v>
      </c>
      <c r="D100">
        <v>19</v>
      </c>
      <c r="E100" t="s">
        <v>4458</v>
      </c>
    </row>
    <row r="101" spans="1:5" x14ac:dyDescent="0.2">
      <c r="A101" t="s">
        <v>663</v>
      </c>
      <c r="B101">
        <f>INDEX([2]Teams!$B$2:$B$50,MATCH('Team Stats'!A101,[2]Teams!$A$2:$A$50,0))</f>
        <v>58</v>
      </c>
      <c r="C101" s="7">
        <v>1213</v>
      </c>
      <c r="D101">
        <v>20</v>
      </c>
      <c r="E101" t="s">
        <v>4458</v>
      </c>
    </row>
    <row r="102" spans="1:5" x14ac:dyDescent="0.2">
      <c r="A102" t="s">
        <v>45</v>
      </c>
      <c r="B102">
        <f>INDEX([2]Teams!$B$2:$B$50,MATCH('Team Stats'!A102,[2]Teams!$A$2:$A$50,0))</f>
        <v>20</v>
      </c>
      <c r="C102" s="7">
        <v>1112</v>
      </c>
      <c r="D102">
        <v>1</v>
      </c>
    </row>
    <row r="103" spans="1:5" x14ac:dyDescent="0.2">
      <c r="A103" t="s">
        <v>10</v>
      </c>
      <c r="B103">
        <f>INDEX([2]Teams!$B$2:$B$50,MATCH('Team Stats'!A103,[2]Teams!$A$2:$A$50,0))</f>
        <v>21</v>
      </c>
      <c r="C103" s="7">
        <v>1112</v>
      </c>
      <c r="D103">
        <v>2</v>
      </c>
    </row>
    <row r="104" spans="1:5" x14ac:dyDescent="0.2">
      <c r="A104" t="s">
        <v>47</v>
      </c>
      <c r="B104">
        <f>INDEX([2]Teams!$B$2:$B$50,MATCH('Team Stats'!A104,[2]Teams!$A$2:$A$50,0))</f>
        <v>10</v>
      </c>
      <c r="C104" s="7">
        <v>1112</v>
      </c>
      <c r="D104">
        <v>3</v>
      </c>
    </row>
    <row r="105" spans="1:5" x14ac:dyDescent="0.2">
      <c r="A105" t="s">
        <v>17</v>
      </c>
      <c r="B105">
        <f>INDEX([2]Teams!$B$2:$B$50,MATCH('Team Stats'!A105,[2]Teams!$A$2:$A$50,0))</f>
        <v>26</v>
      </c>
      <c r="C105" s="7">
        <v>1112</v>
      </c>
      <c r="D105">
        <v>4</v>
      </c>
    </row>
    <row r="106" spans="1:5" x14ac:dyDescent="0.2">
      <c r="A106" t="s">
        <v>15</v>
      </c>
      <c r="B106">
        <f>INDEX([2]Teams!$B$2:$B$50,MATCH('Team Stats'!A106,[2]Teams!$A$2:$A$50,0))</f>
        <v>22</v>
      </c>
      <c r="C106" s="7">
        <v>1112</v>
      </c>
      <c r="D106">
        <v>5</v>
      </c>
    </row>
    <row r="107" spans="1:5" x14ac:dyDescent="0.2">
      <c r="A107" t="s">
        <v>27</v>
      </c>
      <c r="B107">
        <f>INDEX([2]Teams!$B$2:$B$50,MATCH('Team Stats'!A107,[2]Teams!$A$2:$A$50,0))</f>
        <v>14</v>
      </c>
      <c r="C107" s="7">
        <v>1112</v>
      </c>
      <c r="D107">
        <v>6</v>
      </c>
    </row>
    <row r="108" spans="1:5" x14ac:dyDescent="0.2">
      <c r="A108" t="s">
        <v>37</v>
      </c>
      <c r="B108">
        <f>INDEX([2]Teams!$B$2:$B$50,MATCH('Team Stats'!A108,[2]Teams!$A$2:$A$50,0))</f>
        <v>16</v>
      </c>
      <c r="C108" s="7">
        <v>1112</v>
      </c>
      <c r="D108">
        <v>7</v>
      </c>
    </row>
    <row r="109" spans="1:5" x14ac:dyDescent="0.2">
      <c r="A109" t="s">
        <v>40</v>
      </c>
      <c r="B109">
        <f>INDEX([2]Teams!$B$2:$B$50,MATCH('Team Stats'!A109,[2]Teams!$A$2:$A$50,0))</f>
        <v>19</v>
      </c>
      <c r="C109" s="7">
        <v>1112</v>
      </c>
      <c r="D109">
        <v>8</v>
      </c>
    </row>
    <row r="110" spans="1:5" x14ac:dyDescent="0.2">
      <c r="A110" t="s">
        <v>25</v>
      </c>
      <c r="B110">
        <f>INDEX([2]Teams!$B$2:$B$50,MATCH('Team Stats'!A110,[2]Teams!$A$2:$A$50,0))</f>
        <v>36</v>
      </c>
      <c r="C110" s="7">
        <v>1112</v>
      </c>
      <c r="D110">
        <v>9</v>
      </c>
    </row>
    <row r="111" spans="1:5" x14ac:dyDescent="0.2">
      <c r="A111" t="s">
        <v>320</v>
      </c>
      <c r="B111">
        <f>INDEX([2]Teams!$B$2:$B$50,MATCH('Team Stats'!A111,[2]Teams!$A$2:$A$50,0))</f>
        <v>28</v>
      </c>
      <c r="C111" s="7">
        <v>1112</v>
      </c>
      <c r="D111">
        <v>10</v>
      </c>
    </row>
    <row r="112" spans="1:5" x14ac:dyDescent="0.2">
      <c r="A112" t="s">
        <v>325</v>
      </c>
      <c r="B112">
        <f>INDEX([2]Teams!$B$2:$B$50,MATCH('Team Stats'!A112,[2]Teams!$A$2:$A$50,0))</f>
        <v>25</v>
      </c>
      <c r="C112" s="7">
        <v>1112</v>
      </c>
      <c r="D112">
        <v>11</v>
      </c>
    </row>
    <row r="113" spans="1:5" x14ac:dyDescent="0.2">
      <c r="A113" t="s">
        <v>561</v>
      </c>
      <c r="B113">
        <f>INDEX([2]Teams!$B$2:$B$50,MATCH('Team Stats'!A113,[2]Teams!$A$2:$A$50,0))</f>
        <v>30</v>
      </c>
      <c r="C113" s="7">
        <v>1112</v>
      </c>
      <c r="D113">
        <v>12</v>
      </c>
    </row>
    <row r="114" spans="1:5" x14ac:dyDescent="0.2">
      <c r="A114" t="s">
        <v>447</v>
      </c>
      <c r="B114">
        <f>INDEX([2]Teams!$B$2:$B$50,MATCH('Team Stats'!A114,[2]Teams!$A$2:$A$50,0))</f>
        <v>31</v>
      </c>
      <c r="C114" s="7">
        <v>1112</v>
      </c>
      <c r="D114">
        <v>13</v>
      </c>
    </row>
    <row r="115" spans="1:5" x14ac:dyDescent="0.2">
      <c r="A115" t="s">
        <v>319</v>
      </c>
      <c r="B115">
        <f>INDEX([2]Teams!$B$2:$B$50,MATCH('Team Stats'!A115,[2]Teams!$A$2:$A$50,0))</f>
        <v>24</v>
      </c>
      <c r="C115" s="7">
        <v>1112</v>
      </c>
      <c r="D115">
        <v>14</v>
      </c>
    </row>
    <row r="116" spans="1:5" x14ac:dyDescent="0.2">
      <c r="A116" t="s">
        <v>777</v>
      </c>
      <c r="B116">
        <f>INDEX([2]Teams!$B$2:$B$50,MATCH('Team Stats'!A116,[2]Teams!$A$2:$A$50,0))</f>
        <v>63</v>
      </c>
      <c r="C116" s="7">
        <v>1112</v>
      </c>
      <c r="D116">
        <v>15</v>
      </c>
    </row>
    <row r="117" spans="1:5" x14ac:dyDescent="0.2">
      <c r="A117" t="s">
        <v>559</v>
      </c>
      <c r="B117">
        <f>INDEX([2]Teams!$B$2:$B$50,MATCH('Team Stats'!A117,[2]Teams!$A$2:$A$50,0))</f>
        <v>32</v>
      </c>
      <c r="C117" s="7">
        <v>1112</v>
      </c>
      <c r="D117">
        <v>16</v>
      </c>
    </row>
    <row r="118" spans="1:5" x14ac:dyDescent="0.2">
      <c r="A118" t="s">
        <v>663</v>
      </c>
      <c r="B118">
        <f>INDEX([2]Teams!$B$2:$B$50,MATCH('Team Stats'!A118,[2]Teams!$A$2:$A$50,0))</f>
        <v>58</v>
      </c>
      <c r="C118" s="7">
        <v>1112</v>
      </c>
      <c r="D118">
        <v>17</v>
      </c>
    </row>
    <row r="119" spans="1:5" x14ac:dyDescent="0.2">
      <c r="A119" t="s">
        <v>758</v>
      </c>
      <c r="B119">
        <f>INDEX([2]Teams!$B$2:$B$50,MATCH('Team Stats'!A119,[2]Teams!$A$2:$A$50,0))</f>
        <v>40</v>
      </c>
      <c r="C119" s="7">
        <v>1112</v>
      </c>
      <c r="D119">
        <v>18</v>
      </c>
      <c r="E119" t="s">
        <v>4458</v>
      </c>
    </row>
    <row r="120" spans="1:5" x14ac:dyDescent="0.2">
      <c r="A120" t="s">
        <v>759</v>
      </c>
      <c r="B120">
        <f>INDEX([2]Teams!$B$2:$B$50,MATCH('Team Stats'!A120,[2]Teams!$A$2:$A$50,0))</f>
        <v>41</v>
      </c>
      <c r="C120" s="7">
        <v>1112</v>
      </c>
      <c r="D120">
        <v>19</v>
      </c>
      <c r="E120" t="s">
        <v>4458</v>
      </c>
    </row>
    <row r="121" spans="1:5" x14ac:dyDescent="0.2">
      <c r="A121" t="s">
        <v>35</v>
      </c>
      <c r="B121">
        <f>INDEX([2]Teams!$B$2:$B$50,MATCH('Team Stats'!A121,[2]Teams!$A$2:$A$50,0))</f>
        <v>42</v>
      </c>
      <c r="C121" s="7">
        <v>1112</v>
      </c>
      <c r="D121">
        <v>20</v>
      </c>
      <c r="E121" t="s">
        <v>4458</v>
      </c>
    </row>
    <row r="122" spans="1:5" x14ac:dyDescent="0.2">
      <c r="A122" t="s">
        <v>10</v>
      </c>
      <c r="B122">
        <f>INDEX([2]Teams!$B$2:$B$50,MATCH('Team Stats'!A122,[2]Teams!$A$2:$A$50,0))</f>
        <v>21</v>
      </c>
      <c r="C122" s="7">
        <v>1011</v>
      </c>
      <c r="D122">
        <v>1</v>
      </c>
    </row>
    <row r="123" spans="1:5" x14ac:dyDescent="0.2">
      <c r="A123" t="s">
        <v>27</v>
      </c>
      <c r="B123">
        <f>INDEX([2]Teams!$B$2:$B$50,MATCH('Team Stats'!A123,[2]Teams!$A$2:$A$50,0))</f>
        <v>14</v>
      </c>
      <c r="C123" s="7">
        <v>1011</v>
      </c>
      <c r="D123">
        <v>2</v>
      </c>
    </row>
    <row r="124" spans="1:5" x14ac:dyDescent="0.2">
      <c r="A124" t="s">
        <v>45</v>
      </c>
      <c r="B124">
        <f>INDEX([2]Teams!$B$2:$B$50,MATCH('Team Stats'!A124,[2]Teams!$A$2:$A$50,0))</f>
        <v>20</v>
      </c>
      <c r="C124" s="7">
        <v>1011</v>
      </c>
      <c r="D124">
        <v>3</v>
      </c>
    </row>
    <row r="125" spans="1:5" x14ac:dyDescent="0.2">
      <c r="A125" t="s">
        <v>47</v>
      </c>
      <c r="B125">
        <f>INDEX([2]Teams!$B$2:$B$50,MATCH('Team Stats'!A125,[2]Teams!$A$2:$A$50,0))</f>
        <v>10</v>
      </c>
      <c r="C125" s="7">
        <v>1011</v>
      </c>
      <c r="D125">
        <v>4</v>
      </c>
    </row>
    <row r="126" spans="1:5" x14ac:dyDescent="0.2">
      <c r="A126" t="s">
        <v>17</v>
      </c>
      <c r="B126">
        <f>INDEX([2]Teams!$B$2:$B$50,MATCH('Team Stats'!A126,[2]Teams!$A$2:$A$50,0))</f>
        <v>26</v>
      </c>
      <c r="C126" s="7">
        <v>1011</v>
      </c>
      <c r="D126">
        <v>5</v>
      </c>
    </row>
    <row r="127" spans="1:5" x14ac:dyDescent="0.2">
      <c r="A127" t="s">
        <v>40</v>
      </c>
      <c r="B127">
        <f>INDEX([2]Teams!$B$2:$B$50,MATCH('Team Stats'!A127,[2]Teams!$A$2:$A$50,0))</f>
        <v>19</v>
      </c>
      <c r="C127" s="7">
        <v>1011</v>
      </c>
      <c r="D127">
        <v>6</v>
      </c>
    </row>
    <row r="128" spans="1:5" x14ac:dyDescent="0.2">
      <c r="A128" t="s">
        <v>37</v>
      </c>
      <c r="B128">
        <f>INDEX([2]Teams!$B$2:$B$50,MATCH('Team Stats'!A128,[2]Teams!$A$2:$A$50,0))</f>
        <v>16</v>
      </c>
      <c r="C128" s="7">
        <v>1011</v>
      </c>
      <c r="D128">
        <v>7</v>
      </c>
    </row>
    <row r="129" spans="1:5" x14ac:dyDescent="0.2">
      <c r="A129" t="s">
        <v>25</v>
      </c>
      <c r="B129">
        <f>INDEX([2]Teams!$B$2:$B$50,MATCH('Team Stats'!A129,[2]Teams!$A$2:$A$50,0))</f>
        <v>36</v>
      </c>
      <c r="C129" s="7">
        <v>1011</v>
      </c>
      <c r="D129">
        <v>8</v>
      </c>
    </row>
    <row r="130" spans="1:5" x14ac:dyDescent="0.2">
      <c r="A130" t="s">
        <v>559</v>
      </c>
      <c r="B130">
        <f>INDEX([2]Teams!$B$2:$B$50,MATCH('Team Stats'!A130,[2]Teams!$A$2:$A$50,0))</f>
        <v>32</v>
      </c>
      <c r="C130" s="7">
        <v>1011</v>
      </c>
      <c r="D130">
        <v>9</v>
      </c>
    </row>
    <row r="131" spans="1:5" x14ac:dyDescent="0.2">
      <c r="A131" t="s">
        <v>447</v>
      </c>
      <c r="B131">
        <f>INDEX([2]Teams!$B$2:$B$50,MATCH('Team Stats'!A131,[2]Teams!$A$2:$A$50,0))</f>
        <v>31</v>
      </c>
      <c r="C131" s="7">
        <v>1011</v>
      </c>
      <c r="D131">
        <v>10</v>
      </c>
    </row>
    <row r="132" spans="1:5" x14ac:dyDescent="0.2">
      <c r="A132" t="s">
        <v>320</v>
      </c>
      <c r="B132">
        <f>INDEX([2]Teams!$B$2:$B$50,MATCH('Team Stats'!A132,[2]Teams!$A$2:$A$50,0))</f>
        <v>28</v>
      </c>
      <c r="C132" s="7">
        <v>1011</v>
      </c>
      <c r="D132">
        <v>11</v>
      </c>
    </row>
    <row r="133" spans="1:5" x14ac:dyDescent="0.2">
      <c r="A133" t="s">
        <v>15</v>
      </c>
      <c r="B133">
        <f>INDEX([2]Teams!$B$2:$B$50,MATCH('Team Stats'!A133,[2]Teams!$A$2:$A$50,0))</f>
        <v>22</v>
      </c>
      <c r="C133" s="7">
        <v>1011</v>
      </c>
      <c r="D133">
        <v>12</v>
      </c>
    </row>
    <row r="134" spans="1:5" x14ac:dyDescent="0.2">
      <c r="A134" t="s">
        <v>319</v>
      </c>
      <c r="B134">
        <f>INDEX([2]Teams!$B$2:$B$50,MATCH('Team Stats'!A134,[2]Teams!$A$2:$A$50,0))</f>
        <v>24</v>
      </c>
      <c r="C134" s="7">
        <v>1011</v>
      </c>
      <c r="D134">
        <v>13</v>
      </c>
    </row>
    <row r="135" spans="1:5" x14ac:dyDescent="0.2">
      <c r="A135" t="s">
        <v>758</v>
      </c>
      <c r="B135">
        <f>INDEX([2]Teams!$B$2:$B$50,MATCH('Team Stats'!A135,[2]Teams!$A$2:$A$50,0))</f>
        <v>40</v>
      </c>
      <c r="C135" s="7">
        <v>1011</v>
      </c>
      <c r="D135">
        <v>14</v>
      </c>
    </row>
    <row r="136" spans="1:5" x14ac:dyDescent="0.2">
      <c r="A136" t="s">
        <v>759</v>
      </c>
      <c r="B136">
        <f>INDEX([2]Teams!$B$2:$B$50,MATCH('Team Stats'!A136,[2]Teams!$A$2:$A$50,0))</f>
        <v>41</v>
      </c>
      <c r="C136" s="7">
        <v>1011</v>
      </c>
      <c r="D136">
        <v>15</v>
      </c>
    </row>
    <row r="137" spans="1:5" x14ac:dyDescent="0.2">
      <c r="A137" t="s">
        <v>777</v>
      </c>
      <c r="B137">
        <f>INDEX([2]Teams!$B$2:$B$50,MATCH('Team Stats'!A137,[2]Teams!$A$2:$A$50,0))</f>
        <v>63</v>
      </c>
      <c r="C137" s="7">
        <v>1011</v>
      </c>
      <c r="D137">
        <v>16</v>
      </c>
    </row>
    <row r="138" spans="1:5" x14ac:dyDescent="0.2">
      <c r="A138" t="s">
        <v>35</v>
      </c>
      <c r="B138">
        <f>INDEX([2]Teams!$B$2:$B$50,MATCH('Team Stats'!A138,[2]Teams!$A$2:$A$50,0))</f>
        <v>42</v>
      </c>
      <c r="C138" s="7">
        <v>1011</v>
      </c>
      <c r="D138">
        <v>17</v>
      </c>
    </row>
    <row r="139" spans="1:5" x14ac:dyDescent="0.2">
      <c r="A139" t="s">
        <v>760</v>
      </c>
      <c r="B139">
        <f>INDEX([2]Teams!$B$2:$B$50,MATCH('Team Stats'!A139,[2]Teams!$A$2:$A$50,0))</f>
        <v>43</v>
      </c>
      <c r="C139" s="7">
        <v>1011</v>
      </c>
      <c r="D139">
        <v>18</v>
      </c>
      <c r="E139" t="s">
        <v>4458</v>
      </c>
    </row>
    <row r="140" spans="1:5" x14ac:dyDescent="0.2">
      <c r="A140" t="s">
        <v>761</v>
      </c>
      <c r="B140">
        <f>INDEX([2]Teams!$B$2:$B$50,MATCH('Team Stats'!A140,[2]Teams!$A$2:$A$50,0))</f>
        <v>44</v>
      </c>
      <c r="C140" s="7">
        <v>1011</v>
      </c>
      <c r="D140">
        <v>19</v>
      </c>
      <c r="E140" t="s">
        <v>4458</v>
      </c>
    </row>
    <row r="141" spans="1:5" x14ac:dyDescent="0.2">
      <c r="A141" t="s">
        <v>42</v>
      </c>
      <c r="B141">
        <f>INDEX([2]Teams!$B$2:$B$50,MATCH('Team Stats'!A141,[2]Teams!$A$2:$A$50,0))</f>
        <v>29</v>
      </c>
      <c r="C141" s="7">
        <v>1011</v>
      </c>
      <c r="D141">
        <v>20</v>
      </c>
      <c r="E141" t="s">
        <v>4458</v>
      </c>
    </row>
    <row r="142" spans="1:5" x14ac:dyDescent="0.2">
      <c r="A142" t="s">
        <v>27</v>
      </c>
      <c r="B142">
        <f>INDEX([2]Teams!$B$2:$B$50,MATCH('Team Stats'!A142,[2]Teams!$A$2:$A$50,0))</f>
        <v>14</v>
      </c>
      <c r="C142" s="7" t="s">
        <v>4462</v>
      </c>
      <c r="D142">
        <v>1</v>
      </c>
    </row>
    <row r="143" spans="1:5" x14ac:dyDescent="0.2">
      <c r="A143" t="s">
        <v>10</v>
      </c>
      <c r="B143">
        <f>INDEX([2]Teams!$B$2:$B$50,MATCH('Team Stats'!A143,[2]Teams!$A$2:$A$50,0))</f>
        <v>21</v>
      </c>
      <c r="C143" s="7" t="s">
        <v>4462</v>
      </c>
      <c r="D143">
        <v>2</v>
      </c>
    </row>
    <row r="144" spans="1:5" x14ac:dyDescent="0.2">
      <c r="A144" t="s">
        <v>47</v>
      </c>
      <c r="B144">
        <f>INDEX([2]Teams!$B$2:$B$50,MATCH('Team Stats'!A144,[2]Teams!$A$2:$A$50,0))</f>
        <v>10</v>
      </c>
      <c r="C144" s="7" t="s">
        <v>4462</v>
      </c>
      <c r="D144">
        <v>3</v>
      </c>
    </row>
    <row r="145" spans="1:5" x14ac:dyDescent="0.2">
      <c r="A145" t="s">
        <v>17</v>
      </c>
      <c r="B145">
        <f>INDEX([2]Teams!$B$2:$B$50,MATCH('Team Stats'!A145,[2]Teams!$A$2:$A$50,0))</f>
        <v>26</v>
      </c>
      <c r="C145" s="7" t="s">
        <v>4462</v>
      </c>
      <c r="D145">
        <v>4</v>
      </c>
    </row>
    <row r="146" spans="1:5" x14ac:dyDescent="0.2">
      <c r="A146" t="s">
        <v>45</v>
      </c>
      <c r="B146">
        <f>INDEX([2]Teams!$B$2:$B$50,MATCH('Team Stats'!A146,[2]Teams!$A$2:$A$50,0))</f>
        <v>20</v>
      </c>
      <c r="C146" s="7" t="s">
        <v>4462</v>
      </c>
      <c r="D146">
        <v>5</v>
      </c>
    </row>
    <row r="147" spans="1:5" x14ac:dyDescent="0.2">
      <c r="A147" t="s">
        <v>559</v>
      </c>
      <c r="B147">
        <f>INDEX([2]Teams!$B$2:$B$50,MATCH('Team Stats'!A147,[2]Teams!$A$2:$A$50,0))</f>
        <v>32</v>
      </c>
      <c r="C147" s="7" t="s">
        <v>4462</v>
      </c>
      <c r="D147">
        <v>6</v>
      </c>
    </row>
    <row r="148" spans="1:5" x14ac:dyDescent="0.2">
      <c r="A148" t="s">
        <v>40</v>
      </c>
      <c r="B148">
        <f>INDEX([2]Teams!$B$2:$B$50,MATCH('Team Stats'!A148,[2]Teams!$A$2:$A$50,0))</f>
        <v>19</v>
      </c>
      <c r="C148" s="7" t="s">
        <v>4462</v>
      </c>
      <c r="D148">
        <v>7</v>
      </c>
    </row>
    <row r="149" spans="1:5" x14ac:dyDescent="0.2">
      <c r="A149" t="s">
        <v>37</v>
      </c>
      <c r="B149">
        <f>INDEX([2]Teams!$B$2:$B$50,MATCH('Team Stats'!A149,[2]Teams!$A$2:$A$50,0))</f>
        <v>16</v>
      </c>
      <c r="C149" s="7" t="s">
        <v>4462</v>
      </c>
      <c r="D149">
        <v>8</v>
      </c>
    </row>
    <row r="150" spans="1:5" x14ac:dyDescent="0.2">
      <c r="A150" t="s">
        <v>760</v>
      </c>
      <c r="B150">
        <f>INDEX([2]Teams!$B$2:$B$50,MATCH('Team Stats'!A150,[2]Teams!$A$2:$A$50,0))</f>
        <v>43</v>
      </c>
      <c r="C150" s="7" t="s">
        <v>4462</v>
      </c>
      <c r="D150">
        <v>9</v>
      </c>
    </row>
    <row r="151" spans="1:5" x14ac:dyDescent="0.2">
      <c r="A151" t="s">
        <v>759</v>
      </c>
      <c r="B151">
        <f>INDEX([2]Teams!$B$2:$B$50,MATCH('Team Stats'!A151,[2]Teams!$A$2:$A$50,0))</f>
        <v>41</v>
      </c>
      <c r="C151" s="7" t="s">
        <v>4462</v>
      </c>
      <c r="D151">
        <v>10</v>
      </c>
    </row>
    <row r="152" spans="1:5" x14ac:dyDescent="0.2">
      <c r="A152" t="s">
        <v>319</v>
      </c>
      <c r="B152">
        <f>INDEX([2]Teams!$B$2:$B$50,MATCH('Team Stats'!A152,[2]Teams!$A$2:$A$50,0))</f>
        <v>24</v>
      </c>
      <c r="C152" s="7" t="s">
        <v>4462</v>
      </c>
      <c r="D152">
        <v>11</v>
      </c>
    </row>
    <row r="153" spans="1:5" x14ac:dyDescent="0.2">
      <c r="A153" t="s">
        <v>25</v>
      </c>
      <c r="B153">
        <f>INDEX([2]Teams!$B$2:$B$50,MATCH('Team Stats'!A153,[2]Teams!$A$2:$A$50,0))</f>
        <v>36</v>
      </c>
      <c r="C153" s="7" t="s">
        <v>4462</v>
      </c>
      <c r="D153">
        <v>12</v>
      </c>
    </row>
    <row r="154" spans="1:5" x14ac:dyDescent="0.2">
      <c r="A154" t="s">
        <v>447</v>
      </c>
      <c r="B154">
        <f>INDEX([2]Teams!$B$2:$B$50,MATCH('Team Stats'!A154,[2]Teams!$A$2:$A$50,0))</f>
        <v>31</v>
      </c>
      <c r="C154" s="7" t="s">
        <v>4462</v>
      </c>
      <c r="D154">
        <v>13</v>
      </c>
    </row>
    <row r="155" spans="1:5" x14ac:dyDescent="0.2">
      <c r="A155" t="s">
        <v>758</v>
      </c>
      <c r="B155">
        <f>INDEX([2]Teams!$B$2:$B$50,MATCH('Team Stats'!A155,[2]Teams!$A$2:$A$50,0))</f>
        <v>40</v>
      </c>
      <c r="C155" s="7" t="s">
        <v>4462</v>
      </c>
      <c r="D155">
        <v>14</v>
      </c>
    </row>
    <row r="156" spans="1:5" x14ac:dyDescent="0.2">
      <c r="A156" t="s">
        <v>35</v>
      </c>
      <c r="B156">
        <f>INDEX([2]Teams!$B$2:$B$50,MATCH('Team Stats'!A156,[2]Teams!$A$2:$A$50,0))</f>
        <v>42</v>
      </c>
      <c r="C156" s="7" t="s">
        <v>4462</v>
      </c>
      <c r="D156">
        <v>15</v>
      </c>
    </row>
    <row r="157" spans="1:5" x14ac:dyDescent="0.2">
      <c r="A157" t="s">
        <v>777</v>
      </c>
      <c r="B157">
        <f>INDEX([2]Teams!$B$2:$B$50,MATCH('Team Stats'!A157,[2]Teams!$A$2:$A$50,0))</f>
        <v>63</v>
      </c>
      <c r="C157" s="7" t="s">
        <v>4462</v>
      </c>
      <c r="D157">
        <v>16</v>
      </c>
    </row>
    <row r="158" spans="1:5" x14ac:dyDescent="0.2">
      <c r="A158" t="s">
        <v>42</v>
      </c>
      <c r="B158">
        <f>INDEX([2]Teams!$B$2:$B$50,MATCH('Team Stats'!A158,[2]Teams!$A$2:$A$50,0))</f>
        <v>29</v>
      </c>
      <c r="C158" s="7" t="s">
        <v>4462</v>
      </c>
      <c r="D158">
        <v>17</v>
      </c>
    </row>
    <row r="159" spans="1:5" x14ac:dyDescent="0.2">
      <c r="A159" t="s">
        <v>64</v>
      </c>
      <c r="B159">
        <f>INDEX([2]Teams!$B$2:$B$50,MATCH('Team Stats'!A159,[2]Teams!$A$2:$A$50,0))</f>
        <v>13</v>
      </c>
      <c r="C159" s="7" t="s">
        <v>4462</v>
      </c>
      <c r="D159">
        <v>18</v>
      </c>
      <c r="E159" t="s">
        <v>4458</v>
      </c>
    </row>
    <row r="160" spans="1:5" x14ac:dyDescent="0.2">
      <c r="A160" t="s">
        <v>443</v>
      </c>
      <c r="B160">
        <f>INDEX([2]Teams!$B$2:$B$50,MATCH('Team Stats'!A160,[2]Teams!$A$2:$A$50,0))</f>
        <v>33</v>
      </c>
      <c r="C160" s="7" t="s">
        <v>4462</v>
      </c>
      <c r="D160">
        <v>19</v>
      </c>
      <c r="E160" t="s">
        <v>4458</v>
      </c>
    </row>
    <row r="161" spans="1:5" x14ac:dyDescent="0.2">
      <c r="A161" t="s">
        <v>762</v>
      </c>
      <c r="B161">
        <f>INDEX([2]Teams!$B$2:$B$50,MATCH('Team Stats'!A161,[2]Teams!$A$2:$A$50,0))</f>
        <v>45</v>
      </c>
      <c r="C161" s="7" t="s">
        <v>4462</v>
      </c>
      <c r="D161">
        <v>20</v>
      </c>
      <c r="E161" t="s">
        <v>4458</v>
      </c>
    </row>
    <row r="162" spans="1:5" x14ac:dyDescent="0.2">
      <c r="A162" t="s">
        <v>10</v>
      </c>
      <c r="B162">
        <f>INDEX([2]Teams!$B$2:$B$50,MATCH('Team Stats'!A162,[2]Teams!$A$2:$A$50,0))</f>
        <v>21</v>
      </c>
      <c r="C162" s="7" t="s">
        <v>4463</v>
      </c>
      <c r="D162">
        <v>1</v>
      </c>
    </row>
    <row r="163" spans="1:5" x14ac:dyDescent="0.2">
      <c r="A163" t="s">
        <v>40</v>
      </c>
      <c r="B163">
        <f>INDEX([2]Teams!$B$2:$B$50,MATCH('Team Stats'!A163,[2]Teams!$A$2:$A$50,0))</f>
        <v>19</v>
      </c>
      <c r="C163" s="7" t="s">
        <v>4463</v>
      </c>
      <c r="D163">
        <v>2</v>
      </c>
    </row>
    <row r="164" spans="1:5" x14ac:dyDescent="0.2">
      <c r="A164" t="s">
        <v>27</v>
      </c>
      <c r="B164">
        <f>INDEX([2]Teams!$B$2:$B$50,MATCH('Team Stats'!A164,[2]Teams!$A$2:$A$50,0))</f>
        <v>14</v>
      </c>
      <c r="C164" s="7" t="s">
        <v>4463</v>
      </c>
      <c r="D164">
        <v>3</v>
      </c>
    </row>
    <row r="165" spans="1:5" x14ac:dyDescent="0.2">
      <c r="A165" t="s">
        <v>47</v>
      </c>
      <c r="B165">
        <f>INDEX([2]Teams!$B$2:$B$50,MATCH('Team Stats'!A165,[2]Teams!$A$2:$A$50,0))</f>
        <v>10</v>
      </c>
      <c r="C165" s="7" t="s">
        <v>4463</v>
      </c>
      <c r="D165">
        <v>4</v>
      </c>
    </row>
    <row r="166" spans="1:5" x14ac:dyDescent="0.2">
      <c r="A166" t="s">
        <v>37</v>
      </c>
      <c r="B166">
        <f>INDEX([2]Teams!$B$2:$B$50,MATCH('Team Stats'!A166,[2]Teams!$A$2:$A$50,0))</f>
        <v>16</v>
      </c>
      <c r="C166" s="7" t="s">
        <v>4463</v>
      </c>
      <c r="D166">
        <v>5</v>
      </c>
    </row>
    <row r="167" spans="1:5" x14ac:dyDescent="0.2">
      <c r="A167" t="s">
        <v>559</v>
      </c>
      <c r="B167">
        <f>INDEX([2]Teams!$B$2:$B$50,MATCH('Team Stats'!A167,[2]Teams!$A$2:$A$50,0))</f>
        <v>32</v>
      </c>
      <c r="C167" s="7" t="s">
        <v>4463</v>
      </c>
      <c r="D167">
        <v>6</v>
      </c>
    </row>
    <row r="168" spans="1:5" x14ac:dyDescent="0.2">
      <c r="A168" t="s">
        <v>25</v>
      </c>
      <c r="B168">
        <f>INDEX([2]Teams!$B$2:$B$50,MATCH('Team Stats'!A168,[2]Teams!$A$2:$A$50,0))</f>
        <v>36</v>
      </c>
      <c r="C168" s="7" t="s">
        <v>4463</v>
      </c>
      <c r="D168">
        <v>7</v>
      </c>
    </row>
    <row r="169" spans="1:5" x14ac:dyDescent="0.2">
      <c r="A169" t="s">
        <v>17</v>
      </c>
      <c r="B169">
        <f>INDEX([2]Teams!$B$2:$B$50,MATCH('Team Stats'!A169,[2]Teams!$A$2:$A$50,0))</f>
        <v>26</v>
      </c>
      <c r="C169" s="7" t="s">
        <v>4463</v>
      </c>
      <c r="D169">
        <v>8</v>
      </c>
    </row>
    <row r="170" spans="1:5" x14ac:dyDescent="0.2">
      <c r="A170" t="s">
        <v>42</v>
      </c>
      <c r="B170">
        <f>INDEX([2]Teams!$B$2:$B$50,MATCH('Team Stats'!A170,[2]Teams!$A$2:$A$50,0))</f>
        <v>29</v>
      </c>
      <c r="C170" s="7" t="s">
        <v>4463</v>
      </c>
      <c r="D170">
        <v>9</v>
      </c>
    </row>
    <row r="171" spans="1:5" x14ac:dyDescent="0.2">
      <c r="A171" t="s">
        <v>45</v>
      </c>
      <c r="B171">
        <f>INDEX([2]Teams!$B$2:$B$50,MATCH('Team Stats'!A171,[2]Teams!$A$2:$A$50,0))</f>
        <v>20</v>
      </c>
      <c r="C171" s="7" t="s">
        <v>4463</v>
      </c>
      <c r="D171">
        <v>10</v>
      </c>
    </row>
    <row r="172" spans="1:5" x14ac:dyDescent="0.2">
      <c r="A172" t="s">
        <v>777</v>
      </c>
      <c r="B172">
        <f>INDEX([2]Teams!$B$2:$B$50,MATCH('Team Stats'!A172,[2]Teams!$A$2:$A$50,0))</f>
        <v>63</v>
      </c>
      <c r="C172" s="7" t="s">
        <v>4463</v>
      </c>
      <c r="D172">
        <v>11</v>
      </c>
    </row>
    <row r="173" spans="1:5" x14ac:dyDescent="0.2">
      <c r="A173" t="s">
        <v>319</v>
      </c>
      <c r="B173">
        <f>INDEX([2]Teams!$B$2:$B$50,MATCH('Team Stats'!A173,[2]Teams!$A$2:$A$50,0))</f>
        <v>24</v>
      </c>
      <c r="C173" s="7" t="s">
        <v>4463</v>
      </c>
      <c r="D173">
        <v>12</v>
      </c>
    </row>
    <row r="174" spans="1:5" x14ac:dyDescent="0.2">
      <c r="A174" t="s">
        <v>758</v>
      </c>
      <c r="B174">
        <f>INDEX([2]Teams!$B$2:$B$50,MATCH('Team Stats'!A174,[2]Teams!$A$2:$A$50,0))</f>
        <v>40</v>
      </c>
      <c r="C174" s="7" t="s">
        <v>4463</v>
      </c>
      <c r="D174">
        <v>13</v>
      </c>
    </row>
    <row r="175" spans="1:5" x14ac:dyDescent="0.2">
      <c r="A175" t="s">
        <v>762</v>
      </c>
      <c r="B175">
        <f>INDEX([2]Teams!$B$2:$B$50,MATCH('Team Stats'!A175,[2]Teams!$A$2:$A$50,0))</f>
        <v>45</v>
      </c>
      <c r="C175" s="7" t="s">
        <v>4463</v>
      </c>
      <c r="D175">
        <v>14</v>
      </c>
    </row>
    <row r="176" spans="1:5" x14ac:dyDescent="0.2">
      <c r="A176" t="s">
        <v>759</v>
      </c>
      <c r="B176">
        <f>INDEX([2]Teams!$B$2:$B$50,MATCH('Team Stats'!A176,[2]Teams!$A$2:$A$50,0))</f>
        <v>41</v>
      </c>
      <c r="C176" s="7" t="s">
        <v>4463</v>
      </c>
      <c r="D176">
        <v>15</v>
      </c>
    </row>
    <row r="177" spans="1:5" x14ac:dyDescent="0.2">
      <c r="A177" t="s">
        <v>447</v>
      </c>
      <c r="B177">
        <f>INDEX([2]Teams!$B$2:$B$50,MATCH('Team Stats'!A177,[2]Teams!$A$2:$A$50,0))</f>
        <v>31</v>
      </c>
      <c r="C177" s="7" t="s">
        <v>4463</v>
      </c>
      <c r="D177">
        <v>16</v>
      </c>
    </row>
    <row r="178" spans="1:5" x14ac:dyDescent="0.2">
      <c r="A178" t="s">
        <v>443</v>
      </c>
      <c r="B178">
        <f>INDEX([2]Teams!$B$2:$B$50,MATCH('Team Stats'!A178,[2]Teams!$A$2:$A$50,0))</f>
        <v>33</v>
      </c>
      <c r="C178" s="7" t="s">
        <v>4463</v>
      </c>
      <c r="D178">
        <v>17</v>
      </c>
    </row>
    <row r="179" spans="1:5" x14ac:dyDescent="0.2">
      <c r="A179" t="s">
        <v>15</v>
      </c>
      <c r="B179">
        <f>INDEX([2]Teams!$B$2:$B$50,MATCH('Team Stats'!A179,[2]Teams!$A$2:$A$50,0))</f>
        <v>22</v>
      </c>
      <c r="C179" s="7" t="s">
        <v>4463</v>
      </c>
      <c r="D179">
        <v>18</v>
      </c>
      <c r="E179" t="s">
        <v>4458</v>
      </c>
    </row>
    <row r="180" spans="1:5" x14ac:dyDescent="0.2">
      <c r="A180" t="s">
        <v>445</v>
      </c>
      <c r="B180">
        <f>INDEX([2]Teams!$B$2:$B$50,MATCH('Team Stats'!A180,[2]Teams!$A$2:$A$50,0))</f>
        <v>34</v>
      </c>
      <c r="C180" s="7" t="s">
        <v>4463</v>
      </c>
      <c r="D180">
        <v>19</v>
      </c>
      <c r="E180" t="s">
        <v>4458</v>
      </c>
    </row>
    <row r="181" spans="1:5" x14ac:dyDescent="0.2">
      <c r="A181" t="s">
        <v>320</v>
      </c>
      <c r="B181">
        <f>INDEX([2]Teams!$B$2:$B$50,MATCH('Team Stats'!A181,[2]Teams!$A$2:$A$50,0))</f>
        <v>28</v>
      </c>
      <c r="C181" s="7" t="s">
        <v>4463</v>
      </c>
      <c r="D181">
        <v>20</v>
      </c>
      <c r="E181" t="s">
        <v>4458</v>
      </c>
    </row>
    <row r="182" spans="1:5" x14ac:dyDescent="0.2">
      <c r="A182" t="s">
        <v>10</v>
      </c>
      <c r="B182">
        <f>INDEX([2]Teams!$B$2:$B$50,MATCH('Team Stats'!A182,[2]Teams!$A$2:$A$50,0))</f>
        <v>21</v>
      </c>
      <c r="C182" s="7" t="s">
        <v>4464</v>
      </c>
      <c r="D182">
        <v>1</v>
      </c>
    </row>
    <row r="183" spans="1:5" x14ac:dyDescent="0.2">
      <c r="A183" t="s">
        <v>27</v>
      </c>
      <c r="B183">
        <f>INDEX([2]Teams!$B$2:$B$50,MATCH('Team Stats'!A183,[2]Teams!$A$2:$A$50,0))</f>
        <v>14</v>
      </c>
      <c r="C183" s="7" t="s">
        <v>4464</v>
      </c>
      <c r="D183">
        <v>2</v>
      </c>
    </row>
    <row r="184" spans="1:5" x14ac:dyDescent="0.2">
      <c r="A184" t="s">
        <v>47</v>
      </c>
      <c r="B184">
        <f>INDEX([2]Teams!$B$2:$B$50,MATCH('Team Stats'!A184,[2]Teams!$A$2:$A$50,0))</f>
        <v>10</v>
      </c>
      <c r="C184" s="7" t="s">
        <v>4464</v>
      </c>
      <c r="D184">
        <v>3</v>
      </c>
    </row>
    <row r="185" spans="1:5" x14ac:dyDescent="0.2">
      <c r="A185" t="s">
        <v>40</v>
      </c>
      <c r="B185">
        <f>INDEX([2]Teams!$B$2:$B$50,MATCH('Team Stats'!A185,[2]Teams!$A$2:$A$50,0))</f>
        <v>19</v>
      </c>
      <c r="C185" s="7" t="s">
        <v>4464</v>
      </c>
      <c r="D185">
        <v>4</v>
      </c>
    </row>
    <row r="186" spans="1:5" x14ac:dyDescent="0.2">
      <c r="A186" t="s">
        <v>37</v>
      </c>
      <c r="B186">
        <f>INDEX([2]Teams!$B$2:$B$50,MATCH('Team Stats'!A186,[2]Teams!$A$2:$A$50,0))</f>
        <v>16</v>
      </c>
      <c r="C186" s="7" t="s">
        <v>4464</v>
      </c>
      <c r="D186">
        <v>5</v>
      </c>
    </row>
    <row r="187" spans="1:5" x14ac:dyDescent="0.2">
      <c r="A187" t="s">
        <v>559</v>
      </c>
      <c r="B187">
        <f>INDEX([2]Teams!$B$2:$B$50,MATCH('Team Stats'!A187,[2]Teams!$A$2:$A$50,0))</f>
        <v>32</v>
      </c>
      <c r="C187" s="7" t="s">
        <v>4464</v>
      </c>
      <c r="D187">
        <v>6</v>
      </c>
    </row>
    <row r="188" spans="1:5" x14ac:dyDescent="0.2">
      <c r="A188" t="s">
        <v>759</v>
      </c>
      <c r="B188">
        <f>INDEX([2]Teams!$B$2:$B$50,MATCH('Team Stats'!A188,[2]Teams!$A$2:$A$50,0))</f>
        <v>41</v>
      </c>
      <c r="C188" s="7" t="s">
        <v>4464</v>
      </c>
      <c r="D188">
        <v>7</v>
      </c>
    </row>
    <row r="189" spans="1:5" x14ac:dyDescent="0.2">
      <c r="A189" t="s">
        <v>762</v>
      </c>
      <c r="B189">
        <f>INDEX([2]Teams!$B$2:$B$50,MATCH('Team Stats'!A189,[2]Teams!$A$2:$A$50,0))</f>
        <v>45</v>
      </c>
      <c r="C189" s="7" t="s">
        <v>4464</v>
      </c>
      <c r="D189">
        <v>8</v>
      </c>
    </row>
    <row r="190" spans="1:5" x14ac:dyDescent="0.2">
      <c r="A190" t="s">
        <v>45</v>
      </c>
      <c r="B190">
        <f>INDEX([2]Teams!$B$2:$B$50,MATCH('Team Stats'!A190,[2]Teams!$A$2:$A$50,0))</f>
        <v>20</v>
      </c>
      <c r="C190" s="7" t="s">
        <v>4464</v>
      </c>
      <c r="D190">
        <v>9</v>
      </c>
    </row>
    <row r="191" spans="1:5" x14ac:dyDescent="0.2">
      <c r="A191" t="s">
        <v>42</v>
      </c>
      <c r="B191">
        <f>INDEX([2]Teams!$B$2:$B$50,MATCH('Team Stats'!A191,[2]Teams!$A$2:$A$50,0))</f>
        <v>29</v>
      </c>
      <c r="C191" s="7" t="s">
        <v>4464</v>
      </c>
      <c r="D191">
        <v>10</v>
      </c>
    </row>
    <row r="192" spans="1:5" x14ac:dyDescent="0.2">
      <c r="A192" t="s">
        <v>17</v>
      </c>
      <c r="B192">
        <f>INDEX([2]Teams!$B$2:$B$50,MATCH('Team Stats'!A192,[2]Teams!$A$2:$A$50,0))</f>
        <v>26</v>
      </c>
      <c r="C192" s="7" t="s">
        <v>4464</v>
      </c>
      <c r="D192">
        <v>11</v>
      </c>
    </row>
    <row r="193" spans="1:5" x14ac:dyDescent="0.2">
      <c r="A193" t="s">
        <v>15</v>
      </c>
      <c r="B193">
        <f>INDEX([2]Teams!$B$2:$B$50,MATCH('Team Stats'!A193,[2]Teams!$A$2:$A$50,0))</f>
        <v>22</v>
      </c>
      <c r="C193" s="7" t="s">
        <v>4464</v>
      </c>
      <c r="D193">
        <v>12</v>
      </c>
    </row>
    <row r="194" spans="1:5" x14ac:dyDescent="0.2">
      <c r="A194" t="s">
        <v>445</v>
      </c>
      <c r="B194">
        <f>INDEX([2]Teams!$B$2:$B$50,MATCH('Team Stats'!A194,[2]Teams!$A$2:$A$50,0))</f>
        <v>34</v>
      </c>
      <c r="C194" s="7" t="s">
        <v>4464</v>
      </c>
      <c r="D194">
        <v>13</v>
      </c>
    </row>
    <row r="195" spans="1:5" x14ac:dyDescent="0.2">
      <c r="A195" t="s">
        <v>777</v>
      </c>
      <c r="B195">
        <f>INDEX([2]Teams!$B$2:$B$50,MATCH('Team Stats'!A195,[2]Teams!$A$2:$A$50,0))</f>
        <v>63</v>
      </c>
      <c r="C195" s="7" t="s">
        <v>4464</v>
      </c>
      <c r="D195">
        <v>14</v>
      </c>
    </row>
    <row r="196" spans="1:5" x14ac:dyDescent="0.2">
      <c r="A196" t="s">
        <v>447</v>
      </c>
      <c r="B196">
        <f>INDEX([2]Teams!$B$2:$B$50,MATCH('Team Stats'!A196,[2]Teams!$A$2:$A$50,0))</f>
        <v>31</v>
      </c>
      <c r="C196" s="7" t="s">
        <v>4464</v>
      </c>
      <c r="D196">
        <v>15</v>
      </c>
    </row>
    <row r="197" spans="1:5" x14ac:dyDescent="0.2">
      <c r="A197" t="s">
        <v>758</v>
      </c>
      <c r="B197">
        <f>INDEX([2]Teams!$B$2:$B$50,MATCH('Team Stats'!A197,[2]Teams!$A$2:$A$50,0))</f>
        <v>40</v>
      </c>
      <c r="C197" s="7" t="s">
        <v>4464</v>
      </c>
      <c r="D197">
        <v>16</v>
      </c>
    </row>
    <row r="198" spans="1:5" x14ac:dyDescent="0.2">
      <c r="A198" t="s">
        <v>25</v>
      </c>
      <c r="B198">
        <f>INDEX([2]Teams!$B$2:$B$50,MATCH('Team Stats'!A198,[2]Teams!$A$2:$A$50,0))</f>
        <v>36</v>
      </c>
      <c r="C198" s="7" t="s">
        <v>4464</v>
      </c>
      <c r="D198">
        <v>17</v>
      </c>
    </row>
    <row r="199" spans="1:5" x14ac:dyDescent="0.2">
      <c r="A199" t="s">
        <v>776</v>
      </c>
      <c r="B199">
        <f>INDEX([2]Teams!$B$2:$B$50,MATCH('Team Stats'!A199,[2]Teams!$A$2:$A$50,0))</f>
        <v>62</v>
      </c>
      <c r="C199" s="7" t="s">
        <v>4464</v>
      </c>
      <c r="D199">
        <v>18</v>
      </c>
      <c r="E199" t="s">
        <v>4458</v>
      </c>
    </row>
    <row r="200" spans="1:5" x14ac:dyDescent="0.2">
      <c r="A200" t="s">
        <v>760</v>
      </c>
      <c r="B200">
        <f>INDEX([2]Teams!$B$2:$B$50,MATCH('Team Stats'!A200,[2]Teams!$A$2:$A$50,0))</f>
        <v>43</v>
      </c>
      <c r="C200" s="7" t="s">
        <v>4464</v>
      </c>
      <c r="D200">
        <v>19</v>
      </c>
      <c r="E200" t="s">
        <v>4458</v>
      </c>
    </row>
    <row r="201" spans="1:5" x14ac:dyDescent="0.2">
      <c r="A201" t="s">
        <v>763</v>
      </c>
      <c r="B201">
        <f>INDEX([2]Teams!$B$2:$B$50,MATCH('Team Stats'!A201,[2]Teams!$A$2:$A$50,0))</f>
        <v>46</v>
      </c>
      <c r="C201" s="7" t="s">
        <v>4464</v>
      </c>
      <c r="D201">
        <v>20</v>
      </c>
      <c r="E201" t="s">
        <v>4458</v>
      </c>
    </row>
    <row r="202" spans="1:5" x14ac:dyDescent="0.2">
      <c r="A202" t="s">
        <v>10</v>
      </c>
      <c r="B202">
        <f>INDEX([2]Teams!$B$2:$B$50,MATCH('Team Stats'!A202,[2]Teams!$A$2:$A$50,0))</f>
        <v>21</v>
      </c>
      <c r="C202" s="7" t="s">
        <v>4465</v>
      </c>
      <c r="D202">
        <v>1</v>
      </c>
    </row>
    <row r="203" spans="1:5" x14ac:dyDescent="0.2">
      <c r="A203" t="s">
        <v>27</v>
      </c>
      <c r="B203">
        <f>INDEX([2]Teams!$B$2:$B$50,MATCH('Team Stats'!A203,[2]Teams!$A$2:$A$50,0))</f>
        <v>14</v>
      </c>
      <c r="C203" s="7" t="s">
        <v>4465</v>
      </c>
      <c r="D203">
        <v>2</v>
      </c>
    </row>
    <row r="204" spans="1:5" x14ac:dyDescent="0.2">
      <c r="A204" t="s">
        <v>40</v>
      </c>
      <c r="B204">
        <f>INDEX([2]Teams!$B$2:$B$50,MATCH('Team Stats'!A204,[2]Teams!$A$2:$A$50,0))</f>
        <v>19</v>
      </c>
      <c r="C204" s="7" t="s">
        <v>4465</v>
      </c>
      <c r="D204">
        <v>3</v>
      </c>
    </row>
    <row r="205" spans="1:5" x14ac:dyDescent="0.2">
      <c r="A205" t="s">
        <v>47</v>
      </c>
      <c r="B205">
        <f>INDEX([2]Teams!$B$2:$B$50,MATCH('Team Stats'!A205,[2]Teams!$A$2:$A$50,0))</f>
        <v>10</v>
      </c>
      <c r="C205" s="7" t="s">
        <v>4465</v>
      </c>
      <c r="D205">
        <v>4</v>
      </c>
    </row>
    <row r="206" spans="1:5" x14ac:dyDescent="0.2">
      <c r="A206" t="s">
        <v>17</v>
      </c>
      <c r="B206">
        <f>INDEX([2]Teams!$B$2:$B$50,MATCH('Team Stats'!A206,[2]Teams!$A$2:$A$50,0))</f>
        <v>26</v>
      </c>
      <c r="C206" s="7" t="s">
        <v>4465</v>
      </c>
      <c r="D206">
        <v>5</v>
      </c>
    </row>
    <row r="207" spans="1:5" x14ac:dyDescent="0.2">
      <c r="A207" t="s">
        <v>37</v>
      </c>
      <c r="B207">
        <f>INDEX([2]Teams!$B$2:$B$50,MATCH('Team Stats'!A207,[2]Teams!$A$2:$A$50,0))</f>
        <v>16</v>
      </c>
      <c r="C207" s="7" t="s">
        <v>4465</v>
      </c>
      <c r="D207">
        <v>6</v>
      </c>
    </row>
    <row r="208" spans="1:5" x14ac:dyDescent="0.2">
      <c r="A208" t="s">
        <v>758</v>
      </c>
      <c r="B208">
        <f>INDEX([2]Teams!$B$2:$B$50,MATCH('Team Stats'!A208,[2]Teams!$A$2:$A$50,0))</f>
        <v>40</v>
      </c>
      <c r="C208" s="7" t="s">
        <v>4465</v>
      </c>
      <c r="D208">
        <v>7</v>
      </c>
    </row>
    <row r="209" spans="1:5" x14ac:dyDescent="0.2">
      <c r="A209" t="s">
        <v>776</v>
      </c>
      <c r="B209">
        <f>INDEX([2]Teams!$B$2:$B$50,MATCH('Team Stats'!A209,[2]Teams!$A$2:$A$50,0))</f>
        <v>62</v>
      </c>
      <c r="C209" s="7" t="s">
        <v>4465</v>
      </c>
      <c r="D209">
        <v>8</v>
      </c>
    </row>
    <row r="210" spans="1:5" x14ac:dyDescent="0.2">
      <c r="A210" t="s">
        <v>762</v>
      </c>
      <c r="B210">
        <f>INDEX([2]Teams!$B$2:$B$50,MATCH('Team Stats'!A210,[2]Teams!$A$2:$A$50,0))</f>
        <v>45</v>
      </c>
      <c r="C210" s="7" t="s">
        <v>4465</v>
      </c>
      <c r="D210">
        <v>9</v>
      </c>
    </row>
    <row r="211" spans="1:5" x14ac:dyDescent="0.2">
      <c r="A211" t="s">
        <v>759</v>
      </c>
      <c r="B211">
        <f>INDEX([2]Teams!$B$2:$B$50,MATCH('Team Stats'!A211,[2]Teams!$A$2:$A$50,0))</f>
        <v>41</v>
      </c>
      <c r="C211" s="7" t="s">
        <v>4465</v>
      </c>
      <c r="D211">
        <v>10</v>
      </c>
    </row>
    <row r="212" spans="1:5" x14ac:dyDescent="0.2">
      <c r="A212" t="s">
        <v>559</v>
      </c>
      <c r="B212">
        <f>INDEX([2]Teams!$B$2:$B$50,MATCH('Team Stats'!A212,[2]Teams!$A$2:$A$50,0))</f>
        <v>32</v>
      </c>
      <c r="C212" s="7" t="s">
        <v>4465</v>
      </c>
      <c r="D212">
        <v>11</v>
      </c>
    </row>
    <row r="213" spans="1:5" x14ac:dyDescent="0.2">
      <c r="A213" t="s">
        <v>445</v>
      </c>
      <c r="B213">
        <f>INDEX([2]Teams!$B$2:$B$50,MATCH('Team Stats'!A213,[2]Teams!$A$2:$A$50,0))</f>
        <v>34</v>
      </c>
      <c r="C213" s="7" t="s">
        <v>4465</v>
      </c>
      <c r="D213">
        <v>12</v>
      </c>
    </row>
    <row r="214" spans="1:5" x14ac:dyDescent="0.2">
      <c r="A214" t="s">
        <v>15</v>
      </c>
      <c r="B214">
        <f>INDEX([2]Teams!$B$2:$B$50,MATCH('Team Stats'!A214,[2]Teams!$A$2:$A$50,0))</f>
        <v>22</v>
      </c>
      <c r="C214" s="7" t="s">
        <v>4465</v>
      </c>
      <c r="D214">
        <v>13</v>
      </c>
    </row>
    <row r="215" spans="1:5" x14ac:dyDescent="0.2">
      <c r="A215" t="s">
        <v>45</v>
      </c>
      <c r="B215">
        <f>INDEX([2]Teams!$B$2:$B$50,MATCH('Team Stats'!A215,[2]Teams!$A$2:$A$50,0))</f>
        <v>20</v>
      </c>
      <c r="C215" s="7" t="s">
        <v>4465</v>
      </c>
      <c r="D215">
        <v>14</v>
      </c>
    </row>
    <row r="216" spans="1:5" x14ac:dyDescent="0.2">
      <c r="A216" t="s">
        <v>42</v>
      </c>
      <c r="B216">
        <f>INDEX([2]Teams!$B$2:$B$50,MATCH('Team Stats'!A216,[2]Teams!$A$2:$A$50,0))</f>
        <v>29</v>
      </c>
      <c r="C216" s="7" t="s">
        <v>4465</v>
      </c>
      <c r="D216">
        <v>15</v>
      </c>
    </row>
    <row r="217" spans="1:5" x14ac:dyDescent="0.2">
      <c r="A217" t="s">
        <v>25</v>
      </c>
      <c r="B217">
        <f>INDEX([2]Teams!$B$2:$B$50,MATCH('Team Stats'!A217,[2]Teams!$A$2:$A$50,0))</f>
        <v>36</v>
      </c>
      <c r="C217" s="7" t="s">
        <v>4465</v>
      </c>
      <c r="D217">
        <v>16</v>
      </c>
    </row>
    <row r="218" spans="1:5" x14ac:dyDescent="0.2">
      <c r="A218" t="s">
        <v>777</v>
      </c>
      <c r="B218">
        <f>INDEX([2]Teams!$B$2:$B$50,MATCH('Team Stats'!A218,[2]Teams!$A$2:$A$50,0))</f>
        <v>63</v>
      </c>
      <c r="C218" s="7" t="s">
        <v>4465</v>
      </c>
      <c r="D218">
        <v>17</v>
      </c>
    </row>
    <row r="219" spans="1:5" x14ac:dyDescent="0.2">
      <c r="A219" t="s">
        <v>764</v>
      </c>
      <c r="B219">
        <f>INDEX([2]Teams!$B$2:$B$50,MATCH('Team Stats'!A219,[2]Teams!$A$2:$A$50,0))</f>
        <v>47</v>
      </c>
      <c r="C219" s="7" t="s">
        <v>4465</v>
      </c>
      <c r="D219">
        <v>18</v>
      </c>
      <c r="E219" t="s">
        <v>4458</v>
      </c>
    </row>
    <row r="220" spans="1:5" x14ac:dyDescent="0.2">
      <c r="A220" t="s">
        <v>765</v>
      </c>
      <c r="B220">
        <f>INDEX([2]Teams!$B$2:$B$50,MATCH('Team Stats'!A220,[2]Teams!$A$2:$A$50,0))</f>
        <v>48</v>
      </c>
      <c r="C220" s="7" t="s">
        <v>4465</v>
      </c>
      <c r="D220">
        <v>19</v>
      </c>
      <c r="E220" t="s">
        <v>4458</v>
      </c>
    </row>
    <row r="221" spans="1:5" x14ac:dyDescent="0.2">
      <c r="A221" t="s">
        <v>32</v>
      </c>
      <c r="B221">
        <f>INDEX([2]Teams!$B$2:$B$50,MATCH('Team Stats'!A221,[2]Teams!$A$2:$A$50,0))</f>
        <v>27</v>
      </c>
      <c r="C221" s="7" t="s">
        <v>4465</v>
      </c>
      <c r="D221">
        <v>20</v>
      </c>
      <c r="E221" t="s">
        <v>4458</v>
      </c>
    </row>
    <row r="222" spans="1:5" x14ac:dyDescent="0.2">
      <c r="A222" t="s">
        <v>27</v>
      </c>
      <c r="B222">
        <f>INDEX([2]Teams!$B$2:$B$50,MATCH('Team Stats'!A222,[2]Teams!$A$2:$A$50,0))</f>
        <v>14</v>
      </c>
      <c r="C222" s="7" t="s">
        <v>4466</v>
      </c>
      <c r="D222">
        <v>1</v>
      </c>
    </row>
    <row r="223" spans="1:5" x14ac:dyDescent="0.2">
      <c r="A223" t="s">
        <v>10</v>
      </c>
      <c r="B223">
        <f>INDEX([2]Teams!$B$2:$B$50,MATCH('Team Stats'!A223,[2]Teams!$A$2:$A$50,0))</f>
        <v>21</v>
      </c>
      <c r="C223" s="7" t="s">
        <v>4466</v>
      </c>
      <c r="D223">
        <v>2</v>
      </c>
    </row>
    <row r="224" spans="1:5" x14ac:dyDescent="0.2">
      <c r="A224" t="s">
        <v>40</v>
      </c>
      <c r="B224">
        <f>INDEX([2]Teams!$B$2:$B$50,MATCH('Team Stats'!A224,[2]Teams!$A$2:$A$50,0))</f>
        <v>19</v>
      </c>
      <c r="C224" s="7" t="s">
        <v>4466</v>
      </c>
      <c r="D224">
        <v>3</v>
      </c>
    </row>
    <row r="225" spans="1:5" x14ac:dyDescent="0.2">
      <c r="A225" t="s">
        <v>47</v>
      </c>
      <c r="B225">
        <f>INDEX([2]Teams!$B$2:$B$50,MATCH('Team Stats'!A225,[2]Teams!$A$2:$A$50,0))</f>
        <v>10</v>
      </c>
      <c r="C225" s="7" t="s">
        <v>4466</v>
      </c>
      <c r="D225">
        <v>4</v>
      </c>
    </row>
    <row r="226" spans="1:5" x14ac:dyDescent="0.2">
      <c r="A226" t="s">
        <v>17</v>
      </c>
      <c r="B226">
        <f>INDEX([2]Teams!$B$2:$B$50,MATCH('Team Stats'!A226,[2]Teams!$A$2:$A$50,0))</f>
        <v>26</v>
      </c>
      <c r="C226" s="7" t="s">
        <v>4466</v>
      </c>
      <c r="D226">
        <v>5</v>
      </c>
    </row>
    <row r="227" spans="1:5" x14ac:dyDescent="0.2">
      <c r="A227" t="s">
        <v>759</v>
      </c>
      <c r="B227">
        <f>INDEX([2]Teams!$B$2:$B$50,MATCH('Team Stats'!A227,[2]Teams!$A$2:$A$50,0))</f>
        <v>41</v>
      </c>
      <c r="C227" s="7" t="s">
        <v>4466</v>
      </c>
      <c r="D227">
        <v>6</v>
      </c>
    </row>
    <row r="228" spans="1:5" x14ac:dyDescent="0.2">
      <c r="A228" t="s">
        <v>15</v>
      </c>
      <c r="B228">
        <f>INDEX([2]Teams!$B$2:$B$50,MATCH('Team Stats'!A228,[2]Teams!$A$2:$A$50,0))</f>
        <v>22</v>
      </c>
      <c r="C228" s="7" t="s">
        <v>4466</v>
      </c>
      <c r="D228">
        <v>7</v>
      </c>
    </row>
    <row r="229" spans="1:5" x14ac:dyDescent="0.2">
      <c r="A229" t="s">
        <v>758</v>
      </c>
      <c r="B229">
        <f>INDEX([2]Teams!$B$2:$B$50,MATCH('Team Stats'!A229,[2]Teams!$A$2:$A$50,0))</f>
        <v>40</v>
      </c>
      <c r="C229" s="7" t="s">
        <v>4466</v>
      </c>
      <c r="D229">
        <v>8</v>
      </c>
    </row>
    <row r="230" spans="1:5" x14ac:dyDescent="0.2">
      <c r="A230" t="s">
        <v>42</v>
      </c>
      <c r="B230">
        <f>INDEX([2]Teams!$B$2:$B$50,MATCH('Team Stats'!A230,[2]Teams!$A$2:$A$50,0))</f>
        <v>29</v>
      </c>
      <c r="C230" s="7" t="s">
        <v>4466</v>
      </c>
      <c r="D230">
        <v>9</v>
      </c>
    </row>
    <row r="231" spans="1:5" x14ac:dyDescent="0.2">
      <c r="A231" t="s">
        <v>777</v>
      </c>
      <c r="B231">
        <f>INDEX([2]Teams!$B$2:$B$50,MATCH('Team Stats'!A231,[2]Teams!$A$2:$A$50,0))</f>
        <v>63</v>
      </c>
      <c r="C231" s="7" t="s">
        <v>4466</v>
      </c>
      <c r="D231">
        <v>10</v>
      </c>
    </row>
    <row r="232" spans="1:5" x14ac:dyDescent="0.2">
      <c r="A232" t="s">
        <v>37</v>
      </c>
      <c r="B232">
        <f>INDEX([2]Teams!$B$2:$B$50,MATCH('Team Stats'!A232,[2]Teams!$A$2:$A$50,0))</f>
        <v>16</v>
      </c>
      <c r="C232" s="7" t="s">
        <v>4466</v>
      </c>
      <c r="D232">
        <v>11</v>
      </c>
    </row>
    <row r="233" spans="1:5" x14ac:dyDescent="0.2">
      <c r="A233" t="s">
        <v>25</v>
      </c>
      <c r="B233">
        <f>INDEX([2]Teams!$B$2:$B$50,MATCH('Team Stats'!A233,[2]Teams!$A$2:$A$50,0))</f>
        <v>36</v>
      </c>
      <c r="C233" s="7" t="s">
        <v>4466</v>
      </c>
      <c r="D233">
        <v>12</v>
      </c>
    </row>
    <row r="234" spans="1:5" x14ac:dyDescent="0.2">
      <c r="A234" t="s">
        <v>765</v>
      </c>
      <c r="B234">
        <f>INDEX([2]Teams!$B$2:$B$50,MATCH('Team Stats'!A234,[2]Teams!$A$2:$A$50,0))</f>
        <v>48</v>
      </c>
      <c r="C234" s="7" t="s">
        <v>4466</v>
      </c>
      <c r="D234">
        <v>13</v>
      </c>
    </row>
    <row r="235" spans="1:5" x14ac:dyDescent="0.2">
      <c r="A235" t="s">
        <v>445</v>
      </c>
      <c r="B235">
        <f>INDEX([2]Teams!$B$2:$B$50,MATCH('Team Stats'!A235,[2]Teams!$A$2:$A$50,0))</f>
        <v>34</v>
      </c>
      <c r="C235" s="7" t="s">
        <v>4466</v>
      </c>
      <c r="D235">
        <v>14</v>
      </c>
    </row>
    <row r="236" spans="1:5" x14ac:dyDescent="0.2">
      <c r="A236" t="s">
        <v>45</v>
      </c>
      <c r="B236">
        <f>INDEX([2]Teams!$B$2:$B$50,MATCH('Team Stats'!A236,[2]Teams!$A$2:$A$50,0))</f>
        <v>20</v>
      </c>
      <c r="C236" s="7" t="s">
        <v>4466</v>
      </c>
      <c r="D236">
        <v>15</v>
      </c>
    </row>
    <row r="237" spans="1:5" x14ac:dyDescent="0.2">
      <c r="A237" t="s">
        <v>559</v>
      </c>
      <c r="B237">
        <f>INDEX([2]Teams!$B$2:$B$50,MATCH('Team Stats'!A237,[2]Teams!$A$2:$A$50,0))</f>
        <v>32</v>
      </c>
      <c r="C237" s="7" t="s">
        <v>4466</v>
      </c>
      <c r="D237">
        <v>16</v>
      </c>
    </row>
    <row r="238" spans="1:5" x14ac:dyDescent="0.2">
      <c r="A238" t="s">
        <v>762</v>
      </c>
      <c r="B238">
        <f>INDEX([2]Teams!$B$2:$B$50,MATCH('Team Stats'!A238,[2]Teams!$A$2:$A$50,0))</f>
        <v>45</v>
      </c>
      <c r="C238" s="7" t="s">
        <v>4466</v>
      </c>
      <c r="D238">
        <v>17</v>
      </c>
    </row>
    <row r="239" spans="1:5" x14ac:dyDescent="0.2">
      <c r="A239" t="s">
        <v>760</v>
      </c>
      <c r="B239">
        <f>INDEX([2]Teams!$B$2:$B$50,MATCH('Team Stats'!A239,[2]Teams!$A$2:$A$50,0))</f>
        <v>43</v>
      </c>
      <c r="C239" s="7" t="s">
        <v>4466</v>
      </c>
      <c r="D239">
        <v>18</v>
      </c>
      <c r="E239" t="s">
        <v>4458</v>
      </c>
    </row>
    <row r="240" spans="1:5" x14ac:dyDescent="0.2">
      <c r="A240" t="s">
        <v>320</v>
      </c>
      <c r="B240">
        <f>INDEX([2]Teams!$B$2:$B$50,MATCH('Team Stats'!A240,[2]Teams!$A$2:$A$50,0))</f>
        <v>28</v>
      </c>
      <c r="C240" s="7" t="s">
        <v>4466</v>
      </c>
      <c r="D240">
        <v>19</v>
      </c>
      <c r="E240" t="s">
        <v>4458</v>
      </c>
    </row>
    <row r="241" spans="1:5" x14ac:dyDescent="0.2">
      <c r="A241" t="s">
        <v>447</v>
      </c>
      <c r="B241">
        <f>INDEX([2]Teams!$B$2:$B$50,MATCH('Team Stats'!A241,[2]Teams!$A$2:$A$50,0))</f>
        <v>31</v>
      </c>
      <c r="C241" s="7" t="s">
        <v>4466</v>
      </c>
      <c r="D241">
        <v>20</v>
      </c>
      <c r="E241" t="s">
        <v>4458</v>
      </c>
    </row>
    <row r="242" spans="1:5" x14ac:dyDescent="0.2">
      <c r="A242" t="s">
        <v>27</v>
      </c>
      <c r="B242">
        <f>INDEX([2]Teams!$B$2:$B$50,MATCH('Team Stats'!A242,[2]Teams!$A$2:$A$50,0))</f>
        <v>14</v>
      </c>
      <c r="C242" s="7" t="s">
        <v>4467</v>
      </c>
      <c r="D242">
        <v>1</v>
      </c>
    </row>
    <row r="243" spans="1:5" x14ac:dyDescent="0.2">
      <c r="A243" t="s">
        <v>47</v>
      </c>
      <c r="B243">
        <f>INDEX([2]Teams!$B$2:$B$50,MATCH('Team Stats'!A243,[2]Teams!$A$2:$A$50,0))</f>
        <v>10</v>
      </c>
      <c r="C243" s="7" t="s">
        <v>4467</v>
      </c>
      <c r="D243">
        <v>2</v>
      </c>
    </row>
    <row r="244" spans="1:5" x14ac:dyDescent="0.2">
      <c r="A244" t="s">
        <v>10</v>
      </c>
      <c r="B244">
        <f>INDEX([2]Teams!$B$2:$B$50,MATCH('Team Stats'!A244,[2]Teams!$A$2:$A$50,0))</f>
        <v>21</v>
      </c>
      <c r="C244" s="7" t="s">
        <v>4467</v>
      </c>
      <c r="D244">
        <v>3</v>
      </c>
    </row>
    <row r="245" spans="1:5" x14ac:dyDescent="0.2">
      <c r="A245" t="s">
        <v>37</v>
      </c>
      <c r="B245">
        <f>INDEX([2]Teams!$B$2:$B$50,MATCH('Team Stats'!A245,[2]Teams!$A$2:$A$50,0))</f>
        <v>16</v>
      </c>
      <c r="C245" s="7" t="s">
        <v>4467</v>
      </c>
      <c r="D245">
        <v>4</v>
      </c>
    </row>
    <row r="246" spans="1:5" x14ac:dyDescent="0.2">
      <c r="A246" t="s">
        <v>40</v>
      </c>
      <c r="B246">
        <f>INDEX([2]Teams!$B$2:$B$50,MATCH('Team Stats'!A246,[2]Teams!$A$2:$A$50,0))</f>
        <v>19</v>
      </c>
      <c r="C246" s="7" t="s">
        <v>4467</v>
      </c>
      <c r="D246">
        <v>5</v>
      </c>
    </row>
    <row r="247" spans="1:5" x14ac:dyDescent="0.2">
      <c r="A247" t="s">
        <v>758</v>
      </c>
      <c r="B247">
        <f>INDEX([2]Teams!$B$2:$B$50,MATCH('Team Stats'!A247,[2]Teams!$A$2:$A$50,0))</f>
        <v>40</v>
      </c>
      <c r="C247" s="7" t="s">
        <v>4467</v>
      </c>
      <c r="D247">
        <v>6</v>
      </c>
    </row>
    <row r="248" spans="1:5" x14ac:dyDescent="0.2">
      <c r="A248" t="s">
        <v>445</v>
      </c>
      <c r="B248">
        <f>INDEX([2]Teams!$B$2:$B$50,MATCH('Team Stats'!A248,[2]Teams!$A$2:$A$50,0))</f>
        <v>34</v>
      </c>
      <c r="C248" s="7" t="s">
        <v>4467</v>
      </c>
      <c r="D248">
        <v>7</v>
      </c>
    </row>
    <row r="249" spans="1:5" x14ac:dyDescent="0.2">
      <c r="A249" t="s">
        <v>45</v>
      </c>
      <c r="B249">
        <f>INDEX([2]Teams!$B$2:$B$50,MATCH('Team Stats'!A249,[2]Teams!$A$2:$A$50,0))</f>
        <v>20</v>
      </c>
      <c r="C249" s="7" t="s">
        <v>4467</v>
      </c>
      <c r="D249">
        <v>8</v>
      </c>
    </row>
    <row r="250" spans="1:5" x14ac:dyDescent="0.2">
      <c r="A250" t="s">
        <v>17</v>
      </c>
      <c r="B250">
        <f>INDEX([2]Teams!$B$2:$B$50,MATCH('Team Stats'!A250,[2]Teams!$A$2:$A$50,0))</f>
        <v>26</v>
      </c>
      <c r="C250" s="7" t="s">
        <v>4467</v>
      </c>
      <c r="D250">
        <v>9</v>
      </c>
    </row>
    <row r="251" spans="1:5" x14ac:dyDescent="0.2">
      <c r="A251" t="s">
        <v>559</v>
      </c>
      <c r="B251">
        <f>INDEX([2]Teams!$B$2:$B$50,MATCH('Team Stats'!A251,[2]Teams!$A$2:$A$50,0))</f>
        <v>32</v>
      </c>
      <c r="C251" s="7" t="s">
        <v>4467</v>
      </c>
      <c r="D251">
        <v>10</v>
      </c>
    </row>
    <row r="252" spans="1:5" x14ac:dyDescent="0.2">
      <c r="A252" t="s">
        <v>765</v>
      </c>
      <c r="B252">
        <f>INDEX([2]Teams!$B$2:$B$50,MATCH('Team Stats'!A252,[2]Teams!$A$2:$A$50,0))</f>
        <v>48</v>
      </c>
      <c r="C252" s="7" t="s">
        <v>4467</v>
      </c>
      <c r="D252">
        <v>11</v>
      </c>
    </row>
    <row r="253" spans="1:5" x14ac:dyDescent="0.2">
      <c r="A253" t="s">
        <v>760</v>
      </c>
      <c r="B253">
        <f>INDEX([2]Teams!$B$2:$B$50,MATCH('Team Stats'!A253,[2]Teams!$A$2:$A$50,0))</f>
        <v>43</v>
      </c>
      <c r="C253" s="7" t="s">
        <v>4467</v>
      </c>
      <c r="D253">
        <v>12</v>
      </c>
    </row>
    <row r="254" spans="1:5" x14ac:dyDescent="0.2">
      <c r="A254" t="s">
        <v>25</v>
      </c>
      <c r="B254">
        <f>INDEX([2]Teams!$B$2:$B$50,MATCH('Team Stats'!A254,[2]Teams!$A$2:$A$50,0))</f>
        <v>36</v>
      </c>
      <c r="C254" s="7" t="s">
        <v>4467</v>
      </c>
      <c r="D254">
        <v>13</v>
      </c>
    </row>
    <row r="255" spans="1:5" x14ac:dyDescent="0.2">
      <c r="A255" t="s">
        <v>15</v>
      </c>
      <c r="B255">
        <f>INDEX([2]Teams!$B$2:$B$50,MATCH('Team Stats'!A255,[2]Teams!$A$2:$A$50,0))</f>
        <v>22</v>
      </c>
      <c r="C255" s="7" t="s">
        <v>4467</v>
      </c>
      <c r="D255">
        <v>14</v>
      </c>
    </row>
    <row r="256" spans="1:5" x14ac:dyDescent="0.2">
      <c r="A256" t="s">
        <v>759</v>
      </c>
      <c r="B256">
        <f>INDEX([2]Teams!$B$2:$B$50,MATCH('Team Stats'!A256,[2]Teams!$A$2:$A$50,0))</f>
        <v>41</v>
      </c>
      <c r="C256" s="7" t="s">
        <v>4467</v>
      </c>
      <c r="D256">
        <v>15</v>
      </c>
    </row>
    <row r="257" spans="1:5" x14ac:dyDescent="0.2">
      <c r="A257" t="s">
        <v>762</v>
      </c>
      <c r="B257">
        <f>INDEX([2]Teams!$B$2:$B$50,MATCH('Team Stats'!A257,[2]Teams!$A$2:$A$50,0))</f>
        <v>45</v>
      </c>
      <c r="C257" s="7" t="s">
        <v>4467</v>
      </c>
      <c r="D257">
        <v>16</v>
      </c>
    </row>
    <row r="258" spans="1:5" x14ac:dyDescent="0.2">
      <c r="A258" t="s">
        <v>320</v>
      </c>
      <c r="B258">
        <f>INDEX([2]Teams!$B$2:$B$50,MATCH('Team Stats'!A258,[2]Teams!$A$2:$A$50,0))</f>
        <v>28</v>
      </c>
      <c r="C258" s="7" t="s">
        <v>4467</v>
      </c>
      <c r="D258">
        <v>17</v>
      </c>
    </row>
    <row r="259" spans="1:5" x14ac:dyDescent="0.2">
      <c r="A259" t="s">
        <v>23</v>
      </c>
      <c r="B259">
        <f>INDEX([2]Teams!$B$2:$B$50,MATCH('Team Stats'!A259,[2]Teams!$A$2:$A$50,0))</f>
        <v>15</v>
      </c>
      <c r="C259" s="7" t="s">
        <v>4467</v>
      </c>
      <c r="D259">
        <v>18</v>
      </c>
      <c r="E259" t="s">
        <v>4458</v>
      </c>
    </row>
    <row r="260" spans="1:5" x14ac:dyDescent="0.2">
      <c r="A260" t="s">
        <v>561</v>
      </c>
      <c r="B260">
        <f>INDEX([2]Teams!$B$2:$B$50,MATCH('Team Stats'!A260,[2]Teams!$A$2:$A$50,0))</f>
        <v>30</v>
      </c>
      <c r="C260" s="7" t="s">
        <v>4467</v>
      </c>
      <c r="D260">
        <v>19</v>
      </c>
      <c r="E260" t="s">
        <v>4458</v>
      </c>
    </row>
    <row r="261" spans="1:5" x14ac:dyDescent="0.2">
      <c r="A261" t="s">
        <v>50</v>
      </c>
      <c r="B261">
        <f>INDEX([2]Teams!$B$2:$B$50,MATCH('Team Stats'!A261,[2]Teams!$A$2:$A$50,0))</f>
        <v>23</v>
      </c>
      <c r="C261" s="7" t="s">
        <v>4467</v>
      </c>
      <c r="D261">
        <v>20</v>
      </c>
      <c r="E261" t="s">
        <v>4458</v>
      </c>
    </row>
    <row r="262" spans="1:5" x14ac:dyDescent="0.2">
      <c r="A262" t="s">
        <v>47</v>
      </c>
      <c r="B262">
        <f>INDEX([2]Teams!$B$2:$B$50,MATCH('Team Stats'!A262,[2]Teams!$A$2:$A$50,0))</f>
        <v>10</v>
      </c>
      <c r="C262" s="7" t="s">
        <v>4468</v>
      </c>
      <c r="D262">
        <v>1</v>
      </c>
    </row>
    <row r="263" spans="1:5" x14ac:dyDescent="0.2">
      <c r="A263" t="s">
        <v>27</v>
      </c>
      <c r="B263">
        <f>INDEX([2]Teams!$B$2:$B$50,MATCH('Team Stats'!A263,[2]Teams!$A$2:$A$50,0))</f>
        <v>14</v>
      </c>
      <c r="C263" s="7" t="s">
        <v>4468</v>
      </c>
      <c r="D263">
        <v>2</v>
      </c>
    </row>
    <row r="264" spans="1:5" x14ac:dyDescent="0.2">
      <c r="A264" t="s">
        <v>10</v>
      </c>
      <c r="B264">
        <f>INDEX([2]Teams!$B$2:$B$50,MATCH('Team Stats'!A264,[2]Teams!$A$2:$A$50,0))</f>
        <v>21</v>
      </c>
      <c r="C264" s="7" t="s">
        <v>4468</v>
      </c>
      <c r="D264">
        <v>3</v>
      </c>
    </row>
    <row r="265" spans="1:5" x14ac:dyDescent="0.2">
      <c r="A265" t="s">
        <v>40</v>
      </c>
      <c r="B265">
        <f>INDEX([2]Teams!$B$2:$B$50,MATCH('Team Stats'!A265,[2]Teams!$A$2:$A$50,0))</f>
        <v>19</v>
      </c>
      <c r="C265" s="7" t="s">
        <v>4468</v>
      </c>
      <c r="D265">
        <v>4</v>
      </c>
    </row>
    <row r="266" spans="1:5" x14ac:dyDescent="0.2">
      <c r="A266" t="s">
        <v>15</v>
      </c>
      <c r="B266">
        <f>INDEX([2]Teams!$B$2:$B$50,MATCH('Team Stats'!A266,[2]Teams!$A$2:$A$50,0))</f>
        <v>22</v>
      </c>
      <c r="C266" s="7" t="s">
        <v>4468</v>
      </c>
      <c r="D266">
        <v>5</v>
      </c>
    </row>
    <row r="267" spans="1:5" x14ac:dyDescent="0.2">
      <c r="A267" t="s">
        <v>559</v>
      </c>
      <c r="B267">
        <f>INDEX([2]Teams!$B$2:$B$50,MATCH('Team Stats'!A267,[2]Teams!$A$2:$A$50,0))</f>
        <v>32</v>
      </c>
      <c r="C267" s="7" t="s">
        <v>4468</v>
      </c>
      <c r="D267">
        <v>6</v>
      </c>
    </row>
    <row r="268" spans="1:5" x14ac:dyDescent="0.2">
      <c r="A268" t="s">
        <v>765</v>
      </c>
      <c r="B268">
        <f>INDEX([2]Teams!$B$2:$B$50,MATCH('Team Stats'!A268,[2]Teams!$A$2:$A$50,0))</f>
        <v>48</v>
      </c>
      <c r="C268" s="7" t="s">
        <v>4468</v>
      </c>
      <c r="D268">
        <v>7</v>
      </c>
    </row>
    <row r="269" spans="1:5" x14ac:dyDescent="0.2">
      <c r="A269" t="s">
        <v>758</v>
      </c>
      <c r="B269">
        <f>INDEX([2]Teams!$B$2:$B$50,MATCH('Team Stats'!A269,[2]Teams!$A$2:$A$50,0))</f>
        <v>40</v>
      </c>
      <c r="C269" s="7" t="s">
        <v>4468</v>
      </c>
      <c r="D269">
        <v>8</v>
      </c>
    </row>
    <row r="270" spans="1:5" x14ac:dyDescent="0.2">
      <c r="A270" t="s">
        <v>25</v>
      </c>
      <c r="B270">
        <f>INDEX([2]Teams!$B$2:$B$50,MATCH('Team Stats'!A270,[2]Teams!$A$2:$A$50,0))</f>
        <v>36</v>
      </c>
      <c r="C270" s="7" t="s">
        <v>4468</v>
      </c>
      <c r="D270">
        <v>9</v>
      </c>
    </row>
    <row r="271" spans="1:5" x14ac:dyDescent="0.2">
      <c r="A271" t="s">
        <v>760</v>
      </c>
      <c r="B271">
        <f>INDEX([2]Teams!$B$2:$B$50,MATCH('Team Stats'!A271,[2]Teams!$A$2:$A$50,0))</f>
        <v>43</v>
      </c>
      <c r="C271" s="7" t="s">
        <v>4468</v>
      </c>
      <c r="D271">
        <v>10</v>
      </c>
    </row>
    <row r="272" spans="1:5" x14ac:dyDescent="0.2">
      <c r="A272" t="s">
        <v>445</v>
      </c>
      <c r="B272">
        <f>INDEX([2]Teams!$B$2:$B$50,MATCH('Team Stats'!A272,[2]Teams!$A$2:$A$50,0))</f>
        <v>34</v>
      </c>
      <c r="C272" s="7" t="s">
        <v>4468</v>
      </c>
      <c r="D272">
        <v>11</v>
      </c>
    </row>
    <row r="273" spans="1:5" x14ac:dyDescent="0.2">
      <c r="A273" t="s">
        <v>50</v>
      </c>
      <c r="B273">
        <f>INDEX([2]Teams!$B$2:$B$50,MATCH('Team Stats'!A273,[2]Teams!$A$2:$A$50,0))</f>
        <v>23</v>
      </c>
      <c r="C273" s="7" t="s">
        <v>4468</v>
      </c>
      <c r="D273">
        <v>12</v>
      </c>
    </row>
    <row r="274" spans="1:5" x14ac:dyDescent="0.2">
      <c r="A274" t="s">
        <v>762</v>
      </c>
      <c r="B274">
        <f>INDEX([2]Teams!$B$2:$B$50,MATCH('Team Stats'!A274,[2]Teams!$A$2:$A$50,0))</f>
        <v>45</v>
      </c>
      <c r="C274" s="7" t="s">
        <v>4468</v>
      </c>
      <c r="D274">
        <v>13</v>
      </c>
    </row>
    <row r="275" spans="1:5" x14ac:dyDescent="0.2">
      <c r="A275" t="s">
        <v>17</v>
      </c>
      <c r="B275">
        <f>INDEX([2]Teams!$B$2:$B$50,MATCH('Team Stats'!A275,[2]Teams!$A$2:$A$50,0))</f>
        <v>26</v>
      </c>
      <c r="C275" s="7" t="s">
        <v>4468</v>
      </c>
      <c r="D275">
        <v>14</v>
      </c>
    </row>
    <row r="276" spans="1:5" x14ac:dyDescent="0.2">
      <c r="A276" t="s">
        <v>759</v>
      </c>
      <c r="B276">
        <f>INDEX([2]Teams!$B$2:$B$50,MATCH('Team Stats'!A276,[2]Teams!$A$2:$A$50,0))</f>
        <v>41</v>
      </c>
      <c r="C276" s="7" t="s">
        <v>4468</v>
      </c>
      <c r="D276">
        <v>15</v>
      </c>
    </row>
    <row r="277" spans="1:5" x14ac:dyDescent="0.2">
      <c r="A277" t="s">
        <v>45</v>
      </c>
      <c r="B277">
        <f>INDEX([2]Teams!$B$2:$B$50,MATCH('Team Stats'!A277,[2]Teams!$A$2:$A$50,0))</f>
        <v>20</v>
      </c>
      <c r="C277" s="7" t="s">
        <v>4468</v>
      </c>
      <c r="D277">
        <v>16</v>
      </c>
    </row>
    <row r="278" spans="1:5" x14ac:dyDescent="0.2">
      <c r="A278" t="s">
        <v>37</v>
      </c>
      <c r="B278">
        <f>INDEX([2]Teams!$B$2:$B$50,MATCH('Team Stats'!A278,[2]Teams!$A$2:$A$50,0))</f>
        <v>16</v>
      </c>
      <c r="C278" s="7" t="s">
        <v>4468</v>
      </c>
      <c r="D278">
        <v>17</v>
      </c>
    </row>
    <row r="279" spans="1:5" x14ac:dyDescent="0.2">
      <c r="A279" t="s">
        <v>12</v>
      </c>
      <c r="B279">
        <f>INDEX([2]Teams!$B$2:$B$50,MATCH('Team Stats'!A279,[2]Teams!$A$2:$A$50,0))</f>
        <v>18</v>
      </c>
      <c r="C279" s="7" t="s">
        <v>4468</v>
      </c>
      <c r="D279">
        <v>18</v>
      </c>
      <c r="E279" t="s">
        <v>4458</v>
      </c>
    </row>
    <row r="280" spans="1:5" x14ac:dyDescent="0.2">
      <c r="A280" t="s">
        <v>766</v>
      </c>
      <c r="B280">
        <f>INDEX([2]Teams!$B$2:$B$50,MATCH('Team Stats'!A280,[2]Teams!$A$2:$A$50,0))</f>
        <v>49</v>
      </c>
      <c r="C280" s="7" t="s">
        <v>4468</v>
      </c>
      <c r="D280">
        <v>19</v>
      </c>
      <c r="E280" t="s">
        <v>4458</v>
      </c>
    </row>
    <row r="281" spans="1:5" x14ac:dyDescent="0.2">
      <c r="A281" t="s">
        <v>35</v>
      </c>
      <c r="B281">
        <f>INDEX([2]Teams!$B$2:$B$50,MATCH('Team Stats'!A281,[2]Teams!$A$2:$A$50,0))</f>
        <v>42</v>
      </c>
      <c r="C281" s="7" t="s">
        <v>4468</v>
      </c>
      <c r="D281">
        <v>20</v>
      </c>
      <c r="E281" t="s">
        <v>4458</v>
      </c>
    </row>
    <row r="282" spans="1:5" x14ac:dyDescent="0.2">
      <c r="A282" t="s">
        <v>10</v>
      </c>
      <c r="B282">
        <f>INDEX([2]Teams!$B$2:$B$50,MATCH('Team Stats'!A282,[2]Teams!$A$2:$A$50,0))</f>
        <v>21</v>
      </c>
      <c r="C282" s="7" t="s">
        <v>4469</v>
      </c>
      <c r="D282">
        <v>1</v>
      </c>
    </row>
    <row r="283" spans="1:5" x14ac:dyDescent="0.2">
      <c r="A283" t="s">
        <v>47</v>
      </c>
      <c r="B283">
        <f>INDEX([2]Teams!$B$2:$B$50,MATCH('Team Stats'!A283,[2]Teams!$A$2:$A$50,0))</f>
        <v>10</v>
      </c>
      <c r="C283" s="7" t="s">
        <v>4469</v>
      </c>
      <c r="D283">
        <v>2</v>
      </c>
    </row>
    <row r="284" spans="1:5" x14ac:dyDescent="0.2">
      <c r="A284" t="s">
        <v>15</v>
      </c>
      <c r="B284">
        <f>INDEX([2]Teams!$B$2:$B$50,MATCH('Team Stats'!A284,[2]Teams!$A$2:$A$50,0))</f>
        <v>22</v>
      </c>
      <c r="C284" s="7" t="s">
        <v>4469</v>
      </c>
      <c r="D284">
        <v>3</v>
      </c>
    </row>
    <row r="285" spans="1:5" x14ac:dyDescent="0.2">
      <c r="A285" t="s">
        <v>27</v>
      </c>
      <c r="B285">
        <f>INDEX([2]Teams!$B$2:$B$50,MATCH('Team Stats'!A285,[2]Teams!$A$2:$A$50,0))</f>
        <v>14</v>
      </c>
      <c r="C285" s="7" t="s">
        <v>4469</v>
      </c>
      <c r="D285">
        <v>4</v>
      </c>
    </row>
    <row r="286" spans="1:5" x14ac:dyDescent="0.2">
      <c r="A286" t="s">
        <v>40</v>
      </c>
      <c r="B286">
        <f>INDEX([2]Teams!$B$2:$B$50,MATCH('Team Stats'!A286,[2]Teams!$A$2:$A$50,0))</f>
        <v>19</v>
      </c>
      <c r="C286" s="7" t="s">
        <v>4469</v>
      </c>
      <c r="D286">
        <v>5</v>
      </c>
    </row>
    <row r="287" spans="1:5" x14ac:dyDescent="0.2">
      <c r="A287" t="s">
        <v>759</v>
      </c>
      <c r="B287">
        <f>INDEX([2]Teams!$B$2:$B$50,MATCH('Team Stats'!A287,[2]Teams!$A$2:$A$50,0))</f>
        <v>41</v>
      </c>
      <c r="C287" s="7" t="s">
        <v>4469</v>
      </c>
      <c r="D287">
        <v>6</v>
      </c>
    </row>
    <row r="288" spans="1:5" x14ac:dyDescent="0.2">
      <c r="A288" t="s">
        <v>37</v>
      </c>
      <c r="B288">
        <f>INDEX([2]Teams!$B$2:$B$50,MATCH('Team Stats'!A288,[2]Teams!$A$2:$A$50,0))</f>
        <v>16</v>
      </c>
      <c r="C288" s="7" t="s">
        <v>4469</v>
      </c>
      <c r="D288">
        <v>7</v>
      </c>
    </row>
    <row r="289" spans="1:5" x14ac:dyDescent="0.2">
      <c r="A289" t="s">
        <v>50</v>
      </c>
      <c r="B289">
        <f>INDEX([2]Teams!$B$2:$B$50,MATCH('Team Stats'!A289,[2]Teams!$A$2:$A$50,0))</f>
        <v>23</v>
      </c>
      <c r="C289" s="7" t="s">
        <v>4469</v>
      </c>
      <c r="D289">
        <v>8</v>
      </c>
    </row>
    <row r="290" spans="1:5" x14ac:dyDescent="0.2">
      <c r="A290" t="s">
        <v>45</v>
      </c>
      <c r="B290">
        <f>INDEX([2]Teams!$B$2:$B$50,MATCH('Team Stats'!A290,[2]Teams!$A$2:$A$50,0))</f>
        <v>20</v>
      </c>
      <c r="C290" s="7" t="s">
        <v>4469</v>
      </c>
      <c r="D290">
        <v>9</v>
      </c>
    </row>
    <row r="291" spans="1:5" x14ac:dyDescent="0.2">
      <c r="A291" t="s">
        <v>17</v>
      </c>
      <c r="B291">
        <f>INDEX([2]Teams!$B$2:$B$50,MATCH('Team Stats'!A291,[2]Teams!$A$2:$A$50,0))</f>
        <v>26</v>
      </c>
      <c r="C291" s="7" t="s">
        <v>4469</v>
      </c>
      <c r="D291">
        <v>10</v>
      </c>
    </row>
    <row r="292" spans="1:5" x14ac:dyDescent="0.2">
      <c r="A292" t="s">
        <v>445</v>
      </c>
      <c r="B292">
        <f>INDEX([2]Teams!$B$2:$B$50,MATCH('Team Stats'!A292,[2]Teams!$A$2:$A$50,0))</f>
        <v>34</v>
      </c>
      <c r="C292" s="7" t="s">
        <v>4469</v>
      </c>
      <c r="D292">
        <v>11</v>
      </c>
    </row>
    <row r="293" spans="1:5" x14ac:dyDescent="0.2">
      <c r="A293" t="s">
        <v>765</v>
      </c>
      <c r="B293">
        <f>INDEX([2]Teams!$B$2:$B$50,MATCH('Team Stats'!A293,[2]Teams!$A$2:$A$50,0))</f>
        <v>48</v>
      </c>
      <c r="C293" s="7" t="s">
        <v>4469</v>
      </c>
      <c r="D293">
        <v>12</v>
      </c>
    </row>
    <row r="294" spans="1:5" x14ac:dyDescent="0.2">
      <c r="A294" t="s">
        <v>760</v>
      </c>
      <c r="B294">
        <f>INDEX([2]Teams!$B$2:$B$50,MATCH('Team Stats'!A294,[2]Teams!$A$2:$A$50,0))</f>
        <v>43</v>
      </c>
      <c r="C294" s="7" t="s">
        <v>4469</v>
      </c>
      <c r="D294">
        <v>13</v>
      </c>
    </row>
    <row r="295" spans="1:5" x14ac:dyDescent="0.2">
      <c r="A295" t="s">
        <v>25</v>
      </c>
      <c r="B295">
        <f>INDEX([2]Teams!$B$2:$B$50,MATCH('Team Stats'!A295,[2]Teams!$A$2:$A$50,0))</f>
        <v>36</v>
      </c>
      <c r="C295" s="7" t="s">
        <v>4469</v>
      </c>
      <c r="D295">
        <v>14</v>
      </c>
    </row>
    <row r="296" spans="1:5" x14ac:dyDescent="0.2">
      <c r="A296" t="s">
        <v>766</v>
      </c>
      <c r="B296">
        <f>INDEX([2]Teams!$B$2:$B$50,MATCH('Team Stats'!A296,[2]Teams!$A$2:$A$50,0))</f>
        <v>49</v>
      </c>
      <c r="C296" s="7" t="s">
        <v>4469</v>
      </c>
      <c r="D296">
        <v>15</v>
      </c>
    </row>
    <row r="297" spans="1:5" x14ac:dyDescent="0.2">
      <c r="A297" t="s">
        <v>559</v>
      </c>
      <c r="B297">
        <f>INDEX([2]Teams!$B$2:$B$50,MATCH('Team Stats'!A297,[2]Teams!$A$2:$A$50,0))</f>
        <v>32</v>
      </c>
      <c r="C297" s="7" t="s">
        <v>4469</v>
      </c>
      <c r="D297">
        <v>16</v>
      </c>
    </row>
    <row r="298" spans="1:5" x14ac:dyDescent="0.2">
      <c r="A298" t="s">
        <v>758</v>
      </c>
      <c r="B298">
        <f>INDEX([2]Teams!$B$2:$B$50,MATCH('Team Stats'!A298,[2]Teams!$A$2:$A$50,0))</f>
        <v>40</v>
      </c>
      <c r="C298" s="7" t="s">
        <v>4469</v>
      </c>
      <c r="D298">
        <v>17</v>
      </c>
    </row>
    <row r="299" spans="1:5" x14ac:dyDescent="0.2">
      <c r="A299" t="s">
        <v>42</v>
      </c>
      <c r="B299">
        <f>INDEX([2]Teams!$B$2:$B$50,MATCH('Team Stats'!A299,[2]Teams!$A$2:$A$50,0))</f>
        <v>29</v>
      </c>
      <c r="C299" s="7" t="s">
        <v>4469</v>
      </c>
      <c r="D299">
        <v>18</v>
      </c>
      <c r="E299" t="s">
        <v>4458</v>
      </c>
    </row>
    <row r="300" spans="1:5" x14ac:dyDescent="0.2">
      <c r="A300" t="s">
        <v>320</v>
      </c>
      <c r="B300">
        <f>INDEX([2]Teams!$B$2:$B$50,MATCH('Team Stats'!A300,[2]Teams!$A$2:$A$50,0))</f>
        <v>28</v>
      </c>
      <c r="C300" s="7" t="s">
        <v>4469</v>
      </c>
      <c r="D300">
        <v>19</v>
      </c>
      <c r="E300" t="s">
        <v>4458</v>
      </c>
    </row>
    <row r="301" spans="1:5" x14ac:dyDescent="0.2">
      <c r="A301" t="s">
        <v>447</v>
      </c>
      <c r="B301">
        <f>INDEX([2]Teams!$B$2:$B$50,MATCH('Team Stats'!A301,[2]Teams!$A$2:$A$50,0))</f>
        <v>31</v>
      </c>
      <c r="C301" s="7" t="s">
        <v>4469</v>
      </c>
      <c r="D301">
        <v>20</v>
      </c>
      <c r="E301" t="s">
        <v>4458</v>
      </c>
    </row>
    <row r="302" spans="1:5" x14ac:dyDescent="0.2">
      <c r="A302" t="s">
        <v>47</v>
      </c>
      <c r="B302">
        <f>INDEX([2]Teams!$B$2:$B$50,MATCH('Team Stats'!A302,[2]Teams!$A$2:$A$50,0))</f>
        <v>10</v>
      </c>
      <c r="C302" s="7" t="s">
        <v>4470</v>
      </c>
      <c r="D302">
        <v>1</v>
      </c>
    </row>
    <row r="303" spans="1:5" x14ac:dyDescent="0.2">
      <c r="A303" t="s">
        <v>40</v>
      </c>
      <c r="B303">
        <f>INDEX([2]Teams!$B$2:$B$50,MATCH('Team Stats'!A303,[2]Teams!$A$2:$A$50,0))</f>
        <v>19</v>
      </c>
      <c r="C303" s="7" t="s">
        <v>4470</v>
      </c>
      <c r="D303">
        <v>2</v>
      </c>
    </row>
    <row r="304" spans="1:5" x14ac:dyDescent="0.2">
      <c r="A304" t="s">
        <v>10</v>
      </c>
      <c r="B304">
        <f>INDEX([2]Teams!$B$2:$B$50,MATCH('Team Stats'!A304,[2]Teams!$A$2:$A$50,0))</f>
        <v>21</v>
      </c>
      <c r="C304" s="7" t="s">
        <v>4470</v>
      </c>
      <c r="D304">
        <v>3</v>
      </c>
    </row>
    <row r="305" spans="1:5" x14ac:dyDescent="0.2">
      <c r="A305" t="s">
        <v>15</v>
      </c>
      <c r="B305">
        <f>INDEX([2]Teams!$B$2:$B$50,MATCH('Team Stats'!A305,[2]Teams!$A$2:$A$50,0))</f>
        <v>22</v>
      </c>
      <c r="C305" s="7" t="s">
        <v>4470</v>
      </c>
      <c r="D305">
        <v>4</v>
      </c>
    </row>
    <row r="306" spans="1:5" x14ac:dyDescent="0.2">
      <c r="A306" t="s">
        <v>766</v>
      </c>
      <c r="B306">
        <f>INDEX([2]Teams!$B$2:$B$50,MATCH('Team Stats'!A306,[2]Teams!$A$2:$A$50,0))</f>
        <v>49</v>
      </c>
      <c r="C306" s="7" t="s">
        <v>4470</v>
      </c>
      <c r="D306">
        <v>5</v>
      </c>
    </row>
    <row r="307" spans="1:5" x14ac:dyDescent="0.2">
      <c r="A307" t="s">
        <v>27</v>
      </c>
      <c r="B307">
        <f>INDEX([2]Teams!$B$2:$B$50,MATCH('Team Stats'!A307,[2]Teams!$A$2:$A$50,0))</f>
        <v>14</v>
      </c>
      <c r="C307" s="7" t="s">
        <v>4470</v>
      </c>
      <c r="D307">
        <v>6</v>
      </c>
    </row>
    <row r="308" spans="1:5" x14ac:dyDescent="0.2">
      <c r="A308" t="s">
        <v>42</v>
      </c>
      <c r="B308">
        <f>INDEX([2]Teams!$B$2:$B$50,MATCH('Team Stats'!A308,[2]Teams!$A$2:$A$50,0))</f>
        <v>29</v>
      </c>
      <c r="C308" s="7" t="s">
        <v>4470</v>
      </c>
      <c r="D308">
        <v>7</v>
      </c>
    </row>
    <row r="309" spans="1:5" x14ac:dyDescent="0.2">
      <c r="A309" t="s">
        <v>559</v>
      </c>
      <c r="B309">
        <f>INDEX([2]Teams!$B$2:$B$50,MATCH('Team Stats'!A309,[2]Teams!$A$2:$A$50,0))</f>
        <v>32</v>
      </c>
      <c r="C309" s="7" t="s">
        <v>4470</v>
      </c>
      <c r="D309">
        <v>8</v>
      </c>
    </row>
    <row r="310" spans="1:5" x14ac:dyDescent="0.2">
      <c r="A310" t="s">
        <v>17</v>
      </c>
      <c r="B310">
        <f>INDEX([2]Teams!$B$2:$B$50,MATCH('Team Stats'!A310,[2]Teams!$A$2:$A$50,0))</f>
        <v>26</v>
      </c>
      <c r="C310" s="7" t="s">
        <v>4470</v>
      </c>
      <c r="D310">
        <v>9</v>
      </c>
    </row>
    <row r="311" spans="1:5" x14ac:dyDescent="0.2">
      <c r="A311" t="s">
        <v>759</v>
      </c>
      <c r="B311">
        <f>INDEX([2]Teams!$B$2:$B$50,MATCH('Team Stats'!A311,[2]Teams!$A$2:$A$50,0))</f>
        <v>41</v>
      </c>
      <c r="C311" s="7" t="s">
        <v>4470</v>
      </c>
      <c r="D311">
        <v>10</v>
      </c>
    </row>
    <row r="312" spans="1:5" x14ac:dyDescent="0.2">
      <c r="A312" t="s">
        <v>50</v>
      </c>
      <c r="B312">
        <f>INDEX([2]Teams!$B$2:$B$50,MATCH('Team Stats'!A312,[2]Teams!$A$2:$A$50,0))</f>
        <v>23</v>
      </c>
      <c r="C312" s="7" t="s">
        <v>4470</v>
      </c>
      <c r="D312">
        <v>11</v>
      </c>
    </row>
    <row r="313" spans="1:5" x14ac:dyDescent="0.2">
      <c r="A313" t="s">
        <v>445</v>
      </c>
      <c r="B313">
        <f>INDEX([2]Teams!$B$2:$B$50,MATCH('Team Stats'!A313,[2]Teams!$A$2:$A$50,0))</f>
        <v>34</v>
      </c>
      <c r="C313" s="7" t="s">
        <v>4470</v>
      </c>
      <c r="D313">
        <v>12</v>
      </c>
    </row>
    <row r="314" spans="1:5" x14ac:dyDescent="0.2">
      <c r="A314" t="s">
        <v>25</v>
      </c>
      <c r="B314">
        <f>INDEX([2]Teams!$B$2:$B$50,MATCH('Team Stats'!A314,[2]Teams!$A$2:$A$50,0))</f>
        <v>36</v>
      </c>
      <c r="C314" s="7" t="s">
        <v>4470</v>
      </c>
      <c r="D314">
        <v>13</v>
      </c>
    </row>
    <row r="315" spans="1:5" x14ac:dyDescent="0.2">
      <c r="A315" t="s">
        <v>765</v>
      </c>
      <c r="B315">
        <f>INDEX([2]Teams!$B$2:$B$50,MATCH('Team Stats'!A315,[2]Teams!$A$2:$A$50,0))</f>
        <v>48</v>
      </c>
      <c r="C315" s="7" t="s">
        <v>4470</v>
      </c>
      <c r="D315">
        <v>14</v>
      </c>
    </row>
    <row r="316" spans="1:5" x14ac:dyDescent="0.2">
      <c r="A316" t="s">
        <v>37</v>
      </c>
      <c r="B316">
        <f>INDEX([2]Teams!$B$2:$B$50,MATCH('Team Stats'!A316,[2]Teams!$A$2:$A$50,0))</f>
        <v>16</v>
      </c>
      <c r="C316" s="7" t="s">
        <v>4470</v>
      </c>
      <c r="D316">
        <v>15</v>
      </c>
    </row>
    <row r="317" spans="1:5" x14ac:dyDescent="0.2">
      <c r="A317" t="s">
        <v>758</v>
      </c>
      <c r="B317">
        <f>INDEX([2]Teams!$B$2:$B$50,MATCH('Team Stats'!A317,[2]Teams!$A$2:$A$50,0))</f>
        <v>40</v>
      </c>
      <c r="C317" s="7" t="s">
        <v>4470</v>
      </c>
      <c r="D317">
        <v>16</v>
      </c>
    </row>
    <row r="318" spans="1:5" x14ac:dyDescent="0.2">
      <c r="A318" t="s">
        <v>447</v>
      </c>
      <c r="B318">
        <f>INDEX([2]Teams!$B$2:$B$50,MATCH('Team Stats'!A318,[2]Teams!$A$2:$A$50,0))</f>
        <v>31</v>
      </c>
      <c r="C318" s="7" t="s">
        <v>4470</v>
      </c>
      <c r="D318">
        <v>17</v>
      </c>
    </row>
    <row r="319" spans="1:5" x14ac:dyDescent="0.2">
      <c r="A319" t="s">
        <v>767</v>
      </c>
      <c r="B319">
        <f>INDEX([2]Teams!$B$2:$B$50,MATCH('Team Stats'!A319,[2]Teams!$A$2:$A$50,0))</f>
        <v>50</v>
      </c>
      <c r="C319" s="7" t="s">
        <v>4470</v>
      </c>
      <c r="D319">
        <v>18</v>
      </c>
      <c r="E319" t="s">
        <v>4458</v>
      </c>
    </row>
    <row r="320" spans="1:5" x14ac:dyDescent="0.2">
      <c r="A320" t="s">
        <v>763</v>
      </c>
      <c r="B320">
        <f>INDEX([2]Teams!$B$2:$B$50,MATCH('Team Stats'!A320,[2]Teams!$A$2:$A$50,0))</f>
        <v>46</v>
      </c>
      <c r="C320" s="7" t="s">
        <v>4470</v>
      </c>
      <c r="D320">
        <v>19</v>
      </c>
      <c r="E320" t="s">
        <v>4458</v>
      </c>
    </row>
    <row r="321" spans="1:5" x14ac:dyDescent="0.2">
      <c r="A321" t="s">
        <v>12</v>
      </c>
      <c r="B321">
        <f>INDEX([2]Teams!$B$2:$B$50,MATCH('Team Stats'!A321,[2]Teams!$A$2:$A$50,0))</f>
        <v>18</v>
      </c>
      <c r="C321" s="7" t="s">
        <v>4470</v>
      </c>
      <c r="D321">
        <v>20</v>
      </c>
      <c r="E321" t="s">
        <v>4458</v>
      </c>
    </row>
    <row r="322" spans="1:5" x14ac:dyDescent="0.2">
      <c r="A322" t="s">
        <v>10</v>
      </c>
      <c r="B322">
        <f>INDEX([2]Teams!$B$2:$B$50,MATCH('Team Stats'!A322,[2]Teams!$A$2:$A$50,0))</f>
        <v>21</v>
      </c>
      <c r="C322" s="7" t="s">
        <v>4471</v>
      </c>
      <c r="D322">
        <v>1</v>
      </c>
    </row>
    <row r="323" spans="1:5" x14ac:dyDescent="0.2">
      <c r="A323" t="s">
        <v>47</v>
      </c>
      <c r="B323">
        <f>INDEX([2]Teams!$B$2:$B$50,MATCH('Team Stats'!A323,[2]Teams!$A$2:$A$50,0))</f>
        <v>10</v>
      </c>
      <c r="C323" s="7" t="s">
        <v>4471</v>
      </c>
      <c r="D323">
        <v>2</v>
      </c>
    </row>
    <row r="324" spans="1:5" x14ac:dyDescent="0.2">
      <c r="A324" t="s">
        <v>40</v>
      </c>
      <c r="B324">
        <f>INDEX([2]Teams!$B$2:$B$50,MATCH('Team Stats'!A324,[2]Teams!$A$2:$A$50,0))</f>
        <v>19</v>
      </c>
      <c r="C324" s="7" t="s">
        <v>4471</v>
      </c>
      <c r="D324">
        <v>3</v>
      </c>
    </row>
    <row r="325" spans="1:5" x14ac:dyDescent="0.2">
      <c r="A325" t="s">
        <v>766</v>
      </c>
      <c r="B325">
        <f>INDEX([2]Teams!$B$2:$B$50,MATCH('Team Stats'!A325,[2]Teams!$A$2:$A$50,0))</f>
        <v>49</v>
      </c>
      <c r="C325" s="7" t="s">
        <v>4471</v>
      </c>
      <c r="D325">
        <v>4</v>
      </c>
    </row>
    <row r="326" spans="1:5" x14ac:dyDescent="0.2">
      <c r="A326" t="s">
        <v>767</v>
      </c>
      <c r="B326">
        <f>INDEX([2]Teams!$B$2:$B$50,MATCH('Team Stats'!A326,[2]Teams!$A$2:$A$50,0))</f>
        <v>50</v>
      </c>
      <c r="C326" s="7" t="s">
        <v>4471</v>
      </c>
      <c r="D326">
        <v>5</v>
      </c>
    </row>
    <row r="327" spans="1:5" x14ac:dyDescent="0.2">
      <c r="A327" t="s">
        <v>27</v>
      </c>
      <c r="B327">
        <f>INDEX([2]Teams!$B$2:$B$50,MATCH('Team Stats'!A327,[2]Teams!$A$2:$A$50,0))</f>
        <v>14</v>
      </c>
      <c r="C327" s="7" t="s">
        <v>4471</v>
      </c>
      <c r="D327">
        <v>6</v>
      </c>
    </row>
    <row r="328" spans="1:5" x14ac:dyDescent="0.2">
      <c r="A328" t="s">
        <v>447</v>
      </c>
      <c r="B328">
        <f>INDEX([2]Teams!$B$2:$B$50,MATCH('Team Stats'!A328,[2]Teams!$A$2:$A$50,0))</f>
        <v>31</v>
      </c>
      <c r="C328" s="7" t="s">
        <v>4471</v>
      </c>
      <c r="D328">
        <v>7</v>
      </c>
    </row>
    <row r="329" spans="1:5" x14ac:dyDescent="0.2">
      <c r="A329" t="s">
        <v>559</v>
      </c>
      <c r="B329">
        <f>INDEX([2]Teams!$B$2:$B$50,MATCH('Team Stats'!A329,[2]Teams!$A$2:$A$50,0))</f>
        <v>32</v>
      </c>
      <c r="C329" s="7" t="s">
        <v>4471</v>
      </c>
      <c r="D329">
        <v>8</v>
      </c>
    </row>
    <row r="330" spans="1:5" x14ac:dyDescent="0.2">
      <c r="A330" t="s">
        <v>765</v>
      </c>
      <c r="B330">
        <f>INDEX([2]Teams!$B$2:$B$50,MATCH('Team Stats'!A330,[2]Teams!$A$2:$A$50,0))</f>
        <v>48</v>
      </c>
      <c r="C330" s="7" t="s">
        <v>4471</v>
      </c>
      <c r="D330">
        <v>9</v>
      </c>
    </row>
    <row r="331" spans="1:5" x14ac:dyDescent="0.2">
      <c r="A331" t="s">
        <v>50</v>
      </c>
      <c r="B331">
        <f>INDEX([2]Teams!$B$2:$B$50,MATCH('Team Stats'!A331,[2]Teams!$A$2:$A$50,0))</f>
        <v>23</v>
      </c>
      <c r="C331" s="7" t="s">
        <v>4471</v>
      </c>
      <c r="D331">
        <v>10</v>
      </c>
    </row>
    <row r="332" spans="1:5" x14ac:dyDescent="0.2">
      <c r="A332" t="s">
        <v>15</v>
      </c>
      <c r="B332">
        <f>INDEX([2]Teams!$B$2:$B$50,MATCH('Team Stats'!A332,[2]Teams!$A$2:$A$50,0))</f>
        <v>22</v>
      </c>
      <c r="C332" s="7" t="s">
        <v>4471</v>
      </c>
      <c r="D332">
        <v>11</v>
      </c>
    </row>
    <row r="333" spans="1:5" x14ac:dyDescent="0.2">
      <c r="A333" t="s">
        <v>17</v>
      </c>
      <c r="B333">
        <f>INDEX([2]Teams!$B$2:$B$50,MATCH('Team Stats'!A333,[2]Teams!$A$2:$A$50,0))</f>
        <v>26</v>
      </c>
      <c r="C333" s="7" t="s">
        <v>4471</v>
      </c>
      <c r="D333">
        <v>12</v>
      </c>
    </row>
    <row r="334" spans="1:5" x14ac:dyDescent="0.2">
      <c r="A334" t="s">
        <v>12</v>
      </c>
      <c r="B334">
        <f>INDEX([2]Teams!$B$2:$B$50,MATCH('Team Stats'!A334,[2]Teams!$A$2:$A$50,0))</f>
        <v>18</v>
      </c>
      <c r="C334" s="7" t="s">
        <v>4471</v>
      </c>
      <c r="D334">
        <v>13</v>
      </c>
    </row>
    <row r="335" spans="1:5" x14ac:dyDescent="0.2">
      <c r="A335" t="s">
        <v>445</v>
      </c>
      <c r="B335">
        <f>INDEX([2]Teams!$B$2:$B$50,MATCH('Team Stats'!A335,[2]Teams!$A$2:$A$50,0))</f>
        <v>34</v>
      </c>
      <c r="C335" s="7" t="s">
        <v>4471</v>
      </c>
      <c r="D335">
        <v>14</v>
      </c>
    </row>
    <row r="336" spans="1:5" x14ac:dyDescent="0.2">
      <c r="A336" t="s">
        <v>42</v>
      </c>
      <c r="B336">
        <f>INDEX([2]Teams!$B$2:$B$50,MATCH('Team Stats'!A336,[2]Teams!$A$2:$A$50,0))</f>
        <v>29</v>
      </c>
      <c r="C336" s="7" t="s">
        <v>4471</v>
      </c>
      <c r="D336">
        <v>15</v>
      </c>
    </row>
    <row r="337" spans="1:5" x14ac:dyDescent="0.2">
      <c r="A337" t="s">
        <v>37</v>
      </c>
      <c r="B337">
        <f>INDEX([2]Teams!$B$2:$B$50,MATCH('Team Stats'!A337,[2]Teams!$A$2:$A$50,0))</f>
        <v>16</v>
      </c>
      <c r="C337" s="7" t="s">
        <v>4471</v>
      </c>
      <c r="D337">
        <v>16</v>
      </c>
    </row>
    <row r="338" spans="1:5" x14ac:dyDescent="0.2">
      <c r="A338" t="s">
        <v>763</v>
      </c>
      <c r="B338">
        <f>INDEX([2]Teams!$B$2:$B$50,MATCH('Team Stats'!A338,[2]Teams!$A$2:$A$50,0))</f>
        <v>46</v>
      </c>
      <c r="C338" s="7" t="s">
        <v>4471</v>
      </c>
      <c r="D338">
        <v>17</v>
      </c>
    </row>
    <row r="339" spans="1:5" x14ac:dyDescent="0.2">
      <c r="A339" t="s">
        <v>45</v>
      </c>
      <c r="B339">
        <f>INDEX([2]Teams!$B$2:$B$50,MATCH('Team Stats'!A339,[2]Teams!$A$2:$A$50,0))</f>
        <v>20</v>
      </c>
      <c r="C339" s="7" t="s">
        <v>4471</v>
      </c>
      <c r="D339">
        <v>18</v>
      </c>
      <c r="E339" t="s">
        <v>4458</v>
      </c>
    </row>
    <row r="340" spans="1:5" x14ac:dyDescent="0.2">
      <c r="A340" t="s">
        <v>768</v>
      </c>
      <c r="B340">
        <f>INDEX([2]Teams!$B$2:$B$50,MATCH('Team Stats'!A340,[2]Teams!$A$2:$A$50,0))</f>
        <v>51</v>
      </c>
      <c r="C340" s="7" t="s">
        <v>4471</v>
      </c>
      <c r="D340">
        <v>19</v>
      </c>
      <c r="E340" t="s">
        <v>4458</v>
      </c>
    </row>
    <row r="341" spans="1:5" x14ac:dyDescent="0.2">
      <c r="A341" t="s">
        <v>4453</v>
      </c>
      <c r="B341" t="e">
        <f>INDEX([2]Teams!$B$2:$B$50,MATCH('Team Stats'!A341,[2]Teams!$A$2:$A$50,0))</f>
        <v>#N/A</v>
      </c>
      <c r="C341" s="7" t="s">
        <v>4471</v>
      </c>
      <c r="D341">
        <v>20</v>
      </c>
      <c r="E341" t="s">
        <v>4458</v>
      </c>
    </row>
    <row r="342" spans="1:5" x14ac:dyDescent="0.2">
      <c r="A342" t="s">
        <v>10</v>
      </c>
      <c r="B342">
        <f>INDEX([2]Teams!$B$2:$B$50,MATCH('Team Stats'!A342,[2]Teams!$A$2:$A$50,0))</f>
        <v>21</v>
      </c>
      <c r="C342" s="7" t="s">
        <v>4472</v>
      </c>
      <c r="D342">
        <v>1</v>
      </c>
    </row>
    <row r="343" spans="1:5" x14ac:dyDescent="0.2">
      <c r="A343" t="s">
        <v>47</v>
      </c>
      <c r="B343">
        <f>INDEX([2]Teams!$B$2:$B$50,MATCH('Team Stats'!A343,[2]Teams!$A$2:$A$50,0))</f>
        <v>10</v>
      </c>
      <c r="C343" s="7" t="s">
        <v>4472</v>
      </c>
      <c r="D343">
        <v>2</v>
      </c>
    </row>
    <row r="344" spans="1:5" x14ac:dyDescent="0.2">
      <c r="A344" t="s">
        <v>766</v>
      </c>
      <c r="B344">
        <f>INDEX([2]Teams!$B$2:$B$50,MATCH('Team Stats'!A344,[2]Teams!$A$2:$A$50,0))</f>
        <v>49</v>
      </c>
      <c r="C344" s="7" t="s">
        <v>4472</v>
      </c>
      <c r="D344">
        <v>3</v>
      </c>
    </row>
    <row r="345" spans="1:5" x14ac:dyDescent="0.2">
      <c r="A345" t="s">
        <v>40</v>
      </c>
      <c r="B345">
        <f>INDEX([2]Teams!$B$2:$B$50,MATCH('Team Stats'!A345,[2]Teams!$A$2:$A$50,0))</f>
        <v>19</v>
      </c>
      <c r="C345" s="7" t="s">
        <v>4472</v>
      </c>
      <c r="D345">
        <v>4</v>
      </c>
    </row>
    <row r="346" spans="1:5" x14ac:dyDescent="0.2">
      <c r="A346" t="s">
        <v>27</v>
      </c>
      <c r="B346">
        <f>INDEX([2]Teams!$B$2:$B$50,MATCH('Team Stats'!A346,[2]Teams!$A$2:$A$50,0))</f>
        <v>14</v>
      </c>
      <c r="C346" s="7" t="s">
        <v>4472</v>
      </c>
      <c r="D346">
        <v>5</v>
      </c>
    </row>
    <row r="347" spans="1:5" x14ac:dyDescent="0.2">
      <c r="A347" t="s">
        <v>559</v>
      </c>
      <c r="B347">
        <f>INDEX([2]Teams!$B$2:$B$50,MATCH('Team Stats'!A347,[2]Teams!$A$2:$A$50,0))</f>
        <v>32</v>
      </c>
      <c r="C347" s="7" t="s">
        <v>4472</v>
      </c>
      <c r="D347">
        <v>6</v>
      </c>
    </row>
    <row r="348" spans="1:5" x14ac:dyDescent="0.2">
      <c r="A348" t="s">
        <v>447</v>
      </c>
      <c r="B348">
        <f>INDEX([2]Teams!$B$2:$B$50,MATCH('Team Stats'!A348,[2]Teams!$A$2:$A$50,0))</f>
        <v>31</v>
      </c>
      <c r="C348" s="7" t="s">
        <v>4472</v>
      </c>
      <c r="D348">
        <v>7</v>
      </c>
    </row>
    <row r="349" spans="1:5" x14ac:dyDescent="0.2">
      <c r="A349" t="s">
        <v>12</v>
      </c>
      <c r="B349">
        <f>INDEX([2]Teams!$B$2:$B$50,MATCH('Team Stats'!A349,[2]Teams!$A$2:$A$50,0))</f>
        <v>18</v>
      </c>
      <c r="C349" s="7" t="s">
        <v>4472</v>
      </c>
      <c r="D349">
        <v>8</v>
      </c>
    </row>
    <row r="350" spans="1:5" x14ac:dyDescent="0.2">
      <c r="A350" t="s">
        <v>42</v>
      </c>
      <c r="B350">
        <f>INDEX([2]Teams!$B$2:$B$50,MATCH('Team Stats'!A350,[2]Teams!$A$2:$A$50,0))</f>
        <v>29</v>
      </c>
      <c r="C350" s="7" t="s">
        <v>4472</v>
      </c>
      <c r="D350">
        <v>9</v>
      </c>
    </row>
    <row r="351" spans="1:5" x14ac:dyDescent="0.2">
      <c r="A351" t="s">
        <v>17</v>
      </c>
      <c r="B351">
        <f>INDEX([2]Teams!$B$2:$B$50,MATCH('Team Stats'!A351,[2]Teams!$A$2:$A$50,0))</f>
        <v>26</v>
      </c>
      <c r="C351" s="7" t="s">
        <v>4472</v>
      </c>
      <c r="D351">
        <v>10</v>
      </c>
    </row>
    <row r="352" spans="1:5" x14ac:dyDescent="0.2">
      <c r="A352" t="s">
        <v>15</v>
      </c>
      <c r="B352">
        <f>INDEX([2]Teams!$B$2:$B$50,MATCH('Team Stats'!A352,[2]Teams!$A$2:$A$50,0))</f>
        <v>22</v>
      </c>
      <c r="C352" s="7" t="s">
        <v>4472</v>
      </c>
      <c r="D352">
        <v>11</v>
      </c>
    </row>
    <row r="353" spans="1:5" x14ac:dyDescent="0.2">
      <c r="A353" t="s">
        <v>445</v>
      </c>
      <c r="B353">
        <f>INDEX([2]Teams!$B$2:$B$50,MATCH('Team Stats'!A353,[2]Teams!$A$2:$A$50,0))</f>
        <v>34</v>
      </c>
      <c r="C353" s="7" t="s">
        <v>4472</v>
      </c>
      <c r="D353">
        <v>12</v>
      </c>
    </row>
    <row r="354" spans="1:5" x14ac:dyDescent="0.2">
      <c r="A354" t="s">
        <v>37</v>
      </c>
      <c r="B354">
        <f>INDEX([2]Teams!$B$2:$B$50,MATCH('Team Stats'!A354,[2]Teams!$A$2:$A$50,0))</f>
        <v>16</v>
      </c>
      <c r="C354" s="7" t="s">
        <v>4472</v>
      </c>
      <c r="D354">
        <v>13</v>
      </c>
    </row>
    <row r="355" spans="1:5" x14ac:dyDescent="0.2">
      <c r="A355" t="s">
        <v>768</v>
      </c>
      <c r="B355">
        <f>INDEX([2]Teams!$B$2:$B$50,MATCH('Team Stats'!A355,[2]Teams!$A$2:$A$50,0))</f>
        <v>51</v>
      </c>
      <c r="C355" s="7" t="s">
        <v>4472</v>
      </c>
      <c r="D355">
        <v>14</v>
      </c>
    </row>
    <row r="356" spans="1:5" x14ac:dyDescent="0.2">
      <c r="A356" t="s">
        <v>50</v>
      </c>
      <c r="B356">
        <f>INDEX([2]Teams!$B$2:$B$50,MATCH('Team Stats'!A356,[2]Teams!$A$2:$A$50,0))</f>
        <v>23</v>
      </c>
      <c r="C356" s="7" t="s">
        <v>4472</v>
      </c>
      <c r="D356">
        <v>15</v>
      </c>
    </row>
    <row r="357" spans="1:5" x14ac:dyDescent="0.2">
      <c r="A357" t="s">
        <v>763</v>
      </c>
      <c r="B357">
        <f>INDEX([2]Teams!$B$2:$B$50,MATCH('Team Stats'!A357,[2]Teams!$A$2:$A$50,0))</f>
        <v>46</v>
      </c>
      <c r="C357" s="7" t="s">
        <v>4472</v>
      </c>
      <c r="D357">
        <v>16</v>
      </c>
    </row>
    <row r="358" spans="1:5" x14ac:dyDescent="0.2">
      <c r="A358" t="s">
        <v>4453</v>
      </c>
      <c r="B358" t="e">
        <f>INDEX([2]Teams!$B$2:$B$50,MATCH('Team Stats'!A358,[2]Teams!$A$2:$A$50,0))</f>
        <v>#N/A</v>
      </c>
      <c r="C358" s="7" t="s">
        <v>4472</v>
      </c>
      <c r="D358">
        <v>17</v>
      </c>
      <c r="E358" t="s">
        <v>4458</v>
      </c>
    </row>
    <row r="359" spans="1:5" x14ac:dyDescent="0.2">
      <c r="A359" t="s">
        <v>770</v>
      </c>
      <c r="B359">
        <f>INDEX([2]Teams!$B$2:$B$50,MATCH('Team Stats'!A359,[2]Teams!$A$2:$A$50,0))</f>
        <v>53</v>
      </c>
      <c r="C359" s="7" t="s">
        <v>4472</v>
      </c>
      <c r="D359">
        <v>18</v>
      </c>
      <c r="E359" t="s">
        <v>4458</v>
      </c>
    </row>
    <row r="360" spans="1:5" x14ac:dyDescent="0.2">
      <c r="A360" t="s">
        <v>771</v>
      </c>
      <c r="B360">
        <f>INDEX([2]Teams!$B$2:$B$50,MATCH('Team Stats'!A360,[2]Teams!$A$2:$A$50,0))</f>
        <v>54</v>
      </c>
      <c r="C360" s="7" t="s">
        <v>4472</v>
      </c>
      <c r="D360">
        <v>19</v>
      </c>
      <c r="E360" t="s">
        <v>4458</v>
      </c>
    </row>
    <row r="361" spans="1:5" x14ac:dyDescent="0.2">
      <c r="A361" t="s">
        <v>32</v>
      </c>
      <c r="B361">
        <f>INDEX([2]Teams!$B$2:$B$50,MATCH('Team Stats'!A361,[2]Teams!$A$2:$A$50,0))</f>
        <v>27</v>
      </c>
      <c r="C361" s="7" t="s">
        <v>4472</v>
      </c>
      <c r="D361">
        <v>20</v>
      </c>
      <c r="E361" t="s">
        <v>4458</v>
      </c>
    </row>
    <row r="362" spans="1:5" x14ac:dyDescent="0.2">
      <c r="A362" t="s">
        <v>10</v>
      </c>
      <c r="B362">
        <f>INDEX([2]Teams!$B$2:$B$50,MATCH('Team Stats'!A362,[2]Teams!$A$2:$A$50,0))</f>
        <v>21</v>
      </c>
      <c r="C362" s="7" t="s">
        <v>4473</v>
      </c>
      <c r="D362">
        <v>1</v>
      </c>
    </row>
    <row r="363" spans="1:5" x14ac:dyDescent="0.2">
      <c r="A363" t="s">
        <v>47</v>
      </c>
      <c r="B363">
        <f>INDEX([2]Teams!$B$2:$B$50,MATCH('Team Stats'!A363,[2]Teams!$A$2:$A$50,0))</f>
        <v>10</v>
      </c>
      <c r="C363" s="7" t="s">
        <v>4473</v>
      </c>
      <c r="D363">
        <v>2</v>
      </c>
    </row>
    <row r="364" spans="1:5" x14ac:dyDescent="0.2">
      <c r="A364" t="s">
        <v>27</v>
      </c>
      <c r="B364">
        <f>INDEX([2]Teams!$B$2:$B$50,MATCH('Team Stats'!A364,[2]Teams!$A$2:$A$50,0))</f>
        <v>14</v>
      </c>
      <c r="C364" s="7" t="s">
        <v>4473</v>
      </c>
      <c r="D364">
        <v>3</v>
      </c>
    </row>
    <row r="365" spans="1:5" x14ac:dyDescent="0.2">
      <c r="A365" t="s">
        <v>766</v>
      </c>
      <c r="B365">
        <f>INDEX([2]Teams!$B$2:$B$50,MATCH('Team Stats'!A365,[2]Teams!$A$2:$A$50,0))</f>
        <v>49</v>
      </c>
      <c r="C365" s="7" t="s">
        <v>4473</v>
      </c>
      <c r="D365">
        <v>4</v>
      </c>
    </row>
    <row r="366" spans="1:5" x14ac:dyDescent="0.2">
      <c r="A366" t="s">
        <v>42</v>
      </c>
      <c r="B366">
        <f>INDEX([2]Teams!$B$2:$B$50,MATCH('Team Stats'!A366,[2]Teams!$A$2:$A$50,0))</f>
        <v>29</v>
      </c>
      <c r="C366" s="7" t="s">
        <v>4473</v>
      </c>
      <c r="D366">
        <v>5</v>
      </c>
    </row>
    <row r="367" spans="1:5" x14ac:dyDescent="0.2">
      <c r="A367" t="s">
        <v>559</v>
      </c>
      <c r="B367">
        <f>INDEX([2]Teams!$B$2:$B$50,MATCH('Team Stats'!A367,[2]Teams!$A$2:$A$50,0))</f>
        <v>32</v>
      </c>
      <c r="C367" s="7" t="s">
        <v>4473</v>
      </c>
      <c r="D367">
        <v>6</v>
      </c>
    </row>
    <row r="368" spans="1:5" x14ac:dyDescent="0.2">
      <c r="A368" t="s">
        <v>40</v>
      </c>
      <c r="B368">
        <f>INDEX([2]Teams!$B$2:$B$50,MATCH('Team Stats'!A368,[2]Teams!$A$2:$A$50,0))</f>
        <v>19</v>
      </c>
      <c r="C368" s="7" t="s">
        <v>4473</v>
      </c>
      <c r="D368">
        <v>7</v>
      </c>
    </row>
    <row r="369" spans="1:5" x14ac:dyDescent="0.2">
      <c r="A369" t="s">
        <v>763</v>
      </c>
      <c r="B369">
        <f>INDEX([2]Teams!$B$2:$B$50,MATCH('Team Stats'!A369,[2]Teams!$A$2:$A$50,0))</f>
        <v>46</v>
      </c>
      <c r="C369" s="7" t="s">
        <v>4473</v>
      </c>
      <c r="D369">
        <v>8</v>
      </c>
    </row>
    <row r="370" spans="1:5" x14ac:dyDescent="0.2">
      <c r="A370" t="s">
        <v>445</v>
      </c>
      <c r="B370">
        <f>INDEX([2]Teams!$B$2:$B$50,MATCH('Team Stats'!A370,[2]Teams!$A$2:$A$50,0))</f>
        <v>34</v>
      </c>
      <c r="C370" s="7" t="s">
        <v>4473</v>
      </c>
      <c r="D370">
        <v>9</v>
      </c>
    </row>
    <row r="371" spans="1:5" x14ac:dyDescent="0.2">
      <c r="A371" t="s">
        <v>12</v>
      </c>
      <c r="B371">
        <f>INDEX([2]Teams!$B$2:$B$50,MATCH('Team Stats'!A371,[2]Teams!$A$2:$A$50,0))</f>
        <v>18</v>
      </c>
      <c r="C371" s="7" t="s">
        <v>4473</v>
      </c>
      <c r="D371">
        <v>10</v>
      </c>
    </row>
    <row r="372" spans="1:5" x14ac:dyDescent="0.2">
      <c r="A372" t="s">
        <v>17</v>
      </c>
      <c r="B372">
        <f>INDEX([2]Teams!$B$2:$B$50,MATCH('Team Stats'!A372,[2]Teams!$A$2:$A$50,0))</f>
        <v>26</v>
      </c>
      <c r="C372" s="7" t="s">
        <v>4473</v>
      </c>
      <c r="D372">
        <v>11</v>
      </c>
    </row>
    <row r="373" spans="1:5" x14ac:dyDescent="0.2">
      <c r="A373" t="s">
        <v>771</v>
      </c>
      <c r="B373">
        <f>INDEX([2]Teams!$B$2:$B$50,MATCH('Team Stats'!A373,[2]Teams!$A$2:$A$50,0))</f>
        <v>54</v>
      </c>
      <c r="C373" s="7" t="s">
        <v>4473</v>
      </c>
      <c r="D373">
        <v>12</v>
      </c>
    </row>
    <row r="374" spans="1:5" x14ac:dyDescent="0.2">
      <c r="A374" t="s">
        <v>15</v>
      </c>
      <c r="B374">
        <f>INDEX([2]Teams!$B$2:$B$50,MATCH('Team Stats'!A374,[2]Teams!$A$2:$A$50,0))</f>
        <v>22</v>
      </c>
      <c r="C374" s="7" t="s">
        <v>4473</v>
      </c>
      <c r="D374">
        <v>13</v>
      </c>
    </row>
    <row r="375" spans="1:5" x14ac:dyDescent="0.2">
      <c r="A375" t="s">
        <v>37</v>
      </c>
      <c r="B375">
        <f>INDEX([2]Teams!$B$2:$B$50,MATCH('Team Stats'!A375,[2]Teams!$A$2:$A$50,0))</f>
        <v>16</v>
      </c>
      <c r="C375" s="7" t="s">
        <v>4473</v>
      </c>
      <c r="D375">
        <v>14</v>
      </c>
    </row>
    <row r="376" spans="1:5" x14ac:dyDescent="0.2">
      <c r="A376" t="s">
        <v>768</v>
      </c>
      <c r="B376">
        <f>INDEX([2]Teams!$B$2:$B$50,MATCH('Team Stats'!A376,[2]Teams!$A$2:$A$50,0))</f>
        <v>51</v>
      </c>
      <c r="C376" s="7" t="s">
        <v>4473</v>
      </c>
      <c r="D376">
        <v>15</v>
      </c>
    </row>
    <row r="377" spans="1:5" x14ac:dyDescent="0.2">
      <c r="A377" t="s">
        <v>770</v>
      </c>
      <c r="B377">
        <f>INDEX([2]Teams!$B$2:$B$50,MATCH('Team Stats'!A377,[2]Teams!$A$2:$A$50,0))</f>
        <v>53</v>
      </c>
      <c r="C377" s="7" t="s">
        <v>4473</v>
      </c>
      <c r="D377">
        <v>16</v>
      </c>
    </row>
    <row r="378" spans="1:5" x14ac:dyDescent="0.2">
      <c r="A378" t="s">
        <v>50</v>
      </c>
      <c r="B378">
        <f>INDEX([2]Teams!$B$2:$B$50,MATCH('Team Stats'!A378,[2]Teams!$A$2:$A$50,0))</f>
        <v>23</v>
      </c>
      <c r="C378" s="7" t="s">
        <v>4473</v>
      </c>
      <c r="D378">
        <v>17</v>
      </c>
    </row>
    <row r="379" spans="1:5" x14ac:dyDescent="0.2">
      <c r="A379" t="s">
        <v>765</v>
      </c>
      <c r="B379">
        <f>INDEX([2]Teams!$B$2:$B$50,MATCH('Team Stats'!A379,[2]Teams!$A$2:$A$50,0))</f>
        <v>48</v>
      </c>
      <c r="C379" s="7" t="s">
        <v>4473</v>
      </c>
      <c r="D379">
        <v>18</v>
      </c>
      <c r="E379" t="s">
        <v>4458</v>
      </c>
    </row>
    <row r="380" spans="1:5" x14ac:dyDescent="0.2">
      <c r="A380" t="s">
        <v>759</v>
      </c>
      <c r="B380">
        <f>INDEX([2]Teams!$B$2:$B$50,MATCH('Team Stats'!A380,[2]Teams!$A$2:$A$50,0))</f>
        <v>41</v>
      </c>
      <c r="C380" s="7" t="s">
        <v>4473</v>
      </c>
      <c r="D380">
        <v>19</v>
      </c>
      <c r="E380" t="s">
        <v>4458</v>
      </c>
    </row>
    <row r="381" spans="1:5" x14ac:dyDescent="0.2">
      <c r="A381" t="s">
        <v>772</v>
      </c>
      <c r="B381">
        <f>INDEX([2]Teams!$B$2:$B$50,MATCH('Team Stats'!A381,[2]Teams!$A$2:$A$50,0))</f>
        <v>55</v>
      </c>
      <c r="C381" s="7" t="s">
        <v>4473</v>
      </c>
      <c r="D381">
        <v>20</v>
      </c>
      <c r="E381" t="s">
        <v>4458</v>
      </c>
    </row>
    <row r="382" spans="1:5" x14ac:dyDescent="0.2">
      <c r="A382" t="s">
        <v>47</v>
      </c>
      <c r="B382">
        <f>INDEX([2]Teams!$B$2:$B$50,MATCH('Team Stats'!A382,[2]Teams!$A$2:$A$50,0))</f>
        <v>10</v>
      </c>
      <c r="C382" s="7" t="s">
        <v>4474</v>
      </c>
      <c r="D382">
        <v>1</v>
      </c>
    </row>
    <row r="383" spans="1:5" x14ac:dyDescent="0.2">
      <c r="A383" t="s">
        <v>10</v>
      </c>
      <c r="B383">
        <f>INDEX([2]Teams!$B$2:$B$50,MATCH('Team Stats'!A383,[2]Teams!$A$2:$A$50,0))</f>
        <v>21</v>
      </c>
      <c r="C383" s="7" t="s">
        <v>4474</v>
      </c>
      <c r="D383">
        <v>2</v>
      </c>
    </row>
    <row r="384" spans="1:5" x14ac:dyDescent="0.2">
      <c r="A384" t="s">
        <v>40</v>
      </c>
      <c r="B384">
        <f>INDEX([2]Teams!$B$2:$B$50,MATCH('Team Stats'!A384,[2]Teams!$A$2:$A$50,0))</f>
        <v>19</v>
      </c>
      <c r="C384" s="7" t="s">
        <v>4474</v>
      </c>
      <c r="D384">
        <v>3</v>
      </c>
    </row>
    <row r="385" spans="1:5" x14ac:dyDescent="0.2">
      <c r="A385" t="s">
        <v>27</v>
      </c>
      <c r="B385">
        <f>INDEX([2]Teams!$B$2:$B$50,MATCH('Team Stats'!A385,[2]Teams!$A$2:$A$50,0))</f>
        <v>14</v>
      </c>
      <c r="C385" s="7" t="s">
        <v>4474</v>
      </c>
      <c r="D385">
        <v>4</v>
      </c>
    </row>
    <row r="386" spans="1:5" x14ac:dyDescent="0.2">
      <c r="A386" t="s">
        <v>766</v>
      </c>
      <c r="B386">
        <f>INDEX([2]Teams!$B$2:$B$50,MATCH('Team Stats'!A386,[2]Teams!$A$2:$A$50,0))</f>
        <v>49</v>
      </c>
      <c r="C386" s="7" t="s">
        <v>4474</v>
      </c>
      <c r="D386">
        <v>5</v>
      </c>
    </row>
    <row r="387" spans="1:5" x14ac:dyDescent="0.2">
      <c r="A387" t="s">
        <v>759</v>
      </c>
      <c r="B387">
        <f>INDEX([2]Teams!$B$2:$B$50,MATCH('Team Stats'!A387,[2]Teams!$A$2:$A$50,0))</f>
        <v>41</v>
      </c>
      <c r="C387" s="7" t="s">
        <v>4474</v>
      </c>
      <c r="D387">
        <v>6</v>
      </c>
    </row>
    <row r="388" spans="1:5" x14ac:dyDescent="0.2">
      <c r="A388" t="s">
        <v>559</v>
      </c>
      <c r="B388">
        <f>INDEX([2]Teams!$B$2:$B$50,MATCH('Team Stats'!A388,[2]Teams!$A$2:$A$50,0))</f>
        <v>32</v>
      </c>
      <c r="C388" s="7" t="s">
        <v>4474</v>
      </c>
      <c r="D388">
        <v>7</v>
      </c>
    </row>
    <row r="389" spans="1:5" x14ac:dyDescent="0.2">
      <c r="A389" t="s">
        <v>42</v>
      </c>
      <c r="B389">
        <f>INDEX([2]Teams!$B$2:$B$50,MATCH('Team Stats'!A389,[2]Teams!$A$2:$A$50,0))</f>
        <v>29</v>
      </c>
      <c r="C389" s="7" t="s">
        <v>4474</v>
      </c>
      <c r="D389">
        <v>8</v>
      </c>
    </row>
    <row r="390" spans="1:5" x14ac:dyDescent="0.2">
      <c r="A390" t="s">
        <v>763</v>
      </c>
      <c r="B390">
        <f>INDEX([2]Teams!$B$2:$B$50,MATCH('Team Stats'!A390,[2]Teams!$A$2:$A$50,0))</f>
        <v>46</v>
      </c>
      <c r="C390" s="7" t="s">
        <v>4474</v>
      </c>
      <c r="D390">
        <v>9</v>
      </c>
    </row>
    <row r="391" spans="1:5" x14ac:dyDescent="0.2">
      <c r="A391" t="s">
        <v>12</v>
      </c>
      <c r="B391">
        <f>INDEX([2]Teams!$B$2:$B$50,MATCH('Team Stats'!A391,[2]Teams!$A$2:$A$50,0))</f>
        <v>18</v>
      </c>
      <c r="C391" s="7" t="s">
        <v>4474</v>
      </c>
      <c r="D391">
        <v>10</v>
      </c>
    </row>
    <row r="392" spans="1:5" x14ac:dyDescent="0.2">
      <c r="A392" t="s">
        <v>768</v>
      </c>
      <c r="B392">
        <f>INDEX([2]Teams!$B$2:$B$50,MATCH('Team Stats'!A392,[2]Teams!$A$2:$A$50,0))</f>
        <v>51</v>
      </c>
      <c r="C392" s="7" t="s">
        <v>4474</v>
      </c>
      <c r="D392">
        <v>11</v>
      </c>
    </row>
    <row r="393" spans="1:5" x14ac:dyDescent="0.2">
      <c r="A393" t="s">
        <v>50</v>
      </c>
      <c r="B393">
        <f>INDEX([2]Teams!$B$2:$B$50,MATCH('Team Stats'!A393,[2]Teams!$A$2:$A$50,0))</f>
        <v>23</v>
      </c>
      <c r="C393" s="7" t="s">
        <v>4474</v>
      </c>
      <c r="D393">
        <v>12</v>
      </c>
    </row>
    <row r="394" spans="1:5" x14ac:dyDescent="0.2">
      <c r="A394" t="s">
        <v>15</v>
      </c>
      <c r="B394">
        <f>INDEX([2]Teams!$B$2:$B$50,MATCH('Team Stats'!A394,[2]Teams!$A$2:$A$50,0))</f>
        <v>22</v>
      </c>
      <c r="C394" s="7" t="s">
        <v>4474</v>
      </c>
      <c r="D394">
        <v>13</v>
      </c>
    </row>
    <row r="395" spans="1:5" x14ac:dyDescent="0.2">
      <c r="A395" t="s">
        <v>17</v>
      </c>
      <c r="B395">
        <f>INDEX([2]Teams!$B$2:$B$50,MATCH('Team Stats'!A395,[2]Teams!$A$2:$A$50,0))</f>
        <v>26</v>
      </c>
      <c r="C395" s="7" t="s">
        <v>4474</v>
      </c>
      <c r="D395">
        <v>14</v>
      </c>
    </row>
    <row r="396" spans="1:5" x14ac:dyDescent="0.2">
      <c r="A396" t="s">
        <v>770</v>
      </c>
      <c r="B396">
        <f>INDEX([2]Teams!$B$2:$B$50,MATCH('Team Stats'!A396,[2]Teams!$A$2:$A$50,0))</f>
        <v>53</v>
      </c>
      <c r="C396" s="7" t="s">
        <v>4474</v>
      </c>
      <c r="D396">
        <v>15</v>
      </c>
    </row>
    <row r="397" spans="1:5" x14ac:dyDescent="0.2">
      <c r="A397" t="s">
        <v>771</v>
      </c>
      <c r="B397">
        <f>INDEX([2]Teams!$B$2:$B$50,MATCH('Team Stats'!A397,[2]Teams!$A$2:$A$50,0))</f>
        <v>54</v>
      </c>
      <c r="C397" s="7" t="s">
        <v>4474</v>
      </c>
      <c r="D397">
        <v>16</v>
      </c>
    </row>
    <row r="398" spans="1:5" x14ac:dyDescent="0.2">
      <c r="A398" t="s">
        <v>37</v>
      </c>
      <c r="B398">
        <f>INDEX([2]Teams!$B$2:$B$50,MATCH('Team Stats'!A398,[2]Teams!$A$2:$A$50,0))</f>
        <v>16</v>
      </c>
      <c r="C398" s="7" t="s">
        <v>4474</v>
      </c>
      <c r="D398">
        <v>17</v>
      </c>
    </row>
    <row r="399" spans="1:5" x14ac:dyDescent="0.2">
      <c r="A399" t="s">
        <v>758</v>
      </c>
      <c r="B399">
        <f>INDEX([2]Teams!$B$2:$B$50,MATCH('Team Stats'!A399,[2]Teams!$A$2:$A$50,0))</f>
        <v>40</v>
      </c>
      <c r="C399" s="7" t="s">
        <v>4474</v>
      </c>
      <c r="D399">
        <v>18</v>
      </c>
      <c r="E399" t="s">
        <v>4458</v>
      </c>
    </row>
    <row r="400" spans="1:5" x14ac:dyDescent="0.2">
      <c r="A400" t="s">
        <v>773</v>
      </c>
      <c r="B400">
        <f>INDEX([2]Teams!$B$2:$B$50,MATCH('Team Stats'!A400,[2]Teams!$A$2:$A$50,0))</f>
        <v>56</v>
      </c>
      <c r="C400" s="7" t="s">
        <v>4474</v>
      </c>
      <c r="D400">
        <v>19</v>
      </c>
      <c r="E400" t="s">
        <v>4458</v>
      </c>
    </row>
    <row r="401" spans="1:5" x14ac:dyDescent="0.2">
      <c r="A401" t="s">
        <v>23</v>
      </c>
      <c r="B401">
        <f>INDEX([2]Teams!$B$2:$B$50,MATCH('Team Stats'!A401,[2]Teams!$A$2:$A$50,0))</f>
        <v>15</v>
      </c>
      <c r="C401" s="7" t="s">
        <v>4474</v>
      </c>
      <c r="D401">
        <v>20</v>
      </c>
      <c r="E401" t="s">
        <v>4458</v>
      </c>
    </row>
    <row r="402" spans="1:5" x14ac:dyDescent="0.2">
      <c r="A402" t="s">
        <v>10</v>
      </c>
      <c r="B402">
        <f>INDEX([2]Teams!$B$2:$B$50,MATCH('Team Stats'!A402,[2]Teams!$A$2:$A$50,0))</f>
        <v>21</v>
      </c>
      <c r="C402" s="7" t="s">
        <v>4475</v>
      </c>
      <c r="D402">
        <v>1</v>
      </c>
    </row>
    <row r="403" spans="1:5" x14ac:dyDescent="0.2">
      <c r="A403" t="s">
        <v>15</v>
      </c>
      <c r="B403">
        <f>INDEX([2]Teams!$B$2:$B$50,MATCH('Team Stats'!A403,[2]Teams!$A$2:$A$50,0))</f>
        <v>22</v>
      </c>
      <c r="C403" s="7" t="s">
        <v>4475</v>
      </c>
      <c r="D403">
        <v>2</v>
      </c>
    </row>
    <row r="404" spans="1:5" x14ac:dyDescent="0.2">
      <c r="A404" t="s">
        <v>47</v>
      </c>
      <c r="B404">
        <f>INDEX([2]Teams!$B$2:$B$50,MATCH('Team Stats'!A404,[2]Teams!$A$2:$A$50,0))</f>
        <v>10</v>
      </c>
      <c r="C404" s="7" t="s">
        <v>4475</v>
      </c>
      <c r="D404">
        <v>3</v>
      </c>
    </row>
    <row r="405" spans="1:5" x14ac:dyDescent="0.2">
      <c r="A405" t="s">
        <v>40</v>
      </c>
      <c r="B405">
        <f>INDEX([2]Teams!$B$2:$B$50,MATCH('Team Stats'!A405,[2]Teams!$A$2:$A$50,0))</f>
        <v>19</v>
      </c>
      <c r="C405" s="7" t="s">
        <v>4475</v>
      </c>
      <c r="D405">
        <v>4</v>
      </c>
    </row>
    <row r="406" spans="1:5" x14ac:dyDescent="0.2">
      <c r="A406" t="s">
        <v>559</v>
      </c>
      <c r="B406">
        <f>INDEX([2]Teams!$B$2:$B$50,MATCH('Team Stats'!A406,[2]Teams!$A$2:$A$50,0))</f>
        <v>32</v>
      </c>
      <c r="C406" s="7" t="s">
        <v>4475</v>
      </c>
      <c r="D406">
        <v>5</v>
      </c>
    </row>
    <row r="407" spans="1:5" x14ac:dyDescent="0.2">
      <c r="A407" t="s">
        <v>27</v>
      </c>
      <c r="B407">
        <f>INDEX([2]Teams!$B$2:$B$50,MATCH('Team Stats'!A407,[2]Teams!$A$2:$A$50,0))</f>
        <v>14</v>
      </c>
      <c r="C407" s="7" t="s">
        <v>4475</v>
      </c>
      <c r="D407">
        <v>6</v>
      </c>
    </row>
    <row r="408" spans="1:5" x14ac:dyDescent="0.2">
      <c r="A408" t="s">
        <v>771</v>
      </c>
      <c r="B408">
        <f>INDEX([2]Teams!$B$2:$B$50,MATCH('Team Stats'!A408,[2]Teams!$A$2:$A$50,0))</f>
        <v>54</v>
      </c>
      <c r="C408" s="7" t="s">
        <v>4475</v>
      </c>
      <c r="D408">
        <v>7</v>
      </c>
    </row>
    <row r="409" spans="1:5" x14ac:dyDescent="0.2">
      <c r="A409" t="s">
        <v>770</v>
      </c>
      <c r="B409">
        <f>INDEX([2]Teams!$B$2:$B$50,MATCH('Team Stats'!A409,[2]Teams!$A$2:$A$50,0))</f>
        <v>53</v>
      </c>
      <c r="C409" s="7" t="s">
        <v>4475</v>
      </c>
      <c r="D409">
        <v>8</v>
      </c>
    </row>
    <row r="410" spans="1:5" x14ac:dyDescent="0.2">
      <c r="A410" t="s">
        <v>12</v>
      </c>
      <c r="B410">
        <f>INDEX([2]Teams!$B$2:$B$50,MATCH('Team Stats'!A410,[2]Teams!$A$2:$A$50,0))</f>
        <v>18</v>
      </c>
      <c r="C410" s="7" t="s">
        <v>4475</v>
      </c>
      <c r="D410">
        <v>9</v>
      </c>
    </row>
    <row r="411" spans="1:5" x14ac:dyDescent="0.2">
      <c r="A411" t="s">
        <v>17</v>
      </c>
      <c r="B411">
        <f>INDEX([2]Teams!$B$2:$B$50,MATCH('Team Stats'!A411,[2]Teams!$A$2:$A$50,0))</f>
        <v>26</v>
      </c>
      <c r="C411" s="7" t="s">
        <v>4475</v>
      </c>
      <c r="D411">
        <v>10</v>
      </c>
    </row>
    <row r="412" spans="1:5" x14ac:dyDescent="0.2">
      <c r="A412" t="s">
        <v>766</v>
      </c>
      <c r="B412">
        <f>INDEX([2]Teams!$B$2:$B$50,MATCH('Team Stats'!A412,[2]Teams!$A$2:$A$50,0))</f>
        <v>49</v>
      </c>
      <c r="C412" s="7" t="s">
        <v>4475</v>
      </c>
      <c r="D412">
        <v>11</v>
      </c>
    </row>
    <row r="413" spans="1:5" x14ac:dyDescent="0.2">
      <c r="A413" t="s">
        <v>763</v>
      </c>
      <c r="B413">
        <f>INDEX([2]Teams!$B$2:$B$50,MATCH('Team Stats'!A413,[2]Teams!$A$2:$A$50,0))</f>
        <v>46</v>
      </c>
      <c r="C413" s="7" t="s">
        <v>4475</v>
      </c>
      <c r="D413">
        <v>12</v>
      </c>
    </row>
    <row r="414" spans="1:5" x14ac:dyDescent="0.2">
      <c r="A414" t="s">
        <v>759</v>
      </c>
      <c r="B414">
        <f>INDEX([2]Teams!$B$2:$B$50,MATCH('Team Stats'!A414,[2]Teams!$A$2:$A$50,0))</f>
        <v>41</v>
      </c>
      <c r="C414" s="7" t="s">
        <v>4475</v>
      </c>
      <c r="D414">
        <v>13</v>
      </c>
    </row>
    <row r="415" spans="1:5" x14ac:dyDescent="0.2">
      <c r="A415" t="s">
        <v>42</v>
      </c>
      <c r="B415">
        <f>INDEX([2]Teams!$B$2:$B$50,MATCH('Team Stats'!A415,[2]Teams!$A$2:$A$50,0))</f>
        <v>29</v>
      </c>
      <c r="C415" s="7" t="s">
        <v>4475</v>
      </c>
      <c r="D415">
        <v>14</v>
      </c>
    </row>
    <row r="416" spans="1:5" x14ac:dyDescent="0.2">
      <c r="A416" t="s">
        <v>37</v>
      </c>
      <c r="B416">
        <f>INDEX([2]Teams!$B$2:$B$50,MATCH('Team Stats'!A416,[2]Teams!$A$2:$A$50,0))</f>
        <v>16</v>
      </c>
      <c r="C416" s="7" t="s">
        <v>4475</v>
      </c>
      <c r="D416">
        <v>15</v>
      </c>
    </row>
    <row r="417" spans="1:5" x14ac:dyDescent="0.2">
      <c r="A417" t="s">
        <v>50</v>
      </c>
      <c r="B417">
        <f>INDEX([2]Teams!$B$2:$B$50,MATCH('Team Stats'!A417,[2]Teams!$A$2:$A$50,0))</f>
        <v>23</v>
      </c>
      <c r="C417" s="7" t="s">
        <v>4475</v>
      </c>
      <c r="D417">
        <v>16</v>
      </c>
    </row>
    <row r="418" spans="1:5" x14ac:dyDescent="0.2">
      <c r="A418" t="s">
        <v>768</v>
      </c>
      <c r="B418">
        <f>INDEX([2]Teams!$B$2:$B$50,MATCH('Team Stats'!A418,[2]Teams!$A$2:$A$50,0))</f>
        <v>51</v>
      </c>
      <c r="C418" s="7" t="s">
        <v>4475</v>
      </c>
      <c r="D418">
        <v>17</v>
      </c>
    </row>
    <row r="419" spans="1:5" x14ac:dyDescent="0.2">
      <c r="A419" t="s">
        <v>447</v>
      </c>
      <c r="B419">
        <f>INDEX([2]Teams!$B$2:$B$50,MATCH('Team Stats'!A419,[2]Teams!$A$2:$A$50,0))</f>
        <v>31</v>
      </c>
      <c r="C419" s="7" t="s">
        <v>4475</v>
      </c>
      <c r="D419">
        <v>18</v>
      </c>
      <c r="E419" t="s">
        <v>4458</v>
      </c>
    </row>
    <row r="420" spans="1:5" x14ac:dyDescent="0.2">
      <c r="A420" t="s">
        <v>445</v>
      </c>
      <c r="B420">
        <f>INDEX([2]Teams!$B$2:$B$50,MATCH('Team Stats'!A420,[2]Teams!$A$2:$A$50,0))</f>
        <v>34</v>
      </c>
      <c r="C420" s="7" t="s">
        <v>4475</v>
      </c>
      <c r="D420">
        <v>19</v>
      </c>
      <c r="E420" t="s">
        <v>4458</v>
      </c>
    </row>
    <row r="421" spans="1:5" x14ac:dyDescent="0.2">
      <c r="A421" t="s">
        <v>772</v>
      </c>
      <c r="B421">
        <f>INDEX([2]Teams!$B$2:$B$50,MATCH('Team Stats'!A421,[2]Teams!$A$2:$A$50,0))</f>
        <v>55</v>
      </c>
      <c r="C421" s="7" t="s">
        <v>4475</v>
      </c>
      <c r="D421">
        <v>20</v>
      </c>
      <c r="E421" t="s">
        <v>4458</v>
      </c>
    </row>
    <row r="422" spans="1:5" x14ac:dyDescent="0.2">
      <c r="A422" t="s">
        <v>10</v>
      </c>
      <c r="B422">
        <f>INDEX([2]Teams!$B$2:$B$50,MATCH('Team Stats'!A422,[2]Teams!$A$2:$A$50,0))</f>
        <v>21</v>
      </c>
      <c r="C422" s="7" t="s">
        <v>4476</v>
      </c>
      <c r="D422">
        <v>1</v>
      </c>
    </row>
    <row r="423" spans="1:5" x14ac:dyDescent="0.2">
      <c r="A423" t="s">
        <v>15</v>
      </c>
      <c r="B423">
        <f>INDEX([2]Teams!$B$2:$B$50,MATCH('Team Stats'!A423,[2]Teams!$A$2:$A$50,0))</f>
        <v>22</v>
      </c>
      <c r="C423" s="7" t="s">
        <v>4476</v>
      </c>
      <c r="D423">
        <v>2</v>
      </c>
    </row>
    <row r="424" spans="1:5" x14ac:dyDescent="0.2">
      <c r="A424" t="s">
        <v>40</v>
      </c>
      <c r="B424">
        <f>INDEX([2]Teams!$B$2:$B$50,MATCH('Team Stats'!A424,[2]Teams!$A$2:$A$50,0))</f>
        <v>19</v>
      </c>
      <c r="C424" s="7" t="s">
        <v>4476</v>
      </c>
      <c r="D424">
        <v>3</v>
      </c>
    </row>
    <row r="425" spans="1:5" x14ac:dyDescent="0.2">
      <c r="A425" t="s">
        <v>559</v>
      </c>
      <c r="B425">
        <f>INDEX([2]Teams!$B$2:$B$50,MATCH('Team Stats'!A425,[2]Teams!$A$2:$A$50,0))</f>
        <v>32</v>
      </c>
      <c r="C425" s="7" t="s">
        <v>4476</v>
      </c>
      <c r="D425">
        <v>4</v>
      </c>
    </row>
    <row r="426" spans="1:5" x14ac:dyDescent="0.2">
      <c r="A426" t="s">
        <v>47</v>
      </c>
      <c r="B426">
        <f>INDEX([2]Teams!$B$2:$B$50,MATCH('Team Stats'!A426,[2]Teams!$A$2:$A$50,0))</f>
        <v>10</v>
      </c>
      <c r="C426" s="7" t="s">
        <v>4476</v>
      </c>
      <c r="D426">
        <v>5</v>
      </c>
    </row>
    <row r="427" spans="1:5" x14ac:dyDescent="0.2">
      <c r="A427" t="s">
        <v>37</v>
      </c>
      <c r="B427">
        <f>INDEX([2]Teams!$B$2:$B$50,MATCH('Team Stats'!A427,[2]Teams!$A$2:$A$50,0))</f>
        <v>16</v>
      </c>
      <c r="C427" s="7" t="s">
        <v>4476</v>
      </c>
      <c r="D427">
        <v>6</v>
      </c>
    </row>
    <row r="428" spans="1:5" x14ac:dyDescent="0.2">
      <c r="A428" t="s">
        <v>759</v>
      </c>
      <c r="B428">
        <f>INDEX([2]Teams!$B$2:$B$50,MATCH('Team Stats'!A428,[2]Teams!$A$2:$A$50,0))</f>
        <v>41</v>
      </c>
      <c r="C428" s="7" t="s">
        <v>4476</v>
      </c>
      <c r="D428">
        <v>7</v>
      </c>
    </row>
    <row r="429" spans="1:5" x14ac:dyDescent="0.2">
      <c r="A429" t="s">
        <v>17</v>
      </c>
      <c r="B429">
        <f>INDEX([2]Teams!$B$2:$B$50,MATCH('Team Stats'!A429,[2]Teams!$A$2:$A$50,0))</f>
        <v>26</v>
      </c>
      <c r="C429" s="7" t="s">
        <v>4476</v>
      </c>
      <c r="D429">
        <v>8</v>
      </c>
    </row>
    <row r="430" spans="1:5" x14ac:dyDescent="0.2">
      <c r="A430" t="s">
        <v>772</v>
      </c>
      <c r="B430">
        <f>INDEX([2]Teams!$B$2:$B$50,MATCH('Team Stats'!A430,[2]Teams!$A$2:$A$50,0))</f>
        <v>55</v>
      </c>
      <c r="C430" s="7" t="s">
        <v>4476</v>
      </c>
      <c r="D430">
        <v>9</v>
      </c>
    </row>
    <row r="431" spans="1:5" x14ac:dyDescent="0.2">
      <c r="A431" t="s">
        <v>42</v>
      </c>
      <c r="B431">
        <f>INDEX([2]Teams!$B$2:$B$50,MATCH('Team Stats'!A431,[2]Teams!$A$2:$A$50,0))</f>
        <v>29</v>
      </c>
      <c r="C431" s="7" t="s">
        <v>4476</v>
      </c>
      <c r="D431">
        <v>10</v>
      </c>
    </row>
    <row r="432" spans="1:5" x14ac:dyDescent="0.2">
      <c r="A432" t="s">
        <v>27</v>
      </c>
      <c r="B432">
        <f>INDEX([2]Teams!$B$2:$B$50,MATCH('Team Stats'!A432,[2]Teams!$A$2:$A$50,0))</f>
        <v>14</v>
      </c>
      <c r="C432" s="7" t="s">
        <v>4476</v>
      </c>
      <c r="D432">
        <v>11</v>
      </c>
    </row>
    <row r="433" spans="1:5" x14ac:dyDescent="0.2">
      <c r="A433" t="s">
        <v>445</v>
      </c>
      <c r="B433">
        <f>INDEX([2]Teams!$B$2:$B$50,MATCH('Team Stats'!A433,[2]Teams!$A$2:$A$50,0))</f>
        <v>34</v>
      </c>
      <c r="C433" s="7" t="s">
        <v>4476</v>
      </c>
      <c r="D433">
        <v>12</v>
      </c>
    </row>
    <row r="434" spans="1:5" x14ac:dyDescent="0.2">
      <c r="A434" t="s">
        <v>766</v>
      </c>
      <c r="B434">
        <f>INDEX([2]Teams!$B$2:$B$50,MATCH('Team Stats'!A434,[2]Teams!$A$2:$A$50,0))</f>
        <v>49</v>
      </c>
      <c r="C434" s="7" t="s">
        <v>4476</v>
      </c>
      <c r="D434">
        <v>13</v>
      </c>
    </row>
    <row r="435" spans="1:5" x14ac:dyDescent="0.2">
      <c r="A435" t="s">
        <v>770</v>
      </c>
      <c r="B435">
        <f>INDEX([2]Teams!$B$2:$B$50,MATCH('Team Stats'!A435,[2]Teams!$A$2:$A$50,0))</f>
        <v>53</v>
      </c>
      <c r="C435" s="7" t="s">
        <v>4476</v>
      </c>
      <c r="D435">
        <v>14</v>
      </c>
    </row>
    <row r="436" spans="1:5" x14ac:dyDescent="0.2">
      <c r="A436" t="s">
        <v>771</v>
      </c>
      <c r="B436">
        <f>INDEX([2]Teams!$B$2:$B$50,MATCH('Team Stats'!A436,[2]Teams!$A$2:$A$50,0))</f>
        <v>54</v>
      </c>
      <c r="C436" s="7" t="s">
        <v>4476</v>
      </c>
      <c r="D436">
        <v>15</v>
      </c>
    </row>
    <row r="437" spans="1:5" x14ac:dyDescent="0.2">
      <c r="A437" t="s">
        <v>768</v>
      </c>
      <c r="B437">
        <f>INDEX([2]Teams!$B$2:$B$50,MATCH('Team Stats'!A437,[2]Teams!$A$2:$A$50,0))</f>
        <v>51</v>
      </c>
      <c r="C437" s="7" t="s">
        <v>4476</v>
      </c>
      <c r="D437">
        <v>16</v>
      </c>
    </row>
    <row r="438" spans="1:5" x14ac:dyDescent="0.2">
      <c r="A438" t="s">
        <v>50</v>
      </c>
      <c r="B438">
        <f>INDEX([2]Teams!$B$2:$B$50,MATCH('Team Stats'!A438,[2]Teams!$A$2:$A$50,0))</f>
        <v>23</v>
      </c>
      <c r="C438" s="7" t="s">
        <v>4476</v>
      </c>
      <c r="D438">
        <v>17</v>
      </c>
    </row>
    <row r="439" spans="1:5" x14ac:dyDescent="0.2">
      <c r="A439" t="s">
        <v>45</v>
      </c>
      <c r="B439">
        <f>INDEX([2]Teams!$B$2:$B$50,MATCH('Team Stats'!A439,[2]Teams!$A$2:$A$50,0))</f>
        <v>20</v>
      </c>
      <c r="C439" s="7" t="s">
        <v>4476</v>
      </c>
      <c r="D439">
        <v>18</v>
      </c>
      <c r="E439" t="s">
        <v>4458</v>
      </c>
    </row>
    <row r="440" spans="1:5" x14ac:dyDescent="0.2">
      <c r="A440" t="s">
        <v>663</v>
      </c>
      <c r="B440">
        <f>INDEX([2]Teams!$B$2:$B$50,MATCH('Team Stats'!A440,[2]Teams!$A$2:$A$50,0))</f>
        <v>58</v>
      </c>
      <c r="C440" s="7" t="s">
        <v>4476</v>
      </c>
      <c r="D440">
        <v>19</v>
      </c>
      <c r="E440" t="s">
        <v>4458</v>
      </c>
    </row>
    <row r="441" spans="1:5" x14ac:dyDescent="0.2">
      <c r="A441" t="s">
        <v>758</v>
      </c>
      <c r="B441">
        <f>INDEX([2]Teams!$B$2:$B$50,MATCH('Team Stats'!A441,[2]Teams!$A$2:$A$50,0))</f>
        <v>40</v>
      </c>
      <c r="C441" s="7" t="s">
        <v>4476</v>
      </c>
      <c r="D441">
        <v>20</v>
      </c>
      <c r="E441" t="s">
        <v>4458</v>
      </c>
    </row>
    <row r="442" spans="1:5" x14ac:dyDescent="0.2">
      <c r="A442" t="s">
        <v>759</v>
      </c>
      <c r="B442">
        <f>INDEX([2]Teams!$B$2:$B$50,MATCH('Team Stats'!A442,[2]Teams!$A$2:$A$50,0))</f>
        <v>41</v>
      </c>
      <c r="C442" s="7" t="s">
        <v>4477</v>
      </c>
      <c r="D442">
        <v>1</v>
      </c>
    </row>
    <row r="443" spans="1:5" x14ac:dyDescent="0.2">
      <c r="A443" t="s">
        <v>10</v>
      </c>
      <c r="B443">
        <f>INDEX([2]Teams!$B$2:$B$50,MATCH('Team Stats'!A443,[2]Teams!$A$2:$A$50,0))</f>
        <v>21</v>
      </c>
      <c r="C443" s="7" t="s">
        <v>4477</v>
      </c>
      <c r="D443">
        <v>2</v>
      </c>
    </row>
    <row r="444" spans="1:5" x14ac:dyDescent="0.2">
      <c r="A444" t="s">
        <v>772</v>
      </c>
      <c r="B444">
        <f>INDEX([2]Teams!$B$2:$B$50,MATCH('Team Stats'!A444,[2]Teams!$A$2:$A$50,0))</f>
        <v>55</v>
      </c>
      <c r="C444" s="7" t="s">
        <v>4477</v>
      </c>
      <c r="D444">
        <v>3</v>
      </c>
    </row>
    <row r="445" spans="1:5" x14ac:dyDescent="0.2">
      <c r="A445" t="s">
        <v>40</v>
      </c>
      <c r="B445">
        <f>INDEX([2]Teams!$B$2:$B$50,MATCH('Team Stats'!A445,[2]Teams!$A$2:$A$50,0))</f>
        <v>19</v>
      </c>
      <c r="C445" s="7" t="s">
        <v>4477</v>
      </c>
      <c r="D445">
        <v>4</v>
      </c>
    </row>
    <row r="446" spans="1:5" x14ac:dyDescent="0.2">
      <c r="A446" t="s">
        <v>766</v>
      </c>
      <c r="B446">
        <f>INDEX([2]Teams!$B$2:$B$50,MATCH('Team Stats'!A446,[2]Teams!$A$2:$A$50,0))</f>
        <v>49</v>
      </c>
      <c r="C446" s="7" t="s">
        <v>4477</v>
      </c>
      <c r="D446">
        <v>5</v>
      </c>
    </row>
    <row r="447" spans="1:5" x14ac:dyDescent="0.2">
      <c r="A447" t="s">
        <v>15</v>
      </c>
      <c r="B447">
        <f>INDEX([2]Teams!$B$2:$B$50,MATCH('Team Stats'!A447,[2]Teams!$A$2:$A$50,0))</f>
        <v>22</v>
      </c>
      <c r="C447" s="7" t="s">
        <v>4477</v>
      </c>
      <c r="D447">
        <v>6</v>
      </c>
    </row>
    <row r="448" spans="1:5" x14ac:dyDescent="0.2">
      <c r="A448" t="s">
        <v>17</v>
      </c>
      <c r="B448">
        <f>INDEX([2]Teams!$B$2:$B$50,MATCH('Team Stats'!A448,[2]Teams!$A$2:$A$50,0))</f>
        <v>26</v>
      </c>
      <c r="C448" s="7" t="s">
        <v>4477</v>
      </c>
      <c r="D448">
        <v>7</v>
      </c>
    </row>
    <row r="449" spans="1:5" x14ac:dyDescent="0.2">
      <c r="A449" t="s">
        <v>663</v>
      </c>
      <c r="B449">
        <f>INDEX([2]Teams!$B$2:$B$50,MATCH('Team Stats'!A449,[2]Teams!$A$2:$A$50,0))</f>
        <v>58</v>
      </c>
      <c r="C449" s="7" t="s">
        <v>4477</v>
      </c>
      <c r="D449">
        <v>8</v>
      </c>
    </row>
    <row r="450" spans="1:5" x14ac:dyDescent="0.2">
      <c r="A450" t="s">
        <v>770</v>
      </c>
      <c r="B450">
        <f>INDEX([2]Teams!$B$2:$B$50,MATCH('Team Stats'!A450,[2]Teams!$A$2:$A$50,0))</f>
        <v>53</v>
      </c>
      <c r="C450" s="7" t="s">
        <v>4477</v>
      </c>
      <c r="D450">
        <v>9</v>
      </c>
    </row>
    <row r="451" spans="1:5" x14ac:dyDescent="0.2">
      <c r="A451" t="s">
        <v>50</v>
      </c>
      <c r="B451">
        <f>INDEX([2]Teams!$B$2:$B$50,MATCH('Team Stats'!A451,[2]Teams!$A$2:$A$50,0))</f>
        <v>23</v>
      </c>
      <c r="C451" s="7" t="s">
        <v>4477</v>
      </c>
      <c r="D451">
        <v>10</v>
      </c>
    </row>
    <row r="452" spans="1:5" x14ac:dyDescent="0.2">
      <c r="A452" t="s">
        <v>27</v>
      </c>
      <c r="B452">
        <f>INDEX([2]Teams!$B$2:$B$50,MATCH('Team Stats'!A452,[2]Teams!$A$2:$A$50,0))</f>
        <v>14</v>
      </c>
      <c r="C452" s="7" t="s">
        <v>4477</v>
      </c>
      <c r="D452">
        <v>11</v>
      </c>
    </row>
    <row r="453" spans="1:5" x14ac:dyDescent="0.2">
      <c r="A453" t="s">
        <v>47</v>
      </c>
      <c r="B453">
        <f>INDEX([2]Teams!$B$2:$B$50,MATCH('Team Stats'!A453,[2]Teams!$A$2:$A$50,0))</f>
        <v>10</v>
      </c>
      <c r="C453" s="7" t="s">
        <v>4477</v>
      </c>
      <c r="D453">
        <v>12</v>
      </c>
    </row>
    <row r="454" spans="1:5" x14ac:dyDescent="0.2">
      <c r="A454" t="s">
        <v>771</v>
      </c>
      <c r="B454">
        <f>INDEX([2]Teams!$B$2:$B$50,MATCH('Team Stats'!A454,[2]Teams!$A$2:$A$50,0))</f>
        <v>54</v>
      </c>
      <c r="C454" s="7" t="s">
        <v>4477</v>
      </c>
      <c r="D454">
        <v>13</v>
      </c>
    </row>
    <row r="455" spans="1:5" x14ac:dyDescent="0.2">
      <c r="A455" t="s">
        <v>42</v>
      </c>
      <c r="B455">
        <f>INDEX([2]Teams!$B$2:$B$50,MATCH('Team Stats'!A455,[2]Teams!$A$2:$A$50,0))</f>
        <v>29</v>
      </c>
      <c r="C455" s="7" t="s">
        <v>4477</v>
      </c>
      <c r="D455">
        <v>14</v>
      </c>
    </row>
    <row r="456" spans="1:5" x14ac:dyDescent="0.2">
      <c r="A456" t="s">
        <v>37</v>
      </c>
      <c r="B456">
        <f>INDEX([2]Teams!$B$2:$B$50,MATCH('Team Stats'!A456,[2]Teams!$A$2:$A$50,0))</f>
        <v>16</v>
      </c>
      <c r="C456" s="7" t="s">
        <v>4477</v>
      </c>
      <c r="D456">
        <v>15</v>
      </c>
    </row>
    <row r="457" spans="1:5" x14ac:dyDescent="0.2">
      <c r="A457" t="s">
        <v>768</v>
      </c>
      <c r="B457">
        <f>INDEX([2]Teams!$B$2:$B$50,MATCH('Team Stats'!A457,[2]Teams!$A$2:$A$50,0))</f>
        <v>51</v>
      </c>
      <c r="C457" s="7" t="s">
        <v>4477</v>
      </c>
      <c r="D457">
        <v>16</v>
      </c>
    </row>
    <row r="458" spans="1:5" x14ac:dyDescent="0.2">
      <c r="A458" t="s">
        <v>45</v>
      </c>
      <c r="B458">
        <f>INDEX([2]Teams!$B$2:$B$50,MATCH('Team Stats'!A458,[2]Teams!$A$2:$A$50,0))</f>
        <v>20</v>
      </c>
      <c r="C458" s="7" t="s">
        <v>4477</v>
      </c>
      <c r="D458">
        <v>17</v>
      </c>
    </row>
    <row r="459" spans="1:5" x14ac:dyDescent="0.2">
      <c r="A459" t="s">
        <v>559</v>
      </c>
      <c r="B459">
        <f>INDEX([2]Teams!$B$2:$B$50,MATCH('Team Stats'!A459,[2]Teams!$A$2:$A$50,0))</f>
        <v>32</v>
      </c>
      <c r="C459" s="7" t="s">
        <v>4477</v>
      </c>
      <c r="D459">
        <v>18</v>
      </c>
    </row>
    <row r="460" spans="1:5" x14ac:dyDescent="0.2">
      <c r="A460" t="s">
        <v>23</v>
      </c>
      <c r="B460">
        <f>INDEX([2]Teams!$B$2:$B$50,MATCH('Team Stats'!A460,[2]Teams!$A$2:$A$50,0))</f>
        <v>15</v>
      </c>
      <c r="C460" s="7" t="s">
        <v>4477</v>
      </c>
      <c r="D460">
        <v>19</v>
      </c>
      <c r="E460" t="s">
        <v>4458</v>
      </c>
    </row>
    <row r="461" spans="1:5" x14ac:dyDescent="0.2">
      <c r="A461" t="s">
        <v>561</v>
      </c>
      <c r="B461">
        <f>INDEX([2]Teams!$B$2:$B$50,MATCH('Team Stats'!A461,[2]Teams!$A$2:$A$50,0))</f>
        <v>30</v>
      </c>
      <c r="C461" s="7" t="s">
        <v>4477</v>
      </c>
      <c r="D461">
        <v>20</v>
      </c>
      <c r="E461" t="s">
        <v>4458</v>
      </c>
    </row>
    <row r="462" spans="1:5" x14ac:dyDescent="0.2">
      <c r="A462" t="s">
        <v>12</v>
      </c>
      <c r="B462">
        <f>INDEX([2]Teams!$B$2:$B$50,MATCH('Team Stats'!A462,[2]Teams!$A$2:$A$50,0))</f>
        <v>18</v>
      </c>
      <c r="C462" s="7" t="s">
        <v>4477</v>
      </c>
      <c r="D462">
        <v>21</v>
      </c>
      <c r="E462" t="s">
        <v>4458</v>
      </c>
    </row>
    <row r="463" spans="1:5" x14ac:dyDescent="0.2">
      <c r="A463" t="s">
        <v>767</v>
      </c>
      <c r="B463">
        <f>INDEX([2]Teams!$B$2:$B$50,MATCH('Team Stats'!A463,[2]Teams!$A$2:$A$50,0))</f>
        <v>50</v>
      </c>
      <c r="C463" s="7" t="s">
        <v>4477</v>
      </c>
      <c r="D463">
        <v>22</v>
      </c>
      <c r="E463" t="s">
        <v>4458</v>
      </c>
    </row>
    <row r="464" spans="1:5" x14ac:dyDescent="0.2">
      <c r="A464" t="s">
        <v>10</v>
      </c>
      <c r="B464">
        <f>INDEX([2]Teams!$B$2:$B$50,MATCH('Team Stats'!A464,[2]Teams!$A$2:$A$50,0))</f>
        <v>21</v>
      </c>
      <c r="C464" s="7" t="s">
        <v>4478</v>
      </c>
      <c r="D464">
        <v>1</v>
      </c>
    </row>
    <row r="465" spans="1:4" x14ac:dyDescent="0.2">
      <c r="A465" t="s">
        <v>759</v>
      </c>
      <c r="B465">
        <f>INDEX([2]Teams!$B$2:$B$50,MATCH('Team Stats'!A465,[2]Teams!$A$2:$A$50,0))</f>
        <v>41</v>
      </c>
      <c r="C465" s="7" t="s">
        <v>4478</v>
      </c>
      <c r="D465">
        <v>2</v>
      </c>
    </row>
    <row r="466" spans="1:4" x14ac:dyDescent="0.2">
      <c r="A466" t="s">
        <v>15</v>
      </c>
      <c r="B466">
        <f>INDEX([2]Teams!$B$2:$B$50,MATCH('Team Stats'!A466,[2]Teams!$A$2:$A$50,0))</f>
        <v>22</v>
      </c>
      <c r="C466" s="7" t="s">
        <v>4478</v>
      </c>
      <c r="D466">
        <v>3</v>
      </c>
    </row>
    <row r="467" spans="1:4" x14ac:dyDescent="0.2">
      <c r="A467" t="s">
        <v>47</v>
      </c>
      <c r="B467">
        <f>INDEX([2]Teams!$B$2:$B$50,MATCH('Team Stats'!A467,[2]Teams!$A$2:$A$50,0))</f>
        <v>10</v>
      </c>
      <c r="C467" s="7" t="s">
        <v>4478</v>
      </c>
      <c r="D467">
        <v>4</v>
      </c>
    </row>
    <row r="468" spans="1:4" x14ac:dyDescent="0.2">
      <c r="A468" t="s">
        <v>766</v>
      </c>
      <c r="B468">
        <f>INDEX([2]Teams!$B$2:$B$50,MATCH('Team Stats'!A468,[2]Teams!$A$2:$A$50,0))</f>
        <v>49</v>
      </c>
      <c r="C468" s="7" t="s">
        <v>4478</v>
      </c>
      <c r="D468">
        <v>5</v>
      </c>
    </row>
    <row r="469" spans="1:4" x14ac:dyDescent="0.2">
      <c r="A469" t="s">
        <v>770</v>
      </c>
      <c r="B469">
        <f>INDEX([2]Teams!$B$2:$B$50,MATCH('Team Stats'!A469,[2]Teams!$A$2:$A$50,0))</f>
        <v>53</v>
      </c>
      <c r="C469" s="7" t="s">
        <v>4478</v>
      </c>
      <c r="D469">
        <v>6</v>
      </c>
    </row>
    <row r="470" spans="1:4" x14ac:dyDescent="0.2">
      <c r="A470" t="s">
        <v>771</v>
      </c>
      <c r="B470">
        <f>INDEX([2]Teams!$B$2:$B$50,MATCH('Team Stats'!A470,[2]Teams!$A$2:$A$50,0))</f>
        <v>54</v>
      </c>
      <c r="C470" s="7" t="s">
        <v>4478</v>
      </c>
      <c r="D470">
        <v>7</v>
      </c>
    </row>
    <row r="471" spans="1:4" x14ac:dyDescent="0.2">
      <c r="A471" t="s">
        <v>40</v>
      </c>
      <c r="B471">
        <f>INDEX([2]Teams!$B$2:$B$50,MATCH('Team Stats'!A471,[2]Teams!$A$2:$A$50,0))</f>
        <v>19</v>
      </c>
      <c r="C471" s="7" t="s">
        <v>4478</v>
      </c>
      <c r="D471">
        <v>8</v>
      </c>
    </row>
    <row r="472" spans="1:4" x14ac:dyDescent="0.2">
      <c r="A472" t="s">
        <v>663</v>
      </c>
      <c r="B472">
        <f>INDEX([2]Teams!$B$2:$B$50,MATCH('Team Stats'!A472,[2]Teams!$A$2:$A$50,0))</f>
        <v>58</v>
      </c>
      <c r="C472" s="7" t="s">
        <v>4478</v>
      </c>
      <c r="D472">
        <v>9</v>
      </c>
    </row>
    <row r="473" spans="1:4" x14ac:dyDescent="0.2">
      <c r="A473" t="s">
        <v>559</v>
      </c>
      <c r="B473">
        <f>INDEX([2]Teams!$B$2:$B$50,MATCH('Team Stats'!A473,[2]Teams!$A$2:$A$50,0))</f>
        <v>32</v>
      </c>
      <c r="C473" s="7" t="s">
        <v>4478</v>
      </c>
      <c r="D473">
        <v>10</v>
      </c>
    </row>
    <row r="474" spans="1:4" x14ac:dyDescent="0.2">
      <c r="A474" t="s">
        <v>768</v>
      </c>
      <c r="B474">
        <f>INDEX([2]Teams!$B$2:$B$50,MATCH('Team Stats'!A474,[2]Teams!$A$2:$A$50,0))</f>
        <v>51</v>
      </c>
      <c r="C474" s="7" t="s">
        <v>4478</v>
      </c>
      <c r="D474">
        <v>11</v>
      </c>
    </row>
    <row r="475" spans="1:4" x14ac:dyDescent="0.2">
      <c r="A475" t="s">
        <v>561</v>
      </c>
      <c r="B475">
        <f>INDEX([2]Teams!$B$2:$B$50,MATCH('Team Stats'!A475,[2]Teams!$A$2:$A$50,0))</f>
        <v>30</v>
      </c>
      <c r="C475" s="7" t="s">
        <v>4478</v>
      </c>
      <c r="D475">
        <v>12</v>
      </c>
    </row>
    <row r="476" spans="1:4" x14ac:dyDescent="0.2">
      <c r="A476" t="s">
        <v>42</v>
      </c>
      <c r="B476">
        <f>INDEX([2]Teams!$B$2:$B$50,MATCH('Team Stats'!A476,[2]Teams!$A$2:$A$50,0))</f>
        <v>29</v>
      </c>
      <c r="C476" s="7" t="s">
        <v>4478</v>
      </c>
      <c r="D476">
        <v>13</v>
      </c>
    </row>
    <row r="477" spans="1:4" x14ac:dyDescent="0.2">
      <c r="A477" t="s">
        <v>27</v>
      </c>
      <c r="B477">
        <f>INDEX([2]Teams!$B$2:$B$50,MATCH('Team Stats'!A477,[2]Teams!$A$2:$A$50,0))</f>
        <v>14</v>
      </c>
      <c r="C477" s="7" t="s">
        <v>4478</v>
      </c>
      <c r="D477">
        <v>14</v>
      </c>
    </row>
    <row r="478" spans="1:4" x14ac:dyDescent="0.2">
      <c r="A478" t="s">
        <v>17</v>
      </c>
      <c r="B478">
        <f>INDEX([2]Teams!$B$2:$B$50,MATCH('Team Stats'!A478,[2]Teams!$A$2:$A$50,0))</f>
        <v>26</v>
      </c>
      <c r="C478" s="7" t="s">
        <v>4478</v>
      </c>
      <c r="D478">
        <v>15</v>
      </c>
    </row>
    <row r="479" spans="1:4" x14ac:dyDescent="0.2">
      <c r="A479" t="s">
        <v>45</v>
      </c>
      <c r="B479">
        <f>INDEX([2]Teams!$B$2:$B$50,MATCH('Team Stats'!A479,[2]Teams!$A$2:$A$50,0))</f>
        <v>20</v>
      </c>
      <c r="C479" s="7" t="s">
        <v>4478</v>
      </c>
      <c r="D479">
        <v>16</v>
      </c>
    </row>
    <row r="480" spans="1:4" x14ac:dyDescent="0.2">
      <c r="A480" t="s">
        <v>37</v>
      </c>
      <c r="B480">
        <f>INDEX([2]Teams!$B$2:$B$50,MATCH('Team Stats'!A480,[2]Teams!$A$2:$A$50,0))</f>
        <v>16</v>
      </c>
      <c r="C480" s="7" t="s">
        <v>4478</v>
      </c>
      <c r="D480">
        <v>17</v>
      </c>
    </row>
    <row r="481" spans="1:5" x14ac:dyDescent="0.2">
      <c r="A481" t="s">
        <v>50</v>
      </c>
      <c r="B481">
        <f>INDEX([2]Teams!$B$2:$B$50,MATCH('Team Stats'!A481,[2]Teams!$A$2:$A$50,0))</f>
        <v>23</v>
      </c>
      <c r="C481" s="7" t="s">
        <v>4478</v>
      </c>
      <c r="D481">
        <v>18</v>
      </c>
    </row>
    <row r="482" spans="1:5" x14ac:dyDescent="0.2">
      <c r="A482" t="s">
        <v>767</v>
      </c>
      <c r="B482">
        <f>INDEX([2]Teams!$B$2:$B$50,MATCH('Team Stats'!A482,[2]Teams!$A$2:$A$50,0))</f>
        <v>50</v>
      </c>
      <c r="C482" s="7" t="s">
        <v>4478</v>
      </c>
      <c r="D482">
        <v>19</v>
      </c>
    </row>
    <row r="483" spans="1:5" x14ac:dyDescent="0.2">
      <c r="A483" t="s">
        <v>764</v>
      </c>
      <c r="B483">
        <f>INDEX([2]Teams!$B$2:$B$50,MATCH('Team Stats'!A483,[2]Teams!$A$2:$A$50,0))</f>
        <v>47</v>
      </c>
      <c r="C483" s="7" t="s">
        <v>4478</v>
      </c>
      <c r="D483">
        <v>20</v>
      </c>
      <c r="E483" t="s">
        <v>4458</v>
      </c>
    </row>
    <row r="484" spans="1:5" x14ac:dyDescent="0.2">
      <c r="A484" t="s">
        <v>774</v>
      </c>
      <c r="B484">
        <f>INDEX([2]Teams!$B$2:$B$50,MATCH('Team Stats'!A484,[2]Teams!$A$2:$A$50,0))</f>
        <v>57</v>
      </c>
      <c r="C484" s="7" t="s">
        <v>4478</v>
      </c>
      <c r="D484">
        <v>21</v>
      </c>
      <c r="E484" t="s">
        <v>4458</v>
      </c>
    </row>
    <row r="485" spans="1:5" x14ac:dyDescent="0.2">
      <c r="A485" t="s">
        <v>775</v>
      </c>
      <c r="B485">
        <f>INDEX([2]Teams!$B$2:$B$50,MATCH('Team Stats'!A485,[2]Teams!$A$2:$A$50,0))</f>
        <v>61</v>
      </c>
      <c r="C485" s="7" t="s">
        <v>4478</v>
      </c>
      <c r="D485">
        <v>22</v>
      </c>
      <c r="E485" t="s">
        <v>4458</v>
      </c>
    </row>
    <row r="486" spans="1:5" x14ac:dyDescent="0.2">
      <c r="A486" t="s">
        <v>10</v>
      </c>
      <c r="B486">
        <f>INDEX([2]Teams!$B$2:$B$50,MATCH('Team Stats'!A486,[2]Teams!$A$2:$A$50,0))</f>
        <v>21</v>
      </c>
      <c r="C486" s="7" t="s">
        <v>4479</v>
      </c>
      <c r="D486">
        <v>1</v>
      </c>
    </row>
    <row r="487" spans="1:5" x14ac:dyDescent="0.2">
      <c r="A487" t="s">
        <v>559</v>
      </c>
      <c r="B487">
        <f>INDEX([2]Teams!$B$2:$B$50,MATCH('Team Stats'!A487,[2]Teams!$A$2:$A$50,0))</f>
        <v>32</v>
      </c>
      <c r="C487" s="7" t="s">
        <v>4479</v>
      </c>
      <c r="D487">
        <v>2</v>
      </c>
    </row>
    <row r="488" spans="1:5" x14ac:dyDescent="0.2">
      <c r="A488" t="s">
        <v>561</v>
      </c>
      <c r="B488">
        <f>INDEX([2]Teams!$B$2:$B$50,MATCH('Team Stats'!A488,[2]Teams!$A$2:$A$50,0))</f>
        <v>30</v>
      </c>
      <c r="C488" s="7" t="s">
        <v>4479</v>
      </c>
      <c r="D488">
        <v>3</v>
      </c>
    </row>
    <row r="489" spans="1:5" x14ac:dyDescent="0.2">
      <c r="A489" t="s">
        <v>759</v>
      </c>
      <c r="B489">
        <f>INDEX([2]Teams!$B$2:$B$50,MATCH('Team Stats'!A489,[2]Teams!$A$2:$A$50,0))</f>
        <v>41</v>
      </c>
      <c r="C489" s="7" t="s">
        <v>4479</v>
      </c>
      <c r="D489">
        <v>4</v>
      </c>
    </row>
    <row r="490" spans="1:5" x14ac:dyDescent="0.2">
      <c r="A490" t="s">
        <v>663</v>
      </c>
      <c r="B490">
        <f>INDEX([2]Teams!$B$2:$B$50,MATCH('Team Stats'!A490,[2]Teams!$A$2:$A$50,0))</f>
        <v>58</v>
      </c>
      <c r="C490" s="7" t="s">
        <v>4479</v>
      </c>
      <c r="D490">
        <v>5</v>
      </c>
    </row>
    <row r="491" spans="1:5" x14ac:dyDescent="0.2">
      <c r="A491" t="s">
        <v>40</v>
      </c>
      <c r="B491">
        <f>INDEX([2]Teams!$B$2:$B$50,MATCH('Team Stats'!A491,[2]Teams!$A$2:$A$50,0))</f>
        <v>19</v>
      </c>
      <c r="C491" s="7" t="s">
        <v>4479</v>
      </c>
      <c r="D491">
        <v>6</v>
      </c>
    </row>
    <row r="492" spans="1:5" x14ac:dyDescent="0.2">
      <c r="A492" t="s">
        <v>771</v>
      </c>
      <c r="B492">
        <f>INDEX([2]Teams!$B$2:$B$50,MATCH('Team Stats'!A492,[2]Teams!$A$2:$A$50,0))</f>
        <v>54</v>
      </c>
      <c r="C492" s="7" t="s">
        <v>4479</v>
      </c>
      <c r="D492">
        <v>7</v>
      </c>
    </row>
    <row r="493" spans="1:5" x14ac:dyDescent="0.2">
      <c r="A493" t="s">
        <v>17</v>
      </c>
      <c r="B493">
        <f>INDEX([2]Teams!$B$2:$B$50,MATCH('Team Stats'!A493,[2]Teams!$A$2:$A$50,0))</f>
        <v>26</v>
      </c>
      <c r="C493" s="7" t="s">
        <v>4479</v>
      </c>
      <c r="D493">
        <v>8</v>
      </c>
    </row>
    <row r="494" spans="1:5" x14ac:dyDescent="0.2">
      <c r="A494" t="s">
        <v>45</v>
      </c>
      <c r="B494">
        <f>INDEX([2]Teams!$B$2:$B$50,MATCH('Team Stats'!A494,[2]Teams!$A$2:$A$50,0))</f>
        <v>20</v>
      </c>
      <c r="C494" s="7" t="s">
        <v>4479</v>
      </c>
      <c r="D494">
        <v>9</v>
      </c>
    </row>
    <row r="495" spans="1:5" x14ac:dyDescent="0.2">
      <c r="A495" t="s">
        <v>47</v>
      </c>
      <c r="B495">
        <f>INDEX([2]Teams!$B$2:$B$50,MATCH('Team Stats'!A495,[2]Teams!$A$2:$A$50,0))</f>
        <v>10</v>
      </c>
      <c r="C495" s="7" t="s">
        <v>4479</v>
      </c>
      <c r="D495">
        <v>10</v>
      </c>
    </row>
    <row r="496" spans="1:5" x14ac:dyDescent="0.2">
      <c r="A496" t="s">
        <v>27</v>
      </c>
      <c r="B496">
        <f>INDEX([2]Teams!$B$2:$B$50,MATCH('Team Stats'!A496,[2]Teams!$A$2:$A$50,0))</f>
        <v>14</v>
      </c>
      <c r="C496" s="7" t="s">
        <v>4479</v>
      </c>
      <c r="D496">
        <v>11</v>
      </c>
    </row>
    <row r="497" spans="1:5" x14ac:dyDescent="0.2">
      <c r="A497" t="s">
        <v>770</v>
      </c>
      <c r="B497">
        <f>INDEX([2]Teams!$B$2:$B$50,MATCH('Team Stats'!A497,[2]Teams!$A$2:$A$50,0))</f>
        <v>53</v>
      </c>
      <c r="C497" s="7" t="s">
        <v>4479</v>
      </c>
      <c r="D497">
        <v>12</v>
      </c>
    </row>
    <row r="498" spans="1:5" x14ac:dyDescent="0.2">
      <c r="A498" t="s">
        <v>37</v>
      </c>
      <c r="B498">
        <f>INDEX([2]Teams!$B$2:$B$50,MATCH('Team Stats'!A498,[2]Teams!$A$2:$A$50,0))</f>
        <v>16</v>
      </c>
      <c r="C498" s="7" t="s">
        <v>4479</v>
      </c>
      <c r="D498">
        <v>13</v>
      </c>
    </row>
    <row r="499" spans="1:5" x14ac:dyDescent="0.2">
      <c r="A499" t="s">
        <v>764</v>
      </c>
      <c r="B499">
        <f>INDEX([2]Teams!$B$2:$B$50,MATCH('Team Stats'!A499,[2]Teams!$A$2:$A$50,0))</f>
        <v>47</v>
      </c>
      <c r="C499" s="7" t="s">
        <v>4479</v>
      </c>
      <c r="D499">
        <v>14</v>
      </c>
    </row>
    <row r="500" spans="1:5" x14ac:dyDescent="0.2">
      <c r="A500" t="s">
        <v>768</v>
      </c>
      <c r="B500">
        <f>INDEX([2]Teams!$B$2:$B$50,MATCH('Team Stats'!A500,[2]Teams!$A$2:$A$50,0))</f>
        <v>51</v>
      </c>
      <c r="C500" s="7" t="s">
        <v>4479</v>
      </c>
      <c r="D500">
        <v>15</v>
      </c>
    </row>
    <row r="501" spans="1:5" x14ac:dyDescent="0.2">
      <c r="A501" t="s">
        <v>767</v>
      </c>
      <c r="B501">
        <f>INDEX([2]Teams!$B$2:$B$50,MATCH('Team Stats'!A501,[2]Teams!$A$2:$A$50,0))</f>
        <v>50</v>
      </c>
      <c r="C501" s="7" t="s">
        <v>4479</v>
      </c>
      <c r="D501">
        <v>16</v>
      </c>
    </row>
    <row r="502" spans="1:5" x14ac:dyDescent="0.2">
      <c r="A502" t="s">
        <v>766</v>
      </c>
      <c r="B502">
        <f>INDEX([2]Teams!$B$2:$B$50,MATCH('Team Stats'!A502,[2]Teams!$A$2:$A$50,0))</f>
        <v>49</v>
      </c>
      <c r="C502" s="7" t="s">
        <v>4479</v>
      </c>
      <c r="D502">
        <v>17</v>
      </c>
    </row>
    <row r="503" spans="1:5" x14ac:dyDescent="0.2">
      <c r="A503" t="s">
        <v>50</v>
      </c>
      <c r="B503">
        <f>INDEX([2]Teams!$B$2:$B$50,MATCH('Team Stats'!A503,[2]Teams!$A$2:$A$50,0))</f>
        <v>23</v>
      </c>
      <c r="C503" s="7" t="s">
        <v>4479</v>
      </c>
      <c r="D503">
        <v>18</v>
      </c>
    </row>
    <row r="504" spans="1:5" x14ac:dyDescent="0.2">
      <c r="A504" t="s">
        <v>774</v>
      </c>
      <c r="B504">
        <f>INDEX([2]Teams!$B$2:$B$50,MATCH('Team Stats'!A504,[2]Teams!$A$2:$A$50,0))</f>
        <v>57</v>
      </c>
      <c r="C504" s="7" t="s">
        <v>4479</v>
      </c>
      <c r="D504">
        <v>19</v>
      </c>
    </row>
    <row r="505" spans="1:5" x14ac:dyDescent="0.2">
      <c r="A505" t="s">
        <v>23</v>
      </c>
      <c r="B505">
        <f>INDEX([2]Teams!$B$2:$B$50,MATCH('Team Stats'!A505,[2]Teams!$A$2:$A$50,0))</f>
        <v>15</v>
      </c>
      <c r="C505" s="7" t="s">
        <v>4479</v>
      </c>
      <c r="D505">
        <v>20</v>
      </c>
      <c r="E505" t="s">
        <v>4458</v>
      </c>
    </row>
    <row r="506" spans="1:5" x14ac:dyDescent="0.2">
      <c r="A506" t="s">
        <v>445</v>
      </c>
      <c r="B506">
        <f>INDEX([2]Teams!$B$2:$B$50,MATCH('Team Stats'!A506,[2]Teams!$A$2:$A$50,0))</f>
        <v>34</v>
      </c>
      <c r="C506" s="7" t="s">
        <v>4479</v>
      </c>
      <c r="D506">
        <v>21</v>
      </c>
      <c r="E506" t="s">
        <v>4458</v>
      </c>
    </row>
    <row r="507" spans="1:5" x14ac:dyDescent="0.2">
      <c r="A507" t="s">
        <v>772</v>
      </c>
      <c r="B507">
        <f>INDEX([2]Teams!$B$2:$B$50,MATCH('Team Stats'!A507,[2]Teams!$A$2:$A$50,0))</f>
        <v>55</v>
      </c>
      <c r="C507" s="7" t="s">
        <v>4479</v>
      </c>
      <c r="D507">
        <v>22</v>
      </c>
      <c r="E507" t="s">
        <v>4458</v>
      </c>
    </row>
    <row r="508" spans="1:5" x14ac:dyDescent="0.2">
      <c r="A508" t="s">
        <v>45</v>
      </c>
      <c r="B508">
        <f>INDEX([2]Teams!$B$2:$B$50,MATCH('Team Stats'!A508,[2]Teams!$A$2:$A$50,0))</f>
        <v>20</v>
      </c>
      <c r="C508" s="7" t="s">
        <v>4480</v>
      </c>
      <c r="D508">
        <v>1</v>
      </c>
    </row>
    <row r="509" spans="1:5" x14ac:dyDescent="0.2">
      <c r="A509" t="s">
        <v>10</v>
      </c>
      <c r="B509">
        <f>INDEX([2]Teams!$B$2:$B$50,MATCH('Team Stats'!A509,[2]Teams!$A$2:$A$50,0))</f>
        <v>21</v>
      </c>
      <c r="C509" s="7" t="s">
        <v>4480</v>
      </c>
      <c r="D509">
        <v>2</v>
      </c>
    </row>
    <row r="510" spans="1:5" x14ac:dyDescent="0.2">
      <c r="A510" t="s">
        <v>17</v>
      </c>
      <c r="B510">
        <f>INDEX([2]Teams!$B$2:$B$50,MATCH('Team Stats'!A510,[2]Teams!$A$2:$A$50,0))</f>
        <v>26</v>
      </c>
      <c r="C510" s="7" t="s">
        <v>4480</v>
      </c>
      <c r="D510">
        <v>3</v>
      </c>
    </row>
    <row r="511" spans="1:5" x14ac:dyDescent="0.2">
      <c r="A511" t="s">
        <v>40</v>
      </c>
      <c r="B511">
        <f>INDEX([2]Teams!$B$2:$B$50,MATCH('Team Stats'!A511,[2]Teams!$A$2:$A$50,0))</f>
        <v>19</v>
      </c>
      <c r="C511" s="7" t="s">
        <v>4480</v>
      </c>
      <c r="D511">
        <v>4</v>
      </c>
    </row>
    <row r="512" spans="1:5" x14ac:dyDescent="0.2">
      <c r="A512" t="s">
        <v>27</v>
      </c>
      <c r="B512">
        <f>INDEX([2]Teams!$B$2:$B$50,MATCH('Team Stats'!A512,[2]Teams!$A$2:$A$50,0))</f>
        <v>14</v>
      </c>
      <c r="C512" s="7" t="s">
        <v>4480</v>
      </c>
      <c r="D512">
        <v>5</v>
      </c>
    </row>
    <row r="513" spans="1:5" x14ac:dyDescent="0.2">
      <c r="A513" t="s">
        <v>47</v>
      </c>
      <c r="B513">
        <f>INDEX([2]Teams!$B$2:$B$50,MATCH('Team Stats'!A513,[2]Teams!$A$2:$A$50,0))</f>
        <v>10</v>
      </c>
      <c r="C513" s="7" t="s">
        <v>4480</v>
      </c>
      <c r="D513">
        <v>6</v>
      </c>
    </row>
    <row r="514" spans="1:5" x14ac:dyDescent="0.2">
      <c r="A514" t="s">
        <v>64</v>
      </c>
      <c r="B514">
        <f>INDEX([2]Teams!$B$2:$B$50,MATCH('Team Stats'!A514,[2]Teams!$A$2:$A$50,0))</f>
        <v>13</v>
      </c>
      <c r="C514" s="7" t="s">
        <v>4480</v>
      </c>
      <c r="D514">
        <v>7</v>
      </c>
    </row>
    <row r="515" spans="1:5" x14ac:dyDescent="0.2">
      <c r="A515" t="s">
        <v>37</v>
      </c>
      <c r="B515">
        <f>INDEX([2]Teams!$B$2:$B$50,MATCH('Team Stats'!A515,[2]Teams!$A$2:$A$50,0))</f>
        <v>16</v>
      </c>
      <c r="C515" s="7" t="s">
        <v>4480</v>
      </c>
      <c r="D515">
        <v>8</v>
      </c>
    </row>
    <row r="516" spans="1:5" x14ac:dyDescent="0.2">
      <c r="A516" t="s">
        <v>12</v>
      </c>
      <c r="B516">
        <f>INDEX([2]Teams!$B$2:$B$50,MATCH('Team Stats'!A516,[2]Teams!$A$2:$A$50,0))</f>
        <v>18</v>
      </c>
      <c r="C516" s="7" t="s">
        <v>4480</v>
      </c>
      <c r="D516">
        <v>9</v>
      </c>
    </row>
    <row r="517" spans="1:5" x14ac:dyDescent="0.2">
      <c r="A517" t="s">
        <v>15</v>
      </c>
      <c r="B517">
        <f>INDEX([2]Teams!$B$2:$B$50,MATCH('Team Stats'!A517,[2]Teams!$A$2:$A$50,0))</f>
        <v>22</v>
      </c>
      <c r="C517" s="7" t="s">
        <v>4480</v>
      </c>
      <c r="D517">
        <v>10</v>
      </c>
    </row>
    <row r="518" spans="1:5" x14ac:dyDescent="0.2">
      <c r="A518" t="s">
        <v>23</v>
      </c>
      <c r="B518">
        <f>INDEX([2]Teams!$B$2:$B$50,MATCH('Team Stats'!A518,[2]Teams!$A$2:$A$50,0))</f>
        <v>15</v>
      </c>
      <c r="C518" s="7" t="s">
        <v>4480</v>
      </c>
      <c r="D518">
        <v>11</v>
      </c>
    </row>
    <row r="519" spans="1:5" x14ac:dyDescent="0.2">
      <c r="A519" t="s">
        <v>20</v>
      </c>
      <c r="B519">
        <f>INDEX([2]Teams!$B$2:$B$50,MATCH('Team Stats'!A519,[2]Teams!$A$2:$A$50,0))</f>
        <v>11</v>
      </c>
      <c r="C519" s="7" t="s">
        <v>4480</v>
      </c>
      <c r="D519">
        <v>12</v>
      </c>
    </row>
    <row r="520" spans="1:5" x14ac:dyDescent="0.2">
      <c r="A520" t="s">
        <v>42</v>
      </c>
      <c r="B520">
        <f>INDEX([2]Teams!$B$2:$B$50,MATCH('Team Stats'!A520,[2]Teams!$A$2:$A$50,0))</f>
        <v>29</v>
      </c>
      <c r="C520" s="7" t="s">
        <v>4480</v>
      </c>
      <c r="D520">
        <v>13</v>
      </c>
    </row>
    <row r="521" spans="1:5" x14ac:dyDescent="0.2">
      <c r="A521" t="s">
        <v>32</v>
      </c>
      <c r="B521">
        <f>INDEX([2]Teams!$B$2:$B$50,MATCH('Team Stats'!A521,[2]Teams!$A$2:$A$50,0))</f>
        <v>27</v>
      </c>
      <c r="C521" s="7" t="s">
        <v>4480</v>
      </c>
      <c r="D521">
        <v>14</v>
      </c>
    </row>
    <row r="522" spans="1:5" x14ac:dyDescent="0.2">
      <c r="A522" t="s">
        <v>34</v>
      </c>
      <c r="B522">
        <f>INDEX([2]Teams!$B$2:$B$50,MATCH('Team Stats'!A522,[2]Teams!$A$2:$A$50,0))</f>
        <v>12</v>
      </c>
      <c r="C522" s="7" t="s">
        <v>4480</v>
      </c>
      <c r="D522">
        <v>15</v>
      </c>
    </row>
    <row r="523" spans="1:5" x14ac:dyDescent="0.2">
      <c r="A523" t="s">
        <v>29</v>
      </c>
      <c r="B523">
        <f>INDEX([2]Teams!$B$2:$B$50,MATCH('Team Stats'!A523,[2]Teams!$A$2:$A$50,0))</f>
        <v>17</v>
      </c>
      <c r="C523" s="7" t="s">
        <v>4480</v>
      </c>
      <c r="D523">
        <v>16</v>
      </c>
    </row>
    <row r="524" spans="1:5" x14ac:dyDescent="0.2">
      <c r="A524" t="s">
        <v>50</v>
      </c>
      <c r="B524">
        <f>INDEX([2]Teams!$B$2:$B$50,MATCH('Team Stats'!A524,[2]Teams!$A$2:$A$50,0))</f>
        <v>23</v>
      </c>
      <c r="C524" s="7" t="s">
        <v>4480</v>
      </c>
      <c r="D524">
        <v>17</v>
      </c>
    </row>
    <row r="525" spans="1:5" x14ac:dyDescent="0.2">
      <c r="A525" t="s">
        <v>325</v>
      </c>
      <c r="B525">
        <f>INDEX([2]Teams!$B$2:$B$50,MATCH('Team Stats'!A525,[2]Teams!$A$2:$A$50,0))</f>
        <v>25</v>
      </c>
      <c r="C525" s="7" t="s">
        <v>4480</v>
      </c>
      <c r="D525">
        <v>18</v>
      </c>
      <c r="E525" t="s">
        <v>4458</v>
      </c>
    </row>
    <row r="526" spans="1:5" x14ac:dyDescent="0.2">
      <c r="A526" t="s">
        <v>319</v>
      </c>
      <c r="B526">
        <f>INDEX([2]Teams!$B$2:$B$50,MATCH('Team Stats'!A526,[2]Teams!$A$2:$A$50,0))</f>
        <v>24</v>
      </c>
      <c r="C526" s="7" t="s">
        <v>4480</v>
      </c>
      <c r="D526">
        <v>19</v>
      </c>
      <c r="E526" t="s">
        <v>4458</v>
      </c>
    </row>
    <row r="527" spans="1:5" x14ac:dyDescent="0.2">
      <c r="A527" t="s">
        <v>320</v>
      </c>
      <c r="B527">
        <f>INDEX([2]Teams!$B$2:$B$50,MATCH('Team Stats'!A527,[2]Teams!$A$2:$A$50,0))</f>
        <v>28</v>
      </c>
      <c r="C527" s="7" t="s">
        <v>4480</v>
      </c>
      <c r="D527">
        <v>20</v>
      </c>
      <c r="E527" t="s">
        <v>4458</v>
      </c>
    </row>
    <row r="528" spans="1:5" x14ac:dyDescent="0.2">
      <c r="A528" t="s">
        <v>45</v>
      </c>
      <c r="B528">
        <f>INDEX([2]Teams!$B$2:$B$50,MATCH('Team Stats'!A528,[2]Teams!$A$2:$A$50,0))</f>
        <v>20</v>
      </c>
      <c r="C528" s="7" t="s">
        <v>4481</v>
      </c>
      <c r="D528">
        <v>1</v>
      </c>
    </row>
    <row r="529" spans="1:4" x14ac:dyDescent="0.2">
      <c r="A529" t="s">
        <v>40</v>
      </c>
      <c r="B529">
        <f>INDEX([2]Teams!$B$2:$B$50,MATCH('Team Stats'!A529,[2]Teams!$A$2:$A$50,0))</f>
        <v>19</v>
      </c>
      <c r="C529" s="7" t="s">
        <v>4481</v>
      </c>
      <c r="D529">
        <v>2</v>
      </c>
    </row>
    <row r="530" spans="1:4" x14ac:dyDescent="0.2">
      <c r="A530" t="s">
        <v>27</v>
      </c>
      <c r="B530">
        <f>INDEX([2]Teams!$B$2:$B$50,MATCH('Team Stats'!A530,[2]Teams!$A$2:$A$50,0))</f>
        <v>14</v>
      </c>
      <c r="C530" s="7" t="s">
        <v>4481</v>
      </c>
      <c r="D530">
        <v>3</v>
      </c>
    </row>
    <row r="531" spans="1:4" x14ac:dyDescent="0.2">
      <c r="A531" t="s">
        <v>17</v>
      </c>
      <c r="B531">
        <f>INDEX([2]Teams!$B$2:$B$50,MATCH('Team Stats'!A531,[2]Teams!$A$2:$A$50,0))</f>
        <v>26</v>
      </c>
      <c r="C531" s="7" t="s">
        <v>4481</v>
      </c>
      <c r="D531">
        <v>4</v>
      </c>
    </row>
    <row r="532" spans="1:4" x14ac:dyDescent="0.2">
      <c r="A532" t="s">
        <v>47</v>
      </c>
      <c r="B532">
        <f>INDEX([2]Teams!$B$2:$B$50,MATCH('Team Stats'!A532,[2]Teams!$A$2:$A$50,0))</f>
        <v>10</v>
      </c>
      <c r="C532" s="7" t="s">
        <v>4481</v>
      </c>
      <c r="D532">
        <v>5</v>
      </c>
    </row>
    <row r="533" spans="1:4" x14ac:dyDescent="0.2">
      <c r="A533" t="s">
        <v>10</v>
      </c>
      <c r="B533">
        <f>INDEX([2]Teams!$B$2:$B$50,MATCH('Team Stats'!A533,[2]Teams!$A$2:$A$50,0))</f>
        <v>21</v>
      </c>
      <c r="C533" s="7" t="s">
        <v>4481</v>
      </c>
      <c r="D533">
        <v>6</v>
      </c>
    </row>
    <row r="534" spans="1:4" x14ac:dyDescent="0.2">
      <c r="A534" t="s">
        <v>35</v>
      </c>
      <c r="B534">
        <f>INDEX([2]Teams!$B$2:$B$50,MATCH('Team Stats'!A534,[2]Teams!$A$2:$A$50,0))</f>
        <v>42</v>
      </c>
      <c r="C534" s="7" t="s">
        <v>4481</v>
      </c>
      <c r="D534">
        <v>7</v>
      </c>
    </row>
    <row r="535" spans="1:4" x14ac:dyDescent="0.2">
      <c r="A535" t="s">
        <v>37</v>
      </c>
      <c r="B535">
        <f>INDEX([2]Teams!$B$2:$B$50,MATCH('Team Stats'!A535,[2]Teams!$A$2:$A$50,0))</f>
        <v>16</v>
      </c>
      <c r="C535" s="7" t="s">
        <v>4481</v>
      </c>
      <c r="D535">
        <v>8</v>
      </c>
    </row>
    <row r="536" spans="1:4" x14ac:dyDescent="0.2">
      <c r="A536" t="s">
        <v>12</v>
      </c>
      <c r="B536">
        <f>INDEX([2]Teams!$B$2:$B$50,MATCH('Team Stats'!A536,[2]Teams!$A$2:$A$50,0))</f>
        <v>18</v>
      </c>
      <c r="C536" s="7" t="s">
        <v>4481</v>
      </c>
      <c r="D536">
        <v>9</v>
      </c>
    </row>
    <row r="537" spans="1:4" x14ac:dyDescent="0.2">
      <c r="A537" t="s">
        <v>42</v>
      </c>
      <c r="B537">
        <f>INDEX([2]Teams!$B$2:$B$50,MATCH('Team Stats'!A537,[2]Teams!$A$2:$A$50,0))</f>
        <v>29</v>
      </c>
      <c r="C537" s="7" t="s">
        <v>4481</v>
      </c>
      <c r="D537">
        <v>10</v>
      </c>
    </row>
    <row r="538" spans="1:4" x14ac:dyDescent="0.2">
      <c r="A538" t="s">
        <v>32</v>
      </c>
      <c r="B538">
        <f>INDEX([2]Teams!$B$2:$B$50,MATCH('Team Stats'!A538,[2]Teams!$A$2:$A$50,0))</f>
        <v>27</v>
      </c>
      <c r="C538" s="7" t="s">
        <v>4481</v>
      </c>
      <c r="D538">
        <v>11</v>
      </c>
    </row>
    <row r="539" spans="1:4" x14ac:dyDescent="0.2">
      <c r="A539" t="s">
        <v>23</v>
      </c>
      <c r="B539">
        <f>INDEX([2]Teams!$B$2:$B$50,MATCH('Team Stats'!A539,[2]Teams!$A$2:$A$50,0))</f>
        <v>15</v>
      </c>
      <c r="C539" s="7" t="s">
        <v>4481</v>
      </c>
      <c r="D539">
        <v>12</v>
      </c>
    </row>
    <row r="540" spans="1:4" x14ac:dyDescent="0.2">
      <c r="A540" t="s">
        <v>15</v>
      </c>
      <c r="B540">
        <f>INDEX([2]Teams!$B$2:$B$50,MATCH('Team Stats'!A540,[2]Teams!$A$2:$A$50,0))</f>
        <v>22</v>
      </c>
      <c r="C540" s="7" t="s">
        <v>4481</v>
      </c>
      <c r="D540">
        <v>13</v>
      </c>
    </row>
    <row r="541" spans="1:4" x14ac:dyDescent="0.2">
      <c r="A541" t="s">
        <v>20</v>
      </c>
      <c r="B541">
        <f>INDEX([2]Teams!$B$2:$B$50,MATCH('Team Stats'!A541,[2]Teams!$A$2:$A$50,0))</f>
        <v>11</v>
      </c>
      <c r="C541" s="7" t="s">
        <v>4481</v>
      </c>
      <c r="D541">
        <v>14</v>
      </c>
    </row>
    <row r="542" spans="1:4" x14ac:dyDescent="0.2">
      <c r="A542" t="s">
        <v>64</v>
      </c>
      <c r="B542">
        <f>INDEX([2]Teams!$B$2:$B$50,MATCH('Team Stats'!A542,[2]Teams!$A$2:$A$50,0))</f>
        <v>13</v>
      </c>
      <c r="C542" s="7" t="s">
        <v>4481</v>
      </c>
      <c r="D542">
        <v>15</v>
      </c>
    </row>
    <row r="543" spans="1:4" x14ac:dyDescent="0.2">
      <c r="A543" t="s">
        <v>50</v>
      </c>
      <c r="B543">
        <f>INDEX([2]Teams!$B$2:$B$50,MATCH('Team Stats'!A543,[2]Teams!$A$2:$A$50,0))</f>
        <v>23</v>
      </c>
      <c r="C543" s="7" t="s">
        <v>4481</v>
      </c>
      <c r="D543">
        <v>16</v>
      </c>
    </row>
    <row r="544" spans="1:4" x14ac:dyDescent="0.2">
      <c r="A544" t="s">
        <v>34</v>
      </c>
      <c r="B544">
        <f>INDEX([2]Teams!$B$2:$B$50,MATCH('Team Stats'!A544,[2]Teams!$A$2:$A$50,0))</f>
        <v>12</v>
      </c>
      <c r="C544" s="7" t="s">
        <v>4481</v>
      </c>
      <c r="D544">
        <v>17</v>
      </c>
    </row>
    <row r="545" spans="1:5" x14ac:dyDescent="0.2">
      <c r="A545" t="s">
        <v>22</v>
      </c>
      <c r="B545">
        <f>INDEX([2]Teams!$B$2:$B$50,MATCH('Team Stats'!A545,[2]Teams!$A$2:$A$50,0))</f>
        <v>35</v>
      </c>
      <c r="C545" s="7" t="s">
        <v>4481</v>
      </c>
      <c r="D545">
        <v>18</v>
      </c>
      <c r="E545" t="s">
        <v>4458</v>
      </c>
    </row>
    <row r="546" spans="1:5" x14ac:dyDescent="0.2">
      <c r="A546" t="s">
        <v>25</v>
      </c>
      <c r="B546">
        <f>INDEX([2]Teams!$B$2:$B$50,MATCH('Team Stats'!A546,[2]Teams!$A$2:$A$50,0))</f>
        <v>36</v>
      </c>
      <c r="C546" s="7" t="s">
        <v>4481</v>
      </c>
      <c r="D546">
        <v>19</v>
      </c>
      <c r="E546" t="s">
        <v>4458</v>
      </c>
    </row>
    <row r="547" spans="1:5" x14ac:dyDescent="0.2">
      <c r="A547" t="s">
        <v>29</v>
      </c>
      <c r="B547">
        <f>INDEX([2]Teams!$B$2:$B$50,MATCH('Team Stats'!A547,[2]Teams!$A$2:$A$50,0))</f>
        <v>17</v>
      </c>
      <c r="C547" s="7" t="s">
        <v>4481</v>
      </c>
      <c r="D547">
        <v>20</v>
      </c>
      <c r="E547" t="s">
        <v>4458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Scorers</vt:lpstr>
      <vt:lpstr>All Matches</vt:lpstr>
      <vt:lpstr>Predictor</vt:lpstr>
      <vt:lpstr>Teams</vt:lpstr>
      <vt:lpstr>Team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Brewer</dc:creator>
  <cp:lastModifiedBy>Daniel Brewer</cp:lastModifiedBy>
  <dcterms:created xsi:type="dcterms:W3CDTF">2019-07-30T19:44:14Z</dcterms:created>
  <dcterms:modified xsi:type="dcterms:W3CDTF">2019-09-24T17:53:25Z</dcterms:modified>
</cp:coreProperties>
</file>